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xml" PartName="/xl/drawings/drawing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xml" PartName="/xl/drawings/drawing4.xml"/>
  <Override ContentType="application/vnd.openxmlformats-officedocument.drawing+xml" PartName="/xl/drawings/drawing5.xml"/>
  <Override ContentType="application/vnd.openxmlformats-package.core-properties+xml" PartName="/docProps/core.xml"/>
  <Override ContentType="application/vnd.openxmlformats-officedocument.extended-properties+xml" PartName="/docProps/app.xml"/>
</Types>
</file>

<file path=_rels/.rels><?xml version="1.0" encoding="UTF-8"?><Relationships xmlns="http://schemas.openxmlformats.org/package/2006/relationships"><Relationship Target="docProps/app.xml" Type="http://schemas.openxmlformats.org/officeDocument/2006/relationships/extended-properties" Id="rId3"/><Relationship Target="docProps/core.xml" Type="http://schemas.openxmlformats.org/package/2006/relationships/metadata/core-properties" Id="rId2"/><Relationship Target="xl/workbook.xml" Type="http://schemas.openxmlformats.org/officeDocument/2006/relationships/officeDocument" Id="rId1"/></Relationships>
</file>

<file path=xl/workbook.xml><?xml version="1.0" encoding="utf-8"?>
<workbook xmlns="http://schemas.openxmlformats.org/spreadsheetml/2006/main" xmlns:r="http://schemas.openxmlformats.org/officeDocument/2006/relationships" xmlns:xdr="http://schemas.openxmlformats.org/drawingml/2006/spreadsheetDrawing"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mc:AlternateContent xmlns:mc="http://schemas.openxmlformats.org/markup-compatibility/2006">
    <mc:Choice Requires="x15">
      <x15ac:absPath xmlns:x15ac="http://schemas.microsoft.com/office/spreadsheetml/2010/11/ac" url="C:\Users\mitisf\WHOUNICEF Dropbox\WHOUNICEF Team Folder\Schools\2024 Report\2024 country files\Country files v12 final with legenda\"/>
    </mc:Choice>
  </mc:AlternateContent>
  <xr:revisionPtr revIDLastSave="0" documentId="8_{C128B410-F6C4-4748-9495-D78D17CE9D56}" xr6:coauthVersionLast="47" xr6:coauthVersionMax="47" xr10:uidLastSave="{00000000-0000-0000-0000-000000000000}"/>
  <bookViews>
    <workbookView xWindow="1815" yWindow="1815" windowWidth="21600" windowHeight="11385"/>
  </bookViews>
  <sheets>
    <sheet name="Introduction" sheetId="37" r:id="rId1"/>
    <sheet name="Ladders" sheetId="39" r:id="rId2"/>
    <sheet name="Charts" sheetId="20" r:id="rId3"/>
    <sheet name="Chart Data" sheetId="25" state="hidden" r:id="rId4"/>
    <sheet name="Regressions" sheetId="32" state="hidden" r:id="rId5"/>
    <sheet name="Estimates" sheetId="36" r:id="rId6"/>
    <sheet name="Data Summary" sheetId="21" r:id="rId7"/>
    <sheet name="Water Data" sheetId="27" r:id="rId8"/>
    <sheet name="Sanitation Data" sheetId="28" r:id="rId9"/>
    <sheet name="Hygiene Data" sheetId="29" r:id="rId10"/>
    <sheet name="Population" sheetId="30" r:id="rId11"/>
    <sheet name="Guidance" sheetId="38" r:id="rId12"/>
  </sheets>
  <externalReferences>
    <externalReference r:id="rId13"/>
  </externalReferences>
  <definedNames>
    <definedName name="myrangeH0">'Hygiene Data'!$B$1:$K$2</definedName>
    <definedName name="myrangeH1">'Hygiene Data'!$L$1:$U$2</definedName>
    <definedName name="myrangeH2">'Hygiene Data'!$V$1:$AE$2</definedName>
    <definedName name="myrangeH3">'Hygiene Data'!$AF$1:$AO$2</definedName>
    <definedName name="myrangeS0">'Sanitation Data'!$B$1:$K$2</definedName>
    <definedName name="myrangeS1">'Sanitation Data'!$L$1:$U$2</definedName>
    <definedName name="myrangeS2">'Sanitation Data'!$V$1:$AE$2</definedName>
    <definedName name="myrangeS3">'Sanitation Data'!$AF$1:$AO$2</definedName>
    <definedName name="myrangeW0">'Water Data'!$B$1:$K$2</definedName>
    <definedName name="myrangeW1">'Water Data'!$L$1:$U$2</definedName>
    <definedName name="myrangeW2">'Water Data'!$V$1:$AE$2</definedName>
    <definedName name="myrangeW3">'Water Data'!$AF$1:$AO$2</definedName>
    <definedName name="RURAL_SANITATION" localSheetId="5">#REF!</definedName>
    <definedName name="RURAL_SANITATION" localSheetId="10">#REF!</definedName>
    <definedName name="RURAL_SANITATION" localSheetId="4">#REF!</definedName>
    <definedName name="RURAL_WATER" localSheetId="5">#REF!</definedName>
    <definedName name="RURAL_WATER" localSheetId="4">#REF!</definedName>
  </definedNames>
  <calcPr calcId="191029" fullCalcOnLoad="tru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<sst xmlns="http://schemas.openxmlformats.org/spreadsheetml/2006/main" xmlns:r="http://schemas.openxmlformats.org/officeDocument/2006/relationships" xmlns:xdr="http://schemas.openxmlformats.org/drawingml/2006/spreadsheetDrawing" count="1386" uniqueCount="265">
  <si>
    <t>Unimproved</t>
  </si>
  <si>
    <t>Urban</t>
  </si>
  <si>
    <t>Rural</t>
  </si>
  <si>
    <t>No facility</t>
  </si>
  <si>
    <t>Year</t>
  </si>
  <si>
    <t>Source</t>
  </si>
  <si>
    <t>Type</t>
  </si>
  <si>
    <t>National</t>
  </si>
  <si>
    <t>Setting</t>
  </si>
  <si>
    <t>Country</t>
  </si>
  <si>
    <t>Sanitation (%)</t>
  </si>
  <si>
    <t>Hygiene (%)</t>
  </si>
  <si>
    <t>Notes</t>
  </si>
  <si>
    <t>Drinking water</t>
  </si>
  <si>
    <t>Sanitation</t>
  </si>
  <si>
    <t>Hygiene</t>
  </si>
  <si>
    <t>Pre-primary</t>
  </si>
  <si>
    <t>Primary</t>
  </si>
  <si>
    <t>Secondary</t>
  </si>
  <si>
    <t>Improved</t>
  </si>
  <si>
    <t>Number surveyed</t>
  </si>
  <si>
    <t>Improved &amp; usable</t>
  </si>
  <si>
    <t>Sanitation in Schools</t>
  </si>
  <si>
    <t>Number of schools total</t>
  </si>
  <si>
    <t>No water source</t>
  </si>
  <si>
    <t>Facility</t>
  </si>
  <si>
    <t>Facility with no water or soap</t>
  </si>
  <si>
    <t>Proportion improved</t>
  </si>
  <si>
    <t>Water in Schools</t>
  </si>
  <si>
    <t>Improved &amp; single-sex</t>
  </si>
  <si>
    <t>No facilities</t>
  </si>
  <si>
    <t>Hygiene in Schools</t>
  </si>
  <si>
    <t xml:space="preserve">Follow the links below to find the following information: </t>
  </si>
  <si>
    <t>Data inputs:</t>
  </si>
  <si>
    <t>Basic service</t>
  </si>
  <si>
    <t>Limited service</t>
  </si>
  <si>
    <t>No service</t>
  </si>
  <si>
    <t>[values in square brackets not used]</t>
  </si>
  <si>
    <t>Available</t>
  </si>
  <si>
    <t>source</t>
  </si>
  <si>
    <t>type</t>
  </si>
  <si>
    <t>year</t>
  </si>
  <si>
    <t>w_imp_n</t>
  </si>
  <si>
    <t>w_imp_u</t>
  </si>
  <si>
    <t>w_imp_r</t>
  </si>
  <si>
    <t>s_imp_n</t>
  </si>
  <si>
    <t>s_imp_u</t>
  </si>
  <si>
    <t>s_imp_r</t>
  </si>
  <si>
    <t>Ladders</t>
  </si>
  <si>
    <t>Estimates (based on data summary tab)</t>
  </si>
  <si>
    <t>country</t>
  </si>
  <si>
    <t>pop_</t>
  </si>
  <si>
    <t>Drinking Water (%)</t>
  </si>
  <si>
    <t>Usable</t>
  </si>
  <si>
    <t>Pre-Primary</t>
  </si>
  <si>
    <t>No drinking water facility</t>
  </si>
  <si>
    <t>Estimates (%)</t>
  </si>
  <si>
    <t>Facility type</t>
  </si>
  <si>
    <t>Single-sex</t>
  </si>
  <si>
    <t xml:space="preserve">Summary of data from national surveys and censuses </t>
  </si>
  <si>
    <r>
      <t>National</t>
    </r>
    <r>
      <rPr>
        <b/>
        <vertAlign val="superscript"/>
        <sz val="9"/>
        <color indexed="8"/>
        <rFont val="Arial"/>
        <family val="2"/>
      </rPr>
      <t>a</t>
    </r>
  </si>
  <si>
    <r>
      <t>Pre-Primary</t>
    </r>
    <r>
      <rPr>
        <b/>
        <vertAlign val="superscript"/>
        <sz val="9"/>
        <color indexed="8"/>
        <rFont val="Arial"/>
        <family val="2"/>
      </rPr>
      <t>c</t>
    </r>
  </si>
  <si>
    <r>
      <t>Primary</t>
    </r>
    <r>
      <rPr>
        <b/>
        <vertAlign val="superscript"/>
        <sz val="9"/>
        <color indexed="8"/>
        <rFont val="Arial"/>
        <family val="2"/>
      </rPr>
      <t>c</t>
    </r>
  </si>
  <si>
    <r>
      <t>Secondary</t>
    </r>
    <r>
      <rPr>
        <b/>
        <vertAlign val="superscript"/>
        <sz val="9"/>
        <color indexed="8"/>
        <rFont val="Arial"/>
        <family val="2"/>
      </rPr>
      <t>c</t>
    </r>
  </si>
  <si>
    <r>
      <t>Urban %</t>
    </r>
    <r>
      <rPr>
        <b/>
        <vertAlign val="superscript"/>
        <sz val="9"/>
        <color indexed="8"/>
        <rFont val="Arial"/>
        <family val="2"/>
      </rPr>
      <t>b</t>
    </r>
  </si>
  <si>
    <t>s_ss_n</t>
  </si>
  <si>
    <t>s_us_n</t>
  </si>
  <si>
    <t>s_ss_u</t>
  </si>
  <si>
    <t>s_us_u</t>
  </si>
  <si>
    <t>s_ss_r</t>
  </si>
  <si>
    <t>s_us_r</t>
  </si>
  <si>
    <t>s_imp_pp</t>
  </si>
  <si>
    <t>s_ss_pp</t>
  </si>
  <si>
    <t>s_us_pp</t>
  </si>
  <si>
    <t>s_imp_p</t>
  </si>
  <si>
    <t>s_ss_p</t>
  </si>
  <si>
    <t>s_us_p</t>
  </si>
  <si>
    <t>s_imp_s</t>
  </si>
  <si>
    <t>s_ss_s</t>
  </si>
  <si>
    <t>s_us_s</t>
  </si>
  <si>
    <t>h_fac_n</t>
  </si>
  <si>
    <t>h_fac_s</t>
  </si>
  <si>
    <t>h_fac_p</t>
  </si>
  <si>
    <t>h_fac_pp</t>
  </si>
  <si>
    <t>h_fac_r</t>
  </si>
  <si>
    <t>h_fac_u</t>
  </si>
  <si>
    <t>w_imp_pp</t>
  </si>
  <si>
    <t>w_imp_p</t>
  </si>
  <si>
    <t>w_imp_s</t>
  </si>
  <si>
    <t>setting</t>
  </si>
  <si>
    <t>wat_imp_</t>
  </si>
  <si>
    <t>wat_bas_</t>
  </si>
  <si>
    <t>wat_lim_</t>
  </si>
  <si>
    <t>wat_none_</t>
  </si>
  <si>
    <t>san_imp_</t>
  </si>
  <si>
    <t>san_bas_</t>
  </si>
  <si>
    <t>san_lim_</t>
  </si>
  <si>
    <t>hyg_lim_</t>
  </si>
  <si>
    <t>hyg_none_</t>
  </si>
  <si>
    <t>Summary of data from national surveys, censuses and regulators</t>
  </si>
  <si>
    <t>Improved estimate used</t>
  </si>
  <si>
    <t>Basic estimate used</t>
  </si>
  <si>
    <t>AvailaDe</t>
  </si>
  <si>
    <t>No response</t>
  </si>
  <si>
    <t>On-premises</t>
  </si>
  <si>
    <t>Improved &amp; on-premises</t>
  </si>
  <si>
    <t>Improved, available &amp; on-premises</t>
  </si>
  <si>
    <t>Usable &amp; Single-sex</t>
  </si>
  <si>
    <t>Usable single-sex</t>
  </si>
  <si>
    <t>HW Facility</t>
  </si>
  <si>
    <t>with water</t>
  </si>
  <si>
    <t>with water and soap</t>
  </si>
  <si>
    <t>h_wat_n</t>
  </si>
  <si>
    <t>h_wat_u</t>
  </si>
  <si>
    <t>h_wat_r</t>
  </si>
  <si>
    <t>h_wat_pp</t>
  </si>
  <si>
    <t>h_wat_p</t>
  </si>
  <si>
    <t>h_wat_s</t>
  </si>
  <si>
    <t>Facility estimate used</t>
  </si>
  <si>
    <t>Basic (Improved &amp; available)</t>
  </si>
  <si>
    <t>Basic (Improved, usable &amp; single-sex)</t>
  </si>
  <si>
    <t>hyg_fac_</t>
  </si>
  <si>
    <t>Handwashing facility with water</t>
  </si>
  <si>
    <t>Handwashing facility</t>
  </si>
  <si>
    <t>Facility with water estimate used</t>
  </si>
  <si>
    <t>Improved &amp; usable estimate used</t>
  </si>
  <si>
    <t>Improved &amp; single-sex estimate used</t>
  </si>
  <si>
    <t>s_fac_n</t>
  </si>
  <si>
    <t>s_fac_u</t>
  </si>
  <si>
    <t>s_fac_r</t>
  </si>
  <si>
    <t>s_fac_pp</t>
  </si>
  <si>
    <t>s_fac_p</t>
  </si>
  <si>
    <t>s_fac_s</t>
  </si>
  <si>
    <t>w_fac_n</t>
  </si>
  <si>
    <t>w_fac_u</t>
  </si>
  <si>
    <t>w_fac_r</t>
  </si>
  <si>
    <t>w_fac_pp</t>
  </si>
  <si>
    <t>w_fac_p</t>
  </si>
  <si>
    <t>w_fac_s</t>
  </si>
  <si>
    <t>Facility with water</t>
  </si>
  <si>
    <t>Facility with soap</t>
  </si>
  <si>
    <t>Facility with water &amp; soap</t>
  </si>
  <si>
    <t>Joint Monitoring Programme for Water Supply, Sanitation and Hygiene</t>
  </si>
  <si>
    <t>JMP Estimates:</t>
  </si>
  <si>
    <t>Data Summary</t>
  </si>
  <si>
    <t>Water Data</t>
  </si>
  <si>
    <t>Sanitation Data</t>
  </si>
  <si>
    <t>Hygiene Data</t>
  </si>
  <si>
    <t>Population</t>
  </si>
  <si>
    <t>Estimates on water, sanitation and hygiene services in schools in</t>
  </si>
  <si>
    <t>Water, sanitation and hygiene ladders for schools</t>
  </si>
  <si>
    <t>Trends in basic water, sanitation and hygiene in schools</t>
  </si>
  <si>
    <t>No Service</t>
  </si>
  <si>
    <t>Basic Service</t>
  </si>
  <si>
    <t>Limited Service</t>
  </si>
  <si>
    <t>Water, sanitation and hygiene services in schools</t>
  </si>
  <si>
    <t>hyg_wat_</t>
  </si>
  <si>
    <t>wat_fac_</t>
  </si>
  <si>
    <t>san_fac_</t>
  </si>
  <si>
    <r>
      <t xml:space="preserve">Basic  
</t>
    </r>
    <r>
      <rPr>
        <i/>
        <sz val="8"/>
        <color theme="0"/>
        <rFont val="Arial"/>
        <family val="2"/>
      </rPr>
      <t>(improved &amp; available)</t>
    </r>
  </si>
  <si>
    <r>
      <t xml:space="preserve">Basic
</t>
    </r>
    <r>
      <rPr>
        <i/>
        <sz val="8"/>
        <color theme="0"/>
        <rFont val="Arial"/>
        <family val="2"/>
      </rPr>
      <t>(improved, usable &amp; single-sex)</t>
    </r>
  </si>
  <si>
    <r>
      <t xml:space="preserve">Basic  
</t>
    </r>
    <r>
      <rPr>
        <i/>
        <sz val="8"/>
        <color theme="0"/>
        <rFont val="Arial"/>
        <family val="2"/>
      </rPr>
      <t>(facility with water &amp; soap)</t>
    </r>
  </si>
  <si>
    <t>Definition</t>
  </si>
  <si>
    <t>Basic (improved &amp; available)</t>
  </si>
  <si>
    <t>Basic (improved, usable &amp; single-sex)</t>
  </si>
  <si>
    <t>Basic (facility with water and soap)</t>
  </si>
  <si>
    <t>Limited</t>
  </si>
  <si>
    <r>
      <t xml:space="preserve">Basic </t>
    </r>
    <r>
      <rPr>
        <i/>
        <sz val="8"/>
        <color theme="0"/>
        <rFont val="Arial"/>
        <family val="2"/>
      </rPr>
      <t>(Improved &amp; available)</t>
    </r>
  </si>
  <si>
    <r>
      <t xml:space="preserve">Basic </t>
    </r>
    <r>
      <rPr>
        <i/>
        <sz val="8"/>
        <color theme="0"/>
        <rFont val="Arial"/>
        <family val="2"/>
      </rPr>
      <t>(Improved, usable &amp; single-sex)</t>
    </r>
  </si>
  <si>
    <r>
      <t xml:space="preserve">Basic </t>
    </r>
    <r>
      <rPr>
        <i/>
        <sz val="8"/>
        <color theme="0"/>
        <rFont val="Arial"/>
        <family val="2"/>
      </rPr>
      <t>(Facility with water and soap)</t>
    </r>
  </si>
  <si>
    <t>san_none_</t>
  </si>
  <si>
    <t>hyg_bas_</t>
  </si>
  <si>
    <t>Yes</t>
  </si>
  <si>
    <t>Haiti</t>
  </si>
  <si>
    <t>Census</t>
  </si>
  <si>
    <t>Latrine</t>
  </si>
  <si>
    <t>Toilette hygenique</t>
  </si>
  <si>
    <t>Eau</t>
  </si>
  <si>
    <t xml:space="preserve">Primary refers to 1er and 2eme cycles, secondary refers to 3eme fondamental and secondary. Includes both public and private schools. National based on weighted average of primary and secondary schools. </t>
  </si>
  <si>
    <t xml:space="preserve">Primary refers to 1er and 2eme cycles, secondary refers to 3eme fondamental and secondary. Includes both public and private schools. National based on weighted average of primary and secondary schools. It is assumed that schools with latrines and toilets are mutually exclusive. </t>
  </si>
  <si>
    <t>Recensement scholaire, 2010-2011</t>
  </si>
  <si>
    <t>Eau potable</t>
  </si>
  <si>
    <t>"Selon le recensement scolaire 2003, plus de 77% des écoles n'avaient pas accès à l'eau potable et 60%
n'avaient pas d'installations sanitaires"</t>
  </si>
  <si>
    <t>Recensement scholaire, 2003</t>
  </si>
  <si>
    <t>Recensement scholaire, 2014</t>
  </si>
  <si>
    <t>Installations sanitaires</t>
  </si>
  <si>
    <t>Latrines</t>
  </si>
  <si>
    <t>No</t>
  </si>
  <si>
    <t>POPULATION OF SCHOOL AGE CHILDREN</t>
  </si>
  <si>
    <r>
      <t xml:space="preserve">School Age Population 
</t>
    </r>
    <r>
      <rPr>
        <sz val="8"/>
        <rFont val="Arial"/>
        <family val="2"/>
      </rPr>
      <t>Source: UN Population Div &amp; UNESCO</t>
    </r>
  </si>
  <si>
    <r>
      <t>a</t>
    </r>
    <r>
      <rPr>
        <sz val="10"/>
        <rFont val="Arial"/>
        <family val="2"/>
      </rPr>
      <t>Calculated by summing pre-primary, primary and secondary school age populations</t>
    </r>
  </si>
  <si>
    <t>w_bas_n</t>
  </si>
  <si>
    <t>w_bas_u</t>
  </si>
  <si>
    <t>w_bas_r</t>
  </si>
  <si>
    <t>w_bas_pp</t>
  </si>
  <si>
    <t>w_bas_p</t>
  </si>
  <si>
    <t>w_bas_s</t>
  </si>
  <si>
    <t>s_bas_n</t>
  </si>
  <si>
    <t>s_bas_u</t>
  </si>
  <si>
    <t>s_bas_r</t>
  </si>
  <si>
    <t>s_bas_pp</t>
  </si>
  <si>
    <t>s_bas_p</t>
  </si>
  <si>
    <t>s_bas_s</t>
  </si>
  <si>
    <t>h_bas_n</t>
  </si>
  <si>
    <t>h_bas_u</t>
  </si>
  <si>
    <t>h_bas_r</t>
  </si>
  <si>
    <t>h_bas_pp</t>
  </si>
  <si>
    <t>h_bas_p</t>
  </si>
  <si>
    <t>h_bas_s</t>
  </si>
  <si>
    <t>Water</t>
  </si>
  <si>
    <t>Insufficient Data</t>
  </si>
  <si>
    <t>wat_nd_</t>
  </si>
  <si>
    <t>san_nd_</t>
  </si>
  <si>
    <t>hyg_nd_</t>
  </si>
  <si>
    <t>Insufficient data</t>
  </si>
  <si>
    <r>
      <t>b</t>
    </r>
    <r>
      <rPr>
        <sz val="10"/>
        <rFont val="Arial"/>
        <family val="2"/>
      </rPr>
      <t>Percentage of population residing in urban areas, Source: UN Population Division (2018)</t>
    </r>
  </si>
  <si>
    <t>Primary school data is used to estimate national coverage in the absence of additional information.</t>
  </si>
  <si>
    <t xml:space="preserve">Primary school data is used to estimate national coverage in the absence of additional information. A 50% assumption is used to estimate improved 'latrines', but this value is not used. </t>
  </si>
  <si>
    <t>HTI_2003_CEN</t>
  </si>
  <si>
    <t>HTI_2011_CEN</t>
  </si>
  <si>
    <t>HTI_2014_CEN</t>
  </si>
  <si>
    <t>2003</t>
  </si>
  <si>
    <t>2011</t>
  </si>
  <si>
    <t>2014</t>
  </si>
  <si>
    <t> </t>
  </si>
  <si>
    <t xml:space="preserve">This document is a JMP country file. JMP country files have been created in Excel for drinking water, sanitation and hygiene in schools based on the scope and ambition of the SDG targets. The country files detail the data sources that are davailable in the JMP database, as well as the resulting JMP estimates. The following outlines each tab of the country files for WASH in schools.  </t>
  </si>
  <si>
    <t>Introduction</t>
  </si>
  <si>
    <t>The Excel spreadsheet has a series of tabs but for ease of reference the front page includes links to the key tabs.</t>
  </si>
  <si>
    <t xml:space="preserve">This tab displays drinking water, sanitation and hygiene ‘ladders’ used by the JMP for global monitoring purposes. The ladders show the latest national, urban, rural, pre-primary, primary and secondary school estimates. Summary estimates are tabulated below as they will appear in the statistical tables at the back of JMP progress reports on schools. </t>
  </si>
  <si>
    <t>Charts</t>
  </si>
  <si>
    <t xml:space="preserve">This tab includes charts showing estimated coverage trends for drinking water, sanitation, and hygiene services since the year 2000. These charts illustrate the JMP method of using a linear regression of available data points to generate estimates for a given reference year and highlight differences between estimates of ‘improved,’ which has been a common indicator used in the past, and estimates of ‘basic’ services. </t>
  </si>
  <si>
    <t>Estimates</t>
  </si>
  <si>
    <t xml:space="preserve">This tab provides estimated values for drinking water, sanitation, and hygiene services for all years possible from 2000 through the latest reference year. Estimates are provided for national, urban, rural, pre-primary, primary and secondary schools, alongside population estimates from the UN Population Division and the UNESCO Institute for Statistics. </t>
  </si>
  <si>
    <t>This tab provides a comprehensive list of all national data sources included in the country file in chronological order. It shows which sources are used for the calculation of different indicators, and the type of data source (EMIS, survey, census or other). Values in the database that are not used to produce estimates are indicated with square brackets. For more detailed information see the ‘Water data’, ‘Sanitation data’, and ‘Hygiene data’ tabs.</t>
  </si>
  <si>
    <t>Water Data, Sanitation Data, and Hygiene Data</t>
  </si>
  <si>
    <t xml:space="preserve">These tabs include details on each data source for drinking water, sanitation, and hygiene (respectively) in schools, including original definitions and assumptions made. These tabs include notes detailing how the data have been extracted, recorded and used in the country file. </t>
  </si>
  <si>
    <t>This tab provides estimates for school age population by school level from the UNESCO Institute for Statistics and the urban proportion of the total population from the UN Population Division.</t>
  </si>
  <si>
    <t xml:space="preserve">Country files are available for each country with data on the JMP website: https://washdata.org/data/downloads </t>
  </si>
  <si>
    <t>Data flows in the country file</t>
  </si>
  <si>
    <t xml:space="preserve">The sheets for recording the data inputs available for drinking water, sanitation, hygiene, and population are connected to two additional sheets – the “Data Summary” sheet and a hidden sheet “Chart Data”. “Chart Data” is a copy of the “Data Summary” sheet with unused (bracketed) data removed. 
A statistical analysis software package (Stata) imports data from the “Population” sheet and the “Chart Data” sheet for all the countries/areas/territories where data are available and runs the estimation model. The resulting estimates are exported back to each country file in a hidden “Regression” sheet, which in turn feeds the “Estimates” tab where estimates from 2000 to the reference year are produced for the full set of indicators. The “Estimates” tab, together with the hidden “Chart data” tab, is used to create all the charts and the ladders at country level. </t>
  </si>
  <si>
    <t>Values in grey text are imputed based on linear regression</t>
  </si>
  <si>
    <t>HTI_2016_EMIS</t>
  </si>
  <si>
    <t>MENFP Résultats du recensement scolaire 2015-2016</t>
  </si>
  <si>
    <t xml:space="preserve">Eau potable is classified as improved in the absence of additional information. Data are not available disaggregated by urban and rural. </t>
  </si>
  <si>
    <t>Salon de toilettes</t>
  </si>
  <si>
    <t>No hygiene data</t>
  </si>
  <si>
    <t>The JMP releases updated estimates every 2 years following consultations with national authorities: https://washdata.org/how-we-work/jmp-country-consultation</t>
  </si>
  <si>
    <t>Links to sources within this tab</t>
  </si>
  <si>
    <t>Estimates (2000-2023) for schools</t>
  </si>
  <si>
    <t>Source: WHO/UNICEF JMP (2024)</t>
  </si>
  <si>
    <r>
      <t xml:space="preserve">WHO/UNICEF JMP Estimates
</t>
    </r>
    <r>
      <rPr>
        <sz val="8"/>
        <color theme="1"/>
        <rFont val="Arial"/>
        <family val="2"/>
      </rPr>
      <t>(Updated 2024)</t>
    </r>
  </si>
  <si>
    <r>
      <t>c</t>
    </r>
    <r>
      <rPr>
        <sz val="10"/>
        <rFont val="Arial"/>
        <family val="2"/>
      </rPr>
      <t>Source: UNESCO Institute for Statistics (2023)</t>
    </r>
  </si>
  <si>
    <t>Schools with both "salon de toilettes" and "latrines" may be included in both rows above. 50% of latrines are assumed to be improved (pit with slab) in the absence of additional details. A large proportion of schools report this ambiguous category. The estimates for improved are therefore not used. Data are not available disaggregated by urban/rural.</t>
  </si>
  <si>
    <t>EMIS</t>
  </si>
  <si>
    <t>Updated April 2024</t>
  </si>
  <si>
    <t>Drinking water from an improved source and water is available at the school at the time of the survey</t>
  </si>
  <si>
    <t>Improved sanitation facilities at the school that are single-sex and usable (available, functional and private) at the time of the survey</t>
  </si>
  <si>
    <t xml:space="preserve">Handwashing facilities with water and soap available at the school at the time of the survey </t>
  </si>
  <si>
    <t>Drinking water from an improved source but water is unavailable at the school at the time of the survey</t>
  </si>
  <si>
    <t>Improved sanitation facilities at the school that are either not single-sex or not usable at the time of the survey</t>
  </si>
  <si>
    <t>Handwashing facilities with water but no soap available at the school at the time of the survey</t>
  </si>
  <si>
    <t>Drinking water from an unimproved source or no water source at the school</t>
  </si>
  <si>
    <t>Unimproved sanitation facilities or no sanitation facilities at the school</t>
  </si>
  <si>
    <t>No handwashing facilities or no water available at the school</t>
  </si>
  <si>
    <t>Insufficient data available to generate estimates for a given reference year</t>
  </si>
</sst>
</file>

<file path=xl/styles.xml><?xml version="1.0" encoding="utf-8"?>
<styleSheet xmlns="http://schemas.openxmlformats.org/spreadsheetml/2006/main" xmlns:r="http://schemas.openxmlformats.org/officeDocument/2006/relationships" xmlns:xdr="http://schemas.openxmlformats.org/drawingml/2006/spreadsheetDrawing">
  <numFmts count="2">
    <numFmt numFmtId="164" formatCode="0.0"/>
    <numFmt numFmtId="165" formatCode="[=0.0000000001]&quot;-&quot;;0;0"/>
  </numFmts>
  <fonts count="783">
    <font>
      <sz val="12"/>
      <color theme="1"/>
      <name val="Times New Roman"/>
      <family val="2"/>
    </font>
    <font>
      <sz val="8"/>
      <name val="Arial"/>
      <family val="2"/>
    </font>
    <font>
      <sz val="12"/>
      <name val="Arial"/>
      <family val="2"/>
    </font>
    <font>
      <sz val="8"/>
      <color theme="1"/>
      <name val="Arial"/>
      <family val="2"/>
    </font>
    <font>
      <b/>
      <sz val="8"/>
      <color theme="1"/>
      <name val="Arial"/>
      <family val="2"/>
    </font>
    <font>
      <b/>
      <sz val="12"/>
      <color theme="1"/>
      <name val="Arial"/>
      <family val="2"/>
    </font>
    <font>
      <i/>
      <sz val="8"/>
      <color theme="1"/>
      <name val="Arial"/>
      <family val="2"/>
    </font>
    <font>
      <sz val="10"/>
      <color theme="1"/>
      <name val="Arial"/>
      <family val="2"/>
    </font>
    <font>
      <sz val="8"/>
      <color theme="0"/>
      <name val="Arial"/>
      <family val="2"/>
    </font>
    <font>
      <b/>
      <sz val="10"/>
      <color theme="1"/>
      <name val="Arial"/>
      <family val="2"/>
    </font>
    <font>
      <b/>
      <sz val="8"/>
      <color theme="0"/>
      <name val="Arial"/>
      <family val="2"/>
    </font>
    <font>
      <sz val="12"/>
      <color theme="1"/>
      <name val="Arial"/>
      <family val="2"/>
    </font>
    <font>
      <sz val="11"/>
      <color rgb="FFC00000"/>
      <name val="Arial"/>
      <family val="2"/>
    </font>
    <font>
      <b/>
      <sz val="12"/>
      <color rgb="FF00B0F0"/>
      <name val="Arial"/>
      <family val="2"/>
    </font>
    <font>
      <b/>
      <sz val="9"/>
      <color theme="1"/>
      <name val="Arial"/>
      <family val="2"/>
    </font>
    <font>
      <sz val="12"/>
      <color theme="1"/>
      <name val="Times New Roman"/>
      <family val="2"/>
    </font>
    <font>
      <sz val="9"/>
      <color theme="1"/>
      <name val="Arial"/>
      <family val="2"/>
    </font>
    <font>
      <sz val="9"/>
      <color theme="1"/>
      <name val="Times New Roman"/>
      <family val="2"/>
    </font>
    <font>
      <sz val="8"/>
      <color theme="1"/>
      <name val="Times New Roman"/>
      <family val="2"/>
    </font>
    <font>
      <sz val="10"/>
      <name val="Arial"/>
      <family val="2"/>
    </font>
    <font>
      <sz val="18"/>
      <color theme="1"/>
      <name val="Arial"/>
      <family val="2"/>
    </font>
    <font>
      <sz val="10"/>
      <color theme="1" tint="0.34998626667074"/>
      <name val="Arial"/>
      <family val="2"/>
    </font>
    <font>
      <u/>
      <sz val="10"/>
      <color theme="10"/>
      <name val="Arial"/>
      <family val="2"/>
    </font>
    <font>
      <u/>
      <sz val="10"/>
      <name val="Arial"/>
      <family val="2"/>
    </font>
    <font>
      <b/>
      <sz val="10"/>
      <name val="Arial"/>
      <family val="2"/>
    </font>
    <font>
      <b/>
      <sz val="9"/>
      <name val="Arial"/>
      <family val="2"/>
    </font>
    <font>
      <b/>
      <sz val="12"/>
      <color rgb="FF00B050"/>
      <name val="Arial"/>
      <family val="2"/>
    </font>
    <font>
      <b/>
      <sz val="12"/>
      <name val="Arial"/>
      <family val="2"/>
    </font>
    <font>
      <b/>
      <sz val="14"/>
      <color theme="1"/>
      <name val="Arial"/>
      <family val="2"/>
    </font>
    <font>
      <sz val="7"/>
      <color theme="1"/>
      <name val="Arial"/>
      <family val="2"/>
    </font>
    <font>
      <b/>
      <sz val="12"/>
      <color rgb="FF9D3979"/>
      <name val="Arial"/>
      <family val="2"/>
    </font>
    <font>
      <b/>
      <sz val="8"/>
      <name val="Arial"/>
      <family val="2"/>
    </font>
    <font>
      <b/>
      <sz val="10"/>
      <color theme="4"/>
      <name val="Arial"/>
      <family val="2"/>
    </font>
    <font>
      <sz val="10"/>
      <color theme="0"/>
      <name val="Arial"/>
      <family val="2"/>
    </font>
    <font>
      <sz val="9"/>
      <name val="Arial"/>
      <family val="2"/>
    </font>
    <font>
      <b/>
      <sz val="12"/>
      <color theme="6" tint="-0.24994659260842"/>
      <name val="Arial"/>
      <family val="2"/>
    </font>
    <font>
      <b/>
      <sz val="12"/>
      <color theme="4" tint="-0.24994659260842"/>
      <name val="Arial"/>
      <family val="2"/>
    </font>
    <font>
      <sz val="10"/>
      <name val="Arial"/>
      <family val="2"/>
    </font>
    <font>
      <b/>
      <sz val="16"/>
      <name val="Arial"/>
      <family val="2"/>
    </font>
    <font>
      <vertAlign val="superscript"/>
      <sz val="10"/>
      <name val="Arial"/>
      <family val="2"/>
    </font>
    <font>
      <b/>
      <sz val="9"/>
      <color indexed="8"/>
      <name val="Arial"/>
      <family val="2"/>
    </font>
    <font>
      <b/>
      <vertAlign val="superscript"/>
      <sz val="9"/>
      <color indexed="8"/>
      <name val="Arial"/>
      <family val="2"/>
    </font>
    <font>
      <sz val="10"/>
      <color rgb="FFFF0000"/>
      <name val="Arial"/>
      <family val="2"/>
    </font>
    <font>
      <b/>
      <sz val="12"/>
      <color theme="7" tint="-0.24994659260842"/>
      <name val="Arial"/>
      <family val="2"/>
    </font>
    <font>
      <i/>
      <sz val="8"/>
      <color theme="0"/>
      <name val="Arial"/>
      <family val="2"/>
    </font>
    <font>
      <b/>
      <sz val="16"/>
      <color rgb="FF00B0F0"/>
      <name val="Arial"/>
      <family val="2"/>
    </font>
    <font>
      <b/>
      <sz val="20"/>
      <color theme="1" tint="0.34998626667074"/>
      <name val="Arial"/>
      <family val="2"/>
    </font>
    <font>
      <sz val="12"/>
      <color theme="0" tint="-0.49995422223579"/>
      <name val="Arial"/>
      <family val="2"/>
    </font>
    <font>
      <b/>
      <sz val="8"/>
      <color rgb="FF6C70A4"/>
      <name val="Arial"/>
      <family val="2"/>
    </font>
    <font>
      <u/>
      <sz val="12"/>
      <color theme="0" tint="-0.49995422223579"/>
      <name val="Arial"/>
      <family val="2"/>
    </font>
    <font>
      <sz val="12"/>
      <color rgb="FF0070C0"/>
      <name val="Arial"/>
      <family val="2"/>
    </font>
    <font>
      <u/>
      <sz val="10"/>
      <color theme="0" tint="-0.34998626667074"/>
      <name val="Arial"/>
      <family val="2"/>
    </font>
    <font>
      <sz val="12"/>
      <color rgb="FF388E3C"/>
      <name val="Arial"/>
      <family val="2"/>
    </font>
    <font>
      <sz val="12"/>
      <color rgb="FF92D050"/>
      <name val="Arial"/>
      <family val="2"/>
    </font>
    <font>
      <sz val="12"/>
      <color rgb="FF7030A0"/>
      <name val="Arial"/>
      <family val="2"/>
    </font>
    <font>
      <u/>
      <sz val="10"/>
      <color theme="0" tint="-0.49995422223579"/>
      <name val="Arial"/>
      <family val="2"/>
    </font>
    <font>
      <b/>
      <sz val="18"/>
      <color theme="0"/>
      <name val="Arial"/>
      <family val="2"/>
    </font>
    <font>
      <b/>
      <sz val="18"/>
      <color theme="0" tint="-0.14999847407453"/>
      <name val="Arial"/>
      <family val="2"/>
    </font>
    <font>
      <b/>
      <sz val="10"/>
      <color theme="0"/>
      <name val="Arial"/>
      <family val="2"/>
    </font>
    <font>
      <b/>
      <sz val="14"/>
      <color theme="0"/>
      <name val="Arial"/>
      <family val="2"/>
    </font>
    <font>
      <b/>
      <sz val="9"/>
      <color theme="0"/>
      <name val="Arial"/>
      <family val="2"/>
    </font>
    <font>
      <b/>
      <sz val="12"/>
      <color rgb="FFAB47BC"/>
      <name val="Arial"/>
      <family val="2"/>
    </font>
    <font>
      <i/>
      <sz val="11"/>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b/>
      <sz val="12"/>
      <color rgb="FF00B8EC"/>
      <name val="Arial"/>
      <family val="2"/>
    </font>
    <font>
      <b/>
      <sz val="12"/>
      <color rgb="FF51B453"/>
      <name val="Arial"/>
      <family val="2"/>
    </font>
    <font>
      <b/>
      <sz val="12"/>
      <color theme="0"/>
      <name val="Arial"/>
      <family val="2"/>
    </font>
    <font>
      <sz val="12"/>
      <color theme="0"/>
      <name val="Times New Roman"/>
      <family val="2"/>
    </font>
    <font>
      <i/>
      <sz val="9"/>
      <name val="Arial"/>
      <family val="2"/>
    </font>
    <font>
      <u/>
      <sz val="10"/>
      <color rgb="FF54ABDF"/>
      <name val="Arial"/>
      <family val="2"/>
    </font>
    <font>
      <u/>
      <sz val="10"/>
      <color rgb="FF8CC63F"/>
      <name val="Arial"/>
      <family val="2"/>
    </font>
    <font>
      <u/>
      <sz val="10"/>
      <color rgb="FFAF72B0"/>
      <name val="Arial"/>
      <family val="2"/>
    </font>
    <font>
      <u/>
      <sz val="12"/>
      <color theme="10"/>
      <name val="Times New Roman"/>
      <family val="2"/>
    </font>
    <font>
      <b/>
      <i/>
      <sz val="8"/>
      <color theme="1"/>
      <name val="Arial"/>
      <family val="2"/>
    </font>
    <font>
      <i/>
      <vertAlign val="superscript"/>
      <sz val="8"/>
      <color theme="1"/>
      <name val="Arial"/>
      <family val="2"/>
    </font>
    <font>
      <i/>
      <sz val="12"/>
      <color theme="1"/>
      <name val="Times New Roman"/>
      <family val="2"/>
    </font>
    <font>
      <i/>
      <u/>
      <sz val="8"/>
      <color theme="10"/>
      <name val="Arial"/>
      <family val="2"/>
    </font>
    <font>
      <sz val="12"/>
      <name val="Times New Roman"/>
      <family val="2"/>
    </font>
    <font>
      <b/>
      <u/>
      <sz val="12"/>
      <color rgb="FF00B0F0"/>
      <name val="Times New Roman"/>
      <family val="1"/>
    </font>
    <font>
      <b/>
      <sz val="12"/>
      <color rgb="FF00B0F0"/>
      <name val="Times New Roman"/>
      <family val="1"/>
    </font>
    <font>
      <b/>
      <u/>
      <sz val="12"/>
      <color rgb="FF00B050"/>
      <name val="Times New Roman"/>
      <family val="1"/>
    </font>
    <font>
      <b/>
      <sz val="12"/>
      <color rgb="FF00B050"/>
      <name val="Times New Roman"/>
      <family val="1"/>
    </font>
    <font>
      <b/>
      <u/>
      <sz val="12"/>
      <color rgb="FFAB47BC"/>
      <name val="Times New Roman"/>
      <family val="1"/>
    </font>
    <font>
      <b/>
      <sz val="12"/>
      <color rgb="FFAB47BC"/>
      <name val="Times New Roman"/>
      <family val="1"/>
    </font>
    <font>
      <i/>
      <sz val="10"/>
      <color rgb="FF80808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theme="0"/>
      <name val="Arial"/>
      <family val="2"/>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s>
  <fills count="513">
    <fill>
      <patternFill patternType="none"/>
    </fill>
    <fill>
      <patternFill patternType="gray125"/>
    </fill>
    <fill>
      <patternFill patternType="solid">
        <fgColor theme="0"/>
        <bgColor indexed="64"/>
      </patternFill>
    </fill>
    <fill>
      <patternFill patternType="solid">
        <fgColor theme="0" tint="-0.14999847407453"/>
        <bgColor indexed="64"/>
      </patternFill>
    </fill>
    <fill>
      <patternFill patternType="solid">
        <fgColor theme="6" tint="0.79995117038484"/>
        <bgColor indexed="64"/>
      </patternFill>
    </fill>
    <fill>
      <patternFill patternType="solid">
        <fgColor theme="6"/>
        <bgColor indexed="64"/>
      </patternFill>
    </fill>
    <fill>
      <patternFill patternType="solid">
        <fgColor theme="7"/>
        <bgColor indexed="64"/>
      </patternFill>
    </fill>
    <fill>
      <patternFill patternType="solid">
        <fgColor theme="4"/>
        <bgColor indexed="64"/>
      </patternFill>
    </fill>
    <fill>
      <patternFill patternType="solid">
        <fgColor indexed="22"/>
        <bgColor indexed="64"/>
      </patternFill>
    </fill>
    <fill>
      <patternFill patternType="solid">
        <fgColor theme="7" tint="0.79995117038484"/>
        <bgColor indexed="64"/>
      </patternFill>
    </fill>
    <fill>
      <patternFill patternType="solid">
        <fgColor theme="4" tint="0.79995117038484"/>
        <bgColor indexed="64"/>
      </patternFill>
    </fill>
    <fill>
      <patternFill patternType="solid">
        <fgColor rgb="FFD6D0D2"/>
      </patternFill>
    </fill>
    <fill>
      <patternFill patternType="solid">
        <fgColor theme="4" tint="0.59996337778863"/>
        <bgColor indexed="64"/>
      </patternFill>
    </fill>
    <fill>
      <patternFill patternType="solid">
        <fgColor theme="6" tint="0.59996337778863"/>
        <bgColor indexed="64"/>
      </patternFill>
    </fill>
    <fill>
      <patternFill patternType="solid">
        <fgColor theme="7" tint="0.79995117038484"/>
        <bgColor indexed="64"/>
      </patternFill>
    </fill>
    <fill>
      <patternFill patternType="solid">
        <fgColor theme="7" tint="0.59996337778863"/>
        <bgColor indexed="64"/>
      </patternFill>
    </fill>
    <fill>
      <patternFill patternType="solid">
        <fgColor rgb="FFCCECFF"/>
        <bgColor indexed="64"/>
      </patternFill>
    </fill>
    <fill>
      <patternFill patternType="solid">
        <fgColor theme="6" tint="0.79995117038484"/>
        <bgColor indexed="64"/>
      </patternFill>
    </fill>
    <fill>
      <patternFill patternType="solid">
        <fgColor theme="0" tint="-0.24994659260842"/>
        <bgColor indexed="64"/>
      </patternFill>
    </fill>
    <fill>
      <patternFill patternType="solid">
        <fgColor rgb="FF29B6F6"/>
        <bgColor indexed="64"/>
      </patternFill>
    </fill>
    <fill>
      <patternFill patternType="solid">
        <fgColor rgb="FF66BB6A"/>
        <bgColor indexed="64"/>
      </patternFill>
    </fill>
    <fill>
      <patternFill patternType="solid">
        <fgColor rgb="FFAB47BC"/>
        <bgColor indexed="64"/>
      </patternFill>
    </fill>
    <fill>
      <patternFill patternType="solid">
        <fgColor rgb="FFFFF176"/>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00B8EC"/>
        <bgColor indexed="64"/>
      </patternFill>
    </fill>
    <fill>
      <patternFill patternType="solid">
        <fgColor rgb="FF51B453"/>
        <bgColor indexed="64"/>
      </patternFill>
    </fill>
    <fill>
      <patternFill patternType="solid">
        <fgColor theme="0" tint="-0.048982207708975"/>
        <bgColor indexed="64"/>
      </patternFill>
    </fill>
    <fill>
      <patternFill patternType="solid">
        <fgColor rgb="FFFEBC11"/>
        <bgColor indexed="64"/>
      </patternFill>
    </fill>
    <fill>
      <patternFill patternType="solid">
        <fgColor rgb="FF595959"/>
        <bgColor indexed="64"/>
      </patternFill>
    </fill>
    <fill>
      <patternFill patternType="solid">
        <fgColor rgb="FF627083"/>
        <bgColor indexed="64"/>
      </patternFill>
    </fill>
    <fill>
      <patternFill patternType="solid">
        <fgColor rgb="FFD0DAE8"/>
        <bgColor indexed="64"/>
      </patternFill>
    </fill>
    <fill>
      <patternFill patternType="solid">
        <fgColor theme="0" tint="-0.1499069185461"/>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bgColor indexed="64"/>
      </patternFill>
    </fill>
    <fill>
      <patternFill patternType="solid">
        <fgColor rgb="FFBFBFB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s>
  <borders count="63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style="medium">
        <color rgb="FF66BB67"/>
      </right>
      <top style="medium">
        <color indexed="64"/>
      </top>
      <bottom/>
      <diagonal/>
    </border>
    <border>
      <left/>
      <right/>
      <top/>
      <bottom style="thin">
        <color theme="0" tint="-0.24994659260842"/>
      </bottom>
      <diagonal/>
    </border>
    <border>
      <left style="thin">
        <color theme="0" tint="-0.34998626667074"/>
      </left>
      <right/>
      <top/>
      <bottom/>
      <diagonal/>
    </border>
    <border>
      <left/>
      <right style="thin">
        <color theme="0" tint="-0.34998626667074"/>
      </right>
      <top/>
      <bottom/>
      <diagonal/>
    </border>
    <border>
      <left style="thin">
        <color theme="0" tint="-0.34998626667074"/>
      </left>
      <right/>
      <top/>
      <bottom style="thin">
        <color theme="0" tint="-0.24994659260842"/>
      </bottom>
      <diagonal/>
    </border>
    <border>
      <left/>
      <right style="thin">
        <color theme="0" tint="-0.34998626667074"/>
      </right>
      <top/>
      <bottom style="thin">
        <color theme="0" tint="-0.24994659260842"/>
      </bottom>
      <diagonal/>
    </border>
    <border>
      <left style="thin">
        <color indexed="64"/>
      </left>
      <right/>
      <top/>
      <bottom style="thin">
        <color theme="0" tint="-0.24994659260842"/>
      </bottom>
      <diagonal/>
    </border>
    <border>
      <left style="thin">
        <color indexed="64"/>
      </left>
      <right style="hair">
        <color rgb="FF00B0F0"/>
      </right>
      <top style="thin">
        <color indexed="64"/>
      </top>
      <bottom style="thin">
        <color indexed="64"/>
      </bottom>
      <diagonal/>
    </border>
    <border>
      <left style="hair">
        <color rgb="FF00B0F0"/>
      </left>
      <right style="hair">
        <color rgb="FF00B0F0"/>
      </right>
      <top style="thin">
        <color indexed="64"/>
      </top>
      <bottom style="thin">
        <color indexed="64"/>
      </bottom>
      <diagonal/>
    </border>
    <border>
      <left style="hair">
        <color rgb="FF00B0F0"/>
      </left>
      <right style="thin">
        <color indexed="64"/>
      </right>
      <top style="thin">
        <color indexed="64"/>
      </top>
      <bottom style="thin">
        <color indexed="64"/>
      </bottom>
      <diagonal/>
    </border>
    <border>
      <left style="hair">
        <color rgb="FF00B0F0"/>
      </left>
      <right/>
      <top style="thin">
        <color indexed="64"/>
      </top>
      <bottom style="thin">
        <color indexed="64"/>
      </bottom>
      <diagonal/>
    </border>
    <border>
      <left style="thin">
        <color indexed="64"/>
      </left>
      <right style="hair">
        <color rgb="FF8CC63F"/>
      </right>
      <top style="thin">
        <color indexed="64"/>
      </top>
      <bottom style="thin">
        <color indexed="64"/>
      </bottom>
      <diagonal/>
    </border>
    <border>
      <left style="hair">
        <color rgb="FF8CC63F"/>
      </left>
      <right style="hair">
        <color rgb="FF8CC63F"/>
      </right>
      <top style="thin">
        <color indexed="64"/>
      </top>
      <bottom style="thin">
        <color indexed="64"/>
      </bottom>
      <diagonal/>
    </border>
    <border>
      <left style="hair">
        <color rgb="FF8CC63F"/>
      </left>
      <right style="thin">
        <color indexed="64"/>
      </right>
      <top style="thin">
        <color indexed="64"/>
      </top>
      <bottom style="thin">
        <color indexed="64"/>
      </bottom>
      <diagonal/>
    </border>
    <border>
      <left style="hair">
        <color rgb="FF8CC63F"/>
      </left>
      <right/>
      <top style="thin">
        <color indexed="64"/>
      </top>
      <bottom style="thin">
        <color indexed="64"/>
      </bottom>
      <diagonal/>
    </border>
    <border>
      <left style="thin">
        <color indexed="64"/>
      </left>
      <right style="hair">
        <color rgb="FF9900CC"/>
      </right>
      <top style="thin">
        <color indexed="64"/>
      </top>
      <bottom style="thin">
        <color indexed="64"/>
      </bottom>
      <diagonal/>
    </border>
    <border>
      <left style="hair">
        <color rgb="FF9900CC"/>
      </left>
      <right style="hair">
        <color rgb="FF9900CC"/>
      </right>
      <top style="thin">
        <color indexed="64"/>
      </top>
      <bottom style="thin">
        <color indexed="64"/>
      </bottom>
      <diagonal/>
    </border>
    <border>
      <left style="hair">
        <color rgb="FF9900CC"/>
      </left>
      <right style="thin">
        <color indexed="64"/>
      </right>
      <top style="thin">
        <color indexed="64"/>
      </top>
      <bottom style="thin">
        <color indexed="64"/>
      </bottom>
      <diagonal/>
    </border>
    <border>
      <left/>
      <right/>
      <top/>
      <bottom/>
      <diagonal/>
    </border>
    <border>
      <left/>
      <right/>
      <top style="thin">
        <color theme="0" tint="-0.34998626667074"/>
      </top>
      <bottom/>
      <diagonal/>
    </border>
    <border>
      <left style="medium">
        <color rgb="FF66BB67"/>
      </left>
      <right/>
      <top style="medium">
        <color auto="true"/>
      </top>
      <bottom/>
      <diagonal/>
    </border>
    <border>
      <left style="medium">
        <color indexed="64"/>
      </left>
      <right style="medium">
        <color rgb="FFAB47BC"/>
      </right>
      <top style="medium">
        <color indexed="64"/>
      </top>
      <bottom/>
      <diagonal/>
    </border>
    <border>
      <left style="medium">
        <color indexed="64"/>
      </left>
      <right style="medium">
        <color rgb="FFAB47BC"/>
      </right>
      <top/>
      <bottom/>
      <diagonal/>
    </border>
    <border>
      <left/>
      <right/>
      <top/>
      <bottom style="medium">
        <color rgb="FFAB47BC"/>
      </bottom>
      <diagonal/>
    </border>
    <border>
      <left/>
      <right style="medium">
        <color indexed="64"/>
      </right>
      <top/>
      <bottom style="medium">
        <color rgb="FFAB47BC"/>
      </bottom>
      <diagonal/>
    </border>
    <border>
      <left style="medium">
        <color indexed="64"/>
      </left>
      <right style="medium">
        <color rgb="FFAB47BC"/>
      </right>
      <top/>
      <bottom style="medium">
        <color indexed="64"/>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medium">
        <color indexed="64"/>
      </left>
      <right style="medium">
        <color rgb="FF00B8EC"/>
      </right>
      <top style="medium">
        <color indexed="64"/>
      </top>
      <bottom/>
      <diagonal/>
    </border>
    <border>
      <left style="medium">
        <color indexed="64"/>
      </left>
      <right style="medium">
        <color rgb="FF00B8EC"/>
      </right>
      <top/>
      <bottom/>
      <diagonal/>
    </border>
    <border>
      <left style="medium">
        <color indexed="64"/>
      </left>
      <right style="medium">
        <color rgb="FF00B8EC"/>
      </right>
      <top style="medium">
        <color rgb="FF00B8EC"/>
      </top>
      <bottom/>
      <diagonal/>
    </border>
    <border>
      <left style="medium">
        <color indexed="64"/>
      </left>
      <right style="medium">
        <color rgb="FF00B8EC"/>
      </right>
      <top/>
      <bottom style="medium">
        <color indexed="64"/>
      </bottom>
      <diagonal/>
    </border>
    <border>
      <left style="medium">
        <color rgb="FF00B8EC"/>
      </left>
      <right/>
      <top/>
      <bottom/>
      <diagonal/>
    </border>
    <border>
      <left style="medium">
        <color rgb="FF00B8EC"/>
      </left>
      <right/>
      <top/>
      <bottom style="medium">
        <color rgb="FF00B8EC"/>
      </bottom>
      <diagonal/>
    </border>
    <border>
      <left/>
      <right/>
      <top/>
      <bottom style="medium">
        <color rgb="FF00B8EC"/>
      </bottom>
      <diagonal/>
    </border>
    <border>
      <left style="medium">
        <color indexed="64"/>
      </left>
      <right style="medium">
        <color rgb="FF51B453"/>
      </right>
      <top style="medium">
        <color rgb="FF51B453"/>
      </top>
      <bottom/>
      <diagonal/>
    </border>
    <border>
      <left style="medium">
        <color indexed="64"/>
      </left>
      <right style="medium">
        <color rgb="FF51B453"/>
      </right>
      <top/>
      <bottom/>
      <diagonal/>
    </border>
    <border>
      <left style="medium">
        <color indexed="64"/>
      </left>
      <right style="medium">
        <color rgb="FF51B453"/>
      </right>
      <top/>
      <bottom style="medium">
        <color indexed="64"/>
      </bottom>
      <diagonal/>
    </border>
    <border>
      <left style="medium">
        <color rgb="FF51B453"/>
      </left>
      <right/>
      <top/>
      <bottom/>
      <diagonal/>
    </border>
    <border>
      <left style="medium">
        <color rgb="FF51B453"/>
      </left>
      <right/>
      <top/>
      <bottom style="medium">
        <color rgb="FF51B453"/>
      </bottom>
      <diagonal/>
    </border>
    <border>
      <left/>
      <right/>
      <top/>
      <bottom style="medium">
        <color rgb="FF51B453"/>
      </bottom>
      <diagonal/>
    </border>
    <border>
      <left style="medium">
        <color indexed="64"/>
      </left>
      <right style="medium">
        <color rgb="FFAB47BC"/>
      </right>
      <top style="medium">
        <color rgb="FFAB47BC"/>
      </top>
      <bottom/>
      <diagonal/>
    </border>
    <border>
      <left style="medium">
        <color rgb="FFAB47BC"/>
      </left>
      <right/>
      <top/>
      <bottom/>
      <diagonal/>
    </border>
    <border>
      <left style="medium">
        <color rgb="FFAB47BC"/>
      </left>
      <right/>
      <top/>
      <bottom style="medium">
        <color rgb="FFAB47BC"/>
      </bottom>
      <diagonal/>
    </border>
    <border>
      <left style="dotted">
        <color theme="0" tint="-0.048982207708975"/>
      </left>
      <right/>
      <top/>
      <bottom/>
      <diagonal/>
    </border>
    <border>
      <left style="dotted">
        <color theme="0" tint="-0.048982207708975"/>
      </left>
      <right/>
      <top/>
      <bottom style="thin">
        <color theme="0" tint="-0.24994659260842"/>
      </bottom>
      <diagonal/>
    </border>
    <border>
      <left style="thin">
        <color theme="0"/>
      </left>
      <right style="thin">
        <color theme="0"/>
      </right>
      <top style="thin">
        <color theme="0"/>
      </top>
      <bottom style="thin">
        <color theme="0"/>
      </bottom>
      <diagonal/>
    </border>
    <border>
      <left/>
      <right/>
      <top/>
      <bottom/>
      <diagonal/>
    </border>
    <border>
      <left/>
      <right/>
      <top/>
      <bottom/>
      <diagonal/>
    </border>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medium">
        <color rgb="FF66BB67"/>
      </left>
      <right/>
      <top/>
      <bottom/>
      <diagonal/>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s>
  <cellStyleXfs count="23">
    <xf numFmtId="0" fontId="0" fillId="0" borderId="0"/>
    <xf numFmtId="0" fontId="15" fillId="0" borderId="0"/>
    <xf numFmtId="0" fontId="19" fillId="0" borderId="0"/>
    <xf numFmtId="0" fontId="15" fillId="0" borderId="0"/>
    <xf numFmtId="0" fontId="37" fillId="0" borderId="0"/>
    <xf numFmtId="0" fontId="19" fillId="0" borderId="0"/>
    <xf numFmtId="0" fontId="48" fillId="0" borderId="0" applyNumberFormat="false" applyFill="false" applyBorder="false" applyAlignment="false" applyProtection="false"/>
    <xf numFmtId="0" fontId="56" fillId="11" borderId="0">
      <alignment horizontal="center" vertical="center"/>
    </xf>
    <xf numFmtId="0" fontId="19" fillId="0" borderId="0"/>
    <xf numFmtId="0" fontId="19" fillId="0" borderId="54"/>
    <xf numFmtId="0" fontId="15" fillId="0" borderId="54"/>
    <xf numFmtId="0" fontId="15" fillId="0" borderId="54"/>
    <xf numFmtId="0" fontId="15" fillId="0" borderId="54"/>
    <xf numFmtId="0" fontId="19" fillId="0" borderId="54"/>
    <xf numFmtId="0" fontId="15" fillId="0" borderId="54"/>
    <xf numFmtId="0" fontId="48" fillId="0" borderId="54" applyNumberFormat="false" applyFill="false" applyBorder="false" applyAlignment="false" applyProtection="false"/>
    <xf numFmtId="0" fontId="22" fillId="0" borderId="54" applyNumberFormat="false" applyFill="false" applyBorder="false" applyAlignment="false" applyProtection="false"/>
    <xf numFmtId="0" fontId="56" fillId="11" borderId="54">
      <alignment horizontal="center" vertical="center"/>
    </xf>
    <xf numFmtId="0" fontId="83" fillId="0" borderId="0" applyNumberFormat="false" applyFill="false" applyBorder="false" applyAlignment="false" applyProtection="false"/>
    <xf numFmtId="0" fontId="19" fillId="0" borderId="88"/>
    <xf numFmtId="0" fontId="19" fillId="0" borderId="90"/>
    <xf numFmtId="0" fontId="15" fillId="0" borderId="90"/>
    <xf numFmtId="0" fontId="19" fillId="0" borderId="90"/>
  </cellStyleXfs>
  <cellXfs count="1025">
    <xf numFmtId="0" fontId="0" fillId="0" borderId="0" xfId="0"/>
    <xf numFmtId="0" fontId="3" fillId="0" borderId="0" xfId="0" applyFont="true"/>
    <xf numFmtId="0" fontId="0" fillId="2" borderId="0" xfId="0" applyFill="true"/>
    <xf numFmtId="0" fontId="0" fillId="0" borderId="0" xfId="0" applyFill="true" applyBorder="true"/>
    <xf numFmtId="0" fontId="0" fillId="0" borderId="0" xfId="0" applyAlignment="true">
      <alignment vertical="center"/>
    </xf>
    <xf numFmtId="0" fontId="3" fillId="2" borderId="10" xfId="0" applyFont="true" applyFill="true" applyBorder="true" applyAlignment="true">
      <alignment horizontal="center" vertical="center"/>
    </xf>
    <xf numFmtId="0" fontId="3" fillId="2" borderId="8" xfId="0" applyFont="true" applyFill="true" applyBorder="true" applyAlignment="true">
      <alignment horizontal="center" vertical="center"/>
    </xf>
    <xf numFmtId="164" fontId="3" fillId="2" borderId="2" xfId="0" applyNumberFormat="true" applyFont="true" applyFill="true" applyBorder="true" applyAlignment="true">
      <alignment horizontal="center" vertical="center"/>
    </xf>
    <xf numFmtId="164" fontId="3" fillId="0" borderId="12" xfId="0" applyNumberFormat="true" applyFont="true" applyFill="true" applyBorder="true" applyAlignment="true">
      <alignment horizontal="center" vertical="center"/>
    </xf>
    <xf numFmtId="164" fontId="3" fillId="2" borderId="12" xfId="0" applyNumberFormat="true" applyFont="true" applyFill="true" applyBorder="true" applyAlignment="true">
      <alignment horizontal="center" vertical="center"/>
    </xf>
    <xf numFmtId="1" fontId="3" fillId="2" borderId="2" xfId="0" applyNumberFormat="true" applyFont="true" applyFill="true" applyBorder="true" applyAlignment="true">
      <alignment horizontal="center" vertical="center"/>
    </xf>
    <xf numFmtId="0" fontId="3" fillId="3" borderId="0" xfId="0" applyFont="true" applyFill="true" applyBorder="true"/>
    <xf numFmtId="0" fontId="3" fillId="0" borderId="4" xfId="0" applyFont="true" applyFill="true" applyBorder="true" applyAlignment="true">
      <alignment horizontal="left" vertical="center" wrapText="true"/>
    </xf>
    <xf numFmtId="0" fontId="3" fillId="2" borderId="2" xfId="0" applyFont="true" applyFill="true" applyBorder="true" applyAlignment="true">
      <alignment horizontal="center" vertical="center"/>
    </xf>
    <xf numFmtId="0" fontId="0" fillId="0" borderId="0" xfId="0" applyFill="true" applyAlignment="true">
      <alignment vertical="center"/>
    </xf>
    <xf numFmtId="0" fontId="4" fillId="2" borderId="2" xfId="0" applyFont="true" applyFill="true" applyBorder="true" applyAlignment="true">
      <alignment vertical="center"/>
    </xf>
    <xf numFmtId="0" fontId="3" fillId="3" borderId="3" xfId="0" applyFont="true" applyFill="true" applyBorder="true"/>
    <xf numFmtId="0" fontId="3" fillId="3" borderId="3" xfId="0" applyFont="true" applyFill="true" applyBorder="true" applyAlignment="true">
      <alignment vertical="center"/>
    </xf>
    <xf numFmtId="0" fontId="3" fillId="3" borderId="6" xfId="0" applyFont="true" applyFill="true" applyBorder="true"/>
    <xf numFmtId="164" fontId="3" fillId="0" borderId="2" xfId="0" applyNumberFormat="true" applyFont="true" applyFill="true" applyBorder="true" applyAlignment="true">
      <alignment horizontal="center" vertical="center"/>
    </xf>
    <xf numFmtId="0" fontId="3" fillId="2" borderId="10" xfId="0" applyFont="true" applyFill="true" applyBorder="true" applyAlignment="true">
      <alignment horizontal="center"/>
    </xf>
    <xf numFmtId="0" fontId="3" fillId="2" borderId="8" xfId="0" applyFont="true" applyFill="true" applyBorder="true" applyAlignment="true">
      <alignment horizontal="center"/>
    </xf>
    <xf numFmtId="0" fontId="3" fillId="2" borderId="2" xfId="0" applyFont="true" applyFill="true" applyBorder="true" applyAlignment="true">
      <alignment horizontal="center"/>
    </xf>
    <xf numFmtId="0" fontId="0" fillId="2" borderId="8" xfId="0" applyFill="true" applyBorder="true" applyAlignment="true">
      <alignment horizontal="center"/>
    </xf>
    <xf numFmtId="0" fontId="3" fillId="3" borderId="0" xfId="0" applyFont="true" applyFill="true" applyBorder="true" applyAlignment="true">
      <alignment vertical="center"/>
    </xf>
    <xf numFmtId="0" fontId="3" fillId="3" borderId="5" xfId="0" applyFont="true" applyFill="true" applyBorder="true"/>
    <xf numFmtId="164" fontId="3" fillId="2" borderId="23" xfId="0" applyNumberFormat="true" applyFont="true" applyFill="true" applyBorder="true" applyAlignment="true">
      <alignment horizontal="center" vertical="center"/>
    </xf>
    <xf numFmtId="0" fontId="3" fillId="2" borderId="25" xfId="0" applyFont="true" applyFill="true" applyBorder="true" applyAlignment="true">
      <alignment horizontal="center" vertical="center"/>
    </xf>
    <xf numFmtId="0" fontId="3" fillId="0" borderId="27" xfId="0" applyFont="true" applyFill="true" applyBorder="true" applyAlignment="true">
      <alignment horizontal="left" vertical="center" wrapText="true"/>
    </xf>
    <xf numFmtId="164" fontId="3" fillId="2" borderId="24" xfId="0" applyNumberFormat="true" applyFont="true" applyFill="true" applyBorder="true" applyAlignment="true">
      <alignment horizontal="center" vertical="center"/>
    </xf>
    <xf numFmtId="0" fontId="19" fillId="0" borderId="0" xfId="2"/>
    <xf numFmtId="0" fontId="1" fillId="2" borderId="0" xfId="2" applyFont="true" applyFill="true"/>
    <xf numFmtId="0" fontId="27" fillId="2" borderId="0" xfId="2" applyFont="true" applyFill="true"/>
    <xf numFmtId="0" fontId="19" fillId="2" borderId="0" xfId="2" applyFill="true"/>
    <xf numFmtId="0" fontId="19" fillId="4" borderId="0" xfId="2" applyFill="true"/>
    <xf numFmtId="0" fontId="28" fillId="2" borderId="0" xfId="3" applyFont="true" applyFill="true"/>
    <xf numFmtId="0" fontId="3" fillId="2" borderId="0" xfId="3" applyFont="true" applyFill="true"/>
    <xf numFmtId="0" fontId="29" fillId="2" borderId="0" xfId="3" applyFont="true" applyFill="true"/>
    <xf numFmtId="0" fontId="18" fillId="2" borderId="0" xfId="3" applyFont="true" applyFill="true"/>
    <xf numFmtId="0" fontId="15" fillId="2" borderId="0" xfId="3" applyFill="true"/>
    <xf numFmtId="0" fontId="30" fillId="2" borderId="0" xfId="3" applyFont="true" applyFill="true"/>
    <xf numFmtId="0" fontId="12" fillId="2" borderId="0" xfId="3" applyFont="true" applyFill="true"/>
    <xf numFmtId="0" fontId="3" fillId="2" borderId="0" xfId="3" applyFont="true" applyFill="true" applyAlignment="true"/>
    <xf numFmtId="0" fontId="4" fillId="2" borderId="0" xfId="3" applyFont="true" applyFill="true"/>
    <xf numFmtId="164" fontId="3" fillId="2" borderId="10" xfId="0" applyNumberFormat="true" applyFont="true" applyFill="true" applyBorder="true" applyAlignment="true">
      <alignment horizontal="center" vertical="center"/>
    </xf>
    <xf numFmtId="0" fontId="4" fillId="0" borderId="2" xfId="0" applyFont="true" applyFill="true" applyBorder="true" applyAlignment="true">
      <alignment vertical="center"/>
    </xf>
    <xf numFmtId="0" fontId="7" fillId="0" borderId="0" xfId="2" applyFont="true"/>
    <xf numFmtId="0" fontId="3" fillId="0" borderId="10"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35" fillId="2" borderId="0" xfId="3" applyFont="true" applyFill="true"/>
    <xf numFmtId="0" fontId="36" fillId="2" borderId="0" xfId="3" applyFont="true" applyFill="true"/>
    <xf numFmtId="0" fontId="4" fillId="7" borderId="31" xfId="3" applyFont="true" applyFill="true" applyBorder="true" applyAlignment="true">
      <alignment horizontal="center" textRotation="90"/>
    </xf>
    <xf numFmtId="0" fontId="4" fillId="6" borderId="31" xfId="3" applyFont="true" applyFill="true" applyBorder="true" applyAlignment="true">
      <alignment horizontal="center" textRotation="90"/>
    </xf>
    <xf numFmtId="0" fontId="4" fillId="5" borderId="31" xfId="3" applyFont="true" applyFill="true" applyBorder="true" applyAlignment="true">
      <alignment horizontal="center" textRotation="90"/>
    </xf>
    <xf numFmtId="0" fontId="43" fillId="2" borderId="0" xfId="3" applyFont="true" applyFill="true"/>
    <xf numFmtId="0" fontId="3" fillId="0" borderId="4" xfId="0" applyFont="true" applyBorder="true" applyAlignment="true">
      <alignment horizontal="left" vertical="center" wrapText="true"/>
    </xf>
    <xf numFmtId="0" fontId="4" fillId="2" borderId="2" xfId="0" applyFont="true" applyFill="true" applyBorder="true" applyAlignment="true">
      <alignment horizontal="left" vertical="center"/>
    </xf>
    <xf numFmtId="164" fontId="3" fillId="2" borderId="21" xfId="0" applyNumberFormat="true" applyFont="true" applyFill="true" applyBorder="true" applyAlignment="true">
      <alignment horizontal="center" vertical="center"/>
    </xf>
    <xf numFmtId="164" fontId="3" fillId="2" borderId="8" xfId="0" applyNumberFormat="true" applyFont="true" applyFill="true" applyBorder="true" applyAlignment="true">
      <alignment horizontal="center" vertical="center"/>
    </xf>
    <xf numFmtId="164" fontId="3" fillId="2" borderId="25" xfId="0" applyNumberFormat="true" applyFont="true" applyFill="true" applyBorder="true" applyAlignment="true">
      <alignment horizontal="center" vertical="center"/>
    </xf>
    <xf numFmtId="164" fontId="3" fillId="2" borderId="32" xfId="0" applyNumberFormat="true" applyFont="true" applyFill="true" applyBorder="true" applyAlignment="true">
      <alignment horizontal="center" vertical="center"/>
    </xf>
    <xf numFmtId="164" fontId="3" fillId="0" borderId="10" xfId="0" applyNumberFormat="true" applyFont="true" applyBorder="true" applyAlignment="true">
      <alignment horizontal="center" vertical="center" wrapText="true"/>
    </xf>
    <xf numFmtId="1" fontId="3" fillId="0" borderId="2" xfId="0" applyNumberFormat="true" applyFont="true" applyFill="true" applyBorder="true" applyAlignment="true">
      <alignment horizontal="center" vertical="center"/>
    </xf>
    <xf numFmtId="0" fontId="1" fillId="0" borderId="2" xfId="0" applyFont="true" applyBorder="true" applyAlignment="true">
      <alignment horizontal="center"/>
    </xf>
    <xf numFmtId="1" fontId="1" fillId="0" borderId="2" xfId="0" applyNumberFormat="true" applyFont="true" applyBorder="true" applyAlignment="true">
      <alignment horizontal="center"/>
    </xf>
    <xf numFmtId="1" fontId="1" fillId="0" borderId="23" xfId="0" applyNumberFormat="true" applyFont="true" applyBorder="true" applyAlignment="true">
      <alignment horizontal="center"/>
    </xf>
    <xf numFmtId="0" fontId="3" fillId="0" borderId="33" xfId="0" applyFont="true" applyFill="true" applyBorder="true" applyAlignment="true">
      <alignment horizontal="left" vertical="center" wrapText="true"/>
    </xf>
    <xf numFmtId="1" fontId="3" fillId="0" borderId="27" xfId="0" applyNumberFormat="true" applyFont="true" applyFill="true" applyBorder="true" applyAlignment="true">
      <alignment horizontal="center" vertical="center"/>
    </xf>
    <xf numFmtId="1" fontId="3" fillId="0" borderId="28" xfId="0" applyNumberFormat="true" applyFont="true" applyFill="true" applyBorder="true" applyAlignment="true">
      <alignment horizontal="center" vertical="center"/>
    </xf>
    <xf numFmtId="164" fontId="3" fillId="0" borderId="23" xfId="0" applyNumberFormat="true" applyFont="true" applyFill="true" applyBorder="true" applyAlignment="true">
      <alignment horizontal="center" vertical="center"/>
    </xf>
    <xf numFmtId="164" fontId="1" fillId="0" borderId="2" xfId="0" applyNumberFormat="true" applyFont="true" applyBorder="true" applyAlignment="true">
      <alignment horizontal="center" vertical="center"/>
    </xf>
    <xf numFmtId="0" fontId="3" fillId="2" borderId="34" xfId="0" applyFont="true" applyFill="true" applyBorder="true" applyAlignment="true">
      <alignment horizontal="center"/>
    </xf>
    <xf numFmtId="1" fontId="1" fillId="0" borderId="27" xfId="0" applyNumberFormat="true" applyFont="true" applyBorder="true" applyAlignment="true">
      <alignment horizontal="center"/>
    </xf>
    <xf numFmtId="0" fontId="1" fillId="0" borderId="27" xfId="0" applyFont="true" applyBorder="true" applyAlignment="true">
      <alignment horizontal="center"/>
    </xf>
    <xf numFmtId="1" fontId="1" fillId="0" borderId="28" xfId="0" applyNumberFormat="true" applyFont="true" applyBorder="true" applyAlignment="true">
      <alignment horizontal="center"/>
    </xf>
    <xf numFmtId="0" fontId="19" fillId="9" borderId="0" xfId="2" applyFill="true"/>
    <xf numFmtId="0" fontId="4" fillId="7" borderId="12" xfId="3" applyFont="true" applyFill="true" applyBorder="true" applyAlignment="true">
      <alignment horizontal="center" textRotation="90"/>
    </xf>
    <xf numFmtId="0" fontId="4" fillId="5" borderId="12" xfId="3" applyFont="true" applyFill="true" applyBorder="true" applyAlignment="true">
      <alignment horizontal="center" textRotation="90"/>
    </xf>
    <xf numFmtId="0" fontId="4" fillId="2" borderId="12" xfId="0" applyFont="true" applyFill="true" applyBorder="true" applyAlignment="true">
      <alignment vertical="center"/>
    </xf>
    <xf numFmtId="0" fontId="4" fillId="2" borderId="12" xfId="0" applyFont="true" applyFill="true" applyBorder="true" applyAlignment="true">
      <alignment horizontal="left" vertical="center"/>
    </xf>
    <xf numFmtId="0" fontId="3" fillId="0" borderId="12" xfId="0" applyFont="true" applyFill="true" applyBorder="true" applyAlignment="true">
      <alignment horizontal="left" vertical="center" wrapText="true"/>
    </xf>
    <xf numFmtId="0" fontId="3" fillId="0" borderId="35" xfId="0" applyFont="true" applyFill="true" applyBorder="true" applyAlignment="true">
      <alignment horizontal="left" vertical="center" wrapText="true"/>
    </xf>
    <xf numFmtId="1" fontId="3" fillId="16" borderId="0" xfId="3" applyNumberFormat="true" applyFont="true" applyFill="true" applyAlignment="true">
      <alignment horizontal="center"/>
    </xf>
    <xf numFmtId="1" fontId="3" fillId="17" borderId="0" xfId="3" applyNumberFormat="true" applyFont="true" applyFill="true" applyAlignment="true">
      <alignment horizontal="center"/>
    </xf>
    <xf numFmtId="1" fontId="3" fillId="14" borderId="0" xfId="3" applyNumberFormat="true" applyFont="true" applyFill="true" applyAlignment="true">
      <alignment horizontal="center"/>
    </xf>
    <xf numFmtId="0" fontId="19" fillId="16" borderId="0" xfId="2" applyFill="true"/>
    <xf numFmtId="0" fontId="3" fillId="0" borderId="23" xfId="0" applyFont="true" applyBorder="true" applyAlignment="true">
      <alignment horizontal="center" vertical="center" wrapText="true"/>
    </xf>
    <xf numFmtId="0" fontId="3" fillId="0" borderId="2" xfId="0" applyFont="true" applyBorder="true" applyAlignment="true">
      <alignment horizontal="left" vertical="center" wrapText="true"/>
    </xf>
    <xf numFmtId="0" fontId="3" fillId="0" borderId="23" xfId="0" applyFont="true" applyBorder="true" applyAlignment="true">
      <alignment horizontal="left" vertical="center" wrapText="true"/>
    </xf>
    <xf numFmtId="0" fontId="3" fillId="0" borderId="12" xfId="0" applyFont="true" applyBorder="true" applyAlignment="true">
      <alignment horizontal="left" vertical="center" wrapText="true"/>
    </xf>
    <xf numFmtId="0" fontId="3" fillId="0" borderId="10" xfId="0" applyFont="true" applyBorder="true" applyAlignment="true">
      <alignment horizontal="left" vertical="center" wrapText="true"/>
    </xf>
    <xf numFmtId="0" fontId="38" fillId="8" borderId="11" xfId="8" applyFont="true" applyFill="true" applyBorder="true" applyAlignment="true">
      <alignment vertical="center"/>
    </xf>
    <xf numFmtId="0" fontId="38" fillId="8" borderId="31" xfId="8" applyFont="true" applyFill="true" applyBorder="true" applyAlignment="true">
      <alignment vertical="center"/>
    </xf>
    <xf numFmtId="0" fontId="38" fillId="8" borderId="31" xfId="8" applyFont="true" applyFill="true" applyBorder="true" applyAlignment="true">
      <alignment vertical="center" wrapText="true"/>
    </xf>
    <xf numFmtId="0" fontId="19" fillId="8" borderId="12" xfId="8" applyFont="true" applyFill="true" applyBorder="true" applyAlignment="true">
      <alignment vertical="center"/>
    </xf>
    <xf numFmtId="0" fontId="19" fillId="0" borderId="0" xfId="8"/>
    <xf numFmtId="164" fontId="19" fillId="0" borderId="0" xfId="8" applyNumberFormat="true"/>
    <xf numFmtId="0" fontId="42" fillId="0" borderId="0" xfId="8" applyFont="true"/>
    <xf numFmtId="0" fontId="39" fillId="0" borderId="0" xfId="8" applyFont="true"/>
    <xf numFmtId="0" fontId="4" fillId="10" borderId="11" xfId="3" applyFont="true" applyFill="true" applyBorder="true" applyAlignment="true">
      <alignment horizontal="center" textRotation="90"/>
    </xf>
    <xf numFmtId="0" fontId="4" fillId="12" borderId="31" xfId="3" applyFont="true" applyFill="true" applyBorder="true" applyAlignment="true">
      <alignment horizontal="center" textRotation="90"/>
    </xf>
    <xf numFmtId="0" fontId="4" fillId="17" borderId="11" xfId="3" applyFont="true" applyFill="true" applyBorder="true" applyAlignment="true">
      <alignment horizontal="center" textRotation="90"/>
    </xf>
    <xf numFmtId="0" fontId="4" fillId="13" borderId="31" xfId="3" applyFont="true" applyFill="true" applyBorder="true" applyAlignment="true">
      <alignment horizontal="center" textRotation="90"/>
    </xf>
    <xf numFmtId="0" fontId="4" fillId="15" borderId="11" xfId="3" applyFont="true" applyFill="true" applyBorder="true" applyAlignment="true">
      <alignment horizontal="center" textRotation="90"/>
    </xf>
    <xf numFmtId="0" fontId="19" fillId="17" borderId="0" xfId="2" applyFill="true"/>
    <xf numFmtId="0" fontId="19" fillId="14" borderId="0" xfId="2" applyFill="true"/>
    <xf numFmtId="0" fontId="61" fillId="2" borderId="0" xfId="3" applyFont="true" applyFill="true"/>
    <xf numFmtId="0" fontId="6" fillId="0" borderId="22" xfId="0" applyFont="true" applyBorder="true" applyAlignment="true">
      <alignment horizontal="left" vertical="center"/>
    </xf>
    <xf numFmtId="0" fontId="6" fillId="0" borderId="22" xfId="0" applyFont="true" applyBorder="true" applyAlignment="true">
      <alignment horizontal="left"/>
    </xf>
    <xf numFmtId="0" fontId="6" fillId="2" borderId="22" xfId="0" applyFont="true" applyFill="true" applyBorder="true" applyAlignment="true">
      <alignment horizontal="left"/>
    </xf>
    <xf numFmtId="0" fontId="4" fillId="2" borderId="22" xfId="0" applyFont="true" applyFill="true" applyBorder="true" applyAlignment="true">
      <alignment horizontal="left" vertical="center"/>
    </xf>
    <xf numFmtId="0" fontId="0" fillId="0" borderId="22" xfId="0" applyBorder="true" applyAlignment="true">
      <alignment horizontal="left"/>
    </xf>
    <xf numFmtId="0" fontId="0" fillId="0" borderId="26" xfId="0" applyBorder="true" applyAlignment="true">
      <alignment horizontal="left"/>
    </xf>
    <xf numFmtId="0" fontId="0" fillId="0" borderId="0" xfId="0" applyFill="true" applyBorder="true" applyAlignment="true">
      <alignment horizontal="left"/>
    </xf>
    <xf numFmtId="0" fontId="0" fillId="0" borderId="0" xfId="0" applyAlignment="true">
      <alignment horizontal="left"/>
    </xf>
    <xf numFmtId="0" fontId="0" fillId="0" borderId="0" xfId="0" applyAlignment="true">
      <alignment horizontal="left" vertical="center"/>
    </xf>
    <xf numFmtId="0" fontId="3" fillId="0" borderId="0" xfId="0" applyFont="true" applyAlignment="true">
      <alignment horizontal="left"/>
    </xf>
    <xf numFmtId="0" fontId="0" fillId="0" borderId="0" xfId="0" applyFill="true" applyAlignment="true">
      <alignment horizontal="left" vertical="center"/>
    </xf>
    <xf numFmtId="0" fontId="0" fillId="2" borderId="0" xfId="0" applyFill="true" applyAlignment="true">
      <alignment horizontal="left"/>
    </xf>
    <xf numFmtId="0" fontId="0" fillId="0" borderId="22" xfId="0" applyBorder="true" applyAlignment="true">
      <alignment horizontal="left" vertical="center"/>
    </xf>
    <xf numFmtId="0" fontId="4" fillId="16" borderId="43" xfId="3" applyFont="true" applyFill="true" applyBorder="true" applyAlignment="true">
      <alignment horizontal="center" textRotation="90"/>
    </xf>
    <xf numFmtId="0" fontId="10" fillId="19" borderId="44" xfId="3" applyFont="true" applyFill="true" applyBorder="true" applyAlignment="true">
      <alignment horizontal="center" textRotation="90"/>
    </xf>
    <xf numFmtId="0" fontId="10" fillId="19" borderId="45" xfId="3" applyFont="true" applyFill="true" applyBorder="true" applyAlignment="true">
      <alignment horizontal="center" textRotation="90"/>
    </xf>
    <xf numFmtId="0" fontId="10" fillId="19" borderId="46" xfId="3" applyFont="true" applyFill="true" applyBorder="true" applyAlignment="true">
      <alignment horizontal="center" textRotation="90"/>
    </xf>
    <xf numFmtId="0" fontId="4" fillId="17" borderId="47" xfId="3" applyFont="true" applyFill="true" applyBorder="true" applyAlignment="true">
      <alignment horizontal="center" textRotation="90"/>
    </xf>
    <xf numFmtId="0" fontId="10" fillId="20" borderId="48" xfId="3" applyFont="true" applyFill="true" applyBorder="true" applyAlignment="true">
      <alignment horizontal="center" textRotation="90"/>
    </xf>
    <xf numFmtId="0" fontId="4" fillId="20" borderId="48" xfId="3" applyFont="true" applyFill="true" applyBorder="true" applyAlignment="true">
      <alignment horizontal="center" textRotation="90"/>
    </xf>
    <xf numFmtId="0" fontId="10" fillId="20" borderId="49" xfId="3" applyFont="true" applyFill="true" applyBorder="true" applyAlignment="true">
      <alignment horizontal="center" textRotation="90"/>
    </xf>
    <xf numFmtId="0" fontId="10" fillId="20" borderId="50" xfId="3" applyFont="true" applyFill="true" applyBorder="true" applyAlignment="true">
      <alignment horizontal="center" textRotation="90"/>
    </xf>
    <xf numFmtId="0" fontId="4" fillId="14" borderId="51" xfId="3" applyFont="true" applyFill="true" applyBorder="true" applyAlignment="true">
      <alignment horizontal="center" textRotation="90"/>
    </xf>
    <xf numFmtId="0" fontId="10" fillId="21" borderId="52" xfId="3" applyFont="true" applyFill="true" applyBorder="true" applyAlignment="true">
      <alignment horizontal="center" textRotation="90"/>
    </xf>
    <xf numFmtId="0" fontId="10" fillId="21" borderId="53" xfId="3" applyFont="true" applyFill="true" applyBorder="true" applyAlignment="true">
      <alignment horizontal="center" textRotation="90"/>
    </xf>
    <xf numFmtId="0" fontId="0" fillId="0" borderId="0" xfId="0" applyAlignment="true">
      <alignment horizontal="center" vertical="center"/>
    </xf>
    <xf numFmtId="0" fontId="0" fillId="0" borderId="0" xfId="0" applyFill="true" applyAlignment="true">
      <alignment horizontal="center" vertical="center"/>
    </xf>
    <xf numFmtId="0" fontId="0" fillId="0" borderId="0" xfId="0" applyAlignment="true">
      <alignment horizontal="center"/>
    </xf>
    <xf numFmtId="0" fontId="0" fillId="2" borderId="0" xfId="0" applyFill="true" applyAlignment="true">
      <alignment horizontal="center"/>
    </xf>
    <xf numFmtId="0" fontId="0" fillId="0" borderId="0" xfId="0" applyFill="true" applyBorder="true" applyAlignment="true">
      <alignment horizontal="center"/>
    </xf>
    <xf numFmtId="0" fontId="3" fillId="0" borderId="0" xfId="0" applyFont="true" applyAlignment="true">
      <alignment horizontal="center" vertical="center"/>
    </xf>
    <xf numFmtId="0" fontId="0" fillId="2" borderId="0" xfId="0" applyFill="true" applyAlignment="true">
      <alignment horizontal="center" vertical="center"/>
    </xf>
    <xf numFmtId="0" fontId="3" fillId="0" borderId="23" xfId="0" applyFont="true" applyBorder="true" applyAlignment="true">
      <alignment horizontal="left" vertical="center" wrapText="true"/>
    </xf>
    <xf numFmtId="0" fontId="3" fillId="0" borderId="2" xfId="0" applyFont="true" applyBorder="true" applyAlignment="true">
      <alignment horizontal="left" vertical="center" wrapText="true"/>
    </xf>
    <xf numFmtId="0" fontId="3" fillId="0" borderId="23" xfId="0" applyFont="true" applyBorder="true" applyAlignment="true">
      <alignment horizontal="left" vertical="center" wrapText="true"/>
    </xf>
    <xf numFmtId="0" fontId="40" fillId="0" borderId="2" xfId="8" applyFont="true" applyFill="true" applyBorder="true" applyAlignment="true">
      <alignment horizontal="center" vertical="center" wrapText="true"/>
    </xf>
    <xf numFmtId="0" fontId="13" fillId="10" borderId="54" xfId="11" applyFont="true" applyFill="true" applyBorder="true"/>
    <xf numFmtId="0" fontId="7" fillId="10" borderId="54" xfId="11" applyFont="true" applyFill="true" applyBorder="true" applyAlignment="true">
      <alignment horizontal="center"/>
    </xf>
    <xf numFmtId="0" fontId="7" fillId="10" borderId="54" xfId="11" applyFont="true" applyFill="true" applyBorder="true" applyAlignment="true"/>
    <xf numFmtId="0" fontId="15" fillId="10" borderId="54" xfId="11" applyFill="true" applyBorder="true"/>
    <xf numFmtId="0" fontId="19" fillId="0" borderId="54" xfId="9"/>
    <xf numFmtId="0" fontId="24" fillId="2" borderId="54" xfId="9" applyFont="true" applyFill="true"/>
    <xf numFmtId="0" fontId="19" fillId="2" borderId="54" xfId="9" applyFill="true" applyAlignment="true">
      <alignment horizontal="center"/>
    </xf>
    <xf numFmtId="0" fontId="19" fillId="2" borderId="54" xfId="9" applyFill="true"/>
    <xf numFmtId="0" fontId="7" fillId="2" borderId="54" xfId="11" applyFont="true" applyFill="true" applyBorder="true" applyAlignment="true">
      <alignment horizontal="center"/>
    </xf>
    <xf numFmtId="0" fontId="9" fillId="2" borderId="54" xfId="11" applyFont="true" applyFill="true" applyBorder="true" applyAlignment="true">
      <alignment horizontal="left"/>
    </xf>
    <xf numFmtId="0" fontId="7" fillId="2" borderId="54" xfId="11" applyFont="true" applyFill="true" applyBorder="true" applyAlignment="true"/>
    <xf numFmtId="0" fontId="15" fillId="2" borderId="54" xfId="11" applyFill="true" applyBorder="true"/>
    <xf numFmtId="0" fontId="32" fillId="2" borderId="54" xfId="11" applyFont="true" applyFill="true" applyBorder="true" applyAlignment="true">
      <alignment horizontal="left"/>
    </xf>
    <xf numFmtId="0" fontId="19" fillId="2" borderId="54" xfId="9" applyFont="true" applyFill="true" applyBorder="true" applyAlignment="true">
      <alignment horizontal="center"/>
    </xf>
    <xf numFmtId="0" fontId="19" fillId="2" borderId="54" xfId="9" applyFill="true" applyBorder="true"/>
    <xf numFmtId="0" fontId="32" fillId="2" borderId="54" xfId="11" applyFont="true" applyFill="true" applyBorder="true" applyAlignment="true">
      <alignment horizontal="left" wrapText="true"/>
    </xf>
    <xf numFmtId="0" fontId="32" fillId="2" borderId="54" xfId="9" applyFont="true" applyFill="true" applyBorder="true"/>
    <xf numFmtId="0" fontId="15" fillId="2" borderId="54" xfId="11" applyFill="true"/>
    <xf numFmtId="0" fontId="42" fillId="2" borderId="54" xfId="9" applyFont="true" applyFill="true"/>
    <xf numFmtId="0" fontId="7" fillId="2" borderId="54" xfId="11" applyFont="true" applyFill="true" applyAlignment="true">
      <alignment horizontal="center"/>
    </xf>
    <xf numFmtId="0" fontId="42" fillId="2" borderId="54" xfId="11" applyFont="true" applyFill="true" applyAlignment="true">
      <alignment horizontal="left"/>
    </xf>
    <xf numFmtId="0" fontId="42" fillId="2" borderId="54" xfId="11" applyFont="true" applyFill="true"/>
    <xf numFmtId="0" fontId="15" fillId="2" borderId="54" xfId="11" applyFill="true" applyAlignment="true">
      <alignment horizontal="center"/>
    </xf>
    <xf numFmtId="0" fontId="13" fillId="10" borderId="54" xfId="11" applyFont="true" applyFill="true"/>
    <xf numFmtId="0" fontId="15" fillId="10" borderId="54" xfId="11" applyFill="true" applyAlignment="true">
      <alignment horizontal="center"/>
    </xf>
    <xf numFmtId="0" fontId="15" fillId="10" borderId="54" xfId="11" applyFill="true"/>
    <xf numFmtId="0" fontId="19" fillId="10" borderId="54" xfId="9" applyFill="true"/>
    <xf numFmtId="0" fontId="14" fillId="2" borderId="54" xfId="11" applyFont="true" applyFill="true"/>
    <xf numFmtId="0" fontId="14" fillId="2" borderId="54" xfId="11" applyFont="true" applyFill="true" applyAlignment="true">
      <alignment horizontal="left"/>
    </xf>
    <xf numFmtId="0" fontId="25" fillId="0" borderId="54" xfId="9" applyFont="true"/>
    <xf numFmtId="0" fontId="14" fillId="0" borderId="54" xfId="10" applyFont="true"/>
    <xf numFmtId="0" fontId="24" fillId="0" borderId="54" xfId="9" applyFont="true"/>
    <xf numFmtId="0" fontId="34" fillId="0" borderId="54" xfId="9" applyFont="true" applyFill="true"/>
    <xf numFmtId="0" fontId="16" fillId="0" borderId="54" xfId="11" applyFont="true" applyFill="true"/>
    <xf numFmtId="0" fontId="34" fillId="0" borderId="54" xfId="9" applyFont="true"/>
    <xf numFmtId="0" fontId="16" fillId="2" borderId="54" xfId="11" applyFont="true" applyFill="true"/>
    <xf numFmtId="0" fontId="16" fillId="0" borderId="54" xfId="11" applyFont="true"/>
    <xf numFmtId="0" fontId="17" fillId="0" borderId="54" xfId="11" applyFont="true"/>
    <xf numFmtId="0" fontId="15" fillId="0" borderId="54" xfId="11"/>
    <xf numFmtId="0" fontId="15" fillId="0" borderId="54" xfId="11" applyAlignment="true">
      <alignment horizontal="center"/>
    </xf>
    <xf numFmtId="0" fontId="19" fillId="0" borderId="54" xfId="9" applyAlignment="true">
      <alignment horizontal="center"/>
    </xf>
    <xf numFmtId="0" fontId="31" fillId="2" borderId="42" xfId="11" applyFont="true" applyFill="true" applyBorder="true" applyAlignment="true">
      <alignment horizontal="left"/>
    </xf>
    <xf numFmtId="0" fontId="31" fillId="2" borderId="37" xfId="11" applyFont="true" applyFill="true" applyBorder="true" applyAlignment="true">
      <alignment horizontal="center"/>
    </xf>
    <xf numFmtId="0" fontId="31" fillId="2" borderId="54" xfId="11" applyFont="true" applyFill="true" applyBorder="true" applyAlignment="true">
      <alignment horizontal="center"/>
    </xf>
    <xf numFmtId="0" fontId="31" fillId="2" borderId="37" xfId="11" applyFont="true" applyFill="true" applyBorder="true" applyAlignment="true">
      <alignment horizontal="center" wrapText="true"/>
    </xf>
    <xf numFmtId="0" fontId="19" fillId="0" borderId="54" xfId="9" applyFill="true"/>
    <xf numFmtId="0" fontId="19" fillId="0" borderId="54" xfId="9" applyAlignment="true">
      <alignment horizontal="left"/>
    </xf>
    <xf numFmtId="0" fontId="19" fillId="0" borderId="54" xfId="9" applyAlignment="true">
      <alignment horizontal="right"/>
    </xf>
    <xf numFmtId="0" fontId="7" fillId="0" borderId="1" xfId="9" applyFont="true" applyFill="true" applyBorder="true"/>
    <xf numFmtId="0" fontId="7" fillId="0" borderId="54" xfId="9" applyFont="true" applyFill="true" applyBorder="true"/>
    <xf numFmtId="0" fontId="19" fillId="0" borderId="3" xfId="9" applyFill="true" applyBorder="true"/>
    <xf numFmtId="0" fontId="7" fillId="0" borderId="54" xfId="9" applyFont="true" applyFill="true"/>
    <xf numFmtId="0" fontId="33" fillId="0" borderId="54" xfId="9" applyFont="true" applyFill="true"/>
    <xf numFmtId="0" fontId="33" fillId="0" borderId="1" xfId="9" applyFont="true" applyFill="true" applyBorder="true"/>
    <xf numFmtId="0" fontId="33" fillId="0" borderId="3" xfId="9" applyFont="true" applyFill="true" applyBorder="true"/>
    <xf numFmtId="0" fontId="33" fillId="0" borderId="54" xfId="9" applyFont="true"/>
    <xf numFmtId="1" fontId="63" fillId="0" borderId="62" xfId="0" applyNumberFormat="true" applyFont="true" applyBorder="true" applyAlignment="true" applyProtection="true">
      <alignment horizontal="center" vertical="center"/>
    </xf>
    <xf numFmtId="1" fontId="64" fillId="0" borderId="63" xfId="0" applyNumberFormat="true" applyFont="true" applyBorder="true" applyAlignment="true" applyProtection="true">
      <alignment horizontal="center" vertical="center"/>
    </xf>
    <xf numFmtId="0" fontId="70" fillId="28" borderId="64" xfId="0" applyNumberFormat="true" applyFont="true" applyFill="true" applyBorder="true" applyAlignment="true" applyProtection="true">
      <alignment horizontal="center" vertical="center"/>
    </xf>
    <xf numFmtId="164" fontId="71" fillId="29" borderId="65" xfId="0" applyNumberFormat="true" applyFont="true" applyFill="true" applyBorder="true" applyAlignment="true" applyProtection="true">
      <alignment horizontal="center"/>
    </xf>
    <xf numFmtId="0" fontId="72" fillId="30" borderId="66" xfId="0" applyNumberFormat="true" applyFont="true" applyFill="true" applyBorder="true" applyAlignment="true" applyProtection="true">
      <alignment horizontal="center"/>
    </xf>
    <xf numFmtId="0" fontId="73" fillId="31" borderId="67" xfId="0" applyNumberFormat="true" applyFont="true" applyFill="true" applyBorder="true" applyAlignment="true" applyProtection="true">
      <alignment horizontal="center"/>
    </xf>
    <xf numFmtId="0" fontId="74" fillId="32" borderId="68" xfId="0" applyNumberFormat="true" applyFont="true" applyFill="true" applyBorder="true" applyAlignment="true" applyProtection="true">
      <alignment horizontal="center"/>
    </xf>
    <xf numFmtId="0" fontId="3" fillId="35" borderId="38" xfId="12" applyFont="true" applyFill="true" applyBorder="true" applyAlignment="true">
      <alignment horizontal="center"/>
    </xf>
    <xf numFmtId="0" fontId="3" fillId="3" borderId="54" xfId="12" applyFont="true" applyFill="true" applyBorder="true" applyAlignment="true">
      <alignment horizontal="center"/>
    </xf>
    <xf numFmtId="0" fontId="10" fillId="33" borderId="85" xfId="12" applyFont="true" applyFill="true" applyBorder="true" applyAlignment="true">
      <alignment vertical="center" textRotation="90" wrapText="true"/>
    </xf>
    <xf numFmtId="0" fontId="3" fillId="22" borderId="54" xfId="12" applyFont="true" applyFill="true" applyBorder="true" applyAlignment="true">
      <alignment horizontal="center"/>
    </xf>
    <xf numFmtId="0" fontId="3" fillId="36" borderId="39" xfId="12" applyFont="true" applyFill="true" applyBorder="true" applyAlignment="true">
      <alignment horizontal="center"/>
    </xf>
    <xf numFmtId="0" fontId="3" fillId="35" borderId="54" xfId="12" applyFont="true" applyFill="true" applyBorder="true" applyAlignment="true">
      <alignment horizontal="center"/>
    </xf>
    <xf numFmtId="0" fontId="10" fillId="34" borderId="85" xfId="12" applyFont="true" applyFill="true" applyBorder="true" applyAlignment="true">
      <alignment vertical="center" textRotation="90" wrapText="true"/>
    </xf>
    <xf numFmtId="0" fontId="3" fillId="36" borderId="54" xfId="12" applyFont="true" applyFill="true" applyBorder="true" applyAlignment="true">
      <alignment horizontal="center"/>
    </xf>
    <xf numFmtId="0" fontId="10" fillId="21" borderId="85" xfId="12" applyFont="true" applyFill="true" applyBorder="true" applyAlignment="true">
      <alignment vertical="center" textRotation="90" wrapText="true"/>
    </xf>
    <xf numFmtId="0" fontId="4" fillId="35" borderId="40" xfId="12" applyFont="true" applyFill="true" applyBorder="true" applyAlignment="true">
      <alignment horizontal="center" textRotation="90" wrapText="true"/>
    </xf>
    <xf numFmtId="0" fontId="4" fillId="3" borderId="37" xfId="12" applyFont="true" applyFill="true" applyBorder="true" applyAlignment="true">
      <alignment horizontal="center" textRotation="90" wrapText="true"/>
    </xf>
    <xf numFmtId="0" fontId="10" fillId="33" borderId="86" xfId="12" applyFont="true" applyFill="true" applyBorder="true" applyAlignment="true">
      <alignment horizontal="center" textRotation="90" wrapText="true"/>
    </xf>
    <xf numFmtId="0" fontId="4" fillId="22" borderId="37" xfId="12" applyFont="true" applyFill="true" applyBorder="true" applyAlignment="true">
      <alignment horizontal="center" textRotation="90" wrapText="true"/>
    </xf>
    <xf numFmtId="0" fontId="31" fillId="36" borderId="41" xfId="12" applyFont="true" applyFill="true" applyBorder="true" applyAlignment="true">
      <alignment horizontal="center" textRotation="90" wrapText="true"/>
    </xf>
    <xf numFmtId="0" fontId="4" fillId="35" borderId="37" xfId="12" applyFont="true" applyFill="true" applyBorder="true" applyAlignment="true">
      <alignment horizontal="center" textRotation="90" wrapText="true"/>
    </xf>
    <xf numFmtId="0" fontId="31" fillId="3" borderId="37" xfId="12" applyFont="true" applyFill="true" applyBorder="true" applyAlignment="true">
      <alignment horizontal="center" textRotation="90" wrapText="true"/>
    </xf>
    <xf numFmtId="0" fontId="10" fillId="34" borderId="86" xfId="12" applyFont="true" applyFill="true" applyBorder="true" applyAlignment="true">
      <alignment horizontal="center" textRotation="90" wrapText="true"/>
    </xf>
    <xf numFmtId="0" fontId="31" fillId="36" borderId="37" xfId="12" applyFont="true" applyFill="true" applyBorder="true" applyAlignment="true">
      <alignment horizontal="center" textRotation="90" wrapText="true"/>
    </xf>
    <xf numFmtId="0" fontId="10" fillId="21" borderId="86" xfId="12" applyFont="true" applyFill="true" applyBorder="true" applyAlignment="true">
      <alignment horizontal="center" textRotation="90" wrapText="true"/>
    </xf>
    <xf numFmtId="164" fontId="3" fillId="35" borderId="38" xfId="12" applyNumberFormat="true" applyFont="true" applyFill="true" applyBorder="true" applyAlignment="true">
      <alignment horizontal="center"/>
    </xf>
    <xf numFmtId="164" fontId="8" fillId="33" borderId="85" xfId="12" applyNumberFormat="true" applyFont="true" applyFill="true" applyBorder="true" applyAlignment="true">
      <alignment horizontal="center" wrapText="true"/>
    </xf>
    <xf numFmtId="164" fontId="3" fillId="36" borderId="39" xfId="12" applyNumberFormat="true" applyFont="true" applyFill="true" applyBorder="true" applyAlignment="true">
      <alignment horizontal="center"/>
    </xf>
    <xf numFmtId="164" fontId="8" fillId="34" borderId="85" xfId="12" applyNumberFormat="true" applyFont="true" applyFill="true" applyBorder="true" applyAlignment="true">
      <alignment horizontal="center" wrapText="true"/>
    </xf>
    <xf numFmtId="164" fontId="8" fillId="21" borderId="85" xfId="12" applyNumberFormat="true" applyFont="true" applyFill="true" applyBorder="true" applyAlignment="true">
      <alignment horizontal="center" wrapText="true"/>
    </xf>
    <xf numFmtId="0" fontId="75" fillId="2" borderId="0" xfId="3" applyFont="true" applyFill="true"/>
    <xf numFmtId="0" fontId="76" fillId="2" borderId="0" xfId="3" applyFont="true" applyFill="true"/>
    <xf numFmtId="0" fontId="10" fillId="33" borderId="44" xfId="3" applyFont="true" applyFill="true" applyBorder="true" applyAlignment="true">
      <alignment horizontal="center" textRotation="90"/>
    </xf>
    <xf numFmtId="0" fontId="10" fillId="33" borderId="45" xfId="3" applyFont="true" applyFill="true" applyBorder="true" applyAlignment="true">
      <alignment horizontal="center" textRotation="90"/>
    </xf>
    <xf numFmtId="0" fontId="10" fillId="33" borderId="46" xfId="3" applyFont="true" applyFill="true" applyBorder="true" applyAlignment="true">
      <alignment horizontal="center" textRotation="90"/>
    </xf>
    <xf numFmtId="0" fontId="78" fillId="0" borderId="0" xfId="0" applyFont="true" applyAlignment="true">
      <alignment horizontal="center" vertical="center"/>
    </xf>
    <xf numFmtId="0" fontId="8" fillId="33" borderId="5" xfId="0" applyFont="true" applyFill="true" applyBorder="true" applyAlignment="true">
      <alignment vertical="center"/>
    </xf>
    <xf numFmtId="0" fontId="10" fillId="33" borderId="20" xfId="0" applyFont="true" applyFill="true" applyBorder="true" applyAlignment="true">
      <alignment horizontal="left" vertical="center"/>
    </xf>
    <xf numFmtId="0" fontId="10" fillId="33" borderId="10" xfId="0" applyFont="true" applyFill="true" applyBorder="true" applyAlignment="true">
      <alignment vertical="center"/>
    </xf>
    <xf numFmtId="0" fontId="8" fillId="33" borderId="6" xfId="0" applyFont="true" applyFill="true" applyBorder="true" applyAlignment="true">
      <alignment horizontal="center" vertical="center"/>
    </xf>
    <xf numFmtId="0" fontId="8" fillId="33" borderId="10" xfId="0" applyFont="true" applyFill="true" applyBorder="true" applyAlignment="true">
      <alignment horizontal="center" vertical="center"/>
    </xf>
    <xf numFmtId="0" fontId="8" fillId="33" borderId="21" xfId="0" applyFont="true" applyFill="true" applyBorder="true" applyAlignment="true">
      <alignment horizontal="center" vertical="center"/>
    </xf>
    <xf numFmtId="0" fontId="8" fillId="3" borderId="0" xfId="0" applyFont="true" applyFill="true" applyBorder="true" applyAlignment="true">
      <alignment vertical="center"/>
    </xf>
    <xf numFmtId="0" fontId="78" fillId="0" borderId="0" xfId="0" applyFont="true" applyAlignment="true">
      <alignment horizontal="left" vertical="center"/>
    </xf>
    <xf numFmtId="0" fontId="78" fillId="0" borderId="0" xfId="0" applyFont="true" applyAlignment="true">
      <alignment vertical="center"/>
    </xf>
    <xf numFmtId="0" fontId="10" fillId="19" borderId="22" xfId="0" applyFont="true" applyFill="true" applyBorder="true" applyAlignment="true">
      <alignment horizontal="left" vertical="center"/>
    </xf>
    <xf numFmtId="0" fontId="10" fillId="19" borderId="31" xfId="0" applyFont="true" applyFill="true" applyBorder="true" applyAlignment="true">
      <alignment horizontal="center" vertical="center" wrapText="true"/>
    </xf>
    <xf numFmtId="0" fontId="8" fillId="19" borderId="2" xfId="0" applyFont="true" applyFill="true" applyBorder="true" applyAlignment="true">
      <alignment vertical="center"/>
    </xf>
    <xf numFmtId="0" fontId="8" fillId="19" borderId="23" xfId="0" applyFont="true" applyFill="true" applyBorder="true" applyAlignment="true">
      <alignment vertical="center"/>
    </xf>
    <xf numFmtId="0" fontId="8" fillId="0" borderId="0" xfId="0" applyFont="true" applyAlignment="true">
      <alignment horizontal="left"/>
    </xf>
    <xf numFmtId="0" fontId="8" fillId="0" borderId="0" xfId="0" applyFont="true"/>
    <xf numFmtId="0" fontId="8" fillId="34" borderId="5" xfId="0" applyFont="true" applyFill="true" applyBorder="true" applyAlignment="true">
      <alignment vertical="center"/>
    </xf>
    <xf numFmtId="0" fontId="10" fillId="34" borderId="22" xfId="0" applyFont="true" applyFill="true" applyBorder="true" applyAlignment="true">
      <alignment horizontal="left" vertical="center"/>
    </xf>
    <xf numFmtId="0" fontId="10" fillId="34" borderId="10" xfId="0" applyFont="true" applyFill="true" applyBorder="true" applyAlignment="true">
      <alignment vertical="center"/>
    </xf>
    <xf numFmtId="0" fontId="8" fillId="34" borderId="6" xfId="0" applyFont="true" applyFill="true" applyBorder="true" applyAlignment="true">
      <alignment horizontal="center" vertical="center"/>
    </xf>
    <xf numFmtId="0" fontId="8" fillId="34" borderId="10" xfId="0" applyFont="true" applyFill="true" applyBorder="true" applyAlignment="true">
      <alignment horizontal="center" vertical="center"/>
    </xf>
    <xf numFmtId="0" fontId="8" fillId="34" borderId="21" xfId="0" applyFont="true" applyFill="true" applyBorder="true" applyAlignment="true">
      <alignment horizontal="center" vertical="center"/>
    </xf>
    <xf numFmtId="0" fontId="8" fillId="3" borderId="3" xfId="0" applyFont="true" applyFill="true" applyBorder="true" applyAlignment="true">
      <alignment vertical="center"/>
    </xf>
    <xf numFmtId="0" fontId="10" fillId="34" borderId="31" xfId="0" applyFont="true" applyFill="true" applyBorder="true" applyAlignment="true">
      <alignment horizontal="center" vertical="center" wrapText="true"/>
    </xf>
    <xf numFmtId="0" fontId="8" fillId="34" borderId="2" xfId="0" applyFont="true" applyFill="true" applyBorder="true" applyAlignment="true">
      <alignment vertical="center"/>
    </xf>
    <xf numFmtId="0" fontId="8" fillId="34" borderId="8" xfId="0" applyFont="true" applyFill="true" applyBorder="true" applyAlignment="true">
      <alignment vertical="center"/>
    </xf>
    <xf numFmtId="0" fontId="8" fillId="34" borderId="25" xfId="0" applyFont="true" applyFill="true" applyBorder="true" applyAlignment="true">
      <alignment vertical="center"/>
    </xf>
    <xf numFmtId="0" fontId="78" fillId="0" borderId="0" xfId="0" applyFont="true" applyFill="true" applyAlignment="true">
      <alignment horizontal="left" vertical="center"/>
    </xf>
    <xf numFmtId="0" fontId="78" fillId="0" borderId="0" xfId="0" applyFont="true" applyFill="true" applyAlignment="true">
      <alignment vertical="center"/>
    </xf>
    <xf numFmtId="0" fontId="78" fillId="0" borderId="0" xfId="0" applyFont="true" applyFill="true" applyAlignment="true">
      <alignment horizontal="center" vertical="center"/>
    </xf>
    <xf numFmtId="0" fontId="8" fillId="21" borderId="5" xfId="0" applyFont="true" applyFill="true" applyBorder="true" applyAlignment="true">
      <alignment vertical="center"/>
    </xf>
    <xf numFmtId="0" fontId="5" fillId="2" borderId="54" xfId="12" applyFont="true" applyFill="true"/>
    <xf numFmtId="0" fontId="11" fillId="2" borderId="54" xfId="12" applyFont="true" applyFill="true"/>
    <xf numFmtId="0" fontId="19" fillId="2" borderId="54" xfId="13" applyFill="true"/>
    <xf numFmtId="0" fontId="19" fillId="0" borderId="54" xfId="13"/>
    <xf numFmtId="0" fontId="20" fillId="2" borderId="54" xfId="12" applyFont="true" applyFill="true" applyAlignment="true">
      <alignment horizontal="center"/>
    </xf>
    <xf numFmtId="0" fontId="19" fillId="2" borderId="54" xfId="13" applyFont="true" applyFill="true"/>
    <xf numFmtId="0" fontId="38" fillId="2" borderId="54" xfId="12" applyFont="true" applyFill="true" applyAlignment="true">
      <alignment horizontal="center" vertical="center" wrapText="true"/>
    </xf>
    <xf numFmtId="0" fontId="7" fillId="2" borderId="54" xfId="12" applyFont="true" applyFill="true" applyAlignment="true">
      <alignment horizontal="left" indent="1"/>
    </xf>
    <xf numFmtId="0" fontId="45" fillId="2" borderId="54" xfId="12" applyFont="true" applyFill="true" applyAlignment="true">
      <alignment horizontal="center" vertical="center" wrapText="true"/>
    </xf>
    <xf numFmtId="0" fontId="21" fillId="2" borderId="54" xfId="12" applyFont="true" applyFill="true" applyAlignment="true">
      <alignment horizontal="center"/>
    </xf>
    <xf numFmtId="0" fontId="46" fillId="2" borderId="54" xfId="12" applyFont="true" applyFill="true" applyAlignment="true">
      <alignment horizontal="center"/>
    </xf>
    <xf numFmtId="0" fontId="62" fillId="32" borderId="54" xfId="14" applyNumberFormat="true" applyFont="true" applyFill="true" applyBorder="true" applyAlignment="true" applyProtection="true">
      <alignment horizontal="center"/>
    </xf>
    <xf numFmtId="0" fontId="19" fillId="2" borderId="54" xfId="13" applyFill="true" applyBorder="true"/>
    <xf numFmtId="0" fontId="11" fillId="2" borderId="54" xfId="12" applyFont="true" applyFill="true" applyBorder="true"/>
    <xf numFmtId="0" fontId="6" fillId="2" borderId="54" xfId="12" applyFont="true" applyFill="true" applyBorder="true" applyAlignment="true">
      <alignment horizontal="center"/>
    </xf>
    <xf numFmtId="0" fontId="28" fillId="2" borderId="54" xfId="12" applyFont="true" applyFill="true" applyBorder="true" applyAlignment="true">
      <alignment horizontal="center"/>
    </xf>
    <xf numFmtId="0" fontId="47" fillId="2" borderId="54" xfId="12" applyFont="true" applyFill="true" applyBorder="true"/>
    <xf numFmtId="0" fontId="49" fillId="2" borderId="54" xfId="15" applyFont="true" applyFill="true" applyBorder="true" applyAlignment="true">
      <alignment horizontal="center"/>
    </xf>
    <xf numFmtId="0" fontId="49" fillId="2" borderId="54" xfId="16" applyFont="true" applyFill="true" applyBorder="true" applyAlignment="true">
      <alignment horizontal="center"/>
    </xf>
    <xf numFmtId="0" fontId="23" fillId="2" borderId="54" xfId="15" applyFont="true" applyFill="true" applyBorder="true" applyAlignment="true">
      <alignment horizontal="center"/>
    </xf>
    <xf numFmtId="0" fontId="27" fillId="2" borderId="54" xfId="12" applyFont="true" applyFill="true" applyBorder="true" applyAlignment="true">
      <alignment horizontal="center"/>
    </xf>
    <xf numFmtId="0" fontId="50" fillId="2" borderId="54" xfId="12" applyFont="true" applyFill="true" applyBorder="true"/>
    <xf numFmtId="0" fontId="51" fillId="2" borderId="54" xfId="15" applyFont="true" applyFill="true" applyBorder="true" applyAlignment="true">
      <alignment horizontal="center"/>
    </xf>
    <xf numFmtId="0" fontId="52" fillId="2" borderId="54" xfId="12" applyFont="true" applyFill="true" applyBorder="true"/>
    <xf numFmtId="0" fontId="53" fillId="2" borderId="54" xfId="12" applyFont="true" applyFill="true" applyBorder="true"/>
    <xf numFmtId="0" fontId="54" fillId="2" borderId="54" xfId="12" applyFont="true" applyFill="true" applyBorder="true"/>
    <xf numFmtId="0" fontId="55" fillId="2" borderId="54" xfId="15" applyFont="true" applyFill="true" applyBorder="true" applyAlignment="true">
      <alignment horizontal="center"/>
    </xf>
    <xf numFmtId="0" fontId="56" fillId="2" borderId="54" xfId="17" applyFill="true">
      <alignment horizontal="center" vertical="center"/>
    </xf>
    <xf numFmtId="0" fontId="57" fillId="37" borderId="54" xfId="17" applyFont="true" applyFill="true">
      <alignment horizontal="center" vertical="center"/>
    </xf>
    <xf numFmtId="0" fontId="2" fillId="2" borderId="54" xfId="12" applyFont="true" applyFill="true"/>
    <xf numFmtId="0" fontId="24" fillId="2" borderId="54" xfId="12" applyFont="true" applyFill="true" applyAlignment="true">
      <alignment horizontal="left" indent="1"/>
    </xf>
    <xf numFmtId="0" fontId="23" fillId="2" borderId="54" xfId="15" applyFont="true" applyFill="true" applyAlignment="true">
      <alignment horizontal="left" indent="1"/>
    </xf>
    <xf numFmtId="0" fontId="25" fillId="2" borderId="54" xfId="12" applyFont="true" applyFill="true" applyAlignment="true">
      <alignment horizontal="left" indent="1"/>
    </xf>
    <xf numFmtId="0" fontId="23" fillId="2" borderId="54" xfId="15" applyFont="true" applyFill="true" applyAlignment="true">
      <alignment horizontal="left" indent="2"/>
    </xf>
    <xf numFmtId="0" fontId="33" fillId="0" borderId="54" xfId="13" applyFont="true"/>
    <xf numFmtId="0" fontId="79" fillId="2" borderId="54" xfId="12" applyFont="true" applyFill="true" applyBorder="true" applyAlignment="true">
      <alignment horizontal="center"/>
    </xf>
    <xf numFmtId="0" fontId="77" fillId="34" borderId="14" xfId="0" applyFont="true" applyFill="true" applyBorder="true" applyAlignment="true">
      <alignment vertical="center"/>
    </xf>
    <xf numFmtId="0" fontId="8" fillId="3" borderId="9" xfId="0" applyFont="true" applyFill="true" applyBorder="true" applyAlignment="true"/>
    <xf numFmtId="0" fontId="8" fillId="3" borderId="7" xfId="0" applyFont="true" applyFill="true" applyBorder="true" applyAlignment="true"/>
    <xf numFmtId="0" fontId="78" fillId="0" borderId="0" xfId="0" applyFont="true" applyAlignment="true"/>
    <xf numFmtId="0" fontId="8" fillId="3" borderId="0" xfId="0" applyFont="true" applyFill="true" applyBorder="true" applyAlignment="true"/>
    <xf numFmtId="0" fontId="8" fillId="3" borderId="3" xfId="0" applyFont="true" applyFill="true" applyBorder="true" applyAlignment="true"/>
    <xf numFmtId="0" fontId="8" fillId="34" borderId="18" xfId="0" applyFont="true" applyFill="true" applyBorder="true" applyAlignment="true">
      <alignment vertical="center"/>
    </xf>
    <xf numFmtId="0" fontId="77" fillId="34" borderId="5" xfId="0" applyFont="true" applyFill="true" applyBorder="true" applyAlignment="true">
      <alignment vertical="center"/>
    </xf>
    <xf numFmtId="0" fontId="77" fillId="34" borderId="19" xfId="0" applyFont="true" applyFill="true" applyBorder="true" applyAlignment="true">
      <alignment vertical="center"/>
    </xf>
    <xf numFmtId="0" fontId="77" fillId="21" borderId="14" xfId="0" applyFont="true" applyFill="true" applyBorder="true" applyAlignment="true">
      <alignment vertical="center"/>
    </xf>
    <xf numFmtId="0" fontId="8" fillId="21" borderId="18" xfId="0" applyFont="true" applyFill="true" applyBorder="true" applyAlignment="true">
      <alignment vertical="center"/>
    </xf>
    <xf numFmtId="0" fontId="77" fillId="21" borderId="5" xfId="0" applyFont="true" applyFill="true" applyBorder="true" applyAlignment="true">
      <alignment vertical="center"/>
    </xf>
    <xf numFmtId="0" fontId="77" fillId="33" borderId="14" xfId="0" applyFont="true" applyFill="true" applyBorder="true" applyAlignment="true">
      <alignment vertical="center"/>
    </xf>
    <xf numFmtId="0" fontId="8" fillId="33" borderId="18" xfId="0" applyFont="true" applyFill="true" applyBorder="true" applyAlignment="true">
      <alignment vertical="center"/>
    </xf>
    <xf numFmtId="0" fontId="77" fillId="33" borderId="5" xfId="0" applyFont="true" applyFill="true" applyBorder="true" applyAlignment="true">
      <alignment vertical="center"/>
    </xf>
    <xf numFmtId="0" fontId="77" fillId="33" borderId="19" xfId="0" applyFont="true" applyFill="true" applyBorder="true" applyAlignment="true">
      <alignment vertical="center"/>
    </xf>
    <xf numFmtId="0" fontId="77" fillId="33" borderId="15" xfId="0" applyFont="true" applyFill="true" applyBorder="true" applyAlignment="true">
      <alignment vertical="center"/>
    </xf>
    <xf numFmtId="0" fontId="77" fillId="33" borderId="13" xfId="0" applyFont="true" applyFill="true" applyBorder="true" applyAlignment="true">
      <alignment vertical="center"/>
    </xf>
    <xf numFmtId="0" fontId="77" fillId="34" borderId="15" xfId="0" applyFont="true" applyFill="true" applyBorder="true" applyAlignment="true">
      <alignment vertical="center"/>
    </xf>
    <xf numFmtId="0" fontId="77" fillId="34" borderId="13" xfId="0" applyFont="true" applyFill="true" applyBorder="true" applyAlignment="true">
      <alignment vertical="center"/>
    </xf>
    <xf numFmtId="0" fontId="77" fillId="21" borderId="15" xfId="0" applyFont="true" applyFill="true" applyBorder="true" applyAlignment="true">
      <alignment vertical="center"/>
    </xf>
    <xf numFmtId="0" fontId="77" fillId="21" borderId="19" xfId="0" applyFont="true" applyFill="true" applyBorder="true" applyAlignment="true">
      <alignment vertical="center"/>
    </xf>
    <xf numFmtId="0" fontId="77" fillId="21" borderId="13" xfId="0" applyFont="true" applyFill="true" applyBorder="true" applyAlignment="true">
      <alignment vertical="center"/>
    </xf>
    <xf numFmtId="0" fontId="3" fillId="2" borderId="0" xfId="3" applyFont="true" applyFill="true" applyAlignment="true">
      <alignment horizontal="center"/>
    </xf>
    <xf numFmtId="0" fontId="3" fillId="2" borderId="54" xfId="12" applyFont="true" applyFill="true" applyAlignment="true">
      <alignment horizontal="left"/>
    </xf>
    <xf numFmtId="0" fontId="3" fillId="2" borderId="54" xfId="12" applyFont="true" applyFill="true" applyAlignment="true">
      <alignment horizontal="center"/>
    </xf>
    <xf numFmtId="0" fontId="3" fillId="2" borderId="55" xfId="12" applyFont="true" applyFill="true" applyBorder="true" applyAlignment="true">
      <alignment horizontal="right"/>
    </xf>
    <xf numFmtId="1" fontId="3" fillId="2" borderId="54" xfId="12" applyNumberFormat="true" applyFont="true" applyFill="true"/>
    <xf numFmtId="164" fontId="3" fillId="3" borderId="54" xfId="12" applyNumberFormat="true" applyFont="true" applyFill="true" applyAlignment="true">
      <alignment horizontal="center"/>
    </xf>
    <xf numFmtId="164" fontId="3" fillId="22" borderId="54" xfId="12" applyNumberFormat="true" applyFont="true" applyFill="true" applyAlignment="true">
      <alignment horizontal="center"/>
    </xf>
    <xf numFmtId="164" fontId="3" fillId="35" borderId="54" xfId="12" applyNumberFormat="true" applyFont="true" applyFill="true" applyAlignment="true">
      <alignment horizontal="center"/>
    </xf>
    <xf numFmtId="0" fontId="3" fillId="2" borderId="54" xfId="12" applyFont="true" applyFill="true" applyAlignment="true">
      <alignment horizontal="right"/>
    </xf>
    <xf numFmtId="0" fontId="3" fillId="2" borderId="37" xfId="12" applyFont="true" applyFill="true" applyBorder="true" applyAlignment="true">
      <alignment horizontal="left"/>
    </xf>
    <xf numFmtId="0" fontId="3" fillId="2" borderId="37" xfId="12" applyFont="true" applyFill="true" applyBorder="true" applyAlignment="true">
      <alignment horizontal="center"/>
    </xf>
    <xf numFmtId="0" fontId="3" fillId="2" borderId="37" xfId="12" applyFont="true" applyFill="true" applyBorder="true" applyAlignment="true">
      <alignment horizontal="right"/>
    </xf>
    <xf numFmtId="1" fontId="3" fillId="2" borderId="37" xfId="12" applyNumberFormat="true" applyFont="true" applyFill="true" applyBorder="true"/>
    <xf numFmtId="164" fontId="3" fillId="35" borderId="40" xfId="12" applyNumberFormat="true" applyFont="true" applyFill="true" applyBorder="true" applyAlignment="true">
      <alignment horizontal="center"/>
    </xf>
    <xf numFmtId="164" fontId="3" fillId="3" borderId="37" xfId="12" applyNumberFormat="true" applyFont="true" applyFill="true" applyBorder="true" applyAlignment="true">
      <alignment horizontal="center"/>
    </xf>
    <xf numFmtId="164" fontId="8" fillId="33" borderId="86" xfId="12" applyNumberFormat="true" applyFont="true" applyFill="true" applyBorder="true" applyAlignment="true">
      <alignment horizontal="center" wrapText="true"/>
    </xf>
    <xf numFmtId="164" fontId="3" fillId="22" borderId="37" xfId="12" applyNumberFormat="true" applyFont="true" applyFill="true" applyBorder="true" applyAlignment="true">
      <alignment horizontal="center"/>
    </xf>
    <xf numFmtId="164" fontId="3" fillId="36" borderId="41" xfId="12" applyNumberFormat="true" applyFont="true" applyFill="true" applyBorder="true" applyAlignment="true">
      <alignment horizontal="center"/>
    </xf>
    <xf numFmtId="164" fontId="3" fillId="35" borderId="37" xfId="12" applyNumberFormat="true" applyFont="true" applyFill="true" applyBorder="true" applyAlignment="true">
      <alignment horizontal="center"/>
    </xf>
    <xf numFmtId="164" fontId="8" fillId="34" borderId="86" xfId="12" applyNumberFormat="true" applyFont="true" applyFill="true" applyBorder="true" applyAlignment="true">
      <alignment horizontal="center" wrapText="true"/>
    </xf>
    <xf numFmtId="164" fontId="8" fillId="21" borderId="86" xfId="12" applyNumberFormat="true" applyFont="true" applyFill="true" applyBorder="true" applyAlignment="true">
      <alignment horizontal="center" wrapText="true"/>
    </xf>
    <xf numFmtId="0" fontId="65" fillId="23" borderId="68" xfId="0" applyNumberFormat="true" applyFont="true" applyFill="true" applyBorder="true" applyAlignment="true" applyProtection="true">
      <alignment horizontal="center" vertical="center"/>
    </xf>
    <xf numFmtId="164" fontId="66" fillId="24" borderId="68" xfId="0" applyNumberFormat="true" applyFont="true" applyFill="true" applyBorder="true" applyAlignment="true" applyProtection="true">
      <alignment horizontal="center"/>
    </xf>
    <xf numFmtId="0" fontId="67" fillId="25" borderId="68" xfId="0" applyNumberFormat="true" applyFont="true" applyFill="true" applyBorder="true" applyAlignment="true" applyProtection="true">
      <alignment horizontal="center"/>
    </xf>
    <xf numFmtId="0" fontId="68" fillId="26" borderId="68" xfId="0" applyNumberFormat="true" applyFont="true" applyFill="true" applyBorder="true" applyAlignment="true" applyProtection="true">
      <alignment horizontal="center"/>
    </xf>
    <xf numFmtId="0" fontId="69" fillId="27" borderId="68" xfId="0" applyNumberFormat="true" applyFont="true" applyFill="true" applyBorder="true" applyAlignment="true" applyProtection="true">
      <alignment horizontal="center"/>
    </xf>
    <xf numFmtId="0" fontId="10" fillId="34" borderId="20" xfId="0" applyFont="true" applyFill="true" applyBorder="true" applyAlignment="true">
      <alignment horizontal="left" vertical="center"/>
    </xf>
    <xf numFmtId="0" fontId="8" fillId="3" borderId="54" xfId="0" applyFont="true" applyFill="true" applyBorder="true" applyAlignment="true"/>
    <xf numFmtId="0" fontId="10" fillId="21" borderId="20" xfId="0" applyFont="true" applyFill="true" applyBorder="true" applyAlignment="true">
      <alignment horizontal="left" vertical="center"/>
    </xf>
    <xf numFmtId="0" fontId="10" fillId="21" borderId="6" xfId="0" applyFont="true" applyFill="true" applyBorder="true" applyAlignment="true">
      <alignment vertical="center"/>
    </xf>
    <xf numFmtId="0" fontId="8" fillId="21" borderId="10" xfId="0" applyFont="true" applyFill="true" applyBorder="true" applyAlignment="true">
      <alignment horizontal="center" vertical="center"/>
    </xf>
    <xf numFmtId="0" fontId="8" fillId="21" borderId="21" xfId="0" applyFont="true" applyFill="true" applyBorder="true" applyAlignment="true">
      <alignment horizontal="center" vertical="center"/>
    </xf>
    <xf numFmtId="0" fontId="80" fillId="2" borderId="54" xfId="15" applyFont="true" applyFill="true" applyBorder="true" applyAlignment="true">
      <alignment horizontal="center"/>
    </xf>
    <xf numFmtId="0" fontId="81" fillId="2" borderId="54" xfId="15" applyFont="true" applyFill="true" applyBorder="true" applyAlignment="true">
      <alignment horizontal="center"/>
    </xf>
    <xf numFmtId="0" fontId="82" fillId="2" borderId="54" xfId="15" applyFont="true" applyFill="true" applyBorder="true" applyAlignment="true">
      <alignment horizontal="center"/>
    </xf>
    <xf numFmtId="0" fontId="3" fillId="0" borderId="2" xfId="0" applyFont="true" applyBorder="true" applyAlignment="true">
      <alignment horizontal="left" vertical="center" wrapText="true"/>
    </xf>
    <xf numFmtId="0" fontId="3" fillId="0" borderId="23" xfId="0" applyFont="true" applyBorder="true" applyAlignment="true">
      <alignment horizontal="left" vertical="center" wrapText="true"/>
    </xf>
    <xf numFmtId="0" fontId="4" fillId="0" borderId="0" xfId="0" applyFont="true"/>
    <xf numFmtId="0" fontId="3" fillId="0" borderId="0" xfId="0" applyFont="true" applyAlignment="true">
      <alignment vertical="top" wrapText="true"/>
    </xf>
    <xf numFmtId="0" fontId="10" fillId="38" borderId="87" xfId="0" applyFont="true" applyFill="true" applyBorder="true" applyAlignment="true">
      <alignment horizontal="center" vertical="center" wrapText="true"/>
    </xf>
    <xf numFmtId="0" fontId="3" fillId="39" borderId="87" xfId="0" applyFont="true" applyFill="true" applyBorder="true" applyAlignment="true">
      <alignment horizontal="left" vertical="center" wrapText="true"/>
    </xf>
    <xf numFmtId="0" fontId="84" fillId="0" borderId="0" xfId="0" applyFont="true"/>
    <xf numFmtId="0" fontId="85" fillId="0" borderId="0" xfId="0" applyFont="true" applyAlignment="true">
      <alignment vertical="top" wrapText="true"/>
    </xf>
    <xf numFmtId="0" fontId="86" fillId="0" borderId="0" xfId="0" applyFont="true"/>
    <xf numFmtId="0" fontId="87" fillId="0" borderId="0" xfId="18" applyFont="true" applyAlignment="true">
      <alignment vertical="top"/>
    </xf>
    <xf numFmtId="0" fontId="6" fillId="0" borderId="0" xfId="0" applyFont="true"/>
    <xf numFmtId="0" fontId="4" fillId="0" borderId="0" xfId="0" applyFont="true" applyAlignment="true">
      <alignment vertical="top"/>
    </xf>
    <xf numFmtId="0" fontId="77" fillId="33" borderId="14" xfId="0" applyFont="true" applyFill="true" applyBorder="true" applyAlignment="true">
      <alignment horizontal="left" vertical="center"/>
    </xf>
    <xf numFmtId="0" fontId="77" fillId="34" borderId="14" xfId="0" applyFont="true" applyFill="true" applyBorder="true" applyAlignment="true">
      <alignment horizontal="left" vertical="center"/>
    </xf>
    <xf numFmtId="0" fontId="77" fillId="21" borderId="14" xfId="0" applyFont="true" applyFill="true" applyBorder="true" applyAlignment="true">
      <alignment horizontal="left" vertical="center"/>
    </xf>
    <xf numFmtId="0" fontId="3" fillId="2" borderId="88" xfId="19" applyFont="true" applyFill="true" applyAlignment="true">
      <alignment horizontal="left"/>
    </xf>
    <xf numFmtId="0" fontId="0" fillId="0" borderId="89" xfId="0" applyFill="true" applyBorder="true"/>
    <xf numFmtId="0" fontId="89" fillId="0" borderId="0" xfId="18" applyFont="true" applyAlignment="true">
      <alignment vertical="center"/>
    </xf>
    <xf numFmtId="0" fontId="90" fillId="0" borderId="0" xfId="0" applyFont="true" applyAlignment="true">
      <alignment vertical="center"/>
    </xf>
    <xf numFmtId="0" fontId="91" fillId="0" borderId="0" xfId="18" applyFont="true" applyAlignment="true">
      <alignment vertical="center"/>
    </xf>
    <xf numFmtId="0" fontId="92" fillId="0" borderId="0" xfId="0" applyFont="true" applyAlignment="true">
      <alignment vertical="center"/>
    </xf>
    <xf numFmtId="0" fontId="93" fillId="0" borderId="0" xfId="18" applyFont="true" applyAlignment="true">
      <alignment vertical="center"/>
    </xf>
    <xf numFmtId="0" fontId="94" fillId="0" borderId="0" xfId="0" applyFont="true" applyAlignment="true">
      <alignment vertical="center"/>
    </xf>
    <xf numFmtId="0" fontId="19" fillId="0" borderId="89" xfId="9" applyBorder="true"/>
    <xf numFmtId="0" fontId="3" fillId="2" borderId="89" xfId="12" applyFont="true" applyFill="true" applyBorder="true" applyAlignment="true">
      <alignment horizontal="left"/>
    </xf>
    <xf numFmtId="0" fontId="3" fillId="2" borderId="89" xfId="12" applyFont="true" applyFill="true" applyBorder="true" applyAlignment="true">
      <alignment horizontal="center"/>
    </xf>
    <xf numFmtId="0" fontId="3" fillId="2" borderId="89" xfId="12" applyFont="true" applyFill="true" applyBorder="true" applyAlignment="true">
      <alignment horizontal="right"/>
    </xf>
    <xf numFmtId="1" fontId="3" fillId="2" borderId="89" xfId="12" applyNumberFormat="true" applyFont="true" applyFill="true" applyBorder="true"/>
    <xf numFmtId="164" fontId="3" fillId="3" borderId="89" xfId="12" applyNumberFormat="true" applyFont="true" applyFill="true" applyBorder="true" applyAlignment="true">
      <alignment horizontal="center"/>
    </xf>
    <xf numFmtId="164" fontId="3" fillId="22" borderId="89" xfId="12" applyNumberFormat="true" applyFont="true" applyFill="true" applyBorder="true" applyAlignment="true">
      <alignment horizontal="center"/>
    </xf>
    <xf numFmtId="164" fontId="3" fillId="35" borderId="89" xfId="12" applyNumberFormat="true" applyFont="true" applyFill="true" applyBorder="true" applyAlignment="true">
      <alignment horizontal="center"/>
    </xf>
    <xf numFmtId="164" fontId="8" fillId="33" borderId="89" xfId="12" applyNumberFormat="true" applyFont="true" applyFill="true" applyBorder="true" applyAlignment="true">
      <alignment horizontal="center" wrapText="true"/>
    </xf>
    <xf numFmtId="164" fontId="3" fillId="36" borderId="89" xfId="12" applyNumberFormat="true" applyFont="true" applyFill="true" applyBorder="true" applyAlignment="true">
      <alignment horizontal="center"/>
    </xf>
    <xf numFmtId="164" fontId="8" fillId="34" borderId="89" xfId="12" applyNumberFormat="true" applyFont="true" applyFill="true" applyBorder="true" applyAlignment="true">
      <alignment horizontal="center" wrapText="true"/>
    </xf>
    <xf numFmtId="164" fontId="8" fillId="21" borderId="89" xfId="12" applyNumberFormat="true" applyFont="true" applyFill="true" applyBorder="true" applyAlignment="true">
      <alignment horizontal="center" wrapText="true"/>
    </xf>
    <xf numFmtId="0" fontId="19" fillId="0" borderId="89" xfId="9" applyBorder="true" applyAlignment="true">
      <alignment horizontal="left"/>
    </xf>
    <xf numFmtId="0" fontId="19" fillId="0" borderId="89" xfId="9" applyBorder="true" applyAlignment="true">
      <alignment horizontal="center"/>
    </xf>
    <xf numFmtId="0" fontId="19" fillId="0" borderId="89" xfId="9" applyBorder="true" applyAlignment="true">
      <alignment horizontal="right"/>
    </xf>
    <xf numFmtId="0" fontId="7" fillId="0" borderId="89" xfId="9" applyFont="true" applyFill="true" applyBorder="true"/>
    <xf numFmtId="0" fontId="19" fillId="0" borderId="89" xfId="9" applyFill="true" applyBorder="true"/>
    <xf numFmtId="0" fontId="33" fillId="0" borderId="89" xfId="9" applyFont="true" applyFill="true" applyBorder="true"/>
    <xf numFmtId="0" fontId="33" fillId="0" borderId="89" xfId="9" applyFont="true" applyBorder="true"/>
    <xf numFmtId="0" fontId="95" fillId="0" borderId="90" xfId="0" applyNumberFormat="true" applyFont="true" applyBorder="true" applyAlignment="true" applyProtection="true"/>
    <xf numFmtId="1" fontId="96" fillId="0" borderId="91" xfId="0" applyNumberFormat="true" applyFont="true" applyBorder="true" applyAlignment="true" applyProtection="true">
      <alignment horizontal="center" vertical="center"/>
    </xf>
    <xf numFmtId="1" fontId="97" fillId="0" borderId="92" xfId="0" applyNumberFormat="true" applyFont="true" applyBorder="true" applyAlignment="true" applyProtection="true">
      <alignment horizontal="center" vertical="center"/>
    </xf>
    <xf numFmtId="1" fontId="98" fillId="0" borderId="93" xfId="0" applyNumberFormat="true" applyFont="true" applyBorder="true" applyAlignment="true" applyProtection="true">
      <alignment horizontal="center" vertical="center"/>
    </xf>
    <xf numFmtId="1" fontId="99" fillId="0" borderId="94" xfId="0" applyNumberFormat="true" applyFont="true" applyBorder="true" applyAlignment="true" applyProtection="true">
      <alignment horizontal="center" vertical="center"/>
    </xf>
    <xf numFmtId="1" fontId="100" fillId="0" borderId="95" xfId="0" applyNumberFormat="true" applyFont="true" applyBorder="true" applyAlignment="true" applyProtection="true">
      <alignment horizontal="center" vertical="center"/>
    </xf>
    <xf numFmtId="1" fontId="101" fillId="0" borderId="96" xfId="0" applyNumberFormat="true" applyFont="true" applyBorder="true" applyAlignment="true" applyProtection="true">
      <alignment horizontal="center" vertical="center"/>
    </xf>
    <xf numFmtId="1" fontId="102" fillId="0" borderId="97" xfId="0" applyNumberFormat="true" applyFont="true" applyBorder="true" applyAlignment="true" applyProtection="true">
      <alignment horizontal="center" vertical="center"/>
    </xf>
    <xf numFmtId="1" fontId="103" fillId="0" borderId="98" xfId="0" applyNumberFormat="true" applyFont="true" applyBorder="true" applyAlignment="true" applyProtection="true">
      <alignment horizontal="center" vertical="center"/>
    </xf>
    <xf numFmtId="1" fontId="104" fillId="0" borderId="99" xfId="0" applyNumberFormat="true" applyFont="true" applyBorder="true" applyAlignment="true" applyProtection="true">
      <alignment horizontal="center" vertical="center"/>
    </xf>
    <xf numFmtId="1" fontId="105" fillId="0" borderId="100" xfId="0" applyNumberFormat="true" applyFont="true" applyBorder="true" applyAlignment="true" applyProtection="true">
      <alignment horizontal="center" vertical="center"/>
    </xf>
    <xf numFmtId="1" fontId="106" fillId="0" borderId="101" xfId="0" applyNumberFormat="true" applyFont="true" applyBorder="true" applyAlignment="true" applyProtection="true">
      <alignment horizontal="center" vertical="center"/>
    </xf>
    <xf numFmtId="1" fontId="107" fillId="0" borderId="102" xfId="0" applyNumberFormat="true" applyFont="true" applyBorder="true" applyAlignment="true" applyProtection="true">
      <alignment horizontal="center" vertical="center"/>
    </xf>
    <xf numFmtId="1" fontId="108" fillId="0" borderId="103" xfId="0" applyNumberFormat="true" applyFont="true" applyBorder="true" applyAlignment="true" applyProtection="true">
      <alignment horizontal="center" vertical="center"/>
    </xf>
    <xf numFmtId="1" fontId="109" fillId="0" borderId="104" xfId="0" applyNumberFormat="true" applyFont="true" applyBorder="true" applyAlignment="true" applyProtection="true">
      <alignment horizontal="center" vertical="center"/>
    </xf>
    <xf numFmtId="1" fontId="110" fillId="0" borderId="105" xfId="0" applyNumberFormat="true" applyFont="true" applyBorder="true" applyAlignment="true" applyProtection="true">
      <alignment horizontal="center" vertical="center"/>
    </xf>
    <xf numFmtId="1" fontId="111" fillId="0" borderId="106" xfId="0" applyNumberFormat="true" applyFont="true" applyBorder="true" applyAlignment="true" applyProtection="true">
      <alignment horizontal="center" vertical="center"/>
    </xf>
    <xf numFmtId="1" fontId="112" fillId="0" borderId="107" xfId="0" applyNumberFormat="true" applyFont="true" applyBorder="true" applyAlignment="true" applyProtection="true">
      <alignment horizontal="center" vertical="center"/>
    </xf>
    <xf numFmtId="1" fontId="113" fillId="0" borderId="108" xfId="0" applyNumberFormat="true" applyFont="true" applyBorder="true" applyAlignment="true" applyProtection="true">
      <alignment horizontal="center" vertical="center"/>
    </xf>
    <xf numFmtId="1" fontId="114" fillId="0" borderId="109" xfId="0" applyNumberFormat="true" applyFont="true" applyBorder="true" applyAlignment="true" applyProtection="true">
      <alignment horizontal="center" vertical="center"/>
    </xf>
    <xf numFmtId="1" fontId="115" fillId="0" borderId="110" xfId="0" applyNumberFormat="true" applyFont="true" applyBorder="true" applyAlignment="true" applyProtection="true">
      <alignment horizontal="center" vertical="center"/>
    </xf>
    <xf numFmtId="1" fontId="116" fillId="0" borderId="111" xfId="0" applyNumberFormat="true" applyFont="true" applyBorder="true" applyAlignment="true" applyProtection="true">
      <alignment horizontal="center" vertical="center"/>
    </xf>
    <xf numFmtId="1" fontId="117" fillId="0" borderId="112" xfId="0" applyNumberFormat="true" applyFont="true" applyBorder="true" applyAlignment="true" applyProtection="true">
      <alignment horizontal="center" vertical="center"/>
    </xf>
    <xf numFmtId="1" fontId="118" fillId="0" borderId="113" xfId="0" applyNumberFormat="true" applyFont="true" applyBorder="true" applyAlignment="true" applyProtection="true">
      <alignment horizontal="center" vertical="center"/>
    </xf>
    <xf numFmtId="0" fontId="119" fillId="41" borderId="114" xfId="0" applyNumberFormat="true" applyFont="true" applyFill="true" applyBorder="true" applyAlignment="true" applyProtection="true">
      <alignment horizontal="center" vertical="center"/>
    </xf>
    <xf numFmtId="164" fontId="120" fillId="42" borderId="115" xfId="0" applyNumberFormat="true" applyFont="true" applyFill="true" applyBorder="true" applyAlignment="true" applyProtection="true">
      <alignment horizontal="center"/>
    </xf>
    <xf numFmtId="0" fontId="121" fillId="43" borderId="116" xfId="0" applyNumberFormat="true" applyFont="true" applyFill="true" applyBorder="true" applyAlignment="true" applyProtection="true">
      <alignment horizontal="center"/>
    </xf>
    <xf numFmtId="0" fontId="122" fillId="44" borderId="117" xfId="0" applyNumberFormat="true" applyFont="true" applyFill="true" applyBorder="true" applyAlignment="true" applyProtection="true">
      <alignment horizontal="center"/>
    </xf>
    <xf numFmtId="0" fontId="123" fillId="45" borderId="118" xfId="0" applyNumberFormat="true" applyFont="true" applyFill="true" applyBorder="true" applyAlignment="true" applyProtection="true">
      <alignment horizontal="center"/>
    </xf>
    <xf numFmtId="1" fontId="124" fillId="0" borderId="119" xfId="0" applyNumberFormat="true" applyFont="true" applyBorder="true" applyAlignment="true" applyProtection="true">
      <alignment horizontal="center" vertical="center"/>
    </xf>
    <xf numFmtId="0" fontId="125" fillId="46" borderId="120" xfId="0" applyNumberFormat="true" applyFont="true" applyFill="true" applyBorder="true" applyAlignment="true" applyProtection="true">
      <alignment horizontal="center" vertical="center"/>
    </xf>
    <xf numFmtId="164" fontId="126" fillId="47" borderId="121" xfId="0" applyNumberFormat="true" applyFont="true" applyFill="true" applyBorder="true" applyAlignment="true" applyProtection="true">
      <alignment horizontal="center"/>
    </xf>
    <xf numFmtId="0" fontId="127" fillId="48" borderId="122" xfId="0" applyNumberFormat="true" applyFont="true" applyFill="true" applyBorder="true" applyAlignment="true" applyProtection="true">
      <alignment horizontal="center"/>
    </xf>
    <xf numFmtId="0" fontId="128" fillId="49" borderId="123" xfId="0" applyNumberFormat="true" applyFont="true" applyFill="true" applyBorder="true" applyAlignment="true" applyProtection="true">
      <alignment horizontal="center"/>
    </xf>
    <xf numFmtId="0" fontId="129" fillId="50" borderId="124" xfId="0" applyNumberFormat="true" applyFont="true" applyFill="true" applyBorder="true" applyAlignment="true" applyProtection="true">
      <alignment horizontal="center"/>
    </xf>
    <xf numFmtId="0" fontId="130" fillId="51" borderId="125" xfId="0" applyNumberFormat="true" applyFont="true" applyFill="true" applyBorder="true" applyAlignment="true" applyProtection="true">
      <alignment horizontal="center" vertical="center"/>
    </xf>
    <xf numFmtId="164" fontId="131" fillId="52" borderId="126" xfId="0" applyNumberFormat="true" applyFont="true" applyFill="true" applyBorder="true" applyAlignment="true" applyProtection="true">
      <alignment horizontal="center"/>
    </xf>
    <xf numFmtId="0" fontId="132" fillId="53" borderId="127" xfId="0" applyNumberFormat="true" applyFont="true" applyFill="true" applyBorder="true" applyAlignment="true" applyProtection="true">
      <alignment horizontal="center"/>
    </xf>
    <xf numFmtId="0" fontId="133" fillId="54" borderId="128" xfId="0" applyNumberFormat="true" applyFont="true" applyFill="true" applyBorder="true" applyAlignment="true" applyProtection="true">
      <alignment horizontal="center"/>
    </xf>
    <xf numFmtId="0" fontId="134" fillId="55" borderId="129" xfId="0" applyNumberFormat="true" applyFont="true" applyFill="true" applyBorder="true" applyAlignment="true" applyProtection="true">
      <alignment horizontal="center"/>
    </xf>
    <xf numFmtId="0" fontId="135" fillId="56" borderId="130" xfId="0" applyNumberFormat="true" applyFont="true" applyFill="true" applyBorder="true" applyAlignment="true" applyProtection="true">
      <alignment horizontal="center" vertical="center"/>
    </xf>
    <xf numFmtId="164" fontId="136" fillId="57" borderId="131" xfId="0" applyNumberFormat="true" applyFont="true" applyFill="true" applyBorder="true" applyAlignment="true" applyProtection="true">
      <alignment horizontal="center"/>
    </xf>
    <xf numFmtId="0" fontId="137" fillId="58" borderId="132" xfId="0" applyNumberFormat="true" applyFont="true" applyFill="true" applyBorder="true" applyAlignment="true" applyProtection="true">
      <alignment horizontal="center"/>
    </xf>
    <xf numFmtId="0" fontId="138" fillId="59" borderId="133" xfId="0" applyNumberFormat="true" applyFont="true" applyFill="true" applyBorder="true" applyAlignment="true" applyProtection="true">
      <alignment horizontal="center"/>
    </xf>
    <xf numFmtId="0" fontId="139" fillId="60" borderId="134" xfId="0" applyNumberFormat="true" applyFont="true" applyFill="true" applyBorder="true" applyAlignment="true" applyProtection="true">
      <alignment horizontal="center"/>
    </xf>
    <xf numFmtId="0" fontId="140" fillId="61" borderId="135" xfId="0" applyNumberFormat="true" applyFont="true" applyFill="true" applyBorder="true" applyAlignment="true" applyProtection="true">
      <alignment horizontal="center" vertical="center"/>
    </xf>
    <xf numFmtId="164" fontId="141" fillId="62" borderId="136" xfId="0" applyNumberFormat="true" applyFont="true" applyFill="true" applyBorder="true" applyAlignment="true" applyProtection="true">
      <alignment horizontal="center"/>
    </xf>
    <xf numFmtId="0" fontId="142" fillId="63" borderId="137" xfId="0" applyNumberFormat="true" applyFont="true" applyFill="true" applyBorder="true" applyAlignment="true" applyProtection="true">
      <alignment horizontal="center"/>
    </xf>
    <xf numFmtId="0" fontId="143" fillId="64" borderId="138" xfId="0" applyNumberFormat="true" applyFont="true" applyFill="true" applyBorder="true" applyAlignment="true" applyProtection="true">
      <alignment horizontal="center"/>
    </xf>
    <xf numFmtId="0" fontId="144" fillId="65" borderId="139" xfId="0" applyNumberFormat="true" applyFont="true" applyFill="true" applyBorder="true" applyAlignment="true" applyProtection="true">
      <alignment horizontal="center"/>
    </xf>
    <xf numFmtId="0" fontId="145" fillId="66" borderId="140" xfId="0" applyNumberFormat="true" applyFont="true" applyFill="true" applyBorder="true" applyAlignment="true" applyProtection="true">
      <alignment horizontal="center" vertical="center"/>
    </xf>
    <xf numFmtId="164" fontId="146" fillId="67" borderId="141" xfId="0" applyNumberFormat="true" applyFont="true" applyFill="true" applyBorder="true" applyAlignment="true" applyProtection="true">
      <alignment horizontal="center"/>
    </xf>
    <xf numFmtId="0" fontId="147" fillId="68" borderId="142" xfId="0" applyNumberFormat="true" applyFont="true" applyFill="true" applyBorder="true" applyAlignment="true" applyProtection="true">
      <alignment horizontal="center"/>
    </xf>
    <xf numFmtId="0" fontId="148" fillId="69" borderId="143" xfId="0" applyNumberFormat="true" applyFont="true" applyFill="true" applyBorder="true" applyAlignment="true" applyProtection="true">
      <alignment horizontal="center"/>
    </xf>
    <xf numFmtId="0" fontId="149" fillId="70" borderId="144" xfId="0" applyNumberFormat="true" applyFont="true" applyFill="true" applyBorder="true" applyAlignment="true" applyProtection="true">
      <alignment horizontal="center"/>
    </xf>
    <xf numFmtId="0" fontId="150" fillId="71" borderId="145" xfId="0" applyNumberFormat="true" applyFont="true" applyFill="true" applyBorder="true" applyAlignment="true" applyProtection="true">
      <alignment horizontal="center" vertical="center"/>
    </xf>
    <xf numFmtId="164" fontId="151" fillId="72" borderId="146" xfId="0" applyNumberFormat="true" applyFont="true" applyFill="true" applyBorder="true" applyAlignment="true" applyProtection="true">
      <alignment horizontal="center"/>
    </xf>
    <xf numFmtId="0" fontId="152" fillId="73" borderId="147" xfId="0" applyNumberFormat="true" applyFont="true" applyFill="true" applyBorder="true" applyAlignment="true" applyProtection="true">
      <alignment horizontal="center"/>
    </xf>
    <xf numFmtId="0" fontId="153" fillId="74" borderId="148" xfId="0" applyNumberFormat="true" applyFont="true" applyFill="true" applyBorder="true" applyAlignment="true" applyProtection="true">
      <alignment horizontal="center"/>
    </xf>
    <xf numFmtId="0" fontId="154" fillId="75" borderId="149" xfId="0" applyNumberFormat="true" applyFont="true" applyFill="true" applyBorder="true" applyAlignment="true" applyProtection="true">
      <alignment horizontal="center"/>
    </xf>
    <xf numFmtId="0" fontId="155" fillId="76" borderId="150" xfId="0" applyNumberFormat="true" applyFont="true" applyFill="true" applyBorder="true" applyAlignment="true" applyProtection="true">
      <alignment horizontal="center" vertical="center"/>
    </xf>
    <xf numFmtId="164" fontId="156" fillId="77" borderId="151" xfId="0" applyNumberFormat="true" applyFont="true" applyFill="true" applyBorder="true" applyAlignment="true" applyProtection="true">
      <alignment horizontal="center"/>
    </xf>
    <xf numFmtId="0" fontId="157" fillId="78" borderId="152" xfId="0" applyNumberFormat="true" applyFont="true" applyFill="true" applyBorder="true" applyAlignment="true" applyProtection="true">
      <alignment horizontal="center"/>
    </xf>
    <xf numFmtId="0" fontId="158" fillId="79" borderId="153" xfId="0" applyNumberFormat="true" applyFont="true" applyFill="true" applyBorder="true" applyAlignment="true" applyProtection="true">
      <alignment horizontal="center"/>
    </xf>
    <xf numFmtId="0" fontId="159" fillId="80" borderId="154" xfId="0" applyNumberFormat="true" applyFont="true" applyFill="true" applyBorder="true" applyAlignment="true" applyProtection="true">
      <alignment horizontal="center"/>
    </xf>
    <xf numFmtId="0" fontId="160" fillId="81" borderId="155" xfId="0" applyNumberFormat="true" applyFont="true" applyFill="true" applyBorder="true" applyAlignment="true" applyProtection="true">
      <alignment horizontal="center" vertical="center"/>
    </xf>
    <xf numFmtId="164" fontId="161" fillId="82" borderId="156" xfId="0" applyNumberFormat="true" applyFont="true" applyFill="true" applyBorder="true" applyAlignment="true" applyProtection="true">
      <alignment horizontal="center"/>
    </xf>
    <xf numFmtId="0" fontId="162" fillId="83" borderId="157" xfId="0" applyNumberFormat="true" applyFont="true" applyFill="true" applyBorder="true" applyAlignment="true" applyProtection="true">
      <alignment horizontal="center"/>
    </xf>
    <xf numFmtId="0" fontId="163" fillId="84" borderId="158" xfId="0" applyNumberFormat="true" applyFont="true" applyFill="true" applyBorder="true" applyAlignment="true" applyProtection="true">
      <alignment horizontal="center"/>
    </xf>
    <xf numFmtId="0" fontId="164" fillId="85" borderId="159" xfId="0" applyNumberFormat="true" applyFont="true" applyFill="true" applyBorder="true" applyAlignment="true" applyProtection="true">
      <alignment horizontal="center"/>
    </xf>
    <xf numFmtId="0" fontId="165" fillId="86" borderId="160" xfId="0" applyNumberFormat="true" applyFont="true" applyFill="true" applyBorder="true" applyAlignment="true" applyProtection="true">
      <alignment horizontal="center" vertical="center"/>
    </xf>
    <xf numFmtId="164" fontId="166" fillId="87" borderId="161" xfId="0" applyNumberFormat="true" applyFont="true" applyFill="true" applyBorder="true" applyAlignment="true" applyProtection="true">
      <alignment horizontal="center"/>
    </xf>
    <xf numFmtId="0" fontId="167" fillId="88" borderId="162" xfId="0" applyNumberFormat="true" applyFont="true" applyFill="true" applyBorder="true" applyAlignment="true" applyProtection="true">
      <alignment horizontal="center"/>
    </xf>
    <xf numFmtId="0" fontId="168" fillId="89" borderId="163" xfId="0" applyNumberFormat="true" applyFont="true" applyFill="true" applyBorder="true" applyAlignment="true" applyProtection="true">
      <alignment horizontal="center"/>
    </xf>
    <xf numFmtId="0" fontId="169" fillId="90" borderId="164" xfId="0" applyNumberFormat="true" applyFont="true" applyFill="true" applyBorder="true" applyAlignment="true" applyProtection="true">
      <alignment horizontal="center"/>
    </xf>
    <xf numFmtId="0" fontId="170" fillId="91" borderId="165" xfId="0" applyNumberFormat="true" applyFont="true" applyFill="true" applyBorder="true" applyAlignment="true" applyProtection="true">
      <alignment horizontal="center" vertical="center"/>
    </xf>
    <xf numFmtId="164" fontId="171" fillId="92" borderId="166" xfId="0" applyNumberFormat="true" applyFont="true" applyFill="true" applyBorder="true" applyAlignment="true" applyProtection="true">
      <alignment horizontal="center"/>
    </xf>
    <xf numFmtId="0" fontId="172" fillId="93" borderId="167" xfId="0" applyNumberFormat="true" applyFont="true" applyFill="true" applyBorder="true" applyAlignment="true" applyProtection="true">
      <alignment horizontal="center"/>
    </xf>
    <xf numFmtId="0" fontId="173" fillId="94" borderId="168" xfId="0" applyNumberFormat="true" applyFont="true" applyFill="true" applyBorder="true" applyAlignment="true" applyProtection="true">
      <alignment horizontal="center"/>
    </xf>
    <xf numFmtId="0" fontId="174" fillId="95" borderId="169" xfId="0" applyNumberFormat="true" applyFont="true" applyFill="true" applyBorder="true" applyAlignment="true" applyProtection="true">
      <alignment horizontal="center"/>
    </xf>
    <xf numFmtId="0" fontId="175" fillId="96" borderId="170" xfId="0" applyNumberFormat="true" applyFont="true" applyFill="true" applyBorder="true" applyAlignment="true" applyProtection="true">
      <alignment horizontal="center" vertical="center"/>
    </xf>
    <xf numFmtId="164" fontId="176" fillId="97" borderId="171" xfId="0" applyNumberFormat="true" applyFont="true" applyFill="true" applyBorder="true" applyAlignment="true" applyProtection="true">
      <alignment horizontal="center"/>
    </xf>
    <xf numFmtId="0" fontId="177" fillId="98" borderId="172" xfId="0" applyNumberFormat="true" applyFont="true" applyFill="true" applyBorder="true" applyAlignment="true" applyProtection="true">
      <alignment horizontal="center"/>
    </xf>
    <xf numFmtId="0" fontId="178" fillId="99" borderId="173" xfId="0" applyNumberFormat="true" applyFont="true" applyFill="true" applyBorder="true" applyAlignment="true" applyProtection="true">
      <alignment horizontal="center"/>
    </xf>
    <xf numFmtId="0" fontId="179" fillId="100" borderId="174" xfId="0" applyNumberFormat="true" applyFont="true" applyFill="true" applyBorder="true" applyAlignment="true" applyProtection="true">
      <alignment horizontal="center"/>
    </xf>
    <xf numFmtId="0" fontId="180" fillId="101" borderId="175" xfId="0" applyNumberFormat="true" applyFont="true" applyFill="true" applyBorder="true" applyAlignment="true" applyProtection="true">
      <alignment horizontal="center" vertical="center"/>
    </xf>
    <xf numFmtId="164" fontId="181" fillId="102" borderId="176" xfId="0" applyNumberFormat="true" applyFont="true" applyFill="true" applyBorder="true" applyAlignment="true" applyProtection="true">
      <alignment horizontal="center"/>
    </xf>
    <xf numFmtId="0" fontId="182" fillId="103" borderId="177" xfId="0" applyNumberFormat="true" applyFont="true" applyFill="true" applyBorder="true" applyAlignment="true" applyProtection="true">
      <alignment horizontal="center"/>
    </xf>
    <xf numFmtId="0" fontId="183" fillId="104" borderId="178" xfId="0" applyNumberFormat="true" applyFont="true" applyFill="true" applyBorder="true" applyAlignment="true" applyProtection="true">
      <alignment horizontal="center"/>
    </xf>
    <xf numFmtId="0" fontId="184" fillId="105" borderId="179" xfId="0" applyNumberFormat="true" applyFont="true" applyFill="true" applyBorder="true" applyAlignment="true" applyProtection="true">
      <alignment horizontal="center"/>
    </xf>
    <xf numFmtId="0" fontId="185" fillId="106" borderId="180" xfId="0" applyNumberFormat="true" applyFont="true" applyFill="true" applyBorder="true" applyAlignment="true" applyProtection="true">
      <alignment horizontal="center" vertical="center"/>
    </xf>
    <xf numFmtId="164" fontId="186" fillId="107" borderId="181" xfId="0" applyNumberFormat="true" applyFont="true" applyFill="true" applyBorder="true" applyAlignment="true" applyProtection="true">
      <alignment horizontal="center"/>
    </xf>
    <xf numFmtId="0" fontId="187" fillId="108" borderId="182" xfId="0" applyNumberFormat="true" applyFont="true" applyFill="true" applyBorder="true" applyAlignment="true" applyProtection="true">
      <alignment horizontal="center"/>
    </xf>
    <xf numFmtId="0" fontId="188" fillId="109" borderId="183" xfId="0" applyNumberFormat="true" applyFont="true" applyFill="true" applyBorder="true" applyAlignment="true" applyProtection="true">
      <alignment horizontal="center"/>
    </xf>
    <xf numFmtId="0" fontId="189" fillId="110" borderId="184" xfId="0" applyNumberFormat="true" applyFont="true" applyFill="true" applyBorder="true" applyAlignment="true" applyProtection="true">
      <alignment horizontal="center"/>
    </xf>
    <xf numFmtId="0" fontId="190" fillId="111" borderId="185" xfId="0" applyNumberFormat="true" applyFont="true" applyFill="true" applyBorder="true" applyAlignment="true" applyProtection="true">
      <alignment horizontal="center" vertical="center"/>
    </xf>
    <xf numFmtId="164" fontId="191" fillId="112" borderId="186" xfId="0" applyNumberFormat="true" applyFont="true" applyFill="true" applyBorder="true" applyAlignment="true" applyProtection="true">
      <alignment horizontal="center"/>
    </xf>
    <xf numFmtId="0" fontId="192" fillId="113" borderId="187" xfId="0" applyNumberFormat="true" applyFont="true" applyFill="true" applyBorder="true" applyAlignment="true" applyProtection="true">
      <alignment horizontal="center"/>
    </xf>
    <xf numFmtId="0" fontId="193" fillId="114" borderId="188" xfId="0" applyNumberFormat="true" applyFont="true" applyFill="true" applyBorder="true" applyAlignment="true" applyProtection="true">
      <alignment horizontal="center"/>
    </xf>
    <xf numFmtId="0" fontId="194" fillId="115" borderId="189" xfId="0" applyNumberFormat="true" applyFont="true" applyFill="true" applyBorder="true" applyAlignment="true" applyProtection="true">
      <alignment horizontal="center"/>
    </xf>
    <xf numFmtId="0" fontId="195" fillId="116" borderId="190" xfId="0" applyNumberFormat="true" applyFont="true" applyFill="true" applyBorder="true" applyAlignment="true" applyProtection="true">
      <alignment horizontal="center" vertical="center"/>
    </xf>
    <xf numFmtId="164" fontId="196" fillId="117" borderId="191" xfId="0" applyNumberFormat="true" applyFont="true" applyFill="true" applyBorder="true" applyAlignment="true" applyProtection="true">
      <alignment horizontal="center"/>
    </xf>
    <xf numFmtId="0" fontId="197" fillId="118" borderId="192" xfId="0" applyNumberFormat="true" applyFont="true" applyFill="true" applyBorder="true" applyAlignment="true" applyProtection="true">
      <alignment horizontal="center"/>
    </xf>
    <xf numFmtId="0" fontId="198" fillId="119" borderId="193" xfId="0" applyNumberFormat="true" applyFont="true" applyFill="true" applyBorder="true" applyAlignment="true" applyProtection="true">
      <alignment horizontal="center"/>
    </xf>
    <xf numFmtId="0" fontId="199" fillId="120" borderId="194" xfId="0" applyNumberFormat="true" applyFont="true" applyFill="true" applyBorder="true" applyAlignment="true" applyProtection="true">
      <alignment horizontal="center"/>
    </xf>
    <xf numFmtId="0" fontId="200" fillId="121" borderId="195" xfId="0" applyNumberFormat="true" applyFont="true" applyFill="true" applyBorder="true" applyAlignment="true" applyProtection="true">
      <alignment horizontal="center" vertical="center"/>
    </xf>
    <xf numFmtId="164" fontId="201" fillId="122" borderId="196" xfId="0" applyNumberFormat="true" applyFont="true" applyFill="true" applyBorder="true" applyAlignment="true" applyProtection="true">
      <alignment horizontal="center"/>
    </xf>
    <xf numFmtId="0" fontId="202" fillId="123" borderId="197" xfId="0" applyNumberFormat="true" applyFont="true" applyFill="true" applyBorder="true" applyAlignment="true" applyProtection="true">
      <alignment horizontal="center"/>
    </xf>
    <xf numFmtId="0" fontId="203" fillId="124" borderId="198" xfId="0" applyNumberFormat="true" applyFont="true" applyFill="true" applyBorder="true" applyAlignment="true" applyProtection="true">
      <alignment horizontal="center"/>
    </xf>
    <xf numFmtId="0" fontId="204" fillId="125" borderId="199" xfId="0" applyNumberFormat="true" applyFont="true" applyFill="true" applyBorder="true" applyAlignment="true" applyProtection="true">
      <alignment horizontal="center"/>
    </xf>
    <xf numFmtId="0" fontId="205" fillId="126" borderId="200" xfId="0" applyNumberFormat="true" applyFont="true" applyFill="true" applyBorder="true" applyAlignment="true" applyProtection="true">
      <alignment horizontal="center" vertical="center"/>
    </xf>
    <xf numFmtId="164" fontId="206" fillId="127" borderId="201" xfId="0" applyNumberFormat="true" applyFont="true" applyFill="true" applyBorder="true" applyAlignment="true" applyProtection="true">
      <alignment horizontal="center"/>
    </xf>
    <xf numFmtId="0" fontId="207" fillId="128" borderId="202" xfId="0" applyNumberFormat="true" applyFont="true" applyFill="true" applyBorder="true" applyAlignment="true" applyProtection="true">
      <alignment horizontal="center"/>
    </xf>
    <xf numFmtId="0" fontId="208" fillId="129" borderId="203" xfId="0" applyNumberFormat="true" applyFont="true" applyFill="true" applyBorder="true" applyAlignment="true" applyProtection="true">
      <alignment horizontal="center"/>
    </xf>
    <xf numFmtId="0" fontId="209" fillId="130" borderId="204" xfId="0" applyNumberFormat="true" applyFont="true" applyFill="true" applyBorder="true" applyAlignment="true" applyProtection="true">
      <alignment horizontal="center"/>
    </xf>
    <xf numFmtId="0" fontId="210" fillId="131" borderId="205" xfId="0" applyNumberFormat="true" applyFont="true" applyFill="true" applyBorder="true" applyAlignment="true" applyProtection="true">
      <alignment horizontal="center" vertical="center"/>
    </xf>
    <xf numFmtId="164" fontId="211" fillId="132" borderId="206" xfId="0" applyNumberFormat="true" applyFont="true" applyFill="true" applyBorder="true" applyAlignment="true" applyProtection="true">
      <alignment horizontal="center"/>
    </xf>
    <xf numFmtId="0" fontId="212" fillId="133" borderId="207" xfId="0" applyNumberFormat="true" applyFont="true" applyFill="true" applyBorder="true" applyAlignment="true" applyProtection="true">
      <alignment horizontal="center"/>
    </xf>
    <xf numFmtId="0" fontId="213" fillId="134" borderId="208" xfId="0" applyNumberFormat="true" applyFont="true" applyFill="true" applyBorder="true" applyAlignment="true" applyProtection="true">
      <alignment horizontal="center"/>
    </xf>
    <xf numFmtId="0" fontId="214" fillId="135" borderId="209" xfId="0" applyNumberFormat="true" applyFont="true" applyFill="true" applyBorder="true" applyAlignment="true" applyProtection="true">
      <alignment horizontal="center"/>
    </xf>
    <xf numFmtId="0" fontId="215" fillId="136" borderId="210" xfId="0" applyNumberFormat="true" applyFont="true" applyFill="true" applyBorder="true" applyAlignment="true" applyProtection="true">
      <alignment horizontal="center" vertical="center"/>
    </xf>
    <xf numFmtId="164" fontId="216" fillId="137" borderId="211" xfId="0" applyNumberFormat="true" applyFont="true" applyFill="true" applyBorder="true" applyAlignment="true" applyProtection="true">
      <alignment horizontal="center"/>
    </xf>
    <xf numFmtId="0" fontId="217" fillId="138" borderId="212" xfId="0" applyNumberFormat="true" applyFont="true" applyFill="true" applyBorder="true" applyAlignment="true" applyProtection="true">
      <alignment horizontal="center"/>
    </xf>
    <xf numFmtId="0" fontId="218" fillId="139" borderId="213" xfId="0" applyNumberFormat="true" applyFont="true" applyFill="true" applyBorder="true" applyAlignment="true" applyProtection="true">
      <alignment horizontal="center"/>
    </xf>
    <xf numFmtId="0" fontId="219" fillId="140" borderId="214" xfId="0" applyNumberFormat="true" applyFont="true" applyFill="true" applyBorder="true" applyAlignment="true" applyProtection="true">
      <alignment horizontal="center"/>
    </xf>
    <xf numFmtId="0" fontId="220" fillId="141" borderId="215" xfId="0" applyNumberFormat="true" applyFont="true" applyFill="true" applyBorder="true" applyAlignment="true" applyProtection="true">
      <alignment horizontal="center" vertical="center"/>
    </xf>
    <xf numFmtId="164" fontId="221" fillId="142" borderId="216" xfId="0" applyNumberFormat="true" applyFont="true" applyFill="true" applyBorder="true" applyAlignment="true" applyProtection="true">
      <alignment horizontal="center"/>
    </xf>
    <xf numFmtId="0" fontId="222" fillId="143" borderId="217" xfId="0" applyNumberFormat="true" applyFont="true" applyFill="true" applyBorder="true" applyAlignment="true" applyProtection="true">
      <alignment horizontal="center"/>
    </xf>
    <xf numFmtId="0" fontId="223" fillId="144" borderId="218" xfId="0" applyNumberFormat="true" applyFont="true" applyFill="true" applyBorder="true" applyAlignment="true" applyProtection="true">
      <alignment horizontal="center"/>
    </xf>
    <xf numFmtId="0" fontId="224" fillId="145" borderId="219" xfId="0" applyNumberFormat="true" applyFont="true" applyFill="true" applyBorder="true" applyAlignment="true" applyProtection="true">
      <alignment horizontal="center"/>
    </xf>
    <xf numFmtId="0" fontId="225" fillId="146" borderId="220" xfId="0" applyNumberFormat="true" applyFont="true" applyFill="true" applyBorder="true" applyAlignment="true" applyProtection="true">
      <alignment horizontal="center" vertical="center"/>
    </xf>
    <xf numFmtId="164" fontId="226" fillId="147" borderId="221" xfId="0" applyNumberFormat="true" applyFont="true" applyFill="true" applyBorder="true" applyAlignment="true" applyProtection="true">
      <alignment horizontal="center"/>
    </xf>
    <xf numFmtId="0" fontId="227" fillId="148" borderId="222" xfId="0" applyNumberFormat="true" applyFont="true" applyFill="true" applyBorder="true" applyAlignment="true" applyProtection="true">
      <alignment horizontal="center"/>
    </xf>
    <xf numFmtId="0" fontId="228" fillId="149" borderId="223" xfId="0" applyNumberFormat="true" applyFont="true" applyFill="true" applyBorder="true" applyAlignment="true" applyProtection="true">
      <alignment horizontal="center"/>
    </xf>
    <xf numFmtId="0" fontId="229" fillId="150" borderId="224" xfId="0" applyNumberFormat="true" applyFont="true" applyFill="true" applyBorder="true" applyAlignment="true" applyProtection="true">
      <alignment horizontal="center"/>
    </xf>
    <xf numFmtId="0" fontId="230" fillId="151" borderId="225" xfId="0" applyNumberFormat="true" applyFont="true" applyFill="true" applyBorder="true" applyAlignment="true" applyProtection="true">
      <alignment horizontal="center" vertical="center"/>
    </xf>
    <xf numFmtId="164" fontId="231" fillId="152" borderId="226" xfId="0" applyNumberFormat="true" applyFont="true" applyFill="true" applyBorder="true" applyAlignment="true" applyProtection="true">
      <alignment horizontal="center"/>
    </xf>
    <xf numFmtId="0" fontId="232" fillId="153" borderId="227" xfId="0" applyNumberFormat="true" applyFont="true" applyFill="true" applyBorder="true" applyAlignment="true" applyProtection="true">
      <alignment horizontal="center"/>
    </xf>
    <xf numFmtId="0" fontId="233" fillId="154" borderId="228" xfId="0" applyNumberFormat="true" applyFont="true" applyFill="true" applyBorder="true" applyAlignment="true" applyProtection="true">
      <alignment horizontal="center"/>
    </xf>
    <xf numFmtId="0" fontId="234" fillId="155" borderId="229" xfId="0" applyNumberFormat="true" applyFont="true" applyFill="true" applyBorder="true" applyAlignment="true" applyProtection="true">
      <alignment horizontal="center"/>
    </xf>
    <xf numFmtId="0" fontId="235" fillId="156" borderId="230" xfId="0" applyNumberFormat="true" applyFont="true" applyFill="true" applyBorder="true" applyAlignment="true" applyProtection="true">
      <alignment horizontal="center" vertical="center"/>
    </xf>
    <xf numFmtId="164" fontId="236" fillId="157" borderId="231" xfId="0" applyNumberFormat="true" applyFont="true" applyFill="true" applyBorder="true" applyAlignment="true" applyProtection="true">
      <alignment horizontal="center"/>
    </xf>
    <xf numFmtId="0" fontId="237" fillId="158" borderId="232" xfId="0" applyNumberFormat="true" applyFont="true" applyFill="true" applyBorder="true" applyAlignment="true" applyProtection="true">
      <alignment horizontal="center"/>
    </xf>
    <xf numFmtId="0" fontId="238" fillId="159" borderId="233" xfId="0" applyNumberFormat="true" applyFont="true" applyFill="true" applyBorder="true" applyAlignment="true" applyProtection="true">
      <alignment horizontal="center"/>
    </xf>
    <xf numFmtId="0" fontId="239" fillId="160" borderId="234" xfId="0" applyNumberFormat="true" applyFont="true" applyFill="true" applyBorder="true" applyAlignment="true" applyProtection="true">
      <alignment horizontal="center"/>
    </xf>
    <xf numFmtId="0" fontId="7" fillId="10" borderId="54" xfId="11" applyFont="true" applyFill="true" applyBorder="true" applyAlignment="true">
      <alignment horizontal="center"/>
    </xf>
    <xf numFmtId="0" fontId="4" fillId="2" borderId="54" xfId="11" applyFont="true" applyFill="true" applyBorder="true" applyAlignment="true">
      <alignment horizontal="center" wrapText="true"/>
    </xf>
    <xf numFmtId="0" fontId="4" fillId="2" borderId="54" xfId="11" applyFont="true" applyFill="true" applyBorder="true" applyAlignment="true">
      <alignment horizontal="center"/>
    </xf>
    <xf numFmtId="0" fontId="58" fillId="33" borderId="38" xfId="12" applyFont="true" applyFill="true" applyBorder="true" applyAlignment="true">
      <alignment horizontal="center" vertical="center"/>
    </xf>
    <xf numFmtId="0" fontId="58" fillId="33" borderId="54" xfId="12" applyFont="true" applyFill="true" applyBorder="true" applyAlignment="true">
      <alignment horizontal="center" vertical="center"/>
    </xf>
    <xf numFmtId="0" fontId="58" fillId="33" borderId="39" xfId="12" applyFont="true" applyFill="true" applyBorder="true" applyAlignment="true">
      <alignment horizontal="center" vertical="center"/>
    </xf>
    <xf numFmtId="0" fontId="58" fillId="34" borderId="54" xfId="12" applyFont="true" applyFill="true" applyBorder="true" applyAlignment="true">
      <alignment horizontal="center" vertical="center"/>
    </xf>
    <xf numFmtId="0" fontId="58" fillId="21" borderId="38" xfId="12" applyFont="true" applyFill="true" applyBorder="true" applyAlignment="true">
      <alignment horizontal="center" vertical="center"/>
    </xf>
    <xf numFmtId="0" fontId="58" fillId="21" borderId="54" xfId="12" applyFont="true" applyFill="true" applyBorder="true" applyAlignment="true">
      <alignment horizontal="center" vertical="center"/>
    </xf>
    <xf numFmtId="0" fontId="58" fillId="21" borderId="39" xfId="12" applyFont="true" applyFill="true" applyBorder="true" applyAlignment="true">
      <alignment horizontal="center" vertical="center"/>
    </xf>
    <xf numFmtId="0" fontId="88" fillId="40" borderId="17" xfId="0" applyFont="true" applyFill="true" applyBorder="true" applyAlignment="true">
      <alignment horizontal="center" vertical="center" wrapText="true"/>
    </xf>
    <xf numFmtId="0" fontId="3" fillId="0" borderId="2" xfId="0" applyFont="true" applyBorder="true" applyAlignment="true">
      <alignment horizontal="left" vertical="center" wrapText="true"/>
    </xf>
    <xf numFmtId="0" fontId="3" fillId="0" borderId="23" xfId="0" applyFont="true" applyBorder="true" applyAlignment="true">
      <alignment horizontal="left" vertical="center" wrapText="true"/>
    </xf>
    <xf numFmtId="0" fontId="0" fillId="2" borderId="0" xfId="0" applyFill="true" applyAlignment="true">
      <alignment horizontal="left" vertical="center" wrapText="true"/>
    </xf>
    <xf numFmtId="0" fontId="3" fillId="0" borderId="11" xfId="0" applyFont="true" applyBorder="true" applyAlignment="true">
      <alignment horizontal="left" vertical="center" wrapText="true"/>
    </xf>
    <xf numFmtId="0" fontId="3" fillId="0" borderId="31" xfId="0" applyFont="true" applyBorder="true" applyAlignment="true">
      <alignment horizontal="left" vertical="center" wrapText="true"/>
    </xf>
    <xf numFmtId="0" fontId="3" fillId="0" borderId="24" xfId="0" applyFont="true" applyBorder="true" applyAlignment="true">
      <alignment horizontal="left" vertical="center" wrapText="true"/>
    </xf>
    <xf numFmtId="0" fontId="24" fillId="8" borderId="2" xfId="8" applyFont="true" applyFill="true" applyBorder="true" applyAlignment="true">
      <alignment horizontal="center" vertical="center" wrapText="true"/>
    </xf>
    <xf numFmtId="0" fontId="19" fillId="8" borderId="2" xfId="8" applyFont="true" applyFill="true" applyBorder="true" applyAlignment="true">
      <alignment vertical="center"/>
    </xf>
    <xf numFmtId="0" fontId="4" fillId="0" borderId="54" xfId="0" applyFont="true" applyBorder="true" applyAlignment="true">
      <alignment horizontal="left" vertical="top" wrapText="true"/>
    </xf>
    <xf numFmtId="0" fontId="3" fillId="0" borderId="54" xfId="0" applyFont="true" applyBorder="true" applyAlignment="true">
      <alignment horizontal="left" vertical="top" wrapText="true"/>
    </xf>
    <xf numFmtId="0" fontId="59" fillId="18" borderId="90" xfId="20" applyFont="true" applyFill="true" applyAlignment="true">
      <alignment horizontal="center" vertical="center"/>
    </xf>
    <xf numFmtId="0" fontId="11" fillId="2" borderId="90" xfId="20" applyFont="true" applyFill="true"/>
    <xf numFmtId="0" fontId="59" fillId="2" borderId="90" xfId="20" applyFont="true" applyFill="true" applyAlignment="true">
      <alignment horizontal="center" vertical="center"/>
    </xf>
    <xf numFmtId="0" fontId="75" fillId="2" borderId="90" xfId="20" applyFont="true" applyFill="true"/>
    <xf numFmtId="0" fontId="26" fillId="2" borderId="90" xfId="20" applyFont="true" applyFill="true"/>
    <xf numFmtId="0" fontId="76" fillId="2" borderId="90" xfId="20" applyFont="true" applyFill="true"/>
    <xf numFmtId="0" fontId="61" fillId="2" borderId="90" xfId="20" applyFont="true" applyFill="true"/>
    <xf numFmtId="0" fontId="11" fillId="2" borderId="90" xfId="20" applyFont="true" applyFill="true" applyAlignment="true">
      <alignment vertical="center" wrapText="true"/>
    </xf>
    <xf numFmtId="0" fontId="5" fillId="2" borderId="90" xfId="20" applyFont="true" applyFill="true" applyAlignment="true">
      <alignment vertical="center" wrapText="true"/>
    </xf>
    <xf numFmtId="0" fontId="11" fillId="0" borderId="90" xfId="20" applyFont="true"/>
    <xf numFmtId="0" fontId="7" fillId="2" borderId="90" xfId="20" applyFont="true" applyFill="true"/>
    <xf numFmtId="0" fontId="3" fillId="2" borderId="90" xfId="20" applyFont="true" applyFill="true"/>
    <xf numFmtId="0" fontId="14" fillId="0" borderId="69" xfId="20" applyFont="true" applyBorder="true" applyAlignment="true">
      <alignment horizontal="center" vertical="center" wrapText="true"/>
    </xf>
    <xf numFmtId="0" fontId="60" fillId="33" borderId="14" xfId="20" applyFont="true" applyFill="true" applyBorder="true" applyAlignment="true">
      <alignment horizontal="center" vertical="center"/>
    </xf>
    <xf numFmtId="0" fontId="14" fillId="0" borderId="36" xfId="20" applyFont="true" applyBorder="true" applyAlignment="true">
      <alignment horizontal="center" vertical="center" wrapText="true"/>
    </xf>
    <xf numFmtId="0" fontId="60" fillId="34" borderId="56" xfId="20" applyFont="true" applyFill="true" applyBorder="true" applyAlignment="true">
      <alignment horizontal="center" vertical="center"/>
    </xf>
    <xf numFmtId="0" fontId="60" fillId="34" borderId="14" xfId="20" applyFont="true" applyFill="true" applyBorder="true" applyAlignment="true">
      <alignment horizontal="center" vertical="center"/>
    </xf>
    <xf numFmtId="0" fontId="14" fillId="2" borderId="57" xfId="20" applyFont="true" applyFill="true" applyBorder="true" applyAlignment="true">
      <alignment horizontal="center" vertical="center" wrapText="true"/>
    </xf>
    <xf numFmtId="0" fontId="60" fillId="21" borderId="14" xfId="20" applyFont="true" applyFill="true" applyBorder="true" applyAlignment="true">
      <alignment horizontal="center" vertical="center"/>
    </xf>
    <xf numFmtId="0" fontId="60" fillId="21" borderId="15" xfId="20" applyFont="true" applyFill="true" applyBorder="true" applyAlignment="true">
      <alignment horizontal="center" vertical="center"/>
    </xf>
    <xf numFmtId="0" fontId="14" fillId="0" borderId="16" xfId="20" applyFont="true" applyBorder="true" applyAlignment="true">
      <alignment horizontal="center" vertical="center" wrapText="true"/>
    </xf>
    <xf numFmtId="0" fontId="16" fillId="2" borderId="73" xfId="20" applyFont="true" applyFill="true" applyBorder="true" applyAlignment="true">
      <alignment horizontal="center"/>
    </xf>
    <xf numFmtId="0" fontId="16" fillId="2" borderId="90" xfId="20" applyFont="true" applyFill="true" applyAlignment="true">
      <alignment horizontal="center"/>
    </xf>
    <xf numFmtId="0" fontId="16" fillId="2" borderId="79" xfId="20" applyFont="true" applyFill="true" applyBorder="true" applyAlignment="true">
      <alignment horizontal="center"/>
    </xf>
    <xf numFmtId="0" fontId="14" fillId="2" borderId="16" xfId="20" applyFont="true" applyFill="true" applyBorder="true" applyAlignment="true">
      <alignment horizontal="center" vertical="center" wrapText="true"/>
    </xf>
    <xf numFmtId="0" fontId="16" fillId="2" borderId="83" xfId="20" applyFont="true" applyFill="true" applyBorder="true" applyAlignment="true">
      <alignment horizontal="center"/>
    </xf>
    <xf numFmtId="0" fontId="16" fillId="2" borderId="17" xfId="20" applyFont="true" applyFill="true" applyBorder="true" applyAlignment="true">
      <alignment horizontal="center"/>
    </xf>
    <xf numFmtId="1" fontId="16" fillId="2" borderId="74" xfId="20" applyNumberFormat="true" applyFont="true" applyFill="true" applyBorder="true" applyAlignment="true">
      <alignment horizontal="center"/>
    </xf>
    <xf numFmtId="0" fontId="16" fillId="2" borderId="75" xfId="20" applyFont="true" applyFill="true" applyBorder="true" applyAlignment="true">
      <alignment horizontal="center"/>
    </xf>
    <xf numFmtId="1" fontId="16" fillId="2" borderId="80" xfId="20" applyNumberFormat="true" applyFont="true" applyFill="true" applyBorder="true" applyAlignment="true">
      <alignment horizontal="center"/>
    </xf>
    <xf numFmtId="0" fontId="16" fillId="2" borderId="81" xfId="20" applyFont="true" applyFill="true" applyBorder="true" applyAlignment="true">
      <alignment horizontal="center"/>
    </xf>
    <xf numFmtId="1" fontId="16" fillId="2" borderId="84" xfId="20" applyNumberFormat="true" applyFont="true" applyFill="true" applyBorder="true" applyAlignment="true">
      <alignment horizontal="center"/>
    </xf>
    <xf numFmtId="1" fontId="16" fillId="2" borderId="59" xfId="20" applyNumberFormat="true" applyFont="true" applyFill="true" applyBorder="true" applyAlignment="true">
      <alignment horizontal="center"/>
    </xf>
    <xf numFmtId="1" fontId="16" fillId="2" borderId="60" xfId="20" applyNumberFormat="true" applyFont="true" applyFill="true" applyBorder="true" applyAlignment="true">
      <alignment horizontal="center"/>
    </xf>
    <xf numFmtId="0" fontId="16" fillId="2" borderId="71" xfId="20" applyFont="true" applyFill="true" applyBorder="true"/>
    <xf numFmtId="165" fontId="3" fillId="2" borderId="90" xfId="21" applyNumberFormat="true" applyFont="true" applyFill="true" applyAlignment="true">
      <alignment horizontal="center"/>
    </xf>
    <xf numFmtId="0" fontId="16" fillId="2" borderId="76" xfId="20" applyFont="true" applyFill="true" applyBorder="true"/>
    <xf numFmtId="0" fontId="16" fillId="2" borderId="82" xfId="20" applyFont="true" applyFill="true" applyBorder="true"/>
    <xf numFmtId="165" fontId="3" fillId="2" borderId="17" xfId="21" applyNumberFormat="true" applyFont="true" applyFill="true" applyBorder="true" applyAlignment="true">
      <alignment horizontal="center"/>
    </xf>
    <xf numFmtId="0" fontId="16" fillId="2" borderId="70" xfId="20" applyFont="true" applyFill="true" applyBorder="true"/>
    <xf numFmtId="0" fontId="16" fillId="2" borderId="77" xfId="20" applyFont="true" applyFill="true" applyBorder="true"/>
    <xf numFmtId="0" fontId="16" fillId="2" borderId="58" xfId="20" applyFont="true" applyFill="true" applyBorder="true"/>
    <xf numFmtId="0" fontId="16" fillId="2" borderId="77" xfId="20" applyFont="true" applyFill="true" applyBorder="true" applyAlignment="true">
      <alignment horizontal="left"/>
    </xf>
    <xf numFmtId="0" fontId="16" fillId="2" borderId="58" xfId="20" applyFont="true" applyFill="true" applyBorder="true" applyAlignment="true">
      <alignment horizontal="left"/>
    </xf>
    <xf numFmtId="0" fontId="16" fillId="2" borderId="72" xfId="20" applyFont="true" applyFill="true" applyBorder="true"/>
    <xf numFmtId="165" fontId="3" fillId="2" borderId="29" xfId="20" applyNumberFormat="true" applyFont="true" applyFill="true" applyBorder="true" applyAlignment="true">
      <alignment horizontal="center"/>
    </xf>
    <xf numFmtId="0" fontId="16" fillId="2" borderId="78" xfId="20" applyFont="true" applyFill="true" applyBorder="true" applyAlignment="true">
      <alignment horizontal="left"/>
    </xf>
    <xf numFmtId="165" fontId="3" fillId="2" borderId="29" xfId="21" applyNumberFormat="true" applyFont="true" applyFill="true" applyBorder="true" applyAlignment="true">
      <alignment horizontal="center"/>
    </xf>
    <xf numFmtId="0" fontId="16" fillId="2" borderId="61" xfId="20" applyFont="true" applyFill="true" applyBorder="true" applyAlignment="true">
      <alignment horizontal="left"/>
    </xf>
    <xf numFmtId="165" fontId="3" fillId="2" borderId="30" xfId="20" applyNumberFormat="true" applyFont="true" applyFill="true" applyBorder="true" applyAlignment="true">
      <alignment horizontal="center"/>
    </xf>
    <xf numFmtId="0" fontId="34" fillId="2" borderId="90" xfId="20" applyFont="true" applyFill="true"/>
    <xf numFmtId="0" fontId="16" fillId="2" borderId="90" xfId="20" applyFont="true" applyFill="true" applyAlignment="true">
      <alignment horizontal="left" vertical="center"/>
    </xf>
    <xf numFmtId="0" fontId="240" fillId="33" borderId="90" xfId="22" applyFont="true" applyFill="true" applyAlignment="true">
      <alignment horizontal="left" vertical="center" wrapText="true"/>
    </xf>
    <xf numFmtId="0" fontId="240" fillId="34" borderId="235" xfId="22" applyFont="true" applyFill="true" applyBorder="true" applyAlignment="true">
      <alignment horizontal="left" vertical="center" wrapText="true"/>
    </xf>
    <xf numFmtId="0" fontId="240" fillId="34" borderId="90" xfId="22" applyFont="true" applyFill="true" applyAlignment="true">
      <alignment horizontal="left" vertical="center" wrapText="true"/>
    </xf>
    <xf numFmtId="0" fontId="240" fillId="21" borderId="90" xfId="22" applyFont="true" applyFill="true" applyAlignment="true">
      <alignment horizontal="left" vertical="center" wrapText="true"/>
    </xf>
    <xf numFmtId="0" fontId="16" fillId="161" borderId="90" xfId="22" applyFont="true" applyFill="true" applyAlignment="true">
      <alignment horizontal="left" vertical="center" wrapText="true"/>
    </xf>
    <xf numFmtId="0" fontId="16" fillId="36" borderId="90" xfId="22" applyFont="true" applyFill="true" applyAlignment="true">
      <alignment horizontal="left" vertical="center" wrapText="true"/>
    </xf>
    <xf numFmtId="0" fontId="16" fillId="162" borderId="90" xfId="22" applyFont="true" applyFill="true" applyAlignment="true">
      <alignment horizontal="left" vertical="center" wrapText="true"/>
    </xf>
    <xf numFmtId="1" fontId="241" fillId="0" borderId="236" xfId="0" applyNumberFormat="true" applyFont="true" applyBorder="true" applyAlignment="true" applyProtection="true">
      <alignment horizontal="center" vertical="center" textRotation="0" wrapText="false" indent="0" shrinkToFit="false"/>
      <protection locked="true" hidden="false"/>
    </xf>
    <xf numFmtId="0" fontId="242" fillId="163" borderId="237" xfId="0" applyNumberFormat="true" applyFont="true" applyFill="true" applyBorder="true" applyAlignment="true" applyProtection="true">
      <alignment horizontal="center" vertical="center" textRotation="0" wrapText="false" indent="0" shrinkToFit="false"/>
      <protection locked="true" hidden="false"/>
    </xf>
    <xf numFmtId="164" fontId="243" fillId="164" borderId="238" xfId="0" applyNumberFormat="true" applyFont="true" applyFill="true" applyBorder="true" applyAlignment="true" applyProtection="true">
      <alignment horizontal="center" vertical="bottom" textRotation="0" wrapText="false" indent="0" shrinkToFit="false"/>
      <protection locked="true" hidden="false"/>
    </xf>
    <xf numFmtId="0" fontId="244" fillId="165" borderId="239" xfId="0" applyNumberFormat="true" applyFont="true" applyFill="true" applyBorder="true" applyAlignment="true" applyProtection="true">
      <alignment horizontal="center" vertical="bottom" textRotation="0" wrapText="false" indent="0" shrinkToFit="false"/>
      <protection locked="true" hidden="false"/>
    </xf>
    <xf numFmtId="0" fontId="245" fillId="166" borderId="240" xfId="0" applyNumberFormat="true" applyFont="true" applyFill="true" applyBorder="true" applyAlignment="true" applyProtection="true">
      <alignment horizontal="center" vertical="bottom" textRotation="0" wrapText="false" indent="0" shrinkToFit="false"/>
      <protection locked="true" hidden="false"/>
    </xf>
    <xf numFmtId="0" fontId="246" fillId="167" borderId="241" xfId="0" applyNumberFormat="true" applyFont="true" applyFill="true" applyBorder="true" applyAlignment="true" applyProtection="true">
      <alignment horizontal="center" vertical="bottom" textRotation="0" wrapText="false" indent="0" shrinkToFit="false"/>
      <protection locked="true" hidden="false"/>
    </xf>
    <xf numFmtId="1" fontId="247" fillId="0" borderId="242" xfId="0" applyNumberFormat="true" applyFont="true" applyBorder="true" applyAlignment="true" applyProtection="true">
      <alignment horizontal="center" vertical="center" textRotation="0" wrapText="false" indent="0" shrinkToFit="false"/>
      <protection locked="true" hidden="false"/>
    </xf>
    <xf numFmtId="0" fontId="248" fillId="168" borderId="243" xfId="0" applyNumberFormat="true" applyFont="true" applyFill="true" applyBorder="true" applyAlignment="true" applyProtection="true">
      <alignment horizontal="center" vertical="center" textRotation="0" wrapText="false" indent="0" shrinkToFit="false"/>
      <protection locked="true" hidden="false"/>
    </xf>
    <xf numFmtId="164" fontId="249" fillId="169" borderId="244" xfId="0" applyNumberFormat="true" applyFont="true" applyFill="true" applyBorder="true" applyAlignment="true" applyProtection="true">
      <alignment horizontal="center" vertical="bottom" textRotation="0" wrapText="false" indent="0" shrinkToFit="false"/>
      <protection locked="true" hidden="false"/>
    </xf>
    <xf numFmtId="0" fontId="250" fillId="170" borderId="245" xfId="0" applyNumberFormat="true" applyFont="true" applyFill="true" applyBorder="true" applyAlignment="true" applyProtection="true">
      <alignment horizontal="center" vertical="bottom" textRotation="0" wrapText="false" indent="0" shrinkToFit="false"/>
      <protection locked="true" hidden="false"/>
    </xf>
    <xf numFmtId="0" fontId="251" fillId="171" borderId="246" xfId="0" applyNumberFormat="true" applyFont="true" applyFill="true" applyBorder="true" applyAlignment="true" applyProtection="true">
      <alignment horizontal="center" vertical="bottom" textRotation="0" wrapText="false" indent="0" shrinkToFit="false"/>
      <protection locked="true" hidden="false"/>
    </xf>
    <xf numFmtId="0" fontId="252" fillId="172" borderId="247" xfId="0" applyNumberFormat="true" applyFont="true" applyFill="true" applyBorder="true" applyAlignment="true" applyProtection="true">
      <alignment horizontal="center" vertical="bottom" textRotation="0" wrapText="false" indent="0" shrinkToFit="false"/>
      <protection locked="true" hidden="false"/>
    </xf>
    <xf numFmtId="1" fontId="253" fillId="0" borderId="248" xfId="0" applyNumberFormat="true" applyFont="true" applyBorder="true" applyAlignment="true" applyProtection="true">
      <alignment horizontal="center" vertical="center" textRotation="0" wrapText="false" indent="0" shrinkToFit="false"/>
      <protection locked="true" hidden="false"/>
    </xf>
    <xf numFmtId="0" fontId="254" fillId="173" borderId="249" xfId="0" applyNumberFormat="true" applyFont="true" applyFill="true" applyBorder="true" applyAlignment="true" applyProtection="true">
      <alignment horizontal="center" vertical="center" textRotation="0" wrapText="false" indent="0" shrinkToFit="false"/>
      <protection locked="true" hidden="false"/>
    </xf>
    <xf numFmtId="164" fontId="255" fillId="174" borderId="250" xfId="0" applyNumberFormat="true" applyFont="true" applyFill="true" applyBorder="true" applyAlignment="true" applyProtection="true">
      <alignment horizontal="center" vertical="bottom" textRotation="0" wrapText="false" indent="0" shrinkToFit="false"/>
      <protection locked="true" hidden="false"/>
    </xf>
    <xf numFmtId="0" fontId="256" fillId="175" borderId="251" xfId="0" applyNumberFormat="true" applyFont="true" applyFill="true" applyBorder="true" applyAlignment="true" applyProtection="true">
      <alignment horizontal="center" vertical="bottom" textRotation="0" wrapText="false" indent="0" shrinkToFit="false"/>
      <protection locked="true" hidden="false"/>
    </xf>
    <xf numFmtId="0" fontId="257" fillId="176" borderId="252" xfId="0" applyNumberFormat="true" applyFont="true" applyFill="true" applyBorder="true" applyAlignment="true" applyProtection="true">
      <alignment horizontal="center" vertical="bottom" textRotation="0" wrapText="false" indent="0" shrinkToFit="false"/>
      <protection locked="true" hidden="false"/>
    </xf>
    <xf numFmtId="0" fontId="258" fillId="177" borderId="253" xfId="0" applyNumberFormat="true" applyFont="true" applyFill="true" applyBorder="true" applyAlignment="true" applyProtection="true">
      <alignment horizontal="center" vertical="bottom" textRotation="0" wrapText="false" indent="0" shrinkToFit="false"/>
      <protection locked="true" hidden="false"/>
    </xf>
    <xf numFmtId="1" fontId="259" fillId="0" borderId="254" xfId="0" applyNumberFormat="true" applyFont="true" applyBorder="true" applyAlignment="true" applyProtection="true">
      <alignment horizontal="center" vertical="center" textRotation="0" wrapText="false" indent="0" shrinkToFit="false"/>
      <protection locked="true" hidden="false"/>
    </xf>
    <xf numFmtId="0" fontId="260" fillId="178" borderId="255" xfId="0" applyNumberFormat="true" applyFont="true" applyFill="true" applyBorder="true" applyAlignment="true" applyProtection="true">
      <alignment horizontal="center" vertical="center" textRotation="0" wrapText="false" indent="0" shrinkToFit="false"/>
      <protection locked="true" hidden="false"/>
    </xf>
    <xf numFmtId="164" fontId="261" fillId="179" borderId="256" xfId="0" applyNumberFormat="true" applyFont="true" applyFill="true" applyBorder="true" applyAlignment="true" applyProtection="true">
      <alignment horizontal="center" vertical="bottom" textRotation="0" wrapText="false" indent="0" shrinkToFit="false"/>
      <protection locked="true" hidden="false"/>
    </xf>
    <xf numFmtId="0" fontId="262" fillId="180" borderId="257" xfId="0" applyNumberFormat="true" applyFont="true" applyFill="true" applyBorder="true" applyAlignment="true" applyProtection="true">
      <alignment horizontal="center" vertical="bottom" textRotation="0" wrapText="false" indent="0" shrinkToFit="false"/>
      <protection locked="true" hidden="false"/>
    </xf>
    <xf numFmtId="0" fontId="263" fillId="181" borderId="258" xfId="0" applyNumberFormat="true" applyFont="true" applyFill="true" applyBorder="true" applyAlignment="true" applyProtection="true">
      <alignment horizontal="center" vertical="bottom" textRotation="0" wrapText="false" indent="0" shrinkToFit="false"/>
      <protection locked="true" hidden="false"/>
    </xf>
    <xf numFmtId="0" fontId="264" fillId="182" borderId="259" xfId="0" applyNumberFormat="true" applyFont="true" applyFill="true" applyBorder="true" applyAlignment="true" applyProtection="true">
      <alignment horizontal="center" vertical="bottom" textRotation="0" wrapText="false" indent="0" shrinkToFit="false"/>
      <protection locked="true" hidden="false"/>
    </xf>
    <xf numFmtId="1" fontId="265" fillId="0" borderId="260" xfId="0" applyNumberFormat="true" applyFont="true" applyBorder="true" applyAlignment="true" applyProtection="true">
      <alignment horizontal="center" vertical="center" textRotation="0" wrapText="false" indent="0" shrinkToFit="false"/>
      <protection locked="true" hidden="false"/>
    </xf>
    <xf numFmtId="0" fontId="266" fillId="183" borderId="261" xfId="0" applyNumberFormat="true" applyFont="true" applyFill="true" applyBorder="true" applyAlignment="true" applyProtection="true">
      <alignment horizontal="center" vertical="center" textRotation="0" wrapText="false" indent="0" shrinkToFit="false"/>
      <protection locked="true" hidden="false"/>
    </xf>
    <xf numFmtId="164" fontId="267" fillId="184" borderId="262" xfId="0" applyNumberFormat="true" applyFont="true" applyFill="true" applyBorder="true" applyAlignment="true" applyProtection="true">
      <alignment horizontal="center" vertical="bottom" textRotation="0" wrapText="false" indent="0" shrinkToFit="false"/>
      <protection locked="true" hidden="false"/>
    </xf>
    <xf numFmtId="0" fontId="268" fillId="185" borderId="263" xfId="0" applyNumberFormat="true" applyFont="true" applyFill="true" applyBorder="true" applyAlignment="true" applyProtection="true">
      <alignment horizontal="center" vertical="bottom" textRotation="0" wrapText="false" indent="0" shrinkToFit="false"/>
      <protection locked="true" hidden="false"/>
    </xf>
    <xf numFmtId="0" fontId="269" fillId="186" borderId="264" xfId="0" applyNumberFormat="true" applyFont="true" applyFill="true" applyBorder="true" applyAlignment="true" applyProtection="true">
      <alignment horizontal="center" vertical="bottom" textRotation="0" wrapText="false" indent="0" shrinkToFit="false"/>
      <protection locked="true" hidden="false"/>
    </xf>
    <xf numFmtId="0" fontId="270" fillId="187" borderId="265" xfId="0" applyNumberFormat="true" applyFont="true" applyFill="true" applyBorder="true" applyAlignment="true" applyProtection="true">
      <alignment horizontal="center" vertical="bottom" textRotation="0" wrapText="false" indent="0" shrinkToFit="false"/>
      <protection locked="true" hidden="false"/>
    </xf>
    <xf numFmtId="1" fontId="271" fillId="0" borderId="266" xfId="0" applyNumberFormat="true" applyFont="true" applyBorder="true" applyAlignment="true" applyProtection="true">
      <alignment horizontal="center" vertical="center" textRotation="0" wrapText="false" indent="0" shrinkToFit="false"/>
      <protection locked="true" hidden="false"/>
    </xf>
    <xf numFmtId="0" fontId="272" fillId="188" borderId="267" xfId="0" applyNumberFormat="true" applyFont="true" applyFill="true" applyBorder="true" applyAlignment="true" applyProtection="true">
      <alignment horizontal="center" vertical="center" textRotation="0" wrapText="false" indent="0" shrinkToFit="false"/>
      <protection locked="true" hidden="false"/>
    </xf>
    <xf numFmtId="164" fontId="273" fillId="189" borderId="268" xfId="0" applyNumberFormat="true" applyFont="true" applyFill="true" applyBorder="true" applyAlignment="true" applyProtection="true">
      <alignment horizontal="center" vertical="bottom" textRotation="0" wrapText="false" indent="0" shrinkToFit="false"/>
      <protection locked="true" hidden="false"/>
    </xf>
    <xf numFmtId="0" fontId="274" fillId="190" borderId="269" xfId="0" applyNumberFormat="true" applyFont="true" applyFill="true" applyBorder="true" applyAlignment="true" applyProtection="true">
      <alignment horizontal="center" vertical="bottom" textRotation="0" wrapText="false" indent="0" shrinkToFit="false"/>
      <protection locked="true" hidden="false"/>
    </xf>
    <xf numFmtId="0" fontId="275" fillId="191" borderId="270" xfId="0" applyNumberFormat="true" applyFont="true" applyFill="true" applyBorder="true" applyAlignment="true" applyProtection="true">
      <alignment horizontal="center" vertical="bottom" textRotation="0" wrapText="false" indent="0" shrinkToFit="false"/>
      <protection locked="true" hidden="false"/>
    </xf>
    <xf numFmtId="0" fontId="276" fillId="192" borderId="271" xfId="0" applyNumberFormat="true" applyFont="true" applyFill="true" applyBorder="true" applyAlignment="true" applyProtection="true">
      <alignment horizontal="center" vertical="bottom" textRotation="0" wrapText="false" indent="0" shrinkToFit="false"/>
      <protection locked="true" hidden="false"/>
    </xf>
    <xf numFmtId="1" fontId="277" fillId="0" borderId="272" xfId="0" applyNumberFormat="true" applyFont="true" applyBorder="true" applyAlignment="true" applyProtection="true">
      <alignment horizontal="center" vertical="center" textRotation="0" wrapText="false" indent="0" shrinkToFit="false"/>
      <protection locked="true" hidden="false"/>
    </xf>
    <xf numFmtId="0" fontId="278" fillId="193" borderId="273" xfId="0" applyNumberFormat="true" applyFont="true" applyFill="true" applyBorder="true" applyAlignment="true" applyProtection="true">
      <alignment horizontal="center" vertical="center" textRotation="0" wrapText="false" indent="0" shrinkToFit="false"/>
      <protection locked="true" hidden="false"/>
    </xf>
    <xf numFmtId="164" fontId="279" fillId="194" borderId="274" xfId="0" applyNumberFormat="true" applyFont="true" applyFill="true" applyBorder="true" applyAlignment="true" applyProtection="true">
      <alignment horizontal="center" vertical="bottom" textRotation="0" wrapText="false" indent="0" shrinkToFit="false"/>
      <protection locked="true" hidden="false"/>
    </xf>
    <xf numFmtId="0" fontId="280" fillId="195" borderId="275" xfId="0" applyNumberFormat="true" applyFont="true" applyFill="true" applyBorder="true" applyAlignment="true" applyProtection="true">
      <alignment horizontal="center" vertical="bottom" textRotation="0" wrapText="false" indent="0" shrinkToFit="false"/>
      <protection locked="true" hidden="false"/>
    </xf>
    <xf numFmtId="0" fontId="281" fillId="196" borderId="276" xfId="0" applyNumberFormat="true" applyFont="true" applyFill="true" applyBorder="true" applyAlignment="true" applyProtection="true">
      <alignment horizontal="center" vertical="bottom" textRotation="0" wrapText="false" indent="0" shrinkToFit="false"/>
      <protection locked="true" hidden="false"/>
    </xf>
    <xf numFmtId="0" fontId="282" fillId="197" borderId="277" xfId="0" applyNumberFormat="true" applyFont="true" applyFill="true" applyBorder="true" applyAlignment="true" applyProtection="true">
      <alignment horizontal="center" vertical="bottom" textRotation="0" wrapText="false" indent="0" shrinkToFit="false"/>
      <protection locked="true" hidden="false"/>
    </xf>
    <xf numFmtId="1" fontId="283" fillId="0" borderId="278" xfId="0" applyNumberFormat="true" applyFont="true" applyBorder="true" applyAlignment="true" applyProtection="true">
      <alignment horizontal="center" vertical="center" textRotation="0" wrapText="false" indent="0" shrinkToFit="false"/>
      <protection locked="true" hidden="false"/>
    </xf>
    <xf numFmtId="0" fontId="284" fillId="198" borderId="279" xfId="0" applyNumberFormat="true" applyFont="true" applyFill="true" applyBorder="true" applyAlignment="true" applyProtection="true">
      <alignment horizontal="center" vertical="center" textRotation="0" wrapText="false" indent="0" shrinkToFit="false"/>
      <protection locked="true" hidden="false"/>
    </xf>
    <xf numFmtId="164" fontId="285" fillId="199" borderId="280" xfId="0" applyNumberFormat="true" applyFont="true" applyFill="true" applyBorder="true" applyAlignment="true" applyProtection="true">
      <alignment horizontal="center" vertical="bottom" textRotation="0" wrapText="false" indent="0" shrinkToFit="false"/>
      <protection locked="true" hidden="false"/>
    </xf>
    <xf numFmtId="0" fontId="286" fillId="200" borderId="281" xfId="0" applyNumberFormat="true" applyFont="true" applyFill="true" applyBorder="true" applyAlignment="true" applyProtection="true">
      <alignment horizontal="center" vertical="bottom" textRotation="0" wrapText="false" indent="0" shrinkToFit="false"/>
      <protection locked="true" hidden="false"/>
    </xf>
    <xf numFmtId="0" fontId="287" fillId="201" borderId="282" xfId="0" applyNumberFormat="true" applyFont="true" applyFill="true" applyBorder="true" applyAlignment="true" applyProtection="true">
      <alignment horizontal="center" vertical="bottom" textRotation="0" wrapText="false" indent="0" shrinkToFit="false"/>
      <protection locked="true" hidden="false"/>
    </xf>
    <xf numFmtId="0" fontId="288" fillId="202" borderId="283" xfId="0" applyNumberFormat="true" applyFont="true" applyFill="true" applyBorder="true" applyAlignment="true" applyProtection="true">
      <alignment horizontal="center" vertical="bottom" textRotation="0" wrapText="false" indent="0" shrinkToFit="false"/>
      <protection locked="true" hidden="false"/>
    </xf>
    <xf numFmtId="1" fontId="289" fillId="0" borderId="284" xfId="0" applyNumberFormat="true" applyFont="true" applyBorder="true" applyAlignment="true" applyProtection="true">
      <alignment horizontal="center" vertical="center" textRotation="0" wrapText="false" indent="0" shrinkToFit="false"/>
      <protection locked="true" hidden="false"/>
    </xf>
    <xf numFmtId="0" fontId="290" fillId="203" borderId="285" xfId="0" applyNumberFormat="true" applyFont="true" applyFill="true" applyBorder="true" applyAlignment="true" applyProtection="true">
      <alignment horizontal="center" vertical="center" textRotation="0" wrapText="false" indent="0" shrinkToFit="false"/>
      <protection locked="true" hidden="false"/>
    </xf>
    <xf numFmtId="164" fontId="291" fillId="204" borderId="286" xfId="0" applyNumberFormat="true" applyFont="true" applyFill="true" applyBorder="true" applyAlignment="true" applyProtection="true">
      <alignment horizontal="center" vertical="bottom" textRotation="0" wrapText="false" indent="0" shrinkToFit="false"/>
      <protection locked="true" hidden="false"/>
    </xf>
    <xf numFmtId="0" fontId="292" fillId="205" borderId="287" xfId="0" applyNumberFormat="true" applyFont="true" applyFill="true" applyBorder="true" applyAlignment="true" applyProtection="true">
      <alignment horizontal="center" vertical="bottom" textRotation="0" wrapText="false" indent="0" shrinkToFit="false"/>
      <protection locked="true" hidden="false"/>
    </xf>
    <xf numFmtId="0" fontId="293" fillId="206" borderId="288" xfId="0" applyNumberFormat="true" applyFont="true" applyFill="true" applyBorder="true" applyAlignment="true" applyProtection="true">
      <alignment horizontal="center" vertical="bottom" textRotation="0" wrapText="false" indent="0" shrinkToFit="false"/>
      <protection locked="true" hidden="false"/>
    </xf>
    <xf numFmtId="0" fontId="294" fillId="207" borderId="289" xfId="0" applyNumberFormat="true" applyFont="true" applyFill="true" applyBorder="true" applyAlignment="true" applyProtection="true">
      <alignment horizontal="center" vertical="bottom" textRotation="0" wrapText="false" indent="0" shrinkToFit="false"/>
      <protection locked="true" hidden="false"/>
    </xf>
    <xf numFmtId="1" fontId="295" fillId="0" borderId="290" xfId="0" applyNumberFormat="true" applyFont="true" applyBorder="true" applyAlignment="true" applyProtection="true">
      <alignment horizontal="center" vertical="center" textRotation="0" wrapText="false" indent="0" shrinkToFit="false"/>
      <protection locked="true" hidden="false"/>
    </xf>
    <xf numFmtId="0" fontId="296" fillId="208" borderId="291" xfId="0" applyNumberFormat="true" applyFont="true" applyFill="true" applyBorder="true" applyAlignment="true" applyProtection="true">
      <alignment horizontal="center" vertical="center" textRotation="0" wrapText="false" indent="0" shrinkToFit="false"/>
      <protection locked="true" hidden="false"/>
    </xf>
    <xf numFmtId="164" fontId="297" fillId="209" borderId="292" xfId="0" applyNumberFormat="true" applyFont="true" applyFill="true" applyBorder="true" applyAlignment="true" applyProtection="true">
      <alignment horizontal="center" vertical="bottom" textRotation="0" wrapText="false" indent="0" shrinkToFit="false"/>
      <protection locked="true" hidden="false"/>
    </xf>
    <xf numFmtId="0" fontId="298" fillId="210" borderId="293" xfId="0" applyNumberFormat="true" applyFont="true" applyFill="true" applyBorder="true" applyAlignment="true" applyProtection="true">
      <alignment horizontal="center" vertical="bottom" textRotation="0" wrapText="false" indent="0" shrinkToFit="false"/>
      <protection locked="true" hidden="false"/>
    </xf>
    <xf numFmtId="0" fontId="299" fillId="211" borderId="294" xfId="0" applyNumberFormat="true" applyFont="true" applyFill="true" applyBorder="true" applyAlignment="true" applyProtection="true">
      <alignment horizontal="center" vertical="bottom" textRotation="0" wrapText="false" indent="0" shrinkToFit="false"/>
      <protection locked="true" hidden="false"/>
    </xf>
    <xf numFmtId="0" fontId="300" fillId="212" borderId="295" xfId="0" applyNumberFormat="true" applyFont="true" applyFill="true" applyBorder="true" applyAlignment="true" applyProtection="true">
      <alignment horizontal="center" vertical="bottom" textRotation="0" wrapText="false" indent="0" shrinkToFit="false"/>
      <protection locked="true" hidden="false"/>
    </xf>
    <xf numFmtId="1" fontId="301" fillId="0" borderId="296" xfId="0" applyNumberFormat="true" applyFont="true" applyBorder="true" applyAlignment="true" applyProtection="true">
      <alignment horizontal="center" vertical="center" textRotation="0" wrapText="false" indent="0" shrinkToFit="false"/>
      <protection locked="true" hidden="false"/>
    </xf>
    <xf numFmtId="0" fontId="302" fillId="213" borderId="297" xfId="0" applyNumberFormat="true" applyFont="true" applyFill="true" applyBorder="true" applyAlignment="true" applyProtection="true">
      <alignment horizontal="center" vertical="center" textRotation="0" wrapText="false" indent="0" shrinkToFit="false"/>
      <protection locked="true" hidden="false"/>
    </xf>
    <xf numFmtId="164" fontId="303" fillId="214" borderId="298" xfId="0" applyNumberFormat="true" applyFont="true" applyFill="true" applyBorder="true" applyAlignment="true" applyProtection="true">
      <alignment horizontal="center" vertical="bottom" textRotation="0" wrapText="false" indent="0" shrinkToFit="false"/>
      <protection locked="true" hidden="false"/>
    </xf>
    <xf numFmtId="0" fontId="304" fillId="215" borderId="299" xfId="0" applyNumberFormat="true" applyFont="true" applyFill="true" applyBorder="true" applyAlignment="true" applyProtection="true">
      <alignment horizontal="center" vertical="bottom" textRotation="0" wrapText="false" indent="0" shrinkToFit="false"/>
      <protection locked="true" hidden="false"/>
    </xf>
    <xf numFmtId="0" fontId="305" fillId="216" borderId="300" xfId="0" applyNumberFormat="true" applyFont="true" applyFill="true" applyBorder="true" applyAlignment="true" applyProtection="true">
      <alignment horizontal="center" vertical="bottom" textRotation="0" wrapText="false" indent="0" shrinkToFit="false"/>
      <protection locked="true" hidden="false"/>
    </xf>
    <xf numFmtId="0" fontId="306" fillId="217" borderId="301" xfId="0" applyNumberFormat="true" applyFont="true" applyFill="true" applyBorder="true" applyAlignment="true" applyProtection="true">
      <alignment horizontal="center" vertical="bottom" textRotation="0" wrapText="false" indent="0" shrinkToFit="false"/>
      <protection locked="true" hidden="false"/>
    </xf>
    <xf numFmtId="1" fontId="307" fillId="0" borderId="302" xfId="0" applyNumberFormat="true" applyFont="true" applyBorder="true" applyAlignment="true" applyProtection="true">
      <alignment horizontal="center" vertical="center" textRotation="0" wrapText="false" indent="0" shrinkToFit="false"/>
      <protection locked="true" hidden="false"/>
    </xf>
    <xf numFmtId="0" fontId="308" fillId="218" borderId="303" xfId="0" applyNumberFormat="true" applyFont="true" applyFill="true" applyBorder="true" applyAlignment="true" applyProtection="true">
      <alignment horizontal="center" vertical="center" textRotation="0" wrapText="false" indent="0" shrinkToFit="false"/>
      <protection locked="true" hidden="false"/>
    </xf>
    <xf numFmtId="164" fontId="309" fillId="219" borderId="304" xfId="0" applyNumberFormat="true" applyFont="true" applyFill="true" applyBorder="true" applyAlignment="true" applyProtection="true">
      <alignment horizontal="center" vertical="bottom" textRotation="0" wrapText="false" indent="0" shrinkToFit="false"/>
      <protection locked="true" hidden="false"/>
    </xf>
    <xf numFmtId="0" fontId="310" fillId="220" borderId="305" xfId="0" applyNumberFormat="true" applyFont="true" applyFill="true" applyBorder="true" applyAlignment="true" applyProtection="true">
      <alignment horizontal="center" vertical="bottom" textRotation="0" wrapText="false" indent="0" shrinkToFit="false"/>
      <protection locked="true" hidden="false"/>
    </xf>
    <xf numFmtId="0" fontId="311" fillId="221" borderId="306" xfId="0" applyNumberFormat="true" applyFont="true" applyFill="true" applyBorder="true" applyAlignment="true" applyProtection="true">
      <alignment horizontal="center" vertical="bottom" textRotation="0" wrapText="false" indent="0" shrinkToFit="false"/>
      <protection locked="true" hidden="false"/>
    </xf>
    <xf numFmtId="0" fontId="312" fillId="222" borderId="307" xfId="0" applyNumberFormat="true" applyFont="true" applyFill="true" applyBorder="true" applyAlignment="true" applyProtection="true">
      <alignment horizontal="center" vertical="bottom" textRotation="0" wrapText="false" indent="0" shrinkToFit="false"/>
      <protection locked="true" hidden="false"/>
    </xf>
    <xf numFmtId="1" fontId="313" fillId="0" borderId="308" xfId="0" applyNumberFormat="true" applyFont="true" applyBorder="true" applyAlignment="true" applyProtection="true">
      <alignment horizontal="center" vertical="center" textRotation="0" wrapText="false" indent="0" shrinkToFit="false"/>
      <protection locked="true" hidden="false"/>
    </xf>
    <xf numFmtId="0" fontId="314" fillId="223" borderId="309" xfId="0" applyNumberFormat="true" applyFont="true" applyFill="true" applyBorder="true" applyAlignment="true" applyProtection="true">
      <alignment horizontal="center" vertical="center" textRotation="0" wrapText="false" indent="0" shrinkToFit="false"/>
      <protection locked="true" hidden="false"/>
    </xf>
    <xf numFmtId="164" fontId="315" fillId="224" borderId="310" xfId="0" applyNumberFormat="true" applyFont="true" applyFill="true" applyBorder="true" applyAlignment="true" applyProtection="true">
      <alignment horizontal="center" vertical="bottom" textRotation="0" wrapText="false" indent="0" shrinkToFit="false"/>
      <protection locked="true" hidden="false"/>
    </xf>
    <xf numFmtId="0" fontId="316" fillId="225" borderId="311" xfId="0" applyNumberFormat="true" applyFont="true" applyFill="true" applyBorder="true" applyAlignment="true" applyProtection="true">
      <alignment horizontal="center" vertical="bottom" textRotation="0" wrapText="false" indent="0" shrinkToFit="false"/>
      <protection locked="true" hidden="false"/>
    </xf>
    <xf numFmtId="0" fontId="317" fillId="226" borderId="312" xfId="0" applyNumberFormat="true" applyFont="true" applyFill="true" applyBorder="true" applyAlignment="true" applyProtection="true">
      <alignment horizontal="center" vertical="bottom" textRotation="0" wrapText="false" indent="0" shrinkToFit="false"/>
      <protection locked="true" hidden="false"/>
    </xf>
    <xf numFmtId="0" fontId="318" fillId="227" borderId="313" xfId="0" applyNumberFormat="true" applyFont="true" applyFill="true" applyBorder="true" applyAlignment="true" applyProtection="true">
      <alignment horizontal="center" vertical="bottom" textRotation="0" wrapText="false" indent="0" shrinkToFit="false"/>
      <protection locked="true" hidden="false"/>
    </xf>
    <xf numFmtId="1" fontId="319" fillId="0" borderId="314" xfId="0" applyNumberFormat="true" applyFont="true" applyBorder="true" applyAlignment="true" applyProtection="true">
      <alignment horizontal="center" vertical="center" textRotation="0" wrapText="false" indent="0" shrinkToFit="false"/>
      <protection locked="true" hidden="false"/>
    </xf>
    <xf numFmtId="0" fontId="320" fillId="228" borderId="315" xfId="0" applyNumberFormat="true" applyFont="true" applyFill="true" applyBorder="true" applyAlignment="true" applyProtection="true">
      <alignment horizontal="center" vertical="center" textRotation="0" wrapText="false" indent="0" shrinkToFit="false"/>
      <protection locked="true" hidden="false"/>
    </xf>
    <xf numFmtId="164" fontId="321" fillId="229" borderId="316" xfId="0" applyNumberFormat="true" applyFont="true" applyFill="true" applyBorder="true" applyAlignment="true" applyProtection="true">
      <alignment horizontal="center" vertical="bottom" textRotation="0" wrapText="false" indent="0" shrinkToFit="false"/>
      <protection locked="true" hidden="false"/>
    </xf>
    <xf numFmtId="0" fontId="322" fillId="230" borderId="317" xfId="0" applyNumberFormat="true" applyFont="true" applyFill="true" applyBorder="true" applyAlignment="true" applyProtection="true">
      <alignment horizontal="center" vertical="bottom" textRotation="0" wrapText="false" indent="0" shrinkToFit="false"/>
      <protection locked="true" hidden="false"/>
    </xf>
    <xf numFmtId="0" fontId="323" fillId="231" borderId="318" xfId="0" applyNumberFormat="true" applyFont="true" applyFill="true" applyBorder="true" applyAlignment="true" applyProtection="true">
      <alignment horizontal="center" vertical="bottom" textRotation="0" wrapText="false" indent="0" shrinkToFit="false"/>
      <protection locked="true" hidden="false"/>
    </xf>
    <xf numFmtId="0" fontId="324" fillId="232" borderId="319" xfId="0" applyNumberFormat="true" applyFont="true" applyFill="true" applyBorder="true" applyAlignment="true" applyProtection="true">
      <alignment horizontal="center" vertical="bottom" textRotation="0" wrapText="false" indent="0" shrinkToFit="false"/>
      <protection locked="true" hidden="false"/>
    </xf>
    <xf numFmtId="1" fontId="325" fillId="0" borderId="320" xfId="0" applyNumberFormat="true" applyFont="true" applyBorder="true" applyAlignment="true" applyProtection="true">
      <alignment horizontal="center" vertical="center" textRotation="0" wrapText="false" indent="0" shrinkToFit="false"/>
      <protection locked="true" hidden="false"/>
    </xf>
    <xf numFmtId="0" fontId="326" fillId="233" borderId="321" xfId="0" applyNumberFormat="true" applyFont="true" applyFill="true" applyBorder="true" applyAlignment="true" applyProtection="true">
      <alignment horizontal="center" vertical="center" textRotation="0" wrapText="false" indent="0" shrinkToFit="false"/>
      <protection locked="true" hidden="false"/>
    </xf>
    <xf numFmtId="164" fontId="327" fillId="234" borderId="322" xfId="0" applyNumberFormat="true" applyFont="true" applyFill="true" applyBorder="true" applyAlignment="true" applyProtection="true">
      <alignment horizontal="center" vertical="bottom" textRotation="0" wrapText="false" indent="0" shrinkToFit="false"/>
      <protection locked="true" hidden="false"/>
    </xf>
    <xf numFmtId="0" fontId="328" fillId="235" borderId="323" xfId="0" applyNumberFormat="true" applyFont="true" applyFill="true" applyBorder="true" applyAlignment="true" applyProtection="true">
      <alignment horizontal="center" vertical="bottom" textRotation="0" wrapText="false" indent="0" shrinkToFit="false"/>
      <protection locked="true" hidden="false"/>
    </xf>
    <xf numFmtId="0" fontId="329" fillId="236" borderId="324" xfId="0" applyNumberFormat="true" applyFont="true" applyFill="true" applyBorder="true" applyAlignment="true" applyProtection="true">
      <alignment horizontal="center" vertical="bottom" textRotation="0" wrapText="false" indent="0" shrinkToFit="false"/>
      <protection locked="true" hidden="false"/>
    </xf>
    <xf numFmtId="0" fontId="330" fillId="237" borderId="325" xfId="0" applyNumberFormat="true" applyFont="true" applyFill="true" applyBorder="true" applyAlignment="true" applyProtection="true">
      <alignment horizontal="center" vertical="bottom" textRotation="0" wrapText="false" indent="0" shrinkToFit="false"/>
      <protection locked="true" hidden="false"/>
    </xf>
    <xf numFmtId="1" fontId="331" fillId="0" borderId="326" xfId="0" applyNumberFormat="true" applyFont="true" applyBorder="true" applyAlignment="true" applyProtection="true">
      <alignment horizontal="center" vertical="center" textRotation="0" wrapText="false" indent="0" shrinkToFit="false"/>
      <protection locked="true" hidden="false"/>
    </xf>
    <xf numFmtId="0" fontId="332" fillId="238" borderId="327" xfId="0" applyNumberFormat="true" applyFont="true" applyFill="true" applyBorder="true" applyAlignment="true" applyProtection="true">
      <alignment horizontal="center" vertical="center" textRotation="0" wrapText="false" indent="0" shrinkToFit="false"/>
      <protection locked="true" hidden="false"/>
    </xf>
    <xf numFmtId="164" fontId="333" fillId="239" borderId="328" xfId="0" applyNumberFormat="true" applyFont="true" applyFill="true" applyBorder="true" applyAlignment="true" applyProtection="true">
      <alignment horizontal="center" vertical="bottom" textRotation="0" wrapText="false" indent="0" shrinkToFit="false"/>
      <protection locked="true" hidden="false"/>
    </xf>
    <xf numFmtId="0" fontId="334" fillId="240" borderId="329" xfId="0" applyNumberFormat="true" applyFont="true" applyFill="true" applyBorder="true" applyAlignment="true" applyProtection="true">
      <alignment horizontal="center" vertical="bottom" textRotation="0" wrapText="false" indent="0" shrinkToFit="false"/>
      <protection locked="true" hidden="false"/>
    </xf>
    <xf numFmtId="0" fontId="335" fillId="241" borderId="330" xfId="0" applyNumberFormat="true" applyFont="true" applyFill="true" applyBorder="true" applyAlignment="true" applyProtection="true">
      <alignment horizontal="center" vertical="bottom" textRotation="0" wrapText="false" indent="0" shrinkToFit="false"/>
      <protection locked="true" hidden="false"/>
    </xf>
    <xf numFmtId="0" fontId="336" fillId="242" borderId="331" xfId="0" applyNumberFormat="true" applyFont="true" applyFill="true" applyBorder="true" applyAlignment="true" applyProtection="true">
      <alignment horizontal="center" vertical="bottom" textRotation="0" wrapText="false" indent="0" shrinkToFit="false"/>
      <protection locked="true" hidden="false"/>
    </xf>
    <xf numFmtId="1" fontId="337" fillId="0" borderId="332" xfId="0" applyNumberFormat="true" applyFont="true" applyBorder="true" applyAlignment="true" applyProtection="true">
      <alignment horizontal="center" vertical="center" textRotation="0" wrapText="false" indent="0" shrinkToFit="false"/>
      <protection locked="true" hidden="false"/>
    </xf>
    <xf numFmtId="0" fontId="338" fillId="243" borderId="333" xfId="0" applyNumberFormat="true" applyFont="true" applyFill="true" applyBorder="true" applyAlignment="true" applyProtection="true">
      <alignment horizontal="center" vertical="center" textRotation="0" wrapText="false" indent="0" shrinkToFit="false"/>
      <protection locked="true" hidden="false"/>
    </xf>
    <xf numFmtId="164" fontId="339" fillId="244" borderId="334" xfId="0" applyNumberFormat="true" applyFont="true" applyFill="true" applyBorder="true" applyAlignment="true" applyProtection="true">
      <alignment horizontal="center" vertical="bottom" textRotation="0" wrapText="false" indent="0" shrinkToFit="false"/>
      <protection locked="true" hidden="false"/>
    </xf>
    <xf numFmtId="0" fontId="340" fillId="245" borderId="335" xfId="0" applyNumberFormat="true" applyFont="true" applyFill="true" applyBorder="true" applyAlignment="true" applyProtection="true">
      <alignment horizontal="center" vertical="bottom" textRotation="0" wrapText="false" indent="0" shrinkToFit="false"/>
      <protection locked="true" hidden="false"/>
    </xf>
    <xf numFmtId="0" fontId="341" fillId="246" borderId="336" xfId="0" applyNumberFormat="true" applyFont="true" applyFill="true" applyBorder="true" applyAlignment="true" applyProtection="true">
      <alignment horizontal="center" vertical="bottom" textRotation="0" wrapText="false" indent="0" shrinkToFit="false"/>
      <protection locked="true" hidden="false"/>
    </xf>
    <xf numFmtId="0" fontId="342" fillId="247" borderId="337" xfId="0" applyNumberFormat="true" applyFont="true" applyFill="true" applyBorder="true" applyAlignment="true" applyProtection="true">
      <alignment horizontal="center" vertical="bottom" textRotation="0" wrapText="false" indent="0" shrinkToFit="false"/>
      <protection locked="true" hidden="false"/>
    </xf>
    <xf numFmtId="1" fontId="343" fillId="0" borderId="338" xfId="0" applyNumberFormat="true" applyFont="true" applyBorder="true" applyAlignment="true" applyProtection="true">
      <alignment horizontal="center" vertical="center" textRotation="0" wrapText="false" indent="0" shrinkToFit="false"/>
      <protection locked="true" hidden="false"/>
    </xf>
    <xf numFmtId="0" fontId="344" fillId="248" borderId="339" xfId="0" applyNumberFormat="true" applyFont="true" applyFill="true" applyBorder="true" applyAlignment="true" applyProtection="true">
      <alignment horizontal="center" vertical="center" textRotation="0" wrapText="false" indent="0" shrinkToFit="false"/>
      <protection locked="true" hidden="false"/>
    </xf>
    <xf numFmtId="164" fontId="345" fillId="249" borderId="340" xfId="0" applyNumberFormat="true" applyFont="true" applyFill="true" applyBorder="true" applyAlignment="true" applyProtection="true">
      <alignment horizontal="center" vertical="bottom" textRotation="0" wrapText="false" indent="0" shrinkToFit="false"/>
      <protection locked="true" hidden="false"/>
    </xf>
    <xf numFmtId="0" fontId="346" fillId="250" borderId="341" xfId="0" applyNumberFormat="true" applyFont="true" applyFill="true" applyBorder="true" applyAlignment="true" applyProtection="true">
      <alignment horizontal="center" vertical="bottom" textRotation="0" wrapText="false" indent="0" shrinkToFit="false"/>
      <protection locked="true" hidden="false"/>
    </xf>
    <xf numFmtId="0" fontId="347" fillId="251" borderId="342" xfId="0" applyNumberFormat="true" applyFont="true" applyFill="true" applyBorder="true" applyAlignment="true" applyProtection="true">
      <alignment horizontal="center" vertical="bottom" textRotation="0" wrapText="false" indent="0" shrinkToFit="false"/>
      <protection locked="true" hidden="false"/>
    </xf>
    <xf numFmtId="0" fontId="348" fillId="252" borderId="343" xfId="0" applyNumberFormat="true" applyFont="true" applyFill="true" applyBorder="true" applyAlignment="true" applyProtection="true">
      <alignment horizontal="center" vertical="bottom" textRotation="0" wrapText="false" indent="0" shrinkToFit="false"/>
      <protection locked="true" hidden="false"/>
    </xf>
    <xf numFmtId="1" fontId="349" fillId="0" borderId="344" xfId="0" applyNumberFormat="true" applyFont="true" applyBorder="true" applyAlignment="true" applyProtection="true">
      <alignment horizontal="center" vertical="center" textRotation="0" wrapText="false" indent="0" shrinkToFit="false"/>
      <protection locked="true" hidden="false"/>
    </xf>
    <xf numFmtId="0" fontId="350" fillId="253" borderId="345" xfId="0" applyNumberFormat="true" applyFont="true" applyFill="true" applyBorder="true" applyAlignment="true" applyProtection="true">
      <alignment horizontal="center" vertical="center" textRotation="0" wrapText="false" indent="0" shrinkToFit="false"/>
      <protection locked="true" hidden="false"/>
    </xf>
    <xf numFmtId="164" fontId="351" fillId="254" borderId="346" xfId="0" applyNumberFormat="true" applyFont="true" applyFill="true" applyBorder="true" applyAlignment="true" applyProtection="true">
      <alignment horizontal="center" vertical="bottom" textRotation="0" wrapText="false" indent="0" shrinkToFit="false"/>
      <protection locked="true" hidden="false"/>
    </xf>
    <xf numFmtId="0" fontId="352" fillId="255" borderId="347" xfId="0" applyNumberFormat="true" applyFont="true" applyFill="true" applyBorder="true" applyAlignment="true" applyProtection="true">
      <alignment horizontal="center" vertical="bottom" textRotation="0" wrapText="false" indent="0" shrinkToFit="false"/>
      <protection locked="true" hidden="false"/>
    </xf>
    <xf numFmtId="0" fontId="353" fillId="256" borderId="348" xfId="0" applyNumberFormat="true" applyFont="true" applyFill="true" applyBorder="true" applyAlignment="true" applyProtection="true">
      <alignment horizontal="center" vertical="bottom" textRotation="0" wrapText="false" indent="0" shrinkToFit="false"/>
      <protection locked="true" hidden="false"/>
    </xf>
    <xf numFmtId="0" fontId="354" fillId="257" borderId="349" xfId="0" applyNumberFormat="true" applyFont="true" applyFill="true" applyBorder="true" applyAlignment="true" applyProtection="true">
      <alignment horizontal="center" vertical="bottom" textRotation="0" wrapText="false" indent="0" shrinkToFit="false"/>
      <protection locked="true" hidden="false"/>
    </xf>
    <xf numFmtId="1" fontId="355" fillId="0" borderId="350" xfId="0" applyNumberFormat="true" applyFont="true" applyBorder="true" applyAlignment="true" applyProtection="true">
      <alignment horizontal="center" vertical="center" textRotation="0" wrapText="false" indent="0" shrinkToFit="false"/>
      <protection locked="true" hidden="false"/>
    </xf>
    <xf numFmtId="0" fontId="356" fillId="258" borderId="351" xfId="0" applyNumberFormat="true" applyFont="true" applyFill="true" applyBorder="true" applyAlignment="true" applyProtection="true">
      <alignment horizontal="center" vertical="center" textRotation="0" wrapText="false" indent="0" shrinkToFit="false"/>
      <protection locked="true" hidden="false"/>
    </xf>
    <xf numFmtId="164" fontId="357" fillId="259" borderId="352" xfId="0" applyNumberFormat="true" applyFont="true" applyFill="true" applyBorder="true" applyAlignment="true" applyProtection="true">
      <alignment horizontal="center" vertical="bottom" textRotation="0" wrapText="false" indent="0" shrinkToFit="false"/>
      <protection locked="true" hidden="false"/>
    </xf>
    <xf numFmtId="0" fontId="358" fillId="260" borderId="353" xfId="0" applyNumberFormat="true" applyFont="true" applyFill="true" applyBorder="true" applyAlignment="true" applyProtection="true">
      <alignment horizontal="center" vertical="bottom" textRotation="0" wrapText="false" indent="0" shrinkToFit="false"/>
      <protection locked="true" hidden="false"/>
    </xf>
    <xf numFmtId="0" fontId="359" fillId="261" borderId="354" xfId="0" applyNumberFormat="true" applyFont="true" applyFill="true" applyBorder="true" applyAlignment="true" applyProtection="true">
      <alignment horizontal="center" vertical="bottom" textRotation="0" wrapText="false" indent="0" shrinkToFit="false"/>
      <protection locked="true" hidden="false"/>
    </xf>
    <xf numFmtId="0" fontId="360" fillId="262" borderId="355" xfId="0" applyNumberFormat="true" applyFont="true" applyFill="true" applyBorder="true" applyAlignment="true" applyProtection="true">
      <alignment horizontal="center" vertical="bottom" textRotation="0" wrapText="false" indent="0" shrinkToFit="false"/>
      <protection locked="true" hidden="false"/>
    </xf>
    <xf numFmtId="1" fontId="361" fillId="0" borderId="356" xfId="0" applyNumberFormat="true" applyFont="true" applyBorder="true" applyAlignment="true" applyProtection="true">
      <alignment horizontal="center" vertical="center" textRotation="0" wrapText="false" indent="0" shrinkToFit="false"/>
      <protection locked="true" hidden="false"/>
    </xf>
    <xf numFmtId="0" fontId="362" fillId="263" borderId="357" xfId="0" applyNumberFormat="true" applyFont="true" applyFill="true" applyBorder="true" applyAlignment="true" applyProtection="true">
      <alignment horizontal="center" vertical="center" textRotation="0" wrapText="false" indent="0" shrinkToFit="false"/>
      <protection locked="true" hidden="false"/>
    </xf>
    <xf numFmtId="164" fontId="363" fillId="264" borderId="358" xfId="0" applyNumberFormat="true" applyFont="true" applyFill="true" applyBorder="true" applyAlignment="true" applyProtection="true">
      <alignment horizontal="center" vertical="bottom" textRotation="0" wrapText="false" indent="0" shrinkToFit="false"/>
      <protection locked="true" hidden="false"/>
    </xf>
    <xf numFmtId="0" fontId="364" fillId="265" borderId="359" xfId="0" applyNumberFormat="true" applyFont="true" applyFill="true" applyBorder="true" applyAlignment="true" applyProtection="true">
      <alignment horizontal="center" vertical="bottom" textRotation="0" wrapText="false" indent="0" shrinkToFit="false"/>
      <protection locked="true" hidden="false"/>
    </xf>
    <xf numFmtId="0" fontId="365" fillId="266" borderId="360" xfId="0" applyNumberFormat="true" applyFont="true" applyFill="true" applyBorder="true" applyAlignment="true" applyProtection="true">
      <alignment horizontal="center" vertical="bottom" textRotation="0" wrapText="false" indent="0" shrinkToFit="false"/>
      <protection locked="true" hidden="false"/>
    </xf>
    <xf numFmtId="0" fontId="366" fillId="267" borderId="361" xfId="0" applyNumberFormat="true" applyFont="true" applyFill="true" applyBorder="true" applyAlignment="true" applyProtection="true">
      <alignment horizontal="center" vertical="bottom" textRotation="0" wrapText="false" indent="0" shrinkToFit="false"/>
      <protection locked="true" hidden="false"/>
    </xf>
    <xf numFmtId="1" fontId="367" fillId="0" borderId="362" xfId="0" applyNumberFormat="true" applyFont="true" applyBorder="true" applyAlignment="true" applyProtection="true">
      <alignment horizontal="center" vertical="center" textRotation="0" wrapText="false" indent="0" shrinkToFit="false"/>
      <protection locked="true" hidden="false"/>
    </xf>
    <xf numFmtId="0" fontId="368" fillId="268" borderId="363" xfId="0" applyNumberFormat="true" applyFont="true" applyFill="true" applyBorder="true" applyAlignment="true" applyProtection="true">
      <alignment horizontal="center" vertical="center" textRotation="0" wrapText="false" indent="0" shrinkToFit="false"/>
      <protection locked="true" hidden="false"/>
    </xf>
    <xf numFmtId="164" fontId="369" fillId="269" borderId="364" xfId="0" applyNumberFormat="true" applyFont="true" applyFill="true" applyBorder="true" applyAlignment="true" applyProtection="true">
      <alignment horizontal="center" vertical="bottom" textRotation="0" wrapText="false" indent="0" shrinkToFit="false"/>
      <protection locked="true" hidden="false"/>
    </xf>
    <xf numFmtId="0" fontId="370" fillId="270" borderId="365" xfId="0" applyNumberFormat="true" applyFont="true" applyFill="true" applyBorder="true" applyAlignment="true" applyProtection="true">
      <alignment horizontal="center" vertical="bottom" textRotation="0" wrapText="false" indent="0" shrinkToFit="false"/>
      <protection locked="true" hidden="false"/>
    </xf>
    <xf numFmtId="0" fontId="371" fillId="271" borderId="366" xfId="0" applyNumberFormat="true" applyFont="true" applyFill="true" applyBorder="true" applyAlignment="true" applyProtection="true">
      <alignment horizontal="center" vertical="bottom" textRotation="0" wrapText="false" indent="0" shrinkToFit="false"/>
      <protection locked="true" hidden="false"/>
    </xf>
    <xf numFmtId="0" fontId="372" fillId="272" borderId="367" xfId="0" applyNumberFormat="true" applyFont="true" applyFill="true" applyBorder="true" applyAlignment="true" applyProtection="true">
      <alignment horizontal="center" vertical="bottom" textRotation="0" wrapText="false" indent="0" shrinkToFit="false"/>
      <protection locked="true" hidden="false"/>
    </xf>
    <xf numFmtId="1" fontId="373" fillId="0" borderId="368" xfId="0" applyNumberFormat="true" applyFont="true" applyBorder="true" applyAlignment="true" applyProtection="true">
      <alignment horizontal="center" vertical="center" textRotation="0" wrapText="false" indent="0" shrinkToFit="false"/>
      <protection locked="true" hidden="false"/>
    </xf>
    <xf numFmtId="0" fontId="374" fillId="273" borderId="369" xfId="0" applyNumberFormat="true" applyFont="true" applyFill="true" applyBorder="true" applyAlignment="true" applyProtection="true">
      <alignment horizontal="center" vertical="center" textRotation="0" wrapText="false" indent="0" shrinkToFit="false"/>
      <protection locked="true" hidden="false"/>
    </xf>
    <xf numFmtId="164" fontId="375" fillId="274" borderId="370" xfId="0" applyNumberFormat="true" applyFont="true" applyFill="true" applyBorder="true" applyAlignment="true" applyProtection="true">
      <alignment horizontal="center" vertical="bottom" textRotation="0" wrapText="false" indent="0" shrinkToFit="false"/>
      <protection locked="true" hidden="false"/>
    </xf>
    <xf numFmtId="0" fontId="376" fillId="275" borderId="371" xfId="0" applyNumberFormat="true" applyFont="true" applyFill="true" applyBorder="true" applyAlignment="true" applyProtection="true">
      <alignment horizontal="center" vertical="bottom" textRotation="0" wrapText="false" indent="0" shrinkToFit="false"/>
      <protection locked="true" hidden="false"/>
    </xf>
    <xf numFmtId="0" fontId="377" fillId="276" borderId="372" xfId="0" applyNumberFormat="true" applyFont="true" applyFill="true" applyBorder="true" applyAlignment="true" applyProtection="true">
      <alignment horizontal="center" vertical="bottom" textRotation="0" wrapText="false" indent="0" shrinkToFit="false"/>
      <protection locked="true" hidden="false"/>
    </xf>
    <xf numFmtId="0" fontId="378" fillId="277" borderId="373" xfId="0" applyNumberFormat="true" applyFont="true" applyFill="true" applyBorder="true" applyAlignment="true" applyProtection="true">
      <alignment horizontal="center" vertical="bottom" textRotation="0" wrapText="false" indent="0" shrinkToFit="false"/>
      <protection locked="true" hidden="false"/>
    </xf>
    <xf numFmtId="1" fontId="379" fillId="0" borderId="374" xfId="0" applyNumberFormat="true" applyFont="true" applyBorder="true" applyAlignment="true" applyProtection="true">
      <alignment horizontal="center" vertical="center" textRotation="0" wrapText="false" indent="0" shrinkToFit="false"/>
      <protection locked="true" hidden="false"/>
    </xf>
    <xf numFmtId="0" fontId="380" fillId="278" borderId="375" xfId="0" applyNumberFormat="true" applyFont="true" applyFill="true" applyBorder="true" applyAlignment="true" applyProtection="true">
      <alignment horizontal="center" vertical="center" textRotation="0" wrapText="false" indent="0" shrinkToFit="false"/>
      <protection locked="true" hidden="false"/>
    </xf>
    <xf numFmtId="164" fontId="381" fillId="279" borderId="376" xfId="0" applyNumberFormat="true" applyFont="true" applyFill="true" applyBorder="true" applyAlignment="true" applyProtection="true">
      <alignment horizontal="center" vertical="bottom" textRotation="0" wrapText="false" indent="0" shrinkToFit="false"/>
      <protection locked="true" hidden="false"/>
    </xf>
    <xf numFmtId="0" fontId="382" fillId="280" borderId="377" xfId="0" applyNumberFormat="true" applyFont="true" applyFill="true" applyBorder="true" applyAlignment="true" applyProtection="true">
      <alignment horizontal="center" vertical="bottom" textRotation="0" wrapText="false" indent="0" shrinkToFit="false"/>
      <protection locked="true" hidden="false"/>
    </xf>
    <xf numFmtId="0" fontId="383" fillId="281" borderId="378" xfId="0" applyNumberFormat="true" applyFont="true" applyFill="true" applyBorder="true" applyAlignment="true" applyProtection="true">
      <alignment horizontal="center" vertical="bottom" textRotation="0" wrapText="false" indent="0" shrinkToFit="false"/>
      <protection locked="true" hidden="false"/>
    </xf>
    <xf numFmtId="0" fontId="384" fillId="282" borderId="379" xfId="0" applyNumberFormat="true" applyFont="true" applyFill="true" applyBorder="true" applyAlignment="true" applyProtection="true">
      <alignment horizontal="center" vertical="bottom" textRotation="0" wrapText="false" indent="0" shrinkToFit="false"/>
      <protection locked="true" hidden="false"/>
    </xf>
    <xf numFmtId="1" fontId="386" fillId="0" borderId="380" xfId="0" applyNumberFormat="true" applyFont="true" applyBorder="true" applyAlignment="true" applyProtection="true">
      <alignment horizontal="center" vertical="center" textRotation="0" wrapText="false" indent="0" shrinkToFit="false"/>
      <protection locked="true" hidden="false"/>
    </xf>
    <xf numFmtId="0" fontId="388" fillId="283" borderId="381" xfId="0" applyNumberFormat="true" applyFont="true" applyFill="true" applyBorder="true" applyAlignment="true" applyProtection="true">
      <alignment horizontal="center" vertical="center" textRotation="0" wrapText="false" indent="0" shrinkToFit="false"/>
      <protection locked="true" hidden="false"/>
    </xf>
    <xf numFmtId="164" fontId="390" fillId="284" borderId="382" xfId="0" applyNumberFormat="true" applyFont="true" applyFill="true" applyBorder="true" applyAlignment="true" applyProtection="true">
      <alignment horizontal="center" vertical="bottom" textRotation="0" wrapText="false" indent="0" shrinkToFit="false"/>
      <protection locked="true" hidden="false"/>
    </xf>
    <xf numFmtId="0" fontId="392" fillId="285" borderId="383" xfId="0" applyNumberFormat="true" applyFont="true" applyFill="true" applyBorder="true" applyAlignment="true" applyProtection="true">
      <alignment horizontal="center" vertical="bottom" textRotation="0" wrapText="false" indent="0" shrinkToFit="false"/>
      <protection locked="true" hidden="false"/>
    </xf>
    <xf numFmtId="0" fontId="394" fillId="286" borderId="384" xfId="0" applyNumberFormat="true" applyFont="true" applyFill="true" applyBorder="true" applyAlignment="true" applyProtection="true">
      <alignment horizontal="center" vertical="bottom" textRotation="0" wrapText="false" indent="0" shrinkToFit="false"/>
      <protection locked="true" hidden="false"/>
    </xf>
    <xf numFmtId="0" fontId="396" fillId="287" borderId="385" xfId="0" applyNumberFormat="true" applyFont="true" applyFill="true" applyBorder="true" applyAlignment="true" applyProtection="true">
      <alignment horizontal="center" vertical="bottom" textRotation="0" wrapText="false" indent="0" shrinkToFit="false"/>
      <protection locked="true" hidden="false"/>
    </xf>
    <xf numFmtId="1" fontId="398" fillId="0" borderId="386" xfId="0" applyNumberFormat="true" applyFont="true" applyBorder="true" applyAlignment="true" applyProtection="true">
      <alignment horizontal="center" vertical="center" textRotation="0" wrapText="false" indent="0" shrinkToFit="false"/>
      <protection locked="true" hidden="false"/>
    </xf>
    <xf numFmtId="0" fontId="400" fillId="288" borderId="387" xfId="0" applyNumberFormat="true" applyFont="true" applyFill="true" applyBorder="true" applyAlignment="true" applyProtection="true">
      <alignment horizontal="center" vertical="center" textRotation="0" wrapText="false" indent="0" shrinkToFit="false"/>
      <protection locked="true" hidden="false"/>
    </xf>
    <xf numFmtId="164" fontId="402" fillId="289" borderId="388" xfId="0" applyNumberFormat="true" applyFont="true" applyFill="true" applyBorder="true" applyAlignment="true" applyProtection="true">
      <alignment horizontal="center" vertical="bottom" textRotation="0" wrapText="false" indent="0" shrinkToFit="false"/>
      <protection locked="true" hidden="false"/>
    </xf>
    <xf numFmtId="0" fontId="404" fillId="290" borderId="389" xfId="0" applyNumberFormat="true" applyFont="true" applyFill="true" applyBorder="true" applyAlignment="true" applyProtection="true">
      <alignment horizontal="center" vertical="bottom" textRotation="0" wrapText="false" indent="0" shrinkToFit="false"/>
      <protection locked="true" hidden="false"/>
    </xf>
    <xf numFmtId="0" fontId="406" fillId="291" borderId="390" xfId="0" applyNumberFormat="true" applyFont="true" applyFill="true" applyBorder="true" applyAlignment="true" applyProtection="true">
      <alignment horizontal="center" vertical="bottom" textRotation="0" wrapText="false" indent="0" shrinkToFit="false"/>
      <protection locked="true" hidden="false"/>
    </xf>
    <xf numFmtId="0" fontId="408" fillId="292" borderId="391" xfId="0" applyNumberFormat="true" applyFont="true" applyFill="true" applyBorder="true" applyAlignment="true" applyProtection="true">
      <alignment horizontal="center" vertical="bottom" textRotation="0" wrapText="false" indent="0" shrinkToFit="false"/>
      <protection locked="true" hidden="false"/>
    </xf>
    <xf numFmtId="1" fontId="410" fillId="0" borderId="392" xfId="0" applyNumberFormat="true" applyFont="true" applyBorder="true" applyAlignment="true" applyProtection="true">
      <alignment horizontal="center" vertical="center" textRotation="0" wrapText="false" indent="0" shrinkToFit="false"/>
      <protection locked="true" hidden="false"/>
    </xf>
    <xf numFmtId="0" fontId="412" fillId="293" borderId="393" xfId="0" applyNumberFormat="true" applyFont="true" applyFill="true" applyBorder="true" applyAlignment="true" applyProtection="true">
      <alignment horizontal="center" vertical="center" textRotation="0" wrapText="false" indent="0" shrinkToFit="false"/>
      <protection locked="true" hidden="false"/>
    </xf>
    <xf numFmtId="164" fontId="414" fillId="294" borderId="394" xfId="0" applyNumberFormat="true" applyFont="true" applyFill="true" applyBorder="true" applyAlignment="true" applyProtection="true">
      <alignment horizontal="center" vertical="bottom" textRotation="0" wrapText="false" indent="0" shrinkToFit="false"/>
      <protection locked="true" hidden="false"/>
    </xf>
    <xf numFmtId="0" fontId="416" fillId="295" borderId="395" xfId="0" applyNumberFormat="true" applyFont="true" applyFill="true" applyBorder="true" applyAlignment="true" applyProtection="true">
      <alignment horizontal="center" vertical="bottom" textRotation="0" wrapText="false" indent="0" shrinkToFit="false"/>
      <protection locked="true" hidden="false"/>
    </xf>
    <xf numFmtId="0" fontId="418" fillId="296" borderId="396" xfId="0" applyNumberFormat="true" applyFont="true" applyFill="true" applyBorder="true" applyAlignment="true" applyProtection="true">
      <alignment horizontal="center" vertical="bottom" textRotation="0" wrapText="false" indent="0" shrinkToFit="false"/>
      <protection locked="true" hidden="false"/>
    </xf>
    <xf numFmtId="0" fontId="420" fillId="297" borderId="397" xfId="0" applyNumberFormat="true" applyFont="true" applyFill="true" applyBorder="true" applyAlignment="true" applyProtection="true">
      <alignment horizontal="center" vertical="bottom" textRotation="0" wrapText="false" indent="0" shrinkToFit="false"/>
      <protection locked="true" hidden="false"/>
    </xf>
    <xf numFmtId="1" fontId="422" fillId="0" borderId="398" xfId="0" applyNumberFormat="true" applyFont="true" applyBorder="true" applyAlignment="true" applyProtection="true">
      <alignment horizontal="center" vertical="center" textRotation="0" wrapText="false" indent="0" shrinkToFit="false"/>
      <protection locked="true" hidden="false"/>
    </xf>
    <xf numFmtId="0" fontId="424" fillId="298" borderId="399" xfId="0" applyNumberFormat="true" applyFont="true" applyFill="true" applyBorder="true" applyAlignment="true" applyProtection="true">
      <alignment horizontal="center" vertical="center" textRotation="0" wrapText="false" indent="0" shrinkToFit="false"/>
      <protection locked="true" hidden="false"/>
    </xf>
    <xf numFmtId="164" fontId="426" fillId="299" borderId="400" xfId="0" applyNumberFormat="true" applyFont="true" applyFill="true" applyBorder="true" applyAlignment="true" applyProtection="true">
      <alignment horizontal="center" vertical="bottom" textRotation="0" wrapText="false" indent="0" shrinkToFit="false"/>
      <protection locked="true" hidden="false"/>
    </xf>
    <xf numFmtId="0" fontId="428" fillId="300" borderId="401" xfId="0" applyNumberFormat="true" applyFont="true" applyFill="true" applyBorder="true" applyAlignment="true" applyProtection="true">
      <alignment horizontal="center" vertical="bottom" textRotation="0" wrapText="false" indent="0" shrinkToFit="false"/>
      <protection locked="true" hidden="false"/>
    </xf>
    <xf numFmtId="0" fontId="430" fillId="301" borderId="402" xfId="0" applyNumberFormat="true" applyFont="true" applyFill="true" applyBorder="true" applyAlignment="true" applyProtection="true">
      <alignment horizontal="center" vertical="bottom" textRotation="0" wrapText="false" indent="0" shrinkToFit="false"/>
      <protection locked="true" hidden="false"/>
    </xf>
    <xf numFmtId="0" fontId="432" fillId="302" borderId="403" xfId="0" applyNumberFormat="true" applyFont="true" applyFill="true" applyBorder="true" applyAlignment="true" applyProtection="true">
      <alignment horizontal="center" vertical="bottom" textRotation="0" wrapText="false" indent="0" shrinkToFit="false"/>
      <protection locked="true" hidden="false"/>
    </xf>
    <xf numFmtId="1" fontId="434" fillId="0" borderId="404" xfId="0" applyNumberFormat="true" applyFont="true" applyBorder="true" applyAlignment="true" applyProtection="true">
      <alignment horizontal="center" vertical="center" textRotation="0" wrapText="false" indent="0" shrinkToFit="false"/>
      <protection locked="true" hidden="false"/>
    </xf>
    <xf numFmtId="0" fontId="436" fillId="303" borderId="405" xfId="0" applyNumberFormat="true" applyFont="true" applyFill="true" applyBorder="true" applyAlignment="true" applyProtection="true">
      <alignment horizontal="center" vertical="center" textRotation="0" wrapText="false" indent="0" shrinkToFit="false"/>
      <protection locked="true" hidden="false"/>
    </xf>
    <xf numFmtId="164" fontId="438" fillId="304" borderId="406" xfId="0" applyNumberFormat="true" applyFont="true" applyFill="true" applyBorder="true" applyAlignment="true" applyProtection="true">
      <alignment horizontal="center" vertical="bottom" textRotation="0" wrapText="false" indent="0" shrinkToFit="false"/>
      <protection locked="true" hidden="false"/>
    </xf>
    <xf numFmtId="0" fontId="440" fillId="305" borderId="407" xfId="0" applyNumberFormat="true" applyFont="true" applyFill="true" applyBorder="true" applyAlignment="true" applyProtection="true">
      <alignment horizontal="center" vertical="bottom" textRotation="0" wrapText="false" indent="0" shrinkToFit="false"/>
      <protection locked="true" hidden="false"/>
    </xf>
    <xf numFmtId="0" fontId="442" fillId="306" borderId="408" xfId="0" applyNumberFormat="true" applyFont="true" applyFill="true" applyBorder="true" applyAlignment="true" applyProtection="true">
      <alignment horizontal="center" vertical="bottom" textRotation="0" wrapText="false" indent="0" shrinkToFit="false"/>
      <protection locked="true" hidden="false"/>
    </xf>
    <xf numFmtId="0" fontId="444" fillId="307" borderId="409" xfId="0" applyNumberFormat="true" applyFont="true" applyFill="true" applyBorder="true" applyAlignment="true" applyProtection="true">
      <alignment horizontal="center" vertical="bottom" textRotation="0" wrapText="false" indent="0" shrinkToFit="false"/>
      <protection locked="true" hidden="false"/>
    </xf>
    <xf numFmtId="1" fontId="446" fillId="0" borderId="410" xfId="0" applyNumberFormat="true" applyFont="true" applyBorder="true" applyAlignment="true" applyProtection="true">
      <alignment horizontal="center" vertical="center" textRotation="0" wrapText="false" indent="0" shrinkToFit="false"/>
      <protection locked="true" hidden="false"/>
    </xf>
    <xf numFmtId="0" fontId="448" fillId="308" borderId="411" xfId="0" applyNumberFormat="true" applyFont="true" applyFill="true" applyBorder="true" applyAlignment="true" applyProtection="true">
      <alignment horizontal="center" vertical="center" textRotation="0" wrapText="false" indent="0" shrinkToFit="false"/>
      <protection locked="true" hidden="false"/>
    </xf>
    <xf numFmtId="164" fontId="450" fillId="309" borderId="412" xfId="0" applyNumberFormat="true" applyFont="true" applyFill="true" applyBorder="true" applyAlignment="true" applyProtection="true">
      <alignment horizontal="center" vertical="bottom" textRotation="0" wrapText="false" indent="0" shrinkToFit="false"/>
      <protection locked="true" hidden="false"/>
    </xf>
    <xf numFmtId="0" fontId="452" fillId="310" borderId="413" xfId="0" applyNumberFormat="true" applyFont="true" applyFill="true" applyBorder="true" applyAlignment="true" applyProtection="true">
      <alignment horizontal="center" vertical="bottom" textRotation="0" wrapText="false" indent="0" shrinkToFit="false"/>
      <protection locked="true" hidden="false"/>
    </xf>
    <xf numFmtId="0" fontId="454" fillId="311" borderId="414" xfId="0" applyNumberFormat="true" applyFont="true" applyFill="true" applyBorder="true" applyAlignment="true" applyProtection="true">
      <alignment horizontal="center" vertical="bottom" textRotation="0" wrapText="false" indent="0" shrinkToFit="false"/>
      <protection locked="true" hidden="false"/>
    </xf>
    <xf numFmtId="0" fontId="456" fillId="312" borderId="415" xfId="0" applyNumberFormat="true" applyFont="true" applyFill="true" applyBorder="true" applyAlignment="true" applyProtection="true">
      <alignment horizontal="center" vertical="bottom" textRotation="0" wrapText="false" indent="0" shrinkToFit="false"/>
      <protection locked="true" hidden="false"/>
    </xf>
    <xf numFmtId="1" fontId="458" fillId="0" borderId="416" xfId="0" applyNumberFormat="true" applyFont="true" applyBorder="true" applyAlignment="true" applyProtection="true">
      <alignment horizontal="center" vertical="center" textRotation="0" wrapText="false" indent="0" shrinkToFit="false"/>
      <protection locked="true" hidden="false"/>
    </xf>
    <xf numFmtId="0" fontId="460" fillId="313" borderId="417" xfId="0" applyNumberFormat="true" applyFont="true" applyFill="true" applyBorder="true" applyAlignment="true" applyProtection="true">
      <alignment horizontal="center" vertical="center" textRotation="0" wrapText="false" indent="0" shrinkToFit="false"/>
      <protection locked="true" hidden="false"/>
    </xf>
    <xf numFmtId="164" fontId="462" fillId="314" borderId="418" xfId="0" applyNumberFormat="true" applyFont="true" applyFill="true" applyBorder="true" applyAlignment="true" applyProtection="true">
      <alignment horizontal="center" vertical="bottom" textRotation="0" wrapText="false" indent="0" shrinkToFit="false"/>
      <protection locked="true" hidden="false"/>
    </xf>
    <xf numFmtId="0" fontId="464" fillId="315" borderId="419" xfId="0" applyNumberFormat="true" applyFont="true" applyFill="true" applyBorder="true" applyAlignment="true" applyProtection="true">
      <alignment horizontal="center" vertical="bottom" textRotation="0" wrapText="false" indent="0" shrinkToFit="false"/>
      <protection locked="true" hidden="false"/>
    </xf>
    <xf numFmtId="0" fontId="466" fillId="316" borderId="420" xfId="0" applyNumberFormat="true" applyFont="true" applyFill="true" applyBorder="true" applyAlignment="true" applyProtection="true">
      <alignment horizontal="center" vertical="bottom" textRotation="0" wrapText="false" indent="0" shrinkToFit="false"/>
      <protection locked="true" hidden="false"/>
    </xf>
    <xf numFmtId="0" fontId="468" fillId="317" borderId="421" xfId="0" applyNumberFormat="true" applyFont="true" applyFill="true" applyBorder="true" applyAlignment="true" applyProtection="true">
      <alignment horizontal="center" vertical="bottom" textRotation="0" wrapText="false" indent="0" shrinkToFit="false"/>
      <protection locked="true" hidden="false"/>
    </xf>
    <xf numFmtId="1" fontId="470" fillId="0" borderId="422" xfId="0" applyNumberFormat="true" applyFont="true" applyBorder="true" applyAlignment="true" applyProtection="true">
      <alignment horizontal="center" vertical="center" textRotation="0" wrapText="false" indent="0" shrinkToFit="false"/>
      <protection locked="true" hidden="false"/>
    </xf>
    <xf numFmtId="0" fontId="472" fillId="318" borderId="423" xfId="0" applyNumberFormat="true" applyFont="true" applyFill="true" applyBorder="true" applyAlignment="true" applyProtection="true">
      <alignment horizontal="center" vertical="center" textRotation="0" wrapText="false" indent="0" shrinkToFit="false"/>
      <protection locked="true" hidden="false"/>
    </xf>
    <xf numFmtId="164" fontId="474" fillId="319" borderId="424" xfId="0" applyNumberFormat="true" applyFont="true" applyFill="true" applyBorder="true" applyAlignment="true" applyProtection="true">
      <alignment horizontal="center" vertical="bottom" textRotation="0" wrapText="false" indent="0" shrinkToFit="false"/>
      <protection locked="true" hidden="false"/>
    </xf>
    <xf numFmtId="0" fontId="476" fillId="320" borderId="425" xfId="0" applyNumberFormat="true" applyFont="true" applyFill="true" applyBorder="true" applyAlignment="true" applyProtection="true">
      <alignment horizontal="center" vertical="bottom" textRotation="0" wrapText="false" indent="0" shrinkToFit="false"/>
      <protection locked="true" hidden="false"/>
    </xf>
    <xf numFmtId="0" fontId="478" fillId="321" borderId="426" xfId="0" applyNumberFormat="true" applyFont="true" applyFill="true" applyBorder="true" applyAlignment="true" applyProtection="true">
      <alignment horizontal="center" vertical="bottom" textRotation="0" wrapText="false" indent="0" shrinkToFit="false"/>
      <protection locked="true" hidden="false"/>
    </xf>
    <xf numFmtId="0" fontId="480" fillId="322" borderId="427" xfId="0" applyNumberFormat="true" applyFont="true" applyFill="true" applyBorder="true" applyAlignment="true" applyProtection="true">
      <alignment horizontal="center" vertical="bottom" textRotation="0" wrapText="false" indent="0" shrinkToFit="false"/>
      <protection locked="true" hidden="false"/>
    </xf>
    <xf numFmtId="1" fontId="482" fillId="0" borderId="428" xfId="0" applyNumberFormat="true" applyFont="true" applyBorder="true" applyAlignment="true" applyProtection="true">
      <alignment horizontal="center" vertical="center" textRotation="0" wrapText="false" indent="0" shrinkToFit="false"/>
      <protection locked="true" hidden="false"/>
    </xf>
    <xf numFmtId="0" fontId="484" fillId="323" borderId="429" xfId="0" applyNumberFormat="true" applyFont="true" applyFill="true" applyBorder="true" applyAlignment="true" applyProtection="true">
      <alignment horizontal="center" vertical="center" textRotation="0" wrapText="false" indent="0" shrinkToFit="false"/>
      <protection locked="true" hidden="false"/>
    </xf>
    <xf numFmtId="164" fontId="486" fillId="324" borderId="430" xfId="0" applyNumberFormat="true" applyFont="true" applyFill="true" applyBorder="true" applyAlignment="true" applyProtection="true">
      <alignment horizontal="center" vertical="bottom" textRotation="0" wrapText="false" indent="0" shrinkToFit="false"/>
      <protection locked="true" hidden="false"/>
    </xf>
    <xf numFmtId="0" fontId="488" fillId="325" borderId="431" xfId="0" applyNumberFormat="true" applyFont="true" applyFill="true" applyBorder="true" applyAlignment="true" applyProtection="true">
      <alignment horizontal="center" vertical="bottom" textRotation="0" wrapText="false" indent="0" shrinkToFit="false"/>
      <protection locked="true" hidden="false"/>
    </xf>
    <xf numFmtId="0" fontId="490" fillId="326" borderId="432" xfId="0" applyNumberFormat="true" applyFont="true" applyFill="true" applyBorder="true" applyAlignment="true" applyProtection="true">
      <alignment horizontal="center" vertical="bottom" textRotation="0" wrapText="false" indent="0" shrinkToFit="false"/>
      <protection locked="true" hidden="false"/>
    </xf>
    <xf numFmtId="0" fontId="492" fillId="327" borderId="433" xfId="0" applyNumberFormat="true" applyFont="true" applyFill="true" applyBorder="true" applyAlignment="true" applyProtection="true">
      <alignment horizontal="center" vertical="bottom" textRotation="0" wrapText="false" indent="0" shrinkToFit="false"/>
      <protection locked="true" hidden="false"/>
    </xf>
    <xf numFmtId="1" fontId="494" fillId="0" borderId="434" xfId="0" applyNumberFormat="true" applyFont="true" applyBorder="true" applyAlignment="true" applyProtection="true">
      <alignment horizontal="center" vertical="center" textRotation="0" wrapText="false" indent="0" shrinkToFit="false"/>
      <protection locked="true" hidden="false"/>
    </xf>
    <xf numFmtId="0" fontId="496" fillId="328" borderId="435" xfId="0" applyNumberFormat="true" applyFont="true" applyFill="true" applyBorder="true" applyAlignment="true" applyProtection="true">
      <alignment horizontal="center" vertical="center" textRotation="0" wrapText="false" indent="0" shrinkToFit="false"/>
      <protection locked="true" hidden="false"/>
    </xf>
    <xf numFmtId="164" fontId="498" fillId="329" borderId="436" xfId="0" applyNumberFormat="true" applyFont="true" applyFill="true" applyBorder="true" applyAlignment="true" applyProtection="true">
      <alignment horizontal="center" vertical="bottom" textRotation="0" wrapText="false" indent="0" shrinkToFit="false"/>
      <protection locked="true" hidden="false"/>
    </xf>
    <xf numFmtId="0" fontId="500" fillId="330" borderId="437" xfId="0" applyNumberFormat="true" applyFont="true" applyFill="true" applyBorder="true" applyAlignment="true" applyProtection="true">
      <alignment horizontal="center" vertical="bottom" textRotation="0" wrapText="false" indent="0" shrinkToFit="false"/>
      <protection locked="true" hidden="false"/>
    </xf>
    <xf numFmtId="0" fontId="502" fillId="331" borderId="438" xfId="0" applyNumberFormat="true" applyFont="true" applyFill="true" applyBorder="true" applyAlignment="true" applyProtection="true">
      <alignment horizontal="center" vertical="bottom" textRotation="0" wrapText="false" indent="0" shrinkToFit="false"/>
      <protection locked="true" hidden="false"/>
    </xf>
    <xf numFmtId="0" fontId="504" fillId="332" borderId="439" xfId="0" applyNumberFormat="true" applyFont="true" applyFill="true" applyBorder="true" applyAlignment="true" applyProtection="true">
      <alignment horizontal="center" vertical="bottom" textRotation="0" wrapText="false" indent="0" shrinkToFit="false"/>
      <protection locked="true" hidden="false"/>
    </xf>
    <xf numFmtId="1" fontId="506" fillId="0" borderId="440" xfId="0" applyNumberFormat="true" applyFont="true" applyBorder="true" applyAlignment="true" applyProtection="true">
      <alignment horizontal="center" vertical="center" textRotation="0" wrapText="false" indent="0" shrinkToFit="false"/>
      <protection locked="true" hidden="false"/>
    </xf>
    <xf numFmtId="0" fontId="508" fillId="333" borderId="441" xfId="0" applyNumberFormat="true" applyFont="true" applyFill="true" applyBorder="true" applyAlignment="true" applyProtection="true">
      <alignment horizontal="center" vertical="center" textRotation="0" wrapText="false" indent="0" shrinkToFit="false"/>
      <protection locked="true" hidden="false"/>
    </xf>
    <xf numFmtId="164" fontId="510" fillId="334" borderId="442" xfId="0" applyNumberFormat="true" applyFont="true" applyFill="true" applyBorder="true" applyAlignment="true" applyProtection="true">
      <alignment horizontal="center" vertical="bottom" textRotation="0" wrapText="false" indent="0" shrinkToFit="false"/>
      <protection locked="true" hidden="false"/>
    </xf>
    <xf numFmtId="0" fontId="512" fillId="335" borderId="443" xfId="0" applyNumberFormat="true" applyFont="true" applyFill="true" applyBorder="true" applyAlignment="true" applyProtection="true">
      <alignment horizontal="center" vertical="bottom" textRotation="0" wrapText="false" indent="0" shrinkToFit="false"/>
      <protection locked="true" hidden="false"/>
    </xf>
    <xf numFmtId="0" fontId="514" fillId="336" borderId="444" xfId="0" applyNumberFormat="true" applyFont="true" applyFill="true" applyBorder="true" applyAlignment="true" applyProtection="true">
      <alignment horizontal="center" vertical="bottom" textRotation="0" wrapText="false" indent="0" shrinkToFit="false"/>
      <protection locked="true" hidden="false"/>
    </xf>
    <xf numFmtId="0" fontId="516" fillId="337" borderId="445" xfId="0" applyNumberFormat="true" applyFont="true" applyFill="true" applyBorder="true" applyAlignment="true" applyProtection="true">
      <alignment horizontal="center" vertical="bottom" textRotation="0" wrapText="false" indent="0" shrinkToFit="false"/>
      <protection locked="true" hidden="false"/>
    </xf>
    <xf numFmtId="1" fontId="518" fillId="0" borderId="446" xfId="0" applyNumberFormat="true" applyFont="true" applyBorder="true" applyAlignment="true" applyProtection="true">
      <alignment horizontal="center" vertical="center" textRotation="0" wrapText="false" indent="0" shrinkToFit="false"/>
      <protection locked="true" hidden="false"/>
    </xf>
    <xf numFmtId="0" fontId="520" fillId="338" borderId="447" xfId="0" applyNumberFormat="true" applyFont="true" applyFill="true" applyBorder="true" applyAlignment="true" applyProtection="true">
      <alignment horizontal="center" vertical="center" textRotation="0" wrapText="false" indent="0" shrinkToFit="false"/>
      <protection locked="true" hidden="false"/>
    </xf>
    <xf numFmtId="164" fontId="522" fillId="339" borderId="448" xfId="0" applyNumberFormat="true" applyFont="true" applyFill="true" applyBorder="true" applyAlignment="true" applyProtection="true">
      <alignment horizontal="center" vertical="bottom" textRotation="0" wrapText="false" indent="0" shrinkToFit="false"/>
      <protection locked="true" hidden="false"/>
    </xf>
    <xf numFmtId="0" fontId="524" fillId="340" borderId="449" xfId="0" applyNumberFormat="true" applyFont="true" applyFill="true" applyBorder="true" applyAlignment="true" applyProtection="true">
      <alignment horizontal="center" vertical="bottom" textRotation="0" wrapText="false" indent="0" shrinkToFit="false"/>
      <protection locked="true" hidden="false"/>
    </xf>
    <xf numFmtId="0" fontId="526" fillId="341" borderId="450" xfId="0" applyNumberFormat="true" applyFont="true" applyFill="true" applyBorder="true" applyAlignment="true" applyProtection="true">
      <alignment horizontal="center" vertical="bottom" textRotation="0" wrapText="false" indent="0" shrinkToFit="false"/>
      <protection locked="true" hidden="false"/>
    </xf>
    <xf numFmtId="0" fontId="528" fillId="342" borderId="451" xfId="0" applyNumberFormat="true" applyFont="true" applyFill="true" applyBorder="true" applyAlignment="true" applyProtection="true">
      <alignment horizontal="center" vertical="bottom" textRotation="0" wrapText="false" indent="0" shrinkToFit="false"/>
      <protection locked="true" hidden="false"/>
    </xf>
    <xf numFmtId="1" fontId="530" fillId="0" borderId="452" xfId="0" applyNumberFormat="true" applyFont="true" applyBorder="true" applyAlignment="true" applyProtection="true">
      <alignment horizontal="center" vertical="center" textRotation="0" wrapText="false" indent="0" shrinkToFit="false"/>
      <protection locked="true" hidden="false"/>
    </xf>
    <xf numFmtId="0" fontId="532" fillId="343" borderId="453" xfId="0" applyNumberFormat="true" applyFont="true" applyFill="true" applyBorder="true" applyAlignment="true" applyProtection="true">
      <alignment horizontal="center" vertical="center" textRotation="0" wrapText="false" indent="0" shrinkToFit="false"/>
      <protection locked="true" hidden="false"/>
    </xf>
    <xf numFmtId="164" fontId="534" fillId="344" borderId="454" xfId="0" applyNumberFormat="true" applyFont="true" applyFill="true" applyBorder="true" applyAlignment="true" applyProtection="true">
      <alignment horizontal="center" vertical="bottom" textRotation="0" wrapText="false" indent="0" shrinkToFit="false"/>
      <protection locked="true" hidden="false"/>
    </xf>
    <xf numFmtId="0" fontId="536" fillId="345" borderId="455" xfId="0" applyNumberFormat="true" applyFont="true" applyFill="true" applyBorder="true" applyAlignment="true" applyProtection="true">
      <alignment horizontal="center" vertical="bottom" textRotation="0" wrapText="false" indent="0" shrinkToFit="false"/>
      <protection locked="true" hidden="false"/>
    </xf>
    <xf numFmtId="0" fontId="538" fillId="346" borderId="456" xfId="0" applyNumberFormat="true" applyFont="true" applyFill="true" applyBorder="true" applyAlignment="true" applyProtection="true">
      <alignment horizontal="center" vertical="bottom" textRotation="0" wrapText="false" indent="0" shrinkToFit="false"/>
      <protection locked="true" hidden="false"/>
    </xf>
    <xf numFmtId="0" fontId="540" fillId="347" borderId="457" xfId="0" applyNumberFormat="true" applyFont="true" applyFill="true" applyBorder="true" applyAlignment="true" applyProtection="true">
      <alignment horizontal="center" vertical="bottom" textRotation="0" wrapText="false" indent="0" shrinkToFit="false"/>
      <protection locked="true" hidden="false"/>
    </xf>
    <xf numFmtId="1" fontId="542" fillId="0" borderId="458" xfId="0" applyNumberFormat="true" applyFont="true" applyBorder="true" applyAlignment="true" applyProtection="true">
      <alignment horizontal="center" vertical="center" textRotation="0" wrapText="false" indent="0" shrinkToFit="false"/>
      <protection locked="true" hidden="false"/>
    </xf>
    <xf numFmtId="0" fontId="544" fillId="348" borderId="459" xfId="0" applyNumberFormat="true" applyFont="true" applyFill="true" applyBorder="true" applyAlignment="true" applyProtection="true">
      <alignment horizontal="center" vertical="center" textRotation="0" wrapText="false" indent="0" shrinkToFit="false"/>
      <protection locked="true" hidden="false"/>
    </xf>
    <xf numFmtId="164" fontId="546" fillId="349" borderId="460" xfId="0" applyNumberFormat="true" applyFont="true" applyFill="true" applyBorder="true" applyAlignment="true" applyProtection="true">
      <alignment horizontal="center" vertical="bottom" textRotation="0" wrapText="false" indent="0" shrinkToFit="false"/>
      <protection locked="true" hidden="false"/>
    </xf>
    <xf numFmtId="0" fontId="548" fillId="350" borderId="461" xfId="0" applyNumberFormat="true" applyFont="true" applyFill="true" applyBorder="true" applyAlignment="true" applyProtection="true">
      <alignment horizontal="center" vertical="bottom" textRotation="0" wrapText="false" indent="0" shrinkToFit="false"/>
      <protection locked="true" hidden="false"/>
    </xf>
    <xf numFmtId="0" fontId="550" fillId="351" borderId="462" xfId="0" applyNumberFormat="true" applyFont="true" applyFill="true" applyBorder="true" applyAlignment="true" applyProtection="true">
      <alignment horizontal="center" vertical="bottom" textRotation="0" wrapText="false" indent="0" shrinkToFit="false"/>
      <protection locked="true" hidden="false"/>
    </xf>
    <xf numFmtId="0" fontId="552" fillId="352" borderId="463" xfId="0" applyNumberFormat="true" applyFont="true" applyFill="true" applyBorder="true" applyAlignment="true" applyProtection="true">
      <alignment horizontal="center" vertical="bottom" textRotation="0" wrapText="false" indent="0" shrinkToFit="false"/>
      <protection locked="true" hidden="false"/>
    </xf>
    <xf numFmtId="1" fontId="554" fillId="0" borderId="464" xfId="0" applyNumberFormat="true" applyFont="true" applyBorder="true" applyAlignment="true" applyProtection="true">
      <alignment horizontal="center" vertical="center" textRotation="0" wrapText="false" indent="0" shrinkToFit="false"/>
      <protection locked="true" hidden="false"/>
    </xf>
    <xf numFmtId="0" fontId="556" fillId="353" borderId="465" xfId="0" applyNumberFormat="true" applyFont="true" applyFill="true" applyBorder="true" applyAlignment="true" applyProtection="true">
      <alignment horizontal="center" vertical="center" textRotation="0" wrapText="false" indent="0" shrinkToFit="false"/>
      <protection locked="true" hidden="false"/>
    </xf>
    <xf numFmtId="164" fontId="558" fillId="354" borderId="466" xfId="0" applyNumberFormat="true" applyFont="true" applyFill="true" applyBorder="true" applyAlignment="true" applyProtection="true">
      <alignment horizontal="center" vertical="bottom" textRotation="0" wrapText="false" indent="0" shrinkToFit="false"/>
      <protection locked="true" hidden="false"/>
    </xf>
    <xf numFmtId="0" fontId="560" fillId="355" borderId="467" xfId="0" applyNumberFormat="true" applyFont="true" applyFill="true" applyBorder="true" applyAlignment="true" applyProtection="true">
      <alignment horizontal="center" vertical="bottom" textRotation="0" wrapText="false" indent="0" shrinkToFit="false"/>
      <protection locked="true" hidden="false"/>
    </xf>
    <xf numFmtId="0" fontId="562" fillId="356" borderId="468" xfId="0" applyNumberFormat="true" applyFont="true" applyFill="true" applyBorder="true" applyAlignment="true" applyProtection="true">
      <alignment horizontal="center" vertical="bottom" textRotation="0" wrapText="false" indent="0" shrinkToFit="false"/>
      <protection locked="true" hidden="false"/>
    </xf>
    <xf numFmtId="0" fontId="564" fillId="357" borderId="469" xfId="0" applyNumberFormat="true" applyFont="true" applyFill="true" applyBorder="true" applyAlignment="true" applyProtection="true">
      <alignment horizontal="center" vertical="bottom" textRotation="0" wrapText="false" indent="0" shrinkToFit="false"/>
      <protection locked="true" hidden="false"/>
    </xf>
    <xf numFmtId="1" fontId="566" fillId="0" borderId="470" xfId="0" applyNumberFormat="true" applyFont="true" applyBorder="true" applyAlignment="true" applyProtection="true">
      <alignment horizontal="center" vertical="center" textRotation="0" wrapText="false" indent="0" shrinkToFit="false"/>
      <protection locked="true" hidden="false"/>
    </xf>
    <xf numFmtId="0" fontId="568" fillId="358" borderId="471" xfId="0" applyNumberFormat="true" applyFont="true" applyFill="true" applyBorder="true" applyAlignment="true" applyProtection="true">
      <alignment horizontal="center" vertical="center" textRotation="0" wrapText="false" indent="0" shrinkToFit="false"/>
      <protection locked="true" hidden="false"/>
    </xf>
    <xf numFmtId="164" fontId="570" fillId="359" borderId="472" xfId="0" applyNumberFormat="true" applyFont="true" applyFill="true" applyBorder="true" applyAlignment="true" applyProtection="true">
      <alignment horizontal="center" vertical="bottom" textRotation="0" wrapText="false" indent="0" shrinkToFit="false"/>
      <protection locked="true" hidden="false"/>
    </xf>
    <xf numFmtId="0" fontId="572" fillId="360" borderId="473" xfId="0" applyNumberFormat="true" applyFont="true" applyFill="true" applyBorder="true" applyAlignment="true" applyProtection="true">
      <alignment horizontal="center" vertical="bottom" textRotation="0" wrapText="false" indent="0" shrinkToFit="false"/>
      <protection locked="true" hidden="false"/>
    </xf>
    <xf numFmtId="0" fontId="574" fillId="361" borderId="474" xfId="0" applyNumberFormat="true" applyFont="true" applyFill="true" applyBorder="true" applyAlignment="true" applyProtection="true">
      <alignment horizontal="center" vertical="bottom" textRotation="0" wrapText="false" indent="0" shrinkToFit="false"/>
      <protection locked="true" hidden="false"/>
    </xf>
    <xf numFmtId="0" fontId="576" fillId="362" borderId="475" xfId="0" applyNumberFormat="true" applyFont="true" applyFill="true" applyBorder="true" applyAlignment="true" applyProtection="true">
      <alignment horizontal="center" vertical="bottom" textRotation="0" wrapText="false" indent="0" shrinkToFit="false"/>
      <protection locked="true" hidden="false"/>
    </xf>
    <xf numFmtId="1" fontId="578" fillId="0" borderId="476" xfId="0" applyNumberFormat="true" applyFont="true" applyBorder="true" applyAlignment="true" applyProtection="true">
      <alignment horizontal="center" vertical="center" textRotation="0" wrapText="false" indent="0" shrinkToFit="false"/>
      <protection locked="true" hidden="false"/>
    </xf>
    <xf numFmtId="0" fontId="580" fillId="363" borderId="477" xfId="0" applyNumberFormat="true" applyFont="true" applyFill="true" applyBorder="true" applyAlignment="true" applyProtection="true">
      <alignment horizontal="center" vertical="center" textRotation="0" wrapText="false" indent="0" shrinkToFit="false"/>
      <protection locked="true" hidden="false"/>
    </xf>
    <xf numFmtId="164" fontId="582" fillId="364" borderId="478" xfId="0" applyNumberFormat="true" applyFont="true" applyFill="true" applyBorder="true" applyAlignment="true" applyProtection="true">
      <alignment horizontal="center" vertical="bottom" textRotation="0" wrapText="false" indent="0" shrinkToFit="false"/>
      <protection locked="true" hidden="false"/>
    </xf>
    <xf numFmtId="0" fontId="584" fillId="365" borderId="479" xfId="0" applyNumberFormat="true" applyFont="true" applyFill="true" applyBorder="true" applyAlignment="true" applyProtection="true">
      <alignment horizontal="center" vertical="bottom" textRotation="0" wrapText="false" indent="0" shrinkToFit="false"/>
      <protection locked="true" hidden="false"/>
    </xf>
    <xf numFmtId="0" fontId="586" fillId="366" borderId="480" xfId="0" applyNumberFormat="true" applyFont="true" applyFill="true" applyBorder="true" applyAlignment="true" applyProtection="true">
      <alignment horizontal="center" vertical="bottom" textRotation="0" wrapText="false" indent="0" shrinkToFit="false"/>
      <protection locked="true" hidden="false"/>
    </xf>
    <xf numFmtId="0" fontId="588" fillId="367" borderId="481" xfId="0" applyNumberFormat="true" applyFont="true" applyFill="true" applyBorder="true" applyAlignment="true" applyProtection="true">
      <alignment horizontal="center" vertical="bottom" textRotation="0" wrapText="false" indent="0" shrinkToFit="false"/>
      <protection locked="true" hidden="false"/>
    </xf>
    <xf numFmtId="1" fontId="590" fillId="0" borderId="482" xfId="0" applyNumberFormat="true" applyFont="true" applyBorder="true" applyAlignment="true" applyProtection="true">
      <alignment horizontal="center" vertical="center" textRotation="0" wrapText="false" indent="0" shrinkToFit="false"/>
      <protection locked="true" hidden="false"/>
    </xf>
    <xf numFmtId="0" fontId="592" fillId="368" borderId="483" xfId="0" applyNumberFormat="true" applyFont="true" applyFill="true" applyBorder="true" applyAlignment="true" applyProtection="true">
      <alignment horizontal="center" vertical="center" textRotation="0" wrapText="false" indent="0" shrinkToFit="false"/>
      <protection locked="true" hidden="false"/>
    </xf>
    <xf numFmtId="164" fontId="594" fillId="369" borderId="484" xfId="0" applyNumberFormat="true" applyFont="true" applyFill="true" applyBorder="true" applyAlignment="true" applyProtection="true">
      <alignment horizontal="center" vertical="bottom" textRotation="0" wrapText="false" indent="0" shrinkToFit="false"/>
      <protection locked="true" hidden="false"/>
    </xf>
    <xf numFmtId="0" fontId="596" fillId="370" borderId="485" xfId="0" applyNumberFormat="true" applyFont="true" applyFill="true" applyBorder="true" applyAlignment="true" applyProtection="true">
      <alignment horizontal="center" vertical="bottom" textRotation="0" wrapText="false" indent="0" shrinkToFit="false"/>
      <protection locked="true" hidden="false"/>
    </xf>
    <xf numFmtId="0" fontId="598" fillId="371" borderId="486" xfId="0" applyNumberFormat="true" applyFont="true" applyFill="true" applyBorder="true" applyAlignment="true" applyProtection="true">
      <alignment horizontal="center" vertical="bottom" textRotation="0" wrapText="false" indent="0" shrinkToFit="false"/>
      <protection locked="true" hidden="false"/>
    </xf>
    <xf numFmtId="0" fontId="600" fillId="372" borderId="487" xfId="0" applyNumberFormat="true" applyFont="true" applyFill="true" applyBorder="true" applyAlignment="true" applyProtection="true">
      <alignment horizontal="center" vertical="bottom" textRotation="0" wrapText="false" indent="0" shrinkToFit="false"/>
      <protection locked="true" hidden="false"/>
    </xf>
    <xf numFmtId="1" fontId="602" fillId="0" borderId="488" xfId="0" applyNumberFormat="true" applyFont="true" applyBorder="true" applyAlignment="true" applyProtection="true">
      <alignment horizontal="center" vertical="center" textRotation="0" wrapText="false" indent="0" shrinkToFit="false"/>
      <protection locked="true" hidden="false"/>
    </xf>
    <xf numFmtId="0" fontId="604" fillId="373" borderId="489" xfId="0" applyNumberFormat="true" applyFont="true" applyFill="true" applyBorder="true" applyAlignment="true" applyProtection="true">
      <alignment horizontal="center" vertical="center" textRotation="0" wrapText="false" indent="0" shrinkToFit="false"/>
      <protection locked="true" hidden="false"/>
    </xf>
    <xf numFmtId="164" fontId="606" fillId="374" borderId="490" xfId="0" applyNumberFormat="true" applyFont="true" applyFill="true" applyBorder="true" applyAlignment="true" applyProtection="true">
      <alignment horizontal="center" vertical="bottom" textRotation="0" wrapText="false" indent="0" shrinkToFit="false"/>
      <protection locked="true" hidden="false"/>
    </xf>
    <xf numFmtId="0" fontId="608" fillId="375" borderId="491" xfId="0" applyNumberFormat="true" applyFont="true" applyFill="true" applyBorder="true" applyAlignment="true" applyProtection="true">
      <alignment horizontal="center" vertical="bottom" textRotation="0" wrapText="false" indent="0" shrinkToFit="false"/>
      <protection locked="true" hidden="false"/>
    </xf>
    <xf numFmtId="0" fontId="610" fillId="376" borderId="492" xfId="0" applyNumberFormat="true" applyFont="true" applyFill="true" applyBorder="true" applyAlignment="true" applyProtection="true">
      <alignment horizontal="center" vertical="bottom" textRotation="0" wrapText="false" indent="0" shrinkToFit="false"/>
      <protection locked="true" hidden="false"/>
    </xf>
    <xf numFmtId="0" fontId="612" fillId="377" borderId="493" xfId="0" applyNumberFormat="true" applyFont="true" applyFill="true" applyBorder="true" applyAlignment="true" applyProtection="true">
      <alignment horizontal="center" vertical="bottom" textRotation="0" wrapText="false" indent="0" shrinkToFit="false"/>
      <protection locked="true" hidden="false"/>
    </xf>
    <xf numFmtId="1" fontId="614" fillId="0" borderId="494" xfId="0" applyNumberFormat="true" applyFont="true" applyBorder="true" applyAlignment="true" applyProtection="true">
      <alignment horizontal="center" vertical="center" textRotation="0" wrapText="false" indent="0" shrinkToFit="false"/>
      <protection locked="true" hidden="false"/>
    </xf>
    <xf numFmtId="0" fontId="616" fillId="378" borderId="495" xfId="0" applyNumberFormat="true" applyFont="true" applyFill="true" applyBorder="true" applyAlignment="true" applyProtection="true">
      <alignment horizontal="center" vertical="center" textRotation="0" wrapText="false" indent="0" shrinkToFit="false"/>
      <protection locked="true" hidden="false"/>
    </xf>
    <xf numFmtId="164" fontId="618" fillId="379" borderId="496" xfId="0" applyNumberFormat="true" applyFont="true" applyFill="true" applyBorder="true" applyAlignment="true" applyProtection="true">
      <alignment horizontal="center" vertical="bottom" textRotation="0" wrapText="false" indent="0" shrinkToFit="false"/>
      <protection locked="true" hidden="false"/>
    </xf>
    <xf numFmtId="0" fontId="620" fillId="380" borderId="497" xfId="0" applyNumberFormat="true" applyFont="true" applyFill="true" applyBorder="true" applyAlignment="true" applyProtection="true">
      <alignment horizontal="center" vertical="bottom" textRotation="0" wrapText="false" indent="0" shrinkToFit="false"/>
      <protection locked="true" hidden="false"/>
    </xf>
    <xf numFmtId="0" fontId="622" fillId="381" borderId="498" xfId="0" applyNumberFormat="true" applyFont="true" applyFill="true" applyBorder="true" applyAlignment="true" applyProtection="true">
      <alignment horizontal="center" vertical="bottom" textRotation="0" wrapText="false" indent="0" shrinkToFit="false"/>
      <protection locked="true" hidden="false"/>
    </xf>
    <xf numFmtId="0" fontId="624" fillId="382" borderId="499" xfId="0" applyNumberFormat="true" applyFont="true" applyFill="true" applyBorder="true" applyAlignment="true" applyProtection="true">
      <alignment horizontal="center" vertical="bottom" textRotation="0" wrapText="false" indent="0" shrinkToFit="false"/>
      <protection locked="true" hidden="false"/>
    </xf>
    <xf numFmtId="1" fontId="626" fillId="0" borderId="500" xfId="0" applyNumberFormat="true" applyFont="true" applyBorder="true" applyAlignment="true" applyProtection="true">
      <alignment horizontal="center" vertical="center" textRotation="0" wrapText="false" indent="0" shrinkToFit="false"/>
      <protection locked="true" hidden="false"/>
    </xf>
    <xf numFmtId="0" fontId="628" fillId="383" borderId="501" xfId="0" applyNumberFormat="true" applyFont="true" applyFill="true" applyBorder="true" applyAlignment="true" applyProtection="true">
      <alignment horizontal="center" vertical="center" textRotation="0" wrapText="false" indent="0" shrinkToFit="false"/>
      <protection locked="true" hidden="false"/>
    </xf>
    <xf numFmtId="164" fontId="630" fillId="384" borderId="502" xfId="0" applyNumberFormat="true" applyFont="true" applyFill="true" applyBorder="true" applyAlignment="true" applyProtection="true">
      <alignment horizontal="center" vertical="bottom" textRotation="0" wrapText="false" indent="0" shrinkToFit="false"/>
      <protection locked="true" hidden="false"/>
    </xf>
    <xf numFmtId="0" fontId="632" fillId="385" borderId="503" xfId="0" applyNumberFormat="true" applyFont="true" applyFill="true" applyBorder="true" applyAlignment="true" applyProtection="true">
      <alignment horizontal="center" vertical="bottom" textRotation="0" wrapText="false" indent="0" shrinkToFit="false"/>
      <protection locked="true" hidden="false"/>
    </xf>
    <xf numFmtId="0" fontId="634" fillId="386" borderId="504" xfId="0" applyNumberFormat="true" applyFont="true" applyFill="true" applyBorder="true" applyAlignment="true" applyProtection="true">
      <alignment horizontal="center" vertical="bottom" textRotation="0" wrapText="false" indent="0" shrinkToFit="false"/>
      <protection locked="true" hidden="false"/>
    </xf>
    <xf numFmtId="0" fontId="636" fillId="387" borderId="505" xfId="0" applyNumberFormat="true" applyFont="true" applyFill="true" applyBorder="true" applyAlignment="true" applyProtection="true">
      <alignment horizontal="center" vertical="bottom" textRotation="0" wrapText="false" indent="0" shrinkToFit="false"/>
      <protection locked="true" hidden="false"/>
    </xf>
    <xf numFmtId="1" fontId="638" fillId="0" borderId="506" xfId="0" applyNumberFormat="true" applyFont="true" applyBorder="true" applyAlignment="true" applyProtection="true">
      <alignment horizontal="center" vertical="center" textRotation="0" wrapText="false" indent="0" shrinkToFit="false"/>
      <protection locked="true" hidden="false"/>
    </xf>
    <xf numFmtId="0" fontId="640" fillId="388" borderId="507" xfId="0" applyNumberFormat="true" applyFont="true" applyFill="true" applyBorder="true" applyAlignment="true" applyProtection="true">
      <alignment horizontal="center" vertical="center" textRotation="0" wrapText="false" indent="0" shrinkToFit="false"/>
      <protection locked="true" hidden="false"/>
    </xf>
    <xf numFmtId="164" fontId="642" fillId="389" borderId="508" xfId="0" applyNumberFormat="true" applyFont="true" applyFill="true" applyBorder="true" applyAlignment="true" applyProtection="true">
      <alignment horizontal="center" vertical="bottom" textRotation="0" wrapText="false" indent="0" shrinkToFit="false"/>
      <protection locked="true" hidden="false"/>
    </xf>
    <xf numFmtId="0" fontId="644" fillId="390" borderId="509" xfId="0" applyNumberFormat="true" applyFont="true" applyFill="true" applyBorder="true" applyAlignment="true" applyProtection="true">
      <alignment horizontal="center" vertical="bottom" textRotation="0" wrapText="false" indent="0" shrinkToFit="false"/>
      <protection locked="true" hidden="false"/>
    </xf>
    <xf numFmtId="0" fontId="646" fillId="391" borderId="510" xfId="0" applyNumberFormat="true" applyFont="true" applyFill="true" applyBorder="true" applyAlignment="true" applyProtection="true">
      <alignment horizontal="center" vertical="bottom" textRotation="0" wrapText="false" indent="0" shrinkToFit="false"/>
      <protection locked="true" hidden="false"/>
    </xf>
    <xf numFmtId="0" fontId="648" fillId="392" borderId="511" xfId="0" applyNumberFormat="true" applyFont="true" applyFill="true" applyBorder="true" applyAlignment="true" applyProtection="true">
      <alignment horizontal="center" vertical="bottom" textRotation="0" wrapText="false" indent="0" shrinkToFit="false"/>
      <protection locked="true" hidden="false"/>
    </xf>
    <xf numFmtId="1" fontId="650" fillId="0" borderId="512" xfId="0" applyNumberFormat="true" applyFont="true" applyBorder="true" applyAlignment="true" applyProtection="true">
      <alignment horizontal="center" vertical="center" textRotation="0" wrapText="false" indent="0" shrinkToFit="false"/>
      <protection locked="true" hidden="false"/>
    </xf>
    <xf numFmtId="0" fontId="652" fillId="393" borderId="513" xfId="0" applyNumberFormat="true" applyFont="true" applyFill="true" applyBorder="true" applyAlignment="true" applyProtection="true">
      <alignment horizontal="center" vertical="center" textRotation="0" wrapText="false" indent="0" shrinkToFit="false"/>
      <protection locked="true" hidden="false"/>
    </xf>
    <xf numFmtId="164" fontId="654" fillId="394" borderId="514" xfId="0" applyNumberFormat="true" applyFont="true" applyFill="true" applyBorder="true" applyAlignment="true" applyProtection="true">
      <alignment horizontal="center" vertical="bottom" textRotation="0" wrapText="false" indent="0" shrinkToFit="false"/>
      <protection locked="true" hidden="false"/>
    </xf>
    <xf numFmtId="0" fontId="656" fillId="395" borderId="515" xfId="0" applyNumberFormat="true" applyFont="true" applyFill="true" applyBorder="true" applyAlignment="true" applyProtection="true">
      <alignment horizontal="center" vertical="bottom" textRotation="0" wrapText="false" indent="0" shrinkToFit="false"/>
      <protection locked="true" hidden="false"/>
    </xf>
    <xf numFmtId="0" fontId="658" fillId="396" borderId="516" xfId="0" applyNumberFormat="true" applyFont="true" applyFill="true" applyBorder="true" applyAlignment="true" applyProtection="true">
      <alignment horizontal="center" vertical="bottom" textRotation="0" wrapText="false" indent="0" shrinkToFit="false"/>
      <protection locked="true" hidden="false"/>
    </xf>
    <xf numFmtId="0" fontId="660" fillId="397" borderId="517" xfId="0" applyNumberFormat="true" applyFont="true" applyFill="true" applyBorder="true" applyAlignment="true" applyProtection="true">
      <alignment horizontal="center" vertical="bottom" textRotation="0" wrapText="false" indent="0" shrinkToFit="false"/>
      <protection locked="true" hidden="false"/>
    </xf>
    <xf numFmtId="1" fontId="662" fillId="0" borderId="518" xfId="0" applyNumberFormat="true" applyFont="true" applyBorder="true" applyAlignment="true" applyProtection="true">
      <alignment horizontal="center" vertical="center" textRotation="0" wrapText="false" indent="0" shrinkToFit="false"/>
      <protection locked="true" hidden="false"/>
    </xf>
    <xf numFmtId="0" fontId="664" fillId="398" borderId="519" xfId="0" applyNumberFormat="true" applyFont="true" applyFill="true" applyBorder="true" applyAlignment="true" applyProtection="true">
      <alignment horizontal="center" vertical="center" textRotation="0" wrapText="false" indent="0" shrinkToFit="false"/>
      <protection locked="true" hidden="false"/>
    </xf>
    <xf numFmtId="164" fontId="666" fillId="399" borderId="520" xfId="0" applyNumberFormat="true" applyFont="true" applyFill="true" applyBorder="true" applyAlignment="true" applyProtection="true">
      <alignment horizontal="center" vertical="bottom" textRotation="0" wrapText="false" indent="0" shrinkToFit="false"/>
      <protection locked="true" hidden="false"/>
    </xf>
    <xf numFmtId="0" fontId="668" fillId="400" borderId="521" xfId="0" applyNumberFormat="true" applyFont="true" applyFill="true" applyBorder="true" applyAlignment="true" applyProtection="true">
      <alignment horizontal="center" vertical="bottom" textRotation="0" wrapText="false" indent="0" shrinkToFit="false"/>
      <protection locked="true" hidden="false"/>
    </xf>
    <xf numFmtId="0" fontId="670" fillId="401" borderId="522" xfId="0" applyNumberFormat="true" applyFont="true" applyFill="true" applyBorder="true" applyAlignment="true" applyProtection="true">
      <alignment horizontal="center" vertical="bottom" textRotation="0" wrapText="false" indent="0" shrinkToFit="false"/>
      <protection locked="true" hidden="false"/>
    </xf>
    <xf numFmtId="0" fontId="672" fillId="402" borderId="523" xfId="0" applyNumberFormat="true" applyFont="true" applyFill="true" applyBorder="true" applyAlignment="true" applyProtection="true">
      <alignment horizontal="center" vertical="bottom" textRotation="0" wrapText="false" indent="0" shrinkToFit="false"/>
      <protection locked="true" hidden="false"/>
    </xf>
    <xf numFmtId="0" fontId="673" fillId="403" borderId="524" xfId="0" applyNumberFormat="true" applyFont="true" applyFill="true" applyBorder="true" applyAlignment="true" applyProtection="true">
      <alignment horizontal="center" vertical="center" textRotation="0" wrapText="false" indent="0" shrinkToFit="false"/>
      <protection locked="true" hidden="false"/>
    </xf>
    <xf numFmtId="164" fontId="674" fillId="404" borderId="525" xfId="0" applyNumberFormat="true" applyFont="true" applyFill="true" applyBorder="true" applyAlignment="true" applyProtection="true">
      <alignment horizontal="center" vertical="bottom" textRotation="0" wrapText="false" indent="0" shrinkToFit="false"/>
      <protection locked="true" hidden="false"/>
    </xf>
    <xf numFmtId="0" fontId="675" fillId="405" borderId="526" xfId="0" applyNumberFormat="true" applyFont="true" applyFill="true" applyBorder="true" applyAlignment="true" applyProtection="true">
      <alignment horizontal="center" vertical="bottom" textRotation="0" wrapText="false" indent="0" shrinkToFit="false"/>
      <protection locked="true" hidden="false"/>
    </xf>
    <xf numFmtId="0" fontId="676" fillId="406" borderId="527" xfId="0" applyNumberFormat="true" applyFont="true" applyFill="true" applyBorder="true" applyAlignment="true" applyProtection="true">
      <alignment horizontal="center" vertical="bottom" textRotation="0" wrapText="false" indent="0" shrinkToFit="false"/>
      <protection locked="true" hidden="false"/>
    </xf>
    <xf numFmtId="0" fontId="677" fillId="407" borderId="528" xfId="0" applyNumberFormat="true" applyFont="true" applyFill="true" applyBorder="true" applyAlignment="true" applyProtection="true">
      <alignment horizontal="center" vertical="bottom" textRotation="0" wrapText="false" indent="0" shrinkToFit="false"/>
      <protection locked="true" hidden="false"/>
    </xf>
    <xf numFmtId="0" fontId="678" fillId="408" borderId="529" xfId="0" applyNumberFormat="true" applyFont="true" applyFill="true" applyBorder="true" applyAlignment="true" applyProtection="true">
      <alignment horizontal="center" vertical="center" textRotation="0" wrapText="false" indent="0" shrinkToFit="false"/>
      <protection locked="true" hidden="false"/>
    </xf>
    <xf numFmtId="164" fontId="679" fillId="409" borderId="530" xfId="0" applyNumberFormat="true" applyFont="true" applyFill="true" applyBorder="true" applyAlignment="true" applyProtection="true">
      <alignment horizontal="center" vertical="bottom" textRotation="0" wrapText="false" indent="0" shrinkToFit="false"/>
      <protection locked="true" hidden="false"/>
    </xf>
    <xf numFmtId="0" fontId="680" fillId="410" borderId="531" xfId="0" applyNumberFormat="true" applyFont="true" applyFill="true" applyBorder="true" applyAlignment="true" applyProtection="true">
      <alignment horizontal="center" vertical="bottom" textRotation="0" wrapText="false" indent="0" shrinkToFit="false"/>
      <protection locked="true" hidden="false"/>
    </xf>
    <xf numFmtId="0" fontId="681" fillId="411" borderId="532" xfId="0" applyNumberFormat="true" applyFont="true" applyFill="true" applyBorder="true" applyAlignment="true" applyProtection="true">
      <alignment horizontal="center" vertical="bottom" textRotation="0" wrapText="false" indent="0" shrinkToFit="false"/>
      <protection locked="true" hidden="false"/>
    </xf>
    <xf numFmtId="0" fontId="682" fillId="412" borderId="533" xfId="0" applyNumberFormat="true" applyFont="true" applyFill="true" applyBorder="true" applyAlignment="true" applyProtection="true">
      <alignment horizontal="center" vertical="bottom" textRotation="0" wrapText="false" indent="0" shrinkToFit="false"/>
      <protection locked="true" hidden="false"/>
    </xf>
    <xf numFmtId="0" fontId="683" fillId="413" borderId="534" xfId="0" applyNumberFormat="true" applyFont="true" applyFill="true" applyBorder="true" applyAlignment="true" applyProtection="true">
      <alignment horizontal="center" vertical="center" textRotation="0" wrapText="false" indent="0" shrinkToFit="false"/>
      <protection locked="true" hidden="false"/>
    </xf>
    <xf numFmtId="164" fontId="684" fillId="414" borderId="535" xfId="0" applyNumberFormat="true" applyFont="true" applyFill="true" applyBorder="true" applyAlignment="true" applyProtection="true">
      <alignment horizontal="center" vertical="bottom" textRotation="0" wrapText="false" indent="0" shrinkToFit="false"/>
      <protection locked="true" hidden="false"/>
    </xf>
    <xf numFmtId="0" fontId="685" fillId="415" borderId="536" xfId="0" applyNumberFormat="true" applyFont="true" applyFill="true" applyBorder="true" applyAlignment="true" applyProtection="true">
      <alignment horizontal="center" vertical="bottom" textRotation="0" wrapText="false" indent="0" shrinkToFit="false"/>
      <protection locked="true" hidden="false"/>
    </xf>
    <xf numFmtId="0" fontId="686" fillId="416" borderId="537" xfId="0" applyNumberFormat="true" applyFont="true" applyFill="true" applyBorder="true" applyAlignment="true" applyProtection="true">
      <alignment horizontal="center" vertical="bottom" textRotation="0" wrapText="false" indent="0" shrinkToFit="false"/>
      <protection locked="true" hidden="false"/>
    </xf>
    <xf numFmtId="0" fontId="687" fillId="417" borderId="538" xfId="0" applyNumberFormat="true" applyFont="true" applyFill="true" applyBorder="true" applyAlignment="true" applyProtection="true">
      <alignment horizontal="center" vertical="bottom" textRotation="0" wrapText="false" indent="0" shrinkToFit="false"/>
      <protection locked="true" hidden="false"/>
    </xf>
    <xf numFmtId="0" fontId="688" fillId="418" borderId="539" xfId="0" applyNumberFormat="true" applyFont="true" applyFill="true" applyBorder="true" applyAlignment="true" applyProtection="true">
      <alignment horizontal="center" vertical="center" textRotation="0" wrapText="false" indent="0" shrinkToFit="false"/>
      <protection locked="true" hidden="false"/>
    </xf>
    <xf numFmtId="164" fontId="689" fillId="419" borderId="540" xfId="0" applyNumberFormat="true" applyFont="true" applyFill="true" applyBorder="true" applyAlignment="true" applyProtection="true">
      <alignment horizontal="center" vertical="bottom" textRotation="0" wrapText="false" indent="0" shrinkToFit="false"/>
      <protection locked="true" hidden="false"/>
    </xf>
    <xf numFmtId="0" fontId="690" fillId="420" borderId="541" xfId="0" applyNumberFormat="true" applyFont="true" applyFill="true" applyBorder="true" applyAlignment="true" applyProtection="true">
      <alignment horizontal="center" vertical="bottom" textRotation="0" wrapText="false" indent="0" shrinkToFit="false"/>
      <protection locked="true" hidden="false"/>
    </xf>
    <xf numFmtId="0" fontId="691" fillId="421" borderId="542" xfId="0" applyNumberFormat="true" applyFont="true" applyFill="true" applyBorder="true" applyAlignment="true" applyProtection="true">
      <alignment horizontal="center" vertical="bottom" textRotation="0" wrapText="false" indent="0" shrinkToFit="false"/>
      <protection locked="true" hidden="false"/>
    </xf>
    <xf numFmtId="0" fontId="692" fillId="422" borderId="543" xfId="0" applyNumberFormat="true" applyFont="true" applyFill="true" applyBorder="true" applyAlignment="true" applyProtection="true">
      <alignment horizontal="center" vertical="bottom" textRotation="0" wrapText="false" indent="0" shrinkToFit="false"/>
      <protection locked="true" hidden="false"/>
    </xf>
    <xf numFmtId="0" fontId="693" fillId="423" borderId="544" xfId="0" applyNumberFormat="true" applyFont="true" applyFill="true" applyBorder="true" applyAlignment="true" applyProtection="true">
      <alignment horizontal="center" vertical="center" textRotation="0" wrapText="false" indent="0" shrinkToFit="false"/>
      <protection locked="true" hidden="false"/>
    </xf>
    <xf numFmtId="164" fontId="694" fillId="424" borderId="545" xfId="0" applyNumberFormat="true" applyFont="true" applyFill="true" applyBorder="true" applyAlignment="true" applyProtection="true">
      <alignment horizontal="center" vertical="bottom" textRotation="0" wrapText="false" indent="0" shrinkToFit="false"/>
      <protection locked="true" hidden="false"/>
    </xf>
    <xf numFmtId="0" fontId="695" fillId="425" borderId="546" xfId="0" applyNumberFormat="true" applyFont="true" applyFill="true" applyBorder="true" applyAlignment="true" applyProtection="true">
      <alignment horizontal="center" vertical="bottom" textRotation="0" wrapText="false" indent="0" shrinkToFit="false"/>
      <protection locked="true" hidden="false"/>
    </xf>
    <xf numFmtId="0" fontId="696" fillId="426" borderId="547" xfId="0" applyNumberFormat="true" applyFont="true" applyFill="true" applyBorder="true" applyAlignment="true" applyProtection="true">
      <alignment horizontal="center" vertical="bottom" textRotation="0" wrapText="false" indent="0" shrinkToFit="false"/>
      <protection locked="true" hidden="false"/>
    </xf>
    <xf numFmtId="0" fontId="697" fillId="427" borderId="548" xfId="0" applyNumberFormat="true" applyFont="true" applyFill="true" applyBorder="true" applyAlignment="true" applyProtection="true">
      <alignment horizontal="center" vertical="bottom" textRotation="0" wrapText="false" indent="0" shrinkToFit="false"/>
      <protection locked="true" hidden="false"/>
    </xf>
    <xf numFmtId="0" fontId="698" fillId="428" borderId="549" xfId="0" applyNumberFormat="true" applyFont="true" applyFill="true" applyBorder="true" applyAlignment="true" applyProtection="true">
      <alignment horizontal="center" vertical="center" textRotation="0" wrapText="false" indent="0" shrinkToFit="false"/>
      <protection locked="true" hidden="false"/>
    </xf>
    <xf numFmtId="164" fontId="699" fillId="429" borderId="550" xfId="0" applyNumberFormat="true" applyFont="true" applyFill="true" applyBorder="true" applyAlignment="true" applyProtection="true">
      <alignment horizontal="center" vertical="bottom" textRotation="0" wrapText="false" indent="0" shrinkToFit="false"/>
      <protection locked="true" hidden="false"/>
    </xf>
    <xf numFmtId="0" fontId="700" fillId="430" borderId="551" xfId="0" applyNumberFormat="true" applyFont="true" applyFill="true" applyBorder="true" applyAlignment="true" applyProtection="true">
      <alignment horizontal="center" vertical="bottom" textRotation="0" wrapText="false" indent="0" shrinkToFit="false"/>
      <protection locked="true" hidden="false"/>
    </xf>
    <xf numFmtId="0" fontId="701" fillId="431" borderId="552" xfId="0" applyNumberFormat="true" applyFont="true" applyFill="true" applyBorder="true" applyAlignment="true" applyProtection="true">
      <alignment horizontal="center" vertical="bottom" textRotation="0" wrapText="false" indent="0" shrinkToFit="false"/>
      <protection locked="true" hidden="false"/>
    </xf>
    <xf numFmtId="0" fontId="702" fillId="432" borderId="553" xfId="0" applyNumberFormat="true" applyFont="true" applyFill="true" applyBorder="true" applyAlignment="true" applyProtection="true">
      <alignment horizontal="center" vertical="bottom" textRotation="0" wrapText="false" indent="0" shrinkToFit="false"/>
      <protection locked="true" hidden="false"/>
    </xf>
    <xf numFmtId="0" fontId="703" fillId="433" borderId="554" xfId="0" applyNumberFormat="true" applyFont="true" applyFill="true" applyBorder="true" applyAlignment="true" applyProtection="true">
      <alignment horizontal="center" vertical="center" textRotation="0" wrapText="false" indent="0" shrinkToFit="false"/>
      <protection locked="true" hidden="false"/>
    </xf>
    <xf numFmtId="164" fontId="704" fillId="434" borderId="555" xfId="0" applyNumberFormat="true" applyFont="true" applyFill="true" applyBorder="true" applyAlignment="true" applyProtection="true">
      <alignment horizontal="center" vertical="bottom" textRotation="0" wrapText="false" indent="0" shrinkToFit="false"/>
      <protection locked="true" hidden="false"/>
    </xf>
    <xf numFmtId="0" fontId="705" fillId="435" borderId="556" xfId="0" applyNumberFormat="true" applyFont="true" applyFill="true" applyBorder="true" applyAlignment="true" applyProtection="true">
      <alignment horizontal="center" vertical="bottom" textRotation="0" wrapText="false" indent="0" shrinkToFit="false"/>
      <protection locked="true" hidden="false"/>
    </xf>
    <xf numFmtId="0" fontId="706" fillId="436" borderId="557" xfId="0" applyNumberFormat="true" applyFont="true" applyFill="true" applyBorder="true" applyAlignment="true" applyProtection="true">
      <alignment horizontal="center" vertical="bottom" textRotation="0" wrapText="false" indent="0" shrinkToFit="false"/>
      <protection locked="true" hidden="false"/>
    </xf>
    <xf numFmtId="0" fontId="707" fillId="437" borderId="558" xfId="0" applyNumberFormat="true" applyFont="true" applyFill="true" applyBorder="true" applyAlignment="true" applyProtection="true">
      <alignment horizontal="center" vertical="bottom" textRotation="0" wrapText="false" indent="0" shrinkToFit="false"/>
      <protection locked="true" hidden="false"/>
    </xf>
    <xf numFmtId="0" fontId="708" fillId="438" borderId="559" xfId="0" applyNumberFormat="true" applyFont="true" applyFill="true" applyBorder="true" applyAlignment="true" applyProtection="true">
      <alignment horizontal="center" vertical="center" textRotation="0" wrapText="false" indent="0" shrinkToFit="false"/>
      <protection locked="true" hidden="false"/>
    </xf>
    <xf numFmtId="164" fontId="709" fillId="439" borderId="560" xfId="0" applyNumberFormat="true" applyFont="true" applyFill="true" applyBorder="true" applyAlignment="true" applyProtection="true">
      <alignment horizontal="center" vertical="bottom" textRotation="0" wrapText="false" indent="0" shrinkToFit="false"/>
      <protection locked="true" hidden="false"/>
    </xf>
    <xf numFmtId="0" fontId="710" fillId="440" borderId="561" xfId="0" applyNumberFormat="true" applyFont="true" applyFill="true" applyBorder="true" applyAlignment="true" applyProtection="true">
      <alignment horizontal="center" vertical="bottom" textRotation="0" wrapText="false" indent="0" shrinkToFit="false"/>
      <protection locked="true" hidden="false"/>
    </xf>
    <xf numFmtId="0" fontId="711" fillId="441" borderId="562" xfId="0" applyNumberFormat="true" applyFont="true" applyFill="true" applyBorder="true" applyAlignment="true" applyProtection="true">
      <alignment horizontal="center" vertical="bottom" textRotation="0" wrapText="false" indent="0" shrinkToFit="false"/>
      <protection locked="true" hidden="false"/>
    </xf>
    <xf numFmtId="0" fontId="712" fillId="442" borderId="563" xfId="0" applyNumberFormat="true" applyFont="true" applyFill="true" applyBorder="true" applyAlignment="true" applyProtection="true">
      <alignment horizontal="center" vertical="bottom" textRotation="0" wrapText="false" indent="0" shrinkToFit="false"/>
      <protection locked="true" hidden="false"/>
    </xf>
    <xf numFmtId="0" fontId="713" fillId="443" borderId="564" xfId="0" applyNumberFormat="true" applyFont="true" applyFill="true" applyBorder="true" applyAlignment="true" applyProtection="true">
      <alignment horizontal="center" vertical="center" textRotation="0" wrapText="false" indent="0" shrinkToFit="false"/>
      <protection locked="true" hidden="false"/>
    </xf>
    <xf numFmtId="164" fontId="714" fillId="444" borderId="565" xfId="0" applyNumberFormat="true" applyFont="true" applyFill="true" applyBorder="true" applyAlignment="true" applyProtection="true">
      <alignment horizontal="center" vertical="bottom" textRotation="0" wrapText="false" indent="0" shrinkToFit="false"/>
      <protection locked="true" hidden="false"/>
    </xf>
    <xf numFmtId="0" fontId="715" fillId="445" borderId="566" xfId="0" applyNumberFormat="true" applyFont="true" applyFill="true" applyBorder="true" applyAlignment="true" applyProtection="true">
      <alignment horizontal="center" vertical="bottom" textRotation="0" wrapText="false" indent="0" shrinkToFit="false"/>
      <protection locked="true" hidden="false"/>
    </xf>
    <xf numFmtId="0" fontId="716" fillId="446" borderId="567" xfId="0" applyNumberFormat="true" applyFont="true" applyFill="true" applyBorder="true" applyAlignment="true" applyProtection="true">
      <alignment horizontal="center" vertical="bottom" textRotation="0" wrapText="false" indent="0" shrinkToFit="false"/>
      <protection locked="true" hidden="false"/>
    </xf>
    <xf numFmtId="0" fontId="717" fillId="447" borderId="568" xfId="0" applyNumberFormat="true" applyFont="true" applyFill="true" applyBorder="true" applyAlignment="true" applyProtection="true">
      <alignment horizontal="center" vertical="bottom" textRotation="0" wrapText="false" indent="0" shrinkToFit="false"/>
      <protection locked="true" hidden="false"/>
    </xf>
    <xf numFmtId="0" fontId="718" fillId="448" borderId="569" xfId="0" applyNumberFormat="true" applyFont="true" applyFill="true" applyBorder="true" applyAlignment="true" applyProtection="true">
      <alignment horizontal="center" vertical="center" textRotation="0" wrapText="false" indent="0" shrinkToFit="false"/>
      <protection locked="true" hidden="false"/>
    </xf>
    <xf numFmtId="164" fontId="719" fillId="449" borderId="570" xfId="0" applyNumberFormat="true" applyFont="true" applyFill="true" applyBorder="true" applyAlignment="true" applyProtection="true">
      <alignment horizontal="center" vertical="bottom" textRotation="0" wrapText="false" indent="0" shrinkToFit="false"/>
      <protection locked="true" hidden="false"/>
    </xf>
    <xf numFmtId="0" fontId="720" fillId="450" borderId="571" xfId="0" applyNumberFormat="true" applyFont="true" applyFill="true" applyBorder="true" applyAlignment="true" applyProtection="true">
      <alignment horizontal="center" vertical="bottom" textRotation="0" wrapText="false" indent="0" shrinkToFit="false"/>
      <protection locked="true" hidden="false"/>
    </xf>
    <xf numFmtId="0" fontId="721" fillId="451" borderId="572" xfId="0" applyNumberFormat="true" applyFont="true" applyFill="true" applyBorder="true" applyAlignment="true" applyProtection="true">
      <alignment horizontal="center" vertical="bottom" textRotation="0" wrapText="false" indent="0" shrinkToFit="false"/>
      <protection locked="true" hidden="false"/>
    </xf>
    <xf numFmtId="0" fontId="722" fillId="452" borderId="573" xfId="0" applyNumberFormat="true" applyFont="true" applyFill="true" applyBorder="true" applyAlignment="true" applyProtection="true">
      <alignment horizontal="center" vertical="bottom" textRotation="0" wrapText="false" indent="0" shrinkToFit="false"/>
      <protection locked="true" hidden="false"/>
    </xf>
    <xf numFmtId="0" fontId="723" fillId="453" borderId="574" xfId="0" applyNumberFormat="true" applyFont="true" applyFill="true" applyBorder="true" applyAlignment="true" applyProtection="true">
      <alignment horizontal="center" vertical="center" textRotation="0" wrapText="false" indent="0" shrinkToFit="false"/>
      <protection locked="true" hidden="false"/>
    </xf>
    <xf numFmtId="164" fontId="724" fillId="454" borderId="575" xfId="0" applyNumberFormat="true" applyFont="true" applyFill="true" applyBorder="true" applyAlignment="true" applyProtection="true">
      <alignment horizontal="center" vertical="bottom" textRotation="0" wrapText="false" indent="0" shrinkToFit="false"/>
      <protection locked="true" hidden="false"/>
    </xf>
    <xf numFmtId="0" fontId="725" fillId="455" borderId="576" xfId="0" applyNumberFormat="true" applyFont="true" applyFill="true" applyBorder="true" applyAlignment="true" applyProtection="true">
      <alignment horizontal="center" vertical="bottom" textRotation="0" wrapText="false" indent="0" shrinkToFit="false"/>
      <protection locked="true" hidden="false"/>
    </xf>
    <xf numFmtId="0" fontId="726" fillId="456" borderId="577" xfId="0" applyNumberFormat="true" applyFont="true" applyFill="true" applyBorder="true" applyAlignment="true" applyProtection="true">
      <alignment horizontal="center" vertical="bottom" textRotation="0" wrapText="false" indent="0" shrinkToFit="false"/>
      <protection locked="true" hidden="false"/>
    </xf>
    <xf numFmtId="0" fontId="727" fillId="457" borderId="578" xfId="0" applyNumberFormat="true" applyFont="true" applyFill="true" applyBorder="true" applyAlignment="true" applyProtection="true">
      <alignment horizontal="center" vertical="bottom" textRotation="0" wrapText="false" indent="0" shrinkToFit="false"/>
      <protection locked="true" hidden="false"/>
    </xf>
    <xf numFmtId="0" fontId="728" fillId="458" borderId="579" xfId="0" applyNumberFormat="true" applyFont="true" applyFill="true" applyBorder="true" applyAlignment="true" applyProtection="true">
      <alignment horizontal="center" vertical="center" textRotation="0" wrapText="false" indent="0" shrinkToFit="false"/>
      <protection locked="true" hidden="false"/>
    </xf>
    <xf numFmtId="164" fontId="729" fillId="459" borderId="580" xfId="0" applyNumberFormat="true" applyFont="true" applyFill="true" applyBorder="true" applyAlignment="true" applyProtection="true">
      <alignment horizontal="center" vertical="bottom" textRotation="0" wrapText="false" indent="0" shrinkToFit="false"/>
      <protection locked="true" hidden="false"/>
    </xf>
    <xf numFmtId="0" fontId="730" fillId="460" borderId="581" xfId="0" applyNumberFormat="true" applyFont="true" applyFill="true" applyBorder="true" applyAlignment="true" applyProtection="true">
      <alignment horizontal="center" vertical="bottom" textRotation="0" wrapText="false" indent="0" shrinkToFit="false"/>
      <protection locked="true" hidden="false"/>
    </xf>
    <xf numFmtId="0" fontId="731" fillId="461" borderId="582" xfId="0" applyNumberFormat="true" applyFont="true" applyFill="true" applyBorder="true" applyAlignment="true" applyProtection="true">
      <alignment horizontal="center" vertical="bottom" textRotation="0" wrapText="false" indent="0" shrinkToFit="false"/>
      <protection locked="true" hidden="false"/>
    </xf>
    <xf numFmtId="0" fontId="732" fillId="462" borderId="583" xfId="0" applyNumberFormat="true" applyFont="true" applyFill="true" applyBorder="true" applyAlignment="true" applyProtection="true">
      <alignment horizontal="center" vertical="bottom" textRotation="0" wrapText="false" indent="0" shrinkToFit="false"/>
      <protection locked="true" hidden="false"/>
    </xf>
    <xf numFmtId="0" fontId="733" fillId="463" borderId="584" xfId="0" applyNumberFormat="true" applyFont="true" applyFill="true" applyBorder="true" applyAlignment="true" applyProtection="true">
      <alignment horizontal="center" vertical="center" textRotation="0" wrapText="false" indent="0" shrinkToFit="false"/>
      <protection locked="true" hidden="false"/>
    </xf>
    <xf numFmtId="164" fontId="734" fillId="464" borderId="585" xfId="0" applyNumberFormat="true" applyFont="true" applyFill="true" applyBorder="true" applyAlignment="true" applyProtection="true">
      <alignment horizontal="center" vertical="bottom" textRotation="0" wrapText="false" indent="0" shrinkToFit="false"/>
      <protection locked="true" hidden="false"/>
    </xf>
    <xf numFmtId="0" fontId="735" fillId="465" borderId="586" xfId="0" applyNumberFormat="true" applyFont="true" applyFill="true" applyBorder="true" applyAlignment="true" applyProtection="true">
      <alignment horizontal="center" vertical="bottom" textRotation="0" wrapText="false" indent="0" shrinkToFit="false"/>
      <protection locked="true" hidden="false"/>
    </xf>
    <xf numFmtId="0" fontId="736" fillId="466" borderId="587" xfId="0" applyNumberFormat="true" applyFont="true" applyFill="true" applyBorder="true" applyAlignment="true" applyProtection="true">
      <alignment horizontal="center" vertical="bottom" textRotation="0" wrapText="false" indent="0" shrinkToFit="false"/>
      <protection locked="true" hidden="false"/>
    </xf>
    <xf numFmtId="0" fontId="737" fillId="467" borderId="588" xfId="0" applyNumberFormat="true" applyFont="true" applyFill="true" applyBorder="true" applyAlignment="true" applyProtection="true">
      <alignment horizontal="center" vertical="bottom" textRotation="0" wrapText="false" indent="0" shrinkToFit="false"/>
      <protection locked="true" hidden="false"/>
    </xf>
    <xf numFmtId="0" fontId="738" fillId="468" borderId="589" xfId="0" applyNumberFormat="true" applyFont="true" applyFill="true" applyBorder="true" applyAlignment="true" applyProtection="true">
      <alignment horizontal="center" vertical="center" textRotation="0" wrapText="false" indent="0" shrinkToFit="false"/>
      <protection locked="true" hidden="false"/>
    </xf>
    <xf numFmtId="164" fontId="739" fillId="469" borderId="590" xfId="0" applyNumberFormat="true" applyFont="true" applyFill="true" applyBorder="true" applyAlignment="true" applyProtection="true">
      <alignment horizontal="center" vertical="bottom" textRotation="0" wrapText="false" indent="0" shrinkToFit="false"/>
      <protection locked="true" hidden="false"/>
    </xf>
    <xf numFmtId="0" fontId="740" fillId="470" borderId="591" xfId="0" applyNumberFormat="true" applyFont="true" applyFill="true" applyBorder="true" applyAlignment="true" applyProtection="true">
      <alignment horizontal="center" vertical="bottom" textRotation="0" wrapText="false" indent="0" shrinkToFit="false"/>
      <protection locked="true" hidden="false"/>
    </xf>
    <xf numFmtId="0" fontId="741" fillId="471" borderId="592" xfId="0" applyNumberFormat="true" applyFont="true" applyFill="true" applyBorder="true" applyAlignment="true" applyProtection="true">
      <alignment horizontal="center" vertical="bottom" textRotation="0" wrapText="false" indent="0" shrinkToFit="false"/>
      <protection locked="true" hidden="false"/>
    </xf>
    <xf numFmtId="0" fontId="742" fillId="472" borderId="593" xfId="0" applyNumberFormat="true" applyFont="true" applyFill="true" applyBorder="true" applyAlignment="true" applyProtection="true">
      <alignment horizontal="center" vertical="bottom" textRotation="0" wrapText="false" indent="0" shrinkToFit="false"/>
      <protection locked="true" hidden="false"/>
    </xf>
    <xf numFmtId="0" fontId="743" fillId="473" borderId="594" xfId="0" applyNumberFormat="true" applyFont="true" applyFill="true" applyBorder="true" applyAlignment="true" applyProtection="true">
      <alignment horizontal="center" vertical="center" textRotation="0" wrapText="false" indent="0" shrinkToFit="false"/>
      <protection locked="true" hidden="false"/>
    </xf>
    <xf numFmtId="164" fontId="744" fillId="474" borderId="595" xfId="0" applyNumberFormat="true" applyFont="true" applyFill="true" applyBorder="true" applyAlignment="true" applyProtection="true">
      <alignment horizontal="center" vertical="bottom" textRotation="0" wrapText="false" indent="0" shrinkToFit="false"/>
      <protection locked="true" hidden="false"/>
    </xf>
    <xf numFmtId="0" fontId="745" fillId="475" borderId="596" xfId="0" applyNumberFormat="true" applyFont="true" applyFill="true" applyBorder="true" applyAlignment="true" applyProtection="true">
      <alignment horizontal="center" vertical="bottom" textRotation="0" wrapText="false" indent="0" shrinkToFit="false"/>
      <protection locked="true" hidden="false"/>
    </xf>
    <xf numFmtId="0" fontId="746" fillId="476" borderId="597" xfId="0" applyNumberFormat="true" applyFont="true" applyFill="true" applyBorder="true" applyAlignment="true" applyProtection="true">
      <alignment horizontal="center" vertical="bottom" textRotation="0" wrapText="false" indent="0" shrinkToFit="false"/>
      <protection locked="true" hidden="false"/>
    </xf>
    <xf numFmtId="0" fontId="747" fillId="477" borderId="598" xfId="0" applyNumberFormat="true" applyFont="true" applyFill="true" applyBorder="true" applyAlignment="true" applyProtection="true">
      <alignment horizontal="center" vertical="bottom" textRotation="0" wrapText="false" indent="0" shrinkToFit="false"/>
      <protection locked="true" hidden="false"/>
    </xf>
    <xf numFmtId="0" fontId="748" fillId="478" borderId="599" xfId="0" applyNumberFormat="true" applyFont="true" applyFill="true" applyBorder="true" applyAlignment="true" applyProtection="true">
      <alignment horizontal="center" vertical="center" textRotation="0" wrapText="false" indent="0" shrinkToFit="false"/>
      <protection locked="true" hidden="false"/>
    </xf>
    <xf numFmtId="164" fontId="749" fillId="479" borderId="600" xfId="0" applyNumberFormat="true" applyFont="true" applyFill="true" applyBorder="true" applyAlignment="true" applyProtection="true">
      <alignment horizontal="center" vertical="bottom" textRotation="0" wrapText="false" indent="0" shrinkToFit="false"/>
      <protection locked="true" hidden="false"/>
    </xf>
    <xf numFmtId="0" fontId="750" fillId="480" borderId="601" xfId="0" applyNumberFormat="true" applyFont="true" applyFill="true" applyBorder="true" applyAlignment="true" applyProtection="true">
      <alignment horizontal="center" vertical="bottom" textRotation="0" wrapText="false" indent="0" shrinkToFit="false"/>
      <protection locked="true" hidden="false"/>
    </xf>
    <xf numFmtId="0" fontId="751" fillId="481" borderId="602" xfId="0" applyNumberFormat="true" applyFont="true" applyFill="true" applyBorder="true" applyAlignment="true" applyProtection="true">
      <alignment horizontal="center" vertical="bottom" textRotation="0" wrapText="false" indent="0" shrinkToFit="false"/>
      <protection locked="true" hidden="false"/>
    </xf>
    <xf numFmtId="0" fontId="752" fillId="482" borderId="603" xfId="0" applyNumberFormat="true" applyFont="true" applyFill="true" applyBorder="true" applyAlignment="true" applyProtection="true">
      <alignment horizontal="center" vertical="bottom" textRotation="0" wrapText="false" indent="0" shrinkToFit="false"/>
      <protection locked="true" hidden="false"/>
    </xf>
    <xf numFmtId="0" fontId="753" fillId="483" borderId="604" xfId="0" applyNumberFormat="true" applyFont="true" applyFill="true" applyBorder="true" applyAlignment="true" applyProtection="true">
      <alignment horizontal="center" vertical="center" textRotation="0" wrapText="false" indent="0" shrinkToFit="false"/>
      <protection locked="true" hidden="false"/>
    </xf>
    <xf numFmtId="164" fontId="754" fillId="484" borderId="605" xfId="0" applyNumberFormat="true" applyFont="true" applyFill="true" applyBorder="true" applyAlignment="true" applyProtection="true">
      <alignment horizontal="center" vertical="bottom" textRotation="0" wrapText="false" indent="0" shrinkToFit="false"/>
      <protection locked="true" hidden="false"/>
    </xf>
    <xf numFmtId="0" fontId="755" fillId="485" borderId="606" xfId="0" applyNumberFormat="true" applyFont="true" applyFill="true" applyBorder="true" applyAlignment="true" applyProtection="true">
      <alignment horizontal="center" vertical="bottom" textRotation="0" wrapText="false" indent="0" shrinkToFit="false"/>
      <protection locked="true" hidden="false"/>
    </xf>
    <xf numFmtId="0" fontId="756" fillId="486" borderId="607" xfId="0" applyNumberFormat="true" applyFont="true" applyFill="true" applyBorder="true" applyAlignment="true" applyProtection="true">
      <alignment horizontal="center" vertical="bottom" textRotation="0" wrapText="false" indent="0" shrinkToFit="false"/>
      <protection locked="true" hidden="false"/>
    </xf>
    <xf numFmtId="0" fontId="757" fillId="487" borderId="608" xfId="0" applyNumberFormat="true" applyFont="true" applyFill="true" applyBorder="true" applyAlignment="true" applyProtection="true">
      <alignment horizontal="center" vertical="bottom" textRotation="0" wrapText="false" indent="0" shrinkToFit="false"/>
      <protection locked="true" hidden="false"/>
    </xf>
    <xf numFmtId="0" fontId="758" fillId="488" borderId="609" xfId="0" applyNumberFormat="true" applyFont="true" applyFill="true" applyBorder="true" applyAlignment="true" applyProtection="true">
      <alignment horizontal="center" vertical="center" textRotation="0" wrapText="false" indent="0" shrinkToFit="false"/>
      <protection locked="true" hidden="false"/>
    </xf>
    <xf numFmtId="164" fontId="759" fillId="489" borderId="610" xfId="0" applyNumberFormat="true" applyFont="true" applyFill="true" applyBorder="true" applyAlignment="true" applyProtection="true">
      <alignment horizontal="center" vertical="bottom" textRotation="0" wrapText="false" indent="0" shrinkToFit="false"/>
      <protection locked="true" hidden="false"/>
    </xf>
    <xf numFmtId="0" fontId="760" fillId="490" borderId="611" xfId="0" applyNumberFormat="true" applyFont="true" applyFill="true" applyBorder="true" applyAlignment="true" applyProtection="true">
      <alignment horizontal="center" vertical="bottom" textRotation="0" wrapText="false" indent="0" shrinkToFit="false"/>
      <protection locked="true" hidden="false"/>
    </xf>
    <xf numFmtId="0" fontId="761" fillId="491" borderId="612" xfId="0" applyNumberFormat="true" applyFont="true" applyFill="true" applyBorder="true" applyAlignment="true" applyProtection="true">
      <alignment horizontal="center" vertical="bottom" textRotation="0" wrapText="false" indent="0" shrinkToFit="false"/>
      <protection locked="true" hidden="false"/>
    </xf>
    <xf numFmtId="0" fontId="762" fillId="492" borderId="613" xfId="0" applyNumberFormat="true" applyFont="true" applyFill="true" applyBorder="true" applyAlignment="true" applyProtection="true">
      <alignment horizontal="center" vertical="bottom" textRotation="0" wrapText="false" indent="0" shrinkToFit="false"/>
      <protection locked="true" hidden="false"/>
    </xf>
    <xf numFmtId="0" fontId="763" fillId="493" borderId="614" xfId="0" applyNumberFormat="true" applyFont="true" applyFill="true" applyBorder="true" applyAlignment="true" applyProtection="true">
      <alignment horizontal="center" vertical="center" textRotation="0" wrapText="false" indent="0" shrinkToFit="false"/>
      <protection locked="true" hidden="false"/>
    </xf>
    <xf numFmtId="164" fontId="764" fillId="494" borderId="615" xfId="0" applyNumberFormat="true" applyFont="true" applyFill="true" applyBorder="true" applyAlignment="true" applyProtection="true">
      <alignment horizontal="center" vertical="bottom" textRotation="0" wrapText="false" indent="0" shrinkToFit="false"/>
      <protection locked="true" hidden="false"/>
    </xf>
    <xf numFmtId="0" fontId="765" fillId="495" borderId="616" xfId="0" applyNumberFormat="true" applyFont="true" applyFill="true" applyBorder="true" applyAlignment="true" applyProtection="true">
      <alignment horizontal="center" vertical="bottom" textRotation="0" wrapText="false" indent="0" shrinkToFit="false"/>
      <protection locked="true" hidden="false"/>
    </xf>
    <xf numFmtId="0" fontId="766" fillId="496" borderId="617" xfId="0" applyNumberFormat="true" applyFont="true" applyFill="true" applyBorder="true" applyAlignment="true" applyProtection="true">
      <alignment horizontal="center" vertical="bottom" textRotation="0" wrapText="false" indent="0" shrinkToFit="false"/>
      <protection locked="true" hidden="false"/>
    </xf>
    <xf numFmtId="0" fontId="767" fillId="497" borderId="618" xfId="0" applyNumberFormat="true" applyFont="true" applyFill="true" applyBorder="true" applyAlignment="true" applyProtection="true">
      <alignment horizontal="center" vertical="bottom" textRotation="0" wrapText="false" indent="0" shrinkToFit="false"/>
      <protection locked="true" hidden="false"/>
    </xf>
    <xf numFmtId="0" fontId="768" fillId="498" borderId="619" xfId="0" applyNumberFormat="true" applyFont="true" applyFill="true" applyBorder="true" applyAlignment="true" applyProtection="true">
      <alignment horizontal="center" vertical="center" textRotation="0" wrapText="false" indent="0" shrinkToFit="false"/>
      <protection locked="true" hidden="false"/>
    </xf>
    <xf numFmtId="164" fontId="769" fillId="499" borderId="620" xfId="0" applyNumberFormat="true" applyFont="true" applyFill="true" applyBorder="true" applyAlignment="true" applyProtection="true">
      <alignment horizontal="center" vertical="bottom" textRotation="0" wrapText="false" indent="0" shrinkToFit="false"/>
      <protection locked="true" hidden="false"/>
    </xf>
    <xf numFmtId="0" fontId="770" fillId="500" borderId="621" xfId="0" applyNumberFormat="true" applyFont="true" applyFill="true" applyBorder="true" applyAlignment="true" applyProtection="true">
      <alignment horizontal="center" vertical="bottom" textRotation="0" wrapText="false" indent="0" shrinkToFit="false"/>
      <protection locked="true" hidden="false"/>
    </xf>
    <xf numFmtId="0" fontId="771" fillId="501" borderId="622" xfId="0" applyNumberFormat="true" applyFont="true" applyFill="true" applyBorder="true" applyAlignment="true" applyProtection="true">
      <alignment horizontal="center" vertical="bottom" textRotation="0" wrapText="false" indent="0" shrinkToFit="false"/>
      <protection locked="true" hidden="false"/>
    </xf>
    <xf numFmtId="0" fontId="772" fillId="502" borderId="623" xfId="0" applyNumberFormat="true" applyFont="true" applyFill="true" applyBorder="true" applyAlignment="true" applyProtection="true">
      <alignment horizontal="center" vertical="bottom" textRotation="0" wrapText="false" indent="0" shrinkToFit="false"/>
      <protection locked="true" hidden="false"/>
    </xf>
    <xf numFmtId="0" fontId="773" fillId="503" borderId="624" xfId="0" applyNumberFormat="true" applyFont="true" applyFill="true" applyBorder="true" applyAlignment="true" applyProtection="true">
      <alignment horizontal="center" vertical="center" textRotation="0" wrapText="false" indent="0" shrinkToFit="false"/>
      <protection locked="true" hidden="false"/>
    </xf>
    <xf numFmtId="164" fontId="774" fillId="504" borderId="625" xfId="0" applyNumberFormat="true" applyFont="true" applyFill="true" applyBorder="true" applyAlignment="true" applyProtection="true">
      <alignment horizontal="center" vertical="bottom" textRotation="0" wrapText="false" indent="0" shrinkToFit="false"/>
      <protection locked="true" hidden="false"/>
    </xf>
    <xf numFmtId="0" fontId="775" fillId="505" borderId="626" xfId="0" applyNumberFormat="true" applyFont="true" applyFill="true" applyBorder="true" applyAlignment="true" applyProtection="true">
      <alignment horizontal="center" vertical="bottom" textRotation="0" wrapText="false" indent="0" shrinkToFit="false"/>
      <protection locked="true" hidden="false"/>
    </xf>
    <xf numFmtId="0" fontId="776" fillId="506" borderId="627" xfId="0" applyNumberFormat="true" applyFont="true" applyFill="true" applyBorder="true" applyAlignment="true" applyProtection="true">
      <alignment horizontal="center" vertical="bottom" textRotation="0" wrapText="false" indent="0" shrinkToFit="false"/>
      <protection locked="true" hidden="false"/>
    </xf>
    <xf numFmtId="0" fontId="777" fillId="507" borderId="628" xfId="0" applyNumberFormat="true" applyFont="true" applyFill="true" applyBorder="true" applyAlignment="true" applyProtection="true">
      <alignment horizontal="center" vertical="bottom" textRotation="0" wrapText="false" indent="0" shrinkToFit="false"/>
      <protection locked="true" hidden="false"/>
    </xf>
    <xf numFmtId="0" fontId="778" fillId="508" borderId="629" xfId="0" applyNumberFormat="true" applyFont="true" applyFill="true" applyBorder="true" applyAlignment="true" applyProtection="true">
      <alignment horizontal="center" vertical="center" textRotation="0" wrapText="false" indent="0" shrinkToFit="false"/>
      <protection locked="true" hidden="false"/>
    </xf>
    <xf numFmtId="164" fontId="779" fillId="509" borderId="630" xfId="0" applyNumberFormat="true" applyFont="true" applyFill="true" applyBorder="true" applyAlignment="true" applyProtection="true">
      <alignment horizontal="center" vertical="bottom" textRotation="0" wrapText="false" indent="0" shrinkToFit="false"/>
      <protection locked="true" hidden="false"/>
    </xf>
    <xf numFmtId="0" fontId="780" fillId="510" borderId="631" xfId="0" applyNumberFormat="true" applyFont="true" applyFill="true" applyBorder="true" applyAlignment="true" applyProtection="true">
      <alignment horizontal="center" vertical="bottom" textRotation="0" wrapText="false" indent="0" shrinkToFit="false"/>
      <protection locked="true" hidden="false"/>
    </xf>
    <xf numFmtId="0" fontId="781" fillId="511" borderId="632" xfId="0" applyNumberFormat="true" applyFont="true" applyFill="true" applyBorder="true" applyAlignment="true" applyProtection="true">
      <alignment horizontal="center" vertical="bottom" textRotation="0" wrapText="false" indent="0" shrinkToFit="false"/>
      <protection locked="true" hidden="false"/>
    </xf>
    <xf numFmtId="0" fontId="782" fillId="512" borderId="633" xfId="0" applyNumberFormat="true" applyFont="true" applyFill="true" applyBorder="true" applyAlignment="true" applyProtection="true">
      <alignment horizontal="center" vertical="bottom" textRotation="0" wrapText="false" indent="0" shrinkToFit="false"/>
      <protection locked="true" hidden="false"/>
    </xf>
  </cellXfs>
  <cellStyles count="23">
    <cellStyle name="General Headings" xfId="7"/>
    <cellStyle name="General Headings 2" xfId="17"/>
    <cellStyle name="Hyperlink" xfId="18" builtinId="8"/>
    <cellStyle name="Hyperlink 2" xfId="6"/>
    <cellStyle name="Hyperlink 2 2" xfId="15"/>
    <cellStyle name="Hyperlink 3" xfId="16"/>
    <cellStyle name="Normal" xfId="0" builtinId="0"/>
    <cellStyle name="Normal 2" xfId="2"/>
    <cellStyle name="Normal 2 2" xfId="3"/>
    <cellStyle name="Normal 2 2 2" xfId="5"/>
    <cellStyle name="Normal 2 2 2 2" xfId="13"/>
    <cellStyle name="Normal 2 3" xfId="9"/>
    <cellStyle name="Normal 2 3 2" xfId="19"/>
    <cellStyle name="Normal 2 3 2 2" xfId="22"/>
    <cellStyle name="Normal 2 3 3" xfId="20"/>
    <cellStyle name="Normal 3" xfId="4"/>
    <cellStyle name="Normal 3 2" xfId="8"/>
    <cellStyle name="Normal 4" xfId="10"/>
    <cellStyle name="Normal 4 2" xfId="14"/>
    <cellStyle name="Normal 4 3" xfId="21"/>
    <cellStyle name="Normal 6" xfId="1"/>
    <cellStyle name="Normal 6 2" xfId="11"/>
    <cellStyle name="Normal 6 2 2" xfId="12"/>
  </cellStyles>
  <dxfs count="168">
    <dxf>
      <font>
        <color theme="7" tint="0.79995117038484"/>
      </font>
      <fill>
        <patternFill>
          <bgColor theme="7" tint="0.79995117038484"/>
        </patternFill>
      </fill>
    </dxf>
    <dxf>
      <font>
        <color theme="6" tint="0.79995117038484"/>
      </font>
      <fill>
        <patternFill>
          <bgColor theme="6" tint="0.79995117038484"/>
        </patternFill>
      </fill>
    </dxf>
    <dxf>
      <font>
        <color theme="6" tint="0.79995117038484"/>
      </font>
      <fill>
        <patternFill>
          <bgColor theme="6" tint="0.79995117038484"/>
        </patternFill>
      </fill>
    </dxf>
    <dxf>
      <font>
        <color theme="6" tint="0.79995117038484"/>
      </font>
      <fill>
        <patternFill>
          <bgColor theme="6" tint="0.79995117038484"/>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theme="7" tint="0.79995117038484"/>
      </font>
      <fill>
        <patternFill>
          <bgColor theme="7" tint="0.79995117038484"/>
        </patternFill>
      </fill>
    </dxf>
    <dxf>
      <font>
        <color theme="7" tint="0.79995117038484"/>
      </font>
      <fill>
        <patternFill>
          <bgColor theme="7" tint="0.79995117038484"/>
        </patternFill>
      </fill>
    </dxf>
    <dxf>
      <font>
        <color rgb="FFFEBC11"/>
      </font>
    </dxf>
    <dxf>
      <font>
        <color rgb="FFFEBC11"/>
      </font>
    </dxf>
    <dxf>
      <font>
        <color rgb="FFFFF176"/>
      </font>
    </dxf>
    <dxf>
      <font>
        <color rgb="FFFFF176"/>
      </font>
    </dxf>
    <dxf>
      <font>
        <color rgb="FFFFF176"/>
      </font>
    </dxf>
    <dxf>
      <font>
        <color rgb="FFFFF176"/>
      </font>
    </dxf>
    <dxf>
      <font>
        <color rgb="FFF2F2F2"/>
      </font>
    </dxf>
    <dxf>
      <font>
        <color rgb="FFFFF176"/>
      </font>
    </dxf>
    <dxf>
      <font>
        <color rgb="FFF2F2F2"/>
      </font>
    </dxf>
    <dxf>
      <font>
        <strike val="false"/>
        <color theme="0" tint="-0.048982207708975"/>
      </font>
    </dxf>
    <dxf>
      <font>
        <color rgb="FFFEBC11"/>
      </font>
    </dxf>
    <dxf>
      <font>
        <color rgb="FFFFF176"/>
      </font>
    </dxf>
    <dxf>
      <font>
        <color theme="0" tint="-0.1499069185461"/>
      </font>
    </dxf>
    <dxf>
      <font>
        <color theme="0" tint="-0.1499069185461"/>
      </font>
    </dxf>
    <dxf>
      <font>
        <color rgb="FFAB47BC"/>
      </font>
    </dxf>
    <dxf>
      <font>
        <color rgb="FF51B453"/>
      </font>
    </dxf>
    <dxf>
      <font>
        <color rgb="FF29B6F6"/>
      </font>
    </dxf>
    <dxf>
      <font>
        <color rgb="FFD9D9D9"/>
      </font>
    </dxf>
    <dxf>
      <font>
        <color rgb="FFFEBC11"/>
      </font>
    </dxf>
    <dxf>
      <font>
        <color rgb="FFFEBC11"/>
      </font>
    </dxf>
    <dxf>
      <font>
        <color rgb="FFFFF176"/>
      </font>
    </dxf>
    <dxf>
      <font>
        <color rgb="FFFFF176"/>
      </font>
    </dxf>
    <dxf>
      <font>
        <color rgb="FFFFF176"/>
      </font>
    </dxf>
    <dxf>
      <font>
        <color rgb="FFFFF176"/>
      </font>
    </dxf>
    <dxf>
      <font>
        <color rgb="FFF2F2F2"/>
      </font>
    </dxf>
    <dxf>
      <font>
        <color rgb="FFFFF176"/>
      </font>
    </dxf>
    <dxf>
      <font>
        <color rgb="FFF2F2F2"/>
      </font>
    </dxf>
    <dxf>
      <font>
        <strike val="false"/>
        <color theme="0" tint="-0.048982207708975"/>
      </font>
    </dxf>
    <dxf>
      <font>
        <color rgb="FFFEBC11"/>
      </font>
    </dxf>
    <dxf>
      <font>
        <color rgb="FFFFF176"/>
      </font>
    </dxf>
    <dxf>
      <font>
        <color theme="0" tint="-0.1499069185461"/>
      </font>
    </dxf>
    <dxf>
      <font>
        <color theme="0" tint="-0.1499069185461"/>
      </font>
    </dxf>
    <dxf>
      <font>
        <color rgb="FFAB47BC"/>
      </font>
    </dxf>
    <dxf>
      <font>
        <color rgb="FF51B453"/>
      </font>
    </dxf>
    <dxf>
      <font>
        <color rgb="FF29B6F6"/>
      </font>
    </dxf>
    <dxf>
      <font>
        <color rgb="FFD9D9D9"/>
      </font>
    </dxf>
    <dxf>
      <font>
        <color rgb="FFFEBC11"/>
      </font>
    </dxf>
    <dxf>
      <font>
        <color rgb="FFFEBC11"/>
      </font>
    </dxf>
    <dxf>
      <font>
        <color rgb="FFFFF176"/>
      </font>
    </dxf>
    <dxf>
      <font>
        <color rgb="FFFFF176"/>
      </font>
    </dxf>
    <dxf>
      <font>
        <color rgb="FFFFF176"/>
      </font>
    </dxf>
    <dxf>
      <font>
        <color rgb="FFFFF176"/>
      </font>
    </dxf>
    <dxf>
      <font>
        <color rgb="FFF2F2F2"/>
      </font>
    </dxf>
    <dxf>
      <font>
        <color rgb="FFFFF176"/>
      </font>
    </dxf>
    <dxf>
      <font>
        <color rgb="FFF2F2F2"/>
      </font>
    </dxf>
    <dxf>
      <font>
        <strike val="false"/>
        <color theme="0" tint="-0.048982207708975"/>
      </font>
    </dxf>
    <dxf>
      <font>
        <color rgb="FFFEBC11"/>
      </font>
    </dxf>
    <dxf>
      <font>
        <color rgb="FFFFF176"/>
      </font>
    </dxf>
    <dxf>
      <font>
        <color theme="0" tint="-0.1499069185461"/>
      </font>
    </dxf>
    <dxf>
      <font>
        <color theme="0" tint="-0.1499069185461"/>
      </font>
    </dxf>
    <dxf>
      <font>
        <color rgb="FFAB47BC"/>
      </font>
    </dxf>
    <dxf>
      <font>
        <color rgb="FF51B453"/>
      </font>
    </dxf>
    <dxf>
      <font>
        <color rgb="FF29B6F6"/>
      </font>
    </dxf>
    <dxf>
      <font>
        <color rgb="FFD9D9D9"/>
      </font>
    </dxf>
    <dxf>
      <font>
        <color rgb="FFFEBC11"/>
      </font>
    </dxf>
    <dxf>
      <font>
        <color rgb="FFFEBC11"/>
      </font>
    </dxf>
    <dxf>
      <font>
        <color rgb="FFFFF176"/>
      </font>
    </dxf>
    <dxf>
      <font>
        <color rgb="FFFFF176"/>
      </font>
    </dxf>
    <dxf>
      <font>
        <color rgb="FFFFF176"/>
      </font>
    </dxf>
    <dxf>
      <font>
        <color rgb="FFFFF176"/>
      </font>
    </dxf>
    <dxf>
      <font>
        <color rgb="FFF2F2F2"/>
      </font>
    </dxf>
    <dxf>
      <font>
        <color rgb="FFF2F2F2"/>
      </font>
    </dxf>
    <dxf>
      <font>
        <strike val="false"/>
        <color theme="0" tint="-0.048982207708975"/>
      </font>
    </dxf>
    <dxf>
      <font>
        <color rgb="FFFFF176"/>
      </font>
    </dxf>
    <dxf>
      <font>
        <color rgb="FFFEBC11"/>
      </font>
    </dxf>
    <dxf>
      <font>
        <color rgb="FFFFF176"/>
      </font>
    </dxf>
    <dxf>
      <font>
        <color theme="0" tint="-0.1499069185461"/>
      </font>
    </dxf>
    <dxf>
      <font>
        <color theme="0" tint="-0.1499069185461"/>
      </font>
    </dxf>
    <dxf>
      <font>
        <color rgb="FFAB47BC"/>
      </font>
    </dxf>
    <dxf>
      <font>
        <color rgb="FF51B453"/>
      </font>
    </dxf>
    <dxf>
      <font>
        <color rgb="FF29B6F6"/>
      </font>
    </dxf>
    <dxf>
      <font>
        <color rgb="FFD9D9D9"/>
      </font>
    </dxf>
    <dxf>
      <font>
        <color rgb="FFFEBC11"/>
      </font>
    </dxf>
    <dxf>
      <font>
        <color rgb="FFFEBC11"/>
      </font>
    </dxf>
    <dxf>
      <font>
        <color rgb="FFFFF176"/>
      </font>
    </dxf>
    <dxf>
      <font>
        <color rgb="FFFFF176"/>
      </font>
    </dxf>
    <dxf>
      <font>
        <color rgb="FFFFF176"/>
      </font>
    </dxf>
    <dxf>
      <font>
        <color rgb="FFFFF176"/>
      </font>
    </dxf>
    <dxf>
      <font>
        <color rgb="FFF2F2F2"/>
      </font>
    </dxf>
    <dxf>
      <font>
        <color rgb="FFF2F2F2"/>
      </font>
    </dxf>
    <dxf>
      <font>
        <strike val="false"/>
        <color theme="0" tint="-0.048982207708975"/>
      </font>
    </dxf>
    <dxf>
      <font>
        <color rgb="FFFFF176"/>
      </font>
    </dxf>
    <dxf>
      <font>
        <color rgb="FFFEBC11"/>
      </font>
    </dxf>
    <dxf>
      <font>
        <color rgb="FFFFF176"/>
      </font>
    </dxf>
    <dxf>
      <font>
        <color theme="0" tint="-0.1499069185461"/>
      </font>
    </dxf>
    <dxf>
      <font>
        <color theme="0" tint="-0.1499069185461"/>
      </font>
    </dxf>
    <dxf>
      <font>
        <color rgb="FFAB47BC"/>
      </font>
    </dxf>
    <dxf>
      <font>
        <color rgb="FF51B453"/>
      </font>
    </dxf>
    <dxf>
      <font>
        <color rgb="FF29B6F6"/>
      </font>
    </dxf>
    <dxf>
      <font>
        <color rgb="FFD9D9D9"/>
      </font>
    </dxf>
    <dxf>
      <font>
        <color rgb="FFFEBC11"/>
      </font>
    </dxf>
    <dxf>
      <font>
        <color rgb="FFFEBC11"/>
      </font>
    </dxf>
    <dxf>
      <font>
        <color rgb="FFFFF176"/>
      </font>
    </dxf>
    <dxf>
      <font>
        <color rgb="FFFFF176"/>
      </font>
    </dxf>
    <dxf>
      <font>
        <color rgb="FFF2F2F2"/>
      </font>
    </dxf>
    <dxf>
      <font>
        <color rgb="FFF2F2F2"/>
      </font>
    </dxf>
    <dxf>
      <font>
        <strike val="false"/>
        <color theme="0" tint="-0.048982207708975"/>
      </font>
    </dxf>
    <dxf>
      <font>
        <color rgb="FFFEBC11"/>
      </font>
    </dxf>
    <dxf>
      <font>
        <color rgb="FFFFF176"/>
      </font>
    </dxf>
    <dxf>
      <font>
        <color theme="0" tint="-0.1499069185461"/>
      </font>
    </dxf>
    <dxf>
      <font>
        <color theme="0" tint="-0.1499069185461"/>
      </font>
    </dxf>
    <dxf>
      <font>
        <color rgb="FFAB47BC"/>
      </font>
    </dxf>
    <dxf>
      <font>
        <color rgb="FF51B453"/>
      </font>
    </dxf>
    <dxf>
      <font>
        <color rgb="FF29B6F6"/>
      </font>
    </dxf>
    <dxf>
      <font>
        <color rgb="FFD9D9D9"/>
      </font>
    </dxf>
    <dxf>
      <font>
        <color rgb="FFFEBC11"/>
      </font>
    </dxf>
    <dxf>
      <font>
        <color rgb="FFFEBC11"/>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2F2F2"/>
      </font>
    </dxf>
    <dxf>
      <font>
        <color rgb="FFFFF176"/>
      </font>
    </dxf>
    <dxf>
      <font>
        <color rgb="FFFFF176"/>
      </font>
    </dxf>
    <dxf>
      <font>
        <color rgb="FFFFF176"/>
      </font>
    </dxf>
    <dxf>
      <font>
        <color rgb="FFFFF176"/>
      </font>
    </dxf>
    <dxf>
      <font>
        <color rgb="FFFFF176"/>
      </font>
    </dxf>
    <dxf>
      <font>
        <color rgb="FFFFF176"/>
      </font>
    </dxf>
    <dxf>
      <font>
        <color rgb="FFF2F2F2"/>
      </font>
    </dxf>
    <dxf>
      <font>
        <strike val="false"/>
        <color theme="0" tint="-0.048982207708975"/>
      </font>
    </dxf>
    <dxf>
      <font>
        <color rgb="FFFFF176"/>
      </font>
    </dxf>
    <dxf>
      <font>
        <color rgb="FFFFF176"/>
      </font>
    </dxf>
    <dxf>
      <font>
        <color rgb="FFFEBC11"/>
      </font>
    </dxf>
    <dxf>
      <font>
        <color rgb="FFFFF176"/>
      </font>
    </dxf>
    <dxf>
      <font>
        <color theme="0" tint="-0.1499069185461"/>
      </font>
    </dxf>
    <dxf>
      <font>
        <color theme="0" tint="-0.1499069185461"/>
      </font>
    </dxf>
    <dxf>
      <font>
        <color rgb="FFAB47BC"/>
      </font>
    </dxf>
    <dxf>
      <font>
        <color rgb="FF51B453"/>
      </font>
    </dxf>
    <dxf>
      <font>
        <color rgb="FF29B6F6"/>
      </font>
    </dxf>
    <dxf>
      <font>
        <color rgb="FFD9D9D9"/>
      </font>
    </dxf>
    <dxf>
      <font>
        <color theme="0"/>
      </font>
    </dxf>
    <dxf>
      <font>
        <color theme="0"/>
      </font>
    </dxf>
    <dxf>
      <font>
        <color rgb="FFCCECFF"/>
      </font>
      <fill>
        <patternFill>
          <bgColor rgb="FFCCECFF"/>
        </patternFill>
      </fill>
    </dxf>
    <dxf>
      <font>
        <color rgb="FFCCECFF"/>
      </font>
      <fill>
        <patternFill>
          <bgColor rgb="FFCCECFF"/>
        </patternFill>
      </fill>
    </dxf>
    <dxf>
      <font>
        <color theme="7" tint="0.79995117038484"/>
      </font>
      <fill>
        <patternFill>
          <bgColor theme="7" tint="0.79995117038484"/>
        </patternFill>
      </fill>
    </dxf>
    <dxf>
      <font>
        <color theme="7" tint="0.79995117038484"/>
      </font>
      <fill>
        <patternFill>
          <bgColor theme="7" tint="0.79995117038484"/>
        </patternFill>
      </fill>
    </dxf>
    <dxf>
      <font>
        <color theme="7" tint="0.79995117038484"/>
      </font>
      <fill>
        <patternFill>
          <bgColor theme="7" tint="0.79995117038484"/>
        </patternFill>
      </fill>
    </dxf>
    <dxf>
      <font>
        <color theme="6" tint="0.79995117038484"/>
      </font>
      <fill>
        <patternFill>
          <bgColor theme="6" tint="0.79995117038484"/>
        </patternFill>
      </fill>
    </dxf>
    <dxf>
      <font>
        <color theme="6" tint="0.79995117038484"/>
      </font>
      <fill>
        <patternFill>
          <bgColor theme="6" tint="0.79995117038484"/>
        </patternFill>
      </fill>
    </dxf>
    <dxf>
      <font>
        <color rgb="FFCCECFF"/>
      </font>
      <fill>
        <patternFill>
          <bgColor rgb="FFCCECFF"/>
        </patternFill>
      </fill>
    </dxf>
    <dxf>
      <font>
        <color rgb="FFCCECFF"/>
      </font>
      <fill>
        <patternFill>
          <bgColor rgb="FFCCECFF"/>
        </patternFill>
      </fill>
    </dxf>
    <dxf>
      <font>
        <color theme="6" tint="0.79995117038484"/>
      </font>
      <fill>
        <patternFill>
          <bgColor theme="6" tint="0.79995117038484"/>
        </patternFill>
      </fill>
    </dxf>
    <dxf>
      <font>
        <color rgb="FFCCECFF"/>
      </font>
      <fill>
        <patternFill>
          <bgColor rgb="FFCCECFF"/>
        </patternFill>
      </fill>
    </dxf>
  </dxfs>
  <tableStyles count="0" defaultTableStyle="TableStyleMedium2" defaultPivotStyle="PivotStyleLight16"/>
  <colors>
    <mruColors>
      <color rgb="FFCCECFF"/>
      <color rgb="FFAF72B0"/>
      <color rgb="FF8CC63F"/>
      <color rgb="FF54ABDF"/>
      <color rgb="FFEBF1DE"/>
      <color rgb="FFCCFFFF"/>
      <color rgb="FFCC99FF"/>
      <color rgb="FFEDDDEA"/>
      <color rgb="FFCC00CC"/>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Relationships xmlns="http://schemas.openxmlformats.org/package/2006/relationships"><Relationship Target="worksheets/sheet8.xml" Type="http://schemas.openxmlformats.org/officeDocument/2006/relationships/worksheet" Id="rId8"/><Relationship Target="externalLinks/externalLink1.xml" Type="http://schemas.openxmlformats.org/officeDocument/2006/relationships/externalLink" Id="rId13"/><Relationship Target="worksheets/sheet3.xml" Type="http://schemas.openxmlformats.org/officeDocument/2006/relationships/worksheet" Id="rId3"/><Relationship Target="worksheets/sheet7.xml" Type="http://schemas.openxmlformats.org/officeDocument/2006/relationships/worksheet" Id="rId7"/><Relationship Target="worksheets/sheet12.xml" Type="http://schemas.openxmlformats.org/officeDocument/2006/relationships/worksheet" Id="rId12"/><Relationship Target="worksheets/sheet2.xml" Type="http://schemas.openxmlformats.org/officeDocument/2006/relationships/worksheet" Id="rId2"/><Relationship Target="sharedStrings.xml" Type="http://schemas.openxmlformats.org/officeDocument/2006/relationships/sharedStrings" Id="rId16"/><Relationship Target="worksheets/sheet1.xml" Type="http://schemas.openxmlformats.org/officeDocument/2006/relationships/worksheet" Id="rId1"/><Relationship Target="worksheets/sheet6.xml" Type="http://schemas.openxmlformats.org/officeDocument/2006/relationships/worksheet" Id="rId6"/><Relationship Target="worksheets/sheet11.xml" Type="http://schemas.openxmlformats.org/officeDocument/2006/relationships/worksheet" Id="rId11"/><Relationship Target="worksheets/sheet5.xml" Type="http://schemas.openxmlformats.org/officeDocument/2006/relationships/worksheet" Id="rId5"/><Relationship Target="styles.xml" Type="http://schemas.openxmlformats.org/officeDocument/2006/relationships/styles" Id="rId15"/><Relationship Target="worksheets/sheet10.xml" Type="http://schemas.openxmlformats.org/officeDocument/2006/relationships/worksheet" Id="rId10"/><Relationship Target="worksheets/sheet4.xml" Type="http://schemas.openxmlformats.org/officeDocument/2006/relationships/worksheet" Id="rId4"/><Relationship Target="worksheets/sheet9.xml" Type="http://schemas.openxmlformats.org/officeDocument/2006/relationships/worksheet" Id="rId9"/><Relationship Target="theme/theme1.xml" Type="http://schemas.openxmlformats.org/officeDocument/2006/relationships/theme" Id="rId14"/></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30830813918544"/>
          <c:y val="4.6398843001767637E-2"/>
          <c:w val="0.87557773254293292"/>
          <c:h val="0.7870930419411859"/>
        </c:manualLayout>
      </c:layout>
      <c:barChart>
        <c:barDir val="col"/>
        <c:grouping val="stacked"/>
        <c:varyColors val="0"/>
        <c:ser>
          <c:idx val="0"/>
          <c:order val="0"/>
          <c:tx>
            <c:strRef>
              <c:f>Ladders!$P$30</c:f>
              <c:strCache>
                <c:ptCount val="1"/>
                <c:pt idx="0">
                  <c:v>Basic Service</c:v>
                </c:pt>
              </c:strCache>
            </c:strRef>
          </c:tx>
          <c:spPr>
            <a:solidFill>
              <a:srgbClr val="AB47BC"/>
            </a:solidFill>
            <a:ln>
              <a:noFill/>
            </a:ln>
            <a:effectLst/>
          </c:spPr>
          <c:invertIfNegative val="0"/>
          <c:dLbls>
            <c:numFmt formatCode="#&quot;&quot;" sourceLinked="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Ladders!$Q$28:$V$28</c:f>
              <c:strCache>
                <c:ptCount val="6"/>
                <c:pt idx="0">
                  <c:v>National*</c:v>
                </c:pt>
                <c:pt idx="1">
                  <c:v>Urban*</c:v>
                </c:pt>
                <c:pt idx="2">
                  <c:v>Rural*</c:v>
                </c:pt>
                <c:pt idx="3">
                  <c:v>Pre-primary*</c:v>
                </c:pt>
                <c:pt idx="4">
                  <c:v>Primary*</c:v>
                </c:pt>
                <c:pt idx="5">
                  <c:v>Secondary*</c:v>
                </c:pt>
              </c:strCache>
            </c:strRef>
          </c:cat>
          <c:val>
            <c:numRef>
              <c:f>Ladders!$Q$30:$V$30</c:f>
              <c:numCache>
                <c:formatCode>[=0.0000000001]"-";0;0</c:formatCode>
                <c:ptCount val="6"/>
                <c:pt idx="0">
                  <c:v>1E-10</c:v>
                </c:pt>
                <c:pt idx="1">
                  <c:v>1E-10</c:v>
                </c:pt>
                <c:pt idx="2">
                  <c:v>1E-10</c:v>
                </c:pt>
                <c:pt idx="3">
                  <c:v>1E-10</c:v>
                </c:pt>
                <c:pt idx="4">
                  <c:v>1E-10</c:v>
                </c:pt>
                <c:pt idx="5">
                  <c:v>1E-10</c:v>
                </c:pt>
              </c:numCache>
            </c:numRef>
          </c:val>
          <c:extLst>
            <c:ext xmlns:c16="http://schemas.microsoft.com/office/drawing/2014/chart" uri="{C3380CC4-5D6E-409C-BE32-E72D297353CC}">
              <c16:uniqueId val="{00000000-A49C-475F-89BA-6F0E13125CCA}"/>
            </c:ext>
          </c:extLst>
        </c:ser>
        <c:ser>
          <c:idx val="1"/>
          <c:order val="1"/>
          <c:tx>
            <c:strRef>
              <c:f>Ladders!$P$31</c:f>
              <c:strCache>
                <c:ptCount val="1"/>
                <c:pt idx="0">
                  <c:v>Limited Service</c:v>
                </c:pt>
              </c:strCache>
            </c:strRef>
          </c:tx>
          <c:spPr>
            <a:solidFill>
              <a:srgbClr val="FFF176"/>
            </a:solidFill>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9C-475F-89BA-6F0E13125CCA}"/>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9C-475F-89BA-6F0E13125CCA}"/>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9C-475F-89BA-6F0E13125CCA}"/>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49C-475F-89BA-6F0E13125CCA}"/>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49C-475F-89BA-6F0E13125CCA}"/>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49C-475F-89BA-6F0E13125CCA}"/>
                </c:ext>
              </c:extLst>
            </c:dLbl>
            <c:numFmt formatCode="#&quot;&quot;" sourceLinked="0"/>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Ladders!$Q$28:$V$28</c:f>
              <c:strCache>
                <c:ptCount val="6"/>
                <c:pt idx="0">
                  <c:v>National*</c:v>
                </c:pt>
                <c:pt idx="1">
                  <c:v>Urban*</c:v>
                </c:pt>
                <c:pt idx="2">
                  <c:v>Rural*</c:v>
                </c:pt>
                <c:pt idx="3">
                  <c:v>Pre-primary*</c:v>
                </c:pt>
                <c:pt idx="4">
                  <c:v>Primary*</c:v>
                </c:pt>
                <c:pt idx="5">
                  <c:v>Secondary*</c:v>
                </c:pt>
              </c:strCache>
            </c:strRef>
          </c:cat>
          <c:val>
            <c:numRef>
              <c:f>Ladders!$Q$31:$V$31</c:f>
              <c:numCache>
                <c:formatCode>[=0.0000000001]"-";0;0</c:formatCode>
                <c:ptCount val="6"/>
                <c:pt idx="0">
                  <c:v>1E-10</c:v>
                </c:pt>
                <c:pt idx="1">
                  <c:v>1E-10</c:v>
                </c:pt>
                <c:pt idx="2">
                  <c:v>1E-10</c:v>
                </c:pt>
                <c:pt idx="3">
                  <c:v>1E-10</c:v>
                </c:pt>
                <c:pt idx="4">
                  <c:v>1E-10</c:v>
                </c:pt>
                <c:pt idx="5">
                  <c:v>1E-10</c:v>
                </c:pt>
              </c:numCache>
            </c:numRef>
          </c:val>
          <c:extLst>
            <c:ext xmlns:c16="http://schemas.microsoft.com/office/drawing/2014/chart" uri="{C3380CC4-5D6E-409C-BE32-E72D297353CC}">
              <c16:uniqueId val="{00000007-A49C-475F-89BA-6F0E13125CCA}"/>
            </c:ext>
          </c:extLst>
        </c:ser>
        <c:ser>
          <c:idx val="3"/>
          <c:order val="2"/>
          <c:tx>
            <c:strRef>
              <c:f>Ladders!$P$33</c:f>
              <c:strCache>
                <c:ptCount val="1"/>
                <c:pt idx="0">
                  <c:v>Insufficient Data</c:v>
                </c:pt>
              </c:strCache>
            </c:strRef>
          </c:tx>
          <c:spPr>
            <a:solidFill>
              <a:srgbClr val="BFBFBF"/>
            </a:solidFill>
          </c:spPr>
          <c:invertIfNegative val="0"/>
          <c:cat>
            <c:strRef>
              <c:f>Ladders!$Q$28:$V$28</c:f>
              <c:strCache>
                <c:ptCount val="6"/>
                <c:pt idx="0">
                  <c:v>National*</c:v>
                </c:pt>
                <c:pt idx="1">
                  <c:v>Urban*</c:v>
                </c:pt>
                <c:pt idx="2">
                  <c:v>Rural*</c:v>
                </c:pt>
                <c:pt idx="3">
                  <c:v>Pre-primary*</c:v>
                </c:pt>
                <c:pt idx="4">
                  <c:v>Primary*</c:v>
                </c:pt>
                <c:pt idx="5">
                  <c:v>Secondary*</c:v>
                </c:pt>
              </c:strCache>
            </c:strRef>
          </c:cat>
          <c:val>
            <c:numRef>
              <c:f>Ladders!$Q$33:$V$33</c:f>
              <c:numCache>
                <c:formatCode>[=0.0000000001]"-";0;0</c:formatCode>
                <c:ptCount val="6"/>
                <c:pt idx="0">
                  <c:v>100</c:v>
                </c:pt>
                <c:pt idx="1">
                  <c:v>100</c:v>
                </c:pt>
                <c:pt idx="2">
                  <c:v>100</c:v>
                </c:pt>
                <c:pt idx="3">
                  <c:v>100</c:v>
                </c:pt>
                <c:pt idx="4">
                  <c:v>100</c:v>
                </c:pt>
                <c:pt idx="5">
                  <c:v>100</c:v>
                </c:pt>
              </c:numCache>
            </c:numRef>
          </c:val>
          <c:extLst>
            <c:ext xmlns:c16="http://schemas.microsoft.com/office/drawing/2014/chart" uri="{C3380CC4-5D6E-409C-BE32-E72D297353CC}">
              <c16:uniqueId val="{00000008-A49C-475F-89BA-6F0E13125CCA}"/>
            </c:ext>
          </c:extLst>
        </c:ser>
        <c:ser>
          <c:idx val="2"/>
          <c:order val="3"/>
          <c:tx>
            <c:strRef>
              <c:f>Ladders!$P$32</c:f>
              <c:strCache>
                <c:ptCount val="1"/>
                <c:pt idx="0">
                  <c:v>No Service</c:v>
                </c:pt>
              </c:strCache>
            </c:strRef>
          </c:tx>
          <c:spPr>
            <a:solidFill>
              <a:srgbClr val="FEBC11"/>
            </a:solidFill>
          </c:spPr>
          <c:invertIfNegative val="0"/>
          <c:dLbls>
            <c:numFmt formatCode="#&quot;&quot;" sourceLinked="0"/>
            <c:spPr>
              <a:noFill/>
              <a:ln>
                <a:noFill/>
              </a:ln>
              <a:effectLst/>
            </c:spPr>
            <c:txPr>
              <a:bodyPr wrap="square" lIns="38100" tIns="19050" rIns="38100" bIns="19050" anchor="ctr">
                <a:spAutoFit/>
              </a:bodyPr>
              <a:lstStyle/>
              <a:p>
                <a:pPr>
                  <a:defRPr>
                    <a:solidFill>
                      <a:schemeClr val="tx1">
                        <a:lumMod val="100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Ladders!$Q$28:$V$28</c:f>
              <c:strCache>
                <c:ptCount val="6"/>
                <c:pt idx="0">
                  <c:v>National*</c:v>
                </c:pt>
                <c:pt idx="1">
                  <c:v>Urban*</c:v>
                </c:pt>
                <c:pt idx="2">
                  <c:v>Rural*</c:v>
                </c:pt>
                <c:pt idx="3">
                  <c:v>Pre-primary*</c:v>
                </c:pt>
                <c:pt idx="4">
                  <c:v>Primary*</c:v>
                </c:pt>
                <c:pt idx="5">
                  <c:v>Secondary*</c:v>
                </c:pt>
              </c:strCache>
            </c:strRef>
          </c:cat>
          <c:val>
            <c:numRef>
              <c:f>Ladders!$Q$32:$V$32</c:f>
              <c:numCache>
                <c:formatCode>[=0.0000000001]"-";0;0</c:formatCode>
                <c:ptCount val="6"/>
                <c:pt idx="0">
                  <c:v>1E-10</c:v>
                </c:pt>
                <c:pt idx="1">
                  <c:v>1E-10</c:v>
                </c:pt>
                <c:pt idx="2">
                  <c:v>1E-10</c:v>
                </c:pt>
                <c:pt idx="3">
                  <c:v>1E-10</c:v>
                </c:pt>
                <c:pt idx="4">
                  <c:v>1E-10</c:v>
                </c:pt>
                <c:pt idx="5">
                  <c:v>1E-10</c:v>
                </c:pt>
              </c:numCache>
            </c:numRef>
          </c:val>
          <c:extLst>
            <c:ext xmlns:c16="http://schemas.microsoft.com/office/drawing/2014/chart" uri="{C3380CC4-5D6E-409C-BE32-E72D297353CC}">
              <c16:uniqueId val="{00000009-A49C-475F-89BA-6F0E13125CCA}"/>
            </c:ext>
          </c:extLst>
        </c:ser>
        <c:dLbls>
          <c:showLegendKey val="0"/>
          <c:showVal val="0"/>
          <c:showCatName val="0"/>
          <c:showSerName val="0"/>
          <c:showPercent val="0"/>
          <c:showBubbleSize val="0"/>
        </c:dLbls>
        <c:gapWidth val="25"/>
        <c:overlap val="100"/>
        <c:axId val="84724736"/>
        <c:axId val="84834176"/>
      </c:barChart>
      <c:catAx>
        <c:axId val="8472473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834176"/>
        <c:crosses val="autoZero"/>
        <c:auto val="1"/>
        <c:lblAlgn val="ctr"/>
        <c:lblOffset val="100"/>
        <c:noMultiLvlLbl val="0"/>
      </c:catAx>
      <c:valAx>
        <c:axId val="84834176"/>
        <c:scaling>
          <c:orientation val="minMax"/>
          <c:max val="10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0">
                    <a:latin typeface="Arial" panose="020B0604020202020204" pitchFamily="34" charset="0"/>
                    <a:cs typeface="Arial" panose="020B0604020202020204" pitchFamily="34" charset="0"/>
                  </a:rPr>
                  <a:t>Proportion</a:t>
                </a:r>
                <a:r>
                  <a:rPr lang="en-US" b="0" baseline="0">
                    <a:latin typeface="Arial" panose="020B0604020202020204" pitchFamily="34" charset="0"/>
                    <a:cs typeface="Arial" panose="020B0604020202020204" pitchFamily="34" charset="0"/>
                  </a:rPr>
                  <a:t> of Schools</a:t>
                </a:r>
                <a:r>
                  <a:rPr lang="en-US" b="0">
                    <a:latin typeface="Arial" panose="020B0604020202020204" pitchFamily="34" charset="0"/>
                    <a:cs typeface="Arial" panose="020B0604020202020204" pitchFamily="34" charset="0"/>
                  </a:rPr>
                  <a:t> (%)</a:t>
                </a:r>
              </a:p>
            </c:rich>
          </c:tx>
          <c:layout>
            <c:manualLayout>
              <c:xMode val="edge"/>
              <c:yMode val="edge"/>
              <c:x val="6.2890407310506264E-3"/>
              <c:y val="0.20030988061976124"/>
            </c:manualLayout>
          </c:layout>
          <c:overlay val="0"/>
          <c:spPr>
            <a:noFill/>
            <a:ln>
              <a:noFill/>
            </a:ln>
            <a:effectLst/>
          </c:spPr>
        </c:title>
        <c:numFmt formatCode="[=0.0000000001]&quot;-&quot;;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724736"/>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b="1"/>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Drinking water: secondary</a:t>
            </a:r>
          </a:p>
        </c:rich>
      </c:tx>
      <c:layout>
        <c:manualLayout>
          <c:xMode val="edge"/>
          <c:yMode val="edge"/>
          <c:x val="0.2776366663844439"/>
          <c:y val="3.4619549550593272E-2"/>
        </c:manualLayout>
      </c:layout>
      <c:overlay val="0"/>
      <c:spPr>
        <a:noFill/>
        <a:ln>
          <a:noFill/>
        </a:ln>
        <a:effectLst/>
      </c:spPr>
    </c:title>
    <c:autoTitleDeleted val="0"/>
    <c:plotArea>
      <c:layout/>
      <c:scatterChart>
        <c:scatterStyle val="lineMarker"/>
        <c:varyColors val="0"/>
        <c:ser>
          <c:idx val="1"/>
          <c:order val="0"/>
          <c:tx>
            <c:v>Improved datapoints</c:v>
          </c:tx>
          <c:spPr>
            <a:ln w="25400">
              <a:noFill/>
            </a:ln>
          </c:spPr>
          <c:marker>
            <c:symbol val="circle"/>
            <c:size val="5"/>
            <c:spPr>
              <a:solidFill>
                <a:srgbClr val="7F7F7F"/>
              </a:solidFill>
              <a:ln w="3175">
                <a:solidFill>
                  <a:srgbClr val="7F7F7F"/>
                </a:solidFill>
                <a:prstDash val="solid"/>
              </a:ln>
              <a:effectLst/>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05CB-4053-AAC9-B124D56EC964}"/>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80C-4C4A-8BBB-86AE31AB2439}"/>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80C-4C4A-8BBB-86AE31AB2439}"/>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80C-4C4A-8BBB-86AE31AB2439}"/>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136-40FE-A903-AA652D0A3180}"/>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Data'!$T$6:$T$100</c:f>
              <c:numCache>
                <c:formatCode>0</c:formatCode>
                <c:ptCount val="95"/>
                <c:pt idx="0">
                  <c:v>#N/A</c:v>
                </c:pt>
                <c:pt idx="1">
                  <c:v>29.91</c:v>
                </c:pt>
                <c:pt idx="2">
                  <c:v>#N/A</c:v>
                </c:pt>
                <c:pt idx="3">
                  <c:v>35.113145181795069</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7CB0-478A-AF50-062CAE29978F}"/>
            </c:ext>
          </c:extLst>
        </c:ser>
        <c:ser>
          <c:idx val="0"/>
          <c:order val="1"/>
          <c:tx>
            <c:v>Improved estimates</c:v>
          </c:tx>
          <c:spPr>
            <a:ln w="19050">
              <a:solidFill>
                <a:srgbClr val="7F7F7F"/>
              </a:solidFill>
              <a:prstDash val="sysDash"/>
            </a:ln>
          </c:spPr>
          <c:marker>
            <c:symbol val="none"/>
          </c:marker>
          <c:xVal>
            <c:numRef>
              <c:f>Estimates!$B$159:$B$182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Estimates!$F$159:$F$182</c:f>
              <c:numCache>
                <c:formatCode>0.0</c:formatCode>
                <c:ptCount val="24"/>
                <c:pt idx="0">
                  <c:v>#N/A</c:v>
                </c:pt>
                <c:pt idx="1">
                  <c:v>#N/A</c:v>
                </c:pt>
                <c:pt idx="2">
                  <c:v>#N/A</c:v>
                </c:pt>
                <c:pt idx="3">
                  <c:v>#N/A</c:v>
                </c:pt>
                <c:pt idx="4">
                  <c:v>#N/A</c:v>
                </c:pt>
                <c:pt idx="5">
                  <c:v>27.8</c:v>
                </c:pt>
                <c:pt idx="6">
                  <c:v>27.8</c:v>
                </c:pt>
                <c:pt idx="7">
                  <c:v>27.8</c:v>
                </c:pt>
                <c:pt idx="8">
                  <c:v>27.8</c:v>
                </c:pt>
                <c:pt idx="9">
                  <c:v>27.8</c:v>
                </c:pt>
                <c:pt idx="10">
                  <c:v>28.9</c:v>
                </c:pt>
                <c:pt idx="11">
                  <c:v>29.9</c:v>
                </c:pt>
                <c:pt idx="12">
                  <c:v>31</c:v>
                </c:pt>
                <c:pt idx="13">
                  <c:v>32</c:v>
                </c:pt>
                <c:pt idx="14">
                  <c:v>33</c:v>
                </c:pt>
                <c:pt idx="15">
                  <c:v>34.1</c:v>
                </c:pt>
                <c:pt idx="16">
                  <c:v>35.1</c:v>
                </c:pt>
                <c:pt idx="17">
                  <c:v>36.200000000000003</c:v>
                </c:pt>
                <c:pt idx="18">
                  <c:v>37.200000000000003</c:v>
                </c:pt>
                <c:pt idx="19">
                  <c:v>37.200000000000003</c:v>
                </c:pt>
                <c:pt idx="20">
                  <c:v>37.200000000000003</c:v>
                </c:pt>
                <c:pt idx="21">
                  <c:v>37.200000000000003</c:v>
                </c:pt>
                <c:pt idx="22">
                  <c:v>37.200000000000003</c:v>
                </c:pt>
                <c:pt idx="23">
                  <c:v>#N/A</c:v>
                </c:pt>
              </c:numCache>
            </c:numRef>
          </c:yVal>
          <c:smooth val="0"/>
          <c:extLst>
            <c:ext xmlns:c16="http://schemas.microsoft.com/office/drawing/2014/chart" uri="{C3380CC4-5D6E-409C-BE32-E72D297353CC}">
              <c16:uniqueId val="{00000001-7CB0-478A-AF50-062CAE29978F}"/>
            </c:ext>
          </c:extLst>
        </c:ser>
        <c:ser>
          <c:idx val="2"/>
          <c:order val="2"/>
          <c:tx>
            <c:v>Basic estimates</c:v>
          </c:tx>
          <c:spPr>
            <a:ln w="19050">
              <a:solidFill>
                <a:srgbClr val="29B6F6"/>
              </a:solidFill>
            </a:ln>
          </c:spPr>
          <c:marker>
            <c:symbol val="none"/>
          </c:marker>
          <c:xVal>
            <c:numRef>
              <c:f>Estimates!$B$159:$B$182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Estimates!$G$159:$G$182</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7CB0-478A-AF50-062CAE29978F}"/>
            </c:ext>
          </c:extLst>
        </c:ser>
        <c:ser>
          <c:idx val="3"/>
          <c:order val="3"/>
          <c:tx>
            <c:v>Basic datapoints</c:v>
          </c:tx>
          <c:spPr>
            <a:ln w="25400">
              <a:noFill/>
            </a:ln>
          </c:spPr>
          <c:marker>
            <c:symbol val="square"/>
            <c:size val="5"/>
            <c:spPr>
              <a:solidFill>
                <a:srgbClr val="29B6F6"/>
              </a:solidFill>
              <a:ln>
                <a:solidFill>
                  <a:srgbClr val="29B6F6"/>
                </a:solidFill>
                <a:prstDash val="solid"/>
              </a:ln>
            </c:spPr>
          </c:marker>
          <c:dPt>
            <c:idx val="3"/>
            <c:bubble3D val="0"/>
            <c:extLst>
              <c:ext xmlns:c16="http://schemas.microsoft.com/office/drawing/2014/chart" uri="{C3380CC4-5D6E-409C-BE32-E72D297353CC}">
                <c16:uniqueId val="{00000000-4392-4C02-8932-5F3E58018C14}"/>
              </c:ext>
            </c:extLst>
          </c:dPt>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05CB-4053-AAC9-B124D56EC964}"/>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680C-4C4A-8BBB-86AE31AB2439}"/>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80C-4C4A-8BBB-86AE31AB2439}"/>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4392-4C02-8932-5F3E58018C14}"/>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136-40FE-A903-AA652D0A3180}"/>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Data'!$U$6:$U$100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39B7-4C29-B526-5036EAE47AEA}"/>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Estimates!$B$159:$B$182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Estimates!$E$159:$E$182</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3-05CB-4053-AAC9-B124D56EC964}"/>
            </c:ext>
          </c:extLst>
        </c:ser>
        <c:ser>
          <c:idx val="5"/>
          <c:order val="5"/>
          <c:tx>
            <c:v>Facility datapoints</c:v>
          </c:tx>
          <c:spPr>
            <a:ln w="19050">
              <a:noFill/>
            </a:ln>
          </c:spPr>
          <c:marker>
            <c:symbol val="x"/>
            <c:size val="5"/>
            <c:spPr>
              <a:noFill/>
              <a:ln>
                <a:solidFill>
                  <a:srgbClr val="C0C0C0"/>
                </a:solidFill>
                <a:prstDash val="solid"/>
              </a:ln>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05CB-4053-AAC9-B124D56EC964}"/>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680C-4C4A-8BBB-86AE31AB2439}"/>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680C-4C4A-8BBB-86AE31AB2439}"/>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680C-4C4A-8BBB-86AE31AB2439}"/>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36-40FE-A903-AA652D0A3180}"/>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Data'!$S$6:$S$100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5-05CB-4053-AAC9-B124D56EC964}"/>
            </c:ext>
          </c:extLst>
        </c:ser>
        <c:dLbls>
          <c:showLegendKey val="0"/>
          <c:showVal val="0"/>
          <c:showCatName val="0"/>
          <c:showSerName val="0"/>
          <c:showPercent val="0"/>
          <c:showBubbleSize val="0"/>
        </c:dLbls>
        <c:axId val="75134080"/>
        <c:axId val="75135616"/>
      </c:scatterChart>
      <c:valAx>
        <c:axId val="75134080"/>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35616"/>
        <c:crosses val="autoZero"/>
        <c:crossBetween val="midCat"/>
        <c:majorUnit val="5"/>
      </c:valAx>
      <c:valAx>
        <c:axId val="75135616"/>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34080"/>
        <c:crosses val="autoZero"/>
        <c:crossBetween val="midCat"/>
        <c:majorUnit val="20"/>
      </c:valAx>
      <c:spPr>
        <a:solidFill>
          <a:schemeClr val="bg1"/>
        </a:solidFill>
        <a:ln>
          <a:noFill/>
        </a:ln>
        <a:effectLst/>
      </c:spPr>
    </c:plotArea>
    <c:plotVisOnly val="1"/>
    <c:dispBlanksAs val="gap"/>
    <c:showDLblsOverMax val="0"/>
  </c:chart>
  <c:spPr>
    <a:solidFill>
      <a:srgbClr val="CCEC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Drinking</a:t>
            </a:r>
            <a:r>
              <a:rPr lang="en-US" sz="1100" b="0" baseline="0">
                <a:solidFill>
                  <a:sysClr val="windowText" lastClr="000000"/>
                </a:solidFill>
                <a:latin typeface="Arial" panose="020B0604020202020204" pitchFamily="34" charset="0"/>
                <a:cs typeface="Arial" panose="020B0604020202020204" pitchFamily="34" charset="0"/>
              </a:rPr>
              <a:t> w</a:t>
            </a:r>
            <a:r>
              <a:rPr lang="en-US" sz="1100" b="0">
                <a:solidFill>
                  <a:sysClr val="windowText" lastClr="000000"/>
                </a:solidFill>
                <a:latin typeface="Arial" panose="020B0604020202020204" pitchFamily="34" charset="0"/>
                <a:cs typeface="Arial" panose="020B0604020202020204" pitchFamily="34" charset="0"/>
              </a:rPr>
              <a:t>ater: pre-primary</a:t>
            </a:r>
          </a:p>
        </c:rich>
      </c:tx>
      <c:layout>
        <c:manualLayout>
          <c:xMode val="edge"/>
          <c:yMode val="edge"/>
          <c:x val="0.28423362402280361"/>
          <c:y val="3.4619549550593272E-2"/>
        </c:manualLayout>
      </c:layout>
      <c:overlay val="0"/>
      <c:spPr>
        <a:noFill/>
        <a:ln>
          <a:noFill/>
        </a:ln>
        <a:effectLst/>
      </c:spPr>
    </c:title>
    <c:autoTitleDeleted val="0"/>
    <c:plotArea>
      <c:layout/>
      <c:scatterChart>
        <c:scatterStyle val="lineMarker"/>
        <c:varyColors val="0"/>
        <c:ser>
          <c:idx val="1"/>
          <c:order val="0"/>
          <c:tx>
            <c:v>Improved datapoints</c:v>
          </c:tx>
          <c:spPr>
            <a:ln w="25400">
              <a:noFill/>
            </a:ln>
          </c:spPr>
          <c:marker>
            <c:symbol val="circle"/>
            <c:size val="5"/>
            <c:spPr>
              <a:solidFill>
                <a:srgbClr val="7F7F7F"/>
              </a:solidFill>
              <a:ln w="3175">
                <a:solidFill>
                  <a:srgbClr val="7F7F7F"/>
                </a:solidFill>
                <a:prstDash val="solid"/>
              </a:ln>
              <a:effectLst/>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8A5-45A9-A77B-06001A81243F}"/>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AA4C-45A2-AFCB-8126D663A6B9}"/>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AA4C-45A2-AFCB-8126D663A6B9}"/>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AA4C-45A2-AFCB-8126D663A6B9}"/>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DE1-4C53-9718-3CD030293842}"/>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Data'!$N$6:$N$100</c:f>
              <c:numCache>
                <c:formatCode>0</c:formatCode>
                <c:ptCount val="95"/>
                <c:pt idx="0">
                  <c:v>#N/A</c:v>
                </c:pt>
                <c:pt idx="1">
                  <c:v>#N/A</c:v>
                </c:pt>
                <c:pt idx="2">
                  <c:v>#N/A</c:v>
                </c:pt>
                <c:pt idx="3">
                  <c:v>45.616123820052721</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F917-4453-8FB4-97D51A7CF553}"/>
            </c:ext>
          </c:extLst>
        </c:ser>
        <c:ser>
          <c:idx val="0"/>
          <c:order val="1"/>
          <c:tx>
            <c:v>Improved estimates</c:v>
          </c:tx>
          <c:spPr>
            <a:ln w="19050">
              <a:solidFill>
                <a:srgbClr val="7F7F7F"/>
              </a:solidFill>
              <a:prstDash val="sysDash"/>
            </a:ln>
          </c:spPr>
          <c:marker>
            <c:symbol val="none"/>
          </c:marker>
          <c:xVal>
            <c:numRef>
              <c:f>Estimates!$B$97:$B$120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Estimates!$F$97:$F$120</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45.6</c:v>
                </c:pt>
                <c:pt idx="13">
                  <c:v>45.6</c:v>
                </c:pt>
                <c:pt idx="14">
                  <c:v>45.6</c:v>
                </c:pt>
                <c:pt idx="15">
                  <c:v>45.6</c:v>
                </c:pt>
                <c:pt idx="16">
                  <c:v>45.6</c:v>
                </c:pt>
                <c:pt idx="17">
                  <c:v>45.6</c:v>
                </c:pt>
                <c:pt idx="18">
                  <c:v>45.6</c:v>
                </c:pt>
                <c:pt idx="19">
                  <c:v>45.6</c:v>
                </c:pt>
                <c:pt idx="20">
                  <c:v>45.6</c:v>
                </c:pt>
                <c:pt idx="21">
                  <c:v>#N/A</c:v>
                </c:pt>
                <c:pt idx="22">
                  <c:v>#N/A</c:v>
                </c:pt>
                <c:pt idx="23">
                  <c:v>#N/A</c:v>
                </c:pt>
              </c:numCache>
            </c:numRef>
          </c:yVal>
          <c:smooth val="0"/>
          <c:extLst>
            <c:ext xmlns:c16="http://schemas.microsoft.com/office/drawing/2014/chart" uri="{C3380CC4-5D6E-409C-BE32-E72D297353CC}">
              <c16:uniqueId val="{00000001-F917-4453-8FB4-97D51A7CF553}"/>
            </c:ext>
          </c:extLst>
        </c:ser>
        <c:ser>
          <c:idx val="2"/>
          <c:order val="2"/>
          <c:tx>
            <c:v>Basic estimates</c:v>
          </c:tx>
          <c:spPr>
            <a:ln w="19050">
              <a:solidFill>
                <a:srgbClr val="29B6F6"/>
              </a:solidFill>
            </a:ln>
          </c:spPr>
          <c:marker>
            <c:symbol val="none"/>
          </c:marker>
          <c:xVal>
            <c:numRef>
              <c:f>Estimates!$B$97:$B$120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Estimates!$G$97:$G$120</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F917-4453-8FB4-97D51A7CF553}"/>
            </c:ext>
          </c:extLst>
        </c:ser>
        <c:ser>
          <c:idx val="3"/>
          <c:order val="3"/>
          <c:tx>
            <c:v>Basic datapoints</c:v>
          </c:tx>
          <c:spPr>
            <a:ln w="25400">
              <a:noFill/>
            </a:ln>
          </c:spPr>
          <c:marker>
            <c:symbol val="square"/>
            <c:size val="5"/>
            <c:spPr>
              <a:solidFill>
                <a:srgbClr val="29B6F6"/>
              </a:solidFill>
              <a:ln>
                <a:solidFill>
                  <a:srgbClr val="29B6F6"/>
                </a:solidFill>
                <a:prstDash val="solid"/>
              </a:ln>
            </c:spPr>
          </c:marker>
          <c:dPt>
            <c:idx val="1"/>
            <c:bubble3D val="0"/>
            <c:extLst>
              <c:ext xmlns:c16="http://schemas.microsoft.com/office/drawing/2014/chart" uri="{C3380CC4-5D6E-409C-BE32-E72D297353CC}">
                <c16:uniqueId val="{00000000-37A2-4ECD-A9A9-67B93A35BC2B}"/>
              </c:ext>
            </c:extLst>
          </c:dPt>
          <c:dPt>
            <c:idx val="3"/>
            <c:bubble3D val="0"/>
            <c:extLst>
              <c:ext xmlns:c16="http://schemas.microsoft.com/office/drawing/2014/chart" uri="{C3380CC4-5D6E-409C-BE32-E72D297353CC}">
                <c16:uniqueId val="{00000001-37A2-4ECD-A9A9-67B93A35BC2B}"/>
              </c:ext>
            </c:extLst>
          </c:dPt>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98A5-45A9-A77B-06001A81243F}"/>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7A2-4ECD-A9A9-67B93A35BC2B}"/>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AA4C-45A2-AFCB-8126D663A6B9}"/>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7A2-4ECD-A9A9-67B93A35BC2B}"/>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DE1-4C53-9718-3CD030293842}"/>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Data'!$O$6:$O$100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6060-4E30-84F7-3DA7517E41E3}"/>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Estimates!$B$97:$B$120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Estimates!$E$97:$E$120</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4-98A5-45A9-A77B-06001A81243F}"/>
            </c:ext>
          </c:extLst>
        </c:ser>
        <c:ser>
          <c:idx val="5"/>
          <c:order val="5"/>
          <c:tx>
            <c:v>Facility datapoints</c:v>
          </c:tx>
          <c:spPr>
            <a:ln w="19050">
              <a:noFill/>
            </a:ln>
          </c:spPr>
          <c:marker>
            <c:symbol val="x"/>
            <c:size val="5"/>
            <c:spPr>
              <a:noFill/>
              <a:ln>
                <a:solidFill>
                  <a:srgbClr val="C0C0C0"/>
                </a:solidFill>
                <a:prstDash val="solid"/>
              </a:ln>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98A5-45A9-A77B-06001A81243F}"/>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AA4C-45A2-AFCB-8126D663A6B9}"/>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AA4C-45A2-AFCB-8126D663A6B9}"/>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AA4C-45A2-AFCB-8126D663A6B9}"/>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DE1-4C53-9718-3CD030293842}"/>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Data'!$M$6:$M$100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6-98A5-45A9-A77B-06001A81243F}"/>
            </c:ext>
          </c:extLst>
        </c:ser>
        <c:dLbls>
          <c:showLegendKey val="0"/>
          <c:showVal val="0"/>
          <c:showCatName val="0"/>
          <c:showSerName val="0"/>
          <c:showPercent val="0"/>
          <c:showBubbleSize val="0"/>
        </c:dLbls>
        <c:axId val="84420480"/>
        <c:axId val="84422016"/>
      </c:scatterChart>
      <c:valAx>
        <c:axId val="84420480"/>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22016"/>
        <c:crosses val="autoZero"/>
        <c:crossBetween val="midCat"/>
        <c:majorUnit val="5"/>
      </c:valAx>
      <c:valAx>
        <c:axId val="84422016"/>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20480"/>
        <c:crosses val="autoZero"/>
        <c:crossBetween val="midCat"/>
        <c:majorUnit val="20"/>
      </c:valAx>
      <c:spPr>
        <a:solidFill>
          <a:schemeClr val="bg1"/>
        </a:solidFill>
        <a:ln>
          <a:noFill/>
        </a:ln>
        <a:effectLst/>
      </c:spPr>
    </c:plotArea>
    <c:plotVisOnly val="1"/>
    <c:dispBlanksAs val="gap"/>
    <c:showDLblsOverMax val="0"/>
  </c:chart>
  <c:spPr>
    <a:solidFill>
      <a:srgbClr val="CCEC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Drinking water: primary</a:t>
            </a:r>
          </a:p>
        </c:rich>
      </c:tx>
      <c:layout>
        <c:manualLayout>
          <c:xMode val="edge"/>
          <c:yMode val="edge"/>
          <c:x val="0.29543434086868176"/>
          <c:y val="3.4619549550593272E-2"/>
        </c:manualLayout>
      </c:layout>
      <c:overlay val="0"/>
      <c:spPr>
        <a:noFill/>
        <a:ln>
          <a:noFill/>
        </a:ln>
        <a:effectLst/>
      </c:spPr>
    </c:title>
    <c:autoTitleDeleted val="0"/>
    <c:plotArea>
      <c:layout>
        <c:manualLayout>
          <c:layoutTarget val="inner"/>
          <c:xMode val="edge"/>
          <c:yMode val="edge"/>
          <c:x val="9.9048438837618422E-2"/>
          <c:y val="0.14561848029718294"/>
          <c:w val="0.8183649422854401"/>
          <c:h val="0.75831976605907536"/>
        </c:manualLayout>
      </c:layout>
      <c:scatterChart>
        <c:scatterStyle val="lineMarker"/>
        <c:varyColors val="0"/>
        <c:ser>
          <c:idx val="1"/>
          <c:order val="0"/>
          <c:tx>
            <c:v>Improved datapoints</c:v>
          </c:tx>
          <c:spPr>
            <a:ln w="25400">
              <a:noFill/>
            </a:ln>
          </c:spPr>
          <c:marker>
            <c:symbol val="circle"/>
            <c:size val="5"/>
            <c:spPr>
              <a:solidFill>
                <a:srgbClr val="7F7F7F"/>
              </a:solidFill>
              <a:ln w="3175">
                <a:solidFill>
                  <a:srgbClr val="7F7F7F"/>
                </a:solidFill>
                <a:prstDash val="solid"/>
              </a:ln>
              <a:effectLst/>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0E3C-43F8-AFCF-EE755D9BF667}"/>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CF40-44FB-A28F-EA9CDE5895F0}"/>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CF40-44FB-A28F-EA9CDE5895F0}"/>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CF40-44FB-A28F-EA9CDE5895F0}"/>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03-4650-A2DB-27FAF62F14D9}"/>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Data'!$Q$6:$Q$100</c:f>
              <c:numCache>
                <c:formatCode>0</c:formatCode>
                <c:ptCount val="95"/>
                <c:pt idx="0">
                  <c:v>#N/A</c:v>
                </c:pt>
                <c:pt idx="1">
                  <c:v>41.33</c:v>
                </c:pt>
                <c:pt idx="2">
                  <c:v>55.52946701103545</c:v>
                </c:pt>
                <c:pt idx="3">
                  <c:v>45.028041415012943</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AD80-4656-9641-B845885A1082}"/>
            </c:ext>
          </c:extLst>
        </c:ser>
        <c:ser>
          <c:idx val="0"/>
          <c:order val="1"/>
          <c:tx>
            <c:v>Improved estimates</c:v>
          </c:tx>
          <c:spPr>
            <a:ln w="19050">
              <a:solidFill>
                <a:srgbClr val="7F7F7F"/>
              </a:solidFill>
              <a:prstDash val="sysDash"/>
            </a:ln>
          </c:spPr>
          <c:marker>
            <c:symbol val="none"/>
          </c:marker>
          <c:dPt>
            <c:idx val="12"/>
            <c:bubble3D val="0"/>
            <c:extLst>
              <c:ext xmlns:c16="http://schemas.microsoft.com/office/drawing/2014/chart" uri="{C3380CC4-5D6E-409C-BE32-E72D297353CC}">
                <c16:uniqueId val="{00000001-AD80-4656-9641-B845885A1082}"/>
              </c:ext>
            </c:extLst>
          </c:dPt>
          <c:xVal>
            <c:numRef>
              <c:f>Estimates!$B$128:$B$151</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Estimates!$F$128:$F$151</c:f>
              <c:numCache>
                <c:formatCode>0.0</c:formatCode>
                <c:ptCount val="24"/>
                <c:pt idx="0">
                  <c:v>#N/A</c:v>
                </c:pt>
                <c:pt idx="1">
                  <c:v>#N/A</c:v>
                </c:pt>
                <c:pt idx="2">
                  <c:v>#N/A</c:v>
                </c:pt>
                <c:pt idx="3">
                  <c:v>#N/A</c:v>
                </c:pt>
                <c:pt idx="4">
                  <c:v>#N/A</c:v>
                </c:pt>
                <c:pt idx="5">
                  <c:v>42.4</c:v>
                </c:pt>
                <c:pt idx="6">
                  <c:v>42.4</c:v>
                </c:pt>
                <c:pt idx="7">
                  <c:v>42.4</c:v>
                </c:pt>
                <c:pt idx="8">
                  <c:v>42.4</c:v>
                </c:pt>
                <c:pt idx="9">
                  <c:v>42.4</c:v>
                </c:pt>
                <c:pt idx="10">
                  <c:v>43.4</c:v>
                </c:pt>
                <c:pt idx="11">
                  <c:v>44.5</c:v>
                </c:pt>
                <c:pt idx="12">
                  <c:v>45.5</c:v>
                </c:pt>
                <c:pt idx="13">
                  <c:v>46.6</c:v>
                </c:pt>
                <c:pt idx="14">
                  <c:v>47.6</c:v>
                </c:pt>
                <c:pt idx="15">
                  <c:v>48.7</c:v>
                </c:pt>
                <c:pt idx="16">
                  <c:v>49.8</c:v>
                </c:pt>
                <c:pt idx="17">
                  <c:v>50.8</c:v>
                </c:pt>
                <c:pt idx="18">
                  <c:v>51.9</c:v>
                </c:pt>
                <c:pt idx="19">
                  <c:v>51.9</c:v>
                </c:pt>
                <c:pt idx="20">
                  <c:v>51.9</c:v>
                </c:pt>
                <c:pt idx="21">
                  <c:v>51.9</c:v>
                </c:pt>
                <c:pt idx="22">
                  <c:v>51.9</c:v>
                </c:pt>
                <c:pt idx="23">
                  <c:v>#N/A</c:v>
                </c:pt>
              </c:numCache>
            </c:numRef>
          </c:yVal>
          <c:smooth val="0"/>
          <c:extLst>
            <c:ext xmlns:c16="http://schemas.microsoft.com/office/drawing/2014/chart" uri="{C3380CC4-5D6E-409C-BE32-E72D297353CC}">
              <c16:uniqueId val="{00000002-AD80-4656-9641-B845885A1082}"/>
            </c:ext>
          </c:extLst>
        </c:ser>
        <c:ser>
          <c:idx val="2"/>
          <c:order val="2"/>
          <c:tx>
            <c:v>Basic estimates</c:v>
          </c:tx>
          <c:spPr>
            <a:ln w="19050">
              <a:solidFill>
                <a:srgbClr val="29B6F6"/>
              </a:solidFill>
            </a:ln>
          </c:spPr>
          <c:marker>
            <c:symbol val="none"/>
          </c:marker>
          <c:xVal>
            <c:numRef>
              <c:f>Estimates!$B$128:$B$151</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Estimates!$G$128:$G$151</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3-AD80-4656-9641-B845885A1082}"/>
            </c:ext>
          </c:extLst>
        </c:ser>
        <c:ser>
          <c:idx val="3"/>
          <c:order val="3"/>
          <c:tx>
            <c:v>Basic datapoints</c:v>
          </c:tx>
          <c:spPr>
            <a:ln w="25400">
              <a:noFill/>
            </a:ln>
          </c:spPr>
          <c:marker>
            <c:symbol val="square"/>
            <c:size val="5"/>
            <c:spPr>
              <a:solidFill>
                <a:srgbClr val="29B6F6"/>
              </a:solidFill>
              <a:ln>
                <a:solidFill>
                  <a:srgbClr val="29B6F6"/>
                </a:solidFill>
                <a:prstDash val="solid"/>
              </a:ln>
            </c:spPr>
          </c:marker>
          <c:dPt>
            <c:idx val="1"/>
            <c:bubble3D val="0"/>
            <c:extLst>
              <c:ext xmlns:c16="http://schemas.microsoft.com/office/drawing/2014/chart" uri="{C3380CC4-5D6E-409C-BE32-E72D297353CC}">
                <c16:uniqueId val="{00000001-0E29-4CD0-A28B-5DFC6A9C8B90}"/>
              </c:ext>
            </c:extLst>
          </c:dPt>
          <c:dPt>
            <c:idx val="3"/>
            <c:bubble3D val="0"/>
            <c:extLst>
              <c:ext xmlns:c16="http://schemas.microsoft.com/office/drawing/2014/chart" uri="{C3380CC4-5D6E-409C-BE32-E72D297353CC}">
                <c16:uniqueId val="{00000002-0E29-4CD0-A28B-5DFC6A9C8B90}"/>
              </c:ext>
            </c:extLst>
          </c:dPt>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0E3C-43F8-AFCF-EE755D9BF667}"/>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E29-4CD0-A28B-5DFC6A9C8B90}"/>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CF40-44FB-A28F-EA9CDE5895F0}"/>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0E29-4CD0-A28B-5DFC6A9C8B90}"/>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03-4650-A2DB-27FAF62F14D9}"/>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Data'!$R$6:$R$100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1-041C-49EE-A046-2C57A226E146}"/>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Estimates!$B$128:$B$151</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Estimates!$E$128:$E$151</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5-0E3C-43F8-AFCF-EE755D9BF667}"/>
            </c:ext>
          </c:extLst>
        </c:ser>
        <c:ser>
          <c:idx val="5"/>
          <c:order val="5"/>
          <c:tx>
            <c:v>Facility datapoints</c:v>
          </c:tx>
          <c:spPr>
            <a:ln w="19050">
              <a:noFill/>
            </a:ln>
          </c:spPr>
          <c:marker>
            <c:symbol val="x"/>
            <c:size val="5"/>
            <c:spPr>
              <a:noFill/>
              <a:ln>
                <a:solidFill>
                  <a:srgbClr val="C0C0C0"/>
                </a:solidFill>
                <a:prstDash val="solid"/>
              </a:ln>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0E3C-43F8-AFCF-EE755D9BF667}"/>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CF40-44FB-A28F-EA9CDE5895F0}"/>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CF40-44FB-A28F-EA9CDE5895F0}"/>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CF40-44FB-A28F-EA9CDE5895F0}"/>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03-4650-A2DB-27FAF62F14D9}"/>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Data'!$P$6:$P$100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7-0E3C-43F8-AFCF-EE755D9BF667}"/>
            </c:ext>
          </c:extLst>
        </c:ser>
        <c:dLbls>
          <c:showLegendKey val="0"/>
          <c:showVal val="0"/>
          <c:showCatName val="0"/>
          <c:showSerName val="0"/>
          <c:showPercent val="0"/>
          <c:showBubbleSize val="0"/>
        </c:dLbls>
        <c:axId val="84696448"/>
        <c:axId val="84710528"/>
      </c:scatterChart>
      <c:valAx>
        <c:axId val="84696448"/>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710528"/>
        <c:crosses val="autoZero"/>
        <c:crossBetween val="midCat"/>
        <c:majorUnit val="5"/>
      </c:valAx>
      <c:valAx>
        <c:axId val="84710528"/>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696448"/>
        <c:crosses val="autoZero"/>
        <c:crossBetween val="midCat"/>
        <c:majorUnit val="20"/>
      </c:valAx>
      <c:spPr>
        <a:solidFill>
          <a:schemeClr val="bg1"/>
        </a:solidFill>
        <a:ln>
          <a:noFill/>
        </a:ln>
        <a:effectLst/>
      </c:spPr>
    </c:plotArea>
    <c:plotVisOnly val="1"/>
    <c:dispBlanksAs val="gap"/>
    <c:showDLblsOverMax val="0"/>
  </c:chart>
  <c:spPr>
    <a:solidFill>
      <a:srgbClr val="CCEC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Sanitation: secondary</a:t>
            </a:r>
          </a:p>
        </c:rich>
      </c:tx>
      <c:layout>
        <c:manualLayout>
          <c:xMode val="edge"/>
          <c:yMode val="edge"/>
          <c:x val="0.25431477483325332"/>
          <c:y val="2.5964662162944952E-2"/>
        </c:manualLayout>
      </c:layout>
      <c:overlay val="0"/>
      <c:spPr>
        <a:noFill/>
        <a:ln>
          <a:noFill/>
        </a:ln>
        <a:effectLst/>
      </c:spPr>
    </c:title>
    <c:autoTitleDeleted val="0"/>
    <c:plotArea>
      <c:layout>
        <c:manualLayout>
          <c:layoutTarget val="inner"/>
          <c:xMode val="edge"/>
          <c:yMode val="edge"/>
          <c:x val="7.5138447857666643E-2"/>
          <c:y val="0.14561848029718294"/>
          <c:w val="0.84528164658181171"/>
          <c:h val="0.75831976605907536"/>
        </c:manualLayout>
      </c:layout>
      <c:scatterChart>
        <c:scatterStyle val="lineMarker"/>
        <c:varyColors val="0"/>
        <c:ser>
          <c:idx val="1"/>
          <c:order val="0"/>
          <c:tx>
            <c:v>Improved datapoints</c:v>
          </c:tx>
          <c:spPr>
            <a:ln w="25400">
              <a:noFill/>
            </a:ln>
            <a:effectLst/>
          </c:spPr>
          <c:marker>
            <c:symbol val="circle"/>
            <c:size val="5"/>
            <c:spPr>
              <a:solidFill>
                <a:srgbClr val="7F7F7F"/>
              </a:solidFill>
              <a:ln w="3175">
                <a:solidFill>
                  <a:srgbClr val="7F7F7F"/>
                </a:solidFill>
                <a:prstDash val="solid"/>
              </a:ln>
              <a:effectLst/>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812-43E4-A26F-525303EF4CDF}"/>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81C7-44D1-90A6-B776198244A5}"/>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1C7-44D1-90A6-B776198244A5}"/>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81C7-44D1-90A6-B776198244A5}"/>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D9D-420C-9416-BF59916F6CB9}"/>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Data'!$AV$6:$AV$100</c:f>
              <c:numCache>
                <c:formatCode>0</c:formatCode>
                <c:ptCount val="95"/>
                <c:pt idx="0">
                  <c:v>#N/A</c:v>
                </c:pt>
                <c:pt idx="1">
                  <c:v>34.5</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6CD2-429A-A93F-E8762A84D91F}"/>
            </c:ext>
          </c:extLst>
        </c:ser>
        <c:ser>
          <c:idx val="0"/>
          <c:order val="1"/>
          <c:tx>
            <c:v>Improved estimates</c:v>
          </c:tx>
          <c:spPr>
            <a:ln w="19050" cap="rnd">
              <a:solidFill>
                <a:srgbClr val="7F7F7F"/>
              </a:solidFill>
              <a:prstDash val="sysDash"/>
              <a:round/>
            </a:ln>
            <a:effectLst/>
          </c:spPr>
          <c:marker>
            <c:symbol val="none"/>
          </c:marker>
          <c:xVal>
            <c:numRef>
              <c:f>Estimates!$B$159:$B$182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Estimates!$K$159:$K$182</c:f>
              <c:numCache>
                <c:formatCode>0.0</c:formatCode>
                <c:ptCount val="24"/>
                <c:pt idx="0">
                  <c:v>#N/A</c:v>
                </c:pt>
                <c:pt idx="1">
                  <c:v>#N/A</c:v>
                </c:pt>
                <c:pt idx="2">
                  <c:v>#N/A</c:v>
                </c:pt>
                <c:pt idx="3">
                  <c:v>#N/A</c:v>
                </c:pt>
                <c:pt idx="4">
                  <c:v>#N/A</c:v>
                </c:pt>
                <c:pt idx="5">
                  <c:v>#N/A</c:v>
                </c:pt>
                <c:pt idx="6">
                  <c:v>#N/A</c:v>
                </c:pt>
                <c:pt idx="7">
                  <c:v>34.5</c:v>
                </c:pt>
                <c:pt idx="8">
                  <c:v>34.5</c:v>
                </c:pt>
                <c:pt idx="9">
                  <c:v>34.5</c:v>
                </c:pt>
                <c:pt idx="10">
                  <c:v>34.5</c:v>
                </c:pt>
                <c:pt idx="11">
                  <c:v>34.5</c:v>
                </c:pt>
                <c:pt idx="12">
                  <c:v>34.5</c:v>
                </c:pt>
                <c:pt idx="13">
                  <c:v>34.5</c:v>
                </c:pt>
                <c:pt idx="14">
                  <c:v>34.5</c:v>
                </c:pt>
                <c:pt idx="15">
                  <c:v>34.5</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1-6CD2-429A-A93F-E8762A84D91F}"/>
            </c:ext>
          </c:extLst>
        </c:ser>
        <c:ser>
          <c:idx val="2"/>
          <c:order val="2"/>
          <c:tx>
            <c:v>Basic estimates</c:v>
          </c:tx>
          <c:spPr>
            <a:ln w="19050" cap="rnd">
              <a:solidFill>
                <a:srgbClr val="66BB6A"/>
              </a:solidFill>
              <a:round/>
            </a:ln>
            <a:effectLst/>
          </c:spPr>
          <c:marker>
            <c:symbol val="none"/>
          </c:marker>
          <c:xVal>
            <c:numRef>
              <c:f>Estimates!$B$159:$B$182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Estimates!$L$159:$L$182</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6CD2-429A-A93F-E8762A84D91F}"/>
            </c:ext>
          </c:extLst>
        </c:ser>
        <c:ser>
          <c:idx val="3"/>
          <c:order val="3"/>
          <c:tx>
            <c:v>Basic datapoints</c:v>
          </c:tx>
          <c:spPr>
            <a:ln w="25400">
              <a:noFill/>
            </a:ln>
          </c:spPr>
          <c:marker>
            <c:symbol val="square"/>
            <c:size val="5"/>
            <c:spPr>
              <a:solidFill>
                <a:srgbClr val="66BB6A"/>
              </a:solidFill>
              <a:ln>
                <a:solidFill>
                  <a:srgbClr val="66BB6A"/>
                </a:solidFill>
                <a:prstDash val="solid"/>
              </a:ln>
            </c:spPr>
          </c:marker>
          <c:dPt>
            <c:idx val="3"/>
            <c:bubble3D val="0"/>
            <c:extLst>
              <c:ext xmlns:c16="http://schemas.microsoft.com/office/drawing/2014/chart" uri="{C3380CC4-5D6E-409C-BE32-E72D297353CC}">
                <c16:uniqueId val="{00000001-E3CC-4CC5-8FBC-F6488D0E3377}"/>
              </c:ext>
            </c:extLst>
          </c:dPt>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5812-43E4-A26F-525303EF4CDF}"/>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81C7-44D1-90A6-B776198244A5}"/>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1C7-44D1-90A6-B776198244A5}"/>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3CC-4CC5-8FBC-F6488D0E3377}"/>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D9D-420C-9416-BF59916F6CB9}"/>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Data'!$AY$6:$AY$100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E3CC-4CC5-8FBC-F6488D0E3377}"/>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Estimates!$B$159:$B$182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Estimates!$J$159:$J$182</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3-5812-43E4-A26F-525303EF4CDF}"/>
            </c:ext>
          </c:extLst>
        </c:ser>
        <c:ser>
          <c:idx val="5"/>
          <c:order val="5"/>
          <c:tx>
            <c:v>Facility datapoints</c:v>
          </c:tx>
          <c:spPr>
            <a:ln w="19050">
              <a:noFill/>
            </a:ln>
          </c:spPr>
          <c:marker>
            <c:symbol val="x"/>
            <c:size val="5"/>
            <c:spPr>
              <a:noFill/>
              <a:ln>
                <a:solidFill>
                  <a:srgbClr val="C0C0C0"/>
                </a:solidFill>
                <a:prstDash val="solid"/>
              </a:ln>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5812-43E4-A26F-525303EF4CDF}"/>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81C7-44D1-90A6-B776198244A5}"/>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81C7-44D1-90A6-B776198244A5}"/>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81C7-44D1-90A6-B776198244A5}"/>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9D-420C-9416-BF59916F6CB9}"/>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Data'!$AU$6:$AU$100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5-5812-43E4-A26F-525303EF4CDF}"/>
            </c:ext>
          </c:extLst>
        </c:ser>
        <c:dLbls>
          <c:showLegendKey val="0"/>
          <c:showVal val="0"/>
          <c:showCatName val="0"/>
          <c:showSerName val="0"/>
          <c:showPercent val="0"/>
          <c:showBubbleSize val="0"/>
        </c:dLbls>
        <c:axId val="84836736"/>
        <c:axId val="84838272"/>
      </c:scatterChart>
      <c:valAx>
        <c:axId val="84836736"/>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38272"/>
        <c:crosses val="autoZero"/>
        <c:crossBetween val="midCat"/>
        <c:majorUnit val="5"/>
      </c:valAx>
      <c:valAx>
        <c:axId val="84838272"/>
        <c:scaling>
          <c:orientation val="minMax"/>
          <c:max val="100"/>
          <c:min val="0"/>
        </c:scaling>
        <c:delete val="0"/>
        <c:axPos val="l"/>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36736"/>
        <c:crosses val="autoZero"/>
        <c:crossBetween val="midCat"/>
        <c:majorUnit val="20"/>
      </c:valAx>
      <c:spPr>
        <a:solidFill>
          <a:schemeClr val="bg1"/>
        </a:solidFill>
        <a:ln>
          <a:noFill/>
        </a:ln>
        <a:effectLst/>
      </c:spPr>
    </c:plotArea>
    <c:plotVisOnly val="1"/>
    <c:dispBlanksAs val="gap"/>
    <c:showDLblsOverMax val="0"/>
  </c:chart>
  <c:spPr>
    <a:solidFill>
      <a:schemeClr val="accent3">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Sanitation: pre-primary</a:t>
            </a:r>
          </a:p>
        </c:rich>
      </c:tx>
      <c:layout>
        <c:manualLayout>
          <c:xMode val="edge"/>
          <c:yMode val="edge"/>
          <c:x val="0.22854136680495582"/>
          <c:y val="3.4619549550593272E-2"/>
        </c:manualLayout>
      </c:layout>
      <c:overlay val="0"/>
      <c:spPr>
        <a:noFill/>
        <a:ln>
          <a:noFill/>
        </a:ln>
        <a:effectLst/>
      </c:spPr>
    </c:title>
    <c:autoTitleDeleted val="0"/>
    <c:plotArea>
      <c:layout/>
      <c:scatterChart>
        <c:scatterStyle val="lineMarker"/>
        <c:varyColors val="0"/>
        <c:ser>
          <c:idx val="1"/>
          <c:order val="0"/>
          <c:tx>
            <c:v>Improved datapoints</c:v>
          </c:tx>
          <c:spPr>
            <a:ln w="25400">
              <a:noFill/>
            </a:ln>
            <a:effectLst/>
          </c:spPr>
          <c:marker>
            <c:symbol val="circle"/>
            <c:size val="5"/>
            <c:spPr>
              <a:solidFill>
                <a:srgbClr val="7F7F7F"/>
              </a:solidFill>
              <a:ln w="3175">
                <a:solidFill>
                  <a:srgbClr val="7F7F7F"/>
                </a:solidFill>
                <a:prstDash val="solid"/>
              </a:ln>
              <a:effectLst/>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FB3C-4DA0-8D99-01FD709737C3}"/>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50F-4BDB-8AA5-5754F5DBD648}"/>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50F-4BDB-8AA5-5754F5DBD648}"/>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550F-4BDB-8AA5-5754F5DBD648}"/>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C09-40E2-9362-49C020B7D988}"/>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Data'!$AL$6:$AL$100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3594-4507-B2AD-4AF496D3F56B}"/>
            </c:ext>
          </c:extLst>
        </c:ser>
        <c:ser>
          <c:idx val="0"/>
          <c:order val="1"/>
          <c:tx>
            <c:v>Improved estimates</c:v>
          </c:tx>
          <c:spPr>
            <a:ln w="19050" cap="rnd">
              <a:solidFill>
                <a:srgbClr val="7F7F7F"/>
              </a:solidFill>
              <a:prstDash val="sysDash"/>
              <a:round/>
            </a:ln>
            <a:effectLst/>
          </c:spPr>
          <c:marker>
            <c:symbol val="none"/>
          </c:marker>
          <c:xVal>
            <c:numRef>
              <c:f>Estimates!$B$97:$B$120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Estimates!$K$97:$K$120</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1-3594-4507-B2AD-4AF496D3F56B}"/>
            </c:ext>
          </c:extLst>
        </c:ser>
        <c:ser>
          <c:idx val="2"/>
          <c:order val="2"/>
          <c:tx>
            <c:v>Basic estimates</c:v>
          </c:tx>
          <c:spPr>
            <a:ln w="19050" cap="rnd">
              <a:solidFill>
                <a:srgbClr val="66BB6A"/>
              </a:solidFill>
              <a:round/>
            </a:ln>
            <a:effectLst/>
          </c:spPr>
          <c:marker>
            <c:symbol val="none"/>
          </c:marker>
          <c:xVal>
            <c:numRef>
              <c:f>Estimates!$B$97:$B$120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Estimates!$L$97:$L$120</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3594-4507-B2AD-4AF496D3F56B}"/>
            </c:ext>
          </c:extLst>
        </c:ser>
        <c:ser>
          <c:idx val="3"/>
          <c:order val="3"/>
          <c:tx>
            <c:v>Basic datapoints</c:v>
          </c:tx>
          <c:spPr>
            <a:ln w="25400">
              <a:noFill/>
            </a:ln>
          </c:spPr>
          <c:marker>
            <c:symbol val="square"/>
            <c:size val="5"/>
            <c:spPr>
              <a:solidFill>
                <a:srgbClr val="66BB6A"/>
              </a:solidFill>
              <a:ln>
                <a:solidFill>
                  <a:srgbClr val="66BB6A"/>
                </a:solidFill>
                <a:prstDash val="solid"/>
              </a:ln>
            </c:spPr>
          </c:marker>
          <c:dPt>
            <c:idx val="1"/>
            <c:bubble3D val="0"/>
            <c:extLst>
              <c:ext xmlns:c16="http://schemas.microsoft.com/office/drawing/2014/chart" uri="{C3380CC4-5D6E-409C-BE32-E72D297353CC}">
                <c16:uniqueId val="{00000001-281C-479C-A50E-9E0B1DE4225E}"/>
              </c:ext>
            </c:extLst>
          </c:dPt>
          <c:dPt>
            <c:idx val="3"/>
            <c:bubble3D val="0"/>
            <c:extLst>
              <c:ext xmlns:c16="http://schemas.microsoft.com/office/drawing/2014/chart" uri="{C3380CC4-5D6E-409C-BE32-E72D297353CC}">
                <c16:uniqueId val="{00000002-281C-479C-A50E-9E0B1DE4225E}"/>
              </c:ext>
            </c:extLst>
          </c:dPt>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FB3C-4DA0-8D99-01FD709737C3}"/>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281C-479C-A50E-9E0B1DE4225E}"/>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550F-4BDB-8AA5-5754F5DBD648}"/>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81C-479C-A50E-9E0B1DE4225E}"/>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C09-40E2-9362-49C020B7D988}"/>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Data'!$AO$6:$AO$100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281C-479C-A50E-9E0B1DE4225E}"/>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Estimates!$B$97:$B$120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Estimates!$J$97:$J$120</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4-FB3C-4DA0-8D99-01FD709737C3}"/>
            </c:ext>
          </c:extLst>
        </c:ser>
        <c:ser>
          <c:idx val="5"/>
          <c:order val="5"/>
          <c:tx>
            <c:v>Facility datapoints</c:v>
          </c:tx>
          <c:spPr>
            <a:ln w="19050">
              <a:noFill/>
            </a:ln>
          </c:spPr>
          <c:marker>
            <c:symbol val="x"/>
            <c:size val="5"/>
            <c:spPr>
              <a:noFill/>
              <a:ln>
                <a:solidFill>
                  <a:srgbClr val="C0C0C0"/>
                </a:solidFill>
                <a:prstDash val="solid"/>
              </a:ln>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FB3C-4DA0-8D99-01FD709737C3}"/>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550F-4BDB-8AA5-5754F5DBD648}"/>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550F-4BDB-8AA5-5754F5DBD648}"/>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550F-4BDB-8AA5-5754F5DBD648}"/>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C09-40E2-9362-49C020B7D988}"/>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Data'!$AK$6:$AK$100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6-FB3C-4DA0-8D99-01FD709737C3}"/>
            </c:ext>
          </c:extLst>
        </c:ser>
        <c:dLbls>
          <c:showLegendKey val="0"/>
          <c:showVal val="0"/>
          <c:showCatName val="0"/>
          <c:showSerName val="0"/>
          <c:showPercent val="0"/>
          <c:showBubbleSize val="0"/>
        </c:dLbls>
        <c:axId val="84887040"/>
        <c:axId val="84888576"/>
      </c:scatterChart>
      <c:valAx>
        <c:axId val="84887040"/>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88576"/>
        <c:crosses val="autoZero"/>
        <c:crossBetween val="midCat"/>
        <c:majorUnit val="5"/>
      </c:valAx>
      <c:valAx>
        <c:axId val="84888576"/>
        <c:scaling>
          <c:orientation val="minMax"/>
          <c:max val="100"/>
          <c:min val="0"/>
        </c:scaling>
        <c:delete val="0"/>
        <c:axPos val="l"/>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87040"/>
        <c:crosses val="autoZero"/>
        <c:crossBetween val="midCat"/>
        <c:majorUnit val="20"/>
      </c:valAx>
      <c:spPr>
        <a:solidFill>
          <a:schemeClr val="bg1"/>
        </a:solidFill>
        <a:ln>
          <a:noFill/>
        </a:ln>
        <a:effectLst/>
      </c:spPr>
    </c:plotArea>
    <c:plotVisOnly val="1"/>
    <c:dispBlanksAs val="gap"/>
    <c:showDLblsOverMax val="0"/>
  </c:chart>
  <c:spPr>
    <a:solidFill>
      <a:schemeClr val="accent3">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Sanitation: primary</a:t>
            </a:r>
          </a:p>
        </c:rich>
      </c:tx>
      <c:layout>
        <c:manualLayout>
          <c:xMode val="edge"/>
          <c:yMode val="edge"/>
          <c:x val="0.28747565828464988"/>
          <c:y val="3.029210585676911E-2"/>
        </c:manualLayout>
      </c:layout>
      <c:overlay val="0"/>
      <c:spPr>
        <a:noFill/>
        <a:ln>
          <a:noFill/>
        </a:ln>
        <a:effectLst/>
      </c:spPr>
    </c:title>
    <c:autoTitleDeleted val="0"/>
    <c:plotArea>
      <c:layout/>
      <c:scatterChart>
        <c:scatterStyle val="lineMarker"/>
        <c:varyColors val="0"/>
        <c:ser>
          <c:idx val="1"/>
          <c:order val="0"/>
          <c:tx>
            <c:v>Improved datapoints</c:v>
          </c:tx>
          <c:spPr>
            <a:ln w="25400">
              <a:noFill/>
            </a:ln>
            <a:effectLst/>
          </c:spPr>
          <c:marker>
            <c:symbol val="circle"/>
            <c:size val="5"/>
            <c:spPr>
              <a:solidFill>
                <a:srgbClr val="7F7F7F"/>
              </a:solidFill>
              <a:ln w="3175">
                <a:solidFill>
                  <a:srgbClr val="7F7F7F"/>
                </a:solidFill>
                <a:prstDash val="solid"/>
              </a:ln>
              <a:effectLst/>
            </c:spPr>
          </c:marker>
          <c:dPt>
            <c:idx val="4"/>
            <c:bubble3D val="0"/>
            <c:extLst>
              <c:ext xmlns:c16="http://schemas.microsoft.com/office/drawing/2014/chart" uri="{C3380CC4-5D6E-409C-BE32-E72D297353CC}">
                <c16:uniqueId val="{00000000-4DBA-4F05-A1E0-CE8D6364B6FF}"/>
              </c:ext>
            </c:extLst>
          </c:dPt>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0FC-40D4-8397-13EE048889CF}"/>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A2B-442F-8388-F6542DA7624C}"/>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5A2B-442F-8388-F6542DA7624C}"/>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A2B-442F-8388-F6542DA7624C}"/>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BA-4F05-A1E0-CE8D6364B6FF}"/>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Data'!$AQ$6:$AQ$100</c:f>
              <c:numCache>
                <c:formatCode>0</c:formatCode>
                <c:ptCount val="95"/>
                <c:pt idx="0">
                  <c:v>#N/A</c:v>
                </c:pt>
                <c:pt idx="1">
                  <c:v>50.935000000000002</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1-4DBA-4F05-A1E0-CE8D6364B6FF}"/>
            </c:ext>
          </c:extLst>
        </c:ser>
        <c:ser>
          <c:idx val="0"/>
          <c:order val="1"/>
          <c:tx>
            <c:v>Improved estimates</c:v>
          </c:tx>
          <c:spPr>
            <a:ln w="19050" cap="rnd">
              <a:solidFill>
                <a:srgbClr val="7F7F7F"/>
              </a:solidFill>
              <a:prstDash val="sysDash"/>
              <a:round/>
            </a:ln>
            <a:effectLst/>
          </c:spPr>
          <c:marker>
            <c:symbol val="none"/>
          </c:marker>
          <c:xVal>
            <c:numRef>
              <c:f>Estimates!$B$128:$B$151</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Estimates!$K$128:$K$151</c:f>
              <c:numCache>
                <c:formatCode>0.0</c:formatCode>
                <c:ptCount val="24"/>
                <c:pt idx="0">
                  <c:v>#N/A</c:v>
                </c:pt>
                <c:pt idx="1">
                  <c:v>#N/A</c:v>
                </c:pt>
                <c:pt idx="2">
                  <c:v>#N/A</c:v>
                </c:pt>
                <c:pt idx="3">
                  <c:v>#N/A</c:v>
                </c:pt>
                <c:pt idx="4">
                  <c:v>#N/A</c:v>
                </c:pt>
                <c:pt idx="5">
                  <c:v>#N/A</c:v>
                </c:pt>
                <c:pt idx="6">
                  <c:v>#N/A</c:v>
                </c:pt>
                <c:pt idx="7">
                  <c:v>50.9</c:v>
                </c:pt>
                <c:pt idx="8">
                  <c:v>50.9</c:v>
                </c:pt>
                <c:pt idx="9">
                  <c:v>50.9</c:v>
                </c:pt>
                <c:pt idx="10">
                  <c:v>50.9</c:v>
                </c:pt>
                <c:pt idx="11">
                  <c:v>50.9</c:v>
                </c:pt>
                <c:pt idx="12">
                  <c:v>50.9</c:v>
                </c:pt>
                <c:pt idx="13">
                  <c:v>50.9</c:v>
                </c:pt>
                <c:pt idx="14">
                  <c:v>50.9</c:v>
                </c:pt>
                <c:pt idx="15">
                  <c:v>50.9</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4DBA-4F05-A1E0-CE8D6364B6FF}"/>
            </c:ext>
          </c:extLst>
        </c:ser>
        <c:ser>
          <c:idx val="2"/>
          <c:order val="2"/>
          <c:tx>
            <c:v>Basic estimates</c:v>
          </c:tx>
          <c:spPr>
            <a:ln w="19050" cap="rnd">
              <a:solidFill>
                <a:srgbClr val="66BB6A"/>
              </a:solidFill>
              <a:round/>
            </a:ln>
            <a:effectLst/>
          </c:spPr>
          <c:marker>
            <c:symbol val="none"/>
          </c:marker>
          <c:xVal>
            <c:numRef>
              <c:f>Estimates!$B$128:$B$151</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Estimates!$L$128:$L$151</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3-4DBA-4F05-A1E0-CE8D6364B6FF}"/>
            </c:ext>
          </c:extLst>
        </c:ser>
        <c:ser>
          <c:idx val="3"/>
          <c:order val="3"/>
          <c:tx>
            <c:v>Basic datapoints</c:v>
          </c:tx>
          <c:spPr>
            <a:ln w="25400">
              <a:noFill/>
            </a:ln>
          </c:spPr>
          <c:marker>
            <c:symbol val="square"/>
            <c:size val="5"/>
            <c:spPr>
              <a:solidFill>
                <a:srgbClr val="66BB6A"/>
              </a:solidFill>
              <a:ln>
                <a:solidFill>
                  <a:srgbClr val="66BB6A"/>
                </a:solidFill>
                <a:prstDash val="solid"/>
              </a:ln>
            </c:spPr>
          </c:marker>
          <c:dPt>
            <c:idx val="1"/>
            <c:bubble3D val="0"/>
            <c:extLst>
              <c:ext xmlns:c16="http://schemas.microsoft.com/office/drawing/2014/chart" uri="{C3380CC4-5D6E-409C-BE32-E72D297353CC}">
                <c16:uniqueId val="{00000002-78A7-40CE-80A4-E1156BAB3A35}"/>
              </c:ext>
            </c:extLst>
          </c:dPt>
          <c:dPt>
            <c:idx val="3"/>
            <c:bubble3D val="0"/>
            <c:extLst>
              <c:ext xmlns:c16="http://schemas.microsoft.com/office/drawing/2014/chart" uri="{C3380CC4-5D6E-409C-BE32-E72D297353CC}">
                <c16:uniqueId val="{00000003-78A7-40CE-80A4-E1156BAB3A35}"/>
              </c:ext>
            </c:extLst>
          </c:dPt>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60FC-40D4-8397-13EE048889CF}"/>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78A7-40CE-80A4-E1156BAB3A35}"/>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5A2B-442F-8388-F6542DA7624C}"/>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78A7-40CE-80A4-E1156BAB3A35}"/>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9A6-40EA-9B6E-90047E8D8F63}"/>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Data'!$AT$6:$AT$100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1-78A7-40CE-80A4-E1156BAB3A35}"/>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Estimates!$B$128:$B$151</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Estimates!$J$128:$J$151</c:f>
              <c:numCache>
                <c:formatCode>0.0</c:formatCode>
                <c:ptCount val="24"/>
                <c:pt idx="0">
                  <c:v>#N/A</c:v>
                </c:pt>
                <c:pt idx="1">
                  <c:v>#N/A</c:v>
                </c:pt>
                <c:pt idx="2">
                  <c:v>#N/A</c:v>
                </c:pt>
                <c:pt idx="3">
                  <c:v>#N/A</c:v>
                </c:pt>
                <c:pt idx="4">
                  <c:v>#N/A</c:v>
                </c:pt>
                <c:pt idx="5">
                  <c:v>#N/A</c:v>
                </c:pt>
                <c:pt idx="6">
                  <c:v>#N/A</c:v>
                </c:pt>
                <c:pt idx="7">
                  <c:v>#N/A</c:v>
                </c:pt>
                <c:pt idx="8">
                  <c:v>#N/A</c:v>
                </c:pt>
                <c:pt idx="9">
                  <c:v>#N/A</c:v>
                </c:pt>
                <c:pt idx="10">
                  <c:v>87.9</c:v>
                </c:pt>
                <c:pt idx="11">
                  <c:v>87.9</c:v>
                </c:pt>
                <c:pt idx="12">
                  <c:v>87.9</c:v>
                </c:pt>
                <c:pt idx="13">
                  <c:v>87.9</c:v>
                </c:pt>
                <c:pt idx="14">
                  <c:v>87.9</c:v>
                </c:pt>
                <c:pt idx="15">
                  <c:v>87.9</c:v>
                </c:pt>
                <c:pt idx="16">
                  <c:v>87.9</c:v>
                </c:pt>
                <c:pt idx="17">
                  <c:v>87.9</c:v>
                </c:pt>
                <c:pt idx="18">
                  <c:v>87.9</c:v>
                </c:pt>
                <c:pt idx="19">
                  <c:v>#N/A</c:v>
                </c:pt>
                <c:pt idx="20">
                  <c:v>#N/A</c:v>
                </c:pt>
                <c:pt idx="21">
                  <c:v>#N/A</c:v>
                </c:pt>
                <c:pt idx="22">
                  <c:v>#N/A</c:v>
                </c:pt>
                <c:pt idx="23">
                  <c:v>#N/A</c:v>
                </c:pt>
              </c:numCache>
            </c:numRef>
          </c:yVal>
          <c:smooth val="0"/>
          <c:extLst>
            <c:ext xmlns:c16="http://schemas.microsoft.com/office/drawing/2014/chart" uri="{C3380CC4-5D6E-409C-BE32-E72D297353CC}">
              <c16:uniqueId val="{00000005-60FC-40D4-8397-13EE048889CF}"/>
            </c:ext>
          </c:extLst>
        </c:ser>
        <c:ser>
          <c:idx val="5"/>
          <c:order val="5"/>
          <c:tx>
            <c:v>Facility datapoints</c:v>
          </c:tx>
          <c:spPr>
            <a:ln w="19050">
              <a:noFill/>
            </a:ln>
          </c:spPr>
          <c:marker>
            <c:symbol val="x"/>
            <c:size val="5"/>
            <c:spPr>
              <a:noFill/>
              <a:ln>
                <a:solidFill>
                  <a:srgbClr val="C0C0C0"/>
                </a:solidFill>
                <a:prstDash val="solid"/>
              </a:ln>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60FC-40D4-8397-13EE048889CF}"/>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5A2B-442F-8388-F6542DA7624C}"/>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5A2B-442F-8388-F6542DA7624C}"/>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5A2B-442F-8388-F6542DA7624C}"/>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A6-40EA-9B6E-90047E8D8F63}"/>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Data'!$AP$6:$AP$100</c:f>
              <c:numCache>
                <c:formatCode>0</c:formatCode>
                <c:ptCount val="95"/>
                <c:pt idx="0">
                  <c:v>#N/A</c:v>
                </c:pt>
                <c:pt idx="1">
                  <c:v>#N/A</c:v>
                </c:pt>
                <c:pt idx="2">
                  <c:v>87.866870157313926</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7-60FC-40D4-8397-13EE048889CF}"/>
            </c:ext>
          </c:extLst>
        </c:ser>
        <c:dLbls>
          <c:showLegendKey val="0"/>
          <c:showVal val="0"/>
          <c:showCatName val="0"/>
          <c:showSerName val="0"/>
          <c:showPercent val="0"/>
          <c:showBubbleSize val="0"/>
        </c:dLbls>
        <c:axId val="85597184"/>
        <c:axId val="85603072"/>
      </c:scatterChart>
      <c:valAx>
        <c:axId val="85597184"/>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603072"/>
        <c:crosses val="autoZero"/>
        <c:crossBetween val="midCat"/>
        <c:majorUnit val="5"/>
      </c:valAx>
      <c:valAx>
        <c:axId val="85603072"/>
        <c:scaling>
          <c:orientation val="minMax"/>
          <c:max val="100"/>
          <c:min val="0"/>
        </c:scaling>
        <c:delete val="0"/>
        <c:axPos val="l"/>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597184"/>
        <c:crosses val="autoZero"/>
        <c:crossBetween val="midCat"/>
        <c:majorUnit val="20"/>
      </c:valAx>
      <c:spPr>
        <a:solidFill>
          <a:schemeClr val="bg1"/>
        </a:solidFill>
        <a:ln>
          <a:noFill/>
        </a:ln>
        <a:effectLst/>
      </c:spPr>
    </c:plotArea>
    <c:plotVisOnly val="1"/>
    <c:dispBlanksAs val="gap"/>
    <c:showDLblsOverMax val="0"/>
  </c:chart>
  <c:spPr>
    <a:solidFill>
      <a:schemeClr val="accent3">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Hygiene: national</a:t>
            </a:r>
          </a:p>
        </c:rich>
      </c:tx>
      <c:layout>
        <c:manualLayout>
          <c:xMode val="edge"/>
          <c:yMode val="edge"/>
          <c:x val="0.48676198933212872"/>
          <c:y val="2.5964662162944952E-2"/>
        </c:manualLayout>
      </c:layout>
      <c:overlay val="0"/>
      <c:spPr>
        <a:noFill/>
        <a:ln>
          <a:noFill/>
        </a:ln>
        <a:effectLst/>
      </c:spPr>
    </c:title>
    <c:autoTitleDeleted val="0"/>
    <c:plotArea>
      <c:layout>
        <c:manualLayout>
          <c:layoutTarget val="inner"/>
          <c:xMode val="edge"/>
          <c:yMode val="edge"/>
          <c:x val="0.34787892112113128"/>
          <c:y val="0.14129103660335879"/>
          <c:w val="0.60544076892490839"/>
          <c:h val="0.75831976605907536"/>
        </c:manualLayout>
      </c:layout>
      <c:scatterChart>
        <c:scatterStyle val="lineMarker"/>
        <c:varyColors val="0"/>
        <c:ser>
          <c:idx val="0"/>
          <c:order val="0"/>
          <c:tx>
            <c:v>Facility estimates</c:v>
          </c:tx>
          <c:spPr>
            <a:ln>
              <a:solidFill>
                <a:srgbClr val="C0C0C0"/>
              </a:solidFill>
              <a:prstDash val="sysDot"/>
            </a:ln>
          </c:spPr>
          <c:marker>
            <c:symbol val="none"/>
          </c:marker>
          <c:dPt>
            <c:idx val="7"/>
            <c:bubble3D val="0"/>
            <c:extLst>
              <c:ext xmlns:c16="http://schemas.microsoft.com/office/drawing/2014/chart" uri="{C3380CC4-5D6E-409C-BE32-E72D297353CC}">
                <c16:uniqueId val="{00000000-68E3-4103-9A58-95A15401BDEA}"/>
              </c:ext>
            </c:extLst>
          </c:dPt>
          <c:xVal>
            <c:numRef>
              <c:f>Estimates!$B$4:$B$27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Estimates!$O$4:$O$27</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1-68E3-4103-9A58-95A15401BDEA}"/>
            </c:ext>
          </c:extLst>
        </c:ser>
        <c:ser>
          <c:idx val="3"/>
          <c:order val="1"/>
          <c:tx>
            <c:v>Facility datapoints</c:v>
          </c:tx>
          <c:spPr>
            <a:ln w="19050">
              <a:noFill/>
            </a:ln>
          </c:spPr>
          <c:marker>
            <c:symbol val="x"/>
            <c:size val="5"/>
            <c:spPr>
              <a:noFill/>
              <a:ln>
                <a:solidFill>
                  <a:srgbClr val="C0C0C0"/>
                </a:solidFill>
                <a:prstDash val="solid"/>
              </a:ln>
              <a:extLst>
                <a:ext uri="{909E8E84-426E-40DD-AFC4-6F175D3DCCD1}">
                  <a14:hiddenFill xmlns:a14="http://schemas.microsoft.com/office/drawing/2010/main">
                    <a:noFill/>
                  </a14:hiddenFill>
                </a:ext>
              </a:extLst>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753-4661-B17A-EED7B16E5FFD}"/>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C47-4E09-AE48-10BB4E88DD96}"/>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8C47-4E09-AE48-10BB4E88DD96}"/>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8C47-4E09-AE48-10BB4E88DD96}"/>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06-49B1-A585-31D384A3D250}"/>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Data'!$AZ$6:$AZ$100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2-68E3-4103-9A58-95A15401BDEA}"/>
            </c:ext>
          </c:extLst>
        </c:ser>
        <c:ser>
          <c:idx val="1"/>
          <c:order val="2"/>
          <c:tx>
            <c:v>With water estimates</c:v>
          </c:tx>
          <c:spPr>
            <a:ln w="19050" cap="rnd">
              <a:solidFill>
                <a:srgbClr val="7F7F7F"/>
              </a:solidFill>
              <a:prstDash val="sysDash"/>
              <a:round/>
            </a:ln>
            <a:effectLst/>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647-467C-8810-9DCFD3FD5331}"/>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647-467C-8810-9DCFD3FD5331}"/>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647-467C-8810-9DCFD3FD5331}"/>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647-467C-8810-9DCFD3FD5331}"/>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E647-467C-8810-9DCFD3FD5331}"/>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E647-467C-8810-9DCFD3FD5331}"/>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E647-467C-8810-9DCFD3FD5331}"/>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E647-467C-8810-9DCFD3FD5331}"/>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E647-467C-8810-9DCFD3FD5331}"/>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E647-467C-8810-9DCFD3FD5331}"/>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E647-467C-8810-9DCFD3FD5331}"/>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E647-467C-8810-9DCFD3FD5331}"/>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E647-467C-8810-9DCFD3FD5331}"/>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E647-467C-8810-9DCFD3FD5331}"/>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E647-467C-8810-9DCFD3FD5331}"/>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E647-467C-8810-9DCFD3FD5331}"/>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E647-467C-8810-9DCFD3FD5331}"/>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E647-467C-8810-9DCFD3FD5331}"/>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E647-467C-8810-9DCFD3FD5331}"/>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E647-467C-8810-9DCFD3FD5331}"/>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E647-467C-8810-9DCFD3FD5331}"/>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E647-467C-8810-9DCFD3FD5331}"/>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E647-467C-8810-9DCFD3FD5331}"/>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E647-467C-8810-9DCFD3FD5331}"/>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E647-467C-8810-9DCFD3FD5331}"/>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E647-467C-8810-9DCFD3FD5331}"/>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E647-467C-8810-9DCFD3FD5331}"/>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E647-467C-8810-9DCFD3FD5331}"/>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E647-467C-8810-9DCFD3FD5331}"/>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E647-467C-8810-9DCFD3FD5331}"/>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E647-467C-8810-9DCFD3FD5331}"/>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E647-467C-8810-9DCFD3FD5331}"/>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E647-467C-8810-9DCFD3FD5331}"/>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E647-467C-8810-9DCFD3FD5331}"/>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E647-467C-8810-9DCFD3FD5331}"/>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4-E647-467C-8810-9DCFD3FD5331}"/>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E647-467C-8810-9DCFD3FD5331}"/>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E647-467C-8810-9DCFD3FD5331}"/>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7-E647-467C-8810-9DCFD3FD5331}"/>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8-E647-467C-8810-9DCFD3FD5331}"/>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9-E647-467C-8810-9DCFD3FD5331}"/>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A-E647-467C-8810-9DCFD3FD5331}"/>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B-E647-467C-8810-9DCFD3FD5331}"/>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C-E647-467C-8810-9DCFD3FD5331}"/>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D-E647-467C-8810-9DCFD3FD5331}"/>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E-E647-467C-8810-9DCFD3FD5331}"/>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F-E647-467C-8810-9DCFD3FD533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lumMod val="50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Estimates!$B$4:$B$27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Estimates!$P$4:$P$27</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30-E647-467C-8810-9DCFD3FD5331}"/>
            </c:ext>
          </c:extLst>
        </c:ser>
        <c:ser>
          <c:idx val="4"/>
          <c:order val="3"/>
          <c:tx>
            <c:v>With water datapoints</c:v>
          </c:tx>
          <c:spPr>
            <a:ln w="19050">
              <a:noFill/>
            </a:ln>
          </c:spPr>
          <c:marker>
            <c:symbol val="circle"/>
            <c:size val="5"/>
            <c:spPr>
              <a:solidFill>
                <a:srgbClr val="7F7F7F"/>
              </a:solidFill>
              <a:ln>
                <a:solidFill>
                  <a:srgbClr val="7F7F7F"/>
                </a:solidFill>
                <a:prstDash val="solid"/>
              </a:ln>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753-4661-B17A-EED7B16E5FFD}"/>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8C47-4E09-AE48-10BB4E88DD96}"/>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C47-4E09-AE48-10BB4E88DD96}"/>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8C47-4E09-AE48-10BB4E88DD96}"/>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506-49B1-A585-31D384A3D250}"/>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Data'!$BA$6:$BA$100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1-ADC4-48CB-9B8F-3B9687B4C5E4}"/>
            </c:ext>
          </c:extLst>
        </c:ser>
        <c:ser>
          <c:idx val="2"/>
          <c:order val="4"/>
          <c:tx>
            <c:v>Basic estimates</c:v>
          </c:tx>
          <c:spPr>
            <a:ln w="19050" cap="rnd">
              <a:solidFill>
                <a:srgbClr val="AB47BC"/>
              </a:solidFill>
              <a:round/>
            </a:ln>
            <a:effectLst/>
          </c:spPr>
          <c:marker>
            <c:symbol val="none"/>
          </c:marker>
          <c:xVal>
            <c:numRef>
              <c:f>Estimates!$B$4:$B$27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Estimates!$Q$4:$Q$27</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31-E647-467C-8810-9DCFD3FD5331}"/>
            </c:ext>
          </c:extLst>
        </c:ser>
        <c:ser>
          <c:idx val="5"/>
          <c:order val="5"/>
          <c:tx>
            <c:v>Basic datapoints</c:v>
          </c:tx>
          <c:spPr>
            <a:ln w="19050">
              <a:noFill/>
            </a:ln>
          </c:spPr>
          <c:marker>
            <c:symbol val="square"/>
            <c:size val="5"/>
            <c:spPr>
              <a:solidFill>
                <a:srgbClr val="AB47BC"/>
              </a:solidFill>
              <a:ln>
                <a:solidFill>
                  <a:srgbClr val="AB47BC"/>
                </a:solidFill>
                <a:prstDash val="solid"/>
              </a:ln>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753-4661-B17A-EED7B16E5FFD}"/>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8C47-4E09-AE48-10BB4E88DD96}"/>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8C47-4E09-AE48-10BB4E88DD96}"/>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8C47-4E09-AE48-10BB4E88DD96}"/>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506-49B1-A585-31D384A3D250}"/>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Data'!$BB$6:$BB$100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2-ADC4-48CB-9B8F-3B9687B4C5E4}"/>
            </c:ext>
          </c:extLst>
        </c:ser>
        <c:dLbls>
          <c:showLegendKey val="0"/>
          <c:showVal val="0"/>
          <c:showCatName val="0"/>
          <c:showSerName val="0"/>
          <c:showPercent val="0"/>
          <c:showBubbleSize val="0"/>
        </c:dLbls>
        <c:axId val="85863424"/>
        <c:axId val="85885696"/>
      </c:scatterChart>
      <c:valAx>
        <c:axId val="85863424"/>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885696"/>
        <c:crosses val="autoZero"/>
        <c:crossBetween val="midCat"/>
        <c:majorUnit val="5"/>
      </c:valAx>
      <c:valAx>
        <c:axId val="85885696"/>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863424"/>
        <c:crosses val="autoZero"/>
        <c:crossBetween val="midCat"/>
        <c:majorUnit val="20"/>
      </c:valAx>
      <c:spPr>
        <a:solidFill>
          <a:schemeClr val="bg1"/>
        </a:solidFill>
        <a:ln>
          <a:noFill/>
        </a:ln>
        <a:effectLst/>
      </c:spPr>
    </c:plotArea>
    <c:legend>
      <c:legendPos val="l"/>
      <c:layout>
        <c:manualLayout>
          <c:xMode val="edge"/>
          <c:yMode val="edge"/>
          <c:x val="0"/>
          <c:y val="0.35103303236587141"/>
          <c:w val="0.302961210239164"/>
          <c:h val="0.35680148073537926"/>
        </c:manualLayout>
      </c:layout>
      <c:overlay val="0"/>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solidFill>
      <a:schemeClr val="accent4">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Hygiene: urban</a:t>
            </a:r>
          </a:p>
        </c:rich>
      </c:tx>
      <c:overlay val="0"/>
      <c:spPr>
        <a:noFill/>
        <a:ln>
          <a:noFill/>
        </a:ln>
        <a:effectLst/>
      </c:spPr>
    </c:title>
    <c:autoTitleDeleted val="0"/>
    <c:plotArea>
      <c:layout/>
      <c:scatterChart>
        <c:scatterStyle val="lineMarker"/>
        <c:varyColors val="0"/>
        <c:ser>
          <c:idx val="1"/>
          <c:order val="0"/>
          <c:tx>
            <c:v>With water estimates</c:v>
          </c:tx>
          <c:spPr>
            <a:ln w="19050">
              <a:solidFill>
                <a:srgbClr val="7F7F7F"/>
              </a:solidFill>
              <a:prstDash val="sysDash"/>
            </a:ln>
          </c:spPr>
          <c:marker>
            <c:symbol val="none"/>
          </c:marker>
          <c:xVal>
            <c:numRef>
              <c:f>Estimates!$B$35:$B$58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Estimates!$P$35:$P$58</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1-039B-4DBF-9B2C-652716CA2798}"/>
            </c:ext>
          </c:extLst>
        </c:ser>
        <c:ser>
          <c:idx val="2"/>
          <c:order val="1"/>
          <c:tx>
            <c:v>With water datapoints</c:v>
          </c:tx>
          <c:spPr>
            <a:ln w="19050">
              <a:noFill/>
            </a:ln>
          </c:spPr>
          <c:marker>
            <c:symbol val="circle"/>
            <c:size val="5"/>
            <c:spPr>
              <a:solidFill>
                <a:srgbClr val="7F7F7F"/>
              </a:solidFill>
              <a:ln>
                <a:solidFill>
                  <a:srgbClr val="7F7F7F"/>
                </a:solidFill>
                <a:prstDash val="solid"/>
              </a:ln>
            </c:spPr>
          </c:marker>
          <c:dPt>
            <c:idx val="1"/>
            <c:bubble3D val="0"/>
            <c:extLst>
              <c:ext xmlns:c16="http://schemas.microsoft.com/office/drawing/2014/chart" uri="{C3380CC4-5D6E-409C-BE32-E72D297353CC}">
                <c16:uniqueId val="{00000006-039B-4DBF-9B2C-652716CA2798}"/>
              </c:ext>
            </c:extLst>
          </c:dPt>
          <c:dPt>
            <c:idx val="3"/>
            <c:bubble3D val="0"/>
            <c:extLst>
              <c:ext xmlns:c16="http://schemas.microsoft.com/office/drawing/2014/chart" uri="{C3380CC4-5D6E-409C-BE32-E72D297353CC}">
                <c16:uniqueId val="{00000005-039B-4DBF-9B2C-652716CA2798}"/>
              </c:ext>
            </c:extLst>
          </c:dPt>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8D83-485F-A1DC-D1F5B2D83BF6}"/>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039B-4DBF-9B2C-652716CA2798}"/>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C88A-4450-AD0C-E71CD38FF14C}"/>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039B-4DBF-9B2C-652716CA2798}"/>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6E5-4739-855A-A48B0906F591}"/>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Data'!$BD$6:$BD$100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3-039B-4DBF-9B2C-652716CA2798}"/>
            </c:ext>
          </c:extLst>
        </c:ser>
        <c:ser>
          <c:idx val="0"/>
          <c:order val="2"/>
          <c:tx>
            <c:v>Basic estimates</c:v>
          </c:tx>
          <c:spPr>
            <a:ln>
              <a:solidFill>
                <a:srgbClr val="AB47BC"/>
              </a:solidFill>
            </a:ln>
          </c:spPr>
          <c:marker>
            <c:symbol val="none"/>
          </c:marker>
          <c:xVal>
            <c:numRef>
              <c:f>Estimates!$B$35:$B$58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Estimates!$Q$35:$Q$58</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039B-4DBF-9B2C-652716CA2798}"/>
            </c:ext>
          </c:extLst>
        </c:ser>
        <c:ser>
          <c:idx val="3"/>
          <c:order val="3"/>
          <c:tx>
            <c:v>Basic datapoints</c:v>
          </c:tx>
          <c:spPr>
            <a:ln w="19050">
              <a:noFill/>
            </a:ln>
          </c:spPr>
          <c:marker>
            <c:symbol val="square"/>
            <c:size val="5"/>
            <c:spPr>
              <a:solidFill>
                <a:srgbClr val="AB47BC"/>
              </a:solidFill>
              <a:ln>
                <a:solidFill>
                  <a:srgbClr val="AB47BC"/>
                </a:solidFill>
                <a:prstDash val="solid"/>
              </a:ln>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8D83-485F-A1DC-D1F5B2D83BF6}"/>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C88A-4450-AD0C-E71CD38FF14C}"/>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C88A-4450-AD0C-E71CD38FF14C}"/>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C88A-4450-AD0C-E71CD38FF14C}"/>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6E5-4739-855A-A48B0906F591}"/>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Data'!$BE$6:$BE$100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4-039B-4DBF-9B2C-652716CA2798}"/>
            </c:ext>
          </c:extLst>
        </c:ser>
        <c:ser>
          <c:idx val="4"/>
          <c:order val="4"/>
          <c:tx>
            <c:v>Facility estimates</c:v>
          </c:tx>
          <c:spPr>
            <a:ln>
              <a:solidFill>
                <a:srgbClr val="C0C0C0"/>
              </a:solidFill>
              <a:prstDash val="sysDot"/>
            </a:ln>
          </c:spPr>
          <c:marker>
            <c:symbol val="none"/>
          </c:marker>
          <c:xVal>
            <c:numRef>
              <c:f>Estimates!$B$35:$B$58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Estimates!$O$35:$O$58</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3-A9CF-4419-80EC-503C2B7FD27C}"/>
            </c:ext>
          </c:extLst>
        </c:ser>
        <c:ser>
          <c:idx val="5"/>
          <c:order val="5"/>
          <c:tx>
            <c:v>Facility datapoints</c:v>
          </c:tx>
          <c:spPr>
            <a:ln w="19050">
              <a:noFill/>
            </a:ln>
          </c:spPr>
          <c:marker>
            <c:symbol val="x"/>
            <c:size val="5"/>
            <c:spPr>
              <a:noFill/>
              <a:ln>
                <a:solidFill>
                  <a:srgbClr val="C0C0C0"/>
                </a:solidFill>
                <a:prstDash val="solid"/>
              </a:ln>
              <a:extLst>
                <a:ext uri="{909E8E84-426E-40DD-AFC4-6F175D3DCCD1}">
                  <a14:hiddenFill xmlns:a14="http://schemas.microsoft.com/office/drawing/2010/main">
                    <a:noFill/>
                  </a14:hiddenFill>
                </a:ext>
              </a:extLst>
            </c:spPr>
          </c:marker>
          <c:dPt>
            <c:idx val="1"/>
            <c:bubble3D val="0"/>
            <c:extLst>
              <c:ext xmlns:c16="http://schemas.microsoft.com/office/drawing/2014/chart" uri="{C3380CC4-5D6E-409C-BE32-E72D297353CC}">
                <c16:uniqueId val="{00000005-A9CF-4419-80EC-503C2B7FD27C}"/>
              </c:ext>
            </c:extLst>
          </c:dPt>
          <c:dPt>
            <c:idx val="3"/>
            <c:bubble3D val="0"/>
            <c:extLst>
              <c:ext xmlns:c16="http://schemas.microsoft.com/office/drawing/2014/chart" uri="{C3380CC4-5D6E-409C-BE32-E72D297353CC}">
                <c16:uniqueId val="{00000007-A9CF-4419-80EC-503C2B7FD27C}"/>
              </c:ext>
            </c:extLst>
          </c:dPt>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8D83-485F-A1DC-D1F5B2D83BF6}"/>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A9CF-4419-80EC-503C2B7FD27C}"/>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C88A-4450-AD0C-E71CD38FF14C}"/>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A9CF-4419-80EC-503C2B7FD27C}"/>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E5-4739-855A-A48B0906F591}"/>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Data'!$BC$6:$BC$100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8-A9CF-4419-80EC-503C2B7FD27C}"/>
            </c:ext>
          </c:extLst>
        </c:ser>
        <c:dLbls>
          <c:showLegendKey val="0"/>
          <c:showVal val="0"/>
          <c:showCatName val="0"/>
          <c:showSerName val="0"/>
          <c:showPercent val="0"/>
          <c:showBubbleSize val="0"/>
        </c:dLbls>
        <c:axId val="86484480"/>
        <c:axId val="86486016"/>
      </c:scatterChart>
      <c:valAx>
        <c:axId val="86484480"/>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486016"/>
        <c:crosses val="autoZero"/>
        <c:crossBetween val="midCat"/>
        <c:majorUnit val="5"/>
      </c:valAx>
      <c:valAx>
        <c:axId val="86486016"/>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484480"/>
        <c:crosses val="autoZero"/>
        <c:crossBetween val="midCat"/>
        <c:majorUnit val="20"/>
      </c:valAx>
      <c:spPr>
        <a:solidFill>
          <a:schemeClr val="bg1"/>
        </a:solidFill>
        <a:ln>
          <a:noFill/>
        </a:ln>
        <a:effectLst/>
      </c:spPr>
    </c:plotArea>
    <c:plotVisOnly val="1"/>
    <c:dispBlanksAs val="gap"/>
    <c:showDLblsOverMax val="0"/>
  </c:chart>
  <c:spPr>
    <a:solidFill>
      <a:schemeClr val="accent4">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Hygiene: rural</a:t>
            </a:r>
          </a:p>
        </c:rich>
      </c:tx>
      <c:layout>
        <c:manualLayout>
          <c:xMode val="edge"/>
          <c:yMode val="edge"/>
          <c:x val="0.29245071684587814"/>
          <c:y val="3.4619549550593272E-2"/>
        </c:manualLayout>
      </c:layout>
      <c:overlay val="0"/>
      <c:spPr>
        <a:noFill/>
        <a:ln>
          <a:noFill/>
        </a:ln>
        <a:effectLst/>
      </c:spPr>
    </c:title>
    <c:autoTitleDeleted val="0"/>
    <c:plotArea>
      <c:layout/>
      <c:scatterChart>
        <c:scatterStyle val="lineMarker"/>
        <c:varyColors val="0"/>
        <c:ser>
          <c:idx val="0"/>
          <c:order val="0"/>
          <c:tx>
            <c:v>With water estimates</c:v>
          </c:tx>
          <c:spPr>
            <a:ln>
              <a:solidFill>
                <a:srgbClr val="7F7F7F"/>
              </a:solidFill>
              <a:prstDash val="sysDash"/>
            </a:ln>
          </c:spPr>
          <c:marker>
            <c:symbol val="none"/>
          </c:marker>
          <c:xVal>
            <c:numRef>
              <c:f>Estimates!$B$66:$B$89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Estimates!$P$66:$P$89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0-F76F-43D2-BE27-F78F808FF620}"/>
            </c:ext>
          </c:extLst>
        </c:ser>
        <c:ser>
          <c:idx val="1"/>
          <c:order val="1"/>
          <c:tx>
            <c:v>Basic estimates</c:v>
          </c:tx>
          <c:spPr>
            <a:ln>
              <a:solidFill>
                <a:srgbClr val="AB47BC"/>
              </a:solidFill>
            </a:ln>
          </c:spPr>
          <c:marker>
            <c:symbol val="none"/>
          </c:marker>
          <c:xVal>
            <c:numRef>
              <c:f>Estimates!$B$66:$B$89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Estimates!$Q$66:$Q$89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1-F76F-43D2-BE27-F78F808FF620}"/>
            </c:ext>
          </c:extLst>
        </c:ser>
        <c:ser>
          <c:idx val="2"/>
          <c:order val="2"/>
          <c:tx>
            <c:v>With water datapoints</c:v>
          </c:tx>
          <c:spPr>
            <a:ln w="19050">
              <a:noFill/>
            </a:ln>
          </c:spPr>
          <c:marker>
            <c:symbol val="circle"/>
            <c:size val="5"/>
            <c:spPr>
              <a:solidFill>
                <a:srgbClr val="7F7F7F"/>
              </a:solidFill>
              <a:ln>
                <a:solidFill>
                  <a:srgbClr val="7F7F7F"/>
                </a:solidFill>
                <a:prstDash val="solid"/>
              </a:ln>
            </c:spPr>
          </c:marker>
          <c:dPt>
            <c:idx val="1"/>
            <c:bubble3D val="0"/>
            <c:extLst>
              <c:ext xmlns:c16="http://schemas.microsoft.com/office/drawing/2014/chart" uri="{C3380CC4-5D6E-409C-BE32-E72D297353CC}">
                <c16:uniqueId val="{00000005-F76F-43D2-BE27-F78F808FF620}"/>
              </c:ext>
            </c:extLst>
          </c:dPt>
          <c:dPt>
            <c:idx val="3"/>
            <c:bubble3D val="0"/>
            <c:extLst>
              <c:ext xmlns:c16="http://schemas.microsoft.com/office/drawing/2014/chart" uri="{C3380CC4-5D6E-409C-BE32-E72D297353CC}">
                <c16:uniqueId val="{00000004-F76F-43D2-BE27-F78F808FF620}"/>
              </c:ext>
            </c:extLst>
          </c:dPt>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0E60-461A-AA35-EE855E3212A0}"/>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F76F-43D2-BE27-F78F808FF620}"/>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8AF5-480C-8C2F-F0663E4F407B}"/>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F76F-43D2-BE27-F78F808FF620}"/>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0A2-4438-B5F3-B06EF0ADA464}"/>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Data'!$BG$6:$BG$100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2-F76F-43D2-BE27-F78F808FF620}"/>
            </c:ext>
          </c:extLst>
        </c:ser>
        <c:ser>
          <c:idx val="3"/>
          <c:order val="3"/>
          <c:tx>
            <c:v>Basic datapoints</c:v>
          </c:tx>
          <c:spPr>
            <a:ln w="19050">
              <a:noFill/>
            </a:ln>
          </c:spPr>
          <c:marker>
            <c:symbol val="square"/>
            <c:size val="5"/>
            <c:spPr>
              <a:solidFill>
                <a:srgbClr val="AB47BC"/>
              </a:solidFill>
              <a:ln>
                <a:solidFill>
                  <a:srgbClr val="AB47BC"/>
                </a:solidFill>
                <a:prstDash val="solid"/>
              </a:ln>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0E60-461A-AA35-EE855E3212A0}"/>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8AF5-480C-8C2F-F0663E4F407B}"/>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8AF5-480C-8C2F-F0663E4F407B}"/>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AF5-480C-8C2F-F0663E4F407B}"/>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0A2-4438-B5F3-B06EF0ADA464}"/>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Data'!$BH$6:$BH$100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3-F76F-43D2-BE27-F78F808FF620}"/>
            </c:ext>
          </c:extLst>
        </c:ser>
        <c:ser>
          <c:idx val="4"/>
          <c:order val="4"/>
          <c:tx>
            <c:v>Facility estimate</c:v>
          </c:tx>
          <c:spPr>
            <a:ln>
              <a:solidFill>
                <a:srgbClr val="C0C0C0"/>
              </a:solidFill>
              <a:prstDash val="sysDot"/>
            </a:ln>
          </c:spPr>
          <c:marker>
            <c:symbol val="none"/>
          </c:marker>
          <c:xVal>
            <c:numRef>
              <c:f>Estimates!$B$66:$B$89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Estimates!$O$66:$O$89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3-DE28-40B1-9CD0-6C08C7A971EB}"/>
            </c:ext>
          </c:extLst>
        </c:ser>
        <c:ser>
          <c:idx val="5"/>
          <c:order val="5"/>
          <c:tx>
            <c:v>Facility datapoints</c:v>
          </c:tx>
          <c:spPr>
            <a:ln w="19050">
              <a:noFill/>
            </a:ln>
          </c:spPr>
          <c:marker>
            <c:symbol val="x"/>
            <c:size val="5"/>
            <c:spPr>
              <a:noFill/>
              <a:ln>
                <a:solidFill>
                  <a:srgbClr val="C0C0C0"/>
                </a:solidFill>
                <a:prstDash val="solid"/>
              </a:ln>
              <a:extLst>
                <a:ext uri="{909E8E84-426E-40DD-AFC4-6F175D3DCCD1}">
                  <a14:hiddenFill xmlns:a14="http://schemas.microsoft.com/office/drawing/2010/main">
                    <a:noFill/>
                  </a14:hiddenFill>
                </a:ext>
              </a:extLst>
            </c:spPr>
          </c:marker>
          <c:dPt>
            <c:idx val="1"/>
            <c:bubble3D val="0"/>
            <c:extLst>
              <c:ext xmlns:c16="http://schemas.microsoft.com/office/drawing/2014/chart" uri="{C3380CC4-5D6E-409C-BE32-E72D297353CC}">
                <c16:uniqueId val="{00000005-DE28-40B1-9CD0-6C08C7A971EB}"/>
              </c:ext>
            </c:extLst>
          </c:dPt>
          <c:dPt>
            <c:idx val="3"/>
            <c:bubble3D val="0"/>
            <c:extLst>
              <c:ext xmlns:c16="http://schemas.microsoft.com/office/drawing/2014/chart" uri="{C3380CC4-5D6E-409C-BE32-E72D297353CC}">
                <c16:uniqueId val="{00000007-DE28-40B1-9CD0-6C08C7A971EB}"/>
              </c:ext>
            </c:extLst>
          </c:dPt>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0E60-461A-AA35-EE855E3212A0}"/>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DE28-40B1-9CD0-6C08C7A971EB}"/>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8AF5-480C-8C2F-F0663E4F407B}"/>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DE28-40B1-9CD0-6C08C7A971EB}"/>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0A2-4438-B5F3-B06EF0ADA464}"/>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Data'!$BF$6:$BF$100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8-DE28-40B1-9CD0-6C08C7A971EB}"/>
            </c:ext>
          </c:extLst>
        </c:ser>
        <c:dLbls>
          <c:showLegendKey val="0"/>
          <c:showVal val="0"/>
          <c:showCatName val="0"/>
          <c:showSerName val="0"/>
          <c:showPercent val="0"/>
          <c:showBubbleSize val="0"/>
        </c:dLbls>
        <c:axId val="86551936"/>
        <c:axId val="86553728"/>
      </c:scatterChart>
      <c:valAx>
        <c:axId val="86551936"/>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553728"/>
        <c:crosses val="autoZero"/>
        <c:crossBetween val="midCat"/>
        <c:majorUnit val="5"/>
      </c:valAx>
      <c:valAx>
        <c:axId val="86553728"/>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551936"/>
        <c:crosses val="autoZero"/>
        <c:crossBetween val="midCat"/>
        <c:majorUnit val="20"/>
      </c:valAx>
      <c:spPr>
        <a:solidFill>
          <a:schemeClr val="bg1"/>
        </a:solidFill>
        <a:ln>
          <a:noFill/>
        </a:ln>
        <a:effectLst/>
      </c:spPr>
    </c:plotArea>
    <c:plotVisOnly val="1"/>
    <c:dispBlanksAs val="gap"/>
    <c:showDLblsOverMax val="0"/>
  </c:chart>
  <c:spPr>
    <a:solidFill>
      <a:schemeClr val="accent4">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Hygiene: secondary</a:t>
            </a:r>
          </a:p>
        </c:rich>
      </c:tx>
      <c:layout>
        <c:manualLayout>
          <c:xMode val="edge"/>
          <c:yMode val="edge"/>
          <c:x val="0.25431477483325332"/>
          <c:y val="2.5964662162944952E-2"/>
        </c:manualLayout>
      </c:layout>
      <c:overlay val="0"/>
      <c:spPr>
        <a:noFill/>
        <a:ln>
          <a:noFill/>
        </a:ln>
        <a:effectLst/>
      </c:spPr>
    </c:title>
    <c:autoTitleDeleted val="0"/>
    <c:plotArea>
      <c:layout>
        <c:manualLayout>
          <c:layoutTarget val="inner"/>
          <c:xMode val="edge"/>
          <c:yMode val="edge"/>
          <c:x val="7.5138447857666643E-2"/>
          <c:y val="0.14561848029718294"/>
          <c:w val="0.84528164658181171"/>
          <c:h val="0.75831976605907536"/>
        </c:manualLayout>
      </c:layout>
      <c:scatterChart>
        <c:scatterStyle val="lineMarker"/>
        <c:varyColors val="0"/>
        <c:ser>
          <c:idx val="0"/>
          <c:order val="0"/>
          <c:tx>
            <c:v>With water estimates</c:v>
          </c:tx>
          <c:spPr>
            <a:ln>
              <a:solidFill>
                <a:srgbClr val="7F7F7F"/>
              </a:solidFill>
              <a:prstDash val="sysDash"/>
            </a:ln>
          </c:spPr>
          <c:marker>
            <c:symbol val="none"/>
          </c:marker>
          <c:xVal>
            <c:numRef>
              <c:f>Estimates!$B$159:$B$182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Estimates!$P$159:$P$182</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0-0985-4435-9EFA-86F965C0C0C4}"/>
            </c:ext>
          </c:extLst>
        </c:ser>
        <c:ser>
          <c:idx val="1"/>
          <c:order val="1"/>
          <c:tx>
            <c:v>Basic estimates</c:v>
          </c:tx>
          <c:spPr>
            <a:ln>
              <a:solidFill>
                <a:srgbClr val="AB47BC"/>
              </a:solidFill>
            </a:ln>
          </c:spPr>
          <c:marker>
            <c:symbol val="none"/>
          </c:marker>
          <c:xVal>
            <c:numRef>
              <c:f>Estimates!$B$159:$B$182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Estimates!$Q$159:$Q$182</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1-0985-4435-9EFA-86F965C0C0C4}"/>
            </c:ext>
          </c:extLst>
        </c:ser>
        <c:ser>
          <c:idx val="2"/>
          <c:order val="2"/>
          <c:tx>
            <c:v>With water datapoints</c:v>
          </c:tx>
          <c:spPr>
            <a:ln w="19050">
              <a:noFill/>
            </a:ln>
          </c:spPr>
          <c:marker>
            <c:symbol val="circle"/>
            <c:size val="5"/>
            <c:spPr>
              <a:solidFill>
                <a:srgbClr val="7F7F7F"/>
              </a:solidFill>
              <a:ln>
                <a:solidFill>
                  <a:srgbClr val="7F7F7F"/>
                </a:solidFill>
                <a:prstDash val="solid"/>
              </a:ln>
            </c:spPr>
          </c:marker>
          <c:dPt>
            <c:idx val="3"/>
            <c:bubble3D val="0"/>
            <c:extLst>
              <c:ext xmlns:c16="http://schemas.microsoft.com/office/drawing/2014/chart" uri="{C3380CC4-5D6E-409C-BE32-E72D297353CC}">
                <c16:uniqueId val="{00000004-0985-4435-9EFA-86F965C0C0C4}"/>
              </c:ext>
            </c:extLst>
          </c:dPt>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5D5-4F10-B6AF-6F9BE7B31366}"/>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F56-40F3-8E0C-F021F497B2FC}"/>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8F56-40F3-8E0C-F021F497B2FC}"/>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0985-4435-9EFA-86F965C0C0C4}"/>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D0A-407D-9C8C-CD2BC73E2278}"/>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Data'!$BP$6:$BP$100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2-0985-4435-9EFA-86F965C0C0C4}"/>
            </c:ext>
          </c:extLst>
        </c:ser>
        <c:ser>
          <c:idx val="3"/>
          <c:order val="3"/>
          <c:tx>
            <c:v>Basic datapoints</c:v>
          </c:tx>
          <c:spPr>
            <a:ln w="19050">
              <a:noFill/>
            </a:ln>
          </c:spPr>
          <c:marker>
            <c:symbol val="square"/>
            <c:size val="5"/>
            <c:spPr>
              <a:solidFill>
                <a:srgbClr val="AB47BC"/>
              </a:solidFill>
              <a:ln>
                <a:solidFill>
                  <a:srgbClr val="AB47BC"/>
                </a:solidFill>
                <a:prstDash val="solid"/>
              </a:ln>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05D5-4F10-B6AF-6F9BE7B31366}"/>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8F56-40F3-8E0C-F021F497B2FC}"/>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8F56-40F3-8E0C-F021F497B2FC}"/>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F56-40F3-8E0C-F021F497B2FC}"/>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D0A-407D-9C8C-CD2BC73E2278}"/>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Data'!$BQ$6:$BQ$100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3-0985-4435-9EFA-86F965C0C0C4}"/>
            </c:ext>
          </c:extLst>
        </c:ser>
        <c:ser>
          <c:idx val="4"/>
          <c:order val="4"/>
          <c:tx>
            <c:v>Facility estimates</c:v>
          </c:tx>
          <c:spPr>
            <a:ln>
              <a:solidFill>
                <a:srgbClr val="C0C0C0"/>
              </a:solidFill>
              <a:prstDash val="sysDot"/>
            </a:ln>
          </c:spPr>
          <c:marker>
            <c:symbol val="none"/>
          </c:marker>
          <c:xVal>
            <c:numRef>
              <c:f>Estimates!$B$159:$B$182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Estimates!$O$159:$O$182</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8533-43BF-BB54-AF30D8713B60}"/>
            </c:ext>
          </c:extLst>
        </c:ser>
        <c:ser>
          <c:idx val="5"/>
          <c:order val="5"/>
          <c:tx>
            <c:v>Facility datapoints</c:v>
          </c:tx>
          <c:spPr>
            <a:ln w="19050">
              <a:noFill/>
            </a:ln>
          </c:spPr>
          <c:marker>
            <c:symbol val="x"/>
            <c:size val="5"/>
            <c:spPr>
              <a:noFill/>
              <a:ln>
                <a:solidFill>
                  <a:srgbClr val="C0C0C0"/>
                </a:solidFill>
                <a:prstDash val="solid"/>
              </a:ln>
              <a:extLst>
                <a:ext uri="{909E8E84-426E-40DD-AFC4-6F175D3DCCD1}">
                  <a14:hiddenFill xmlns:a14="http://schemas.microsoft.com/office/drawing/2010/main">
                    <a:noFill/>
                  </a14:hiddenFill>
                </a:ext>
              </a:extLst>
            </c:spPr>
          </c:marker>
          <c:dPt>
            <c:idx val="3"/>
            <c:bubble3D val="0"/>
            <c:extLst>
              <c:ext xmlns:c16="http://schemas.microsoft.com/office/drawing/2014/chart" uri="{C3380CC4-5D6E-409C-BE32-E72D297353CC}">
                <c16:uniqueId val="{00000004-8533-43BF-BB54-AF30D8713B60}"/>
              </c:ext>
            </c:extLst>
          </c:dPt>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05D5-4F10-B6AF-6F9BE7B31366}"/>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8F56-40F3-8E0C-F021F497B2FC}"/>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8F56-40F3-8E0C-F021F497B2FC}"/>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8533-43BF-BB54-AF30D8713B60}"/>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0A-407D-9C8C-CD2BC73E2278}"/>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Data'!$BO$6:$BO$100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5-8533-43BF-BB54-AF30D8713B60}"/>
            </c:ext>
          </c:extLst>
        </c:ser>
        <c:dLbls>
          <c:showLegendKey val="0"/>
          <c:showVal val="0"/>
          <c:showCatName val="0"/>
          <c:showSerName val="0"/>
          <c:showPercent val="0"/>
          <c:showBubbleSize val="0"/>
        </c:dLbls>
        <c:axId val="89355008"/>
        <c:axId val="89356544"/>
      </c:scatterChart>
      <c:valAx>
        <c:axId val="89355008"/>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356544"/>
        <c:crosses val="autoZero"/>
        <c:crossBetween val="midCat"/>
        <c:majorUnit val="5"/>
      </c:valAx>
      <c:valAx>
        <c:axId val="89356544"/>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355008"/>
        <c:crosses val="autoZero"/>
        <c:crossBetween val="midCat"/>
        <c:majorUnit val="20"/>
      </c:valAx>
      <c:spPr>
        <a:solidFill>
          <a:schemeClr val="bg1"/>
        </a:solidFill>
        <a:ln>
          <a:noFill/>
        </a:ln>
        <a:effectLst/>
      </c:spPr>
    </c:plotArea>
    <c:plotVisOnly val="1"/>
    <c:dispBlanksAs val="gap"/>
    <c:showDLblsOverMax val="0"/>
  </c:chart>
  <c:spPr>
    <a:solidFill>
      <a:schemeClr val="accent4">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1687487360806E-2"/>
          <c:y val="3.8244236399205218E-2"/>
          <c:w val="0.87425693769448054"/>
          <c:h val="0.80357929916410198"/>
        </c:manualLayout>
      </c:layout>
      <c:barChart>
        <c:barDir val="col"/>
        <c:grouping val="stacked"/>
        <c:varyColors val="0"/>
        <c:ser>
          <c:idx val="1"/>
          <c:order val="0"/>
          <c:tx>
            <c:strRef>
              <c:f>Ladders!$B$30</c:f>
              <c:strCache>
                <c:ptCount val="1"/>
                <c:pt idx="0">
                  <c:v>Basic Service</c:v>
                </c:pt>
              </c:strCache>
            </c:strRef>
          </c:tx>
          <c:spPr>
            <a:solidFill>
              <a:srgbClr val="29B6F6"/>
            </a:solidFill>
          </c:spPr>
          <c:invertIfNegative val="0"/>
          <c:dPt>
            <c:idx val="0"/>
            <c:invertIfNegative val="0"/>
            <c:bubble3D val="0"/>
            <c:spPr>
              <a:solidFill>
                <a:srgbClr val="00B8EC"/>
              </a:solidFill>
            </c:spPr>
            <c:extLst>
              <c:ext xmlns:c16="http://schemas.microsoft.com/office/drawing/2014/chart" uri="{C3380CC4-5D6E-409C-BE32-E72D297353CC}">
                <c16:uniqueId val="{00000001-6618-4876-80B4-8F1BA90F67B1}"/>
              </c:ext>
            </c:extLst>
          </c:dPt>
          <c:dLbls>
            <c:numFmt formatCode="#&quot;&quot;"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Ladders!$C$28:$H$28</c:f>
              <c:strCache>
                <c:ptCount val="6"/>
                <c:pt idx="0">
                  <c:v>National*</c:v>
                </c:pt>
                <c:pt idx="1">
                  <c:v>Urban*</c:v>
                </c:pt>
                <c:pt idx="2">
                  <c:v>Rural*</c:v>
                </c:pt>
                <c:pt idx="3">
                  <c:v>Pre-primary*</c:v>
                </c:pt>
                <c:pt idx="4">
                  <c:v>Primary*</c:v>
                </c:pt>
                <c:pt idx="5">
                  <c:v>Secondary*</c:v>
                </c:pt>
              </c:strCache>
            </c:strRef>
          </c:cat>
          <c:val>
            <c:numRef>
              <c:f>Ladders!$C$30:$H$30</c:f>
              <c:numCache>
                <c:formatCode>[=0.0000000001]"-";0;0</c:formatCode>
                <c:ptCount val="6"/>
                <c:pt idx="0">
                  <c:v>1E-10</c:v>
                </c:pt>
                <c:pt idx="1">
                  <c:v>1E-10</c:v>
                </c:pt>
                <c:pt idx="2">
                  <c:v>1E-10</c:v>
                </c:pt>
                <c:pt idx="3">
                  <c:v>1E-10</c:v>
                </c:pt>
                <c:pt idx="4">
                  <c:v>1E-10</c:v>
                </c:pt>
                <c:pt idx="5">
                  <c:v>1E-10</c:v>
                </c:pt>
              </c:numCache>
            </c:numRef>
          </c:val>
          <c:extLst>
            <c:ext xmlns:c16="http://schemas.microsoft.com/office/drawing/2014/chart" uri="{C3380CC4-5D6E-409C-BE32-E72D297353CC}">
              <c16:uniqueId val="{00000002-6618-4876-80B4-8F1BA90F67B1}"/>
            </c:ext>
          </c:extLst>
        </c:ser>
        <c:ser>
          <c:idx val="2"/>
          <c:order val="1"/>
          <c:tx>
            <c:strRef>
              <c:f>Ladders!$B$31</c:f>
              <c:strCache>
                <c:ptCount val="1"/>
                <c:pt idx="0">
                  <c:v>Limited Service</c:v>
                </c:pt>
              </c:strCache>
            </c:strRef>
          </c:tx>
          <c:spPr>
            <a:solidFill>
              <a:srgbClr val="FFF176"/>
            </a:solidFill>
            <a:ln>
              <a:noFill/>
            </a:ln>
            <a:effectLst/>
          </c:spPr>
          <c:invertIfNegative val="0"/>
          <c:dLbls>
            <c:numFmt formatCode="#&quot;&quot;"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Ladders!$C$28:$H$28</c:f>
              <c:strCache>
                <c:ptCount val="6"/>
                <c:pt idx="0">
                  <c:v>National*</c:v>
                </c:pt>
                <c:pt idx="1">
                  <c:v>Urban*</c:v>
                </c:pt>
                <c:pt idx="2">
                  <c:v>Rural*</c:v>
                </c:pt>
                <c:pt idx="3">
                  <c:v>Pre-primary*</c:v>
                </c:pt>
                <c:pt idx="4">
                  <c:v>Primary*</c:v>
                </c:pt>
                <c:pt idx="5">
                  <c:v>Secondary*</c:v>
                </c:pt>
              </c:strCache>
            </c:strRef>
          </c:cat>
          <c:val>
            <c:numRef>
              <c:f>Ladders!$C$31:$H$31</c:f>
              <c:numCache>
                <c:formatCode>[=0.0000000001]"-";0;0</c:formatCode>
                <c:ptCount val="6"/>
                <c:pt idx="0">
                  <c:v>1E-10</c:v>
                </c:pt>
                <c:pt idx="1">
                  <c:v>1E-10</c:v>
                </c:pt>
                <c:pt idx="2">
                  <c:v>1E-10</c:v>
                </c:pt>
                <c:pt idx="3">
                  <c:v>1E-10</c:v>
                </c:pt>
                <c:pt idx="4">
                  <c:v>1E-10</c:v>
                </c:pt>
                <c:pt idx="5">
                  <c:v>1E-10</c:v>
                </c:pt>
              </c:numCache>
            </c:numRef>
          </c:val>
          <c:extLst>
            <c:ext xmlns:c16="http://schemas.microsoft.com/office/drawing/2014/chart" uri="{C3380CC4-5D6E-409C-BE32-E72D297353CC}">
              <c16:uniqueId val="{00000003-6618-4876-80B4-8F1BA90F67B1}"/>
            </c:ext>
          </c:extLst>
        </c:ser>
        <c:ser>
          <c:idx val="0"/>
          <c:order val="2"/>
          <c:tx>
            <c:strRef>
              <c:f>Ladders!$B$33</c:f>
              <c:strCache>
                <c:ptCount val="1"/>
                <c:pt idx="0">
                  <c:v>Insufficient Data</c:v>
                </c:pt>
              </c:strCache>
            </c:strRef>
          </c:tx>
          <c:spPr>
            <a:solidFill>
              <a:srgbClr val="BFBFBF"/>
            </a:solidFill>
          </c:spPr>
          <c:invertIfNegative val="0"/>
          <c:cat>
            <c:strRef>
              <c:f>Ladders!$C$28:$H$28</c:f>
              <c:strCache>
                <c:ptCount val="6"/>
                <c:pt idx="0">
                  <c:v>National*</c:v>
                </c:pt>
                <c:pt idx="1">
                  <c:v>Urban*</c:v>
                </c:pt>
                <c:pt idx="2">
                  <c:v>Rural*</c:v>
                </c:pt>
                <c:pt idx="3">
                  <c:v>Pre-primary*</c:v>
                </c:pt>
                <c:pt idx="4">
                  <c:v>Primary*</c:v>
                </c:pt>
                <c:pt idx="5">
                  <c:v>Secondary*</c:v>
                </c:pt>
              </c:strCache>
            </c:strRef>
          </c:cat>
          <c:val>
            <c:numRef>
              <c:f>Ladders!$C$33:$H$33</c:f>
              <c:numCache>
                <c:formatCode>[=0.0000000001]"-";0;0</c:formatCode>
                <c:ptCount val="6"/>
                <c:pt idx="0">
                  <c:v>54.91021722</c:v>
                </c:pt>
                <c:pt idx="1">
                  <c:v>100</c:v>
                </c:pt>
                <c:pt idx="2">
                  <c:v>100</c:v>
                </c:pt>
                <c:pt idx="3">
                  <c:v>100</c:v>
                </c:pt>
                <c:pt idx="4">
                  <c:v>51.867018950000002</c:v>
                </c:pt>
                <c:pt idx="5">
                  <c:v>37.194403250000001</c:v>
                </c:pt>
              </c:numCache>
            </c:numRef>
          </c:val>
          <c:extLst>
            <c:ext xmlns:c16="http://schemas.microsoft.com/office/drawing/2014/chart" uri="{C3380CC4-5D6E-409C-BE32-E72D297353CC}">
              <c16:uniqueId val="{00000004-6618-4876-80B4-8F1BA90F67B1}"/>
            </c:ext>
          </c:extLst>
        </c:ser>
        <c:ser>
          <c:idx val="4"/>
          <c:order val="3"/>
          <c:tx>
            <c:strRef>
              <c:f>Ladders!$B$32</c:f>
              <c:strCache>
                <c:ptCount val="1"/>
                <c:pt idx="0">
                  <c:v>No Service</c:v>
                </c:pt>
              </c:strCache>
            </c:strRef>
          </c:tx>
          <c:spPr>
            <a:solidFill>
              <a:srgbClr val="FEBC11"/>
            </a:solidFill>
            <a:ln>
              <a:noFill/>
            </a:ln>
            <a:effectLst/>
          </c:spPr>
          <c:invertIfNegative val="0"/>
          <c:dLbls>
            <c:numFmt formatCode="#&quot;&quot;"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10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Ladders!$C$28:$H$28</c:f>
              <c:strCache>
                <c:ptCount val="6"/>
                <c:pt idx="0">
                  <c:v>National*</c:v>
                </c:pt>
                <c:pt idx="1">
                  <c:v>Urban*</c:v>
                </c:pt>
                <c:pt idx="2">
                  <c:v>Rural*</c:v>
                </c:pt>
                <c:pt idx="3">
                  <c:v>Pre-primary*</c:v>
                </c:pt>
                <c:pt idx="4">
                  <c:v>Primary*</c:v>
                </c:pt>
                <c:pt idx="5">
                  <c:v>Secondary*</c:v>
                </c:pt>
              </c:strCache>
            </c:strRef>
          </c:cat>
          <c:val>
            <c:numRef>
              <c:f>Ladders!$C$32:$H$32</c:f>
              <c:numCache>
                <c:formatCode>[=0.0000000001]"-";0;0</c:formatCode>
                <c:ptCount val="6"/>
                <c:pt idx="0">
                  <c:v>45.08978278</c:v>
                </c:pt>
                <c:pt idx="1">
                  <c:v>1E-10</c:v>
                </c:pt>
                <c:pt idx="2">
                  <c:v>1E-10</c:v>
                </c:pt>
                <c:pt idx="3">
                  <c:v>1E-10</c:v>
                </c:pt>
                <c:pt idx="4">
                  <c:v>48.132981049999998</c:v>
                </c:pt>
                <c:pt idx="5">
                  <c:v>62.805596749999999</c:v>
                </c:pt>
              </c:numCache>
            </c:numRef>
          </c:val>
          <c:extLst>
            <c:ext xmlns:c16="http://schemas.microsoft.com/office/drawing/2014/chart" uri="{C3380CC4-5D6E-409C-BE32-E72D297353CC}">
              <c16:uniqueId val="{00000005-6618-4876-80B4-8F1BA90F67B1}"/>
            </c:ext>
          </c:extLst>
        </c:ser>
        <c:dLbls>
          <c:showLegendKey val="0"/>
          <c:showVal val="0"/>
          <c:showCatName val="0"/>
          <c:showSerName val="0"/>
          <c:showPercent val="0"/>
          <c:showBubbleSize val="0"/>
        </c:dLbls>
        <c:gapWidth val="25"/>
        <c:overlap val="100"/>
        <c:axId val="85681664"/>
        <c:axId val="85683584"/>
      </c:barChart>
      <c:catAx>
        <c:axId val="85681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5683584"/>
        <c:crosses val="autoZero"/>
        <c:auto val="1"/>
        <c:lblAlgn val="ctr"/>
        <c:lblOffset val="100"/>
        <c:noMultiLvlLbl val="0"/>
      </c:catAx>
      <c:valAx>
        <c:axId val="85683584"/>
        <c:scaling>
          <c:orientation val="minMax"/>
          <c:max val="10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Proportion of Schools</a:t>
                </a:r>
                <a:r>
                  <a:rPr lang="en-US" baseline="0">
                    <a:latin typeface="Arial" panose="020B0604020202020204" pitchFamily="34" charset="0"/>
                    <a:cs typeface="Arial" panose="020B0604020202020204" pitchFamily="34" charset="0"/>
                  </a:rPr>
                  <a:t> </a:t>
                </a:r>
                <a:r>
                  <a:rPr lang="en-US">
                    <a:latin typeface="Arial" panose="020B0604020202020204" pitchFamily="34" charset="0"/>
                    <a:cs typeface="Arial" panose="020B0604020202020204" pitchFamily="34" charset="0"/>
                  </a:rPr>
                  <a:t>(%)</a:t>
                </a:r>
              </a:p>
            </c:rich>
          </c:tx>
          <c:layout>
            <c:manualLayout>
              <c:xMode val="edge"/>
              <c:yMode val="edge"/>
              <c:x val="1.6403178822930523E-3"/>
              <c:y val="0.19317943532021969"/>
            </c:manualLayout>
          </c:layout>
          <c:overlay val="0"/>
          <c:spPr>
            <a:noFill/>
            <a:ln>
              <a:noFill/>
            </a:ln>
            <a:effectLst/>
          </c:spPr>
        </c:title>
        <c:numFmt formatCode="[=0.0000000001]&quot;-&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5681664"/>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Hygiene: pre-primary</a:t>
            </a:r>
          </a:p>
        </c:rich>
      </c:tx>
      <c:layout>
        <c:manualLayout>
          <c:xMode val="edge"/>
          <c:yMode val="edge"/>
          <c:x val="0.22854136680495582"/>
          <c:y val="3.4619549550593272E-2"/>
        </c:manualLayout>
      </c:layout>
      <c:overlay val="0"/>
      <c:spPr>
        <a:noFill/>
        <a:ln>
          <a:noFill/>
        </a:ln>
        <a:effectLst/>
      </c:spPr>
    </c:title>
    <c:autoTitleDeleted val="0"/>
    <c:plotArea>
      <c:layout/>
      <c:scatterChart>
        <c:scatterStyle val="lineMarker"/>
        <c:varyColors val="0"/>
        <c:ser>
          <c:idx val="0"/>
          <c:order val="0"/>
          <c:tx>
            <c:v>With water estimates</c:v>
          </c:tx>
          <c:spPr>
            <a:ln>
              <a:solidFill>
                <a:srgbClr val="7F7F7F"/>
              </a:solidFill>
              <a:prstDash val="sysDash"/>
            </a:ln>
          </c:spPr>
          <c:marker>
            <c:symbol val="none"/>
          </c:marker>
          <c:xVal>
            <c:numRef>
              <c:f>Estimates!$B$97:$B$120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Estimates!$P$97:$P$120</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0-C0EA-412F-A1A7-35735BAF5CC6}"/>
            </c:ext>
          </c:extLst>
        </c:ser>
        <c:ser>
          <c:idx val="1"/>
          <c:order val="1"/>
          <c:tx>
            <c:v>Basic estimates</c:v>
          </c:tx>
          <c:spPr>
            <a:ln>
              <a:solidFill>
                <a:srgbClr val="AB47BC"/>
              </a:solidFill>
            </a:ln>
          </c:spPr>
          <c:marker>
            <c:symbol val="none"/>
          </c:marker>
          <c:xVal>
            <c:numRef>
              <c:f>Estimates!$B$97:$B$120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Estimates!$Q$97:$Q$120</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1-C0EA-412F-A1A7-35735BAF5CC6}"/>
            </c:ext>
          </c:extLst>
        </c:ser>
        <c:ser>
          <c:idx val="2"/>
          <c:order val="2"/>
          <c:tx>
            <c:v>With water datapoints</c:v>
          </c:tx>
          <c:spPr>
            <a:ln w="19050">
              <a:noFill/>
            </a:ln>
          </c:spPr>
          <c:marker>
            <c:symbol val="circle"/>
            <c:size val="5"/>
            <c:spPr>
              <a:solidFill>
                <a:srgbClr val="7F7F7F"/>
              </a:solidFill>
              <a:ln>
                <a:solidFill>
                  <a:srgbClr val="7F7F7F"/>
                </a:solidFill>
                <a:prstDash val="solid"/>
              </a:ln>
            </c:spPr>
          </c:marker>
          <c:dPt>
            <c:idx val="1"/>
            <c:bubble3D val="0"/>
            <c:extLst>
              <c:ext xmlns:c16="http://schemas.microsoft.com/office/drawing/2014/chart" uri="{C3380CC4-5D6E-409C-BE32-E72D297353CC}">
                <c16:uniqueId val="{00000004-C0EA-412F-A1A7-35735BAF5CC6}"/>
              </c:ext>
            </c:extLst>
          </c:dPt>
          <c:dPt>
            <c:idx val="3"/>
            <c:bubble3D val="0"/>
            <c:extLst>
              <c:ext xmlns:c16="http://schemas.microsoft.com/office/drawing/2014/chart" uri="{C3380CC4-5D6E-409C-BE32-E72D297353CC}">
                <c16:uniqueId val="{00000005-C0EA-412F-A1A7-35735BAF5CC6}"/>
              </c:ext>
            </c:extLst>
          </c:dPt>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7F8B-4CA7-87D2-8EBC68FB54CE}"/>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C0EA-412F-A1A7-35735BAF5CC6}"/>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C25-451A-AFA6-3B56B867CC6F}"/>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C0EA-412F-A1A7-35735BAF5CC6}"/>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8CE-4711-BAB1-1CCE7DCF148E}"/>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Data'!$BJ$6:$BJ$100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2-C0EA-412F-A1A7-35735BAF5CC6}"/>
            </c:ext>
          </c:extLst>
        </c:ser>
        <c:ser>
          <c:idx val="3"/>
          <c:order val="3"/>
          <c:tx>
            <c:v>Basic datapoints</c:v>
          </c:tx>
          <c:spPr>
            <a:ln w="19050">
              <a:noFill/>
            </a:ln>
          </c:spPr>
          <c:marker>
            <c:symbol val="square"/>
            <c:size val="5"/>
            <c:spPr>
              <a:solidFill>
                <a:srgbClr val="AB47BC"/>
              </a:solidFill>
              <a:ln>
                <a:solidFill>
                  <a:srgbClr val="AB47BC"/>
                </a:solidFill>
                <a:prstDash val="solid"/>
              </a:ln>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7F8B-4CA7-87D2-8EBC68FB54CE}"/>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C25-451A-AFA6-3B56B867CC6F}"/>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3C25-451A-AFA6-3B56B867CC6F}"/>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C25-451A-AFA6-3B56B867CC6F}"/>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8CE-4711-BAB1-1CCE7DCF148E}"/>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Data'!$BK$6:$BK$100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3-C0EA-412F-A1A7-35735BAF5CC6}"/>
            </c:ext>
          </c:extLst>
        </c:ser>
        <c:ser>
          <c:idx val="4"/>
          <c:order val="4"/>
          <c:tx>
            <c:v>Facility estimates</c:v>
          </c:tx>
          <c:spPr>
            <a:ln>
              <a:solidFill>
                <a:srgbClr val="C0C0C0"/>
              </a:solidFill>
              <a:prstDash val="sysDot"/>
            </a:ln>
          </c:spPr>
          <c:marker>
            <c:symbol val="none"/>
          </c:marker>
          <c:xVal>
            <c:numRef>
              <c:f>Estimates!$B$97:$B$120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Estimates!$O$97:$O$120</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4-6448-490A-B1AD-43A449572AAA}"/>
            </c:ext>
          </c:extLst>
        </c:ser>
        <c:ser>
          <c:idx val="5"/>
          <c:order val="5"/>
          <c:tx>
            <c:v>Facility datapoints</c:v>
          </c:tx>
          <c:spPr>
            <a:ln w="19050">
              <a:noFill/>
            </a:ln>
          </c:spPr>
          <c:marker>
            <c:symbol val="x"/>
            <c:size val="5"/>
            <c:spPr>
              <a:noFill/>
              <a:ln>
                <a:solidFill>
                  <a:srgbClr val="C0C0C0"/>
                </a:solidFill>
                <a:prstDash val="solid"/>
              </a:ln>
              <a:extLst>
                <a:ext uri="{909E8E84-426E-40DD-AFC4-6F175D3DCCD1}">
                  <a14:hiddenFill xmlns:a14="http://schemas.microsoft.com/office/drawing/2010/main">
                    <a:noFill/>
                  </a14:hiddenFill>
                </a:ext>
              </a:extLst>
            </c:spPr>
          </c:marker>
          <c:dPt>
            <c:idx val="1"/>
            <c:bubble3D val="0"/>
            <c:extLst>
              <c:ext xmlns:c16="http://schemas.microsoft.com/office/drawing/2014/chart" uri="{C3380CC4-5D6E-409C-BE32-E72D297353CC}">
                <c16:uniqueId val="{00000005-6448-490A-B1AD-43A449572AAA}"/>
              </c:ext>
            </c:extLst>
          </c:dPt>
          <c:dPt>
            <c:idx val="3"/>
            <c:bubble3D val="0"/>
            <c:extLst>
              <c:ext xmlns:c16="http://schemas.microsoft.com/office/drawing/2014/chart" uri="{C3380CC4-5D6E-409C-BE32-E72D297353CC}">
                <c16:uniqueId val="{00000007-6448-490A-B1AD-43A449572AAA}"/>
              </c:ext>
            </c:extLst>
          </c:dPt>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7F8B-4CA7-87D2-8EBC68FB54CE}"/>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448-490A-B1AD-43A449572AAA}"/>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3C25-451A-AFA6-3B56B867CC6F}"/>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6448-490A-B1AD-43A449572AAA}"/>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8CE-4711-BAB1-1CCE7DCF148E}"/>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Data'!$BI$6:$BI$100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8-6448-490A-B1AD-43A449572AAA}"/>
            </c:ext>
          </c:extLst>
        </c:ser>
        <c:dLbls>
          <c:showLegendKey val="0"/>
          <c:showVal val="0"/>
          <c:showCatName val="0"/>
          <c:showSerName val="0"/>
          <c:showPercent val="0"/>
          <c:showBubbleSize val="0"/>
        </c:dLbls>
        <c:axId val="89967616"/>
        <c:axId val="90018560"/>
      </c:scatterChart>
      <c:valAx>
        <c:axId val="89967616"/>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018560"/>
        <c:crosses val="autoZero"/>
        <c:crossBetween val="midCat"/>
        <c:majorUnit val="5"/>
      </c:valAx>
      <c:valAx>
        <c:axId val="90018560"/>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967616"/>
        <c:crosses val="autoZero"/>
        <c:crossBetween val="midCat"/>
        <c:majorUnit val="20"/>
      </c:valAx>
      <c:spPr>
        <a:solidFill>
          <a:schemeClr val="bg1"/>
        </a:solidFill>
        <a:ln>
          <a:noFill/>
        </a:ln>
        <a:effectLst/>
      </c:spPr>
    </c:plotArea>
    <c:plotVisOnly val="1"/>
    <c:dispBlanksAs val="gap"/>
    <c:showDLblsOverMax val="0"/>
  </c:chart>
  <c:spPr>
    <a:solidFill>
      <a:schemeClr val="accent4">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Hygiene: primary</a:t>
            </a:r>
          </a:p>
        </c:rich>
      </c:tx>
      <c:layout>
        <c:manualLayout>
          <c:xMode val="edge"/>
          <c:yMode val="edge"/>
          <c:x val="0.28747565828464988"/>
          <c:y val="3.029210585676911E-2"/>
        </c:manualLayout>
      </c:layout>
      <c:overlay val="0"/>
      <c:spPr>
        <a:noFill/>
        <a:ln>
          <a:noFill/>
        </a:ln>
        <a:effectLst/>
      </c:spPr>
    </c:title>
    <c:autoTitleDeleted val="0"/>
    <c:plotArea>
      <c:layout/>
      <c:scatterChart>
        <c:scatterStyle val="lineMarker"/>
        <c:varyColors val="0"/>
        <c:ser>
          <c:idx val="0"/>
          <c:order val="0"/>
          <c:tx>
            <c:v>With water estimates</c:v>
          </c:tx>
          <c:spPr>
            <a:ln>
              <a:solidFill>
                <a:srgbClr val="7F7F7F"/>
              </a:solidFill>
              <a:prstDash val="sysDash"/>
            </a:ln>
          </c:spPr>
          <c:marker>
            <c:symbol val="none"/>
          </c:marker>
          <c:xVal>
            <c:numRef>
              <c:f>Estimates!$B$128:$B$151</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Estimates!$P$128:$P$151</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1-6FA4-492D-96DC-D0AEBB288B35}"/>
            </c:ext>
          </c:extLst>
        </c:ser>
        <c:ser>
          <c:idx val="1"/>
          <c:order val="1"/>
          <c:tx>
            <c:v>Basic estimates</c:v>
          </c:tx>
          <c:spPr>
            <a:ln>
              <a:solidFill>
                <a:srgbClr val="AB47BC"/>
              </a:solidFill>
            </a:ln>
          </c:spPr>
          <c:marker>
            <c:symbol val="none"/>
          </c:marker>
          <c:xVal>
            <c:numRef>
              <c:f>Estimates!$B$128:$B$151</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Estimates!$Q$128:$Q$151</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6FA4-492D-96DC-D0AEBB288B35}"/>
            </c:ext>
          </c:extLst>
        </c:ser>
        <c:ser>
          <c:idx val="2"/>
          <c:order val="2"/>
          <c:tx>
            <c:v>With water datapoints</c:v>
          </c:tx>
          <c:spPr>
            <a:ln w="19050">
              <a:noFill/>
            </a:ln>
          </c:spPr>
          <c:marker>
            <c:symbol val="circle"/>
            <c:size val="5"/>
            <c:spPr>
              <a:solidFill>
                <a:srgbClr val="7F7F7F"/>
              </a:solidFill>
              <a:ln>
                <a:solidFill>
                  <a:srgbClr val="7F7F7F"/>
                </a:solidFill>
                <a:prstDash val="solid"/>
              </a:ln>
            </c:spPr>
          </c:marker>
          <c:dPt>
            <c:idx val="1"/>
            <c:bubble3D val="0"/>
            <c:extLst>
              <c:ext xmlns:c16="http://schemas.microsoft.com/office/drawing/2014/chart" uri="{C3380CC4-5D6E-409C-BE32-E72D297353CC}">
                <c16:uniqueId val="{00000005-6FA4-492D-96DC-D0AEBB288B35}"/>
              </c:ext>
            </c:extLst>
          </c:dPt>
          <c:dPt>
            <c:idx val="3"/>
            <c:bubble3D val="0"/>
            <c:extLst>
              <c:ext xmlns:c16="http://schemas.microsoft.com/office/drawing/2014/chart" uri="{C3380CC4-5D6E-409C-BE32-E72D297353CC}">
                <c16:uniqueId val="{00000006-6FA4-492D-96DC-D0AEBB288B35}"/>
              </c:ext>
            </c:extLst>
          </c:dPt>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957-454F-9072-2E82508A9CC7}"/>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FA4-492D-96DC-D0AEBB288B35}"/>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EC2-40E4-8FAE-6CB882885ACC}"/>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6FA4-492D-96DC-D0AEBB288B35}"/>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383-4F56-ACC1-E37F14D190F4}"/>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Data'!$BM$6:$BM$100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3-6FA4-492D-96DC-D0AEBB288B35}"/>
            </c:ext>
          </c:extLst>
        </c:ser>
        <c:ser>
          <c:idx val="3"/>
          <c:order val="3"/>
          <c:tx>
            <c:v>Basic datapoints</c:v>
          </c:tx>
          <c:spPr>
            <a:ln w="19050">
              <a:noFill/>
            </a:ln>
          </c:spPr>
          <c:marker>
            <c:symbol val="square"/>
            <c:size val="5"/>
            <c:spPr>
              <a:solidFill>
                <a:srgbClr val="AB47BC"/>
              </a:solidFill>
              <a:ln>
                <a:solidFill>
                  <a:srgbClr val="AB47BC"/>
                </a:solidFill>
                <a:prstDash val="solid"/>
              </a:ln>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2957-454F-9072-2E82508A9CC7}"/>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DEC2-40E4-8FAE-6CB882885ACC}"/>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DEC2-40E4-8FAE-6CB882885ACC}"/>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DEC2-40E4-8FAE-6CB882885ACC}"/>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383-4F56-ACC1-E37F14D190F4}"/>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Data'!$BN$6:$BN$100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4-6FA4-492D-96DC-D0AEBB288B35}"/>
            </c:ext>
          </c:extLst>
        </c:ser>
        <c:ser>
          <c:idx val="4"/>
          <c:order val="4"/>
          <c:tx>
            <c:v>Facility estimates</c:v>
          </c:tx>
          <c:spPr>
            <a:ln>
              <a:solidFill>
                <a:srgbClr val="C0C0C0"/>
              </a:solidFill>
              <a:prstDash val="sysDot"/>
            </a:ln>
          </c:spPr>
          <c:marker>
            <c:symbol val="none"/>
          </c:marker>
          <c:dPt>
            <c:idx val="6"/>
            <c:bubble3D val="0"/>
            <c:extLst>
              <c:ext xmlns:c16="http://schemas.microsoft.com/office/drawing/2014/chart" uri="{C3380CC4-5D6E-409C-BE32-E72D297353CC}">
                <c16:uniqueId val="{00000003-879B-40D1-9017-B6B45347BA62}"/>
              </c:ext>
            </c:extLst>
          </c:dPt>
          <c:xVal>
            <c:numRef>
              <c:f>Estimates!$B$128:$B$151</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Estimates!$O$128:$O$151</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4-879B-40D1-9017-B6B45347BA62}"/>
            </c:ext>
          </c:extLst>
        </c:ser>
        <c:ser>
          <c:idx val="5"/>
          <c:order val="5"/>
          <c:tx>
            <c:v>Facility datapoints</c:v>
          </c:tx>
          <c:spPr>
            <a:ln w="19050">
              <a:noFill/>
            </a:ln>
          </c:spPr>
          <c:marker>
            <c:symbol val="x"/>
            <c:size val="5"/>
            <c:spPr>
              <a:noFill/>
              <a:ln>
                <a:solidFill>
                  <a:srgbClr val="C0C0C0"/>
                </a:solidFill>
                <a:prstDash val="solid"/>
              </a:ln>
              <a:extLst>
                <a:ext uri="{909E8E84-426E-40DD-AFC4-6F175D3DCCD1}">
                  <a14:hiddenFill xmlns:a14="http://schemas.microsoft.com/office/drawing/2010/main">
                    <a:noFill/>
                  </a14:hiddenFill>
                </a:ext>
              </a:extLst>
            </c:spPr>
          </c:marker>
          <c:dPt>
            <c:idx val="3"/>
            <c:bubble3D val="0"/>
            <c:extLst>
              <c:ext xmlns:c16="http://schemas.microsoft.com/office/drawing/2014/chart" uri="{C3380CC4-5D6E-409C-BE32-E72D297353CC}">
                <c16:uniqueId val="{00000006-879B-40D1-9017-B6B45347BA62}"/>
              </c:ext>
            </c:extLst>
          </c:dPt>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2957-454F-9072-2E82508A9CC7}"/>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DEC2-40E4-8FAE-6CB882885ACC}"/>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DEC2-40E4-8FAE-6CB882885ACC}"/>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879B-40D1-9017-B6B45347BA62}"/>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383-4F56-ACC1-E37F14D190F4}"/>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Data'!$BL$6:$BL$100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7-879B-40D1-9017-B6B45347BA62}"/>
            </c:ext>
          </c:extLst>
        </c:ser>
        <c:dLbls>
          <c:showLegendKey val="0"/>
          <c:showVal val="0"/>
          <c:showCatName val="0"/>
          <c:showSerName val="0"/>
          <c:showPercent val="0"/>
          <c:showBubbleSize val="0"/>
        </c:dLbls>
        <c:axId val="90752128"/>
        <c:axId val="90753664"/>
      </c:scatterChart>
      <c:valAx>
        <c:axId val="90752128"/>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753664"/>
        <c:crosses val="autoZero"/>
        <c:crossBetween val="midCat"/>
        <c:majorUnit val="5"/>
      </c:valAx>
      <c:valAx>
        <c:axId val="90753664"/>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752128"/>
        <c:crosses val="autoZero"/>
        <c:crossBetween val="midCat"/>
        <c:majorUnit val="20"/>
      </c:valAx>
      <c:spPr>
        <a:solidFill>
          <a:schemeClr val="bg1"/>
        </a:solidFill>
        <a:ln>
          <a:noFill/>
        </a:ln>
        <a:effectLst/>
      </c:spPr>
    </c:plotArea>
    <c:plotVisOnly val="1"/>
    <c:dispBlanksAs val="gap"/>
    <c:showDLblsOverMax val="0"/>
  </c:chart>
  <c:spPr>
    <a:solidFill>
      <a:schemeClr val="accent4">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41806171927449"/>
          <c:y val="3.8244236399205218E-2"/>
          <c:w val="0.87870241120487946"/>
          <c:h val="0.8001025504005379"/>
        </c:manualLayout>
      </c:layout>
      <c:barChart>
        <c:barDir val="col"/>
        <c:grouping val="stacked"/>
        <c:varyColors val="0"/>
        <c:ser>
          <c:idx val="1"/>
          <c:order val="0"/>
          <c:tx>
            <c:strRef>
              <c:f>Ladders!$I$30</c:f>
              <c:strCache>
                <c:ptCount val="1"/>
                <c:pt idx="0">
                  <c:v>Basic Service</c:v>
                </c:pt>
              </c:strCache>
            </c:strRef>
          </c:tx>
          <c:spPr>
            <a:solidFill>
              <a:srgbClr val="51B453"/>
            </a:solidFill>
            <a:ln>
              <a:noFill/>
            </a:ln>
            <a:effectLst/>
          </c:spPr>
          <c:invertIfNegative val="0"/>
          <c:dLbls>
            <c:numFmt formatCode="#&quot;&quot;"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Ladders!$J$28:$O$28</c:f>
              <c:strCache>
                <c:ptCount val="6"/>
                <c:pt idx="0">
                  <c:v>National*</c:v>
                </c:pt>
                <c:pt idx="1">
                  <c:v>Urban*</c:v>
                </c:pt>
                <c:pt idx="2">
                  <c:v>Rural*</c:v>
                </c:pt>
                <c:pt idx="3">
                  <c:v>Pre-primary*</c:v>
                </c:pt>
                <c:pt idx="4">
                  <c:v>Primary*</c:v>
                </c:pt>
                <c:pt idx="5">
                  <c:v>Secondary*</c:v>
                </c:pt>
              </c:strCache>
            </c:strRef>
          </c:cat>
          <c:val>
            <c:numRef>
              <c:f>Ladders!$J$30:$O$30</c:f>
              <c:numCache>
                <c:formatCode>[=0.0000000001]"-";0;0</c:formatCode>
                <c:ptCount val="6"/>
                <c:pt idx="0">
                  <c:v>1E-10</c:v>
                </c:pt>
                <c:pt idx="1">
                  <c:v>1E-10</c:v>
                </c:pt>
                <c:pt idx="2">
                  <c:v>1E-10</c:v>
                </c:pt>
                <c:pt idx="3">
                  <c:v>1E-10</c:v>
                </c:pt>
                <c:pt idx="4">
                  <c:v>1E-10</c:v>
                </c:pt>
                <c:pt idx="5">
                  <c:v>1E-10</c:v>
                </c:pt>
              </c:numCache>
            </c:numRef>
          </c:val>
          <c:extLst>
            <c:ext xmlns:c16="http://schemas.microsoft.com/office/drawing/2014/chart" uri="{C3380CC4-5D6E-409C-BE32-E72D297353CC}">
              <c16:uniqueId val="{00000000-6998-4E26-89CA-CA9C282C2D80}"/>
            </c:ext>
          </c:extLst>
        </c:ser>
        <c:ser>
          <c:idx val="2"/>
          <c:order val="1"/>
          <c:tx>
            <c:strRef>
              <c:f>Ladders!$I$31</c:f>
              <c:strCache>
                <c:ptCount val="1"/>
                <c:pt idx="0">
                  <c:v>Limited Service</c:v>
                </c:pt>
              </c:strCache>
            </c:strRef>
          </c:tx>
          <c:spPr>
            <a:solidFill>
              <a:srgbClr val="FFF176"/>
            </a:solidFill>
            <a:ln>
              <a:noFill/>
            </a:ln>
            <a:effectLst/>
          </c:spPr>
          <c:invertIfNegative val="0"/>
          <c:dLbls>
            <c:numFmt formatCode="#&quot;&quot;" sourceLinked="0"/>
            <c:spPr>
              <a:noFill/>
              <a:ln>
                <a:noFill/>
              </a:ln>
              <a:effectLst/>
            </c:spPr>
            <c:txPr>
              <a:bodyPr wrap="square" lIns="38100" tIns="19050" rIns="38100" bIns="19050" anchor="ctr">
                <a:spAutoFit/>
              </a:bodyPr>
              <a:lstStyle/>
              <a:p>
                <a:pPr>
                  <a:defRPr sz="1000" b="1"/>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Ladders!$J$28:$O$28</c:f>
              <c:strCache>
                <c:ptCount val="6"/>
                <c:pt idx="0">
                  <c:v>National*</c:v>
                </c:pt>
                <c:pt idx="1">
                  <c:v>Urban*</c:v>
                </c:pt>
                <c:pt idx="2">
                  <c:v>Rural*</c:v>
                </c:pt>
                <c:pt idx="3">
                  <c:v>Pre-primary*</c:v>
                </c:pt>
                <c:pt idx="4">
                  <c:v>Primary*</c:v>
                </c:pt>
                <c:pt idx="5">
                  <c:v>Secondary*</c:v>
                </c:pt>
              </c:strCache>
            </c:strRef>
          </c:cat>
          <c:val>
            <c:numRef>
              <c:f>Ladders!$J$31:$O$31</c:f>
              <c:numCache>
                <c:formatCode>[=0.0000000001]"-";0;0</c:formatCode>
                <c:ptCount val="6"/>
                <c:pt idx="0">
                  <c:v>1E-10</c:v>
                </c:pt>
                <c:pt idx="1">
                  <c:v>1E-10</c:v>
                </c:pt>
                <c:pt idx="2">
                  <c:v>1E-10</c:v>
                </c:pt>
                <c:pt idx="3">
                  <c:v>1E-10</c:v>
                </c:pt>
                <c:pt idx="4">
                  <c:v>1E-10</c:v>
                </c:pt>
                <c:pt idx="5">
                  <c:v>1E-10</c:v>
                </c:pt>
              </c:numCache>
            </c:numRef>
          </c:val>
          <c:extLst>
            <c:ext xmlns:c16="http://schemas.microsoft.com/office/drawing/2014/chart" uri="{C3380CC4-5D6E-409C-BE32-E72D297353CC}">
              <c16:uniqueId val="{00000001-6998-4E26-89CA-CA9C282C2D80}"/>
            </c:ext>
          </c:extLst>
        </c:ser>
        <c:ser>
          <c:idx val="0"/>
          <c:order val="2"/>
          <c:tx>
            <c:strRef>
              <c:f>Ladders!$I$33</c:f>
              <c:strCache>
                <c:ptCount val="1"/>
                <c:pt idx="0">
                  <c:v>Insufficient Data</c:v>
                </c:pt>
              </c:strCache>
            </c:strRef>
          </c:tx>
          <c:spPr>
            <a:solidFill>
              <a:srgbClr val="BFBFBF"/>
            </a:solidFill>
          </c:spPr>
          <c:invertIfNegative val="0"/>
          <c:cat>
            <c:strRef>
              <c:f>Ladders!$J$28:$O$28</c:f>
              <c:strCache>
                <c:ptCount val="6"/>
                <c:pt idx="0">
                  <c:v>National*</c:v>
                </c:pt>
                <c:pt idx="1">
                  <c:v>Urban*</c:v>
                </c:pt>
                <c:pt idx="2">
                  <c:v>Rural*</c:v>
                </c:pt>
                <c:pt idx="3">
                  <c:v>Pre-primary*</c:v>
                </c:pt>
                <c:pt idx="4">
                  <c:v>Primary*</c:v>
                </c:pt>
                <c:pt idx="5">
                  <c:v>Secondary*</c:v>
                </c:pt>
              </c:strCache>
            </c:strRef>
          </c:cat>
          <c:val>
            <c:numRef>
              <c:f>Ladders!$J$33:$O$33</c:f>
              <c:numCache>
                <c:formatCode>[=0.0000000001]"-";0;0</c:formatCode>
                <c:ptCount val="6"/>
                <c:pt idx="0">
                  <c:v>54.634135630000003</c:v>
                </c:pt>
                <c:pt idx="1">
                  <c:v>100</c:v>
                </c:pt>
                <c:pt idx="2">
                  <c:v>100</c:v>
                </c:pt>
                <c:pt idx="3">
                  <c:v>100</c:v>
                </c:pt>
                <c:pt idx="4">
                  <c:v>100</c:v>
                </c:pt>
                <c:pt idx="5">
                  <c:v>100</c:v>
                </c:pt>
              </c:numCache>
            </c:numRef>
          </c:val>
          <c:extLst>
            <c:ext xmlns:c16="http://schemas.microsoft.com/office/drawing/2014/chart" uri="{C3380CC4-5D6E-409C-BE32-E72D297353CC}">
              <c16:uniqueId val="{00000002-6998-4E26-89CA-CA9C282C2D80}"/>
            </c:ext>
          </c:extLst>
        </c:ser>
        <c:ser>
          <c:idx val="4"/>
          <c:order val="3"/>
          <c:tx>
            <c:strRef>
              <c:f>Ladders!$I$32</c:f>
              <c:strCache>
                <c:ptCount val="1"/>
                <c:pt idx="0">
                  <c:v>No Service</c:v>
                </c:pt>
              </c:strCache>
            </c:strRef>
          </c:tx>
          <c:spPr>
            <a:solidFill>
              <a:srgbClr val="FEBC11"/>
            </a:solidFill>
            <a:ln>
              <a:noFill/>
            </a:ln>
            <a:effectLst/>
          </c:spPr>
          <c:invertIfNegative val="0"/>
          <c:dLbls>
            <c:numFmt formatCode="#&quot;&quot;" sourceLinked="0"/>
            <c:spPr>
              <a:noFill/>
              <a:ln>
                <a:noFill/>
              </a:ln>
              <a:effectLst/>
            </c:spPr>
            <c:txPr>
              <a:bodyPr wrap="square" lIns="38100" tIns="19050" rIns="38100" bIns="19050" anchor="ctr">
                <a:spAutoFit/>
              </a:bodyPr>
              <a:lstStyle/>
              <a:p>
                <a:pPr>
                  <a:defRPr b="1">
                    <a:solidFill>
                      <a:schemeClr val="tx1">
                        <a:lumMod val="100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Ladders!$J$28:$O$28</c:f>
              <c:strCache>
                <c:ptCount val="6"/>
                <c:pt idx="0">
                  <c:v>National*</c:v>
                </c:pt>
                <c:pt idx="1">
                  <c:v>Urban*</c:v>
                </c:pt>
                <c:pt idx="2">
                  <c:v>Rural*</c:v>
                </c:pt>
                <c:pt idx="3">
                  <c:v>Pre-primary*</c:v>
                </c:pt>
                <c:pt idx="4">
                  <c:v>Primary*</c:v>
                </c:pt>
                <c:pt idx="5">
                  <c:v>Secondary*</c:v>
                </c:pt>
              </c:strCache>
            </c:strRef>
          </c:cat>
          <c:val>
            <c:numRef>
              <c:f>Ladders!$J$32:$O$32</c:f>
              <c:numCache>
                <c:formatCode>[=0.0000000001]"-";0;0</c:formatCode>
                <c:ptCount val="6"/>
                <c:pt idx="0">
                  <c:v>45.365864369999997</c:v>
                </c:pt>
                <c:pt idx="1">
                  <c:v>1E-10</c:v>
                </c:pt>
                <c:pt idx="2">
                  <c:v>1E-10</c:v>
                </c:pt>
                <c:pt idx="3">
                  <c:v>1E-10</c:v>
                </c:pt>
                <c:pt idx="4">
                  <c:v>1E-10</c:v>
                </c:pt>
                <c:pt idx="5">
                  <c:v>1E-10</c:v>
                </c:pt>
              </c:numCache>
            </c:numRef>
          </c:val>
          <c:extLst>
            <c:ext xmlns:c16="http://schemas.microsoft.com/office/drawing/2014/chart" uri="{C3380CC4-5D6E-409C-BE32-E72D297353CC}">
              <c16:uniqueId val="{00000003-6998-4E26-89CA-CA9C282C2D80}"/>
            </c:ext>
          </c:extLst>
        </c:ser>
        <c:dLbls>
          <c:showLegendKey val="0"/>
          <c:showVal val="0"/>
          <c:showCatName val="0"/>
          <c:showSerName val="0"/>
          <c:showPercent val="0"/>
          <c:showBubbleSize val="0"/>
        </c:dLbls>
        <c:gapWidth val="25"/>
        <c:overlap val="100"/>
        <c:axId val="86536960"/>
        <c:axId val="86538496"/>
      </c:barChart>
      <c:catAx>
        <c:axId val="86536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6538496"/>
        <c:crosses val="autoZero"/>
        <c:auto val="1"/>
        <c:lblAlgn val="ctr"/>
        <c:lblOffset val="100"/>
        <c:noMultiLvlLbl val="0"/>
      </c:catAx>
      <c:valAx>
        <c:axId val="86538496"/>
        <c:scaling>
          <c:orientation val="minMax"/>
          <c:max val="10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Proportion of Schools (%)</a:t>
                </a:r>
              </a:p>
            </c:rich>
          </c:tx>
          <c:layout>
            <c:manualLayout>
              <c:xMode val="edge"/>
              <c:yMode val="edge"/>
              <c:x val="6.3554761143692151E-3"/>
              <c:y val="0.19508678350690034"/>
            </c:manualLayout>
          </c:layout>
          <c:overlay val="0"/>
          <c:spPr>
            <a:noFill/>
            <a:ln>
              <a:noFill/>
            </a:ln>
            <a:effectLst/>
          </c:spPr>
        </c:title>
        <c:numFmt formatCode="[=0.0000000001]&quot;-&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6536960"/>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Drinking water: national</a:t>
            </a:r>
          </a:p>
        </c:rich>
      </c:tx>
      <c:layout>
        <c:manualLayout>
          <c:xMode val="edge"/>
          <c:yMode val="edge"/>
          <c:x val="0.50338770609851502"/>
          <c:y val="2.5964662162944952E-2"/>
        </c:manualLayout>
      </c:layout>
      <c:overlay val="0"/>
      <c:spPr>
        <a:noFill/>
        <a:ln>
          <a:noFill/>
        </a:ln>
        <a:effectLst/>
      </c:spPr>
    </c:title>
    <c:autoTitleDeleted val="0"/>
    <c:plotArea>
      <c:layout>
        <c:manualLayout>
          <c:layoutTarget val="inner"/>
          <c:xMode val="edge"/>
          <c:yMode val="edge"/>
          <c:x val="0.34442873815623254"/>
          <c:y val="0.14129103660335879"/>
          <c:w val="0.59910054782121058"/>
          <c:h val="0.75831976605907536"/>
        </c:manualLayout>
      </c:layout>
      <c:scatterChart>
        <c:scatterStyle val="lineMarker"/>
        <c:varyColors val="0"/>
        <c:ser>
          <c:idx val="4"/>
          <c:order val="0"/>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Estimates!$B$4:$B$27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Estimates!$E$4:$E$27</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0-2425-4CCC-BC58-0E4AE578DB22}"/>
            </c:ext>
          </c:extLst>
        </c:ser>
        <c:ser>
          <c:idx val="5"/>
          <c:order val="1"/>
          <c:tx>
            <c:v>Facility datapoints</c:v>
          </c:tx>
          <c:spPr>
            <a:ln w="25400">
              <a:noFill/>
            </a:ln>
            <a:effectLst/>
            <a:extLst>
              <a:ext uri="{91240B29-F687-4F45-9708-019B960494DF}">
                <a14:hiddenLine xmlns:a14="http://schemas.microsoft.com/office/drawing/2010/main" w="19050" cap="rnd" cmpd="sng" algn="ctr">
                  <a:solidFill>
                    <a:srgbClr val="F79646">
                      <a:shade val="76000"/>
                    </a:srgbClr>
                  </a:solidFill>
                  <a:prstDash val="solid"/>
                  <a:round/>
                </a14:hiddenLine>
              </a:ext>
            </a:extLst>
          </c:spPr>
          <c:marker>
            <c:symbol val="x"/>
            <c:size val="5"/>
            <c:spPr>
              <a:noFill/>
              <a:ln w="3175">
                <a:solidFill>
                  <a:srgbClr val="C0C0C0"/>
                </a:solidFill>
                <a:prstDash val="solid"/>
              </a:ln>
              <a:effectLst/>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2425-4CCC-BC58-0E4AE578DB22}"/>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ECC3-4A6A-A41A-F1D3AAC7E5A7}"/>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CC3-4A6A-A41A-F1D3AAC7E5A7}"/>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CC3-4A6A-A41A-F1D3AAC7E5A7}"/>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DA-4101-AF63-6674D7BF1C60}"/>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Data'!$D$6:$D$100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2-2425-4CCC-BC58-0E4AE578DB22}"/>
            </c:ext>
          </c:extLst>
        </c:ser>
        <c:ser>
          <c:idx val="0"/>
          <c:order val="2"/>
          <c:tx>
            <c:v>Improved estimates</c:v>
          </c:tx>
          <c:spPr>
            <a:ln>
              <a:solidFill>
                <a:srgbClr val="7F7F7F"/>
              </a:solidFill>
              <a:prstDash val="sysDash"/>
            </a:ln>
          </c:spPr>
          <c:marker>
            <c:symbol val="none"/>
          </c:marker>
          <c:xVal>
            <c:numRef>
              <c:f>Estimates!$B$4:$B$27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Estimates!$F$4:$F$27</c:f>
              <c:numCache>
                <c:formatCode>0.0</c:formatCode>
                <c:ptCount val="24"/>
                <c:pt idx="0">
                  <c:v>19.7</c:v>
                </c:pt>
                <c:pt idx="1">
                  <c:v>19.7</c:v>
                </c:pt>
                <c:pt idx="2">
                  <c:v>21.8</c:v>
                </c:pt>
                <c:pt idx="3">
                  <c:v>23.8</c:v>
                </c:pt>
                <c:pt idx="4">
                  <c:v>25.9</c:v>
                </c:pt>
                <c:pt idx="5">
                  <c:v>28</c:v>
                </c:pt>
                <c:pt idx="6">
                  <c:v>30</c:v>
                </c:pt>
                <c:pt idx="7">
                  <c:v>32.1</c:v>
                </c:pt>
                <c:pt idx="8">
                  <c:v>34.200000000000003</c:v>
                </c:pt>
                <c:pt idx="9">
                  <c:v>36.299999999999997</c:v>
                </c:pt>
                <c:pt idx="10">
                  <c:v>38.299999999999997</c:v>
                </c:pt>
                <c:pt idx="11">
                  <c:v>40.4</c:v>
                </c:pt>
                <c:pt idx="12">
                  <c:v>42.5</c:v>
                </c:pt>
                <c:pt idx="13">
                  <c:v>44.6</c:v>
                </c:pt>
                <c:pt idx="14">
                  <c:v>46.6</c:v>
                </c:pt>
                <c:pt idx="15">
                  <c:v>48.7</c:v>
                </c:pt>
                <c:pt idx="16">
                  <c:v>50.8</c:v>
                </c:pt>
                <c:pt idx="17">
                  <c:v>52.8</c:v>
                </c:pt>
                <c:pt idx="18">
                  <c:v>54.9</c:v>
                </c:pt>
                <c:pt idx="19">
                  <c:v>54.9</c:v>
                </c:pt>
                <c:pt idx="20">
                  <c:v>54.9</c:v>
                </c:pt>
                <c:pt idx="21">
                  <c:v>54.9</c:v>
                </c:pt>
                <c:pt idx="22">
                  <c:v>54.9</c:v>
                </c:pt>
                <c:pt idx="23">
                  <c:v>#N/A</c:v>
                </c:pt>
              </c:numCache>
            </c:numRef>
          </c:yVal>
          <c:smooth val="0"/>
          <c:extLst>
            <c:ext xmlns:c16="http://schemas.microsoft.com/office/drawing/2014/chart" uri="{C3380CC4-5D6E-409C-BE32-E72D297353CC}">
              <c16:uniqueId val="{00000000-F8F3-4E47-AED2-8484130DB1D5}"/>
            </c:ext>
          </c:extLst>
        </c:ser>
        <c:ser>
          <c:idx val="1"/>
          <c:order val="3"/>
          <c:tx>
            <c:v>Improved datapoints</c:v>
          </c:tx>
          <c:spPr>
            <a:ln w="25400">
              <a:noFill/>
            </a:ln>
            <a:effectLst/>
          </c:spPr>
          <c:marker>
            <c:symbol val="circle"/>
            <c:size val="5"/>
            <c:spPr>
              <a:solidFill>
                <a:srgbClr val="7F7F7F"/>
              </a:solidFill>
              <a:ln w="3175">
                <a:solidFill>
                  <a:srgbClr val="7F7F7F"/>
                </a:solidFill>
                <a:prstDash val="solid"/>
              </a:ln>
              <a:effectLst/>
            </c:spPr>
          </c:marker>
          <c:dLbls>
            <c:dLbl>
              <c:idx val="0"/>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F8F3-4E47-AED2-8484130DB1D5}"/>
                </c:ext>
              </c:extLst>
            </c:dLbl>
            <c:dLbl>
              <c:idx val="1"/>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F8F3-4E47-AED2-8484130DB1D5}"/>
                </c:ext>
              </c:extLst>
            </c:dLbl>
            <c:dLbl>
              <c:idx val="2"/>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F8F3-4E47-AED2-8484130DB1D5}"/>
                </c:ext>
              </c:extLst>
            </c:dLbl>
            <c:dLbl>
              <c:idx val="3"/>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F8F3-4E47-AED2-8484130DB1D5}"/>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8F3-4E47-AED2-8484130DB1D5}"/>
                </c:ext>
              </c:extLst>
            </c:dLbl>
            <c:dLbl>
              <c:idx val="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F8F3-4E47-AED2-8484130DB1D5}"/>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F8F3-4E47-AED2-8484130DB1D5}"/>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bg1">
                        <a:lumMod val="50000"/>
                      </a:schemeClr>
                    </a:solidFill>
                    <a:latin typeface="+mn-lt"/>
                    <a:ea typeface="+mn-ea"/>
                    <a:cs typeface="+mn-cs"/>
                  </a:defRPr>
                </a:pPr>
                <a:endParaRPr lang="en-US"/>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Data'!$E$6:$E$100</c:f>
              <c:numCache>
                <c:formatCode>0</c:formatCode>
                <c:ptCount val="95"/>
                <c:pt idx="0">
                  <c:v>23</c:v>
                </c:pt>
                <c:pt idx="1">
                  <c:v>39.00796439447177</c:v>
                </c:pt>
                <c:pt idx="2">
                  <c:v>55.52946701103545</c:v>
                </c:pt>
                <c:pt idx="3">
                  <c:v>44.091015305526348</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8-F8F3-4E47-AED2-8484130DB1D5}"/>
            </c:ext>
          </c:extLst>
        </c:ser>
        <c:ser>
          <c:idx val="2"/>
          <c:order val="4"/>
          <c:tx>
            <c:v>Basic estimates</c:v>
          </c:tx>
          <c:spPr>
            <a:ln w="19050" cap="rnd">
              <a:solidFill>
                <a:srgbClr val="29B6F6"/>
              </a:solidFill>
              <a:round/>
            </a:ln>
            <a:effectLst/>
          </c:spPr>
          <c:marker>
            <c:symbol val="none"/>
          </c:marker>
          <c:xVal>
            <c:numRef>
              <c:f>Estimates!$B$4:$B$27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Estimates!$G$4:$G$27</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9-F8F3-4E47-AED2-8484130DB1D5}"/>
            </c:ext>
          </c:extLst>
        </c:ser>
        <c:ser>
          <c:idx val="3"/>
          <c:order val="5"/>
          <c:tx>
            <c:v>Basic datapoints</c:v>
          </c:tx>
          <c:spPr>
            <a:ln w="19050">
              <a:noFill/>
            </a:ln>
          </c:spPr>
          <c:marker>
            <c:symbol val="square"/>
            <c:size val="5"/>
            <c:spPr>
              <a:solidFill>
                <a:srgbClr val="29B6F6"/>
              </a:solidFill>
              <a:ln>
                <a:solidFill>
                  <a:srgbClr val="29B6F6"/>
                </a:solidFill>
                <a:prstDash val="solid"/>
              </a:ln>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2425-4CCC-BC58-0E4AE578DB22}"/>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CC3-4A6A-A41A-F1D3AAC7E5A7}"/>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CC3-4A6A-A41A-F1D3AAC7E5A7}"/>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ECC3-4A6A-A41A-F1D3AAC7E5A7}"/>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FDA-4101-AF63-6674D7BF1C60}"/>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Data'!$F$6:$F$100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2634-41CA-8789-776E7572E908}"/>
            </c:ext>
          </c:extLst>
        </c:ser>
        <c:dLbls>
          <c:showLegendKey val="0"/>
          <c:showVal val="0"/>
          <c:showCatName val="0"/>
          <c:showSerName val="0"/>
          <c:showPercent val="0"/>
          <c:showBubbleSize val="0"/>
        </c:dLbls>
        <c:axId val="90704128"/>
        <c:axId val="90718976"/>
      </c:scatterChart>
      <c:valAx>
        <c:axId val="90704128"/>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718976"/>
        <c:crosses val="autoZero"/>
        <c:crossBetween val="midCat"/>
        <c:majorUnit val="5"/>
      </c:valAx>
      <c:valAx>
        <c:axId val="90718976"/>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solidFill>
                <a:latin typeface="+mn-lt"/>
                <a:ea typeface="+mn-ea"/>
                <a:cs typeface="+mn-cs"/>
              </a:defRPr>
            </a:pPr>
            <a:endParaRPr lang="en-US"/>
          </a:p>
        </c:txPr>
        <c:crossAx val="90704128"/>
        <c:crosses val="autoZero"/>
        <c:crossBetween val="midCat"/>
        <c:majorUnit val="20"/>
      </c:valAx>
      <c:spPr>
        <a:solidFill>
          <a:schemeClr val="bg1"/>
        </a:solidFill>
        <a:ln>
          <a:noFill/>
        </a:ln>
        <a:effectLst/>
      </c:spPr>
    </c:plotArea>
    <c:legend>
      <c:legendPos val="l"/>
      <c:layout>
        <c:manualLayout>
          <c:xMode val="edge"/>
          <c:yMode val="edge"/>
          <c:x val="0"/>
          <c:y val="0.39917328788268053"/>
          <c:w val="0.29599306442374007"/>
          <c:h val="0.31301115798985812"/>
        </c:manualLayout>
      </c:layout>
      <c:overlay val="0"/>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solidFill>
      <a:srgbClr val="CCEC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Drinking</a:t>
            </a:r>
            <a:r>
              <a:rPr lang="en-US" sz="1100" b="0" baseline="0">
                <a:solidFill>
                  <a:sysClr val="windowText" lastClr="000000"/>
                </a:solidFill>
                <a:latin typeface="Arial" panose="020B0604020202020204" pitchFamily="34" charset="0"/>
                <a:cs typeface="Arial" panose="020B0604020202020204" pitchFamily="34" charset="0"/>
              </a:rPr>
              <a:t> w</a:t>
            </a:r>
            <a:r>
              <a:rPr lang="en-US" sz="1100" b="0">
                <a:solidFill>
                  <a:sysClr val="windowText" lastClr="000000"/>
                </a:solidFill>
                <a:latin typeface="Arial" panose="020B0604020202020204" pitchFamily="34" charset="0"/>
                <a:cs typeface="Arial" panose="020B0604020202020204" pitchFamily="34" charset="0"/>
              </a:rPr>
              <a:t>ater: urban</a:t>
            </a:r>
          </a:p>
        </c:rich>
      </c:tx>
      <c:overlay val="0"/>
      <c:spPr>
        <a:noFill/>
        <a:ln>
          <a:noFill/>
        </a:ln>
        <a:effectLst/>
      </c:spPr>
    </c:title>
    <c:autoTitleDeleted val="0"/>
    <c:plotArea>
      <c:layout/>
      <c:scatterChart>
        <c:scatterStyle val="lineMarker"/>
        <c:varyColors val="0"/>
        <c:ser>
          <c:idx val="0"/>
          <c:order val="0"/>
          <c:tx>
            <c:v>Improved estimates</c:v>
          </c:tx>
          <c:spPr>
            <a:ln>
              <a:solidFill>
                <a:srgbClr val="7F7F7F"/>
              </a:solidFill>
              <a:prstDash val="sysDash"/>
            </a:ln>
          </c:spPr>
          <c:marker>
            <c:symbol val="none"/>
          </c:marker>
          <c:xVal>
            <c:numRef>
              <c:f>Estimates!$B$35:$B$58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Estimates!$F$35:$F$58</c:f>
              <c:numCache>
                <c:formatCode>0.0</c:formatCode>
                <c:ptCount val="24"/>
                <c:pt idx="0">
                  <c:v>#N/A</c:v>
                </c:pt>
                <c:pt idx="1">
                  <c:v>#N/A</c:v>
                </c:pt>
                <c:pt idx="2">
                  <c:v>#N/A</c:v>
                </c:pt>
                <c:pt idx="3">
                  <c:v>#N/A</c:v>
                </c:pt>
                <c:pt idx="4">
                  <c:v>#N/A</c:v>
                </c:pt>
                <c:pt idx="5">
                  <c:v>#N/A</c:v>
                </c:pt>
                <c:pt idx="6">
                  <c:v>#N/A</c:v>
                </c:pt>
                <c:pt idx="7">
                  <c:v>47.2</c:v>
                </c:pt>
                <c:pt idx="8">
                  <c:v>47.2</c:v>
                </c:pt>
                <c:pt idx="9">
                  <c:v>47.2</c:v>
                </c:pt>
                <c:pt idx="10">
                  <c:v>47.2</c:v>
                </c:pt>
                <c:pt idx="11">
                  <c:v>47.2</c:v>
                </c:pt>
                <c:pt idx="12">
                  <c:v>47.2</c:v>
                </c:pt>
                <c:pt idx="13">
                  <c:v>47.2</c:v>
                </c:pt>
                <c:pt idx="14">
                  <c:v>47.2</c:v>
                </c:pt>
                <c:pt idx="15">
                  <c:v>47.2</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0-2F31-411D-8CCA-2E947F10A4B4}"/>
            </c:ext>
          </c:extLst>
        </c:ser>
        <c:ser>
          <c:idx val="1"/>
          <c:order val="1"/>
          <c:tx>
            <c:v>Improved datapoints</c:v>
          </c:tx>
          <c:spPr>
            <a:ln w="19050">
              <a:noFill/>
            </a:ln>
          </c:spPr>
          <c:marker>
            <c:symbol val="circle"/>
            <c:size val="5"/>
            <c:spPr>
              <a:solidFill>
                <a:srgbClr val="7F7F7F"/>
              </a:solidFill>
              <a:ln>
                <a:solidFill>
                  <a:srgbClr val="7F7F7F"/>
                </a:solidFill>
                <a:prstDash val="solid"/>
              </a:ln>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C0E4-4EA0-8FB5-5414A31B9102}"/>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189D-4B9C-8EF6-5B0F5CE53B6E}"/>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189D-4B9C-8EF6-5B0F5CE53B6E}"/>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189D-4B9C-8EF6-5B0F5CE53B6E}"/>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2E-42B0-8979-D1CE5CE242F1}"/>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Data'!$H$6:$H$100</c:f>
              <c:numCache>
                <c:formatCode>0</c:formatCode>
                <c:ptCount val="95"/>
                <c:pt idx="0">
                  <c:v>#N/A</c:v>
                </c:pt>
                <c:pt idx="1">
                  <c:v>47.166645152962438</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1-2F31-411D-8CCA-2E947F10A4B4}"/>
            </c:ext>
          </c:extLst>
        </c:ser>
        <c:ser>
          <c:idx val="2"/>
          <c:order val="2"/>
          <c:tx>
            <c:v>Basic estimates</c:v>
          </c:tx>
          <c:spPr>
            <a:ln>
              <a:solidFill>
                <a:srgbClr val="29B6F6"/>
              </a:solidFill>
            </a:ln>
          </c:spPr>
          <c:marker>
            <c:symbol val="none"/>
          </c:marker>
          <c:xVal>
            <c:numRef>
              <c:f>Estimates!$B$35:$B$58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Estimates!$G$35:$G$58</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2F31-411D-8CCA-2E947F10A4B4}"/>
            </c:ext>
          </c:extLst>
        </c:ser>
        <c:ser>
          <c:idx val="3"/>
          <c:order val="3"/>
          <c:tx>
            <c:v>Basic datapoints</c:v>
          </c:tx>
          <c:spPr>
            <a:ln w="19050">
              <a:noFill/>
            </a:ln>
          </c:spPr>
          <c:marker>
            <c:symbol val="square"/>
            <c:size val="5"/>
            <c:spPr>
              <a:solidFill>
                <a:srgbClr val="29B6F6"/>
              </a:solidFill>
              <a:ln>
                <a:solidFill>
                  <a:srgbClr val="29B6F6"/>
                </a:solidFill>
                <a:prstDash val="solid"/>
              </a:ln>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C0E4-4EA0-8FB5-5414A31B9102}"/>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189D-4B9C-8EF6-5B0F5CE53B6E}"/>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189D-4B9C-8EF6-5B0F5CE53B6E}"/>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189D-4B9C-8EF6-5B0F5CE53B6E}"/>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62E-42B0-8979-D1CE5CE242F1}"/>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Data'!$I$6:$I$100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5FC9-428D-9D40-3D5B674AB1F0}"/>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Estimates!$B$35:$B$58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Estimates!$E$35:$E$58</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C0E4-4EA0-8FB5-5414A31B9102}"/>
            </c:ext>
          </c:extLst>
        </c:ser>
        <c:ser>
          <c:idx val="5"/>
          <c:order val="5"/>
          <c:tx>
            <c:v>Facility datapoints</c:v>
          </c:tx>
          <c:spPr>
            <a:ln w="25400">
              <a:noFill/>
            </a:ln>
            <a:effectLst/>
            <a:extLst>
              <a:ext uri="{91240B29-F687-4F45-9708-019B960494DF}">
                <a14:hiddenLine xmlns:a14="http://schemas.microsoft.com/office/drawing/2010/main" w="19050" cap="rnd" cmpd="sng" algn="ctr">
                  <a:solidFill>
                    <a:srgbClr val="F79646">
                      <a:shade val="76000"/>
                    </a:srgbClr>
                  </a:solidFill>
                  <a:prstDash val="solid"/>
                  <a:round/>
                </a14:hiddenLine>
              </a:ext>
            </a:extLst>
          </c:spPr>
          <c:marker>
            <c:symbol val="x"/>
            <c:size val="5"/>
            <c:spPr>
              <a:noFill/>
              <a:ln w="3175">
                <a:solidFill>
                  <a:srgbClr val="C0C0C0"/>
                </a:solidFill>
                <a:prstDash val="solid"/>
              </a:ln>
              <a:effectLst/>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C0E4-4EA0-8FB5-5414A31B9102}"/>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189D-4B9C-8EF6-5B0F5CE53B6E}"/>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189D-4B9C-8EF6-5B0F5CE53B6E}"/>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189D-4B9C-8EF6-5B0F5CE53B6E}"/>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62E-42B0-8979-D1CE5CE242F1}"/>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Data'!$G$6:$G$100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4-C0E4-4EA0-8FB5-5414A31B9102}"/>
            </c:ext>
          </c:extLst>
        </c:ser>
        <c:dLbls>
          <c:showLegendKey val="0"/>
          <c:showVal val="0"/>
          <c:showCatName val="0"/>
          <c:showSerName val="0"/>
          <c:showPercent val="0"/>
          <c:showBubbleSize val="0"/>
        </c:dLbls>
        <c:axId val="121990528"/>
        <c:axId val="130782720"/>
      </c:scatterChart>
      <c:valAx>
        <c:axId val="121990528"/>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782720"/>
        <c:crosses val="autoZero"/>
        <c:crossBetween val="midCat"/>
        <c:majorUnit val="5"/>
      </c:valAx>
      <c:valAx>
        <c:axId val="130782720"/>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990528"/>
        <c:crosses val="autoZero"/>
        <c:crossBetween val="midCat"/>
        <c:majorUnit val="20"/>
      </c:valAx>
      <c:spPr>
        <a:solidFill>
          <a:schemeClr val="bg1"/>
        </a:solidFill>
        <a:ln>
          <a:noFill/>
        </a:ln>
        <a:effectLst/>
      </c:spPr>
    </c:plotArea>
    <c:plotVisOnly val="1"/>
    <c:dispBlanksAs val="gap"/>
    <c:showDLblsOverMax val="0"/>
  </c:chart>
  <c:spPr>
    <a:solidFill>
      <a:srgbClr val="CCEC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Drinking</a:t>
            </a:r>
            <a:r>
              <a:rPr lang="en-US" sz="1100" b="0" baseline="0">
                <a:solidFill>
                  <a:sysClr val="windowText" lastClr="000000"/>
                </a:solidFill>
                <a:latin typeface="Arial" panose="020B0604020202020204" pitchFamily="34" charset="0"/>
                <a:cs typeface="Arial" panose="020B0604020202020204" pitchFamily="34" charset="0"/>
              </a:rPr>
              <a:t> w</a:t>
            </a:r>
            <a:r>
              <a:rPr lang="en-US" sz="1100" b="0">
                <a:solidFill>
                  <a:sysClr val="windowText" lastClr="000000"/>
                </a:solidFill>
                <a:latin typeface="Arial" panose="020B0604020202020204" pitchFamily="34" charset="0"/>
                <a:cs typeface="Arial" panose="020B0604020202020204" pitchFamily="34" charset="0"/>
              </a:rPr>
              <a:t>ater: rural</a:t>
            </a:r>
          </a:p>
        </c:rich>
      </c:tx>
      <c:layout>
        <c:manualLayout>
          <c:xMode val="edge"/>
          <c:yMode val="edge"/>
          <c:x val="0.34023720825219433"/>
          <c:y val="3.4619549550593272E-2"/>
        </c:manualLayout>
      </c:layout>
      <c:overlay val="0"/>
      <c:spPr>
        <a:noFill/>
        <a:ln>
          <a:noFill/>
        </a:ln>
        <a:effectLst/>
      </c:spPr>
    </c:title>
    <c:autoTitleDeleted val="0"/>
    <c:plotArea>
      <c:layout/>
      <c:scatterChart>
        <c:scatterStyle val="lineMarker"/>
        <c:varyColors val="0"/>
        <c:ser>
          <c:idx val="0"/>
          <c:order val="0"/>
          <c:tx>
            <c:v>Improved estimates</c:v>
          </c:tx>
          <c:spPr>
            <a:ln w="19050">
              <a:solidFill>
                <a:srgbClr val="7F7F7F"/>
              </a:solidFill>
              <a:prstDash val="sysDash"/>
            </a:ln>
          </c:spPr>
          <c:marker>
            <c:symbol val="none"/>
          </c:marker>
          <c:xVal>
            <c:numRef>
              <c:f>Estimates!$B$66:$B$89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Estimates!$F$66:$F$89</c:f>
              <c:numCache>
                <c:formatCode>0.0</c:formatCode>
                <c:ptCount val="24"/>
                <c:pt idx="0">
                  <c:v>#N/A</c:v>
                </c:pt>
                <c:pt idx="1">
                  <c:v>#N/A</c:v>
                </c:pt>
                <c:pt idx="2">
                  <c:v>#N/A</c:v>
                </c:pt>
                <c:pt idx="3">
                  <c:v>#N/A</c:v>
                </c:pt>
                <c:pt idx="4">
                  <c:v>#N/A</c:v>
                </c:pt>
                <c:pt idx="5">
                  <c:v>#N/A</c:v>
                </c:pt>
                <c:pt idx="6">
                  <c:v>#N/A</c:v>
                </c:pt>
                <c:pt idx="7">
                  <c:v>32.200000000000003</c:v>
                </c:pt>
                <c:pt idx="8">
                  <c:v>32.200000000000003</c:v>
                </c:pt>
                <c:pt idx="9">
                  <c:v>32.200000000000003</c:v>
                </c:pt>
                <c:pt idx="10">
                  <c:v>32.200000000000003</c:v>
                </c:pt>
                <c:pt idx="11">
                  <c:v>32.200000000000003</c:v>
                </c:pt>
                <c:pt idx="12">
                  <c:v>32.200000000000003</c:v>
                </c:pt>
                <c:pt idx="13">
                  <c:v>32.200000000000003</c:v>
                </c:pt>
                <c:pt idx="14">
                  <c:v>32.200000000000003</c:v>
                </c:pt>
                <c:pt idx="15">
                  <c:v>32.200000000000003</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1-5F5C-44EF-A1C3-B9CF10CC63BC}"/>
            </c:ext>
          </c:extLst>
        </c:ser>
        <c:ser>
          <c:idx val="1"/>
          <c:order val="1"/>
          <c:tx>
            <c:v>Improved datapoints</c:v>
          </c:tx>
          <c:spPr>
            <a:ln w="25400">
              <a:noFill/>
            </a:ln>
          </c:spPr>
          <c:marker>
            <c:symbol val="circle"/>
            <c:size val="5"/>
            <c:spPr>
              <a:solidFill>
                <a:srgbClr val="7F7F7F"/>
              </a:solidFill>
              <a:ln w="3175">
                <a:solidFill>
                  <a:srgbClr val="7F7F7F"/>
                </a:solidFill>
                <a:prstDash val="solid"/>
              </a:ln>
              <a:effectLst/>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386-41EB-B8BF-E3B00EBCD11B}"/>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569-4F02-9C17-27A819D933C9}"/>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569-4F02-9C17-27A819D933C9}"/>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569-4F02-9C17-27A819D933C9}"/>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03-416C-BB78-0EDCC5BCBDFC}"/>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Data'!$K$6:$K$100</c:f>
              <c:numCache>
                <c:formatCode>0</c:formatCode>
                <c:ptCount val="95"/>
                <c:pt idx="0">
                  <c:v>#N/A</c:v>
                </c:pt>
                <c:pt idx="1">
                  <c:v>32.232822381820128</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5F5C-44EF-A1C3-B9CF10CC63BC}"/>
            </c:ext>
          </c:extLst>
        </c:ser>
        <c:ser>
          <c:idx val="2"/>
          <c:order val="2"/>
          <c:tx>
            <c:v>Basic estimates</c:v>
          </c:tx>
          <c:spPr>
            <a:ln w="19050">
              <a:solidFill>
                <a:srgbClr val="29B6F6"/>
              </a:solidFill>
            </a:ln>
          </c:spPr>
          <c:marker>
            <c:symbol val="none"/>
          </c:marker>
          <c:xVal>
            <c:numRef>
              <c:f>Estimates!$B$66:$B$89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Estimates!$G$66:$G$89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5F5C-44EF-A1C3-B9CF10CC63BC}"/>
            </c:ext>
          </c:extLst>
        </c:ser>
        <c:ser>
          <c:idx val="3"/>
          <c:order val="3"/>
          <c:tx>
            <c:v>Basic datapoints</c:v>
          </c:tx>
          <c:spPr>
            <a:ln w="25400">
              <a:noFill/>
            </a:ln>
          </c:spPr>
          <c:marker>
            <c:symbol val="square"/>
            <c:size val="5"/>
            <c:spPr>
              <a:solidFill>
                <a:srgbClr val="29B6F6"/>
              </a:solidFill>
              <a:ln>
                <a:solidFill>
                  <a:srgbClr val="29B6F6"/>
                </a:solidFill>
                <a:prstDash val="solid"/>
              </a:ln>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386-41EB-B8BF-E3B00EBCD11B}"/>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6569-4F02-9C17-27A819D933C9}"/>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6569-4F02-9C17-27A819D933C9}"/>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569-4F02-9C17-27A819D933C9}"/>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003-416C-BB78-0EDCC5BCBDFC}"/>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Data'!$L$6:$L$100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8C82-4D09-9C29-CA456BEDF6AE}"/>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Estimates!$B$66:$B$89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Estimates!$E$66:$E$89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5386-41EB-B8BF-E3B00EBCD11B}"/>
            </c:ext>
          </c:extLst>
        </c:ser>
        <c:ser>
          <c:idx val="5"/>
          <c:order val="5"/>
          <c:tx>
            <c:v>Facility datapoints</c:v>
          </c:tx>
          <c:spPr>
            <a:ln w="25400">
              <a:noFill/>
            </a:ln>
            <a:effectLst/>
            <a:extLst>
              <a:ext uri="{91240B29-F687-4F45-9708-019B960494DF}">
                <a14:hiddenLine xmlns:a14="http://schemas.microsoft.com/office/drawing/2010/main" w="19050" cap="rnd" cmpd="sng" algn="ctr">
                  <a:solidFill>
                    <a:srgbClr val="F79646">
                      <a:shade val="76000"/>
                    </a:srgbClr>
                  </a:solidFill>
                  <a:prstDash val="solid"/>
                  <a:round/>
                </a14:hiddenLine>
              </a:ext>
            </a:extLst>
          </c:spPr>
          <c:marker>
            <c:symbol val="x"/>
            <c:size val="5"/>
            <c:spPr>
              <a:noFill/>
              <a:ln w="3175">
                <a:solidFill>
                  <a:srgbClr val="C0C0C0"/>
                </a:solidFill>
                <a:prstDash val="solid"/>
              </a:ln>
              <a:effectLst/>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386-41EB-B8BF-E3B00EBCD11B}"/>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6569-4F02-9C17-27A819D933C9}"/>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6569-4F02-9C17-27A819D933C9}"/>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6569-4F02-9C17-27A819D933C9}"/>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003-416C-BB78-0EDCC5BCBDFC}"/>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Data'!$J$6:$J$100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4-5386-41EB-B8BF-E3B00EBCD11B}"/>
            </c:ext>
          </c:extLst>
        </c:ser>
        <c:dLbls>
          <c:showLegendKey val="0"/>
          <c:showVal val="0"/>
          <c:showCatName val="0"/>
          <c:showSerName val="0"/>
          <c:showPercent val="0"/>
          <c:showBubbleSize val="0"/>
        </c:dLbls>
        <c:axId val="136132864"/>
        <c:axId val="137924608"/>
      </c:scatterChart>
      <c:valAx>
        <c:axId val="136132864"/>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924608"/>
        <c:crosses val="autoZero"/>
        <c:crossBetween val="midCat"/>
        <c:majorUnit val="5"/>
      </c:valAx>
      <c:valAx>
        <c:axId val="137924608"/>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132864"/>
        <c:crosses val="autoZero"/>
        <c:crossBetween val="midCat"/>
        <c:majorUnit val="20"/>
      </c:valAx>
      <c:spPr>
        <a:solidFill>
          <a:schemeClr val="bg1"/>
        </a:solidFill>
        <a:ln>
          <a:noFill/>
        </a:ln>
        <a:effectLst/>
      </c:spPr>
    </c:plotArea>
    <c:plotVisOnly val="1"/>
    <c:dispBlanksAs val="gap"/>
    <c:showDLblsOverMax val="0"/>
  </c:chart>
  <c:spPr>
    <a:solidFill>
      <a:srgbClr val="CCEC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Sanitation: national</a:t>
            </a:r>
          </a:p>
        </c:rich>
      </c:tx>
      <c:layout>
        <c:manualLayout>
          <c:xMode val="edge"/>
          <c:yMode val="edge"/>
          <c:x val="0.48676198933212872"/>
          <c:y val="2.5964662162944952E-2"/>
        </c:manualLayout>
      </c:layout>
      <c:overlay val="0"/>
      <c:spPr>
        <a:noFill/>
        <a:ln>
          <a:noFill/>
        </a:ln>
        <a:effectLst/>
      </c:spPr>
    </c:title>
    <c:autoTitleDeleted val="0"/>
    <c:plotArea>
      <c:layout>
        <c:manualLayout>
          <c:layoutTarget val="inner"/>
          <c:xMode val="edge"/>
          <c:yMode val="edge"/>
          <c:x val="0.34787892112113128"/>
          <c:y val="0.14129103660335879"/>
          <c:w val="0.60544076892490839"/>
          <c:h val="0.75831976605907536"/>
        </c:manualLayout>
      </c:layout>
      <c:scatterChart>
        <c:scatterStyle val="lineMarker"/>
        <c:varyColors val="0"/>
        <c:ser>
          <c:idx val="4"/>
          <c:order val="0"/>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Estimates!$B$4:$B$27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Estimates!$J$4:$J$27</c:f>
              <c:numCache>
                <c:formatCode>0.0</c:formatCode>
                <c:ptCount val="24"/>
                <c:pt idx="0">
                  <c:v>31.3</c:v>
                </c:pt>
                <c:pt idx="1">
                  <c:v>31.3</c:v>
                </c:pt>
                <c:pt idx="2">
                  <c:v>35.6</c:v>
                </c:pt>
                <c:pt idx="3">
                  <c:v>40</c:v>
                </c:pt>
                <c:pt idx="4">
                  <c:v>44.4</c:v>
                </c:pt>
                <c:pt idx="5">
                  <c:v>48.7</c:v>
                </c:pt>
                <c:pt idx="6">
                  <c:v>53.1</c:v>
                </c:pt>
                <c:pt idx="7">
                  <c:v>57.4</c:v>
                </c:pt>
                <c:pt idx="8">
                  <c:v>61.8</c:v>
                </c:pt>
                <c:pt idx="9">
                  <c:v>66.099999999999994</c:v>
                </c:pt>
                <c:pt idx="10">
                  <c:v>70.5</c:v>
                </c:pt>
                <c:pt idx="11">
                  <c:v>74.8</c:v>
                </c:pt>
                <c:pt idx="12">
                  <c:v>79.2</c:v>
                </c:pt>
                <c:pt idx="13">
                  <c:v>83.5</c:v>
                </c:pt>
                <c:pt idx="14">
                  <c:v>87.9</c:v>
                </c:pt>
                <c:pt idx="15">
                  <c:v>92.2</c:v>
                </c:pt>
                <c:pt idx="16">
                  <c:v>96.6</c:v>
                </c:pt>
                <c:pt idx="17">
                  <c:v>96.6</c:v>
                </c:pt>
                <c:pt idx="18">
                  <c:v>96.6</c:v>
                </c:pt>
                <c:pt idx="19">
                  <c:v>96.6</c:v>
                </c:pt>
                <c:pt idx="20">
                  <c:v>96.6</c:v>
                </c:pt>
                <c:pt idx="21">
                  <c:v>#N/A</c:v>
                </c:pt>
                <c:pt idx="22">
                  <c:v>#N/A</c:v>
                </c:pt>
                <c:pt idx="23">
                  <c:v>#N/A</c:v>
                </c:pt>
              </c:numCache>
            </c:numRef>
          </c:yVal>
          <c:smooth val="0"/>
          <c:extLst>
            <c:ext xmlns:c16="http://schemas.microsoft.com/office/drawing/2014/chart" uri="{C3380CC4-5D6E-409C-BE32-E72D297353CC}">
              <c16:uniqueId val="{00000000-CF0C-4E45-BBCE-2D1E4B3366BE}"/>
            </c:ext>
          </c:extLst>
        </c:ser>
        <c:ser>
          <c:idx val="5"/>
          <c:order val="1"/>
          <c:tx>
            <c:v>Facility datapoints</c:v>
          </c:tx>
          <c:spPr>
            <a:ln w="25400">
              <a:noFill/>
            </a:ln>
            <a:effectLst/>
            <a:extLst>
              <a:ext uri="{91240B29-F687-4F45-9708-019B960494DF}">
                <a14:hiddenLine xmlns:a14="http://schemas.microsoft.com/office/drawing/2010/main" w="19050" cap="rnd" cmpd="sng" algn="ctr">
                  <a:solidFill>
                    <a:srgbClr val="F79646">
                      <a:shade val="76000"/>
                    </a:srgbClr>
                  </a:solidFill>
                  <a:prstDash val="solid"/>
                  <a:round/>
                </a14:hiddenLine>
              </a:ext>
            </a:extLst>
          </c:spPr>
          <c:marker>
            <c:symbol val="x"/>
            <c:size val="5"/>
            <c:spPr>
              <a:noFill/>
              <a:ln w="3175">
                <a:solidFill>
                  <a:srgbClr val="C0C0C0"/>
                </a:solidFill>
                <a:prstDash val="solid"/>
              </a:ln>
              <a:effectLst/>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CF0C-4E45-BBCE-2D1E4B3366BE}"/>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C1E7-46B2-863F-63CF4F54E6B2}"/>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C1E7-46B2-863F-63CF4F54E6B2}"/>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C1E7-46B2-863F-63CF4F54E6B2}"/>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DB1-4486-9691-346173628C82}"/>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Data'!$V$6:$V$100</c:f>
              <c:numCache>
                <c:formatCode>0</c:formatCode>
                <c:ptCount val="95"/>
                <c:pt idx="0">
                  <c:v>40</c:v>
                </c:pt>
                <c:pt idx="1">
                  <c:v>#N/A</c:v>
                </c:pt>
                <c:pt idx="2">
                  <c:v>87.866870157313926</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2-CF0C-4E45-BBCE-2D1E4B3366BE}"/>
            </c:ext>
          </c:extLst>
        </c:ser>
        <c:ser>
          <c:idx val="0"/>
          <c:order val="2"/>
          <c:tx>
            <c:v>Improved estimates</c:v>
          </c:tx>
          <c:spPr>
            <a:ln w="19050" cap="rnd">
              <a:solidFill>
                <a:srgbClr val="7F7F7F"/>
              </a:solidFill>
              <a:prstDash val="sysDash"/>
              <a:round/>
            </a:ln>
            <a:effectLst/>
          </c:spPr>
          <c:marker>
            <c:symbol val="none"/>
          </c:marker>
          <c:xVal>
            <c:numRef>
              <c:f>Estimates!$B$4:$B$27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Estimates!$K$4:$K$27</c:f>
              <c:numCache>
                <c:formatCode>0.0</c:formatCode>
                <c:ptCount val="24"/>
                <c:pt idx="0">
                  <c:v>13.1</c:v>
                </c:pt>
                <c:pt idx="1">
                  <c:v>13.1</c:v>
                </c:pt>
                <c:pt idx="2">
                  <c:v>16.5</c:v>
                </c:pt>
                <c:pt idx="3">
                  <c:v>20</c:v>
                </c:pt>
                <c:pt idx="4">
                  <c:v>23.5</c:v>
                </c:pt>
                <c:pt idx="5">
                  <c:v>26.9</c:v>
                </c:pt>
                <c:pt idx="6">
                  <c:v>30.4</c:v>
                </c:pt>
                <c:pt idx="7">
                  <c:v>33.9</c:v>
                </c:pt>
                <c:pt idx="8">
                  <c:v>37.299999999999997</c:v>
                </c:pt>
                <c:pt idx="9">
                  <c:v>40.799999999999997</c:v>
                </c:pt>
                <c:pt idx="10">
                  <c:v>44.2</c:v>
                </c:pt>
                <c:pt idx="11">
                  <c:v>47.7</c:v>
                </c:pt>
                <c:pt idx="12">
                  <c:v>51.2</c:v>
                </c:pt>
                <c:pt idx="13">
                  <c:v>54.6</c:v>
                </c:pt>
                <c:pt idx="14">
                  <c:v>54.6</c:v>
                </c:pt>
                <c:pt idx="15">
                  <c:v>54.6</c:v>
                </c:pt>
                <c:pt idx="16">
                  <c:v>54.6</c:v>
                </c:pt>
                <c:pt idx="17">
                  <c:v>54.6</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0-E647-467C-8810-9DCFD3FD5331}"/>
            </c:ext>
          </c:extLst>
        </c:ser>
        <c:ser>
          <c:idx val="1"/>
          <c:order val="3"/>
          <c:tx>
            <c:v>Improved datapoints</c:v>
          </c:tx>
          <c:spPr>
            <a:ln w="25400">
              <a:noFill/>
            </a:ln>
            <a:effectLst/>
          </c:spPr>
          <c:marker>
            <c:symbol val="circle"/>
            <c:size val="5"/>
            <c:spPr>
              <a:solidFill>
                <a:srgbClr val="7F7F7F"/>
              </a:solidFill>
              <a:ln w="3175">
                <a:solidFill>
                  <a:srgbClr val="7F7F7F"/>
                </a:solidFill>
                <a:prstDash val="solid"/>
              </a:ln>
              <a:effectLst/>
            </c:spPr>
          </c:marker>
          <c:dLbls>
            <c:dLbl>
              <c:idx val="0"/>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647-467C-8810-9DCFD3FD5331}"/>
                </c:ext>
              </c:extLst>
            </c:dLbl>
            <c:dLbl>
              <c:idx val="1"/>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647-467C-8810-9DCFD3FD5331}"/>
                </c:ext>
              </c:extLst>
            </c:dLbl>
            <c:dLbl>
              <c:idx val="2"/>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647-467C-8810-9DCFD3FD5331}"/>
                </c:ext>
              </c:extLst>
            </c:dLbl>
            <c:dLbl>
              <c:idx val="3"/>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647-467C-8810-9DCFD3FD5331}"/>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647-467C-8810-9DCFD3FD5331}"/>
                </c:ext>
              </c:extLst>
            </c:dLbl>
            <c:dLbl>
              <c:idx val="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E647-467C-8810-9DCFD3FD5331}"/>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E647-467C-8810-9DCFD3FD5331}"/>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E647-467C-8810-9DCFD3FD5331}"/>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E647-467C-8810-9DCFD3FD5331}"/>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E647-467C-8810-9DCFD3FD5331}"/>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E647-467C-8810-9DCFD3FD5331}"/>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E647-467C-8810-9DCFD3FD5331}"/>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E647-467C-8810-9DCFD3FD5331}"/>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E647-467C-8810-9DCFD3FD5331}"/>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E647-467C-8810-9DCFD3FD5331}"/>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E647-467C-8810-9DCFD3FD5331}"/>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E647-467C-8810-9DCFD3FD5331}"/>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E647-467C-8810-9DCFD3FD5331}"/>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E647-467C-8810-9DCFD3FD5331}"/>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E647-467C-8810-9DCFD3FD5331}"/>
                </c:ext>
              </c:extLst>
            </c:dLbl>
            <c:dLbl>
              <c:idx val="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E647-467C-8810-9DCFD3FD5331}"/>
                </c:ext>
              </c:extLst>
            </c:dLbl>
            <c:dLbl>
              <c:idx val="2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E647-467C-8810-9DCFD3FD5331}"/>
                </c:ext>
              </c:extLst>
            </c:dLbl>
            <c:dLbl>
              <c:idx val="2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E647-467C-8810-9DCFD3FD5331}"/>
                </c:ext>
              </c:extLst>
            </c:dLbl>
            <c:dLbl>
              <c:idx val="2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E647-467C-8810-9DCFD3FD5331}"/>
                </c:ext>
              </c:extLst>
            </c:dLbl>
            <c:dLbl>
              <c:idx val="2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E647-467C-8810-9DCFD3FD5331}"/>
                </c:ext>
              </c:extLst>
            </c:dLbl>
            <c:dLbl>
              <c:idx val="2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E647-467C-8810-9DCFD3FD5331}"/>
                </c:ext>
              </c:extLst>
            </c:dLbl>
            <c:dLbl>
              <c:idx val="2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E647-467C-8810-9DCFD3FD5331}"/>
                </c:ext>
              </c:extLst>
            </c:dLbl>
            <c:dLbl>
              <c:idx val="2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E647-467C-8810-9DCFD3FD5331}"/>
                </c:ext>
              </c:extLst>
            </c:dLbl>
            <c:dLbl>
              <c:idx val="2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E647-467C-8810-9DCFD3FD5331}"/>
                </c:ext>
              </c:extLst>
            </c:dLbl>
            <c:dLbl>
              <c:idx val="2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E647-467C-8810-9DCFD3FD5331}"/>
                </c:ext>
              </c:extLst>
            </c:dLbl>
            <c:dLbl>
              <c:idx val="3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E647-467C-8810-9DCFD3FD5331}"/>
                </c:ext>
              </c:extLst>
            </c:dLbl>
            <c:dLbl>
              <c:idx val="3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E647-467C-8810-9DCFD3FD5331}"/>
                </c:ext>
              </c:extLst>
            </c:dLbl>
            <c:dLbl>
              <c:idx val="3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E647-467C-8810-9DCFD3FD5331}"/>
                </c:ext>
              </c:extLst>
            </c:dLbl>
            <c:dLbl>
              <c:idx val="3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E647-467C-8810-9DCFD3FD5331}"/>
                </c:ext>
              </c:extLst>
            </c:dLbl>
            <c:dLbl>
              <c:idx val="3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E647-467C-8810-9DCFD3FD5331}"/>
                </c:ext>
              </c:extLst>
            </c:dLbl>
            <c:dLbl>
              <c:idx val="3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4-E647-467C-8810-9DCFD3FD5331}"/>
                </c:ext>
              </c:extLst>
            </c:dLbl>
            <c:dLbl>
              <c:idx val="3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E647-467C-8810-9DCFD3FD5331}"/>
                </c:ext>
              </c:extLst>
            </c:dLbl>
            <c:dLbl>
              <c:idx val="3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E647-467C-8810-9DCFD3FD5331}"/>
                </c:ext>
              </c:extLst>
            </c:dLbl>
            <c:dLbl>
              <c:idx val="3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7-E647-467C-8810-9DCFD3FD5331}"/>
                </c:ext>
              </c:extLst>
            </c:dLbl>
            <c:dLbl>
              <c:idx val="3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8-E647-467C-8810-9DCFD3FD5331}"/>
                </c:ext>
              </c:extLst>
            </c:dLbl>
            <c:dLbl>
              <c:idx val="4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9-E647-467C-8810-9DCFD3FD5331}"/>
                </c:ext>
              </c:extLst>
            </c:dLbl>
            <c:dLbl>
              <c:idx val="4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A-E647-467C-8810-9DCFD3FD5331}"/>
                </c:ext>
              </c:extLst>
            </c:dLbl>
            <c:dLbl>
              <c:idx val="4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B-E647-467C-8810-9DCFD3FD5331}"/>
                </c:ext>
              </c:extLst>
            </c:dLbl>
            <c:dLbl>
              <c:idx val="4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C-E647-467C-8810-9DCFD3FD5331}"/>
                </c:ext>
              </c:extLst>
            </c:dLbl>
            <c:dLbl>
              <c:idx val="4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D-E647-467C-8810-9DCFD3FD5331}"/>
                </c:ext>
              </c:extLst>
            </c:dLbl>
            <c:dLbl>
              <c:idx val="4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E-E647-467C-8810-9DCFD3FD5331}"/>
                </c:ext>
              </c:extLst>
            </c:dLbl>
            <c:dLbl>
              <c:idx val="4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F-E647-467C-8810-9DCFD3FD5331}"/>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bg1">
                        <a:lumMod val="50000"/>
                      </a:schemeClr>
                    </a:solidFill>
                    <a:latin typeface="+mn-lt"/>
                    <a:ea typeface="+mn-ea"/>
                    <a:cs typeface="+mn-cs"/>
                  </a:defRPr>
                </a:pPr>
                <a:endParaRPr lang="en-US"/>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Data'!$W$6:$W$100</c:f>
              <c:numCache>
                <c:formatCode>0</c:formatCode>
                <c:ptCount val="95"/>
                <c:pt idx="0">
                  <c:v>20</c:v>
                </c:pt>
                <c:pt idx="1">
                  <c:v>47.707308503162338</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30-E647-467C-8810-9DCFD3FD5331}"/>
            </c:ext>
          </c:extLst>
        </c:ser>
        <c:ser>
          <c:idx val="2"/>
          <c:order val="4"/>
          <c:tx>
            <c:v>Basic estimates</c:v>
          </c:tx>
          <c:spPr>
            <a:ln w="19050" cap="rnd">
              <a:solidFill>
                <a:srgbClr val="66BB6A"/>
              </a:solidFill>
              <a:round/>
            </a:ln>
            <a:effectLst/>
          </c:spPr>
          <c:marker>
            <c:symbol val="none"/>
          </c:marker>
          <c:xVal>
            <c:numRef>
              <c:f>Estimates!$B$4:$B$27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Estimates!$L$4:$L$27</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31-E647-467C-8810-9DCFD3FD5331}"/>
            </c:ext>
          </c:extLst>
        </c:ser>
        <c:ser>
          <c:idx val="3"/>
          <c:order val="5"/>
          <c:tx>
            <c:v>Basic datapoints</c:v>
          </c:tx>
          <c:spPr>
            <a:ln w="19050">
              <a:noFill/>
            </a:ln>
          </c:spPr>
          <c:marker>
            <c:symbol val="square"/>
            <c:size val="5"/>
            <c:spPr>
              <a:solidFill>
                <a:srgbClr val="66BB6A"/>
              </a:solidFill>
              <a:ln>
                <a:solidFill>
                  <a:srgbClr val="66BB6A"/>
                </a:solidFill>
                <a:prstDash val="solid"/>
              </a:ln>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CF0C-4E45-BBCE-2D1E4B3366BE}"/>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C1E7-46B2-863F-63CF4F54E6B2}"/>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C1E7-46B2-863F-63CF4F54E6B2}"/>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C1E7-46B2-863F-63CF4F54E6B2}"/>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DB1-4486-9691-346173628C82}"/>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Data'!$Z$6:$Z$100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802A-4841-9B5B-FB47CA24ADE1}"/>
            </c:ext>
          </c:extLst>
        </c:ser>
        <c:dLbls>
          <c:showLegendKey val="0"/>
          <c:showVal val="0"/>
          <c:showCatName val="0"/>
          <c:showSerName val="0"/>
          <c:showPercent val="0"/>
          <c:showBubbleSize val="0"/>
        </c:dLbls>
        <c:axId val="182447104"/>
        <c:axId val="182459776"/>
      </c:scatterChart>
      <c:valAx>
        <c:axId val="182447104"/>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459776"/>
        <c:crosses val="autoZero"/>
        <c:crossBetween val="midCat"/>
        <c:majorUnit val="5"/>
      </c:valAx>
      <c:valAx>
        <c:axId val="182459776"/>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447104"/>
        <c:crosses val="autoZero"/>
        <c:crossBetween val="midCat"/>
        <c:majorUnit val="20"/>
      </c:valAx>
      <c:spPr>
        <a:solidFill>
          <a:schemeClr val="bg1"/>
        </a:solidFill>
        <a:ln>
          <a:noFill/>
        </a:ln>
        <a:effectLst/>
      </c:spPr>
    </c:plotArea>
    <c:legend>
      <c:legendPos val="l"/>
      <c:layout>
        <c:manualLayout>
          <c:xMode val="edge"/>
          <c:yMode val="edge"/>
          <c:x val="0"/>
          <c:y val="0.41594468777323379"/>
          <c:w val="0.2955501657032491"/>
          <c:h val="0.31301115798985812"/>
        </c:manualLayout>
      </c:layout>
      <c:overlay val="0"/>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solidFill>
      <a:schemeClr val="accent3">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Sanitation: urban</a:t>
            </a:r>
          </a:p>
        </c:rich>
      </c:tx>
      <c:overlay val="0"/>
      <c:spPr>
        <a:noFill/>
        <a:ln>
          <a:noFill/>
        </a:ln>
        <a:effectLst/>
      </c:spPr>
    </c:title>
    <c:autoTitleDeleted val="0"/>
    <c:plotArea>
      <c:layout>
        <c:manualLayout>
          <c:layoutTarget val="inner"/>
          <c:xMode val="edge"/>
          <c:yMode val="edge"/>
          <c:x val="0.11398272796545593"/>
          <c:y val="0.12398126182806214"/>
          <c:w val="0.8183649422854401"/>
          <c:h val="0.75831976605907536"/>
        </c:manualLayout>
      </c:layout>
      <c:scatterChart>
        <c:scatterStyle val="lineMarker"/>
        <c:varyColors val="0"/>
        <c:ser>
          <c:idx val="0"/>
          <c:order val="0"/>
          <c:tx>
            <c:v>Improved estimates</c:v>
          </c:tx>
          <c:spPr>
            <a:ln w="19050" cap="rnd">
              <a:solidFill>
                <a:srgbClr val="7F7F7F"/>
              </a:solidFill>
              <a:prstDash val="sysDash"/>
              <a:round/>
            </a:ln>
            <a:effectLst/>
          </c:spPr>
          <c:marker>
            <c:symbol val="none"/>
          </c:marker>
          <c:xVal>
            <c:numRef>
              <c:f>Estimates!$B$35:$B$58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Estimates!$K$35:$K$58</c:f>
              <c:numCache>
                <c:formatCode>0.0</c:formatCode>
                <c:ptCount val="24"/>
                <c:pt idx="0">
                  <c:v>#N/A</c:v>
                </c:pt>
                <c:pt idx="1">
                  <c:v>#N/A</c:v>
                </c:pt>
                <c:pt idx="2">
                  <c:v>#N/A</c:v>
                </c:pt>
                <c:pt idx="3">
                  <c:v>#N/A</c:v>
                </c:pt>
                <c:pt idx="4">
                  <c:v>#N/A</c:v>
                </c:pt>
                <c:pt idx="5">
                  <c:v>#N/A</c:v>
                </c:pt>
                <c:pt idx="6">
                  <c:v>#N/A</c:v>
                </c:pt>
                <c:pt idx="7">
                  <c:v>54.2</c:v>
                </c:pt>
                <c:pt idx="8">
                  <c:v>54.2</c:v>
                </c:pt>
                <c:pt idx="9">
                  <c:v>54.2</c:v>
                </c:pt>
                <c:pt idx="10">
                  <c:v>54.2</c:v>
                </c:pt>
                <c:pt idx="11">
                  <c:v>54.2</c:v>
                </c:pt>
                <c:pt idx="12">
                  <c:v>54.2</c:v>
                </c:pt>
                <c:pt idx="13">
                  <c:v>54.2</c:v>
                </c:pt>
                <c:pt idx="14">
                  <c:v>54.2</c:v>
                </c:pt>
                <c:pt idx="15">
                  <c:v>54.2</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0-69D2-4E3B-8F98-E9E3DFF6426D}"/>
            </c:ext>
          </c:extLst>
        </c:ser>
        <c:ser>
          <c:idx val="1"/>
          <c:order val="1"/>
          <c:tx>
            <c:v>Improved datapoints</c:v>
          </c:tx>
          <c:spPr>
            <a:ln w="25400">
              <a:noFill/>
            </a:ln>
            <a:effectLst/>
          </c:spPr>
          <c:marker>
            <c:symbol val="circle"/>
            <c:size val="5"/>
            <c:spPr>
              <a:solidFill>
                <a:srgbClr val="7F7F7F"/>
              </a:solidFill>
              <a:ln w="3175">
                <a:solidFill>
                  <a:srgbClr val="7F7F7F"/>
                </a:solidFill>
                <a:prstDash val="solid"/>
              </a:ln>
              <a:effectLst/>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D6F5-4DAB-9CFC-315BA9B9C8FF}"/>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8D29-4F15-AC64-42AFF3C3D81D}"/>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D29-4F15-AC64-42AFF3C3D81D}"/>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8D29-4F15-AC64-42AFF3C3D81D}"/>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4B3-44BC-B278-F962FEBF0CA8}"/>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Data'!$AB$6:$AB$100</c:f>
              <c:numCache>
                <c:formatCode>0</c:formatCode>
                <c:ptCount val="95"/>
                <c:pt idx="0">
                  <c:v>#N/A</c:v>
                </c:pt>
                <c:pt idx="1">
                  <c:v>54.17580999096424</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1-69D2-4E3B-8F98-E9E3DFF6426D}"/>
            </c:ext>
          </c:extLst>
        </c:ser>
        <c:ser>
          <c:idx val="2"/>
          <c:order val="2"/>
          <c:tx>
            <c:v>Basic estimates</c:v>
          </c:tx>
          <c:spPr>
            <a:ln w="19050" cap="rnd">
              <a:solidFill>
                <a:srgbClr val="66BB6A"/>
              </a:solidFill>
              <a:round/>
            </a:ln>
            <a:effectLst/>
          </c:spPr>
          <c:marker>
            <c:symbol val="none"/>
          </c:marker>
          <c:xVal>
            <c:numRef>
              <c:f>Estimates!$B$35:$B$58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Estimates!$L$35:$L$58</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69D2-4E3B-8F98-E9E3DFF6426D}"/>
            </c:ext>
          </c:extLst>
        </c:ser>
        <c:ser>
          <c:idx val="3"/>
          <c:order val="3"/>
          <c:tx>
            <c:v>Basic datapoints</c:v>
          </c:tx>
          <c:spPr>
            <a:ln w="19050">
              <a:noFill/>
            </a:ln>
          </c:spPr>
          <c:marker>
            <c:symbol val="square"/>
            <c:size val="5"/>
            <c:spPr>
              <a:solidFill>
                <a:srgbClr val="66BB6A"/>
              </a:solidFill>
              <a:ln>
                <a:solidFill>
                  <a:srgbClr val="66BB6A"/>
                </a:solidFill>
                <a:prstDash val="solid"/>
              </a:ln>
            </c:spPr>
          </c:marker>
          <c:dPt>
            <c:idx val="1"/>
            <c:bubble3D val="0"/>
            <c:extLst>
              <c:ext xmlns:c16="http://schemas.microsoft.com/office/drawing/2014/chart" uri="{C3380CC4-5D6E-409C-BE32-E72D297353CC}">
                <c16:uniqueId val="{00000002-F082-4F24-BEB5-AFE91DA16CF8}"/>
              </c:ext>
            </c:extLst>
          </c:dPt>
          <c:dPt>
            <c:idx val="2"/>
            <c:bubble3D val="0"/>
            <c:extLst>
              <c:ext xmlns:c16="http://schemas.microsoft.com/office/drawing/2014/chart" uri="{C3380CC4-5D6E-409C-BE32-E72D297353CC}">
                <c16:uniqueId val="{00000003-B939-4C60-95DC-F3A85D50AA60}"/>
              </c:ext>
            </c:extLst>
          </c:dPt>
          <c:dPt>
            <c:idx val="3"/>
            <c:bubble3D val="0"/>
            <c:extLst>
              <c:ext xmlns:c16="http://schemas.microsoft.com/office/drawing/2014/chart" uri="{C3380CC4-5D6E-409C-BE32-E72D297353CC}">
                <c16:uniqueId val="{00000001-F082-4F24-BEB5-AFE91DA16CF8}"/>
              </c:ext>
            </c:extLst>
          </c:dPt>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D6F5-4DAB-9CFC-315BA9B9C8FF}"/>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F082-4F24-BEB5-AFE91DA16CF8}"/>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B939-4C60-95DC-F3A85D50AA60}"/>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F082-4F24-BEB5-AFE91DA16CF8}"/>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4B3-44BC-B278-F962FEBF0CA8}"/>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Data'!$AE$6:$AE$100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F082-4F24-BEB5-AFE91DA16CF8}"/>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Estimates!$B$35:$B$58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Estimates!$J$35:$J$58</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5-D6F5-4DAB-9CFC-315BA9B9C8FF}"/>
            </c:ext>
          </c:extLst>
        </c:ser>
        <c:ser>
          <c:idx val="5"/>
          <c:order val="5"/>
          <c:tx>
            <c:v>Facility datapoints</c:v>
          </c:tx>
          <c:spPr>
            <a:ln w="25400">
              <a:noFill/>
            </a:ln>
            <a:effectLst/>
            <a:extLst>
              <a:ext uri="{91240B29-F687-4F45-9708-019B960494DF}">
                <a14:hiddenLine xmlns:a14="http://schemas.microsoft.com/office/drawing/2010/main" w="19050" cap="rnd" cmpd="sng" algn="ctr">
                  <a:solidFill>
                    <a:srgbClr val="F79646">
                      <a:shade val="76000"/>
                    </a:srgbClr>
                  </a:solidFill>
                  <a:prstDash val="solid"/>
                  <a:round/>
                </a14:hiddenLine>
              </a:ext>
            </a:extLst>
          </c:spPr>
          <c:marker>
            <c:symbol val="x"/>
            <c:size val="5"/>
            <c:spPr>
              <a:noFill/>
              <a:ln w="3175">
                <a:solidFill>
                  <a:srgbClr val="C0C0C0"/>
                </a:solidFill>
                <a:prstDash val="solid"/>
              </a:ln>
              <a:effectLst/>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D6F5-4DAB-9CFC-315BA9B9C8FF}"/>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8D29-4F15-AC64-42AFF3C3D81D}"/>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8D29-4F15-AC64-42AFF3C3D81D}"/>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8D29-4F15-AC64-42AFF3C3D81D}"/>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B3-44BC-B278-F962FEBF0CA8}"/>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Data'!$AA$6:$AA$100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7-D6F5-4DAB-9CFC-315BA9B9C8FF}"/>
            </c:ext>
          </c:extLst>
        </c:ser>
        <c:dLbls>
          <c:showLegendKey val="0"/>
          <c:showVal val="0"/>
          <c:showCatName val="0"/>
          <c:showSerName val="0"/>
          <c:showPercent val="0"/>
          <c:showBubbleSize val="0"/>
        </c:dLbls>
        <c:axId val="249151488"/>
        <c:axId val="249153408"/>
      </c:scatterChart>
      <c:valAx>
        <c:axId val="249151488"/>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9153408"/>
        <c:crosses val="autoZero"/>
        <c:crossBetween val="midCat"/>
        <c:majorUnit val="5"/>
      </c:valAx>
      <c:valAx>
        <c:axId val="249153408"/>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9151488"/>
        <c:crosses val="autoZero"/>
        <c:crossBetween val="midCat"/>
        <c:majorUnit val="20"/>
      </c:valAx>
      <c:spPr>
        <a:solidFill>
          <a:schemeClr val="bg1"/>
        </a:solidFill>
        <a:ln>
          <a:noFill/>
        </a:ln>
        <a:effectLst/>
      </c:spPr>
    </c:plotArea>
    <c:plotVisOnly val="1"/>
    <c:dispBlanksAs val="gap"/>
    <c:showDLblsOverMax val="0"/>
  </c:chart>
  <c:spPr>
    <a:solidFill>
      <a:schemeClr val="accent3">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Sanitation: rural</a:t>
            </a:r>
          </a:p>
        </c:rich>
      </c:tx>
      <c:layout>
        <c:manualLayout>
          <c:xMode val="edge"/>
          <c:yMode val="edge"/>
          <c:x val="0.29245071684587814"/>
          <c:y val="3.4619549550593272E-2"/>
        </c:manualLayout>
      </c:layout>
      <c:overlay val="0"/>
      <c:spPr>
        <a:noFill/>
        <a:ln>
          <a:noFill/>
        </a:ln>
        <a:effectLst/>
      </c:spPr>
    </c:title>
    <c:autoTitleDeleted val="0"/>
    <c:plotArea>
      <c:layout/>
      <c:scatterChart>
        <c:scatterStyle val="lineMarker"/>
        <c:varyColors val="0"/>
        <c:ser>
          <c:idx val="0"/>
          <c:order val="0"/>
          <c:tx>
            <c:v>Improved estimates</c:v>
          </c:tx>
          <c:spPr>
            <a:ln w="19050" cap="rnd">
              <a:solidFill>
                <a:srgbClr val="7F7F7F"/>
              </a:solidFill>
              <a:prstDash val="sysDash"/>
              <a:round/>
            </a:ln>
            <a:effectLst/>
          </c:spPr>
          <c:marker>
            <c:symbol val="none"/>
          </c:marker>
          <c:xVal>
            <c:numRef>
              <c:f>Estimates!$B$66:$B$89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Estimates!$K$66:$K$89</c:f>
              <c:numCache>
                <c:formatCode>0.0</c:formatCode>
                <c:ptCount val="24"/>
                <c:pt idx="0">
                  <c:v>#N/A</c:v>
                </c:pt>
                <c:pt idx="1">
                  <c:v>#N/A</c:v>
                </c:pt>
                <c:pt idx="2">
                  <c:v>#N/A</c:v>
                </c:pt>
                <c:pt idx="3">
                  <c:v>#N/A</c:v>
                </c:pt>
                <c:pt idx="4">
                  <c:v>#N/A</c:v>
                </c:pt>
                <c:pt idx="5">
                  <c:v>#N/A</c:v>
                </c:pt>
                <c:pt idx="6">
                  <c:v>#N/A</c:v>
                </c:pt>
                <c:pt idx="7">
                  <c:v>42.1</c:v>
                </c:pt>
                <c:pt idx="8">
                  <c:v>42.1</c:v>
                </c:pt>
                <c:pt idx="9">
                  <c:v>42.1</c:v>
                </c:pt>
                <c:pt idx="10">
                  <c:v>42.1</c:v>
                </c:pt>
                <c:pt idx="11">
                  <c:v>42.1</c:v>
                </c:pt>
                <c:pt idx="12">
                  <c:v>42.1</c:v>
                </c:pt>
                <c:pt idx="13">
                  <c:v>42.1</c:v>
                </c:pt>
                <c:pt idx="14">
                  <c:v>42.1</c:v>
                </c:pt>
                <c:pt idx="15">
                  <c:v>42.1</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1-A836-409C-B23F-9ADE3ACE7013}"/>
            </c:ext>
          </c:extLst>
        </c:ser>
        <c:ser>
          <c:idx val="1"/>
          <c:order val="1"/>
          <c:tx>
            <c:v>Improved datapoints</c:v>
          </c:tx>
          <c:spPr>
            <a:ln w="25400">
              <a:noFill/>
            </a:ln>
            <a:effectLst/>
          </c:spPr>
          <c:marker>
            <c:symbol val="circle"/>
            <c:size val="5"/>
            <c:spPr>
              <a:solidFill>
                <a:srgbClr val="7F7F7F"/>
              </a:solidFill>
              <a:ln w="3175">
                <a:solidFill>
                  <a:srgbClr val="7F7F7F"/>
                </a:solidFill>
                <a:prstDash val="solid"/>
              </a:ln>
              <a:effectLst/>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33F-473C-9697-3F55B7110720}"/>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D5B1-4001-AE15-9B1BF461F17D}"/>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5B1-4001-AE15-9B1BF461F17D}"/>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5B1-4001-AE15-9B1BF461F17D}"/>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CD4-4097-85B4-7E8519DE8B8A}"/>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Data'!$AG$6:$AG$100</c:f>
              <c:numCache>
                <c:formatCode>0</c:formatCode>
                <c:ptCount val="95"/>
                <c:pt idx="0">
                  <c:v>#N/A</c:v>
                </c:pt>
                <c:pt idx="1">
                  <c:v>42.11598242040948</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A836-409C-B23F-9ADE3ACE7013}"/>
            </c:ext>
          </c:extLst>
        </c:ser>
        <c:ser>
          <c:idx val="2"/>
          <c:order val="2"/>
          <c:tx>
            <c:v>Basic estimates</c:v>
          </c:tx>
          <c:spPr>
            <a:ln w="19050" cap="rnd">
              <a:solidFill>
                <a:srgbClr val="66BB6A"/>
              </a:solidFill>
              <a:round/>
            </a:ln>
            <a:effectLst/>
          </c:spPr>
          <c:marker>
            <c:symbol val="none"/>
          </c:marker>
          <c:xVal>
            <c:numRef>
              <c:f>Estimates!$B$66:$B$89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Estimates!$L$66:$L$89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A836-409C-B23F-9ADE3ACE7013}"/>
            </c:ext>
          </c:extLst>
        </c:ser>
        <c:ser>
          <c:idx val="3"/>
          <c:order val="3"/>
          <c:tx>
            <c:v>Basic datapoints</c:v>
          </c:tx>
          <c:spPr>
            <a:ln w="25400">
              <a:noFill/>
            </a:ln>
          </c:spPr>
          <c:marker>
            <c:symbol val="square"/>
            <c:size val="5"/>
            <c:spPr>
              <a:solidFill>
                <a:srgbClr val="66BB6A"/>
              </a:solidFill>
              <a:ln>
                <a:solidFill>
                  <a:srgbClr val="66BB6A"/>
                </a:solidFill>
                <a:prstDash val="solid"/>
              </a:ln>
            </c:spPr>
          </c:marker>
          <c:dPt>
            <c:idx val="1"/>
            <c:bubble3D val="0"/>
            <c:extLst>
              <c:ext xmlns:c16="http://schemas.microsoft.com/office/drawing/2014/chart" uri="{C3380CC4-5D6E-409C-BE32-E72D297353CC}">
                <c16:uniqueId val="{00000001-D533-4E37-A5DA-FD228531A3E6}"/>
              </c:ext>
            </c:extLst>
          </c:dPt>
          <c:dPt>
            <c:idx val="2"/>
            <c:bubble3D val="0"/>
            <c:extLst>
              <c:ext xmlns:c16="http://schemas.microsoft.com/office/drawing/2014/chart" uri="{C3380CC4-5D6E-409C-BE32-E72D297353CC}">
                <c16:uniqueId val="{00000002-D9C9-45F3-BEAB-4360F2584E3E}"/>
              </c:ext>
            </c:extLst>
          </c:dPt>
          <c:dPt>
            <c:idx val="3"/>
            <c:bubble3D val="0"/>
            <c:extLst>
              <c:ext xmlns:c16="http://schemas.microsoft.com/office/drawing/2014/chart" uri="{C3380CC4-5D6E-409C-BE32-E72D297353CC}">
                <c16:uniqueId val="{00000002-D533-4E37-A5DA-FD228531A3E6}"/>
              </c:ext>
            </c:extLst>
          </c:dPt>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533F-473C-9697-3F55B7110720}"/>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533-4E37-A5DA-FD228531A3E6}"/>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9C9-45F3-BEAB-4360F2584E3E}"/>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533-4E37-A5DA-FD228531A3E6}"/>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CD4-4097-85B4-7E8519DE8B8A}"/>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Data'!$AJ$6:$AJ$100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D533-4E37-A5DA-FD228531A3E6}"/>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Estimates!$B$66:$B$89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Estimates!$J$66:$J$89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5-533F-473C-9697-3F55B7110720}"/>
            </c:ext>
          </c:extLst>
        </c:ser>
        <c:ser>
          <c:idx val="5"/>
          <c:order val="5"/>
          <c:tx>
            <c:v>Facility datapoints</c:v>
          </c:tx>
          <c:spPr>
            <a:ln w="25400">
              <a:noFill/>
            </a:ln>
            <a:effectLst/>
            <a:extLst>
              <a:ext uri="{91240B29-F687-4F45-9708-019B960494DF}">
                <a14:hiddenLine xmlns:a14="http://schemas.microsoft.com/office/drawing/2010/main" w="19050" cap="rnd" cmpd="sng" algn="ctr">
                  <a:solidFill>
                    <a:srgbClr val="F79646">
                      <a:shade val="76000"/>
                    </a:srgbClr>
                  </a:solidFill>
                  <a:prstDash val="solid"/>
                  <a:round/>
                </a14:hiddenLine>
              </a:ext>
            </a:extLst>
          </c:spPr>
          <c:marker>
            <c:symbol val="x"/>
            <c:size val="5"/>
            <c:spPr>
              <a:noFill/>
              <a:ln w="3175">
                <a:solidFill>
                  <a:srgbClr val="C0C0C0"/>
                </a:solidFill>
                <a:prstDash val="solid"/>
              </a:ln>
              <a:effectLst/>
            </c:spPr>
          </c:marker>
          <c:dLbls>
            <c:dLbl>
              <c:idx val="0"/>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533F-473C-9697-3F55B7110720}"/>
                </c:ext>
              </c:extLst>
            </c:dLbl>
            <c:dLbl>
              <c:idx val="1"/>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D5B1-4001-AE15-9B1BF461F17D}"/>
                </c:ext>
              </c:extLst>
            </c:dLbl>
            <c:dLbl>
              <c:idx val="2"/>
              <c:tx>
                <c:rich>
                  <a:bodyPr/>
                  <a:lstStyle/>
                  <a:p>
                    <a:pPr>
                      <a:defRPr sz="600" b="0" i="0">
                        <a:solidFill>
                          <a:srgbClr val="000000"/>
                        </a:solidFill>
                        <a:latin typeface="Arial"/>
                        <a:ea typeface="Arial"/>
                        <a:cs typeface="Arial"/>
                      </a:defRPr>
                    </a:pPr>
                    <a:r>
                      <a:rPr lang="en-US" sz="600"/>
                      <a:t>CEN</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D5B1-4001-AE15-9B1BF461F17D}"/>
                </c:ext>
              </c:extLst>
            </c:dLbl>
            <c:dLbl>
              <c:idx val="3"/>
              <c:tx>
                <c:rich>
                  <a:bodyPr/>
                  <a:lstStyle/>
                  <a:p>
                    <a:pPr>
                      <a:defRPr sz="600" b="0" i="0">
                        <a:solidFill>
                          <a:srgbClr val="000000"/>
                        </a:solidFill>
                        <a:latin typeface="Arial"/>
                        <a:ea typeface="Arial"/>
                        <a:cs typeface="Arial"/>
                      </a:defRPr>
                    </a:pPr>
                    <a:r>
                      <a:rPr lang="en-US" sz="600"/>
                      <a:t>EMIS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D5B1-4001-AE15-9B1BF461F17D}"/>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D4-4097-85B4-7E8519DE8B8A}"/>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2003</c:v>
                </c:pt>
                <c:pt idx="1">
                  <c:v>2011</c:v>
                </c:pt>
                <c:pt idx="2">
                  <c:v>2014</c:v>
                </c:pt>
                <c:pt idx="3">
                  <c:v>2016</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Data'!$AF$6:$AF$100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7-533F-473C-9697-3F55B7110720}"/>
            </c:ext>
          </c:extLst>
        </c:ser>
        <c:dLbls>
          <c:showLegendKey val="0"/>
          <c:showVal val="0"/>
          <c:showCatName val="0"/>
          <c:showSerName val="0"/>
          <c:showPercent val="0"/>
          <c:showBubbleSize val="0"/>
        </c:dLbls>
        <c:axId val="385107840"/>
        <c:axId val="385109376"/>
      </c:scatterChart>
      <c:valAx>
        <c:axId val="385107840"/>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5109376"/>
        <c:crosses val="autoZero"/>
        <c:crossBetween val="midCat"/>
        <c:majorUnit val="5"/>
      </c:valAx>
      <c:valAx>
        <c:axId val="385109376"/>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5107840"/>
        <c:crosses val="autoZero"/>
        <c:crossBetween val="midCat"/>
        <c:majorUnit val="20"/>
      </c:valAx>
      <c:spPr>
        <a:solidFill>
          <a:schemeClr val="bg1"/>
        </a:solidFill>
        <a:ln>
          <a:noFill/>
        </a:ln>
        <a:effectLst/>
      </c:spPr>
    </c:plotArea>
    <c:plotVisOnly val="1"/>
    <c:dispBlanksAs val="gap"/>
    <c:showDLblsOverMax val="0"/>
  </c:chart>
  <c:spPr>
    <a:solidFill>
      <a:schemeClr val="accent3">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Relationships xmlns="http://schemas.openxmlformats.org/package/2006/relationships"><Relationship Target="../media/image3.png" Type="http://schemas.openxmlformats.org/officeDocument/2006/relationships/image" Id="rId3"/><Relationship Target="../media/image2.png" Type="http://schemas.openxmlformats.org/officeDocument/2006/relationships/image" Id="rId2"/><Relationship Target="../media/image1.png" Type="http://schemas.openxmlformats.org/officeDocument/2006/relationships/image" Id="rId1"/><Relationship Target="#&apos;Guidance&apos;!A1" Type="http://schemas.openxmlformats.org/officeDocument/2006/relationships/hyperlink" Id="rId5"/><Relationship Target="../media/image4.png" Type="http://schemas.openxmlformats.org/officeDocument/2006/relationships/image" Id="rId4"/></Relationships>
</file>

<file path=xl/drawings/_rels/drawing2.xml.rels><?xml version="1.0" encoding="UTF-8"?><Relationships xmlns="http://schemas.openxmlformats.org/package/2006/relationships"><Relationship Target="../charts/chart3.xml" Type="http://schemas.openxmlformats.org/officeDocument/2006/relationships/chart" Id="rId3"/><Relationship Target="../charts/chart2.xml" Type="http://schemas.openxmlformats.org/officeDocument/2006/relationships/chart" Id="rId2"/><Relationship Target="../charts/chart1.xml" Type="http://schemas.openxmlformats.org/officeDocument/2006/relationships/chart" Id="rId1"/></Relationships>
</file>

<file path=xl/drawings/_rels/drawing3.xml.rels><?xml version="1.0" encoding="UTF-8"?><Relationships xmlns="http://schemas.openxmlformats.org/package/2006/relationships"><Relationship Target="../charts/chart11.xml" Type="http://schemas.openxmlformats.org/officeDocument/2006/relationships/chart" Id="rId8"/><Relationship Target="../charts/chart16.xml" Type="http://schemas.openxmlformats.org/officeDocument/2006/relationships/chart" Id="rId13"/><Relationship Target="../charts/chart21.xml" Type="http://schemas.openxmlformats.org/officeDocument/2006/relationships/chart" Id="rId18"/><Relationship Target="../charts/chart6.xml" Type="http://schemas.openxmlformats.org/officeDocument/2006/relationships/chart" Id="rId3"/><Relationship Target="../charts/chart10.xml" Type="http://schemas.openxmlformats.org/officeDocument/2006/relationships/chart" Id="rId7"/><Relationship Target="../charts/chart15.xml" Type="http://schemas.openxmlformats.org/officeDocument/2006/relationships/chart" Id="rId12"/><Relationship Target="../charts/chart20.xml" Type="http://schemas.openxmlformats.org/officeDocument/2006/relationships/chart" Id="rId17"/><Relationship Target="../charts/chart5.xml" Type="http://schemas.openxmlformats.org/officeDocument/2006/relationships/chart" Id="rId2"/><Relationship Target="../charts/chart19.xml" Type="http://schemas.openxmlformats.org/officeDocument/2006/relationships/chart" Id="rId16"/><Relationship Target="../charts/chart4.xml" Type="http://schemas.openxmlformats.org/officeDocument/2006/relationships/chart" Id="rId1"/><Relationship Target="../charts/chart9.xml" Type="http://schemas.openxmlformats.org/officeDocument/2006/relationships/chart" Id="rId6"/><Relationship Target="../charts/chart14.xml" Type="http://schemas.openxmlformats.org/officeDocument/2006/relationships/chart" Id="rId11"/><Relationship Target="../charts/chart8.xml" Type="http://schemas.openxmlformats.org/officeDocument/2006/relationships/chart" Id="rId5"/><Relationship Target="../charts/chart18.xml" Type="http://schemas.openxmlformats.org/officeDocument/2006/relationships/chart" Id="rId15"/><Relationship Target="../charts/chart13.xml" Type="http://schemas.openxmlformats.org/officeDocument/2006/relationships/chart" Id="rId10"/><Relationship Target="../charts/chart7.xml" Type="http://schemas.openxmlformats.org/officeDocument/2006/relationships/chart" Id="rId4"/><Relationship Target="../charts/chart12.xml" Type="http://schemas.openxmlformats.org/officeDocument/2006/relationships/chart" Id="rId9"/><Relationship Target="../charts/chart17.xml" Type="http://schemas.openxmlformats.org/officeDocument/2006/relationships/chart" Id="rId14"/></Relationships>
</file>

<file path=xl/drawings/_rels/drawing4.xml.rels><?xml version="1.0" encoding="UTF-8"?><Relationships xmlns="http://schemas.openxmlformats.org/package/2006/relationships"><Relationship Target="#&apos;Estimates&apos;!A66:A96" Type="http://schemas.openxmlformats.org/officeDocument/2006/relationships/hyperlink" Id="rId3"/><Relationship Target="#&apos;Estimates&apos;!A35:A65" Type="http://schemas.openxmlformats.org/officeDocument/2006/relationships/hyperlink" Id="rId2"/><Relationship Target="#&apos;Estimates&apos;!A4:A34" Type="http://schemas.openxmlformats.org/officeDocument/2006/relationships/hyperlink" Id="rId1"/><Relationship Target="#&apos;Estimates&apos;!A159:A189" Type="http://schemas.openxmlformats.org/officeDocument/2006/relationships/hyperlink" Id="rId6"/><Relationship Target="#&apos;Estimates&apos;!A128:A158" Type="http://schemas.openxmlformats.org/officeDocument/2006/relationships/hyperlink" Id="rId5"/><Relationship Target="#&apos;Estimates&apos;!A97:A127" Type="http://schemas.openxmlformats.org/officeDocument/2006/relationships/hyperlink" Id="rId4"/></Relationships>
</file>

<file path=xl/drawings/_rels/drawing5.xml.rels><?xml version="1.0" encoding="UTF-8"?><Relationships xmlns="http://schemas.openxmlformats.org/package/2006/relationships"><Relationship Target="../media/image5.png" Type="http://schemas.openxmlformats.org/officeDocument/2006/relationships/image" Id="rId1"/></Relationships>
</file>

<file path=xl/drawings/drawing1.xml><?xml version="1.0" encoding="utf-8"?>
<xdr:wsDr xmlns:a="http://schemas.openxmlformats.org/drawingml/2006/main" xmlns:xdr="http://schemas.openxmlformats.org/drawingml/2006/spreadsheetDrawing" xmlns:r="http://schemas.openxmlformats.org/officeDocument/2006/relationships">
  <xdr:twoCellAnchor editAs="oneCell">
    <xdr:from>
      <xdr:col>2</xdr:col>
      <xdr:colOff>3293534</xdr:colOff>
      <xdr:row>0</xdr:row>
      <xdr:rowOff>228603</xdr:rowOff>
    </xdr:from>
    <xdr:to>
      <xdr:col>3</xdr:col>
      <xdr:colOff>270236</xdr:colOff>
      <xdr:row>1</xdr:row>
      <xdr:rowOff>203202</xdr:rowOff>
    </xdr:to>
    <xdr:pic>
      <xdr:nvPicPr>
        <xdr:cNvPr id="2" name="Picture 1">
          <a:extLst>
            <a:ext xmlns:a16="http://schemas.microsoft.com/office/drawing/2014/main" uri="{FF2B5EF4-FFF2-40B4-BE49-F238E27FC236}">
              <a16:creationId xmlns:a16="http://schemas.microsoft.com/office/drawing/2014/main" id="{A88E7833-3CCB-413A-9C29-90913A3983AC}"/>
            </a:ext>
          </a:extLst>
        </xdr:cNvPr>
        <xdr:cNvPicPr>
          <a:picLocks noChangeAspect="true"/>
        </xdr:cNvPicPr>
      </xdr:nvPicPr>
      <xdr:blipFill>
        <a:blip r:embed="rId1" cstate="print">
          <a:extLst>
            <a:ext xmlns:a14="http://schemas.microsoft.com/office/drawing/2010/main" uri="{28A0092B-C50C-407E-A947-70E740481C1C}">
              <a14:useLocalDpi xmlns:a14="http://schemas.microsoft.com/office/drawing/2010/main" val="0"/>
            </a:ext>
          </a:extLst>
        </a:blip>
        <a:stretch>
          <a:fillRect/>
        </a:stretch>
      </xdr:blipFill>
      <xdr:spPr>
        <a:xfrm>
          <a:off x="3855509" y="228603"/>
          <a:ext cx="1396302" cy="346074"/>
        </a:xfrm>
        <a:prstGeom prst="rect">
          <a:avLst/>
        </a:prstGeom>
      </xdr:spPr>
    </xdr:pic>
    <xdr:clientData/>
  </xdr:twoCellAnchor>
  <xdr:twoCellAnchor editAs="oneCell">
    <xdr:from>
      <xdr:col>0</xdr:col>
      <xdr:colOff>338667</xdr:colOff>
      <xdr:row>0</xdr:row>
      <xdr:rowOff>220135</xdr:rowOff>
    </xdr:from>
    <xdr:to>
      <xdr:col>2</xdr:col>
      <xdr:colOff>880533</xdr:colOff>
      <xdr:row>1</xdr:row>
      <xdr:rowOff>195542</xdr:rowOff>
    </xdr:to>
    <xdr:pic>
      <xdr:nvPicPr>
        <xdr:cNvPr id="3" name="Picture 2">
          <a:extLst>
            <a:ext xmlns:a16="http://schemas.microsoft.com/office/drawing/2014/main" uri="{FF2B5EF4-FFF2-40B4-BE49-F238E27FC236}">
              <a16:creationId xmlns:a16="http://schemas.microsoft.com/office/drawing/2014/main" id="{13E8A843-74AD-4E88-9612-1F5E8737AD00}"/>
            </a:ext>
          </a:extLst>
        </xdr:cNvPr>
        <xdr:cNvPicPr>
          <a:picLocks noChangeAspect="true"/>
        </xdr:cNvPicPr>
      </xdr:nvPicPr>
      <xdr:blipFill>
        <a:blip r:embed="rId2" cstate="print">
          <a:extLst>
            <a:ext xmlns:a14="http://schemas.microsoft.com/office/drawing/2010/main" uri="{28A0092B-C50C-407E-A947-70E740481C1C}">
              <a14:useLocalDpi xmlns:a14="http://schemas.microsoft.com/office/drawing/2010/main" val="0"/>
            </a:ext>
          </a:extLst>
        </a:blip>
        <a:stretch>
          <a:fillRect/>
        </a:stretch>
      </xdr:blipFill>
      <xdr:spPr>
        <a:xfrm>
          <a:off x="338667" y="220135"/>
          <a:ext cx="1103841" cy="346882"/>
        </a:xfrm>
        <a:prstGeom prst="rect">
          <a:avLst/>
        </a:prstGeom>
      </xdr:spPr>
    </xdr:pic>
    <xdr:clientData/>
  </xdr:twoCellAnchor>
  <xdr:twoCellAnchor editAs="oneCell">
    <xdr:from>
      <xdr:col>1</xdr:col>
      <xdr:colOff>168867</xdr:colOff>
      <xdr:row>16</xdr:row>
      <xdr:rowOff>88974</xdr:rowOff>
    </xdr:from>
    <xdr:to>
      <xdr:col>3</xdr:col>
      <xdr:colOff>20649</xdr:colOff>
      <xdr:row>16</xdr:row>
      <xdr:rowOff>227153</xdr:rowOff>
    </xdr:to>
    <xdr:pic>
      <xdr:nvPicPr>
        <xdr:cNvPr id="4" name="Picture 3">
          <a:extLst>
            <a:ext xmlns:a16="http://schemas.microsoft.com/office/drawing/2014/main" uri="{FF2B5EF4-FFF2-40B4-BE49-F238E27FC236}">
              <a16:creationId xmlns:a16="http://schemas.microsoft.com/office/drawing/2014/main" id="{6840205C-F0FB-4048-86DA-718972CFC008}"/>
            </a:ext>
          </a:extLst>
        </xdr:cNvPr>
        <xdr:cNvPicPr>
          <a:picLocks noChangeAspect="true"/>
        </xdr:cNvPicPr>
      </xdr:nvPicPr>
      <xdr:blipFill>
        <a:blip r:embed="rId3">
          <a:extLst>
            <a:ext xmlns:a14="http://schemas.microsoft.com/office/drawing/2010/main" uri="{28A0092B-C50C-407E-A947-70E740481C1C}">
              <a14:useLocalDpi xmlns:a14="http://schemas.microsoft.com/office/drawing/2010/main" val="0"/>
            </a:ext>
          </a:extLst>
        </a:blip>
        <a:stretch>
          <a:fillRect/>
        </a:stretch>
      </xdr:blipFill>
      <xdr:spPr>
        <a:xfrm>
          <a:off x="549867" y="4098999"/>
          <a:ext cx="4452357" cy="138179"/>
        </a:xfrm>
        <a:prstGeom prst="rect">
          <a:avLst/>
        </a:prstGeom>
      </xdr:spPr>
    </xdr:pic>
    <xdr:clientData/>
  </xdr:twoCellAnchor>
  <xdr:twoCellAnchor editAs="oneCell">
    <xdr:from>
      <xdr:col>2</xdr:col>
      <xdr:colOff>1375831</xdr:colOff>
      <xdr:row>0</xdr:row>
      <xdr:rowOff>194734</xdr:rowOff>
    </xdr:from>
    <xdr:to>
      <xdr:col>2</xdr:col>
      <xdr:colOff>2942164</xdr:colOff>
      <xdr:row>1</xdr:row>
      <xdr:rowOff>234784</xdr:rowOff>
    </xdr:to>
    <xdr:pic>
      <xdr:nvPicPr>
        <xdr:cNvPr id="5" name="Picture 4">
          <a:extLst>
            <a:ext xmlns:a16="http://schemas.microsoft.com/office/drawing/2014/main" uri="{FF2B5EF4-FFF2-40B4-BE49-F238E27FC236}">
              <a16:creationId xmlns:a16="http://schemas.microsoft.com/office/drawing/2014/main" id="{63D4B50F-43BD-4110-A486-9BD07BEC3A37}"/>
            </a:ext>
          </a:extLst>
        </xdr:cNvPr>
        <xdr:cNvPicPr>
          <a:picLocks noChangeAspect="true"/>
        </xdr:cNvPicPr>
      </xdr:nvPicPr>
      <xdr:blipFill>
        <a:blip r:embed="rId4"/>
        <a:stretch>
          <a:fillRect/>
        </a:stretch>
      </xdr:blipFill>
      <xdr:spPr>
        <a:xfrm>
          <a:off x="1937806" y="194734"/>
          <a:ext cx="1566333" cy="411525"/>
        </a:xfrm>
        <a:prstGeom prst="rect">
          <a:avLst/>
        </a:prstGeom>
      </xdr:spPr>
    </xdr:pic>
    <xdr:clientData/>
  </xdr:twoCellAnchor>
  <xdr:twoCellAnchor>
    <xdr:from>
      <xdr:col>2</xdr:col>
      <xdr:colOff>3276600</xdr:colOff>
      <xdr:row>18</xdr:row>
      <xdr:rowOff>146050</xdr:rowOff>
    </xdr:from>
    <xdr:to>
      <xdr:col>3</xdr:col>
      <xdr:colOff>0</xdr:colOff>
      <xdr:row>22</xdr:row>
      <xdr:rowOff>41275</xdr:rowOff>
    </xdr:to>
    <xdr:sp macro="" textlink="">
      <xdr:nvSpPr>
        <xdr:cNvPr id="6" name="Rectangle 5">
          <a:hlinkClick r:id="rId5"/>
          <a:extLst>
            <a:ext xmlns:a16="http://schemas.microsoft.com/office/drawing/2014/main" uri="{FF2B5EF4-FFF2-40B4-BE49-F238E27FC236}">
              <a16:creationId xmlns:a16="http://schemas.microsoft.com/office/drawing/2014/main" id="{CA5A0F00-62B8-4BAE-A07D-BF5883397F66}"/>
            </a:ext>
          </a:extLst>
        </xdr:cNvPr>
        <xdr:cNvSpPr/>
      </xdr:nvSpPr>
      <xdr:spPr>
        <a:xfrm>
          <a:off x="3838575" y="4679950"/>
          <a:ext cx="1143000" cy="657225"/>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false" anchor="ctr"/>
        <a:lstStyle/>
        <a:p>
          <a:pPr indent="0" algn="ctr"/>
          <a:r>
            <a:rPr lang="en-GB" sz="1100">
              <a:solidFill>
                <a:srgbClr val="000000"/>
              </a:solidFill>
              <a:latin typeface="+mn-lt"/>
              <a:ea typeface="+mn-ea"/>
              <a:cs typeface="+mn-cs"/>
            </a:rPr>
            <a:t>Notes on how to read the Country File</a:t>
          </a:r>
        </a:p>
      </xdr:txBody>
    </xdr:sp>
    <xdr:clientData/>
  </xdr:twoCellAnchor>
</xdr:wsDr>
</file>

<file path=xl/drawings/drawing2.xml><?xml version="1.0" encoding="utf-8"?>
<xdr:wsDr xmlns:a="http://schemas.openxmlformats.org/drawingml/2006/main" xmlns:xdr="http://schemas.openxmlformats.org/drawingml/2006/spreadsheetDrawing" xmlns:r="http://schemas.openxmlformats.org/officeDocument/2006/relationships">
  <xdr:twoCellAnchor>
    <xdr:from>
      <xdr:col>15</xdr:col>
      <xdr:colOff>9526</xdr:colOff>
      <xdr:row>5</xdr:row>
      <xdr:rowOff>85725</xdr:rowOff>
    </xdr:from>
    <xdr:to>
      <xdr:col>21</xdr:col>
      <xdr:colOff>647700</xdr:colOff>
      <xdr:row>24</xdr:row>
      <xdr:rowOff>0</xdr:rowOff>
    </xdr:to>
    <xdr:graphicFrame macro="">
      <xdr:nvGraphicFramePr>
        <xdr:cNvPr id="2" name="Chart 1">
          <a:extLst>
            <a:ext xmlns:a16="http://schemas.microsoft.com/office/drawing/2014/main" uri="{FF2B5EF4-FFF2-40B4-BE49-F238E27FC236}">
              <a16:creationId xmlns:a16="http://schemas.microsoft.com/office/drawing/2014/main" id="{E4FD42BC-FCB2-4FB5-A65A-8284CDA8F1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5</xdr:row>
      <xdr:rowOff>80961</xdr:rowOff>
    </xdr:from>
    <xdr:to>
      <xdr:col>8</xdr:col>
      <xdr:colOff>1</xdr:colOff>
      <xdr:row>24</xdr:row>
      <xdr:rowOff>0</xdr:rowOff>
    </xdr:to>
    <xdr:graphicFrame macro="">
      <xdr:nvGraphicFramePr>
        <xdr:cNvPr id="3" name="Chart 2">
          <a:extLst>
            <a:ext xmlns:a16="http://schemas.microsoft.com/office/drawing/2014/main" uri="{FF2B5EF4-FFF2-40B4-BE49-F238E27FC236}">
              <a16:creationId xmlns:a16="http://schemas.microsoft.com/office/drawing/2014/main" id="{5FD07186-B367-4919-ACDB-4F1AE9BEBD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5</xdr:row>
      <xdr:rowOff>85725</xdr:rowOff>
    </xdr:from>
    <xdr:to>
      <xdr:col>14</xdr:col>
      <xdr:colOff>638176</xdr:colOff>
      <xdr:row>24</xdr:row>
      <xdr:rowOff>0</xdr:rowOff>
    </xdr:to>
    <xdr:graphicFrame macro="">
      <xdr:nvGraphicFramePr>
        <xdr:cNvPr id="4" name="Chart 3">
          <a:extLst>
            <a:ext xmlns:a16="http://schemas.microsoft.com/office/drawing/2014/main" uri="{FF2B5EF4-FFF2-40B4-BE49-F238E27FC236}">
              <a16:creationId xmlns:a16="http://schemas.microsoft.com/office/drawing/2014/main" id="{D15C64BE-B7EC-43CE-9BD8-A99CD7512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a="http://schemas.openxmlformats.org/drawingml/2006/main" xmlns:xdr="http://schemas.openxmlformats.org/drawingml/2006/spreadsheetDrawing" xmlns:r="http://schemas.openxmlformats.org/officeDocument/2006/relationships">
  <xdr:twoCellAnchor>
    <xdr:from>
      <xdr:col>0</xdr:col>
      <xdr:colOff>28576</xdr:colOff>
      <xdr:row>3</xdr:row>
      <xdr:rowOff>114300</xdr:rowOff>
    </xdr:from>
    <xdr:to>
      <xdr:col>6</xdr:col>
      <xdr:colOff>571500</xdr:colOff>
      <xdr:row>21</xdr:row>
      <xdr:rowOff>134408</xdr:rowOff>
    </xdr:to>
    <xdr:graphicFrame macro="">
      <xdr:nvGraphicFramePr>
        <xdr:cNvPr id="2" name="Chart 1">
          <a:extLst>
            <a:ext xmlns:a16="http://schemas.microsoft.com/office/drawing/2014/main"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600075</xdr:colOff>
      <xdr:row>3</xdr:row>
      <xdr:rowOff>114300</xdr:rowOff>
    </xdr:from>
    <xdr:to>
      <xdr:col>11</xdr:col>
      <xdr:colOff>572643</xdr:colOff>
      <xdr:row>21</xdr:row>
      <xdr:rowOff>134408</xdr:rowOff>
    </xdr:to>
    <xdr:graphicFrame macro="">
      <xdr:nvGraphicFramePr>
        <xdr:cNvPr id="3" name="Chart 2">
          <a:extLst>
            <a:ext xmlns:a16="http://schemas.microsoft.com/office/drawing/2014/main"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552448</xdr:colOff>
      <xdr:row>3</xdr:row>
      <xdr:rowOff>114300</xdr:rowOff>
    </xdr:from>
    <xdr:to>
      <xdr:col>16</xdr:col>
      <xdr:colOff>525016</xdr:colOff>
      <xdr:row>21</xdr:row>
      <xdr:rowOff>134408</xdr:rowOff>
    </xdr:to>
    <xdr:graphicFrame macro="">
      <xdr:nvGraphicFramePr>
        <xdr:cNvPr id="4" name="Chart 3">
          <a:extLst>
            <a:ext xmlns:a16="http://schemas.microsoft.com/office/drawing/2014/main"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24</xdr:row>
      <xdr:rowOff>57150</xdr:rowOff>
    </xdr:from>
    <xdr:to>
      <xdr:col>6</xdr:col>
      <xdr:colOff>542924</xdr:colOff>
      <xdr:row>42</xdr:row>
      <xdr:rowOff>77258</xdr:rowOff>
    </xdr:to>
    <xdr:graphicFrame macro="">
      <xdr:nvGraphicFramePr>
        <xdr:cNvPr id="5" name="Chart 4">
          <a:extLst>
            <a:ext xmlns:a16="http://schemas.microsoft.com/office/drawing/2014/main"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600074</xdr:colOff>
      <xdr:row>24</xdr:row>
      <xdr:rowOff>47625</xdr:rowOff>
    </xdr:from>
    <xdr:to>
      <xdr:col>11</xdr:col>
      <xdr:colOff>572642</xdr:colOff>
      <xdr:row>42</xdr:row>
      <xdr:rowOff>67733</xdr:rowOff>
    </xdr:to>
    <xdr:graphicFrame macro="">
      <xdr:nvGraphicFramePr>
        <xdr:cNvPr id="6" name="Chart 5">
          <a:extLst>
            <a:ext xmlns:a16="http://schemas.microsoft.com/office/drawing/2014/main"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514348</xdr:colOff>
      <xdr:row>24</xdr:row>
      <xdr:rowOff>47625</xdr:rowOff>
    </xdr:from>
    <xdr:to>
      <xdr:col>16</xdr:col>
      <xdr:colOff>486916</xdr:colOff>
      <xdr:row>42</xdr:row>
      <xdr:rowOff>67733</xdr:rowOff>
    </xdr:to>
    <xdr:graphicFrame macro="">
      <xdr:nvGraphicFramePr>
        <xdr:cNvPr id="7" name="Chart 6">
          <a:extLst>
            <a:ext xmlns:a16="http://schemas.microsoft.com/office/drawing/2014/main"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26</xdr:col>
      <xdr:colOff>342900</xdr:colOff>
      <xdr:row>3</xdr:row>
      <xdr:rowOff>104775</xdr:rowOff>
    </xdr:from>
    <xdr:to>
      <xdr:col>31</xdr:col>
      <xdr:colOff>315468</xdr:colOff>
      <xdr:row>21</xdr:row>
      <xdr:rowOff>124883</xdr:rowOff>
    </xdr:to>
    <xdr:graphicFrame macro="">
      <xdr:nvGraphicFramePr>
        <xdr:cNvPr id="8" name="Chart 7">
          <a:extLst>
            <a:ext xmlns:a16="http://schemas.microsoft.com/office/drawing/2014/main"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485775</xdr:colOff>
      <xdr:row>3</xdr:row>
      <xdr:rowOff>104775</xdr:rowOff>
    </xdr:from>
    <xdr:to>
      <xdr:col>21</xdr:col>
      <xdr:colOff>458343</xdr:colOff>
      <xdr:row>21</xdr:row>
      <xdr:rowOff>124883</xdr:rowOff>
    </xdr:to>
    <xdr:graphicFrame macro="">
      <xdr:nvGraphicFramePr>
        <xdr:cNvPr id="9" name="Chart 8">
          <a:extLst>
            <a:ext xmlns:a16="http://schemas.microsoft.com/office/drawing/2014/main"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21</xdr:col>
      <xdr:colOff>428625</xdr:colOff>
      <xdr:row>3</xdr:row>
      <xdr:rowOff>95250</xdr:rowOff>
    </xdr:from>
    <xdr:to>
      <xdr:col>26</xdr:col>
      <xdr:colOff>401193</xdr:colOff>
      <xdr:row>21</xdr:row>
      <xdr:rowOff>115358</xdr:rowOff>
    </xdr:to>
    <xdr:graphicFrame macro="">
      <xdr:nvGraphicFramePr>
        <xdr:cNvPr id="10" name="Chart 9">
          <a:extLst>
            <a:ext xmlns:a16="http://schemas.microsoft.com/office/drawing/2014/main"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26</xdr:col>
      <xdr:colOff>342900</xdr:colOff>
      <xdr:row>24</xdr:row>
      <xdr:rowOff>38100</xdr:rowOff>
    </xdr:from>
    <xdr:to>
      <xdr:col>31</xdr:col>
      <xdr:colOff>315468</xdr:colOff>
      <xdr:row>42</xdr:row>
      <xdr:rowOff>58208</xdr:rowOff>
    </xdr:to>
    <xdr:graphicFrame macro="">
      <xdr:nvGraphicFramePr>
        <xdr:cNvPr id="11" name="Chart 10">
          <a:extLst>
            <a:ext xmlns:a16="http://schemas.microsoft.com/office/drawing/2014/main"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457200</xdr:colOff>
      <xdr:row>24</xdr:row>
      <xdr:rowOff>47625</xdr:rowOff>
    </xdr:from>
    <xdr:to>
      <xdr:col>21</xdr:col>
      <xdr:colOff>429768</xdr:colOff>
      <xdr:row>42</xdr:row>
      <xdr:rowOff>67733</xdr:rowOff>
    </xdr:to>
    <xdr:graphicFrame macro="">
      <xdr:nvGraphicFramePr>
        <xdr:cNvPr id="12" name="Chart 11">
          <a:extLst>
            <a:ext xmlns:a16="http://schemas.microsoft.com/office/drawing/2014/main"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21</xdr:col>
      <xdr:colOff>419100</xdr:colOff>
      <xdr:row>24</xdr:row>
      <xdr:rowOff>38100</xdr:rowOff>
    </xdr:from>
    <xdr:to>
      <xdr:col>26</xdr:col>
      <xdr:colOff>391668</xdr:colOff>
      <xdr:row>42</xdr:row>
      <xdr:rowOff>58208</xdr:rowOff>
    </xdr:to>
    <xdr:graphicFrame macro="">
      <xdr:nvGraphicFramePr>
        <xdr:cNvPr id="13" name="Chart 12">
          <a:extLst>
            <a:ext xmlns:a16="http://schemas.microsoft.com/office/drawing/2014/main"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45</xdr:row>
      <xdr:rowOff>57150</xdr:rowOff>
    </xdr:from>
    <xdr:to>
      <xdr:col>6</xdr:col>
      <xdr:colOff>542924</xdr:colOff>
      <xdr:row>63</xdr:row>
      <xdr:rowOff>77258</xdr:rowOff>
    </xdr:to>
    <xdr:graphicFrame macro="">
      <xdr:nvGraphicFramePr>
        <xdr:cNvPr id="14" name="Chart 13">
          <a:extLst>
            <a:ext xmlns:a16="http://schemas.microsoft.com/office/drawing/2014/main"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600074</xdr:colOff>
      <xdr:row>45</xdr:row>
      <xdr:rowOff>47625</xdr:rowOff>
    </xdr:from>
    <xdr:to>
      <xdr:col>11</xdr:col>
      <xdr:colOff>572642</xdr:colOff>
      <xdr:row>63</xdr:row>
      <xdr:rowOff>67733</xdr:rowOff>
    </xdr:to>
    <xdr:graphicFrame macro="">
      <xdr:nvGraphicFramePr>
        <xdr:cNvPr id="15" name="Chart 14">
          <a:extLst>
            <a:ext xmlns:a16="http://schemas.microsoft.com/office/drawing/2014/main"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514348</xdr:colOff>
      <xdr:row>45</xdr:row>
      <xdr:rowOff>47625</xdr:rowOff>
    </xdr:from>
    <xdr:to>
      <xdr:col>16</xdr:col>
      <xdr:colOff>486916</xdr:colOff>
      <xdr:row>63</xdr:row>
      <xdr:rowOff>67733</xdr:rowOff>
    </xdr:to>
    <xdr:graphicFrame macro="">
      <xdr:nvGraphicFramePr>
        <xdr:cNvPr id="16" name="Chart 15">
          <a:extLst>
            <a:ext xmlns:a16="http://schemas.microsoft.com/office/drawing/2014/main"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26</xdr:col>
      <xdr:colOff>342900</xdr:colOff>
      <xdr:row>45</xdr:row>
      <xdr:rowOff>38100</xdr:rowOff>
    </xdr:from>
    <xdr:to>
      <xdr:col>31</xdr:col>
      <xdr:colOff>315468</xdr:colOff>
      <xdr:row>63</xdr:row>
      <xdr:rowOff>58208</xdr:rowOff>
    </xdr:to>
    <xdr:graphicFrame macro="">
      <xdr:nvGraphicFramePr>
        <xdr:cNvPr id="17" name="Chart 16">
          <a:extLst>
            <a:ext xmlns:a16="http://schemas.microsoft.com/office/drawing/2014/main"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16</xdr:col>
      <xdr:colOff>457200</xdr:colOff>
      <xdr:row>45</xdr:row>
      <xdr:rowOff>47625</xdr:rowOff>
    </xdr:from>
    <xdr:to>
      <xdr:col>21</xdr:col>
      <xdr:colOff>429768</xdr:colOff>
      <xdr:row>63</xdr:row>
      <xdr:rowOff>67733</xdr:rowOff>
    </xdr:to>
    <xdr:graphicFrame macro="">
      <xdr:nvGraphicFramePr>
        <xdr:cNvPr id="18" name="Chart 17">
          <a:extLst>
            <a:ext xmlns:a16="http://schemas.microsoft.com/office/drawing/2014/main"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21</xdr:col>
      <xdr:colOff>419100</xdr:colOff>
      <xdr:row>45</xdr:row>
      <xdr:rowOff>38100</xdr:rowOff>
    </xdr:from>
    <xdr:to>
      <xdr:col>26</xdr:col>
      <xdr:colOff>391668</xdr:colOff>
      <xdr:row>63</xdr:row>
      <xdr:rowOff>58208</xdr:rowOff>
    </xdr:to>
    <xdr:graphicFrame macro="">
      <xdr:nvGraphicFramePr>
        <xdr:cNvPr id="19" name="Chart 18">
          <a:extLst>
            <a:ext xmlns:a16="http://schemas.microsoft.com/office/drawing/2014/main" uri="{FF2B5EF4-FFF2-40B4-BE49-F238E27FC236}">
              <a16:creationId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4.xml><?xml version="1.0" encoding="utf-8"?>
<xdr:wsDr xmlns:a="http://schemas.openxmlformats.org/drawingml/2006/main" xmlns:xdr="http://schemas.openxmlformats.org/drawingml/2006/spreadsheetDrawing" xmlns:r="http://schemas.openxmlformats.org/officeDocument/2006/relationships">
  <xdr:twoCellAnchor>
    <xdr:from>
      <xdr:col>0</xdr:col>
      <xdr:colOff>148167</xdr:colOff>
      <xdr:row>2</xdr:row>
      <xdr:rowOff>131233</xdr:rowOff>
    </xdr:from>
    <xdr:to>
      <xdr:col>0</xdr:col>
      <xdr:colOff>1344083</xdr:colOff>
      <xdr:row>2</xdr:row>
      <xdr:rowOff>406400</xdr:rowOff>
    </xdr:to>
    <xdr:sp macro="" textlink="">
      <xdr:nvSpPr>
        <xdr:cNvPr id="2" name="TextBox 1">
          <a:hlinkClick r:id="rId1"/>
          <a:extLst>
            <a:ext xmlns:a16="http://schemas.microsoft.com/office/drawing/2014/main" uri="{FF2B5EF4-FFF2-40B4-BE49-F238E27FC236}">
              <a16:creationId xmlns:a16="http://schemas.microsoft.com/office/drawing/2014/main" id="{745BD172-42BC-403A-B462-88F69D3774DF}"/>
            </a:ext>
          </a:extLst>
        </xdr:cNvPr>
        <xdr:cNvSpPr txBox="true"/>
      </xdr:nvSpPr>
      <xdr:spPr>
        <a:xfrm>
          <a:off x="148167" y="550333"/>
          <a:ext cx="1195916" cy="27516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false" anchor="ctr"/>
        <a:lstStyle/>
        <a:p>
          <a:pPr indent="0" algn="ctr"/>
          <a:r>
            <a:rPr lang="en-GB" sz="1100">
              <a:solidFill>
                <a:schemeClr val="dk1">
                  <a:lumMod val="100000"/>
                </a:schemeClr>
              </a:solidFill>
              <a:latin typeface="+mn-lt"/>
              <a:ea typeface="+mn-ea"/>
              <a:cs typeface="+mn-cs"/>
            </a:rPr>
            <a:t>National</a:t>
          </a:r>
        </a:p>
      </xdr:txBody>
    </xdr:sp>
    <xdr:clientData/>
  </xdr:twoCellAnchor>
  <xdr:twoCellAnchor>
    <xdr:from>
      <xdr:col>0</xdr:col>
      <xdr:colOff>158750</xdr:colOff>
      <xdr:row>2</xdr:row>
      <xdr:rowOff>586317</xdr:rowOff>
    </xdr:from>
    <xdr:to>
      <xdr:col>0</xdr:col>
      <xdr:colOff>1356614</xdr:colOff>
      <xdr:row>2</xdr:row>
      <xdr:rowOff>860637</xdr:rowOff>
    </xdr:to>
    <xdr:sp macro="" textlink="">
      <xdr:nvSpPr>
        <xdr:cNvPr id="3" name="TextBox 2">
          <a:hlinkClick r:id="rId2"/>
          <a:extLst>
            <a:ext xmlns:a16="http://schemas.microsoft.com/office/drawing/2014/main" uri="{FF2B5EF4-FFF2-40B4-BE49-F238E27FC236}">
              <a16:creationId xmlns:a16="http://schemas.microsoft.com/office/drawing/2014/main" id="{EE292935-F43A-4D02-B15D-DCC6EBF0847E}"/>
            </a:ext>
          </a:extLst>
        </xdr:cNvPr>
        <xdr:cNvSpPr txBox="true"/>
      </xdr:nvSpPr>
      <xdr:spPr>
        <a:xfrm>
          <a:off x="158750" y="1005417"/>
          <a:ext cx="1197864" cy="27432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false" anchor="ctr"/>
        <a:lstStyle/>
        <a:p>
          <a:pPr indent="0" algn="ctr"/>
          <a:r>
            <a:rPr lang="en-GB" sz="1100">
              <a:solidFill>
                <a:schemeClr val="dk1">
                  <a:lumMod val="100000"/>
                </a:schemeClr>
              </a:solidFill>
              <a:latin typeface="+mn-lt"/>
              <a:ea typeface="+mn-ea"/>
              <a:cs typeface="+mn-cs"/>
            </a:rPr>
            <a:t>Urban</a:t>
          </a:r>
        </a:p>
      </xdr:txBody>
    </xdr:sp>
    <xdr:clientData/>
  </xdr:twoCellAnchor>
  <xdr:twoCellAnchor>
    <xdr:from>
      <xdr:col>0</xdr:col>
      <xdr:colOff>148167</xdr:colOff>
      <xdr:row>2</xdr:row>
      <xdr:rowOff>1051983</xdr:rowOff>
    </xdr:from>
    <xdr:to>
      <xdr:col>0</xdr:col>
      <xdr:colOff>1346031</xdr:colOff>
      <xdr:row>2</xdr:row>
      <xdr:rowOff>1326303</xdr:rowOff>
    </xdr:to>
    <xdr:sp macro="" textlink="">
      <xdr:nvSpPr>
        <xdr:cNvPr id="4" name="TextBox 3">
          <a:hlinkClick r:id="rId3"/>
          <a:extLst>
            <a:ext xmlns:a16="http://schemas.microsoft.com/office/drawing/2014/main" uri="{FF2B5EF4-FFF2-40B4-BE49-F238E27FC236}">
              <a16:creationId xmlns:a16="http://schemas.microsoft.com/office/drawing/2014/main" id="{F19FC987-E397-4DD1-9828-8DCCC35217B2}"/>
            </a:ext>
          </a:extLst>
        </xdr:cNvPr>
        <xdr:cNvSpPr txBox="true"/>
      </xdr:nvSpPr>
      <xdr:spPr>
        <a:xfrm>
          <a:off x="148167" y="1471083"/>
          <a:ext cx="1197864" cy="27432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false" anchor="ctr"/>
        <a:lstStyle/>
        <a:p>
          <a:pPr indent="0" algn="ctr"/>
          <a:r>
            <a:rPr lang="en-GB" sz="1100">
              <a:solidFill>
                <a:schemeClr val="dk1">
                  <a:lumMod val="100000"/>
                </a:schemeClr>
              </a:solidFill>
              <a:latin typeface="+mn-lt"/>
              <a:ea typeface="+mn-ea"/>
              <a:cs typeface="+mn-cs"/>
            </a:rPr>
            <a:t>Rural</a:t>
          </a:r>
        </a:p>
      </xdr:txBody>
    </xdr:sp>
    <xdr:clientData/>
  </xdr:twoCellAnchor>
  <xdr:twoCellAnchor>
    <xdr:from>
      <xdr:col>0</xdr:col>
      <xdr:colOff>1672167</xdr:colOff>
      <xdr:row>2</xdr:row>
      <xdr:rowOff>131233</xdr:rowOff>
    </xdr:from>
    <xdr:to>
      <xdr:col>2</xdr:col>
      <xdr:colOff>603081</xdr:colOff>
      <xdr:row>2</xdr:row>
      <xdr:rowOff>406400</xdr:rowOff>
    </xdr:to>
    <xdr:sp macro="" textlink="">
      <xdr:nvSpPr>
        <xdr:cNvPr id="5" name="TextBox 4">
          <a:hlinkClick r:id="rId4"/>
          <a:extLst>
            <a:ext xmlns:a16="http://schemas.microsoft.com/office/drawing/2014/main" uri="{FF2B5EF4-FFF2-40B4-BE49-F238E27FC236}">
              <a16:creationId xmlns:a16="http://schemas.microsoft.com/office/drawing/2014/main" id="{15019DA3-60D1-4EE4-B45A-96F44746095C}"/>
            </a:ext>
          </a:extLst>
        </xdr:cNvPr>
        <xdr:cNvSpPr txBox="true"/>
      </xdr:nvSpPr>
      <xdr:spPr>
        <a:xfrm>
          <a:off x="1672167" y="550333"/>
          <a:ext cx="1197864" cy="27516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false" anchor="ctr"/>
        <a:lstStyle/>
        <a:p>
          <a:pPr indent="0" algn="ctr"/>
          <a:r>
            <a:rPr lang="en-GB" sz="1100">
              <a:solidFill>
                <a:schemeClr val="dk1">
                  <a:lumMod val="100000"/>
                </a:schemeClr>
              </a:solidFill>
              <a:latin typeface="+mn-lt"/>
              <a:ea typeface="+mn-ea"/>
              <a:cs typeface="+mn-cs"/>
            </a:rPr>
            <a:t>Pre-primary</a:t>
          </a:r>
        </a:p>
      </xdr:txBody>
    </xdr:sp>
    <xdr:clientData/>
  </xdr:twoCellAnchor>
  <xdr:twoCellAnchor>
    <xdr:from>
      <xdr:col>0</xdr:col>
      <xdr:colOff>1661583</xdr:colOff>
      <xdr:row>2</xdr:row>
      <xdr:rowOff>586317</xdr:rowOff>
    </xdr:from>
    <xdr:to>
      <xdr:col>2</xdr:col>
      <xdr:colOff>592497</xdr:colOff>
      <xdr:row>2</xdr:row>
      <xdr:rowOff>860637</xdr:rowOff>
    </xdr:to>
    <xdr:sp macro="" textlink="">
      <xdr:nvSpPr>
        <xdr:cNvPr id="6" name="TextBox 5">
          <a:hlinkClick r:id="rId5"/>
          <a:extLst>
            <a:ext xmlns:a16="http://schemas.microsoft.com/office/drawing/2014/main" uri="{FF2B5EF4-FFF2-40B4-BE49-F238E27FC236}">
              <a16:creationId xmlns:a16="http://schemas.microsoft.com/office/drawing/2014/main" id="{E4FB0D9B-1315-4924-B791-DE1ABF28CB90}"/>
            </a:ext>
          </a:extLst>
        </xdr:cNvPr>
        <xdr:cNvSpPr txBox="true"/>
      </xdr:nvSpPr>
      <xdr:spPr>
        <a:xfrm>
          <a:off x="1661583" y="1005417"/>
          <a:ext cx="1197864" cy="27432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false" anchor="ctr"/>
        <a:lstStyle/>
        <a:p>
          <a:pPr indent="0" algn="ctr"/>
          <a:r>
            <a:rPr lang="en-GB" sz="1100">
              <a:solidFill>
                <a:schemeClr val="dk1">
                  <a:lumMod val="100000"/>
                </a:schemeClr>
              </a:solidFill>
              <a:latin typeface="+mn-lt"/>
              <a:ea typeface="+mn-ea"/>
              <a:cs typeface="+mn-cs"/>
            </a:rPr>
            <a:t>Primary</a:t>
          </a:r>
        </a:p>
      </xdr:txBody>
    </xdr:sp>
    <xdr:clientData/>
  </xdr:twoCellAnchor>
  <xdr:twoCellAnchor>
    <xdr:from>
      <xdr:col>0</xdr:col>
      <xdr:colOff>1661583</xdr:colOff>
      <xdr:row>2</xdr:row>
      <xdr:rowOff>1062567</xdr:rowOff>
    </xdr:from>
    <xdr:to>
      <xdr:col>2</xdr:col>
      <xdr:colOff>590550</xdr:colOff>
      <xdr:row>2</xdr:row>
      <xdr:rowOff>1336887</xdr:rowOff>
    </xdr:to>
    <xdr:sp macro="" textlink="">
      <xdr:nvSpPr>
        <xdr:cNvPr id="7" name="TextBox 6">
          <a:hlinkClick r:id="rId6"/>
          <a:extLst>
            <a:ext xmlns:a16="http://schemas.microsoft.com/office/drawing/2014/main" uri="{FF2B5EF4-FFF2-40B4-BE49-F238E27FC236}">
              <a16:creationId xmlns:a16="http://schemas.microsoft.com/office/drawing/2014/main" id="{2B21A998-E601-4D03-842C-DDC6441249E5}"/>
            </a:ext>
          </a:extLst>
        </xdr:cNvPr>
        <xdr:cNvSpPr txBox="true"/>
      </xdr:nvSpPr>
      <xdr:spPr>
        <a:xfrm>
          <a:off x="1661583" y="1481667"/>
          <a:ext cx="1195917" cy="27432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false" anchor="ctr"/>
        <a:lstStyle/>
        <a:p>
          <a:pPr indent="0" algn="ctr"/>
          <a:r>
            <a:rPr lang="en-GB" sz="1100">
              <a:solidFill>
                <a:schemeClr val="dk1">
                  <a:lumMod val="100000"/>
                </a:schemeClr>
              </a:solidFill>
              <a:latin typeface="+mn-lt"/>
              <a:ea typeface="+mn-ea"/>
              <a:cs typeface="+mn-cs"/>
            </a:rPr>
            <a:t>Secondary</a:t>
          </a:r>
        </a:p>
      </xdr:txBody>
    </xdr:sp>
    <xdr:clientData/>
  </xdr:twoCellAnchor>
</xdr:wsDr>
</file>

<file path=xl/drawings/drawing5.xml><?xml version="1.0" encoding="utf-8"?>
<xdr:wsDr xmlns:a="http://schemas.openxmlformats.org/drawingml/2006/main" xmlns:xdr="http://schemas.openxmlformats.org/drawingml/2006/spreadsheetDrawing" xmlns:r="http://schemas.openxmlformats.org/officeDocument/2006/relationships">
  <xdr:twoCellAnchor editAs="oneCell">
    <xdr:from>
      <xdr:col>1</xdr:col>
      <xdr:colOff>146050</xdr:colOff>
      <xdr:row>15</xdr:row>
      <xdr:rowOff>63500</xdr:rowOff>
    </xdr:from>
    <xdr:to>
      <xdr:col>2</xdr:col>
      <xdr:colOff>3257550</xdr:colOff>
      <xdr:row>30</xdr:row>
      <xdr:rowOff>133350</xdr:rowOff>
    </xdr:to>
    <xdr:pic>
      <xdr:nvPicPr>
        <xdr:cNvPr id="2" name="Picture 1">
          <a:extLst>
            <a:ext xmlns:a16="http://schemas.microsoft.com/office/drawing/2014/main" uri="{FF2B5EF4-FFF2-40B4-BE49-F238E27FC236}">
              <a16:creationId xmlns:a16="http://schemas.microsoft.com/office/drawing/2014/main" id="{AE4E41E9-BC2D-4132-939C-70798E1DF982}"/>
            </a:ext>
          </a:extLst>
        </xdr:cNvPr>
        <xdr:cNvPicPr/>
      </xdr:nvPicPr>
      <xdr:blipFill>
        <a:blip r:embed="rId1" cstate="print">
          <a:extLst>
            <a:ext xmlns:a14="http://schemas.microsoft.com/office/drawing/2010/main" uri="{28A0092B-C50C-407E-A947-70E740481C1C}">
              <a14:useLocalDpi xmlns:a14="http://schemas.microsoft.com/office/drawing/2010/main" val="0"/>
            </a:ext>
          </a:extLst>
        </a:blip>
        <a:srcRect/>
        <a:stretch>
          <a:fillRect/>
        </a:stretch>
      </xdr:blipFill>
      <xdr:spPr bwMode="auto">
        <a:xfrm>
          <a:off x="269875" y="5026025"/>
          <a:ext cx="4302125" cy="3070225"/>
        </a:xfrm>
        <a:prstGeom prst="rect">
          <a:avLst/>
        </a:prstGeom>
        <a:noFill/>
      </xdr:spPr>
    </xdr:pic>
    <xdr:clientData/>
  </xdr:twoCellAnchor>
</xdr:wsDr>
</file>

<file path=xl/externalLinks/_rels/externalLink1.xml.rels><?xml version="1.0" encoding="UTF-8"?><Relationships xmlns="http://schemas.openxmlformats.org/package/2006/relationships"><Relationship TargetMode="External" Target="/Users/mitisf/WHOUNICEF%20Dropbox/WHOUNICEF%20Team%20Folder/Schools/2024%20Report/2024%20country%20files/JMP_2024_WinS_TMP_Template.xlsx" Type="http://schemas.openxmlformats.org/officeDocument/2006/relationships/externalLinkPath" Id="rId1"/></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Ladders"/>
      <sheetName val="Charts"/>
      <sheetName val="Chart Data"/>
      <sheetName val="Regressions"/>
      <sheetName val="Estimates"/>
      <sheetName val="Data Summary"/>
      <sheetName val="Water Data"/>
      <sheetName val="Sanitation Data"/>
      <sheetName val="Hygiene Data"/>
      <sheetName val="Population"/>
      <sheetName val="Guidance"/>
    </sheetNames>
    <sheetDataSet>
      <sheetData sheetId="0"/>
      <sheetData sheetId="1">
        <row r="28">
          <cell r="C28" t="str">
            <v>National</v>
          </cell>
          <cell r="D28" t="str">
            <v>Urban</v>
          </cell>
          <cell r="E28" t="str">
            <v>Rural</v>
          </cell>
          <cell r="F28" t="str">
            <v>Pre-primary*</v>
          </cell>
          <cell r="G28" t="str">
            <v>Primary</v>
          </cell>
          <cell r="H28" t="str">
            <v>Secondary</v>
          </cell>
          <cell r="J28" t="str">
            <v>National</v>
          </cell>
          <cell r="K28" t="str">
            <v>Urban</v>
          </cell>
          <cell r="L28" t="str">
            <v>Rural</v>
          </cell>
          <cell r="M28" t="str">
            <v>Pre-primary*</v>
          </cell>
          <cell r="N28" t="str">
            <v>Primary</v>
          </cell>
          <cell r="O28" t="str">
            <v>Secondary</v>
          </cell>
          <cell r="Q28" t="str">
            <v>National</v>
          </cell>
          <cell r="R28" t="str">
            <v>Urban</v>
          </cell>
          <cell r="S28" t="str">
            <v>Rural</v>
          </cell>
          <cell r="T28" t="str">
            <v>Pre-primary*</v>
          </cell>
          <cell r="U28" t="str">
            <v>Primary</v>
          </cell>
          <cell r="V28" t="str">
            <v>Secondary</v>
          </cell>
        </row>
        <row r="30">
          <cell r="B30" t="str">
            <v>Basic Service</v>
          </cell>
          <cell r="C30">
            <v>80.954264609999996</v>
          </cell>
          <cell r="D30">
            <v>84.722222220000006</v>
          </cell>
          <cell r="E30">
            <v>89.663460000000001</v>
          </cell>
          <cell r="F30">
            <v>1E-10</v>
          </cell>
          <cell r="G30">
            <v>79.550267559999995</v>
          </cell>
          <cell r="H30">
            <v>95.40866973</v>
          </cell>
          <cell r="I30" t="str">
            <v>Basic Service</v>
          </cell>
          <cell r="J30">
            <v>57.297544739999999</v>
          </cell>
          <cell r="K30">
            <v>49.652777780000001</v>
          </cell>
          <cell r="L30">
            <v>50</v>
          </cell>
          <cell r="M30">
            <v>1E-10</v>
          </cell>
          <cell r="N30">
            <v>48.302558050000002</v>
          </cell>
          <cell r="O30">
            <v>58.379429999999999</v>
          </cell>
          <cell r="P30" t="str">
            <v>Basic Service</v>
          </cell>
          <cell r="Q30">
            <v>55.877211389999999</v>
          </cell>
          <cell r="R30">
            <v>47.22</v>
          </cell>
          <cell r="S30">
            <v>47.84</v>
          </cell>
          <cell r="T30">
            <v>1E-10</v>
          </cell>
          <cell r="U30">
            <v>84.741866000000002</v>
          </cell>
          <cell r="V30">
            <v>27.741525970000001</v>
          </cell>
        </row>
        <row r="31">
          <cell r="B31" t="str">
            <v>Limited Service</v>
          </cell>
          <cell r="C31">
            <v>13.926691549999999</v>
          </cell>
          <cell r="D31">
            <v>12.847222220000001</v>
          </cell>
          <cell r="E31">
            <v>6.7307699999999997</v>
          </cell>
          <cell r="F31">
            <v>1E-10</v>
          </cell>
          <cell r="G31">
            <v>14.71203637</v>
          </cell>
          <cell r="H31">
            <v>4.5913302700000003</v>
          </cell>
          <cell r="I31" t="str">
            <v>Limited Service</v>
          </cell>
          <cell r="J31">
            <v>42.702455260000001</v>
          </cell>
          <cell r="K31">
            <v>49.652777780000001</v>
          </cell>
          <cell r="L31">
            <v>49.038460000000001</v>
          </cell>
          <cell r="M31">
            <v>1E-10</v>
          </cell>
          <cell r="N31">
            <v>49.918081950000001</v>
          </cell>
          <cell r="O31">
            <v>40.935650070000001</v>
          </cell>
          <cell r="P31" t="str">
            <v>Limited Service</v>
          </cell>
          <cell r="Q31">
            <v>39.05278861</v>
          </cell>
          <cell r="R31">
            <v>48.27</v>
          </cell>
          <cell r="S31">
            <v>41.1</v>
          </cell>
          <cell r="T31">
            <v>1E-10</v>
          </cell>
          <cell r="U31">
            <v>1.2681340000000001</v>
          </cell>
          <cell r="V31">
            <v>68.433474029999999</v>
          </cell>
        </row>
        <row r="32">
          <cell r="B32" t="str">
            <v>No Service</v>
          </cell>
          <cell r="C32">
            <v>5.1190438409999999</v>
          </cell>
          <cell r="D32">
            <v>2.4305555559999998</v>
          </cell>
          <cell r="E32">
            <v>3.6057700000000001</v>
          </cell>
          <cell r="F32">
            <v>1E-10</v>
          </cell>
          <cell r="G32">
            <v>5.7376960749999997</v>
          </cell>
          <cell r="H32">
            <v>0</v>
          </cell>
          <cell r="I32" t="str">
            <v>No Service</v>
          </cell>
          <cell r="J32">
            <v>0</v>
          </cell>
          <cell r="K32">
            <v>0.69444444439999997</v>
          </cell>
          <cell r="L32">
            <v>0.96153999999999995</v>
          </cell>
          <cell r="M32">
            <v>1E-10</v>
          </cell>
          <cell r="N32">
            <v>1.7793600000000001</v>
          </cell>
          <cell r="O32">
            <v>0.68491992749999997</v>
          </cell>
          <cell r="P32" t="str">
            <v>No Service</v>
          </cell>
          <cell r="Q32">
            <v>5.07</v>
          </cell>
          <cell r="R32">
            <v>4.51</v>
          </cell>
          <cell r="S32">
            <v>11.06</v>
          </cell>
          <cell r="T32">
            <v>1E-10</v>
          </cell>
          <cell r="U32">
            <v>13.99</v>
          </cell>
          <cell r="V32">
            <v>3.8250000000000002</v>
          </cell>
        </row>
        <row r="33">
          <cell r="B33" t="str">
            <v>Insufficient Data</v>
          </cell>
          <cell r="C33">
            <v>0</v>
          </cell>
          <cell r="D33">
            <v>0</v>
          </cell>
          <cell r="E33">
            <v>0</v>
          </cell>
          <cell r="F33">
            <v>100</v>
          </cell>
          <cell r="G33">
            <v>0</v>
          </cell>
          <cell r="H33">
            <v>0</v>
          </cell>
          <cell r="I33" t="str">
            <v>Insufficient Data</v>
          </cell>
          <cell r="J33">
            <v>0</v>
          </cell>
          <cell r="K33">
            <v>0</v>
          </cell>
          <cell r="L33">
            <v>0</v>
          </cell>
          <cell r="M33">
            <v>100</v>
          </cell>
          <cell r="N33">
            <v>0</v>
          </cell>
          <cell r="O33">
            <v>0</v>
          </cell>
          <cell r="P33" t="str">
            <v>Insufficient Data</v>
          </cell>
          <cell r="Q33">
            <v>0</v>
          </cell>
          <cell r="R33">
            <v>0</v>
          </cell>
          <cell r="S33">
            <v>0</v>
          </cell>
          <cell r="T33">
            <v>100</v>
          </cell>
          <cell r="U33">
            <v>0</v>
          </cell>
          <cell r="V33">
            <v>0</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r="http://schemas.openxmlformats.org/officeDocument/2006/relationships"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Relationships xmlns="http://schemas.openxmlformats.org/package/2006/relationships"><Relationship Target="../drawings/drawing1.xml" Type="http://schemas.openxmlformats.org/officeDocument/2006/relationships/drawing" Id="rId1"/></Relationships>
</file>

<file path=xl/worksheets/_rels/sheet10.xml.rels><?xml version="1.0" encoding="UTF-8"?><Relationships xmlns="http://schemas.openxmlformats.org/package/2006/relationships"><Relationship Target="../printerSettings/printerSettings8.bin" Type="http://schemas.openxmlformats.org/officeDocument/2006/relationships/printerSettings" Id="rId1"/></Relationships>
</file>

<file path=xl/worksheets/_rels/sheet11.xml.rels><?xml version="1.0" encoding="UTF-8"?><Relationships xmlns="http://schemas.openxmlformats.org/package/2006/relationships"><Relationship Target="../printerSettings/printerSettings9.bin" Type="http://schemas.openxmlformats.org/officeDocument/2006/relationships/printerSettings" Id="rId1"/></Relationships>
</file>

<file path=xl/worksheets/_rels/sheet12.xml.rels><?xml version="1.0" encoding="UTF-8"?><Relationships xmlns="http://schemas.openxmlformats.org/package/2006/relationships"><Relationship Target="../drawings/drawing5.xml" Type="http://schemas.openxmlformats.org/officeDocument/2006/relationships/drawing" Id="rId3"/><Relationship TargetMode="External" Target="https://washdata.org/how-we-work/jmp-country-consultation" Type="http://schemas.openxmlformats.org/officeDocument/2006/relationships/hyperlink" Id="rId2"/><Relationship TargetMode="External" Target="https://washdata.org/data/downloads" Type="http://schemas.openxmlformats.org/officeDocument/2006/relationships/hyperlink" Id="rId1"/></Relationships>
</file>

<file path=xl/worksheets/_rels/sheet2.xml.rels><?xml version="1.0" encoding="UTF-8"?><Relationships xmlns="http://schemas.openxmlformats.org/package/2006/relationships"><Relationship Target="../drawings/drawing2.xml" Type="http://schemas.openxmlformats.org/officeDocument/2006/relationships/drawing" Id="rId2"/><Relationship Target="../printerSettings/printerSettings1.bin" Type="http://schemas.openxmlformats.org/officeDocument/2006/relationships/printerSettings" Id="rId1"/></Relationships>
</file>

<file path=xl/worksheets/_rels/sheet3.xml.rels><?xml version="1.0" encoding="UTF-8"?><Relationships xmlns="http://schemas.openxmlformats.org/package/2006/relationships"><Relationship Target="../drawings/drawing3.xml" Type="http://schemas.openxmlformats.org/officeDocument/2006/relationships/drawing" Id="rId2"/><Relationship Target="../printerSettings/printerSettings2.bin" Type="http://schemas.openxmlformats.org/officeDocument/2006/relationships/printerSettings" Id="rId1"/></Relationships>
</file>

<file path=xl/worksheets/_rels/sheet5.xml.rels><?xml version="1.0" encoding="UTF-8"?><Relationships xmlns="http://schemas.openxmlformats.org/package/2006/relationships"><Relationship Target="../printerSettings/printerSettings3.bin" Type="http://schemas.openxmlformats.org/officeDocument/2006/relationships/printerSettings" Id="rId1"/></Relationships>
</file>

<file path=xl/worksheets/_rels/sheet6.xml.rels><?xml version="1.0" encoding="UTF-8"?><Relationships xmlns="http://schemas.openxmlformats.org/package/2006/relationships"><Relationship Target="../drawings/drawing4.xml" Type="http://schemas.openxmlformats.org/officeDocument/2006/relationships/drawing" Id="rId2"/><Relationship Target="../printerSettings/printerSettings4.bin" Type="http://schemas.openxmlformats.org/officeDocument/2006/relationships/printerSettings" Id="rId1"/></Relationships>
</file>

<file path=xl/worksheets/_rels/sheet7.xml.rels><?xml version="1.0" encoding="UTF-8"?><Relationships xmlns="http://schemas.openxmlformats.org/package/2006/relationships"><Relationship Target="../printerSettings/printerSettings5.bin" Type="http://schemas.openxmlformats.org/officeDocument/2006/relationships/printerSettings" Id="rId1"/></Relationships>
</file>

<file path=xl/worksheets/_rels/sheet8.xml.rels><?xml version="1.0" encoding="UTF-8"?><Relationships xmlns="http://schemas.openxmlformats.org/package/2006/relationships"><Relationship Target="../printerSettings/printerSettings6.bin" Type="http://schemas.openxmlformats.org/officeDocument/2006/relationships/printerSettings" Id="rId1"/></Relationships>
</file>

<file path=xl/worksheets/_rels/sheet9.xml.rels><?xml version="1.0" encoding="UTF-8"?><Relationships xmlns="http://schemas.openxmlformats.org/package/2006/relationships"><Relationship Target="../printerSettings/printerSettings7.bin" Type="http://schemas.openxmlformats.org/officeDocument/2006/relationships/printerSettings" Id="rId1"/></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AE2B3-E65E-4D3B-8DBF-053A0EBE324A}">
  <sheetPr codeName="Sheet6">
    <tabColor rgb="FFEAEAEA"/>
  </sheetPr>
  <dimension ref="A1:R46"/>
  <sheetViews>
    <sheetView showGridLines="false" tabSelected="true" zoomScaleNormal="100" zoomScalePageLayoutView="123" workbookViewId="0"/>
  </sheetViews>
  <sheetFormatPr xmlns:x14ac="http://schemas.microsoft.com/office/spreadsheetml/2009/9/ac" defaultColWidth="7.75" defaultRowHeight="12.75" x14ac:dyDescent="0.2"/>
  <cols>
    <col min="1" max="1" width="5" style="269" customWidth="true"/>
    <col min="2" max="2" width="2.375" style="269" customWidth="true"/>
    <col min="3" max="3" width="58" style="269" customWidth="true"/>
    <col min="4" max="4" width="7.75" style="269" customWidth="true"/>
    <col min="5" max="16384" width="7.75" style="269"/>
  </cols>
  <sheetData>
    <row xmlns:x14ac="http://schemas.microsoft.com/office/spreadsheetml/2009/9/ac" r="1" ht="29.25" customHeight="true" x14ac:dyDescent="0.25">
      <c r="A1" s="266"/>
      <c r="B1" s="267"/>
      <c r="C1" s="267"/>
      <c r="D1" s="267"/>
      <c r="E1" s="268"/>
      <c r="F1" s="268"/>
      <c r="G1" s="268"/>
      <c r="H1" s="268"/>
      <c r="I1" s="268"/>
      <c r="J1" s="268"/>
      <c r="K1" s="268"/>
      <c r="L1" s="268"/>
      <c r="M1" s="268"/>
      <c r="N1" s="268"/>
      <c r="O1" s="268"/>
      <c r="P1" s="268"/>
      <c r="Q1" s="268"/>
      <c r="R1" s="268"/>
    </row>
    <row xmlns:x14ac="http://schemas.microsoft.com/office/spreadsheetml/2009/9/ac" r="2" ht="23.25" x14ac:dyDescent="0.35">
      <c r="A2" s="267"/>
      <c r="B2" s="267"/>
      <c r="C2" s="270"/>
      <c r="D2" s="267"/>
      <c r="E2" s="268"/>
      <c r="F2" s="268"/>
      <c r="G2" s="267"/>
      <c r="H2" s="268"/>
      <c r="I2" s="268"/>
      <c r="J2" s="268"/>
      <c r="K2" s="268"/>
      <c r="L2" s="268"/>
      <c r="M2" s="268"/>
      <c r="N2" s="268"/>
      <c r="O2" s="268"/>
      <c r="P2" s="268"/>
      <c r="Q2" s="268"/>
      <c r="R2" s="268"/>
    </row>
    <row xmlns:x14ac="http://schemas.microsoft.com/office/spreadsheetml/2009/9/ac" r="3" ht="15" x14ac:dyDescent="0.2">
      <c r="A3" s="267"/>
      <c r="B3" s="267"/>
      <c r="C3" s="267"/>
      <c r="D3" s="267"/>
      <c r="F3" s="267"/>
      <c r="G3" s="267"/>
      <c r="H3" s="271"/>
      <c r="I3" s="271"/>
      <c r="J3" s="271"/>
      <c r="K3" s="271"/>
      <c r="L3" s="268"/>
      <c r="M3" s="268"/>
      <c r="N3" s="268"/>
      <c r="O3" s="268"/>
      <c r="P3" s="268"/>
      <c r="Q3" s="268"/>
      <c r="R3" s="268"/>
    </row>
    <row xmlns:x14ac="http://schemas.microsoft.com/office/spreadsheetml/2009/9/ac" r="4" ht="40.5" x14ac:dyDescent="0.2">
      <c r="A4" s="267"/>
      <c r="B4" s="267"/>
      <c r="C4" s="272" t="s">
        <v>142</v>
      </c>
      <c r="D4" s="267"/>
      <c r="E4" s="273"/>
      <c r="F4" s="268"/>
      <c r="G4" s="267"/>
      <c r="H4" s="268"/>
      <c r="I4" s="268"/>
      <c r="J4" s="268"/>
      <c r="K4" s="268"/>
      <c r="L4" s="268"/>
      <c r="M4" s="268"/>
      <c r="N4" s="268"/>
      <c r="O4" s="268"/>
      <c r="P4" s="268"/>
      <c r="Q4" s="268"/>
      <c r="R4" s="268"/>
    </row>
    <row xmlns:x14ac="http://schemas.microsoft.com/office/spreadsheetml/2009/9/ac" r="5" ht="20.25" x14ac:dyDescent="0.2">
      <c r="A5" s="267"/>
      <c r="B5" s="267"/>
      <c r="C5" s="274"/>
      <c r="D5" s="267"/>
      <c r="E5" s="273"/>
      <c r="F5" s="268"/>
      <c r="G5" s="267"/>
      <c r="H5" s="268"/>
      <c r="I5" s="268"/>
      <c r="J5" s="268"/>
      <c r="K5" s="268"/>
      <c r="L5" s="268"/>
      <c r="M5" s="268"/>
      <c r="N5" s="268"/>
      <c r="O5" s="268"/>
      <c r="P5" s="268"/>
      <c r="Q5" s="268"/>
      <c r="R5" s="268"/>
    </row>
    <row xmlns:x14ac="http://schemas.microsoft.com/office/spreadsheetml/2009/9/ac" r="6" ht="15" x14ac:dyDescent="0.2">
      <c r="A6" s="267"/>
      <c r="B6" s="267"/>
      <c r="C6" s="275" t="s">
        <v>149</v>
      </c>
      <c r="D6" s="268"/>
      <c r="E6" s="268"/>
      <c r="F6" s="268"/>
      <c r="G6" s="268"/>
      <c r="H6" s="268"/>
      <c r="I6" s="268"/>
      <c r="J6" s="268"/>
      <c r="K6" s="268"/>
      <c r="L6" s="268"/>
      <c r="M6" s="268"/>
      <c r="N6" s="268"/>
      <c r="O6" s="268"/>
      <c r="P6" s="268"/>
      <c r="Q6" s="268"/>
      <c r="R6" s="268"/>
    </row>
    <row xmlns:x14ac="http://schemas.microsoft.com/office/spreadsheetml/2009/9/ac" r="7" ht="26.25" x14ac:dyDescent="0.4">
      <c r="A7" s="267"/>
      <c r="B7" s="267"/>
      <c r="C7" s="276" t="str">
        <f>+'Water Data'!D1</f>
        <v>Haiti</v>
      </c>
      <c r="D7" s="268"/>
      <c r="E7" s="268"/>
      <c r="F7" s="268"/>
      <c r="G7" s="268"/>
      <c r="H7" s="268"/>
      <c r="I7" s="268"/>
      <c r="J7" s="268"/>
      <c r="K7" s="268"/>
      <c r="L7" s="268"/>
      <c r="M7" s="268"/>
      <c r="N7" s="268"/>
      <c r="O7" s="268"/>
      <c r="P7" s="268"/>
      <c r="Q7" s="268"/>
      <c r="R7" s="268"/>
    </row>
    <row xmlns:x14ac="http://schemas.microsoft.com/office/spreadsheetml/2009/9/ac" r="8" ht="15" x14ac:dyDescent="0.2">
      <c r="A8" s="267"/>
      <c r="B8" s="267"/>
      <c r="C8" s="267"/>
      <c r="D8" s="268"/>
      <c r="E8" s="268"/>
      <c r="F8" s="268"/>
      <c r="G8" s="268"/>
      <c r="H8" s="268"/>
      <c r="I8" s="268"/>
      <c r="J8" s="268"/>
      <c r="K8" s="268"/>
      <c r="L8" s="268"/>
      <c r="M8" s="268"/>
      <c r="N8" s="268"/>
      <c r="O8" s="268"/>
      <c r="P8" s="268"/>
      <c r="Q8" s="268"/>
      <c r="R8" s="268"/>
    </row>
    <row xmlns:x14ac="http://schemas.microsoft.com/office/spreadsheetml/2009/9/ac" r="9" ht="15" x14ac:dyDescent="0.2">
      <c r="A9" s="267"/>
      <c r="B9" s="267"/>
      <c r="C9" s="277" t="s">
        <v>254</v>
      </c>
      <c r="D9" s="268"/>
      <c r="E9" s="268"/>
      <c r="F9" s="268"/>
      <c r="G9" s="268"/>
      <c r="H9" s="268"/>
      <c r="I9" s="268"/>
      <c r="J9" s="268"/>
      <c r="K9" s="268"/>
      <c r="L9" s="268"/>
      <c r="M9" s="268"/>
      <c r="N9" s="268"/>
      <c r="O9" s="268"/>
      <c r="P9" s="268"/>
      <c r="Q9" s="268"/>
      <c r="R9" s="268"/>
    </row>
    <row xmlns:x14ac="http://schemas.microsoft.com/office/spreadsheetml/2009/9/ac" r="10" ht="15" x14ac:dyDescent="0.2">
      <c r="A10" s="267"/>
      <c r="B10" s="267"/>
      <c r="C10" s="275"/>
      <c r="D10" s="268"/>
      <c r="E10" s="268"/>
      <c r="F10" s="268"/>
      <c r="G10" s="268"/>
      <c r="H10" s="268"/>
      <c r="I10" s="268"/>
      <c r="J10" s="268"/>
      <c r="K10" s="268"/>
      <c r="L10" s="268"/>
      <c r="M10" s="268"/>
      <c r="N10" s="268"/>
      <c r="O10" s="268"/>
      <c r="P10" s="268"/>
      <c r="Q10" s="268"/>
      <c r="R10" s="268"/>
    </row>
    <row xmlns:x14ac="http://schemas.microsoft.com/office/spreadsheetml/2009/9/ac" r="11" ht="15.95" customHeight="true" x14ac:dyDescent="0.2">
      <c r="A11" s="267"/>
      <c r="C11" s="301" t="s">
        <v>32</v>
      </c>
      <c r="D11" s="278"/>
      <c r="E11" s="279"/>
      <c r="F11" s="278"/>
      <c r="G11" s="278"/>
      <c r="H11" s="268"/>
      <c r="I11" s="268"/>
      <c r="J11" s="268"/>
      <c r="K11" s="268"/>
      <c r="L11" s="268"/>
      <c r="M11" s="268"/>
      <c r="N11" s="268"/>
      <c r="O11" s="268"/>
      <c r="P11" s="268"/>
      <c r="Q11" s="268"/>
      <c r="R11" s="268"/>
    </row>
    <row xmlns:x14ac="http://schemas.microsoft.com/office/spreadsheetml/2009/9/ac" r="12" ht="9" customHeight="true" x14ac:dyDescent="0.2">
      <c r="A12" s="267"/>
      <c r="B12" s="268"/>
      <c r="C12" s="280"/>
      <c r="D12" s="278"/>
      <c r="E12" s="279"/>
      <c r="F12" s="278"/>
      <c r="G12" s="278"/>
      <c r="H12" s="268"/>
      <c r="I12" s="268"/>
      <c r="J12" s="268"/>
      <c r="K12" s="268"/>
      <c r="L12" s="268"/>
      <c r="M12" s="268"/>
      <c r="N12" s="268"/>
      <c r="O12" s="268"/>
      <c r="P12" s="268"/>
      <c r="Q12" s="268"/>
      <c r="R12" s="268"/>
    </row>
    <row xmlns:x14ac="http://schemas.microsoft.com/office/spreadsheetml/2009/9/ac" r="13" ht="24.95" customHeight="true" x14ac:dyDescent="0.25">
      <c r="A13" s="267"/>
      <c r="B13" s="268"/>
      <c r="C13" s="281" t="s">
        <v>143</v>
      </c>
      <c r="D13" s="278"/>
      <c r="E13" s="279"/>
      <c r="F13" s="278"/>
      <c r="G13" s="278"/>
      <c r="H13" s="268"/>
      <c r="I13" s="268"/>
      <c r="J13" s="268"/>
      <c r="K13" s="268"/>
      <c r="L13" s="268"/>
      <c r="M13" s="268"/>
      <c r="N13" s="268"/>
      <c r="O13" s="268"/>
      <c r="P13" s="268"/>
      <c r="Q13" s="268"/>
      <c r="R13" s="268"/>
    </row>
    <row xmlns:x14ac="http://schemas.microsoft.com/office/spreadsheetml/2009/9/ac" r="14" ht="21.95" customHeight="true" x14ac:dyDescent="0.2">
      <c r="A14" s="267"/>
      <c r="B14" s="282"/>
      <c r="C14" s="283" t="s">
        <v>150</v>
      </c>
      <c r="D14" s="278"/>
      <c r="E14" s="279"/>
      <c r="F14" s="278"/>
      <c r="G14" s="278"/>
      <c r="H14" s="268"/>
      <c r="I14" s="268"/>
      <c r="J14" s="268"/>
      <c r="K14" s="268"/>
      <c r="L14" s="268"/>
      <c r="M14" s="268"/>
      <c r="N14" s="268"/>
      <c r="O14" s="268"/>
      <c r="P14" s="268"/>
      <c r="Q14" s="268"/>
      <c r="R14" s="268"/>
    </row>
    <row xmlns:x14ac="http://schemas.microsoft.com/office/spreadsheetml/2009/9/ac" r="15" ht="15" x14ac:dyDescent="0.2">
      <c r="A15" s="267"/>
      <c r="B15" s="282"/>
      <c r="C15" s="284" t="s">
        <v>151</v>
      </c>
      <c r="D15" s="278"/>
      <c r="E15" s="279"/>
      <c r="F15" s="278"/>
      <c r="G15" s="278"/>
      <c r="H15" s="268"/>
      <c r="I15" s="268"/>
      <c r="J15" s="268"/>
      <c r="K15" s="268"/>
      <c r="L15" s="268"/>
      <c r="M15" s="268"/>
      <c r="N15" s="268"/>
      <c r="O15" s="268"/>
      <c r="P15" s="268"/>
      <c r="Q15" s="268"/>
      <c r="R15" s="268"/>
    </row>
    <row xmlns:x14ac="http://schemas.microsoft.com/office/spreadsheetml/2009/9/ac" r="16" ht="15" x14ac:dyDescent="0.2">
      <c r="A16" s="267"/>
      <c r="B16" s="282"/>
      <c r="C16" s="283" t="s">
        <v>248</v>
      </c>
      <c r="D16" s="278"/>
      <c r="E16" s="279"/>
      <c r="F16" s="278"/>
      <c r="G16" s="278"/>
      <c r="H16" s="268"/>
      <c r="I16" s="268"/>
      <c r="J16" s="268"/>
      <c r="K16" s="268"/>
      <c r="L16" s="268"/>
      <c r="M16" s="268"/>
      <c r="N16" s="268"/>
      <c r="O16" s="268"/>
      <c r="P16" s="268"/>
      <c r="Q16" s="268"/>
      <c r="R16" s="268"/>
    </row>
    <row xmlns:x14ac="http://schemas.microsoft.com/office/spreadsheetml/2009/9/ac" r="17" ht="26.1" customHeight="true" x14ac:dyDescent="0.2">
      <c r="A17" s="267"/>
      <c r="B17" s="279"/>
      <c r="C17" s="285"/>
      <c r="D17" s="278"/>
      <c r="E17" s="282"/>
      <c r="F17" s="278"/>
      <c r="G17" s="278"/>
      <c r="H17" s="268"/>
      <c r="I17" s="268"/>
      <c r="J17" s="268"/>
      <c r="K17" s="268"/>
      <c r="L17" s="268"/>
      <c r="M17" s="268"/>
      <c r="N17" s="268"/>
      <c r="O17" s="268"/>
      <c r="P17" s="268"/>
      <c r="Q17" s="268"/>
      <c r="R17" s="268"/>
    </row>
    <row xmlns:x14ac="http://schemas.microsoft.com/office/spreadsheetml/2009/9/ac" r="18" ht="15.75" x14ac:dyDescent="0.25">
      <c r="A18" s="267"/>
      <c r="B18" s="279"/>
      <c r="C18" s="286" t="s">
        <v>33</v>
      </c>
      <c r="D18" s="278"/>
      <c r="E18" s="287"/>
      <c r="F18" s="278"/>
      <c r="G18" s="278"/>
      <c r="H18" s="268"/>
      <c r="I18" s="268"/>
      <c r="J18" s="268"/>
      <c r="K18" s="268"/>
      <c r="L18" s="268"/>
      <c r="M18" s="268"/>
      <c r="N18" s="268"/>
      <c r="O18" s="268"/>
      <c r="P18" s="268"/>
      <c r="Q18" s="268"/>
      <c r="R18" s="268"/>
    </row>
    <row xmlns:x14ac="http://schemas.microsoft.com/office/spreadsheetml/2009/9/ac" r="19" ht="15" x14ac:dyDescent="0.2">
      <c r="A19" s="267"/>
      <c r="B19" s="279"/>
      <c r="C19" s="288" t="s">
        <v>144</v>
      </c>
      <c r="D19" s="278"/>
      <c r="E19" s="289"/>
      <c r="F19" s="278"/>
      <c r="G19" s="278"/>
      <c r="H19" s="268"/>
      <c r="I19" s="268"/>
      <c r="J19" s="268"/>
      <c r="K19" s="268"/>
      <c r="L19" s="268"/>
      <c r="M19" s="268"/>
      <c r="N19" s="268"/>
      <c r="O19" s="268"/>
      <c r="P19" s="268"/>
      <c r="Q19" s="268"/>
      <c r="R19" s="268"/>
    </row>
    <row xmlns:x14ac="http://schemas.microsoft.com/office/spreadsheetml/2009/9/ac" r="20" ht="15" x14ac:dyDescent="0.2">
      <c r="A20" s="267"/>
      <c r="B20" s="279"/>
      <c r="C20" s="357" t="s">
        <v>145</v>
      </c>
      <c r="D20" s="278"/>
      <c r="E20" s="290"/>
      <c r="F20" s="278"/>
      <c r="G20" s="278"/>
      <c r="H20" s="268"/>
      <c r="I20" s="268"/>
      <c r="J20" s="268"/>
      <c r="K20" s="268"/>
      <c r="L20" s="268"/>
      <c r="M20" s="268"/>
      <c r="N20" s="268"/>
      <c r="O20" s="268"/>
      <c r="P20" s="268"/>
      <c r="Q20" s="268"/>
      <c r="R20" s="268"/>
    </row>
    <row xmlns:x14ac="http://schemas.microsoft.com/office/spreadsheetml/2009/9/ac" r="21" ht="15" x14ac:dyDescent="0.2">
      <c r="A21" s="267"/>
      <c r="B21" s="279"/>
      <c r="C21" s="358" t="s">
        <v>146</v>
      </c>
      <c r="D21" s="278"/>
      <c r="E21" s="291"/>
      <c r="F21" s="278"/>
      <c r="G21" s="278"/>
      <c r="H21" s="268"/>
      <c r="I21" s="268"/>
      <c r="J21" s="268"/>
      <c r="K21" s="268"/>
      <c r="L21" s="268"/>
      <c r="M21" s="268"/>
      <c r="N21" s="268"/>
      <c r="O21" s="268"/>
      <c r="P21" s="268"/>
      <c r="Q21" s="268"/>
      <c r="R21" s="268"/>
    </row>
    <row xmlns:x14ac="http://schemas.microsoft.com/office/spreadsheetml/2009/9/ac" r="22" ht="15" x14ac:dyDescent="0.2">
      <c r="A22" s="267"/>
      <c r="B22" s="279"/>
      <c r="C22" s="359" t="s">
        <v>147</v>
      </c>
      <c r="D22" s="278"/>
      <c r="E22" s="278"/>
      <c r="F22" s="278"/>
      <c r="G22" s="278"/>
      <c r="H22" s="268"/>
      <c r="I22" s="268"/>
      <c r="J22" s="268"/>
      <c r="K22" s="268"/>
      <c r="L22" s="268"/>
      <c r="M22" s="268"/>
      <c r="N22" s="268"/>
      <c r="O22" s="268"/>
      <c r="P22" s="268"/>
      <c r="Q22" s="268"/>
      <c r="R22" s="268"/>
    </row>
    <row xmlns:x14ac="http://schemas.microsoft.com/office/spreadsheetml/2009/9/ac" r="23" ht="15" x14ac:dyDescent="0.2">
      <c r="A23" s="267"/>
      <c r="B23" s="279"/>
      <c r="C23" s="288" t="s">
        <v>148</v>
      </c>
      <c r="D23" s="278"/>
      <c r="E23" s="278"/>
      <c r="F23" s="278"/>
      <c r="G23" s="278"/>
      <c r="H23" s="268"/>
      <c r="I23" s="268"/>
      <c r="J23" s="268"/>
      <c r="K23" s="268"/>
      <c r="L23" s="268"/>
      <c r="M23" s="268"/>
      <c r="N23" s="268"/>
      <c r="O23" s="268"/>
      <c r="P23" s="268"/>
      <c r="Q23" s="268"/>
      <c r="R23" s="268"/>
    </row>
    <row xmlns:x14ac="http://schemas.microsoft.com/office/spreadsheetml/2009/9/ac" r="24" ht="15" x14ac:dyDescent="0.2">
      <c r="A24" s="267"/>
      <c r="B24" s="279"/>
      <c r="C24" s="292"/>
      <c r="D24" s="278"/>
      <c r="E24" s="278"/>
      <c r="F24" s="278"/>
      <c r="G24" s="278"/>
      <c r="H24" s="268"/>
      <c r="I24" s="268"/>
      <c r="J24" s="268"/>
      <c r="K24" s="268"/>
      <c r="L24" s="268"/>
      <c r="M24" s="268"/>
      <c r="N24" s="268"/>
      <c r="O24" s="268"/>
      <c r="P24" s="268"/>
      <c r="Q24" s="268"/>
      <c r="R24" s="268"/>
    </row>
    <row xmlns:x14ac="http://schemas.microsoft.com/office/spreadsheetml/2009/9/ac" r="25" ht="15.95" customHeight="true" x14ac:dyDescent="0.2">
      <c r="A25" s="293"/>
      <c r="B25" s="293"/>
      <c r="C25" s="294"/>
      <c r="D25" s="267"/>
      <c r="E25" s="268"/>
      <c r="F25" s="268"/>
      <c r="G25" s="268"/>
      <c r="H25" s="268"/>
      <c r="I25" s="268"/>
      <c r="J25" s="268"/>
      <c r="K25" s="268"/>
      <c r="L25" s="268"/>
      <c r="M25" s="268"/>
      <c r="N25" s="268"/>
      <c r="O25" s="268"/>
      <c r="P25" s="268"/>
      <c r="Q25" s="268"/>
      <c r="R25" s="268"/>
    </row>
    <row xmlns:x14ac="http://schemas.microsoft.com/office/spreadsheetml/2009/9/ac" r="26" ht="23.25" x14ac:dyDescent="0.2">
      <c r="A26" s="293"/>
      <c r="B26" s="293"/>
      <c r="C26" s="293"/>
      <c r="D26" s="267"/>
      <c r="E26" s="268"/>
      <c r="F26" s="268"/>
      <c r="G26" s="268"/>
      <c r="H26" s="268"/>
      <c r="I26" s="268"/>
      <c r="J26" s="268"/>
      <c r="K26" s="268"/>
      <c r="L26" s="268"/>
      <c r="M26" s="268"/>
      <c r="N26" s="268"/>
      <c r="O26" s="268"/>
      <c r="P26" s="268"/>
      <c r="Q26" s="268"/>
      <c r="R26" s="268"/>
    </row>
    <row xmlns:x14ac="http://schemas.microsoft.com/office/spreadsheetml/2009/9/ac" r="27" ht="15" x14ac:dyDescent="0.2">
      <c r="A27" s="295"/>
      <c r="B27" s="296"/>
      <c r="C27" s="297"/>
      <c r="D27" s="267"/>
      <c r="E27" s="268"/>
      <c r="F27" s="268"/>
      <c r="G27" s="268"/>
      <c r="H27" s="268"/>
      <c r="I27" s="268"/>
      <c r="J27" s="268"/>
      <c r="K27" s="268"/>
      <c r="L27" s="268"/>
      <c r="M27" s="268"/>
      <c r="N27" s="268"/>
      <c r="O27" s="268"/>
      <c r="P27" s="268"/>
      <c r="Q27" s="268"/>
      <c r="R27" s="268"/>
    </row>
    <row xmlns:x14ac="http://schemas.microsoft.com/office/spreadsheetml/2009/9/ac" r="28" ht="15" x14ac:dyDescent="0.2">
      <c r="A28" s="295"/>
      <c r="B28" s="296"/>
      <c r="C28" s="298"/>
      <c r="D28" s="267"/>
      <c r="E28" s="268"/>
      <c r="F28" s="268"/>
      <c r="G28" s="268"/>
      <c r="H28" s="268"/>
      <c r="I28" s="268"/>
      <c r="J28" s="268"/>
      <c r="K28" s="268"/>
      <c r="L28" s="268"/>
      <c r="M28" s="268"/>
      <c r="N28" s="268"/>
      <c r="O28" s="268"/>
      <c r="P28" s="268"/>
      <c r="Q28" s="268"/>
      <c r="R28" s="268"/>
    </row>
    <row xmlns:x14ac="http://schemas.microsoft.com/office/spreadsheetml/2009/9/ac" r="29" ht="15" x14ac:dyDescent="0.2">
      <c r="A29" s="295"/>
      <c r="B29" s="296"/>
      <c r="C29" s="299"/>
      <c r="D29" s="267"/>
      <c r="E29" s="268"/>
      <c r="F29" s="268"/>
      <c r="G29" s="268"/>
      <c r="H29" s="268"/>
      <c r="I29" s="268"/>
      <c r="J29" s="268"/>
      <c r="K29" s="268"/>
      <c r="L29" s="268"/>
      <c r="M29" s="268"/>
      <c r="N29" s="268"/>
      <c r="O29" s="268"/>
      <c r="P29" s="268"/>
      <c r="Q29" s="268"/>
      <c r="R29" s="268"/>
    </row>
    <row xmlns:x14ac="http://schemas.microsoft.com/office/spreadsheetml/2009/9/ac" r="30" ht="15" x14ac:dyDescent="0.2">
      <c r="A30" s="295"/>
      <c r="B30" s="296"/>
      <c r="C30" s="299"/>
      <c r="D30" s="267"/>
      <c r="E30" s="268"/>
      <c r="F30" s="268"/>
      <c r="G30" s="268"/>
      <c r="H30" s="268"/>
      <c r="I30" s="268"/>
      <c r="J30" s="268"/>
      <c r="K30" s="268"/>
      <c r="L30" s="268"/>
      <c r="M30" s="268"/>
      <c r="N30" s="268"/>
      <c r="O30" s="268"/>
      <c r="P30" s="268"/>
      <c r="Q30" s="268"/>
      <c r="R30" s="268"/>
    </row>
    <row xmlns:x14ac="http://schemas.microsoft.com/office/spreadsheetml/2009/9/ac" r="31" ht="15" x14ac:dyDescent="0.2">
      <c r="A31" s="295"/>
      <c r="B31" s="296"/>
      <c r="C31" s="299"/>
      <c r="D31" s="267"/>
      <c r="E31" s="268"/>
      <c r="F31" s="268"/>
      <c r="G31" s="268"/>
      <c r="H31" s="268"/>
      <c r="I31" s="268"/>
      <c r="J31" s="268"/>
      <c r="K31" s="268"/>
      <c r="L31" s="268"/>
      <c r="M31" s="268"/>
      <c r="N31" s="268"/>
      <c r="O31" s="268"/>
      <c r="P31" s="268"/>
      <c r="Q31" s="268"/>
      <c r="R31" s="268"/>
    </row>
    <row xmlns:x14ac="http://schemas.microsoft.com/office/spreadsheetml/2009/9/ac" r="32" ht="15" x14ac:dyDescent="0.2">
      <c r="A32" s="295"/>
      <c r="B32" s="296"/>
      <c r="C32" s="299"/>
      <c r="D32" s="267"/>
      <c r="E32" s="268"/>
      <c r="F32" s="268"/>
      <c r="G32" s="268"/>
      <c r="H32" s="268"/>
      <c r="I32" s="268"/>
      <c r="J32" s="268"/>
      <c r="K32" s="268"/>
      <c r="L32" s="268"/>
      <c r="M32" s="268"/>
      <c r="N32" s="268"/>
      <c r="O32" s="268"/>
      <c r="P32" s="268"/>
      <c r="Q32" s="268"/>
      <c r="R32" s="268"/>
    </row>
    <row xmlns:x14ac="http://schemas.microsoft.com/office/spreadsheetml/2009/9/ac" r="33" ht="15" x14ac:dyDescent="0.2">
      <c r="A33" s="295"/>
      <c r="B33" s="296"/>
      <c r="C33" s="299"/>
      <c r="D33" s="267"/>
      <c r="E33" s="268"/>
      <c r="F33" s="268"/>
      <c r="G33" s="268"/>
      <c r="H33" s="268"/>
      <c r="I33" s="268"/>
      <c r="J33" s="268"/>
      <c r="K33" s="268"/>
      <c r="L33" s="268"/>
      <c r="M33" s="268"/>
      <c r="N33" s="268"/>
      <c r="O33" s="268"/>
      <c r="P33" s="268"/>
      <c r="Q33" s="268"/>
      <c r="R33" s="268"/>
    </row>
    <row xmlns:x14ac="http://schemas.microsoft.com/office/spreadsheetml/2009/9/ac" r="34" ht="15" x14ac:dyDescent="0.2">
      <c r="A34" s="295"/>
      <c r="B34" s="296"/>
      <c r="D34" s="267"/>
      <c r="E34" s="268"/>
      <c r="F34" s="268"/>
      <c r="G34" s="268"/>
      <c r="H34" s="268"/>
      <c r="I34" s="268"/>
      <c r="J34" s="268"/>
      <c r="K34" s="268"/>
      <c r="L34" s="268"/>
      <c r="M34" s="268"/>
      <c r="N34" s="268"/>
      <c r="O34" s="268"/>
      <c r="P34" s="268"/>
      <c r="Q34" s="268"/>
      <c r="R34" s="268"/>
    </row>
    <row xmlns:x14ac="http://schemas.microsoft.com/office/spreadsheetml/2009/9/ac" r="35" ht="15" x14ac:dyDescent="0.2">
      <c r="A35" s="267"/>
      <c r="B35" s="267"/>
      <c r="C35" s="267"/>
      <c r="D35" s="267"/>
      <c r="E35" s="268"/>
      <c r="F35" s="268"/>
      <c r="G35" s="268"/>
      <c r="H35" s="268"/>
      <c r="I35" s="268"/>
      <c r="J35" s="268"/>
      <c r="K35" s="268"/>
      <c r="L35" s="268"/>
      <c r="M35" s="268"/>
      <c r="N35" s="268"/>
      <c r="O35" s="268"/>
      <c r="P35" s="268"/>
      <c r="Q35" s="268"/>
      <c r="R35" s="268"/>
    </row>
    <row xmlns:x14ac="http://schemas.microsoft.com/office/spreadsheetml/2009/9/ac" r="36" ht="15" x14ac:dyDescent="0.2">
      <c r="A36" s="267"/>
      <c r="B36" s="267"/>
      <c r="C36" s="267"/>
      <c r="D36" s="267"/>
      <c r="E36" s="268"/>
      <c r="F36" s="268"/>
      <c r="G36" s="268"/>
      <c r="H36" s="268"/>
      <c r="I36" s="268"/>
      <c r="J36" s="268"/>
      <c r="K36" s="268"/>
      <c r="L36" s="268"/>
      <c r="M36" s="268"/>
      <c r="N36" s="268"/>
      <c r="O36" s="268"/>
      <c r="P36" s="268"/>
      <c r="Q36" s="268"/>
      <c r="R36" s="268"/>
    </row>
    <row xmlns:x14ac="http://schemas.microsoft.com/office/spreadsheetml/2009/9/ac" r="37" ht="15" x14ac:dyDescent="0.2">
      <c r="A37" s="267"/>
      <c r="B37" s="267"/>
      <c r="C37" s="267"/>
      <c r="D37" s="267"/>
    </row>
    <row xmlns:x14ac="http://schemas.microsoft.com/office/spreadsheetml/2009/9/ac" r="38" ht="15" x14ac:dyDescent="0.2">
      <c r="A38" s="267"/>
      <c r="B38" s="267"/>
      <c r="C38" s="267"/>
      <c r="D38" s="267"/>
    </row>
    <row xmlns:x14ac="http://schemas.microsoft.com/office/spreadsheetml/2009/9/ac" r="39" ht="15" x14ac:dyDescent="0.2">
      <c r="A39" s="267"/>
      <c r="B39" s="267"/>
      <c r="C39" s="267"/>
      <c r="D39" s="267"/>
    </row>
    <row xmlns:x14ac="http://schemas.microsoft.com/office/spreadsheetml/2009/9/ac" r="40" ht="15" x14ac:dyDescent="0.2">
      <c r="A40" s="267"/>
      <c r="B40" s="267"/>
      <c r="C40" s="267"/>
      <c r="D40" s="267"/>
    </row>
    <row xmlns:x14ac="http://schemas.microsoft.com/office/spreadsheetml/2009/9/ac" r="46" x14ac:dyDescent="0.2">
      <c r="L46" s="300" t="str">
        <f>+IF(ISNUMBER(M39), "", "Insufficient data to estimate safely managed sanitation services at national level")</f>
        <v>Insufficient data to estimate safely managed sanitation services at national level</v>
      </c>
    </row>
  </sheetData>
  <hyperlinks>
    <hyperlink ref="C16" location="Estimates!A1" display="Estimates for multiple years (&quot;Estimates&quot;)"/>
    <hyperlink ref="C19" location="'Data Summary'!A1" display="&quot;Data Summary&quot;"/>
    <hyperlink ref="C20" location="'Water Data'!A1" display="&quot;Water Data&quot;"/>
    <hyperlink ref="C21" location="'Sanitation Data'!A1" display="&quot;Sanitation Data&quot;"/>
    <hyperlink ref="C22" location="'Hygiene Data'!A1" display="&quot;Hygiene Data&quot;"/>
    <hyperlink ref="C14" location="Ladders!A1" display="Ladders for the most recent estimates (&quot;Ladders&quot;)"/>
    <hyperlink ref="C15" location="Charts!A1" display="Trends in basic water, sanitation and hygiene in schools"/>
    <hyperlink ref="C23" location="Population!A1" display="&quot;Population&quot;"/>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rgb="FFAF72B0"/>
  </sheetPr>
  <dimension ref="A1:HX622"/>
  <sheetViews>
    <sheetView showGridLines="false" zoomScale="90" zoomScaleNormal="90" workbookViewId="0">
      <pane xSplit="1" ySplit="3" topLeftCell="B4" activePane="bottomRight" state="frozen"/>
      <selection pane="topRight" activeCell="B1" sqref="B1"/>
      <selection pane="bottomLeft" activeCell="A4" sqref="A4"/>
      <selection pane="bottomRight"/>
    </sheetView>
  </sheetViews>
  <sheetFormatPr xmlns:x14ac="http://schemas.microsoft.com/office/spreadsheetml/2009/9/ac" defaultRowHeight="15.75" x14ac:dyDescent="0.25"/>
  <cols>
    <col min="1" max="1" width="20.375" customWidth="true"/>
    <col min="2" max="2" width="24.625" style="114" customWidth="true"/>
    <col min="3" max="3" width="29.75" customWidth="true"/>
    <col min="4" max="9" width="7.875" customWidth="true"/>
    <col min="10" max="11" width="1.125" customWidth="true"/>
    <col min="12" max="12" width="24.625" style="114" customWidth="true"/>
    <col min="13" max="13" width="29.75" customWidth="true"/>
    <col min="14" max="19" width="7.875" customWidth="true"/>
    <col min="20" max="21" width="1.125" customWidth="true"/>
    <col min="22" max="22" width="24.625" style="114" customWidth="true"/>
    <col min="23" max="23" width="29.75" customWidth="true"/>
    <col min="24" max="29" width="7.875" customWidth="true"/>
    <col min="30" max="31" width="1.125" customWidth="true"/>
    <col min="32" max="32" width="24.625" style="114" customWidth="true"/>
    <col min="33" max="33" width="29.75" customWidth="true"/>
    <col min="34" max="39" width="7.875" customWidth="true"/>
    <col min="40" max="41" width="1.125" customWidth="true"/>
    <col min="42" max="42" width="24.625" style="114" customWidth="true"/>
    <col min="43" max="43" width="29.75" customWidth="true"/>
    <col min="44" max="49" width="7.875" customWidth="true"/>
    <col min="50" max="51" width="1.125" customWidth="true"/>
    <col min="52" max="52" width="24.625" style="114" customWidth="true"/>
    <col min="53" max="53" width="29.75" style="114" customWidth="true"/>
    <col min="54" max="59" width="7.875" customWidth="true"/>
    <col min="60" max="61" width="1.125" customWidth="true"/>
    <col min="62" max="62" width="24.625" style="114" customWidth="true"/>
    <col min="63" max="63" width="29.75" customWidth="true"/>
    <col min="64" max="69" width="7.875" customWidth="true"/>
    <col min="70" max="71" width="1.125" customWidth="true"/>
    <col min="72" max="72" width="24.625" style="114" customWidth="true"/>
    <col min="73" max="73" width="29.75" customWidth="true"/>
    <col min="74" max="79" width="7.875" customWidth="true"/>
    <col min="80" max="81" width="1.125" customWidth="true"/>
    <col min="82" max="82" width="24.625" style="114" customWidth="true"/>
    <col min="83" max="83" width="29.75" customWidth="true"/>
    <col min="84" max="89" width="7.875" customWidth="true"/>
    <col min="90" max="91" width="1.125" customWidth="true"/>
    <col min="92" max="92" width="24.625" style="114" customWidth="true"/>
    <col min="93" max="93" width="29.75" customWidth="true"/>
    <col min="94" max="99" width="7.875" customWidth="true"/>
    <col min="100" max="101" width="1.125" customWidth="true"/>
    <col min="102" max="102" width="24.625" style="114" customWidth="true"/>
    <col min="103" max="103" width="29.75" customWidth="true"/>
    <col min="104" max="109" width="7.875" customWidth="true"/>
    <col min="110" max="111" width="1.125" customWidth="true"/>
    <col min="112" max="112" width="24.625" style="114" customWidth="true"/>
    <col min="113" max="113" width="29.75" customWidth="true"/>
    <col min="114" max="119" width="7.875" customWidth="true"/>
    <col min="120" max="121" width="1.125" customWidth="true"/>
    <col min="122" max="122" width="24.625" style="114" customWidth="true"/>
    <col min="123" max="123" width="29.75" customWidth="true"/>
    <col min="124" max="129" width="7.875" customWidth="true"/>
    <col min="130" max="131" width="1.125" customWidth="true"/>
    <col min="132" max="132" width="24.625" style="114" customWidth="true"/>
    <col min="133" max="133" width="29.75" customWidth="true"/>
    <col min="134" max="139" width="7.875" customWidth="true"/>
    <col min="140" max="141" width="1.125" customWidth="true"/>
    <col min="142" max="142" width="24.625" style="114" customWidth="true"/>
    <col min="143" max="143" width="29.75" customWidth="true"/>
    <col min="144" max="149" width="7.875" customWidth="true"/>
    <col min="150" max="151" width="1.125" customWidth="true"/>
    <col min="152" max="152" width="24.625" style="114" customWidth="true"/>
    <col min="153" max="153" width="29.75" customWidth="true"/>
    <col min="154" max="159" width="7.875" customWidth="true"/>
    <col min="160" max="161" width="1.125" customWidth="true"/>
    <col min="162" max="162" width="24.625" style="114" customWidth="true"/>
    <col min="163" max="163" width="29.75" customWidth="true"/>
    <col min="164" max="169" width="7.875" customWidth="true"/>
    <col min="170" max="171" width="1.125" customWidth="true"/>
    <col min="172" max="172" width="24.625" style="114" customWidth="true"/>
    <col min="173" max="173" width="29.75" customWidth="true"/>
    <col min="174" max="179" width="7.875" customWidth="true"/>
    <col min="180" max="181" width="1.125" customWidth="true"/>
    <col min="182" max="182" width="24.625" style="114" customWidth="true"/>
    <col min="183" max="183" width="29.75" customWidth="true"/>
    <col min="184" max="189" width="7.875" customWidth="true"/>
    <col min="190" max="191" width="1.125" customWidth="true"/>
    <col min="192" max="192" width="24.625" style="114" customWidth="true"/>
    <col min="193" max="193" width="29.75" customWidth="true"/>
    <col min="194" max="199" width="7.875" customWidth="true"/>
    <col min="200" max="201" width="1.125" customWidth="true"/>
    <col min="202" max="202" width="24.625" style="114" customWidth="true"/>
    <col min="203" max="203" width="29.75" customWidth="true"/>
    <col min="204" max="209" width="7.875" customWidth="true"/>
    <col min="210" max="211" width="1.125" customWidth="true"/>
    <col min="212" max="212" width="24.625" style="114" customWidth="true"/>
    <col min="213" max="213" width="29.75" customWidth="true"/>
    <col min="214" max="219" width="7.875" customWidth="true"/>
    <col min="220" max="221" width="1.125" customWidth="true"/>
    <col min="222" max="222" width="24.625" style="114" customWidth="true"/>
    <col min="223" max="223" width="29.75" customWidth="true"/>
    <col min="224" max="229" width="7.875" customWidth="true"/>
    <col min="230" max="231" width="1.125" customWidth="true"/>
    <col min="232" max="232" width="24.625" style="114" customWidth="true"/>
    <col min="233" max="233" width="29.75" customWidth="true"/>
    <col min="234" max="239" width="7.875" customWidth="true"/>
    <col min="240" max="241" width="1.125" customWidth="true"/>
  </cols>
  <sheetData>
    <row xmlns:x14ac="http://schemas.microsoft.com/office/spreadsheetml/2009/9/ac" r="1" s="305" customFormat="true" ht="30" customHeight="true" x14ac:dyDescent="0.25">
      <c r="B1" s="324" t="s">
        <v>31</v>
      </c>
      <c r="C1" s="374" t="s">
        <v>221</v>
      </c>
      <c r="D1" s="311" t="s">
        <v>173</v>
      </c>
      <c r="E1" s="311"/>
      <c r="F1" s="311"/>
      <c r="G1" s="311"/>
      <c r="H1" s="311"/>
      <c r="I1" s="322"/>
      <c r="J1" s="303"/>
      <c r="K1" s="303"/>
      <c r="L1" s="324" t="s">
        <v>31</v>
      </c>
      <c r="M1" s="374" t="s">
        <v>222</v>
      </c>
      <c r="N1" s="311" t="s">
        <v>173</v>
      </c>
      <c r="O1" s="311"/>
      <c r="P1" s="311"/>
      <c r="Q1" s="311"/>
      <c r="R1" s="311"/>
      <c r="S1" s="322"/>
      <c r="T1" s="303"/>
      <c r="U1" s="303"/>
      <c r="V1" s="324" t="s">
        <v>31</v>
      </c>
      <c r="W1" s="374" t="s">
        <v>223</v>
      </c>
      <c r="X1" s="311" t="s">
        <v>173</v>
      </c>
      <c r="Y1" s="311"/>
      <c r="Z1" s="311"/>
      <c r="AA1" s="311"/>
      <c r="AB1" s="311"/>
      <c r="AC1" s="322"/>
      <c r="AD1" s="303"/>
      <c r="AE1" s="303"/>
      <c r="AF1" s="324" t="s">
        <v>31</v>
      </c>
      <c r="AG1" s="374">
        <v>2016</v>
      </c>
      <c r="AH1" s="311" t="s">
        <v>173</v>
      </c>
      <c r="AI1" s="311"/>
      <c r="AJ1" s="311"/>
      <c r="AK1" s="311"/>
      <c r="AL1" s="311"/>
      <c r="AM1" s="322"/>
      <c r="AN1" s="303"/>
      <c r="AO1" s="303"/>
    </row>
    <row xmlns:x14ac="http://schemas.microsoft.com/office/spreadsheetml/2009/9/ac" r="2" s="305" customFormat="true" ht="30" customHeight="true" x14ac:dyDescent="0.25">
      <c r="A2" s="557" t="s">
        <v>247</v>
      </c>
      <c r="B2" s="312" t="s">
        <v>218</v>
      </c>
      <c r="C2" s="265" t="s">
        <v>174</v>
      </c>
      <c r="D2" s="265" t="s">
        <v>183</v>
      </c>
      <c r="E2" s="313"/>
      <c r="F2" s="313"/>
      <c r="G2" s="313"/>
      <c r="H2" s="313"/>
      <c r="I2" s="323"/>
      <c r="J2" s="306" t="s">
        <v>224</v>
      </c>
      <c r="K2" s="306"/>
      <c r="L2" s="312" t="s">
        <v>219</v>
      </c>
      <c r="M2" s="265" t="s">
        <v>174</v>
      </c>
      <c r="N2" s="265" t="s">
        <v>180</v>
      </c>
      <c r="O2" s="313"/>
      <c r="P2" s="313"/>
      <c r="Q2" s="313"/>
      <c r="R2" s="313"/>
      <c r="S2" s="323"/>
      <c r="T2" s="306" t="s">
        <v>224</v>
      </c>
      <c r="U2" s="306"/>
      <c r="V2" s="312" t="s">
        <v>220</v>
      </c>
      <c r="W2" s="265" t="s">
        <v>174</v>
      </c>
      <c r="X2" s="265" t="s">
        <v>184</v>
      </c>
      <c r="Y2" s="313"/>
      <c r="Z2" s="313"/>
      <c r="AA2" s="313"/>
      <c r="AB2" s="313"/>
      <c r="AC2" s="323"/>
      <c r="AD2" s="306" t="s">
        <v>224</v>
      </c>
      <c r="AE2" s="306"/>
      <c r="AF2" s="312" t="s">
        <v>241</v>
      </c>
      <c r="AG2" s="265" t="s">
        <v>253</v>
      </c>
      <c r="AH2" s="265" t="s">
        <v>242</v>
      </c>
      <c r="AI2" s="313"/>
      <c r="AJ2" s="313"/>
      <c r="AK2" s="313"/>
      <c r="AL2" s="313"/>
      <c r="AM2" s="323"/>
      <c r="AN2" s="306" t="s">
        <v>224</v>
      </c>
      <c r="AO2" s="306"/>
    </row>
    <row xmlns:x14ac="http://schemas.microsoft.com/office/spreadsheetml/2009/9/ac" r="3" s="244" customFormat="true" ht="18" customHeight="true" x14ac:dyDescent="0.25">
      <c r="A3" s="557"/>
      <c r="B3" s="353" t="s">
        <v>162</v>
      </c>
      <c r="C3" s="354" t="s">
        <v>56</v>
      </c>
      <c r="D3" s="355" t="s">
        <v>7</v>
      </c>
      <c r="E3" s="355" t="s">
        <v>1</v>
      </c>
      <c r="F3" s="355" t="s">
        <v>2</v>
      </c>
      <c r="G3" s="355" t="s">
        <v>16</v>
      </c>
      <c r="H3" s="355" t="s">
        <v>17</v>
      </c>
      <c r="I3" s="356" t="s">
        <v>18</v>
      </c>
      <c r="J3" s="242"/>
      <c r="K3" s="242"/>
      <c r="L3" s="353" t="s">
        <v>162</v>
      </c>
      <c r="M3" s="354" t="s">
        <v>56</v>
      </c>
      <c r="N3" s="355" t="s">
        <v>7</v>
      </c>
      <c r="O3" s="355" t="s">
        <v>1</v>
      </c>
      <c r="P3" s="355" t="s">
        <v>2</v>
      </c>
      <c r="Q3" s="355" t="s">
        <v>16</v>
      </c>
      <c r="R3" s="355" t="s">
        <v>17</v>
      </c>
      <c r="S3" s="356" t="s">
        <v>18</v>
      </c>
      <c r="T3" s="242"/>
      <c r="U3" s="242"/>
      <c r="V3" s="353" t="s">
        <v>162</v>
      </c>
      <c r="W3" s="354" t="s">
        <v>56</v>
      </c>
      <c r="X3" s="355" t="s">
        <v>7</v>
      </c>
      <c r="Y3" s="355" t="s">
        <v>1</v>
      </c>
      <c r="Z3" s="355" t="s">
        <v>2</v>
      </c>
      <c r="AA3" s="355" t="s">
        <v>16</v>
      </c>
      <c r="AB3" s="355" t="s">
        <v>17</v>
      </c>
      <c r="AC3" s="356" t="s">
        <v>18</v>
      </c>
      <c r="AD3" s="242"/>
      <c r="AE3" s="242"/>
      <c r="AF3" s="353" t="s">
        <v>162</v>
      </c>
      <c r="AG3" s="354" t="s">
        <v>56</v>
      </c>
      <c r="AH3" s="355" t="s">
        <v>7</v>
      </c>
      <c r="AI3" s="355" t="s">
        <v>1</v>
      </c>
      <c r="AJ3" s="355" t="s">
        <v>2</v>
      </c>
      <c r="AK3" s="355" t="s">
        <v>16</v>
      </c>
      <c r="AL3" s="355" t="s">
        <v>17</v>
      </c>
      <c r="AM3" s="356" t="s">
        <v>18</v>
      </c>
      <c r="AN3" s="242"/>
      <c r="AO3" s="242"/>
      <c r="AP3" s="243"/>
      <c r="AZ3" s="243"/>
      <c r="BA3" s="243"/>
      <c r="BB3" s="235"/>
      <c r="BC3" s="235"/>
      <c r="BD3" s="235"/>
      <c r="BE3" s="235"/>
      <c r="BF3" s="235"/>
      <c r="BG3" s="235"/>
      <c r="BJ3" s="243"/>
      <c r="BT3" s="243"/>
      <c r="CD3" s="243"/>
      <c r="CN3" s="243"/>
      <c r="CX3" s="243"/>
      <c r="DH3" s="243"/>
      <c r="DR3" s="243"/>
      <c r="EB3" s="243"/>
      <c r="EL3" s="243"/>
      <c r="EV3" s="243"/>
      <c r="FF3" s="243"/>
      <c r="FP3" s="243"/>
      <c r="FZ3" s="243"/>
      <c r="GJ3" s="243"/>
      <c r="GT3" s="243"/>
      <c r="HD3" s="243"/>
      <c r="HN3" s="243"/>
      <c r="HX3" s="243"/>
    </row>
    <row xmlns:x14ac="http://schemas.microsoft.com/office/spreadsheetml/2009/9/ac" r="4" s="4" customFormat="true" x14ac:dyDescent="0.25">
      <c r="A4" s="381" t="str">
        <f>IF(ISBLANK('Data Summary'!A6),"",'Data Summary'!A6)</f>
        <v>HTI_2003_CEN</v>
      </c>
      <c r="B4" s="119"/>
      <c r="C4" s="78" t="s">
        <v>3</v>
      </c>
      <c r="D4" s="7"/>
      <c r="E4" s="7"/>
      <c r="F4" s="7"/>
      <c r="G4" s="7"/>
      <c r="H4" s="7"/>
      <c r="I4" s="26"/>
      <c r="J4" s="24"/>
      <c r="K4" s="24"/>
      <c r="L4" s="119"/>
      <c r="M4" s="78" t="s">
        <v>3</v>
      </c>
      <c r="N4" s="7"/>
      <c r="O4" s="7"/>
      <c r="P4" s="7"/>
      <c r="Q4" s="7"/>
      <c r="R4" s="7"/>
      <c r="S4" s="26"/>
      <c r="T4" s="24"/>
      <c r="U4" s="24"/>
      <c r="V4" s="119"/>
      <c r="W4" s="78" t="s">
        <v>3</v>
      </c>
      <c r="X4" s="7"/>
      <c r="Y4" s="7"/>
      <c r="Z4" s="7"/>
      <c r="AA4" s="7"/>
      <c r="AB4" s="7"/>
      <c r="AC4" s="26"/>
      <c r="AD4" s="24"/>
      <c r="AE4" s="24"/>
      <c r="AF4" s="119"/>
      <c r="AG4" s="78" t="s">
        <v>3</v>
      </c>
      <c r="AH4" s="7"/>
      <c r="AI4" s="7"/>
      <c r="AJ4" s="7"/>
      <c r="AK4" s="7"/>
      <c r="AL4" s="7"/>
      <c r="AM4" s="26"/>
      <c r="AN4" s="24"/>
      <c r="AO4" s="24"/>
      <c r="AP4" s="115"/>
      <c r="AZ4" s="115"/>
      <c r="BA4" s="115"/>
      <c r="BB4" s="132"/>
      <c r="BC4" s="132"/>
      <c r="BD4" s="132"/>
      <c r="BE4" s="132"/>
      <c r="BF4" s="132"/>
      <c r="BG4" s="132"/>
      <c r="BJ4" s="115"/>
      <c r="BT4" s="115"/>
      <c r="CD4" s="115"/>
      <c r="CN4" s="115"/>
      <c r="CX4" s="115"/>
      <c r="DH4" s="115"/>
      <c r="DR4" s="115"/>
      <c r="EB4" s="115"/>
      <c r="EL4" s="115"/>
      <c r="EV4" s="115"/>
      <c r="FF4" s="115"/>
      <c r="FP4" s="115"/>
      <c r="FZ4" s="115"/>
      <c r="GJ4" s="115"/>
      <c r="GT4" s="115"/>
      <c r="HD4" s="115"/>
      <c r="HN4" s="115"/>
      <c r="HX4" s="115"/>
    </row>
    <row xmlns:x14ac="http://schemas.microsoft.com/office/spreadsheetml/2009/9/ac" r="5" s="4" customFormat="true" x14ac:dyDescent="0.25">
      <c r="A5" s="381" t="str">
        <f ca="true">IF(ISBLANK('Data Summary'!A7),"",'Data Summary'!A7)</f>
        <v>HTI_2011_CEN</v>
      </c>
      <c r="B5" s="119"/>
      <c r="C5" s="78" t="s">
        <v>25</v>
      </c>
      <c r="D5" s="7"/>
      <c r="E5" s="7"/>
      <c r="F5" s="7"/>
      <c r="G5" s="7"/>
      <c r="H5" s="7"/>
      <c r="I5" s="26"/>
      <c r="J5" s="24"/>
      <c r="K5" s="24"/>
      <c r="L5" s="119"/>
      <c r="M5" s="78" t="s">
        <v>25</v>
      </c>
      <c r="N5" s="7"/>
      <c r="O5" s="7"/>
      <c r="P5" s="7"/>
      <c r="Q5" s="7"/>
      <c r="R5" s="7"/>
      <c r="S5" s="26"/>
      <c r="T5" s="24"/>
      <c r="U5" s="24"/>
      <c r="V5" s="119"/>
      <c r="W5" s="78" t="s">
        <v>25</v>
      </c>
      <c r="X5" s="7"/>
      <c r="Y5" s="7"/>
      <c r="Z5" s="7"/>
      <c r="AA5" s="7"/>
      <c r="AB5" s="7"/>
      <c r="AC5" s="26"/>
      <c r="AD5" s="24"/>
      <c r="AE5" s="24"/>
      <c r="AF5" s="119"/>
      <c r="AG5" s="78" t="s">
        <v>25</v>
      </c>
      <c r="AH5" s="7"/>
      <c r="AI5" s="7"/>
      <c r="AJ5" s="7"/>
      <c r="AK5" s="7"/>
      <c r="AL5" s="7"/>
      <c r="AM5" s="26"/>
      <c r="AN5" s="24"/>
      <c r="AO5" s="24"/>
      <c r="AP5" s="115"/>
      <c r="AZ5" s="115"/>
      <c r="BA5" s="115"/>
      <c r="BB5" s="132"/>
      <c r="BC5" s="132"/>
      <c r="BD5" s="132"/>
      <c r="BE5" s="132"/>
      <c r="BF5" s="132"/>
      <c r="BG5" s="132"/>
      <c r="BJ5" s="115"/>
      <c r="BT5" s="115"/>
      <c r="CD5" s="115"/>
      <c r="CN5" s="115"/>
      <c r="CX5" s="115"/>
      <c r="DH5" s="115"/>
      <c r="DR5" s="115"/>
      <c r="EB5" s="115"/>
      <c r="EL5" s="115"/>
      <c r="EV5" s="115"/>
      <c r="FF5" s="115"/>
      <c r="FP5" s="115"/>
      <c r="FZ5" s="115"/>
      <c r="GJ5" s="115"/>
      <c r="GT5" s="115"/>
      <c r="HD5" s="115"/>
      <c r="HN5" s="115"/>
      <c r="HX5" s="115"/>
    </row>
    <row xmlns:x14ac="http://schemas.microsoft.com/office/spreadsheetml/2009/9/ac" r="6" s="4" customFormat="true" x14ac:dyDescent="0.25">
      <c r="A6" s="381" t="str">
        <f ca="true">IF(ISBLANK('Data Summary'!A8),"",'Data Summary'!A8)</f>
        <v>HTI_2014_CEN</v>
      </c>
      <c r="B6" s="119"/>
      <c r="C6" s="79" t="s">
        <v>26</v>
      </c>
      <c r="D6" s="19"/>
      <c r="E6" s="7"/>
      <c r="F6" s="7"/>
      <c r="G6" s="7"/>
      <c r="H6" s="7"/>
      <c r="I6" s="26"/>
      <c r="J6" s="24"/>
      <c r="K6" s="24"/>
      <c r="L6" s="119"/>
      <c r="M6" s="79" t="s">
        <v>26</v>
      </c>
      <c r="N6" s="19"/>
      <c r="O6" s="7"/>
      <c r="P6" s="7"/>
      <c r="Q6" s="7"/>
      <c r="R6" s="7"/>
      <c r="S6" s="26"/>
      <c r="T6" s="24"/>
      <c r="U6" s="24"/>
      <c r="V6" s="119"/>
      <c r="W6" s="79" t="s">
        <v>26</v>
      </c>
      <c r="X6" s="19"/>
      <c r="Y6" s="7"/>
      <c r="Z6" s="7"/>
      <c r="AA6" s="7"/>
      <c r="AB6" s="7"/>
      <c r="AC6" s="26"/>
      <c r="AD6" s="24"/>
      <c r="AE6" s="24"/>
      <c r="AF6" s="119"/>
      <c r="AG6" s="79" t="s">
        <v>26</v>
      </c>
      <c r="AH6" s="19"/>
      <c r="AI6" s="7"/>
      <c r="AJ6" s="7"/>
      <c r="AK6" s="7"/>
      <c r="AL6" s="7"/>
      <c r="AM6" s="26"/>
      <c r="AN6" s="24"/>
      <c r="AO6" s="24"/>
      <c r="AP6" s="115"/>
      <c r="AZ6" s="115"/>
      <c r="BA6" s="115"/>
      <c r="BB6" s="132"/>
      <c r="BC6" s="132"/>
      <c r="BD6" s="132"/>
      <c r="BE6" s="132"/>
      <c r="BF6" s="132"/>
      <c r="BG6" s="132"/>
      <c r="BJ6" s="115"/>
      <c r="BT6" s="115"/>
      <c r="CD6" s="115"/>
      <c r="CN6" s="115"/>
      <c r="CX6" s="115"/>
      <c r="DH6" s="115"/>
      <c r="DR6" s="115"/>
      <c r="EB6" s="115"/>
      <c r="EL6" s="115"/>
      <c r="EV6" s="115"/>
      <c r="FF6" s="115"/>
      <c r="FP6" s="115"/>
      <c r="FZ6" s="115"/>
      <c r="GJ6" s="115"/>
      <c r="GT6" s="115"/>
      <c r="HD6" s="115"/>
      <c r="HN6" s="115"/>
      <c r="HX6" s="115"/>
    </row>
    <row xmlns:x14ac="http://schemas.microsoft.com/office/spreadsheetml/2009/9/ac" r="7" s="4" customFormat="true" x14ac:dyDescent="0.25">
      <c r="A7" s="381" t="str">
        <f ca="true">IF(ISBLANK('Data Summary'!A9),"",'Data Summary'!A9)</f>
        <v>HTI_2016_EMIS</v>
      </c>
      <c r="B7" s="107"/>
      <c r="C7" s="79" t="s">
        <v>139</v>
      </c>
      <c r="D7" s="70"/>
      <c r="E7" s="7"/>
      <c r="F7" s="7"/>
      <c r="G7" s="7"/>
      <c r="H7" s="7"/>
      <c r="I7" s="26"/>
      <c r="J7" s="24"/>
      <c r="K7" s="24"/>
      <c r="L7" s="107"/>
      <c r="M7" s="79" t="s">
        <v>139</v>
      </c>
      <c r="N7" s="70"/>
      <c r="O7" s="7"/>
      <c r="P7" s="7"/>
      <c r="Q7" s="7"/>
      <c r="R7" s="7"/>
      <c r="S7" s="26"/>
      <c r="T7" s="24"/>
      <c r="U7" s="24"/>
      <c r="V7" s="107"/>
      <c r="W7" s="79" t="s">
        <v>139</v>
      </c>
      <c r="X7" s="70"/>
      <c r="Y7" s="7"/>
      <c r="Z7" s="7"/>
      <c r="AA7" s="7"/>
      <c r="AB7" s="7"/>
      <c r="AC7" s="26"/>
      <c r="AD7" s="24"/>
      <c r="AE7" s="24"/>
      <c r="AF7" s="107"/>
      <c r="AG7" s="79" t="s">
        <v>139</v>
      </c>
      <c r="AH7" s="70"/>
      <c r="AI7" s="7"/>
      <c r="AJ7" s="7"/>
      <c r="AK7" s="7"/>
      <c r="AL7" s="7"/>
      <c r="AM7" s="26"/>
      <c r="AN7" s="24"/>
      <c r="AO7" s="24"/>
      <c r="AP7" s="115"/>
      <c r="AZ7" s="115"/>
      <c r="BA7" s="115"/>
      <c r="BB7" s="132"/>
      <c r="BC7" s="132"/>
      <c r="BD7" s="132"/>
      <c r="BE7" s="132"/>
      <c r="BF7" s="132"/>
      <c r="BG7" s="132"/>
      <c r="BJ7" s="115"/>
      <c r="BT7" s="115"/>
      <c r="CD7" s="115"/>
      <c r="CN7" s="115"/>
      <c r="CX7" s="115"/>
      <c r="DH7" s="115"/>
      <c r="DR7" s="115"/>
      <c r="EB7" s="115"/>
      <c r="EL7" s="115"/>
      <c r="EV7" s="115"/>
      <c r="FF7" s="115"/>
      <c r="FP7" s="115"/>
      <c r="FZ7" s="115"/>
      <c r="GJ7" s="115"/>
      <c r="GT7" s="115"/>
      <c r="HD7" s="115"/>
      <c r="HN7" s="115"/>
      <c r="HX7" s="115"/>
    </row>
    <row xmlns:x14ac="http://schemas.microsoft.com/office/spreadsheetml/2009/9/ac" r="8" s="4" customFormat="true" x14ac:dyDescent="0.25">
      <c r="A8" s="382" t="str">
        <f ca="true">IF(ISBLANK('Data Summary'!A10),"",'Data Summary'!A10)</f>
        <v/>
      </c>
      <c r="B8" s="107"/>
      <c r="C8" s="79" t="s">
        <v>140</v>
      </c>
      <c r="D8" s="19"/>
      <c r="E8" s="7"/>
      <c r="F8" s="7"/>
      <c r="G8" s="7"/>
      <c r="H8" s="7"/>
      <c r="I8" s="26"/>
      <c r="J8" s="24"/>
      <c r="K8" s="24"/>
      <c r="L8" s="107"/>
      <c r="M8" s="79" t="s">
        <v>140</v>
      </c>
      <c r="N8" s="19"/>
      <c r="O8" s="7"/>
      <c r="P8" s="7"/>
      <c r="Q8" s="7"/>
      <c r="R8" s="7"/>
      <c r="S8" s="26"/>
      <c r="T8" s="24"/>
      <c r="U8" s="24"/>
      <c r="V8" s="107"/>
      <c r="W8" s="79" t="s">
        <v>140</v>
      </c>
      <c r="X8" s="19"/>
      <c r="Y8" s="7"/>
      <c r="Z8" s="7"/>
      <c r="AA8" s="7"/>
      <c r="AB8" s="7"/>
      <c r="AC8" s="26"/>
      <c r="AD8" s="24"/>
      <c r="AE8" s="24"/>
      <c r="AF8" s="107"/>
      <c r="AG8" s="79" t="s">
        <v>140</v>
      </c>
      <c r="AH8" s="19"/>
      <c r="AI8" s="7"/>
      <c r="AJ8" s="7"/>
      <c r="AK8" s="7"/>
      <c r="AL8" s="7"/>
      <c r="AM8" s="26"/>
      <c r="AN8" s="24"/>
      <c r="AO8" s="24"/>
      <c r="AP8" s="115"/>
      <c r="AZ8" s="115"/>
      <c r="BA8" s="115"/>
      <c r="BB8" s="132"/>
      <c r="BC8" s="132"/>
      <c r="BD8" s="132"/>
      <c r="BE8" s="132"/>
      <c r="BF8" s="132"/>
      <c r="BG8" s="132"/>
      <c r="BJ8" s="115"/>
      <c r="BT8" s="115"/>
      <c r="CD8" s="115"/>
      <c r="CN8" s="115"/>
      <c r="CX8" s="115"/>
      <c r="DH8" s="115"/>
      <c r="DR8" s="115"/>
      <c r="EB8" s="115"/>
      <c r="EL8" s="115"/>
      <c r="EV8" s="115"/>
      <c r="FF8" s="115"/>
      <c r="FP8" s="115"/>
      <c r="FZ8" s="115"/>
      <c r="GJ8" s="115"/>
      <c r="GT8" s="115"/>
      <c r="HD8" s="115"/>
      <c r="HN8" s="115"/>
      <c r="HX8" s="115"/>
    </row>
    <row xmlns:x14ac="http://schemas.microsoft.com/office/spreadsheetml/2009/9/ac" r="9" s="4" customFormat="true" x14ac:dyDescent="0.25">
      <c r="A9" s="382" t="str">
        <f ca="true">IF(ISBLANK('Data Summary'!A11),"",'Data Summary'!A11)</f>
        <v/>
      </c>
      <c r="B9" s="107"/>
      <c r="C9" s="79" t="s">
        <v>165</v>
      </c>
      <c r="D9" s="19"/>
      <c r="E9" s="7"/>
      <c r="F9" s="7"/>
      <c r="G9" s="7"/>
      <c r="H9" s="7"/>
      <c r="I9" s="26"/>
      <c r="J9" s="24"/>
      <c r="K9" s="24"/>
      <c r="L9" s="107"/>
      <c r="M9" s="79" t="s">
        <v>165</v>
      </c>
      <c r="N9" s="19"/>
      <c r="O9" s="7"/>
      <c r="P9" s="7"/>
      <c r="Q9" s="7"/>
      <c r="R9" s="7"/>
      <c r="S9" s="26"/>
      <c r="T9" s="24"/>
      <c r="U9" s="24"/>
      <c r="V9" s="107"/>
      <c r="W9" s="79" t="s">
        <v>165</v>
      </c>
      <c r="X9" s="19"/>
      <c r="Y9" s="7"/>
      <c r="Z9" s="7"/>
      <c r="AA9" s="7"/>
      <c r="AB9" s="7"/>
      <c r="AC9" s="26"/>
      <c r="AD9" s="24"/>
      <c r="AE9" s="24"/>
      <c r="AF9" s="107"/>
      <c r="AG9" s="79" t="s">
        <v>165</v>
      </c>
      <c r="AH9" s="19"/>
      <c r="AI9" s="7"/>
      <c r="AJ9" s="7"/>
      <c r="AK9" s="7"/>
      <c r="AL9" s="7"/>
      <c r="AM9" s="26"/>
      <c r="AN9" s="24"/>
      <c r="AO9" s="24"/>
      <c r="AP9" s="115"/>
      <c r="AZ9" s="115"/>
      <c r="BA9" s="115"/>
      <c r="BB9" s="132"/>
      <c r="BC9" s="132"/>
      <c r="BD9" s="132"/>
      <c r="BE9" s="132"/>
      <c r="BF9" s="132"/>
      <c r="BG9" s="132"/>
      <c r="BJ9" s="115"/>
      <c r="BT9" s="115"/>
      <c r="CD9" s="115"/>
      <c r="CN9" s="115"/>
      <c r="CX9" s="115"/>
      <c r="DH9" s="115"/>
      <c r="DR9" s="115"/>
      <c r="EB9" s="115"/>
      <c r="EL9" s="115"/>
      <c r="EV9" s="115"/>
      <c r="FF9" s="115"/>
      <c r="FP9" s="115"/>
      <c r="FZ9" s="115"/>
      <c r="GJ9" s="115"/>
      <c r="GT9" s="115"/>
      <c r="HD9" s="115"/>
      <c r="HN9" s="115"/>
      <c r="HX9" s="115"/>
    </row>
    <row xmlns:x14ac="http://schemas.microsoft.com/office/spreadsheetml/2009/9/ac" r="10" s="2" customFormat="true" ht="86.45" customHeight="true" x14ac:dyDescent="0.25">
      <c r="A10" s="382" t="str">
        <f ca="true">IF(ISBLANK('Data Summary'!A12),"",'Data Summary'!A12)</f>
        <v/>
      </c>
      <c r="B10" s="110" t="s">
        <v>12</v>
      </c>
      <c r="C10" s="558" t="s">
        <v>245</v>
      </c>
      <c r="D10" s="558"/>
      <c r="E10" s="558"/>
      <c r="F10" s="558"/>
      <c r="G10" s="558"/>
      <c r="H10" s="558"/>
      <c r="I10" s="559"/>
      <c r="J10" s="11"/>
      <c r="K10" s="11"/>
      <c r="L10" s="110" t="s">
        <v>12</v>
      </c>
      <c r="M10" s="558" t="s">
        <v>245</v>
      </c>
      <c r="N10" s="558"/>
      <c r="O10" s="558"/>
      <c r="P10" s="558"/>
      <c r="Q10" s="558"/>
      <c r="R10" s="558"/>
      <c r="S10" s="559"/>
      <c r="T10" s="11"/>
      <c r="U10" s="11"/>
      <c r="V10" s="110" t="s">
        <v>12</v>
      </c>
      <c r="W10" s="558" t="s">
        <v>245</v>
      </c>
      <c r="X10" s="558"/>
      <c r="Y10" s="558"/>
      <c r="Z10" s="558"/>
      <c r="AA10" s="558"/>
      <c r="AB10" s="558"/>
      <c r="AC10" s="559"/>
      <c r="AD10" s="11"/>
      <c r="AE10" s="11"/>
      <c r="AF10" s="110" t="s">
        <v>12</v>
      </c>
      <c r="AG10" s="558" t="s">
        <v>245</v>
      </c>
      <c r="AH10" s="558"/>
      <c r="AI10" s="558"/>
      <c r="AJ10" s="558"/>
      <c r="AK10" s="558"/>
      <c r="AL10" s="558"/>
      <c r="AM10" s="559"/>
      <c r="AN10" s="11"/>
      <c r="AO10" s="11"/>
      <c r="AP10" s="118"/>
      <c r="AZ10" s="118"/>
      <c r="BA10" s="560"/>
      <c r="BB10" s="560"/>
      <c r="BC10" s="560"/>
      <c r="BD10" s="560"/>
      <c r="BE10" s="560"/>
      <c r="BF10" s="560"/>
      <c r="BG10" s="560"/>
      <c r="BJ10" s="118"/>
      <c r="BT10" s="118"/>
      <c r="CD10" s="118"/>
      <c r="CN10" s="118"/>
      <c r="CX10" s="118"/>
      <c r="DH10" s="118"/>
      <c r="DR10" s="118"/>
      <c r="EB10" s="118"/>
      <c r="EL10" s="118"/>
      <c r="EV10" s="118"/>
      <c r="FF10" s="118"/>
      <c r="FP10" s="118"/>
      <c r="FZ10" s="118"/>
      <c r="GJ10" s="118"/>
      <c r="GT10" s="118"/>
      <c r="HD10" s="118"/>
      <c r="HN10" s="118"/>
      <c r="HX10" s="118"/>
    </row>
    <row xmlns:x14ac="http://schemas.microsoft.com/office/spreadsheetml/2009/9/ac" r="11" s="2" customFormat="true" ht="15.6" customHeight="true" x14ac:dyDescent="0.25">
      <c r="A11" s="382" t="str">
        <f ca="true">IF(ISBLANK('Data Summary'!A13),"",'Data Summary'!A13)</f>
        <v/>
      </c>
      <c r="B11" s="110"/>
      <c r="C11" s="89" t="s">
        <v>118</v>
      </c>
      <c r="D11" s="87"/>
      <c r="E11" s="87"/>
      <c r="F11" s="87"/>
      <c r="G11" s="87"/>
      <c r="H11" s="87"/>
      <c r="I11" s="88"/>
      <c r="J11" s="11"/>
      <c r="K11" s="11"/>
      <c r="L11" s="110"/>
      <c r="M11" s="89" t="s">
        <v>118</v>
      </c>
      <c r="N11" s="140"/>
      <c r="O11" s="140"/>
      <c r="P11" s="140"/>
      <c r="Q11" s="140"/>
      <c r="R11" s="140"/>
      <c r="S11" s="141"/>
      <c r="T11" s="11"/>
      <c r="U11" s="11"/>
      <c r="V11" s="110"/>
      <c r="W11" s="89" t="s">
        <v>118</v>
      </c>
      <c r="X11" s="140"/>
      <c r="Y11" s="140"/>
      <c r="Z11" s="140"/>
      <c r="AA11" s="140"/>
      <c r="AB11" s="140"/>
      <c r="AC11" s="141"/>
      <c r="AD11" s="11"/>
      <c r="AE11" s="11"/>
      <c r="AF11" s="110"/>
      <c r="AG11" s="89" t="s">
        <v>118</v>
      </c>
      <c r="AH11" s="360"/>
      <c r="AI11" s="360"/>
      <c r="AJ11" s="360"/>
      <c r="AK11" s="360"/>
      <c r="AL11" s="360"/>
      <c r="AM11" s="361"/>
      <c r="AN11" s="11"/>
      <c r="AO11" s="11"/>
      <c r="AP11" s="118"/>
      <c r="AZ11" s="118"/>
      <c r="BA11" s="118"/>
      <c r="BB11" s="135"/>
      <c r="BC11" s="135"/>
      <c r="BD11" s="135"/>
      <c r="BE11" s="135"/>
      <c r="BF11" s="135"/>
      <c r="BG11" s="135"/>
      <c r="BJ11" s="118"/>
      <c r="BT11" s="118"/>
      <c r="CD11" s="118"/>
      <c r="CN11" s="118"/>
      <c r="CX11" s="118"/>
      <c r="DH11" s="118"/>
      <c r="DR11" s="118"/>
      <c r="EB11" s="118"/>
      <c r="EL11" s="118"/>
      <c r="EV11" s="118"/>
      <c r="FF11" s="118"/>
      <c r="FP11" s="118"/>
      <c r="FZ11" s="118"/>
      <c r="GJ11" s="118"/>
      <c r="GT11" s="118"/>
      <c r="HD11" s="118"/>
      <c r="HN11" s="118"/>
      <c r="HX11" s="118"/>
    </row>
    <row xmlns:x14ac="http://schemas.microsoft.com/office/spreadsheetml/2009/9/ac" r="12" s="2" customFormat="true" ht="15" customHeight="true" x14ac:dyDescent="0.25">
      <c r="A12" s="382" t="str">
        <f ca="true">IF(ISBLANK('Data Summary'!A14),"",'Data Summary'!A14)</f>
        <v/>
      </c>
      <c r="B12" s="110"/>
      <c r="C12" s="89" t="s">
        <v>124</v>
      </c>
      <c r="D12" s="48"/>
      <c r="E12" s="48"/>
      <c r="F12" s="48"/>
      <c r="G12" s="48"/>
      <c r="H12" s="48"/>
      <c r="I12" s="86"/>
      <c r="J12" s="11"/>
      <c r="K12" s="11"/>
      <c r="L12" s="110"/>
      <c r="M12" s="89" t="s">
        <v>124</v>
      </c>
      <c r="N12" s="48"/>
      <c r="O12" s="48"/>
      <c r="P12" s="48"/>
      <c r="Q12" s="48"/>
      <c r="R12" s="48"/>
      <c r="S12" s="86"/>
      <c r="T12" s="11"/>
      <c r="U12" s="11"/>
      <c r="V12" s="110"/>
      <c r="W12" s="89" t="s">
        <v>124</v>
      </c>
      <c r="X12" s="48"/>
      <c r="Y12" s="48"/>
      <c r="Z12" s="48"/>
      <c r="AA12" s="48"/>
      <c r="AB12" s="48"/>
      <c r="AC12" s="86"/>
      <c r="AD12" s="11"/>
      <c r="AE12" s="11"/>
      <c r="AF12" s="110"/>
      <c r="AG12" s="89" t="s">
        <v>124</v>
      </c>
      <c r="AH12" s="48"/>
      <c r="AI12" s="48"/>
      <c r="AJ12" s="48"/>
      <c r="AK12" s="48"/>
      <c r="AL12" s="48"/>
      <c r="AM12" s="86"/>
      <c r="AN12" s="11"/>
      <c r="AO12" s="11"/>
      <c r="AP12" s="118"/>
      <c r="AZ12" s="118"/>
      <c r="BA12" s="118"/>
      <c r="BB12" s="135"/>
      <c r="BC12" s="135"/>
      <c r="BD12" s="135"/>
      <c r="BE12" s="135"/>
      <c r="BF12" s="135"/>
      <c r="BG12" s="135"/>
      <c r="BJ12" s="118"/>
      <c r="BT12" s="118"/>
      <c r="CD12" s="118"/>
      <c r="CN12" s="118"/>
      <c r="CX12" s="118"/>
      <c r="DH12" s="118"/>
      <c r="DR12" s="118"/>
      <c r="EB12" s="118"/>
      <c r="EL12" s="118"/>
      <c r="EV12" s="118"/>
      <c r="FF12" s="118"/>
      <c r="FP12" s="118"/>
      <c r="FZ12" s="118"/>
      <c r="GJ12" s="118"/>
      <c r="GT12" s="118"/>
      <c r="HD12" s="118"/>
      <c r="HN12" s="118"/>
      <c r="HX12" s="118"/>
    </row>
    <row xmlns:x14ac="http://schemas.microsoft.com/office/spreadsheetml/2009/9/ac" r="13" s="2" customFormat="true" ht="15" customHeight="true" x14ac:dyDescent="0.25">
      <c r="A13" s="382" t="str">
        <f ca="true">IF(ISBLANK('Data Summary'!A15),"",'Data Summary'!A15)</f>
        <v/>
      </c>
      <c r="B13" s="110"/>
      <c r="C13" s="89" t="s">
        <v>101</v>
      </c>
      <c r="D13" s="48"/>
      <c r="E13" s="48"/>
      <c r="F13" s="48"/>
      <c r="G13" s="48"/>
      <c r="H13" s="48"/>
      <c r="I13" s="86"/>
      <c r="J13" s="11"/>
      <c r="K13" s="11"/>
      <c r="L13" s="110"/>
      <c r="M13" s="89" t="s">
        <v>101</v>
      </c>
      <c r="N13" s="48"/>
      <c r="O13" s="48"/>
      <c r="P13" s="48"/>
      <c r="Q13" s="48"/>
      <c r="R13" s="48"/>
      <c r="S13" s="86"/>
      <c r="T13" s="11"/>
      <c r="U13" s="11"/>
      <c r="V13" s="110"/>
      <c r="W13" s="89" t="s">
        <v>101</v>
      </c>
      <c r="X13" s="48"/>
      <c r="Y13" s="48"/>
      <c r="Z13" s="48"/>
      <c r="AA13" s="48"/>
      <c r="AB13" s="48"/>
      <c r="AC13" s="86"/>
      <c r="AD13" s="11"/>
      <c r="AE13" s="11"/>
      <c r="AF13" s="110"/>
      <c r="AG13" s="89" t="s">
        <v>101</v>
      </c>
      <c r="AH13" s="48"/>
      <c r="AI13" s="48"/>
      <c r="AJ13" s="48"/>
      <c r="AK13" s="48"/>
      <c r="AL13" s="48"/>
      <c r="AM13" s="86"/>
      <c r="AN13" s="11"/>
      <c r="AO13" s="11"/>
      <c r="AP13" s="118"/>
      <c r="AZ13" s="118"/>
      <c r="BA13" s="118"/>
      <c r="BB13" s="135"/>
      <c r="BC13" s="135"/>
      <c r="BD13" s="135"/>
      <c r="BE13" s="135"/>
      <c r="BF13" s="135"/>
      <c r="BG13" s="135"/>
      <c r="BJ13" s="118"/>
      <c r="BT13" s="118"/>
      <c r="CD13" s="118"/>
      <c r="CN13" s="118"/>
      <c r="CX13" s="118"/>
      <c r="DH13" s="118"/>
      <c r="DR13" s="118"/>
      <c r="EB13" s="118"/>
      <c r="EL13" s="118"/>
      <c r="EV13" s="118"/>
      <c r="FF13" s="118"/>
      <c r="FP13" s="118"/>
      <c r="FZ13" s="118"/>
      <c r="GJ13" s="118"/>
      <c r="GT13" s="118"/>
      <c r="HD13" s="118"/>
      <c r="HN13" s="118"/>
      <c r="HX13" s="118"/>
    </row>
    <row xmlns:x14ac="http://schemas.microsoft.com/office/spreadsheetml/2009/9/ac" r="14" ht="15.75" customHeight="true" x14ac:dyDescent="0.25">
      <c r="A14" s="382" t="str">
        <f ca="true">IF(ISBLANK('Data Summary'!A16),"",'Data Summary'!A16)</f>
        <v/>
      </c>
      <c r="B14" s="111"/>
      <c r="C14" s="80" t="s">
        <v>23</v>
      </c>
      <c r="D14" s="10"/>
      <c r="E14" s="10"/>
      <c r="F14" s="10"/>
      <c r="G14" s="63"/>
      <c r="H14" s="64"/>
      <c r="I14" s="65"/>
      <c r="J14" s="11"/>
      <c r="K14" s="11"/>
      <c r="L14" s="111"/>
      <c r="M14" s="80" t="s">
        <v>23</v>
      </c>
      <c r="N14" s="10"/>
      <c r="O14" s="10"/>
      <c r="P14" s="10"/>
      <c r="Q14" s="63"/>
      <c r="R14" s="64"/>
      <c r="S14" s="65"/>
      <c r="T14" s="11"/>
      <c r="U14" s="11"/>
      <c r="V14" s="111"/>
      <c r="W14" s="80" t="s">
        <v>23</v>
      </c>
      <c r="X14" s="10"/>
      <c r="Y14" s="10"/>
      <c r="Z14" s="10"/>
      <c r="AA14" s="63"/>
      <c r="AB14" s="64"/>
      <c r="AC14" s="65"/>
      <c r="AD14" s="11"/>
      <c r="AE14" s="11"/>
      <c r="AF14" s="111"/>
      <c r="AG14" s="80" t="s">
        <v>23</v>
      </c>
      <c r="AH14" s="10"/>
      <c r="AI14" s="10"/>
      <c r="AJ14" s="10"/>
      <c r="AK14" s="63"/>
      <c r="AL14" s="64"/>
      <c r="AM14" s="65"/>
      <c r="AN14" s="11"/>
      <c r="AO14" s="11"/>
      <c r="BB14" s="134"/>
      <c r="BC14" s="134"/>
      <c r="BD14" s="134"/>
      <c r="BE14" s="134"/>
      <c r="BF14" s="134"/>
      <c r="BG14" s="134"/>
    </row>
    <row xmlns:x14ac="http://schemas.microsoft.com/office/spreadsheetml/2009/9/ac" r="15" ht="15.75" customHeight="true" thickBot="true" x14ac:dyDescent="0.3">
      <c r="A15" s="382" t="str">
        <f ca="true">IF(ISBLANK('Data Summary'!A17),"",'Data Summary'!A17)</f>
        <v/>
      </c>
      <c r="B15" s="112"/>
      <c r="C15" s="81" t="s">
        <v>20</v>
      </c>
      <c r="D15" s="67"/>
      <c r="E15" s="72"/>
      <c r="F15" s="72"/>
      <c r="G15" s="73"/>
      <c r="H15" s="72"/>
      <c r="I15" s="74"/>
      <c r="J15" s="25"/>
      <c r="K15" s="25"/>
      <c r="L15" s="112"/>
      <c r="M15" s="81" t="s">
        <v>20</v>
      </c>
      <c r="N15" s="67"/>
      <c r="O15" s="72"/>
      <c r="P15" s="72"/>
      <c r="Q15" s="73"/>
      <c r="R15" s="72"/>
      <c r="S15" s="74"/>
      <c r="T15" s="25"/>
      <c r="U15" s="25"/>
      <c r="V15" s="112"/>
      <c r="W15" s="81" t="s">
        <v>20</v>
      </c>
      <c r="X15" s="67"/>
      <c r="Y15" s="72"/>
      <c r="Z15" s="72"/>
      <c r="AA15" s="73"/>
      <c r="AB15" s="72"/>
      <c r="AC15" s="74"/>
      <c r="AD15" s="25"/>
      <c r="AE15" s="25"/>
      <c r="AF15" s="112"/>
      <c r="AG15" s="81" t="s">
        <v>20</v>
      </c>
      <c r="AH15" s="67"/>
      <c r="AI15" s="72"/>
      <c r="AJ15" s="72"/>
      <c r="AK15" s="73"/>
      <c r="AL15" s="72"/>
      <c r="AM15" s="74"/>
      <c r="AN15" s="25"/>
      <c r="AO15" s="25"/>
      <c r="BB15" s="134"/>
      <c r="BC15" s="134"/>
      <c r="BD15" s="134"/>
      <c r="BE15" s="134"/>
      <c r="BF15" s="134"/>
      <c r="BG15" s="134"/>
    </row>
    <row xmlns:x14ac="http://schemas.microsoft.com/office/spreadsheetml/2009/9/ac" r="16" s="3" customFormat="true" x14ac:dyDescent="0.25">
      <c r="A16" s="382" t="str">
        <f ca="true">IF(ISBLANK('Data Summary'!A18),"",'Data Summary'!A18)</f>
        <v/>
      </c>
      <c r="B16" s="113"/>
      <c r="L16" s="113"/>
      <c r="V16" s="113"/>
      <c r="AF16" s="113"/>
      <c r="AP16" s="113"/>
      <c r="AZ16" s="113"/>
      <c r="BA16" s="113"/>
      <c r="BJ16" s="113"/>
      <c r="BT16" s="113"/>
      <c r="CD16" s="113"/>
      <c r="CN16" s="113"/>
      <c r="CX16" s="113"/>
      <c r="DH16" s="113"/>
      <c r="DR16" s="113"/>
      <c r="EB16" s="113"/>
      <c r="EL16" s="113"/>
      <c r="EV16" s="113"/>
      <c r="FF16" s="113"/>
      <c r="FP16" s="113"/>
      <c r="FZ16" s="113"/>
      <c r="GJ16" s="113"/>
      <c r="GT16" s="113"/>
      <c r="HD16" s="113"/>
      <c r="HN16" s="113"/>
      <c r="HX16" s="113"/>
    </row>
    <row xmlns:x14ac="http://schemas.microsoft.com/office/spreadsheetml/2009/9/ac" r="17" s="3" customFormat="true" x14ac:dyDescent="0.25">
      <c r="A17" s="382" t="str">
        <f ca="true">IF(ISBLANK('Data Summary'!A19),"",'Data Summary'!A19)</f>
        <v/>
      </c>
      <c r="B17" s="113"/>
      <c r="L17" s="113"/>
      <c r="V17" s="113"/>
      <c r="AF17" s="113"/>
      <c r="AP17" s="113"/>
      <c r="AZ17" s="113"/>
      <c r="BA17" s="113"/>
      <c r="BJ17" s="113"/>
      <c r="BT17" s="113"/>
      <c r="CD17" s="113"/>
      <c r="CN17" s="113"/>
      <c r="CX17" s="113"/>
      <c r="DH17" s="113"/>
      <c r="DR17" s="113"/>
      <c r="EB17" s="113"/>
      <c r="EL17" s="113"/>
      <c r="EV17" s="113"/>
      <c r="FF17" s="113"/>
      <c r="FP17" s="113"/>
      <c r="FZ17" s="113"/>
      <c r="GJ17" s="113"/>
      <c r="GT17" s="113"/>
      <c r="HD17" s="113"/>
      <c r="HN17" s="113"/>
      <c r="HX17" s="113"/>
    </row>
    <row xmlns:x14ac="http://schemas.microsoft.com/office/spreadsheetml/2009/9/ac" r="18" s="3" customFormat="true" x14ac:dyDescent="0.25">
      <c r="A18" s="382" t="str">
        <f ca="true">IF(ISBLANK('Data Summary'!A20),"",'Data Summary'!A20)</f>
        <v/>
      </c>
      <c r="B18" s="113"/>
      <c r="L18" s="113"/>
      <c r="V18" s="113"/>
      <c r="AF18" s="113"/>
      <c r="AP18" s="113"/>
      <c r="AZ18" s="113"/>
      <c r="BA18" s="113"/>
      <c r="BJ18" s="113"/>
      <c r="BT18" s="113"/>
      <c r="CD18" s="113"/>
      <c r="CN18" s="113"/>
      <c r="CX18" s="113"/>
      <c r="DH18" s="113"/>
      <c r="DR18" s="113"/>
      <c r="EB18" s="113"/>
      <c r="EL18" s="113"/>
      <c r="EV18" s="113"/>
      <c r="FF18" s="113"/>
      <c r="FP18" s="113"/>
      <c r="FZ18" s="113"/>
      <c r="GJ18" s="113"/>
      <c r="GT18" s="113"/>
      <c r="HD18" s="113"/>
      <c r="HN18" s="113"/>
      <c r="HX18" s="113"/>
    </row>
    <row xmlns:x14ac="http://schemas.microsoft.com/office/spreadsheetml/2009/9/ac" r="19" s="3" customFormat="true" x14ac:dyDescent="0.25">
      <c r="A19" s="382" t="str">
        <f ca="true">IF(ISBLANK('Data Summary'!A21),"",'Data Summary'!A21)</f>
        <v/>
      </c>
      <c r="B19" s="113"/>
      <c r="L19" s="113"/>
      <c r="V19" s="113"/>
      <c r="AF19" s="113"/>
      <c r="AP19" s="113"/>
      <c r="AZ19" s="113"/>
      <c r="BA19" s="113"/>
      <c r="BJ19" s="113"/>
      <c r="BT19" s="113"/>
      <c r="CD19" s="113"/>
      <c r="CN19" s="113"/>
      <c r="CX19" s="113"/>
      <c r="DH19" s="113"/>
      <c r="DR19" s="113"/>
      <c r="EB19" s="113"/>
      <c r="EL19" s="113"/>
      <c r="EV19" s="113"/>
      <c r="FF19" s="113"/>
      <c r="FP19" s="113"/>
      <c r="FZ19" s="113"/>
      <c r="GJ19" s="113"/>
      <c r="GT19" s="113"/>
      <c r="HD19" s="113"/>
      <c r="HN19" s="113"/>
      <c r="HX19" s="113"/>
    </row>
    <row xmlns:x14ac="http://schemas.microsoft.com/office/spreadsheetml/2009/9/ac" r="20" s="3" customFormat="true" x14ac:dyDescent="0.25">
      <c r="A20" s="382" t="str">
        <f ca="true">IF(ISBLANK('Data Summary'!A22),"",'Data Summary'!A22)</f>
        <v/>
      </c>
      <c r="B20" s="113"/>
      <c r="L20" s="113"/>
      <c r="V20" s="113"/>
      <c r="AF20" s="113"/>
      <c r="AP20" s="113"/>
      <c r="AZ20" s="113"/>
      <c r="BA20" s="113"/>
      <c r="BJ20" s="113"/>
      <c r="BT20" s="113"/>
      <c r="CD20" s="113"/>
      <c r="CN20" s="113"/>
      <c r="CX20" s="113"/>
      <c r="DH20" s="113"/>
      <c r="DR20" s="113"/>
      <c r="EB20" s="113"/>
      <c r="EL20" s="113"/>
      <c r="EV20" s="113"/>
      <c r="FF20" s="113"/>
      <c r="FP20" s="113"/>
      <c r="FZ20" s="113"/>
      <c r="GJ20" s="113"/>
      <c r="GT20" s="113"/>
      <c r="HD20" s="113"/>
      <c r="HN20" s="113"/>
      <c r="HX20" s="113"/>
    </row>
    <row xmlns:x14ac="http://schemas.microsoft.com/office/spreadsheetml/2009/9/ac" r="21" s="3" customFormat="true" x14ac:dyDescent="0.25">
      <c r="A21" s="382" t="str">
        <f ca="true">IF(ISBLANK('Data Summary'!A23),"",'Data Summary'!A23)</f>
        <v/>
      </c>
      <c r="B21" s="113"/>
      <c r="L21" s="113"/>
      <c r="V21" s="113"/>
      <c r="AF21" s="113"/>
      <c r="AP21" s="113"/>
      <c r="AZ21" s="113"/>
      <c r="BA21" s="113"/>
      <c r="BJ21" s="113"/>
      <c r="BT21" s="113"/>
      <c r="CD21" s="113"/>
      <c r="CN21" s="113"/>
      <c r="CX21" s="113"/>
      <c r="DH21" s="113"/>
      <c r="DR21" s="113"/>
      <c r="EB21" s="113"/>
      <c r="EL21" s="113"/>
      <c r="EV21" s="113"/>
      <c r="FF21" s="113"/>
      <c r="FP21" s="113"/>
      <c r="FZ21" s="113"/>
      <c r="GJ21" s="113"/>
      <c r="GT21" s="113"/>
      <c r="HD21" s="113"/>
      <c r="HN21" s="113"/>
      <c r="HX21" s="113"/>
    </row>
    <row xmlns:x14ac="http://schemas.microsoft.com/office/spreadsheetml/2009/9/ac" r="22" s="3" customFormat="true" x14ac:dyDescent="0.25">
      <c r="A22" s="382" t="str">
        <f ca="true">IF(ISBLANK('Data Summary'!A24),"",'Data Summary'!A24)</f>
        <v/>
      </c>
      <c r="B22" s="113"/>
      <c r="L22" s="113"/>
      <c r="V22" s="113"/>
      <c r="AF22" s="113"/>
      <c r="AP22" s="113"/>
      <c r="AZ22" s="113"/>
      <c r="BA22" s="113"/>
      <c r="BJ22" s="113"/>
      <c r="BT22" s="113"/>
      <c r="CD22" s="113"/>
      <c r="CN22" s="113"/>
      <c r="CX22" s="113"/>
      <c r="DH22" s="113"/>
      <c r="DR22" s="113"/>
      <c r="EB22" s="113"/>
      <c r="EL22" s="113"/>
      <c r="EV22" s="113"/>
      <c r="FF22" s="113"/>
      <c r="FP22" s="113"/>
      <c r="FZ22" s="113"/>
      <c r="GJ22" s="113"/>
      <c r="GT22" s="113"/>
      <c r="HD22" s="113"/>
      <c r="HN22" s="113"/>
      <c r="HX22" s="113"/>
    </row>
    <row xmlns:x14ac="http://schemas.microsoft.com/office/spreadsheetml/2009/9/ac" r="23" s="3" customFormat="true" x14ac:dyDescent="0.25">
      <c r="A23" s="382" t="str">
        <f ca="true">IF(ISBLANK('Data Summary'!A25),"",'Data Summary'!A25)</f>
        <v/>
      </c>
      <c r="B23" s="113"/>
      <c r="L23" s="113"/>
      <c r="V23" s="113"/>
      <c r="AF23" s="113"/>
      <c r="AP23" s="113"/>
      <c r="AZ23" s="113"/>
      <c r="BA23" s="113"/>
      <c r="BJ23" s="113"/>
      <c r="BT23" s="113"/>
      <c r="CD23" s="113"/>
      <c r="CN23" s="113"/>
      <c r="CX23" s="113"/>
      <c r="DH23" s="113"/>
      <c r="DR23" s="113"/>
      <c r="EB23" s="113"/>
      <c r="EL23" s="113"/>
      <c r="EV23" s="113"/>
      <c r="FF23" s="113"/>
      <c r="FP23" s="113"/>
      <c r="FZ23" s="113"/>
      <c r="GJ23" s="113"/>
      <c r="GT23" s="113"/>
      <c r="HD23" s="113"/>
      <c r="HN23" s="113"/>
      <c r="HX23" s="113"/>
    </row>
    <row xmlns:x14ac="http://schemas.microsoft.com/office/spreadsheetml/2009/9/ac" r="24" s="3" customFormat="true" x14ac:dyDescent="0.25">
      <c r="A24" s="382" t="str">
        <f ca="true">IF(ISBLANK('Data Summary'!A26),"",'Data Summary'!A26)</f>
        <v/>
      </c>
      <c r="B24" s="113"/>
      <c r="L24" s="113"/>
      <c r="V24" s="113"/>
      <c r="AF24" s="113"/>
      <c r="AP24" s="113"/>
      <c r="AZ24" s="113"/>
      <c r="BA24" s="113"/>
      <c r="BJ24" s="113"/>
      <c r="BT24" s="113"/>
      <c r="CD24" s="113"/>
      <c r="CN24" s="113"/>
      <c r="CX24" s="113"/>
      <c r="DH24" s="113"/>
      <c r="DR24" s="113"/>
      <c r="EB24" s="113"/>
      <c r="EL24" s="113"/>
      <c r="EV24" s="113"/>
      <c r="FF24" s="113"/>
      <c r="FP24" s="113"/>
      <c r="FZ24" s="113"/>
      <c r="GJ24" s="113"/>
      <c r="GT24" s="113"/>
      <c r="HD24" s="113"/>
      <c r="HN24" s="113"/>
      <c r="HX24" s="113"/>
    </row>
    <row xmlns:x14ac="http://schemas.microsoft.com/office/spreadsheetml/2009/9/ac" r="25" s="3" customFormat="true" x14ac:dyDescent="0.25">
      <c r="A25" s="382" t="str">
        <f ca="true">IF(ISBLANK('Data Summary'!A27),"",'Data Summary'!A27)</f>
        <v/>
      </c>
      <c r="B25" s="113"/>
      <c r="L25" s="113"/>
      <c r="V25" s="113"/>
      <c r="AF25" s="113"/>
      <c r="AP25" s="113"/>
      <c r="AZ25" s="113"/>
      <c r="BA25" s="113"/>
      <c r="BJ25" s="113"/>
      <c r="BT25" s="113"/>
      <c r="CD25" s="113"/>
      <c r="CN25" s="113"/>
      <c r="CX25" s="113"/>
      <c r="DH25" s="113"/>
      <c r="DR25" s="113"/>
      <c r="EB25" s="113"/>
      <c r="EL25" s="113"/>
      <c r="EV25" s="113"/>
      <c r="FF25" s="113"/>
      <c r="FP25" s="113"/>
      <c r="FZ25" s="113"/>
      <c r="GJ25" s="113"/>
      <c r="GT25" s="113"/>
      <c r="HD25" s="113"/>
      <c r="HN25" s="113"/>
      <c r="HX25" s="113"/>
    </row>
    <row xmlns:x14ac="http://schemas.microsoft.com/office/spreadsheetml/2009/9/ac" r="26" s="3" customFormat="true" x14ac:dyDescent="0.25">
      <c r="A26" s="382" t="str">
        <f ca="true">IF(ISBLANK('Data Summary'!A28),"",'Data Summary'!A28)</f>
        <v/>
      </c>
      <c r="B26" s="113"/>
      <c r="L26" s="113"/>
      <c r="V26" s="113"/>
      <c r="AF26" s="113"/>
      <c r="AP26" s="113"/>
      <c r="AZ26" s="113"/>
      <c r="BA26" s="113"/>
      <c r="BJ26" s="113"/>
      <c r="BT26" s="113"/>
      <c r="CD26" s="113"/>
      <c r="CN26" s="113"/>
      <c r="CX26" s="113"/>
      <c r="DH26" s="113"/>
      <c r="DR26" s="113"/>
      <c r="EB26" s="113"/>
      <c r="EL26" s="113"/>
      <c r="EV26" s="113"/>
      <c r="FF26" s="113"/>
      <c r="FP26" s="113"/>
      <c r="FZ26" s="113"/>
      <c r="GJ26" s="113"/>
      <c r="GT26" s="113"/>
      <c r="HD26" s="113"/>
      <c r="HN26" s="113"/>
      <c r="HX26" s="113"/>
    </row>
    <row xmlns:x14ac="http://schemas.microsoft.com/office/spreadsheetml/2009/9/ac" r="27" s="3" customFormat="true" x14ac:dyDescent="0.25">
      <c r="A27" s="382" t="str">
        <f ca="true">IF(ISBLANK('Data Summary'!A29),"",'Data Summary'!A29)</f>
        <v/>
      </c>
      <c r="B27" s="113"/>
      <c r="L27" s="113"/>
      <c r="V27" s="113"/>
      <c r="AF27" s="113"/>
      <c r="AP27" s="113"/>
      <c r="AZ27" s="113"/>
      <c r="BA27" s="113"/>
      <c r="BJ27" s="113"/>
      <c r="BT27" s="113"/>
      <c r="CD27" s="113"/>
      <c r="CN27" s="113"/>
      <c r="CX27" s="113"/>
      <c r="DH27" s="113"/>
      <c r="DR27" s="113"/>
      <c r="EB27" s="113"/>
      <c r="EL27" s="113"/>
      <c r="EV27" s="113"/>
      <c r="FF27" s="113"/>
      <c r="FP27" s="113"/>
      <c r="FZ27" s="113"/>
      <c r="GJ27" s="113"/>
      <c r="GT27" s="113"/>
      <c r="HD27" s="113"/>
      <c r="HN27" s="113"/>
      <c r="HX27" s="113"/>
    </row>
    <row xmlns:x14ac="http://schemas.microsoft.com/office/spreadsheetml/2009/9/ac" r="28" s="3" customFormat="true" x14ac:dyDescent="0.25">
      <c r="A28" s="382" t="str">
        <f ca="true">IF(ISBLANK('Data Summary'!A30),"",'Data Summary'!A30)</f>
        <v/>
      </c>
      <c r="B28" s="113"/>
      <c r="L28" s="113"/>
      <c r="V28" s="113"/>
      <c r="AF28" s="113"/>
      <c r="AP28" s="113"/>
      <c r="AZ28" s="113"/>
      <c r="BA28" s="113"/>
      <c r="BJ28" s="113"/>
      <c r="BT28" s="113"/>
      <c r="CD28" s="113"/>
      <c r="CN28" s="113"/>
      <c r="CX28" s="113"/>
      <c r="DH28" s="113"/>
      <c r="DR28" s="113"/>
      <c r="EB28" s="113"/>
      <c r="EL28" s="113"/>
      <c r="EV28" s="113"/>
      <c r="FF28" s="113"/>
      <c r="FP28" s="113"/>
      <c r="FZ28" s="113"/>
      <c r="GJ28" s="113"/>
      <c r="GT28" s="113"/>
      <c r="HD28" s="113"/>
      <c r="HN28" s="113"/>
      <c r="HX28" s="113"/>
    </row>
    <row xmlns:x14ac="http://schemas.microsoft.com/office/spreadsheetml/2009/9/ac" r="29" s="3" customFormat="true" x14ac:dyDescent="0.25">
      <c r="A29" s="382" t="str">
        <f ca="true">IF(ISBLANK('Data Summary'!A31),"",'Data Summary'!A31)</f>
        <v/>
      </c>
      <c r="B29" s="113"/>
      <c r="L29" s="113"/>
      <c r="V29" s="113"/>
      <c r="AF29" s="113"/>
      <c r="AP29" s="113"/>
      <c r="AZ29" s="113"/>
      <c r="BA29" s="113"/>
      <c r="BJ29" s="113"/>
      <c r="BT29" s="113"/>
      <c r="CD29" s="113"/>
      <c r="CN29" s="113"/>
      <c r="CX29" s="113"/>
      <c r="DH29" s="113"/>
      <c r="DR29" s="113"/>
      <c r="EB29" s="113"/>
      <c r="EL29" s="113"/>
      <c r="EV29" s="113"/>
      <c r="FF29" s="113"/>
      <c r="FP29" s="113"/>
      <c r="FZ29" s="113"/>
      <c r="GJ29" s="113"/>
      <c r="GT29" s="113"/>
      <c r="HD29" s="113"/>
      <c r="HN29" s="113"/>
      <c r="HX29" s="113"/>
    </row>
    <row xmlns:x14ac="http://schemas.microsoft.com/office/spreadsheetml/2009/9/ac" r="30" s="3" customFormat="true" x14ac:dyDescent="0.25">
      <c r="A30" s="382" t="str">
        <f ca="true">IF(ISBLANK('Data Summary'!A32),"",'Data Summary'!A32)</f>
        <v/>
      </c>
      <c r="B30" s="113"/>
      <c r="L30" s="113"/>
      <c r="V30" s="113"/>
      <c r="AF30" s="113"/>
      <c r="AP30" s="113"/>
      <c r="AZ30" s="113"/>
      <c r="BA30" s="113"/>
      <c r="BJ30" s="113"/>
      <c r="BT30" s="113"/>
      <c r="CD30" s="113"/>
      <c r="CN30" s="113"/>
      <c r="CX30" s="113"/>
      <c r="DH30" s="113"/>
      <c r="DR30" s="113"/>
      <c r="EB30" s="113"/>
      <c r="EL30" s="113"/>
      <c r="EV30" s="113"/>
      <c r="FF30" s="113"/>
      <c r="FP30" s="113"/>
      <c r="FZ30" s="113"/>
      <c r="GJ30" s="113"/>
      <c r="GT30" s="113"/>
      <c r="HD30" s="113"/>
      <c r="HN30" s="113"/>
      <c r="HX30" s="113"/>
    </row>
    <row xmlns:x14ac="http://schemas.microsoft.com/office/spreadsheetml/2009/9/ac" r="31" s="3" customFormat="true" x14ac:dyDescent="0.25">
      <c r="A31" s="382" t="str">
        <f ca="true">IF(ISBLANK('Data Summary'!A33),"",'Data Summary'!A33)</f>
        <v/>
      </c>
      <c r="B31" s="113"/>
      <c r="L31" s="113"/>
      <c r="V31" s="113"/>
      <c r="AF31" s="113"/>
      <c r="AP31" s="113"/>
      <c r="AZ31" s="113"/>
      <c r="BA31" s="113"/>
      <c r="BJ31" s="113"/>
      <c r="BT31" s="113"/>
      <c r="CD31" s="113"/>
      <c r="CN31" s="113"/>
      <c r="CX31" s="113"/>
      <c r="DH31" s="113"/>
      <c r="DR31" s="113"/>
      <c r="EB31" s="113"/>
      <c r="EL31" s="113"/>
      <c r="EV31" s="113"/>
      <c r="FF31" s="113"/>
      <c r="FP31" s="113"/>
      <c r="FZ31" s="113"/>
      <c r="GJ31" s="113"/>
      <c r="GT31" s="113"/>
      <c r="HD31" s="113"/>
      <c r="HN31" s="113"/>
      <c r="HX31" s="113"/>
    </row>
    <row xmlns:x14ac="http://schemas.microsoft.com/office/spreadsheetml/2009/9/ac" r="32" s="3" customFormat="true" x14ac:dyDescent="0.25">
      <c r="A32" s="382" t="str">
        <f ca="true">IF(ISBLANK('Data Summary'!A34),"",'Data Summary'!A34)</f>
        <v/>
      </c>
      <c r="B32" s="113"/>
      <c r="L32" s="113"/>
      <c r="V32" s="113"/>
      <c r="AF32" s="113"/>
      <c r="AP32" s="113"/>
      <c r="AZ32" s="113"/>
      <c r="BA32" s="113"/>
      <c r="BJ32" s="113"/>
      <c r="BT32" s="113"/>
      <c r="CD32" s="113"/>
      <c r="CN32" s="113"/>
      <c r="CX32" s="113"/>
      <c r="DH32" s="113"/>
      <c r="DR32" s="113"/>
      <c r="EB32" s="113"/>
      <c r="EL32" s="113"/>
      <c r="EV32" s="113"/>
      <c r="FF32" s="113"/>
      <c r="FP32" s="113"/>
      <c r="FZ32" s="113"/>
      <c r="GJ32" s="113"/>
      <c r="GT32" s="113"/>
      <c r="HD32" s="113"/>
      <c r="HN32" s="113"/>
      <c r="HX32" s="113"/>
    </row>
    <row xmlns:x14ac="http://schemas.microsoft.com/office/spreadsheetml/2009/9/ac" r="33" s="3" customFormat="true" x14ac:dyDescent="0.25">
      <c r="A33" s="382" t="str">
        <f ca="true">IF(ISBLANK('Data Summary'!A35),"",'Data Summary'!A35)</f>
        <v/>
      </c>
      <c r="B33" s="113"/>
      <c r="L33" s="113"/>
      <c r="V33" s="113"/>
      <c r="AF33" s="113"/>
      <c r="AP33" s="113"/>
      <c r="AZ33" s="113"/>
      <c r="BA33" s="113"/>
      <c r="BJ33" s="113"/>
      <c r="BT33" s="113"/>
      <c r="CD33" s="113"/>
      <c r="CN33" s="113"/>
      <c r="CX33" s="113"/>
      <c r="DH33" s="113"/>
      <c r="DR33" s="113"/>
      <c r="EB33" s="113"/>
      <c r="EL33" s="113"/>
      <c r="EV33" s="113"/>
      <c r="FF33" s="113"/>
      <c r="FP33" s="113"/>
      <c r="FZ33" s="113"/>
      <c r="GJ33" s="113"/>
      <c r="GT33" s="113"/>
      <c r="HD33" s="113"/>
      <c r="HN33" s="113"/>
      <c r="HX33" s="113"/>
    </row>
    <row xmlns:x14ac="http://schemas.microsoft.com/office/spreadsheetml/2009/9/ac" r="34" s="3" customFormat="true" x14ac:dyDescent="0.25">
      <c r="A34" s="382" t="str">
        <f ca="true">IF(ISBLANK('Data Summary'!A36),"",'Data Summary'!A36)</f>
        <v/>
      </c>
      <c r="B34" s="113"/>
      <c r="L34" s="113"/>
      <c r="V34" s="113"/>
      <c r="AF34" s="113"/>
      <c r="AP34" s="113"/>
      <c r="AZ34" s="113"/>
      <c r="BA34" s="113"/>
      <c r="BJ34" s="113"/>
      <c r="BT34" s="113"/>
      <c r="CD34" s="113"/>
      <c r="CN34" s="113"/>
      <c r="CX34" s="113"/>
      <c r="DH34" s="113"/>
      <c r="DR34" s="113"/>
      <c r="EB34" s="113"/>
      <c r="EL34" s="113"/>
      <c r="EV34" s="113"/>
      <c r="FF34" s="113"/>
      <c r="FP34" s="113"/>
      <c r="FZ34" s="113"/>
      <c r="GJ34" s="113"/>
      <c r="GT34" s="113"/>
      <c r="HD34" s="113"/>
      <c r="HN34" s="113"/>
      <c r="HX34" s="113"/>
    </row>
    <row xmlns:x14ac="http://schemas.microsoft.com/office/spreadsheetml/2009/9/ac" r="35" s="3" customFormat="true" x14ac:dyDescent="0.25">
      <c r="A35" s="382" t="str">
        <f ca="true">IF(ISBLANK('Data Summary'!A37),"",'Data Summary'!A37)</f>
        <v/>
      </c>
      <c r="B35" s="113"/>
      <c r="L35" s="113"/>
      <c r="V35" s="113"/>
      <c r="AF35" s="113"/>
      <c r="AP35" s="113"/>
      <c r="AZ35" s="113"/>
      <c r="BA35" s="113"/>
      <c r="BJ35" s="113"/>
      <c r="BT35" s="113"/>
      <c r="CD35" s="113"/>
      <c r="CN35" s="113"/>
      <c r="CX35" s="113"/>
      <c r="DH35" s="113"/>
      <c r="DR35" s="113"/>
      <c r="EB35" s="113"/>
      <c r="EL35" s="113"/>
      <c r="EV35" s="113"/>
      <c r="FF35" s="113"/>
      <c r="FP35" s="113"/>
      <c r="FZ35" s="113"/>
      <c r="GJ35" s="113"/>
      <c r="GT35" s="113"/>
      <c r="HD35" s="113"/>
      <c r="HN35" s="113"/>
      <c r="HX35" s="113"/>
    </row>
    <row xmlns:x14ac="http://schemas.microsoft.com/office/spreadsheetml/2009/9/ac" r="36" s="3" customFormat="true" x14ac:dyDescent="0.25">
      <c r="A36" s="382" t="str">
        <f ca="true">IF(ISBLANK('Data Summary'!A38),"",'Data Summary'!A38)</f>
        <v/>
      </c>
      <c r="B36" s="113"/>
      <c r="L36" s="113"/>
      <c r="V36" s="113"/>
      <c r="AF36" s="113"/>
      <c r="AP36" s="113"/>
      <c r="AZ36" s="113"/>
      <c r="BA36" s="113"/>
      <c r="BJ36" s="113"/>
      <c r="BT36" s="113"/>
      <c r="CD36" s="113"/>
      <c r="CN36" s="113"/>
      <c r="CX36" s="113"/>
      <c r="DH36" s="113"/>
      <c r="DR36" s="113"/>
      <c r="EB36" s="113"/>
      <c r="EL36" s="113"/>
      <c r="EV36" s="113"/>
      <c r="FF36" s="113"/>
      <c r="FP36" s="113"/>
      <c r="FZ36" s="113"/>
      <c r="GJ36" s="113"/>
      <c r="GT36" s="113"/>
      <c r="HD36" s="113"/>
      <c r="HN36" s="113"/>
      <c r="HX36" s="113"/>
    </row>
    <row xmlns:x14ac="http://schemas.microsoft.com/office/spreadsheetml/2009/9/ac" r="37" s="3" customFormat="true" x14ac:dyDescent="0.25">
      <c r="A37" s="382" t="str">
        <f ca="true">IF(ISBLANK('Data Summary'!A39),"",'Data Summary'!A39)</f>
        <v/>
      </c>
      <c r="B37" s="113"/>
      <c r="L37" s="113"/>
      <c r="V37" s="113"/>
      <c r="AF37" s="113"/>
      <c r="AP37" s="113"/>
      <c r="AZ37" s="113"/>
      <c r="BA37" s="113"/>
      <c r="BJ37" s="113"/>
      <c r="BT37" s="113"/>
      <c r="CD37" s="113"/>
      <c r="CN37" s="113"/>
      <c r="CX37" s="113"/>
      <c r="DH37" s="113"/>
      <c r="DR37" s="113"/>
      <c r="EB37" s="113"/>
      <c r="EL37" s="113"/>
      <c r="EV37" s="113"/>
      <c r="FF37" s="113"/>
      <c r="FP37" s="113"/>
      <c r="FZ37" s="113"/>
      <c r="GJ37" s="113"/>
      <c r="GT37" s="113"/>
      <c r="HD37" s="113"/>
      <c r="HN37" s="113"/>
      <c r="HX37" s="113"/>
    </row>
    <row xmlns:x14ac="http://schemas.microsoft.com/office/spreadsheetml/2009/9/ac" r="38" s="3" customFormat="true" x14ac:dyDescent="0.25">
      <c r="A38" s="382" t="str">
        <f ca="true">IF(ISBLANK('Data Summary'!A40),"",'Data Summary'!A40)</f>
        <v/>
      </c>
      <c r="B38" s="113"/>
      <c r="L38" s="113"/>
      <c r="V38" s="113"/>
      <c r="AF38" s="113"/>
      <c r="AP38" s="113"/>
      <c r="AZ38" s="113"/>
      <c r="BA38" s="113"/>
      <c r="BJ38" s="113"/>
      <c r="BT38" s="113"/>
      <c r="CD38" s="113"/>
      <c r="CN38" s="113"/>
      <c r="CX38" s="113"/>
      <c r="DH38" s="113"/>
      <c r="DR38" s="113"/>
      <c r="EB38" s="113"/>
      <c r="EL38" s="113"/>
      <c r="EV38" s="113"/>
      <c r="FF38" s="113"/>
      <c r="FP38" s="113"/>
      <c r="FZ38" s="113"/>
      <c r="GJ38" s="113"/>
      <c r="GT38" s="113"/>
      <c r="HD38" s="113"/>
      <c r="HN38" s="113"/>
      <c r="HX38" s="113"/>
    </row>
    <row xmlns:x14ac="http://schemas.microsoft.com/office/spreadsheetml/2009/9/ac" r="39" s="3" customFormat="true" x14ac:dyDescent="0.25">
      <c r="A39" s="382" t="str">
        <f ca="true">IF(ISBLANK('Data Summary'!A41),"",'Data Summary'!A41)</f>
        <v/>
      </c>
      <c r="B39" s="113"/>
      <c r="L39" s="113"/>
      <c r="V39" s="113"/>
      <c r="AF39" s="113"/>
      <c r="AP39" s="113"/>
      <c r="AZ39" s="113"/>
      <c r="BA39" s="113"/>
      <c r="BJ39" s="113"/>
      <c r="BT39" s="113"/>
      <c r="CD39" s="113"/>
      <c r="CN39" s="113"/>
      <c r="CX39" s="113"/>
      <c r="DH39" s="113"/>
      <c r="DR39" s="113"/>
      <c r="EB39" s="113"/>
      <c r="EL39" s="113"/>
      <c r="EV39" s="113"/>
      <c r="FF39" s="113"/>
      <c r="FP39" s="113"/>
      <c r="FZ39" s="113"/>
      <c r="GJ39" s="113"/>
      <c r="GT39" s="113"/>
      <c r="HD39" s="113"/>
      <c r="HN39" s="113"/>
      <c r="HX39" s="113"/>
    </row>
    <row xmlns:x14ac="http://schemas.microsoft.com/office/spreadsheetml/2009/9/ac" r="40" s="3" customFormat="true" x14ac:dyDescent="0.25">
      <c r="A40" s="382" t="str">
        <f ca="true">IF(ISBLANK('Data Summary'!A42),"",'Data Summary'!A42)</f>
        <v/>
      </c>
      <c r="B40" s="113"/>
      <c r="L40" s="113"/>
      <c r="V40" s="113"/>
      <c r="AF40" s="113"/>
      <c r="AP40" s="113"/>
      <c r="AZ40" s="113"/>
      <c r="BA40" s="113"/>
      <c r="BJ40" s="113"/>
      <c r="BT40" s="113"/>
      <c r="CD40" s="113"/>
      <c r="CN40" s="113"/>
      <c r="CX40" s="113"/>
      <c r="DH40" s="113"/>
      <c r="DR40" s="113"/>
      <c r="EB40" s="113"/>
      <c r="EL40" s="113"/>
      <c r="EV40" s="113"/>
      <c r="FF40" s="113"/>
      <c r="FP40" s="113"/>
      <c r="FZ40" s="113"/>
      <c r="GJ40" s="113"/>
      <c r="GT40" s="113"/>
      <c r="HD40" s="113"/>
      <c r="HN40" s="113"/>
      <c r="HX40" s="113"/>
    </row>
    <row xmlns:x14ac="http://schemas.microsoft.com/office/spreadsheetml/2009/9/ac" r="41" s="3" customFormat="true" x14ac:dyDescent="0.25">
      <c r="A41" s="382" t="str">
        <f ca="true">IF(ISBLANK('Data Summary'!A43),"",'Data Summary'!A43)</f>
        <v/>
      </c>
      <c r="B41" s="113"/>
      <c r="L41" s="113"/>
      <c r="V41" s="113"/>
      <c r="AF41" s="113"/>
      <c r="AP41" s="113"/>
      <c r="AZ41" s="113"/>
      <c r="BA41" s="113"/>
      <c r="BJ41" s="113"/>
      <c r="BT41" s="113"/>
      <c r="CD41" s="113"/>
      <c r="CN41" s="113"/>
      <c r="CX41" s="113"/>
      <c r="DH41" s="113"/>
      <c r="DR41" s="113"/>
      <c r="EB41" s="113"/>
      <c r="EL41" s="113"/>
      <c r="EV41" s="113"/>
      <c r="FF41" s="113"/>
      <c r="FP41" s="113"/>
      <c r="FZ41" s="113"/>
      <c r="GJ41" s="113"/>
      <c r="GT41" s="113"/>
      <c r="HD41" s="113"/>
      <c r="HN41" s="113"/>
      <c r="HX41" s="113"/>
    </row>
    <row xmlns:x14ac="http://schemas.microsoft.com/office/spreadsheetml/2009/9/ac" r="42" s="3" customFormat="true" x14ac:dyDescent="0.25">
      <c r="A42" s="382" t="str">
        <f ca="true">IF(ISBLANK('Data Summary'!A44),"",'Data Summary'!A44)</f>
        <v/>
      </c>
      <c r="B42" s="113"/>
      <c r="L42" s="113"/>
      <c r="V42" s="113"/>
      <c r="AF42" s="113"/>
      <c r="AP42" s="113"/>
      <c r="AZ42" s="113"/>
      <c r="BA42" s="113"/>
      <c r="BJ42" s="113"/>
      <c r="BT42" s="113"/>
      <c r="CD42" s="113"/>
      <c r="CN42" s="113"/>
      <c r="CX42" s="113"/>
      <c r="DH42" s="113"/>
      <c r="DR42" s="113"/>
      <c r="EB42" s="113"/>
      <c r="EL42" s="113"/>
      <c r="EV42" s="113"/>
      <c r="FF42" s="113"/>
      <c r="FP42" s="113"/>
      <c r="FZ42" s="113"/>
      <c r="GJ42" s="113"/>
      <c r="GT42" s="113"/>
      <c r="HD42" s="113"/>
      <c r="HN42" s="113"/>
      <c r="HX42" s="113"/>
    </row>
    <row xmlns:x14ac="http://schemas.microsoft.com/office/spreadsheetml/2009/9/ac" r="43" s="3" customFormat="true" x14ac:dyDescent="0.25">
      <c r="A43" s="382" t="str">
        <f ca="true">IF(ISBLANK('Data Summary'!A45),"",'Data Summary'!A45)</f>
        <v/>
      </c>
      <c r="B43" s="113"/>
      <c r="L43" s="113"/>
      <c r="V43" s="113"/>
      <c r="AF43" s="113"/>
      <c r="AP43" s="113"/>
      <c r="AZ43" s="113"/>
      <c r="BA43" s="113"/>
      <c r="BJ43" s="113"/>
      <c r="BT43" s="113"/>
      <c r="CD43" s="113"/>
      <c r="CN43" s="113"/>
      <c r="CX43" s="113"/>
      <c r="DH43" s="113"/>
      <c r="DR43" s="113"/>
      <c r="EB43" s="113"/>
      <c r="EL43" s="113"/>
      <c r="EV43" s="113"/>
      <c r="FF43" s="113"/>
      <c r="FP43" s="113"/>
      <c r="FZ43" s="113"/>
      <c r="GJ43" s="113"/>
      <c r="GT43" s="113"/>
      <c r="HD43" s="113"/>
      <c r="HN43" s="113"/>
      <c r="HX43" s="113"/>
    </row>
    <row xmlns:x14ac="http://schemas.microsoft.com/office/spreadsheetml/2009/9/ac" r="44" s="3" customFormat="true" x14ac:dyDescent="0.25">
      <c r="A44" s="382" t="str">
        <f ca="true">IF(ISBLANK('Data Summary'!A46),"",'Data Summary'!A46)</f>
        <v/>
      </c>
      <c r="B44" s="113"/>
      <c r="L44" s="113"/>
      <c r="V44" s="113"/>
      <c r="AF44" s="113"/>
      <c r="AP44" s="113"/>
      <c r="AZ44" s="113"/>
      <c r="BA44" s="113"/>
      <c r="BJ44" s="113"/>
      <c r="BT44" s="113"/>
      <c r="CD44" s="113"/>
      <c r="CN44" s="113"/>
      <c r="CX44" s="113"/>
      <c r="DH44" s="113"/>
      <c r="DR44" s="113"/>
      <c r="EB44" s="113"/>
      <c r="EL44" s="113"/>
      <c r="EV44" s="113"/>
      <c r="FF44" s="113"/>
      <c r="FP44" s="113"/>
      <c r="FZ44" s="113"/>
      <c r="GJ44" s="113"/>
      <c r="GT44" s="113"/>
      <c r="HD44" s="113"/>
      <c r="HN44" s="113"/>
      <c r="HX44" s="113"/>
    </row>
    <row xmlns:x14ac="http://schemas.microsoft.com/office/spreadsheetml/2009/9/ac" r="45" s="3" customFormat="true" x14ac:dyDescent="0.25">
      <c r="A45" s="382" t="str">
        <f ca="true">IF(ISBLANK('Data Summary'!A47),"",'Data Summary'!A47)</f>
        <v/>
      </c>
      <c r="B45" s="113"/>
      <c r="L45" s="113"/>
      <c r="V45" s="113"/>
      <c r="AF45" s="113"/>
      <c r="AP45" s="113"/>
      <c r="AZ45" s="113"/>
      <c r="BA45" s="113"/>
      <c r="BJ45" s="113"/>
      <c r="BT45" s="113"/>
      <c r="CD45" s="113"/>
      <c r="CN45" s="113"/>
      <c r="CX45" s="113"/>
      <c r="DH45" s="113"/>
      <c r="DR45" s="113"/>
      <c r="EB45" s="113"/>
      <c r="EL45" s="113"/>
      <c r="EV45" s="113"/>
      <c r="FF45" s="113"/>
      <c r="FP45" s="113"/>
      <c r="FZ45" s="113"/>
      <c r="GJ45" s="113"/>
      <c r="GT45" s="113"/>
      <c r="HD45" s="113"/>
      <c r="HN45" s="113"/>
      <c r="HX45" s="113"/>
    </row>
    <row xmlns:x14ac="http://schemas.microsoft.com/office/spreadsheetml/2009/9/ac" r="46" s="3" customFormat="true" x14ac:dyDescent="0.25">
      <c r="A46" s="382" t="str">
        <f ca="true">IF(ISBLANK('Data Summary'!A48),"",'Data Summary'!A48)</f>
        <v/>
      </c>
      <c r="B46" s="113"/>
      <c r="L46" s="113"/>
      <c r="V46" s="113"/>
      <c r="AF46" s="113"/>
      <c r="AP46" s="113"/>
      <c r="AZ46" s="113"/>
      <c r="BA46" s="113"/>
      <c r="BJ46" s="113"/>
      <c r="BT46" s="113"/>
      <c r="CD46" s="113"/>
      <c r="CN46" s="113"/>
      <c r="CX46" s="113"/>
      <c r="DH46" s="113"/>
      <c r="DR46" s="113"/>
      <c r="EB46" s="113"/>
      <c r="EL46" s="113"/>
      <c r="EV46" s="113"/>
      <c r="FF46" s="113"/>
      <c r="FP46" s="113"/>
      <c r="FZ46" s="113"/>
      <c r="GJ46" s="113"/>
      <c r="GT46" s="113"/>
      <c r="HD46" s="113"/>
      <c r="HN46" s="113"/>
      <c r="HX46" s="113"/>
    </row>
    <row xmlns:x14ac="http://schemas.microsoft.com/office/spreadsheetml/2009/9/ac" r="47" s="3" customFormat="true" x14ac:dyDescent="0.25">
      <c r="A47" s="382" t="str">
        <f ca="true">IF(ISBLANK('Data Summary'!A49),"",'Data Summary'!A49)</f>
        <v/>
      </c>
      <c r="B47" s="113"/>
      <c r="L47" s="113"/>
      <c r="V47" s="113"/>
      <c r="AF47" s="113"/>
      <c r="AP47" s="113"/>
      <c r="AZ47" s="113"/>
      <c r="BA47" s="113"/>
      <c r="BJ47" s="113"/>
      <c r="BT47" s="113"/>
      <c r="CD47" s="113"/>
      <c r="CN47" s="113"/>
      <c r="CX47" s="113"/>
      <c r="DH47" s="113"/>
      <c r="DR47" s="113"/>
      <c r="EB47" s="113"/>
      <c r="EL47" s="113"/>
      <c r="EV47" s="113"/>
      <c r="FF47" s="113"/>
      <c r="FP47" s="113"/>
      <c r="FZ47" s="113"/>
      <c r="GJ47" s="113"/>
      <c r="GT47" s="113"/>
      <c r="HD47" s="113"/>
      <c r="HN47" s="113"/>
      <c r="HX47" s="113"/>
    </row>
    <row xmlns:x14ac="http://schemas.microsoft.com/office/spreadsheetml/2009/9/ac" r="48" s="3" customFormat="true" x14ac:dyDescent="0.25">
      <c r="A48" s="382" t="str">
        <f ca="true">IF(ISBLANK('Data Summary'!A50),"",'Data Summary'!A50)</f>
        <v/>
      </c>
      <c r="B48" s="113"/>
      <c r="L48" s="113"/>
      <c r="V48" s="113"/>
      <c r="AF48" s="113"/>
      <c r="AP48" s="113"/>
      <c r="AZ48" s="113"/>
      <c r="BA48" s="113"/>
      <c r="BJ48" s="113"/>
      <c r="BT48" s="113"/>
      <c r="CD48" s="113"/>
      <c r="CN48" s="113"/>
      <c r="CX48" s="113"/>
      <c r="DH48" s="113"/>
      <c r="DR48" s="113"/>
      <c r="EB48" s="113"/>
      <c r="EL48" s="113"/>
      <c r="EV48" s="113"/>
      <c r="FF48" s="113"/>
      <c r="FP48" s="113"/>
      <c r="FZ48" s="113"/>
      <c r="GJ48" s="113"/>
      <c r="GT48" s="113"/>
      <c r="HD48" s="113"/>
      <c r="HN48" s="113"/>
      <c r="HX48" s="113"/>
    </row>
    <row xmlns:x14ac="http://schemas.microsoft.com/office/spreadsheetml/2009/9/ac" r="49" s="3" customFormat="true" x14ac:dyDescent="0.25">
      <c r="A49" s="382" t="str">
        <f ca="true">IF(ISBLANK('Data Summary'!A51),"",'Data Summary'!A51)</f>
        <v/>
      </c>
      <c r="B49" s="113"/>
      <c r="L49" s="113"/>
      <c r="V49" s="113"/>
      <c r="AF49" s="113"/>
      <c r="AP49" s="113"/>
      <c r="AZ49" s="113"/>
      <c r="BA49" s="113"/>
      <c r="BJ49" s="113"/>
      <c r="BT49" s="113"/>
      <c r="CD49" s="113"/>
      <c r="CN49" s="113"/>
      <c r="CX49" s="113"/>
      <c r="DH49" s="113"/>
      <c r="DR49" s="113"/>
      <c r="EB49" s="113"/>
      <c r="EL49" s="113"/>
      <c r="EV49" s="113"/>
      <c r="FF49" s="113"/>
      <c r="FP49" s="113"/>
      <c r="FZ49" s="113"/>
      <c r="GJ49" s="113"/>
      <c r="GT49" s="113"/>
      <c r="HD49" s="113"/>
      <c r="HN49" s="113"/>
      <c r="HX49" s="113"/>
    </row>
    <row xmlns:x14ac="http://schemas.microsoft.com/office/spreadsheetml/2009/9/ac" r="50" s="3" customFormat="true" x14ac:dyDescent="0.25">
      <c r="A50" s="382" t="str">
        <f ca="true">IF(ISBLANK('Data Summary'!A52),"",'Data Summary'!A52)</f>
        <v/>
      </c>
      <c r="B50" s="113"/>
      <c r="L50" s="113"/>
      <c r="V50" s="113"/>
      <c r="AF50" s="113"/>
      <c r="AP50" s="113"/>
      <c r="AZ50" s="113"/>
      <c r="BA50" s="113"/>
      <c r="BJ50" s="113"/>
      <c r="BT50" s="113"/>
      <c r="CD50" s="113"/>
      <c r="CN50" s="113"/>
      <c r="CX50" s="113"/>
      <c r="DH50" s="113"/>
      <c r="DR50" s="113"/>
      <c r="EB50" s="113"/>
      <c r="EL50" s="113"/>
      <c r="EV50" s="113"/>
      <c r="FF50" s="113"/>
      <c r="FP50" s="113"/>
      <c r="FZ50" s="113"/>
      <c r="GJ50" s="113"/>
      <c r="GT50" s="113"/>
      <c r="HD50" s="113"/>
      <c r="HN50" s="113"/>
      <c r="HX50" s="113"/>
    </row>
    <row xmlns:x14ac="http://schemas.microsoft.com/office/spreadsheetml/2009/9/ac" r="51" s="3" customFormat="true" x14ac:dyDescent="0.25">
      <c r="A51" s="382" t="str">
        <f ca="true">IF(ISBLANK('Data Summary'!A53),"",'Data Summary'!A53)</f>
        <v/>
      </c>
      <c r="B51" s="113"/>
      <c r="L51" s="113"/>
      <c r="V51" s="113"/>
      <c r="AF51" s="113"/>
      <c r="AP51" s="113"/>
      <c r="AZ51" s="113"/>
      <c r="BA51" s="113"/>
      <c r="BJ51" s="113"/>
      <c r="BT51" s="113"/>
      <c r="CD51" s="113"/>
      <c r="CN51" s="113"/>
      <c r="CX51" s="113"/>
      <c r="DH51" s="113"/>
      <c r="DR51" s="113"/>
      <c r="EB51" s="113"/>
      <c r="EL51" s="113"/>
      <c r="EV51" s="113"/>
      <c r="FF51" s="113"/>
      <c r="FP51" s="113"/>
      <c r="FZ51" s="113"/>
      <c r="GJ51" s="113"/>
      <c r="GT51" s="113"/>
      <c r="HD51" s="113"/>
      <c r="HN51" s="113"/>
      <c r="HX51" s="113"/>
    </row>
    <row xmlns:x14ac="http://schemas.microsoft.com/office/spreadsheetml/2009/9/ac" r="52" s="3" customFormat="true" x14ac:dyDescent="0.25">
      <c r="A52" s="382" t="str">
        <f ca="true">IF(ISBLANK('Data Summary'!A54),"",'Data Summary'!A54)</f>
        <v/>
      </c>
      <c r="B52" s="113"/>
      <c r="L52" s="113"/>
      <c r="V52" s="113"/>
      <c r="AF52" s="113"/>
      <c r="AP52" s="113"/>
      <c r="AZ52" s="113"/>
      <c r="BA52" s="113"/>
      <c r="BJ52" s="113"/>
      <c r="BT52" s="113"/>
      <c r="CD52" s="113"/>
      <c r="CN52" s="113"/>
      <c r="CX52" s="113"/>
      <c r="DH52" s="113"/>
      <c r="DR52" s="113"/>
      <c r="EB52" s="113"/>
      <c r="EL52" s="113"/>
      <c r="EV52" s="113"/>
      <c r="FF52" s="113"/>
      <c r="FP52" s="113"/>
      <c r="FZ52" s="113"/>
      <c r="GJ52" s="113"/>
      <c r="GT52" s="113"/>
      <c r="HD52" s="113"/>
      <c r="HN52" s="113"/>
      <c r="HX52" s="113"/>
    </row>
    <row xmlns:x14ac="http://schemas.microsoft.com/office/spreadsheetml/2009/9/ac" r="53" s="3" customFormat="true" x14ac:dyDescent="0.25">
      <c r="A53" s="382" t="str">
        <f ca="true">IF(ISBLANK('Data Summary'!A55),"",'Data Summary'!A55)</f>
        <v/>
      </c>
      <c r="B53" s="113"/>
      <c r="L53" s="113"/>
      <c r="V53" s="113"/>
      <c r="AF53" s="113"/>
      <c r="AP53" s="113"/>
      <c r="AZ53" s="113"/>
      <c r="BA53" s="113"/>
      <c r="BJ53" s="113"/>
      <c r="BT53" s="113"/>
      <c r="CD53" s="113"/>
      <c r="CN53" s="113"/>
      <c r="CX53" s="113"/>
      <c r="DH53" s="113"/>
      <c r="DR53" s="113"/>
      <c r="EB53" s="113"/>
      <c r="EL53" s="113"/>
      <c r="EV53" s="113"/>
      <c r="FF53" s="113"/>
      <c r="FP53" s="113"/>
      <c r="FZ53" s="113"/>
      <c r="GJ53" s="113"/>
      <c r="GT53" s="113"/>
      <c r="HD53" s="113"/>
      <c r="HN53" s="113"/>
      <c r="HX53" s="113"/>
    </row>
    <row xmlns:x14ac="http://schemas.microsoft.com/office/spreadsheetml/2009/9/ac" r="54" s="3" customFormat="true" x14ac:dyDescent="0.25">
      <c r="A54" s="382" t="str">
        <f ca="true">IF(ISBLANK('Data Summary'!A56),"",'Data Summary'!A56)</f>
        <v/>
      </c>
      <c r="B54" s="113"/>
      <c r="L54" s="113"/>
      <c r="V54" s="113"/>
      <c r="AF54" s="113"/>
      <c r="AP54" s="113"/>
      <c r="AZ54" s="113"/>
      <c r="BA54" s="113"/>
      <c r="BJ54" s="113"/>
      <c r="BT54" s="113"/>
      <c r="CD54" s="113"/>
      <c r="CN54" s="113"/>
      <c r="CX54" s="113"/>
      <c r="DH54" s="113"/>
      <c r="DR54" s="113"/>
      <c r="EB54" s="113"/>
      <c r="EL54" s="113"/>
      <c r="EV54" s="113"/>
      <c r="FF54" s="113"/>
      <c r="FP54" s="113"/>
      <c r="FZ54" s="113"/>
      <c r="GJ54" s="113"/>
      <c r="GT54" s="113"/>
      <c r="HD54" s="113"/>
      <c r="HN54" s="113"/>
      <c r="HX54" s="113"/>
    </row>
    <row xmlns:x14ac="http://schemas.microsoft.com/office/spreadsheetml/2009/9/ac" r="55" s="3" customFormat="true" x14ac:dyDescent="0.25">
      <c r="A55" s="382" t="str">
        <f ca="true">IF(ISBLANK('Data Summary'!A57),"",'Data Summary'!A57)</f>
        <v/>
      </c>
      <c r="B55" s="113"/>
      <c r="L55" s="113"/>
      <c r="V55" s="113"/>
      <c r="AF55" s="113"/>
      <c r="AP55" s="113"/>
      <c r="AZ55" s="113"/>
      <c r="BA55" s="113"/>
      <c r="BJ55" s="113"/>
      <c r="BT55" s="113"/>
      <c r="CD55" s="113"/>
      <c r="CN55" s="113"/>
      <c r="CX55" s="113"/>
      <c r="DH55" s="113"/>
      <c r="DR55" s="113"/>
      <c r="EB55" s="113"/>
      <c r="EL55" s="113"/>
      <c r="EV55" s="113"/>
      <c r="FF55" s="113"/>
      <c r="FP55" s="113"/>
      <c r="FZ55" s="113"/>
      <c r="GJ55" s="113"/>
      <c r="GT55" s="113"/>
      <c r="HD55" s="113"/>
      <c r="HN55" s="113"/>
      <c r="HX55" s="113"/>
    </row>
    <row xmlns:x14ac="http://schemas.microsoft.com/office/spreadsheetml/2009/9/ac" r="56" s="3" customFormat="true" x14ac:dyDescent="0.25">
      <c r="A56" s="382" t="str">
        <f ca="true">IF(ISBLANK('Data Summary'!A58),"",'Data Summary'!A58)</f>
        <v/>
      </c>
      <c r="B56" s="113"/>
      <c r="L56" s="113"/>
      <c r="V56" s="113"/>
      <c r="AF56" s="113"/>
      <c r="AP56" s="113"/>
      <c r="AZ56" s="113"/>
      <c r="BA56" s="113"/>
      <c r="BJ56" s="113"/>
      <c r="BT56" s="113"/>
      <c r="CD56" s="113"/>
      <c r="CN56" s="113"/>
      <c r="CX56" s="113"/>
      <c r="DH56" s="113"/>
      <c r="DR56" s="113"/>
      <c r="EB56" s="113"/>
      <c r="EL56" s="113"/>
      <c r="EV56" s="113"/>
      <c r="FF56" s="113"/>
      <c r="FP56" s="113"/>
      <c r="FZ56" s="113"/>
      <c r="GJ56" s="113"/>
      <c r="GT56" s="113"/>
      <c r="HD56" s="113"/>
      <c r="HN56" s="113"/>
      <c r="HX56" s="113"/>
    </row>
    <row xmlns:x14ac="http://schemas.microsoft.com/office/spreadsheetml/2009/9/ac" r="57" s="3" customFormat="true" x14ac:dyDescent="0.25">
      <c r="A57" s="382" t="str">
        <f ca="true">IF(ISBLANK('Data Summary'!A59),"",'Data Summary'!A59)</f>
        <v/>
      </c>
      <c r="B57" s="113"/>
      <c r="L57" s="113"/>
      <c r="V57" s="113"/>
      <c r="AF57" s="113"/>
      <c r="AP57" s="113"/>
      <c r="AZ57" s="113"/>
      <c r="BA57" s="113"/>
      <c r="BJ57" s="113"/>
      <c r="BT57" s="113"/>
      <c r="CD57" s="113"/>
      <c r="CN57" s="113"/>
      <c r="CX57" s="113"/>
      <c r="DH57" s="113"/>
      <c r="DR57" s="113"/>
      <c r="EB57" s="113"/>
      <c r="EL57" s="113"/>
      <c r="EV57" s="113"/>
      <c r="FF57" s="113"/>
      <c r="FP57" s="113"/>
      <c r="FZ57" s="113"/>
      <c r="GJ57" s="113"/>
      <c r="GT57" s="113"/>
      <c r="HD57" s="113"/>
      <c r="HN57" s="113"/>
      <c r="HX57" s="113"/>
    </row>
    <row xmlns:x14ac="http://schemas.microsoft.com/office/spreadsheetml/2009/9/ac" r="58" s="3" customFormat="true" x14ac:dyDescent="0.25">
      <c r="A58" s="382" t="str">
        <f ca="true">IF(ISBLANK('Data Summary'!A60),"",'Data Summary'!A60)</f>
        <v/>
      </c>
      <c r="B58" s="113"/>
      <c r="L58" s="113"/>
      <c r="V58" s="113"/>
      <c r="AF58" s="113"/>
      <c r="AP58" s="113"/>
      <c r="AZ58" s="113"/>
      <c r="BA58" s="113"/>
      <c r="BJ58" s="113"/>
      <c r="BT58" s="113"/>
      <c r="CD58" s="113"/>
      <c r="CN58" s="113"/>
      <c r="CX58" s="113"/>
      <c r="DH58" s="113"/>
      <c r="DR58" s="113"/>
      <c r="EB58" s="113"/>
      <c r="EL58" s="113"/>
      <c r="EV58" s="113"/>
      <c r="FF58" s="113"/>
      <c r="FP58" s="113"/>
      <c r="FZ58" s="113"/>
      <c r="GJ58" s="113"/>
      <c r="GT58" s="113"/>
      <c r="HD58" s="113"/>
      <c r="HN58" s="113"/>
      <c r="HX58" s="113"/>
    </row>
    <row xmlns:x14ac="http://schemas.microsoft.com/office/spreadsheetml/2009/9/ac" r="59" s="3" customFormat="true" x14ac:dyDescent="0.25">
      <c r="A59" s="382" t="str">
        <f ca="true">IF(ISBLANK('Data Summary'!A61),"",'Data Summary'!A61)</f>
        <v/>
      </c>
      <c r="B59" s="113"/>
      <c r="L59" s="113"/>
      <c r="V59" s="113"/>
      <c r="AF59" s="113"/>
      <c r="AP59" s="113"/>
      <c r="AZ59" s="113"/>
      <c r="BA59" s="113"/>
      <c r="BJ59" s="113"/>
      <c r="BT59" s="113"/>
      <c r="CD59" s="113"/>
      <c r="CN59" s="113"/>
      <c r="CX59" s="113"/>
      <c r="DH59" s="113"/>
      <c r="DR59" s="113"/>
      <c r="EB59" s="113"/>
      <c r="EL59" s="113"/>
      <c r="EV59" s="113"/>
      <c r="FF59" s="113"/>
      <c r="FP59" s="113"/>
      <c r="FZ59" s="113"/>
      <c r="GJ59" s="113"/>
      <c r="GT59" s="113"/>
      <c r="HD59" s="113"/>
      <c r="HN59" s="113"/>
      <c r="HX59" s="113"/>
    </row>
    <row xmlns:x14ac="http://schemas.microsoft.com/office/spreadsheetml/2009/9/ac" r="60" s="3" customFormat="true" x14ac:dyDescent="0.25">
      <c r="A60" s="382" t="str">
        <f ca="true">IF(ISBLANK('Data Summary'!A62),"",'Data Summary'!A62)</f>
        <v/>
      </c>
      <c r="B60" s="113"/>
      <c r="L60" s="113"/>
      <c r="V60" s="113"/>
      <c r="AF60" s="113"/>
      <c r="AP60" s="113"/>
      <c r="AZ60" s="113"/>
      <c r="BA60" s="113"/>
      <c r="BJ60" s="113"/>
      <c r="BT60" s="113"/>
      <c r="CD60" s="113"/>
      <c r="CN60" s="113"/>
      <c r="CX60" s="113"/>
      <c r="DH60" s="113"/>
      <c r="DR60" s="113"/>
      <c r="EB60" s="113"/>
      <c r="EL60" s="113"/>
      <c r="EV60" s="113"/>
      <c r="FF60" s="113"/>
      <c r="FP60" s="113"/>
      <c r="FZ60" s="113"/>
      <c r="GJ60" s="113"/>
      <c r="GT60" s="113"/>
      <c r="HD60" s="113"/>
      <c r="HN60" s="113"/>
      <c r="HX60" s="113"/>
    </row>
    <row xmlns:x14ac="http://schemas.microsoft.com/office/spreadsheetml/2009/9/ac" r="61" s="3" customFormat="true" x14ac:dyDescent="0.25">
      <c r="A61" s="382" t="str">
        <f ca="true">IF(ISBLANK('Data Summary'!A63),"",'Data Summary'!A63)</f>
        <v/>
      </c>
      <c r="B61" s="113"/>
      <c r="L61" s="113"/>
      <c r="V61" s="113"/>
      <c r="AF61" s="113"/>
      <c r="AP61" s="113"/>
      <c r="AZ61" s="113"/>
      <c r="BA61" s="113"/>
      <c r="BJ61" s="113"/>
      <c r="BT61" s="113"/>
      <c r="CD61" s="113"/>
      <c r="CN61" s="113"/>
      <c r="CX61" s="113"/>
      <c r="DH61" s="113"/>
      <c r="DR61" s="113"/>
      <c r="EB61" s="113"/>
      <c r="EL61" s="113"/>
      <c r="EV61" s="113"/>
      <c r="FF61" s="113"/>
      <c r="FP61" s="113"/>
      <c r="FZ61" s="113"/>
      <c r="GJ61" s="113"/>
      <c r="GT61" s="113"/>
      <c r="HD61" s="113"/>
      <c r="HN61" s="113"/>
      <c r="HX61" s="113"/>
    </row>
    <row xmlns:x14ac="http://schemas.microsoft.com/office/spreadsheetml/2009/9/ac" r="62" s="3" customFormat="true" x14ac:dyDescent="0.25">
      <c r="A62" s="382" t="str">
        <f ca="true">IF(ISBLANK('Data Summary'!A64),"",'Data Summary'!A64)</f>
        <v/>
      </c>
      <c r="B62" s="113"/>
      <c r="L62" s="113"/>
      <c r="V62" s="113"/>
      <c r="AF62" s="113"/>
      <c r="AP62" s="113"/>
      <c r="AZ62" s="113"/>
      <c r="BA62" s="113"/>
      <c r="BJ62" s="113"/>
      <c r="BT62" s="113"/>
      <c r="CD62" s="113"/>
      <c r="CN62" s="113"/>
      <c r="CX62" s="113"/>
      <c r="DH62" s="113"/>
      <c r="DR62" s="113"/>
      <c r="EB62" s="113"/>
      <c r="EL62" s="113"/>
      <c r="EV62" s="113"/>
      <c r="FF62" s="113"/>
      <c r="FP62" s="113"/>
      <c r="FZ62" s="113"/>
      <c r="GJ62" s="113"/>
      <c r="GT62" s="113"/>
      <c r="HD62" s="113"/>
      <c r="HN62" s="113"/>
      <c r="HX62" s="113"/>
    </row>
    <row xmlns:x14ac="http://schemas.microsoft.com/office/spreadsheetml/2009/9/ac" r="63" s="3" customFormat="true" x14ac:dyDescent="0.25">
      <c r="A63" s="382" t="str">
        <f ca="true">IF(ISBLANK('Data Summary'!A65),"",'Data Summary'!A65)</f>
        <v/>
      </c>
      <c r="B63" s="113"/>
      <c r="L63" s="113"/>
      <c r="V63" s="113"/>
      <c r="AF63" s="113"/>
      <c r="AP63" s="113"/>
      <c r="AZ63" s="113"/>
      <c r="BA63" s="113"/>
      <c r="BJ63" s="113"/>
      <c r="BT63" s="113"/>
      <c r="CD63" s="113"/>
      <c r="CN63" s="113"/>
      <c r="CX63" s="113"/>
      <c r="DH63" s="113"/>
      <c r="DR63" s="113"/>
      <c r="EB63" s="113"/>
      <c r="EL63" s="113"/>
      <c r="EV63" s="113"/>
      <c r="FF63" s="113"/>
      <c r="FP63" s="113"/>
      <c r="FZ63" s="113"/>
      <c r="GJ63" s="113"/>
      <c r="GT63" s="113"/>
      <c r="HD63" s="113"/>
      <c r="HN63" s="113"/>
      <c r="HX63" s="113"/>
    </row>
    <row xmlns:x14ac="http://schemas.microsoft.com/office/spreadsheetml/2009/9/ac" r="64" s="3" customFormat="true" x14ac:dyDescent="0.25">
      <c r="A64" s="382" t="str">
        <f ca="true">IF(ISBLANK('Data Summary'!A66),"",'Data Summary'!A66)</f>
        <v/>
      </c>
      <c r="B64" s="113"/>
      <c r="L64" s="113"/>
      <c r="V64" s="113"/>
      <c r="AF64" s="113"/>
      <c r="AP64" s="113"/>
      <c r="AZ64" s="113"/>
      <c r="BA64" s="113"/>
      <c r="BJ64" s="113"/>
      <c r="BT64" s="113"/>
      <c r="CD64" s="113"/>
      <c r="CN64" s="113"/>
      <c r="CX64" s="113"/>
      <c r="DH64" s="113"/>
      <c r="DR64" s="113"/>
      <c r="EB64" s="113"/>
      <c r="EL64" s="113"/>
      <c r="EV64" s="113"/>
      <c r="FF64" s="113"/>
      <c r="FP64" s="113"/>
      <c r="FZ64" s="113"/>
      <c r="GJ64" s="113"/>
      <c r="GT64" s="113"/>
      <c r="HD64" s="113"/>
      <c r="HN64" s="113"/>
      <c r="HX64" s="113"/>
    </row>
    <row xmlns:x14ac="http://schemas.microsoft.com/office/spreadsheetml/2009/9/ac" r="65" s="3" customFormat="true" x14ac:dyDescent="0.25">
      <c r="A65" s="382" t="str">
        <f ca="true">IF(ISBLANK('Data Summary'!A67),"",'Data Summary'!A67)</f>
        <v/>
      </c>
      <c r="B65" s="113"/>
      <c r="L65" s="113"/>
      <c r="V65" s="113"/>
      <c r="AF65" s="113"/>
      <c r="AP65" s="113"/>
      <c r="AZ65" s="113"/>
      <c r="BA65" s="113"/>
      <c r="BJ65" s="113"/>
      <c r="BT65" s="113"/>
      <c r="CD65" s="113"/>
      <c r="CN65" s="113"/>
      <c r="CX65" s="113"/>
      <c r="DH65" s="113"/>
      <c r="DR65" s="113"/>
      <c r="EB65" s="113"/>
      <c r="EL65" s="113"/>
      <c r="EV65" s="113"/>
      <c r="FF65" s="113"/>
      <c r="FP65" s="113"/>
      <c r="FZ65" s="113"/>
      <c r="GJ65" s="113"/>
      <c r="GT65" s="113"/>
      <c r="HD65" s="113"/>
      <c r="HN65" s="113"/>
      <c r="HX65" s="113"/>
    </row>
    <row xmlns:x14ac="http://schemas.microsoft.com/office/spreadsheetml/2009/9/ac" r="66" s="3" customFormat="true" x14ac:dyDescent="0.25">
      <c r="A66" s="382" t="str">
        <f ca="true">IF(ISBLANK('Data Summary'!A68),"",'Data Summary'!A68)</f>
        <v/>
      </c>
      <c r="B66" s="113"/>
      <c r="L66" s="113"/>
      <c r="V66" s="113"/>
      <c r="AF66" s="113"/>
      <c r="AP66" s="113"/>
      <c r="AZ66" s="113"/>
      <c r="BA66" s="113"/>
      <c r="BJ66" s="113"/>
      <c r="BT66" s="113"/>
      <c r="CD66" s="113"/>
      <c r="CN66" s="113"/>
      <c r="CX66" s="113"/>
      <c r="DH66" s="113"/>
      <c r="DR66" s="113"/>
      <c r="EB66" s="113"/>
      <c r="EL66" s="113"/>
      <c r="EV66" s="113"/>
      <c r="FF66" s="113"/>
      <c r="FP66" s="113"/>
      <c r="FZ66" s="113"/>
      <c r="GJ66" s="113"/>
      <c r="GT66" s="113"/>
      <c r="HD66" s="113"/>
      <c r="HN66" s="113"/>
      <c r="HX66" s="113"/>
    </row>
    <row xmlns:x14ac="http://schemas.microsoft.com/office/spreadsheetml/2009/9/ac" r="67" s="3" customFormat="true" x14ac:dyDescent="0.25">
      <c r="A67" s="382" t="str">
        <f ca="true">IF(ISBLANK('Data Summary'!A69),"",'Data Summary'!A69)</f>
        <v/>
      </c>
      <c r="B67" s="113"/>
      <c r="L67" s="113"/>
      <c r="V67" s="113"/>
      <c r="AF67" s="113"/>
      <c r="AP67" s="113"/>
      <c r="AZ67" s="113"/>
      <c r="BA67" s="113"/>
      <c r="BJ67" s="113"/>
      <c r="BT67" s="113"/>
      <c r="CD67" s="113"/>
      <c r="CN67" s="113"/>
      <c r="CX67" s="113"/>
      <c r="DH67" s="113"/>
      <c r="DR67" s="113"/>
      <c r="EB67" s="113"/>
      <c r="EL67" s="113"/>
      <c r="EV67" s="113"/>
      <c r="FF67" s="113"/>
      <c r="FP67" s="113"/>
      <c r="FZ67" s="113"/>
      <c r="GJ67" s="113"/>
      <c r="GT67" s="113"/>
      <c r="HD67" s="113"/>
      <c r="HN67" s="113"/>
      <c r="HX67" s="113"/>
    </row>
    <row xmlns:x14ac="http://schemas.microsoft.com/office/spreadsheetml/2009/9/ac" r="68" s="3" customFormat="true" x14ac:dyDescent="0.25">
      <c r="A68" s="382" t="str">
        <f ca="true">IF(ISBLANK('Data Summary'!A70),"",'Data Summary'!A70)</f>
        <v/>
      </c>
      <c r="B68" s="113"/>
      <c r="L68" s="113"/>
      <c r="V68" s="113"/>
      <c r="AF68" s="113"/>
      <c r="AP68" s="113"/>
      <c r="AZ68" s="113"/>
      <c r="BA68" s="113"/>
      <c r="BJ68" s="113"/>
      <c r="BT68" s="113"/>
      <c r="CD68" s="113"/>
      <c r="CN68" s="113"/>
      <c r="CX68" s="113"/>
      <c r="DH68" s="113"/>
      <c r="DR68" s="113"/>
      <c r="EB68" s="113"/>
      <c r="EL68" s="113"/>
      <c r="EV68" s="113"/>
      <c r="FF68" s="113"/>
      <c r="FP68" s="113"/>
      <c r="FZ68" s="113"/>
      <c r="GJ68" s="113"/>
      <c r="GT68" s="113"/>
      <c r="HD68" s="113"/>
      <c r="HN68" s="113"/>
      <c r="HX68" s="113"/>
    </row>
    <row xmlns:x14ac="http://schemas.microsoft.com/office/spreadsheetml/2009/9/ac" r="69" s="3" customFormat="true" x14ac:dyDescent="0.25">
      <c r="A69" s="382" t="str">
        <f ca="true">IF(ISBLANK('Data Summary'!A71),"",'Data Summary'!A71)</f>
        <v/>
      </c>
      <c r="B69" s="113"/>
      <c r="L69" s="113"/>
      <c r="V69" s="113"/>
      <c r="AF69" s="113"/>
      <c r="AP69" s="113"/>
      <c r="AZ69" s="113"/>
      <c r="BA69" s="113"/>
      <c r="BJ69" s="113"/>
      <c r="BT69" s="113"/>
      <c r="CD69" s="113"/>
      <c r="CN69" s="113"/>
      <c r="CX69" s="113"/>
      <c r="DH69" s="113"/>
      <c r="DR69" s="113"/>
      <c r="EB69" s="113"/>
      <c r="EL69" s="113"/>
      <c r="EV69" s="113"/>
      <c r="FF69" s="113"/>
      <c r="FP69" s="113"/>
      <c r="FZ69" s="113"/>
      <c r="GJ69" s="113"/>
      <c r="GT69" s="113"/>
      <c r="HD69" s="113"/>
      <c r="HN69" s="113"/>
      <c r="HX69" s="113"/>
    </row>
    <row xmlns:x14ac="http://schemas.microsoft.com/office/spreadsheetml/2009/9/ac" r="70" s="3" customFormat="true" x14ac:dyDescent="0.25">
      <c r="A70" s="382" t="str">
        <f ca="true">IF(ISBLANK('Data Summary'!A72),"",'Data Summary'!A72)</f>
        <v/>
      </c>
      <c r="B70" s="113"/>
      <c r="L70" s="113"/>
      <c r="V70" s="113"/>
      <c r="AF70" s="113"/>
      <c r="AP70" s="113"/>
      <c r="AZ70" s="113"/>
      <c r="BA70" s="113"/>
      <c r="BJ70" s="113"/>
      <c r="BT70" s="113"/>
      <c r="CD70" s="113"/>
      <c r="CN70" s="113"/>
      <c r="CX70" s="113"/>
      <c r="DH70" s="113"/>
      <c r="DR70" s="113"/>
      <c r="EB70" s="113"/>
      <c r="EL70" s="113"/>
      <c r="EV70" s="113"/>
      <c r="FF70" s="113"/>
      <c r="FP70" s="113"/>
      <c r="FZ70" s="113"/>
      <c r="GJ70" s="113"/>
      <c r="GT70" s="113"/>
      <c r="HD70" s="113"/>
      <c r="HN70" s="113"/>
      <c r="HX70" s="113"/>
    </row>
    <row xmlns:x14ac="http://schemas.microsoft.com/office/spreadsheetml/2009/9/ac" r="71" s="3" customFormat="true" x14ac:dyDescent="0.25">
      <c r="A71" s="382" t="str">
        <f ca="true">IF(ISBLANK('Data Summary'!A73),"",'Data Summary'!A73)</f>
        <v/>
      </c>
      <c r="B71" s="113"/>
      <c r="L71" s="113"/>
      <c r="V71" s="113"/>
      <c r="AF71" s="113"/>
      <c r="AP71" s="113"/>
      <c r="AZ71" s="113"/>
      <c r="BA71" s="113"/>
      <c r="BJ71" s="113"/>
      <c r="BT71" s="113"/>
      <c r="CD71" s="113"/>
      <c r="CN71" s="113"/>
      <c r="CX71" s="113"/>
      <c r="DH71" s="113"/>
      <c r="DR71" s="113"/>
      <c r="EB71" s="113"/>
      <c r="EL71" s="113"/>
      <c r="EV71" s="113"/>
      <c r="FF71" s="113"/>
      <c r="FP71" s="113"/>
      <c r="FZ71" s="113"/>
      <c r="GJ71" s="113"/>
      <c r="GT71" s="113"/>
      <c r="HD71" s="113"/>
      <c r="HN71" s="113"/>
      <c r="HX71" s="113"/>
    </row>
    <row xmlns:x14ac="http://schemas.microsoft.com/office/spreadsheetml/2009/9/ac" r="72" s="3" customFormat="true" x14ac:dyDescent="0.25">
      <c r="A72" s="382" t="str">
        <f ca="true">IF(ISBLANK('Data Summary'!A74),"",'Data Summary'!A74)</f>
        <v/>
      </c>
      <c r="B72" s="113"/>
      <c r="L72" s="113"/>
      <c r="V72" s="113"/>
      <c r="AF72" s="113"/>
      <c r="AP72" s="113"/>
      <c r="AZ72" s="113"/>
      <c r="BA72" s="113"/>
      <c r="BJ72" s="113"/>
      <c r="BT72" s="113"/>
      <c r="CD72" s="113"/>
      <c r="CN72" s="113"/>
      <c r="CX72" s="113"/>
      <c r="DH72" s="113"/>
      <c r="DR72" s="113"/>
      <c r="EB72" s="113"/>
      <c r="EL72" s="113"/>
      <c r="EV72" s="113"/>
      <c r="FF72" s="113"/>
      <c r="FP72" s="113"/>
      <c r="FZ72" s="113"/>
      <c r="GJ72" s="113"/>
      <c r="GT72" s="113"/>
      <c r="HD72" s="113"/>
      <c r="HN72" s="113"/>
      <c r="HX72" s="113"/>
    </row>
    <row xmlns:x14ac="http://schemas.microsoft.com/office/spreadsheetml/2009/9/ac" r="73" s="3" customFormat="true" x14ac:dyDescent="0.25">
      <c r="A73" s="382" t="str">
        <f ca="true">IF(ISBLANK('Data Summary'!A75),"",'Data Summary'!A75)</f>
        <v/>
      </c>
      <c r="B73" s="113"/>
      <c r="L73" s="113"/>
      <c r="V73" s="113"/>
      <c r="AF73" s="113"/>
      <c r="AP73" s="113"/>
      <c r="AZ73" s="113"/>
      <c r="BA73" s="113"/>
      <c r="BJ73" s="113"/>
      <c r="BT73" s="113"/>
      <c r="CD73" s="113"/>
      <c r="CN73" s="113"/>
      <c r="CX73" s="113"/>
      <c r="DH73" s="113"/>
      <c r="DR73" s="113"/>
      <c r="EB73" s="113"/>
      <c r="EL73" s="113"/>
      <c r="EV73" s="113"/>
      <c r="FF73" s="113"/>
      <c r="FP73" s="113"/>
      <c r="FZ73" s="113"/>
      <c r="GJ73" s="113"/>
      <c r="GT73" s="113"/>
      <c r="HD73" s="113"/>
      <c r="HN73" s="113"/>
      <c r="HX73" s="113"/>
    </row>
    <row xmlns:x14ac="http://schemas.microsoft.com/office/spreadsheetml/2009/9/ac" r="74" s="3" customFormat="true" x14ac:dyDescent="0.25">
      <c r="A74" s="382" t="str">
        <f ca="true">IF(ISBLANK('Data Summary'!A76),"",'Data Summary'!A76)</f>
        <v/>
      </c>
      <c r="B74" s="113"/>
      <c r="L74" s="113"/>
      <c r="V74" s="113"/>
      <c r="AF74" s="113"/>
      <c r="AP74" s="113"/>
      <c r="AZ74" s="113"/>
      <c r="BA74" s="113"/>
      <c r="BJ74" s="113"/>
      <c r="BT74" s="113"/>
      <c r="CD74" s="113"/>
      <c r="CN74" s="113"/>
      <c r="CX74" s="113"/>
      <c r="DH74" s="113"/>
      <c r="DR74" s="113"/>
      <c r="EB74" s="113"/>
      <c r="EL74" s="113"/>
      <c r="EV74" s="113"/>
      <c r="FF74" s="113"/>
      <c r="FP74" s="113"/>
      <c r="FZ74" s="113"/>
      <c r="GJ74" s="113"/>
      <c r="GT74" s="113"/>
      <c r="HD74" s="113"/>
      <c r="HN74" s="113"/>
      <c r="HX74" s="113"/>
    </row>
    <row xmlns:x14ac="http://schemas.microsoft.com/office/spreadsheetml/2009/9/ac" r="75" s="3" customFormat="true" x14ac:dyDescent="0.25">
      <c r="A75" s="382" t="str">
        <f ca="true">IF(ISBLANK('Data Summary'!A77),"",'Data Summary'!A77)</f>
        <v/>
      </c>
      <c r="B75" s="113"/>
      <c r="L75" s="113"/>
      <c r="V75" s="113"/>
      <c r="AF75" s="113"/>
      <c r="AP75" s="113"/>
      <c r="AZ75" s="113"/>
      <c r="BA75" s="113"/>
      <c r="BJ75" s="113"/>
      <c r="BT75" s="113"/>
      <c r="CD75" s="113"/>
      <c r="CN75" s="113"/>
      <c r="CX75" s="113"/>
      <c r="DH75" s="113"/>
      <c r="DR75" s="113"/>
      <c r="EB75" s="113"/>
      <c r="EL75" s="113"/>
      <c r="EV75" s="113"/>
      <c r="FF75" s="113"/>
      <c r="FP75" s="113"/>
      <c r="FZ75" s="113"/>
      <c r="GJ75" s="113"/>
      <c r="GT75" s="113"/>
      <c r="HD75" s="113"/>
      <c r="HN75" s="113"/>
      <c r="HX75" s="113"/>
    </row>
    <row xmlns:x14ac="http://schemas.microsoft.com/office/spreadsheetml/2009/9/ac" r="76" s="3" customFormat="true" x14ac:dyDescent="0.25">
      <c r="A76" s="382" t="str">
        <f ca="true">IF(ISBLANK('Data Summary'!A78),"",'Data Summary'!A78)</f>
        <v/>
      </c>
      <c r="B76" s="113"/>
      <c r="L76" s="113"/>
      <c r="V76" s="113"/>
      <c r="AF76" s="113"/>
      <c r="AP76" s="113"/>
      <c r="AZ76" s="113"/>
      <c r="BA76" s="113"/>
      <c r="BJ76" s="113"/>
      <c r="BT76" s="113"/>
      <c r="CD76" s="113"/>
      <c r="CN76" s="113"/>
      <c r="CX76" s="113"/>
      <c r="DH76" s="113"/>
      <c r="DR76" s="113"/>
      <c r="EB76" s="113"/>
      <c r="EL76" s="113"/>
      <c r="EV76" s="113"/>
      <c r="FF76" s="113"/>
      <c r="FP76" s="113"/>
      <c r="FZ76" s="113"/>
      <c r="GJ76" s="113"/>
      <c r="GT76" s="113"/>
      <c r="HD76" s="113"/>
      <c r="HN76" s="113"/>
      <c r="HX76" s="113"/>
    </row>
    <row xmlns:x14ac="http://schemas.microsoft.com/office/spreadsheetml/2009/9/ac" r="77" s="3" customFormat="true" x14ac:dyDescent="0.25">
      <c r="A77" s="382" t="str">
        <f ca="true">IF(ISBLANK('Data Summary'!A79),"",'Data Summary'!A79)</f>
        <v/>
      </c>
      <c r="B77" s="113"/>
      <c r="L77" s="113"/>
      <c r="V77" s="113"/>
      <c r="AF77" s="113"/>
      <c r="AP77" s="113"/>
      <c r="AZ77" s="113"/>
      <c r="BA77" s="113"/>
      <c r="BJ77" s="113"/>
      <c r="BT77" s="113"/>
      <c r="CD77" s="113"/>
      <c r="CN77" s="113"/>
      <c r="CX77" s="113"/>
      <c r="DH77" s="113"/>
      <c r="DR77" s="113"/>
      <c r="EB77" s="113"/>
      <c r="EL77" s="113"/>
      <c r="EV77" s="113"/>
      <c r="FF77" s="113"/>
      <c r="FP77" s="113"/>
      <c r="FZ77" s="113"/>
      <c r="GJ77" s="113"/>
      <c r="GT77" s="113"/>
      <c r="HD77" s="113"/>
      <c r="HN77" s="113"/>
      <c r="HX77" s="113"/>
    </row>
    <row xmlns:x14ac="http://schemas.microsoft.com/office/spreadsheetml/2009/9/ac" r="78" s="3" customFormat="true" x14ac:dyDescent="0.25">
      <c r="A78" s="382" t="str">
        <f ca="true">IF(ISBLANK('Data Summary'!A80),"",'Data Summary'!A80)</f>
        <v/>
      </c>
      <c r="B78" s="113"/>
      <c r="L78" s="113"/>
      <c r="V78" s="113"/>
      <c r="AF78" s="113"/>
      <c r="AP78" s="113"/>
      <c r="AZ78" s="113"/>
      <c r="BA78" s="113"/>
      <c r="BJ78" s="113"/>
      <c r="BT78" s="113"/>
      <c r="CD78" s="113"/>
      <c r="CN78" s="113"/>
      <c r="CX78" s="113"/>
      <c r="DH78" s="113"/>
      <c r="DR78" s="113"/>
      <c r="EB78" s="113"/>
      <c r="EL78" s="113"/>
      <c r="EV78" s="113"/>
      <c r="FF78" s="113"/>
      <c r="FP78" s="113"/>
      <c r="FZ78" s="113"/>
      <c r="GJ78" s="113"/>
      <c r="GT78" s="113"/>
      <c r="HD78" s="113"/>
      <c r="HN78" s="113"/>
      <c r="HX78" s="113"/>
    </row>
    <row xmlns:x14ac="http://schemas.microsoft.com/office/spreadsheetml/2009/9/ac" r="79" s="3" customFormat="true" x14ac:dyDescent="0.25">
      <c r="A79" s="382" t="str">
        <f ca="true">IF(ISBLANK('Data Summary'!A81),"",'Data Summary'!A81)</f>
        <v/>
      </c>
      <c r="B79" s="113"/>
      <c r="L79" s="113"/>
      <c r="V79" s="113"/>
      <c r="AF79" s="113"/>
      <c r="AP79" s="113"/>
      <c r="AZ79" s="113"/>
      <c r="BA79" s="113"/>
      <c r="BJ79" s="113"/>
      <c r="BT79" s="113"/>
      <c r="CD79" s="113"/>
      <c r="CN79" s="113"/>
      <c r="CX79" s="113"/>
      <c r="DH79" s="113"/>
      <c r="DR79" s="113"/>
      <c r="EB79" s="113"/>
      <c r="EL79" s="113"/>
      <c r="EV79" s="113"/>
      <c r="FF79" s="113"/>
      <c r="FP79" s="113"/>
      <c r="FZ79" s="113"/>
      <c r="GJ79" s="113"/>
      <c r="GT79" s="113"/>
      <c r="HD79" s="113"/>
      <c r="HN79" s="113"/>
      <c r="HX79" s="113"/>
    </row>
    <row xmlns:x14ac="http://schemas.microsoft.com/office/spreadsheetml/2009/9/ac" r="80" s="3" customFormat="true" x14ac:dyDescent="0.25">
      <c r="A80" s="382" t="str">
        <f ca="true">IF(ISBLANK('Data Summary'!A82),"",'Data Summary'!A82)</f>
        <v/>
      </c>
      <c r="B80" s="113"/>
      <c r="L80" s="113"/>
      <c r="V80" s="113"/>
      <c r="AF80" s="113"/>
      <c r="AP80" s="113"/>
      <c r="AZ80" s="113"/>
      <c r="BA80" s="113"/>
      <c r="BJ80" s="113"/>
      <c r="BT80" s="113"/>
      <c r="CD80" s="113"/>
      <c r="CN80" s="113"/>
      <c r="CX80" s="113"/>
      <c r="DH80" s="113"/>
      <c r="DR80" s="113"/>
      <c r="EB80" s="113"/>
      <c r="EL80" s="113"/>
      <c r="EV80" s="113"/>
      <c r="FF80" s="113"/>
      <c r="FP80" s="113"/>
      <c r="FZ80" s="113"/>
      <c r="GJ80" s="113"/>
      <c r="GT80" s="113"/>
      <c r="HD80" s="113"/>
      <c r="HN80" s="113"/>
      <c r="HX80" s="113"/>
    </row>
    <row xmlns:x14ac="http://schemas.microsoft.com/office/spreadsheetml/2009/9/ac" r="81" s="3" customFormat="true" x14ac:dyDescent="0.25">
      <c r="A81" s="382" t="str">
        <f ca="true">IF(ISBLANK('Data Summary'!A83),"",'Data Summary'!A83)</f>
        <v/>
      </c>
      <c r="B81" s="113"/>
      <c r="L81" s="113"/>
      <c r="V81" s="113"/>
      <c r="AF81" s="113"/>
      <c r="AP81" s="113"/>
      <c r="AZ81" s="113"/>
      <c r="BA81" s="113"/>
      <c r="BJ81" s="113"/>
      <c r="BT81" s="113"/>
      <c r="CD81" s="113"/>
      <c r="CN81" s="113"/>
      <c r="CX81" s="113"/>
      <c r="DH81" s="113"/>
      <c r="DR81" s="113"/>
      <c r="EB81" s="113"/>
      <c r="EL81" s="113"/>
      <c r="EV81" s="113"/>
      <c r="FF81" s="113"/>
      <c r="FP81" s="113"/>
      <c r="FZ81" s="113"/>
      <c r="GJ81" s="113"/>
      <c r="GT81" s="113"/>
      <c r="HD81" s="113"/>
      <c r="HN81" s="113"/>
      <c r="HX81" s="113"/>
    </row>
    <row xmlns:x14ac="http://schemas.microsoft.com/office/spreadsheetml/2009/9/ac" r="82" s="3" customFormat="true" x14ac:dyDescent="0.25">
      <c r="A82" s="382" t="str">
        <f ca="true">IF(ISBLANK('Data Summary'!A84),"",'Data Summary'!A84)</f>
        <v/>
      </c>
      <c r="B82" s="113"/>
      <c r="L82" s="113"/>
      <c r="V82" s="113"/>
      <c r="AF82" s="113"/>
      <c r="AP82" s="113"/>
      <c r="AZ82" s="113"/>
      <c r="BA82" s="113"/>
      <c r="BJ82" s="113"/>
      <c r="BT82" s="113"/>
      <c r="CD82" s="113"/>
      <c r="CN82" s="113"/>
      <c r="CX82" s="113"/>
      <c r="DH82" s="113"/>
      <c r="DR82" s="113"/>
      <c r="EB82" s="113"/>
      <c r="EL82" s="113"/>
      <c r="EV82" s="113"/>
      <c r="FF82" s="113"/>
      <c r="FP82" s="113"/>
      <c r="FZ82" s="113"/>
      <c r="GJ82" s="113"/>
      <c r="GT82" s="113"/>
      <c r="HD82" s="113"/>
      <c r="HN82" s="113"/>
      <c r="HX82" s="113"/>
    </row>
    <row xmlns:x14ac="http://schemas.microsoft.com/office/spreadsheetml/2009/9/ac" r="83" s="3" customFormat="true" x14ac:dyDescent="0.25">
      <c r="A83" s="382" t="str">
        <f ca="true">IF(ISBLANK('Data Summary'!A85),"",'Data Summary'!A85)</f>
        <v/>
      </c>
      <c r="B83" s="113"/>
      <c r="L83" s="113"/>
      <c r="V83" s="113"/>
      <c r="AF83" s="113"/>
      <c r="AP83" s="113"/>
      <c r="AZ83" s="113"/>
      <c r="BA83" s="113"/>
      <c r="BJ83" s="113"/>
      <c r="BT83" s="113"/>
      <c r="CD83" s="113"/>
      <c r="CN83" s="113"/>
      <c r="CX83" s="113"/>
      <c r="DH83" s="113"/>
      <c r="DR83" s="113"/>
      <c r="EB83" s="113"/>
      <c r="EL83" s="113"/>
      <c r="EV83" s="113"/>
      <c r="FF83" s="113"/>
      <c r="FP83" s="113"/>
      <c r="FZ83" s="113"/>
      <c r="GJ83" s="113"/>
      <c r="GT83" s="113"/>
      <c r="HD83" s="113"/>
      <c r="HN83" s="113"/>
      <c r="HX83" s="113"/>
    </row>
    <row xmlns:x14ac="http://schemas.microsoft.com/office/spreadsheetml/2009/9/ac" r="84" s="3" customFormat="true" x14ac:dyDescent="0.25">
      <c r="A84" s="382" t="str">
        <f ca="true">IF(ISBLANK('Data Summary'!A86),"",'Data Summary'!A86)</f>
        <v/>
      </c>
      <c r="B84" s="113"/>
      <c r="L84" s="113"/>
      <c r="V84" s="113"/>
      <c r="AF84" s="113"/>
      <c r="AP84" s="113"/>
      <c r="AZ84" s="113"/>
      <c r="BA84" s="113"/>
      <c r="BJ84" s="113"/>
      <c r="BT84" s="113"/>
      <c r="CD84" s="113"/>
      <c r="CN84" s="113"/>
      <c r="CX84" s="113"/>
      <c r="DH84" s="113"/>
      <c r="DR84" s="113"/>
      <c r="EB84" s="113"/>
      <c r="EL84" s="113"/>
      <c r="EV84" s="113"/>
      <c r="FF84" s="113"/>
      <c r="FP84" s="113"/>
      <c r="FZ84" s="113"/>
      <c r="GJ84" s="113"/>
      <c r="GT84" s="113"/>
      <c r="HD84" s="113"/>
      <c r="HN84" s="113"/>
      <c r="HX84" s="113"/>
    </row>
    <row xmlns:x14ac="http://schemas.microsoft.com/office/spreadsheetml/2009/9/ac" r="85" s="3" customFormat="true" x14ac:dyDescent="0.25">
      <c r="A85" s="382" t="str">
        <f ca="true">IF(ISBLANK('Data Summary'!A87),"",'Data Summary'!A87)</f>
        <v/>
      </c>
      <c r="B85" s="113"/>
      <c r="L85" s="113"/>
      <c r="V85" s="113"/>
      <c r="AF85" s="113"/>
      <c r="AP85" s="113"/>
      <c r="AZ85" s="113"/>
      <c r="BA85" s="113"/>
      <c r="BJ85" s="113"/>
      <c r="BT85" s="113"/>
      <c r="CD85" s="113"/>
      <c r="CN85" s="113"/>
      <c r="CX85" s="113"/>
      <c r="DH85" s="113"/>
      <c r="DR85" s="113"/>
      <c r="EB85" s="113"/>
      <c r="EL85" s="113"/>
      <c r="EV85" s="113"/>
      <c r="FF85" s="113"/>
      <c r="FP85" s="113"/>
      <c r="FZ85" s="113"/>
      <c r="GJ85" s="113"/>
      <c r="GT85" s="113"/>
      <c r="HD85" s="113"/>
      <c r="HN85" s="113"/>
      <c r="HX85" s="113"/>
    </row>
    <row xmlns:x14ac="http://schemas.microsoft.com/office/spreadsheetml/2009/9/ac" r="86" s="3" customFormat="true" x14ac:dyDescent="0.25">
      <c r="A86" s="382" t="str">
        <f ca="true">IF(ISBLANK('Data Summary'!A88),"",'Data Summary'!A88)</f>
        <v/>
      </c>
      <c r="B86" s="113"/>
      <c r="L86" s="113"/>
      <c r="V86" s="113"/>
      <c r="AF86" s="113"/>
      <c r="AP86" s="113"/>
      <c r="AZ86" s="113"/>
      <c r="BA86" s="113"/>
      <c r="BJ86" s="113"/>
      <c r="BT86" s="113"/>
      <c r="CD86" s="113"/>
      <c r="CN86" s="113"/>
      <c r="CX86" s="113"/>
      <c r="DH86" s="113"/>
      <c r="DR86" s="113"/>
      <c r="EB86" s="113"/>
      <c r="EL86" s="113"/>
      <c r="EV86" s="113"/>
      <c r="FF86" s="113"/>
      <c r="FP86" s="113"/>
      <c r="FZ86" s="113"/>
      <c r="GJ86" s="113"/>
      <c r="GT86" s="113"/>
      <c r="HD86" s="113"/>
      <c r="HN86" s="113"/>
      <c r="HX86" s="113"/>
    </row>
    <row xmlns:x14ac="http://schemas.microsoft.com/office/spreadsheetml/2009/9/ac" r="87" s="3" customFormat="true" x14ac:dyDescent="0.25">
      <c r="A87" s="382" t="str">
        <f ca="true">IF(ISBLANK('Data Summary'!A89),"",'Data Summary'!A89)</f>
        <v/>
      </c>
      <c r="B87" s="113"/>
      <c r="L87" s="113"/>
      <c r="V87" s="113"/>
      <c r="AF87" s="113"/>
      <c r="AP87" s="113"/>
      <c r="AZ87" s="113"/>
      <c r="BA87" s="113"/>
      <c r="BJ87" s="113"/>
      <c r="BT87" s="113"/>
      <c r="CD87" s="113"/>
      <c r="CN87" s="113"/>
      <c r="CX87" s="113"/>
      <c r="DH87" s="113"/>
      <c r="DR87" s="113"/>
      <c r="EB87" s="113"/>
      <c r="EL87" s="113"/>
      <c r="EV87" s="113"/>
      <c r="FF87" s="113"/>
      <c r="FP87" s="113"/>
      <c r="FZ87" s="113"/>
      <c r="GJ87" s="113"/>
      <c r="GT87" s="113"/>
      <c r="HD87" s="113"/>
      <c r="HN87" s="113"/>
      <c r="HX87" s="113"/>
    </row>
    <row xmlns:x14ac="http://schemas.microsoft.com/office/spreadsheetml/2009/9/ac" r="88" s="3" customFormat="true" x14ac:dyDescent="0.25">
      <c r="A88" s="382" t="str">
        <f ca="true">IF(ISBLANK('Data Summary'!A90),"",'Data Summary'!A90)</f>
        <v/>
      </c>
      <c r="B88" s="113"/>
      <c r="L88" s="113"/>
      <c r="V88" s="113"/>
      <c r="AF88" s="113"/>
      <c r="AP88" s="113"/>
      <c r="AZ88" s="113"/>
      <c r="BA88" s="113"/>
      <c r="BJ88" s="113"/>
      <c r="BT88" s="113"/>
      <c r="CD88" s="113"/>
      <c r="CN88" s="113"/>
      <c r="CX88" s="113"/>
      <c r="DH88" s="113"/>
      <c r="DR88" s="113"/>
      <c r="EB88" s="113"/>
      <c r="EL88" s="113"/>
      <c r="EV88" s="113"/>
      <c r="FF88" s="113"/>
      <c r="FP88" s="113"/>
      <c r="FZ88" s="113"/>
      <c r="GJ88" s="113"/>
      <c r="GT88" s="113"/>
      <c r="HD88" s="113"/>
      <c r="HN88" s="113"/>
      <c r="HX88" s="113"/>
    </row>
    <row xmlns:x14ac="http://schemas.microsoft.com/office/spreadsheetml/2009/9/ac" r="89" s="3" customFormat="true" x14ac:dyDescent="0.25">
      <c r="A89" s="382" t="str">
        <f ca="true">IF(ISBLANK('Data Summary'!A91),"",'Data Summary'!A91)</f>
        <v/>
      </c>
      <c r="B89" s="113"/>
      <c r="L89" s="113"/>
      <c r="V89" s="113"/>
      <c r="AF89" s="113"/>
      <c r="AP89" s="113"/>
      <c r="AZ89" s="113"/>
      <c r="BA89" s="113"/>
      <c r="BJ89" s="113"/>
      <c r="BT89" s="113"/>
      <c r="CD89" s="113"/>
      <c r="CN89" s="113"/>
      <c r="CX89" s="113"/>
      <c r="DH89" s="113"/>
      <c r="DR89" s="113"/>
      <c r="EB89" s="113"/>
      <c r="EL89" s="113"/>
      <c r="EV89" s="113"/>
      <c r="FF89" s="113"/>
      <c r="FP89" s="113"/>
      <c r="FZ89" s="113"/>
      <c r="GJ89" s="113"/>
      <c r="GT89" s="113"/>
      <c r="HD89" s="113"/>
      <c r="HN89" s="113"/>
      <c r="HX89" s="113"/>
    </row>
    <row xmlns:x14ac="http://schemas.microsoft.com/office/spreadsheetml/2009/9/ac" r="90" s="3" customFormat="true" x14ac:dyDescent="0.25">
      <c r="A90" s="382" t="str">
        <f ca="true">IF(ISBLANK('Data Summary'!A92),"",'Data Summary'!A92)</f>
        <v/>
      </c>
      <c r="B90" s="113"/>
      <c r="L90" s="113"/>
      <c r="V90" s="113"/>
      <c r="AF90" s="113"/>
      <c r="AP90" s="113"/>
      <c r="AZ90" s="113"/>
      <c r="BA90" s="113"/>
      <c r="BJ90" s="113"/>
      <c r="BT90" s="113"/>
      <c r="CD90" s="113"/>
      <c r="CN90" s="113"/>
      <c r="CX90" s="113"/>
      <c r="DH90" s="113"/>
      <c r="DR90" s="113"/>
      <c r="EB90" s="113"/>
      <c r="EL90" s="113"/>
      <c r="EV90" s="113"/>
      <c r="FF90" s="113"/>
      <c r="FP90" s="113"/>
      <c r="FZ90" s="113"/>
      <c r="GJ90" s="113"/>
      <c r="GT90" s="113"/>
      <c r="HD90" s="113"/>
      <c r="HN90" s="113"/>
      <c r="HX90" s="113"/>
    </row>
    <row xmlns:x14ac="http://schemas.microsoft.com/office/spreadsheetml/2009/9/ac" r="91" s="3" customFormat="true" x14ac:dyDescent="0.25">
      <c r="A91" s="382" t="str">
        <f ca="true">IF(ISBLANK('Data Summary'!A93),"",'Data Summary'!A93)</f>
        <v/>
      </c>
      <c r="B91" s="113"/>
      <c r="L91" s="113"/>
      <c r="V91" s="113"/>
      <c r="AF91" s="113"/>
      <c r="AP91" s="113"/>
      <c r="AZ91" s="113"/>
      <c r="BA91" s="113"/>
      <c r="BJ91" s="113"/>
      <c r="BT91" s="113"/>
      <c r="CD91" s="113"/>
      <c r="CN91" s="113"/>
      <c r="CX91" s="113"/>
      <c r="DH91" s="113"/>
      <c r="DR91" s="113"/>
      <c r="EB91" s="113"/>
      <c r="EL91" s="113"/>
      <c r="EV91" s="113"/>
      <c r="FF91" s="113"/>
      <c r="FP91" s="113"/>
      <c r="FZ91" s="113"/>
      <c r="GJ91" s="113"/>
      <c r="GT91" s="113"/>
      <c r="HD91" s="113"/>
      <c r="HN91" s="113"/>
      <c r="HX91" s="113"/>
    </row>
    <row xmlns:x14ac="http://schemas.microsoft.com/office/spreadsheetml/2009/9/ac" r="92" s="3" customFormat="true" x14ac:dyDescent="0.25">
      <c r="A92" s="382" t="str">
        <f ca="true">IF(ISBLANK('Data Summary'!A94),"",'Data Summary'!A94)</f>
        <v/>
      </c>
      <c r="B92" s="113"/>
      <c r="L92" s="113"/>
      <c r="V92" s="113"/>
      <c r="AF92" s="113"/>
      <c r="AP92" s="113"/>
      <c r="AZ92" s="113"/>
      <c r="BA92" s="113"/>
      <c r="BJ92" s="113"/>
      <c r="BT92" s="113"/>
      <c r="CD92" s="113"/>
      <c r="CN92" s="113"/>
      <c r="CX92" s="113"/>
      <c r="DH92" s="113"/>
      <c r="DR92" s="113"/>
      <c r="EB92" s="113"/>
      <c r="EL92" s="113"/>
      <c r="EV92" s="113"/>
      <c r="FF92" s="113"/>
      <c r="FP92" s="113"/>
      <c r="FZ92" s="113"/>
      <c r="GJ92" s="113"/>
      <c r="GT92" s="113"/>
      <c r="HD92" s="113"/>
      <c r="HN92" s="113"/>
      <c r="HX92" s="113"/>
    </row>
    <row xmlns:x14ac="http://schemas.microsoft.com/office/spreadsheetml/2009/9/ac" r="93" s="3" customFormat="true" x14ac:dyDescent="0.25">
      <c r="A93" s="382" t="str">
        <f ca="true">IF(ISBLANK('Data Summary'!A95),"",'Data Summary'!A95)</f>
        <v/>
      </c>
      <c r="B93" s="113"/>
      <c r="L93" s="113"/>
      <c r="V93" s="113"/>
      <c r="AF93" s="113"/>
      <c r="AP93" s="113"/>
      <c r="AZ93" s="113"/>
      <c r="BA93" s="113"/>
      <c r="BJ93" s="113"/>
      <c r="BT93" s="113"/>
      <c r="CD93" s="113"/>
      <c r="CN93" s="113"/>
      <c r="CX93" s="113"/>
      <c r="DH93" s="113"/>
      <c r="DR93" s="113"/>
      <c r="EB93" s="113"/>
      <c r="EL93" s="113"/>
      <c r="EV93" s="113"/>
      <c r="FF93" s="113"/>
      <c r="FP93" s="113"/>
      <c r="FZ93" s="113"/>
      <c r="GJ93" s="113"/>
      <c r="GT93" s="113"/>
      <c r="HD93" s="113"/>
      <c r="HN93" s="113"/>
      <c r="HX93" s="113"/>
    </row>
    <row xmlns:x14ac="http://schemas.microsoft.com/office/spreadsheetml/2009/9/ac" r="94" s="3" customFormat="true" x14ac:dyDescent="0.25">
      <c r="A94" s="382" t="str">
        <f ca="true">IF(ISBLANK('Data Summary'!A96),"",'Data Summary'!A96)</f>
        <v/>
      </c>
      <c r="B94" s="113"/>
      <c r="L94" s="113"/>
      <c r="V94" s="113"/>
      <c r="AF94" s="113"/>
      <c r="AP94" s="113"/>
      <c r="AZ94" s="113"/>
      <c r="BA94" s="113"/>
      <c r="BJ94" s="113"/>
      <c r="BT94" s="113"/>
      <c r="CD94" s="113"/>
      <c r="CN94" s="113"/>
      <c r="CX94" s="113"/>
      <c r="DH94" s="113"/>
      <c r="DR94" s="113"/>
      <c r="EB94" s="113"/>
      <c r="EL94" s="113"/>
      <c r="EV94" s="113"/>
      <c r="FF94" s="113"/>
      <c r="FP94" s="113"/>
      <c r="FZ94" s="113"/>
      <c r="GJ94" s="113"/>
      <c r="GT94" s="113"/>
      <c r="HD94" s="113"/>
      <c r="HN94" s="113"/>
      <c r="HX94" s="113"/>
    </row>
    <row xmlns:x14ac="http://schemas.microsoft.com/office/spreadsheetml/2009/9/ac" r="95" s="3" customFormat="true" x14ac:dyDescent="0.25">
      <c r="A95" s="382" t="str">
        <f ca="true">IF(ISBLANK('Data Summary'!A97),"",'Data Summary'!A97)</f>
        <v/>
      </c>
      <c r="B95" s="113"/>
      <c r="L95" s="113"/>
      <c r="V95" s="113"/>
      <c r="AF95" s="113"/>
      <c r="AP95" s="113"/>
      <c r="AZ95" s="113"/>
      <c r="BA95" s="113"/>
      <c r="BJ95" s="113"/>
      <c r="BT95" s="113"/>
      <c r="CD95" s="113"/>
      <c r="CN95" s="113"/>
      <c r="CX95" s="113"/>
      <c r="DH95" s="113"/>
      <c r="DR95" s="113"/>
      <c r="EB95" s="113"/>
      <c r="EL95" s="113"/>
      <c r="EV95" s="113"/>
      <c r="FF95" s="113"/>
      <c r="FP95" s="113"/>
      <c r="FZ95" s="113"/>
      <c r="GJ95" s="113"/>
      <c r="GT95" s="113"/>
      <c r="HD95" s="113"/>
      <c r="HN95" s="113"/>
      <c r="HX95" s="113"/>
    </row>
    <row xmlns:x14ac="http://schemas.microsoft.com/office/spreadsheetml/2009/9/ac" r="96" s="3" customFormat="true" x14ac:dyDescent="0.25">
      <c r="A96" s="382" t="str">
        <f ca="true">IF(ISBLANK('Data Summary'!A98),"",'Data Summary'!A98)</f>
        <v/>
      </c>
      <c r="B96" s="113"/>
      <c r="L96" s="113"/>
      <c r="V96" s="113"/>
      <c r="AF96" s="113"/>
      <c r="AP96" s="113"/>
      <c r="AZ96" s="113"/>
      <c r="BA96" s="113"/>
      <c r="BJ96" s="113"/>
      <c r="BT96" s="113"/>
      <c r="CD96" s="113"/>
      <c r="CN96" s="113"/>
      <c r="CX96" s="113"/>
      <c r="DH96" s="113"/>
      <c r="DR96" s="113"/>
      <c r="EB96" s="113"/>
      <c r="EL96" s="113"/>
      <c r="EV96" s="113"/>
      <c r="FF96" s="113"/>
      <c r="FP96" s="113"/>
      <c r="FZ96" s="113"/>
      <c r="GJ96" s="113"/>
      <c r="GT96" s="113"/>
      <c r="HD96" s="113"/>
      <c r="HN96" s="113"/>
      <c r="HX96" s="113"/>
    </row>
    <row xmlns:x14ac="http://schemas.microsoft.com/office/spreadsheetml/2009/9/ac" r="97" s="3" customFormat="true" x14ac:dyDescent="0.25">
      <c r="A97" s="382" t="str">
        <f ca="true">IF(ISBLANK('Data Summary'!A99),"",'Data Summary'!A99)</f>
        <v/>
      </c>
      <c r="B97" s="113"/>
      <c r="L97" s="113"/>
      <c r="V97" s="113"/>
      <c r="AF97" s="113"/>
      <c r="AP97" s="113"/>
      <c r="AZ97" s="113"/>
      <c r="BA97" s="113"/>
      <c r="BJ97" s="113"/>
      <c r="BT97" s="113"/>
      <c r="CD97" s="113"/>
      <c r="CN97" s="113"/>
      <c r="CX97" s="113"/>
      <c r="DH97" s="113"/>
      <c r="DR97" s="113"/>
      <c r="EB97" s="113"/>
      <c r="EL97" s="113"/>
      <c r="EV97" s="113"/>
      <c r="FF97" s="113"/>
      <c r="FP97" s="113"/>
      <c r="FZ97" s="113"/>
      <c r="GJ97" s="113"/>
      <c r="GT97" s="113"/>
      <c r="HD97" s="113"/>
      <c r="HN97" s="113"/>
      <c r="HX97" s="113"/>
    </row>
    <row xmlns:x14ac="http://schemas.microsoft.com/office/spreadsheetml/2009/9/ac" r="98" s="3" customFormat="true" x14ac:dyDescent="0.25">
      <c r="A98" s="382" t="str">
        <f ca="true">IF(ISBLANK('Data Summary'!A100),"",'Data Summary'!A100)</f>
        <v/>
      </c>
      <c r="B98" s="113"/>
      <c r="L98" s="113"/>
      <c r="V98" s="113"/>
      <c r="AF98" s="113"/>
      <c r="AP98" s="113"/>
      <c r="AZ98" s="113"/>
      <c r="BA98" s="113"/>
      <c r="BJ98" s="113"/>
      <c r="BT98" s="113"/>
      <c r="CD98" s="113"/>
      <c r="CN98" s="113"/>
      <c r="CX98" s="113"/>
      <c r="DH98" s="113"/>
      <c r="DR98" s="113"/>
      <c r="EB98" s="113"/>
      <c r="EL98" s="113"/>
      <c r="EV98" s="113"/>
      <c r="FF98" s="113"/>
      <c r="FP98" s="113"/>
      <c r="FZ98" s="113"/>
      <c r="GJ98" s="113"/>
      <c r="GT98" s="113"/>
      <c r="HD98" s="113"/>
      <c r="HN98" s="113"/>
      <c r="HX98" s="113"/>
    </row>
    <row xmlns:x14ac="http://schemas.microsoft.com/office/spreadsheetml/2009/9/ac" r="99" s="3" customFormat="true" x14ac:dyDescent="0.25">
      <c r="A99" s="382" t="str">
        <f ca="true">IF(ISBLANK('Data Summary'!A101),"",'Data Summary'!A101)</f>
        <v/>
      </c>
      <c r="B99" s="113"/>
      <c r="L99" s="113"/>
      <c r="V99" s="113"/>
      <c r="AF99" s="113"/>
      <c r="AP99" s="113"/>
      <c r="AZ99" s="113"/>
      <c r="BA99" s="113"/>
      <c r="BJ99" s="113"/>
      <c r="BT99" s="113"/>
      <c r="CD99" s="113"/>
      <c r="CN99" s="113"/>
      <c r="CX99" s="113"/>
      <c r="DH99" s="113"/>
      <c r="DR99" s="113"/>
      <c r="EB99" s="113"/>
      <c r="EL99" s="113"/>
      <c r="EV99" s="113"/>
      <c r="FF99" s="113"/>
      <c r="FP99" s="113"/>
      <c r="FZ99" s="113"/>
      <c r="GJ99" s="113"/>
      <c r="GT99" s="113"/>
      <c r="HD99" s="113"/>
      <c r="HN99" s="113"/>
      <c r="HX99" s="113"/>
    </row>
    <row xmlns:x14ac="http://schemas.microsoft.com/office/spreadsheetml/2009/9/ac" r="100" s="3" customFormat="true" x14ac:dyDescent="0.25">
      <c r="A100" s="382" t="str">
        <f ca="true">IF(ISBLANK('Data Summary'!A102),"",'Data Summary'!A102)</f>
        <v/>
      </c>
      <c r="B100" s="113"/>
      <c r="L100" s="113"/>
      <c r="V100" s="113"/>
      <c r="AF100" s="113"/>
      <c r="AP100" s="113"/>
      <c r="AZ100" s="113"/>
      <c r="BA100" s="113"/>
      <c r="BJ100" s="113"/>
      <c r="BT100" s="113"/>
      <c r="CD100" s="113"/>
      <c r="CN100" s="113"/>
      <c r="CX100" s="113"/>
      <c r="DH100" s="113"/>
      <c r="DR100" s="113"/>
      <c r="EB100" s="113"/>
      <c r="EL100" s="113"/>
      <c r="EV100" s="113"/>
      <c r="FF100" s="113"/>
      <c r="FP100" s="113"/>
      <c r="FZ100" s="113"/>
      <c r="GJ100" s="113"/>
      <c r="GT100" s="113"/>
      <c r="HD100" s="113"/>
      <c r="HN100" s="113"/>
      <c r="HX100" s="113"/>
    </row>
    <row xmlns:x14ac="http://schemas.microsoft.com/office/spreadsheetml/2009/9/ac" r="101" s="3" customFormat="true" x14ac:dyDescent="0.25">
      <c r="A101" s="382" t="str">
        <f ca="true">IF(ISBLANK('Data Summary'!A103),"",'Data Summary'!A103)</f>
        <v/>
      </c>
      <c r="B101" s="113"/>
      <c r="L101" s="113"/>
      <c r="V101" s="113"/>
      <c r="AF101" s="113"/>
      <c r="AP101" s="113"/>
      <c r="AZ101" s="113"/>
      <c r="BA101" s="113"/>
      <c r="BJ101" s="113"/>
      <c r="BT101" s="113"/>
      <c r="CD101" s="113"/>
      <c r="CN101" s="113"/>
      <c r="CX101" s="113"/>
      <c r="DH101" s="113"/>
      <c r="DR101" s="113"/>
      <c r="EB101" s="113"/>
      <c r="EL101" s="113"/>
      <c r="EV101" s="113"/>
      <c r="FF101" s="113"/>
      <c r="FP101" s="113"/>
      <c r="FZ101" s="113"/>
      <c r="GJ101" s="113"/>
      <c r="GT101" s="113"/>
      <c r="HD101" s="113"/>
      <c r="HN101" s="113"/>
      <c r="HX101" s="113"/>
    </row>
    <row xmlns:x14ac="http://schemas.microsoft.com/office/spreadsheetml/2009/9/ac" r="102" s="3" customFormat="true" x14ac:dyDescent="0.25">
      <c r="A102" s="382" t="str">
        <f ca="true">IF(ISBLANK('Data Summary'!A104),"",'Data Summary'!A104)</f>
        <v/>
      </c>
      <c r="B102" s="113"/>
      <c r="L102" s="113"/>
      <c r="V102" s="113"/>
      <c r="AF102" s="113"/>
      <c r="AP102" s="113"/>
      <c r="AZ102" s="113"/>
      <c r="BA102" s="113"/>
      <c r="BJ102" s="113"/>
      <c r="BT102" s="113"/>
      <c r="CD102" s="113"/>
      <c r="CN102" s="113"/>
      <c r="CX102" s="113"/>
      <c r="DH102" s="113"/>
      <c r="DR102" s="113"/>
      <c r="EB102" s="113"/>
      <c r="EL102" s="113"/>
      <c r="EV102" s="113"/>
      <c r="FF102" s="113"/>
      <c r="FP102" s="113"/>
      <c r="FZ102" s="113"/>
      <c r="GJ102" s="113"/>
      <c r="GT102" s="113"/>
      <c r="HD102" s="113"/>
      <c r="HN102" s="113"/>
      <c r="HX102" s="113"/>
    </row>
    <row xmlns:x14ac="http://schemas.microsoft.com/office/spreadsheetml/2009/9/ac" r="103" s="3" customFormat="true" x14ac:dyDescent="0.25">
      <c r="A103" s="382" t="str">
        <f ca="true">IF(ISBLANK('Data Summary'!A105),"",'Data Summary'!A105)</f>
        <v/>
      </c>
      <c r="B103" s="113"/>
      <c r="L103" s="113"/>
      <c r="V103" s="113"/>
      <c r="AF103" s="113"/>
      <c r="AP103" s="113"/>
      <c r="AZ103" s="113"/>
      <c r="BA103" s="113"/>
      <c r="BJ103" s="113"/>
      <c r="BT103" s="113"/>
      <c r="CD103" s="113"/>
      <c r="CN103" s="113"/>
      <c r="CX103" s="113"/>
      <c r="DH103" s="113"/>
      <c r="DR103" s="113"/>
      <c r="EB103" s="113"/>
      <c r="EL103" s="113"/>
      <c r="EV103" s="113"/>
      <c r="FF103" s="113"/>
      <c r="FP103" s="113"/>
      <c r="FZ103" s="113"/>
      <c r="GJ103" s="113"/>
      <c r="GT103" s="113"/>
      <c r="HD103" s="113"/>
      <c r="HN103" s="113"/>
      <c r="HX103" s="113"/>
    </row>
    <row xmlns:x14ac="http://schemas.microsoft.com/office/spreadsheetml/2009/9/ac" r="104" s="3" customFormat="true" x14ac:dyDescent="0.25">
      <c r="A104" s="382" t="str">
        <f ca="true">IF(ISBLANK('Data Summary'!A106),"",'Data Summary'!A106)</f>
        <v/>
      </c>
      <c r="B104" s="113"/>
      <c r="L104" s="113"/>
      <c r="V104" s="113"/>
      <c r="AF104" s="113"/>
      <c r="AP104" s="113"/>
      <c r="AZ104" s="113"/>
      <c r="BA104" s="113"/>
      <c r="BJ104" s="113"/>
      <c r="BT104" s="113"/>
      <c r="CD104" s="113"/>
      <c r="CN104" s="113"/>
      <c r="CX104" s="113"/>
      <c r="DH104" s="113"/>
      <c r="DR104" s="113"/>
      <c r="EB104" s="113"/>
      <c r="EL104" s="113"/>
      <c r="EV104" s="113"/>
      <c r="FF104" s="113"/>
      <c r="FP104" s="113"/>
      <c r="FZ104" s="113"/>
      <c r="GJ104" s="113"/>
      <c r="GT104" s="113"/>
      <c r="HD104" s="113"/>
      <c r="HN104" s="113"/>
      <c r="HX104" s="113"/>
    </row>
    <row xmlns:x14ac="http://schemas.microsoft.com/office/spreadsheetml/2009/9/ac" r="105" s="3" customFormat="true" x14ac:dyDescent="0.25">
      <c r="A105" s="382" t="str">
        <f ca="true">IF(ISBLANK('Data Summary'!A107),"",'Data Summary'!A107)</f>
        <v/>
      </c>
      <c r="B105" s="113"/>
      <c r="L105" s="113"/>
      <c r="V105" s="113"/>
      <c r="AF105" s="113"/>
      <c r="AP105" s="113"/>
      <c r="AZ105" s="113"/>
      <c r="BA105" s="113"/>
      <c r="BJ105" s="113"/>
      <c r="BT105" s="113"/>
      <c r="CD105" s="113"/>
      <c r="CN105" s="113"/>
      <c r="CX105" s="113"/>
      <c r="DH105" s="113"/>
      <c r="DR105" s="113"/>
      <c r="EB105" s="113"/>
      <c r="EL105" s="113"/>
      <c r="EV105" s="113"/>
      <c r="FF105" s="113"/>
      <c r="FP105" s="113"/>
      <c r="FZ105" s="113"/>
      <c r="GJ105" s="113"/>
      <c r="GT105" s="113"/>
      <c r="HD105" s="113"/>
      <c r="HN105" s="113"/>
      <c r="HX105" s="113"/>
    </row>
    <row xmlns:x14ac="http://schemas.microsoft.com/office/spreadsheetml/2009/9/ac" r="106" s="3" customFormat="true" x14ac:dyDescent="0.25">
      <c r="A106" s="382" t="str">
        <f ca="true">IF(ISBLANK('Data Summary'!A108),"",'Data Summary'!A108)</f>
        <v/>
      </c>
      <c r="B106" s="113"/>
      <c r="L106" s="113"/>
      <c r="V106" s="113"/>
      <c r="AF106" s="113"/>
      <c r="AP106" s="113"/>
      <c r="AZ106" s="113"/>
      <c r="BA106" s="113"/>
      <c r="BJ106" s="113"/>
      <c r="BT106" s="113"/>
      <c r="CD106" s="113"/>
      <c r="CN106" s="113"/>
      <c r="CX106" s="113"/>
      <c r="DH106" s="113"/>
      <c r="DR106" s="113"/>
      <c r="EB106" s="113"/>
      <c r="EL106" s="113"/>
      <c r="EV106" s="113"/>
      <c r="FF106" s="113"/>
      <c r="FP106" s="113"/>
      <c r="FZ106" s="113"/>
      <c r="GJ106" s="113"/>
      <c r="GT106" s="113"/>
      <c r="HD106" s="113"/>
      <c r="HN106" s="113"/>
      <c r="HX106" s="113"/>
    </row>
    <row xmlns:x14ac="http://schemas.microsoft.com/office/spreadsheetml/2009/9/ac" r="107" s="3" customFormat="true" x14ac:dyDescent="0.25">
      <c r="A107" s="382" t="str">
        <f ca="true">IF(ISBLANK('Data Summary'!A109),"",'Data Summary'!A109)</f>
        <v/>
      </c>
      <c r="B107" s="113"/>
      <c r="L107" s="113"/>
      <c r="V107" s="113"/>
      <c r="AF107" s="113"/>
      <c r="AP107" s="113"/>
      <c r="AZ107" s="113"/>
      <c r="BA107" s="113"/>
      <c r="BJ107" s="113"/>
      <c r="BT107" s="113"/>
      <c r="CD107" s="113"/>
      <c r="CN107" s="113"/>
      <c r="CX107" s="113"/>
      <c r="DH107" s="113"/>
      <c r="DR107" s="113"/>
      <c r="EB107" s="113"/>
      <c r="EL107" s="113"/>
      <c r="EV107" s="113"/>
      <c r="FF107" s="113"/>
      <c r="FP107" s="113"/>
      <c r="FZ107" s="113"/>
      <c r="GJ107" s="113"/>
      <c r="GT107" s="113"/>
      <c r="HD107" s="113"/>
      <c r="HN107" s="113"/>
      <c r="HX107" s="113"/>
    </row>
    <row xmlns:x14ac="http://schemas.microsoft.com/office/spreadsheetml/2009/9/ac" r="108" s="3" customFormat="true" x14ac:dyDescent="0.25">
      <c r="A108" s="382" t="str">
        <f ca="true">IF(ISBLANK('Data Summary'!A110),"",'Data Summary'!A110)</f>
        <v/>
      </c>
      <c r="B108" s="113"/>
      <c r="L108" s="113"/>
      <c r="V108" s="113"/>
      <c r="AF108" s="113"/>
      <c r="AP108" s="113"/>
      <c r="AZ108" s="113"/>
      <c r="BA108" s="113"/>
      <c r="BJ108" s="113"/>
      <c r="BT108" s="113"/>
      <c r="CD108" s="113"/>
      <c r="CN108" s="113"/>
      <c r="CX108" s="113"/>
      <c r="DH108" s="113"/>
      <c r="DR108" s="113"/>
      <c r="EB108" s="113"/>
      <c r="EL108" s="113"/>
      <c r="EV108" s="113"/>
      <c r="FF108" s="113"/>
      <c r="FP108" s="113"/>
      <c r="FZ108" s="113"/>
      <c r="GJ108" s="113"/>
      <c r="GT108" s="113"/>
      <c r="HD108" s="113"/>
      <c r="HN108" s="113"/>
      <c r="HX108" s="113"/>
    </row>
    <row xmlns:x14ac="http://schemas.microsoft.com/office/spreadsheetml/2009/9/ac" r="109" s="3" customFormat="true" x14ac:dyDescent="0.25">
      <c r="A109" s="382" t="str">
        <f ca="true">IF(ISBLANK('Data Summary'!A111),"",'Data Summary'!A111)</f>
        <v/>
      </c>
      <c r="B109" s="113"/>
      <c r="L109" s="113"/>
      <c r="V109" s="113"/>
      <c r="AF109" s="113"/>
      <c r="AP109" s="113"/>
      <c r="AZ109" s="113"/>
      <c r="BA109" s="113"/>
      <c r="BJ109" s="113"/>
      <c r="BT109" s="113"/>
      <c r="CD109" s="113"/>
      <c r="CN109" s="113"/>
      <c r="CX109" s="113"/>
      <c r="DH109" s="113"/>
      <c r="DR109" s="113"/>
      <c r="EB109" s="113"/>
      <c r="EL109" s="113"/>
      <c r="EV109" s="113"/>
      <c r="FF109" s="113"/>
      <c r="FP109" s="113"/>
      <c r="FZ109" s="113"/>
      <c r="GJ109" s="113"/>
      <c r="GT109" s="113"/>
      <c r="HD109" s="113"/>
      <c r="HN109" s="113"/>
      <c r="HX109" s="113"/>
    </row>
    <row xmlns:x14ac="http://schemas.microsoft.com/office/spreadsheetml/2009/9/ac" r="110" s="3" customFormat="true" x14ac:dyDescent="0.25">
      <c r="A110" s="382" t="str">
        <f ca="true">IF(ISBLANK('Data Summary'!A112),"",'Data Summary'!A112)</f>
        <v/>
      </c>
      <c r="B110" s="113"/>
      <c r="L110" s="113"/>
      <c r="V110" s="113"/>
      <c r="AF110" s="113"/>
      <c r="AP110" s="113"/>
      <c r="AZ110" s="113"/>
      <c r="BA110" s="113"/>
      <c r="BJ110" s="113"/>
      <c r="BT110" s="113"/>
      <c r="CD110" s="113"/>
      <c r="CN110" s="113"/>
      <c r="CX110" s="113"/>
      <c r="DH110" s="113"/>
      <c r="DR110" s="113"/>
      <c r="EB110" s="113"/>
      <c r="EL110" s="113"/>
      <c r="EV110" s="113"/>
      <c r="FF110" s="113"/>
      <c r="FP110" s="113"/>
      <c r="FZ110" s="113"/>
      <c r="GJ110" s="113"/>
      <c r="GT110" s="113"/>
      <c r="HD110" s="113"/>
      <c r="HN110" s="113"/>
      <c r="HX110" s="113"/>
    </row>
    <row xmlns:x14ac="http://schemas.microsoft.com/office/spreadsheetml/2009/9/ac" r="111" s="3" customFormat="true" x14ac:dyDescent="0.25">
      <c r="A111" s="382" t="str">
        <f ca="true">IF(ISBLANK('Data Summary'!A113),"",'Data Summary'!A113)</f>
        <v/>
      </c>
      <c r="B111" s="113"/>
      <c r="L111" s="113"/>
      <c r="V111" s="113"/>
      <c r="AF111" s="113"/>
      <c r="AP111" s="113"/>
      <c r="AZ111" s="113"/>
      <c r="BA111" s="113"/>
      <c r="BJ111" s="113"/>
      <c r="BT111" s="113"/>
      <c r="CD111" s="113"/>
      <c r="CN111" s="113"/>
      <c r="CX111" s="113"/>
      <c r="DH111" s="113"/>
      <c r="DR111" s="113"/>
      <c r="EB111" s="113"/>
      <c r="EL111" s="113"/>
      <c r="EV111" s="113"/>
      <c r="FF111" s="113"/>
      <c r="FP111" s="113"/>
      <c r="FZ111" s="113"/>
      <c r="GJ111" s="113"/>
      <c r="GT111" s="113"/>
      <c r="HD111" s="113"/>
      <c r="HN111" s="113"/>
      <c r="HX111" s="113"/>
    </row>
    <row xmlns:x14ac="http://schemas.microsoft.com/office/spreadsheetml/2009/9/ac" r="112" s="3" customFormat="true" x14ac:dyDescent="0.25">
      <c r="A112" s="382" t="str">
        <f ca="true">IF(ISBLANK('Data Summary'!A114),"",'Data Summary'!A114)</f>
        <v/>
      </c>
      <c r="B112" s="113"/>
      <c r="L112" s="113"/>
      <c r="V112" s="113"/>
      <c r="AF112" s="113"/>
      <c r="AP112" s="113"/>
      <c r="AZ112" s="113"/>
      <c r="BA112" s="113"/>
      <c r="BJ112" s="113"/>
      <c r="BT112" s="113"/>
      <c r="CD112" s="113"/>
      <c r="CN112" s="113"/>
      <c r="CX112" s="113"/>
      <c r="DH112" s="113"/>
      <c r="DR112" s="113"/>
      <c r="EB112" s="113"/>
      <c r="EL112" s="113"/>
      <c r="EV112" s="113"/>
      <c r="FF112" s="113"/>
      <c r="FP112" s="113"/>
      <c r="FZ112" s="113"/>
      <c r="GJ112" s="113"/>
      <c r="GT112" s="113"/>
      <c r="HD112" s="113"/>
      <c r="HN112" s="113"/>
      <c r="HX112" s="113"/>
    </row>
    <row xmlns:x14ac="http://schemas.microsoft.com/office/spreadsheetml/2009/9/ac" r="113" s="3" customFormat="true" x14ac:dyDescent="0.25">
      <c r="A113" s="382" t="str">
        <f ca="true">IF(ISBLANK('Data Summary'!A115),"",'Data Summary'!A115)</f>
        <v/>
      </c>
      <c r="B113" s="113"/>
      <c r="L113" s="113"/>
      <c r="V113" s="113"/>
      <c r="AF113" s="113"/>
      <c r="AP113" s="113"/>
      <c r="AZ113" s="113"/>
      <c r="BA113" s="113"/>
      <c r="BJ113" s="113"/>
      <c r="BT113" s="113"/>
      <c r="CD113" s="113"/>
      <c r="CN113" s="113"/>
      <c r="CX113" s="113"/>
      <c r="DH113" s="113"/>
      <c r="DR113" s="113"/>
      <c r="EB113" s="113"/>
      <c r="EL113" s="113"/>
      <c r="EV113" s="113"/>
      <c r="FF113" s="113"/>
      <c r="FP113" s="113"/>
      <c r="FZ113" s="113"/>
      <c r="GJ113" s="113"/>
      <c r="GT113" s="113"/>
      <c r="HD113" s="113"/>
      <c r="HN113" s="113"/>
      <c r="HX113" s="113"/>
    </row>
    <row xmlns:x14ac="http://schemas.microsoft.com/office/spreadsheetml/2009/9/ac" r="114" s="3" customFormat="true" x14ac:dyDescent="0.25">
      <c r="A114" s="382" t="str">
        <f ca="true">IF(ISBLANK('Data Summary'!A116),"",'Data Summary'!A116)</f>
        <v/>
      </c>
      <c r="B114" s="113"/>
      <c r="L114" s="113"/>
      <c r="V114" s="113"/>
      <c r="AF114" s="113"/>
      <c r="AP114" s="113"/>
      <c r="AZ114" s="113"/>
      <c r="BA114" s="113"/>
      <c r="BJ114" s="113"/>
      <c r="BT114" s="113"/>
      <c r="CD114" s="113"/>
      <c r="CN114" s="113"/>
      <c r="CX114" s="113"/>
      <c r="DH114" s="113"/>
      <c r="DR114" s="113"/>
      <c r="EB114" s="113"/>
      <c r="EL114" s="113"/>
      <c r="EV114" s="113"/>
      <c r="FF114" s="113"/>
      <c r="FP114" s="113"/>
      <c r="FZ114" s="113"/>
      <c r="GJ114" s="113"/>
      <c r="GT114" s="113"/>
      <c r="HD114" s="113"/>
      <c r="HN114" s="113"/>
      <c r="HX114" s="113"/>
    </row>
    <row xmlns:x14ac="http://schemas.microsoft.com/office/spreadsheetml/2009/9/ac" r="115" s="3" customFormat="true" x14ac:dyDescent="0.25">
      <c r="A115" s="382" t="str">
        <f ca="true">IF(ISBLANK('Data Summary'!A117),"",'Data Summary'!A117)</f>
        <v/>
      </c>
      <c r="B115" s="113"/>
      <c r="L115" s="113"/>
      <c r="V115" s="113"/>
      <c r="AF115" s="113"/>
      <c r="AP115" s="113"/>
      <c r="AZ115" s="113"/>
      <c r="BA115" s="113"/>
      <c r="BJ115" s="113"/>
      <c r="BT115" s="113"/>
      <c r="CD115" s="113"/>
      <c r="CN115" s="113"/>
      <c r="CX115" s="113"/>
      <c r="DH115" s="113"/>
      <c r="DR115" s="113"/>
      <c r="EB115" s="113"/>
      <c r="EL115" s="113"/>
      <c r="EV115" s="113"/>
      <c r="FF115" s="113"/>
      <c r="FP115" s="113"/>
      <c r="FZ115" s="113"/>
      <c r="GJ115" s="113"/>
      <c r="GT115" s="113"/>
      <c r="HD115" s="113"/>
      <c r="HN115" s="113"/>
      <c r="HX115" s="113"/>
    </row>
    <row xmlns:x14ac="http://schemas.microsoft.com/office/spreadsheetml/2009/9/ac" r="116" s="3" customFormat="true" x14ac:dyDescent="0.25">
      <c r="A116" s="382" t="str">
        <f ca="true">IF(ISBLANK('Data Summary'!A118),"",'Data Summary'!A118)</f>
        <v/>
      </c>
      <c r="B116" s="113"/>
      <c r="L116" s="113"/>
      <c r="V116" s="113"/>
      <c r="AF116" s="113"/>
      <c r="AP116" s="113"/>
      <c r="AZ116" s="113"/>
      <c r="BA116" s="113"/>
      <c r="BJ116" s="113"/>
      <c r="BT116" s="113"/>
      <c r="CD116" s="113"/>
      <c r="CN116" s="113"/>
      <c r="CX116" s="113"/>
      <c r="DH116" s="113"/>
      <c r="DR116" s="113"/>
      <c r="EB116" s="113"/>
      <c r="EL116" s="113"/>
      <c r="EV116" s="113"/>
      <c r="FF116" s="113"/>
      <c r="FP116" s="113"/>
      <c r="FZ116" s="113"/>
      <c r="GJ116" s="113"/>
      <c r="GT116" s="113"/>
      <c r="HD116" s="113"/>
      <c r="HN116" s="113"/>
      <c r="HX116" s="113"/>
    </row>
    <row xmlns:x14ac="http://schemas.microsoft.com/office/spreadsheetml/2009/9/ac" r="117" s="3" customFormat="true" x14ac:dyDescent="0.25">
      <c r="A117" s="382" t="str">
        <f ca="true">IF(ISBLANK('Data Summary'!A119),"",'Data Summary'!A119)</f>
        <v/>
      </c>
      <c r="B117" s="113"/>
      <c r="L117" s="113"/>
      <c r="V117" s="113"/>
      <c r="AF117" s="113"/>
      <c r="AP117" s="113"/>
      <c r="AZ117" s="113"/>
      <c r="BA117" s="113"/>
      <c r="BJ117" s="113"/>
      <c r="BT117" s="113"/>
      <c r="CD117" s="113"/>
      <c r="CN117" s="113"/>
      <c r="CX117" s="113"/>
      <c r="DH117" s="113"/>
      <c r="DR117" s="113"/>
      <c r="EB117" s="113"/>
      <c r="EL117" s="113"/>
      <c r="EV117" s="113"/>
      <c r="FF117" s="113"/>
      <c r="FP117" s="113"/>
      <c r="FZ117" s="113"/>
      <c r="GJ117" s="113"/>
      <c r="GT117" s="113"/>
      <c r="HD117" s="113"/>
      <c r="HN117" s="113"/>
      <c r="HX117" s="113"/>
    </row>
    <row xmlns:x14ac="http://schemas.microsoft.com/office/spreadsheetml/2009/9/ac" r="118" s="3" customFormat="true" x14ac:dyDescent="0.25">
      <c r="A118" s="382" t="str">
        <f ca="true">IF(ISBLANK('Data Summary'!A120),"",'Data Summary'!A120)</f>
        <v/>
      </c>
      <c r="B118" s="113"/>
      <c r="L118" s="113"/>
      <c r="V118" s="113"/>
      <c r="AF118" s="113"/>
      <c r="AP118" s="113"/>
      <c r="AZ118" s="113"/>
      <c r="BA118" s="113"/>
      <c r="BJ118" s="113"/>
      <c r="BT118" s="113"/>
      <c r="CD118" s="113"/>
      <c r="CN118" s="113"/>
      <c r="CX118" s="113"/>
      <c r="DH118" s="113"/>
      <c r="DR118" s="113"/>
      <c r="EB118" s="113"/>
      <c r="EL118" s="113"/>
      <c r="EV118" s="113"/>
      <c r="FF118" s="113"/>
      <c r="FP118" s="113"/>
      <c r="FZ118" s="113"/>
      <c r="GJ118" s="113"/>
      <c r="GT118" s="113"/>
      <c r="HD118" s="113"/>
      <c r="HN118" s="113"/>
      <c r="HX118" s="113"/>
    </row>
    <row xmlns:x14ac="http://schemas.microsoft.com/office/spreadsheetml/2009/9/ac" r="119" s="3" customFormat="true" x14ac:dyDescent="0.25">
      <c r="A119" s="382" t="str">
        <f ca="true">IF(ISBLANK('Data Summary'!A121),"",'Data Summary'!A121)</f>
        <v/>
      </c>
      <c r="B119" s="113"/>
      <c r="L119" s="113"/>
      <c r="V119" s="113"/>
      <c r="AF119" s="113"/>
      <c r="AP119" s="113"/>
      <c r="AZ119" s="113"/>
      <c r="BA119" s="113"/>
      <c r="BJ119" s="113"/>
      <c r="BT119" s="113"/>
      <c r="CD119" s="113"/>
      <c r="CN119" s="113"/>
      <c r="CX119" s="113"/>
      <c r="DH119" s="113"/>
      <c r="DR119" s="113"/>
      <c r="EB119" s="113"/>
      <c r="EL119" s="113"/>
      <c r="EV119" s="113"/>
      <c r="FF119" s="113"/>
      <c r="FP119" s="113"/>
      <c r="FZ119" s="113"/>
      <c r="GJ119" s="113"/>
      <c r="GT119" s="113"/>
      <c r="HD119" s="113"/>
      <c r="HN119" s="113"/>
      <c r="HX119" s="113"/>
    </row>
    <row xmlns:x14ac="http://schemas.microsoft.com/office/spreadsheetml/2009/9/ac" r="120" s="3" customFormat="true" x14ac:dyDescent="0.25">
      <c r="A120" s="382" t="str">
        <f ca="true">IF(ISBLANK('Data Summary'!A122),"",'Data Summary'!A122)</f>
        <v/>
      </c>
      <c r="B120" s="113"/>
      <c r="L120" s="113"/>
      <c r="V120" s="113"/>
      <c r="AF120" s="113"/>
      <c r="AP120" s="113"/>
      <c r="AZ120" s="113"/>
      <c r="BA120" s="113"/>
      <c r="BJ120" s="113"/>
      <c r="BT120" s="113"/>
      <c r="CD120" s="113"/>
      <c r="CN120" s="113"/>
      <c r="CX120" s="113"/>
      <c r="DH120" s="113"/>
      <c r="DR120" s="113"/>
      <c r="EB120" s="113"/>
      <c r="EL120" s="113"/>
      <c r="EV120" s="113"/>
      <c r="FF120" s="113"/>
      <c r="FP120" s="113"/>
      <c r="FZ120" s="113"/>
      <c r="GJ120" s="113"/>
      <c r="GT120" s="113"/>
      <c r="HD120" s="113"/>
      <c r="HN120" s="113"/>
      <c r="HX120" s="113"/>
    </row>
    <row xmlns:x14ac="http://schemas.microsoft.com/office/spreadsheetml/2009/9/ac" r="121" s="3" customFormat="true" x14ac:dyDescent="0.25">
      <c r="A121" s="382" t="str">
        <f ca="true">IF(ISBLANK('Data Summary'!A123),"",'Data Summary'!A123)</f>
        <v/>
      </c>
      <c r="B121" s="113"/>
      <c r="L121" s="113"/>
      <c r="V121" s="113"/>
      <c r="AF121" s="113"/>
      <c r="AP121" s="113"/>
      <c r="AZ121" s="113"/>
      <c r="BA121" s="113"/>
      <c r="BJ121" s="113"/>
      <c r="BT121" s="113"/>
      <c r="CD121" s="113"/>
      <c r="CN121" s="113"/>
      <c r="CX121" s="113"/>
      <c r="DH121" s="113"/>
      <c r="DR121" s="113"/>
      <c r="EB121" s="113"/>
      <c r="EL121" s="113"/>
      <c r="EV121" s="113"/>
      <c r="FF121" s="113"/>
      <c r="FP121" s="113"/>
      <c r="FZ121" s="113"/>
      <c r="GJ121" s="113"/>
      <c r="GT121" s="113"/>
      <c r="HD121" s="113"/>
      <c r="HN121" s="113"/>
      <c r="HX121" s="113"/>
    </row>
    <row xmlns:x14ac="http://schemas.microsoft.com/office/spreadsheetml/2009/9/ac" r="122" s="3" customFormat="true" x14ac:dyDescent="0.25">
      <c r="A122" s="382" t="str">
        <f ca="true">IF(ISBLANK('Data Summary'!A124),"",'Data Summary'!A124)</f>
        <v/>
      </c>
      <c r="B122" s="113"/>
      <c r="L122" s="113"/>
      <c r="V122" s="113"/>
      <c r="AF122" s="113"/>
      <c r="AP122" s="113"/>
      <c r="AZ122" s="113"/>
      <c r="BA122" s="113"/>
      <c r="BJ122" s="113"/>
      <c r="BT122" s="113"/>
      <c r="CD122" s="113"/>
      <c r="CN122" s="113"/>
      <c r="CX122" s="113"/>
      <c r="DH122" s="113"/>
      <c r="DR122" s="113"/>
      <c r="EB122" s="113"/>
      <c r="EL122" s="113"/>
      <c r="EV122" s="113"/>
      <c r="FF122" s="113"/>
      <c r="FP122" s="113"/>
      <c r="FZ122" s="113"/>
      <c r="GJ122" s="113"/>
      <c r="GT122" s="113"/>
      <c r="HD122" s="113"/>
      <c r="HN122" s="113"/>
      <c r="HX122" s="113"/>
    </row>
    <row xmlns:x14ac="http://schemas.microsoft.com/office/spreadsheetml/2009/9/ac" r="123" s="3" customFormat="true" x14ac:dyDescent="0.25">
      <c r="A123" s="382" t="str">
        <f ca="true">IF(ISBLANK('Data Summary'!A125),"",'Data Summary'!A125)</f>
        <v/>
      </c>
      <c r="B123" s="113"/>
      <c r="L123" s="113"/>
      <c r="V123" s="113"/>
      <c r="AF123" s="113"/>
      <c r="AP123" s="113"/>
      <c r="AZ123" s="113"/>
      <c r="BA123" s="113"/>
      <c r="BJ123" s="113"/>
      <c r="BT123" s="113"/>
      <c r="CD123" s="113"/>
      <c r="CN123" s="113"/>
      <c r="CX123" s="113"/>
      <c r="DH123" s="113"/>
      <c r="DR123" s="113"/>
      <c r="EB123" s="113"/>
      <c r="EL123" s="113"/>
      <c r="EV123" s="113"/>
      <c r="FF123" s="113"/>
      <c r="FP123" s="113"/>
      <c r="FZ123" s="113"/>
      <c r="GJ123" s="113"/>
      <c r="GT123" s="113"/>
      <c r="HD123" s="113"/>
      <c r="HN123" s="113"/>
      <c r="HX123" s="113"/>
    </row>
    <row xmlns:x14ac="http://schemas.microsoft.com/office/spreadsheetml/2009/9/ac" r="124" s="3" customFormat="true" x14ac:dyDescent="0.25">
      <c r="A124" s="382" t="str">
        <f ca="true">IF(ISBLANK('Data Summary'!A126),"",'Data Summary'!A126)</f>
        <v/>
      </c>
      <c r="B124" s="113"/>
      <c r="L124" s="113"/>
      <c r="V124" s="113"/>
      <c r="AF124" s="113"/>
      <c r="AP124" s="113"/>
      <c r="AZ124" s="113"/>
      <c r="BA124" s="113"/>
      <c r="BJ124" s="113"/>
      <c r="BT124" s="113"/>
      <c r="CD124" s="113"/>
      <c r="CN124" s="113"/>
      <c r="CX124" s="113"/>
      <c r="DH124" s="113"/>
      <c r="DR124" s="113"/>
      <c r="EB124" s="113"/>
      <c r="EL124" s="113"/>
      <c r="EV124" s="113"/>
      <c r="FF124" s="113"/>
      <c r="FP124" s="113"/>
      <c r="FZ124" s="113"/>
      <c r="GJ124" s="113"/>
      <c r="GT124" s="113"/>
      <c r="HD124" s="113"/>
      <c r="HN124" s="113"/>
      <c r="HX124" s="113"/>
    </row>
    <row xmlns:x14ac="http://schemas.microsoft.com/office/spreadsheetml/2009/9/ac" r="125" s="3" customFormat="true" x14ac:dyDescent="0.25">
      <c r="A125" s="382" t="str">
        <f ca="true">IF(ISBLANK('Data Summary'!A127),"",'Data Summary'!A127)</f>
        <v/>
      </c>
      <c r="B125" s="113"/>
      <c r="L125" s="113"/>
      <c r="V125" s="113"/>
      <c r="AF125" s="113"/>
      <c r="AP125" s="113"/>
      <c r="AZ125" s="113"/>
      <c r="BA125" s="113"/>
      <c r="BJ125" s="113"/>
      <c r="BT125" s="113"/>
      <c r="CD125" s="113"/>
      <c r="CN125" s="113"/>
      <c r="CX125" s="113"/>
      <c r="DH125" s="113"/>
      <c r="DR125" s="113"/>
      <c r="EB125" s="113"/>
      <c r="EL125" s="113"/>
      <c r="EV125" s="113"/>
      <c r="FF125" s="113"/>
      <c r="FP125" s="113"/>
      <c r="FZ125" s="113"/>
      <c r="GJ125" s="113"/>
      <c r="GT125" s="113"/>
      <c r="HD125" s="113"/>
      <c r="HN125" s="113"/>
      <c r="HX125" s="113"/>
    </row>
    <row xmlns:x14ac="http://schemas.microsoft.com/office/spreadsheetml/2009/9/ac" r="126" s="3" customFormat="true" x14ac:dyDescent="0.25">
      <c r="A126" s="382" t="str">
        <f ca="true">IF(ISBLANK('Data Summary'!A128),"",'Data Summary'!A128)</f>
        <v/>
      </c>
      <c r="B126" s="113"/>
      <c r="L126" s="113"/>
      <c r="V126" s="113"/>
      <c r="AF126" s="113"/>
      <c r="AP126" s="113"/>
      <c r="AZ126" s="113"/>
      <c r="BA126" s="113"/>
      <c r="BJ126" s="113"/>
      <c r="BT126" s="113"/>
      <c r="CD126" s="113"/>
      <c r="CN126" s="113"/>
      <c r="CX126" s="113"/>
      <c r="DH126" s="113"/>
      <c r="DR126" s="113"/>
      <c r="EB126" s="113"/>
      <c r="EL126" s="113"/>
      <c r="EV126" s="113"/>
      <c r="FF126" s="113"/>
      <c r="FP126" s="113"/>
      <c r="FZ126" s="113"/>
      <c r="GJ126" s="113"/>
      <c r="GT126" s="113"/>
      <c r="HD126" s="113"/>
      <c r="HN126" s="113"/>
      <c r="HX126" s="113"/>
    </row>
    <row xmlns:x14ac="http://schemas.microsoft.com/office/spreadsheetml/2009/9/ac" r="127" s="3" customFormat="true" x14ac:dyDescent="0.25">
      <c r="A127" s="382" t="str">
        <f ca="true">IF(ISBLANK('Data Summary'!A129),"",'Data Summary'!A129)</f>
        <v/>
      </c>
      <c r="B127" s="113"/>
      <c r="L127" s="113"/>
      <c r="V127" s="113"/>
      <c r="AF127" s="113"/>
      <c r="AP127" s="113"/>
      <c r="AZ127" s="113"/>
      <c r="BA127" s="113"/>
      <c r="BJ127" s="113"/>
      <c r="BT127" s="113"/>
      <c r="CD127" s="113"/>
      <c r="CN127" s="113"/>
      <c r="CX127" s="113"/>
      <c r="DH127" s="113"/>
      <c r="DR127" s="113"/>
      <c r="EB127" s="113"/>
      <c r="EL127" s="113"/>
      <c r="EV127" s="113"/>
      <c r="FF127" s="113"/>
      <c r="FP127" s="113"/>
      <c r="FZ127" s="113"/>
      <c r="GJ127" s="113"/>
      <c r="GT127" s="113"/>
      <c r="HD127" s="113"/>
      <c r="HN127" s="113"/>
      <c r="HX127" s="113"/>
    </row>
    <row xmlns:x14ac="http://schemas.microsoft.com/office/spreadsheetml/2009/9/ac" r="128" s="3" customFormat="true" x14ac:dyDescent="0.25">
      <c r="A128" s="382" t="str">
        <f ca="true">IF(ISBLANK('Data Summary'!A130),"",'Data Summary'!A130)</f>
        <v/>
      </c>
      <c r="B128" s="113"/>
      <c r="L128" s="113"/>
      <c r="V128" s="113"/>
      <c r="AF128" s="113"/>
      <c r="AP128" s="113"/>
      <c r="AZ128" s="113"/>
      <c r="BA128" s="113"/>
      <c r="BJ128" s="113"/>
      <c r="BT128" s="113"/>
      <c r="CD128" s="113"/>
      <c r="CN128" s="113"/>
      <c r="CX128" s="113"/>
      <c r="DH128" s="113"/>
      <c r="DR128" s="113"/>
      <c r="EB128" s="113"/>
      <c r="EL128" s="113"/>
      <c r="EV128" s="113"/>
      <c r="FF128" s="113"/>
      <c r="FP128" s="113"/>
      <c r="FZ128" s="113"/>
      <c r="GJ128" s="113"/>
      <c r="GT128" s="113"/>
      <c r="HD128" s="113"/>
      <c r="HN128" s="113"/>
      <c r="HX128" s="113"/>
    </row>
    <row xmlns:x14ac="http://schemas.microsoft.com/office/spreadsheetml/2009/9/ac" r="129" s="3" customFormat="true" x14ac:dyDescent="0.25">
      <c r="A129" s="382" t="str">
        <f ca="true">IF(ISBLANK('Data Summary'!A131),"",'Data Summary'!A131)</f>
        <v/>
      </c>
      <c r="B129" s="113"/>
      <c r="L129" s="113"/>
      <c r="V129" s="113"/>
      <c r="AF129" s="113"/>
      <c r="AP129" s="113"/>
      <c r="AZ129" s="113"/>
      <c r="BA129" s="113"/>
      <c r="BJ129" s="113"/>
      <c r="BT129" s="113"/>
      <c r="CD129" s="113"/>
      <c r="CN129" s="113"/>
      <c r="CX129" s="113"/>
      <c r="DH129" s="113"/>
      <c r="DR129" s="113"/>
      <c r="EB129" s="113"/>
      <c r="EL129" s="113"/>
      <c r="EV129" s="113"/>
      <c r="FF129" s="113"/>
      <c r="FP129" s="113"/>
      <c r="FZ129" s="113"/>
      <c r="GJ129" s="113"/>
      <c r="GT129" s="113"/>
      <c r="HD129" s="113"/>
      <c r="HN129" s="113"/>
      <c r="HX129" s="113"/>
    </row>
    <row xmlns:x14ac="http://schemas.microsoft.com/office/spreadsheetml/2009/9/ac" r="130" s="3" customFormat="true" x14ac:dyDescent="0.25">
      <c r="A130" s="382" t="str">
        <f ca="true">IF(ISBLANK('Data Summary'!A132),"",'Data Summary'!A132)</f>
        <v/>
      </c>
      <c r="B130" s="113"/>
      <c r="L130" s="113"/>
      <c r="V130" s="113"/>
      <c r="AF130" s="113"/>
      <c r="AP130" s="113"/>
      <c r="AZ130" s="113"/>
      <c r="BA130" s="113"/>
      <c r="BJ130" s="113"/>
      <c r="BT130" s="113"/>
      <c r="CD130" s="113"/>
      <c r="CN130" s="113"/>
      <c r="CX130" s="113"/>
      <c r="DH130" s="113"/>
      <c r="DR130" s="113"/>
      <c r="EB130" s="113"/>
      <c r="EL130" s="113"/>
      <c r="EV130" s="113"/>
      <c r="FF130" s="113"/>
      <c r="FP130" s="113"/>
      <c r="FZ130" s="113"/>
      <c r="GJ130" s="113"/>
      <c r="GT130" s="113"/>
      <c r="HD130" s="113"/>
      <c r="HN130" s="113"/>
      <c r="HX130" s="113"/>
    </row>
    <row xmlns:x14ac="http://schemas.microsoft.com/office/spreadsheetml/2009/9/ac" r="131" s="3" customFormat="true" x14ac:dyDescent="0.25">
      <c r="A131" s="382" t="str">
        <f ca="true">IF(ISBLANK('Data Summary'!A133),"",'Data Summary'!A133)</f>
        <v/>
      </c>
      <c r="B131" s="113"/>
      <c r="L131" s="113"/>
      <c r="V131" s="113"/>
      <c r="AF131" s="113"/>
      <c r="AP131" s="113"/>
      <c r="AZ131" s="113"/>
      <c r="BA131" s="113"/>
      <c r="BJ131" s="113"/>
      <c r="BT131" s="113"/>
      <c r="CD131" s="113"/>
      <c r="CN131" s="113"/>
      <c r="CX131" s="113"/>
      <c r="DH131" s="113"/>
      <c r="DR131" s="113"/>
      <c r="EB131" s="113"/>
      <c r="EL131" s="113"/>
      <c r="EV131" s="113"/>
      <c r="FF131" s="113"/>
      <c r="FP131" s="113"/>
      <c r="FZ131" s="113"/>
      <c r="GJ131" s="113"/>
      <c r="GT131" s="113"/>
      <c r="HD131" s="113"/>
      <c r="HN131" s="113"/>
      <c r="HX131" s="113"/>
    </row>
    <row xmlns:x14ac="http://schemas.microsoft.com/office/spreadsheetml/2009/9/ac" r="132" s="3" customFormat="true" x14ac:dyDescent="0.25">
      <c r="A132" s="382" t="str">
        <f ca="true">IF(ISBLANK('Data Summary'!A134),"",'Data Summary'!A134)</f>
        <v/>
      </c>
      <c r="B132" s="113"/>
      <c r="L132" s="113"/>
      <c r="V132" s="113"/>
      <c r="AF132" s="113"/>
      <c r="AP132" s="113"/>
      <c r="AZ132" s="113"/>
      <c r="BA132" s="113"/>
      <c r="BJ132" s="113"/>
      <c r="BT132" s="113"/>
      <c r="CD132" s="113"/>
      <c r="CN132" s="113"/>
      <c r="CX132" s="113"/>
      <c r="DH132" s="113"/>
      <c r="DR132" s="113"/>
      <c r="EB132" s="113"/>
      <c r="EL132" s="113"/>
      <c r="EV132" s="113"/>
      <c r="FF132" s="113"/>
      <c r="FP132" s="113"/>
      <c r="FZ132" s="113"/>
      <c r="GJ132" s="113"/>
      <c r="GT132" s="113"/>
      <c r="HD132" s="113"/>
      <c r="HN132" s="113"/>
      <c r="HX132" s="113"/>
    </row>
    <row xmlns:x14ac="http://schemas.microsoft.com/office/spreadsheetml/2009/9/ac" r="133" s="3" customFormat="true" x14ac:dyDescent="0.25">
      <c r="A133" s="382" t="str">
        <f ca="true">IF(ISBLANK('Data Summary'!A135),"",'Data Summary'!A135)</f>
        <v/>
      </c>
      <c r="B133" s="113"/>
      <c r="L133" s="113"/>
      <c r="V133" s="113"/>
      <c r="AF133" s="113"/>
      <c r="AP133" s="113"/>
      <c r="AZ133" s="113"/>
      <c r="BA133" s="113"/>
      <c r="BJ133" s="113"/>
      <c r="BT133" s="113"/>
      <c r="CD133" s="113"/>
      <c r="CN133" s="113"/>
      <c r="CX133" s="113"/>
      <c r="DH133" s="113"/>
      <c r="DR133" s="113"/>
      <c r="EB133" s="113"/>
      <c r="EL133" s="113"/>
      <c r="EV133" s="113"/>
      <c r="FF133" s="113"/>
      <c r="FP133" s="113"/>
      <c r="FZ133" s="113"/>
      <c r="GJ133" s="113"/>
      <c r="GT133" s="113"/>
      <c r="HD133" s="113"/>
      <c r="HN133" s="113"/>
      <c r="HX133" s="113"/>
    </row>
    <row xmlns:x14ac="http://schemas.microsoft.com/office/spreadsheetml/2009/9/ac" r="134" s="3" customFormat="true" x14ac:dyDescent="0.25">
      <c r="A134" s="382" t="str">
        <f ca="true">IF(ISBLANK('Data Summary'!A136),"",'Data Summary'!A136)</f>
        <v/>
      </c>
      <c r="B134" s="113"/>
      <c r="L134" s="113"/>
      <c r="V134" s="113"/>
      <c r="AF134" s="113"/>
      <c r="AP134" s="113"/>
      <c r="AZ134" s="113"/>
      <c r="BA134" s="113"/>
      <c r="BJ134" s="113"/>
      <c r="BT134" s="113"/>
      <c r="CD134" s="113"/>
      <c r="CN134" s="113"/>
      <c r="CX134" s="113"/>
      <c r="DH134" s="113"/>
      <c r="DR134" s="113"/>
      <c r="EB134" s="113"/>
      <c r="EL134" s="113"/>
      <c r="EV134" s="113"/>
      <c r="FF134" s="113"/>
      <c r="FP134" s="113"/>
      <c r="FZ134" s="113"/>
      <c r="GJ134" s="113"/>
      <c r="GT134" s="113"/>
      <c r="HD134" s="113"/>
      <c r="HN134" s="113"/>
      <c r="HX134" s="113"/>
    </row>
    <row xmlns:x14ac="http://schemas.microsoft.com/office/spreadsheetml/2009/9/ac" r="135" s="3" customFormat="true" x14ac:dyDescent="0.25">
      <c r="A135" s="382" t="str">
        <f ca="true">IF(ISBLANK('Data Summary'!A137),"",'Data Summary'!A137)</f>
        <v/>
      </c>
      <c r="B135" s="113"/>
      <c r="L135" s="113"/>
      <c r="V135" s="113"/>
      <c r="AF135" s="113"/>
      <c r="AP135" s="113"/>
      <c r="AZ135" s="113"/>
      <c r="BA135" s="113"/>
      <c r="BJ135" s="113"/>
      <c r="BT135" s="113"/>
      <c r="CD135" s="113"/>
      <c r="CN135" s="113"/>
      <c r="CX135" s="113"/>
      <c r="DH135" s="113"/>
      <c r="DR135" s="113"/>
      <c r="EB135" s="113"/>
      <c r="EL135" s="113"/>
      <c r="EV135" s="113"/>
      <c r="FF135" s="113"/>
      <c r="FP135" s="113"/>
      <c r="FZ135" s="113"/>
      <c r="GJ135" s="113"/>
      <c r="GT135" s="113"/>
      <c r="HD135" s="113"/>
      <c r="HN135" s="113"/>
      <c r="HX135" s="113"/>
    </row>
    <row xmlns:x14ac="http://schemas.microsoft.com/office/spreadsheetml/2009/9/ac" r="136" s="3" customFormat="true" x14ac:dyDescent="0.25">
      <c r="A136" s="382" t="str">
        <f ca="true">IF(ISBLANK('Data Summary'!A138),"",'Data Summary'!A138)</f>
        <v/>
      </c>
      <c r="B136" s="113"/>
      <c r="L136" s="113"/>
      <c r="V136" s="113"/>
      <c r="AF136" s="113"/>
      <c r="AP136" s="113"/>
      <c r="AZ136" s="113"/>
      <c r="BA136" s="113"/>
      <c r="BJ136" s="113"/>
      <c r="BT136" s="113"/>
      <c r="CD136" s="113"/>
      <c r="CN136" s="113"/>
      <c r="CX136" s="113"/>
      <c r="DH136" s="113"/>
      <c r="DR136" s="113"/>
      <c r="EB136" s="113"/>
      <c r="EL136" s="113"/>
      <c r="EV136" s="113"/>
      <c r="FF136" s="113"/>
      <c r="FP136" s="113"/>
      <c r="FZ136" s="113"/>
      <c r="GJ136" s="113"/>
      <c r="GT136" s="113"/>
      <c r="HD136" s="113"/>
      <c r="HN136" s="113"/>
      <c r="HX136" s="113"/>
    </row>
    <row xmlns:x14ac="http://schemas.microsoft.com/office/spreadsheetml/2009/9/ac" r="137" s="3" customFormat="true" x14ac:dyDescent="0.25">
      <c r="A137" s="382" t="str">
        <f ca="true">IF(ISBLANK('Data Summary'!A139),"",'Data Summary'!A139)</f>
        <v/>
      </c>
      <c r="B137" s="113"/>
      <c r="L137" s="113"/>
      <c r="V137" s="113"/>
      <c r="AF137" s="113"/>
      <c r="AP137" s="113"/>
      <c r="AZ137" s="113"/>
      <c r="BA137" s="113"/>
      <c r="BJ137" s="113"/>
      <c r="BT137" s="113"/>
      <c r="CD137" s="113"/>
      <c r="CN137" s="113"/>
      <c r="CX137" s="113"/>
      <c r="DH137" s="113"/>
      <c r="DR137" s="113"/>
      <c r="EB137" s="113"/>
      <c r="EL137" s="113"/>
      <c r="EV137" s="113"/>
      <c r="FF137" s="113"/>
      <c r="FP137" s="113"/>
      <c r="FZ137" s="113"/>
      <c r="GJ137" s="113"/>
      <c r="GT137" s="113"/>
      <c r="HD137" s="113"/>
      <c r="HN137" s="113"/>
      <c r="HX137" s="113"/>
    </row>
    <row xmlns:x14ac="http://schemas.microsoft.com/office/spreadsheetml/2009/9/ac" r="138" s="3" customFormat="true" x14ac:dyDescent="0.25">
      <c r="A138" s="382" t="str">
        <f ca="true">IF(ISBLANK('Data Summary'!A140),"",'Data Summary'!A140)</f>
        <v/>
      </c>
      <c r="B138" s="113"/>
      <c r="L138" s="113"/>
      <c r="V138" s="113"/>
      <c r="AF138" s="113"/>
      <c r="AP138" s="113"/>
      <c r="AZ138" s="113"/>
      <c r="BA138" s="113"/>
      <c r="BJ138" s="113"/>
      <c r="BT138" s="113"/>
      <c r="CD138" s="113"/>
      <c r="CN138" s="113"/>
      <c r="CX138" s="113"/>
      <c r="DH138" s="113"/>
      <c r="DR138" s="113"/>
      <c r="EB138" s="113"/>
      <c r="EL138" s="113"/>
      <c r="EV138" s="113"/>
      <c r="FF138" s="113"/>
      <c r="FP138" s="113"/>
      <c r="FZ138" s="113"/>
      <c r="GJ138" s="113"/>
      <c r="GT138" s="113"/>
      <c r="HD138" s="113"/>
      <c r="HN138" s="113"/>
      <c r="HX138" s="113"/>
    </row>
    <row xmlns:x14ac="http://schemas.microsoft.com/office/spreadsheetml/2009/9/ac" r="139" s="3" customFormat="true" x14ac:dyDescent="0.25">
      <c r="A139" s="382" t="str">
        <f ca="true">IF(ISBLANK('Data Summary'!A141),"",'Data Summary'!A141)</f>
        <v/>
      </c>
      <c r="B139" s="113"/>
      <c r="L139" s="113"/>
      <c r="V139" s="113"/>
      <c r="AF139" s="113"/>
      <c r="AP139" s="113"/>
      <c r="AZ139" s="113"/>
      <c r="BA139" s="113"/>
      <c r="BJ139" s="113"/>
      <c r="BT139" s="113"/>
      <c r="CD139" s="113"/>
      <c r="CN139" s="113"/>
      <c r="CX139" s="113"/>
      <c r="DH139" s="113"/>
      <c r="DR139" s="113"/>
      <c r="EB139" s="113"/>
      <c r="EL139" s="113"/>
      <c r="EV139" s="113"/>
      <c r="FF139" s="113"/>
      <c r="FP139" s="113"/>
      <c r="FZ139" s="113"/>
      <c r="GJ139" s="113"/>
      <c r="GT139" s="113"/>
      <c r="HD139" s="113"/>
      <c r="HN139" s="113"/>
      <c r="HX139" s="113"/>
    </row>
    <row xmlns:x14ac="http://schemas.microsoft.com/office/spreadsheetml/2009/9/ac" r="140" s="3" customFormat="true" x14ac:dyDescent="0.25">
      <c r="A140" s="382" t="str">
        <f ca="true">IF(ISBLANK('Data Summary'!A142),"",'Data Summary'!A142)</f>
        <v/>
      </c>
      <c r="B140" s="113"/>
      <c r="L140" s="113"/>
      <c r="V140" s="113"/>
      <c r="AF140" s="113"/>
      <c r="AP140" s="113"/>
      <c r="AZ140" s="113"/>
      <c r="BA140" s="113"/>
      <c r="BJ140" s="113"/>
      <c r="BT140" s="113"/>
      <c r="CD140" s="113"/>
      <c r="CN140" s="113"/>
      <c r="CX140" s="113"/>
      <c r="DH140" s="113"/>
      <c r="DR140" s="113"/>
      <c r="EB140" s="113"/>
      <c r="EL140" s="113"/>
      <c r="EV140" s="113"/>
      <c r="FF140" s="113"/>
      <c r="FP140" s="113"/>
      <c r="FZ140" s="113"/>
      <c r="GJ140" s="113"/>
      <c r="GT140" s="113"/>
      <c r="HD140" s="113"/>
      <c r="HN140" s="113"/>
      <c r="HX140" s="113"/>
    </row>
    <row xmlns:x14ac="http://schemas.microsoft.com/office/spreadsheetml/2009/9/ac" r="141" s="3" customFormat="true" x14ac:dyDescent="0.25">
      <c r="A141" s="382" t="str">
        <f ca="true">IF(ISBLANK('Data Summary'!A143),"",'Data Summary'!A143)</f>
        <v/>
      </c>
      <c r="B141" s="113"/>
      <c r="L141" s="113"/>
      <c r="V141" s="113"/>
      <c r="AF141" s="113"/>
      <c r="AP141" s="113"/>
      <c r="AZ141" s="113"/>
      <c r="BA141" s="113"/>
      <c r="BJ141" s="113"/>
      <c r="BT141" s="113"/>
      <c r="CD141" s="113"/>
      <c r="CN141" s="113"/>
      <c r="CX141" s="113"/>
      <c r="DH141" s="113"/>
      <c r="DR141" s="113"/>
      <c r="EB141" s="113"/>
      <c r="EL141" s="113"/>
      <c r="EV141" s="113"/>
      <c r="FF141" s="113"/>
      <c r="FP141" s="113"/>
      <c r="FZ141" s="113"/>
      <c r="GJ141" s="113"/>
      <c r="GT141" s="113"/>
      <c r="HD141" s="113"/>
      <c r="HN141" s="113"/>
      <c r="HX141" s="113"/>
    </row>
    <row xmlns:x14ac="http://schemas.microsoft.com/office/spreadsheetml/2009/9/ac" r="142" s="3" customFormat="true" x14ac:dyDescent="0.25">
      <c r="A142" s="382" t="str">
        <f ca="true">IF(ISBLANK('Data Summary'!A144),"",'Data Summary'!A144)</f>
        <v/>
      </c>
      <c r="B142" s="113"/>
      <c r="L142" s="113"/>
      <c r="V142" s="113"/>
      <c r="AF142" s="113"/>
      <c r="AP142" s="113"/>
      <c r="AZ142" s="113"/>
      <c r="BA142" s="113"/>
      <c r="BJ142" s="113"/>
      <c r="BT142" s="113"/>
      <c r="CD142" s="113"/>
      <c r="CN142" s="113"/>
      <c r="CX142" s="113"/>
      <c r="DH142" s="113"/>
      <c r="DR142" s="113"/>
      <c r="EB142" s="113"/>
      <c r="EL142" s="113"/>
      <c r="EV142" s="113"/>
      <c r="FF142" s="113"/>
      <c r="FP142" s="113"/>
      <c r="FZ142" s="113"/>
      <c r="GJ142" s="113"/>
      <c r="GT142" s="113"/>
      <c r="HD142" s="113"/>
      <c r="HN142" s="113"/>
      <c r="HX142" s="113"/>
    </row>
    <row xmlns:x14ac="http://schemas.microsoft.com/office/spreadsheetml/2009/9/ac" r="143" s="3" customFormat="true" x14ac:dyDescent="0.25">
      <c r="A143" s="382" t="str">
        <f ca="true">IF(ISBLANK('Data Summary'!A145),"",'Data Summary'!A145)</f>
        <v/>
      </c>
      <c r="B143" s="113"/>
      <c r="L143" s="113"/>
      <c r="V143" s="113"/>
      <c r="AF143" s="113"/>
      <c r="AP143" s="113"/>
      <c r="AZ143" s="113"/>
      <c r="BA143" s="113"/>
      <c r="BJ143" s="113"/>
      <c r="BT143" s="113"/>
      <c r="CD143" s="113"/>
      <c r="CN143" s="113"/>
      <c r="CX143" s="113"/>
      <c r="DH143" s="113"/>
      <c r="DR143" s="113"/>
      <c r="EB143" s="113"/>
      <c r="EL143" s="113"/>
      <c r="EV143" s="113"/>
      <c r="FF143" s="113"/>
      <c r="FP143" s="113"/>
      <c r="FZ143" s="113"/>
      <c r="GJ143" s="113"/>
      <c r="GT143" s="113"/>
      <c r="HD143" s="113"/>
      <c r="HN143" s="113"/>
      <c r="HX143" s="113"/>
    </row>
    <row xmlns:x14ac="http://schemas.microsoft.com/office/spreadsheetml/2009/9/ac" r="144" s="3" customFormat="true" x14ac:dyDescent="0.25">
      <c r="A144" s="382" t="str">
        <f ca="true">IF(ISBLANK('Data Summary'!A146),"",'Data Summary'!A146)</f>
        <v/>
      </c>
      <c r="B144" s="113"/>
      <c r="L144" s="113"/>
      <c r="V144" s="113"/>
      <c r="AF144" s="113"/>
      <c r="AP144" s="113"/>
      <c r="AZ144" s="113"/>
      <c r="BA144" s="113"/>
      <c r="BJ144" s="113"/>
      <c r="BT144" s="113"/>
      <c r="CD144" s="113"/>
      <c r="CN144" s="113"/>
      <c r="CX144" s="113"/>
      <c r="DH144" s="113"/>
      <c r="DR144" s="113"/>
      <c r="EB144" s="113"/>
      <c r="EL144" s="113"/>
      <c r="EV144" s="113"/>
      <c r="FF144" s="113"/>
      <c r="FP144" s="113"/>
      <c r="FZ144" s="113"/>
      <c r="GJ144" s="113"/>
      <c r="GT144" s="113"/>
      <c r="HD144" s="113"/>
      <c r="HN144" s="113"/>
      <c r="HX144" s="113"/>
    </row>
    <row xmlns:x14ac="http://schemas.microsoft.com/office/spreadsheetml/2009/9/ac" r="145" s="3" customFormat="true" x14ac:dyDescent="0.25">
      <c r="A145" s="382" t="str">
        <f ca="true">IF(ISBLANK('Data Summary'!A147),"",'Data Summary'!A147)</f>
        <v/>
      </c>
      <c r="B145" s="113"/>
      <c r="L145" s="113"/>
      <c r="V145" s="113"/>
      <c r="AF145" s="113"/>
      <c r="AP145" s="113"/>
      <c r="AZ145" s="113"/>
      <c r="BA145" s="113"/>
      <c r="BJ145" s="113"/>
      <c r="BT145" s="113"/>
      <c r="CD145" s="113"/>
      <c r="CN145" s="113"/>
      <c r="CX145" s="113"/>
      <c r="DH145" s="113"/>
      <c r="DR145" s="113"/>
      <c r="EB145" s="113"/>
      <c r="EL145" s="113"/>
      <c r="EV145" s="113"/>
      <c r="FF145" s="113"/>
      <c r="FP145" s="113"/>
      <c r="FZ145" s="113"/>
      <c r="GJ145" s="113"/>
      <c r="GT145" s="113"/>
      <c r="HD145" s="113"/>
      <c r="HN145" s="113"/>
      <c r="HX145" s="113"/>
    </row>
    <row xmlns:x14ac="http://schemas.microsoft.com/office/spreadsheetml/2009/9/ac" r="146" s="3" customFormat="true" x14ac:dyDescent="0.25">
      <c r="A146" s="382" t="str">
        <f ca="true">IF(ISBLANK('Data Summary'!A148),"",'Data Summary'!A148)</f>
        <v/>
      </c>
      <c r="B146" s="113"/>
      <c r="L146" s="113"/>
      <c r="V146" s="113"/>
      <c r="AF146" s="113"/>
      <c r="AP146" s="113"/>
      <c r="AZ146" s="113"/>
      <c r="BA146" s="113"/>
      <c r="BJ146" s="113"/>
      <c r="BT146" s="113"/>
      <c r="CD146" s="113"/>
      <c r="CN146" s="113"/>
      <c r="CX146" s="113"/>
      <c r="DH146" s="113"/>
      <c r="DR146" s="113"/>
      <c r="EB146" s="113"/>
      <c r="EL146" s="113"/>
      <c r="EV146" s="113"/>
      <c r="FF146" s="113"/>
      <c r="FP146" s="113"/>
      <c r="FZ146" s="113"/>
      <c r="GJ146" s="113"/>
      <c r="GT146" s="113"/>
      <c r="HD146" s="113"/>
      <c r="HN146" s="113"/>
      <c r="HX146" s="113"/>
    </row>
    <row xmlns:x14ac="http://schemas.microsoft.com/office/spreadsheetml/2009/9/ac" r="147" s="3" customFormat="true" x14ac:dyDescent="0.25">
      <c r="A147" s="382" t="str">
        <f ca="true">IF(ISBLANK('Data Summary'!A149),"",'Data Summary'!A149)</f>
        <v/>
      </c>
      <c r="B147" s="113"/>
      <c r="L147" s="113"/>
      <c r="V147" s="113"/>
      <c r="AF147" s="113"/>
      <c r="AP147" s="113"/>
      <c r="AZ147" s="113"/>
      <c r="BA147" s="113"/>
      <c r="BJ147" s="113"/>
      <c r="BT147" s="113"/>
      <c r="CD147" s="113"/>
      <c r="CN147" s="113"/>
      <c r="CX147" s="113"/>
      <c r="DH147" s="113"/>
      <c r="DR147" s="113"/>
      <c r="EB147" s="113"/>
      <c r="EL147" s="113"/>
      <c r="EV147" s="113"/>
      <c r="FF147" s="113"/>
      <c r="FP147" s="113"/>
      <c r="FZ147" s="113"/>
      <c r="GJ147" s="113"/>
      <c r="GT147" s="113"/>
      <c r="HD147" s="113"/>
      <c r="HN147" s="113"/>
      <c r="HX147" s="113"/>
    </row>
    <row xmlns:x14ac="http://schemas.microsoft.com/office/spreadsheetml/2009/9/ac" r="148" s="3" customFormat="true" x14ac:dyDescent="0.25">
      <c r="A148" s="382" t="str">
        <f ca="true">IF(ISBLANK('Data Summary'!A150),"",'Data Summary'!A150)</f>
        <v/>
      </c>
      <c r="B148" s="113"/>
      <c r="L148" s="113"/>
      <c r="V148" s="113"/>
      <c r="AF148" s="113"/>
      <c r="AP148" s="113"/>
      <c r="AZ148" s="113"/>
      <c r="BA148" s="113"/>
      <c r="BJ148" s="113"/>
      <c r="BT148" s="113"/>
      <c r="CD148" s="113"/>
      <c r="CN148" s="113"/>
      <c r="CX148" s="113"/>
      <c r="DH148" s="113"/>
      <c r="DR148" s="113"/>
      <c r="EB148" s="113"/>
      <c r="EL148" s="113"/>
      <c r="EV148" s="113"/>
      <c r="FF148" s="113"/>
      <c r="FP148" s="113"/>
      <c r="FZ148" s="113"/>
      <c r="GJ148" s="113"/>
      <c r="GT148" s="113"/>
      <c r="HD148" s="113"/>
      <c r="HN148" s="113"/>
      <c r="HX148" s="113"/>
    </row>
    <row xmlns:x14ac="http://schemas.microsoft.com/office/spreadsheetml/2009/9/ac" r="149" s="3" customFormat="true" x14ac:dyDescent="0.25">
      <c r="A149" s="382" t="str">
        <f ca="true">IF(ISBLANK('Data Summary'!A151),"",'Data Summary'!A151)</f>
        <v/>
      </c>
      <c r="B149" s="113"/>
      <c r="L149" s="113"/>
      <c r="V149" s="113"/>
      <c r="AF149" s="113"/>
      <c r="AP149" s="113"/>
      <c r="AZ149" s="113"/>
      <c r="BA149" s="113"/>
      <c r="BJ149" s="113"/>
      <c r="BT149" s="113"/>
      <c r="CD149" s="113"/>
      <c r="CN149" s="113"/>
      <c r="CX149" s="113"/>
      <c r="DH149" s="113"/>
      <c r="DR149" s="113"/>
      <c r="EB149" s="113"/>
      <c r="EL149" s="113"/>
      <c r="EV149" s="113"/>
      <c r="FF149" s="113"/>
      <c r="FP149" s="113"/>
      <c r="FZ149" s="113"/>
      <c r="GJ149" s="113"/>
      <c r="GT149" s="113"/>
      <c r="HD149" s="113"/>
      <c r="HN149" s="113"/>
      <c r="HX149" s="113"/>
    </row>
    <row xmlns:x14ac="http://schemas.microsoft.com/office/spreadsheetml/2009/9/ac" r="150" s="3" customFormat="true" x14ac:dyDescent="0.25">
      <c r="A150" s="382" t="str">
        <f ca="true">IF(ISBLANK('Data Summary'!A152),"",'Data Summary'!A152)</f>
        <v/>
      </c>
      <c r="B150" s="113"/>
      <c r="L150" s="113"/>
      <c r="V150" s="113"/>
      <c r="AF150" s="113"/>
      <c r="AP150" s="113"/>
      <c r="AZ150" s="113"/>
      <c r="BA150" s="113"/>
      <c r="BJ150" s="113"/>
      <c r="BT150" s="113"/>
      <c r="CD150" s="113"/>
      <c r="CN150" s="113"/>
      <c r="CX150" s="113"/>
      <c r="DH150" s="113"/>
      <c r="DR150" s="113"/>
      <c r="EB150" s="113"/>
      <c r="EL150" s="113"/>
      <c r="EV150" s="113"/>
      <c r="FF150" s="113"/>
      <c r="FP150" s="113"/>
      <c r="FZ150" s="113"/>
      <c r="GJ150" s="113"/>
      <c r="GT150" s="113"/>
      <c r="HD150" s="113"/>
      <c r="HN150" s="113"/>
      <c r="HX150" s="113"/>
    </row>
    <row xmlns:x14ac="http://schemas.microsoft.com/office/spreadsheetml/2009/9/ac" r="151" s="3" customFormat="true" x14ac:dyDescent="0.25">
      <c r="A151" s="382" t="str">
        <f ca="true">IF(ISBLANK('Data Summary'!A153),"",'Data Summary'!A153)</f>
        <v/>
      </c>
      <c r="B151" s="113"/>
      <c r="L151" s="113"/>
      <c r="V151" s="113"/>
      <c r="AF151" s="113"/>
      <c r="AP151" s="113"/>
      <c r="AZ151" s="113"/>
      <c r="BA151" s="113"/>
      <c r="BJ151" s="113"/>
      <c r="BT151" s="113"/>
      <c r="CD151" s="113"/>
      <c r="CN151" s="113"/>
      <c r="CX151" s="113"/>
      <c r="DH151" s="113"/>
      <c r="DR151" s="113"/>
      <c r="EB151" s="113"/>
      <c r="EL151" s="113"/>
      <c r="EV151" s="113"/>
      <c r="FF151" s="113"/>
      <c r="FP151" s="113"/>
      <c r="FZ151" s="113"/>
      <c r="GJ151" s="113"/>
      <c r="GT151" s="113"/>
      <c r="HD151" s="113"/>
      <c r="HN151" s="113"/>
      <c r="HX151" s="113"/>
    </row>
    <row xmlns:x14ac="http://schemas.microsoft.com/office/spreadsheetml/2009/9/ac" r="152" s="3" customFormat="true" x14ac:dyDescent="0.25">
      <c r="A152" s="376"/>
      <c r="B152" s="113"/>
      <c r="L152" s="113"/>
      <c r="V152" s="113"/>
      <c r="AF152" s="113"/>
      <c r="AP152" s="113"/>
      <c r="AZ152" s="113"/>
      <c r="BA152" s="113"/>
      <c r="BJ152" s="113"/>
      <c r="BT152" s="113"/>
      <c r="CD152" s="113"/>
      <c r="CN152" s="113"/>
      <c r="CX152" s="113"/>
      <c r="DH152" s="113"/>
      <c r="DR152" s="113"/>
      <c r="EB152" s="113"/>
      <c r="EL152" s="113"/>
      <c r="EV152" s="113"/>
      <c r="FF152" s="113"/>
      <c r="FP152" s="113"/>
      <c r="FZ152" s="113"/>
      <c r="GJ152" s="113"/>
      <c r="GT152" s="113"/>
      <c r="HD152" s="113"/>
      <c r="HN152" s="113"/>
      <c r="HX152" s="113"/>
    </row>
    <row xmlns:x14ac="http://schemas.microsoft.com/office/spreadsheetml/2009/9/ac" r="153" s="3" customFormat="true" x14ac:dyDescent="0.25">
      <c r="A153" s="376"/>
      <c r="B153" s="113"/>
      <c r="L153" s="113"/>
      <c r="V153" s="113"/>
      <c r="AF153" s="113"/>
      <c r="AP153" s="113"/>
      <c r="AZ153" s="113"/>
      <c r="BA153" s="113"/>
      <c r="BJ153" s="113"/>
      <c r="BT153" s="113"/>
      <c r="CD153" s="113"/>
      <c r="CN153" s="113"/>
      <c r="CX153" s="113"/>
      <c r="DH153" s="113"/>
      <c r="DR153" s="113"/>
      <c r="EB153" s="113"/>
      <c r="EL153" s="113"/>
      <c r="EV153" s="113"/>
      <c r="FF153" s="113"/>
      <c r="FP153" s="113"/>
      <c r="FZ153" s="113"/>
      <c r="GJ153" s="113"/>
      <c r="GT153" s="113"/>
      <c r="HD153" s="113"/>
      <c r="HN153" s="113"/>
      <c r="HX153" s="113"/>
    </row>
    <row xmlns:x14ac="http://schemas.microsoft.com/office/spreadsheetml/2009/9/ac" r="154" s="3" customFormat="true" x14ac:dyDescent="0.25">
      <c r="A154" s="376"/>
      <c r="B154" s="113"/>
      <c r="L154" s="113"/>
      <c r="V154" s="113"/>
      <c r="AF154" s="113"/>
      <c r="AP154" s="113"/>
      <c r="AZ154" s="113"/>
      <c r="BA154" s="113"/>
      <c r="BJ154" s="113"/>
      <c r="BT154" s="113"/>
      <c r="CD154" s="113"/>
      <c r="CN154" s="113"/>
      <c r="CX154" s="113"/>
      <c r="DH154" s="113"/>
      <c r="DR154" s="113"/>
      <c r="EB154" s="113"/>
      <c r="EL154" s="113"/>
      <c r="EV154" s="113"/>
      <c r="FF154" s="113"/>
      <c r="FP154" s="113"/>
      <c r="FZ154" s="113"/>
      <c r="GJ154" s="113"/>
      <c r="GT154" s="113"/>
      <c r="HD154" s="113"/>
      <c r="HN154" s="113"/>
      <c r="HX154" s="113"/>
    </row>
    <row xmlns:x14ac="http://schemas.microsoft.com/office/spreadsheetml/2009/9/ac" r="155" s="3" customFormat="true" x14ac:dyDescent="0.25">
      <c r="A155" s="376"/>
      <c r="B155" s="113"/>
      <c r="L155" s="113"/>
      <c r="V155" s="113"/>
      <c r="AF155" s="113"/>
      <c r="AP155" s="113"/>
      <c r="AZ155" s="113"/>
      <c r="BA155" s="113"/>
      <c r="BJ155" s="113"/>
      <c r="BT155" s="113"/>
      <c r="CD155" s="113"/>
      <c r="CN155" s="113"/>
      <c r="CX155" s="113"/>
      <c r="DH155" s="113"/>
      <c r="DR155" s="113"/>
      <c r="EB155" s="113"/>
      <c r="EL155" s="113"/>
      <c r="EV155" s="113"/>
      <c r="FF155" s="113"/>
      <c r="FP155" s="113"/>
      <c r="FZ155" s="113"/>
      <c r="GJ155" s="113"/>
      <c r="GT155" s="113"/>
      <c r="HD155" s="113"/>
      <c r="HN155" s="113"/>
      <c r="HX155" s="113"/>
    </row>
    <row xmlns:x14ac="http://schemas.microsoft.com/office/spreadsheetml/2009/9/ac" r="156" s="3" customFormat="true" x14ac:dyDescent="0.25">
      <c r="A156" s="376"/>
      <c r="B156" s="113"/>
      <c r="L156" s="113"/>
      <c r="V156" s="113"/>
      <c r="AF156" s="113"/>
      <c r="AP156" s="113"/>
      <c r="AZ156" s="113"/>
      <c r="BA156" s="113"/>
      <c r="BJ156" s="113"/>
      <c r="BT156" s="113"/>
      <c r="CD156" s="113"/>
      <c r="CN156" s="113"/>
      <c r="CX156" s="113"/>
      <c r="DH156" s="113"/>
      <c r="DR156" s="113"/>
      <c r="EB156" s="113"/>
      <c r="EL156" s="113"/>
      <c r="EV156" s="113"/>
      <c r="FF156" s="113"/>
      <c r="FP156" s="113"/>
      <c r="FZ156" s="113"/>
      <c r="GJ156" s="113"/>
      <c r="GT156" s="113"/>
      <c r="HD156" s="113"/>
      <c r="HN156" s="113"/>
      <c r="HX156" s="113"/>
    </row>
    <row xmlns:x14ac="http://schemas.microsoft.com/office/spreadsheetml/2009/9/ac" r="157" s="3" customFormat="true" x14ac:dyDescent="0.25">
      <c r="A157" s="376"/>
      <c r="B157" s="113"/>
      <c r="L157" s="113"/>
      <c r="V157" s="113"/>
      <c r="AF157" s="113"/>
      <c r="AP157" s="113"/>
      <c r="AZ157" s="113"/>
      <c r="BA157" s="113"/>
      <c r="BJ157" s="113"/>
      <c r="BT157" s="113"/>
      <c r="CD157" s="113"/>
      <c r="CN157" s="113"/>
      <c r="CX157" s="113"/>
      <c r="DH157" s="113"/>
      <c r="DR157" s="113"/>
      <c r="EB157" s="113"/>
      <c r="EL157" s="113"/>
      <c r="EV157" s="113"/>
      <c r="FF157" s="113"/>
      <c r="FP157" s="113"/>
      <c r="FZ157" s="113"/>
      <c r="GJ157" s="113"/>
      <c r="GT157" s="113"/>
      <c r="HD157" s="113"/>
      <c r="HN157" s="113"/>
      <c r="HX157" s="113"/>
    </row>
    <row xmlns:x14ac="http://schemas.microsoft.com/office/spreadsheetml/2009/9/ac" r="158" s="3" customFormat="true" x14ac:dyDescent="0.25">
      <c r="A158" s="376"/>
      <c r="B158" s="113"/>
      <c r="L158" s="113"/>
      <c r="V158" s="113"/>
      <c r="AF158" s="113"/>
      <c r="AP158" s="113"/>
      <c r="AZ158" s="113"/>
      <c r="BA158" s="113"/>
      <c r="BJ158" s="113"/>
      <c r="BT158" s="113"/>
      <c r="CD158" s="113"/>
      <c r="CN158" s="113"/>
      <c r="CX158" s="113"/>
      <c r="DH158" s="113"/>
      <c r="DR158" s="113"/>
      <c r="EB158" s="113"/>
      <c r="EL158" s="113"/>
      <c r="EV158" s="113"/>
      <c r="FF158" s="113"/>
      <c r="FP158" s="113"/>
      <c r="FZ158" s="113"/>
      <c r="GJ158" s="113"/>
      <c r="GT158" s="113"/>
      <c r="HD158" s="113"/>
      <c r="HN158" s="113"/>
      <c r="HX158" s="113"/>
    </row>
    <row xmlns:x14ac="http://schemas.microsoft.com/office/spreadsheetml/2009/9/ac" r="159" s="3" customFormat="true" x14ac:dyDescent="0.25">
      <c r="A159" s="376"/>
      <c r="B159" s="113"/>
      <c r="L159" s="113"/>
      <c r="V159" s="113"/>
      <c r="AF159" s="113"/>
      <c r="AP159" s="113"/>
      <c r="AZ159" s="113"/>
      <c r="BA159" s="113"/>
      <c r="BJ159" s="113"/>
      <c r="BT159" s="113"/>
      <c r="CD159" s="113"/>
      <c r="CN159" s="113"/>
      <c r="CX159" s="113"/>
      <c r="DH159" s="113"/>
      <c r="DR159" s="113"/>
      <c r="EB159" s="113"/>
      <c r="EL159" s="113"/>
      <c r="EV159" s="113"/>
      <c r="FF159" s="113"/>
      <c r="FP159" s="113"/>
      <c r="FZ159" s="113"/>
      <c r="GJ159" s="113"/>
      <c r="GT159" s="113"/>
      <c r="HD159" s="113"/>
      <c r="HN159" s="113"/>
      <c r="HX159" s="113"/>
    </row>
    <row xmlns:x14ac="http://schemas.microsoft.com/office/spreadsheetml/2009/9/ac" r="160" s="3" customFormat="true" x14ac:dyDescent="0.25">
      <c r="A160" s="376"/>
      <c r="B160" s="113"/>
      <c r="L160" s="113"/>
      <c r="V160" s="113"/>
      <c r="AF160" s="113"/>
      <c r="AP160" s="113"/>
      <c r="AZ160" s="113"/>
      <c r="BA160" s="113"/>
      <c r="BJ160" s="113"/>
      <c r="BT160" s="113"/>
      <c r="CD160" s="113"/>
      <c r="CN160" s="113"/>
      <c r="CX160" s="113"/>
      <c r="DH160" s="113"/>
      <c r="DR160" s="113"/>
      <c r="EB160" s="113"/>
      <c r="EL160" s="113"/>
      <c r="EV160" s="113"/>
      <c r="FF160" s="113"/>
      <c r="FP160" s="113"/>
      <c r="FZ160" s="113"/>
      <c r="GJ160" s="113"/>
      <c r="GT160" s="113"/>
      <c r="HD160" s="113"/>
      <c r="HN160" s="113"/>
      <c r="HX160" s="113"/>
    </row>
    <row xmlns:x14ac="http://schemas.microsoft.com/office/spreadsheetml/2009/9/ac" r="161" s="3" customFormat="true" x14ac:dyDescent="0.25">
      <c r="A161" s="376"/>
      <c r="B161" s="113"/>
      <c r="L161" s="113"/>
      <c r="V161" s="113"/>
      <c r="AF161" s="113"/>
      <c r="AP161" s="113"/>
      <c r="AZ161" s="113"/>
      <c r="BA161" s="113"/>
      <c r="BJ161" s="113"/>
      <c r="BT161" s="113"/>
      <c r="CD161" s="113"/>
      <c r="CN161" s="113"/>
      <c r="CX161" s="113"/>
      <c r="DH161" s="113"/>
      <c r="DR161" s="113"/>
      <c r="EB161" s="113"/>
      <c r="EL161" s="113"/>
      <c r="EV161" s="113"/>
      <c r="FF161" s="113"/>
      <c r="FP161" s="113"/>
      <c r="FZ161" s="113"/>
      <c r="GJ161" s="113"/>
      <c r="GT161" s="113"/>
      <c r="HD161" s="113"/>
      <c r="HN161" s="113"/>
      <c r="HX161" s="113"/>
    </row>
    <row xmlns:x14ac="http://schemas.microsoft.com/office/spreadsheetml/2009/9/ac" r="162" s="3" customFormat="true" x14ac:dyDescent="0.25">
      <c r="A162" s="376"/>
      <c r="B162" s="113"/>
      <c r="L162" s="113"/>
      <c r="V162" s="113"/>
      <c r="AF162" s="113"/>
      <c r="AP162" s="113"/>
      <c r="AZ162" s="113"/>
      <c r="BA162" s="113"/>
      <c r="BJ162" s="113"/>
      <c r="BT162" s="113"/>
      <c r="CD162" s="113"/>
      <c r="CN162" s="113"/>
      <c r="CX162" s="113"/>
      <c r="DH162" s="113"/>
      <c r="DR162" s="113"/>
      <c r="EB162" s="113"/>
      <c r="EL162" s="113"/>
      <c r="EV162" s="113"/>
      <c r="FF162" s="113"/>
      <c r="FP162" s="113"/>
      <c r="FZ162" s="113"/>
      <c r="GJ162" s="113"/>
      <c r="GT162" s="113"/>
      <c r="HD162" s="113"/>
      <c r="HN162" s="113"/>
      <c r="HX162" s="113"/>
    </row>
    <row xmlns:x14ac="http://schemas.microsoft.com/office/spreadsheetml/2009/9/ac" r="163" s="3" customFormat="true" x14ac:dyDescent="0.25">
      <c r="A163" s="376"/>
      <c r="B163" s="113"/>
      <c r="L163" s="113"/>
      <c r="V163" s="113"/>
      <c r="AF163" s="113"/>
      <c r="AP163" s="113"/>
      <c r="AZ163" s="113"/>
      <c r="BA163" s="113"/>
      <c r="BJ163" s="113"/>
      <c r="BT163" s="113"/>
      <c r="CD163" s="113"/>
      <c r="CN163" s="113"/>
      <c r="CX163" s="113"/>
      <c r="DH163" s="113"/>
      <c r="DR163" s="113"/>
      <c r="EB163" s="113"/>
      <c r="EL163" s="113"/>
      <c r="EV163" s="113"/>
      <c r="FF163" s="113"/>
      <c r="FP163" s="113"/>
      <c r="FZ163" s="113"/>
      <c r="GJ163" s="113"/>
      <c r="GT163" s="113"/>
      <c r="HD163" s="113"/>
      <c r="HN163" s="113"/>
      <c r="HX163" s="113"/>
    </row>
    <row xmlns:x14ac="http://schemas.microsoft.com/office/spreadsheetml/2009/9/ac" r="164" s="3" customFormat="true" x14ac:dyDescent="0.25">
      <c r="A164" s="376"/>
      <c r="B164" s="113"/>
      <c r="L164" s="113"/>
      <c r="V164" s="113"/>
      <c r="AF164" s="113"/>
      <c r="AP164" s="113"/>
      <c r="AZ164" s="113"/>
      <c r="BA164" s="113"/>
      <c r="BJ164" s="113"/>
      <c r="BT164" s="113"/>
      <c r="CD164" s="113"/>
      <c r="CN164" s="113"/>
      <c r="CX164" s="113"/>
      <c r="DH164" s="113"/>
      <c r="DR164" s="113"/>
      <c r="EB164" s="113"/>
      <c r="EL164" s="113"/>
      <c r="EV164" s="113"/>
      <c r="FF164" s="113"/>
      <c r="FP164" s="113"/>
      <c r="FZ164" s="113"/>
      <c r="GJ164" s="113"/>
      <c r="GT164" s="113"/>
      <c r="HD164" s="113"/>
      <c r="HN164" s="113"/>
      <c r="HX164" s="113"/>
    </row>
    <row xmlns:x14ac="http://schemas.microsoft.com/office/spreadsheetml/2009/9/ac" r="165" s="3" customFormat="true" x14ac:dyDescent="0.25">
      <c r="A165" s="376"/>
      <c r="B165" s="113"/>
      <c r="L165" s="113"/>
      <c r="V165" s="113"/>
      <c r="AF165" s="113"/>
      <c r="AP165" s="113"/>
      <c r="AZ165" s="113"/>
      <c r="BA165" s="113"/>
      <c r="BJ165" s="113"/>
      <c r="BT165" s="113"/>
      <c r="CD165" s="113"/>
      <c r="CN165" s="113"/>
      <c r="CX165" s="113"/>
      <c r="DH165" s="113"/>
      <c r="DR165" s="113"/>
      <c r="EB165" s="113"/>
      <c r="EL165" s="113"/>
      <c r="EV165" s="113"/>
      <c r="FF165" s="113"/>
      <c r="FP165" s="113"/>
      <c r="FZ165" s="113"/>
      <c r="GJ165" s="113"/>
      <c r="GT165" s="113"/>
      <c r="HD165" s="113"/>
      <c r="HN165" s="113"/>
      <c r="HX165" s="113"/>
    </row>
    <row xmlns:x14ac="http://schemas.microsoft.com/office/spreadsheetml/2009/9/ac" r="166" s="3" customFormat="true" x14ac:dyDescent="0.25">
      <c r="A166" s="376"/>
      <c r="B166" s="113"/>
      <c r="L166" s="113"/>
      <c r="V166" s="113"/>
      <c r="AF166" s="113"/>
      <c r="AP166" s="113"/>
      <c r="AZ166" s="113"/>
      <c r="BA166" s="113"/>
      <c r="BJ166" s="113"/>
      <c r="BT166" s="113"/>
      <c r="CD166" s="113"/>
      <c r="CN166" s="113"/>
      <c r="CX166" s="113"/>
      <c r="DH166" s="113"/>
      <c r="DR166" s="113"/>
      <c r="EB166" s="113"/>
      <c r="EL166" s="113"/>
      <c r="EV166" s="113"/>
      <c r="FF166" s="113"/>
      <c r="FP166" s="113"/>
      <c r="FZ166" s="113"/>
      <c r="GJ166" s="113"/>
      <c r="GT166" s="113"/>
      <c r="HD166" s="113"/>
      <c r="HN166" s="113"/>
      <c r="HX166" s="113"/>
    </row>
    <row xmlns:x14ac="http://schemas.microsoft.com/office/spreadsheetml/2009/9/ac" r="167" s="3" customFormat="true" x14ac:dyDescent="0.25">
      <c r="A167" s="376"/>
      <c r="B167" s="113"/>
      <c r="L167" s="113"/>
      <c r="V167" s="113"/>
      <c r="AF167" s="113"/>
      <c r="AP167" s="113"/>
      <c r="AZ167" s="113"/>
      <c r="BA167" s="113"/>
      <c r="BJ167" s="113"/>
      <c r="BT167" s="113"/>
      <c r="CD167" s="113"/>
      <c r="CN167" s="113"/>
      <c r="CX167" s="113"/>
      <c r="DH167" s="113"/>
      <c r="DR167" s="113"/>
      <c r="EB167" s="113"/>
      <c r="EL167" s="113"/>
      <c r="EV167" s="113"/>
      <c r="FF167" s="113"/>
      <c r="FP167" s="113"/>
      <c r="FZ167" s="113"/>
      <c r="GJ167" s="113"/>
      <c r="GT167" s="113"/>
      <c r="HD167" s="113"/>
      <c r="HN167" s="113"/>
      <c r="HX167" s="113"/>
    </row>
    <row xmlns:x14ac="http://schemas.microsoft.com/office/spreadsheetml/2009/9/ac" r="168" s="3" customFormat="true" x14ac:dyDescent="0.25">
      <c r="A168" s="376"/>
      <c r="B168" s="113"/>
      <c r="L168" s="113"/>
      <c r="V168" s="113"/>
      <c r="AF168" s="113"/>
      <c r="AP168" s="113"/>
      <c r="AZ168" s="113"/>
      <c r="BA168" s="113"/>
      <c r="BJ168" s="113"/>
      <c r="BT168" s="113"/>
      <c r="CD168" s="113"/>
      <c r="CN168" s="113"/>
      <c r="CX168" s="113"/>
      <c r="DH168" s="113"/>
      <c r="DR168" s="113"/>
      <c r="EB168" s="113"/>
      <c r="EL168" s="113"/>
      <c r="EV168" s="113"/>
      <c r="FF168" s="113"/>
      <c r="FP168" s="113"/>
      <c r="FZ168" s="113"/>
      <c r="GJ168" s="113"/>
      <c r="GT168" s="113"/>
      <c r="HD168" s="113"/>
      <c r="HN168" s="113"/>
      <c r="HX168" s="113"/>
    </row>
    <row xmlns:x14ac="http://schemas.microsoft.com/office/spreadsheetml/2009/9/ac" r="169" s="3" customFormat="true" x14ac:dyDescent="0.25">
      <c r="A169" s="376"/>
      <c r="B169" s="113"/>
      <c r="L169" s="113"/>
      <c r="V169" s="113"/>
      <c r="AF169" s="113"/>
      <c r="AP169" s="113"/>
      <c r="AZ169" s="113"/>
      <c r="BA169" s="113"/>
      <c r="BJ169" s="113"/>
      <c r="BT169" s="113"/>
      <c r="CD169" s="113"/>
      <c r="CN169" s="113"/>
      <c r="CX169" s="113"/>
      <c r="DH169" s="113"/>
      <c r="DR169" s="113"/>
      <c r="EB169" s="113"/>
      <c r="EL169" s="113"/>
      <c r="EV169" s="113"/>
      <c r="FF169" s="113"/>
      <c r="FP169" s="113"/>
      <c r="FZ169" s="113"/>
      <c r="GJ169" s="113"/>
      <c r="GT169" s="113"/>
      <c r="HD169" s="113"/>
      <c r="HN169" s="113"/>
      <c r="HX169" s="113"/>
    </row>
    <row xmlns:x14ac="http://schemas.microsoft.com/office/spreadsheetml/2009/9/ac" r="170" s="3" customFormat="true" x14ac:dyDescent="0.25">
      <c r="A170" s="376"/>
      <c r="B170" s="113"/>
      <c r="L170" s="113"/>
      <c r="V170" s="113"/>
      <c r="AF170" s="113"/>
      <c r="AP170" s="113"/>
      <c r="AZ170" s="113"/>
      <c r="BA170" s="113"/>
      <c r="BJ170" s="113"/>
      <c r="BT170" s="113"/>
      <c r="CD170" s="113"/>
      <c r="CN170" s="113"/>
      <c r="CX170" s="113"/>
      <c r="DH170" s="113"/>
      <c r="DR170" s="113"/>
      <c r="EB170" s="113"/>
      <c r="EL170" s="113"/>
      <c r="EV170" s="113"/>
      <c r="FF170" s="113"/>
      <c r="FP170" s="113"/>
      <c r="FZ170" s="113"/>
      <c r="GJ170" s="113"/>
      <c r="GT170" s="113"/>
      <c r="HD170" s="113"/>
      <c r="HN170" s="113"/>
      <c r="HX170" s="113"/>
    </row>
    <row xmlns:x14ac="http://schemas.microsoft.com/office/spreadsheetml/2009/9/ac" r="171" s="3" customFormat="true" x14ac:dyDescent="0.25">
      <c r="A171" s="376"/>
      <c r="B171" s="113"/>
      <c r="L171" s="113"/>
      <c r="V171" s="113"/>
      <c r="AF171" s="113"/>
      <c r="AP171" s="113"/>
      <c r="AZ171" s="113"/>
      <c r="BA171" s="113"/>
      <c r="BJ171" s="113"/>
      <c r="BT171" s="113"/>
      <c r="CD171" s="113"/>
      <c r="CN171" s="113"/>
      <c r="CX171" s="113"/>
      <c r="DH171" s="113"/>
      <c r="DR171" s="113"/>
      <c r="EB171" s="113"/>
      <c r="EL171" s="113"/>
      <c r="EV171" s="113"/>
      <c r="FF171" s="113"/>
      <c r="FP171" s="113"/>
      <c r="FZ171" s="113"/>
      <c r="GJ171" s="113"/>
      <c r="GT171" s="113"/>
      <c r="HD171" s="113"/>
      <c r="HN171" s="113"/>
      <c r="HX171" s="113"/>
    </row>
    <row xmlns:x14ac="http://schemas.microsoft.com/office/spreadsheetml/2009/9/ac" r="172" s="3" customFormat="true" x14ac:dyDescent="0.25">
      <c r="A172" s="376"/>
      <c r="B172" s="113"/>
      <c r="L172" s="113"/>
      <c r="V172" s="113"/>
      <c r="AF172" s="113"/>
      <c r="AP172" s="113"/>
      <c r="AZ172" s="113"/>
      <c r="BA172" s="113"/>
      <c r="BJ172" s="113"/>
      <c r="BT172" s="113"/>
      <c r="CD172" s="113"/>
      <c r="CN172" s="113"/>
      <c r="CX172" s="113"/>
      <c r="DH172" s="113"/>
      <c r="DR172" s="113"/>
      <c r="EB172" s="113"/>
      <c r="EL172" s="113"/>
      <c r="EV172" s="113"/>
      <c r="FF172" s="113"/>
      <c r="FP172" s="113"/>
      <c r="FZ172" s="113"/>
      <c r="GJ172" s="113"/>
      <c r="GT172" s="113"/>
      <c r="HD172" s="113"/>
      <c r="HN172" s="113"/>
      <c r="HX172" s="113"/>
    </row>
    <row xmlns:x14ac="http://schemas.microsoft.com/office/spreadsheetml/2009/9/ac" r="173" s="3" customFormat="true" x14ac:dyDescent="0.25">
      <c r="A173" s="376"/>
      <c r="B173" s="113"/>
      <c r="L173" s="113"/>
      <c r="V173" s="113"/>
      <c r="AF173" s="113"/>
      <c r="AP173" s="113"/>
      <c r="AZ173" s="113"/>
      <c r="BA173" s="113"/>
      <c r="BJ173" s="113"/>
      <c r="BT173" s="113"/>
      <c r="CD173" s="113"/>
      <c r="CN173" s="113"/>
      <c r="CX173" s="113"/>
      <c r="DH173" s="113"/>
      <c r="DR173" s="113"/>
      <c r="EB173" s="113"/>
      <c r="EL173" s="113"/>
      <c r="EV173" s="113"/>
      <c r="FF173" s="113"/>
      <c r="FP173" s="113"/>
      <c r="FZ173" s="113"/>
      <c r="GJ173" s="113"/>
      <c r="GT173" s="113"/>
      <c r="HD173" s="113"/>
      <c r="HN173" s="113"/>
      <c r="HX173" s="113"/>
    </row>
    <row xmlns:x14ac="http://schemas.microsoft.com/office/spreadsheetml/2009/9/ac" r="174" s="3" customFormat="true" x14ac:dyDescent="0.25">
      <c r="A174" s="376"/>
      <c r="B174" s="113"/>
      <c r="L174" s="113"/>
      <c r="V174" s="113"/>
      <c r="AF174" s="113"/>
      <c r="AP174" s="113"/>
      <c r="AZ174" s="113"/>
      <c r="BA174" s="113"/>
      <c r="BJ174" s="113"/>
      <c r="BT174" s="113"/>
      <c r="CD174" s="113"/>
      <c r="CN174" s="113"/>
      <c r="CX174" s="113"/>
      <c r="DH174" s="113"/>
      <c r="DR174" s="113"/>
      <c r="EB174" s="113"/>
      <c r="EL174" s="113"/>
      <c r="EV174" s="113"/>
      <c r="FF174" s="113"/>
      <c r="FP174" s="113"/>
      <c r="FZ174" s="113"/>
      <c r="GJ174" s="113"/>
      <c r="GT174" s="113"/>
      <c r="HD174" s="113"/>
      <c r="HN174" s="113"/>
      <c r="HX174" s="113"/>
    </row>
    <row xmlns:x14ac="http://schemas.microsoft.com/office/spreadsheetml/2009/9/ac" r="175" s="3" customFormat="true" x14ac:dyDescent="0.25">
      <c r="A175" s="376"/>
      <c r="B175" s="113"/>
      <c r="L175" s="113"/>
      <c r="V175" s="113"/>
      <c r="AF175" s="113"/>
      <c r="AP175" s="113"/>
      <c r="AZ175" s="113"/>
      <c r="BA175" s="113"/>
      <c r="BJ175" s="113"/>
      <c r="BT175" s="113"/>
      <c r="CD175" s="113"/>
      <c r="CN175" s="113"/>
      <c r="CX175" s="113"/>
      <c r="DH175" s="113"/>
      <c r="DR175" s="113"/>
      <c r="EB175" s="113"/>
      <c r="EL175" s="113"/>
      <c r="EV175" s="113"/>
      <c r="FF175" s="113"/>
      <c r="FP175" s="113"/>
      <c r="FZ175" s="113"/>
      <c r="GJ175" s="113"/>
      <c r="GT175" s="113"/>
      <c r="HD175" s="113"/>
      <c r="HN175" s="113"/>
      <c r="HX175" s="113"/>
    </row>
    <row xmlns:x14ac="http://schemas.microsoft.com/office/spreadsheetml/2009/9/ac" r="176" s="3" customFormat="true" x14ac:dyDescent="0.25">
      <c r="A176" s="376"/>
      <c r="B176" s="113"/>
      <c r="L176" s="113"/>
      <c r="V176" s="113"/>
      <c r="AF176" s="113"/>
      <c r="AP176" s="113"/>
      <c r="AZ176" s="113"/>
      <c r="BA176" s="113"/>
      <c r="BJ176" s="113"/>
      <c r="BT176" s="113"/>
      <c r="CD176" s="113"/>
      <c r="CN176" s="113"/>
      <c r="CX176" s="113"/>
      <c r="DH176" s="113"/>
      <c r="DR176" s="113"/>
      <c r="EB176" s="113"/>
      <c r="EL176" s="113"/>
      <c r="EV176" s="113"/>
      <c r="FF176" s="113"/>
      <c r="FP176" s="113"/>
      <c r="FZ176" s="113"/>
      <c r="GJ176" s="113"/>
      <c r="GT176" s="113"/>
      <c r="HD176" s="113"/>
      <c r="HN176" s="113"/>
      <c r="HX176" s="113"/>
    </row>
    <row xmlns:x14ac="http://schemas.microsoft.com/office/spreadsheetml/2009/9/ac" r="177" s="3" customFormat="true" x14ac:dyDescent="0.25">
      <c r="A177" s="376"/>
      <c r="B177" s="113"/>
      <c r="L177" s="113"/>
      <c r="V177" s="113"/>
      <c r="AF177" s="113"/>
      <c r="AP177" s="113"/>
      <c r="AZ177" s="113"/>
      <c r="BA177" s="113"/>
      <c r="BJ177" s="113"/>
      <c r="BT177" s="113"/>
      <c r="CD177" s="113"/>
      <c r="CN177" s="113"/>
      <c r="CX177" s="113"/>
      <c r="DH177" s="113"/>
      <c r="DR177" s="113"/>
      <c r="EB177" s="113"/>
      <c r="EL177" s="113"/>
      <c r="EV177" s="113"/>
      <c r="FF177" s="113"/>
      <c r="FP177" s="113"/>
      <c r="FZ177" s="113"/>
      <c r="GJ177" s="113"/>
      <c r="GT177" s="113"/>
      <c r="HD177" s="113"/>
      <c r="HN177" s="113"/>
      <c r="HX177" s="113"/>
    </row>
    <row xmlns:x14ac="http://schemas.microsoft.com/office/spreadsheetml/2009/9/ac" r="178" s="3" customFormat="true" x14ac:dyDescent="0.25">
      <c r="A178" s="376"/>
      <c r="B178" s="113"/>
      <c r="L178" s="113"/>
      <c r="V178" s="113"/>
      <c r="AF178" s="113"/>
      <c r="AP178" s="113"/>
      <c r="AZ178" s="113"/>
      <c r="BA178" s="113"/>
      <c r="BJ178" s="113"/>
      <c r="BT178" s="113"/>
      <c r="CD178" s="113"/>
      <c r="CN178" s="113"/>
      <c r="CX178" s="113"/>
      <c r="DH178" s="113"/>
      <c r="DR178" s="113"/>
      <c r="EB178" s="113"/>
      <c r="EL178" s="113"/>
      <c r="EV178" s="113"/>
      <c r="FF178" s="113"/>
      <c r="FP178" s="113"/>
      <c r="FZ178" s="113"/>
      <c r="GJ178" s="113"/>
      <c r="GT178" s="113"/>
      <c r="HD178" s="113"/>
      <c r="HN178" s="113"/>
      <c r="HX178" s="113"/>
    </row>
    <row xmlns:x14ac="http://schemas.microsoft.com/office/spreadsheetml/2009/9/ac" r="179" s="3" customFormat="true" x14ac:dyDescent="0.25">
      <c r="A179" s="376"/>
      <c r="B179" s="113"/>
      <c r="L179" s="113"/>
      <c r="V179" s="113"/>
      <c r="AF179" s="113"/>
      <c r="AP179" s="113"/>
      <c r="AZ179" s="113"/>
      <c r="BA179" s="113"/>
      <c r="BJ179" s="113"/>
      <c r="BT179" s="113"/>
      <c r="CD179" s="113"/>
      <c r="CN179" s="113"/>
      <c r="CX179" s="113"/>
      <c r="DH179" s="113"/>
      <c r="DR179" s="113"/>
      <c r="EB179" s="113"/>
      <c r="EL179" s="113"/>
      <c r="EV179" s="113"/>
      <c r="FF179" s="113"/>
      <c r="FP179" s="113"/>
      <c r="FZ179" s="113"/>
      <c r="GJ179" s="113"/>
      <c r="GT179" s="113"/>
      <c r="HD179" s="113"/>
      <c r="HN179" s="113"/>
      <c r="HX179" s="113"/>
    </row>
    <row xmlns:x14ac="http://schemas.microsoft.com/office/spreadsheetml/2009/9/ac" r="180" s="3" customFormat="true" x14ac:dyDescent="0.25">
      <c r="A180" s="376"/>
      <c r="B180" s="113"/>
      <c r="L180" s="113"/>
      <c r="V180" s="113"/>
      <c r="AF180" s="113"/>
      <c r="AP180" s="113"/>
      <c r="AZ180" s="113"/>
      <c r="BA180" s="113"/>
      <c r="BJ180" s="113"/>
      <c r="BT180" s="113"/>
      <c r="CD180" s="113"/>
      <c r="CN180" s="113"/>
      <c r="CX180" s="113"/>
      <c r="DH180" s="113"/>
      <c r="DR180" s="113"/>
      <c r="EB180" s="113"/>
      <c r="EL180" s="113"/>
      <c r="EV180" s="113"/>
      <c r="FF180" s="113"/>
      <c r="FP180" s="113"/>
      <c r="FZ180" s="113"/>
      <c r="GJ180" s="113"/>
      <c r="GT180" s="113"/>
      <c r="HD180" s="113"/>
      <c r="HN180" s="113"/>
      <c r="HX180" s="113"/>
    </row>
    <row xmlns:x14ac="http://schemas.microsoft.com/office/spreadsheetml/2009/9/ac" r="181" s="3" customFormat="true" x14ac:dyDescent="0.25">
      <c r="A181" s="376"/>
      <c r="B181" s="113"/>
      <c r="L181" s="113"/>
      <c r="V181" s="113"/>
      <c r="AF181" s="113"/>
      <c r="AP181" s="113"/>
      <c r="AZ181" s="113"/>
      <c r="BA181" s="113"/>
      <c r="BJ181" s="113"/>
      <c r="BT181" s="113"/>
      <c r="CD181" s="113"/>
      <c r="CN181" s="113"/>
      <c r="CX181" s="113"/>
      <c r="DH181" s="113"/>
      <c r="DR181" s="113"/>
      <c r="EB181" s="113"/>
      <c r="EL181" s="113"/>
      <c r="EV181" s="113"/>
      <c r="FF181" s="113"/>
      <c r="FP181" s="113"/>
      <c r="FZ181" s="113"/>
      <c r="GJ181" s="113"/>
      <c r="GT181" s="113"/>
      <c r="HD181" s="113"/>
      <c r="HN181" s="113"/>
      <c r="HX181" s="113"/>
    </row>
    <row xmlns:x14ac="http://schemas.microsoft.com/office/spreadsheetml/2009/9/ac" r="182" s="3" customFormat="true" x14ac:dyDescent="0.25">
      <c r="A182" s="376"/>
      <c r="B182" s="113"/>
      <c r="L182" s="113"/>
      <c r="V182" s="113"/>
      <c r="AF182" s="113"/>
      <c r="AP182" s="113"/>
      <c r="AZ182" s="113"/>
      <c r="BA182" s="113"/>
      <c r="BJ182" s="113"/>
      <c r="BT182" s="113"/>
      <c r="CD182" s="113"/>
      <c r="CN182" s="113"/>
      <c r="CX182" s="113"/>
      <c r="DH182" s="113"/>
      <c r="DR182" s="113"/>
      <c r="EB182" s="113"/>
      <c r="EL182" s="113"/>
      <c r="EV182" s="113"/>
      <c r="FF182" s="113"/>
      <c r="FP182" s="113"/>
      <c r="FZ182" s="113"/>
      <c r="GJ182" s="113"/>
      <c r="GT182" s="113"/>
      <c r="HD182" s="113"/>
      <c r="HN182" s="113"/>
      <c r="HX182" s="113"/>
    </row>
    <row xmlns:x14ac="http://schemas.microsoft.com/office/spreadsheetml/2009/9/ac" r="183" s="3" customFormat="true" x14ac:dyDescent="0.25">
      <c r="A183" s="376"/>
      <c r="B183" s="113"/>
      <c r="L183" s="113"/>
      <c r="V183" s="113"/>
      <c r="AF183" s="113"/>
      <c r="AP183" s="113"/>
      <c r="AZ183" s="113"/>
      <c r="BA183" s="113"/>
      <c r="BJ183" s="113"/>
      <c r="BT183" s="113"/>
      <c r="CD183" s="113"/>
      <c r="CN183" s="113"/>
      <c r="CX183" s="113"/>
      <c r="DH183" s="113"/>
      <c r="DR183" s="113"/>
      <c r="EB183" s="113"/>
      <c r="EL183" s="113"/>
      <c r="EV183" s="113"/>
      <c r="FF183" s="113"/>
      <c r="FP183" s="113"/>
      <c r="FZ183" s="113"/>
      <c r="GJ183" s="113"/>
      <c r="GT183" s="113"/>
      <c r="HD183" s="113"/>
      <c r="HN183" s="113"/>
      <c r="HX183" s="113"/>
    </row>
    <row xmlns:x14ac="http://schemas.microsoft.com/office/spreadsheetml/2009/9/ac" r="184" s="3" customFormat="true" x14ac:dyDescent="0.25">
      <c r="A184" s="376"/>
      <c r="B184" s="113"/>
      <c r="L184" s="113"/>
      <c r="V184" s="113"/>
      <c r="AF184" s="113"/>
      <c r="AP184" s="113"/>
      <c r="AZ184" s="113"/>
      <c r="BA184" s="113"/>
      <c r="BJ184" s="113"/>
      <c r="BT184" s="113"/>
      <c r="CD184" s="113"/>
      <c r="CN184" s="113"/>
      <c r="CX184" s="113"/>
      <c r="DH184" s="113"/>
      <c r="DR184" s="113"/>
      <c r="EB184" s="113"/>
      <c r="EL184" s="113"/>
      <c r="EV184" s="113"/>
      <c r="FF184" s="113"/>
      <c r="FP184" s="113"/>
      <c r="FZ184" s="113"/>
      <c r="GJ184" s="113"/>
      <c r="GT184" s="113"/>
      <c r="HD184" s="113"/>
      <c r="HN184" s="113"/>
      <c r="HX184" s="113"/>
    </row>
    <row xmlns:x14ac="http://schemas.microsoft.com/office/spreadsheetml/2009/9/ac" r="185" s="3" customFormat="true" x14ac:dyDescent="0.25">
      <c r="A185" s="376"/>
      <c r="B185" s="113"/>
      <c r="L185" s="113"/>
      <c r="V185" s="113"/>
      <c r="AF185" s="113"/>
      <c r="AP185" s="113"/>
      <c r="AZ185" s="113"/>
      <c r="BA185" s="113"/>
      <c r="BJ185" s="113"/>
      <c r="BT185" s="113"/>
      <c r="CD185" s="113"/>
      <c r="CN185" s="113"/>
      <c r="CX185" s="113"/>
      <c r="DH185" s="113"/>
      <c r="DR185" s="113"/>
      <c r="EB185" s="113"/>
      <c r="EL185" s="113"/>
      <c r="EV185" s="113"/>
      <c r="FF185" s="113"/>
      <c r="FP185" s="113"/>
      <c r="FZ185" s="113"/>
      <c r="GJ185" s="113"/>
      <c r="GT185" s="113"/>
      <c r="HD185" s="113"/>
      <c r="HN185" s="113"/>
      <c r="HX185" s="113"/>
    </row>
    <row xmlns:x14ac="http://schemas.microsoft.com/office/spreadsheetml/2009/9/ac" r="186" s="3" customFormat="true" x14ac:dyDescent="0.25">
      <c r="A186" s="376"/>
      <c r="B186" s="113"/>
      <c r="L186" s="113"/>
      <c r="V186" s="113"/>
      <c r="AF186" s="113"/>
      <c r="AP186" s="113"/>
      <c r="AZ186" s="113"/>
      <c r="BA186" s="113"/>
      <c r="BJ186" s="113"/>
      <c r="BT186" s="113"/>
      <c r="CD186" s="113"/>
      <c r="CN186" s="113"/>
      <c r="CX186" s="113"/>
      <c r="DH186" s="113"/>
      <c r="DR186" s="113"/>
      <c r="EB186" s="113"/>
      <c r="EL186" s="113"/>
      <c r="EV186" s="113"/>
      <c r="FF186" s="113"/>
      <c r="FP186" s="113"/>
      <c r="FZ186" s="113"/>
      <c r="GJ186" s="113"/>
      <c r="GT186" s="113"/>
      <c r="HD186" s="113"/>
      <c r="HN186" s="113"/>
      <c r="HX186" s="113"/>
    </row>
    <row xmlns:x14ac="http://schemas.microsoft.com/office/spreadsheetml/2009/9/ac" r="187" s="3" customFormat="true" x14ac:dyDescent="0.25">
      <c r="A187" s="376"/>
      <c r="B187" s="113"/>
      <c r="L187" s="113"/>
      <c r="V187" s="113"/>
      <c r="AF187" s="113"/>
      <c r="AP187" s="113"/>
      <c r="AZ187" s="113"/>
      <c r="BA187" s="113"/>
      <c r="BJ187" s="113"/>
      <c r="BT187" s="113"/>
      <c r="CD187" s="113"/>
      <c r="CN187" s="113"/>
      <c r="CX187" s="113"/>
      <c r="DH187" s="113"/>
      <c r="DR187" s="113"/>
      <c r="EB187" s="113"/>
      <c r="EL187" s="113"/>
      <c r="EV187" s="113"/>
      <c r="FF187" s="113"/>
      <c r="FP187" s="113"/>
      <c r="FZ187" s="113"/>
      <c r="GJ187" s="113"/>
      <c r="GT187" s="113"/>
      <c r="HD187" s="113"/>
      <c r="HN187" s="113"/>
      <c r="HX187" s="113"/>
    </row>
    <row xmlns:x14ac="http://schemas.microsoft.com/office/spreadsheetml/2009/9/ac" r="188" s="3" customFormat="true" x14ac:dyDescent="0.25">
      <c r="A188" s="376"/>
      <c r="B188" s="113"/>
      <c r="L188" s="113"/>
      <c r="V188" s="113"/>
      <c r="AF188" s="113"/>
      <c r="AP188" s="113"/>
      <c r="AZ188" s="113"/>
      <c r="BA188" s="113"/>
      <c r="BJ188" s="113"/>
      <c r="BT188" s="113"/>
      <c r="CD188" s="113"/>
      <c r="CN188" s="113"/>
      <c r="CX188" s="113"/>
      <c r="DH188" s="113"/>
      <c r="DR188" s="113"/>
      <c r="EB188" s="113"/>
      <c r="EL188" s="113"/>
      <c r="EV188" s="113"/>
      <c r="FF188" s="113"/>
      <c r="FP188" s="113"/>
      <c r="FZ188" s="113"/>
      <c r="GJ188" s="113"/>
      <c r="GT188" s="113"/>
      <c r="HD188" s="113"/>
      <c r="HN188" s="113"/>
      <c r="HX188" s="113"/>
    </row>
    <row xmlns:x14ac="http://schemas.microsoft.com/office/spreadsheetml/2009/9/ac" r="189" s="3" customFormat="true" x14ac:dyDescent="0.25">
      <c r="A189" s="376"/>
      <c r="B189" s="113"/>
      <c r="L189" s="113"/>
      <c r="V189" s="113"/>
      <c r="AF189" s="113"/>
      <c r="AP189" s="113"/>
      <c r="AZ189" s="113"/>
      <c r="BA189" s="113"/>
      <c r="BJ189" s="113"/>
      <c r="BT189" s="113"/>
      <c r="CD189" s="113"/>
      <c r="CN189" s="113"/>
      <c r="CX189" s="113"/>
      <c r="DH189" s="113"/>
      <c r="DR189" s="113"/>
      <c r="EB189" s="113"/>
      <c r="EL189" s="113"/>
      <c r="EV189" s="113"/>
      <c r="FF189" s="113"/>
      <c r="FP189" s="113"/>
      <c r="FZ189" s="113"/>
      <c r="GJ189" s="113"/>
      <c r="GT189" s="113"/>
      <c r="HD189" s="113"/>
      <c r="HN189" s="113"/>
      <c r="HX189" s="113"/>
    </row>
    <row xmlns:x14ac="http://schemas.microsoft.com/office/spreadsheetml/2009/9/ac" r="190" s="3" customFormat="true" x14ac:dyDescent="0.25">
      <c r="A190" s="376"/>
      <c r="B190" s="113"/>
      <c r="L190" s="113"/>
      <c r="V190" s="113"/>
      <c r="AF190" s="113"/>
      <c r="AP190" s="113"/>
      <c r="AZ190" s="113"/>
      <c r="BA190" s="113"/>
      <c r="BJ190" s="113"/>
      <c r="BT190" s="113"/>
      <c r="CD190" s="113"/>
      <c r="CN190" s="113"/>
      <c r="CX190" s="113"/>
      <c r="DH190" s="113"/>
      <c r="DR190" s="113"/>
      <c r="EB190" s="113"/>
      <c r="EL190" s="113"/>
      <c r="EV190" s="113"/>
      <c r="FF190" s="113"/>
      <c r="FP190" s="113"/>
      <c r="FZ190" s="113"/>
      <c r="GJ190" s="113"/>
      <c r="GT190" s="113"/>
      <c r="HD190" s="113"/>
      <c r="HN190" s="113"/>
      <c r="HX190" s="113"/>
    </row>
    <row xmlns:x14ac="http://schemas.microsoft.com/office/spreadsheetml/2009/9/ac" r="191" s="3" customFormat="true" x14ac:dyDescent="0.25">
      <c r="A191" s="376"/>
      <c r="B191" s="113"/>
      <c r="L191" s="113"/>
      <c r="V191" s="113"/>
      <c r="AF191" s="113"/>
      <c r="AP191" s="113"/>
      <c r="AZ191" s="113"/>
      <c r="BA191" s="113"/>
      <c r="BJ191" s="113"/>
      <c r="BT191" s="113"/>
      <c r="CD191" s="113"/>
      <c r="CN191" s="113"/>
      <c r="CX191" s="113"/>
      <c r="DH191" s="113"/>
      <c r="DR191" s="113"/>
      <c r="EB191" s="113"/>
      <c r="EL191" s="113"/>
      <c r="EV191" s="113"/>
      <c r="FF191" s="113"/>
      <c r="FP191" s="113"/>
      <c r="FZ191" s="113"/>
      <c r="GJ191" s="113"/>
      <c r="GT191" s="113"/>
      <c r="HD191" s="113"/>
      <c r="HN191" s="113"/>
      <c r="HX191" s="113"/>
    </row>
    <row xmlns:x14ac="http://schemas.microsoft.com/office/spreadsheetml/2009/9/ac" r="192" s="3" customFormat="true" x14ac:dyDescent="0.25">
      <c r="A192" s="376"/>
      <c r="B192" s="113"/>
      <c r="L192" s="113"/>
      <c r="V192" s="113"/>
      <c r="AF192" s="113"/>
      <c r="AP192" s="113"/>
      <c r="AZ192" s="113"/>
      <c r="BA192" s="113"/>
      <c r="BJ192" s="113"/>
      <c r="BT192" s="113"/>
      <c r="CD192" s="113"/>
      <c r="CN192" s="113"/>
      <c r="CX192" s="113"/>
      <c r="DH192" s="113"/>
      <c r="DR192" s="113"/>
      <c r="EB192" s="113"/>
      <c r="EL192" s="113"/>
      <c r="EV192" s="113"/>
      <c r="FF192" s="113"/>
      <c r="FP192" s="113"/>
      <c r="FZ192" s="113"/>
      <c r="GJ192" s="113"/>
      <c r="GT192" s="113"/>
      <c r="HD192" s="113"/>
      <c r="HN192" s="113"/>
      <c r="HX192" s="113"/>
    </row>
    <row xmlns:x14ac="http://schemas.microsoft.com/office/spreadsheetml/2009/9/ac" r="193" s="3" customFormat="true" x14ac:dyDescent="0.25">
      <c r="A193" s="376"/>
      <c r="B193" s="113"/>
      <c r="L193" s="113"/>
      <c r="V193" s="113"/>
      <c r="AF193" s="113"/>
      <c r="AP193" s="113"/>
      <c r="AZ193" s="113"/>
      <c r="BA193" s="113"/>
      <c r="BJ193" s="113"/>
      <c r="BT193" s="113"/>
      <c r="CD193" s="113"/>
      <c r="CN193" s="113"/>
      <c r="CX193" s="113"/>
      <c r="DH193" s="113"/>
      <c r="DR193" s="113"/>
      <c r="EB193" s="113"/>
      <c r="EL193" s="113"/>
      <c r="EV193" s="113"/>
      <c r="FF193" s="113"/>
      <c r="FP193" s="113"/>
      <c r="FZ193" s="113"/>
      <c r="GJ193" s="113"/>
      <c r="GT193" s="113"/>
      <c r="HD193" s="113"/>
      <c r="HN193" s="113"/>
      <c r="HX193" s="113"/>
    </row>
    <row xmlns:x14ac="http://schemas.microsoft.com/office/spreadsheetml/2009/9/ac" r="194" s="3" customFormat="true" x14ac:dyDescent="0.25">
      <c r="A194" s="376"/>
      <c r="B194" s="113"/>
      <c r="L194" s="113"/>
      <c r="V194" s="113"/>
      <c r="AF194" s="113"/>
      <c r="AP194" s="113"/>
      <c r="AZ194" s="113"/>
      <c r="BA194" s="113"/>
      <c r="BJ194" s="113"/>
      <c r="BT194" s="113"/>
      <c r="CD194" s="113"/>
      <c r="CN194" s="113"/>
      <c r="CX194" s="113"/>
      <c r="DH194" s="113"/>
      <c r="DR194" s="113"/>
      <c r="EB194" s="113"/>
      <c r="EL194" s="113"/>
      <c r="EV194" s="113"/>
      <c r="FF194" s="113"/>
      <c r="FP194" s="113"/>
      <c r="FZ194" s="113"/>
      <c r="GJ194" s="113"/>
      <c r="GT194" s="113"/>
      <c r="HD194" s="113"/>
      <c r="HN194" s="113"/>
      <c r="HX194" s="113"/>
    </row>
    <row xmlns:x14ac="http://schemas.microsoft.com/office/spreadsheetml/2009/9/ac" r="195" s="3" customFormat="true" x14ac:dyDescent="0.25">
      <c r="A195" s="376"/>
      <c r="B195" s="113"/>
      <c r="L195" s="113"/>
      <c r="V195" s="113"/>
      <c r="AF195" s="113"/>
      <c r="AP195" s="113"/>
      <c r="AZ195" s="113"/>
      <c r="BA195" s="113"/>
      <c r="BJ195" s="113"/>
      <c r="BT195" s="113"/>
      <c r="CD195" s="113"/>
      <c r="CN195" s="113"/>
      <c r="CX195" s="113"/>
      <c r="DH195" s="113"/>
      <c r="DR195" s="113"/>
      <c r="EB195" s="113"/>
      <c r="EL195" s="113"/>
      <c r="EV195" s="113"/>
      <c r="FF195" s="113"/>
      <c r="FP195" s="113"/>
      <c r="FZ195" s="113"/>
      <c r="GJ195" s="113"/>
      <c r="GT195" s="113"/>
      <c r="HD195" s="113"/>
      <c r="HN195" s="113"/>
      <c r="HX195" s="113"/>
    </row>
    <row xmlns:x14ac="http://schemas.microsoft.com/office/spreadsheetml/2009/9/ac" r="196" s="3" customFormat="true" x14ac:dyDescent="0.25">
      <c r="A196" s="376"/>
      <c r="B196" s="113"/>
      <c r="L196" s="113"/>
      <c r="V196" s="113"/>
      <c r="AF196" s="113"/>
      <c r="AP196" s="113"/>
      <c r="AZ196" s="113"/>
      <c r="BA196" s="113"/>
      <c r="BJ196" s="113"/>
      <c r="BT196" s="113"/>
      <c r="CD196" s="113"/>
      <c r="CN196" s="113"/>
      <c r="CX196" s="113"/>
      <c r="DH196" s="113"/>
      <c r="DR196" s="113"/>
      <c r="EB196" s="113"/>
      <c r="EL196" s="113"/>
      <c r="EV196" s="113"/>
      <c r="FF196" s="113"/>
      <c r="FP196" s="113"/>
      <c r="FZ196" s="113"/>
      <c r="GJ196" s="113"/>
      <c r="GT196" s="113"/>
      <c r="HD196" s="113"/>
      <c r="HN196" s="113"/>
      <c r="HX196" s="113"/>
    </row>
    <row xmlns:x14ac="http://schemas.microsoft.com/office/spreadsheetml/2009/9/ac" r="197" s="3" customFormat="true" x14ac:dyDescent="0.25">
      <c r="A197" s="376"/>
      <c r="B197" s="113"/>
      <c r="L197" s="113"/>
      <c r="V197" s="113"/>
      <c r="AF197" s="113"/>
      <c r="AP197" s="113"/>
      <c r="AZ197" s="113"/>
      <c r="BA197" s="113"/>
      <c r="BJ197" s="113"/>
      <c r="BT197" s="113"/>
      <c r="CD197" s="113"/>
      <c r="CN197" s="113"/>
      <c r="CX197" s="113"/>
      <c r="DH197" s="113"/>
      <c r="DR197" s="113"/>
      <c r="EB197" s="113"/>
      <c r="EL197" s="113"/>
      <c r="EV197" s="113"/>
      <c r="FF197" s="113"/>
      <c r="FP197" s="113"/>
      <c r="FZ197" s="113"/>
      <c r="GJ197" s="113"/>
      <c r="GT197" s="113"/>
      <c r="HD197" s="113"/>
      <c r="HN197" s="113"/>
      <c r="HX197" s="113"/>
    </row>
    <row xmlns:x14ac="http://schemas.microsoft.com/office/spreadsheetml/2009/9/ac" r="198" s="3" customFormat="true" x14ac:dyDescent="0.25">
      <c r="A198" s="376"/>
      <c r="B198" s="113"/>
      <c r="L198" s="113"/>
      <c r="V198" s="113"/>
      <c r="AF198" s="113"/>
      <c r="AP198" s="113"/>
      <c r="AZ198" s="113"/>
      <c r="BA198" s="113"/>
      <c r="BJ198" s="113"/>
      <c r="BT198" s="113"/>
      <c r="CD198" s="113"/>
      <c r="CN198" s="113"/>
      <c r="CX198" s="113"/>
      <c r="DH198" s="113"/>
      <c r="DR198" s="113"/>
      <c r="EB198" s="113"/>
      <c r="EL198" s="113"/>
      <c r="EV198" s="113"/>
      <c r="FF198" s="113"/>
      <c r="FP198" s="113"/>
      <c r="FZ198" s="113"/>
      <c r="GJ198" s="113"/>
      <c r="GT198" s="113"/>
      <c r="HD198" s="113"/>
      <c r="HN198" s="113"/>
      <c r="HX198" s="113"/>
    </row>
    <row xmlns:x14ac="http://schemas.microsoft.com/office/spreadsheetml/2009/9/ac" r="199" s="3" customFormat="true" x14ac:dyDescent="0.25">
      <c r="A199" s="376"/>
      <c r="B199" s="113"/>
      <c r="L199" s="113"/>
      <c r="V199" s="113"/>
      <c r="AF199" s="113"/>
      <c r="AP199" s="113"/>
      <c r="AZ199" s="113"/>
      <c r="BA199" s="113"/>
      <c r="BJ199" s="113"/>
      <c r="BT199" s="113"/>
      <c r="CD199" s="113"/>
      <c r="CN199" s="113"/>
      <c r="CX199" s="113"/>
      <c r="DH199" s="113"/>
      <c r="DR199" s="113"/>
      <c r="EB199" s="113"/>
      <c r="EL199" s="113"/>
      <c r="EV199" s="113"/>
      <c r="FF199" s="113"/>
      <c r="FP199" s="113"/>
      <c r="FZ199" s="113"/>
      <c r="GJ199" s="113"/>
      <c r="GT199" s="113"/>
      <c r="HD199" s="113"/>
      <c r="HN199" s="113"/>
      <c r="HX199" s="113"/>
    </row>
    <row xmlns:x14ac="http://schemas.microsoft.com/office/spreadsheetml/2009/9/ac" r="200" s="3" customFormat="true" x14ac:dyDescent="0.25">
      <c r="A200" s="376"/>
      <c r="B200" s="113"/>
      <c r="L200" s="113"/>
      <c r="V200" s="113"/>
      <c r="AF200" s="113"/>
      <c r="AP200" s="113"/>
      <c r="AZ200" s="113"/>
      <c r="BA200" s="113"/>
      <c r="BJ200" s="113"/>
      <c r="BT200" s="113"/>
      <c r="CD200" s="113"/>
      <c r="CN200" s="113"/>
      <c r="CX200" s="113"/>
      <c r="DH200" s="113"/>
      <c r="DR200" s="113"/>
      <c r="EB200" s="113"/>
      <c r="EL200" s="113"/>
      <c r="EV200" s="113"/>
      <c r="FF200" s="113"/>
      <c r="FP200" s="113"/>
      <c r="FZ200" s="113"/>
      <c r="GJ200" s="113"/>
      <c r="GT200" s="113"/>
      <c r="HD200" s="113"/>
      <c r="HN200" s="113"/>
      <c r="HX200" s="113"/>
    </row>
    <row xmlns:x14ac="http://schemas.microsoft.com/office/spreadsheetml/2009/9/ac" r="201" s="3" customFormat="true" x14ac:dyDescent="0.25">
      <c r="A201" s="376"/>
      <c r="B201" s="113"/>
      <c r="L201" s="113"/>
      <c r="V201" s="113"/>
      <c r="AF201" s="113"/>
      <c r="AP201" s="113"/>
      <c r="AZ201" s="113"/>
      <c r="BA201" s="113"/>
      <c r="BJ201" s="113"/>
      <c r="BT201" s="113"/>
      <c r="CD201" s="113"/>
      <c r="CN201" s="113"/>
      <c r="CX201" s="113"/>
      <c r="DH201" s="113"/>
      <c r="DR201" s="113"/>
      <c r="EB201" s="113"/>
      <c r="EL201" s="113"/>
      <c r="EV201" s="113"/>
      <c r="FF201" s="113"/>
      <c r="FP201" s="113"/>
      <c r="FZ201" s="113"/>
      <c r="GJ201" s="113"/>
      <c r="GT201" s="113"/>
      <c r="HD201" s="113"/>
      <c r="HN201" s="113"/>
      <c r="HX201" s="113"/>
    </row>
    <row xmlns:x14ac="http://schemas.microsoft.com/office/spreadsheetml/2009/9/ac" r="202" s="3" customFormat="true" x14ac:dyDescent="0.25">
      <c r="A202" s="376"/>
      <c r="B202" s="113"/>
      <c r="L202" s="113"/>
      <c r="V202" s="113"/>
      <c r="AF202" s="113"/>
      <c r="AP202" s="113"/>
      <c r="AZ202" s="113"/>
      <c r="BA202" s="113"/>
      <c r="BJ202" s="113"/>
      <c r="BT202" s="113"/>
      <c r="CD202" s="113"/>
      <c r="CN202" s="113"/>
      <c r="CX202" s="113"/>
      <c r="DH202" s="113"/>
      <c r="DR202" s="113"/>
      <c r="EB202" s="113"/>
      <c r="EL202" s="113"/>
      <c r="EV202" s="113"/>
      <c r="FF202" s="113"/>
      <c r="FP202" s="113"/>
      <c r="FZ202" s="113"/>
      <c r="GJ202" s="113"/>
      <c r="GT202" s="113"/>
      <c r="HD202" s="113"/>
      <c r="HN202" s="113"/>
      <c r="HX202" s="113"/>
    </row>
    <row xmlns:x14ac="http://schemas.microsoft.com/office/spreadsheetml/2009/9/ac" r="203" s="3" customFormat="true" x14ac:dyDescent="0.25">
      <c r="A203" s="376"/>
      <c r="B203" s="113"/>
      <c r="L203" s="113"/>
      <c r="V203" s="113"/>
      <c r="AF203" s="113"/>
      <c r="AP203" s="113"/>
      <c r="AZ203" s="113"/>
      <c r="BA203" s="113"/>
      <c r="BJ203" s="113"/>
      <c r="BT203" s="113"/>
      <c r="CD203" s="113"/>
      <c r="CN203" s="113"/>
      <c r="CX203" s="113"/>
      <c r="DH203" s="113"/>
      <c r="DR203" s="113"/>
      <c r="EB203" s="113"/>
      <c r="EL203" s="113"/>
      <c r="EV203" s="113"/>
      <c r="FF203" s="113"/>
      <c r="FP203" s="113"/>
      <c r="FZ203" s="113"/>
      <c r="GJ203" s="113"/>
      <c r="GT203" s="113"/>
      <c r="HD203" s="113"/>
      <c r="HN203" s="113"/>
      <c r="HX203" s="113"/>
    </row>
    <row xmlns:x14ac="http://schemas.microsoft.com/office/spreadsheetml/2009/9/ac" r="204" s="3" customFormat="true" x14ac:dyDescent="0.25">
      <c r="A204" s="376"/>
      <c r="B204" s="113"/>
      <c r="L204" s="113"/>
      <c r="V204" s="113"/>
      <c r="AF204" s="113"/>
      <c r="AP204" s="113"/>
      <c r="AZ204" s="113"/>
      <c r="BA204" s="113"/>
      <c r="BJ204" s="113"/>
      <c r="BT204" s="113"/>
      <c r="CD204" s="113"/>
      <c r="CN204" s="113"/>
      <c r="CX204" s="113"/>
      <c r="DH204" s="113"/>
      <c r="DR204" s="113"/>
      <c r="EB204" s="113"/>
      <c r="EL204" s="113"/>
      <c r="EV204" s="113"/>
      <c r="FF204" s="113"/>
      <c r="FP204" s="113"/>
      <c r="FZ204" s="113"/>
      <c r="GJ204" s="113"/>
      <c r="GT204" s="113"/>
      <c r="HD204" s="113"/>
      <c r="HN204" s="113"/>
      <c r="HX204" s="113"/>
    </row>
    <row xmlns:x14ac="http://schemas.microsoft.com/office/spreadsheetml/2009/9/ac" r="205" s="3" customFormat="true" x14ac:dyDescent="0.25">
      <c r="A205" s="376"/>
      <c r="B205" s="113"/>
      <c r="L205" s="113"/>
      <c r="V205" s="113"/>
      <c r="AF205" s="113"/>
      <c r="AP205" s="113"/>
      <c r="AZ205" s="113"/>
      <c r="BA205" s="113"/>
      <c r="BJ205" s="113"/>
      <c r="BT205" s="113"/>
      <c r="CD205" s="113"/>
      <c r="CN205" s="113"/>
      <c r="CX205" s="113"/>
      <c r="DH205" s="113"/>
      <c r="DR205" s="113"/>
      <c r="EB205" s="113"/>
      <c r="EL205" s="113"/>
      <c r="EV205" s="113"/>
      <c r="FF205" s="113"/>
      <c r="FP205" s="113"/>
      <c r="FZ205" s="113"/>
      <c r="GJ205" s="113"/>
      <c r="GT205" s="113"/>
      <c r="HD205" s="113"/>
      <c r="HN205" s="113"/>
      <c r="HX205" s="113"/>
    </row>
    <row xmlns:x14ac="http://schemas.microsoft.com/office/spreadsheetml/2009/9/ac" r="206" s="3" customFormat="true" x14ac:dyDescent="0.25">
      <c r="A206" s="376"/>
      <c r="B206" s="113"/>
      <c r="L206" s="113"/>
      <c r="V206" s="113"/>
      <c r="AF206" s="113"/>
      <c r="AP206" s="113"/>
      <c r="AZ206" s="113"/>
      <c r="BA206" s="113"/>
      <c r="BJ206" s="113"/>
      <c r="BT206" s="113"/>
      <c r="CD206" s="113"/>
      <c r="CN206" s="113"/>
      <c r="CX206" s="113"/>
      <c r="DH206" s="113"/>
      <c r="DR206" s="113"/>
      <c r="EB206" s="113"/>
      <c r="EL206" s="113"/>
      <c r="EV206" s="113"/>
      <c r="FF206" s="113"/>
      <c r="FP206" s="113"/>
      <c r="FZ206" s="113"/>
      <c r="GJ206" s="113"/>
      <c r="GT206" s="113"/>
      <c r="HD206" s="113"/>
      <c r="HN206" s="113"/>
      <c r="HX206" s="113"/>
    </row>
    <row xmlns:x14ac="http://schemas.microsoft.com/office/spreadsheetml/2009/9/ac" r="207" s="3" customFormat="true" x14ac:dyDescent="0.25">
      <c r="A207" s="376"/>
      <c r="B207" s="113"/>
      <c r="L207" s="113"/>
      <c r="V207" s="113"/>
      <c r="AF207" s="113"/>
      <c r="AP207" s="113"/>
      <c r="AZ207" s="113"/>
      <c r="BA207" s="113"/>
      <c r="BJ207" s="113"/>
      <c r="BT207" s="113"/>
      <c r="CD207" s="113"/>
      <c r="CN207" s="113"/>
      <c r="CX207" s="113"/>
      <c r="DH207" s="113"/>
      <c r="DR207" s="113"/>
      <c r="EB207" s="113"/>
      <c r="EL207" s="113"/>
      <c r="EV207" s="113"/>
      <c r="FF207" s="113"/>
      <c r="FP207" s="113"/>
      <c r="FZ207" s="113"/>
      <c r="GJ207" s="113"/>
      <c r="GT207" s="113"/>
      <c r="HD207" s="113"/>
      <c r="HN207" s="113"/>
      <c r="HX207" s="113"/>
    </row>
    <row xmlns:x14ac="http://schemas.microsoft.com/office/spreadsheetml/2009/9/ac" r="208" s="3" customFormat="true" x14ac:dyDescent="0.25">
      <c r="A208" s="376"/>
      <c r="B208" s="113"/>
      <c r="L208" s="113"/>
      <c r="V208" s="113"/>
      <c r="AF208" s="113"/>
      <c r="AP208" s="113"/>
      <c r="AZ208" s="113"/>
      <c r="BA208" s="113"/>
      <c r="BJ208" s="113"/>
      <c r="BT208" s="113"/>
      <c r="CD208" s="113"/>
      <c r="CN208" s="113"/>
      <c r="CX208" s="113"/>
      <c r="DH208" s="113"/>
      <c r="DR208" s="113"/>
      <c r="EB208" s="113"/>
      <c r="EL208" s="113"/>
      <c r="EV208" s="113"/>
      <c r="FF208" s="113"/>
      <c r="FP208" s="113"/>
      <c r="FZ208" s="113"/>
      <c r="GJ208" s="113"/>
      <c r="GT208" s="113"/>
      <c r="HD208" s="113"/>
      <c r="HN208" s="113"/>
      <c r="HX208" s="113"/>
    </row>
    <row xmlns:x14ac="http://schemas.microsoft.com/office/spreadsheetml/2009/9/ac" r="209" s="3" customFormat="true" x14ac:dyDescent="0.25">
      <c r="A209" s="376"/>
      <c r="B209" s="113"/>
      <c r="L209" s="113"/>
      <c r="V209" s="113"/>
      <c r="AF209" s="113"/>
      <c r="AP209" s="113"/>
      <c r="AZ209" s="113"/>
      <c r="BA209" s="113"/>
      <c r="BJ209" s="113"/>
      <c r="BT209" s="113"/>
      <c r="CD209" s="113"/>
      <c r="CN209" s="113"/>
      <c r="CX209" s="113"/>
      <c r="DH209" s="113"/>
      <c r="DR209" s="113"/>
      <c r="EB209" s="113"/>
      <c r="EL209" s="113"/>
      <c r="EV209" s="113"/>
      <c r="FF209" s="113"/>
      <c r="FP209" s="113"/>
      <c r="FZ209" s="113"/>
      <c r="GJ209" s="113"/>
      <c r="GT209" s="113"/>
      <c r="HD209" s="113"/>
      <c r="HN209" s="113"/>
      <c r="HX209" s="113"/>
    </row>
    <row xmlns:x14ac="http://schemas.microsoft.com/office/spreadsheetml/2009/9/ac" r="210" s="3" customFormat="true" x14ac:dyDescent="0.25">
      <c r="A210" s="376"/>
      <c r="B210" s="113"/>
      <c r="L210" s="113"/>
      <c r="V210" s="113"/>
      <c r="AF210" s="113"/>
      <c r="AP210" s="113"/>
      <c r="AZ210" s="113"/>
      <c r="BA210" s="113"/>
      <c r="BJ210" s="113"/>
      <c r="BT210" s="113"/>
      <c r="CD210" s="113"/>
      <c r="CN210" s="113"/>
      <c r="CX210" s="113"/>
      <c r="DH210" s="113"/>
      <c r="DR210" s="113"/>
      <c r="EB210" s="113"/>
      <c r="EL210" s="113"/>
      <c r="EV210" s="113"/>
      <c r="FF210" s="113"/>
      <c r="FP210" s="113"/>
      <c r="FZ210" s="113"/>
      <c r="GJ210" s="113"/>
      <c r="GT210" s="113"/>
      <c r="HD210" s="113"/>
      <c r="HN210" s="113"/>
      <c r="HX210" s="113"/>
    </row>
    <row xmlns:x14ac="http://schemas.microsoft.com/office/spreadsheetml/2009/9/ac" r="211" s="3" customFormat="true" x14ac:dyDescent="0.25">
      <c r="A211" s="376"/>
      <c r="B211" s="113"/>
      <c r="L211" s="113"/>
      <c r="V211" s="113"/>
      <c r="AF211" s="113"/>
      <c r="AP211" s="113"/>
      <c r="AZ211" s="113"/>
      <c r="BA211" s="113"/>
      <c r="BJ211" s="113"/>
      <c r="BT211" s="113"/>
      <c r="CD211" s="113"/>
      <c r="CN211" s="113"/>
      <c r="CX211" s="113"/>
      <c r="DH211" s="113"/>
      <c r="DR211" s="113"/>
      <c r="EB211" s="113"/>
      <c r="EL211" s="113"/>
      <c r="EV211" s="113"/>
      <c r="FF211" s="113"/>
      <c r="FP211" s="113"/>
      <c r="FZ211" s="113"/>
      <c r="GJ211" s="113"/>
      <c r="GT211" s="113"/>
      <c r="HD211" s="113"/>
      <c r="HN211" s="113"/>
      <c r="HX211" s="113"/>
    </row>
    <row xmlns:x14ac="http://schemas.microsoft.com/office/spreadsheetml/2009/9/ac" r="212" s="3" customFormat="true" x14ac:dyDescent="0.25">
      <c r="A212" s="376"/>
      <c r="B212" s="113"/>
      <c r="L212" s="113"/>
      <c r="V212" s="113"/>
      <c r="AF212" s="113"/>
      <c r="AP212" s="113"/>
      <c r="AZ212" s="113"/>
      <c r="BA212" s="113"/>
      <c r="BJ212" s="113"/>
      <c r="BT212" s="113"/>
      <c r="CD212" s="113"/>
      <c r="CN212" s="113"/>
      <c r="CX212" s="113"/>
      <c r="DH212" s="113"/>
      <c r="DR212" s="113"/>
      <c r="EB212" s="113"/>
      <c r="EL212" s="113"/>
      <c r="EV212" s="113"/>
      <c r="FF212" s="113"/>
      <c r="FP212" s="113"/>
      <c r="FZ212" s="113"/>
      <c r="GJ212" s="113"/>
      <c r="GT212" s="113"/>
      <c r="HD212" s="113"/>
      <c r="HN212" s="113"/>
      <c r="HX212" s="113"/>
    </row>
    <row xmlns:x14ac="http://schemas.microsoft.com/office/spreadsheetml/2009/9/ac" r="213" s="3" customFormat="true" x14ac:dyDescent="0.25">
      <c r="A213" s="376"/>
      <c r="B213" s="113"/>
      <c r="L213" s="113"/>
      <c r="V213" s="113"/>
      <c r="AF213" s="113"/>
      <c r="AP213" s="113"/>
      <c r="AZ213" s="113"/>
      <c r="BA213" s="113"/>
      <c r="BJ213" s="113"/>
      <c r="BT213" s="113"/>
      <c r="CD213" s="113"/>
      <c r="CN213" s="113"/>
      <c r="CX213" s="113"/>
      <c r="DH213" s="113"/>
      <c r="DR213" s="113"/>
      <c r="EB213" s="113"/>
      <c r="EL213" s="113"/>
      <c r="EV213" s="113"/>
      <c r="FF213" s="113"/>
      <c r="FP213" s="113"/>
      <c r="FZ213" s="113"/>
      <c r="GJ213" s="113"/>
      <c r="GT213" s="113"/>
      <c r="HD213" s="113"/>
      <c r="HN213" s="113"/>
      <c r="HX213" s="113"/>
    </row>
    <row xmlns:x14ac="http://schemas.microsoft.com/office/spreadsheetml/2009/9/ac" r="214" s="3" customFormat="true" x14ac:dyDescent="0.25">
      <c r="A214" s="376"/>
      <c r="B214" s="113"/>
      <c r="L214" s="113"/>
      <c r="V214" s="113"/>
      <c r="AF214" s="113"/>
      <c r="AP214" s="113"/>
      <c r="AZ214" s="113"/>
      <c r="BA214" s="113"/>
      <c r="BJ214" s="113"/>
      <c r="BT214" s="113"/>
      <c r="CD214" s="113"/>
      <c r="CN214" s="113"/>
      <c r="CX214" s="113"/>
      <c r="DH214" s="113"/>
      <c r="DR214" s="113"/>
      <c r="EB214" s="113"/>
      <c r="EL214" s="113"/>
      <c r="EV214" s="113"/>
      <c r="FF214" s="113"/>
      <c r="FP214" s="113"/>
      <c r="FZ214" s="113"/>
      <c r="GJ214" s="113"/>
      <c r="GT214" s="113"/>
      <c r="HD214" s="113"/>
      <c r="HN214" s="113"/>
      <c r="HX214" s="113"/>
    </row>
    <row xmlns:x14ac="http://schemas.microsoft.com/office/spreadsheetml/2009/9/ac" r="215" s="3" customFormat="true" x14ac:dyDescent="0.25">
      <c r="A215" s="376"/>
      <c r="B215" s="113"/>
      <c r="L215" s="113"/>
      <c r="V215" s="113"/>
      <c r="AF215" s="113"/>
      <c r="AP215" s="113"/>
      <c r="AZ215" s="113"/>
      <c r="BA215" s="113"/>
      <c r="BJ215" s="113"/>
      <c r="BT215" s="113"/>
      <c r="CD215" s="113"/>
      <c r="CN215" s="113"/>
      <c r="CX215" s="113"/>
      <c r="DH215" s="113"/>
      <c r="DR215" s="113"/>
      <c r="EB215" s="113"/>
      <c r="EL215" s="113"/>
      <c r="EV215" s="113"/>
      <c r="FF215" s="113"/>
      <c r="FP215" s="113"/>
      <c r="FZ215" s="113"/>
      <c r="GJ215" s="113"/>
      <c r="GT215" s="113"/>
      <c r="HD215" s="113"/>
      <c r="HN215" s="113"/>
      <c r="HX215" s="113"/>
    </row>
    <row xmlns:x14ac="http://schemas.microsoft.com/office/spreadsheetml/2009/9/ac" r="216" s="3" customFormat="true" x14ac:dyDescent="0.25">
      <c r="A216" s="376"/>
      <c r="B216" s="113"/>
      <c r="L216" s="113"/>
      <c r="V216" s="113"/>
      <c r="AF216" s="113"/>
      <c r="AP216" s="113"/>
      <c r="AZ216" s="113"/>
      <c r="BA216" s="113"/>
      <c r="BJ216" s="113"/>
      <c r="BT216" s="113"/>
      <c r="CD216" s="113"/>
      <c r="CN216" s="113"/>
      <c r="CX216" s="113"/>
      <c r="DH216" s="113"/>
      <c r="DR216" s="113"/>
      <c r="EB216" s="113"/>
      <c r="EL216" s="113"/>
      <c r="EV216" s="113"/>
      <c r="FF216" s="113"/>
      <c r="FP216" s="113"/>
      <c r="FZ216" s="113"/>
      <c r="GJ216" s="113"/>
      <c r="GT216" s="113"/>
      <c r="HD216" s="113"/>
      <c r="HN216" s="113"/>
      <c r="HX216" s="113"/>
    </row>
    <row xmlns:x14ac="http://schemas.microsoft.com/office/spreadsheetml/2009/9/ac" r="217" s="3" customFormat="true" x14ac:dyDescent="0.25">
      <c r="A217" s="376"/>
      <c r="B217" s="113"/>
      <c r="L217" s="113"/>
      <c r="V217" s="113"/>
      <c r="AF217" s="113"/>
      <c r="AP217" s="113"/>
      <c r="AZ217" s="113"/>
      <c r="BA217" s="113"/>
      <c r="BJ217" s="113"/>
      <c r="BT217" s="113"/>
      <c r="CD217" s="113"/>
      <c r="CN217" s="113"/>
      <c r="CX217" s="113"/>
      <c r="DH217" s="113"/>
      <c r="DR217" s="113"/>
      <c r="EB217" s="113"/>
      <c r="EL217" s="113"/>
      <c r="EV217" s="113"/>
      <c r="FF217" s="113"/>
      <c r="FP217" s="113"/>
      <c r="FZ217" s="113"/>
      <c r="GJ217" s="113"/>
      <c r="GT217" s="113"/>
      <c r="HD217" s="113"/>
      <c r="HN217" s="113"/>
      <c r="HX217" s="113"/>
    </row>
    <row xmlns:x14ac="http://schemas.microsoft.com/office/spreadsheetml/2009/9/ac" r="218" s="3" customFormat="true" x14ac:dyDescent="0.25">
      <c r="A218" s="376"/>
      <c r="B218" s="113"/>
      <c r="L218" s="113"/>
      <c r="V218" s="113"/>
      <c r="AF218" s="113"/>
      <c r="AP218" s="113"/>
      <c r="AZ218" s="113"/>
      <c r="BA218" s="113"/>
      <c r="BJ218" s="113"/>
      <c r="BT218" s="113"/>
      <c r="CD218" s="113"/>
      <c r="CN218" s="113"/>
      <c r="CX218" s="113"/>
      <c r="DH218" s="113"/>
      <c r="DR218" s="113"/>
      <c r="EB218" s="113"/>
      <c r="EL218" s="113"/>
      <c r="EV218" s="113"/>
      <c r="FF218" s="113"/>
      <c r="FP218" s="113"/>
      <c r="FZ218" s="113"/>
      <c r="GJ218" s="113"/>
      <c r="GT218" s="113"/>
      <c r="HD218" s="113"/>
      <c r="HN218" s="113"/>
      <c r="HX218" s="113"/>
    </row>
    <row xmlns:x14ac="http://schemas.microsoft.com/office/spreadsheetml/2009/9/ac" r="219" s="3" customFormat="true" x14ac:dyDescent="0.25">
      <c r="A219" s="376"/>
      <c r="B219" s="113"/>
      <c r="L219" s="113"/>
      <c r="V219" s="113"/>
      <c r="AF219" s="113"/>
      <c r="AP219" s="113"/>
      <c r="AZ219" s="113"/>
      <c r="BA219" s="113"/>
      <c r="BJ219" s="113"/>
      <c r="BT219" s="113"/>
      <c r="CD219" s="113"/>
      <c r="CN219" s="113"/>
      <c r="CX219" s="113"/>
      <c r="DH219" s="113"/>
      <c r="DR219" s="113"/>
      <c r="EB219" s="113"/>
      <c r="EL219" s="113"/>
      <c r="EV219" s="113"/>
      <c r="FF219" s="113"/>
      <c r="FP219" s="113"/>
      <c r="FZ219" s="113"/>
      <c r="GJ219" s="113"/>
      <c r="GT219" s="113"/>
      <c r="HD219" s="113"/>
      <c r="HN219" s="113"/>
      <c r="HX219" s="113"/>
    </row>
    <row xmlns:x14ac="http://schemas.microsoft.com/office/spreadsheetml/2009/9/ac" r="220" s="3" customFormat="true" x14ac:dyDescent="0.25">
      <c r="A220" s="376"/>
      <c r="B220" s="113"/>
      <c r="L220" s="113"/>
      <c r="V220" s="113"/>
      <c r="AF220" s="113"/>
      <c r="AP220" s="113"/>
      <c r="AZ220" s="113"/>
      <c r="BA220" s="113"/>
      <c r="BJ220" s="113"/>
      <c r="BT220" s="113"/>
      <c r="CD220" s="113"/>
      <c r="CN220" s="113"/>
      <c r="CX220" s="113"/>
      <c r="DH220" s="113"/>
      <c r="DR220" s="113"/>
      <c r="EB220" s="113"/>
      <c r="EL220" s="113"/>
      <c r="EV220" s="113"/>
      <c r="FF220" s="113"/>
      <c r="FP220" s="113"/>
      <c r="FZ220" s="113"/>
      <c r="GJ220" s="113"/>
      <c r="GT220" s="113"/>
      <c r="HD220" s="113"/>
      <c r="HN220" s="113"/>
      <c r="HX220" s="113"/>
    </row>
    <row xmlns:x14ac="http://schemas.microsoft.com/office/spreadsheetml/2009/9/ac" r="221" s="3" customFormat="true" x14ac:dyDescent="0.25">
      <c r="A221" s="376"/>
      <c r="B221" s="113"/>
      <c r="L221" s="113"/>
      <c r="V221" s="113"/>
      <c r="AF221" s="113"/>
      <c r="AP221" s="113"/>
      <c r="AZ221" s="113"/>
      <c r="BA221" s="113"/>
      <c r="BJ221" s="113"/>
      <c r="BT221" s="113"/>
      <c r="CD221" s="113"/>
      <c r="CN221" s="113"/>
      <c r="CX221" s="113"/>
      <c r="DH221" s="113"/>
      <c r="DR221" s="113"/>
      <c r="EB221" s="113"/>
      <c r="EL221" s="113"/>
      <c r="EV221" s="113"/>
      <c r="FF221" s="113"/>
      <c r="FP221" s="113"/>
      <c r="FZ221" s="113"/>
      <c r="GJ221" s="113"/>
      <c r="GT221" s="113"/>
      <c r="HD221" s="113"/>
      <c r="HN221" s="113"/>
      <c r="HX221" s="113"/>
    </row>
    <row xmlns:x14ac="http://schemas.microsoft.com/office/spreadsheetml/2009/9/ac" r="222" s="3" customFormat="true" x14ac:dyDescent="0.25">
      <c r="A222" s="376"/>
      <c r="B222" s="113"/>
      <c r="L222" s="113"/>
      <c r="V222" s="113"/>
      <c r="AF222" s="113"/>
      <c r="AP222" s="113"/>
      <c r="AZ222" s="113"/>
      <c r="BA222" s="113"/>
      <c r="BJ222" s="113"/>
      <c r="BT222" s="113"/>
      <c r="CD222" s="113"/>
      <c r="CN222" s="113"/>
      <c r="CX222" s="113"/>
      <c r="DH222" s="113"/>
      <c r="DR222" s="113"/>
      <c r="EB222" s="113"/>
      <c r="EL222" s="113"/>
      <c r="EV222" s="113"/>
      <c r="FF222" s="113"/>
      <c r="FP222" s="113"/>
      <c r="FZ222" s="113"/>
      <c r="GJ222" s="113"/>
      <c r="GT222" s="113"/>
      <c r="HD222" s="113"/>
      <c r="HN222" s="113"/>
      <c r="HX222" s="113"/>
    </row>
    <row xmlns:x14ac="http://schemas.microsoft.com/office/spreadsheetml/2009/9/ac" r="223" s="3" customFormat="true" x14ac:dyDescent="0.25">
      <c r="A223" s="376"/>
      <c r="B223" s="113"/>
      <c r="L223" s="113"/>
      <c r="V223" s="113"/>
      <c r="AF223" s="113"/>
      <c r="AP223" s="113"/>
      <c r="AZ223" s="113"/>
      <c r="BA223" s="113"/>
      <c r="BJ223" s="113"/>
      <c r="BT223" s="113"/>
      <c r="CD223" s="113"/>
      <c r="CN223" s="113"/>
      <c r="CX223" s="113"/>
      <c r="DH223" s="113"/>
      <c r="DR223" s="113"/>
      <c r="EB223" s="113"/>
      <c r="EL223" s="113"/>
      <c r="EV223" s="113"/>
      <c r="FF223" s="113"/>
      <c r="FP223" s="113"/>
      <c r="FZ223" s="113"/>
      <c r="GJ223" s="113"/>
      <c r="GT223" s="113"/>
      <c r="HD223" s="113"/>
      <c r="HN223" s="113"/>
      <c r="HX223" s="113"/>
    </row>
    <row xmlns:x14ac="http://schemas.microsoft.com/office/spreadsheetml/2009/9/ac" r="224" s="3" customFormat="true" x14ac:dyDescent="0.25">
      <c r="A224" s="376"/>
      <c r="B224" s="113"/>
      <c r="L224" s="113"/>
      <c r="V224" s="113"/>
      <c r="AF224" s="113"/>
      <c r="AP224" s="113"/>
      <c r="AZ224" s="113"/>
      <c r="BA224" s="113"/>
      <c r="BJ224" s="113"/>
      <c r="BT224" s="113"/>
      <c r="CD224" s="113"/>
      <c r="CN224" s="113"/>
      <c r="CX224" s="113"/>
      <c r="DH224" s="113"/>
      <c r="DR224" s="113"/>
      <c r="EB224" s="113"/>
      <c r="EL224" s="113"/>
      <c r="EV224" s="113"/>
      <c r="FF224" s="113"/>
      <c r="FP224" s="113"/>
      <c r="FZ224" s="113"/>
      <c r="GJ224" s="113"/>
      <c r="GT224" s="113"/>
      <c r="HD224" s="113"/>
      <c r="HN224" s="113"/>
      <c r="HX224" s="113"/>
    </row>
    <row xmlns:x14ac="http://schemas.microsoft.com/office/spreadsheetml/2009/9/ac" r="225" s="3" customFormat="true" x14ac:dyDescent="0.25">
      <c r="A225" s="376"/>
      <c r="B225" s="113"/>
      <c r="L225" s="113"/>
      <c r="V225" s="113"/>
      <c r="AF225" s="113"/>
      <c r="AP225" s="113"/>
      <c r="AZ225" s="113"/>
      <c r="BA225" s="113"/>
      <c r="BJ225" s="113"/>
      <c r="BT225" s="113"/>
      <c r="CD225" s="113"/>
      <c r="CN225" s="113"/>
      <c r="CX225" s="113"/>
      <c r="DH225" s="113"/>
      <c r="DR225" s="113"/>
      <c r="EB225" s="113"/>
      <c r="EL225" s="113"/>
      <c r="EV225" s="113"/>
      <c r="FF225" s="113"/>
      <c r="FP225" s="113"/>
      <c r="FZ225" s="113"/>
      <c r="GJ225" s="113"/>
      <c r="GT225" s="113"/>
      <c r="HD225" s="113"/>
      <c r="HN225" s="113"/>
      <c r="HX225" s="113"/>
    </row>
    <row xmlns:x14ac="http://schemas.microsoft.com/office/spreadsheetml/2009/9/ac" r="226" s="3" customFormat="true" x14ac:dyDescent="0.25">
      <c r="A226" s="376"/>
      <c r="B226" s="113"/>
      <c r="L226" s="113"/>
      <c r="V226" s="113"/>
      <c r="AF226" s="113"/>
      <c r="AP226" s="113"/>
      <c r="AZ226" s="113"/>
      <c r="BA226" s="113"/>
      <c r="BJ226" s="113"/>
      <c r="BT226" s="113"/>
      <c r="CD226" s="113"/>
      <c r="CN226" s="113"/>
      <c r="CX226" s="113"/>
      <c r="DH226" s="113"/>
      <c r="DR226" s="113"/>
      <c r="EB226" s="113"/>
      <c r="EL226" s="113"/>
      <c r="EV226" s="113"/>
      <c r="FF226" s="113"/>
      <c r="FP226" s="113"/>
      <c r="FZ226" s="113"/>
      <c r="GJ226" s="113"/>
      <c r="GT226" s="113"/>
      <c r="HD226" s="113"/>
      <c r="HN226" s="113"/>
      <c r="HX226" s="113"/>
    </row>
    <row xmlns:x14ac="http://schemas.microsoft.com/office/spreadsheetml/2009/9/ac" r="227" s="3" customFormat="true" x14ac:dyDescent="0.25">
      <c r="A227" s="376"/>
      <c r="B227" s="113"/>
      <c r="L227" s="113"/>
      <c r="V227" s="113"/>
      <c r="AF227" s="113"/>
      <c r="AP227" s="113"/>
      <c r="AZ227" s="113"/>
      <c r="BA227" s="113"/>
      <c r="BJ227" s="113"/>
      <c r="BT227" s="113"/>
      <c r="CD227" s="113"/>
      <c r="CN227" s="113"/>
      <c r="CX227" s="113"/>
      <c r="DH227" s="113"/>
      <c r="DR227" s="113"/>
      <c r="EB227" s="113"/>
      <c r="EL227" s="113"/>
      <c r="EV227" s="113"/>
      <c r="FF227" s="113"/>
      <c r="FP227" s="113"/>
      <c r="FZ227" s="113"/>
      <c r="GJ227" s="113"/>
      <c r="GT227" s="113"/>
      <c r="HD227" s="113"/>
      <c r="HN227" s="113"/>
      <c r="HX227" s="113"/>
    </row>
    <row xmlns:x14ac="http://schemas.microsoft.com/office/spreadsheetml/2009/9/ac" r="228" s="3" customFormat="true" x14ac:dyDescent="0.25">
      <c r="A228" s="376"/>
      <c r="B228" s="113"/>
      <c r="L228" s="113"/>
      <c r="V228" s="113"/>
      <c r="AF228" s="113"/>
      <c r="AP228" s="113"/>
      <c r="AZ228" s="113"/>
      <c r="BA228" s="113"/>
      <c r="BJ228" s="113"/>
      <c r="BT228" s="113"/>
      <c r="CD228" s="113"/>
      <c r="CN228" s="113"/>
      <c r="CX228" s="113"/>
      <c r="DH228" s="113"/>
      <c r="DR228" s="113"/>
      <c r="EB228" s="113"/>
      <c r="EL228" s="113"/>
      <c r="EV228" s="113"/>
      <c r="FF228" s="113"/>
      <c r="FP228" s="113"/>
      <c r="FZ228" s="113"/>
      <c r="GJ228" s="113"/>
      <c r="GT228" s="113"/>
      <c r="HD228" s="113"/>
      <c r="HN228" s="113"/>
      <c r="HX228" s="113"/>
    </row>
    <row xmlns:x14ac="http://schemas.microsoft.com/office/spreadsheetml/2009/9/ac" r="229" s="3" customFormat="true" x14ac:dyDescent="0.25">
      <c r="A229" s="376"/>
      <c r="B229" s="113"/>
      <c r="L229" s="113"/>
      <c r="V229" s="113"/>
      <c r="AF229" s="113"/>
      <c r="AP229" s="113"/>
      <c r="AZ229" s="113"/>
      <c r="BA229" s="113"/>
      <c r="BJ229" s="113"/>
      <c r="BT229" s="113"/>
      <c r="CD229" s="113"/>
      <c r="CN229" s="113"/>
      <c r="CX229" s="113"/>
      <c r="DH229" s="113"/>
      <c r="DR229" s="113"/>
      <c r="EB229" s="113"/>
      <c r="EL229" s="113"/>
      <c r="EV229" s="113"/>
      <c r="FF229" s="113"/>
      <c r="FP229" s="113"/>
      <c r="FZ229" s="113"/>
      <c r="GJ229" s="113"/>
      <c r="GT229" s="113"/>
      <c r="HD229" s="113"/>
      <c r="HN229" s="113"/>
      <c r="HX229" s="113"/>
    </row>
    <row xmlns:x14ac="http://schemas.microsoft.com/office/spreadsheetml/2009/9/ac" r="230" s="3" customFormat="true" x14ac:dyDescent="0.25">
      <c r="A230" s="376"/>
      <c r="B230" s="113"/>
      <c r="L230" s="113"/>
      <c r="V230" s="113"/>
      <c r="AF230" s="113"/>
      <c r="AP230" s="113"/>
      <c r="AZ230" s="113"/>
      <c r="BA230" s="113"/>
      <c r="BJ230" s="113"/>
      <c r="BT230" s="113"/>
      <c r="CD230" s="113"/>
      <c r="CN230" s="113"/>
      <c r="CX230" s="113"/>
      <c r="DH230" s="113"/>
      <c r="DR230" s="113"/>
      <c r="EB230" s="113"/>
      <c r="EL230" s="113"/>
      <c r="EV230" s="113"/>
      <c r="FF230" s="113"/>
      <c r="FP230" s="113"/>
      <c r="FZ230" s="113"/>
      <c r="GJ230" s="113"/>
      <c r="GT230" s="113"/>
      <c r="HD230" s="113"/>
      <c r="HN230" s="113"/>
      <c r="HX230" s="113"/>
    </row>
    <row xmlns:x14ac="http://schemas.microsoft.com/office/spreadsheetml/2009/9/ac" r="231" s="3" customFormat="true" x14ac:dyDescent="0.25">
      <c r="A231" s="376"/>
      <c r="B231" s="113"/>
      <c r="L231" s="113"/>
      <c r="V231" s="113"/>
      <c r="AF231" s="113"/>
      <c r="AP231" s="113"/>
      <c r="AZ231" s="113"/>
      <c r="BA231" s="113"/>
      <c r="BJ231" s="113"/>
      <c r="BT231" s="113"/>
      <c r="CD231" s="113"/>
      <c r="CN231" s="113"/>
      <c r="CX231" s="113"/>
      <c r="DH231" s="113"/>
      <c r="DR231" s="113"/>
      <c r="EB231" s="113"/>
      <c r="EL231" s="113"/>
      <c r="EV231" s="113"/>
      <c r="FF231" s="113"/>
      <c r="FP231" s="113"/>
      <c r="FZ231" s="113"/>
      <c r="GJ231" s="113"/>
      <c r="GT231" s="113"/>
      <c r="HD231" s="113"/>
      <c r="HN231" s="113"/>
      <c r="HX231" s="113"/>
    </row>
    <row xmlns:x14ac="http://schemas.microsoft.com/office/spreadsheetml/2009/9/ac" r="232" s="3" customFormat="true" x14ac:dyDescent="0.25">
      <c r="A232" s="376"/>
      <c r="B232" s="113"/>
      <c r="L232" s="113"/>
      <c r="V232" s="113"/>
      <c r="AF232" s="113"/>
      <c r="AP232" s="113"/>
      <c r="AZ232" s="113"/>
      <c r="BA232" s="113"/>
      <c r="BJ232" s="113"/>
      <c r="BT232" s="113"/>
      <c r="CD232" s="113"/>
      <c r="CN232" s="113"/>
      <c r="CX232" s="113"/>
      <c r="DH232" s="113"/>
      <c r="DR232" s="113"/>
      <c r="EB232" s="113"/>
      <c r="EL232" s="113"/>
      <c r="EV232" s="113"/>
      <c r="FF232" s="113"/>
      <c r="FP232" s="113"/>
      <c r="FZ232" s="113"/>
      <c r="GJ232" s="113"/>
      <c r="GT232" s="113"/>
      <c r="HD232" s="113"/>
      <c r="HN232" s="113"/>
      <c r="HX232" s="113"/>
    </row>
    <row xmlns:x14ac="http://schemas.microsoft.com/office/spreadsheetml/2009/9/ac" r="233" s="3" customFormat="true" x14ac:dyDescent="0.25">
      <c r="A233" s="376"/>
      <c r="B233" s="113"/>
      <c r="L233" s="113"/>
      <c r="V233" s="113"/>
      <c r="AF233" s="113"/>
      <c r="AP233" s="113"/>
      <c r="AZ233" s="113"/>
      <c r="BA233" s="113"/>
      <c r="BJ233" s="113"/>
      <c r="BT233" s="113"/>
      <c r="CD233" s="113"/>
      <c r="CN233" s="113"/>
      <c r="CX233" s="113"/>
      <c r="DH233" s="113"/>
      <c r="DR233" s="113"/>
      <c r="EB233" s="113"/>
      <c r="EL233" s="113"/>
      <c r="EV233" s="113"/>
      <c r="FF233" s="113"/>
      <c r="FP233" s="113"/>
      <c r="FZ233" s="113"/>
      <c r="GJ233" s="113"/>
      <c r="GT233" s="113"/>
      <c r="HD233" s="113"/>
      <c r="HN233" s="113"/>
      <c r="HX233" s="113"/>
    </row>
    <row xmlns:x14ac="http://schemas.microsoft.com/office/spreadsheetml/2009/9/ac" r="234" s="3" customFormat="true" x14ac:dyDescent="0.25">
      <c r="A234" s="376"/>
      <c r="B234" s="113"/>
      <c r="L234" s="113"/>
      <c r="V234" s="113"/>
      <c r="AF234" s="113"/>
      <c r="AP234" s="113"/>
      <c r="AZ234" s="113"/>
      <c r="BA234" s="113"/>
      <c r="BJ234" s="113"/>
      <c r="BT234" s="113"/>
      <c r="CD234" s="113"/>
      <c r="CN234" s="113"/>
      <c r="CX234" s="113"/>
      <c r="DH234" s="113"/>
      <c r="DR234" s="113"/>
      <c r="EB234" s="113"/>
      <c r="EL234" s="113"/>
      <c r="EV234" s="113"/>
      <c r="FF234" s="113"/>
      <c r="FP234" s="113"/>
      <c r="FZ234" s="113"/>
      <c r="GJ234" s="113"/>
      <c r="GT234" s="113"/>
      <c r="HD234" s="113"/>
      <c r="HN234" s="113"/>
      <c r="HX234" s="113"/>
    </row>
    <row xmlns:x14ac="http://schemas.microsoft.com/office/spreadsheetml/2009/9/ac" r="235" s="3" customFormat="true" x14ac:dyDescent="0.25">
      <c r="A235" s="376"/>
      <c r="B235" s="113"/>
      <c r="L235" s="113"/>
      <c r="V235" s="113"/>
      <c r="AF235" s="113"/>
      <c r="AP235" s="113"/>
      <c r="AZ235" s="113"/>
      <c r="BA235" s="113"/>
      <c r="BJ235" s="113"/>
      <c r="BT235" s="113"/>
      <c r="CD235" s="113"/>
      <c r="CN235" s="113"/>
      <c r="CX235" s="113"/>
      <c r="DH235" s="113"/>
      <c r="DR235" s="113"/>
      <c r="EB235" s="113"/>
      <c r="EL235" s="113"/>
      <c r="EV235" s="113"/>
      <c r="FF235" s="113"/>
      <c r="FP235" s="113"/>
      <c r="FZ235" s="113"/>
      <c r="GJ235" s="113"/>
      <c r="GT235" s="113"/>
      <c r="HD235" s="113"/>
      <c r="HN235" s="113"/>
      <c r="HX235" s="113"/>
    </row>
    <row xmlns:x14ac="http://schemas.microsoft.com/office/spreadsheetml/2009/9/ac" r="236" s="3" customFormat="true" x14ac:dyDescent="0.25">
      <c r="A236" s="376"/>
      <c r="B236" s="113"/>
      <c r="L236" s="113"/>
      <c r="V236" s="113"/>
      <c r="AF236" s="113"/>
      <c r="AP236" s="113"/>
      <c r="AZ236" s="113"/>
      <c r="BA236" s="113"/>
      <c r="BJ236" s="113"/>
      <c r="BT236" s="113"/>
      <c r="CD236" s="113"/>
      <c r="CN236" s="113"/>
      <c r="CX236" s="113"/>
      <c r="DH236" s="113"/>
      <c r="DR236" s="113"/>
      <c r="EB236" s="113"/>
      <c r="EL236" s="113"/>
      <c r="EV236" s="113"/>
      <c r="FF236" s="113"/>
      <c r="FP236" s="113"/>
      <c r="FZ236" s="113"/>
      <c r="GJ236" s="113"/>
      <c r="GT236" s="113"/>
      <c r="HD236" s="113"/>
      <c r="HN236" s="113"/>
      <c r="HX236" s="113"/>
    </row>
    <row xmlns:x14ac="http://schemas.microsoft.com/office/spreadsheetml/2009/9/ac" r="237" s="3" customFormat="true" x14ac:dyDescent="0.25">
      <c r="A237" s="376"/>
      <c r="B237" s="113"/>
      <c r="L237" s="113"/>
      <c r="V237" s="113"/>
      <c r="AF237" s="113"/>
      <c r="AP237" s="113"/>
      <c r="AZ237" s="113"/>
      <c r="BA237" s="113"/>
      <c r="BJ237" s="113"/>
      <c r="BT237" s="113"/>
      <c r="CD237" s="113"/>
      <c r="CN237" s="113"/>
      <c r="CX237" s="113"/>
      <c r="DH237" s="113"/>
      <c r="DR237" s="113"/>
      <c r="EB237" s="113"/>
      <c r="EL237" s="113"/>
      <c r="EV237" s="113"/>
      <c r="FF237" s="113"/>
      <c r="FP237" s="113"/>
      <c r="FZ237" s="113"/>
      <c r="GJ237" s="113"/>
      <c r="GT237" s="113"/>
      <c r="HD237" s="113"/>
      <c r="HN237" s="113"/>
      <c r="HX237" s="113"/>
    </row>
    <row xmlns:x14ac="http://schemas.microsoft.com/office/spreadsheetml/2009/9/ac" r="238" s="3" customFormat="true" x14ac:dyDescent="0.25">
      <c r="A238" s="376"/>
      <c r="B238" s="113"/>
      <c r="L238" s="113"/>
      <c r="V238" s="113"/>
      <c r="AF238" s="113"/>
      <c r="AP238" s="113"/>
      <c r="AZ238" s="113"/>
      <c r="BA238" s="113"/>
      <c r="BJ238" s="113"/>
      <c r="BT238" s="113"/>
      <c r="CD238" s="113"/>
      <c r="CN238" s="113"/>
      <c r="CX238" s="113"/>
      <c r="DH238" s="113"/>
      <c r="DR238" s="113"/>
      <c r="EB238" s="113"/>
      <c r="EL238" s="113"/>
      <c r="EV238" s="113"/>
      <c r="FF238" s="113"/>
      <c r="FP238" s="113"/>
      <c r="FZ238" s="113"/>
      <c r="GJ238" s="113"/>
      <c r="GT238" s="113"/>
      <c r="HD238" s="113"/>
      <c r="HN238" s="113"/>
      <c r="HX238" s="113"/>
    </row>
    <row xmlns:x14ac="http://schemas.microsoft.com/office/spreadsheetml/2009/9/ac" r="239" s="3" customFormat="true" x14ac:dyDescent="0.25">
      <c r="A239" s="376"/>
      <c r="B239" s="113"/>
      <c r="L239" s="113"/>
      <c r="V239" s="113"/>
      <c r="AF239" s="113"/>
      <c r="AP239" s="113"/>
      <c r="AZ239" s="113"/>
      <c r="BA239" s="113"/>
      <c r="BJ239" s="113"/>
      <c r="BT239" s="113"/>
      <c r="CD239" s="113"/>
      <c r="CN239" s="113"/>
      <c r="CX239" s="113"/>
      <c r="DH239" s="113"/>
      <c r="DR239" s="113"/>
      <c r="EB239" s="113"/>
      <c r="EL239" s="113"/>
      <c r="EV239" s="113"/>
      <c r="FF239" s="113"/>
      <c r="FP239" s="113"/>
      <c r="FZ239" s="113"/>
      <c r="GJ239" s="113"/>
      <c r="GT239" s="113"/>
      <c r="HD239" s="113"/>
      <c r="HN239" s="113"/>
      <c r="HX239" s="113"/>
    </row>
    <row xmlns:x14ac="http://schemas.microsoft.com/office/spreadsheetml/2009/9/ac" r="240" s="3" customFormat="true" x14ac:dyDescent="0.25">
      <c r="A240" s="376"/>
      <c r="B240" s="113"/>
      <c r="L240" s="113"/>
      <c r="V240" s="113"/>
      <c r="AF240" s="113"/>
      <c r="AP240" s="113"/>
      <c r="AZ240" s="113"/>
      <c r="BA240" s="113"/>
      <c r="BJ240" s="113"/>
      <c r="BT240" s="113"/>
      <c r="CD240" s="113"/>
      <c r="CN240" s="113"/>
      <c r="CX240" s="113"/>
      <c r="DH240" s="113"/>
      <c r="DR240" s="113"/>
      <c r="EB240" s="113"/>
      <c r="EL240" s="113"/>
      <c r="EV240" s="113"/>
      <c r="FF240" s="113"/>
      <c r="FP240" s="113"/>
      <c r="FZ240" s="113"/>
      <c r="GJ240" s="113"/>
      <c r="GT240" s="113"/>
      <c r="HD240" s="113"/>
      <c r="HN240" s="113"/>
      <c r="HX240" s="113"/>
    </row>
    <row xmlns:x14ac="http://schemas.microsoft.com/office/spreadsheetml/2009/9/ac" r="241" s="3" customFormat="true" x14ac:dyDescent="0.25">
      <c r="A241" s="376"/>
      <c r="B241" s="113"/>
      <c r="L241" s="113"/>
      <c r="V241" s="113"/>
      <c r="AF241" s="113"/>
      <c r="AP241" s="113"/>
      <c r="AZ241" s="113"/>
      <c r="BA241" s="113"/>
      <c r="BJ241" s="113"/>
      <c r="BT241" s="113"/>
      <c r="CD241" s="113"/>
      <c r="CN241" s="113"/>
      <c r="CX241" s="113"/>
      <c r="DH241" s="113"/>
      <c r="DR241" s="113"/>
      <c r="EB241" s="113"/>
      <c r="EL241" s="113"/>
      <c r="EV241" s="113"/>
      <c r="FF241" s="113"/>
      <c r="FP241" s="113"/>
      <c r="FZ241" s="113"/>
      <c r="GJ241" s="113"/>
      <c r="GT241" s="113"/>
      <c r="HD241" s="113"/>
      <c r="HN241" s="113"/>
      <c r="HX241" s="113"/>
    </row>
    <row xmlns:x14ac="http://schemas.microsoft.com/office/spreadsheetml/2009/9/ac" r="242" s="3" customFormat="true" x14ac:dyDescent="0.25">
      <c r="A242" s="376"/>
      <c r="B242" s="113"/>
      <c r="L242" s="113"/>
      <c r="V242" s="113"/>
      <c r="AF242" s="113"/>
      <c r="AP242" s="113"/>
      <c r="AZ242" s="113"/>
      <c r="BA242" s="113"/>
      <c r="BJ242" s="113"/>
      <c r="BT242" s="113"/>
      <c r="CD242" s="113"/>
      <c r="CN242" s="113"/>
      <c r="CX242" s="113"/>
      <c r="DH242" s="113"/>
      <c r="DR242" s="113"/>
      <c r="EB242" s="113"/>
      <c r="EL242" s="113"/>
      <c r="EV242" s="113"/>
      <c r="FF242" s="113"/>
      <c r="FP242" s="113"/>
      <c r="FZ242" s="113"/>
      <c r="GJ242" s="113"/>
      <c r="GT242" s="113"/>
      <c r="HD242" s="113"/>
      <c r="HN242" s="113"/>
      <c r="HX242" s="113"/>
    </row>
    <row xmlns:x14ac="http://schemas.microsoft.com/office/spreadsheetml/2009/9/ac" r="243" s="3" customFormat="true" x14ac:dyDescent="0.25">
      <c r="A243" s="376"/>
      <c r="B243" s="113"/>
      <c r="L243" s="113"/>
      <c r="V243" s="113"/>
      <c r="AF243" s="113"/>
      <c r="AP243" s="113"/>
      <c r="AZ243" s="113"/>
      <c r="BA243" s="113"/>
      <c r="BJ243" s="113"/>
      <c r="BT243" s="113"/>
      <c r="CD243" s="113"/>
      <c r="CN243" s="113"/>
      <c r="CX243" s="113"/>
      <c r="DH243" s="113"/>
      <c r="DR243" s="113"/>
      <c r="EB243" s="113"/>
      <c r="EL243" s="113"/>
      <c r="EV243" s="113"/>
      <c r="FF243" s="113"/>
      <c r="FP243" s="113"/>
      <c r="FZ243" s="113"/>
      <c r="GJ243" s="113"/>
      <c r="GT243" s="113"/>
      <c r="HD243" s="113"/>
      <c r="HN243" s="113"/>
      <c r="HX243" s="113"/>
    </row>
    <row xmlns:x14ac="http://schemas.microsoft.com/office/spreadsheetml/2009/9/ac" r="244" s="3" customFormat="true" x14ac:dyDescent="0.25">
      <c r="A244" s="376"/>
      <c r="B244" s="113"/>
      <c r="L244" s="113"/>
      <c r="V244" s="113"/>
      <c r="AF244" s="113"/>
      <c r="AP244" s="113"/>
      <c r="AZ244" s="113"/>
      <c r="BA244" s="113"/>
      <c r="BJ244" s="113"/>
      <c r="BT244" s="113"/>
      <c r="CD244" s="113"/>
      <c r="CN244" s="113"/>
      <c r="CX244" s="113"/>
      <c r="DH244" s="113"/>
      <c r="DR244" s="113"/>
      <c r="EB244" s="113"/>
      <c r="EL244" s="113"/>
      <c r="EV244" s="113"/>
      <c r="FF244" s="113"/>
      <c r="FP244" s="113"/>
      <c r="FZ244" s="113"/>
      <c r="GJ244" s="113"/>
      <c r="GT244" s="113"/>
      <c r="HD244" s="113"/>
      <c r="HN244" s="113"/>
      <c r="HX244" s="113"/>
    </row>
    <row xmlns:x14ac="http://schemas.microsoft.com/office/spreadsheetml/2009/9/ac" r="245" s="3" customFormat="true" x14ac:dyDescent="0.25">
      <c r="A245" s="376"/>
      <c r="B245" s="113"/>
      <c r="L245" s="113"/>
      <c r="V245" s="113"/>
      <c r="AF245" s="113"/>
      <c r="AP245" s="113"/>
      <c r="AZ245" s="113"/>
      <c r="BA245" s="113"/>
      <c r="BJ245" s="113"/>
      <c r="BT245" s="113"/>
      <c r="CD245" s="113"/>
      <c r="CN245" s="113"/>
      <c r="CX245" s="113"/>
      <c r="DH245" s="113"/>
      <c r="DR245" s="113"/>
      <c r="EB245" s="113"/>
      <c r="EL245" s="113"/>
      <c r="EV245" s="113"/>
      <c r="FF245" s="113"/>
      <c r="FP245" s="113"/>
      <c r="FZ245" s="113"/>
      <c r="GJ245" s="113"/>
      <c r="GT245" s="113"/>
      <c r="HD245" s="113"/>
      <c r="HN245" s="113"/>
      <c r="HX245" s="113"/>
    </row>
    <row xmlns:x14ac="http://schemas.microsoft.com/office/spreadsheetml/2009/9/ac" r="246" s="3" customFormat="true" x14ac:dyDescent="0.25">
      <c r="A246" s="376"/>
      <c r="B246" s="113"/>
      <c r="L246" s="113"/>
      <c r="V246" s="113"/>
      <c r="AF246" s="113"/>
      <c r="AP246" s="113"/>
      <c r="AZ246" s="113"/>
      <c r="BA246" s="113"/>
      <c r="BJ246" s="113"/>
      <c r="BT246" s="113"/>
      <c r="CD246" s="113"/>
      <c r="CN246" s="113"/>
      <c r="CX246" s="113"/>
      <c r="DH246" s="113"/>
      <c r="DR246" s="113"/>
      <c r="EB246" s="113"/>
      <c r="EL246" s="113"/>
      <c r="EV246" s="113"/>
      <c r="FF246" s="113"/>
      <c r="FP246" s="113"/>
      <c r="FZ246" s="113"/>
      <c r="GJ246" s="113"/>
      <c r="GT246" s="113"/>
      <c r="HD246" s="113"/>
      <c r="HN246" s="113"/>
      <c r="HX246" s="113"/>
    </row>
    <row xmlns:x14ac="http://schemas.microsoft.com/office/spreadsheetml/2009/9/ac" r="247" s="3" customFormat="true" x14ac:dyDescent="0.25">
      <c r="A247" s="376"/>
      <c r="B247" s="113"/>
      <c r="L247" s="113"/>
      <c r="V247" s="113"/>
      <c r="AF247" s="113"/>
      <c r="AP247" s="113"/>
      <c r="AZ247" s="113"/>
      <c r="BA247" s="113"/>
      <c r="BJ247" s="113"/>
      <c r="BT247" s="113"/>
      <c r="CD247" s="113"/>
      <c r="CN247" s="113"/>
      <c r="CX247" s="113"/>
      <c r="DH247" s="113"/>
      <c r="DR247" s="113"/>
      <c r="EB247" s="113"/>
      <c r="EL247" s="113"/>
      <c r="EV247" s="113"/>
      <c r="FF247" s="113"/>
      <c r="FP247" s="113"/>
      <c r="FZ247" s="113"/>
      <c r="GJ247" s="113"/>
      <c r="GT247" s="113"/>
      <c r="HD247" s="113"/>
      <c r="HN247" s="113"/>
      <c r="HX247" s="113"/>
    </row>
    <row xmlns:x14ac="http://schemas.microsoft.com/office/spreadsheetml/2009/9/ac" r="248" s="3" customFormat="true" x14ac:dyDescent="0.25">
      <c r="A248" s="376"/>
      <c r="B248" s="113"/>
      <c r="L248" s="113"/>
      <c r="V248" s="113"/>
      <c r="AF248" s="113"/>
      <c r="AP248" s="113"/>
      <c r="AZ248" s="113"/>
      <c r="BA248" s="113"/>
      <c r="BJ248" s="113"/>
      <c r="BT248" s="113"/>
      <c r="CD248" s="113"/>
      <c r="CN248" s="113"/>
      <c r="CX248" s="113"/>
      <c r="DH248" s="113"/>
      <c r="DR248" s="113"/>
      <c r="EB248" s="113"/>
      <c r="EL248" s="113"/>
      <c r="EV248" s="113"/>
      <c r="FF248" s="113"/>
      <c r="FP248" s="113"/>
      <c r="FZ248" s="113"/>
      <c r="GJ248" s="113"/>
      <c r="GT248" s="113"/>
      <c r="HD248" s="113"/>
      <c r="HN248" s="113"/>
      <c r="HX248" s="113"/>
    </row>
    <row xmlns:x14ac="http://schemas.microsoft.com/office/spreadsheetml/2009/9/ac" r="249" s="3" customFormat="true" x14ac:dyDescent="0.25">
      <c r="A249" s="376"/>
      <c r="B249" s="113"/>
      <c r="L249" s="113"/>
      <c r="V249" s="113"/>
      <c r="AF249" s="113"/>
      <c r="AP249" s="113"/>
      <c r="AZ249" s="113"/>
      <c r="BA249" s="113"/>
      <c r="BJ249" s="113"/>
      <c r="BT249" s="113"/>
      <c r="CD249" s="113"/>
      <c r="CN249" s="113"/>
      <c r="CX249" s="113"/>
      <c r="DH249" s="113"/>
      <c r="DR249" s="113"/>
      <c r="EB249" s="113"/>
      <c r="EL249" s="113"/>
      <c r="EV249" s="113"/>
      <c r="FF249" s="113"/>
      <c r="FP249" s="113"/>
      <c r="FZ249" s="113"/>
      <c r="GJ249" s="113"/>
      <c r="GT249" s="113"/>
      <c r="HD249" s="113"/>
      <c r="HN249" s="113"/>
      <c r="HX249" s="113"/>
    </row>
    <row xmlns:x14ac="http://schemas.microsoft.com/office/spreadsheetml/2009/9/ac" r="250" s="3" customFormat="true" x14ac:dyDescent="0.25">
      <c r="A250" s="376"/>
      <c r="B250" s="113"/>
      <c r="L250" s="113"/>
      <c r="V250" s="113"/>
      <c r="AF250" s="113"/>
      <c r="AP250" s="113"/>
      <c r="AZ250" s="113"/>
      <c r="BA250" s="113"/>
      <c r="BJ250" s="113"/>
      <c r="BT250" s="113"/>
      <c r="CD250" s="113"/>
      <c r="CN250" s="113"/>
      <c r="CX250" s="113"/>
      <c r="DH250" s="113"/>
      <c r="DR250" s="113"/>
      <c r="EB250" s="113"/>
      <c r="EL250" s="113"/>
      <c r="EV250" s="113"/>
      <c r="FF250" s="113"/>
      <c r="FP250" s="113"/>
      <c r="FZ250" s="113"/>
      <c r="GJ250" s="113"/>
      <c r="GT250" s="113"/>
      <c r="HD250" s="113"/>
      <c r="HN250" s="113"/>
      <c r="HX250" s="113"/>
    </row>
    <row xmlns:x14ac="http://schemas.microsoft.com/office/spreadsheetml/2009/9/ac" r="251" s="3" customFormat="true" x14ac:dyDescent="0.25">
      <c r="A251" s="376"/>
      <c r="B251" s="113"/>
      <c r="L251" s="113"/>
      <c r="V251" s="113"/>
      <c r="AF251" s="113"/>
      <c r="AP251" s="113"/>
      <c r="AZ251" s="113"/>
      <c r="BA251" s="113"/>
      <c r="BJ251" s="113"/>
      <c r="BT251" s="113"/>
      <c r="CD251" s="113"/>
      <c r="CN251" s="113"/>
      <c r="CX251" s="113"/>
      <c r="DH251" s="113"/>
      <c r="DR251" s="113"/>
      <c r="EB251" s="113"/>
      <c r="EL251" s="113"/>
      <c r="EV251" s="113"/>
      <c r="FF251" s="113"/>
      <c r="FP251" s="113"/>
      <c r="FZ251" s="113"/>
      <c r="GJ251" s="113"/>
      <c r="GT251" s="113"/>
      <c r="HD251" s="113"/>
      <c r="HN251" s="113"/>
      <c r="HX251" s="113"/>
    </row>
    <row xmlns:x14ac="http://schemas.microsoft.com/office/spreadsheetml/2009/9/ac" r="252" s="3" customFormat="true" x14ac:dyDescent="0.25">
      <c r="A252" s="376"/>
      <c r="B252" s="113"/>
      <c r="L252" s="113"/>
      <c r="V252" s="113"/>
      <c r="AF252" s="113"/>
      <c r="AP252" s="113"/>
      <c r="AZ252" s="113"/>
      <c r="BA252" s="113"/>
      <c r="BJ252" s="113"/>
      <c r="BT252" s="113"/>
      <c r="CD252" s="113"/>
      <c r="CN252" s="113"/>
      <c r="CX252" s="113"/>
      <c r="DH252" s="113"/>
      <c r="DR252" s="113"/>
      <c r="EB252" s="113"/>
      <c r="EL252" s="113"/>
      <c r="EV252" s="113"/>
      <c r="FF252" s="113"/>
      <c r="FP252" s="113"/>
      <c r="FZ252" s="113"/>
      <c r="GJ252" s="113"/>
      <c r="GT252" s="113"/>
      <c r="HD252" s="113"/>
      <c r="HN252" s="113"/>
      <c r="HX252" s="113"/>
    </row>
    <row xmlns:x14ac="http://schemas.microsoft.com/office/spreadsheetml/2009/9/ac" r="253" s="3" customFormat="true" x14ac:dyDescent="0.25">
      <c r="A253" s="376"/>
      <c r="B253" s="113"/>
      <c r="L253" s="113"/>
      <c r="V253" s="113"/>
      <c r="AF253" s="113"/>
      <c r="AP253" s="113"/>
      <c r="AZ253" s="113"/>
      <c r="BA253" s="113"/>
      <c r="BJ253" s="113"/>
      <c r="BT253" s="113"/>
      <c r="CD253" s="113"/>
      <c r="CN253" s="113"/>
      <c r="CX253" s="113"/>
      <c r="DH253" s="113"/>
      <c r="DR253" s="113"/>
      <c r="EB253" s="113"/>
      <c r="EL253" s="113"/>
      <c r="EV253" s="113"/>
      <c r="FF253" s="113"/>
      <c r="FP253" s="113"/>
      <c r="FZ253" s="113"/>
      <c r="GJ253" s="113"/>
      <c r="GT253" s="113"/>
      <c r="HD253" s="113"/>
      <c r="HN253" s="113"/>
      <c r="HX253" s="113"/>
    </row>
    <row xmlns:x14ac="http://schemas.microsoft.com/office/spreadsheetml/2009/9/ac" r="254" s="3" customFormat="true" x14ac:dyDescent="0.25">
      <c r="A254" s="376"/>
      <c r="B254" s="113"/>
      <c r="L254" s="113"/>
      <c r="V254" s="113"/>
      <c r="AF254" s="113"/>
      <c r="AP254" s="113"/>
      <c r="AZ254" s="113"/>
      <c r="BA254" s="113"/>
      <c r="BJ254" s="113"/>
      <c r="BT254" s="113"/>
      <c r="CD254" s="113"/>
      <c r="CN254" s="113"/>
      <c r="CX254" s="113"/>
      <c r="DH254" s="113"/>
      <c r="DR254" s="113"/>
      <c r="EB254" s="113"/>
      <c r="EL254" s="113"/>
      <c r="EV254" s="113"/>
      <c r="FF254" s="113"/>
      <c r="FP254" s="113"/>
      <c r="FZ254" s="113"/>
      <c r="GJ254" s="113"/>
      <c r="GT254" s="113"/>
      <c r="HD254" s="113"/>
      <c r="HN254" s="113"/>
      <c r="HX254" s="113"/>
    </row>
    <row xmlns:x14ac="http://schemas.microsoft.com/office/spreadsheetml/2009/9/ac" r="255" s="3" customFormat="true" x14ac:dyDescent="0.25">
      <c r="A255" s="376"/>
      <c r="B255" s="113"/>
      <c r="L255" s="113"/>
      <c r="V255" s="113"/>
      <c r="AF255" s="113"/>
      <c r="AP255" s="113"/>
      <c r="AZ255" s="113"/>
      <c r="BA255" s="113"/>
      <c r="BJ255" s="113"/>
      <c r="BT255" s="113"/>
      <c r="CD255" s="113"/>
      <c r="CN255" s="113"/>
      <c r="CX255" s="113"/>
      <c r="DH255" s="113"/>
      <c r="DR255" s="113"/>
      <c r="EB255" s="113"/>
      <c r="EL255" s="113"/>
      <c r="EV255" s="113"/>
      <c r="FF255" s="113"/>
      <c r="FP255" s="113"/>
      <c r="FZ255" s="113"/>
      <c r="GJ255" s="113"/>
      <c r="GT255" s="113"/>
      <c r="HD255" s="113"/>
      <c r="HN255" s="113"/>
      <c r="HX255" s="113"/>
    </row>
    <row xmlns:x14ac="http://schemas.microsoft.com/office/spreadsheetml/2009/9/ac" r="256" s="3" customFormat="true" x14ac:dyDescent="0.25">
      <c r="A256" s="376"/>
      <c r="B256" s="113"/>
      <c r="L256" s="113"/>
      <c r="V256" s="113"/>
      <c r="AF256" s="113"/>
      <c r="AP256" s="113"/>
      <c r="AZ256" s="113"/>
      <c r="BA256" s="113"/>
      <c r="BJ256" s="113"/>
      <c r="BT256" s="113"/>
      <c r="CD256" s="113"/>
      <c r="CN256" s="113"/>
      <c r="CX256" s="113"/>
      <c r="DH256" s="113"/>
      <c r="DR256" s="113"/>
      <c r="EB256" s="113"/>
      <c r="EL256" s="113"/>
      <c r="EV256" s="113"/>
      <c r="FF256" s="113"/>
      <c r="FP256" s="113"/>
      <c r="FZ256" s="113"/>
      <c r="GJ256" s="113"/>
      <c r="GT256" s="113"/>
      <c r="HD256" s="113"/>
      <c r="HN256" s="113"/>
      <c r="HX256" s="113"/>
    </row>
    <row xmlns:x14ac="http://schemas.microsoft.com/office/spreadsheetml/2009/9/ac" r="257" s="3" customFormat="true" x14ac:dyDescent="0.25">
      <c r="A257" s="376"/>
      <c r="B257" s="113"/>
      <c r="L257" s="113"/>
      <c r="V257" s="113"/>
      <c r="AF257" s="113"/>
      <c r="AP257" s="113"/>
      <c r="AZ257" s="113"/>
      <c r="BA257" s="113"/>
      <c r="BJ257" s="113"/>
      <c r="BT257" s="113"/>
      <c r="CD257" s="113"/>
      <c r="CN257" s="113"/>
      <c r="CX257" s="113"/>
      <c r="DH257" s="113"/>
      <c r="DR257" s="113"/>
      <c r="EB257" s="113"/>
      <c r="EL257" s="113"/>
      <c r="EV257" s="113"/>
      <c r="FF257" s="113"/>
      <c r="FP257" s="113"/>
      <c r="FZ257" s="113"/>
      <c r="GJ257" s="113"/>
      <c r="GT257" s="113"/>
      <c r="HD257" s="113"/>
      <c r="HN257" s="113"/>
      <c r="HX257" s="113"/>
    </row>
    <row xmlns:x14ac="http://schemas.microsoft.com/office/spreadsheetml/2009/9/ac" r="258" s="3" customFormat="true" x14ac:dyDescent="0.25">
      <c r="A258" s="376"/>
      <c r="B258" s="113"/>
      <c r="L258" s="113"/>
      <c r="V258" s="113"/>
      <c r="AF258" s="113"/>
      <c r="AP258" s="113"/>
      <c r="AZ258" s="113"/>
      <c r="BA258" s="113"/>
      <c r="BJ258" s="113"/>
      <c r="BT258" s="113"/>
      <c r="CD258" s="113"/>
      <c r="CN258" s="113"/>
      <c r="CX258" s="113"/>
      <c r="DH258" s="113"/>
      <c r="DR258" s="113"/>
      <c r="EB258" s="113"/>
      <c r="EL258" s="113"/>
      <c r="EV258" s="113"/>
      <c r="FF258" s="113"/>
      <c r="FP258" s="113"/>
      <c r="FZ258" s="113"/>
      <c r="GJ258" s="113"/>
      <c r="GT258" s="113"/>
      <c r="HD258" s="113"/>
      <c r="HN258" s="113"/>
      <c r="HX258" s="113"/>
    </row>
    <row xmlns:x14ac="http://schemas.microsoft.com/office/spreadsheetml/2009/9/ac" r="259" s="3" customFormat="true" x14ac:dyDescent="0.25">
      <c r="A259" s="376"/>
      <c r="B259" s="113"/>
      <c r="L259" s="113"/>
      <c r="V259" s="113"/>
      <c r="AF259" s="113"/>
      <c r="AP259" s="113"/>
      <c r="AZ259" s="113"/>
      <c r="BA259" s="113"/>
      <c r="BJ259" s="113"/>
      <c r="BT259" s="113"/>
      <c r="CD259" s="113"/>
      <c r="CN259" s="113"/>
      <c r="CX259" s="113"/>
      <c r="DH259" s="113"/>
      <c r="DR259" s="113"/>
      <c r="EB259" s="113"/>
      <c r="EL259" s="113"/>
      <c r="EV259" s="113"/>
      <c r="FF259" s="113"/>
      <c r="FP259" s="113"/>
      <c r="FZ259" s="113"/>
      <c r="GJ259" s="113"/>
      <c r="GT259" s="113"/>
      <c r="HD259" s="113"/>
      <c r="HN259" s="113"/>
      <c r="HX259" s="113"/>
    </row>
    <row xmlns:x14ac="http://schemas.microsoft.com/office/spreadsheetml/2009/9/ac" r="260" s="3" customFormat="true" x14ac:dyDescent="0.25">
      <c r="A260" s="376"/>
      <c r="B260" s="113"/>
      <c r="L260" s="113"/>
      <c r="V260" s="113"/>
      <c r="AF260" s="113"/>
      <c r="AP260" s="113"/>
      <c r="AZ260" s="113"/>
      <c r="BA260" s="113"/>
      <c r="BJ260" s="113"/>
      <c r="BT260" s="113"/>
      <c r="CD260" s="113"/>
      <c r="CN260" s="113"/>
      <c r="CX260" s="113"/>
      <c r="DH260" s="113"/>
      <c r="DR260" s="113"/>
      <c r="EB260" s="113"/>
      <c r="EL260" s="113"/>
      <c r="EV260" s="113"/>
      <c r="FF260" s="113"/>
      <c r="FP260" s="113"/>
      <c r="FZ260" s="113"/>
      <c r="GJ260" s="113"/>
      <c r="GT260" s="113"/>
      <c r="HD260" s="113"/>
      <c r="HN260" s="113"/>
      <c r="HX260" s="113"/>
    </row>
    <row xmlns:x14ac="http://schemas.microsoft.com/office/spreadsheetml/2009/9/ac" r="261" s="3" customFormat="true" x14ac:dyDescent="0.25">
      <c r="A261" s="376"/>
      <c r="B261" s="113"/>
      <c r="L261" s="113"/>
      <c r="V261" s="113"/>
      <c r="AF261" s="113"/>
      <c r="AP261" s="113"/>
      <c r="AZ261" s="113"/>
      <c r="BA261" s="113"/>
      <c r="BJ261" s="113"/>
      <c r="BT261" s="113"/>
      <c r="CD261" s="113"/>
      <c r="CN261" s="113"/>
      <c r="CX261" s="113"/>
      <c r="DH261" s="113"/>
      <c r="DR261" s="113"/>
      <c r="EB261" s="113"/>
      <c r="EL261" s="113"/>
      <c r="EV261" s="113"/>
      <c r="FF261" s="113"/>
      <c r="FP261" s="113"/>
      <c r="FZ261" s="113"/>
      <c r="GJ261" s="113"/>
      <c r="GT261" s="113"/>
      <c r="HD261" s="113"/>
      <c r="HN261" s="113"/>
      <c r="HX261" s="113"/>
    </row>
    <row xmlns:x14ac="http://schemas.microsoft.com/office/spreadsheetml/2009/9/ac" r="262" s="3" customFormat="true" x14ac:dyDescent="0.25">
      <c r="A262" s="376"/>
      <c r="B262" s="113"/>
      <c r="L262" s="113"/>
      <c r="V262" s="113"/>
      <c r="AF262" s="113"/>
      <c r="AP262" s="113"/>
      <c r="AZ262" s="113"/>
      <c r="BA262" s="113"/>
      <c r="BJ262" s="113"/>
      <c r="BT262" s="113"/>
      <c r="CD262" s="113"/>
      <c r="CN262" s="113"/>
      <c r="CX262" s="113"/>
      <c r="DH262" s="113"/>
      <c r="DR262" s="113"/>
      <c r="EB262" s="113"/>
      <c r="EL262" s="113"/>
      <c r="EV262" s="113"/>
      <c r="FF262" s="113"/>
      <c r="FP262" s="113"/>
      <c r="FZ262" s="113"/>
      <c r="GJ262" s="113"/>
      <c r="GT262" s="113"/>
      <c r="HD262" s="113"/>
      <c r="HN262" s="113"/>
      <c r="HX262" s="113"/>
    </row>
    <row xmlns:x14ac="http://schemas.microsoft.com/office/spreadsheetml/2009/9/ac" r="263" s="3" customFormat="true" x14ac:dyDescent="0.25">
      <c r="A263" s="376"/>
      <c r="B263" s="113"/>
      <c r="L263" s="113"/>
      <c r="V263" s="113"/>
      <c r="AF263" s="113"/>
      <c r="AP263" s="113"/>
      <c r="AZ263" s="113"/>
      <c r="BA263" s="113"/>
      <c r="BJ263" s="113"/>
      <c r="BT263" s="113"/>
      <c r="CD263" s="113"/>
      <c r="CN263" s="113"/>
      <c r="CX263" s="113"/>
      <c r="DH263" s="113"/>
      <c r="DR263" s="113"/>
      <c r="EB263" s="113"/>
      <c r="EL263" s="113"/>
      <c r="EV263" s="113"/>
      <c r="FF263" s="113"/>
      <c r="FP263" s="113"/>
      <c r="FZ263" s="113"/>
      <c r="GJ263" s="113"/>
      <c r="GT263" s="113"/>
      <c r="HD263" s="113"/>
      <c r="HN263" s="113"/>
      <c r="HX263" s="113"/>
    </row>
    <row xmlns:x14ac="http://schemas.microsoft.com/office/spreadsheetml/2009/9/ac" r="264" s="3" customFormat="true" x14ac:dyDescent="0.25">
      <c r="A264" s="376"/>
      <c r="B264" s="113"/>
      <c r="L264" s="113"/>
      <c r="V264" s="113"/>
      <c r="AF264" s="113"/>
      <c r="AP264" s="113"/>
      <c r="AZ264" s="113"/>
      <c r="BA264" s="113"/>
      <c r="BJ264" s="113"/>
      <c r="BT264" s="113"/>
      <c r="CD264" s="113"/>
      <c r="CN264" s="113"/>
      <c r="CX264" s="113"/>
      <c r="DH264" s="113"/>
      <c r="DR264" s="113"/>
      <c r="EB264" s="113"/>
      <c r="EL264" s="113"/>
      <c r="EV264" s="113"/>
      <c r="FF264" s="113"/>
      <c r="FP264" s="113"/>
      <c r="FZ264" s="113"/>
      <c r="GJ264" s="113"/>
      <c r="GT264" s="113"/>
      <c r="HD264" s="113"/>
      <c r="HN264" s="113"/>
      <c r="HX264" s="113"/>
    </row>
    <row xmlns:x14ac="http://schemas.microsoft.com/office/spreadsheetml/2009/9/ac" r="265" s="3" customFormat="true" x14ac:dyDescent="0.25">
      <c r="A265" s="376"/>
      <c r="B265" s="113"/>
      <c r="L265" s="113"/>
      <c r="V265" s="113"/>
      <c r="AF265" s="113"/>
      <c r="AP265" s="113"/>
      <c r="AZ265" s="113"/>
      <c r="BA265" s="113"/>
      <c r="BJ265" s="113"/>
      <c r="BT265" s="113"/>
      <c r="CD265" s="113"/>
      <c r="CN265" s="113"/>
      <c r="CX265" s="113"/>
      <c r="DH265" s="113"/>
      <c r="DR265" s="113"/>
      <c r="EB265" s="113"/>
      <c r="EL265" s="113"/>
      <c r="EV265" s="113"/>
      <c r="FF265" s="113"/>
      <c r="FP265" s="113"/>
      <c r="FZ265" s="113"/>
      <c r="GJ265" s="113"/>
      <c r="GT265" s="113"/>
      <c r="HD265" s="113"/>
      <c r="HN265" s="113"/>
      <c r="HX265" s="113"/>
    </row>
    <row xmlns:x14ac="http://schemas.microsoft.com/office/spreadsheetml/2009/9/ac" r="266" s="3" customFormat="true" x14ac:dyDescent="0.25">
      <c r="A266" s="376"/>
      <c r="B266" s="113"/>
      <c r="L266" s="113"/>
      <c r="V266" s="113"/>
      <c r="AF266" s="113"/>
      <c r="AP266" s="113"/>
      <c r="AZ266" s="113"/>
      <c r="BA266" s="113"/>
      <c r="BJ266" s="113"/>
      <c r="BT266" s="113"/>
      <c r="CD266" s="113"/>
      <c r="CN266" s="113"/>
      <c r="CX266" s="113"/>
      <c r="DH266" s="113"/>
      <c r="DR266" s="113"/>
      <c r="EB266" s="113"/>
      <c r="EL266" s="113"/>
      <c r="EV266" s="113"/>
      <c r="FF266" s="113"/>
      <c r="FP266" s="113"/>
      <c r="FZ266" s="113"/>
      <c r="GJ266" s="113"/>
      <c r="GT266" s="113"/>
      <c r="HD266" s="113"/>
      <c r="HN266" s="113"/>
      <c r="HX266" s="113"/>
    </row>
    <row xmlns:x14ac="http://schemas.microsoft.com/office/spreadsheetml/2009/9/ac" r="267" s="3" customFormat="true" x14ac:dyDescent="0.25">
      <c r="A267" s="376"/>
      <c r="B267" s="113"/>
      <c r="L267" s="113"/>
      <c r="V267" s="113"/>
      <c r="AF267" s="113"/>
      <c r="AP267" s="113"/>
      <c r="AZ267" s="113"/>
      <c r="BA267" s="113"/>
      <c r="BJ267" s="113"/>
      <c r="BT267" s="113"/>
      <c r="CD267" s="113"/>
      <c r="CN267" s="113"/>
      <c r="CX267" s="113"/>
      <c r="DH267" s="113"/>
      <c r="DR267" s="113"/>
      <c r="EB267" s="113"/>
      <c r="EL267" s="113"/>
      <c r="EV267" s="113"/>
      <c r="FF267" s="113"/>
      <c r="FP267" s="113"/>
      <c r="FZ267" s="113"/>
      <c r="GJ267" s="113"/>
      <c r="GT267" s="113"/>
      <c r="HD267" s="113"/>
      <c r="HN267" s="113"/>
      <c r="HX267" s="113"/>
    </row>
    <row xmlns:x14ac="http://schemas.microsoft.com/office/spreadsheetml/2009/9/ac" r="268" s="3" customFormat="true" x14ac:dyDescent="0.25">
      <c r="A268" s="376"/>
      <c r="B268" s="113"/>
      <c r="L268" s="113"/>
      <c r="V268" s="113"/>
      <c r="AF268" s="113"/>
      <c r="AP268" s="113"/>
      <c r="AZ268" s="113"/>
      <c r="BA268" s="113"/>
      <c r="BJ268" s="113"/>
      <c r="BT268" s="113"/>
      <c r="CD268" s="113"/>
      <c r="CN268" s="113"/>
      <c r="CX268" s="113"/>
      <c r="DH268" s="113"/>
      <c r="DR268" s="113"/>
      <c r="EB268" s="113"/>
      <c r="EL268" s="113"/>
      <c r="EV268" s="113"/>
      <c r="FF268" s="113"/>
      <c r="FP268" s="113"/>
      <c r="FZ268" s="113"/>
      <c r="GJ268" s="113"/>
      <c r="GT268" s="113"/>
      <c r="HD268" s="113"/>
      <c r="HN268" s="113"/>
      <c r="HX268" s="113"/>
    </row>
    <row xmlns:x14ac="http://schemas.microsoft.com/office/spreadsheetml/2009/9/ac" r="269" s="3" customFormat="true" x14ac:dyDescent="0.25">
      <c r="A269" s="376"/>
      <c r="B269" s="113"/>
      <c r="L269" s="113"/>
      <c r="V269" s="113"/>
      <c r="AF269" s="113"/>
      <c r="AP269" s="113"/>
      <c r="AZ269" s="113"/>
      <c r="BA269" s="113"/>
      <c r="BJ269" s="113"/>
      <c r="BT269" s="113"/>
      <c r="CD269" s="113"/>
      <c r="CN269" s="113"/>
      <c r="CX269" s="113"/>
      <c r="DH269" s="113"/>
      <c r="DR269" s="113"/>
      <c r="EB269" s="113"/>
      <c r="EL269" s="113"/>
      <c r="EV269" s="113"/>
      <c r="FF269" s="113"/>
      <c r="FP269" s="113"/>
      <c r="FZ269" s="113"/>
      <c r="GJ269" s="113"/>
      <c r="GT269" s="113"/>
      <c r="HD269" s="113"/>
      <c r="HN269" s="113"/>
      <c r="HX269" s="113"/>
    </row>
    <row xmlns:x14ac="http://schemas.microsoft.com/office/spreadsheetml/2009/9/ac" r="270" s="3" customFormat="true" x14ac:dyDescent="0.25">
      <c r="A270" s="376"/>
      <c r="B270" s="113"/>
      <c r="L270" s="113"/>
      <c r="V270" s="113"/>
      <c r="AF270" s="113"/>
      <c r="AP270" s="113"/>
      <c r="AZ270" s="113"/>
      <c r="BA270" s="113"/>
      <c r="BJ270" s="113"/>
      <c r="BT270" s="113"/>
      <c r="CD270" s="113"/>
      <c r="CN270" s="113"/>
      <c r="CX270" s="113"/>
      <c r="DH270" s="113"/>
      <c r="DR270" s="113"/>
      <c r="EB270" s="113"/>
      <c r="EL270" s="113"/>
      <c r="EV270" s="113"/>
      <c r="FF270" s="113"/>
      <c r="FP270" s="113"/>
      <c r="FZ270" s="113"/>
      <c r="GJ270" s="113"/>
      <c r="GT270" s="113"/>
      <c r="HD270" s="113"/>
      <c r="HN270" s="113"/>
      <c r="HX270" s="113"/>
    </row>
    <row xmlns:x14ac="http://schemas.microsoft.com/office/spreadsheetml/2009/9/ac" r="271" s="3" customFormat="true" x14ac:dyDescent="0.25">
      <c r="A271" s="376"/>
      <c r="B271" s="113"/>
      <c r="L271" s="113"/>
      <c r="V271" s="113"/>
      <c r="AF271" s="113"/>
      <c r="AP271" s="113"/>
      <c r="AZ271" s="113"/>
      <c r="BA271" s="113"/>
      <c r="BJ271" s="113"/>
      <c r="BT271" s="113"/>
      <c r="CD271" s="113"/>
      <c r="CN271" s="113"/>
      <c r="CX271" s="113"/>
      <c r="DH271" s="113"/>
      <c r="DR271" s="113"/>
      <c r="EB271" s="113"/>
      <c r="EL271" s="113"/>
      <c r="EV271" s="113"/>
      <c r="FF271" s="113"/>
      <c r="FP271" s="113"/>
      <c r="FZ271" s="113"/>
      <c r="GJ271" s="113"/>
      <c r="GT271" s="113"/>
      <c r="HD271" s="113"/>
      <c r="HN271" s="113"/>
      <c r="HX271" s="113"/>
    </row>
    <row xmlns:x14ac="http://schemas.microsoft.com/office/spreadsheetml/2009/9/ac" r="272" s="3" customFormat="true" x14ac:dyDescent="0.25">
      <c r="A272" s="376"/>
      <c r="B272" s="113"/>
      <c r="L272" s="113"/>
      <c r="V272" s="113"/>
      <c r="AF272" s="113"/>
      <c r="AP272" s="113"/>
      <c r="AZ272" s="113"/>
      <c r="BA272" s="113"/>
      <c r="BJ272" s="113"/>
      <c r="BT272" s="113"/>
      <c r="CD272" s="113"/>
      <c r="CN272" s="113"/>
      <c r="CX272" s="113"/>
      <c r="DH272" s="113"/>
      <c r="DR272" s="113"/>
      <c r="EB272" s="113"/>
      <c r="EL272" s="113"/>
      <c r="EV272" s="113"/>
      <c r="FF272" s="113"/>
      <c r="FP272" s="113"/>
      <c r="FZ272" s="113"/>
      <c r="GJ272" s="113"/>
      <c r="GT272" s="113"/>
      <c r="HD272" s="113"/>
      <c r="HN272" s="113"/>
      <c r="HX272" s="113"/>
    </row>
    <row xmlns:x14ac="http://schemas.microsoft.com/office/spreadsheetml/2009/9/ac" r="273" s="3" customFormat="true" x14ac:dyDescent="0.25">
      <c r="A273" s="376"/>
      <c r="B273" s="113"/>
      <c r="L273" s="113"/>
      <c r="V273" s="113"/>
      <c r="AF273" s="113"/>
      <c r="AP273" s="113"/>
      <c r="AZ273" s="113"/>
      <c r="BA273" s="113"/>
      <c r="BJ273" s="113"/>
      <c r="BT273" s="113"/>
      <c r="CD273" s="113"/>
      <c r="CN273" s="113"/>
      <c r="CX273" s="113"/>
      <c r="DH273" s="113"/>
      <c r="DR273" s="113"/>
      <c r="EB273" s="113"/>
      <c r="EL273" s="113"/>
      <c r="EV273" s="113"/>
      <c r="FF273" s="113"/>
      <c r="FP273" s="113"/>
      <c r="FZ273" s="113"/>
      <c r="GJ273" s="113"/>
      <c r="GT273" s="113"/>
      <c r="HD273" s="113"/>
      <c r="HN273" s="113"/>
      <c r="HX273" s="113"/>
    </row>
    <row xmlns:x14ac="http://schemas.microsoft.com/office/spreadsheetml/2009/9/ac" r="274" s="3" customFormat="true" x14ac:dyDescent="0.25">
      <c r="A274" s="376"/>
      <c r="B274" s="113"/>
      <c r="L274" s="113"/>
      <c r="V274" s="113"/>
      <c r="AF274" s="113"/>
      <c r="AP274" s="113"/>
      <c r="AZ274" s="113"/>
      <c r="BA274" s="113"/>
      <c r="BJ274" s="113"/>
      <c r="BT274" s="113"/>
      <c r="CD274" s="113"/>
      <c r="CN274" s="113"/>
      <c r="CX274" s="113"/>
      <c r="DH274" s="113"/>
      <c r="DR274" s="113"/>
      <c r="EB274" s="113"/>
      <c r="EL274" s="113"/>
      <c r="EV274" s="113"/>
      <c r="FF274" s="113"/>
      <c r="FP274" s="113"/>
      <c r="FZ274" s="113"/>
      <c r="GJ274" s="113"/>
      <c r="GT274" s="113"/>
      <c r="HD274" s="113"/>
      <c r="HN274" s="113"/>
      <c r="HX274" s="113"/>
    </row>
    <row xmlns:x14ac="http://schemas.microsoft.com/office/spreadsheetml/2009/9/ac" r="275" s="3" customFormat="true" x14ac:dyDescent="0.25">
      <c r="A275" s="376"/>
      <c r="B275" s="113"/>
      <c r="L275" s="113"/>
      <c r="V275" s="113"/>
      <c r="AF275" s="113"/>
      <c r="AP275" s="113"/>
      <c r="AZ275" s="113"/>
      <c r="BA275" s="113"/>
      <c r="BJ275" s="113"/>
      <c r="BT275" s="113"/>
      <c r="CD275" s="113"/>
      <c r="CN275" s="113"/>
      <c r="CX275" s="113"/>
      <c r="DH275" s="113"/>
      <c r="DR275" s="113"/>
      <c r="EB275" s="113"/>
      <c r="EL275" s="113"/>
      <c r="EV275" s="113"/>
      <c r="FF275" s="113"/>
      <c r="FP275" s="113"/>
      <c r="FZ275" s="113"/>
      <c r="GJ275" s="113"/>
      <c r="GT275" s="113"/>
      <c r="HD275" s="113"/>
      <c r="HN275" s="113"/>
      <c r="HX275" s="113"/>
    </row>
    <row xmlns:x14ac="http://schemas.microsoft.com/office/spreadsheetml/2009/9/ac" r="276" s="3" customFormat="true" x14ac:dyDescent="0.25">
      <c r="A276" s="376"/>
      <c r="B276" s="113"/>
      <c r="L276" s="113"/>
      <c r="V276" s="113"/>
      <c r="AF276" s="113"/>
      <c r="AP276" s="113"/>
      <c r="AZ276" s="113"/>
      <c r="BA276" s="113"/>
      <c r="BJ276" s="113"/>
      <c r="BT276" s="113"/>
      <c r="CD276" s="113"/>
      <c r="CN276" s="113"/>
      <c r="CX276" s="113"/>
      <c r="DH276" s="113"/>
      <c r="DR276" s="113"/>
      <c r="EB276" s="113"/>
      <c r="EL276" s="113"/>
      <c r="EV276" s="113"/>
      <c r="FF276" s="113"/>
      <c r="FP276" s="113"/>
      <c r="FZ276" s="113"/>
      <c r="GJ276" s="113"/>
      <c r="GT276" s="113"/>
      <c r="HD276" s="113"/>
      <c r="HN276" s="113"/>
      <c r="HX276" s="113"/>
    </row>
    <row xmlns:x14ac="http://schemas.microsoft.com/office/spreadsheetml/2009/9/ac" r="277" s="3" customFormat="true" x14ac:dyDescent="0.25">
      <c r="A277" s="376"/>
      <c r="B277" s="113"/>
      <c r="L277" s="113"/>
      <c r="V277" s="113"/>
      <c r="AF277" s="113"/>
      <c r="AP277" s="113"/>
      <c r="AZ277" s="113"/>
      <c r="BA277" s="113"/>
      <c r="BJ277" s="113"/>
      <c r="BT277" s="113"/>
      <c r="CD277" s="113"/>
      <c r="CN277" s="113"/>
      <c r="CX277" s="113"/>
      <c r="DH277" s="113"/>
      <c r="DR277" s="113"/>
      <c r="EB277" s="113"/>
      <c r="EL277" s="113"/>
      <c r="EV277" s="113"/>
      <c r="FF277" s="113"/>
      <c r="FP277" s="113"/>
      <c r="FZ277" s="113"/>
      <c r="GJ277" s="113"/>
      <c r="GT277" s="113"/>
      <c r="HD277" s="113"/>
      <c r="HN277" s="113"/>
      <c r="HX277" s="113"/>
    </row>
    <row xmlns:x14ac="http://schemas.microsoft.com/office/spreadsheetml/2009/9/ac" r="278" s="3" customFormat="true" x14ac:dyDescent="0.25">
      <c r="A278" s="376"/>
      <c r="B278" s="113"/>
      <c r="L278" s="113"/>
      <c r="V278" s="113"/>
      <c r="AF278" s="113"/>
      <c r="AP278" s="113"/>
      <c r="AZ278" s="113"/>
      <c r="BA278" s="113"/>
      <c r="BJ278" s="113"/>
      <c r="BT278" s="113"/>
      <c r="CD278" s="113"/>
      <c r="CN278" s="113"/>
      <c r="CX278" s="113"/>
      <c r="DH278" s="113"/>
      <c r="DR278" s="113"/>
      <c r="EB278" s="113"/>
      <c r="EL278" s="113"/>
      <c r="EV278" s="113"/>
      <c r="FF278" s="113"/>
      <c r="FP278" s="113"/>
      <c r="FZ278" s="113"/>
      <c r="GJ278" s="113"/>
      <c r="GT278" s="113"/>
      <c r="HD278" s="113"/>
      <c r="HN278" s="113"/>
      <c r="HX278" s="113"/>
    </row>
    <row xmlns:x14ac="http://schemas.microsoft.com/office/spreadsheetml/2009/9/ac" r="279" s="3" customFormat="true" x14ac:dyDescent="0.25">
      <c r="A279" s="376"/>
      <c r="B279" s="113"/>
      <c r="L279" s="113"/>
      <c r="V279" s="113"/>
      <c r="AF279" s="113"/>
      <c r="AP279" s="113"/>
      <c r="AZ279" s="113"/>
      <c r="BA279" s="113"/>
      <c r="BJ279" s="113"/>
      <c r="BT279" s="113"/>
      <c r="CD279" s="113"/>
      <c r="CN279" s="113"/>
      <c r="CX279" s="113"/>
      <c r="DH279" s="113"/>
      <c r="DR279" s="113"/>
      <c r="EB279" s="113"/>
      <c r="EL279" s="113"/>
      <c r="EV279" s="113"/>
      <c r="FF279" s="113"/>
      <c r="FP279" s="113"/>
      <c r="FZ279" s="113"/>
      <c r="GJ279" s="113"/>
      <c r="GT279" s="113"/>
      <c r="HD279" s="113"/>
      <c r="HN279" s="113"/>
      <c r="HX279" s="113"/>
    </row>
    <row xmlns:x14ac="http://schemas.microsoft.com/office/spreadsheetml/2009/9/ac" r="280" s="3" customFormat="true" x14ac:dyDescent="0.25">
      <c r="A280" s="376"/>
      <c r="B280" s="113"/>
      <c r="L280" s="113"/>
      <c r="V280" s="113"/>
      <c r="AF280" s="113"/>
      <c r="AP280" s="113"/>
      <c r="AZ280" s="113"/>
      <c r="BA280" s="113"/>
      <c r="BJ280" s="113"/>
      <c r="BT280" s="113"/>
      <c r="CD280" s="113"/>
      <c r="CN280" s="113"/>
      <c r="CX280" s="113"/>
      <c r="DH280" s="113"/>
      <c r="DR280" s="113"/>
      <c r="EB280" s="113"/>
      <c r="EL280" s="113"/>
      <c r="EV280" s="113"/>
      <c r="FF280" s="113"/>
      <c r="FP280" s="113"/>
      <c r="FZ280" s="113"/>
      <c r="GJ280" s="113"/>
      <c r="GT280" s="113"/>
      <c r="HD280" s="113"/>
      <c r="HN280" s="113"/>
      <c r="HX280" s="113"/>
    </row>
    <row xmlns:x14ac="http://schemas.microsoft.com/office/spreadsheetml/2009/9/ac" r="281" s="3" customFormat="true" x14ac:dyDescent="0.25">
      <c r="A281" s="376"/>
      <c r="B281" s="113"/>
      <c r="L281" s="113"/>
      <c r="V281" s="113"/>
      <c r="AF281" s="113"/>
      <c r="AP281" s="113"/>
      <c r="AZ281" s="113"/>
      <c r="BA281" s="113"/>
      <c r="BJ281" s="113"/>
      <c r="BT281" s="113"/>
      <c r="CD281" s="113"/>
      <c r="CN281" s="113"/>
      <c r="CX281" s="113"/>
      <c r="DH281" s="113"/>
      <c r="DR281" s="113"/>
      <c r="EB281" s="113"/>
      <c r="EL281" s="113"/>
      <c r="EV281" s="113"/>
      <c r="FF281" s="113"/>
      <c r="FP281" s="113"/>
      <c r="FZ281" s="113"/>
      <c r="GJ281" s="113"/>
      <c r="GT281" s="113"/>
      <c r="HD281" s="113"/>
      <c r="HN281" s="113"/>
      <c r="HX281" s="113"/>
    </row>
    <row xmlns:x14ac="http://schemas.microsoft.com/office/spreadsheetml/2009/9/ac" r="282" s="3" customFormat="true" x14ac:dyDescent="0.25">
      <c r="A282" s="376"/>
      <c r="B282" s="113"/>
      <c r="L282" s="113"/>
      <c r="V282" s="113"/>
      <c r="AF282" s="113"/>
      <c r="AP282" s="113"/>
      <c r="AZ282" s="113"/>
      <c r="BA282" s="113"/>
      <c r="BJ282" s="113"/>
      <c r="BT282" s="113"/>
      <c r="CD282" s="113"/>
      <c r="CN282" s="113"/>
      <c r="CX282" s="113"/>
      <c r="DH282" s="113"/>
      <c r="DR282" s="113"/>
      <c r="EB282" s="113"/>
      <c r="EL282" s="113"/>
      <c r="EV282" s="113"/>
      <c r="FF282" s="113"/>
      <c r="FP282" s="113"/>
      <c r="FZ282" s="113"/>
      <c r="GJ282" s="113"/>
      <c r="GT282" s="113"/>
      <c r="HD282" s="113"/>
      <c r="HN282" s="113"/>
      <c r="HX282" s="113"/>
    </row>
    <row xmlns:x14ac="http://schemas.microsoft.com/office/spreadsheetml/2009/9/ac" r="283" s="3" customFormat="true" x14ac:dyDescent="0.25">
      <c r="A283" s="376"/>
      <c r="B283" s="113"/>
      <c r="L283" s="113"/>
      <c r="V283" s="113"/>
      <c r="AF283" s="113"/>
      <c r="AP283" s="113"/>
      <c r="AZ283" s="113"/>
      <c r="BA283" s="113"/>
      <c r="BJ283" s="113"/>
      <c r="BT283" s="113"/>
      <c r="CD283" s="113"/>
      <c r="CN283" s="113"/>
      <c r="CX283" s="113"/>
      <c r="DH283" s="113"/>
      <c r="DR283" s="113"/>
      <c r="EB283" s="113"/>
      <c r="EL283" s="113"/>
      <c r="EV283" s="113"/>
      <c r="FF283" s="113"/>
      <c r="FP283" s="113"/>
      <c r="FZ283" s="113"/>
      <c r="GJ283" s="113"/>
      <c r="GT283" s="113"/>
      <c r="HD283" s="113"/>
      <c r="HN283" s="113"/>
      <c r="HX283" s="113"/>
    </row>
    <row xmlns:x14ac="http://schemas.microsoft.com/office/spreadsheetml/2009/9/ac" r="284" s="3" customFormat="true" x14ac:dyDescent="0.25">
      <c r="A284" s="376"/>
      <c r="B284" s="113"/>
      <c r="L284" s="113"/>
      <c r="V284" s="113"/>
      <c r="AF284" s="113"/>
      <c r="AP284" s="113"/>
      <c r="AZ284" s="113"/>
      <c r="BA284" s="113"/>
      <c r="BJ284" s="113"/>
      <c r="BT284" s="113"/>
      <c r="CD284" s="113"/>
      <c r="CN284" s="113"/>
      <c r="CX284" s="113"/>
      <c r="DH284" s="113"/>
      <c r="DR284" s="113"/>
      <c r="EB284" s="113"/>
      <c r="EL284" s="113"/>
      <c r="EV284" s="113"/>
      <c r="FF284" s="113"/>
      <c r="FP284" s="113"/>
      <c r="FZ284" s="113"/>
      <c r="GJ284" s="113"/>
      <c r="GT284" s="113"/>
      <c r="HD284" s="113"/>
      <c r="HN284" s="113"/>
      <c r="HX284" s="113"/>
    </row>
    <row xmlns:x14ac="http://schemas.microsoft.com/office/spreadsheetml/2009/9/ac" r="285" s="3" customFormat="true" x14ac:dyDescent="0.25">
      <c r="A285" s="376"/>
      <c r="B285" s="113"/>
      <c r="L285" s="113"/>
      <c r="V285" s="113"/>
      <c r="AF285" s="113"/>
      <c r="AP285" s="113"/>
      <c r="AZ285" s="113"/>
      <c r="BA285" s="113"/>
      <c r="BJ285" s="113"/>
      <c r="BT285" s="113"/>
      <c r="CD285" s="113"/>
      <c r="CN285" s="113"/>
      <c r="CX285" s="113"/>
      <c r="DH285" s="113"/>
      <c r="DR285" s="113"/>
      <c r="EB285" s="113"/>
      <c r="EL285" s="113"/>
      <c r="EV285" s="113"/>
      <c r="FF285" s="113"/>
      <c r="FP285" s="113"/>
      <c r="FZ285" s="113"/>
      <c r="GJ285" s="113"/>
      <c r="GT285" s="113"/>
      <c r="HD285" s="113"/>
      <c r="HN285" s="113"/>
      <c r="HX285" s="113"/>
    </row>
    <row xmlns:x14ac="http://schemas.microsoft.com/office/spreadsheetml/2009/9/ac" r="286" s="3" customFormat="true" x14ac:dyDescent="0.25">
      <c r="A286" s="376"/>
      <c r="B286" s="113"/>
      <c r="L286" s="113"/>
      <c r="V286" s="113"/>
      <c r="AF286" s="113"/>
      <c r="AP286" s="113"/>
      <c r="AZ286" s="113"/>
      <c r="BA286" s="113"/>
      <c r="BJ286" s="113"/>
      <c r="BT286" s="113"/>
      <c r="CD286" s="113"/>
      <c r="CN286" s="113"/>
      <c r="CX286" s="113"/>
      <c r="DH286" s="113"/>
      <c r="DR286" s="113"/>
      <c r="EB286" s="113"/>
      <c r="EL286" s="113"/>
      <c r="EV286" s="113"/>
      <c r="FF286" s="113"/>
      <c r="FP286" s="113"/>
      <c r="FZ286" s="113"/>
      <c r="GJ286" s="113"/>
      <c r="GT286" s="113"/>
      <c r="HD286" s="113"/>
      <c r="HN286" s="113"/>
      <c r="HX286" s="113"/>
    </row>
    <row xmlns:x14ac="http://schemas.microsoft.com/office/spreadsheetml/2009/9/ac" r="287" s="3" customFormat="true" x14ac:dyDescent="0.25">
      <c r="A287" s="376"/>
      <c r="B287" s="113"/>
      <c r="L287" s="113"/>
      <c r="V287" s="113"/>
      <c r="AF287" s="113"/>
      <c r="AP287" s="113"/>
      <c r="AZ287" s="113"/>
      <c r="BA287" s="113"/>
      <c r="BJ287" s="113"/>
      <c r="BT287" s="113"/>
      <c r="CD287" s="113"/>
      <c r="CN287" s="113"/>
      <c r="CX287" s="113"/>
      <c r="DH287" s="113"/>
      <c r="DR287" s="113"/>
      <c r="EB287" s="113"/>
      <c r="EL287" s="113"/>
      <c r="EV287" s="113"/>
      <c r="FF287" s="113"/>
      <c r="FP287" s="113"/>
      <c r="FZ287" s="113"/>
      <c r="GJ287" s="113"/>
      <c r="GT287" s="113"/>
      <c r="HD287" s="113"/>
      <c r="HN287" s="113"/>
      <c r="HX287" s="113"/>
    </row>
    <row xmlns:x14ac="http://schemas.microsoft.com/office/spreadsheetml/2009/9/ac" r="288" s="3" customFormat="true" x14ac:dyDescent="0.25">
      <c r="A288" s="376"/>
      <c r="B288" s="113"/>
      <c r="L288" s="113"/>
      <c r="V288" s="113"/>
      <c r="AF288" s="113"/>
      <c r="AP288" s="113"/>
      <c r="AZ288" s="113"/>
      <c r="BA288" s="113"/>
      <c r="BJ288" s="113"/>
      <c r="BT288" s="113"/>
      <c r="CD288" s="113"/>
      <c r="CN288" s="113"/>
      <c r="CX288" s="113"/>
      <c r="DH288" s="113"/>
      <c r="DR288" s="113"/>
      <c r="EB288" s="113"/>
      <c r="EL288" s="113"/>
      <c r="EV288" s="113"/>
      <c r="FF288" s="113"/>
      <c r="FP288" s="113"/>
      <c r="FZ288" s="113"/>
      <c r="GJ288" s="113"/>
      <c r="GT288" s="113"/>
      <c r="HD288" s="113"/>
      <c r="HN288" s="113"/>
      <c r="HX288" s="113"/>
    </row>
    <row xmlns:x14ac="http://schemas.microsoft.com/office/spreadsheetml/2009/9/ac" r="289" s="3" customFormat="true" x14ac:dyDescent="0.25">
      <c r="A289" s="376"/>
      <c r="B289" s="113"/>
      <c r="L289" s="113"/>
      <c r="V289" s="113"/>
      <c r="AF289" s="113"/>
      <c r="AP289" s="113"/>
      <c r="AZ289" s="113"/>
      <c r="BA289" s="113"/>
      <c r="BJ289" s="113"/>
      <c r="BT289" s="113"/>
      <c r="CD289" s="113"/>
      <c r="CN289" s="113"/>
      <c r="CX289" s="113"/>
      <c r="DH289" s="113"/>
      <c r="DR289" s="113"/>
      <c r="EB289" s="113"/>
      <c r="EL289" s="113"/>
      <c r="EV289" s="113"/>
      <c r="FF289" s="113"/>
      <c r="FP289" s="113"/>
      <c r="FZ289" s="113"/>
      <c r="GJ289" s="113"/>
      <c r="GT289" s="113"/>
      <c r="HD289" s="113"/>
      <c r="HN289" s="113"/>
      <c r="HX289" s="113"/>
    </row>
    <row xmlns:x14ac="http://schemas.microsoft.com/office/spreadsheetml/2009/9/ac" r="290" s="3" customFormat="true" x14ac:dyDescent="0.25">
      <c r="A290" s="376"/>
      <c r="B290" s="113"/>
      <c r="L290" s="113"/>
      <c r="V290" s="113"/>
      <c r="AF290" s="113"/>
      <c r="AP290" s="113"/>
      <c r="AZ290" s="113"/>
      <c r="BA290" s="113"/>
      <c r="BJ290" s="113"/>
      <c r="BT290" s="113"/>
      <c r="CD290" s="113"/>
      <c r="CN290" s="113"/>
      <c r="CX290" s="113"/>
      <c r="DH290" s="113"/>
      <c r="DR290" s="113"/>
      <c r="EB290" s="113"/>
      <c r="EL290" s="113"/>
      <c r="EV290" s="113"/>
      <c r="FF290" s="113"/>
      <c r="FP290" s="113"/>
      <c r="FZ290" s="113"/>
      <c r="GJ290" s="113"/>
      <c r="GT290" s="113"/>
      <c r="HD290" s="113"/>
      <c r="HN290" s="113"/>
      <c r="HX290" s="113"/>
    </row>
    <row xmlns:x14ac="http://schemas.microsoft.com/office/spreadsheetml/2009/9/ac" r="291" s="3" customFormat="true" x14ac:dyDescent="0.25">
      <c r="A291" s="376"/>
      <c r="B291" s="113"/>
      <c r="L291" s="113"/>
      <c r="V291" s="113"/>
      <c r="AF291" s="113"/>
      <c r="AP291" s="113"/>
      <c r="AZ291" s="113"/>
      <c r="BA291" s="113"/>
      <c r="BJ291" s="113"/>
      <c r="BT291" s="113"/>
      <c r="CD291" s="113"/>
      <c r="CN291" s="113"/>
      <c r="CX291" s="113"/>
      <c r="DH291" s="113"/>
      <c r="DR291" s="113"/>
      <c r="EB291" s="113"/>
      <c r="EL291" s="113"/>
      <c r="EV291" s="113"/>
      <c r="FF291" s="113"/>
      <c r="FP291" s="113"/>
      <c r="FZ291" s="113"/>
      <c r="GJ291" s="113"/>
      <c r="GT291" s="113"/>
      <c r="HD291" s="113"/>
      <c r="HN291" s="113"/>
      <c r="HX291" s="113"/>
    </row>
    <row xmlns:x14ac="http://schemas.microsoft.com/office/spreadsheetml/2009/9/ac" r="292" s="3" customFormat="true" x14ac:dyDescent="0.25">
      <c r="A292" s="376"/>
      <c r="B292" s="113"/>
      <c r="L292" s="113"/>
      <c r="V292" s="113"/>
      <c r="AF292" s="113"/>
      <c r="AP292" s="113"/>
      <c r="AZ292" s="113"/>
      <c r="BA292" s="113"/>
      <c r="BJ292" s="113"/>
      <c r="BT292" s="113"/>
      <c r="CD292" s="113"/>
      <c r="CN292" s="113"/>
      <c r="CX292" s="113"/>
      <c r="DH292" s="113"/>
      <c r="DR292" s="113"/>
      <c r="EB292" s="113"/>
      <c r="EL292" s="113"/>
      <c r="EV292" s="113"/>
      <c r="FF292" s="113"/>
      <c r="FP292" s="113"/>
      <c r="FZ292" s="113"/>
      <c r="GJ292" s="113"/>
      <c r="GT292" s="113"/>
      <c r="HD292" s="113"/>
      <c r="HN292" s="113"/>
      <c r="HX292" s="113"/>
    </row>
    <row xmlns:x14ac="http://schemas.microsoft.com/office/spreadsheetml/2009/9/ac" r="293" s="3" customFormat="true" x14ac:dyDescent="0.25">
      <c r="A293" s="376"/>
      <c r="B293" s="113"/>
      <c r="L293" s="113"/>
      <c r="V293" s="113"/>
      <c r="AF293" s="113"/>
      <c r="AP293" s="113"/>
      <c r="AZ293" s="113"/>
      <c r="BA293" s="113"/>
      <c r="BJ293" s="113"/>
      <c r="BT293" s="113"/>
      <c r="CD293" s="113"/>
      <c r="CN293" s="113"/>
      <c r="CX293" s="113"/>
      <c r="DH293" s="113"/>
      <c r="DR293" s="113"/>
      <c r="EB293" s="113"/>
      <c r="EL293" s="113"/>
      <c r="EV293" s="113"/>
      <c r="FF293" s="113"/>
      <c r="FP293" s="113"/>
      <c r="FZ293" s="113"/>
      <c r="GJ293" s="113"/>
      <c r="GT293" s="113"/>
      <c r="HD293" s="113"/>
      <c r="HN293" s="113"/>
      <c r="HX293" s="113"/>
    </row>
    <row xmlns:x14ac="http://schemas.microsoft.com/office/spreadsheetml/2009/9/ac" r="294" s="3" customFormat="true" x14ac:dyDescent="0.25">
      <c r="A294" s="376"/>
      <c r="B294" s="113"/>
      <c r="L294" s="113"/>
      <c r="V294" s="113"/>
      <c r="AF294" s="113"/>
      <c r="AP294" s="113"/>
      <c r="AZ294" s="113"/>
      <c r="BA294" s="113"/>
      <c r="BJ294" s="113"/>
      <c r="BT294" s="113"/>
      <c r="CD294" s="113"/>
      <c r="CN294" s="113"/>
      <c r="CX294" s="113"/>
      <c r="DH294" s="113"/>
      <c r="DR294" s="113"/>
      <c r="EB294" s="113"/>
      <c r="EL294" s="113"/>
      <c r="EV294" s="113"/>
      <c r="FF294" s="113"/>
      <c r="FP294" s="113"/>
      <c r="FZ294" s="113"/>
      <c r="GJ294" s="113"/>
      <c r="GT294" s="113"/>
      <c r="HD294" s="113"/>
      <c r="HN294" s="113"/>
      <c r="HX294" s="113"/>
    </row>
    <row xmlns:x14ac="http://schemas.microsoft.com/office/spreadsheetml/2009/9/ac" r="295" s="3" customFormat="true" x14ac:dyDescent="0.25">
      <c r="A295" s="376"/>
      <c r="B295" s="113"/>
      <c r="L295" s="113"/>
      <c r="V295" s="113"/>
      <c r="AF295" s="113"/>
      <c r="AP295" s="113"/>
      <c r="AZ295" s="113"/>
      <c r="BA295" s="113"/>
      <c r="BJ295" s="113"/>
      <c r="BT295" s="113"/>
      <c r="CD295" s="113"/>
      <c r="CN295" s="113"/>
      <c r="CX295" s="113"/>
      <c r="DH295" s="113"/>
      <c r="DR295" s="113"/>
      <c r="EB295" s="113"/>
      <c r="EL295" s="113"/>
      <c r="EV295" s="113"/>
      <c r="FF295" s="113"/>
      <c r="FP295" s="113"/>
      <c r="FZ295" s="113"/>
      <c r="GJ295" s="113"/>
      <c r="GT295" s="113"/>
      <c r="HD295" s="113"/>
      <c r="HN295" s="113"/>
      <c r="HX295" s="113"/>
    </row>
    <row xmlns:x14ac="http://schemas.microsoft.com/office/spreadsheetml/2009/9/ac" r="296" s="3" customFormat="true" x14ac:dyDescent="0.25">
      <c r="A296" s="376"/>
      <c r="B296" s="113"/>
      <c r="L296" s="113"/>
      <c r="V296" s="113"/>
      <c r="AF296" s="113"/>
      <c r="AP296" s="113"/>
      <c r="AZ296" s="113"/>
      <c r="BA296" s="113"/>
      <c r="BJ296" s="113"/>
      <c r="BT296" s="113"/>
      <c r="CD296" s="113"/>
      <c r="CN296" s="113"/>
      <c r="CX296" s="113"/>
      <c r="DH296" s="113"/>
      <c r="DR296" s="113"/>
      <c r="EB296" s="113"/>
      <c r="EL296" s="113"/>
      <c r="EV296" s="113"/>
      <c r="FF296" s="113"/>
      <c r="FP296" s="113"/>
      <c r="FZ296" s="113"/>
      <c r="GJ296" s="113"/>
      <c r="GT296" s="113"/>
      <c r="HD296" s="113"/>
      <c r="HN296" s="113"/>
      <c r="HX296" s="113"/>
    </row>
    <row xmlns:x14ac="http://schemas.microsoft.com/office/spreadsheetml/2009/9/ac" r="297" s="3" customFormat="true" x14ac:dyDescent="0.25">
      <c r="A297" s="376"/>
      <c r="B297" s="113"/>
      <c r="L297" s="113"/>
      <c r="V297" s="113"/>
      <c r="AF297" s="113"/>
      <c r="AP297" s="113"/>
      <c r="AZ297" s="113"/>
      <c r="BA297" s="113"/>
      <c r="BJ297" s="113"/>
      <c r="BT297" s="113"/>
      <c r="CD297" s="113"/>
      <c r="CN297" s="113"/>
      <c r="CX297" s="113"/>
      <c r="DH297" s="113"/>
      <c r="DR297" s="113"/>
      <c r="EB297" s="113"/>
      <c r="EL297" s="113"/>
      <c r="EV297" s="113"/>
      <c r="FF297" s="113"/>
      <c r="FP297" s="113"/>
      <c r="FZ297" s="113"/>
      <c r="GJ297" s="113"/>
      <c r="GT297" s="113"/>
      <c r="HD297" s="113"/>
      <c r="HN297" s="113"/>
      <c r="HX297" s="113"/>
    </row>
    <row xmlns:x14ac="http://schemas.microsoft.com/office/spreadsheetml/2009/9/ac" r="298" s="3" customFormat="true" x14ac:dyDescent="0.25">
      <c r="A298" s="376"/>
      <c r="B298" s="113"/>
      <c r="L298" s="113"/>
      <c r="V298" s="113"/>
      <c r="AF298" s="113"/>
      <c r="AP298" s="113"/>
      <c r="AZ298" s="113"/>
      <c r="BA298" s="113"/>
      <c r="BJ298" s="113"/>
      <c r="BT298" s="113"/>
      <c r="CD298" s="113"/>
      <c r="CN298" s="113"/>
      <c r="CX298" s="113"/>
      <c r="DH298" s="113"/>
      <c r="DR298" s="113"/>
      <c r="EB298" s="113"/>
      <c r="EL298" s="113"/>
      <c r="EV298" s="113"/>
      <c r="FF298" s="113"/>
      <c r="FP298" s="113"/>
      <c r="FZ298" s="113"/>
      <c r="GJ298" s="113"/>
      <c r="GT298" s="113"/>
      <c r="HD298" s="113"/>
      <c r="HN298" s="113"/>
      <c r="HX298" s="113"/>
    </row>
    <row xmlns:x14ac="http://schemas.microsoft.com/office/spreadsheetml/2009/9/ac" r="299" s="3" customFormat="true" x14ac:dyDescent="0.25">
      <c r="A299" s="376"/>
      <c r="B299" s="113"/>
      <c r="L299" s="113"/>
      <c r="V299" s="113"/>
      <c r="AF299" s="113"/>
      <c r="AP299" s="113"/>
      <c r="AZ299" s="113"/>
      <c r="BA299" s="113"/>
      <c r="BJ299" s="113"/>
      <c r="BT299" s="113"/>
      <c r="CD299" s="113"/>
      <c r="CN299" s="113"/>
      <c r="CX299" s="113"/>
      <c r="DH299" s="113"/>
      <c r="DR299" s="113"/>
      <c r="EB299" s="113"/>
      <c r="EL299" s="113"/>
      <c r="EV299" s="113"/>
      <c r="FF299" s="113"/>
      <c r="FP299" s="113"/>
      <c r="FZ299" s="113"/>
      <c r="GJ299" s="113"/>
      <c r="GT299" s="113"/>
      <c r="HD299" s="113"/>
      <c r="HN299" s="113"/>
      <c r="HX299" s="113"/>
    </row>
    <row xmlns:x14ac="http://schemas.microsoft.com/office/spreadsheetml/2009/9/ac" r="300" s="3" customFormat="true" x14ac:dyDescent="0.25">
      <c r="A300" s="376"/>
      <c r="B300" s="113"/>
      <c r="L300" s="113"/>
      <c r="V300" s="113"/>
      <c r="AF300" s="113"/>
      <c r="AP300" s="113"/>
      <c r="AZ300" s="113"/>
      <c r="BA300" s="113"/>
      <c r="BJ300" s="113"/>
      <c r="BT300" s="113"/>
      <c r="CD300" s="113"/>
      <c r="CN300" s="113"/>
      <c r="CX300" s="113"/>
      <c r="DH300" s="113"/>
      <c r="DR300" s="113"/>
      <c r="EB300" s="113"/>
      <c r="EL300" s="113"/>
      <c r="EV300" s="113"/>
      <c r="FF300" s="113"/>
      <c r="FP300" s="113"/>
      <c r="FZ300" s="113"/>
      <c r="GJ300" s="113"/>
      <c r="GT300" s="113"/>
      <c r="HD300" s="113"/>
      <c r="HN300" s="113"/>
      <c r="HX300" s="113"/>
    </row>
    <row xmlns:x14ac="http://schemas.microsoft.com/office/spreadsheetml/2009/9/ac" r="301" s="3" customFormat="true" x14ac:dyDescent="0.25">
      <c r="A301" s="376"/>
      <c r="B301" s="113"/>
      <c r="L301" s="113"/>
      <c r="V301" s="113"/>
      <c r="AF301" s="113"/>
      <c r="AP301" s="113"/>
      <c r="AZ301" s="113"/>
      <c r="BA301" s="113"/>
      <c r="BJ301" s="113"/>
      <c r="BT301" s="113"/>
      <c r="CD301" s="113"/>
      <c r="CN301" s="113"/>
      <c r="CX301" s="113"/>
      <c r="DH301" s="113"/>
      <c r="DR301" s="113"/>
      <c r="EB301" s="113"/>
      <c r="EL301" s="113"/>
      <c r="EV301" s="113"/>
      <c r="FF301" s="113"/>
      <c r="FP301" s="113"/>
      <c r="FZ301" s="113"/>
      <c r="GJ301" s="113"/>
      <c r="GT301" s="113"/>
      <c r="HD301" s="113"/>
      <c r="HN301" s="113"/>
      <c r="HX301" s="113"/>
    </row>
    <row xmlns:x14ac="http://schemas.microsoft.com/office/spreadsheetml/2009/9/ac" r="302" s="3" customFormat="true" x14ac:dyDescent="0.25">
      <c r="A302" s="376"/>
      <c r="B302" s="113"/>
      <c r="L302" s="113"/>
      <c r="V302" s="113"/>
      <c r="AF302" s="113"/>
      <c r="AP302" s="113"/>
      <c r="AZ302" s="113"/>
      <c r="BA302" s="113"/>
      <c r="BJ302" s="113"/>
      <c r="BT302" s="113"/>
      <c r="CD302" s="113"/>
      <c r="CN302" s="113"/>
      <c r="CX302" s="113"/>
      <c r="DH302" s="113"/>
      <c r="DR302" s="113"/>
      <c r="EB302" s="113"/>
      <c r="EL302" s="113"/>
      <c r="EV302" s="113"/>
      <c r="FF302" s="113"/>
      <c r="FP302" s="113"/>
      <c r="FZ302" s="113"/>
      <c r="GJ302" s="113"/>
      <c r="GT302" s="113"/>
      <c r="HD302" s="113"/>
      <c r="HN302" s="113"/>
      <c r="HX302" s="113"/>
    </row>
    <row xmlns:x14ac="http://schemas.microsoft.com/office/spreadsheetml/2009/9/ac" r="303" s="3" customFormat="true" x14ac:dyDescent="0.25">
      <c r="A303" s="376"/>
      <c r="B303" s="113"/>
      <c r="L303" s="113"/>
      <c r="V303" s="113"/>
      <c r="AF303" s="113"/>
      <c r="AP303" s="113"/>
      <c r="AZ303" s="113"/>
      <c r="BA303" s="113"/>
      <c r="BJ303" s="113"/>
      <c r="BT303" s="113"/>
      <c r="CD303" s="113"/>
      <c r="CN303" s="113"/>
      <c r="CX303" s="113"/>
      <c r="DH303" s="113"/>
      <c r="DR303" s="113"/>
      <c r="EB303" s="113"/>
      <c r="EL303" s="113"/>
      <c r="EV303" s="113"/>
      <c r="FF303" s="113"/>
      <c r="FP303" s="113"/>
      <c r="FZ303" s="113"/>
      <c r="GJ303" s="113"/>
      <c r="GT303" s="113"/>
      <c r="HD303" s="113"/>
      <c r="HN303" s="113"/>
      <c r="HX303" s="113"/>
    </row>
    <row xmlns:x14ac="http://schemas.microsoft.com/office/spreadsheetml/2009/9/ac" r="304" s="3" customFormat="true" x14ac:dyDescent="0.25">
      <c r="A304" s="376"/>
      <c r="B304" s="113"/>
      <c r="L304" s="113"/>
      <c r="V304" s="113"/>
      <c r="AF304" s="113"/>
      <c r="AP304" s="113"/>
      <c r="AZ304" s="113"/>
      <c r="BA304" s="113"/>
      <c r="BJ304" s="113"/>
      <c r="BT304" s="113"/>
      <c r="CD304" s="113"/>
      <c r="CN304" s="113"/>
      <c r="CX304" s="113"/>
      <c r="DH304" s="113"/>
      <c r="DR304" s="113"/>
      <c r="EB304" s="113"/>
      <c r="EL304" s="113"/>
      <c r="EV304" s="113"/>
      <c r="FF304" s="113"/>
      <c r="FP304" s="113"/>
      <c r="FZ304" s="113"/>
      <c r="GJ304" s="113"/>
      <c r="GT304" s="113"/>
      <c r="HD304" s="113"/>
      <c r="HN304" s="113"/>
      <c r="HX304" s="113"/>
    </row>
    <row xmlns:x14ac="http://schemas.microsoft.com/office/spreadsheetml/2009/9/ac" r="305" s="3" customFormat="true" x14ac:dyDescent="0.25">
      <c r="A305" s="376"/>
      <c r="B305" s="113"/>
      <c r="L305" s="113"/>
      <c r="V305" s="113"/>
      <c r="AF305" s="113"/>
      <c r="AP305" s="113"/>
      <c r="AZ305" s="113"/>
      <c r="BA305" s="113"/>
      <c r="BJ305" s="113"/>
      <c r="BT305" s="113"/>
      <c r="CD305" s="113"/>
      <c r="CN305" s="113"/>
      <c r="CX305" s="113"/>
      <c r="DH305" s="113"/>
      <c r="DR305" s="113"/>
      <c r="EB305" s="113"/>
      <c r="EL305" s="113"/>
      <c r="EV305" s="113"/>
      <c r="FF305" s="113"/>
      <c r="FP305" s="113"/>
      <c r="FZ305" s="113"/>
      <c r="GJ305" s="113"/>
      <c r="GT305" s="113"/>
      <c r="HD305" s="113"/>
      <c r="HN305" s="113"/>
      <c r="HX305" s="113"/>
    </row>
    <row xmlns:x14ac="http://schemas.microsoft.com/office/spreadsheetml/2009/9/ac" r="306" s="3" customFormat="true" x14ac:dyDescent="0.25">
      <c r="A306" s="376"/>
      <c r="B306" s="113"/>
      <c r="L306" s="113"/>
      <c r="V306" s="113"/>
      <c r="AF306" s="113"/>
      <c r="AP306" s="113"/>
      <c r="AZ306" s="113"/>
      <c r="BA306" s="113"/>
      <c r="BJ306" s="113"/>
      <c r="BT306" s="113"/>
      <c r="CD306" s="113"/>
      <c r="CN306" s="113"/>
      <c r="CX306" s="113"/>
      <c r="DH306" s="113"/>
      <c r="DR306" s="113"/>
      <c r="EB306" s="113"/>
      <c r="EL306" s="113"/>
      <c r="EV306" s="113"/>
      <c r="FF306" s="113"/>
      <c r="FP306" s="113"/>
      <c r="FZ306" s="113"/>
      <c r="GJ306" s="113"/>
      <c r="GT306" s="113"/>
      <c r="HD306" s="113"/>
      <c r="HN306" s="113"/>
      <c r="HX306" s="113"/>
    </row>
    <row xmlns:x14ac="http://schemas.microsoft.com/office/spreadsheetml/2009/9/ac" r="307" s="3" customFormat="true" x14ac:dyDescent="0.25">
      <c r="A307" s="376"/>
      <c r="B307" s="113"/>
      <c r="L307" s="113"/>
      <c r="V307" s="113"/>
      <c r="AF307" s="113"/>
      <c r="AP307" s="113"/>
      <c r="AZ307" s="113"/>
      <c r="BA307" s="113"/>
      <c r="BJ307" s="113"/>
      <c r="BT307" s="113"/>
      <c r="CD307" s="113"/>
      <c r="CN307" s="113"/>
      <c r="CX307" s="113"/>
      <c r="DH307" s="113"/>
      <c r="DR307" s="113"/>
      <c r="EB307" s="113"/>
      <c r="EL307" s="113"/>
      <c r="EV307" s="113"/>
      <c r="FF307" s="113"/>
      <c r="FP307" s="113"/>
      <c r="FZ307" s="113"/>
      <c r="GJ307" s="113"/>
      <c r="GT307" s="113"/>
      <c r="HD307" s="113"/>
      <c r="HN307" s="113"/>
      <c r="HX307" s="113"/>
    </row>
    <row xmlns:x14ac="http://schemas.microsoft.com/office/spreadsheetml/2009/9/ac" r="308" s="3" customFormat="true" x14ac:dyDescent="0.25">
      <c r="A308" s="376"/>
      <c r="B308" s="113"/>
      <c r="L308" s="113"/>
      <c r="V308" s="113"/>
      <c r="AF308" s="113"/>
      <c r="AP308" s="113"/>
      <c r="AZ308" s="113"/>
      <c r="BA308" s="113"/>
      <c r="BJ308" s="113"/>
      <c r="BT308" s="113"/>
      <c r="CD308" s="113"/>
      <c r="CN308" s="113"/>
      <c r="CX308" s="113"/>
      <c r="DH308" s="113"/>
      <c r="DR308" s="113"/>
      <c r="EB308" s="113"/>
      <c r="EL308" s="113"/>
      <c r="EV308" s="113"/>
      <c r="FF308" s="113"/>
      <c r="FP308" s="113"/>
      <c r="FZ308" s="113"/>
      <c r="GJ308" s="113"/>
      <c r="GT308" s="113"/>
      <c r="HD308" s="113"/>
      <c r="HN308" s="113"/>
      <c r="HX308" s="113"/>
    </row>
    <row xmlns:x14ac="http://schemas.microsoft.com/office/spreadsheetml/2009/9/ac" r="309" s="3" customFormat="true" x14ac:dyDescent="0.25">
      <c r="A309" s="376"/>
      <c r="B309" s="113"/>
      <c r="L309" s="113"/>
      <c r="V309" s="113"/>
      <c r="AF309" s="113"/>
      <c r="AP309" s="113"/>
      <c r="AZ309" s="113"/>
      <c r="BA309" s="113"/>
      <c r="BJ309" s="113"/>
      <c r="BT309" s="113"/>
      <c r="CD309" s="113"/>
      <c r="CN309" s="113"/>
      <c r="CX309" s="113"/>
      <c r="DH309" s="113"/>
      <c r="DR309" s="113"/>
      <c r="EB309" s="113"/>
      <c r="EL309" s="113"/>
      <c r="EV309" s="113"/>
      <c r="FF309" s="113"/>
      <c r="FP309" s="113"/>
      <c r="FZ309" s="113"/>
      <c r="GJ309" s="113"/>
      <c r="GT309" s="113"/>
      <c r="HD309" s="113"/>
      <c r="HN309" s="113"/>
      <c r="HX309" s="113"/>
    </row>
    <row xmlns:x14ac="http://schemas.microsoft.com/office/spreadsheetml/2009/9/ac" r="310" s="3" customFormat="true" x14ac:dyDescent="0.25">
      <c r="A310" s="376"/>
      <c r="B310" s="113"/>
      <c r="L310" s="113"/>
      <c r="V310" s="113"/>
      <c r="AF310" s="113"/>
      <c r="AP310" s="113"/>
      <c r="AZ310" s="113"/>
      <c r="BA310" s="113"/>
      <c r="BJ310" s="113"/>
      <c r="BT310" s="113"/>
      <c r="CD310" s="113"/>
      <c r="CN310" s="113"/>
      <c r="CX310" s="113"/>
      <c r="DH310" s="113"/>
      <c r="DR310" s="113"/>
      <c r="EB310" s="113"/>
      <c r="EL310" s="113"/>
      <c r="EV310" s="113"/>
      <c r="FF310" s="113"/>
      <c r="FP310" s="113"/>
      <c r="FZ310" s="113"/>
      <c r="GJ310" s="113"/>
      <c r="GT310" s="113"/>
      <c r="HD310" s="113"/>
      <c r="HN310" s="113"/>
      <c r="HX310" s="113"/>
    </row>
    <row xmlns:x14ac="http://schemas.microsoft.com/office/spreadsheetml/2009/9/ac" r="311" s="3" customFormat="true" x14ac:dyDescent="0.25">
      <c r="A311" s="376"/>
      <c r="B311" s="113"/>
      <c r="L311" s="113"/>
      <c r="V311" s="113"/>
      <c r="AF311" s="113"/>
      <c r="AP311" s="113"/>
      <c r="AZ311" s="113"/>
      <c r="BA311" s="113"/>
      <c r="BJ311" s="113"/>
      <c r="BT311" s="113"/>
      <c r="CD311" s="113"/>
      <c r="CN311" s="113"/>
      <c r="CX311" s="113"/>
      <c r="DH311" s="113"/>
      <c r="DR311" s="113"/>
      <c r="EB311" s="113"/>
      <c r="EL311" s="113"/>
      <c r="EV311" s="113"/>
      <c r="FF311" s="113"/>
      <c r="FP311" s="113"/>
      <c r="FZ311" s="113"/>
      <c r="GJ311" s="113"/>
      <c r="GT311" s="113"/>
      <c r="HD311" s="113"/>
      <c r="HN311" s="113"/>
      <c r="HX311" s="113"/>
    </row>
    <row xmlns:x14ac="http://schemas.microsoft.com/office/spreadsheetml/2009/9/ac" r="312" s="3" customFormat="true" x14ac:dyDescent="0.25">
      <c r="A312" s="376"/>
      <c r="B312" s="113"/>
      <c r="L312" s="113"/>
      <c r="V312" s="113"/>
      <c r="AF312" s="113"/>
      <c r="AP312" s="113"/>
      <c r="AZ312" s="113"/>
      <c r="BA312" s="113"/>
      <c r="BJ312" s="113"/>
      <c r="BT312" s="113"/>
      <c r="CD312" s="113"/>
      <c r="CN312" s="113"/>
      <c r="CX312" s="113"/>
      <c r="DH312" s="113"/>
      <c r="DR312" s="113"/>
      <c r="EB312" s="113"/>
      <c r="EL312" s="113"/>
      <c r="EV312" s="113"/>
      <c r="FF312" s="113"/>
      <c r="FP312" s="113"/>
      <c r="FZ312" s="113"/>
      <c r="GJ312" s="113"/>
      <c r="GT312" s="113"/>
      <c r="HD312" s="113"/>
      <c r="HN312" s="113"/>
      <c r="HX312" s="113"/>
    </row>
    <row xmlns:x14ac="http://schemas.microsoft.com/office/spreadsheetml/2009/9/ac" r="313" s="3" customFormat="true" x14ac:dyDescent="0.25">
      <c r="A313" s="376"/>
      <c r="B313" s="113"/>
      <c r="L313" s="113"/>
      <c r="V313" s="113"/>
      <c r="AF313" s="113"/>
      <c r="AP313" s="113"/>
      <c r="AZ313" s="113"/>
      <c r="BA313" s="113"/>
      <c r="BJ313" s="113"/>
      <c r="BT313" s="113"/>
      <c r="CD313" s="113"/>
      <c r="CN313" s="113"/>
      <c r="CX313" s="113"/>
      <c r="DH313" s="113"/>
      <c r="DR313" s="113"/>
      <c r="EB313" s="113"/>
      <c r="EL313" s="113"/>
      <c r="EV313" s="113"/>
      <c r="FF313" s="113"/>
      <c r="FP313" s="113"/>
      <c r="FZ313" s="113"/>
      <c r="GJ313" s="113"/>
      <c r="GT313" s="113"/>
      <c r="HD313" s="113"/>
      <c r="HN313" s="113"/>
      <c r="HX313" s="113"/>
    </row>
    <row xmlns:x14ac="http://schemas.microsoft.com/office/spreadsheetml/2009/9/ac" r="314" s="3" customFormat="true" x14ac:dyDescent="0.25">
      <c r="A314" s="376"/>
      <c r="B314" s="113"/>
      <c r="L314" s="113"/>
      <c r="V314" s="113"/>
      <c r="AF314" s="113"/>
      <c r="AP314" s="113"/>
      <c r="AZ314" s="113"/>
      <c r="BA314" s="113"/>
      <c r="BJ314" s="113"/>
      <c r="BT314" s="113"/>
      <c r="CD314" s="113"/>
      <c r="CN314" s="113"/>
      <c r="CX314" s="113"/>
      <c r="DH314" s="113"/>
      <c r="DR314" s="113"/>
      <c r="EB314" s="113"/>
      <c r="EL314" s="113"/>
      <c r="EV314" s="113"/>
      <c r="FF314" s="113"/>
      <c r="FP314" s="113"/>
      <c r="FZ314" s="113"/>
      <c r="GJ314" s="113"/>
      <c r="GT314" s="113"/>
      <c r="HD314" s="113"/>
      <c r="HN314" s="113"/>
      <c r="HX314" s="113"/>
    </row>
    <row xmlns:x14ac="http://schemas.microsoft.com/office/spreadsheetml/2009/9/ac" r="315" s="3" customFormat="true" x14ac:dyDescent="0.25">
      <c r="A315" s="376"/>
      <c r="B315" s="113"/>
      <c r="L315" s="113"/>
      <c r="V315" s="113"/>
      <c r="AF315" s="113"/>
      <c r="AP315" s="113"/>
      <c r="AZ315" s="113"/>
      <c r="BA315" s="113"/>
      <c r="BJ315" s="113"/>
      <c r="BT315" s="113"/>
      <c r="CD315" s="113"/>
      <c r="CN315" s="113"/>
      <c r="CX315" s="113"/>
      <c r="DH315" s="113"/>
      <c r="DR315" s="113"/>
      <c r="EB315" s="113"/>
      <c r="EL315" s="113"/>
      <c r="EV315" s="113"/>
      <c r="FF315" s="113"/>
      <c r="FP315" s="113"/>
      <c r="FZ315" s="113"/>
      <c r="GJ315" s="113"/>
      <c r="GT315" s="113"/>
      <c r="HD315" s="113"/>
      <c r="HN315" s="113"/>
      <c r="HX315" s="113"/>
    </row>
    <row xmlns:x14ac="http://schemas.microsoft.com/office/spreadsheetml/2009/9/ac" r="316" s="3" customFormat="true" x14ac:dyDescent="0.25">
      <c r="A316" s="376"/>
      <c r="B316" s="113"/>
      <c r="L316" s="113"/>
      <c r="V316" s="113"/>
      <c r="AF316" s="113"/>
      <c r="AP316" s="113"/>
      <c r="AZ316" s="113"/>
      <c r="BA316" s="113"/>
      <c r="BJ316" s="113"/>
      <c r="BT316" s="113"/>
      <c r="CD316" s="113"/>
      <c r="CN316" s="113"/>
      <c r="CX316" s="113"/>
      <c r="DH316" s="113"/>
      <c r="DR316" s="113"/>
      <c r="EB316" s="113"/>
      <c r="EL316" s="113"/>
      <c r="EV316" s="113"/>
      <c r="FF316" s="113"/>
      <c r="FP316" s="113"/>
      <c r="FZ316" s="113"/>
      <c r="GJ316" s="113"/>
      <c r="GT316" s="113"/>
      <c r="HD316" s="113"/>
      <c r="HN316" s="113"/>
      <c r="HX316" s="113"/>
    </row>
    <row xmlns:x14ac="http://schemas.microsoft.com/office/spreadsheetml/2009/9/ac" r="317" s="3" customFormat="true" x14ac:dyDescent="0.25">
      <c r="A317" s="376"/>
      <c r="B317" s="113"/>
      <c r="L317" s="113"/>
      <c r="V317" s="113"/>
      <c r="AF317" s="113"/>
      <c r="AP317" s="113"/>
      <c r="AZ317" s="113"/>
      <c r="BA317" s="113"/>
      <c r="BJ317" s="113"/>
      <c r="BT317" s="113"/>
      <c r="CD317" s="113"/>
      <c r="CN317" s="113"/>
      <c r="CX317" s="113"/>
      <c r="DH317" s="113"/>
      <c r="DR317" s="113"/>
      <c r="EB317" s="113"/>
      <c r="EL317" s="113"/>
      <c r="EV317" s="113"/>
      <c r="FF317" s="113"/>
      <c r="FP317" s="113"/>
      <c r="FZ317" s="113"/>
      <c r="GJ317" s="113"/>
      <c r="GT317" s="113"/>
      <c r="HD317" s="113"/>
      <c r="HN317" s="113"/>
      <c r="HX317" s="113"/>
    </row>
    <row xmlns:x14ac="http://schemas.microsoft.com/office/spreadsheetml/2009/9/ac" r="318" s="3" customFormat="true" x14ac:dyDescent="0.25">
      <c r="A318" s="376"/>
      <c r="B318" s="113"/>
      <c r="L318" s="113"/>
      <c r="V318" s="113"/>
      <c r="AF318" s="113"/>
      <c r="AP318" s="113"/>
      <c r="AZ318" s="113"/>
      <c r="BA318" s="113"/>
      <c r="BJ318" s="113"/>
      <c r="BT318" s="113"/>
      <c r="CD318" s="113"/>
      <c r="CN318" s="113"/>
      <c r="CX318" s="113"/>
      <c r="DH318" s="113"/>
      <c r="DR318" s="113"/>
      <c r="EB318" s="113"/>
      <c r="EL318" s="113"/>
      <c r="EV318" s="113"/>
      <c r="FF318" s="113"/>
      <c r="FP318" s="113"/>
      <c r="FZ318" s="113"/>
      <c r="GJ318" s="113"/>
      <c r="GT318" s="113"/>
      <c r="HD318" s="113"/>
      <c r="HN318" s="113"/>
      <c r="HX318" s="113"/>
    </row>
    <row xmlns:x14ac="http://schemas.microsoft.com/office/spreadsheetml/2009/9/ac" r="319" s="3" customFormat="true" x14ac:dyDescent="0.25">
      <c r="A319" s="376"/>
      <c r="B319" s="113"/>
      <c r="L319" s="113"/>
      <c r="V319" s="113"/>
      <c r="AF319" s="113"/>
      <c r="AP319" s="113"/>
      <c r="AZ319" s="113"/>
      <c r="BA319" s="113"/>
      <c r="BJ319" s="113"/>
      <c r="BT319" s="113"/>
      <c r="CD319" s="113"/>
      <c r="CN319" s="113"/>
      <c r="CX319" s="113"/>
      <c r="DH319" s="113"/>
      <c r="DR319" s="113"/>
      <c r="EB319" s="113"/>
      <c r="EL319" s="113"/>
      <c r="EV319" s="113"/>
      <c r="FF319" s="113"/>
      <c r="FP319" s="113"/>
      <c r="FZ319" s="113"/>
      <c r="GJ319" s="113"/>
      <c r="GT319" s="113"/>
      <c r="HD319" s="113"/>
      <c r="HN319" s="113"/>
      <c r="HX319" s="113"/>
    </row>
    <row xmlns:x14ac="http://schemas.microsoft.com/office/spreadsheetml/2009/9/ac" r="320" s="3" customFormat="true" x14ac:dyDescent="0.25">
      <c r="A320" s="376"/>
      <c r="B320" s="113"/>
      <c r="L320" s="113"/>
      <c r="V320" s="113"/>
      <c r="AF320" s="113"/>
      <c r="AP320" s="113"/>
      <c r="AZ320" s="113"/>
      <c r="BA320" s="113"/>
      <c r="BJ320" s="113"/>
      <c r="BT320" s="113"/>
      <c r="CD320" s="113"/>
      <c r="CN320" s="113"/>
      <c r="CX320" s="113"/>
      <c r="DH320" s="113"/>
      <c r="DR320" s="113"/>
      <c r="EB320" s="113"/>
      <c r="EL320" s="113"/>
      <c r="EV320" s="113"/>
      <c r="FF320" s="113"/>
      <c r="FP320" s="113"/>
      <c r="FZ320" s="113"/>
      <c r="GJ320" s="113"/>
      <c r="GT320" s="113"/>
      <c r="HD320" s="113"/>
      <c r="HN320" s="113"/>
      <c r="HX320" s="113"/>
    </row>
    <row xmlns:x14ac="http://schemas.microsoft.com/office/spreadsheetml/2009/9/ac" r="321" s="3" customFormat="true" x14ac:dyDescent="0.25">
      <c r="A321" s="376"/>
      <c r="B321" s="113"/>
      <c r="L321" s="113"/>
      <c r="V321" s="113"/>
      <c r="AF321" s="113"/>
      <c r="AP321" s="113"/>
      <c r="AZ321" s="113"/>
      <c r="BA321" s="113"/>
      <c r="BJ321" s="113"/>
      <c r="BT321" s="113"/>
      <c r="CD321" s="113"/>
      <c r="CN321" s="113"/>
      <c r="CX321" s="113"/>
      <c r="DH321" s="113"/>
      <c r="DR321" s="113"/>
      <c r="EB321" s="113"/>
      <c r="EL321" s="113"/>
      <c r="EV321" s="113"/>
      <c r="FF321" s="113"/>
      <c r="FP321" s="113"/>
      <c r="FZ321" s="113"/>
      <c r="GJ321" s="113"/>
      <c r="GT321" s="113"/>
      <c r="HD321" s="113"/>
      <c r="HN321" s="113"/>
      <c r="HX321" s="113"/>
    </row>
    <row xmlns:x14ac="http://schemas.microsoft.com/office/spreadsheetml/2009/9/ac" r="322" s="3" customFormat="true" x14ac:dyDescent="0.25">
      <c r="A322" s="376"/>
      <c r="B322" s="113"/>
      <c r="L322" s="113"/>
      <c r="V322" s="113"/>
      <c r="AF322" s="113"/>
      <c r="AP322" s="113"/>
      <c r="AZ322" s="113"/>
      <c r="BA322" s="113"/>
      <c r="BJ322" s="113"/>
      <c r="BT322" s="113"/>
      <c r="CD322" s="113"/>
      <c r="CN322" s="113"/>
      <c r="CX322" s="113"/>
      <c r="DH322" s="113"/>
      <c r="DR322" s="113"/>
      <c r="EB322" s="113"/>
      <c r="EL322" s="113"/>
      <c r="EV322" s="113"/>
      <c r="FF322" s="113"/>
      <c r="FP322" s="113"/>
      <c r="FZ322" s="113"/>
      <c r="GJ322" s="113"/>
      <c r="GT322" s="113"/>
      <c r="HD322" s="113"/>
      <c r="HN322" s="113"/>
      <c r="HX322" s="113"/>
    </row>
    <row xmlns:x14ac="http://schemas.microsoft.com/office/spreadsheetml/2009/9/ac" r="323" s="3" customFormat="true" x14ac:dyDescent="0.25">
      <c r="A323" s="376"/>
      <c r="B323" s="113"/>
      <c r="L323" s="113"/>
      <c r="V323" s="113"/>
      <c r="AF323" s="113"/>
      <c r="AP323" s="113"/>
      <c r="AZ323" s="113"/>
      <c r="BA323" s="113"/>
      <c r="BJ323" s="113"/>
      <c r="BT323" s="113"/>
      <c r="CD323" s="113"/>
      <c r="CN323" s="113"/>
      <c r="CX323" s="113"/>
      <c r="DH323" s="113"/>
      <c r="DR323" s="113"/>
      <c r="EB323" s="113"/>
      <c r="EL323" s="113"/>
      <c r="EV323" s="113"/>
      <c r="FF323" s="113"/>
      <c r="FP323" s="113"/>
      <c r="FZ323" s="113"/>
      <c r="GJ323" s="113"/>
      <c r="GT323" s="113"/>
      <c r="HD323" s="113"/>
      <c r="HN323" s="113"/>
      <c r="HX323" s="113"/>
    </row>
    <row xmlns:x14ac="http://schemas.microsoft.com/office/spreadsheetml/2009/9/ac" r="324" s="3" customFormat="true" x14ac:dyDescent="0.25">
      <c r="A324" s="376"/>
      <c r="B324" s="113"/>
      <c r="L324" s="113"/>
      <c r="V324" s="113"/>
      <c r="AF324" s="113"/>
      <c r="AP324" s="113"/>
      <c r="AZ324" s="113"/>
      <c r="BA324" s="113"/>
      <c r="BJ324" s="113"/>
      <c r="BT324" s="113"/>
      <c r="CD324" s="113"/>
      <c r="CN324" s="113"/>
      <c r="CX324" s="113"/>
      <c r="DH324" s="113"/>
      <c r="DR324" s="113"/>
      <c r="EB324" s="113"/>
      <c r="EL324" s="113"/>
      <c r="EV324" s="113"/>
      <c r="FF324" s="113"/>
      <c r="FP324" s="113"/>
      <c r="FZ324" s="113"/>
      <c r="GJ324" s="113"/>
      <c r="GT324" s="113"/>
      <c r="HD324" s="113"/>
      <c r="HN324" s="113"/>
      <c r="HX324" s="113"/>
    </row>
    <row xmlns:x14ac="http://schemas.microsoft.com/office/spreadsheetml/2009/9/ac" r="325" s="3" customFormat="true" x14ac:dyDescent="0.25">
      <c r="A325" s="376"/>
      <c r="B325" s="113"/>
      <c r="L325" s="113"/>
      <c r="V325" s="113"/>
      <c r="AF325" s="113"/>
      <c r="AP325" s="113"/>
      <c r="AZ325" s="113"/>
      <c r="BA325" s="113"/>
      <c r="BJ325" s="113"/>
      <c r="BT325" s="113"/>
      <c r="CD325" s="113"/>
      <c r="CN325" s="113"/>
      <c r="CX325" s="113"/>
      <c r="DH325" s="113"/>
      <c r="DR325" s="113"/>
      <c r="EB325" s="113"/>
      <c r="EL325" s="113"/>
      <c r="EV325" s="113"/>
      <c r="FF325" s="113"/>
      <c r="FP325" s="113"/>
      <c r="FZ325" s="113"/>
      <c r="GJ325" s="113"/>
      <c r="GT325" s="113"/>
      <c r="HD325" s="113"/>
      <c r="HN325" s="113"/>
      <c r="HX325" s="113"/>
    </row>
    <row xmlns:x14ac="http://schemas.microsoft.com/office/spreadsheetml/2009/9/ac" r="326" s="3" customFormat="true" x14ac:dyDescent="0.25">
      <c r="A326" s="376"/>
      <c r="B326" s="113"/>
      <c r="L326" s="113"/>
      <c r="V326" s="113"/>
      <c r="AF326" s="113"/>
      <c r="AP326" s="113"/>
      <c r="AZ326" s="113"/>
      <c r="BA326" s="113"/>
      <c r="BJ326" s="113"/>
      <c r="BT326" s="113"/>
      <c r="CD326" s="113"/>
      <c r="CN326" s="113"/>
      <c r="CX326" s="113"/>
      <c r="DH326" s="113"/>
      <c r="DR326" s="113"/>
      <c r="EB326" s="113"/>
      <c r="EL326" s="113"/>
      <c r="EV326" s="113"/>
      <c r="FF326" s="113"/>
      <c r="FP326" s="113"/>
      <c r="FZ326" s="113"/>
      <c r="GJ326" s="113"/>
      <c r="GT326" s="113"/>
      <c r="HD326" s="113"/>
      <c r="HN326" s="113"/>
      <c r="HX326" s="113"/>
    </row>
    <row xmlns:x14ac="http://schemas.microsoft.com/office/spreadsheetml/2009/9/ac" r="327" s="3" customFormat="true" x14ac:dyDescent="0.25">
      <c r="A327" s="376"/>
      <c r="B327" s="113"/>
      <c r="L327" s="113"/>
      <c r="V327" s="113"/>
      <c r="AF327" s="113"/>
      <c r="AP327" s="113"/>
      <c r="AZ327" s="113"/>
      <c r="BA327" s="113"/>
      <c r="BJ327" s="113"/>
      <c r="BT327" s="113"/>
      <c r="CD327" s="113"/>
      <c r="CN327" s="113"/>
      <c r="CX327" s="113"/>
      <c r="DH327" s="113"/>
      <c r="DR327" s="113"/>
      <c r="EB327" s="113"/>
      <c r="EL327" s="113"/>
      <c r="EV327" s="113"/>
      <c r="FF327" s="113"/>
      <c r="FP327" s="113"/>
      <c r="FZ327" s="113"/>
      <c r="GJ327" s="113"/>
      <c r="GT327" s="113"/>
      <c r="HD327" s="113"/>
      <c r="HN327" s="113"/>
      <c r="HX327" s="113"/>
    </row>
    <row xmlns:x14ac="http://schemas.microsoft.com/office/spreadsheetml/2009/9/ac" r="328" s="3" customFormat="true" x14ac:dyDescent="0.25">
      <c r="A328" s="376"/>
      <c r="B328" s="113"/>
      <c r="L328" s="113"/>
      <c r="V328" s="113"/>
      <c r="AF328" s="113"/>
      <c r="AP328" s="113"/>
      <c r="AZ328" s="113"/>
      <c r="BA328" s="113"/>
      <c r="BJ328" s="113"/>
      <c r="BT328" s="113"/>
      <c r="CD328" s="113"/>
      <c r="CN328" s="113"/>
      <c r="CX328" s="113"/>
      <c r="DH328" s="113"/>
      <c r="DR328" s="113"/>
      <c r="EB328" s="113"/>
      <c r="EL328" s="113"/>
      <c r="EV328" s="113"/>
      <c r="FF328" s="113"/>
      <c r="FP328" s="113"/>
      <c r="FZ328" s="113"/>
      <c r="GJ328" s="113"/>
      <c r="GT328" s="113"/>
      <c r="HD328" s="113"/>
      <c r="HN328" s="113"/>
      <c r="HX328" s="113"/>
    </row>
    <row xmlns:x14ac="http://schemas.microsoft.com/office/spreadsheetml/2009/9/ac" r="329" s="3" customFormat="true" x14ac:dyDescent="0.25">
      <c r="A329" s="376"/>
      <c r="B329" s="113"/>
      <c r="L329" s="113"/>
      <c r="V329" s="113"/>
      <c r="AF329" s="113"/>
      <c r="AP329" s="113"/>
      <c r="AZ329" s="113"/>
      <c r="BA329" s="113"/>
      <c r="BJ329" s="113"/>
      <c r="BT329" s="113"/>
      <c r="CD329" s="113"/>
      <c r="CN329" s="113"/>
      <c r="CX329" s="113"/>
      <c r="DH329" s="113"/>
      <c r="DR329" s="113"/>
      <c r="EB329" s="113"/>
      <c r="EL329" s="113"/>
      <c r="EV329" s="113"/>
      <c r="FF329" s="113"/>
      <c r="FP329" s="113"/>
      <c r="FZ329" s="113"/>
      <c r="GJ329" s="113"/>
      <c r="GT329" s="113"/>
      <c r="HD329" s="113"/>
      <c r="HN329" s="113"/>
      <c r="HX329" s="113"/>
    </row>
    <row xmlns:x14ac="http://schemas.microsoft.com/office/spreadsheetml/2009/9/ac" r="330" s="3" customFormat="true" x14ac:dyDescent="0.25">
      <c r="A330" s="376"/>
      <c r="B330" s="113"/>
      <c r="L330" s="113"/>
      <c r="V330" s="113"/>
      <c r="AF330" s="113"/>
      <c r="AP330" s="113"/>
      <c r="AZ330" s="113"/>
      <c r="BA330" s="113"/>
      <c r="BJ330" s="113"/>
      <c r="BT330" s="113"/>
      <c r="CD330" s="113"/>
      <c r="CN330" s="113"/>
      <c r="CX330" s="113"/>
      <c r="DH330" s="113"/>
      <c r="DR330" s="113"/>
      <c r="EB330" s="113"/>
      <c r="EL330" s="113"/>
      <c r="EV330" s="113"/>
      <c r="FF330" s="113"/>
      <c r="FP330" s="113"/>
      <c r="FZ330" s="113"/>
      <c r="GJ330" s="113"/>
      <c r="GT330" s="113"/>
      <c r="HD330" s="113"/>
      <c r="HN330" s="113"/>
      <c r="HX330" s="113"/>
    </row>
    <row xmlns:x14ac="http://schemas.microsoft.com/office/spreadsheetml/2009/9/ac" r="331" s="3" customFormat="true" x14ac:dyDescent="0.25">
      <c r="A331" s="376"/>
      <c r="B331" s="113"/>
      <c r="L331" s="113"/>
      <c r="V331" s="113"/>
      <c r="AF331" s="113"/>
      <c r="AP331" s="113"/>
      <c r="AZ331" s="113"/>
      <c r="BA331" s="113"/>
      <c r="BJ331" s="113"/>
      <c r="BT331" s="113"/>
      <c r="CD331" s="113"/>
      <c r="CN331" s="113"/>
      <c r="CX331" s="113"/>
      <c r="DH331" s="113"/>
      <c r="DR331" s="113"/>
      <c r="EB331" s="113"/>
      <c r="EL331" s="113"/>
      <c r="EV331" s="113"/>
      <c r="FF331" s="113"/>
      <c r="FP331" s="113"/>
      <c r="FZ331" s="113"/>
      <c r="GJ331" s="113"/>
      <c r="GT331" s="113"/>
      <c r="HD331" s="113"/>
      <c r="HN331" s="113"/>
      <c r="HX331" s="113"/>
    </row>
    <row xmlns:x14ac="http://schemas.microsoft.com/office/spreadsheetml/2009/9/ac" r="332" s="3" customFormat="true" x14ac:dyDescent="0.25">
      <c r="A332" s="376"/>
      <c r="B332" s="113"/>
      <c r="L332" s="113"/>
      <c r="V332" s="113"/>
      <c r="AF332" s="113"/>
      <c r="AP332" s="113"/>
      <c r="AZ332" s="113"/>
      <c r="BA332" s="113"/>
      <c r="BJ332" s="113"/>
      <c r="BT332" s="113"/>
      <c r="CD332" s="113"/>
      <c r="CN332" s="113"/>
      <c r="CX332" s="113"/>
      <c r="DH332" s="113"/>
      <c r="DR332" s="113"/>
      <c r="EB332" s="113"/>
      <c r="EL332" s="113"/>
      <c r="EV332" s="113"/>
      <c r="FF332" s="113"/>
      <c r="FP332" s="113"/>
      <c r="FZ332" s="113"/>
      <c r="GJ332" s="113"/>
      <c r="GT332" s="113"/>
      <c r="HD332" s="113"/>
      <c r="HN332" s="113"/>
      <c r="HX332" s="113"/>
    </row>
    <row xmlns:x14ac="http://schemas.microsoft.com/office/spreadsheetml/2009/9/ac" r="333" s="3" customFormat="true" x14ac:dyDescent="0.25">
      <c r="A333" s="376"/>
      <c r="B333" s="113"/>
      <c r="L333" s="113"/>
      <c r="V333" s="113"/>
      <c r="AF333" s="113"/>
      <c r="AP333" s="113"/>
      <c r="AZ333" s="113"/>
      <c r="BA333" s="113"/>
      <c r="BJ333" s="113"/>
      <c r="BT333" s="113"/>
      <c r="CD333" s="113"/>
      <c r="CN333" s="113"/>
      <c r="CX333" s="113"/>
      <c r="DH333" s="113"/>
      <c r="DR333" s="113"/>
      <c r="EB333" s="113"/>
      <c r="EL333" s="113"/>
      <c r="EV333" s="113"/>
      <c r="FF333" s="113"/>
      <c r="FP333" s="113"/>
      <c r="FZ333" s="113"/>
      <c r="GJ333" s="113"/>
      <c r="GT333" s="113"/>
      <c r="HD333" s="113"/>
      <c r="HN333" s="113"/>
      <c r="HX333" s="113"/>
    </row>
    <row xmlns:x14ac="http://schemas.microsoft.com/office/spreadsheetml/2009/9/ac" r="334" s="3" customFormat="true" x14ac:dyDescent="0.25">
      <c r="A334" s="376"/>
      <c r="B334" s="113"/>
      <c r="L334" s="113"/>
      <c r="V334" s="113"/>
      <c r="AF334" s="113"/>
      <c r="AP334" s="113"/>
      <c r="AZ334" s="113"/>
      <c r="BA334" s="113"/>
      <c r="BJ334" s="113"/>
      <c r="BT334" s="113"/>
      <c r="CD334" s="113"/>
      <c r="CN334" s="113"/>
      <c r="CX334" s="113"/>
      <c r="DH334" s="113"/>
      <c r="DR334" s="113"/>
      <c r="EB334" s="113"/>
      <c r="EL334" s="113"/>
      <c r="EV334" s="113"/>
      <c r="FF334" s="113"/>
      <c r="FP334" s="113"/>
      <c r="FZ334" s="113"/>
      <c r="GJ334" s="113"/>
      <c r="GT334" s="113"/>
      <c r="HD334" s="113"/>
      <c r="HN334" s="113"/>
      <c r="HX334" s="113"/>
    </row>
    <row xmlns:x14ac="http://schemas.microsoft.com/office/spreadsheetml/2009/9/ac" r="335" s="3" customFormat="true" x14ac:dyDescent="0.25">
      <c r="A335" s="376"/>
      <c r="B335" s="113"/>
      <c r="L335" s="113"/>
      <c r="V335" s="113"/>
      <c r="AF335" s="113"/>
      <c r="AP335" s="113"/>
      <c r="AZ335" s="113"/>
      <c r="BA335" s="113"/>
      <c r="BJ335" s="113"/>
      <c r="BT335" s="113"/>
      <c r="CD335" s="113"/>
      <c r="CN335" s="113"/>
      <c r="CX335" s="113"/>
      <c r="DH335" s="113"/>
      <c r="DR335" s="113"/>
      <c r="EB335" s="113"/>
      <c r="EL335" s="113"/>
      <c r="EV335" s="113"/>
      <c r="FF335" s="113"/>
      <c r="FP335" s="113"/>
      <c r="FZ335" s="113"/>
      <c r="GJ335" s="113"/>
      <c r="GT335" s="113"/>
      <c r="HD335" s="113"/>
      <c r="HN335" s="113"/>
      <c r="HX335" s="113"/>
    </row>
    <row xmlns:x14ac="http://schemas.microsoft.com/office/spreadsheetml/2009/9/ac" r="336" s="3" customFormat="true" x14ac:dyDescent="0.25">
      <c r="A336" s="376"/>
      <c r="B336" s="113"/>
      <c r="L336" s="113"/>
      <c r="V336" s="113"/>
      <c r="AF336" s="113"/>
      <c r="AP336" s="113"/>
      <c r="AZ336" s="113"/>
      <c r="BA336" s="113"/>
      <c r="BJ336" s="113"/>
      <c r="BT336" s="113"/>
      <c r="CD336" s="113"/>
      <c r="CN336" s="113"/>
      <c r="CX336" s="113"/>
      <c r="DH336" s="113"/>
      <c r="DR336" s="113"/>
      <c r="EB336" s="113"/>
      <c r="EL336" s="113"/>
      <c r="EV336" s="113"/>
      <c r="FF336" s="113"/>
      <c r="FP336" s="113"/>
      <c r="FZ336" s="113"/>
      <c r="GJ336" s="113"/>
      <c r="GT336" s="113"/>
      <c r="HD336" s="113"/>
      <c r="HN336" s="113"/>
      <c r="HX336" s="113"/>
    </row>
    <row xmlns:x14ac="http://schemas.microsoft.com/office/spreadsheetml/2009/9/ac" r="337" s="3" customFormat="true" x14ac:dyDescent="0.25">
      <c r="A337" s="376"/>
      <c r="B337" s="113"/>
      <c r="L337" s="113"/>
      <c r="V337" s="113"/>
      <c r="AF337" s="113"/>
      <c r="AP337" s="113"/>
      <c r="AZ337" s="113"/>
      <c r="BA337" s="113"/>
      <c r="BJ337" s="113"/>
      <c r="BT337" s="113"/>
      <c r="CD337" s="113"/>
      <c r="CN337" s="113"/>
      <c r="CX337" s="113"/>
      <c r="DH337" s="113"/>
      <c r="DR337" s="113"/>
      <c r="EB337" s="113"/>
      <c r="EL337" s="113"/>
      <c r="EV337" s="113"/>
      <c r="FF337" s="113"/>
      <c r="FP337" s="113"/>
      <c r="FZ337" s="113"/>
      <c r="GJ337" s="113"/>
      <c r="GT337" s="113"/>
      <c r="HD337" s="113"/>
      <c r="HN337" s="113"/>
      <c r="HX337" s="113"/>
    </row>
    <row xmlns:x14ac="http://schemas.microsoft.com/office/spreadsheetml/2009/9/ac" r="338" s="3" customFormat="true" x14ac:dyDescent="0.25">
      <c r="A338" s="376"/>
      <c r="B338" s="113"/>
      <c r="L338" s="113"/>
      <c r="V338" s="113"/>
      <c r="AF338" s="113"/>
      <c r="AP338" s="113"/>
      <c r="AZ338" s="113"/>
      <c r="BA338" s="113"/>
      <c r="BJ338" s="113"/>
      <c r="BT338" s="113"/>
      <c r="CD338" s="113"/>
      <c r="CN338" s="113"/>
      <c r="CX338" s="113"/>
      <c r="DH338" s="113"/>
      <c r="DR338" s="113"/>
      <c r="EB338" s="113"/>
      <c r="EL338" s="113"/>
      <c r="EV338" s="113"/>
      <c r="FF338" s="113"/>
      <c r="FP338" s="113"/>
      <c r="FZ338" s="113"/>
      <c r="GJ338" s="113"/>
      <c r="GT338" s="113"/>
      <c r="HD338" s="113"/>
      <c r="HN338" s="113"/>
      <c r="HX338" s="113"/>
    </row>
    <row xmlns:x14ac="http://schemas.microsoft.com/office/spreadsheetml/2009/9/ac" r="339" s="3" customFormat="true" x14ac:dyDescent="0.25">
      <c r="A339" s="376"/>
      <c r="B339" s="113"/>
      <c r="L339" s="113"/>
      <c r="V339" s="113"/>
      <c r="AF339" s="113"/>
      <c r="AP339" s="113"/>
      <c r="AZ339" s="113"/>
      <c r="BA339" s="113"/>
      <c r="BJ339" s="113"/>
      <c r="BT339" s="113"/>
      <c r="CD339" s="113"/>
      <c r="CN339" s="113"/>
      <c r="CX339" s="113"/>
      <c r="DH339" s="113"/>
      <c r="DR339" s="113"/>
      <c r="EB339" s="113"/>
      <c r="EL339" s="113"/>
      <c r="EV339" s="113"/>
      <c r="FF339" s="113"/>
      <c r="FP339" s="113"/>
      <c r="FZ339" s="113"/>
      <c r="GJ339" s="113"/>
      <c r="GT339" s="113"/>
      <c r="HD339" s="113"/>
      <c r="HN339" s="113"/>
      <c r="HX339" s="113"/>
    </row>
    <row xmlns:x14ac="http://schemas.microsoft.com/office/spreadsheetml/2009/9/ac" r="340" s="3" customFormat="true" x14ac:dyDescent="0.25">
      <c r="A340" s="376"/>
      <c r="B340" s="113"/>
      <c r="L340" s="113"/>
      <c r="V340" s="113"/>
      <c r="AF340" s="113"/>
      <c r="AP340" s="113"/>
      <c r="AZ340" s="113"/>
      <c r="BA340" s="113"/>
      <c r="BJ340" s="113"/>
      <c r="BT340" s="113"/>
      <c r="CD340" s="113"/>
      <c r="CN340" s="113"/>
      <c r="CX340" s="113"/>
      <c r="DH340" s="113"/>
      <c r="DR340" s="113"/>
      <c r="EB340" s="113"/>
      <c r="EL340" s="113"/>
      <c r="EV340" s="113"/>
      <c r="FF340" s="113"/>
      <c r="FP340" s="113"/>
      <c r="FZ340" s="113"/>
      <c r="GJ340" s="113"/>
      <c r="GT340" s="113"/>
      <c r="HD340" s="113"/>
      <c r="HN340" s="113"/>
      <c r="HX340" s="113"/>
    </row>
    <row xmlns:x14ac="http://schemas.microsoft.com/office/spreadsheetml/2009/9/ac" r="341" s="3" customFormat="true" x14ac:dyDescent="0.25">
      <c r="A341" s="376"/>
      <c r="B341" s="113"/>
      <c r="L341" s="113"/>
      <c r="V341" s="113"/>
      <c r="AF341" s="113"/>
      <c r="AP341" s="113"/>
      <c r="AZ341" s="113"/>
      <c r="BA341" s="113"/>
      <c r="BJ341" s="113"/>
      <c r="BT341" s="113"/>
      <c r="CD341" s="113"/>
      <c r="CN341" s="113"/>
      <c r="CX341" s="113"/>
      <c r="DH341" s="113"/>
      <c r="DR341" s="113"/>
      <c r="EB341" s="113"/>
      <c r="EL341" s="113"/>
      <c r="EV341" s="113"/>
      <c r="FF341" s="113"/>
      <c r="FP341" s="113"/>
      <c r="FZ341" s="113"/>
      <c r="GJ341" s="113"/>
      <c r="GT341" s="113"/>
      <c r="HD341" s="113"/>
      <c r="HN341" s="113"/>
      <c r="HX341" s="113"/>
    </row>
    <row xmlns:x14ac="http://schemas.microsoft.com/office/spreadsheetml/2009/9/ac" r="342" s="3" customFormat="true" x14ac:dyDescent="0.25">
      <c r="A342" s="376"/>
      <c r="B342" s="113"/>
      <c r="L342" s="113"/>
      <c r="V342" s="113"/>
      <c r="AF342" s="113"/>
      <c r="AP342" s="113"/>
      <c r="AZ342" s="113"/>
      <c r="BA342" s="113"/>
      <c r="BJ342" s="113"/>
      <c r="BT342" s="113"/>
      <c r="CD342" s="113"/>
      <c r="CN342" s="113"/>
      <c r="CX342" s="113"/>
      <c r="DH342" s="113"/>
      <c r="DR342" s="113"/>
      <c r="EB342" s="113"/>
      <c r="EL342" s="113"/>
      <c r="EV342" s="113"/>
      <c r="FF342" s="113"/>
      <c r="FP342" s="113"/>
      <c r="FZ342" s="113"/>
      <c r="GJ342" s="113"/>
      <c r="GT342" s="113"/>
      <c r="HD342" s="113"/>
      <c r="HN342" s="113"/>
      <c r="HX342" s="113"/>
    </row>
    <row xmlns:x14ac="http://schemas.microsoft.com/office/spreadsheetml/2009/9/ac" r="343" s="3" customFormat="true" x14ac:dyDescent="0.25">
      <c r="A343" s="376"/>
      <c r="B343" s="113"/>
      <c r="L343" s="113"/>
      <c r="V343" s="113"/>
      <c r="AF343" s="113"/>
      <c r="AP343" s="113"/>
      <c r="AZ343" s="113"/>
      <c r="BA343" s="113"/>
      <c r="BJ343" s="113"/>
      <c r="BT343" s="113"/>
      <c r="CD343" s="113"/>
      <c r="CN343" s="113"/>
      <c r="CX343" s="113"/>
      <c r="DH343" s="113"/>
      <c r="DR343" s="113"/>
      <c r="EB343" s="113"/>
      <c r="EL343" s="113"/>
      <c r="EV343" s="113"/>
      <c r="FF343" s="113"/>
      <c r="FP343" s="113"/>
      <c r="FZ343" s="113"/>
      <c r="GJ343" s="113"/>
      <c r="GT343" s="113"/>
      <c r="HD343" s="113"/>
      <c r="HN343" s="113"/>
      <c r="HX343" s="113"/>
    </row>
    <row xmlns:x14ac="http://schemas.microsoft.com/office/spreadsheetml/2009/9/ac" r="344" s="3" customFormat="true" x14ac:dyDescent="0.25">
      <c r="A344" s="376"/>
      <c r="B344" s="113"/>
      <c r="L344" s="113"/>
      <c r="V344" s="113"/>
      <c r="AF344" s="113"/>
      <c r="AP344" s="113"/>
      <c r="AZ344" s="113"/>
      <c r="BA344" s="113"/>
      <c r="BJ344" s="113"/>
      <c r="BT344" s="113"/>
      <c r="CD344" s="113"/>
      <c r="CN344" s="113"/>
      <c r="CX344" s="113"/>
      <c r="DH344" s="113"/>
      <c r="DR344" s="113"/>
      <c r="EB344" s="113"/>
      <c r="EL344" s="113"/>
      <c r="EV344" s="113"/>
      <c r="FF344" s="113"/>
      <c r="FP344" s="113"/>
      <c r="FZ344" s="113"/>
      <c r="GJ344" s="113"/>
      <c r="GT344" s="113"/>
      <c r="HD344" s="113"/>
      <c r="HN344" s="113"/>
      <c r="HX344" s="113"/>
    </row>
    <row xmlns:x14ac="http://schemas.microsoft.com/office/spreadsheetml/2009/9/ac" r="345" s="3" customFormat="true" x14ac:dyDescent="0.25">
      <c r="A345" s="376"/>
      <c r="B345" s="113"/>
      <c r="L345" s="113"/>
      <c r="V345" s="113"/>
      <c r="AF345" s="113"/>
      <c r="AP345" s="113"/>
      <c r="AZ345" s="113"/>
      <c r="BA345" s="113"/>
      <c r="BJ345" s="113"/>
      <c r="BT345" s="113"/>
      <c r="CD345" s="113"/>
      <c r="CN345" s="113"/>
      <c r="CX345" s="113"/>
      <c r="DH345" s="113"/>
      <c r="DR345" s="113"/>
      <c r="EB345" s="113"/>
      <c r="EL345" s="113"/>
      <c r="EV345" s="113"/>
      <c r="FF345" s="113"/>
      <c r="FP345" s="113"/>
      <c r="FZ345" s="113"/>
      <c r="GJ345" s="113"/>
      <c r="GT345" s="113"/>
      <c r="HD345" s="113"/>
      <c r="HN345" s="113"/>
      <c r="HX345" s="113"/>
    </row>
    <row xmlns:x14ac="http://schemas.microsoft.com/office/spreadsheetml/2009/9/ac" r="346" s="3" customFormat="true" x14ac:dyDescent="0.25">
      <c r="A346" s="376"/>
      <c r="B346" s="113"/>
      <c r="L346" s="113"/>
      <c r="V346" s="113"/>
      <c r="AF346" s="113"/>
      <c r="AP346" s="113"/>
      <c r="AZ346" s="113"/>
      <c r="BA346" s="113"/>
      <c r="BJ346" s="113"/>
      <c r="BT346" s="113"/>
      <c r="CD346" s="113"/>
      <c r="CN346" s="113"/>
      <c r="CX346" s="113"/>
      <c r="DH346" s="113"/>
      <c r="DR346" s="113"/>
      <c r="EB346" s="113"/>
      <c r="EL346" s="113"/>
      <c r="EV346" s="113"/>
      <c r="FF346" s="113"/>
      <c r="FP346" s="113"/>
      <c r="FZ346" s="113"/>
      <c r="GJ346" s="113"/>
      <c r="GT346" s="113"/>
      <c r="HD346" s="113"/>
      <c r="HN346" s="113"/>
      <c r="HX346" s="113"/>
    </row>
    <row xmlns:x14ac="http://schemas.microsoft.com/office/spreadsheetml/2009/9/ac" r="347" s="3" customFormat="true" x14ac:dyDescent="0.25">
      <c r="A347" s="376"/>
      <c r="B347" s="113"/>
      <c r="L347" s="113"/>
      <c r="V347" s="113"/>
      <c r="AF347" s="113"/>
      <c r="AP347" s="113"/>
      <c r="AZ347" s="113"/>
      <c r="BA347" s="113"/>
      <c r="BJ347" s="113"/>
      <c r="BT347" s="113"/>
      <c r="CD347" s="113"/>
      <c r="CN347" s="113"/>
      <c r="CX347" s="113"/>
      <c r="DH347" s="113"/>
      <c r="DR347" s="113"/>
      <c r="EB347" s="113"/>
      <c r="EL347" s="113"/>
      <c r="EV347" s="113"/>
      <c r="FF347" s="113"/>
      <c r="FP347" s="113"/>
      <c r="FZ347" s="113"/>
      <c r="GJ347" s="113"/>
      <c r="GT347" s="113"/>
      <c r="HD347" s="113"/>
      <c r="HN347" s="113"/>
      <c r="HX347" s="113"/>
    </row>
    <row xmlns:x14ac="http://schemas.microsoft.com/office/spreadsheetml/2009/9/ac" r="348" s="3" customFormat="true" x14ac:dyDescent="0.25">
      <c r="A348" s="376"/>
      <c r="B348" s="113"/>
      <c r="L348" s="113"/>
      <c r="V348" s="113"/>
      <c r="AF348" s="113"/>
      <c r="AP348" s="113"/>
      <c r="AZ348" s="113"/>
      <c r="BA348" s="113"/>
      <c r="BJ348" s="113"/>
      <c r="BT348" s="113"/>
      <c r="CD348" s="113"/>
      <c r="CN348" s="113"/>
      <c r="CX348" s="113"/>
      <c r="DH348" s="113"/>
      <c r="DR348" s="113"/>
      <c r="EB348" s="113"/>
      <c r="EL348" s="113"/>
      <c r="EV348" s="113"/>
      <c r="FF348" s="113"/>
      <c r="FP348" s="113"/>
      <c r="FZ348" s="113"/>
      <c r="GJ348" s="113"/>
      <c r="GT348" s="113"/>
      <c r="HD348" s="113"/>
      <c r="HN348" s="113"/>
      <c r="HX348" s="113"/>
    </row>
    <row xmlns:x14ac="http://schemas.microsoft.com/office/spreadsheetml/2009/9/ac" r="349" s="3" customFormat="true" x14ac:dyDescent="0.25">
      <c r="A349" s="376"/>
      <c r="B349" s="113"/>
      <c r="L349" s="113"/>
      <c r="V349" s="113"/>
      <c r="AF349" s="113"/>
      <c r="AP349" s="113"/>
      <c r="AZ349" s="113"/>
      <c r="BA349" s="113"/>
      <c r="BJ349" s="113"/>
      <c r="BT349" s="113"/>
      <c r="CD349" s="113"/>
      <c r="CN349" s="113"/>
      <c r="CX349" s="113"/>
      <c r="DH349" s="113"/>
      <c r="DR349" s="113"/>
      <c r="EB349" s="113"/>
      <c r="EL349" s="113"/>
      <c r="EV349" s="113"/>
      <c r="FF349" s="113"/>
      <c r="FP349" s="113"/>
      <c r="FZ349" s="113"/>
      <c r="GJ349" s="113"/>
      <c r="GT349" s="113"/>
      <c r="HD349" s="113"/>
      <c r="HN349" s="113"/>
      <c r="HX349" s="113"/>
    </row>
    <row xmlns:x14ac="http://schemas.microsoft.com/office/spreadsheetml/2009/9/ac" r="350" s="3" customFormat="true" x14ac:dyDescent="0.25">
      <c r="A350" s="376"/>
      <c r="B350" s="113"/>
      <c r="L350" s="113"/>
      <c r="V350" s="113"/>
      <c r="AF350" s="113"/>
      <c r="AP350" s="113"/>
      <c r="AZ350" s="113"/>
      <c r="BA350" s="113"/>
      <c r="BJ350" s="113"/>
      <c r="BT350" s="113"/>
      <c r="CD350" s="113"/>
      <c r="CN350" s="113"/>
      <c r="CX350" s="113"/>
      <c r="DH350" s="113"/>
      <c r="DR350" s="113"/>
      <c r="EB350" s="113"/>
      <c r="EL350" s="113"/>
      <c r="EV350" s="113"/>
      <c r="FF350" s="113"/>
      <c r="FP350" s="113"/>
      <c r="FZ350" s="113"/>
      <c r="GJ350" s="113"/>
      <c r="GT350" s="113"/>
      <c r="HD350" s="113"/>
      <c r="HN350" s="113"/>
      <c r="HX350" s="113"/>
    </row>
    <row xmlns:x14ac="http://schemas.microsoft.com/office/spreadsheetml/2009/9/ac" r="351" s="3" customFormat="true" x14ac:dyDescent="0.25">
      <c r="A351" s="376"/>
      <c r="B351" s="113"/>
      <c r="L351" s="113"/>
      <c r="V351" s="113"/>
      <c r="AF351" s="113"/>
      <c r="AP351" s="113"/>
      <c r="AZ351" s="113"/>
      <c r="BA351" s="113"/>
      <c r="BJ351" s="113"/>
      <c r="BT351" s="113"/>
      <c r="CD351" s="113"/>
      <c r="CN351" s="113"/>
      <c r="CX351" s="113"/>
      <c r="DH351" s="113"/>
      <c r="DR351" s="113"/>
      <c r="EB351" s="113"/>
      <c r="EL351" s="113"/>
      <c r="EV351" s="113"/>
      <c r="FF351" s="113"/>
      <c r="FP351" s="113"/>
      <c r="FZ351" s="113"/>
      <c r="GJ351" s="113"/>
      <c r="GT351" s="113"/>
      <c r="HD351" s="113"/>
      <c r="HN351" s="113"/>
      <c r="HX351" s="113"/>
    </row>
    <row xmlns:x14ac="http://schemas.microsoft.com/office/spreadsheetml/2009/9/ac" r="352" s="3" customFormat="true" x14ac:dyDescent="0.25">
      <c r="A352" s="376"/>
      <c r="B352" s="113"/>
      <c r="L352" s="113"/>
      <c r="V352" s="113"/>
      <c r="AF352" s="113"/>
      <c r="AP352" s="113"/>
      <c r="AZ352" s="113"/>
      <c r="BA352" s="113"/>
      <c r="BJ352" s="113"/>
      <c r="BT352" s="113"/>
      <c r="CD352" s="113"/>
      <c r="CN352" s="113"/>
      <c r="CX352" s="113"/>
      <c r="DH352" s="113"/>
      <c r="DR352" s="113"/>
      <c r="EB352" s="113"/>
      <c r="EL352" s="113"/>
      <c r="EV352" s="113"/>
      <c r="FF352" s="113"/>
      <c r="FP352" s="113"/>
      <c r="FZ352" s="113"/>
      <c r="GJ352" s="113"/>
      <c r="GT352" s="113"/>
      <c r="HD352" s="113"/>
      <c r="HN352" s="113"/>
      <c r="HX352" s="113"/>
    </row>
    <row xmlns:x14ac="http://schemas.microsoft.com/office/spreadsheetml/2009/9/ac" r="353" s="3" customFormat="true" x14ac:dyDescent="0.25">
      <c r="A353" s="376"/>
      <c r="B353" s="113"/>
      <c r="L353" s="113"/>
      <c r="V353" s="113"/>
      <c r="AF353" s="113"/>
      <c r="AP353" s="113"/>
      <c r="AZ353" s="113"/>
      <c r="BA353" s="113"/>
      <c r="BJ353" s="113"/>
      <c r="BT353" s="113"/>
      <c r="CD353" s="113"/>
      <c r="CN353" s="113"/>
      <c r="CX353" s="113"/>
      <c r="DH353" s="113"/>
      <c r="DR353" s="113"/>
      <c r="EB353" s="113"/>
      <c r="EL353" s="113"/>
      <c r="EV353" s="113"/>
      <c r="FF353" s="113"/>
      <c r="FP353" s="113"/>
      <c r="FZ353" s="113"/>
      <c r="GJ353" s="113"/>
      <c r="GT353" s="113"/>
      <c r="HD353" s="113"/>
      <c r="HN353" s="113"/>
      <c r="HX353" s="113"/>
    </row>
    <row xmlns:x14ac="http://schemas.microsoft.com/office/spreadsheetml/2009/9/ac" r="354" s="3" customFormat="true" x14ac:dyDescent="0.25">
      <c r="A354" s="376"/>
      <c r="B354" s="113"/>
      <c r="L354" s="113"/>
      <c r="V354" s="113"/>
      <c r="AF354" s="113"/>
      <c r="AP354" s="113"/>
      <c r="AZ354" s="113"/>
      <c r="BA354" s="113"/>
      <c r="BJ354" s="113"/>
      <c r="BT354" s="113"/>
      <c r="CD354" s="113"/>
      <c r="CN354" s="113"/>
      <c r="CX354" s="113"/>
      <c r="DH354" s="113"/>
      <c r="DR354" s="113"/>
      <c r="EB354" s="113"/>
      <c r="EL354" s="113"/>
      <c r="EV354" s="113"/>
      <c r="FF354" s="113"/>
      <c r="FP354" s="113"/>
      <c r="FZ354" s="113"/>
      <c r="GJ354" s="113"/>
      <c r="GT354" s="113"/>
      <c r="HD354" s="113"/>
      <c r="HN354" s="113"/>
      <c r="HX354" s="113"/>
    </row>
    <row xmlns:x14ac="http://schemas.microsoft.com/office/spreadsheetml/2009/9/ac" r="355" s="3" customFormat="true" x14ac:dyDescent="0.25">
      <c r="A355" s="376"/>
      <c r="B355" s="113"/>
      <c r="L355" s="113"/>
      <c r="V355" s="113"/>
      <c r="AF355" s="113"/>
      <c r="AP355" s="113"/>
      <c r="AZ355" s="113"/>
      <c r="BA355" s="113"/>
      <c r="BJ355" s="113"/>
      <c r="BT355" s="113"/>
      <c r="CD355" s="113"/>
      <c r="CN355" s="113"/>
      <c r="CX355" s="113"/>
      <c r="DH355" s="113"/>
      <c r="DR355" s="113"/>
      <c r="EB355" s="113"/>
      <c r="EL355" s="113"/>
      <c r="EV355" s="113"/>
      <c r="FF355" s="113"/>
      <c r="FP355" s="113"/>
      <c r="FZ355" s="113"/>
      <c r="GJ355" s="113"/>
      <c r="GT355" s="113"/>
      <c r="HD355" s="113"/>
      <c r="HN355" s="113"/>
      <c r="HX355" s="113"/>
    </row>
    <row xmlns:x14ac="http://schemas.microsoft.com/office/spreadsheetml/2009/9/ac" r="356" s="3" customFormat="true" x14ac:dyDescent="0.25">
      <c r="A356" s="376"/>
      <c r="B356" s="113"/>
      <c r="L356" s="113"/>
      <c r="V356" s="113"/>
      <c r="AF356" s="113"/>
      <c r="AP356" s="113"/>
      <c r="AZ356" s="113"/>
      <c r="BA356" s="113"/>
      <c r="BJ356" s="113"/>
      <c r="BT356" s="113"/>
      <c r="CD356" s="113"/>
      <c r="CN356" s="113"/>
      <c r="CX356" s="113"/>
      <c r="DH356" s="113"/>
      <c r="DR356" s="113"/>
      <c r="EB356" s="113"/>
      <c r="EL356" s="113"/>
      <c r="EV356" s="113"/>
      <c r="FF356" s="113"/>
      <c r="FP356" s="113"/>
      <c r="FZ356" s="113"/>
      <c r="GJ356" s="113"/>
      <c r="GT356" s="113"/>
      <c r="HD356" s="113"/>
      <c r="HN356" s="113"/>
      <c r="HX356" s="113"/>
    </row>
    <row xmlns:x14ac="http://schemas.microsoft.com/office/spreadsheetml/2009/9/ac" r="357" s="3" customFormat="true" x14ac:dyDescent="0.25">
      <c r="A357" s="376"/>
      <c r="B357" s="113"/>
      <c r="L357" s="113"/>
      <c r="V357" s="113"/>
      <c r="AF357" s="113"/>
      <c r="AP357" s="113"/>
      <c r="AZ357" s="113"/>
      <c r="BA357" s="113"/>
      <c r="BJ357" s="113"/>
      <c r="BT357" s="113"/>
      <c r="CD357" s="113"/>
      <c r="CN357" s="113"/>
      <c r="CX357" s="113"/>
      <c r="DH357" s="113"/>
      <c r="DR357" s="113"/>
      <c r="EB357" s="113"/>
      <c r="EL357" s="113"/>
      <c r="EV357" s="113"/>
      <c r="FF357" s="113"/>
      <c r="FP357" s="113"/>
      <c r="FZ357" s="113"/>
      <c r="GJ357" s="113"/>
      <c r="GT357" s="113"/>
      <c r="HD357" s="113"/>
      <c r="HN357" s="113"/>
      <c r="HX357" s="113"/>
    </row>
    <row xmlns:x14ac="http://schemas.microsoft.com/office/spreadsheetml/2009/9/ac" r="358" s="3" customFormat="true" x14ac:dyDescent="0.25">
      <c r="A358" s="376"/>
      <c r="B358" s="113"/>
      <c r="L358" s="113"/>
      <c r="V358" s="113"/>
      <c r="AF358" s="113"/>
      <c r="AP358" s="113"/>
      <c r="AZ358" s="113"/>
      <c r="BA358" s="113"/>
      <c r="BJ358" s="113"/>
      <c r="BT358" s="113"/>
      <c r="CD358" s="113"/>
      <c r="CN358" s="113"/>
      <c r="CX358" s="113"/>
      <c r="DH358" s="113"/>
      <c r="DR358" s="113"/>
      <c r="EB358" s="113"/>
      <c r="EL358" s="113"/>
      <c r="EV358" s="113"/>
      <c r="FF358" s="113"/>
      <c r="FP358" s="113"/>
      <c r="FZ358" s="113"/>
      <c r="GJ358" s="113"/>
      <c r="GT358" s="113"/>
      <c r="HD358" s="113"/>
      <c r="HN358" s="113"/>
      <c r="HX358" s="113"/>
    </row>
    <row xmlns:x14ac="http://schemas.microsoft.com/office/spreadsheetml/2009/9/ac" r="359" s="3" customFormat="true" x14ac:dyDescent="0.25">
      <c r="A359" s="376"/>
      <c r="B359" s="113"/>
      <c r="L359" s="113"/>
      <c r="V359" s="113"/>
      <c r="AF359" s="113"/>
      <c r="AP359" s="113"/>
      <c r="AZ359" s="113"/>
      <c r="BA359" s="113"/>
      <c r="BJ359" s="113"/>
      <c r="BT359" s="113"/>
      <c r="CD359" s="113"/>
      <c r="CN359" s="113"/>
      <c r="CX359" s="113"/>
      <c r="DH359" s="113"/>
      <c r="DR359" s="113"/>
      <c r="EB359" s="113"/>
      <c r="EL359" s="113"/>
      <c r="EV359" s="113"/>
      <c r="FF359" s="113"/>
      <c r="FP359" s="113"/>
      <c r="FZ359" s="113"/>
      <c r="GJ359" s="113"/>
      <c r="GT359" s="113"/>
      <c r="HD359" s="113"/>
      <c r="HN359" s="113"/>
      <c r="HX359" s="113"/>
    </row>
    <row xmlns:x14ac="http://schemas.microsoft.com/office/spreadsheetml/2009/9/ac" r="360" s="3" customFormat="true" x14ac:dyDescent="0.25">
      <c r="A360" s="376"/>
      <c r="B360" s="113"/>
      <c r="L360" s="113"/>
      <c r="V360" s="113"/>
      <c r="AF360" s="113"/>
      <c r="AP360" s="113"/>
      <c r="AZ360" s="113"/>
      <c r="BA360" s="113"/>
      <c r="BJ360" s="113"/>
      <c r="BT360" s="113"/>
      <c r="CD360" s="113"/>
      <c r="CN360" s="113"/>
      <c r="CX360" s="113"/>
      <c r="DH360" s="113"/>
      <c r="DR360" s="113"/>
      <c r="EB360" s="113"/>
      <c r="EL360" s="113"/>
      <c r="EV360" s="113"/>
      <c r="FF360" s="113"/>
      <c r="FP360" s="113"/>
      <c r="FZ360" s="113"/>
      <c r="GJ360" s="113"/>
      <c r="GT360" s="113"/>
      <c r="HD360" s="113"/>
      <c r="HN360" s="113"/>
      <c r="HX360" s="113"/>
    </row>
    <row xmlns:x14ac="http://schemas.microsoft.com/office/spreadsheetml/2009/9/ac" r="361" s="3" customFormat="true" x14ac:dyDescent="0.25">
      <c r="A361" s="376"/>
      <c r="B361" s="113"/>
      <c r="L361" s="113"/>
      <c r="V361" s="113"/>
      <c r="AF361" s="113"/>
      <c r="AP361" s="113"/>
      <c r="AZ361" s="113"/>
      <c r="BA361" s="113"/>
      <c r="BJ361" s="113"/>
      <c r="BT361" s="113"/>
      <c r="CD361" s="113"/>
      <c r="CN361" s="113"/>
      <c r="CX361" s="113"/>
      <c r="DH361" s="113"/>
      <c r="DR361" s="113"/>
      <c r="EB361" s="113"/>
      <c r="EL361" s="113"/>
      <c r="EV361" s="113"/>
      <c r="FF361" s="113"/>
      <c r="FP361" s="113"/>
      <c r="FZ361" s="113"/>
      <c r="GJ361" s="113"/>
      <c r="GT361" s="113"/>
      <c r="HD361" s="113"/>
      <c r="HN361" s="113"/>
      <c r="HX361" s="113"/>
    </row>
    <row xmlns:x14ac="http://schemas.microsoft.com/office/spreadsheetml/2009/9/ac" r="362" s="3" customFormat="true" x14ac:dyDescent="0.25">
      <c r="A362" s="376"/>
      <c r="B362" s="113"/>
      <c r="L362" s="113"/>
      <c r="V362" s="113"/>
      <c r="AF362" s="113"/>
      <c r="AP362" s="113"/>
      <c r="AZ362" s="113"/>
      <c r="BA362" s="113"/>
      <c r="BJ362" s="113"/>
      <c r="BT362" s="113"/>
      <c r="CD362" s="113"/>
      <c r="CN362" s="113"/>
      <c r="CX362" s="113"/>
      <c r="DH362" s="113"/>
      <c r="DR362" s="113"/>
      <c r="EB362" s="113"/>
      <c r="EL362" s="113"/>
      <c r="EV362" s="113"/>
      <c r="FF362" s="113"/>
      <c r="FP362" s="113"/>
      <c r="FZ362" s="113"/>
      <c r="GJ362" s="113"/>
      <c r="GT362" s="113"/>
      <c r="HD362" s="113"/>
      <c r="HN362" s="113"/>
      <c r="HX362" s="113"/>
    </row>
    <row xmlns:x14ac="http://schemas.microsoft.com/office/spreadsheetml/2009/9/ac" r="363" s="3" customFormat="true" x14ac:dyDescent="0.25">
      <c r="A363" s="376"/>
      <c r="B363" s="113"/>
      <c r="L363" s="113"/>
      <c r="V363" s="113"/>
      <c r="AF363" s="113"/>
      <c r="AP363" s="113"/>
      <c r="AZ363" s="113"/>
      <c r="BA363" s="113"/>
      <c r="BJ363" s="113"/>
      <c r="BT363" s="113"/>
      <c r="CD363" s="113"/>
      <c r="CN363" s="113"/>
      <c r="CX363" s="113"/>
      <c r="DH363" s="113"/>
      <c r="DR363" s="113"/>
      <c r="EB363" s="113"/>
      <c r="EL363" s="113"/>
      <c r="EV363" s="113"/>
      <c r="FF363" s="113"/>
      <c r="FP363" s="113"/>
      <c r="FZ363" s="113"/>
      <c r="GJ363" s="113"/>
      <c r="GT363" s="113"/>
      <c r="HD363" s="113"/>
      <c r="HN363" s="113"/>
      <c r="HX363" s="113"/>
    </row>
    <row xmlns:x14ac="http://schemas.microsoft.com/office/spreadsheetml/2009/9/ac" r="364" s="3" customFormat="true" x14ac:dyDescent="0.25">
      <c r="A364" s="376"/>
      <c r="B364" s="113"/>
      <c r="L364" s="113"/>
      <c r="V364" s="113"/>
      <c r="AF364" s="113"/>
      <c r="AP364" s="113"/>
      <c r="AZ364" s="113"/>
      <c r="BA364" s="113"/>
      <c r="BJ364" s="113"/>
      <c r="BT364" s="113"/>
      <c r="CD364" s="113"/>
      <c r="CN364" s="113"/>
      <c r="CX364" s="113"/>
      <c r="DH364" s="113"/>
      <c r="DR364" s="113"/>
      <c r="EB364" s="113"/>
      <c r="EL364" s="113"/>
      <c r="EV364" s="113"/>
      <c r="FF364" s="113"/>
      <c r="FP364" s="113"/>
      <c r="FZ364" s="113"/>
      <c r="GJ364" s="113"/>
      <c r="GT364" s="113"/>
      <c r="HD364" s="113"/>
      <c r="HN364" s="113"/>
      <c r="HX364" s="113"/>
    </row>
    <row xmlns:x14ac="http://schemas.microsoft.com/office/spreadsheetml/2009/9/ac" r="365" s="3" customFormat="true" x14ac:dyDescent="0.25">
      <c r="A365" s="376"/>
      <c r="B365" s="113"/>
      <c r="L365" s="113"/>
      <c r="V365" s="113"/>
      <c r="AF365" s="113"/>
      <c r="AP365" s="113"/>
      <c r="AZ365" s="113"/>
      <c r="BA365" s="113"/>
      <c r="BJ365" s="113"/>
      <c r="BT365" s="113"/>
      <c r="CD365" s="113"/>
      <c r="CN365" s="113"/>
      <c r="CX365" s="113"/>
      <c r="DH365" s="113"/>
      <c r="DR365" s="113"/>
      <c r="EB365" s="113"/>
      <c r="EL365" s="113"/>
      <c r="EV365" s="113"/>
      <c r="FF365" s="113"/>
      <c r="FP365" s="113"/>
      <c r="FZ365" s="113"/>
      <c r="GJ365" s="113"/>
      <c r="GT365" s="113"/>
      <c r="HD365" s="113"/>
      <c r="HN365" s="113"/>
      <c r="HX365" s="113"/>
    </row>
    <row xmlns:x14ac="http://schemas.microsoft.com/office/spreadsheetml/2009/9/ac" r="366" s="3" customFormat="true" x14ac:dyDescent="0.25">
      <c r="A366" s="376"/>
      <c r="B366" s="113"/>
      <c r="L366" s="113"/>
      <c r="V366" s="113"/>
      <c r="AF366" s="113"/>
      <c r="AP366" s="113"/>
      <c r="AZ366" s="113"/>
      <c r="BA366" s="113"/>
      <c r="BJ366" s="113"/>
      <c r="BT366" s="113"/>
      <c r="CD366" s="113"/>
      <c r="CN366" s="113"/>
      <c r="CX366" s="113"/>
      <c r="DH366" s="113"/>
      <c r="DR366" s="113"/>
      <c r="EB366" s="113"/>
      <c r="EL366" s="113"/>
      <c r="EV366" s="113"/>
      <c r="FF366" s="113"/>
      <c r="FP366" s="113"/>
      <c r="FZ366" s="113"/>
      <c r="GJ366" s="113"/>
      <c r="GT366" s="113"/>
      <c r="HD366" s="113"/>
      <c r="HN366" s="113"/>
      <c r="HX366" s="113"/>
    </row>
    <row xmlns:x14ac="http://schemas.microsoft.com/office/spreadsheetml/2009/9/ac" r="367" s="3" customFormat="true" x14ac:dyDescent="0.25">
      <c r="A367" s="376"/>
      <c r="B367" s="113"/>
      <c r="L367" s="113"/>
      <c r="V367" s="113"/>
      <c r="AF367" s="113"/>
      <c r="AP367" s="113"/>
      <c r="AZ367" s="113"/>
      <c r="BA367" s="113"/>
      <c r="BJ367" s="113"/>
      <c r="BT367" s="113"/>
      <c r="CD367" s="113"/>
      <c r="CN367" s="113"/>
      <c r="CX367" s="113"/>
      <c r="DH367" s="113"/>
      <c r="DR367" s="113"/>
      <c r="EB367" s="113"/>
      <c r="EL367" s="113"/>
      <c r="EV367" s="113"/>
      <c r="FF367" s="113"/>
      <c r="FP367" s="113"/>
      <c r="FZ367" s="113"/>
      <c r="GJ367" s="113"/>
      <c r="GT367" s="113"/>
      <c r="HD367" s="113"/>
      <c r="HN367" s="113"/>
      <c r="HX367" s="113"/>
    </row>
    <row xmlns:x14ac="http://schemas.microsoft.com/office/spreadsheetml/2009/9/ac" r="368" s="3" customFormat="true" x14ac:dyDescent="0.25">
      <c r="A368" s="376"/>
      <c r="B368" s="113"/>
      <c r="L368" s="113"/>
      <c r="V368" s="113"/>
      <c r="AF368" s="113"/>
      <c r="AP368" s="113"/>
      <c r="AZ368" s="113"/>
      <c r="BA368" s="113"/>
      <c r="BJ368" s="113"/>
      <c r="BT368" s="113"/>
      <c r="CD368" s="113"/>
      <c r="CN368" s="113"/>
      <c r="CX368" s="113"/>
      <c r="DH368" s="113"/>
      <c r="DR368" s="113"/>
      <c r="EB368" s="113"/>
      <c r="EL368" s="113"/>
      <c r="EV368" s="113"/>
      <c r="FF368" s="113"/>
      <c r="FP368" s="113"/>
      <c r="FZ368" s="113"/>
      <c r="GJ368" s="113"/>
      <c r="GT368" s="113"/>
      <c r="HD368" s="113"/>
      <c r="HN368" s="113"/>
      <c r="HX368" s="113"/>
    </row>
    <row xmlns:x14ac="http://schemas.microsoft.com/office/spreadsheetml/2009/9/ac" r="369" s="3" customFormat="true" x14ac:dyDescent="0.25">
      <c r="A369" s="376"/>
      <c r="B369" s="113"/>
      <c r="L369" s="113"/>
      <c r="V369" s="113"/>
      <c r="AF369" s="113"/>
      <c r="AP369" s="113"/>
      <c r="AZ369" s="113"/>
      <c r="BA369" s="113"/>
      <c r="BJ369" s="113"/>
      <c r="BT369" s="113"/>
      <c r="CD369" s="113"/>
      <c r="CN369" s="113"/>
      <c r="CX369" s="113"/>
      <c r="DH369" s="113"/>
      <c r="DR369" s="113"/>
      <c r="EB369" s="113"/>
      <c r="EL369" s="113"/>
      <c r="EV369" s="113"/>
      <c r="FF369" s="113"/>
      <c r="FP369" s="113"/>
      <c r="FZ369" s="113"/>
      <c r="GJ369" s="113"/>
      <c r="GT369" s="113"/>
      <c r="HD369" s="113"/>
      <c r="HN369" s="113"/>
      <c r="HX369" s="113"/>
    </row>
    <row xmlns:x14ac="http://schemas.microsoft.com/office/spreadsheetml/2009/9/ac" r="370" s="3" customFormat="true" x14ac:dyDescent="0.25">
      <c r="A370" s="376"/>
      <c r="B370" s="113"/>
      <c r="L370" s="113"/>
      <c r="V370" s="113"/>
      <c r="AF370" s="113"/>
      <c r="AP370" s="113"/>
      <c r="AZ370" s="113"/>
      <c r="BA370" s="113"/>
      <c r="BJ370" s="113"/>
      <c r="BT370" s="113"/>
      <c r="CD370" s="113"/>
      <c r="CN370" s="113"/>
      <c r="CX370" s="113"/>
      <c r="DH370" s="113"/>
      <c r="DR370" s="113"/>
      <c r="EB370" s="113"/>
      <c r="EL370" s="113"/>
      <c r="EV370" s="113"/>
      <c r="FF370" s="113"/>
      <c r="FP370" s="113"/>
      <c r="FZ370" s="113"/>
      <c r="GJ370" s="113"/>
      <c r="GT370" s="113"/>
      <c r="HD370" s="113"/>
      <c r="HN370" s="113"/>
      <c r="HX370" s="113"/>
    </row>
    <row xmlns:x14ac="http://schemas.microsoft.com/office/spreadsheetml/2009/9/ac" r="371" s="3" customFormat="true" x14ac:dyDescent="0.25">
      <c r="A371" s="376"/>
      <c r="B371" s="113"/>
      <c r="L371" s="113"/>
      <c r="V371" s="113"/>
      <c r="AF371" s="113"/>
      <c r="AP371" s="113"/>
      <c r="AZ371" s="113"/>
      <c r="BA371" s="113"/>
      <c r="BJ371" s="113"/>
      <c r="BT371" s="113"/>
      <c r="CD371" s="113"/>
      <c r="CN371" s="113"/>
      <c r="CX371" s="113"/>
      <c r="DH371" s="113"/>
      <c r="DR371" s="113"/>
      <c r="EB371" s="113"/>
      <c r="EL371" s="113"/>
      <c r="EV371" s="113"/>
      <c r="FF371" s="113"/>
      <c r="FP371" s="113"/>
      <c r="FZ371" s="113"/>
      <c r="GJ371" s="113"/>
      <c r="GT371" s="113"/>
      <c r="HD371" s="113"/>
      <c r="HN371" s="113"/>
      <c r="HX371" s="113"/>
    </row>
    <row xmlns:x14ac="http://schemas.microsoft.com/office/spreadsheetml/2009/9/ac" r="372" s="3" customFormat="true" x14ac:dyDescent="0.25">
      <c r="A372" s="376"/>
      <c r="B372" s="113"/>
      <c r="L372" s="113"/>
      <c r="V372" s="113"/>
      <c r="AF372" s="113"/>
      <c r="AP372" s="113"/>
      <c r="AZ372" s="113"/>
      <c r="BA372" s="113"/>
      <c r="BJ372" s="113"/>
      <c r="BT372" s="113"/>
      <c r="CD372" s="113"/>
      <c r="CN372" s="113"/>
      <c r="CX372" s="113"/>
      <c r="DH372" s="113"/>
      <c r="DR372" s="113"/>
      <c r="EB372" s="113"/>
      <c r="EL372" s="113"/>
      <c r="EV372" s="113"/>
      <c r="FF372" s="113"/>
      <c r="FP372" s="113"/>
      <c r="FZ372" s="113"/>
      <c r="GJ372" s="113"/>
      <c r="GT372" s="113"/>
      <c r="HD372" s="113"/>
      <c r="HN372" s="113"/>
      <c r="HX372" s="113"/>
    </row>
    <row xmlns:x14ac="http://schemas.microsoft.com/office/spreadsheetml/2009/9/ac" r="373" s="3" customFormat="true" x14ac:dyDescent="0.25">
      <c r="A373" s="376"/>
      <c r="B373" s="113"/>
      <c r="L373" s="113"/>
      <c r="V373" s="113"/>
      <c r="AF373" s="113"/>
      <c r="AP373" s="113"/>
      <c r="AZ373" s="113"/>
      <c r="BA373" s="113"/>
      <c r="BJ373" s="113"/>
      <c r="BT373" s="113"/>
      <c r="CD373" s="113"/>
      <c r="CN373" s="113"/>
      <c r="CX373" s="113"/>
      <c r="DH373" s="113"/>
      <c r="DR373" s="113"/>
      <c r="EB373" s="113"/>
      <c r="EL373" s="113"/>
      <c r="EV373" s="113"/>
      <c r="FF373" s="113"/>
      <c r="FP373" s="113"/>
      <c r="FZ373" s="113"/>
      <c r="GJ373" s="113"/>
      <c r="GT373" s="113"/>
      <c r="HD373" s="113"/>
      <c r="HN373" s="113"/>
      <c r="HX373" s="113"/>
    </row>
    <row xmlns:x14ac="http://schemas.microsoft.com/office/spreadsheetml/2009/9/ac" r="374" s="3" customFormat="true" x14ac:dyDescent="0.25">
      <c r="A374" s="376"/>
      <c r="B374" s="113"/>
      <c r="L374" s="113"/>
      <c r="V374" s="113"/>
      <c r="AF374" s="113"/>
      <c r="AP374" s="113"/>
      <c r="AZ374" s="113"/>
      <c r="BA374" s="113"/>
      <c r="BJ374" s="113"/>
      <c r="BT374" s="113"/>
      <c r="CD374" s="113"/>
      <c r="CN374" s="113"/>
      <c r="CX374" s="113"/>
      <c r="DH374" s="113"/>
      <c r="DR374" s="113"/>
      <c r="EB374" s="113"/>
      <c r="EL374" s="113"/>
      <c r="EV374" s="113"/>
      <c r="FF374" s="113"/>
      <c r="FP374" s="113"/>
      <c r="FZ374" s="113"/>
      <c r="GJ374" s="113"/>
      <c r="GT374" s="113"/>
      <c r="HD374" s="113"/>
      <c r="HN374" s="113"/>
      <c r="HX374" s="113"/>
    </row>
    <row xmlns:x14ac="http://schemas.microsoft.com/office/spreadsheetml/2009/9/ac" r="375" s="3" customFormat="true" x14ac:dyDescent="0.25">
      <c r="A375" s="376"/>
      <c r="B375" s="113"/>
      <c r="L375" s="113"/>
      <c r="V375" s="113"/>
      <c r="AF375" s="113"/>
      <c r="AP375" s="113"/>
      <c r="AZ375" s="113"/>
      <c r="BA375" s="113"/>
      <c r="BJ375" s="113"/>
      <c r="BT375" s="113"/>
      <c r="CD375" s="113"/>
      <c r="CN375" s="113"/>
      <c r="CX375" s="113"/>
      <c r="DH375" s="113"/>
      <c r="DR375" s="113"/>
      <c r="EB375" s="113"/>
      <c r="EL375" s="113"/>
      <c r="EV375" s="113"/>
      <c r="FF375" s="113"/>
      <c r="FP375" s="113"/>
      <c r="FZ375" s="113"/>
      <c r="GJ375" s="113"/>
      <c r="GT375" s="113"/>
      <c r="HD375" s="113"/>
      <c r="HN375" s="113"/>
      <c r="HX375" s="113"/>
    </row>
    <row xmlns:x14ac="http://schemas.microsoft.com/office/spreadsheetml/2009/9/ac" r="376" s="3" customFormat="true" x14ac:dyDescent="0.25">
      <c r="A376" s="376"/>
      <c r="B376" s="113"/>
      <c r="L376" s="113"/>
      <c r="V376" s="113"/>
      <c r="AF376" s="113"/>
      <c r="AP376" s="113"/>
      <c r="AZ376" s="113"/>
      <c r="BA376" s="113"/>
      <c r="BJ376" s="113"/>
      <c r="BT376" s="113"/>
      <c r="CD376" s="113"/>
      <c r="CN376" s="113"/>
      <c r="CX376" s="113"/>
      <c r="DH376" s="113"/>
      <c r="DR376" s="113"/>
      <c r="EB376" s="113"/>
      <c r="EL376" s="113"/>
      <c r="EV376" s="113"/>
      <c r="FF376" s="113"/>
      <c r="FP376" s="113"/>
      <c r="FZ376" s="113"/>
      <c r="GJ376" s="113"/>
      <c r="GT376" s="113"/>
      <c r="HD376" s="113"/>
      <c r="HN376" s="113"/>
      <c r="HX376" s="113"/>
    </row>
    <row xmlns:x14ac="http://schemas.microsoft.com/office/spreadsheetml/2009/9/ac" r="377" s="3" customFormat="true" x14ac:dyDescent="0.25">
      <c r="A377" s="376"/>
      <c r="B377" s="113"/>
      <c r="L377" s="113"/>
      <c r="V377" s="113"/>
      <c r="AF377" s="113"/>
      <c r="AP377" s="113"/>
      <c r="AZ377" s="113"/>
      <c r="BA377" s="113"/>
      <c r="BJ377" s="113"/>
      <c r="BT377" s="113"/>
      <c r="CD377" s="113"/>
      <c r="CN377" s="113"/>
      <c r="CX377" s="113"/>
      <c r="DH377" s="113"/>
      <c r="DR377" s="113"/>
      <c r="EB377" s="113"/>
      <c r="EL377" s="113"/>
      <c r="EV377" s="113"/>
      <c r="FF377" s="113"/>
      <c r="FP377" s="113"/>
      <c r="FZ377" s="113"/>
      <c r="GJ377" s="113"/>
      <c r="GT377" s="113"/>
      <c r="HD377" s="113"/>
      <c r="HN377" s="113"/>
      <c r="HX377" s="113"/>
    </row>
    <row xmlns:x14ac="http://schemas.microsoft.com/office/spreadsheetml/2009/9/ac" r="378" s="3" customFormat="true" x14ac:dyDescent="0.25">
      <c r="A378" s="376"/>
      <c r="B378" s="113"/>
      <c r="L378" s="113"/>
      <c r="V378" s="113"/>
      <c r="AF378" s="113"/>
      <c r="AP378" s="113"/>
      <c r="AZ378" s="113"/>
      <c r="BA378" s="113"/>
      <c r="BJ378" s="113"/>
      <c r="BT378" s="113"/>
      <c r="CD378" s="113"/>
      <c r="CN378" s="113"/>
      <c r="CX378" s="113"/>
      <c r="DH378" s="113"/>
      <c r="DR378" s="113"/>
      <c r="EB378" s="113"/>
      <c r="EL378" s="113"/>
      <c r="EV378" s="113"/>
      <c r="FF378" s="113"/>
      <c r="FP378" s="113"/>
      <c r="FZ378" s="113"/>
      <c r="GJ378" s="113"/>
      <c r="GT378" s="113"/>
      <c r="HD378" s="113"/>
      <c r="HN378" s="113"/>
      <c r="HX378" s="113"/>
    </row>
    <row xmlns:x14ac="http://schemas.microsoft.com/office/spreadsheetml/2009/9/ac" r="379" s="3" customFormat="true" x14ac:dyDescent="0.25">
      <c r="A379" s="376"/>
      <c r="B379" s="113"/>
      <c r="L379" s="113"/>
      <c r="V379" s="113"/>
      <c r="AF379" s="113"/>
      <c r="AP379" s="113"/>
      <c r="AZ379" s="113"/>
      <c r="BA379" s="113"/>
      <c r="BJ379" s="113"/>
      <c r="BT379" s="113"/>
      <c r="CD379" s="113"/>
      <c r="CN379" s="113"/>
      <c r="CX379" s="113"/>
      <c r="DH379" s="113"/>
      <c r="DR379" s="113"/>
      <c r="EB379" s="113"/>
      <c r="EL379" s="113"/>
      <c r="EV379" s="113"/>
      <c r="FF379" s="113"/>
      <c r="FP379" s="113"/>
      <c r="FZ379" s="113"/>
      <c r="GJ379" s="113"/>
      <c r="GT379" s="113"/>
      <c r="HD379" s="113"/>
      <c r="HN379" s="113"/>
      <c r="HX379" s="113"/>
    </row>
    <row xmlns:x14ac="http://schemas.microsoft.com/office/spreadsheetml/2009/9/ac" r="380" s="3" customFormat="true" x14ac:dyDescent="0.25">
      <c r="A380" s="376"/>
      <c r="B380" s="113"/>
      <c r="L380" s="113"/>
      <c r="V380" s="113"/>
      <c r="AF380" s="113"/>
      <c r="AP380" s="113"/>
      <c r="AZ380" s="113"/>
      <c r="BA380" s="113"/>
      <c r="BJ380" s="113"/>
      <c r="BT380" s="113"/>
      <c r="CD380" s="113"/>
      <c r="CN380" s="113"/>
      <c r="CX380" s="113"/>
      <c r="DH380" s="113"/>
      <c r="DR380" s="113"/>
      <c r="EB380" s="113"/>
      <c r="EL380" s="113"/>
      <c r="EV380" s="113"/>
      <c r="FF380" s="113"/>
      <c r="FP380" s="113"/>
      <c r="FZ380" s="113"/>
      <c r="GJ380" s="113"/>
      <c r="GT380" s="113"/>
      <c r="HD380" s="113"/>
      <c r="HN380" s="113"/>
      <c r="HX380" s="113"/>
    </row>
    <row xmlns:x14ac="http://schemas.microsoft.com/office/spreadsheetml/2009/9/ac" r="381" s="3" customFormat="true" x14ac:dyDescent="0.25">
      <c r="A381" s="376"/>
      <c r="B381" s="113"/>
      <c r="L381" s="113"/>
      <c r="V381" s="113"/>
      <c r="AF381" s="113"/>
      <c r="AP381" s="113"/>
      <c r="AZ381" s="113"/>
      <c r="BA381" s="113"/>
      <c r="BJ381" s="113"/>
      <c r="BT381" s="113"/>
      <c r="CD381" s="113"/>
      <c r="CN381" s="113"/>
      <c r="CX381" s="113"/>
      <c r="DH381" s="113"/>
      <c r="DR381" s="113"/>
      <c r="EB381" s="113"/>
      <c r="EL381" s="113"/>
      <c r="EV381" s="113"/>
      <c r="FF381" s="113"/>
      <c r="FP381" s="113"/>
      <c r="FZ381" s="113"/>
      <c r="GJ381" s="113"/>
      <c r="GT381" s="113"/>
      <c r="HD381" s="113"/>
      <c r="HN381" s="113"/>
      <c r="HX381" s="113"/>
    </row>
    <row xmlns:x14ac="http://schemas.microsoft.com/office/spreadsheetml/2009/9/ac" r="382" s="3" customFormat="true" x14ac:dyDescent="0.25">
      <c r="A382" s="376"/>
      <c r="B382" s="113"/>
      <c r="L382" s="113"/>
      <c r="V382" s="113"/>
      <c r="AF382" s="113"/>
      <c r="AP382" s="113"/>
      <c r="AZ382" s="113"/>
      <c r="BA382" s="113"/>
      <c r="BJ382" s="113"/>
      <c r="BT382" s="113"/>
      <c r="CD382" s="113"/>
      <c r="CN382" s="113"/>
      <c r="CX382" s="113"/>
      <c r="DH382" s="113"/>
      <c r="DR382" s="113"/>
      <c r="EB382" s="113"/>
      <c r="EL382" s="113"/>
      <c r="EV382" s="113"/>
      <c r="FF382" s="113"/>
      <c r="FP382" s="113"/>
      <c r="FZ382" s="113"/>
      <c r="GJ382" s="113"/>
      <c r="GT382" s="113"/>
      <c r="HD382" s="113"/>
      <c r="HN382" s="113"/>
      <c r="HX382" s="113"/>
    </row>
    <row xmlns:x14ac="http://schemas.microsoft.com/office/spreadsheetml/2009/9/ac" r="383" s="3" customFormat="true" x14ac:dyDescent="0.25">
      <c r="A383" s="376"/>
      <c r="B383" s="113"/>
      <c r="L383" s="113"/>
      <c r="V383" s="113"/>
      <c r="AF383" s="113"/>
      <c r="AP383" s="113"/>
      <c r="AZ383" s="113"/>
      <c r="BA383" s="113"/>
      <c r="BJ383" s="113"/>
      <c r="BT383" s="113"/>
      <c r="CD383" s="113"/>
      <c r="CN383" s="113"/>
      <c r="CX383" s="113"/>
      <c r="DH383" s="113"/>
      <c r="DR383" s="113"/>
      <c r="EB383" s="113"/>
      <c r="EL383" s="113"/>
      <c r="EV383" s="113"/>
      <c r="FF383" s="113"/>
      <c r="FP383" s="113"/>
      <c r="FZ383" s="113"/>
      <c r="GJ383" s="113"/>
      <c r="GT383" s="113"/>
      <c r="HD383" s="113"/>
      <c r="HN383" s="113"/>
      <c r="HX383" s="113"/>
    </row>
    <row xmlns:x14ac="http://schemas.microsoft.com/office/spreadsheetml/2009/9/ac" r="384" s="3" customFormat="true" x14ac:dyDescent="0.25">
      <c r="A384" s="376"/>
      <c r="B384" s="113"/>
      <c r="L384" s="113"/>
      <c r="V384" s="113"/>
      <c r="AF384" s="113"/>
      <c r="AP384" s="113"/>
      <c r="AZ384" s="113"/>
      <c r="BA384" s="113"/>
      <c r="BJ384" s="113"/>
      <c r="BT384" s="113"/>
      <c r="CD384" s="113"/>
      <c r="CN384" s="113"/>
      <c r="CX384" s="113"/>
      <c r="DH384" s="113"/>
      <c r="DR384" s="113"/>
      <c r="EB384" s="113"/>
      <c r="EL384" s="113"/>
      <c r="EV384" s="113"/>
      <c r="FF384" s="113"/>
      <c r="FP384" s="113"/>
      <c r="FZ384" s="113"/>
      <c r="GJ384" s="113"/>
      <c r="GT384" s="113"/>
      <c r="HD384" s="113"/>
      <c r="HN384" s="113"/>
      <c r="HX384" s="113"/>
    </row>
    <row xmlns:x14ac="http://schemas.microsoft.com/office/spreadsheetml/2009/9/ac" r="385" s="3" customFormat="true" x14ac:dyDescent="0.25">
      <c r="A385" s="376"/>
      <c r="B385" s="113"/>
      <c r="L385" s="113"/>
      <c r="V385" s="113"/>
      <c r="AF385" s="113"/>
      <c r="AP385" s="113"/>
      <c r="AZ385" s="113"/>
      <c r="BA385" s="113"/>
      <c r="BJ385" s="113"/>
      <c r="BT385" s="113"/>
      <c r="CD385" s="113"/>
      <c r="CN385" s="113"/>
      <c r="CX385" s="113"/>
      <c r="DH385" s="113"/>
      <c r="DR385" s="113"/>
      <c r="EB385" s="113"/>
      <c r="EL385" s="113"/>
      <c r="EV385" s="113"/>
      <c r="FF385" s="113"/>
      <c r="FP385" s="113"/>
      <c r="FZ385" s="113"/>
      <c r="GJ385" s="113"/>
      <c r="GT385" s="113"/>
      <c r="HD385" s="113"/>
      <c r="HN385" s="113"/>
      <c r="HX385" s="113"/>
    </row>
    <row xmlns:x14ac="http://schemas.microsoft.com/office/spreadsheetml/2009/9/ac" r="386" s="3" customFormat="true" x14ac:dyDescent="0.25">
      <c r="A386" s="376"/>
      <c r="B386" s="113"/>
      <c r="L386" s="113"/>
      <c r="V386" s="113"/>
      <c r="AF386" s="113"/>
      <c r="AP386" s="113"/>
      <c r="AZ386" s="113"/>
      <c r="BA386" s="113"/>
      <c r="BJ386" s="113"/>
      <c r="BT386" s="113"/>
      <c r="CD386" s="113"/>
      <c r="CN386" s="113"/>
      <c r="CX386" s="113"/>
      <c r="DH386" s="113"/>
      <c r="DR386" s="113"/>
      <c r="EB386" s="113"/>
      <c r="EL386" s="113"/>
      <c r="EV386" s="113"/>
      <c r="FF386" s="113"/>
      <c r="FP386" s="113"/>
      <c r="FZ386" s="113"/>
      <c r="GJ386" s="113"/>
      <c r="GT386" s="113"/>
      <c r="HD386" s="113"/>
      <c r="HN386" s="113"/>
      <c r="HX386" s="113"/>
    </row>
    <row xmlns:x14ac="http://schemas.microsoft.com/office/spreadsheetml/2009/9/ac" r="387" s="3" customFormat="true" x14ac:dyDescent="0.25">
      <c r="A387" s="376"/>
      <c r="B387" s="113"/>
      <c r="L387" s="113"/>
      <c r="V387" s="113"/>
      <c r="AF387" s="113"/>
      <c r="AP387" s="113"/>
      <c r="AZ387" s="113"/>
      <c r="BA387" s="113"/>
      <c r="BJ387" s="113"/>
      <c r="BT387" s="113"/>
      <c r="CD387" s="113"/>
      <c r="CN387" s="113"/>
      <c r="CX387" s="113"/>
      <c r="DH387" s="113"/>
      <c r="DR387" s="113"/>
      <c r="EB387" s="113"/>
      <c r="EL387" s="113"/>
      <c r="EV387" s="113"/>
      <c r="FF387" s="113"/>
      <c r="FP387" s="113"/>
      <c r="FZ387" s="113"/>
      <c r="GJ387" s="113"/>
      <c r="GT387" s="113"/>
      <c r="HD387" s="113"/>
      <c r="HN387" s="113"/>
      <c r="HX387" s="113"/>
    </row>
    <row xmlns:x14ac="http://schemas.microsoft.com/office/spreadsheetml/2009/9/ac" r="388" s="3" customFormat="true" x14ac:dyDescent="0.25">
      <c r="A388" s="376"/>
      <c r="B388" s="113"/>
      <c r="L388" s="113"/>
      <c r="V388" s="113"/>
      <c r="AF388" s="113"/>
      <c r="AP388" s="113"/>
      <c r="AZ388" s="113"/>
      <c r="BA388" s="113"/>
      <c r="BJ388" s="113"/>
      <c r="BT388" s="113"/>
      <c r="CD388" s="113"/>
      <c r="CN388" s="113"/>
      <c r="CX388" s="113"/>
      <c r="DH388" s="113"/>
      <c r="DR388" s="113"/>
      <c r="EB388" s="113"/>
      <c r="EL388" s="113"/>
      <c r="EV388" s="113"/>
      <c r="FF388" s="113"/>
      <c r="FP388" s="113"/>
      <c r="FZ388" s="113"/>
      <c r="GJ388" s="113"/>
      <c r="GT388" s="113"/>
      <c r="HD388" s="113"/>
      <c r="HN388" s="113"/>
      <c r="HX388" s="113"/>
    </row>
    <row xmlns:x14ac="http://schemas.microsoft.com/office/spreadsheetml/2009/9/ac" r="389" s="3" customFormat="true" x14ac:dyDescent="0.25">
      <c r="A389" s="376"/>
      <c r="B389" s="113"/>
      <c r="L389" s="113"/>
      <c r="V389" s="113"/>
      <c r="AF389" s="113"/>
      <c r="AP389" s="113"/>
      <c r="AZ389" s="113"/>
      <c r="BA389" s="113"/>
      <c r="BJ389" s="113"/>
      <c r="BT389" s="113"/>
      <c r="CD389" s="113"/>
      <c r="CN389" s="113"/>
      <c r="CX389" s="113"/>
      <c r="DH389" s="113"/>
      <c r="DR389" s="113"/>
      <c r="EB389" s="113"/>
      <c r="EL389" s="113"/>
      <c r="EV389" s="113"/>
      <c r="FF389" s="113"/>
      <c r="FP389" s="113"/>
      <c r="FZ389" s="113"/>
      <c r="GJ389" s="113"/>
      <c r="GT389" s="113"/>
      <c r="HD389" s="113"/>
      <c r="HN389" s="113"/>
      <c r="HX389" s="113"/>
    </row>
    <row xmlns:x14ac="http://schemas.microsoft.com/office/spreadsheetml/2009/9/ac" r="390" s="3" customFormat="true" x14ac:dyDescent="0.25">
      <c r="A390" s="376"/>
      <c r="B390" s="113"/>
      <c r="L390" s="113"/>
      <c r="V390" s="113"/>
      <c r="AF390" s="113"/>
      <c r="AP390" s="113"/>
      <c r="AZ390" s="113"/>
      <c r="BA390" s="113"/>
      <c r="BJ390" s="113"/>
      <c r="BT390" s="113"/>
      <c r="CD390" s="113"/>
      <c r="CN390" s="113"/>
      <c r="CX390" s="113"/>
      <c r="DH390" s="113"/>
      <c r="DR390" s="113"/>
      <c r="EB390" s="113"/>
      <c r="EL390" s="113"/>
      <c r="EV390" s="113"/>
      <c r="FF390" s="113"/>
      <c r="FP390" s="113"/>
      <c r="FZ390" s="113"/>
      <c r="GJ390" s="113"/>
      <c r="GT390" s="113"/>
      <c r="HD390" s="113"/>
      <c r="HN390" s="113"/>
      <c r="HX390" s="113"/>
    </row>
    <row xmlns:x14ac="http://schemas.microsoft.com/office/spreadsheetml/2009/9/ac" r="391" s="3" customFormat="true" x14ac:dyDescent="0.25">
      <c r="A391" s="376"/>
      <c r="B391" s="113"/>
      <c r="L391" s="113"/>
      <c r="V391" s="113"/>
      <c r="AF391" s="113"/>
      <c r="AP391" s="113"/>
      <c r="AZ391" s="113"/>
      <c r="BA391" s="113"/>
      <c r="BJ391" s="113"/>
      <c r="BT391" s="113"/>
      <c r="CD391" s="113"/>
      <c r="CN391" s="113"/>
      <c r="CX391" s="113"/>
      <c r="DH391" s="113"/>
      <c r="DR391" s="113"/>
      <c r="EB391" s="113"/>
      <c r="EL391" s="113"/>
      <c r="EV391" s="113"/>
      <c r="FF391" s="113"/>
      <c r="FP391" s="113"/>
      <c r="FZ391" s="113"/>
      <c r="GJ391" s="113"/>
      <c r="GT391" s="113"/>
      <c r="HD391" s="113"/>
      <c r="HN391" s="113"/>
      <c r="HX391" s="113"/>
    </row>
    <row xmlns:x14ac="http://schemas.microsoft.com/office/spreadsheetml/2009/9/ac" r="392" s="3" customFormat="true" x14ac:dyDescent="0.25">
      <c r="A392" s="376"/>
      <c r="B392" s="113"/>
      <c r="L392" s="113"/>
      <c r="V392" s="113"/>
      <c r="AF392" s="113"/>
      <c r="AP392" s="113"/>
      <c r="AZ392" s="113"/>
      <c r="BA392" s="113"/>
      <c r="BJ392" s="113"/>
      <c r="BT392" s="113"/>
      <c r="CD392" s="113"/>
      <c r="CN392" s="113"/>
      <c r="CX392" s="113"/>
      <c r="DH392" s="113"/>
      <c r="DR392" s="113"/>
      <c r="EB392" s="113"/>
      <c r="EL392" s="113"/>
      <c r="EV392" s="113"/>
      <c r="FF392" s="113"/>
      <c r="FP392" s="113"/>
      <c r="FZ392" s="113"/>
      <c r="GJ392" s="113"/>
      <c r="GT392" s="113"/>
      <c r="HD392" s="113"/>
      <c r="HN392" s="113"/>
      <c r="HX392" s="113"/>
    </row>
    <row xmlns:x14ac="http://schemas.microsoft.com/office/spreadsheetml/2009/9/ac" r="393" s="3" customFormat="true" x14ac:dyDescent="0.25">
      <c r="A393" s="376"/>
      <c r="B393" s="113"/>
      <c r="L393" s="113"/>
      <c r="V393" s="113"/>
      <c r="AF393" s="113"/>
      <c r="AP393" s="113"/>
      <c r="AZ393" s="113"/>
      <c r="BA393" s="113"/>
      <c r="BJ393" s="113"/>
      <c r="BT393" s="113"/>
      <c r="CD393" s="113"/>
      <c r="CN393" s="113"/>
      <c r="CX393" s="113"/>
      <c r="DH393" s="113"/>
      <c r="DR393" s="113"/>
      <c r="EB393" s="113"/>
      <c r="EL393" s="113"/>
      <c r="EV393" s="113"/>
      <c r="FF393" s="113"/>
      <c r="FP393" s="113"/>
      <c r="FZ393" s="113"/>
      <c r="GJ393" s="113"/>
      <c r="GT393" s="113"/>
      <c r="HD393" s="113"/>
      <c r="HN393" s="113"/>
      <c r="HX393" s="113"/>
    </row>
    <row xmlns:x14ac="http://schemas.microsoft.com/office/spreadsheetml/2009/9/ac" r="394" s="3" customFormat="true" x14ac:dyDescent="0.25">
      <c r="A394" s="376"/>
      <c r="B394" s="113"/>
      <c r="L394" s="113"/>
      <c r="V394" s="113"/>
      <c r="AF394" s="113"/>
      <c r="AP394" s="113"/>
      <c r="AZ394" s="113"/>
      <c r="BA394" s="113"/>
      <c r="BJ394" s="113"/>
      <c r="BT394" s="113"/>
      <c r="CD394" s="113"/>
      <c r="CN394" s="113"/>
      <c r="CX394" s="113"/>
      <c r="DH394" s="113"/>
      <c r="DR394" s="113"/>
      <c r="EB394" s="113"/>
      <c r="EL394" s="113"/>
      <c r="EV394" s="113"/>
      <c r="FF394" s="113"/>
      <c r="FP394" s="113"/>
      <c r="FZ394" s="113"/>
      <c r="GJ394" s="113"/>
      <c r="GT394" s="113"/>
      <c r="HD394" s="113"/>
      <c r="HN394" s="113"/>
      <c r="HX394" s="113"/>
    </row>
    <row xmlns:x14ac="http://schemas.microsoft.com/office/spreadsheetml/2009/9/ac" r="395" s="3" customFormat="true" x14ac:dyDescent="0.25">
      <c r="A395" s="376"/>
      <c r="B395" s="113"/>
      <c r="L395" s="113"/>
      <c r="V395" s="113"/>
      <c r="AF395" s="113"/>
      <c r="AP395" s="113"/>
      <c r="AZ395" s="113"/>
      <c r="BA395" s="113"/>
      <c r="BJ395" s="113"/>
      <c r="BT395" s="113"/>
      <c r="CD395" s="113"/>
      <c r="CN395" s="113"/>
      <c r="CX395" s="113"/>
      <c r="DH395" s="113"/>
      <c r="DR395" s="113"/>
      <c r="EB395" s="113"/>
      <c r="EL395" s="113"/>
      <c r="EV395" s="113"/>
      <c r="FF395" s="113"/>
      <c r="FP395" s="113"/>
      <c r="FZ395" s="113"/>
      <c r="GJ395" s="113"/>
      <c r="GT395" s="113"/>
      <c r="HD395" s="113"/>
      <c r="HN395" s="113"/>
      <c r="HX395" s="113"/>
    </row>
    <row xmlns:x14ac="http://schemas.microsoft.com/office/spreadsheetml/2009/9/ac" r="396" s="3" customFormat="true" x14ac:dyDescent="0.25">
      <c r="A396" s="376"/>
      <c r="B396" s="113"/>
      <c r="L396" s="113"/>
      <c r="V396" s="113"/>
      <c r="AF396" s="113"/>
      <c r="AP396" s="113"/>
      <c r="AZ396" s="113"/>
      <c r="BA396" s="113"/>
      <c r="BJ396" s="113"/>
      <c r="BT396" s="113"/>
      <c r="CD396" s="113"/>
      <c r="CN396" s="113"/>
      <c r="CX396" s="113"/>
      <c r="DH396" s="113"/>
      <c r="DR396" s="113"/>
      <c r="EB396" s="113"/>
      <c r="EL396" s="113"/>
      <c r="EV396" s="113"/>
      <c r="FF396" s="113"/>
      <c r="FP396" s="113"/>
      <c r="FZ396" s="113"/>
      <c r="GJ396" s="113"/>
      <c r="GT396" s="113"/>
      <c r="HD396" s="113"/>
      <c r="HN396" s="113"/>
      <c r="HX396" s="113"/>
    </row>
    <row xmlns:x14ac="http://schemas.microsoft.com/office/spreadsheetml/2009/9/ac" r="397" s="3" customFormat="true" x14ac:dyDescent="0.25">
      <c r="A397" s="376"/>
      <c r="B397" s="113"/>
      <c r="L397" s="113"/>
      <c r="V397" s="113"/>
      <c r="AF397" s="113"/>
      <c r="AP397" s="113"/>
      <c r="AZ397" s="113"/>
      <c r="BA397" s="113"/>
      <c r="BJ397" s="113"/>
      <c r="BT397" s="113"/>
      <c r="CD397" s="113"/>
      <c r="CN397" s="113"/>
      <c r="CX397" s="113"/>
      <c r="DH397" s="113"/>
      <c r="DR397" s="113"/>
      <c r="EB397" s="113"/>
      <c r="EL397" s="113"/>
      <c r="EV397" s="113"/>
      <c r="FF397" s="113"/>
      <c r="FP397" s="113"/>
      <c r="FZ397" s="113"/>
      <c r="GJ397" s="113"/>
      <c r="GT397" s="113"/>
      <c r="HD397" s="113"/>
      <c r="HN397" s="113"/>
      <c r="HX397" s="113"/>
    </row>
    <row xmlns:x14ac="http://schemas.microsoft.com/office/spreadsheetml/2009/9/ac" r="398" s="3" customFormat="true" x14ac:dyDescent="0.25">
      <c r="A398" s="376"/>
      <c r="B398" s="113"/>
      <c r="L398" s="113"/>
      <c r="V398" s="113"/>
      <c r="AF398" s="113"/>
      <c r="AP398" s="113"/>
      <c r="AZ398" s="113"/>
      <c r="BA398" s="113"/>
      <c r="BJ398" s="113"/>
      <c r="BT398" s="113"/>
      <c r="CD398" s="113"/>
      <c r="CN398" s="113"/>
      <c r="CX398" s="113"/>
      <c r="DH398" s="113"/>
      <c r="DR398" s="113"/>
      <c r="EB398" s="113"/>
      <c r="EL398" s="113"/>
      <c r="EV398" s="113"/>
      <c r="FF398" s="113"/>
      <c r="FP398" s="113"/>
      <c r="FZ398" s="113"/>
      <c r="GJ398" s="113"/>
      <c r="GT398" s="113"/>
      <c r="HD398" s="113"/>
      <c r="HN398" s="113"/>
      <c r="HX398" s="113"/>
    </row>
    <row xmlns:x14ac="http://schemas.microsoft.com/office/spreadsheetml/2009/9/ac" r="399" s="3" customFormat="true" x14ac:dyDescent="0.25">
      <c r="A399" s="376"/>
      <c r="B399" s="113"/>
      <c r="L399" s="113"/>
      <c r="V399" s="113"/>
      <c r="AF399" s="113"/>
      <c r="AP399" s="113"/>
      <c r="AZ399" s="113"/>
      <c r="BA399" s="113"/>
      <c r="BJ399" s="113"/>
      <c r="BT399" s="113"/>
      <c r="CD399" s="113"/>
      <c r="CN399" s="113"/>
      <c r="CX399" s="113"/>
      <c r="DH399" s="113"/>
      <c r="DR399" s="113"/>
      <c r="EB399" s="113"/>
      <c r="EL399" s="113"/>
      <c r="EV399" s="113"/>
      <c r="FF399" s="113"/>
      <c r="FP399" s="113"/>
      <c r="FZ399" s="113"/>
      <c r="GJ399" s="113"/>
      <c r="GT399" s="113"/>
      <c r="HD399" s="113"/>
      <c r="HN399" s="113"/>
      <c r="HX399" s="113"/>
    </row>
    <row xmlns:x14ac="http://schemas.microsoft.com/office/spreadsheetml/2009/9/ac" r="400" s="3" customFormat="true" x14ac:dyDescent="0.25">
      <c r="A400" s="376"/>
      <c r="B400" s="113"/>
      <c r="L400" s="113"/>
      <c r="V400" s="113"/>
      <c r="AF400" s="113"/>
      <c r="AP400" s="113"/>
      <c r="AZ400" s="113"/>
      <c r="BA400" s="113"/>
      <c r="BJ400" s="113"/>
      <c r="BT400" s="113"/>
      <c r="CD400" s="113"/>
      <c r="CN400" s="113"/>
      <c r="CX400" s="113"/>
      <c r="DH400" s="113"/>
      <c r="DR400" s="113"/>
      <c r="EB400" s="113"/>
      <c r="EL400" s="113"/>
      <c r="EV400" s="113"/>
      <c r="FF400" s="113"/>
      <c r="FP400" s="113"/>
      <c r="FZ400" s="113"/>
      <c r="GJ400" s="113"/>
      <c r="GT400" s="113"/>
      <c r="HD400" s="113"/>
      <c r="HN400" s="113"/>
      <c r="HX400" s="113"/>
    </row>
    <row xmlns:x14ac="http://schemas.microsoft.com/office/spreadsheetml/2009/9/ac" r="401" s="3" customFormat="true" x14ac:dyDescent="0.25">
      <c r="A401" s="376"/>
      <c r="B401" s="113"/>
      <c r="L401" s="113"/>
      <c r="V401" s="113"/>
      <c r="AF401" s="113"/>
      <c r="AP401" s="113"/>
      <c r="AZ401" s="113"/>
      <c r="BA401" s="113"/>
      <c r="BJ401" s="113"/>
      <c r="BT401" s="113"/>
      <c r="CD401" s="113"/>
      <c r="CN401" s="113"/>
      <c r="CX401" s="113"/>
      <c r="DH401" s="113"/>
      <c r="DR401" s="113"/>
      <c r="EB401" s="113"/>
      <c r="EL401" s="113"/>
      <c r="EV401" s="113"/>
      <c r="FF401" s="113"/>
      <c r="FP401" s="113"/>
      <c r="FZ401" s="113"/>
      <c r="GJ401" s="113"/>
      <c r="GT401" s="113"/>
      <c r="HD401" s="113"/>
      <c r="HN401" s="113"/>
      <c r="HX401" s="113"/>
    </row>
    <row xmlns:x14ac="http://schemas.microsoft.com/office/spreadsheetml/2009/9/ac" r="402" s="3" customFormat="true" x14ac:dyDescent="0.25">
      <c r="A402" s="376"/>
      <c r="B402" s="113"/>
      <c r="L402" s="113"/>
      <c r="V402" s="113"/>
      <c r="AF402" s="113"/>
      <c r="AP402" s="113"/>
      <c r="AZ402" s="113"/>
      <c r="BA402" s="113"/>
      <c r="BJ402" s="113"/>
      <c r="BT402" s="113"/>
      <c r="CD402" s="113"/>
      <c r="CN402" s="113"/>
      <c r="CX402" s="113"/>
      <c r="DH402" s="113"/>
      <c r="DR402" s="113"/>
      <c r="EB402" s="113"/>
      <c r="EL402" s="113"/>
      <c r="EV402" s="113"/>
      <c r="FF402" s="113"/>
      <c r="FP402" s="113"/>
      <c r="FZ402" s="113"/>
      <c r="GJ402" s="113"/>
      <c r="GT402" s="113"/>
      <c r="HD402" s="113"/>
      <c r="HN402" s="113"/>
      <c r="HX402" s="113"/>
    </row>
    <row xmlns:x14ac="http://schemas.microsoft.com/office/spreadsheetml/2009/9/ac" r="403" s="3" customFormat="true" x14ac:dyDescent="0.25">
      <c r="A403" s="376"/>
      <c r="B403" s="113"/>
      <c r="L403" s="113"/>
      <c r="V403" s="113"/>
      <c r="AF403" s="113"/>
      <c r="AP403" s="113"/>
      <c r="AZ403" s="113"/>
      <c r="BA403" s="113"/>
      <c r="BJ403" s="113"/>
      <c r="BT403" s="113"/>
      <c r="CD403" s="113"/>
      <c r="CN403" s="113"/>
      <c r="CX403" s="113"/>
      <c r="DH403" s="113"/>
      <c r="DR403" s="113"/>
      <c r="EB403" s="113"/>
      <c r="EL403" s="113"/>
      <c r="EV403" s="113"/>
      <c r="FF403" s="113"/>
      <c r="FP403" s="113"/>
      <c r="FZ403" s="113"/>
      <c r="GJ403" s="113"/>
      <c r="GT403" s="113"/>
      <c r="HD403" s="113"/>
      <c r="HN403" s="113"/>
      <c r="HX403" s="113"/>
    </row>
    <row xmlns:x14ac="http://schemas.microsoft.com/office/spreadsheetml/2009/9/ac" r="404" s="3" customFormat="true" x14ac:dyDescent="0.25">
      <c r="A404" s="376"/>
      <c r="B404" s="113"/>
      <c r="L404" s="113"/>
      <c r="V404" s="113"/>
      <c r="AF404" s="113"/>
      <c r="AP404" s="113"/>
      <c r="AZ404" s="113"/>
      <c r="BA404" s="113"/>
      <c r="BJ404" s="113"/>
      <c r="BT404" s="113"/>
      <c r="CD404" s="113"/>
      <c r="CN404" s="113"/>
      <c r="CX404" s="113"/>
      <c r="DH404" s="113"/>
      <c r="DR404" s="113"/>
      <c r="EB404" s="113"/>
      <c r="EL404" s="113"/>
      <c r="EV404" s="113"/>
      <c r="FF404" s="113"/>
      <c r="FP404" s="113"/>
      <c r="FZ404" s="113"/>
      <c r="GJ404" s="113"/>
      <c r="GT404" s="113"/>
      <c r="HD404" s="113"/>
      <c r="HN404" s="113"/>
      <c r="HX404" s="113"/>
    </row>
    <row xmlns:x14ac="http://schemas.microsoft.com/office/spreadsheetml/2009/9/ac" r="405" s="3" customFormat="true" x14ac:dyDescent="0.25">
      <c r="A405" s="376"/>
      <c r="B405" s="113"/>
      <c r="L405" s="113"/>
      <c r="V405" s="113"/>
      <c r="AF405" s="113"/>
      <c r="AP405" s="113"/>
      <c r="AZ405" s="113"/>
      <c r="BA405" s="113"/>
      <c r="BJ405" s="113"/>
      <c r="BT405" s="113"/>
      <c r="CD405" s="113"/>
      <c r="CN405" s="113"/>
      <c r="CX405" s="113"/>
      <c r="DH405" s="113"/>
      <c r="DR405" s="113"/>
      <c r="EB405" s="113"/>
      <c r="EL405" s="113"/>
      <c r="EV405" s="113"/>
      <c r="FF405" s="113"/>
      <c r="FP405" s="113"/>
      <c r="FZ405" s="113"/>
      <c r="GJ405" s="113"/>
      <c r="GT405" s="113"/>
      <c r="HD405" s="113"/>
      <c r="HN405" s="113"/>
      <c r="HX405" s="113"/>
    </row>
    <row xmlns:x14ac="http://schemas.microsoft.com/office/spreadsheetml/2009/9/ac" r="406" s="3" customFormat="true" x14ac:dyDescent="0.25">
      <c r="A406" s="376"/>
      <c r="B406" s="113"/>
      <c r="L406" s="113"/>
      <c r="V406" s="113"/>
      <c r="AF406" s="113"/>
      <c r="AP406" s="113"/>
      <c r="AZ406" s="113"/>
      <c r="BA406" s="113"/>
      <c r="BJ406" s="113"/>
      <c r="BT406" s="113"/>
      <c r="CD406" s="113"/>
      <c r="CN406" s="113"/>
      <c r="CX406" s="113"/>
      <c r="DH406" s="113"/>
      <c r="DR406" s="113"/>
      <c r="EB406" s="113"/>
      <c r="EL406" s="113"/>
      <c r="EV406" s="113"/>
      <c r="FF406" s="113"/>
      <c r="FP406" s="113"/>
      <c r="FZ406" s="113"/>
      <c r="GJ406" s="113"/>
      <c r="GT406" s="113"/>
      <c r="HD406" s="113"/>
      <c r="HN406" s="113"/>
      <c r="HX406" s="113"/>
    </row>
    <row xmlns:x14ac="http://schemas.microsoft.com/office/spreadsheetml/2009/9/ac" r="407" s="3" customFormat="true" x14ac:dyDescent="0.25">
      <c r="A407" s="376"/>
      <c r="B407" s="113"/>
      <c r="L407" s="113"/>
      <c r="V407" s="113"/>
      <c r="AF407" s="113"/>
      <c r="AP407" s="113"/>
      <c r="AZ407" s="113"/>
      <c r="BA407" s="113"/>
      <c r="BJ407" s="113"/>
      <c r="BT407" s="113"/>
      <c r="CD407" s="113"/>
      <c r="CN407" s="113"/>
      <c r="CX407" s="113"/>
      <c r="DH407" s="113"/>
      <c r="DR407" s="113"/>
      <c r="EB407" s="113"/>
      <c r="EL407" s="113"/>
      <c r="EV407" s="113"/>
      <c r="FF407" s="113"/>
      <c r="FP407" s="113"/>
      <c r="FZ407" s="113"/>
      <c r="GJ407" s="113"/>
      <c r="GT407" s="113"/>
      <c r="HD407" s="113"/>
      <c r="HN407" s="113"/>
      <c r="HX407" s="113"/>
    </row>
    <row xmlns:x14ac="http://schemas.microsoft.com/office/spreadsheetml/2009/9/ac" r="408" s="3" customFormat="true" x14ac:dyDescent="0.25">
      <c r="A408" s="376"/>
      <c r="B408" s="113"/>
      <c r="L408" s="113"/>
      <c r="V408" s="113"/>
      <c r="AF408" s="113"/>
      <c r="AP408" s="113"/>
      <c r="AZ408" s="113"/>
      <c r="BA408" s="113"/>
      <c r="BJ408" s="113"/>
      <c r="BT408" s="113"/>
      <c r="CD408" s="113"/>
      <c r="CN408" s="113"/>
      <c r="CX408" s="113"/>
      <c r="DH408" s="113"/>
      <c r="DR408" s="113"/>
      <c r="EB408" s="113"/>
      <c r="EL408" s="113"/>
      <c r="EV408" s="113"/>
      <c r="FF408" s="113"/>
      <c r="FP408" s="113"/>
      <c r="FZ408" s="113"/>
      <c r="GJ408" s="113"/>
      <c r="GT408" s="113"/>
      <c r="HD408" s="113"/>
      <c r="HN408" s="113"/>
      <c r="HX408" s="113"/>
    </row>
    <row xmlns:x14ac="http://schemas.microsoft.com/office/spreadsheetml/2009/9/ac" r="409" s="3" customFormat="true" x14ac:dyDescent="0.25">
      <c r="A409" s="376"/>
      <c r="B409" s="113"/>
      <c r="L409" s="113"/>
      <c r="V409" s="113"/>
      <c r="AF409" s="113"/>
      <c r="AP409" s="113"/>
      <c r="AZ409" s="113"/>
      <c r="BA409" s="113"/>
      <c r="BJ409" s="113"/>
      <c r="BT409" s="113"/>
      <c r="CD409" s="113"/>
      <c r="CN409" s="113"/>
      <c r="CX409" s="113"/>
      <c r="DH409" s="113"/>
      <c r="DR409" s="113"/>
      <c r="EB409" s="113"/>
      <c r="EL409" s="113"/>
      <c r="EV409" s="113"/>
      <c r="FF409" s="113"/>
      <c r="FP409" s="113"/>
      <c r="FZ409" s="113"/>
      <c r="GJ409" s="113"/>
      <c r="GT409" s="113"/>
      <c r="HD409" s="113"/>
      <c r="HN409" s="113"/>
      <c r="HX409" s="113"/>
    </row>
    <row xmlns:x14ac="http://schemas.microsoft.com/office/spreadsheetml/2009/9/ac" r="410" s="3" customFormat="true" x14ac:dyDescent="0.25">
      <c r="A410" s="376"/>
      <c r="B410" s="113"/>
      <c r="L410" s="113"/>
      <c r="V410" s="113"/>
      <c r="AF410" s="113"/>
      <c r="AP410" s="113"/>
      <c r="AZ410" s="113"/>
      <c r="BA410" s="113"/>
      <c r="BJ410" s="113"/>
      <c r="BT410" s="113"/>
      <c r="CD410" s="113"/>
      <c r="CN410" s="113"/>
      <c r="CX410" s="113"/>
      <c r="DH410" s="113"/>
      <c r="DR410" s="113"/>
      <c r="EB410" s="113"/>
      <c r="EL410" s="113"/>
      <c r="EV410" s="113"/>
      <c r="FF410" s="113"/>
      <c r="FP410" s="113"/>
      <c r="FZ410" s="113"/>
      <c r="GJ410" s="113"/>
      <c r="GT410" s="113"/>
      <c r="HD410" s="113"/>
      <c r="HN410" s="113"/>
      <c r="HX410" s="113"/>
    </row>
    <row xmlns:x14ac="http://schemas.microsoft.com/office/spreadsheetml/2009/9/ac" r="411" s="3" customFormat="true" x14ac:dyDescent="0.25">
      <c r="A411" s="376"/>
      <c r="B411" s="113"/>
      <c r="L411" s="113"/>
      <c r="V411" s="113"/>
      <c r="AF411" s="113"/>
      <c r="AP411" s="113"/>
      <c r="AZ411" s="113"/>
      <c r="BA411" s="113"/>
      <c r="BJ411" s="113"/>
      <c r="BT411" s="113"/>
      <c r="CD411" s="113"/>
      <c r="CN411" s="113"/>
      <c r="CX411" s="113"/>
      <c r="DH411" s="113"/>
      <c r="DR411" s="113"/>
      <c r="EB411" s="113"/>
      <c r="EL411" s="113"/>
      <c r="EV411" s="113"/>
      <c r="FF411" s="113"/>
      <c r="FP411" s="113"/>
      <c r="FZ411" s="113"/>
      <c r="GJ411" s="113"/>
      <c r="GT411" s="113"/>
      <c r="HD411" s="113"/>
      <c r="HN411" s="113"/>
      <c r="HX411" s="113"/>
    </row>
    <row xmlns:x14ac="http://schemas.microsoft.com/office/spreadsheetml/2009/9/ac" r="412" s="3" customFormat="true" x14ac:dyDescent="0.25">
      <c r="A412" s="376"/>
      <c r="B412" s="113"/>
      <c r="L412" s="113"/>
      <c r="V412" s="113"/>
      <c r="AF412" s="113"/>
      <c r="AP412" s="113"/>
      <c r="AZ412" s="113"/>
      <c r="BA412" s="113"/>
      <c r="BJ412" s="113"/>
      <c r="BT412" s="113"/>
      <c r="CD412" s="113"/>
      <c r="CN412" s="113"/>
      <c r="CX412" s="113"/>
      <c r="DH412" s="113"/>
      <c r="DR412" s="113"/>
      <c r="EB412" s="113"/>
      <c r="EL412" s="113"/>
      <c r="EV412" s="113"/>
      <c r="FF412" s="113"/>
      <c r="FP412" s="113"/>
      <c r="FZ412" s="113"/>
      <c r="GJ412" s="113"/>
      <c r="GT412" s="113"/>
      <c r="HD412" s="113"/>
      <c r="HN412" s="113"/>
      <c r="HX412" s="113"/>
    </row>
    <row xmlns:x14ac="http://schemas.microsoft.com/office/spreadsheetml/2009/9/ac" r="413" s="3" customFormat="true" x14ac:dyDescent="0.25">
      <c r="A413" s="376"/>
      <c r="B413" s="113"/>
      <c r="L413" s="113"/>
      <c r="V413" s="113"/>
      <c r="AF413" s="113"/>
      <c r="AP413" s="113"/>
      <c r="AZ413" s="113"/>
      <c r="BA413" s="113"/>
      <c r="BJ413" s="113"/>
      <c r="BT413" s="113"/>
      <c r="CD413" s="113"/>
      <c r="CN413" s="113"/>
      <c r="CX413" s="113"/>
      <c r="DH413" s="113"/>
      <c r="DR413" s="113"/>
      <c r="EB413" s="113"/>
      <c r="EL413" s="113"/>
      <c r="EV413" s="113"/>
      <c r="FF413" s="113"/>
      <c r="FP413" s="113"/>
      <c r="FZ413" s="113"/>
      <c r="GJ413" s="113"/>
      <c r="GT413" s="113"/>
      <c r="HD413" s="113"/>
      <c r="HN413" s="113"/>
      <c r="HX413" s="113"/>
    </row>
    <row xmlns:x14ac="http://schemas.microsoft.com/office/spreadsheetml/2009/9/ac" r="414" s="3" customFormat="true" x14ac:dyDescent="0.25">
      <c r="A414" s="376"/>
      <c r="B414" s="113"/>
      <c r="L414" s="113"/>
      <c r="V414" s="113"/>
      <c r="AF414" s="113"/>
      <c r="AP414" s="113"/>
      <c r="AZ414" s="113"/>
      <c r="BA414" s="113"/>
      <c r="BJ414" s="113"/>
      <c r="BT414" s="113"/>
      <c r="CD414" s="113"/>
      <c r="CN414" s="113"/>
      <c r="CX414" s="113"/>
      <c r="DH414" s="113"/>
      <c r="DR414" s="113"/>
      <c r="EB414" s="113"/>
      <c r="EL414" s="113"/>
      <c r="EV414" s="113"/>
      <c r="FF414" s="113"/>
      <c r="FP414" s="113"/>
      <c r="FZ414" s="113"/>
      <c r="GJ414" s="113"/>
      <c r="GT414" s="113"/>
      <c r="HD414" s="113"/>
      <c r="HN414" s="113"/>
      <c r="HX414" s="113"/>
    </row>
    <row xmlns:x14ac="http://schemas.microsoft.com/office/spreadsheetml/2009/9/ac" r="415" s="3" customFormat="true" x14ac:dyDescent="0.25">
      <c r="A415" s="376"/>
      <c r="B415" s="113"/>
      <c r="L415" s="113"/>
      <c r="V415" s="113"/>
      <c r="AF415" s="113"/>
      <c r="AP415" s="113"/>
      <c r="AZ415" s="113"/>
      <c r="BA415" s="113"/>
      <c r="BJ415" s="113"/>
      <c r="BT415" s="113"/>
      <c r="CD415" s="113"/>
      <c r="CN415" s="113"/>
      <c r="CX415" s="113"/>
      <c r="DH415" s="113"/>
      <c r="DR415" s="113"/>
      <c r="EB415" s="113"/>
      <c r="EL415" s="113"/>
      <c r="EV415" s="113"/>
      <c r="FF415" s="113"/>
      <c r="FP415" s="113"/>
      <c r="FZ415" s="113"/>
      <c r="GJ415" s="113"/>
      <c r="GT415" s="113"/>
      <c r="HD415" s="113"/>
      <c r="HN415" s="113"/>
      <c r="HX415" s="113"/>
    </row>
    <row xmlns:x14ac="http://schemas.microsoft.com/office/spreadsheetml/2009/9/ac" r="416" s="3" customFormat="true" x14ac:dyDescent="0.25">
      <c r="A416" s="376"/>
      <c r="B416" s="113"/>
      <c r="L416" s="113"/>
      <c r="V416" s="113"/>
      <c r="AF416" s="113"/>
      <c r="AP416" s="113"/>
      <c r="AZ416" s="113"/>
      <c r="BA416" s="113"/>
      <c r="BJ416" s="113"/>
      <c r="BT416" s="113"/>
      <c r="CD416" s="113"/>
      <c r="CN416" s="113"/>
      <c r="CX416" s="113"/>
      <c r="DH416" s="113"/>
      <c r="DR416" s="113"/>
      <c r="EB416" s="113"/>
      <c r="EL416" s="113"/>
      <c r="EV416" s="113"/>
      <c r="FF416" s="113"/>
      <c r="FP416" s="113"/>
      <c r="FZ416" s="113"/>
      <c r="GJ416" s="113"/>
      <c r="GT416" s="113"/>
      <c r="HD416" s="113"/>
      <c r="HN416" s="113"/>
      <c r="HX416" s="113"/>
    </row>
    <row xmlns:x14ac="http://schemas.microsoft.com/office/spreadsheetml/2009/9/ac" r="417" s="3" customFormat="true" x14ac:dyDescent="0.25">
      <c r="A417" s="376"/>
      <c r="B417" s="113"/>
      <c r="L417" s="113"/>
      <c r="V417" s="113"/>
      <c r="AF417" s="113"/>
      <c r="AP417" s="113"/>
      <c r="AZ417" s="113"/>
      <c r="BA417" s="113"/>
      <c r="BJ417" s="113"/>
      <c r="BT417" s="113"/>
      <c r="CD417" s="113"/>
      <c r="CN417" s="113"/>
      <c r="CX417" s="113"/>
      <c r="DH417" s="113"/>
      <c r="DR417" s="113"/>
      <c r="EB417" s="113"/>
      <c r="EL417" s="113"/>
      <c r="EV417" s="113"/>
      <c r="FF417" s="113"/>
      <c r="FP417" s="113"/>
      <c r="FZ417" s="113"/>
      <c r="GJ417" s="113"/>
      <c r="GT417" s="113"/>
      <c r="HD417" s="113"/>
      <c r="HN417" s="113"/>
      <c r="HX417" s="113"/>
    </row>
    <row xmlns:x14ac="http://schemas.microsoft.com/office/spreadsheetml/2009/9/ac" r="418" s="3" customFormat="true" x14ac:dyDescent="0.25">
      <c r="A418" s="376"/>
      <c r="B418" s="113"/>
      <c r="L418" s="113"/>
      <c r="V418" s="113"/>
      <c r="AF418" s="113"/>
      <c r="AP418" s="113"/>
      <c r="AZ418" s="113"/>
      <c r="BA418" s="113"/>
      <c r="BJ418" s="113"/>
      <c r="BT418" s="113"/>
      <c r="CD418" s="113"/>
      <c r="CN418" s="113"/>
      <c r="CX418" s="113"/>
      <c r="DH418" s="113"/>
      <c r="DR418" s="113"/>
      <c r="EB418" s="113"/>
      <c r="EL418" s="113"/>
      <c r="EV418" s="113"/>
      <c r="FF418" s="113"/>
      <c r="FP418" s="113"/>
      <c r="FZ418" s="113"/>
      <c r="GJ418" s="113"/>
      <c r="GT418" s="113"/>
      <c r="HD418" s="113"/>
      <c r="HN418" s="113"/>
      <c r="HX418" s="113"/>
    </row>
    <row xmlns:x14ac="http://schemas.microsoft.com/office/spreadsheetml/2009/9/ac" r="419" s="3" customFormat="true" x14ac:dyDescent="0.25">
      <c r="A419" s="376"/>
      <c r="B419" s="113"/>
      <c r="L419" s="113"/>
      <c r="V419" s="113"/>
      <c r="AF419" s="113"/>
      <c r="AP419" s="113"/>
      <c r="AZ419" s="113"/>
      <c r="BA419" s="113"/>
      <c r="BJ419" s="113"/>
      <c r="BT419" s="113"/>
      <c r="CD419" s="113"/>
      <c r="CN419" s="113"/>
      <c r="CX419" s="113"/>
      <c r="DH419" s="113"/>
      <c r="DR419" s="113"/>
      <c r="EB419" s="113"/>
      <c r="EL419" s="113"/>
      <c r="EV419" s="113"/>
      <c r="FF419" s="113"/>
      <c r="FP419" s="113"/>
      <c r="FZ419" s="113"/>
      <c r="GJ419" s="113"/>
      <c r="GT419" s="113"/>
      <c r="HD419" s="113"/>
      <c r="HN419" s="113"/>
      <c r="HX419" s="113"/>
    </row>
    <row xmlns:x14ac="http://schemas.microsoft.com/office/spreadsheetml/2009/9/ac" r="420" s="3" customFormat="true" x14ac:dyDescent="0.25">
      <c r="A420" s="376"/>
      <c r="B420" s="113"/>
      <c r="L420" s="113"/>
      <c r="V420" s="113"/>
      <c r="AF420" s="113"/>
      <c r="AP420" s="113"/>
      <c r="AZ420" s="113"/>
      <c r="BA420" s="113"/>
      <c r="BJ420" s="113"/>
      <c r="BT420" s="113"/>
      <c r="CD420" s="113"/>
      <c r="CN420" s="113"/>
      <c r="CX420" s="113"/>
      <c r="DH420" s="113"/>
      <c r="DR420" s="113"/>
      <c r="EB420" s="113"/>
      <c r="EL420" s="113"/>
      <c r="EV420" s="113"/>
      <c r="FF420" s="113"/>
      <c r="FP420" s="113"/>
      <c r="FZ420" s="113"/>
      <c r="GJ420" s="113"/>
      <c r="GT420" s="113"/>
      <c r="HD420" s="113"/>
      <c r="HN420" s="113"/>
      <c r="HX420" s="113"/>
    </row>
    <row xmlns:x14ac="http://schemas.microsoft.com/office/spreadsheetml/2009/9/ac" r="421" s="3" customFormat="true" x14ac:dyDescent="0.25">
      <c r="A421" s="376"/>
      <c r="B421" s="113"/>
      <c r="L421" s="113"/>
      <c r="V421" s="113"/>
      <c r="AF421" s="113"/>
      <c r="AP421" s="113"/>
      <c r="AZ421" s="113"/>
      <c r="BA421" s="113"/>
      <c r="BJ421" s="113"/>
      <c r="BT421" s="113"/>
      <c r="CD421" s="113"/>
      <c r="CN421" s="113"/>
      <c r="CX421" s="113"/>
      <c r="DH421" s="113"/>
      <c r="DR421" s="113"/>
      <c r="EB421" s="113"/>
      <c r="EL421" s="113"/>
      <c r="EV421" s="113"/>
      <c r="FF421" s="113"/>
      <c r="FP421" s="113"/>
      <c r="FZ421" s="113"/>
      <c r="GJ421" s="113"/>
      <c r="GT421" s="113"/>
      <c r="HD421" s="113"/>
      <c r="HN421" s="113"/>
      <c r="HX421" s="113"/>
    </row>
    <row xmlns:x14ac="http://schemas.microsoft.com/office/spreadsheetml/2009/9/ac" r="422" s="3" customFormat="true" x14ac:dyDescent="0.25">
      <c r="A422" s="376"/>
      <c r="B422" s="113"/>
      <c r="L422" s="113"/>
      <c r="V422" s="113"/>
      <c r="AF422" s="113"/>
      <c r="AP422" s="113"/>
      <c r="AZ422" s="113"/>
      <c r="BA422" s="113"/>
      <c r="BJ422" s="113"/>
      <c r="BT422" s="113"/>
      <c r="CD422" s="113"/>
      <c r="CN422" s="113"/>
      <c r="CX422" s="113"/>
      <c r="DH422" s="113"/>
      <c r="DR422" s="113"/>
      <c r="EB422" s="113"/>
      <c r="EL422" s="113"/>
      <c r="EV422" s="113"/>
      <c r="FF422" s="113"/>
      <c r="FP422" s="113"/>
      <c r="FZ422" s="113"/>
      <c r="GJ422" s="113"/>
      <c r="GT422" s="113"/>
      <c r="HD422" s="113"/>
      <c r="HN422" s="113"/>
      <c r="HX422" s="113"/>
    </row>
    <row xmlns:x14ac="http://schemas.microsoft.com/office/spreadsheetml/2009/9/ac" r="423" s="3" customFormat="true" x14ac:dyDescent="0.25">
      <c r="A423" s="376"/>
      <c r="B423" s="113"/>
      <c r="L423" s="113"/>
      <c r="V423" s="113"/>
      <c r="AF423" s="113"/>
      <c r="AP423" s="113"/>
      <c r="AZ423" s="113"/>
      <c r="BA423" s="113"/>
      <c r="BJ423" s="113"/>
      <c r="BT423" s="113"/>
      <c r="CD423" s="113"/>
      <c r="CN423" s="113"/>
      <c r="CX423" s="113"/>
      <c r="DH423" s="113"/>
      <c r="DR423" s="113"/>
      <c r="EB423" s="113"/>
      <c r="EL423" s="113"/>
      <c r="EV423" s="113"/>
      <c r="FF423" s="113"/>
      <c r="FP423" s="113"/>
      <c r="FZ423" s="113"/>
      <c r="GJ423" s="113"/>
      <c r="GT423" s="113"/>
      <c r="HD423" s="113"/>
      <c r="HN423" s="113"/>
      <c r="HX423" s="113"/>
    </row>
    <row xmlns:x14ac="http://schemas.microsoft.com/office/spreadsheetml/2009/9/ac" r="424" s="3" customFormat="true" x14ac:dyDescent="0.25">
      <c r="A424" s="376"/>
      <c r="B424" s="113"/>
      <c r="L424" s="113"/>
      <c r="V424" s="113"/>
      <c r="AF424" s="113"/>
      <c r="AP424" s="113"/>
      <c r="AZ424" s="113"/>
      <c r="BA424" s="113"/>
      <c r="BJ424" s="113"/>
      <c r="BT424" s="113"/>
      <c r="CD424" s="113"/>
      <c r="CN424" s="113"/>
      <c r="CX424" s="113"/>
      <c r="DH424" s="113"/>
      <c r="DR424" s="113"/>
      <c r="EB424" s="113"/>
      <c r="EL424" s="113"/>
      <c r="EV424" s="113"/>
      <c r="FF424" s="113"/>
      <c r="FP424" s="113"/>
      <c r="FZ424" s="113"/>
      <c r="GJ424" s="113"/>
      <c r="GT424" s="113"/>
      <c r="HD424" s="113"/>
      <c r="HN424" s="113"/>
      <c r="HX424" s="113"/>
    </row>
    <row xmlns:x14ac="http://schemas.microsoft.com/office/spreadsheetml/2009/9/ac" r="425" s="3" customFormat="true" x14ac:dyDescent="0.25">
      <c r="A425" s="376"/>
      <c r="B425" s="113"/>
      <c r="L425" s="113"/>
      <c r="V425" s="113"/>
      <c r="AF425" s="113"/>
      <c r="AP425" s="113"/>
      <c r="AZ425" s="113"/>
      <c r="BA425" s="113"/>
      <c r="BJ425" s="113"/>
      <c r="BT425" s="113"/>
      <c r="CD425" s="113"/>
      <c r="CN425" s="113"/>
      <c r="CX425" s="113"/>
      <c r="DH425" s="113"/>
      <c r="DR425" s="113"/>
      <c r="EB425" s="113"/>
      <c r="EL425" s="113"/>
      <c r="EV425" s="113"/>
      <c r="FF425" s="113"/>
      <c r="FP425" s="113"/>
      <c r="FZ425" s="113"/>
      <c r="GJ425" s="113"/>
      <c r="GT425" s="113"/>
      <c r="HD425" s="113"/>
      <c r="HN425" s="113"/>
      <c r="HX425" s="113"/>
    </row>
    <row xmlns:x14ac="http://schemas.microsoft.com/office/spreadsheetml/2009/9/ac" r="426" s="3" customFormat="true" x14ac:dyDescent="0.25">
      <c r="A426" s="376"/>
      <c r="B426" s="113"/>
      <c r="L426" s="113"/>
      <c r="V426" s="113"/>
      <c r="AF426" s="113"/>
      <c r="AP426" s="113"/>
      <c r="AZ426" s="113"/>
      <c r="BA426" s="113"/>
      <c r="BJ426" s="113"/>
      <c r="BT426" s="113"/>
      <c r="CD426" s="113"/>
      <c r="CN426" s="113"/>
      <c r="CX426" s="113"/>
      <c r="DH426" s="113"/>
      <c r="DR426" s="113"/>
      <c r="EB426" s="113"/>
      <c r="EL426" s="113"/>
      <c r="EV426" s="113"/>
      <c r="FF426" s="113"/>
      <c r="FP426" s="113"/>
      <c r="FZ426" s="113"/>
      <c r="GJ426" s="113"/>
      <c r="GT426" s="113"/>
      <c r="HD426" s="113"/>
      <c r="HN426" s="113"/>
      <c r="HX426" s="113"/>
    </row>
    <row xmlns:x14ac="http://schemas.microsoft.com/office/spreadsheetml/2009/9/ac" r="427" s="3" customFormat="true" x14ac:dyDescent="0.25">
      <c r="A427" s="376"/>
      <c r="B427" s="113"/>
      <c r="L427" s="113"/>
      <c r="V427" s="113"/>
      <c r="AF427" s="113"/>
      <c r="AP427" s="113"/>
      <c r="AZ427" s="113"/>
      <c r="BA427" s="113"/>
      <c r="BJ427" s="113"/>
      <c r="BT427" s="113"/>
      <c r="CD427" s="113"/>
      <c r="CN427" s="113"/>
      <c r="CX427" s="113"/>
      <c r="DH427" s="113"/>
      <c r="DR427" s="113"/>
      <c r="EB427" s="113"/>
      <c r="EL427" s="113"/>
      <c r="EV427" s="113"/>
      <c r="FF427" s="113"/>
      <c r="FP427" s="113"/>
      <c r="FZ427" s="113"/>
      <c r="GJ427" s="113"/>
      <c r="GT427" s="113"/>
      <c r="HD427" s="113"/>
      <c r="HN427" s="113"/>
      <c r="HX427" s="113"/>
    </row>
    <row xmlns:x14ac="http://schemas.microsoft.com/office/spreadsheetml/2009/9/ac" r="428" s="3" customFormat="true" x14ac:dyDescent="0.25">
      <c r="A428" s="376"/>
      <c r="B428" s="113"/>
      <c r="L428" s="113"/>
      <c r="V428" s="113"/>
      <c r="AF428" s="113"/>
      <c r="AP428" s="113"/>
      <c r="AZ428" s="113"/>
      <c r="BA428" s="113"/>
      <c r="BJ428" s="113"/>
      <c r="BT428" s="113"/>
      <c r="CD428" s="113"/>
      <c r="CN428" s="113"/>
      <c r="CX428" s="113"/>
      <c r="DH428" s="113"/>
      <c r="DR428" s="113"/>
      <c r="EB428" s="113"/>
      <c r="EL428" s="113"/>
      <c r="EV428" s="113"/>
      <c r="FF428" s="113"/>
      <c r="FP428" s="113"/>
      <c r="FZ428" s="113"/>
      <c r="GJ428" s="113"/>
      <c r="GT428" s="113"/>
      <c r="HD428" s="113"/>
      <c r="HN428" s="113"/>
      <c r="HX428" s="113"/>
    </row>
    <row xmlns:x14ac="http://schemas.microsoft.com/office/spreadsheetml/2009/9/ac" r="429" s="3" customFormat="true" x14ac:dyDescent="0.25">
      <c r="A429" s="376"/>
      <c r="B429" s="113"/>
      <c r="L429" s="113"/>
      <c r="V429" s="113"/>
      <c r="AF429" s="113"/>
      <c r="AP429" s="113"/>
      <c r="AZ429" s="113"/>
      <c r="BA429" s="113"/>
      <c r="BJ429" s="113"/>
      <c r="BT429" s="113"/>
      <c r="CD429" s="113"/>
      <c r="CN429" s="113"/>
      <c r="CX429" s="113"/>
      <c r="DH429" s="113"/>
      <c r="DR429" s="113"/>
      <c r="EB429" s="113"/>
      <c r="EL429" s="113"/>
      <c r="EV429" s="113"/>
      <c r="FF429" s="113"/>
      <c r="FP429" s="113"/>
      <c r="FZ429" s="113"/>
      <c r="GJ429" s="113"/>
      <c r="GT429" s="113"/>
      <c r="HD429" s="113"/>
      <c r="HN429" s="113"/>
      <c r="HX429" s="113"/>
    </row>
    <row xmlns:x14ac="http://schemas.microsoft.com/office/spreadsheetml/2009/9/ac" r="430" s="3" customFormat="true" x14ac:dyDescent="0.25">
      <c r="A430" s="376"/>
      <c r="B430" s="113"/>
      <c r="L430" s="113"/>
      <c r="V430" s="113"/>
      <c r="AF430" s="113"/>
      <c r="AP430" s="113"/>
      <c r="AZ430" s="113"/>
      <c r="BA430" s="113"/>
      <c r="BJ430" s="113"/>
      <c r="BT430" s="113"/>
      <c r="CD430" s="113"/>
      <c r="CN430" s="113"/>
      <c r="CX430" s="113"/>
      <c r="DH430" s="113"/>
      <c r="DR430" s="113"/>
      <c r="EB430" s="113"/>
      <c r="EL430" s="113"/>
      <c r="EV430" s="113"/>
      <c r="FF430" s="113"/>
      <c r="FP430" s="113"/>
      <c r="FZ430" s="113"/>
      <c r="GJ430" s="113"/>
      <c r="GT430" s="113"/>
      <c r="HD430" s="113"/>
      <c r="HN430" s="113"/>
      <c r="HX430" s="113"/>
    </row>
    <row xmlns:x14ac="http://schemas.microsoft.com/office/spreadsheetml/2009/9/ac" r="431" s="3" customFormat="true" x14ac:dyDescent="0.25">
      <c r="A431" s="376"/>
      <c r="B431" s="113"/>
      <c r="L431" s="113"/>
      <c r="V431" s="113"/>
      <c r="AF431" s="113"/>
      <c r="AP431" s="113"/>
      <c r="AZ431" s="113"/>
      <c r="BA431" s="113"/>
      <c r="BJ431" s="113"/>
      <c r="BT431" s="113"/>
      <c r="CD431" s="113"/>
      <c r="CN431" s="113"/>
      <c r="CX431" s="113"/>
      <c r="DH431" s="113"/>
      <c r="DR431" s="113"/>
      <c r="EB431" s="113"/>
      <c r="EL431" s="113"/>
      <c r="EV431" s="113"/>
      <c r="FF431" s="113"/>
      <c r="FP431" s="113"/>
      <c r="FZ431" s="113"/>
      <c r="GJ431" s="113"/>
      <c r="GT431" s="113"/>
      <c r="HD431" s="113"/>
      <c r="HN431" s="113"/>
      <c r="HX431" s="113"/>
    </row>
    <row xmlns:x14ac="http://schemas.microsoft.com/office/spreadsheetml/2009/9/ac" r="432" s="3" customFormat="true" x14ac:dyDescent="0.25">
      <c r="A432" s="376"/>
      <c r="B432" s="113"/>
      <c r="L432" s="113"/>
      <c r="V432" s="113"/>
      <c r="AF432" s="113"/>
      <c r="AP432" s="113"/>
      <c r="AZ432" s="113"/>
      <c r="BA432" s="113"/>
      <c r="BJ432" s="113"/>
      <c r="BT432" s="113"/>
      <c r="CD432" s="113"/>
      <c r="CN432" s="113"/>
      <c r="CX432" s="113"/>
      <c r="DH432" s="113"/>
      <c r="DR432" s="113"/>
      <c r="EB432" s="113"/>
      <c r="EL432" s="113"/>
      <c r="EV432" s="113"/>
      <c r="FF432" s="113"/>
      <c r="FP432" s="113"/>
      <c r="FZ432" s="113"/>
      <c r="GJ432" s="113"/>
      <c r="GT432" s="113"/>
      <c r="HD432" s="113"/>
      <c r="HN432" s="113"/>
      <c r="HX432" s="113"/>
    </row>
    <row xmlns:x14ac="http://schemas.microsoft.com/office/spreadsheetml/2009/9/ac" r="433" s="3" customFormat="true" x14ac:dyDescent="0.25">
      <c r="A433" s="376"/>
      <c r="B433" s="113"/>
      <c r="L433" s="113"/>
      <c r="V433" s="113"/>
      <c r="AF433" s="113"/>
      <c r="AP433" s="113"/>
      <c r="AZ433" s="113"/>
      <c r="BA433" s="113"/>
      <c r="BJ433" s="113"/>
      <c r="BT433" s="113"/>
      <c r="CD433" s="113"/>
      <c r="CN433" s="113"/>
      <c r="CX433" s="113"/>
      <c r="DH433" s="113"/>
      <c r="DR433" s="113"/>
      <c r="EB433" s="113"/>
      <c r="EL433" s="113"/>
      <c r="EV433" s="113"/>
      <c r="FF433" s="113"/>
      <c r="FP433" s="113"/>
      <c r="FZ433" s="113"/>
      <c r="GJ433" s="113"/>
      <c r="GT433" s="113"/>
      <c r="HD433" s="113"/>
      <c r="HN433" s="113"/>
      <c r="HX433" s="113"/>
    </row>
    <row xmlns:x14ac="http://schemas.microsoft.com/office/spreadsheetml/2009/9/ac" r="434" s="3" customFormat="true" x14ac:dyDescent="0.25">
      <c r="A434" s="376"/>
      <c r="B434" s="113"/>
      <c r="L434" s="113"/>
      <c r="V434" s="113"/>
      <c r="AF434" s="113"/>
      <c r="AP434" s="113"/>
      <c r="AZ434" s="113"/>
      <c r="BA434" s="113"/>
      <c r="BJ434" s="113"/>
      <c r="BT434" s="113"/>
      <c r="CD434" s="113"/>
      <c r="CN434" s="113"/>
      <c r="CX434" s="113"/>
      <c r="DH434" s="113"/>
      <c r="DR434" s="113"/>
      <c r="EB434" s="113"/>
      <c r="EL434" s="113"/>
      <c r="EV434" s="113"/>
      <c r="FF434" s="113"/>
      <c r="FP434" s="113"/>
      <c r="FZ434" s="113"/>
      <c r="GJ434" s="113"/>
      <c r="GT434" s="113"/>
      <c r="HD434" s="113"/>
      <c r="HN434" s="113"/>
      <c r="HX434" s="113"/>
    </row>
    <row xmlns:x14ac="http://schemas.microsoft.com/office/spreadsheetml/2009/9/ac" r="435" s="3" customFormat="true" x14ac:dyDescent="0.25">
      <c r="A435" s="376"/>
      <c r="B435" s="113"/>
      <c r="L435" s="113"/>
      <c r="V435" s="113"/>
      <c r="AF435" s="113"/>
      <c r="AP435" s="113"/>
      <c r="AZ435" s="113"/>
      <c r="BA435" s="113"/>
      <c r="BJ435" s="113"/>
      <c r="BT435" s="113"/>
      <c r="CD435" s="113"/>
      <c r="CN435" s="113"/>
      <c r="CX435" s="113"/>
      <c r="DH435" s="113"/>
      <c r="DR435" s="113"/>
      <c r="EB435" s="113"/>
      <c r="EL435" s="113"/>
      <c r="EV435" s="113"/>
      <c r="FF435" s="113"/>
      <c r="FP435" s="113"/>
      <c r="FZ435" s="113"/>
      <c r="GJ435" s="113"/>
      <c r="GT435" s="113"/>
      <c r="HD435" s="113"/>
      <c r="HN435" s="113"/>
      <c r="HX435" s="113"/>
    </row>
    <row xmlns:x14ac="http://schemas.microsoft.com/office/spreadsheetml/2009/9/ac" r="436" s="3" customFormat="true" x14ac:dyDescent="0.25">
      <c r="A436" s="376"/>
      <c r="B436" s="113"/>
      <c r="L436" s="113"/>
      <c r="V436" s="113"/>
      <c r="AF436" s="113"/>
      <c r="AP436" s="113"/>
      <c r="AZ436" s="113"/>
      <c r="BA436" s="113"/>
      <c r="BJ436" s="113"/>
      <c r="BT436" s="113"/>
      <c r="CD436" s="113"/>
      <c r="CN436" s="113"/>
      <c r="CX436" s="113"/>
      <c r="DH436" s="113"/>
      <c r="DR436" s="113"/>
      <c r="EB436" s="113"/>
      <c r="EL436" s="113"/>
      <c r="EV436" s="113"/>
      <c r="FF436" s="113"/>
      <c r="FP436" s="113"/>
      <c r="FZ436" s="113"/>
      <c r="GJ436" s="113"/>
      <c r="GT436" s="113"/>
      <c r="HD436" s="113"/>
      <c r="HN436" s="113"/>
      <c r="HX436" s="113"/>
    </row>
    <row xmlns:x14ac="http://schemas.microsoft.com/office/spreadsheetml/2009/9/ac" r="437" s="3" customFormat="true" x14ac:dyDescent="0.25">
      <c r="A437" s="376"/>
      <c r="B437" s="113"/>
      <c r="L437" s="113"/>
      <c r="V437" s="113"/>
      <c r="AF437" s="113"/>
      <c r="AP437" s="113"/>
      <c r="AZ437" s="113"/>
      <c r="BA437" s="113"/>
      <c r="BJ437" s="113"/>
      <c r="BT437" s="113"/>
      <c r="CD437" s="113"/>
      <c r="CN437" s="113"/>
      <c r="CX437" s="113"/>
      <c r="DH437" s="113"/>
      <c r="DR437" s="113"/>
      <c r="EB437" s="113"/>
      <c r="EL437" s="113"/>
      <c r="EV437" s="113"/>
      <c r="FF437" s="113"/>
      <c r="FP437" s="113"/>
      <c r="FZ437" s="113"/>
      <c r="GJ437" s="113"/>
      <c r="GT437" s="113"/>
      <c r="HD437" s="113"/>
      <c r="HN437" s="113"/>
      <c r="HX437" s="113"/>
    </row>
    <row xmlns:x14ac="http://schemas.microsoft.com/office/spreadsheetml/2009/9/ac" r="438" s="3" customFormat="true" x14ac:dyDescent="0.25">
      <c r="A438" s="376"/>
      <c r="B438" s="113"/>
      <c r="L438" s="113"/>
      <c r="V438" s="113"/>
      <c r="AF438" s="113"/>
      <c r="AP438" s="113"/>
      <c r="AZ438" s="113"/>
      <c r="BA438" s="113"/>
      <c r="BJ438" s="113"/>
      <c r="BT438" s="113"/>
      <c r="CD438" s="113"/>
      <c r="CN438" s="113"/>
      <c r="CX438" s="113"/>
      <c r="DH438" s="113"/>
      <c r="DR438" s="113"/>
      <c r="EB438" s="113"/>
      <c r="EL438" s="113"/>
      <c r="EV438" s="113"/>
      <c r="FF438" s="113"/>
      <c r="FP438" s="113"/>
      <c r="FZ438" s="113"/>
      <c r="GJ438" s="113"/>
      <c r="GT438" s="113"/>
      <c r="HD438" s="113"/>
      <c r="HN438" s="113"/>
      <c r="HX438" s="113"/>
    </row>
    <row xmlns:x14ac="http://schemas.microsoft.com/office/spreadsheetml/2009/9/ac" r="439" s="3" customFormat="true" x14ac:dyDescent="0.25">
      <c r="A439" s="376"/>
      <c r="B439" s="113"/>
      <c r="L439" s="113"/>
      <c r="V439" s="113"/>
      <c r="AF439" s="113"/>
      <c r="AP439" s="113"/>
      <c r="AZ439" s="113"/>
      <c r="BA439" s="113"/>
      <c r="BJ439" s="113"/>
      <c r="BT439" s="113"/>
      <c r="CD439" s="113"/>
      <c r="CN439" s="113"/>
      <c r="CX439" s="113"/>
      <c r="DH439" s="113"/>
      <c r="DR439" s="113"/>
      <c r="EB439" s="113"/>
      <c r="EL439" s="113"/>
      <c r="EV439" s="113"/>
      <c r="FF439" s="113"/>
      <c r="FP439" s="113"/>
      <c r="FZ439" s="113"/>
      <c r="GJ439" s="113"/>
      <c r="GT439" s="113"/>
      <c r="HD439" s="113"/>
      <c r="HN439" s="113"/>
      <c r="HX439" s="113"/>
    </row>
    <row xmlns:x14ac="http://schemas.microsoft.com/office/spreadsheetml/2009/9/ac" r="440" s="3" customFormat="true" x14ac:dyDescent="0.25">
      <c r="A440" s="376"/>
      <c r="B440" s="113"/>
      <c r="L440" s="113"/>
      <c r="V440" s="113"/>
      <c r="AF440" s="113"/>
      <c r="AP440" s="113"/>
      <c r="AZ440" s="113"/>
      <c r="BA440" s="113"/>
      <c r="BJ440" s="113"/>
      <c r="BT440" s="113"/>
      <c r="CD440" s="113"/>
      <c r="CN440" s="113"/>
      <c r="CX440" s="113"/>
      <c r="DH440" s="113"/>
      <c r="DR440" s="113"/>
      <c r="EB440" s="113"/>
      <c r="EL440" s="113"/>
      <c r="EV440" s="113"/>
      <c r="FF440" s="113"/>
      <c r="FP440" s="113"/>
      <c r="FZ440" s="113"/>
      <c r="GJ440" s="113"/>
      <c r="GT440" s="113"/>
      <c r="HD440" s="113"/>
      <c r="HN440" s="113"/>
      <c r="HX440" s="113"/>
    </row>
    <row xmlns:x14ac="http://schemas.microsoft.com/office/spreadsheetml/2009/9/ac" r="441" s="3" customFormat="true" x14ac:dyDescent="0.25">
      <c r="A441" s="376"/>
      <c r="B441" s="113"/>
      <c r="L441" s="113"/>
      <c r="V441" s="113"/>
      <c r="AF441" s="113"/>
      <c r="AP441" s="113"/>
      <c r="AZ441" s="113"/>
      <c r="BA441" s="113"/>
      <c r="BJ441" s="113"/>
      <c r="BT441" s="113"/>
      <c r="CD441" s="113"/>
      <c r="CN441" s="113"/>
      <c r="CX441" s="113"/>
      <c r="DH441" s="113"/>
      <c r="DR441" s="113"/>
      <c r="EB441" s="113"/>
      <c r="EL441" s="113"/>
      <c r="EV441" s="113"/>
      <c r="FF441" s="113"/>
      <c r="FP441" s="113"/>
      <c r="FZ441" s="113"/>
      <c r="GJ441" s="113"/>
      <c r="GT441" s="113"/>
      <c r="HD441" s="113"/>
      <c r="HN441" s="113"/>
      <c r="HX441" s="113"/>
    </row>
    <row xmlns:x14ac="http://schemas.microsoft.com/office/spreadsheetml/2009/9/ac" r="442" s="3" customFormat="true" x14ac:dyDescent="0.25">
      <c r="A442" s="376"/>
      <c r="B442" s="113"/>
      <c r="L442" s="113"/>
      <c r="V442" s="113"/>
      <c r="AF442" s="113"/>
      <c r="AP442" s="113"/>
      <c r="AZ442" s="113"/>
      <c r="BA442" s="113"/>
      <c r="BJ442" s="113"/>
      <c r="BT442" s="113"/>
      <c r="CD442" s="113"/>
      <c r="CN442" s="113"/>
      <c r="CX442" s="113"/>
      <c r="DH442" s="113"/>
      <c r="DR442" s="113"/>
      <c r="EB442" s="113"/>
      <c r="EL442" s="113"/>
      <c r="EV442" s="113"/>
      <c r="FF442" s="113"/>
      <c r="FP442" s="113"/>
      <c r="FZ442" s="113"/>
      <c r="GJ442" s="113"/>
      <c r="GT442" s="113"/>
      <c r="HD442" s="113"/>
      <c r="HN442" s="113"/>
      <c r="HX442" s="113"/>
    </row>
    <row xmlns:x14ac="http://schemas.microsoft.com/office/spreadsheetml/2009/9/ac" r="443" s="3" customFormat="true" x14ac:dyDescent="0.25">
      <c r="A443" s="376"/>
      <c r="B443" s="113"/>
      <c r="L443" s="113"/>
      <c r="V443" s="113"/>
      <c r="AF443" s="113"/>
      <c r="AP443" s="113"/>
      <c r="AZ443" s="113"/>
      <c r="BA443" s="113"/>
      <c r="BJ443" s="113"/>
      <c r="BT443" s="113"/>
      <c r="CD443" s="113"/>
      <c r="CN443" s="113"/>
      <c r="CX443" s="113"/>
      <c r="DH443" s="113"/>
      <c r="DR443" s="113"/>
      <c r="EB443" s="113"/>
      <c r="EL443" s="113"/>
      <c r="EV443" s="113"/>
      <c r="FF443" s="113"/>
      <c r="FP443" s="113"/>
      <c r="FZ443" s="113"/>
      <c r="GJ443" s="113"/>
      <c r="GT443" s="113"/>
      <c r="HD443" s="113"/>
      <c r="HN443" s="113"/>
      <c r="HX443" s="113"/>
    </row>
    <row xmlns:x14ac="http://schemas.microsoft.com/office/spreadsheetml/2009/9/ac" r="444" s="3" customFormat="true" x14ac:dyDescent="0.25">
      <c r="A444" s="376"/>
      <c r="B444" s="113"/>
      <c r="L444" s="113"/>
      <c r="V444" s="113"/>
      <c r="AF444" s="113"/>
      <c r="AP444" s="113"/>
      <c r="AZ444" s="113"/>
      <c r="BA444" s="113"/>
      <c r="BJ444" s="113"/>
      <c r="BT444" s="113"/>
      <c r="CD444" s="113"/>
      <c r="CN444" s="113"/>
      <c r="CX444" s="113"/>
      <c r="DH444" s="113"/>
      <c r="DR444" s="113"/>
      <c r="EB444" s="113"/>
      <c r="EL444" s="113"/>
      <c r="EV444" s="113"/>
      <c r="FF444" s="113"/>
      <c r="FP444" s="113"/>
      <c r="FZ444" s="113"/>
      <c r="GJ444" s="113"/>
      <c r="GT444" s="113"/>
      <c r="HD444" s="113"/>
      <c r="HN444" s="113"/>
      <c r="HX444" s="113"/>
    </row>
    <row xmlns:x14ac="http://schemas.microsoft.com/office/spreadsheetml/2009/9/ac" r="445" s="3" customFormat="true" x14ac:dyDescent="0.25">
      <c r="A445" s="376"/>
      <c r="B445" s="113"/>
      <c r="L445" s="113"/>
      <c r="V445" s="113"/>
      <c r="AF445" s="113"/>
      <c r="AP445" s="113"/>
      <c r="AZ445" s="113"/>
      <c r="BA445" s="113"/>
      <c r="BJ445" s="113"/>
      <c r="BT445" s="113"/>
      <c r="CD445" s="113"/>
      <c r="CN445" s="113"/>
      <c r="CX445" s="113"/>
      <c r="DH445" s="113"/>
      <c r="DR445" s="113"/>
      <c r="EB445" s="113"/>
      <c r="EL445" s="113"/>
      <c r="EV445" s="113"/>
      <c r="FF445" s="113"/>
      <c r="FP445" s="113"/>
      <c r="FZ445" s="113"/>
      <c r="GJ445" s="113"/>
      <c r="GT445" s="113"/>
      <c r="HD445" s="113"/>
      <c r="HN445" s="113"/>
      <c r="HX445" s="113"/>
    </row>
    <row xmlns:x14ac="http://schemas.microsoft.com/office/spreadsheetml/2009/9/ac" r="446" s="3" customFormat="true" x14ac:dyDescent="0.25">
      <c r="A446" s="376"/>
      <c r="B446" s="113"/>
      <c r="L446" s="113"/>
      <c r="V446" s="113"/>
      <c r="AF446" s="113"/>
      <c r="AP446" s="113"/>
      <c r="AZ446" s="113"/>
      <c r="BA446" s="113"/>
      <c r="BJ446" s="113"/>
      <c r="BT446" s="113"/>
      <c r="CD446" s="113"/>
      <c r="CN446" s="113"/>
      <c r="CX446" s="113"/>
      <c r="DH446" s="113"/>
      <c r="DR446" s="113"/>
      <c r="EB446" s="113"/>
      <c r="EL446" s="113"/>
      <c r="EV446" s="113"/>
      <c r="FF446" s="113"/>
      <c r="FP446" s="113"/>
      <c r="FZ446" s="113"/>
      <c r="GJ446" s="113"/>
      <c r="GT446" s="113"/>
      <c r="HD446" s="113"/>
      <c r="HN446" s="113"/>
      <c r="HX446" s="113"/>
    </row>
    <row xmlns:x14ac="http://schemas.microsoft.com/office/spreadsheetml/2009/9/ac" r="447" s="3" customFormat="true" x14ac:dyDescent="0.25">
      <c r="A447" s="376"/>
      <c r="B447" s="113"/>
      <c r="L447" s="113"/>
      <c r="V447" s="113"/>
      <c r="AF447" s="113"/>
      <c r="AP447" s="113"/>
      <c r="AZ447" s="113"/>
      <c r="BA447" s="113"/>
      <c r="BJ447" s="113"/>
      <c r="BT447" s="113"/>
      <c r="CD447" s="113"/>
      <c r="CN447" s="113"/>
      <c r="CX447" s="113"/>
      <c r="DH447" s="113"/>
      <c r="DR447" s="113"/>
      <c r="EB447" s="113"/>
      <c r="EL447" s="113"/>
      <c r="EV447" s="113"/>
      <c r="FF447" s="113"/>
      <c r="FP447" s="113"/>
      <c r="FZ447" s="113"/>
      <c r="GJ447" s="113"/>
      <c r="GT447" s="113"/>
      <c r="HD447" s="113"/>
      <c r="HN447" s="113"/>
      <c r="HX447" s="113"/>
    </row>
    <row xmlns:x14ac="http://schemas.microsoft.com/office/spreadsheetml/2009/9/ac" r="448" s="3" customFormat="true" x14ac:dyDescent="0.25">
      <c r="A448" s="376"/>
      <c r="B448" s="113"/>
      <c r="L448" s="113"/>
      <c r="V448" s="113"/>
      <c r="AF448" s="113"/>
      <c r="AP448" s="113"/>
      <c r="AZ448" s="113"/>
      <c r="BA448" s="113"/>
      <c r="BJ448" s="113"/>
      <c r="BT448" s="113"/>
      <c r="CD448" s="113"/>
      <c r="CN448" s="113"/>
      <c r="CX448" s="113"/>
      <c r="DH448" s="113"/>
      <c r="DR448" s="113"/>
      <c r="EB448" s="113"/>
      <c r="EL448" s="113"/>
      <c r="EV448" s="113"/>
      <c r="FF448" s="113"/>
      <c r="FP448" s="113"/>
      <c r="FZ448" s="113"/>
      <c r="GJ448" s="113"/>
      <c r="GT448" s="113"/>
      <c r="HD448" s="113"/>
      <c r="HN448" s="113"/>
      <c r="HX448" s="113"/>
    </row>
    <row xmlns:x14ac="http://schemas.microsoft.com/office/spreadsheetml/2009/9/ac" r="449" s="3" customFormat="true" x14ac:dyDescent="0.25">
      <c r="A449" s="376"/>
      <c r="B449" s="113"/>
      <c r="L449" s="113"/>
      <c r="V449" s="113"/>
      <c r="AF449" s="113"/>
      <c r="AP449" s="113"/>
      <c r="AZ449" s="113"/>
      <c r="BA449" s="113"/>
      <c r="BJ449" s="113"/>
      <c r="BT449" s="113"/>
      <c r="CD449" s="113"/>
      <c r="CN449" s="113"/>
      <c r="CX449" s="113"/>
      <c r="DH449" s="113"/>
      <c r="DR449" s="113"/>
      <c r="EB449" s="113"/>
      <c r="EL449" s="113"/>
      <c r="EV449" s="113"/>
      <c r="FF449" s="113"/>
      <c r="FP449" s="113"/>
      <c r="FZ449" s="113"/>
      <c r="GJ449" s="113"/>
      <c r="GT449" s="113"/>
      <c r="HD449" s="113"/>
      <c r="HN449" s="113"/>
      <c r="HX449" s="113"/>
    </row>
    <row xmlns:x14ac="http://schemas.microsoft.com/office/spreadsheetml/2009/9/ac" r="450" s="3" customFormat="true" x14ac:dyDescent="0.25">
      <c r="A450" s="376"/>
      <c r="B450" s="113"/>
      <c r="L450" s="113"/>
      <c r="V450" s="113"/>
      <c r="AF450" s="113"/>
      <c r="AP450" s="113"/>
      <c r="AZ450" s="113"/>
      <c r="BA450" s="113"/>
      <c r="BJ450" s="113"/>
      <c r="BT450" s="113"/>
      <c r="CD450" s="113"/>
      <c r="CN450" s="113"/>
      <c r="CX450" s="113"/>
      <c r="DH450" s="113"/>
      <c r="DR450" s="113"/>
      <c r="EB450" s="113"/>
      <c r="EL450" s="113"/>
      <c r="EV450" s="113"/>
      <c r="FF450" s="113"/>
      <c r="FP450" s="113"/>
      <c r="FZ450" s="113"/>
      <c r="GJ450" s="113"/>
      <c r="GT450" s="113"/>
      <c r="HD450" s="113"/>
      <c r="HN450" s="113"/>
      <c r="HX450" s="113"/>
    </row>
    <row xmlns:x14ac="http://schemas.microsoft.com/office/spreadsheetml/2009/9/ac" r="451" s="3" customFormat="true" x14ac:dyDescent="0.25">
      <c r="A451" s="376"/>
      <c r="B451" s="113"/>
      <c r="L451" s="113"/>
      <c r="V451" s="113"/>
      <c r="AF451" s="113"/>
      <c r="AP451" s="113"/>
      <c r="AZ451" s="113"/>
      <c r="BA451" s="113"/>
      <c r="BJ451" s="113"/>
      <c r="BT451" s="113"/>
      <c r="CD451" s="113"/>
      <c r="CN451" s="113"/>
      <c r="CX451" s="113"/>
      <c r="DH451" s="113"/>
      <c r="DR451" s="113"/>
      <c r="EB451" s="113"/>
      <c r="EL451" s="113"/>
      <c r="EV451" s="113"/>
      <c r="FF451" s="113"/>
      <c r="FP451" s="113"/>
      <c r="FZ451" s="113"/>
      <c r="GJ451" s="113"/>
      <c r="GT451" s="113"/>
      <c r="HD451" s="113"/>
      <c r="HN451" s="113"/>
      <c r="HX451" s="113"/>
    </row>
    <row xmlns:x14ac="http://schemas.microsoft.com/office/spreadsheetml/2009/9/ac" r="452" s="3" customFormat="true" x14ac:dyDescent="0.25">
      <c r="A452" s="376"/>
      <c r="B452" s="113"/>
      <c r="L452" s="113"/>
      <c r="V452" s="113"/>
      <c r="AF452" s="113"/>
      <c r="AP452" s="113"/>
      <c r="AZ452" s="113"/>
      <c r="BA452" s="113"/>
      <c r="BJ452" s="113"/>
      <c r="BT452" s="113"/>
      <c r="CD452" s="113"/>
      <c r="CN452" s="113"/>
      <c r="CX452" s="113"/>
      <c r="DH452" s="113"/>
      <c r="DR452" s="113"/>
      <c r="EB452" s="113"/>
      <c r="EL452" s="113"/>
      <c r="EV452" s="113"/>
      <c r="FF452" s="113"/>
      <c r="FP452" s="113"/>
      <c r="FZ452" s="113"/>
      <c r="GJ452" s="113"/>
      <c r="GT452" s="113"/>
      <c r="HD452" s="113"/>
      <c r="HN452" s="113"/>
      <c r="HX452" s="113"/>
    </row>
    <row xmlns:x14ac="http://schemas.microsoft.com/office/spreadsheetml/2009/9/ac" r="453" s="3" customFormat="true" x14ac:dyDescent="0.25">
      <c r="A453" s="376"/>
      <c r="B453" s="113"/>
      <c r="L453" s="113"/>
      <c r="V453" s="113"/>
      <c r="AF453" s="113"/>
      <c r="AP453" s="113"/>
      <c r="AZ453" s="113"/>
      <c r="BA453" s="113"/>
      <c r="BJ453" s="113"/>
      <c r="BT453" s="113"/>
      <c r="CD453" s="113"/>
      <c r="CN453" s="113"/>
      <c r="CX453" s="113"/>
      <c r="DH453" s="113"/>
      <c r="DR453" s="113"/>
      <c r="EB453" s="113"/>
      <c r="EL453" s="113"/>
      <c r="EV453" s="113"/>
      <c r="FF453" s="113"/>
      <c r="FP453" s="113"/>
      <c r="FZ453" s="113"/>
      <c r="GJ453" s="113"/>
      <c r="GT453" s="113"/>
      <c r="HD453" s="113"/>
      <c r="HN453" s="113"/>
      <c r="HX453" s="113"/>
    </row>
    <row xmlns:x14ac="http://schemas.microsoft.com/office/spreadsheetml/2009/9/ac" r="454" s="3" customFormat="true" x14ac:dyDescent="0.25">
      <c r="A454" s="376"/>
      <c r="B454" s="113"/>
      <c r="L454" s="113"/>
      <c r="V454" s="113"/>
      <c r="AF454" s="113"/>
      <c r="AP454" s="113"/>
      <c r="AZ454" s="113"/>
      <c r="BA454" s="113"/>
      <c r="BJ454" s="113"/>
      <c r="BT454" s="113"/>
      <c r="CD454" s="113"/>
      <c r="CN454" s="113"/>
      <c r="CX454" s="113"/>
      <c r="DH454" s="113"/>
      <c r="DR454" s="113"/>
      <c r="EB454" s="113"/>
      <c r="EL454" s="113"/>
      <c r="EV454" s="113"/>
      <c r="FF454" s="113"/>
      <c r="FP454" s="113"/>
      <c r="FZ454" s="113"/>
      <c r="GJ454" s="113"/>
      <c r="GT454" s="113"/>
      <c r="HD454" s="113"/>
      <c r="HN454" s="113"/>
      <c r="HX454" s="113"/>
    </row>
    <row xmlns:x14ac="http://schemas.microsoft.com/office/spreadsheetml/2009/9/ac" r="455" s="3" customFormat="true" x14ac:dyDescent="0.25">
      <c r="A455" s="376"/>
      <c r="B455" s="113"/>
      <c r="L455" s="113"/>
      <c r="V455" s="113"/>
      <c r="AF455" s="113"/>
      <c r="AP455" s="113"/>
      <c r="AZ455" s="113"/>
      <c r="BA455" s="113"/>
      <c r="BJ455" s="113"/>
      <c r="BT455" s="113"/>
      <c r="CD455" s="113"/>
      <c r="CN455" s="113"/>
      <c r="CX455" s="113"/>
      <c r="DH455" s="113"/>
      <c r="DR455" s="113"/>
      <c r="EB455" s="113"/>
      <c r="EL455" s="113"/>
      <c r="EV455" s="113"/>
      <c r="FF455" s="113"/>
      <c r="FP455" s="113"/>
      <c r="FZ455" s="113"/>
      <c r="GJ455" s="113"/>
      <c r="GT455" s="113"/>
      <c r="HD455" s="113"/>
      <c r="HN455" s="113"/>
      <c r="HX455" s="113"/>
    </row>
    <row xmlns:x14ac="http://schemas.microsoft.com/office/spreadsheetml/2009/9/ac" r="456" s="3" customFormat="true" x14ac:dyDescent="0.25">
      <c r="A456" s="376"/>
      <c r="B456" s="113"/>
      <c r="L456" s="113"/>
      <c r="V456" s="113"/>
      <c r="AF456" s="113"/>
      <c r="AP456" s="113"/>
      <c r="AZ456" s="113"/>
      <c r="BA456" s="113"/>
      <c r="BJ456" s="113"/>
      <c r="BT456" s="113"/>
      <c r="CD456" s="113"/>
      <c r="CN456" s="113"/>
      <c r="CX456" s="113"/>
      <c r="DH456" s="113"/>
      <c r="DR456" s="113"/>
      <c r="EB456" s="113"/>
      <c r="EL456" s="113"/>
      <c r="EV456" s="113"/>
      <c r="FF456" s="113"/>
      <c r="FP456" s="113"/>
      <c r="FZ456" s="113"/>
      <c r="GJ456" s="113"/>
      <c r="GT456" s="113"/>
      <c r="HD456" s="113"/>
      <c r="HN456" s="113"/>
      <c r="HX456" s="113"/>
    </row>
    <row xmlns:x14ac="http://schemas.microsoft.com/office/spreadsheetml/2009/9/ac" r="457" s="3" customFormat="true" x14ac:dyDescent="0.25">
      <c r="A457" s="376"/>
      <c r="B457" s="113"/>
      <c r="L457" s="113"/>
      <c r="V457" s="113"/>
      <c r="AF457" s="113"/>
      <c r="AP457" s="113"/>
      <c r="AZ457" s="113"/>
      <c r="BA457" s="113"/>
      <c r="BJ457" s="113"/>
      <c r="BT457" s="113"/>
      <c r="CD457" s="113"/>
      <c r="CN457" s="113"/>
      <c r="CX457" s="113"/>
      <c r="DH457" s="113"/>
      <c r="DR457" s="113"/>
      <c r="EB457" s="113"/>
      <c r="EL457" s="113"/>
      <c r="EV457" s="113"/>
      <c r="FF457" s="113"/>
      <c r="FP457" s="113"/>
      <c r="FZ457" s="113"/>
      <c r="GJ457" s="113"/>
      <c r="GT457" s="113"/>
      <c r="HD457" s="113"/>
      <c r="HN457" s="113"/>
      <c r="HX457" s="113"/>
    </row>
    <row xmlns:x14ac="http://schemas.microsoft.com/office/spreadsheetml/2009/9/ac" r="458" s="3" customFormat="true" x14ac:dyDescent="0.25">
      <c r="A458" s="376"/>
      <c r="B458" s="113"/>
      <c r="L458" s="113"/>
      <c r="V458" s="113"/>
      <c r="AF458" s="113"/>
      <c r="AP458" s="113"/>
      <c r="AZ458" s="113"/>
      <c r="BA458" s="113"/>
      <c r="BJ458" s="113"/>
      <c r="BT458" s="113"/>
      <c r="CD458" s="113"/>
      <c r="CN458" s="113"/>
      <c r="CX458" s="113"/>
      <c r="DH458" s="113"/>
      <c r="DR458" s="113"/>
      <c r="EB458" s="113"/>
      <c r="EL458" s="113"/>
      <c r="EV458" s="113"/>
      <c r="FF458" s="113"/>
      <c r="FP458" s="113"/>
      <c r="FZ458" s="113"/>
      <c r="GJ458" s="113"/>
      <c r="GT458" s="113"/>
      <c r="HD458" s="113"/>
      <c r="HN458" s="113"/>
      <c r="HX458" s="113"/>
    </row>
    <row xmlns:x14ac="http://schemas.microsoft.com/office/spreadsheetml/2009/9/ac" r="459" s="3" customFormat="true" x14ac:dyDescent="0.25">
      <c r="A459" s="376"/>
      <c r="B459" s="113"/>
      <c r="L459" s="113"/>
      <c r="V459" s="113"/>
      <c r="AF459" s="113"/>
      <c r="AP459" s="113"/>
      <c r="AZ459" s="113"/>
      <c r="BA459" s="113"/>
      <c r="BJ459" s="113"/>
      <c r="BT459" s="113"/>
      <c r="CD459" s="113"/>
      <c r="CN459" s="113"/>
      <c r="CX459" s="113"/>
      <c r="DH459" s="113"/>
      <c r="DR459" s="113"/>
      <c r="EB459" s="113"/>
      <c r="EL459" s="113"/>
      <c r="EV459" s="113"/>
      <c r="FF459" s="113"/>
      <c r="FP459" s="113"/>
      <c r="FZ459" s="113"/>
      <c r="GJ459" s="113"/>
      <c r="GT459" s="113"/>
      <c r="HD459" s="113"/>
      <c r="HN459" s="113"/>
      <c r="HX459" s="113"/>
    </row>
    <row xmlns:x14ac="http://schemas.microsoft.com/office/spreadsheetml/2009/9/ac" r="460" s="3" customFormat="true" x14ac:dyDescent="0.25">
      <c r="A460" s="376"/>
      <c r="B460" s="113"/>
      <c r="L460" s="113"/>
      <c r="V460" s="113"/>
      <c r="AF460" s="113"/>
      <c r="AP460" s="113"/>
      <c r="AZ460" s="113"/>
      <c r="BA460" s="113"/>
      <c r="BJ460" s="113"/>
      <c r="BT460" s="113"/>
      <c r="CD460" s="113"/>
      <c r="CN460" s="113"/>
      <c r="CX460" s="113"/>
      <c r="DH460" s="113"/>
      <c r="DR460" s="113"/>
      <c r="EB460" s="113"/>
      <c r="EL460" s="113"/>
      <c r="EV460" s="113"/>
      <c r="FF460" s="113"/>
      <c r="FP460" s="113"/>
      <c r="FZ460" s="113"/>
      <c r="GJ460" s="113"/>
      <c r="GT460" s="113"/>
      <c r="HD460" s="113"/>
      <c r="HN460" s="113"/>
      <c r="HX460" s="113"/>
    </row>
    <row xmlns:x14ac="http://schemas.microsoft.com/office/spreadsheetml/2009/9/ac" r="461" s="3" customFormat="true" x14ac:dyDescent="0.25">
      <c r="A461" s="376"/>
      <c r="B461" s="113"/>
      <c r="L461" s="113"/>
      <c r="V461" s="113"/>
      <c r="AF461" s="113"/>
      <c r="AP461" s="113"/>
      <c r="AZ461" s="113"/>
      <c r="BA461" s="113"/>
      <c r="BJ461" s="113"/>
      <c r="BT461" s="113"/>
      <c r="CD461" s="113"/>
      <c r="CN461" s="113"/>
      <c r="CX461" s="113"/>
      <c r="DH461" s="113"/>
      <c r="DR461" s="113"/>
      <c r="EB461" s="113"/>
      <c r="EL461" s="113"/>
      <c r="EV461" s="113"/>
      <c r="FF461" s="113"/>
      <c r="FP461" s="113"/>
      <c r="FZ461" s="113"/>
      <c r="GJ461" s="113"/>
      <c r="GT461" s="113"/>
      <c r="HD461" s="113"/>
      <c r="HN461" s="113"/>
      <c r="HX461" s="113"/>
    </row>
    <row xmlns:x14ac="http://schemas.microsoft.com/office/spreadsheetml/2009/9/ac" r="462" s="3" customFormat="true" x14ac:dyDescent="0.25">
      <c r="A462" s="376"/>
      <c r="B462" s="113"/>
      <c r="L462" s="113"/>
      <c r="V462" s="113"/>
      <c r="AF462" s="113"/>
      <c r="AP462" s="113"/>
      <c r="AZ462" s="113"/>
      <c r="BA462" s="113"/>
      <c r="BJ462" s="113"/>
      <c r="BT462" s="113"/>
      <c r="CD462" s="113"/>
      <c r="CN462" s="113"/>
      <c r="CX462" s="113"/>
      <c r="DH462" s="113"/>
      <c r="DR462" s="113"/>
      <c r="EB462" s="113"/>
      <c r="EL462" s="113"/>
      <c r="EV462" s="113"/>
      <c r="FF462" s="113"/>
      <c r="FP462" s="113"/>
      <c r="FZ462" s="113"/>
      <c r="GJ462" s="113"/>
      <c r="GT462" s="113"/>
      <c r="HD462" s="113"/>
      <c r="HN462" s="113"/>
      <c r="HX462" s="113"/>
    </row>
    <row xmlns:x14ac="http://schemas.microsoft.com/office/spreadsheetml/2009/9/ac" r="463" s="3" customFormat="true" x14ac:dyDescent="0.25">
      <c r="A463" s="376"/>
      <c r="B463" s="113"/>
      <c r="L463" s="113"/>
      <c r="V463" s="113"/>
      <c r="AF463" s="113"/>
      <c r="AP463" s="113"/>
      <c r="AZ463" s="113"/>
      <c r="BA463" s="113"/>
      <c r="BJ463" s="113"/>
      <c r="BT463" s="113"/>
      <c r="CD463" s="113"/>
      <c r="CN463" s="113"/>
      <c r="CX463" s="113"/>
      <c r="DH463" s="113"/>
      <c r="DR463" s="113"/>
      <c r="EB463" s="113"/>
      <c r="EL463" s="113"/>
      <c r="EV463" s="113"/>
      <c r="FF463" s="113"/>
      <c r="FP463" s="113"/>
      <c r="FZ463" s="113"/>
      <c r="GJ463" s="113"/>
      <c r="GT463" s="113"/>
      <c r="HD463" s="113"/>
      <c r="HN463" s="113"/>
      <c r="HX463" s="113"/>
    </row>
    <row xmlns:x14ac="http://schemas.microsoft.com/office/spreadsheetml/2009/9/ac" r="464" s="3" customFormat="true" x14ac:dyDescent="0.25">
      <c r="A464" s="376"/>
      <c r="B464" s="113"/>
      <c r="L464" s="113"/>
      <c r="V464" s="113"/>
      <c r="AF464" s="113"/>
      <c r="AP464" s="113"/>
      <c r="AZ464" s="113"/>
      <c r="BA464" s="113"/>
      <c r="BJ464" s="113"/>
      <c r="BT464" s="113"/>
      <c r="CD464" s="113"/>
      <c r="CN464" s="113"/>
      <c r="CX464" s="113"/>
      <c r="DH464" s="113"/>
      <c r="DR464" s="113"/>
      <c r="EB464" s="113"/>
      <c r="EL464" s="113"/>
      <c r="EV464" s="113"/>
      <c r="FF464" s="113"/>
      <c r="FP464" s="113"/>
      <c r="FZ464" s="113"/>
      <c r="GJ464" s="113"/>
      <c r="GT464" s="113"/>
      <c r="HD464" s="113"/>
      <c r="HN464" s="113"/>
      <c r="HX464" s="113"/>
    </row>
    <row xmlns:x14ac="http://schemas.microsoft.com/office/spreadsheetml/2009/9/ac" r="465" s="3" customFormat="true" x14ac:dyDescent="0.25">
      <c r="A465" s="376"/>
      <c r="B465" s="113"/>
      <c r="L465" s="113"/>
      <c r="V465" s="113"/>
      <c r="AF465" s="113"/>
      <c r="AP465" s="113"/>
      <c r="AZ465" s="113"/>
      <c r="BA465" s="113"/>
      <c r="BJ465" s="113"/>
      <c r="BT465" s="113"/>
      <c r="CD465" s="113"/>
      <c r="CN465" s="113"/>
      <c r="CX465" s="113"/>
      <c r="DH465" s="113"/>
      <c r="DR465" s="113"/>
      <c r="EB465" s="113"/>
      <c r="EL465" s="113"/>
      <c r="EV465" s="113"/>
      <c r="FF465" s="113"/>
      <c r="FP465" s="113"/>
      <c r="FZ465" s="113"/>
      <c r="GJ465" s="113"/>
      <c r="GT465" s="113"/>
      <c r="HD465" s="113"/>
      <c r="HN465" s="113"/>
      <c r="HX465" s="113"/>
    </row>
    <row xmlns:x14ac="http://schemas.microsoft.com/office/spreadsheetml/2009/9/ac" r="466" s="3" customFormat="true" x14ac:dyDescent="0.25">
      <c r="A466" s="376"/>
      <c r="B466" s="113"/>
      <c r="L466" s="113"/>
      <c r="V466" s="113"/>
      <c r="AF466" s="113"/>
      <c r="AP466" s="113"/>
      <c r="AZ466" s="113"/>
      <c r="BA466" s="113"/>
      <c r="BJ466" s="113"/>
      <c r="BT466" s="113"/>
      <c r="CD466" s="113"/>
      <c r="CN466" s="113"/>
      <c r="CX466" s="113"/>
      <c r="DH466" s="113"/>
      <c r="DR466" s="113"/>
      <c r="EB466" s="113"/>
      <c r="EL466" s="113"/>
      <c r="EV466" s="113"/>
      <c r="FF466" s="113"/>
      <c r="FP466" s="113"/>
      <c r="FZ466" s="113"/>
      <c r="GJ466" s="113"/>
      <c r="GT466" s="113"/>
      <c r="HD466" s="113"/>
      <c r="HN466" s="113"/>
      <c r="HX466" s="113"/>
    </row>
    <row xmlns:x14ac="http://schemas.microsoft.com/office/spreadsheetml/2009/9/ac" r="467" s="3" customFormat="true" x14ac:dyDescent="0.25">
      <c r="A467" s="376"/>
      <c r="B467" s="113"/>
      <c r="L467" s="113"/>
      <c r="V467" s="113"/>
      <c r="AF467" s="113"/>
      <c r="AP467" s="113"/>
      <c r="AZ467" s="113"/>
      <c r="BA467" s="113"/>
      <c r="BJ467" s="113"/>
      <c r="BT467" s="113"/>
      <c r="CD467" s="113"/>
      <c r="CN467" s="113"/>
      <c r="CX467" s="113"/>
      <c r="DH467" s="113"/>
      <c r="DR467" s="113"/>
      <c r="EB467" s="113"/>
      <c r="EL467" s="113"/>
      <c r="EV467" s="113"/>
      <c r="FF467" s="113"/>
      <c r="FP467" s="113"/>
      <c r="FZ467" s="113"/>
      <c r="GJ467" s="113"/>
      <c r="GT467" s="113"/>
      <c r="HD467" s="113"/>
      <c r="HN467" s="113"/>
      <c r="HX467" s="113"/>
    </row>
    <row xmlns:x14ac="http://schemas.microsoft.com/office/spreadsheetml/2009/9/ac" r="468" s="3" customFormat="true" x14ac:dyDescent="0.25">
      <c r="A468" s="376"/>
      <c r="B468" s="113"/>
      <c r="L468" s="113"/>
      <c r="V468" s="113"/>
      <c r="AF468" s="113"/>
      <c r="AP468" s="113"/>
      <c r="AZ468" s="113"/>
      <c r="BA468" s="113"/>
      <c r="BJ468" s="113"/>
      <c r="BT468" s="113"/>
      <c r="CD468" s="113"/>
      <c r="CN468" s="113"/>
      <c r="CX468" s="113"/>
      <c r="DH468" s="113"/>
      <c r="DR468" s="113"/>
      <c r="EB468" s="113"/>
      <c r="EL468" s="113"/>
      <c r="EV468" s="113"/>
      <c r="FF468" s="113"/>
      <c r="FP468" s="113"/>
      <c r="FZ468" s="113"/>
      <c r="GJ468" s="113"/>
      <c r="GT468" s="113"/>
      <c r="HD468" s="113"/>
      <c r="HN468" s="113"/>
      <c r="HX468" s="113"/>
    </row>
    <row xmlns:x14ac="http://schemas.microsoft.com/office/spreadsheetml/2009/9/ac" r="469" s="3" customFormat="true" x14ac:dyDescent="0.25">
      <c r="A469" s="376"/>
      <c r="B469" s="113"/>
      <c r="L469" s="113"/>
      <c r="V469" s="113"/>
      <c r="AF469" s="113"/>
      <c r="AP469" s="113"/>
      <c r="AZ469" s="113"/>
      <c r="BA469" s="113"/>
      <c r="BJ469" s="113"/>
      <c r="BT469" s="113"/>
      <c r="CD469" s="113"/>
      <c r="CN469" s="113"/>
      <c r="CX469" s="113"/>
      <c r="DH469" s="113"/>
      <c r="DR469" s="113"/>
      <c r="EB469" s="113"/>
      <c r="EL469" s="113"/>
      <c r="EV469" s="113"/>
      <c r="FF469" s="113"/>
      <c r="FP469" s="113"/>
      <c r="FZ469" s="113"/>
      <c r="GJ469" s="113"/>
      <c r="GT469" s="113"/>
      <c r="HD469" s="113"/>
      <c r="HN469" s="113"/>
      <c r="HX469" s="113"/>
    </row>
    <row xmlns:x14ac="http://schemas.microsoft.com/office/spreadsheetml/2009/9/ac" r="470" s="3" customFormat="true" x14ac:dyDescent="0.25">
      <c r="A470" s="376"/>
      <c r="B470" s="113"/>
      <c r="L470" s="113"/>
      <c r="V470" s="113"/>
      <c r="AF470" s="113"/>
      <c r="AP470" s="113"/>
      <c r="AZ470" s="113"/>
      <c r="BA470" s="113"/>
      <c r="BJ470" s="113"/>
      <c r="BT470" s="113"/>
      <c r="CD470" s="113"/>
      <c r="CN470" s="113"/>
      <c r="CX470" s="113"/>
      <c r="DH470" s="113"/>
      <c r="DR470" s="113"/>
      <c r="EB470" s="113"/>
      <c r="EL470" s="113"/>
      <c r="EV470" s="113"/>
      <c r="FF470" s="113"/>
      <c r="FP470" s="113"/>
      <c r="FZ470" s="113"/>
      <c r="GJ470" s="113"/>
      <c r="GT470" s="113"/>
      <c r="HD470" s="113"/>
      <c r="HN470" s="113"/>
      <c r="HX470" s="113"/>
    </row>
    <row xmlns:x14ac="http://schemas.microsoft.com/office/spreadsheetml/2009/9/ac" r="471" s="3" customFormat="true" x14ac:dyDescent="0.25">
      <c r="A471" s="376"/>
      <c r="B471" s="113"/>
      <c r="L471" s="113"/>
      <c r="V471" s="113"/>
      <c r="AF471" s="113"/>
      <c r="AP471" s="113"/>
      <c r="AZ471" s="113"/>
      <c r="BA471" s="113"/>
      <c r="BJ471" s="113"/>
      <c r="BT471" s="113"/>
      <c r="CD471" s="113"/>
      <c r="CN471" s="113"/>
      <c r="CX471" s="113"/>
      <c r="DH471" s="113"/>
      <c r="DR471" s="113"/>
      <c r="EB471" s="113"/>
      <c r="EL471" s="113"/>
      <c r="EV471" s="113"/>
      <c r="FF471" s="113"/>
      <c r="FP471" s="113"/>
      <c r="FZ471" s="113"/>
      <c r="GJ471" s="113"/>
      <c r="GT471" s="113"/>
      <c r="HD471" s="113"/>
      <c r="HN471" s="113"/>
      <c r="HX471" s="113"/>
    </row>
    <row xmlns:x14ac="http://schemas.microsoft.com/office/spreadsheetml/2009/9/ac" r="472" s="3" customFormat="true" x14ac:dyDescent="0.25">
      <c r="A472" s="376"/>
      <c r="B472" s="113"/>
      <c r="L472" s="113"/>
      <c r="V472" s="113"/>
      <c r="AF472" s="113"/>
      <c r="AP472" s="113"/>
      <c r="AZ472" s="113"/>
      <c r="BA472" s="113"/>
      <c r="BJ472" s="113"/>
      <c r="BT472" s="113"/>
      <c r="CD472" s="113"/>
      <c r="CN472" s="113"/>
      <c r="CX472" s="113"/>
      <c r="DH472" s="113"/>
      <c r="DR472" s="113"/>
      <c r="EB472" s="113"/>
      <c r="EL472" s="113"/>
      <c r="EV472" s="113"/>
      <c r="FF472" s="113"/>
      <c r="FP472" s="113"/>
      <c r="FZ472" s="113"/>
      <c r="GJ472" s="113"/>
      <c r="GT472" s="113"/>
      <c r="HD472" s="113"/>
      <c r="HN472" s="113"/>
      <c r="HX472" s="113"/>
    </row>
    <row xmlns:x14ac="http://schemas.microsoft.com/office/spreadsheetml/2009/9/ac" r="473" s="3" customFormat="true" x14ac:dyDescent="0.25">
      <c r="A473" s="376"/>
      <c r="B473" s="113"/>
      <c r="L473" s="113"/>
      <c r="V473" s="113"/>
      <c r="AF473" s="113"/>
      <c r="AP473" s="113"/>
      <c r="AZ473" s="113"/>
      <c r="BA473" s="113"/>
      <c r="BJ473" s="113"/>
      <c r="BT473" s="113"/>
      <c r="CD473" s="113"/>
      <c r="CN473" s="113"/>
      <c r="CX473" s="113"/>
      <c r="DH473" s="113"/>
      <c r="DR473" s="113"/>
      <c r="EB473" s="113"/>
      <c r="EL473" s="113"/>
      <c r="EV473" s="113"/>
      <c r="FF473" s="113"/>
      <c r="FP473" s="113"/>
      <c r="FZ473" s="113"/>
      <c r="GJ473" s="113"/>
      <c r="GT473" s="113"/>
      <c r="HD473" s="113"/>
      <c r="HN473" s="113"/>
      <c r="HX473" s="113"/>
    </row>
    <row xmlns:x14ac="http://schemas.microsoft.com/office/spreadsheetml/2009/9/ac" r="474" s="3" customFormat="true" x14ac:dyDescent="0.25">
      <c r="A474" s="376"/>
      <c r="B474" s="113"/>
      <c r="L474" s="113"/>
      <c r="V474" s="113"/>
      <c r="AF474" s="113"/>
      <c r="AP474" s="113"/>
      <c r="AZ474" s="113"/>
      <c r="BA474" s="113"/>
      <c r="BJ474" s="113"/>
      <c r="BT474" s="113"/>
      <c r="CD474" s="113"/>
      <c r="CN474" s="113"/>
      <c r="CX474" s="113"/>
      <c r="DH474" s="113"/>
      <c r="DR474" s="113"/>
      <c r="EB474" s="113"/>
      <c r="EL474" s="113"/>
      <c r="EV474" s="113"/>
      <c r="FF474" s="113"/>
      <c r="FP474" s="113"/>
      <c r="FZ474" s="113"/>
      <c r="GJ474" s="113"/>
      <c r="GT474" s="113"/>
      <c r="HD474" s="113"/>
      <c r="HN474" s="113"/>
      <c r="HX474" s="113"/>
    </row>
    <row xmlns:x14ac="http://schemas.microsoft.com/office/spreadsheetml/2009/9/ac" r="475" s="3" customFormat="true" x14ac:dyDescent="0.25">
      <c r="A475" s="376"/>
      <c r="B475" s="113"/>
      <c r="L475" s="113"/>
      <c r="V475" s="113"/>
      <c r="AF475" s="113"/>
      <c r="AP475" s="113"/>
      <c r="AZ475" s="113"/>
      <c r="BA475" s="113"/>
      <c r="BJ475" s="113"/>
      <c r="BT475" s="113"/>
      <c r="CD475" s="113"/>
      <c r="CN475" s="113"/>
      <c r="CX475" s="113"/>
      <c r="DH475" s="113"/>
      <c r="DR475" s="113"/>
      <c r="EB475" s="113"/>
      <c r="EL475" s="113"/>
      <c r="EV475" s="113"/>
      <c r="FF475" s="113"/>
      <c r="FP475" s="113"/>
      <c r="FZ475" s="113"/>
      <c r="GJ475" s="113"/>
      <c r="GT475" s="113"/>
      <c r="HD475" s="113"/>
      <c r="HN475" s="113"/>
      <c r="HX475" s="113"/>
    </row>
    <row xmlns:x14ac="http://schemas.microsoft.com/office/spreadsheetml/2009/9/ac" r="476" s="3" customFormat="true" x14ac:dyDescent="0.25">
      <c r="A476" s="376"/>
      <c r="B476" s="113"/>
      <c r="L476" s="113"/>
      <c r="V476" s="113"/>
      <c r="AF476" s="113"/>
      <c r="AP476" s="113"/>
      <c r="AZ476" s="113"/>
      <c r="BA476" s="113"/>
      <c r="BJ476" s="113"/>
      <c r="BT476" s="113"/>
      <c r="CD476" s="113"/>
      <c r="CN476" s="113"/>
      <c r="CX476" s="113"/>
      <c r="DH476" s="113"/>
      <c r="DR476" s="113"/>
      <c r="EB476" s="113"/>
      <c r="EL476" s="113"/>
      <c r="EV476" s="113"/>
      <c r="FF476" s="113"/>
      <c r="FP476" s="113"/>
      <c r="FZ476" s="113"/>
      <c r="GJ476" s="113"/>
      <c r="GT476" s="113"/>
      <c r="HD476" s="113"/>
      <c r="HN476" s="113"/>
      <c r="HX476" s="113"/>
    </row>
    <row xmlns:x14ac="http://schemas.microsoft.com/office/spreadsheetml/2009/9/ac" r="477" s="3" customFormat="true" x14ac:dyDescent="0.25">
      <c r="A477" s="376"/>
      <c r="B477" s="113"/>
      <c r="L477" s="113"/>
      <c r="V477" s="113"/>
      <c r="AF477" s="113"/>
      <c r="AP477" s="113"/>
      <c r="AZ477" s="113"/>
      <c r="BA477" s="113"/>
      <c r="BJ477" s="113"/>
      <c r="BT477" s="113"/>
      <c r="CD477" s="113"/>
      <c r="CN477" s="113"/>
      <c r="CX477" s="113"/>
      <c r="DH477" s="113"/>
      <c r="DR477" s="113"/>
      <c r="EB477" s="113"/>
      <c r="EL477" s="113"/>
      <c r="EV477" s="113"/>
      <c r="FF477" s="113"/>
      <c r="FP477" s="113"/>
      <c r="FZ477" s="113"/>
      <c r="GJ477" s="113"/>
      <c r="GT477" s="113"/>
      <c r="HD477" s="113"/>
      <c r="HN477" s="113"/>
      <c r="HX477" s="113"/>
    </row>
    <row xmlns:x14ac="http://schemas.microsoft.com/office/spreadsheetml/2009/9/ac" r="478" s="3" customFormat="true" x14ac:dyDescent="0.25">
      <c r="A478" s="376"/>
      <c r="B478" s="113"/>
      <c r="L478" s="113"/>
      <c r="V478" s="113"/>
      <c r="AF478" s="113"/>
      <c r="AP478" s="113"/>
      <c r="AZ478" s="113"/>
      <c r="BA478" s="113"/>
      <c r="BJ478" s="113"/>
      <c r="BT478" s="113"/>
      <c r="CD478" s="113"/>
      <c r="CN478" s="113"/>
      <c r="CX478" s="113"/>
      <c r="DH478" s="113"/>
      <c r="DR478" s="113"/>
      <c r="EB478" s="113"/>
      <c r="EL478" s="113"/>
      <c r="EV478" s="113"/>
      <c r="FF478" s="113"/>
      <c r="FP478" s="113"/>
      <c r="FZ478" s="113"/>
      <c r="GJ478" s="113"/>
      <c r="GT478" s="113"/>
      <c r="HD478" s="113"/>
      <c r="HN478" s="113"/>
      <c r="HX478" s="113"/>
    </row>
    <row xmlns:x14ac="http://schemas.microsoft.com/office/spreadsheetml/2009/9/ac" r="479" s="3" customFormat="true" x14ac:dyDescent="0.25">
      <c r="A479" s="376"/>
      <c r="B479" s="113"/>
      <c r="L479" s="113"/>
      <c r="V479" s="113"/>
      <c r="AF479" s="113"/>
      <c r="AP479" s="113"/>
      <c r="AZ479" s="113"/>
      <c r="BA479" s="113"/>
      <c r="BJ479" s="113"/>
      <c r="BT479" s="113"/>
      <c r="CD479" s="113"/>
      <c r="CN479" s="113"/>
      <c r="CX479" s="113"/>
      <c r="DH479" s="113"/>
      <c r="DR479" s="113"/>
      <c r="EB479" s="113"/>
      <c r="EL479" s="113"/>
      <c r="EV479" s="113"/>
      <c r="FF479" s="113"/>
      <c r="FP479" s="113"/>
      <c r="FZ479" s="113"/>
      <c r="GJ479" s="113"/>
      <c r="GT479" s="113"/>
      <c r="HD479" s="113"/>
      <c r="HN479" s="113"/>
      <c r="HX479" s="113"/>
    </row>
    <row xmlns:x14ac="http://schemas.microsoft.com/office/spreadsheetml/2009/9/ac" r="480" s="3" customFormat="true" x14ac:dyDescent="0.25">
      <c r="A480" s="376"/>
      <c r="B480" s="113"/>
      <c r="L480" s="113"/>
      <c r="V480" s="113"/>
      <c r="AF480" s="113"/>
      <c r="AP480" s="113"/>
      <c r="AZ480" s="113"/>
      <c r="BA480" s="113"/>
      <c r="BJ480" s="113"/>
      <c r="BT480" s="113"/>
      <c r="CD480" s="113"/>
      <c r="CN480" s="113"/>
      <c r="CX480" s="113"/>
      <c r="DH480" s="113"/>
      <c r="DR480" s="113"/>
      <c r="EB480" s="113"/>
      <c r="EL480" s="113"/>
      <c r="EV480" s="113"/>
      <c r="FF480" s="113"/>
      <c r="FP480" s="113"/>
      <c r="FZ480" s="113"/>
      <c r="GJ480" s="113"/>
      <c r="GT480" s="113"/>
      <c r="HD480" s="113"/>
      <c r="HN480" s="113"/>
      <c r="HX480" s="113"/>
    </row>
    <row xmlns:x14ac="http://schemas.microsoft.com/office/spreadsheetml/2009/9/ac" r="481" s="3" customFormat="true" x14ac:dyDescent="0.25">
      <c r="A481" s="376"/>
      <c r="B481" s="113"/>
      <c r="L481" s="113"/>
      <c r="V481" s="113"/>
      <c r="AF481" s="113"/>
      <c r="AP481" s="113"/>
      <c r="AZ481" s="113"/>
      <c r="BA481" s="113"/>
      <c r="BJ481" s="113"/>
      <c r="BT481" s="113"/>
      <c r="CD481" s="113"/>
      <c r="CN481" s="113"/>
      <c r="CX481" s="113"/>
      <c r="DH481" s="113"/>
      <c r="DR481" s="113"/>
      <c r="EB481" s="113"/>
      <c r="EL481" s="113"/>
      <c r="EV481" s="113"/>
      <c r="FF481" s="113"/>
      <c r="FP481" s="113"/>
      <c r="FZ481" s="113"/>
      <c r="GJ481" s="113"/>
      <c r="GT481" s="113"/>
      <c r="HD481" s="113"/>
      <c r="HN481" s="113"/>
      <c r="HX481" s="113"/>
    </row>
    <row xmlns:x14ac="http://schemas.microsoft.com/office/spreadsheetml/2009/9/ac" r="482" s="3" customFormat="true" x14ac:dyDescent="0.25">
      <c r="A482" s="376"/>
      <c r="B482" s="113"/>
      <c r="L482" s="113"/>
      <c r="V482" s="113"/>
      <c r="AF482" s="113"/>
      <c r="AP482" s="113"/>
      <c r="AZ482" s="113"/>
      <c r="BA482" s="113"/>
      <c r="BJ482" s="113"/>
      <c r="BT482" s="113"/>
      <c r="CD482" s="113"/>
      <c r="CN482" s="113"/>
      <c r="CX482" s="113"/>
      <c r="DH482" s="113"/>
      <c r="DR482" s="113"/>
      <c r="EB482" s="113"/>
      <c r="EL482" s="113"/>
      <c r="EV482" s="113"/>
      <c r="FF482" s="113"/>
      <c r="FP482" s="113"/>
      <c r="FZ482" s="113"/>
      <c r="GJ482" s="113"/>
      <c r="GT482" s="113"/>
      <c r="HD482" s="113"/>
      <c r="HN482" s="113"/>
      <c r="HX482" s="113"/>
    </row>
    <row xmlns:x14ac="http://schemas.microsoft.com/office/spreadsheetml/2009/9/ac" r="483" s="3" customFormat="true" x14ac:dyDescent="0.25">
      <c r="A483" s="376"/>
      <c r="B483" s="113"/>
      <c r="L483" s="113"/>
      <c r="V483" s="113"/>
      <c r="AF483" s="113"/>
      <c r="AP483" s="113"/>
      <c r="AZ483" s="113"/>
      <c r="BA483" s="113"/>
      <c r="BJ483" s="113"/>
      <c r="BT483" s="113"/>
      <c r="CD483" s="113"/>
      <c r="CN483" s="113"/>
      <c r="CX483" s="113"/>
      <c r="DH483" s="113"/>
      <c r="DR483" s="113"/>
      <c r="EB483" s="113"/>
      <c r="EL483" s="113"/>
      <c r="EV483" s="113"/>
      <c r="FF483" s="113"/>
      <c r="FP483" s="113"/>
      <c r="FZ483" s="113"/>
      <c r="GJ483" s="113"/>
      <c r="GT483" s="113"/>
      <c r="HD483" s="113"/>
      <c r="HN483" s="113"/>
      <c r="HX483" s="113"/>
    </row>
    <row xmlns:x14ac="http://schemas.microsoft.com/office/spreadsheetml/2009/9/ac" r="484" s="3" customFormat="true" x14ac:dyDescent="0.25">
      <c r="A484" s="376"/>
      <c r="B484" s="113"/>
      <c r="L484" s="113"/>
      <c r="V484" s="113"/>
      <c r="AF484" s="113"/>
      <c r="AP484" s="113"/>
      <c r="AZ484" s="113"/>
      <c r="BA484" s="113"/>
      <c r="BJ484" s="113"/>
      <c r="BT484" s="113"/>
      <c r="CD484" s="113"/>
      <c r="CN484" s="113"/>
      <c r="CX484" s="113"/>
      <c r="DH484" s="113"/>
      <c r="DR484" s="113"/>
      <c r="EB484" s="113"/>
      <c r="EL484" s="113"/>
      <c r="EV484" s="113"/>
      <c r="FF484" s="113"/>
      <c r="FP484" s="113"/>
      <c r="FZ484" s="113"/>
      <c r="GJ484" s="113"/>
      <c r="GT484" s="113"/>
      <c r="HD484" s="113"/>
      <c r="HN484" s="113"/>
      <c r="HX484" s="113"/>
    </row>
    <row xmlns:x14ac="http://schemas.microsoft.com/office/spreadsheetml/2009/9/ac" r="485" s="3" customFormat="true" x14ac:dyDescent="0.25">
      <c r="A485" s="376"/>
      <c r="B485" s="113"/>
      <c r="L485" s="113"/>
      <c r="V485" s="113"/>
      <c r="AF485" s="113"/>
      <c r="AP485" s="113"/>
      <c r="AZ485" s="113"/>
      <c r="BA485" s="113"/>
      <c r="BJ485" s="113"/>
      <c r="BT485" s="113"/>
      <c r="CD485" s="113"/>
      <c r="CN485" s="113"/>
      <c r="CX485" s="113"/>
      <c r="DH485" s="113"/>
      <c r="DR485" s="113"/>
      <c r="EB485" s="113"/>
      <c r="EL485" s="113"/>
      <c r="EV485" s="113"/>
      <c r="FF485" s="113"/>
      <c r="FP485" s="113"/>
      <c r="FZ485" s="113"/>
      <c r="GJ485" s="113"/>
      <c r="GT485" s="113"/>
      <c r="HD485" s="113"/>
      <c r="HN485" s="113"/>
      <c r="HX485" s="113"/>
    </row>
    <row xmlns:x14ac="http://schemas.microsoft.com/office/spreadsheetml/2009/9/ac" r="486" s="3" customFormat="true" x14ac:dyDescent="0.25">
      <c r="A486" s="376"/>
      <c r="B486" s="113"/>
      <c r="L486" s="113"/>
      <c r="V486" s="113"/>
      <c r="AF486" s="113"/>
      <c r="AP486" s="113"/>
      <c r="AZ486" s="113"/>
      <c r="BA486" s="113"/>
      <c r="BJ486" s="113"/>
      <c r="BT486" s="113"/>
      <c r="CD486" s="113"/>
      <c r="CN486" s="113"/>
      <c r="CX486" s="113"/>
      <c r="DH486" s="113"/>
      <c r="DR486" s="113"/>
      <c r="EB486" s="113"/>
      <c r="EL486" s="113"/>
      <c r="EV486" s="113"/>
      <c r="FF486" s="113"/>
      <c r="FP486" s="113"/>
      <c r="FZ486" s="113"/>
      <c r="GJ486" s="113"/>
      <c r="GT486" s="113"/>
      <c r="HD486" s="113"/>
      <c r="HN486" s="113"/>
      <c r="HX486" s="113"/>
    </row>
    <row xmlns:x14ac="http://schemas.microsoft.com/office/spreadsheetml/2009/9/ac" r="487" s="3" customFormat="true" x14ac:dyDescent="0.25">
      <c r="A487" s="376"/>
      <c r="B487" s="113"/>
      <c r="L487" s="113"/>
      <c r="V487" s="113"/>
      <c r="AF487" s="113"/>
      <c r="AP487" s="113"/>
      <c r="AZ487" s="113"/>
      <c r="BA487" s="113"/>
      <c r="BJ487" s="113"/>
      <c r="BT487" s="113"/>
      <c r="CD487" s="113"/>
      <c r="CN487" s="113"/>
      <c r="CX487" s="113"/>
      <c r="DH487" s="113"/>
      <c r="DR487" s="113"/>
      <c r="EB487" s="113"/>
      <c r="EL487" s="113"/>
      <c r="EV487" s="113"/>
      <c r="FF487" s="113"/>
      <c r="FP487" s="113"/>
      <c r="FZ487" s="113"/>
      <c r="GJ487" s="113"/>
      <c r="GT487" s="113"/>
      <c r="HD487" s="113"/>
      <c r="HN487" s="113"/>
      <c r="HX487" s="113"/>
    </row>
    <row xmlns:x14ac="http://schemas.microsoft.com/office/spreadsheetml/2009/9/ac" r="488" s="3" customFormat="true" x14ac:dyDescent="0.25">
      <c r="A488" s="376"/>
      <c r="B488" s="113"/>
      <c r="L488" s="113"/>
      <c r="V488" s="113"/>
      <c r="AF488" s="113"/>
      <c r="AP488" s="113"/>
      <c r="AZ488" s="113"/>
      <c r="BA488" s="113"/>
      <c r="BJ488" s="113"/>
      <c r="BT488" s="113"/>
      <c r="CD488" s="113"/>
      <c r="CN488" s="113"/>
      <c r="CX488" s="113"/>
      <c r="DH488" s="113"/>
      <c r="DR488" s="113"/>
      <c r="EB488" s="113"/>
      <c r="EL488" s="113"/>
      <c r="EV488" s="113"/>
      <c r="FF488" s="113"/>
      <c r="FP488" s="113"/>
      <c r="FZ488" s="113"/>
      <c r="GJ488" s="113"/>
      <c r="GT488" s="113"/>
      <c r="HD488" s="113"/>
      <c r="HN488" s="113"/>
      <c r="HX488" s="113"/>
    </row>
    <row xmlns:x14ac="http://schemas.microsoft.com/office/spreadsheetml/2009/9/ac" r="489" s="3" customFormat="true" x14ac:dyDescent="0.25">
      <c r="A489" s="376"/>
      <c r="B489" s="113"/>
      <c r="L489" s="113"/>
      <c r="V489" s="113"/>
      <c r="AF489" s="113"/>
      <c r="AP489" s="113"/>
      <c r="AZ489" s="113"/>
      <c r="BA489" s="113"/>
      <c r="BJ489" s="113"/>
      <c r="BT489" s="113"/>
      <c r="CD489" s="113"/>
      <c r="CN489" s="113"/>
      <c r="CX489" s="113"/>
      <c r="DH489" s="113"/>
      <c r="DR489" s="113"/>
      <c r="EB489" s="113"/>
      <c r="EL489" s="113"/>
      <c r="EV489" s="113"/>
      <c r="FF489" s="113"/>
      <c r="FP489" s="113"/>
      <c r="FZ489" s="113"/>
      <c r="GJ489" s="113"/>
      <c r="GT489" s="113"/>
      <c r="HD489" s="113"/>
      <c r="HN489" s="113"/>
      <c r="HX489" s="113"/>
    </row>
    <row xmlns:x14ac="http://schemas.microsoft.com/office/spreadsheetml/2009/9/ac" r="490" s="3" customFormat="true" x14ac:dyDescent="0.25">
      <c r="A490" s="376"/>
      <c r="B490" s="113"/>
      <c r="L490" s="113"/>
      <c r="V490" s="113"/>
      <c r="AF490" s="113"/>
      <c r="AP490" s="113"/>
      <c r="AZ490" s="113"/>
      <c r="BA490" s="113"/>
      <c r="BJ490" s="113"/>
      <c r="BT490" s="113"/>
      <c r="CD490" s="113"/>
      <c r="CN490" s="113"/>
      <c r="CX490" s="113"/>
      <c r="DH490" s="113"/>
      <c r="DR490" s="113"/>
      <c r="EB490" s="113"/>
      <c r="EL490" s="113"/>
      <c r="EV490" s="113"/>
      <c r="FF490" s="113"/>
      <c r="FP490" s="113"/>
      <c r="FZ490" s="113"/>
      <c r="GJ490" s="113"/>
      <c r="GT490" s="113"/>
      <c r="HD490" s="113"/>
      <c r="HN490" s="113"/>
      <c r="HX490" s="113"/>
    </row>
    <row xmlns:x14ac="http://schemas.microsoft.com/office/spreadsheetml/2009/9/ac" r="491" s="3" customFormat="true" x14ac:dyDescent="0.25">
      <c r="A491" s="376"/>
      <c r="B491" s="113"/>
      <c r="L491" s="113"/>
      <c r="V491" s="113"/>
      <c r="AF491" s="113"/>
      <c r="AP491" s="113"/>
      <c r="AZ491" s="113"/>
      <c r="BA491" s="113"/>
      <c r="BJ491" s="113"/>
      <c r="BT491" s="113"/>
      <c r="CD491" s="113"/>
      <c r="CN491" s="113"/>
      <c r="CX491" s="113"/>
      <c r="DH491" s="113"/>
      <c r="DR491" s="113"/>
      <c r="EB491" s="113"/>
      <c r="EL491" s="113"/>
      <c r="EV491" s="113"/>
      <c r="FF491" s="113"/>
      <c r="FP491" s="113"/>
      <c r="FZ491" s="113"/>
      <c r="GJ491" s="113"/>
      <c r="GT491" s="113"/>
      <c r="HD491" s="113"/>
      <c r="HN491" s="113"/>
      <c r="HX491" s="113"/>
    </row>
    <row xmlns:x14ac="http://schemas.microsoft.com/office/spreadsheetml/2009/9/ac" r="492" s="3" customFormat="true" x14ac:dyDescent="0.25">
      <c r="A492" s="376"/>
      <c r="B492" s="113"/>
      <c r="L492" s="113"/>
      <c r="V492" s="113"/>
      <c r="AF492" s="113"/>
      <c r="AP492" s="113"/>
      <c r="AZ492" s="113"/>
      <c r="BA492" s="113"/>
      <c r="BJ492" s="113"/>
      <c r="BT492" s="113"/>
      <c r="CD492" s="113"/>
      <c r="CN492" s="113"/>
      <c r="CX492" s="113"/>
      <c r="DH492" s="113"/>
      <c r="DR492" s="113"/>
      <c r="EB492" s="113"/>
      <c r="EL492" s="113"/>
      <c r="EV492" s="113"/>
      <c r="FF492" s="113"/>
      <c r="FP492" s="113"/>
      <c r="FZ492" s="113"/>
      <c r="GJ492" s="113"/>
      <c r="GT492" s="113"/>
      <c r="HD492" s="113"/>
      <c r="HN492" s="113"/>
      <c r="HX492" s="113"/>
    </row>
    <row xmlns:x14ac="http://schemas.microsoft.com/office/spreadsheetml/2009/9/ac" r="493" s="3" customFormat="true" x14ac:dyDescent="0.25">
      <c r="A493" s="376"/>
      <c r="B493" s="113"/>
      <c r="L493" s="113"/>
      <c r="V493" s="113"/>
      <c r="AF493" s="113"/>
      <c r="AP493" s="113"/>
      <c r="AZ493" s="113"/>
      <c r="BA493" s="113"/>
      <c r="BJ493" s="113"/>
      <c r="BT493" s="113"/>
      <c r="CD493" s="113"/>
      <c r="CN493" s="113"/>
      <c r="CX493" s="113"/>
      <c r="DH493" s="113"/>
      <c r="DR493" s="113"/>
      <c r="EB493" s="113"/>
      <c r="EL493" s="113"/>
      <c r="EV493" s="113"/>
      <c r="FF493" s="113"/>
      <c r="FP493" s="113"/>
      <c r="FZ493" s="113"/>
      <c r="GJ493" s="113"/>
      <c r="GT493" s="113"/>
      <c r="HD493" s="113"/>
      <c r="HN493" s="113"/>
      <c r="HX493" s="113"/>
    </row>
    <row xmlns:x14ac="http://schemas.microsoft.com/office/spreadsheetml/2009/9/ac" r="494" s="3" customFormat="true" x14ac:dyDescent="0.25">
      <c r="A494" s="376"/>
      <c r="B494" s="113"/>
      <c r="L494" s="113"/>
      <c r="V494" s="113"/>
      <c r="AF494" s="113"/>
      <c r="AP494" s="113"/>
      <c r="AZ494" s="113"/>
      <c r="BA494" s="113"/>
      <c r="BJ494" s="113"/>
      <c r="BT494" s="113"/>
      <c r="CD494" s="113"/>
      <c r="CN494" s="113"/>
      <c r="CX494" s="113"/>
      <c r="DH494" s="113"/>
      <c r="DR494" s="113"/>
      <c r="EB494" s="113"/>
      <c r="EL494" s="113"/>
      <c r="EV494" s="113"/>
      <c r="FF494" s="113"/>
      <c r="FP494" s="113"/>
      <c r="FZ494" s="113"/>
      <c r="GJ494" s="113"/>
      <c r="GT494" s="113"/>
      <c r="HD494" s="113"/>
      <c r="HN494" s="113"/>
      <c r="HX494" s="113"/>
    </row>
    <row xmlns:x14ac="http://schemas.microsoft.com/office/spreadsheetml/2009/9/ac" r="495" s="3" customFormat="true" x14ac:dyDescent="0.25">
      <c r="A495" s="376"/>
      <c r="B495" s="113"/>
      <c r="L495" s="113"/>
      <c r="V495" s="113"/>
      <c r="AF495" s="113"/>
      <c r="AP495" s="113"/>
      <c r="AZ495" s="113"/>
      <c r="BA495" s="113"/>
      <c r="BJ495" s="113"/>
      <c r="BT495" s="113"/>
      <c r="CD495" s="113"/>
      <c r="CN495" s="113"/>
      <c r="CX495" s="113"/>
      <c r="DH495" s="113"/>
      <c r="DR495" s="113"/>
      <c r="EB495" s="113"/>
      <c r="EL495" s="113"/>
      <c r="EV495" s="113"/>
      <c r="FF495" s="113"/>
      <c r="FP495" s="113"/>
      <c r="FZ495" s="113"/>
      <c r="GJ495" s="113"/>
      <c r="GT495" s="113"/>
      <c r="HD495" s="113"/>
      <c r="HN495" s="113"/>
      <c r="HX495" s="113"/>
    </row>
    <row xmlns:x14ac="http://schemas.microsoft.com/office/spreadsheetml/2009/9/ac" r="496" s="3" customFormat="true" x14ac:dyDescent="0.25">
      <c r="A496" s="376"/>
      <c r="B496" s="113"/>
      <c r="L496" s="113"/>
      <c r="V496" s="113"/>
      <c r="AF496" s="113"/>
      <c r="AP496" s="113"/>
      <c r="AZ496" s="113"/>
      <c r="BA496" s="113"/>
      <c r="BJ496" s="113"/>
      <c r="BT496" s="113"/>
      <c r="CD496" s="113"/>
      <c r="CN496" s="113"/>
      <c r="CX496" s="113"/>
      <c r="DH496" s="113"/>
      <c r="DR496" s="113"/>
      <c r="EB496" s="113"/>
      <c r="EL496" s="113"/>
      <c r="EV496" s="113"/>
      <c r="FF496" s="113"/>
      <c r="FP496" s="113"/>
      <c r="FZ496" s="113"/>
      <c r="GJ496" s="113"/>
      <c r="GT496" s="113"/>
      <c r="HD496" s="113"/>
      <c r="HN496" s="113"/>
      <c r="HX496" s="113"/>
    </row>
    <row xmlns:x14ac="http://schemas.microsoft.com/office/spreadsheetml/2009/9/ac" r="497" s="3" customFormat="true" x14ac:dyDescent="0.25">
      <c r="A497" s="376"/>
      <c r="B497" s="113"/>
      <c r="L497" s="113"/>
      <c r="V497" s="113"/>
      <c r="AF497" s="113"/>
      <c r="AP497" s="113"/>
      <c r="AZ497" s="113"/>
      <c r="BA497" s="113"/>
      <c r="BJ497" s="113"/>
      <c r="BT497" s="113"/>
      <c r="CD497" s="113"/>
      <c r="CN497" s="113"/>
      <c r="CX497" s="113"/>
      <c r="DH497" s="113"/>
      <c r="DR497" s="113"/>
      <c r="EB497" s="113"/>
      <c r="EL497" s="113"/>
      <c r="EV497" s="113"/>
      <c r="FF497" s="113"/>
      <c r="FP497" s="113"/>
      <c r="FZ497" s="113"/>
      <c r="GJ497" s="113"/>
      <c r="GT497" s="113"/>
      <c r="HD497" s="113"/>
      <c r="HN497" s="113"/>
      <c r="HX497" s="113"/>
    </row>
    <row xmlns:x14ac="http://schemas.microsoft.com/office/spreadsheetml/2009/9/ac" r="498" s="3" customFormat="true" x14ac:dyDescent="0.25">
      <c r="A498" s="376"/>
      <c r="B498" s="113"/>
      <c r="L498" s="113"/>
      <c r="V498" s="113"/>
      <c r="AF498" s="113"/>
      <c r="AP498" s="113"/>
      <c r="AZ498" s="113"/>
      <c r="BA498" s="113"/>
      <c r="BJ498" s="113"/>
      <c r="BT498" s="113"/>
      <c r="CD498" s="113"/>
      <c r="CN498" s="113"/>
      <c r="CX498" s="113"/>
      <c r="DH498" s="113"/>
      <c r="DR498" s="113"/>
      <c r="EB498" s="113"/>
      <c r="EL498" s="113"/>
      <c r="EV498" s="113"/>
      <c r="FF498" s="113"/>
      <c r="FP498" s="113"/>
      <c r="FZ498" s="113"/>
      <c r="GJ498" s="113"/>
      <c r="GT498" s="113"/>
      <c r="HD498" s="113"/>
      <c r="HN498" s="113"/>
      <c r="HX498" s="113"/>
    </row>
    <row xmlns:x14ac="http://schemas.microsoft.com/office/spreadsheetml/2009/9/ac" r="499" s="3" customFormat="true" x14ac:dyDescent="0.25">
      <c r="A499" s="376"/>
      <c r="B499" s="113"/>
      <c r="L499" s="113"/>
      <c r="V499" s="113"/>
      <c r="AF499" s="113"/>
      <c r="AP499" s="113"/>
      <c r="AZ499" s="113"/>
      <c r="BA499" s="113"/>
      <c r="BJ499" s="113"/>
      <c r="BT499" s="113"/>
      <c r="CD499" s="113"/>
      <c r="CN499" s="113"/>
      <c r="CX499" s="113"/>
      <c r="DH499" s="113"/>
      <c r="DR499" s="113"/>
      <c r="EB499" s="113"/>
      <c r="EL499" s="113"/>
      <c r="EV499" s="113"/>
      <c r="FF499" s="113"/>
      <c r="FP499" s="113"/>
      <c r="FZ499" s="113"/>
      <c r="GJ499" s="113"/>
      <c r="GT499" s="113"/>
      <c r="HD499" s="113"/>
      <c r="HN499" s="113"/>
      <c r="HX499" s="113"/>
    </row>
    <row xmlns:x14ac="http://schemas.microsoft.com/office/spreadsheetml/2009/9/ac" r="500" s="3" customFormat="true" x14ac:dyDescent="0.25">
      <c r="A500" s="376"/>
      <c r="B500" s="113"/>
      <c r="L500" s="113"/>
      <c r="V500" s="113"/>
      <c r="AF500" s="113"/>
      <c r="AP500" s="113"/>
      <c r="AZ500" s="113"/>
      <c r="BA500" s="113"/>
      <c r="BJ500" s="113"/>
      <c r="BT500" s="113"/>
      <c r="CD500" s="113"/>
      <c r="CN500" s="113"/>
      <c r="CX500" s="113"/>
      <c r="DH500" s="113"/>
      <c r="DR500" s="113"/>
      <c r="EB500" s="113"/>
      <c r="EL500" s="113"/>
      <c r="EV500" s="113"/>
      <c r="FF500" s="113"/>
      <c r="FP500" s="113"/>
      <c r="FZ500" s="113"/>
      <c r="GJ500" s="113"/>
      <c r="GT500" s="113"/>
      <c r="HD500" s="113"/>
      <c r="HN500" s="113"/>
      <c r="HX500" s="113"/>
    </row>
    <row xmlns:x14ac="http://schemas.microsoft.com/office/spreadsheetml/2009/9/ac" r="501" s="3" customFormat="true" x14ac:dyDescent="0.25">
      <c r="A501" s="376"/>
      <c r="B501" s="113"/>
      <c r="L501" s="113"/>
      <c r="V501" s="113"/>
      <c r="AF501" s="113"/>
      <c r="AP501" s="113"/>
      <c r="AZ501" s="113"/>
      <c r="BA501" s="113"/>
      <c r="BJ501" s="113"/>
      <c r="BT501" s="113"/>
      <c r="CD501" s="113"/>
      <c r="CN501" s="113"/>
      <c r="CX501" s="113"/>
      <c r="DH501" s="113"/>
      <c r="DR501" s="113"/>
      <c r="EB501" s="113"/>
      <c r="EL501" s="113"/>
      <c r="EV501" s="113"/>
      <c r="FF501" s="113"/>
      <c r="FP501" s="113"/>
      <c r="FZ501" s="113"/>
      <c r="GJ501" s="113"/>
      <c r="GT501" s="113"/>
      <c r="HD501" s="113"/>
      <c r="HN501" s="113"/>
      <c r="HX501" s="113"/>
    </row>
    <row xmlns:x14ac="http://schemas.microsoft.com/office/spreadsheetml/2009/9/ac" r="502" s="3" customFormat="true" x14ac:dyDescent="0.25">
      <c r="A502" s="376"/>
      <c r="B502" s="113"/>
      <c r="L502" s="113"/>
      <c r="V502" s="113"/>
      <c r="AF502" s="113"/>
      <c r="AP502" s="113"/>
      <c r="AZ502" s="113"/>
      <c r="BA502" s="113"/>
      <c r="BJ502" s="113"/>
      <c r="BT502" s="113"/>
      <c r="CD502" s="113"/>
      <c r="CN502" s="113"/>
      <c r="CX502" s="113"/>
      <c r="DH502" s="113"/>
      <c r="DR502" s="113"/>
      <c r="EB502" s="113"/>
      <c r="EL502" s="113"/>
      <c r="EV502" s="113"/>
      <c r="FF502" s="113"/>
      <c r="FP502" s="113"/>
      <c r="FZ502" s="113"/>
      <c r="GJ502" s="113"/>
      <c r="GT502" s="113"/>
      <c r="HD502" s="113"/>
      <c r="HN502" s="113"/>
      <c r="HX502" s="113"/>
    </row>
    <row xmlns:x14ac="http://schemas.microsoft.com/office/spreadsheetml/2009/9/ac" r="503" s="3" customFormat="true" x14ac:dyDescent="0.25">
      <c r="A503" s="376"/>
      <c r="B503" s="113"/>
      <c r="L503" s="113"/>
      <c r="V503" s="113"/>
      <c r="AF503" s="113"/>
      <c r="AP503" s="113"/>
      <c r="AZ503" s="113"/>
      <c r="BA503" s="113"/>
      <c r="BJ503" s="113"/>
      <c r="BT503" s="113"/>
      <c r="CD503" s="113"/>
      <c r="CN503" s="113"/>
      <c r="CX503" s="113"/>
      <c r="DH503" s="113"/>
      <c r="DR503" s="113"/>
      <c r="EB503" s="113"/>
      <c r="EL503" s="113"/>
      <c r="EV503" s="113"/>
      <c r="FF503" s="113"/>
      <c r="FP503" s="113"/>
      <c r="FZ503" s="113"/>
      <c r="GJ503" s="113"/>
      <c r="GT503" s="113"/>
      <c r="HD503" s="113"/>
      <c r="HN503" s="113"/>
      <c r="HX503" s="113"/>
    </row>
    <row xmlns:x14ac="http://schemas.microsoft.com/office/spreadsheetml/2009/9/ac" r="504" s="3" customFormat="true" x14ac:dyDescent="0.25">
      <c r="A504" s="376"/>
      <c r="B504" s="113"/>
      <c r="L504" s="113"/>
      <c r="V504" s="113"/>
      <c r="AF504" s="113"/>
      <c r="AP504" s="113"/>
      <c r="AZ504" s="113"/>
      <c r="BA504" s="113"/>
      <c r="BJ504" s="113"/>
      <c r="BT504" s="113"/>
      <c r="CD504" s="113"/>
      <c r="CN504" s="113"/>
      <c r="CX504" s="113"/>
      <c r="DH504" s="113"/>
      <c r="DR504" s="113"/>
      <c r="EB504" s="113"/>
      <c r="EL504" s="113"/>
      <c r="EV504" s="113"/>
      <c r="FF504" s="113"/>
      <c r="FP504" s="113"/>
      <c r="FZ504" s="113"/>
      <c r="GJ504" s="113"/>
      <c r="GT504" s="113"/>
      <c r="HD504" s="113"/>
      <c r="HN504" s="113"/>
      <c r="HX504" s="113"/>
    </row>
    <row xmlns:x14ac="http://schemas.microsoft.com/office/spreadsheetml/2009/9/ac" r="505" s="3" customFormat="true" x14ac:dyDescent="0.25">
      <c r="A505" s="376"/>
      <c r="B505" s="113"/>
      <c r="L505" s="113"/>
      <c r="V505" s="113"/>
      <c r="AF505" s="113"/>
      <c r="AP505" s="113"/>
      <c r="AZ505" s="113"/>
      <c r="BA505" s="113"/>
      <c r="BJ505" s="113"/>
      <c r="BT505" s="113"/>
      <c r="CD505" s="113"/>
      <c r="CN505" s="113"/>
      <c r="CX505" s="113"/>
      <c r="DH505" s="113"/>
      <c r="DR505" s="113"/>
      <c r="EB505" s="113"/>
      <c r="EL505" s="113"/>
      <c r="EV505" s="113"/>
      <c r="FF505" s="113"/>
      <c r="FP505" s="113"/>
      <c r="FZ505" s="113"/>
      <c r="GJ505" s="113"/>
      <c r="GT505" s="113"/>
      <c r="HD505" s="113"/>
      <c r="HN505" s="113"/>
      <c r="HX505" s="113"/>
    </row>
    <row xmlns:x14ac="http://schemas.microsoft.com/office/spreadsheetml/2009/9/ac" r="506" s="3" customFormat="true" x14ac:dyDescent="0.25">
      <c r="A506" s="376"/>
      <c r="B506" s="113"/>
      <c r="L506" s="113"/>
      <c r="V506" s="113"/>
      <c r="AF506" s="113"/>
      <c r="AP506" s="113"/>
      <c r="AZ506" s="113"/>
      <c r="BA506" s="113"/>
      <c r="BJ506" s="113"/>
      <c r="BT506" s="113"/>
      <c r="CD506" s="113"/>
      <c r="CN506" s="113"/>
      <c r="CX506" s="113"/>
      <c r="DH506" s="113"/>
      <c r="DR506" s="113"/>
      <c r="EB506" s="113"/>
      <c r="EL506" s="113"/>
      <c r="EV506" s="113"/>
      <c r="FF506" s="113"/>
      <c r="FP506" s="113"/>
      <c r="FZ506" s="113"/>
      <c r="GJ506" s="113"/>
      <c r="GT506" s="113"/>
      <c r="HD506" s="113"/>
      <c r="HN506" s="113"/>
      <c r="HX506" s="113"/>
    </row>
    <row xmlns:x14ac="http://schemas.microsoft.com/office/spreadsheetml/2009/9/ac" r="507" s="3" customFormat="true" x14ac:dyDescent="0.25">
      <c r="A507" s="376"/>
      <c r="B507" s="113"/>
      <c r="L507" s="113"/>
      <c r="V507" s="113"/>
      <c r="AF507" s="113"/>
      <c r="AP507" s="113"/>
      <c r="AZ507" s="113"/>
      <c r="BA507" s="113"/>
      <c r="BJ507" s="113"/>
      <c r="BT507" s="113"/>
      <c r="CD507" s="113"/>
      <c r="CN507" s="113"/>
      <c r="CX507" s="113"/>
      <c r="DH507" s="113"/>
      <c r="DR507" s="113"/>
      <c r="EB507" s="113"/>
      <c r="EL507" s="113"/>
      <c r="EV507" s="113"/>
      <c r="FF507" s="113"/>
      <c r="FP507" s="113"/>
      <c r="FZ507" s="113"/>
      <c r="GJ507" s="113"/>
      <c r="GT507" s="113"/>
      <c r="HD507" s="113"/>
      <c r="HN507" s="113"/>
      <c r="HX507" s="113"/>
    </row>
    <row xmlns:x14ac="http://schemas.microsoft.com/office/spreadsheetml/2009/9/ac" r="508" s="3" customFormat="true" x14ac:dyDescent="0.25">
      <c r="A508" s="376"/>
      <c r="B508" s="113"/>
      <c r="L508" s="113"/>
      <c r="V508" s="113"/>
      <c r="AF508" s="113"/>
      <c r="AP508" s="113"/>
      <c r="AZ508" s="113"/>
      <c r="BA508" s="113"/>
      <c r="BJ508" s="113"/>
      <c r="BT508" s="113"/>
      <c r="CD508" s="113"/>
      <c r="CN508" s="113"/>
      <c r="CX508" s="113"/>
      <c r="DH508" s="113"/>
      <c r="DR508" s="113"/>
      <c r="EB508" s="113"/>
      <c r="EL508" s="113"/>
      <c r="EV508" s="113"/>
      <c r="FF508" s="113"/>
      <c r="FP508" s="113"/>
      <c r="FZ508" s="113"/>
      <c r="GJ508" s="113"/>
      <c r="GT508" s="113"/>
      <c r="HD508" s="113"/>
      <c r="HN508" s="113"/>
      <c r="HX508" s="113"/>
    </row>
    <row xmlns:x14ac="http://schemas.microsoft.com/office/spreadsheetml/2009/9/ac" r="509" s="3" customFormat="true" x14ac:dyDescent="0.25">
      <c r="A509" s="376"/>
      <c r="B509" s="113"/>
      <c r="L509" s="113"/>
      <c r="V509" s="113"/>
      <c r="AF509" s="113"/>
      <c r="AP509" s="113"/>
      <c r="AZ509" s="113"/>
      <c r="BA509" s="113"/>
      <c r="BJ509" s="113"/>
      <c r="BT509" s="113"/>
      <c r="CD509" s="113"/>
      <c r="CN509" s="113"/>
      <c r="CX509" s="113"/>
      <c r="DH509" s="113"/>
      <c r="DR509" s="113"/>
      <c r="EB509" s="113"/>
      <c r="EL509" s="113"/>
      <c r="EV509" s="113"/>
      <c r="FF509" s="113"/>
      <c r="FP509" s="113"/>
      <c r="FZ509" s="113"/>
      <c r="GJ509" s="113"/>
      <c r="GT509" s="113"/>
      <c r="HD509" s="113"/>
      <c r="HN509" s="113"/>
      <c r="HX509" s="113"/>
    </row>
    <row xmlns:x14ac="http://schemas.microsoft.com/office/spreadsheetml/2009/9/ac" r="510" s="3" customFormat="true" x14ac:dyDescent="0.25">
      <c r="A510" s="376"/>
      <c r="B510" s="113"/>
      <c r="L510" s="113"/>
      <c r="V510" s="113"/>
      <c r="AF510" s="113"/>
      <c r="AP510" s="113"/>
      <c r="AZ510" s="113"/>
      <c r="BA510" s="113"/>
      <c r="BJ510" s="113"/>
      <c r="BT510" s="113"/>
      <c r="CD510" s="113"/>
      <c r="CN510" s="113"/>
      <c r="CX510" s="113"/>
      <c r="DH510" s="113"/>
      <c r="DR510" s="113"/>
      <c r="EB510" s="113"/>
      <c r="EL510" s="113"/>
      <c r="EV510" s="113"/>
      <c r="FF510" s="113"/>
      <c r="FP510" s="113"/>
      <c r="FZ510" s="113"/>
      <c r="GJ510" s="113"/>
      <c r="GT510" s="113"/>
      <c r="HD510" s="113"/>
      <c r="HN510" s="113"/>
      <c r="HX510" s="113"/>
    </row>
    <row xmlns:x14ac="http://schemas.microsoft.com/office/spreadsheetml/2009/9/ac" r="511" s="3" customFormat="true" x14ac:dyDescent="0.25">
      <c r="A511" s="376"/>
      <c r="B511" s="113"/>
      <c r="L511" s="113"/>
      <c r="V511" s="113"/>
      <c r="AF511" s="113"/>
      <c r="AP511" s="113"/>
      <c r="AZ511" s="113"/>
      <c r="BA511" s="113"/>
      <c r="BJ511" s="113"/>
      <c r="BT511" s="113"/>
      <c r="CD511" s="113"/>
      <c r="CN511" s="113"/>
      <c r="CX511" s="113"/>
      <c r="DH511" s="113"/>
      <c r="DR511" s="113"/>
      <c r="EB511" s="113"/>
      <c r="EL511" s="113"/>
      <c r="EV511" s="113"/>
      <c r="FF511" s="113"/>
      <c r="FP511" s="113"/>
      <c r="FZ511" s="113"/>
      <c r="GJ511" s="113"/>
      <c r="GT511" s="113"/>
      <c r="HD511" s="113"/>
      <c r="HN511" s="113"/>
      <c r="HX511" s="113"/>
    </row>
    <row xmlns:x14ac="http://schemas.microsoft.com/office/spreadsheetml/2009/9/ac" r="512" s="3" customFormat="true" x14ac:dyDescent="0.25">
      <c r="A512" s="376"/>
      <c r="B512" s="113"/>
      <c r="L512" s="113"/>
      <c r="V512" s="113"/>
      <c r="AF512" s="113"/>
      <c r="AP512" s="113"/>
      <c r="AZ512" s="113"/>
      <c r="BA512" s="113"/>
      <c r="BJ512" s="113"/>
      <c r="BT512" s="113"/>
      <c r="CD512" s="113"/>
      <c r="CN512" s="113"/>
      <c r="CX512" s="113"/>
      <c r="DH512" s="113"/>
      <c r="DR512" s="113"/>
      <c r="EB512" s="113"/>
      <c r="EL512" s="113"/>
      <c r="EV512" s="113"/>
      <c r="FF512" s="113"/>
      <c r="FP512" s="113"/>
      <c r="FZ512" s="113"/>
      <c r="GJ512" s="113"/>
      <c r="GT512" s="113"/>
      <c r="HD512" s="113"/>
      <c r="HN512" s="113"/>
      <c r="HX512" s="113"/>
    </row>
    <row xmlns:x14ac="http://schemas.microsoft.com/office/spreadsheetml/2009/9/ac" r="513" s="3" customFormat="true" x14ac:dyDescent="0.25">
      <c r="A513" s="376"/>
      <c r="B513" s="113"/>
      <c r="L513" s="113"/>
      <c r="V513" s="113"/>
      <c r="AF513" s="113"/>
      <c r="AP513" s="113"/>
      <c r="AZ513" s="113"/>
      <c r="BA513" s="113"/>
      <c r="BJ513" s="113"/>
      <c r="BT513" s="113"/>
      <c r="CD513" s="113"/>
      <c r="CN513" s="113"/>
      <c r="CX513" s="113"/>
      <c r="DH513" s="113"/>
      <c r="DR513" s="113"/>
      <c r="EB513" s="113"/>
      <c r="EL513" s="113"/>
      <c r="EV513" s="113"/>
      <c r="FF513" s="113"/>
      <c r="FP513" s="113"/>
      <c r="FZ513" s="113"/>
      <c r="GJ513" s="113"/>
      <c r="GT513" s="113"/>
      <c r="HD513" s="113"/>
      <c r="HN513" s="113"/>
      <c r="HX513" s="113"/>
    </row>
    <row xmlns:x14ac="http://schemas.microsoft.com/office/spreadsheetml/2009/9/ac" r="514" s="3" customFormat="true" x14ac:dyDescent="0.25">
      <c r="A514" s="376"/>
      <c r="B514" s="113"/>
      <c r="L514" s="113"/>
      <c r="V514" s="113"/>
      <c r="AF514" s="113"/>
      <c r="AP514" s="113"/>
      <c r="AZ514" s="113"/>
      <c r="BA514" s="113"/>
      <c r="BJ514" s="113"/>
      <c r="BT514" s="113"/>
      <c r="CD514" s="113"/>
      <c r="CN514" s="113"/>
      <c r="CX514" s="113"/>
      <c r="DH514" s="113"/>
      <c r="DR514" s="113"/>
      <c r="EB514" s="113"/>
      <c r="EL514" s="113"/>
      <c r="EV514" s="113"/>
      <c r="FF514" s="113"/>
      <c r="FP514" s="113"/>
      <c r="FZ514" s="113"/>
      <c r="GJ514" s="113"/>
      <c r="GT514" s="113"/>
      <c r="HD514" s="113"/>
      <c r="HN514" s="113"/>
      <c r="HX514" s="113"/>
    </row>
    <row xmlns:x14ac="http://schemas.microsoft.com/office/spreadsheetml/2009/9/ac" r="515" s="3" customFormat="true" x14ac:dyDescent="0.25">
      <c r="A515" s="376"/>
      <c r="B515" s="113"/>
      <c r="L515" s="113"/>
      <c r="V515" s="113"/>
      <c r="AF515" s="113"/>
      <c r="AP515" s="113"/>
      <c r="AZ515" s="113"/>
      <c r="BA515" s="113"/>
      <c r="BJ515" s="113"/>
      <c r="BT515" s="113"/>
      <c r="CD515" s="113"/>
      <c r="CN515" s="113"/>
      <c r="CX515" s="113"/>
      <c r="DH515" s="113"/>
      <c r="DR515" s="113"/>
      <c r="EB515" s="113"/>
      <c r="EL515" s="113"/>
      <c r="EV515" s="113"/>
      <c r="FF515" s="113"/>
      <c r="FP515" s="113"/>
      <c r="FZ515" s="113"/>
      <c r="GJ515" s="113"/>
      <c r="GT515" s="113"/>
      <c r="HD515" s="113"/>
      <c r="HN515" s="113"/>
      <c r="HX515" s="113"/>
    </row>
    <row xmlns:x14ac="http://schemas.microsoft.com/office/spreadsheetml/2009/9/ac" r="516" s="3" customFormat="true" x14ac:dyDescent="0.25">
      <c r="A516" s="376"/>
      <c r="B516" s="113"/>
      <c r="L516" s="113"/>
      <c r="V516" s="113"/>
      <c r="AF516" s="113"/>
      <c r="AP516" s="113"/>
      <c r="AZ516" s="113"/>
      <c r="BA516" s="113"/>
      <c r="BJ516" s="113"/>
      <c r="BT516" s="113"/>
      <c r="CD516" s="113"/>
      <c r="CN516" s="113"/>
      <c r="CX516" s="113"/>
      <c r="DH516" s="113"/>
      <c r="DR516" s="113"/>
      <c r="EB516" s="113"/>
      <c r="EL516" s="113"/>
      <c r="EV516" s="113"/>
      <c r="FF516" s="113"/>
      <c r="FP516" s="113"/>
      <c r="FZ516" s="113"/>
      <c r="GJ516" s="113"/>
      <c r="GT516" s="113"/>
      <c r="HD516" s="113"/>
      <c r="HN516" s="113"/>
      <c r="HX516" s="113"/>
    </row>
    <row xmlns:x14ac="http://schemas.microsoft.com/office/spreadsheetml/2009/9/ac" r="517" s="3" customFormat="true" x14ac:dyDescent="0.25">
      <c r="A517" s="376"/>
      <c r="B517" s="113"/>
      <c r="L517" s="113"/>
      <c r="V517" s="113"/>
      <c r="AF517" s="113"/>
      <c r="AP517" s="113"/>
      <c r="AZ517" s="113"/>
      <c r="BA517" s="113"/>
      <c r="BJ517" s="113"/>
      <c r="BT517" s="113"/>
      <c r="CD517" s="113"/>
      <c r="CN517" s="113"/>
      <c r="CX517" s="113"/>
      <c r="DH517" s="113"/>
      <c r="DR517" s="113"/>
      <c r="EB517" s="113"/>
      <c r="EL517" s="113"/>
      <c r="EV517" s="113"/>
      <c r="FF517" s="113"/>
      <c r="FP517" s="113"/>
      <c r="FZ517" s="113"/>
      <c r="GJ517" s="113"/>
      <c r="GT517" s="113"/>
      <c r="HD517" s="113"/>
      <c r="HN517" s="113"/>
      <c r="HX517" s="113"/>
    </row>
    <row xmlns:x14ac="http://schemas.microsoft.com/office/spreadsheetml/2009/9/ac" r="518" s="3" customFormat="true" x14ac:dyDescent="0.25">
      <c r="A518" s="376"/>
      <c r="B518" s="113"/>
      <c r="L518" s="113"/>
      <c r="V518" s="113"/>
      <c r="AF518" s="113"/>
      <c r="AP518" s="113"/>
      <c r="AZ518" s="113"/>
      <c r="BA518" s="113"/>
      <c r="BJ518" s="113"/>
      <c r="BT518" s="113"/>
      <c r="CD518" s="113"/>
      <c r="CN518" s="113"/>
      <c r="CX518" s="113"/>
      <c r="DH518" s="113"/>
      <c r="DR518" s="113"/>
      <c r="EB518" s="113"/>
      <c r="EL518" s="113"/>
      <c r="EV518" s="113"/>
      <c r="FF518" s="113"/>
      <c r="FP518" s="113"/>
      <c r="FZ518" s="113"/>
      <c r="GJ518" s="113"/>
      <c r="GT518" s="113"/>
      <c r="HD518" s="113"/>
      <c r="HN518" s="113"/>
      <c r="HX518" s="113"/>
    </row>
    <row xmlns:x14ac="http://schemas.microsoft.com/office/spreadsheetml/2009/9/ac" r="519" s="3" customFormat="true" x14ac:dyDescent="0.25">
      <c r="A519" s="376"/>
      <c r="B519" s="113"/>
      <c r="L519" s="113"/>
      <c r="V519" s="113"/>
      <c r="AF519" s="113"/>
      <c r="AP519" s="113"/>
      <c r="AZ519" s="113"/>
      <c r="BA519" s="113"/>
      <c r="BJ519" s="113"/>
      <c r="BT519" s="113"/>
      <c r="CD519" s="113"/>
      <c r="CN519" s="113"/>
      <c r="CX519" s="113"/>
      <c r="DH519" s="113"/>
      <c r="DR519" s="113"/>
      <c r="EB519" s="113"/>
      <c r="EL519" s="113"/>
      <c r="EV519" s="113"/>
      <c r="FF519" s="113"/>
      <c r="FP519" s="113"/>
      <c r="FZ519" s="113"/>
      <c r="GJ519" s="113"/>
      <c r="GT519" s="113"/>
      <c r="HD519" s="113"/>
      <c r="HN519" s="113"/>
      <c r="HX519" s="113"/>
    </row>
    <row xmlns:x14ac="http://schemas.microsoft.com/office/spreadsheetml/2009/9/ac" r="520" s="3" customFormat="true" x14ac:dyDescent="0.25">
      <c r="A520" s="376"/>
      <c r="B520" s="113"/>
      <c r="L520" s="113"/>
      <c r="V520" s="113"/>
      <c r="AF520" s="113"/>
      <c r="AP520" s="113"/>
      <c r="AZ520" s="113"/>
      <c r="BA520" s="113"/>
      <c r="BJ520" s="113"/>
      <c r="BT520" s="113"/>
      <c r="CD520" s="113"/>
      <c r="CN520" s="113"/>
      <c r="CX520" s="113"/>
      <c r="DH520" s="113"/>
      <c r="DR520" s="113"/>
      <c r="EB520" s="113"/>
      <c r="EL520" s="113"/>
      <c r="EV520" s="113"/>
      <c r="FF520" s="113"/>
      <c r="FP520" s="113"/>
      <c r="FZ520" s="113"/>
      <c r="GJ520" s="113"/>
      <c r="GT520" s="113"/>
      <c r="HD520" s="113"/>
      <c r="HN520" s="113"/>
      <c r="HX520" s="113"/>
    </row>
    <row xmlns:x14ac="http://schemas.microsoft.com/office/spreadsheetml/2009/9/ac" r="521" s="3" customFormat="true" x14ac:dyDescent="0.25">
      <c r="A521" s="376"/>
      <c r="B521" s="113"/>
      <c r="L521" s="113"/>
      <c r="V521" s="113"/>
      <c r="AF521" s="113"/>
      <c r="AP521" s="113"/>
      <c r="AZ521" s="113"/>
      <c r="BA521" s="113"/>
      <c r="BJ521" s="113"/>
      <c r="BT521" s="113"/>
      <c r="CD521" s="113"/>
      <c r="CN521" s="113"/>
      <c r="CX521" s="113"/>
      <c r="DH521" s="113"/>
      <c r="DR521" s="113"/>
      <c r="EB521" s="113"/>
      <c r="EL521" s="113"/>
      <c r="EV521" s="113"/>
      <c r="FF521" s="113"/>
      <c r="FP521" s="113"/>
      <c r="FZ521" s="113"/>
      <c r="GJ521" s="113"/>
      <c r="GT521" s="113"/>
      <c r="HD521" s="113"/>
      <c r="HN521" s="113"/>
      <c r="HX521" s="113"/>
    </row>
    <row xmlns:x14ac="http://schemas.microsoft.com/office/spreadsheetml/2009/9/ac" r="522" s="3" customFormat="true" x14ac:dyDescent="0.25">
      <c r="A522" s="376"/>
      <c r="B522" s="113"/>
      <c r="L522" s="113"/>
      <c r="V522" s="113"/>
      <c r="AF522" s="113"/>
      <c r="AP522" s="113"/>
      <c r="AZ522" s="113"/>
      <c r="BA522" s="113"/>
      <c r="BJ522" s="113"/>
      <c r="BT522" s="113"/>
      <c r="CD522" s="113"/>
      <c r="CN522" s="113"/>
      <c r="CX522" s="113"/>
      <c r="DH522" s="113"/>
      <c r="DR522" s="113"/>
      <c r="EB522" s="113"/>
      <c r="EL522" s="113"/>
      <c r="EV522" s="113"/>
      <c r="FF522" s="113"/>
      <c r="FP522" s="113"/>
      <c r="FZ522" s="113"/>
      <c r="GJ522" s="113"/>
      <c r="GT522" s="113"/>
      <c r="HD522" s="113"/>
      <c r="HN522" s="113"/>
      <c r="HX522" s="113"/>
    </row>
    <row xmlns:x14ac="http://schemas.microsoft.com/office/spreadsheetml/2009/9/ac" r="523" s="3" customFormat="true" x14ac:dyDescent="0.25">
      <c r="A523" s="376"/>
      <c r="B523" s="113"/>
      <c r="L523" s="113"/>
      <c r="V523" s="113"/>
      <c r="AF523" s="113"/>
      <c r="AP523" s="113"/>
      <c r="AZ523" s="113"/>
      <c r="BA523" s="113"/>
      <c r="BJ523" s="113"/>
      <c r="BT523" s="113"/>
      <c r="CD523" s="113"/>
      <c r="CN523" s="113"/>
      <c r="CX523" s="113"/>
      <c r="DH523" s="113"/>
      <c r="DR523" s="113"/>
      <c r="EB523" s="113"/>
      <c r="EL523" s="113"/>
      <c r="EV523" s="113"/>
      <c r="FF523" s="113"/>
      <c r="FP523" s="113"/>
      <c r="FZ523" s="113"/>
      <c r="GJ523" s="113"/>
      <c r="GT523" s="113"/>
      <c r="HD523" s="113"/>
      <c r="HN523" s="113"/>
      <c r="HX523" s="113"/>
    </row>
    <row xmlns:x14ac="http://schemas.microsoft.com/office/spreadsheetml/2009/9/ac" r="524" s="3" customFormat="true" x14ac:dyDescent="0.25">
      <c r="A524" s="376"/>
      <c r="B524" s="113"/>
      <c r="L524" s="113"/>
      <c r="V524" s="113"/>
      <c r="AF524" s="113"/>
      <c r="AP524" s="113"/>
      <c r="AZ524" s="113"/>
      <c r="BA524" s="113"/>
      <c r="BJ524" s="113"/>
      <c r="BT524" s="113"/>
      <c r="CD524" s="113"/>
      <c r="CN524" s="113"/>
      <c r="CX524" s="113"/>
      <c r="DH524" s="113"/>
      <c r="DR524" s="113"/>
      <c r="EB524" s="113"/>
      <c r="EL524" s="113"/>
      <c r="EV524" s="113"/>
      <c r="FF524" s="113"/>
      <c r="FP524" s="113"/>
      <c r="FZ524" s="113"/>
      <c r="GJ524" s="113"/>
      <c r="GT524" s="113"/>
      <c r="HD524" s="113"/>
      <c r="HN524" s="113"/>
      <c r="HX524" s="113"/>
    </row>
    <row xmlns:x14ac="http://schemas.microsoft.com/office/spreadsheetml/2009/9/ac" r="525" s="3" customFormat="true" x14ac:dyDescent="0.25">
      <c r="A525" s="376"/>
      <c r="B525" s="113"/>
      <c r="L525" s="113"/>
      <c r="V525" s="113"/>
      <c r="AF525" s="113"/>
      <c r="AP525" s="113"/>
      <c r="AZ525" s="113"/>
      <c r="BA525" s="113"/>
      <c r="BJ525" s="113"/>
      <c r="BT525" s="113"/>
      <c r="CD525" s="113"/>
      <c r="CN525" s="113"/>
      <c r="CX525" s="113"/>
      <c r="DH525" s="113"/>
      <c r="DR525" s="113"/>
      <c r="EB525" s="113"/>
      <c r="EL525" s="113"/>
      <c r="EV525" s="113"/>
      <c r="FF525" s="113"/>
      <c r="FP525" s="113"/>
      <c r="FZ525" s="113"/>
      <c r="GJ525" s="113"/>
      <c r="GT525" s="113"/>
      <c r="HD525" s="113"/>
      <c r="HN525" s="113"/>
      <c r="HX525" s="113"/>
    </row>
    <row xmlns:x14ac="http://schemas.microsoft.com/office/spreadsheetml/2009/9/ac" r="526" s="3" customFormat="true" x14ac:dyDescent="0.25">
      <c r="A526" s="376"/>
      <c r="B526" s="113"/>
      <c r="L526" s="113"/>
      <c r="V526" s="113"/>
      <c r="AF526" s="113"/>
      <c r="AP526" s="113"/>
      <c r="AZ526" s="113"/>
      <c r="BA526" s="113"/>
      <c r="BJ526" s="113"/>
      <c r="BT526" s="113"/>
      <c r="CD526" s="113"/>
      <c r="CN526" s="113"/>
      <c r="CX526" s="113"/>
      <c r="DH526" s="113"/>
      <c r="DR526" s="113"/>
      <c r="EB526" s="113"/>
      <c r="EL526" s="113"/>
      <c r="EV526" s="113"/>
      <c r="FF526" s="113"/>
      <c r="FP526" s="113"/>
      <c r="FZ526" s="113"/>
      <c r="GJ526" s="113"/>
      <c r="GT526" s="113"/>
      <c r="HD526" s="113"/>
      <c r="HN526" s="113"/>
      <c r="HX526" s="113"/>
    </row>
    <row xmlns:x14ac="http://schemas.microsoft.com/office/spreadsheetml/2009/9/ac" r="527" s="3" customFormat="true" x14ac:dyDescent="0.25">
      <c r="A527" s="376"/>
      <c r="B527" s="113"/>
      <c r="L527" s="113"/>
      <c r="V527" s="113"/>
      <c r="AF527" s="113"/>
      <c r="AP527" s="113"/>
      <c r="AZ527" s="113"/>
      <c r="BA527" s="113"/>
      <c r="BJ527" s="113"/>
      <c r="BT527" s="113"/>
      <c r="CD527" s="113"/>
      <c r="CN527" s="113"/>
      <c r="CX527" s="113"/>
      <c r="DH527" s="113"/>
      <c r="DR527" s="113"/>
      <c r="EB527" s="113"/>
      <c r="EL527" s="113"/>
      <c r="EV527" s="113"/>
      <c r="FF527" s="113"/>
      <c r="FP527" s="113"/>
      <c r="FZ527" s="113"/>
      <c r="GJ527" s="113"/>
      <c r="GT527" s="113"/>
      <c r="HD527" s="113"/>
      <c r="HN527" s="113"/>
      <c r="HX527" s="113"/>
    </row>
    <row xmlns:x14ac="http://schemas.microsoft.com/office/spreadsheetml/2009/9/ac" r="528" s="3" customFormat="true" x14ac:dyDescent="0.25">
      <c r="A528" s="376"/>
      <c r="B528" s="113"/>
      <c r="L528" s="113"/>
      <c r="V528" s="113"/>
      <c r="AF528" s="113"/>
      <c r="AP528" s="113"/>
      <c r="AZ528" s="113"/>
      <c r="BA528" s="113"/>
      <c r="BJ528" s="113"/>
      <c r="BT528" s="113"/>
      <c r="CD528" s="113"/>
      <c r="CN528" s="113"/>
      <c r="CX528" s="113"/>
      <c r="DH528" s="113"/>
      <c r="DR528" s="113"/>
      <c r="EB528" s="113"/>
      <c r="EL528" s="113"/>
      <c r="EV528" s="113"/>
      <c r="FF528" s="113"/>
      <c r="FP528" s="113"/>
      <c r="FZ528" s="113"/>
      <c r="GJ528" s="113"/>
      <c r="GT528" s="113"/>
      <c r="HD528" s="113"/>
      <c r="HN528" s="113"/>
      <c r="HX528" s="113"/>
    </row>
    <row xmlns:x14ac="http://schemas.microsoft.com/office/spreadsheetml/2009/9/ac" r="529" s="3" customFormat="true" x14ac:dyDescent="0.25">
      <c r="A529" s="376"/>
      <c r="B529" s="113"/>
      <c r="L529" s="113"/>
      <c r="V529" s="113"/>
      <c r="AF529" s="113"/>
      <c r="AP529" s="113"/>
      <c r="AZ529" s="113"/>
      <c r="BA529" s="113"/>
      <c r="BJ529" s="113"/>
      <c r="BT529" s="113"/>
      <c r="CD529" s="113"/>
      <c r="CN529" s="113"/>
      <c r="CX529" s="113"/>
      <c r="DH529" s="113"/>
      <c r="DR529" s="113"/>
      <c r="EB529" s="113"/>
      <c r="EL529" s="113"/>
      <c r="EV529" s="113"/>
      <c r="FF529" s="113"/>
      <c r="FP529" s="113"/>
      <c r="FZ529" s="113"/>
      <c r="GJ529" s="113"/>
      <c r="GT529" s="113"/>
      <c r="HD529" s="113"/>
      <c r="HN529" s="113"/>
      <c r="HX529" s="113"/>
    </row>
    <row xmlns:x14ac="http://schemas.microsoft.com/office/spreadsheetml/2009/9/ac" r="530" s="3" customFormat="true" x14ac:dyDescent="0.25">
      <c r="A530" s="376"/>
      <c r="B530" s="113"/>
      <c r="L530" s="113"/>
      <c r="V530" s="113"/>
      <c r="AF530" s="113"/>
      <c r="AP530" s="113"/>
      <c r="AZ530" s="113"/>
      <c r="BA530" s="113"/>
      <c r="BJ530" s="113"/>
      <c r="BT530" s="113"/>
      <c r="CD530" s="113"/>
      <c r="CN530" s="113"/>
      <c r="CX530" s="113"/>
      <c r="DH530" s="113"/>
      <c r="DR530" s="113"/>
      <c r="EB530" s="113"/>
      <c r="EL530" s="113"/>
      <c r="EV530" s="113"/>
      <c r="FF530" s="113"/>
      <c r="FP530" s="113"/>
      <c r="FZ530" s="113"/>
      <c r="GJ530" s="113"/>
      <c r="GT530" s="113"/>
      <c r="HD530" s="113"/>
      <c r="HN530" s="113"/>
      <c r="HX530" s="113"/>
    </row>
    <row xmlns:x14ac="http://schemas.microsoft.com/office/spreadsheetml/2009/9/ac" r="531" s="3" customFormat="true" x14ac:dyDescent="0.25">
      <c r="A531" s="376"/>
      <c r="B531" s="113"/>
      <c r="L531" s="113"/>
      <c r="V531" s="113"/>
      <c r="AF531" s="113"/>
      <c r="AP531" s="113"/>
      <c r="AZ531" s="113"/>
      <c r="BA531" s="113"/>
      <c r="BJ531" s="113"/>
      <c r="BT531" s="113"/>
      <c r="CD531" s="113"/>
      <c r="CN531" s="113"/>
      <c r="CX531" s="113"/>
      <c r="DH531" s="113"/>
      <c r="DR531" s="113"/>
      <c r="EB531" s="113"/>
      <c r="EL531" s="113"/>
      <c r="EV531" s="113"/>
      <c r="FF531" s="113"/>
      <c r="FP531" s="113"/>
      <c r="FZ531" s="113"/>
      <c r="GJ531" s="113"/>
      <c r="GT531" s="113"/>
      <c r="HD531" s="113"/>
      <c r="HN531" s="113"/>
      <c r="HX531" s="113"/>
    </row>
    <row xmlns:x14ac="http://schemas.microsoft.com/office/spreadsheetml/2009/9/ac" r="532" s="3" customFormat="true" x14ac:dyDescent="0.25">
      <c r="A532" s="376"/>
      <c r="B532" s="113"/>
      <c r="L532" s="113"/>
      <c r="V532" s="113"/>
      <c r="AF532" s="113"/>
      <c r="AP532" s="113"/>
      <c r="AZ532" s="113"/>
      <c r="BA532" s="113"/>
      <c r="BJ532" s="113"/>
      <c r="BT532" s="113"/>
      <c r="CD532" s="113"/>
      <c r="CN532" s="113"/>
      <c r="CX532" s="113"/>
      <c r="DH532" s="113"/>
      <c r="DR532" s="113"/>
      <c r="EB532" s="113"/>
      <c r="EL532" s="113"/>
      <c r="EV532" s="113"/>
      <c r="FF532" s="113"/>
      <c r="FP532" s="113"/>
      <c r="FZ532" s="113"/>
      <c r="GJ532" s="113"/>
      <c r="GT532" s="113"/>
      <c r="HD532" s="113"/>
      <c r="HN532" s="113"/>
      <c r="HX532" s="113"/>
    </row>
    <row xmlns:x14ac="http://schemas.microsoft.com/office/spreadsheetml/2009/9/ac" r="533" s="3" customFormat="true" x14ac:dyDescent="0.25">
      <c r="A533" s="376"/>
      <c r="B533" s="113"/>
      <c r="L533" s="113"/>
      <c r="V533" s="113"/>
      <c r="AF533" s="113"/>
      <c r="AP533" s="113"/>
      <c r="AZ533" s="113"/>
      <c r="BA533" s="113"/>
      <c r="BJ533" s="113"/>
      <c r="BT533" s="113"/>
      <c r="CD533" s="113"/>
      <c r="CN533" s="113"/>
      <c r="CX533" s="113"/>
      <c r="DH533" s="113"/>
      <c r="DR533" s="113"/>
      <c r="EB533" s="113"/>
      <c r="EL533" s="113"/>
      <c r="EV533" s="113"/>
      <c r="FF533" s="113"/>
      <c r="FP533" s="113"/>
      <c r="FZ533" s="113"/>
      <c r="GJ533" s="113"/>
      <c r="GT533" s="113"/>
      <c r="HD533" s="113"/>
      <c r="HN533" s="113"/>
      <c r="HX533" s="113"/>
    </row>
    <row xmlns:x14ac="http://schemas.microsoft.com/office/spreadsheetml/2009/9/ac" r="534" s="3" customFormat="true" x14ac:dyDescent="0.25">
      <c r="A534" s="376"/>
      <c r="B534" s="113"/>
      <c r="L534" s="113"/>
      <c r="V534" s="113"/>
      <c r="AF534" s="113"/>
      <c r="AP534" s="113"/>
      <c r="AZ534" s="113"/>
      <c r="BA534" s="113"/>
      <c r="BJ534" s="113"/>
      <c r="BT534" s="113"/>
      <c r="CD534" s="113"/>
      <c r="CN534" s="113"/>
      <c r="CX534" s="113"/>
      <c r="DH534" s="113"/>
      <c r="DR534" s="113"/>
      <c r="EB534" s="113"/>
      <c r="EL534" s="113"/>
      <c r="EV534" s="113"/>
      <c r="FF534" s="113"/>
      <c r="FP534" s="113"/>
      <c r="FZ534" s="113"/>
      <c r="GJ534" s="113"/>
      <c r="GT534" s="113"/>
      <c r="HD534" s="113"/>
      <c r="HN534" s="113"/>
      <c r="HX534" s="113"/>
    </row>
    <row xmlns:x14ac="http://schemas.microsoft.com/office/spreadsheetml/2009/9/ac" r="535" s="3" customFormat="true" x14ac:dyDescent="0.25">
      <c r="A535" s="376"/>
      <c r="B535" s="113"/>
      <c r="L535" s="113"/>
      <c r="V535" s="113"/>
      <c r="AF535" s="113"/>
      <c r="AP535" s="113"/>
      <c r="AZ535" s="113"/>
      <c r="BA535" s="113"/>
      <c r="BJ535" s="113"/>
      <c r="BT535" s="113"/>
      <c r="CD535" s="113"/>
      <c r="CN535" s="113"/>
      <c r="CX535" s="113"/>
      <c r="DH535" s="113"/>
      <c r="DR535" s="113"/>
      <c r="EB535" s="113"/>
      <c r="EL535" s="113"/>
      <c r="EV535" s="113"/>
      <c r="FF535" s="113"/>
      <c r="FP535" s="113"/>
      <c r="FZ535" s="113"/>
      <c r="GJ535" s="113"/>
      <c r="GT535" s="113"/>
      <c r="HD535" s="113"/>
      <c r="HN535" s="113"/>
      <c r="HX535" s="113"/>
    </row>
    <row xmlns:x14ac="http://schemas.microsoft.com/office/spreadsheetml/2009/9/ac" r="536" s="3" customFormat="true" x14ac:dyDescent="0.25">
      <c r="A536" s="376"/>
      <c r="B536" s="113"/>
      <c r="L536" s="113"/>
      <c r="V536" s="113"/>
      <c r="AF536" s="113"/>
      <c r="AP536" s="113"/>
      <c r="AZ536" s="113"/>
      <c r="BA536" s="113"/>
      <c r="BJ536" s="113"/>
      <c r="BT536" s="113"/>
      <c r="CD536" s="113"/>
      <c r="CN536" s="113"/>
      <c r="CX536" s="113"/>
      <c r="DH536" s="113"/>
      <c r="DR536" s="113"/>
      <c r="EB536" s="113"/>
      <c r="EL536" s="113"/>
      <c r="EV536" s="113"/>
      <c r="FF536" s="113"/>
      <c r="FP536" s="113"/>
      <c r="FZ536" s="113"/>
      <c r="GJ536" s="113"/>
      <c r="GT536" s="113"/>
      <c r="HD536" s="113"/>
      <c r="HN536" s="113"/>
      <c r="HX536" s="113"/>
    </row>
    <row xmlns:x14ac="http://schemas.microsoft.com/office/spreadsheetml/2009/9/ac" r="537" s="3" customFormat="true" x14ac:dyDescent="0.25">
      <c r="A537" s="376"/>
      <c r="B537" s="113"/>
      <c r="L537" s="113"/>
      <c r="V537" s="113"/>
      <c r="AF537" s="113"/>
      <c r="AP537" s="113"/>
      <c r="AZ537" s="113"/>
      <c r="BA537" s="113"/>
      <c r="BJ537" s="113"/>
      <c r="BT537" s="113"/>
      <c r="CD537" s="113"/>
      <c r="CN537" s="113"/>
      <c r="CX537" s="113"/>
      <c r="DH537" s="113"/>
      <c r="DR537" s="113"/>
      <c r="EB537" s="113"/>
      <c r="EL537" s="113"/>
      <c r="EV537" s="113"/>
      <c r="FF537" s="113"/>
      <c r="FP537" s="113"/>
      <c r="FZ537" s="113"/>
      <c r="GJ537" s="113"/>
      <c r="GT537" s="113"/>
      <c r="HD537" s="113"/>
      <c r="HN537" s="113"/>
      <c r="HX537" s="113"/>
    </row>
    <row xmlns:x14ac="http://schemas.microsoft.com/office/spreadsheetml/2009/9/ac" r="538" s="3" customFormat="true" x14ac:dyDescent="0.25">
      <c r="A538" s="376"/>
      <c r="B538" s="113"/>
      <c r="L538" s="113"/>
      <c r="V538" s="113"/>
      <c r="AF538" s="113"/>
      <c r="AP538" s="113"/>
      <c r="AZ538" s="113"/>
      <c r="BA538" s="113"/>
      <c r="BJ538" s="113"/>
      <c r="BT538" s="113"/>
      <c r="CD538" s="113"/>
      <c r="CN538" s="113"/>
      <c r="CX538" s="113"/>
      <c r="DH538" s="113"/>
      <c r="DR538" s="113"/>
      <c r="EB538" s="113"/>
      <c r="EL538" s="113"/>
      <c r="EV538" s="113"/>
      <c r="FF538" s="113"/>
      <c r="FP538" s="113"/>
      <c r="FZ538" s="113"/>
      <c r="GJ538" s="113"/>
      <c r="GT538" s="113"/>
      <c r="HD538" s="113"/>
      <c r="HN538" s="113"/>
      <c r="HX538" s="113"/>
    </row>
    <row xmlns:x14ac="http://schemas.microsoft.com/office/spreadsheetml/2009/9/ac" r="539" s="3" customFormat="true" x14ac:dyDescent="0.25">
      <c r="A539" s="376"/>
      <c r="B539" s="113"/>
      <c r="L539" s="113"/>
      <c r="V539" s="113"/>
      <c r="AF539" s="113"/>
      <c r="AP539" s="113"/>
      <c r="AZ539" s="113"/>
      <c r="BA539" s="113"/>
      <c r="BJ539" s="113"/>
      <c r="BT539" s="113"/>
      <c r="CD539" s="113"/>
      <c r="CN539" s="113"/>
      <c r="CX539" s="113"/>
      <c r="DH539" s="113"/>
      <c r="DR539" s="113"/>
      <c r="EB539" s="113"/>
      <c r="EL539" s="113"/>
      <c r="EV539" s="113"/>
      <c r="FF539" s="113"/>
      <c r="FP539" s="113"/>
      <c r="FZ539" s="113"/>
      <c r="GJ539" s="113"/>
      <c r="GT539" s="113"/>
      <c r="HD539" s="113"/>
      <c r="HN539" s="113"/>
      <c r="HX539" s="113"/>
    </row>
    <row xmlns:x14ac="http://schemas.microsoft.com/office/spreadsheetml/2009/9/ac" r="540" s="3" customFormat="true" x14ac:dyDescent="0.25">
      <c r="A540" s="376"/>
      <c r="B540" s="113"/>
      <c r="L540" s="113"/>
      <c r="V540" s="113"/>
      <c r="AF540" s="113"/>
      <c r="AP540" s="113"/>
      <c r="AZ540" s="113"/>
      <c r="BA540" s="113"/>
      <c r="BJ540" s="113"/>
      <c r="BT540" s="113"/>
      <c r="CD540" s="113"/>
      <c r="CN540" s="113"/>
      <c r="CX540" s="113"/>
      <c r="DH540" s="113"/>
      <c r="DR540" s="113"/>
      <c r="EB540" s="113"/>
      <c r="EL540" s="113"/>
      <c r="EV540" s="113"/>
      <c r="FF540" s="113"/>
      <c r="FP540" s="113"/>
      <c r="FZ540" s="113"/>
      <c r="GJ540" s="113"/>
      <c r="GT540" s="113"/>
      <c r="HD540" s="113"/>
      <c r="HN540" s="113"/>
      <c r="HX540" s="113"/>
    </row>
    <row xmlns:x14ac="http://schemas.microsoft.com/office/spreadsheetml/2009/9/ac" r="541" s="3" customFormat="true" x14ac:dyDescent="0.25">
      <c r="A541" s="376"/>
      <c r="B541" s="113"/>
      <c r="L541" s="113"/>
      <c r="V541" s="113"/>
      <c r="AF541" s="113"/>
      <c r="AP541" s="113"/>
      <c r="AZ541" s="113"/>
      <c r="BA541" s="113"/>
      <c r="BJ541" s="113"/>
      <c r="BT541" s="113"/>
      <c r="CD541" s="113"/>
      <c r="CN541" s="113"/>
      <c r="CX541" s="113"/>
      <c r="DH541" s="113"/>
      <c r="DR541" s="113"/>
      <c r="EB541" s="113"/>
      <c r="EL541" s="113"/>
      <c r="EV541" s="113"/>
      <c r="FF541" s="113"/>
      <c r="FP541" s="113"/>
      <c r="FZ541" s="113"/>
      <c r="GJ541" s="113"/>
      <c r="GT541" s="113"/>
      <c r="HD541" s="113"/>
      <c r="HN541" s="113"/>
      <c r="HX541" s="113"/>
    </row>
    <row xmlns:x14ac="http://schemas.microsoft.com/office/spreadsheetml/2009/9/ac" r="542" s="3" customFormat="true" x14ac:dyDescent="0.25">
      <c r="A542" s="376"/>
      <c r="B542" s="113"/>
      <c r="L542" s="113"/>
      <c r="V542" s="113"/>
      <c r="AF542" s="113"/>
      <c r="AP542" s="113"/>
      <c r="AZ542" s="113"/>
      <c r="BA542" s="113"/>
      <c r="BJ542" s="113"/>
      <c r="BT542" s="113"/>
      <c r="CD542" s="113"/>
      <c r="CN542" s="113"/>
      <c r="CX542" s="113"/>
      <c r="DH542" s="113"/>
      <c r="DR542" s="113"/>
      <c r="EB542" s="113"/>
      <c r="EL542" s="113"/>
      <c r="EV542" s="113"/>
      <c r="FF542" s="113"/>
      <c r="FP542" s="113"/>
      <c r="FZ542" s="113"/>
      <c r="GJ542" s="113"/>
      <c r="GT542" s="113"/>
      <c r="HD542" s="113"/>
      <c r="HN542" s="113"/>
      <c r="HX542" s="113"/>
    </row>
    <row xmlns:x14ac="http://schemas.microsoft.com/office/spreadsheetml/2009/9/ac" r="543" s="3" customFormat="true" x14ac:dyDescent="0.25">
      <c r="A543" s="376"/>
      <c r="B543" s="113"/>
      <c r="L543" s="113"/>
      <c r="V543" s="113"/>
      <c r="AF543" s="113"/>
      <c r="AP543" s="113"/>
      <c r="AZ543" s="113"/>
      <c r="BA543" s="113"/>
      <c r="BJ543" s="113"/>
      <c r="BT543" s="113"/>
      <c r="CD543" s="113"/>
      <c r="CN543" s="113"/>
      <c r="CX543" s="113"/>
      <c r="DH543" s="113"/>
      <c r="DR543" s="113"/>
      <c r="EB543" s="113"/>
      <c r="EL543" s="113"/>
      <c r="EV543" s="113"/>
      <c r="FF543" s="113"/>
      <c r="FP543" s="113"/>
      <c r="FZ543" s="113"/>
      <c r="GJ543" s="113"/>
      <c r="GT543" s="113"/>
      <c r="HD543" s="113"/>
      <c r="HN543" s="113"/>
      <c r="HX543" s="113"/>
    </row>
    <row xmlns:x14ac="http://schemas.microsoft.com/office/spreadsheetml/2009/9/ac" r="544" s="3" customFormat="true" x14ac:dyDescent="0.25">
      <c r="A544" s="376"/>
      <c r="B544" s="113"/>
      <c r="L544" s="113"/>
      <c r="V544" s="113"/>
      <c r="AF544" s="113"/>
      <c r="AP544" s="113"/>
      <c r="AZ544" s="113"/>
      <c r="BA544" s="113"/>
      <c r="BJ544" s="113"/>
      <c r="BT544" s="113"/>
      <c r="CD544" s="113"/>
      <c r="CN544" s="113"/>
      <c r="CX544" s="113"/>
      <c r="DH544" s="113"/>
      <c r="DR544" s="113"/>
      <c r="EB544" s="113"/>
      <c r="EL544" s="113"/>
      <c r="EV544" s="113"/>
      <c r="FF544" s="113"/>
      <c r="FP544" s="113"/>
      <c r="FZ544" s="113"/>
      <c r="GJ544" s="113"/>
      <c r="GT544" s="113"/>
      <c r="HD544" s="113"/>
      <c r="HN544" s="113"/>
      <c r="HX544" s="113"/>
    </row>
    <row xmlns:x14ac="http://schemas.microsoft.com/office/spreadsheetml/2009/9/ac" r="545" s="3" customFormat="true" x14ac:dyDescent="0.25">
      <c r="A545" s="376"/>
      <c r="B545" s="113"/>
      <c r="L545" s="113"/>
      <c r="V545" s="113"/>
      <c r="AF545" s="113"/>
      <c r="AP545" s="113"/>
      <c r="AZ545" s="113"/>
      <c r="BA545" s="113"/>
      <c r="BJ545" s="113"/>
      <c r="BT545" s="113"/>
      <c r="CD545" s="113"/>
      <c r="CN545" s="113"/>
      <c r="CX545" s="113"/>
      <c r="DH545" s="113"/>
      <c r="DR545" s="113"/>
      <c r="EB545" s="113"/>
      <c r="EL545" s="113"/>
      <c r="EV545" s="113"/>
      <c r="FF545" s="113"/>
      <c r="FP545" s="113"/>
      <c r="FZ545" s="113"/>
      <c r="GJ545" s="113"/>
      <c r="GT545" s="113"/>
      <c r="HD545" s="113"/>
      <c r="HN545" s="113"/>
      <c r="HX545" s="113"/>
    </row>
    <row xmlns:x14ac="http://schemas.microsoft.com/office/spreadsheetml/2009/9/ac" r="546" s="3" customFormat="true" x14ac:dyDescent="0.25">
      <c r="A546" s="376"/>
      <c r="B546" s="113"/>
      <c r="L546" s="113"/>
      <c r="V546" s="113"/>
      <c r="AF546" s="113"/>
      <c r="AP546" s="113"/>
      <c r="AZ546" s="113"/>
      <c r="BA546" s="113"/>
      <c r="BJ546" s="113"/>
      <c r="BT546" s="113"/>
      <c r="CD546" s="113"/>
      <c r="CN546" s="113"/>
      <c r="CX546" s="113"/>
      <c r="DH546" s="113"/>
      <c r="DR546" s="113"/>
      <c r="EB546" s="113"/>
      <c r="EL546" s="113"/>
      <c r="EV546" s="113"/>
      <c r="FF546" s="113"/>
      <c r="FP546" s="113"/>
      <c r="FZ546" s="113"/>
      <c r="GJ546" s="113"/>
      <c r="GT546" s="113"/>
      <c r="HD546" s="113"/>
      <c r="HN546" s="113"/>
      <c r="HX546" s="113"/>
    </row>
    <row xmlns:x14ac="http://schemas.microsoft.com/office/spreadsheetml/2009/9/ac" r="547" s="3" customFormat="true" x14ac:dyDescent="0.25">
      <c r="A547" s="376"/>
      <c r="B547" s="113"/>
      <c r="L547" s="113"/>
      <c r="V547" s="113"/>
      <c r="AF547" s="113"/>
      <c r="AP547" s="113"/>
      <c r="AZ547" s="113"/>
      <c r="BA547" s="113"/>
      <c r="BJ547" s="113"/>
      <c r="BT547" s="113"/>
      <c r="CD547" s="113"/>
      <c r="CN547" s="113"/>
      <c r="CX547" s="113"/>
      <c r="DH547" s="113"/>
      <c r="DR547" s="113"/>
      <c r="EB547" s="113"/>
      <c r="EL547" s="113"/>
      <c r="EV547" s="113"/>
      <c r="FF547" s="113"/>
      <c r="FP547" s="113"/>
      <c r="FZ547" s="113"/>
      <c r="GJ547" s="113"/>
      <c r="GT547" s="113"/>
      <c r="HD547" s="113"/>
      <c r="HN547" s="113"/>
      <c r="HX547" s="113"/>
    </row>
    <row xmlns:x14ac="http://schemas.microsoft.com/office/spreadsheetml/2009/9/ac" r="548" s="3" customFormat="true" x14ac:dyDescent="0.25">
      <c r="A548" s="376"/>
      <c r="B548" s="113"/>
      <c r="L548" s="113"/>
      <c r="V548" s="113"/>
      <c r="AF548" s="113"/>
      <c r="AP548" s="113"/>
      <c r="AZ548" s="113"/>
      <c r="BA548" s="113"/>
      <c r="BJ548" s="113"/>
      <c r="BT548" s="113"/>
      <c r="CD548" s="113"/>
      <c r="CN548" s="113"/>
      <c r="CX548" s="113"/>
      <c r="DH548" s="113"/>
      <c r="DR548" s="113"/>
      <c r="EB548" s="113"/>
      <c r="EL548" s="113"/>
      <c r="EV548" s="113"/>
      <c r="FF548" s="113"/>
      <c r="FP548" s="113"/>
      <c r="FZ548" s="113"/>
      <c r="GJ548" s="113"/>
      <c r="GT548" s="113"/>
      <c r="HD548" s="113"/>
      <c r="HN548" s="113"/>
      <c r="HX548" s="113"/>
    </row>
    <row xmlns:x14ac="http://schemas.microsoft.com/office/spreadsheetml/2009/9/ac" r="549" s="3" customFormat="true" x14ac:dyDescent="0.25">
      <c r="A549" s="376"/>
      <c r="B549" s="113"/>
      <c r="L549" s="113"/>
      <c r="V549" s="113"/>
      <c r="AF549" s="113"/>
      <c r="AP549" s="113"/>
      <c r="AZ549" s="113"/>
      <c r="BA549" s="113"/>
      <c r="BJ549" s="113"/>
      <c r="BT549" s="113"/>
      <c r="CD549" s="113"/>
      <c r="CN549" s="113"/>
      <c r="CX549" s="113"/>
      <c r="DH549" s="113"/>
      <c r="DR549" s="113"/>
      <c r="EB549" s="113"/>
      <c r="EL549" s="113"/>
      <c r="EV549" s="113"/>
      <c r="FF549" s="113"/>
      <c r="FP549" s="113"/>
      <c r="FZ549" s="113"/>
      <c r="GJ549" s="113"/>
      <c r="GT549" s="113"/>
      <c r="HD549" s="113"/>
      <c r="HN549" s="113"/>
      <c r="HX549" s="113"/>
    </row>
    <row xmlns:x14ac="http://schemas.microsoft.com/office/spreadsheetml/2009/9/ac" r="550" s="3" customFormat="true" x14ac:dyDescent="0.25">
      <c r="A550" s="376"/>
      <c r="B550" s="113"/>
      <c r="L550" s="113"/>
      <c r="V550" s="113"/>
      <c r="AF550" s="113"/>
      <c r="AP550" s="113"/>
      <c r="AZ550" s="113"/>
      <c r="BA550" s="113"/>
      <c r="BJ550" s="113"/>
      <c r="BT550" s="113"/>
      <c r="CD550" s="113"/>
      <c r="CN550" s="113"/>
      <c r="CX550" s="113"/>
      <c r="DH550" s="113"/>
      <c r="DR550" s="113"/>
      <c r="EB550" s="113"/>
      <c r="EL550" s="113"/>
      <c r="EV550" s="113"/>
      <c r="FF550" s="113"/>
      <c r="FP550" s="113"/>
      <c r="FZ550" s="113"/>
      <c r="GJ550" s="113"/>
      <c r="GT550" s="113"/>
      <c r="HD550" s="113"/>
      <c r="HN550" s="113"/>
      <c r="HX550" s="113"/>
    </row>
    <row xmlns:x14ac="http://schemas.microsoft.com/office/spreadsheetml/2009/9/ac" r="551" s="3" customFormat="true" x14ac:dyDescent="0.25">
      <c r="A551" s="376"/>
      <c r="B551" s="113"/>
      <c r="L551" s="113"/>
      <c r="V551" s="113"/>
      <c r="AF551" s="113"/>
      <c r="AP551" s="113"/>
      <c r="AZ551" s="113"/>
      <c r="BA551" s="113"/>
      <c r="BJ551" s="113"/>
      <c r="BT551" s="113"/>
      <c r="CD551" s="113"/>
      <c r="CN551" s="113"/>
      <c r="CX551" s="113"/>
      <c r="DH551" s="113"/>
      <c r="DR551" s="113"/>
      <c r="EB551" s="113"/>
      <c r="EL551" s="113"/>
      <c r="EV551" s="113"/>
      <c r="FF551" s="113"/>
      <c r="FP551" s="113"/>
      <c r="FZ551" s="113"/>
      <c r="GJ551" s="113"/>
      <c r="GT551" s="113"/>
      <c r="HD551" s="113"/>
      <c r="HN551" s="113"/>
      <c r="HX551" s="113"/>
    </row>
    <row xmlns:x14ac="http://schemas.microsoft.com/office/spreadsheetml/2009/9/ac" r="552" s="3" customFormat="true" x14ac:dyDescent="0.25">
      <c r="A552" s="376"/>
      <c r="B552" s="113"/>
      <c r="L552" s="113"/>
      <c r="V552" s="113"/>
      <c r="AF552" s="113"/>
      <c r="AP552" s="113"/>
      <c r="AZ552" s="113"/>
      <c r="BA552" s="113"/>
      <c r="BJ552" s="113"/>
      <c r="BT552" s="113"/>
      <c r="CD552" s="113"/>
      <c r="CN552" s="113"/>
      <c r="CX552" s="113"/>
      <c r="DH552" s="113"/>
      <c r="DR552" s="113"/>
      <c r="EB552" s="113"/>
      <c r="EL552" s="113"/>
      <c r="EV552" s="113"/>
      <c r="FF552" s="113"/>
      <c r="FP552" s="113"/>
      <c r="FZ552" s="113"/>
      <c r="GJ552" s="113"/>
      <c r="GT552" s="113"/>
      <c r="HD552" s="113"/>
      <c r="HN552" s="113"/>
      <c r="HX552" s="113"/>
    </row>
    <row xmlns:x14ac="http://schemas.microsoft.com/office/spreadsheetml/2009/9/ac" r="553" s="3" customFormat="true" x14ac:dyDescent="0.25">
      <c r="A553" s="376"/>
      <c r="B553" s="113"/>
      <c r="L553" s="113"/>
      <c r="V553" s="113"/>
      <c r="AF553" s="113"/>
      <c r="AP553" s="113"/>
      <c r="AZ553" s="113"/>
      <c r="BA553" s="113"/>
      <c r="BJ553" s="113"/>
      <c r="BT553" s="113"/>
      <c r="CD553" s="113"/>
      <c r="CN553" s="113"/>
      <c r="CX553" s="113"/>
      <c r="DH553" s="113"/>
      <c r="DR553" s="113"/>
      <c r="EB553" s="113"/>
      <c r="EL553" s="113"/>
      <c r="EV553" s="113"/>
      <c r="FF553" s="113"/>
      <c r="FP553" s="113"/>
      <c r="FZ553" s="113"/>
      <c r="GJ553" s="113"/>
      <c r="GT553" s="113"/>
      <c r="HD553" s="113"/>
      <c r="HN553" s="113"/>
      <c r="HX553" s="113"/>
    </row>
    <row xmlns:x14ac="http://schemas.microsoft.com/office/spreadsheetml/2009/9/ac" r="554" s="3" customFormat="true" x14ac:dyDescent="0.25">
      <c r="A554" s="376"/>
      <c r="B554" s="113"/>
      <c r="L554" s="113"/>
      <c r="V554" s="113"/>
      <c r="AF554" s="113"/>
      <c r="AP554" s="113"/>
      <c r="AZ554" s="113"/>
      <c r="BA554" s="113"/>
      <c r="BJ554" s="113"/>
      <c r="BT554" s="113"/>
      <c r="CD554" s="113"/>
      <c r="CN554" s="113"/>
      <c r="CX554" s="113"/>
      <c r="DH554" s="113"/>
      <c r="DR554" s="113"/>
      <c r="EB554" s="113"/>
      <c r="EL554" s="113"/>
      <c r="EV554" s="113"/>
      <c r="FF554" s="113"/>
      <c r="FP554" s="113"/>
      <c r="FZ554" s="113"/>
      <c r="GJ554" s="113"/>
      <c r="GT554" s="113"/>
      <c r="HD554" s="113"/>
      <c r="HN554" s="113"/>
      <c r="HX554" s="113"/>
    </row>
    <row xmlns:x14ac="http://schemas.microsoft.com/office/spreadsheetml/2009/9/ac" r="555" s="3" customFormat="true" x14ac:dyDescent="0.25">
      <c r="A555" s="376"/>
      <c r="B555" s="113"/>
      <c r="L555" s="113"/>
      <c r="V555" s="113"/>
      <c r="AF555" s="113"/>
      <c r="AP555" s="113"/>
      <c r="AZ555" s="113"/>
      <c r="BA555" s="113"/>
      <c r="BJ555" s="113"/>
      <c r="BT555" s="113"/>
      <c r="CD555" s="113"/>
      <c r="CN555" s="113"/>
      <c r="CX555" s="113"/>
      <c r="DH555" s="113"/>
      <c r="DR555" s="113"/>
      <c r="EB555" s="113"/>
      <c r="EL555" s="113"/>
      <c r="EV555" s="113"/>
      <c r="FF555" s="113"/>
      <c r="FP555" s="113"/>
      <c r="FZ555" s="113"/>
      <c r="GJ555" s="113"/>
      <c r="GT555" s="113"/>
      <c r="HD555" s="113"/>
      <c r="HN555" s="113"/>
      <c r="HX555" s="113"/>
    </row>
    <row xmlns:x14ac="http://schemas.microsoft.com/office/spreadsheetml/2009/9/ac" r="556" s="3" customFormat="true" x14ac:dyDescent="0.25">
      <c r="A556" s="376"/>
      <c r="B556" s="113"/>
      <c r="L556" s="113"/>
      <c r="V556" s="113"/>
      <c r="AF556" s="113"/>
      <c r="AP556" s="113"/>
      <c r="AZ556" s="113"/>
      <c r="BA556" s="113"/>
      <c r="BJ556" s="113"/>
      <c r="BT556" s="113"/>
      <c r="CD556" s="113"/>
      <c r="CN556" s="113"/>
      <c r="CX556" s="113"/>
      <c r="DH556" s="113"/>
      <c r="DR556" s="113"/>
      <c r="EB556" s="113"/>
      <c r="EL556" s="113"/>
      <c r="EV556" s="113"/>
      <c r="FF556" s="113"/>
      <c r="FP556" s="113"/>
      <c r="FZ556" s="113"/>
      <c r="GJ556" s="113"/>
      <c r="GT556" s="113"/>
      <c r="HD556" s="113"/>
      <c r="HN556" s="113"/>
      <c r="HX556" s="113"/>
    </row>
    <row xmlns:x14ac="http://schemas.microsoft.com/office/spreadsheetml/2009/9/ac" r="557" s="3" customFormat="true" x14ac:dyDescent="0.25">
      <c r="A557" s="376"/>
      <c r="B557" s="113"/>
      <c r="L557" s="113"/>
      <c r="V557" s="113"/>
      <c r="AF557" s="113"/>
      <c r="AP557" s="113"/>
      <c r="AZ557" s="113"/>
      <c r="BA557" s="113"/>
      <c r="BJ557" s="113"/>
      <c r="BT557" s="113"/>
      <c r="CD557" s="113"/>
      <c r="CN557" s="113"/>
      <c r="CX557" s="113"/>
      <c r="DH557" s="113"/>
      <c r="DR557" s="113"/>
      <c r="EB557" s="113"/>
      <c r="EL557" s="113"/>
      <c r="EV557" s="113"/>
      <c r="FF557" s="113"/>
      <c r="FP557" s="113"/>
      <c r="FZ557" s="113"/>
      <c r="GJ557" s="113"/>
      <c r="GT557" s="113"/>
      <c r="HD557" s="113"/>
      <c r="HN557" s="113"/>
      <c r="HX557" s="113"/>
    </row>
    <row xmlns:x14ac="http://schemas.microsoft.com/office/spreadsheetml/2009/9/ac" r="558" s="3" customFormat="true" x14ac:dyDescent="0.25">
      <c r="A558" s="376"/>
      <c r="B558" s="113"/>
      <c r="L558" s="113"/>
      <c r="V558" s="113"/>
      <c r="AF558" s="113"/>
      <c r="AP558" s="113"/>
      <c r="AZ558" s="113"/>
      <c r="BA558" s="113"/>
      <c r="BJ558" s="113"/>
      <c r="BT558" s="113"/>
      <c r="CD558" s="113"/>
      <c r="CN558" s="113"/>
      <c r="CX558" s="113"/>
      <c r="DH558" s="113"/>
      <c r="DR558" s="113"/>
      <c r="EB558" s="113"/>
      <c r="EL558" s="113"/>
      <c r="EV558" s="113"/>
      <c r="FF558" s="113"/>
      <c r="FP558" s="113"/>
      <c r="FZ558" s="113"/>
      <c r="GJ558" s="113"/>
      <c r="GT558" s="113"/>
      <c r="HD558" s="113"/>
      <c r="HN558" s="113"/>
      <c r="HX558" s="113"/>
    </row>
    <row xmlns:x14ac="http://schemas.microsoft.com/office/spreadsheetml/2009/9/ac" r="559" s="3" customFormat="true" x14ac:dyDescent="0.25">
      <c r="A559" s="376"/>
      <c r="B559" s="113"/>
      <c r="L559" s="113"/>
      <c r="V559" s="113"/>
      <c r="AF559" s="113"/>
      <c r="AP559" s="113"/>
      <c r="AZ559" s="113"/>
      <c r="BA559" s="113"/>
      <c r="BJ559" s="113"/>
      <c r="BT559" s="113"/>
      <c r="CD559" s="113"/>
      <c r="CN559" s="113"/>
      <c r="CX559" s="113"/>
      <c r="DH559" s="113"/>
      <c r="DR559" s="113"/>
      <c r="EB559" s="113"/>
      <c r="EL559" s="113"/>
      <c r="EV559" s="113"/>
      <c r="FF559" s="113"/>
      <c r="FP559" s="113"/>
      <c r="FZ559" s="113"/>
      <c r="GJ559" s="113"/>
      <c r="GT559" s="113"/>
      <c r="HD559" s="113"/>
      <c r="HN559" s="113"/>
      <c r="HX559" s="113"/>
    </row>
    <row xmlns:x14ac="http://schemas.microsoft.com/office/spreadsheetml/2009/9/ac" r="560" s="3" customFormat="true" x14ac:dyDescent="0.25">
      <c r="A560" s="376"/>
      <c r="B560" s="113"/>
      <c r="L560" s="113"/>
      <c r="V560" s="113"/>
      <c r="AF560" s="113"/>
      <c r="AP560" s="113"/>
      <c r="AZ560" s="113"/>
      <c r="BA560" s="113"/>
      <c r="BJ560" s="113"/>
      <c r="BT560" s="113"/>
      <c r="CD560" s="113"/>
      <c r="CN560" s="113"/>
      <c r="CX560" s="113"/>
      <c r="DH560" s="113"/>
      <c r="DR560" s="113"/>
      <c r="EB560" s="113"/>
      <c r="EL560" s="113"/>
      <c r="EV560" s="113"/>
      <c r="FF560" s="113"/>
      <c r="FP560" s="113"/>
      <c r="FZ560" s="113"/>
      <c r="GJ560" s="113"/>
      <c r="GT560" s="113"/>
      <c r="HD560" s="113"/>
      <c r="HN560" s="113"/>
      <c r="HX560" s="113"/>
    </row>
    <row xmlns:x14ac="http://schemas.microsoft.com/office/spreadsheetml/2009/9/ac" r="561" s="3" customFormat="true" x14ac:dyDescent="0.25">
      <c r="A561" s="376"/>
      <c r="B561" s="113"/>
      <c r="L561" s="113"/>
      <c r="V561" s="113"/>
      <c r="AF561" s="113"/>
      <c r="AP561" s="113"/>
      <c r="AZ561" s="113"/>
      <c r="BA561" s="113"/>
      <c r="BJ561" s="113"/>
      <c r="BT561" s="113"/>
      <c r="CD561" s="113"/>
      <c r="CN561" s="113"/>
      <c r="CX561" s="113"/>
      <c r="DH561" s="113"/>
      <c r="DR561" s="113"/>
      <c r="EB561" s="113"/>
      <c r="EL561" s="113"/>
      <c r="EV561" s="113"/>
      <c r="FF561" s="113"/>
      <c r="FP561" s="113"/>
      <c r="FZ561" s="113"/>
      <c r="GJ561" s="113"/>
      <c r="GT561" s="113"/>
      <c r="HD561" s="113"/>
      <c r="HN561" s="113"/>
      <c r="HX561" s="113"/>
    </row>
    <row xmlns:x14ac="http://schemas.microsoft.com/office/spreadsheetml/2009/9/ac" r="562" s="3" customFormat="true" x14ac:dyDescent="0.25">
      <c r="A562" s="376"/>
      <c r="B562" s="113"/>
      <c r="L562" s="113"/>
      <c r="V562" s="113"/>
      <c r="AF562" s="113"/>
      <c r="AP562" s="113"/>
      <c r="AZ562" s="113"/>
      <c r="BA562" s="113"/>
      <c r="BJ562" s="113"/>
      <c r="BT562" s="113"/>
      <c r="CD562" s="113"/>
      <c r="CN562" s="113"/>
      <c r="CX562" s="113"/>
      <c r="DH562" s="113"/>
      <c r="DR562" s="113"/>
      <c r="EB562" s="113"/>
      <c r="EL562" s="113"/>
      <c r="EV562" s="113"/>
      <c r="FF562" s="113"/>
      <c r="FP562" s="113"/>
      <c r="FZ562" s="113"/>
      <c r="GJ562" s="113"/>
      <c r="GT562" s="113"/>
      <c r="HD562" s="113"/>
      <c r="HN562" s="113"/>
      <c r="HX562" s="113"/>
    </row>
    <row xmlns:x14ac="http://schemas.microsoft.com/office/spreadsheetml/2009/9/ac" r="563" s="3" customFormat="true" x14ac:dyDescent="0.25">
      <c r="A563" s="376"/>
      <c r="B563" s="113"/>
      <c r="L563" s="113"/>
      <c r="V563" s="113"/>
      <c r="AF563" s="113"/>
      <c r="AP563" s="113"/>
      <c r="AZ563" s="113"/>
      <c r="BA563" s="113"/>
      <c r="BJ563" s="113"/>
      <c r="BT563" s="113"/>
      <c r="CD563" s="113"/>
      <c r="CN563" s="113"/>
      <c r="CX563" s="113"/>
      <c r="DH563" s="113"/>
      <c r="DR563" s="113"/>
      <c r="EB563" s="113"/>
      <c r="EL563" s="113"/>
      <c r="EV563" s="113"/>
      <c r="FF563" s="113"/>
      <c r="FP563" s="113"/>
      <c r="FZ563" s="113"/>
      <c r="GJ563" s="113"/>
      <c r="GT563" s="113"/>
      <c r="HD563" s="113"/>
      <c r="HN563" s="113"/>
      <c r="HX563" s="113"/>
    </row>
    <row xmlns:x14ac="http://schemas.microsoft.com/office/spreadsheetml/2009/9/ac" r="564" s="3" customFormat="true" x14ac:dyDescent="0.25">
      <c r="A564" s="376"/>
      <c r="B564" s="113"/>
      <c r="L564" s="113"/>
      <c r="V564" s="113"/>
      <c r="AF564" s="113"/>
      <c r="AP564" s="113"/>
      <c r="AZ564" s="113"/>
      <c r="BA564" s="113"/>
      <c r="BJ564" s="113"/>
      <c r="BT564" s="113"/>
      <c r="CD564" s="113"/>
      <c r="CN564" s="113"/>
      <c r="CX564" s="113"/>
      <c r="DH564" s="113"/>
      <c r="DR564" s="113"/>
      <c r="EB564" s="113"/>
      <c r="EL564" s="113"/>
      <c r="EV564" s="113"/>
      <c r="FF564" s="113"/>
      <c r="FP564" s="113"/>
      <c r="FZ564" s="113"/>
      <c r="GJ564" s="113"/>
      <c r="GT564" s="113"/>
      <c r="HD564" s="113"/>
      <c r="HN564" s="113"/>
      <c r="HX564" s="113"/>
    </row>
    <row xmlns:x14ac="http://schemas.microsoft.com/office/spreadsheetml/2009/9/ac" r="565" s="3" customFormat="true" x14ac:dyDescent="0.25">
      <c r="A565" s="376"/>
      <c r="B565" s="113"/>
      <c r="L565" s="113"/>
      <c r="V565" s="113"/>
      <c r="AF565" s="113"/>
      <c r="AP565" s="113"/>
      <c r="AZ565" s="113"/>
      <c r="BA565" s="113"/>
      <c r="BJ565" s="113"/>
      <c r="BT565" s="113"/>
      <c r="CD565" s="113"/>
      <c r="CN565" s="113"/>
      <c r="CX565" s="113"/>
      <c r="DH565" s="113"/>
      <c r="DR565" s="113"/>
      <c r="EB565" s="113"/>
      <c r="EL565" s="113"/>
      <c r="EV565" s="113"/>
      <c r="FF565" s="113"/>
      <c r="FP565" s="113"/>
      <c r="FZ565" s="113"/>
      <c r="GJ565" s="113"/>
      <c r="GT565" s="113"/>
      <c r="HD565" s="113"/>
      <c r="HN565" s="113"/>
      <c r="HX565" s="113"/>
    </row>
    <row xmlns:x14ac="http://schemas.microsoft.com/office/spreadsheetml/2009/9/ac" r="566" s="3" customFormat="true" x14ac:dyDescent="0.25">
      <c r="A566" s="376"/>
      <c r="B566" s="113"/>
      <c r="L566" s="113"/>
      <c r="V566" s="113"/>
      <c r="AF566" s="113"/>
      <c r="AP566" s="113"/>
      <c r="AZ566" s="113"/>
      <c r="BA566" s="113"/>
      <c r="BJ566" s="113"/>
      <c r="BT566" s="113"/>
      <c r="CD566" s="113"/>
      <c r="CN566" s="113"/>
      <c r="CX566" s="113"/>
      <c r="DH566" s="113"/>
      <c r="DR566" s="113"/>
      <c r="EB566" s="113"/>
      <c r="EL566" s="113"/>
      <c r="EV566" s="113"/>
      <c r="FF566" s="113"/>
      <c r="FP566" s="113"/>
      <c r="FZ566" s="113"/>
      <c r="GJ566" s="113"/>
      <c r="GT566" s="113"/>
      <c r="HD566" s="113"/>
      <c r="HN566" s="113"/>
      <c r="HX566" s="113"/>
    </row>
    <row xmlns:x14ac="http://schemas.microsoft.com/office/spreadsheetml/2009/9/ac" r="567" s="3" customFormat="true" x14ac:dyDescent="0.25">
      <c r="A567" s="376"/>
      <c r="B567" s="113"/>
      <c r="L567" s="113"/>
      <c r="V567" s="113"/>
      <c r="AF567" s="113"/>
      <c r="AP567" s="113"/>
      <c r="AZ567" s="113"/>
      <c r="BA567" s="113"/>
      <c r="BJ567" s="113"/>
      <c r="BT567" s="113"/>
      <c r="CD567" s="113"/>
      <c r="CN567" s="113"/>
      <c r="CX567" s="113"/>
      <c r="DH567" s="113"/>
      <c r="DR567" s="113"/>
      <c r="EB567" s="113"/>
      <c r="EL567" s="113"/>
      <c r="EV567" s="113"/>
      <c r="FF567" s="113"/>
      <c r="FP567" s="113"/>
      <c r="FZ567" s="113"/>
      <c r="GJ567" s="113"/>
      <c r="GT567" s="113"/>
      <c r="HD567" s="113"/>
      <c r="HN567" s="113"/>
      <c r="HX567" s="113"/>
    </row>
    <row xmlns:x14ac="http://schemas.microsoft.com/office/spreadsheetml/2009/9/ac" r="568" s="3" customFormat="true" x14ac:dyDescent="0.25">
      <c r="A568" s="376"/>
      <c r="B568" s="113"/>
      <c r="L568" s="113"/>
      <c r="V568" s="113"/>
      <c r="AF568" s="113"/>
      <c r="AP568" s="113"/>
      <c r="AZ568" s="113"/>
      <c r="BA568" s="113"/>
      <c r="BJ568" s="113"/>
      <c r="BT568" s="113"/>
      <c r="CD568" s="113"/>
      <c r="CN568" s="113"/>
      <c r="CX568" s="113"/>
      <c r="DH568" s="113"/>
      <c r="DR568" s="113"/>
      <c r="EB568" s="113"/>
      <c r="EL568" s="113"/>
      <c r="EV568" s="113"/>
      <c r="FF568" s="113"/>
      <c r="FP568" s="113"/>
      <c r="FZ568" s="113"/>
      <c r="GJ568" s="113"/>
      <c r="GT568" s="113"/>
      <c r="HD568" s="113"/>
      <c r="HN568" s="113"/>
      <c r="HX568" s="113"/>
    </row>
    <row xmlns:x14ac="http://schemas.microsoft.com/office/spreadsheetml/2009/9/ac" r="569" s="3" customFormat="true" x14ac:dyDescent="0.25">
      <c r="A569" s="376"/>
      <c r="B569" s="113"/>
      <c r="L569" s="113"/>
      <c r="V569" s="113"/>
      <c r="AF569" s="113"/>
      <c r="AP569" s="113"/>
      <c r="AZ569" s="113"/>
      <c r="BA569" s="113"/>
      <c r="BJ569" s="113"/>
      <c r="BT569" s="113"/>
      <c r="CD569" s="113"/>
      <c r="CN569" s="113"/>
      <c r="CX569" s="113"/>
      <c r="DH569" s="113"/>
      <c r="DR569" s="113"/>
      <c r="EB569" s="113"/>
      <c r="EL569" s="113"/>
      <c r="EV569" s="113"/>
      <c r="FF569" s="113"/>
      <c r="FP569" s="113"/>
      <c r="FZ569" s="113"/>
      <c r="GJ569" s="113"/>
      <c r="GT569" s="113"/>
      <c r="HD569" s="113"/>
      <c r="HN569" s="113"/>
      <c r="HX569" s="113"/>
    </row>
    <row xmlns:x14ac="http://schemas.microsoft.com/office/spreadsheetml/2009/9/ac" r="570" s="3" customFormat="true" x14ac:dyDescent="0.25">
      <c r="A570" s="376"/>
      <c r="B570" s="113"/>
      <c r="L570" s="113"/>
      <c r="V570" s="113"/>
      <c r="AF570" s="113"/>
      <c r="AP570" s="113"/>
      <c r="AZ570" s="113"/>
      <c r="BA570" s="113"/>
      <c r="BJ570" s="113"/>
      <c r="BT570" s="113"/>
      <c r="CD570" s="113"/>
      <c r="CN570" s="113"/>
      <c r="CX570" s="113"/>
      <c r="DH570" s="113"/>
      <c r="DR570" s="113"/>
      <c r="EB570" s="113"/>
      <c r="EL570" s="113"/>
      <c r="EV570" s="113"/>
      <c r="FF570" s="113"/>
      <c r="FP570" s="113"/>
      <c r="FZ570" s="113"/>
      <c r="GJ570" s="113"/>
      <c r="GT570" s="113"/>
      <c r="HD570" s="113"/>
      <c r="HN570" s="113"/>
      <c r="HX570" s="113"/>
    </row>
    <row xmlns:x14ac="http://schemas.microsoft.com/office/spreadsheetml/2009/9/ac" r="571" s="3" customFormat="true" x14ac:dyDescent="0.25">
      <c r="A571" s="376"/>
      <c r="B571" s="113"/>
      <c r="L571" s="113"/>
      <c r="V571" s="113"/>
      <c r="AF571" s="113"/>
      <c r="AP571" s="113"/>
      <c r="AZ571" s="113"/>
      <c r="BA571" s="113"/>
      <c r="BJ571" s="113"/>
      <c r="BT571" s="113"/>
      <c r="CD571" s="113"/>
      <c r="CN571" s="113"/>
      <c r="CX571" s="113"/>
      <c r="DH571" s="113"/>
      <c r="DR571" s="113"/>
      <c r="EB571" s="113"/>
      <c r="EL571" s="113"/>
      <c r="EV571" s="113"/>
      <c r="FF571" s="113"/>
      <c r="FP571" s="113"/>
      <c r="FZ571" s="113"/>
      <c r="GJ571" s="113"/>
      <c r="GT571" s="113"/>
      <c r="HD571" s="113"/>
      <c r="HN571" s="113"/>
      <c r="HX571" s="113"/>
    </row>
    <row xmlns:x14ac="http://schemas.microsoft.com/office/spreadsheetml/2009/9/ac" r="572" s="3" customFormat="true" x14ac:dyDescent="0.25">
      <c r="A572" s="376"/>
      <c r="B572" s="113"/>
      <c r="L572" s="113"/>
      <c r="V572" s="113"/>
      <c r="AF572" s="113"/>
      <c r="AP572" s="113"/>
      <c r="AZ572" s="113"/>
      <c r="BA572" s="113"/>
      <c r="BJ572" s="113"/>
      <c r="BT572" s="113"/>
      <c r="CD572" s="113"/>
      <c r="CN572" s="113"/>
      <c r="CX572" s="113"/>
      <c r="DH572" s="113"/>
      <c r="DR572" s="113"/>
      <c r="EB572" s="113"/>
      <c r="EL572" s="113"/>
      <c r="EV572" s="113"/>
      <c r="FF572" s="113"/>
      <c r="FP572" s="113"/>
      <c r="FZ572" s="113"/>
      <c r="GJ572" s="113"/>
      <c r="GT572" s="113"/>
      <c r="HD572" s="113"/>
      <c r="HN572" s="113"/>
      <c r="HX572" s="113"/>
    </row>
    <row xmlns:x14ac="http://schemas.microsoft.com/office/spreadsheetml/2009/9/ac" r="573" s="3" customFormat="true" x14ac:dyDescent="0.25">
      <c r="A573" s="376"/>
      <c r="B573" s="113"/>
      <c r="L573" s="113"/>
      <c r="V573" s="113"/>
      <c r="AF573" s="113"/>
      <c r="AP573" s="113"/>
      <c r="AZ573" s="113"/>
      <c r="BA573" s="113"/>
      <c r="BJ573" s="113"/>
      <c r="BT573" s="113"/>
      <c r="CD573" s="113"/>
      <c r="CN573" s="113"/>
      <c r="CX573" s="113"/>
      <c r="DH573" s="113"/>
      <c r="DR573" s="113"/>
      <c r="EB573" s="113"/>
      <c r="EL573" s="113"/>
      <c r="EV573" s="113"/>
      <c r="FF573" s="113"/>
      <c r="FP573" s="113"/>
      <c r="FZ573" s="113"/>
      <c r="GJ573" s="113"/>
      <c r="GT573" s="113"/>
      <c r="HD573" s="113"/>
      <c r="HN573" s="113"/>
      <c r="HX573" s="113"/>
    </row>
    <row xmlns:x14ac="http://schemas.microsoft.com/office/spreadsheetml/2009/9/ac" r="574" s="3" customFormat="true" x14ac:dyDescent="0.25">
      <c r="A574" s="376"/>
      <c r="B574" s="113"/>
      <c r="L574" s="113"/>
      <c r="V574" s="113"/>
      <c r="AF574" s="113"/>
      <c r="AP574" s="113"/>
      <c r="AZ574" s="113"/>
      <c r="BA574" s="113"/>
      <c r="BJ574" s="113"/>
      <c r="BT574" s="113"/>
      <c r="CD574" s="113"/>
      <c r="CN574" s="113"/>
      <c r="CX574" s="113"/>
      <c r="DH574" s="113"/>
      <c r="DR574" s="113"/>
      <c r="EB574" s="113"/>
      <c r="EL574" s="113"/>
      <c r="EV574" s="113"/>
      <c r="FF574" s="113"/>
      <c r="FP574" s="113"/>
      <c r="FZ574" s="113"/>
      <c r="GJ574" s="113"/>
      <c r="GT574" s="113"/>
      <c r="HD574" s="113"/>
      <c r="HN574" s="113"/>
      <c r="HX574" s="113"/>
    </row>
    <row xmlns:x14ac="http://schemas.microsoft.com/office/spreadsheetml/2009/9/ac" r="575" s="3" customFormat="true" x14ac:dyDescent="0.25">
      <c r="A575" s="376"/>
      <c r="B575" s="113"/>
      <c r="L575" s="113"/>
      <c r="V575" s="113"/>
      <c r="AF575" s="113"/>
      <c r="AP575" s="113"/>
      <c r="AZ575" s="113"/>
      <c r="BA575" s="113"/>
      <c r="BJ575" s="113"/>
      <c r="BT575" s="113"/>
      <c r="CD575" s="113"/>
      <c r="CN575" s="113"/>
      <c r="CX575" s="113"/>
      <c r="DH575" s="113"/>
      <c r="DR575" s="113"/>
      <c r="EB575" s="113"/>
      <c r="EL575" s="113"/>
      <c r="EV575" s="113"/>
      <c r="FF575" s="113"/>
      <c r="FP575" s="113"/>
      <c r="FZ575" s="113"/>
      <c r="GJ575" s="113"/>
      <c r="GT575" s="113"/>
      <c r="HD575" s="113"/>
      <c r="HN575" s="113"/>
      <c r="HX575" s="113"/>
    </row>
    <row xmlns:x14ac="http://schemas.microsoft.com/office/spreadsheetml/2009/9/ac" r="576" s="3" customFormat="true" x14ac:dyDescent="0.25">
      <c r="A576" s="376"/>
      <c r="B576" s="113"/>
      <c r="L576" s="113"/>
      <c r="V576" s="113"/>
      <c r="AF576" s="113"/>
      <c r="AP576" s="113"/>
      <c r="AZ576" s="113"/>
      <c r="BA576" s="113"/>
      <c r="BJ576" s="113"/>
      <c r="BT576" s="113"/>
      <c r="CD576" s="113"/>
      <c r="CN576" s="113"/>
      <c r="CX576" s="113"/>
      <c r="DH576" s="113"/>
      <c r="DR576" s="113"/>
      <c r="EB576" s="113"/>
      <c r="EL576" s="113"/>
      <c r="EV576" s="113"/>
      <c r="FF576" s="113"/>
      <c r="FP576" s="113"/>
      <c r="FZ576" s="113"/>
      <c r="GJ576" s="113"/>
      <c r="GT576" s="113"/>
      <c r="HD576" s="113"/>
      <c r="HN576" s="113"/>
      <c r="HX576" s="113"/>
    </row>
    <row xmlns:x14ac="http://schemas.microsoft.com/office/spreadsheetml/2009/9/ac" r="577" s="3" customFormat="true" x14ac:dyDescent="0.25">
      <c r="A577" s="376"/>
      <c r="B577" s="113"/>
      <c r="L577" s="113"/>
      <c r="V577" s="113"/>
      <c r="AF577" s="113"/>
      <c r="AP577" s="113"/>
      <c r="AZ577" s="113"/>
      <c r="BA577" s="113"/>
      <c r="BJ577" s="113"/>
      <c r="BT577" s="113"/>
      <c r="CD577" s="113"/>
      <c r="CN577" s="113"/>
      <c r="CX577" s="113"/>
      <c r="DH577" s="113"/>
      <c r="DR577" s="113"/>
      <c r="EB577" s="113"/>
      <c r="EL577" s="113"/>
      <c r="EV577" s="113"/>
      <c r="FF577" s="113"/>
      <c r="FP577" s="113"/>
      <c r="FZ577" s="113"/>
      <c r="GJ577" s="113"/>
      <c r="GT577" s="113"/>
      <c r="HD577" s="113"/>
      <c r="HN577" s="113"/>
      <c r="HX577" s="113"/>
    </row>
    <row xmlns:x14ac="http://schemas.microsoft.com/office/spreadsheetml/2009/9/ac" r="578" s="3" customFormat="true" x14ac:dyDescent="0.25">
      <c r="A578" s="376"/>
      <c r="B578" s="113"/>
      <c r="L578" s="113"/>
      <c r="V578" s="113"/>
      <c r="AF578" s="113"/>
      <c r="AP578" s="113"/>
      <c r="AZ578" s="113"/>
      <c r="BA578" s="113"/>
      <c r="BJ578" s="113"/>
      <c r="BT578" s="113"/>
      <c r="CD578" s="113"/>
      <c r="CN578" s="113"/>
      <c r="CX578" s="113"/>
      <c r="DH578" s="113"/>
      <c r="DR578" s="113"/>
      <c r="EB578" s="113"/>
      <c r="EL578" s="113"/>
      <c r="EV578" s="113"/>
      <c r="FF578" s="113"/>
      <c r="FP578" s="113"/>
      <c r="FZ578" s="113"/>
      <c r="GJ578" s="113"/>
      <c r="GT578" s="113"/>
      <c r="HD578" s="113"/>
      <c r="HN578" s="113"/>
      <c r="HX578" s="113"/>
    </row>
    <row xmlns:x14ac="http://schemas.microsoft.com/office/spreadsheetml/2009/9/ac" r="579" s="3" customFormat="true" x14ac:dyDescent="0.25">
      <c r="A579" s="376"/>
      <c r="B579" s="113"/>
      <c r="L579" s="113"/>
      <c r="V579" s="113"/>
      <c r="AF579" s="113"/>
      <c r="AP579" s="113"/>
      <c r="AZ579" s="113"/>
      <c r="BA579" s="113"/>
      <c r="BJ579" s="113"/>
      <c r="BT579" s="113"/>
      <c r="CD579" s="113"/>
      <c r="CN579" s="113"/>
      <c r="CX579" s="113"/>
      <c r="DH579" s="113"/>
      <c r="DR579" s="113"/>
      <c r="EB579" s="113"/>
      <c r="EL579" s="113"/>
      <c r="EV579" s="113"/>
      <c r="FF579" s="113"/>
      <c r="FP579" s="113"/>
      <c r="FZ579" s="113"/>
      <c r="GJ579" s="113"/>
      <c r="GT579" s="113"/>
      <c r="HD579" s="113"/>
      <c r="HN579" s="113"/>
      <c r="HX579" s="113"/>
    </row>
    <row xmlns:x14ac="http://schemas.microsoft.com/office/spreadsheetml/2009/9/ac" r="580" s="3" customFormat="true" x14ac:dyDescent="0.25">
      <c r="A580" s="376"/>
      <c r="B580" s="113"/>
      <c r="L580" s="113"/>
      <c r="V580" s="113"/>
      <c r="AF580" s="113"/>
      <c r="AP580" s="113"/>
      <c r="AZ580" s="113"/>
      <c r="BA580" s="113"/>
      <c r="BJ580" s="113"/>
      <c r="BT580" s="113"/>
      <c r="CD580" s="113"/>
      <c r="CN580" s="113"/>
      <c r="CX580" s="113"/>
      <c r="DH580" s="113"/>
      <c r="DR580" s="113"/>
      <c r="EB580" s="113"/>
      <c r="EL580" s="113"/>
      <c r="EV580" s="113"/>
      <c r="FF580" s="113"/>
      <c r="FP580" s="113"/>
      <c r="FZ580" s="113"/>
      <c r="GJ580" s="113"/>
      <c r="GT580" s="113"/>
      <c r="HD580" s="113"/>
      <c r="HN580" s="113"/>
      <c r="HX580" s="113"/>
    </row>
    <row xmlns:x14ac="http://schemas.microsoft.com/office/spreadsheetml/2009/9/ac" r="581" s="3" customFormat="true" x14ac:dyDescent="0.25">
      <c r="A581" s="376"/>
      <c r="B581" s="113"/>
      <c r="L581" s="113"/>
      <c r="V581" s="113"/>
      <c r="AF581" s="113"/>
      <c r="AP581" s="113"/>
      <c r="AZ581" s="113"/>
      <c r="BA581" s="113"/>
      <c r="BJ581" s="113"/>
      <c r="BT581" s="113"/>
      <c r="CD581" s="113"/>
      <c r="CN581" s="113"/>
      <c r="CX581" s="113"/>
      <c r="DH581" s="113"/>
      <c r="DR581" s="113"/>
      <c r="EB581" s="113"/>
      <c r="EL581" s="113"/>
      <c r="EV581" s="113"/>
      <c r="FF581" s="113"/>
      <c r="FP581" s="113"/>
      <c r="FZ581" s="113"/>
      <c r="GJ581" s="113"/>
      <c r="GT581" s="113"/>
      <c r="HD581" s="113"/>
      <c r="HN581" s="113"/>
      <c r="HX581" s="113"/>
    </row>
    <row xmlns:x14ac="http://schemas.microsoft.com/office/spreadsheetml/2009/9/ac" r="582" s="3" customFormat="true" x14ac:dyDescent="0.25">
      <c r="A582" s="376"/>
      <c r="B582" s="113"/>
      <c r="L582" s="113"/>
      <c r="V582" s="113"/>
      <c r="AF582" s="113"/>
      <c r="AP582" s="113"/>
      <c r="AZ582" s="113"/>
      <c r="BA582" s="113"/>
      <c r="BJ582" s="113"/>
      <c r="BT582" s="113"/>
      <c r="CD582" s="113"/>
      <c r="CN582" s="113"/>
      <c r="CX582" s="113"/>
      <c r="DH582" s="113"/>
      <c r="DR582" s="113"/>
      <c r="EB582" s="113"/>
      <c r="EL582" s="113"/>
      <c r="EV582" s="113"/>
      <c r="FF582" s="113"/>
      <c r="FP582" s="113"/>
      <c r="FZ582" s="113"/>
      <c r="GJ582" s="113"/>
      <c r="GT582" s="113"/>
      <c r="HD582" s="113"/>
      <c r="HN582" s="113"/>
      <c r="HX582" s="113"/>
    </row>
    <row xmlns:x14ac="http://schemas.microsoft.com/office/spreadsheetml/2009/9/ac" r="583" s="3" customFormat="true" x14ac:dyDescent="0.25">
      <c r="A583" s="376"/>
      <c r="B583" s="113"/>
      <c r="L583" s="113"/>
      <c r="V583" s="113"/>
      <c r="AF583" s="113"/>
      <c r="AP583" s="113"/>
      <c r="AZ583" s="113"/>
      <c r="BA583" s="113"/>
      <c r="BJ583" s="113"/>
      <c r="BT583" s="113"/>
      <c r="CD583" s="113"/>
      <c r="CN583" s="113"/>
      <c r="CX583" s="113"/>
      <c r="DH583" s="113"/>
      <c r="DR583" s="113"/>
      <c r="EB583" s="113"/>
      <c r="EL583" s="113"/>
      <c r="EV583" s="113"/>
      <c r="FF583" s="113"/>
      <c r="FP583" s="113"/>
      <c r="FZ583" s="113"/>
      <c r="GJ583" s="113"/>
      <c r="GT583" s="113"/>
      <c r="HD583" s="113"/>
      <c r="HN583" s="113"/>
      <c r="HX583" s="113"/>
    </row>
    <row xmlns:x14ac="http://schemas.microsoft.com/office/spreadsheetml/2009/9/ac" r="584" s="3" customFormat="true" x14ac:dyDescent="0.25">
      <c r="A584" s="376"/>
      <c r="B584" s="113"/>
      <c r="L584" s="113"/>
      <c r="V584" s="113"/>
      <c r="AF584" s="113"/>
      <c r="AP584" s="113"/>
      <c r="AZ584" s="113"/>
      <c r="BA584" s="113"/>
      <c r="BJ584" s="113"/>
      <c r="BT584" s="113"/>
      <c r="CD584" s="113"/>
      <c r="CN584" s="113"/>
      <c r="CX584" s="113"/>
      <c r="DH584" s="113"/>
      <c r="DR584" s="113"/>
      <c r="EB584" s="113"/>
      <c r="EL584" s="113"/>
      <c r="EV584" s="113"/>
      <c r="FF584" s="113"/>
      <c r="FP584" s="113"/>
      <c r="FZ584" s="113"/>
      <c r="GJ584" s="113"/>
      <c r="GT584" s="113"/>
      <c r="HD584" s="113"/>
      <c r="HN584" s="113"/>
      <c r="HX584" s="113"/>
    </row>
    <row xmlns:x14ac="http://schemas.microsoft.com/office/spreadsheetml/2009/9/ac" r="585" s="3" customFormat="true" x14ac:dyDescent="0.25">
      <c r="A585" s="376"/>
      <c r="B585" s="113"/>
      <c r="L585" s="113"/>
      <c r="V585" s="113"/>
      <c r="AF585" s="113"/>
      <c r="AP585" s="113"/>
      <c r="AZ585" s="113"/>
      <c r="BA585" s="113"/>
      <c r="BJ585" s="113"/>
      <c r="BT585" s="113"/>
      <c r="CD585" s="113"/>
      <c r="CN585" s="113"/>
      <c r="CX585" s="113"/>
      <c r="DH585" s="113"/>
      <c r="DR585" s="113"/>
      <c r="EB585" s="113"/>
      <c r="EL585" s="113"/>
      <c r="EV585" s="113"/>
      <c r="FF585" s="113"/>
      <c r="FP585" s="113"/>
      <c r="FZ585" s="113"/>
      <c r="GJ585" s="113"/>
      <c r="GT585" s="113"/>
      <c r="HD585" s="113"/>
      <c r="HN585" s="113"/>
      <c r="HX585" s="113"/>
    </row>
    <row xmlns:x14ac="http://schemas.microsoft.com/office/spreadsheetml/2009/9/ac" r="586" s="3" customFormat="true" x14ac:dyDescent="0.25">
      <c r="A586" s="376"/>
      <c r="B586" s="113"/>
      <c r="L586" s="113"/>
      <c r="V586" s="113"/>
      <c r="AF586" s="113"/>
      <c r="AP586" s="113"/>
      <c r="AZ586" s="113"/>
      <c r="BA586" s="113"/>
      <c r="BJ586" s="113"/>
      <c r="BT586" s="113"/>
      <c r="CD586" s="113"/>
      <c r="CN586" s="113"/>
      <c r="CX586" s="113"/>
      <c r="DH586" s="113"/>
      <c r="DR586" s="113"/>
      <c r="EB586" s="113"/>
      <c r="EL586" s="113"/>
      <c r="EV586" s="113"/>
      <c r="FF586" s="113"/>
      <c r="FP586" s="113"/>
      <c r="FZ586" s="113"/>
      <c r="GJ586" s="113"/>
      <c r="GT586" s="113"/>
      <c r="HD586" s="113"/>
      <c r="HN586" s="113"/>
      <c r="HX586" s="113"/>
    </row>
    <row xmlns:x14ac="http://schemas.microsoft.com/office/spreadsheetml/2009/9/ac" r="587" s="3" customFormat="true" x14ac:dyDescent="0.25">
      <c r="A587" s="376"/>
      <c r="B587" s="113"/>
      <c r="L587" s="113"/>
      <c r="V587" s="113"/>
      <c r="AF587" s="113"/>
      <c r="AP587" s="113"/>
      <c r="AZ587" s="113"/>
      <c r="BA587" s="113"/>
      <c r="BJ587" s="113"/>
      <c r="BT587" s="113"/>
      <c r="CD587" s="113"/>
      <c r="CN587" s="113"/>
      <c r="CX587" s="113"/>
      <c r="DH587" s="113"/>
      <c r="DR587" s="113"/>
      <c r="EB587" s="113"/>
      <c r="EL587" s="113"/>
      <c r="EV587" s="113"/>
      <c r="FF587" s="113"/>
      <c r="FP587" s="113"/>
      <c r="FZ587" s="113"/>
      <c r="GJ587" s="113"/>
      <c r="GT587" s="113"/>
      <c r="HD587" s="113"/>
      <c r="HN587" s="113"/>
      <c r="HX587" s="113"/>
    </row>
    <row xmlns:x14ac="http://schemas.microsoft.com/office/spreadsheetml/2009/9/ac" r="588" s="3" customFormat="true" x14ac:dyDescent="0.25">
      <c r="A588" s="376"/>
      <c r="B588" s="113"/>
      <c r="L588" s="113"/>
      <c r="V588" s="113"/>
      <c r="AF588" s="113"/>
      <c r="AP588" s="113"/>
      <c r="AZ588" s="113"/>
      <c r="BA588" s="113"/>
      <c r="BJ588" s="113"/>
      <c r="BT588" s="113"/>
      <c r="CD588" s="113"/>
      <c r="CN588" s="113"/>
      <c r="CX588" s="113"/>
      <c r="DH588" s="113"/>
      <c r="DR588" s="113"/>
      <c r="EB588" s="113"/>
      <c r="EL588" s="113"/>
      <c r="EV588" s="113"/>
      <c r="FF588" s="113"/>
      <c r="FP588" s="113"/>
      <c r="FZ588" s="113"/>
      <c r="GJ588" s="113"/>
      <c r="GT588" s="113"/>
      <c r="HD588" s="113"/>
      <c r="HN588" s="113"/>
      <c r="HX588" s="113"/>
    </row>
    <row xmlns:x14ac="http://schemas.microsoft.com/office/spreadsheetml/2009/9/ac" r="589" s="3" customFormat="true" x14ac:dyDescent="0.25">
      <c r="A589" s="376"/>
      <c r="B589" s="113"/>
      <c r="L589" s="113"/>
      <c r="V589" s="113"/>
      <c r="AF589" s="113"/>
      <c r="AP589" s="113"/>
      <c r="AZ589" s="113"/>
      <c r="BA589" s="113"/>
      <c r="BJ589" s="113"/>
      <c r="BT589" s="113"/>
      <c r="CD589" s="113"/>
      <c r="CN589" s="113"/>
      <c r="CX589" s="113"/>
      <c r="DH589" s="113"/>
      <c r="DR589" s="113"/>
      <c r="EB589" s="113"/>
      <c r="EL589" s="113"/>
      <c r="EV589" s="113"/>
      <c r="FF589" s="113"/>
      <c r="FP589" s="113"/>
      <c r="FZ589" s="113"/>
      <c r="GJ589" s="113"/>
      <c r="GT589" s="113"/>
      <c r="HD589" s="113"/>
      <c r="HN589" s="113"/>
      <c r="HX589" s="113"/>
    </row>
    <row xmlns:x14ac="http://schemas.microsoft.com/office/spreadsheetml/2009/9/ac" r="590" s="3" customFormat="true" x14ac:dyDescent="0.25">
      <c r="A590" s="376"/>
      <c r="B590" s="113"/>
      <c r="L590" s="113"/>
      <c r="V590" s="113"/>
      <c r="AF590" s="113"/>
      <c r="AP590" s="113"/>
      <c r="AZ590" s="113"/>
      <c r="BA590" s="113"/>
      <c r="BJ590" s="113"/>
      <c r="BT590" s="113"/>
      <c r="CD590" s="113"/>
      <c r="CN590" s="113"/>
      <c r="CX590" s="113"/>
      <c r="DH590" s="113"/>
      <c r="DR590" s="113"/>
      <c r="EB590" s="113"/>
      <c r="EL590" s="113"/>
      <c r="EV590" s="113"/>
      <c r="FF590" s="113"/>
      <c r="FP590" s="113"/>
      <c r="FZ590" s="113"/>
      <c r="GJ590" s="113"/>
      <c r="GT590" s="113"/>
      <c r="HD590" s="113"/>
      <c r="HN590" s="113"/>
      <c r="HX590" s="113"/>
    </row>
    <row xmlns:x14ac="http://schemas.microsoft.com/office/spreadsheetml/2009/9/ac" r="591" s="3" customFormat="true" x14ac:dyDescent="0.25">
      <c r="A591" s="376"/>
      <c r="B591" s="113"/>
      <c r="L591" s="113"/>
      <c r="V591" s="113"/>
      <c r="AF591" s="113"/>
      <c r="AP591" s="113"/>
      <c r="AZ591" s="113"/>
      <c r="BA591" s="113"/>
      <c r="BJ591" s="113"/>
      <c r="BT591" s="113"/>
      <c r="CD591" s="113"/>
      <c r="CN591" s="113"/>
      <c r="CX591" s="113"/>
      <c r="DH591" s="113"/>
      <c r="DR591" s="113"/>
      <c r="EB591" s="113"/>
      <c r="EL591" s="113"/>
      <c r="EV591" s="113"/>
      <c r="FF591" s="113"/>
      <c r="FP591" s="113"/>
      <c r="FZ591" s="113"/>
      <c r="GJ591" s="113"/>
      <c r="GT591" s="113"/>
      <c r="HD591" s="113"/>
      <c r="HN591" s="113"/>
      <c r="HX591" s="113"/>
    </row>
    <row xmlns:x14ac="http://schemas.microsoft.com/office/spreadsheetml/2009/9/ac" r="592" s="3" customFormat="true" x14ac:dyDescent="0.25">
      <c r="A592" s="376"/>
      <c r="B592" s="113"/>
      <c r="L592" s="113"/>
      <c r="V592" s="113"/>
      <c r="AF592" s="113"/>
      <c r="AP592" s="113"/>
      <c r="AZ592" s="113"/>
      <c r="BA592" s="113"/>
      <c r="BJ592" s="113"/>
      <c r="BT592" s="113"/>
      <c r="CD592" s="113"/>
      <c r="CN592" s="113"/>
      <c r="CX592" s="113"/>
      <c r="DH592" s="113"/>
      <c r="DR592" s="113"/>
      <c r="EB592" s="113"/>
      <c r="EL592" s="113"/>
      <c r="EV592" s="113"/>
      <c r="FF592" s="113"/>
      <c r="FP592" s="113"/>
      <c r="FZ592" s="113"/>
      <c r="GJ592" s="113"/>
      <c r="GT592" s="113"/>
      <c r="HD592" s="113"/>
      <c r="HN592" s="113"/>
      <c r="HX592" s="113"/>
    </row>
    <row xmlns:x14ac="http://schemas.microsoft.com/office/spreadsheetml/2009/9/ac" r="593" s="3" customFormat="true" x14ac:dyDescent="0.25">
      <c r="A593" s="376"/>
      <c r="B593" s="113"/>
      <c r="L593" s="113"/>
      <c r="V593" s="113"/>
      <c r="AF593" s="113"/>
      <c r="AP593" s="113"/>
      <c r="AZ593" s="113"/>
      <c r="BA593" s="113"/>
      <c r="BJ593" s="113"/>
      <c r="BT593" s="113"/>
      <c r="CD593" s="113"/>
      <c r="CN593" s="113"/>
      <c r="CX593" s="113"/>
      <c r="DH593" s="113"/>
      <c r="DR593" s="113"/>
      <c r="EB593" s="113"/>
      <c r="EL593" s="113"/>
      <c r="EV593" s="113"/>
      <c r="FF593" s="113"/>
      <c r="FP593" s="113"/>
      <c r="FZ593" s="113"/>
      <c r="GJ593" s="113"/>
      <c r="GT593" s="113"/>
      <c r="HD593" s="113"/>
      <c r="HN593" s="113"/>
      <c r="HX593" s="113"/>
    </row>
    <row xmlns:x14ac="http://schemas.microsoft.com/office/spreadsheetml/2009/9/ac" r="594" s="3" customFormat="true" x14ac:dyDescent="0.25">
      <c r="A594" s="376"/>
      <c r="B594" s="113"/>
      <c r="L594" s="113"/>
      <c r="V594" s="113"/>
      <c r="AF594" s="113"/>
      <c r="AP594" s="113"/>
      <c r="AZ594" s="113"/>
      <c r="BA594" s="113"/>
      <c r="BJ594" s="113"/>
      <c r="BT594" s="113"/>
      <c r="CD594" s="113"/>
      <c r="CN594" s="113"/>
      <c r="CX594" s="113"/>
      <c r="DH594" s="113"/>
      <c r="DR594" s="113"/>
      <c r="EB594" s="113"/>
      <c r="EL594" s="113"/>
      <c r="EV594" s="113"/>
      <c r="FF594" s="113"/>
      <c r="FP594" s="113"/>
      <c r="FZ594" s="113"/>
      <c r="GJ594" s="113"/>
      <c r="GT594" s="113"/>
      <c r="HD594" s="113"/>
      <c r="HN594" s="113"/>
      <c r="HX594" s="113"/>
    </row>
    <row xmlns:x14ac="http://schemas.microsoft.com/office/spreadsheetml/2009/9/ac" r="595" s="3" customFormat="true" x14ac:dyDescent="0.25">
      <c r="A595" s="376"/>
      <c r="B595" s="113"/>
      <c r="L595" s="113"/>
      <c r="V595" s="113"/>
      <c r="AF595" s="113"/>
      <c r="AP595" s="113"/>
      <c r="AZ595" s="113"/>
      <c r="BA595" s="113"/>
      <c r="BJ595" s="113"/>
      <c r="BT595" s="113"/>
      <c r="CD595" s="113"/>
      <c r="CN595" s="113"/>
      <c r="CX595" s="113"/>
      <c r="DH595" s="113"/>
      <c r="DR595" s="113"/>
      <c r="EB595" s="113"/>
      <c r="EL595" s="113"/>
      <c r="EV595" s="113"/>
      <c r="FF595" s="113"/>
      <c r="FP595" s="113"/>
      <c r="FZ595" s="113"/>
      <c r="GJ595" s="113"/>
      <c r="GT595" s="113"/>
      <c r="HD595" s="113"/>
      <c r="HN595" s="113"/>
      <c r="HX595" s="113"/>
    </row>
    <row xmlns:x14ac="http://schemas.microsoft.com/office/spreadsheetml/2009/9/ac" r="596" s="3" customFormat="true" x14ac:dyDescent="0.25">
      <c r="A596" s="376"/>
      <c r="B596" s="113"/>
      <c r="L596" s="113"/>
      <c r="V596" s="113"/>
      <c r="AF596" s="113"/>
      <c r="AP596" s="113"/>
      <c r="AZ596" s="113"/>
      <c r="BA596" s="113"/>
      <c r="BJ596" s="113"/>
      <c r="BT596" s="113"/>
      <c r="CD596" s="113"/>
      <c r="CN596" s="113"/>
      <c r="CX596" s="113"/>
      <c r="DH596" s="113"/>
      <c r="DR596" s="113"/>
      <c r="EB596" s="113"/>
      <c r="EL596" s="113"/>
      <c r="EV596" s="113"/>
      <c r="FF596" s="113"/>
      <c r="FP596" s="113"/>
      <c r="FZ596" s="113"/>
      <c r="GJ596" s="113"/>
      <c r="GT596" s="113"/>
      <c r="HD596" s="113"/>
      <c r="HN596" s="113"/>
      <c r="HX596" s="113"/>
    </row>
    <row xmlns:x14ac="http://schemas.microsoft.com/office/spreadsheetml/2009/9/ac" r="597" s="3" customFormat="true" x14ac:dyDescent="0.25">
      <c r="A597" s="376"/>
      <c r="B597" s="113"/>
      <c r="L597" s="113"/>
      <c r="V597" s="113"/>
      <c r="AF597" s="113"/>
      <c r="AP597" s="113"/>
      <c r="AZ597" s="113"/>
      <c r="BA597" s="113"/>
      <c r="BJ597" s="113"/>
      <c r="BT597" s="113"/>
      <c r="CD597" s="113"/>
      <c r="CN597" s="113"/>
      <c r="CX597" s="113"/>
      <c r="DH597" s="113"/>
      <c r="DR597" s="113"/>
      <c r="EB597" s="113"/>
      <c r="EL597" s="113"/>
      <c r="EV597" s="113"/>
      <c r="FF597" s="113"/>
      <c r="FP597" s="113"/>
      <c r="FZ597" s="113"/>
      <c r="GJ597" s="113"/>
      <c r="GT597" s="113"/>
      <c r="HD597" s="113"/>
      <c r="HN597" s="113"/>
      <c r="HX597" s="113"/>
    </row>
    <row xmlns:x14ac="http://schemas.microsoft.com/office/spreadsheetml/2009/9/ac" r="598" s="3" customFormat="true" x14ac:dyDescent="0.25">
      <c r="A598" s="376"/>
      <c r="B598" s="113"/>
      <c r="L598" s="113"/>
      <c r="V598" s="113"/>
      <c r="AF598" s="113"/>
      <c r="AP598" s="113"/>
      <c r="AZ598" s="113"/>
      <c r="BA598" s="113"/>
      <c r="BJ598" s="113"/>
      <c r="BT598" s="113"/>
      <c r="CD598" s="113"/>
      <c r="CN598" s="113"/>
      <c r="CX598" s="113"/>
      <c r="DH598" s="113"/>
      <c r="DR598" s="113"/>
      <c r="EB598" s="113"/>
      <c r="EL598" s="113"/>
      <c r="EV598" s="113"/>
      <c r="FF598" s="113"/>
      <c r="FP598" s="113"/>
      <c r="FZ598" s="113"/>
      <c r="GJ598" s="113"/>
      <c r="GT598" s="113"/>
      <c r="HD598" s="113"/>
      <c r="HN598" s="113"/>
      <c r="HX598" s="113"/>
    </row>
    <row xmlns:x14ac="http://schemas.microsoft.com/office/spreadsheetml/2009/9/ac" r="599" s="3" customFormat="true" x14ac:dyDescent="0.25">
      <c r="A599" s="376"/>
      <c r="B599" s="113"/>
      <c r="L599" s="113"/>
      <c r="V599" s="113"/>
      <c r="AF599" s="113"/>
      <c r="AP599" s="113"/>
      <c r="AZ599" s="113"/>
      <c r="BA599" s="113"/>
      <c r="BJ599" s="113"/>
      <c r="BT599" s="113"/>
      <c r="CD599" s="113"/>
      <c r="CN599" s="113"/>
      <c r="CX599" s="113"/>
      <c r="DH599" s="113"/>
      <c r="DR599" s="113"/>
      <c r="EB599" s="113"/>
      <c r="EL599" s="113"/>
      <c r="EV599" s="113"/>
      <c r="FF599" s="113"/>
      <c r="FP599" s="113"/>
      <c r="FZ599" s="113"/>
      <c r="GJ599" s="113"/>
      <c r="GT599" s="113"/>
      <c r="HD599" s="113"/>
      <c r="HN599" s="113"/>
      <c r="HX599" s="113"/>
    </row>
    <row xmlns:x14ac="http://schemas.microsoft.com/office/spreadsheetml/2009/9/ac" r="600" s="3" customFormat="true" x14ac:dyDescent="0.25">
      <c r="A600" s="376"/>
      <c r="B600" s="113"/>
      <c r="L600" s="113"/>
      <c r="V600" s="113"/>
      <c r="AF600" s="113"/>
      <c r="AP600" s="113"/>
      <c r="AZ600" s="113"/>
      <c r="BA600" s="113"/>
      <c r="BJ600" s="113"/>
      <c r="BT600" s="113"/>
      <c r="CD600" s="113"/>
      <c r="CN600" s="113"/>
      <c r="CX600" s="113"/>
      <c r="DH600" s="113"/>
      <c r="DR600" s="113"/>
      <c r="EB600" s="113"/>
      <c r="EL600" s="113"/>
      <c r="EV600" s="113"/>
      <c r="FF600" s="113"/>
      <c r="FP600" s="113"/>
      <c r="FZ600" s="113"/>
      <c r="GJ600" s="113"/>
      <c r="GT600" s="113"/>
      <c r="HD600" s="113"/>
      <c r="HN600" s="113"/>
      <c r="HX600" s="113"/>
    </row>
    <row xmlns:x14ac="http://schemas.microsoft.com/office/spreadsheetml/2009/9/ac" r="601" s="3" customFormat="true" x14ac:dyDescent="0.25">
      <c r="A601" s="376"/>
      <c r="B601" s="113"/>
      <c r="L601" s="113"/>
      <c r="V601" s="113"/>
      <c r="AF601" s="113"/>
      <c r="AP601" s="113"/>
      <c r="AZ601" s="113"/>
      <c r="BA601" s="113"/>
      <c r="BJ601" s="113"/>
      <c r="BT601" s="113"/>
      <c r="CD601" s="113"/>
      <c r="CN601" s="113"/>
      <c r="CX601" s="113"/>
      <c r="DH601" s="113"/>
      <c r="DR601" s="113"/>
      <c r="EB601" s="113"/>
      <c r="EL601" s="113"/>
      <c r="EV601" s="113"/>
      <c r="FF601" s="113"/>
      <c r="FP601" s="113"/>
      <c r="FZ601" s="113"/>
      <c r="GJ601" s="113"/>
      <c r="GT601" s="113"/>
      <c r="HD601" s="113"/>
      <c r="HN601" s="113"/>
      <c r="HX601" s="113"/>
    </row>
    <row xmlns:x14ac="http://schemas.microsoft.com/office/spreadsheetml/2009/9/ac" r="602" s="3" customFormat="true" x14ac:dyDescent="0.25">
      <c r="A602" s="376"/>
      <c r="B602" s="113"/>
      <c r="L602" s="113"/>
      <c r="V602" s="113"/>
      <c r="AF602" s="113"/>
      <c r="AP602" s="113"/>
      <c r="AZ602" s="113"/>
      <c r="BA602" s="113"/>
      <c r="BJ602" s="113"/>
      <c r="BT602" s="113"/>
      <c r="CD602" s="113"/>
      <c r="CN602" s="113"/>
      <c r="CX602" s="113"/>
      <c r="DH602" s="113"/>
      <c r="DR602" s="113"/>
      <c r="EB602" s="113"/>
      <c r="EL602" s="113"/>
      <c r="EV602" s="113"/>
      <c r="FF602" s="113"/>
      <c r="FP602" s="113"/>
      <c r="FZ602" s="113"/>
      <c r="GJ602" s="113"/>
      <c r="GT602" s="113"/>
      <c r="HD602" s="113"/>
      <c r="HN602" s="113"/>
      <c r="HX602" s="113"/>
    </row>
    <row xmlns:x14ac="http://schemas.microsoft.com/office/spreadsheetml/2009/9/ac" r="603" s="3" customFormat="true" x14ac:dyDescent="0.25">
      <c r="A603" s="376"/>
      <c r="B603" s="113"/>
      <c r="L603" s="113"/>
      <c r="V603" s="113"/>
      <c r="AF603" s="113"/>
      <c r="AP603" s="113"/>
      <c r="AZ603" s="113"/>
      <c r="BA603" s="113"/>
      <c r="BJ603" s="113"/>
      <c r="BT603" s="113"/>
      <c r="CD603" s="113"/>
      <c r="CN603" s="113"/>
      <c r="CX603" s="113"/>
      <c r="DH603" s="113"/>
      <c r="DR603" s="113"/>
      <c r="EB603" s="113"/>
      <c r="EL603" s="113"/>
      <c r="EV603" s="113"/>
      <c r="FF603" s="113"/>
      <c r="FP603" s="113"/>
      <c r="FZ603" s="113"/>
      <c r="GJ603" s="113"/>
      <c r="GT603" s="113"/>
      <c r="HD603" s="113"/>
      <c r="HN603" s="113"/>
      <c r="HX603" s="113"/>
    </row>
    <row xmlns:x14ac="http://schemas.microsoft.com/office/spreadsheetml/2009/9/ac" r="604" s="3" customFormat="true" x14ac:dyDescent="0.25">
      <c r="A604" s="376"/>
      <c r="B604" s="113"/>
      <c r="L604" s="113"/>
      <c r="V604" s="113"/>
      <c r="AF604" s="113"/>
      <c r="AP604" s="113"/>
      <c r="AZ604" s="113"/>
      <c r="BA604" s="113"/>
      <c r="BJ604" s="113"/>
      <c r="BT604" s="113"/>
      <c r="CD604" s="113"/>
      <c r="CN604" s="113"/>
      <c r="CX604" s="113"/>
      <c r="DH604" s="113"/>
      <c r="DR604" s="113"/>
      <c r="EB604" s="113"/>
      <c r="EL604" s="113"/>
      <c r="EV604" s="113"/>
      <c r="FF604" s="113"/>
      <c r="FP604" s="113"/>
      <c r="FZ604" s="113"/>
      <c r="GJ604" s="113"/>
      <c r="GT604" s="113"/>
      <c r="HD604" s="113"/>
      <c r="HN604" s="113"/>
      <c r="HX604" s="113"/>
    </row>
    <row xmlns:x14ac="http://schemas.microsoft.com/office/spreadsheetml/2009/9/ac" r="605" s="3" customFormat="true" x14ac:dyDescent="0.25">
      <c r="A605" s="376"/>
      <c r="B605" s="113"/>
      <c r="L605" s="113"/>
      <c r="V605" s="113"/>
      <c r="AF605" s="113"/>
      <c r="AP605" s="113"/>
      <c r="AZ605" s="113"/>
      <c r="BA605" s="113"/>
      <c r="BJ605" s="113"/>
      <c r="BT605" s="113"/>
      <c r="CD605" s="113"/>
      <c r="CN605" s="113"/>
      <c r="CX605" s="113"/>
      <c r="DH605" s="113"/>
      <c r="DR605" s="113"/>
      <c r="EB605" s="113"/>
      <c r="EL605" s="113"/>
      <c r="EV605" s="113"/>
      <c r="FF605" s="113"/>
      <c r="FP605" s="113"/>
      <c r="FZ605" s="113"/>
      <c r="GJ605" s="113"/>
      <c r="GT605" s="113"/>
      <c r="HD605" s="113"/>
      <c r="HN605" s="113"/>
      <c r="HX605" s="113"/>
    </row>
    <row xmlns:x14ac="http://schemas.microsoft.com/office/spreadsheetml/2009/9/ac" r="606" s="3" customFormat="true" x14ac:dyDescent="0.25">
      <c r="A606" s="376"/>
      <c r="B606" s="113"/>
      <c r="L606" s="113"/>
      <c r="V606" s="113"/>
      <c r="AF606" s="113"/>
      <c r="AP606" s="113"/>
      <c r="AZ606" s="113"/>
      <c r="BA606" s="113"/>
      <c r="BJ606" s="113"/>
      <c r="BT606" s="113"/>
      <c r="CD606" s="113"/>
      <c r="CN606" s="113"/>
      <c r="CX606" s="113"/>
      <c r="DH606" s="113"/>
      <c r="DR606" s="113"/>
      <c r="EB606" s="113"/>
      <c r="EL606" s="113"/>
      <c r="EV606" s="113"/>
      <c r="FF606" s="113"/>
      <c r="FP606" s="113"/>
      <c r="FZ606" s="113"/>
      <c r="GJ606" s="113"/>
      <c r="GT606" s="113"/>
      <c r="HD606" s="113"/>
      <c r="HN606" s="113"/>
      <c r="HX606" s="113"/>
    </row>
    <row xmlns:x14ac="http://schemas.microsoft.com/office/spreadsheetml/2009/9/ac" r="607" s="3" customFormat="true" x14ac:dyDescent="0.25">
      <c r="A607" s="376"/>
      <c r="B607" s="113"/>
      <c r="L607" s="113"/>
      <c r="V607" s="113"/>
      <c r="AF607" s="113"/>
      <c r="AP607" s="113"/>
      <c r="AZ607" s="113"/>
      <c r="BA607" s="113"/>
      <c r="BJ607" s="113"/>
      <c r="BT607" s="113"/>
      <c r="CD607" s="113"/>
      <c r="CN607" s="113"/>
      <c r="CX607" s="113"/>
      <c r="DH607" s="113"/>
      <c r="DR607" s="113"/>
      <c r="EB607" s="113"/>
      <c r="EL607" s="113"/>
      <c r="EV607" s="113"/>
      <c r="FF607" s="113"/>
      <c r="FP607" s="113"/>
      <c r="FZ607" s="113"/>
      <c r="GJ607" s="113"/>
      <c r="GT607" s="113"/>
      <c r="HD607" s="113"/>
      <c r="HN607" s="113"/>
      <c r="HX607" s="113"/>
    </row>
    <row xmlns:x14ac="http://schemas.microsoft.com/office/spreadsheetml/2009/9/ac" r="608" s="3" customFormat="true" x14ac:dyDescent="0.25">
      <c r="A608" s="376"/>
      <c r="B608" s="113"/>
      <c r="L608" s="113"/>
      <c r="V608" s="113"/>
      <c r="AF608" s="113"/>
      <c r="AP608" s="113"/>
      <c r="AZ608" s="113"/>
      <c r="BA608" s="113"/>
      <c r="BJ608" s="113"/>
      <c r="BT608" s="113"/>
      <c r="CD608" s="113"/>
      <c r="CN608" s="113"/>
      <c r="CX608" s="113"/>
      <c r="DH608" s="113"/>
      <c r="DR608" s="113"/>
      <c r="EB608" s="113"/>
      <c r="EL608" s="113"/>
      <c r="EV608" s="113"/>
      <c r="FF608" s="113"/>
      <c r="FP608" s="113"/>
      <c r="FZ608" s="113"/>
      <c r="GJ608" s="113"/>
      <c r="GT608" s="113"/>
      <c r="HD608" s="113"/>
      <c r="HN608" s="113"/>
      <c r="HX608" s="113"/>
    </row>
    <row xmlns:x14ac="http://schemas.microsoft.com/office/spreadsheetml/2009/9/ac" r="609" s="3" customFormat="true" x14ac:dyDescent="0.25">
      <c r="A609" s="376"/>
      <c r="B609" s="113"/>
      <c r="L609" s="113"/>
      <c r="V609" s="113"/>
      <c r="AF609" s="113"/>
      <c r="AP609" s="113"/>
      <c r="AZ609" s="113"/>
      <c r="BA609" s="113"/>
      <c r="BJ609" s="113"/>
      <c r="BT609" s="113"/>
      <c r="CD609" s="113"/>
      <c r="CN609" s="113"/>
      <c r="CX609" s="113"/>
      <c r="DH609" s="113"/>
      <c r="DR609" s="113"/>
      <c r="EB609" s="113"/>
      <c r="EL609" s="113"/>
      <c r="EV609" s="113"/>
      <c r="FF609" s="113"/>
      <c r="FP609" s="113"/>
      <c r="FZ609" s="113"/>
      <c r="GJ609" s="113"/>
      <c r="GT609" s="113"/>
      <c r="HD609" s="113"/>
      <c r="HN609" s="113"/>
      <c r="HX609" s="113"/>
    </row>
    <row xmlns:x14ac="http://schemas.microsoft.com/office/spreadsheetml/2009/9/ac" r="610" s="3" customFormat="true" x14ac:dyDescent="0.25">
      <c r="A610" s="376"/>
      <c r="B610" s="113"/>
      <c r="L610" s="113"/>
      <c r="V610" s="113"/>
      <c r="AF610" s="113"/>
      <c r="AP610" s="113"/>
      <c r="AZ610" s="113"/>
      <c r="BA610" s="113"/>
      <c r="BJ610" s="113"/>
      <c r="BT610" s="113"/>
      <c r="CD610" s="113"/>
      <c r="CN610" s="113"/>
      <c r="CX610" s="113"/>
      <c r="DH610" s="113"/>
      <c r="DR610" s="113"/>
      <c r="EB610" s="113"/>
      <c r="EL610" s="113"/>
      <c r="EV610" s="113"/>
      <c r="FF610" s="113"/>
      <c r="FP610" s="113"/>
      <c r="FZ610" s="113"/>
      <c r="GJ610" s="113"/>
      <c r="GT610" s="113"/>
      <c r="HD610" s="113"/>
      <c r="HN610" s="113"/>
      <c r="HX610" s="113"/>
    </row>
    <row xmlns:x14ac="http://schemas.microsoft.com/office/spreadsheetml/2009/9/ac" r="611" s="3" customFormat="true" x14ac:dyDescent="0.25">
      <c r="A611" s="376"/>
      <c r="B611" s="113"/>
      <c r="L611" s="113"/>
      <c r="V611" s="113"/>
      <c r="AF611" s="113"/>
      <c r="AP611" s="113"/>
      <c r="AZ611" s="113"/>
      <c r="BA611" s="113"/>
      <c r="BJ611" s="113"/>
      <c r="BT611" s="113"/>
      <c r="CD611" s="113"/>
      <c r="CN611" s="113"/>
      <c r="CX611" s="113"/>
      <c r="DH611" s="113"/>
      <c r="DR611" s="113"/>
      <c r="EB611" s="113"/>
      <c r="EL611" s="113"/>
      <c r="EV611" s="113"/>
      <c r="FF611" s="113"/>
      <c r="FP611" s="113"/>
      <c r="FZ611" s="113"/>
      <c r="GJ611" s="113"/>
      <c r="GT611" s="113"/>
      <c r="HD611" s="113"/>
      <c r="HN611" s="113"/>
      <c r="HX611" s="113"/>
    </row>
    <row xmlns:x14ac="http://schemas.microsoft.com/office/spreadsheetml/2009/9/ac" r="612" s="3" customFormat="true" x14ac:dyDescent="0.25">
      <c r="A612" s="376"/>
      <c r="B612" s="113"/>
      <c r="L612" s="113"/>
      <c r="V612" s="113"/>
      <c r="AF612" s="113"/>
      <c r="AP612" s="113"/>
      <c r="AZ612" s="113"/>
      <c r="BA612" s="113"/>
      <c r="BJ612" s="113"/>
      <c r="BT612" s="113"/>
      <c r="CD612" s="113"/>
      <c r="CN612" s="113"/>
      <c r="CX612" s="113"/>
      <c r="DH612" s="113"/>
      <c r="DR612" s="113"/>
      <c r="EB612" s="113"/>
      <c r="EL612" s="113"/>
      <c r="EV612" s="113"/>
      <c r="FF612" s="113"/>
      <c r="FP612" s="113"/>
      <c r="FZ612" s="113"/>
      <c r="GJ612" s="113"/>
      <c r="GT612" s="113"/>
      <c r="HD612" s="113"/>
      <c r="HN612" s="113"/>
      <c r="HX612" s="113"/>
    </row>
    <row xmlns:x14ac="http://schemas.microsoft.com/office/spreadsheetml/2009/9/ac" r="613" s="3" customFormat="true" x14ac:dyDescent="0.25">
      <c r="A613" s="376"/>
      <c r="B613" s="113"/>
      <c r="L613" s="113"/>
      <c r="V613" s="113"/>
      <c r="AF613" s="113"/>
      <c r="AP613" s="113"/>
      <c r="AZ613" s="113"/>
      <c r="BA613" s="113"/>
      <c r="BJ613" s="113"/>
      <c r="BT613" s="113"/>
      <c r="CD613" s="113"/>
      <c r="CN613" s="113"/>
      <c r="CX613" s="113"/>
      <c r="DH613" s="113"/>
      <c r="DR613" s="113"/>
      <c r="EB613" s="113"/>
      <c r="EL613" s="113"/>
      <c r="EV613" s="113"/>
      <c r="FF613" s="113"/>
      <c r="FP613" s="113"/>
      <c r="FZ613" s="113"/>
      <c r="GJ613" s="113"/>
      <c r="GT613" s="113"/>
      <c r="HD613" s="113"/>
      <c r="HN613" s="113"/>
      <c r="HX613" s="113"/>
    </row>
    <row xmlns:x14ac="http://schemas.microsoft.com/office/spreadsheetml/2009/9/ac" r="614" s="3" customFormat="true" x14ac:dyDescent="0.25">
      <c r="A614" s="376"/>
      <c r="B614" s="113"/>
      <c r="L614" s="113"/>
      <c r="V614" s="113"/>
      <c r="AF614" s="113"/>
      <c r="AP614" s="113"/>
      <c r="AZ614" s="113"/>
      <c r="BA614" s="113"/>
      <c r="BJ614" s="113"/>
      <c r="BT614" s="113"/>
      <c r="CD614" s="113"/>
      <c r="CN614" s="113"/>
      <c r="CX614" s="113"/>
      <c r="DH614" s="113"/>
      <c r="DR614" s="113"/>
      <c r="EB614" s="113"/>
      <c r="EL614" s="113"/>
      <c r="EV614" s="113"/>
      <c r="FF614" s="113"/>
      <c r="FP614" s="113"/>
      <c r="FZ614" s="113"/>
      <c r="GJ614" s="113"/>
      <c r="GT614" s="113"/>
      <c r="HD614" s="113"/>
      <c r="HN614" s="113"/>
      <c r="HX614" s="113"/>
    </row>
    <row xmlns:x14ac="http://schemas.microsoft.com/office/spreadsheetml/2009/9/ac" r="615" s="3" customFormat="true" x14ac:dyDescent="0.25">
      <c r="A615" s="376"/>
      <c r="B615" s="113"/>
      <c r="L615" s="113"/>
      <c r="V615" s="113"/>
      <c r="AF615" s="113"/>
      <c r="AP615" s="113"/>
      <c r="AZ615" s="113"/>
      <c r="BA615" s="113"/>
      <c r="BJ615" s="113"/>
      <c r="BT615" s="113"/>
      <c r="CD615" s="113"/>
      <c r="CN615" s="113"/>
      <c r="CX615" s="113"/>
      <c r="DH615" s="113"/>
      <c r="DR615" s="113"/>
      <c r="EB615" s="113"/>
      <c r="EL615" s="113"/>
      <c r="EV615" s="113"/>
      <c r="FF615" s="113"/>
      <c r="FP615" s="113"/>
      <c r="FZ615" s="113"/>
      <c r="GJ615" s="113"/>
      <c r="GT615" s="113"/>
      <c r="HD615" s="113"/>
      <c r="HN615" s="113"/>
      <c r="HX615" s="113"/>
    </row>
    <row xmlns:x14ac="http://schemas.microsoft.com/office/spreadsheetml/2009/9/ac" r="616" s="3" customFormat="true" x14ac:dyDescent="0.25">
      <c r="A616" s="376"/>
      <c r="B616" s="113"/>
      <c r="L616" s="113"/>
      <c r="V616" s="113"/>
      <c r="AF616" s="113"/>
      <c r="AP616" s="113"/>
      <c r="AZ616" s="113"/>
      <c r="BA616" s="113"/>
      <c r="BJ616" s="113"/>
      <c r="BT616" s="113"/>
      <c r="CD616" s="113"/>
      <c r="CN616" s="113"/>
      <c r="CX616" s="113"/>
      <c r="DH616" s="113"/>
      <c r="DR616" s="113"/>
      <c r="EB616" s="113"/>
      <c r="EL616" s="113"/>
      <c r="EV616" s="113"/>
      <c r="FF616" s="113"/>
      <c r="FP616" s="113"/>
      <c r="FZ616" s="113"/>
      <c r="GJ616" s="113"/>
      <c r="GT616" s="113"/>
      <c r="HD616" s="113"/>
      <c r="HN616" s="113"/>
      <c r="HX616" s="113"/>
    </row>
    <row xmlns:x14ac="http://schemas.microsoft.com/office/spreadsheetml/2009/9/ac" r="617" s="3" customFormat="true" x14ac:dyDescent="0.25">
      <c r="A617" s="376"/>
      <c r="B617" s="113"/>
      <c r="L617" s="113"/>
      <c r="V617" s="113"/>
      <c r="AF617" s="113"/>
      <c r="AP617" s="113"/>
      <c r="AZ617" s="113"/>
      <c r="BA617" s="113"/>
      <c r="BJ617" s="113"/>
      <c r="BT617" s="113"/>
      <c r="CD617" s="113"/>
      <c r="CN617" s="113"/>
      <c r="CX617" s="113"/>
      <c r="DH617" s="113"/>
      <c r="DR617" s="113"/>
      <c r="EB617" s="113"/>
      <c r="EL617" s="113"/>
      <c r="EV617" s="113"/>
      <c r="FF617" s="113"/>
      <c r="FP617" s="113"/>
      <c r="FZ617" s="113"/>
      <c r="GJ617" s="113"/>
      <c r="GT617" s="113"/>
      <c r="HD617" s="113"/>
      <c r="HN617" s="113"/>
      <c r="HX617" s="113"/>
    </row>
    <row xmlns:x14ac="http://schemas.microsoft.com/office/spreadsheetml/2009/9/ac" r="618" s="3" customFormat="true" x14ac:dyDescent="0.25">
      <c r="A618" s="376"/>
      <c r="B618" s="113"/>
      <c r="L618" s="113"/>
      <c r="V618" s="113"/>
      <c r="AF618" s="113"/>
      <c r="AP618" s="113"/>
      <c r="AZ618" s="113"/>
      <c r="BA618" s="113"/>
      <c r="BJ618" s="113"/>
      <c r="BT618" s="113"/>
      <c r="CD618" s="113"/>
      <c r="CN618" s="113"/>
      <c r="CX618" s="113"/>
      <c r="DH618" s="113"/>
      <c r="DR618" s="113"/>
      <c r="EB618" s="113"/>
      <c r="EL618" s="113"/>
      <c r="EV618" s="113"/>
      <c r="FF618" s="113"/>
      <c r="FP618" s="113"/>
      <c r="FZ618" s="113"/>
      <c r="GJ618" s="113"/>
      <c r="GT618" s="113"/>
      <c r="HD618" s="113"/>
      <c r="HN618" s="113"/>
      <c r="HX618" s="113"/>
    </row>
    <row xmlns:x14ac="http://schemas.microsoft.com/office/spreadsheetml/2009/9/ac" r="619" s="3" customFormat="true" x14ac:dyDescent="0.25">
      <c r="A619" s="376"/>
      <c r="B619" s="113"/>
      <c r="L619" s="113"/>
      <c r="V619" s="113"/>
      <c r="AF619" s="113"/>
      <c r="AP619" s="113"/>
      <c r="AZ619" s="113"/>
      <c r="BA619" s="113"/>
      <c r="BJ619" s="113"/>
      <c r="BT619" s="113"/>
      <c r="CD619" s="113"/>
      <c r="CN619" s="113"/>
      <c r="CX619" s="113"/>
      <c r="DH619" s="113"/>
      <c r="DR619" s="113"/>
      <c r="EB619" s="113"/>
      <c r="EL619" s="113"/>
      <c r="EV619" s="113"/>
      <c r="FF619" s="113"/>
      <c r="FP619" s="113"/>
      <c r="FZ619" s="113"/>
      <c r="GJ619" s="113"/>
      <c r="GT619" s="113"/>
      <c r="HD619" s="113"/>
      <c r="HN619" s="113"/>
      <c r="HX619" s="113"/>
    </row>
    <row xmlns:x14ac="http://schemas.microsoft.com/office/spreadsheetml/2009/9/ac" r="620" s="3" customFormat="true" x14ac:dyDescent="0.25">
      <c r="A620" s="376"/>
      <c r="B620" s="113"/>
      <c r="L620" s="113"/>
      <c r="V620" s="113"/>
      <c r="AF620" s="113"/>
      <c r="AP620" s="113"/>
      <c r="AZ620" s="113"/>
      <c r="BA620" s="113"/>
      <c r="BJ620" s="113"/>
      <c r="BT620" s="113"/>
      <c r="CD620" s="113"/>
      <c r="CN620" s="113"/>
      <c r="CX620" s="113"/>
      <c r="DH620" s="113"/>
      <c r="DR620" s="113"/>
      <c r="EB620" s="113"/>
      <c r="EL620" s="113"/>
      <c r="EV620" s="113"/>
      <c r="FF620" s="113"/>
      <c r="FP620" s="113"/>
      <c r="FZ620" s="113"/>
      <c r="GJ620" s="113"/>
      <c r="GT620" s="113"/>
      <c r="HD620" s="113"/>
      <c r="HN620" s="113"/>
      <c r="HX620" s="113"/>
    </row>
    <row xmlns:x14ac="http://schemas.microsoft.com/office/spreadsheetml/2009/9/ac" r="621" s="3" customFormat="true" x14ac:dyDescent="0.25">
      <c r="A621" s="376"/>
      <c r="B621" s="113"/>
      <c r="L621" s="113"/>
      <c r="V621" s="113"/>
      <c r="AF621" s="113"/>
      <c r="AP621" s="113"/>
      <c r="AZ621" s="113"/>
      <c r="BA621" s="113"/>
      <c r="BJ621" s="113"/>
      <c r="BT621" s="113"/>
      <c r="CD621" s="113"/>
      <c r="CN621" s="113"/>
      <c r="CX621" s="113"/>
      <c r="DH621" s="113"/>
      <c r="DR621" s="113"/>
      <c r="EB621" s="113"/>
      <c r="EL621" s="113"/>
      <c r="EV621" s="113"/>
      <c r="FF621" s="113"/>
      <c r="FP621" s="113"/>
      <c r="FZ621" s="113"/>
      <c r="GJ621" s="113"/>
      <c r="GT621" s="113"/>
      <c r="HD621" s="113"/>
      <c r="HN621" s="113"/>
      <c r="HX621" s="113"/>
    </row>
    <row xmlns:x14ac="http://schemas.microsoft.com/office/spreadsheetml/2009/9/ac" r="622" s="3" customFormat="true" x14ac:dyDescent="0.25">
      <c r="A622" s="376"/>
      <c r="B622" s="113"/>
      <c r="L622" s="113"/>
      <c r="V622" s="113"/>
      <c r="AF622" s="113"/>
      <c r="AP622" s="113"/>
      <c r="AZ622" s="113"/>
      <c r="BA622" s="113"/>
      <c r="BJ622" s="113"/>
      <c r="BT622" s="113"/>
      <c r="CD622" s="113"/>
      <c r="CN622" s="113"/>
      <c r="CX622" s="113"/>
      <c r="DH622" s="113"/>
      <c r="DR622" s="113"/>
      <c r="EB622" s="113"/>
      <c r="EL622" s="113"/>
      <c r="EV622" s="113"/>
      <c r="FF622" s="113"/>
      <c r="FP622" s="113"/>
      <c r="FZ622" s="113"/>
      <c r="GJ622" s="113"/>
      <c r="GT622" s="113"/>
      <c r="HD622" s="113"/>
      <c r="HN622" s="113"/>
      <c r="HX622" s="113"/>
    </row>
  </sheetData>
  <mergeCells count="6">
    <mergeCell ref="A2:A3"/>
    <mergeCell ref="C10:I10"/>
    <mergeCell ref="BA10:BG10"/>
    <mergeCell ref="M10:S10"/>
    <mergeCell ref="W10:AC10"/>
    <mergeCell ref="AG10:AM10"/>
  </mergeCells>
  <hyperlinks>
    <hyperlink ref="A4" location="myrangeH0" display="myrangeH0"/>
    <hyperlink ref="A5" location="myrangeH1" display="myrangeH1"/>
    <hyperlink ref="A6" location="myrangeH2" display="myrangeH2"/>
    <hyperlink ref="A7" location="myrangeH3" display="myrangeH3"/>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tabColor rgb="FFEAEAEA"/>
  </sheetPr>
  <dimension ref="B2:G41"/>
  <sheetViews>
    <sheetView showGridLines="false" zoomScaleNormal="100" workbookViewId="0"/>
  </sheetViews>
  <sheetFormatPr xmlns:x14ac="http://schemas.microsoft.com/office/spreadsheetml/2009/9/ac" defaultColWidth="9" defaultRowHeight="12.75" x14ac:dyDescent="0.2"/>
  <cols>
    <col min="1" max="2" width="9" style="95"/>
    <col min="3" max="7" width="11.75" style="95" customWidth="true"/>
    <col min="8" max="16384" width="9" style="95"/>
  </cols>
  <sheetData>
    <row xmlns:x14ac="http://schemas.microsoft.com/office/spreadsheetml/2009/9/ac" r="2" ht="20.25" x14ac:dyDescent="0.2">
      <c r="B2" s="91" t="str">
        <f>+Introduction!C7</f>
        <v>Haiti</v>
      </c>
      <c r="C2" s="92"/>
      <c r="D2" s="93"/>
      <c r="E2" s="93"/>
      <c r="F2" s="93"/>
      <c r="G2" s="94"/>
    </row>
    <row xmlns:x14ac="http://schemas.microsoft.com/office/spreadsheetml/2009/9/ac" r="3" x14ac:dyDescent="0.2">
      <c r="B3" s="564" t="s">
        <v>188</v>
      </c>
      <c r="C3" s="564"/>
      <c r="D3" s="564"/>
      <c r="E3" s="564"/>
      <c r="F3" s="564"/>
      <c r="G3" s="565"/>
    </row>
    <row xmlns:x14ac="http://schemas.microsoft.com/office/spreadsheetml/2009/9/ac" r="4" ht="13.5" x14ac:dyDescent="0.2">
      <c r="B4" s="142" t="s">
        <v>4</v>
      </c>
      <c r="C4" s="142" t="s">
        <v>60</v>
      </c>
      <c r="D4" s="142" t="s">
        <v>64</v>
      </c>
      <c r="E4" s="142" t="s">
        <v>61</v>
      </c>
      <c r="F4" s="142" t="s">
        <v>62</v>
      </c>
      <c r="G4" s="142" t="s">
        <v>63</v>
      </c>
    </row>
    <row xmlns:x14ac="http://schemas.microsoft.com/office/spreadsheetml/2009/9/ac" r="5" x14ac:dyDescent="0.2">
      <c r="B5" s="771">
        <v>2000</v>
      </c>
      <c r="C5" s="915">
        <v>3378332</v>
      </c>
      <c r="D5" s="916">
        <v>35.600002288818359</v>
      </c>
      <c r="E5" s="917">
        <v>689273</v>
      </c>
      <c r="F5" s="918">
        <v>1329000</v>
      </c>
      <c r="G5" s="919">
        <v>1360059</v>
      </c>
    </row>
    <row xmlns:x14ac="http://schemas.microsoft.com/office/spreadsheetml/2009/9/ac" r="6" x14ac:dyDescent="0.2">
      <c r="B6" s="777">
        <v>2001</v>
      </c>
      <c r="C6" s="920">
        <v>3423079</v>
      </c>
      <c r="D6" s="921">
        <v>37.250999450683594</v>
      </c>
      <c r="E6" s="922">
        <v>693674</v>
      </c>
      <c r="F6" s="923">
        <v>1337689</v>
      </c>
      <c r="G6" s="924">
        <v>1391716</v>
      </c>
    </row>
    <row xmlns:x14ac="http://schemas.microsoft.com/office/spreadsheetml/2009/9/ac" r="7" x14ac:dyDescent="0.2">
      <c r="B7" s="783">
        <v>2002</v>
      </c>
      <c r="C7" s="925">
        <v>3463157</v>
      </c>
      <c r="D7" s="926">
        <v>38.935001373291016</v>
      </c>
      <c r="E7" s="927">
        <v>697845</v>
      </c>
      <c r="F7" s="928">
        <v>1343535</v>
      </c>
      <c r="G7" s="929">
        <v>1421777</v>
      </c>
    </row>
    <row xmlns:x14ac="http://schemas.microsoft.com/office/spreadsheetml/2009/9/ac" r="8" x14ac:dyDescent="0.2">
      <c r="B8" s="789">
        <v>2003</v>
      </c>
      <c r="C8" s="930">
        <v>3501764</v>
      </c>
      <c r="D8" s="931">
        <v>40.645000457763672</v>
      </c>
      <c r="E8" s="932">
        <v>702186</v>
      </c>
      <c r="F8" s="933">
        <v>1347769</v>
      </c>
      <c r="G8" s="934">
        <v>1451809</v>
      </c>
    </row>
    <row xmlns:x14ac="http://schemas.microsoft.com/office/spreadsheetml/2009/9/ac" r="9" x14ac:dyDescent="0.2">
      <c r="B9" s="795">
        <v>2004</v>
      </c>
      <c r="C9" s="935">
        <v>3539989</v>
      </c>
      <c r="D9" s="936">
        <v>41.679000854492188</v>
      </c>
      <c r="E9" s="937">
        <v>708387</v>
      </c>
      <c r="F9" s="938">
        <v>1355238</v>
      </c>
      <c r="G9" s="939">
        <v>1476364</v>
      </c>
    </row>
    <row xmlns:x14ac="http://schemas.microsoft.com/office/spreadsheetml/2009/9/ac" r="10" x14ac:dyDescent="0.2">
      <c r="B10" s="801">
        <v>2005</v>
      </c>
      <c r="C10" s="940">
        <v>3569955</v>
      </c>
      <c r="D10" s="941">
        <v>42.63800048828125</v>
      </c>
      <c r="E10" s="942">
        <v>711555</v>
      </c>
      <c r="F10" s="943">
        <v>1361751</v>
      </c>
      <c r="G10" s="944">
        <v>1496649</v>
      </c>
    </row>
    <row xmlns:x14ac="http://schemas.microsoft.com/office/spreadsheetml/2009/9/ac" r="11" x14ac:dyDescent="0.2">
      <c r="B11" s="807">
        <v>2006</v>
      </c>
      <c r="C11" s="945">
        <v>3596639</v>
      </c>
      <c r="D11" s="946">
        <v>43.604000091552734</v>
      </c>
      <c r="E11" s="947">
        <v>713089</v>
      </c>
      <c r="F11" s="948">
        <v>1370351</v>
      </c>
      <c r="G11" s="949">
        <v>1513199</v>
      </c>
    </row>
    <row xmlns:x14ac="http://schemas.microsoft.com/office/spreadsheetml/2009/9/ac" r="12" x14ac:dyDescent="0.2">
      <c r="B12" s="813">
        <v>2007</v>
      </c>
      <c r="C12" s="950">
        <v>3619674</v>
      </c>
      <c r="D12" s="951">
        <v>44.574001312255859</v>
      </c>
      <c r="E12" s="952">
        <v>712304</v>
      </c>
      <c r="F12" s="953">
        <v>1381304</v>
      </c>
      <c r="G12" s="954">
        <v>1526066</v>
      </c>
    </row>
    <row xmlns:x14ac="http://schemas.microsoft.com/office/spreadsheetml/2009/9/ac" r="13" x14ac:dyDescent="0.2">
      <c r="B13" s="819">
        <v>2008</v>
      </c>
      <c r="C13" s="955">
        <v>3640197</v>
      </c>
      <c r="D13" s="956">
        <v>45.550998687744141</v>
      </c>
      <c r="E13" s="957">
        <v>714213</v>
      </c>
      <c r="F13" s="958">
        <v>1389702</v>
      </c>
      <c r="G13" s="959">
        <v>1536282</v>
      </c>
    </row>
    <row xmlns:x14ac="http://schemas.microsoft.com/office/spreadsheetml/2009/9/ac" r="14" x14ac:dyDescent="0.2">
      <c r="B14" s="825">
        <v>2009</v>
      </c>
      <c r="C14" s="960">
        <v>3658019</v>
      </c>
      <c r="D14" s="961">
        <v>46.527999877929688</v>
      </c>
      <c r="E14" s="962">
        <v>717914</v>
      </c>
      <c r="F14" s="963">
        <v>1395932</v>
      </c>
      <c r="G14" s="964">
        <v>1544173</v>
      </c>
    </row>
    <row xmlns:x14ac="http://schemas.microsoft.com/office/spreadsheetml/2009/9/ac" r="15" x14ac:dyDescent="0.2">
      <c r="B15" s="831">
        <v>2010</v>
      </c>
      <c r="C15" s="965">
        <v>3673943</v>
      </c>
      <c r="D15" s="966">
        <v>47.508998870849609</v>
      </c>
      <c r="E15" s="967">
        <v>721772</v>
      </c>
      <c r="F15" s="968">
        <v>1401699</v>
      </c>
      <c r="G15" s="969">
        <v>1550472</v>
      </c>
    </row>
    <row xmlns:x14ac="http://schemas.microsoft.com/office/spreadsheetml/2009/9/ac" r="16" x14ac:dyDescent="0.2">
      <c r="B16" s="837">
        <v>2011</v>
      </c>
      <c r="C16" s="970">
        <v>3663930</v>
      </c>
      <c r="D16" s="971">
        <v>48.492000579833984</v>
      </c>
      <c r="E16" s="972">
        <v>718626</v>
      </c>
      <c r="F16" s="973">
        <v>1396877</v>
      </c>
      <c r="G16" s="974">
        <v>1548427</v>
      </c>
    </row>
    <row xmlns:x14ac="http://schemas.microsoft.com/office/spreadsheetml/2009/9/ac" r="17" x14ac:dyDescent="0.2">
      <c r="B17" s="843">
        <v>2012</v>
      </c>
      <c r="C17" s="975">
        <v>3680039</v>
      </c>
      <c r="D17" s="976">
        <v>49.476997375488281</v>
      </c>
      <c r="E17" s="977">
        <v>720820</v>
      </c>
      <c r="F17" s="978">
        <v>1401963</v>
      </c>
      <c r="G17" s="979">
        <v>1557256</v>
      </c>
    </row>
    <row xmlns:x14ac="http://schemas.microsoft.com/office/spreadsheetml/2009/9/ac" r="18" x14ac:dyDescent="0.2">
      <c r="B18" s="849">
        <v>2013</v>
      </c>
      <c r="C18" s="980">
        <v>3697717</v>
      </c>
      <c r="D18" s="981">
        <v>50.459999084472656</v>
      </c>
      <c r="E18" s="982">
        <v>723830</v>
      </c>
      <c r="F18" s="983">
        <v>1404865</v>
      </c>
      <c r="G18" s="984">
        <v>1569022</v>
      </c>
    </row>
    <row xmlns:x14ac="http://schemas.microsoft.com/office/spreadsheetml/2009/9/ac" r="19" x14ac:dyDescent="0.2">
      <c r="B19" s="855">
        <v>2014</v>
      </c>
      <c r="C19" s="985">
        <v>3718073</v>
      </c>
      <c r="D19" s="986">
        <v>51.444000244140625</v>
      </c>
      <c r="E19" s="987">
        <v>730014</v>
      </c>
      <c r="F19" s="988">
        <v>1409660</v>
      </c>
      <c r="G19" s="989">
        <v>1578399</v>
      </c>
    </row>
    <row xmlns:x14ac="http://schemas.microsoft.com/office/spreadsheetml/2009/9/ac" r="20" x14ac:dyDescent="0.2">
      <c r="B20" s="861">
        <v>2015</v>
      </c>
      <c r="C20" s="990">
        <v>3740173</v>
      </c>
      <c r="D20" s="991">
        <v>52.426998138427734</v>
      </c>
      <c r="E20" s="992">
        <v>738222</v>
      </c>
      <c r="F20" s="993">
        <v>1415776</v>
      </c>
      <c r="G20" s="994">
        <v>1586175</v>
      </c>
    </row>
    <row xmlns:x14ac="http://schemas.microsoft.com/office/spreadsheetml/2009/9/ac" r="21" x14ac:dyDescent="0.2">
      <c r="B21" s="867">
        <v>2016</v>
      </c>
      <c r="C21" s="995">
        <v>3759249</v>
      </c>
      <c r="D21" s="996">
        <v>53.395999908447266</v>
      </c>
      <c r="E21" s="997">
        <v>743425</v>
      </c>
      <c r="F21" s="998">
        <v>1422553</v>
      </c>
      <c r="G21" s="999">
        <v>1593271</v>
      </c>
    </row>
    <row xmlns:x14ac="http://schemas.microsoft.com/office/spreadsheetml/2009/9/ac" r="22" x14ac:dyDescent="0.2">
      <c r="B22" s="873">
        <v>2017</v>
      </c>
      <c r="C22" s="1000">
        <v>3775901</v>
      </c>
      <c r="D22" s="1001">
        <v>54.346000671386719</v>
      </c>
      <c r="E22" s="1002">
        <v>744340</v>
      </c>
      <c r="F22" s="1003">
        <v>1431616</v>
      </c>
      <c r="G22" s="1004">
        <v>1599945</v>
      </c>
    </row>
    <row xmlns:x14ac="http://schemas.microsoft.com/office/spreadsheetml/2009/9/ac" r="23" x14ac:dyDescent="0.2">
      <c r="B23" s="879">
        <v>2018</v>
      </c>
      <c r="C23" s="1005">
        <v>3792860</v>
      </c>
      <c r="D23" s="1006">
        <v>55.277996063232422</v>
      </c>
      <c r="E23" s="1007">
        <v>743554</v>
      </c>
      <c r="F23" s="1008">
        <v>1442315</v>
      </c>
      <c r="G23" s="1009">
        <v>1606991</v>
      </c>
    </row>
    <row xmlns:x14ac="http://schemas.microsoft.com/office/spreadsheetml/2009/9/ac" r="24" x14ac:dyDescent="0.2">
      <c r="B24" s="885">
        <v>2019</v>
      </c>
      <c r="C24" s="1010">
        <v>3809555</v>
      </c>
      <c r="D24" s="1011">
        <v>56.191997528076172</v>
      </c>
      <c r="E24" s="1012">
        <v>745565</v>
      </c>
      <c r="F24" s="1013">
        <v>1450704</v>
      </c>
      <c r="G24" s="1014">
        <v>1613286</v>
      </c>
    </row>
    <row xmlns:x14ac="http://schemas.microsoft.com/office/spreadsheetml/2009/9/ac" r="25" x14ac:dyDescent="0.2">
      <c r="B25" s="891">
        <v>2020</v>
      </c>
      <c r="C25" s="1015">
        <v>3824637</v>
      </c>
      <c r="D25" s="1016">
        <v>57.088001251220703</v>
      </c>
      <c r="E25" s="1017">
        <v>749676</v>
      </c>
      <c r="F25" s="1018">
        <v>1458056</v>
      </c>
      <c r="G25" s="1019">
        <v>1616905</v>
      </c>
    </row>
    <row xmlns:x14ac="http://schemas.microsoft.com/office/spreadsheetml/2009/9/ac" r="26" x14ac:dyDescent="0.2">
      <c r="B26" s="897">
        <v>2021</v>
      </c>
      <c r="C26" s="1020">
        <v>3842600</v>
      </c>
      <c r="D26" s="1021">
        <v>57.963996887207031</v>
      </c>
      <c r="E26" s="1022">
        <v>754079</v>
      </c>
      <c r="F26" s="1023">
        <v>1465679</v>
      </c>
      <c r="G26" s="1024">
        <v>1622842</v>
      </c>
    </row>
    <row xmlns:x14ac="http://schemas.microsoft.com/office/spreadsheetml/2009/9/ac" r="27" x14ac:dyDescent="0.2">
      <c r="B27" s="903">
        <v>2022</v>
      </c>
      <c r="C27" s="904">
        <v>3860055</v>
      </c>
      <c r="D27" s="905">
        <v>58.819995880126953</v>
      </c>
      <c r="E27" s="906">
        <v>756594</v>
      </c>
      <c r="F27" s="907">
        <v>1472842</v>
      </c>
      <c r="G27" s="908">
        <v>1630619</v>
      </c>
    </row>
    <row xmlns:x14ac="http://schemas.microsoft.com/office/spreadsheetml/2009/9/ac" r="28" x14ac:dyDescent="0.2">
      <c r="B28" s="909">
        <v>2023</v>
      </c>
      <c r="C28" s="910">
        <v>3877824</v>
      </c>
      <c r="D28" s="911">
        <v>59.655998229980469</v>
      </c>
      <c r="E28" s="912">
        <v>758652</v>
      </c>
      <c r="F28" s="913">
        <v>1478020</v>
      </c>
      <c r="G28" s="914">
        <v>1641152</v>
      </c>
    </row>
    <row xmlns:x14ac="http://schemas.microsoft.com/office/spreadsheetml/2009/9/ac" r="29" x14ac:dyDescent="0.2">
      <c r="B29" s="200">
        <v>2024</v>
      </c>
      <c r="C29" s="346"/>
      <c r="D29" s="347"/>
      <c r="E29" s="348"/>
      <c r="F29" s="349"/>
      <c r="G29" s="350"/>
    </row>
    <row xmlns:x14ac="http://schemas.microsoft.com/office/spreadsheetml/2009/9/ac" r="30" x14ac:dyDescent="0.2">
      <c r="B30" s="199">
        <v>2025</v>
      </c>
      <c r="C30" s="346"/>
      <c r="D30" s="347"/>
      <c r="E30" s="348"/>
      <c r="F30" s="349"/>
      <c r="G30" s="350"/>
    </row>
    <row xmlns:x14ac="http://schemas.microsoft.com/office/spreadsheetml/2009/9/ac" r="31" x14ac:dyDescent="0.2">
      <c r="B31" s="200">
        <v>2026</v>
      </c>
      <c r="C31" s="346"/>
      <c r="D31" s="347"/>
      <c r="E31" s="348"/>
      <c r="F31" s="349"/>
      <c r="G31" s="350"/>
    </row>
    <row xmlns:x14ac="http://schemas.microsoft.com/office/spreadsheetml/2009/9/ac" r="32" x14ac:dyDescent="0.2">
      <c r="B32" s="199">
        <v>2027</v>
      </c>
      <c r="C32" s="346"/>
      <c r="D32" s="347"/>
      <c r="E32" s="348"/>
      <c r="F32" s="349"/>
      <c r="G32" s="350"/>
    </row>
    <row xmlns:x14ac="http://schemas.microsoft.com/office/spreadsheetml/2009/9/ac" r="33" x14ac:dyDescent="0.2">
      <c r="B33" s="200">
        <v>2028</v>
      </c>
      <c r="C33" s="346"/>
      <c r="D33" s="347"/>
      <c r="E33" s="348"/>
      <c r="F33" s="349"/>
      <c r="G33" s="350"/>
    </row>
    <row xmlns:x14ac="http://schemas.microsoft.com/office/spreadsheetml/2009/9/ac" r="34" x14ac:dyDescent="0.2">
      <c r="B34" s="199">
        <v>2029</v>
      </c>
      <c r="C34" s="346"/>
      <c r="D34" s="347"/>
      <c r="E34" s="348"/>
      <c r="F34" s="349"/>
      <c r="G34" s="350"/>
    </row>
    <row xmlns:x14ac="http://schemas.microsoft.com/office/spreadsheetml/2009/9/ac" r="35" x14ac:dyDescent="0.2">
      <c r="B35" s="200">
        <v>2030</v>
      </c>
      <c r="C35" s="201"/>
      <c r="D35" s="202"/>
      <c r="E35" s="203"/>
      <c r="F35" s="204"/>
      <c r="G35" s="205"/>
    </row>
    <row xmlns:x14ac="http://schemas.microsoft.com/office/spreadsheetml/2009/9/ac" r="36" ht="14.25" x14ac:dyDescent="0.2">
      <c r="B36" s="98" t="s">
        <v>190</v>
      </c>
      <c r="G36" s="96"/>
    </row>
    <row xmlns:x14ac="http://schemas.microsoft.com/office/spreadsheetml/2009/9/ac" r="37" ht="14.25" x14ac:dyDescent="0.2">
      <c r="B37" s="98" t="s">
        <v>215</v>
      </c>
    </row>
    <row xmlns:x14ac="http://schemas.microsoft.com/office/spreadsheetml/2009/9/ac" r="38" ht="14.25" x14ac:dyDescent="0.2">
      <c r="B38" s="98" t="s">
        <v>251</v>
      </c>
    </row>
    <row xmlns:x14ac="http://schemas.microsoft.com/office/spreadsheetml/2009/9/ac" r="39" x14ac:dyDescent="0.2">
      <c r="B39" s="402" t="s">
        <v>240</v>
      </c>
    </row>
    <row xmlns:x14ac="http://schemas.microsoft.com/office/spreadsheetml/2009/9/ac" r="41" x14ac:dyDescent="0.2">
      <c r="B41" s="97"/>
    </row>
  </sheetData>
  <mergeCells count="1">
    <mergeCell ref="B3:G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6F1CB-D524-48B5-B55D-6A3E18025C29}">
  <sheetPr codeName="Sheet1">
    <tabColor rgb="FFEAEAEA"/>
  </sheetPr>
  <dimension ref="B2:C15"/>
  <sheetViews>
    <sheetView showGridLines="false" workbookViewId="0"/>
  </sheetViews>
  <sheetFormatPr xmlns:x14ac="http://schemas.microsoft.com/office/spreadsheetml/2009/9/ac" defaultRowHeight="15.75" x14ac:dyDescent="0.25"/>
  <cols>
    <col min="1" max="1" width="1.625" customWidth="true"/>
    <col min="2" max="2" width="15.625" customWidth="true"/>
    <col min="3" max="3" width="90.75" style="363" customWidth="true"/>
  </cols>
  <sheetData>
    <row xmlns:x14ac="http://schemas.microsoft.com/office/spreadsheetml/2009/9/ac" r="2" ht="33" customHeight="true" x14ac:dyDescent="0.25">
      <c r="B2" s="566" t="s">
        <v>225</v>
      </c>
      <c r="C2" s="566"/>
    </row>
    <row xmlns:x14ac="http://schemas.microsoft.com/office/spreadsheetml/2009/9/ac" r="3" ht="6" customHeight="true" x14ac:dyDescent="0.25">
      <c r="B3" s="362"/>
    </row>
    <row xmlns:x14ac="http://schemas.microsoft.com/office/spreadsheetml/2009/9/ac" r="4" ht="30" customHeight="true" x14ac:dyDescent="0.25">
      <c r="B4" s="364" t="s">
        <v>226</v>
      </c>
      <c r="C4" s="365" t="s">
        <v>227</v>
      </c>
    </row>
    <row xmlns:x14ac="http://schemas.microsoft.com/office/spreadsheetml/2009/9/ac" r="5" ht="30" customHeight="true" x14ac:dyDescent="0.25">
      <c r="B5" s="364" t="s">
        <v>48</v>
      </c>
      <c r="C5" s="365" t="s">
        <v>228</v>
      </c>
    </row>
    <row xmlns:x14ac="http://schemas.microsoft.com/office/spreadsheetml/2009/9/ac" r="6" ht="30" customHeight="true" x14ac:dyDescent="0.25">
      <c r="B6" s="364" t="s">
        <v>229</v>
      </c>
      <c r="C6" s="365" t="s">
        <v>230</v>
      </c>
    </row>
    <row xmlns:x14ac="http://schemas.microsoft.com/office/spreadsheetml/2009/9/ac" r="7" ht="30" customHeight="true" x14ac:dyDescent="0.25">
      <c r="B7" s="364" t="s">
        <v>231</v>
      </c>
      <c r="C7" s="365" t="s">
        <v>232</v>
      </c>
    </row>
    <row xmlns:x14ac="http://schemas.microsoft.com/office/spreadsheetml/2009/9/ac" r="8" ht="30" customHeight="true" x14ac:dyDescent="0.25">
      <c r="B8" s="364" t="s">
        <v>144</v>
      </c>
      <c r="C8" s="365" t="s">
        <v>233</v>
      </c>
    </row>
    <row xmlns:x14ac="http://schemas.microsoft.com/office/spreadsheetml/2009/9/ac" r="9" ht="30" customHeight="true" x14ac:dyDescent="0.25">
      <c r="B9" s="364" t="s">
        <v>234</v>
      </c>
      <c r="C9" s="365" t="s">
        <v>235</v>
      </c>
    </row>
    <row xmlns:x14ac="http://schemas.microsoft.com/office/spreadsheetml/2009/9/ac" r="10" ht="30" customHeight="true" x14ac:dyDescent="0.25">
      <c r="B10" s="364" t="s">
        <v>148</v>
      </c>
      <c r="C10" s="365" t="s">
        <v>236</v>
      </c>
    </row>
    <row xmlns:x14ac="http://schemas.microsoft.com/office/spreadsheetml/2009/9/ac" r="11" s="368" customFormat="true" ht="6.75" customHeight="true" x14ac:dyDescent="0.25">
      <c r="B11" s="366"/>
      <c r="C11" s="367"/>
    </row>
    <row xmlns:x14ac="http://schemas.microsoft.com/office/spreadsheetml/2009/9/ac" r="12" s="370" customFormat="true" ht="11.25" x14ac:dyDescent="0.2">
      <c r="B12" s="369" t="s">
        <v>237</v>
      </c>
    </row>
    <row xmlns:x14ac="http://schemas.microsoft.com/office/spreadsheetml/2009/9/ac" r="13" x14ac:dyDescent="0.25">
      <c r="B13" s="369" t="s">
        <v>246</v>
      </c>
    </row>
    <row xmlns:x14ac="http://schemas.microsoft.com/office/spreadsheetml/2009/9/ac" r="14" x14ac:dyDescent="0.25">
      <c r="B14" s="371" t="s">
        <v>238</v>
      </c>
    </row>
    <row xmlns:x14ac="http://schemas.microsoft.com/office/spreadsheetml/2009/9/ac" r="15" ht="76.5" customHeight="true" x14ac:dyDescent="0.25">
      <c r="B15" s="567" t="s">
        <v>239</v>
      </c>
      <c r="C15" s="567"/>
    </row>
  </sheetData>
  <mergeCells count="2">
    <mergeCell ref="B2:C2"/>
    <mergeCell ref="B15:C15"/>
  </mergeCells>
  <hyperlinks>
    <hyperlink ref="B12" r:id="rId1"/>
    <hyperlink ref="B13"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F9532-C8E0-4CA7-8DE4-6EED282071B5}">
  <sheetPr codeName="Sheet10">
    <tabColor rgb="FFEAEAEA"/>
  </sheetPr>
  <dimension ref="A1:AU39"/>
  <sheetViews>
    <sheetView showGridLines="false" zoomScale="80" zoomScaleNormal="80" workbookViewId="0">
      <selection sqref="A1:V2"/>
    </sheetView>
  </sheetViews>
  <sheetFormatPr xmlns:x14ac="http://schemas.microsoft.com/office/spreadsheetml/2009/9/ac" defaultColWidth="9" defaultRowHeight="15" x14ac:dyDescent="0.2"/>
  <cols>
    <col min="1" max="1" width="8.875" style="569" customWidth="true"/>
    <col min="2" max="2" width="12.375" style="569" customWidth="true"/>
    <col min="3" max="8" width="9" style="569" customWidth="true"/>
    <col min="9" max="9" width="12.375" style="569" customWidth="true"/>
    <col min="10" max="15" width="9" style="569" customWidth="true"/>
    <col min="16" max="16" width="12.375" style="569" customWidth="true"/>
    <col min="17" max="22" width="9" style="569" customWidth="true"/>
    <col min="23" max="38" width="9" style="569"/>
    <col min="39" max="16384" width="9" style="577"/>
  </cols>
  <sheetData>
    <row xmlns:x14ac="http://schemas.microsoft.com/office/spreadsheetml/2009/9/ac" r="1" s="569" customFormat="true" x14ac:dyDescent="0.2">
      <c r="A1" s="568" t="s">
        <v>150</v>
      </c>
      <c r="B1" s="568"/>
      <c r="C1" s="568"/>
      <c r="D1" s="568"/>
      <c r="E1" s="568"/>
      <c r="F1" s="568"/>
      <c r="G1" s="568"/>
      <c r="H1" s="568"/>
      <c r="I1" s="568"/>
      <c r="J1" s="568"/>
      <c r="K1" s="568"/>
      <c r="L1" s="568"/>
      <c r="M1" s="568"/>
      <c r="N1" s="568"/>
      <c r="O1" s="568"/>
      <c r="P1" s="568"/>
      <c r="Q1" s="568"/>
      <c r="R1" s="568"/>
      <c r="S1" s="568"/>
      <c r="T1" s="568"/>
      <c r="U1" s="568"/>
      <c r="V1" s="568"/>
    </row>
    <row xmlns:x14ac="http://schemas.microsoft.com/office/spreadsheetml/2009/9/ac" r="2" s="569" customFormat="true" x14ac:dyDescent="0.2">
      <c r="A2" s="568"/>
      <c r="B2" s="568"/>
      <c r="C2" s="568"/>
      <c r="D2" s="568"/>
      <c r="E2" s="568"/>
      <c r="F2" s="568"/>
      <c r="G2" s="568"/>
      <c r="H2" s="568"/>
      <c r="I2" s="568"/>
      <c r="J2" s="568"/>
      <c r="K2" s="568"/>
      <c r="L2" s="568"/>
      <c r="M2" s="568"/>
      <c r="N2" s="568"/>
      <c r="O2" s="568"/>
      <c r="P2" s="568"/>
      <c r="Q2" s="568"/>
      <c r="R2" s="568"/>
      <c r="S2" s="568"/>
      <c r="T2" s="568"/>
      <c r="U2" s="568"/>
      <c r="V2" s="568"/>
    </row>
    <row xmlns:x14ac="http://schemas.microsoft.com/office/spreadsheetml/2009/9/ac" r="3" s="569" customFormat="true" ht="18" x14ac:dyDescent="0.2">
      <c r="A3" s="570"/>
      <c r="B3" s="570"/>
      <c r="C3" s="570"/>
      <c r="D3" s="570"/>
      <c r="E3" s="570"/>
      <c r="F3" s="570"/>
      <c r="G3" s="570"/>
      <c r="H3" s="570"/>
      <c r="I3" s="570"/>
      <c r="J3" s="570"/>
      <c r="K3" s="570"/>
      <c r="L3" s="570"/>
      <c r="M3" s="570"/>
      <c r="N3" s="570"/>
      <c r="O3" s="570"/>
      <c r="P3" s="570"/>
      <c r="Q3" s="570"/>
      <c r="R3" s="570"/>
      <c r="S3" s="570"/>
      <c r="T3" s="570"/>
      <c r="U3" s="570"/>
      <c r="V3" s="570"/>
    </row>
    <row xmlns:x14ac="http://schemas.microsoft.com/office/spreadsheetml/2009/9/ac" r="4" ht="15.75" x14ac:dyDescent="0.25">
      <c r="B4" s="571" t="s">
        <v>13</v>
      </c>
      <c r="E4" s="572"/>
      <c r="I4" s="573" t="s">
        <v>14</v>
      </c>
      <c r="P4" s="574" t="s">
        <v>15</v>
      </c>
    </row>
    <row xmlns:x14ac="http://schemas.microsoft.com/office/spreadsheetml/2009/9/ac" r="6" x14ac:dyDescent="0.2">
      <c r="G6" s="575"/>
      <c r="H6" s="575"/>
      <c r="I6" s="575"/>
      <c r="K6" s="575"/>
      <c r="L6" s="575"/>
    </row>
    <row xmlns:x14ac="http://schemas.microsoft.com/office/spreadsheetml/2009/9/ac" r="7" ht="15.75" x14ac:dyDescent="0.2">
      <c r="G7" s="575"/>
      <c r="H7" s="575"/>
      <c r="I7" s="575"/>
      <c r="K7" s="576"/>
      <c r="L7" s="575"/>
    </row>
    <row xmlns:x14ac="http://schemas.microsoft.com/office/spreadsheetml/2009/9/ac" r="8" x14ac:dyDescent="0.2">
      <c r="G8" s="575"/>
      <c r="H8" s="575"/>
      <c r="I8" s="575"/>
      <c r="K8" s="575"/>
      <c r="L8" s="575"/>
    </row>
    <row xmlns:x14ac="http://schemas.microsoft.com/office/spreadsheetml/2009/9/ac" r="9" x14ac:dyDescent="0.2">
      <c r="G9" s="575"/>
      <c r="H9" s="575"/>
      <c r="I9" s="575"/>
      <c r="K9" s="575"/>
      <c r="L9" s="575"/>
    </row>
    <row xmlns:x14ac="http://schemas.microsoft.com/office/spreadsheetml/2009/9/ac" r="10" x14ac:dyDescent="0.2">
      <c r="G10" s="575"/>
      <c r="H10" s="575"/>
      <c r="I10" s="575"/>
      <c r="K10" s="575"/>
      <c r="L10" s="575"/>
    </row>
    <row xmlns:x14ac="http://schemas.microsoft.com/office/spreadsheetml/2009/9/ac" r="11" x14ac:dyDescent="0.2">
      <c r="G11" s="575"/>
      <c r="H11" s="575"/>
      <c r="I11" s="575"/>
      <c r="K11" s="575"/>
      <c r="L11" s="575"/>
    </row>
    <row xmlns:x14ac="http://schemas.microsoft.com/office/spreadsheetml/2009/9/ac" r="12" x14ac:dyDescent="0.2">
      <c r="G12" s="575"/>
      <c r="H12" s="575"/>
      <c r="I12" s="575"/>
      <c r="K12" s="575"/>
      <c r="L12" s="575"/>
    </row>
    <row xmlns:x14ac="http://schemas.microsoft.com/office/spreadsheetml/2009/9/ac" r="13" x14ac:dyDescent="0.2">
      <c r="G13" s="575"/>
      <c r="H13" s="575"/>
      <c r="I13" s="575"/>
      <c r="K13" s="575"/>
      <c r="L13" s="575"/>
    </row>
    <row xmlns:x14ac="http://schemas.microsoft.com/office/spreadsheetml/2009/9/ac" r="14" x14ac:dyDescent="0.2">
      <c r="G14" s="575"/>
      <c r="H14" s="575"/>
      <c r="I14" s="575"/>
      <c r="K14" s="575"/>
      <c r="L14" s="575"/>
    </row>
    <row xmlns:x14ac="http://schemas.microsoft.com/office/spreadsheetml/2009/9/ac" r="15" x14ac:dyDescent="0.2">
      <c r="G15" s="575"/>
      <c r="H15" s="575"/>
      <c r="I15" s="575"/>
      <c r="K15" s="575"/>
      <c r="L15" s="575"/>
    </row>
    <row xmlns:x14ac="http://schemas.microsoft.com/office/spreadsheetml/2009/9/ac" r="16" x14ac:dyDescent="0.2">
      <c r="G16" s="575"/>
      <c r="H16" s="575"/>
      <c r="I16" s="575"/>
      <c r="K16" s="575"/>
      <c r="L16" s="575"/>
    </row>
    <row xmlns:x14ac="http://schemas.microsoft.com/office/spreadsheetml/2009/9/ac" r="17" x14ac:dyDescent="0.2">
      <c r="G17" s="575"/>
      <c r="H17" s="575"/>
      <c r="I17" s="575"/>
      <c r="K17" s="575"/>
      <c r="L17" s="575"/>
    </row>
    <row xmlns:x14ac="http://schemas.microsoft.com/office/spreadsheetml/2009/9/ac" r="18" x14ac:dyDescent="0.2">
      <c r="G18" s="575"/>
      <c r="H18" s="575"/>
      <c r="I18" s="575"/>
      <c r="K18" s="575"/>
      <c r="L18" s="575"/>
    </row>
    <row xmlns:x14ac="http://schemas.microsoft.com/office/spreadsheetml/2009/9/ac" r="19" x14ac:dyDescent="0.2">
      <c r="G19" s="575"/>
      <c r="H19" s="575"/>
      <c r="I19" s="575"/>
      <c r="K19" s="575"/>
      <c r="L19" s="575"/>
    </row>
    <row xmlns:x14ac="http://schemas.microsoft.com/office/spreadsheetml/2009/9/ac" r="20" x14ac:dyDescent="0.2">
      <c r="G20" s="575"/>
      <c r="H20" s="575"/>
      <c r="I20" s="575"/>
      <c r="K20" s="575"/>
      <c r="L20" s="575"/>
    </row>
    <row xmlns:x14ac="http://schemas.microsoft.com/office/spreadsheetml/2009/9/ac" r="21" x14ac:dyDescent="0.2">
      <c r="G21" s="575"/>
      <c r="H21" s="575"/>
      <c r="I21" s="575"/>
      <c r="K21" s="575"/>
      <c r="L21" s="575"/>
    </row>
    <row xmlns:x14ac="http://schemas.microsoft.com/office/spreadsheetml/2009/9/ac" r="23" x14ac:dyDescent="0.2">
      <c r="B23" s="578"/>
    </row>
    <row xmlns:x14ac="http://schemas.microsoft.com/office/spreadsheetml/2009/9/ac" r="25" x14ac:dyDescent="0.2">
      <c r="B25" s="579"/>
      <c r="C25" s="579" t="str">
        <f>+IF(OR((C28="National*"),(D28="Urban*"),(E28="Rural*"),(F28="Pre-primary*"),(G28="Primary*"),(H28="Secondary^"),(C28="National*^"),(D28="Urban*^"),(E28="Rural*^"),(F28="Pre-primary*^"),(G28="Primary*^"),(H28="Secondary*^")),"*No basic service estimate available","")</f>
        <v>*No basic service estimate available</v>
      </c>
      <c r="J25" s="579" t="str">
        <f>+IF(OR((J28="National*"),(K28="Urban*"),(L28="Rural*"),(M28="Pre-primary*"),(N28="Primary*"),(O28="Secondary^"),(J28="National*^"),(K28="Urban*^"),(L28="Rural*^"),(M28="Pre-primary*^"),(N28="Primary*^"),(O28="Secondary*^")),"*No basic service estimate available","")</f>
        <v>*No basic service estimate available</v>
      </c>
      <c r="Q25" s="579" t="str">
        <f>+IF(OR((Q28="National*"),(R28="Urban*"),(S28="Rural*"),(T28="Pre-primary*"),(U28="Primary*"),(V28="Secondary^"),(Q28="National*^"),(R28="Urban*^"),(S28="Rural*^"),(T28="Pre-primary*^"),(U28="Primary*^"),(V28="Secondary*^")),"*No basic service estimate available","")</f>
        <v>*No basic service estimate available</v>
      </c>
    </row>
    <row xmlns:x14ac="http://schemas.microsoft.com/office/spreadsheetml/2009/9/ac" r="26" ht="15.75" thickBot="true" x14ac:dyDescent="0.25">
      <c r="B26" s="578"/>
      <c r="C26" s="579" t="str">
        <f>+IF(OR((C28="National*^"),(D28="Urban*^"),(E28="Rural*^"),(F28="Pre-primary*^"),(G28="Primary*^"),(H28="Secondary*^")),"^Facilities that cannot be classified as improved or unimproved are treated as limited","")</f>
        <v/>
      </c>
      <c r="J26" s="579" t="str">
        <f>+IF(OR((J28="National*^"),(K28="Urban*^"),(L28="Rural*^"),(M28="Pre-primary*^"),(N28="Primary*^"),(O28="Secondary*^")),"^Facilities that cannot be classified as improved or unimproved are treated as limited","")</f>
        <v/>
      </c>
      <c r="Q26" s="579" t="str">
        <f>+IF(OR((Q28="National*^"),(R28="Urban*^"),(S28="Rural*^"),(T28="Pre-primary*^"),(U28="Primary*^"),(V28="Secondary*^")),"^Facilities that cannot be classified as having water or not are treated as limited","")</f>
        <v/>
      </c>
    </row>
    <row xmlns:x14ac="http://schemas.microsoft.com/office/spreadsheetml/2009/9/ac" r="27" x14ac:dyDescent="0.2">
      <c r="B27" s="580" t="str">
        <f>+Introduction!C7</f>
        <v>Haiti</v>
      </c>
      <c r="C27" s="581" t="s">
        <v>209</v>
      </c>
      <c r="D27" s="581"/>
      <c r="E27" s="581"/>
      <c r="F27" s="581"/>
      <c r="G27" s="581"/>
      <c r="H27" s="581"/>
      <c r="I27" s="582" t="str">
        <f>+B27</f>
        <v>Haiti</v>
      </c>
      <c r="J27" s="583" t="s">
        <v>14</v>
      </c>
      <c r="K27" s="584"/>
      <c r="L27" s="584"/>
      <c r="M27" s="584"/>
      <c r="N27" s="584"/>
      <c r="O27" s="584"/>
      <c r="P27" s="585" t="str">
        <f>+B27</f>
        <v>Haiti</v>
      </c>
      <c r="Q27" s="586" t="s">
        <v>15</v>
      </c>
      <c r="R27" s="586"/>
      <c r="S27" s="586"/>
      <c r="T27" s="586"/>
      <c r="U27" s="586"/>
      <c r="V27" s="587"/>
      <c r="AM27" s="569"/>
      <c r="AN27" s="569"/>
      <c r="AO27" s="569"/>
      <c r="AP27" s="569"/>
      <c r="AQ27" s="569"/>
      <c r="AR27" s="569"/>
      <c r="AS27" s="569"/>
      <c r="AT27" s="569"/>
      <c r="AU27" s="569"/>
    </row>
    <row xmlns:x14ac="http://schemas.microsoft.com/office/spreadsheetml/2009/9/ac" r="28" x14ac:dyDescent="0.2">
      <c r="B28" s="588"/>
      <c r="C28" s="589" t="str">
        <f>IF(AND(C30=0.0000000001,C31=0.0000000001,C32=0.0000000001), "National*",IF(AND(C30=0.0000000001,ISNUMBER(C32)),"National*", "National"))</f>
        <v>National*</v>
      </c>
      <c r="D28" s="590" t="str">
        <f>IF(AND(D30=0.0000000001,D31=0.0000000001,D32=0.0000000001), "Urban*",IF(AND(D30=0.0000000001,ISNUMBER(D32)),"Urban*", "Urban"))</f>
        <v>Urban*</v>
      </c>
      <c r="E28" s="590" t="str">
        <f>IF(AND(E30=0.0000000001,E31=0.0000000001,E32=0.0000000001), "Rural*",IF(AND(E30=0.0000000001,ISNUMBER(E32)),"Rural*", "Rural"))</f>
        <v>Rural*</v>
      </c>
      <c r="F28" s="590" t="str">
        <f>IF(AND(F30=0.0000000001,F31=0.0000000001,F32=0.0000000001), "Pre-primary*",IF(AND(F30=0.0000000001,ISNUMBER(F32)),"Pre-primary*", "Pre-primary"))</f>
        <v>Pre-primary*</v>
      </c>
      <c r="G28" s="590" t="str">
        <f>IF(AND(G30=0.0000000001,G31=0.0000000001,G32=0.0000000001), "Primary*",IF(AND(G30=0.0000000001,ISNUMBER(G32)),"Primary*", "Primary"))</f>
        <v>Primary*</v>
      </c>
      <c r="H28" s="590" t="str">
        <f>IF(AND(H30=0.0000000001,H31=0.0000000001,H32=0.0000000001), "Secondary*",IF(AND(H30=0.0000000001,ISNUMBER(H32)),"Secondary*", "Secondary"))</f>
        <v>Secondary*</v>
      </c>
      <c r="I28" s="588"/>
      <c r="J28" s="591" t="str">
        <f>IF(AND(J30=0.0000000001,J31=0.0000000001,J32=0.0000000001), "National*",IF(AND(J30=0.0000000001,ISNUMBER(J32)),"National*", "National"))</f>
        <v>National*</v>
      </c>
      <c r="K28" s="590" t="str">
        <f>IF(AND(K30=0.0000000001,K31=0.0000000001,K32=0.0000000001), "Urban*",IF(AND(K30=0.0000000001,ISNUMBER(K32)),"Urban*", "Urban"))</f>
        <v>Urban*</v>
      </c>
      <c r="L28" s="590" t="str">
        <f>IF(AND(L30=0.0000000001,L31=0.0000000001,L32=0.0000000001), "Rural*",IF(AND(L30=0.0000000001,ISNUMBER(L32)),"Rural*", "Rural"))</f>
        <v>Rural*</v>
      </c>
      <c r="M28" s="590" t="str">
        <f>IF(AND(M30=0.0000000001,M31=0.0000000001,M32=0.0000000001), "Pre-primary*",IF(AND(M30=0.0000000001,ISNUMBER(M32)),"Pre-primary*", "Pre-primary"))</f>
        <v>Pre-primary*</v>
      </c>
      <c r="N28" s="590" t="str">
        <f>IF(AND(N30=0.0000000001,N31=0.0000000001,N32=0.0000000001), "Primary*",IF(AND(N30=0.0000000001,ISNUMBER(N32)),"Primary*", "Primary"))</f>
        <v>Primary*</v>
      </c>
      <c r="O28" s="590" t="str">
        <f>IF(AND(O30=0.0000000001,O31=0.0000000001,O32=0.0000000001), "Secondary*",IF(AND(O30=0.0000000001,ISNUMBER(O32)),"Secondary*", "Secondary"))</f>
        <v>Secondary*</v>
      </c>
      <c r="P28" s="592"/>
      <c r="Q28" s="593" t="str">
        <f>IF(AND(Q30=0.0000000001,Q31=0.0000000001,Q32=0.0000000001), "National*",IF(AND(Q30=0.0000000001,ISNUMBER(Q32)),"National*", "National"))</f>
        <v>National*</v>
      </c>
      <c r="R28" s="590" t="str">
        <f>IF(AND(R30=0.0000000001,R31=0.0000000001,R32=0.0000000001), "Urban*",IF(AND(R30=0.0000000001,ISNUMBER(R32)),"Urban*", "Urban"))</f>
        <v>Urban*</v>
      </c>
      <c r="S28" s="590" t="str">
        <f>IF(AND(S30=0.0000000001,S31=0.0000000001,S32=0.0000000001), "Rural*",IF(AND(S30=0.0000000001,ISNUMBER(S32)),"Rural*", "Rural"))</f>
        <v>Rural*</v>
      </c>
      <c r="T28" s="590" t="str">
        <f>IF(AND(T30=0.0000000001,T31=0.0000000001,T32=0.0000000001), "Pre-primary*",IF(AND(T30=0.0000000001,ISNUMBER(T32)),"Pre-primary*", "Pre-primary"))</f>
        <v>Pre-primary*</v>
      </c>
      <c r="U28" s="590" t="str">
        <f>IF(AND(U30=0.0000000001,U31=0.0000000001,U32=0.0000000001), "Primary*",IF(AND(U30=0.0000000001,ISNUMBER(U32)),"Primary*", "Primary"))</f>
        <v>Primary*</v>
      </c>
      <c r="V28" s="594" t="str">
        <f>IF(AND(V30=0.0000000001,V31=0.0000000001,V32=0.0000000001), "Secondary*",IF(AND(V30=0.0000000001,ISNUMBER(V32)),"Secondary*", "Secondary"))</f>
        <v>Secondary*</v>
      </c>
      <c r="AM28" s="569"/>
      <c r="AN28" s="569"/>
      <c r="AO28" s="569"/>
      <c r="AP28" s="569"/>
      <c r="AQ28" s="569"/>
      <c r="AR28" s="569"/>
      <c r="AS28" s="569"/>
      <c r="AT28" s="569"/>
      <c r="AU28" s="569"/>
    </row>
    <row xmlns:x14ac="http://schemas.microsoft.com/office/spreadsheetml/2009/9/ac" r="29" ht="15.75" thickBot="true" x14ac:dyDescent="0.25">
      <c r="B29" s="588"/>
      <c r="C29" s="595">
        <f>IF(ISNUMBER(Regressions!B4), Regressions!B4, "-")</f>
        <v>2022</v>
      </c>
      <c r="D29" s="596">
        <f>C29</f>
        <v>2022</v>
      </c>
      <c r="E29" s="596">
        <f>D29</f>
        <v>2022</v>
      </c>
      <c r="F29" s="596">
        <f>E29</f>
        <v>2022</v>
      </c>
      <c r="G29" s="596">
        <f>F29</f>
        <v>2022</v>
      </c>
      <c r="H29" s="596">
        <f>F29</f>
        <v>2022</v>
      </c>
      <c r="I29" s="588"/>
      <c r="J29" s="597">
        <f>IF(ISNUMBER(Regressions!K4), Regressions!K4, "-")</f>
        <v>2017</v>
      </c>
      <c r="K29" s="598">
        <f>J29</f>
        <v>2017</v>
      </c>
      <c r="L29" s="598">
        <f>K29</f>
        <v>2017</v>
      </c>
      <c r="M29" s="598">
        <f>L29</f>
        <v>2017</v>
      </c>
      <c r="N29" s="598">
        <f>M29</f>
        <v>2017</v>
      </c>
      <c r="O29" s="598">
        <f>M29</f>
        <v>2017</v>
      </c>
      <c r="P29" s="592"/>
      <c r="Q29" s="599">
        <f>IF(ISNUMBER(Regressions!T4), Regressions!T4, "-")</f>
        <v>2023</v>
      </c>
      <c r="R29" s="600">
        <f>Q29</f>
        <v>2023</v>
      </c>
      <c r="S29" s="600">
        <f>R29</f>
        <v>2023</v>
      </c>
      <c r="T29" s="600">
        <f>S29</f>
        <v>2023</v>
      </c>
      <c r="U29" s="600">
        <f>T29</f>
        <v>2023</v>
      </c>
      <c r="V29" s="601">
        <f>T29</f>
        <v>2023</v>
      </c>
      <c r="AM29" s="569"/>
      <c r="AN29" s="569"/>
      <c r="AO29" s="569"/>
      <c r="AP29" s="569"/>
      <c r="AQ29" s="569"/>
      <c r="AR29" s="569"/>
      <c r="AS29" s="569"/>
      <c r="AT29" s="569"/>
      <c r="AU29" s="569"/>
    </row>
    <row xmlns:x14ac="http://schemas.microsoft.com/office/spreadsheetml/2009/9/ac" r="30" x14ac:dyDescent="0.2">
      <c r="B30" s="602" t="s">
        <v>153</v>
      </c>
      <c r="C30" s="603">
        <f>IF(ISNUMBER(Regressions!C4), Regressions!C4, 0.0000000001)</f>
        <v>1E-10</v>
      </c>
      <c r="D30" s="603">
        <f>IF(ISNUMBER(Regressions!D4), Regressions!D4, 0.0000000001)</f>
        <v>1E-10</v>
      </c>
      <c r="E30" s="603">
        <f>IF(ISNUMBER(Regressions!E4), Regressions!E4, 0.0000000001)</f>
        <v>1E-10</v>
      </c>
      <c r="F30" s="603">
        <f>IF(ISNUMBER(Regressions!F4), Regressions!F4, 0.0000000001)</f>
        <v>1E-10</v>
      </c>
      <c r="G30" s="603">
        <f>IF(ISNUMBER(Regressions!G4), Regressions!G4, 0.0000000001)</f>
        <v>1E-10</v>
      </c>
      <c r="H30" s="603">
        <f>IF(ISNUMBER(Regressions!H4), Regressions!H4, 0.0000000001)</f>
        <v>1E-10</v>
      </c>
      <c r="I30" s="604" t="s">
        <v>153</v>
      </c>
      <c r="J30" s="603">
        <f>IF(ISNUMBER(Regressions!L4), Regressions!L4,0.0000000001)</f>
        <v>1E-10</v>
      </c>
      <c r="K30" s="603">
        <f>IF(ISNUMBER(Regressions!M4), Regressions!M4,0.0000000001)</f>
        <v>1E-10</v>
      </c>
      <c r="L30" s="603">
        <f>IF(ISNUMBER(Regressions!N4), Regressions!N4,0.0000000001)</f>
        <v>1E-10</v>
      </c>
      <c r="M30" s="603">
        <f>IF(ISNUMBER(Regressions!O4), Regressions!O4,0.0000000001)</f>
        <v>1E-10</v>
      </c>
      <c r="N30" s="603">
        <f>IF(ISNUMBER(Regressions!P4), Regressions!P4,0.0000000001)</f>
        <v>1E-10</v>
      </c>
      <c r="O30" s="603">
        <f>IF(ISNUMBER(Regressions!Q4), Regressions!Q4,0.0000000001)</f>
        <v>1E-10</v>
      </c>
      <c r="P30" s="605" t="s">
        <v>153</v>
      </c>
      <c r="Q30" s="603">
        <f>IF(ISNUMBER(Regressions!U4), Regressions!U4,0.0000000001)</f>
        <v>1E-10</v>
      </c>
      <c r="R30" s="603">
        <f>IF(ISNUMBER(Regressions!V4), Regressions!V4,0.0000000001)</f>
        <v>1E-10</v>
      </c>
      <c r="S30" s="603">
        <f>IF(ISNUMBER(Regressions!W4), Regressions!W4,0.0000000001)</f>
        <v>1E-10</v>
      </c>
      <c r="T30" s="603">
        <f>IF(ISNUMBER(Regressions!X4), Regressions!X4,0.0000000001)</f>
        <v>1E-10</v>
      </c>
      <c r="U30" s="603">
        <f>IF(ISNUMBER(Regressions!Y4), Regressions!Y4,0.0000000001)</f>
        <v>1E-10</v>
      </c>
      <c r="V30" s="606">
        <f>IF(ISNUMBER(Regressions!Z4), Regressions!Z4,0.0000000001)</f>
        <v>1E-10</v>
      </c>
      <c r="AM30" s="569"/>
      <c r="AN30" s="569"/>
      <c r="AO30" s="569"/>
      <c r="AP30" s="569"/>
      <c r="AQ30" s="569"/>
      <c r="AR30" s="569"/>
      <c r="AS30" s="569"/>
      <c r="AT30" s="569"/>
      <c r="AU30" s="569"/>
    </row>
    <row xmlns:x14ac="http://schemas.microsoft.com/office/spreadsheetml/2009/9/ac" r="31" x14ac:dyDescent="0.2">
      <c r="B31" s="607" t="s">
        <v>154</v>
      </c>
      <c r="C31" s="603">
        <f>IF(ISNUMBER(Regressions!C5), Regressions!C5, 0.0000000001)</f>
        <v>1E-10</v>
      </c>
      <c r="D31" s="603">
        <f>IF(ISNUMBER(Regressions!D5), Regressions!D5, 0.0000000001)</f>
        <v>1E-10</v>
      </c>
      <c r="E31" s="603">
        <f>IF(ISNUMBER(Regressions!E5), Regressions!E5, 0.0000000001)</f>
        <v>1E-10</v>
      </c>
      <c r="F31" s="603">
        <f>IF(ISNUMBER(Regressions!F5), Regressions!F5, 0.0000000001)</f>
        <v>1E-10</v>
      </c>
      <c r="G31" s="603">
        <f>IF(ISNUMBER(Regressions!G5), Regressions!G5, 0.0000000001)</f>
        <v>1E-10</v>
      </c>
      <c r="H31" s="603">
        <f>IF(ISNUMBER(Regressions!H5), Regressions!H5, 0.0000000001)</f>
        <v>1E-10</v>
      </c>
      <c r="I31" s="608" t="s">
        <v>154</v>
      </c>
      <c r="J31" s="603">
        <f>IF(ISNUMBER(Regressions!L5), Regressions!L5,0.0000000001)</f>
        <v>1E-10</v>
      </c>
      <c r="K31" s="603">
        <f>IF(ISNUMBER(Regressions!M5), Regressions!M5,0.0000000001)</f>
        <v>1E-10</v>
      </c>
      <c r="L31" s="603">
        <f>IF(ISNUMBER(Regressions!N5), Regressions!N5,0.0000000001)</f>
        <v>1E-10</v>
      </c>
      <c r="M31" s="603">
        <f>IF(ISNUMBER(Regressions!O5), Regressions!O5,0.0000000001)</f>
        <v>1E-10</v>
      </c>
      <c r="N31" s="603">
        <f>IF(ISNUMBER(Regressions!P5), Regressions!P5,0.0000000001)</f>
        <v>1E-10</v>
      </c>
      <c r="O31" s="603">
        <f>IF(ISNUMBER(Regressions!Q5), Regressions!Q5,0.0000000001)</f>
        <v>1E-10</v>
      </c>
      <c r="P31" s="609" t="s">
        <v>154</v>
      </c>
      <c r="Q31" s="603">
        <f>IF(ISNUMBER(Regressions!U5), Regressions!U5,0.0000000001)</f>
        <v>1E-10</v>
      </c>
      <c r="R31" s="603">
        <f>IF(ISNUMBER(Regressions!V5), Regressions!V5,0.0000000001)</f>
        <v>1E-10</v>
      </c>
      <c r="S31" s="603">
        <f>IF(ISNUMBER(Regressions!W5), Regressions!W5,0.0000000001)</f>
        <v>1E-10</v>
      </c>
      <c r="T31" s="603">
        <f>IF(ISNUMBER(Regressions!X5), Regressions!X5,0.0000000001)</f>
        <v>1E-10</v>
      </c>
      <c r="U31" s="603">
        <f>IF(ISNUMBER(Regressions!Y5), Regressions!Y5,0.0000000001)</f>
        <v>1E-10</v>
      </c>
      <c r="V31" s="606">
        <f>IF(ISNUMBER(Regressions!Z5), Regressions!Z5,0.0000000001)</f>
        <v>1E-10</v>
      </c>
      <c r="AM31" s="569"/>
      <c r="AN31" s="569"/>
      <c r="AO31" s="569"/>
      <c r="AP31" s="569"/>
      <c r="AQ31" s="569"/>
      <c r="AR31" s="569"/>
      <c r="AS31" s="569"/>
      <c r="AT31" s="569"/>
      <c r="AU31" s="569"/>
    </row>
    <row xmlns:x14ac="http://schemas.microsoft.com/office/spreadsheetml/2009/9/ac" r="32" x14ac:dyDescent="0.2">
      <c r="B32" s="607" t="s">
        <v>152</v>
      </c>
      <c r="C32" s="603">
        <f>IF(ISNUMBER(Regressions!C6), Regressions!C6, 0.0000000001)</f>
        <v>45.08978278</v>
      </c>
      <c r="D32" s="603">
        <f>IF(ISNUMBER(Regressions!D6), Regressions!D6, 0.0000000001)</f>
        <v>1E-10</v>
      </c>
      <c r="E32" s="603">
        <f>IF(ISNUMBER(Regressions!E6), Regressions!E6, 0.0000000001)</f>
        <v>1E-10</v>
      </c>
      <c r="F32" s="603">
        <f>IF(ISNUMBER(Regressions!F6), Regressions!F6, 0.0000000001)</f>
        <v>1E-10</v>
      </c>
      <c r="G32" s="603">
        <f>IF(ISNUMBER(Regressions!G6), Regressions!G6, 0.0000000001)</f>
        <v>48.132981049999998</v>
      </c>
      <c r="H32" s="603">
        <f>IF(ISNUMBER(Regressions!H6), Regressions!H6, 0.0000000001)</f>
        <v>62.805596749999999</v>
      </c>
      <c r="I32" s="610" t="s">
        <v>152</v>
      </c>
      <c r="J32" s="603">
        <f>IF(ISNUMBER(Regressions!L6), Regressions!L6,0.0000000001)</f>
        <v>45.365864369999997</v>
      </c>
      <c r="K32" s="603">
        <f>IF(ISNUMBER(Regressions!M6), Regressions!M6,0.0000000001)</f>
        <v>1E-10</v>
      </c>
      <c r="L32" s="603">
        <f>IF(ISNUMBER(Regressions!N6), Regressions!N6,0.0000000001)</f>
        <v>1E-10</v>
      </c>
      <c r="M32" s="603">
        <f>IF(ISNUMBER(Regressions!O6), Regressions!O6,0.0000000001)</f>
        <v>1E-10</v>
      </c>
      <c r="N32" s="603">
        <f>IF(ISNUMBER(Regressions!P6), Regressions!P6,0.0000000001)</f>
        <v>1E-10</v>
      </c>
      <c r="O32" s="603">
        <f>IF(ISNUMBER(Regressions!Q6), Regressions!Q6,0.0000000001)</f>
        <v>1E-10</v>
      </c>
      <c r="P32" s="611" t="s">
        <v>152</v>
      </c>
      <c r="Q32" s="603">
        <f>IF(ISNUMBER(Regressions!U6), Regressions!U6,0.0000000001)</f>
        <v>1E-10</v>
      </c>
      <c r="R32" s="603">
        <f>IF(ISNUMBER(Regressions!V6), Regressions!V6,0.0000000001)</f>
        <v>1E-10</v>
      </c>
      <c r="S32" s="603">
        <f>IF(ISNUMBER(Regressions!W6), Regressions!W6,0.0000000001)</f>
        <v>1E-10</v>
      </c>
      <c r="T32" s="603">
        <f>IF(ISNUMBER(Regressions!X6), Regressions!X6,0.0000000001)</f>
        <v>1E-10</v>
      </c>
      <c r="U32" s="603">
        <f>IF(ISNUMBER(Regressions!Y6), Regressions!Y6,0.0000000001)</f>
        <v>1E-10</v>
      </c>
      <c r="V32" s="606">
        <f>IF(ISNUMBER(Regressions!Z6), Regressions!Z6,0.0000000001)</f>
        <v>1E-10</v>
      </c>
      <c r="AM32" s="569"/>
      <c r="AN32" s="569"/>
      <c r="AO32" s="569"/>
      <c r="AP32" s="569"/>
      <c r="AQ32" s="569"/>
      <c r="AR32" s="569"/>
      <c r="AS32" s="569"/>
      <c r="AT32" s="569"/>
      <c r="AU32" s="569"/>
    </row>
    <row xmlns:x14ac="http://schemas.microsoft.com/office/spreadsheetml/2009/9/ac" r="33" ht="15.75" thickBot="true" x14ac:dyDescent="0.25">
      <c r="B33" s="612" t="s">
        <v>210</v>
      </c>
      <c r="C33" s="613">
        <f>IF(ISNUMBER(Regressions!C7), Regressions!C7, 0.0000000001)</f>
        <v>54.91021722</v>
      </c>
      <c r="D33" s="613">
        <f>IF(ISNUMBER(Regressions!D7), Regressions!D7, 0.0000000001)</f>
        <v>100</v>
      </c>
      <c r="E33" s="613">
        <f>IF(ISNUMBER(Regressions!E7), Regressions!E7, 0.0000000001)</f>
        <v>100</v>
      </c>
      <c r="F33" s="613">
        <f>IF(ISNUMBER(Regressions!F7), Regressions!F7, 0.0000000001)</f>
        <v>100</v>
      </c>
      <c r="G33" s="613">
        <f>IF(ISNUMBER(Regressions!G7), Regressions!G7, 0.0000000001)</f>
        <v>51.867018950000002</v>
      </c>
      <c r="H33" s="613">
        <f>IF(ISNUMBER(Regressions!H7), Regressions!H7, 0.0000000001)</f>
        <v>37.194403250000001</v>
      </c>
      <c r="I33" s="614" t="s">
        <v>210</v>
      </c>
      <c r="J33" s="615">
        <f>IF(ISNUMBER(Regressions!L7), Regressions!L7,0.0000000001)</f>
        <v>54.634135630000003</v>
      </c>
      <c r="K33" s="613">
        <f>IF(ISNUMBER(Regressions!M7), Regressions!M7,0.0000000001)</f>
        <v>100</v>
      </c>
      <c r="L33" s="613">
        <f>IF(ISNUMBER(Regressions!N7), Regressions!N7,0.0000000001)</f>
        <v>100</v>
      </c>
      <c r="M33" s="613">
        <f>IF(ISNUMBER(Regressions!O7), Regressions!O7,0.0000000001)</f>
        <v>100</v>
      </c>
      <c r="N33" s="613">
        <f>IF(ISNUMBER(Regressions!P7), Regressions!P7,0.0000000001)</f>
        <v>100</v>
      </c>
      <c r="O33" s="613">
        <f>IF(ISNUMBER(Regressions!Q7), Regressions!Q7,0.0000000001)</f>
        <v>100</v>
      </c>
      <c r="P33" s="616" t="s">
        <v>210</v>
      </c>
      <c r="Q33" s="615">
        <f>IF(ISNUMBER(Regressions!U7), Regressions!U7,0.0000000001)</f>
        <v>100</v>
      </c>
      <c r="R33" s="615">
        <f>IF(ISNUMBER(Regressions!V7), Regressions!V7,0.0000000001)</f>
        <v>100</v>
      </c>
      <c r="S33" s="613">
        <f>IF(ISNUMBER(Regressions!W7), Regressions!W7,0.0000000001)</f>
        <v>100</v>
      </c>
      <c r="T33" s="613">
        <f>IF(ISNUMBER(Regressions!X7), Regressions!X7,0.0000000001)</f>
        <v>100</v>
      </c>
      <c r="U33" s="613">
        <f>IF(ISNUMBER(Regressions!Y7), Regressions!Y7,0.0000000001)</f>
        <v>100</v>
      </c>
      <c r="V33" s="617">
        <f>IF(ISNUMBER(Regressions!Z7), Regressions!Z7,0.0000000001)</f>
        <v>100</v>
      </c>
    </row>
    <row xmlns:x14ac="http://schemas.microsoft.com/office/spreadsheetml/2009/9/ac" r="34" x14ac:dyDescent="0.2">
      <c r="B34" s="618" t="s">
        <v>249</v>
      </c>
    </row>
    <row xmlns:x14ac="http://schemas.microsoft.com/office/spreadsheetml/2009/9/ac" r="35" ht="6" customHeight="true" x14ac:dyDescent="0.2"/>
    <row xmlns:x14ac="http://schemas.microsoft.com/office/spreadsheetml/2009/9/ac" r="36" s="569" customFormat="true" ht="50.1" customHeight="true" x14ac:dyDescent="0.2">
      <c r="B36" s="619" t="s">
        <v>34</v>
      </c>
      <c r="C36" s="620" t="s">
        <v>255</v>
      </c>
      <c r="D36" s="620"/>
      <c r="E36" s="620"/>
      <c r="F36" s="620"/>
      <c r="G36" s="620"/>
      <c r="H36" s="620"/>
      <c r="I36" s="619" t="s">
        <v>34</v>
      </c>
      <c r="J36" s="621" t="s">
        <v>256</v>
      </c>
      <c r="K36" s="622"/>
      <c r="L36" s="622"/>
      <c r="M36" s="622"/>
      <c r="N36" s="622"/>
      <c r="O36" s="622"/>
      <c r="P36" s="619" t="s">
        <v>34</v>
      </c>
      <c r="Q36" s="623" t="s">
        <v>257</v>
      </c>
      <c r="R36" s="623"/>
      <c r="S36" s="623"/>
      <c r="T36" s="623"/>
      <c r="U36" s="623"/>
      <c r="V36" s="623"/>
    </row>
    <row xmlns:x14ac="http://schemas.microsoft.com/office/spreadsheetml/2009/9/ac" r="37" ht="50.1" customHeight="true" x14ac:dyDescent="0.2">
      <c r="B37" s="619" t="s">
        <v>35</v>
      </c>
      <c r="C37" s="624" t="s">
        <v>258</v>
      </c>
      <c r="D37" s="624"/>
      <c r="E37" s="624"/>
      <c r="F37" s="624"/>
      <c r="G37" s="624"/>
      <c r="H37" s="624"/>
      <c r="I37" s="619" t="s">
        <v>35</v>
      </c>
      <c r="J37" s="624" t="s">
        <v>259</v>
      </c>
      <c r="K37" s="624"/>
      <c r="L37" s="624"/>
      <c r="M37" s="624"/>
      <c r="N37" s="624"/>
      <c r="O37" s="624"/>
      <c r="P37" s="619" t="s">
        <v>35</v>
      </c>
      <c r="Q37" s="624" t="s">
        <v>260</v>
      </c>
      <c r="R37" s="624"/>
      <c r="S37" s="624"/>
      <c r="T37" s="624"/>
      <c r="U37" s="624"/>
      <c r="V37" s="624"/>
    </row>
    <row xmlns:x14ac="http://schemas.microsoft.com/office/spreadsheetml/2009/9/ac" r="38" ht="50.1" customHeight="true" x14ac:dyDescent="0.2">
      <c r="B38" s="619" t="s">
        <v>36</v>
      </c>
      <c r="C38" s="625" t="s">
        <v>261</v>
      </c>
      <c r="D38" s="625"/>
      <c r="E38" s="625"/>
      <c r="F38" s="625"/>
      <c r="G38" s="625"/>
      <c r="H38" s="625"/>
      <c r="I38" s="619" t="s">
        <v>36</v>
      </c>
      <c r="J38" s="625" t="s">
        <v>262</v>
      </c>
      <c r="K38" s="625"/>
      <c r="L38" s="625"/>
      <c r="M38" s="625"/>
      <c r="N38" s="625"/>
      <c r="O38" s="625"/>
      <c r="P38" s="619" t="s">
        <v>36</v>
      </c>
      <c r="Q38" s="625" t="s">
        <v>263</v>
      </c>
      <c r="R38" s="625"/>
      <c r="S38" s="625"/>
      <c r="T38" s="625"/>
      <c r="U38" s="625"/>
      <c r="V38" s="625"/>
    </row>
    <row xmlns:x14ac="http://schemas.microsoft.com/office/spreadsheetml/2009/9/ac" r="39" ht="50.1" customHeight="true" x14ac:dyDescent="0.2">
      <c r="B39" s="619" t="s">
        <v>210</v>
      </c>
      <c r="C39" s="626" t="s">
        <v>264</v>
      </c>
      <c r="D39" s="626"/>
      <c r="E39" s="626"/>
      <c r="F39" s="626"/>
      <c r="G39" s="626"/>
      <c r="H39" s="626"/>
      <c r="I39" s="619" t="s">
        <v>210</v>
      </c>
      <c r="J39" s="626" t="s">
        <v>264</v>
      </c>
      <c r="K39" s="626"/>
      <c r="L39" s="626"/>
      <c r="M39" s="626"/>
      <c r="N39" s="626"/>
      <c r="O39" s="626"/>
      <c r="P39" s="619" t="s">
        <v>210</v>
      </c>
      <c r="Q39" s="626" t="s">
        <v>264</v>
      </c>
      <c r="R39" s="626"/>
      <c r="S39" s="626"/>
      <c r="T39" s="626"/>
      <c r="U39" s="626"/>
      <c r="V39" s="626"/>
    </row>
  </sheetData>
  <mergeCells count="19">
    <mergeCell ref="C38:H38"/>
    <mergeCell ref="J38:O38"/>
    <mergeCell ref="Q38:V38"/>
    <mergeCell ref="C39:H39"/>
    <mergeCell ref="J39:O39"/>
    <mergeCell ref="Q39:V39"/>
    <mergeCell ref="C36:H36"/>
    <mergeCell ref="J36:O36"/>
    <mergeCell ref="Q36:V36"/>
    <mergeCell ref="C37:H37"/>
    <mergeCell ref="J37:O37"/>
    <mergeCell ref="Q37:V37"/>
    <mergeCell ref="A1:V2"/>
    <mergeCell ref="B27:B29"/>
    <mergeCell ref="C27:H27"/>
    <mergeCell ref="I27:I29"/>
    <mergeCell ref="J27:O27"/>
    <mergeCell ref="P27:P29"/>
    <mergeCell ref="Q27:V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EAEAEA"/>
  </sheetPr>
  <dimension ref="A1:AF65"/>
  <sheetViews>
    <sheetView showGridLines="false" zoomScale="90" zoomScaleNormal="90" workbookViewId="0"/>
  </sheetViews>
  <sheetFormatPr xmlns:x14ac="http://schemas.microsoft.com/office/spreadsheetml/2009/9/ac" defaultColWidth="9" defaultRowHeight="12.75" x14ac:dyDescent="0.2"/>
  <cols>
    <col min="1" max="31" width="9" style="30"/>
    <col min="32" max="32" width="5.125" style="30" customWidth="true"/>
    <col min="33" max="16384" width="9" style="30"/>
  </cols>
  <sheetData>
    <row xmlns:x14ac="http://schemas.microsoft.com/office/spreadsheetml/2009/9/ac" r="1" s="33" customFormat="true" x14ac:dyDescent="0.2"/>
    <row xmlns:x14ac="http://schemas.microsoft.com/office/spreadsheetml/2009/9/ac" r="2" s="33" customFormat="true" ht="15.75" x14ac:dyDescent="0.25">
      <c r="A2" s="32" t="s">
        <v>155</v>
      </c>
    </row>
    <row xmlns:x14ac="http://schemas.microsoft.com/office/spreadsheetml/2009/9/ac" r="3" s="33" customFormat="true" ht="15.75" x14ac:dyDescent="0.25">
      <c r="A3" s="32"/>
    </row>
    <row xmlns:x14ac="http://schemas.microsoft.com/office/spreadsheetml/2009/9/ac" r="4" s="33" customFormat="true" x14ac:dyDescent="0.2">
      <c r="A4" s="85"/>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xmlns:x14ac="http://schemas.microsoft.com/office/spreadsheetml/2009/9/ac" r="5" s="33" customFormat="true" x14ac:dyDescent="0.2">
      <c r="A5" s="85"/>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row>
    <row xmlns:x14ac="http://schemas.microsoft.com/office/spreadsheetml/2009/9/ac" r="6" s="33" customFormat="true" x14ac:dyDescent="0.2">
      <c r="A6" s="85"/>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xmlns:x14ac="http://schemas.microsoft.com/office/spreadsheetml/2009/9/ac" r="7" s="33" customFormat="true" x14ac:dyDescent="0.2">
      <c r="A7" s="85"/>
      <c r="B7" s="85"/>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row>
    <row xmlns:x14ac="http://schemas.microsoft.com/office/spreadsheetml/2009/9/ac" r="8" s="33" customFormat="true" x14ac:dyDescent="0.2">
      <c r="A8" s="85"/>
      <c r="B8" s="85"/>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row>
    <row xmlns:x14ac="http://schemas.microsoft.com/office/spreadsheetml/2009/9/ac" r="9" s="33" customFormat="true" x14ac:dyDescent="0.2">
      <c r="A9" s="85"/>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row>
    <row xmlns:x14ac="http://schemas.microsoft.com/office/spreadsheetml/2009/9/ac" r="10" s="33" customFormat="true" x14ac:dyDescent="0.2">
      <c r="A10" s="85"/>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row>
    <row xmlns:x14ac="http://schemas.microsoft.com/office/spreadsheetml/2009/9/ac" r="11" s="33" customFormat="true" x14ac:dyDescent="0.2">
      <c r="A11" s="85"/>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row>
    <row xmlns:x14ac="http://schemas.microsoft.com/office/spreadsheetml/2009/9/ac" r="12" s="33" customFormat="true" x14ac:dyDescent="0.2">
      <c r="A12" s="85"/>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row>
    <row xmlns:x14ac="http://schemas.microsoft.com/office/spreadsheetml/2009/9/ac" r="13" s="33" customFormat="true" x14ac:dyDescent="0.2">
      <c r="A13" s="85"/>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row>
    <row xmlns:x14ac="http://schemas.microsoft.com/office/spreadsheetml/2009/9/ac" r="14" s="33" customFormat="true" x14ac:dyDescent="0.2">
      <c r="A14" s="85"/>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row>
    <row xmlns:x14ac="http://schemas.microsoft.com/office/spreadsheetml/2009/9/ac" r="15" s="33" customFormat="true" x14ac:dyDescent="0.2">
      <c r="A15" s="85"/>
      <c r="B15" s="85"/>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row>
    <row xmlns:x14ac="http://schemas.microsoft.com/office/spreadsheetml/2009/9/ac" r="16" s="33" customFormat="true" x14ac:dyDescent="0.2">
      <c r="A16" s="85"/>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row>
    <row xmlns:x14ac="http://schemas.microsoft.com/office/spreadsheetml/2009/9/ac" r="17" s="33" customFormat="true" x14ac:dyDescent="0.2">
      <c r="A17" s="85"/>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row>
    <row xmlns:x14ac="http://schemas.microsoft.com/office/spreadsheetml/2009/9/ac" r="18" s="33" customFormat="true" x14ac:dyDescent="0.2">
      <c r="A18" s="85"/>
      <c r="B18" s="85"/>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row>
    <row xmlns:x14ac="http://schemas.microsoft.com/office/spreadsheetml/2009/9/ac" r="19" s="33" customFormat="true" x14ac:dyDescent="0.2">
      <c r="A19" s="85"/>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row>
    <row xmlns:x14ac="http://schemas.microsoft.com/office/spreadsheetml/2009/9/ac" r="20" s="33" customFormat="true" x14ac:dyDescent="0.2">
      <c r="A20" s="85"/>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row>
    <row xmlns:x14ac="http://schemas.microsoft.com/office/spreadsheetml/2009/9/ac" r="21" s="33" customFormat="true" x14ac:dyDescent="0.2">
      <c r="A21" s="85"/>
      <c r="B21" s="85"/>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row>
    <row xmlns:x14ac="http://schemas.microsoft.com/office/spreadsheetml/2009/9/ac" r="22" s="33" customFormat="true" x14ac:dyDescent="0.2">
      <c r="A22" s="85"/>
      <c r="B22" s="8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row>
    <row xmlns:x14ac="http://schemas.microsoft.com/office/spreadsheetml/2009/9/ac" r="23" s="33" customFormat="true" x14ac:dyDescent="0.2">
      <c r="A23" s="31" t="s">
        <v>249</v>
      </c>
    </row>
    <row xmlns:x14ac="http://schemas.microsoft.com/office/spreadsheetml/2009/9/ac" r="24" s="33" customFormat="true" x14ac:dyDescent="0.2">
      <c r="A24" s="31"/>
    </row>
    <row xmlns:x14ac="http://schemas.microsoft.com/office/spreadsheetml/2009/9/ac" r="25" s="33" customFormat="true" x14ac:dyDescent="0.2">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row>
    <row xmlns:x14ac="http://schemas.microsoft.com/office/spreadsheetml/2009/9/ac" r="26" s="33" customFormat="true" x14ac:dyDescent="0.2">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row>
    <row xmlns:x14ac="http://schemas.microsoft.com/office/spreadsheetml/2009/9/ac" r="27" s="33" customFormat="true" x14ac:dyDescent="0.2">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row>
    <row xmlns:x14ac="http://schemas.microsoft.com/office/spreadsheetml/2009/9/ac" r="28" s="33" customFormat="true" x14ac:dyDescent="0.2">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row>
    <row xmlns:x14ac="http://schemas.microsoft.com/office/spreadsheetml/2009/9/ac" r="29" s="33" customFormat="true" x14ac:dyDescent="0.2">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row>
    <row xmlns:x14ac="http://schemas.microsoft.com/office/spreadsheetml/2009/9/ac" r="30" s="33" customFormat="true" x14ac:dyDescent="0.2">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row>
    <row xmlns:x14ac="http://schemas.microsoft.com/office/spreadsheetml/2009/9/ac" r="31" s="33" customFormat="true" x14ac:dyDescent="0.2">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row>
    <row xmlns:x14ac="http://schemas.microsoft.com/office/spreadsheetml/2009/9/ac" r="32" s="33" customFormat="true" x14ac:dyDescent="0.2">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row>
    <row xmlns:x14ac="http://schemas.microsoft.com/office/spreadsheetml/2009/9/ac" r="33" s="33" customFormat="true" x14ac:dyDescent="0.2">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row>
    <row xmlns:x14ac="http://schemas.microsoft.com/office/spreadsheetml/2009/9/ac" r="34" s="33" customFormat="true" x14ac:dyDescent="0.2">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row>
    <row xmlns:x14ac="http://schemas.microsoft.com/office/spreadsheetml/2009/9/ac" r="35" s="33" customFormat="true" x14ac:dyDescent="0.2">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row>
    <row xmlns:x14ac="http://schemas.microsoft.com/office/spreadsheetml/2009/9/ac" r="36" s="33" customFormat="true" x14ac:dyDescent="0.2">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row>
    <row xmlns:x14ac="http://schemas.microsoft.com/office/spreadsheetml/2009/9/ac" r="37" s="33" customFormat="true" x14ac:dyDescent="0.2">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row>
    <row xmlns:x14ac="http://schemas.microsoft.com/office/spreadsheetml/2009/9/ac" r="38" s="33" customFormat="true" x14ac:dyDescent="0.2">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row>
    <row xmlns:x14ac="http://schemas.microsoft.com/office/spreadsheetml/2009/9/ac" r="39" s="33" customFormat="true" x14ac:dyDescent="0.2">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row>
    <row xmlns:x14ac="http://schemas.microsoft.com/office/spreadsheetml/2009/9/ac" r="40" s="33" customFormat="true" x14ac:dyDescent="0.2">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row>
    <row xmlns:x14ac="http://schemas.microsoft.com/office/spreadsheetml/2009/9/ac" r="41" s="33" customFormat="true" x14ac:dyDescent="0.2">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row>
    <row xmlns:x14ac="http://schemas.microsoft.com/office/spreadsheetml/2009/9/ac" r="42" s="33" customFormat="true" x14ac:dyDescent="0.2">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row>
    <row xmlns:x14ac="http://schemas.microsoft.com/office/spreadsheetml/2009/9/ac" r="43" s="33" customFormat="true" x14ac:dyDescent="0.2">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row>
    <row xmlns:x14ac="http://schemas.microsoft.com/office/spreadsheetml/2009/9/ac" r="44" s="33" customFormat="true" x14ac:dyDescent="0.2">
      <c r="A44" s="31" t="s">
        <v>249</v>
      </c>
      <c r="B44" s="31"/>
    </row>
    <row xmlns:x14ac="http://schemas.microsoft.com/office/spreadsheetml/2009/9/ac" r="45" s="33" customFormat="true" x14ac:dyDescent="0.2"/>
    <row xmlns:x14ac="http://schemas.microsoft.com/office/spreadsheetml/2009/9/ac" r="46" s="33" customFormat="true" x14ac:dyDescent="0.2">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row>
    <row xmlns:x14ac="http://schemas.microsoft.com/office/spreadsheetml/2009/9/ac" r="47" s="33" customFormat="true" x14ac:dyDescent="0.2">
      <c r="A47" s="75"/>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row>
    <row xmlns:x14ac="http://schemas.microsoft.com/office/spreadsheetml/2009/9/ac" r="48" s="33" customFormat="true" x14ac:dyDescent="0.2">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row>
    <row xmlns:x14ac="http://schemas.microsoft.com/office/spreadsheetml/2009/9/ac" r="49" s="33" customFormat="true" x14ac:dyDescent="0.2">
      <c r="A49" s="75"/>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row>
    <row xmlns:x14ac="http://schemas.microsoft.com/office/spreadsheetml/2009/9/ac" r="50" s="33" customFormat="true" x14ac:dyDescent="0.2">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row>
    <row xmlns:x14ac="http://schemas.microsoft.com/office/spreadsheetml/2009/9/ac" r="51" s="33" customFormat="true" x14ac:dyDescent="0.2">
      <c r="A51" s="75"/>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row>
    <row xmlns:x14ac="http://schemas.microsoft.com/office/spreadsheetml/2009/9/ac" r="52" s="33" customFormat="true" x14ac:dyDescent="0.2">
      <c r="A52" s="75"/>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row>
    <row xmlns:x14ac="http://schemas.microsoft.com/office/spreadsheetml/2009/9/ac" r="53" s="33" customFormat="true" x14ac:dyDescent="0.2">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row>
    <row xmlns:x14ac="http://schemas.microsoft.com/office/spreadsheetml/2009/9/ac" r="54" s="33" customFormat="true" x14ac:dyDescent="0.2">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row>
    <row xmlns:x14ac="http://schemas.microsoft.com/office/spreadsheetml/2009/9/ac" r="55" s="33" customFormat="true" x14ac:dyDescent="0.2">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row>
    <row xmlns:x14ac="http://schemas.microsoft.com/office/spreadsheetml/2009/9/ac" r="56" s="33" customFormat="true" x14ac:dyDescent="0.2">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row>
    <row xmlns:x14ac="http://schemas.microsoft.com/office/spreadsheetml/2009/9/ac" r="57" s="33" customFormat="true" x14ac:dyDescent="0.2">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row>
    <row xmlns:x14ac="http://schemas.microsoft.com/office/spreadsheetml/2009/9/ac" r="58" s="33" customFormat="true" x14ac:dyDescent="0.2">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row>
    <row xmlns:x14ac="http://schemas.microsoft.com/office/spreadsheetml/2009/9/ac" r="59" s="33" customFormat="true" x14ac:dyDescent="0.2">
      <c r="A59" s="75"/>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row>
    <row xmlns:x14ac="http://schemas.microsoft.com/office/spreadsheetml/2009/9/ac" r="60" s="33" customFormat="true" x14ac:dyDescent="0.2">
      <c r="A60" s="75"/>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row>
    <row xmlns:x14ac="http://schemas.microsoft.com/office/spreadsheetml/2009/9/ac" r="61" s="33" customFormat="true" x14ac:dyDescent="0.2">
      <c r="A61" s="75"/>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row>
    <row xmlns:x14ac="http://schemas.microsoft.com/office/spreadsheetml/2009/9/ac" r="62" s="33" customFormat="true" x14ac:dyDescent="0.2">
      <c r="A62" s="75"/>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row>
    <row xmlns:x14ac="http://schemas.microsoft.com/office/spreadsheetml/2009/9/ac" r="63" s="33" customFormat="true" x14ac:dyDescent="0.2">
      <c r="A63" s="75"/>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row>
    <row xmlns:x14ac="http://schemas.microsoft.com/office/spreadsheetml/2009/9/ac" r="64" s="33" customFormat="true" x14ac:dyDescent="0.2">
      <c r="A64" s="75"/>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row>
    <row xmlns:x14ac="http://schemas.microsoft.com/office/spreadsheetml/2009/9/ac" r="65" s="33" customFormat="true" x14ac:dyDescent="0.2">
      <c r="A65" s="31" t="s">
        <v>249</v>
      </c>
      <c r="B65" s="31"/>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EAEAEA"/>
  </sheetPr>
  <dimension ref="A1:BQ207"/>
  <sheetViews>
    <sheetView zoomScaleNormal="100" workbookViewId="0">
      <selection activeCell="A6" sqref="A6:BQ207"/>
    </sheetView>
  </sheetViews>
  <sheetFormatPr xmlns:x14ac="http://schemas.microsoft.com/office/spreadsheetml/2009/9/ac" defaultColWidth="9" defaultRowHeight="12.75" x14ac:dyDescent="0.2"/>
  <cols>
    <col min="1" max="1" width="7.125" style="30" customWidth="true"/>
    <col min="2" max="2" width="9" style="30"/>
    <col min="3" max="3" width="5.875" style="30" customWidth="true"/>
    <col min="4" max="5" width="4.125" style="30" customWidth="true"/>
    <col min="6" max="6" width="3.875" style="30" customWidth="true"/>
    <col min="7" max="7" width="4.125" style="30" customWidth="true"/>
    <col min="8" max="9" width="3.875" style="30" customWidth="true"/>
    <col min="10" max="10" width="4.125" style="30" customWidth="true"/>
    <col min="11" max="12" width="3.875" style="30" customWidth="true"/>
    <col min="13" max="13" width="4.125" style="30" customWidth="true"/>
    <col min="14" max="15" width="3.875" style="30" customWidth="true"/>
    <col min="16" max="16" width="4.125" style="30" customWidth="true"/>
    <col min="17" max="18" width="3.875" style="30" customWidth="true"/>
    <col min="19" max="19" width="4.125" style="30" customWidth="true"/>
    <col min="20" max="21" width="3.875" style="30" customWidth="true"/>
    <col min="22" max="51" width="3.875" style="104" customWidth="true"/>
    <col min="52" max="69" width="3.875" style="105" customWidth="true"/>
    <col min="70" max="16384" width="9" style="30"/>
  </cols>
  <sheetData>
    <row xmlns:x14ac="http://schemas.microsoft.com/office/spreadsheetml/2009/9/ac" r="1" ht="18" x14ac:dyDescent="0.25">
      <c r="A1" s="35" t="s">
        <v>99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row>
    <row xmlns:x14ac="http://schemas.microsoft.com/office/spreadsheetml/2009/9/ac" r="2" ht="15.75" x14ac:dyDescent="0.25">
      <c r="A2" s="37"/>
      <c r="B2" s="37"/>
      <c r="C2" s="37"/>
      <c r="D2" s="50" t="s">
        <v>13</v>
      </c>
      <c r="E2" s="50"/>
      <c r="F2" s="36"/>
      <c r="G2" s="50"/>
      <c r="H2" s="36"/>
      <c r="I2" s="36"/>
      <c r="J2" s="50"/>
      <c r="K2" s="38"/>
      <c r="L2" s="38"/>
      <c r="M2" s="50"/>
      <c r="N2" s="36"/>
      <c r="O2" s="36"/>
      <c r="P2" s="50"/>
      <c r="Q2" s="36"/>
      <c r="R2" s="36"/>
      <c r="S2" s="50"/>
      <c r="T2" s="36"/>
      <c r="U2" s="36"/>
      <c r="V2" s="49" t="s">
        <v>14</v>
      </c>
      <c r="W2" s="49"/>
      <c r="X2" s="38"/>
      <c r="Y2" s="38"/>
      <c r="Z2" s="38"/>
      <c r="AA2" s="49"/>
      <c r="AB2" s="38"/>
      <c r="AC2" s="38"/>
      <c r="AD2" s="38"/>
      <c r="AE2" s="38"/>
      <c r="AF2" s="49"/>
      <c r="AG2" s="38"/>
      <c r="AH2" s="38"/>
      <c r="AI2" s="38"/>
      <c r="AJ2" s="38"/>
      <c r="AK2" s="49"/>
      <c r="AL2" s="38"/>
      <c r="AM2" s="38"/>
      <c r="AN2" s="38"/>
      <c r="AO2" s="38"/>
      <c r="AP2" s="49"/>
      <c r="AQ2" s="38"/>
      <c r="AR2" s="38"/>
      <c r="AS2" s="38"/>
      <c r="AT2" s="38"/>
      <c r="AU2" s="49"/>
      <c r="AV2" s="38"/>
      <c r="AW2" s="38"/>
      <c r="AX2" s="38"/>
      <c r="AY2" s="38"/>
      <c r="AZ2" s="54" t="s">
        <v>15</v>
      </c>
      <c r="BA2" s="54"/>
      <c r="BB2" s="54"/>
      <c r="BC2" s="54"/>
      <c r="BD2" s="54"/>
      <c r="BE2" s="54"/>
      <c r="BF2" s="54"/>
      <c r="BG2" s="54"/>
      <c r="BH2" s="54"/>
      <c r="BI2" s="54"/>
      <c r="BJ2" s="54"/>
      <c r="BK2" s="54"/>
      <c r="BL2" s="54"/>
      <c r="BM2" s="54"/>
      <c r="BN2" s="54"/>
      <c r="BO2" s="54"/>
      <c r="BP2" s="54"/>
      <c r="BQ2" s="54"/>
    </row>
    <row xmlns:x14ac="http://schemas.microsoft.com/office/spreadsheetml/2009/9/ac" r="3" ht="14.25" x14ac:dyDescent="0.2">
      <c r="A3" s="41"/>
      <c r="B3" s="36"/>
      <c r="C3" s="36"/>
      <c r="D3" s="42" t="s">
        <v>7</v>
      </c>
      <c r="E3" s="42"/>
      <c r="F3" s="42"/>
      <c r="G3" s="42" t="s">
        <v>1</v>
      </c>
      <c r="I3" s="42"/>
      <c r="J3" s="42" t="s">
        <v>2</v>
      </c>
      <c r="L3" s="42"/>
      <c r="M3" s="42" t="s">
        <v>16</v>
      </c>
      <c r="O3" s="42"/>
      <c r="P3" s="42" t="s">
        <v>17</v>
      </c>
      <c r="R3" s="42"/>
      <c r="S3" s="42" t="s">
        <v>18</v>
      </c>
      <c r="U3" s="42"/>
      <c r="V3" s="42" t="s">
        <v>7</v>
      </c>
      <c r="W3" s="42"/>
      <c r="X3" s="42"/>
      <c r="Y3" s="42"/>
      <c r="Z3" s="42"/>
      <c r="AA3" s="42" t="s">
        <v>1</v>
      </c>
      <c r="AB3" s="33"/>
      <c r="AC3" s="42"/>
      <c r="AD3" s="42"/>
      <c r="AE3" s="42"/>
      <c r="AF3" s="42" t="s">
        <v>2</v>
      </c>
      <c r="AG3" s="33"/>
      <c r="AH3" s="42"/>
      <c r="AI3" s="42"/>
      <c r="AJ3" s="42"/>
      <c r="AK3" s="42" t="s">
        <v>16</v>
      </c>
      <c r="AL3" s="33"/>
      <c r="AM3" s="42"/>
      <c r="AN3" s="42"/>
      <c r="AO3" s="42"/>
      <c r="AP3" s="42" t="s">
        <v>17</v>
      </c>
      <c r="AQ3" s="33"/>
      <c r="AR3" s="42"/>
      <c r="AS3" s="42"/>
      <c r="AT3" s="42"/>
      <c r="AU3" s="42" t="s">
        <v>18</v>
      </c>
      <c r="AV3" s="33"/>
      <c r="AW3" s="42"/>
      <c r="AX3" s="42"/>
      <c r="AY3" s="42"/>
      <c r="AZ3" s="42" t="s">
        <v>7</v>
      </c>
      <c r="BA3" s="42"/>
      <c r="BB3" s="42"/>
      <c r="BC3" s="42" t="s">
        <v>1</v>
      </c>
      <c r="BD3" s="33"/>
      <c r="BE3" s="42"/>
      <c r="BF3" s="42" t="s">
        <v>2</v>
      </c>
      <c r="BG3" s="33"/>
      <c r="BH3" s="42"/>
      <c r="BI3" s="42" t="s">
        <v>16</v>
      </c>
      <c r="BJ3" s="33"/>
      <c r="BK3" s="42"/>
      <c r="BL3" s="42" t="s">
        <v>17</v>
      </c>
      <c r="BM3" s="33"/>
      <c r="BN3" s="42"/>
      <c r="BO3" s="42" t="s">
        <v>18</v>
      </c>
      <c r="BP3" s="33"/>
      <c r="BQ3" s="42"/>
    </row>
    <row xmlns:x14ac="http://schemas.microsoft.com/office/spreadsheetml/2009/9/ac" r="4" ht="164.25" x14ac:dyDescent="0.2">
      <c r="A4" s="43" t="s">
        <v>5</v>
      </c>
      <c r="B4" s="43" t="s">
        <v>6</v>
      </c>
      <c r="C4" s="43" t="s">
        <v>4</v>
      </c>
      <c r="D4" s="120" t="s">
        <v>25</v>
      </c>
      <c r="E4" s="121" t="s">
        <v>19</v>
      </c>
      <c r="F4" s="122" t="s">
        <v>119</v>
      </c>
      <c r="G4" s="120" t="s">
        <v>25</v>
      </c>
      <c r="H4" s="121" t="s">
        <v>19</v>
      </c>
      <c r="I4" s="122" t="s">
        <v>119</v>
      </c>
      <c r="J4" s="120" t="s">
        <v>25</v>
      </c>
      <c r="K4" s="121" t="s">
        <v>19</v>
      </c>
      <c r="L4" s="122" t="s">
        <v>119</v>
      </c>
      <c r="M4" s="120" t="s">
        <v>25</v>
      </c>
      <c r="N4" s="121" t="s">
        <v>19</v>
      </c>
      <c r="O4" s="122" t="s">
        <v>119</v>
      </c>
      <c r="P4" s="120" t="s">
        <v>25</v>
      </c>
      <c r="Q4" s="121" t="s">
        <v>19</v>
      </c>
      <c r="R4" s="122" t="s">
        <v>119</v>
      </c>
      <c r="S4" s="120" t="s">
        <v>25</v>
      </c>
      <c r="T4" s="121" t="s">
        <v>19</v>
      </c>
      <c r="U4" s="123" t="s">
        <v>119</v>
      </c>
      <c r="V4" s="124" t="s">
        <v>25</v>
      </c>
      <c r="W4" s="125" t="s">
        <v>19</v>
      </c>
      <c r="X4" s="125" t="s">
        <v>21</v>
      </c>
      <c r="Y4" s="125" t="s">
        <v>29</v>
      </c>
      <c r="Z4" s="127" t="s">
        <v>120</v>
      </c>
      <c r="AA4" s="124" t="s">
        <v>25</v>
      </c>
      <c r="AB4" s="125" t="s">
        <v>19</v>
      </c>
      <c r="AC4" s="125" t="s">
        <v>21</v>
      </c>
      <c r="AD4" s="125" t="s">
        <v>29</v>
      </c>
      <c r="AE4" s="127" t="s">
        <v>120</v>
      </c>
      <c r="AF4" s="124" t="s">
        <v>25</v>
      </c>
      <c r="AG4" s="125" t="s">
        <v>19</v>
      </c>
      <c r="AH4" s="125" t="s">
        <v>21</v>
      </c>
      <c r="AI4" s="125" t="s">
        <v>29</v>
      </c>
      <c r="AJ4" s="127" t="s">
        <v>120</v>
      </c>
      <c r="AK4" s="124" t="s">
        <v>25</v>
      </c>
      <c r="AL4" s="125" t="s">
        <v>19</v>
      </c>
      <c r="AM4" s="125" t="s">
        <v>21</v>
      </c>
      <c r="AN4" s="125" t="s">
        <v>29</v>
      </c>
      <c r="AO4" s="127" t="s">
        <v>120</v>
      </c>
      <c r="AP4" s="124" t="s">
        <v>25</v>
      </c>
      <c r="AQ4" s="125" t="s">
        <v>19</v>
      </c>
      <c r="AR4" s="125" t="s">
        <v>21</v>
      </c>
      <c r="AS4" s="125" t="s">
        <v>29</v>
      </c>
      <c r="AT4" s="127" t="s">
        <v>120</v>
      </c>
      <c r="AU4" s="124" t="s">
        <v>25</v>
      </c>
      <c r="AV4" s="125" t="s">
        <v>19</v>
      </c>
      <c r="AW4" s="125" t="s">
        <v>21</v>
      </c>
      <c r="AX4" s="125" t="s">
        <v>29</v>
      </c>
      <c r="AY4" s="128" t="s">
        <v>120</v>
      </c>
      <c r="AZ4" s="129" t="s">
        <v>25</v>
      </c>
      <c r="BA4" s="130" t="s">
        <v>139</v>
      </c>
      <c r="BB4" s="131" t="s">
        <v>141</v>
      </c>
      <c r="BC4" s="129" t="s">
        <v>25</v>
      </c>
      <c r="BD4" s="130" t="s">
        <v>139</v>
      </c>
      <c r="BE4" s="131" t="s">
        <v>141</v>
      </c>
      <c r="BF4" s="129" t="s">
        <v>25</v>
      </c>
      <c r="BG4" s="130" t="s">
        <v>139</v>
      </c>
      <c r="BH4" s="131" t="s">
        <v>141</v>
      </c>
      <c r="BI4" s="129" t="s">
        <v>25</v>
      </c>
      <c r="BJ4" s="130" t="s">
        <v>139</v>
      </c>
      <c r="BK4" s="131" t="s">
        <v>141</v>
      </c>
      <c r="BL4" s="129" t="s">
        <v>25</v>
      </c>
      <c r="BM4" s="130" t="s">
        <v>139</v>
      </c>
      <c r="BN4" s="131" t="s">
        <v>141</v>
      </c>
      <c r="BO4" s="129" t="s">
        <v>25</v>
      </c>
      <c r="BP4" s="130" t="s">
        <v>139</v>
      </c>
      <c r="BQ4" s="131" t="s">
        <v>141</v>
      </c>
    </row>
    <row xmlns:x14ac="http://schemas.microsoft.com/office/spreadsheetml/2009/9/ac" r="5" ht="48" hidden="true" x14ac:dyDescent="0.2">
      <c r="A5" s="43" t="s">
        <v>39</v>
      </c>
      <c r="B5" s="43" t="s">
        <v>40</v>
      </c>
      <c r="C5" s="43" t="s">
        <v>41</v>
      </c>
      <c r="D5" s="120" t="s">
        <v>133</v>
      </c>
      <c r="E5" s="121" t="s">
        <v>42</v>
      </c>
      <c r="F5" s="122" t="s">
        <v>191</v>
      </c>
      <c r="G5" s="120" t="s">
        <v>134</v>
      </c>
      <c r="H5" s="121" t="s">
        <v>43</v>
      </c>
      <c r="I5" s="122" t="s">
        <v>192</v>
      </c>
      <c r="J5" s="120" t="s">
        <v>135</v>
      </c>
      <c r="K5" s="121" t="s">
        <v>44</v>
      </c>
      <c r="L5" s="122" t="s">
        <v>193</v>
      </c>
      <c r="M5" s="120" t="s">
        <v>136</v>
      </c>
      <c r="N5" s="121" t="s">
        <v>86</v>
      </c>
      <c r="O5" s="122" t="s">
        <v>194</v>
      </c>
      <c r="P5" s="120" t="s">
        <v>137</v>
      </c>
      <c r="Q5" s="121" t="s">
        <v>87</v>
      </c>
      <c r="R5" s="122" t="s">
        <v>195</v>
      </c>
      <c r="S5" s="120" t="s">
        <v>138</v>
      </c>
      <c r="T5" s="121" t="s">
        <v>88</v>
      </c>
      <c r="U5" s="123" t="s">
        <v>196</v>
      </c>
      <c r="V5" s="124" t="s">
        <v>127</v>
      </c>
      <c r="W5" s="125" t="s">
        <v>45</v>
      </c>
      <c r="X5" s="126" t="s">
        <v>65</v>
      </c>
      <c r="Y5" s="126" t="s">
        <v>66</v>
      </c>
      <c r="Z5" s="127" t="s">
        <v>197</v>
      </c>
      <c r="AA5" s="124" t="s">
        <v>128</v>
      </c>
      <c r="AB5" s="125" t="s">
        <v>46</v>
      </c>
      <c r="AC5" s="126" t="s">
        <v>67</v>
      </c>
      <c r="AD5" s="126" t="s">
        <v>68</v>
      </c>
      <c r="AE5" s="127" t="s">
        <v>198</v>
      </c>
      <c r="AF5" s="124" t="s">
        <v>129</v>
      </c>
      <c r="AG5" s="125" t="s">
        <v>47</v>
      </c>
      <c r="AH5" s="126" t="s">
        <v>69</v>
      </c>
      <c r="AI5" s="126" t="s">
        <v>70</v>
      </c>
      <c r="AJ5" s="127" t="s">
        <v>199</v>
      </c>
      <c r="AK5" s="124" t="s">
        <v>130</v>
      </c>
      <c r="AL5" s="125" t="s">
        <v>71</v>
      </c>
      <c r="AM5" s="126" t="s">
        <v>72</v>
      </c>
      <c r="AN5" s="126" t="s">
        <v>73</v>
      </c>
      <c r="AO5" s="127" t="s">
        <v>200</v>
      </c>
      <c r="AP5" s="124" t="s">
        <v>131</v>
      </c>
      <c r="AQ5" s="125" t="s">
        <v>74</v>
      </c>
      <c r="AR5" s="126" t="s">
        <v>75</v>
      </c>
      <c r="AS5" s="126" t="s">
        <v>76</v>
      </c>
      <c r="AT5" s="127" t="s">
        <v>201</v>
      </c>
      <c r="AU5" s="124" t="s">
        <v>132</v>
      </c>
      <c r="AV5" s="125" t="s">
        <v>77</v>
      </c>
      <c r="AW5" s="126" t="s">
        <v>78</v>
      </c>
      <c r="AX5" s="126" t="s">
        <v>79</v>
      </c>
      <c r="AY5" s="128" t="s">
        <v>202</v>
      </c>
      <c r="AZ5" s="129" t="s">
        <v>80</v>
      </c>
      <c r="BA5" s="130" t="s">
        <v>112</v>
      </c>
      <c r="BB5" s="131" t="s">
        <v>203</v>
      </c>
      <c r="BC5" s="129" t="s">
        <v>85</v>
      </c>
      <c r="BD5" s="130" t="s">
        <v>113</v>
      </c>
      <c r="BE5" s="131" t="s">
        <v>204</v>
      </c>
      <c r="BF5" s="129" t="s">
        <v>84</v>
      </c>
      <c r="BG5" s="130" t="s">
        <v>114</v>
      </c>
      <c r="BH5" s="131" t="s">
        <v>205</v>
      </c>
      <c r="BI5" s="129" t="s">
        <v>83</v>
      </c>
      <c r="BJ5" s="130" t="s">
        <v>115</v>
      </c>
      <c r="BK5" s="131" t="s">
        <v>206</v>
      </c>
      <c r="BL5" s="129" t="s">
        <v>82</v>
      </c>
      <c r="BM5" s="130" t="s">
        <v>116</v>
      </c>
      <c r="BN5" s="131" t="s">
        <v>207</v>
      </c>
      <c r="BO5" s="129" t="s">
        <v>81</v>
      </c>
      <c r="BP5" s="130" t="s">
        <v>117</v>
      </c>
      <c r="BQ5" s="131" t="s">
        <v>208</v>
      </c>
    </row>
    <row xmlns:x14ac="http://schemas.microsoft.com/office/spreadsheetml/2009/9/ac" r="6" x14ac:dyDescent="0.2">
      <c r="A6" s="375" t="str">
        <f>+RIGHT('Data Summary'!A6,LEN('Data Summary'!A6)-9)</f>
        <v>CEN</v>
      </c>
      <c r="B6" s="36" t="str">
        <f>+IF(ISTEXT('Data Summary'!B6),'Data Summary'!B6,"")</f>
        <v>Census</v>
      </c>
      <c r="C6" s="325">
        <f>+VALUE('Data Summary'!C6)</f>
        <v>2003</v>
      </c>
      <c r="D6" s="82" t="e">
        <f>+IF(AND(ISNUMBER('Water Data'!D4),'Data Summary'!BS6="Yes"),100-'Water Data'!D4,NA())</f>
        <v>#N/A</v>
      </c>
      <c r="E6" s="82">
        <f>+IF(AND(ISNUMBER('Water Data'!D6),'Data Summary'!BT6="Yes"),'Water Data'!D6,NA())</f>
        <v>23</v>
      </c>
      <c r="F6" s="82" t="e">
        <f>+IF(AND(ISNUMBER('Water Data'!D9),'Data Summary'!BU6="Yes"),'Water Data'!D9,NA())</f>
        <v>#N/A</v>
      </c>
      <c r="G6" s="82" t="e">
        <f>+IF(AND(ISNUMBER('Water Data'!E4),'Data Summary'!BV6="Yes"),100-'Water Data'!E4,NA())</f>
        <v>#N/A</v>
      </c>
      <c r="H6" s="82" t="e">
        <f>+IF(AND(ISNUMBER('Water Data'!E6),'Data Summary'!BW6="Yes"),'Water Data'!E6,NA())</f>
        <v>#N/A</v>
      </c>
      <c r="I6" s="82" t="e">
        <f>+IF(AND(ISNUMBER('Water Data'!E9),'Data Summary'!BX6="Yes"),'Water Data'!E9,NA())</f>
        <v>#N/A</v>
      </c>
      <c r="J6" s="82" t="e">
        <f>+IF(AND(ISNUMBER('Water Data'!F4),'Data Summary'!BY6="Yes"),100-'Water Data'!F4,NA())</f>
        <v>#N/A</v>
      </c>
      <c r="K6" s="82" t="e">
        <f>+IF(AND(ISNUMBER('Water Data'!F6),'Data Summary'!BZ6="Yes"),'Water Data'!F6,NA())</f>
        <v>#N/A</v>
      </c>
      <c r="L6" s="82" t="e">
        <f>+IF(AND(ISNUMBER('Water Data'!F9),'Data Summary'!CA6="Yes"),'Water Data'!F9,NA())</f>
        <v>#N/A</v>
      </c>
      <c r="M6" s="82" t="e">
        <f>+IF(AND(ISNUMBER('Water Data'!G4),'Data Summary'!CB6="Yes"),100-'Water Data'!G4,NA())</f>
        <v>#N/A</v>
      </c>
      <c r="N6" s="82" t="e">
        <f>+IF(AND(ISNUMBER('Water Data'!G6),'Data Summary'!CC6="Yes"),'Water Data'!G6,NA())</f>
        <v>#N/A</v>
      </c>
      <c r="O6" s="82" t="e">
        <f>+IF(AND(ISNUMBER('Water Data'!G9),'Data Summary'!CD6="Yes"),'Water Data'!G9,NA())</f>
        <v>#N/A</v>
      </c>
      <c r="P6" s="82" t="e">
        <f>+IF(AND(ISNUMBER('Water Data'!H4),'Data Summary'!CE6="Yes"),100-'Water Data'!H4,NA())</f>
        <v>#N/A</v>
      </c>
      <c r="Q6" s="82" t="e">
        <f>+IF(AND(ISNUMBER('Water Data'!H6),'Data Summary'!CF6="Yes"),'Water Data'!H6,NA())</f>
        <v>#N/A</v>
      </c>
      <c r="R6" s="82" t="e">
        <f>+IF(AND(ISNUMBER('Water Data'!H9),'Data Summary'!CG6="Yes"),'Water Data'!H9,NA())</f>
        <v>#N/A</v>
      </c>
      <c r="S6" s="82" t="e">
        <f>+IF(AND(ISNUMBER('Water Data'!I4),'Data Summary'!CH6="Yes"),100-'Water Data'!I4,NA())</f>
        <v>#N/A</v>
      </c>
      <c r="T6" s="82" t="e">
        <f>+IF(AND(ISNUMBER('Water Data'!I6),'Data Summary'!CI6="Yes"),'Water Data'!I6,NA())</f>
        <v>#N/A</v>
      </c>
      <c r="U6" s="82" t="e">
        <f>+IF(AND(ISNUMBER('Water Data'!I9),'Data Summary'!CJ6="Yes"),'Water Data'!I9,NA())</f>
        <v>#N/A</v>
      </c>
      <c r="V6" s="83">
        <f>+IF(AND(ISNUMBER('Sanitation Data'!D4),'Data Summary'!CK6="Yes"),100-'Sanitation Data'!D4,NA())</f>
        <v>40</v>
      </c>
      <c r="W6" s="83">
        <f>+IF(AND(ISNUMBER('Sanitation Data'!D6),'Data Summary'!CL6="Yes"),'Sanitation Data'!D6,NA())</f>
        <v>20</v>
      </c>
      <c r="X6" s="83" t="e">
        <f>+IF(AND(ISNUMBER('Sanitation Data'!D10),'Data Summary'!CM6="Yes"),'Sanitation Data'!D10,NA())</f>
        <v>#N/A</v>
      </c>
      <c r="Y6" s="83" t="e">
        <f>+IF(AND(ISNUMBER('Sanitation Data'!D11),'Data Summary'!CN6="Yes"),'Sanitation Data'!D11,NA())</f>
        <v>#N/A</v>
      </c>
      <c r="Z6" s="83" t="e">
        <f>+IF(AND(ISNUMBER('Sanitation Data'!D12),'Data Summary'!CO6="Yes"),'Sanitation Data'!D12,NA())</f>
        <v>#N/A</v>
      </c>
      <c r="AA6" s="83" t="e">
        <f>+IF(AND(ISNUMBER('Sanitation Data'!E4),'Data Summary'!CP6="Yes"),100-'Sanitation Data'!E4,NA())</f>
        <v>#N/A</v>
      </c>
      <c r="AB6" s="83" t="e">
        <f>+IF(AND(ISNUMBER('Sanitation Data'!E6),'Data Summary'!CQ6="Yes"),'Sanitation Data'!E6,NA())</f>
        <v>#N/A</v>
      </c>
      <c r="AC6" s="83" t="e">
        <f>+IF(AND(ISNUMBER('Sanitation Data'!E10),'Data Summary'!CR6="Yes"),'Sanitation Data'!E10,NA())</f>
        <v>#N/A</v>
      </c>
      <c r="AD6" s="83" t="e">
        <f>+IF(AND(ISNUMBER('Sanitation Data'!E11),'Data Summary'!CS6="Yes"),'Sanitation Data'!E11,NA())</f>
        <v>#N/A</v>
      </c>
      <c r="AE6" s="83" t="e">
        <f>+IF(AND(ISNUMBER('Sanitation Data'!E12),'Data Summary'!CT6="Yes"),'Sanitation Data'!E12,NA())</f>
        <v>#N/A</v>
      </c>
      <c r="AF6" s="83" t="e">
        <f>+IF(AND(ISNUMBER('Sanitation Data'!F4),'Data Summary'!CU6="Yes"),100-'Sanitation Data'!F4,NA())</f>
        <v>#N/A</v>
      </c>
      <c r="AG6" s="83" t="e">
        <f>+IF(AND(ISNUMBER('Sanitation Data'!F6),'Data Summary'!CV6="Yes"),'Sanitation Data'!F6,NA())</f>
        <v>#N/A</v>
      </c>
      <c r="AH6" s="83" t="e">
        <f>+IF(AND(ISNUMBER('Sanitation Data'!F10),'Data Summary'!CW6="Yes"),'Sanitation Data'!F10,NA())</f>
        <v>#N/A</v>
      </c>
      <c r="AI6" s="83" t="e">
        <f>+IF(AND(ISNUMBER('Sanitation Data'!F11),'Data Summary'!CX6="Yes"),'Sanitation Data'!F11,NA())</f>
        <v>#N/A</v>
      </c>
      <c r="AJ6" s="83" t="e">
        <f>+IF(AND(ISNUMBER('Sanitation Data'!F12),'Data Summary'!CY6="Yes"),'Sanitation Data'!F12,NA())</f>
        <v>#N/A</v>
      </c>
      <c r="AK6" s="83" t="e">
        <f>+IF(AND(ISNUMBER('Sanitation Data'!G4),'Data Summary'!CZ6="Yes"),100-'Sanitation Data'!G4,NA())</f>
        <v>#N/A</v>
      </c>
      <c r="AL6" s="83" t="e">
        <f>+IF(AND(ISNUMBER('Sanitation Data'!G6),'Data Summary'!DA6="Yes"),'Sanitation Data'!G6,NA())</f>
        <v>#N/A</v>
      </c>
      <c r="AM6" s="83" t="e">
        <f>+IF(AND(ISNUMBER('Sanitation Data'!G10),'Data Summary'!DB6="Yes"),'Sanitation Data'!G10,NA())</f>
        <v>#N/A</v>
      </c>
      <c r="AN6" s="83" t="e">
        <f>+IF(AND(ISNUMBER('Sanitation Data'!G11),'Data Summary'!DC6="Yes"),'Sanitation Data'!G11,NA())</f>
        <v>#N/A</v>
      </c>
      <c r="AO6" s="83" t="e">
        <f>+IF(AND(ISNUMBER('Sanitation Data'!G12),'Data Summary'!DD6="Yes"),'Sanitation Data'!G12,NA())</f>
        <v>#N/A</v>
      </c>
      <c r="AP6" s="83" t="e">
        <f>+IF(AND(ISNUMBER('Sanitation Data'!H4),'Data Summary'!DE6="Yes"),100-'Sanitation Data'!H4,NA())</f>
        <v>#N/A</v>
      </c>
      <c r="AQ6" s="83" t="e">
        <f>+IF(AND(ISNUMBER('Sanitation Data'!H6),'Data Summary'!DF6="Yes"),'Sanitation Data'!H6,NA())</f>
        <v>#N/A</v>
      </c>
      <c r="AR6" s="83" t="e">
        <f>+IF(AND(ISNUMBER('Sanitation Data'!H10),'Data Summary'!DG6="Yes"),'Sanitation Data'!H10,NA())</f>
        <v>#N/A</v>
      </c>
      <c r="AS6" s="83" t="e">
        <f>+IF(AND(ISNUMBER('Sanitation Data'!H11),'Data Summary'!DH6="Yes"),'Sanitation Data'!H11,NA())</f>
        <v>#N/A</v>
      </c>
      <c r="AT6" s="83" t="e">
        <f>+IF(AND(ISNUMBER('Sanitation Data'!H12),'Data Summary'!DI6="Yes"),'Sanitation Data'!H12,NA())</f>
        <v>#N/A</v>
      </c>
      <c r="AU6" s="83" t="e">
        <f>+IF(AND(ISNUMBER('Sanitation Data'!I4),'Data Summary'!DJ6="Yes"),100-'Sanitation Data'!I4,NA())</f>
        <v>#N/A</v>
      </c>
      <c r="AV6" s="83" t="e">
        <f>+IF(AND(ISNUMBER('Sanitation Data'!I6),'Data Summary'!DK6="Yes"),'Sanitation Data'!I6,NA())</f>
        <v>#N/A</v>
      </c>
      <c r="AW6" s="83" t="e">
        <f>+IF(AND(ISNUMBER('Sanitation Data'!I10),'Data Summary'!DL6="Yes"),'Sanitation Data'!I10,NA())</f>
        <v>#N/A</v>
      </c>
      <c r="AX6" s="83" t="e">
        <f>+IF(AND(ISNUMBER('Sanitation Data'!I11),'Data Summary'!DM6="Yes"),'Sanitation Data'!I11,NA())</f>
        <v>#N/A</v>
      </c>
      <c r="AY6" s="83" t="e">
        <f>+IF(AND(ISNUMBER('Sanitation Data'!I12),'Data Summary'!DN6="Yes"),'Sanitation Data'!I12,NA())</f>
        <v>#N/A</v>
      </c>
      <c r="AZ6" s="84" t="e">
        <f>+IF(AND(ISNUMBER('Hygiene Data'!D5),'Data Summary'!DO6="Yes"),'Hygiene Data'!D5,NA())</f>
        <v>#N/A</v>
      </c>
      <c r="BA6" s="84" t="e">
        <f>+IF(AND(ISNUMBER('Hygiene Data'!D7),'Data Summary'!DP6="Yes"),'Hygiene Data'!D7,NA())</f>
        <v>#N/A</v>
      </c>
      <c r="BB6" s="84" t="e">
        <f>+IF(AND(ISNUMBER('Hygiene Data'!D9),'Data Summary'!DQ6="Yes"),'Hygiene Data'!D9,NA())</f>
        <v>#N/A</v>
      </c>
      <c r="BC6" s="84" t="e">
        <f>+IF(AND(ISNUMBER('Hygiene Data'!E5),'Data Summary'!DR6="Yes"),'Hygiene Data'!E5,NA())</f>
        <v>#N/A</v>
      </c>
      <c r="BD6" s="84" t="e">
        <f>+IF(AND(ISNUMBER('Hygiene Data'!E7),'Data Summary'!DS6="Yes"),'Hygiene Data'!E7,NA())</f>
        <v>#N/A</v>
      </c>
      <c r="BE6" s="84" t="e">
        <f>+IF(AND(ISNUMBER('Hygiene Data'!E9),'Data Summary'!DT6="Yes"),'Hygiene Data'!E9,NA())</f>
        <v>#N/A</v>
      </c>
      <c r="BF6" s="84" t="e">
        <f>+IF(AND(ISNUMBER('Hygiene Data'!F5),'Data Summary'!DU6="Yes"),'Hygiene Data'!F5,NA())</f>
        <v>#N/A</v>
      </c>
      <c r="BG6" s="84" t="e">
        <f>+IF(AND(ISNUMBER('Hygiene Data'!F7),'Data Summary'!DV6="Yes"),'Hygiene Data'!F7,NA())</f>
        <v>#N/A</v>
      </c>
      <c r="BH6" s="84" t="e">
        <f>+IF(AND(ISNUMBER('Hygiene Data'!F9),'Data Summary'!DW6="Yes"),'Hygiene Data'!F9,NA())</f>
        <v>#N/A</v>
      </c>
      <c r="BI6" s="84" t="e">
        <f>+IF(AND(ISNUMBER('Hygiene Data'!G5),'Data Summary'!DX6="Yes"),'Hygiene Data'!G5,NA())</f>
        <v>#N/A</v>
      </c>
      <c r="BJ6" s="84" t="e">
        <f>+IF(AND(ISNUMBER('Hygiene Data'!G7),'Data Summary'!DY6="Yes"),'Hygiene Data'!G7,NA())</f>
        <v>#N/A</v>
      </c>
      <c r="BK6" s="84" t="e">
        <f>+IF(AND(ISNUMBER('Hygiene Data'!G9),'Data Summary'!DZ6="Yes"),'Hygiene Data'!G9,NA())</f>
        <v>#N/A</v>
      </c>
      <c r="BL6" s="84" t="e">
        <f>+IF(AND(ISNUMBER('Hygiene Data'!H5),'Data Summary'!EA6="Yes"),'Hygiene Data'!H5,NA())</f>
        <v>#N/A</v>
      </c>
      <c r="BM6" s="84" t="e">
        <f>+IF(AND(ISNUMBER('Hygiene Data'!H7),'Data Summary'!EB6="Yes"),'Hygiene Data'!H7,NA())</f>
        <v>#N/A</v>
      </c>
      <c r="BN6" s="84" t="e">
        <f>+IF(AND(ISNUMBER('Hygiene Data'!H9),'Data Summary'!EC6="Yes"),'Hygiene Data'!H9,NA())</f>
        <v>#N/A</v>
      </c>
      <c r="BO6" s="84" t="e">
        <f>+IF(AND(ISNUMBER('Hygiene Data'!I5),'Data Summary'!ED6="Yes"),'Hygiene Data'!I5,NA())</f>
        <v>#N/A</v>
      </c>
      <c r="BP6" s="84" t="e">
        <f>+IF(AND(ISNUMBER('Hygiene Data'!I7),'Data Summary'!EE6="Yes"),'Hygiene Data'!I7,NA())</f>
        <v>#N/A</v>
      </c>
      <c r="BQ6" s="84" t="e">
        <f>+IF(AND(ISNUMBER('Hygiene Data'!I9),'Data Summary'!EF6="Yes"),'Hygiene Data'!I9,NA())</f>
        <v>#N/A</v>
      </c>
    </row>
    <row xmlns:x14ac="http://schemas.microsoft.com/office/spreadsheetml/2009/9/ac" r="7" x14ac:dyDescent="0.2">
      <c r="A7" s="375" t="str">
        <f ca="true">+RIGHT('Data Summary'!A7,LEN('Data Summary'!A7)-9)</f>
        <v>CEN</v>
      </c>
      <c r="B7" s="36" t="str">
        <f ca="true">+IF(ISTEXT('Data Summary'!B7),'Data Summary'!B7,"")</f>
        <v>Census</v>
      </c>
      <c r="C7" s="325">
        <f ca="true">+VALUE('Data Summary'!C7)</f>
        <v>2011</v>
      </c>
      <c r="D7" s="82" t="e">
        <f ca="true">+IF(AND(ISNUMBER(OFFSET('Water Data'!$D$4,0,10*ROW('Water Data'!D1))),'Data Summary'!BS7="Yes"),100-OFFSET('Water Data'!$D$4,0,10*ROW('Water Data'!D1)),NA())</f>
        <v>#N/A</v>
      </c>
      <c r="E7" s="82">
        <f ca="true">+IF(AND(ISNUMBER(OFFSET('Water Data'!$D$6,0,10*ROW('Water Data'!D1))),'Data Summary'!BT7="Yes"),OFFSET('Water Data'!$D$6,0,10*ROW('Water Data'!D1)),NA())</f>
        <v>39.00796439447177</v>
      </c>
      <c r="F7" s="82" t="e">
        <f ca="true">+IF(AND(ISNUMBER(OFFSET('Water Data'!$D$9,0,10*ROW('Water Data'!D1))),'Data Summary'!BU7="Yes"),OFFSET('Water Data'!$D$9,0,10*ROW('Water Data'!D1)),NA())</f>
        <v>#N/A</v>
      </c>
      <c r="G7" s="82" t="e">
        <f ca="true">+IF(AND(ISNUMBER(OFFSET('Water Data'!$E$4,0,10*ROW('Water Data'!E1))),'Data Summary'!BV7="Yes"),100-OFFSET('Water Data'!$E$4,0,10*ROW('Water Data'!E1)),NA())</f>
        <v>#N/A</v>
      </c>
      <c r="H7" s="82">
        <f ca="true">+IF(AND(ISNUMBER(OFFSET('Water Data'!$E$6,0,10*ROW('Water Data'!E1))),'Data Summary'!BW7="Yes"),OFFSET('Water Data'!$E$6,0,10*ROW('Water Data'!E1)),NA())</f>
        <v>47.166645152962438</v>
      </c>
      <c r="I7" s="82" t="e">
        <f ca="true">+IF(AND(ISNUMBER(OFFSET('Water Data'!$E$9,0,10*ROW('Water Data'!E1))),'Data Summary'!BX7="Yes"),OFFSET('Water Data'!$E$9,0,10*ROW('Water Data'!E1)),NA())</f>
        <v>#N/A</v>
      </c>
      <c r="J7" s="82" t="e">
        <f ca="true">+IF(AND(ISNUMBER(OFFSET('Water Data'!$F$4,0,10*ROW('Water Data'!F1))),'Data Summary'!BY7="Yes"),100-OFFSET('Water Data'!$F$4,0,10*ROW('Water Data'!F1)),NA())</f>
        <v>#N/A</v>
      </c>
      <c r="K7" s="82">
        <f ca="true">+IF(AND(ISNUMBER(OFFSET('Water Data'!$F$6,0,10*ROW('Water Data'!F1))),'Data Summary'!BZ7="Yes"),OFFSET('Water Data'!$F$6,0,10*ROW('Water Data'!F1)),NA())</f>
        <v>32.232822381820128</v>
      </c>
      <c r="L7" s="82" t="e">
        <f ca="true">+IF(AND(ISNUMBER(OFFSET('Water Data'!$F$9,0,10*ROW('Water Data'!F1))),'Data Summary'!CA7="Yes"),OFFSET('Water Data'!$F$9,0,10*ROW('Water Data'!F1)),NA())</f>
        <v>#N/A</v>
      </c>
      <c r="M7" s="82" t="e">
        <f ca="true">+IF(AND(ISNUMBER(OFFSET('Water Data'!$G$4,0,10*ROW('Water Data'!G1))),'Data Summary'!CB7="Yes"),100-OFFSET('Water Data'!$G$4,0,10*ROW('Water Data'!G1)),NA())</f>
        <v>#N/A</v>
      </c>
      <c r="N7" s="82" t="e">
        <f ca="true">+IF(AND(ISNUMBER(OFFSET('Water Data'!$G$6,0,10*ROW('Water Data'!G1))),'Data Summary'!CC7="Yes"),OFFSET('Water Data'!$G$6,0,10*ROW('Water Data'!G1)),NA())</f>
        <v>#N/A</v>
      </c>
      <c r="O7" s="82" t="e">
        <f ca="true">+IF(AND(ISNUMBER(OFFSET('Water Data'!$G$9,0,10*ROW('Water Data'!G1))),'Data Summary'!CD7="Yes"),OFFSET('Water Data'!$G$9,0,10*ROW('Water Data'!G1)),NA())</f>
        <v>#N/A</v>
      </c>
      <c r="P7" s="82" t="e">
        <f ca="true">+IF(AND(ISNUMBER(OFFSET('Water Data'!$H$4,0,10*ROW('Water Data'!H1))),'Data Summary'!CE7="Yes"),100-OFFSET('Water Data'!$H$4,0,10*ROW('Water Data'!H1)),NA())</f>
        <v>#N/A</v>
      </c>
      <c r="Q7" s="82">
        <f ca="true">+IF(AND(ISNUMBER(OFFSET('Water Data'!$H$6,0,10*ROW('Water Data'!H1))),'Data Summary'!CF7="Yes"),OFFSET('Water Data'!$H$6,0,10*ROW('Water Data'!H1)),NA())</f>
        <v>41.33</v>
      </c>
      <c r="R7" s="82" t="e">
        <f ca="true">+IF(AND(ISNUMBER(OFFSET('Water Data'!$H$9,0,10*ROW('Water Data'!H1))),'Data Summary'!CG7="Yes"),OFFSET('Water Data'!$H$9,0,10*ROW('Water Data'!H1)),NA())</f>
        <v>#N/A</v>
      </c>
      <c r="S7" s="82" t="e">
        <f ca="true">+IF(AND(ISNUMBER(OFFSET('Water Data'!$I$4,0,10*ROW('Water Data'!I1))),'Data Summary'!CH7="Yes"),100-OFFSET('Water Data'!$I$4,0,10*ROW('Water Data'!I1)),NA())</f>
        <v>#N/A</v>
      </c>
      <c r="T7" s="82">
        <f ca="true">+IF(AND(ISNUMBER(OFFSET('Water Data'!$I$6,0,10*ROW('Water Data'!I1))),'Data Summary'!CI7="Yes"),OFFSET('Water Data'!$I$6,0,10*ROW('Water Data'!I1)),NA())</f>
        <v>29.91</v>
      </c>
      <c r="U7" s="82" t="e">
        <f ca="true">+IF(AND(ISNUMBER(OFFSET('Water Data'!$I$9,0,10*ROW('Water Data'!I1))),'Data Summary'!CJ7="Yes"),OFFSET('Water Data'!$I$9,0,10*ROW('Water Data'!I1)),NA())</f>
        <v>#N/A</v>
      </c>
      <c r="V7" s="83" t="e">
        <f ca="true">+IF(AND(ISNUMBER(OFFSET('Sanitation Data'!$D$4,0,10*ROW('Sanitation Data'!D1))),'Data Summary'!CK7="Yes"),100-OFFSET('Sanitation Data'!$D$4,0,10*ROW('Sanitation Data'!D1)),NA())</f>
        <v>#N/A</v>
      </c>
      <c r="W7" s="83">
        <f ca="true">+IF(AND(ISNUMBER(OFFSET('Sanitation Data'!$D$6,0,10*ROW('Sanitation Data'!D1))),'Data Summary'!CL7="Yes"),OFFSET('Sanitation Data'!$D$6,0,10*ROW('Sanitation Data'!D1)),NA())</f>
        <v>47.707308503162338</v>
      </c>
      <c r="X7" s="83" t="e">
        <f ca="true">+IF(AND(ISNUMBER(OFFSET('Sanitation Data'!$D$10,0,10*ROW('Sanitation Data'!D1))),'Data Summary'!CM7="Yes"),OFFSET('Sanitation Data'!$D$10,0,10*ROW('Sanitation Data'!D1)),NA())</f>
        <v>#N/A</v>
      </c>
      <c r="Y7" s="83" t="e">
        <f ca="true">+IF(AND(ISNUMBER(OFFSET('Sanitation Data'!$D$11,0,10*ROW('Sanitation Data'!D1))),'Data Summary'!CN7="Yes"),OFFSET('Sanitation Data'!$D$11,0,10*ROW('Sanitation Data'!D1)),NA())</f>
        <v>#N/A</v>
      </c>
      <c r="Z7" s="83" t="e">
        <f ca="true">+IF(AND(ISNUMBER(OFFSET('Sanitation Data'!$D$12,0,10*ROW('Sanitation Data'!D1))),'Data Summary'!CO7="Yes"),OFFSET('Sanitation Data'!$D$12,0,10*ROW('Sanitation Data'!D1)),NA())</f>
        <v>#N/A</v>
      </c>
      <c r="AA7" s="83" t="e">
        <f ca="true">+IF(AND(ISNUMBER(OFFSET('Sanitation Data'!$E$4,0,10*ROW('Sanitation Data'!E1))),'Data Summary'!CP7="Yes"),100-OFFSET('Sanitation Data'!$E$4,0,10*ROW('Sanitation Data'!E1)),NA())</f>
        <v>#N/A</v>
      </c>
      <c r="AB7" s="83">
        <f ca="true">+IF(AND(ISNUMBER(OFFSET('Sanitation Data'!$E$6,0,10*ROW('Sanitation Data'!E1))),'Data Summary'!CQ7="Yes"),OFFSET('Sanitation Data'!$E$6,0,10*ROW('Sanitation Data'!E1)),NA())</f>
        <v>54.17580999096424</v>
      </c>
      <c r="AC7" s="83" t="e">
        <f ca="true">+IF(AND(ISNUMBER(OFFSET('Sanitation Data'!$E$10,0,10*ROW('Sanitation Data'!E1))),'Data Summary'!CR7="Yes"),OFFSET('Sanitation Data'!$E$10,0,10*ROW('Sanitation Data'!E1)),NA())</f>
        <v>#N/A</v>
      </c>
      <c r="AD7" s="83" t="e">
        <f ca="true">+IF(AND(ISNUMBER(OFFSET('Sanitation Data'!$E$11,0,10*ROW('Sanitation Data'!E1))),'Data Summary'!CS7="Yes"),OFFSET('Sanitation Data'!$E$11,0,10*ROW('Sanitation Data'!E1)),NA())</f>
        <v>#N/A</v>
      </c>
      <c r="AE7" s="83" t="e">
        <f ca="true">+IF(AND(ISNUMBER(OFFSET('Sanitation Data'!$E$12,0,10*ROW('Sanitation Data'!E1))),'Data Summary'!CT7="Yes"),OFFSET('Sanitation Data'!$E$12,0,10*ROW('Sanitation Data'!E1)),NA())</f>
        <v>#N/A</v>
      </c>
      <c r="AF7" s="83" t="e">
        <f ca="true">+IF(AND(ISNUMBER(OFFSET('Sanitation Data'!$F$4,0,10*ROW('Sanitation Data'!F1))),'Data Summary'!CU7="Yes"),100-OFFSET('Sanitation Data'!$F$4,0,10*ROW('Sanitation Data'!F1)),NA())</f>
        <v>#N/A</v>
      </c>
      <c r="AG7" s="83">
        <f ca="true">+IF(AND(ISNUMBER(OFFSET('Sanitation Data'!$F$6,0,10*ROW('Sanitation Data'!F1))),'Data Summary'!CV7="Yes"),OFFSET('Sanitation Data'!$F$6,0,10*ROW('Sanitation Data'!F1)),NA())</f>
        <v>42.11598242040948</v>
      </c>
      <c r="AH7" s="83" t="e">
        <f ca="true">+IF(AND(ISNUMBER(OFFSET('Sanitation Data'!$F$10,0,10*ROW('Sanitation Data'!F1))),'Data Summary'!CW7="Yes"),OFFSET('Sanitation Data'!$F$10,0,10*ROW('Sanitation Data'!F1)),NA())</f>
        <v>#N/A</v>
      </c>
      <c r="AI7" s="83" t="e">
        <f ca="true">+IF(AND(ISNUMBER(OFFSET('Sanitation Data'!$F$11,0,10*ROW('Sanitation Data'!F1))),'Data Summary'!CX7="Yes"),OFFSET('Sanitation Data'!$F$11,0,10*ROW('Sanitation Data'!F1)),NA())</f>
        <v>#N/A</v>
      </c>
      <c r="AJ7" s="83" t="e">
        <f ca="true">+IF(AND(ISNUMBER(OFFSET('Sanitation Data'!$F$12,0,10*ROW('Sanitation Data'!F1))),'Data Summary'!CY7="Yes"),OFFSET('Sanitation Data'!$F$12,0,10*ROW('Sanitation Data'!F1)),NA())</f>
        <v>#N/A</v>
      </c>
      <c r="AK7" s="83" t="e">
        <f ca="true">+IF(AND(ISNUMBER(OFFSET('Sanitation Data'!$G$4,0,10*ROW('Sanitation Data'!G1))),'Data Summary'!CZ7="Yes"),100-OFFSET('Sanitation Data'!$G$4,0,10*ROW('Sanitation Data'!G1)),NA())</f>
        <v>#N/A</v>
      </c>
      <c r="AL7" s="83" t="e">
        <f ca="true">+IF(AND(ISNUMBER(OFFSET('Sanitation Data'!$G$6,0,10*ROW('Sanitation Data'!G1))),'Data Summary'!DA7="Yes"),OFFSET('Sanitation Data'!$G$6,0,10*ROW('Sanitation Data'!G1)),NA())</f>
        <v>#N/A</v>
      </c>
      <c r="AM7" s="83" t="e">
        <f ca="true">+IF(AND(ISNUMBER(OFFSET('Sanitation Data'!$G$10,0,10*ROW('Sanitation Data'!G1))),'Data Summary'!DB7="Yes"),OFFSET('Sanitation Data'!$G$10,0,10*ROW('Sanitation Data'!G1)),NA())</f>
        <v>#N/A</v>
      </c>
      <c r="AN7" s="83" t="e">
        <f ca="true">+IF(AND(ISNUMBER(OFFSET('Sanitation Data'!$G$11,0,10*ROW('Sanitation Data'!G1))),'Data Summary'!DC7="Yes"),OFFSET('Sanitation Data'!$G$11,0,10*ROW('Sanitation Data'!G1)),NA())</f>
        <v>#N/A</v>
      </c>
      <c r="AO7" s="83" t="e">
        <f ca="true">+IF(AND(ISNUMBER(OFFSET('Sanitation Data'!$G$12,0,10*ROW('Sanitation Data'!G1))),'Data Summary'!DD7="Yes"),OFFSET('Sanitation Data'!$G$12,0,10*ROW('Sanitation Data'!G1)),NA())</f>
        <v>#N/A</v>
      </c>
      <c r="AP7" s="83" t="e">
        <f ca="true">+IF(AND(ISNUMBER(OFFSET('Sanitation Data'!$H$4,0,10*ROW('Sanitation Data'!H1))),'Data Summary'!DE7="Yes"),100-OFFSET('Sanitation Data'!$H$4,0,10*ROW('Sanitation Data'!H1)),NA())</f>
        <v>#N/A</v>
      </c>
      <c r="AQ7" s="83">
        <f ca="true">+IF(AND(ISNUMBER(OFFSET('Sanitation Data'!$H$6,0,10*ROW('Sanitation Data'!H1))),'Data Summary'!DF7="Yes"),OFFSET('Sanitation Data'!$H$6,0,10*ROW('Sanitation Data'!H1)),NA())</f>
        <v>50.935000000000002</v>
      </c>
      <c r="AR7" s="83" t="e">
        <f ca="true">+IF(AND(ISNUMBER(OFFSET('Sanitation Data'!$H$10,0,10*ROW('Sanitation Data'!H1))),'Data Summary'!DG7="Yes"),OFFSET('Sanitation Data'!$H$10,0,10*ROW('Sanitation Data'!H1)),NA())</f>
        <v>#N/A</v>
      </c>
      <c r="AS7" s="83" t="e">
        <f ca="true">+IF(AND(ISNUMBER(OFFSET('Sanitation Data'!$H$11,0,10*ROW('Sanitation Data'!H1))),'Data Summary'!DH7="Yes"),OFFSET('Sanitation Data'!$H$11,0,10*ROW('Sanitation Data'!H1)),NA())</f>
        <v>#N/A</v>
      </c>
      <c r="AT7" s="83" t="e">
        <f ca="true">+IF(AND(ISNUMBER(OFFSET('Sanitation Data'!$H$12,0,10*ROW('Sanitation Data'!H1))),'Data Summary'!DI7="Yes"),OFFSET('Sanitation Data'!$H$12,0,10*ROW('Sanitation Data'!H1)),NA())</f>
        <v>#N/A</v>
      </c>
      <c r="AU7" s="83" t="e">
        <f ca="true">+IF(AND(ISNUMBER(OFFSET('Sanitation Data'!$I$4,0,10*ROW('Sanitation Data'!I1))),'Data Summary'!DJ7="Yes"),100-OFFSET('Sanitation Data'!$I$4,0,10*ROW('Sanitation Data'!I1)),NA())</f>
        <v>#N/A</v>
      </c>
      <c r="AV7" s="83">
        <f ca="true">+IF(AND(ISNUMBER(OFFSET('Sanitation Data'!$I$6,0,10*ROW('Sanitation Data'!I1))),'Data Summary'!DK7="Yes"),OFFSET('Sanitation Data'!$I$6,0,10*ROW('Sanitation Data'!I1)),NA())</f>
        <v>34.5</v>
      </c>
      <c r="AW7" s="83" t="e">
        <f ca="true">+IF(AND(ISNUMBER(OFFSET('Sanitation Data'!$I$10,0,10*ROW('Sanitation Data'!I1))),'Data Summary'!DL7="Yes"),OFFSET('Sanitation Data'!$I$10,0,10*ROW('Sanitation Data'!I1)),NA())</f>
        <v>#N/A</v>
      </c>
      <c r="AX7" s="83" t="e">
        <f ca="true">+IF(AND(ISNUMBER(OFFSET('Sanitation Data'!$I$11,0,10*ROW('Sanitation Data'!I1))),'Data Summary'!DM7="Yes"),OFFSET('Sanitation Data'!$I$11,0,10*ROW('Sanitation Data'!I1)),NA())</f>
        <v>#N/A</v>
      </c>
      <c r="AY7" s="83" t="e">
        <f ca="true">+IF(AND(ISNUMBER(OFFSET('Sanitation Data'!$I$12,0,10*ROW('Sanitation Data'!I1))),'Data Summary'!DN7="Yes"),OFFSET('Sanitation Data'!$I$12,0,10*ROW('Sanitation Data'!I1)),NA())</f>
        <v>#N/A</v>
      </c>
      <c r="AZ7" s="84" t="e">
        <f ca="true">+IF(AND(ISNUMBER(OFFSET('Hygiene Data'!$D$5,0,10*ROW('Hygiene Data'!D1))),'Data Summary'!DO7="Yes"),OFFSET('Hygiene Data'!$D$5,0,10*ROW('Hygiene Data'!D1)),NA())</f>
        <v>#N/A</v>
      </c>
      <c r="BA7" s="84" t="e">
        <f ca="true">+IF(AND(ISNUMBER(OFFSET('Hygiene Data'!$D$7,0,10*ROW('Hygiene Data'!D1))),'Data Summary'!DP7="Yes"),OFFSET('Hygiene Data'!$D$7,0,10*ROW('Hygiene Data'!D1)),NA())</f>
        <v>#N/A</v>
      </c>
      <c r="BB7" s="84" t="e">
        <f ca="true">+IF(AND(ISNUMBER(OFFSET('Hygiene Data'!$D$9,0,10*ROW('Hygiene Data'!D1))),'Data Summary'!DQ7="Yes"),OFFSET('Hygiene Data'!$D$9,0,10*ROW('Hygiene Data'!D1)),NA())</f>
        <v>#N/A</v>
      </c>
      <c r="BC7" s="84" t="e">
        <f ca="true">+IF(AND(ISNUMBER(OFFSET('Hygiene Data'!$E$5,0,10*ROW('Hygiene Data'!E1))),'Data Summary'!DR7="Yes"),OFFSET('Hygiene Data'!$E$5,0,10*ROW('Hygiene Data'!E1)),NA())</f>
        <v>#N/A</v>
      </c>
      <c r="BD7" s="84" t="e">
        <f ca="true">+IF(AND(ISNUMBER(OFFSET('Hygiene Data'!$E$7,0,10*ROW('Hygiene Data'!E1))),'Data Summary'!DS7="Yes"),OFFSET('Hygiene Data'!$E$7,0,10*ROW('Hygiene Data'!E1)),NA())</f>
        <v>#N/A</v>
      </c>
      <c r="BE7" s="84" t="e">
        <f ca="true">+IF(AND(ISNUMBER(OFFSET('Hygiene Data'!$E$9,0,10*ROW('Hygiene Data'!E1))),'Data Summary'!DT7="Yes"),OFFSET('Hygiene Data'!$E$9,0,10*ROW('Hygiene Data'!E1)),NA())</f>
        <v>#N/A</v>
      </c>
      <c r="BF7" s="84" t="e">
        <f ca="true">+IF(AND(ISNUMBER(OFFSET('Hygiene Data'!$F$5,0,10*ROW('Hygiene Data'!F1))),'Data Summary'!DU7="Yes"),OFFSET('Hygiene Data'!$F$5,0,10*ROW('Hygiene Data'!F1)),NA())</f>
        <v>#N/A</v>
      </c>
      <c r="BG7" s="84" t="e">
        <f ca="true">+IF(AND(ISNUMBER(OFFSET('Hygiene Data'!$F$7,0,10*ROW('Hygiene Data'!F1))),'Data Summary'!DV7="Yes"),OFFSET('Hygiene Data'!$F$7,0,10*ROW('Hygiene Data'!F1)),NA())</f>
        <v>#N/A</v>
      </c>
      <c r="BH7" s="84" t="e">
        <f ca="true">+IF(AND(ISNUMBER(OFFSET('Hygiene Data'!$F$9,0,10*ROW('Hygiene Data'!F1))),'Data Summary'!DW7="Yes"),OFFSET('Hygiene Data'!$F$9,0,10*ROW('Hygiene Data'!F1)),NA())</f>
        <v>#N/A</v>
      </c>
      <c r="BI7" s="84" t="e">
        <f ca="true">+IF(AND(ISNUMBER(OFFSET('Hygiene Data'!$G$5,0,10*ROW('Hygiene Data'!G1))),'Data Summary'!DX7="Yes"),OFFSET('Hygiene Data'!$G$5,0,10*ROW('Hygiene Data'!G1)),NA())</f>
        <v>#N/A</v>
      </c>
      <c r="BJ7" s="84" t="e">
        <f ca="true">+IF(AND(ISNUMBER(OFFSET('Hygiene Data'!$G$7,0,10*ROW('Hygiene Data'!G1))),'Data Summary'!DY7="Yes"),OFFSET('Hygiene Data'!$G$7,0,10*ROW('Hygiene Data'!G1)),NA())</f>
        <v>#N/A</v>
      </c>
      <c r="BK7" s="84" t="e">
        <f ca="true">+IF(AND(ISNUMBER(OFFSET('Hygiene Data'!$G$9,0,10*ROW('Hygiene Data'!G1))),'Data Summary'!DZ7="Yes"),OFFSET('Hygiene Data'!$G$9,0,10*ROW('Hygiene Data'!G1)),NA())</f>
        <v>#N/A</v>
      </c>
      <c r="BL7" s="84" t="e">
        <f ca="true">+IF(AND(ISNUMBER(OFFSET('Hygiene Data'!$H$5,0,10*ROW('Hygiene Data'!H1))),'Data Summary'!EA7="Yes"),OFFSET('Hygiene Data'!$H$5,0,10*ROW('Hygiene Data'!H1)),NA())</f>
        <v>#N/A</v>
      </c>
      <c r="BM7" s="84" t="e">
        <f ca="true">+IF(AND(ISNUMBER(OFFSET('Hygiene Data'!$H$7,0,10*ROW('Hygiene Data'!H1))),'Data Summary'!EB7="Yes"),OFFSET('Hygiene Data'!$H$7,0,10*ROW('Hygiene Data'!H1)),NA())</f>
        <v>#N/A</v>
      </c>
      <c r="BN7" s="84" t="e">
        <f ca="true">+IF(AND(ISNUMBER(OFFSET('Hygiene Data'!$H$9,0,10*ROW('Hygiene Data'!H1))),'Data Summary'!EC7="Yes"),OFFSET('Hygiene Data'!$H$9,0,10*ROW('Hygiene Data'!H1)),NA())</f>
        <v>#N/A</v>
      </c>
      <c r="BO7" s="84" t="e">
        <f ca="true">+IF(AND(ISNUMBER(OFFSET('Hygiene Data'!$I$5,0,10*ROW('Hygiene Data'!I1))),'Data Summary'!ED7="Yes"),OFFSET('Hygiene Data'!$I$5,0,10*ROW('Hygiene Data'!I1)),NA())</f>
        <v>#N/A</v>
      </c>
      <c r="BP7" s="84" t="e">
        <f ca="true">+IF(AND(ISNUMBER(OFFSET('Hygiene Data'!$I$7,0,10*ROW('Hygiene Data'!I1))),'Data Summary'!EE7="Yes"),OFFSET('Hygiene Data'!$I$7,0,10*ROW('Hygiene Data'!I1)),NA())</f>
        <v>#N/A</v>
      </c>
      <c r="BQ7" s="84" t="e">
        <f ca="true">+IF(AND(ISNUMBER(OFFSET('Hygiene Data'!$I$9,0,10*ROW('Hygiene Data'!I1))),'Data Summary'!EF7="Yes"),OFFSET('Hygiene Data'!$I$9,0,10*ROW('Hygiene Data'!I1)),NA())</f>
        <v>#N/A</v>
      </c>
    </row>
    <row xmlns:x14ac="http://schemas.microsoft.com/office/spreadsheetml/2009/9/ac" r="8" x14ac:dyDescent="0.2">
      <c r="A8" s="375" t="str">
        <f ca="true">+RIGHT('Data Summary'!A8,LEN('Data Summary'!A8)-9)</f>
        <v>CEN</v>
      </c>
      <c r="B8" s="36" t="str">
        <f ca="true">+IF(ISTEXT('Data Summary'!B8),'Data Summary'!B8,"")</f>
        <v>Census</v>
      </c>
      <c r="C8" s="325">
        <f ca="true">+VALUE('Data Summary'!C8)</f>
        <v>2014</v>
      </c>
      <c r="D8" s="82" t="e">
        <f ca="true">+IF(AND(ISNUMBER(OFFSET('Water Data'!$D$4,0,10*ROW('Water Data'!D2))),'Data Summary'!BS8="Yes"),100-OFFSET('Water Data'!$D$4,0,10*ROW('Water Data'!D2)),NA())</f>
        <v>#N/A</v>
      </c>
      <c r="E8" s="82">
        <f ca="true">+IF(AND(ISNUMBER(OFFSET('Water Data'!$D$6,0,10*ROW('Water Data'!D2))),'Data Summary'!BT8="Yes"),OFFSET('Water Data'!$D$6,0,10*ROW('Water Data'!D2)),NA())</f>
        <v>55.52946701103545</v>
      </c>
      <c r="F8" s="82" t="e">
        <f ca="true">+IF(AND(ISNUMBER(OFFSET('Water Data'!$D$9,0,10*ROW('Water Data'!D2))),'Data Summary'!BU8="Yes"),OFFSET('Water Data'!$D$9,0,10*ROW('Water Data'!D2)),NA())</f>
        <v>#N/A</v>
      </c>
      <c r="G8" s="82" t="e">
        <f ca="true">+IF(AND(ISNUMBER(OFFSET('Water Data'!$E$4,0,10*ROW('Water Data'!E2))),'Data Summary'!BV8="Yes"),100-OFFSET('Water Data'!$E$4,0,10*ROW('Water Data'!E2)),NA())</f>
        <v>#N/A</v>
      </c>
      <c r="H8" s="82" t="e">
        <f ca="true">+IF(AND(ISNUMBER(OFFSET('Water Data'!$E$6,0,10*ROW('Water Data'!E2))),'Data Summary'!BW8="Yes"),OFFSET('Water Data'!$E$6,0,10*ROW('Water Data'!E2)),NA())</f>
        <v>#N/A</v>
      </c>
      <c r="I8" s="82" t="e">
        <f ca="true">+IF(AND(ISNUMBER(OFFSET('Water Data'!$E$9,0,10*ROW('Water Data'!E2))),'Data Summary'!BX8="Yes"),OFFSET('Water Data'!$E$9,0,10*ROW('Water Data'!E2)),NA())</f>
        <v>#N/A</v>
      </c>
      <c r="J8" s="82" t="e">
        <f ca="true">+IF(AND(ISNUMBER(OFFSET('Water Data'!$F$4,0,10*ROW('Water Data'!F2))),'Data Summary'!BY8="Yes"),100-OFFSET('Water Data'!$F$4,0,10*ROW('Water Data'!F2)),NA())</f>
        <v>#N/A</v>
      </c>
      <c r="K8" s="82" t="e">
        <f ca="true">+IF(AND(ISNUMBER(OFFSET('Water Data'!$F$6,0,10*ROW('Water Data'!F2))),'Data Summary'!BZ8="Yes"),OFFSET('Water Data'!$F$6,0,10*ROW('Water Data'!F2)),NA())</f>
        <v>#N/A</v>
      </c>
      <c r="L8" s="82" t="e">
        <f ca="true">+IF(AND(ISNUMBER(OFFSET('Water Data'!$F$9,0,10*ROW('Water Data'!F2))),'Data Summary'!CA8="Yes"),OFFSET('Water Data'!$F$9,0,10*ROW('Water Data'!F2)),NA())</f>
        <v>#N/A</v>
      </c>
      <c r="M8" s="82" t="e">
        <f ca="true">+IF(AND(ISNUMBER(OFFSET('Water Data'!$G$4,0,10*ROW('Water Data'!G2))),'Data Summary'!CB8="Yes"),100-OFFSET('Water Data'!$G$4,0,10*ROW('Water Data'!G2)),NA())</f>
        <v>#N/A</v>
      </c>
      <c r="N8" s="82" t="e">
        <f ca="true">+IF(AND(ISNUMBER(OFFSET('Water Data'!$G$6,0,10*ROW('Water Data'!G2))),'Data Summary'!CC8="Yes"),OFFSET('Water Data'!$G$6,0,10*ROW('Water Data'!G2)),NA())</f>
        <v>#N/A</v>
      </c>
      <c r="O8" s="82" t="e">
        <f ca="true">+IF(AND(ISNUMBER(OFFSET('Water Data'!$G$9,0,10*ROW('Water Data'!G2))),'Data Summary'!CD8="Yes"),OFFSET('Water Data'!$G$9,0,10*ROW('Water Data'!G2)),NA())</f>
        <v>#N/A</v>
      </c>
      <c r="P8" s="82" t="e">
        <f ca="true">+IF(AND(ISNUMBER(OFFSET('Water Data'!$H$4,0,10*ROW('Water Data'!H2))),'Data Summary'!CE8="Yes"),100-OFFSET('Water Data'!$H$4,0,10*ROW('Water Data'!H2)),NA())</f>
        <v>#N/A</v>
      </c>
      <c r="Q8" s="82">
        <f ca="true">+IF(AND(ISNUMBER(OFFSET('Water Data'!$H$6,0,10*ROW('Water Data'!H2))),'Data Summary'!CF8="Yes"),OFFSET('Water Data'!$H$6,0,10*ROW('Water Data'!H2)),NA())</f>
        <v>55.52946701103545</v>
      </c>
      <c r="R8" s="82" t="e">
        <f ca="true">+IF(AND(ISNUMBER(OFFSET('Water Data'!$H$9,0,10*ROW('Water Data'!H2))),'Data Summary'!CG8="Yes"),OFFSET('Water Data'!$H$9,0,10*ROW('Water Data'!H2)),NA())</f>
        <v>#N/A</v>
      </c>
      <c r="S8" s="82" t="e">
        <f ca="true">+IF(AND(ISNUMBER(OFFSET('Water Data'!$I$4,0,10*ROW('Water Data'!I2))),'Data Summary'!CH8="Yes"),100-OFFSET('Water Data'!$I$4,0,10*ROW('Water Data'!I2)),NA())</f>
        <v>#N/A</v>
      </c>
      <c r="T8" s="82" t="e">
        <f ca="true">+IF(AND(ISNUMBER(OFFSET('Water Data'!$I$6,0,10*ROW('Water Data'!I2))),'Data Summary'!CI8="Yes"),OFFSET('Water Data'!$I$6,0,10*ROW('Water Data'!I2)),NA())</f>
        <v>#N/A</v>
      </c>
      <c r="U8" s="82" t="e">
        <f ca="true">+IF(AND(ISNUMBER(OFFSET('Water Data'!$I$9,0,10*ROW('Water Data'!I2))),'Data Summary'!CJ8="Yes"),OFFSET('Water Data'!$I$9,0,10*ROW('Water Data'!I2)),NA())</f>
        <v>#N/A</v>
      </c>
      <c r="V8" s="83">
        <f ca="true">+IF(AND(ISNUMBER(OFFSET('Sanitation Data'!$D$4,0,10*ROW('Sanitation Data'!D2))),'Data Summary'!CK8="Yes"),100-OFFSET('Sanitation Data'!$D$4,0,10*ROW('Sanitation Data'!D2)),NA())</f>
        <v>87.866870157313926</v>
      </c>
      <c r="W8" s="83" t="e">
        <f ca="true">+IF(AND(ISNUMBER(OFFSET('Sanitation Data'!$D$6,0,10*ROW('Sanitation Data'!D2))),'Data Summary'!CL8="Yes"),OFFSET('Sanitation Data'!$D$6,0,10*ROW('Sanitation Data'!D2)),NA())</f>
        <v>#N/A</v>
      </c>
      <c r="X8" s="83" t="e">
        <f ca="true">+IF(AND(ISNUMBER(OFFSET('Sanitation Data'!$D$10,0,10*ROW('Sanitation Data'!D2))),'Data Summary'!CM8="Yes"),OFFSET('Sanitation Data'!$D$10,0,10*ROW('Sanitation Data'!D2)),NA())</f>
        <v>#N/A</v>
      </c>
      <c r="Y8" s="83" t="e">
        <f ca="true">+IF(AND(ISNUMBER(OFFSET('Sanitation Data'!$D$11,0,10*ROW('Sanitation Data'!D2))),'Data Summary'!CN8="Yes"),OFFSET('Sanitation Data'!$D$11,0,10*ROW('Sanitation Data'!D2)),NA())</f>
        <v>#N/A</v>
      </c>
      <c r="Z8" s="83" t="e">
        <f ca="true">+IF(AND(ISNUMBER(OFFSET('Sanitation Data'!$D$12,0,10*ROW('Sanitation Data'!D2))),'Data Summary'!CO8="Yes"),OFFSET('Sanitation Data'!$D$12,0,10*ROW('Sanitation Data'!D2)),NA())</f>
        <v>#N/A</v>
      </c>
      <c r="AA8" s="83" t="e">
        <f ca="true">+IF(AND(ISNUMBER(OFFSET('Sanitation Data'!$E$4,0,10*ROW('Sanitation Data'!E2))),'Data Summary'!CP8="Yes"),100-OFFSET('Sanitation Data'!$E$4,0,10*ROW('Sanitation Data'!E2)),NA())</f>
        <v>#N/A</v>
      </c>
      <c r="AB8" s="83" t="e">
        <f ca="true">+IF(AND(ISNUMBER(OFFSET('Sanitation Data'!$E$6,0,10*ROW('Sanitation Data'!E2))),'Data Summary'!CQ8="Yes"),OFFSET('Sanitation Data'!$E$6,0,10*ROW('Sanitation Data'!E2)),NA())</f>
        <v>#N/A</v>
      </c>
      <c r="AC8" s="83" t="e">
        <f ca="true">+IF(AND(ISNUMBER(OFFSET('Sanitation Data'!$E$10,0,10*ROW('Sanitation Data'!E2))),'Data Summary'!CR8="Yes"),OFFSET('Sanitation Data'!$E$10,0,10*ROW('Sanitation Data'!E2)),NA())</f>
        <v>#N/A</v>
      </c>
      <c r="AD8" s="83" t="e">
        <f ca="true">+IF(AND(ISNUMBER(OFFSET('Sanitation Data'!$E$11,0,10*ROW('Sanitation Data'!E2))),'Data Summary'!CS8="Yes"),OFFSET('Sanitation Data'!$E$11,0,10*ROW('Sanitation Data'!E2)),NA())</f>
        <v>#N/A</v>
      </c>
      <c r="AE8" s="83" t="e">
        <f ca="true">+IF(AND(ISNUMBER(OFFSET('Sanitation Data'!$E$12,0,10*ROW('Sanitation Data'!E2))),'Data Summary'!CT8="Yes"),OFFSET('Sanitation Data'!$E$12,0,10*ROW('Sanitation Data'!E2)),NA())</f>
        <v>#N/A</v>
      </c>
      <c r="AF8" s="83" t="e">
        <f ca="true">+IF(AND(ISNUMBER(OFFSET('Sanitation Data'!$F$4,0,10*ROW('Sanitation Data'!F2))),'Data Summary'!CU8="Yes"),100-OFFSET('Sanitation Data'!$F$4,0,10*ROW('Sanitation Data'!F2)),NA())</f>
        <v>#N/A</v>
      </c>
      <c r="AG8" s="83" t="e">
        <f ca="true">+IF(AND(ISNUMBER(OFFSET('Sanitation Data'!$F$6,0,10*ROW('Sanitation Data'!F2))),'Data Summary'!CV8="Yes"),OFFSET('Sanitation Data'!$F$6,0,10*ROW('Sanitation Data'!F2)),NA())</f>
        <v>#N/A</v>
      </c>
      <c r="AH8" s="83" t="e">
        <f ca="true">+IF(AND(ISNUMBER(OFFSET('Sanitation Data'!$F$10,0,10*ROW('Sanitation Data'!F2))),'Data Summary'!CW8="Yes"),OFFSET('Sanitation Data'!$F$10,0,10*ROW('Sanitation Data'!F2)),NA())</f>
        <v>#N/A</v>
      </c>
      <c r="AI8" s="83" t="e">
        <f ca="true">+IF(AND(ISNUMBER(OFFSET('Sanitation Data'!$F$11,0,10*ROW('Sanitation Data'!F2))),'Data Summary'!CX8="Yes"),OFFSET('Sanitation Data'!$F$11,0,10*ROW('Sanitation Data'!F2)),NA())</f>
        <v>#N/A</v>
      </c>
      <c r="AJ8" s="83" t="e">
        <f ca="true">+IF(AND(ISNUMBER(OFFSET('Sanitation Data'!$F$12,0,10*ROW('Sanitation Data'!F2))),'Data Summary'!CY8="Yes"),OFFSET('Sanitation Data'!$F$12,0,10*ROW('Sanitation Data'!F2)),NA())</f>
        <v>#N/A</v>
      </c>
      <c r="AK8" s="83" t="e">
        <f ca="true">+IF(AND(ISNUMBER(OFFSET('Sanitation Data'!$G$4,0,10*ROW('Sanitation Data'!G2))),'Data Summary'!CZ8="Yes"),100-OFFSET('Sanitation Data'!$G$4,0,10*ROW('Sanitation Data'!G2)),NA())</f>
        <v>#N/A</v>
      </c>
      <c r="AL8" s="83" t="e">
        <f ca="true">+IF(AND(ISNUMBER(OFFSET('Sanitation Data'!$G$6,0,10*ROW('Sanitation Data'!G2))),'Data Summary'!DA8="Yes"),OFFSET('Sanitation Data'!$G$6,0,10*ROW('Sanitation Data'!G2)),NA())</f>
        <v>#N/A</v>
      </c>
      <c r="AM8" s="83" t="e">
        <f ca="true">+IF(AND(ISNUMBER(OFFSET('Sanitation Data'!$G$10,0,10*ROW('Sanitation Data'!G2))),'Data Summary'!DB8="Yes"),OFFSET('Sanitation Data'!$G$10,0,10*ROW('Sanitation Data'!G2)),NA())</f>
        <v>#N/A</v>
      </c>
      <c r="AN8" s="83" t="e">
        <f ca="true">+IF(AND(ISNUMBER(OFFSET('Sanitation Data'!$G$11,0,10*ROW('Sanitation Data'!G2))),'Data Summary'!DC8="Yes"),OFFSET('Sanitation Data'!$G$11,0,10*ROW('Sanitation Data'!G2)),NA())</f>
        <v>#N/A</v>
      </c>
      <c r="AO8" s="83" t="e">
        <f ca="true">+IF(AND(ISNUMBER(OFFSET('Sanitation Data'!$G$12,0,10*ROW('Sanitation Data'!G2))),'Data Summary'!DD8="Yes"),OFFSET('Sanitation Data'!$G$12,0,10*ROW('Sanitation Data'!G2)),NA())</f>
        <v>#N/A</v>
      </c>
      <c r="AP8" s="83">
        <f ca="true">+IF(AND(ISNUMBER(OFFSET('Sanitation Data'!$H$4,0,10*ROW('Sanitation Data'!H2))),'Data Summary'!DE8="Yes"),100-OFFSET('Sanitation Data'!$H$4,0,10*ROW('Sanitation Data'!H2)),NA())</f>
        <v>87.866870157313926</v>
      </c>
      <c r="AQ8" s="83" t="e">
        <f ca="true">+IF(AND(ISNUMBER(OFFSET('Sanitation Data'!$H$6,0,10*ROW('Sanitation Data'!H2))),'Data Summary'!DF8="Yes"),OFFSET('Sanitation Data'!$H$6,0,10*ROW('Sanitation Data'!H2)),NA())</f>
        <v>#N/A</v>
      </c>
      <c r="AR8" s="83" t="e">
        <f ca="true">+IF(AND(ISNUMBER(OFFSET('Sanitation Data'!$H$10,0,10*ROW('Sanitation Data'!H2))),'Data Summary'!DG8="Yes"),OFFSET('Sanitation Data'!$H$10,0,10*ROW('Sanitation Data'!H2)),NA())</f>
        <v>#N/A</v>
      </c>
      <c r="AS8" s="83" t="e">
        <f ca="true">+IF(AND(ISNUMBER(OFFSET('Sanitation Data'!$H$11,0,10*ROW('Sanitation Data'!H2))),'Data Summary'!DH8="Yes"),OFFSET('Sanitation Data'!$H$11,0,10*ROW('Sanitation Data'!H2)),NA())</f>
        <v>#N/A</v>
      </c>
      <c r="AT8" s="83" t="e">
        <f ca="true">+IF(AND(ISNUMBER(OFFSET('Sanitation Data'!$H$12,0,10*ROW('Sanitation Data'!H2))),'Data Summary'!DI8="Yes"),OFFSET('Sanitation Data'!$H$12,0,10*ROW('Sanitation Data'!H2)),NA())</f>
        <v>#N/A</v>
      </c>
      <c r="AU8" s="83" t="e">
        <f ca="true">+IF(AND(ISNUMBER(OFFSET('Sanitation Data'!$I$4,0,10*ROW('Sanitation Data'!I2))),'Data Summary'!DJ8="Yes"),100-OFFSET('Sanitation Data'!$I$4,0,10*ROW('Sanitation Data'!I2)),NA())</f>
        <v>#N/A</v>
      </c>
      <c r="AV8" s="83" t="e">
        <f ca="true">+IF(AND(ISNUMBER(OFFSET('Sanitation Data'!$I$6,0,10*ROW('Sanitation Data'!I2))),'Data Summary'!DK8="Yes"),OFFSET('Sanitation Data'!$I$6,0,10*ROW('Sanitation Data'!I2)),NA())</f>
        <v>#N/A</v>
      </c>
      <c r="AW8" s="83" t="e">
        <f ca="true">+IF(AND(ISNUMBER(OFFSET('Sanitation Data'!$I$10,0,10*ROW('Sanitation Data'!I2))),'Data Summary'!DL8="Yes"),OFFSET('Sanitation Data'!$I$10,0,10*ROW('Sanitation Data'!I2)),NA())</f>
        <v>#N/A</v>
      </c>
      <c r="AX8" s="83" t="e">
        <f ca="true">+IF(AND(ISNUMBER(OFFSET('Sanitation Data'!$I$11,0,10*ROW('Sanitation Data'!I2))),'Data Summary'!DM8="Yes"),OFFSET('Sanitation Data'!$I$11,0,10*ROW('Sanitation Data'!I2)),NA())</f>
        <v>#N/A</v>
      </c>
      <c r="AY8" s="83" t="e">
        <f ca="true">+IF(AND(ISNUMBER(OFFSET('Sanitation Data'!$I$12,0,10*ROW('Sanitation Data'!I2))),'Data Summary'!DN8="Yes"),OFFSET('Sanitation Data'!$I$12,0,10*ROW('Sanitation Data'!I2)),NA())</f>
        <v>#N/A</v>
      </c>
      <c r="AZ8" s="84" t="e">
        <f ca="true">+IF(AND(ISNUMBER(OFFSET('Hygiene Data'!$D$5,0,10*ROW('Hygiene Data'!D2))),'Data Summary'!DO8="Yes"),OFFSET('Hygiene Data'!$D$5,0,10*ROW('Hygiene Data'!D2)),NA())</f>
        <v>#N/A</v>
      </c>
      <c r="BA8" s="84" t="e">
        <f ca="true">+IF(AND(ISNUMBER(OFFSET('Hygiene Data'!$D$7,0,10*ROW('Hygiene Data'!D2))),'Data Summary'!DP8="Yes"),OFFSET('Hygiene Data'!$D$7,0,10*ROW('Hygiene Data'!D2)),NA())</f>
        <v>#N/A</v>
      </c>
      <c r="BB8" s="84" t="e">
        <f ca="true">+IF(AND(ISNUMBER(OFFSET('Hygiene Data'!$D$9,0,10*ROW('Hygiene Data'!D2))),'Data Summary'!DQ8="Yes"),OFFSET('Hygiene Data'!$D$9,0,10*ROW('Hygiene Data'!D2)),NA())</f>
        <v>#N/A</v>
      </c>
      <c r="BC8" s="84" t="e">
        <f ca="true">+IF(AND(ISNUMBER(OFFSET('Hygiene Data'!$E$5,0,10*ROW('Hygiene Data'!E2))),'Data Summary'!DR8="Yes"),OFFSET('Hygiene Data'!$E$5,0,10*ROW('Hygiene Data'!E2)),NA())</f>
        <v>#N/A</v>
      </c>
      <c r="BD8" s="84" t="e">
        <f ca="true">+IF(AND(ISNUMBER(OFFSET('Hygiene Data'!$E$7,0,10*ROW('Hygiene Data'!E2))),'Data Summary'!DS8="Yes"),OFFSET('Hygiene Data'!$E$7,0,10*ROW('Hygiene Data'!E2)),NA())</f>
        <v>#N/A</v>
      </c>
      <c r="BE8" s="84" t="e">
        <f ca="true">+IF(AND(ISNUMBER(OFFSET('Hygiene Data'!$E$9,0,10*ROW('Hygiene Data'!E2))),'Data Summary'!DT8="Yes"),OFFSET('Hygiene Data'!$E$9,0,10*ROW('Hygiene Data'!E2)),NA())</f>
        <v>#N/A</v>
      </c>
      <c r="BF8" s="84" t="e">
        <f ca="true">+IF(AND(ISNUMBER(OFFSET('Hygiene Data'!$F$5,0,10*ROW('Hygiene Data'!F2))),'Data Summary'!DU8="Yes"),OFFSET('Hygiene Data'!$F$5,0,10*ROW('Hygiene Data'!F2)),NA())</f>
        <v>#N/A</v>
      </c>
      <c r="BG8" s="84" t="e">
        <f ca="true">+IF(AND(ISNUMBER(OFFSET('Hygiene Data'!$F$7,0,10*ROW('Hygiene Data'!F2))),'Data Summary'!DV8="Yes"),OFFSET('Hygiene Data'!$F$7,0,10*ROW('Hygiene Data'!F2)),NA())</f>
        <v>#N/A</v>
      </c>
      <c r="BH8" s="84" t="e">
        <f ca="true">+IF(AND(ISNUMBER(OFFSET('Hygiene Data'!$F$9,0,10*ROW('Hygiene Data'!F2))),'Data Summary'!DW8="Yes"),OFFSET('Hygiene Data'!$F$9,0,10*ROW('Hygiene Data'!F2)),NA())</f>
        <v>#N/A</v>
      </c>
      <c r="BI8" s="84" t="e">
        <f ca="true">+IF(AND(ISNUMBER(OFFSET('Hygiene Data'!$G$5,0,10*ROW('Hygiene Data'!G2))),'Data Summary'!DX8="Yes"),OFFSET('Hygiene Data'!$G$5,0,10*ROW('Hygiene Data'!G2)),NA())</f>
        <v>#N/A</v>
      </c>
      <c r="BJ8" s="84" t="e">
        <f ca="true">+IF(AND(ISNUMBER(OFFSET('Hygiene Data'!$G$7,0,10*ROW('Hygiene Data'!G2))),'Data Summary'!DY8="Yes"),OFFSET('Hygiene Data'!$G$7,0,10*ROW('Hygiene Data'!G2)),NA())</f>
        <v>#N/A</v>
      </c>
      <c r="BK8" s="84" t="e">
        <f ca="true">+IF(AND(ISNUMBER(OFFSET('Hygiene Data'!$G$9,0,10*ROW('Hygiene Data'!G2))),'Data Summary'!DZ8="Yes"),OFFSET('Hygiene Data'!$G$9,0,10*ROW('Hygiene Data'!G2)),NA())</f>
        <v>#N/A</v>
      </c>
      <c r="BL8" s="84" t="e">
        <f ca="true">+IF(AND(ISNUMBER(OFFSET('Hygiene Data'!$H$5,0,10*ROW('Hygiene Data'!H2))),'Data Summary'!EA8="Yes"),OFFSET('Hygiene Data'!$H$5,0,10*ROW('Hygiene Data'!H2)),NA())</f>
        <v>#N/A</v>
      </c>
      <c r="BM8" s="84" t="e">
        <f ca="true">+IF(AND(ISNUMBER(OFFSET('Hygiene Data'!$H$7,0,10*ROW('Hygiene Data'!H2))),'Data Summary'!EB8="Yes"),OFFSET('Hygiene Data'!$H$7,0,10*ROW('Hygiene Data'!H2)),NA())</f>
        <v>#N/A</v>
      </c>
      <c r="BN8" s="84" t="e">
        <f ca="true">+IF(AND(ISNUMBER(OFFSET('Hygiene Data'!$H$9,0,10*ROW('Hygiene Data'!H2))),'Data Summary'!EC8="Yes"),OFFSET('Hygiene Data'!$H$9,0,10*ROW('Hygiene Data'!H2)),NA())</f>
        <v>#N/A</v>
      </c>
      <c r="BO8" s="84" t="e">
        <f ca="true">+IF(AND(ISNUMBER(OFFSET('Hygiene Data'!$I$5,0,10*ROW('Hygiene Data'!I2))),'Data Summary'!ED8="Yes"),OFFSET('Hygiene Data'!$I$5,0,10*ROW('Hygiene Data'!I2)),NA())</f>
        <v>#N/A</v>
      </c>
      <c r="BP8" s="84" t="e">
        <f ca="true">+IF(AND(ISNUMBER(OFFSET('Hygiene Data'!$I$7,0,10*ROW('Hygiene Data'!I2))),'Data Summary'!EE8="Yes"),OFFSET('Hygiene Data'!$I$7,0,10*ROW('Hygiene Data'!I2)),NA())</f>
        <v>#N/A</v>
      </c>
      <c r="BQ8" s="84" t="e">
        <f ca="true">+IF(AND(ISNUMBER(OFFSET('Hygiene Data'!$I$9,0,10*ROW('Hygiene Data'!I2))),'Data Summary'!EF8="Yes"),OFFSET('Hygiene Data'!$I$9,0,10*ROW('Hygiene Data'!I2)),NA())</f>
        <v>#N/A</v>
      </c>
    </row>
    <row xmlns:x14ac="http://schemas.microsoft.com/office/spreadsheetml/2009/9/ac" r="9" x14ac:dyDescent="0.2">
      <c r="A9" s="375" t="str">
        <f ca="true">+RIGHT('Data Summary'!A9,LEN('Data Summary'!A9)-9)</f>
        <v>EMIS</v>
      </c>
      <c r="B9" s="36" t="str">
        <f ca="true">+IF(ISTEXT('Data Summary'!B9),'Data Summary'!B9,"")</f>
        <v>EMIS</v>
      </c>
      <c r="C9" s="325">
        <f ca="true">+VALUE('Data Summary'!C9)</f>
        <v>2016</v>
      </c>
      <c r="D9" s="82" t="e">
        <f ca="true">+IF(AND(ISNUMBER(OFFSET('Water Data'!$D$4,0,10*ROW('Water Data'!D3))),'Data Summary'!BS9="Yes"),100-OFFSET('Water Data'!$D$4,0,10*ROW('Water Data'!D3)),NA())</f>
        <v>#N/A</v>
      </c>
      <c r="E9" s="82">
        <f ca="true">+IF(AND(ISNUMBER(OFFSET('Water Data'!$D$6,0,10*ROW('Water Data'!D3))),'Data Summary'!BT9="Yes"),OFFSET('Water Data'!$D$6,0,10*ROW('Water Data'!D3)),NA())</f>
        <v>44.091015305526348</v>
      </c>
      <c r="F9" s="82" t="e">
        <f ca="true">+IF(AND(ISNUMBER(OFFSET('Water Data'!$D$9,0,10*ROW('Water Data'!D3))),'Data Summary'!BU9="Yes"),OFFSET('Water Data'!$D$9,0,10*ROW('Water Data'!D3)),NA())</f>
        <v>#N/A</v>
      </c>
      <c r="G9" s="82" t="e">
        <f ca="true">+IF(AND(ISNUMBER(OFFSET('Water Data'!$E$4,0,10*ROW('Water Data'!E3))),'Data Summary'!BV9="Yes"),100-OFFSET('Water Data'!$E$4,0,10*ROW('Water Data'!E3)),NA())</f>
        <v>#N/A</v>
      </c>
      <c r="H9" s="82" t="e">
        <f ca="true">+IF(AND(ISNUMBER(OFFSET('Water Data'!$E$6,0,10*ROW('Water Data'!E3))),'Data Summary'!BW9="Yes"),OFFSET('Water Data'!$E$6,0,10*ROW('Water Data'!E3)),NA())</f>
        <v>#N/A</v>
      </c>
      <c r="I9" s="82" t="e">
        <f ca="true">+IF(AND(ISNUMBER(OFFSET('Water Data'!$E$9,0,10*ROW('Water Data'!E3))),'Data Summary'!BX9="Yes"),OFFSET('Water Data'!$E$9,0,10*ROW('Water Data'!E3)),NA())</f>
        <v>#N/A</v>
      </c>
      <c r="J9" s="82" t="e">
        <f ca="true">+IF(AND(ISNUMBER(OFFSET('Water Data'!$F$4,0,10*ROW('Water Data'!F3))),'Data Summary'!BY9="Yes"),100-OFFSET('Water Data'!$F$4,0,10*ROW('Water Data'!F3)),NA())</f>
        <v>#N/A</v>
      </c>
      <c r="K9" s="82" t="e">
        <f ca="true">+IF(AND(ISNUMBER(OFFSET('Water Data'!$F$6,0,10*ROW('Water Data'!F3))),'Data Summary'!BZ9="Yes"),OFFSET('Water Data'!$F$6,0,10*ROW('Water Data'!F3)),NA())</f>
        <v>#N/A</v>
      </c>
      <c r="L9" s="82" t="e">
        <f ca="true">+IF(AND(ISNUMBER(OFFSET('Water Data'!$F$9,0,10*ROW('Water Data'!F3))),'Data Summary'!CA9="Yes"),OFFSET('Water Data'!$F$9,0,10*ROW('Water Data'!F3)),NA())</f>
        <v>#N/A</v>
      </c>
      <c r="M9" s="82" t="e">
        <f ca="true">+IF(AND(ISNUMBER(OFFSET('Water Data'!$G$4,0,10*ROW('Water Data'!G3))),'Data Summary'!CB9="Yes"),100-OFFSET('Water Data'!$G$4,0,10*ROW('Water Data'!G3)),NA())</f>
        <v>#N/A</v>
      </c>
      <c r="N9" s="82">
        <f ca="true">+IF(AND(ISNUMBER(OFFSET('Water Data'!$G$6,0,10*ROW('Water Data'!G3))),'Data Summary'!CC9="Yes"),OFFSET('Water Data'!$G$6,0,10*ROW('Water Data'!G3)),NA())</f>
        <v>45.616123820052721</v>
      </c>
      <c r="O9" s="82" t="e">
        <f ca="true">+IF(AND(ISNUMBER(OFFSET('Water Data'!$G$9,0,10*ROW('Water Data'!G3))),'Data Summary'!CD9="Yes"),OFFSET('Water Data'!$G$9,0,10*ROW('Water Data'!G3)),NA())</f>
        <v>#N/A</v>
      </c>
      <c r="P9" s="82" t="e">
        <f ca="true">+IF(AND(ISNUMBER(OFFSET('Water Data'!$H$4,0,10*ROW('Water Data'!H3))),'Data Summary'!CE9="Yes"),100-OFFSET('Water Data'!$H$4,0,10*ROW('Water Data'!H3)),NA())</f>
        <v>#N/A</v>
      </c>
      <c r="Q9" s="82">
        <f ca="true">+IF(AND(ISNUMBER(OFFSET('Water Data'!$H$6,0,10*ROW('Water Data'!H3))),'Data Summary'!CF9="Yes"),OFFSET('Water Data'!$H$6,0,10*ROW('Water Data'!H3)),NA())</f>
        <v>45.028041415012943</v>
      </c>
      <c r="R9" s="82" t="e">
        <f ca="true">+IF(AND(ISNUMBER(OFFSET('Water Data'!$H$9,0,10*ROW('Water Data'!H3))),'Data Summary'!CG9="Yes"),OFFSET('Water Data'!$H$9,0,10*ROW('Water Data'!H3)),NA())</f>
        <v>#N/A</v>
      </c>
      <c r="S9" s="82" t="e">
        <f ca="true">+IF(AND(ISNUMBER(OFFSET('Water Data'!$I$4,0,10*ROW('Water Data'!I3))),'Data Summary'!CH9="Yes"),100-OFFSET('Water Data'!$I$4,0,10*ROW('Water Data'!I3)),NA())</f>
        <v>#N/A</v>
      </c>
      <c r="T9" s="82">
        <f ca="true">+IF(AND(ISNUMBER(OFFSET('Water Data'!$I$6,0,10*ROW('Water Data'!I3))),'Data Summary'!CI9="Yes"),OFFSET('Water Data'!$I$6,0,10*ROW('Water Data'!I3)),NA())</f>
        <v>35.113145181795069</v>
      </c>
      <c r="U9" s="82" t="e">
        <f ca="true">+IF(AND(ISNUMBER(OFFSET('Water Data'!$I$9,0,10*ROW('Water Data'!I3))),'Data Summary'!CJ9="Yes"),OFFSET('Water Data'!$I$9,0,10*ROW('Water Data'!I3)),NA())</f>
        <v>#N/A</v>
      </c>
      <c r="V9" s="83" t="e">
        <f ca="true">+IF(AND(ISNUMBER(OFFSET('Sanitation Data'!$D$4,0,10*ROW('Sanitation Data'!D3))),'Data Summary'!CK9="Yes"),100-OFFSET('Sanitation Data'!$D$4,0,10*ROW('Sanitation Data'!D3)),NA())</f>
        <v>#N/A</v>
      </c>
      <c r="W9" s="83" t="e">
        <f ca="true">+IF(AND(ISNUMBER(OFFSET('Sanitation Data'!$D$6,0,10*ROW('Sanitation Data'!D3))),'Data Summary'!CL9="Yes"),OFFSET('Sanitation Data'!$D$6,0,10*ROW('Sanitation Data'!D3)),NA())</f>
        <v>#N/A</v>
      </c>
      <c r="X9" s="83" t="e">
        <f ca="true">+IF(AND(ISNUMBER(OFFSET('Sanitation Data'!$D$10,0,10*ROW('Sanitation Data'!D3))),'Data Summary'!CM9="Yes"),OFFSET('Sanitation Data'!$D$10,0,10*ROW('Sanitation Data'!D3)),NA())</f>
        <v>#N/A</v>
      </c>
      <c r="Y9" s="83" t="e">
        <f ca="true">+IF(AND(ISNUMBER(OFFSET('Sanitation Data'!$D$11,0,10*ROW('Sanitation Data'!D3))),'Data Summary'!CN9="Yes"),OFFSET('Sanitation Data'!$D$11,0,10*ROW('Sanitation Data'!D3)),NA())</f>
        <v>#N/A</v>
      </c>
      <c r="Z9" s="83" t="e">
        <f ca="true">+IF(AND(ISNUMBER(OFFSET('Sanitation Data'!$D$12,0,10*ROW('Sanitation Data'!D3))),'Data Summary'!CO9="Yes"),OFFSET('Sanitation Data'!$D$12,0,10*ROW('Sanitation Data'!D3)),NA())</f>
        <v>#N/A</v>
      </c>
      <c r="AA9" s="83" t="e">
        <f ca="true">+IF(AND(ISNUMBER(OFFSET('Sanitation Data'!$E$4,0,10*ROW('Sanitation Data'!E3))),'Data Summary'!CP9="Yes"),100-OFFSET('Sanitation Data'!$E$4,0,10*ROW('Sanitation Data'!E3)),NA())</f>
        <v>#N/A</v>
      </c>
      <c r="AB9" s="83" t="e">
        <f ca="true">+IF(AND(ISNUMBER(OFFSET('Sanitation Data'!$E$6,0,10*ROW('Sanitation Data'!E3))),'Data Summary'!CQ9="Yes"),OFFSET('Sanitation Data'!$E$6,0,10*ROW('Sanitation Data'!E3)),NA())</f>
        <v>#N/A</v>
      </c>
      <c r="AC9" s="83" t="e">
        <f ca="true">+IF(AND(ISNUMBER(OFFSET('Sanitation Data'!$E$10,0,10*ROW('Sanitation Data'!E3))),'Data Summary'!CR9="Yes"),OFFSET('Sanitation Data'!$E$10,0,10*ROW('Sanitation Data'!E3)),NA())</f>
        <v>#N/A</v>
      </c>
      <c r="AD9" s="83" t="e">
        <f ca="true">+IF(AND(ISNUMBER(OFFSET('Sanitation Data'!$E$11,0,10*ROW('Sanitation Data'!E3))),'Data Summary'!CS9="Yes"),OFFSET('Sanitation Data'!$E$11,0,10*ROW('Sanitation Data'!E3)),NA())</f>
        <v>#N/A</v>
      </c>
      <c r="AE9" s="83" t="e">
        <f ca="true">+IF(AND(ISNUMBER(OFFSET('Sanitation Data'!$E$12,0,10*ROW('Sanitation Data'!E3))),'Data Summary'!CT9="Yes"),OFFSET('Sanitation Data'!$E$12,0,10*ROW('Sanitation Data'!E3)),NA())</f>
        <v>#N/A</v>
      </c>
      <c r="AF9" s="83" t="e">
        <f ca="true">+IF(AND(ISNUMBER(OFFSET('Sanitation Data'!$F$4,0,10*ROW('Sanitation Data'!F3))),'Data Summary'!CU9="Yes"),100-OFFSET('Sanitation Data'!$F$4,0,10*ROW('Sanitation Data'!F3)),NA())</f>
        <v>#N/A</v>
      </c>
      <c r="AG9" s="83" t="e">
        <f ca="true">+IF(AND(ISNUMBER(OFFSET('Sanitation Data'!$F$6,0,10*ROW('Sanitation Data'!F3))),'Data Summary'!CV9="Yes"),OFFSET('Sanitation Data'!$F$6,0,10*ROW('Sanitation Data'!F3)),NA())</f>
        <v>#N/A</v>
      </c>
      <c r="AH9" s="83" t="e">
        <f ca="true">+IF(AND(ISNUMBER(OFFSET('Sanitation Data'!$F$10,0,10*ROW('Sanitation Data'!F3))),'Data Summary'!CW9="Yes"),OFFSET('Sanitation Data'!$F$10,0,10*ROW('Sanitation Data'!F3)),NA())</f>
        <v>#N/A</v>
      </c>
      <c r="AI9" s="83" t="e">
        <f ca="true">+IF(AND(ISNUMBER(OFFSET('Sanitation Data'!$F$11,0,10*ROW('Sanitation Data'!F3))),'Data Summary'!CX9="Yes"),OFFSET('Sanitation Data'!$F$11,0,10*ROW('Sanitation Data'!F3)),NA())</f>
        <v>#N/A</v>
      </c>
      <c r="AJ9" s="83" t="e">
        <f ca="true">+IF(AND(ISNUMBER(OFFSET('Sanitation Data'!$F$12,0,10*ROW('Sanitation Data'!F3))),'Data Summary'!CY9="Yes"),OFFSET('Sanitation Data'!$F$12,0,10*ROW('Sanitation Data'!F3)),NA())</f>
        <v>#N/A</v>
      </c>
      <c r="AK9" s="83" t="e">
        <f ca="true">+IF(AND(ISNUMBER(OFFSET('Sanitation Data'!$G$4,0,10*ROW('Sanitation Data'!G3))),'Data Summary'!CZ9="Yes"),100-OFFSET('Sanitation Data'!$G$4,0,10*ROW('Sanitation Data'!G3)),NA())</f>
        <v>#N/A</v>
      </c>
      <c r="AL9" s="83" t="e">
        <f ca="true">+IF(AND(ISNUMBER(OFFSET('Sanitation Data'!$G$6,0,10*ROW('Sanitation Data'!G3))),'Data Summary'!DA9="Yes"),OFFSET('Sanitation Data'!$G$6,0,10*ROW('Sanitation Data'!G3)),NA())</f>
        <v>#N/A</v>
      </c>
      <c r="AM9" s="83" t="e">
        <f ca="true">+IF(AND(ISNUMBER(OFFSET('Sanitation Data'!$G$10,0,10*ROW('Sanitation Data'!G3))),'Data Summary'!DB9="Yes"),OFFSET('Sanitation Data'!$G$10,0,10*ROW('Sanitation Data'!G3)),NA())</f>
        <v>#N/A</v>
      </c>
      <c r="AN9" s="83" t="e">
        <f ca="true">+IF(AND(ISNUMBER(OFFSET('Sanitation Data'!$G$11,0,10*ROW('Sanitation Data'!G3))),'Data Summary'!DC9="Yes"),OFFSET('Sanitation Data'!$G$11,0,10*ROW('Sanitation Data'!G3)),NA())</f>
        <v>#N/A</v>
      </c>
      <c r="AO9" s="83" t="e">
        <f ca="true">+IF(AND(ISNUMBER(OFFSET('Sanitation Data'!$G$12,0,10*ROW('Sanitation Data'!G3))),'Data Summary'!DD9="Yes"),OFFSET('Sanitation Data'!$G$12,0,10*ROW('Sanitation Data'!G3)),NA())</f>
        <v>#N/A</v>
      </c>
      <c r="AP9" s="83" t="e">
        <f ca="true">+IF(AND(ISNUMBER(OFFSET('Sanitation Data'!$H$4,0,10*ROW('Sanitation Data'!H3))),'Data Summary'!DE9="Yes"),100-OFFSET('Sanitation Data'!$H$4,0,10*ROW('Sanitation Data'!H3)),NA())</f>
        <v>#N/A</v>
      </c>
      <c r="AQ9" s="83" t="e">
        <f ca="true">+IF(AND(ISNUMBER(OFFSET('Sanitation Data'!$H$6,0,10*ROW('Sanitation Data'!H3))),'Data Summary'!DF9="Yes"),OFFSET('Sanitation Data'!$H$6,0,10*ROW('Sanitation Data'!H3)),NA())</f>
        <v>#N/A</v>
      </c>
      <c r="AR9" s="83" t="e">
        <f ca="true">+IF(AND(ISNUMBER(OFFSET('Sanitation Data'!$H$10,0,10*ROW('Sanitation Data'!H3))),'Data Summary'!DG9="Yes"),OFFSET('Sanitation Data'!$H$10,0,10*ROW('Sanitation Data'!H3)),NA())</f>
        <v>#N/A</v>
      </c>
      <c r="AS9" s="83" t="e">
        <f ca="true">+IF(AND(ISNUMBER(OFFSET('Sanitation Data'!$H$11,0,10*ROW('Sanitation Data'!H3))),'Data Summary'!DH9="Yes"),OFFSET('Sanitation Data'!$H$11,0,10*ROW('Sanitation Data'!H3)),NA())</f>
        <v>#N/A</v>
      </c>
      <c r="AT9" s="83" t="e">
        <f ca="true">+IF(AND(ISNUMBER(OFFSET('Sanitation Data'!$H$12,0,10*ROW('Sanitation Data'!H3))),'Data Summary'!DI9="Yes"),OFFSET('Sanitation Data'!$H$12,0,10*ROW('Sanitation Data'!H3)),NA())</f>
        <v>#N/A</v>
      </c>
      <c r="AU9" s="83" t="e">
        <f ca="true">+IF(AND(ISNUMBER(OFFSET('Sanitation Data'!$I$4,0,10*ROW('Sanitation Data'!I3))),'Data Summary'!DJ9="Yes"),100-OFFSET('Sanitation Data'!$I$4,0,10*ROW('Sanitation Data'!I3)),NA())</f>
        <v>#N/A</v>
      </c>
      <c r="AV9" s="83" t="e">
        <f ca="true">+IF(AND(ISNUMBER(OFFSET('Sanitation Data'!$I$6,0,10*ROW('Sanitation Data'!I3))),'Data Summary'!DK9="Yes"),OFFSET('Sanitation Data'!$I$6,0,10*ROW('Sanitation Data'!I3)),NA())</f>
        <v>#N/A</v>
      </c>
      <c r="AW9" s="83" t="e">
        <f ca="true">+IF(AND(ISNUMBER(OFFSET('Sanitation Data'!$I$10,0,10*ROW('Sanitation Data'!I3))),'Data Summary'!DL9="Yes"),OFFSET('Sanitation Data'!$I$10,0,10*ROW('Sanitation Data'!I3)),NA())</f>
        <v>#N/A</v>
      </c>
      <c r="AX9" s="83" t="e">
        <f ca="true">+IF(AND(ISNUMBER(OFFSET('Sanitation Data'!$I$11,0,10*ROW('Sanitation Data'!I3))),'Data Summary'!DM9="Yes"),OFFSET('Sanitation Data'!$I$11,0,10*ROW('Sanitation Data'!I3)),NA())</f>
        <v>#N/A</v>
      </c>
      <c r="AY9" s="83" t="e">
        <f ca="true">+IF(AND(ISNUMBER(OFFSET('Sanitation Data'!$I$12,0,10*ROW('Sanitation Data'!I3))),'Data Summary'!DN9="Yes"),OFFSET('Sanitation Data'!$I$12,0,10*ROW('Sanitation Data'!I3)),NA())</f>
        <v>#N/A</v>
      </c>
      <c r="AZ9" s="84" t="e">
        <f ca="true">+IF(AND(ISNUMBER(OFFSET('Hygiene Data'!$D$5,0,10*ROW('Hygiene Data'!D3))),'Data Summary'!DO9="Yes"),OFFSET('Hygiene Data'!$D$5,0,10*ROW('Hygiene Data'!D3)),NA())</f>
        <v>#N/A</v>
      </c>
      <c r="BA9" s="84" t="e">
        <f ca="true">+IF(AND(ISNUMBER(OFFSET('Hygiene Data'!$D$7,0,10*ROW('Hygiene Data'!D3))),'Data Summary'!DP9="Yes"),OFFSET('Hygiene Data'!$D$7,0,10*ROW('Hygiene Data'!D3)),NA())</f>
        <v>#N/A</v>
      </c>
      <c r="BB9" s="84" t="e">
        <f ca="true">+IF(AND(ISNUMBER(OFFSET('Hygiene Data'!$D$9,0,10*ROW('Hygiene Data'!D3))),'Data Summary'!DQ9="Yes"),OFFSET('Hygiene Data'!$D$9,0,10*ROW('Hygiene Data'!D3)),NA())</f>
        <v>#N/A</v>
      </c>
      <c r="BC9" s="84" t="e">
        <f ca="true">+IF(AND(ISNUMBER(OFFSET('Hygiene Data'!$E$5,0,10*ROW('Hygiene Data'!E3))),'Data Summary'!DR9="Yes"),OFFSET('Hygiene Data'!$E$5,0,10*ROW('Hygiene Data'!E3)),NA())</f>
        <v>#N/A</v>
      </c>
      <c r="BD9" s="84" t="e">
        <f ca="true">+IF(AND(ISNUMBER(OFFSET('Hygiene Data'!$E$7,0,10*ROW('Hygiene Data'!E3))),'Data Summary'!DS9="Yes"),OFFSET('Hygiene Data'!$E$7,0,10*ROW('Hygiene Data'!E3)),NA())</f>
        <v>#N/A</v>
      </c>
      <c r="BE9" s="84" t="e">
        <f ca="true">+IF(AND(ISNUMBER(OFFSET('Hygiene Data'!$E$9,0,10*ROW('Hygiene Data'!E3))),'Data Summary'!DT9="Yes"),OFFSET('Hygiene Data'!$E$9,0,10*ROW('Hygiene Data'!E3)),NA())</f>
        <v>#N/A</v>
      </c>
      <c r="BF9" s="84" t="e">
        <f ca="true">+IF(AND(ISNUMBER(OFFSET('Hygiene Data'!$F$5,0,10*ROW('Hygiene Data'!F3))),'Data Summary'!DU9="Yes"),OFFSET('Hygiene Data'!$F$5,0,10*ROW('Hygiene Data'!F3)),NA())</f>
        <v>#N/A</v>
      </c>
      <c r="BG9" s="84" t="e">
        <f ca="true">+IF(AND(ISNUMBER(OFFSET('Hygiene Data'!$F$7,0,10*ROW('Hygiene Data'!F3))),'Data Summary'!DV9="Yes"),OFFSET('Hygiene Data'!$F$7,0,10*ROW('Hygiene Data'!F3)),NA())</f>
        <v>#N/A</v>
      </c>
      <c r="BH9" s="84" t="e">
        <f ca="true">+IF(AND(ISNUMBER(OFFSET('Hygiene Data'!$F$9,0,10*ROW('Hygiene Data'!F3))),'Data Summary'!DW9="Yes"),OFFSET('Hygiene Data'!$F$9,0,10*ROW('Hygiene Data'!F3)),NA())</f>
        <v>#N/A</v>
      </c>
      <c r="BI9" s="84" t="e">
        <f ca="true">+IF(AND(ISNUMBER(OFFSET('Hygiene Data'!$G$5,0,10*ROW('Hygiene Data'!G3))),'Data Summary'!DX9="Yes"),OFFSET('Hygiene Data'!$G$5,0,10*ROW('Hygiene Data'!G3)),NA())</f>
        <v>#N/A</v>
      </c>
      <c r="BJ9" s="84" t="e">
        <f ca="true">+IF(AND(ISNUMBER(OFFSET('Hygiene Data'!$G$7,0,10*ROW('Hygiene Data'!G3))),'Data Summary'!DY9="Yes"),OFFSET('Hygiene Data'!$G$7,0,10*ROW('Hygiene Data'!G3)),NA())</f>
        <v>#N/A</v>
      </c>
      <c r="BK9" s="84" t="e">
        <f ca="true">+IF(AND(ISNUMBER(OFFSET('Hygiene Data'!$G$9,0,10*ROW('Hygiene Data'!G3))),'Data Summary'!DZ9="Yes"),OFFSET('Hygiene Data'!$G$9,0,10*ROW('Hygiene Data'!G3)),NA())</f>
        <v>#N/A</v>
      </c>
      <c r="BL9" s="84" t="e">
        <f ca="true">+IF(AND(ISNUMBER(OFFSET('Hygiene Data'!$H$5,0,10*ROW('Hygiene Data'!H3))),'Data Summary'!EA9="Yes"),OFFSET('Hygiene Data'!$H$5,0,10*ROW('Hygiene Data'!H3)),NA())</f>
        <v>#N/A</v>
      </c>
      <c r="BM9" s="84" t="e">
        <f ca="true">+IF(AND(ISNUMBER(OFFSET('Hygiene Data'!$H$7,0,10*ROW('Hygiene Data'!H3))),'Data Summary'!EB9="Yes"),OFFSET('Hygiene Data'!$H$7,0,10*ROW('Hygiene Data'!H3)),NA())</f>
        <v>#N/A</v>
      </c>
      <c r="BN9" s="84" t="e">
        <f ca="true">+IF(AND(ISNUMBER(OFFSET('Hygiene Data'!$H$9,0,10*ROW('Hygiene Data'!H3))),'Data Summary'!EC9="Yes"),OFFSET('Hygiene Data'!$H$9,0,10*ROW('Hygiene Data'!H3)),NA())</f>
        <v>#N/A</v>
      </c>
      <c r="BO9" s="84" t="e">
        <f ca="true">+IF(AND(ISNUMBER(OFFSET('Hygiene Data'!$I$5,0,10*ROW('Hygiene Data'!I3))),'Data Summary'!ED9="Yes"),OFFSET('Hygiene Data'!$I$5,0,10*ROW('Hygiene Data'!I3)),NA())</f>
        <v>#N/A</v>
      </c>
      <c r="BP9" s="84" t="e">
        <f ca="true">+IF(AND(ISNUMBER(OFFSET('Hygiene Data'!$I$7,0,10*ROW('Hygiene Data'!I3))),'Data Summary'!EE9="Yes"),OFFSET('Hygiene Data'!$I$7,0,10*ROW('Hygiene Data'!I3)),NA())</f>
        <v>#N/A</v>
      </c>
      <c r="BQ9" s="84" t="e">
        <f ca="true">+IF(AND(ISNUMBER(OFFSET('Hygiene Data'!$I$9,0,10*ROW('Hygiene Data'!I3))),'Data Summary'!EF9="Yes"),OFFSET('Hygiene Data'!$I$9,0,10*ROW('Hygiene Data'!I3)),NA())</f>
        <v>#N/A</v>
      </c>
    </row>
    <row xmlns:x14ac="http://schemas.microsoft.com/office/spreadsheetml/2009/9/ac" r="10" x14ac:dyDescent="0.2">
      <c r="A10" s="375" t="e">
        <f ca="true">+RIGHT('Data Summary'!A10,LEN('Data Summary'!A10)-9)</f>
        <v>#VALUE!</v>
      </c>
      <c r="B10" s="36" t="str">
        <f ca="true">+IF(ISTEXT('Data Summary'!B10),'Data Summary'!B10,"")</f>
        <v/>
      </c>
      <c r="C10" s="325" t="e">
        <f ca="true">+VALUE('Data Summary'!C10)</f>
        <v>#VALUE!</v>
      </c>
      <c r="D10" s="82" t="e">
        <f ca="true">+IF(AND(ISNUMBER(OFFSET('Water Data'!$D$4,0,10*ROW('Water Data'!D4))),'Data Summary'!BS10="Yes"),100-OFFSET('Water Data'!$D$4,0,10*ROW('Water Data'!D4)),NA())</f>
        <v>#N/A</v>
      </c>
      <c r="E10" s="82" t="e">
        <f ca="true">+IF(AND(ISNUMBER(OFFSET('Water Data'!$D$6,0,10*ROW('Water Data'!D4))),'Data Summary'!BT10="Yes"),OFFSET('Water Data'!$D$6,0,10*ROW('Water Data'!D4)),NA())</f>
        <v>#N/A</v>
      </c>
      <c r="F10" s="82" t="e">
        <f ca="true">+IF(AND(ISNUMBER(OFFSET('Water Data'!$D$9,0,10*ROW('Water Data'!D4))),'Data Summary'!BU10="Yes"),OFFSET('Water Data'!$D$9,0,10*ROW('Water Data'!D4)),NA())</f>
        <v>#N/A</v>
      </c>
      <c r="G10" s="82" t="e">
        <f ca="true">+IF(AND(ISNUMBER(OFFSET('Water Data'!$E$4,0,10*ROW('Water Data'!E4))),'Data Summary'!BV10="Yes"),100-OFFSET('Water Data'!$E$4,0,10*ROW('Water Data'!E4)),NA())</f>
        <v>#N/A</v>
      </c>
      <c r="H10" s="82" t="e">
        <f ca="true">+IF(AND(ISNUMBER(OFFSET('Water Data'!$E$6,0,10*ROW('Water Data'!E4))),'Data Summary'!BW10="Yes"),OFFSET('Water Data'!$E$6,0,10*ROW('Water Data'!E4)),NA())</f>
        <v>#N/A</v>
      </c>
      <c r="I10" s="82" t="e">
        <f ca="true">+IF(AND(ISNUMBER(OFFSET('Water Data'!$E$9,0,10*ROW('Water Data'!E4))),'Data Summary'!BX10="Yes"),OFFSET('Water Data'!$E$9,0,10*ROW('Water Data'!E4)),NA())</f>
        <v>#N/A</v>
      </c>
      <c r="J10" s="82" t="e">
        <f ca="true">+IF(AND(ISNUMBER(OFFSET('Water Data'!$F$4,0,10*ROW('Water Data'!F4))),'Data Summary'!BY10="Yes"),100-OFFSET('Water Data'!$F$4,0,10*ROW('Water Data'!F4)),NA())</f>
        <v>#N/A</v>
      </c>
      <c r="K10" s="82" t="e">
        <f ca="true">+IF(AND(ISNUMBER(OFFSET('Water Data'!$F$6,0,10*ROW('Water Data'!F4))),'Data Summary'!BZ10="Yes"),OFFSET('Water Data'!$F$6,0,10*ROW('Water Data'!F4)),NA())</f>
        <v>#N/A</v>
      </c>
      <c r="L10" s="82" t="e">
        <f ca="true">+IF(AND(ISNUMBER(OFFSET('Water Data'!$F$9,0,10*ROW('Water Data'!F4))),'Data Summary'!CA10="Yes"),OFFSET('Water Data'!$F$9,0,10*ROW('Water Data'!F4)),NA())</f>
        <v>#N/A</v>
      </c>
      <c r="M10" s="82" t="e">
        <f ca="true">+IF(AND(ISNUMBER(OFFSET('Water Data'!$G$4,0,10*ROW('Water Data'!G4))),'Data Summary'!CB10="Yes"),100-OFFSET('Water Data'!$G$4,0,10*ROW('Water Data'!G4)),NA())</f>
        <v>#N/A</v>
      </c>
      <c r="N10" s="82" t="e">
        <f ca="true">+IF(AND(ISNUMBER(OFFSET('Water Data'!$G$6,0,10*ROW('Water Data'!G4))),'Data Summary'!CC10="Yes"),OFFSET('Water Data'!$G$6,0,10*ROW('Water Data'!G4)),NA())</f>
        <v>#N/A</v>
      </c>
      <c r="O10" s="82" t="e">
        <f ca="true">+IF(AND(ISNUMBER(OFFSET('Water Data'!$G$9,0,10*ROW('Water Data'!G4))),'Data Summary'!CD10="Yes"),OFFSET('Water Data'!$G$9,0,10*ROW('Water Data'!G4)),NA())</f>
        <v>#N/A</v>
      </c>
      <c r="P10" s="82" t="e">
        <f ca="true">+IF(AND(ISNUMBER(OFFSET('Water Data'!$H$4,0,10*ROW('Water Data'!H4))),'Data Summary'!CE10="Yes"),100-OFFSET('Water Data'!$H$4,0,10*ROW('Water Data'!H4)),NA())</f>
        <v>#N/A</v>
      </c>
      <c r="Q10" s="82" t="e">
        <f ca="true">+IF(AND(ISNUMBER(OFFSET('Water Data'!$H$6,0,10*ROW('Water Data'!H4))),'Data Summary'!CF10="Yes"),OFFSET('Water Data'!$H$6,0,10*ROW('Water Data'!H4)),NA())</f>
        <v>#N/A</v>
      </c>
      <c r="R10" s="82" t="e">
        <f ca="true">+IF(AND(ISNUMBER(OFFSET('Water Data'!$H$9,0,10*ROW('Water Data'!H4))),'Data Summary'!CG10="Yes"),OFFSET('Water Data'!$H$9,0,10*ROW('Water Data'!H4)),NA())</f>
        <v>#N/A</v>
      </c>
      <c r="S10" s="82" t="e">
        <f ca="true">+IF(AND(ISNUMBER(OFFSET('Water Data'!$I$4,0,10*ROW('Water Data'!I4))),'Data Summary'!CH10="Yes"),100-OFFSET('Water Data'!$I$4,0,10*ROW('Water Data'!I4)),NA())</f>
        <v>#N/A</v>
      </c>
      <c r="T10" s="82" t="e">
        <f ca="true">+IF(AND(ISNUMBER(OFFSET('Water Data'!$I$6,0,10*ROW('Water Data'!I4))),'Data Summary'!CI10="Yes"),OFFSET('Water Data'!$I$6,0,10*ROW('Water Data'!I4)),NA())</f>
        <v>#N/A</v>
      </c>
      <c r="U10" s="82" t="e">
        <f ca="true">+IF(AND(ISNUMBER(OFFSET('Water Data'!$I$9,0,10*ROW('Water Data'!I4))),'Data Summary'!CJ10="Yes"),OFFSET('Water Data'!$I$9,0,10*ROW('Water Data'!I4)),NA())</f>
        <v>#N/A</v>
      </c>
      <c r="V10" s="83" t="e">
        <f ca="true">+IF(AND(ISNUMBER(OFFSET('Sanitation Data'!$D$4,0,10*ROW('Sanitation Data'!D4))),'Data Summary'!CK10="Yes"),100-OFFSET('Sanitation Data'!$D$4,0,10*ROW('Sanitation Data'!D4)),NA())</f>
        <v>#N/A</v>
      </c>
      <c r="W10" s="83" t="e">
        <f ca="true">+IF(AND(ISNUMBER(OFFSET('Sanitation Data'!$D$6,0,10*ROW('Sanitation Data'!D4))),'Data Summary'!CL10="Yes"),OFFSET('Sanitation Data'!$D$6,0,10*ROW('Sanitation Data'!D4)),NA())</f>
        <v>#N/A</v>
      </c>
      <c r="X10" s="83" t="e">
        <f ca="true">+IF(AND(ISNUMBER(OFFSET('Sanitation Data'!$D$10,0,10*ROW('Sanitation Data'!D4))),'Data Summary'!CM10="Yes"),OFFSET('Sanitation Data'!$D$10,0,10*ROW('Sanitation Data'!D4)),NA())</f>
        <v>#N/A</v>
      </c>
      <c r="Y10" s="83" t="e">
        <f ca="true">+IF(AND(ISNUMBER(OFFSET('Sanitation Data'!$D$11,0,10*ROW('Sanitation Data'!D4))),'Data Summary'!CN10="Yes"),OFFSET('Sanitation Data'!$D$11,0,10*ROW('Sanitation Data'!D4)),NA())</f>
        <v>#N/A</v>
      </c>
      <c r="Z10" s="83" t="e">
        <f ca="true">+IF(AND(ISNUMBER(OFFSET('Sanitation Data'!$D$12,0,10*ROW('Sanitation Data'!D4))),'Data Summary'!CO10="Yes"),OFFSET('Sanitation Data'!$D$12,0,10*ROW('Sanitation Data'!D4)),NA())</f>
        <v>#N/A</v>
      </c>
      <c r="AA10" s="83" t="e">
        <f ca="true">+IF(AND(ISNUMBER(OFFSET('Sanitation Data'!$E$4,0,10*ROW('Sanitation Data'!E4))),'Data Summary'!CP10="Yes"),100-OFFSET('Sanitation Data'!$E$4,0,10*ROW('Sanitation Data'!E4)),NA())</f>
        <v>#N/A</v>
      </c>
      <c r="AB10" s="83" t="e">
        <f ca="true">+IF(AND(ISNUMBER(OFFSET('Sanitation Data'!$E$6,0,10*ROW('Sanitation Data'!E4))),'Data Summary'!CQ10="Yes"),OFFSET('Sanitation Data'!$E$6,0,10*ROW('Sanitation Data'!E4)),NA())</f>
        <v>#N/A</v>
      </c>
      <c r="AC10" s="83" t="e">
        <f ca="true">+IF(AND(ISNUMBER(OFFSET('Sanitation Data'!$E$10,0,10*ROW('Sanitation Data'!E4))),'Data Summary'!CR10="Yes"),OFFSET('Sanitation Data'!$E$10,0,10*ROW('Sanitation Data'!E4)),NA())</f>
        <v>#N/A</v>
      </c>
      <c r="AD10" s="83" t="e">
        <f ca="true">+IF(AND(ISNUMBER(OFFSET('Sanitation Data'!$E$11,0,10*ROW('Sanitation Data'!E4))),'Data Summary'!CS10="Yes"),OFFSET('Sanitation Data'!$E$11,0,10*ROW('Sanitation Data'!E4)),NA())</f>
        <v>#N/A</v>
      </c>
      <c r="AE10" s="83" t="e">
        <f ca="true">+IF(AND(ISNUMBER(OFFSET('Sanitation Data'!$E$12,0,10*ROW('Sanitation Data'!E4))),'Data Summary'!CT10="Yes"),OFFSET('Sanitation Data'!$E$12,0,10*ROW('Sanitation Data'!E4)),NA())</f>
        <v>#N/A</v>
      </c>
      <c r="AF10" s="83" t="e">
        <f ca="true">+IF(AND(ISNUMBER(OFFSET('Sanitation Data'!$F$4,0,10*ROW('Sanitation Data'!F4))),'Data Summary'!CU10="Yes"),100-OFFSET('Sanitation Data'!$F$4,0,10*ROW('Sanitation Data'!F4)),NA())</f>
        <v>#N/A</v>
      </c>
      <c r="AG10" s="83" t="e">
        <f ca="true">+IF(AND(ISNUMBER(OFFSET('Sanitation Data'!$F$6,0,10*ROW('Sanitation Data'!F4))),'Data Summary'!CV10="Yes"),OFFSET('Sanitation Data'!$F$6,0,10*ROW('Sanitation Data'!F4)),NA())</f>
        <v>#N/A</v>
      </c>
      <c r="AH10" s="83" t="e">
        <f ca="true">+IF(AND(ISNUMBER(OFFSET('Sanitation Data'!$F$10,0,10*ROW('Sanitation Data'!F4))),'Data Summary'!CW10="Yes"),OFFSET('Sanitation Data'!$F$10,0,10*ROW('Sanitation Data'!F4)),NA())</f>
        <v>#N/A</v>
      </c>
      <c r="AI10" s="83" t="e">
        <f ca="true">+IF(AND(ISNUMBER(OFFSET('Sanitation Data'!$F$11,0,10*ROW('Sanitation Data'!F4))),'Data Summary'!CX10="Yes"),OFFSET('Sanitation Data'!$F$11,0,10*ROW('Sanitation Data'!F4)),NA())</f>
        <v>#N/A</v>
      </c>
      <c r="AJ10" s="83" t="e">
        <f ca="true">+IF(AND(ISNUMBER(OFFSET('Sanitation Data'!$F$12,0,10*ROW('Sanitation Data'!F4))),'Data Summary'!CY10="Yes"),OFFSET('Sanitation Data'!$F$12,0,10*ROW('Sanitation Data'!F4)),NA())</f>
        <v>#N/A</v>
      </c>
      <c r="AK10" s="83" t="e">
        <f ca="true">+IF(AND(ISNUMBER(OFFSET('Sanitation Data'!$G$4,0,10*ROW('Sanitation Data'!G4))),'Data Summary'!CZ10="Yes"),100-OFFSET('Sanitation Data'!$G$4,0,10*ROW('Sanitation Data'!G4)),NA())</f>
        <v>#N/A</v>
      </c>
      <c r="AL10" s="83" t="e">
        <f ca="true">+IF(AND(ISNUMBER(OFFSET('Sanitation Data'!$G$6,0,10*ROW('Sanitation Data'!G4))),'Data Summary'!DA10="Yes"),OFFSET('Sanitation Data'!$G$6,0,10*ROW('Sanitation Data'!G4)),NA())</f>
        <v>#N/A</v>
      </c>
      <c r="AM10" s="83" t="e">
        <f ca="true">+IF(AND(ISNUMBER(OFFSET('Sanitation Data'!$G$10,0,10*ROW('Sanitation Data'!G4))),'Data Summary'!DB10="Yes"),OFFSET('Sanitation Data'!$G$10,0,10*ROW('Sanitation Data'!G4)),NA())</f>
        <v>#N/A</v>
      </c>
      <c r="AN10" s="83" t="e">
        <f ca="true">+IF(AND(ISNUMBER(OFFSET('Sanitation Data'!$G$11,0,10*ROW('Sanitation Data'!G4))),'Data Summary'!DC10="Yes"),OFFSET('Sanitation Data'!$G$11,0,10*ROW('Sanitation Data'!G4)),NA())</f>
        <v>#N/A</v>
      </c>
      <c r="AO10" s="83" t="e">
        <f ca="true">+IF(AND(ISNUMBER(OFFSET('Sanitation Data'!$G$12,0,10*ROW('Sanitation Data'!G4))),'Data Summary'!DD10="Yes"),OFFSET('Sanitation Data'!$G$12,0,10*ROW('Sanitation Data'!G4)),NA())</f>
        <v>#N/A</v>
      </c>
      <c r="AP10" s="83" t="e">
        <f ca="true">+IF(AND(ISNUMBER(OFFSET('Sanitation Data'!$H$4,0,10*ROW('Sanitation Data'!H4))),'Data Summary'!DE10="Yes"),100-OFFSET('Sanitation Data'!$H$4,0,10*ROW('Sanitation Data'!H4)),NA())</f>
        <v>#N/A</v>
      </c>
      <c r="AQ10" s="83" t="e">
        <f ca="true">+IF(AND(ISNUMBER(OFFSET('Sanitation Data'!$H$6,0,10*ROW('Sanitation Data'!H4))),'Data Summary'!DF10="Yes"),OFFSET('Sanitation Data'!$H$6,0,10*ROW('Sanitation Data'!H4)),NA())</f>
        <v>#N/A</v>
      </c>
      <c r="AR10" s="83" t="e">
        <f ca="true">+IF(AND(ISNUMBER(OFFSET('Sanitation Data'!$H$10,0,10*ROW('Sanitation Data'!H4))),'Data Summary'!DG10="Yes"),OFFSET('Sanitation Data'!$H$10,0,10*ROW('Sanitation Data'!H4)),NA())</f>
        <v>#N/A</v>
      </c>
      <c r="AS10" s="83" t="e">
        <f ca="true">+IF(AND(ISNUMBER(OFFSET('Sanitation Data'!$H$11,0,10*ROW('Sanitation Data'!H4))),'Data Summary'!DH10="Yes"),OFFSET('Sanitation Data'!$H$11,0,10*ROW('Sanitation Data'!H4)),NA())</f>
        <v>#N/A</v>
      </c>
      <c r="AT10" s="83" t="e">
        <f ca="true">+IF(AND(ISNUMBER(OFFSET('Sanitation Data'!$H$12,0,10*ROW('Sanitation Data'!H4))),'Data Summary'!DI10="Yes"),OFFSET('Sanitation Data'!$H$12,0,10*ROW('Sanitation Data'!H4)),NA())</f>
        <v>#N/A</v>
      </c>
      <c r="AU10" s="83" t="e">
        <f ca="true">+IF(AND(ISNUMBER(OFFSET('Sanitation Data'!$I$4,0,10*ROW('Sanitation Data'!I4))),'Data Summary'!DJ10="Yes"),100-OFFSET('Sanitation Data'!$I$4,0,10*ROW('Sanitation Data'!I4)),NA())</f>
        <v>#N/A</v>
      </c>
      <c r="AV10" s="83" t="e">
        <f ca="true">+IF(AND(ISNUMBER(OFFSET('Sanitation Data'!$I$6,0,10*ROW('Sanitation Data'!I4))),'Data Summary'!DK10="Yes"),OFFSET('Sanitation Data'!$I$6,0,10*ROW('Sanitation Data'!I4)),NA())</f>
        <v>#N/A</v>
      </c>
      <c r="AW10" s="83" t="e">
        <f ca="true">+IF(AND(ISNUMBER(OFFSET('Sanitation Data'!$I$10,0,10*ROW('Sanitation Data'!I4))),'Data Summary'!DL10="Yes"),OFFSET('Sanitation Data'!$I$10,0,10*ROW('Sanitation Data'!I4)),NA())</f>
        <v>#N/A</v>
      </c>
      <c r="AX10" s="83" t="e">
        <f ca="true">+IF(AND(ISNUMBER(OFFSET('Sanitation Data'!$I$11,0,10*ROW('Sanitation Data'!I4))),'Data Summary'!DM10="Yes"),OFFSET('Sanitation Data'!$I$11,0,10*ROW('Sanitation Data'!I4)),NA())</f>
        <v>#N/A</v>
      </c>
      <c r="AY10" s="83" t="e">
        <f ca="true">+IF(AND(ISNUMBER(OFFSET('Sanitation Data'!$I$12,0,10*ROW('Sanitation Data'!I4))),'Data Summary'!DN10="Yes"),OFFSET('Sanitation Data'!$I$12,0,10*ROW('Sanitation Data'!I4)),NA())</f>
        <v>#N/A</v>
      </c>
      <c r="AZ10" s="84" t="e">
        <f ca="true">+IF(AND(ISNUMBER(OFFSET('Hygiene Data'!$D$5,0,10*ROW('Hygiene Data'!D4))),'Data Summary'!DO10="Yes"),OFFSET('Hygiene Data'!$D$5,0,10*ROW('Hygiene Data'!D4)),NA())</f>
        <v>#N/A</v>
      </c>
      <c r="BA10" s="84" t="e">
        <f ca="true">+IF(AND(ISNUMBER(OFFSET('Hygiene Data'!$D$7,0,10*ROW('Hygiene Data'!D4))),'Data Summary'!DP10="Yes"),OFFSET('Hygiene Data'!$D$7,0,10*ROW('Hygiene Data'!D4)),NA())</f>
        <v>#N/A</v>
      </c>
      <c r="BB10" s="84" t="e">
        <f ca="true">+IF(AND(ISNUMBER(OFFSET('Hygiene Data'!$D$9,0,10*ROW('Hygiene Data'!D4))),'Data Summary'!DQ10="Yes"),OFFSET('Hygiene Data'!$D$9,0,10*ROW('Hygiene Data'!D4)),NA())</f>
        <v>#N/A</v>
      </c>
      <c r="BC10" s="84" t="e">
        <f ca="true">+IF(AND(ISNUMBER(OFFSET('Hygiene Data'!$E$5,0,10*ROW('Hygiene Data'!E4))),'Data Summary'!DR10="Yes"),OFFSET('Hygiene Data'!$E$5,0,10*ROW('Hygiene Data'!E4)),NA())</f>
        <v>#N/A</v>
      </c>
      <c r="BD10" s="84" t="e">
        <f ca="true">+IF(AND(ISNUMBER(OFFSET('Hygiene Data'!$E$7,0,10*ROW('Hygiene Data'!E4))),'Data Summary'!DS10="Yes"),OFFSET('Hygiene Data'!$E$7,0,10*ROW('Hygiene Data'!E4)),NA())</f>
        <v>#N/A</v>
      </c>
      <c r="BE10" s="84" t="e">
        <f ca="true">+IF(AND(ISNUMBER(OFFSET('Hygiene Data'!$E$9,0,10*ROW('Hygiene Data'!E4))),'Data Summary'!DT10="Yes"),OFFSET('Hygiene Data'!$E$9,0,10*ROW('Hygiene Data'!E4)),NA())</f>
        <v>#N/A</v>
      </c>
      <c r="BF10" s="84" t="e">
        <f ca="true">+IF(AND(ISNUMBER(OFFSET('Hygiene Data'!$F$5,0,10*ROW('Hygiene Data'!F4))),'Data Summary'!DU10="Yes"),OFFSET('Hygiene Data'!$F$5,0,10*ROW('Hygiene Data'!F4)),NA())</f>
        <v>#N/A</v>
      </c>
      <c r="BG10" s="84" t="e">
        <f ca="true">+IF(AND(ISNUMBER(OFFSET('Hygiene Data'!$F$7,0,10*ROW('Hygiene Data'!F4))),'Data Summary'!DV10="Yes"),OFFSET('Hygiene Data'!$F$7,0,10*ROW('Hygiene Data'!F4)),NA())</f>
        <v>#N/A</v>
      </c>
      <c r="BH10" s="84" t="e">
        <f ca="true">+IF(AND(ISNUMBER(OFFSET('Hygiene Data'!$F$9,0,10*ROW('Hygiene Data'!F4))),'Data Summary'!DW10="Yes"),OFFSET('Hygiene Data'!$F$9,0,10*ROW('Hygiene Data'!F4)),NA())</f>
        <v>#N/A</v>
      </c>
      <c r="BI10" s="84" t="e">
        <f ca="true">+IF(AND(ISNUMBER(OFFSET('Hygiene Data'!$G$5,0,10*ROW('Hygiene Data'!G4))),'Data Summary'!DX10="Yes"),OFFSET('Hygiene Data'!$G$5,0,10*ROW('Hygiene Data'!G4)),NA())</f>
        <v>#N/A</v>
      </c>
      <c r="BJ10" s="84" t="e">
        <f ca="true">+IF(AND(ISNUMBER(OFFSET('Hygiene Data'!$G$7,0,10*ROW('Hygiene Data'!G4))),'Data Summary'!DY10="Yes"),OFFSET('Hygiene Data'!$G$7,0,10*ROW('Hygiene Data'!G4)),NA())</f>
        <v>#N/A</v>
      </c>
      <c r="BK10" s="84" t="e">
        <f ca="true">+IF(AND(ISNUMBER(OFFSET('Hygiene Data'!$G$9,0,10*ROW('Hygiene Data'!G4))),'Data Summary'!DZ10="Yes"),OFFSET('Hygiene Data'!$G$9,0,10*ROW('Hygiene Data'!G4)),NA())</f>
        <v>#N/A</v>
      </c>
      <c r="BL10" s="84" t="e">
        <f ca="true">+IF(AND(ISNUMBER(OFFSET('Hygiene Data'!$H$5,0,10*ROW('Hygiene Data'!H4))),'Data Summary'!EA10="Yes"),OFFSET('Hygiene Data'!$H$5,0,10*ROW('Hygiene Data'!H4)),NA())</f>
        <v>#N/A</v>
      </c>
      <c r="BM10" s="84" t="e">
        <f ca="true">+IF(AND(ISNUMBER(OFFSET('Hygiene Data'!$H$7,0,10*ROW('Hygiene Data'!H4))),'Data Summary'!EB10="Yes"),OFFSET('Hygiene Data'!$H$7,0,10*ROW('Hygiene Data'!H4)),NA())</f>
        <v>#N/A</v>
      </c>
      <c r="BN10" s="84" t="e">
        <f ca="true">+IF(AND(ISNUMBER(OFFSET('Hygiene Data'!$H$9,0,10*ROW('Hygiene Data'!H4))),'Data Summary'!EC10="Yes"),OFFSET('Hygiene Data'!$H$9,0,10*ROW('Hygiene Data'!H4)),NA())</f>
        <v>#N/A</v>
      </c>
      <c r="BO10" s="84" t="e">
        <f ca="true">+IF(AND(ISNUMBER(OFFSET('Hygiene Data'!$I$5,0,10*ROW('Hygiene Data'!I4))),'Data Summary'!ED10="Yes"),OFFSET('Hygiene Data'!$I$5,0,10*ROW('Hygiene Data'!I4)),NA())</f>
        <v>#N/A</v>
      </c>
      <c r="BP10" s="84" t="e">
        <f ca="true">+IF(AND(ISNUMBER(OFFSET('Hygiene Data'!$I$7,0,10*ROW('Hygiene Data'!I4))),'Data Summary'!EE10="Yes"),OFFSET('Hygiene Data'!$I$7,0,10*ROW('Hygiene Data'!I4)),NA())</f>
        <v>#N/A</v>
      </c>
      <c r="BQ10" s="84" t="e">
        <f ca="true">+IF(AND(ISNUMBER(OFFSET('Hygiene Data'!$I$9,0,10*ROW('Hygiene Data'!I4))),'Data Summary'!EF10="Yes"),OFFSET('Hygiene Data'!$I$9,0,10*ROW('Hygiene Data'!I4)),NA())</f>
        <v>#N/A</v>
      </c>
    </row>
    <row xmlns:x14ac="http://schemas.microsoft.com/office/spreadsheetml/2009/9/ac" r="11" x14ac:dyDescent="0.2">
      <c r="A11" s="375" t="e">
        <f ca="true">+RIGHT('Data Summary'!A11,LEN('Data Summary'!A11)-9)</f>
        <v>#VALUE!</v>
      </c>
      <c r="B11" s="36" t="str">
        <f ca="true">+IF(ISTEXT('Data Summary'!B11),'Data Summary'!B11,"")</f>
        <v/>
      </c>
      <c r="C11" s="325" t="e">
        <f ca="true">+VALUE('Data Summary'!C11)</f>
        <v>#VALUE!</v>
      </c>
      <c r="D11" s="82" t="e">
        <f ca="true">+IF(AND(ISNUMBER(OFFSET('Water Data'!$D$4,0,10*ROW('Water Data'!D5))),'Data Summary'!BS11="Yes"),100-OFFSET('Water Data'!$D$4,0,10*ROW('Water Data'!D5)),NA())</f>
        <v>#N/A</v>
      </c>
      <c r="E11" s="82" t="e">
        <f ca="true">+IF(AND(ISNUMBER(OFFSET('Water Data'!$D$6,0,10*ROW('Water Data'!D5))),'Data Summary'!BT11="Yes"),OFFSET('Water Data'!$D$6,0,10*ROW('Water Data'!D5)),NA())</f>
        <v>#N/A</v>
      </c>
      <c r="F11" s="82" t="e">
        <f ca="true">+IF(AND(ISNUMBER(OFFSET('Water Data'!$D$9,0,10*ROW('Water Data'!D5))),'Data Summary'!BU11="Yes"),OFFSET('Water Data'!$D$9,0,10*ROW('Water Data'!D5)),NA())</f>
        <v>#N/A</v>
      </c>
      <c r="G11" s="82" t="e">
        <f ca="true">+IF(AND(ISNUMBER(OFFSET('Water Data'!$E$4,0,10*ROW('Water Data'!E5))),'Data Summary'!BV11="Yes"),100-OFFSET('Water Data'!$E$4,0,10*ROW('Water Data'!E5)),NA())</f>
        <v>#N/A</v>
      </c>
      <c r="H11" s="82" t="e">
        <f ca="true">+IF(AND(ISNUMBER(OFFSET('Water Data'!$E$6,0,10*ROW('Water Data'!E5))),'Data Summary'!BW11="Yes"),OFFSET('Water Data'!$E$6,0,10*ROW('Water Data'!E5)),NA())</f>
        <v>#N/A</v>
      </c>
      <c r="I11" s="82" t="e">
        <f ca="true">+IF(AND(ISNUMBER(OFFSET('Water Data'!$E$9,0,10*ROW('Water Data'!E5))),'Data Summary'!BX11="Yes"),OFFSET('Water Data'!$E$9,0,10*ROW('Water Data'!E5)),NA())</f>
        <v>#N/A</v>
      </c>
      <c r="J11" s="82" t="e">
        <f ca="true">+IF(AND(ISNUMBER(OFFSET('Water Data'!$F$4,0,10*ROW('Water Data'!F5))),'Data Summary'!BY11="Yes"),100-OFFSET('Water Data'!$F$4,0,10*ROW('Water Data'!F5)),NA())</f>
        <v>#N/A</v>
      </c>
      <c r="K11" s="82" t="e">
        <f ca="true">+IF(AND(ISNUMBER(OFFSET('Water Data'!$F$6,0,10*ROW('Water Data'!F5))),'Data Summary'!BZ11="Yes"),OFFSET('Water Data'!$F$6,0,10*ROW('Water Data'!F5)),NA())</f>
        <v>#N/A</v>
      </c>
      <c r="L11" s="82" t="e">
        <f ca="true">+IF(AND(ISNUMBER(OFFSET('Water Data'!$F$9,0,10*ROW('Water Data'!F5))),'Data Summary'!CA11="Yes"),OFFSET('Water Data'!$F$9,0,10*ROW('Water Data'!F5)),NA())</f>
        <v>#N/A</v>
      </c>
      <c r="M11" s="82" t="e">
        <f ca="true">+IF(AND(ISNUMBER(OFFSET('Water Data'!$G$4,0,10*ROW('Water Data'!G5))),'Data Summary'!CB11="Yes"),100-OFFSET('Water Data'!$G$4,0,10*ROW('Water Data'!G5)),NA())</f>
        <v>#N/A</v>
      </c>
      <c r="N11" s="82" t="e">
        <f ca="true">+IF(AND(ISNUMBER(OFFSET('Water Data'!$G$6,0,10*ROW('Water Data'!G5))),'Data Summary'!CC11="Yes"),OFFSET('Water Data'!$G$6,0,10*ROW('Water Data'!G5)),NA())</f>
        <v>#N/A</v>
      </c>
      <c r="O11" s="82" t="e">
        <f ca="true">+IF(AND(ISNUMBER(OFFSET('Water Data'!$G$9,0,10*ROW('Water Data'!G5))),'Data Summary'!CD11="Yes"),OFFSET('Water Data'!$G$9,0,10*ROW('Water Data'!G5)),NA())</f>
        <v>#N/A</v>
      </c>
      <c r="P11" s="82" t="e">
        <f ca="true">+IF(AND(ISNUMBER(OFFSET('Water Data'!$H$4,0,10*ROW('Water Data'!H5))),'Data Summary'!CE11="Yes"),100-OFFSET('Water Data'!$H$4,0,10*ROW('Water Data'!H5)),NA())</f>
        <v>#N/A</v>
      </c>
      <c r="Q11" s="82" t="e">
        <f ca="true">+IF(AND(ISNUMBER(OFFSET('Water Data'!$H$6,0,10*ROW('Water Data'!H5))),'Data Summary'!CF11="Yes"),OFFSET('Water Data'!$H$6,0,10*ROW('Water Data'!H5)),NA())</f>
        <v>#N/A</v>
      </c>
      <c r="R11" s="82" t="e">
        <f ca="true">+IF(AND(ISNUMBER(OFFSET('Water Data'!$H$9,0,10*ROW('Water Data'!H5))),'Data Summary'!CG11="Yes"),OFFSET('Water Data'!$H$9,0,10*ROW('Water Data'!H5)),NA())</f>
        <v>#N/A</v>
      </c>
      <c r="S11" s="82" t="e">
        <f ca="true">+IF(AND(ISNUMBER(OFFSET('Water Data'!$I$4,0,10*ROW('Water Data'!I5))),'Data Summary'!CH11="Yes"),100-OFFSET('Water Data'!$I$4,0,10*ROW('Water Data'!I5)),NA())</f>
        <v>#N/A</v>
      </c>
      <c r="T11" s="82" t="e">
        <f ca="true">+IF(AND(ISNUMBER(OFFSET('Water Data'!$I$6,0,10*ROW('Water Data'!I5))),'Data Summary'!CI11="Yes"),OFFSET('Water Data'!$I$6,0,10*ROW('Water Data'!I5)),NA())</f>
        <v>#N/A</v>
      </c>
      <c r="U11" s="82" t="e">
        <f ca="true">+IF(AND(ISNUMBER(OFFSET('Water Data'!$I$9,0,10*ROW('Water Data'!I5))),'Data Summary'!CJ11="Yes"),OFFSET('Water Data'!$I$9,0,10*ROW('Water Data'!I5)),NA())</f>
        <v>#N/A</v>
      </c>
      <c r="V11" s="83" t="e">
        <f ca="true">+IF(AND(ISNUMBER(OFFSET('Sanitation Data'!$D$4,0,10*ROW('Sanitation Data'!D5))),'Data Summary'!CK11="Yes"),100-OFFSET('Sanitation Data'!$D$4,0,10*ROW('Sanitation Data'!D5)),NA())</f>
        <v>#N/A</v>
      </c>
      <c r="W11" s="83" t="e">
        <f ca="true">+IF(AND(ISNUMBER(OFFSET('Sanitation Data'!$D$6,0,10*ROW('Sanitation Data'!D5))),'Data Summary'!CL11="Yes"),OFFSET('Sanitation Data'!$D$6,0,10*ROW('Sanitation Data'!D5)),NA())</f>
        <v>#N/A</v>
      </c>
      <c r="X11" s="83" t="e">
        <f ca="true">+IF(AND(ISNUMBER(OFFSET('Sanitation Data'!$D$10,0,10*ROW('Sanitation Data'!D5))),'Data Summary'!CM11="Yes"),OFFSET('Sanitation Data'!$D$10,0,10*ROW('Sanitation Data'!D5)),NA())</f>
        <v>#N/A</v>
      </c>
      <c r="Y11" s="83" t="e">
        <f ca="true">+IF(AND(ISNUMBER(OFFSET('Sanitation Data'!$D$11,0,10*ROW('Sanitation Data'!D5))),'Data Summary'!CN11="Yes"),OFFSET('Sanitation Data'!$D$11,0,10*ROW('Sanitation Data'!D5)),NA())</f>
        <v>#N/A</v>
      </c>
      <c r="Z11" s="83" t="e">
        <f ca="true">+IF(AND(ISNUMBER(OFFSET('Sanitation Data'!$D$12,0,10*ROW('Sanitation Data'!D5))),'Data Summary'!CO11="Yes"),OFFSET('Sanitation Data'!$D$12,0,10*ROW('Sanitation Data'!D5)),NA())</f>
        <v>#N/A</v>
      </c>
      <c r="AA11" s="83" t="e">
        <f ca="true">+IF(AND(ISNUMBER(OFFSET('Sanitation Data'!$E$4,0,10*ROW('Sanitation Data'!E5))),'Data Summary'!CP11="Yes"),100-OFFSET('Sanitation Data'!$E$4,0,10*ROW('Sanitation Data'!E5)),NA())</f>
        <v>#N/A</v>
      </c>
      <c r="AB11" s="83" t="e">
        <f ca="true">+IF(AND(ISNUMBER(OFFSET('Sanitation Data'!$E$6,0,10*ROW('Sanitation Data'!E5))),'Data Summary'!CQ11="Yes"),OFFSET('Sanitation Data'!$E$6,0,10*ROW('Sanitation Data'!E5)),NA())</f>
        <v>#N/A</v>
      </c>
      <c r="AC11" s="83" t="e">
        <f ca="true">+IF(AND(ISNUMBER(OFFSET('Sanitation Data'!$E$10,0,10*ROW('Sanitation Data'!E5))),'Data Summary'!CR11="Yes"),OFFSET('Sanitation Data'!$E$10,0,10*ROW('Sanitation Data'!E5)),NA())</f>
        <v>#N/A</v>
      </c>
      <c r="AD11" s="83" t="e">
        <f ca="true">+IF(AND(ISNUMBER(OFFSET('Sanitation Data'!$E$11,0,10*ROW('Sanitation Data'!E5))),'Data Summary'!CS11="Yes"),OFFSET('Sanitation Data'!$E$11,0,10*ROW('Sanitation Data'!E5)),NA())</f>
        <v>#N/A</v>
      </c>
      <c r="AE11" s="83" t="e">
        <f ca="true">+IF(AND(ISNUMBER(OFFSET('Sanitation Data'!$E$12,0,10*ROW('Sanitation Data'!E5))),'Data Summary'!CT11="Yes"),OFFSET('Sanitation Data'!$E$12,0,10*ROW('Sanitation Data'!E5)),NA())</f>
        <v>#N/A</v>
      </c>
      <c r="AF11" s="83" t="e">
        <f ca="true">+IF(AND(ISNUMBER(OFFSET('Sanitation Data'!$F$4,0,10*ROW('Sanitation Data'!F5))),'Data Summary'!CU11="Yes"),100-OFFSET('Sanitation Data'!$F$4,0,10*ROW('Sanitation Data'!F5)),NA())</f>
        <v>#N/A</v>
      </c>
      <c r="AG11" s="83" t="e">
        <f ca="true">+IF(AND(ISNUMBER(OFFSET('Sanitation Data'!$F$6,0,10*ROW('Sanitation Data'!F5))),'Data Summary'!CV11="Yes"),OFFSET('Sanitation Data'!$F$6,0,10*ROW('Sanitation Data'!F5)),NA())</f>
        <v>#N/A</v>
      </c>
      <c r="AH11" s="83" t="e">
        <f ca="true">+IF(AND(ISNUMBER(OFFSET('Sanitation Data'!$F$10,0,10*ROW('Sanitation Data'!F5))),'Data Summary'!CW11="Yes"),OFFSET('Sanitation Data'!$F$10,0,10*ROW('Sanitation Data'!F5)),NA())</f>
        <v>#N/A</v>
      </c>
      <c r="AI11" s="83" t="e">
        <f ca="true">+IF(AND(ISNUMBER(OFFSET('Sanitation Data'!$F$11,0,10*ROW('Sanitation Data'!F5))),'Data Summary'!CX11="Yes"),OFFSET('Sanitation Data'!$F$11,0,10*ROW('Sanitation Data'!F5)),NA())</f>
        <v>#N/A</v>
      </c>
      <c r="AJ11" s="83" t="e">
        <f ca="true">+IF(AND(ISNUMBER(OFFSET('Sanitation Data'!$F$12,0,10*ROW('Sanitation Data'!F5))),'Data Summary'!CY11="Yes"),OFFSET('Sanitation Data'!$F$12,0,10*ROW('Sanitation Data'!F5)),NA())</f>
        <v>#N/A</v>
      </c>
      <c r="AK11" s="83" t="e">
        <f ca="true">+IF(AND(ISNUMBER(OFFSET('Sanitation Data'!$G$4,0,10*ROW('Sanitation Data'!G5))),'Data Summary'!CZ11="Yes"),100-OFFSET('Sanitation Data'!$G$4,0,10*ROW('Sanitation Data'!G5)),NA())</f>
        <v>#N/A</v>
      </c>
      <c r="AL11" s="83" t="e">
        <f ca="true">+IF(AND(ISNUMBER(OFFSET('Sanitation Data'!$G$6,0,10*ROW('Sanitation Data'!G5))),'Data Summary'!DA11="Yes"),OFFSET('Sanitation Data'!$G$6,0,10*ROW('Sanitation Data'!G5)),NA())</f>
        <v>#N/A</v>
      </c>
      <c r="AM11" s="83" t="e">
        <f ca="true">+IF(AND(ISNUMBER(OFFSET('Sanitation Data'!$G$10,0,10*ROW('Sanitation Data'!G5))),'Data Summary'!DB11="Yes"),OFFSET('Sanitation Data'!$G$10,0,10*ROW('Sanitation Data'!G5)),NA())</f>
        <v>#N/A</v>
      </c>
      <c r="AN11" s="83" t="e">
        <f ca="true">+IF(AND(ISNUMBER(OFFSET('Sanitation Data'!$G$11,0,10*ROW('Sanitation Data'!G5))),'Data Summary'!DC11="Yes"),OFFSET('Sanitation Data'!$G$11,0,10*ROW('Sanitation Data'!G5)),NA())</f>
        <v>#N/A</v>
      </c>
      <c r="AO11" s="83" t="e">
        <f ca="true">+IF(AND(ISNUMBER(OFFSET('Sanitation Data'!$G$12,0,10*ROW('Sanitation Data'!G5))),'Data Summary'!DD11="Yes"),OFFSET('Sanitation Data'!$G$12,0,10*ROW('Sanitation Data'!G5)),NA())</f>
        <v>#N/A</v>
      </c>
      <c r="AP11" s="83" t="e">
        <f ca="true">+IF(AND(ISNUMBER(OFFSET('Sanitation Data'!$H$4,0,10*ROW('Sanitation Data'!H5))),'Data Summary'!DE11="Yes"),100-OFFSET('Sanitation Data'!$H$4,0,10*ROW('Sanitation Data'!H5)),NA())</f>
        <v>#N/A</v>
      </c>
      <c r="AQ11" s="83" t="e">
        <f ca="true">+IF(AND(ISNUMBER(OFFSET('Sanitation Data'!$H$6,0,10*ROW('Sanitation Data'!H5))),'Data Summary'!DF11="Yes"),OFFSET('Sanitation Data'!$H$6,0,10*ROW('Sanitation Data'!H5)),NA())</f>
        <v>#N/A</v>
      </c>
      <c r="AR11" s="83" t="e">
        <f ca="true">+IF(AND(ISNUMBER(OFFSET('Sanitation Data'!$H$10,0,10*ROW('Sanitation Data'!H5))),'Data Summary'!DG11="Yes"),OFFSET('Sanitation Data'!$H$10,0,10*ROW('Sanitation Data'!H5)),NA())</f>
        <v>#N/A</v>
      </c>
      <c r="AS11" s="83" t="e">
        <f ca="true">+IF(AND(ISNUMBER(OFFSET('Sanitation Data'!$H$11,0,10*ROW('Sanitation Data'!H5))),'Data Summary'!DH11="Yes"),OFFSET('Sanitation Data'!$H$11,0,10*ROW('Sanitation Data'!H5)),NA())</f>
        <v>#N/A</v>
      </c>
      <c r="AT11" s="83" t="e">
        <f ca="true">+IF(AND(ISNUMBER(OFFSET('Sanitation Data'!$H$12,0,10*ROW('Sanitation Data'!H5))),'Data Summary'!DI11="Yes"),OFFSET('Sanitation Data'!$H$12,0,10*ROW('Sanitation Data'!H5)),NA())</f>
        <v>#N/A</v>
      </c>
      <c r="AU11" s="83" t="e">
        <f ca="true">+IF(AND(ISNUMBER(OFFSET('Sanitation Data'!$I$4,0,10*ROW('Sanitation Data'!I5))),'Data Summary'!DJ11="Yes"),100-OFFSET('Sanitation Data'!$I$4,0,10*ROW('Sanitation Data'!I5)),NA())</f>
        <v>#N/A</v>
      </c>
      <c r="AV11" s="83" t="e">
        <f ca="true">+IF(AND(ISNUMBER(OFFSET('Sanitation Data'!$I$6,0,10*ROW('Sanitation Data'!I5))),'Data Summary'!DK11="Yes"),OFFSET('Sanitation Data'!$I$6,0,10*ROW('Sanitation Data'!I5)),NA())</f>
        <v>#N/A</v>
      </c>
      <c r="AW11" s="83" t="e">
        <f ca="true">+IF(AND(ISNUMBER(OFFSET('Sanitation Data'!$I$10,0,10*ROW('Sanitation Data'!I5))),'Data Summary'!DL11="Yes"),OFFSET('Sanitation Data'!$I$10,0,10*ROW('Sanitation Data'!I5)),NA())</f>
        <v>#N/A</v>
      </c>
      <c r="AX11" s="83" t="e">
        <f ca="true">+IF(AND(ISNUMBER(OFFSET('Sanitation Data'!$I$11,0,10*ROW('Sanitation Data'!I5))),'Data Summary'!DM11="Yes"),OFFSET('Sanitation Data'!$I$11,0,10*ROW('Sanitation Data'!I5)),NA())</f>
        <v>#N/A</v>
      </c>
      <c r="AY11" s="83" t="e">
        <f ca="true">+IF(AND(ISNUMBER(OFFSET('Sanitation Data'!$I$12,0,10*ROW('Sanitation Data'!I5))),'Data Summary'!DN11="Yes"),OFFSET('Sanitation Data'!$I$12,0,10*ROW('Sanitation Data'!I5)),NA())</f>
        <v>#N/A</v>
      </c>
      <c r="AZ11" s="84" t="e">
        <f ca="true">+IF(AND(ISNUMBER(OFFSET('Hygiene Data'!$D$5,0,10*ROW('Hygiene Data'!D5))),'Data Summary'!DO11="Yes"),OFFSET('Hygiene Data'!$D$5,0,10*ROW('Hygiene Data'!D5)),NA())</f>
        <v>#N/A</v>
      </c>
      <c r="BA11" s="84" t="e">
        <f ca="true">+IF(AND(ISNUMBER(OFFSET('Hygiene Data'!$D$7,0,10*ROW('Hygiene Data'!D5))),'Data Summary'!DP11="Yes"),OFFSET('Hygiene Data'!$D$7,0,10*ROW('Hygiene Data'!D5)),NA())</f>
        <v>#N/A</v>
      </c>
      <c r="BB11" s="84" t="e">
        <f ca="true">+IF(AND(ISNUMBER(OFFSET('Hygiene Data'!$D$9,0,10*ROW('Hygiene Data'!D5))),'Data Summary'!DQ11="Yes"),OFFSET('Hygiene Data'!$D$9,0,10*ROW('Hygiene Data'!D5)),NA())</f>
        <v>#N/A</v>
      </c>
      <c r="BC11" s="84" t="e">
        <f ca="true">+IF(AND(ISNUMBER(OFFSET('Hygiene Data'!$E$5,0,10*ROW('Hygiene Data'!E5))),'Data Summary'!DR11="Yes"),OFFSET('Hygiene Data'!$E$5,0,10*ROW('Hygiene Data'!E5)),NA())</f>
        <v>#N/A</v>
      </c>
      <c r="BD11" s="84" t="e">
        <f ca="true">+IF(AND(ISNUMBER(OFFSET('Hygiene Data'!$E$7,0,10*ROW('Hygiene Data'!E5))),'Data Summary'!DS11="Yes"),OFFSET('Hygiene Data'!$E$7,0,10*ROW('Hygiene Data'!E5)),NA())</f>
        <v>#N/A</v>
      </c>
      <c r="BE11" s="84" t="e">
        <f ca="true">+IF(AND(ISNUMBER(OFFSET('Hygiene Data'!$E$9,0,10*ROW('Hygiene Data'!E5))),'Data Summary'!DT11="Yes"),OFFSET('Hygiene Data'!$E$9,0,10*ROW('Hygiene Data'!E5)),NA())</f>
        <v>#N/A</v>
      </c>
      <c r="BF11" s="84" t="e">
        <f ca="true">+IF(AND(ISNUMBER(OFFSET('Hygiene Data'!$F$5,0,10*ROW('Hygiene Data'!F5))),'Data Summary'!DU11="Yes"),OFFSET('Hygiene Data'!$F$5,0,10*ROW('Hygiene Data'!F5)),NA())</f>
        <v>#N/A</v>
      </c>
      <c r="BG11" s="84" t="e">
        <f ca="true">+IF(AND(ISNUMBER(OFFSET('Hygiene Data'!$F$7,0,10*ROW('Hygiene Data'!F5))),'Data Summary'!DV11="Yes"),OFFSET('Hygiene Data'!$F$7,0,10*ROW('Hygiene Data'!F5)),NA())</f>
        <v>#N/A</v>
      </c>
      <c r="BH11" s="84" t="e">
        <f ca="true">+IF(AND(ISNUMBER(OFFSET('Hygiene Data'!$F$9,0,10*ROW('Hygiene Data'!F5))),'Data Summary'!DW11="Yes"),OFFSET('Hygiene Data'!$F$9,0,10*ROW('Hygiene Data'!F5)),NA())</f>
        <v>#N/A</v>
      </c>
      <c r="BI11" s="84" t="e">
        <f ca="true">+IF(AND(ISNUMBER(OFFSET('Hygiene Data'!$G$5,0,10*ROW('Hygiene Data'!G5))),'Data Summary'!DX11="Yes"),OFFSET('Hygiene Data'!$G$5,0,10*ROW('Hygiene Data'!G5)),NA())</f>
        <v>#N/A</v>
      </c>
      <c r="BJ11" s="84" t="e">
        <f ca="true">+IF(AND(ISNUMBER(OFFSET('Hygiene Data'!$G$7,0,10*ROW('Hygiene Data'!G5))),'Data Summary'!DY11="Yes"),OFFSET('Hygiene Data'!$G$7,0,10*ROW('Hygiene Data'!G5)),NA())</f>
        <v>#N/A</v>
      </c>
      <c r="BK11" s="84" t="e">
        <f ca="true">+IF(AND(ISNUMBER(OFFSET('Hygiene Data'!$G$9,0,10*ROW('Hygiene Data'!G5))),'Data Summary'!DZ11="Yes"),OFFSET('Hygiene Data'!$G$9,0,10*ROW('Hygiene Data'!G5)),NA())</f>
        <v>#N/A</v>
      </c>
      <c r="BL11" s="84" t="e">
        <f ca="true">+IF(AND(ISNUMBER(OFFSET('Hygiene Data'!$H$5,0,10*ROW('Hygiene Data'!H5))),'Data Summary'!EA11="Yes"),OFFSET('Hygiene Data'!$H$5,0,10*ROW('Hygiene Data'!H5)),NA())</f>
        <v>#N/A</v>
      </c>
      <c r="BM11" s="84" t="e">
        <f ca="true">+IF(AND(ISNUMBER(OFFSET('Hygiene Data'!$H$7,0,10*ROW('Hygiene Data'!H5))),'Data Summary'!EB11="Yes"),OFFSET('Hygiene Data'!$H$7,0,10*ROW('Hygiene Data'!H5)),NA())</f>
        <v>#N/A</v>
      </c>
      <c r="BN11" s="84" t="e">
        <f ca="true">+IF(AND(ISNUMBER(OFFSET('Hygiene Data'!$H$9,0,10*ROW('Hygiene Data'!H5))),'Data Summary'!EC11="Yes"),OFFSET('Hygiene Data'!$H$9,0,10*ROW('Hygiene Data'!H5)),NA())</f>
        <v>#N/A</v>
      </c>
      <c r="BO11" s="84" t="e">
        <f ca="true">+IF(AND(ISNUMBER(OFFSET('Hygiene Data'!$I$5,0,10*ROW('Hygiene Data'!I5))),'Data Summary'!ED11="Yes"),OFFSET('Hygiene Data'!$I$5,0,10*ROW('Hygiene Data'!I5)),NA())</f>
        <v>#N/A</v>
      </c>
      <c r="BP11" s="84" t="e">
        <f ca="true">+IF(AND(ISNUMBER(OFFSET('Hygiene Data'!$I$7,0,10*ROW('Hygiene Data'!I5))),'Data Summary'!EE11="Yes"),OFFSET('Hygiene Data'!$I$7,0,10*ROW('Hygiene Data'!I5)),NA())</f>
        <v>#N/A</v>
      </c>
      <c r="BQ11" s="84" t="e">
        <f ca="true">+IF(AND(ISNUMBER(OFFSET('Hygiene Data'!$I$9,0,10*ROW('Hygiene Data'!I5))),'Data Summary'!EF11="Yes"),OFFSET('Hygiene Data'!$I$9,0,10*ROW('Hygiene Data'!I5)),NA())</f>
        <v>#N/A</v>
      </c>
    </row>
    <row xmlns:x14ac="http://schemas.microsoft.com/office/spreadsheetml/2009/9/ac" r="12" x14ac:dyDescent="0.2">
      <c r="A12" s="375" t="e">
        <f ca="true">+RIGHT('Data Summary'!A12,LEN('Data Summary'!A12)-9)</f>
        <v>#VALUE!</v>
      </c>
      <c r="B12" s="36" t="str">
        <f ca="true">+IF(ISTEXT('Data Summary'!B12),'Data Summary'!B12,"")</f>
        <v/>
      </c>
      <c r="C12" s="325" t="e">
        <f ca="true">+VALUE('Data Summary'!C12)</f>
        <v>#VALUE!</v>
      </c>
      <c r="D12" s="82" t="e">
        <f ca="true">+IF(AND(ISNUMBER(OFFSET('Water Data'!$D$4,0,10*ROW('Water Data'!D6))),'Data Summary'!BS12="Yes"),100-OFFSET('Water Data'!$D$4,0,10*ROW('Water Data'!D6)),NA())</f>
        <v>#N/A</v>
      </c>
      <c r="E12" s="82" t="e">
        <f ca="true">+IF(AND(ISNUMBER(OFFSET('Water Data'!$D$6,0,10*ROW('Water Data'!D6))),'Data Summary'!BT12="Yes"),OFFSET('Water Data'!$D$6,0,10*ROW('Water Data'!D6)),NA())</f>
        <v>#N/A</v>
      </c>
      <c r="F12" s="82" t="e">
        <f ca="true">+IF(AND(ISNUMBER(OFFSET('Water Data'!$D$9,0,10*ROW('Water Data'!D6))),'Data Summary'!BU12="Yes"),OFFSET('Water Data'!$D$9,0,10*ROW('Water Data'!D6)),NA())</f>
        <v>#N/A</v>
      </c>
      <c r="G12" s="82" t="e">
        <f ca="true">+IF(AND(ISNUMBER(OFFSET('Water Data'!$E$4,0,10*ROW('Water Data'!E6))),'Data Summary'!BV12="Yes"),100-OFFSET('Water Data'!$E$4,0,10*ROW('Water Data'!E6)),NA())</f>
        <v>#N/A</v>
      </c>
      <c r="H12" s="82" t="e">
        <f ca="true">+IF(AND(ISNUMBER(OFFSET('Water Data'!$E$6,0,10*ROW('Water Data'!E6))),'Data Summary'!BW12="Yes"),OFFSET('Water Data'!$E$6,0,10*ROW('Water Data'!E6)),NA())</f>
        <v>#N/A</v>
      </c>
      <c r="I12" s="82" t="e">
        <f ca="true">+IF(AND(ISNUMBER(OFFSET('Water Data'!$E$9,0,10*ROW('Water Data'!E6))),'Data Summary'!BX12="Yes"),OFFSET('Water Data'!$E$9,0,10*ROW('Water Data'!E6)),NA())</f>
        <v>#N/A</v>
      </c>
      <c r="J12" s="82" t="e">
        <f ca="true">+IF(AND(ISNUMBER(OFFSET('Water Data'!$F$4,0,10*ROW('Water Data'!F6))),'Data Summary'!BY12="Yes"),100-OFFSET('Water Data'!$F$4,0,10*ROW('Water Data'!F6)),NA())</f>
        <v>#N/A</v>
      </c>
      <c r="K12" s="82" t="e">
        <f ca="true">+IF(AND(ISNUMBER(OFFSET('Water Data'!$F$6,0,10*ROW('Water Data'!F6))),'Data Summary'!BZ12="Yes"),OFFSET('Water Data'!$F$6,0,10*ROW('Water Data'!F6)),NA())</f>
        <v>#N/A</v>
      </c>
      <c r="L12" s="82" t="e">
        <f ca="true">+IF(AND(ISNUMBER(OFFSET('Water Data'!$F$9,0,10*ROW('Water Data'!F6))),'Data Summary'!CA12="Yes"),OFFSET('Water Data'!$F$9,0,10*ROW('Water Data'!F6)),NA())</f>
        <v>#N/A</v>
      </c>
      <c r="M12" s="82" t="e">
        <f ca="true">+IF(AND(ISNUMBER(OFFSET('Water Data'!$G$4,0,10*ROW('Water Data'!G6))),'Data Summary'!CB12="Yes"),100-OFFSET('Water Data'!$G$4,0,10*ROW('Water Data'!G6)),NA())</f>
        <v>#N/A</v>
      </c>
      <c r="N12" s="82" t="e">
        <f ca="true">+IF(AND(ISNUMBER(OFFSET('Water Data'!$G$6,0,10*ROW('Water Data'!G6))),'Data Summary'!CC12="Yes"),OFFSET('Water Data'!$G$6,0,10*ROW('Water Data'!G6)),NA())</f>
        <v>#N/A</v>
      </c>
      <c r="O12" s="82" t="e">
        <f ca="true">+IF(AND(ISNUMBER(OFFSET('Water Data'!$G$9,0,10*ROW('Water Data'!G6))),'Data Summary'!CD12="Yes"),OFFSET('Water Data'!$G$9,0,10*ROW('Water Data'!G6)),NA())</f>
        <v>#N/A</v>
      </c>
      <c r="P12" s="82" t="e">
        <f ca="true">+IF(AND(ISNUMBER(OFFSET('Water Data'!$H$4,0,10*ROW('Water Data'!H6))),'Data Summary'!CE12="Yes"),100-OFFSET('Water Data'!$H$4,0,10*ROW('Water Data'!H6)),NA())</f>
        <v>#N/A</v>
      </c>
      <c r="Q12" s="82" t="e">
        <f ca="true">+IF(AND(ISNUMBER(OFFSET('Water Data'!$H$6,0,10*ROW('Water Data'!H6))),'Data Summary'!CF12="Yes"),OFFSET('Water Data'!$H$6,0,10*ROW('Water Data'!H6)),NA())</f>
        <v>#N/A</v>
      </c>
      <c r="R12" s="82" t="e">
        <f ca="true">+IF(AND(ISNUMBER(OFFSET('Water Data'!$H$9,0,10*ROW('Water Data'!H6))),'Data Summary'!CG12="Yes"),OFFSET('Water Data'!$H$9,0,10*ROW('Water Data'!H6)),NA())</f>
        <v>#N/A</v>
      </c>
      <c r="S12" s="82" t="e">
        <f ca="true">+IF(AND(ISNUMBER(OFFSET('Water Data'!$I$4,0,10*ROW('Water Data'!I6))),'Data Summary'!CH12="Yes"),100-OFFSET('Water Data'!$I$4,0,10*ROW('Water Data'!I6)),NA())</f>
        <v>#N/A</v>
      </c>
      <c r="T12" s="82" t="e">
        <f ca="true">+IF(AND(ISNUMBER(OFFSET('Water Data'!$I$6,0,10*ROW('Water Data'!I6))),'Data Summary'!CI12="Yes"),OFFSET('Water Data'!$I$6,0,10*ROW('Water Data'!I6)),NA())</f>
        <v>#N/A</v>
      </c>
      <c r="U12" s="82" t="e">
        <f ca="true">+IF(AND(ISNUMBER(OFFSET('Water Data'!$I$9,0,10*ROW('Water Data'!I6))),'Data Summary'!CJ12="Yes"),OFFSET('Water Data'!$I$9,0,10*ROW('Water Data'!I6)),NA())</f>
        <v>#N/A</v>
      </c>
      <c r="V12" s="83" t="e">
        <f ca="true">+IF(AND(ISNUMBER(OFFSET('Sanitation Data'!$D$4,0,10*ROW('Sanitation Data'!D6))),'Data Summary'!CK12="Yes"),100-OFFSET('Sanitation Data'!$D$4,0,10*ROW('Sanitation Data'!D6)),NA())</f>
        <v>#N/A</v>
      </c>
      <c r="W12" s="83" t="e">
        <f ca="true">+IF(AND(ISNUMBER(OFFSET('Sanitation Data'!$D$6,0,10*ROW('Sanitation Data'!D6))),'Data Summary'!CL12="Yes"),OFFSET('Sanitation Data'!$D$6,0,10*ROW('Sanitation Data'!D6)),NA())</f>
        <v>#N/A</v>
      </c>
      <c r="X12" s="83" t="e">
        <f ca="true">+IF(AND(ISNUMBER(OFFSET('Sanitation Data'!$D$10,0,10*ROW('Sanitation Data'!D6))),'Data Summary'!CM12="Yes"),OFFSET('Sanitation Data'!$D$10,0,10*ROW('Sanitation Data'!D6)),NA())</f>
        <v>#N/A</v>
      </c>
      <c r="Y12" s="83" t="e">
        <f ca="true">+IF(AND(ISNUMBER(OFFSET('Sanitation Data'!$D$11,0,10*ROW('Sanitation Data'!D6))),'Data Summary'!CN12="Yes"),OFFSET('Sanitation Data'!$D$11,0,10*ROW('Sanitation Data'!D6)),NA())</f>
        <v>#N/A</v>
      </c>
      <c r="Z12" s="83" t="e">
        <f ca="true">+IF(AND(ISNUMBER(OFFSET('Sanitation Data'!$D$12,0,10*ROW('Sanitation Data'!D6))),'Data Summary'!CO12="Yes"),OFFSET('Sanitation Data'!$D$12,0,10*ROW('Sanitation Data'!D6)),NA())</f>
        <v>#N/A</v>
      </c>
      <c r="AA12" s="83" t="e">
        <f ca="true">+IF(AND(ISNUMBER(OFFSET('Sanitation Data'!$E$4,0,10*ROW('Sanitation Data'!E6))),'Data Summary'!CP12="Yes"),100-OFFSET('Sanitation Data'!$E$4,0,10*ROW('Sanitation Data'!E6)),NA())</f>
        <v>#N/A</v>
      </c>
      <c r="AB12" s="83" t="e">
        <f ca="true">+IF(AND(ISNUMBER(OFFSET('Sanitation Data'!$E$6,0,10*ROW('Sanitation Data'!E6))),'Data Summary'!CQ12="Yes"),OFFSET('Sanitation Data'!$E$6,0,10*ROW('Sanitation Data'!E6)),NA())</f>
        <v>#N/A</v>
      </c>
      <c r="AC12" s="83" t="e">
        <f ca="true">+IF(AND(ISNUMBER(OFFSET('Sanitation Data'!$E$10,0,10*ROW('Sanitation Data'!E6))),'Data Summary'!CR12="Yes"),OFFSET('Sanitation Data'!$E$10,0,10*ROW('Sanitation Data'!E6)),NA())</f>
        <v>#N/A</v>
      </c>
      <c r="AD12" s="83" t="e">
        <f ca="true">+IF(AND(ISNUMBER(OFFSET('Sanitation Data'!$E$11,0,10*ROW('Sanitation Data'!E6))),'Data Summary'!CS12="Yes"),OFFSET('Sanitation Data'!$E$11,0,10*ROW('Sanitation Data'!E6)),NA())</f>
        <v>#N/A</v>
      </c>
      <c r="AE12" s="83" t="e">
        <f ca="true">+IF(AND(ISNUMBER(OFFSET('Sanitation Data'!$E$12,0,10*ROW('Sanitation Data'!E6))),'Data Summary'!CT12="Yes"),OFFSET('Sanitation Data'!$E$12,0,10*ROW('Sanitation Data'!E6)),NA())</f>
        <v>#N/A</v>
      </c>
      <c r="AF12" s="83" t="e">
        <f ca="true">+IF(AND(ISNUMBER(OFFSET('Sanitation Data'!$F$4,0,10*ROW('Sanitation Data'!F6))),'Data Summary'!CU12="Yes"),100-OFFSET('Sanitation Data'!$F$4,0,10*ROW('Sanitation Data'!F6)),NA())</f>
        <v>#N/A</v>
      </c>
      <c r="AG12" s="83" t="e">
        <f ca="true">+IF(AND(ISNUMBER(OFFSET('Sanitation Data'!$F$6,0,10*ROW('Sanitation Data'!F6))),'Data Summary'!CV12="Yes"),OFFSET('Sanitation Data'!$F$6,0,10*ROW('Sanitation Data'!F6)),NA())</f>
        <v>#N/A</v>
      </c>
      <c r="AH12" s="83" t="e">
        <f ca="true">+IF(AND(ISNUMBER(OFFSET('Sanitation Data'!$F$10,0,10*ROW('Sanitation Data'!F6))),'Data Summary'!CW12="Yes"),OFFSET('Sanitation Data'!$F$10,0,10*ROW('Sanitation Data'!F6)),NA())</f>
        <v>#N/A</v>
      </c>
      <c r="AI12" s="83" t="e">
        <f ca="true">+IF(AND(ISNUMBER(OFFSET('Sanitation Data'!$F$11,0,10*ROW('Sanitation Data'!F6))),'Data Summary'!CX12="Yes"),OFFSET('Sanitation Data'!$F$11,0,10*ROW('Sanitation Data'!F6)),NA())</f>
        <v>#N/A</v>
      </c>
      <c r="AJ12" s="83" t="e">
        <f ca="true">+IF(AND(ISNUMBER(OFFSET('Sanitation Data'!$F$12,0,10*ROW('Sanitation Data'!F6))),'Data Summary'!CY12="Yes"),OFFSET('Sanitation Data'!$F$12,0,10*ROW('Sanitation Data'!F6)),NA())</f>
        <v>#N/A</v>
      </c>
      <c r="AK12" s="83" t="e">
        <f ca="true">+IF(AND(ISNUMBER(OFFSET('Sanitation Data'!$G$4,0,10*ROW('Sanitation Data'!G6))),'Data Summary'!CZ12="Yes"),100-OFFSET('Sanitation Data'!$G$4,0,10*ROW('Sanitation Data'!G6)),NA())</f>
        <v>#N/A</v>
      </c>
      <c r="AL12" s="83" t="e">
        <f ca="true">+IF(AND(ISNUMBER(OFFSET('Sanitation Data'!$G$6,0,10*ROW('Sanitation Data'!G6))),'Data Summary'!DA12="Yes"),OFFSET('Sanitation Data'!$G$6,0,10*ROW('Sanitation Data'!G6)),NA())</f>
        <v>#N/A</v>
      </c>
      <c r="AM12" s="83" t="e">
        <f ca="true">+IF(AND(ISNUMBER(OFFSET('Sanitation Data'!$G$10,0,10*ROW('Sanitation Data'!G6))),'Data Summary'!DB12="Yes"),OFFSET('Sanitation Data'!$G$10,0,10*ROW('Sanitation Data'!G6)),NA())</f>
        <v>#N/A</v>
      </c>
      <c r="AN12" s="83" t="e">
        <f ca="true">+IF(AND(ISNUMBER(OFFSET('Sanitation Data'!$G$11,0,10*ROW('Sanitation Data'!G6))),'Data Summary'!DC12="Yes"),OFFSET('Sanitation Data'!$G$11,0,10*ROW('Sanitation Data'!G6)),NA())</f>
        <v>#N/A</v>
      </c>
      <c r="AO12" s="83" t="e">
        <f ca="true">+IF(AND(ISNUMBER(OFFSET('Sanitation Data'!$G$12,0,10*ROW('Sanitation Data'!G6))),'Data Summary'!DD12="Yes"),OFFSET('Sanitation Data'!$G$12,0,10*ROW('Sanitation Data'!G6)),NA())</f>
        <v>#N/A</v>
      </c>
      <c r="AP12" s="83" t="e">
        <f ca="true">+IF(AND(ISNUMBER(OFFSET('Sanitation Data'!$H$4,0,10*ROW('Sanitation Data'!H6))),'Data Summary'!DE12="Yes"),100-OFFSET('Sanitation Data'!$H$4,0,10*ROW('Sanitation Data'!H6)),NA())</f>
        <v>#N/A</v>
      </c>
      <c r="AQ12" s="83" t="e">
        <f ca="true">+IF(AND(ISNUMBER(OFFSET('Sanitation Data'!$H$6,0,10*ROW('Sanitation Data'!H6))),'Data Summary'!DF12="Yes"),OFFSET('Sanitation Data'!$H$6,0,10*ROW('Sanitation Data'!H6)),NA())</f>
        <v>#N/A</v>
      </c>
      <c r="AR12" s="83" t="e">
        <f ca="true">+IF(AND(ISNUMBER(OFFSET('Sanitation Data'!$H$10,0,10*ROW('Sanitation Data'!H6))),'Data Summary'!DG12="Yes"),OFFSET('Sanitation Data'!$H$10,0,10*ROW('Sanitation Data'!H6)),NA())</f>
        <v>#N/A</v>
      </c>
      <c r="AS12" s="83" t="e">
        <f ca="true">+IF(AND(ISNUMBER(OFFSET('Sanitation Data'!$H$11,0,10*ROW('Sanitation Data'!H6))),'Data Summary'!DH12="Yes"),OFFSET('Sanitation Data'!$H$11,0,10*ROW('Sanitation Data'!H6)),NA())</f>
        <v>#N/A</v>
      </c>
      <c r="AT12" s="83" t="e">
        <f ca="true">+IF(AND(ISNUMBER(OFFSET('Sanitation Data'!$H$12,0,10*ROW('Sanitation Data'!H6))),'Data Summary'!DI12="Yes"),OFFSET('Sanitation Data'!$H$12,0,10*ROW('Sanitation Data'!H6)),NA())</f>
        <v>#N/A</v>
      </c>
      <c r="AU12" s="83" t="e">
        <f ca="true">+IF(AND(ISNUMBER(OFFSET('Sanitation Data'!$I$4,0,10*ROW('Sanitation Data'!I6))),'Data Summary'!DJ12="Yes"),100-OFFSET('Sanitation Data'!$I$4,0,10*ROW('Sanitation Data'!I6)),NA())</f>
        <v>#N/A</v>
      </c>
      <c r="AV12" s="83" t="e">
        <f ca="true">+IF(AND(ISNUMBER(OFFSET('Sanitation Data'!$I$6,0,10*ROW('Sanitation Data'!I6))),'Data Summary'!DK12="Yes"),OFFSET('Sanitation Data'!$I$6,0,10*ROW('Sanitation Data'!I6)),NA())</f>
        <v>#N/A</v>
      </c>
      <c r="AW12" s="83" t="e">
        <f ca="true">+IF(AND(ISNUMBER(OFFSET('Sanitation Data'!$I$10,0,10*ROW('Sanitation Data'!I6))),'Data Summary'!DL12="Yes"),OFFSET('Sanitation Data'!$I$10,0,10*ROW('Sanitation Data'!I6)),NA())</f>
        <v>#N/A</v>
      </c>
      <c r="AX12" s="83" t="e">
        <f ca="true">+IF(AND(ISNUMBER(OFFSET('Sanitation Data'!$I$11,0,10*ROW('Sanitation Data'!I6))),'Data Summary'!DM12="Yes"),OFFSET('Sanitation Data'!$I$11,0,10*ROW('Sanitation Data'!I6)),NA())</f>
        <v>#N/A</v>
      </c>
      <c r="AY12" s="83" t="e">
        <f ca="true">+IF(AND(ISNUMBER(OFFSET('Sanitation Data'!$I$12,0,10*ROW('Sanitation Data'!I6))),'Data Summary'!DN12="Yes"),OFFSET('Sanitation Data'!$I$12,0,10*ROW('Sanitation Data'!I6)),NA())</f>
        <v>#N/A</v>
      </c>
      <c r="AZ12" s="84" t="e">
        <f ca="true">+IF(AND(ISNUMBER(OFFSET('Hygiene Data'!$D$5,0,10*ROW('Hygiene Data'!D6))),'Data Summary'!DO12="Yes"),OFFSET('Hygiene Data'!$D$5,0,10*ROW('Hygiene Data'!D6)),NA())</f>
        <v>#N/A</v>
      </c>
      <c r="BA12" s="84" t="e">
        <f ca="true">+IF(AND(ISNUMBER(OFFSET('Hygiene Data'!$D$7,0,10*ROW('Hygiene Data'!D6))),'Data Summary'!DP12="Yes"),OFFSET('Hygiene Data'!$D$7,0,10*ROW('Hygiene Data'!D6)),NA())</f>
        <v>#N/A</v>
      </c>
      <c r="BB12" s="84" t="e">
        <f ca="true">+IF(AND(ISNUMBER(OFFSET('Hygiene Data'!$D$9,0,10*ROW('Hygiene Data'!D6))),'Data Summary'!DQ12="Yes"),OFFSET('Hygiene Data'!$D$9,0,10*ROW('Hygiene Data'!D6)),NA())</f>
        <v>#N/A</v>
      </c>
      <c r="BC12" s="84" t="e">
        <f ca="true">+IF(AND(ISNUMBER(OFFSET('Hygiene Data'!$E$5,0,10*ROW('Hygiene Data'!E6))),'Data Summary'!DR12="Yes"),OFFSET('Hygiene Data'!$E$5,0,10*ROW('Hygiene Data'!E6)),NA())</f>
        <v>#N/A</v>
      </c>
      <c r="BD12" s="84" t="e">
        <f ca="true">+IF(AND(ISNUMBER(OFFSET('Hygiene Data'!$E$7,0,10*ROW('Hygiene Data'!E6))),'Data Summary'!DS12="Yes"),OFFSET('Hygiene Data'!$E$7,0,10*ROW('Hygiene Data'!E6)),NA())</f>
        <v>#N/A</v>
      </c>
      <c r="BE12" s="84" t="e">
        <f ca="true">+IF(AND(ISNUMBER(OFFSET('Hygiene Data'!$E$9,0,10*ROW('Hygiene Data'!E6))),'Data Summary'!DT12="Yes"),OFFSET('Hygiene Data'!$E$9,0,10*ROW('Hygiene Data'!E6)),NA())</f>
        <v>#N/A</v>
      </c>
      <c r="BF12" s="84" t="e">
        <f ca="true">+IF(AND(ISNUMBER(OFFSET('Hygiene Data'!$F$5,0,10*ROW('Hygiene Data'!F6))),'Data Summary'!DU12="Yes"),OFFSET('Hygiene Data'!$F$5,0,10*ROW('Hygiene Data'!F6)),NA())</f>
        <v>#N/A</v>
      </c>
      <c r="BG12" s="84" t="e">
        <f ca="true">+IF(AND(ISNUMBER(OFFSET('Hygiene Data'!$F$7,0,10*ROW('Hygiene Data'!F6))),'Data Summary'!DV12="Yes"),OFFSET('Hygiene Data'!$F$7,0,10*ROW('Hygiene Data'!F6)),NA())</f>
        <v>#N/A</v>
      </c>
      <c r="BH12" s="84" t="e">
        <f ca="true">+IF(AND(ISNUMBER(OFFSET('Hygiene Data'!$F$9,0,10*ROW('Hygiene Data'!F6))),'Data Summary'!DW12="Yes"),OFFSET('Hygiene Data'!$F$9,0,10*ROW('Hygiene Data'!F6)),NA())</f>
        <v>#N/A</v>
      </c>
      <c r="BI12" s="84" t="e">
        <f ca="true">+IF(AND(ISNUMBER(OFFSET('Hygiene Data'!$G$5,0,10*ROW('Hygiene Data'!G6))),'Data Summary'!DX12="Yes"),OFFSET('Hygiene Data'!$G$5,0,10*ROW('Hygiene Data'!G6)),NA())</f>
        <v>#N/A</v>
      </c>
      <c r="BJ12" s="84" t="e">
        <f ca="true">+IF(AND(ISNUMBER(OFFSET('Hygiene Data'!$G$7,0,10*ROW('Hygiene Data'!G6))),'Data Summary'!DY12="Yes"),OFFSET('Hygiene Data'!$G$7,0,10*ROW('Hygiene Data'!G6)),NA())</f>
        <v>#N/A</v>
      </c>
      <c r="BK12" s="84" t="e">
        <f ca="true">+IF(AND(ISNUMBER(OFFSET('Hygiene Data'!$G$9,0,10*ROW('Hygiene Data'!G6))),'Data Summary'!DZ12="Yes"),OFFSET('Hygiene Data'!$G$9,0,10*ROW('Hygiene Data'!G6)),NA())</f>
        <v>#N/A</v>
      </c>
      <c r="BL12" s="84" t="e">
        <f ca="true">+IF(AND(ISNUMBER(OFFSET('Hygiene Data'!$H$5,0,10*ROW('Hygiene Data'!H6))),'Data Summary'!EA12="Yes"),OFFSET('Hygiene Data'!$H$5,0,10*ROW('Hygiene Data'!H6)),NA())</f>
        <v>#N/A</v>
      </c>
      <c r="BM12" s="84" t="e">
        <f ca="true">+IF(AND(ISNUMBER(OFFSET('Hygiene Data'!$H$7,0,10*ROW('Hygiene Data'!H6))),'Data Summary'!EB12="Yes"),OFFSET('Hygiene Data'!$H$7,0,10*ROW('Hygiene Data'!H6)),NA())</f>
        <v>#N/A</v>
      </c>
      <c r="BN12" s="84" t="e">
        <f ca="true">+IF(AND(ISNUMBER(OFFSET('Hygiene Data'!$H$9,0,10*ROW('Hygiene Data'!H6))),'Data Summary'!EC12="Yes"),OFFSET('Hygiene Data'!$H$9,0,10*ROW('Hygiene Data'!H6)),NA())</f>
        <v>#N/A</v>
      </c>
      <c r="BO12" s="84" t="e">
        <f ca="true">+IF(AND(ISNUMBER(OFFSET('Hygiene Data'!$I$5,0,10*ROW('Hygiene Data'!I6))),'Data Summary'!ED12="Yes"),OFFSET('Hygiene Data'!$I$5,0,10*ROW('Hygiene Data'!I6)),NA())</f>
        <v>#N/A</v>
      </c>
      <c r="BP12" s="84" t="e">
        <f ca="true">+IF(AND(ISNUMBER(OFFSET('Hygiene Data'!$I$7,0,10*ROW('Hygiene Data'!I6))),'Data Summary'!EE12="Yes"),OFFSET('Hygiene Data'!$I$7,0,10*ROW('Hygiene Data'!I6)),NA())</f>
        <v>#N/A</v>
      </c>
      <c r="BQ12" s="84" t="e">
        <f ca="true">+IF(AND(ISNUMBER(OFFSET('Hygiene Data'!$I$9,0,10*ROW('Hygiene Data'!I6))),'Data Summary'!EF12="Yes"),OFFSET('Hygiene Data'!$I$9,0,10*ROW('Hygiene Data'!I6)),NA())</f>
        <v>#N/A</v>
      </c>
    </row>
    <row xmlns:x14ac="http://schemas.microsoft.com/office/spreadsheetml/2009/9/ac" r="13" x14ac:dyDescent="0.2">
      <c r="A13" s="375" t="e">
        <f ca="true">+RIGHT('Data Summary'!A13,LEN('Data Summary'!A13)-9)</f>
        <v>#VALUE!</v>
      </c>
      <c r="B13" s="36" t="str">
        <f ca="true">+IF(ISTEXT('Data Summary'!B13),'Data Summary'!B13,"")</f>
        <v/>
      </c>
      <c r="C13" s="325" t="e">
        <f ca="true">+VALUE('Data Summary'!C13)</f>
        <v>#VALUE!</v>
      </c>
      <c r="D13" s="82" t="e">
        <f ca="true">+IF(AND(ISNUMBER(OFFSET('Water Data'!$D$4,0,10*ROW('Water Data'!D7))),'Data Summary'!BS13="Yes"),100-OFFSET('Water Data'!$D$4,0,10*ROW('Water Data'!D7)),NA())</f>
        <v>#N/A</v>
      </c>
      <c r="E13" s="82" t="e">
        <f ca="true">+IF(AND(ISNUMBER(OFFSET('Water Data'!$D$6,0,10*ROW('Water Data'!D7))),'Data Summary'!BT13="Yes"),OFFSET('Water Data'!$D$6,0,10*ROW('Water Data'!D7)),NA())</f>
        <v>#N/A</v>
      </c>
      <c r="F13" s="82" t="e">
        <f ca="true">+IF(AND(ISNUMBER(OFFSET('Water Data'!$D$9,0,10*ROW('Water Data'!D7))),'Data Summary'!BU13="Yes"),OFFSET('Water Data'!$D$9,0,10*ROW('Water Data'!D7)),NA())</f>
        <v>#N/A</v>
      </c>
      <c r="G13" s="82" t="e">
        <f ca="true">+IF(AND(ISNUMBER(OFFSET('Water Data'!$E$4,0,10*ROW('Water Data'!E7))),'Data Summary'!BV13="Yes"),100-OFFSET('Water Data'!$E$4,0,10*ROW('Water Data'!E7)),NA())</f>
        <v>#N/A</v>
      </c>
      <c r="H13" s="82" t="e">
        <f ca="true">+IF(AND(ISNUMBER(OFFSET('Water Data'!$E$6,0,10*ROW('Water Data'!E7))),'Data Summary'!BW13="Yes"),OFFSET('Water Data'!$E$6,0,10*ROW('Water Data'!E7)),NA())</f>
        <v>#N/A</v>
      </c>
      <c r="I13" s="82" t="e">
        <f ca="true">+IF(AND(ISNUMBER(OFFSET('Water Data'!$E$9,0,10*ROW('Water Data'!E7))),'Data Summary'!BX13="Yes"),OFFSET('Water Data'!$E$9,0,10*ROW('Water Data'!E7)),NA())</f>
        <v>#N/A</v>
      </c>
      <c r="J13" s="82" t="e">
        <f ca="true">+IF(AND(ISNUMBER(OFFSET('Water Data'!$F$4,0,10*ROW('Water Data'!F7))),'Data Summary'!BY13="Yes"),100-OFFSET('Water Data'!$F$4,0,10*ROW('Water Data'!F7)),NA())</f>
        <v>#N/A</v>
      </c>
      <c r="K13" s="82" t="e">
        <f ca="true">+IF(AND(ISNUMBER(OFFSET('Water Data'!$F$6,0,10*ROW('Water Data'!F7))),'Data Summary'!BZ13="Yes"),OFFSET('Water Data'!$F$6,0,10*ROW('Water Data'!F7)),NA())</f>
        <v>#N/A</v>
      </c>
      <c r="L13" s="82" t="e">
        <f ca="true">+IF(AND(ISNUMBER(OFFSET('Water Data'!$F$9,0,10*ROW('Water Data'!F7))),'Data Summary'!CA13="Yes"),OFFSET('Water Data'!$F$9,0,10*ROW('Water Data'!F7)),NA())</f>
        <v>#N/A</v>
      </c>
      <c r="M13" s="82" t="e">
        <f ca="true">+IF(AND(ISNUMBER(OFFSET('Water Data'!$G$4,0,10*ROW('Water Data'!G7))),'Data Summary'!CB13="Yes"),100-OFFSET('Water Data'!$G$4,0,10*ROW('Water Data'!G7)),NA())</f>
        <v>#N/A</v>
      </c>
      <c r="N13" s="82" t="e">
        <f ca="true">+IF(AND(ISNUMBER(OFFSET('Water Data'!$G$6,0,10*ROW('Water Data'!G7))),'Data Summary'!CC13="Yes"),OFFSET('Water Data'!$G$6,0,10*ROW('Water Data'!G7)),NA())</f>
        <v>#N/A</v>
      </c>
      <c r="O13" s="82" t="e">
        <f ca="true">+IF(AND(ISNUMBER(OFFSET('Water Data'!$G$9,0,10*ROW('Water Data'!G7))),'Data Summary'!CD13="Yes"),OFFSET('Water Data'!$G$9,0,10*ROW('Water Data'!G7)),NA())</f>
        <v>#N/A</v>
      </c>
      <c r="P13" s="82" t="e">
        <f ca="true">+IF(AND(ISNUMBER(OFFSET('Water Data'!$H$4,0,10*ROW('Water Data'!H7))),'Data Summary'!CE13="Yes"),100-OFFSET('Water Data'!$H$4,0,10*ROW('Water Data'!H7)),NA())</f>
        <v>#N/A</v>
      </c>
      <c r="Q13" s="82" t="e">
        <f ca="true">+IF(AND(ISNUMBER(OFFSET('Water Data'!$H$6,0,10*ROW('Water Data'!H7))),'Data Summary'!CF13="Yes"),OFFSET('Water Data'!$H$6,0,10*ROW('Water Data'!H7)),NA())</f>
        <v>#N/A</v>
      </c>
      <c r="R13" s="82" t="e">
        <f ca="true">+IF(AND(ISNUMBER(OFFSET('Water Data'!$H$9,0,10*ROW('Water Data'!H7))),'Data Summary'!CG13="Yes"),OFFSET('Water Data'!$H$9,0,10*ROW('Water Data'!H7)),NA())</f>
        <v>#N/A</v>
      </c>
      <c r="S13" s="82" t="e">
        <f ca="true">+IF(AND(ISNUMBER(OFFSET('Water Data'!$I$4,0,10*ROW('Water Data'!I7))),'Data Summary'!CH13="Yes"),100-OFFSET('Water Data'!$I$4,0,10*ROW('Water Data'!I7)),NA())</f>
        <v>#N/A</v>
      </c>
      <c r="T13" s="82" t="e">
        <f ca="true">+IF(AND(ISNUMBER(OFFSET('Water Data'!$I$6,0,10*ROW('Water Data'!I7))),'Data Summary'!CI13="Yes"),OFFSET('Water Data'!$I$6,0,10*ROW('Water Data'!I7)),NA())</f>
        <v>#N/A</v>
      </c>
      <c r="U13" s="82" t="e">
        <f ca="true">+IF(AND(ISNUMBER(OFFSET('Water Data'!$I$9,0,10*ROW('Water Data'!I7))),'Data Summary'!CJ13="Yes"),OFFSET('Water Data'!$I$9,0,10*ROW('Water Data'!I7)),NA())</f>
        <v>#N/A</v>
      </c>
      <c r="V13" s="83" t="e">
        <f ca="true">+IF(AND(ISNUMBER(OFFSET('Sanitation Data'!$D$4,0,10*ROW('Sanitation Data'!D7))),'Data Summary'!CK13="Yes"),100-OFFSET('Sanitation Data'!$D$4,0,10*ROW('Sanitation Data'!D7)),NA())</f>
        <v>#N/A</v>
      </c>
      <c r="W13" s="83" t="e">
        <f ca="true">+IF(AND(ISNUMBER(OFFSET('Sanitation Data'!$D$6,0,10*ROW('Sanitation Data'!D7))),'Data Summary'!CL13="Yes"),OFFSET('Sanitation Data'!$D$6,0,10*ROW('Sanitation Data'!D7)),NA())</f>
        <v>#N/A</v>
      </c>
      <c r="X13" s="83" t="e">
        <f ca="true">+IF(AND(ISNUMBER(OFFSET('Sanitation Data'!$D$10,0,10*ROW('Sanitation Data'!D7))),'Data Summary'!CM13="Yes"),OFFSET('Sanitation Data'!$D$10,0,10*ROW('Sanitation Data'!D7)),NA())</f>
        <v>#N/A</v>
      </c>
      <c r="Y13" s="83" t="e">
        <f ca="true">+IF(AND(ISNUMBER(OFFSET('Sanitation Data'!$D$11,0,10*ROW('Sanitation Data'!D7))),'Data Summary'!CN13="Yes"),OFFSET('Sanitation Data'!$D$11,0,10*ROW('Sanitation Data'!D7)),NA())</f>
        <v>#N/A</v>
      </c>
      <c r="Z13" s="83" t="e">
        <f ca="true">+IF(AND(ISNUMBER(OFFSET('Sanitation Data'!$D$12,0,10*ROW('Sanitation Data'!D7))),'Data Summary'!CO13="Yes"),OFFSET('Sanitation Data'!$D$12,0,10*ROW('Sanitation Data'!D7)),NA())</f>
        <v>#N/A</v>
      </c>
      <c r="AA13" s="83" t="e">
        <f ca="true">+IF(AND(ISNUMBER(OFFSET('Sanitation Data'!$E$4,0,10*ROW('Sanitation Data'!E7))),'Data Summary'!CP13="Yes"),100-OFFSET('Sanitation Data'!$E$4,0,10*ROW('Sanitation Data'!E7)),NA())</f>
        <v>#N/A</v>
      </c>
      <c r="AB13" s="83" t="e">
        <f ca="true">+IF(AND(ISNUMBER(OFFSET('Sanitation Data'!$E$6,0,10*ROW('Sanitation Data'!E7))),'Data Summary'!CQ13="Yes"),OFFSET('Sanitation Data'!$E$6,0,10*ROW('Sanitation Data'!E7)),NA())</f>
        <v>#N/A</v>
      </c>
      <c r="AC13" s="83" t="e">
        <f ca="true">+IF(AND(ISNUMBER(OFFSET('Sanitation Data'!$E$10,0,10*ROW('Sanitation Data'!E7))),'Data Summary'!CR13="Yes"),OFFSET('Sanitation Data'!$E$10,0,10*ROW('Sanitation Data'!E7)),NA())</f>
        <v>#N/A</v>
      </c>
      <c r="AD13" s="83" t="e">
        <f ca="true">+IF(AND(ISNUMBER(OFFSET('Sanitation Data'!$E$11,0,10*ROW('Sanitation Data'!E7))),'Data Summary'!CS13="Yes"),OFFSET('Sanitation Data'!$E$11,0,10*ROW('Sanitation Data'!E7)),NA())</f>
        <v>#N/A</v>
      </c>
      <c r="AE13" s="83" t="e">
        <f ca="true">+IF(AND(ISNUMBER(OFFSET('Sanitation Data'!$E$12,0,10*ROW('Sanitation Data'!E7))),'Data Summary'!CT13="Yes"),OFFSET('Sanitation Data'!$E$12,0,10*ROW('Sanitation Data'!E7)),NA())</f>
        <v>#N/A</v>
      </c>
      <c r="AF13" s="83" t="e">
        <f ca="true">+IF(AND(ISNUMBER(OFFSET('Sanitation Data'!$F$4,0,10*ROW('Sanitation Data'!F7))),'Data Summary'!CU13="Yes"),100-OFFSET('Sanitation Data'!$F$4,0,10*ROW('Sanitation Data'!F7)),NA())</f>
        <v>#N/A</v>
      </c>
      <c r="AG13" s="83" t="e">
        <f ca="true">+IF(AND(ISNUMBER(OFFSET('Sanitation Data'!$F$6,0,10*ROW('Sanitation Data'!F7))),'Data Summary'!CV13="Yes"),OFFSET('Sanitation Data'!$F$6,0,10*ROW('Sanitation Data'!F7)),NA())</f>
        <v>#N/A</v>
      </c>
      <c r="AH13" s="83" t="e">
        <f ca="true">+IF(AND(ISNUMBER(OFFSET('Sanitation Data'!$F$10,0,10*ROW('Sanitation Data'!F7))),'Data Summary'!CW13="Yes"),OFFSET('Sanitation Data'!$F$10,0,10*ROW('Sanitation Data'!F7)),NA())</f>
        <v>#N/A</v>
      </c>
      <c r="AI13" s="83" t="e">
        <f ca="true">+IF(AND(ISNUMBER(OFFSET('Sanitation Data'!$F$11,0,10*ROW('Sanitation Data'!F7))),'Data Summary'!CX13="Yes"),OFFSET('Sanitation Data'!$F$11,0,10*ROW('Sanitation Data'!F7)),NA())</f>
        <v>#N/A</v>
      </c>
      <c r="AJ13" s="83" t="e">
        <f ca="true">+IF(AND(ISNUMBER(OFFSET('Sanitation Data'!$F$12,0,10*ROW('Sanitation Data'!F7))),'Data Summary'!CY13="Yes"),OFFSET('Sanitation Data'!$F$12,0,10*ROW('Sanitation Data'!F7)),NA())</f>
        <v>#N/A</v>
      </c>
      <c r="AK13" s="83" t="e">
        <f ca="true">+IF(AND(ISNUMBER(OFFSET('Sanitation Data'!$G$4,0,10*ROW('Sanitation Data'!G7))),'Data Summary'!CZ13="Yes"),100-OFFSET('Sanitation Data'!$G$4,0,10*ROW('Sanitation Data'!G7)),NA())</f>
        <v>#N/A</v>
      </c>
      <c r="AL13" s="83" t="e">
        <f ca="true">+IF(AND(ISNUMBER(OFFSET('Sanitation Data'!$G$6,0,10*ROW('Sanitation Data'!G7))),'Data Summary'!DA13="Yes"),OFFSET('Sanitation Data'!$G$6,0,10*ROW('Sanitation Data'!G7)),NA())</f>
        <v>#N/A</v>
      </c>
      <c r="AM13" s="83" t="e">
        <f ca="true">+IF(AND(ISNUMBER(OFFSET('Sanitation Data'!$G$10,0,10*ROW('Sanitation Data'!G7))),'Data Summary'!DB13="Yes"),OFFSET('Sanitation Data'!$G$10,0,10*ROW('Sanitation Data'!G7)),NA())</f>
        <v>#N/A</v>
      </c>
      <c r="AN13" s="83" t="e">
        <f ca="true">+IF(AND(ISNUMBER(OFFSET('Sanitation Data'!$G$11,0,10*ROW('Sanitation Data'!G7))),'Data Summary'!DC13="Yes"),OFFSET('Sanitation Data'!$G$11,0,10*ROW('Sanitation Data'!G7)),NA())</f>
        <v>#N/A</v>
      </c>
      <c r="AO13" s="83" t="e">
        <f ca="true">+IF(AND(ISNUMBER(OFFSET('Sanitation Data'!$G$12,0,10*ROW('Sanitation Data'!G7))),'Data Summary'!DD13="Yes"),OFFSET('Sanitation Data'!$G$12,0,10*ROW('Sanitation Data'!G7)),NA())</f>
        <v>#N/A</v>
      </c>
      <c r="AP13" s="83" t="e">
        <f ca="true">+IF(AND(ISNUMBER(OFFSET('Sanitation Data'!$H$4,0,10*ROW('Sanitation Data'!H7))),'Data Summary'!DE13="Yes"),100-OFFSET('Sanitation Data'!$H$4,0,10*ROW('Sanitation Data'!H7)),NA())</f>
        <v>#N/A</v>
      </c>
      <c r="AQ13" s="83" t="e">
        <f ca="true">+IF(AND(ISNUMBER(OFFSET('Sanitation Data'!$H$6,0,10*ROW('Sanitation Data'!H7))),'Data Summary'!DF13="Yes"),OFFSET('Sanitation Data'!$H$6,0,10*ROW('Sanitation Data'!H7)),NA())</f>
        <v>#N/A</v>
      </c>
      <c r="AR13" s="83" t="e">
        <f ca="true">+IF(AND(ISNUMBER(OFFSET('Sanitation Data'!$H$10,0,10*ROW('Sanitation Data'!H7))),'Data Summary'!DG13="Yes"),OFFSET('Sanitation Data'!$H$10,0,10*ROW('Sanitation Data'!H7)),NA())</f>
        <v>#N/A</v>
      </c>
      <c r="AS13" s="83" t="e">
        <f ca="true">+IF(AND(ISNUMBER(OFFSET('Sanitation Data'!$H$11,0,10*ROW('Sanitation Data'!H7))),'Data Summary'!DH13="Yes"),OFFSET('Sanitation Data'!$H$11,0,10*ROW('Sanitation Data'!H7)),NA())</f>
        <v>#N/A</v>
      </c>
      <c r="AT13" s="83" t="e">
        <f ca="true">+IF(AND(ISNUMBER(OFFSET('Sanitation Data'!$H$12,0,10*ROW('Sanitation Data'!H7))),'Data Summary'!DI13="Yes"),OFFSET('Sanitation Data'!$H$12,0,10*ROW('Sanitation Data'!H7)),NA())</f>
        <v>#N/A</v>
      </c>
      <c r="AU13" s="83" t="e">
        <f ca="true">+IF(AND(ISNUMBER(OFFSET('Sanitation Data'!$I$4,0,10*ROW('Sanitation Data'!I7))),'Data Summary'!DJ13="Yes"),100-OFFSET('Sanitation Data'!$I$4,0,10*ROW('Sanitation Data'!I7)),NA())</f>
        <v>#N/A</v>
      </c>
      <c r="AV13" s="83" t="e">
        <f ca="true">+IF(AND(ISNUMBER(OFFSET('Sanitation Data'!$I$6,0,10*ROW('Sanitation Data'!I7))),'Data Summary'!DK13="Yes"),OFFSET('Sanitation Data'!$I$6,0,10*ROW('Sanitation Data'!I7)),NA())</f>
        <v>#N/A</v>
      </c>
      <c r="AW13" s="83" t="e">
        <f ca="true">+IF(AND(ISNUMBER(OFFSET('Sanitation Data'!$I$10,0,10*ROW('Sanitation Data'!I7))),'Data Summary'!DL13="Yes"),OFFSET('Sanitation Data'!$I$10,0,10*ROW('Sanitation Data'!I7)),NA())</f>
        <v>#N/A</v>
      </c>
      <c r="AX13" s="83" t="e">
        <f ca="true">+IF(AND(ISNUMBER(OFFSET('Sanitation Data'!$I$11,0,10*ROW('Sanitation Data'!I7))),'Data Summary'!DM13="Yes"),OFFSET('Sanitation Data'!$I$11,0,10*ROW('Sanitation Data'!I7)),NA())</f>
        <v>#N/A</v>
      </c>
      <c r="AY13" s="83" t="e">
        <f ca="true">+IF(AND(ISNUMBER(OFFSET('Sanitation Data'!$I$12,0,10*ROW('Sanitation Data'!I7))),'Data Summary'!DN13="Yes"),OFFSET('Sanitation Data'!$I$12,0,10*ROW('Sanitation Data'!I7)),NA())</f>
        <v>#N/A</v>
      </c>
      <c r="AZ13" s="84" t="e">
        <f ca="true">+IF(AND(ISNUMBER(OFFSET('Hygiene Data'!$D$5,0,10*ROW('Hygiene Data'!D7))),'Data Summary'!DO13="Yes"),OFFSET('Hygiene Data'!$D$5,0,10*ROW('Hygiene Data'!D7)),NA())</f>
        <v>#N/A</v>
      </c>
      <c r="BA13" s="84" t="e">
        <f ca="true">+IF(AND(ISNUMBER(OFFSET('Hygiene Data'!$D$7,0,10*ROW('Hygiene Data'!D7))),'Data Summary'!DP13="Yes"),OFFSET('Hygiene Data'!$D$7,0,10*ROW('Hygiene Data'!D7)),NA())</f>
        <v>#N/A</v>
      </c>
      <c r="BB13" s="84" t="e">
        <f ca="true">+IF(AND(ISNUMBER(OFFSET('Hygiene Data'!$D$9,0,10*ROW('Hygiene Data'!D7))),'Data Summary'!DQ13="Yes"),OFFSET('Hygiene Data'!$D$9,0,10*ROW('Hygiene Data'!D7)),NA())</f>
        <v>#N/A</v>
      </c>
      <c r="BC13" s="84" t="e">
        <f ca="true">+IF(AND(ISNUMBER(OFFSET('Hygiene Data'!$E$5,0,10*ROW('Hygiene Data'!E7))),'Data Summary'!DR13="Yes"),OFFSET('Hygiene Data'!$E$5,0,10*ROW('Hygiene Data'!E7)),NA())</f>
        <v>#N/A</v>
      </c>
      <c r="BD13" s="84" t="e">
        <f ca="true">+IF(AND(ISNUMBER(OFFSET('Hygiene Data'!$E$7,0,10*ROW('Hygiene Data'!E7))),'Data Summary'!DS13="Yes"),OFFSET('Hygiene Data'!$E$7,0,10*ROW('Hygiene Data'!E7)),NA())</f>
        <v>#N/A</v>
      </c>
      <c r="BE13" s="84" t="e">
        <f ca="true">+IF(AND(ISNUMBER(OFFSET('Hygiene Data'!$E$9,0,10*ROW('Hygiene Data'!E7))),'Data Summary'!DT13="Yes"),OFFSET('Hygiene Data'!$E$9,0,10*ROW('Hygiene Data'!E7)),NA())</f>
        <v>#N/A</v>
      </c>
      <c r="BF13" s="84" t="e">
        <f ca="true">+IF(AND(ISNUMBER(OFFSET('Hygiene Data'!$F$5,0,10*ROW('Hygiene Data'!F7))),'Data Summary'!DU13="Yes"),OFFSET('Hygiene Data'!$F$5,0,10*ROW('Hygiene Data'!F7)),NA())</f>
        <v>#N/A</v>
      </c>
      <c r="BG13" s="84" t="e">
        <f ca="true">+IF(AND(ISNUMBER(OFFSET('Hygiene Data'!$F$7,0,10*ROW('Hygiene Data'!F7))),'Data Summary'!DV13="Yes"),OFFSET('Hygiene Data'!$F$7,0,10*ROW('Hygiene Data'!F7)),NA())</f>
        <v>#N/A</v>
      </c>
      <c r="BH13" s="84" t="e">
        <f ca="true">+IF(AND(ISNUMBER(OFFSET('Hygiene Data'!$F$9,0,10*ROW('Hygiene Data'!F7))),'Data Summary'!DW13="Yes"),OFFSET('Hygiene Data'!$F$9,0,10*ROW('Hygiene Data'!F7)),NA())</f>
        <v>#N/A</v>
      </c>
      <c r="BI13" s="84" t="e">
        <f ca="true">+IF(AND(ISNUMBER(OFFSET('Hygiene Data'!$G$5,0,10*ROW('Hygiene Data'!G7))),'Data Summary'!DX13="Yes"),OFFSET('Hygiene Data'!$G$5,0,10*ROW('Hygiene Data'!G7)),NA())</f>
        <v>#N/A</v>
      </c>
      <c r="BJ13" s="84" t="e">
        <f ca="true">+IF(AND(ISNUMBER(OFFSET('Hygiene Data'!$G$7,0,10*ROW('Hygiene Data'!G7))),'Data Summary'!DY13="Yes"),OFFSET('Hygiene Data'!$G$7,0,10*ROW('Hygiene Data'!G7)),NA())</f>
        <v>#N/A</v>
      </c>
      <c r="BK13" s="84" t="e">
        <f ca="true">+IF(AND(ISNUMBER(OFFSET('Hygiene Data'!$G$9,0,10*ROW('Hygiene Data'!G7))),'Data Summary'!DZ13="Yes"),OFFSET('Hygiene Data'!$G$9,0,10*ROW('Hygiene Data'!G7)),NA())</f>
        <v>#N/A</v>
      </c>
      <c r="BL13" s="84" t="e">
        <f ca="true">+IF(AND(ISNUMBER(OFFSET('Hygiene Data'!$H$5,0,10*ROW('Hygiene Data'!H7))),'Data Summary'!EA13="Yes"),OFFSET('Hygiene Data'!$H$5,0,10*ROW('Hygiene Data'!H7)),NA())</f>
        <v>#N/A</v>
      </c>
      <c r="BM13" s="84" t="e">
        <f ca="true">+IF(AND(ISNUMBER(OFFSET('Hygiene Data'!$H$7,0,10*ROW('Hygiene Data'!H7))),'Data Summary'!EB13="Yes"),OFFSET('Hygiene Data'!$H$7,0,10*ROW('Hygiene Data'!H7)),NA())</f>
        <v>#N/A</v>
      </c>
      <c r="BN13" s="84" t="e">
        <f ca="true">+IF(AND(ISNUMBER(OFFSET('Hygiene Data'!$H$9,0,10*ROW('Hygiene Data'!H7))),'Data Summary'!EC13="Yes"),OFFSET('Hygiene Data'!$H$9,0,10*ROW('Hygiene Data'!H7)),NA())</f>
        <v>#N/A</v>
      </c>
      <c r="BO13" s="84" t="e">
        <f ca="true">+IF(AND(ISNUMBER(OFFSET('Hygiene Data'!$I$5,0,10*ROW('Hygiene Data'!I7))),'Data Summary'!ED13="Yes"),OFFSET('Hygiene Data'!$I$5,0,10*ROW('Hygiene Data'!I7)),NA())</f>
        <v>#N/A</v>
      </c>
      <c r="BP13" s="84" t="e">
        <f ca="true">+IF(AND(ISNUMBER(OFFSET('Hygiene Data'!$I$7,0,10*ROW('Hygiene Data'!I7))),'Data Summary'!EE13="Yes"),OFFSET('Hygiene Data'!$I$7,0,10*ROW('Hygiene Data'!I7)),NA())</f>
        <v>#N/A</v>
      </c>
      <c r="BQ13" s="84" t="e">
        <f ca="true">+IF(AND(ISNUMBER(OFFSET('Hygiene Data'!$I$9,0,10*ROW('Hygiene Data'!I7))),'Data Summary'!EF13="Yes"),OFFSET('Hygiene Data'!$I$9,0,10*ROW('Hygiene Data'!I7)),NA())</f>
        <v>#N/A</v>
      </c>
    </row>
    <row xmlns:x14ac="http://schemas.microsoft.com/office/spreadsheetml/2009/9/ac" r="14" x14ac:dyDescent="0.2">
      <c r="A14" s="375" t="e">
        <f ca="true">+RIGHT('Data Summary'!A14,LEN('Data Summary'!A14)-9)</f>
        <v>#VALUE!</v>
      </c>
      <c r="B14" s="36" t="str">
        <f ca="true">+IF(ISTEXT('Data Summary'!B14),'Data Summary'!B14,"")</f>
        <v/>
      </c>
      <c r="C14" s="325" t="e">
        <f ca="true">+VALUE('Data Summary'!C14)</f>
        <v>#VALUE!</v>
      </c>
      <c r="D14" s="82" t="e">
        <f ca="true">+IF(AND(ISNUMBER(OFFSET('Water Data'!$D$4,0,10*ROW('Water Data'!D8))),'Data Summary'!BS14="Yes"),100-OFFSET('Water Data'!$D$4,0,10*ROW('Water Data'!D8)),NA())</f>
        <v>#N/A</v>
      </c>
      <c r="E14" s="82" t="e">
        <f ca="true">+IF(AND(ISNUMBER(OFFSET('Water Data'!$D$6,0,10*ROW('Water Data'!D8))),'Data Summary'!BT14="Yes"),OFFSET('Water Data'!$D$6,0,10*ROW('Water Data'!D8)),NA())</f>
        <v>#N/A</v>
      </c>
      <c r="F14" s="82" t="e">
        <f ca="true">+IF(AND(ISNUMBER(OFFSET('Water Data'!$D$9,0,10*ROW('Water Data'!D8))),'Data Summary'!BU14="Yes"),OFFSET('Water Data'!$D$9,0,10*ROW('Water Data'!D8)),NA())</f>
        <v>#N/A</v>
      </c>
      <c r="G14" s="82" t="e">
        <f ca="true">+IF(AND(ISNUMBER(OFFSET('Water Data'!$E$4,0,10*ROW('Water Data'!E8))),'Data Summary'!BV14="Yes"),100-OFFSET('Water Data'!$E$4,0,10*ROW('Water Data'!E8)),NA())</f>
        <v>#N/A</v>
      </c>
      <c r="H14" s="82" t="e">
        <f ca="true">+IF(AND(ISNUMBER(OFFSET('Water Data'!$E$6,0,10*ROW('Water Data'!E8))),'Data Summary'!BW14="Yes"),OFFSET('Water Data'!$E$6,0,10*ROW('Water Data'!E8)),NA())</f>
        <v>#N/A</v>
      </c>
      <c r="I14" s="82" t="e">
        <f ca="true">+IF(AND(ISNUMBER(OFFSET('Water Data'!$E$9,0,10*ROW('Water Data'!E8))),'Data Summary'!BX14="Yes"),OFFSET('Water Data'!$E$9,0,10*ROW('Water Data'!E8)),NA())</f>
        <v>#N/A</v>
      </c>
      <c r="J14" s="82" t="e">
        <f ca="true">+IF(AND(ISNUMBER(OFFSET('Water Data'!$F$4,0,10*ROW('Water Data'!F8))),'Data Summary'!BY14="Yes"),100-OFFSET('Water Data'!$F$4,0,10*ROW('Water Data'!F8)),NA())</f>
        <v>#N/A</v>
      </c>
      <c r="K14" s="82" t="e">
        <f ca="true">+IF(AND(ISNUMBER(OFFSET('Water Data'!$F$6,0,10*ROW('Water Data'!F8))),'Data Summary'!BZ14="Yes"),OFFSET('Water Data'!$F$6,0,10*ROW('Water Data'!F8)),NA())</f>
        <v>#N/A</v>
      </c>
      <c r="L14" s="82" t="e">
        <f ca="true">+IF(AND(ISNUMBER(OFFSET('Water Data'!$F$9,0,10*ROW('Water Data'!F8))),'Data Summary'!CA14="Yes"),OFFSET('Water Data'!$F$9,0,10*ROW('Water Data'!F8)),NA())</f>
        <v>#N/A</v>
      </c>
      <c r="M14" s="82" t="e">
        <f ca="true">+IF(AND(ISNUMBER(OFFSET('Water Data'!$G$4,0,10*ROW('Water Data'!G8))),'Data Summary'!CB14="Yes"),100-OFFSET('Water Data'!$G$4,0,10*ROW('Water Data'!G8)),NA())</f>
        <v>#N/A</v>
      </c>
      <c r="N14" s="82" t="e">
        <f ca="true">+IF(AND(ISNUMBER(OFFSET('Water Data'!$G$6,0,10*ROW('Water Data'!G8))),'Data Summary'!CC14="Yes"),OFFSET('Water Data'!$G$6,0,10*ROW('Water Data'!G8)),NA())</f>
        <v>#N/A</v>
      </c>
      <c r="O14" s="82" t="e">
        <f ca="true">+IF(AND(ISNUMBER(OFFSET('Water Data'!$G$9,0,10*ROW('Water Data'!G8))),'Data Summary'!CD14="Yes"),OFFSET('Water Data'!$G$9,0,10*ROW('Water Data'!G8)),NA())</f>
        <v>#N/A</v>
      </c>
      <c r="P14" s="82" t="e">
        <f ca="true">+IF(AND(ISNUMBER(OFFSET('Water Data'!$H$4,0,10*ROW('Water Data'!H8))),'Data Summary'!CE14="Yes"),100-OFFSET('Water Data'!$H$4,0,10*ROW('Water Data'!H8)),NA())</f>
        <v>#N/A</v>
      </c>
      <c r="Q14" s="82" t="e">
        <f ca="true">+IF(AND(ISNUMBER(OFFSET('Water Data'!$H$6,0,10*ROW('Water Data'!H8))),'Data Summary'!CF14="Yes"),OFFSET('Water Data'!$H$6,0,10*ROW('Water Data'!H8)),NA())</f>
        <v>#N/A</v>
      </c>
      <c r="R14" s="82" t="e">
        <f ca="true">+IF(AND(ISNUMBER(OFFSET('Water Data'!$H$9,0,10*ROW('Water Data'!H8))),'Data Summary'!CG14="Yes"),OFFSET('Water Data'!$H$9,0,10*ROW('Water Data'!H8)),NA())</f>
        <v>#N/A</v>
      </c>
      <c r="S14" s="82" t="e">
        <f ca="true">+IF(AND(ISNUMBER(OFFSET('Water Data'!$I$4,0,10*ROW('Water Data'!I8))),'Data Summary'!CH14="Yes"),100-OFFSET('Water Data'!$I$4,0,10*ROW('Water Data'!I8)),NA())</f>
        <v>#N/A</v>
      </c>
      <c r="T14" s="82" t="e">
        <f ca="true">+IF(AND(ISNUMBER(OFFSET('Water Data'!$I$6,0,10*ROW('Water Data'!I8))),'Data Summary'!CI14="Yes"),OFFSET('Water Data'!$I$6,0,10*ROW('Water Data'!I8)),NA())</f>
        <v>#N/A</v>
      </c>
      <c r="U14" s="82" t="e">
        <f ca="true">+IF(AND(ISNUMBER(OFFSET('Water Data'!$I$9,0,10*ROW('Water Data'!I8))),'Data Summary'!CJ14="Yes"),OFFSET('Water Data'!$I$9,0,10*ROW('Water Data'!I8)),NA())</f>
        <v>#N/A</v>
      </c>
      <c r="V14" s="83" t="e">
        <f ca="true">+IF(AND(ISNUMBER(OFFSET('Sanitation Data'!$D$4,0,10*ROW('Sanitation Data'!D8))),'Data Summary'!CK14="Yes"),100-OFFSET('Sanitation Data'!$D$4,0,10*ROW('Sanitation Data'!D8)),NA())</f>
        <v>#N/A</v>
      </c>
      <c r="W14" s="83" t="e">
        <f ca="true">+IF(AND(ISNUMBER(OFFSET('Sanitation Data'!$D$6,0,10*ROW('Sanitation Data'!D8))),'Data Summary'!CL14="Yes"),OFFSET('Sanitation Data'!$D$6,0,10*ROW('Sanitation Data'!D8)),NA())</f>
        <v>#N/A</v>
      </c>
      <c r="X14" s="83" t="e">
        <f ca="true">+IF(AND(ISNUMBER(OFFSET('Sanitation Data'!$D$10,0,10*ROW('Sanitation Data'!D8))),'Data Summary'!CM14="Yes"),OFFSET('Sanitation Data'!$D$10,0,10*ROW('Sanitation Data'!D8)),NA())</f>
        <v>#N/A</v>
      </c>
      <c r="Y14" s="83" t="e">
        <f ca="true">+IF(AND(ISNUMBER(OFFSET('Sanitation Data'!$D$11,0,10*ROW('Sanitation Data'!D8))),'Data Summary'!CN14="Yes"),OFFSET('Sanitation Data'!$D$11,0,10*ROW('Sanitation Data'!D8)),NA())</f>
        <v>#N/A</v>
      </c>
      <c r="Z14" s="83" t="e">
        <f ca="true">+IF(AND(ISNUMBER(OFFSET('Sanitation Data'!$D$12,0,10*ROW('Sanitation Data'!D8))),'Data Summary'!CO14="Yes"),OFFSET('Sanitation Data'!$D$12,0,10*ROW('Sanitation Data'!D8)),NA())</f>
        <v>#N/A</v>
      </c>
      <c r="AA14" s="83" t="e">
        <f ca="true">+IF(AND(ISNUMBER(OFFSET('Sanitation Data'!$E$4,0,10*ROW('Sanitation Data'!E8))),'Data Summary'!CP14="Yes"),100-OFFSET('Sanitation Data'!$E$4,0,10*ROW('Sanitation Data'!E8)),NA())</f>
        <v>#N/A</v>
      </c>
      <c r="AB14" s="83" t="e">
        <f ca="true">+IF(AND(ISNUMBER(OFFSET('Sanitation Data'!$E$6,0,10*ROW('Sanitation Data'!E8))),'Data Summary'!CQ14="Yes"),OFFSET('Sanitation Data'!$E$6,0,10*ROW('Sanitation Data'!E8)),NA())</f>
        <v>#N/A</v>
      </c>
      <c r="AC14" s="83" t="e">
        <f ca="true">+IF(AND(ISNUMBER(OFFSET('Sanitation Data'!$E$10,0,10*ROW('Sanitation Data'!E8))),'Data Summary'!CR14="Yes"),OFFSET('Sanitation Data'!$E$10,0,10*ROW('Sanitation Data'!E8)),NA())</f>
        <v>#N/A</v>
      </c>
      <c r="AD14" s="83" t="e">
        <f ca="true">+IF(AND(ISNUMBER(OFFSET('Sanitation Data'!$E$11,0,10*ROW('Sanitation Data'!E8))),'Data Summary'!CS14="Yes"),OFFSET('Sanitation Data'!$E$11,0,10*ROW('Sanitation Data'!E8)),NA())</f>
        <v>#N/A</v>
      </c>
      <c r="AE14" s="83" t="e">
        <f ca="true">+IF(AND(ISNUMBER(OFFSET('Sanitation Data'!$E$12,0,10*ROW('Sanitation Data'!E8))),'Data Summary'!CT14="Yes"),OFFSET('Sanitation Data'!$E$12,0,10*ROW('Sanitation Data'!E8)),NA())</f>
        <v>#N/A</v>
      </c>
      <c r="AF14" s="83" t="e">
        <f ca="true">+IF(AND(ISNUMBER(OFFSET('Sanitation Data'!$F$4,0,10*ROW('Sanitation Data'!F8))),'Data Summary'!CU14="Yes"),100-OFFSET('Sanitation Data'!$F$4,0,10*ROW('Sanitation Data'!F8)),NA())</f>
        <v>#N/A</v>
      </c>
      <c r="AG14" s="83" t="e">
        <f ca="true">+IF(AND(ISNUMBER(OFFSET('Sanitation Data'!$F$6,0,10*ROW('Sanitation Data'!F8))),'Data Summary'!CV14="Yes"),OFFSET('Sanitation Data'!$F$6,0,10*ROW('Sanitation Data'!F8)),NA())</f>
        <v>#N/A</v>
      </c>
      <c r="AH14" s="83" t="e">
        <f ca="true">+IF(AND(ISNUMBER(OFFSET('Sanitation Data'!$F$10,0,10*ROW('Sanitation Data'!F8))),'Data Summary'!CW14="Yes"),OFFSET('Sanitation Data'!$F$10,0,10*ROW('Sanitation Data'!F8)),NA())</f>
        <v>#N/A</v>
      </c>
      <c r="AI14" s="83" t="e">
        <f ca="true">+IF(AND(ISNUMBER(OFFSET('Sanitation Data'!$F$11,0,10*ROW('Sanitation Data'!F8))),'Data Summary'!CX14="Yes"),OFFSET('Sanitation Data'!$F$11,0,10*ROW('Sanitation Data'!F8)),NA())</f>
        <v>#N/A</v>
      </c>
      <c r="AJ14" s="83" t="e">
        <f ca="true">+IF(AND(ISNUMBER(OFFSET('Sanitation Data'!$F$12,0,10*ROW('Sanitation Data'!F8))),'Data Summary'!CY14="Yes"),OFFSET('Sanitation Data'!$F$12,0,10*ROW('Sanitation Data'!F8)),NA())</f>
        <v>#N/A</v>
      </c>
      <c r="AK14" s="83" t="e">
        <f ca="true">+IF(AND(ISNUMBER(OFFSET('Sanitation Data'!$G$4,0,10*ROW('Sanitation Data'!G8))),'Data Summary'!CZ14="Yes"),100-OFFSET('Sanitation Data'!$G$4,0,10*ROW('Sanitation Data'!G8)),NA())</f>
        <v>#N/A</v>
      </c>
      <c r="AL14" s="83" t="e">
        <f ca="true">+IF(AND(ISNUMBER(OFFSET('Sanitation Data'!$G$6,0,10*ROW('Sanitation Data'!G8))),'Data Summary'!DA14="Yes"),OFFSET('Sanitation Data'!$G$6,0,10*ROW('Sanitation Data'!G8)),NA())</f>
        <v>#N/A</v>
      </c>
      <c r="AM14" s="83" t="e">
        <f ca="true">+IF(AND(ISNUMBER(OFFSET('Sanitation Data'!$G$10,0,10*ROW('Sanitation Data'!G8))),'Data Summary'!DB14="Yes"),OFFSET('Sanitation Data'!$G$10,0,10*ROW('Sanitation Data'!G8)),NA())</f>
        <v>#N/A</v>
      </c>
      <c r="AN14" s="83" t="e">
        <f ca="true">+IF(AND(ISNUMBER(OFFSET('Sanitation Data'!$G$11,0,10*ROW('Sanitation Data'!G8))),'Data Summary'!DC14="Yes"),OFFSET('Sanitation Data'!$G$11,0,10*ROW('Sanitation Data'!G8)),NA())</f>
        <v>#N/A</v>
      </c>
      <c r="AO14" s="83" t="e">
        <f ca="true">+IF(AND(ISNUMBER(OFFSET('Sanitation Data'!$G$12,0,10*ROW('Sanitation Data'!G8))),'Data Summary'!DD14="Yes"),OFFSET('Sanitation Data'!$G$12,0,10*ROW('Sanitation Data'!G8)),NA())</f>
        <v>#N/A</v>
      </c>
      <c r="AP14" s="83" t="e">
        <f ca="true">+IF(AND(ISNUMBER(OFFSET('Sanitation Data'!$H$4,0,10*ROW('Sanitation Data'!H8))),'Data Summary'!DE14="Yes"),100-OFFSET('Sanitation Data'!$H$4,0,10*ROW('Sanitation Data'!H8)),NA())</f>
        <v>#N/A</v>
      </c>
      <c r="AQ14" s="83" t="e">
        <f ca="true">+IF(AND(ISNUMBER(OFFSET('Sanitation Data'!$H$6,0,10*ROW('Sanitation Data'!H8))),'Data Summary'!DF14="Yes"),OFFSET('Sanitation Data'!$H$6,0,10*ROW('Sanitation Data'!H8)),NA())</f>
        <v>#N/A</v>
      </c>
      <c r="AR14" s="83" t="e">
        <f ca="true">+IF(AND(ISNUMBER(OFFSET('Sanitation Data'!$H$10,0,10*ROW('Sanitation Data'!H8))),'Data Summary'!DG14="Yes"),OFFSET('Sanitation Data'!$H$10,0,10*ROW('Sanitation Data'!H8)),NA())</f>
        <v>#N/A</v>
      </c>
      <c r="AS14" s="83" t="e">
        <f ca="true">+IF(AND(ISNUMBER(OFFSET('Sanitation Data'!$H$11,0,10*ROW('Sanitation Data'!H8))),'Data Summary'!DH14="Yes"),OFFSET('Sanitation Data'!$H$11,0,10*ROW('Sanitation Data'!H8)),NA())</f>
        <v>#N/A</v>
      </c>
      <c r="AT14" s="83" t="e">
        <f ca="true">+IF(AND(ISNUMBER(OFFSET('Sanitation Data'!$H$12,0,10*ROW('Sanitation Data'!H8))),'Data Summary'!DI14="Yes"),OFFSET('Sanitation Data'!$H$12,0,10*ROW('Sanitation Data'!H8)),NA())</f>
        <v>#N/A</v>
      </c>
      <c r="AU14" s="83" t="e">
        <f ca="true">+IF(AND(ISNUMBER(OFFSET('Sanitation Data'!$I$4,0,10*ROW('Sanitation Data'!I8))),'Data Summary'!DJ14="Yes"),100-OFFSET('Sanitation Data'!$I$4,0,10*ROW('Sanitation Data'!I8)),NA())</f>
        <v>#N/A</v>
      </c>
      <c r="AV14" s="83" t="e">
        <f ca="true">+IF(AND(ISNUMBER(OFFSET('Sanitation Data'!$I$6,0,10*ROW('Sanitation Data'!I8))),'Data Summary'!DK14="Yes"),OFFSET('Sanitation Data'!$I$6,0,10*ROW('Sanitation Data'!I8)),NA())</f>
        <v>#N/A</v>
      </c>
      <c r="AW14" s="83" t="e">
        <f ca="true">+IF(AND(ISNUMBER(OFFSET('Sanitation Data'!$I$10,0,10*ROW('Sanitation Data'!I8))),'Data Summary'!DL14="Yes"),OFFSET('Sanitation Data'!$I$10,0,10*ROW('Sanitation Data'!I8)),NA())</f>
        <v>#N/A</v>
      </c>
      <c r="AX14" s="83" t="e">
        <f ca="true">+IF(AND(ISNUMBER(OFFSET('Sanitation Data'!$I$11,0,10*ROW('Sanitation Data'!I8))),'Data Summary'!DM14="Yes"),OFFSET('Sanitation Data'!$I$11,0,10*ROW('Sanitation Data'!I8)),NA())</f>
        <v>#N/A</v>
      </c>
      <c r="AY14" s="83" t="e">
        <f ca="true">+IF(AND(ISNUMBER(OFFSET('Sanitation Data'!$I$12,0,10*ROW('Sanitation Data'!I8))),'Data Summary'!DN14="Yes"),OFFSET('Sanitation Data'!$I$12,0,10*ROW('Sanitation Data'!I8)),NA())</f>
        <v>#N/A</v>
      </c>
      <c r="AZ14" s="84" t="e">
        <f ca="true">+IF(AND(ISNUMBER(OFFSET('Hygiene Data'!$D$5,0,10*ROW('Hygiene Data'!D8))),'Data Summary'!DO14="Yes"),OFFSET('Hygiene Data'!$D$5,0,10*ROW('Hygiene Data'!D8)),NA())</f>
        <v>#N/A</v>
      </c>
      <c r="BA14" s="84" t="e">
        <f ca="true">+IF(AND(ISNUMBER(OFFSET('Hygiene Data'!$D$7,0,10*ROW('Hygiene Data'!D8))),'Data Summary'!DP14="Yes"),OFFSET('Hygiene Data'!$D$7,0,10*ROW('Hygiene Data'!D8)),NA())</f>
        <v>#N/A</v>
      </c>
      <c r="BB14" s="84" t="e">
        <f ca="true">+IF(AND(ISNUMBER(OFFSET('Hygiene Data'!$D$9,0,10*ROW('Hygiene Data'!D8))),'Data Summary'!DQ14="Yes"),OFFSET('Hygiene Data'!$D$9,0,10*ROW('Hygiene Data'!D8)),NA())</f>
        <v>#N/A</v>
      </c>
      <c r="BC14" s="84" t="e">
        <f ca="true">+IF(AND(ISNUMBER(OFFSET('Hygiene Data'!$E$5,0,10*ROW('Hygiene Data'!E8))),'Data Summary'!DR14="Yes"),OFFSET('Hygiene Data'!$E$5,0,10*ROW('Hygiene Data'!E8)),NA())</f>
        <v>#N/A</v>
      </c>
      <c r="BD14" s="84" t="e">
        <f ca="true">+IF(AND(ISNUMBER(OFFSET('Hygiene Data'!$E$7,0,10*ROW('Hygiene Data'!E8))),'Data Summary'!DS14="Yes"),OFFSET('Hygiene Data'!$E$7,0,10*ROW('Hygiene Data'!E8)),NA())</f>
        <v>#N/A</v>
      </c>
      <c r="BE14" s="84" t="e">
        <f ca="true">+IF(AND(ISNUMBER(OFFSET('Hygiene Data'!$E$9,0,10*ROW('Hygiene Data'!E8))),'Data Summary'!DT14="Yes"),OFFSET('Hygiene Data'!$E$9,0,10*ROW('Hygiene Data'!E8)),NA())</f>
        <v>#N/A</v>
      </c>
      <c r="BF14" s="84" t="e">
        <f ca="true">+IF(AND(ISNUMBER(OFFSET('Hygiene Data'!$F$5,0,10*ROW('Hygiene Data'!F8))),'Data Summary'!DU14="Yes"),OFFSET('Hygiene Data'!$F$5,0,10*ROW('Hygiene Data'!F8)),NA())</f>
        <v>#N/A</v>
      </c>
      <c r="BG14" s="84" t="e">
        <f ca="true">+IF(AND(ISNUMBER(OFFSET('Hygiene Data'!$F$7,0,10*ROW('Hygiene Data'!F8))),'Data Summary'!DV14="Yes"),OFFSET('Hygiene Data'!$F$7,0,10*ROW('Hygiene Data'!F8)),NA())</f>
        <v>#N/A</v>
      </c>
      <c r="BH14" s="84" t="e">
        <f ca="true">+IF(AND(ISNUMBER(OFFSET('Hygiene Data'!$F$9,0,10*ROW('Hygiene Data'!F8))),'Data Summary'!DW14="Yes"),OFFSET('Hygiene Data'!$F$9,0,10*ROW('Hygiene Data'!F8)),NA())</f>
        <v>#N/A</v>
      </c>
      <c r="BI14" s="84" t="e">
        <f ca="true">+IF(AND(ISNUMBER(OFFSET('Hygiene Data'!$G$5,0,10*ROW('Hygiene Data'!G8))),'Data Summary'!DX14="Yes"),OFFSET('Hygiene Data'!$G$5,0,10*ROW('Hygiene Data'!G8)),NA())</f>
        <v>#N/A</v>
      </c>
      <c r="BJ14" s="84" t="e">
        <f ca="true">+IF(AND(ISNUMBER(OFFSET('Hygiene Data'!$G$7,0,10*ROW('Hygiene Data'!G8))),'Data Summary'!DY14="Yes"),OFFSET('Hygiene Data'!$G$7,0,10*ROW('Hygiene Data'!G8)),NA())</f>
        <v>#N/A</v>
      </c>
      <c r="BK14" s="84" t="e">
        <f ca="true">+IF(AND(ISNUMBER(OFFSET('Hygiene Data'!$G$9,0,10*ROW('Hygiene Data'!G8))),'Data Summary'!DZ14="Yes"),OFFSET('Hygiene Data'!$G$9,0,10*ROW('Hygiene Data'!G8)),NA())</f>
        <v>#N/A</v>
      </c>
      <c r="BL14" s="84" t="e">
        <f ca="true">+IF(AND(ISNUMBER(OFFSET('Hygiene Data'!$H$5,0,10*ROW('Hygiene Data'!H8))),'Data Summary'!EA14="Yes"),OFFSET('Hygiene Data'!$H$5,0,10*ROW('Hygiene Data'!H8)),NA())</f>
        <v>#N/A</v>
      </c>
      <c r="BM14" s="84" t="e">
        <f ca="true">+IF(AND(ISNUMBER(OFFSET('Hygiene Data'!$H$7,0,10*ROW('Hygiene Data'!H8))),'Data Summary'!EB14="Yes"),OFFSET('Hygiene Data'!$H$7,0,10*ROW('Hygiene Data'!H8)),NA())</f>
        <v>#N/A</v>
      </c>
      <c r="BN14" s="84" t="e">
        <f ca="true">+IF(AND(ISNUMBER(OFFSET('Hygiene Data'!$H$9,0,10*ROW('Hygiene Data'!H8))),'Data Summary'!EC14="Yes"),OFFSET('Hygiene Data'!$H$9,0,10*ROW('Hygiene Data'!H8)),NA())</f>
        <v>#N/A</v>
      </c>
      <c r="BO14" s="84" t="e">
        <f ca="true">+IF(AND(ISNUMBER(OFFSET('Hygiene Data'!$I$5,0,10*ROW('Hygiene Data'!I8))),'Data Summary'!ED14="Yes"),OFFSET('Hygiene Data'!$I$5,0,10*ROW('Hygiene Data'!I8)),NA())</f>
        <v>#N/A</v>
      </c>
      <c r="BP14" s="84" t="e">
        <f ca="true">+IF(AND(ISNUMBER(OFFSET('Hygiene Data'!$I$7,0,10*ROW('Hygiene Data'!I8))),'Data Summary'!EE14="Yes"),OFFSET('Hygiene Data'!$I$7,0,10*ROW('Hygiene Data'!I8)),NA())</f>
        <v>#N/A</v>
      </c>
      <c r="BQ14" s="84" t="e">
        <f ca="true">+IF(AND(ISNUMBER(OFFSET('Hygiene Data'!$I$9,0,10*ROW('Hygiene Data'!I8))),'Data Summary'!EF14="Yes"),OFFSET('Hygiene Data'!$I$9,0,10*ROW('Hygiene Data'!I8)),NA())</f>
        <v>#N/A</v>
      </c>
    </row>
    <row xmlns:x14ac="http://schemas.microsoft.com/office/spreadsheetml/2009/9/ac" r="15" x14ac:dyDescent="0.2">
      <c r="A15" s="375" t="e">
        <f ca="true">+RIGHT('Data Summary'!A15,LEN('Data Summary'!A15)-9)</f>
        <v>#VALUE!</v>
      </c>
      <c r="B15" s="36" t="str">
        <f ca="true">+IF(ISTEXT('Data Summary'!B15),'Data Summary'!B15,"")</f>
        <v/>
      </c>
      <c r="C15" s="325" t="e">
        <f ca="true">+VALUE('Data Summary'!C15)</f>
        <v>#VALUE!</v>
      </c>
      <c r="D15" s="82" t="e">
        <f ca="true">+IF(AND(ISNUMBER(OFFSET('Water Data'!$D$4,0,10*ROW('Water Data'!D9))),'Data Summary'!BS15="Yes"),100-OFFSET('Water Data'!$D$4,0,10*ROW('Water Data'!D9)),NA())</f>
        <v>#N/A</v>
      </c>
      <c r="E15" s="82" t="e">
        <f ca="true">+IF(AND(ISNUMBER(OFFSET('Water Data'!$D$6,0,10*ROW('Water Data'!D9))),'Data Summary'!BT15="Yes"),OFFSET('Water Data'!$D$6,0,10*ROW('Water Data'!D9)),NA())</f>
        <v>#N/A</v>
      </c>
      <c r="F15" s="82" t="e">
        <f ca="true">+IF(AND(ISNUMBER(OFFSET('Water Data'!$D$9,0,10*ROW('Water Data'!D9))),'Data Summary'!BU15="Yes"),OFFSET('Water Data'!$D$9,0,10*ROW('Water Data'!D9)),NA())</f>
        <v>#N/A</v>
      </c>
      <c r="G15" s="82" t="e">
        <f ca="true">+IF(AND(ISNUMBER(OFFSET('Water Data'!$E$4,0,10*ROW('Water Data'!E9))),'Data Summary'!BV15="Yes"),100-OFFSET('Water Data'!$E$4,0,10*ROW('Water Data'!E9)),NA())</f>
        <v>#N/A</v>
      </c>
      <c r="H15" s="82" t="e">
        <f ca="true">+IF(AND(ISNUMBER(OFFSET('Water Data'!$E$6,0,10*ROW('Water Data'!E9))),'Data Summary'!BW15="Yes"),OFFSET('Water Data'!$E$6,0,10*ROW('Water Data'!E9)),NA())</f>
        <v>#N/A</v>
      </c>
      <c r="I15" s="82" t="e">
        <f ca="true">+IF(AND(ISNUMBER(OFFSET('Water Data'!$E$9,0,10*ROW('Water Data'!E9))),'Data Summary'!BX15="Yes"),OFFSET('Water Data'!$E$9,0,10*ROW('Water Data'!E9)),NA())</f>
        <v>#N/A</v>
      </c>
      <c r="J15" s="82" t="e">
        <f ca="true">+IF(AND(ISNUMBER(OFFSET('Water Data'!$F$4,0,10*ROW('Water Data'!F9))),'Data Summary'!BY15="Yes"),100-OFFSET('Water Data'!$F$4,0,10*ROW('Water Data'!F9)),NA())</f>
        <v>#N/A</v>
      </c>
      <c r="K15" s="82" t="e">
        <f ca="true">+IF(AND(ISNUMBER(OFFSET('Water Data'!$F$6,0,10*ROW('Water Data'!F9))),'Data Summary'!BZ15="Yes"),OFFSET('Water Data'!$F$6,0,10*ROW('Water Data'!F9)),NA())</f>
        <v>#N/A</v>
      </c>
      <c r="L15" s="82" t="e">
        <f ca="true">+IF(AND(ISNUMBER(OFFSET('Water Data'!$F$9,0,10*ROW('Water Data'!F9))),'Data Summary'!CA15="Yes"),OFFSET('Water Data'!$F$9,0,10*ROW('Water Data'!F9)),NA())</f>
        <v>#N/A</v>
      </c>
      <c r="M15" s="82" t="e">
        <f ca="true">+IF(AND(ISNUMBER(OFFSET('Water Data'!$G$4,0,10*ROW('Water Data'!G9))),'Data Summary'!CB15="Yes"),100-OFFSET('Water Data'!$G$4,0,10*ROW('Water Data'!G9)),NA())</f>
        <v>#N/A</v>
      </c>
      <c r="N15" s="82" t="e">
        <f ca="true">+IF(AND(ISNUMBER(OFFSET('Water Data'!$G$6,0,10*ROW('Water Data'!G9))),'Data Summary'!CC15="Yes"),OFFSET('Water Data'!$G$6,0,10*ROW('Water Data'!G9)),NA())</f>
        <v>#N/A</v>
      </c>
      <c r="O15" s="82" t="e">
        <f ca="true">+IF(AND(ISNUMBER(OFFSET('Water Data'!$G$9,0,10*ROW('Water Data'!G9))),'Data Summary'!CD15="Yes"),OFFSET('Water Data'!$G$9,0,10*ROW('Water Data'!G9)),NA())</f>
        <v>#N/A</v>
      </c>
      <c r="P15" s="82" t="e">
        <f ca="true">+IF(AND(ISNUMBER(OFFSET('Water Data'!$H$4,0,10*ROW('Water Data'!H9))),'Data Summary'!CE15="Yes"),100-OFFSET('Water Data'!$H$4,0,10*ROW('Water Data'!H9)),NA())</f>
        <v>#N/A</v>
      </c>
      <c r="Q15" s="82" t="e">
        <f ca="true">+IF(AND(ISNUMBER(OFFSET('Water Data'!$H$6,0,10*ROW('Water Data'!H9))),'Data Summary'!CF15="Yes"),OFFSET('Water Data'!$H$6,0,10*ROW('Water Data'!H9)),NA())</f>
        <v>#N/A</v>
      </c>
      <c r="R15" s="82" t="e">
        <f ca="true">+IF(AND(ISNUMBER(OFFSET('Water Data'!$H$9,0,10*ROW('Water Data'!H9))),'Data Summary'!CG15="Yes"),OFFSET('Water Data'!$H$9,0,10*ROW('Water Data'!H9)),NA())</f>
        <v>#N/A</v>
      </c>
      <c r="S15" s="82" t="e">
        <f ca="true">+IF(AND(ISNUMBER(OFFSET('Water Data'!$I$4,0,10*ROW('Water Data'!I9))),'Data Summary'!CH15="Yes"),100-OFFSET('Water Data'!$I$4,0,10*ROW('Water Data'!I9)),NA())</f>
        <v>#N/A</v>
      </c>
      <c r="T15" s="82" t="e">
        <f ca="true">+IF(AND(ISNUMBER(OFFSET('Water Data'!$I$6,0,10*ROW('Water Data'!I9))),'Data Summary'!CI15="Yes"),OFFSET('Water Data'!$I$6,0,10*ROW('Water Data'!I9)),NA())</f>
        <v>#N/A</v>
      </c>
      <c r="U15" s="82" t="e">
        <f ca="true">+IF(AND(ISNUMBER(OFFSET('Water Data'!$I$9,0,10*ROW('Water Data'!I9))),'Data Summary'!CJ15="Yes"),OFFSET('Water Data'!$I$9,0,10*ROW('Water Data'!I9)),NA())</f>
        <v>#N/A</v>
      </c>
      <c r="V15" s="83" t="e">
        <f ca="true">+IF(AND(ISNUMBER(OFFSET('Sanitation Data'!$D$4,0,10*ROW('Sanitation Data'!D9))),'Data Summary'!CK15="Yes"),100-OFFSET('Sanitation Data'!$D$4,0,10*ROW('Sanitation Data'!D9)),NA())</f>
        <v>#N/A</v>
      </c>
      <c r="W15" s="83" t="e">
        <f ca="true">+IF(AND(ISNUMBER(OFFSET('Sanitation Data'!$D$6,0,10*ROW('Sanitation Data'!D9))),'Data Summary'!CL15="Yes"),OFFSET('Sanitation Data'!$D$6,0,10*ROW('Sanitation Data'!D9)),NA())</f>
        <v>#N/A</v>
      </c>
      <c r="X15" s="83" t="e">
        <f ca="true">+IF(AND(ISNUMBER(OFFSET('Sanitation Data'!$D$10,0,10*ROW('Sanitation Data'!D9))),'Data Summary'!CM15="Yes"),OFFSET('Sanitation Data'!$D$10,0,10*ROW('Sanitation Data'!D9)),NA())</f>
        <v>#N/A</v>
      </c>
      <c r="Y15" s="83" t="e">
        <f ca="true">+IF(AND(ISNUMBER(OFFSET('Sanitation Data'!$D$11,0,10*ROW('Sanitation Data'!D9))),'Data Summary'!CN15="Yes"),OFFSET('Sanitation Data'!$D$11,0,10*ROW('Sanitation Data'!D9)),NA())</f>
        <v>#N/A</v>
      </c>
      <c r="Z15" s="83" t="e">
        <f ca="true">+IF(AND(ISNUMBER(OFFSET('Sanitation Data'!$D$12,0,10*ROW('Sanitation Data'!D9))),'Data Summary'!CO15="Yes"),OFFSET('Sanitation Data'!$D$12,0,10*ROW('Sanitation Data'!D9)),NA())</f>
        <v>#N/A</v>
      </c>
      <c r="AA15" s="83" t="e">
        <f ca="true">+IF(AND(ISNUMBER(OFFSET('Sanitation Data'!$E$4,0,10*ROW('Sanitation Data'!E9))),'Data Summary'!CP15="Yes"),100-OFFSET('Sanitation Data'!$E$4,0,10*ROW('Sanitation Data'!E9)),NA())</f>
        <v>#N/A</v>
      </c>
      <c r="AB15" s="83" t="e">
        <f ca="true">+IF(AND(ISNUMBER(OFFSET('Sanitation Data'!$E$6,0,10*ROW('Sanitation Data'!E9))),'Data Summary'!CQ15="Yes"),OFFSET('Sanitation Data'!$E$6,0,10*ROW('Sanitation Data'!E9)),NA())</f>
        <v>#N/A</v>
      </c>
      <c r="AC15" s="83" t="e">
        <f ca="true">+IF(AND(ISNUMBER(OFFSET('Sanitation Data'!$E$10,0,10*ROW('Sanitation Data'!E9))),'Data Summary'!CR15="Yes"),OFFSET('Sanitation Data'!$E$10,0,10*ROW('Sanitation Data'!E9)),NA())</f>
        <v>#N/A</v>
      </c>
      <c r="AD15" s="83" t="e">
        <f ca="true">+IF(AND(ISNUMBER(OFFSET('Sanitation Data'!$E$11,0,10*ROW('Sanitation Data'!E9))),'Data Summary'!CS15="Yes"),OFFSET('Sanitation Data'!$E$11,0,10*ROW('Sanitation Data'!E9)),NA())</f>
        <v>#N/A</v>
      </c>
      <c r="AE15" s="83" t="e">
        <f ca="true">+IF(AND(ISNUMBER(OFFSET('Sanitation Data'!$E$12,0,10*ROW('Sanitation Data'!E9))),'Data Summary'!CT15="Yes"),OFFSET('Sanitation Data'!$E$12,0,10*ROW('Sanitation Data'!E9)),NA())</f>
        <v>#N/A</v>
      </c>
      <c r="AF15" s="83" t="e">
        <f ca="true">+IF(AND(ISNUMBER(OFFSET('Sanitation Data'!$F$4,0,10*ROW('Sanitation Data'!F9))),'Data Summary'!CU15="Yes"),100-OFFSET('Sanitation Data'!$F$4,0,10*ROW('Sanitation Data'!F9)),NA())</f>
        <v>#N/A</v>
      </c>
      <c r="AG15" s="83" t="e">
        <f ca="true">+IF(AND(ISNUMBER(OFFSET('Sanitation Data'!$F$6,0,10*ROW('Sanitation Data'!F9))),'Data Summary'!CV15="Yes"),OFFSET('Sanitation Data'!$F$6,0,10*ROW('Sanitation Data'!F9)),NA())</f>
        <v>#N/A</v>
      </c>
      <c r="AH15" s="83" t="e">
        <f ca="true">+IF(AND(ISNUMBER(OFFSET('Sanitation Data'!$F$10,0,10*ROW('Sanitation Data'!F9))),'Data Summary'!CW15="Yes"),OFFSET('Sanitation Data'!$F$10,0,10*ROW('Sanitation Data'!F9)),NA())</f>
        <v>#N/A</v>
      </c>
      <c r="AI15" s="83" t="e">
        <f ca="true">+IF(AND(ISNUMBER(OFFSET('Sanitation Data'!$F$11,0,10*ROW('Sanitation Data'!F9))),'Data Summary'!CX15="Yes"),OFFSET('Sanitation Data'!$F$11,0,10*ROW('Sanitation Data'!F9)),NA())</f>
        <v>#N/A</v>
      </c>
      <c r="AJ15" s="83" t="e">
        <f ca="true">+IF(AND(ISNUMBER(OFFSET('Sanitation Data'!$F$12,0,10*ROW('Sanitation Data'!F9))),'Data Summary'!CY15="Yes"),OFFSET('Sanitation Data'!$F$12,0,10*ROW('Sanitation Data'!F9)),NA())</f>
        <v>#N/A</v>
      </c>
      <c r="AK15" s="83" t="e">
        <f ca="true">+IF(AND(ISNUMBER(OFFSET('Sanitation Data'!$G$4,0,10*ROW('Sanitation Data'!G9))),'Data Summary'!CZ15="Yes"),100-OFFSET('Sanitation Data'!$G$4,0,10*ROW('Sanitation Data'!G9)),NA())</f>
        <v>#N/A</v>
      </c>
      <c r="AL15" s="83" t="e">
        <f ca="true">+IF(AND(ISNUMBER(OFFSET('Sanitation Data'!$G$6,0,10*ROW('Sanitation Data'!G9))),'Data Summary'!DA15="Yes"),OFFSET('Sanitation Data'!$G$6,0,10*ROW('Sanitation Data'!G9)),NA())</f>
        <v>#N/A</v>
      </c>
      <c r="AM15" s="83" t="e">
        <f ca="true">+IF(AND(ISNUMBER(OFFSET('Sanitation Data'!$G$10,0,10*ROW('Sanitation Data'!G9))),'Data Summary'!DB15="Yes"),OFFSET('Sanitation Data'!$G$10,0,10*ROW('Sanitation Data'!G9)),NA())</f>
        <v>#N/A</v>
      </c>
      <c r="AN15" s="83" t="e">
        <f ca="true">+IF(AND(ISNUMBER(OFFSET('Sanitation Data'!$G$11,0,10*ROW('Sanitation Data'!G9))),'Data Summary'!DC15="Yes"),OFFSET('Sanitation Data'!$G$11,0,10*ROW('Sanitation Data'!G9)),NA())</f>
        <v>#N/A</v>
      </c>
      <c r="AO15" s="83" t="e">
        <f ca="true">+IF(AND(ISNUMBER(OFFSET('Sanitation Data'!$G$12,0,10*ROW('Sanitation Data'!G9))),'Data Summary'!DD15="Yes"),OFFSET('Sanitation Data'!$G$12,0,10*ROW('Sanitation Data'!G9)),NA())</f>
        <v>#N/A</v>
      </c>
      <c r="AP15" s="83" t="e">
        <f ca="true">+IF(AND(ISNUMBER(OFFSET('Sanitation Data'!$H$4,0,10*ROW('Sanitation Data'!H9))),'Data Summary'!DE15="Yes"),100-OFFSET('Sanitation Data'!$H$4,0,10*ROW('Sanitation Data'!H9)),NA())</f>
        <v>#N/A</v>
      </c>
      <c r="AQ15" s="83" t="e">
        <f ca="true">+IF(AND(ISNUMBER(OFFSET('Sanitation Data'!$H$6,0,10*ROW('Sanitation Data'!H9))),'Data Summary'!DF15="Yes"),OFFSET('Sanitation Data'!$H$6,0,10*ROW('Sanitation Data'!H9)),NA())</f>
        <v>#N/A</v>
      </c>
      <c r="AR15" s="83" t="e">
        <f ca="true">+IF(AND(ISNUMBER(OFFSET('Sanitation Data'!$H$10,0,10*ROW('Sanitation Data'!H9))),'Data Summary'!DG15="Yes"),OFFSET('Sanitation Data'!$H$10,0,10*ROW('Sanitation Data'!H9)),NA())</f>
        <v>#N/A</v>
      </c>
      <c r="AS15" s="83" t="e">
        <f ca="true">+IF(AND(ISNUMBER(OFFSET('Sanitation Data'!$H$11,0,10*ROW('Sanitation Data'!H9))),'Data Summary'!DH15="Yes"),OFFSET('Sanitation Data'!$H$11,0,10*ROW('Sanitation Data'!H9)),NA())</f>
        <v>#N/A</v>
      </c>
      <c r="AT15" s="83" t="e">
        <f ca="true">+IF(AND(ISNUMBER(OFFSET('Sanitation Data'!$H$12,0,10*ROW('Sanitation Data'!H9))),'Data Summary'!DI15="Yes"),OFFSET('Sanitation Data'!$H$12,0,10*ROW('Sanitation Data'!H9)),NA())</f>
        <v>#N/A</v>
      </c>
      <c r="AU15" s="83" t="e">
        <f ca="true">+IF(AND(ISNUMBER(OFFSET('Sanitation Data'!$I$4,0,10*ROW('Sanitation Data'!I9))),'Data Summary'!DJ15="Yes"),100-OFFSET('Sanitation Data'!$I$4,0,10*ROW('Sanitation Data'!I9)),NA())</f>
        <v>#N/A</v>
      </c>
      <c r="AV15" s="83" t="e">
        <f ca="true">+IF(AND(ISNUMBER(OFFSET('Sanitation Data'!$I$6,0,10*ROW('Sanitation Data'!I9))),'Data Summary'!DK15="Yes"),OFFSET('Sanitation Data'!$I$6,0,10*ROW('Sanitation Data'!I9)),NA())</f>
        <v>#N/A</v>
      </c>
      <c r="AW15" s="83" t="e">
        <f ca="true">+IF(AND(ISNUMBER(OFFSET('Sanitation Data'!$I$10,0,10*ROW('Sanitation Data'!I9))),'Data Summary'!DL15="Yes"),OFFSET('Sanitation Data'!$I$10,0,10*ROW('Sanitation Data'!I9)),NA())</f>
        <v>#N/A</v>
      </c>
      <c r="AX15" s="83" t="e">
        <f ca="true">+IF(AND(ISNUMBER(OFFSET('Sanitation Data'!$I$11,0,10*ROW('Sanitation Data'!I9))),'Data Summary'!DM15="Yes"),OFFSET('Sanitation Data'!$I$11,0,10*ROW('Sanitation Data'!I9)),NA())</f>
        <v>#N/A</v>
      </c>
      <c r="AY15" s="83" t="e">
        <f ca="true">+IF(AND(ISNUMBER(OFFSET('Sanitation Data'!$I$12,0,10*ROW('Sanitation Data'!I9))),'Data Summary'!DN15="Yes"),OFFSET('Sanitation Data'!$I$12,0,10*ROW('Sanitation Data'!I9)),NA())</f>
        <v>#N/A</v>
      </c>
      <c r="AZ15" s="84" t="e">
        <f ca="true">+IF(AND(ISNUMBER(OFFSET('Hygiene Data'!$D$5,0,10*ROW('Hygiene Data'!D9))),'Data Summary'!DO15="Yes"),OFFSET('Hygiene Data'!$D$5,0,10*ROW('Hygiene Data'!D9)),NA())</f>
        <v>#N/A</v>
      </c>
      <c r="BA15" s="84" t="e">
        <f ca="true">+IF(AND(ISNUMBER(OFFSET('Hygiene Data'!$D$7,0,10*ROW('Hygiene Data'!D9))),'Data Summary'!DP15="Yes"),OFFSET('Hygiene Data'!$D$7,0,10*ROW('Hygiene Data'!D9)),NA())</f>
        <v>#N/A</v>
      </c>
      <c r="BB15" s="84" t="e">
        <f ca="true">+IF(AND(ISNUMBER(OFFSET('Hygiene Data'!$D$9,0,10*ROW('Hygiene Data'!D9))),'Data Summary'!DQ15="Yes"),OFFSET('Hygiene Data'!$D$9,0,10*ROW('Hygiene Data'!D9)),NA())</f>
        <v>#N/A</v>
      </c>
      <c r="BC15" s="84" t="e">
        <f ca="true">+IF(AND(ISNUMBER(OFFSET('Hygiene Data'!$E$5,0,10*ROW('Hygiene Data'!E9))),'Data Summary'!DR15="Yes"),OFFSET('Hygiene Data'!$E$5,0,10*ROW('Hygiene Data'!E9)),NA())</f>
        <v>#N/A</v>
      </c>
      <c r="BD15" s="84" t="e">
        <f ca="true">+IF(AND(ISNUMBER(OFFSET('Hygiene Data'!$E$7,0,10*ROW('Hygiene Data'!E9))),'Data Summary'!DS15="Yes"),OFFSET('Hygiene Data'!$E$7,0,10*ROW('Hygiene Data'!E9)),NA())</f>
        <v>#N/A</v>
      </c>
      <c r="BE15" s="84" t="e">
        <f ca="true">+IF(AND(ISNUMBER(OFFSET('Hygiene Data'!$E$9,0,10*ROW('Hygiene Data'!E9))),'Data Summary'!DT15="Yes"),OFFSET('Hygiene Data'!$E$9,0,10*ROW('Hygiene Data'!E9)),NA())</f>
        <v>#N/A</v>
      </c>
      <c r="BF15" s="84" t="e">
        <f ca="true">+IF(AND(ISNUMBER(OFFSET('Hygiene Data'!$F$5,0,10*ROW('Hygiene Data'!F9))),'Data Summary'!DU15="Yes"),OFFSET('Hygiene Data'!$F$5,0,10*ROW('Hygiene Data'!F9)),NA())</f>
        <v>#N/A</v>
      </c>
      <c r="BG15" s="84" t="e">
        <f ca="true">+IF(AND(ISNUMBER(OFFSET('Hygiene Data'!$F$7,0,10*ROW('Hygiene Data'!F9))),'Data Summary'!DV15="Yes"),OFFSET('Hygiene Data'!$F$7,0,10*ROW('Hygiene Data'!F9)),NA())</f>
        <v>#N/A</v>
      </c>
      <c r="BH15" s="84" t="e">
        <f ca="true">+IF(AND(ISNUMBER(OFFSET('Hygiene Data'!$F$9,0,10*ROW('Hygiene Data'!F9))),'Data Summary'!DW15="Yes"),OFFSET('Hygiene Data'!$F$9,0,10*ROW('Hygiene Data'!F9)),NA())</f>
        <v>#N/A</v>
      </c>
      <c r="BI15" s="84" t="e">
        <f ca="true">+IF(AND(ISNUMBER(OFFSET('Hygiene Data'!$G$5,0,10*ROW('Hygiene Data'!G9))),'Data Summary'!DX15="Yes"),OFFSET('Hygiene Data'!$G$5,0,10*ROW('Hygiene Data'!G9)),NA())</f>
        <v>#N/A</v>
      </c>
      <c r="BJ15" s="84" t="e">
        <f ca="true">+IF(AND(ISNUMBER(OFFSET('Hygiene Data'!$G$7,0,10*ROW('Hygiene Data'!G9))),'Data Summary'!DY15="Yes"),OFFSET('Hygiene Data'!$G$7,0,10*ROW('Hygiene Data'!G9)),NA())</f>
        <v>#N/A</v>
      </c>
      <c r="BK15" s="84" t="e">
        <f ca="true">+IF(AND(ISNUMBER(OFFSET('Hygiene Data'!$G$9,0,10*ROW('Hygiene Data'!G9))),'Data Summary'!DZ15="Yes"),OFFSET('Hygiene Data'!$G$9,0,10*ROW('Hygiene Data'!G9)),NA())</f>
        <v>#N/A</v>
      </c>
      <c r="BL15" s="84" t="e">
        <f ca="true">+IF(AND(ISNUMBER(OFFSET('Hygiene Data'!$H$5,0,10*ROW('Hygiene Data'!H9))),'Data Summary'!EA15="Yes"),OFFSET('Hygiene Data'!$H$5,0,10*ROW('Hygiene Data'!H9)),NA())</f>
        <v>#N/A</v>
      </c>
      <c r="BM15" s="84" t="e">
        <f ca="true">+IF(AND(ISNUMBER(OFFSET('Hygiene Data'!$H$7,0,10*ROW('Hygiene Data'!H9))),'Data Summary'!EB15="Yes"),OFFSET('Hygiene Data'!$H$7,0,10*ROW('Hygiene Data'!H9)),NA())</f>
        <v>#N/A</v>
      </c>
      <c r="BN15" s="84" t="e">
        <f ca="true">+IF(AND(ISNUMBER(OFFSET('Hygiene Data'!$H$9,0,10*ROW('Hygiene Data'!H9))),'Data Summary'!EC15="Yes"),OFFSET('Hygiene Data'!$H$9,0,10*ROW('Hygiene Data'!H9)),NA())</f>
        <v>#N/A</v>
      </c>
      <c r="BO15" s="84" t="e">
        <f ca="true">+IF(AND(ISNUMBER(OFFSET('Hygiene Data'!$I$5,0,10*ROW('Hygiene Data'!I9))),'Data Summary'!ED15="Yes"),OFFSET('Hygiene Data'!$I$5,0,10*ROW('Hygiene Data'!I9)),NA())</f>
        <v>#N/A</v>
      </c>
      <c r="BP15" s="84" t="e">
        <f ca="true">+IF(AND(ISNUMBER(OFFSET('Hygiene Data'!$I$7,0,10*ROW('Hygiene Data'!I9))),'Data Summary'!EE15="Yes"),OFFSET('Hygiene Data'!$I$7,0,10*ROW('Hygiene Data'!I9)),NA())</f>
        <v>#N/A</v>
      </c>
      <c r="BQ15" s="84" t="e">
        <f ca="true">+IF(AND(ISNUMBER(OFFSET('Hygiene Data'!$I$9,0,10*ROW('Hygiene Data'!I9))),'Data Summary'!EF15="Yes"),OFFSET('Hygiene Data'!$I$9,0,10*ROW('Hygiene Data'!I9)),NA())</f>
        <v>#N/A</v>
      </c>
    </row>
    <row xmlns:x14ac="http://schemas.microsoft.com/office/spreadsheetml/2009/9/ac" r="16" x14ac:dyDescent="0.2">
      <c r="A16" s="375" t="e">
        <f ca="true">+RIGHT('Data Summary'!A16,LEN('Data Summary'!A16)-9)</f>
        <v>#VALUE!</v>
      </c>
      <c r="B16" s="36" t="str">
        <f ca="true">+IF(ISTEXT('Data Summary'!B16),'Data Summary'!B16,"")</f>
        <v/>
      </c>
      <c r="C16" s="325" t="e">
        <f ca="true">+VALUE('Data Summary'!C16)</f>
        <v>#VALUE!</v>
      </c>
      <c r="D16" s="82" t="e">
        <f ca="true">+IF(AND(ISNUMBER(OFFSET('Water Data'!$D$4,0,10*ROW('Water Data'!D10))),'Data Summary'!BS16="Yes"),100-OFFSET('Water Data'!$D$4,0,10*ROW('Water Data'!D10)),NA())</f>
        <v>#N/A</v>
      </c>
      <c r="E16" s="82" t="e">
        <f ca="true">+IF(AND(ISNUMBER(OFFSET('Water Data'!$D$6,0,10*ROW('Water Data'!D10))),'Data Summary'!BT16="Yes"),OFFSET('Water Data'!$D$6,0,10*ROW('Water Data'!D10)),NA())</f>
        <v>#N/A</v>
      </c>
      <c r="F16" s="82" t="e">
        <f ca="true">+IF(AND(ISNUMBER(OFFSET('Water Data'!$D$9,0,10*ROW('Water Data'!D10))),'Data Summary'!BU16="Yes"),OFFSET('Water Data'!$D$9,0,10*ROW('Water Data'!D10)),NA())</f>
        <v>#N/A</v>
      </c>
      <c r="G16" s="82" t="e">
        <f ca="true">+IF(AND(ISNUMBER(OFFSET('Water Data'!$E$4,0,10*ROW('Water Data'!E10))),'Data Summary'!BV16="Yes"),100-OFFSET('Water Data'!$E$4,0,10*ROW('Water Data'!E10)),NA())</f>
        <v>#N/A</v>
      </c>
      <c r="H16" s="82" t="e">
        <f ca="true">+IF(AND(ISNUMBER(OFFSET('Water Data'!$E$6,0,10*ROW('Water Data'!E10))),'Data Summary'!BW16="Yes"),OFFSET('Water Data'!$E$6,0,10*ROW('Water Data'!E10)),NA())</f>
        <v>#N/A</v>
      </c>
      <c r="I16" s="82" t="e">
        <f ca="true">+IF(AND(ISNUMBER(OFFSET('Water Data'!$E$9,0,10*ROW('Water Data'!E10))),'Data Summary'!BX16="Yes"),OFFSET('Water Data'!$E$9,0,10*ROW('Water Data'!E10)),NA())</f>
        <v>#N/A</v>
      </c>
      <c r="J16" s="82" t="e">
        <f ca="true">+IF(AND(ISNUMBER(OFFSET('Water Data'!$F$4,0,10*ROW('Water Data'!F10))),'Data Summary'!BY16="Yes"),100-OFFSET('Water Data'!$F$4,0,10*ROW('Water Data'!F10)),NA())</f>
        <v>#N/A</v>
      </c>
      <c r="K16" s="82" t="e">
        <f ca="true">+IF(AND(ISNUMBER(OFFSET('Water Data'!$F$6,0,10*ROW('Water Data'!F10))),'Data Summary'!BZ16="Yes"),OFFSET('Water Data'!$F$6,0,10*ROW('Water Data'!F10)),NA())</f>
        <v>#N/A</v>
      </c>
      <c r="L16" s="82" t="e">
        <f ca="true">+IF(AND(ISNUMBER(OFFSET('Water Data'!$F$9,0,10*ROW('Water Data'!F10))),'Data Summary'!CA16="Yes"),OFFSET('Water Data'!$F$9,0,10*ROW('Water Data'!F10)),NA())</f>
        <v>#N/A</v>
      </c>
      <c r="M16" s="82" t="e">
        <f ca="true">+IF(AND(ISNUMBER(OFFSET('Water Data'!$G$4,0,10*ROW('Water Data'!G10))),'Data Summary'!CB16="Yes"),100-OFFSET('Water Data'!$G$4,0,10*ROW('Water Data'!G10)),NA())</f>
        <v>#N/A</v>
      </c>
      <c r="N16" s="82" t="e">
        <f ca="true">+IF(AND(ISNUMBER(OFFSET('Water Data'!$G$6,0,10*ROW('Water Data'!G10))),'Data Summary'!CC16="Yes"),OFFSET('Water Data'!$G$6,0,10*ROW('Water Data'!G10)),NA())</f>
        <v>#N/A</v>
      </c>
      <c r="O16" s="82" t="e">
        <f ca="true">+IF(AND(ISNUMBER(OFFSET('Water Data'!$G$9,0,10*ROW('Water Data'!G10))),'Data Summary'!CD16="Yes"),OFFSET('Water Data'!$G$9,0,10*ROW('Water Data'!G10)),NA())</f>
        <v>#N/A</v>
      </c>
      <c r="P16" s="82" t="e">
        <f ca="true">+IF(AND(ISNUMBER(OFFSET('Water Data'!$H$4,0,10*ROW('Water Data'!H10))),'Data Summary'!CE16="Yes"),100-OFFSET('Water Data'!$H$4,0,10*ROW('Water Data'!H10)),NA())</f>
        <v>#N/A</v>
      </c>
      <c r="Q16" s="82" t="e">
        <f ca="true">+IF(AND(ISNUMBER(OFFSET('Water Data'!$H$6,0,10*ROW('Water Data'!H10))),'Data Summary'!CF16="Yes"),OFFSET('Water Data'!$H$6,0,10*ROW('Water Data'!H10)),NA())</f>
        <v>#N/A</v>
      </c>
      <c r="R16" s="82" t="e">
        <f ca="true">+IF(AND(ISNUMBER(OFFSET('Water Data'!$H$9,0,10*ROW('Water Data'!H10))),'Data Summary'!CG16="Yes"),OFFSET('Water Data'!$H$9,0,10*ROW('Water Data'!H10)),NA())</f>
        <v>#N/A</v>
      </c>
      <c r="S16" s="82" t="e">
        <f ca="true">+IF(AND(ISNUMBER(OFFSET('Water Data'!$I$4,0,10*ROW('Water Data'!I10))),'Data Summary'!CH16="Yes"),100-OFFSET('Water Data'!$I$4,0,10*ROW('Water Data'!I10)),NA())</f>
        <v>#N/A</v>
      </c>
      <c r="T16" s="82" t="e">
        <f ca="true">+IF(AND(ISNUMBER(OFFSET('Water Data'!$I$6,0,10*ROW('Water Data'!I10))),'Data Summary'!CI16="Yes"),OFFSET('Water Data'!$I$6,0,10*ROW('Water Data'!I10)),NA())</f>
        <v>#N/A</v>
      </c>
      <c r="U16" s="82" t="e">
        <f ca="true">+IF(AND(ISNUMBER(OFFSET('Water Data'!$I$9,0,10*ROW('Water Data'!I10))),'Data Summary'!CJ16="Yes"),OFFSET('Water Data'!$I$9,0,10*ROW('Water Data'!I10)),NA())</f>
        <v>#N/A</v>
      </c>
      <c r="V16" s="83" t="e">
        <f ca="true">+IF(AND(ISNUMBER(OFFSET('Sanitation Data'!$D$4,0,10*ROW('Sanitation Data'!D10))),'Data Summary'!CK16="Yes"),100-OFFSET('Sanitation Data'!$D$4,0,10*ROW('Sanitation Data'!D10)),NA())</f>
        <v>#N/A</v>
      </c>
      <c r="W16" s="83" t="e">
        <f ca="true">+IF(AND(ISNUMBER(OFFSET('Sanitation Data'!$D$6,0,10*ROW('Sanitation Data'!D10))),'Data Summary'!CL16="Yes"),OFFSET('Sanitation Data'!$D$6,0,10*ROW('Sanitation Data'!D10)),NA())</f>
        <v>#N/A</v>
      </c>
      <c r="X16" s="83" t="e">
        <f ca="true">+IF(AND(ISNUMBER(OFFSET('Sanitation Data'!$D$10,0,10*ROW('Sanitation Data'!D10))),'Data Summary'!CM16="Yes"),OFFSET('Sanitation Data'!$D$10,0,10*ROW('Sanitation Data'!D10)),NA())</f>
        <v>#N/A</v>
      </c>
      <c r="Y16" s="83" t="e">
        <f ca="true">+IF(AND(ISNUMBER(OFFSET('Sanitation Data'!$D$11,0,10*ROW('Sanitation Data'!D10))),'Data Summary'!CN16="Yes"),OFFSET('Sanitation Data'!$D$11,0,10*ROW('Sanitation Data'!D10)),NA())</f>
        <v>#N/A</v>
      </c>
      <c r="Z16" s="83" t="e">
        <f ca="true">+IF(AND(ISNUMBER(OFFSET('Sanitation Data'!$D$12,0,10*ROW('Sanitation Data'!D10))),'Data Summary'!CO16="Yes"),OFFSET('Sanitation Data'!$D$12,0,10*ROW('Sanitation Data'!D10)),NA())</f>
        <v>#N/A</v>
      </c>
      <c r="AA16" s="83" t="e">
        <f ca="true">+IF(AND(ISNUMBER(OFFSET('Sanitation Data'!$E$4,0,10*ROW('Sanitation Data'!E10))),'Data Summary'!CP16="Yes"),100-OFFSET('Sanitation Data'!$E$4,0,10*ROW('Sanitation Data'!E10)),NA())</f>
        <v>#N/A</v>
      </c>
      <c r="AB16" s="83" t="e">
        <f ca="true">+IF(AND(ISNUMBER(OFFSET('Sanitation Data'!$E$6,0,10*ROW('Sanitation Data'!E10))),'Data Summary'!CQ16="Yes"),OFFSET('Sanitation Data'!$E$6,0,10*ROW('Sanitation Data'!E10)),NA())</f>
        <v>#N/A</v>
      </c>
      <c r="AC16" s="83" t="e">
        <f ca="true">+IF(AND(ISNUMBER(OFFSET('Sanitation Data'!$E$10,0,10*ROW('Sanitation Data'!E10))),'Data Summary'!CR16="Yes"),OFFSET('Sanitation Data'!$E$10,0,10*ROW('Sanitation Data'!E10)),NA())</f>
        <v>#N/A</v>
      </c>
      <c r="AD16" s="83" t="e">
        <f ca="true">+IF(AND(ISNUMBER(OFFSET('Sanitation Data'!$E$11,0,10*ROW('Sanitation Data'!E10))),'Data Summary'!CS16="Yes"),OFFSET('Sanitation Data'!$E$11,0,10*ROW('Sanitation Data'!E10)),NA())</f>
        <v>#N/A</v>
      </c>
      <c r="AE16" s="83" t="e">
        <f ca="true">+IF(AND(ISNUMBER(OFFSET('Sanitation Data'!$E$12,0,10*ROW('Sanitation Data'!E10))),'Data Summary'!CT16="Yes"),OFFSET('Sanitation Data'!$E$12,0,10*ROW('Sanitation Data'!E10)),NA())</f>
        <v>#N/A</v>
      </c>
      <c r="AF16" s="83" t="e">
        <f ca="true">+IF(AND(ISNUMBER(OFFSET('Sanitation Data'!$F$4,0,10*ROW('Sanitation Data'!F10))),'Data Summary'!CU16="Yes"),100-OFFSET('Sanitation Data'!$F$4,0,10*ROW('Sanitation Data'!F10)),NA())</f>
        <v>#N/A</v>
      </c>
      <c r="AG16" s="83" t="e">
        <f ca="true">+IF(AND(ISNUMBER(OFFSET('Sanitation Data'!$F$6,0,10*ROW('Sanitation Data'!F10))),'Data Summary'!CV16="Yes"),OFFSET('Sanitation Data'!$F$6,0,10*ROW('Sanitation Data'!F10)),NA())</f>
        <v>#N/A</v>
      </c>
      <c r="AH16" s="83" t="e">
        <f ca="true">+IF(AND(ISNUMBER(OFFSET('Sanitation Data'!$F$10,0,10*ROW('Sanitation Data'!F10))),'Data Summary'!CW16="Yes"),OFFSET('Sanitation Data'!$F$10,0,10*ROW('Sanitation Data'!F10)),NA())</f>
        <v>#N/A</v>
      </c>
      <c r="AI16" s="83" t="e">
        <f ca="true">+IF(AND(ISNUMBER(OFFSET('Sanitation Data'!$F$11,0,10*ROW('Sanitation Data'!F10))),'Data Summary'!CX16="Yes"),OFFSET('Sanitation Data'!$F$11,0,10*ROW('Sanitation Data'!F10)),NA())</f>
        <v>#N/A</v>
      </c>
      <c r="AJ16" s="83" t="e">
        <f ca="true">+IF(AND(ISNUMBER(OFFSET('Sanitation Data'!$F$12,0,10*ROW('Sanitation Data'!F10))),'Data Summary'!CY16="Yes"),OFFSET('Sanitation Data'!$F$12,0,10*ROW('Sanitation Data'!F10)),NA())</f>
        <v>#N/A</v>
      </c>
      <c r="AK16" s="83" t="e">
        <f ca="true">+IF(AND(ISNUMBER(OFFSET('Sanitation Data'!$G$4,0,10*ROW('Sanitation Data'!G10))),'Data Summary'!CZ16="Yes"),100-OFFSET('Sanitation Data'!$G$4,0,10*ROW('Sanitation Data'!G10)),NA())</f>
        <v>#N/A</v>
      </c>
      <c r="AL16" s="83" t="e">
        <f ca="true">+IF(AND(ISNUMBER(OFFSET('Sanitation Data'!$G$6,0,10*ROW('Sanitation Data'!G10))),'Data Summary'!DA16="Yes"),OFFSET('Sanitation Data'!$G$6,0,10*ROW('Sanitation Data'!G10)),NA())</f>
        <v>#N/A</v>
      </c>
      <c r="AM16" s="83" t="e">
        <f ca="true">+IF(AND(ISNUMBER(OFFSET('Sanitation Data'!$G$10,0,10*ROW('Sanitation Data'!G10))),'Data Summary'!DB16="Yes"),OFFSET('Sanitation Data'!$G$10,0,10*ROW('Sanitation Data'!G10)),NA())</f>
        <v>#N/A</v>
      </c>
      <c r="AN16" s="83" t="e">
        <f ca="true">+IF(AND(ISNUMBER(OFFSET('Sanitation Data'!$G$11,0,10*ROW('Sanitation Data'!G10))),'Data Summary'!DC16="Yes"),OFFSET('Sanitation Data'!$G$11,0,10*ROW('Sanitation Data'!G10)),NA())</f>
        <v>#N/A</v>
      </c>
      <c r="AO16" s="83" t="e">
        <f ca="true">+IF(AND(ISNUMBER(OFFSET('Sanitation Data'!$G$12,0,10*ROW('Sanitation Data'!G10))),'Data Summary'!DD16="Yes"),OFFSET('Sanitation Data'!$G$12,0,10*ROW('Sanitation Data'!G10)),NA())</f>
        <v>#N/A</v>
      </c>
      <c r="AP16" s="83" t="e">
        <f ca="true">+IF(AND(ISNUMBER(OFFSET('Sanitation Data'!$H$4,0,10*ROW('Sanitation Data'!H10))),'Data Summary'!DE16="Yes"),100-OFFSET('Sanitation Data'!$H$4,0,10*ROW('Sanitation Data'!H10)),NA())</f>
        <v>#N/A</v>
      </c>
      <c r="AQ16" s="83" t="e">
        <f ca="true">+IF(AND(ISNUMBER(OFFSET('Sanitation Data'!$H$6,0,10*ROW('Sanitation Data'!H10))),'Data Summary'!DF16="Yes"),OFFSET('Sanitation Data'!$H$6,0,10*ROW('Sanitation Data'!H10)),NA())</f>
        <v>#N/A</v>
      </c>
      <c r="AR16" s="83" t="e">
        <f ca="true">+IF(AND(ISNUMBER(OFFSET('Sanitation Data'!$H$10,0,10*ROW('Sanitation Data'!H10))),'Data Summary'!DG16="Yes"),OFFSET('Sanitation Data'!$H$10,0,10*ROW('Sanitation Data'!H10)),NA())</f>
        <v>#N/A</v>
      </c>
      <c r="AS16" s="83" t="e">
        <f ca="true">+IF(AND(ISNUMBER(OFFSET('Sanitation Data'!$H$11,0,10*ROW('Sanitation Data'!H10))),'Data Summary'!DH16="Yes"),OFFSET('Sanitation Data'!$H$11,0,10*ROW('Sanitation Data'!H10)),NA())</f>
        <v>#N/A</v>
      </c>
      <c r="AT16" s="83" t="e">
        <f ca="true">+IF(AND(ISNUMBER(OFFSET('Sanitation Data'!$H$12,0,10*ROW('Sanitation Data'!H10))),'Data Summary'!DI16="Yes"),OFFSET('Sanitation Data'!$H$12,0,10*ROW('Sanitation Data'!H10)),NA())</f>
        <v>#N/A</v>
      </c>
      <c r="AU16" s="83" t="e">
        <f ca="true">+IF(AND(ISNUMBER(OFFSET('Sanitation Data'!$I$4,0,10*ROW('Sanitation Data'!I10))),'Data Summary'!DJ16="Yes"),100-OFFSET('Sanitation Data'!$I$4,0,10*ROW('Sanitation Data'!I10)),NA())</f>
        <v>#N/A</v>
      </c>
      <c r="AV16" s="83" t="e">
        <f ca="true">+IF(AND(ISNUMBER(OFFSET('Sanitation Data'!$I$6,0,10*ROW('Sanitation Data'!I10))),'Data Summary'!DK16="Yes"),OFFSET('Sanitation Data'!$I$6,0,10*ROW('Sanitation Data'!I10)),NA())</f>
        <v>#N/A</v>
      </c>
      <c r="AW16" s="83" t="e">
        <f ca="true">+IF(AND(ISNUMBER(OFFSET('Sanitation Data'!$I$10,0,10*ROW('Sanitation Data'!I10))),'Data Summary'!DL16="Yes"),OFFSET('Sanitation Data'!$I$10,0,10*ROW('Sanitation Data'!I10)),NA())</f>
        <v>#N/A</v>
      </c>
      <c r="AX16" s="83" t="e">
        <f ca="true">+IF(AND(ISNUMBER(OFFSET('Sanitation Data'!$I$11,0,10*ROW('Sanitation Data'!I10))),'Data Summary'!DM16="Yes"),OFFSET('Sanitation Data'!$I$11,0,10*ROW('Sanitation Data'!I10)),NA())</f>
        <v>#N/A</v>
      </c>
      <c r="AY16" s="83" t="e">
        <f ca="true">+IF(AND(ISNUMBER(OFFSET('Sanitation Data'!$I$12,0,10*ROW('Sanitation Data'!I10))),'Data Summary'!DN16="Yes"),OFFSET('Sanitation Data'!$I$12,0,10*ROW('Sanitation Data'!I10)),NA())</f>
        <v>#N/A</v>
      </c>
      <c r="AZ16" s="84" t="e">
        <f ca="true">+IF(AND(ISNUMBER(OFFSET('Hygiene Data'!$D$5,0,10*ROW('Hygiene Data'!D10))),'Data Summary'!DO16="Yes"),OFFSET('Hygiene Data'!$D$5,0,10*ROW('Hygiene Data'!D10)),NA())</f>
        <v>#N/A</v>
      </c>
      <c r="BA16" s="84" t="e">
        <f ca="true">+IF(AND(ISNUMBER(OFFSET('Hygiene Data'!$D$7,0,10*ROW('Hygiene Data'!D10))),'Data Summary'!DP16="Yes"),OFFSET('Hygiene Data'!$D$7,0,10*ROW('Hygiene Data'!D10)),NA())</f>
        <v>#N/A</v>
      </c>
      <c r="BB16" s="84" t="e">
        <f ca="true">+IF(AND(ISNUMBER(OFFSET('Hygiene Data'!$D$9,0,10*ROW('Hygiene Data'!D10))),'Data Summary'!DQ16="Yes"),OFFSET('Hygiene Data'!$D$9,0,10*ROW('Hygiene Data'!D10)),NA())</f>
        <v>#N/A</v>
      </c>
      <c r="BC16" s="84" t="e">
        <f ca="true">+IF(AND(ISNUMBER(OFFSET('Hygiene Data'!$E$5,0,10*ROW('Hygiene Data'!E10))),'Data Summary'!DR16="Yes"),OFFSET('Hygiene Data'!$E$5,0,10*ROW('Hygiene Data'!E10)),NA())</f>
        <v>#N/A</v>
      </c>
      <c r="BD16" s="84" t="e">
        <f ca="true">+IF(AND(ISNUMBER(OFFSET('Hygiene Data'!$E$7,0,10*ROW('Hygiene Data'!E10))),'Data Summary'!DS16="Yes"),OFFSET('Hygiene Data'!$E$7,0,10*ROW('Hygiene Data'!E10)),NA())</f>
        <v>#N/A</v>
      </c>
      <c r="BE16" s="84" t="e">
        <f ca="true">+IF(AND(ISNUMBER(OFFSET('Hygiene Data'!$E$9,0,10*ROW('Hygiene Data'!E10))),'Data Summary'!DT16="Yes"),OFFSET('Hygiene Data'!$E$9,0,10*ROW('Hygiene Data'!E10)),NA())</f>
        <v>#N/A</v>
      </c>
      <c r="BF16" s="84" t="e">
        <f ca="true">+IF(AND(ISNUMBER(OFFSET('Hygiene Data'!$F$5,0,10*ROW('Hygiene Data'!F10))),'Data Summary'!DU16="Yes"),OFFSET('Hygiene Data'!$F$5,0,10*ROW('Hygiene Data'!F10)),NA())</f>
        <v>#N/A</v>
      </c>
      <c r="BG16" s="84" t="e">
        <f ca="true">+IF(AND(ISNUMBER(OFFSET('Hygiene Data'!$F$7,0,10*ROW('Hygiene Data'!F10))),'Data Summary'!DV16="Yes"),OFFSET('Hygiene Data'!$F$7,0,10*ROW('Hygiene Data'!F10)),NA())</f>
        <v>#N/A</v>
      </c>
      <c r="BH16" s="84" t="e">
        <f ca="true">+IF(AND(ISNUMBER(OFFSET('Hygiene Data'!$F$9,0,10*ROW('Hygiene Data'!F10))),'Data Summary'!DW16="Yes"),OFFSET('Hygiene Data'!$F$9,0,10*ROW('Hygiene Data'!F10)),NA())</f>
        <v>#N/A</v>
      </c>
      <c r="BI16" s="84" t="e">
        <f ca="true">+IF(AND(ISNUMBER(OFFSET('Hygiene Data'!$G$5,0,10*ROW('Hygiene Data'!G10))),'Data Summary'!DX16="Yes"),OFFSET('Hygiene Data'!$G$5,0,10*ROW('Hygiene Data'!G10)),NA())</f>
        <v>#N/A</v>
      </c>
      <c r="BJ16" s="84" t="e">
        <f ca="true">+IF(AND(ISNUMBER(OFFSET('Hygiene Data'!$G$7,0,10*ROW('Hygiene Data'!G10))),'Data Summary'!DY16="Yes"),OFFSET('Hygiene Data'!$G$7,0,10*ROW('Hygiene Data'!G10)),NA())</f>
        <v>#N/A</v>
      </c>
      <c r="BK16" s="84" t="e">
        <f ca="true">+IF(AND(ISNUMBER(OFFSET('Hygiene Data'!$G$9,0,10*ROW('Hygiene Data'!G10))),'Data Summary'!DZ16="Yes"),OFFSET('Hygiene Data'!$G$9,0,10*ROW('Hygiene Data'!G10)),NA())</f>
        <v>#N/A</v>
      </c>
      <c r="BL16" s="84" t="e">
        <f ca="true">+IF(AND(ISNUMBER(OFFSET('Hygiene Data'!$H$5,0,10*ROW('Hygiene Data'!H10))),'Data Summary'!EA16="Yes"),OFFSET('Hygiene Data'!$H$5,0,10*ROW('Hygiene Data'!H10)),NA())</f>
        <v>#N/A</v>
      </c>
      <c r="BM16" s="84" t="e">
        <f ca="true">+IF(AND(ISNUMBER(OFFSET('Hygiene Data'!$H$7,0,10*ROW('Hygiene Data'!H10))),'Data Summary'!EB16="Yes"),OFFSET('Hygiene Data'!$H$7,0,10*ROW('Hygiene Data'!H10)),NA())</f>
        <v>#N/A</v>
      </c>
      <c r="BN16" s="84" t="e">
        <f ca="true">+IF(AND(ISNUMBER(OFFSET('Hygiene Data'!$H$9,0,10*ROW('Hygiene Data'!H10))),'Data Summary'!EC16="Yes"),OFFSET('Hygiene Data'!$H$9,0,10*ROW('Hygiene Data'!H10)),NA())</f>
        <v>#N/A</v>
      </c>
      <c r="BO16" s="84" t="e">
        <f ca="true">+IF(AND(ISNUMBER(OFFSET('Hygiene Data'!$I$5,0,10*ROW('Hygiene Data'!I10))),'Data Summary'!ED16="Yes"),OFFSET('Hygiene Data'!$I$5,0,10*ROW('Hygiene Data'!I10)),NA())</f>
        <v>#N/A</v>
      </c>
      <c r="BP16" s="84" t="e">
        <f ca="true">+IF(AND(ISNUMBER(OFFSET('Hygiene Data'!$I$7,0,10*ROW('Hygiene Data'!I10))),'Data Summary'!EE16="Yes"),OFFSET('Hygiene Data'!$I$7,0,10*ROW('Hygiene Data'!I10)),NA())</f>
        <v>#N/A</v>
      </c>
      <c r="BQ16" s="84" t="e">
        <f ca="true">+IF(AND(ISNUMBER(OFFSET('Hygiene Data'!$I$9,0,10*ROW('Hygiene Data'!I10))),'Data Summary'!EF16="Yes"),OFFSET('Hygiene Data'!$I$9,0,10*ROW('Hygiene Data'!I10)),NA())</f>
        <v>#N/A</v>
      </c>
    </row>
    <row xmlns:x14ac="http://schemas.microsoft.com/office/spreadsheetml/2009/9/ac" r="17" x14ac:dyDescent="0.2">
      <c r="A17" s="375" t="e">
        <f ca="true">+RIGHT('Data Summary'!A17,LEN('Data Summary'!A17)-9)</f>
        <v>#VALUE!</v>
      </c>
      <c r="B17" s="36" t="str">
        <f ca="true">+IF(ISTEXT('Data Summary'!B17),'Data Summary'!B17,"")</f>
        <v/>
      </c>
      <c r="C17" s="325" t="e">
        <f ca="true">+VALUE('Data Summary'!C17)</f>
        <v>#VALUE!</v>
      </c>
      <c r="D17" s="82" t="e">
        <f ca="true">+IF(AND(ISNUMBER(OFFSET('Water Data'!$D$4,0,10*ROW('Water Data'!D11))),'Data Summary'!BS17="Yes"),100-OFFSET('Water Data'!$D$4,0,10*ROW('Water Data'!D11)),NA())</f>
        <v>#N/A</v>
      </c>
      <c r="E17" s="82" t="e">
        <f ca="true">+IF(AND(ISNUMBER(OFFSET('Water Data'!$D$6,0,10*ROW('Water Data'!D11))),'Data Summary'!BT17="Yes"),OFFSET('Water Data'!$D$6,0,10*ROW('Water Data'!D11)),NA())</f>
        <v>#N/A</v>
      </c>
      <c r="F17" s="82" t="e">
        <f ca="true">+IF(AND(ISNUMBER(OFFSET('Water Data'!$D$9,0,10*ROW('Water Data'!D11))),'Data Summary'!BU17="Yes"),OFFSET('Water Data'!$D$9,0,10*ROW('Water Data'!D11)),NA())</f>
        <v>#N/A</v>
      </c>
      <c r="G17" s="82" t="e">
        <f ca="true">+IF(AND(ISNUMBER(OFFSET('Water Data'!$E$4,0,10*ROW('Water Data'!E11))),'Data Summary'!BV17="Yes"),100-OFFSET('Water Data'!$E$4,0,10*ROW('Water Data'!E11)),NA())</f>
        <v>#N/A</v>
      </c>
      <c r="H17" s="82" t="e">
        <f ca="true">+IF(AND(ISNUMBER(OFFSET('Water Data'!$E$6,0,10*ROW('Water Data'!E11))),'Data Summary'!BW17="Yes"),OFFSET('Water Data'!$E$6,0,10*ROW('Water Data'!E11)),NA())</f>
        <v>#N/A</v>
      </c>
      <c r="I17" s="82" t="e">
        <f ca="true">+IF(AND(ISNUMBER(OFFSET('Water Data'!$E$9,0,10*ROW('Water Data'!E11))),'Data Summary'!BX17="Yes"),OFFSET('Water Data'!$E$9,0,10*ROW('Water Data'!E11)),NA())</f>
        <v>#N/A</v>
      </c>
      <c r="J17" s="82" t="e">
        <f ca="true">+IF(AND(ISNUMBER(OFFSET('Water Data'!$F$4,0,10*ROW('Water Data'!F11))),'Data Summary'!BY17="Yes"),100-OFFSET('Water Data'!$F$4,0,10*ROW('Water Data'!F11)),NA())</f>
        <v>#N/A</v>
      </c>
      <c r="K17" s="82" t="e">
        <f ca="true">+IF(AND(ISNUMBER(OFFSET('Water Data'!$F$6,0,10*ROW('Water Data'!F11))),'Data Summary'!BZ17="Yes"),OFFSET('Water Data'!$F$6,0,10*ROW('Water Data'!F11)),NA())</f>
        <v>#N/A</v>
      </c>
      <c r="L17" s="82" t="e">
        <f ca="true">+IF(AND(ISNUMBER(OFFSET('Water Data'!$F$9,0,10*ROW('Water Data'!F11))),'Data Summary'!CA17="Yes"),OFFSET('Water Data'!$F$9,0,10*ROW('Water Data'!F11)),NA())</f>
        <v>#N/A</v>
      </c>
      <c r="M17" s="82" t="e">
        <f ca="true">+IF(AND(ISNUMBER(OFFSET('Water Data'!$G$4,0,10*ROW('Water Data'!G11))),'Data Summary'!CB17="Yes"),100-OFFSET('Water Data'!$G$4,0,10*ROW('Water Data'!G11)),NA())</f>
        <v>#N/A</v>
      </c>
      <c r="N17" s="82" t="e">
        <f ca="true">+IF(AND(ISNUMBER(OFFSET('Water Data'!$G$6,0,10*ROW('Water Data'!G11))),'Data Summary'!CC17="Yes"),OFFSET('Water Data'!$G$6,0,10*ROW('Water Data'!G11)),NA())</f>
        <v>#N/A</v>
      </c>
      <c r="O17" s="82" t="e">
        <f ca="true">+IF(AND(ISNUMBER(OFFSET('Water Data'!$G$9,0,10*ROW('Water Data'!G11))),'Data Summary'!CD17="Yes"),OFFSET('Water Data'!$G$9,0,10*ROW('Water Data'!G11)),NA())</f>
        <v>#N/A</v>
      </c>
      <c r="P17" s="82" t="e">
        <f ca="true">+IF(AND(ISNUMBER(OFFSET('Water Data'!$H$4,0,10*ROW('Water Data'!H11))),'Data Summary'!CE17="Yes"),100-OFFSET('Water Data'!$H$4,0,10*ROW('Water Data'!H11)),NA())</f>
        <v>#N/A</v>
      </c>
      <c r="Q17" s="82" t="e">
        <f ca="true">+IF(AND(ISNUMBER(OFFSET('Water Data'!$H$6,0,10*ROW('Water Data'!H11))),'Data Summary'!CF17="Yes"),OFFSET('Water Data'!$H$6,0,10*ROW('Water Data'!H11)),NA())</f>
        <v>#N/A</v>
      </c>
      <c r="R17" s="82" t="e">
        <f ca="true">+IF(AND(ISNUMBER(OFFSET('Water Data'!$H$9,0,10*ROW('Water Data'!H11))),'Data Summary'!CG17="Yes"),OFFSET('Water Data'!$H$9,0,10*ROW('Water Data'!H11)),NA())</f>
        <v>#N/A</v>
      </c>
      <c r="S17" s="82" t="e">
        <f ca="true">+IF(AND(ISNUMBER(OFFSET('Water Data'!$I$4,0,10*ROW('Water Data'!I11))),'Data Summary'!CH17="Yes"),100-OFFSET('Water Data'!$I$4,0,10*ROW('Water Data'!I11)),NA())</f>
        <v>#N/A</v>
      </c>
      <c r="T17" s="82" t="e">
        <f ca="true">+IF(AND(ISNUMBER(OFFSET('Water Data'!$I$6,0,10*ROW('Water Data'!I11))),'Data Summary'!CI17="Yes"),OFFSET('Water Data'!$I$6,0,10*ROW('Water Data'!I11)),NA())</f>
        <v>#N/A</v>
      </c>
      <c r="U17" s="82" t="e">
        <f ca="true">+IF(AND(ISNUMBER(OFFSET('Water Data'!$I$9,0,10*ROW('Water Data'!I11))),'Data Summary'!CJ17="Yes"),OFFSET('Water Data'!$I$9,0,10*ROW('Water Data'!I11)),NA())</f>
        <v>#N/A</v>
      </c>
      <c r="V17" s="83" t="e">
        <f ca="true">+IF(AND(ISNUMBER(OFFSET('Sanitation Data'!$D$4,0,10*ROW('Sanitation Data'!D11))),'Data Summary'!CK17="Yes"),100-OFFSET('Sanitation Data'!$D$4,0,10*ROW('Sanitation Data'!D11)),NA())</f>
        <v>#N/A</v>
      </c>
      <c r="W17" s="83" t="e">
        <f ca="true">+IF(AND(ISNUMBER(OFFSET('Sanitation Data'!$D$6,0,10*ROW('Sanitation Data'!D11))),'Data Summary'!CL17="Yes"),OFFSET('Sanitation Data'!$D$6,0,10*ROW('Sanitation Data'!D11)),NA())</f>
        <v>#N/A</v>
      </c>
      <c r="X17" s="83" t="e">
        <f ca="true">+IF(AND(ISNUMBER(OFFSET('Sanitation Data'!$D$10,0,10*ROW('Sanitation Data'!D11))),'Data Summary'!CM17="Yes"),OFFSET('Sanitation Data'!$D$10,0,10*ROW('Sanitation Data'!D11)),NA())</f>
        <v>#N/A</v>
      </c>
      <c r="Y17" s="83" t="e">
        <f ca="true">+IF(AND(ISNUMBER(OFFSET('Sanitation Data'!$D$11,0,10*ROW('Sanitation Data'!D11))),'Data Summary'!CN17="Yes"),OFFSET('Sanitation Data'!$D$11,0,10*ROW('Sanitation Data'!D11)),NA())</f>
        <v>#N/A</v>
      </c>
      <c r="Z17" s="83" t="e">
        <f ca="true">+IF(AND(ISNUMBER(OFFSET('Sanitation Data'!$D$12,0,10*ROW('Sanitation Data'!D11))),'Data Summary'!CO17="Yes"),OFFSET('Sanitation Data'!$D$12,0,10*ROW('Sanitation Data'!D11)),NA())</f>
        <v>#N/A</v>
      </c>
      <c r="AA17" s="83" t="e">
        <f ca="true">+IF(AND(ISNUMBER(OFFSET('Sanitation Data'!$E$4,0,10*ROW('Sanitation Data'!E11))),'Data Summary'!CP17="Yes"),100-OFFSET('Sanitation Data'!$E$4,0,10*ROW('Sanitation Data'!E11)),NA())</f>
        <v>#N/A</v>
      </c>
      <c r="AB17" s="83" t="e">
        <f ca="true">+IF(AND(ISNUMBER(OFFSET('Sanitation Data'!$E$6,0,10*ROW('Sanitation Data'!E11))),'Data Summary'!CQ17="Yes"),OFFSET('Sanitation Data'!$E$6,0,10*ROW('Sanitation Data'!E11)),NA())</f>
        <v>#N/A</v>
      </c>
      <c r="AC17" s="83" t="e">
        <f ca="true">+IF(AND(ISNUMBER(OFFSET('Sanitation Data'!$E$10,0,10*ROW('Sanitation Data'!E11))),'Data Summary'!CR17="Yes"),OFFSET('Sanitation Data'!$E$10,0,10*ROW('Sanitation Data'!E11)),NA())</f>
        <v>#N/A</v>
      </c>
      <c r="AD17" s="83" t="e">
        <f ca="true">+IF(AND(ISNUMBER(OFFSET('Sanitation Data'!$E$11,0,10*ROW('Sanitation Data'!E11))),'Data Summary'!CS17="Yes"),OFFSET('Sanitation Data'!$E$11,0,10*ROW('Sanitation Data'!E11)),NA())</f>
        <v>#N/A</v>
      </c>
      <c r="AE17" s="83" t="e">
        <f ca="true">+IF(AND(ISNUMBER(OFFSET('Sanitation Data'!$E$12,0,10*ROW('Sanitation Data'!E11))),'Data Summary'!CT17="Yes"),OFFSET('Sanitation Data'!$E$12,0,10*ROW('Sanitation Data'!E11)),NA())</f>
        <v>#N/A</v>
      </c>
      <c r="AF17" s="83" t="e">
        <f ca="true">+IF(AND(ISNUMBER(OFFSET('Sanitation Data'!$F$4,0,10*ROW('Sanitation Data'!F11))),'Data Summary'!CU17="Yes"),100-OFFSET('Sanitation Data'!$F$4,0,10*ROW('Sanitation Data'!F11)),NA())</f>
        <v>#N/A</v>
      </c>
      <c r="AG17" s="83" t="e">
        <f ca="true">+IF(AND(ISNUMBER(OFFSET('Sanitation Data'!$F$6,0,10*ROW('Sanitation Data'!F11))),'Data Summary'!CV17="Yes"),OFFSET('Sanitation Data'!$F$6,0,10*ROW('Sanitation Data'!F11)),NA())</f>
        <v>#N/A</v>
      </c>
      <c r="AH17" s="83" t="e">
        <f ca="true">+IF(AND(ISNUMBER(OFFSET('Sanitation Data'!$F$10,0,10*ROW('Sanitation Data'!F11))),'Data Summary'!CW17="Yes"),OFFSET('Sanitation Data'!$F$10,0,10*ROW('Sanitation Data'!F11)),NA())</f>
        <v>#N/A</v>
      </c>
      <c r="AI17" s="83" t="e">
        <f ca="true">+IF(AND(ISNUMBER(OFFSET('Sanitation Data'!$F$11,0,10*ROW('Sanitation Data'!F11))),'Data Summary'!CX17="Yes"),OFFSET('Sanitation Data'!$F$11,0,10*ROW('Sanitation Data'!F11)),NA())</f>
        <v>#N/A</v>
      </c>
      <c r="AJ17" s="83" t="e">
        <f ca="true">+IF(AND(ISNUMBER(OFFSET('Sanitation Data'!$F$12,0,10*ROW('Sanitation Data'!F11))),'Data Summary'!CY17="Yes"),OFFSET('Sanitation Data'!$F$12,0,10*ROW('Sanitation Data'!F11)),NA())</f>
        <v>#N/A</v>
      </c>
      <c r="AK17" s="83" t="e">
        <f ca="true">+IF(AND(ISNUMBER(OFFSET('Sanitation Data'!$G$4,0,10*ROW('Sanitation Data'!G11))),'Data Summary'!CZ17="Yes"),100-OFFSET('Sanitation Data'!$G$4,0,10*ROW('Sanitation Data'!G11)),NA())</f>
        <v>#N/A</v>
      </c>
      <c r="AL17" s="83" t="e">
        <f ca="true">+IF(AND(ISNUMBER(OFFSET('Sanitation Data'!$G$6,0,10*ROW('Sanitation Data'!G11))),'Data Summary'!DA17="Yes"),OFFSET('Sanitation Data'!$G$6,0,10*ROW('Sanitation Data'!G11)),NA())</f>
        <v>#N/A</v>
      </c>
      <c r="AM17" s="83" t="e">
        <f ca="true">+IF(AND(ISNUMBER(OFFSET('Sanitation Data'!$G$10,0,10*ROW('Sanitation Data'!G11))),'Data Summary'!DB17="Yes"),OFFSET('Sanitation Data'!$G$10,0,10*ROW('Sanitation Data'!G11)),NA())</f>
        <v>#N/A</v>
      </c>
      <c r="AN17" s="83" t="e">
        <f ca="true">+IF(AND(ISNUMBER(OFFSET('Sanitation Data'!$G$11,0,10*ROW('Sanitation Data'!G11))),'Data Summary'!DC17="Yes"),OFFSET('Sanitation Data'!$G$11,0,10*ROW('Sanitation Data'!G11)),NA())</f>
        <v>#N/A</v>
      </c>
      <c r="AO17" s="83" t="e">
        <f ca="true">+IF(AND(ISNUMBER(OFFSET('Sanitation Data'!$G$12,0,10*ROW('Sanitation Data'!G11))),'Data Summary'!DD17="Yes"),OFFSET('Sanitation Data'!$G$12,0,10*ROW('Sanitation Data'!G11)),NA())</f>
        <v>#N/A</v>
      </c>
      <c r="AP17" s="83" t="e">
        <f ca="true">+IF(AND(ISNUMBER(OFFSET('Sanitation Data'!$H$4,0,10*ROW('Sanitation Data'!H11))),'Data Summary'!DE17="Yes"),100-OFFSET('Sanitation Data'!$H$4,0,10*ROW('Sanitation Data'!H11)),NA())</f>
        <v>#N/A</v>
      </c>
      <c r="AQ17" s="83" t="e">
        <f ca="true">+IF(AND(ISNUMBER(OFFSET('Sanitation Data'!$H$6,0,10*ROW('Sanitation Data'!H11))),'Data Summary'!DF17="Yes"),OFFSET('Sanitation Data'!$H$6,0,10*ROW('Sanitation Data'!H11)),NA())</f>
        <v>#N/A</v>
      </c>
      <c r="AR17" s="83" t="e">
        <f ca="true">+IF(AND(ISNUMBER(OFFSET('Sanitation Data'!$H$10,0,10*ROW('Sanitation Data'!H11))),'Data Summary'!DG17="Yes"),OFFSET('Sanitation Data'!$H$10,0,10*ROW('Sanitation Data'!H11)),NA())</f>
        <v>#N/A</v>
      </c>
      <c r="AS17" s="83" t="e">
        <f ca="true">+IF(AND(ISNUMBER(OFFSET('Sanitation Data'!$H$11,0,10*ROW('Sanitation Data'!H11))),'Data Summary'!DH17="Yes"),OFFSET('Sanitation Data'!$H$11,0,10*ROW('Sanitation Data'!H11)),NA())</f>
        <v>#N/A</v>
      </c>
      <c r="AT17" s="83" t="e">
        <f ca="true">+IF(AND(ISNUMBER(OFFSET('Sanitation Data'!$H$12,0,10*ROW('Sanitation Data'!H11))),'Data Summary'!DI17="Yes"),OFFSET('Sanitation Data'!$H$12,0,10*ROW('Sanitation Data'!H11)),NA())</f>
        <v>#N/A</v>
      </c>
      <c r="AU17" s="83" t="e">
        <f ca="true">+IF(AND(ISNUMBER(OFFSET('Sanitation Data'!$I$4,0,10*ROW('Sanitation Data'!I11))),'Data Summary'!DJ17="Yes"),100-OFFSET('Sanitation Data'!$I$4,0,10*ROW('Sanitation Data'!I11)),NA())</f>
        <v>#N/A</v>
      </c>
      <c r="AV17" s="83" t="e">
        <f ca="true">+IF(AND(ISNUMBER(OFFSET('Sanitation Data'!$I$6,0,10*ROW('Sanitation Data'!I11))),'Data Summary'!DK17="Yes"),OFFSET('Sanitation Data'!$I$6,0,10*ROW('Sanitation Data'!I11)),NA())</f>
        <v>#N/A</v>
      </c>
      <c r="AW17" s="83" t="e">
        <f ca="true">+IF(AND(ISNUMBER(OFFSET('Sanitation Data'!$I$10,0,10*ROW('Sanitation Data'!I11))),'Data Summary'!DL17="Yes"),OFFSET('Sanitation Data'!$I$10,0,10*ROW('Sanitation Data'!I11)),NA())</f>
        <v>#N/A</v>
      </c>
      <c r="AX17" s="83" t="e">
        <f ca="true">+IF(AND(ISNUMBER(OFFSET('Sanitation Data'!$I$11,0,10*ROW('Sanitation Data'!I11))),'Data Summary'!DM17="Yes"),OFFSET('Sanitation Data'!$I$11,0,10*ROW('Sanitation Data'!I11)),NA())</f>
        <v>#N/A</v>
      </c>
      <c r="AY17" s="83" t="e">
        <f ca="true">+IF(AND(ISNUMBER(OFFSET('Sanitation Data'!$I$12,0,10*ROW('Sanitation Data'!I11))),'Data Summary'!DN17="Yes"),OFFSET('Sanitation Data'!$I$12,0,10*ROW('Sanitation Data'!I11)),NA())</f>
        <v>#N/A</v>
      </c>
      <c r="AZ17" s="84" t="e">
        <f ca="true">+IF(AND(ISNUMBER(OFFSET('Hygiene Data'!$D$5,0,10*ROW('Hygiene Data'!D11))),'Data Summary'!DO17="Yes"),OFFSET('Hygiene Data'!$D$5,0,10*ROW('Hygiene Data'!D11)),NA())</f>
        <v>#N/A</v>
      </c>
      <c r="BA17" s="84" t="e">
        <f ca="true">+IF(AND(ISNUMBER(OFFSET('Hygiene Data'!$D$7,0,10*ROW('Hygiene Data'!D11))),'Data Summary'!DP17="Yes"),OFFSET('Hygiene Data'!$D$7,0,10*ROW('Hygiene Data'!D11)),NA())</f>
        <v>#N/A</v>
      </c>
      <c r="BB17" s="84" t="e">
        <f ca="true">+IF(AND(ISNUMBER(OFFSET('Hygiene Data'!$D$9,0,10*ROW('Hygiene Data'!D11))),'Data Summary'!DQ17="Yes"),OFFSET('Hygiene Data'!$D$9,0,10*ROW('Hygiene Data'!D11)),NA())</f>
        <v>#N/A</v>
      </c>
      <c r="BC17" s="84" t="e">
        <f ca="true">+IF(AND(ISNUMBER(OFFSET('Hygiene Data'!$E$5,0,10*ROW('Hygiene Data'!E11))),'Data Summary'!DR17="Yes"),OFFSET('Hygiene Data'!$E$5,0,10*ROW('Hygiene Data'!E11)),NA())</f>
        <v>#N/A</v>
      </c>
      <c r="BD17" s="84" t="e">
        <f ca="true">+IF(AND(ISNUMBER(OFFSET('Hygiene Data'!$E$7,0,10*ROW('Hygiene Data'!E11))),'Data Summary'!DS17="Yes"),OFFSET('Hygiene Data'!$E$7,0,10*ROW('Hygiene Data'!E11)),NA())</f>
        <v>#N/A</v>
      </c>
      <c r="BE17" s="84" t="e">
        <f ca="true">+IF(AND(ISNUMBER(OFFSET('Hygiene Data'!$E$9,0,10*ROW('Hygiene Data'!E11))),'Data Summary'!DT17="Yes"),OFFSET('Hygiene Data'!$E$9,0,10*ROW('Hygiene Data'!E11)),NA())</f>
        <v>#N/A</v>
      </c>
      <c r="BF17" s="84" t="e">
        <f ca="true">+IF(AND(ISNUMBER(OFFSET('Hygiene Data'!$F$5,0,10*ROW('Hygiene Data'!F11))),'Data Summary'!DU17="Yes"),OFFSET('Hygiene Data'!$F$5,0,10*ROW('Hygiene Data'!F11)),NA())</f>
        <v>#N/A</v>
      </c>
      <c r="BG17" s="84" t="e">
        <f ca="true">+IF(AND(ISNUMBER(OFFSET('Hygiene Data'!$F$7,0,10*ROW('Hygiene Data'!F11))),'Data Summary'!DV17="Yes"),OFFSET('Hygiene Data'!$F$7,0,10*ROW('Hygiene Data'!F11)),NA())</f>
        <v>#N/A</v>
      </c>
      <c r="BH17" s="84" t="e">
        <f ca="true">+IF(AND(ISNUMBER(OFFSET('Hygiene Data'!$F$9,0,10*ROW('Hygiene Data'!F11))),'Data Summary'!DW17="Yes"),OFFSET('Hygiene Data'!$F$9,0,10*ROW('Hygiene Data'!F11)),NA())</f>
        <v>#N/A</v>
      </c>
      <c r="BI17" s="84" t="e">
        <f ca="true">+IF(AND(ISNUMBER(OFFSET('Hygiene Data'!$G$5,0,10*ROW('Hygiene Data'!G11))),'Data Summary'!DX17="Yes"),OFFSET('Hygiene Data'!$G$5,0,10*ROW('Hygiene Data'!G11)),NA())</f>
        <v>#N/A</v>
      </c>
      <c r="BJ17" s="84" t="e">
        <f ca="true">+IF(AND(ISNUMBER(OFFSET('Hygiene Data'!$G$7,0,10*ROW('Hygiene Data'!G11))),'Data Summary'!DY17="Yes"),OFFSET('Hygiene Data'!$G$7,0,10*ROW('Hygiene Data'!G11)),NA())</f>
        <v>#N/A</v>
      </c>
      <c r="BK17" s="84" t="e">
        <f ca="true">+IF(AND(ISNUMBER(OFFSET('Hygiene Data'!$G$9,0,10*ROW('Hygiene Data'!G11))),'Data Summary'!DZ17="Yes"),OFFSET('Hygiene Data'!$G$9,0,10*ROW('Hygiene Data'!G11)),NA())</f>
        <v>#N/A</v>
      </c>
      <c r="BL17" s="84" t="e">
        <f ca="true">+IF(AND(ISNUMBER(OFFSET('Hygiene Data'!$H$5,0,10*ROW('Hygiene Data'!H11))),'Data Summary'!EA17="Yes"),OFFSET('Hygiene Data'!$H$5,0,10*ROW('Hygiene Data'!H11)),NA())</f>
        <v>#N/A</v>
      </c>
      <c r="BM17" s="84" t="e">
        <f ca="true">+IF(AND(ISNUMBER(OFFSET('Hygiene Data'!$H$7,0,10*ROW('Hygiene Data'!H11))),'Data Summary'!EB17="Yes"),OFFSET('Hygiene Data'!$H$7,0,10*ROW('Hygiene Data'!H11)),NA())</f>
        <v>#N/A</v>
      </c>
      <c r="BN17" s="84" t="e">
        <f ca="true">+IF(AND(ISNUMBER(OFFSET('Hygiene Data'!$H$9,0,10*ROW('Hygiene Data'!H11))),'Data Summary'!EC17="Yes"),OFFSET('Hygiene Data'!$H$9,0,10*ROW('Hygiene Data'!H11)),NA())</f>
        <v>#N/A</v>
      </c>
      <c r="BO17" s="84" t="e">
        <f ca="true">+IF(AND(ISNUMBER(OFFSET('Hygiene Data'!$I$5,0,10*ROW('Hygiene Data'!I11))),'Data Summary'!ED17="Yes"),OFFSET('Hygiene Data'!$I$5,0,10*ROW('Hygiene Data'!I11)),NA())</f>
        <v>#N/A</v>
      </c>
      <c r="BP17" s="84" t="e">
        <f ca="true">+IF(AND(ISNUMBER(OFFSET('Hygiene Data'!$I$7,0,10*ROW('Hygiene Data'!I11))),'Data Summary'!EE17="Yes"),OFFSET('Hygiene Data'!$I$7,0,10*ROW('Hygiene Data'!I11)),NA())</f>
        <v>#N/A</v>
      </c>
      <c r="BQ17" s="84" t="e">
        <f ca="true">+IF(AND(ISNUMBER(OFFSET('Hygiene Data'!$I$9,0,10*ROW('Hygiene Data'!I11))),'Data Summary'!EF17="Yes"),OFFSET('Hygiene Data'!$I$9,0,10*ROW('Hygiene Data'!I11)),NA())</f>
        <v>#N/A</v>
      </c>
    </row>
    <row xmlns:x14ac="http://schemas.microsoft.com/office/spreadsheetml/2009/9/ac" r="18" x14ac:dyDescent="0.2">
      <c r="A18" s="375" t="e">
        <f ca="true">+RIGHT('Data Summary'!A18,LEN('Data Summary'!A18)-9)</f>
        <v>#VALUE!</v>
      </c>
      <c r="B18" s="36" t="str">
        <f ca="true">+IF(ISTEXT('Data Summary'!B18),'Data Summary'!B18,"")</f>
        <v/>
      </c>
      <c r="C18" s="325" t="e">
        <f ca="true">+VALUE('Data Summary'!C18)</f>
        <v>#VALUE!</v>
      </c>
      <c r="D18" s="82" t="e">
        <f ca="true">+IF(AND(ISNUMBER(OFFSET('Water Data'!$D$4,0,10*ROW('Water Data'!D12))),'Data Summary'!BS18="Yes"),100-OFFSET('Water Data'!$D$4,0,10*ROW('Water Data'!D12)),NA())</f>
        <v>#N/A</v>
      </c>
      <c r="E18" s="82" t="e">
        <f ca="true">+IF(AND(ISNUMBER(OFFSET('Water Data'!$D$6,0,10*ROW('Water Data'!D12))),'Data Summary'!BT18="Yes"),OFFSET('Water Data'!$D$6,0,10*ROW('Water Data'!D12)),NA())</f>
        <v>#N/A</v>
      </c>
      <c r="F18" s="82" t="e">
        <f ca="true">+IF(AND(ISNUMBER(OFFSET('Water Data'!$D$9,0,10*ROW('Water Data'!D12))),'Data Summary'!BU18="Yes"),OFFSET('Water Data'!$D$9,0,10*ROW('Water Data'!D12)),NA())</f>
        <v>#N/A</v>
      </c>
      <c r="G18" s="82" t="e">
        <f ca="true">+IF(AND(ISNUMBER(OFFSET('Water Data'!$E$4,0,10*ROW('Water Data'!E12))),'Data Summary'!BV18="Yes"),100-OFFSET('Water Data'!$E$4,0,10*ROW('Water Data'!E12)),NA())</f>
        <v>#N/A</v>
      </c>
      <c r="H18" s="82" t="e">
        <f ca="true">+IF(AND(ISNUMBER(OFFSET('Water Data'!$E$6,0,10*ROW('Water Data'!E12))),'Data Summary'!BW18="Yes"),OFFSET('Water Data'!$E$6,0,10*ROW('Water Data'!E12)),NA())</f>
        <v>#N/A</v>
      </c>
      <c r="I18" s="82" t="e">
        <f ca="true">+IF(AND(ISNUMBER(OFFSET('Water Data'!$E$9,0,10*ROW('Water Data'!E12))),'Data Summary'!BX18="Yes"),OFFSET('Water Data'!$E$9,0,10*ROW('Water Data'!E12)),NA())</f>
        <v>#N/A</v>
      </c>
      <c r="J18" s="82" t="e">
        <f ca="true">+IF(AND(ISNUMBER(OFFSET('Water Data'!$F$4,0,10*ROW('Water Data'!F12))),'Data Summary'!BY18="Yes"),100-OFFSET('Water Data'!$F$4,0,10*ROW('Water Data'!F12)),NA())</f>
        <v>#N/A</v>
      </c>
      <c r="K18" s="82" t="e">
        <f ca="true">+IF(AND(ISNUMBER(OFFSET('Water Data'!$F$6,0,10*ROW('Water Data'!F12))),'Data Summary'!BZ18="Yes"),OFFSET('Water Data'!$F$6,0,10*ROW('Water Data'!F12)),NA())</f>
        <v>#N/A</v>
      </c>
      <c r="L18" s="82" t="e">
        <f ca="true">+IF(AND(ISNUMBER(OFFSET('Water Data'!$F$9,0,10*ROW('Water Data'!F12))),'Data Summary'!CA18="Yes"),OFFSET('Water Data'!$F$9,0,10*ROW('Water Data'!F12)),NA())</f>
        <v>#N/A</v>
      </c>
      <c r="M18" s="82" t="e">
        <f ca="true">+IF(AND(ISNUMBER(OFFSET('Water Data'!$G$4,0,10*ROW('Water Data'!G12))),'Data Summary'!CB18="Yes"),100-OFFSET('Water Data'!$G$4,0,10*ROW('Water Data'!G12)),NA())</f>
        <v>#N/A</v>
      </c>
      <c r="N18" s="82" t="e">
        <f ca="true">+IF(AND(ISNUMBER(OFFSET('Water Data'!$G$6,0,10*ROW('Water Data'!G12))),'Data Summary'!CC18="Yes"),OFFSET('Water Data'!$G$6,0,10*ROW('Water Data'!G12)),NA())</f>
        <v>#N/A</v>
      </c>
      <c r="O18" s="82" t="e">
        <f ca="true">+IF(AND(ISNUMBER(OFFSET('Water Data'!$G$9,0,10*ROW('Water Data'!G12))),'Data Summary'!CD18="Yes"),OFFSET('Water Data'!$G$9,0,10*ROW('Water Data'!G12)),NA())</f>
        <v>#N/A</v>
      </c>
      <c r="P18" s="82" t="e">
        <f ca="true">+IF(AND(ISNUMBER(OFFSET('Water Data'!$H$4,0,10*ROW('Water Data'!H12))),'Data Summary'!CE18="Yes"),100-OFFSET('Water Data'!$H$4,0,10*ROW('Water Data'!H12)),NA())</f>
        <v>#N/A</v>
      </c>
      <c r="Q18" s="82" t="e">
        <f ca="true">+IF(AND(ISNUMBER(OFFSET('Water Data'!$H$6,0,10*ROW('Water Data'!H12))),'Data Summary'!CF18="Yes"),OFFSET('Water Data'!$H$6,0,10*ROW('Water Data'!H12)),NA())</f>
        <v>#N/A</v>
      </c>
      <c r="R18" s="82" t="e">
        <f ca="true">+IF(AND(ISNUMBER(OFFSET('Water Data'!$H$9,0,10*ROW('Water Data'!H12))),'Data Summary'!CG18="Yes"),OFFSET('Water Data'!$H$9,0,10*ROW('Water Data'!H12)),NA())</f>
        <v>#N/A</v>
      </c>
      <c r="S18" s="82" t="e">
        <f ca="true">+IF(AND(ISNUMBER(OFFSET('Water Data'!$I$4,0,10*ROW('Water Data'!I12))),'Data Summary'!CH18="Yes"),100-OFFSET('Water Data'!$I$4,0,10*ROW('Water Data'!I12)),NA())</f>
        <v>#N/A</v>
      </c>
      <c r="T18" s="82" t="e">
        <f ca="true">+IF(AND(ISNUMBER(OFFSET('Water Data'!$I$6,0,10*ROW('Water Data'!I12))),'Data Summary'!CI18="Yes"),OFFSET('Water Data'!$I$6,0,10*ROW('Water Data'!I12)),NA())</f>
        <v>#N/A</v>
      </c>
      <c r="U18" s="82" t="e">
        <f ca="true">+IF(AND(ISNUMBER(OFFSET('Water Data'!$I$9,0,10*ROW('Water Data'!I12))),'Data Summary'!CJ18="Yes"),OFFSET('Water Data'!$I$9,0,10*ROW('Water Data'!I12)),NA())</f>
        <v>#N/A</v>
      </c>
      <c r="V18" s="83" t="e">
        <f ca="true">+IF(AND(ISNUMBER(OFFSET('Sanitation Data'!$D$4,0,10*ROW('Sanitation Data'!D12))),'Data Summary'!CK18="Yes"),100-OFFSET('Sanitation Data'!$D$4,0,10*ROW('Sanitation Data'!D12)),NA())</f>
        <v>#N/A</v>
      </c>
      <c r="W18" s="83" t="e">
        <f ca="true">+IF(AND(ISNUMBER(OFFSET('Sanitation Data'!$D$6,0,10*ROW('Sanitation Data'!D12))),'Data Summary'!CL18="Yes"),OFFSET('Sanitation Data'!$D$6,0,10*ROW('Sanitation Data'!D12)),NA())</f>
        <v>#N/A</v>
      </c>
      <c r="X18" s="83" t="e">
        <f ca="true">+IF(AND(ISNUMBER(OFFSET('Sanitation Data'!$D$10,0,10*ROW('Sanitation Data'!D12))),'Data Summary'!CM18="Yes"),OFFSET('Sanitation Data'!$D$10,0,10*ROW('Sanitation Data'!D12)),NA())</f>
        <v>#N/A</v>
      </c>
      <c r="Y18" s="83" t="e">
        <f ca="true">+IF(AND(ISNUMBER(OFFSET('Sanitation Data'!$D$11,0,10*ROW('Sanitation Data'!D12))),'Data Summary'!CN18="Yes"),OFFSET('Sanitation Data'!$D$11,0,10*ROW('Sanitation Data'!D12)),NA())</f>
        <v>#N/A</v>
      </c>
      <c r="Z18" s="83" t="e">
        <f ca="true">+IF(AND(ISNUMBER(OFFSET('Sanitation Data'!$D$12,0,10*ROW('Sanitation Data'!D12))),'Data Summary'!CO18="Yes"),OFFSET('Sanitation Data'!$D$12,0,10*ROW('Sanitation Data'!D12)),NA())</f>
        <v>#N/A</v>
      </c>
      <c r="AA18" s="83" t="e">
        <f ca="true">+IF(AND(ISNUMBER(OFFSET('Sanitation Data'!$E$4,0,10*ROW('Sanitation Data'!E12))),'Data Summary'!CP18="Yes"),100-OFFSET('Sanitation Data'!$E$4,0,10*ROW('Sanitation Data'!E12)),NA())</f>
        <v>#N/A</v>
      </c>
      <c r="AB18" s="83" t="e">
        <f ca="true">+IF(AND(ISNUMBER(OFFSET('Sanitation Data'!$E$6,0,10*ROW('Sanitation Data'!E12))),'Data Summary'!CQ18="Yes"),OFFSET('Sanitation Data'!$E$6,0,10*ROW('Sanitation Data'!E12)),NA())</f>
        <v>#N/A</v>
      </c>
      <c r="AC18" s="83" t="e">
        <f ca="true">+IF(AND(ISNUMBER(OFFSET('Sanitation Data'!$E$10,0,10*ROW('Sanitation Data'!E12))),'Data Summary'!CR18="Yes"),OFFSET('Sanitation Data'!$E$10,0,10*ROW('Sanitation Data'!E12)),NA())</f>
        <v>#N/A</v>
      </c>
      <c r="AD18" s="83" t="e">
        <f ca="true">+IF(AND(ISNUMBER(OFFSET('Sanitation Data'!$E$11,0,10*ROW('Sanitation Data'!E12))),'Data Summary'!CS18="Yes"),OFFSET('Sanitation Data'!$E$11,0,10*ROW('Sanitation Data'!E12)),NA())</f>
        <v>#N/A</v>
      </c>
      <c r="AE18" s="83" t="e">
        <f ca="true">+IF(AND(ISNUMBER(OFFSET('Sanitation Data'!$E$12,0,10*ROW('Sanitation Data'!E12))),'Data Summary'!CT18="Yes"),OFFSET('Sanitation Data'!$E$12,0,10*ROW('Sanitation Data'!E12)),NA())</f>
        <v>#N/A</v>
      </c>
      <c r="AF18" s="83" t="e">
        <f ca="true">+IF(AND(ISNUMBER(OFFSET('Sanitation Data'!$F$4,0,10*ROW('Sanitation Data'!F12))),'Data Summary'!CU18="Yes"),100-OFFSET('Sanitation Data'!$F$4,0,10*ROW('Sanitation Data'!F12)),NA())</f>
        <v>#N/A</v>
      </c>
      <c r="AG18" s="83" t="e">
        <f ca="true">+IF(AND(ISNUMBER(OFFSET('Sanitation Data'!$F$6,0,10*ROW('Sanitation Data'!F12))),'Data Summary'!CV18="Yes"),OFFSET('Sanitation Data'!$F$6,0,10*ROW('Sanitation Data'!F12)),NA())</f>
        <v>#N/A</v>
      </c>
      <c r="AH18" s="83" t="e">
        <f ca="true">+IF(AND(ISNUMBER(OFFSET('Sanitation Data'!$F$10,0,10*ROW('Sanitation Data'!F12))),'Data Summary'!CW18="Yes"),OFFSET('Sanitation Data'!$F$10,0,10*ROW('Sanitation Data'!F12)),NA())</f>
        <v>#N/A</v>
      </c>
      <c r="AI18" s="83" t="e">
        <f ca="true">+IF(AND(ISNUMBER(OFFSET('Sanitation Data'!$F$11,0,10*ROW('Sanitation Data'!F12))),'Data Summary'!CX18="Yes"),OFFSET('Sanitation Data'!$F$11,0,10*ROW('Sanitation Data'!F12)),NA())</f>
        <v>#N/A</v>
      </c>
      <c r="AJ18" s="83" t="e">
        <f ca="true">+IF(AND(ISNUMBER(OFFSET('Sanitation Data'!$F$12,0,10*ROW('Sanitation Data'!F12))),'Data Summary'!CY18="Yes"),OFFSET('Sanitation Data'!$F$12,0,10*ROW('Sanitation Data'!F12)),NA())</f>
        <v>#N/A</v>
      </c>
      <c r="AK18" s="83" t="e">
        <f ca="true">+IF(AND(ISNUMBER(OFFSET('Sanitation Data'!$G$4,0,10*ROW('Sanitation Data'!G12))),'Data Summary'!CZ18="Yes"),100-OFFSET('Sanitation Data'!$G$4,0,10*ROW('Sanitation Data'!G12)),NA())</f>
        <v>#N/A</v>
      </c>
      <c r="AL18" s="83" t="e">
        <f ca="true">+IF(AND(ISNUMBER(OFFSET('Sanitation Data'!$G$6,0,10*ROW('Sanitation Data'!G12))),'Data Summary'!DA18="Yes"),OFFSET('Sanitation Data'!$G$6,0,10*ROW('Sanitation Data'!G12)),NA())</f>
        <v>#N/A</v>
      </c>
      <c r="AM18" s="83" t="e">
        <f ca="true">+IF(AND(ISNUMBER(OFFSET('Sanitation Data'!$G$10,0,10*ROW('Sanitation Data'!G12))),'Data Summary'!DB18="Yes"),OFFSET('Sanitation Data'!$G$10,0,10*ROW('Sanitation Data'!G12)),NA())</f>
        <v>#N/A</v>
      </c>
      <c r="AN18" s="83" t="e">
        <f ca="true">+IF(AND(ISNUMBER(OFFSET('Sanitation Data'!$G$11,0,10*ROW('Sanitation Data'!G12))),'Data Summary'!DC18="Yes"),OFFSET('Sanitation Data'!$G$11,0,10*ROW('Sanitation Data'!G12)),NA())</f>
        <v>#N/A</v>
      </c>
      <c r="AO18" s="83" t="e">
        <f ca="true">+IF(AND(ISNUMBER(OFFSET('Sanitation Data'!$G$12,0,10*ROW('Sanitation Data'!G12))),'Data Summary'!DD18="Yes"),OFFSET('Sanitation Data'!$G$12,0,10*ROW('Sanitation Data'!G12)),NA())</f>
        <v>#N/A</v>
      </c>
      <c r="AP18" s="83" t="e">
        <f ca="true">+IF(AND(ISNUMBER(OFFSET('Sanitation Data'!$H$4,0,10*ROW('Sanitation Data'!H12))),'Data Summary'!DE18="Yes"),100-OFFSET('Sanitation Data'!$H$4,0,10*ROW('Sanitation Data'!H12)),NA())</f>
        <v>#N/A</v>
      </c>
      <c r="AQ18" s="83" t="e">
        <f ca="true">+IF(AND(ISNUMBER(OFFSET('Sanitation Data'!$H$6,0,10*ROW('Sanitation Data'!H12))),'Data Summary'!DF18="Yes"),OFFSET('Sanitation Data'!$H$6,0,10*ROW('Sanitation Data'!H12)),NA())</f>
        <v>#N/A</v>
      </c>
      <c r="AR18" s="83" t="e">
        <f ca="true">+IF(AND(ISNUMBER(OFFSET('Sanitation Data'!$H$10,0,10*ROW('Sanitation Data'!H12))),'Data Summary'!DG18="Yes"),OFFSET('Sanitation Data'!$H$10,0,10*ROW('Sanitation Data'!H12)),NA())</f>
        <v>#N/A</v>
      </c>
      <c r="AS18" s="83" t="e">
        <f ca="true">+IF(AND(ISNUMBER(OFFSET('Sanitation Data'!$H$11,0,10*ROW('Sanitation Data'!H12))),'Data Summary'!DH18="Yes"),OFFSET('Sanitation Data'!$H$11,0,10*ROW('Sanitation Data'!H12)),NA())</f>
        <v>#N/A</v>
      </c>
      <c r="AT18" s="83" t="e">
        <f ca="true">+IF(AND(ISNUMBER(OFFSET('Sanitation Data'!$H$12,0,10*ROW('Sanitation Data'!H12))),'Data Summary'!DI18="Yes"),OFFSET('Sanitation Data'!$H$12,0,10*ROW('Sanitation Data'!H12)),NA())</f>
        <v>#N/A</v>
      </c>
      <c r="AU18" s="83" t="e">
        <f ca="true">+IF(AND(ISNUMBER(OFFSET('Sanitation Data'!$I$4,0,10*ROW('Sanitation Data'!I12))),'Data Summary'!DJ18="Yes"),100-OFFSET('Sanitation Data'!$I$4,0,10*ROW('Sanitation Data'!I12)),NA())</f>
        <v>#N/A</v>
      </c>
      <c r="AV18" s="83" t="e">
        <f ca="true">+IF(AND(ISNUMBER(OFFSET('Sanitation Data'!$I$6,0,10*ROW('Sanitation Data'!I12))),'Data Summary'!DK18="Yes"),OFFSET('Sanitation Data'!$I$6,0,10*ROW('Sanitation Data'!I12)),NA())</f>
        <v>#N/A</v>
      </c>
      <c r="AW18" s="83" t="e">
        <f ca="true">+IF(AND(ISNUMBER(OFFSET('Sanitation Data'!$I$10,0,10*ROW('Sanitation Data'!I12))),'Data Summary'!DL18="Yes"),OFFSET('Sanitation Data'!$I$10,0,10*ROW('Sanitation Data'!I12)),NA())</f>
        <v>#N/A</v>
      </c>
      <c r="AX18" s="83" t="e">
        <f ca="true">+IF(AND(ISNUMBER(OFFSET('Sanitation Data'!$I$11,0,10*ROW('Sanitation Data'!I12))),'Data Summary'!DM18="Yes"),OFFSET('Sanitation Data'!$I$11,0,10*ROW('Sanitation Data'!I12)),NA())</f>
        <v>#N/A</v>
      </c>
      <c r="AY18" s="83" t="e">
        <f ca="true">+IF(AND(ISNUMBER(OFFSET('Sanitation Data'!$I$12,0,10*ROW('Sanitation Data'!I12))),'Data Summary'!DN18="Yes"),OFFSET('Sanitation Data'!$I$12,0,10*ROW('Sanitation Data'!I12)),NA())</f>
        <v>#N/A</v>
      </c>
      <c r="AZ18" s="84" t="e">
        <f ca="true">+IF(AND(ISNUMBER(OFFSET('Hygiene Data'!$D$5,0,10*ROW('Hygiene Data'!D12))),'Data Summary'!DO18="Yes"),OFFSET('Hygiene Data'!$D$5,0,10*ROW('Hygiene Data'!D12)),NA())</f>
        <v>#N/A</v>
      </c>
      <c r="BA18" s="84" t="e">
        <f ca="true">+IF(AND(ISNUMBER(OFFSET('Hygiene Data'!$D$7,0,10*ROW('Hygiene Data'!D12))),'Data Summary'!DP18="Yes"),OFFSET('Hygiene Data'!$D$7,0,10*ROW('Hygiene Data'!D12)),NA())</f>
        <v>#N/A</v>
      </c>
      <c r="BB18" s="84" t="e">
        <f ca="true">+IF(AND(ISNUMBER(OFFSET('Hygiene Data'!$D$9,0,10*ROW('Hygiene Data'!D12))),'Data Summary'!DQ18="Yes"),OFFSET('Hygiene Data'!$D$9,0,10*ROW('Hygiene Data'!D12)),NA())</f>
        <v>#N/A</v>
      </c>
      <c r="BC18" s="84" t="e">
        <f ca="true">+IF(AND(ISNUMBER(OFFSET('Hygiene Data'!$E$5,0,10*ROW('Hygiene Data'!E12))),'Data Summary'!DR18="Yes"),OFFSET('Hygiene Data'!$E$5,0,10*ROW('Hygiene Data'!E12)),NA())</f>
        <v>#N/A</v>
      </c>
      <c r="BD18" s="84" t="e">
        <f ca="true">+IF(AND(ISNUMBER(OFFSET('Hygiene Data'!$E$7,0,10*ROW('Hygiene Data'!E12))),'Data Summary'!DS18="Yes"),OFFSET('Hygiene Data'!$E$7,0,10*ROW('Hygiene Data'!E12)),NA())</f>
        <v>#N/A</v>
      </c>
      <c r="BE18" s="84" t="e">
        <f ca="true">+IF(AND(ISNUMBER(OFFSET('Hygiene Data'!$E$9,0,10*ROW('Hygiene Data'!E12))),'Data Summary'!DT18="Yes"),OFFSET('Hygiene Data'!$E$9,0,10*ROW('Hygiene Data'!E12)),NA())</f>
        <v>#N/A</v>
      </c>
      <c r="BF18" s="84" t="e">
        <f ca="true">+IF(AND(ISNUMBER(OFFSET('Hygiene Data'!$F$5,0,10*ROW('Hygiene Data'!F12))),'Data Summary'!DU18="Yes"),OFFSET('Hygiene Data'!$F$5,0,10*ROW('Hygiene Data'!F12)),NA())</f>
        <v>#N/A</v>
      </c>
      <c r="BG18" s="84" t="e">
        <f ca="true">+IF(AND(ISNUMBER(OFFSET('Hygiene Data'!$F$7,0,10*ROW('Hygiene Data'!F12))),'Data Summary'!DV18="Yes"),OFFSET('Hygiene Data'!$F$7,0,10*ROW('Hygiene Data'!F12)),NA())</f>
        <v>#N/A</v>
      </c>
      <c r="BH18" s="84" t="e">
        <f ca="true">+IF(AND(ISNUMBER(OFFSET('Hygiene Data'!$F$9,0,10*ROW('Hygiene Data'!F12))),'Data Summary'!DW18="Yes"),OFFSET('Hygiene Data'!$F$9,0,10*ROW('Hygiene Data'!F12)),NA())</f>
        <v>#N/A</v>
      </c>
      <c r="BI18" s="84" t="e">
        <f ca="true">+IF(AND(ISNUMBER(OFFSET('Hygiene Data'!$G$5,0,10*ROW('Hygiene Data'!G12))),'Data Summary'!DX18="Yes"),OFFSET('Hygiene Data'!$G$5,0,10*ROW('Hygiene Data'!G12)),NA())</f>
        <v>#N/A</v>
      </c>
      <c r="BJ18" s="84" t="e">
        <f ca="true">+IF(AND(ISNUMBER(OFFSET('Hygiene Data'!$G$7,0,10*ROW('Hygiene Data'!G12))),'Data Summary'!DY18="Yes"),OFFSET('Hygiene Data'!$G$7,0,10*ROW('Hygiene Data'!G12)),NA())</f>
        <v>#N/A</v>
      </c>
      <c r="BK18" s="84" t="e">
        <f ca="true">+IF(AND(ISNUMBER(OFFSET('Hygiene Data'!$G$9,0,10*ROW('Hygiene Data'!G12))),'Data Summary'!DZ18="Yes"),OFFSET('Hygiene Data'!$G$9,0,10*ROW('Hygiene Data'!G12)),NA())</f>
        <v>#N/A</v>
      </c>
      <c r="BL18" s="84" t="e">
        <f ca="true">+IF(AND(ISNUMBER(OFFSET('Hygiene Data'!$H$5,0,10*ROW('Hygiene Data'!H12))),'Data Summary'!EA18="Yes"),OFFSET('Hygiene Data'!$H$5,0,10*ROW('Hygiene Data'!H12)),NA())</f>
        <v>#N/A</v>
      </c>
      <c r="BM18" s="84" t="e">
        <f ca="true">+IF(AND(ISNUMBER(OFFSET('Hygiene Data'!$H$7,0,10*ROW('Hygiene Data'!H12))),'Data Summary'!EB18="Yes"),OFFSET('Hygiene Data'!$H$7,0,10*ROW('Hygiene Data'!H12)),NA())</f>
        <v>#N/A</v>
      </c>
      <c r="BN18" s="84" t="e">
        <f ca="true">+IF(AND(ISNUMBER(OFFSET('Hygiene Data'!$H$9,0,10*ROW('Hygiene Data'!H12))),'Data Summary'!EC18="Yes"),OFFSET('Hygiene Data'!$H$9,0,10*ROW('Hygiene Data'!H12)),NA())</f>
        <v>#N/A</v>
      </c>
      <c r="BO18" s="84" t="e">
        <f ca="true">+IF(AND(ISNUMBER(OFFSET('Hygiene Data'!$I$5,0,10*ROW('Hygiene Data'!I12))),'Data Summary'!ED18="Yes"),OFFSET('Hygiene Data'!$I$5,0,10*ROW('Hygiene Data'!I12)),NA())</f>
        <v>#N/A</v>
      </c>
      <c r="BP18" s="84" t="e">
        <f ca="true">+IF(AND(ISNUMBER(OFFSET('Hygiene Data'!$I$7,0,10*ROW('Hygiene Data'!I12))),'Data Summary'!EE18="Yes"),OFFSET('Hygiene Data'!$I$7,0,10*ROW('Hygiene Data'!I12)),NA())</f>
        <v>#N/A</v>
      </c>
      <c r="BQ18" s="84" t="e">
        <f ca="true">+IF(AND(ISNUMBER(OFFSET('Hygiene Data'!$I$9,0,10*ROW('Hygiene Data'!I12))),'Data Summary'!EF18="Yes"),OFFSET('Hygiene Data'!$I$9,0,10*ROW('Hygiene Data'!I12)),NA())</f>
        <v>#N/A</v>
      </c>
    </row>
    <row xmlns:x14ac="http://schemas.microsoft.com/office/spreadsheetml/2009/9/ac" r="19" x14ac:dyDescent="0.2">
      <c r="A19" s="375" t="e">
        <f ca="true">+RIGHT('Data Summary'!A19,LEN('Data Summary'!A19)-9)</f>
        <v>#VALUE!</v>
      </c>
      <c r="B19" s="36" t="str">
        <f ca="true">+IF(ISTEXT('Data Summary'!B19),'Data Summary'!B19,"")</f>
        <v/>
      </c>
      <c r="C19" s="325" t="e">
        <f ca="true">+VALUE('Data Summary'!C19)</f>
        <v>#VALUE!</v>
      </c>
      <c r="D19" s="82" t="e">
        <f ca="true">+IF(AND(ISNUMBER(OFFSET('Water Data'!$D$4,0,10*ROW('Water Data'!D13))),'Data Summary'!BS19="Yes"),100-OFFSET('Water Data'!$D$4,0,10*ROW('Water Data'!D13)),NA())</f>
        <v>#N/A</v>
      </c>
      <c r="E19" s="82" t="e">
        <f ca="true">+IF(AND(ISNUMBER(OFFSET('Water Data'!$D$6,0,10*ROW('Water Data'!D13))),'Data Summary'!BT19="Yes"),OFFSET('Water Data'!$D$6,0,10*ROW('Water Data'!D13)),NA())</f>
        <v>#N/A</v>
      </c>
      <c r="F19" s="82" t="e">
        <f ca="true">+IF(AND(ISNUMBER(OFFSET('Water Data'!$D$9,0,10*ROW('Water Data'!D13))),'Data Summary'!BU19="Yes"),OFFSET('Water Data'!$D$9,0,10*ROW('Water Data'!D13)),NA())</f>
        <v>#N/A</v>
      </c>
      <c r="G19" s="82" t="e">
        <f ca="true">+IF(AND(ISNUMBER(OFFSET('Water Data'!$E$4,0,10*ROW('Water Data'!E13))),'Data Summary'!BV19="Yes"),100-OFFSET('Water Data'!$E$4,0,10*ROW('Water Data'!E13)),NA())</f>
        <v>#N/A</v>
      </c>
      <c r="H19" s="82" t="e">
        <f ca="true">+IF(AND(ISNUMBER(OFFSET('Water Data'!$E$6,0,10*ROW('Water Data'!E13))),'Data Summary'!BW19="Yes"),OFFSET('Water Data'!$E$6,0,10*ROW('Water Data'!E13)),NA())</f>
        <v>#N/A</v>
      </c>
      <c r="I19" s="82" t="e">
        <f ca="true">+IF(AND(ISNUMBER(OFFSET('Water Data'!$E$9,0,10*ROW('Water Data'!E13))),'Data Summary'!BX19="Yes"),OFFSET('Water Data'!$E$9,0,10*ROW('Water Data'!E13)),NA())</f>
        <v>#N/A</v>
      </c>
      <c r="J19" s="82" t="e">
        <f ca="true">+IF(AND(ISNUMBER(OFFSET('Water Data'!$F$4,0,10*ROW('Water Data'!F13))),'Data Summary'!BY19="Yes"),100-OFFSET('Water Data'!$F$4,0,10*ROW('Water Data'!F13)),NA())</f>
        <v>#N/A</v>
      </c>
      <c r="K19" s="82" t="e">
        <f ca="true">+IF(AND(ISNUMBER(OFFSET('Water Data'!$F$6,0,10*ROW('Water Data'!F13))),'Data Summary'!BZ19="Yes"),OFFSET('Water Data'!$F$6,0,10*ROW('Water Data'!F13)),NA())</f>
        <v>#N/A</v>
      </c>
      <c r="L19" s="82" t="e">
        <f ca="true">+IF(AND(ISNUMBER(OFFSET('Water Data'!$F$9,0,10*ROW('Water Data'!F13))),'Data Summary'!CA19="Yes"),OFFSET('Water Data'!$F$9,0,10*ROW('Water Data'!F13)),NA())</f>
        <v>#N/A</v>
      </c>
      <c r="M19" s="82" t="e">
        <f ca="true">+IF(AND(ISNUMBER(OFFSET('Water Data'!$G$4,0,10*ROW('Water Data'!G13))),'Data Summary'!CB19="Yes"),100-OFFSET('Water Data'!$G$4,0,10*ROW('Water Data'!G13)),NA())</f>
        <v>#N/A</v>
      </c>
      <c r="N19" s="82" t="e">
        <f ca="true">+IF(AND(ISNUMBER(OFFSET('Water Data'!$G$6,0,10*ROW('Water Data'!G13))),'Data Summary'!CC19="Yes"),OFFSET('Water Data'!$G$6,0,10*ROW('Water Data'!G13)),NA())</f>
        <v>#N/A</v>
      </c>
      <c r="O19" s="82" t="e">
        <f ca="true">+IF(AND(ISNUMBER(OFFSET('Water Data'!$G$9,0,10*ROW('Water Data'!G13))),'Data Summary'!CD19="Yes"),OFFSET('Water Data'!$G$9,0,10*ROW('Water Data'!G13)),NA())</f>
        <v>#N/A</v>
      </c>
      <c r="P19" s="82" t="e">
        <f ca="true">+IF(AND(ISNUMBER(OFFSET('Water Data'!$H$4,0,10*ROW('Water Data'!H13))),'Data Summary'!CE19="Yes"),100-OFFSET('Water Data'!$H$4,0,10*ROW('Water Data'!H13)),NA())</f>
        <v>#N/A</v>
      </c>
      <c r="Q19" s="82" t="e">
        <f ca="true">+IF(AND(ISNUMBER(OFFSET('Water Data'!$H$6,0,10*ROW('Water Data'!H13))),'Data Summary'!CF19="Yes"),OFFSET('Water Data'!$H$6,0,10*ROW('Water Data'!H13)),NA())</f>
        <v>#N/A</v>
      </c>
      <c r="R19" s="82" t="e">
        <f ca="true">+IF(AND(ISNUMBER(OFFSET('Water Data'!$H$9,0,10*ROW('Water Data'!H13))),'Data Summary'!CG19="Yes"),OFFSET('Water Data'!$H$9,0,10*ROW('Water Data'!H13)),NA())</f>
        <v>#N/A</v>
      </c>
      <c r="S19" s="82" t="e">
        <f ca="true">+IF(AND(ISNUMBER(OFFSET('Water Data'!$I$4,0,10*ROW('Water Data'!I13))),'Data Summary'!CH19="Yes"),100-OFFSET('Water Data'!$I$4,0,10*ROW('Water Data'!I13)),NA())</f>
        <v>#N/A</v>
      </c>
      <c r="T19" s="82" t="e">
        <f ca="true">+IF(AND(ISNUMBER(OFFSET('Water Data'!$I$6,0,10*ROW('Water Data'!I13))),'Data Summary'!CI19="Yes"),OFFSET('Water Data'!$I$6,0,10*ROW('Water Data'!I13)),NA())</f>
        <v>#N/A</v>
      </c>
      <c r="U19" s="82" t="e">
        <f ca="true">+IF(AND(ISNUMBER(OFFSET('Water Data'!$I$9,0,10*ROW('Water Data'!I13))),'Data Summary'!CJ19="Yes"),OFFSET('Water Data'!$I$9,0,10*ROW('Water Data'!I13)),NA())</f>
        <v>#N/A</v>
      </c>
      <c r="V19" s="83" t="e">
        <f ca="true">+IF(AND(ISNUMBER(OFFSET('Sanitation Data'!$D$4,0,10*ROW('Sanitation Data'!D13))),'Data Summary'!CK19="Yes"),100-OFFSET('Sanitation Data'!$D$4,0,10*ROW('Sanitation Data'!D13)),NA())</f>
        <v>#N/A</v>
      </c>
      <c r="W19" s="83" t="e">
        <f ca="true">+IF(AND(ISNUMBER(OFFSET('Sanitation Data'!$D$6,0,10*ROW('Sanitation Data'!D13))),'Data Summary'!CL19="Yes"),OFFSET('Sanitation Data'!$D$6,0,10*ROW('Sanitation Data'!D13)),NA())</f>
        <v>#N/A</v>
      </c>
      <c r="X19" s="83" t="e">
        <f ca="true">+IF(AND(ISNUMBER(OFFSET('Sanitation Data'!$D$10,0,10*ROW('Sanitation Data'!D13))),'Data Summary'!CM19="Yes"),OFFSET('Sanitation Data'!$D$10,0,10*ROW('Sanitation Data'!D13)),NA())</f>
        <v>#N/A</v>
      </c>
      <c r="Y19" s="83" t="e">
        <f ca="true">+IF(AND(ISNUMBER(OFFSET('Sanitation Data'!$D$11,0,10*ROW('Sanitation Data'!D13))),'Data Summary'!CN19="Yes"),OFFSET('Sanitation Data'!$D$11,0,10*ROW('Sanitation Data'!D13)),NA())</f>
        <v>#N/A</v>
      </c>
      <c r="Z19" s="83" t="e">
        <f ca="true">+IF(AND(ISNUMBER(OFFSET('Sanitation Data'!$D$12,0,10*ROW('Sanitation Data'!D13))),'Data Summary'!CO19="Yes"),OFFSET('Sanitation Data'!$D$12,0,10*ROW('Sanitation Data'!D13)),NA())</f>
        <v>#N/A</v>
      </c>
      <c r="AA19" s="83" t="e">
        <f ca="true">+IF(AND(ISNUMBER(OFFSET('Sanitation Data'!$E$4,0,10*ROW('Sanitation Data'!E13))),'Data Summary'!CP19="Yes"),100-OFFSET('Sanitation Data'!$E$4,0,10*ROW('Sanitation Data'!E13)),NA())</f>
        <v>#N/A</v>
      </c>
      <c r="AB19" s="83" t="e">
        <f ca="true">+IF(AND(ISNUMBER(OFFSET('Sanitation Data'!$E$6,0,10*ROW('Sanitation Data'!E13))),'Data Summary'!CQ19="Yes"),OFFSET('Sanitation Data'!$E$6,0,10*ROW('Sanitation Data'!E13)),NA())</f>
        <v>#N/A</v>
      </c>
      <c r="AC19" s="83" t="e">
        <f ca="true">+IF(AND(ISNUMBER(OFFSET('Sanitation Data'!$E$10,0,10*ROW('Sanitation Data'!E13))),'Data Summary'!CR19="Yes"),OFFSET('Sanitation Data'!$E$10,0,10*ROW('Sanitation Data'!E13)),NA())</f>
        <v>#N/A</v>
      </c>
      <c r="AD19" s="83" t="e">
        <f ca="true">+IF(AND(ISNUMBER(OFFSET('Sanitation Data'!$E$11,0,10*ROW('Sanitation Data'!E13))),'Data Summary'!CS19="Yes"),OFFSET('Sanitation Data'!$E$11,0,10*ROW('Sanitation Data'!E13)),NA())</f>
        <v>#N/A</v>
      </c>
      <c r="AE19" s="83" t="e">
        <f ca="true">+IF(AND(ISNUMBER(OFFSET('Sanitation Data'!$E$12,0,10*ROW('Sanitation Data'!E13))),'Data Summary'!CT19="Yes"),OFFSET('Sanitation Data'!$E$12,0,10*ROW('Sanitation Data'!E13)),NA())</f>
        <v>#N/A</v>
      </c>
      <c r="AF19" s="83" t="e">
        <f ca="true">+IF(AND(ISNUMBER(OFFSET('Sanitation Data'!$F$4,0,10*ROW('Sanitation Data'!F13))),'Data Summary'!CU19="Yes"),100-OFFSET('Sanitation Data'!$F$4,0,10*ROW('Sanitation Data'!F13)),NA())</f>
        <v>#N/A</v>
      </c>
      <c r="AG19" s="83" t="e">
        <f ca="true">+IF(AND(ISNUMBER(OFFSET('Sanitation Data'!$F$6,0,10*ROW('Sanitation Data'!F13))),'Data Summary'!CV19="Yes"),OFFSET('Sanitation Data'!$F$6,0,10*ROW('Sanitation Data'!F13)),NA())</f>
        <v>#N/A</v>
      </c>
      <c r="AH19" s="83" t="e">
        <f ca="true">+IF(AND(ISNUMBER(OFFSET('Sanitation Data'!$F$10,0,10*ROW('Sanitation Data'!F13))),'Data Summary'!CW19="Yes"),OFFSET('Sanitation Data'!$F$10,0,10*ROW('Sanitation Data'!F13)),NA())</f>
        <v>#N/A</v>
      </c>
      <c r="AI19" s="83" t="e">
        <f ca="true">+IF(AND(ISNUMBER(OFFSET('Sanitation Data'!$F$11,0,10*ROW('Sanitation Data'!F13))),'Data Summary'!CX19="Yes"),OFFSET('Sanitation Data'!$F$11,0,10*ROW('Sanitation Data'!F13)),NA())</f>
        <v>#N/A</v>
      </c>
      <c r="AJ19" s="83" t="e">
        <f ca="true">+IF(AND(ISNUMBER(OFFSET('Sanitation Data'!$F$12,0,10*ROW('Sanitation Data'!F13))),'Data Summary'!CY19="Yes"),OFFSET('Sanitation Data'!$F$12,0,10*ROW('Sanitation Data'!F13)),NA())</f>
        <v>#N/A</v>
      </c>
      <c r="AK19" s="83" t="e">
        <f ca="true">+IF(AND(ISNUMBER(OFFSET('Sanitation Data'!$G$4,0,10*ROW('Sanitation Data'!G13))),'Data Summary'!CZ19="Yes"),100-OFFSET('Sanitation Data'!$G$4,0,10*ROW('Sanitation Data'!G13)),NA())</f>
        <v>#N/A</v>
      </c>
      <c r="AL19" s="83" t="e">
        <f ca="true">+IF(AND(ISNUMBER(OFFSET('Sanitation Data'!$G$6,0,10*ROW('Sanitation Data'!G13))),'Data Summary'!DA19="Yes"),OFFSET('Sanitation Data'!$G$6,0,10*ROW('Sanitation Data'!G13)),NA())</f>
        <v>#N/A</v>
      </c>
      <c r="AM19" s="83" t="e">
        <f ca="true">+IF(AND(ISNUMBER(OFFSET('Sanitation Data'!$G$10,0,10*ROW('Sanitation Data'!G13))),'Data Summary'!DB19="Yes"),OFFSET('Sanitation Data'!$G$10,0,10*ROW('Sanitation Data'!G13)),NA())</f>
        <v>#N/A</v>
      </c>
      <c r="AN19" s="83" t="e">
        <f ca="true">+IF(AND(ISNUMBER(OFFSET('Sanitation Data'!$G$11,0,10*ROW('Sanitation Data'!G13))),'Data Summary'!DC19="Yes"),OFFSET('Sanitation Data'!$G$11,0,10*ROW('Sanitation Data'!G13)),NA())</f>
        <v>#N/A</v>
      </c>
      <c r="AO19" s="83" t="e">
        <f ca="true">+IF(AND(ISNUMBER(OFFSET('Sanitation Data'!$G$12,0,10*ROW('Sanitation Data'!G13))),'Data Summary'!DD19="Yes"),OFFSET('Sanitation Data'!$G$12,0,10*ROW('Sanitation Data'!G13)),NA())</f>
        <v>#N/A</v>
      </c>
      <c r="AP19" s="83" t="e">
        <f ca="true">+IF(AND(ISNUMBER(OFFSET('Sanitation Data'!$H$4,0,10*ROW('Sanitation Data'!H13))),'Data Summary'!DE19="Yes"),100-OFFSET('Sanitation Data'!$H$4,0,10*ROW('Sanitation Data'!H13)),NA())</f>
        <v>#N/A</v>
      </c>
      <c r="AQ19" s="83" t="e">
        <f ca="true">+IF(AND(ISNUMBER(OFFSET('Sanitation Data'!$H$6,0,10*ROW('Sanitation Data'!H13))),'Data Summary'!DF19="Yes"),OFFSET('Sanitation Data'!$H$6,0,10*ROW('Sanitation Data'!H13)),NA())</f>
        <v>#N/A</v>
      </c>
      <c r="AR19" s="83" t="e">
        <f ca="true">+IF(AND(ISNUMBER(OFFSET('Sanitation Data'!$H$10,0,10*ROW('Sanitation Data'!H13))),'Data Summary'!DG19="Yes"),OFFSET('Sanitation Data'!$H$10,0,10*ROW('Sanitation Data'!H13)),NA())</f>
        <v>#N/A</v>
      </c>
      <c r="AS19" s="83" t="e">
        <f ca="true">+IF(AND(ISNUMBER(OFFSET('Sanitation Data'!$H$11,0,10*ROW('Sanitation Data'!H13))),'Data Summary'!DH19="Yes"),OFFSET('Sanitation Data'!$H$11,0,10*ROW('Sanitation Data'!H13)),NA())</f>
        <v>#N/A</v>
      </c>
      <c r="AT19" s="83" t="e">
        <f ca="true">+IF(AND(ISNUMBER(OFFSET('Sanitation Data'!$H$12,0,10*ROW('Sanitation Data'!H13))),'Data Summary'!DI19="Yes"),OFFSET('Sanitation Data'!$H$12,0,10*ROW('Sanitation Data'!H13)),NA())</f>
        <v>#N/A</v>
      </c>
      <c r="AU19" s="83" t="e">
        <f ca="true">+IF(AND(ISNUMBER(OFFSET('Sanitation Data'!$I$4,0,10*ROW('Sanitation Data'!I13))),'Data Summary'!DJ19="Yes"),100-OFFSET('Sanitation Data'!$I$4,0,10*ROW('Sanitation Data'!I13)),NA())</f>
        <v>#N/A</v>
      </c>
      <c r="AV19" s="83" t="e">
        <f ca="true">+IF(AND(ISNUMBER(OFFSET('Sanitation Data'!$I$6,0,10*ROW('Sanitation Data'!I13))),'Data Summary'!DK19="Yes"),OFFSET('Sanitation Data'!$I$6,0,10*ROW('Sanitation Data'!I13)),NA())</f>
        <v>#N/A</v>
      </c>
      <c r="AW19" s="83" t="e">
        <f ca="true">+IF(AND(ISNUMBER(OFFSET('Sanitation Data'!$I$10,0,10*ROW('Sanitation Data'!I13))),'Data Summary'!DL19="Yes"),OFFSET('Sanitation Data'!$I$10,0,10*ROW('Sanitation Data'!I13)),NA())</f>
        <v>#N/A</v>
      </c>
      <c r="AX19" s="83" t="e">
        <f ca="true">+IF(AND(ISNUMBER(OFFSET('Sanitation Data'!$I$11,0,10*ROW('Sanitation Data'!I13))),'Data Summary'!DM19="Yes"),OFFSET('Sanitation Data'!$I$11,0,10*ROW('Sanitation Data'!I13)),NA())</f>
        <v>#N/A</v>
      </c>
      <c r="AY19" s="83" t="e">
        <f ca="true">+IF(AND(ISNUMBER(OFFSET('Sanitation Data'!$I$12,0,10*ROW('Sanitation Data'!I13))),'Data Summary'!DN19="Yes"),OFFSET('Sanitation Data'!$I$12,0,10*ROW('Sanitation Data'!I13)),NA())</f>
        <v>#N/A</v>
      </c>
      <c r="AZ19" s="84" t="e">
        <f ca="true">+IF(AND(ISNUMBER(OFFSET('Hygiene Data'!$D$5,0,10*ROW('Hygiene Data'!D13))),'Data Summary'!DO19="Yes"),OFFSET('Hygiene Data'!$D$5,0,10*ROW('Hygiene Data'!D13)),NA())</f>
        <v>#N/A</v>
      </c>
      <c r="BA19" s="84" t="e">
        <f ca="true">+IF(AND(ISNUMBER(OFFSET('Hygiene Data'!$D$7,0,10*ROW('Hygiene Data'!D13))),'Data Summary'!DP19="Yes"),OFFSET('Hygiene Data'!$D$7,0,10*ROW('Hygiene Data'!D13)),NA())</f>
        <v>#N/A</v>
      </c>
      <c r="BB19" s="84" t="e">
        <f ca="true">+IF(AND(ISNUMBER(OFFSET('Hygiene Data'!$D$9,0,10*ROW('Hygiene Data'!D13))),'Data Summary'!DQ19="Yes"),OFFSET('Hygiene Data'!$D$9,0,10*ROW('Hygiene Data'!D13)),NA())</f>
        <v>#N/A</v>
      </c>
      <c r="BC19" s="84" t="e">
        <f ca="true">+IF(AND(ISNUMBER(OFFSET('Hygiene Data'!$E$5,0,10*ROW('Hygiene Data'!E13))),'Data Summary'!DR19="Yes"),OFFSET('Hygiene Data'!$E$5,0,10*ROW('Hygiene Data'!E13)),NA())</f>
        <v>#N/A</v>
      </c>
      <c r="BD19" s="84" t="e">
        <f ca="true">+IF(AND(ISNUMBER(OFFSET('Hygiene Data'!$E$7,0,10*ROW('Hygiene Data'!E13))),'Data Summary'!DS19="Yes"),OFFSET('Hygiene Data'!$E$7,0,10*ROW('Hygiene Data'!E13)),NA())</f>
        <v>#N/A</v>
      </c>
      <c r="BE19" s="84" t="e">
        <f ca="true">+IF(AND(ISNUMBER(OFFSET('Hygiene Data'!$E$9,0,10*ROW('Hygiene Data'!E13))),'Data Summary'!DT19="Yes"),OFFSET('Hygiene Data'!$E$9,0,10*ROW('Hygiene Data'!E13)),NA())</f>
        <v>#N/A</v>
      </c>
      <c r="BF19" s="84" t="e">
        <f ca="true">+IF(AND(ISNUMBER(OFFSET('Hygiene Data'!$F$5,0,10*ROW('Hygiene Data'!F13))),'Data Summary'!DU19="Yes"),OFFSET('Hygiene Data'!$F$5,0,10*ROW('Hygiene Data'!F13)),NA())</f>
        <v>#N/A</v>
      </c>
      <c r="BG19" s="84" t="e">
        <f ca="true">+IF(AND(ISNUMBER(OFFSET('Hygiene Data'!$F$7,0,10*ROW('Hygiene Data'!F13))),'Data Summary'!DV19="Yes"),OFFSET('Hygiene Data'!$F$7,0,10*ROW('Hygiene Data'!F13)),NA())</f>
        <v>#N/A</v>
      </c>
      <c r="BH19" s="84" t="e">
        <f ca="true">+IF(AND(ISNUMBER(OFFSET('Hygiene Data'!$F$9,0,10*ROW('Hygiene Data'!F13))),'Data Summary'!DW19="Yes"),OFFSET('Hygiene Data'!$F$9,0,10*ROW('Hygiene Data'!F13)),NA())</f>
        <v>#N/A</v>
      </c>
      <c r="BI19" s="84" t="e">
        <f ca="true">+IF(AND(ISNUMBER(OFFSET('Hygiene Data'!$G$5,0,10*ROW('Hygiene Data'!G13))),'Data Summary'!DX19="Yes"),OFFSET('Hygiene Data'!$G$5,0,10*ROW('Hygiene Data'!G13)),NA())</f>
        <v>#N/A</v>
      </c>
      <c r="BJ19" s="84" t="e">
        <f ca="true">+IF(AND(ISNUMBER(OFFSET('Hygiene Data'!$G$7,0,10*ROW('Hygiene Data'!G13))),'Data Summary'!DY19="Yes"),OFFSET('Hygiene Data'!$G$7,0,10*ROW('Hygiene Data'!G13)),NA())</f>
        <v>#N/A</v>
      </c>
      <c r="BK19" s="84" t="e">
        <f ca="true">+IF(AND(ISNUMBER(OFFSET('Hygiene Data'!$G$9,0,10*ROW('Hygiene Data'!G13))),'Data Summary'!DZ19="Yes"),OFFSET('Hygiene Data'!$G$9,0,10*ROW('Hygiene Data'!G13)),NA())</f>
        <v>#N/A</v>
      </c>
      <c r="BL19" s="84" t="e">
        <f ca="true">+IF(AND(ISNUMBER(OFFSET('Hygiene Data'!$H$5,0,10*ROW('Hygiene Data'!H13))),'Data Summary'!EA19="Yes"),OFFSET('Hygiene Data'!$H$5,0,10*ROW('Hygiene Data'!H13)),NA())</f>
        <v>#N/A</v>
      </c>
      <c r="BM19" s="84" t="e">
        <f ca="true">+IF(AND(ISNUMBER(OFFSET('Hygiene Data'!$H$7,0,10*ROW('Hygiene Data'!H13))),'Data Summary'!EB19="Yes"),OFFSET('Hygiene Data'!$H$7,0,10*ROW('Hygiene Data'!H13)),NA())</f>
        <v>#N/A</v>
      </c>
      <c r="BN19" s="84" t="e">
        <f ca="true">+IF(AND(ISNUMBER(OFFSET('Hygiene Data'!$H$9,0,10*ROW('Hygiene Data'!H13))),'Data Summary'!EC19="Yes"),OFFSET('Hygiene Data'!$H$9,0,10*ROW('Hygiene Data'!H13)),NA())</f>
        <v>#N/A</v>
      </c>
      <c r="BO19" s="84" t="e">
        <f ca="true">+IF(AND(ISNUMBER(OFFSET('Hygiene Data'!$I$5,0,10*ROW('Hygiene Data'!I13))),'Data Summary'!ED19="Yes"),OFFSET('Hygiene Data'!$I$5,0,10*ROW('Hygiene Data'!I13)),NA())</f>
        <v>#N/A</v>
      </c>
      <c r="BP19" s="84" t="e">
        <f ca="true">+IF(AND(ISNUMBER(OFFSET('Hygiene Data'!$I$7,0,10*ROW('Hygiene Data'!I13))),'Data Summary'!EE19="Yes"),OFFSET('Hygiene Data'!$I$7,0,10*ROW('Hygiene Data'!I13)),NA())</f>
        <v>#N/A</v>
      </c>
      <c r="BQ19" s="84" t="e">
        <f ca="true">+IF(AND(ISNUMBER(OFFSET('Hygiene Data'!$I$9,0,10*ROW('Hygiene Data'!I13))),'Data Summary'!EF19="Yes"),OFFSET('Hygiene Data'!$I$9,0,10*ROW('Hygiene Data'!I13)),NA())</f>
        <v>#N/A</v>
      </c>
    </row>
    <row xmlns:x14ac="http://schemas.microsoft.com/office/spreadsheetml/2009/9/ac" r="20" x14ac:dyDescent="0.2">
      <c r="A20" s="375" t="e">
        <f ca="true">+RIGHT('Data Summary'!A20,LEN('Data Summary'!A20)-9)</f>
        <v>#VALUE!</v>
      </c>
      <c r="B20" s="36" t="str">
        <f ca="true">+IF(ISTEXT('Data Summary'!B20),'Data Summary'!B20,"")</f>
        <v/>
      </c>
      <c r="C20" s="325" t="e">
        <f ca="true">+VALUE('Data Summary'!C20)</f>
        <v>#VALUE!</v>
      </c>
      <c r="D20" s="82" t="e">
        <f ca="true">+IF(AND(ISNUMBER(OFFSET('Water Data'!$D$4,0,10*ROW('Water Data'!D14))),'Data Summary'!BS20="Yes"),100-OFFSET('Water Data'!$D$4,0,10*ROW('Water Data'!D14)),NA())</f>
        <v>#N/A</v>
      </c>
      <c r="E20" s="82" t="e">
        <f ca="true">+IF(AND(ISNUMBER(OFFSET('Water Data'!$D$6,0,10*ROW('Water Data'!D14))),'Data Summary'!BT20="Yes"),OFFSET('Water Data'!$D$6,0,10*ROW('Water Data'!D14)),NA())</f>
        <v>#N/A</v>
      </c>
      <c r="F20" s="82" t="e">
        <f ca="true">+IF(AND(ISNUMBER(OFFSET('Water Data'!$D$9,0,10*ROW('Water Data'!D14))),'Data Summary'!BU20="Yes"),OFFSET('Water Data'!$D$9,0,10*ROW('Water Data'!D14)),NA())</f>
        <v>#N/A</v>
      </c>
      <c r="G20" s="82" t="e">
        <f ca="true">+IF(AND(ISNUMBER(OFFSET('Water Data'!$E$4,0,10*ROW('Water Data'!E14))),'Data Summary'!BV20="Yes"),100-OFFSET('Water Data'!$E$4,0,10*ROW('Water Data'!E14)),NA())</f>
        <v>#N/A</v>
      </c>
      <c r="H20" s="82" t="e">
        <f ca="true">+IF(AND(ISNUMBER(OFFSET('Water Data'!$E$6,0,10*ROW('Water Data'!E14))),'Data Summary'!BW20="Yes"),OFFSET('Water Data'!$E$6,0,10*ROW('Water Data'!E14)),NA())</f>
        <v>#N/A</v>
      </c>
      <c r="I20" s="82" t="e">
        <f ca="true">+IF(AND(ISNUMBER(OFFSET('Water Data'!$E$9,0,10*ROW('Water Data'!E14))),'Data Summary'!BX20="Yes"),OFFSET('Water Data'!$E$9,0,10*ROW('Water Data'!E14)),NA())</f>
        <v>#N/A</v>
      </c>
      <c r="J20" s="82" t="e">
        <f ca="true">+IF(AND(ISNUMBER(OFFSET('Water Data'!$F$4,0,10*ROW('Water Data'!F14))),'Data Summary'!BY20="Yes"),100-OFFSET('Water Data'!$F$4,0,10*ROW('Water Data'!F14)),NA())</f>
        <v>#N/A</v>
      </c>
      <c r="K20" s="82" t="e">
        <f ca="true">+IF(AND(ISNUMBER(OFFSET('Water Data'!$F$6,0,10*ROW('Water Data'!F14))),'Data Summary'!BZ20="Yes"),OFFSET('Water Data'!$F$6,0,10*ROW('Water Data'!F14)),NA())</f>
        <v>#N/A</v>
      </c>
      <c r="L20" s="82" t="e">
        <f ca="true">+IF(AND(ISNUMBER(OFFSET('Water Data'!$F$9,0,10*ROW('Water Data'!F14))),'Data Summary'!CA20="Yes"),OFFSET('Water Data'!$F$9,0,10*ROW('Water Data'!F14)),NA())</f>
        <v>#N/A</v>
      </c>
      <c r="M20" s="82" t="e">
        <f ca="true">+IF(AND(ISNUMBER(OFFSET('Water Data'!$G$4,0,10*ROW('Water Data'!G14))),'Data Summary'!CB20="Yes"),100-OFFSET('Water Data'!$G$4,0,10*ROW('Water Data'!G14)),NA())</f>
        <v>#N/A</v>
      </c>
      <c r="N20" s="82" t="e">
        <f ca="true">+IF(AND(ISNUMBER(OFFSET('Water Data'!$G$6,0,10*ROW('Water Data'!G14))),'Data Summary'!CC20="Yes"),OFFSET('Water Data'!$G$6,0,10*ROW('Water Data'!G14)),NA())</f>
        <v>#N/A</v>
      </c>
      <c r="O20" s="82" t="e">
        <f ca="true">+IF(AND(ISNUMBER(OFFSET('Water Data'!$G$9,0,10*ROW('Water Data'!G14))),'Data Summary'!CD20="Yes"),OFFSET('Water Data'!$G$9,0,10*ROW('Water Data'!G14)),NA())</f>
        <v>#N/A</v>
      </c>
      <c r="P20" s="82" t="e">
        <f ca="true">+IF(AND(ISNUMBER(OFFSET('Water Data'!$H$4,0,10*ROW('Water Data'!H14))),'Data Summary'!CE20="Yes"),100-OFFSET('Water Data'!$H$4,0,10*ROW('Water Data'!H14)),NA())</f>
        <v>#N/A</v>
      </c>
      <c r="Q20" s="82" t="e">
        <f ca="true">+IF(AND(ISNUMBER(OFFSET('Water Data'!$H$6,0,10*ROW('Water Data'!H14))),'Data Summary'!CF20="Yes"),OFFSET('Water Data'!$H$6,0,10*ROW('Water Data'!H14)),NA())</f>
        <v>#N/A</v>
      </c>
      <c r="R20" s="82" t="e">
        <f ca="true">+IF(AND(ISNUMBER(OFFSET('Water Data'!$H$9,0,10*ROW('Water Data'!H14))),'Data Summary'!CG20="Yes"),OFFSET('Water Data'!$H$9,0,10*ROW('Water Data'!H14)),NA())</f>
        <v>#N/A</v>
      </c>
      <c r="S20" s="82" t="e">
        <f ca="true">+IF(AND(ISNUMBER(OFFSET('Water Data'!$I$4,0,10*ROW('Water Data'!I14))),'Data Summary'!CH20="Yes"),100-OFFSET('Water Data'!$I$4,0,10*ROW('Water Data'!I14)),NA())</f>
        <v>#N/A</v>
      </c>
      <c r="T20" s="82" t="e">
        <f ca="true">+IF(AND(ISNUMBER(OFFSET('Water Data'!$I$6,0,10*ROW('Water Data'!I14))),'Data Summary'!CI20="Yes"),OFFSET('Water Data'!$I$6,0,10*ROW('Water Data'!I14)),NA())</f>
        <v>#N/A</v>
      </c>
      <c r="U20" s="82" t="e">
        <f ca="true">+IF(AND(ISNUMBER(OFFSET('Water Data'!$I$9,0,10*ROW('Water Data'!I14))),'Data Summary'!CJ20="Yes"),OFFSET('Water Data'!$I$9,0,10*ROW('Water Data'!I14)),NA())</f>
        <v>#N/A</v>
      </c>
      <c r="V20" s="83" t="e">
        <f ca="true">+IF(AND(ISNUMBER(OFFSET('Sanitation Data'!$D$4,0,10*ROW('Sanitation Data'!D14))),'Data Summary'!CK20="Yes"),100-OFFSET('Sanitation Data'!$D$4,0,10*ROW('Sanitation Data'!D14)),NA())</f>
        <v>#N/A</v>
      </c>
      <c r="W20" s="83" t="e">
        <f ca="true">+IF(AND(ISNUMBER(OFFSET('Sanitation Data'!$D$6,0,10*ROW('Sanitation Data'!D14))),'Data Summary'!CL20="Yes"),OFFSET('Sanitation Data'!$D$6,0,10*ROW('Sanitation Data'!D14)),NA())</f>
        <v>#N/A</v>
      </c>
      <c r="X20" s="83" t="e">
        <f ca="true">+IF(AND(ISNUMBER(OFFSET('Sanitation Data'!$D$10,0,10*ROW('Sanitation Data'!D14))),'Data Summary'!CM20="Yes"),OFFSET('Sanitation Data'!$D$10,0,10*ROW('Sanitation Data'!D14)),NA())</f>
        <v>#N/A</v>
      </c>
      <c r="Y20" s="83" t="e">
        <f ca="true">+IF(AND(ISNUMBER(OFFSET('Sanitation Data'!$D$11,0,10*ROW('Sanitation Data'!D14))),'Data Summary'!CN20="Yes"),OFFSET('Sanitation Data'!$D$11,0,10*ROW('Sanitation Data'!D14)),NA())</f>
        <v>#N/A</v>
      </c>
      <c r="Z20" s="83" t="e">
        <f ca="true">+IF(AND(ISNUMBER(OFFSET('Sanitation Data'!$D$12,0,10*ROW('Sanitation Data'!D14))),'Data Summary'!CO20="Yes"),OFFSET('Sanitation Data'!$D$12,0,10*ROW('Sanitation Data'!D14)),NA())</f>
        <v>#N/A</v>
      </c>
      <c r="AA20" s="83" t="e">
        <f ca="true">+IF(AND(ISNUMBER(OFFSET('Sanitation Data'!$E$4,0,10*ROW('Sanitation Data'!E14))),'Data Summary'!CP20="Yes"),100-OFFSET('Sanitation Data'!$E$4,0,10*ROW('Sanitation Data'!E14)),NA())</f>
        <v>#N/A</v>
      </c>
      <c r="AB20" s="83" t="e">
        <f ca="true">+IF(AND(ISNUMBER(OFFSET('Sanitation Data'!$E$6,0,10*ROW('Sanitation Data'!E14))),'Data Summary'!CQ20="Yes"),OFFSET('Sanitation Data'!$E$6,0,10*ROW('Sanitation Data'!E14)),NA())</f>
        <v>#N/A</v>
      </c>
      <c r="AC20" s="83" t="e">
        <f ca="true">+IF(AND(ISNUMBER(OFFSET('Sanitation Data'!$E$10,0,10*ROW('Sanitation Data'!E14))),'Data Summary'!CR20="Yes"),OFFSET('Sanitation Data'!$E$10,0,10*ROW('Sanitation Data'!E14)),NA())</f>
        <v>#N/A</v>
      </c>
      <c r="AD20" s="83" t="e">
        <f ca="true">+IF(AND(ISNUMBER(OFFSET('Sanitation Data'!$E$11,0,10*ROW('Sanitation Data'!E14))),'Data Summary'!CS20="Yes"),OFFSET('Sanitation Data'!$E$11,0,10*ROW('Sanitation Data'!E14)),NA())</f>
        <v>#N/A</v>
      </c>
      <c r="AE20" s="83" t="e">
        <f ca="true">+IF(AND(ISNUMBER(OFFSET('Sanitation Data'!$E$12,0,10*ROW('Sanitation Data'!E14))),'Data Summary'!CT20="Yes"),OFFSET('Sanitation Data'!$E$12,0,10*ROW('Sanitation Data'!E14)),NA())</f>
        <v>#N/A</v>
      </c>
      <c r="AF20" s="83" t="e">
        <f ca="true">+IF(AND(ISNUMBER(OFFSET('Sanitation Data'!$F$4,0,10*ROW('Sanitation Data'!F14))),'Data Summary'!CU20="Yes"),100-OFFSET('Sanitation Data'!$F$4,0,10*ROW('Sanitation Data'!F14)),NA())</f>
        <v>#N/A</v>
      </c>
      <c r="AG20" s="83" t="e">
        <f ca="true">+IF(AND(ISNUMBER(OFFSET('Sanitation Data'!$F$6,0,10*ROW('Sanitation Data'!F14))),'Data Summary'!CV20="Yes"),OFFSET('Sanitation Data'!$F$6,0,10*ROW('Sanitation Data'!F14)),NA())</f>
        <v>#N/A</v>
      </c>
      <c r="AH20" s="83" t="e">
        <f ca="true">+IF(AND(ISNUMBER(OFFSET('Sanitation Data'!$F$10,0,10*ROW('Sanitation Data'!F14))),'Data Summary'!CW20="Yes"),OFFSET('Sanitation Data'!$F$10,0,10*ROW('Sanitation Data'!F14)),NA())</f>
        <v>#N/A</v>
      </c>
      <c r="AI20" s="83" t="e">
        <f ca="true">+IF(AND(ISNUMBER(OFFSET('Sanitation Data'!$F$11,0,10*ROW('Sanitation Data'!F14))),'Data Summary'!CX20="Yes"),OFFSET('Sanitation Data'!$F$11,0,10*ROW('Sanitation Data'!F14)),NA())</f>
        <v>#N/A</v>
      </c>
      <c r="AJ20" s="83" t="e">
        <f ca="true">+IF(AND(ISNUMBER(OFFSET('Sanitation Data'!$F$12,0,10*ROW('Sanitation Data'!F14))),'Data Summary'!CY20="Yes"),OFFSET('Sanitation Data'!$F$12,0,10*ROW('Sanitation Data'!F14)),NA())</f>
        <v>#N/A</v>
      </c>
      <c r="AK20" s="83" t="e">
        <f ca="true">+IF(AND(ISNUMBER(OFFSET('Sanitation Data'!$G$4,0,10*ROW('Sanitation Data'!G14))),'Data Summary'!CZ20="Yes"),100-OFFSET('Sanitation Data'!$G$4,0,10*ROW('Sanitation Data'!G14)),NA())</f>
        <v>#N/A</v>
      </c>
      <c r="AL20" s="83" t="e">
        <f ca="true">+IF(AND(ISNUMBER(OFFSET('Sanitation Data'!$G$6,0,10*ROW('Sanitation Data'!G14))),'Data Summary'!DA20="Yes"),OFFSET('Sanitation Data'!$G$6,0,10*ROW('Sanitation Data'!G14)),NA())</f>
        <v>#N/A</v>
      </c>
      <c r="AM20" s="83" t="e">
        <f ca="true">+IF(AND(ISNUMBER(OFFSET('Sanitation Data'!$G$10,0,10*ROW('Sanitation Data'!G14))),'Data Summary'!DB20="Yes"),OFFSET('Sanitation Data'!$G$10,0,10*ROW('Sanitation Data'!G14)),NA())</f>
        <v>#N/A</v>
      </c>
      <c r="AN20" s="83" t="e">
        <f ca="true">+IF(AND(ISNUMBER(OFFSET('Sanitation Data'!$G$11,0,10*ROW('Sanitation Data'!G14))),'Data Summary'!DC20="Yes"),OFFSET('Sanitation Data'!$G$11,0,10*ROW('Sanitation Data'!G14)),NA())</f>
        <v>#N/A</v>
      </c>
      <c r="AO20" s="83" t="e">
        <f ca="true">+IF(AND(ISNUMBER(OFFSET('Sanitation Data'!$G$12,0,10*ROW('Sanitation Data'!G14))),'Data Summary'!DD20="Yes"),OFFSET('Sanitation Data'!$G$12,0,10*ROW('Sanitation Data'!G14)),NA())</f>
        <v>#N/A</v>
      </c>
      <c r="AP20" s="83" t="e">
        <f ca="true">+IF(AND(ISNUMBER(OFFSET('Sanitation Data'!$H$4,0,10*ROW('Sanitation Data'!H14))),'Data Summary'!DE20="Yes"),100-OFFSET('Sanitation Data'!$H$4,0,10*ROW('Sanitation Data'!H14)),NA())</f>
        <v>#N/A</v>
      </c>
      <c r="AQ20" s="83" t="e">
        <f ca="true">+IF(AND(ISNUMBER(OFFSET('Sanitation Data'!$H$6,0,10*ROW('Sanitation Data'!H14))),'Data Summary'!DF20="Yes"),OFFSET('Sanitation Data'!$H$6,0,10*ROW('Sanitation Data'!H14)),NA())</f>
        <v>#N/A</v>
      </c>
      <c r="AR20" s="83" t="e">
        <f ca="true">+IF(AND(ISNUMBER(OFFSET('Sanitation Data'!$H$10,0,10*ROW('Sanitation Data'!H14))),'Data Summary'!DG20="Yes"),OFFSET('Sanitation Data'!$H$10,0,10*ROW('Sanitation Data'!H14)),NA())</f>
        <v>#N/A</v>
      </c>
      <c r="AS20" s="83" t="e">
        <f ca="true">+IF(AND(ISNUMBER(OFFSET('Sanitation Data'!$H$11,0,10*ROW('Sanitation Data'!H14))),'Data Summary'!DH20="Yes"),OFFSET('Sanitation Data'!$H$11,0,10*ROW('Sanitation Data'!H14)),NA())</f>
        <v>#N/A</v>
      </c>
      <c r="AT20" s="83" t="e">
        <f ca="true">+IF(AND(ISNUMBER(OFFSET('Sanitation Data'!$H$12,0,10*ROW('Sanitation Data'!H14))),'Data Summary'!DI20="Yes"),OFFSET('Sanitation Data'!$H$12,0,10*ROW('Sanitation Data'!H14)),NA())</f>
        <v>#N/A</v>
      </c>
      <c r="AU20" s="83" t="e">
        <f ca="true">+IF(AND(ISNUMBER(OFFSET('Sanitation Data'!$I$4,0,10*ROW('Sanitation Data'!I14))),'Data Summary'!DJ20="Yes"),100-OFFSET('Sanitation Data'!$I$4,0,10*ROW('Sanitation Data'!I14)),NA())</f>
        <v>#N/A</v>
      </c>
      <c r="AV20" s="83" t="e">
        <f ca="true">+IF(AND(ISNUMBER(OFFSET('Sanitation Data'!$I$6,0,10*ROW('Sanitation Data'!I14))),'Data Summary'!DK20="Yes"),OFFSET('Sanitation Data'!$I$6,0,10*ROW('Sanitation Data'!I14)),NA())</f>
        <v>#N/A</v>
      </c>
      <c r="AW20" s="83" t="e">
        <f ca="true">+IF(AND(ISNUMBER(OFFSET('Sanitation Data'!$I$10,0,10*ROW('Sanitation Data'!I14))),'Data Summary'!DL20="Yes"),OFFSET('Sanitation Data'!$I$10,0,10*ROW('Sanitation Data'!I14)),NA())</f>
        <v>#N/A</v>
      </c>
      <c r="AX20" s="83" t="e">
        <f ca="true">+IF(AND(ISNUMBER(OFFSET('Sanitation Data'!$I$11,0,10*ROW('Sanitation Data'!I14))),'Data Summary'!DM20="Yes"),OFFSET('Sanitation Data'!$I$11,0,10*ROW('Sanitation Data'!I14)),NA())</f>
        <v>#N/A</v>
      </c>
      <c r="AY20" s="83" t="e">
        <f ca="true">+IF(AND(ISNUMBER(OFFSET('Sanitation Data'!$I$12,0,10*ROW('Sanitation Data'!I14))),'Data Summary'!DN20="Yes"),OFFSET('Sanitation Data'!$I$12,0,10*ROW('Sanitation Data'!I14)),NA())</f>
        <v>#N/A</v>
      </c>
      <c r="AZ20" s="84" t="e">
        <f ca="true">+IF(AND(ISNUMBER(OFFSET('Hygiene Data'!$D$5,0,10*ROW('Hygiene Data'!D14))),'Data Summary'!DO20="Yes"),OFFSET('Hygiene Data'!$D$5,0,10*ROW('Hygiene Data'!D14)),NA())</f>
        <v>#N/A</v>
      </c>
      <c r="BA20" s="84" t="e">
        <f ca="true">+IF(AND(ISNUMBER(OFFSET('Hygiene Data'!$D$7,0,10*ROW('Hygiene Data'!D14))),'Data Summary'!DP20="Yes"),OFFSET('Hygiene Data'!$D$7,0,10*ROW('Hygiene Data'!D14)),NA())</f>
        <v>#N/A</v>
      </c>
      <c r="BB20" s="84" t="e">
        <f ca="true">+IF(AND(ISNUMBER(OFFSET('Hygiene Data'!$D$9,0,10*ROW('Hygiene Data'!D14))),'Data Summary'!DQ20="Yes"),OFFSET('Hygiene Data'!$D$9,0,10*ROW('Hygiene Data'!D14)),NA())</f>
        <v>#N/A</v>
      </c>
      <c r="BC20" s="84" t="e">
        <f ca="true">+IF(AND(ISNUMBER(OFFSET('Hygiene Data'!$E$5,0,10*ROW('Hygiene Data'!E14))),'Data Summary'!DR20="Yes"),OFFSET('Hygiene Data'!$E$5,0,10*ROW('Hygiene Data'!E14)),NA())</f>
        <v>#N/A</v>
      </c>
      <c r="BD20" s="84" t="e">
        <f ca="true">+IF(AND(ISNUMBER(OFFSET('Hygiene Data'!$E$7,0,10*ROW('Hygiene Data'!E14))),'Data Summary'!DS20="Yes"),OFFSET('Hygiene Data'!$E$7,0,10*ROW('Hygiene Data'!E14)),NA())</f>
        <v>#N/A</v>
      </c>
      <c r="BE20" s="84" t="e">
        <f ca="true">+IF(AND(ISNUMBER(OFFSET('Hygiene Data'!$E$9,0,10*ROW('Hygiene Data'!E14))),'Data Summary'!DT20="Yes"),OFFSET('Hygiene Data'!$E$9,0,10*ROW('Hygiene Data'!E14)),NA())</f>
        <v>#N/A</v>
      </c>
      <c r="BF20" s="84" t="e">
        <f ca="true">+IF(AND(ISNUMBER(OFFSET('Hygiene Data'!$F$5,0,10*ROW('Hygiene Data'!F14))),'Data Summary'!DU20="Yes"),OFFSET('Hygiene Data'!$F$5,0,10*ROW('Hygiene Data'!F14)),NA())</f>
        <v>#N/A</v>
      </c>
      <c r="BG20" s="84" t="e">
        <f ca="true">+IF(AND(ISNUMBER(OFFSET('Hygiene Data'!$F$7,0,10*ROW('Hygiene Data'!F14))),'Data Summary'!DV20="Yes"),OFFSET('Hygiene Data'!$F$7,0,10*ROW('Hygiene Data'!F14)),NA())</f>
        <v>#N/A</v>
      </c>
      <c r="BH20" s="84" t="e">
        <f ca="true">+IF(AND(ISNUMBER(OFFSET('Hygiene Data'!$F$9,0,10*ROW('Hygiene Data'!F14))),'Data Summary'!DW20="Yes"),OFFSET('Hygiene Data'!$F$9,0,10*ROW('Hygiene Data'!F14)),NA())</f>
        <v>#N/A</v>
      </c>
      <c r="BI20" s="84" t="e">
        <f ca="true">+IF(AND(ISNUMBER(OFFSET('Hygiene Data'!$G$5,0,10*ROW('Hygiene Data'!G14))),'Data Summary'!DX20="Yes"),OFFSET('Hygiene Data'!$G$5,0,10*ROW('Hygiene Data'!G14)),NA())</f>
        <v>#N/A</v>
      </c>
      <c r="BJ20" s="84" t="e">
        <f ca="true">+IF(AND(ISNUMBER(OFFSET('Hygiene Data'!$G$7,0,10*ROW('Hygiene Data'!G14))),'Data Summary'!DY20="Yes"),OFFSET('Hygiene Data'!$G$7,0,10*ROW('Hygiene Data'!G14)),NA())</f>
        <v>#N/A</v>
      </c>
      <c r="BK20" s="84" t="e">
        <f ca="true">+IF(AND(ISNUMBER(OFFSET('Hygiene Data'!$G$9,0,10*ROW('Hygiene Data'!G14))),'Data Summary'!DZ20="Yes"),OFFSET('Hygiene Data'!$G$9,0,10*ROW('Hygiene Data'!G14)),NA())</f>
        <v>#N/A</v>
      </c>
      <c r="BL20" s="84" t="e">
        <f ca="true">+IF(AND(ISNUMBER(OFFSET('Hygiene Data'!$H$5,0,10*ROW('Hygiene Data'!H14))),'Data Summary'!EA20="Yes"),OFFSET('Hygiene Data'!$H$5,0,10*ROW('Hygiene Data'!H14)),NA())</f>
        <v>#N/A</v>
      </c>
      <c r="BM20" s="84" t="e">
        <f ca="true">+IF(AND(ISNUMBER(OFFSET('Hygiene Data'!$H$7,0,10*ROW('Hygiene Data'!H14))),'Data Summary'!EB20="Yes"),OFFSET('Hygiene Data'!$H$7,0,10*ROW('Hygiene Data'!H14)),NA())</f>
        <v>#N/A</v>
      </c>
      <c r="BN20" s="84" t="e">
        <f ca="true">+IF(AND(ISNUMBER(OFFSET('Hygiene Data'!$H$9,0,10*ROW('Hygiene Data'!H14))),'Data Summary'!EC20="Yes"),OFFSET('Hygiene Data'!$H$9,0,10*ROW('Hygiene Data'!H14)),NA())</f>
        <v>#N/A</v>
      </c>
      <c r="BO20" s="84" t="e">
        <f ca="true">+IF(AND(ISNUMBER(OFFSET('Hygiene Data'!$I$5,0,10*ROW('Hygiene Data'!I14))),'Data Summary'!ED20="Yes"),OFFSET('Hygiene Data'!$I$5,0,10*ROW('Hygiene Data'!I14)),NA())</f>
        <v>#N/A</v>
      </c>
      <c r="BP20" s="84" t="e">
        <f ca="true">+IF(AND(ISNUMBER(OFFSET('Hygiene Data'!$I$7,0,10*ROW('Hygiene Data'!I14))),'Data Summary'!EE20="Yes"),OFFSET('Hygiene Data'!$I$7,0,10*ROW('Hygiene Data'!I14)),NA())</f>
        <v>#N/A</v>
      </c>
      <c r="BQ20" s="84" t="e">
        <f ca="true">+IF(AND(ISNUMBER(OFFSET('Hygiene Data'!$I$9,0,10*ROW('Hygiene Data'!I14))),'Data Summary'!EF20="Yes"),OFFSET('Hygiene Data'!$I$9,0,10*ROW('Hygiene Data'!I14)),NA())</f>
        <v>#N/A</v>
      </c>
    </row>
    <row xmlns:x14ac="http://schemas.microsoft.com/office/spreadsheetml/2009/9/ac" r="21" x14ac:dyDescent="0.2">
      <c r="A21" s="375" t="e">
        <f ca="true">+RIGHT('Data Summary'!A21,LEN('Data Summary'!A21)-9)</f>
        <v>#VALUE!</v>
      </c>
      <c r="B21" s="36" t="str">
        <f ca="true">+IF(ISTEXT('Data Summary'!B21),'Data Summary'!B21,"")</f>
        <v/>
      </c>
      <c r="C21" s="325" t="e">
        <f ca="true">+VALUE('Data Summary'!C21)</f>
        <v>#VALUE!</v>
      </c>
      <c r="D21" s="82" t="e">
        <f ca="true">+IF(AND(ISNUMBER(OFFSET('Water Data'!$D$4,0,10*ROW('Water Data'!D15))),'Data Summary'!BS21="Yes"),100-OFFSET('Water Data'!$D$4,0,10*ROW('Water Data'!D15)),NA())</f>
        <v>#N/A</v>
      </c>
      <c r="E21" s="82" t="e">
        <f ca="true">+IF(AND(ISNUMBER(OFFSET('Water Data'!$D$6,0,10*ROW('Water Data'!D15))),'Data Summary'!BT21="Yes"),OFFSET('Water Data'!$D$6,0,10*ROW('Water Data'!D15)),NA())</f>
        <v>#N/A</v>
      </c>
      <c r="F21" s="82" t="e">
        <f ca="true">+IF(AND(ISNUMBER(OFFSET('Water Data'!$D$9,0,10*ROW('Water Data'!D15))),'Data Summary'!BU21="Yes"),OFFSET('Water Data'!$D$9,0,10*ROW('Water Data'!D15)),NA())</f>
        <v>#N/A</v>
      </c>
      <c r="G21" s="82" t="e">
        <f ca="true">+IF(AND(ISNUMBER(OFFSET('Water Data'!$E$4,0,10*ROW('Water Data'!E15))),'Data Summary'!BV21="Yes"),100-OFFSET('Water Data'!$E$4,0,10*ROW('Water Data'!E15)),NA())</f>
        <v>#N/A</v>
      </c>
      <c r="H21" s="82" t="e">
        <f ca="true">+IF(AND(ISNUMBER(OFFSET('Water Data'!$E$6,0,10*ROW('Water Data'!E15))),'Data Summary'!BW21="Yes"),OFFSET('Water Data'!$E$6,0,10*ROW('Water Data'!E15)),NA())</f>
        <v>#N/A</v>
      </c>
      <c r="I21" s="82" t="e">
        <f ca="true">+IF(AND(ISNUMBER(OFFSET('Water Data'!$E$9,0,10*ROW('Water Data'!E15))),'Data Summary'!BX21="Yes"),OFFSET('Water Data'!$E$9,0,10*ROW('Water Data'!E15)),NA())</f>
        <v>#N/A</v>
      </c>
      <c r="J21" s="82" t="e">
        <f ca="true">+IF(AND(ISNUMBER(OFFSET('Water Data'!$F$4,0,10*ROW('Water Data'!F15))),'Data Summary'!BY21="Yes"),100-OFFSET('Water Data'!$F$4,0,10*ROW('Water Data'!F15)),NA())</f>
        <v>#N/A</v>
      </c>
      <c r="K21" s="82" t="e">
        <f ca="true">+IF(AND(ISNUMBER(OFFSET('Water Data'!$F$6,0,10*ROW('Water Data'!F15))),'Data Summary'!BZ21="Yes"),OFFSET('Water Data'!$F$6,0,10*ROW('Water Data'!F15)),NA())</f>
        <v>#N/A</v>
      </c>
      <c r="L21" s="82" t="e">
        <f ca="true">+IF(AND(ISNUMBER(OFFSET('Water Data'!$F$9,0,10*ROW('Water Data'!F15))),'Data Summary'!CA21="Yes"),OFFSET('Water Data'!$F$9,0,10*ROW('Water Data'!F15)),NA())</f>
        <v>#N/A</v>
      </c>
      <c r="M21" s="82" t="e">
        <f ca="true">+IF(AND(ISNUMBER(OFFSET('Water Data'!$G$4,0,10*ROW('Water Data'!G15))),'Data Summary'!CB21="Yes"),100-OFFSET('Water Data'!$G$4,0,10*ROW('Water Data'!G15)),NA())</f>
        <v>#N/A</v>
      </c>
      <c r="N21" s="82" t="e">
        <f ca="true">+IF(AND(ISNUMBER(OFFSET('Water Data'!$G$6,0,10*ROW('Water Data'!G15))),'Data Summary'!CC21="Yes"),OFFSET('Water Data'!$G$6,0,10*ROW('Water Data'!G15)),NA())</f>
        <v>#N/A</v>
      </c>
      <c r="O21" s="82" t="e">
        <f ca="true">+IF(AND(ISNUMBER(OFFSET('Water Data'!$G$9,0,10*ROW('Water Data'!G15))),'Data Summary'!CD21="Yes"),OFFSET('Water Data'!$G$9,0,10*ROW('Water Data'!G15)),NA())</f>
        <v>#N/A</v>
      </c>
      <c r="P21" s="82" t="e">
        <f ca="true">+IF(AND(ISNUMBER(OFFSET('Water Data'!$H$4,0,10*ROW('Water Data'!H15))),'Data Summary'!CE21="Yes"),100-OFFSET('Water Data'!$H$4,0,10*ROW('Water Data'!H15)),NA())</f>
        <v>#N/A</v>
      </c>
      <c r="Q21" s="82" t="e">
        <f ca="true">+IF(AND(ISNUMBER(OFFSET('Water Data'!$H$6,0,10*ROW('Water Data'!H15))),'Data Summary'!CF21="Yes"),OFFSET('Water Data'!$H$6,0,10*ROW('Water Data'!H15)),NA())</f>
        <v>#N/A</v>
      </c>
      <c r="R21" s="82" t="e">
        <f ca="true">+IF(AND(ISNUMBER(OFFSET('Water Data'!$H$9,0,10*ROW('Water Data'!H15))),'Data Summary'!CG21="Yes"),OFFSET('Water Data'!$H$9,0,10*ROW('Water Data'!H15)),NA())</f>
        <v>#N/A</v>
      </c>
      <c r="S21" s="82" t="e">
        <f ca="true">+IF(AND(ISNUMBER(OFFSET('Water Data'!$I$4,0,10*ROW('Water Data'!I15))),'Data Summary'!CH21="Yes"),100-OFFSET('Water Data'!$I$4,0,10*ROW('Water Data'!I15)),NA())</f>
        <v>#N/A</v>
      </c>
      <c r="T21" s="82" t="e">
        <f ca="true">+IF(AND(ISNUMBER(OFFSET('Water Data'!$I$6,0,10*ROW('Water Data'!I15))),'Data Summary'!CI21="Yes"),OFFSET('Water Data'!$I$6,0,10*ROW('Water Data'!I15)),NA())</f>
        <v>#N/A</v>
      </c>
      <c r="U21" s="82" t="e">
        <f ca="true">+IF(AND(ISNUMBER(OFFSET('Water Data'!$I$9,0,10*ROW('Water Data'!I15))),'Data Summary'!CJ21="Yes"),OFFSET('Water Data'!$I$9,0,10*ROW('Water Data'!I15)),NA())</f>
        <v>#N/A</v>
      </c>
      <c r="V21" s="83" t="e">
        <f ca="true">+IF(AND(ISNUMBER(OFFSET('Sanitation Data'!$D$4,0,10*ROW('Sanitation Data'!D15))),'Data Summary'!CK21="Yes"),100-OFFSET('Sanitation Data'!$D$4,0,10*ROW('Sanitation Data'!D15)),NA())</f>
        <v>#N/A</v>
      </c>
      <c r="W21" s="83" t="e">
        <f ca="true">+IF(AND(ISNUMBER(OFFSET('Sanitation Data'!$D$6,0,10*ROW('Sanitation Data'!D15))),'Data Summary'!CL21="Yes"),OFFSET('Sanitation Data'!$D$6,0,10*ROW('Sanitation Data'!D15)),NA())</f>
        <v>#N/A</v>
      </c>
      <c r="X21" s="83" t="e">
        <f ca="true">+IF(AND(ISNUMBER(OFFSET('Sanitation Data'!$D$10,0,10*ROW('Sanitation Data'!D15))),'Data Summary'!CM21="Yes"),OFFSET('Sanitation Data'!$D$10,0,10*ROW('Sanitation Data'!D15)),NA())</f>
        <v>#N/A</v>
      </c>
      <c r="Y21" s="83" t="e">
        <f ca="true">+IF(AND(ISNUMBER(OFFSET('Sanitation Data'!$D$11,0,10*ROW('Sanitation Data'!D15))),'Data Summary'!CN21="Yes"),OFFSET('Sanitation Data'!$D$11,0,10*ROW('Sanitation Data'!D15)),NA())</f>
        <v>#N/A</v>
      </c>
      <c r="Z21" s="83" t="e">
        <f ca="true">+IF(AND(ISNUMBER(OFFSET('Sanitation Data'!$D$12,0,10*ROW('Sanitation Data'!D15))),'Data Summary'!CO21="Yes"),OFFSET('Sanitation Data'!$D$12,0,10*ROW('Sanitation Data'!D15)),NA())</f>
        <v>#N/A</v>
      </c>
      <c r="AA21" s="83" t="e">
        <f ca="true">+IF(AND(ISNUMBER(OFFSET('Sanitation Data'!$E$4,0,10*ROW('Sanitation Data'!E15))),'Data Summary'!CP21="Yes"),100-OFFSET('Sanitation Data'!$E$4,0,10*ROW('Sanitation Data'!E15)),NA())</f>
        <v>#N/A</v>
      </c>
      <c r="AB21" s="83" t="e">
        <f ca="true">+IF(AND(ISNUMBER(OFFSET('Sanitation Data'!$E$6,0,10*ROW('Sanitation Data'!E15))),'Data Summary'!CQ21="Yes"),OFFSET('Sanitation Data'!$E$6,0,10*ROW('Sanitation Data'!E15)),NA())</f>
        <v>#N/A</v>
      </c>
      <c r="AC21" s="83" t="e">
        <f ca="true">+IF(AND(ISNUMBER(OFFSET('Sanitation Data'!$E$10,0,10*ROW('Sanitation Data'!E15))),'Data Summary'!CR21="Yes"),OFFSET('Sanitation Data'!$E$10,0,10*ROW('Sanitation Data'!E15)),NA())</f>
        <v>#N/A</v>
      </c>
      <c r="AD21" s="83" t="e">
        <f ca="true">+IF(AND(ISNUMBER(OFFSET('Sanitation Data'!$E$11,0,10*ROW('Sanitation Data'!E15))),'Data Summary'!CS21="Yes"),OFFSET('Sanitation Data'!$E$11,0,10*ROW('Sanitation Data'!E15)),NA())</f>
        <v>#N/A</v>
      </c>
      <c r="AE21" s="83" t="e">
        <f ca="true">+IF(AND(ISNUMBER(OFFSET('Sanitation Data'!$E$12,0,10*ROW('Sanitation Data'!E15))),'Data Summary'!CT21="Yes"),OFFSET('Sanitation Data'!$E$12,0,10*ROW('Sanitation Data'!E15)),NA())</f>
        <v>#N/A</v>
      </c>
      <c r="AF21" s="83" t="e">
        <f ca="true">+IF(AND(ISNUMBER(OFFSET('Sanitation Data'!$F$4,0,10*ROW('Sanitation Data'!F15))),'Data Summary'!CU21="Yes"),100-OFFSET('Sanitation Data'!$F$4,0,10*ROW('Sanitation Data'!F15)),NA())</f>
        <v>#N/A</v>
      </c>
      <c r="AG21" s="83" t="e">
        <f ca="true">+IF(AND(ISNUMBER(OFFSET('Sanitation Data'!$F$6,0,10*ROW('Sanitation Data'!F15))),'Data Summary'!CV21="Yes"),OFFSET('Sanitation Data'!$F$6,0,10*ROW('Sanitation Data'!F15)),NA())</f>
        <v>#N/A</v>
      </c>
      <c r="AH21" s="83" t="e">
        <f ca="true">+IF(AND(ISNUMBER(OFFSET('Sanitation Data'!$F$10,0,10*ROW('Sanitation Data'!F15))),'Data Summary'!CW21="Yes"),OFFSET('Sanitation Data'!$F$10,0,10*ROW('Sanitation Data'!F15)),NA())</f>
        <v>#N/A</v>
      </c>
      <c r="AI21" s="83" t="e">
        <f ca="true">+IF(AND(ISNUMBER(OFFSET('Sanitation Data'!$F$11,0,10*ROW('Sanitation Data'!F15))),'Data Summary'!CX21="Yes"),OFFSET('Sanitation Data'!$F$11,0,10*ROW('Sanitation Data'!F15)),NA())</f>
        <v>#N/A</v>
      </c>
      <c r="AJ21" s="83" t="e">
        <f ca="true">+IF(AND(ISNUMBER(OFFSET('Sanitation Data'!$F$12,0,10*ROW('Sanitation Data'!F15))),'Data Summary'!CY21="Yes"),OFFSET('Sanitation Data'!$F$12,0,10*ROW('Sanitation Data'!F15)),NA())</f>
        <v>#N/A</v>
      </c>
      <c r="AK21" s="83" t="e">
        <f ca="true">+IF(AND(ISNUMBER(OFFSET('Sanitation Data'!$G$4,0,10*ROW('Sanitation Data'!G15))),'Data Summary'!CZ21="Yes"),100-OFFSET('Sanitation Data'!$G$4,0,10*ROW('Sanitation Data'!G15)),NA())</f>
        <v>#N/A</v>
      </c>
      <c r="AL21" s="83" t="e">
        <f ca="true">+IF(AND(ISNUMBER(OFFSET('Sanitation Data'!$G$6,0,10*ROW('Sanitation Data'!G15))),'Data Summary'!DA21="Yes"),OFFSET('Sanitation Data'!$G$6,0,10*ROW('Sanitation Data'!G15)),NA())</f>
        <v>#N/A</v>
      </c>
      <c r="AM21" s="83" t="e">
        <f ca="true">+IF(AND(ISNUMBER(OFFSET('Sanitation Data'!$G$10,0,10*ROW('Sanitation Data'!G15))),'Data Summary'!DB21="Yes"),OFFSET('Sanitation Data'!$G$10,0,10*ROW('Sanitation Data'!G15)),NA())</f>
        <v>#N/A</v>
      </c>
      <c r="AN21" s="83" t="e">
        <f ca="true">+IF(AND(ISNUMBER(OFFSET('Sanitation Data'!$G$11,0,10*ROW('Sanitation Data'!G15))),'Data Summary'!DC21="Yes"),OFFSET('Sanitation Data'!$G$11,0,10*ROW('Sanitation Data'!G15)),NA())</f>
        <v>#N/A</v>
      </c>
      <c r="AO21" s="83" t="e">
        <f ca="true">+IF(AND(ISNUMBER(OFFSET('Sanitation Data'!$G$12,0,10*ROW('Sanitation Data'!G15))),'Data Summary'!DD21="Yes"),OFFSET('Sanitation Data'!$G$12,0,10*ROW('Sanitation Data'!G15)),NA())</f>
        <v>#N/A</v>
      </c>
      <c r="AP21" s="83" t="e">
        <f ca="true">+IF(AND(ISNUMBER(OFFSET('Sanitation Data'!$H$4,0,10*ROW('Sanitation Data'!H15))),'Data Summary'!DE21="Yes"),100-OFFSET('Sanitation Data'!$H$4,0,10*ROW('Sanitation Data'!H15)),NA())</f>
        <v>#N/A</v>
      </c>
      <c r="AQ21" s="83" t="e">
        <f ca="true">+IF(AND(ISNUMBER(OFFSET('Sanitation Data'!$H$6,0,10*ROW('Sanitation Data'!H15))),'Data Summary'!DF21="Yes"),OFFSET('Sanitation Data'!$H$6,0,10*ROW('Sanitation Data'!H15)),NA())</f>
        <v>#N/A</v>
      </c>
      <c r="AR21" s="83" t="e">
        <f ca="true">+IF(AND(ISNUMBER(OFFSET('Sanitation Data'!$H$10,0,10*ROW('Sanitation Data'!H15))),'Data Summary'!DG21="Yes"),OFFSET('Sanitation Data'!$H$10,0,10*ROW('Sanitation Data'!H15)),NA())</f>
        <v>#N/A</v>
      </c>
      <c r="AS21" s="83" t="e">
        <f ca="true">+IF(AND(ISNUMBER(OFFSET('Sanitation Data'!$H$11,0,10*ROW('Sanitation Data'!H15))),'Data Summary'!DH21="Yes"),OFFSET('Sanitation Data'!$H$11,0,10*ROW('Sanitation Data'!H15)),NA())</f>
        <v>#N/A</v>
      </c>
      <c r="AT21" s="83" t="e">
        <f ca="true">+IF(AND(ISNUMBER(OFFSET('Sanitation Data'!$H$12,0,10*ROW('Sanitation Data'!H15))),'Data Summary'!DI21="Yes"),OFFSET('Sanitation Data'!$H$12,0,10*ROW('Sanitation Data'!H15)),NA())</f>
        <v>#N/A</v>
      </c>
      <c r="AU21" s="83" t="e">
        <f ca="true">+IF(AND(ISNUMBER(OFFSET('Sanitation Data'!$I$4,0,10*ROW('Sanitation Data'!I15))),'Data Summary'!DJ21="Yes"),100-OFFSET('Sanitation Data'!$I$4,0,10*ROW('Sanitation Data'!I15)),NA())</f>
        <v>#N/A</v>
      </c>
      <c r="AV21" s="83" t="e">
        <f ca="true">+IF(AND(ISNUMBER(OFFSET('Sanitation Data'!$I$6,0,10*ROW('Sanitation Data'!I15))),'Data Summary'!DK21="Yes"),OFFSET('Sanitation Data'!$I$6,0,10*ROW('Sanitation Data'!I15)),NA())</f>
        <v>#N/A</v>
      </c>
      <c r="AW21" s="83" t="e">
        <f ca="true">+IF(AND(ISNUMBER(OFFSET('Sanitation Data'!$I$10,0,10*ROW('Sanitation Data'!I15))),'Data Summary'!DL21="Yes"),OFFSET('Sanitation Data'!$I$10,0,10*ROW('Sanitation Data'!I15)),NA())</f>
        <v>#N/A</v>
      </c>
      <c r="AX21" s="83" t="e">
        <f ca="true">+IF(AND(ISNUMBER(OFFSET('Sanitation Data'!$I$11,0,10*ROW('Sanitation Data'!I15))),'Data Summary'!DM21="Yes"),OFFSET('Sanitation Data'!$I$11,0,10*ROW('Sanitation Data'!I15)),NA())</f>
        <v>#N/A</v>
      </c>
      <c r="AY21" s="83" t="e">
        <f ca="true">+IF(AND(ISNUMBER(OFFSET('Sanitation Data'!$I$12,0,10*ROW('Sanitation Data'!I15))),'Data Summary'!DN21="Yes"),OFFSET('Sanitation Data'!$I$12,0,10*ROW('Sanitation Data'!I15)),NA())</f>
        <v>#N/A</v>
      </c>
      <c r="AZ21" s="84" t="e">
        <f ca="true">+IF(AND(ISNUMBER(OFFSET('Hygiene Data'!$D$5,0,10*ROW('Hygiene Data'!D15))),'Data Summary'!DO21="Yes"),OFFSET('Hygiene Data'!$D$5,0,10*ROW('Hygiene Data'!D15)),NA())</f>
        <v>#N/A</v>
      </c>
      <c r="BA21" s="84" t="e">
        <f ca="true">+IF(AND(ISNUMBER(OFFSET('Hygiene Data'!$D$7,0,10*ROW('Hygiene Data'!D15))),'Data Summary'!DP21="Yes"),OFFSET('Hygiene Data'!$D$7,0,10*ROW('Hygiene Data'!D15)),NA())</f>
        <v>#N/A</v>
      </c>
      <c r="BB21" s="84" t="e">
        <f ca="true">+IF(AND(ISNUMBER(OFFSET('Hygiene Data'!$D$9,0,10*ROW('Hygiene Data'!D15))),'Data Summary'!DQ21="Yes"),OFFSET('Hygiene Data'!$D$9,0,10*ROW('Hygiene Data'!D15)),NA())</f>
        <v>#N/A</v>
      </c>
      <c r="BC21" s="84" t="e">
        <f ca="true">+IF(AND(ISNUMBER(OFFSET('Hygiene Data'!$E$5,0,10*ROW('Hygiene Data'!E15))),'Data Summary'!DR21="Yes"),OFFSET('Hygiene Data'!$E$5,0,10*ROW('Hygiene Data'!E15)),NA())</f>
        <v>#N/A</v>
      </c>
      <c r="BD21" s="84" t="e">
        <f ca="true">+IF(AND(ISNUMBER(OFFSET('Hygiene Data'!$E$7,0,10*ROW('Hygiene Data'!E15))),'Data Summary'!DS21="Yes"),OFFSET('Hygiene Data'!$E$7,0,10*ROW('Hygiene Data'!E15)),NA())</f>
        <v>#N/A</v>
      </c>
      <c r="BE21" s="84" t="e">
        <f ca="true">+IF(AND(ISNUMBER(OFFSET('Hygiene Data'!$E$9,0,10*ROW('Hygiene Data'!E15))),'Data Summary'!DT21="Yes"),OFFSET('Hygiene Data'!$E$9,0,10*ROW('Hygiene Data'!E15)),NA())</f>
        <v>#N/A</v>
      </c>
      <c r="BF21" s="84" t="e">
        <f ca="true">+IF(AND(ISNUMBER(OFFSET('Hygiene Data'!$F$5,0,10*ROW('Hygiene Data'!F15))),'Data Summary'!DU21="Yes"),OFFSET('Hygiene Data'!$F$5,0,10*ROW('Hygiene Data'!F15)),NA())</f>
        <v>#N/A</v>
      </c>
      <c r="BG21" s="84" t="e">
        <f ca="true">+IF(AND(ISNUMBER(OFFSET('Hygiene Data'!$F$7,0,10*ROW('Hygiene Data'!F15))),'Data Summary'!DV21="Yes"),OFFSET('Hygiene Data'!$F$7,0,10*ROW('Hygiene Data'!F15)),NA())</f>
        <v>#N/A</v>
      </c>
      <c r="BH21" s="84" t="e">
        <f ca="true">+IF(AND(ISNUMBER(OFFSET('Hygiene Data'!$F$9,0,10*ROW('Hygiene Data'!F15))),'Data Summary'!DW21="Yes"),OFFSET('Hygiene Data'!$F$9,0,10*ROW('Hygiene Data'!F15)),NA())</f>
        <v>#N/A</v>
      </c>
      <c r="BI21" s="84" t="e">
        <f ca="true">+IF(AND(ISNUMBER(OFFSET('Hygiene Data'!$G$5,0,10*ROW('Hygiene Data'!G15))),'Data Summary'!DX21="Yes"),OFFSET('Hygiene Data'!$G$5,0,10*ROW('Hygiene Data'!G15)),NA())</f>
        <v>#N/A</v>
      </c>
      <c r="BJ21" s="84" t="e">
        <f ca="true">+IF(AND(ISNUMBER(OFFSET('Hygiene Data'!$G$7,0,10*ROW('Hygiene Data'!G15))),'Data Summary'!DY21="Yes"),OFFSET('Hygiene Data'!$G$7,0,10*ROW('Hygiene Data'!G15)),NA())</f>
        <v>#N/A</v>
      </c>
      <c r="BK21" s="84" t="e">
        <f ca="true">+IF(AND(ISNUMBER(OFFSET('Hygiene Data'!$G$9,0,10*ROW('Hygiene Data'!G15))),'Data Summary'!DZ21="Yes"),OFFSET('Hygiene Data'!$G$9,0,10*ROW('Hygiene Data'!G15)),NA())</f>
        <v>#N/A</v>
      </c>
      <c r="BL21" s="84" t="e">
        <f ca="true">+IF(AND(ISNUMBER(OFFSET('Hygiene Data'!$H$5,0,10*ROW('Hygiene Data'!H15))),'Data Summary'!EA21="Yes"),OFFSET('Hygiene Data'!$H$5,0,10*ROW('Hygiene Data'!H15)),NA())</f>
        <v>#N/A</v>
      </c>
      <c r="BM21" s="84" t="e">
        <f ca="true">+IF(AND(ISNUMBER(OFFSET('Hygiene Data'!$H$7,0,10*ROW('Hygiene Data'!H15))),'Data Summary'!EB21="Yes"),OFFSET('Hygiene Data'!$H$7,0,10*ROW('Hygiene Data'!H15)),NA())</f>
        <v>#N/A</v>
      </c>
      <c r="BN21" s="84" t="e">
        <f ca="true">+IF(AND(ISNUMBER(OFFSET('Hygiene Data'!$H$9,0,10*ROW('Hygiene Data'!H15))),'Data Summary'!EC21="Yes"),OFFSET('Hygiene Data'!$H$9,0,10*ROW('Hygiene Data'!H15)),NA())</f>
        <v>#N/A</v>
      </c>
      <c r="BO21" s="84" t="e">
        <f ca="true">+IF(AND(ISNUMBER(OFFSET('Hygiene Data'!$I$5,0,10*ROW('Hygiene Data'!I15))),'Data Summary'!ED21="Yes"),OFFSET('Hygiene Data'!$I$5,0,10*ROW('Hygiene Data'!I15)),NA())</f>
        <v>#N/A</v>
      </c>
      <c r="BP21" s="84" t="e">
        <f ca="true">+IF(AND(ISNUMBER(OFFSET('Hygiene Data'!$I$7,0,10*ROW('Hygiene Data'!I15))),'Data Summary'!EE21="Yes"),OFFSET('Hygiene Data'!$I$7,0,10*ROW('Hygiene Data'!I15)),NA())</f>
        <v>#N/A</v>
      </c>
      <c r="BQ21" s="84" t="e">
        <f ca="true">+IF(AND(ISNUMBER(OFFSET('Hygiene Data'!$I$9,0,10*ROW('Hygiene Data'!I15))),'Data Summary'!EF21="Yes"),OFFSET('Hygiene Data'!$I$9,0,10*ROW('Hygiene Data'!I15)),NA())</f>
        <v>#N/A</v>
      </c>
    </row>
    <row xmlns:x14ac="http://schemas.microsoft.com/office/spreadsheetml/2009/9/ac" r="22" x14ac:dyDescent="0.2">
      <c r="A22" s="375" t="e">
        <f ca="true">+RIGHT('Data Summary'!A22,LEN('Data Summary'!A22)-9)</f>
        <v>#VALUE!</v>
      </c>
      <c r="B22" s="36" t="str">
        <f ca="true">+IF(ISTEXT('Data Summary'!B22),'Data Summary'!B22,"")</f>
        <v/>
      </c>
      <c r="C22" s="325" t="e">
        <f ca="true">+VALUE('Data Summary'!C22)</f>
        <v>#VALUE!</v>
      </c>
      <c r="D22" s="82" t="e">
        <f ca="true">+IF(AND(ISNUMBER(OFFSET('Water Data'!$D$4,0,10*ROW('Water Data'!D16))),'Data Summary'!BS22="Yes"),100-OFFSET('Water Data'!$D$4,0,10*ROW('Water Data'!D16)),NA())</f>
        <v>#N/A</v>
      </c>
      <c r="E22" s="82" t="e">
        <f ca="true">+IF(AND(ISNUMBER(OFFSET('Water Data'!$D$6,0,10*ROW('Water Data'!D16))),'Data Summary'!BT22="Yes"),OFFSET('Water Data'!$D$6,0,10*ROW('Water Data'!D16)),NA())</f>
        <v>#N/A</v>
      </c>
      <c r="F22" s="82" t="e">
        <f ca="true">+IF(AND(ISNUMBER(OFFSET('Water Data'!$D$9,0,10*ROW('Water Data'!D16))),'Data Summary'!BU22="Yes"),OFFSET('Water Data'!$D$9,0,10*ROW('Water Data'!D16)),NA())</f>
        <v>#N/A</v>
      </c>
      <c r="G22" s="82" t="e">
        <f ca="true">+IF(AND(ISNUMBER(OFFSET('Water Data'!$E$4,0,10*ROW('Water Data'!E16))),'Data Summary'!BV22="Yes"),100-OFFSET('Water Data'!$E$4,0,10*ROW('Water Data'!E16)),NA())</f>
        <v>#N/A</v>
      </c>
      <c r="H22" s="82" t="e">
        <f ca="true">+IF(AND(ISNUMBER(OFFSET('Water Data'!$E$6,0,10*ROW('Water Data'!E16))),'Data Summary'!BW22="Yes"),OFFSET('Water Data'!$E$6,0,10*ROW('Water Data'!E16)),NA())</f>
        <v>#N/A</v>
      </c>
      <c r="I22" s="82" t="e">
        <f ca="true">+IF(AND(ISNUMBER(OFFSET('Water Data'!$E$9,0,10*ROW('Water Data'!E16))),'Data Summary'!BX22="Yes"),OFFSET('Water Data'!$E$9,0,10*ROW('Water Data'!E16)),NA())</f>
        <v>#N/A</v>
      </c>
      <c r="J22" s="82" t="e">
        <f ca="true">+IF(AND(ISNUMBER(OFFSET('Water Data'!$F$4,0,10*ROW('Water Data'!F16))),'Data Summary'!BY22="Yes"),100-OFFSET('Water Data'!$F$4,0,10*ROW('Water Data'!F16)),NA())</f>
        <v>#N/A</v>
      </c>
      <c r="K22" s="82" t="e">
        <f ca="true">+IF(AND(ISNUMBER(OFFSET('Water Data'!$F$6,0,10*ROW('Water Data'!F16))),'Data Summary'!BZ22="Yes"),OFFSET('Water Data'!$F$6,0,10*ROW('Water Data'!F16)),NA())</f>
        <v>#N/A</v>
      </c>
      <c r="L22" s="82" t="e">
        <f ca="true">+IF(AND(ISNUMBER(OFFSET('Water Data'!$F$9,0,10*ROW('Water Data'!F16))),'Data Summary'!CA22="Yes"),OFFSET('Water Data'!$F$9,0,10*ROW('Water Data'!F16)),NA())</f>
        <v>#N/A</v>
      </c>
      <c r="M22" s="82" t="e">
        <f ca="true">+IF(AND(ISNUMBER(OFFSET('Water Data'!$G$4,0,10*ROW('Water Data'!G16))),'Data Summary'!CB22="Yes"),100-OFFSET('Water Data'!$G$4,0,10*ROW('Water Data'!G16)),NA())</f>
        <v>#N/A</v>
      </c>
      <c r="N22" s="82" t="e">
        <f ca="true">+IF(AND(ISNUMBER(OFFSET('Water Data'!$G$6,0,10*ROW('Water Data'!G16))),'Data Summary'!CC22="Yes"),OFFSET('Water Data'!$G$6,0,10*ROW('Water Data'!G16)),NA())</f>
        <v>#N/A</v>
      </c>
      <c r="O22" s="82" t="e">
        <f ca="true">+IF(AND(ISNUMBER(OFFSET('Water Data'!$G$9,0,10*ROW('Water Data'!G16))),'Data Summary'!CD22="Yes"),OFFSET('Water Data'!$G$9,0,10*ROW('Water Data'!G16)),NA())</f>
        <v>#N/A</v>
      </c>
      <c r="P22" s="82" t="e">
        <f ca="true">+IF(AND(ISNUMBER(OFFSET('Water Data'!$H$4,0,10*ROW('Water Data'!H16))),'Data Summary'!CE22="Yes"),100-OFFSET('Water Data'!$H$4,0,10*ROW('Water Data'!H16)),NA())</f>
        <v>#N/A</v>
      </c>
      <c r="Q22" s="82" t="e">
        <f ca="true">+IF(AND(ISNUMBER(OFFSET('Water Data'!$H$6,0,10*ROW('Water Data'!H16))),'Data Summary'!CF22="Yes"),OFFSET('Water Data'!$H$6,0,10*ROW('Water Data'!H16)),NA())</f>
        <v>#N/A</v>
      </c>
      <c r="R22" s="82" t="e">
        <f ca="true">+IF(AND(ISNUMBER(OFFSET('Water Data'!$H$9,0,10*ROW('Water Data'!H16))),'Data Summary'!CG22="Yes"),OFFSET('Water Data'!$H$9,0,10*ROW('Water Data'!H16)),NA())</f>
        <v>#N/A</v>
      </c>
      <c r="S22" s="82" t="e">
        <f ca="true">+IF(AND(ISNUMBER(OFFSET('Water Data'!$I$4,0,10*ROW('Water Data'!I16))),'Data Summary'!CH22="Yes"),100-OFFSET('Water Data'!$I$4,0,10*ROW('Water Data'!I16)),NA())</f>
        <v>#N/A</v>
      </c>
      <c r="T22" s="82" t="e">
        <f ca="true">+IF(AND(ISNUMBER(OFFSET('Water Data'!$I$6,0,10*ROW('Water Data'!I16))),'Data Summary'!CI22="Yes"),OFFSET('Water Data'!$I$6,0,10*ROW('Water Data'!I16)),NA())</f>
        <v>#N/A</v>
      </c>
      <c r="U22" s="82" t="e">
        <f ca="true">+IF(AND(ISNUMBER(OFFSET('Water Data'!$I$9,0,10*ROW('Water Data'!I16))),'Data Summary'!CJ22="Yes"),OFFSET('Water Data'!$I$9,0,10*ROW('Water Data'!I16)),NA())</f>
        <v>#N/A</v>
      </c>
      <c r="V22" s="83" t="e">
        <f ca="true">+IF(AND(ISNUMBER(OFFSET('Sanitation Data'!$D$4,0,10*ROW('Sanitation Data'!D16))),'Data Summary'!CK22="Yes"),100-OFFSET('Sanitation Data'!$D$4,0,10*ROW('Sanitation Data'!D16)),NA())</f>
        <v>#N/A</v>
      </c>
      <c r="W22" s="83" t="e">
        <f ca="true">+IF(AND(ISNUMBER(OFFSET('Sanitation Data'!$D$6,0,10*ROW('Sanitation Data'!D16))),'Data Summary'!CL22="Yes"),OFFSET('Sanitation Data'!$D$6,0,10*ROW('Sanitation Data'!D16)),NA())</f>
        <v>#N/A</v>
      </c>
      <c r="X22" s="83" t="e">
        <f ca="true">+IF(AND(ISNUMBER(OFFSET('Sanitation Data'!$D$10,0,10*ROW('Sanitation Data'!D16))),'Data Summary'!CM22="Yes"),OFFSET('Sanitation Data'!$D$10,0,10*ROW('Sanitation Data'!D16)),NA())</f>
        <v>#N/A</v>
      </c>
      <c r="Y22" s="83" t="e">
        <f ca="true">+IF(AND(ISNUMBER(OFFSET('Sanitation Data'!$D$11,0,10*ROW('Sanitation Data'!D16))),'Data Summary'!CN22="Yes"),OFFSET('Sanitation Data'!$D$11,0,10*ROW('Sanitation Data'!D16)),NA())</f>
        <v>#N/A</v>
      </c>
      <c r="Z22" s="83" t="e">
        <f ca="true">+IF(AND(ISNUMBER(OFFSET('Sanitation Data'!$D$12,0,10*ROW('Sanitation Data'!D16))),'Data Summary'!CO22="Yes"),OFFSET('Sanitation Data'!$D$12,0,10*ROW('Sanitation Data'!D16)),NA())</f>
        <v>#N/A</v>
      </c>
      <c r="AA22" s="83" t="e">
        <f ca="true">+IF(AND(ISNUMBER(OFFSET('Sanitation Data'!$E$4,0,10*ROW('Sanitation Data'!E16))),'Data Summary'!CP22="Yes"),100-OFFSET('Sanitation Data'!$E$4,0,10*ROW('Sanitation Data'!E16)),NA())</f>
        <v>#N/A</v>
      </c>
      <c r="AB22" s="83" t="e">
        <f ca="true">+IF(AND(ISNUMBER(OFFSET('Sanitation Data'!$E$6,0,10*ROW('Sanitation Data'!E16))),'Data Summary'!CQ22="Yes"),OFFSET('Sanitation Data'!$E$6,0,10*ROW('Sanitation Data'!E16)),NA())</f>
        <v>#N/A</v>
      </c>
      <c r="AC22" s="83" t="e">
        <f ca="true">+IF(AND(ISNUMBER(OFFSET('Sanitation Data'!$E$10,0,10*ROW('Sanitation Data'!E16))),'Data Summary'!CR22="Yes"),OFFSET('Sanitation Data'!$E$10,0,10*ROW('Sanitation Data'!E16)),NA())</f>
        <v>#N/A</v>
      </c>
      <c r="AD22" s="83" t="e">
        <f ca="true">+IF(AND(ISNUMBER(OFFSET('Sanitation Data'!$E$11,0,10*ROW('Sanitation Data'!E16))),'Data Summary'!CS22="Yes"),OFFSET('Sanitation Data'!$E$11,0,10*ROW('Sanitation Data'!E16)),NA())</f>
        <v>#N/A</v>
      </c>
      <c r="AE22" s="83" t="e">
        <f ca="true">+IF(AND(ISNUMBER(OFFSET('Sanitation Data'!$E$12,0,10*ROW('Sanitation Data'!E16))),'Data Summary'!CT22="Yes"),OFFSET('Sanitation Data'!$E$12,0,10*ROW('Sanitation Data'!E16)),NA())</f>
        <v>#N/A</v>
      </c>
      <c r="AF22" s="83" t="e">
        <f ca="true">+IF(AND(ISNUMBER(OFFSET('Sanitation Data'!$F$4,0,10*ROW('Sanitation Data'!F16))),'Data Summary'!CU22="Yes"),100-OFFSET('Sanitation Data'!$F$4,0,10*ROW('Sanitation Data'!F16)),NA())</f>
        <v>#N/A</v>
      </c>
      <c r="AG22" s="83" t="e">
        <f ca="true">+IF(AND(ISNUMBER(OFFSET('Sanitation Data'!$F$6,0,10*ROW('Sanitation Data'!F16))),'Data Summary'!CV22="Yes"),OFFSET('Sanitation Data'!$F$6,0,10*ROW('Sanitation Data'!F16)),NA())</f>
        <v>#N/A</v>
      </c>
      <c r="AH22" s="83" t="e">
        <f ca="true">+IF(AND(ISNUMBER(OFFSET('Sanitation Data'!$F$10,0,10*ROW('Sanitation Data'!F16))),'Data Summary'!CW22="Yes"),OFFSET('Sanitation Data'!$F$10,0,10*ROW('Sanitation Data'!F16)),NA())</f>
        <v>#N/A</v>
      </c>
      <c r="AI22" s="83" t="e">
        <f ca="true">+IF(AND(ISNUMBER(OFFSET('Sanitation Data'!$F$11,0,10*ROW('Sanitation Data'!F16))),'Data Summary'!CX22="Yes"),OFFSET('Sanitation Data'!$F$11,0,10*ROW('Sanitation Data'!F16)),NA())</f>
        <v>#N/A</v>
      </c>
      <c r="AJ22" s="83" t="e">
        <f ca="true">+IF(AND(ISNUMBER(OFFSET('Sanitation Data'!$F$12,0,10*ROW('Sanitation Data'!F16))),'Data Summary'!CY22="Yes"),OFFSET('Sanitation Data'!$F$12,0,10*ROW('Sanitation Data'!F16)),NA())</f>
        <v>#N/A</v>
      </c>
      <c r="AK22" s="83" t="e">
        <f ca="true">+IF(AND(ISNUMBER(OFFSET('Sanitation Data'!$G$4,0,10*ROW('Sanitation Data'!G16))),'Data Summary'!CZ22="Yes"),100-OFFSET('Sanitation Data'!$G$4,0,10*ROW('Sanitation Data'!G16)),NA())</f>
        <v>#N/A</v>
      </c>
      <c r="AL22" s="83" t="e">
        <f ca="true">+IF(AND(ISNUMBER(OFFSET('Sanitation Data'!$G$6,0,10*ROW('Sanitation Data'!G16))),'Data Summary'!DA22="Yes"),OFFSET('Sanitation Data'!$G$6,0,10*ROW('Sanitation Data'!G16)),NA())</f>
        <v>#N/A</v>
      </c>
      <c r="AM22" s="83" t="e">
        <f ca="true">+IF(AND(ISNUMBER(OFFSET('Sanitation Data'!$G$10,0,10*ROW('Sanitation Data'!G16))),'Data Summary'!DB22="Yes"),OFFSET('Sanitation Data'!$G$10,0,10*ROW('Sanitation Data'!G16)),NA())</f>
        <v>#N/A</v>
      </c>
      <c r="AN22" s="83" t="e">
        <f ca="true">+IF(AND(ISNUMBER(OFFSET('Sanitation Data'!$G$11,0,10*ROW('Sanitation Data'!G16))),'Data Summary'!DC22="Yes"),OFFSET('Sanitation Data'!$G$11,0,10*ROW('Sanitation Data'!G16)),NA())</f>
        <v>#N/A</v>
      </c>
      <c r="AO22" s="83" t="e">
        <f ca="true">+IF(AND(ISNUMBER(OFFSET('Sanitation Data'!$G$12,0,10*ROW('Sanitation Data'!G16))),'Data Summary'!DD22="Yes"),OFFSET('Sanitation Data'!$G$12,0,10*ROW('Sanitation Data'!G16)),NA())</f>
        <v>#N/A</v>
      </c>
      <c r="AP22" s="83" t="e">
        <f ca="true">+IF(AND(ISNUMBER(OFFSET('Sanitation Data'!$H$4,0,10*ROW('Sanitation Data'!H16))),'Data Summary'!DE22="Yes"),100-OFFSET('Sanitation Data'!$H$4,0,10*ROW('Sanitation Data'!H16)),NA())</f>
        <v>#N/A</v>
      </c>
      <c r="AQ22" s="83" t="e">
        <f ca="true">+IF(AND(ISNUMBER(OFFSET('Sanitation Data'!$H$6,0,10*ROW('Sanitation Data'!H16))),'Data Summary'!DF22="Yes"),OFFSET('Sanitation Data'!$H$6,0,10*ROW('Sanitation Data'!H16)),NA())</f>
        <v>#N/A</v>
      </c>
      <c r="AR22" s="83" t="e">
        <f ca="true">+IF(AND(ISNUMBER(OFFSET('Sanitation Data'!$H$10,0,10*ROW('Sanitation Data'!H16))),'Data Summary'!DG22="Yes"),OFFSET('Sanitation Data'!$H$10,0,10*ROW('Sanitation Data'!H16)),NA())</f>
        <v>#N/A</v>
      </c>
      <c r="AS22" s="83" t="e">
        <f ca="true">+IF(AND(ISNUMBER(OFFSET('Sanitation Data'!$H$11,0,10*ROW('Sanitation Data'!H16))),'Data Summary'!DH22="Yes"),OFFSET('Sanitation Data'!$H$11,0,10*ROW('Sanitation Data'!H16)),NA())</f>
        <v>#N/A</v>
      </c>
      <c r="AT22" s="83" t="e">
        <f ca="true">+IF(AND(ISNUMBER(OFFSET('Sanitation Data'!$H$12,0,10*ROW('Sanitation Data'!H16))),'Data Summary'!DI22="Yes"),OFFSET('Sanitation Data'!$H$12,0,10*ROW('Sanitation Data'!H16)),NA())</f>
        <v>#N/A</v>
      </c>
      <c r="AU22" s="83" t="e">
        <f ca="true">+IF(AND(ISNUMBER(OFFSET('Sanitation Data'!$I$4,0,10*ROW('Sanitation Data'!I16))),'Data Summary'!DJ22="Yes"),100-OFFSET('Sanitation Data'!$I$4,0,10*ROW('Sanitation Data'!I16)),NA())</f>
        <v>#N/A</v>
      </c>
      <c r="AV22" s="83" t="e">
        <f ca="true">+IF(AND(ISNUMBER(OFFSET('Sanitation Data'!$I$6,0,10*ROW('Sanitation Data'!I16))),'Data Summary'!DK22="Yes"),OFFSET('Sanitation Data'!$I$6,0,10*ROW('Sanitation Data'!I16)),NA())</f>
        <v>#N/A</v>
      </c>
      <c r="AW22" s="83" t="e">
        <f ca="true">+IF(AND(ISNUMBER(OFFSET('Sanitation Data'!$I$10,0,10*ROW('Sanitation Data'!I16))),'Data Summary'!DL22="Yes"),OFFSET('Sanitation Data'!$I$10,0,10*ROW('Sanitation Data'!I16)),NA())</f>
        <v>#N/A</v>
      </c>
      <c r="AX22" s="83" t="e">
        <f ca="true">+IF(AND(ISNUMBER(OFFSET('Sanitation Data'!$I$11,0,10*ROW('Sanitation Data'!I16))),'Data Summary'!DM22="Yes"),OFFSET('Sanitation Data'!$I$11,0,10*ROW('Sanitation Data'!I16)),NA())</f>
        <v>#N/A</v>
      </c>
      <c r="AY22" s="83" t="e">
        <f ca="true">+IF(AND(ISNUMBER(OFFSET('Sanitation Data'!$I$12,0,10*ROW('Sanitation Data'!I16))),'Data Summary'!DN22="Yes"),OFFSET('Sanitation Data'!$I$12,0,10*ROW('Sanitation Data'!I16)),NA())</f>
        <v>#N/A</v>
      </c>
      <c r="AZ22" s="84" t="e">
        <f ca="true">+IF(AND(ISNUMBER(OFFSET('Hygiene Data'!$D$5,0,10*ROW('Hygiene Data'!D16))),'Data Summary'!DO22="Yes"),OFFSET('Hygiene Data'!$D$5,0,10*ROW('Hygiene Data'!D16)),NA())</f>
        <v>#N/A</v>
      </c>
      <c r="BA22" s="84" t="e">
        <f ca="true">+IF(AND(ISNUMBER(OFFSET('Hygiene Data'!$D$7,0,10*ROW('Hygiene Data'!D16))),'Data Summary'!DP22="Yes"),OFFSET('Hygiene Data'!$D$7,0,10*ROW('Hygiene Data'!D16)),NA())</f>
        <v>#N/A</v>
      </c>
      <c r="BB22" s="84" t="e">
        <f ca="true">+IF(AND(ISNUMBER(OFFSET('Hygiene Data'!$D$9,0,10*ROW('Hygiene Data'!D16))),'Data Summary'!DQ22="Yes"),OFFSET('Hygiene Data'!$D$9,0,10*ROW('Hygiene Data'!D16)),NA())</f>
        <v>#N/A</v>
      </c>
      <c r="BC22" s="84" t="e">
        <f ca="true">+IF(AND(ISNUMBER(OFFSET('Hygiene Data'!$E$5,0,10*ROW('Hygiene Data'!E16))),'Data Summary'!DR22="Yes"),OFFSET('Hygiene Data'!$E$5,0,10*ROW('Hygiene Data'!E16)),NA())</f>
        <v>#N/A</v>
      </c>
      <c r="BD22" s="84" t="e">
        <f ca="true">+IF(AND(ISNUMBER(OFFSET('Hygiene Data'!$E$7,0,10*ROW('Hygiene Data'!E16))),'Data Summary'!DS22="Yes"),OFFSET('Hygiene Data'!$E$7,0,10*ROW('Hygiene Data'!E16)),NA())</f>
        <v>#N/A</v>
      </c>
      <c r="BE22" s="84" t="e">
        <f ca="true">+IF(AND(ISNUMBER(OFFSET('Hygiene Data'!$E$9,0,10*ROW('Hygiene Data'!E16))),'Data Summary'!DT22="Yes"),OFFSET('Hygiene Data'!$E$9,0,10*ROW('Hygiene Data'!E16)),NA())</f>
        <v>#N/A</v>
      </c>
      <c r="BF22" s="84" t="e">
        <f ca="true">+IF(AND(ISNUMBER(OFFSET('Hygiene Data'!$F$5,0,10*ROW('Hygiene Data'!F16))),'Data Summary'!DU22="Yes"),OFFSET('Hygiene Data'!$F$5,0,10*ROW('Hygiene Data'!F16)),NA())</f>
        <v>#N/A</v>
      </c>
      <c r="BG22" s="84" t="e">
        <f ca="true">+IF(AND(ISNUMBER(OFFSET('Hygiene Data'!$F$7,0,10*ROW('Hygiene Data'!F16))),'Data Summary'!DV22="Yes"),OFFSET('Hygiene Data'!$F$7,0,10*ROW('Hygiene Data'!F16)),NA())</f>
        <v>#N/A</v>
      </c>
      <c r="BH22" s="84" t="e">
        <f ca="true">+IF(AND(ISNUMBER(OFFSET('Hygiene Data'!$F$9,0,10*ROW('Hygiene Data'!F16))),'Data Summary'!DW22="Yes"),OFFSET('Hygiene Data'!$F$9,0,10*ROW('Hygiene Data'!F16)),NA())</f>
        <v>#N/A</v>
      </c>
      <c r="BI22" s="84" t="e">
        <f ca="true">+IF(AND(ISNUMBER(OFFSET('Hygiene Data'!$G$5,0,10*ROW('Hygiene Data'!G16))),'Data Summary'!DX22="Yes"),OFFSET('Hygiene Data'!$G$5,0,10*ROW('Hygiene Data'!G16)),NA())</f>
        <v>#N/A</v>
      </c>
      <c r="BJ22" s="84" t="e">
        <f ca="true">+IF(AND(ISNUMBER(OFFSET('Hygiene Data'!$G$7,0,10*ROW('Hygiene Data'!G16))),'Data Summary'!DY22="Yes"),OFFSET('Hygiene Data'!$G$7,0,10*ROW('Hygiene Data'!G16)),NA())</f>
        <v>#N/A</v>
      </c>
      <c r="BK22" s="84" t="e">
        <f ca="true">+IF(AND(ISNUMBER(OFFSET('Hygiene Data'!$G$9,0,10*ROW('Hygiene Data'!G16))),'Data Summary'!DZ22="Yes"),OFFSET('Hygiene Data'!$G$9,0,10*ROW('Hygiene Data'!G16)),NA())</f>
        <v>#N/A</v>
      </c>
      <c r="BL22" s="84" t="e">
        <f ca="true">+IF(AND(ISNUMBER(OFFSET('Hygiene Data'!$H$5,0,10*ROW('Hygiene Data'!H16))),'Data Summary'!EA22="Yes"),OFFSET('Hygiene Data'!$H$5,0,10*ROW('Hygiene Data'!H16)),NA())</f>
        <v>#N/A</v>
      </c>
      <c r="BM22" s="84" t="e">
        <f ca="true">+IF(AND(ISNUMBER(OFFSET('Hygiene Data'!$H$7,0,10*ROW('Hygiene Data'!H16))),'Data Summary'!EB22="Yes"),OFFSET('Hygiene Data'!$H$7,0,10*ROW('Hygiene Data'!H16)),NA())</f>
        <v>#N/A</v>
      </c>
      <c r="BN22" s="84" t="e">
        <f ca="true">+IF(AND(ISNUMBER(OFFSET('Hygiene Data'!$H$9,0,10*ROW('Hygiene Data'!H16))),'Data Summary'!EC22="Yes"),OFFSET('Hygiene Data'!$H$9,0,10*ROW('Hygiene Data'!H16)),NA())</f>
        <v>#N/A</v>
      </c>
      <c r="BO22" s="84" t="e">
        <f ca="true">+IF(AND(ISNUMBER(OFFSET('Hygiene Data'!$I$5,0,10*ROW('Hygiene Data'!I16))),'Data Summary'!ED22="Yes"),OFFSET('Hygiene Data'!$I$5,0,10*ROW('Hygiene Data'!I16)),NA())</f>
        <v>#N/A</v>
      </c>
      <c r="BP22" s="84" t="e">
        <f ca="true">+IF(AND(ISNUMBER(OFFSET('Hygiene Data'!$I$7,0,10*ROW('Hygiene Data'!I16))),'Data Summary'!EE22="Yes"),OFFSET('Hygiene Data'!$I$7,0,10*ROW('Hygiene Data'!I16)),NA())</f>
        <v>#N/A</v>
      </c>
      <c r="BQ22" s="84" t="e">
        <f ca="true">+IF(AND(ISNUMBER(OFFSET('Hygiene Data'!$I$9,0,10*ROW('Hygiene Data'!I16))),'Data Summary'!EF22="Yes"),OFFSET('Hygiene Data'!$I$9,0,10*ROW('Hygiene Data'!I16)),NA())</f>
        <v>#N/A</v>
      </c>
    </row>
    <row xmlns:x14ac="http://schemas.microsoft.com/office/spreadsheetml/2009/9/ac" r="23" x14ac:dyDescent="0.2">
      <c r="A23" s="375" t="e">
        <f ca="true">+RIGHT('Data Summary'!A23,LEN('Data Summary'!A23)-9)</f>
        <v>#VALUE!</v>
      </c>
      <c r="B23" s="36" t="str">
        <f ca="true">+IF(ISTEXT('Data Summary'!B23),'Data Summary'!B23,"")</f>
        <v/>
      </c>
      <c r="C23" s="325" t="e">
        <f ca="true">+VALUE('Data Summary'!C23)</f>
        <v>#VALUE!</v>
      </c>
      <c r="D23" s="82" t="e">
        <f ca="true">+IF(AND(ISNUMBER(OFFSET('Water Data'!$D$4,0,10*ROW('Water Data'!D17))),'Data Summary'!BS23="Yes"),100-OFFSET('Water Data'!$D$4,0,10*ROW('Water Data'!D17)),NA())</f>
        <v>#N/A</v>
      </c>
      <c r="E23" s="82" t="e">
        <f ca="true">+IF(AND(ISNUMBER(OFFSET('Water Data'!$D$6,0,10*ROW('Water Data'!D17))),'Data Summary'!BT23="Yes"),OFFSET('Water Data'!$D$6,0,10*ROW('Water Data'!D17)),NA())</f>
        <v>#N/A</v>
      </c>
      <c r="F23" s="82" t="e">
        <f ca="true">+IF(AND(ISNUMBER(OFFSET('Water Data'!$D$9,0,10*ROW('Water Data'!D17))),'Data Summary'!BU23="Yes"),OFFSET('Water Data'!$D$9,0,10*ROW('Water Data'!D17)),NA())</f>
        <v>#N/A</v>
      </c>
      <c r="G23" s="82" t="e">
        <f ca="true">+IF(AND(ISNUMBER(OFFSET('Water Data'!$E$4,0,10*ROW('Water Data'!E17))),'Data Summary'!BV23="Yes"),100-OFFSET('Water Data'!$E$4,0,10*ROW('Water Data'!E17)),NA())</f>
        <v>#N/A</v>
      </c>
      <c r="H23" s="82" t="e">
        <f ca="true">+IF(AND(ISNUMBER(OFFSET('Water Data'!$E$6,0,10*ROW('Water Data'!E17))),'Data Summary'!BW23="Yes"),OFFSET('Water Data'!$E$6,0,10*ROW('Water Data'!E17)),NA())</f>
        <v>#N/A</v>
      </c>
      <c r="I23" s="82" t="e">
        <f ca="true">+IF(AND(ISNUMBER(OFFSET('Water Data'!$E$9,0,10*ROW('Water Data'!E17))),'Data Summary'!BX23="Yes"),OFFSET('Water Data'!$E$9,0,10*ROW('Water Data'!E17)),NA())</f>
        <v>#N/A</v>
      </c>
      <c r="J23" s="82" t="e">
        <f ca="true">+IF(AND(ISNUMBER(OFFSET('Water Data'!$F$4,0,10*ROW('Water Data'!F17))),'Data Summary'!BY23="Yes"),100-OFFSET('Water Data'!$F$4,0,10*ROW('Water Data'!F17)),NA())</f>
        <v>#N/A</v>
      </c>
      <c r="K23" s="82" t="e">
        <f ca="true">+IF(AND(ISNUMBER(OFFSET('Water Data'!$F$6,0,10*ROW('Water Data'!F17))),'Data Summary'!BZ23="Yes"),OFFSET('Water Data'!$F$6,0,10*ROW('Water Data'!F17)),NA())</f>
        <v>#N/A</v>
      </c>
      <c r="L23" s="82" t="e">
        <f ca="true">+IF(AND(ISNUMBER(OFFSET('Water Data'!$F$9,0,10*ROW('Water Data'!F17))),'Data Summary'!CA23="Yes"),OFFSET('Water Data'!$F$9,0,10*ROW('Water Data'!F17)),NA())</f>
        <v>#N/A</v>
      </c>
      <c r="M23" s="82" t="e">
        <f ca="true">+IF(AND(ISNUMBER(OFFSET('Water Data'!$G$4,0,10*ROW('Water Data'!G17))),'Data Summary'!CB23="Yes"),100-OFFSET('Water Data'!$G$4,0,10*ROW('Water Data'!G17)),NA())</f>
        <v>#N/A</v>
      </c>
      <c r="N23" s="82" t="e">
        <f ca="true">+IF(AND(ISNUMBER(OFFSET('Water Data'!$G$6,0,10*ROW('Water Data'!G17))),'Data Summary'!CC23="Yes"),OFFSET('Water Data'!$G$6,0,10*ROW('Water Data'!G17)),NA())</f>
        <v>#N/A</v>
      </c>
      <c r="O23" s="82" t="e">
        <f ca="true">+IF(AND(ISNUMBER(OFFSET('Water Data'!$G$9,0,10*ROW('Water Data'!G17))),'Data Summary'!CD23="Yes"),OFFSET('Water Data'!$G$9,0,10*ROW('Water Data'!G17)),NA())</f>
        <v>#N/A</v>
      </c>
      <c r="P23" s="82" t="e">
        <f ca="true">+IF(AND(ISNUMBER(OFFSET('Water Data'!$H$4,0,10*ROW('Water Data'!H17))),'Data Summary'!CE23="Yes"),100-OFFSET('Water Data'!$H$4,0,10*ROW('Water Data'!H17)),NA())</f>
        <v>#N/A</v>
      </c>
      <c r="Q23" s="82" t="e">
        <f ca="true">+IF(AND(ISNUMBER(OFFSET('Water Data'!$H$6,0,10*ROW('Water Data'!H17))),'Data Summary'!CF23="Yes"),OFFSET('Water Data'!$H$6,0,10*ROW('Water Data'!H17)),NA())</f>
        <v>#N/A</v>
      </c>
      <c r="R23" s="82" t="e">
        <f ca="true">+IF(AND(ISNUMBER(OFFSET('Water Data'!$H$9,0,10*ROW('Water Data'!H17))),'Data Summary'!CG23="Yes"),OFFSET('Water Data'!$H$9,0,10*ROW('Water Data'!H17)),NA())</f>
        <v>#N/A</v>
      </c>
      <c r="S23" s="82" t="e">
        <f ca="true">+IF(AND(ISNUMBER(OFFSET('Water Data'!$I$4,0,10*ROW('Water Data'!I17))),'Data Summary'!CH23="Yes"),100-OFFSET('Water Data'!$I$4,0,10*ROW('Water Data'!I17)),NA())</f>
        <v>#N/A</v>
      </c>
      <c r="T23" s="82" t="e">
        <f ca="true">+IF(AND(ISNUMBER(OFFSET('Water Data'!$I$6,0,10*ROW('Water Data'!I17))),'Data Summary'!CI23="Yes"),OFFSET('Water Data'!$I$6,0,10*ROW('Water Data'!I17)),NA())</f>
        <v>#N/A</v>
      </c>
      <c r="U23" s="82" t="e">
        <f ca="true">+IF(AND(ISNUMBER(OFFSET('Water Data'!$I$9,0,10*ROW('Water Data'!I17))),'Data Summary'!CJ23="Yes"),OFFSET('Water Data'!$I$9,0,10*ROW('Water Data'!I17)),NA())</f>
        <v>#N/A</v>
      </c>
      <c r="V23" s="83" t="e">
        <f ca="true">+IF(AND(ISNUMBER(OFFSET('Sanitation Data'!$D$4,0,10*ROW('Sanitation Data'!D17))),'Data Summary'!CK23="Yes"),100-OFFSET('Sanitation Data'!$D$4,0,10*ROW('Sanitation Data'!D17)),NA())</f>
        <v>#N/A</v>
      </c>
      <c r="W23" s="83" t="e">
        <f ca="true">+IF(AND(ISNUMBER(OFFSET('Sanitation Data'!$D$6,0,10*ROW('Sanitation Data'!D17))),'Data Summary'!CL23="Yes"),OFFSET('Sanitation Data'!$D$6,0,10*ROW('Sanitation Data'!D17)),NA())</f>
        <v>#N/A</v>
      </c>
      <c r="X23" s="83" t="e">
        <f ca="true">+IF(AND(ISNUMBER(OFFSET('Sanitation Data'!$D$10,0,10*ROW('Sanitation Data'!D17))),'Data Summary'!CM23="Yes"),OFFSET('Sanitation Data'!$D$10,0,10*ROW('Sanitation Data'!D17)),NA())</f>
        <v>#N/A</v>
      </c>
      <c r="Y23" s="83" t="e">
        <f ca="true">+IF(AND(ISNUMBER(OFFSET('Sanitation Data'!$D$11,0,10*ROW('Sanitation Data'!D17))),'Data Summary'!CN23="Yes"),OFFSET('Sanitation Data'!$D$11,0,10*ROW('Sanitation Data'!D17)),NA())</f>
        <v>#N/A</v>
      </c>
      <c r="Z23" s="83" t="e">
        <f ca="true">+IF(AND(ISNUMBER(OFFSET('Sanitation Data'!$D$12,0,10*ROW('Sanitation Data'!D17))),'Data Summary'!CO23="Yes"),OFFSET('Sanitation Data'!$D$12,0,10*ROW('Sanitation Data'!D17)),NA())</f>
        <v>#N/A</v>
      </c>
      <c r="AA23" s="83" t="e">
        <f ca="true">+IF(AND(ISNUMBER(OFFSET('Sanitation Data'!$E$4,0,10*ROW('Sanitation Data'!E17))),'Data Summary'!CP23="Yes"),100-OFFSET('Sanitation Data'!$E$4,0,10*ROW('Sanitation Data'!E17)),NA())</f>
        <v>#N/A</v>
      </c>
      <c r="AB23" s="83" t="e">
        <f ca="true">+IF(AND(ISNUMBER(OFFSET('Sanitation Data'!$E$6,0,10*ROW('Sanitation Data'!E17))),'Data Summary'!CQ23="Yes"),OFFSET('Sanitation Data'!$E$6,0,10*ROW('Sanitation Data'!E17)),NA())</f>
        <v>#N/A</v>
      </c>
      <c r="AC23" s="83" t="e">
        <f ca="true">+IF(AND(ISNUMBER(OFFSET('Sanitation Data'!$E$10,0,10*ROW('Sanitation Data'!E17))),'Data Summary'!CR23="Yes"),OFFSET('Sanitation Data'!$E$10,0,10*ROW('Sanitation Data'!E17)),NA())</f>
        <v>#N/A</v>
      </c>
      <c r="AD23" s="83" t="e">
        <f ca="true">+IF(AND(ISNUMBER(OFFSET('Sanitation Data'!$E$11,0,10*ROW('Sanitation Data'!E17))),'Data Summary'!CS23="Yes"),OFFSET('Sanitation Data'!$E$11,0,10*ROW('Sanitation Data'!E17)),NA())</f>
        <v>#N/A</v>
      </c>
      <c r="AE23" s="83" t="e">
        <f ca="true">+IF(AND(ISNUMBER(OFFSET('Sanitation Data'!$E$12,0,10*ROW('Sanitation Data'!E17))),'Data Summary'!CT23="Yes"),OFFSET('Sanitation Data'!$E$12,0,10*ROW('Sanitation Data'!E17)),NA())</f>
        <v>#N/A</v>
      </c>
      <c r="AF23" s="83" t="e">
        <f ca="true">+IF(AND(ISNUMBER(OFFSET('Sanitation Data'!$F$4,0,10*ROW('Sanitation Data'!F17))),'Data Summary'!CU23="Yes"),100-OFFSET('Sanitation Data'!$F$4,0,10*ROW('Sanitation Data'!F17)),NA())</f>
        <v>#N/A</v>
      </c>
      <c r="AG23" s="83" t="e">
        <f ca="true">+IF(AND(ISNUMBER(OFFSET('Sanitation Data'!$F$6,0,10*ROW('Sanitation Data'!F17))),'Data Summary'!CV23="Yes"),OFFSET('Sanitation Data'!$F$6,0,10*ROW('Sanitation Data'!F17)),NA())</f>
        <v>#N/A</v>
      </c>
      <c r="AH23" s="83" t="e">
        <f ca="true">+IF(AND(ISNUMBER(OFFSET('Sanitation Data'!$F$10,0,10*ROW('Sanitation Data'!F17))),'Data Summary'!CW23="Yes"),OFFSET('Sanitation Data'!$F$10,0,10*ROW('Sanitation Data'!F17)),NA())</f>
        <v>#N/A</v>
      </c>
      <c r="AI23" s="83" t="e">
        <f ca="true">+IF(AND(ISNUMBER(OFFSET('Sanitation Data'!$F$11,0,10*ROW('Sanitation Data'!F17))),'Data Summary'!CX23="Yes"),OFFSET('Sanitation Data'!$F$11,0,10*ROW('Sanitation Data'!F17)),NA())</f>
        <v>#N/A</v>
      </c>
      <c r="AJ23" s="83" t="e">
        <f ca="true">+IF(AND(ISNUMBER(OFFSET('Sanitation Data'!$F$12,0,10*ROW('Sanitation Data'!F17))),'Data Summary'!CY23="Yes"),OFFSET('Sanitation Data'!$F$12,0,10*ROW('Sanitation Data'!F17)),NA())</f>
        <v>#N/A</v>
      </c>
      <c r="AK23" s="83" t="e">
        <f ca="true">+IF(AND(ISNUMBER(OFFSET('Sanitation Data'!$G$4,0,10*ROW('Sanitation Data'!G17))),'Data Summary'!CZ23="Yes"),100-OFFSET('Sanitation Data'!$G$4,0,10*ROW('Sanitation Data'!G17)),NA())</f>
        <v>#N/A</v>
      </c>
      <c r="AL23" s="83" t="e">
        <f ca="true">+IF(AND(ISNUMBER(OFFSET('Sanitation Data'!$G$6,0,10*ROW('Sanitation Data'!G17))),'Data Summary'!DA23="Yes"),OFFSET('Sanitation Data'!$G$6,0,10*ROW('Sanitation Data'!G17)),NA())</f>
        <v>#N/A</v>
      </c>
      <c r="AM23" s="83" t="e">
        <f ca="true">+IF(AND(ISNUMBER(OFFSET('Sanitation Data'!$G$10,0,10*ROW('Sanitation Data'!G17))),'Data Summary'!DB23="Yes"),OFFSET('Sanitation Data'!$G$10,0,10*ROW('Sanitation Data'!G17)),NA())</f>
        <v>#N/A</v>
      </c>
      <c r="AN23" s="83" t="e">
        <f ca="true">+IF(AND(ISNUMBER(OFFSET('Sanitation Data'!$G$11,0,10*ROW('Sanitation Data'!G17))),'Data Summary'!DC23="Yes"),OFFSET('Sanitation Data'!$G$11,0,10*ROW('Sanitation Data'!G17)),NA())</f>
        <v>#N/A</v>
      </c>
      <c r="AO23" s="83" t="e">
        <f ca="true">+IF(AND(ISNUMBER(OFFSET('Sanitation Data'!$G$12,0,10*ROW('Sanitation Data'!G17))),'Data Summary'!DD23="Yes"),OFFSET('Sanitation Data'!$G$12,0,10*ROW('Sanitation Data'!G17)),NA())</f>
        <v>#N/A</v>
      </c>
      <c r="AP23" s="83" t="e">
        <f ca="true">+IF(AND(ISNUMBER(OFFSET('Sanitation Data'!$H$4,0,10*ROW('Sanitation Data'!H17))),'Data Summary'!DE23="Yes"),100-OFFSET('Sanitation Data'!$H$4,0,10*ROW('Sanitation Data'!H17)),NA())</f>
        <v>#N/A</v>
      </c>
      <c r="AQ23" s="83" t="e">
        <f ca="true">+IF(AND(ISNUMBER(OFFSET('Sanitation Data'!$H$6,0,10*ROW('Sanitation Data'!H17))),'Data Summary'!DF23="Yes"),OFFSET('Sanitation Data'!$H$6,0,10*ROW('Sanitation Data'!H17)),NA())</f>
        <v>#N/A</v>
      </c>
      <c r="AR23" s="83" t="e">
        <f ca="true">+IF(AND(ISNUMBER(OFFSET('Sanitation Data'!$H$10,0,10*ROW('Sanitation Data'!H17))),'Data Summary'!DG23="Yes"),OFFSET('Sanitation Data'!$H$10,0,10*ROW('Sanitation Data'!H17)),NA())</f>
        <v>#N/A</v>
      </c>
      <c r="AS23" s="83" t="e">
        <f ca="true">+IF(AND(ISNUMBER(OFFSET('Sanitation Data'!$H$11,0,10*ROW('Sanitation Data'!H17))),'Data Summary'!DH23="Yes"),OFFSET('Sanitation Data'!$H$11,0,10*ROW('Sanitation Data'!H17)),NA())</f>
        <v>#N/A</v>
      </c>
      <c r="AT23" s="83" t="e">
        <f ca="true">+IF(AND(ISNUMBER(OFFSET('Sanitation Data'!$H$12,0,10*ROW('Sanitation Data'!H17))),'Data Summary'!DI23="Yes"),OFFSET('Sanitation Data'!$H$12,0,10*ROW('Sanitation Data'!H17)),NA())</f>
        <v>#N/A</v>
      </c>
      <c r="AU23" s="83" t="e">
        <f ca="true">+IF(AND(ISNUMBER(OFFSET('Sanitation Data'!$I$4,0,10*ROW('Sanitation Data'!I17))),'Data Summary'!DJ23="Yes"),100-OFFSET('Sanitation Data'!$I$4,0,10*ROW('Sanitation Data'!I17)),NA())</f>
        <v>#N/A</v>
      </c>
      <c r="AV23" s="83" t="e">
        <f ca="true">+IF(AND(ISNUMBER(OFFSET('Sanitation Data'!$I$6,0,10*ROW('Sanitation Data'!I17))),'Data Summary'!DK23="Yes"),OFFSET('Sanitation Data'!$I$6,0,10*ROW('Sanitation Data'!I17)),NA())</f>
        <v>#N/A</v>
      </c>
      <c r="AW23" s="83" t="e">
        <f ca="true">+IF(AND(ISNUMBER(OFFSET('Sanitation Data'!$I$10,0,10*ROW('Sanitation Data'!I17))),'Data Summary'!DL23="Yes"),OFFSET('Sanitation Data'!$I$10,0,10*ROW('Sanitation Data'!I17)),NA())</f>
        <v>#N/A</v>
      </c>
      <c r="AX23" s="83" t="e">
        <f ca="true">+IF(AND(ISNUMBER(OFFSET('Sanitation Data'!$I$11,0,10*ROW('Sanitation Data'!I17))),'Data Summary'!DM23="Yes"),OFFSET('Sanitation Data'!$I$11,0,10*ROW('Sanitation Data'!I17)),NA())</f>
        <v>#N/A</v>
      </c>
      <c r="AY23" s="83" t="e">
        <f ca="true">+IF(AND(ISNUMBER(OFFSET('Sanitation Data'!$I$12,0,10*ROW('Sanitation Data'!I17))),'Data Summary'!DN23="Yes"),OFFSET('Sanitation Data'!$I$12,0,10*ROW('Sanitation Data'!I17)),NA())</f>
        <v>#N/A</v>
      </c>
      <c r="AZ23" s="84" t="e">
        <f ca="true">+IF(AND(ISNUMBER(OFFSET('Hygiene Data'!$D$5,0,10*ROW('Hygiene Data'!D17))),'Data Summary'!DO23="Yes"),OFFSET('Hygiene Data'!$D$5,0,10*ROW('Hygiene Data'!D17)),NA())</f>
        <v>#N/A</v>
      </c>
      <c r="BA23" s="84" t="e">
        <f ca="true">+IF(AND(ISNUMBER(OFFSET('Hygiene Data'!$D$7,0,10*ROW('Hygiene Data'!D17))),'Data Summary'!DP23="Yes"),OFFSET('Hygiene Data'!$D$7,0,10*ROW('Hygiene Data'!D17)),NA())</f>
        <v>#N/A</v>
      </c>
      <c r="BB23" s="84" t="e">
        <f ca="true">+IF(AND(ISNUMBER(OFFSET('Hygiene Data'!$D$9,0,10*ROW('Hygiene Data'!D17))),'Data Summary'!DQ23="Yes"),OFFSET('Hygiene Data'!$D$9,0,10*ROW('Hygiene Data'!D17)),NA())</f>
        <v>#N/A</v>
      </c>
      <c r="BC23" s="84" t="e">
        <f ca="true">+IF(AND(ISNUMBER(OFFSET('Hygiene Data'!$E$5,0,10*ROW('Hygiene Data'!E17))),'Data Summary'!DR23="Yes"),OFFSET('Hygiene Data'!$E$5,0,10*ROW('Hygiene Data'!E17)),NA())</f>
        <v>#N/A</v>
      </c>
      <c r="BD23" s="84" t="e">
        <f ca="true">+IF(AND(ISNUMBER(OFFSET('Hygiene Data'!$E$7,0,10*ROW('Hygiene Data'!E17))),'Data Summary'!DS23="Yes"),OFFSET('Hygiene Data'!$E$7,0,10*ROW('Hygiene Data'!E17)),NA())</f>
        <v>#N/A</v>
      </c>
      <c r="BE23" s="84" t="e">
        <f ca="true">+IF(AND(ISNUMBER(OFFSET('Hygiene Data'!$E$9,0,10*ROW('Hygiene Data'!E17))),'Data Summary'!DT23="Yes"),OFFSET('Hygiene Data'!$E$9,0,10*ROW('Hygiene Data'!E17)),NA())</f>
        <v>#N/A</v>
      </c>
      <c r="BF23" s="84" t="e">
        <f ca="true">+IF(AND(ISNUMBER(OFFSET('Hygiene Data'!$F$5,0,10*ROW('Hygiene Data'!F17))),'Data Summary'!DU23="Yes"),OFFSET('Hygiene Data'!$F$5,0,10*ROW('Hygiene Data'!F17)),NA())</f>
        <v>#N/A</v>
      </c>
      <c r="BG23" s="84" t="e">
        <f ca="true">+IF(AND(ISNUMBER(OFFSET('Hygiene Data'!$F$7,0,10*ROW('Hygiene Data'!F17))),'Data Summary'!DV23="Yes"),OFFSET('Hygiene Data'!$F$7,0,10*ROW('Hygiene Data'!F17)),NA())</f>
        <v>#N/A</v>
      </c>
      <c r="BH23" s="84" t="e">
        <f ca="true">+IF(AND(ISNUMBER(OFFSET('Hygiene Data'!$F$9,0,10*ROW('Hygiene Data'!F17))),'Data Summary'!DW23="Yes"),OFFSET('Hygiene Data'!$F$9,0,10*ROW('Hygiene Data'!F17)),NA())</f>
        <v>#N/A</v>
      </c>
      <c r="BI23" s="84" t="e">
        <f ca="true">+IF(AND(ISNUMBER(OFFSET('Hygiene Data'!$G$5,0,10*ROW('Hygiene Data'!G17))),'Data Summary'!DX23="Yes"),OFFSET('Hygiene Data'!$G$5,0,10*ROW('Hygiene Data'!G17)),NA())</f>
        <v>#N/A</v>
      </c>
      <c r="BJ23" s="84" t="e">
        <f ca="true">+IF(AND(ISNUMBER(OFFSET('Hygiene Data'!$G$7,0,10*ROW('Hygiene Data'!G17))),'Data Summary'!DY23="Yes"),OFFSET('Hygiene Data'!$G$7,0,10*ROW('Hygiene Data'!G17)),NA())</f>
        <v>#N/A</v>
      </c>
      <c r="BK23" s="84" t="e">
        <f ca="true">+IF(AND(ISNUMBER(OFFSET('Hygiene Data'!$G$9,0,10*ROW('Hygiene Data'!G17))),'Data Summary'!DZ23="Yes"),OFFSET('Hygiene Data'!$G$9,0,10*ROW('Hygiene Data'!G17)),NA())</f>
        <v>#N/A</v>
      </c>
      <c r="BL23" s="84" t="e">
        <f ca="true">+IF(AND(ISNUMBER(OFFSET('Hygiene Data'!$H$5,0,10*ROW('Hygiene Data'!H17))),'Data Summary'!EA23="Yes"),OFFSET('Hygiene Data'!$H$5,0,10*ROW('Hygiene Data'!H17)),NA())</f>
        <v>#N/A</v>
      </c>
      <c r="BM23" s="84" t="e">
        <f ca="true">+IF(AND(ISNUMBER(OFFSET('Hygiene Data'!$H$7,0,10*ROW('Hygiene Data'!H17))),'Data Summary'!EB23="Yes"),OFFSET('Hygiene Data'!$H$7,0,10*ROW('Hygiene Data'!H17)),NA())</f>
        <v>#N/A</v>
      </c>
      <c r="BN23" s="84" t="e">
        <f ca="true">+IF(AND(ISNUMBER(OFFSET('Hygiene Data'!$H$9,0,10*ROW('Hygiene Data'!H17))),'Data Summary'!EC23="Yes"),OFFSET('Hygiene Data'!$H$9,0,10*ROW('Hygiene Data'!H17)),NA())</f>
        <v>#N/A</v>
      </c>
      <c r="BO23" s="84" t="e">
        <f ca="true">+IF(AND(ISNUMBER(OFFSET('Hygiene Data'!$I$5,0,10*ROW('Hygiene Data'!I17))),'Data Summary'!ED23="Yes"),OFFSET('Hygiene Data'!$I$5,0,10*ROW('Hygiene Data'!I17)),NA())</f>
        <v>#N/A</v>
      </c>
      <c r="BP23" s="84" t="e">
        <f ca="true">+IF(AND(ISNUMBER(OFFSET('Hygiene Data'!$I$7,0,10*ROW('Hygiene Data'!I17))),'Data Summary'!EE23="Yes"),OFFSET('Hygiene Data'!$I$7,0,10*ROW('Hygiene Data'!I17)),NA())</f>
        <v>#N/A</v>
      </c>
      <c r="BQ23" s="84" t="e">
        <f ca="true">+IF(AND(ISNUMBER(OFFSET('Hygiene Data'!$I$9,0,10*ROW('Hygiene Data'!I17))),'Data Summary'!EF23="Yes"),OFFSET('Hygiene Data'!$I$9,0,10*ROW('Hygiene Data'!I17)),NA())</f>
        <v>#N/A</v>
      </c>
    </row>
    <row xmlns:x14ac="http://schemas.microsoft.com/office/spreadsheetml/2009/9/ac" r="24" x14ac:dyDescent="0.2">
      <c r="A24" s="375" t="e">
        <f ca="true">+RIGHT('Data Summary'!A24,LEN('Data Summary'!A24)-9)</f>
        <v>#VALUE!</v>
      </c>
      <c r="B24" s="36" t="str">
        <f ca="true">+IF(ISTEXT('Data Summary'!B24),'Data Summary'!B24,"")</f>
        <v/>
      </c>
      <c r="C24" s="325" t="e">
        <f ca="true">+VALUE('Data Summary'!C24)</f>
        <v>#VALUE!</v>
      </c>
      <c r="D24" s="82" t="e">
        <f ca="true">+IF(AND(ISNUMBER(OFFSET('Water Data'!$D$4,0,10*ROW('Water Data'!D18))),'Data Summary'!BS24="Yes"),100-OFFSET('Water Data'!$D$4,0,10*ROW('Water Data'!D18)),NA())</f>
        <v>#N/A</v>
      </c>
      <c r="E24" s="82" t="e">
        <f ca="true">+IF(AND(ISNUMBER(OFFSET('Water Data'!$D$6,0,10*ROW('Water Data'!D18))),'Data Summary'!BT24="Yes"),OFFSET('Water Data'!$D$6,0,10*ROW('Water Data'!D18)),NA())</f>
        <v>#N/A</v>
      </c>
      <c r="F24" s="82" t="e">
        <f ca="true">+IF(AND(ISNUMBER(OFFSET('Water Data'!$D$9,0,10*ROW('Water Data'!D18))),'Data Summary'!BU24="Yes"),OFFSET('Water Data'!$D$9,0,10*ROW('Water Data'!D18)),NA())</f>
        <v>#N/A</v>
      </c>
      <c r="G24" s="82" t="e">
        <f ca="true">+IF(AND(ISNUMBER(OFFSET('Water Data'!$E$4,0,10*ROW('Water Data'!E18))),'Data Summary'!BV24="Yes"),100-OFFSET('Water Data'!$E$4,0,10*ROW('Water Data'!E18)),NA())</f>
        <v>#N/A</v>
      </c>
      <c r="H24" s="82" t="e">
        <f ca="true">+IF(AND(ISNUMBER(OFFSET('Water Data'!$E$6,0,10*ROW('Water Data'!E18))),'Data Summary'!BW24="Yes"),OFFSET('Water Data'!$E$6,0,10*ROW('Water Data'!E18)),NA())</f>
        <v>#N/A</v>
      </c>
      <c r="I24" s="82" t="e">
        <f ca="true">+IF(AND(ISNUMBER(OFFSET('Water Data'!$E$9,0,10*ROW('Water Data'!E18))),'Data Summary'!BX24="Yes"),OFFSET('Water Data'!$E$9,0,10*ROW('Water Data'!E18)),NA())</f>
        <v>#N/A</v>
      </c>
      <c r="J24" s="82" t="e">
        <f ca="true">+IF(AND(ISNUMBER(OFFSET('Water Data'!$F$4,0,10*ROW('Water Data'!F18))),'Data Summary'!BY24="Yes"),100-OFFSET('Water Data'!$F$4,0,10*ROW('Water Data'!F18)),NA())</f>
        <v>#N/A</v>
      </c>
      <c r="K24" s="82" t="e">
        <f ca="true">+IF(AND(ISNUMBER(OFFSET('Water Data'!$F$6,0,10*ROW('Water Data'!F18))),'Data Summary'!BZ24="Yes"),OFFSET('Water Data'!$F$6,0,10*ROW('Water Data'!F18)),NA())</f>
        <v>#N/A</v>
      </c>
      <c r="L24" s="82" t="e">
        <f ca="true">+IF(AND(ISNUMBER(OFFSET('Water Data'!$F$9,0,10*ROW('Water Data'!F18))),'Data Summary'!CA24="Yes"),OFFSET('Water Data'!$F$9,0,10*ROW('Water Data'!F18)),NA())</f>
        <v>#N/A</v>
      </c>
      <c r="M24" s="82" t="e">
        <f ca="true">+IF(AND(ISNUMBER(OFFSET('Water Data'!$G$4,0,10*ROW('Water Data'!G18))),'Data Summary'!CB24="Yes"),100-OFFSET('Water Data'!$G$4,0,10*ROW('Water Data'!G18)),NA())</f>
        <v>#N/A</v>
      </c>
      <c r="N24" s="82" t="e">
        <f ca="true">+IF(AND(ISNUMBER(OFFSET('Water Data'!$G$6,0,10*ROW('Water Data'!G18))),'Data Summary'!CC24="Yes"),OFFSET('Water Data'!$G$6,0,10*ROW('Water Data'!G18)),NA())</f>
        <v>#N/A</v>
      </c>
      <c r="O24" s="82" t="e">
        <f ca="true">+IF(AND(ISNUMBER(OFFSET('Water Data'!$G$9,0,10*ROW('Water Data'!G18))),'Data Summary'!CD24="Yes"),OFFSET('Water Data'!$G$9,0,10*ROW('Water Data'!G18)),NA())</f>
        <v>#N/A</v>
      </c>
      <c r="P24" s="82" t="e">
        <f ca="true">+IF(AND(ISNUMBER(OFFSET('Water Data'!$H$4,0,10*ROW('Water Data'!H18))),'Data Summary'!CE24="Yes"),100-OFFSET('Water Data'!$H$4,0,10*ROW('Water Data'!H18)),NA())</f>
        <v>#N/A</v>
      </c>
      <c r="Q24" s="82" t="e">
        <f ca="true">+IF(AND(ISNUMBER(OFFSET('Water Data'!$H$6,0,10*ROW('Water Data'!H18))),'Data Summary'!CF24="Yes"),OFFSET('Water Data'!$H$6,0,10*ROW('Water Data'!H18)),NA())</f>
        <v>#N/A</v>
      </c>
      <c r="R24" s="82" t="e">
        <f ca="true">+IF(AND(ISNUMBER(OFFSET('Water Data'!$H$9,0,10*ROW('Water Data'!H18))),'Data Summary'!CG24="Yes"),OFFSET('Water Data'!$H$9,0,10*ROW('Water Data'!H18)),NA())</f>
        <v>#N/A</v>
      </c>
      <c r="S24" s="82" t="e">
        <f ca="true">+IF(AND(ISNUMBER(OFFSET('Water Data'!$I$4,0,10*ROW('Water Data'!I18))),'Data Summary'!CH24="Yes"),100-OFFSET('Water Data'!$I$4,0,10*ROW('Water Data'!I18)),NA())</f>
        <v>#N/A</v>
      </c>
      <c r="T24" s="82" t="e">
        <f ca="true">+IF(AND(ISNUMBER(OFFSET('Water Data'!$I$6,0,10*ROW('Water Data'!I18))),'Data Summary'!CI24="Yes"),OFFSET('Water Data'!$I$6,0,10*ROW('Water Data'!I18)),NA())</f>
        <v>#N/A</v>
      </c>
      <c r="U24" s="82" t="e">
        <f ca="true">+IF(AND(ISNUMBER(OFFSET('Water Data'!$I$9,0,10*ROW('Water Data'!I18))),'Data Summary'!CJ24="Yes"),OFFSET('Water Data'!$I$9,0,10*ROW('Water Data'!I18)),NA())</f>
        <v>#N/A</v>
      </c>
      <c r="V24" s="83" t="e">
        <f ca="true">+IF(AND(ISNUMBER(OFFSET('Sanitation Data'!$D$4,0,10*ROW('Sanitation Data'!D18))),'Data Summary'!CK24="Yes"),100-OFFSET('Sanitation Data'!$D$4,0,10*ROW('Sanitation Data'!D18)),NA())</f>
        <v>#N/A</v>
      </c>
      <c r="W24" s="83" t="e">
        <f ca="true">+IF(AND(ISNUMBER(OFFSET('Sanitation Data'!$D$6,0,10*ROW('Sanitation Data'!D18))),'Data Summary'!CL24="Yes"),OFFSET('Sanitation Data'!$D$6,0,10*ROW('Sanitation Data'!D18)),NA())</f>
        <v>#N/A</v>
      </c>
      <c r="X24" s="83" t="e">
        <f ca="true">+IF(AND(ISNUMBER(OFFSET('Sanitation Data'!$D$10,0,10*ROW('Sanitation Data'!D18))),'Data Summary'!CM24="Yes"),OFFSET('Sanitation Data'!$D$10,0,10*ROW('Sanitation Data'!D18)),NA())</f>
        <v>#N/A</v>
      </c>
      <c r="Y24" s="83" t="e">
        <f ca="true">+IF(AND(ISNUMBER(OFFSET('Sanitation Data'!$D$11,0,10*ROW('Sanitation Data'!D18))),'Data Summary'!CN24="Yes"),OFFSET('Sanitation Data'!$D$11,0,10*ROW('Sanitation Data'!D18)),NA())</f>
        <v>#N/A</v>
      </c>
      <c r="Z24" s="83" t="e">
        <f ca="true">+IF(AND(ISNUMBER(OFFSET('Sanitation Data'!$D$12,0,10*ROW('Sanitation Data'!D18))),'Data Summary'!CO24="Yes"),OFFSET('Sanitation Data'!$D$12,0,10*ROW('Sanitation Data'!D18)),NA())</f>
        <v>#N/A</v>
      </c>
      <c r="AA24" s="83" t="e">
        <f ca="true">+IF(AND(ISNUMBER(OFFSET('Sanitation Data'!$E$4,0,10*ROW('Sanitation Data'!E18))),'Data Summary'!CP24="Yes"),100-OFFSET('Sanitation Data'!$E$4,0,10*ROW('Sanitation Data'!E18)),NA())</f>
        <v>#N/A</v>
      </c>
      <c r="AB24" s="83" t="e">
        <f ca="true">+IF(AND(ISNUMBER(OFFSET('Sanitation Data'!$E$6,0,10*ROW('Sanitation Data'!E18))),'Data Summary'!CQ24="Yes"),OFFSET('Sanitation Data'!$E$6,0,10*ROW('Sanitation Data'!E18)),NA())</f>
        <v>#N/A</v>
      </c>
      <c r="AC24" s="83" t="e">
        <f ca="true">+IF(AND(ISNUMBER(OFFSET('Sanitation Data'!$E$10,0,10*ROW('Sanitation Data'!E18))),'Data Summary'!CR24="Yes"),OFFSET('Sanitation Data'!$E$10,0,10*ROW('Sanitation Data'!E18)),NA())</f>
        <v>#N/A</v>
      </c>
      <c r="AD24" s="83" t="e">
        <f ca="true">+IF(AND(ISNUMBER(OFFSET('Sanitation Data'!$E$11,0,10*ROW('Sanitation Data'!E18))),'Data Summary'!CS24="Yes"),OFFSET('Sanitation Data'!$E$11,0,10*ROW('Sanitation Data'!E18)),NA())</f>
        <v>#N/A</v>
      </c>
      <c r="AE24" s="83" t="e">
        <f ca="true">+IF(AND(ISNUMBER(OFFSET('Sanitation Data'!$E$12,0,10*ROW('Sanitation Data'!E18))),'Data Summary'!CT24="Yes"),OFFSET('Sanitation Data'!$E$12,0,10*ROW('Sanitation Data'!E18)),NA())</f>
        <v>#N/A</v>
      </c>
      <c r="AF24" s="83" t="e">
        <f ca="true">+IF(AND(ISNUMBER(OFFSET('Sanitation Data'!$F$4,0,10*ROW('Sanitation Data'!F18))),'Data Summary'!CU24="Yes"),100-OFFSET('Sanitation Data'!$F$4,0,10*ROW('Sanitation Data'!F18)),NA())</f>
        <v>#N/A</v>
      </c>
      <c r="AG24" s="83" t="e">
        <f ca="true">+IF(AND(ISNUMBER(OFFSET('Sanitation Data'!$F$6,0,10*ROW('Sanitation Data'!F18))),'Data Summary'!CV24="Yes"),OFFSET('Sanitation Data'!$F$6,0,10*ROW('Sanitation Data'!F18)),NA())</f>
        <v>#N/A</v>
      </c>
      <c r="AH24" s="83" t="e">
        <f ca="true">+IF(AND(ISNUMBER(OFFSET('Sanitation Data'!$F$10,0,10*ROW('Sanitation Data'!F18))),'Data Summary'!CW24="Yes"),OFFSET('Sanitation Data'!$F$10,0,10*ROW('Sanitation Data'!F18)),NA())</f>
        <v>#N/A</v>
      </c>
      <c r="AI24" s="83" t="e">
        <f ca="true">+IF(AND(ISNUMBER(OFFSET('Sanitation Data'!$F$11,0,10*ROW('Sanitation Data'!F18))),'Data Summary'!CX24="Yes"),OFFSET('Sanitation Data'!$F$11,0,10*ROW('Sanitation Data'!F18)),NA())</f>
        <v>#N/A</v>
      </c>
      <c r="AJ24" s="83" t="e">
        <f ca="true">+IF(AND(ISNUMBER(OFFSET('Sanitation Data'!$F$12,0,10*ROW('Sanitation Data'!F18))),'Data Summary'!CY24="Yes"),OFFSET('Sanitation Data'!$F$12,0,10*ROW('Sanitation Data'!F18)),NA())</f>
        <v>#N/A</v>
      </c>
      <c r="AK24" s="83" t="e">
        <f ca="true">+IF(AND(ISNUMBER(OFFSET('Sanitation Data'!$G$4,0,10*ROW('Sanitation Data'!G18))),'Data Summary'!CZ24="Yes"),100-OFFSET('Sanitation Data'!$G$4,0,10*ROW('Sanitation Data'!G18)),NA())</f>
        <v>#N/A</v>
      </c>
      <c r="AL24" s="83" t="e">
        <f ca="true">+IF(AND(ISNUMBER(OFFSET('Sanitation Data'!$G$6,0,10*ROW('Sanitation Data'!G18))),'Data Summary'!DA24="Yes"),OFFSET('Sanitation Data'!$G$6,0,10*ROW('Sanitation Data'!G18)),NA())</f>
        <v>#N/A</v>
      </c>
      <c r="AM24" s="83" t="e">
        <f ca="true">+IF(AND(ISNUMBER(OFFSET('Sanitation Data'!$G$10,0,10*ROW('Sanitation Data'!G18))),'Data Summary'!DB24="Yes"),OFFSET('Sanitation Data'!$G$10,0,10*ROW('Sanitation Data'!G18)),NA())</f>
        <v>#N/A</v>
      </c>
      <c r="AN24" s="83" t="e">
        <f ca="true">+IF(AND(ISNUMBER(OFFSET('Sanitation Data'!$G$11,0,10*ROW('Sanitation Data'!G18))),'Data Summary'!DC24="Yes"),OFFSET('Sanitation Data'!$G$11,0,10*ROW('Sanitation Data'!G18)),NA())</f>
        <v>#N/A</v>
      </c>
      <c r="AO24" s="83" t="e">
        <f ca="true">+IF(AND(ISNUMBER(OFFSET('Sanitation Data'!$G$12,0,10*ROW('Sanitation Data'!G18))),'Data Summary'!DD24="Yes"),OFFSET('Sanitation Data'!$G$12,0,10*ROW('Sanitation Data'!G18)),NA())</f>
        <v>#N/A</v>
      </c>
      <c r="AP24" s="83" t="e">
        <f ca="true">+IF(AND(ISNUMBER(OFFSET('Sanitation Data'!$H$4,0,10*ROW('Sanitation Data'!H18))),'Data Summary'!DE24="Yes"),100-OFFSET('Sanitation Data'!$H$4,0,10*ROW('Sanitation Data'!H18)),NA())</f>
        <v>#N/A</v>
      </c>
      <c r="AQ24" s="83" t="e">
        <f ca="true">+IF(AND(ISNUMBER(OFFSET('Sanitation Data'!$H$6,0,10*ROW('Sanitation Data'!H18))),'Data Summary'!DF24="Yes"),OFFSET('Sanitation Data'!$H$6,0,10*ROW('Sanitation Data'!H18)),NA())</f>
        <v>#N/A</v>
      </c>
      <c r="AR24" s="83" t="e">
        <f ca="true">+IF(AND(ISNUMBER(OFFSET('Sanitation Data'!$H$10,0,10*ROW('Sanitation Data'!H18))),'Data Summary'!DG24="Yes"),OFFSET('Sanitation Data'!$H$10,0,10*ROW('Sanitation Data'!H18)),NA())</f>
        <v>#N/A</v>
      </c>
      <c r="AS24" s="83" t="e">
        <f ca="true">+IF(AND(ISNUMBER(OFFSET('Sanitation Data'!$H$11,0,10*ROW('Sanitation Data'!H18))),'Data Summary'!DH24="Yes"),OFFSET('Sanitation Data'!$H$11,0,10*ROW('Sanitation Data'!H18)),NA())</f>
        <v>#N/A</v>
      </c>
      <c r="AT24" s="83" t="e">
        <f ca="true">+IF(AND(ISNUMBER(OFFSET('Sanitation Data'!$H$12,0,10*ROW('Sanitation Data'!H18))),'Data Summary'!DI24="Yes"),OFFSET('Sanitation Data'!$H$12,0,10*ROW('Sanitation Data'!H18)),NA())</f>
        <v>#N/A</v>
      </c>
      <c r="AU24" s="83" t="e">
        <f ca="true">+IF(AND(ISNUMBER(OFFSET('Sanitation Data'!$I$4,0,10*ROW('Sanitation Data'!I18))),'Data Summary'!DJ24="Yes"),100-OFFSET('Sanitation Data'!$I$4,0,10*ROW('Sanitation Data'!I18)),NA())</f>
        <v>#N/A</v>
      </c>
      <c r="AV24" s="83" t="e">
        <f ca="true">+IF(AND(ISNUMBER(OFFSET('Sanitation Data'!$I$6,0,10*ROW('Sanitation Data'!I18))),'Data Summary'!DK24="Yes"),OFFSET('Sanitation Data'!$I$6,0,10*ROW('Sanitation Data'!I18)),NA())</f>
        <v>#N/A</v>
      </c>
      <c r="AW24" s="83" t="e">
        <f ca="true">+IF(AND(ISNUMBER(OFFSET('Sanitation Data'!$I$10,0,10*ROW('Sanitation Data'!I18))),'Data Summary'!DL24="Yes"),OFFSET('Sanitation Data'!$I$10,0,10*ROW('Sanitation Data'!I18)),NA())</f>
        <v>#N/A</v>
      </c>
      <c r="AX24" s="83" t="e">
        <f ca="true">+IF(AND(ISNUMBER(OFFSET('Sanitation Data'!$I$11,0,10*ROW('Sanitation Data'!I18))),'Data Summary'!DM24="Yes"),OFFSET('Sanitation Data'!$I$11,0,10*ROW('Sanitation Data'!I18)),NA())</f>
        <v>#N/A</v>
      </c>
      <c r="AY24" s="83" t="e">
        <f ca="true">+IF(AND(ISNUMBER(OFFSET('Sanitation Data'!$I$12,0,10*ROW('Sanitation Data'!I18))),'Data Summary'!DN24="Yes"),OFFSET('Sanitation Data'!$I$12,0,10*ROW('Sanitation Data'!I18)),NA())</f>
        <v>#N/A</v>
      </c>
      <c r="AZ24" s="84" t="e">
        <f ca="true">+IF(AND(ISNUMBER(OFFSET('Hygiene Data'!$D$5,0,10*ROW('Hygiene Data'!D18))),'Data Summary'!DO24="Yes"),OFFSET('Hygiene Data'!$D$5,0,10*ROW('Hygiene Data'!D18)),NA())</f>
        <v>#N/A</v>
      </c>
      <c r="BA24" s="84" t="e">
        <f ca="true">+IF(AND(ISNUMBER(OFFSET('Hygiene Data'!$D$7,0,10*ROW('Hygiene Data'!D18))),'Data Summary'!DP24="Yes"),OFFSET('Hygiene Data'!$D$7,0,10*ROW('Hygiene Data'!D18)),NA())</f>
        <v>#N/A</v>
      </c>
      <c r="BB24" s="84" t="e">
        <f ca="true">+IF(AND(ISNUMBER(OFFSET('Hygiene Data'!$D$9,0,10*ROW('Hygiene Data'!D18))),'Data Summary'!DQ24="Yes"),OFFSET('Hygiene Data'!$D$9,0,10*ROW('Hygiene Data'!D18)),NA())</f>
        <v>#N/A</v>
      </c>
      <c r="BC24" s="84" t="e">
        <f ca="true">+IF(AND(ISNUMBER(OFFSET('Hygiene Data'!$E$5,0,10*ROW('Hygiene Data'!E18))),'Data Summary'!DR24="Yes"),OFFSET('Hygiene Data'!$E$5,0,10*ROW('Hygiene Data'!E18)),NA())</f>
        <v>#N/A</v>
      </c>
      <c r="BD24" s="84" t="e">
        <f ca="true">+IF(AND(ISNUMBER(OFFSET('Hygiene Data'!$E$7,0,10*ROW('Hygiene Data'!E18))),'Data Summary'!DS24="Yes"),OFFSET('Hygiene Data'!$E$7,0,10*ROW('Hygiene Data'!E18)),NA())</f>
        <v>#N/A</v>
      </c>
      <c r="BE24" s="84" t="e">
        <f ca="true">+IF(AND(ISNUMBER(OFFSET('Hygiene Data'!$E$9,0,10*ROW('Hygiene Data'!E18))),'Data Summary'!DT24="Yes"),OFFSET('Hygiene Data'!$E$9,0,10*ROW('Hygiene Data'!E18)),NA())</f>
        <v>#N/A</v>
      </c>
      <c r="BF24" s="84" t="e">
        <f ca="true">+IF(AND(ISNUMBER(OFFSET('Hygiene Data'!$F$5,0,10*ROW('Hygiene Data'!F18))),'Data Summary'!DU24="Yes"),OFFSET('Hygiene Data'!$F$5,0,10*ROW('Hygiene Data'!F18)),NA())</f>
        <v>#N/A</v>
      </c>
      <c r="BG24" s="84" t="e">
        <f ca="true">+IF(AND(ISNUMBER(OFFSET('Hygiene Data'!$F$7,0,10*ROW('Hygiene Data'!F18))),'Data Summary'!DV24="Yes"),OFFSET('Hygiene Data'!$F$7,0,10*ROW('Hygiene Data'!F18)),NA())</f>
        <v>#N/A</v>
      </c>
      <c r="BH24" s="84" t="e">
        <f ca="true">+IF(AND(ISNUMBER(OFFSET('Hygiene Data'!$F$9,0,10*ROW('Hygiene Data'!F18))),'Data Summary'!DW24="Yes"),OFFSET('Hygiene Data'!$F$9,0,10*ROW('Hygiene Data'!F18)),NA())</f>
        <v>#N/A</v>
      </c>
      <c r="BI24" s="84" t="e">
        <f ca="true">+IF(AND(ISNUMBER(OFFSET('Hygiene Data'!$G$5,0,10*ROW('Hygiene Data'!G18))),'Data Summary'!DX24="Yes"),OFFSET('Hygiene Data'!$G$5,0,10*ROW('Hygiene Data'!G18)),NA())</f>
        <v>#N/A</v>
      </c>
      <c r="BJ24" s="84" t="e">
        <f ca="true">+IF(AND(ISNUMBER(OFFSET('Hygiene Data'!$G$7,0,10*ROW('Hygiene Data'!G18))),'Data Summary'!DY24="Yes"),OFFSET('Hygiene Data'!$G$7,0,10*ROW('Hygiene Data'!G18)),NA())</f>
        <v>#N/A</v>
      </c>
      <c r="BK24" s="84" t="e">
        <f ca="true">+IF(AND(ISNUMBER(OFFSET('Hygiene Data'!$G$9,0,10*ROW('Hygiene Data'!G18))),'Data Summary'!DZ24="Yes"),OFFSET('Hygiene Data'!$G$9,0,10*ROW('Hygiene Data'!G18)),NA())</f>
        <v>#N/A</v>
      </c>
      <c r="BL24" s="84" t="e">
        <f ca="true">+IF(AND(ISNUMBER(OFFSET('Hygiene Data'!$H$5,0,10*ROW('Hygiene Data'!H18))),'Data Summary'!EA24="Yes"),OFFSET('Hygiene Data'!$H$5,0,10*ROW('Hygiene Data'!H18)),NA())</f>
        <v>#N/A</v>
      </c>
      <c r="BM24" s="84" t="e">
        <f ca="true">+IF(AND(ISNUMBER(OFFSET('Hygiene Data'!$H$7,0,10*ROW('Hygiene Data'!H18))),'Data Summary'!EB24="Yes"),OFFSET('Hygiene Data'!$H$7,0,10*ROW('Hygiene Data'!H18)),NA())</f>
        <v>#N/A</v>
      </c>
      <c r="BN24" s="84" t="e">
        <f ca="true">+IF(AND(ISNUMBER(OFFSET('Hygiene Data'!$H$9,0,10*ROW('Hygiene Data'!H18))),'Data Summary'!EC24="Yes"),OFFSET('Hygiene Data'!$H$9,0,10*ROW('Hygiene Data'!H18)),NA())</f>
        <v>#N/A</v>
      </c>
      <c r="BO24" s="84" t="e">
        <f ca="true">+IF(AND(ISNUMBER(OFFSET('Hygiene Data'!$I$5,0,10*ROW('Hygiene Data'!I18))),'Data Summary'!ED24="Yes"),OFFSET('Hygiene Data'!$I$5,0,10*ROW('Hygiene Data'!I18)),NA())</f>
        <v>#N/A</v>
      </c>
      <c r="BP24" s="84" t="e">
        <f ca="true">+IF(AND(ISNUMBER(OFFSET('Hygiene Data'!$I$7,0,10*ROW('Hygiene Data'!I18))),'Data Summary'!EE24="Yes"),OFFSET('Hygiene Data'!$I$7,0,10*ROW('Hygiene Data'!I18)),NA())</f>
        <v>#N/A</v>
      </c>
      <c r="BQ24" s="84" t="e">
        <f ca="true">+IF(AND(ISNUMBER(OFFSET('Hygiene Data'!$I$9,0,10*ROW('Hygiene Data'!I18))),'Data Summary'!EF24="Yes"),OFFSET('Hygiene Data'!$I$9,0,10*ROW('Hygiene Data'!I18)),NA())</f>
        <v>#N/A</v>
      </c>
    </row>
    <row xmlns:x14ac="http://schemas.microsoft.com/office/spreadsheetml/2009/9/ac" r="25" x14ac:dyDescent="0.2">
      <c r="A25" s="375" t="e">
        <f ca="true">+RIGHT('Data Summary'!A25,LEN('Data Summary'!A25)-9)</f>
        <v>#VALUE!</v>
      </c>
      <c r="B25" s="36" t="str">
        <f ca="true">+IF(ISTEXT('Data Summary'!B25),'Data Summary'!B25,"")</f>
        <v/>
      </c>
      <c r="C25" s="325" t="e">
        <f ca="true">+VALUE('Data Summary'!C25)</f>
        <v>#VALUE!</v>
      </c>
      <c r="D25" s="82" t="e">
        <f ca="true">+IF(AND(ISNUMBER(OFFSET('Water Data'!$D$4,0,10*ROW('Water Data'!D19))),'Data Summary'!BS25="Yes"),100-OFFSET('Water Data'!$D$4,0,10*ROW('Water Data'!D19)),NA())</f>
        <v>#N/A</v>
      </c>
      <c r="E25" s="82" t="e">
        <f ca="true">+IF(AND(ISNUMBER(OFFSET('Water Data'!$D$6,0,10*ROW('Water Data'!D19))),'Data Summary'!BT25="Yes"),OFFSET('Water Data'!$D$6,0,10*ROW('Water Data'!D19)),NA())</f>
        <v>#N/A</v>
      </c>
      <c r="F25" s="82" t="e">
        <f ca="true">+IF(AND(ISNUMBER(OFFSET('Water Data'!$D$9,0,10*ROW('Water Data'!D19))),'Data Summary'!BU25="Yes"),OFFSET('Water Data'!$D$9,0,10*ROW('Water Data'!D19)),NA())</f>
        <v>#N/A</v>
      </c>
      <c r="G25" s="82" t="e">
        <f ca="true">+IF(AND(ISNUMBER(OFFSET('Water Data'!$E$4,0,10*ROW('Water Data'!E19))),'Data Summary'!BV25="Yes"),100-OFFSET('Water Data'!$E$4,0,10*ROW('Water Data'!E19)),NA())</f>
        <v>#N/A</v>
      </c>
      <c r="H25" s="82" t="e">
        <f ca="true">+IF(AND(ISNUMBER(OFFSET('Water Data'!$E$6,0,10*ROW('Water Data'!E19))),'Data Summary'!BW25="Yes"),OFFSET('Water Data'!$E$6,0,10*ROW('Water Data'!E19)),NA())</f>
        <v>#N/A</v>
      </c>
      <c r="I25" s="82" t="e">
        <f ca="true">+IF(AND(ISNUMBER(OFFSET('Water Data'!$E$9,0,10*ROW('Water Data'!E19))),'Data Summary'!BX25="Yes"),OFFSET('Water Data'!$E$9,0,10*ROW('Water Data'!E19)),NA())</f>
        <v>#N/A</v>
      </c>
      <c r="J25" s="82" t="e">
        <f ca="true">+IF(AND(ISNUMBER(OFFSET('Water Data'!$F$4,0,10*ROW('Water Data'!F19))),'Data Summary'!BY25="Yes"),100-OFFSET('Water Data'!$F$4,0,10*ROW('Water Data'!F19)),NA())</f>
        <v>#N/A</v>
      </c>
      <c r="K25" s="82" t="e">
        <f ca="true">+IF(AND(ISNUMBER(OFFSET('Water Data'!$F$6,0,10*ROW('Water Data'!F19))),'Data Summary'!BZ25="Yes"),OFFSET('Water Data'!$F$6,0,10*ROW('Water Data'!F19)),NA())</f>
        <v>#N/A</v>
      </c>
      <c r="L25" s="82" t="e">
        <f ca="true">+IF(AND(ISNUMBER(OFFSET('Water Data'!$F$9,0,10*ROW('Water Data'!F19))),'Data Summary'!CA25="Yes"),OFFSET('Water Data'!$F$9,0,10*ROW('Water Data'!F19)),NA())</f>
        <v>#N/A</v>
      </c>
      <c r="M25" s="82" t="e">
        <f ca="true">+IF(AND(ISNUMBER(OFFSET('Water Data'!$G$4,0,10*ROW('Water Data'!G19))),'Data Summary'!CB25="Yes"),100-OFFSET('Water Data'!$G$4,0,10*ROW('Water Data'!G19)),NA())</f>
        <v>#N/A</v>
      </c>
      <c r="N25" s="82" t="e">
        <f ca="true">+IF(AND(ISNUMBER(OFFSET('Water Data'!$G$6,0,10*ROW('Water Data'!G19))),'Data Summary'!CC25="Yes"),OFFSET('Water Data'!$G$6,0,10*ROW('Water Data'!G19)),NA())</f>
        <v>#N/A</v>
      </c>
      <c r="O25" s="82" t="e">
        <f ca="true">+IF(AND(ISNUMBER(OFFSET('Water Data'!$G$9,0,10*ROW('Water Data'!G19))),'Data Summary'!CD25="Yes"),OFFSET('Water Data'!$G$9,0,10*ROW('Water Data'!G19)),NA())</f>
        <v>#N/A</v>
      </c>
      <c r="P25" s="82" t="e">
        <f ca="true">+IF(AND(ISNUMBER(OFFSET('Water Data'!$H$4,0,10*ROW('Water Data'!H19))),'Data Summary'!CE25="Yes"),100-OFFSET('Water Data'!$H$4,0,10*ROW('Water Data'!H19)),NA())</f>
        <v>#N/A</v>
      </c>
      <c r="Q25" s="82" t="e">
        <f ca="true">+IF(AND(ISNUMBER(OFFSET('Water Data'!$H$6,0,10*ROW('Water Data'!H19))),'Data Summary'!CF25="Yes"),OFFSET('Water Data'!$H$6,0,10*ROW('Water Data'!H19)),NA())</f>
        <v>#N/A</v>
      </c>
      <c r="R25" s="82" t="e">
        <f ca="true">+IF(AND(ISNUMBER(OFFSET('Water Data'!$H$9,0,10*ROW('Water Data'!H19))),'Data Summary'!CG25="Yes"),OFFSET('Water Data'!$H$9,0,10*ROW('Water Data'!H19)),NA())</f>
        <v>#N/A</v>
      </c>
      <c r="S25" s="82" t="e">
        <f ca="true">+IF(AND(ISNUMBER(OFFSET('Water Data'!$I$4,0,10*ROW('Water Data'!I19))),'Data Summary'!CH25="Yes"),100-OFFSET('Water Data'!$I$4,0,10*ROW('Water Data'!I19)),NA())</f>
        <v>#N/A</v>
      </c>
      <c r="T25" s="82" t="e">
        <f ca="true">+IF(AND(ISNUMBER(OFFSET('Water Data'!$I$6,0,10*ROW('Water Data'!I19))),'Data Summary'!CI25="Yes"),OFFSET('Water Data'!$I$6,0,10*ROW('Water Data'!I19)),NA())</f>
        <v>#N/A</v>
      </c>
      <c r="U25" s="82" t="e">
        <f ca="true">+IF(AND(ISNUMBER(OFFSET('Water Data'!$I$9,0,10*ROW('Water Data'!I19))),'Data Summary'!CJ25="Yes"),OFFSET('Water Data'!$I$9,0,10*ROW('Water Data'!I19)),NA())</f>
        <v>#N/A</v>
      </c>
      <c r="V25" s="83" t="e">
        <f ca="true">+IF(AND(ISNUMBER(OFFSET('Sanitation Data'!$D$4,0,10*ROW('Sanitation Data'!D19))),'Data Summary'!CK25="Yes"),100-OFFSET('Sanitation Data'!$D$4,0,10*ROW('Sanitation Data'!D19)),NA())</f>
        <v>#N/A</v>
      </c>
      <c r="W25" s="83" t="e">
        <f ca="true">+IF(AND(ISNUMBER(OFFSET('Sanitation Data'!$D$6,0,10*ROW('Sanitation Data'!D19))),'Data Summary'!CL25="Yes"),OFFSET('Sanitation Data'!$D$6,0,10*ROW('Sanitation Data'!D19)),NA())</f>
        <v>#N/A</v>
      </c>
      <c r="X25" s="83" t="e">
        <f ca="true">+IF(AND(ISNUMBER(OFFSET('Sanitation Data'!$D$10,0,10*ROW('Sanitation Data'!D19))),'Data Summary'!CM25="Yes"),OFFSET('Sanitation Data'!$D$10,0,10*ROW('Sanitation Data'!D19)),NA())</f>
        <v>#N/A</v>
      </c>
      <c r="Y25" s="83" t="e">
        <f ca="true">+IF(AND(ISNUMBER(OFFSET('Sanitation Data'!$D$11,0,10*ROW('Sanitation Data'!D19))),'Data Summary'!CN25="Yes"),OFFSET('Sanitation Data'!$D$11,0,10*ROW('Sanitation Data'!D19)),NA())</f>
        <v>#N/A</v>
      </c>
      <c r="Z25" s="83" t="e">
        <f ca="true">+IF(AND(ISNUMBER(OFFSET('Sanitation Data'!$D$12,0,10*ROW('Sanitation Data'!D19))),'Data Summary'!CO25="Yes"),OFFSET('Sanitation Data'!$D$12,0,10*ROW('Sanitation Data'!D19)),NA())</f>
        <v>#N/A</v>
      </c>
      <c r="AA25" s="83" t="e">
        <f ca="true">+IF(AND(ISNUMBER(OFFSET('Sanitation Data'!$E$4,0,10*ROW('Sanitation Data'!E19))),'Data Summary'!CP25="Yes"),100-OFFSET('Sanitation Data'!$E$4,0,10*ROW('Sanitation Data'!E19)),NA())</f>
        <v>#N/A</v>
      </c>
      <c r="AB25" s="83" t="e">
        <f ca="true">+IF(AND(ISNUMBER(OFFSET('Sanitation Data'!$E$6,0,10*ROW('Sanitation Data'!E19))),'Data Summary'!CQ25="Yes"),OFFSET('Sanitation Data'!$E$6,0,10*ROW('Sanitation Data'!E19)),NA())</f>
        <v>#N/A</v>
      </c>
      <c r="AC25" s="83" t="e">
        <f ca="true">+IF(AND(ISNUMBER(OFFSET('Sanitation Data'!$E$10,0,10*ROW('Sanitation Data'!E19))),'Data Summary'!CR25="Yes"),OFFSET('Sanitation Data'!$E$10,0,10*ROW('Sanitation Data'!E19)),NA())</f>
        <v>#N/A</v>
      </c>
      <c r="AD25" s="83" t="e">
        <f ca="true">+IF(AND(ISNUMBER(OFFSET('Sanitation Data'!$E$11,0,10*ROW('Sanitation Data'!E19))),'Data Summary'!CS25="Yes"),OFFSET('Sanitation Data'!$E$11,0,10*ROW('Sanitation Data'!E19)),NA())</f>
        <v>#N/A</v>
      </c>
      <c r="AE25" s="83" t="e">
        <f ca="true">+IF(AND(ISNUMBER(OFFSET('Sanitation Data'!$E$12,0,10*ROW('Sanitation Data'!E19))),'Data Summary'!CT25="Yes"),OFFSET('Sanitation Data'!$E$12,0,10*ROW('Sanitation Data'!E19)),NA())</f>
        <v>#N/A</v>
      </c>
      <c r="AF25" s="83" t="e">
        <f ca="true">+IF(AND(ISNUMBER(OFFSET('Sanitation Data'!$F$4,0,10*ROW('Sanitation Data'!F19))),'Data Summary'!CU25="Yes"),100-OFFSET('Sanitation Data'!$F$4,0,10*ROW('Sanitation Data'!F19)),NA())</f>
        <v>#N/A</v>
      </c>
      <c r="AG25" s="83" t="e">
        <f ca="true">+IF(AND(ISNUMBER(OFFSET('Sanitation Data'!$F$6,0,10*ROW('Sanitation Data'!F19))),'Data Summary'!CV25="Yes"),OFFSET('Sanitation Data'!$F$6,0,10*ROW('Sanitation Data'!F19)),NA())</f>
        <v>#N/A</v>
      </c>
      <c r="AH25" s="83" t="e">
        <f ca="true">+IF(AND(ISNUMBER(OFFSET('Sanitation Data'!$F$10,0,10*ROW('Sanitation Data'!F19))),'Data Summary'!CW25="Yes"),OFFSET('Sanitation Data'!$F$10,0,10*ROW('Sanitation Data'!F19)),NA())</f>
        <v>#N/A</v>
      </c>
      <c r="AI25" s="83" t="e">
        <f ca="true">+IF(AND(ISNUMBER(OFFSET('Sanitation Data'!$F$11,0,10*ROW('Sanitation Data'!F19))),'Data Summary'!CX25="Yes"),OFFSET('Sanitation Data'!$F$11,0,10*ROW('Sanitation Data'!F19)),NA())</f>
        <v>#N/A</v>
      </c>
      <c r="AJ25" s="83" t="e">
        <f ca="true">+IF(AND(ISNUMBER(OFFSET('Sanitation Data'!$F$12,0,10*ROW('Sanitation Data'!F19))),'Data Summary'!CY25="Yes"),OFFSET('Sanitation Data'!$F$12,0,10*ROW('Sanitation Data'!F19)),NA())</f>
        <v>#N/A</v>
      </c>
      <c r="AK25" s="83" t="e">
        <f ca="true">+IF(AND(ISNUMBER(OFFSET('Sanitation Data'!$G$4,0,10*ROW('Sanitation Data'!G19))),'Data Summary'!CZ25="Yes"),100-OFFSET('Sanitation Data'!$G$4,0,10*ROW('Sanitation Data'!G19)),NA())</f>
        <v>#N/A</v>
      </c>
      <c r="AL25" s="83" t="e">
        <f ca="true">+IF(AND(ISNUMBER(OFFSET('Sanitation Data'!$G$6,0,10*ROW('Sanitation Data'!G19))),'Data Summary'!DA25="Yes"),OFFSET('Sanitation Data'!$G$6,0,10*ROW('Sanitation Data'!G19)),NA())</f>
        <v>#N/A</v>
      </c>
      <c r="AM25" s="83" t="e">
        <f ca="true">+IF(AND(ISNUMBER(OFFSET('Sanitation Data'!$G$10,0,10*ROW('Sanitation Data'!G19))),'Data Summary'!DB25="Yes"),OFFSET('Sanitation Data'!$G$10,0,10*ROW('Sanitation Data'!G19)),NA())</f>
        <v>#N/A</v>
      </c>
      <c r="AN25" s="83" t="e">
        <f ca="true">+IF(AND(ISNUMBER(OFFSET('Sanitation Data'!$G$11,0,10*ROW('Sanitation Data'!G19))),'Data Summary'!DC25="Yes"),OFFSET('Sanitation Data'!$G$11,0,10*ROW('Sanitation Data'!G19)),NA())</f>
        <v>#N/A</v>
      </c>
      <c r="AO25" s="83" t="e">
        <f ca="true">+IF(AND(ISNUMBER(OFFSET('Sanitation Data'!$G$12,0,10*ROW('Sanitation Data'!G19))),'Data Summary'!DD25="Yes"),OFFSET('Sanitation Data'!$G$12,0,10*ROW('Sanitation Data'!G19)),NA())</f>
        <v>#N/A</v>
      </c>
      <c r="AP25" s="83" t="e">
        <f ca="true">+IF(AND(ISNUMBER(OFFSET('Sanitation Data'!$H$4,0,10*ROW('Sanitation Data'!H19))),'Data Summary'!DE25="Yes"),100-OFFSET('Sanitation Data'!$H$4,0,10*ROW('Sanitation Data'!H19)),NA())</f>
        <v>#N/A</v>
      </c>
      <c r="AQ25" s="83" t="e">
        <f ca="true">+IF(AND(ISNUMBER(OFFSET('Sanitation Data'!$H$6,0,10*ROW('Sanitation Data'!H19))),'Data Summary'!DF25="Yes"),OFFSET('Sanitation Data'!$H$6,0,10*ROW('Sanitation Data'!H19)),NA())</f>
        <v>#N/A</v>
      </c>
      <c r="AR25" s="83" t="e">
        <f ca="true">+IF(AND(ISNUMBER(OFFSET('Sanitation Data'!$H$10,0,10*ROW('Sanitation Data'!H19))),'Data Summary'!DG25="Yes"),OFFSET('Sanitation Data'!$H$10,0,10*ROW('Sanitation Data'!H19)),NA())</f>
        <v>#N/A</v>
      </c>
      <c r="AS25" s="83" t="e">
        <f ca="true">+IF(AND(ISNUMBER(OFFSET('Sanitation Data'!$H$11,0,10*ROW('Sanitation Data'!H19))),'Data Summary'!DH25="Yes"),OFFSET('Sanitation Data'!$H$11,0,10*ROW('Sanitation Data'!H19)),NA())</f>
        <v>#N/A</v>
      </c>
      <c r="AT25" s="83" t="e">
        <f ca="true">+IF(AND(ISNUMBER(OFFSET('Sanitation Data'!$H$12,0,10*ROW('Sanitation Data'!H19))),'Data Summary'!DI25="Yes"),OFFSET('Sanitation Data'!$H$12,0,10*ROW('Sanitation Data'!H19)),NA())</f>
        <v>#N/A</v>
      </c>
      <c r="AU25" s="83" t="e">
        <f ca="true">+IF(AND(ISNUMBER(OFFSET('Sanitation Data'!$I$4,0,10*ROW('Sanitation Data'!I19))),'Data Summary'!DJ25="Yes"),100-OFFSET('Sanitation Data'!$I$4,0,10*ROW('Sanitation Data'!I19)),NA())</f>
        <v>#N/A</v>
      </c>
      <c r="AV25" s="83" t="e">
        <f ca="true">+IF(AND(ISNUMBER(OFFSET('Sanitation Data'!$I$6,0,10*ROW('Sanitation Data'!I19))),'Data Summary'!DK25="Yes"),OFFSET('Sanitation Data'!$I$6,0,10*ROW('Sanitation Data'!I19)),NA())</f>
        <v>#N/A</v>
      </c>
      <c r="AW25" s="83" t="e">
        <f ca="true">+IF(AND(ISNUMBER(OFFSET('Sanitation Data'!$I$10,0,10*ROW('Sanitation Data'!I19))),'Data Summary'!DL25="Yes"),OFFSET('Sanitation Data'!$I$10,0,10*ROW('Sanitation Data'!I19)),NA())</f>
        <v>#N/A</v>
      </c>
      <c r="AX25" s="83" t="e">
        <f ca="true">+IF(AND(ISNUMBER(OFFSET('Sanitation Data'!$I$11,0,10*ROW('Sanitation Data'!I19))),'Data Summary'!DM25="Yes"),OFFSET('Sanitation Data'!$I$11,0,10*ROW('Sanitation Data'!I19)),NA())</f>
        <v>#N/A</v>
      </c>
      <c r="AY25" s="83" t="e">
        <f ca="true">+IF(AND(ISNUMBER(OFFSET('Sanitation Data'!$I$12,0,10*ROW('Sanitation Data'!I19))),'Data Summary'!DN25="Yes"),OFFSET('Sanitation Data'!$I$12,0,10*ROW('Sanitation Data'!I19)),NA())</f>
        <v>#N/A</v>
      </c>
      <c r="AZ25" s="84" t="e">
        <f ca="true">+IF(AND(ISNUMBER(OFFSET('Hygiene Data'!$D$5,0,10*ROW('Hygiene Data'!D19))),'Data Summary'!DO25="Yes"),OFFSET('Hygiene Data'!$D$5,0,10*ROW('Hygiene Data'!D19)),NA())</f>
        <v>#N/A</v>
      </c>
      <c r="BA25" s="84" t="e">
        <f ca="true">+IF(AND(ISNUMBER(OFFSET('Hygiene Data'!$D$7,0,10*ROW('Hygiene Data'!D19))),'Data Summary'!DP25="Yes"),OFFSET('Hygiene Data'!$D$7,0,10*ROW('Hygiene Data'!D19)),NA())</f>
        <v>#N/A</v>
      </c>
      <c r="BB25" s="84" t="e">
        <f ca="true">+IF(AND(ISNUMBER(OFFSET('Hygiene Data'!$D$9,0,10*ROW('Hygiene Data'!D19))),'Data Summary'!DQ25="Yes"),OFFSET('Hygiene Data'!$D$9,0,10*ROW('Hygiene Data'!D19)),NA())</f>
        <v>#N/A</v>
      </c>
      <c r="BC25" s="84" t="e">
        <f ca="true">+IF(AND(ISNUMBER(OFFSET('Hygiene Data'!$E$5,0,10*ROW('Hygiene Data'!E19))),'Data Summary'!DR25="Yes"),OFFSET('Hygiene Data'!$E$5,0,10*ROW('Hygiene Data'!E19)),NA())</f>
        <v>#N/A</v>
      </c>
      <c r="BD25" s="84" t="e">
        <f ca="true">+IF(AND(ISNUMBER(OFFSET('Hygiene Data'!$E$7,0,10*ROW('Hygiene Data'!E19))),'Data Summary'!DS25="Yes"),OFFSET('Hygiene Data'!$E$7,0,10*ROW('Hygiene Data'!E19)),NA())</f>
        <v>#N/A</v>
      </c>
      <c r="BE25" s="84" t="e">
        <f ca="true">+IF(AND(ISNUMBER(OFFSET('Hygiene Data'!$E$9,0,10*ROW('Hygiene Data'!E19))),'Data Summary'!DT25="Yes"),OFFSET('Hygiene Data'!$E$9,0,10*ROW('Hygiene Data'!E19)),NA())</f>
        <v>#N/A</v>
      </c>
      <c r="BF25" s="84" t="e">
        <f ca="true">+IF(AND(ISNUMBER(OFFSET('Hygiene Data'!$F$5,0,10*ROW('Hygiene Data'!F19))),'Data Summary'!DU25="Yes"),OFFSET('Hygiene Data'!$F$5,0,10*ROW('Hygiene Data'!F19)),NA())</f>
        <v>#N/A</v>
      </c>
      <c r="BG25" s="84" t="e">
        <f ca="true">+IF(AND(ISNUMBER(OFFSET('Hygiene Data'!$F$7,0,10*ROW('Hygiene Data'!F19))),'Data Summary'!DV25="Yes"),OFFSET('Hygiene Data'!$F$7,0,10*ROW('Hygiene Data'!F19)),NA())</f>
        <v>#N/A</v>
      </c>
      <c r="BH25" s="84" t="e">
        <f ca="true">+IF(AND(ISNUMBER(OFFSET('Hygiene Data'!$F$9,0,10*ROW('Hygiene Data'!F19))),'Data Summary'!DW25="Yes"),OFFSET('Hygiene Data'!$F$9,0,10*ROW('Hygiene Data'!F19)),NA())</f>
        <v>#N/A</v>
      </c>
      <c r="BI25" s="84" t="e">
        <f ca="true">+IF(AND(ISNUMBER(OFFSET('Hygiene Data'!$G$5,0,10*ROW('Hygiene Data'!G19))),'Data Summary'!DX25="Yes"),OFFSET('Hygiene Data'!$G$5,0,10*ROW('Hygiene Data'!G19)),NA())</f>
        <v>#N/A</v>
      </c>
      <c r="BJ25" s="84" t="e">
        <f ca="true">+IF(AND(ISNUMBER(OFFSET('Hygiene Data'!$G$7,0,10*ROW('Hygiene Data'!G19))),'Data Summary'!DY25="Yes"),OFFSET('Hygiene Data'!$G$7,0,10*ROW('Hygiene Data'!G19)),NA())</f>
        <v>#N/A</v>
      </c>
      <c r="BK25" s="84" t="e">
        <f ca="true">+IF(AND(ISNUMBER(OFFSET('Hygiene Data'!$G$9,0,10*ROW('Hygiene Data'!G19))),'Data Summary'!DZ25="Yes"),OFFSET('Hygiene Data'!$G$9,0,10*ROW('Hygiene Data'!G19)),NA())</f>
        <v>#N/A</v>
      </c>
      <c r="BL25" s="84" t="e">
        <f ca="true">+IF(AND(ISNUMBER(OFFSET('Hygiene Data'!$H$5,0,10*ROW('Hygiene Data'!H19))),'Data Summary'!EA25="Yes"),OFFSET('Hygiene Data'!$H$5,0,10*ROW('Hygiene Data'!H19)),NA())</f>
        <v>#N/A</v>
      </c>
      <c r="BM25" s="84" t="e">
        <f ca="true">+IF(AND(ISNUMBER(OFFSET('Hygiene Data'!$H$7,0,10*ROW('Hygiene Data'!H19))),'Data Summary'!EB25="Yes"),OFFSET('Hygiene Data'!$H$7,0,10*ROW('Hygiene Data'!H19)),NA())</f>
        <v>#N/A</v>
      </c>
      <c r="BN25" s="84" t="e">
        <f ca="true">+IF(AND(ISNUMBER(OFFSET('Hygiene Data'!$H$9,0,10*ROW('Hygiene Data'!H19))),'Data Summary'!EC25="Yes"),OFFSET('Hygiene Data'!$H$9,0,10*ROW('Hygiene Data'!H19)),NA())</f>
        <v>#N/A</v>
      </c>
      <c r="BO25" s="84" t="e">
        <f ca="true">+IF(AND(ISNUMBER(OFFSET('Hygiene Data'!$I$5,0,10*ROW('Hygiene Data'!I19))),'Data Summary'!ED25="Yes"),OFFSET('Hygiene Data'!$I$5,0,10*ROW('Hygiene Data'!I19)),NA())</f>
        <v>#N/A</v>
      </c>
      <c r="BP25" s="84" t="e">
        <f ca="true">+IF(AND(ISNUMBER(OFFSET('Hygiene Data'!$I$7,0,10*ROW('Hygiene Data'!I19))),'Data Summary'!EE25="Yes"),OFFSET('Hygiene Data'!$I$7,0,10*ROW('Hygiene Data'!I19)),NA())</f>
        <v>#N/A</v>
      </c>
      <c r="BQ25" s="84" t="e">
        <f ca="true">+IF(AND(ISNUMBER(OFFSET('Hygiene Data'!$I$9,0,10*ROW('Hygiene Data'!I19))),'Data Summary'!EF25="Yes"),OFFSET('Hygiene Data'!$I$9,0,10*ROW('Hygiene Data'!I19)),NA())</f>
        <v>#N/A</v>
      </c>
    </row>
    <row xmlns:x14ac="http://schemas.microsoft.com/office/spreadsheetml/2009/9/ac" r="26" x14ac:dyDescent="0.2">
      <c r="A26" s="375" t="e">
        <f ca="true">+RIGHT('Data Summary'!A26,LEN('Data Summary'!A26)-9)</f>
        <v>#VALUE!</v>
      </c>
      <c r="B26" s="36" t="str">
        <f ca="true">+IF(ISTEXT('Data Summary'!B26),'Data Summary'!B26,"")</f>
        <v/>
      </c>
      <c r="C26" s="325" t="e">
        <f ca="true">+VALUE('Data Summary'!C26)</f>
        <v>#VALUE!</v>
      </c>
      <c r="D26" s="82" t="e">
        <f ca="true">+IF(AND(ISNUMBER(OFFSET('Water Data'!$D$4,0,10*ROW('Water Data'!D20))),'Data Summary'!BS26="Yes"),100-OFFSET('Water Data'!$D$4,0,10*ROW('Water Data'!D20)),NA())</f>
        <v>#N/A</v>
      </c>
      <c r="E26" s="82" t="e">
        <f ca="true">+IF(AND(ISNUMBER(OFFSET('Water Data'!$D$6,0,10*ROW('Water Data'!D20))),'Data Summary'!BT26="Yes"),OFFSET('Water Data'!$D$6,0,10*ROW('Water Data'!D20)),NA())</f>
        <v>#N/A</v>
      </c>
      <c r="F26" s="82" t="e">
        <f ca="true">+IF(AND(ISNUMBER(OFFSET('Water Data'!$D$9,0,10*ROW('Water Data'!D20))),'Data Summary'!BU26="Yes"),OFFSET('Water Data'!$D$9,0,10*ROW('Water Data'!D20)),NA())</f>
        <v>#N/A</v>
      </c>
      <c r="G26" s="82" t="e">
        <f ca="true">+IF(AND(ISNUMBER(OFFSET('Water Data'!$E$4,0,10*ROW('Water Data'!E20))),'Data Summary'!BV26="Yes"),100-OFFSET('Water Data'!$E$4,0,10*ROW('Water Data'!E20)),NA())</f>
        <v>#N/A</v>
      </c>
      <c r="H26" s="82" t="e">
        <f ca="true">+IF(AND(ISNUMBER(OFFSET('Water Data'!$E$6,0,10*ROW('Water Data'!E20))),'Data Summary'!BW26="Yes"),OFFSET('Water Data'!$E$6,0,10*ROW('Water Data'!E20)),NA())</f>
        <v>#N/A</v>
      </c>
      <c r="I26" s="82" t="e">
        <f ca="true">+IF(AND(ISNUMBER(OFFSET('Water Data'!$E$9,0,10*ROW('Water Data'!E20))),'Data Summary'!BX26="Yes"),OFFSET('Water Data'!$E$9,0,10*ROW('Water Data'!E20)),NA())</f>
        <v>#N/A</v>
      </c>
      <c r="J26" s="82" t="e">
        <f ca="true">+IF(AND(ISNUMBER(OFFSET('Water Data'!$F$4,0,10*ROW('Water Data'!F20))),'Data Summary'!BY26="Yes"),100-OFFSET('Water Data'!$F$4,0,10*ROW('Water Data'!F20)),NA())</f>
        <v>#N/A</v>
      </c>
      <c r="K26" s="82" t="e">
        <f ca="true">+IF(AND(ISNUMBER(OFFSET('Water Data'!$F$6,0,10*ROW('Water Data'!F20))),'Data Summary'!BZ26="Yes"),OFFSET('Water Data'!$F$6,0,10*ROW('Water Data'!F20)),NA())</f>
        <v>#N/A</v>
      </c>
      <c r="L26" s="82" t="e">
        <f ca="true">+IF(AND(ISNUMBER(OFFSET('Water Data'!$F$9,0,10*ROW('Water Data'!F20))),'Data Summary'!CA26="Yes"),OFFSET('Water Data'!$F$9,0,10*ROW('Water Data'!F20)),NA())</f>
        <v>#N/A</v>
      </c>
      <c r="M26" s="82" t="e">
        <f ca="true">+IF(AND(ISNUMBER(OFFSET('Water Data'!$G$4,0,10*ROW('Water Data'!G20))),'Data Summary'!CB26="Yes"),100-OFFSET('Water Data'!$G$4,0,10*ROW('Water Data'!G20)),NA())</f>
        <v>#N/A</v>
      </c>
      <c r="N26" s="82" t="e">
        <f ca="true">+IF(AND(ISNUMBER(OFFSET('Water Data'!$G$6,0,10*ROW('Water Data'!G20))),'Data Summary'!CC26="Yes"),OFFSET('Water Data'!$G$6,0,10*ROW('Water Data'!G20)),NA())</f>
        <v>#N/A</v>
      </c>
      <c r="O26" s="82" t="e">
        <f ca="true">+IF(AND(ISNUMBER(OFFSET('Water Data'!$G$9,0,10*ROW('Water Data'!G20))),'Data Summary'!CD26="Yes"),OFFSET('Water Data'!$G$9,0,10*ROW('Water Data'!G20)),NA())</f>
        <v>#N/A</v>
      </c>
      <c r="P26" s="82" t="e">
        <f ca="true">+IF(AND(ISNUMBER(OFFSET('Water Data'!$H$4,0,10*ROW('Water Data'!H20))),'Data Summary'!CE26="Yes"),100-OFFSET('Water Data'!$H$4,0,10*ROW('Water Data'!H20)),NA())</f>
        <v>#N/A</v>
      </c>
      <c r="Q26" s="82" t="e">
        <f ca="true">+IF(AND(ISNUMBER(OFFSET('Water Data'!$H$6,0,10*ROW('Water Data'!H20))),'Data Summary'!CF26="Yes"),OFFSET('Water Data'!$H$6,0,10*ROW('Water Data'!H20)),NA())</f>
        <v>#N/A</v>
      </c>
      <c r="R26" s="82" t="e">
        <f ca="true">+IF(AND(ISNUMBER(OFFSET('Water Data'!$H$9,0,10*ROW('Water Data'!H20))),'Data Summary'!CG26="Yes"),OFFSET('Water Data'!$H$9,0,10*ROW('Water Data'!H20)),NA())</f>
        <v>#N/A</v>
      </c>
      <c r="S26" s="82" t="e">
        <f ca="true">+IF(AND(ISNUMBER(OFFSET('Water Data'!$I$4,0,10*ROW('Water Data'!I20))),'Data Summary'!CH26="Yes"),100-OFFSET('Water Data'!$I$4,0,10*ROW('Water Data'!I20)),NA())</f>
        <v>#N/A</v>
      </c>
      <c r="T26" s="82" t="e">
        <f ca="true">+IF(AND(ISNUMBER(OFFSET('Water Data'!$I$6,0,10*ROW('Water Data'!I20))),'Data Summary'!CI26="Yes"),OFFSET('Water Data'!$I$6,0,10*ROW('Water Data'!I20)),NA())</f>
        <v>#N/A</v>
      </c>
      <c r="U26" s="82" t="e">
        <f ca="true">+IF(AND(ISNUMBER(OFFSET('Water Data'!$I$9,0,10*ROW('Water Data'!I20))),'Data Summary'!CJ26="Yes"),OFFSET('Water Data'!$I$9,0,10*ROW('Water Data'!I20)),NA())</f>
        <v>#N/A</v>
      </c>
      <c r="V26" s="83" t="e">
        <f ca="true">+IF(AND(ISNUMBER(OFFSET('Sanitation Data'!$D$4,0,10*ROW('Sanitation Data'!D20))),'Data Summary'!CK26="Yes"),100-OFFSET('Sanitation Data'!$D$4,0,10*ROW('Sanitation Data'!D20)),NA())</f>
        <v>#N/A</v>
      </c>
      <c r="W26" s="83" t="e">
        <f ca="true">+IF(AND(ISNUMBER(OFFSET('Sanitation Data'!$D$6,0,10*ROW('Sanitation Data'!D20))),'Data Summary'!CL26="Yes"),OFFSET('Sanitation Data'!$D$6,0,10*ROW('Sanitation Data'!D20)),NA())</f>
        <v>#N/A</v>
      </c>
      <c r="X26" s="83" t="e">
        <f ca="true">+IF(AND(ISNUMBER(OFFSET('Sanitation Data'!$D$10,0,10*ROW('Sanitation Data'!D20))),'Data Summary'!CM26="Yes"),OFFSET('Sanitation Data'!$D$10,0,10*ROW('Sanitation Data'!D20)),NA())</f>
        <v>#N/A</v>
      </c>
      <c r="Y26" s="83" t="e">
        <f ca="true">+IF(AND(ISNUMBER(OFFSET('Sanitation Data'!$D$11,0,10*ROW('Sanitation Data'!D20))),'Data Summary'!CN26="Yes"),OFFSET('Sanitation Data'!$D$11,0,10*ROW('Sanitation Data'!D20)),NA())</f>
        <v>#N/A</v>
      </c>
      <c r="Z26" s="83" t="e">
        <f ca="true">+IF(AND(ISNUMBER(OFFSET('Sanitation Data'!$D$12,0,10*ROW('Sanitation Data'!D20))),'Data Summary'!CO26="Yes"),OFFSET('Sanitation Data'!$D$12,0,10*ROW('Sanitation Data'!D20)),NA())</f>
        <v>#N/A</v>
      </c>
      <c r="AA26" s="83" t="e">
        <f ca="true">+IF(AND(ISNUMBER(OFFSET('Sanitation Data'!$E$4,0,10*ROW('Sanitation Data'!E20))),'Data Summary'!CP26="Yes"),100-OFFSET('Sanitation Data'!$E$4,0,10*ROW('Sanitation Data'!E20)),NA())</f>
        <v>#N/A</v>
      </c>
      <c r="AB26" s="83" t="e">
        <f ca="true">+IF(AND(ISNUMBER(OFFSET('Sanitation Data'!$E$6,0,10*ROW('Sanitation Data'!E20))),'Data Summary'!CQ26="Yes"),OFFSET('Sanitation Data'!$E$6,0,10*ROW('Sanitation Data'!E20)),NA())</f>
        <v>#N/A</v>
      </c>
      <c r="AC26" s="83" t="e">
        <f ca="true">+IF(AND(ISNUMBER(OFFSET('Sanitation Data'!$E$10,0,10*ROW('Sanitation Data'!E20))),'Data Summary'!CR26="Yes"),OFFSET('Sanitation Data'!$E$10,0,10*ROW('Sanitation Data'!E20)),NA())</f>
        <v>#N/A</v>
      </c>
      <c r="AD26" s="83" t="e">
        <f ca="true">+IF(AND(ISNUMBER(OFFSET('Sanitation Data'!$E$11,0,10*ROW('Sanitation Data'!E20))),'Data Summary'!CS26="Yes"),OFFSET('Sanitation Data'!$E$11,0,10*ROW('Sanitation Data'!E20)),NA())</f>
        <v>#N/A</v>
      </c>
      <c r="AE26" s="83" t="e">
        <f ca="true">+IF(AND(ISNUMBER(OFFSET('Sanitation Data'!$E$12,0,10*ROW('Sanitation Data'!E20))),'Data Summary'!CT26="Yes"),OFFSET('Sanitation Data'!$E$12,0,10*ROW('Sanitation Data'!E20)),NA())</f>
        <v>#N/A</v>
      </c>
      <c r="AF26" s="83" t="e">
        <f ca="true">+IF(AND(ISNUMBER(OFFSET('Sanitation Data'!$F$4,0,10*ROW('Sanitation Data'!F20))),'Data Summary'!CU26="Yes"),100-OFFSET('Sanitation Data'!$F$4,0,10*ROW('Sanitation Data'!F20)),NA())</f>
        <v>#N/A</v>
      </c>
      <c r="AG26" s="83" t="e">
        <f ca="true">+IF(AND(ISNUMBER(OFFSET('Sanitation Data'!$F$6,0,10*ROW('Sanitation Data'!F20))),'Data Summary'!CV26="Yes"),OFFSET('Sanitation Data'!$F$6,0,10*ROW('Sanitation Data'!F20)),NA())</f>
        <v>#N/A</v>
      </c>
      <c r="AH26" s="83" t="e">
        <f ca="true">+IF(AND(ISNUMBER(OFFSET('Sanitation Data'!$F$10,0,10*ROW('Sanitation Data'!F20))),'Data Summary'!CW26="Yes"),OFFSET('Sanitation Data'!$F$10,0,10*ROW('Sanitation Data'!F20)),NA())</f>
        <v>#N/A</v>
      </c>
      <c r="AI26" s="83" t="e">
        <f ca="true">+IF(AND(ISNUMBER(OFFSET('Sanitation Data'!$F$11,0,10*ROW('Sanitation Data'!F20))),'Data Summary'!CX26="Yes"),OFFSET('Sanitation Data'!$F$11,0,10*ROW('Sanitation Data'!F20)),NA())</f>
        <v>#N/A</v>
      </c>
      <c r="AJ26" s="83" t="e">
        <f ca="true">+IF(AND(ISNUMBER(OFFSET('Sanitation Data'!$F$12,0,10*ROW('Sanitation Data'!F20))),'Data Summary'!CY26="Yes"),OFFSET('Sanitation Data'!$F$12,0,10*ROW('Sanitation Data'!F20)),NA())</f>
        <v>#N/A</v>
      </c>
      <c r="AK26" s="83" t="e">
        <f ca="true">+IF(AND(ISNUMBER(OFFSET('Sanitation Data'!$G$4,0,10*ROW('Sanitation Data'!G20))),'Data Summary'!CZ26="Yes"),100-OFFSET('Sanitation Data'!$G$4,0,10*ROW('Sanitation Data'!G20)),NA())</f>
        <v>#N/A</v>
      </c>
      <c r="AL26" s="83" t="e">
        <f ca="true">+IF(AND(ISNUMBER(OFFSET('Sanitation Data'!$G$6,0,10*ROW('Sanitation Data'!G20))),'Data Summary'!DA26="Yes"),OFFSET('Sanitation Data'!$G$6,0,10*ROW('Sanitation Data'!G20)),NA())</f>
        <v>#N/A</v>
      </c>
      <c r="AM26" s="83" t="e">
        <f ca="true">+IF(AND(ISNUMBER(OFFSET('Sanitation Data'!$G$10,0,10*ROW('Sanitation Data'!G20))),'Data Summary'!DB26="Yes"),OFFSET('Sanitation Data'!$G$10,0,10*ROW('Sanitation Data'!G20)),NA())</f>
        <v>#N/A</v>
      </c>
      <c r="AN26" s="83" t="e">
        <f ca="true">+IF(AND(ISNUMBER(OFFSET('Sanitation Data'!$G$11,0,10*ROW('Sanitation Data'!G20))),'Data Summary'!DC26="Yes"),OFFSET('Sanitation Data'!$G$11,0,10*ROW('Sanitation Data'!G20)),NA())</f>
        <v>#N/A</v>
      </c>
      <c r="AO26" s="83" t="e">
        <f ca="true">+IF(AND(ISNUMBER(OFFSET('Sanitation Data'!$G$12,0,10*ROW('Sanitation Data'!G20))),'Data Summary'!DD26="Yes"),OFFSET('Sanitation Data'!$G$12,0,10*ROW('Sanitation Data'!G20)),NA())</f>
        <v>#N/A</v>
      </c>
      <c r="AP26" s="83" t="e">
        <f ca="true">+IF(AND(ISNUMBER(OFFSET('Sanitation Data'!$H$4,0,10*ROW('Sanitation Data'!H20))),'Data Summary'!DE26="Yes"),100-OFFSET('Sanitation Data'!$H$4,0,10*ROW('Sanitation Data'!H20)),NA())</f>
        <v>#N/A</v>
      </c>
      <c r="AQ26" s="83" t="e">
        <f ca="true">+IF(AND(ISNUMBER(OFFSET('Sanitation Data'!$H$6,0,10*ROW('Sanitation Data'!H20))),'Data Summary'!DF26="Yes"),OFFSET('Sanitation Data'!$H$6,0,10*ROW('Sanitation Data'!H20)),NA())</f>
        <v>#N/A</v>
      </c>
      <c r="AR26" s="83" t="e">
        <f ca="true">+IF(AND(ISNUMBER(OFFSET('Sanitation Data'!$H$10,0,10*ROW('Sanitation Data'!H20))),'Data Summary'!DG26="Yes"),OFFSET('Sanitation Data'!$H$10,0,10*ROW('Sanitation Data'!H20)),NA())</f>
        <v>#N/A</v>
      </c>
      <c r="AS26" s="83" t="e">
        <f ca="true">+IF(AND(ISNUMBER(OFFSET('Sanitation Data'!$H$11,0,10*ROW('Sanitation Data'!H20))),'Data Summary'!DH26="Yes"),OFFSET('Sanitation Data'!$H$11,0,10*ROW('Sanitation Data'!H20)),NA())</f>
        <v>#N/A</v>
      </c>
      <c r="AT26" s="83" t="e">
        <f ca="true">+IF(AND(ISNUMBER(OFFSET('Sanitation Data'!$H$12,0,10*ROW('Sanitation Data'!H20))),'Data Summary'!DI26="Yes"),OFFSET('Sanitation Data'!$H$12,0,10*ROW('Sanitation Data'!H20)),NA())</f>
        <v>#N/A</v>
      </c>
      <c r="AU26" s="83" t="e">
        <f ca="true">+IF(AND(ISNUMBER(OFFSET('Sanitation Data'!$I$4,0,10*ROW('Sanitation Data'!I20))),'Data Summary'!DJ26="Yes"),100-OFFSET('Sanitation Data'!$I$4,0,10*ROW('Sanitation Data'!I20)),NA())</f>
        <v>#N/A</v>
      </c>
      <c r="AV26" s="83" t="e">
        <f ca="true">+IF(AND(ISNUMBER(OFFSET('Sanitation Data'!$I$6,0,10*ROW('Sanitation Data'!I20))),'Data Summary'!DK26="Yes"),OFFSET('Sanitation Data'!$I$6,0,10*ROW('Sanitation Data'!I20)),NA())</f>
        <v>#N/A</v>
      </c>
      <c r="AW26" s="83" t="e">
        <f ca="true">+IF(AND(ISNUMBER(OFFSET('Sanitation Data'!$I$10,0,10*ROW('Sanitation Data'!I20))),'Data Summary'!DL26="Yes"),OFFSET('Sanitation Data'!$I$10,0,10*ROW('Sanitation Data'!I20)),NA())</f>
        <v>#N/A</v>
      </c>
      <c r="AX26" s="83" t="e">
        <f ca="true">+IF(AND(ISNUMBER(OFFSET('Sanitation Data'!$I$11,0,10*ROW('Sanitation Data'!I20))),'Data Summary'!DM26="Yes"),OFFSET('Sanitation Data'!$I$11,0,10*ROW('Sanitation Data'!I20)),NA())</f>
        <v>#N/A</v>
      </c>
      <c r="AY26" s="83" t="e">
        <f ca="true">+IF(AND(ISNUMBER(OFFSET('Sanitation Data'!$I$12,0,10*ROW('Sanitation Data'!I20))),'Data Summary'!DN26="Yes"),OFFSET('Sanitation Data'!$I$12,0,10*ROW('Sanitation Data'!I20)),NA())</f>
        <v>#N/A</v>
      </c>
      <c r="AZ26" s="84" t="e">
        <f ca="true">+IF(AND(ISNUMBER(OFFSET('Hygiene Data'!$D$5,0,10*ROW('Hygiene Data'!D20))),'Data Summary'!DO26="Yes"),OFFSET('Hygiene Data'!$D$5,0,10*ROW('Hygiene Data'!D20)),NA())</f>
        <v>#N/A</v>
      </c>
      <c r="BA26" s="84" t="e">
        <f ca="true">+IF(AND(ISNUMBER(OFFSET('Hygiene Data'!$D$7,0,10*ROW('Hygiene Data'!D20))),'Data Summary'!DP26="Yes"),OFFSET('Hygiene Data'!$D$7,0,10*ROW('Hygiene Data'!D20)),NA())</f>
        <v>#N/A</v>
      </c>
      <c r="BB26" s="84" t="e">
        <f ca="true">+IF(AND(ISNUMBER(OFFSET('Hygiene Data'!$D$9,0,10*ROW('Hygiene Data'!D20))),'Data Summary'!DQ26="Yes"),OFFSET('Hygiene Data'!$D$9,0,10*ROW('Hygiene Data'!D20)),NA())</f>
        <v>#N/A</v>
      </c>
      <c r="BC26" s="84" t="e">
        <f ca="true">+IF(AND(ISNUMBER(OFFSET('Hygiene Data'!$E$5,0,10*ROW('Hygiene Data'!E20))),'Data Summary'!DR26="Yes"),OFFSET('Hygiene Data'!$E$5,0,10*ROW('Hygiene Data'!E20)),NA())</f>
        <v>#N/A</v>
      </c>
      <c r="BD26" s="84" t="e">
        <f ca="true">+IF(AND(ISNUMBER(OFFSET('Hygiene Data'!$E$7,0,10*ROW('Hygiene Data'!E20))),'Data Summary'!DS26="Yes"),OFFSET('Hygiene Data'!$E$7,0,10*ROW('Hygiene Data'!E20)),NA())</f>
        <v>#N/A</v>
      </c>
      <c r="BE26" s="84" t="e">
        <f ca="true">+IF(AND(ISNUMBER(OFFSET('Hygiene Data'!$E$9,0,10*ROW('Hygiene Data'!E20))),'Data Summary'!DT26="Yes"),OFFSET('Hygiene Data'!$E$9,0,10*ROW('Hygiene Data'!E20)),NA())</f>
        <v>#N/A</v>
      </c>
      <c r="BF26" s="84" t="e">
        <f ca="true">+IF(AND(ISNUMBER(OFFSET('Hygiene Data'!$F$5,0,10*ROW('Hygiene Data'!F20))),'Data Summary'!DU26="Yes"),OFFSET('Hygiene Data'!$F$5,0,10*ROW('Hygiene Data'!F20)),NA())</f>
        <v>#N/A</v>
      </c>
      <c r="BG26" s="84" t="e">
        <f ca="true">+IF(AND(ISNUMBER(OFFSET('Hygiene Data'!$F$7,0,10*ROW('Hygiene Data'!F20))),'Data Summary'!DV26="Yes"),OFFSET('Hygiene Data'!$F$7,0,10*ROW('Hygiene Data'!F20)),NA())</f>
        <v>#N/A</v>
      </c>
      <c r="BH26" s="84" t="e">
        <f ca="true">+IF(AND(ISNUMBER(OFFSET('Hygiene Data'!$F$9,0,10*ROW('Hygiene Data'!F20))),'Data Summary'!DW26="Yes"),OFFSET('Hygiene Data'!$F$9,0,10*ROW('Hygiene Data'!F20)),NA())</f>
        <v>#N/A</v>
      </c>
      <c r="BI26" s="84" t="e">
        <f ca="true">+IF(AND(ISNUMBER(OFFSET('Hygiene Data'!$G$5,0,10*ROW('Hygiene Data'!G20))),'Data Summary'!DX26="Yes"),OFFSET('Hygiene Data'!$G$5,0,10*ROW('Hygiene Data'!G20)),NA())</f>
        <v>#N/A</v>
      </c>
      <c r="BJ26" s="84" t="e">
        <f ca="true">+IF(AND(ISNUMBER(OFFSET('Hygiene Data'!$G$7,0,10*ROW('Hygiene Data'!G20))),'Data Summary'!DY26="Yes"),OFFSET('Hygiene Data'!$G$7,0,10*ROW('Hygiene Data'!G20)),NA())</f>
        <v>#N/A</v>
      </c>
      <c r="BK26" s="84" t="e">
        <f ca="true">+IF(AND(ISNUMBER(OFFSET('Hygiene Data'!$G$9,0,10*ROW('Hygiene Data'!G20))),'Data Summary'!DZ26="Yes"),OFFSET('Hygiene Data'!$G$9,0,10*ROW('Hygiene Data'!G20)),NA())</f>
        <v>#N/A</v>
      </c>
      <c r="BL26" s="84" t="e">
        <f ca="true">+IF(AND(ISNUMBER(OFFSET('Hygiene Data'!$H$5,0,10*ROW('Hygiene Data'!H20))),'Data Summary'!EA26="Yes"),OFFSET('Hygiene Data'!$H$5,0,10*ROW('Hygiene Data'!H20)),NA())</f>
        <v>#N/A</v>
      </c>
      <c r="BM26" s="84" t="e">
        <f ca="true">+IF(AND(ISNUMBER(OFFSET('Hygiene Data'!$H$7,0,10*ROW('Hygiene Data'!H20))),'Data Summary'!EB26="Yes"),OFFSET('Hygiene Data'!$H$7,0,10*ROW('Hygiene Data'!H20)),NA())</f>
        <v>#N/A</v>
      </c>
      <c r="BN26" s="84" t="e">
        <f ca="true">+IF(AND(ISNUMBER(OFFSET('Hygiene Data'!$H$9,0,10*ROW('Hygiene Data'!H20))),'Data Summary'!EC26="Yes"),OFFSET('Hygiene Data'!$H$9,0,10*ROW('Hygiene Data'!H20)),NA())</f>
        <v>#N/A</v>
      </c>
      <c r="BO26" s="84" t="e">
        <f ca="true">+IF(AND(ISNUMBER(OFFSET('Hygiene Data'!$I$5,0,10*ROW('Hygiene Data'!I20))),'Data Summary'!ED26="Yes"),OFFSET('Hygiene Data'!$I$5,0,10*ROW('Hygiene Data'!I20)),NA())</f>
        <v>#N/A</v>
      </c>
      <c r="BP26" s="84" t="e">
        <f ca="true">+IF(AND(ISNUMBER(OFFSET('Hygiene Data'!$I$7,0,10*ROW('Hygiene Data'!I20))),'Data Summary'!EE26="Yes"),OFFSET('Hygiene Data'!$I$7,0,10*ROW('Hygiene Data'!I20)),NA())</f>
        <v>#N/A</v>
      </c>
      <c r="BQ26" s="84" t="e">
        <f ca="true">+IF(AND(ISNUMBER(OFFSET('Hygiene Data'!$I$9,0,10*ROW('Hygiene Data'!I20))),'Data Summary'!EF26="Yes"),OFFSET('Hygiene Data'!$I$9,0,10*ROW('Hygiene Data'!I20)),NA())</f>
        <v>#N/A</v>
      </c>
    </row>
    <row xmlns:x14ac="http://schemas.microsoft.com/office/spreadsheetml/2009/9/ac" r="27" x14ac:dyDescent="0.2">
      <c r="A27" s="375" t="e">
        <f ca="true">+RIGHT('Data Summary'!A27,LEN('Data Summary'!A27)-9)</f>
        <v>#VALUE!</v>
      </c>
      <c r="B27" s="36" t="str">
        <f ca="true">+IF(ISTEXT('Data Summary'!B27),'Data Summary'!B27,"")</f>
        <v/>
      </c>
      <c r="C27" s="325" t="e">
        <f ca="true">+VALUE('Data Summary'!C27)</f>
        <v>#VALUE!</v>
      </c>
      <c r="D27" s="82" t="e">
        <f ca="true">+IF(AND(ISNUMBER(OFFSET('Water Data'!$D$4,0,10*ROW('Water Data'!D21))),'Data Summary'!BS27="Yes"),100-OFFSET('Water Data'!$D$4,0,10*ROW('Water Data'!D21)),NA())</f>
        <v>#N/A</v>
      </c>
      <c r="E27" s="82" t="e">
        <f ca="true">+IF(AND(ISNUMBER(OFFSET('Water Data'!$D$6,0,10*ROW('Water Data'!D21))),'Data Summary'!BT27="Yes"),OFFSET('Water Data'!$D$6,0,10*ROW('Water Data'!D21)),NA())</f>
        <v>#N/A</v>
      </c>
      <c r="F27" s="82" t="e">
        <f ca="true">+IF(AND(ISNUMBER(OFFSET('Water Data'!$D$9,0,10*ROW('Water Data'!D21))),'Data Summary'!BU27="Yes"),OFFSET('Water Data'!$D$9,0,10*ROW('Water Data'!D21)),NA())</f>
        <v>#N/A</v>
      </c>
      <c r="G27" s="82" t="e">
        <f ca="true">+IF(AND(ISNUMBER(OFFSET('Water Data'!$E$4,0,10*ROW('Water Data'!E21))),'Data Summary'!BV27="Yes"),100-OFFSET('Water Data'!$E$4,0,10*ROW('Water Data'!E21)),NA())</f>
        <v>#N/A</v>
      </c>
      <c r="H27" s="82" t="e">
        <f ca="true">+IF(AND(ISNUMBER(OFFSET('Water Data'!$E$6,0,10*ROW('Water Data'!E21))),'Data Summary'!BW27="Yes"),OFFSET('Water Data'!$E$6,0,10*ROW('Water Data'!E21)),NA())</f>
        <v>#N/A</v>
      </c>
      <c r="I27" s="82" t="e">
        <f ca="true">+IF(AND(ISNUMBER(OFFSET('Water Data'!$E$9,0,10*ROW('Water Data'!E21))),'Data Summary'!BX27="Yes"),OFFSET('Water Data'!$E$9,0,10*ROW('Water Data'!E21)),NA())</f>
        <v>#N/A</v>
      </c>
      <c r="J27" s="82" t="e">
        <f ca="true">+IF(AND(ISNUMBER(OFFSET('Water Data'!$F$4,0,10*ROW('Water Data'!F21))),'Data Summary'!BY27="Yes"),100-OFFSET('Water Data'!$F$4,0,10*ROW('Water Data'!F21)),NA())</f>
        <v>#N/A</v>
      </c>
      <c r="K27" s="82" t="e">
        <f ca="true">+IF(AND(ISNUMBER(OFFSET('Water Data'!$F$6,0,10*ROW('Water Data'!F21))),'Data Summary'!BZ27="Yes"),OFFSET('Water Data'!$F$6,0,10*ROW('Water Data'!F21)),NA())</f>
        <v>#N/A</v>
      </c>
      <c r="L27" s="82" t="e">
        <f ca="true">+IF(AND(ISNUMBER(OFFSET('Water Data'!$F$9,0,10*ROW('Water Data'!F21))),'Data Summary'!CA27="Yes"),OFFSET('Water Data'!$F$9,0,10*ROW('Water Data'!F21)),NA())</f>
        <v>#N/A</v>
      </c>
      <c r="M27" s="82" t="e">
        <f ca="true">+IF(AND(ISNUMBER(OFFSET('Water Data'!$G$4,0,10*ROW('Water Data'!G21))),'Data Summary'!CB27="Yes"),100-OFFSET('Water Data'!$G$4,0,10*ROW('Water Data'!G21)),NA())</f>
        <v>#N/A</v>
      </c>
      <c r="N27" s="82" t="e">
        <f ca="true">+IF(AND(ISNUMBER(OFFSET('Water Data'!$G$6,0,10*ROW('Water Data'!G21))),'Data Summary'!CC27="Yes"),OFFSET('Water Data'!$G$6,0,10*ROW('Water Data'!G21)),NA())</f>
        <v>#N/A</v>
      </c>
      <c r="O27" s="82" t="e">
        <f ca="true">+IF(AND(ISNUMBER(OFFSET('Water Data'!$G$9,0,10*ROW('Water Data'!G21))),'Data Summary'!CD27="Yes"),OFFSET('Water Data'!$G$9,0,10*ROW('Water Data'!G21)),NA())</f>
        <v>#N/A</v>
      </c>
      <c r="P27" s="82" t="e">
        <f ca="true">+IF(AND(ISNUMBER(OFFSET('Water Data'!$H$4,0,10*ROW('Water Data'!H21))),'Data Summary'!CE27="Yes"),100-OFFSET('Water Data'!$H$4,0,10*ROW('Water Data'!H21)),NA())</f>
        <v>#N/A</v>
      </c>
      <c r="Q27" s="82" t="e">
        <f ca="true">+IF(AND(ISNUMBER(OFFSET('Water Data'!$H$6,0,10*ROW('Water Data'!H21))),'Data Summary'!CF27="Yes"),OFFSET('Water Data'!$H$6,0,10*ROW('Water Data'!H21)),NA())</f>
        <v>#N/A</v>
      </c>
      <c r="R27" s="82" t="e">
        <f ca="true">+IF(AND(ISNUMBER(OFFSET('Water Data'!$H$9,0,10*ROW('Water Data'!H21))),'Data Summary'!CG27="Yes"),OFFSET('Water Data'!$H$9,0,10*ROW('Water Data'!H21)),NA())</f>
        <v>#N/A</v>
      </c>
      <c r="S27" s="82" t="e">
        <f ca="true">+IF(AND(ISNUMBER(OFFSET('Water Data'!$I$4,0,10*ROW('Water Data'!I21))),'Data Summary'!CH27="Yes"),100-OFFSET('Water Data'!$I$4,0,10*ROW('Water Data'!I21)),NA())</f>
        <v>#N/A</v>
      </c>
      <c r="T27" s="82" t="e">
        <f ca="true">+IF(AND(ISNUMBER(OFFSET('Water Data'!$I$6,0,10*ROW('Water Data'!I21))),'Data Summary'!CI27="Yes"),OFFSET('Water Data'!$I$6,0,10*ROW('Water Data'!I21)),NA())</f>
        <v>#N/A</v>
      </c>
      <c r="U27" s="82" t="e">
        <f ca="true">+IF(AND(ISNUMBER(OFFSET('Water Data'!$I$9,0,10*ROW('Water Data'!I21))),'Data Summary'!CJ27="Yes"),OFFSET('Water Data'!$I$9,0,10*ROW('Water Data'!I21)),NA())</f>
        <v>#N/A</v>
      </c>
      <c r="V27" s="83" t="e">
        <f ca="true">+IF(AND(ISNUMBER(OFFSET('Sanitation Data'!$D$4,0,10*ROW('Sanitation Data'!D21))),'Data Summary'!CK27="Yes"),100-OFFSET('Sanitation Data'!$D$4,0,10*ROW('Sanitation Data'!D21)),NA())</f>
        <v>#N/A</v>
      </c>
      <c r="W27" s="83" t="e">
        <f ca="true">+IF(AND(ISNUMBER(OFFSET('Sanitation Data'!$D$6,0,10*ROW('Sanitation Data'!D21))),'Data Summary'!CL27="Yes"),OFFSET('Sanitation Data'!$D$6,0,10*ROW('Sanitation Data'!D21)),NA())</f>
        <v>#N/A</v>
      </c>
      <c r="X27" s="83" t="e">
        <f ca="true">+IF(AND(ISNUMBER(OFFSET('Sanitation Data'!$D$10,0,10*ROW('Sanitation Data'!D21))),'Data Summary'!CM27="Yes"),OFFSET('Sanitation Data'!$D$10,0,10*ROW('Sanitation Data'!D21)),NA())</f>
        <v>#N/A</v>
      </c>
      <c r="Y27" s="83" t="e">
        <f ca="true">+IF(AND(ISNUMBER(OFFSET('Sanitation Data'!$D$11,0,10*ROW('Sanitation Data'!D21))),'Data Summary'!CN27="Yes"),OFFSET('Sanitation Data'!$D$11,0,10*ROW('Sanitation Data'!D21)),NA())</f>
        <v>#N/A</v>
      </c>
      <c r="Z27" s="83" t="e">
        <f ca="true">+IF(AND(ISNUMBER(OFFSET('Sanitation Data'!$D$12,0,10*ROW('Sanitation Data'!D21))),'Data Summary'!CO27="Yes"),OFFSET('Sanitation Data'!$D$12,0,10*ROW('Sanitation Data'!D21)),NA())</f>
        <v>#N/A</v>
      </c>
      <c r="AA27" s="83" t="e">
        <f ca="true">+IF(AND(ISNUMBER(OFFSET('Sanitation Data'!$E$4,0,10*ROW('Sanitation Data'!E21))),'Data Summary'!CP27="Yes"),100-OFFSET('Sanitation Data'!$E$4,0,10*ROW('Sanitation Data'!E21)),NA())</f>
        <v>#N/A</v>
      </c>
      <c r="AB27" s="83" t="e">
        <f ca="true">+IF(AND(ISNUMBER(OFFSET('Sanitation Data'!$E$6,0,10*ROW('Sanitation Data'!E21))),'Data Summary'!CQ27="Yes"),OFFSET('Sanitation Data'!$E$6,0,10*ROW('Sanitation Data'!E21)),NA())</f>
        <v>#N/A</v>
      </c>
      <c r="AC27" s="83" t="e">
        <f ca="true">+IF(AND(ISNUMBER(OFFSET('Sanitation Data'!$E$10,0,10*ROW('Sanitation Data'!E21))),'Data Summary'!CR27="Yes"),OFFSET('Sanitation Data'!$E$10,0,10*ROW('Sanitation Data'!E21)),NA())</f>
        <v>#N/A</v>
      </c>
      <c r="AD27" s="83" t="e">
        <f ca="true">+IF(AND(ISNUMBER(OFFSET('Sanitation Data'!$E$11,0,10*ROW('Sanitation Data'!E21))),'Data Summary'!CS27="Yes"),OFFSET('Sanitation Data'!$E$11,0,10*ROW('Sanitation Data'!E21)),NA())</f>
        <v>#N/A</v>
      </c>
      <c r="AE27" s="83" t="e">
        <f ca="true">+IF(AND(ISNUMBER(OFFSET('Sanitation Data'!$E$12,0,10*ROW('Sanitation Data'!E21))),'Data Summary'!CT27="Yes"),OFFSET('Sanitation Data'!$E$12,0,10*ROW('Sanitation Data'!E21)),NA())</f>
        <v>#N/A</v>
      </c>
      <c r="AF27" s="83" t="e">
        <f ca="true">+IF(AND(ISNUMBER(OFFSET('Sanitation Data'!$F$4,0,10*ROW('Sanitation Data'!F21))),'Data Summary'!CU27="Yes"),100-OFFSET('Sanitation Data'!$F$4,0,10*ROW('Sanitation Data'!F21)),NA())</f>
        <v>#N/A</v>
      </c>
      <c r="AG27" s="83" t="e">
        <f ca="true">+IF(AND(ISNUMBER(OFFSET('Sanitation Data'!$F$6,0,10*ROW('Sanitation Data'!F21))),'Data Summary'!CV27="Yes"),OFFSET('Sanitation Data'!$F$6,0,10*ROW('Sanitation Data'!F21)),NA())</f>
        <v>#N/A</v>
      </c>
      <c r="AH27" s="83" t="e">
        <f ca="true">+IF(AND(ISNUMBER(OFFSET('Sanitation Data'!$F$10,0,10*ROW('Sanitation Data'!F21))),'Data Summary'!CW27="Yes"),OFFSET('Sanitation Data'!$F$10,0,10*ROW('Sanitation Data'!F21)),NA())</f>
        <v>#N/A</v>
      </c>
      <c r="AI27" s="83" t="e">
        <f ca="true">+IF(AND(ISNUMBER(OFFSET('Sanitation Data'!$F$11,0,10*ROW('Sanitation Data'!F21))),'Data Summary'!CX27="Yes"),OFFSET('Sanitation Data'!$F$11,0,10*ROW('Sanitation Data'!F21)),NA())</f>
        <v>#N/A</v>
      </c>
      <c r="AJ27" s="83" t="e">
        <f ca="true">+IF(AND(ISNUMBER(OFFSET('Sanitation Data'!$F$12,0,10*ROW('Sanitation Data'!F21))),'Data Summary'!CY27="Yes"),OFFSET('Sanitation Data'!$F$12,0,10*ROW('Sanitation Data'!F21)),NA())</f>
        <v>#N/A</v>
      </c>
      <c r="AK27" s="83" t="e">
        <f ca="true">+IF(AND(ISNUMBER(OFFSET('Sanitation Data'!$G$4,0,10*ROW('Sanitation Data'!G21))),'Data Summary'!CZ27="Yes"),100-OFFSET('Sanitation Data'!$G$4,0,10*ROW('Sanitation Data'!G21)),NA())</f>
        <v>#N/A</v>
      </c>
      <c r="AL27" s="83" t="e">
        <f ca="true">+IF(AND(ISNUMBER(OFFSET('Sanitation Data'!$G$6,0,10*ROW('Sanitation Data'!G21))),'Data Summary'!DA27="Yes"),OFFSET('Sanitation Data'!$G$6,0,10*ROW('Sanitation Data'!G21)),NA())</f>
        <v>#N/A</v>
      </c>
      <c r="AM27" s="83" t="e">
        <f ca="true">+IF(AND(ISNUMBER(OFFSET('Sanitation Data'!$G$10,0,10*ROW('Sanitation Data'!G21))),'Data Summary'!DB27="Yes"),OFFSET('Sanitation Data'!$G$10,0,10*ROW('Sanitation Data'!G21)),NA())</f>
        <v>#N/A</v>
      </c>
      <c r="AN27" s="83" t="e">
        <f ca="true">+IF(AND(ISNUMBER(OFFSET('Sanitation Data'!$G$11,0,10*ROW('Sanitation Data'!G21))),'Data Summary'!DC27="Yes"),OFFSET('Sanitation Data'!$G$11,0,10*ROW('Sanitation Data'!G21)),NA())</f>
        <v>#N/A</v>
      </c>
      <c r="AO27" s="83" t="e">
        <f ca="true">+IF(AND(ISNUMBER(OFFSET('Sanitation Data'!$G$12,0,10*ROW('Sanitation Data'!G21))),'Data Summary'!DD27="Yes"),OFFSET('Sanitation Data'!$G$12,0,10*ROW('Sanitation Data'!G21)),NA())</f>
        <v>#N/A</v>
      </c>
      <c r="AP27" s="83" t="e">
        <f ca="true">+IF(AND(ISNUMBER(OFFSET('Sanitation Data'!$H$4,0,10*ROW('Sanitation Data'!H21))),'Data Summary'!DE27="Yes"),100-OFFSET('Sanitation Data'!$H$4,0,10*ROW('Sanitation Data'!H21)),NA())</f>
        <v>#N/A</v>
      </c>
      <c r="AQ27" s="83" t="e">
        <f ca="true">+IF(AND(ISNUMBER(OFFSET('Sanitation Data'!$H$6,0,10*ROW('Sanitation Data'!H21))),'Data Summary'!DF27="Yes"),OFFSET('Sanitation Data'!$H$6,0,10*ROW('Sanitation Data'!H21)),NA())</f>
        <v>#N/A</v>
      </c>
      <c r="AR27" s="83" t="e">
        <f ca="true">+IF(AND(ISNUMBER(OFFSET('Sanitation Data'!$H$10,0,10*ROW('Sanitation Data'!H21))),'Data Summary'!DG27="Yes"),OFFSET('Sanitation Data'!$H$10,0,10*ROW('Sanitation Data'!H21)),NA())</f>
        <v>#N/A</v>
      </c>
      <c r="AS27" s="83" t="e">
        <f ca="true">+IF(AND(ISNUMBER(OFFSET('Sanitation Data'!$H$11,0,10*ROW('Sanitation Data'!H21))),'Data Summary'!DH27="Yes"),OFFSET('Sanitation Data'!$H$11,0,10*ROW('Sanitation Data'!H21)),NA())</f>
        <v>#N/A</v>
      </c>
      <c r="AT27" s="83" t="e">
        <f ca="true">+IF(AND(ISNUMBER(OFFSET('Sanitation Data'!$H$12,0,10*ROW('Sanitation Data'!H21))),'Data Summary'!DI27="Yes"),OFFSET('Sanitation Data'!$H$12,0,10*ROW('Sanitation Data'!H21)),NA())</f>
        <v>#N/A</v>
      </c>
      <c r="AU27" s="83" t="e">
        <f ca="true">+IF(AND(ISNUMBER(OFFSET('Sanitation Data'!$I$4,0,10*ROW('Sanitation Data'!I21))),'Data Summary'!DJ27="Yes"),100-OFFSET('Sanitation Data'!$I$4,0,10*ROW('Sanitation Data'!I21)),NA())</f>
        <v>#N/A</v>
      </c>
      <c r="AV27" s="83" t="e">
        <f ca="true">+IF(AND(ISNUMBER(OFFSET('Sanitation Data'!$I$6,0,10*ROW('Sanitation Data'!I21))),'Data Summary'!DK27="Yes"),OFFSET('Sanitation Data'!$I$6,0,10*ROW('Sanitation Data'!I21)),NA())</f>
        <v>#N/A</v>
      </c>
      <c r="AW27" s="83" t="e">
        <f ca="true">+IF(AND(ISNUMBER(OFFSET('Sanitation Data'!$I$10,0,10*ROW('Sanitation Data'!I21))),'Data Summary'!DL27="Yes"),OFFSET('Sanitation Data'!$I$10,0,10*ROW('Sanitation Data'!I21)),NA())</f>
        <v>#N/A</v>
      </c>
      <c r="AX27" s="83" t="e">
        <f ca="true">+IF(AND(ISNUMBER(OFFSET('Sanitation Data'!$I$11,0,10*ROW('Sanitation Data'!I21))),'Data Summary'!DM27="Yes"),OFFSET('Sanitation Data'!$I$11,0,10*ROW('Sanitation Data'!I21)),NA())</f>
        <v>#N/A</v>
      </c>
      <c r="AY27" s="83" t="e">
        <f ca="true">+IF(AND(ISNUMBER(OFFSET('Sanitation Data'!$I$12,0,10*ROW('Sanitation Data'!I21))),'Data Summary'!DN27="Yes"),OFFSET('Sanitation Data'!$I$12,0,10*ROW('Sanitation Data'!I21)),NA())</f>
        <v>#N/A</v>
      </c>
      <c r="AZ27" s="84" t="e">
        <f ca="true">+IF(AND(ISNUMBER(OFFSET('Hygiene Data'!$D$5,0,10*ROW('Hygiene Data'!D21))),'Data Summary'!DO27="Yes"),OFFSET('Hygiene Data'!$D$5,0,10*ROW('Hygiene Data'!D21)),NA())</f>
        <v>#N/A</v>
      </c>
      <c r="BA27" s="84" t="e">
        <f ca="true">+IF(AND(ISNUMBER(OFFSET('Hygiene Data'!$D$7,0,10*ROW('Hygiene Data'!D21))),'Data Summary'!DP27="Yes"),OFFSET('Hygiene Data'!$D$7,0,10*ROW('Hygiene Data'!D21)),NA())</f>
        <v>#N/A</v>
      </c>
      <c r="BB27" s="84" t="e">
        <f ca="true">+IF(AND(ISNUMBER(OFFSET('Hygiene Data'!$D$9,0,10*ROW('Hygiene Data'!D21))),'Data Summary'!DQ27="Yes"),OFFSET('Hygiene Data'!$D$9,0,10*ROW('Hygiene Data'!D21)),NA())</f>
        <v>#N/A</v>
      </c>
      <c r="BC27" s="84" t="e">
        <f ca="true">+IF(AND(ISNUMBER(OFFSET('Hygiene Data'!$E$5,0,10*ROW('Hygiene Data'!E21))),'Data Summary'!DR27="Yes"),OFFSET('Hygiene Data'!$E$5,0,10*ROW('Hygiene Data'!E21)),NA())</f>
        <v>#N/A</v>
      </c>
      <c r="BD27" s="84" t="e">
        <f ca="true">+IF(AND(ISNUMBER(OFFSET('Hygiene Data'!$E$7,0,10*ROW('Hygiene Data'!E21))),'Data Summary'!DS27="Yes"),OFFSET('Hygiene Data'!$E$7,0,10*ROW('Hygiene Data'!E21)),NA())</f>
        <v>#N/A</v>
      </c>
      <c r="BE27" s="84" t="e">
        <f ca="true">+IF(AND(ISNUMBER(OFFSET('Hygiene Data'!$E$9,0,10*ROW('Hygiene Data'!E21))),'Data Summary'!DT27="Yes"),OFFSET('Hygiene Data'!$E$9,0,10*ROW('Hygiene Data'!E21)),NA())</f>
        <v>#N/A</v>
      </c>
      <c r="BF27" s="84" t="e">
        <f ca="true">+IF(AND(ISNUMBER(OFFSET('Hygiene Data'!$F$5,0,10*ROW('Hygiene Data'!F21))),'Data Summary'!DU27="Yes"),OFFSET('Hygiene Data'!$F$5,0,10*ROW('Hygiene Data'!F21)),NA())</f>
        <v>#N/A</v>
      </c>
      <c r="BG27" s="84" t="e">
        <f ca="true">+IF(AND(ISNUMBER(OFFSET('Hygiene Data'!$F$7,0,10*ROW('Hygiene Data'!F21))),'Data Summary'!DV27="Yes"),OFFSET('Hygiene Data'!$F$7,0,10*ROW('Hygiene Data'!F21)),NA())</f>
        <v>#N/A</v>
      </c>
      <c r="BH27" s="84" t="e">
        <f ca="true">+IF(AND(ISNUMBER(OFFSET('Hygiene Data'!$F$9,0,10*ROW('Hygiene Data'!F21))),'Data Summary'!DW27="Yes"),OFFSET('Hygiene Data'!$F$9,0,10*ROW('Hygiene Data'!F21)),NA())</f>
        <v>#N/A</v>
      </c>
      <c r="BI27" s="84" t="e">
        <f ca="true">+IF(AND(ISNUMBER(OFFSET('Hygiene Data'!$G$5,0,10*ROW('Hygiene Data'!G21))),'Data Summary'!DX27="Yes"),OFFSET('Hygiene Data'!$G$5,0,10*ROW('Hygiene Data'!G21)),NA())</f>
        <v>#N/A</v>
      </c>
      <c r="BJ27" s="84" t="e">
        <f ca="true">+IF(AND(ISNUMBER(OFFSET('Hygiene Data'!$G$7,0,10*ROW('Hygiene Data'!G21))),'Data Summary'!DY27="Yes"),OFFSET('Hygiene Data'!$G$7,0,10*ROW('Hygiene Data'!G21)),NA())</f>
        <v>#N/A</v>
      </c>
      <c r="BK27" s="84" t="e">
        <f ca="true">+IF(AND(ISNUMBER(OFFSET('Hygiene Data'!$G$9,0,10*ROW('Hygiene Data'!G21))),'Data Summary'!DZ27="Yes"),OFFSET('Hygiene Data'!$G$9,0,10*ROW('Hygiene Data'!G21)),NA())</f>
        <v>#N/A</v>
      </c>
      <c r="BL27" s="84" t="e">
        <f ca="true">+IF(AND(ISNUMBER(OFFSET('Hygiene Data'!$H$5,0,10*ROW('Hygiene Data'!H21))),'Data Summary'!EA27="Yes"),OFFSET('Hygiene Data'!$H$5,0,10*ROW('Hygiene Data'!H21)),NA())</f>
        <v>#N/A</v>
      </c>
      <c r="BM27" s="84" t="e">
        <f ca="true">+IF(AND(ISNUMBER(OFFSET('Hygiene Data'!$H$7,0,10*ROW('Hygiene Data'!H21))),'Data Summary'!EB27="Yes"),OFFSET('Hygiene Data'!$H$7,0,10*ROW('Hygiene Data'!H21)),NA())</f>
        <v>#N/A</v>
      </c>
      <c r="BN27" s="84" t="e">
        <f ca="true">+IF(AND(ISNUMBER(OFFSET('Hygiene Data'!$H$9,0,10*ROW('Hygiene Data'!H21))),'Data Summary'!EC27="Yes"),OFFSET('Hygiene Data'!$H$9,0,10*ROW('Hygiene Data'!H21)),NA())</f>
        <v>#N/A</v>
      </c>
      <c r="BO27" s="84" t="e">
        <f ca="true">+IF(AND(ISNUMBER(OFFSET('Hygiene Data'!$I$5,0,10*ROW('Hygiene Data'!I21))),'Data Summary'!ED27="Yes"),OFFSET('Hygiene Data'!$I$5,0,10*ROW('Hygiene Data'!I21)),NA())</f>
        <v>#N/A</v>
      </c>
      <c r="BP27" s="84" t="e">
        <f ca="true">+IF(AND(ISNUMBER(OFFSET('Hygiene Data'!$I$7,0,10*ROW('Hygiene Data'!I21))),'Data Summary'!EE27="Yes"),OFFSET('Hygiene Data'!$I$7,0,10*ROW('Hygiene Data'!I21)),NA())</f>
        <v>#N/A</v>
      </c>
      <c r="BQ27" s="84" t="e">
        <f ca="true">+IF(AND(ISNUMBER(OFFSET('Hygiene Data'!$I$9,0,10*ROW('Hygiene Data'!I21))),'Data Summary'!EF27="Yes"),OFFSET('Hygiene Data'!$I$9,0,10*ROW('Hygiene Data'!I21)),NA())</f>
        <v>#N/A</v>
      </c>
    </row>
    <row xmlns:x14ac="http://schemas.microsoft.com/office/spreadsheetml/2009/9/ac" r="28" x14ac:dyDescent="0.2">
      <c r="A28" s="375" t="e">
        <f ca="true">+RIGHT('Data Summary'!A28,LEN('Data Summary'!A28)-9)</f>
        <v>#VALUE!</v>
      </c>
      <c r="B28" s="36" t="str">
        <f ca="true">+IF(ISTEXT('Data Summary'!B28),'Data Summary'!B28,"")</f>
        <v/>
      </c>
      <c r="C28" s="325" t="e">
        <f ca="true">+VALUE('Data Summary'!C28)</f>
        <v>#VALUE!</v>
      </c>
      <c r="D28" s="82" t="e">
        <f ca="true">+IF(AND(ISNUMBER(OFFSET('Water Data'!$D$4,0,10*ROW('Water Data'!D22))),'Data Summary'!BS28="Yes"),100-OFFSET('Water Data'!$D$4,0,10*ROW('Water Data'!D22)),NA())</f>
        <v>#N/A</v>
      </c>
      <c r="E28" s="82" t="e">
        <f ca="true">+IF(AND(ISNUMBER(OFFSET('Water Data'!$D$6,0,10*ROW('Water Data'!D22))),'Data Summary'!BT28="Yes"),OFFSET('Water Data'!$D$6,0,10*ROW('Water Data'!D22)),NA())</f>
        <v>#N/A</v>
      </c>
      <c r="F28" s="82" t="e">
        <f ca="true">+IF(AND(ISNUMBER(OFFSET('Water Data'!$D$9,0,10*ROW('Water Data'!D22))),'Data Summary'!BU28="Yes"),OFFSET('Water Data'!$D$9,0,10*ROW('Water Data'!D22)),NA())</f>
        <v>#N/A</v>
      </c>
      <c r="G28" s="82" t="e">
        <f ca="true">+IF(AND(ISNUMBER(OFFSET('Water Data'!$E$4,0,10*ROW('Water Data'!E22))),'Data Summary'!BV28="Yes"),100-OFFSET('Water Data'!$E$4,0,10*ROW('Water Data'!E22)),NA())</f>
        <v>#N/A</v>
      </c>
      <c r="H28" s="82" t="e">
        <f ca="true">+IF(AND(ISNUMBER(OFFSET('Water Data'!$E$6,0,10*ROW('Water Data'!E22))),'Data Summary'!BW28="Yes"),OFFSET('Water Data'!$E$6,0,10*ROW('Water Data'!E22)),NA())</f>
        <v>#N/A</v>
      </c>
      <c r="I28" s="82" t="e">
        <f ca="true">+IF(AND(ISNUMBER(OFFSET('Water Data'!$E$9,0,10*ROW('Water Data'!E22))),'Data Summary'!BX28="Yes"),OFFSET('Water Data'!$E$9,0,10*ROW('Water Data'!E22)),NA())</f>
        <v>#N/A</v>
      </c>
      <c r="J28" s="82" t="e">
        <f ca="true">+IF(AND(ISNUMBER(OFFSET('Water Data'!$F$4,0,10*ROW('Water Data'!F22))),'Data Summary'!BY28="Yes"),100-OFFSET('Water Data'!$F$4,0,10*ROW('Water Data'!F22)),NA())</f>
        <v>#N/A</v>
      </c>
      <c r="K28" s="82" t="e">
        <f ca="true">+IF(AND(ISNUMBER(OFFSET('Water Data'!$F$6,0,10*ROW('Water Data'!F22))),'Data Summary'!BZ28="Yes"),OFFSET('Water Data'!$F$6,0,10*ROW('Water Data'!F22)),NA())</f>
        <v>#N/A</v>
      </c>
      <c r="L28" s="82" t="e">
        <f ca="true">+IF(AND(ISNUMBER(OFFSET('Water Data'!$F$9,0,10*ROW('Water Data'!F22))),'Data Summary'!CA28="Yes"),OFFSET('Water Data'!$F$9,0,10*ROW('Water Data'!F22)),NA())</f>
        <v>#N/A</v>
      </c>
      <c r="M28" s="82" t="e">
        <f ca="true">+IF(AND(ISNUMBER(OFFSET('Water Data'!$G$4,0,10*ROW('Water Data'!G22))),'Data Summary'!CB28="Yes"),100-OFFSET('Water Data'!$G$4,0,10*ROW('Water Data'!G22)),NA())</f>
        <v>#N/A</v>
      </c>
      <c r="N28" s="82" t="e">
        <f ca="true">+IF(AND(ISNUMBER(OFFSET('Water Data'!$G$6,0,10*ROW('Water Data'!G22))),'Data Summary'!CC28="Yes"),OFFSET('Water Data'!$G$6,0,10*ROW('Water Data'!G22)),NA())</f>
        <v>#N/A</v>
      </c>
      <c r="O28" s="82" t="e">
        <f ca="true">+IF(AND(ISNUMBER(OFFSET('Water Data'!$G$9,0,10*ROW('Water Data'!G22))),'Data Summary'!CD28="Yes"),OFFSET('Water Data'!$G$9,0,10*ROW('Water Data'!G22)),NA())</f>
        <v>#N/A</v>
      </c>
      <c r="P28" s="82" t="e">
        <f ca="true">+IF(AND(ISNUMBER(OFFSET('Water Data'!$H$4,0,10*ROW('Water Data'!H22))),'Data Summary'!CE28="Yes"),100-OFFSET('Water Data'!$H$4,0,10*ROW('Water Data'!H22)),NA())</f>
        <v>#N/A</v>
      </c>
      <c r="Q28" s="82" t="e">
        <f ca="true">+IF(AND(ISNUMBER(OFFSET('Water Data'!$H$6,0,10*ROW('Water Data'!H22))),'Data Summary'!CF28="Yes"),OFFSET('Water Data'!$H$6,0,10*ROW('Water Data'!H22)),NA())</f>
        <v>#N/A</v>
      </c>
      <c r="R28" s="82" t="e">
        <f ca="true">+IF(AND(ISNUMBER(OFFSET('Water Data'!$H$9,0,10*ROW('Water Data'!H22))),'Data Summary'!CG28="Yes"),OFFSET('Water Data'!$H$9,0,10*ROW('Water Data'!H22)),NA())</f>
        <v>#N/A</v>
      </c>
      <c r="S28" s="82" t="e">
        <f ca="true">+IF(AND(ISNUMBER(OFFSET('Water Data'!$I$4,0,10*ROW('Water Data'!I22))),'Data Summary'!CH28="Yes"),100-OFFSET('Water Data'!$I$4,0,10*ROW('Water Data'!I22)),NA())</f>
        <v>#N/A</v>
      </c>
      <c r="T28" s="82" t="e">
        <f ca="true">+IF(AND(ISNUMBER(OFFSET('Water Data'!$I$6,0,10*ROW('Water Data'!I22))),'Data Summary'!CI28="Yes"),OFFSET('Water Data'!$I$6,0,10*ROW('Water Data'!I22)),NA())</f>
        <v>#N/A</v>
      </c>
      <c r="U28" s="82" t="e">
        <f ca="true">+IF(AND(ISNUMBER(OFFSET('Water Data'!$I$9,0,10*ROW('Water Data'!I22))),'Data Summary'!CJ28="Yes"),OFFSET('Water Data'!$I$9,0,10*ROW('Water Data'!I22)),NA())</f>
        <v>#N/A</v>
      </c>
      <c r="V28" s="83" t="e">
        <f ca="true">+IF(AND(ISNUMBER(OFFSET('Sanitation Data'!$D$4,0,10*ROW('Sanitation Data'!D22))),'Data Summary'!CK28="Yes"),100-OFFSET('Sanitation Data'!$D$4,0,10*ROW('Sanitation Data'!D22)),NA())</f>
        <v>#N/A</v>
      </c>
      <c r="W28" s="83" t="e">
        <f ca="true">+IF(AND(ISNUMBER(OFFSET('Sanitation Data'!$D$6,0,10*ROW('Sanitation Data'!D22))),'Data Summary'!CL28="Yes"),OFFSET('Sanitation Data'!$D$6,0,10*ROW('Sanitation Data'!D22)),NA())</f>
        <v>#N/A</v>
      </c>
      <c r="X28" s="83" t="e">
        <f ca="true">+IF(AND(ISNUMBER(OFFSET('Sanitation Data'!$D$10,0,10*ROW('Sanitation Data'!D22))),'Data Summary'!CM28="Yes"),OFFSET('Sanitation Data'!$D$10,0,10*ROW('Sanitation Data'!D22)),NA())</f>
        <v>#N/A</v>
      </c>
      <c r="Y28" s="83" t="e">
        <f ca="true">+IF(AND(ISNUMBER(OFFSET('Sanitation Data'!$D$11,0,10*ROW('Sanitation Data'!D22))),'Data Summary'!CN28="Yes"),OFFSET('Sanitation Data'!$D$11,0,10*ROW('Sanitation Data'!D22)),NA())</f>
        <v>#N/A</v>
      </c>
      <c r="Z28" s="83" t="e">
        <f ca="true">+IF(AND(ISNUMBER(OFFSET('Sanitation Data'!$D$12,0,10*ROW('Sanitation Data'!D22))),'Data Summary'!CO28="Yes"),OFFSET('Sanitation Data'!$D$12,0,10*ROW('Sanitation Data'!D22)),NA())</f>
        <v>#N/A</v>
      </c>
      <c r="AA28" s="83" t="e">
        <f ca="true">+IF(AND(ISNUMBER(OFFSET('Sanitation Data'!$E$4,0,10*ROW('Sanitation Data'!E22))),'Data Summary'!CP28="Yes"),100-OFFSET('Sanitation Data'!$E$4,0,10*ROW('Sanitation Data'!E22)),NA())</f>
        <v>#N/A</v>
      </c>
      <c r="AB28" s="83" t="e">
        <f ca="true">+IF(AND(ISNUMBER(OFFSET('Sanitation Data'!$E$6,0,10*ROW('Sanitation Data'!E22))),'Data Summary'!CQ28="Yes"),OFFSET('Sanitation Data'!$E$6,0,10*ROW('Sanitation Data'!E22)),NA())</f>
        <v>#N/A</v>
      </c>
      <c r="AC28" s="83" t="e">
        <f ca="true">+IF(AND(ISNUMBER(OFFSET('Sanitation Data'!$E$10,0,10*ROW('Sanitation Data'!E22))),'Data Summary'!CR28="Yes"),OFFSET('Sanitation Data'!$E$10,0,10*ROW('Sanitation Data'!E22)),NA())</f>
        <v>#N/A</v>
      </c>
      <c r="AD28" s="83" t="e">
        <f ca="true">+IF(AND(ISNUMBER(OFFSET('Sanitation Data'!$E$11,0,10*ROW('Sanitation Data'!E22))),'Data Summary'!CS28="Yes"),OFFSET('Sanitation Data'!$E$11,0,10*ROW('Sanitation Data'!E22)),NA())</f>
        <v>#N/A</v>
      </c>
      <c r="AE28" s="83" t="e">
        <f ca="true">+IF(AND(ISNUMBER(OFFSET('Sanitation Data'!$E$12,0,10*ROW('Sanitation Data'!E22))),'Data Summary'!CT28="Yes"),OFFSET('Sanitation Data'!$E$12,0,10*ROW('Sanitation Data'!E22)),NA())</f>
        <v>#N/A</v>
      </c>
      <c r="AF28" s="83" t="e">
        <f ca="true">+IF(AND(ISNUMBER(OFFSET('Sanitation Data'!$F$4,0,10*ROW('Sanitation Data'!F22))),'Data Summary'!CU28="Yes"),100-OFFSET('Sanitation Data'!$F$4,0,10*ROW('Sanitation Data'!F22)),NA())</f>
        <v>#N/A</v>
      </c>
      <c r="AG28" s="83" t="e">
        <f ca="true">+IF(AND(ISNUMBER(OFFSET('Sanitation Data'!$F$6,0,10*ROW('Sanitation Data'!F22))),'Data Summary'!CV28="Yes"),OFFSET('Sanitation Data'!$F$6,0,10*ROW('Sanitation Data'!F22)),NA())</f>
        <v>#N/A</v>
      </c>
      <c r="AH28" s="83" t="e">
        <f ca="true">+IF(AND(ISNUMBER(OFFSET('Sanitation Data'!$F$10,0,10*ROW('Sanitation Data'!F22))),'Data Summary'!CW28="Yes"),OFFSET('Sanitation Data'!$F$10,0,10*ROW('Sanitation Data'!F22)),NA())</f>
        <v>#N/A</v>
      </c>
      <c r="AI28" s="83" t="e">
        <f ca="true">+IF(AND(ISNUMBER(OFFSET('Sanitation Data'!$F$11,0,10*ROW('Sanitation Data'!F22))),'Data Summary'!CX28="Yes"),OFFSET('Sanitation Data'!$F$11,0,10*ROW('Sanitation Data'!F22)),NA())</f>
        <v>#N/A</v>
      </c>
      <c r="AJ28" s="83" t="e">
        <f ca="true">+IF(AND(ISNUMBER(OFFSET('Sanitation Data'!$F$12,0,10*ROW('Sanitation Data'!F22))),'Data Summary'!CY28="Yes"),OFFSET('Sanitation Data'!$F$12,0,10*ROW('Sanitation Data'!F22)),NA())</f>
        <v>#N/A</v>
      </c>
      <c r="AK28" s="83" t="e">
        <f ca="true">+IF(AND(ISNUMBER(OFFSET('Sanitation Data'!$G$4,0,10*ROW('Sanitation Data'!G22))),'Data Summary'!CZ28="Yes"),100-OFFSET('Sanitation Data'!$G$4,0,10*ROW('Sanitation Data'!G22)),NA())</f>
        <v>#N/A</v>
      </c>
      <c r="AL28" s="83" t="e">
        <f ca="true">+IF(AND(ISNUMBER(OFFSET('Sanitation Data'!$G$6,0,10*ROW('Sanitation Data'!G22))),'Data Summary'!DA28="Yes"),OFFSET('Sanitation Data'!$G$6,0,10*ROW('Sanitation Data'!G22)),NA())</f>
        <v>#N/A</v>
      </c>
      <c r="AM28" s="83" t="e">
        <f ca="true">+IF(AND(ISNUMBER(OFFSET('Sanitation Data'!$G$10,0,10*ROW('Sanitation Data'!G22))),'Data Summary'!DB28="Yes"),OFFSET('Sanitation Data'!$G$10,0,10*ROW('Sanitation Data'!G22)),NA())</f>
        <v>#N/A</v>
      </c>
      <c r="AN28" s="83" t="e">
        <f ca="true">+IF(AND(ISNUMBER(OFFSET('Sanitation Data'!$G$11,0,10*ROW('Sanitation Data'!G22))),'Data Summary'!DC28="Yes"),OFFSET('Sanitation Data'!$G$11,0,10*ROW('Sanitation Data'!G22)),NA())</f>
        <v>#N/A</v>
      </c>
      <c r="AO28" s="83" t="e">
        <f ca="true">+IF(AND(ISNUMBER(OFFSET('Sanitation Data'!$G$12,0,10*ROW('Sanitation Data'!G22))),'Data Summary'!DD28="Yes"),OFFSET('Sanitation Data'!$G$12,0,10*ROW('Sanitation Data'!G22)),NA())</f>
        <v>#N/A</v>
      </c>
      <c r="AP28" s="83" t="e">
        <f ca="true">+IF(AND(ISNUMBER(OFFSET('Sanitation Data'!$H$4,0,10*ROW('Sanitation Data'!H22))),'Data Summary'!DE28="Yes"),100-OFFSET('Sanitation Data'!$H$4,0,10*ROW('Sanitation Data'!H22)),NA())</f>
        <v>#N/A</v>
      </c>
      <c r="AQ28" s="83" t="e">
        <f ca="true">+IF(AND(ISNUMBER(OFFSET('Sanitation Data'!$H$6,0,10*ROW('Sanitation Data'!H22))),'Data Summary'!DF28="Yes"),OFFSET('Sanitation Data'!$H$6,0,10*ROW('Sanitation Data'!H22)),NA())</f>
        <v>#N/A</v>
      </c>
      <c r="AR28" s="83" t="e">
        <f ca="true">+IF(AND(ISNUMBER(OFFSET('Sanitation Data'!$H$10,0,10*ROW('Sanitation Data'!H22))),'Data Summary'!DG28="Yes"),OFFSET('Sanitation Data'!$H$10,0,10*ROW('Sanitation Data'!H22)),NA())</f>
        <v>#N/A</v>
      </c>
      <c r="AS28" s="83" t="e">
        <f ca="true">+IF(AND(ISNUMBER(OFFSET('Sanitation Data'!$H$11,0,10*ROW('Sanitation Data'!H22))),'Data Summary'!DH28="Yes"),OFFSET('Sanitation Data'!$H$11,0,10*ROW('Sanitation Data'!H22)),NA())</f>
        <v>#N/A</v>
      </c>
      <c r="AT28" s="83" t="e">
        <f ca="true">+IF(AND(ISNUMBER(OFFSET('Sanitation Data'!$H$12,0,10*ROW('Sanitation Data'!H22))),'Data Summary'!DI28="Yes"),OFFSET('Sanitation Data'!$H$12,0,10*ROW('Sanitation Data'!H22)),NA())</f>
        <v>#N/A</v>
      </c>
      <c r="AU28" s="83" t="e">
        <f ca="true">+IF(AND(ISNUMBER(OFFSET('Sanitation Data'!$I$4,0,10*ROW('Sanitation Data'!I22))),'Data Summary'!DJ28="Yes"),100-OFFSET('Sanitation Data'!$I$4,0,10*ROW('Sanitation Data'!I22)),NA())</f>
        <v>#N/A</v>
      </c>
      <c r="AV28" s="83" t="e">
        <f ca="true">+IF(AND(ISNUMBER(OFFSET('Sanitation Data'!$I$6,0,10*ROW('Sanitation Data'!I22))),'Data Summary'!DK28="Yes"),OFFSET('Sanitation Data'!$I$6,0,10*ROW('Sanitation Data'!I22)),NA())</f>
        <v>#N/A</v>
      </c>
      <c r="AW28" s="83" t="e">
        <f ca="true">+IF(AND(ISNUMBER(OFFSET('Sanitation Data'!$I$10,0,10*ROW('Sanitation Data'!I22))),'Data Summary'!DL28="Yes"),OFFSET('Sanitation Data'!$I$10,0,10*ROW('Sanitation Data'!I22)),NA())</f>
        <v>#N/A</v>
      </c>
      <c r="AX28" s="83" t="e">
        <f ca="true">+IF(AND(ISNUMBER(OFFSET('Sanitation Data'!$I$11,0,10*ROW('Sanitation Data'!I22))),'Data Summary'!DM28="Yes"),OFFSET('Sanitation Data'!$I$11,0,10*ROW('Sanitation Data'!I22)),NA())</f>
        <v>#N/A</v>
      </c>
      <c r="AY28" s="83" t="e">
        <f ca="true">+IF(AND(ISNUMBER(OFFSET('Sanitation Data'!$I$12,0,10*ROW('Sanitation Data'!I22))),'Data Summary'!DN28="Yes"),OFFSET('Sanitation Data'!$I$12,0,10*ROW('Sanitation Data'!I22)),NA())</f>
        <v>#N/A</v>
      </c>
      <c r="AZ28" s="84" t="e">
        <f ca="true">+IF(AND(ISNUMBER(OFFSET('Hygiene Data'!$D$5,0,10*ROW('Hygiene Data'!D22))),'Data Summary'!DO28="Yes"),OFFSET('Hygiene Data'!$D$5,0,10*ROW('Hygiene Data'!D22)),NA())</f>
        <v>#N/A</v>
      </c>
      <c r="BA28" s="84" t="e">
        <f ca="true">+IF(AND(ISNUMBER(OFFSET('Hygiene Data'!$D$7,0,10*ROW('Hygiene Data'!D22))),'Data Summary'!DP28="Yes"),OFFSET('Hygiene Data'!$D$7,0,10*ROW('Hygiene Data'!D22)),NA())</f>
        <v>#N/A</v>
      </c>
      <c r="BB28" s="84" t="e">
        <f ca="true">+IF(AND(ISNUMBER(OFFSET('Hygiene Data'!$D$9,0,10*ROW('Hygiene Data'!D22))),'Data Summary'!DQ28="Yes"),OFFSET('Hygiene Data'!$D$9,0,10*ROW('Hygiene Data'!D22)),NA())</f>
        <v>#N/A</v>
      </c>
      <c r="BC28" s="84" t="e">
        <f ca="true">+IF(AND(ISNUMBER(OFFSET('Hygiene Data'!$E$5,0,10*ROW('Hygiene Data'!E22))),'Data Summary'!DR28="Yes"),OFFSET('Hygiene Data'!$E$5,0,10*ROW('Hygiene Data'!E22)),NA())</f>
        <v>#N/A</v>
      </c>
      <c r="BD28" s="84" t="e">
        <f ca="true">+IF(AND(ISNUMBER(OFFSET('Hygiene Data'!$E$7,0,10*ROW('Hygiene Data'!E22))),'Data Summary'!DS28="Yes"),OFFSET('Hygiene Data'!$E$7,0,10*ROW('Hygiene Data'!E22)),NA())</f>
        <v>#N/A</v>
      </c>
      <c r="BE28" s="84" t="e">
        <f ca="true">+IF(AND(ISNUMBER(OFFSET('Hygiene Data'!$E$9,0,10*ROW('Hygiene Data'!E22))),'Data Summary'!DT28="Yes"),OFFSET('Hygiene Data'!$E$9,0,10*ROW('Hygiene Data'!E22)),NA())</f>
        <v>#N/A</v>
      </c>
      <c r="BF28" s="84" t="e">
        <f ca="true">+IF(AND(ISNUMBER(OFFSET('Hygiene Data'!$F$5,0,10*ROW('Hygiene Data'!F22))),'Data Summary'!DU28="Yes"),OFFSET('Hygiene Data'!$F$5,0,10*ROW('Hygiene Data'!F22)),NA())</f>
        <v>#N/A</v>
      </c>
      <c r="BG28" s="84" t="e">
        <f ca="true">+IF(AND(ISNUMBER(OFFSET('Hygiene Data'!$F$7,0,10*ROW('Hygiene Data'!F22))),'Data Summary'!DV28="Yes"),OFFSET('Hygiene Data'!$F$7,0,10*ROW('Hygiene Data'!F22)),NA())</f>
        <v>#N/A</v>
      </c>
      <c r="BH28" s="84" t="e">
        <f ca="true">+IF(AND(ISNUMBER(OFFSET('Hygiene Data'!$F$9,0,10*ROW('Hygiene Data'!F22))),'Data Summary'!DW28="Yes"),OFFSET('Hygiene Data'!$F$9,0,10*ROW('Hygiene Data'!F22)),NA())</f>
        <v>#N/A</v>
      </c>
      <c r="BI28" s="84" t="e">
        <f ca="true">+IF(AND(ISNUMBER(OFFSET('Hygiene Data'!$G$5,0,10*ROW('Hygiene Data'!G22))),'Data Summary'!DX28="Yes"),OFFSET('Hygiene Data'!$G$5,0,10*ROW('Hygiene Data'!G22)),NA())</f>
        <v>#N/A</v>
      </c>
      <c r="BJ28" s="84" t="e">
        <f ca="true">+IF(AND(ISNUMBER(OFFSET('Hygiene Data'!$G$7,0,10*ROW('Hygiene Data'!G22))),'Data Summary'!DY28="Yes"),OFFSET('Hygiene Data'!$G$7,0,10*ROW('Hygiene Data'!G22)),NA())</f>
        <v>#N/A</v>
      </c>
      <c r="BK28" s="84" t="e">
        <f ca="true">+IF(AND(ISNUMBER(OFFSET('Hygiene Data'!$G$9,0,10*ROW('Hygiene Data'!G22))),'Data Summary'!DZ28="Yes"),OFFSET('Hygiene Data'!$G$9,0,10*ROW('Hygiene Data'!G22)),NA())</f>
        <v>#N/A</v>
      </c>
      <c r="BL28" s="84" t="e">
        <f ca="true">+IF(AND(ISNUMBER(OFFSET('Hygiene Data'!$H$5,0,10*ROW('Hygiene Data'!H22))),'Data Summary'!EA28="Yes"),OFFSET('Hygiene Data'!$H$5,0,10*ROW('Hygiene Data'!H22)),NA())</f>
        <v>#N/A</v>
      </c>
      <c r="BM28" s="84" t="e">
        <f ca="true">+IF(AND(ISNUMBER(OFFSET('Hygiene Data'!$H$7,0,10*ROW('Hygiene Data'!H22))),'Data Summary'!EB28="Yes"),OFFSET('Hygiene Data'!$H$7,0,10*ROW('Hygiene Data'!H22)),NA())</f>
        <v>#N/A</v>
      </c>
      <c r="BN28" s="84" t="e">
        <f ca="true">+IF(AND(ISNUMBER(OFFSET('Hygiene Data'!$H$9,0,10*ROW('Hygiene Data'!H22))),'Data Summary'!EC28="Yes"),OFFSET('Hygiene Data'!$H$9,0,10*ROW('Hygiene Data'!H22)),NA())</f>
        <v>#N/A</v>
      </c>
      <c r="BO28" s="84" t="e">
        <f ca="true">+IF(AND(ISNUMBER(OFFSET('Hygiene Data'!$I$5,0,10*ROW('Hygiene Data'!I22))),'Data Summary'!ED28="Yes"),OFFSET('Hygiene Data'!$I$5,0,10*ROW('Hygiene Data'!I22)),NA())</f>
        <v>#N/A</v>
      </c>
      <c r="BP28" s="84" t="e">
        <f ca="true">+IF(AND(ISNUMBER(OFFSET('Hygiene Data'!$I$7,0,10*ROW('Hygiene Data'!I22))),'Data Summary'!EE28="Yes"),OFFSET('Hygiene Data'!$I$7,0,10*ROW('Hygiene Data'!I22)),NA())</f>
        <v>#N/A</v>
      </c>
      <c r="BQ28" s="84" t="e">
        <f ca="true">+IF(AND(ISNUMBER(OFFSET('Hygiene Data'!$I$9,0,10*ROW('Hygiene Data'!I22))),'Data Summary'!EF28="Yes"),OFFSET('Hygiene Data'!$I$9,0,10*ROW('Hygiene Data'!I22)),NA())</f>
        <v>#N/A</v>
      </c>
    </row>
    <row xmlns:x14ac="http://schemas.microsoft.com/office/spreadsheetml/2009/9/ac" r="29" x14ac:dyDescent="0.2">
      <c r="A29" s="375" t="e">
        <f ca="true">+RIGHT('Data Summary'!A29,LEN('Data Summary'!A29)-9)</f>
        <v>#VALUE!</v>
      </c>
      <c r="B29" s="36" t="str">
        <f ca="true">+IF(ISTEXT('Data Summary'!B29),'Data Summary'!B29,"")</f>
        <v/>
      </c>
      <c r="C29" s="325" t="e">
        <f ca="true">+VALUE('Data Summary'!C29)</f>
        <v>#VALUE!</v>
      </c>
      <c r="D29" s="82" t="e">
        <f ca="true">+IF(AND(ISNUMBER(OFFSET('Water Data'!$D$4,0,10*ROW('Water Data'!D23))),'Data Summary'!BS29="Yes"),100-OFFSET('Water Data'!$D$4,0,10*ROW('Water Data'!D23)),NA())</f>
        <v>#N/A</v>
      </c>
      <c r="E29" s="82" t="e">
        <f ca="true">+IF(AND(ISNUMBER(OFFSET('Water Data'!$D$6,0,10*ROW('Water Data'!D23))),'Data Summary'!BT29="Yes"),OFFSET('Water Data'!$D$6,0,10*ROW('Water Data'!D23)),NA())</f>
        <v>#N/A</v>
      </c>
      <c r="F29" s="82" t="e">
        <f ca="true">+IF(AND(ISNUMBER(OFFSET('Water Data'!$D$9,0,10*ROW('Water Data'!D23))),'Data Summary'!BU29="Yes"),OFFSET('Water Data'!$D$9,0,10*ROW('Water Data'!D23)),NA())</f>
        <v>#N/A</v>
      </c>
      <c r="G29" s="82" t="e">
        <f ca="true">+IF(AND(ISNUMBER(OFFSET('Water Data'!$E$4,0,10*ROW('Water Data'!E23))),'Data Summary'!BV29="Yes"),100-OFFSET('Water Data'!$E$4,0,10*ROW('Water Data'!E23)),NA())</f>
        <v>#N/A</v>
      </c>
      <c r="H29" s="82" t="e">
        <f ca="true">+IF(AND(ISNUMBER(OFFSET('Water Data'!$E$6,0,10*ROW('Water Data'!E23))),'Data Summary'!BW29="Yes"),OFFSET('Water Data'!$E$6,0,10*ROW('Water Data'!E23)),NA())</f>
        <v>#N/A</v>
      </c>
      <c r="I29" s="82" t="e">
        <f ca="true">+IF(AND(ISNUMBER(OFFSET('Water Data'!$E$9,0,10*ROW('Water Data'!E23))),'Data Summary'!BX29="Yes"),OFFSET('Water Data'!$E$9,0,10*ROW('Water Data'!E23)),NA())</f>
        <v>#N/A</v>
      </c>
      <c r="J29" s="82" t="e">
        <f ca="true">+IF(AND(ISNUMBER(OFFSET('Water Data'!$F$4,0,10*ROW('Water Data'!F23))),'Data Summary'!BY29="Yes"),100-OFFSET('Water Data'!$F$4,0,10*ROW('Water Data'!F23)),NA())</f>
        <v>#N/A</v>
      </c>
      <c r="K29" s="82" t="e">
        <f ca="true">+IF(AND(ISNUMBER(OFFSET('Water Data'!$F$6,0,10*ROW('Water Data'!F23))),'Data Summary'!BZ29="Yes"),OFFSET('Water Data'!$F$6,0,10*ROW('Water Data'!F23)),NA())</f>
        <v>#N/A</v>
      </c>
      <c r="L29" s="82" t="e">
        <f ca="true">+IF(AND(ISNUMBER(OFFSET('Water Data'!$F$9,0,10*ROW('Water Data'!F23))),'Data Summary'!CA29="Yes"),OFFSET('Water Data'!$F$9,0,10*ROW('Water Data'!F23)),NA())</f>
        <v>#N/A</v>
      </c>
      <c r="M29" s="82" t="e">
        <f ca="true">+IF(AND(ISNUMBER(OFFSET('Water Data'!$G$4,0,10*ROW('Water Data'!G23))),'Data Summary'!CB29="Yes"),100-OFFSET('Water Data'!$G$4,0,10*ROW('Water Data'!G23)),NA())</f>
        <v>#N/A</v>
      </c>
      <c r="N29" s="82" t="e">
        <f ca="true">+IF(AND(ISNUMBER(OFFSET('Water Data'!$G$6,0,10*ROW('Water Data'!G23))),'Data Summary'!CC29="Yes"),OFFSET('Water Data'!$G$6,0,10*ROW('Water Data'!G23)),NA())</f>
        <v>#N/A</v>
      </c>
      <c r="O29" s="82" t="e">
        <f ca="true">+IF(AND(ISNUMBER(OFFSET('Water Data'!$G$9,0,10*ROW('Water Data'!G23))),'Data Summary'!CD29="Yes"),OFFSET('Water Data'!$G$9,0,10*ROW('Water Data'!G23)),NA())</f>
        <v>#N/A</v>
      </c>
      <c r="P29" s="82" t="e">
        <f ca="true">+IF(AND(ISNUMBER(OFFSET('Water Data'!$H$4,0,10*ROW('Water Data'!H23))),'Data Summary'!CE29="Yes"),100-OFFSET('Water Data'!$H$4,0,10*ROW('Water Data'!H23)),NA())</f>
        <v>#N/A</v>
      </c>
      <c r="Q29" s="82" t="e">
        <f ca="true">+IF(AND(ISNUMBER(OFFSET('Water Data'!$H$6,0,10*ROW('Water Data'!H23))),'Data Summary'!CF29="Yes"),OFFSET('Water Data'!$H$6,0,10*ROW('Water Data'!H23)),NA())</f>
        <v>#N/A</v>
      </c>
      <c r="R29" s="82" t="e">
        <f ca="true">+IF(AND(ISNUMBER(OFFSET('Water Data'!$H$9,0,10*ROW('Water Data'!H23))),'Data Summary'!CG29="Yes"),OFFSET('Water Data'!$H$9,0,10*ROW('Water Data'!H23)),NA())</f>
        <v>#N/A</v>
      </c>
      <c r="S29" s="82" t="e">
        <f ca="true">+IF(AND(ISNUMBER(OFFSET('Water Data'!$I$4,0,10*ROW('Water Data'!I23))),'Data Summary'!CH29="Yes"),100-OFFSET('Water Data'!$I$4,0,10*ROW('Water Data'!I23)),NA())</f>
        <v>#N/A</v>
      </c>
      <c r="T29" s="82" t="e">
        <f ca="true">+IF(AND(ISNUMBER(OFFSET('Water Data'!$I$6,0,10*ROW('Water Data'!I23))),'Data Summary'!CI29="Yes"),OFFSET('Water Data'!$I$6,0,10*ROW('Water Data'!I23)),NA())</f>
        <v>#N/A</v>
      </c>
      <c r="U29" s="82" t="e">
        <f ca="true">+IF(AND(ISNUMBER(OFFSET('Water Data'!$I$9,0,10*ROW('Water Data'!I23))),'Data Summary'!CJ29="Yes"),OFFSET('Water Data'!$I$9,0,10*ROW('Water Data'!I23)),NA())</f>
        <v>#N/A</v>
      </c>
      <c r="V29" s="83" t="e">
        <f ca="true">+IF(AND(ISNUMBER(OFFSET('Sanitation Data'!$D$4,0,10*ROW('Sanitation Data'!D23))),'Data Summary'!CK29="Yes"),100-OFFSET('Sanitation Data'!$D$4,0,10*ROW('Sanitation Data'!D23)),NA())</f>
        <v>#N/A</v>
      </c>
      <c r="W29" s="83" t="e">
        <f ca="true">+IF(AND(ISNUMBER(OFFSET('Sanitation Data'!$D$6,0,10*ROW('Sanitation Data'!D23))),'Data Summary'!CL29="Yes"),OFFSET('Sanitation Data'!$D$6,0,10*ROW('Sanitation Data'!D23)),NA())</f>
        <v>#N/A</v>
      </c>
      <c r="X29" s="83" t="e">
        <f ca="true">+IF(AND(ISNUMBER(OFFSET('Sanitation Data'!$D$10,0,10*ROW('Sanitation Data'!D23))),'Data Summary'!CM29="Yes"),OFFSET('Sanitation Data'!$D$10,0,10*ROW('Sanitation Data'!D23)),NA())</f>
        <v>#N/A</v>
      </c>
      <c r="Y29" s="83" t="e">
        <f ca="true">+IF(AND(ISNUMBER(OFFSET('Sanitation Data'!$D$11,0,10*ROW('Sanitation Data'!D23))),'Data Summary'!CN29="Yes"),OFFSET('Sanitation Data'!$D$11,0,10*ROW('Sanitation Data'!D23)),NA())</f>
        <v>#N/A</v>
      </c>
      <c r="Z29" s="83" t="e">
        <f ca="true">+IF(AND(ISNUMBER(OFFSET('Sanitation Data'!$D$12,0,10*ROW('Sanitation Data'!D23))),'Data Summary'!CO29="Yes"),OFFSET('Sanitation Data'!$D$12,0,10*ROW('Sanitation Data'!D23)),NA())</f>
        <v>#N/A</v>
      </c>
      <c r="AA29" s="83" t="e">
        <f ca="true">+IF(AND(ISNUMBER(OFFSET('Sanitation Data'!$E$4,0,10*ROW('Sanitation Data'!E23))),'Data Summary'!CP29="Yes"),100-OFFSET('Sanitation Data'!$E$4,0,10*ROW('Sanitation Data'!E23)),NA())</f>
        <v>#N/A</v>
      </c>
      <c r="AB29" s="83" t="e">
        <f ca="true">+IF(AND(ISNUMBER(OFFSET('Sanitation Data'!$E$6,0,10*ROW('Sanitation Data'!E23))),'Data Summary'!CQ29="Yes"),OFFSET('Sanitation Data'!$E$6,0,10*ROW('Sanitation Data'!E23)),NA())</f>
        <v>#N/A</v>
      </c>
      <c r="AC29" s="83" t="e">
        <f ca="true">+IF(AND(ISNUMBER(OFFSET('Sanitation Data'!$E$10,0,10*ROW('Sanitation Data'!E23))),'Data Summary'!CR29="Yes"),OFFSET('Sanitation Data'!$E$10,0,10*ROW('Sanitation Data'!E23)),NA())</f>
        <v>#N/A</v>
      </c>
      <c r="AD29" s="83" t="e">
        <f ca="true">+IF(AND(ISNUMBER(OFFSET('Sanitation Data'!$E$11,0,10*ROW('Sanitation Data'!E23))),'Data Summary'!CS29="Yes"),OFFSET('Sanitation Data'!$E$11,0,10*ROW('Sanitation Data'!E23)),NA())</f>
        <v>#N/A</v>
      </c>
      <c r="AE29" s="83" t="e">
        <f ca="true">+IF(AND(ISNUMBER(OFFSET('Sanitation Data'!$E$12,0,10*ROW('Sanitation Data'!E23))),'Data Summary'!CT29="Yes"),OFFSET('Sanitation Data'!$E$12,0,10*ROW('Sanitation Data'!E23)),NA())</f>
        <v>#N/A</v>
      </c>
      <c r="AF29" s="83" t="e">
        <f ca="true">+IF(AND(ISNUMBER(OFFSET('Sanitation Data'!$F$4,0,10*ROW('Sanitation Data'!F23))),'Data Summary'!CU29="Yes"),100-OFFSET('Sanitation Data'!$F$4,0,10*ROW('Sanitation Data'!F23)),NA())</f>
        <v>#N/A</v>
      </c>
      <c r="AG29" s="83" t="e">
        <f ca="true">+IF(AND(ISNUMBER(OFFSET('Sanitation Data'!$F$6,0,10*ROW('Sanitation Data'!F23))),'Data Summary'!CV29="Yes"),OFFSET('Sanitation Data'!$F$6,0,10*ROW('Sanitation Data'!F23)),NA())</f>
        <v>#N/A</v>
      </c>
      <c r="AH29" s="83" t="e">
        <f ca="true">+IF(AND(ISNUMBER(OFFSET('Sanitation Data'!$F$10,0,10*ROW('Sanitation Data'!F23))),'Data Summary'!CW29="Yes"),OFFSET('Sanitation Data'!$F$10,0,10*ROW('Sanitation Data'!F23)),NA())</f>
        <v>#N/A</v>
      </c>
      <c r="AI29" s="83" t="e">
        <f ca="true">+IF(AND(ISNUMBER(OFFSET('Sanitation Data'!$F$11,0,10*ROW('Sanitation Data'!F23))),'Data Summary'!CX29="Yes"),OFFSET('Sanitation Data'!$F$11,0,10*ROW('Sanitation Data'!F23)),NA())</f>
        <v>#N/A</v>
      </c>
      <c r="AJ29" s="83" t="e">
        <f ca="true">+IF(AND(ISNUMBER(OFFSET('Sanitation Data'!$F$12,0,10*ROW('Sanitation Data'!F23))),'Data Summary'!CY29="Yes"),OFFSET('Sanitation Data'!$F$12,0,10*ROW('Sanitation Data'!F23)),NA())</f>
        <v>#N/A</v>
      </c>
      <c r="AK29" s="83" t="e">
        <f ca="true">+IF(AND(ISNUMBER(OFFSET('Sanitation Data'!$G$4,0,10*ROW('Sanitation Data'!G23))),'Data Summary'!CZ29="Yes"),100-OFFSET('Sanitation Data'!$G$4,0,10*ROW('Sanitation Data'!G23)),NA())</f>
        <v>#N/A</v>
      </c>
      <c r="AL29" s="83" t="e">
        <f ca="true">+IF(AND(ISNUMBER(OFFSET('Sanitation Data'!$G$6,0,10*ROW('Sanitation Data'!G23))),'Data Summary'!DA29="Yes"),OFFSET('Sanitation Data'!$G$6,0,10*ROW('Sanitation Data'!G23)),NA())</f>
        <v>#N/A</v>
      </c>
      <c r="AM29" s="83" t="e">
        <f ca="true">+IF(AND(ISNUMBER(OFFSET('Sanitation Data'!$G$10,0,10*ROW('Sanitation Data'!G23))),'Data Summary'!DB29="Yes"),OFFSET('Sanitation Data'!$G$10,0,10*ROW('Sanitation Data'!G23)),NA())</f>
        <v>#N/A</v>
      </c>
      <c r="AN29" s="83" t="e">
        <f ca="true">+IF(AND(ISNUMBER(OFFSET('Sanitation Data'!$G$11,0,10*ROW('Sanitation Data'!G23))),'Data Summary'!DC29="Yes"),OFFSET('Sanitation Data'!$G$11,0,10*ROW('Sanitation Data'!G23)),NA())</f>
        <v>#N/A</v>
      </c>
      <c r="AO29" s="83" t="e">
        <f ca="true">+IF(AND(ISNUMBER(OFFSET('Sanitation Data'!$G$12,0,10*ROW('Sanitation Data'!G23))),'Data Summary'!DD29="Yes"),OFFSET('Sanitation Data'!$G$12,0,10*ROW('Sanitation Data'!G23)),NA())</f>
        <v>#N/A</v>
      </c>
      <c r="AP29" s="83" t="e">
        <f ca="true">+IF(AND(ISNUMBER(OFFSET('Sanitation Data'!$H$4,0,10*ROW('Sanitation Data'!H23))),'Data Summary'!DE29="Yes"),100-OFFSET('Sanitation Data'!$H$4,0,10*ROW('Sanitation Data'!H23)),NA())</f>
        <v>#N/A</v>
      </c>
      <c r="AQ29" s="83" t="e">
        <f ca="true">+IF(AND(ISNUMBER(OFFSET('Sanitation Data'!$H$6,0,10*ROW('Sanitation Data'!H23))),'Data Summary'!DF29="Yes"),OFFSET('Sanitation Data'!$H$6,0,10*ROW('Sanitation Data'!H23)),NA())</f>
        <v>#N/A</v>
      </c>
      <c r="AR29" s="83" t="e">
        <f ca="true">+IF(AND(ISNUMBER(OFFSET('Sanitation Data'!$H$10,0,10*ROW('Sanitation Data'!H23))),'Data Summary'!DG29="Yes"),OFFSET('Sanitation Data'!$H$10,0,10*ROW('Sanitation Data'!H23)),NA())</f>
        <v>#N/A</v>
      </c>
      <c r="AS29" s="83" t="e">
        <f ca="true">+IF(AND(ISNUMBER(OFFSET('Sanitation Data'!$H$11,0,10*ROW('Sanitation Data'!H23))),'Data Summary'!DH29="Yes"),OFFSET('Sanitation Data'!$H$11,0,10*ROW('Sanitation Data'!H23)),NA())</f>
        <v>#N/A</v>
      </c>
      <c r="AT29" s="83" t="e">
        <f ca="true">+IF(AND(ISNUMBER(OFFSET('Sanitation Data'!$H$12,0,10*ROW('Sanitation Data'!H23))),'Data Summary'!DI29="Yes"),OFFSET('Sanitation Data'!$H$12,0,10*ROW('Sanitation Data'!H23)),NA())</f>
        <v>#N/A</v>
      </c>
      <c r="AU29" s="83" t="e">
        <f ca="true">+IF(AND(ISNUMBER(OFFSET('Sanitation Data'!$I$4,0,10*ROW('Sanitation Data'!I23))),'Data Summary'!DJ29="Yes"),100-OFFSET('Sanitation Data'!$I$4,0,10*ROW('Sanitation Data'!I23)),NA())</f>
        <v>#N/A</v>
      </c>
      <c r="AV29" s="83" t="e">
        <f ca="true">+IF(AND(ISNUMBER(OFFSET('Sanitation Data'!$I$6,0,10*ROW('Sanitation Data'!I23))),'Data Summary'!DK29="Yes"),OFFSET('Sanitation Data'!$I$6,0,10*ROW('Sanitation Data'!I23)),NA())</f>
        <v>#N/A</v>
      </c>
      <c r="AW29" s="83" t="e">
        <f ca="true">+IF(AND(ISNUMBER(OFFSET('Sanitation Data'!$I$10,0,10*ROW('Sanitation Data'!I23))),'Data Summary'!DL29="Yes"),OFFSET('Sanitation Data'!$I$10,0,10*ROW('Sanitation Data'!I23)),NA())</f>
        <v>#N/A</v>
      </c>
      <c r="AX29" s="83" t="e">
        <f ca="true">+IF(AND(ISNUMBER(OFFSET('Sanitation Data'!$I$11,0,10*ROW('Sanitation Data'!I23))),'Data Summary'!DM29="Yes"),OFFSET('Sanitation Data'!$I$11,0,10*ROW('Sanitation Data'!I23)),NA())</f>
        <v>#N/A</v>
      </c>
      <c r="AY29" s="83" t="e">
        <f ca="true">+IF(AND(ISNUMBER(OFFSET('Sanitation Data'!$I$12,0,10*ROW('Sanitation Data'!I23))),'Data Summary'!DN29="Yes"),OFFSET('Sanitation Data'!$I$12,0,10*ROW('Sanitation Data'!I23)),NA())</f>
        <v>#N/A</v>
      </c>
      <c r="AZ29" s="84" t="e">
        <f ca="true">+IF(AND(ISNUMBER(OFFSET('Hygiene Data'!$D$5,0,10*ROW('Hygiene Data'!D23))),'Data Summary'!DO29="Yes"),OFFSET('Hygiene Data'!$D$5,0,10*ROW('Hygiene Data'!D23)),NA())</f>
        <v>#N/A</v>
      </c>
      <c r="BA29" s="84" t="e">
        <f ca="true">+IF(AND(ISNUMBER(OFFSET('Hygiene Data'!$D$7,0,10*ROW('Hygiene Data'!D23))),'Data Summary'!DP29="Yes"),OFFSET('Hygiene Data'!$D$7,0,10*ROW('Hygiene Data'!D23)),NA())</f>
        <v>#N/A</v>
      </c>
      <c r="BB29" s="84" t="e">
        <f ca="true">+IF(AND(ISNUMBER(OFFSET('Hygiene Data'!$D$9,0,10*ROW('Hygiene Data'!D23))),'Data Summary'!DQ29="Yes"),OFFSET('Hygiene Data'!$D$9,0,10*ROW('Hygiene Data'!D23)),NA())</f>
        <v>#N/A</v>
      </c>
      <c r="BC29" s="84" t="e">
        <f ca="true">+IF(AND(ISNUMBER(OFFSET('Hygiene Data'!$E$5,0,10*ROW('Hygiene Data'!E23))),'Data Summary'!DR29="Yes"),OFFSET('Hygiene Data'!$E$5,0,10*ROW('Hygiene Data'!E23)),NA())</f>
        <v>#N/A</v>
      </c>
      <c r="BD29" s="84" t="e">
        <f ca="true">+IF(AND(ISNUMBER(OFFSET('Hygiene Data'!$E$7,0,10*ROW('Hygiene Data'!E23))),'Data Summary'!DS29="Yes"),OFFSET('Hygiene Data'!$E$7,0,10*ROW('Hygiene Data'!E23)),NA())</f>
        <v>#N/A</v>
      </c>
      <c r="BE29" s="84" t="e">
        <f ca="true">+IF(AND(ISNUMBER(OFFSET('Hygiene Data'!$E$9,0,10*ROW('Hygiene Data'!E23))),'Data Summary'!DT29="Yes"),OFFSET('Hygiene Data'!$E$9,0,10*ROW('Hygiene Data'!E23)),NA())</f>
        <v>#N/A</v>
      </c>
      <c r="BF29" s="84" t="e">
        <f ca="true">+IF(AND(ISNUMBER(OFFSET('Hygiene Data'!$F$5,0,10*ROW('Hygiene Data'!F23))),'Data Summary'!DU29="Yes"),OFFSET('Hygiene Data'!$F$5,0,10*ROW('Hygiene Data'!F23)),NA())</f>
        <v>#N/A</v>
      </c>
      <c r="BG29" s="84" t="e">
        <f ca="true">+IF(AND(ISNUMBER(OFFSET('Hygiene Data'!$F$7,0,10*ROW('Hygiene Data'!F23))),'Data Summary'!DV29="Yes"),OFFSET('Hygiene Data'!$F$7,0,10*ROW('Hygiene Data'!F23)),NA())</f>
        <v>#N/A</v>
      </c>
      <c r="BH29" s="84" t="e">
        <f ca="true">+IF(AND(ISNUMBER(OFFSET('Hygiene Data'!$F$9,0,10*ROW('Hygiene Data'!F23))),'Data Summary'!DW29="Yes"),OFFSET('Hygiene Data'!$F$9,0,10*ROW('Hygiene Data'!F23)),NA())</f>
        <v>#N/A</v>
      </c>
      <c r="BI29" s="84" t="e">
        <f ca="true">+IF(AND(ISNUMBER(OFFSET('Hygiene Data'!$G$5,0,10*ROW('Hygiene Data'!G23))),'Data Summary'!DX29="Yes"),OFFSET('Hygiene Data'!$G$5,0,10*ROW('Hygiene Data'!G23)),NA())</f>
        <v>#N/A</v>
      </c>
      <c r="BJ29" s="84" t="e">
        <f ca="true">+IF(AND(ISNUMBER(OFFSET('Hygiene Data'!$G$7,0,10*ROW('Hygiene Data'!G23))),'Data Summary'!DY29="Yes"),OFFSET('Hygiene Data'!$G$7,0,10*ROW('Hygiene Data'!G23)),NA())</f>
        <v>#N/A</v>
      </c>
      <c r="BK29" s="84" t="e">
        <f ca="true">+IF(AND(ISNUMBER(OFFSET('Hygiene Data'!$G$9,0,10*ROW('Hygiene Data'!G23))),'Data Summary'!DZ29="Yes"),OFFSET('Hygiene Data'!$G$9,0,10*ROW('Hygiene Data'!G23)),NA())</f>
        <v>#N/A</v>
      </c>
      <c r="BL29" s="84" t="e">
        <f ca="true">+IF(AND(ISNUMBER(OFFSET('Hygiene Data'!$H$5,0,10*ROW('Hygiene Data'!H23))),'Data Summary'!EA29="Yes"),OFFSET('Hygiene Data'!$H$5,0,10*ROW('Hygiene Data'!H23)),NA())</f>
        <v>#N/A</v>
      </c>
      <c r="BM29" s="84" t="e">
        <f ca="true">+IF(AND(ISNUMBER(OFFSET('Hygiene Data'!$H$7,0,10*ROW('Hygiene Data'!H23))),'Data Summary'!EB29="Yes"),OFFSET('Hygiene Data'!$H$7,0,10*ROW('Hygiene Data'!H23)),NA())</f>
        <v>#N/A</v>
      </c>
      <c r="BN29" s="84" t="e">
        <f ca="true">+IF(AND(ISNUMBER(OFFSET('Hygiene Data'!$H$9,0,10*ROW('Hygiene Data'!H23))),'Data Summary'!EC29="Yes"),OFFSET('Hygiene Data'!$H$9,0,10*ROW('Hygiene Data'!H23)),NA())</f>
        <v>#N/A</v>
      </c>
      <c r="BO29" s="84" t="e">
        <f ca="true">+IF(AND(ISNUMBER(OFFSET('Hygiene Data'!$I$5,0,10*ROW('Hygiene Data'!I23))),'Data Summary'!ED29="Yes"),OFFSET('Hygiene Data'!$I$5,0,10*ROW('Hygiene Data'!I23)),NA())</f>
        <v>#N/A</v>
      </c>
      <c r="BP29" s="84" t="e">
        <f ca="true">+IF(AND(ISNUMBER(OFFSET('Hygiene Data'!$I$7,0,10*ROW('Hygiene Data'!I23))),'Data Summary'!EE29="Yes"),OFFSET('Hygiene Data'!$I$7,0,10*ROW('Hygiene Data'!I23)),NA())</f>
        <v>#N/A</v>
      </c>
      <c r="BQ29" s="84" t="e">
        <f ca="true">+IF(AND(ISNUMBER(OFFSET('Hygiene Data'!$I$9,0,10*ROW('Hygiene Data'!I23))),'Data Summary'!EF29="Yes"),OFFSET('Hygiene Data'!$I$9,0,10*ROW('Hygiene Data'!I23)),NA())</f>
        <v>#N/A</v>
      </c>
    </row>
    <row xmlns:x14ac="http://schemas.microsoft.com/office/spreadsheetml/2009/9/ac" r="30" x14ac:dyDescent="0.2">
      <c r="A30" s="375" t="e">
        <f ca="true">+RIGHT('Data Summary'!A30,LEN('Data Summary'!A30)-9)</f>
        <v>#VALUE!</v>
      </c>
      <c r="B30" s="36" t="str">
        <f ca="true">+IF(ISTEXT('Data Summary'!B30),'Data Summary'!B30,"")</f>
        <v/>
      </c>
      <c r="C30" s="325" t="e">
        <f ca="true">+VALUE('Data Summary'!C30)</f>
        <v>#VALUE!</v>
      </c>
      <c r="D30" s="82" t="e">
        <f ca="true">+IF(AND(ISNUMBER(OFFSET('Water Data'!$D$4,0,10*ROW('Water Data'!D24))),'Data Summary'!BS30="Yes"),100-OFFSET('Water Data'!$D$4,0,10*ROW('Water Data'!D24)),NA())</f>
        <v>#N/A</v>
      </c>
      <c r="E30" s="82" t="e">
        <f ca="true">+IF(AND(ISNUMBER(OFFSET('Water Data'!$D$6,0,10*ROW('Water Data'!D24))),'Data Summary'!BT30="Yes"),OFFSET('Water Data'!$D$6,0,10*ROW('Water Data'!D24)),NA())</f>
        <v>#N/A</v>
      </c>
      <c r="F30" s="82" t="e">
        <f ca="true">+IF(AND(ISNUMBER(OFFSET('Water Data'!$D$9,0,10*ROW('Water Data'!D24))),'Data Summary'!BU30="Yes"),OFFSET('Water Data'!$D$9,0,10*ROW('Water Data'!D24)),NA())</f>
        <v>#N/A</v>
      </c>
      <c r="G30" s="82" t="e">
        <f ca="true">+IF(AND(ISNUMBER(OFFSET('Water Data'!$E$4,0,10*ROW('Water Data'!E24))),'Data Summary'!BV30="Yes"),100-OFFSET('Water Data'!$E$4,0,10*ROW('Water Data'!E24)),NA())</f>
        <v>#N/A</v>
      </c>
      <c r="H30" s="82" t="e">
        <f ca="true">+IF(AND(ISNUMBER(OFFSET('Water Data'!$E$6,0,10*ROW('Water Data'!E24))),'Data Summary'!BW30="Yes"),OFFSET('Water Data'!$E$6,0,10*ROW('Water Data'!E24)),NA())</f>
        <v>#N/A</v>
      </c>
      <c r="I30" s="82" t="e">
        <f ca="true">+IF(AND(ISNUMBER(OFFSET('Water Data'!$E$9,0,10*ROW('Water Data'!E24))),'Data Summary'!BX30="Yes"),OFFSET('Water Data'!$E$9,0,10*ROW('Water Data'!E24)),NA())</f>
        <v>#N/A</v>
      </c>
      <c r="J30" s="82" t="e">
        <f ca="true">+IF(AND(ISNUMBER(OFFSET('Water Data'!$F$4,0,10*ROW('Water Data'!F24))),'Data Summary'!BY30="Yes"),100-OFFSET('Water Data'!$F$4,0,10*ROW('Water Data'!F24)),NA())</f>
        <v>#N/A</v>
      </c>
      <c r="K30" s="82" t="e">
        <f ca="true">+IF(AND(ISNUMBER(OFFSET('Water Data'!$F$6,0,10*ROW('Water Data'!F24))),'Data Summary'!BZ30="Yes"),OFFSET('Water Data'!$F$6,0,10*ROW('Water Data'!F24)),NA())</f>
        <v>#N/A</v>
      </c>
      <c r="L30" s="82" t="e">
        <f ca="true">+IF(AND(ISNUMBER(OFFSET('Water Data'!$F$9,0,10*ROW('Water Data'!F24))),'Data Summary'!CA30="Yes"),OFFSET('Water Data'!$F$9,0,10*ROW('Water Data'!F24)),NA())</f>
        <v>#N/A</v>
      </c>
      <c r="M30" s="82" t="e">
        <f ca="true">+IF(AND(ISNUMBER(OFFSET('Water Data'!$G$4,0,10*ROW('Water Data'!G24))),'Data Summary'!CB30="Yes"),100-OFFSET('Water Data'!$G$4,0,10*ROW('Water Data'!G24)),NA())</f>
        <v>#N/A</v>
      </c>
      <c r="N30" s="82" t="e">
        <f ca="true">+IF(AND(ISNUMBER(OFFSET('Water Data'!$G$6,0,10*ROW('Water Data'!G24))),'Data Summary'!CC30="Yes"),OFFSET('Water Data'!$G$6,0,10*ROW('Water Data'!G24)),NA())</f>
        <v>#N/A</v>
      </c>
      <c r="O30" s="82" t="e">
        <f ca="true">+IF(AND(ISNUMBER(OFFSET('Water Data'!$G$9,0,10*ROW('Water Data'!G24))),'Data Summary'!CD30="Yes"),OFFSET('Water Data'!$G$9,0,10*ROW('Water Data'!G24)),NA())</f>
        <v>#N/A</v>
      </c>
      <c r="P30" s="82" t="e">
        <f ca="true">+IF(AND(ISNUMBER(OFFSET('Water Data'!$H$4,0,10*ROW('Water Data'!H24))),'Data Summary'!CE30="Yes"),100-OFFSET('Water Data'!$H$4,0,10*ROW('Water Data'!H24)),NA())</f>
        <v>#N/A</v>
      </c>
      <c r="Q30" s="82" t="e">
        <f ca="true">+IF(AND(ISNUMBER(OFFSET('Water Data'!$H$6,0,10*ROW('Water Data'!H24))),'Data Summary'!CF30="Yes"),OFFSET('Water Data'!$H$6,0,10*ROW('Water Data'!H24)),NA())</f>
        <v>#N/A</v>
      </c>
      <c r="R30" s="82" t="e">
        <f ca="true">+IF(AND(ISNUMBER(OFFSET('Water Data'!$H$9,0,10*ROW('Water Data'!H24))),'Data Summary'!CG30="Yes"),OFFSET('Water Data'!$H$9,0,10*ROW('Water Data'!H24)),NA())</f>
        <v>#N/A</v>
      </c>
      <c r="S30" s="82" t="e">
        <f ca="true">+IF(AND(ISNUMBER(OFFSET('Water Data'!$I$4,0,10*ROW('Water Data'!I24))),'Data Summary'!CH30="Yes"),100-OFFSET('Water Data'!$I$4,0,10*ROW('Water Data'!I24)),NA())</f>
        <v>#N/A</v>
      </c>
      <c r="T30" s="82" t="e">
        <f ca="true">+IF(AND(ISNUMBER(OFFSET('Water Data'!$I$6,0,10*ROW('Water Data'!I24))),'Data Summary'!CI30="Yes"),OFFSET('Water Data'!$I$6,0,10*ROW('Water Data'!I24)),NA())</f>
        <v>#N/A</v>
      </c>
      <c r="U30" s="82" t="e">
        <f ca="true">+IF(AND(ISNUMBER(OFFSET('Water Data'!$I$9,0,10*ROW('Water Data'!I24))),'Data Summary'!CJ30="Yes"),OFFSET('Water Data'!$I$9,0,10*ROW('Water Data'!I24)),NA())</f>
        <v>#N/A</v>
      </c>
      <c r="V30" s="83" t="e">
        <f ca="true">+IF(AND(ISNUMBER(OFFSET('Sanitation Data'!$D$4,0,10*ROW('Sanitation Data'!D24))),'Data Summary'!CK30="Yes"),100-OFFSET('Sanitation Data'!$D$4,0,10*ROW('Sanitation Data'!D24)),NA())</f>
        <v>#N/A</v>
      </c>
      <c r="W30" s="83" t="e">
        <f ca="true">+IF(AND(ISNUMBER(OFFSET('Sanitation Data'!$D$6,0,10*ROW('Sanitation Data'!D24))),'Data Summary'!CL30="Yes"),OFFSET('Sanitation Data'!$D$6,0,10*ROW('Sanitation Data'!D24)),NA())</f>
        <v>#N/A</v>
      </c>
      <c r="X30" s="83" t="e">
        <f ca="true">+IF(AND(ISNUMBER(OFFSET('Sanitation Data'!$D$10,0,10*ROW('Sanitation Data'!D24))),'Data Summary'!CM30="Yes"),OFFSET('Sanitation Data'!$D$10,0,10*ROW('Sanitation Data'!D24)),NA())</f>
        <v>#N/A</v>
      </c>
      <c r="Y30" s="83" t="e">
        <f ca="true">+IF(AND(ISNUMBER(OFFSET('Sanitation Data'!$D$11,0,10*ROW('Sanitation Data'!D24))),'Data Summary'!CN30="Yes"),OFFSET('Sanitation Data'!$D$11,0,10*ROW('Sanitation Data'!D24)),NA())</f>
        <v>#N/A</v>
      </c>
      <c r="Z30" s="83" t="e">
        <f ca="true">+IF(AND(ISNUMBER(OFFSET('Sanitation Data'!$D$12,0,10*ROW('Sanitation Data'!D24))),'Data Summary'!CO30="Yes"),OFFSET('Sanitation Data'!$D$12,0,10*ROW('Sanitation Data'!D24)),NA())</f>
        <v>#N/A</v>
      </c>
      <c r="AA30" s="83" t="e">
        <f ca="true">+IF(AND(ISNUMBER(OFFSET('Sanitation Data'!$E$4,0,10*ROW('Sanitation Data'!E24))),'Data Summary'!CP30="Yes"),100-OFFSET('Sanitation Data'!$E$4,0,10*ROW('Sanitation Data'!E24)),NA())</f>
        <v>#N/A</v>
      </c>
      <c r="AB30" s="83" t="e">
        <f ca="true">+IF(AND(ISNUMBER(OFFSET('Sanitation Data'!$E$6,0,10*ROW('Sanitation Data'!E24))),'Data Summary'!CQ30="Yes"),OFFSET('Sanitation Data'!$E$6,0,10*ROW('Sanitation Data'!E24)),NA())</f>
        <v>#N/A</v>
      </c>
      <c r="AC30" s="83" t="e">
        <f ca="true">+IF(AND(ISNUMBER(OFFSET('Sanitation Data'!$E$10,0,10*ROW('Sanitation Data'!E24))),'Data Summary'!CR30="Yes"),OFFSET('Sanitation Data'!$E$10,0,10*ROW('Sanitation Data'!E24)),NA())</f>
        <v>#N/A</v>
      </c>
      <c r="AD30" s="83" t="e">
        <f ca="true">+IF(AND(ISNUMBER(OFFSET('Sanitation Data'!$E$11,0,10*ROW('Sanitation Data'!E24))),'Data Summary'!CS30="Yes"),OFFSET('Sanitation Data'!$E$11,0,10*ROW('Sanitation Data'!E24)),NA())</f>
        <v>#N/A</v>
      </c>
      <c r="AE30" s="83" t="e">
        <f ca="true">+IF(AND(ISNUMBER(OFFSET('Sanitation Data'!$E$12,0,10*ROW('Sanitation Data'!E24))),'Data Summary'!CT30="Yes"),OFFSET('Sanitation Data'!$E$12,0,10*ROW('Sanitation Data'!E24)),NA())</f>
        <v>#N/A</v>
      </c>
      <c r="AF30" s="83" t="e">
        <f ca="true">+IF(AND(ISNUMBER(OFFSET('Sanitation Data'!$F$4,0,10*ROW('Sanitation Data'!F24))),'Data Summary'!CU30="Yes"),100-OFFSET('Sanitation Data'!$F$4,0,10*ROW('Sanitation Data'!F24)),NA())</f>
        <v>#N/A</v>
      </c>
      <c r="AG30" s="83" t="e">
        <f ca="true">+IF(AND(ISNUMBER(OFFSET('Sanitation Data'!$F$6,0,10*ROW('Sanitation Data'!F24))),'Data Summary'!CV30="Yes"),OFFSET('Sanitation Data'!$F$6,0,10*ROW('Sanitation Data'!F24)),NA())</f>
        <v>#N/A</v>
      </c>
      <c r="AH30" s="83" t="e">
        <f ca="true">+IF(AND(ISNUMBER(OFFSET('Sanitation Data'!$F$10,0,10*ROW('Sanitation Data'!F24))),'Data Summary'!CW30="Yes"),OFFSET('Sanitation Data'!$F$10,0,10*ROW('Sanitation Data'!F24)),NA())</f>
        <v>#N/A</v>
      </c>
      <c r="AI30" s="83" t="e">
        <f ca="true">+IF(AND(ISNUMBER(OFFSET('Sanitation Data'!$F$11,0,10*ROW('Sanitation Data'!F24))),'Data Summary'!CX30="Yes"),OFFSET('Sanitation Data'!$F$11,0,10*ROW('Sanitation Data'!F24)),NA())</f>
        <v>#N/A</v>
      </c>
      <c r="AJ30" s="83" t="e">
        <f ca="true">+IF(AND(ISNUMBER(OFFSET('Sanitation Data'!$F$12,0,10*ROW('Sanitation Data'!F24))),'Data Summary'!CY30="Yes"),OFFSET('Sanitation Data'!$F$12,0,10*ROW('Sanitation Data'!F24)),NA())</f>
        <v>#N/A</v>
      </c>
      <c r="AK30" s="83" t="e">
        <f ca="true">+IF(AND(ISNUMBER(OFFSET('Sanitation Data'!$G$4,0,10*ROW('Sanitation Data'!G24))),'Data Summary'!CZ30="Yes"),100-OFFSET('Sanitation Data'!$G$4,0,10*ROW('Sanitation Data'!G24)),NA())</f>
        <v>#N/A</v>
      </c>
      <c r="AL30" s="83" t="e">
        <f ca="true">+IF(AND(ISNUMBER(OFFSET('Sanitation Data'!$G$6,0,10*ROW('Sanitation Data'!G24))),'Data Summary'!DA30="Yes"),OFFSET('Sanitation Data'!$G$6,0,10*ROW('Sanitation Data'!G24)),NA())</f>
        <v>#N/A</v>
      </c>
      <c r="AM30" s="83" t="e">
        <f ca="true">+IF(AND(ISNUMBER(OFFSET('Sanitation Data'!$G$10,0,10*ROW('Sanitation Data'!G24))),'Data Summary'!DB30="Yes"),OFFSET('Sanitation Data'!$G$10,0,10*ROW('Sanitation Data'!G24)),NA())</f>
        <v>#N/A</v>
      </c>
      <c r="AN30" s="83" t="e">
        <f ca="true">+IF(AND(ISNUMBER(OFFSET('Sanitation Data'!$G$11,0,10*ROW('Sanitation Data'!G24))),'Data Summary'!DC30="Yes"),OFFSET('Sanitation Data'!$G$11,0,10*ROW('Sanitation Data'!G24)),NA())</f>
        <v>#N/A</v>
      </c>
      <c r="AO30" s="83" t="e">
        <f ca="true">+IF(AND(ISNUMBER(OFFSET('Sanitation Data'!$G$12,0,10*ROW('Sanitation Data'!G24))),'Data Summary'!DD30="Yes"),OFFSET('Sanitation Data'!$G$12,0,10*ROW('Sanitation Data'!G24)),NA())</f>
        <v>#N/A</v>
      </c>
      <c r="AP30" s="83" t="e">
        <f ca="true">+IF(AND(ISNUMBER(OFFSET('Sanitation Data'!$H$4,0,10*ROW('Sanitation Data'!H24))),'Data Summary'!DE30="Yes"),100-OFFSET('Sanitation Data'!$H$4,0,10*ROW('Sanitation Data'!H24)),NA())</f>
        <v>#N/A</v>
      </c>
      <c r="AQ30" s="83" t="e">
        <f ca="true">+IF(AND(ISNUMBER(OFFSET('Sanitation Data'!$H$6,0,10*ROW('Sanitation Data'!H24))),'Data Summary'!DF30="Yes"),OFFSET('Sanitation Data'!$H$6,0,10*ROW('Sanitation Data'!H24)),NA())</f>
        <v>#N/A</v>
      </c>
      <c r="AR30" s="83" t="e">
        <f ca="true">+IF(AND(ISNUMBER(OFFSET('Sanitation Data'!$H$10,0,10*ROW('Sanitation Data'!H24))),'Data Summary'!DG30="Yes"),OFFSET('Sanitation Data'!$H$10,0,10*ROW('Sanitation Data'!H24)),NA())</f>
        <v>#N/A</v>
      </c>
      <c r="AS30" s="83" t="e">
        <f ca="true">+IF(AND(ISNUMBER(OFFSET('Sanitation Data'!$H$11,0,10*ROW('Sanitation Data'!H24))),'Data Summary'!DH30="Yes"),OFFSET('Sanitation Data'!$H$11,0,10*ROW('Sanitation Data'!H24)),NA())</f>
        <v>#N/A</v>
      </c>
      <c r="AT30" s="83" t="e">
        <f ca="true">+IF(AND(ISNUMBER(OFFSET('Sanitation Data'!$H$12,0,10*ROW('Sanitation Data'!H24))),'Data Summary'!DI30="Yes"),OFFSET('Sanitation Data'!$H$12,0,10*ROW('Sanitation Data'!H24)),NA())</f>
        <v>#N/A</v>
      </c>
      <c r="AU30" s="83" t="e">
        <f ca="true">+IF(AND(ISNUMBER(OFFSET('Sanitation Data'!$I$4,0,10*ROW('Sanitation Data'!I24))),'Data Summary'!DJ30="Yes"),100-OFFSET('Sanitation Data'!$I$4,0,10*ROW('Sanitation Data'!I24)),NA())</f>
        <v>#N/A</v>
      </c>
      <c r="AV30" s="83" t="e">
        <f ca="true">+IF(AND(ISNUMBER(OFFSET('Sanitation Data'!$I$6,0,10*ROW('Sanitation Data'!I24))),'Data Summary'!DK30="Yes"),OFFSET('Sanitation Data'!$I$6,0,10*ROW('Sanitation Data'!I24)),NA())</f>
        <v>#N/A</v>
      </c>
      <c r="AW30" s="83" t="e">
        <f ca="true">+IF(AND(ISNUMBER(OFFSET('Sanitation Data'!$I$10,0,10*ROW('Sanitation Data'!I24))),'Data Summary'!DL30="Yes"),OFFSET('Sanitation Data'!$I$10,0,10*ROW('Sanitation Data'!I24)),NA())</f>
        <v>#N/A</v>
      </c>
      <c r="AX30" s="83" t="e">
        <f ca="true">+IF(AND(ISNUMBER(OFFSET('Sanitation Data'!$I$11,0,10*ROW('Sanitation Data'!I24))),'Data Summary'!DM30="Yes"),OFFSET('Sanitation Data'!$I$11,0,10*ROW('Sanitation Data'!I24)),NA())</f>
        <v>#N/A</v>
      </c>
      <c r="AY30" s="83" t="e">
        <f ca="true">+IF(AND(ISNUMBER(OFFSET('Sanitation Data'!$I$12,0,10*ROW('Sanitation Data'!I24))),'Data Summary'!DN30="Yes"),OFFSET('Sanitation Data'!$I$12,0,10*ROW('Sanitation Data'!I24)),NA())</f>
        <v>#N/A</v>
      </c>
      <c r="AZ30" s="84" t="e">
        <f ca="true">+IF(AND(ISNUMBER(OFFSET('Hygiene Data'!$D$5,0,10*ROW('Hygiene Data'!D24))),'Data Summary'!DO30="Yes"),OFFSET('Hygiene Data'!$D$5,0,10*ROW('Hygiene Data'!D24)),NA())</f>
        <v>#N/A</v>
      </c>
      <c r="BA30" s="84" t="e">
        <f ca="true">+IF(AND(ISNUMBER(OFFSET('Hygiene Data'!$D$7,0,10*ROW('Hygiene Data'!D24))),'Data Summary'!DP30="Yes"),OFFSET('Hygiene Data'!$D$7,0,10*ROW('Hygiene Data'!D24)),NA())</f>
        <v>#N/A</v>
      </c>
      <c r="BB30" s="84" t="e">
        <f ca="true">+IF(AND(ISNUMBER(OFFSET('Hygiene Data'!$D$9,0,10*ROW('Hygiene Data'!D24))),'Data Summary'!DQ30="Yes"),OFFSET('Hygiene Data'!$D$9,0,10*ROW('Hygiene Data'!D24)),NA())</f>
        <v>#N/A</v>
      </c>
      <c r="BC30" s="84" t="e">
        <f ca="true">+IF(AND(ISNUMBER(OFFSET('Hygiene Data'!$E$5,0,10*ROW('Hygiene Data'!E24))),'Data Summary'!DR30="Yes"),OFFSET('Hygiene Data'!$E$5,0,10*ROW('Hygiene Data'!E24)),NA())</f>
        <v>#N/A</v>
      </c>
      <c r="BD30" s="84" t="e">
        <f ca="true">+IF(AND(ISNUMBER(OFFSET('Hygiene Data'!$E$7,0,10*ROW('Hygiene Data'!E24))),'Data Summary'!DS30="Yes"),OFFSET('Hygiene Data'!$E$7,0,10*ROW('Hygiene Data'!E24)),NA())</f>
        <v>#N/A</v>
      </c>
      <c r="BE30" s="84" t="e">
        <f ca="true">+IF(AND(ISNUMBER(OFFSET('Hygiene Data'!$E$9,0,10*ROW('Hygiene Data'!E24))),'Data Summary'!DT30="Yes"),OFFSET('Hygiene Data'!$E$9,0,10*ROW('Hygiene Data'!E24)),NA())</f>
        <v>#N/A</v>
      </c>
      <c r="BF30" s="84" t="e">
        <f ca="true">+IF(AND(ISNUMBER(OFFSET('Hygiene Data'!$F$5,0,10*ROW('Hygiene Data'!F24))),'Data Summary'!DU30="Yes"),OFFSET('Hygiene Data'!$F$5,0,10*ROW('Hygiene Data'!F24)),NA())</f>
        <v>#N/A</v>
      </c>
      <c r="BG30" s="84" t="e">
        <f ca="true">+IF(AND(ISNUMBER(OFFSET('Hygiene Data'!$F$7,0,10*ROW('Hygiene Data'!F24))),'Data Summary'!DV30="Yes"),OFFSET('Hygiene Data'!$F$7,0,10*ROW('Hygiene Data'!F24)),NA())</f>
        <v>#N/A</v>
      </c>
      <c r="BH30" s="84" t="e">
        <f ca="true">+IF(AND(ISNUMBER(OFFSET('Hygiene Data'!$F$9,0,10*ROW('Hygiene Data'!F24))),'Data Summary'!DW30="Yes"),OFFSET('Hygiene Data'!$F$9,0,10*ROW('Hygiene Data'!F24)),NA())</f>
        <v>#N/A</v>
      </c>
      <c r="BI30" s="84" t="e">
        <f ca="true">+IF(AND(ISNUMBER(OFFSET('Hygiene Data'!$G$5,0,10*ROW('Hygiene Data'!G24))),'Data Summary'!DX30="Yes"),OFFSET('Hygiene Data'!$G$5,0,10*ROW('Hygiene Data'!G24)),NA())</f>
        <v>#N/A</v>
      </c>
      <c r="BJ30" s="84" t="e">
        <f ca="true">+IF(AND(ISNUMBER(OFFSET('Hygiene Data'!$G$7,0,10*ROW('Hygiene Data'!G24))),'Data Summary'!DY30="Yes"),OFFSET('Hygiene Data'!$G$7,0,10*ROW('Hygiene Data'!G24)),NA())</f>
        <v>#N/A</v>
      </c>
      <c r="BK30" s="84" t="e">
        <f ca="true">+IF(AND(ISNUMBER(OFFSET('Hygiene Data'!$G$9,0,10*ROW('Hygiene Data'!G24))),'Data Summary'!DZ30="Yes"),OFFSET('Hygiene Data'!$G$9,0,10*ROW('Hygiene Data'!G24)),NA())</f>
        <v>#N/A</v>
      </c>
      <c r="BL30" s="84" t="e">
        <f ca="true">+IF(AND(ISNUMBER(OFFSET('Hygiene Data'!$H$5,0,10*ROW('Hygiene Data'!H24))),'Data Summary'!EA30="Yes"),OFFSET('Hygiene Data'!$H$5,0,10*ROW('Hygiene Data'!H24)),NA())</f>
        <v>#N/A</v>
      </c>
      <c r="BM30" s="84" t="e">
        <f ca="true">+IF(AND(ISNUMBER(OFFSET('Hygiene Data'!$H$7,0,10*ROW('Hygiene Data'!H24))),'Data Summary'!EB30="Yes"),OFFSET('Hygiene Data'!$H$7,0,10*ROW('Hygiene Data'!H24)),NA())</f>
        <v>#N/A</v>
      </c>
      <c r="BN30" s="84" t="e">
        <f ca="true">+IF(AND(ISNUMBER(OFFSET('Hygiene Data'!$H$9,0,10*ROW('Hygiene Data'!H24))),'Data Summary'!EC30="Yes"),OFFSET('Hygiene Data'!$H$9,0,10*ROW('Hygiene Data'!H24)),NA())</f>
        <v>#N/A</v>
      </c>
      <c r="BO30" s="84" t="e">
        <f ca="true">+IF(AND(ISNUMBER(OFFSET('Hygiene Data'!$I$5,0,10*ROW('Hygiene Data'!I24))),'Data Summary'!ED30="Yes"),OFFSET('Hygiene Data'!$I$5,0,10*ROW('Hygiene Data'!I24)),NA())</f>
        <v>#N/A</v>
      </c>
      <c r="BP30" s="84" t="e">
        <f ca="true">+IF(AND(ISNUMBER(OFFSET('Hygiene Data'!$I$7,0,10*ROW('Hygiene Data'!I24))),'Data Summary'!EE30="Yes"),OFFSET('Hygiene Data'!$I$7,0,10*ROW('Hygiene Data'!I24)),NA())</f>
        <v>#N/A</v>
      </c>
      <c r="BQ30" s="84" t="e">
        <f ca="true">+IF(AND(ISNUMBER(OFFSET('Hygiene Data'!$I$9,0,10*ROW('Hygiene Data'!I24))),'Data Summary'!EF30="Yes"),OFFSET('Hygiene Data'!$I$9,0,10*ROW('Hygiene Data'!I24)),NA())</f>
        <v>#N/A</v>
      </c>
    </row>
    <row xmlns:x14ac="http://schemas.microsoft.com/office/spreadsheetml/2009/9/ac" r="31" x14ac:dyDescent="0.2">
      <c r="A31" s="375" t="e">
        <f ca="true">+RIGHT('Data Summary'!A31,LEN('Data Summary'!A31)-9)</f>
        <v>#VALUE!</v>
      </c>
      <c r="B31" s="36" t="str">
        <f ca="true">+IF(ISTEXT('Data Summary'!B31),'Data Summary'!B31,"")</f>
        <v/>
      </c>
      <c r="C31" s="325" t="e">
        <f ca="true">+VALUE('Data Summary'!C31)</f>
        <v>#VALUE!</v>
      </c>
      <c r="D31" s="82" t="e">
        <f ca="true">+IF(AND(ISNUMBER(OFFSET('Water Data'!$D$4,0,10*ROW('Water Data'!D25))),'Data Summary'!BS31="Yes"),100-OFFSET('Water Data'!$D$4,0,10*ROW('Water Data'!D25)),NA())</f>
        <v>#N/A</v>
      </c>
      <c r="E31" s="82" t="e">
        <f ca="true">+IF(AND(ISNUMBER(OFFSET('Water Data'!$D$6,0,10*ROW('Water Data'!D25))),'Data Summary'!BT31="Yes"),OFFSET('Water Data'!$D$6,0,10*ROW('Water Data'!D25)),NA())</f>
        <v>#N/A</v>
      </c>
      <c r="F31" s="82" t="e">
        <f ca="true">+IF(AND(ISNUMBER(OFFSET('Water Data'!$D$9,0,10*ROW('Water Data'!D25))),'Data Summary'!BU31="Yes"),OFFSET('Water Data'!$D$9,0,10*ROW('Water Data'!D25)),NA())</f>
        <v>#N/A</v>
      </c>
      <c r="G31" s="82" t="e">
        <f ca="true">+IF(AND(ISNUMBER(OFFSET('Water Data'!$E$4,0,10*ROW('Water Data'!E25))),'Data Summary'!BV31="Yes"),100-OFFSET('Water Data'!$E$4,0,10*ROW('Water Data'!E25)),NA())</f>
        <v>#N/A</v>
      </c>
      <c r="H31" s="82" t="e">
        <f ca="true">+IF(AND(ISNUMBER(OFFSET('Water Data'!$E$6,0,10*ROW('Water Data'!E25))),'Data Summary'!BW31="Yes"),OFFSET('Water Data'!$E$6,0,10*ROW('Water Data'!E25)),NA())</f>
        <v>#N/A</v>
      </c>
      <c r="I31" s="82" t="e">
        <f ca="true">+IF(AND(ISNUMBER(OFFSET('Water Data'!$E$9,0,10*ROW('Water Data'!E25))),'Data Summary'!BX31="Yes"),OFFSET('Water Data'!$E$9,0,10*ROW('Water Data'!E25)),NA())</f>
        <v>#N/A</v>
      </c>
      <c r="J31" s="82" t="e">
        <f ca="true">+IF(AND(ISNUMBER(OFFSET('Water Data'!$F$4,0,10*ROW('Water Data'!F25))),'Data Summary'!BY31="Yes"),100-OFFSET('Water Data'!$F$4,0,10*ROW('Water Data'!F25)),NA())</f>
        <v>#N/A</v>
      </c>
      <c r="K31" s="82" t="e">
        <f ca="true">+IF(AND(ISNUMBER(OFFSET('Water Data'!$F$6,0,10*ROW('Water Data'!F25))),'Data Summary'!BZ31="Yes"),OFFSET('Water Data'!$F$6,0,10*ROW('Water Data'!F25)),NA())</f>
        <v>#N/A</v>
      </c>
      <c r="L31" s="82" t="e">
        <f ca="true">+IF(AND(ISNUMBER(OFFSET('Water Data'!$F$9,0,10*ROW('Water Data'!F25))),'Data Summary'!CA31="Yes"),OFFSET('Water Data'!$F$9,0,10*ROW('Water Data'!F25)),NA())</f>
        <v>#N/A</v>
      </c>
      <c r="M31" s="82" t="e">
        <f ca="true">+IF(AND(ISNUMBER(OFFSET('Water Data'!$G$4,0,10*ROW('Water Data'!G25))),'Data Summary'!CB31="Yes"),100-OFFSET('Water Data'!$G$4,0,10*ROW('Water Data'!G25)),NA())</f>
        <v>#N/A</v>
      </c>
      <c r="N31" s="82" t="e">
        <f ca="true">+IF(AND(ISNUMBER(OFFSET('Water Data'!$G$6,0,10*ROW('Water Data'!G25))),'Data Summary'!CC31="Yes"),OFFSET('Water Data'!$G$6,0,10*ROW('Water Data'!G25)),NA())</f>
        <v>#N/A</v>
      </c>
      <c r="O31" s="82" t="e">
        <f ca="true">+IF(AND(ISNUMBER(OFFSET('Water Data'!$G$9,0,10*ROW('Water Data'!G25))),'Data Summary'!CD31="Yes"),OFFSET('Water Data'!$G$9,0,10*ROW('Water Data'!G25)),NA())</f>
        <v>#N/A</v>
      </c>
      <c r="P31" s="82" t="e">
        <f ca="true">+IF(AND(ISNUMBER(OFFSET('Water Data'!$H$4,0,10*ROW('Water Data'!H25))),'Data Summary'!CE31="Yes"),100-OFFSET('Water Data'!$H$4,0,10*ROW('Water Data'!H25)),NA())</f>
        <v>#N/A</v>
      </c>
      <c r="Q31" s="82" t="e">
        <f ca="true">+IF(AND(ISNUMBER(OFFSET('Water Data'!$H$6,0,10*ROW('Water Data'!H25))),'Data Summary'!CF31="Yes"),OFFSET('Water Data'!$H$6,0,10*ROW('Water Data'!H25)),NA())</f>
        <v>#N/A</v>
      </c>
      <c r="R31" s="82" t="e">
        <f ca="true">+IF(AND(ISNUMBER(OFFSET('Water Data'!$H$9,0,10*ROW('Water Data'!H25))),'Data Summary'!CG31="Yes"),OFFSET('Water Data'!$H$9,0,10*ROW('Water Data'!H25)),NA())</f>
        <v>#N/A</v>
      </c>
      <c r="S31" s="82" t="e">
        <f ca="true">+IF(AND(ISNUMBER(OFFSET('Water Data'!$I$4,0,10*ROW('Water Data'!I25))),'Data Summary'!CH31="Yes"),100-OFFSET('Water Data'!$I$4,0,10*ROW('Water Data'!I25)),NA())</f>
        <v>#N/A</v>
      </c>
      <c r="T31" s="82" t="e">
        <f ca="true">+IF(AND(ISNUMBER(OFFSET('Water Data'!$I$6,0,10*ROW('Water Data'!I25))),'Data Summary'!CI31="Yes"),OFFSET('Water Data'!$I$6,0,10*ROW('Water Data'!I25)),NA())</f>
        <v>#N/A</v>
      </c>
      <c r="U31" s="82" t="e">
        <f ca="true">+IF(AND(ISNUMBER(OFFSET('Water Data'!$I$9,0,10*ROW('Water Data'!I25))),'Data Summary'!CJ31="Yes"),OFFSET('Water Data'!$I$9,0,10*ROW('Water Data'!I25)),NA())</f>
        <v>#N/A</v>
      </c>
      <c r="V31" s="83" t="e">
        <f ca="true">+IF(AND(ISNUMBER(OFFSET('Sanitation Data'!$D$4,0,10*ROW('Sanitation Data'!D25))),'Data Summary'!CK31="Yes"),100-OFFSET('Sanitation Data'!$D$4,0,10*ROW('Sanitation Data'!D25)),NA())</f>
        <v>#N/A</v>
      </c>
      <c r="W31" s="83" t="e">
        <f ca="true">+IF(AND(ISNUMBER(OFFSET('Sanitation Data'!$D$6,0,10*ROW('Sanitation Data'!D25))),'Data Summary'!CL31="Yes"),OFFSET('Sanitation Data'!$D$6,0,10*ROW('Sanitation Data'!D25)),NA())</f>
        <v>#N/A</v>
      </c>
      <c r="X31" s="83" t="e">
        <f ca="true">+IF(AND(ISNUMBER(OFFSET('Sanitation Data'!$D$10,0,10*ROW('Sanitation Data'!D25))),'Data Summary'!CM31="Yes"),OFFSET('Sanitation Data'!$D$10,0,10*ROW('Sanitation Data'!D25)),NA())</f>
        <v>#N/A</v>
      </c>
      <c r="Y31" s="83" t="e">
        <f ca="true">+IF(AND(ISNUMBER(OFFSET('Sanitation Data'!$D$11,0,10*ROW('Sanitation Data'!D25))),'Data Summary'!CN31="Yes"),OFFSET('Sanitation Data'!$D$11,0,10*ROW('Sanitation Data'!D25)),NA())</f>
        <v>#N/A</v>
      </c>
      <c r="Z31" s="83" t="e">
        <f ca="true">+IF(AND(ISNUMBER(OFFSET('Sanitation Data'!$D$12,0,10*ROW('Sanitation Data'!D25))),'Data Summary'!CO31="Yes"),OFFSET('Sanitation Data'!$D$12,0,10*ROW('Sanitation Data'!D25)),NA())</f>
        <v>#N/A</v>
      </c>
      <c r="AA31" s="83" t="e">
        <f ca="true">+IF(AND(ISNUMBER(OFFSET('Sanitation Data'!$E$4,0,10*ROW('Sanitation Data'!E25))),'Data Summary'!CP31="Yes"),100-OFFSET('Sanitation Data'!$E$4,0,10*ROW('Sanitation Data'!E25)),NA())</f>
        <v>#N/A</v>
      </c>
      <c r="AB31" s="83" t="e">
        <f ca="true">+IF(AND(ISNUMBER(OFFSET('Sanitation Data'!$E$6,0,10*ROW('Sanitation Data'!E25))),'Data Summary'!CQ31="Yes"),OFFSET('Sanitation Data'!$E$6,0,10*ROW('Sanitation Data'!E25)),NA())</f>
        <v>#N/A</v>
      </c>
      <c r="AC31" s="83" t="e">
        <f ca="true">+IF(AND(ISNUMBER(OFFSET('Sanitation Data'!$E$10,0,10*ROW('Sanitation Data'!E25))),'Data Summary'!CR31="Yes"),OFFSET('Sanitation Data'!$E$10,0,10*ROW('Sanitation Data'!E25)),NA())</f>
        <v>#N/A</v>
      </c>
      <c r="AD31" s="83" t="e">
        <f ca="true">+IF(AND(ISNUMBER(OFFSET('Sanitation Data'!$E$11,0,10*ROW('Sanitation Data'!E25))),'Data Summary'!CS31="Yes"),OFFSET('Sanitation Data'!$E$11,0,10*ROW('Sanitation Data'!E25)),NA())</f>
        <v>#N/A</v>
      </c>
      <c r="AE31" s="83" t="e">
        <f ca="true">+IF(AND(ISNUMBER(OFFSET('Sanitation Data'!$E$12,0,10*ROW('Sanitation Data'!E25))),'Data Summary'!CT31="Yes"),OFFSET('Sanitation Data'!$E$12,0,10*ROW('Sanitation Data'!E25)),NA())</f>
        <v>#N/A</v>
      </c>
      <c r="AF31" s="83" t="e">
        <f ca="true">+IF(AND(ISNUMBER(OFFSET('Sanitation Data'!$F$4,0,10*ROW('Sanitation Data'!F25))),'Data Summary'!CU31="Yes"),100-OFFSET('Sanitation Data'!$F$4,0,10*ROW('Sanitation Data'!F25)),NA())</f>
        <v>#N/A</v>
      </c>
      <c r="AG31" s="83" t="e">
        <f ca="true">+IF(AND(ISNUMBER(OFFSET('Sanitation Data'!$F$6,0,10*ROW('Sanitation Data'!F25))),'Data Summary'!CV31="Yes"),OFFSET('Sanitation Data'!$F$6,0,10*ROW('Sanitation Data'!F25)),NA())</f>
        <v>#N/A</v>
      </c>
      <c r="AH31" s="83" t="e">
        <f ca="true">+IF(AND(ISNUMBER(OFFSET('Sanitation Data'!$F$10,0,10*ROW('Sanitation Data'!F25))),'Data Summary'!CW31="Yes"),OFFSET('Sanitation Data'!$F$10,0,10*ROW('Sanitation Data'!F25)),NA())</f>
        <v>#N/A</v>
      </c>
      <c r="AI31" s="83" t="e">
        <f ca="true">+IF(AND(ISNUMBER(OFFSET('Sanitation Data'!$F$11,0,10*ROW('Sanitation Data'!F25))),'Data Summary'!CX31="Yes"),OFFSET('Sanitation Data'!$F$11,0,10*ROW('Sanitation Data'!F25)),NA())</f>
        <v>#N/A</v>
      </c>
      <c r="AJ31" s="83" t="e">
        <f ca="true">+IF(AND(ISNUMBER(OFFSET('Sanitation Data'!$F$12,0,10*ROW('Sanitation Data'!F25))),'Data Summary'!CY31="Yes"),OFFSET('Sanitation Data'!$F$12,0,10*ROW('Sanitation Data'!F25)),NA())</f>
        <v>#N/A</v>
      </c>
      <c r="AK31" s="83" t="e">
        <f ca="true">+IF(AND(ISNUMBER(OFFSET('Sanitation Data'!$G$4,0,10*ROW('Sanitation Data'!G25))),'Data Summary'!CZ31="Yes"),100-OFFSET('Sanitation Data'!$G$4,0,10*ROW('Sanitation Data'!G25)),NA())</f>
        <v>#N/A</v>
      </c>
      <c r="AL31" s="83" t="e">
        <f ca="true">+IF(AND(ISNUMBER(OFFSET('Sanitation Data'!$G$6,0,10*ROW('Sanitation Data'!G25))),'Data Summary'!DA31="Yes"),OFFSET('Sanitation Data'!$G$6,0,10*ROW('Sanitation Data'!G25)),NA())</f>
        <v>#N/A</v>
      </c>
      <c r="AM31" s="83" t="e">
        <f ca="true">+IF(AND(ISNUMBER(OFFSET('Sanitation Data'!$G$10,0,10*ROW('Sanitation Data'!G25))),'Data Summary'!DB31="Yes"),OFFSET('Sanitation Data'!$G$10,0,10*ROW('Sanitation Data'!G25)),NA())</f>
        <v>#N/A</v>
      </c>
      <c r="AN31" s="83" t="e">
        <f ca="true">+IF(AND(ISNUMBER(OFFSET('Sanitation Data'!$G$11,0,10*ROW('Sanitation Data'!G25))),'Data Summary'!DC31="Yes"),OFFSET('Sanitation Data'!$G$11,0,10*ROW('Sanitation Data'!G25)),NA())</f>
        <v>#N/A</v>
      </c>
      <c r="AO31" s="83" t="e">
        <f ca="true">+IF(AND(ISNUMBER(OFFSET('Sanitation Data'!$G$12,0,10*ROW('Sanitation Data'!G25))),'Data Summary'!DD31="Yes"),OFFSET('Sanitation Data'!$G$12,0,10*ROW('Sanitation Data'!G25)),NA())</f>
        <v>#N/A</v>
      </c>
      <c r="AP31" s="83" t="e">
        <f ca="true">+IF(AND(ISNUMBER(OFFSET('Sanitation Data'!$H$4,0,10*ROW('Sanitation Data'!H25))),'Data Summary'!DE31="Yes"),100-OFFSET('Sanitation Data'!$H$4,0,10*ROW('Sanitation Data'!H25)),NA())</f>
        <v>#N/A</v>
      </c>
      <c r="AQ31" s="83" t="e">
        <f ca="true">+IF(AND(ISNUMBER(OFFSET('Sanitation Data'!$H$6,0,10*ROW('Sanitation Data'!H25))),'Data Summary'!DF31="Yes"),OFFSET('Sanitation Data'!$H$6,0,10*ROW('Sanitation Data'!H25)),NA())</f>
        <v>#N/A</v>
      </c>
      <c r="AR31" s="83" t="e">
        <f ca="true">+IF(AND(ISNUMBER(OFFSET('Sanitation Data'!$H$10,0,10*ROW('Sanitation Data'!H25))),'Data Summary'!DG31="Yes"),OFFSET('Sanitation Data'!$H$10,0,10*ROW('Sanitation Data'!H25)),NA())</f>
        <v>#N/A</v>
      </c>
      <c r="AS31" s="83" t="e">
        <f ca="true">+IF(AND(ISNUMBER(OFFSET('Sanitation Data'!$H$11,0,10*ROW('Sanitation Data'!H25))),'Data Summary'!DH31="Yes"),OFFSET('Sanitation Data'!$H$11,0,10*ROW('Sanitation Data'!H25)),NA())</f>
        <v>#N/A</v>
      </c>
      <c r="AT31" s="83" t="e">
        <f ca="true">+IF(AND(ISNUMBER(OFFSET('Sanitation Data'!$H$12,0,10*ROW('Sanitation Data'!H25))),'Data Summary'!DI31="Yes"),OFFSET('Sanitation Data'!$H$12,0,10*ROW('Sanitation Data'!H25)),NA())</f>
        <v>#N/A</v>
      </c>
      <c r="AU31" s="83" t="e">
        <f ca="true">+IF(AND(ISNUMBER(OFFSET('Sanitation Data'!$I$4,0,10*ROW('Sanitation Data'!I25))),'Data Summary'!DJ31="Yes"),100-OFFSET('Sanitation Data'!$I$4,0,10*ROW('Sanitation Data'!I25)),NA())</f>
        <v>#N/A</v>
      </c>
      <c r="AV31" s="83" t="e">
        <f ca="true">+IF(AND(ISNUMBER(OFFSET('Sanitation Data'!$I$6,0,10*ROW('Sanitation Data'!I25))),'Data Summary'!DK31="Yes"),OFFSET('Sanitation Data'!$I$6,0,10*ROW('Sanitation Data'!I25)),NA())</f>
        <v>#N/A</v>
      </c>
      <c r="AW31" s="83" t="e">
        <f ca="true">+IF(AND(ISNUMBER(OFFSET('Sanitation Data'!$I$10,0,10*ROW('Sanitation Data'!I25))),'Data Summary'!DL31="Yes"),OFFSET('Sanitation Data'!$I$10,0,10*ROW('Sanitation Data'!I25)),NA())</f>
        <v>#N/A</v>
      </c>
      <c r="AX31" s="83" t="e">
        <f ca="true">+IF(AND(ISNUMBER(OFFSET('Sanitation Data'!$I$11,0,10*ROW('Sanitation Data'!I25))),'Data Summary'!DM31="Yes"),OFFSET('Sanitation Data'!$I$11,0,10*ROW('Sanitation Data'!I25)),NA())</f>
        <v>#N/A</v>
      </c>
      <c r="AY31" s="83" t="e">
        <f ca="true">+IF(AND(ISNUMBER(OFFSET('Sanitation Data'!$I$12,0,10*ROW('Sanitation Data'!I25))),'Data Summary'!DN31="Yes"),OFFSET('Sanitation Data'!$I$12,0,10*ROW('Sanitation Data'!I25)),NA())</f>
        <v>#N/A</v>
      </c>
      <c r="AZ31" s="84" t="e">
        <f ca="true">+IF(AND(ISNUMBER(OFFSET('Hygiene Data'!$D$5,0,10*ROW('Hygiene Data'!D25))),'Data Summary'!DO31="Yes"),OFFSET('Hygiene Data'!$D$5,0,10*ROW('Hygiene Data'!D25)),NA())</f>
        <v>#N/A</v>
      </c>
      <c r="BA31" s="84" t="e">
        <f ca="true">+IF(AND(ISNUMBER(OFFSET('Hygiene Data'!$D$7,0,10*ROW('Hygiene Data'!D25))),'Data Summary'!DP31="Yes"),OFFSET('Hygiene Data'!$D$7,0,10*ROW('Hygiene Data'!D25)),NA())</f>
        <v>#N/A</v>
      </c>
      <c r="BB31" s="84" t="e">
        <f ca="true">+IF(AND(ISNUMBER(OFFSET('Hygiene Data'!$D$9,0,10*ROW('Hygiene Data'!D25))),'Data Summary'!DQ31="Yes"),OFFSET('Hygiene Data'!$D$9,0,10*ROW('Hygiene Data'!D25)),NA())</f>
        <v>#N/A</v>
      </c>
      <c r="BC31" s="84" t="e">
        <f ca="true">+IF(AND(ISNUMBER(OFFSET('Hygiene Data'!$E$5,0,10*ROW('Hygiene Data'!E25))),'Data Summary'!DR31="Yes"),OFFSET('Hygiene Data'!$E$5,0,10*ROW('Hygiene Data'!E25)),NA())</f>
        <v>#N/A</v>
      </c>
      <c r="BD31" s="84" t="e">
        <f ca="true">+IF(AND(ISNUMBER(OFFSET('Hygiene Data'!$E$7,0,10*ROW('Hygiene Data'!E25))),'Data Summary'!DS31="Yes"),OFFSET('Hygiene Data'!$E$7,0,10*ROW('Hygiene Data'!E25)),NA())</f>
        <v>#N/A</v>
      </c>
      <c r="BE31" s="84" t="e">
        <f ca="true">+IF(AND(ISNUMBER(OFFSET('Hygiene Data'!$E$9,0,10*ROW('Hygiene Data'!E25))),'Data Summary'!DT31="Yes"),OFFSET('Hygiene Data'!$E$9,0,10*ROW('Hygiene Data'!E25)),NA())</f>
        <v>#N/A</v>
      </c>
      <c r="BF31" s="84" t="e">
        <f ca="true">+IF(AND(ISNUMBER(OFFSET('Hygiene Data'!$F$5,0,10*ROW('Hygiene Data'!F25))),'Data Summary'!DU31="Yes"),OFFSET('Hygiene Data'!$F$5,0,10*ROW('Hygiene Data'!F25)),NA())</f>
        <v>#N/A</v>
      </c>
      <c r="BG31" s="84" t="e">
        <f ca="true">+IF(AND(ISNUMBER(OFFSET('Hygiene Data'!$F$7,0,10*ROW('Hygiene Data'!F25))),'Data Summary'!DV31="Yes"),OFFSET('Hygiene Data'!$F$7,0,10*ROW('Hygiene Data'!F25)),NA())</f>
        <v>#N/A</v>
      </c>
      <c r="BH31" s="84" t="e">
        <f ca="true">+IF(AND(ISNUMBER(OFFSET('Hygiene Data'!$F$9,0,10*ROW('Hygiene Data'!F25))),'Data Summary'!DW31="Yes"),OFFSET('Hygiene Data'!$F$9,0,10*ROW('Hygiene Data'!F25)),NA())</f>
        <v>#N/A</v>
      </c>
      <c r="BI31" s="84" t="e">
        <f ca="true">+IF(AND(ISNUMBER(OFFSET('Hygiene Data'!$G$5,0,10*ROW('Hygiene Data'!G25))),'Data Summary'!DX31="Yes"),OFFSET('Hygiene Data'!$G$5,0,10*ROW('Hygiene Data'!G25)),NA())</f>
        <v>#N/A</v>
      </c>
      <c r="BJ31" s="84" t="e">
        <f ca="true">+IF(AND(ISNUMBER(OFFSET('Hygiene Data'!$G$7,0,10*ROW('Hygiene Data'!G25))),'Data Summary'!DY31="Yes"),OFFSET('Hygiene Data'!$G$7,0,10*ROW('Hygiene Data'!G25)),NA())</f>
        <v>#N/A</v>
      </c>
      <c r="BK31" s="84" t="e">
        <f ca="true">+IF(AND(ISNUMBER(OFFSET('Hygiene Data'!$G$9,0,10*ROW('Hygiene Data'!G25))),'Data Summary'!DZ31="Yes"),OFFSET('Hygiene Data'!$G$9,0,10*ROW('Hygiene Data'!G25)),NA())</f>
        <v>#N/A</v>
      </c>
      <c r="BL31" s="84" t="e">
        <f ca="true">+IF(AND(ISNUMBER(OFFSET('Hygiene Data'!$H$5,0,10*ROW('Hygiene Data'!H25))),'Data Summary'!EA31="Yes"),OFFSET('Hygiene Data'!$H$5,0,10*ROW('Hygiene Data'!H25)),NA())</f>
        <v>#N/A</v>
      </c>
      <c r="BM31" s="84" t="e">
        <f ca="true">+IF(AND(ISNUMBER(OFFSET('Hygiene Data'!$H$7,0,10*ROW('Hygiene Data'!H25))),'Data Summary'!EB31="Yes"),OFFSET('Hygiene Data'!$H$7,0,10*ROW('Hygiene Data'!H25)),NA())</f>
        <v>#N/A</v>
      </c>
      <c r="BN31" s="84" t="e">
        <f ca="true">+IF(AND(ISNUMBER(OFFSET('Hygiene Data'!$H$9,0,10*ROW('Hygiene Data'!H25))),'Data Summary'!EC31="Yes"),OFFSET('Hygiene Data'!$H$9,0,10*ROW('Hygiene Data'!H25)),NA())</f>
        <v>#N/A</v>
      </c>
      <c r="BO31" s="84" t="e">
        <f ca="true">+IF(AND(ISNUMBER(OFFSET('Hygiene Data'!$I$5,0,10*ROW('Hygiene Data'!I25))),'Data Summary'!ED31="Yes"),OFFSET('Hygiene Data'!$I$5,0,10*ROW('Hygiene Data'!I25)),NA())</f>
        <v>#N/A</v>
      </c>
      <c r="BP31" s="84" t="e">
        <f ca="true">+IF(AND(ISNUMBER(OFFSET('Hygiene Data'!$I$7,0,10*ROW('Hygiene Data'!I25))),'Data Summary'!EE31="Yes"),OFFSET('Hygiene Data'!$I$7,0,10*ROW('Hygiene Data'!I25)),NA())</f>
        <v>#N/A</v>
      </c>
      <c r="BQ31" s="84" t="e">
        <f ca="true">+IF(AND(ISNUMBER(OFFSET('Hygiene Data'!$I$9,0,10*ROW('Hygiene Data'!I25))),'Data Summary'!EF31="Yes"),OFFSET('Hygiene Data'!$I$9,0,10*ROW('Hygiene Data'!I25)),NA())</f>
        <v>#N/A</v>
      </c>
    </row>
    <row xmlns:x14ac="http://schemas.microsoft.com/office/spreadsheetml/2009/9/ac" r="32" x14ac:dyDescent="0.2">
      <c r="A32" s="375" t="e">
        <f ca="true">+RIGHT('Data Summary'!A32,LEN('Data Summary'!A32)-9)</f>
        <v>#VALUE!</v>
      </c>
      <c r="B32" s="36" t="str">
        <f ca="true">+IF(ISTEXT('Data Summary'!B32),'Data Summary'!B32,"")</f>
        <v/>
      </c>
      <c r="C32" s="325" t="e">
        <f ca="true">+VALUE('Data Summary'!C32)</f>
        <v>#VALUE!</v>
      </c>
      <c r="D32" s="82" t="e">
        <f ca="true">+IF(AND(ISNUMBER(OFFSET('Water Data'!$D$4,0,10*ROW('Water Data'!D26))),'Data Summary'!BS32="Yes"),100-OFFSET('Water Data'!$D$4,0,10*ROW('Water Data'!D26)),NA())</f>
        <v>#N/A</v>
      </c>
      <c r="E32" s="82" t="e">
        <f ca="true">+IF(AND(ISNUMBER(OFFSET('Water Data'!$D$6,0,10*ROW('Water Data'!D26))),'Data Summary'!BT32="Yes"),OFFSET('Water Data'!$D$6,0,10*ROW('Water Data'!D26)),NA())</f>
        <v>#N/A</v>
      </c>
      <c r="F32" s="82" t="e">
        <f ca="true">+IF(AND(ISNUMBER(OFFSET('Water Data'!$D$9,0,10*ROW('Water Data'!D26))),'Data Summary'!BU32="Yes"),OFFSET('Water Data'!$D$9,0,10*ROW('Water Data'!D26)),NA())</f>
        <v>#N/A</v>
      </c>
      <c r="G32" s="82" t="e">
        <f ca="true">+IF(AND(ISNUMBER(OFFSET('Water Data'!$E$4,0,10*ROW('Water Data'!E26))),'Data Summary'!BV32="Yes"),100-OFFSET('Water Data'!$E$4,0,10*ROW('Water Data'!E26)),NA())</f>
        <v>#N/A</v>
      </c>
      <c r="H32" s="82" t="e">
        <f ca="true">+IF(AND(ISNUMBER(OFFSET('Water Data'!$E$6,0,10*ROW('Water Data'!E26))),'Data Summary'!BW32="Yes"),OFFSET('Water Data'!$E$6,0,10*ROW('Water Data'!E26)),NA())</f>
        <v>#N/A</v>
      </c>
      <c r="I32" s="82" t="e">
        <f ca="true">+IF(AND(ISNUMBER(OFFSET('Water Data'!$E$9,0,10*ROW('Water Data'!E26))),'Data Summary'!BX32="Yes"),OFFSET('Water Data'!$E$9,0,10*ROW('Water Data'!E26)),NA())</f>
        <v>#N/A</v>
      </c>
      <c r="J32" s="82" t="e">
        <f ca="true">+IF(AND(ISNUMBER(OFFSET('Water Data'!$F$4,0,10*ROW('Water Data'!F26))),'Data Summary'!BY32="Yes"),100-OFFSET('Water Data'!$F$4,0,10*ROW('Water Data'!F26)),NA())</f>
        <v>#N/A</v>
      </c>
      <c r="K32" s="82" t="e">
        <f ca="true">+IF(AND(ISNUMBER(OFFSET('Water Data'!$F$6,0,10*ROW('Water Data'!F26))),'Data Summary'!BZ32="Yes"),OFFSET('Water Data'!$F$6,0,10*ROW('Water Data'!F26)),NA())</f>
        <v>#N/A</v>
      </c>
      <c r="L32" s="82" t="e">
        <f ca="true">+IF(AND(ISNUMBER(OFFSET('Water Data'!$F$9,0,10*ROW('Water Data'!F26))),'Data Summary'!CA32="Yes"),OFFSET('Water Data'!$F$9,0,10*ROW('Water Data'!F26)),NA())</f>
        <v>#N/A</v>
      </c>
      <c r="M32" s="82" t="e">
        <f ca="true">+IF(AND(ISNUMBER(OFFSET('Water Data'!$G$4,0,10*ROW('Water Data'!G26))),'Data Summary'!CB32="Yes"),100-OFFSET('Water Data'!$G$4,0,10*ROW('Water Data'!G26)),NA())</f>
        <v>#N/A</v>
      </c>
      <c r="N32" s="82" t="e">
        <f ca="true">+IF(AND(ISNUMBER(OFFSET('Water Data'!$G$6,0,10*ROW('Water Data'!G26))),'Data Summary'!CC32="Yes"),OFFSET('Water Data'!$G$6,0,10*ROW('Water Data'!G26)),NA())</f>
        <v>#N/A</v>
      </c>
      <c r="O32" s="82" t="e">
        <f ca="true">+IF(AND(ISNUMBER(OFFSET('Water Data'!$G$9,0,10*ROW('Water Data'!G26))),'Data Summary'!CD32="Yes"),OFFSET('Water Data'!$G$9,0,10*ROW('Water Data'!G26)),NA())</f>
        <v>#N/A</v>
      </c>
      <c r="P32" s="82" t="e">
        <f ca="true">+IF(AND(ISNUMBER(OFFSET('Water Data'!$H$4,0,10*ROW('Water Data'!H26))),'Data Summary'!CE32="Yes"),100-OFFSET('Water Data'!$H$4,0,10*ROW('Water Data'!H26)),NA())</f>
        <v>#N/A</v>
      </c>
      <c r="Q32" s="82" t="e">
        <f ca="true">+IF(AND(ISNUMBER(OFFSET('Water Data'!$H$6,0,10*ROW('Water Data'!H26))),'Data Summary'!CF32="Yes"),OFFSET('Water Data'!$H$6,0,10*ROW('Water Data'!H26)),NA())</f>
        <v>#N/A</v>
      </c>
      <c r="R32" s="82" t="e">
        <f ca="true">+IF(AND(ISNUMBER(OFFSET('Water Data'!$H$9,0,10*ROW('Water Data'!H26))),'Data Summary'!CG32="Yes"),OFFSET('Water Data'!$H$9,0,10*ROW('Water Data'!H26)),NA())</f>
        <v>#N/A</v>
      </c>
      <c r="S32" s="82" t="e">
        <f ca="true">+IF(AND(ISNUMBER(OFFSET('Water Data'!$I$4,0,10*ROW('Water Data'!I26))),'Data Summary'!CH32="Yes"),100-OFFSET('Water Data'!$I$4,0,10*ROW('Water Data'!I26)),NA())</f>
        <v>#N/A</v>
      </c>
      <c r="T32" s="82" t="e">
        <f ca="true">+IF(AND(ISNUMBER(OFFSET('Water Data'!$I$6,0,10*ROW('Water Data'!I26))),'Data Summary'!CI32="Yes"),OFFSET('Water Data'!$I$6,0,10*ROW('Water Data'!I26)),NA())</f>
        <v>#N/A</v>
      </c>
      <c r="U32" s="82" t="e">
        <f ca="true">+IF(AND(ISNUMBER(OFFSET('Water Data'!$I$9,0,10*ROW('Water Data'!I26))),'Data Summary'!CJ32="Yes"),OFFSET('Water Data'!$I$9,0,10*ROW('Water Data'!I26)),NA())</f>
        <v>#N/A</v>
      </c>
      <c r="V32" s="83" t="e">
        <f ca="true">+IF(AND(ISNUMBER(OFFSET('Sanitation Data'!$D$4,0,10*ROW('Sanitation Data'!D26))),'Data Summary'!CK32="Yes"),100-OFFSET('Sanitation Data'!$D$4,0,10*ROW('Sanitation Data'!D26)),NA())</f>
        <v>#N/A</v>
      </c>
      <c r="W32" s="83" t="e">
        <f ca="true">+IF(AND(ISNUMBER(OFFSET('Sanitation Data'!$D$6,0,10*ROW('Sanitation Data'!D26))),'Data Summary'!CL32="Yes"),OFFSET('Sanitation Data'!$D$6,0,10*ROW('Sanitation Data'!D26)),NA())</f>
        <v>#N/A</v>
      </c>
      <c r="X32" s="83" t="e">
        <f ca="true">+IF(AND(ISNUMBER(OFFSET('Sanitation Data'!$D$10,0,10*ROW('Sanitation Data'!D26))),'Data Summary'!CM32="Yes"),OFFSET('Sanitation Data'!$D$10,0,10*ROW('Sanitation Data'!D26)),NA())</f>
        <v>#N/A</v>
      </c>
      <c r="Y32" s="83" t="e">
        <f ca="true">+IF(AND(ISNUMBER(OFFSET('Sanitation Data'!$D$11,0,10*ROW('Sanitation Data'!D26))),'Data Summary'!CN32="Yes"),OFFSET('Sanitation Data'!$D$11,0,10*ROW('Sanitation Data'!D26)),NA())</f>
        <v>#N/A</v>
      </c>
      <c r="Z32" s="83" t="e">
        <f ca="true">+IF(AND(ISNUMBER(OFFSET('Sanitation Data'!$D$12,0,10*ROW('Sanitation Data'!D26))),'Data Summary'!CO32="Yes"),OFFSET('Sanitation Data'!$D$12,0,10*ROW('Sanitation Data'!D26)),NA())</f>
        <v>#N/A</v>
      </c>
      <c r="AA32" s="83" t="e">
        <f ca="true">+IF(AND(ISNUMBER(OFFSET('Sanitation Data'!$E$4,0,10*ROW('Sanitation Data'!E26))),'Data Summary'!CP32="Yes"),100-OFFSET('Sanitation Data'!$E$4,0,10*ROW('Sanitation Data'!E26)),NA())</f>
        <v>#N/A</v>
      </c>
      <c r="AB32" s="83" t="e">
        <f ca="true">+IF(AND(ISNUMBER(OFFSET('Sanitation Data'!$E$6,0,10*ROW('Sanitation Data'!E26))),'Data Summary'!CQ32="Yes"),OFFSET('Sanitation Data'!$E$6,0,10*ROW('Sanitation Data'!E26)),NA())</f>
        <v>#N/A</v>
      </c>
      <c r="AC32" s="83" t="e">
        <f ca="true">+IF(AND(ISNUMBER(OFFSET('Sanitation Data'!$E$10,0,10*ROW('Sanitation Data'!E26))),'Data Summary'!CR32="Yes"),OFFSET('Sanitation Data'!$E$10,0,10*ROW('Sanitation Data'!E26)),NA())</f>
        <v>#N/A</v>
      </c>
      <c r="AD32" s="83" t="e">
        <f ca="true">+IF(AND(ISNUMBER(OFFSET('Sanitation Data'!$E$11,0,10*ROW('Sanitation Data'!E26))),'Data Summary'!CS32="Yes"),OFFSET('Sanitation Data'!$E$11,0,10*ROW('Sanitation Data'!E26)),NA())</f>
        <v>#N/A</v>
      </c>
      <c r="AE32" s="83" t="e">
        <f ca="true">+IF(AND(ISNUMBER(OFFSET('Sanitation Data'!$E$12,0,10*ROW('Sanitation Data'!E26))),'Data Summary'!CT32="Yes"),OFFSET('Sanitation Data'!$E$12,0,10*ROW('Sanitation Data'!E26)),NA())</f>
        <v>#N/A</v>
      </c>
      <c r="AF32" s="83" t="e">
        <f ca="true">+IF(AND(ISNUMBER(OFFSET('Sanitation Data'!$F$4,0,10*ROW('Sanitation Data'!F26))),'Data Summary'!CU32="Yes"),100-OFFSET('Sanitation Data'!$F$4,0,10*ROW('Sanitation Data'!F26)),NA())</f>
        <v>#N/A</v>
      </c>
      <c r="AG32" s="83" t="e">
        <f ca="true">+IF(AND(ISNUMBER(OFFSET('Sanitation Data'!$F$6,0,10*ROW('Sanitation Data'!F26))),'Data Summary'!CV32="Yes"),OFFSET('Sanitation Data'!$F$6,0,10*ROW('Sanitation Data'!F26)),NA())</f>
        <v>#N/A</v>
      </c>
      <c r="AH32" s="83" t="e">
        <f ca="true">+IF(AND(ISNUMBER(OFFSET('Sanitation Data'!$F$10,0,10*ROW('Sanitation Data'!F26))),'Data Summary'!CW32="Yes"),OFFSET('Sanitation Data'!$F$10,0,10*ROW('Sanitation Data'!F26)),NA())</f>
        <v>#N/A</v>
      </c>
      <c r="AI32" s="83" t="e">
        <f ca="true">+IF(AND(ISNUMBER(OFFSET('Sanitation Data'!$F$11,0,10*ROW('Sanitation Data'!F26))),'Data Summary'!CX32="Yes"),OFFSET('Sanitation Data'!$F$11,0,10*ROW('Sanitation Data'!F26)),NA())</f>
        <v>#N/A</v>
      </c>
      <c r="AJ32" s="83" t="e">
        <f ca="true">+IF(AND(ISNUMBER(OFFSET('Sanitation Data'!$F$12,0,10*ROW('Sanitation Data'!F26))),'Data Summary'!CY32="Yes"),OFFSET('Sanitation Data'!$F$12,0,10*ROW('Sanitation Data'!F26)),NA())</f>
        <v>#N/A</v>
      </c>
      <c r="AK32" s="83" t="e">
        <f ca="true">+IF(AND(ISNUMBER(OFFSET('Sanitation Data'!$G$4,0,10*ROW('Sanitation Data'!G26))),'Data Summary'!CZ32="Yes"),100-OFFSET('Sanitation Data'!$G$4,0,10*ROW('Sanitation Data'!G26)),NA())</f>
        <v>#N/A</v>
      </c>
      <c r="AL32" s="83" t="e">
        <f ca="true">+IF(AND(ISNUMBER(OFFSET('Sanitation Data'!$G$6,0,10*ROW('Sanitation Data'!G26))),'Data Summary'!DA32="Yes"),OFFSET('Sanitation Data'!$G$6,0,10*ROW('Sanitation Data'!G26)),NA())</f>
        <v>#N/A</v>
      </c>
      <c r="AM32" s="83" t="e">
        <f ca="true">+IF(AND(ISNUMBER(OFFSET('Sanitation Data'!$G$10,0,10*ROW('Sanitation Data'!G26))),'Data Summary'!DB32="Yes"),OFFSET('Sanitation Data'!$G$10,0,10*ROW('Sanitation Data'!G26)),NA())</f>
        <v>#N/A</v>
      </c>
      <c r="AN32" s="83" t="e">
        <f ca="true">+IF(AND(ISNUMBER(OFFSET('Sanitation Data'!$G$11,0,10*ROW('Sanitation Data'!G26))),'Data Summary'!DC32="Yes"),OFFSET('Sanitation Data'!$G$11,0,10*ROW('Sanitation Data'!G26)),NA())</f>
        <v>#N/A</v>
      </c>
      <c r="AO32" s="83" t="e">
        <f ca="true">+IF(AND(ISNUMBER(OFFSET('Sanitation Data'!$G$12,0,10*ROW('Sanitation Data'!G26))),'Data Summary'!DD32="Yes"),OFFSET('Sanitation Data'!$G$12,0,10*ROW('Sanitation Data'!G26)),NA())</f>
        <v>#N/A</v>
      </c>
      <c r="AP32" s="83" t="e">
        <f ca="true">+IF(AND(ISNUMBER(OFFSET('Sanitation Data'!$H$4,0,10*ROW('Sanitation Data'!H26))),'Data Summary'!DE32="Yes"),100-OFFSET('Sanitation Data'!$H$4,0,10*ROW('Sanitation Data'!H26)),NA())</f>
        <v>#N/A</v>
      </c>
      <c r="AQ32" s="83" t="e">
        <f ca="true">+IF(AND(ISNUMBER(OFFSET('Sanitation Data'!$H$6,0,10*ROW('Sanitation Data'!H26))),'Data Summary'!DF32="Yes"),OFFSET('Sanitation Data'!$H$6,0,10*ROW('Sanitation Data'!H26)),NA())</f>
        <v>#N/A</v>
      </c>
      <c r="AR32" s="83" t="e">
        <f ca="true">+IF(AND(ISNUMBER(OFFSET('Sanitation Data'!$H$10,0,10*ROW('Sanitation Data'!H26))),'Data Summary'!DG32="Yes"),OFFSET('Sanitation Data'!$H$10,0,10*ROW('Sanitation Data'!H26)),NA())</f>
        <v>#N/A</v>
      </c>
      <c r="AS32" s="83" t="e">
        <f ca="true">+IF(AND(ISNUMBER(OFFSET('Sanitation Data'!$H$11,0,10*ROW('Sanitation Data'!H26))),'Data Summary'!DH32="Yes"),OFFSET('Sanitation Data'!$H$11,0,10*ROW('Sanitation Data'!H26)),NA())</f>
        <v>#N/A</v>
      </c>
      <c r="AT32" s="83" t="e">
        <f ca="true">+IF(AND(ISNUMBER(OFFSET('Sanitation Data'!$H$12,0,10*ROW('Sanitation Data'!H26))),'Data Summary'!DI32="Yes"),OFFSET('Sanitation Data'!$H$12,0,10*ROW('Sanitation Data'!H26)),NA())</f>
        <v>#N/A</v>
      </c>
      <c r="AU32" s="83" t="e">
        <f ca="true">+IF(AND(ISNUMBER(OFFSET('Sanitation Data'!$I$4,0,10*ROW('Sanitation Data'!I26))),'Data Summary'!DJ32="Yes"),100-OFFSET('Sanitation Data'!$I$4,0,10*ROW('Sanitation Data'!I26)),NA())</f>
        <v>#N/A</v>
      </c>
      <c r="AV32" s="83" t="e">
        <f ca="true">+IF(AND(ISNUMBER(OFFSET('Sanitation Data'!$I$6,0,10*ROW('Sanitation Data'!I26))),'Data Summary'!DK32="Yes"),OFFSET('Sanitation Data'!$I$6,0,10*ROW('Sanitation Data'!I26)),NA())</f>
        <v>#N/A</v>
      </c>
      <c r="AW32" s="83" t="e">
        <f ca="true">+IF(AND(ISNUMBER(OFFSET('Sanitation Data'!$I$10,0,10*ROW('Sanitation Data'!I26))),'Data Summary'!DL32="Yes"),OFFSET('Sanitation Data'!$I$10,0,10*ROW('Sanitation Data'!I26)),NA())</f>
        <v>#N/A</v>
      </c>
      <c r="AX32" s="83" t="e">
        <f ca="true">+IF(AND(ISNUMBER(OFFSET('Sanitation Data'!$I$11,0,10*ROW('Sanitation Data'!I26))),'Data Summary'!DM32="Yes"),OFFSET('Sanitation Data'!$I$11,0,10*ROW('Sanitation Data'!I26)),NA())</f>
        <v>#N/A</v>
      </c>
      <c r="AY32" s="83" t="e">
        <f ca="true">+IF(AND(ISNUMBER(OFFSET('Sanitation Data'!$I$12,0,10*ROW('Sanitation Data'!I26))),'Data Summary'!DN32="Yes"),OFFSET('Sanitation Data'!$I$12,0,10*ROW('Sanitation Data'!I26)),NA())</f>
        <v>#N/A</v>
      </c>
      <c r="AZ32" s="84" t="e">
        <f ca="true">+IF(AND(ISNUMBER(OFFSET('Hygiene Data'!$D$5,0,10*ROW('Hygiene Data'!D26))),'Data Summary'!DO32="Yes"),OFFSET('Hygiene Data'!$D$5,0,10*ROW('Hygiene Data'!D26)),NA())</f>
        <v>#N/A</v>
      </c>
      <c r="BA32" s="84" t="e">
        <f ca="true">+IF(AND(ISNUMBER(OFFSET('Hygiene Data'!$D$7,0,10*ROW('Hygiene Data'!D26))),'Data Summary'!DP32="Yes"),OFFSET('Hygiene Data'!$D$7,0,10*ROW('Hygiene Data'!D26)),NA())</f>
        <v>#N/A</v>
      </c>
      <c r="BB32" s="84" t="e">
        <f ca="true">+IF(AND(ISNUMBER(OFFSET('Hygiene Data'!$D$9,0,10*ROW('Hygiene Data'!D26))),'Data Summary'!DQ32="Yes"),OFFSET('Hygiene Data'!$D$9,0,10*ROW('Hygiene Data'!D26)),NA())</f>
        <v>#N/A</v>
      </c>
      <c r="BC32" s="84" t="e">
        <f ca="true">+IF(AND(ISNUMBER(OFFSET('Hygiene Data'!$E$5,0,10*ROW('Hygiene Data'!E26))),'Data Summary'!DR32="Yes"),OFFSET('Hygiene Data'!$E$5,0,10*ROW('Hygiene Data'!E26)),NA())</f>
        <v>#N/A</v>
      </c>
      <c r="BD32" s="84" t="e">
        <f ca="true">+IF(AND(ISNUMBER(OFFSET('Hygiene Data'!$E$7,0,10*ROW('Hygiene Data'!E26))),'Data Summary'!DS32="Yes"),OFFSET('Hygiene Data'!$E$7,0,10*ROW('Hygiene Data'!E26)),NA())</f>
        <v>#N/A</v>
      </c>
      <c r="BE32" s="84" t="e">
        <f ca="true">+IF(AND(ISNUMBER(OFFSET('Hygiene Data'!$E$9,0,10*ROW('Hygiene Data'!E26))),'Data Summary'!DT32="Yes"),OFFSET('Hygiene Data'!$E$9,0,10*ROW('Hygiene Data'!E26)),NA())</f>
        <v>#N/A</v>
      </c>
      <c r="BF32" s="84" t="e">
        <f ca="true">+IF(AND(ISNUMBER(OFFSET('Hygiene Data'!$F$5,0,10*ROW('Hygiene Data'!F26))),'Data Summary'!DU32="Yes"),OFFSET('Hygiene Data'!$F$5,0,10*ROW('Hygiene Data'!F26)),NA())</f>
        <v>#N/A</v>
      </c>
      <c r="BG32" s="84" t="e">
        <f ca="true">+IF(AND(ISNUMBER(OFFSET('Hygiene Data'!$F$7,0,10*ROW('Hygiene Data'!F26))),'Data Summary'!DV32="Yes"),OFFSET('Hygiene Data'!$F$7,0,10*ROW('Hygiene Data'!F26)),NA())</f>
        <v>#N/A</v>
      </c>
      <c r="BH32" s="84" t="e">
        <f ca="true">+IF(AND(ISNUMBER(OFFSET('Hygiene Data'!$F$9,0,10*ROW('Hygiene Data'!F26))),'Data Summary'!DW32="Yes"),OFFSET('Hygiene Data'!$F$9,0,10*ROW('Hygiene Data'!F26)),NA())</f>
        <v>#N/A</v>
      </c>
      <c r="BI32" s="84" t="e">
        <f ca="true">+IF(AND(ISNUMBER(OFFSET('Hygiene Data'!$G$5,0,10*ROW('Hygiene Data'!G26))),'Data Summary'!DX32="Yes"),OFFSET('Hygiene Data'!$G$5,0,10*ROW('Hygiene Data'!G26)),NA())</f>
        <v>#N/A</v>
      </c>
      <c r="BJ32" s="84" t="e">
        <f ca="true">+IF(AND(ISNUMBER(OFFSET('Hygiene Data'!$G$7,0,10*ROW('Hygiene Data'!G26))),'Data Summary'!DY32="Yes"),OFFSET('Hygiene Data'!$G$7,0,10*ROW('Hygiene Data'!G26)),NA())</f>
        <v>#N/A</v>
      </c>
      <c r="BK32" s="84" t="e">
        <f ca="true">+IF(AND(ISNUMBER(OFFSET('Hygiene Data'!$G$9,0,10*ROW('Hygiene Data'!G26))),'Data Summary'!DZ32="Yes"),OFFSET('Hygiene Data'!$G$9,0,10*ROW('Hygiene Data'!G26)),NA())</f>
        <v>#N/A</v>
      </c>
      <c r="BL32" s="84" t="e">
        <f ca="true">+IF(AND(ISNUMBER(OFFSET('Hygiene Data'!$H$5,0,10*ROW('Hygiene Data'!H26))),'Data Summary'!EA32="Yes"),OFFSET('Hygiene Data'!$H$5,0,10*ROW('Hygiene Data'!H26)),NA())</f>
        <v>#N/A</v>
      </c>
      <c r="BM32" s="84" t="e">
        <f ca="true">+IF(AND(ISNUMBER(OFFSET('Hygiene Data'!$H$7,0,10*ROW('Hygiene Data'!H26))),'Data Summary'!EB32="Yes"),OFFSET('Hygiene Data'!$H$7,0,10*ROW('Hygiene Data'!H26)),NA())</f>
        <v>#N/A</v>
      </c>
      <c r="BN32" s="84" t="e">
        <f ca="true">+IF(AND(ISNUMBER(OFFSET('Hygiene Data'!$H$9,0,10*ROW('Hygiene Data'!H26))),'Data Summary'!EC32="Yes"),OFFSET('Hygiene Data'!$H$9,0,10*ROW('Hygiene Data'!H26)),NA())</f>
        <v>#N/A</v>
      </c>
      <c r="BO32" s="84" t="e">
        <f ca="true">+IF(AND(ISNUMBER(OFFSET('Hygiene Data'!$I$5,0,10*ROW('Hygiene Data'!I26))),'Data Summary'!ED32="Yes"),OFFSET('Hygiene Data'!$I$5,0,10*ROW('Hygiene Data'!I26)),NA())</f>
        <v>#N/A</v>
      </c>
      <c r="BP32" s="84" t="e">
        <f ca="true">+IF(AND(ISNUMBER(OFFSET('Hygiene Data'!$I$7,0,10*ROW('Hygiene Data'!I26))),'Data Summary'!EE32="Yes"),OFFSET('Hygiene Data'!$I$7,0,10*ROW('Hygiene Data'!I26)),NA())</f>
        <v>#N/A</v>
      </c>
      <c r="BQ32" s="84" t="e">
        <f ca="true">+IF(AND(ISNUMBER(OFFSET('Hygiene Data'!$I$9,0,10*ROW('Hygiene Data'!I26))),'Data Summary'!EF32="Yes"),OFFSET('Hygiene Data'!$I$9,0,10*ROW('Hygiene Data'!I26)),NA())</f>
        <v>#N/A</v>
      </c>
    </row>
    <row xmlns:x14ac="http://schemas.microsoft.com/office/spreadsheetml/2009/9/ac" r="33" x14ac:dyDescent="0.2">
      <c r="A33" s="375" t="e">
        <f ca="true">+RIGHT('Data Summary'!A33,LEN('Data Summary'!A33)-9)</f>
        <v>#VALUE!</v>
      </c>
      <c r="B33" s="36" t="str">
        <f ca="true">+IF(ISTEXT('Data Summary'!B33),'Data Summary'!B33,"")</f>
        <v/>
      </c>
      <c r="C33" s="325" t="e">
        <f ca="true">+VALUE('Data Summary'!C33)</f>
        <v>#VALUE!</v>
      </c>
      <c r="D33" s="82" t="e">
        <f ca="true">+IF(AND(ISNUMBER(OFFSET('Water Data'!$D$4,0,10*ROW('Water Data'!D27))),'Data Summary'!BS33="Yes"),100-OFFSET('Water Data'!$D$4,0,10*ROW('Water Data'!D27)),NA())</f>
        <v>#N/A</v>
      </c>
      <c r="E33" s="82" t="e">
        <f ca="true">+IF(AND(ISNUMBER(OFFSET('Water Data'!$D$6,0,10*ROW('Water Data'!D27))),'Data Summary'!BT33="Yes"),OFFSET('Water Data'!$D$6,0,10*ROW('Water Data'!D27)),NA())</f>
        <v>#N/A</v>
      </c>
      <c r="F33" s="82" t="e">
        <f ca="true">+IF(AND(ISNUMBER(OFFSET('Water Data'!$D$9,0,10*ROW('Water Data'!D27))),'Data Summary'!BU33="Yes"),OFFSET('Water Data'!$D$9,0,10*ROW('Water Data'!D27)),NA())</f>
        <v>#N/A</v>
      </c>
      <c r="G33" s="82" t="e">
        <f ca="true">+IF(AND(ISNUMBER(OFFSET('Water Data'!$E$4,0,10*ROW('Water Data'!E27))),'Data Summary'!BV33="Yes"),100-OFFSET('Water Data'!$E$4,0,10*ROW('Water Data'!E27)),NA())</f>
        <v>#N/A</v>
      </c>
      <c r="H33" s="82" t="e">
        <f ca="true">+IF(AND(ISNUMBER(OFFSET('Water Data'!$E$6,0,10*ROW('Water Data'!E27))),'Data Summary'!BW33="Yes"),OFFSET('Water Data'!$E$6,0,10*ROW('Water Data'!E27)),NA())</f>
        <v>#N/A</v>
      </c>
      <c r="I33" s="82" t="e">
        <f ca="true">+IF(AND(ISNUMBER(OFFSET('Water Data'!$E$9,0,10*ROW('Water Data'!E27))),'Data Summary'!BX33="Yes"),OFFSET('Water Data'!$E$9,0,10*ROW('Water Data'!E27)),NA())</f>
        <v>#N/A</v>
      </c>
      <c r="J33" s="82" t="e">
        <f ca="true">+IF(AND(ISNUMBER(OFFSET('Water Data'!$F$4,0,10*ROW('Water Data'!F27))),'Data Summary'!BY33="Yes"),100-OFFSET('Water Data'!$F$4,0,10*ROW('Water Data'!F27)),NA())</f>
        <v>#N/A</v>
      </c>
      <c r="K33" s="82" t="e">
        <f ca="true">+IF(AND(ISNUMBER(OFFSET('Water Data'!$F$6,0,10*ROW('Water Data'!F27))),'Data Summary'!BZ33="Yes"),OFFSET('Water Data'!$F$6,0,10*ROW('Water Data'!F27)),NA())</f>
        <v>#N/A</v>
      </c>
      <c r="L33" s="82" t="e">
        <f ca="true">+IF(AND(ISNUMBER(OFFSET('Water Data'!$F$9,0,10*ROW('Water Data'!F27))),'Data Summary'!CA33="Yes"),OFFSET('Water Data'!$F$9,0,10*ROW('Water Data'!F27)),NA())</f>
        <v>#N/A</v>
      </c>
      <c r="M33" s="82" t="e">
        <f ca="true">+IF(AND(ISNUMBER(OFFSET('Water Data'!$G$4,0,10*ROW('Water Data'!G27))),'Data Summary'!CB33="Yes"),100-OFFSET('Water Data'!$G$4,0,10*ROW('Water Data'!G27)),NA())</f>
        <v>#N/A</v>
      </c>
      <c r="N33" s="82" t="e">
        <f ca="true">+IF(AND(ISNUMBER(OFFSET('Water Data'!$G$6,0,10*ROW('Water Data'!G27))),'Data Summary'!CC33="Yes"),OFFSET('Water Data'!$G$6,0,10*ROW('Water Data'!G27)),NA())</f>
        <v>#N/A</v>
      </c>
      <c r="O33" s="82" t="e">
        <f ca="true">+IF(AND(ISNUMBER(OFFSET('Water Data'!$G$9,0,10*ROW('Water Data'!G27))),'Data Summary'!CD33="Yes"),OFFSET('Water Data'!$G$9,0,10*ROW('Water Data'!G27)),NA())</f>
        <v>#N/A</v>
      </c>
      <c r="P33" s="82" t="e">
        <f ca="true">+IF(AND(ISNUMBER(OFFSET('Water Data'!$H$4,0,10*ROW('Water Data'!H27))),'Data Summary'!CE33="Yes"),100-OFFSET('Water Data'!$H$4,0,10*ROW('Water Data'!H27)),NA())</f>
        <v>#N/A</v>
      </c>
      <c r="Q33" s="82" t="e">
        <f ca="true">+IF(AND(ISNUMBER(OFFSET('Water Data'!$H$6,0,10*ROW('Water Data'!H27))),'Data Summary'!CF33="Yes"),OFFSET('Water Data'!$H$6,0,10*ROW('Water Data'!H27)),NA())</f>
        <v>#N/A</v>
      </c>
      <c r="R33" s="82" t="e">
        <f ca="true">+IF(AND(ISNUMBER(OFFSET('Water Data'!$H$9,0,10*ROW('Water Data'!H27))),'Data Summary'!CG33="Yes"),OFFSET('Water Data'!$H$9,0,10*ROW('Water Data'!H27)),NA())</f>
        <v>#N/A</v>
      </c>
      <c r="S33" s="82" t="e">
        <f ca="true">+IF(AND(ISNUMBER(OFFSET('Water Data'!$I$4,0,10*ROW('Water Data'!I27))),'Data Summary'!CH33="Yes"),100-OFFSET('Water Data'!$I$4,0,10*ROW('Water Data'!I27)),NA())</f>
        <v>#N/A</v>
      </c>
      <c r="T33" s="82" t="e">
        <f ca="true">+IF(AND(ISNUMBER(OFFSET('Water Data'!$I$6,0,10*ROW('Water Data'!I27))),'Data Summary'!CI33="Yes"),OFFSET('Water Data'!$I$6,0,10*ROW('Water Data'!I27)),NA())</f>
        <v>#N/A</v>
      </c>
      <c r="U33" s="82" t="e">
        <f ca="true">+IF(AND(ISNUMBER(OFFSET('Water Data'!$I$9,0,10*ROW('Water Data'!I27))),'Data Summary'!CJ33="Yes"),OFFSET('Water Data'!$I$9,0,10*ROW('Water Data'!I27)),NA())</f>
        <v>#N/A</v>
      </c>
      <c r="V33" s="83" t="e">
        <f ca="true">+IF(AND(ISNUMBER(OFFSET('Sanitation Data'!$D$4,0,10*ROW('Sanitation Data'!D27))),'Data Summary'!CK33="Yes"),100-OFFSET('Sanitation Data'!$D$4,0,10*ROW('Sanitation Data'!D27)),NA())</f>
        <v>#N/A</v>
      </c>
      <c r="W33" s="83" t="e">
        <f ca="true">+IF(AND(ISNUMBER(OFFSET('Sanitation Data'!$D$6,0,10*ROW('Sanitation Data'!D27))),'Data Summary'!CL33="Yes"),OFFSET('Sanitation Data'!$D$6,0,10*ROW('Sanitation Data'!D27)),NA())</f>
        <v>#N/A</v>
      </c>
      <c r="X33" s="83" t="e">
        <f ca="true">+IF(AND(ISNUMBER(OFFSET('Sanitation Data'!$D$10,0,10*ROW('Sanitation Data'!D27))),'Data Summary'!CM33="Yes"),OFFSET('Sanitation Data'!$D$10,0,10*ROW('Sanitation Data'!D27)),NA())</f>
        <v>#N/A</v>
      </c>
      <c r="Y33" s="83" t="e">
        <f ca="true">+IF(AND(ISNUMBER(OFFSET('Sanitation Data'!$D$11,0,10*ROW('Sanitation Data'!D27))),'Data Summary'!CN33="Yes"),OFFSET('Sanitation Data'!$D$11,0,10*ROW('Sanitation Data'!D27)),NA())</f>
        <v>#N/A</v>
      </c>
      <c r="Z33" s="83" t="e">
        <f ca="true">+IF(AND(ISNUMBER(OFFSET('Sanitation Data'!$D$12,0,10*ROW('Sanitation Data'!D27))),'Data Summary'!CO33="Yes"),OFFSET('Sanitation Data'!$D$12,0,10*ROW('Sanitation Data'!D27)),NA())</f>
        <v>#N/A</v>
      </c>
      <c r="AA33" s="83" t="e">
        <f ca="true">+IF(AND(ISNUMBER(OFFSET('Sanitation Data'!$E$4,0,10*ROW('Sanitation Data'!E27))),'Data Summary'!CP33="Yes"),100-OFFSET('Sanitation Data'!$E$4,0,10*ROW('Sanitation Data'!E27)),NA())</f>
        <v>#N/A</v>
      </c>
      <c r="AB33" s="83" t="e">
        <f ca="true">+IF(AND(ISNUMBER(OFFSET('Sanitation Data'!$E$6,0,10*ROW('Sanitation Data'!E27))),'Data Summary'!CQ33="Yes"),OFFSET('Sanitation Data'!$E$6,0,10*ROW('Sanitation Data'!E27)),NA())</f>
        <v>#N/A</v>
      </c>
      <c r="AC33" s="83" t="e">
        <f ca="true">+IF(AND(ISNUMBER(OFFSET('Sanitation Data'!$E$10,0,10*ROW('Sanitation Data'!E27))),'Data Summary'!CR33="Yes"),OFFSET('Sanitation Data'!$E$10,0,10*ROW('Sanitation Data'!E27)),NA())</f>
        <v>#N/A</v>
      </c>
      <c r="AD33" s="83" t="e">
        <f ca="true">+IF(AND(ISNUMBER(OFFSET('Sanitation Data'!$E$11,0,10*ROW('Sanitation Data'!E27))),'Data Summary'!CS33="Yes"),OFFSET('Sanitation Data'!$E$11,0,10*ROW('Sanitation Data'!E27)),NA())</f>
        <v>#N/A</v>
      </c>
      <c r="AE33" s="83" t="e">
        <f ca="true">+IF(AND(ISNUMBER(OFFSET('Sanitation Data'!$E$12,0,10*ROW('Sanitation Data'!E27))),'Data Summary'!CT33="Yes"),OFFSET('Sanitation Data'!$E$12,0,10*ROW('Sanitation Data'!E27)),NA())</f>
        <v>#N/A</v>
      </c>
      <c r="AF33" s="83" t="e">
        <f ca="true">+IF(AND(ISNUMBER(OFFSET('Sanitation Data'!$F$4,0,10*ROW('Sanitation Data'!F27))),'Data Summary'!CU33="Yes"),100-OFFSET('Sanitation Data'!$F$4,0,10*ROW('Sanitation Data'!F27)),NA())</f>
        <v>#N/A</v>
      </c>
      <c r="AG33" s="83" t="e">
        <f ca="true">+IF(AND(ISNUMBER(OFFSET('Sanitation Data'!$F$6,0,10*ROW('Sanitation Data'!F27))),'Data Summary'!CV33="Yes"),OFFSET('Sanitation Data'!$F$6,0,10*ROW('Sanitation Data'!F27)),NA())</f>
        <v>#N/A</v>
      </c>
      <c r="AH33" s="83" t="e">
        <f ca="true">+IF(AND(ISNUMBER(OFFSET('Sanitation Data'!$F$10,0,10*ROW('Sanitation Data'!F27))),'Data Summary'!CW33="Yes"),OFFSET('Sanitation Data'!$F$10,0,10*ROW('Sanitation Data'!F27)),NA())</f>
        <v>#N/A</v>
      </c>
      <c r="AI33" s="83" t="e">
        <f ca="true">+IF(AND(ISNUMBER(OFFSET('Sanitation Data'!$F$11,0,10*ROW('Sanitation Data'!F27))),'Data Summary'!CX33="Yes"),OFFSET('Sanitation Data'!$F$11,0,10*ROW('Sanitation Data'!F27)),NA())</f>
        <v>#N/A</v>
      </c>
      <c r="AJ33" s="83" t="e">
        <f ca="true">+IF(AND(ISNUMBER(OFFSET('Sanitation Data'!$F$12,0,10*ROW('Sanitation Data'!F27))),'Data Summary'!CY33="Yes"),OFFSET('Sanitation Data'!$F$12,0,10*ROW('Sanitation Data'!F27)),NA())</f>
        <v>#N/A</v>
      </c>
      <c r="AK33" s="83" t="e">
        <f ca="true">+IF(AND(ISNUMBER(OFFSET('Sanitation Data'!$G$4,0,10*ROW('Sanitation Data'!G27))),'Data Summary'!CZ33="Yes"),100-OFFSET('Sanitation Data'!$G$4,0,10*ROW('Sanitation Data'!G27)),NA())</f>
        <v>#N/A</v>
      </c>
      <c r="AL33" s="83" t="e">
        <f ca="true">+IF(AND(ISNUMBER(OFFSET('Sanitation Data'!$G$6,0,10*ROW('Sanitation Data'!G27))),'Data Summary'!DA33="Yes"),OFFSET('Sanitation Data'!$G$6,0,10*ROW('Sanitation Data'!G27)),NA())</f>
        <v>#N/A</v>
      </c>
      <c r="AM33" s="83" t="e">
        <f ca="true">+IF(AND(ISNUMBER(OFFSET('Sanitation Data'!$G$10,0,10*ROW('Sanitation Data'!G27))),'Data Summary'!DB33="Yes"),OFFSET('Sanitation Data'!$G$10,0,10*ROW('Sanitation Data'!G27)),NA())</f>
        <v>#N/A</v>
      </c>
      <c r="AN33" s="83" t="e">
        <f ca="true">+IF(AND(ISNUMBER(OFFSET('Sanitation Data'!$G$11,0,10*ROW('Sanitation Data'!G27))),'Data Summary'!DC33="Yes"),OFFSET('Sanitation Data'!$G$11,0,10*ROW('Sanitation Data'!G27)),NA())</f>
        <v>#N/A</v>
      </c>
      <c r="AO33" s="83" t="e">
        <f ca="true">+IF(AND(ISNUMBER(OFFSET('Sanitation Data'!$G$12,0,10*ROW('Sanitation Data'!G27))),'Data Summary'!DD33="Yes"),OFFSET('Sanitation Data'!$G$12,0,10*ROW('Sanitation Data'!G27)),NA())</f>
        <v>#N/A</v>
      </c>
      <c r="AP33" s="83" t="e">
        <f ca="true">+IF(AND(ISNUMBER(OFFSET('Sanitation Data'!$H$4,0,10*ROW('Sanitation Data'!H27))),'Data Summary'!DE33="Yes"),100-OFFSET('Sanitation Data'!$H$4,0,10*ROW('Sanitation Data'!H27)),NA())</f>
        <v>#N/A</v>
      </c>
      <c r="AQ33" s="83" t="e">
        <f ca="true">+IF(AND(ISNUMBER(OFFSET('Sanitation Data'!$H$6,0,10*ROW('Sanitation Data'!H27))),'Data Summary'!DF33="Yes"),OFFSET('Sanitation Data'!$H$6,0,10*ROW('Sanitation Data'!H27)),NA())</f>
        <v>#N/A</v>
      </c>
      <c r="AR33" s="83" t="e">
        <f ca="true">+IF(AND(ISNUMBER(OFFSET('Sanitation Data'!$H$10,0,10*ROW('Sanitation Data'!H27))),'Data Summary'!DG33="Yes"),OFFSET('Sanitation Data'!$H$10,0,10*ROW('Sanitation Data'!H27)),NA())</f>
        <v>#N/A</v>
      </c>
      <c r="AS33" s="83" t="e">
        <f ca="true">+IF(AND(ISNUMBER(OFFSET('Sanitation Data'!$H$11,0,10*ROW('Sanitation Data'!H27))),'Data Summary'!DH33="Yes"),OFFSET('Sanitation Data'!$H$11,0,10*ROW('Sanitation Data'!H27)),NA())</f>
        <v>#N/A</v>
      </c>
      <c r="AT33" s="83" t="e">
        <f ca="true">+IF(AND(ISNUMBER(OFFSET('Sanitation Data'!$H$12,0,10*ROW('Sanitation Data'!H27))),'Data Summary'!DI33="Yes"),OFFSET('Sanitation Data'!$H$12,0,10*ROW('Sanitation Data'!H27)),NA())</f>
        <v>#N/A</v>
      </c>
      <c r="AU33" s="83" t="e">
        <f ca="true">+IF(AND(ISNUMBER(OFFSET('Sanitation Data'!$I$4,0,10*ROW('Sanitation Data'!I27))),'Data Summary'!DJ33="Yes"),100-OFFSET('Sanitation Data'!$I$4,0,10*ROW('Sanitation Data'!I27)),NA())</f>
        <v>#N/A</v>
      </c>
      <c r="AV33" s="83" t="e">
        <f ca="true">+IF(AND(ISNUMBER(OFFSET('Sanitation Data'!$I$6,0,10*ROW('Sanitation Data'!I27))),'Data Summary'!DK33="Yes"),OFFSET('Sanitation Data'!$I$6,0,10*ROW('Sanitation Data'!I27)),NA())</f>
        <v>#N/A</v>
      </c>
      <c r="AW33" s="83" t="e">
        <f ca="true">+IF(AND(ISNUMBER(OFFSET('Sanitation Data'!$I$10,0,10*ROW('Sanitation Data'!I27))),'Data Summary'!DL33="Yes"),OFFSET('Sanitation Data'!$I$10,0,10*ROW('Sanitation Data'!I27)),NA())</f>
        <v>#N/A</v>
      </c>
      <c r="AX33" s="83" t="e">
        <f ca="true">+IF(AND(ISNUMBER(OFFSET('Sanitation Data'!$I$11,0,10*ROW('Sanitation Data'!I27))),'Data Summary'!DM33="Yes"),OFFSET('Sanitation Data'!$I$11,0,10*ROW('Sanitation Data'!I27)),NA())</f>
        <v>#N/A</v>
      </c>
      <c r="AY33" s="83" t="e">
        <f ca="true">+IF(AND(ISNUMBER(OFFSET('Sanitation Data'!$I$12,0,10*ROW('Sanitation Data'!I27))),'Data Summary'!DN33="Yes"),OFFSET('Sanitation Data'!$I$12,0,10*ROW('Sanitation Data'!I27)),NA())</f>
        <v>#N/A</v>
      </c>
      <c r="AZ33" s="84" t="e">
        <f ca="true">+IF(AND(ISNUMBER(OFFSET('Hygiene Data'!$D$5,0,10*ROW('Hygiene Data'!D27))),'Data Summary'!DO33="Yes"),OFFSET('Hygiene Data'!$D$5,0,10*ROW('Hygiene Data'!D27)),NA())</f>
        <v>#N/A</v>
      </c>
      <c r="BA33" s="84" t="e">
        <f ca="true">+IF(AND(ISNUMBER(OFFSET('Hygiene Data'!$D$7,0,10*ROW('Hygiene Data'!D27))),'Data Summary'!DP33="Yes"),OFFSET('Hygiene Data'!$D$7,0,10*ROW('Hygiene Data'!D27)),NA())</f>
        <v>#N/A</v>
      </c>
      <c r="BB33" s="84" t="e">
        <f ca="true">+IF(AND(ISNUMBER(OFFSET('Hygiene Data'!$D$9,0,10*ROW('Hygiene Data'!D27))),'Data Summary'!DQ33="Yes"),OFFSET('Hygiene Data'!$D$9,0,10*ROW('Hygiene Data'!D27)),NA())</f>
        <v>#N/A</v>
      </c>
      <c r="BC33" s="84" t="e">
        <f ca="true">+IF(AND(ISNUMBER(OFFSET('Hygiene Data'!$E$5,0,10*ROW('Hygiene Data'!E27))),'Data Summary'!DR33="Yes"),OFFSET('Hygiene Data'!$E$5,0,10*ROW('Hygiene Data'!E27)),NA())</f>
        <v>#N/A</v>
      </c>
      <c r="BD33" s="84" t="e">
        <f ca="true">+IF(AND(ISNUMBER(OFFSET('Hygiene Data'!$E$7,0,10*ROW('Hygiene Data'!E27))),'Data Summary'!DS33="Yes"),OFFSET('Hygiene Data'!$E$7,0,10*ROW('Hygiene Data'!E27)),NA())</f>
        <v>#N/A</v>
      </c>
      <c r="BE33" s="84" t="e">
        <f ca="true">+IF(AND(ISNUMBER(OFFSET('Hygiene Data'!$E$9,0,10*ROW('Hygiene Data'!E27))),'Data Summary'!DT33="Yes"),OFFSET('Hygiene Data'!$E$9,0,10*ROW('Hygiene Data'!E27)),NA())</f>
        <v>#N/A</v>
      </c>
      <c r="BF33" s="84" t="e">
        <f ca="true">+IF(AND(ISNUMBER(OFFSET('Hygiene Data'!$F$5,0,10*ROW('Hygiene Data'!F27))),'Data Summary'!DU33="Yes"),OFFSET('Hygiene Data'!$F$5,0,10*ROW('Hygiene Data'!F27)),NA())</f>
        <v>#N/A</v>
      </c>
      <c r="BG33" s="84" t="e">
        <f ca="true">+IF(AND(ISNUMBER(OFFSET('Hygiene Data'!$F$7,0,10*ROW('Hygiene Data'!F27))),'Data Summary'!DV33="Yes"),OFFSET('Hygiene Data'!$F$7,0,10*ROW('Hygiene Data'!F27)),NA())</f>
        <v>#N/A</v>
      </c>
      <c r="BH33" s="84" t="e">
        <f ca="true">+IF(AND(ISNUMBER(OFFSET('Hygiene Data'!$F$9,0,10*ROW('Hygiene Data'!F27))),'Data Summary'!DW33="Yes"),OFFSET('Hygiene Data'!$F$9,0,10*ROW('Hygiene Data'!F27)),NA())</f>
        <v>#N/A</v>
      </c>
      <c r="BI33" s="84" t="e">
        <f ca="true">+IF(AND(ISNUMBER(OFFSET('Hygiene Data'!$G$5,0,10*ROW('Hygiene Data'!G27))),'Data Summary'!DX33="Yes"),OFFSET('Hygiene Data'!$G$5,0,10*ROW('Hygiene Data'!G27)),NA())</f>
        <v>#N/A</v>
      </c>
      <c r="BJ33" s="84" t="e">
        <f ca="true">+IF(AND(ISNUMBER(OFFSET('Hygiene Data'!$G$7,0,10*ROW('Hygiene Data'!G27))),'Data Summary'!DY33="Yes"),OFFSET('Hygiene Data'!$G$7,0,10*ROW('Hygiene Data'!G27)),NA())</f>
        <v>#N/A</v>
      </c>
      <c r="BK33" s="84" t="e">
        <f ca="true">+IF(AND(ISNUMBER(OFFSET('Hygiene Data'!$G$9,0,10*ROW('Hygiene Data'!G27))),'Data Summary'!DZ33="Yes"),OFFSET('Hygiene Data'!$G$9,0,10*ROW('Hygiene Data'!G27)),NA())</f>
        <v>#N/A</v>
      </c>
      <c r="BL33" s="84" t="e">
        <f ca="true">+IF(AND(ISNUMBER(OFFSET('Hygiene Data'!$H$5,0,10*ROW('Hygiene Data'!H27))),'Data Summary'!EA33="Yes"),OFFSET('Hygiene Data'!$H$5,0,10*ROW('Hygiene Data'!H27)),NA())</f>
        <v>#N/A</v>
      </c>
      <c r="BM33" s="84" t="e">
        <f ca="true">+IF(AND(ISNUMBER(OFFSET('Hygiene Data'!$H$7,0,10*ROW('Hygiene Data'!H27))),'Data Summary'!EB33="Yes"),OFFSET('Hygiene Data'!$H$7,0,10*ROW('Hygiene Data'!H27)),NA())</f>
        <v>#N/A</v>
      </c>
      <c r="BN33" s="84" t="e">
        <f ca="true">+IF(AND(ISNUMBER(OFFSET('Hygiene Data'!$H$9,0,10*ROW('Hygiene Data'!H27))),'Data Summary'!EC33="Yes"),OFFSET('Hygiene Data'!$H$9,0,10*ROW('Hygiene Data'!H27)),NA())</f>
        <v>#N/A</v>
      </c>
      <c r="BO33" s="84" t="e">
        <f ca="true">+IF(AND(ISNUMBER(OFFSET('Hygiene Data'!$I$5,0,10*ROW('Hygiene Data'!I27))),'Data Summary'!ED33="Yes"),OFFSET('Hygiene Data'!$I$5,0,10*ROW('Hygiene Data'!I27)),NA())</f>
        <v>#N/A</v>
      </c>
      <c r="BP33" s="84" t="e">
        <f ca="true">+IF(AND(ISNUMBER(OFFSET('Hygiene Data'!$I$7,0,10*ROW('Hygiene Data'!I27))),'Data Summary'!EE33="Yes"),OFFSET('Hygiene Data'!$I$7,0,10*ROW('Hygiene Data'!I27)),NA())</f>
        <v>#N/A</v>
      </c>
      <c r="BQ33" s="84" t="e">
        <f ca="true">+IF(AND(ISNUMBER(OFFSET('Hygiene Data'!$I$9,0,10*ROW('Hygiene Data'!I27))),'Data Summary'!EF33="Yes"),OFFSET('Hygiene Data'!$I$9,0,10*ROW('Hygiene Data'!I27)),NA())</f>
        <v>#N/A</v>
      </c>
    </row>
    <row xmlns:x14ac="http://schemas.microsoft.com/office/spreadsheetml/2009/9/ac" r="34" x14ac:dyDescent="0.2">
      <c r="A34" s="375" t="e">
        <f ca="true">+RIGHT('Data Summary'!A34,LEN('Data Summary'!A34)-9)</f>
        <v>#VALUE!</v>
      </c>
      <c r="B34" s="36" t="str">
        <f ca="true">+IF(ISTEXT('Data Summary'!B34),'Data Summary'!B34,"")</f>
        <v/>
      </c>
      <c r="C34" s="325" t="e">
        <f ca="true">+VALUE('Data Summary'!C34)</f>
        <v>#VALUE!</v>
      </c>
      <c r="D34" s="82" t="e">
        <f ca="true">+IF(AND(ISNUMBER(OFFSET('Water Data'!$D$4,0,10*ROW('Water Data'!D28))),'Data Summary'!BS34="Yes"),100-OFFSET('Water Data'!$D$4,0,10*ROW('Water Data'!D28)),NA())</f>
        <v>#N/A</v>
      </c>
      <c r="E34" s="82" t="e">
        <f ca="true">+IF(AND(ISNUMBER(OFFSET('Water Data'!$D$6,0,10*ROW('Water Data'!D28))),'Data Summary'!BT34="Yes"),OFFSET('Water Data'!$D$6,0,10*ROW('Water Data'!D28)),NA())</f>
        <v>#N/A</v>
      </c>
      <c r="F34" s="82" t="e">
        <f ca="true">+IF(AND(ISNUMBER(OFFSET('Water Data'!$D$9,0,10*ROW('Water Data'!D28))),'Data Summary'!BU34="Yes"),OFFSET('Water Data'!$D$9,0,10*ROW('Water Data'!D28)),NA())</f>
        <v>#N/A</v>
      </c>
      <c r="G34" s="82" t="e">
        <f ca="true">+IF(AND(ISNUMBER(OFFSET('Water Data'!$E$4,0,10*ROW('Water Data'!E28))),'Data Summary'!BV34="Yes"),100-OFFSET('Water Data'!$E$4,0,10*ROW('Water Data'!E28)),NA())</f>
        <v>#N/A</v>
      </c>
      <c r="H34" s="82" t="e">
        <f ca="true">+IF(AND(ISNUMBER(OFFSET('Water Data'!$E$6,0,10*ROW('Water Data'!E28))),'Data Summary'!BW34="Yes"),OFFSET('Water Data'!$E$6,0,10*ROW('Water Data'!E28)),NA())</f>
        <v>#N/A</v>
      </c>
      <c r="I34" s="82" t="e">
        <f ca="true">+IF(AND(ISNUMBER(OFFSET('Water Data'!$E$9,0,10*ROW('Water Data'!E28))),'Data Summary'!BX34="Yes"),OFFSET('Water Data'!$E$9,0,10*ROW('Water Data'!E28)),NA())</f>
        <v>#N/A</v>
      </c>
      <c r="J34" s="82" t="e">
        <f ca="true">+IF(AND(ISNUMBER(OFFSET('Water Data'!$F$4,0,10*ROW('Water Data'!F28))),'Data Summary'!BY34="Yes"),100-OFFSET('Water Data'!$F$4,0,10*ROW('Water Data'!F28)),NA())</f>
        <v>#N/A</v>
      </c>
      <c r="K34" s="82" t="e">
        <f ca="true">+IF(AND(ISNUMBER(OFFSET('Water Data'!$F$6,0,10*ROW('Water Data'!F28))),'Data Summary'!BZ34="Yes"),OFFSET('Water Data'!$F$6,0,10*ROW('Water Data'!F28)),NA())</f>
        <v>#N/A</v>
      </c>
      <c r="L34" s="82" t="e">
        <f ca="true">+IF(AND(ISNUMBER(OFFSET('Water Data'!$F$9,0,10*ROW('Water Data'!F28))),'Data Summary'!CA34="Yes"),OFFSET('Water Data'!$F$9,0,10*ROW('Water Data'!F28)),NA())</f>
        <v>#N/A</v>
      </c>
      <c r="M34" s="82" t="e">
        <f ca="true">+IF(AND(ISNUMBER(OFFSET('Water Data'!$G$4,0,10*ROW('Water Data'!G28))),'Data Summary'!CB34="Yes"),100-OFFSET('Water Data'!$G$4,0,10*ROW('Water Data'!G28)),NA())</f>
        <v>#N/A</v>
      </c>
      <c r="N34" s="82" t="e">
        <f ca="true">+IF(AND(ISNUMBER(OFFSET('Water Data'!$G$6,0,10*ROW('Water Data'!G28))),'Data Summary'!CC34="Yes"),OFFSET('Water Data'!$G$6,0,10*ROW('Water Data'!G28)),NA())</f>
        <v>#N/A</v>
      </c>
      <c r="O34" s="82" t="e">
        <f ca="true">+IF(AND(ISNUMBER(OFFSET('Water Data'!$G$9,0,10*ROW('Water Data'!G28))),'Data Summary'!CD34="Yes"),OFFSET('Water Data'!$G$9,0,10*ROW('Water Data'!G28)),NA())</f>
        <v>#N/A</v>
      </c>
      <c r="P34" s="82" t="e">
        <f ca="true">+IF(AND(ISNUMBER(OFFSET('Water Data'!$H$4,0,10*ROW('Water Data'!H28))),'Data Summary'!CE34="Yes"),100-OFFSET('Water Data'!$H$4,0,10*ROW('Water Data'!H28)),NA())</f>
        <v>#N/A</v>
      </c>
      <c r="Q34" s="82" t="e">
        <f ca="true">+IF(AND(ISNUMBER(OFFSET('Water Data'!$H$6,0,10*ROW('Water Data'!H28))),'Data Summary'!CF34="Yes"),OFFSET('Water Data'!$H$6,0,10*ROW('Water Data'!H28)),NA())</f>
        <v>#N/A</v>
      </c>
      <c r="R34" s="82" t="e">
        <f ca="true">+IF(AND(ISNUMBER(OFFSET('Water Data'!$H$9,0,10*ROW('Water Data'!H28))),'Data Summary'!CG34="Yes"),OFFSET('Water Data'!$H$9,0,10*ROW('Water Data'!H28)),NA())</f>
        <v>#N/A</v>
      </c>
      <c r="S34" s="82" t="e">
        <f ca="true">+IF(AND(ISNUMBER(OFFSET('Water Data'!$I$4,0,10*ROW('Water Data'!I28))),'Data Summary'!CH34="Yes"),100-OFFSET('Water Data'!$I$4,0,10*ROW('Water Data'!I28)),NA())</f>
        <v>#N/A</v>
      </c>
      <c r="T34" s="82" t="e">
        <f ca="true">+IF(AND(ISNUMBER(OFFSET('Water Data'!$I$6,0,10*ROW('Water Data'!I28))),'Data Summary'!CI34="Yes"),OFFSET('Water Data'!$I$6,0,10*ROW('Water Data'!I28)),NA())</f>
        <v>#N/A</v>
      </c>
      <c r="U34" s="82" t="e">
        <f ca="true">+IF(AND(ISNUMBER(OFFSET('Water Data'!$I$9,0,10*ROW('Water Data'!I28))),'Data Summary'!CJ34="Yes"),OFFSET('Water Data'!$I$9,0,10*ROW('Water Data'!I28)),NA())</f>
        <v>#N/A</v>
      </c>
      <c r="V34" s="83" t="e">
        <f ca="true">+IF(AND(ISNUMBER(OFFSET('Sanitation Data'!$D$4,0,10*ROW('Sanitation Data'!D28))),'Data Summary'!CK34="Yes"),100-OFFSET('Sanitation Data'!$D$4,0,10*ROW('Sanitation Data'!D28)),NA())</f>
        <v>#N/A</v>
      </c>
      <c r="W34" s="83" t="e">
        <f ca="true">+IF(AND(ISNUMBER(OFFSET('Sanitation Data'!$D$6,0,10*ROW('Sanitation Data'!D28))),'Data Summary'!CL34="Yes"),OFFSET('Sanitation Data'!$D$6,0,10*ROW('Sanitation Data'!D28)),NA())</f>
        <v>#N/A</v>
      </c>
      <c r="X34" s="83" t="e">
        <f ca="true">+IF(AND(ISNUMBER(OFFSET('Sanitation Data'!$D$10,0,10*ROW('Sanitation Data'!D28))),'Data Summary'!CM34="Yes"),OFFSET('Sanitation Data'!$D$10,0,10*ROW('Sanitation Data'!D28)),NA())</f>
        <v>#N/A</v>
      </c>
      <c r="Y34" s="83" t="e">
        <f ca="true">+IF(AND(ISNUMBER(OFFSET('Sanitation Data'!$D$11,0,10*ROW('Sanitation Data'!D28))),'Data Summary'!CN34="Yes"),OFFSET('Sanitation Data'!$D$11,0,10*ROW('Sanitation Data'!D28)),NA())</f>
        <v>#N/A</v>
      </c>
      <c r="Z34" s="83" t="e">
        <f ca="true">+IF(AND(ISNUMBER(OFFSET('Sanitation Data'!$D$12,0,10*ROW('Sanitation Data'!D28))),'Data Summary'!CO34="Yes"),OFFSET('Sanitation Data'!$D$12,0,10*ROW('Sanitation Data'!D28)),NA())</f>
        <v>#N/A</v>
      </c>
      <c r="AA34" s="83" t="e">
        <f ca="true">+IF(AND(ISNUMBER(OFFSET('Sanitation Data'!$E$4,0,10*ROW('Sanitation Data'!E28))),'Data Summary'!CP34="Yes"),100-OFFSET('Sanitation Data'!$E$4,0,10*ROW('Sanitation Data'!E28)),NA())</f>
        <v>#N/A</v>
      </c>
      <c r="AB34" s="83" t="e">
        <f ca="true">+IF(AND(ISNUMBER(OFFSET('Sanitation Data'!$E$6,0,10*ROW('Sanitation Data'!E28))),'Data Summary'!CQ34="Yes"),OFFSET('Sanitation Data'!$E$6,0,10*ROW('Sanitation Data'!E28)),NA())</f>
        <v>#N/A</v>
      </c>
      <c r="AC34" s="83" t="e">
        <f ca="true">+IF(AND(ISNUMBER(OFFSET('Sanitation Data'!$E$10,0,10*ROW('Sanitation Data'!E28))),'Data Summary'!CR34="Yes"),OFFSET('Sanitation Data'!$E$10,0,10*ROW('Sanitation Data'!E28)),NA())</f>
        <v>#N/A</v>
      </c>
      <c r="AD34" s="83" t="e">
        <f ca="true">+IF(AND(ISNUMBER(OFFSET('Sanitation Data'!$E$11,0,10*ROW('Sanitation Data'!E28))),'Data Summary'!CS34="Yes"),OFFSET('Sanitation Data'!$E$11,0,10*ROW('Sanitation Data'!E28)),NA())</f>
        <v>#N/A</v>
      </c>
      <c r="AE34" s="83" t="e">
        <f ca="true">+IF(AND(ISNUMBER(OFFSET('Sanitation Data'!$E$12,0,10*ROW('Sanitation Data'!E28))),'Data Summary'!CT34="Yes"),OFFSET('Sanitation Data'!$E$12,0,10*ROW('Sanitation Data'!E28)),NA())</f>
        <v>#N/A</v>
      </c>
      <c r="AF34" s="83" t="e">
        <f ca="true">+IF(AND(ISNUMBER(OFFSET('Sanitation Data'!$F$4,0,10*ROW('Sanitation Data'!F28))),'Data Summary'!CU34="Yes"),100-OFFSET('Sanitation Data'!$F$4,0,10*ROW('Sanitation Data'!F28)),NA())</f>
        <v>#N/A</v>
      </c>
      <c r="AG34" s="83" t="e">
        <f ca="true">+IF(AND(ISNUMBER(OFFSET('Sanitation Data'!$F$6,0,10*ROW('Sanitation Data'!F28))),'Data Summary'!CV34="Yes"),OFFSET('Sanitation Data'!$F$6,0,10*ROW('Sanitation Data'!F28)),NA())</f>
        <v>#N/A</v>
      </c>
      <c r="AH34" s="83" t="e">
        <f ca="true">+IF(AND(ISNUMBER(OFFSET('Sanitation Data'!$F$10,0,10*ROW('Sanitation Data'!F28))),'Data Summary'!CW34="Yes"),OFFSET('Sanitation Data'!$F$10,0,10*ROW('Sanitation Data'!F28)),NA())</f>
        <v>#N/A</v>
      </c>
      <c r="AI34" s="83" t="e">
        <f ca="true">+IF(AND(ISNUMBER(OFFSET('Sanitation Data'!$F$11,0,10*ROW('Sanitation Data'!F28))),'Data Summary'!CX34="Yes"),OFFSET('Sanitation Data'!$F$11,0,10*ROW('Sanitation Data'!F28)),NA())</f>
        <v>#N/A</v>
      </c>
      <c r="AJ34" s="83" t="e">
        <f ca="true">+IF(AND(ISNUMBER(OFFSET('Sanitation Data'!$F$12,0,10*ROW('Sanitation Data'!F28))),'Data Summary'!CY34="Yes"),OFFSET('Sanitation Data'!$F$12,0,10*ROW('Sanitation Data'!F28)),NA())</f>
        <v>#N/A</v>
      </c>
      <c r="AK34" s="83" t="e">
        <f ca="true">+IF(AND(ISNUMBER(OFFSET('Sanitation Data'!$G$4,0,10*ROW('Sanitation Data'!G28))),'Data Summary'!CZ34="Yes"),100-OFFSET('Sanitation Data'!$G$4,0,10*ROW('Sanitation Data'!G28)),NA())</f>
        <v>#N/A</v>
      </c>
      <c r="AL34" s="83" t="e">
        <f ca="true">+IF(AND(ISNUMBER(OFFSET('Sanitation Data'!$G$6,0,10*ROW('Sanitation Data'!G28))),'Data Summary'!DA34="Yes"),OFFSET('Sanitation Data'!$G$6,0,10*ROW('Sanitation Data'!G28)),NA())</f>
        <v>#N/A</v>
      </c>
      <c r="AM34" s="83" t="e">
        <f ca="true">+IF(AND(ISNUMBER(OFFSET('Sanitation Data'!$G$10,0,10*ROW('Sanitation Data'!G28))),'Data Summary'!DB34="Yes"),OFFSET('Sanitation Data'!$G$10,0,10*ROW('Sanitation Data'!G28)),NA())</f>
        <v>#N/A</v>
      </c>
      <c r="AN34" s="83" t="e">
        <f ca="true">+IF(AND(ISNUMBER(OFFSET('Sanitation Data'!$G$11,0,10*ROW('Sanitation Data'!G28))),'Data Summary'!DC34="Yes"),OFFSET('Sanitation Data'!$G$11,0,10*ROW('Sanitation Data'!G28)),NA())</f>
        <v>#N/A</v>
      </c>
      <c r="AO34" s="83" t="e">
        <f ca="true">+IF(AND(ISNUMBER(OFFSET('Sanitation Data'!$G$12,0,10*ROW('Sanitation Data'!G28))),'Data Summary'!DD34="Yes"),OFFSET('Sanitation Data'!$G$12,0,10*ROW('Sanitation Data'!G28)),NA())</f>
        <v>#N/A</v>
      </c>
      <c r="AP34" s="83" t="e">
        <f ca="true">+IF(AND(ISNUMBER(OFFSET('Sanitation Data'!$H$4,0,10*ROW('Sanitation Data'!H28))),'Data Summary'!DE34="Yes"),100-OFFSET('Sanitation Data'!$H$4,0,10*ROW('Sanitation Data'!H28)),NA())</f>
        <v>#N/A</v>
      </c>
      <c r="AQ34" s="83" t="e">
        <f ca="true">+IF(AND(ISNUMBER(OFFSET('Sanitation Data'!$H$6,0,10*ROW('Sanitation Data'!H28))),'Data Summary'!DF34="Yes"),OFFSET('Sanitation Data'!$H$6,0,10*ROW('Sanitation Data'!H28)),NA())</f>
        <v>#N/A</v>
      </c>
      <c r="AR34" s="83" t="e">
        <f ca="true">+IF(AND(ISNUMBER(OFFSET('Sanitation Data'!$H$10,0,10*ROW('Sanitation Data'!H28))),'Data Summary'!DG34="Yes"),OFFSET('Sanitation Data'!$H$10,0,10*ROW('Sanitation Data'!H28)),NA())</f>
        <v>#N/A</v>
      </c>
      <c r="AS34" s="83" t="e">
        <f ca="true">+IF(AND(ISNUMBER(OFFSET('Sanitation Data'!$H$11,0,10*ROW('Sanitation Data'!H28))),'Data Summary'!DH34="Yes"),OFFSET('Sanitation Data'!$H$11,0,10*ROW('Sanitation Data'!H28)),NA())</f>
        <v>#N/A</v>
      </c>
      <c r="AT34" s="83" t="e">
        <f ca="true">+IF(AND(ISNUMBER(OFFSET('Sanitation Data'!$H$12,0,10*ROW('Sanitation Data'!H28))),'Data Summary'!DI34="Yes"),OFFSET('Sanitation Data'!$H$12,0,10*ROW('Sanitation Data'!H28)),NA())</f>
        <v>#N/A</v>
      </c>
      <c r="AU34" s="83" t="e">
        <f ca="true">+IF(AND(ISNUMBER(OFFSET('Sanitation Data'!$I$4,0,10*ROW('Sanitation Data'!I28))),'Data Summary'!DJ34="Yes"),100-OFFSET('Sanitation Data'!$I$4,0,10*ROW('Sanitation Data'!I28)),NA())</f>
        <v>#N/A</v>
      </c>
      <c r="AV34" s="83" t="e">
        <f ca="true">+IF(AND(ISNUMBER(OFFSET('Sanitation Data'!$I$6,0,10*ROW('Sanitation Data'!I28))),'Data Summary'!DK34="Yes"),OFFSET('Sanitation Data'!$I$6,0,10*ROW('Sanitation Data'!I28)),NA())</f>
        <v>#N/A</v>
      </c>
      <c r="AW34" s="83" t="e">
        <f ca="true">+IF(AND(ISNUMBER(OFFSET('Sanitation Data'!$I$10,0,10*ROW('Sanitation Data'!I28))),'Data Summary'!DL34="Yes"),OFFSET('Sanitation Data'!$I$10,0,10*ROW('Sanitation Data'!I28)),NA())</f>
        <v>#N/A</v>
      </c>
      <c r="AX34" s="83" t="e">
        <f ca="true">+IF(AND(ISNUMBER(OFFSET('Sanitation Data'!$I$11,0,10*ROW('Sanitation Data'!I28))),'Data Summary'!DM34="Yes"),OFFSET('Sanitation Data'!$I$11,0,10*ROW('Sanitation Data'!I28)),NA())</f>
        <v>#N/A</v>
      </c>
      <c r="AY34" s="83" t="e">
        <f ca="true">+IF(AND(ISNUMBER(OFFSET('Sanitation Data'!$I$12,0,10*ROW('Sanitation Data'!I28))),'Data Summary'!DN34="Yes"),OFFSET('Sanitation Data'!$I$12,0,10*ROW('Sanitation Data'!I28)),NA())</f>
        <v>#N/A</v>
      </c>
      <c r="AZ34" s="84" t="e">
        <f ca="true">+IF(AND(ISNUMBER(OFFSET('Hygiene Data'!$D$5,0,10*ROW('Hygiene Data'!D28))),'Data Summary'!DO34="Yes"),OFFSET('Hygiene Data'!$D$5,0,10*ROW('Hygiene Data'!D28)),NA())</f>
        <v>#N/A</v>
      </c>
      <c r="BA34" s="84" t="e">
        <f ca="true">+IF(AND(ISNUMBER(OFFSET('Hygiene Data'!$D$7,0,10*ROW('Hygiene Data'!D28))),'Data Summary'!DP34="Yes"),OFFSET('Hygiene Data'!$D$7,0,10*ROW('Hygiene Data'!D28)),NA())</f>
        <v>#N/A</v>
      </c>
      <c r="BB34" s="84" t="e">
        <f ca="true">+IF(AND(ISNUMBER(OFFSET('Hygiene Data'!$D$9,0,10*ROW('Hygiene Data'!D28))),'Data Summary'!DQ34="Yes"),OFFSET('Hygiene Data'!$D$9,0,10*ROW('Hygiene Data'!D28)),NA())</f>
        <v>#N/A</v>
      </c>
      <c r="BC34" s="84" t="e">
        <f ca="true">+IF(AND(ISNUMBER(OFFSET('Hygiene Data'!$E$5,0,10*ROW('Hygiene Data'!E28))),'Data Summary'!DR34="Yes"),OFFSET('Hygiene Data'!$E$5,0,10*ROW('Hygiene Data'!E28)),NA())</f>
        <v>#N/A</v>
      </c>
      <c r="BD34" s="84" t="e">
        <f ca="true">+IF(AND(ISNUMBER(OFFSET('Hygiene Data'!$E$7,0,10*ROW('Hygiene Data'!E28))),'Data Summary'!DS34="Yes"),OFFSET('Hygiene Data'!$E$7,0,10*ROW('Hygiene Data'!E28)),NA())</f>
        <v>#N/A</v>
      </c>
      <c r="BE34" s="84" t="e">
        <f ca="true">+IF(AND(ISNUMBER(OFFSET('Hygiene Data'!$E$9,0,10*ROW('Hygiene Data'!E28))),'Data Summary'!DT34="Yes"),OFFSET('Hygiene Data'!$E$9,0,10*ROW('Hygiene Data'!E28)),NA())</f>
        <v>#N/A</v>
      </c>
      <c r="BF34" s="84" t="e">
        <f ca="true">+IF(AND(ISNUMBER(OFFSET('Hygiene Data'!$F$5,0,10*ROW('Hygiene Data'!F28))),'Data Summary'!DU34="Yes"),OFFSET('Hygiene Data'!$F$5,0,10*ROW('Hygiene Data'!F28)),NA())</f>
        <v>#N/A</v>
      </c>
      <c r="BG34" s="84" t="e">
        <f ca="true">+IF(AND(ISNUMBER(OFFSET('Hygiene Data'!$F$7,0,10*ROW('Hygiene Data'!F28))),'Data Summary'!DV34="Yes"),OFFSET('Hygiene Data'!$F$7,0,10*ROW('Hygiene Data'!F28)),NA())</f>
        <v>#N/A</v>
      </c>
      <c r="BH34" s="84" t="e">
        <f ca="true">+IF(AND(ISNUMBER(OFFSET('Hygiene Data'!$F$9,0,10*ROW('Hygiene Data'!F28))),'Data Summary'!DW34="Yes"),OFFSET('Hygiene Data'!$F$9,0,10*ROW('Hygiene Data'!F28)),NA())</f>
        <v>#N/A</v>
      </c>
      <c r="BI34" s="84" t="e">
        <f ca="true">+IF(AND(ISNUMBER(OFFSET('Hygiene Data'!$G$5,0,10*ROW('Hygiene Data'!G28))),'Data Summary'!DX34="Yes"),OFFSET('Hygiene Data'!$G$5,0,10*ROW('Hygiene Data'!G28)),NA())</f>
        <v>#N/A</v>
      </c>
      <c r="BJ34" s="84" t="e">
        <f ca="true">+IF(AND(ISNUMBER(OFFSET('Hygiene Data'!$G$7,0,10*ROW('Hygiene Data'!G28))),'Data Summary'!DY34="Yes"),OFFSET('Hygiene Data'!$G$7,0,10*ROW('Hygiene Data'!G28)),NA())</f>
        <v>#N/A</v>
      </c>
      <c r="BK34" s="84" t="e">
        <f ca="true">+IF(AND(ISNUMBER(OFFSET('Hygiene Data'!$G$9,0,10*ROW('Hygiene Data'!G28))),'Data Summary'!DZ34="Yes"),OFFSET('Hygiene Data'!$G$9,0,10*ROW('Hygiene Data'!G28)),NA())</f>
        <v>#N/A</v>
      </c>
      <c r="BL34" s="84" t="e">
        <f ca="true">+IF(AND(ISNUMBER(OFFSET('Hygiene Data'!$H$5,0,10*ROW('Hygiene Data'!H28))),'Data Summary'!EA34="Yes"),OFFSET('Hygiene Data'!$H$5,0,10*ROW('Hygiene Data'!H28)),NA())</f>
        <v>#N/A</v>
      </c>
      <c r="BM34" s="84" t="e">
        <f ca="true">+IF(AND(ISNUMBER(OFFSET('Hygiene Data'!$H$7,0,10*ROW('Hygiene Data'!H28))),'Data Summary'!EB34="Yes"),OFFSET('Hygiene Data'!$H$7,0,10*ROW('Hygiene Data'!H28)),NA())</f>
        <v>#N/A</v>
      </c>
      <c r="BN34" s="84" t="e">
        <f ca="true">+IF(AND(ISNUMBER(OFFSET('Hygiene Data'!$H$9,0,10*ROW('Hygiene Data'!H28))),'Data Summary'!EC34="Yes"),OFFSET('Hygiene Data'!$H$9,0,10*ROW('Hygiene Data'!H28)),NA())</f>
        <v>#N/A</v>
      </c>
      <c r="BO34" s="84" t="e">
        <f ca="true">+IF(AND(ISNUMBER(OFFSET('Hygiene Data'!$I$5,0,10*ROW('Hygiene Data'!I28))),'Data Summary'!ED34="Yes"),OFFSET('Hygiene Data'!$I$5,0,10*ROW('Hygiene Data'!I28)),NA())</f>
        <v>#N/A</v>
      </c>
      <c r="BP34" s="84" t="e">
        <f ca="true">+IF(AND(ISNUMBER(OFFSET('Hygiene Data'!$I$7,0,10*ROW('Hygiene Data'!I28))),'Data Summary'!EE34="Yes"),OFFSET('Hygiene Data'!$I$7,0,10*ROW('Hygiene Data'!I28)),NA())</f>
        <v>#N/A</v>
      </c>
      <c r="BQ34" s="84" t="e">
        <f ca="true">+IF(AND(ISNUMBER(OFFSET('Hygiene Data'!$I$9,0,10*ROW('Hygiene Data'!I28))),'Data Summary'!EF34="Yes"),OFFSET('Hygiene Data'!$I$9,0,10*ROW('Hygiene Data'!I28)),NA())</f>
        <v>#N/A</v>
      </c>
    </row>
    <row xmlns:x14ac="http://schemas.microsoft.com/office/spreadsheetml/2009/9/ac" r="35" x14ac:dyDescent="0.2">
      <c r="A35" s="375" t="e">
        <f ca="true">+RIGHT('Data Summary'!A35,LEN('Data Summary'!A35)-9)</f>
        <v>#VALUE!</v>
      </c>
      <c r="B35" s="36" t="str">
        <f ca="true">+IF(ISTEXT('Data Summary'!B35),'Data Summary'!B35,"")</f>
        <v/>
      </c>
      <c r="C35" s="325" t="e">
        <f ca="true">+VALUE('Data Summary'!C35)</f>
        <v>#VALUE!</v>
      </c>
      <c r="D35" s="82" t="e">
        <f ca="true">+IF(AND(ISNUMBER(OFFSET('Water Data'!$D$4,0,10*ROW('Water Data'!D29))),'Data Summary'!BS35="Yes"),100-OFFSET('Water Data'!$D$4,0,10*ROW('Water Data'!D29)),NA())</f>
        <v>#N/A</v>
      </c>
      <c r="E35" s="82" t="e">
        <f ca="true">+IF(AND(ISNUMBER(OFFSET('Water Data'!$D$6,0,10*ROW('Water Data'!D29))),'Data Summary'!BT35="Yes"),OFFSET('Water Data'!$D$6,0,10*ROW('Water Data'!D29)),NA())</f>
        <v>#N/A</v>
      </c>
      <c r="F35" s="82" t="e">
        <f ca="true">+IF(AND(ISNUMBER(OFFSET('Water Data'!$D$9,0,10*ROW('Water Data'!D29))),'Data Summary'!BU35="Yes"),OFFSET('Water Data'!$D$9,0,10*ROW('Water Data'!D29)),NA())</f>
        <v>#N/A</v>
      </c>
      <c r="G35" s="82" t="e">
        <f ca="true">+IF(AND(ISNUMBER(OFFSET('Water Data'!$E$4,0,10*ROW('Water Data'!E29))),'Data Summary'!BV35="Yes"),100-OFFSET('Water Data'!$E$4,0,10*ROW('Water Data'!E29)),NA())</f>
        <v>#N/A</v>
      </c>
      <c r="H35" s="82" t="e">
        <f ca="true">+IF(AND(ISNUMBER(OFFSET('Water Data'!$E$6,0,10*ROW('Water Data'!E29))),'Data Summary'!BW35="Yes"),OFFSET('Water Data'!$E$6,0,10*ROW('Water Data'!E29)),NA())</f>
        <v>#N/A</v>
      </c>
      <c r="I35" s="82" t="e">
        <f ca="true">+IF(AND(ISNUMBER(OFFSET('Water Data'!$E$9,0,10*ROW('Water Data'!E29))),'Data Summary'!BX35="Yes"),OFFSET('Water Data'!$E$9,0,10*ROW('Water Data'!E29)),NA())</f>
        <v>#N/A</v>
      </c>
      <c r="J35" s="82" t="e">
        <f ca="true">+IF(AND(ISNUMBER(OFFSET('Water Data'!$F$4,0,10*ROW('Water Data'!F29))),'Data Summary'!BY35="Yes"),100-OFFSET('Water Data'!$F$4,0,10*ROW('Water Data'!F29)),NA())</f>
        <v>#N/A</v>
      </c>
      <c r="K35" s="82" t="e">
        <f ca="true">+IF(AND(ISNUMBER(OFFSET('Water Data'!$F$6,0,10*ROW('Water Data'!F29))),'Data Summary'!BZ35="Yes"),OFFSET('Water Data'!$F$6,0,10*ROW('Water Data'!F29)),NA())</f>
        <v>#N/A</v>
      </c>
      <c r="L35" s="82" t="e">
        <f ca="true">+IF(AND(ISNUMBER(OFFSET('Water Data'!$F$9,0,10*ROW('Water Data'!F29))),'Data Summary'!CA35="Yes"),OFFSET('Water Data'!$F$9,0,10*ROW('Water Data'!F29)),NA())</f>
        <v>#N/A</v>
      </c>
      <c r="M35" s="82" t="e">
        <f ca="true">+IF(AND(ISNUMBER(OFFSET('Water Data'!$G$4,0,10*ROW('Water Data'!G29))),'Data Summary'!CB35="Yes"),100-OFFSET('Water Data'!$G$4,0,10*ROW('Water Data'!G29)),NA())</f>
        <v>#N/A</v>
      </c>
      <c r="N35" s="82" t="e">
        <f ca="true">+IF(AND(ISNUMBER(OFFSET('Water Data'!$G$6,0,10*ROW('Water Data'!G29))),'Data Summary'!CC35="Yes"),OFFSET('Water Data'!$G$6,0,10*ROW('Water Data'!G29)),NA())</f>
        <v>#N/A</v>
      </c>
      <c r="O35" s="82" t="e">
        <f ca="true">+IF(AND(ISNUMBER(OFFSET('Water Data'!$G$9,0,10*ROW('Water Data'!G29))),'Data Summary'!CD35="Yes"),OFFSET('Water Data'!$G$9,0,10*ROW('Water Data'!G29)),NA())</f>
        <v>#N/A</v>
      </c>
      <c r="P35" s="82" t="e">
        <f ca="true">+IF(AND(ISNUMBER(OFFSET('Water Data'!$H$4,0,10*ROW('Water Data'!H29))),'Data Summary'!CE35="Yes"),100-OFFSET('Water Data'!$H$4,0,10*ROW('Water Data'!H29)),NA())</f>
        <v>#N/A</v>
      </c>
      <c r="Q35" s="82" t="e">
        <f ca="true">+IF(AND(ISNUMBER(OFFSET('Water Data'!$H$6,0,10*ROW('Water Data'!H29))),'Data Summary'!CF35="Yes"),OFFSET('Water Data'!$H$6,0,10*ROW('Water Data'!H29)),NA())</f>
        <v>#N/A</v>
      </c>
      <c r="R35" s="82" t="e">
        <f ca="true">+IF(AND(ISNUMBER(OFFSET('Water Data'!$H$9,0,10*ROW('Water Data'!H29))),'Data Summary'!CG35="Yes"),OFFSET('Water Data'!$H$9,0,10*ROW('Water Data'!H29)),NA())</f>
        <v>#N/A</v>
      </c>
      <c r="S35" s="82" t="e">
        <f ca="true">+IF(AND(ISNUMBER(OFFSET('Water Data'!$I$4,0,10*ROW('Water Data'!I29))),'Data Summary'!CH35="Yes"),100-OFFSET('Water Data'!$I$4,0,10*ROW('Water Data'!I29)),NA())</f>
        <v>#N/A</v>
      </c>
      <c r="T35" s="82" t="e">
        <f ca="true">+IF(AND(ISNUMBER(OFFSET('Water Data'!$I$6,0,10*ROW('Water Data'!I29))),'Data Summary'!CI35="Yes"),OFFSET('Water Data'!$I$6,0,10*ROW('Water Data'!I29)),NA())</f>
        <v>#N/A</v>
      </c>
      <c r="U35" s="82" t="e">
        <f ca="true">+IF(AND(ISNUMBER(OFFSET('Water Data'!$I$9,0,10*ROW('Water Data'!I29))),'Data Summary'!CJ35="Yes"),OFFSET('Water Data'!$I$9,0,10*ROW('Water Data'!I29)),NA())</f>
        <v>#N/A</v>
      </c>
      <c r="V35" s="83" t="e">
        <f ca="true">+IF(AND(ISNUMBER(OFFSET('Sanitation Data'!$D$4,0,10*ROW('Sanitation Data'!D29))),'Data Summary'!CK35="Yes"),100-OFFSET('Sanitation Data'!$D$4,0,10*ROW('Sanitation Data'!D29)),NA())</f>
        <v>#N/A</v>
      </c>
      <c r="W35" s="83" t="e">
        <f ca="true">+IF(AND(ISNUMBER(OFFSET('Sanitation Data'!$D$6,0,10*ROW('Sanitation Data'!D29))),'Data Summary'!CL35="Yes"),OFFSET('Sanitation Data'!$D$6,0,10*ROW('Sanitation Data'!D29)),NA())</f>
        <v>#N/A</v>
      </c>
      <c r="X35" s="83" t="e">
        <f ca="true">+IF(AND(ISNUMBER(OFFSET('Sanitation Data'!$D$10,0,10*ROW('Sanitation Data'!D29))),'Data Summary'!CM35="Yes"),OFFSET('Sanitation Data'!$D$10,0,10*ROW('Sanitation Data'!D29)),NA())</f>
        <v>#N/A</v>
      </c>
      <c r="Y35" s="83" t="e">
        <f ca="true">+IF(AND(ISNUMBER(OFFSET('Sanitation Data'!$D$11,0,10*ROW('Sanitation Data'!D29))),'Data Summary'!CN35="Yes"),OFFSET('Sanitation Data'!$D$11,0,10*ROW('Sanitation Data'!D29)),NA())</f>
        <v>#N/A</v>
      </c>
      <c r="Z35" s="83" t="e">
        <f ca="true">+IF(AND(ISNUMBER(OFFSET('Sanitation Data'!$D$12,0,10*ROW('Sanitation Data'!D29))),'Data Summary'!CO35="Yes"),OFFSET('Sanitation Data'!$D$12,0,10*ROW('Sanitation Data'!D29)),NA())</f>
        <v>#N/A</v>
      </c>
      <c r="AA35" s="83" t="e">
        <f ca="true">+IF(AND(ISNUMBER(OFFSET('Sanitation Data'!$E$4,0,10*ROW('Sanitation Data'!E29))),'Data Summary'!CP35="Yes"),100-OFFSET('Sanitation Data'!$E$4,0,10*ROW('Sanitation Data'!E29)),NA())</f>
        <v>#N/A</v>
      </c>
      <c r="AB35" s="83" t="e">
        <f ca="true">+IF(AND(ISNUMBER(OFFSET('Sanitation Data'!$E$6,0,10*ROW('Sanitation Data'!E29))),'Data Summary'!CQ35="Yes"),OFFSET('Sanitation Data'!$E$6,0,10*ROW('Sanitation Data'!E29)),NA())</f>
        <v>#N/A</v>
      </c>
      <c r="AC35" s="83" t="e">
        <f ca="true">+IF(AND(ISNUMBER(OFFSET('Sanitation Data'!$E$10,0,10*ROW('Sanitation Data'!E29))),'Data Summary'!CR35="Yes"),OFFSET('Sanitation Data'!$E$10,0,10*ROW('Sanitation Data'!E29)),NA())</f>
        <v>#N/A</v>
      </c>
      <c r="AD35" s="83" t="e">
        <f ca="true">+IF(AND(ISNUMBER(OFFSET('Sanitation Data'!$E$11,0,10*ROW('Sanitation Data'!E29))),'Data Summary'!CS35="Yes"),OFFSET('Sanitation Data'!$E$11,0,10*ROW('Sanitation Data'!E29)),NA())</f>
        <v>#N/A</v>
      </c>
      <c r="AE35" s="83" t="e">
        <f ca="true">+IF(AND(ISNUMBER(OFFSET('Sanitation Data'!$E$12,0,10*ROW('Sanitation Data'!E29))),'Data Summary'!CT35="Yes"),OFFSET('Sanitation Data'!$E$12,0,10*ROW('Sanitation Data'!E29)),NA())</f>
        <v>#N/A</v>
      </c>
      <c r="AF35" s="83" t="e">
        <f ca="true">+IF(AND(ISNUMBER(OFFSET('Sanitation Data'!$F$4,0,10*ROW('Sanitation Data'!F29))),'Data Summary'!CU35="Yes"),100-OFFSET('Sanitation Data'!$F$4,0,10*ROW('Sanitation Data'!F29)),NA())</f>
        <v>#N/A</v>
      </c>
      <c r="AG35" s="83" t="e">
        <f ca="true">+IF(AND(ISNUMBER(OFFSET('Sanitation Data'!$F$6,0,10*ROW('Sanitation Data'!F29))),'Data Summary'!CV35="Yes"),OFFSET('Sanitation Data'!$F$6,0,10*ROW('Sanitation Data'!F29)),NA())</f>
        <v>#N/A</v>
      </c>
      <c r="AH35" s="83" t="e">
        <f ca="true">+IF(AND(ISNUMBER(OFFSET('Sanitation Data'!$F$10,0,10*ROW('Sanitation Data'!F29))),'Data Summary'!CW35="Yes"),OFFSET('Sanitation Data'!$F$10,0,10*ROW('Sanitation Data'!F29)),NA())</f>
        <v>#N/A</v>
      </c>
      <c r="AI35" s="83" t="e">
        <f ca="true">+IF(AND(ISNUMBER(OFFSET('Sanitation Data'!$F$11,0,10*ROW('Sanitation Data'!F29))),'Data Summary'!CX35="Yes"),OFFSET('Sanitation Data'!$F$11,0,10*ROW('Sanitation Data'!F29)),NA())</f>
        <v>#N/A</v>
      </c>
      <c r="AJ35" s="83" t="e">
        <f ca="true">+IF(AND(ISNUMBER(OFFSET('Sanitation Data'!$F$12,0,10*ROW('Sanitation Data'!F29))),'Data Summary'!CY35="Yes"),OFFSET('Sanitation Data'!$F$12,0,10*ROW('Sanitation Data'!F29)),NA())</f>
        <v>#N/A</v>
      </c>
      <c r="AK35" s="83" t="e">
        <f ca="true">+IF(AND(ISNUMBER(OFFSET('Sanitation Data'!$G$4,0,10*ROW('Sanitation Data'!G29))),'Data Summary'!CZ35="Yes"),100-OFFSET('Sanitation Data'!$G$4,0,10*ROW('Sanitation Data'!G29)),NA())</f>
        <v>#N/A</v>
      </c>
      <c r="AL35" s="83" t="e">
        <f ca="true">+IF(AND(ISNUMBER(OFFSET('Sanitation Data'!$G$6,0,10*ROW('Sanitation Data'!G29))),'Data Summary'!DA35="Yes"),OFFSET('Sanitation Data'!$G$6,0,10*ROW('Sanitation Data'!G29)),NA())</f>
        <v>#N/A</v>
      </c>
      <c r="AM35" s="83" t="e">
        <f ca="true">+IF(AND(ISNUMBER(OFFSET('Sanitation Data'!$G$10,0,10*ROW('Sanitation Data'!G29))),'Data Summary'!DB35="Yes"),OFFSET('Sanitation Data'!$G$10,0,10*ROW('Sanitation Data'!G29)),NA())</f>
        <v>#N/A</v>
      </c>
      <c r="AN35" s="83" t="e">
        <f ca="true">+IF(AND(ISNUMBER(OFFSET('Sanitation Data'!$G$11,0,10*ROW('Sanitation Data'!G29))),'Data Summary'!DC35="Yes"),OFFSET('Sanitation Data'!$G$11,0,10*ROW('Sanitation Data'!G29)),NA())</f>
        <v>#N/A</v>
      </c>
      <c r="AO35" s="83" t="e">
        <f ca="true">+IF(AND(ISNUMBER(OFFSET('Sanitation Data'!$G$12,0,10*ROW('Sanitation Data'!G29))),'Data Summary'!DD35="Yes"),OFFSET('Sanitation Data'!$G$12,0,10*ROW('Sanitation Data'!G29)),NA())</f>
        <v>#N/A</v>
      </c>
      <c r="AP35" s="83" t="e">
        <f ca="true">+IF(AND(ISNUMBER(OFFSET('Sanitation Data'!$H$4,0,10*ROW('Sanitation Data'!H29))),'Data Summary'!DE35="Yes"),100-OFFSET('Sanitation Data'!$H$4,0,10*ROW('Sanitation Data'!H29)),NA())</f>
        <v>#N/A</v>
      </c>
      <c r="AQ35" s="83" t="e">
        <f ca="true">+IF(AND(ISNUMBER(OFFSET('Sanitation Data'!$H$6,0,10*ROW('Sanitation Data'!H29))),'Data Summary'!DF35="Yes"),OFFSET('Sanitation Data'!$H$6,0,10*ROW('Sanitation Data'!H29)),NA())</f>
        <v>#N/A</v>
      </c>
      <c r="AR35" s="83" t="e">
        <f ca="true">+IF(AND(ISNUMBER(OFFSET('Sanitation Data'!$H$10,0,10*ROW('Sanitation Data'!H29))),'Data Summary'!DG35="Yes"),OFFSET('Sanitation Data'!$H$10,0,10*ROW('Sanitation Data'!H29)),NA())</f>
        <v>#N/A</v>
      </c>
      <c r="AS35" s="83" t="e">
        <f ca="true">+IF(AND(ISNUMBER(OFFSET('Sanitation Data'!$H$11,0,10*ROW('Sanitation Data'!H29))),'Data Summary'!DH35="Yes"),OFFSET('Sanitation Data'!$H$11,0,10*ROW('Sanitation Data'!H29)),NA())</f>
        <v>#N/A</v>
      </c>
      <c r="AT35" s="83" t="e">
        <f ca="true">+IF(AND(ISNUMBER(OFFSET('Sanitation Data'!$H$12,0,10*ROW('Sanitation Data'!H29))),'Data Summary'!DI35="Yes"),OFFSET('Sanitation Data'!$H$12,0,10*ROW('Sanitation Data'!H29)),NA())</f>
        <v>#N/A</v>
      </c>
      <c r="AU35" s="83" t="e">
        <f ca="true">+IF(AND(ISNUMBER(OFFSET('Sanitation Data'!$I$4,0,10*ROW('Sanitation Data'!I29))),'Data Summary'!DJ35="Yes"),100-OFFSET('Sanitation Data'!$I$4,0,10*ROW('Sanitation Data'!I29)),NA())</f>
        <v>#N/A</v>
      </c>
      <c r="AV35" s="83" t="e">
        <f ca="true">+IF(AND(ISNUMBER(OFFSET('Sanitation Data'!$I$6,0,10*ROW('Sanitation Data'!I29))),'Data Summary'!DK35="Yes"),OFFSET('Sanitation Data'!$I$6,0,10*ROW('Sanitation Data'!I29)),NA())</f>
        <v>#N/A</v>
      </c>
      <c r="AW35" s="83" t="e">
        <f ca="true">+IF(AND(ISNUMBER(OFFSET('Sanitation Data'!$I$10,0,10*ROW('Sanitation Data'!I29))),'Data Summary'!DL35="Yes"),OFFSET('Sanitation Data'!$I$10,0,10*ROW('Sanitation Data'!I29)),NA())</f>
        <v>#N/A</v>
      </c>
      <c r="AX35" s="83" t="e">
        <f ca="true">+IF(AND(ISNUMBER(OFFSET('Sanitation Data'!$I$11,0,10*ROW('Sanitation Data'!I29))),'Data Summary'!DM35="Yes"),OFFSET('Sanitation Data'!$I$11,0,10*ROW('Sanitation Data'!I29)),NA())</f>
        <v>#N/A</v>
      </c>
      <c r="AY35" s="83" t="e">
        <f ca="true">+IF(AND(ISNUMBER(OFFSET('Sanitation Data'!$I$12,0,10*ROW('Sanitation Data'!I29))),'Data Summary'!DN35="Yes"),OFFSET('Sanitation Data'!$I$12,0,10*ROW('Sanitation Data'!I29)),NA())</f>
        <v>#N/A</v>
      </c>
      <c r="AZ35" s="84" t="e">
        <f ca="true">+IF(AND(ISNUMBER(OFFSET('Hygiene Data'!$D$5,0,10*ROW('Hygiene Data'!D29))),'Data Summary'!DO35="Yes"),OFFSET('Hygiene Data'!$D$5,0,10*ROW('Hygiene Data'!D29)),NA())</f>
        <v>#N/A</v>
      </c>
      <c r="BA35" s="84" t="e">
        <f ca="true">+IF(AND(ISNUMBER(OFFSET('Hygiene Data'!$D$7,0,10*ROW('Hygiene Data'!D29))),'Data Summary'!DP35="Yes"),OFFSET('Hygiene Data'!$D$7,0,10*ROW('Hygiene Data'!D29)),NA())</f>
        <v>#N/A</v>
      </c>
      <c r="BB35" s="84" t="e">
        <f ca="true">+IF(AND(ISNUMBER(OFFSET('Hygiene Data'!$D$9,0,10*ROW('Hygiene Data'!D29))),'Data Summary'!DQ35="Yes"),OFFSET('Hygiene Data'!$D$9,0,10*ROW('Hygiene Data'!D29)),NA())</f>
        <v>#N/A</v>
      </c>
      <c r="BC35" s="84" t="e">
        <f ca="true">+IF(AND(ISNUMBER(OFFSET('Hygiene Data'!$E$5,0,10*ROW('Hygiene Data'!E29))),'Data Summary'!DR35="Yes"),OFFSET('Hygiene Data'!$E$5,0,10*ROW('Hygiene Data'!E29)),NA())</f>
        <v>#N/A</v>
      </c>
      <c r="BD35" s="84" t="e">
        <f ca="true">+IF(AND(ISNUMBER(OFFSET('Hygiene Data'!$E$7,0,10*ROW('Hygiene Data'!E29))),'Data Summary'!DS35="Yes"),OFFSET('Hygiene Data'!$E$7,0,10*ROW('Hygiene Data'!E29)),NA())</f>
        <v>#N/A</v>
      </c>
      <c r="BE35" s="84" t="e">
        <f ca="true">+IF(AND(ISNUMBER(OFFSET('Hygiene Data'!$E$9,0,10*ROW('Hygiene Data'!E29))),'Data Summary'!DT35="Yes"),OFFSET('Hygiene Data'!$E$9,0,10*ROW('Hygiene Data'!E29)),NA())</f>
        <v>#N/A</v>
      </c>
      <c r="BF35" s="84" t="e">
        <f ca="true">+IF(AND(ISNUMBER(OFFSET('Hygiene Data'!$F$5,0,10*ROW('Hygiene Data'!F29))),'Data Summary'!DU35="Yes"),OFFSET('Hygiene Data'!$F$5,0,10*ROW('Hygiene Data'!F29)),NA())</f>
        <v>#N/A</v>
      </c>
      <c r="BG35" s="84" t="e">
        <f ca="true">+IF(AND(ISNUMBER(OFFSET('Hygiene Data'!$F$7,0,10*ROW('Hygiene Data'!F29))),'Data Summary'!DV35="Yes"),OFFSET('Hygiene Data'!$F$7,0,10*ROW('Hygiene Data'!F29)),NA())</f>
        <v>#N/A</v>
      </c>
      <c r="BH35" s="84" t="e">
        <f ca="true">+IF(AND(ISNUMBER(OFFSET('Hygiene Data'!$F$9,0,10*ROW('Hygiene Data'!F29))),'Data Summary'!DW35="Yes"),OFFSET('Hygiene Data'!$F$9,0,10*ROW('Hygiene Data'!F29)),NA())</f>
        <v>#N/A</v>
      </c>
      <c r="BI35" s="84" t="e">
        <f ca="true">+IF(AND(ISNUMBER(OFFSET('Hygiene Data'!$G$5,0,10*ROW('Hygiene Data'!G29))),'Data Summary'!DX35="Yes"),OFFSET('Hygiene Data'!$G$5,0,10*ROW('Hygiene Data'!G29)),NA())</f>
        <v>#N/A</v>
      </c>
      <c r="BJ35" s="84" t="e">
        <f ca="true">+IF(AND(ISNUMBER(OFFSET('Hygiene Data'!$G$7,0,10*ROW('Hygiene Data'!G29))),'Data Summary'!DY35="Yes"),OFFSET('Hygiene Data'!$G$7,0,10*ROW('Hygiene Data'!G29)),NA())</f>
        <v>#N/A</v>
      </c>
      <c r="BK35" s="84" t="e">
        <f ca="true">+IF(AND(ISNUMBER(OFFSET('Hygiene Data'!$G$9,0,10*ROW('Hygiene Data'!G29))),'Data Summary'!DZ35="Yes"),OFFSET('Hygiene Data'!$G$9,0,10*ROW('Hygiene Data'!G29)),NA())</f>
        <v>#N/A</v>
      </c>
      <c r="BL35" s="84" t="e">
        <f ca="true">+IF(AND(ISNUMBER(OFFSET('Hygiene Data'!$H$5,0,10*ROW('Hygiene Data'!H29))),'Data Summary'!EA35="Yes"),OFFSET('Hygiene Data'!$H$5,0,10*ROW('Hygiene Data'!H29)),NA())</f>
        <v>#N/A</v>
      </c>
      <c r="BM35" s="84" t="e">
        <f ca="true">+IF(AND(ISNUMBER(OFFSET('Hygiene Data'!$H$7,0,10*ROW('Hygiene Data'!H29))),'Data Summary'!EB35="Yes"),OFFSET('Hygiene Data'!$H$7,0,10*ROW('Hygiene Data'!H29)),NA())</f>
        <v>#N/A</v>
      </c>
      <c r="BN35" s="84" t="e">
        <f ca="true">+IF(AND(ISNUMBER(OFFSET('Hygiene Data'!$H$9,0,10*ROW('Hygiene Data'!H29))),'Data Summary'!EC35="Yes"),OFFSET('Hygiene Data'!$H$9,0,10*ROW('Hygiene Data'!H29)),NA())</f>
        <v>#N/A</v>
      </c>
      <c r="BO35" s="84" t="e">
        <f ca="true">+IF(AND(ISNUMBER(OFFSET('Hygiene Data'!$I$5,0,10*ROW('Hygiene Data'!I29))),'Data Summary'!ED35="Yes"),OFFSET('Hygiene Data'!$I$5,0,10*ROW('Hygiene Data'!I29)),NA())</f>
        <v>#N/A</v>
      </c>
      <c r="BP35" s="84" t="e">
        <f ca="true">+IF(AND(ISNUMBER(OFFSET('Hygiene Data'!$I$7,0,10*ROW('Hygiene Data'!I29))),'Data Summary'!EE35="Yes"),OFFSET('Hygiene Data'!$I$7,0,10*ROW('Hygiene Data'!I29)),NA())</f>
        <v>#N/A</v>
      </c>
      <c r="BQ35" s="84" t="e">
        <f ca="true">+IF(AND(ISNUMBER(OFFSET('Hygiene Data'!$I$9,0,10*ROW('Hygiene Data'!I29))),'Data Summary'!EF35="Yes"),OFFSET('Hygiene Data'!$I$9,0,10*ROW('Hygiene Data'!I29)),NA())</f>
        <v>#N/A</v>
      </c>
    </row>
    <row xmlns:x14ac="http://schemas.microsoft.com/office/spreadsheetml/2009/9/ac" r="36" x14ac:dyDescent="0.2">
      <c r="A36" s="375" t="e">
        <f ca="true">+RIGHT('Data Summary'!A36,LEN('Data Summary'!A36)-9)</f>
        <v>#VALUE!</v>
      </c>
      <c r="B36" s="36" t="str">
        <f ca="true">+IF(ISTEXT('Data Summary'!B36),'Data Summary'!B36,"")</f>
        <v/>
      </c>
      <c r="C36" s="325" t="e">
        <f ca="true">+VALUE('Data Summary'!C36)</f>
        <v>#VALUE!</v>
      </c>
      <c r="D36" s="82" t="e">
        <f ca="true">+IF(AND(ISNUMBER(OFFSET('Water Data'!$D$4,0,10*ROW('Water Data'!D30))),'Data Summary'!BS36="Yes"),100-OFFSET('Water Data'!$D$4,0,10*ROW('Water Data'!D30)),NA())</f>
        <v>#N/A</v>
      </c>
      <c r="E36" s="82" t="e">
        <f ca="true">+IF(AND(ISNUMBER(OFFSET('Water Data'!$D$6,0,10*ROW('Water Data'!D30))),'Data Summary'!BT36="Yes"),OFFSET('Water Data'!$D$6,0,10*ROW('Water Data'!D30)),NA())</f>
        <v>#N/A</v>
      </c>
      <c r="F36" s="82" t="e">
        <f ca="true">+IF(AND(ISNUMBER(OFFSET('Water Data'!$D$9,0,10*ROW('Water Data'!D30))),'Data Summary'!BU36="Yes"),OFFSET('Water Data'!$D$9,0,10*ROW('Water Data'!D30)),NA())</f>
        <v>#N/A</v>
      </c>
      <c r="G36" s="82" t="e">
        <f ca="true">+IF(AND(ISNUMBER(OFFSET('Water Data'!$E$4,0,10*ROW('Water Data'!E30))),'Data Summary'!BV36="Yes"),100-OFFSET('Water Data'!$E$4,0,10*ROW('Water Data'!E30)),NA())</f>
        <v>#N/A</v>
      </c>
      <c r="H36" s="82" t="e">
        <f ca="true">+IF(AND(ISNUMBER(OFFSET('Water Data'!$E$6,0,10*ROW('Water Data'!E30))),'Data Summary'!BW36="Yes"),OFFSET('Water Data'!$E$6,0,10*ROW('Water Data'!E30)),NA())</f>
        <v>#N/A</v>
      </c>
      <c r="I36" s="82" t="e">
        <f ca="true">+IF(AND(ISNUMBER(OFFSET('Water Data'!$E$9,0,10*ROW('Water Data'!E30))),'Data Summary'!BX36="Yes"),OFFSET('Water Data'!$E$9,0,10*ROW('Water Data'!E30)),NA())</f>
        <v>#N/A</v>
      </c>
      <c r="J36" s="82" t="e">
        <f ca="true">+IF(AND(ISNUMBER(OFFSET('Water Data'!$F$4,0,10*ROW('Water Data'!F30))),'Data Summary'!BY36="Yes"),100-OFFSET('Water Data'!$F$4,0,10*ROW('Water Data'!F30)),NA())</f>
        <v>#N/A</v>
      </c>
      <c r="K36" s="82" t="e">
        <f ca="true">+IF(AND(ISNUMBER(OFFSET('Water Data'!$F$6,0,10*ROW('Water Data'!F30))),'Data Summary'!BZ36="Yes"),OFFSET('Water Data'!$F$6,0,10*ROW('Water Data'!F30)),NA())</f>
        <v>#N/A</v>
      </c>
      <c r="L36" s="82" t="e">
        <f ca="true">+IF(AND(ISNUMBER(OFFSET('Water Data'!$F$9,0,10*ROW('Water Data'!F30))),'Data Summary'!CA36="Yes"),OFFSET('Water Data'!$F$9,0,10*ROW('Water Data'!F30)),NA())</f>
        <v>#N/A</v>
      </c>
      <c r="M36" s="82" t="e">
        <f ca="true">+IF(AND(ISNUMBER(OFFSET('Water Data'!$G$4,0,10*ROW('Water Data'!G30))),'Data Summary'!CB36="Yes"),100-OFFSET('Water Data'!$G$4,0,10*ROW('Water Data'!G30)),NA())</f>
        <v>#N/A</v>
      </c>
      <c r="N36" s="82" t="e">
        <f ca="true">+IF(AND(ISNUMBER(OFFSET('Water Data'!$G$6,0,10*ROW('Water Data'!G30))),'Data Summary'!CC36="Yes"),OFFSET('Water Data'!$G$6,0,10*ROW('Water Data'!G30)),NA())</f>
        <v>#N/A</v>
      </c>
      <c r="O36" s="82" t="e">
        <f ca="true">+IF(AND(ISNUMBER(OFFSET('Water Data'!$G$9,0,10*ROW('Water Data'!G30))),'Data Summary'!CD36="Yes"),OFFSET('Water Data'!$G$9,0,10*ROW('Water Data'!G30)),NA())</f>
        <v>#N/A</v>
      </c>
      <c r="P36" s="82" t="e">
        <f ca="true">+IF(AND(ISNUMBER(OFFSET('Water Data'!$H$4,0,10*ROW('Water Data'!H30))),'Data Summary'!CE36="Yes"),100-OFFSET('Water Data'!$H$4,0,10*ROW('Water Data'!H30)),NA())</f>
        <v>#N/A</v>
      </c>
      <c r="Q36" s="82" t="e">
        <f ca="true">+IF(AND(ISNUMBER(OFFSET('Water Data'!$H$6,0,10*ROW('Water Data'!H30))),'Data Summary'!CF36="Yes"),OFFSET('Water Data'!$H$6,0,10*ROW('Water Data'!H30)),NA())</f>
        <v>#N/A</v>
      </c>
      <c r="R36" s="82" t="e">
        <f ca="true">+IF(AND(ISNUMBER(OFFSET('Water Data'!$H$9,0,10*ROW('Water Data'!H30))),'Data Summary'!CG36="Yes"),OFFSET('Water Data'!$H$9,0,10*ROW('Water Data'!H30)),NA())</f>
        <v>#N/A</v>
      </c>
      <c r="S36" s="82" t="e">
        <f ca="true">+IF(AND(ISNUMBER(OFFSET('Water Data'!$I$4,0,10*ROW('Water Data'!I30))),'Data Summary'!CH36="Yes"),100-OFFSET('Water Data'!$I$4,0,10*ROW('Water Data'!I30)),NA())</f>
        <v>#N/A</v>
      </c>
      <c r="T36" s="82" t="e">
        <f ca="true">+IF(AND(ISNUMBER(OFFSET('Water Data'!$I$6,0,10*ROW('Water Data'!I30))),'Data Summary'!CI36="Yes"),OFFSET('Water Data'!$I$6,0,10*ROW('Water Data'!I30)),NA())</f>
        <v>#N/A</v>
      </c>
      <c r="U36" s="82" t="e">
        <f ca="true">+IF(AND(ISNUMBER(OFFSET('Water Data'!$I$9,0,10*ROW('Water Data'!I30))),'Data Summary'!CJ36="Yes"),OFFSET('Water Data'!$I$9,0,10*ROW('Water Data'!I30)),NA())</f>
        <v>#N/A</v>
      </c>
      <c r="V36" s="83" t="e">
        <f ca="true">+IF(AND(ISNUMBER(OFFSET('Sanitation Data'!$D$4,0,10*ROW('Sanitation Data'!D30))),'Data Summary'!CK36="Yes"),100-OFFSET('Sanitation Data'!$D$4,0,10*ROW('Sanitation Data'!D30)),NA())</f>
        <v>#N/A</v>
      </c>
      <c r="W36" s="83" t="e">
        <f ca="true">+IF(AND(ISNUMBER(OFFSET('Sanitation Data'!$D$6,0,10*ROW('Sanitation Data'!D30))),'Data Summary'!CL36="Yes"),OFFSET('Sanitation Data'!$D$6,0,10*ROW('Sanitation Data'!D30)),NA())</f>
        <v>#N/A</v>
      </c>
      <c r="X36" s="83" t="e">
        <f ca="true">+IF(AND(ISNUMBER(OFFSET('Sanitation Data'!$D$10,0,10*ROW('Sanitation Data'!D30))),'Data Summary'!CM36="Yes"),OFFSET('Sanitation Data'!$D$10,0,10*ROW('Sanitation Data'!D30)),NA())</f>
        <v>#N/A</v>
      </c>
      <c r="Y36" s="83" t="e">
        <f ca="true">+IF(AND(ISNUMBER(OFFSET('Sanitation Data'!$D$11,0,10*ROW('Sanitation Data'!D30))),'Data Summary'!CN36="Yes"),OFFSET('Sanitation Data'!$D$11,0,10*ROW('Sanitation Data'!D30)),NA())</f>
        <v>#N/A</v>
      </c>
      <c r="Z36" s="83" t="e">
        <f ca="true">+IF(AND(ISNUMBER(OFFSET('Sanitation Data'!$D$12,0,10*ROW('Sanitation Data'!D30))),'Data Summary'!CO36="Yes"),OFFSET('Sanitation Data'!$D$12,0,10*ROW('Sanitation Data'!D30)),NA())</f>
        <v>#N/A</v>
      </c>
      <c r="AA36" s="83" t="e">
        <f ca="true">+IF(AND(ISNUMBER(OFFSET('Sanitation Data'!$E$4,0,10*ROW('Sanitation Data'!E30))),'Data Summary'!CP36="Yes"),100-OFFSET('Sanitation Data'!$E$4,0,10*ROW('Sanitation Data'!E30)),NA())</f>
        <v>#N/A</v>
      </c>
      <c r="AB36" s="83" t="e">
        <f ca="true">+IF(AND(ISNUMBER(OFFSET('Sanitation Data'!$E$6,0,10*ROW('Sanitation Data'!E30))),'Data Summary'!CQ36="Yes"),OFFSET('Sanitation Data'!$E$6,0,10*ROW('Sanitation Data'!E30)),NA())</f>
        <v>#N/A</v>
      </c>
      <c r="AC36" s="83" t="e">
        <f ca="true">+IF(AND(ISNUMBER(OFFSET('Sanitation Data'!$E$10,0,10*ROW('Sanitation Data'!E30))),'Data Summary'!CR36="Yes"),OFFSET('Sanitation Data'!$E$10,0,10*ROW('Sanitation Data'!E30)),NA())</f>
        <v>#N/A</v>
      </c>
      <c r="AD36" s="83" t="e">
        <f ca="true">+IF(AND(ISNUMBER(OFFSET('Sanitation Data'!$E$11,0,10*ROW('Sanitation Data'!E30))),'Data Summary'!CS36="Yes"),OFFSET('Sanitation Data'!$E$11,0,10*ROW('Sanitation Data'!E30)),NA())</f>
        <v>#N/A</v>
      </c>
      <c r="AE36" s="83" t="e">
        <f ca="true">+IF(AND(ISNUMBER(OFFSET('Sanitation Data'!$E$12,0,10*ROW('Sanitation Data'!E30))),'Data Summary'!CT36="Yes"),OFFSET('Sanitation Data'!$E$12,0,10*ROW('Sanitation Data'!E30)),NA())</f>
        <v>#N/A</v>
      </c>
      <c r="AF36" s="83" t="e">
        <f ca="true">+IF(AND(ISNUMBER(OFFSET('Sanitation Data'!$F$4,0,10*ROW('Sanitation Data'!F30))),'Data Summary'!CU36="Yes"),100-OFFSET('Sanitation Data'!$F$4,0,10*ROW('Sanitation Data'!F30)),NA())</f>
        <v>#N/A</v>
      </c>
      <c r="AG36" s="83" t="e">
        <f ca="true">+IF(AND(ISNUMBER(OFFSET('Sanitation Data'!$F$6,0,10*ROW('Sanitation Data'!F30))),'Data Summary'!CV36="Yes"),OFFSET('Sanitation Data'!$F$6,0,10*ROW('Sanitation Data'!F30)),NA())</f>
        <v>#N/A</v>
      </c>
      <c r="AH36" s="83" t="e">
        <f ca="true">+IF(AND(ISNUMBER(OFFSET('Sanitation Data'!$F$10,0,10*ROW('Sanitation Data'!F30))),'Data Summary'!CW36="Yes"),OFFSET('Sanitation Data'!$F$10,0,10*ROW('Sanitation Data'!F30)),NA())</f>
        <v>#N/A</v>
      </c>
      <c r="AI36" s="83" t="e">
        <f ca="true">+IF(AND(ISNUMBER(OFFSET('Sanitation Data'!$F$11,0,10*ROW('Sanitation Data'!F30))),'Data Summary'!CX36="Yes"),OFFSET('Sanitation Data'!$F$11,0,10*ROW('Sanitation Data'!F30)),NA())</f>
        <v>#N/A</v>
      </c>
      <c r="AJ36" s="83" t="e">
        <f ca="true">+IF(AND(ISNUMBER(OFFSET('Sanitation Data'!$F$12,0,10*ROW('Sanitation Data'!F30))),'Data Summary'!CY36="Yes"),OFFSET('Sanitation Data'!$F$12,0,10*ROW('Sanitation Data'!F30)),NA())</f>
        <v>#N/A</v>
      </c>
      <c r="AK36" s="83" t="e">
        <f ca="true">+IF(AND(ISNUMBER(OFFSET('Sanitation Data'!$G$4,0,10*ROW('Sanitation Data'!G30))),'Data Summary'!CZ36="Yes"),100-OFFSET('Sanitation Data'!$G$4,0,10*ROW('Sanitation Data'!G30)),NA())</f>
        <v>#N/A</v>
      </c>
      <c r="AL36" s="83" t="e">
        <f ca="true">+IF(AND(ISNUMBER(OFFSET('Sanitation Data'!$G$6,0,10*ROW('Sanitation Data'!G30))),'Data Summary'!DA36="Yes"),OFFSET('Sanitation Data'!$G$6,0,10*ROW('Sanitation Data'!G30)),NA())</f>
        <v>#N/A</v>
      </c>
      <c r="AM36" s="83" t="e">
        <f ca="true">+IF(AND(ISNUMBER(OFFSET('Sanitation Data'!$G$10,0,10*ROW('Sanitation Data'!G30))),'Data Summary'!DB36="Yes"),OFFSET('Sanitation Data'!$G$10,0,10*ROW('Sanitation Data'!G30)),NA())</f>
        <v>#N/A</v>
      </c>
      <c r="AN36" s="83" t="e">
        <f ca="true">+IF(AND(ISNUMBER(OFFSET('Sanitation Data'!$G$11,0,10*ROW('Sanitation Data'!G30))),'Data Summary'!DC36="Yes"),OFFSET('Sanitation Data'!$G$11,0,10*ROW('Sanitation Data'!G30)),NA())</f>
        <v>#N/A</v>
      </c>
      <c r="AO36" s="83" t="e">
        <f ca="true">+IF(AND(ISNUMBER(OFFSET('Sanitation Data'!$G$12,0,10*ROW('Sanitation Data'!G30))),'Data Summary'!DD36="Yes"),OFFSET('Sanitation Data'!$G$12,0,10*ROW('Sanitation Data'!G30)),NA())</f>
        <v>#N/A</v>
      </c>
      <c r="AP36" s="83" t="e">
        <f ca="true">+IF(AND(ISNUMBER(OFFSET('Sanitation Data'!$H$4,0,10*ROW('Sanitation Data'!H30))),'Data Summary'!DE36="Yes"),100-OFFSET('Sanitation Data'!$H$4,0,10*ROW('Sanitation Data'!H30)),NA())</f>
        <v>#N/A</v>
      </c>
      <c r="AQ36" s="83" t="e">
        <f ca="true">+IF(AND(ISNUMBER(OFFSET('Sanitation Data'!$H$6,0,10*ROW('Sanitation Data'!H30))),'Data Summary'!DF36="Yes"),OFFSET('Sanitation Data'!$H$6,0,10*ROW('Sanitation Data'!H30)),NA())</f>
        <v>#N/A</v>
      </c>
      <c r="AR36" s="83" t="e">
        <f ca="true">+IF(AND(ISNUMBER(OFFSET('Sanitation Data'!$H$10,0,10*ROW('Sanitation Data'!H30))),'Data Summary'!DG36="Yes"),OFFSET('Sanitation Data'!$H$10,0,10*ROW('Sanitation Data'!H30)),NA())</f>
        <v>#N/A</v>
      </c>
      <c r="AS36" s="83" t="e">
        <f ca="true">+IF(AND(ISNUMBER(OFFSET('Sanitation Data'!$H$11,0,10*ROW('Sanitation Data'!H30))),'Data Summary'!DH36="Yes"),OFFSET('Sanitation Data'!$H$11,0,10*ROW('Sanitation Data'!H30)),NA())</f>
        <v>#N/A</v>
      </c>
      <c r="AT36" s="83" t="e">
        <f ca="true">+IF(AND(ISNUMBER(OFFSET('Sanitation Data'!$H$12,0,10*ROW('Sanitation Data'!H30))),'Data Summary'!DI36="Yes"),OFFSET('Sanitation Data'!$H$12,0,10*ROW('Sanitation Data'!H30)),NA())</f>
        <v>#N/A</v>
      </c>
      <c r="AU36" s="83" t="e">
        <f ca="true">+IF(AND(ISNUMBER(OFFSET('Sanitation Data'!$I$4,0,10*ROW('Sanitation Data'!I30))),'Data Summary'!DJ36="Yes"),100-OFFSET('Sanitation Data'!$I$4,0,10*ROW('Sanitation Data'!I30)),NA())</f>
        <v>#N/A</v>
      </c>
      <c r="AV36" s="83" t="e">
        <f ca="true">+IF(AND(ISNUMBER(OFFSET('Sanitation Data'!$I$6,0,10*ROW('Sanitation Data'!I30))),'Data Summary'!DK36="Yes"),OFFSET('Sanitation Data'!$I$6,0,10*ROW('Sanitation Data'!I30)),NA())</f>
        <v>#N/A</v>
      </c>
      <c r="AW36" s="83" t="e">
        <f ca="true">+IF(AND(ISNUMBER(OFFSET('Sanitation Data'!$I$10,0,10*ROW('Sanitation Data'!I30))),'Data Summary'!DL36="Yes"),OFFSET('Sanitation Data'!$I$10,0,10*ROW('Sanitation Data'!I30)),NA())</f>
        <v>#N/A</v>
      </c>
      <c r="AX36" s="83" t="e">
        <f ca="true">+IF(AND(ISNUMBER(OFFSET('Sanitation Data'!$I$11,0,10*ROW('Sanitation Data'!I30))),'Data Summary'!DM36="Yes"),OFFSET('Sanitation Data'!$I$11,0,10*ROW('Sanitation Data'!I30)),NA())</f>
        <v>#N/A</v>
      </c>
      <c r="AY36" s="83" t="e">
        <f ca="true">+IF(AND(ISNUMBER(OFFSET('Sanitation Data'!$I$12,0,10*ROW('Sanitation Data'!I30))),'Data Summary'!DN36="Yes"),OFFSET('Sanitation Data'!$I$12,0,10*ROW('Sanitation Data'!I30)),NA())</f>
        <v>#N/A</v>
      </c>
      <c r="AZ36" s="84" t="e">
        <f ca="true">+IF(AND(ISNUMBER(OFFSET('Hygiene Data'!$D$5,0,10*ROW('Hygiene Data'!D30))),'Data Summary'!DO36="Yes"),OFFSET('Hygiene Data'!$D$5,0,10*ROW('Hygiene Data'!D30)),NA())</f>
        <v>#N/A</v>
      </c>
      <c r="BA36" s="84" t="e">
        <f ca="true">+IF(AND(ISNUMBER(OFFSET('Hygiene Data'!$D$7,0,10*ROW('Hygiene Data'!D30))),'Data Summary'!DP36="Yes"),OFFSET('Hygiene Data'!$D$7,0,10*ROW('Hygiene Data'!D30)),NA())</f>
        <v>#N/A</v>
      </c>
      <c r="BB36" s="84" t="e">
        <f ca="true">+IF(AND(ISNUMBER(OFFSET('Hygiene Data'!$D$9,0,10*ROW('Hygiene Data'!D30))),'Data Summary'!DQ36="Yes"),OFFSET('Hygiene Data'!$D$9,0,10*ROW('Hygiene Data'!D30)),NA())</f>
        <v>#N/A</v>
      </c>
      <c r="BC36" s="84" t="e">
        <f ca="true">+IF(AND(ISNUMBER(OFFSET('Hygiene Data'!$E$5,0,10*ROW('Hygiene Data'!E30))),'Data Summary'!DR36="Yes"),OFFSET('Hygiene Data'!$E$5,0,10*ROW('Hygiene Data'!E30)),NA())</f>
        <v>#N/A</v>
      </c>
      <c r="BD36" s="84" t="e">
        <f ca="true">+IF(AND(ISNUMBER(OFFSET('Hygiene Data'!$E$7,0,10*ROW('Hygiene Data'!E30))),'Data Summary'!DS36="Yes"),OFFSET('Hygiene Data'!$E$7,0,10*ROW('Hygiene Data'!E30)),NA())</f>
        <v>#N/A</v>
      </c>
      <c r="BE36" s="84" t="e">
        <f ca="true">+IF(AND(ISNUMBER(OFFSET('Hygiene Data'!$E$9,0,10*ROW('Hygiene Data'!E30))),'Data Summary'!DT36="Yes"),OFFSET('Hygiene Data'!$E$9,0,10*ROW('Hygiene Data'!E30)),NA())</f>
        <v>#N/A</v>
      </c>
      <c r="BF36" s="84" t="e">
        <f ca="true">+IF(AND(ISNUMBER(OFFSET('Hygiene Data'!$F$5,0,10*ROW('Hygiene Data'!F30))),'Data Summary'!DU36="Yes"),OFFSET('Hygiene Data'!$F$5,0,10*ROW('Hygiene Data'!F30)),NA())</f>
        <v>#N/A</v>
      </c>
      <c r="BG36" s="84" t="e">
        <f ca="true">+IF(AND(ISNUMBER(OFFSET('Hygiene Data'!$F$7,0,10*ROW('Hygiene Data'!F30))),'Data Summary'!DV36="Yes"),OFFSET('Hygiene Data'!$F$7,0,10*ROW('Hygiene Data'!F30)),NA())</f>
        <v>#N/A</v>
      </c>
      <c r="BH36" s="84" t="e">
        <f ca="true">+IF(AND(ISNUMBER(OFFSET('Hygiene Data'!$F$9,0,10*ROW('Hygiene Data'!F30))),'Data Summary'!DW36="Yes"),OFFSET('Hygiene Data'!$F$9,0,10*ROW('Hygiene Data'!F30)),NA())</f>
        <v>#N/A</v>
      </c>
      <c r="BI36" s="84" t="e">
        <f ca="true">+IF(AND(ISNUMBER(OFFSET('Hygiene Data'!$G$5,0,10*ROW('Hygiene Data'!G30))),'Data Summary'!DX36="Yes"),OFFSET('Hygiene Data'!$G$5,0,10*ROW('Hygiene Data'!G30)),NA())</f>
        <v>#N/A</v>
      </c>
      <c r="BJ36" s="84" t="e">
        <f ca="true">+IF(AND(ISNUMBER(OFFSET('Hygiene Data'!$G$7,0,10*ROW('Hygiene Data'!G30))),'Data Summary'!DY36="Yes"),OFFSET('Hygiene Data'!$G$7,0,10*ROW('Hygiene Data'!G30)),NA())</f>
        <v>#N/A</v>
      </c>
      <c r="BK36" s="84" t="e">
        <f ca="true">+IF(AND(ISNUMBER(OFFSET('Hygiene Data'!$G$9,0,10*ROW('Hygiene Data'!G30))),'Data Summary'!DZ36="Yes"),OFFSET('Hygiene Data'!$G$9,0,10*ROW('Hygiene Data'!G30)),NA())</f>
        <v>#N/A</v>
      </c>
      <c r="BL36" s="84" t="e">
        <f ca="true">+IF(AND(ISNUMBER(OFFSET('Hygiene Data'!$H$5,0,10*ROW('Hygiene Data'!H30))),'Data Summary'!EA36="Yes"),OFFSET('Hygiene Data'!$H$5,0,10*ROW('Hygiene Data'!H30)),NA())</f>
        <v>#N/A</v>
      </c>
      <c r="BM36" s="84" t="e">
        <f ca="true">+IF(AND(ISNUMBER(OFFSET('Hygiene Data'!$H$7,0,10*ROW('Hygiene Data'!H30))),'Data Summary'!EB36="Yes"),OFFSET('Hygiene Data'!$H$7,0,10*ROW('Hygiene Data'!H30)),NA())</f>
        <v>#N/A</v>
      </c>
      <c r="BN36" s="84" t="e">
        <f ca="true">+IF(AND(ISNUMBER(OFFSET('Hygiene Data'!$H$9,0,10*ROW('Hygiene Data'!H30))),'Data Summary'!EC36="Yes"),OFFSET('Hygiene Data'!$H$9,0,10*ROW('Hygiene Data'!H30)),NA())</f>
        <v>#N/A</v>
      </c>
      <c r="BO36" s="84" t="e">
        <f ca="true">+IF(AND(ISNUMBER(OFFSET('Hygiene Data'!$I$5,0,10*ROW('Hygiene Data'!I30))),'Data Summary'!ED36="Yes"),OFFSET('Hygiene Data'!$I$5,0,10*ROW('Hygiene Data'!I30)),NA())</f>
        <v>#N/A</v>
      </c>
      <c r="BP36" s="84" t="e">
        <f ca="true">+IF(AND(ISNUMBER(OFFSET('Hygiene Data'!$I$7,0,10*ROW('Hygiene Data'!I30))),'Data Summary'!EE36="Yes"),OFFSET('Hygiene Data'!$I$7,0,10*ROW('Hygiene Data'!I30)),NA())</f>
        <v>#N/A</v>
      </c>
      <c r="BQ36" s="84" t="e">
        <f ca="true">+IF(AND(ISNUMBER(OFFSET('Hygiene Data'!$I$9,0,10*ROW('Hygiene Data'!I30))),'Data Summary'!EF36="Yes"),OFFSET('Hygiene Data'!$I$9,0,10*ROW('Hygiene Data'!I30)),NA())</f>
        <v>#N/A</v>
      </c>
    </row>
    <row xmlns:x14ac="http://schemas.microsoft.com/office/spreadsheetml/2009/9/ac" r="37" x14ac:dyDescent="0.2">
      <c r="A37" s="375" t="e">
        <f ca="true">+RIGHT('Data Summary'!A37,LEN('Data Summary'!A37)-9)</f>
        <v>#VALUE!</v>
      </c>
      <c r="B37" s="36" t="str">
        <f ca="true">+IF(ISTEXT('Data Summary'!B37),'Data Summary'!B37,"")</f>
        <v/>
      </c>
      <c r="C37" s="325" t="e">
        <f ca="true">+VALUE('Data Summary'!C37)</f>
        <v>#VALUE!</v>
      </c>
      <c r="D37" s="82" t="e">
        <f ca="true">+IF(AND(ISNUMBER(OFFSET('Water Data'!$D$4,0,10*ROW('Water Data'!D31))),'Data Summary'!BS37="Yes"),100-OFFSET('Water Data'!$D$4,0,10*ROW('Water Data'!D31)),NA())</f>
        <v>#N/A</v>
      </c>
      <c r="E37" s="82" t="e">
        <f ca="true">+IF(AND(ISNUMBER(OFFSET('Water Data'!$D$6,0,10*ROW('Water Data'!D31))),'Data Summary'!BT37="Yes"),OFFSET('Water Data'!$D$6,0,10*ROW('Water Data'!D31)),NA())</f>
        <v>#N/A</v>
      </c>
      <c r="F37" s="82" t="e">
        <f ca="true">+IF(AND(ISNUMBER(OFFSET('Water Data'!$D$9,0,10*ROW('Water Data'!D31))),'Data Summary'!BU37="Yes"),OFFSET('Water Data'!$D$9,0,10*ROW('Water Data'!D31)),NA())</f>
        <v>#N/A</v>
      </c>
      <c r="G37" s="82" t="e">
        <f ca="true">+IF(AND(ISNUMBER(OFFSET('Water Data'!$E$4,0,10*ROW('Water Data'!E31))),'Data Summary'!BV37="Yes"),100-OFFSET('Water Data'!$E$4,0,10*ROW('Water Data'!E31)),NA())</f>
        <v>#N/A</v>
      </c>
      <c r="H37" s="82" t="e">
        <f ca="true">+IF(AND(ISNUMBER(OFFSET('Water Data'!$E$6,0,10*ROW('Water Data'!E31))),'Data Summary'!BW37="Yes"),OFFSET('Water Data'!$E$6,0,10*ROW('Water Data'!E31)),NA())</f>
        <v>#N/A</v>
      </c>
      <c r="I37" s="82" t="e">
        <f ca="true">+IF(AND(ISNUMBER(OFFSET('Water Data'!$E$9,0,10*ROW('Water Data'!E31))),'Data Summary'!BX37="Yes"),OFFSET('Water Data'!$E$9,0,10*ROW('Water Data'!E31)),NA())</f>
        <v>#N/A</v>
      </c>
      <c r="J37" s="82" t="e">
        <f ca="true">+IF(AND(ISNUMBER(OFFSET('Water Data'!$F$4,0,10*ROW('Water Data'!F31))),'Data Summary'!BY37="Yes"),100-OFFSET('Water Data'!$F$4,0,10*ROW('Water Data'!F31)),NA())</f>
        <v>#N/A</v>
      </c>
      <c r="K37" s="82" t="e">
        <f ca="true">+IF(AND(ISNUMBER(OFFSET('Water Data'!$F$6,0,10*ROW('Water Data'!F31))),'Data Summary'!BZ37="Yes"),OFFSET('Water Data'!$F$6,0,10*ROW('Water Data'!F31)),NA())</f>
        <v>#N/A</v>
      </c>
      <c r="L37" s="82" t="e">
        <f ca="true">+IF(AND(ISNUMBER(OFFSET('Water Data'!$F$9,0,10*ROW('Water Data'!F31))),'Data Summary'!CA37="Yes"),OFFSET('Water Data'!$F$9,0,10*ROW('Water Data'!F31)),NA())</f>
        <v>#N/A</v>
      </c>
      <c r="M37" s="82" t="e">
        <f ca="true">+IF(AND(ISNUMBER(OFFSET('Water Data'!$G$4,0,10*ROW('Water Data'!G31))),'Data Summary'!CB37="Yes"),100-OFFSET('Water Data'!$G$4,0,10*ROW('Water Data'!G31)),NA())</f>
        <v>#N/A</v>
      </c>
      <c r="N37" s="82" t="e">
        <f ca="true">+IF(AND(ISNUMBER(OFFSET('Water Data'!$G$6,0,10*ROW('Water Data'!G31))),'Data Summary'!CC37="Yes"),OFFSET('Water Data'!$G$6,0,10*ROW('Water Data'!G31)),NA())</f>
        <v>#N/A</v>
      </c>
      <c r="O37" s="82" t="e">
        <f ca="true">+IF(AND(ISNUMBER(OFFSET('Water Data'!$G$9,0,10*ROW('Water Data'!G31))),'Data Summary'!CD37="Yes"),OFFSET('Water Data'!$G$9,0,10*ROW('Water Data'!G31)),NA())</f>
        <v>#N/A</v>
      </c>
      <c r="P37" s="82" t="e">
        <f ca="true">+IF(AND(ISNUMBER(OFFSET('Water Data'!$H$4,0,10*ROW('Water Data'!H31))),'Data Summary'!CE37="Yes"),100-OFFSET('Water Data'!$H$4,0,10*ROW('Water Data'!H31)),NA())</f>
        <v>#N/A</v>
      </c>
      <c r="Q37" s="82" t="e">
        <f ca="true">+IF(AND(ISNUMBER(OFFSET('Water Data'!$H$6,0,10*ROW('Water Data'!H31))),'Data Summary'!CF37="Yes"),OFFSET('Water Data'!$H$6,0,10*ROW('Water Data'!H31)),NA())</f>
        <v>#N/A</v>
      </c>
      <c r="R37" s="82" t="e">
        <f ca="true">+IF(AND(ISNUMBER(OFFSET('Water Data'!$H$9,0,10*ROW('Water Data'!H31))),'Data Summary'!CG37="Yes"),OFFSET('Water Data'!$H$9,0,10*ROW('Water Data'!H31)),NA())</f>
        <v>#N/A</v>
      </c>
      <c r="S37" s="82" t="e">
        <f ca="true">+IF(AND(ISNUMBER(OFFSET('Water Data'!$I$4,0,10*ROW('Water Data'!I31))),'Data Summary'!CH37="Yes"),100-OFFSET('Water Data'!$I$4,0,10*ROW('Water Data'!I31)),NA())</f>
        <v>#N/A</v>
      </c>
      <c r="T37" s="82" t="e">
        <f ca="true">+IF(AND(ISNUMBER(OFFSET('Water Data'!$I$6,0,10*ROW('Water Data'!I31))),'Data Summary'!CI37="Yes"),OFFSET('Water Data'!$I$6,0,10*ROW('Water Data'!I31)),NA())</f>
        <v>#N/A</v>
      </c>
      <c r="U37" s="82" t="e">
        <f ca="true">+IF(AND(ISNUMBER(OFFSET('Water Data'!$I$9,0,10*ROW('Water Data'!I31))),'Data Summary'!CJ37="Yes"),OFFSET('Water Data'!$I$9,0,10*ROW('Water Data'!I31)),NA())</f>
        <v>#N/A</v>
      </c>
      <c r="V37" s="83" t="e">
        <f ca="true">+IF(AND(ISNUMBER(OFFSET('Sanitation Data'!$D$4,0,10*ROW('Sanitation Data'!D31))),'Data Summary'!CK37="Yes"),100-OFFSET('Sanitation Data'!$D$4,0,10*ROW('Sanitation Data'!D31)),NA())</f>
        <v>#N/A</v>
      </c>
      <c r="W37" s="83" t="e">
        <f ca="true">+IF(AND(ISNUMBER(OFFSET('Sanitation Data'!$D$6,0,10*ROW('Sanitation Data'!D31))),'Data Summary'!CL37="Yes"),OFFSET('Sanitation Data'!$D$6,0,10*ROW('Sanitation Data'!D31)),NA())</f>
        <v>#N/A</v>
      </c>
      <c r="X37" s="83" t="e">
        <f ca="true">+IF(AND(ISNUMBER(OFFSET('Sanitation Data'!$D$10,0,10*ROW('Sanitation Data'!D31))),'Data Summary'!CM37="Yes"),OFFSET('Sanitation Data'!$D$10,0,10*ROW('Sanitation Data'!D31)),NA())</f>
        <v>#N/A</v>
      </c>
      <c r="Y37" s="83" t="e">
        <f ca="true">+IF(AND(ISNUMBER(OFFSET('Sanitation Data'!$D$11,0,10*ROW('Sanitation Data'!D31))),'Data Summary'!CN37="Yes"),OFFSET('Sanitation Data'!$D$11,0,10*ROW('Sanitation Data'!D31)),NA())</f>
        <v>#N/A</v>
      </c>
      <c r="Z37" s="83" t="e">
        <f ca="true">+IF(AND(ISNUMBER(OFFSET('Sanitation Data'!$D$12,0,10*ROW('Sanitation Data'!D31))),'Data Summary'!CO37="Yes"),OFFSET('Sanitation Data'!$D$12,0,10*ROW('Sanitation Data'!D31)),NA())</f>
        <v>#N/A</v>
      </c>
      <c r="AA37" s="83" t="e">
        <f ca="true">+IF(AND(ISNUMBER(OFFSET('Sanitation Data'!$E$4,0,10*ROW('Sanitation Data'!E31))),'Data Summary'!CP37="Yes"),100-OFFSET('Sanitation Data'!$E$4,0,10*ROW('Sanitation Data'!E31)),NA())</f>
        <v>#N/A</v>
      </c>
      <c r="AB37" s="83" t="e">
        <f ca="true">+IF(AND(ISNUMBER(OFFSET('Sanitation Data'!$E$6,0,10*ROW('Sanitation Data'!E31))),'Data Summary'!CQ37="Yes"),OFFSET('Sanitation Data'!$E$6,0,10*ROW('Sanitation Data'!E31)),NA())</f>
        <v>#N/A</v>
      </c>
      <c r="AC37" s="83" t="e">
        <f ca="true">+IF(AND(ISNUMBER(OFFSET('Sanitation Data'!$E$10,0,10*ROW('Sanitation Data'!E31))),'Data Summary'!CR37="Yes"),OFFSET('Sanitation Data'!$E$10,0,10*ROW('Sanitation Data'!E31)),NA())</f>
        <v>#N/A</v>
      </c>
      <c r="AD37" s="83" t="e">
        <f ca="true">+IF(AND(ISNUMBER(OFFSET('Sanitation Data'!$E$11,0,10*ROW('Sanitation Data'!E31))),'Data Summary'!CS37="Yes"),OFFSET('Sanitation Data'!$E$11,0,10*ROW('Sanitation Data'!E31)),NA())</f>
        <v>#N/A</v>
      </c>
      <c r="AE37" s="83" t="e">
        <f ca="true">+IF(AND(ISNUMBER(OFFSET('Sanitation Data'!$E$12,0,10*ROW('Sanitation Data'!E31))),'Data Summary'!CT37="Yes"),OFFSET('Sanitation Data'!$E$12,0,10*ROW('Sanitation Data'!E31)),NA())</f>
        <v>#N/A</v>
      </c>
      <c r="AF37" s="83" t="e">
        <f ca="true">+IF(AND(ISNUMBER(OFFSET('Sanitation Data'!$F$4,0,10*ROW('Sanitation Data'!F31))),'Data Summary'!CU37="Yes"),100-OFFSET('Sanitation Data'!$F$4,0,10*ROW('Sanitation Data'!F31)),NA())</f>
        <v>#N/A</v>
      </c>
      <c r="AG37" s="83" t="e">
        <f ca="true">+IF(AND(ISNUMBER(OFFSET('Sanitation Data'!$F$6,0,10*ROW('Sanitation Data'!F31))),'Data Summary'!CV37="Yes"),OFFSET('Sanitation Data'!$F$6,0,10*ROW('Sanitation Data'!F31)),NA())</f>
        <v>#N/A</v>
      </c>
      <c r="AH37" s="83" t="e">
        <f ca="true">+IF(AND(ISNUMBER(OFFSET('Sanitation Data'!$F$10,0,10*ROW('Sanitation Data'!F31))),'Data Summary'!CW37="Yes"),OFFSET('Sanitation Data'!$F$10,0,10*ROW('Sanitation Data'!F31)),NA())</f>
        <v>#N/A</v>
      </c>
      <c r="AI37" s="83" t="e">
        <f ca="true">+IF(AND(ISNUMBER(OFFSET('Sanitation Data'!$F$11,0,10*ROW('Sanitation Data'!F31))),'Data Summary'!CX37="Yes"),OFFSET('Sanitation Data'!$F$11,0,10*ROW('Sanitation Data'!F31)),NA())</f>
        <v>#N/A</v>
      </c>
      <c r="AJ37" s="83" t="e">
        <f ca="true">+IF(AND(ISNUMBER(OFFSET('Sanitation Data'!$F$12,0,10*ROW('Sanitation Data'!F31))),'Data Summary'!CY37="Yes"),OFFSET('Sanitation Data'!$F$12,0,10*ROW('Sanitation Data'!F31)),NA())</f>
        <v>#N/A</v>
      </c>
      <c r="AK37" s="83" t="e">
        <f ca="true">+IF(AND(ISNUMBER(OFFSET('Sanitation Data'!$G$4,0,10*ROW('Sanitation Data'!G31))),'Data Summary'!CZ37="Yes"),100-OFFSET('Sanitation Data'!$G$4,0,10*ROW('Sanitation Data'!G31)),NA())</f>
        <v>#N/A</v>
      </c>
      <c r="AL37" s="83" t="e">
        <f ca="true">+IF(AND(ISNUMBER(OFFSET('Sanitation Data'!$G$6,0,10*ROW('Sanitation Data'!G31))),'Data Summary'!DA37="Yes"),OFFSET('Sanitation Data'!$G$6,0,10*ROW('Sanitation Data'!G31)),NA())</f>
        <v>#N/A</v>
      </c>
      <c r="AM37" s="83" t="e">
        <f ca="true">+IF(AND(ISNUMBER(OFFSET('Sanitation Data'!$G$10,0,10*ROW('Sanitation Data'!G31))),'Data Summary'!DB37="Yes"),OFFSET('Sanitation Data'!$G$10,0,10*ROW('Sanitation Data'!G31)),NA())</f>
        <v>#N/A</v>
      </c>
      <c r="AN37" s="83" t="e">
        <f ca="true">+IF(AND(ISNUMBER(OFFSET('Sanitation Data'!$G$11,0,10*ROW('Sanitation Data'!G31))),'Data Summary'!DC37="Yes"),OFFSET('Sanitation Data'!$G$11,0,10*ROW('Sanitation Data'!G31)),NA())</f>
        <v>#N/A</v>
      </c>
      <c r="AO37" s="83" t="e">
        <f ca="true">+IF(AND(ISNUMBER(OFFSET('Sanitation Data'!$G$12,0,10*ROW('Sanitation Data'!G31))),'Data Summary'!DD37="Yes"),OFFSET('Sanitation Data'!$G$12,0,10*ROW('Sanitation Data'!G31)),NA())</f>
        <v>#N/A</v>
      </c>
      <c r="AP37" s="83" t="e">
        <f ca="true">+IF(AND(ISNUMBER(OFFSET('Sanitation Data'!$H$4,0,10*ROW('Sanitation Data'!H31))),'Data Summary'!DE37="Yes"),100-OFFSET('Sanitation Data'!$H$4,0,10*ROW('Sanitation Data'!H31)),NA())</f>
        <v>#N/A</v>
      </c>
      <c r="AQ37" s="83" t="e">
        <f ca="true">+IF(AND(ISNUMBER(OFFSET('Sanitation Data'!$H$6,0,10*ROW('Sanitation Data'!H31))),'Data Summary'!DF37="Yes"),OFFSET('Sanitation Data'!$H$6,0,10*ROW('Sanitation Data'!H31)),NA())</f>
        <v>#N/A</v>
      </c>
      <c r="AR37" s="83" t="e">
        <f ca="true">+IF(AND(ISNUMBER(OFFSET('Sanitation Data'!$H$10,0,10*ROW('Sanitation Data'!H31))),'Data Summary'!DG37="Yes"),OFFSET('Sanitation Data'!$H$10,0,10*ROW('Sanitation Data'!H31)),NA())</f>
        <v>#N/A</v>
      </c>
      <c r="AS37" s="83" t="e">
        <f ca="true">+IF(AND(ISNUMBER(OFFSET('Sanitation Data'!$H$11,0,10*ROW('Sanitation Data'!H31))),'Data Summary'!DH37="Yes"),OFFSET('Sanitation Data'!$H$11,0,10*ROW('Sanitation Data'!H31)),NA())</f>
        <v>#N/A</v>
      </c>
      <c r="AT37" s="83" t="e">
        <f ca="true">+IF(AND(ISNUMBER(OFFSET('Sanitation Data'!$H$12,0,10*ROW('Sanitation Data'!H31))),'Data Summary'!DI37="Yes"),OFFSET('Sanitation Data'!$H$12,0,10*ROW('Sanitation Data'!H31)),NA())</f>
        <v>#N/A</v>
      </c>
      <c r="AU37" s="83" t="e">
        <f ca="true">+IF(AND(ISNUMBER(OFFSET('Sanitation Data'!$I$4,0,10*ROW('Sanitation Data'!I31))),'Data Summary'!DJ37="Yes"),100-OFFSET('Sanitation Data'!$I$4,0,10*ROW('Sanitation Data'!I31)),NA())</f>
        <v>#N/A</v>
      </c>
      <c r="AV37" s="83" t="e">
        <f ca="true">+IF(AND(ISNUMBER(OFFSET('Sanitation Data'!$I$6,0,10*ROW('Sanitation Data'!I31))),'Data Summary'!DK37="Yes"),OFFSET('Sanitation Data'!$I$6,0,10*ROW('Sanitation Data'!I31)),NA())</f>
        <v>#N/A</v>
      </c>
      <c r="AW37" s="83" t="e">
        <f ca="true">+IF(AND(ISNUMBER(OFFSET('Sanitation Data'!$I$10,0,10*ROW('Sanitation Data'!I31))),'Data Summary'!DL37="Yes"),OFFSET('Sanitation Data'!$I$10,0,10*ROW('Sanitation Data'!I31)),NA())</f>
        <v>#N/A</v>
      </c>
      <c r="AX37" s="83" t="e">
        <f ca="true">+IF(AND(ISNUMBER(OFFSET('Sanitation Data'!$I$11,0,10*ROW('Sanitation Data'!I31))),'Data Summary'!DM37="Yes"),OFFSET('Sanitation Data'!$I$11,0,10*ROW('Sanitation Data'!I31)),NA())</f>
        <v>#N/A</v>
      </c>
      <c r="AY37" s="83" t="e">
        <f ca="true">+IF(AND(ISNUMBER(OFFSET('Sanitation Data'!$I$12,0,10*ROW('Sanitation Data'!I31))),'Data Summary'!DN37="Yes"),OFFSET('Sanitation Data'!$I$12,0,10*ROW('Sanitation Data'!I31)),NA())</f>
        <v>#N/A</v>
      </c>
      <c r="AZ37" s="84" t="e">
        <f ca="true">+IF(AND(ISNUMBER(OFFSET('Hygiene Data'!$D$5,0,10*ROW('Hygiene Data'!D31))),'Data Summary'!DO37="Yes"),OFFSET('Hygiene Data'!$D$5,0,10*ROW('Hygiene Data'!D31)),NA())</f>
        <v>#N/A</v>
      </c>
      <c r="BA37" s="84" t="e">
        <f ca="true">+IF(AND(ISNUMBER(OFFSET('Hygiene Data'!$D$7,0,10*ROW('Hygiene Data'!D31))),'Data Summary'!DP37="Yes"),OFFSET('Hygiene Data'!$D$7,0,10*ROW('Hygiene Data'!D31)),NA())</f>
        <v>#N/A</v>
      </c>
      <c r="BB37" s="84" t="e">
        <f ca="true">+IF(AND(ISNUMBER(OFFSET('Hygiene Data'!$D$9,0,10*ROW('Hygiene Data'!D31))),'Data Summary'!DQ37="Yes"),OFFSET('Hygiene Data'!$D$9,0,10*ROW('Hygiene Data'!D31)),NA())</f>
        <v>#N/A</v>
      </c>
      <c r="BC37" s="84" t="e">
        <f ca="true">+IF(AND(ISNUMBER(OFFSET('Hygiene Data'!$E$5,0,10*ROW('Hygiene Data'!E31))),'Data Summary'!DR37="Yes"),OFFSET('Hygiene Data'!$E$5,0,10*ROW('Hygiene Data'!E31)),NA())</f>
        <v>#N/A</v>
      </c>
      <c r="BD37" s="84" t="e">
        <f ca="true">+IF(AND(ISNUMBER(OFFSET('Hygiene Data'!$E$7,0,10*ROW('Hygiene Data'!E31))),'Data Summary'!DS37="Yes"),OFFSET('Hygiene Data'!$E$7,0,10*ROW('Hygiene Data'!E31)),NA())</f>
        <v>#N/A</v>
      </c>
      <c r="BE37" s="84" t="e">
        <f ca="true">+IF(AND(ISNUMBER(OFFSET('Hygiene Data'!$E$9,0,10*ROW('Hygiene Data'!E31))),'Data Summary'!DT37="Yes"),OFFSET('Hygiene Data'!$E$9,0,10*ROW('Hygiene Data'!E31)),NA())</f>
        <v>#N/A</v>
      </c>
      <c r="BF37" s="84" t="e">
        <f ca="true">+IF(AND(ISNUMBER(OFFSET('Hygiene Data'!$F$5,0,10*ROW('Hygiene Data'!F31))),'Data Summary'!DU37="Yes"),OFFSET('Hygiene Data'!$F$5,0,10*ROW('Hygiene Data'!F31)),NA())</f>
        <v>#N/A</v>
      </c>
      <c r="BG37" s="84" t="e">
        <f ca="true">+IF(AND(ISNUMBER(OFFSET('Hygiene Data'!$F$7,0,10*ROW('Hygiene Data'!F31))),'Data Summary'!DV37="Yes"),OFFSET('Hygiene Data'!$F$7,0,10*ROW('Hygiene Data'!F31)),NA())</f>
        <v>#N/A</v>
      </c>
      <c r="BH37" s="84" t="e">
        <f ca="true">+IF(AND(ISNUMBER(OFFSET('Hygiene Data'!$F$9,0,10*ROW('Hygiene Data'!F31))),'Data Summary'!DW37="Yes"),OFFSET('Hygiene Data'!$F$9,0,10*ROW('Hygiene Data'!F31)),NA())</f>
        <v>#N/A</v>
      </c>
      <c r="BI37" s="84" t="e">
        <f ca="true">+IF(AND(ISNUMBER(OFFSET('Hygiene Data'!$G$5,0,10*ROW('Hygiene Data'!G31))),'Data Summary'!DX37="Yes"),OFFSET('Hygiene Data'!$G$5,0,10*ROW('Hygiene Data'!G31)),NA())</f>
        <v>#N/A</v>
      </c>
      <c r="BJ37" s="84" t="e">
        <f ca="true">+IF(AND(ISNUMBER(OFFSET('Hygiene Data'!$G$7,0,10*ROW('Hygiene Data'!G31))),'Data Summary'!DY37="Yes"),OFFSET('Hygiene Data'!$G$7,0,10*ROW('Hygiene Data'!G31)),NA())</f>
        <v>#N/A</v>
      </c>
      <c r="BK37" s="84" t="e">
        <f ca="true">+IF(AND(ISNUMBER(OFFSET('Hygiene Data'!$G$9,0,10*ROW('Hygiene Data'!G31))),'Data Summary'!DZ37="Yes"),OFFSET('Hygiene Data'!$G$9,0,10*ROW('Hygiene Data'!G31)),NA())</f>
        <v>#N/A</v>
      </c>
      <c r="BL37" s="84" t="e">
        <f ca="true">+IF(AND(ISNUMBER(OFFSET('Hygiene Data'!$H$5,0,10*ROW('Hygiene Data'!H31))),'Data Summary'!EA37="Yes"),OFFSET('Hygiene Data'!$H$5,0,10*ROW('Hygiene Data'!H31)),NA())</f>
        <v>#N/A</v>
      </c>
      <c r="BM37" s="84" t="e">
        <f ca="true">+IF(AND(ISNUMBER(OFFSET('Hygiene Data'!$H$7,0,10*ROW('Hygiene Data'!H31))),'Data Summary'!EB37="Yes"),OFFSET('Hygiene Data'!$H$7,0,10*ROW('Hygiene Data'!H31)),NA())</f>
        <v>#N/A</v>
      </c>
      <c r="BN37" s="84" t="e">
        <f ca="true">+IF(AND(ISNUMBER(OFFSET('Hygiene Data'!$H$9,0,10*ROW('Hygiene Data'!H31))),'Data Summary'!EC37="Yes"),OFFSET('Hygiene Data'!$H$9,0,10*ROW('Hygiene Data'!H31)),NA())</f>
        <v>#N/A</v>
      </c>
      <c r="BO37" s="84" t="e">
        <f ca="true">+IF(AND(ISNUMBER(OFFSET('Hygiene Data'!$I$5,0,10*ROW('Hygiene Data'!I31))),'Data Summary'!ED37="Yes"),OFFSET('Hygiene Data'!$I$5,0,10*ROW('Hygiene Data'!I31)),NA())</f>
        <v>#N/A</v>
      </c>
      <c r="BP37" s="84" t="e">
        <f ca="true">+IF(AND(ISNUMBER(OFFSET('Hygiene Data'!$I$7,0,10*ROW('Hygiene Data'!I31))),'Data Summary'!EE37="Yes"),OFFSET('Hygiene Data'!$I$7,0,10*ROW('Hygiene Data'!I31)),NA())</f>
        <v>#N/A</v>
      </c>
      <c r="BQ37" s="84" t="e">
        <f ca="true">+IF(AND(ISNUMBER(OFFSET('Hygiene Data'!$I$9,0,10*ROW('Hygiene Data'!I31))),'Data Summary'!EF37="Yes"),OFFSET('Hygiene Data'!$I$9,0,10*ROW('Hygiene Data'!I31)),NA())</f>
        <v>#N/A</v>
      </c>
    </row>
    <row xmlns:x14ac="http://schemas.microsoft.com/office/spreadsheetml/2009/9/ac" r="38" x14ac:dyDescent="0.2">
      <c r="A38" s="375" t="e">
        <f ca="true">+RIGHT('Data Summary'!A38,LEN('Data Summary'!A38)-9)</f>
        <v>#VALUE!</v>
      </c>
      <c r="B38" s="36" t="str">
        <f ca="true">+IF(ISTEXT('Data Summary'!B38),'Data Summary'!B38,"")</f>
        <v/>
      </c>
      <c r="C38" s="325" t="e">
        <f ca="true">+VALUE('Data Summary'!C38)</f>
        <v>#VALUE!</v>
      </c>
      <c r="D38" s="82" t="e">
        <f ca="true">+IF(AND(ISNUMBER(OFFSET('Water Data'!$D$4,0,10*ROW('Water Data'!D32))),'Data Summary'!BS38="Yes"),100-OFFSET('Water Data'!$D$4,0,10*ROW('Water Data'!D32)),NA())</f>
        <v>#N/A</v>
      </c>
      <c r="E38" s="82" t="e">
        <f ca="true">+IF(AND(ISNUMBER(OFFSET('Water Data'!$D$6,0,10*ROW('Water Data'!D32))),'Data Summary'!BT38="Yes"),OFFSET('Water Data'!$D$6,0,10*ROW('Water Data'!D32)),NA())</f>
        <v>#N/A</v>
      </c>
      <c r="F38" s="82" t="e">
        <f ca="true">+IF(AND(ISNUMBER(OFFSET('Water Data'!$D$9,0,10*ROW('Water Data'!D32))),'Data Summary'!BU38="Yes"),OFFSET('Water Data'!$D$9,0,10*ROW('Water Data'!D32)),NA())</f>
        <v>#N/A</v>
      </c>
      <c r="G38" s="82" t="e">
        <f ca="true">+IF(AND(ISNUMBER(OFFSET('Water Data'!$E$4,0,10*ROW('Water Data'!E32))),'Data Summary'!BV38="Yes"),100-OFFSET('Water Data'!$E$4,0,10*ROW('Water Data'!E32)),NA())</f>
        <v>#N/A</v>
      </c>
      <c r="H38" s="82" t="e">
        <f ca="true">+IF(AND(ISNUMBER(OFFSET('Water Data'!$E$6,0,10*ROW('Water Data'!E32))),'Data Summary'!BW38="Yes"),OFFSET('Water Data'!$E$6,0,10*ROW('Water Data'!E32)),NA())</f>
        <v>#N/A</v>
      </c>
      <c r="I38" s="82" t="e">
        <f ca="true">+IF(AND(ISNUMBER(OFFSET('Water Data'!$E$9,0,10*ROW('Water Data'!E32))),'Data Summary'!BX38="Yes"),OFFSET('Water Data'!$E$9,0,10*ROW('Water Data'!E32)),NA())</f>
        <v>#N/A</v>
      </c>
      <c r="J38" s="82" t="e">
        <f ca="true">+IF(AND(ISNUMBER(OFFSET('Water Data'!$F$4,0,10*ROW('Water Data'!F32))),'Data Summary'!BY38="Yes"),100-OFFSET('Water Data'!$F$4,0,10*ROW('Water Data'!F32)),NA())</f>
        <v>#N/A</v>
      </c>
      <c r="K38" s="82" t="e">
        <f ca="true">+IF(AND(ISNUMBER(OFFSET('Water Data'!$F$6,0,10*ROW('Water Data'!F32))),'Data Summary'!BZ38="Yes"),OFFSET('Water Data'!$F$6,0,10*ROW('Water Data'!F32)),NA())</f>
        <v>#N/A</v>
      </c>
      <c r="L38" s="82" t="e">
        <f ca="true">+IF(AND(ISNUMBER(OFFSET('Water Data'!$F$9,0,10*ROW('Water Data'!F32))),'Data Summary'!CA38="Yes"),OFFSET('Water Data'!$F$9,0,10*ROW('Water Data'!F32)),NA())</f>
        <v>#N/A</v>
      </c>
      <c r="M38" s="82" t="e">
        <f ca="true">+IF(AND(ISNUMBER(OFFSET('Water Data'!$G$4,0,10*ROW('Water Data'!G32))),'Data Summary'!CB38="Yes"),100-OFFSET('Water Data'!$G$4,0,10*ROW('Water Data'!G32)),NA())</f>
        <v>#N/A</v>
      </c>
      <c r="N38" s="82" t="e">
        <f ca="true">+IF(AND(ISNUMBER(OFFSET('Water Data'!$G$6,0,10*ROW('Water Data'!G32))),'Data Summary'!CC38="Yes"),OFFSET('Water Data'!$G$6,0,10*ROW('Water Data'!G32)),NA())</f>
        <v>#N/A</v>
      </c>
      <c r="O38" s="82" t="e">
        <f ca="true">+IF(AND(ISNUMBER(OFFSET('Water Data'!$G$9,0,10*ROW('Water Data'!G32))),'Data Summary'!CD38="Yes"),OFFSET('Water Data'!$G$9,0,10*ROW('Water Data'!G32)),NA())</f>
        <v>#N/A</v>
      </c>
      <c r="P38" s="82" t="e">
        <f ca="true">+IF(AND(ISNUMBER(OFFSET('Water Data'!$H$4,0,10*ROW('Water Data'!H32))),'Data Summary'!CE38="Yes"),100-OFFSET('Water Data'!$H$4,0,10*ROW('Water Data'!H32)),NA())</f>
        <v>#N/A</v>
      </c>
      <c r="Q38" s="82" t="e">
        <f ca="true">+IF(AND(ISNUMBER(OFFSET('Water Data'!$H$6,0,10*ROW('Water Data'!H32))),'Data Summary'!CF38="Yes"),OFFSET('Water Data'!$H$6,0,10*ROW('Water Data'!H32)),NA())</f>
        <v>#N/A</v>
      </c>
      <c r="R38" s="82" t="e">
        <f ca="true">+IF(AND(ISNUMBER(OFFSET('Water Data'!$H$9,0,10*ROW('Water Data'!H32))),'Data Summary'!CG38="Yes"),OFFSET('Water Data'!$H$9,0,10*ROW('Water Data'!H32)),NA())</f>
        <v>#N/A</v>
      </c>
      <c r="S38" s="82" t="e">
        <f ca="true">+IF(AND(ISNUMBER(OFFSET('Water Data'!$I$4,0,10*ROW('Water Data'!I32))),'Data Summary'!CH38="Yes"),100-OFFSET('Water Data'!$I$4,0,10*ROW('Water Data'!I32)),NA())</f>
        <v>#N/A</v>
      </c>
      <c r="T38" s="82" t="e">
        <f ca="true">+IF(AND(ISNUMBER(OFFSET('Water Data'!$I$6,0,10*ROW('Water Data'!I32))),'Data Summary'!CI38="Yes"),OFFSET('Water Data'!$I$6,0,10*ROW('Water Data'!I32)),NA())</f>
        <v>#N/A</v>
      </c>
      <c r="U38" s="82" t="e">
        <f ca="true">+IF(AND(ISNUMBER(OFFSET('Water Data'!$I$9,0,10*ROW('Water Data'!I32))),'Data Summary'!CJ38="Yes"),OFFSET('Water Data'!$I$9,0,10*ROW('Water Data'!I32)),NA())</f>
        <v>#N/A</v>
      </c>
      <c r="V38" s="83" t="e">
        <f ca="true">+IF(AND(ISNUMBER(OFFSET('Sanitation Data'!$D$4,0,10*ROW('Sanitation Data'!D32))),'Data Summary'!CK38="Yes"),100-OFFSET('Sanitation Data'!$D$4,0,10*ROW('Sanitation Data'!D32)),NA())</f>
        <v>#N/A</v>
      </c>
      <c r="W38" s="83" t="e">
        <f ca="true">+IF(AND(ISNUMBER(OFFSET('Sanitation Data'!$D$6,0,10*ROW('Sanitation Data'!D32))),'Data Summary'!CL38="Yes"),OFFSET('Sanitation Data'!$D$6,0,10*ROW('Sanitation Data'!D32)),NA())</f>
        <v>#N/A</v>
      </c>
      <c r="X38" s="83" t="e">
        <f ca="true">+IF(AND(ISNUMBER(OFFSET('Sanitation Data'!$D$10,0,10*ROW('Sanitation Data'!D32))),'Data Summary'!CM38="Yes"),OFFSET('Sanitation Data'!$D$10,0,10*ROW('Sanitation Data'!D32)),NA())</f>
        <v>#N/A</v>
      </c>
      <c r="Y38" s="83" t="e">
        <f ca="true">+IF(AND(ISNUMBER(OFFSET('Sanitation Data'!$D$11,0,10*ROW('Sanitation Data'!D32))),'Data Summary'!CN38="Yes"),OFFSET('Sanitation Data'!$D$11,0,10*ROW('Sanitation Data'!D32)),NA())</f>
        <v>#N/A</v>
      </c>
      <c r="Z38" s="83" t="e">
        <f ca="true">+IF(AND(ISNUMBER(OFFSET('Sanitation Data'!$D$12,0,10*ROW('Sanitation Data'!D32))),'Data Summary'!CO38="Yes"),OFFSET('Sanitation Data'!$D$12,0,10*ROW('Sanitation Data'!D32)),NA())</f>
        <v>#N/A</v>
      </c>
      <c r="AA38" s="83" t="e">
        <f ca="true">+IF(AND(ISNUMBER(OFFSET('Sanitation Data'!$E$4,0,10*ROW('Sanitation Data'!E32))),'Data Summary'!CP38="Yes"),100-OFFSET('Sanitation Data'!$E$4,0,10*ROW('Sanitation Data'!E32)),NA())</f>
        <v>#N/A</v>
      </c>
      <c r="AB38" s="83" t="e">
        <f ca="true">+IF(AND(ISNUMBER(OFFSET('Sanitation Data'!$E$6,0,10*ROW('Sanitation Data'!E32))),'Data Summary'!CQ38="Yes"),OFFSET('Sanitation Data'!$E$6,0,10*ROW('Sanitation Data'!E32)),NA())</f>
        <v>#N/A</v>
      </c>
      <c r="AC38" s="83" t="e">
        <f ca="true">+IF(AND(ISNUMBER(OFFSET('Sanitation Data'!$E$10,0,10*ROW('Sanitation Data'!E32))),'Data Summary'!CR38="Yes"),OFFSET('Sanitation Data'!$E$10,0,10*ROW('Sanitation Data'!E32)),NA())</f>
        <v>#N/A</v>
      </c>
      <c r="AD38" s="83" t="e">
        <f ca="true">+IF(AND(ISNUMBER(OFFSET('Sanitation Data'!$E$11,0,10*ROW('Sanitation Data'!E32))),'Data Summary'!CS38="Yes"),OFFSET('Sanitation Data'!$E$11,0,10*ROW('Sanitation Data'!E32)),NA())</f>
        <v>#N/A</v>
      </c>
      <c r="AE38" s="83" t="e">
        <f ca="true">+IF(AND(ISNUMBER(OFFSET('Sanitation Data'!$E$12,0,10*ROW('Sanitation Data'!E32))),'Data Summary'!CT38="Yes"),OFFSET('Sanitation Data'!$E$12,0,10*ROW('Sanitation Data'!E32)),NA())</f>
        <v>#N/A</v>
      </c>
      <c r="AF38" s="83" t="e">
        <f ca="true">+IF(AND(ISNUMBER(OFFSET('Sanitation Data'!$F$4,0,10*ROW('Sanitation Data'!F32))),'Data Summary'!CU38="Yes"),100-OFFSET('Sanitation Data'!$F$4,0,10*ROW('Sanitation Data'!F32)),NA())</f>
        <v>#N/A</v>
      </c>
      <c r="AG38" s="83" t="e">
        <f ca="true">+IF(AND(ISNUMBER(OFFSET('Sanitation Data'!$F$6,0,10*ROW('Sanitation Data'!F32))),'Data Summary'!CV38="Yes"),OFFSET('Sanitation Data'!$F$6,0,10*ROW('Sanitation Data'!F32)),NA())</f>
        <v>#N/A</v>
      </c>
      <c r="AH38" s="83" t="e">
        <f ca="true">+IF(AND(ISNUMBER(OFFSET('Sanitation Data'!$F$10,0,10*ROW('Sanitation Data'!F32))),'Data Summary'!CW38="Yes"),OFFSET('Sanitation Data'!$F$10,0,10*ROW('Sanitation Data'!F32)),NA())</f>
        <v>#N/A</v>
      </c>
      <c r="AI38" s="83" t="e">
        <f ca="true">+IF(AND(ISNUMBER(OFFSET('Sanitation Data'!$F$11,0,10*ROW('Sanitation Data'!F32))),'Data Summary'!CX38="Yes"),OFFSET('Sanitation Data'!$F$11,0,10*ROW('Sanitation Data'!F32)),NA())</f>
        <v>#N/A</v>
      </c>
      <c r="AJ38" s="83" t="e">
        <f ca="true">+IF(AND(ISNUMBER(OFFSET('Sanitation Data'!$F$12,0,10*ROW('Sanitation Data'!F32))),'Data Summary'!CY38="Yes"),OFFSET('Sanitation Data'!$F$12,0,10*ROW('Sanitation Data'!F32)),NA())</f>
        <v>#N/A</v>
      </c>
      <c r="AK38" s="83" t="e">
        <f ca="true">+IF(AND(ISNUMBER(OFFSET('Sanitation Data'!$G$4,0,10*ROW('Sanitation Data'!G32))),'Data Summary'!CZ38="Yes"),100-OFFSET('Sanitation Data'!$G$4,0,10*ROW('Sanitation Data'!G32)),NA())</f>
        <v>#N/A</v>
      </c>
      <c r="AL38" s="83" t="e">
        <f ca="true">+IF(AND(ISNUMBER(OFFSET('Sanitation Data'!$G$6,0,10*ROW('Sanitation Data'!G32))),'Data Summary'!DA38="Yes"),OFFSET('Sanitation Data'!$G$6,0,10*ROW('Sanitation Data'!G32)),NA())</f>
        <v>#N/A</v>
      </c>
      <c r="AM38" s="83" t="e">
        <f ca="true">+IF(AND(ISNUMBER(OFFSET('Sanitation Data'!$G$10,0,10*ROW('Sanitation Data'!G32))),'Data Summary'!DB38="Yes"),OFFSET('Sanitation Data'!$G$10,0,10*ROW('Sanitation Data'!G32)),NA())</f>
        <v>#N/A</v>
      </c>
      <c r="AN38" s="83" t="e">
        <f ca="true">+IF(AND(ISNUMBER(OFFSET('Sanitation Data'!$G$11,0,10*ROW('Sanitation Data'!G32))),'Data Summary'!DC38="Yes"),OFFSET('Sanitation Data'!$G$11,0,10*ROW('Sanitation Data'!G32)),NA())</f>
        <v>#N/A</v>
      </c>
      <c r="AO38" s="83" t="e">
        <f ca="true">+IF(AND(ISNUMBER(OFFSET('Sanitation Data'!$G$12,0,10*ROW('Sanitation Data'!G32))),'Data Summary'!DD38="Yes"),OFFSET('Sanitation Data'!$G$12,0,10*ROW('Sanitation Data'!G32)),NA())</f>
        <v>#N/A</v>
      </c>
      <c r="AP38" s="83" t="e">
        <f ca="true">+IF(AND(ISNUMBER(OFFSET('Sanitation Data'!$H$4,0,10*ROW('Sanitation Data'!H32))),'Data Summary'!DE38="Yes"),100-OFFSET('Sanitation Data'!$H$4,0,10*ROW('Sanitation Data'!H32)),NA())</f>
        <v>#N/A</v>
      </c>
      <c r="AQ38" s="83" t="e">
        <f ca="true">+IF(AND(ISNUMBER(OFFSET('Sanitation Data'!$H$6,0,10*ROW('Sanitation Data'!H32))),'Data Summary'!DF38="Yes"),OFFSET('Sanitation Data'!$H$6,0,10*ROW('Sanitation Data'!H32)),NA())</f>
        <v>#N/A</v>
      </c>
      <c r="AR38" s="83" t="e">
        <f ca="true">+IF(AND(ISNUMBER(OFFSET('Sanitation Data'!$H$10,0,10*ROW('Sanitation Data'!H32))),'Data Summary'!DG38="Yes"),OFFSET('Sanitation Data'!$H$10,0,10*ROW('Sanitation Data'!H32)),NA())</f>
        <v>#N/A</v>
      </c>
      <c r="AS38" s="83" t="e">
        <f ca="true">+IF(AND(ISNUMBER(OFFSET('Sanitation Data'!$H$11,0,10*ROW('Sanitation Data'!H32))),'Data Summary'!DH38="Yes"),OFFSET('Sanitation Data'!$H$11,0,10*ROW('Sanitation Data'!H32)),NA())</f>
        <v>#N/A</v>
      </c>
      <c r="AT38" s="83" t="e">
        <f ca="true">+IF(AND(ISNUMBER(OFFSET('Sanitation Data'!$H$12,0,10*ROW('Sanitation Data'!H32))),'Data Summary'!DI38="Yes"),OFFSET('Sanitation Data'!$H$12,0,10*ROW('Sanitation Data'!H32)),NA())</f>
        <v>#N/A</v>
      </c>
      <c r="AU38" s="83" t="e">
        <f ca="true">+IF(AND(ISNUMBER(OFFSET('Sanitation Data'!$I$4,0,10*ROW('Sanitation Data'!I32))),'Data Summary'!DJ38="Yes"),100-OFFSET('Sanitation Data'!$I$4,0,10*ROW('Sanitation Data'!I32)),NA())</f>
        <v>#N/A</v>
      </c>
      <c r="AV38" s="83" t="e">
        <f ca="true">+IF(AND(ISNUMBER(OFFSET('Sanitation Data'!$I$6,0,10*ROW('Sanitation Data'!I32))),'Data Summary'!DK38="Yes"),OFFSET('Sanitation Data'!$I$6,0,10*ROW('Sanitation Data'!I32)),NA())</f>
        <v>#N/A</v>
      </c>
      <c r="AW38" s="83" t="e">
        <f ca="true">+IF(AND(ISNUMBER(OFFSET('Sanitation Data'!$I$10,0,10*ROW('Sanitation Data'!I32))),'Data Summary'!DL38="Yes"),OFFSET('Sanitation Data'!$I$10,0,10*ROW('Sanitation Data'!I32)),NA())</f>
        <v>#N/A</v>
      </c>
      <c r="AX38" s="83" t="e">
        <f ca="true">+IF(AND(ISNUMBER(OFFSET('Sanitation Data'!$I$11,0,10*ROW('Sanitation Data'!I32))),'Data Summary'!DM38="Yes"),OFFSET('Sanitation Data'!$I$11,0,10*ROW('Sanitation Data'!I32)),NA())</f>
        <v>#N/A</v>
      </c>
      <c r="AY38" s="83" t="e">
        <f ca="true">+IF(AND(ISNUMBER(OFFSET('Sanitation Data'!$I$12,0,10*ROW('Sanitation Data'!I32))),'Data Summary'!DN38="Yes"),OFFSET('Sanitation Data'!$I$12,0,10*ROW('Sanitation Data'!I32)),NA())</f>
        <v>#N/A</v>
      </c>
      <c r="AZ38" s="84" t="e">
        <f ca="true">+IF(AND(ISNUMBER(OFFSET('Hygiene Data'!$D$5,0,10*ROW('Hygiene Data'!D32))),'Data Summary'!DO38="Yes"),OFFSET('Hygiene Data'!$D$5,0,10*ROW('Hygiene Data'!D32)),NA())</f>
        <v>#N/A</v>
      </c>
      <c r="BA38" s="84" t="e">
        <f ca="true">+IF(AND(ISNUMBER(OFFSET('Hygiene Data'!$D$7,0,10*ROW('Hygiene Data'!D32))),'Data Summary'!DP38="Yes"),OFFSET('Hygiene Data'!$D$7,0,10*ROW('Hygiene Data'!D32)),NA())</f>
        <v>#N/A</v>
      </c>
      <c r="BB38" s="84" t="e">
        <f ca="true">+IF(AND(ISNUMBER(OFFSET('Hygiene Data'!$D$9,0,10*ROW('Hygiene Data'!D32))),'Data Summary'!DQ38="Yes"),OFFSET('Hygiene Data'!$D$9,0,10*ROW('Hygiene Data'!D32)),NA())</f>
        <v>#N/A</v>
      </c>
      <c r="BC38" s="84" t="e">
        <f ca="true">+IF(AND(ISNUMBER(OFFSET('Hygiene Data'!$E$5,0,10*ROW('Hygiene Data'!E32))),'Data Summary'!DR38="Yes"),OFFSET('Hygiene Data'!$E$5,0,10*ROW('Hygiene Data'!E32)),NA())</f>
        <v>#N/A</v>
      </c>
      <c r="BD38" s="84" t="e">
        <f ca="true">+IF(AND(ISNUMBER(OFFSET('Hygiene Data'!$E$7,0,10*ROW('Hygiene Data'!E32))),'Data Summary'!DS38="Yes"),OFFSET('Hygiene Data'!$E$7,0,10*ROW('Hygiene Data'!E32)),NA())</f>
        <v>#N/A</v>
      </c>
      <c r="BE38" s="84" t="e">
        <f ca="true">+IF(AND(ISNUMBER(OFFSET('Hygiene Data'!$E$9,0,10*ROW('Hygiene Data'!E32))),'Data Summary'!DT38="Yes"),OFFSET('Hygiene Data'!$E$9,0,10*ROW('Hygiene Data'!E32)),NA())</f>
        <v>#N/A</v>
      </c>
      <c r="BF38" s="84" t="e">
        <f ca="true">+IF(AND(ISNUMBER(OFFSET('Hygiene Data'!$F$5,0,10*ROW('Hygiene Data'!F32))),'Data Summary'!DU38="Yes"),OFFSET('Hygiene Data'!$F$5,0,10*ROW('Hygiene Data'!F32)),NA())</f>
        <v>#N/A</v>
      </c>
      <c r="BG38" s="84" t="e">
        <f ca="true">+IF(AND(ISNUMBER(OFFSET('Hygiene Data'!$F$7,0,10*ROW('Hygiene Data'!F32))),'Data Summary'!DV38="Yes"),OFFSET('Hygiene Data'!$F$7,0,10*ROW('Hygiene Data'!F32)),NA())</f>
        <v>#N/A</v>
      </c>
      <c r="BH38" s="84" t="e">
        <f ca="true">+IF(AND(ISNUMBER(OFFSET('Hygiene Data'!$F$9,0,10*ROW('Hygiene Data'!F32))),'Data Summary'!DW38="Yes"),OFFSET('Hygiene Data'!$F$9,0,10*ROW('Hygiene Data'!F32)),NA())</f>
        <v>#N/A</v>
      </c>
      <c r="BI38" s="84" t="e">
        <f ca="true">+IF(AND(ISNUMBER(OFFSET('Hygiene Data'!$G$5,0,10*ROW('Hygiene Data'!G32))),'Data Summary'!DX38="Yes"),OFFSET('Hygiene Data'!$G$5,0,10*ROW('Hygiene Data'!G32)),NA())</f>
        <v>#N/A</v>
      </c>
      <c r="BJ38" s="84" t="e">
        <f ca="true">+IF(AND(ISNUMBER(OFFSET('Hygiene Data'!$G$7,0,10*ROW('Hygiene Data'!G32))),'Data Summary'!DY38="Yes"),OFFSET('Hygiene Data'!$G$7,0,10*ROW('Hygiene Data'!G32)),NA())</f>
        <v>#N/A</v>
      </c>
      <c r="BK38" s="84" t="e">
        <f ca="true">+IF(AND(ISNUMBER(OFFSET('Hygiene Data'!$G$9,0,10*ROW('Hygiene Data'!G32))),'Data Summary'!DZ38="Yes"),OFFSET('Hygiene Data'!$G$9,0,10*ROW('Hygiene Data'!G32)),NA())</f>
        <v>#N/A</v>
      </c>
      <c r="BL38" s="84" t="e">
        <f ca="true">+IF(AND(ISNUMBER(OFFSET('Hygiene Data'!$H$5,0,10*ROW('Hygiene Data'!H32))),'Data Summary'!EA38="Yes"),OFFSET('Hygiene Data'!$H$5,0,10*ROW('Hygiene Data'!H32)),NA())</f>
        <v>#N/A</v>
      </c>
      <c r="BM38" s="84" t="e">
        <f ca="true">+IF(AND(ISNUMBER(OFFSET('Hygiene Data'!$H$7,0,10*ROW('Hygiene Data'!H32))),'Data Summary'!EB38="Yes"),OFFSET('Hygiene Data'!$H$7,0,10*ROW('Hygiene Data'!H32)),NA())</f>
        <v>#N/A</v>
      </c>
      <c r="BN38" s="84" t="e">
        <f ca="true">+IF(AND(ISNUMBER(OFFSET('Hygiene Data'!$H$9,0,10*ROW('Hygiene Data'!H32))),'Data Summary'!EC38="Yes"),OFFSET('Hygiene Data'!$H$9,0,10*ROW('Hygiene Data'!H32)),NA())</f>
        <v>#N/A</v>
      </c>
      <c r="BO38" s="84" t="e">
        <f ca="true">+IF(AND(ISNUMBER(OFFSET('Hygiene Data'!$I$5,0,10*ROW('Hygiene Data'!I32))),'Data Summary'!ED38="Yes"),OFFSET('Hygiene Data'!$I$5,0,10*ROW('Hygiene Data'!I32)),NA())</f>
        <v>#N/A</v>
      </c>
      <c r="BP38" s="84" t="e">
        <f ca="true">+IF(AND(ISNUMBER(OFFSET('Hygiene Data'!$I$7,0,10*ROW('Hygiene Data'!I32))),'Data Summary'!EE38="Yes"),OFFSET('Hygiene Data'!$I$7,0,10*ROW('Hygiene Data'!I32)),NA())</f>
        <v>#N/A</v>
      </c>
      <c r="BQ38" s="84" t="e">
        <f ca="true">+IF(AND(ISNUMBER(OFFSET('Hygiene Data'!$I$9,0,10*ROW('Hygiene Data'!I32))),'Data Summary'!EF38="Yes"),OFFSET('Hygiene Data'!$I$9,0,10*ROW('Hygiene Data'!I32)),NA())</f>
        <v>#N/A</v>
      </c>
    </row>
    <row xmlns:x14ac="http://schemas.microsoft.com/office/spreadsheetml/2009/9/ac" r="39" x14ac:dyDescent="0.2">
      <c r="A39" s="375" t="e">
        <f ca="true">+RIGHT('Data Summary'!A39,LEN('Data Summary'!A39)-9)</f>
        <v>#VALUE!</v>
      </c>
      <c r="B39" s="36" t="str">
        <f ca="true">+IF(ISTEXT('Data Summary'!B39),'Data Summary'!B39,"")</f>
        <v/>
      </c>
      <c r="C39" s="325" t="e">
        <f ca="true">+VALUE('Data Summary'!C39)</f>
        <v>#VALUE!</v>
      </c>
      <c r="D39" s="82" t="e">
        <f ca="true">+IF(AND(ISNUMBER(OFFSET('Water Data'!$D$4,0,10*ROW('Water Data'!D33))),'Data Summary'!BS39="Yes"),100-OFFSET('Water Data'!$D$4,0,10*ROW('Water Data'!D33)),NA())</f>
        <v>#N/A</v>
      </c>
      <c r="E39" s="82" t="e">
        <f ca="true">+IF(AND(ISNUMBER(OFFSET('Water Data'!$D$6,0,10*ROW('Water Data'!D33))),'Data Summary'!BT39="Yes"),OFFSET('Water Data'!$D$6,0,10*ROW('Water Data'!D33)),NA())</f>
        <v>#N/A</v>
      </c>
      <c r="F39" s="82" t="e">
        <f ca="true">+IF(AND(ISNUMBER(OFFSET('Water Data'!$D$9,0,10*ROW('Water Data'!D33))),'Data Summary'!BU39="Yes"),OFFSET('Water Data'!$D$9,0,10*ROW('Water Data'!D33)),NA())</f>
        <v>#N/A</v>
      </c>
      <c r="G39" s="82" t="e">
        <f ca="true">+IF(AND(ISNUMBER(OFFSET('Water Data'!$E$4,0,10*ROW('Water Data'!E33))),'Data Summary'!BV39="Yes"),100-OFFSET('Water Data'!$E$4,0,10*ROW('Water Data'!E33)),NA())</f>
        <v>#N/A</v>
      </c>
      <c r="H39" s="82" t="e">
        <f ca="true">+IF(AND(ISNUMBER(OFFSET('Water Data'!$E$6,0,10*ROW('Water Data'!E33))),'Data Summary'!BW39="Yes"),OFFSET('Water Data'!$E$6,0,10*ROW('Water Data'!E33)),NA())</f>
        <v>#N/A</v>
      </c>
      <c r="I39" s="82" t="e">
        <f ca="true">+IF(AND(ISNUMBER(OFFSET('Water Data'!$E$9,0,10*ROW('Water Data'!E33))),'Data Summary'!BX39="Yes"),OFFSET('Water Data'!$E$9,0,10*ROW('Water Data'!E33)),NA())</f>
        <v>#N/A</v>
      </c>
      <c r="J39" s="82" t="e">
        <f ca="true">+IF(AND(ISNUMBER(OFFSET('Water Data'!$F$4,0,10*ROW('Water Data'!F33))),'Data Summary'!BY39="Yes"),100-OFFSET('Water Data'!$F$4,0,10*ROW('Water Data'!F33)),NA())</f>
        <v>#N/A</v>
      </c>
      <c r="K39" s="82" t="e">
        <f ca="true">+IF(AND(ISNUMBER(OFFSET('Water Data'!$F$6,0,10*ROW('Water Data'!F33))),'Data Summary'!BZ39="Yes"),OFFSET('Water Data'!$F$6,0,10*ROW('Water Data'!F33)),NA())</f>
        <v>#N/A</v>
      </c>
      <c r="L39" s="82" t="e">
        <f ca="true">+IF(AND(ISNUMBER(OFFSET('Water Data'!$F$9,0,10*ROW('Water Data'!F33))),'Data Summary'!CA39="Yes"),OFFSET('Water Data'!$F$9,0,10*ROW('Water Data'!F33)),NA())</f>
        <v>#N/A</v>
      </c>
      <c r="M39" s="82" t="e">
        <f ca="true">+IF(AND(ISNUMBER(OFFSET('Water Data'!$G$4,0,10*ROW('Water Data'!G33))),'Data Summary'!CB39="Yes"),100-OFFSET('Water Data'!$G$4,0,10*ROW('Water Data'!G33)),NA())</f>
        <v>#N/A</v>
      </c>
      <c r="N39" s="82" t="e">
        <f ca="true">+IF(AND(ISNUMBER(OFFSET('Water Data'!$G$6,0,10*ROW('Water Data'!G33))),'Data Summary'!CC39="Yes"),OFFSET('Water Data'!$G$6,0,10*ROW('Water Data'!G33)),NA())</f>
        <v>#N/A</v>
      </c>
      <c r="O39" s="82" t="e">
        <f ca="true">+IF(AND(ISNUMBER(OFFSET('Water Data'!$G$9,0,10*ROW('Water Data'!G33))),'Data Summary'!CD39="Yes"),OFFSET('Water Data'!$G$9,0,10*ROW('Water Data'!G33)),NA())</f>
        <v>#N/A</v>
      </c>
      <c r="P39" s="82" t="e">
        <f ca="true">+IF(AND(ISNUMBER(OFFSET('Water Data'!$H$4,0,10*ROW('Water Data'!H33))),'Data Summary'!CE39="Yes"),100-OFFSET('Water Data'!$H$4,0,10*ROW('Water Data'!H33)),NA())</f>
        <v>#N/A</v>
      </c>
      <c r="Q39" s="82" t="e">
        <f ca="true">+IF(AND(ISNUMBER(OFFSET('Water Data'!$H$6,0,10*ROW('Water Data'!H33))),'Data Summary'!CF39="Yes"),OFFSET('Water Data'!$H$6,0,10*ROW('Water Data'!H33)),NA())</f>
        <v>#N/A</v>
      </c>
      <c r="R39" s="82" t="e">
        <f ca="true">+IF(AND(ISNUMBER(OFFSET('Water Data'!$H$9,0,10*ROW('Water Data'!H33))),'Data Summary'!CG39="Yes"),OFFSET('Water Data'!$H$9,0,10*ROW('Water Data'!H33)),NA())</f>
        <v>#N/A</v>
      </c>
      <c r="S39" s="82" t="e">
        <f ca="true">+IF(AND(ISNUMBER(OFFSET('Water Data'!$I$4,0,10*ROW('Water Data'!I33))),'Data Summary'!CH39="Yes"),100-OFFSET('Water Data'!$I$4,0,10*ROW('Water Data'!I33)),NA())</f>
        <v>#N/A</v>
      </c>
      <c r="T39" s="82" t="e">
        <f ca="true">+IF(AND(ISNUMBER(OFFSET('Water Data'!$I$6,0,10*ROW('Water Data'!I33))),'Data Summary'!CI39="Yes"),OFFSET('Water Data'!$I$6,0,10*ROW('Water Data'!I33)),NA())</f>
        <v>#N/A</v>
      </c>
      <c r="U39" s="82" t="e">
        <f ca="true">+IF(AND(ISNUMBER(OFFSET('Water Data'!$I$9,0,10*ROW('Water Data'!I33))),'Data Summary'!CJ39="Yes"),OFFSET('Water Data'!$I$9,0,10*ROW('Water Data'!I33)),NA())</f>
        <v>#N/A</v>
      </c>
      <c r="V39" s="83" t="e">
        <f ca="true">+IF(AND(ISNUMBER(OFFSET('Sanitation Data'!$D$4,0,10*ROW('Sanitation Data'!D33))),'Data Summary'!CK39="Yes"),100-OFFSET('Sanitation Data'!$D$4,0,10*ROW('Sanitation Data'!D33)),NA())</f>
        <v>#N/A</v>
      </c>
      <c r="W39" s="83" t="e">
        <f ca="true">+IF(AND(ISNUMBER(OFFSET('Sanitation Data'!$D$6,0,10*ROW('Sanitation Data'!D33))),'Data Summary'!CL39="Yes"),OFFSET('Sanitation Data'!$D$6,0,10*ROW('Sanitation Data'!D33)),NA())</f>
        <v>#N/A</v>
      </c>
      <c r="X39" s="83" t="e">
        <f ca="true">+IF(AND(ISNUMBER(OFFSET('Sanitation Data'!$D$10,0,10*ROW('Sanitation Data'!D33))),'Data Summary'!CM39="Yes"),OFFSET('Sanitation Data'!$D$10,0,10*ROW('Sanitation Data'!D33)),NA())</f>
        <v>#N/A</v>
      </c>
      <c r="Y39" s="83" t="e">
        <f ca="true">+IF(AND(ISNUMBER(OFFSET('Sanitation Data'!$D$11,0,10*ROW('Sanitation Data'!D33))),'Data Summary'!CN39="Yes"),OFFSET('Sanitation Data'!$D$11,0,10*ROW('Sanitation Data'!D33)),NA())</f>
        <v>#N/A</v>
      </c>
      <c r="Z39" s="83" t="e">
        <f ca="true">+IF(AND(ISNUMBER(OFFSET('Sanitation Data'!$D$12,0,10*ROW('Sanitation Data'!D33))),'Data Summary'!CO39="Yes"),OFFSET('Sanitation Data'!$D$12,0,10*ROW('Sanitation Data'!D33)),NA())</f>
        <v>#N/A</v>
      </c>
      <c r="AA39" s="83" t="e">
        <f ca="true">+IF(AND(ISNUMBER(OFFSET('Sanitation Data'!$E$4,0,10*ROW('Sanitation Data'!E33))),'Data Summary'!CP39="Yes"),100-OFFSET('Sanitation Data'!$E$4,0,10*ROW('Sanitation Data'!E33)),NA())</f>
        <v>#N/A</v>
      </c>
      <c r="AB39" s="83" t="e">
        <f ca="true">+IF(AND(ISNUMBER(OFFSET('Sanitation Data'!$E$6,0,10*ROW('Sanitation Data'!E33))),'Data Summary'!CQ39="Yes"),OFFSET('Sanitation Data'!$E$6,0,10*ROW('Sanitation Data'!E33)),NA())</f>
        <v>#N/A</v>
      </c>
      <c r="AC39" s="83" t="e">
        <f ca="true">+IF(AND(ISNUMBER(OFFSET('Sanitation Data'!$E$10,0,10*ROW('Sanitation Data'!E33))),'Data Summary'!CR39="Yes"),OFFSET('Sanitation Data'!$E$10,0,10*ROW('Sanitation Data'!E33)),NA())</f>
        <v>#N/A</v>
      </c>
      <c r="AD39" s="83" t="e">
        <f ca="true">+IF(AND(ISNUMBER(OFFSET('Sanitation Data'!$E$11,0,10*ROW('Sanitation Data'!E33))),'Data Summary'!CS39="Yes"),OFFSET('Sanitation Data'!$E$11,0,10*ROW('Sanitation Data'!E33)),NA())</f>
        <v>#N/A</v>
      </c>
      <c r="AE39" s="83" t="e">
        <f ca="true">+IF(AND(ISNUMBER(OFFSET('Sanitation Data'!$E$12,0,10*ROW('Sanitation Data'!E33))),'Data Summary'!CT39="Yes"),OFFSET('Sanitation Data'!$E$12,0,10*ROW('Sanitation Data'!E33)),NA())</f>
        <v>#N/A</v>
      </c>
      <c r="AF39" s="83" t="e">
        <f ca="true">+IF(AND(ISNUMBER(OFFSET('Sanitation Data'!$F$4,0,10*ROW('Sanitation Data'!F33))),'Data Summary'!CU39="Yes"),100-OFFSET('Sanitation Data'!$F$4,0,10*ROW('Sanitation Data'!F33)),NA())</f>
        <v>#N/A</v>
      </c>
      <c r="AG39" s="83" t="e">
        <f ca="true">+IF(AND(ISNUMBER(OFFSET('Sanitation Data'!$F$6,0,10*ROW('Sanitation Data'!F33))),'Data Summary'!CV39="Yes"),OFFSET('Sanitation Data'!$F$6,0,10*ROW('Sanitation Data'!F33)),NA())</f>
        <v>#N/A</v>
      </c>
      <c r="AH39" s="83" t="e">
        <f ca="true">+IF(AND(ISNUMBER(OFFSET('Sanitation Data'!$F$10,0,10*ROW('Sanitation Data'!F33))),'Data Summary'!CW39="Yes"),OFFSET('Sanitation Data'!$F$10,0,10*ROW('Sanitation Data'!F33)),NA())</f>
        <v>#N/A</v>
      </c>
      <c r="AI39" s="83" t="e">
        <f ca="true">+IF(AND(ISNUMBER(OFFSET('Sanitation Data'!$F$11,0,10*ROW('Sanitation Data'!F33))),'Data Summary'!CX39="Yes"),OFFSET('Sanitation Data'!$F$11,0,10*ROW('Sanitation Data'!F33)),NA())</f>
        <v>#N/A</v>
      </c>
      <c r="AJ39" s="83" t="e">
        <f ca="true">+IF(AND(ISNUMBER(OFFSET('Sanitation Data'!$F$12,0,10*ROW('Sanitation Data'!F33))),'Data Summary'!CY39="Yes"),OFFSET('Sanitation Data'!$F$12,0,10*ROW('Sanitation Data'!F33)),NA())</f>
        <v>#N/A</v>
      </c>
      <c r="AK39" s="83" t="e">
        <f ca="true">+IF(AND(ISNUMBER(OFFSET('Sanitation Data'!$G$4,0,10*ROW('Sanitation Data'!G33))),'Data Summary'!CZ39="Yes"),100-OFFSET('Sanitation Data'!$G$4,0,10*ROW('Sanitation Data'!G33)),NA())</f>
        <v>#N/A</v>
      </c>
      <c r="AL39" s="83" t="e">
        <f ca="true">+IF(AND(ISNUMBER(OFFSET('Sanitation Data'!$G$6,0,10*ROW('Sanitation Data'!G33))),'Data Summary'!DA39="Yes"),OFFSET('Sanitation Data'!$G$6,0,10*ROW('Sanitation Data'!G33)),NA())</f>
        <v>#N/A</v>
      </c>
      <c r="AM39" s="83" t="e">
        <f ca="true">+IF(AND(ISNUMBER(OFFSET('Sanitation Data'!$G$10,0,10*ROW('Sanitation Data'!G33))),'Data Summary'!DB39="Yes"),OFFSET('Sanitation Data'!$G$10,0,10*ROW('Sanitation Data'!G33)),NA())</f>
        <v>#N/A</v>
      </c>
      <c r="AN39" s="83" t="e">
        <f ca="true">+IF(AND(ISNUMBER(OFFSET('Sanitation Data'!$G$11,0,10*ROW('Sanitation Data'!G33))),'Data Summary'!DC39="Yes"),OFFSET('Sanitation Data'!$G$11,0,10*ROW('Sanitation Data'!G33)),NA())</f>
        <v>#N/A</v>
      </c>
      <c r="AO39" s="83" t="e">
        <f ca="true">+IF(AND(ISNUMBER(OFFSET('Sanitation Data'!$G$12,0,10*ROW('Sanitation Data'!G33))),'Data Summary'!DD39="Yes"),OFFSET('Sanitation Data'!$G$12,0,10*ROW('Sanitation Data'!G33)),NA())</f>
        <v>#N/A</v>
      </c>
      <c r="AP39" s="83" t="e">
        <f ca="true">+IF(AND(ISNUMBER(OFFSET('Sanitation Data'!$H$4,0,10*ROW('Sanitation Data'!H33))),'Data Summary'!DE39="Yes"),100-OFFSET('Sanitation Data'!$H$4,0,10*ROW('Sanitation Data'!H33)),NA())</f>
        <v>#N/A</v>
      </c>
      <c r="AQ39" s="83" t="e">
        <f ca="true">+IF(AND(ISNUMBER(OFFSET('Sanitation Data'!$H$6,0,10*ROW('Sanitation Data'!H33))),'Data Summary'!DF39="Yes"),OFFSET('Sanitation Data'!$H$6,0,10*ROW('Sanitation Data'!H33)),NA())</f>
        <v>#N/A</v>
      </c>
      <c r="AR39" s="83" t="e">
        <f ca="true">+IF(AND(ISNUMBER(OFFSET('Sanitation Data'!$H$10,0,10*ROW('Sanitation Data'!H33))),'Data Summary'!DG39="Yes"),OFFSET('Sanitation Data'!$H$10,0,10*ROW('Sanitation Data'!H33)),NA())</f>
        <v>#N/A</v>
      </c>
      <c r="AS39" s="83" t="e">
        <f ca="true">+IF(AND(ISNUMBER(OFFSET('Sanitation Data'!$H$11,0,10*ROW('Sanitation Data'!H33))),'Data Summary'!DH39="Yes"),OFFSET('Sanitation Data'!$H$11,0,10*ROW('Sanitation Data'!H33)),NA())</f>
        <v>#N/A</v>
      </c>
      <c r="AT39" s="83" t="e">
        <f ca="true">+IF(AND(ISNUMBER(OFFSET('Sanitation Data'!$H$12,0,10*ROW('Sanitation Data'!H33))),'Data Summary'!DI39="Yes"),OFFSET('Sanitation Data'!$H$12,0,10*ROW('Sanitation Data'!H33)),NA())</f>
        <v>#N/A</v>
      </c>
      <c r="AU39" s="83" t="e">
        <f ca="true">+IF(AND(ISNUMBER(OFFSET('Sanitation Data'!$I$4,0,10*ROW('Sanitation Data'!I33))),'Data Summary'!DJ39="Yes"),100-OFFSET('Sanitation Data'!$I$4,0,10*ROW('Sanitation Data'!I33)),NA())</f>
        <v>#N/A</v>
      </c>
      <c r="AV39" s="83" t="e">
        <f ca="true">+IF(AND(ISNUMBER(OFFSET('Sanitation Data'!$I$6,0,10*ROW('Sanitation Data'!I33))),'Data Summary'!DK39="Yes"),OFFSET('Sanitation Data'!$I$6,0,10*ROW('Sanitation Data'!I33)),NA())</f>
        <v>#N/A</v>
      </c>
      <c r="AW39" s="83" t="e">
        <f ca="true">+IF(AND(ISNUMBER(OFFSET('Sanitation Data'!$I$10,0,10*ROW('Sanitation Data'!I33))),'Data Summary'!DL39="Yes"),OFFSET('Sanitation Data'!$I$10,0,10*ROW('Sanitation Data'!I33)),NA())</f>
        <v>#N/A</v>
      </c>
      <c r="AX39" s="83" t="e">
        <f ca="true">+IF(AND(ISNUMBER(OFFSET('Sanitation Data'!$I$11,0,10*ROW('Sanitation Data'!I33))),'Data Summary'!DM39="Yes"),OFFSET('Sanitation Data'!$I$11,0,10*ROW('Sanitation Data'!I33)),NA())</f>
        <v>#N/A</v>
      </c>
      <c r="AY39" s="83" t="e">
        <f ca="true">+IF(AND(ISNUMBER(OFFSET('Sanitation Data'!$I$12,0,10*ROW('Sanitation Data'!I33))),'Data Summary'!DN39="Yes"),OFFSET('Sanitation Data'!$I$12,0,10*ROW('Sanitation Data'!I33)),NA())</f>
        <v>#N/A</v>
      </c>
      <c r="AZ39" s="84" t="e">
        <f ca="true">+IF(AND(ISNUMBER(OFFSET('Hygiene Data'!$D$5,0,10*ROW('Hygiene Data'!D33))),'Data Summary'!DO39="Yes"),OFFSET('Hygiene Data'!$D$5,0,10*ROW('Hygiene Data'!D33)),NA())</f>
        <v>#N/A</v>
      </c>
      <c r="BA39" s="84" t="e">
        <f ca="true">+IF(AND(ISNUMBER(OFFSET('Hygiene Data'!$D$7,0,10*ROW('Hygiene Data'!D33))),'Data Summary'!DP39="Yes"),OFFSET('Hygiene Data'!$D$7,0,10*ROW('Hygiene Data'!D33)),NA())</f>
        <v>#N/A</v>
      </c>
      <c r="BB39" s="84" t="e">
        <f ca="true">+IF(AND(ISNUMBER(OFFSET('Hygiene Data'!$D$9,0,10*ROW('Hygiene Data'!D33))),'Data Summary'!DQ39="Yes"),OFFSET('Hygiene Data'!$D$9,0,10*ROW('Hygiene Data'!D33)),NA())</f>
        <v>#N/A</v>
      </c>
      <c r="BC39" s="84" t="e">
        <f ca="true">+IF(AND(ISNUMBER(OFFSET('Hygiene Data'!$E$5,0,10*ROW('Hygiene Data'!E33))),'Data Summary'!DR39="Yes"),OFFSET('Hygiene Data'!$E$5,0,10*ROW('Hygiene Data'!E33)),NA())</f>
        <v>#N/A</v>
      </c>
      <c r="BD39" s="84" t="e">
        <f ca="true">+IF(AND(ISNUMBER(OFFSET('Hygiene Data'!$E$7,0,10*ROW('Hygiene Data'!E33))),'Data Summary'!DS39="Yes"),OFFSET('Hygiene Data'!$E$7,0,10*ROW('Hygiene Data'!E33)),NA())</f>
        <v>#N/A</v>
      </c>
      <c r="BE39" s="84" t="e">
        <f ca="true">+IF(AND(ISNUMBER(OFFSET('Hygiene Data'!$E$9,0,10*ROW('Hygiene Data'!E33))),'Data Summary'!DT39="Yes"),OFFSET('Hygiene Data'!$E$9,0,10*ROW('Hygiene Data'!E33)),NA())</f>
        <v>#N/A</v>
      </c>
      <c r="BF39" s="84" t="e">
        <f ca="true">+IF(AND(ISNUMBER(OFFSET('Hygiene Data'!$F$5,0,10*ROW('Hygiene Data'!F33))),'Data Summary'!DU39="Yes"),OFFSET('Hygiene Data'!$F$5,0,10*ROW('Hygiene Data'!F33)),NA())</f>
        <v>#N/A</v>
      </c>
      <c r="BG39" s="84" t="e">
        <f ca="true">+IF(AND(ISNUMBER(OFFSET('Hygiene Data'!$F$7,0,10*ROW('Hygiene Data'!F33))),'Data Summary'!DV39="Yes"),OFFSET('Hygiene Data'!$F$7,0,10*ROW('Hygiene Data'!F33)),NA())</f>
        <v>#N/A</v>
      </c>
      <c r="BH39" s="84" t="e">
        <f ca="true">+IF(AND(ISNUMBER(OFFSET('Hygiene Data'!$F$9,0,10*ROW('Hygiene Data'!F33))),'Data Summary'!DW39="Yes"),OFFSET('Hygiene Data'!$F$9,0,10*ROW('Hygiene Data'!F33)),NA())</f>
        <v>#N/A</v>
      </c>
      <c r="BI39" s="84" t="e">
        <f ca="true">+IF(AND(ISNUMBER(OFFSET('Hygiene Data'!$G$5,0,10*ROW('Hygiene Data'!G33))),'Data Summary'!DX39="Yes"),OFFSET('Hygiene Data'!$G$5,0,10*ROW('Hygiene Data'!G33)),NA())</f>
        <v>#N/A</v>
      </c>
      <c r="BJ39" s="84" t="e">
        <f ca="true">+IF(AND(ISNUMBER(OFFSET('Hygiene Data'!$G$7,0,10*ROW('Hygiene Data'!G33))),'Data Summary'!DY39="Yes"),OFFSET('Hygiene Data'!$G$7,0,10*ROW('Hygiene Data'!G33)),NA())</f>
        <v>#N/A</v>
      </c>
      <c r="BK39" s="84" t="e">
        <f ca="true">+IF(AND(ISNUMBER(OFFSET('Hygiene Data'!$G$9,0,10*ROW('Hygiene Data'!G33))),'Data Summary'!DZ39="Yes"),OFFSET('Hygiene Data'!$G$9,0,10*ROW('Hygiene Data'!G33)),NA())</f>
        <v>#N/A</v>
      </c>
      <c r="BL39" s="84" t="e">
        <f ca="true">+IF(AND(ISNUMBER(OFFSET('Hygiene Data'!$H$5,0,10*ROW('Hygiene Data'!H33))),'Data Summary'!EA39="Yes"),OFFSET('Hygiene Data'!$H$5,0,10*ROW('Hygiene Data'!H33)),NA())</f>
        <v>#N/A</v>
      </c>
      <c r="BM39" s="84" t="e">
        <f ca="true">+IF(AND(ISNUMBER(OFFSET('Hygiene Data'!$H$7,0,10*ROW('Hygiene Data'!H33))),'Data Summary'!EB39="Yes"),OFFSET('Hygiene Data'!$H$7,0,10*ROW('Hygiene Data'!H33)),NA())</f>
        <v>#N/A</v>
      </c>
      <c r="BN39" s="84" t="e">
        <f ca="true">+IF(AND(ISNUMBER(OFFSET('Hygiene Data'!$H$9,0,10*ROW('Hygiene Data'!H33))),'Data Summary'!EC39="Yes"),OFFSET('Hygiene Data'!$H$9,0,10*ROW('Hygiene Data'!H33)),NA())</f>
        <v>#N/A</v>
      </c>
      <c r="BO39" s="84" t="e">
        <f ca="true">+IF(AND(ISNUMBER(OFFSET('Hygiene Data'!$I$5,0,10*ROW('Hygiene Data'!I33))),'Data Summary'!ED39="Yes"),OFFSET('Hygiene Data'!$I$5,0,10*ROW('Hygiene Data'!I33)),NA())</f>
        <v>#N/A</v>
      </c>
      <c r="BP39" s="84" t="e">
        <f ca="true">+IF(AND(ISNUMBER(OFFSET('Hygiene Data'!$I$7,0,10*ROW('Hygiene Data'!I33))),'Data Summary'!EE39="Yes"),OFFSET('Hygiene Data'!$I$7,0,10*ROW('Hygiene Data'!I33)),NA())</f>
        <v>#N/A</v>
      </c>
      <c r="BQ39" s="84" t="e">
        <f ca="true">+IF(AND(ISNUMBER(OFFSET('Hygiene Data'!$I$9,0,10*ROW('Hygiene Data'!I33))),'Data Summary'!EF39="Yes"),OFFSET('Hygiene Data'!$I$9,0,10*ROW('Hygiene Data'!I33)),NA())</f>
        <v>#N/A</v>
      </c>
    </row>
    <row xmlns:x14ac="http://schemas.microsoft.com/office/spreadsheetml/2009/9/ac" r="40" x14ac:dyDescent="0.2">
      <c r="A40" s="375" t="e">
        <f ca="true">+RIGHT('Data Summary'!A40,LEN('Data Summary'!A40)-9)</f>
        <v>#VALUE!</v>
      </c>
      <c r="B40" s="36" t="str">
        <f ca="true">+IF(ISTEXT('Data Summary'!B40),'Data Summary'!B40,"")</f>
        <v/>
      </c>
      <c r="C40" s="325" t="e">
        <f ca="true">+VALUE('Data Summary'!C40)</f>
        <v>#VALUE!</v>
      </c>
      <c r="D40" s="82" t="e">
        <f ca="true">+IF(AND(ISNUMBER(OFFSET('Water Data'!$D$4,0,10*ROW('Water Data'!D34))),'Data Summary'!BS40="Yes"),100-OFFSET('Water Data'!$D$4,0,10*ROW('Water Data'!D34)),NA())</f>
        <v>#N/A</v>
      </c>
      <c r="E40" s="82" t="e">
        <f ca="true">+IF(AND(ISNUMBER(OFFSET('Water Data'!$D$6,0,10*ROW('Water Data'!D34))),'Data Summary'!BT40="Yes"),OFFSET('Water Data'!$D$6,0,10*ROW('Water Data'!D34)),NA())</f>
        <v>#N/A</v>
      </c>
      <c r="F40" s="82" t="e">
        <f ca="true">+IF(AND(ISNUMBER(OFFSET('Water Data'!$D$9,0,10*ROW('Water Data'!D34))),'Data Summary'!BU40="Yes"),OFFSET('Water Data'!$D$9,0,10*ROW('Water Data'!D34)),NA())</f>
        <v>#N/A</v>
      </c>
      <c r="G40" s="82" t="e">
        <f ca="true">+IF(AND(ISNUMBER(OFFSET('Water Data'!$E$4,0,10*ROW('Water Data'!E34))),'Data Summary'!BV40="Yes"),100-OFFSET('Water Data'!$E$4,0,10*ROW('Water Data'!E34)),NA())</f>
        <v>#N/A</v>
      </c>
      <c r="H40" s="82" t="e">
        <f ca="true">+IF(AND(ISNUMBER(OFFSET('Water Data'!$E$6,0,10*ROW('Water Data'!E34))),'Data Summary'!BW40="Yes"),OFFSET('Water Data'!$E$6,0,10*ROW('Water Data'!E34)),NA())</f>
        <v>#N/A</v>
      </c>
      <c r="I40" s="82" t="e">
        <f ca="true">+IF(AND(ISNUMBER(OFFSET('Water Data'!$E$9,0,10*ROW('Water Data'!E34))),'Data Summary'!BX40="Yes"),OFFSET('Water Data'!$E$9,0,10*ROW('Water Data'!E34)),NA())</f>
        <v>#N/A</v>
      </c>
      <c r="J40" s="82" t="e">
        <f ca="true">+IF(AND(ISNUMBER(OFFSET('Water Data'!$F$4,0,10*ROW('Water Data'!F34))),'Data Summary'!BY40="Yes"),100-OFFSET('Water Data'!$F$4,0,10*ROW('Water Data'!F34)),NA())</f>
        <v>#N/A</v>
      </c>
      <c r="K40" s="82" t="e">
        <f ca="true">+IF(AND(ISNUMBER(OFFSET('Water Data'!$F$6,0,10*ROW('Water Data'!F34))),'Data Summary'!BZ40="Yes"),OFFSET('Water Data'!$F$6,0,10*ROW('Water Data'!F34)),NA())</f>
        <v>#N/A</v>
      </c>
      <c r="L40" s="82" t="e">
        <f ca="true">+IF(AND(ISNUMBER(OFFSET('Water Data'!$F$9,0,10*ROW('Water Data'!F34))),'Data Summary'!CA40="Yes"),OFFSET('Water Data'!$F$9,0,10*ROW('Water Data'!F34)),NA())</f>
        <v>#N/A</v>
      </c>
      <c r="M40" s="82" t="e">
        <f ca="true">+IF(AND(ISNUMBER(OFFSET('Water Data'!$G$4,0,10*ROW('Water Data'!G34))),'Data Summary'!CB40="Yes"),100-OFFSET('Water Data'!$G$4,0,10*ROW('Water Data'!G34)),NA())</f>
        <v>#N/A</v>
      </c>
      <c r="N40" s="82" t="e">
        <f ca="true">+IF(AND(ISNUMBER(OFFSET('Water Data'!$G$6,0,10*ROW('Water Data'!G34))),'Data Summary'!CC40="Yes"),OFFSET('Water Data'!$G$6,0,10*ROW('Water Data'!G34)),NA())</f>
        <v>#N/A</v>
      </c>
      <c r="O40" s="82" t="e">
        <f ca="true">+IF(AND(ISNUMBER(OFFSET('Water Data'!$G$9,0,10*ROW('Water Data'!G34))),'Data Summary'!CD40="Yes"),OFFSET('Water Data'!$G$9,0,10*ROW('Water Data'!G34)),NA())</f>
        <v>#N/A</v>
      </c>
      <c r="P40" s="82" t="e">
        <f ca="true">+IF(AND(ISNUMBER(OFFSET('Water Data'!$H$4,0,10*ROW('Water Data'!H34))),'Data Summary'!CE40="Yes"),100-OFFSET('Water Data'!$H$4,0,10*ROW('Water Data'!H34)),NA())</f>
        <v>#N/A</v>
      </c>
      <c r="Q40" s="82" t="e">
        <f ca="true">+IF(AND(ISNUMBER(OFFSET('Water Data'!$H$6,0,10*ROW('Water Data'!H34))),'Data Summary'!CF40="Yes"),OFFSET('Water Data'!$H$6,0,10*ROW('Water Data'!H34)),NA())</f>
        <v>#N/A</v>
      </c>
      <c r="R40" s="82" t="e">
        <f ca="true">+IF(AND(ISNUMBER(OFFSET('Water Data'!$H$9,0,10*ROW('Water Data'!H34))),'Data Summary'!CG40="Yes"),OFFSET('Water Data'!$H$9,0,10*ROW('Water Data'!H34)),NA())</f>
        <v>#N/A</v>
      </c>
      <c r="S40" s="82" t="e">
        <f ca="true">+IF(AND(ISNUMBER(OFFSET('Water Data'!$I$4,0,10*ROW('Water Data'!I34))),'Data Summary'!CH40="Yes"),100-OFFSET('Water Data'!$I$4,0,10*ROW('Water Data'!I34)),NA())</f>
        <v>#N/A</v>
      </c>
      <c r="T40" s="82" t="e">
        <f ca="true">+IF(AND(ISNUMBER(OFFSET('Water Data'!$I$6,0,10*ROW('Water Data'!I34))),'Data Summary'!CI40="Yes"),OFFSET('Water Data'!$I$6,0,10*ROW('Water Data'!I34)),NA())</f>
        <v>#N/A</v>
      </c>
      <c r="U40" s="82" t="e">
        <f ca="true">+IF(AND(ISNUMBER(OFFSET('Water Data'!$I$9,0,10*ROW('Water Data'!I34))),'Data Summary'!CJ40="Yes"),OFFSET('Water Data'!$I$9,0,10*ROW('Water Data'!I34)),NA())</f>
        <v>#N/A</v>
      </c>
      <c r="V40" s="83" t="e">
        <f ca="true">+IF(AND(ISNUMBER(OFFSET('Sanitation Data'!$D$4,0,10*ROW('Sanitation Data'!D34))),'Data Summary'!CK40="Yes"),100-OFFSET('Sanitation Data'!$D$4,0,10*ROW('Sanitation Data'!D34)),NA())</f>
        <v>#N/A</v>
      </c>
      <c r="W40" s="83" t="e">
        <f ca="true">+IF(AND(ISNUMBER(OFFSET('Sanitation Data'!$D$6,0,10*ROW('Sanitation Data'!D34))),'Data Summary'!CL40="Yes"),OFFSET('Sanitation Data'!$D$6,0,10*ROW('Sanitation Data'!D34)),NA())</f>
        <v>#N/A</v>
      </c>
      <c r="X40" s="83" t="e">
        <f ca="true">+IF(AND(ISNUMBER(OFFSET('Sanitation Data'!$D$10,0,10*ROW('Sanitation Data'!D34))),'Data Summary'!CM40="Yes"),OFFSET('Sanitation Data'!$D$10,0,10*ROW('Sanitation Data'!D34)),NA())</f>
        <v>#N/A</v>
      </c>
      <c r="Y40" s="83" t="e">
        <f ca="true">+IF(AND(ISNUMBER(OFFSET('Sanitation Data'!$D$11,0,10*ROW('Sanitation Data'!D34))),'Data Summary'!CN40="Yes"),OFFSET('Sanitation Data'!$D$11,0,10*ROW('Sanitation Data'!D34)),NA())</f>
        <v>#N/A</v>
      </c>
      <c r="Z40" s="83" t="e">
        <f ca="true">+IF(AND(ISNUMBER(OFFSET('Sanitation Data'!$D$12,0,10*ROW('Sanitation Data'!D34))),'Data Summary'!CO40="Yes"),OFFSET('Sanitation Data'!$D$12,0,10*ROW('Sanitation Data'!D34)),NA())</f>
        <v>#N/A</v>
      </c>
      <c r="AA40" s="83" t="e">
        <f ca="true">+IF(AND(ISNUMBER(OFFSET('Sanitation Data'!$E$4,0,10*ROW('Sanitation Data'!E34))),'Data Summary'!CP40="Yes"),100-OFFSET('Sanitation Data'!$E$4,0,10*ROW('Sanitation Data'!E34)),NA())</f>
        <v>#N/A</v>
      </c>
      <c r="AB40" s="83" t="e">
        <f ca="true">+IF(AND(ISNUMBER(OFFSET('Sanitation Data'!$E$6,0,10*ROW('Sanitation Data'!E34))),'Data Summary'!CQ40="Yes"),OFFSET('Sanitation Data'!$E$6,0,10*ROW('Sanitation Data'!E34)),NA())</f>
        <v>#N/A</v>
      </c>
      <c r="AC40" s="83" t="e">
        <f ca="true">+IF(AND(ISNUMBER(OFFSET('Sanitation Data'!$E$10,0,10*ROW('Sanitation Data'!E34))),'Data Summary'!CR40="Yes"),OFFSET('Sanitation Data'!$E$10,0,10*ROW('Sanitation Data'!E34)),NA())</f>
        <v>#N/A</v>
      </c>
      <c r="AD40" s="83" t="e">
        <f ca="true">+IF(AND(ISNUMBER(OFFSET('Sanitation Data'!$E$11,0,10*ROW('Sanitation Data'!E34))),'Data Summary'!CS40="Yes"),OFFSET('Sanitation Data'!$E$11,0,10*ROW('Sanitation Data'!E34)),NA())</f>
        <v>#N/A</v>
      </c>
      <c r="AE40" s="83" t="e">
        <f ca="true">+IF(AND(ISNUMBER(OFFSET('Sanitation Data'!$E$12,0,10*ROW('Sanitation Data'!E34))),'Data Summary'!CT40="Yes"),OFFSET('Sanitation Data'!$E$12,0,10*ROW('Sanitation Data'!E34)),NA())</f>
        <v>#N/A</v>
      </c>
      <c r="AF40" s="83" t="e">
        <f ca="true">+IF(AND(ISNUMBER(OFFSET('Sanitation Data'!$F$4,0,10*ROW('Sanitation Data'!F34))),'Data Summary'!CU40="Yes"),100-OFFSET('Sanitation Data'!$F$4,0,10*ROW('Sanitation Data'!F34)),NA())</f>
        <v>#N/A</v>
      </c>
      <c r="AG40" s="83" t="e">
        <f ca="true">+IF(AND(ISNUMBER(OFFSET('Sanitation Data'!$F$6,0,10*ROW('Sanitation Data'!F34))),'Data Summary'!CV40="Yes"),OFFSET('Sanitation Data'!$F$6,0,10*ROW('Sanitation Data'!F34)),NA())</f>
        <v>#N/A</v>
      </c>
      <c r="AH40" s="83" t="e">
        <f ca="true">+IF(AND(ISNUMBER(OFFSET('Sanitation Data'!$F$10,0,10*ROW('Sanitation Data'!F34))),'Data Summary'!CW40="Yes"),OFFSET('Sanitation Data'!$F$10,0,10*ROW('Sanitation Data'!F34)),NA())</f>
        <v>#N/A</v>
      </c>
      <c r="AI40" s="83" t="e">
        <f ca="true">+IF(AND(ISNUMBER(OFFSET('Sanitation Data'!$F$11,0,10*ROW('Sanitation Data'!F34))),'Data Summary'!CX40="Yes"),OFFSET('Sanitation Data'!$F$11,0,10*ROW('Sanitation Data'!F34)),NA())</f>
        <v>#N/A</v>
      </c>
      <c r="AJ40" s="83" t="e">
        <f ca="true">+IF(AND(ISNUMBER(OFFSET('Sanitation Data'!$F$12,0,10*ROW('Sanitation Data'!F34))),'Data Summary'!CY40="Yes"),OFFSET('Sanitation Data'!$F$12,0,10*ROW('Sanitation Data'!F34)),NA())</f>
        <v>#N/A</v>
      </c>
      <c r="AK40" s="83" t="e">
        <f ca="true">+IF(AND(ISNUMBER(OFFSET('Sanitation Data'!$G$4,0,10*ROW('Sanitation Data'!G34))),'Data Summary'!CZ40="Yes"),100-OFFSET('Sanitation Data'!$G$4,0,10*ROW('Sanitation Data'!G34)),NA())</f>
        <v>#N/A</v>
      </c>
      <c r="AL40" s="83" t="e">
        <f ca="true">+IF(AND(ISNUMBER(OFFSET('Sanitation Data'!$G$6,0,10*ROW('Sanitation Data'!G34))),'Data Summary'!DA40="Yes"),OFFSET('Sanitation Data'!$G$6,0,10*ROW('Sanitation Data'!G34)),NA())</f>
        <v>#N/A</v>
      </c>
      <c r="AM40" s="83" t="e">
        <f ca="true">+IF(AND(ISNUMBER(OFFSET('Sanitation Data'!$G$10,0,10*ROW('Sanitation Data'!G34))),'Data Summary'!DB40="Yes"),OFFSET('Sanitation Data'!$G$10,0,10*ROW('Sanitation Data'!G34)),NA())</f>
        <v>#N/A</v>
      </c>
      <c r="AN40" s="83" t="e">
        <f ca="true">+IF(AND(ISNUMBER(OFFSET('Sanitation Data'!$G$11,0,10*ROW('Sanitation Data'!G34))),'Data Summary'!DC40="Yes"),OFFSET('Sanitation Data'!$G$11,0,10*ROW('Sanitation Data'!G34)),NA())</f>
        <v>#N/A</v>
      </c>
      <c r="AO40" s="83" t="e">
        <f ca="true">+IF(AND(ISNUMBER(OFFSET('Sanitation Data'!$G$12,0,10*ROW('Sanitation Data'!G34))),'Data Summary'!DD40="Yes"),OFFSET('Sanitation Data'!$G$12,0,10*ROW('Sanitation Data'!G34)),NA())</f>
        <v>#N/A</v>
      </c>
      <c r="AP40" s="83" t="e">
        <f ca="true">+IF(AND(ISNUMBER(OFFSET('Sanitation Data'!$H$4,0,10*ROW('Sanitation Data'!H34))),'Data Summary'!DE40="Yes"),100-OFFSET('Sanitation Data'!$H$4,0,10*ROW('Sanitation Data'!H34)),NA())</f>
        <v>#N/A</v>
      </c>
      <c r="AQ40" s="83" t="e">
        <f ca="true">+IF(AND(ISNUMBER(OFFSET('Sanitation Data'!$H$6,0,10*ROW('Sanitation Data'!H34))),'Data Summary'!DF40="Yes"),OFFSET('Sanitation Data'!$H$6,0,10*ROW('Sanitation Data'!H34)),NA())</f>
        <v>#N/A</v>
      </c>
      <c r="AR40" s="83" t="e">
        <f ca="true">+IF(AND(ISNUMBER(OFFSET('Sanitation Data'!$H$10,0,10*ROW('Sanitation Data'!H34))),'Data Summary'!DG40="Yes"),OFFSET('Sanitation Data'!$H$10,0,10*ROW('Sanitation Data'!H34)),NA())</f>
        <v>#N/A</v>
      </c>
      <c r="AS40" s="83" t="e">
        <f ca="true">+IF(AND(ISNUMBER(OFFSET('Sanitation Data'!$H$11,0,10*ROW('Sanitation Data'!H34))),'Data Summary'!DH40="Yes"),OFFSET('Sanitation Data'!$H$11,0,10*ROW('Sanitation Data'!H34)),NA())</f>
        <v>#N/A</v>
      </c>
      <c r="AT40" s="83" t="e">
        <f ca="true">+IF(AND(ISNUMBER(OFFSET('Sanitation Data'!$H$12,0,10*ROW('Sanitation Data'!H34))),'Data Summary'!DI40="Yes"),OFFSET('Sanitation Data'!$H$12,0,10*ROW('Sanitation Data'!H34)),NA())</f>
        <v>#N/A</v>
      </c>
      <c r="AU40" s="83" t="e">
        <f ca="true">+IF(AND(ISNUMBER(OFFSET('Sanitation Data'!$I$4,0,10*ROW('Sanitation Data'!I34))),'Data Summary'!DJ40="Yes"),100-OFFSET('Sanitation Data'!$I$4,0,10*ROW('Sanitation Data'!I34)),NA())</f>
        <v>#N/A</v>
      </c>
      <c r="AV40" s="83" t="e">
        <f ca="true">+IF(AND(ISNUMBER(OFFSET('Sanitation Data'!$I$6,0,10*ROW('Sanitation Data'!I34))),'Data Summary'!DK40="Yes"),OFFSET('Sanitation Data'!$I$6,0,10*ROW('Sanitation Data'!I34)),NA())</f>
        <v>#N/A</v>
      </c>
      <c r="AW40" s="83" t="e">
        <f ca="true">+IF(AND(ISNUMBER(OFFSET('Sanitation Data'!$I$10,0,10*ROW('Sanitation Data'!I34))),'Data Summary'!DL40="Yes"),OFFSET('Sanitation Data'!$I$10,0,10*ROW('Sanitation Data'!I34)),NA())</f>
        <v>#N/A</v>
      </c>
      <c r="AX40" s="83" t="e">
        <f ca="true">+IF(AND(ISNUMBER(OFFSET('Sanitation Data'!$I$11,0,10*ROW('Sanitation Data'!I34))),'Data Summary'!DM40="Yes"),OFFSET('Sanitation Data'!$I$11,0,10*ROW('Sanitation Data'!I34)),NA())</f>
        <v>#N/A</v>
      </c>
      <c r="AY40" s="83" t="e">
        <f ca="true">+IF(AND(ISNUMBER(OFFSET('Sanitation Data'!$I$12,0,10*ROW('Sanitation Data'!I34))),'Data Summary'!DN40="Yes"),OFFSET('Sanitation Data'!$I$12,0,10*ROW('Sanitation Data'!I34)),NA())</f>
        <v>#N/A</v>
      </c>
      <c r="AZ40" s="84" t="e">
        <f ca="true">+IF(AND(ISNUMBER(OFFSET('Hygiene Data'!$D$5,0,10*ROW('Hygiene Data'!D34))),'Data Summary'!DO40="Yes"),OFFSET('Hygiene Data'!$D$5,0,10*ROW('Hygiene Data'!D34)),NA())</f>
        <v>#N/A</v>
      </c>
      <c r="BA40" s="84" t="e">
        <f ca="true">+IF(AND(ISNUMBER(OFFSET('Hygiene Data'!$D$7,0,10*ROW('Hygiene Data'!D34))),'Data Summary'!DP40="Yes"),OFFSET('Hygiene Data'!$D$7,0,10*ROW('Hygiene Data'!D34)),NA())</f>
        <v>#N/A</v>
      </c>
      <c r="BB40" s="84" t="e">
        <f ca="true">+IF(AND(ISNUMBER(OFFSET('Hygiene Data'!$D$9,0,10*ROW('Hygiene Data'!D34))),'Data Summary'!DQ40="Yes"),OFFSET('Hygiene Data'!$D$9,0,10*ROW('Hygiene Data'!D34)),NA())</f>
        <v>#N/A</v>
      </c>
      <c r="BC40" s="84" t="e">
        <f ca="true">+IF(AND(ISNUMBER(OFFSET('Hygiene Data'!$E$5,0,10*ROW('Hygiene Data'!E34))),'Data Summary'!DR40="Yes"),OFFSET('Hygiene Data'!$E$5,0,10*ROW('Hygiene Data'!E34)),NA())</f>
        <v>#N/A</v>
      </c>
      <c r="BD40" s="84" t="e">
        <f ca="true">+IF(AND(ISNUMBER(OFFSET('Hygiene Data'!$E$7,0,10*ROW('Hygiene Data'!E34))),'Data Summary'!DS40="Yes"),OFFSET('Hygiene Data'!$E$7,0,10*ROW('Hygiene Data'!E34)),NA())</f>
        <v>#N/A</v>
      </c>
      <c r="BE40" s="84" t="e">
        <f ca="true">+IF(AND(ISNUMBER(OFFSET('Hygiene Data'!$E$9,0,10*ROW('Hygiene Data'!E34))),'Data Summary'!DT40="Yes"),OFFSET('Hygiene Data'!$E$9,0,10*ROW('Hygiene Data'!E34)),NA())</f>
        <v>#N/A</v>
      </c>
      <c r="BF40" s="84" t="e">
        <f ca="true">+IF(AND(ISNUMBER(OFFSET('Hygiene Data'!$F$5,0,10*ROW('Hygiene Data'!F34))),'Data Summary'!DU40="Yes"),OFFSET('Hygiene Data'!$F$5,0,10*ROW('Hygiene Data'!F34)),NA())</f>
        <v>#N/A</v>
      </c>
      <c r="BG40" s="84" t="e">
        <f ca="true">+IF(AND(ISNUMBER(OFFSET('Hygiene Data'!$F$7,0,10*ROW('Hygiene Data'!F34))),'Data Summary'!DV40="Yes"),OFFSET('Hygiene Data'!$F$7,0,10*ROW('Hygiene Data'!F34)),NA())</f>
        <v>#N/A</v>
      </c>
      <c r="BH40" s="84" t="e">
        <f ca="true">+IF(AND(ISNUMBER(OFFSET('Hygiene Data'!$F$9,0,10*ROW('Hygiene Data'!F34))),'Data Summary'!DW40="Yes"),OFFSET('Hygiene Data'!$F$9,0,10*ROW('Hygiene Data'!F34)),NA())</f>
        <v>#N/A</v>
      </c>
      <c r="BI40" s="84" t="e">
        <f ca="true">+IF(AND(ISNUMBER(OFFSET('Hygiene Data'!$G$5,0,10*ROW('Hygiene Data'!G34))),'Data Summary'!DX40="Yes"),OFFSET('Hygiene Data'!$G$5,0,10*ROW('Hygiene Data'!G34)),NA())</f>
        <v>#N/A</v>
      </c>
      <c r="BJ40" s="84" t="e">
        <f ca="true">+IF(AND(ISNUMBER(OFFSET('Hygiene Data'!$G$7,0,10*ROW('Hygiene Data'!G34))),'Data Summary'!DY40="Yes"),OFFSET('Hygiene Data'!$G$7,0,10*ROW('Hygiene Data'!G34)),NA())</f>
        <v>#N/A</v>
      </c>
      <c r="BK40" s="84" t="e">
        <f ca="true">+IF(AND(ISNUMBER(OFFSET('Hygiene Data'!$G$9,0,10*ROW('Hygiene Data'!G34))),'Data Summary'!DZ40="Yes"),OFFSET('Hygiene Data'!$G$9,0,10*ROW('Hygiene Data'!G34)),NA())</f>
        <v>#N/A</v>
      </c>
      <c r="BL40" s="84" t="e">
        <f ca="true">+IF(AND(ISNUMBER(OFFSET('Hygiene Data'!$H$5,0,10*ROW('Hygiene Data'!H34))),'Data Summary'!EA40="Yes"),OFFSET('Hygiene Data'!$H$5,0,10*ROW('Hygiene Data'!H34)),NA())</f>
        <v>#N/A</v>
      </c>
      <c r="BM40" s="84" t="e">
        <f ca="true">+IF(AND(ISNUMBER(OFFSET('Hygiene Data'!$H$7,0,10*ROW('Hygiene Data'!H34))),'Data Summary'!EB40="Yes"),OFFSET('Hygiene Data'!$H$7,0,10*ROW('Hygiene Data'!H34)),NA())</f>
        <v>#N/A</v>
      </c>
      <c r="BN40" s="84" t="e">
        <f ca="true">+IF(AND(ISNUMBER(OFFSET('Hygiene Data'!$H$9,0,10*ROW('Hygiene Data'!H34))),'Data Summary'!EC40="Yes"),OFFSET('Hygiene Data'!$H$9,0,10*ROW('Hygiene Data'!H34)),NA())</f>
        <v>#N/A</v>
      </c>
      <c r="BO40" s="84" t="e">
        <f ca="true">+IF(AND(ISNUMBER(OFFSET('Hygiene Data'!$I$5,0,10*ROW('Hygiene Data'!I34))),'Data Summary'!ED40="Yes"),OFFSET('Hygiene Data'!$I$5,0,10*ROW('Hygiene Data'!I34)),NA())</f>
        <v>#N/A</v>
      </c>
      <c r="BP40" s="84" t="e">
        <f ca="true">+IF(AND(ISNUMBER(OFFSET('Hygiene Data'!$I$7,0,10*ROW('Hygiene Data'!I34))),'Data Summary'!EE40="Yes"),OFFSET('Hygiene Data'!$I$7,0,10*ROW('Hygiene Data'!I34)),NA())</f>
        <v>#N/A</v>
      </c>
      <c r="BQ40" s="84" t="e">
        <f ca="true">+IF(AND(ISNUMBER(OFFSET('Hygiene Data'!$I$9,0,10*ROW('Hygiene Data'!I34))),'Data Summary'!EF40="Yes"),OFFSET('Hygiene Data'!$I$9,0,10*ROW('Hygiene Data'!I34)),NA())</f>
        <v>#N/A</v>
      </c>
    </row>
    <row xmlns:x14ac="http://schemas.microsoft.com/office/spreadsheetml/2009/9/ac" r="41" x14ac:dyDescent="0.2">
      <c r="A41" s="375" t="e">
        <f ca="true">+RIGHT('Data Summary'!A41,LEN('Data Summary'!A41)-9)</f>
        <v>#VALUE!</v>
      </c>
      <c r="B41" s="36" t="str">
        <f ca="true">+IF(ISTEXT('Data Summary'!B41),'Data Summary'!B41,"")</f>
        <v/>
      </c>
      <c r="C41" s="325" t="e">
        <f ca="true">+VALUE('Data Summary'!C41)</f>
        <v>#VALUE!</v>
      </c>
      <c r="D41" s="82" t="e">
        <f ca="true">+IF(AND(ISNUMBER(OFFSET('Water Data'!$D$4,0,10*ROW('Water Data'!D35))),'Data Summary'!BS41="Yes"),100-OFFSET('Water Data'!$D$4,0,10*ROW('Water Data'!D35)),NA())</f>
        <v>#N/A</v>
      </c>
      <c r="E41" s="82" t="e">
        <f ca="true">+IF(AND(ISNUMBER(OFFSET('Water Data'!$D$6,0,10*ROW('Water Data'!D35))),'Data Summary'!BT41="Yes"),OFFSET('Water Data'!$D$6,0,10*ROW('Water Data'!D35)),NA())</f>
        <v>#N/A</v>
      </c>
      <c r="F41" s="82" t="e">
        <f ca="true">+IF(AND(ISNUMBER(OFFSET('Water Data'!$D$9,0,10*ROW('Water Data'!D35))),'Data Summary'!BU41="Yes"),OFFSET('Water Data'!$D$9,0,10*ROW('Water Data'!D35)),NA())</f>
        <v>#N/A</v>
      </c>
      <c r="G41" s="82" t="e">
        <f ca="true">+IF(AND(ISNUMBER(OFFSET('Water Data'!$E$4,0,10*ROW('Water Data'!E35))),'Data Summary'!BV41="Yes"),100-OFFSET('Water Data'!$E$4,0,10*ROW('Water Data'!E35)),NA())</f>
        <v>#N/A</v>
      </c>
      <c r="H41" s="82" t="e">
        <f ca="true">+IF(AND(ISNUMBER(OFFSET('Water Data'!$E$6,0,10*ROW('Water Data'!E35))),'Data Summary'!BW41="Yes"),OFFSET('Water Data'!$E$6,0,10*ROW('Water Data'!E35)),NA())</f>
        <v>#N/A</v>
      </c>
      <c r="I41" s="82" t="e">
        <f ca="true">+IF(AND(ISNUMBER(OFFSET('Water Data'!$E$9,0,10*ROW('Water Data'!E35))),'Data Summary'!BX41="Yes"),OFFSET('Water Data'!$E$9,0,10*ROW('Water Data'!E35)),NA())</f>
        <v>#N/A</v>
      </c>
      <c r="J41" s="82" t="e">
        <f ca="true">+IF(AND(ISNUMBER(OFFSET('Water Data'!$F$4,0,10*ROW('Water Data'!F35))),'Data Summary'!BY41="Yes"),100-OFFSET('Water Data'!$F$4,0,10*ROW('Water Data'!F35)),NA())</f>
        <v>#N/A</v>
      </c>
      <c r="K41" s="82" t="e">
        <f ca="true">+IF(AND(ISNUMBER(OFFSET('Water Data'!$F$6,0,10*ROW('Water Data'!F35))),'Data Summary'!BZ41="Yes"),OFFSET('Water Data'!$F$6,0,10*ROW('Water Data'!F35)),NA())</f>
        <v>#N/A</v>
      </c>
      <c r="L41" s="82" t="e">
        <f ca="true">+IF(AND(ISNUMBER(OFFSET('Water Data'!$F$9,0,10*ROW('Water Data'!F35))),'Data Summary'!CA41="Yes"),OFFSET('Water Data'!$F$9,0,10*ROW('Water Data'!F35)),NA())</f>
        <v>#N/A</v>
      </c>
      <c r="M41" s="82" t="e">
        <f ca="true">+IF(AND(ISNUMBER(OFFSET('Water Data'!$G$4,0,10*ROW('Water Data'!G35))),'Data Summary'!CB41="Yes"),100-OFFSET('Water Data'!$G$4,0,10*ROW('Water Data'!G35)),NA())</f>
        <v>#N/A</v>
      </c>
      <c r="N41" s="82" t="e">
        <f ca="true">+IF(AND(ISNUMBER(OFFSET('Water Data'!$G$6,0,10*ROW('Water Data'!G35))),'Data Summary'!CC41="Yes"),OFFSET('Water Data'!$G$6,0,10*ROW('Water Data'!G35)),NA())</f>
        <v>#N/A</v>
      </c>
      <c r="O41" s="82" t="e">
        <f ca="true">+IF(AND(ISNUMBER(OFFSET('Water Data'!$G$9,0,10*ROW('Water Data'!G35))),'Data Summary'!CD41="Yes"),OFFSET('Water Data'!$G$9,0,10*ROW('Water Data'!G35)),NA())</f>
        <v>#N/A</v>
      </c>
      <c r="P41" s="82" t="e">
        <f ca="true">+IF(AND(ISNUMBER(OFFSET('Water Data'!$H$4,0,10*ROW('Water Data'!H35))),'Data Summary'!CE41="Yes"),100-OFFSET('Water Data'!$H$4,0,10*ROW('Water Data'!H35)),NA())</f>
        <v>#N/A</v>
      </c>
      <c r="Q41" s="82" t="e">
        <f ca="true">+IF(AND(ISNUMBER(OFFSET('Water Data'!$H$6,0,10*ROW('Water Data'!H35))),'Data Summary'!CF41="Yes"),OFFSET('Water Data'!$H$6,0,10*ROW('Water Data'!H35)),NA())</f>
        <v>#N/A</v>
      </c>
      <c r="R41" s="82" t="e">
        <f ca="true">+IF(AND(ISNUMBER(OFFSET('Water Data'!$H$9,0,10*ROW('Water Data'!H35))),'Data Summary'!CG41="Yes"),OFFSET('Water Data'!$H$9,0,10*ROW('Water Data'!H35)),NA())</f>
        <v>#N/A</v>
      </c>
      <c r="S41" s="82" t="e">
        <f ca="true">+IF(AND(ISNUMBER(OFFSET('Water Data'!$I$4,0,10*ROW('Water Data'!I35))),'Data Summary'!CH41="Yes"),100-OFFSET('Water Data'!$I$4,0,10*ROW('Water Data'!I35)),NA())</f>
        <v>#N/A</v>
      </c>
      <c r="T41" s="82" t="e">
        <f ca="true">+IF(AND(ISNUMBER(OFFSET('Water Data'!$I$6,0,10*ROW('Water Data'!I35))),'Data Summary'!CI41="Yes"),OFFSET('Water Data'!$I$6,0,10*ROW('Water Data'!I35)),NA())</f>
        <v>#N/A</v>
      </c>
      <c r="U41" s="82" t="e">
        <f ca="true">+IF(AND(ISNUMBER(OFFSET('Water Data'!$I$9,0,10*ROW('Water Data'!I35))),'Data Summary'!CJ41="Yes"),OFFSET('Water Data'!$I$9,0,10*ROW('Water Data'!I35)),NA())</f>
        <v>#N/A</v>
      </c>
      <c r="V41" s="83" t="e">
        <f ca="true">+IF(AND(ISNUMBER(OFFSET('Sanitation Data'!$D$4,0,10*ROW('Sanitation Data'!D35))),'Data Summary'!CK41="Yes"),100-OFFSET('Sanitation Data'!$D$4,0,10*ROW('Sanitation Data'!D35)),NA())</f>
        <v>#N/A</v>
      </c>
      <c r="W41" s="83" t="e">
        <f ca="true">+IF(AND(ISNUMBER(OFFSET('Sanitation Data'!$D$6,0,10*ROW('Sanitation Data'!D35))),'Data Summary'!CL41="Yes"),OFFSET('Sanitation Data'!$D$6,0,10*ROW('Sanitation Data'!D35)),NA())</f>
        <v>#N/A</v>
      </c>
      <c r="X41" s="83" t="e">
        <f ca="true">+IF(AND(ISNUMBER(OFFSET('Sanitation Data'!$D$10,0,10*ROW('Sanitation Data'!D35))),'Data Summary'!CM41="Yes"),OFFSET('Sanitation Data'!$D$10,0,10*ROW('Sanitation Data'!D35)),NA())</f>
        <v>#N/A</v>
      </c>
      <c r="Y41" s="83" t="e">
        <f ca="true">+IF(AND(ISNUMBER(OFFSET('Sanitation Data'!$D$11,0,10*ROW('Sanitation Data'!D35))),'Data Summary'!CN41="Yes"),OFFSET('Sanitation Data'!$D$11,0,10*ROW('Sanitation Data'!D35)),NA())</f>
        <v>#N/A</v>
      </c>
      <c r="Z41" s="83" t="e">
        <f ca="true">+IF(AND(ISNUMBER(OFFSET('Sanitation Data'!$D$12,0,10*ROW('Sanitation Data'!D35))),'Data Summary'!CO41="Yes"),OFFSET('Sanitation Data'!$D$12,0,10*ROW('Sanitation Data'!D35)),NA())</f>
        <v>#N/A</v>
      </c>
      <c r="AA41" s="83" t="e">
        <f ca="true">+IF(AND(ISNUMBER(OFFSET('Sanitation Data'!$E$4,0,10*ROW('Sanitation Data'!E35))),'Data Summary'!CP41="Yes"),100-OFFSET('Sanitation Data'!$E$4,0,10*ROW('Sanitation Data'!E35)),NA())</f>
        <v>#N/A</v>
      </c>
      <c r="AB41" s="83" t="e">
        <f ca="true">+IF(AND(ISNUMBER(OFFSET('Sanitation Data'!$E$6,0,10*ROW('Sanitation Data'!E35))),'Data Summary'!CQ41="Yes"),OFFSET('Sanitation Data'!$E$6,0,10*ROW('Sanitation Data'!E35)),NA())</f>
        <v>#N/A</v>
      </c>
      <c r="AC41" s="83" t="e">
        <f ca="true">+IF(AND(ISNUMBER(OFFSET('Sanitation Data'!$E$10,0,10*ROW('Sanitation Data'!E35))),'Data Summary'!CR41="Yes"),OFFSET('Sanitation Data'!$E$10,0,10*ROW('Sanitation Data'!E35)),NA())</f>
        <v>#N/A</v>
      </c>
      <c r="AD41" s="83" t="e">
        <f ca="true">+IF(AND(ISNUMBER(OFFSET('Sanitation Data'!$E$11,0,10*ROW('Sanitation Data'!E35))),'Data Summary'!CS41="Yes"),OFFSET('Sanitation Data'!$E$11,0,10*ROW('Sanitation Data'!E35)),NA())</f>
        <v>#N/A</v>
      </c>
      <c r="AE41" s="83" t="e">
        <f ca="true">+IF(AND(ISNUMBER(OFFSET('Sanitation Data'!$E$12,0,10*ROW('Sanitation Data'!E35))),'Data Summary'!CT41="Yes"),OFFSET('Sanitation Data'!$E$12,0,10*ROW('Sanitation Data'!E35)),NA())</f>
        <v>#N/A</v>
      </c>
      <c r="AF41" s="83" t="e">
        <f ca="true">+IF(AND(ISNUMBER(OFFSET('Sanitation Data'!$F$4,0,10*ROW('Sanitation Data'!F35))),'Data Summary'!CU41="Yes"),100-OFFSET('Sanitation Data'!$F$4,0,10*ROW('Sanitation Data'!F35)),NA())</f>
        <v>#N/A</v>
      </c>
      <c r="AG41" s="83" t="e">
        <f ca="true">+IF(AND(ISNUMBER(OFFSET('Sanitation Data'!$F$6,0,10*ROW('Sanitation Data'!F35))),'Data Summary'!CV41="Yes"),OFFSET('Sanitation Data'!$F$6,0,10*ROW('Sanitation Data'!F35)),NA())</f>
        <v>#N/A</v>
      </c>
      <c r="AH41" s="83" t="e">
        <f ca="true">+IF(AND(ISNUMBER(OFFSET('Sanitation Data'!$F$10,0,10*ROW('Sanitation Data'!F35))),'Data Summary'!CW41="Yes"),OFFSET('Sanitation Data'!$F$10,0,10*ROW('Sanitation Data'!F35)),NA())</f>
        <v>#N/A</v>
      </c>
      <c r="AI41" s="83" t="e">
        <f ca="true">+IF(AND(ISNUMBER(OFFSET('Sanitation Data'!$F$11,0,10*ROW('Sanitation Data'!F35))),'Data Summary'!CX41="Yes"),OFFSET('Sanitation Data'!$F$11,0,10*ROW('Sanitation Data'!F35)),NA())</f>
        <v>#N/A</v>
      </c>
      <c r="AJ41" s="83" t="e">
        <f ca="true">+IF(AND(ISNUMBER(OFFSET('Sanitation Data'!$F$12,0,10*ROW('Sanitation Data'!F35))),'Data Summary'!CY41="Yes"),OFFSET('Sanitation Data'!$F$12,0,10*ROW('Sanitation Data'!F35)),NA())</f>
        <v>#N/A</v>
      </c>
      <c r="AK41" s="83" t="e">
        <f ca="true">+IF(AND(ISNUMBER(OFFSET('Sanitation Data'!$G$4,0,10*ROW('Sanitation Data'!G35))),'Data Summary'!CZ41="Yes"),100-OFFSET('Sanitation Data'!$G$4,0,10*ROW('Sanitation Data'!G35)),NA())</f>
        <v>#N/A</v>
      </c>
      <c r="AL41" s="83" t="e">
        <f ca="true">+IF(AND(ISNUMBER(OFFSET('Sanitation Data'!$G$6,0,10*ROW('Sanitation Data'!G35))),'Data Summary'!DA41="Yes"),OFFSET('Sanitation Data'!$G$6,0,10*ROW('Sanitation Data'!G35)),NA())</f>
        <v>#N/A</v>
      </c>
      <c r="AM41" s="83" t="e">
        <f ca="true">+IF(AND(ISNUMBER(OFFSET('Sanitation Data'!$G$10,0,10*ROW('Sanitation Data'!G35))),'Data Summary'!DB41="Yes"),OFFSET('Sanitation Data'!$G$10,0,10*ROW('Sanitation Data'!G35)),NA())</f>
        <v>#N/A</v>
      </c>
      <c r="AN41" s="83" t="e">
        <f ca="true">+IF(AND(ISNUMBER(OFFSET('Sanitation Data'!$G$11,0,10*ROW('Sanitation Data'!G35))),'Data Summary'!DC41="Yes"),OFFSET('Sanitation Data'!$G$11,0,10*ROW('Sanitation Data'!G35)),NA())</f>
        <v>#N/A</v>
      </c>
      <c r="AO41" s="83" t="e">
        <f ca="true">+IF(AND(ISNUMBER(OFFSET('Sanitation Data'!$G$12,0,10*ROW('Sanitation Data'!G35))),'Data Summary'!DD41="Yes"),OFFSET('Sanitation Data'!$G$12,0,10*ROW('Sanitation Data'!G35)),NA())</f>
        <v>#N/A</v>
      </c>
      <c r="AP41" s="83" t="e">
        <f ca="true">+IF(AND(ISNUMBER(OFFSET('Sanitation Data'!$H$4,0,10*ROW('Sanitation Data'!H35))),'Data Summary'!DE41="Yes"),100-OFFSET('Sanitation Data'!$H$4,0,10*ROW('Sanitation Data'!H35)),NA())</f>
        <v>#N/A</v>
      </c>
      <c r="AQ41" s="83" t="e">
        <f ca="true">+IF(AND(ISNUMBER(OFFSET('Sanitation Data'!$H$6,0,10*ROW('Sanitation Data'!H35))),'Data Summary'!DF41="Yes"),OFFSET('Sanitation Data'!$H$6,0,10*ROW('Sanitation Data'!H35)),NA())</f>
        <v>#N/A</v>
      </c>
      <c r="AR41" s="83" t="e">
        <f ca="true">+IF(AND(ISNUMBER(OFFSET('Sanitation Data'!$H$10,0,10*ROW('Sanitation Data'!H35))),'Data Summary'!DG41="Yes"),OFFSET('Sanitation Data'!$H$10,0,10*ROW('Sanitation Data'!H35)),NA())</f>
        <v>#N/A</v>
      </c>
      <c r="AS41" s="83" t="e">
        <f ca="true">+IF(AND(ISNUMBER(OFFSET('Sanitation Data'!$H$11,0,10*ROW('Sanitation Data'!H35))),'Data Summary'!DH41="Yes"),OFFSET('Sanitation Data'!$H$11,0,10*ROW('Sanitation Data'!H35)),NA())</f>
        <v>#N/A</v>
      </c>
      <c r="AT41" s="83" t="e">
        <f ca="true">+IF(AND(ISNUMBER(OFFSET('Sanitation Data'!$H$12,0,10*ROW('Sanitation Data'!H35))),'Data Summary'!DI41="Yes"),OFFSET('Sanitation Data'!$H$12,0,10*ROW('Sanitation Data'!H35)),NA())</f>
        <v>#N/A</v>
      </c>
      <c r="AU41" s="83" t="e">
        <f ca="true">+IF(AND(ISNUMBER(OFFSET('Sanitation Data'!$I$4,0,10*ROW('Sanitation Data'!I35))),'Data Summary'!DJ41="Yes"),100-OFFSET('Sanitation Data'!$I$4,0,10*ROW('Sanitation Data'!I35)),NA())</f>
        <v>#N/A</v>
      </c>
      <c r="AV41" s="83" t="e">
        <f ca="true">+IF(AND(ISNUMBER(OFFSET('Sanitation Data'!$I$6,0,10*ROW('Sanitation Data'!I35))),'Data Summary'!DK41="Yes"),OFFSET('Sanitation Data'!$I$6,0,10*ROW('Sanitation Data'!I35)),NA())</f>
        <v>#N/A</v>
      </c>
      <c r="AW41" s="83" t="e">
        <f ca="true">+IF(AND(ISNUMBER(OFFSET('Sanitation Data'!$I$10,0,10*ROW('Sanitation Data'!I35))),'Data Summary'!DL41="Yes"),OFFSET('Sanitation Data'!$I$10,0,10*ROW('Sanitation Data'!I35)),NA())</f>
        <v>#N/A</v>
      </c>
      <c r="AX41" s="83" t="e">
        <f ca="true">+IF(AND(ISNUMBER(OFFSET('Sanitation Data'!$I$11,0,10*ROW('Sanitation Data'!I35))),'Data Summary'!DM41="Yes"),OFFSET('Sanitation Data'!$I$11,0,10*ROW('Sanitation Data'!I35)),NA())</f>
        <v>#N/A</v>
      </c>
      <c r="AY41" s="83" t="e">
        <f ca="true">+IF(AND(ISNUMBER(OFFSET('Sanitation Data'!$I$12,0,10*ROW('Sanitation Data'!I35))),'Data Summary'!DN41="Yes"),OFFSET('Sanitation Data'!$I$12,0,10*ROW('Sanitation Data'!I35)),NA())</f>
        <v>#N/A</v>
      </c>
      <c r="AZ41" s="84" t="e">
        <f ca="true">+IF(AND(ISNUMBER(OFFSET('Hygiene Data'!$D$5,0,10*ROW('Hygiene Data'!D35))),'Data Summary'!DO41="Yes"),OFFSET('Hygiene Data'!$D$5,0,10*ROW('Hygiene Data'!D35)),NA())</f>
        <v>#N/A</v>
      </c>
      <c r="BA41" s="84" t="e">
        <f ca="true">+IF(AND(ISNUMBER(OFFSET('Hygiene Data'!$D$7,0,10*ROW('Hygiene Data'!D35))),'Data Summary'!DP41="Yes"),OFFSET('Hygiene Data'!$D$7,0,10*ROW('Hygiene Data'!D35)),NA())</f>
        <v>#N/A</v>
      </c>
      <c r="BB41" s="84" t="e">
        <f ca="true">+IF(AND(ISNUMBER(OFFSET('Hygiene Data'!$D$9,0,10*ROW('Hygiene Data'!D35))),'Data Summary'!DQ41="Yes"),OFFSET('Hygiene Data'!$D$9,0,10*ROW('Hygiene Data'!D35)),NA())</f>
        <v>#N/A</v>
      </c>
      <c r="BC41" s="84" t="e">
        <f ca="true">+IF(AND(ISNUMBER(OFFSET('Hygiene Data'!$E$5,0,10*ROW('Hygiene Data'!E35))),'Data Summary'!DR41="Yes"),OFFSET('Hygiene Data'!$E$5,0,10*ROW('Hygiene Data'!E35)),NA())</f>
        <v>#N/A</v>
      </c>
      <c r="BD41" s="84" t="e">
        <f ca="true">+IF(AND(ISNUMBER(OFFSET('Hygiene Data'!$E$7,0,10*ROW('Hygiene Data'!E35))),'Data Summary'!DS41="Yes"),OFFSET('Hygiene Data'!$E$7,0,10*ROW('Hygiene Data'!E35)),NA())</f>
        <v>#N/A</v>
      </c>
      <c r="BE41" s="84" t="e">
        <f ca="true">+IF(AND(ISNUMBER(OFFSET('Hygiene Data'!$E$9,0,10*ROW('Hygiene Data'!E35))),'Data Summary'!DT41="Yes"),OFFSET('Hygiene Data'!$E$9,0,10*ROW('Hygiene Data'!E35)),NA())</f>
        <v>#N/A</v>
      </c>
      <c r="BF41" s="84" t="e">
        <f ca="true">+IF(AND(ISNUMBER(OFFSET('Hygiene Data'!$F$5,0,10*ROW('Hygiene Data'!F35))),'Data Summary'!DU41="Yes"),OFFSET('Hygiene Data'!$F$5,0,10*ROW('Hygiene Data'!F35)),NA())</f>
        <v>#N/A</v>
      </c>
      <c r="BG41" s="84" t="e">
        <f ca="true">+IF(AND(ISNUMBER(OFFSET('Hygiene Data'!$F$7,0,10*ROW('Hygiene Data'!F35))),'Data Summary'!DV41="Yes"),OFFSET('Hygiene Data'!$F$7,0,10*ROW('Hygiene Data'!F35)),NA())</f>
        <v>#N/A</v>
      </c>
      <c r="BH41" s="84" t="e">
        <f ca="true">+IF(AND(ISNUMBER(OFFSET('Hygiene Data'!$F$9,0,10*ROW('Hygiene Data'!F35))),'Data Summary'!DW41="Yes"),OFFSET('Hygiene Data'!$F$9,0,10*ROW('Hygiene Data'!F35)),NA())</f>
        <v>#N/A</v>
      </c>
      <c r="BI41" s="84" t="e">
        <f ca="true">+IF(AND(ISNUMBER(OFFSET('Hygiene Data'!$G$5,0,10*ROW('Hygiene Data'!G35))),'Data Summary'!DX41="Yes"),OFFSET('Hygiene Data'!$G$5,0,10*ROW('Hygiene Data'!G35)),NA())</f>
        <v>#N/A</v>
      </c>
      <c r="BJ41" s="84" t="e">
        <f ca="true">+IF(AND(ISNUMBER(OFFSET('Hygiene Data'!$G$7,0,10*ROW('Hygiene Data'!G35))),'Data Summary'!DY41="Yes"),OFFSET('Hygiene Data'!$G$7,0,10*ROW('Hygiene Data'!G35)),NA())</f>
        <v>#N/A</v>
      </c>
      <c r="BK41" s="84" t="e">
        <f ca="true">+IF(AND(ISNUMBER(OFFSET('Hygiene Data'!$G$9,0,10*ROW('Hygiene Data'!G35))),'Data Summary'!DZ41="Yes"),OFFSET('Hygiene Data'!$G$9,0,10*ROW('Hygiene Data'!G35)),NA())</f>
        <v>#N/A</v>
      </c>
      <c r="BL41" s="84" t="e">
        <f ca="true">+IF(AND(ISNUMBER(OFFSET('Hygiene Data'!$H$5,0,10*ROW('Hygiene Data'!H35))),'Data Summary'!EA41="Yes"),OFFSET('Hygiene Data'!$H$5,0,10*ROW('Hygiene Data'!H35)),NA())</f>
        <v>#N/A</v>
      </c>
      <c r="BM41" s="84" t="e">
        <f ca="true">+IF(AND(ISNUMBER(OFFSET('Hygiene Data'!$H$7,0,10*ROW('Hygiene Data'!H35))),'Data Summary'!EB41="Yes"),OFFSET('Hygiene Data'!$H$7,0,10*ROW('Hygiene Data'!H35)),NA())</f>
        <v>#N/A</v>
      </c>
      <c r="BN41" s="84" t="e">
        <f ca="true">+IF(AND(ISNUMBER(OFFSET('Hygiene Data'!$H$9,0,10*ROW('Hygiene Data'!H35))),'Data Summary'!EC41="Yes"),OFFSET('Hygiene Data'!$H$9,0,10*ROW('Hygiene Data'!H35)),NA())</f>
        <v>#N/A</v>
      </c>
      <c r="BO41" s="84" t="e">
        <f ca="true">+IF(AND(ISNUMBER(OFFSET('Hygiene Data'!$I$5,0,10*ROW('Hygiene Data'!I35))),'Data Summary'!ED41="Yes"),OFFSET('Hygiene Data'!$I$5,0,10*ROW('Hygiene Data'!I35)),NA())</f>
        <v>#N/A</v>
      </c>
      <c r="BP41" s="84" t="e">
        <f ca="true">+IF(AND(ISNUMBER(OFFSET('Hygiene Data'!$I$7,0,10*ROW('Hygiene Data'!I35))),'Data Summary'!EE41="Yes"),OFFSET('Hygiene Data'!$I$7,0,10*ROW('Hygiene Data'!I35)),NA())</f>
        <v>#N/A</v>
      </c>
      <c r="BQ41" s="84" t="e">
        <f ca="true">+IF(AND(ISNUMBER(OFFSET('Hygiene Data'!$I$9,0,10*ROW('Hygiene Data'!I35))),'Data Summary'!EF41="Yes"),OFFSET('Hygiene Data'!$I$9,0,10*ROW('Hygiene Data'!I35)),NA())</f>
        <v>#N/A</v>
      </c>
    </row>
    <row xmlns:x14ac="http://schemas.microsoft.com/office/spreadsheetml/2009/9/ac" r="42" x14ac:dyDescent="0.2">
      <c r="A42" s="375" t="e">
        <f ca="true">+RIGHT('Data Summary'!A42,LEN('Data Summary'!A42)-9)</f>
        <v>#VALUE!</v>
      </c>
      <c r="B42" s="36" t="str">
        <f ca="true">+IF(ISTEXT('Data Summary'!B42),'Data Summary'!B42,"")</f>
        <v/>
      </c>
      <c r="C42" s="325" t="e">
        <f ca="true">+VALUE('Data Summary'!C42)</f>
        <v>#VALUE!</v>
      </c>
      <c r="D42" s="82" t="e">
        <f ca="true">+IF(AND(ISNUMBER(OFFSET('Water Data'!$D$4,0,10*ROW('Water Data'!D36))),'Data Summary'!BS42="Yes"),100-OFFSET('Water Data'!$D$4,0,10*ROW('Water Data'!D36)),NA())</f>
        <v>#N/A</v>
      </c>
      <c r="E42" s="82" t="e">
        <f ca="true">+IF(AND(ISNUMBER(OFFSET('Water Data'!$D$6,0,10*ROW('Water Data'!D36))),'Data Summary'!BT42="Yes"),OFFSET('Water Data'!$D$6,0,10*ROW('Water Data'!D36)),NA())</f>
        <v>#N/A</v>
      </c>
      <c r="F42" s="82" t="e">
        <f ca="true">+IF(AND(ISNUMBER(OFFSET('Water Data'!$D$9,0,10*ROW('Water Data'!D36))),'Data Summary'!BU42="Yes"),OFFSET('Water Data'!$D$9,0,10*ROW('Water Data'!D36)),NA())</f>
        <v>#N/A</v>
      </c>
      <c r="G42" s="82" t="e">
        <f ca="true">+IF(AND(ISNUMBER(OFFSET('Water Data'!$E$4,0,10*ROW('Water Data'!E36))),'Data Summary'!BV42="Yes"),100-OFFSET('Water Data'!$E$4,0,10*ROW('Water Data'!E36)),NA())</f>
        <v>#N/A</v>
      </c>
      <c r="H42" s="82" t="e">
        <f ca="true">+IF(AND(ISNUMBER(OFFSET('Water Data'!$E$6,0,10*ROW('Water Data'!E36))),'Data Summary'!BW42="Yes"),OFFSET('Water Data'!$E$6,0,10*ROW('Water Data'!E36)),NA())</f>
        <v>#N/A</v>
      </c>
      <c r="I42" s="82" t="e">
        <f ca="true">+IF(AND(ISNUMBER(OFFSET('Water Data'!$E$9,0,10*ROW('Water Data'!E36))),'Data Summary'!BX42="Yes"),OFFSET('Water Data'!$E$9,0,10*ROW('Water Data'!E36)),NA())</f>
        <v>#N/A</v>
      </c>
      <c r="J42" s="82" t="e">
        <f ca="true">+IF(AND(ISNUMBER(OFFSET('Water Data'!$F$4,0,10*ROW('Water Data'!F36))),'Data Summary'!BY42="Yes"),100-OFFSET('Water Data'!$F$4,0,10*ROW('Water Data'!F36)),NA())</f>
        <v>#N/A</v>
      </c>
      <c r="K42" s="82" t="e">
        <f ca="true">+IF(AND(ISNUMBER(OFFSET('Water Data'!$F$6,0,10*ROW('Water Data'!F36))),'Data Summary'!BZ42="Yes"),OFFSET('Water Data'!$F$6,0,10*ROW('Water Data'!F36)),NA())</f>
        <v>#N/A</v>
      </c>
      <c r="L42" s="82" t="e">
        <f ca="true">+IF(AND(ISNUMBER(OFFSET('Water Data'!$F$9,0,10*ROW('Water Data'!F36))),'Data Summary'!CA42="Yes"),OFFSET('Water Data'!$F$9,0,10*ROW('Water Data'!F36)),NA())</f>
        <v>#N/A</v>
      </c>
      <c r="M42" s="82" t="e">
        <f ca="true">+IF(AND(ISNUMBER(OFFSET('Water Data'!$G$4,0,10*ROW('Water Data'!G36))),'Data Summary'!CB42="Yes"),100-OFFSET('Water Data'!$G$4,0,10*ROW('Water Data'!G36)),NA())</f>
        <v>#N/A</v>
      </c>
      <c r="N42" s="82" t="e">
        <f ca="true">+IF(AND(ISNUMBER(OFFSET('Water Data'!$G$6,0,10*ROW('Water Data'!G36))),'Data Summary'!CC42="Yes"),OFFSET('Water Data'!$G$6,0,10*ROW('Water Data'!G36)),NA())</f>
        <v>#N/A</v>
      </c>
      <c r="O42" s="82" t="e">
        <f ca="true">+IF(AND(ISNUMBER(OFFSET('Water Data'!$G$9,0,10*ROW('Water Data'!G36))),'Data Summary'!CD42="Yes"),OFFSET('Water Data'!$G$9,0,10*ROW('Water Data'!G36)),NA())</f>
        <v>#N/A</v>
      </c>
      <c r="P42" s="82" t="e">
        <f ca="true">+IF(AND(ISNUMBER(OFFSET('Water Data'!$H$4,0,10*ROW('Water Data'!H36))),'Data Summary'!CE42="Yes"),100-OFFSET('Water Data'!$H$4,0,10*ROW('Water Data'!H36)),NA())</f>
        <v>#N/A</v>
      </c>
      <c r="Q42" s="82" t="e">
        <f ca="true">+IF(AND(ISNUMBER(OFFSET('Water Data'!$H$6,0,10*ROW('Water Data'!H36))),'Data Summary'!CF42="Yes"),OFFSET('Water Data'!$H$6,0,10*ROW('Water Data'!H36)),NA())</f>
        <v>#N/A</v>
      </c>
      <c r="R42" s="82" t="e">
        <f ca="true">+IF(AND(ISNUMBER(OFFSET('Water Data'!$H$9,0,10*ROW('Water Data'!H36))),'Data Summary'!CG42="Yes"),OFFSET('Water Data'!$H$9,0,10*ROW('Water Data'!H36)),NA())</f>
        <v>#N/A</v>
      </c>
      <c r="S42" s="82" t="e">
        <f ca="true">+IF(AND(ISNUMBER(OFFSET('Water Data'!$I$4,0,10*ROW('Water Data'!I36))),'Data Summary'!CH42="Yes"),100-OFFSET('Water Data'!$I$4,0,10*ROW('Water Data'!I36)),NA())</f>
        <v>#N/A</v>
      </c>
      <c r="T42" s="82" t="e">
        <f ca="true">+IF(AND(ISNUMBER(OFFSET('Water Data'!$I$6,0,10*ROW('Water Data'!I36))),'Data Summary'!CI42="Yes"),OFFSET('Water Data'!$I$6,0,10*ROW('Water Data'!I36)),NA())</f>
        <v>#N/A</v>
      </c>
      <c r="U42" s="82" t="e">
        <f ca="true">+IF(AND(ISNUMBER(OFFSET('Water Data'!$I$9,0,10*ROW('Water Data'!I36))),'Data Summary'!CJ42="Yes"),OFFSET('Water Data'!$I$9,0,10*ROW('Water Data'!I36)),NA())</f>
        <v>#N/A</v>
      </c>
      <c r="V42" s="83" t="e">
        <f ca="true">+IF(AND(ISNUMBER(OFFSET('Sanitation Data'!$D$4,0,10*ROW('Sanitation Data'!D36))),'Data Summary'!CK42="Yes"),100-OFFSET('Sanitation Data'!$D$4,0,10*ROW('Sanitation Data'!D36)),NA())</f>
        <v>#N/A</v>
      </c>
      <c r="W42" s="83" t="e">
        <f ca="true">+IF(AND(ISNUMBER(OFFSET('Sanitation Data'!$D$6,0,10*ROW('Sanitation Data'!D36))),'Data Summary'!CL42="Yes"),OFFSET('Sanitation Data'!$D$6,0,10*ROW('Sanitation Data'!D36)),NA())</f>
        <v>#N/A</v>
      </c>
      <c r="X42" s="83" t="e">
        <f ca="true">+IF(AND(ISNUMBER(OFFSET('Sanitation Data'!$D$10,0,10*ROW('Sanitation Data'!D36))),'Data Summary'!CM42="Yes"),OFFSET('Sanitation Data'!$D$10,0,10*ROW('Sanitation Data'!D36)),NA())</f>
        <v>#N/A</v>
      </c>
      <c r="Y42" s="83" t="e">
        <f ca="true">+IF(AND(ISNUMBER(OFFSET('Sanitation Data'!$D$11,0,10*ROW('Sanitation Data'!D36))),'Data Summary'!CN42="Yes"),OFFSET('Sanitation Data'!$D$11,0,10*ROW('Sanitation Data'!D36)),NA())</f>
        <v>#N/A</v>
      </c>
      <c r="Z42" s="83" t="e">
        <f ca="true">+IF(AND(ISNUMBER(OFFSET('Sanitation Data'!$D$12,0,10*ROW('Sanitation Data'!D36))),'Data Summary'!CO42="Yes"),OFFSET('Sanitation Data'!$D$12,0,10*ROW('Sanitation Data'!D36)),NA())</f>
        <v>#N/A</v>
      </c>
      <c r="AA42" s="83" t="e">
        <f ca="true">+IF(AND(ISNUMBER(OFFSET('Sanitation Data'!$E$4,0,10*ROW('Sanitation Data'!E36))),'Data Summary'!CP42="Yes"),100-OFFSET('Sanitation Data'!$E$4,0,10*ROW('Sanitation Data'!E36)),NA())</f>
        <v>#N/A</v>
      </c>
      <c r="AB42" s="83" t="e">
        <f ca="true">+IF(AND(ISNUMBER(OFFSET('Sanitation Data'!$E$6,0,10*ROW('Sanitation Data'!E36))),'Data Summary'!CQ42="Yes"),OFFSET('Sanitation Data'!$E$6,0,10*ROW('Sanitation Data'!E36)),NA())</f>
        <v>#N/A</v>
      </c>
      <c r="AC42" s="83" t="e">
        <f ca="true">+IF(AND(ISNUMBER(OFFSET('Sanitation Data'!$E$10,0,10*ROW('Sanitation Data'!E36))),'Data Summary'!CR42="Yes"),OFFSET('Sanitation Data'!$E$10,0,10*ROW('Sanitation Data'!E36)),NA())</f>
        <v>#N/A</v>
      </c>
      <c r="AD42" s="83" t="e">
        <f ca="true">+IF(AND(ISNUMBER(OFFSET('Sanitation Data'!$E$11,0,10*ROW('Sanitation Data'!E36))),'Data Summary'!CS42="Yes"),OFFSET('Sanitation Data'!$E$11,0,10*ROW('Sanitation Data'!E36)),NA())</f>
        <v>#N/A</v>
      </c>
      <c r="AE42" s="83" t="e">
        <f ca="true">+IF(AND(ISNUMBER(OFFSET('Sanitation Data'!$E$12,0,10*ROW('Sanitation Data'!E36))),'Data Summary'!CT42="Yes"),OFFSET('Sanitation Data'!$E$12,0,10*ROW('Sanitation Data'!E36)),NA())</f>
        <v>#N/A</v>
      </c>
      <c r="AF42" s="83" t="e">
        <f ca="true">+IF(AND(ISNUMBER(OFFSET('Sanitation Data'!$F$4,0,10*ROW('Sanitation Data'!F36))),'Data Summary'!CU42="Yes"),100-OFFSET('Sanitation Data'!$F$4,0,10*ROW('Sanitation Data'!F36)),NA())</f>
        <v>#N/A</v>
      </c>
      <c r="AG42" s="83" t="e">
        <f ca="true">+IF(AND(ISNUMBER(OFFSET('Sanitation Data'!$F$6,0,10*ROW('Sanitation Data'!F36))),'Data Summary'!CV42="Yes"),OFFSET('Sanitation Data'!$F$6,0,10*ROW('Sanitation Data'!F36)),NA())</f>
        <v>#N/A</v>
      </c>
      <c r="AH42" s="83" t="e">
        <f ca="true">+IF(AND(ISNUMBER(OFFSET('Sanitation Data'!$F$10,0,10*ROW('Sanitation Data'!F36))),'Data Summary'!CW42="Yes"),OFFSET('Sanitation Data'!$F$10,0,10*ROW('Sanitation Data'!F36)),NA())</f>
        <v>#N/A</v>
      </c>
      <c r="AI42" s="83" t="e">
        <f ca="true">+IF(AND(ISNUMBER(OFFSET('Sanitation Data'!$F$11,0,10*ROW('Sanitation Data'!F36))),'Data Summary'!CX42="Yes"),OFFSET('Sanitation Data'!$F$11,0,10*ROW('Sanitation Data'!F36)),NA())</f>
        <v>#N/A</v>
      </c>
      <c r="AJ42" s="83" t="e">
        <f ca="true">+IF(AND(ISNUMBER(OFFSET('Sanitation Data'!$F$12,0,10*ROW('Sanitation Data'!F36))),'Data Summary'!CY42="Yes"),OFFSET('Sanitation Data'!$F$12,0,10*ROW('Sanitation Data'!F36)),NA())</f>
        <v>#N/A</v>
      </c>
      <c r="AK42" s="83" t="e">
        <f ca="true">+IF(AND(ISNUMBER(OFFSET('Sanitation Data'!$G$4,0,10*ROW('Sanitation Data'!G36))),'Data Summary'!CZ42="Yes"),100-OFFSET('Sanitation Data'!$G$4,0,10*ROW('Sanitation Data'!G36)),NA())</f>
        <v>#N/A</v>
      </c>
      <c r="AL42" s="83" t="e">
        <f ca="true">+IF(AND(ISNUMBER(OFFSET('Sanitation Data'!$G$6,0,10*ROW('Sanitation Data'!G36))),'Data Summary'!DA42="Yes"),OFFSET('Sanitation Data'!$G$6,0,10*ROW('Sanitation Data'!G36)),NA())</f>
        <v>#N/A</v>
      </c>
      <c r="AM42" s="83" t="e">
        <f ca="true">+IF(AND(ISNUMBER(OFFSET('Sanitation Data'!$G$10,0,10*ROW('Sanitation Data'!G36))),'Data Summary'!DB42="Yes"),OFFSET('Sanitation Data'!$G$10,0,10*ROW('Sanitation Data'!G36)),NA())</f>
        <v>#N/A</v>
      </c>
      <c r="AN42" s="83" t="e">
        <f ca="true">+IF(AND(ISNUMBER(OFFSET('Sanitation Data'!$G$11,0,10*ROW('Sanitation Data'!G36))),'Data Summary'!DC42="Yes"),OFFSET('Sanitation Data'!$G$11,0,10*ROW('Sanitation Data'!G36)),NA())</f>
        <v>#N/A</v>
      </c>
      <c r="AO42" s="83" t="e">
        <f ca="true">+IF(AND(ISNUMBER(OFFSET('Sanitation Data'!$G$12,0,10*ROW('Sanitation Data'!G36))),'Data Summary'!DD42="Yes"),OFFSET('Sanitation Data'!$G$12,0,10*ROW('Sanitation Data'!G36)),NA())</f>
        <v>#N/A</v>
      </c>
      <c r="AP42" s="83" t="e">
        <f ca="true">+IF(AND(ISNUMBER(OFFSET('Sanitation Data'!$H$4,0,10*ROW('Sanitation Data'!H36))),'Data Summary'!DE42="Yes"),100-OFFSET('Sanitation Data'!$H$4,0,10*ROW('Sanitation Data'!H36)),NA())</f>
        <v>#N/A</v>
      </c>
      <c r="AQ42" s="83" t="e">
        <f ca="true">+IF(AND(ISNUMBER(OFFSET('Sanitation Data'!$H$6,0,10*ROW('Sanitation Data'!H36))),'Data Summary'!DF42="Yes"),OFFSET('Sanitation Data'!$H$6,0,10*ROW('Sanitation Data'!H36)),NA())</f>
        <v>#N/A</v>
      </c>
      <c r="AR42" s="83" t="e">
        <f ca="true">+IF(AND(ISNUMBER(OFFSET('Sanitation Data'!$H$10,0,10*ROW('Sanitation Data'!H36))),'Data Summary'!DG42="Yes"),OFFSET('Sanitation Data'!$H$10,0,10*ROW('Sanitation Data'!H36)),NA())</f>
        <v>#N/A</v>
      </c>
      <c r="AS42" s="83" t="e">
        <f ca="true">+IF(AND(ISNUMBER(OFFSET('Sanitation Data'!$H$11,0,10*ROW('Sanitation Data'!H36))),'Data Summary'!DH42="Yes"),OFFSET('Sanitation Data'!$H$11,0,10*ROW('Sanitation Data'!H36)),NA())</f>
        <v>#N/A</v>
      </c>
      <c r="AT42" s="83" t="e">
        <f ca="true">+IF(AND(ISNUMBER(OFFSET('Sanitation Data'!$H$12,0,10*ROW('Sanitation Data'!H36))),'Data Summary'!DI42="Yes"),OFFSET('Sanitation Data'!$H$12,0,10*ROW('Sanitation Data'!H36)),NA())</f>
        <v>#N/A</v>
      </c>
      <c r="AU42" s="83" t="e">
        <f ca="true">+IF(AND(ISNUMBER(OFFSET('Sanitation Data'!$I$4,0,10*ROW('Sanitation Data'!I36))),'Data Summary'!DJ42="Yes"),100-OFFSET('Sanitation Data'!$I$4,0,10*ROW('Sanitation Data'!I36)),NA())</f>
        <v>#N/A</v>
      </c>
      <c r="AV42" s="83" t="e">
        <f ca="true">+IF(AND(ISNUMBER(OFFSET('Sanitation Data'!$I$6,0,10*ROW('Sanitation Data'!I36))),'Data Summary'!DK42="Yes"),OFFSET('Sanitation Data'!$I$6,0,10*ROW('Sanitation Data'!I36)),NA())</f>
        <v>#N/A</v>
      </c>
      <c r="AW42" s="83" t="e">
        <f ca="true">+IF(AND(ISNUMBER(OFFSET('Sanitation Data'!$I$10,0,10*ROW('Sanitation Data'!I36))),'Data Summary'!DL42="Yes"),OFFSET('Sanitation Data'!$I$10,0,10*ROW('Sanitation Data'!I36)),NA())</f>
        <v>#N/A</v>
      </c>
      <c r="AX42" s="83" t="e">
        <f ca="true">+IF(AND(ISNUMBER(OFFSET('Sanitation Data'!$I$11,0,10*ROW('Sanitation Data'!I36))),'Data Summary'!DM42="Yes"),OFFSET('Sanitation Data'!$I$11,0,10*ROW('Sanitation Data'!I36)),NA())</f>
        <v>#N/A</v>
      </c>
      <c r="AY42" s="83" t="e">
        <f ca="true">+IF(AND(ISNUMBER(OFFSET('Sanitation Data'!$I$12,0,10*ROW('Sanitation Data'!I36))),'Data Summary'!DN42="Yes"),OFFSET('Sanitation Data'!$I$12,0,10*ROW('Sanitation Data'!I36)),NA())</f>
        <v>#N/A</v>
      </c>
      <c r="AZ42" s="84" t="e">
        <f ca="true">+IF(AND(ISNUMBER(OFFSET('Hygiene Data'!$D$5,0,10*ROW('Hygiene Data'!D36))),'Data Summary'!DO42="Yes"),OFFSET('Hygiene Data'!$D$5,0,10*ROW('Hygiene Data'!D36)),NA())</f>
        <v>#N/A</v>
      </c>
      <c r="BA42" s="84" t="e">
        <f ca="true">+IF(AND(ISNUMBER(OFFSET('Hygiene Data'!$D$7,0,10*ROW('Hygiene Data'!D36))),'Data Summary'!DP42="Yes"),OFFSET('Hygiene Data'!$D$7,0,10*ROW('Hygiene Data'!D36)),NA())</f>
        <v>#N/A</v>
      </c>
      <c r="BB42" s="84" t="e">
        <f ca="true">+IF(AND(ISNUMBER(OFFSET('Hygiene Data'!$D$9,0,10*ROW('Hygiene Data'!D36))),'Data Summary'!DQ42="Yes"),OFFSET('Hygiene Data'!$D$9,0,10*ROW('Hygiene Data'!D36)),NA())</f>
        <v>#N/A</v>
      </c>
      <c r="BC42" s="84" t="e">
        <f ca="true">+IF(AND(ISNUMBER(OFFSET('Hygiene Data'!$E$5,0,10*ROW('Hygiene Data'!E36))),'Data Summary'!DR42="Yes"),OFFSET('Hygiene Data'!$E$5,0,10*ROW('Hygiene Data'!E36)),NA())</f>
        <v>#N/A</v>
      </c>
      <c r="BD42" s="84" t="e">
        <f ca="true">+IF(AND(ISNUMBER(OFFSET('Hygiene Data'!$E$7,0,10*ROW('Hygiene Data'!E36))),'Data Summary'!DS42="Yes"),OFFSET('Hygiene Data'!$E$7,0,10*ROW('Hygiene Data'!E36)),NA())</f>
        <v>#N/A</v>
      </c>
      <c r="BE42" s="84" t="e">
        <f ca="true">+IF(AND(ISNUMBER(OFFSET('Hygiene Data'!$E$9,0,10*ROW('Hygiene Data'!E36))),'Data Summary'!DT42="Yes"),OFFSET('Hygiene Data'!$E$9,0,10*ROW('Hygiene Data'!E36)),NA())</f>
        <v>#N/A</v>
      </c>
      <c r="BF42" s="84" t="e">
        <f ca="true">+IF(AND(ISNUMBER(OFFSET('Hygiene Data'!$F$5,0,10*ROW('Hygiene Data'!F36))),'Data Summary'!DU42="Yes"),OFFSET('Hygiene Data'!$F$5,0,10*ROW('Hygiene Data'!F36)),NA())</f>
        <v>#N/A</v>
      </c>
      <c r="BG42" s="84" t="e">
        <f ca="true">+IF(AND(ISNUMBER(OFFSET('Hygiene Data'!$F$7,0,10*ROW('Hygiene Data'!F36))),'Data Summary'!DV42="Yes"),OFFSET('Hygiene Data'!$F$7,0,10*ROW('Hygiene Data'!F36)),NA())</f>
        <v>#N/A</v>
      </c>
      <c r="BH42" s="84" t="e">
        <f ca="true">+IF(AND(ISNUMBER(OFFSET('Hygiene Data'!$F$9,0,10*ROW('Hygiene Data'!F36))),'Data Summary'!DW42="Yes"),OFFSET('Hygiene Data'!$F$9,0,10*ROW('Hygiene Data'!F36)),NA())</f>
        <v>#N/A</v>
      </c>
      <c r="BI42" s="84" t="e">
        <f ca="true">+IF(AND(ISNUMBER(OFFSET('Hygiene Data'!$G$5,0,10*ROW('Hygiene Data'!G36))),'Data Summary'!DX42="Yes"),OFFSET('Hygiene Data'!$G$5,0,10*ROW('Hygiene Data'!G36)),NA())</f>
        <v>#N/A</v>
      </c>
      <c r="BJ42" s="84" t="e">
        <f ca="true">+IF(AND(ISNUMBER(OFFSET('Hygiene Data'!$G$7,0,10*ROW('Hygiene Data'!G36))),'Data Summary'!DY42="Yes"),OFFSET('Hygiene Data'!$G$7,0,10*ROW('Hygiene Data'!G36)),NA())</f>
        <v>#N/A</v>
      </c>
      <c r="BK42" s="84" t="e">
        <f ca="true">+IF(AND(ISNUMBER(OFFSET('Hygiene Data'!$G$9,0,10*ROW('Hygiene Data'!G36))),'Data Summary'!DZ42="Yes"),OFFSET('Hygiene Data'!$G$9,0,10*ROW('Hygiene Data'!G36)),NA())</f>
        <v>#N/A</v>
      </c>
      <c r="BL42" s="84" t="e">
        <f ca="true">+IF(AND(ISNUMBER(OFFSET('Hygiene Data'!$H$5,0,10*ROW('Hygiene Data'!H36))),'Data Summary'!EA42="Yes"),OFFSET('Hygiene Data'!$H$5,0,10*ROW('Hygiene Data'!H36)),NA())</f>
        <v>#N/A</v>
      </c>
      <c r="BM42" s="84" t="e">
        <f ca="true">+IF(AND(ISNUMBER(OFFSET('Hygiene Data'!$H$7,0,10*ROW('Hygiene Data'!H36))),'Data Summary'!EB42="Yes"),OFFSET('Hygiene Data'!$H$7,0,10*ROW('Hygiene Data'!H36)),NA())</f>
        <v>#N/A</v>
      </c>
      <c r="BN42" s="84" t="e">
        <f ca="true">+IF(AND(ISNUMBER(OFFSET('Hygiene Data'!$H$9,0,10*ROW('Hygiene Data'!H36))),'Data Summary'!EC42="Yes"),OFFSET('Hygiene Data'!$H$9,0,10*ROW('Hygiene Data'!H36)),NA())</f>
        <v>#N/A</v>
      </c>
      <c r="BO42" s="84" t="e">
        <f ca="true">+IF(AND(ISNUMBER(OFFSET('Hygiene Data'!$I$5,0,10*ROW('Hygiene Data'!I36))),'Data Summary'!ED42="Yes"),OFFSET('Hygiene Data'!$I$5,0,10*ROW('Hygiene Data'!I36)),NA())</f>
        <v>#N/A</v>
      </c>
      <c r="BP42" s="84" t="e">
        <f ca="true">+IF(AND(ISNUMBER(OFFSET('Hygiene Data'!$I$7,0,10*ROW('Hygiene Data'!I36))),'Data Summary'!EE42="Yes"),OFFSET('Hygiene Data'!$I$7,0,10*ROW('Hygiene Data'!I36)),NA())</f>
        <v>#N/A</v>
      </c>
      <c r="BQ42" s="84" t="e">
        <f ca="true">+IF(AND(ISNUMBER(OFFSET('Hygiene Data'!$I$9,0,10*ROW('Hygiene Data'!I36))),'Data Summary'!EF42="Yes"),OFFSET('Hygiene Data'!$I$9,0,10*ROW('Hygiene Data'!I36)),NA())</f>
        <v>#N/A</v>
      </c>
    </row>
    <row xmlns:x14ac="http://schemas.microsoft.com/office/spreadsheetml/2009/9/ac" r="43" x14ac:dyDescent="0.2">
      <c r="A43" s="375" t="e">
        <f ca="true">+RIGHT('Data Summary'!A43,LEN('Data Summary'!A43)-9)</f>
        <v>#VALUE!</v>
      </c>
      <c r="B43" s="36" t="str">
        <f ca="true">+IF(ISTEXT('Data Summary'!B43),'Data Summary'!B43,"")</f>
        <v/>
      </c>
      <c r="C43" s="325" t="e">
        <f ca="true">+VALUE('Data Summary'!C43)</f>
        <v>#VALUE!</v>
      </c>
      <c r="D43" s="82" t="e">
        <f ca="true">+IF(AND(ISNUMBER(OFFSET('Water Data'!$D$4,0,10*ROW('Water Data'!D37))),'Data Summary'!BS43="Yes"),100-OFFSET('Water Data'!$D$4,0,10*ROW('Water Data'!D37)),NA())</f>
        <v>#N/A</v>
      </c>
      <c r="E43" s="82" t="e">
        <f ca="true">+IF(AND(ISNUMBER(OFFSET('Water Data'!$D$6,0,10*ROW('Water Data'!D37))),'Data Summary'!BT43="Yes"),OFFSET('Water Data'!$D$6,0,10*ROW('Water Data'!D37)),NA())</f>
        <v>#N/A</v>
      </c>
      <c r="F43" s="82" t="e">
        <f ca="true">+IF(AND(ISNUMBER(OFFSET('Water Data'!$D$9,0,10*ROW('Water Data'!D37))),'Data Summary'!BU43="Yes"),OFFSET('Water Data'!$D$9,0,10*ROW('Water Data'!D37)),NA())</f>
        <v>#N/A</v>
      </c>
      <c r="G43" s="82" t="e">
        <f ca="true">+IF(AND(ISNUMBER(OFFSET('Water Data'!$E$4,0,10*ROW('Water Data'!E37))),'Data Summary'!BV43="Yes"),100-OFFSET('Water Data'!$E$4,0,10*ROW('Water Data'!E37)),NA())</f>
        <v>#N/A</v>
      </c>
      <c r="H43" s="82" t="e">
        <f ca="true">+IF(AND(ISNUMBER(OFFSET('Water Data'!$E$6,0,10*ROW('Water Data'!E37))),'Data Summary'!BW43="Yes"),OFFSET('Water Data'!$E$6,0,10*ROW('Water Data'!E37)),NA())</f>
        <v>#N/A</v>
      </c>
      <c r="I43" s="82" t="e">
        <f ca="true">+IF(AND(ISNUMBER(OFFSET('Water Data'!$E$9,0,10*ROW('Water Data'!E37))),'Data Summary'!BX43="Yes"),OFFSET('Water Data'!$E$9,0,10*ROW('Water Data'!E37)),NA())</f>
        <v>#N/A</v>
      </c>
      <c r="J43" s="82" t="e">
        <f ca="true">+IF(AND(ISNUMBER(OFFSET('Water Data'!$F$4,0,10*ROW('Water Data'!F37))),'Data Summary'!BY43="Yes"),100-OFFSET('Water Data'!$F$4,0,10*ROW('Water Data'!F37)),NA())</f>
        <v>#N/A</v>
      </c>
      <c r="K43" s="82" t="e">
        <f ca="true">+IF(AND(ISNUMBER(OFFSET('Water Data'!$F$6,0,10*ROW('Water Data'!F37))),'Data Summary'!BZ43="Yes"),OFFSET('Water Data'!$F$6,0,10*ROW('Water Data'!F37)),NA())</f>
        <v>#N/A</v>
      </c>
      <c r="L43" s="82" t="e">
        <f ca="true">+IF(AND(ISNUMBER(OFFSET('Water Data'!$F$9,0,10*ROW('Water Data'!F37))),'Data Summary'!CA43="Yes"),OFFSET('Water Data'!$F$9,0,10*ROW('Water Data'!F37)),NA())</f>
        <v>#N/A</v>
      </c>
      <c r="M43" s="82" t="e">
        <f ca="true">+IF(AND(ISNUMBER(OFFSET('Water Data'!$G$4,0,10*ROW('Water Data'!G37))),'Data Summary'!CB43="Yes"),100-OFFSET('Water Data'!$G$4,0,10*ROW('Water Data'!G37)),NA())</f>
        <v>#N/A</v>
      </c>
      <c r="N43" s="82" t="e">
        <f ca="true">+IF(AND(ISNUMBER(OFFSET('Water Data'!$G$6,0,10*ROW('Water Data'!G37))),'Data Summary'!CC43="Yes"),OFFSET('Water Data'!$G$6,0,10*ROW('Water Data'!G37)),NA())</f>
        <v>#N/A</v>
      </c>
      <c r="O43" s="82" t="e">
        <f ca="true">+IF(AND(ISNUMBER(OFFSET('Water Data'!$G$9,0,10*ROW('Water Data'!G37))),'Data Summary'!CD43="Yes"),OFFSET('Water Data'!$G$9,0,10*ROW('Water Data'!G37)),NA())</f>
        <v>#N/A</v>
      </c>
      <c r="P43" s="82" t="e">
        <f ca="true">+IF(AND(ISNUMBER(OFFSET('Water Data'!$H$4,0,10*ROW('Water Data'!H37))),'Data Summary'!CE43="Yes"),100-OFFSET('Water Data'!$H$4,0,10*ROW('Water Data'!H37)),NA())</f>
        <v>#N/A</v>
      </c>
      <c r="Q43" s="82" t="e">
        <f ca="true">+IF(AND(ISNUMBER(OFFSET('Water Data'!$H$6,0,10*ROW('Water Data'!H37))),'Data Summary'!CF43="Yes"),OFFSET('Water Data'!$H$6,0,10*ROW('Water Data'!H37)),NA())</f>
        <v>#N/A</v>
      </c>
      <c r="R43" s="82" t="e">
        <f ca="true">+IF(AND(ISNUMBER(OFFSET('Water Data'!$H$9,0,10*ROW('Water Data'!H37))),'Data Summary'!CG43="Yes"),OFFSET('Water Data'!$H$9,0,10*ROW('Water Data'!H37)),NA())</f>
        <v>#N/A</v>
      </c>
      <c r="S43" s="82" t="e">
        <f ca="true">+IF(AND(ISNUMBER(OFFSET('Water Data'!$I$4,0,10*ROW('Water Data'!I37))),'Data Summary'!CH43="Yes"),100-OFFSET('Water Data'!$I$4,0,10*ROW('Water Data'!I37)),NA())</f>
        <v>#N/A</v>
      </c>
      <c r="T43" s="82" t="e">
        <f ca="true">+IF(AND(ISNUMBER(OFFSET('Water Data'!$I$6,0,10*ROW('Water Data'!I37))),'Data Summary'!CI43="Yes"),OFFSET('Water Data'!$I$6,0,10*ROW('Water Data'!I37)),NA())</f>
        <v>#N/A</v>
      </c>
      <c r="U43" s="82" t="e">
        <f ca="true">+IF(AND(ISNUMBER(OFFSET('Water Data'!$I$9,0,10*ROW('Water Data'!I37))),'Data Summary'!CJ43="Yes"),OFFSET('Water Data'!$I$9,0,10*ROW('Water Data'!I37)),NA())</f>
        <v>#N/A</v>
      </c>
      <c r="V43" s="83" t="e">
        <f ca="true">+IF(AND(ISNUMBER(OFFSET('Sanitation Data'!$D$4,0,10*ROW('Sanitation Data'!D37))),'Data Summary'!CK43="Yes"),100-OFFSET('Sanitation Data'!$D$4,0,10*ROW('Sanitation Data'!D37)),NA())</f>
        <v>#N/A</v>
      </c>
      <c r="W43" s="83" t="e">
        <f ca="true">+IF(AND(ISNUMBER(OFFSET('Sanitation Data'!$D$6,0,10*ROW('Sanitation Data'!D37))),'Data Summary'!CL43="Yes"),OFFSET('Sanitation Data'!$D$6,0,10*ROW('Sanitation Data'!D37)),NA())</f>
        <v>#N/A</v>
      </c>
      <c r="X43" s="83" t="e">
        <f ca="true">+IF(AND(ISNUMBER(OFFSET('Sanitation Data'!$D$10,0,10*ROW('Sanitation Data'!D37))),'Data Summary'!CM43="Yes"),OFFSET('Sanitation Data'!$D$10,0,10*ROW('Sanitation Data'!D37)),NA())</f>
        <v>#N/A</v>
      </c>
      <c r="Y43" s="83" t="e">
        <f ca="true">+IF(AND(ISNUMBER(OFFSET('Sanitation Data'!$D$11,0,10*ROW('Sanitation Data'!D37))),'Data Summary'!CN43="Yes"),OFFSET('Sanitation Data'!$D$11,0,10*ROW('Sanitation Data'!D37)),NA())</f>
        <v>#N/A</v>
      </c>
      <c r="Z43" s="83" t="e">
        <f ca="true">+IF(AND(ISNUMBER(OFFSET('Sanitation Data'!$D$12,0,10*ROW('Sanitation Data'!D37))),'Data Summary'!CO43="Yes"),OFFSET('Sanitation Data'!$D$12,0,10*ROW('Sanitation Data'!D37)),NA())</f>
        <v>#N/A</v>
      </c>
      <c r="AA43" s="83" t="e">
        <f ca="true">+IF(AND(ISNUMBER(OFFSET('Sanitation Data'!$E$4,0,10*ROW('Sanitation Data'!E37))),'Data Summary'!CP43="Yes"),100-OFFSET('Sanitation Data'!$E$4,0,10*ROW('Sanitation Data'!E37)),NA())</f>
        <v>#N/A</v>
      </c>
      <c r="AB43" s="83" t="e">
        <f ca="true">+IF(AND(ISNUMBER(OFFSET('Sanitation Data'!$E$6,0,10*ROW('Sanitation Data'!E37))),'Data Summary'!CQ43="Yes"),OFFSET('Sanitation Data'!$E$6,0,10*ROW('Sanitation Data'!E37)),NA())</f>
        <v>#N/A</v>
      </c>
      <c r="AC43" s="83" t="e">
        <f ca="true">+IF(AND(ISNUMBER(OFFSET('Sanitation Data'!$E$10,0,10*ROW('Sanitation Data'!E37))),'Data Summary'!CR43="Yes"),OFFSET('Sanitation Data'!$E$10,0,10*ROW('Sanitation Data'!E37)),NA())</f>
        <v>#N/A</v>
      </c>
      <c r="AD43" s="83" t="e">
        <f ca="true">+IF(AND(ISNUMBER(OFFSET('Sanitation Data'!$E$11,0,10*ROW('Sanitation Data'!E37))),'Data Summary'!CS43="Yes"),OFFSET('Sanitation Data'!$E$11,0,10*ROW('Sanitation Data'!E37)),NA())</f>
        <v>#N/A</v>
      </c>
      <c r="AE43" s="83" t="e">
        <f ca="true">+IF(AND(ISNUMBER(OFFSET('Sanitation Data'!$E$12,0,10*ROW('Sanitation Data'!E37))),'Data Summary'!CT43="Yes"),OFFSET('Sanitation Data'!$E$12,0,10*ROW('Sanitation Data'!E37)),NA())</f>
        <v>#N/A</v>
      </c>
      <c r="AF43" s="83" t="e">
        <f ca="true">+IF(AND(ISNUMBER(OFFSET('Sanitation Data'!$F$4,0,10*ROW('Sanitation Data'!F37))),'Data Summary'!CU43="Yes"),100-OFFSET('Sanitation Data'!$F$4,0,10*ROW('Sanitation Data'!F37)),NA())</f>
        <v>#N/A</v>
      </c>
      <c r="AG43" s="83" t="e">
        <f ca="true">+IF(AND(ISNUMBER(OFFSET('Sanitation Data'!$F$6,0,10*ROW('Sanitation Data'!F37))),'Data Summary'!CV43="Yes"),OFFSET('Sanitation Data'!$F$6,0,10*ROW('Sanitation Data'!F37)),NA())</f>
        <v>#N/A</v>
      </c>
      <c r="AH43" s="83" t="e">
        <f ca="true">+IF(AND(ISNUMBER(OFFSET('Sanitation Data'!$F$10,0,10*ROW('Sanitation Data'!F37))),'Data Summary'!CW43="Yes"),OFFSET('Sanitation Data'!$F$10,0,10*ROW('Sanitation Data'!F37)),NA())</f>
        <v>#N/A</v>
      </c>
      <c r="AI43" s="83" t="e">
        <f ca="true">+IF(AND(ISNUMBER(OFFSET('Sanitation Data'!$F$11,0,10*ROW('Sanitation Data'!F37))),'Data Summary'!CX43="Yes"),OFFSET('Sanitation Data'!$F$11,0,10*ROW('Sanitation Data'!F37)),NA())</f>
        <v>#N/A</v>
      </c>
      <c r="AJ43" s="83" t="e">
        <f ca="true">+IF(AND(ISNUMBER(OFFSET('Sanitation Data'!$F$12,0,10*ROW('Sanitation Data'!F37))),'Data Summary'!CY43="Yes"),OFFSET('Sanitation Data'!$F$12,0,10*ROW('Sanitation Data'!F37)),NA())</f>
        <v>#N/A</v>
      </c>
      <c r="AK43" s="83" t="e">
        <f ca="true">+IF(AND(ISNUMBER(OFFSET('Sanitation Data'!$G$4,0,10*ROW('Sanitation Data'!G37))),'Data Summary'!CZ43="Yes"),100-OFFSET('Sanitation Data'!$G$4,0,10*ROW('Sanitation Data'!G37)),NA())</f>
        <v>#N/A</v>
      </c>
      <c r="AL43" s="83" t="e">
        <f ca="true">+IF(AND(ISNUMBER(OFFSET('Sanitation Data'!$G$6,0,10*ROW('Sanitation Data'!G37))),'Data Summary'!DA43="Yes"),OFFSET('Sanitation Data'!$G$6,0,10*ROW('Sanitation Data'!G37)),NA())</f>
        <v>#N/A</v>
      </c>
      <c r="AM43" s="83" t="e">
        <f ca="true">+IF(AND(ISNUMBER(OFFSET('Sanitation Data'!$G$10,0,10*ROW('Sanitation Data'!G37))),'Data Summary'!DB43="Yes"),OFFSET('Sanitation Data'!$G$10,0,10*ROW('Sanitation Data'!G37)),NA())</f>
        <v>#N/A</v>
      </c>
      <c r="AN43" s="83" t="e">
        <f ca="true">+IF(AND(ISNUMBER(OFFSET('Sanitation Data'!$G$11,0,10*ROW('Sanitation Data'!G37))),'Data Summary'!DC43="Yes"),OFFSET('Sanitation Data'!$G$11,0,10*ROW('Sanitation Data'!G37)),NA())</f>
        <v>#N/A</v>
      </c>
      <c r="AO43" s="83" t="e">
        <f ca="true">+IF(AND(ISNUMBER(OFFSET('Sanitation Data'!$G$12,0,10*ROW('Sanitation Data'!G37))),'Data Summary'!DD43="Yes"),OFFSET('Sanitation Data'!$G$12,0,10*ROW('Sanitation Data'!G37)),NA())</f>
        <v>#N/A</v>
      </c>
      <c r="AP43" s="83" t="e">
        <f ca="true">+IF(AND(ISNUMBER(OFFSET('Sanitation Data'!$H$4,0,10*ROW('Sanitation Data'!H37))),'Data Summary'!DE43="Yes"),100-OFFSET('Sanitation Data'!$H$4,0,10*ROW('Sanitation Data'!H37)),NA())</f>
        <v>#N/A</v>
      </c>
      <c r="AQ43" s="83" t="e">
        <f ca="true">+IF(AND(ISNUMBER(OFFSET('Sanitation Data'!$H$6,0,10*ROW('Sanitation Data'!H37))),'Data Summary'!DF43="Yes"),OFFSET('Sanitation Data'!$H$6,0,10*ROW('Sanitation Data'!H37)),NA())</f>
        <v>#N/A</v>
      </c>
      <c r="AR43" s="83" t="e">
        <f ca="true">+IF(AND(ISNUMBER(OFFSET('Sanitation Data'!$H$10,0,10*ROW('Sanitation Data'!H37))),'Data Summary'!DG43="Yes"),OFFSET('Sanitation Data'!$H$10,0,10*ROW('Sanitation Data'!H37)),NA())</f>
        <v>#N/A</v>
      </c>
      <c r="AS43" s="83" t="e">
        <f ca="true">+IF(AND(ISNUMBER(OFFSET('Sanitation Data'!$H$11,0,10*ROW('Sanitation Data'!H37))),'Data Summary'!DH43="Yes"),OFFSET('Sanitation Data'!$H$11,0,10*ROW('Sanitation Data'!H37)),NA())</f>
        <v>#N/A</v>
      </c>
      <c r="AT43" s="83" t="e">
        <f ca="true">+IF(AND(ISNUMBER(OFFSET('Sanitation Data'!$H$12,0,10*ROW('Sanitation Data'!H37))),'Data Summary'!DI43="Yes"),OFFSET('Sanitation Data'!$H$12,0,10*ROW('Sanitation Data'!H37)),NA())</f>
        <v>#N/A</v>
      </c>
      <c r="AU43" s="83" t="e">
        <f ca="true">+IF(AND(ISNUMBER(OFFSET('Sanitation Data'!$I$4,0,10*ROW('Sanitation Data'!I37))),'Data Summary'!DJ43="Yes"),100-OFFSET('Sanitation Data'!$I$4,0,10*ROW('Sanitation Data'!I37)),NA())</f>
        <v>#N/A</v>
      </c>
      <c r="AV43" s="83" t="e">
        <f ca="true">+IF(AND(ISNUMBER(OFFSET('Sanitation Data'!$I$6,0,10*ROW('Sanitation Data'!I37))),'Data Summary'!DK43="Yes"),OFFSET('Sanitation Data'!$I$6,0,10*ROW('Sanitation Data'!I37)),NA())</f>
        <v>#N/A</v>
      </c>
      <c r="AW43" s="83" t="e">
        <f ca="true">+IF(AND(ISNUMBER(OFFSET('Sanitation Data'!$I$10,0,10*ROW('Sanitation Data'!I37))),'Data Summary'!DL43="Yes"),OFFSET('Sanitation Data'!$I$10,0,10*ROW('Sanitation Data'!I37)),NA())</f>
        <v>#N/A</v>
      </c>
      <c r="AX43" s="83" t="e">
        <f ca="true">+IF(AND(ISNUMBER(OFFSET('Sanitation Data'!$I$11,0,10*ROW('Sanitation Data'!I37))),'Data Summary'!DM43="Yes"),OFFSET('Sanitation Data'!$I$11,0,10*ROW('Sanitation Data'!I37)),NA())</f>
        <v>#N/A</v>
      </c>
      <c r="AY43" s="83" t="e">
        <f ca="true">+IF(AND(ISNUMBER(OFFSET('Sanitation Data'!$I$12,0,10*ROW('Sanitation Data'!I37))),'Data Summary'!DN43="Yes"),OFFSET('Sanitation Data'!$I$12,0,10*ROW('Sanitation Data'!I37)),NA())</f>
        <v>#N/A</v>
      </c>
      <c r="AZ43" s="84" t="e">
        <f ca="true">+IF(AND(ISNUMBER(OFFSET('Hygiene Data'!$D$5,0,10*ROW('Hygiene Data'!D37))),'Data Summary'!DO43="Yes"),OFFSET('Hygiene Data'!$D$5,0,10*ROW('Hygiene Data'!D37)),NA())</f>
        <v>#N/A</v>
      </c>
      <c r="BA43" s="84" t="e">
        <f ca="true">+IF(AND(ISNUMBER(OFFSET('Hygiene Data'!$D$7,0,10*ROW('Hygiene Data'!D37))),'Data Summary'!DP43="Yes"),OFFSET('Hygiene Data'!$D$7,0,10*ROW('Hygiene Data'!D37)),NA())</f>
        <v>#N/A</v>
      </c>
      <c r="BB43" s="84" t="e">
        <f ca="true">+IF(AND(ISNUMBER(OFFSET('Hygiene Data'!$D$9,0,10*ROW('Hygiene Data'!D37))),'Data Summary'!DQ43="Yes"),OFFSET('Hygiene Data'!$D$9,0,10*ROW('Hygiene Data'!D37)),NA())</f>
        <v>#N/A</v>
      </c>
      <c r="BC43" s="84" t="e">
        <f ca="true">+IF(AND(ISNUMBER(OFFSET('Hygiene Data'!$E$5,0,10*ROW('Hygiene Data'!E37))),'Data Summary'!DR43="Yes"),OFFSET('Hygiene Data'!$E$5,0,10*ROW('Hygiene Data'!E37)),NA())</f>
        <v>#N/A</v>
      </c>
      <c r="BD43" s="84" t="e">
        <f ca="true">+IF(AND(ISNUMBER(OFFSET('Hygiene Data'!$E$7,0,10*ROW('Hygiene Data'!E37))),'Data Summary'!DS43="Yes"),OFFSET('Hygiene Data'!$E$7,0,10*ROW('Hygiene Data'!E37)),NA())</f>
        <v>#N/A</v>
      </c>
      <c r="BE43" s="84" t="e">
        <f ca="true">+IF(AND(ISNUMBER(OFFSET('Hygiene Data'!$E$9,0,10*ROW('Hygiene Data'!E37))),'Data Summary'!DT43="Yes"),OFFSET('Hygiene Data'!$E$9,0,10*ROW('Hygiene Data'!E37)),NA())</f>
        <v>#N/A</v>
      </c>
      <c r="BF43" s="84" t="e">
        <f ca="true">+IF(AND(ISNUMBER(OFFSET('Hygiene Data'!$F$5,0,10*ROW('Hygiene Data'!F37))),'Data Summary'!DU43="Yes"),OFFSET('Hygiene Data'!$F$5,0,10*ROW('Hygiene Data'!F37)),NA())</f>
        <v>#N/A</v>
      </c>
      <c r="BG43" s="84" t="e">
        <f ca="true">+IF(AND(ISNUMBER(OFFSET('Hygiene Data'!$F$7,0,10*ROW('Hygiene Data'!F37))),'Data Summary'!DV43="Yes"),OFFSET('Hygiene Data'!$F$7,0,10*ROW('Hygiene Data'!F37)),NA())</f>
        <v>#N/A</v>
      </c>
      <c r="BH43" s="84" t="e">
        <f ca="true">+IF(AND(ISNUMBER(OFFSET('Hygiene Data'!$F$9,0,10*ROW('Hygiene Data'!F37))),'Data Summary'!DW43="Yes"),OFFSET('Hygiene Data'!$F$9,0,10*ROW('Hygiene Data'!F37)),NA())</f>
        <v>#N/A</v>
      </c>
      <c r="BI43" s="84" t="e">
        <f ca="true">+IF(AND(ISNUMBER(OFFSET('Hygiene Data'!$G$5,0,10*ROW('Hygiene Data'!G37))),'Data Summary'!DX43="Yes"),OFFSET('Hygiene Data'!$G$5,0,10*ROW('Hygiene Data'!G37)),NA())</f>
        <v>#N/A</v>
      </c>
      <c r="BJ43" s="84" t="e">
        <f ca="true">+IF(AND(ISNUMBER(OFFSET('Hygiene Data'!$G$7,0,10*ROW('Hygiene Data'!G37))),'Data Summary'!DY43="Yes"),OFFSET('Hygiene Data'!$G$7,0,10*ROW('Hygiene Data'!G37)),NA())</f>
        <v>#N/A</v>
      </c>
      <c r="BK43" s="84" t="e">
        <f ca="true">+IF(AND(ISNUMBER(OFFSET('Hygiene Data'!$G$9,0,10*ROW('Hygiene Data'!G37))),'Data Summary'!DZ43="Yes"),OFFSET('Hygiene Data'!$G$9,0,10*ROW('Hygiene Data'!G37)),NA())</f>
        <v>#N/A</v>
      </c>
      <c r="BL43" s="84" t="e">
        <f ca="true">+IF(AND(ISNUMBER(OFFSET('Hygiene Data'!$H$5,0,10*ROW('Hygiene Data'!H37))),'Data Summary'!EA43="Yes"),OFFSET('Hygiene Data'!$H$5,0,10*ROW('Hygiene Data'!H37)),NA())</f>
        <v>#N/A</v>
      </c>
      <c r="BM43" s="84" t="e">
        <f ca="true">+IF(AND(ISNUMBER(OFFSET('Hygiene Data'!$H$7,0,10*ROW('Hygiene Data'!H37))),'Data Summary'!EB43="Yes"),OFFSET('Hygiene Data'!$H$7,0,10*ROW('Hygiene Data'!H37)),NA())</f>
        <v>#N/A</v>
      </c>
      <c r="BN43" s="84" t="e">
        <f ca="true">+IF(AND(ISNUMBER(OFFSET('Hygiene Data'!$H$9,0,10*ROW('Hygiene Data'!H37))),'Data Summary'!EC43="Yes"),OFFSET('Hygiene Data'!$H$9,0,10*ROW('Hygiene Data'!H37)),NA())</f>
        <v>#N/A</v>
      </c>
      <c r="BO43" s="84" t="e">
        <f ca="true">+IF(AND(ISNUMBER(OFFSET('Hygiene Data'!$I$5,0,10*ROW('Hygiene Data'!I37))),'Data Summary'!ED43="Yes"),OFFSET('Hygiene Data'!$I$5,0,10*ROW('Hygiene Data'!I37)),NA())</f>
        <v>#N/A</v>
      </c>
      <c r="BP43" s="84" t="e">
        <f ca="true">+IF(AND(ISNUMBER(OFFSET('Hygiene Data'!$I$7,0,10*ROW('Hygiene Data'!I37))),'Data Summary'!EE43="Yes"),OFFSET('Hygiene Data'!$I$7,0,10*ROW('Hygiene Data'!I37)),NA())</f>
        <v>#N/A</v>
      </c>
      <c r="BQ43" s="84" t="e">
        <f ca="true">+IF(AND(ISNUMBER(OFFSET('Hygiene Data'!$I$9,0,10*ROW('Hygiene Data'!I37))),'Data Summary'!EF43="Yes"),OFFSET('Hygiene Data'!$I$9,0,10*ROW('Hygiene Data'!I37)),NA())</f>
        <v>#N/A</v>
      </c>
    </row>
    <row xmlns:x14ac="http://schemas.microsoft.com/office/spreadsheetml/2009/9/ac" r="44" x14ac:dyDescent="0.2">
      <c r="A44" s="375" t="e">
        <f ca="true">+RIGHT('Data Summary'!A44,LEN('Data Summary'!A44)-9)</f>
        <v>#VALUE!</v>
      </c>
      <c r="B44" s="36" t="str">
        <f ca="true">+IF(ISTEXT('Data Summary'!B44),'Data Summary'!B44,"")</f>
        <v/>
      </c>
      <c r="C44" s="325" t="e">
        <f ca="true">+VALUE('Data Summary'!C44)</f>
        <v>#VALUE!</v>
      </c>
      <c r="D44" s="82" t="e">
        <f ca="true">+IF(AND(ISNUMBER(OFFSET('Water Data'!$D$4,0,10*ROW('Water Data'!D38))),'Data Summary'!BS44="Yes"),100-OFFSET('Water Data'!$D$4,0,10*ROW('Water Data'!D38)),NA())</f>
        <v>#N/A</v>
      </c>
      <c r="E44" s="82" t="e">
        <f ca="true">+IF(AND(ISNUMBER(OFFSET('Water Data'!$D$6,0,10*ROW('Water Data'!D38))),'Data Summary'!BT44="Yes"),OFFSET('Water Data'!$D$6,0,10*ROW('Water Data'!D38)),NA())</f>
        <v>#N/A</v>
      </c>
      <c r="F44" s="82" t="e">
        <f ca="true">+IF(AND(ISNUMBER(OFFSET('Water Data'!$D$9,0,10*ROW('Water Data'!D38))),'Data Summary'!BU44="Yes"),OFFSET('Water Data'!$D$9,0,10*ROW('Water Data'!D38)),NA())</f>
        <v>#N/A</v>
      </c>
      <c r="G44" s="82" t="e">
        <f ca="true">+IF(AND(ISNUMBER(OFFSET('Water Data'!$E$4,0,10*ROW('Water Data'!E38))),'Data Summary'!BV44="Yes"),100-OFFSET('Water Data'!$E$4,0,10*ROW('Water Data'!E38)),NA())</f>
        <v>#N/A</v>
      </c>
      <c r="H44" s="82" t="e">
        <f ca="true">+IF(AND(ISNUMBER(OFFSET('Water Data'!$E$6,0,10*ROW('Water Data'!E38))),'Data Summary'!BW44="Yes"),OFFSET('Water Data'!$E$6,0,10*ROW('Water Data'!E38)),NA())</f>
        <v>#N/A</v>
      </c>
      <c r="I44" s="82" t="e">
        <f ca="true">+IF(AND(ISNUMBER(OFFSET('Water Data'!$E$9,0,10*ROW('Water Data'!E38))),'Data Summary'!BX44="Yes"),OFFSET('Water Data'!$E$9,0,10*ROW('Water Data'!E38)),NA())</f>
        <v>#N/A</v>
      </c>
      <c r="J44" s="82" t="e">
        <f ca="true">+IF(AND(ISNUMBER(OFFSET('Water Data'!$F$4,0,10*ROW('Water Data'!F38))),'Data Summary'!BY44="Yes"),100-OFFSET('Water Data'!$F$4,0,10*ROW('Water Data'!F38)),NA())</f>
        <v>#N/A</v>
      </c>
      <c r="K44" s="82" t="e">
        <f ca="true">+IF(AND(ISNUMBER(OFFSET('Water Data'!$F$6,0,10*ROW('Water Data'!F38))),'Data Summary'!BZ44="Yes"),OFFSET('Water Data'!$F$6,0,10*ROW('Water Data'!F38)),NA())</f>
        <v>#N/A</v>
      </c>
      <c r="L44" s="82" t="e">
        <f ca="true">+IF(AND(ISNUMBER(OFFSET('Water Data'!$F$9,0,10*ROW('Water Data'!F38))),'Data Summary'!CA44="Yes"),OFFSET('Water Data'!$F$9,0,10*ROW('Water Data'!F38)),NA())</f>
        <v>#N/A</v>
      </c>
      <c r="M44" s="82" t="e">
        <f ca="true">+IF(AND(ISNUMBER(OFFSET('Water Data'!$G$4,0,10*ROW('Water Data'!G38))),'Data Summary'!CB44="Yes"),100-OFFSET('Water Data'!$G$4,0,10*ROW('Water Data'!G38)),NA())</f>
        <v>#N/A</v>
      </c>
      <c r="N44" s="82" t="e">
        <f ca="true">+IF(AND(ISNUMBER(OFFSET('Water Data'!$G$6,0,10*ROW('Water Data'!G38))),'Data Summary'!CC44="Yes"),OFFSET('Water Data'!$G$6,0,10*ROW('Water Data'!G38)),NA())</f>
        <v>#N/A</v>
      </c>
      <c r="O44" s="82" t="e">
        <f ca="true">+IF(AND(ISNUMBER(OFFSET('Water Data'!$G$9,0,10*ROW('Water Data'!G38))),'Data Summary'!CD44="Yes"),OFFSET('Water Data'!$G$9,0,10*ROW('Water Data'!G38)),NA())</f>
        <v>#N/A</v>
      </c>
      <c r="P44" s="82" t="e">
        <f ca="true">+IF(AND(ISNUMBER(OFFSET('Water Data'!$H$4,0,10*ROW('Water Data'!H38))),'Data Summary'!CE44="Yes"),100-OFFSET('Water Data'!$H$4,0,10*ROW('Water Data'!H38)),NA())</f>
        <v>#N/A</v>
      </c>
      <c r="Q44" s="82" t="e">
        <f ca="true">+IF(AND(ISNUMBER(OFFSET('Water Data'!$H$6,0,10*ROW('Water Data'!H38))),'Data Summary'!CF44="Yes"),OFFSET('Water Data'!$H$6,0,10*ROW('Water Data'!H38)),NA())</f>
        <v>#N/A</v>
      </c>
      <c r="R44" s="82" t="e">
        <f ca="true">+IF(AND(ISNUMBER(OFFSET('Water Data'!$H$9,0,10*ROW('Water Data'!H38))),'Data Summary'!CG44="Yes"),OFFSET('Water Data'!$H$9,0,10*ROW('Water Data'!H38)),NA())</f>
        <v>#N/A</v>
      </c>
      <c r="S44" s="82" t="e">
        <f ca="true">+IF(AND(ISNUMBER(OFFSET('Water Data'!$I$4,0,10*ROW('Water Data'!I38))),'Data Summary'!CH44="Yes"),100-OFFSET('Water Data'!$I$4,0,10*ROW('Water Data'!I38)),NA())</f>
        <v>#N/A</v>
      </c>
      <c r="T44" s="82" t="e">
        <f ca="true">+IF(AND(ISNUMBER(OFFSET('Water Data'!$I$6,0,10*ROW('Water Data'!I38))),'Data Summary'!CI44="Yes"),OFFSET('Water Data'!$I$6,0,10*ROW('Water Data'!I38)),NA())</f>
        <v>#N/A</v>
      </c>
      <c r="U44" s="82" t="e">
        <f ca="true">+IF(AND(ISNUMBER(OFFSET('Water Data'!$I$9,0,10*ROW('Water Data'!I38))),'Data Summary'!CJ44="Yes"),OFFSET('Water Data'!$I$9,0,10*ROW('Water Data'!I38)),NA())</f>
        <v>#N/A</v>
      </c>
      <c r="V44" s="83" t="e">
        <f ca="true">+IF(AND(ISNUMBER(OFFSET('Sanitation Data'!$D$4,0,10*ROW('Sanitation Data'!D38))),'Data Summary'!CK44="Yes"),100-OFFSET('Sanitation Data'!$D$4,0,10*ROW('Sanitation Data'!D38)),NA())</f>
        <v>#N/A</v>
      </c>
      <c r="W44" s="83" t="e">
        <f ca="true">+IF(AND(ISNUMBER(OFFSET('Sanitation Data'!$D$6,0,10*ROW('Sanitation Data'!D38))),'Data Summary'!CL44="Yes"),OFFSET('Sanitation Data'!$D$6,0,10*ROW('Sanitation Data'!D38)),NA())</f>
        <v>#N/A</v>
      </c>
      <c r="X44" s="83" t="e">
        <f ca="true">+IF(AND(ISNUMBER(OFFSET('Sanitation Data'!$D$10,0,10*ROW('Sanitation Data'!D38))),'Data Summary'!CM44="Yes"),OFFSET('Sanitation Data'!$D$10,0,10*ROW('Sanitation Data'!D38)),NA())</f>
        <v>#N/A</v>
      </c>
      <c r="Y44" s="83" t="e">
        <f ca="true">+IF(AND(ISNUMBER(OFFSET('Sanitation Data'!$D$11,0,10*ROW('Sanitation Data'!D38))),'Data Summary'!CN44="Yes"),OFFSET('Sanitation Data'!$D$11,0,10*ROW('Sanitation Data'!D38)),NA())</f>
        <v>#N/A</v>
      </c>
      <c r="Z44" s="83" t="e">
        <f ca="true">+IF(AND(ISNUMBER(OFFSET('Sanitation Data'!$D$12,0,10*ROW('Sanitation Data'!D38))),'Data Summary'!CO44="Yes"),OFFSET('Sanitation Data'!$D$12,0,10*ROW('Sanitation Data'!D38)),NA())</f>
        <v>#N/A</v>
      </c>
      <c r="AA44" s="83" t="e">
        <f ca="true">+IF(AND(ISNUMBER(OFFSET('Sanitation Data'!$E$4,0,10*ROW('Sanitation Data'!E38))),'Data Summary'!CP44="Yes"),100-OFFSET('Sanitation Data'!$E$4,0,10*ROW('Sanitation Data'!E38)),NA())</f>
        <v>#N/A</v>
      </c>
      <c r="AB44" s="83" t="e">
        <f ca="true">+IF(AND(ISNUMBER(OFFSET('Sanitation Data'!$E$6,0,10*ROW('Sanitation Data'!E38))),'Data Summary'!CQ44="Yes"),OFFSET('Sanitation Data'!$E$6,0,10*ROW('Sanitation Data'!E38)),NA())</f>
        <v>#N/A</v>
      </c>
      <c r="AC44" s="83" t="e">
        <f ca="true">+IF(AND(ISNUMBER(OFFSET('Sanitation Data'!$E$10,0,10*ROW('Sanitation Data'!E38))),'Data Summary'!CR44="Yes"),OFFSET('Sanitation Data'!$E$10,0,10*ROW('Sanitation Data'!E38)),NA())</f>
        <v>#N/A</v>
      </c>
      <c r="AD44" s="83" t="e">
        <f ca="true">+IF(AND(ISNUMBER(OFFSET('Sanitation Data'!$E$11,0,10*ROW('Sanitation Data'!E38))),'Data Summary'!CS44="Yes"),OFFSET('Sanitation Data'!$E$11,0,10*ROW('Sanitation Data'!E38)),NA())</f>
        <v>#N/A</v>
      </c>
      <c r="AE44" s="83" t="e">
        <f ca="true">+IF(AND(ISNUMBER(OFFSET('Sanitation Data'!$E$12,0,10*ROW('Sanitation Data'!E38))),'Data Summary'!CT44="Yes"),OFFSET('Sanitation Data'!$E$12,0,10*ROW('Sanitation Data'!E38)),NA())</f>
        <v>#N/A</v>
      </c>
      <c r="AF44" s="83" t="e">
        <f ca="true">+IF(AND(ISNUMBER(OFFSET('Sanitation Data'!$F$4,0,10*ROW('Sanitation Data'!F38))),'Data Summary'!CU44="Yes"),100-OFFSET('Sanitation Data'!$F$4,0,10*ROW('Sanitation Data'!F38)),NA())</f>
        <v>#N/A</v>
      </c>
      <c r="AG44" s="83" t="e">
        <f ca="true">+IF(AND(ISNUMBER(OFFSET('Sanitation Data'!$F$6,0,10*ROW('Sanitation Data'!F38))),'Data Summary'!CV44="Yes"),OFFSET('Sanitation Data'!$F$6,0,10*ROW('Sanitation Data'!F38)),NA())</f>
        <v>#N/A</v>
      </c>
      <c r="AH44" s="83" t="e">
        <f ca="true">+IF(AND(ISNUMBER(OFFSET('Sanitation Data'!$F$10,0,10*ROW('Sanitation Data'!F38))),'Data Summary'!CW44="Yes"),OFFSET('Sanitation Data'!$F$10,0,10*ROW('Sanitation Data'!F38)),NA())</f>
        <v>#N/A</v>
      </c>
      <c r="AI44" s="83" t="e">
        <f ca="true">+IF(AND(ISNUMBER(OFFSET('Sanitation Data'!$F$11,0,10*ROW('Sanitation Data'!F38))),'Data Summary'!CX44="Yes"),OFFSET('Sanitation Data'!$F$11,0,10*ROW('Sanitation Data'!F38)),NA())</f>
        <v>#N/A</v>
      </c>
      <c r="AJ44" s="83" t="e">
        <f ca="true">+IF(AND(ISNUMBER(OFFSET('Sanitation Data'!$F$12,0,10*ROW('Sanitation Data'!F38))),'Data Summary'!CY44="Yes"),OFFSET('Sanitation Data'!$F$12,0,10*ROW('Sanitation Data'!F38)),NA())</f>
        <v>#N/A</v>
      </c>
      <c r="AK44" s="83" t="e">
        <f ca="true">+IF(AND(ISNUMBER(OFFSET('Sanitation Data'!$G$4,0,10*ROW('Sanitation Data'!G38))),'Data Summary'!CZ44="Yes"),100-OFFSET('Sanitation Data'!$G$4,0,10*ROW('Sanitation Data'!G38)),NA())</f>
        <v>#N/A</v>
      </c>
      <c r="AL44" s="83" t="e">
        <f ca="true">+IF(AND(ISNUMBER(OFFSET('Sanitation Data'!$G$6,0,10*ROW('Sanitation Data'!G38))),'Data Summary'!DA44="Yes"),OFFSET('Sanitation Data'!$G$6,0,10*ROW('Sanitation Data'!G38)),NA())</f>
        <v>#N/A</v>
      </c>
      <c r="AM44" s="83" t="e">
        <f ca="true">+IF(AND(ISNUMBER(OFFSET('Sanitation Data'!$G$10,0,10*ROW('Sanitation Data'!G38))),'Data Summary'!DB44="Yes"),OFFSET('Sanitation Data'!$G$10,0,10*ROW('Sanitation Data'!G38)),NA())</f>
        <v>#N/A</v>
      </c>
      <c r="AN44" s="83" t="e">
        <f ca="true">+IF(AND(ISNUMBER(OFFSET('Sanitation Data'!$G$11,0,10*ROW('Sanitation Data'!G38))),'Data Summary'!DC44="Yes"),OFFSET('Sanitation Data'!$G$11,0,10*ROW('Sanitation Data'!G38)),NA())</f>
        <v>#N/A</v>
      </c>
      <c r="AO44" s="83" t="e">
        <f ca="true">+IF(AND(ISNUMBER(OFFSET('Sanitation Data'!$G$12,0,10*ROW('Sanitation Data'!G38))),'Data Summary'!DD44="Yes"),OFFSET('Sanitation Data'!$G$12,0,10*ROW('Sanitation Data'!G38)),NA())</f>
        <v>#N/A</v>
      </c>
      <c r="AP44" s="83" t="e">
        <f ca="true">+IF(AND(ISNUMBER(OFFSET('Sanitation Data'!$H$4,0,10*ROW('Sanitation Data'!H38))),'Data Summary'!DE44="Yes"),100-OFFSET('Sanitation Data'!$H$4,0,10*ROW('Sanitation Data'!H38)),NA())</f>
        <v>#N/A</v>
      </c>
      <c r="AQ44" s="83" t="e">
        <f ca="true">+IF(AND(ISNUMBER(OFFSET('Sanitation Data'!$H$6,0,10*ROW('Sanitation Data'!H38))),'Data Summary'!DF44="Yes"),OFFSET('Sanitation Data'!$H$6,0,10*ROW('Sanitation Data'!H38)),NA())</f>
        <v>#N/A</v>
      </c>
      <c r="AR44" s="83" t="e">
        <f ca="true">+IF(AND(ISNUMBER(OFFSET('Sanitation Data'!$H$10,0,10*ROW('Sanitation Data'!H38))),'Data Summary'!DG44="Yes"),OFFSET('Sanitation Data'!$H$10,0,10*ROW('Sanitation Data'!H38)),NA())</f>
        <v>#N/A</v>
      </c>
      <c r="AS44" s="83" t="e">
        <f ca="true">+IF(AND(ISNUMBER(OFFSET('Sanitation Data'!$H$11,0,10*ROW('Sanitation Data'!H38))),'Data Summary'!DH44="Yes"),OFFSET('Sanitation Data'!$H$11,0,10*ROW('Sanitation Data'!H38)),NA())</f>
        <v>#N/A</v>
      </c>
      <c r="AT44" s="83" t="e">
        <f ca="true">+IF(AND(ISNUMBER(OFFSET('Sanitation Data'!$H$12,0,10*ROW('Sanitation Data'!H38))),'Data Summary'!DI44="Yes"),OFFSET('Sanitation Data'!$H$12,0,10*ROW('Sanitation Data'!H38)),NA())</f>
        <v>#N/A</v>
      </c>
      <c r="AU44" s="83" t="e">
        <f ca="true">+IF(AND(ISNUMBER(OFFSET('Sanitation Data'!$I$4,0,10*ROW('Sanitation Data'!I38))),'Data Summary'!DJ44="Yes"),100-OFFSET('Sanitation Data'!$I$4,0,10*ROW('Sanitation Data'!I38)),NA())</f>
        <v>#N/A</v>
      </c>
      <c r="AV44" s="83" t="e">
        <f ca="true">+IF(AND(ISNUMBER(OFFSET('Sanitation Data'!$I$6,0,10*ROW('Sanitation Data'!I38))),'Data Summary'!DK44="Yes"),OFFSET('Sanitation Data'!$I$6,0,10*ROW('Sanitation Data'!I38)),NA())</f>
        <v>#N/A</v>
      </c>
      <c r="AW44" s="83" t="e">
        <f ca="true">+IF(AND(ISNUMBER(OFFSET('Sanitation Data'!$I$10,0,10*ROW('Sanitation Data'!I38))),'Data Summary'!DL44="Yes"),OFFSET('Sanitation Data'!$I$10,0,10*ROW('Sanitation Data'!I38)),NA())</f>
        <v>#N/A</v>
      </c>
      <c r="AX44" s="83" t="e">
        <f ca="true">+IF(AND(ISNUMBER(OFFSET('Sanitation Data'!$I$11,0,10*ROW('Sanitation Data'!I38))),'Data Summary'!DM44="Yes"),OFFSET('Sanitation Data'!$I$11,0,10*ROW('Sanitation Data'!I38)),NA())</f>
        <v>#N/A</v>
      </c>
      <c r="AY44" s="83" t="e">
        <f ca="true">+IF(AND(ISNUMBER(OFFSET('Sanitation Data'!$I$12,0,10*ROW('Sanitation Data'!I38))),'Data Summary'!DN44="Yes"),OFFSET('Sanitation Data'!$I$12,0,10*ROW('Sanitation Data'!I38)),NA())</f>
        <v>#N/A</v>
      </c>
      <c r="AZ44" s="84" t="e">
        <f ca="true">+IF(AND(ISNUMBER(OFFSET('Hygiene Data'!$D$5,0,10*ROW('Hygiene Data'!D38))),'Data Summary'!DO44="Yes"),OFFSET('Hygiene Data'!$D$5,0,10*ROW('Hygiene Data'!D38)),NA())</f>
        <v>#N/A</v>
      </c>
      <c r="BA44" s="84" t="e">
        <f ca="true">+IF(AND(ISNUMBER(OFFSET('Hygiene Data'!$D$7,0,10*ROW('Hygiene Data'!D38))),'Data Summary'!DP44="Yes"),OFFSET('Hygiene Data'!$D$7,0,10*ROW('Hygiene Data'!D38)),NA())</f>
        <v>#N/A</v>
      </c>
      <c r="BB44" s="84" t="e">
        <f ca="true">+IF(AND(ISNUMBER(OFFSET('Hygiene Data'!$D$9,0,10*ROW('Hygiene Data'!D38))),'Data Summary'!DQ44="Yes"),OFFSET('Hygiene Data'!$D$9,0,10*ROW('Hygiene Data'!D38)),NA())</f>
        <v>#N/A</v>
      </c>
      <c r="BC44" s="84" t="e">
        <f ca="true">+IF(AND(ISNUMBER(OFFSET('Hygiene Data'!$E$5,0,10*ROW('Hygiene Data'!E38))),'Data Summary'!DR44="Yes"),OFFSET('Hygiene Data'!$E$5,0,10*ROW('Hygiene Data'!E38)),NA())</f>
        <v>#N/A</v>
      </c>
      <c r="BD44" s="84" t="e">
        <f ca="true">+IF(AND(ISNUMBER(OFFSET('Hygiene Data'!$E$7,0,10*ROW('Hygiene Data'!E38))),'Data Summary'!DS44="Yes"),OFFSET('Hygiene Data'!$E$7,0,10*ROW('Hygiene Data'!E38)),NA())</f>
        <v>#N/A</v>
      </c>
      <c r="BE44" s="84" t="e">
        <f ca="true">+IF(AND(ISNUMBER(OFFSET('Hygiene Data'!$E$9,0,10*ROW('Hygiene Data'!E38))),'Data Summary'!DT44="Yes"),OFFSET('Hygiene Data'!$E$9,0,10*ROW('Hygiene Data'!E38)),NA())</f>
        <v>#N/A</v>
      </c>
      <c r="BF44" s="84" t="e">
        <f ca="true">+IF(AND(ISNUMBER(OFFSET('Hygiene Data'!$F$5,0,10*ROW('Hygiene Data'!F38))),'Data Summary'!DU44="Yes"),OFFSET('Hygiene Data'!$F$5,0,10*ROW('Hygiene Data'!F38)),NA())</f>
        <v>#N/A</v>
      </c>
      <c r="BG44" s="84" t="e">
        <f ca="true">+IF(AND(ISNUMBER(OFFSET('Hygiene Data'!$F$7,0,10*ROW('Hygiene Data'!F38))),'Data Summary'!DV44="Yes"),OFFSET('Hygiene Data'!$F$7,0,10*ROW('Hygiene Data'!F38)),NA())</f>
        <v>#N/A</v>
      </c>
      <c r="BH44" s="84" t="e">
        <f ca="true">+IF(AND(ISNUMBER(OFFSET('Hygiene Data'!$F$9,0,10*ROW('Hygiene Data'!F38))),'Data Summary'!DW44="Yes"),OFFSET('Hygiene Data'!$F$9,0,10*ROW('Hygiene Data'!F38)),NA())</f>
        <v>#N/A</v>
      </c>
      <c r="BI44" s="84" t="e">
        <f ca="true">+IF(AND(ISNUMBER(OFFSET('Hygiene Data'!$G$5,0,10*ROW('Hygiene Data'!G38))),'Data Summary'!DX44="Yes"),OFFSET('Hygiene Data'!$G$5,0,10*ROW('Hygiene Data'!G38)),NA())</f>
        <v>#N/A</v>
      </c>
      <c r="BJ44" s="84" t="e">
        <f ca="true">+IF(AND(ISNUMBER(OFFSET('Hygiene Data'!$G$7,0,10*ROW('Hygiene Data'!G38))),'Data Summary'!DY44="Yes"),OFFSET('Hygiene Data'!$G$7,0,10*ROW('Hygiene Data'!G38)),NA())</f>
        <v>#N/A</v>
      </c>
      <c r="BK44" s="84" t="e">
        <f ca="true">+IF(AND(ISNUMBER(OFFSET('Hygiene Data'!$G$9,0,10*ROW('Hygiene Data'!G38))),'Data Summary'!DZ44="Yes"),OFFSET('Hygiene Data'!$G$9,0,10*ROW('Hygiene Data'!G38)),NA())</f>
        <v>#N/A</v>
      </c>
      <c r="BL44" s="84" t="e">
        <f ca="true">+IF(AND(ISNUMBER(OFFSET('Hygiene Data'!$H$5,0,10*ROW('Hygiene Data'!H38))),'Data Summary'!EA44="Yes"),OFFSET('Hygiene Data'!$H$5,0,10*ROW('Hygiene Data'!H38)),NA())</f>
        <v>#N/A</v>
      </c>
      <c r="BM44" s="84" t="e">
        <f ca="true">+IF(AND(ISNUMBER(OFFSET('Hygiene Data'!$H$7,0,10*ROW('Hygiene Data'!H38))),'Data Summary'!EB44="Yes"),OFFSET('Hygiene Data'!$H$7,0,10*ROW('Hygiene Data'!H38)),NA())</f>
        <v>#N/A</v>
      </c>
      <c r="BN44" s="84" t="e">
        <f ca="true">+IF(AND(ISNUMBER(OFFSET('Hygiene Data'!$H$9,0,10*ROW('Hygiene Data'!H38))),'Data Summary'!EC44="Yes"),OFFSET('Hygiene Data'!$H$9,0,10*ROW('Hygiene Data'!H38)),NA())</f>
        <v>#N/A</v>
      </c>
      <c r="BO44" s="84" t="e">
        <f ca="true">+IF(AND(ISNUMBER(OFFSET('Hygiene Data'!$I$5,0,10*ROW('Hygiene Data'!I38))),'Data Summary'!ED44="Yes"),OFFSET('Hygiene Data'!$I$5,0,10*ROW('Hygiene Data'!I38)),NA())</f>
        <v>#N/A</v>
      </c>
      <c r="BP44" s="84" t="e">
        <f ca="true">+IF(AND(ISNUMBER(OFFSET('Hygiene Data'!$I$7,0,10*ROW('Hygiene Data'!I38))),'Data Summary'!EE44="Yes"),OFFSET('Hygiene Data'!$I$7,0,10*ROW('Hygiene Data'!I38)),NA())</f>
        <v>#N/A</v>
      </c>
      <c r="BQ44" s="84" t="e">
        <f ca="true">+IF(AND(ISNUMBER(OFFSET('Hygiene Data'!$I$9,0,10*ROW('Hygiene Data'!I38))),'Data Summary'!EF44="Yes"),OFFSET('Hygiene Data'!$I$9,0,10*ROW('Hygiene Data'!I38)),NA())</f>
        <v>#N/A</v>
      </c>
    </row>
    <row xmlns:x14ac="http://schemas.microsoft.com/office/spreadsheetml/2009/9/ac" r="45" x14ac:dyDescent="0.2">
      <c r="A45" s="375" t="e">
        <f ca="true">+RIGHT('Data Summary'!A45,LEN('Data Summary'!A45)-9)</f>
        <v>#VALUE!</v>
      </c>
      <c r="B45" s="36" t="str">
        <f ca="true">+IF(ISTEXT('Data Summary'!B45),'Data Summary'!B45,"")</f>
        <v/>
      </c>
      <c r="C45" s="325" t="e">
        <f ca="true">+VALUE('Data Summary'!C45)</f>
        <v>#VALUE!</v>
      </c>
      <c r="D45" s="82" t="e">
        <f ca="true">+IF(AND(ISNUMBER(OFFSET('Water Data'!$D$4,0,10*ROW('Water Data'!D39))),'Data Summary'!BS45="Yes"),100-OFFSET('Water Data'!$D$4,0,10*ROW('Water Data'!D39)),NA())</f>
        <v>#N/A</v>
      </c>
      <c r="E45" s="82" t="e">
        <f ca="true">+IF(AND(ISNUMBER(OFFSET('Water Data'!$D$6,0,10*ROW('Water Data'!D39))),'Data Summary'!BT45="Yes"),OFFSET('Water Data'!$D$6,0,10*ROW('Water Data'!D39)),NA())</f>
        <v>#N/A</v>
      </c>
      <c r="F45" s="82" t="e">
        <f ca="true">+IF(AND(ISNUMBER(OFFSET('Water Data'!$D$9,0,10*ROW('Water Data'!D39))),'Data Summary'!BU45="Yes"),OFFSET('Water Data'!$D$9,0,10*ROW('Water Data'!D39)),NA())</f>
        <v>#N/A</v>
      </c>
      <c r="G45" s="82" t="e">
        <f ca="true">+IF(AND(ISNUMBER(OFFSET('Water Data'!$E$4,0,10*ROW('Water Data'!E39))),'Data Summary'!BV45="Yes"),100-OFFSET('Water Data'!$E$4,0,10*ROW('Water Data'!E39)),NA())</f>
        <v>#N/A</v>
      </c>
      <c r="H45" s="82" t="e">
        <f ca="true">+IF(AND(ISNUMBER(OFFSET('Water Data'!$E$6,0,10*ROW('Water Data'!E39))),'Data Summary'!BW45="Yes"),OFFSET('Water Data'!$E$6,0,10*ROW('Water Data'!E39)),NA())</f>
        <v>#N/A</v>
      </c>
      <c r="I45" s="82" t="e">
        <f ca="true">+IF(AND(ISNUMBER(OFFSET('Water Data'!$E$9,0,10*ROW('Water Data'!E39))),'Data Summary'!BX45="Yes"),OFFSET('Water Data'!$E$9,0,10*ROW('Water Data'!E39)),NA())</f>
        <v>#N/A</v>
      </c>
      <c r="J45" s="82" t="e">
        <f ca="true">+IF(AND(ISNUMBER(OFFSET('Water Data'!$F$4,0,10*ROW('Water Data'!F39))),'Data Summary'!BY45="Yes"),100-OFFSET('Water Data'!$F$4,0,10*ROW('Water Data'!F39)),NA())</f>
        <v>#N/A</v>
      </c>
      <c r="K45" s="82" t="e">
        <f ca="true">+IF(AND(ISNUMBER(OFFSET('Water Data'!$F$6,0,10*ROW('Water Data'!F39))),'Data Summary'!BZ45="Yes"),OFFSET('Water Data'!$F$6,0,10*ROW('Water Data'!F39)),NA())</f>
        <v>#N/A</v>
      </c>
      <c r="L45" s="82" t="e">
        <f ca="true">+IF(AND(ISNUMBER(OFFSET('Water Data'!$F$9,0,10*ROW('Water Data'!F39))),'Data Summary'!CA45="Yes"),OFFSET('Water Data'!$F$9,0,10*ROW('Water Data'!F39)),NA())</f>
        <v>#N/A</v>
      </c>
      <c r="M45" s="82" t="e">
        <f ca="true">+IF(AND(ISNUMBER(OFFSET('Water Data'!$G$4,0,10*ROW('Water Data'!G39))),'Data Summary'!CB45="Yes"),100-OFFSET('Water Data'!$G$4,0,10*ROW('Water Data'!G39)),NA())</f>
        <v>#N/A</v>
      </c>
      <c r="N45" s="82" t="e">
        <f ca="true">+IF(AND(ISNUMBER(OFFSET('Water Data'!$G$6,0,10*ROW('Water Data'!G39))),'Data Summary'!CC45="Yes"),OFFSET('Water Data'!$G$6,0,10*ROW('Water Data'!G39)),NA())</f>
        <v>#N/A</v>
      </c>
      <c r="O45" s="82" t="e">
        <f ca="true">+IF(AND(ISNUMBER(OFFSET('Water Data'!$G$9,0,10*ROW('Water Data'!G39))),'Data Summary'!CD45="Yes"),OFFSET('Water Data'!$G$9,0,10*ROW('Water Data'!G39)),NA())</f>
        <v>#N/A</v>
      </c>
      <c r="P45" s="82" t="e">
        <f ca="true">+IF(AND(ISNUMBER(OFFSET('Water Data'!$H$4,0,10*ROW('Water Data'!H39))),'Data Summary'!CE45="Yes"),100-OFFSET('Water Data'!$H$4,0,10*ROW('Water Data'!H39)),NA())</f>
        <v>#N/A</v>
      </c>
      <c r="Q45" s="82" t="e">
        <f ca="true">+IF(AND(ISNUMBER(OFFSET('Water Data'!$H$6,0,10*ROW('Water Data'!H39))),'Data Summary'!CF45="Yes"),OFFSET('Water Data'!$H$6,0,10*ROW('Water Data'!H39)),NA())</f>
        <v>#N/A</v>
      </c>
      <c r="R45" s="82" t="e">
        <f ca="true">+IF(AND(ISNUMBER(OFFSET('Water Data'!$H$9,0,10*ROW('Water Data'!H39))),'Data Summary'!CG45="Yes"),OFFSET('Water Data'!$H$9,0,10*ROW('Water Data'!H39)),NA())</f>
        <v>#N/A</v>
      </c>
      <c r="S45" s="82" t="e">
        <f ca="true">+IF(AND(ISNUMBER(OFFSET('Water Data'!$I$4,0,10*ROW('Water Data'!I39))),'Data Summary'!CH45="Yes"),100-OFFSET('Water Data'!$I$4,0,10*ROW('Water Data'!I39)),NA())</f>
        <v>#N/A</v>
      </c>
      <c r="T45" s="82" t="e">
        <f ca="true">+IF(AND(ISNUMBER(OFFSET('Water Data'!$I$6,0,10*ROW('Water Data'!I39))),'Data Summary'!CI45="Yes"),OFFSET('Water Data'!$I$6,0,10*ROW('Water Data'!I39)),NA())</f>
        <v>#N/A</v>
      </c>
      <c r="U45" s="82" t="e">
        <f ca="true">+IF(AND(ISNUMBER(OFFSET('Water Data'!$I$9,0,10*ROW('Water Data'!I39))),'Data Summary'!CJ45="Yes"),OFFSET('Water Data'!$I$9,0,10*ROW('Water Data'!I39)),NA())</f>
        <v>#N/A</v>
      </c>
      <c r="V45" s="83" t="e">
        <f ca="true">+IF(AND(ISNUMBER(OFFSET('Sanitation Data'!$D$4,0,10*ROW('Sanitation Data'!D39))),'Data Summary'!CK45="Yes"),100-OFFSET('Sanitation Data'!$D$4,0,10*ROW('Sanitation Data'!D39)),NA())</f>
        <v>#N/A</v>
      </c>
      <c r="W45" s="83" t="e">
        <f ca="true">+IF(AND(ISNUMBER(OFFSET('Sanitation Data'!$D$6,0,10*ROW('Sanitation Data'!D39))),'Data Summary'!CL45="Yes"),OFFSET('Sanitation Data'!$D$6,0,10*ROW('Sanitation Data'!D39)),NA())</f>
        <v>#N/A</v>
      </c>
      <c r="X45" s="83" t="e">
        <f ca="true">+IF(AND(ISNUMBER(OFFSET('Sanitation Data'!$D$10,0,10*ROW('Sanitation Data'!D39))),'Data Summary'!CM45="Yes"),OFFSET('Sanitation Data'!$D$10,0,10*ROW('Sanitation Data'!D39)),NA())</f>
        <v>#N/A</v>
      </c>
      <c r="Y45" s="83" t="e">
        <f ca="true">+IF(AND(ISNUMBER(OFFSET('Sanitation Data'!$D$11,0,10*ROW('Sanitation Data'!D39))),'Data Summary'!CN45="Yes"),OFFSET('Sanitation Data'!$D$11,0,10*ROW('Sanitation Data'!D39)),NA())</f>
        <v>#N/A</v>
      </c>
      <c r="Z45" s="83" t="e">
        <f ca="true">+IF(AND(ISNUMBER(OFFSET('Sanitation Data'!$D$12,0,10*ROW('Sanitation Data'!D39))),'Data Summary'!CO45="Yes"),OFFSET('Sanitation Data'!$D$12,0,10*ROW('Sanitation Data'!D39)),NA())</f>
        <v>#N/A</v>
      </c>
      <c r="AA45" s="83" t="e">
        <f ca="true">+IF(AND(ISNUMBER(OFFSET('Sanitation Data'!$E$4,0,10*ROW('Sanitation Data'!E39))),'Data Summary'!CP45="Yes"),100-OFFSET('Sanitation Data'!$E$4,0,10*ROW('Sanitation Data'!E39)),NA())</f>
        <v>#N/A</v>
      </c>
      <c r="AB45" s="83" t="e">
        <f ca="true">+IF(AND(ISNUMBER(OFFSET('Sanitation Data'!$E$6,0,10*ROW('Sanitation Data'!E39))),'Data Summary'!CQ45="Yes"),OFFSET('Sanitation Data'!$E$6,0,10*ROW('Sanitation Data'!E39)),NA())</f>
        <v>#N/A</v>
      </c>
      <c r="AC45" s="83" t="e">
        <f ca="true">+IF(AND(ISNUMBER(OFFSET('Sanitation Data'!$E$10,0,10*ROW('Sanitation Data'!E39))),'Data Summary'!CR45="Yes"),OFFSET('Sanitation Data'!$E$10,0,10*ROW('Sanitation Data'!E39)),NA())</f>
        <v>#N/A</v>
      </c>
      <c r="AD45" s="83" t="e">
        <f ca="true">+IF(AND(ISNUMBER(OFFSET('Sanitation Data'!$E$11,0,10*ROW('Sanitation Data'!E39))),'Data Summary'!CS45="Yes"),OFFSET('Sanitation Data'!$E$11,0,10*ROW('Sanitation Data'!E39)),NA())</f>
        <v>#N/A</v>
      </c>
      <c r="AE45" s="83" t="e">
        <f ca="true">+IF(AND(ISNUMBER(OFFSET('Sanitation Data'!$E$12,0,10*ROW('Sanitation Data'!E39))),'Data Summary'!CT45="Yes"),OFFSET('Sanitation Data'!$E$12,0,10*ROW('Sanitation Data'!E39)),NA())</f>
        <v>#N/A</v>
      </c>
      <c r="AF45" s="83" t="e">
        <f ca="true">+IF(AND(ISNUMBER(OFFSET('Sanitation Data'!$F$4,0,10*ROW('Sanitation Data'!F39))),'Data Summary'!CU45="Yes"),100-OFFSET('Sanitation Data'!$F$4,0,10*ROW('Sanitation Data'!F39)),NA())</f>
        <v>#N/A</v>
      </c>
      <c r="AG45" s="83" t="e">
        <f ca="true">+IF(AND(ISNUMBER(OFFSET('Sanitation Data'!$F$6,0,10*ROW('Sanitation Data'!F39))),'Data Summary'!CV45="Yes"),OFFSET('Sanitation Data'!$F$6,0,10*ROW('Sanitation Data'!F39)),NA())</f>
        <v>#N/A</v>
      </c>
      <c r="AH45" s="83" t="e">
        <f ca="true">+IF(AND(ISNUMBER(OFFSET('Sanitation Data'!$F$10,0,10*ROW('Sanitation Data'!F39))),'Data Summary'!CW45="Yes"),OFFSET('Sanitation Data'!$F$10,0,10*ROW('Sanitation Data'!F39)),NA())</f>
        <v>#N/A</v>
      </c>
      <c r="AI45" s="83" t="e">
        <f ca="true">+IF(AND(ISNUMBER(OFFSET('Sanitation Data'!$F$11,0,10*ROW('Sanitation Data'!F39))),'Data Summary'!CX45="Yes"),OFFSET('Sanitation Data'!$F$11,0,10*ROW('Sanitation Data'!F39)),NA())</f>
        <v>#N/A</v>
      </c>
      <c r="AJ45" s="83" t="e">
        <f ca="true">+IF(AND(ISNUMBER(OFFSET('Sanitation Data'!$F$12,0,10*ROW('Sanitation Data'!F39))),'Data Summary'!CY45="Yes"),OFFSET('Sanitation Data'!$F$12,0,10*ROW('Sanitation Data'!F39)),NA())</f>
        <v>#N/A</v>
      </c>
      <c r="AK45" s="83" t="e">
        <f ca="true">+IF(AND(ISNUMBER(OFFSET('Sanitation Data'!$G$4,0,10*ROW('Sanitation Data'!G39))),'Data Summary'!CZ45="Yes"),100-OFFSET('Sanitation Data'!$G$4,0,10*ROW('Sanitation Data'!G39)),NA())</f>
        <v>#N/A</v>
      </c>
      <c r="AL45" s="83" t="e">
        <f ca="true">+IF(AND(ISNUMBER(OFFSET('Sanitation Data'!$G$6,0,10*ROW('Sanitation Data'!G39))),'Data Summary'!DA45="Yes"),OFFSET('Sanitation Data'!$G$6,0,10*ROW('Sanitation Data'!G39)),NA())</f>
        <v>#N/A</v>
      </c>
      <c r="AM45" s="83" t="e">
        <f ca="true">+IF(AND(ISNUMBER(OFFSET('Sanitation Data'!$G$10,0,10*ROW('Sanitation Data'!G39))),'Data Summary'!DB45="Yes"),OFFSET('Sanitation Data'!$G$10,0,10*ROW('Sanitation Data'!G39)),NA())</f>
        <v>#N/A</v>
      </c>
      <c r="AN45" s="83" t="e">
        <f ca="true">+IF(AND(ISNUMBER(OFFSET('Sanitation Data'!$G$11,0,10*ROW('Sanitation Data'!G39))),'Data Summary'!DC45="Yes"),OFFSET('Sanitation Data'!$G$11,0,10*ROW('Sanitation Data'!G39)),NA())</f>
        <v>#N/A</v>
      </c>
      <c r="AO45" s="83" t="e">
        <f ca="true">+IF(AND(ISNUMBER(OFFSET('Sanitation Data'!$G$12,0,10*ROW('Sanitation Data'!G39))),'Data Summary'!DD45="Yes"),OFFSET('Sanitation Data'!$G$12,0,10*ROW('Sanitation Data'!G39)),NA())</f>
        <v>#N/A</v>
      </c>
      <c r="AP45" s="83" t="e">
        <f ca="true">+IF(AND(ISNUMBER(OFFSET('Sanitation Data'!$H$4,0,10*ROW('Sanitation Data'!H39))),'Data Summary'!DE45="Yes"),100-OFFSET('Sanitation Data'!$H$4,0,10*ROW('Sanitation Data'!H39)),NA())</f>
        <v>#N/A</v>
      </c>
      <c r="AQ45" s="83" t="e">
        <f ca="true">+IF(AND(ISNUMBER(OFFSET('Sanitation Data'!$H$6,0,10*ROW('Sanitation Data'!H39))),'Data Summary'!DF45="Yes"),OFFSET('Sanitation Data'!$H$6,0,10*ROW('Sanitation Data'!H39)),NA())</f>
        <v>#N/A</v>
      </c>
      <c r="AR45" s="83" t="e">
        <f ca="true">+IF(AND(ISNUMBER(OFFSET('Sanitation Data'!$H$10,0,10*ROW('Sanitation Data'!H39))),'Data Summary'!DG45="Yes"),OFFSET('Sanitation Data'!$H$10,0,10*ROW('Sanitation Data'!H39)),NA())</f>
        <v>#N/A</v>
      </c>
      <c r="AS45" s="83" t="e">
        <f ca="true">+IF(AND(ISNUMBER(OFFSET('Sanitation Data'!$H$11,0,10*ROW('Sanitation Data'!H39))),'Data Summary'!DH45="Yes"),OFFSET('Sanitation Data'!$H$11,0,10*ROW('Sanitation Data'!H39)),NA())</f>
        <v>#N/A</v>
      </c>
      <c r="AT45" s="83" t="e">
        <f ca="true">+IF(AND(ISNUMBER(OFFSET('Sanitation Data'!$H$12,0,10*ROW('Sanitation Data'!H39))),'Data Summary'!DI45="Yes"),OFFSET('Sanitation Data'!$H$12,0,10*ROW('Sanitation Data'!H39)),NA())</f>
        <v>#N/A</v>
      </c>
      <c r="AU45" s="83" t="e">
        <f ca="true">+IF(AND(ISNUMBER(OFFSET('Sanitation Data'!$I$4,0,10*ROW('Sanitation Data'!I39))),'Data Summary'!DJ45="Yes"),100-OFFSET('Sanitation Data'!$I$4,0,10*ROW('Sanitation Data'!I39)),NA())</f>
        <v>#N/A</v>
      </c>
      <c r="AV45" s="83" t="e">
        <f ca="true">+IF(AND(ISNUMBER(OFFSET('Sanitation Data'!$I$6,0,10*ROW('Sanitation Data'!I39))),'Data Summary'!DK45="Yes"),OFFSET('Sanitation Data'!$I$6,0,10*ROW('Sanitation Data'!I39)),NA())</f>
        <v>#N/A</v>
      </c>
      <c r="AW45" s="83" t="e">
        <f ca="true">+IF(AND(ISNUMBER(OFFSET('Sanitation Data'!$I$10,0,10*ROW('Sanitation Data'!I39))),'Data Summary'!DL45="Yes"),OFFSET('Sanitation Data'!$I$10,0,10*ROW('Sanitation Data'!I39)),NA())</f>
        <v>#N/A</v>
      </c>
      <c r="AX45" s="83" t="e">
        <f ca="true">+IF(AND(ISNUMBER(OFFSET('Sanitation Data'!$I$11,0,10*ROW('Sanitation Data'!I39))),'Data Summary'!DM45="Yes"),OFFSET('Sanitation Data'!$I$11,0,10*ROW('Sanitation Data'!I39)),NA())</f>
        <v>#N/A</v>
      </c>
      <c r="AY45" s="83" t="e">
        <f ca="true">+IF(AND(ISNUMBER(OFFSET('Sanitation Data'!$I$12,0,10*ROW('Sanitation Data'!I39))),'Data Summary'!DN45="Yes"),OFFSET('Sanitation Data'!$I$12,0,10*ROW('Sanitation Data'!I39)),NA())</f>
        <v>#N/A</v>
      </c>
      <c r="AZ45" s="84" t="e">
        <f ca="true">+IF(AND(ISNUMBER(OFFSET('Hygiene Data'!$D$5,0,10*ROW('Hygiene Data'!D39))),'Data Summary'!DO45="Yes"),OFFSET('Hygiene Data'!$D$5,0,10*ROW('Hygiene Data'!D39)),NA())</f>
        <v>#N/A</v>
      </c>
      <c r="BA45" s="84" t="e">
        <f ca="true">+IF(AND(ISNUMBER(OFFSET('Hygiene Data'!$D$7,0,10*ROW('Hygiene Data'!D39))),'Data Summary'!DP45="Yes"),OFFSET('Hygiene Data'!$D$7,0,10*ROW('Hygiene Data'!D39)),NA())</f>
        <v>#N/A</v>
      </c>
      <c r="BB45" s="84" t="e">
        <f ca="true">+IF(AND(ISNUMBER(OFFSET('Hygiene Data'!$D$9,0,10*ROW('Hygiene Data'!D39))),'Data Summary'!DQ45="Yes"),OFFSET('Hygiene Data'!$D$9,0,10*ROW('Hygiene Data'!D39)),NA())</f>
        <v>#N/A</v>
      </c>
      <c r="BC45" s="84" t="e">
        <f ca="true">+IF(AND(ISNUMBER(OFFSET('Hygiene Data'!$E$5,0,10*ROW('Hygiene Data'!E39))),'Data Summary'!DR45="Yes"),OFFSET('Hygiene Data'!$E$5,0,10*ROW('Hygiene Data'!E39)),NA())</f>
        <v>#N/A</v>
      </c>
      <c r="BD45" s="84" t="e">
        <f ca="true">+IF(AND(ISNUMBER(OFFSET('Hygiene Data'!$E$7,0,10*ROW('Hygiene Data'!E39))),'Data Summary'!DS45="Yes"),OFFSET('Hygiene Data'!$E$7,0,10*ROW('Hygiene Data'!E39)),NA())</f>
        <v>#N/A</v>
      </c>
      <c r="BE45" s="84" t="e">
        <f ca="true">+IF(AND(ISNUMBER(OFFSET('Hygiene Data'!$E$9,0,10*ROW('Hygiene Data'!E39))),'Data Summary'!DT45="Yes"),OFFSET('Hygiene Data'!$E$9,0,10*ROW('Hygiene Data'!E39)),NA())</f>
        <v>#N/A</v>
      </c>
      <c r="BF45" s="84" t="e">
        <f ca="true">+IF(AND(ISNUMBER(OFFSET('Hygiene Data'!$F$5,0,10*ROW('Hygiene Data'!F39))),'Data Summary'!DU45="Yes"),OFFSET('Hygiene Data'!$F$5,0,10*ROW('Hygiene Data'!F39)),NA())</f>
        <v>#N/A</v>
      </c>
      <c r="BG45" s="84" t="e">
        <f ca="true">+IF(AND(ISNUMBER(OFFSET('Hygiene Data'!$F$7,0,10*ROW('Hygiene Data'!F39))),'Data Summary'!DV45="Yes"),OFFSET('Hygiene Data'!$F$7,0,10*ROW('Hygiene Data'!F39)),NA())</f>
        <v>#N/A</v>
      </c>
      <c r="BH45" s="84" t="e">
        <f ca="true">+IF(AND(ISNUMBER(OFFSET('Hygiene Data'!$F$9,0,10*ROW('Hygiene Data'!F39))),'Data Summary'!DW45="Yes"),OFFSET('Hygiene Data'!$F$9,0,10*ROW('Hygiene Data'!F39)),NA())</f>
        <v>#N/A</v>
      </c>
      <c r="BI45" s="84" t="e">
        <f ca="true">+IF(AND(ISNUMBER(OFFSET('Hygiene Data'!$G$5,0,10*ROW('Hygiene Data'!G39))),'Data Summary'!DX45="Yes"),OFFSET('Hygiene Data'!$G$5,0,10*ROW('Hygiene Data'!G39)),NA())</f>
        <v>#N/A</v>
      </c>
      <c r="BJ45" s="84" t="e">
        <f ca="true">+IF(AND(ISNUMBER(OFFSET('Hygiene Data'!$G$7,0,10*ROW('Hygiene Data'!G39))),'Data Summary'!DY45="Yes"),OFFSET('Hygiene Data'!$G$7,0,10*ROW('Hygiene Data'!G39)),NA())</f>
        <v>#N/A</v>
      </c>
      <c r="BK45" s="84" t="e">
        <f ca="true">+IF(AND(ISNUMBER(OFFSET('Hygiene Data'!$G$9,0,10*ROW('Hygiene Data'!G39))),'Data Summary'!DZ45="Yes"),OFFSET('Hygiene Data'!$G$9,0,10*ROW('Hygiene Data'!G39)),NA())</f>
        <v>#N/A</v>
      </c>
      <c r="BL45" s="84" t="e">
        <f ca="true">+IF(AND(ISNUMBER(OFFSET('Hygiene Data'!$H$5,0,10*ROW('Hygiene Data'!H39))),'Data Summary'!EA45="Yes"),OFFSET('Hygiene Data'!$H$5,0,10*ROW('Hygiene Data'!H39)),NA())</f>
        <v>#N/A</v>
      </c>
      <c r="BM45" s="84" t="e">
        <f ca="true">+IF(AND(ISNUMBER(OFFSET('Hygiene Data'!$H$7,0,10*ROW('Hygiene Data'!H39))),'Data Summary'!EB45="Yes"),OFFSET('Hygiene Data'!$H$7,0,10*ROW('Hygiene Data'!H39)),NA())</f>
        <v>#N/A</v>
      </c>
      <c r="BN45" s="84" t="e">
        <f ca="true">+IF(AND(ISNUMBER(OFFSET('Hygiene Data'!$H$9,0,10*ROW('Hygiene Data'!H39))),'Data Summary'!EC45="Yes"),OFFSET('Hygiene Data'!$H$9,0,10*ROW('Hygiene Data'!H39)),NA())</f>
        <v>#N/A</v>
      </c>
      <c r="BO45" s="84" t="e">
        <f ca="true">+IF(AND(ISNUMBER(OFFSET('Hygiene Data'!$I$5,0,10*ROW('Hygiene Data'!I39))),'Data Summary'!ED45="Yes"),OFFSET('Hygiene Data'!$I$5,0,10*ROW('Hygiene Data'!I39)),NA())</f>
        <v>#N/A</v>
      </c>
      <c r="BP45" s="84" t="e">
        <f ca="true">+IF(AND(ISNUMBER(OFFSET('Hygiene Data'!$I$7,0,10*ROW('Hygiene Data'!I39))),'Data Summary'!EE45="Yes"),OFFSET('Hygiene Data'!$I$7,0,10*ROW('Hygiene Data'!I39)),NA())</f>
        <v>#N/A</v>
      </c>
      <c r="BQ45" s="84" t="e">
        <f ca="true">+IF(AND(ISNUMBER(OFFSET('Hygiene Data'!$I$9,0,10*ROW('Hygiene Data'!I39))),'Data Summary'!EF45="Yes"),OFFSET('Hygiene Data'!$I$9,0,10*ROW('Hygiene Data'!I39)),NA())</f>
        <v>#N/A</v>
      </c>
    </row>
    <row xmlns:x14ac="http://schemas.microsoft.com/office/spreadsheetml/2009/9/ac" r="46" x14ac:dyDescent="0.2">
      <c r="A46" s="375" t="e">
        <f ca="true">+RIGHT('Data Summary'!A46,LEN('Data Summary'!A46)-9)</f>
        <v>#VALUE!</v>
      </c>
      <c r="B46" s="36" t="str">
        <f ca="true">+IF(ISTEXT('Data Summary'!B46),'Data Summary'!B46,"")</f>
        <v/>
      </c>
      <c r="C46" s="325" t="e">
        <f ca="true">+VALUE('Data Summary'!C46)</f>
        <v>#VALUE!</v>
      </c>
      <c r="D46" s="82" t="e">
        <f ca="true">+IF(AND(ISNUMBER(OFFSET('Water Data'!$D$4,0,10*ROW('Water Data'!D40))),'Data Summary'!BS46="Yes"),100-OFFSET('Water Data'!$D$4,0,10*ROW('Water Data'!D40)),NA())</f>
        <v>#N/A</v>
      </c>
      <c r="E46" s="82" t="e">
        <f ca="true">+IF(AND(ISNUMBER(OFFSET('Water Data'!$D$6,0,10*ROW('Water Data'!D40))),'Data Summary'!BT46="Yes"),OFFSET('Water Data'!$D$6,0,10*ROW('Water Data'!D40)),NA())</f>
        <v>#N/A</v>
      </c>
      <c r="F46" s="82" t="e">
        <f ca="true">+IF(AND(ISNUMBER(OFFSET('Water Data'!$D$9,0,10*ROW('Water Data'!D40))),'Data Summary'!BU46="Yes"),OFFSET('Water Data'!$D$9,0,10*ROW('Water Data'!D40)),NA())</f>
        <v>#N/A</v>
      </c>
      <c r="G46" s="82" t="e">
        <f ca="true">+IF(AND(ISNUMBER(OFFSET('Water Data'!$E$4,0,10*ROW('Water Data'!E40))),'Data Summary'!BV46="Yes"),100-OFFSET('Water Data'!$E$4,0,10*ROW('Water Data'!E40)),NA())</f>
        <v>#N/A</v>
      </c>
      <c r="H46" s="82" t="e">
        <f ca="true">+IF(AND(ISNUMBER(OFFSET('Water Data'!$E$6,0,10*ROW('Water Data'!E40))),'Data Summary'!BW46="Yes"),OFFSET('Water Data'!$E$6,0,10*ROW('Water Data'!E40)),NA())</f>
        <v>#N/A</v>
      </c>
      <c r="I46" s="82" t="e">
        <f ca="true">+IF(AND(ISNUMBER(OFFSET('Water Data'!$E$9,0,10*ROW('Water Data'!E40))),'Data Summary'!BX46="Yes"),OFFSET('Water Data'!$E$9,0,10*ROW('Water Data'!E40)),NA())</f>
        <v>#N/A</v>
      </c>
      <c r="J46" s="82" t="e">
        <f ca="true">+IF(AND(ISNUMBER(OFFSET('Water Data'!$F$4,0,10*ROW('Water Data'!F40))),'Data Summary'!BY46="Yes"),100-OFFSET('Water Data'!$F$4,0,10*ROW('Water Data'!F40)),NA())</f>
        <v>#N/A</v>
      </c>
      <c r="K46" s="82" t="e">
        <f ca="true">+IF(AND(ISNUMBER(OFFSET('Water Data'!$F$6,0,10*ROW('Water Data'!F40))),'Data Summary'!BZ46="Yes"),OFFSET('Water Data'!$F$6,0,10*ROW('Water Data'!F40)),NA())</f>
        <v>#N/A</v>
      </c>
      <c r="L46" s="82" t="e">
        <f ca="true">+IF(AND(ISNUMBER(OFFSET('Water Data'!$F$9,0,10*ROW('Water Data'!F40))),'Data Summary'!CA46="Yes"),OFFSET('Water Data'!$F$9,0,10*ROW('Water Data'!F40)),NA())</f>
        <v>#N/A</v>
      </c>
      <c r="M46" s="82" t="e">
        <f ca="true">+IF(AND(ISNUMBER(OFFSET('Water Data'!$G$4,0,10*ROW('Water Data'!G40))),'Data Summary'!CB46="Yes"),100-OFFSET('Water Data'!$G$4,0,10*ROW('Water Data'!G40)),NA())</f>
        <v>#N/A</v>
      </c>
      <c r="N46" s="82" t="e">
        <f ca="true">+IF(AND(ISNUMBER(OFFSET('Water Data'!$G$6,0,10*ROW('Water Data'!G40))),'Data Summary'!CC46="Yes"),OFFSET('Water Data'!$G$6,0,10*ROW('Water Data'!G40)),NA())</f>
        <v>#N/A</v>
      </c>
      <c r="O46" s="82" t="e">
        <f ca="true">+IF(AND(ISNUMBER(OFFSET('Water Data'!$G$9,0,10*ROW('Water Data'!G40))),'Data Summary'!CD46="Yes"),OFFSET('Water Data'!$G$9,0,10*ROW('Water Data'!G40)),NA())</f>
        <v>#N/A</v>
      </c>
      <c r="P46" s="82" t="e">
        <f ca="true">+IF(AND(ISNUMBER(OFFSET('Water Data'!$H$4,0,10*ROW('Water Data'!H40))),'Data Summary'!CE46="Yes"),100-OFFSET('Water Data'!$H$4,0,10*ROW('Water Data'!H40)),NA())</f>
        <v>#N/A</v>
      </c>
      <c r="Q46" s="82" t="e">
        <f ca="true">+IF(AND(ISNUMBER(OFFSET('Water Data'!$H$6,0,10*ROW('Water Data'!H40))),'Data Summary'!CF46="Yes"),OFFSET('Water Data'!$H$6,0,10*ROW('Water Data'!H40)),NA())</f>
        <v>#N/A</v>
      </c>
      <c r="R46" s="82" t="e">
        <f ca="true">+IF(AND(ISNUMBER(OFFSET('Water Data'!$H$9,0,10*ROW('Water Data'!H40))),'Data Summary'!CG46="Yes"),OFFSET('Water Data'!$H$9,0,10*ROW('Water Data'!H40)),NA())</f>
        <v>#N/A</v>
      </c>
      <c r="S46" s="82" t="e">
        <f ca="true">+IF(AND(ISNUMBER(OFFSET('Water Data'!$I$4,0,10*ROW('Water Data'!I40))),'Data Summary'!CH46="Yes"),100-OFFSET('Water Data'!$I$4,0,10*ROW('Water Data'!I40)),NA())</f>
        <v>#N/A</v>
      </c>
      <c r="T46" s="82" t="e">
        <f ca="true">+IF(AND(ISNUMBER(OFFSET('Water Data'!$I$6,0,10*ROW('Water Data'!I40))),'Data Summary'!CI46="Yes"),OFFSET('Water Data'!$I$6,0,10*ROW('Water Data'!I40)),NA())</f>
        <v>#N/A</v>
      </c>
      <c r="U46" s="82" t="e">
        <f ca="true">+IF(AND(ISNUMBER(OFFSET('Water Data'!$I$9,0,10*ROW('Water Data'!I40))),'Data Summary'!CJ46="Yes"),OFFSET('Water Data'!$I$9,0,10*ROW('Water Data'!I40)),NA())</f>
        <v>#N/A</v>
      </c>
      <c r="V46" s="83" t="e">
        <f ca="true">+IF(AND(ISNUMBER(OFFSET('Sanitation Data'!$D$4,0,10*ROW('Sanitation Data'!D40))),'Data Summary'!CK46="Yes"),100-OFFSET('Sanitation Data'!$D$4,0,10*ROW('Sanitation Data'!D40)),NA())</f>
        <v>#N/A</v>
      </c>
      <c r="W46" s="83" t="e">
        <f ca="true">+IF(AND(ISNUMBER(OFFSET('Sanitation Data'!$D$6,0,10*ROW('Sanitation Data'!D40))),'Data Summary'!CL46="Yes"),OFFSET('Sanitation Data'!$D$6,0,10*ROW('Sanitation Data'!D40)),NA())</f>
        <v>#N/A</v>
      </c>
      <c r="X46" s="83" t="e">
        <f ca="true">+IF(AND(ISNUMBER(OFFSET('Sanitation Data'!$D$10,0,10*ROW('Sanitation Data'!D40))),'Data Summary'!CM46="Yes"),OFFSET('Sanitation Data'!$D$10,0,10*ROW('Sanitation Data'!D40)),NA())</f>
        <v>#N/A</v>
      </c>
      <c r="Y46" s="83" t="e">
        <f ca="true">+IF(AND(ISNUMBER(OFFSET('Sanitation Data'!$D$11,0,10*ROW('Sanitation Data'!D40))),'Data Summary'!CN46="Yes"),OFFSET('Sanitation Data'!$D$11,0,10*ROW('Sanitation Data'!D40)),NA())</f>
        <v>#N/A</v>
      </c>
      <c r="Z46" s="83" t="e">
        <f ca="true">+IF(AND(ISNUMBER(OFFSET('Sanitation Data'!$D$12,0,10*ROW('Sanitation Data'!D40))),'Data Summary'!CO46="Yes"),OFFSET('Sanitation Data'!$D$12,0,10*ROW('Sanitation Data'!D40)),NA())</f>
        <v>#N/A</v>
      </c>
      <c r="AA46" s="83" t="e">
        <f ca="true">+IF(AND(ISNUMBER(OFFSET('Sanitation Data'!$E$4,0,10*ROW('Sanitation Data'!E40))),'Data Summary'!CP46="Yes"),100-OFFSET('Sanitation Data'!$E$4,0,10*ROW('Sanitation Data'!E40)),NA())</f>
        <v>#N/A</v>
      </c>
      <c r="AB46" s="83" t="e">
        <f ca="true">+IF(AND(ISNUMBER(OFFSET('Sanitation Data'!$E$6,0,10*ROW('Sanitation Data'!E40))),'Data Summary'!CQ46="Yes"),OFFSET('Sanitation Data'!$E$6,0,10*ROW('Sanitation Data'!E40)),NA())</f>
        <v>#N/A</v>
      </c>
      <c r="AC46" s="83" t="e">
        <f ca="true">+IF(AND(ISNUMBER(OFFSET('Sanitation Data'!$E$10,0,10*ROW('Sanitation Data'!E40))),'Data Summary'!CR46="Yes"),OFFSET('Sanitation Data'!$E$10,0,10*ROW('Sanitation Data'!E40)),NA())</f>
        <v>#N/A</v>
      </c>
      <c r="AD46" s="83" t="e">
        <f ca="true">+IF(AND(ISNUMBER(OFFSET('Sanitation Data'!$E$11,0,10*ROW('Sanitation Data'!E40))),'Data Summary'!CS46="Yes"),OFFSET('Sanitation Data'!$E$11,0,10*ROW('Sanitation Data'!E40)),NA())</f>
        <v>#N/A</v>
      </c>
      <c r="AE46" s="83" t="e">
        <f ca="true">+IF(AND(ISNUMBER(OFFSET('Sanitation Data'!$E$12,0,10*ROW('Sanitation Data'!E40))),'Data Summary'!CT46="Yes"),OFFSET('Sanitation Data'!$E$12,0,10*ROW('Sanitation Data'!E40)),NA())</f>
        <v>#N/A</v>
      </c>
      <c r="AF46" s="83" t="e">
        <f ca="true">+IF(AND(ISNUMBER(OFFSET('Sanitation Data'!$F$4,0,10*ROW('Sanitation Data'!F40))),'Data Summary'!CU46="Yes"),100-OFFSET('Sanitation Data'!$F$4,0,10*ROW('Sanitation Data'!F40)),NA())</f>
        <v>#N/A</v>
      </c>
      <c r="AG46" s="83" t="e">
        <f ca="true">+IF(AND(ISNUMBER(OFFSET('Sanitation Data'!$F$6,0,10*ROW('Sanitation Data'!F40))),'Data Summary'!CV46="Yes"),OFFSET('Sanitation Data'!$F$6,0,10*ROW('Sanitation Data'!F40)),NA())</f>
        <v>#N/A</v>
      </c>
      <c r="AH46" s="83" t="e">
        <f ca="true">+IF(AND(ISNUMBER(OFFSET('Sanitation Data'!$F$10,0,10*ROW('Sanitation Data'!F40))),'Data Summary'!CW46="Yes"),OFFSET('Sanitation Data'!$F$10,0,10*ROW('Sanitation Data'!F40)),NA())</f>
        <v>#N/A</v>
      </c>
      <c r="AI46" s="83" t="e">
        <f ca="true">+IF(AND(ISNUMBER(OFFSET('Sanitation Data'!$F$11,0,10*ROW('Sanitation Data'!F40))),'Data Summary'!CX46="Yes"),OFFSET('Sanitation Data'!$F$11,0,10*ROW('Sanitation Data'!F40)),NA())</f>
        <v>#N/A</v>
      </c>
      <c r="AJ46" s="83" t="e">
        <f ca="true">+IF(AND(ISNUMBER(OFFSET('Sanitation Data'!$F$12,0,10*ROW('Sanitation Data'!F40))),'Data Summary'!CY46="Yes"),OFFSET('Sanitation Data'!$F$12,0,10*ROW('Sanitation Data'!F40)),NA())</f>
        <v>#N/A</v>
      </c>
      <c r="AK46" s="83" t="e">
        <f ca="true">+IF(AND(ISNUMBER(OFFSET('Sanitation Data'!$G$4,0,10*ROW('Sanitation Data'!G40))),'Data Summary'!CZ46="Yes"),100-OFFSET('Sanitation Data'!$G$4,0,10*ROW('Sanitation Data'!G40)),NA())</f>
        <v>#N/A</v>
      </c>
      <c r="AL46" s="83" t="e">
        <f ca="true">+IF(AND(ISNUMBER(OFFSET('Sanitation Data'!$G$6,0,10*ROW('Sanitation Data'!G40))),'Data Summary'!DA46="Yes"),OFFSET('Sanitation Data'!$G$6,0,10*ROW('Sanitation Data'!G40)),NA())</f>
        <v>#N/A</v>
      </c>
      <c r="AM46" s="83" t="e">
        <f ca="true">+IF(AND(ISNUMBER(OFFSET('Sanitation Data'!$G$10,0,10*ROW('Sanitation Data'!G40))),'Data Summary'!DB46="Yes"),OFFSET('Sanitation Data'!$G$10,0,10*ROW('Sanitation Data'!G40)),NA())</f>
        <v>#N/A</v>
      </c>
      <c r="AN46" s="83" t="e">
        <f ca="true">+IF(AND(ISNUMBER(OFFSET('Sanitation Data'!$G$11,0,10*ROW('Sanitation Data'!G40))),'Data Summary'!DC46="Yes"),OFFSET('Sanitation Data'!$G$11,0,10*ROW('Sanitation Data'!G40)),NA())</f>
        <v>#N/A</v>
      </c>
      <c r="AO46" s="83" t="e">
        <f ca="true">+IF(AND(ISNUMBER(OFFSET('Sanitation Data'!$G$12,0,10*ROW('Sanitation Data'!G40))),'Data Summary'!DD46="Yes"),OFFSET('Sanitation Data'!$G$12,0,10*ROW('Sanitation Data'!G40)),NA())</f>
        <v>#N/A</v>
      </c>
      <c r="AP46" s="83" t="e">
        <f ca="true">+IF(AND(ISNUMBER(OFFSET('Sanitation Data'!$H$4,0,10*ROW('Sanitation Data'!H40))),'Data Summary'!DE46="Yes"),100-OFFSET('Sanitation Data'!$H$4,0,10*ROW('Sanitation Data'!H40)),NA())</f>
        <v>#N/A</v>
      </c>
      <c r="AQ46" s="83" t="e">
        <f ca="true">+IF(AND(ISNUMBER(OFFSET('Sanitation Data'!$H$6,0,10*ROW('Sanitation Data'!H40))),'Data Summary'!DF46="Yes"),OFFSET('Sanitation Data'!$H$6,0,10*ROW('Sanitation Data'!H40)),NA())</f>
        <v>#N/A</v>
      </c>
      <c r="AR46" s="83" t="e">
        <f ca="true">+IF(AND(ISNUMBER(OFFSET('Sanitation Data'!$H$10,0,10*ROW('Sanitation Data'!H40))),'Data Summary'!DG46="Yes"),OFFSET('Sanitation Data'!$H$10,0,10*ROW('Sanitation Data'!H40)),NA())</f>
        <v>#N/A</v>
      </c>
      <c r="AS46" s="83" t="e">
        <f ca="true">+IF(AND(ISNUMBER(OFFSET('Sanitation Data'!$H$11,0,10*ROW('Sanitation Data'!H40))),'Data Summary'!DH46="Yes"),OFFSET('Sanitation Data'!$H$11,0,10*ROW('Sanitation Data'!H40)),NA())</f>
        <v>#N/A</v>
      </c>
      <c r="AT46" s="83" t="e">
        <f ca="true">+IF(AND(ISNUMBER(OFFSET('Sanitation Data'!$H$12,0,10*ROW('Sanitation Data'!H40))),'Data Summary'!DI46="Yes"),OFFSET('Sanitation Data'!$H$12,0,10*ROW('Sanitation Data'!H40)),NA())</f>
        <v>#N/A</v>
      </c>
      <c r="AU46" s="83" t="e">
        <f ca="true">+IF(AND(ISNUMBER(OFFSET('Sanitation Data'!$I$4,0,10*ROW('Sanitation Data'!I40))),'Data Summary'!DJ46="Yes"),100-OFFSET('Sanitation Data'!$I$4,0,10*ROW('Sanitation Data'!I40)),NA())</f>
        <v>#N/A</v>
      </c>
      <c r="AV46" s="83" t="e">
        <f ca="true">+IF(AND(ISNUMBER(OFFSET('Sanitation Data'!$I$6,0,10*ROW('Sanitation Data'!I40))),'Data Summary'!DK46="Yes"),OFFSET('Sanitation Data'!$I$6,0,10*ROW('Sanitation Data'!I40)),NA())</f>
        <v>#N/A</v>
      </c>
      <c r="AW46" s="83" t="e">
        <f ca="true">+IF(AND(ISNUMBER(OFFSET('Sanitation Data'!$I$10,0,10*ROW('Sanitation Data'!I40))),'Data Summary'!DL46="Yes"),OFFSET('Sanitation Data'!$I$10,0,10*ROW('Sanitation Data'!I40)),NA())</f>
        <v>#N/A</v>
      </c>
      <c r="AX46" s="83" t="e">
        <f ca="true">+IF(AND(ISNUMBER(OFFSET('Sanitation Data'!$I$11,0,10*ROW('Sanitation Data'!I40))),'Data Summary'!DM46="Yes"),OFFSET('Sanitation Data'!$I$11,0,10*ROW('Sanitation Data'!I40)),NA())</f>
        <v>#N/A</v>
      </c>
      <c r="AY46" s="83" t="e">
        <f ca="true">+IF(AND(ISNUMBER(OFFSET('Sanitation Data'!$I$12,0,10*ROW('Sanitation Data'!I40))),'Data Summary'!DN46="Yes"),OFFSET('Sanitation Data'!$I$12,0,10*ROW('Sanitation Data'!I40)),NA())</f>
        <v>#N/A</v>
      </c>
      <c r="AZ46" s="84" t="e">
        <f ca="true">+IF(AND(ISNUMBER(OFFSET('Hygiene Data'!$D$5,0,10*ROW('Hygiene Data'!D40))),'Data Summary'!DO46="Yes"),OFFSET('Hygiene Data'!$D$5,0,10*ROW('Hygiene Data'!D40)),NA())</f>
        <v>#N/A</v>
      </c>
      <c r="BA46" s="84" t="e">
        <f ca="true">+IF(AND(ISNUMBER(OFFSET('Hygiene Data'!$D$7,0,10*ROW('Hygiene Data'!D40))),'Data Summary'!DP46="Yes"),OFFSET('Hygiene Data'!$D$7,0,10*ROW('Hygiene Data'!D40)),NA())</f>
        <v>#N/A</v>
      </c>
      <c r="BB46" s="84" t="e">
        <f ca="true">+IF(AND(ISNUMBER(OFFSET('Hygiene Data'!$D$9,0,10*ROW('Hygiene Data'!D40))),'Data Summary'!DQ46="Yes"),OFFSET('Hygiene Data'!$D$9,0,10*ROW('Hygiene Data'!D40)),NA())</f>
        <v>#N/A</v>
      </c>
      <c r="BC46" s="84" t="e">
        <f ca="true">+IF(AND(ISNUMBER(OFFSET('Hygiene Data'!$E$5,0,10*ROW('Hygiene Data'!E40))),'Data Summary'!DR46="Yes"),OFFSET('Hygiene Data'!$E$5,0,10*ROW('Hygiene Data'!E40)),NA())</f>
        <v>#N/A</v>
      </c>
      <c r="BD46" s="84" t="e">
        <f ca="true">+IF(AND(ISNUMBER(OFFSET('Hygiene Data'!$E$7,0,10*ROW('Hygiene Data'!E40))),'Data Summary'!DS46="Yes"),OFFSET('Hygiene Data'!$E$7,0,10*ROW('Hygiene Data'!E40)),NA())</f>
        <v>#N/A</v>
      </c>
      <c r="BE46" s="84" t="e">
        <f ca="true">+IF(AND(ISNUMBER(OFFSET('Hygiene Data'!$E$9,0,10*ROW('Hygiene Data'!E40))),'Data Summary'!DT46="Yes"),OFFSET('Hygiene Data'!$E$9,0,10*ROW('Hygiene Data'!E40)),NA())</f>
        <v>#N/A</v>
      </c>
      <c r="BF46" s="84" t="e">
        <f ca="true">+IF(AND(ISNUMBER(OFFSET('Hygiene Data'!$F$5,0,10*ROW('Hygiene Data'!F40))),'Data Summary'!DU46="Yes"),OFFSET('Hygiene Data'!$F$5,0,10*ROW('Hygiene Data'!F40)),NA())</f>
        <v>#N/A</v>
      </c>
      <c r="BG46" s="84" t="e">
        <f ca="true">+IF(AND(ISNUMBER(OFFSET('Hygiene Data'!$F$7,0,10*ROW('Hygiene Data'!F40))),'Data Summary'!DV46="Yes"),OFFSET('Hygiene Data'!$F$7,0,10*ROW('Hygiene Data'!F40)),NA())</f>
        <v>#N/A</v>
      </c>
      <c r="BH46" s="84" t="e">
        <f ca="true">+IF(AND(ISNUMBER(OFFSET('Hygiene Data'!$F$9,0,10*ROW('Hygiene Data'!F40))),'Data Summary'!DW46="Yes"),OFFSET('Hygiene Data'!$F$9,0,10*ROW('Hygiene Data'!F40)),NA())</f>
        <v>#N/A</v>
      </c>
      <c r="BI46" s="84" t="e">
        <f ca="true">+IF(AND(ISNUMBER(OFFSET('Hygiene Data'!$G$5,0,10*ROW('Hygiene Data'!G40))),'Data Summary'!DX46="Yes"),OFFSET('Hygiene Data'!$G$5,0,10*ROW('Hygiene Data'!G40)),NA())</f>
        <v>#N/A</v>
      </c>
      <c r="BJ46" s="84" t="e">
        <f ca="true">+IF(AND(ISNUMBER(OFFSET('Hygiene Data'!$G$7,0,10*ROW('Hygiene Data'!G40))),'Data Summary'!DY46="Yes"),OFFSET('Hygiene Data'!$G$7,0,10*ROW('Hygiene Data'!G40)),NA())</f>
        <v>#N/A</v>
      </c>
      <c r="BK46" s="84" t="e">
        <f ca="true">+IF(AND(ISNUMBER(OFFSET('Hygiene Data'!$G$9,0,10*ROW('Hygiene Data'!G40))),'Data Summary'!DZ46="Yes"),OFFSET('Hygiene Data'!$G$9,0,10*ROW('Hygiene Data'!G40)),NA())</f>
        <v>#N/A</v>
      </c>
      <c r="BL46" s="84" t="e">
        <f ca="true">+IF(AND(ISNUMBER(OFFSET('Hygiene Data'!$H$5,0,10*ROW('Hygiene Data'!H40))),'Data Summary'!EA46="Yes"),OFFSET('Hygiene Data'!$H$5,0,10*ROW('Hygiene Data'!H40)),NA())</f>
        <v>#N/A</v>
      </c>
      <c r="BM46" s="84" t="e">
        <f ca="true">+IF(AND(ISNUMBER(OFFSET('Hygiene Data'!$H$7,0,10*ROW('Hygiene Data'!H40))),'Data Summary'!EB46="Yes"),OFFSET('Hygiene Data'!$H$7,0,10*ROW('Hygiene Data'!H40)),NA())</f>
        <v>#N/A</v>
      </c>
      <c r="BN46" s="84" t="e">
        <f ca="true">+IF(AND(ISNUMBER(OFFSET('Hygiene Data'!$H$9,0,10*ROW('Hygiene Data'!H40))),'Data Summary'!EC46="Yes"),OFFSET('Hygiene Data'!$H$9,0,10*ROW('Hygiene Data'!H40)),NA())</f>
        <v>#N/A</v>
      </c>
      <c r="BO46" s="84" t="e">
        <f ca="true">+IF(AND(ISNUMBER(OFFSET('Hygiene Data'!$I$5,0,10*ROW('Hygiene Data'!I40))),'Data Summary'!ED46="Yes"),OFFSET('Hygiene Data'!$I$5,0,10*ROW('Hygiene Data'!I40)),NA())</f>
        <v>#N/A</v>
      </c>
      <c r="BP46" s="84" t="e">
        <f ca="true">+IF(AND(ISNUMBER(OFFSET('Hygiene Data'!$I$7,0,10*ROW('Hygiene Data'!I40))),'Data Summary'!EE46="Yes"),OFFSET('Hygiene Data'!$I$7,0,10*ROW('Hygiene Data'!I40)),NA())</f>
        <v>#N/A</v>
      </c>
      <c r="BQ46" s="84" t="e">
        <f ca="true">+IF(AND(ISNUMBER(OFFSET('Hygiene Data'!$I$9,0,10*ROW('Hygiene Data'!I40))),'Data Summary'!EF46="Yes"),OFFSET('Hygiene Data'!$I$9,0,10*ROW('Hygiene Data'!I40)),NA())</f>
        <v>#N/A</v>
      </c>
    </row>
    <row xmlns:x14ac="http://schemas.microsoft.com/office/spreadsheetml/2009/9/ac" r="47" x14ac:dyDescent="0.2">
      <c r="A47" s="375" t="e">
        <f ca="true">+RIGHT('Data Summary'!A47,LEN('Data Summary'!A47)-9)</f>
        <v>#VALUE!</v>
      </c>
      <c r="B47" s="36" t="str">
        <f ca="true">+IF(ISTEXT('Data Summary'!B47),'Data Summary'!B47,"")</f>
        <v/>
      </c>
      <c r="C47" s="325" t="e">
        <f ca="true">+VALUE('Data Summary'!C47)</f>
        <v>#VALUE!</v>
      </c>
      <c r="D47" s="82" t="e">
        <f ca="true">+IF(AND(ISNUMBER(OFFSET('Water Data'!$D$4,0,10*ROW('Water Data'!D41))),'Data Summary'!BS47="Yes"),100-OFFSET('Water Data'!$D$4,0,10*ROW('Water Data'!D41)),NA())</f>
        <v>#N/A</v>
      </c>
      <c r="E47" s="82" t="e">
        <f ca="true">+IF(AND(ISNUMBER(OFFSET('Water Data'!$D$6,0,10*ROW('Water Data'!D41))),'Data Summary'!BT47="Yes"),OFFSET('Water Data'!$D$6,0,10*ROW('Water Data'!D41)),NA())</f>
        <v>#N/A</v>
      </c>
      <c r="F47" s="82" t="e">
        <f ca="true">+IF(AND(ISNUMBER(OFFSET('Water Data'!$D$9,0,10*ROW('Water Data'!D41))),'Data Summary'!BU47="Yes"),OFFSET('Water Data'!$D$9,0,10*ROW('Water Data'!D41)),NA())</f>
        <v>#N/A</v>
      </c>
      <c r="G47" s="82" t="e">
        <f ca="true">+IF(AND(ISNUMBER(OFFSET('Water Data'!$E$4,0,10*ROW('Water Data'!E41))),'Data Summary'!BV47="Yes"),100-OFFSET('Water Data'!$E$4,0,10*ROW('Water Data'!E41)),NA())</f>
        <v>#N/A</v>
      </c>
      <c r="H47" s="82" t="e">
        <f ca="true">+IF(AND(ISNUMBER(OFFSET('Water Data'!$E$6,0,10*ROW('Water Data'!E41))),'Data Summary'!BW47="Yes"),OFFSET('Water Data'!$E$6,0,10*ROW('Water Data'!E41)),NA())</f>
        <v>#N/A</v>
      </c>
      <c r="I47" s="82" t="e">
        <f ca="true">+IF(AND(ISNUMBER(OFFSET('Water Data'!$E$9,0,10*ROW('Water Data'!E41))),'Data Summary'!BX47="Yes"),OFFSET('Water Data'!$E$9,0,10*ROW('Water Data'!E41)),NA())</f>
        <v>#N/A</v>
      </c>
      <c r="J47" s="82" t="e">
        <f ca="true">+IF(AND(ISNUMBER(OFFSET('Water Data'!$F$4,0,10*ROW('Water Data'!F41))),'Data Summary'!BY47="Yes"),100-OFFSET('Water Data'!$F$4,0,10*ROW('Water Data'!F41)),NA())</f>
        <v>#N/A</v>
      </c>
      <c r="K47" s="82" t="e">
        <f ca="true">+IF(AND(ISNUMBER(OFFSET('Water Data'!$F$6,0,10*ROW('Water Data'!F41))),'Data Summary'!BZ47="Yes"),OFFSET('Water Data'!$F$6,0,10*ROW('Water Data'!F41)),NA())</f>
        <v>#N/A</v>
      </c>
      <c r="L47" s="82" t="e">
        <f ca="true">+IF(AND(ISNUMBER(OFFSET('Water Data'!$F$9,0,10*ROW('Water Data'!F41))),'Data Summary'!CA47="Yes"),OFFSET('Water Data'!$F$9,0,10*ROW('Water Data'!F41)),NA())</f>
        <v>#N/A</v>
      </c>
      <c r="M47" s="82" t="e">
        <f ca="true">+IF(AND(ISNUMBER(OFFSET('Water Data'!$G$4,0,10*ROW('Water Data'!G41))),'Data Summary'!CB47="Yes"),100-OFFSET('Water Data'!$G$4,0,10*ROW('Water Data'!G41)),NA())</f>
        <v>#N/A</v>
      </c>
      <c r="N47" s="82" t="e">
        <f ca="true">+IF(AND(ISNUMBER(OFFSET('Water Data'!$G$6,0,10*ROW('Water Data'!G41))),'Data Summary'!CC47="Yes"),OFFSET('Water Data'!$G$6,0,10*ROW('Water Data'!G41)),NA())</f>
        <v>#N/A</v>
      </c>
      <c r="O47" s="82" t="e">
        <f ca="true">+IF(AND(ISNUMBER(OFFSET('Water Data'!$G$9,0,10*ROW('Water Data'!G41))),'Data Summary'!CD47="Yes"),OFFSET('Water Data'!$G$9,0,10*ROW('Water Data'!G41)),NA())</f>
        <v>#N/A</v>
      </c>
      <c r="P47" s="82" t="e">
        <f ca="true">+IF(AND(ISNUMBER(OFFSET('Water Data'!$H$4,0,10*ROW('Water Data'!H41))),'Data Summary'!CE47="Yes"),100-OFFSET('Water Data'!$H$4,0,10*ROW('Water Data'!H41)),NA())</f>
        <v>#N/A</v>
      </c>
      <c r="Q47" s="82" t="e">
        <f ca="true">+IF(AND(ISNUMBER(OFFSET('Water Data'!$H$6,0,10*ROW('Water Data'!H41))),'Data Summary'!CF47="Yes"),OFFSET('Water Data'!$H$6,0,10*ROW('Water Data'!H41)),NA())</f>
        <v>#N/A</v>
      </c>
      <c r="R47" s="82" t="e">
        <f ca="true">+IF(AND(ISNUMBER(OFFSET('Water Data'!$H$9,0,10*ROW('Water Data'!H41))),'Data Summary'!CG47="Yes"),OFFSET('Water Data'!$H$9,0,10*ROW('Water Data'!H41)),NA())</f>
        <v>#N/A</v>
      </c>
      <c r="S47" s="82" t="e">
        <f ca="true">+IF(AND(ISNUMBER(OFFSET('Water Data'!$I$4,0,10*ROW('Water Data'!I41))),'Data Summary'!CH47="Yes"),100-OFFSET('Water Data'!$I$4,0,10*ROW('Water Data'!I41)),NA())</f>
        <v>#N/A</v>
      </c>
      <c r="T47" s="82" t="e">
        <f ca="true">+IF(AND(ISNUMBER(OFFSET('Water Data'!$I$6,0,10*ROW('Water Data'!I41))),'Data Summary'!CI47="Yes"),OFFSET('Water Data'!$I$6,0,10*ROW('Water Data'!I41)),NA())</f>
        <v>#N/A</v>
      </c>
      <c r="U47" s="82" t="e">
        <f ca="true">+IF(AND(ISNUMBER(OFFSET('Water Data'!$I$9,0,10*ROW('Water Data'!I41))),'Data Summary'!CJ47="Yes"),OFFSET('Water Data'!$I$9,0,10*ROW('Water Data'!I41)),NA())</f>
        <v>#N/A</v>
      </c>
      <c r="V47" s="83" t="e">
        <f ca="true">+IF(AND(ISNUMBER(OFFSET('Sanitation Data'!$D$4,0,10*ROW('Sanitation Data'!D41))),'Data Summary'!CK47="Yes"),100-OFFSET('Sanitation Data'!$D$4,0,10*ROW('Sanitation Data'!D41)),NA())</f>
        <v>#N/A</v>
      </c>
      <c r="W47" s="83" t="e">
        <f ca="true">+IF(AND(ISNUMBER(OFFSET('Sanitation Data'!$D$6,0,10*ROW('Sanitation Data'!D41))),'Data Summary'!CL47="Yes"),OFFSET('Sanitation Data'!$D$6,0,10*ROW('Sanitation Data'!D41)),NA())</f>
        <v>#N/A</v>
      </c>
      <c r="X47" s="83" t="e">
        <f ca="true">+IF(AND(ISNUMBER(OFFSET('Sanitation Data'!$D$10,0,10*ROW('Sanitation Data'!D41))),'Data Summary'!CM47="Yes"),OFFSET('Sanitation Data'!$D$10,0,10*ROW('Sanitation Data'!D41)),NA())</f>
        <v>#N/A</v>
      </c>
      <c r="Y47" s="83" t="e">
        <f ca="true">+IF(AND(ISNUMBER(OFFSET('Sanitation Data'!$D$11,0,10*ROW('Sanitation Data'!D41))),'Data Summary'!CN47="Yes"),OFFSET('Sanitation Data'!$D$11,0,10*ROW('Sanitation Data'!D41)),NA())</f>
        <v>#N/A</v>
      </c>
      <c r="Z47" s="83" t="e">
        <f ca="true">+IF(AND(ISNUMBER(OFFSET('Sanitation Data'!$D$12,0,10*ROW('Sanitation Data'!D41))),'Data Summary'!CO47="Yes"),OFFSET('Sanitation Data'!$D$12,0,10*ROW('Sanitation Data'!D41)),NA())</f>
        <v>#N/A</v>
      </c>
      <c r="AA47" s="83" t="e">
        <f ca="true">+IF(AND(ISNUMBER(OFFSET('Sanitation Data'!$E$4,0,10*ROW('Sanitation Data'!E41))),'Data Summary'!CP47="Yes"),100-OFFSET('Sanitation Data'!$E$4,0,10*ROW('Sanitation Data'!E41)),NA())</f>
        <v>#N/A</v>
      </c>
      <c r="AB47" s="83" t="e">
        <f ca="true">+IF(AND(ISNUMBER(OFFSET('Sanitation Data'!$E$6,0,10*ROW('Sanitation Data'!E41))),'Data Summary'!CQ47="Yes"),OFFSET('Sanitation Data'!$E$6,0,10*ROW('Sanitation Data'!E41)),NA())</f>
        <v>#N/A</v>
      </c>
      <c r="AC47" s="83" t="e">
        <f ca="true">+IF(AND(ISNUMBER(OFFSET('Sanitation Data'!$E$10,0,10*ROW('Sanitation Data'!E41))),'Data Summary'!CR47="Yes"),OFFSET('Sanitation Data'!$E$10,0,10*ROW('Sanitation Data'!E41)),NA())</f>
        <v>#N/A</v>
      </c>
      <c r="AD47" s="83" t="e">
        <f ca="true">+IF(AND(ISNUMBER(OFFSET('Sanitation Data'!$E$11,0,10*ROW('Sanitation Data'!E41))),'Data Summary'!CS47="Yes"),OFFSET('Sanitation Data'!$E$11,0,10*ROW('Sanitation Data'!E41)),NA())</f>
        <v>#N/A</v>
      </c>
      <c r="AE47" s="83" t="e">
        <f ca="true">+IF(AND(ISNUMBER(OFFSET('Sanitation Data'!$E$12,0,10*ROW('Sanitation Data'!E41))),'Data Summary'!CT47="Yes"),OFFSET('Sanitation Data'!$E$12,0,10*ROW('Sanitation Data'!E41)),NA())</f>
        <v>#N/A</v>
      </c>
      <c r="AF47" s="83" t="e">
        <f ca="true">+IF(AND(ISNUMBER(OFFSET('Sanitation Data'!$F$4,0,10*ROW('Sanitation Data'!F41))),'Data Summary'!CU47="Yes"),100-OFFSET('Sanitation Data'!$F$4,0,10*ROW('Sanitation Data'!F41)),NA())</f>
        <v>#N/A</v>
      </c>
      <c r="AG47" s="83" t="e">
        <f ca="true">+IF(AND(ISNUMBER(OFFSET('Sanitation Data'!$F$6,0,10*ROW('Sanitation Data'!F41))),'Data Summary'!CV47="Yes"),OFFSET('Sanitation Data'!$F$6,0,10*ROW('Sanitation Data'!F41)),NA())</f>
        <v>#N/A</v>
      </c>
      <c r="AH47" s="83" t="e">
        <f ca="true">+IF(AND(ISNUMBER(OFFSET('Sanitation Data'!$F$10,0,10*ROW('Sanitation Data'!F41))),'Data Summary'!CW47="Yes"),OFFSET('Sanitation Data'!$F$10,0,10*ROW('Sanitation Data'!F41)),NA())</f>
        <v>#N/A</v>
      </c>
      <c r="AI47" s="83" t="e">
        <f ca="true">+IF(AND(ISNUMBER(OFFSET('Sanitation Data'!$F$11,0,10*ROW('Sanitation Data'!F41))),'Data Summary'!CX47="Yes"),OFFSET('Sanitation Data'!$F$11,0,10*ROW('Sanitation Data'!F41)),NA())</f>
        <v>#N/A</v>
      </c>
      <c r="AJ47" s="83" t="e">
        <f ca="true">+IF(AND(ISNUMBER(OFFSET('Sanitation Data'!$F$12,0,10*ROW('Sanitation Data'!F41))),'Data Summary'!CY47="Yes"),OFFSET('Sanitation Data'!$F$12,0,10*ROW('Sanitation Data'!F41)),NA())</f>
        <v>#N/A</v>
      </c>
      <c r="AK47" s="83" t="e">
        <f ca="true">+IF(AND(ISNUMBER(OFFSET('Sanitation Data'!$G$4,0,10*ROW('Sanitation Data'!G41))),'Data Summary'!CZ47="Yes"),100-OFFSET('Sanitation Data'!$G$4,0,10*ROW('Sanitation Data'!G41)),NA())</f>
        <v>#N/A</v>
      </c>
      <c r="AL47" s="83" t="e">
        <f ca="true">+IF(AND(ISNUMBER(OFFSET('Sanitation Data'!$G$6,0,10*ROW('Sanitation Data'!G41))),'Data Summary'!DA47="Yes"),OFFSET('Sanitation Data'!$G$6,0,10*ROW('Sanitation Data'!G41)),NA())</f>
        <v>#N/A</v>
      </c>
      <c r="AM47" s="83" t="e">
        <f ca="true">+IF(AND(ISNUMBER(OFFSET('Sanitation Data'!$G$10,0,10*ROW('Sanitation Data'!G41))),'Data Summary'!DB47="Yes"),OFFSET('Sanitation Data'!$G$10,0,10*ROW('Sanitation Data'!G41)),NA())</f>
        <v>#N/A</v>
      </c>
      <c r="AN47" s="83" t="e">
        <f ca="true">+IF(AND(ISNUMBER(OFFSET('Sanitation Data'!$G$11,0,10*ROW('Sanitation Data'!G41))),'Data Summary'!DC47="Yes"),OFFSET('Sanitation Data'!$G$11,0,10*ROW('Sanitation Data'!G41)),NA())</f>
        <v>#N/A</v>
      </c>
      <c r="AO47" s="83" t="e">
        <f ca="true">+IF(AND(ISNUMBER(OFFSET('Sanitation Data'!$G$12,0,10*ROW('Sanitation Data'!G41))),'Data Summary'!DD47="Yes"),OFFSET('Sanitation Data'!$G$12,0,10*ROW('Sanitation Data'!G41)),NA())</f>
        <v>#N/A</v>
      </c>
      <c r="AP47" s="83" t="e">
        <f ca="true">+IF(AND(ISNUMBER(OFFSET('Sanitation Data'!$H$4,0,10*ROW('Sanitation Data'!H41))),'Data Summary'!DE47="Yes"),100-OFFSET('Sanitation Data'!$H$4,0,10*ROW('Sanitation Data'!H41)),NA())</f>
        <v>#N/A</v>
      </c>
      <c r="AQ47" s="83" t="e">
        <f ca="true">+IF(AND(ISNUMBER(OFFSET('Sanitation Data'!$H$6,0,10*ROW('Sanitation Data'!H41))),'Data Summary'!DF47="Yes"),OFFSET('Sanitation Data'!$H$6,0,10*ROW('Sanitation Data'!H41)),NA())</f>
        <v>#N/A</v>
      </c>
      <c r="AR47" s="83" t="e">
        <f ca="true">+IF(AND(ISNUMBER(OFFSET('Sanitation Data'!$H$10,0,10*ROW('Sanitation Data'!H41))),'Data Summary'!DG47="Yes"),OFFSET('Sanitation Data'!$H$10,0,10*ROW('Sanitation Data'!H41)),NA())</f>
        <v>#N/A</v>
      </c>
      <c r="AS47" s="83" t="e">
        <f ca="true">+IF(AND(ISNUMBER(OFFSET('Sanitation Data'!$H$11,0,10*ROW('Sanitation Data'!H41))),'Data Summary'!DH47="Yes"),OFFSET('Sanitation Data'!$H$11,0,10*ROW('Sanitation Data'!H41)),NA())</f>
        <v>#N/A</v>
      </c>
      <c r="AT47" s="83" t="e">
        <f ca="true">+IF(AND(ISNUMBER(OFFSET('Sanitation Data'!$H$12,0,10*ROW('Sanitation Data'!H41))),'Data Summary'!DI47="Yes"),OFFSET('Sanitation Data'!$H$12,0,10*ROW('Sanitation Data'!H41)),NA())</f>
        <v>#N/A</v>
      </c>
      <c r="AU47" s="83" t="e">
        <f ca="true">+IF(AND(ISNUMBER(OFFSET('Sanitation Data'!$I$4,0,10*ROW('Sanitation Data'!I41))),'Data Summary'!DJ47="Yes"),100-OFFSET('Sanitation Data'!$I$4,0,10*ROW('Sanitation Data'!I41)),NA())</f>
        <v>#N/A</v>
      </c>
      <c r="AV47" s="83" t="e">
        <f ca="true">+IF(AND(ISNUMBER(OFFSET('Sanitation Data'!$I$6,0,10*ROW('Sanitation Data'!I41))),'Data Summary'!DK47="Yes"),OFFSET('Sanitation Data'!$I$6,0,10*ROW('Sanitation Data'!I41)),NA())</f>
        <v>#N/A</v>
      </c>
      <c r="AW47" s="83" t="e">
        <f ca="true">+IF(AND(ISNUMBER(OFFSET('Sanitation Data'!$I$10,0,10*ROW('Sanitation Data'!I41))),'Data Summary'!DL47="Yes"),OFFSET('Sanitation Data'!$I$10,0,10*ROW('Sanitation Data'!I41)),NA())</f>
        <v>#N/A</v>
      </c>
      <c r="AX47" s="83" t="e">
        <f ca="true">+IF(AND(ISNUMBER(OFFSET('Sanitation Data'!$I$11,0,10*ROW('Sanitation Data'!I41))),'Data Summary'!DM47="Yes"),OFFSET('Sanitation Data'!$I$11,0,10*ROW('Sanitation Data'!I41)),NA())</f>
        <v>#N/A</v>
      </c>
      <c r="AY47" s="83" t="e">
        <f ca="true">+IF(AND(ISNUMBER(OFFSET('Sanitation Data'!$I$12,0,10*ROW('Sanitation Data'!I41))),'Data Summary'!DN47="Yes"),OFFSET('Sanitation Data'!$I$12,0,10*ROW('Sanitation Data'!I41)),NA())</f>
        <v>#N/A</v>
      </c>
      <c r="AZ47" s="84" t="e">
        <f ca="true">+IF(AND(ISNUMBER(OFFSET('Hygiene Data'!$D$5,0,10*ROW('Hygiene Data'!D41))),'Data Summary'!DO47="Yes"),OFFSET('Hygiene Data'!$D$5,0,10*ROW('Hygiene Data'!D41)),NA())</f>
        <v>#N/A</v>
      </c>
      <c r="BA47" s="84" t="e">
        <f ca="true">+IF(AND(ISNUMBER(OFFSET('Hygiene Data'!$D$7,0,10*ROW('Hygiene Data'!D41))),'Data Summary'!DP47="Yes"),OFFSET('Hygiene Data'!$D$7,0,10*ROW('Hygiene Data'!D41)),NA())</f>
        <v>#N/A</v>
      </c>
      <c r="BB47" s="84" t="e">
        <f ca="true">+IF(AND(ISNUMBER(OFFSET('Hygiene Data'!$D$9,0,10*ROW('Hygiene Data'!D41))),'Data Summary'!DQ47="Yes"),OFFSET('Hygiene Data'!$D$9,0,10*ROW('Hygiene Data'!D41)),NA())</f>
        <v>#N/A</v>
      </c>
      <c r="BC47" s="84" t="e">
        <f ca="true">+IF(AND(ISNUMBER(OFFSET('Hygiene Data'!$E$5,0,10*ROW('Hygiene Data'!E41))),'Data Summary'!DR47="Yes"),OFFSET('Hygiene Data'!$E$5,0,10*ROW('Hygiene Data'!E41)),NA())</f>
        <v>#N/A</v>
      </c>
      <c r="BD47" s="84" t="e">
        <f ca="true">+IF(AND(ISNUMBER(OFFSET('Hygiene Data'!$E$7,0,10*ROW('Hygiene Data'!E41))),'Data Summary'!DS47="Yes"),OFFSET('Hygiene Data'!$E$7,0,10*ROW('Hygiene Data'!E41)),NA())</f>
        <v>#N/A</v>
      </c>
      <c r="BE47" s="84" t="e">
        <f ca="true">+IF(AND(ISNUMBER(OFFSET('Hygiene Data'!$E$9,0,10*ROW('Hygiene Data'!E41))),'Data Summary'!DT47="Yes"),OFFSET('Hygiene Data'!$E$9,0,10*ROW('Hygiene Data'!E41)),NA())</f>
        <v>#N/A</v>
      </c>
      <c r="BF47" s="84" t="e">
        <f ca="true">+IF(AND(ISNUMBER(OFFSET('Hygiene Data'!$F$5,0,10*ROW('Hygiene Data'!F41))),'Data Summary'!DU47="Yes"),OFFSET('Hygiene Data'!$F$5,0,10*ROW('Hygiene Data'!F41)),NA())</f>
        <v>#N/A</v>
      </c>
      <c r="BG47" s="84" t="e">
        <f ca="true">+IF(AND(ISNUMBER(OFFSET('Hygiene Data'!$F$7,0,10*ROW('Hygiene Data'!F41))),'Data Summary'!DV47="Yes"),OFFSET('Hygiene Data'!$F$7,0,10*ROW('Hygiene Data'!F41)),NA())</f>
        <v>#N/A</v>
      </c>
      <c r="BH47" s="84" t="e">
        <f ca="true">+IF(AND(ISNUMBER(OFFSET('Hygiene Data'!$F$9,0,10*ROW('Hygiene Data'!F41))),'Data Summary'!DW47="Yes"),OFFSET('Hygiene Data'!$F$9,0,10*ROW('Hygiene Data'!F41)),NA())</f>
        <v>#N/A</v>
      </c>
      <c r="BI47" s="84" t="e">
        <f ca="true">+IF(AND(ISNUMBER(OFFSET('Hygiene Data'!$G$5,0,10*ROW('Hygiene Data'!G41))),'Data Summary'!DX47="Yes"),OFFSET('Hygiene Data'!$G$5,0,10*ROW('Hygiene Data'!G41)),NA())</f>
        <v>#N/A</v>
      </c>
      <c r="BJ47" s="84" t="e">
        <f ca="true">+IF(AND(ISNUMBER(OFFSET('Hygiene Data'!$G$7,0,10*ROW('Hygiene Data'!G41))),'Data Summary'!DY47="Yes"),OFFSET('Hygiene Data'!$G$7,0,10*ROW('Hygiene Data'!G41)),NA())</f>
        <v>#N/A</v>
      </c>
      <c r="BK47" s="84" t="e">
        <f ca="true">+IF(AND(ISNUMBER(OFFSET('Hygiene Data'!$G$9,0,10*ROW('Hygiene Data'!G41))),'Data Summary'!DZ47="Yes"),OFFSET('Hygiene Data'!$G$9,0,10*ROW('Hygiene Data'!G41)),NA())</f>
        <v>#N/A</v>
      </c>
      <c r="BL47" s="84" t="e">
        <f ca="true">+IF(AND(ISNUMBER(OFFSET('Hygiene Data'!$H$5,0,10*ROW('Hygiene Data'!H41))),'Data Summary'!EA47="Yes"),OFFSET('Hygiene Data'!$H$5,0,10*ROW('Hygiene Data'!H41)),NA())</f>
        <v>#N/A</v>
      </c>
      <c r="BM47" s="84" t="e">
        <f ca="true">+IF(AND(ISNUMBER(OFFSET('Hygiene Data'!$H$7,0,10*ROW('Hygiene Data'!H41))),'Data Summary'!EB47="Yes"),OFFSET('Hygiene Data'!$H$7,0,10*ROW('Hygiene Data'!H41)),NA())</f>
        <v>#N/A</v>
      </c>
      <c r="BN47" s="84" t="e">
        <f ca="true">+IF(AND(ISNUMBER(OFFSET('Hygiene Data'!$H$9,0,10*ROW('Hygiene Data'!H41))),'Data Summary'!EC47="Yes"),OFFSET('Hygiene Data'!$H$9,0,10*ROW('Hygiene Data'!H41)),NA())</f>
        <v>#N/A</v>
      </c>
      <c r="BO47" s="84" t="e">
        <f ca="true">+IF(AND(ISNUMBER(OFFSET('Hygiene Data'!$I$5,0,10*ROW('Hygiene Data'!I41))),'Data Summary'!ED47="Yes"),OFFSET('Hygiene Data'!$I$5,0,10*ROW('Hygiene Data'!I41)),NA())</f>
        <v>#N/A</v>
      </c>
      <c r="BP47" s="84" t="e">
        <f ca="true">+IF(AND(ISNUMBER(OFFSET('Hygiene Data'!$I$7,0,10*ROW('Hygiene Data'!I41))),'Data Summary'!EE47="Yes"),OFFSET('Hygiene Data'!$I$7,0,10*ROW('Hygiene Data'!I41)),NA())</f>
        <v>#N/A</v>
      </c>
      <c r="BQ47" s="84" t="e">
        <f ca="true">+IF(AND(ISNUMBER(OFFSET('Hygiene Data'!$I$9,0,10*ROW('Hygiene Data'!I41))),'Data Summary'!EF47="Yes"),OFFSET('Hygiene Data'!$I$9,0,10*ROW('Hygiene Data'!I41)),NA())</f>
        <v>#N/A</v>
      </c>
    </row>
    <row xmlns:x14ac="http://schemas.microsoft.com/office/spreadsheetml/2009/9/ac" r="48" x14ac:dyDescent="0.2">
      <c r="A48" s="375" t="e">
        <f ca="true">+RIGHT('Data Summary'!A48,LEN('Data Summary'!A48)-9)</f>
        <v>#VALUE!</v>
      </c>
      <c r="B48" s="36" t="str">
        <f ca="true">+IF(ISTEXT('Data Summary'!B48),'Data Summary'!B48,"")</f>
        <v/>
      </c>
      <c r="C48" s="325" t="e">
        <f ca="true">+VALUE('Data Summary'!C48)</f>
        <v>#VALUE!</v>
      </c>
      <c r="D48" s="82" t="e">
        <f ca="true">+IF(AND(ISNUMBER(OFFSET('Water Data'!$D$4,0,10*ROW('Water Data'!D42))),'Data Summary'!BS48="Yes"),100-OFFSET('Water Data'!$D$4,0,10*ROW('Water Data'!D42)),NA())</f>
        <v>#N/A</v>
      </c>
      <c r="E48" s="82" t="e">
        <f ca="true">+IF(AND(ISNUMBER(OFFSET('Water Data'!$D$6,0,10*ROW('Water Data'!D42))),'Data Summary'!BT48="Yes"),OFFSET('Water Data'!$D$6,0,10*ROW('Water Data'!D42)),NA())</f>
        <v>#N/A</v>
      </c>
      <c r="F48" s="82" t="e">
        <f ca="true">+IF(AND(ISNUMBER(OFFSET('Water Data'!$D$9,0,10*ROW('Water Data'!D42))),'Data Summary'!BU48="Yes"),OFFSET('Water Data'!$D$9,0,10*ROW('Water Data'!D42)),NA())</f>
        <v>#N/A</v>
      </c>
      <c r="G48" s="82" t="e">
        <f ca="true">+IF(AND(ISNUMBER(OFFSET('Water Data'!$E$4,0,10*ROW('Water Data'!E42))),'Data Summary'!BV48="Yes"),100-OFFSET('Water Data'!$E$4,0,10*ROW('Water Data'!E42)),NA())</f>
        <v>#N/A</v>
      </c>
      <c r="H48" s="82" t="e">
        <f ca="true">+IF(AND(ISNUMBER(OFFSET('Water Data'!$E$6,0,10*ROW('Water Data'!E42))),'Data Summary'!BW48="Yes"),OFFSET('Water Data'!$E$6,0,10*ROW('Water Data'!E42)),NA())</f>
        <v>#N/A</v>
      </c>
      <c r="I48" s="82" t="e">
        <f ca="true">+IF(AND(ISNUMBER(OFFSET('Water Data'!$E$9,0,10*ROW('Water Data'!E42))),'Data Summary'!BX48="Yes"),OFFSET('Water Data'!$E$9,0,10*ROW('Water Data'!E42)),NA())</f>
        <v>#N/A</v>
      </c>
      <c r="J48" s="82" t="e">
        <f ca="true">+IF(AND(ISNUMBER(OFFSET('Water Data'!$F$4,0,10*ROW('Water Data'!F42))),'Data Summary'!BY48="Yes"),100-OFFSET('Water Data'!$F$4,0,10*ROW('Water Data'!F42)),NA())</f>
        <v>#N/A</v>
      </c>
      <c r="K48" s="82" t="e">
        <f ca="true">+IF(AND(ISNUMBER(OFFSET('Water Data'!$F$6,0,10*ROW('Water Data'!F42))),'Data Summary'!BZ48="Yes"),OFFSET('Water Data'!$F$6,0,10*ROW('Water Data'!F42)),NA())</f>
        <v>#N/A</v>
      </c>
      <c r="L48" s="82" t="e">
        <f ca="true">+IF(AND(ISNUMBER(OFFSET('Water Data'!$F$9,0,10*ROW('Water Data'!F42))),'Data Summary'!CA48="Yes"),OFFSET('Water Data'!$F$9,0,10*ROW('Water Data'!F42)),NA())</f>
        <v>#N/A</v>
      </c>
      <c r="M48" s="82" t="e">
        <f ca="true">+IF(AND(ISNUMBER(OFFSET('Water Data'!$G$4,0,10*ROW('Water Data'!G42))),'Data Summary'!CB48="Yes"),100-OFFSET('Water Data'!$G$4,0,10*ROW('Water Data'!G42)),NA())</f>
        <v>#N/A</v>
      </c>
      <c r="N48" s="82" t="e">
        <f ca="true">+IF(AND(ISNUMBER(OFFSET('Water Data'!$G$6,0,10*ROW('Water Data'!G42))),'Data Summary'!CC48="Yes"),OFFSET('Water Data'!$G$6,0,10*ROW('Water Data'!G42)),NA())</f>
        <v>#N/A</v>
      </c>
      <c r="O48" s="82" t="e">
        <f ca="true">+IF(AND(ISNUMBER(OFFSET('Water Data'!$G$9,0,10*ROW('Water Data'!G42))),'Data Summary'!CD48="Yes"),OFFSET('Water Data'!$G$9,0,10*ROW('Water Data'!G42)),NA())</f>
        <v>#N/A</v>
      </c>
      <c r="P48" s="82" t="e">
        <f ca="true">+IF(AND(ISNUMBER(OFFSET('Water Data'!$H$4,0,10*ROW('Water Data'!H42))),'Data Summary'!CE48="Yes"),100-OFFSET('Water Data'!$H$4,0,10*ROW('Water Data'!H42)),NA())</f>
        <v>#N/A</v>
      </c>
      <c r="Q48" s="82" t="e">
        <f ca="true">+IF(AND(ISNUMBER(OFFSET('Water Data'!$H$6,0,10*ROW('Water Data'!H42))),'Data Summary'!CF48="Yes"),OFFSET('Water Data'!$H$6,0,10*ROW('Water Data'!H42)),NA())</f>
        <v>#N/A</v>
      </c>
      <c r="R48" s="82" t="e">
        <f ca="true">+IF(AND(ISNUMBER(OFFSET('Water Data'!$H$9,0,10*ROW('Water Data'!H42))),'Data Summary'!CG48="Yes"),OFFSET('Water Data'!$H$9,0,10*ROW('Water Data'!H42)),NA())</f>
        <v>#N/A</v>
      </c>
      <c r="S48" s="82" t="e">
        <f ca="true">+IF(AND(ISNUMBER(OFFSET('Water Data'!$I$4,0,10*ROW('Water Data'!I42))),'Data Summary'!CH48="Yes"),100-OFFSET('Water Data'!$I$4,0,10*ROW('Water Data'!I42)),NA())</f>
        <v>#N/A</v>
      </c>
      <c r="T48" s="82" t="e">
        <f ca="true">+IF(AND(ISNUMBER(OFFSET('Water Data'!$I$6,0,10*ROW('Water Data'!I42))),'Data Summary'!CI48="Yes"),OFFSET('Water Data'!$I$6,0,10*ROW('Water Data'!I42)),NA())</f>
        <v>#N/A</v>
      </c>
      <c r="U48" s="82" t="e">
        <f ca="true">+IF(AND(ISNUMBER(OFFSET('Water Data'!$I$9,0,10*ROW('Water Data'!I42))),'Data Summary'!CJ48="Yes"),OFFSET('Water Data'!$I$9,0,10*ROW('Water Data'!I42)),NA())</f>
        <v>#N/A</v>
      </c>
      <c r="V48" s="83" t="e">
        <f ca="true">+IF(AND(ISNUMBER(OFFSET('Sanitation Data'!$D$4,0,10*ROW('Sanitation Data'!D42))),'Data Summary'!CK48="Yes"),100-OFFSET('Sanitation Data'!$D$4,0,10*ROW('Sanitation Data'!D42)),NA())</f>
        <v>#N/A</v>
      </c>
      <c r="W48" s="83" t="e">
        <f ca="true">+IF(AND(ISNUMBER(OFFSET('Sanitation Data'!$D$6,0,10*ROW('Sanitation Data'!D42))),'Data Summary'!CL48="Yes"),OFFSET('Sanitation Data'!$D$6,0,10*ROW('Sanitation Data'!D42)),NA())</f>
        <v>#N/A</v>
      </c>
      <c r="X48" s="83" t="e">
        <f ca="true">+IF(AND(ISNUMBER(OFFSET('Sanitation Data'!$D$10,0,10*ROW('Sanitation Data'!D42))),'Data Summary'!CM48="Yes"),OFFSET('Sanitation Data'!$D$10,0,10*ROW('Sanitation Data'!D42)),NA())</f>
        <v>#N/A</v>
      </c>
      <c r="Y48" s="83" t="e">
        <f ca="true">+IF(AND(ISNUMBER(OFFSET('Sanitation Data'!$D$11,0,10*ROW('Sanitation Data'!D42))),'Data Summary'!CN48="Yes"),OFFSET('Sanitation Data'!$D$11,0,10*ROW('Sanitation Data'!D42)),NA())</f>
        <v>#N/A</v>
      </c>
      <c r="Z48" s="83" t="e">
        <f ca="true">+IF(AND(ISNUMBER(OFFSET('Sanitation Data'!$D$12,0,10*ROW('Sanitation Data'!D42))),'Data Summary'!CO48="Yes"),OFFSET('Sanitation Data'!$D$12,0,10*ROW('Sanitation Data'!D42)),NA())</f>
        <v>#N/A</v>
      </c>
      <c r="AA48" s="83" t="e">
        <f ca="true">+IF(AND(ISNUMBER(OFFSET('Sanitation Data'!$E$4,0,10*ROW('Sanitation Data'!E42))),'Data Summary'!CP48="Yes"),100-OFFSET('Sanitation Data'!$E$4,0,10*ROW('Sanitation Data'!E42)),NA())</f>
        <v>#N/A</v>
      </c>
      <c r="AB48" s="83" t="e">
        <f ca="true">+IF(AND(ISNUMBER(OFFSET('Sanitation Data'!$E$6,0,10*ROW('Sanitation Data'!E42))),'Data Summary'!CQ48="Yes"),OFFSET('Sanitation Data'!$E$6,0,10*ROW('Sanitation Data'!E42)),NA())</f>
        <v>#N/A</v>
      </c>
      <c r="AC48" s="83" t="e">
        <f ca="true">+IF(AND(ISNUMBER(OFFSET('Sanitation Data'!$E$10,0,10*ROW('Sanitation Data'!E42))),'Data Summary'!CR48="Yes"),OFFSET('Sanitation Data'!$E$10,0,10*ROW('Sanitation Data'!E42)),NA())</f>
        <v>#N/A</v>
      </c>
      <c r="AD48" s="83" t="e">
        <f ca="true">+IF(AND(ISNUMBER(OFFSET('Sanitation Data'!$E$11,0,10*ROW('Sanitation Data'!E42))),'Data Summary'!CS48="Yes"),OFFSET('Sanitation Data'!$E$11,0,10*ROW('Sanitation Data'!E42)),NA())</f>
        <v>#N/A</v>
      </c>
      <c r="AE48" s="83" t="e">
        <f ca="true">+IF(AND(ISNUMBER(OFFSET('Sanitation Data'!$E$12,0,10*ROW('Sanitation Data'!E42))),'Data Summary'!CT48="Yes"),OFFSET('Sanitation Data'!$E$12,0,10*ROW('Sanitation Data'!E42)),NA())</f>
        <v>#N/A</v>
      </c>
      <c r="AF48" s="83" t="e">
        <f ca="true">+IF(AND(ISNUMBER(OFFSET('Sanitation Data'!$F$4,0,10*ROW('Sanitation Data'!F42))),'Data Summary'!CU48="Yes"),100-OFFSET('Sanitation Data'!$F$4,0,10*ROW('Sanitation Data'!F42)),NA())</f>
        <v>#N/A</v>
      </c>
      <c r="AG48" s="83" t="e">
        <f ca="true">+IF(AND(ISNUMBER(OFFSET('Sanitation Data'!$F$6,0,10*ROW('Sanitation Data'!F42))),'Data Summary'!CV48="Yes"),OFFSET('Sanitation Data'!$F$6,0,10*ROW('Sanitation Data'!F42)),NA())</f>
        <v>#N/A</v>
      </c>
      <c r="AH48" s="83" t="e">
        <f ca="true">+IF(AND(ISNUMBER(OFFSET('Sanitation Data'!$F$10,0,10*ROW('Sanitation Data'!F42))),'Data Summary'!CW48="Yes"),OFFSET('Sanitation Data'!$F$10,0,10*ROW('Sanitation Data'!F42)),NA())</f>
        <v>#N/A</v>
      </c>
      <c r="AI48" s="83" t="e">
        <f ca="true">+IF(AND(ISNUMBER(OFFSET('Sanitation Data'!$F$11,0,10*ROW('Sanitation Data'!F42))),'Data Summary'!CX48="Yes"),OFFSET('Sanitation Data'!$F$11,0,10*ROW('Sanitation Data'!F42)),NA())</f>
        <v>#N/A</v>
      </c>
      <c r="AJ48" s="83" t="e">
        <f ca="true">+IF(AND(ISNUMBER(OFFSET('Sanitation Data'!$F$12,0,10*ROW('Sanitation Data'!F42))),'Data Summary'!CY48="Yes"),OFFSET('Sanitation Data'!$F$12,0,10*ROW('Sanitation Data'!F42)),NA())</f>
        <v>#N/A</v>
      </c>
      <c r="AK48" s="83" t="e">
        <f ca="true">+IF(AND(ISNUMBER(OFFSET('Sanitation Data'!$G$4,0,10*ROW('Sanitation Data'!G42))),'Data Summary'!CZ48="Yes"),100-OFFSET('Sanitation Data'!$G$4,0,10*ROW('Sanitation Data'!G42)),NA())</f>
        <v>#N/A</v>
      </c>
      <c r="AL48" s="83" t="e">
        <f ca="true">+IF(AND(ISNUMBER(OFFSET('Sanitation Data'!$G$6,0,10*ROW('Sanitation Data'!G42))),'Data Summary'!DA48="Yes"),OFFSET('Sanitation Data'!$G$6,0,10*ROW('Sanitation Data'!G42)),NA())</f>
        <v>#N/A</v>
      </c>
      <c r="AM48" s="83" t="e">
        <f ca="true">+IF(AND(ISNUMBER(OFFSET('Sanitation Data'!$G$10,0,10*ROW('Sanitation Data'!G42))),'Data Summary'!DB48="Yes"),OFFSET('Sanitation Data'!$G$10,0,10*ROW('Sanitation Data'!G42)),NA())</f>
        <v>#N/A</v>
      </c>
      <c r="AN48" s="83" t="e">
        <f ca="true">+IF(AND(ISNUMBER(OFFSET('Sanitation Data'!$G$11,0,10*ROW('Sanitation Data'!G42))),'Data Summary'!DC48="Yes"),OFFSET('Sanitation Data'!$G$11,0,10*ROW('Sanitation Data'!G42)),NA())</f>
        <v>#N/A</v>
      </c>
      <c r="AO48" s="83" t="e">
        <f ca="true">+IF(AND(ISNUMBER(OFFSET('Sanitation Data'!$G$12,0,10*ROW('Sanitation Data'!G42))),'Data Summary'!DD48="Yes"),OFFSET('Sanitation Data'!$G$12,0,10*ROW('Sanitation Data'!G42)),NA())</f>
        <v>#N/A</v>
      </c>
      <c r="AP48" s="83" t="e">
        <f ca="true">+IF(AND(ISNUMBER(OFFSET('Sanitation Data'!$H$4,0,10*ROW('Sanitation Data'!H42))),'Data Summary'!DE48="Yes"),100-OFFSET('Sanitation Data'!$H$4,0,10*ROW('Sanitation Data'!H42)),NA())</f>
        <v>#N/A</v>
      </c>
      <c r="AQ48" s="83" t="e">
        <f ca="true">+IF(AND(ISNUMBER(OFFSET('Sanitation Data'!$H$6,0,10*ROW('Sanitation Data'!H42))),'Data Summary'!DF48="Yes"),OFFSET('Sanitation Data'!$H$6,0,10*ROW('Sanitation Data'!H42)),NA())</f>
        <v>#N/A</v>
      </c>
      <c r="AR48" s="83" t="e">
        <f ca="true">+IF(AND(ISNUMBER(OFFSET('Sanitation Data'!$H$10,0,10*ROW('Sanitation Data'!H42))),'Data Summary'!DG48="Yes"),OFFSET('Sanitation Data'!$H$10,0,10*ROW('Sanitation Data'!H42)),NA())</f>
        <v>#N/A</v>
      </c>
      <c r="AS48" s="83" t="e">
        <f ca="true">+IF(AND(ISNUMBER(OFFSET('Sanitation Data'!$H$11,0,10*ROW('Sanitation Data'!H42))),'Data Summary'!DH48="Yes"),OFFSET('Sanitation Data'!$H$11,0,10*ROW('Sanitation Data'!H42)),NA())</f>
        <v>#N/A</v>
      </c>
      <c r="AT48" s="83" t="e">
        <f ca="true">+IF(AND(ISNUMBER(OFFSET('Sanitation Data'!$H$12,0,10*ROW('Sanitation Data'!H42))),'Data Summary'!DI48="Yes"),OFFSET('Sanitation Data'!$H$12,0,10*ROW('Sanitation Data'!H42)),NA())</f>
        <v>#N/A</v>
      </c>
      <c r="AU48" s="83" t="e">
        <f ca="true">+IF(AND(ISNUMBER(OFFSET('Sanitation Data'!$I$4,0,10*ROW('Sanitation Data'!I42))),'Data Summary'!DJ48="Yes"),100-OFFSET('Sanitation Data'!$I$4,0,10*ROW('Sanitation Data'!I42)),NA())</f>
        <v>#N/A</v>
      </c>
      <c r="AV48" s="83" t="e">
        <f ca="true">+IF(AND(ISNUMBER(OFFSET('Sanitation Data'!$I$6,0,10*ROW('Sanitation Data'!I42))),'Data Summary'!DK48="Yes"),OFFSET('Sanitation Data'!$I$6,0,10*ROW('Sanitation Data'!I42)),NA())</f>
        <v>#N/A</v>
      </c>
      <c r="AW48" s="83" t="e">
        <f ca="true">+IF(AND(ISNUMBER(OFFSET('Sanitation Data'!$I$10,0,10*ROW('Sanitation Data'!I42))),'Data Summary'!DL48="Yes"),OFFSET('Sanitation Data'!$I$10,0,10*ROW('Sanitation Data'!I42)),NA())</f>
        <v>#N/A</v>
      </c>
      <c r="AX48" s="83" t="e">
        <f ca="true">+IF(AND(ISNUMBER(OFFSET('Sanitation Data'!$I$11,0,10*ROW('Sanitation Data'!I42))),'Data Summary'!DM48="Yes"),OFFSET('Sanitation Data'!$I$11,0,10*ROW('Sanitation Data'!I42)),NA())</f>
        <v>#N/A</v>
      </c>
      <c r="AY48" s="83" t="e">
        <f ca="true">+IF(AND(ISNUMBER(OFFSET('Sanitation Data'!$I$12,0,10*ROW('Sanitation Data'!I42))),'Data Summary'!DN48="Yes"),OFFSET('Sanitation Data'!$I$12,0,10*ROW('Sanitation Data'!I42)),NA())</f>
        <v>#N/A</v>
      </c>
      <c r="AZ48" s="84" t="e">
        <f ca="true">+IF(AND(ISNUMBER(OFFSET('Hygiene Data'!$D$5,0,10*ROW('Hygiene Data'!D42))),'Data Summary'!DO48="Yes"),OFFSET('Hygiene Data'!$D$5,0,10*ROW('Hygiene Data'!D42)),NA())</f>
        <v>#N/A</v>
      </c>
      <c r="BA48" s="84" t="e">
        <f ca="true">+IF(AND(ISNUMBER(OFFSET('Hygiene Data'!$D$7,0,10*ROW('Hygiene Data'!D42))),'Data Summary'!DP48="Yes"),OFFSET('Hygiene Data'!$D$7,0,10*ROW('Hygiene Data'!D42)),NA())</f>
        <v>#N/A</v>
      </c>
      <c r="BB48" s="84" t="e">
        <f ca="true">+IF(AND(ISNUMBER(OFFSET('Hygiene Data'!$D$9,0,10*ROW('Hygiene Data'!D42))),'Data Summary'!DQ48="Yes"),OFFSET('Hygiene Data'!$D$9,0,10*ROW('Hygiene Data'!D42)),NA())</f>
        <v>#N/A</v>
      </c>
      <c r="BC48" s="84" t="e">
        <f ca="true">+IF(AND(ISNUMBER(OFFSET('Hygiene Data'!$E$5,0,10*ROW('Hygiene Data'!E42))),'Data Summary'!DR48="Yes"),OFFSET('Hygiene Data'!$E$5,0,10*ROW('Hygiene Data'!E42)),NA())</f>
        <v>#N/A</v>
      </c>
      <c r="BD48" s="84" t="e">
        <f ca="true">+IF(AND(ISNUMBER(OFFSET('Hygiene Data'!$E$7,0,10*ROW('Hygiene Data'!E42))),'Data Summary'!DS48="Yes"),OFFSET('Hygiene Data'!$E$7,0,10*ROW('Hygiene Data'!E42)),NA())</f>
        <v>#N/A</v>
      </c>
      <c r="BE48" s="84" t="e">
        <f ca="true">+IF(AND(ISNUMBER(OFFSET('Hygiene Data'!$E$9,0,10*ROW('Hygiene Data'!E42))),'Data Summary'!DT48="Yes"),OFFSET('Hygiene Data'!$E$9,0,10*ROW('Hygiene Data'!E42)),NA())</f>
        <v>#N/A</v>
      </c>
      <c r="BF48" s="84" t="e">
        <f ca="true">+IF(AND(ISNUMBER(OFFSET('Hygiene Data'!$F$5,0,10*ROW('Hygiene Data'!F42))),'Data Summary'!DU48="Yes"),OFFSET('Hygiene Data'!$F$5,0,10*ROW('Hygiene Data'!F42)),NA())</f>
        <v>#N/A</v>
      </c>
      <c r="BG48" s="84" t="e">
        <f ca="true">+IF(AND(ISNUMBER(OFFSET('Hygiene Data'!$F$7,0,10*ROW('Hygiene Data'!F42))),'Data Summary'!DV48="Yes"),OFFSET('Hygiene Data'!$F$7,0,10*ROW('Hygiene Data'!F42)),NA())</f>
        <v>#N/A</v>
      </c>
      <c r="BH48" s="84" t="e">
        <f ca="true">+IF(AND(ISNUMBER(OFFSET('Hygiene Data'!$F$9,0,10*ROW('Hygiene Data'!F42))),'Data Summary'!DW48="Yes"),OFFSET('Hygiene Data'!$F$9,0,10*ROW('Hygiene Data'!F42)),NA())</f>
        <v>#N/A</v>
      </c>
      <c r="BI48" s="84" t="e">
        <f ca="true">+IF(AND(ISNUMBER(OFFSET('Hygiene Data'!$G$5,0,10*ROW('Hygiene Data'!G42))),'Data Summary'!DX48="Yes"),OFFSET('Hygiene Data'!$G$5,0,10*ROW('Hygiene Data'!G42)),NA())</f>
        <v>#N/A</v>
      </c>
      <c r="BJ48" s="84" t="e">
        <f ca="true">+IF(AND(ISNUMBER(OFFSET('Hygiene Data'!$G$7,0,10*ROW('Hygiene Data'!G42))),'Data Summary'!DY48="Yes"),OFFSET('Hygiene Data'!$G$7,0,10*ROW('Hygiene Data'!G42)),NA())</f>
        <v>#N/A</v>
      </c>
      <c r="BK48" s="84" t="e">
        <f ca="true">+IF(AND(ISNUMBER(OFFSET('Hygiene Data'!$G$9,0,10*ROW('Hygiene Data'!G42))),'Data Summary'!DZ48="Yes"),OFFSET('Hygiene Data'!$G$9,0,10*ROW('Hygiene Data'!G42)),NA())</f>
        <v>#N/A</v>
      </c>
      <c r="BL48" s="84" t="e">
        <f ca="true">+IF(AND(ISNUMBER(OFFSET('Hygiene Data'!$H$5,0,10*ROW('Hygiene Data'!H42))),'Data Summary'!EA48="Yes"),OFFSET('Hygiene Data'!$H$5,0,10*ROW('Hygiene Data'!H42)),NA())</f>
        <v>#N/A</v>
      </c>
      <c r="BM48" s="84" t="e">
        <f ca="true">+IF(AND(ISNUMBER(OFFSET('Hygiene Data'!$H$7,0,10*ROW('Hygiene Data'!H42))),'Data Summary'!EB48="Yes"),OFFSET('Hygiene Data'!$H$7,0,10*ROW('Hygiene Data'!H42)),NA())</f>
        <v>#N/A</v>
      </c>
      <c r="BN48" s="84" t="e">
        <f ca="true">+IF(AND(ISNUMBER(OFFSET('Hygiene Data'!$H$9,0,10*ROW('Hygiene Data'!H42))),'Data Summary'!EC48="Yes"),OFFSET('Hygiene Data'!$H$9,0,10*ROW('Hygiene Data'!H42)),NA())</f>
        <v>#N/A</v>
      </c>
      <c r="BO48" s="84" t="e">
        <f ca="true">+IF(AND(ISNUMBER(OFFSET('Hygiene Data'!$I$5,0,10*ROW('Hygiene Data'!I42))),'Data Summary'!ED48="Yes"),OFFSET('Hygiene Data'!$I$5,0,10*ROW('Hygiene Data'!I42)),NA())</f>
        <v>#N/A</v>
      </c>
      <c r="BP48" s="84" t="e">
        <f ca="true">+IF(AND(ISNUMBER(OFFSET('Hygiene Data'!$I$7,0,10*ROW('Hygiene Data'!I42))),'Data Summary'!EE48="Yes"),OFFSET('Hygiene Data'!$I$7,0,10*ROW('Hygiene Data'!I42)),NA())</f>
        <v>#N/A</v>
      </c>
      <c r="BQ48" s="84" t="e">
        <f ca="true">+IF(AND(ISNUMBER(OFFSET('Hygiene Data'!$I$9,0,10*ROW('Hygiene Data'!I42))),'Data Summary'!EF48="Yes"),OFFSET('Hygiene Data'!$I$9,0,10*ROW('Hygiene Data'!I42)),NA())</f>
        <v>#N/A</v>
      </c>
    </row>
    <row xmlns:x14ac="http://schemas.microsoft.com/office/spreadsheetml/2009/9/ac" r="49" x14ac:dyDescent="0.2">
      <c r="A49" s="375" t="e">
        <f ca="true">+RIGHT('Data Summary'!A49,LEN('Data Summary'!A49)-9)</f>
        <v>#VALUE!</v>
      </c>
      <c r="B49" s="36" t="str">
        <f ca="true">+IF(ISTEXT('Data Summary'!B49),'Data Summary'!B49,"")</f>
        <v/>
      </c>
      <c r="C49" s="325" t="e">
        <f ca="true">+VALUE('Data Summary'!C49)</f>
        <v>#VALUE!</v>
      </c>
      <c r="D49" s="82" t="e">
        <f ca="true">+IF(AND(ISNUMBER(OFFSET('Water Data'!$D$4,0,10*ROW('Water Data'!D43))),'Data Summary'!BS49="Yes"),100-OFFSET('Water Data'!$D$4,0,10*ROW('Water Data'!D43)),NA())</f>
        <v>#N/A</v>
      </c>
      <c r="E49" s="82" t="e">
        <f ca="true">+IF(AND(ISNUMBER(OFFSET('Water Data'!$D$6,0,10*ROW('Water Data'!D43))),'Data Summary'!BT49="Yes"),OFFSET('Water Data'!$D$6,0,10*ROW('Water Data'!D43)),NA())</f>
        <v>#N/A</v>
      </c>
      <c r="F49" s="82" t="e">
        <f ca="true">+IF(AND(ISNUMBER(OFFSET('Water Data'!$D$9,0,10*ROW('Water Data'!D43))),'Data Summary'!BU49="Yes"),OFFSET('Water Data'!$D$9,0,10*ROW('Water Data'!D43)),NA())</f>
        <v>#N/A</v>
      </c>
      <c r="G49" s="82" t="e">
        <f ca="true">+IF(AND(ISNUMBER(OFFSET('Water Data'!$E$4,0,10*ROW('Water Data'!E43))),'Data Summary'!BV49="Yes"),100-OFFSET('Water Data'!$E$4,0,10*ROW('Water Data'!E43)),NA())</f>
        <v>#N/A</v>
      </c>
      <c r="H49" s="82" t="e">
        <f ca="true">+IF(AND(ISNUMBER(OFFSET('Water Data'!$E$6,0,10*ROW('Water Data'!E43))),'Data Summary'!BW49="Yes"),OFFSET('Water Data'!$E$6,0,10*ROW('Water Data'!E43)),NA())</f>
        <v>#N/A</v>
      </c>
      <c r="I49" s="82" t="e">
        <f ca="true">+IF(AND(ISNUMBER(OFFSET('Water Data'!$E$9,0,10*ROW('Water Data'!E43))),'Data Summary'!BX49="Yes"),OFFSET('Water Data'!$E$9,0,10*ROW('Water Data'!E43)),NA())</f>
        <v>#N/A</v>
      </c>
      <c r="J49" s="82" t="e">
        <f ca="true">+IF(AND(ISNUMBER(OFFSET('Water Data'!$F$4,0,10*ROW('Water Data'!F43))),'Data Summary'!BY49="Yes"),100-OFFSET('Water Data'!$F$4,0,10*ROW('Water Data'!F43)),NA())</f>
        <v>#N/A</v>
      </c>
      <c r="K49" s="82" t="e">
        <f ca="true">+IF(AND(ISNUMBER(OFFSET('Water Data'!$F$6,0,10*ROW('Water Data'!F43))),'Data Summary'!BZ49="Yes"),OFFSET('Water Data'!$F$6,0,10*ROW('Water Data'!F43)),NA())</f>
        <v>#N/A</v>
      </c>
      <c r="L49" s="82" t="e">
        <f ca="true">+IF(AND(ISNUMBER(OFFSET('Water Data'!$F$9,0,10*ROW('Water Data'!F43))),'Data Summary'!CA49="Yes"),OFFSET('Water Data'!$F$9,0,10*ROW('Water Data'!F43)),NA())</f>
        <v>#N/A</v>
      </c>
      <c r="M49" s="82" t="e">
        <f ca="true">+IF(AND(ISNUMBER(OFFSET('Water Data'!$G$4,0,10*ROW('Water Data'!G43))),'Data Summary'!CB49="Yes"),100-OFFSET('Water Data'!$G$4,0,10*ROW('Water Data'!G43)),NA())</f>
        <v>#N/A</v>
      </c>
      <c r="N49" s="82" t="e">
        <f ca="true">+IF(AND(ISNUMBER(OFFSET('Water Data'!$G$6,0,10*ROW('Water Data'!G43))),'Data Summary'!CC49="Yes"),OFFSET('Water Data'!$G$6,0,10*ROW('Water Data'!G43)),NA())</f>
        <v>#N/A</v>
      </c>
      <c r="O49" s="82" t="e">
        <f ca="true">+IF(AND(ISNUMBER(OFFSET('Water Data'!$G$9,0,10*ROW('Water Data'!G43))),'Data Summary'!CD49="Yes"),OFFSET('Water Data'!$G$9,0,10*ROW('Water Data'!G43)),NA())</f>
        <v>#N/A</v>
      </c>
      <c r="P49" s="82" t="e">
        <f ca="true">+IF(AND(ISNUMBER(OFFSET('Water Data'!$H$4,0,10*ROW('Water Data'!H43))),'Data Summary'!CE49="Yes"),100-OFFSET('Water Data'!$H$4,0,10*ROW('Water Data'!H43)),NA())</f>
        <v>#N/A</v>
      </c>
      <c r="Q49" s="82" t="e">
        <f ca="true">+IF(AND(ISNUMBER(OFFSET('Water Data'!$H$6,0,10*ROW('Water Data'!H43))),'Data Summary'!CF49="Yes"),OFFSET('Water Data'!$H$6,0,10*ROW('Water Data'!H43)),NA())</f>
        <v>#N/A</v>
      </c>
      <c r="R49" s="82" t="e">
        <f ca="true">+IF(AND(ISNUMBER(OFFSET('Water Data'!$H$9,0,10*ROW('Water Data'!H43))),'Data Summary'!CG49="Yes"),OFFSET('Water Data'!$H$9,0,10*ROW('Water Data'!H43)),NA())</f>
        <v>#N/A</v>
      </c>
      <c r="S49" s="82" t="e">
        <f ca="true">+IF(AND(ISNUMBER(OFFSET('Water Data'!$I$4,0,10*ROW('Water Data'!I43))),'Data Summary'!CH49="Yes"),100-OFFSET('Water Data'!$I$4,0,10*ROW('Water Data'!I43)),NA())</f>
        <v>#N/A</v>
      </c>
      <c r="T49" s="82" t="e">
        <f ca="true">+IF(AND(ISNUMBER(OFFSET('Water Data'!$I$6,0,10*ROW('Water Data'!I43))),'Data Summary'!CI49="Yes"),OFFSET('Water Data'!$I$6,0,10*ROW('Water Data'!I43)),NA())</f>
        <v>#N/A</v>
      </c>
      <c r="U49" s="82" t="e">
        <f ca="true">+IF(AND(ISNUMBER(OFFSET('Water Data'!$I$9,0,10*ROW('Water Data'!I43))),'Data Summary'!CJ49="Yes"),OFFSET('Water Data'!$I$9,0,10*ROW('Water Data'!I43)),NA())</f>
        <v>#N/A</v>
      </c>
      <c r="V49" s="83" t="e">
        <f ca="true">+IF(AND(ISNUMBER(OFFSET('Sanitation Data'!$D$4,0,10*ROW('Sanitation Data'!D43))),'Data Summary'!CK49="Yes"),100-OFFSET('Sanitation Data'!$D$4,0,10*ROW('Sanitation Data'!D43)),NA())</f>
        <v>#N/A</v>
      </c>
      <c r="W49" s="83" t="e">
        <f ca="true">+IF(AND(ISNUMBER(OFFSET('Sanitation Data'!$D$6,0,10*ROW('Sanitation Data'!D43))),'Data Summary'!CL49="Yes"),OFFSET('Sanitation Data'!$D$6,0,10*ROW('Sanitation Data'!D43)),NA())</f>
        <v>#N/A</v>
      </c>
      <c r="X49" s="83" t="e">
        <f ca="true">+IF(AND(ISNUMBER(OFFSET('Sanitation Data'!$D$10,0,10*ROW('Sanitation Data'!D43))),'Data Summary'!CM49="Yes"),OFFSET('Sanitation Data'!$D$10,0,10*ROW('Sanitation Data'!D43)),NA())</f>
        <v>#N/A</v>
      </c>
      <c r="Y49" s="83" t="e">
        <f ca="true">+IF(AND(ISNUMBER(OFFSET('Sanitation Data'!$D$11,0,10*ROW('Sanitation Data'!D43))),'Data Summary'!CN49="Yes"),OFFSET('Sanitation Data'!$D$11,0,10*ROW('Sanitation Data'!D43)),NA())</f>
        <v>#N/A</v>
      </c>
      <c r="Z49" s="83" t="e">
        <f ca="true">+IF(AND(ISNUMBER(OFFSET('Sanitation Data'!$D$12,0,10*ROW('Sanitation Data'!D43))),'Data Summary'!CO49="Yes"),OFFSET('Sanitation Data'!$D$12,0,10*ROW('Sanitation Data'!D43)),NA())</f>
        <v>#N/A</v>
      </c>
      <c r="AA49" s="83" t="e">
        <f ca="true">+IF(AND(ISNUMBER(OFFSET('Sanitation Data'!$E$4,0,10*ROW('Sanitation Data'!E43))),'Data Summary'!CP49="Yes"),100-OFFSET('Sanitation Data'!$E$4,0,10*ROW('Sanitation Data'!E43)),NA())</f>
        <v>#N/A</v>
      </c>
      <c r="AB49" s="83" t="e">
        <f ca="true">+IF(AND(ISNUMBER(OFFSET('Sanitation Data'!$E$6,0,10*ROW('Sanitation Data'!E43))),'Data Summary'!CQ49="Yes"),OFFSET('Sanitation Data'!$E$6,0,10*ROW('Sanitation Data'!E43)),NA())</f>
        <v>#N/A</v>
      </c>
      <c r="AC49" s="83" t="e">
        <f ca="true">+IF(AND(ISNUMBER(OFFSET('Sanitation Data'!$E$10,0,10*ROW('Sanitation Data'!E43))),'Data Summary'!CR49="Yes"),OFFSET('Sanitation Data'!$E$10,0,10*ROW('Sanitation Data'!E43)),NA())</f>
        <v>#N/A</v>
      </c>
      <c r="AD49" s="83" t="e">
        <f ca="true">+IF(AND(ISNUMBER(OFFSET('Sanitation Data'!$E$11,0,10*ROW('Sanitation Data'!E43))),'Data Summary'!CS49="Yes"),OFFSET('Sanitation Data'!$E$11,0,10*ROW('Sanitation Data'!E43)),NA())</f>
        <v>#N/A</v>
      </c>
      <c r="AE49" s="83" t="e">
        <f ca="true">+IF(AND(ISNUMBER(OFFSET('Sanitation Data'!$E$12,0,10*ROW('Sanitation Data'!E43))),'Data Summary'!CT49="Yes"),OFFSET('Sanitation Data'!$E$12,0,10*ROW('Sanitation Data'!E43)),NA())</f>
        <v>#N/A</v>
      </c>
      <c r="AF49" s="83" t="e">
        <f ca="true">+IF(AND(ISNUMBER(OFFSET('Sanitation Data'!$F$4,0,10*ROW('Sanitation Data'!F43))),'Data Summary'!CU49="Yes"),100-OFFSET('Sanitation Data'!$F$4,0,10*ROW('Sanitation Data'!F43)),NA())</f>
        <v>#N/A</v>
      </c>
      <c r="AG49" s="83" t="e">
        <f ca="true">+IF(AND(ISNUMBER(OFFSET('Sanitation Data'!$F$6,0,10*ROW('Sanitation Data'!F43))),'Data Summary'!CV49="Yes"),OFFSET('Sanitation Data'!$F$6,0,10*ROW('Sanitation Data'!F43)),NA())</f>
        <v>#N/A</v>
      </c>
      <c r="AH49" s="83" t="e">
        <f ca="true">+IF(AND(ISNUMBER(OFFSET('Sanitation Data'!$F$10,0,10*ROW('Sanitation Data'!F43))),'Data Summary'!CW49="Yes"),OFFSET('Sanitation Data'!$F$10,0,10*ROW('Sanitation Data'!F43)),NA())</f>
        <v>#N/A</v>
      </c>
      <c r="AI49" s="83" t="e">
        <f ca="true">+IF(AND(ISNUMBER(OFFSET('Sanitation Data'!$F$11,0,10*ROW('Sanitation Data'!F43))),'Data Summary'!CX49="Yes"),OFFSET('Sanitation Data'!$F$11,0,10*ROW('Sanitation Data'!F43)),NA())</f>
        <v>#N/A</v>
      </c>
      <c r="AJ49" s="83" t="e">
        <f ca="true">+IF(AND(ISNUMBER(OFFSET('Sanitation Data'!$F$12,0,10*ROW('Sanitation Data'!F43))),'Data Summary'!CY49="Yes"),OFFSET('Sanitation Data'!$F$12,0,10*ROW('Sanitation Data'!F43)),NA())</f>
        <v>#N/A</v>
      </c>
      <c r="AK49" s="83" t="e">
        <f ca="true">+IF(AND(ISNUMBER(OFFSET('Sanitation Data'!$G$4,0,10*ROW('Sanitation Data'!G43))),'Data Summary'!CZ49="Yes"),100-OFFSET('Sanitation Data'!$G$4,0,10*ROW('Sanitation Data'!G43)),NA())</f>
        <v>#N/A</v>
      </c>
      <c r="AL49" s="83" t="e">
        <f ca="true">+IF(AND(ISNUMBER(OFFSET('Sanitation Data'!$G$6,0,10*ROW('Sanitation Data'!G43))),'Data Summary'!DA49="Yes"),OFFSET('Sanitation Data'!$G$6,0,10*ROW('Sanitation Data'!G43)),NA())</f>
        <v>#N/A</v>
      </c>
      <c r="AM49" s="83" t="e">
        <f ca="true">+IF(AND(ISNUMBER(OFFSET('Sanitation Data'!$G$10,0,10*ROW('Sanitation Data'!G43))),'Data Summary'!DB49="Yes"),OFFSET('Sanitation Data'!$G$10,0,10*ROW('Sanitation Data'!G43)),NA())</f>
        <v>#N/A</v>
      </c>
      <c r="AN49" s="83" t="e">
        <f ca="true">+IF(AND(ISNUMBER(OFFSET('Sanitation Data'!$G$11,0,10*ROW('Sanitation Data'!G43))),'Data Summary'!DC49="Yes"),OFFSET('Sanitation Data'!$G$11,0,10*ROW('Sanitation Data'!G43)),NA())</f>
        <v>#N/A</v>
      </c>
      <c r="AO49" s="83" t="e">
        <f ca="true">+IF(AND(ISNUMBER(OFFSET('Sanitation Data'!$G$12,0,10*ROW('Sanitation Data'!G43))),'Data Summary'!DD49="Yes"),OFFSET('Sanitation Data'!$G$12,0,10*ROW('Sanitation Data'!G43)),NA())</f>
        <v>#N/A</v>
      </c>
      <c r="AP49" s="83" t="e">
        <f ca="true">+IF(AND(ISNUMBER(OFFSET('Sanitation Data'!$H$4,0,10*ROW('Sanitation Data'!H43))),'Data Summary'!DE49="Yes"),100-OFFSET('Sanitation Data'!$H$4,0,10*ROW('Sanitation Data'!H43)),NA())</f>
        <v>#N/A</v>
      </c>
      <c r="AQ49" s="83" t="e">
        <f ca="true">+IF(AND(ISNUMBER(OFFSET('Sanitation Data'!$H$6,0,10*ROW('Sanitation Data'!H43))),'Data Summary'!DF49="Yes"),OFFSET('Sanitation Data'!$H$6,0,10*ROW('Sanitation Data'!H43)),NA())</f>
        <v>#N/A</v>
      </c>
      <c r="AR49" s="83" t="e">
        <f ca="true">+IF(AND(ISNUMBER(OFFSET('Sanitation Data'!$H$10,0,10*ROW('Sanitation Data'!H43))),'Data Summary'!DG49="Yes"),OFFSET('Sanitation Data'!$H$10,0,10*ROW('Sanitation Data'!H43)),NA())</f>
        <v>#N/A</v>
      </c>
      <c r="AS49" s="83" t="e">
        <f ca="true">+IF(AND(ISNUMBER(OFFSET('Sanitation Data'!$H$11,0,10*ROW('Sanitation Data'!H43))),'Data Summary'!DH49="Yes"),OFFSET('Sanitation Data'!$H$11,0,10*ROW('Sanitation Data'!H43)),NA())</f>
        <v>#N/A</v>
      </c>
      <c r="AT49" s="83" t="e">
        <f ca="true">+IF(AND(ISNUMBER(OFFSET('Sanitation Data'!$H$12,0,10*ROW('Sanitation Data'!H43))),'Data Summary'!DI49="Yes"),OFFSET('Sanitation Data'!$H$12,0,10*ROW('Sanitation Data'!H43)),NA())</f>
        <v>#N/A</v>
      </c>
      <c r="AU49" s="83" t="e">
        <f ca="true">+IF(AND(ISNUMBER(OFFSET('Sanitation Data'!$I$4,0,10*ROW('Sanitation Data'!I43))),'Data Summary'!DJ49="Yes"),100-OFFSET('Sanitation Data'!$I$4,0,10*ROW('Sanitation Data'!I43)),NA())</f>
        <v>#N/A</v>
      </c>
      <c r="AV49" s="83" t="e">
        <f ca="true">+IF(AND(ISNUMBER(OFFSET('Sanitation Data'!$I$6,0,10*ROW('Sanitation Data'!I43))),'Data Summary'!DK49="Yes"),OFFSET('Sanitation Data'!$I$6,0,10*ROW('Sanitation Data'!I43)),NA())</f>
        <v>#N/A</v>
      </c>
      <c r="AW49" s="83" t="e">
        <f ca="true">+IF(AND(ISNUMBER(OFFSET('Sanitation Data'!$I$10,0,10*ROW('Sanitation Data'!I43))),'Data Summary'!DL49="Yes"),OFFSET('Sanitation Data'!$I$10,0,10*ROW('Sanitation Data'!I43)),NA())</f>
        <v>#N/A</v>
      </c>
      <c r="AX49" s="83" t="e">
        <f ca="true">+IF(AND(ISNUMBER(OFFSET('Sanitation Data'!$I$11,0,10*ROW('Sanitation Data'!I43))),'Data Summary'!DM49="Yes"),OFFSET('Sanitation Data'!$I$11,0,10*ROW('Sanitation Data'!I43)),NA())</f>
        <v>#N/A</v>
      </c>
      <c r="AY49" s="83" t="e">
        <f ca="true">+IF(AND(ISNUMBER(OFFSET('Sanitation Data'!$I$12,0,10*ROW('Sanitation Data'!I43))),'Data Summary'!DN49="Yes"),OFFSET('Sanitation Data'!$I$12,0,10*ROW('Sanitation Data'!I43)),NA())</f>
        <v>#N/A</v>
      </c>
      <c r="AZ49" s="84" t="e">
        <f ca="true">+IF(AND(ISNUMBER(OFFSET('Hygiene Data'!$D$5,0,10*ROW('Hygiene Data'!D43))),'Data Summary'!DO49="Yes"),OFFSET('Hygiene Data'!$D$5,0,10*ROW('Hygiene Data'!D43)),NA())</f>
        <v>#N/A</v>
      </c>
      <c r="BA49" s="84" t="e">
        <f ca="true">+IF(AND(ISNUMBER(OFFSET('Hygiene Data'!$D$7,0,10*ROW('Hygiene Data'!D43))),'Data Summary'!DP49="Yes"),OFFSET('Hygiene Data'!$D$7,0,10*ROW('Hygiene Data'!D43)),NA())</f>
        <v>#N/A</v>
      </c>
      <c r="BB49" s="84" t="e">
        <f ca="true">+IF(AND(ISNUMBER(OFFSET('Hygiene Data'!$D$9,0,10*ROW('Hygiene Data'!D43))),'Data Summary'!DQ49="Yes"),OFFSET('Hygiene Data'!$D$9,0,10*ROW('Hygiene Data'!D43)),NA())</f>
        <v>#N/A</v>
      </c>
      <c r="BC49" s="84" t="e">
        <f ca="true">+IF(AND(ISNUMBER(OFFSET('Hygiene Data'!$E$5,0,10*ROW('Hygiene Data'!E43))),'Data Summary'!DR49="Yes"),OFFSET('Hygiene Data'!$E$5,0,10*ROW('Hygiene Data'!E43)),NA())</f>
        <v>#N/A</v>
      </c>
      <c r="BD49" s="84" t="e">
        <f ca="true">+IF(AND(ISNUMBER(OFFSET('Hygiene Data'!$E$7,0,10*ROW('Hygiene Data'!E43))),'Data Summary'!DS49="Yes"),OFFSET('Hygiene Data'!$E$7,0,10*ROW('Hygiene Data'!E43)),NA())</f>
        <v>#N/A</v>
      </c>
      <c r="BE49" s="84" t="e">
        <f ca="true">+IF(AND(ISNUMBER(OFFSET('Hygiene Data'!$E$9,0,10*ROW('Hygiene Data'!E43))),'Data Summary'!DT49="Yes"),OFFSET('Hygiene Data'!$E$9,0,10*ROW('Hygiene Data'!E43)),NA())</f>
        <v>#N/A</v>
      </c>
      <c r="BF49" s="84" t="e">
        <f ca="true">+IF(AND(ISNUMBER(OFFSET('Hygiene Data'!$F$5,0,10*ROW('Hygiene Data'!F43))),'Data Summary'!DU49="Yes"),OFFSET('Hygiene Data'!$F$5,0,10*ROW('Hygiene Data'!F43)),NA())</f>
        <v>#N/A</v>
      </c>
      <c r="BG49" s="84" t="e">
        <f ca="true">+IF(AND(ISNUMBER(OFFSET('Hygiene Data'!$F$7,0,10*ROW('Hygiene Data'!F43))),'Data Summary'!DV49="Yes"),OFFSET('Hygiene Data'!$F$7,0,10*ROW('Hygiene Data'!F43)),NA())</f>
        <v>#N/A</v>
      </c>
      <c r="BH49" s="84" t="e">
        <f ca="true">+IF(AND(ISNUMBER(OFFSET('Hygiene Data'!$F$9,0,10*ROW('Hygiene Data'!F43))),'Data Summary'!DW49="Yes"),OFFSET('Hygiene Data'!$F$9,0,10*ROW('Hygiene Data'!F43)),NA())</f>
        <v>#N/A</v>
      </c>
      <c r="BI49" s="84" t="e">
        <f ca="true">+IF(AND(ISNUMBER(OFFSET('Hygiene Data'!$G$5,0,10*ROW('Hygiene Data'!G43))),'Data Summary'!DX49="Yes"),OFFSET('Hygiene Data'!$G$5,0,10*ROW('Hygiene Data'!G43)),NA())</f>
        <v>#N/A</v>
      </c>
      <c r="BJ49" s="84" t="e">
        <f ca="true">+IF(AND(ISNUMBER(OFFSET('Hygiene Data'!$G$7,0,10*ROW('Hygiene Data'!G43))),'Data Summary'!DY49="Yes"),OFFSET('Hygiene Data'!$G$7,0,10*ROW('Hygiene Data'!G43)),NA())</f>
        <v>#N/A</v>
      </c>
      <c r="BK49" s="84" t="e">
        <f ca="true">+IF(AND(ISNUMBER(OFFSET('Hygiene Data'!$G$9,0,10*ROW('Hygiene Data'!G43))),'Data Summary'!DZ49="Yes"),OFFSET('Hygiene Data'!$G$9,0,10*ROW('Hygiene Data'!G43)),NA())</f>
        <v>#N/A</v>
      </c>
      <c r="BL49" s="84" t="e">
        <f ca="true">+IF(AND(ISNUMBER(OFFSET('Hygiene Data'!$H$5,0,10*ROW('Hygiene Data'!H43))),'Data Summary'!EA49="Yes"),OFFSET('Hygiene Data'!$H$5,0,10*ROW('Hygiene Data'!H43)),NA())</f>
        <v>#N/A</v>
      </c>
      <c r="BM49" s="84" t="e">
        <f ca="true">+IF(AND(ISNUMBER(OFFSET('Hygiene Data'!$H$7,0,10*ROW('Hygiene Data'!H43))),'Data Summary'!EB49="Yes"),OFFSET('Hygiene Data'!$H$7,0,10*ROW('Hygiene Data'!H43)),NA())</f>
        <v>#N/A</v>
      </c>
      <c r="BN49" s="84" t="e">
        <f ca="true">+IF(AND(ISNUMBER(OFFSET('Hygiene Data'!$H$9,0,10*ROW('Hygiene Data'!H43))),'Data Summary'!EC49="Yes"),OFFSET('Hygiene Data'!$H$9,0,10*ROW('Hygiene Data'!H43)),NA())</f>
        <v>#N/A</v>
      </c>
      <c r="BO49" s="84" t="e">
        <f ca="true">+IF(AND(ISNUMBER(OFFSET('Hygiene Data'!$I$5,0,10*ROW('Hygiene Data'!I43))),'Data Summary'!ED49="Yes"),OFFSET('Hygiene Data'!$I$5,0,10*ROW('Hygiene Data'!I43)),NA())</f>
        <v>#N/A</v>
      </c>
      <c r="BP49" s="84" t="e">
        <f ca="true">+IF(AND(ISNUMBER(OFFSET('Hygiene Data'!$I$7,0,10*ROW('Hygiene Data'!I43))),'Data Summary'!EE49="Yes"),OFFSET('Hygiene Data'!$I$7,0,10*ROW('Hygiene Data'!I43)),NA())</f>
        <v>#N/A</v>
      </c>
      <c r="BQ49" s="84" t="e">
        <f ca="true">+IF(AND(ISNUMBER(OFFSET('Hygiene Data'!$I$9,0,10*ROW('Hygiene Data'!I43))),'Data Summary'!EF49="Yes"),OFFSET('Hygiene Data'!$I$9,0,10*ROW('Hygiene Data'!I43)),NA())</f>
        <v>#N/A</v>
      </c>
    </row>
    <row xmlns:x14ac="http://schemas.microsoft.com/office/spreadsheetml/2009/9/ac" r="50" x14ac:dyDescent="0.2">
      <c r="A50" s="375" t="e">
        <f ca="true">+RIGHT('Data Summary'!A50,LEN('Data Summary'!A50)-9)</f>
        <v>#VALUE!</v>
      </c>
      <c r="B50" s="36" t="str">
        <f ca="true">+IF(ISTEXT('Data Summary'!B50),'Data Summary'!B50,"")</f>
        <v/>
      </c>
      <c r="C50" s="325" t="e">
        <f ca="true">+VALUE('Data Summary'!C50)</f>
        <v>#VALUE!</v>
      </c>
      <c r="D50" s="82" t="e">
        <f ca="true">+IF(AND(ISNUMBER(OFFSET('Water Data'!$D$4,0,10*ROW('Water Data'!D44))),'Data Summary'!BS50="Yes"),100-OFFSET('Water Data'!$D$4,0,10*ROW('Water Data'!D44)),NA())</f>
        <v>#N/A</v>
      </c>
      <c r="E50" s="82" t="e">
        <f ca="true">+IF(AND(ISNUMBER(OFFSET('Water Data'!$D$6,0,10*ROW('Water Data'!D44))),'Data Summary'!BT50="Yes"),OFFSET('Water Data'!$D$6,0,10*ROW('Water Data'!D44)),NA())</f>
        <v>#N/A</v>
      </c>
      <c r="F50" s="82" t="e">
        <f ca="true">+IF(AND(ISNUMBER(OFFSET('Water Data'!$D$9,0,10*ROW('Water Data'!D44))),'Data Summary'!BU50="Yes"),OFFSET('Water Data'!$D$9,0,10*ROW('Water Data'!D44)),NA())</f>
        <v>#N/A</v>
      </c>
      <c r="G50" s="82" t="e">
        <f ca="true">+IF(AND(ISNUMBER(OFFSET('Water Data'!$E$4,0,10*ROW('Water Data'!E44))),'Data Summary'!BV50="Yes"),100-OFFSET('Water Data'!$E$4,0,10*ROW('Water Data'!E44)),NA())</f>
        <v>#N/A</v>
      </c>
      <c r="H50" s="82" t="e">
        <f ca="true">+IF(AND(ISNUMBER(OFFSET('Water Data'!$E$6,0,10*ROW('Water Data'!E44))),'Data Summary'!BW50="Yes"),OFFSET('Water Data'!$E$6,0,10*ROW('Water Data'!E44)),NA())</f>
        <v>#N/A</v>
      </c>
      <c r="I50" s="82" t="e">
        <f ca="true">+IF(AND(ISNUMBER(OFFSET('Water Data'!$E$9,0,10*ROW('Water Data'!E44))),'Data Summary'!BX50="Yes"),OFFSET('Water Data'!$E$9,0,10*ROW('Water Data'!E44)),NA())</f>
        <v>#N/A</v>
      </c>
      <c r="J50" s="82" t="e">
        <f ca="true">+IF(AND(ISNUMBER(OFFSET('Water Data'!$F$4,0,10*ROW('Water Data'!F44))),'Data Summary'!BY50="Yes"),100-OFFSET('Water Data'!$F$4,0,10*ROW('Water Data'!F44)),NA())</f>
        <v>#N/A</v>
      </c>
      <c r="K50" s="82" t="e">
        <f ca="true">+IF(AND(ISNUMBER(OFFSET('Water Data'!$F$6,0,10*ROW('Water Data'!F44))),'Data Summary'!BZ50="Yes"),OFFSET('Water Data'!$F$6,0,10*ROW('Water Data'!F44)),NA())</f>
        <v>#N/A</v>
      </c>
      <c r="L50" s="82" t="e">
        <f ca="true">+IF(AND(ISNUMBER(OFFSET('Water Data'!$F$9,0,10*ROW('Water Data'!F44))),'Data Summary'!CA50="Yes"),OFFSET('Water Data'!$F$9,0,10*ROW('Water Data'!F44)),NA())</f>
        <v>#N/A</v>
      </c>
      <c r="M50" s="82" t="e">
        <f ca="true">+IF(AND(ISNUMBER(OFFSET('Water Data'!$G$4,0,10*ROW('Water Data'!G44))),'Data Summary'!CB50="Yes"),100-OFFSET('Water Data'!$G$4,0,10*ROW('Water Data'!G44)),NA())</f>
        <v>#N/A</v>
      </c>
      <c r="N50" s="82" t="e">
        <f ca="true">+IF(AND(ISNUMBER(OFFSET('Water Data'!$G$6,0,10*ROW('Water Data'!G44))),'Data Summary'!CC50="Yes"),OFFSET('Water Data'!$G$6,0,10*ROW('Water Data'!G44)),NA())</f>
        <v>#N/A</v>
      </c>
      <c r="O50" s="82" t="e">
        <f ca="true">+IF(AND(ISNUMBER(OFFSET('Water Data'!$G$9,0,10*ROW('Water Data'!G44))),'Data Summary'!CD50="Yes"),OFFSET('Water Data'!$G$9,0,10*ROW('Water Data'!G44)),NA())</f>
        <v>#N/A</v>
      </c>
      <c r="P50" s="82" t="e">
        <f ca="true">+IF(AND(ISNUMBER(OFFSET('Water Data'!$H$4,0,10*ROW('Water Data'!H44))),'Data Summary'!CE50="Yes"),100-OFFSET('Water Data'!$H$4,0,10*ROW('Water Data'!H44)),NA())</f>
        <v>#N/A</v>
      </c>
      <c r="Q50" s="82" t="e">
        <f ca="true">+IF(AND(ISNUMBER(OFFSET('Water Data'!$H$6,0,10*ROW('Water Data'!H44))),'Data Summary'!CF50="Yes"),OFFSET('Water Data'!$H$6,0,10*ROW('Water Data'!H44)),NA())</f>
        <v>#N/A</v>
      </c>
      <c r="R50" s="82" t="e">
        <f ca="true">+IF(AND(ISNUMBER(OFFSET('Water Data'!$H$9,0,10*ROW('Water Data'!H44))),'Data Summary'!CG50="Yes"),OFFSET('Water Data'!$H$9,0,10*ROW('Water Data'!H44)),NA())</f>
        <v>#N/A</v>
      </c>
      <c r="S50" s="82" t="e">
        <f ca="true">+IF(AND(ISNUMBER(OFFSET('Water Data'!$I$4,0,10*ROW('Water Data'!I44))),'Data Summary'!CH50="Yes"),100-OFFSET('Water Data'!$I$4,0,10*ROW('Water Data'!I44)),NA())</f>
        <v>#N/A</v>
      </c>
      <c r="T50" s="82" t="e">
        <f ca="true">+IF(AND(ISNUMBER(OFFSET('Water Data'!$I$6,0,10*ROW('Water Data'!I44))),'Data Summary'!CI50="Yes"),OFFSET('Water Data'!$I$6,0,10*ROW('Water Data'!I44)),NA())</f>
        <v>#N/A</v>
      </c>
      <c r="U50" s="82" t="e">
        <f ca="true">+IF(AND(ISNUMBER(OFFSET('Water Data'!$I$9,0,10*ROW('Water Data'!I44))),'Data Summary'!CJ50="Yes"),OFFSET('Water Data'!$I$9,0,10*ROW('Water Data'!I44)),NA())</f>
        <v>#N/A</v>
      </c>
      <c r="V50" s="83" t="e">
        <f ca="true">+IF(AND(ISNUMBER(OFFSET('Sanitation Data'!$D$4,0,10*ROW('Sanitation Data'!D44))),'Data Summary'!CK50="Yes"),100-OFFSET('Sanitation Data'!$D$4,0,10*ROW('Sanitation Data'!D44)),NA())</f>
        <v>#N/A</v>
      </c>
      <c r="W50" s="83" t="e">
        <f ca="true">+IF(AND(ISNUMBER(OFFSET('Sanitation Data'!$D$6,0,10*ROW('Sanitation Data'!D44))),'Data Summary'!CL50="Yes"),OFFSET('Sanitation Data'!$D$6,0,10*ROW('Sanitation Data'!D44)),NA())</f>
        <v>#N/A</v>
      </c>
      <c r="X50" s="83" t="e">
        <f ca="true">+IF(AND(ISNUMBER(OFFSET('Sanitation Data'!$D$10,0,10*ROW('Sanitation Data'!D44))),'Data Summary'!CM50="Yes"),OFFSET('Sanitation Data'!$D$10,0,10*ROW('Sanitation Data'!D44)),NA())</f>
        <v>#N/A</v>
      </c>
      <c r="Y50" s="83" t="e">
        <f ca="true">+IF(AND(ISNUMBER(OFFSET('Sanitation Data'!$D$11,0,10*ROW('Sanitation Data'!D44))),'Data Summary'!CN50="Yes"),OFFSET('Sanitation Data'!$D$11,0,10*ROW('Sanitation Data'!D44)),NA())</f>
        <v>#N/A</v>
      </c>
      <c r="Z50" s="83" t="e">
        <f ca="true">+IF(AND(ISNUMBER(OFFSET('Sanitation Data'!$D$12,0,10*ROW('Sanitation Data'!D44))),'Data Summary'!CO50="Yes"),OFFSET('Sanitation Data'!$D$12,0,10*ROW('Sanitation Data'!D44)),NA())</f>
        <v>#N/A</v>
      </c>
      <c r="AA50" s="83" t="e">
        <f ca="true">+IF(AND(ISNUMBER(OFFSET('Sanitation Data'!$E$4,0,10*ROW('Sanitation Data'!E44))),'Data Summary'!CP50="Yes"),100-OFFSET('Sanitation Data'!$E$4,0,10*ROW('Sanitation Data'!E44)),NA())</f>
        <v>#N/A</v>
      </c>
      <c r="AB50" s="83" t="e">
        <f ca="true">+IF(AND(ISNUMBER(OFFSET('Sanitation Data'!$E$6,0,10*ROW('Sanitation Data'!E44))),'Data Summary'!CQ50="Yes"),OFFSET('Sanitation Data'!$E$6,0,10*ROW('Sanitation Data'!E44)),NA())</f>
        <v>#N/A</v>
      </c>
      <c r="AC50" s="83" t="e">
        <f ca="true">+IF(AND(ISNUMBER(OFFSET('Sanitation Data'!$E$10,0,10*ROW('Sanitation Data'!E44))),'Data Summary'!CR50="Yes"),OFFSET('Sanitation Data'!$E$10,0,10*ROW('Sanitation Data'!E44)),NA())</f>
        <v>#N/A</v>
      </c>
      <c r="AD50" s="83" t="e">
        <f ca="true">+IF(AND(ISNUMBER(OFFSET('Sanitation Data'!$E$11,0,10*ROW('Sanitation Data'!E44))),'Data Summary'!CS50="Yes"),OFFSET('Sanitation Data'!$E$11,0,10*ROW('Sanitation Data'!E44)),NA())</f>
        <v>#N/A</v>
      </c>
      <c r="AE50" s="83" t="e">
        <f ca="true">+IF(AND(ISNUMBER(OFFSET('Sanitation Data'!$E$12,0,10*ROW('Sanitation Data'!E44))),'Data Summary'!CT50="Yes"),OFFSET('Sanitation Data'!$E$12,0,10*ROW('Sanitation Data'!E44)),NA())</f>
        <v>#N/A</v>
      </c>
      <c r="AF50" s="83" t="e">
        <f ca="true">+IF(AND(ISNUMBER(OFFSET('Sanitation Data'!$F$4,0,10*ROW('Sanitation Data'!F44))),'Data Summary'!CU50="Yes"),100-OFFSET('Sanitation Data'!$F$4,0,10*ROW('Sanitation Data'!F44)),NA())</f>
        <v>#N/A</v>
      </c>
      <c r="AG50" s="83" t="e">
        <f ca="true">+IF(AND(ISNUMBER(OFFSET('Sanitation Data'!$F$6,0,10*ROW('Sanitation Data'!F44))),'Data Summary'!CV50="Yes"),OFFSET('Sanitation Data'!$F$6,0,10*ROW('Sanitation Data'!F44)),NA())</f>
        <v>#N/A</v>
      </c>
      <c r="AH50" s="83" t="e">
        <f ca="true">+IF(AND(ISNUMBER(OFFSET('Sanitation Data'!$F$10,0,10*ROW('Sanitation Data'!F44))),'Data Summary'!CW50="Yes"),OFFSET('Sanitation Data'!$F$10,0,10*ROW('Sanitation Data'!F44)),NA())</f>
        <v>#N/A</v>
      </c>
      <c r="AI50" s="83" t="e">
        <f ca="true">+IF(AND(ISNUMBER(OFFSET('Sanitation Data'!$F$11,0,10*ROW('Sanitation Data'!F44))),'Data Summary'!CX50="Yes"),OFFSET('Sanitation Data'!$F$11,0,10*ROW('Sanitation Data'!F44)),NA())</f>
        <v>#N/A</v>
      </c>
      <c r="AJ50" s="83" t="e">
        <f ca="true">+IF(AND(ISNUMBER(OFFSET('Sanitation Data'!$F$12,0,10*ROW('Sanitation Data'!F44))),'Data Summary'!CY50="Yes"),OFFSET('Sanitation Data'!$F$12,0,10*ROW('Sanitation Data'!F44)),NA())</f>
        <v>#N/A</v>
      </c>
      <c r="AK50" s="83" t="e">
        <f ca="true">+IF(AND(ISNUMBER(OFFSET('Sanitation Data'!$G$4,0,10*ROW('Sanitation Data'!G44))),'Data Summary'!CZ50="Yes"),100-OFFSET('Sanitation Data'!$G$4,0,10*ROW('Sanitation Data'!G44)),NA())</f>
        <v>#N/A</v>
      </c>
      <c r="AL50" s="83" t="e">
        <f ca="true">+IF(AND(ISNUMBER(OFFSET('Sanitation Data'!$G$6,0,10*ROW('Sanitation Data'!G44))),'Data Summary'!DA50="Yes"),OFFSET('Sanitation Data'!$G$6,0,10*ROW('Sanitation Data'!G44)),NA())</f>
        <v>#N/A</v>
      </c>
      <c r="AM50" s="83" t="e">
        <f ca="true">+IF(AND(ISNUMBER(OFFSET('Sanitation Data'!$G$10,0,10*ROW('Sanitation Data'!G44))),'Data Summary'!DB50="Yes"),OFFSET('Sanitation Data'!$G$10,0,10*ROW('Sanitation Data'!G44)),NA())</f>
        <v>#N/A</v>
      </c>
      <c r="AN50" s="83" t="e">
        <f ca="true">+IF(AND(ISNUMBER(OFFSET('Sanitation Data'!$G$11,0,10*ROW('Sanitation Data'!G44))),'Data Summary'!DC50="Yes"),OFFSET('Sanitation Data'!$G$11,0,10*ROW('Sanitation Data'!G44)),NA())</f>
        <v>#N/A</v>
      </c>
      <c r="AO50" s="83" t="e">
        <f ca="true">+IF(AND(ISNUMBER(OFFSET('Sanitation Data'!$G$12,0,10*ROW('Sanitation Data'!G44))),'Data Summary'!DD50="Yes"),OFFSET('Sanitation Data'!$G$12,0,10*ROW('Sanitation Data'!G44)),NA())</f>
        <v>#N/A</v>
      </c>
      <c r="AP50" s="83" t="e">
        <f ca="true">+IF(AND(ISNUMBER(OFFSET('Sanitation Data'!$H$4,0,10*ROW('Sanitation Data'!H44))),'Data Summary'!DE50="Yes"),100-OFFSET('Sanitation Data'!$H$4,0,10*ROW('Sanitation Data'!H44)),NA())</f>
        <v>#N/A</v>
      </c>
      <c r="AQ50" s="83" t="e">
        <f ca="true">+IF(AND(ISNUMBER(OFFSET('Sanitation Data'!$H$6,0,10*ROW('Sanitation Data'!H44))),'Data Summary'!DF50="Yes"),OFFSET('Sanitation Data'!$H$6,0,10*ROW('Sanitation Data'!H44)),NA())</f>
        <v>#N/A</v>
      </c>
      <c r="AR50" s="83" t="e">
        <f ca="true">+IF(AND(ISNUMBER(OFFSET('Sanitation Data'!$H$10,0,10*ROW('Sanitation Data'!H44))),'Data Summary'!DG50="Yes"),OFFSET('Sanitation Data'!$H$10,0,10*ROW('Sanitation Data'!H44)),NA())</f>
        <v>#N/A</v>
      </c>
      <c r="AS50" s="83" t="e">
        <f ca="true">+IF(AND(ISNUMBER(OFFSET('Sanitation Data'!$H$11,0,10*ROW('Sanitation Data'!H44))),'Data Summary'!DH50="Yes"),OFFSET('Sanitation Data'!$H$11,0,10*ROW('Sanitation Data'!H44)),NA())</f>
        <v>#N/A</v>
      </c>
      <c r="AT50" s="83" t="e">
        <f ca="true">+IF(AND(ISNUMBER(OFFSET('Sanitation Data'!$H$12,0,10*ROW('Sanitation Data'!H44))),'Data Summary'!DI50="Yes"),OFFSET('Sanitation Data'!$H$12,0,10*ROW('Sanitation Data'!H44)),NA())</f>
        <v>#N/A</v>
      </c>
      <c r="AU50" s="83" t="e">
        <f ca="true">+IF(AND(ISNUMBER(OFFSET('Sanitation Data'!$I$4,0,10*ROW('Sanitation Data'!I44))),'Data Summary'!DJ50="Yes"),100-OFFSET('Sanitation Data'!$I$4,0,10*ROW('Sanitation Data'!I44)),NA())</f>
        <v>#N/A</v>
      </c>
      <c r="AV50" s="83" t="e">
        <f ca="true">+IF(AND(ISNUMBER(OFFSET('Sanitation Data'!$I$6,0,10*ROW('Sanitation Data'!I44))),'Data Summary'!DK50="Yes"),OFFSET('Sanitation Data'!$I$6,0,10*ROW('Sanitation Data'!I44)),NA())</f>
        <v>#N/A</v>
      </c>
      <c r="AW50" s="83" t="e">
        <f ca="true">+IF(AND(ISNUMBER(OFFSET('Sanitation Data'!$I$10,0,10*ROW('Sanitation Data'!I44))),'Data Summary'!DL50="Yes"),OFFSET('Sanitation Data'!$I$10,0,10*ROW('Sanitation Data'!I44)),NA())</f>
        <v>#N/A</v>
      </c>
      <c r="AX50" s="83" t="e">
        <f ca="true">+IF(AND(ISNUMBER(OFFSET('Sanitation Data'!$I$11,0,10*ROW('Sanitation Data'!I44))),'Data Summary'!DM50="Yes"),OFFSET('Sanitation Data'!$I$11,0,10*ROW('Sanitation Data'!I44)),NA())</f>
        <v>#N/A</v>
      </c>
      <c r="AY50" s="83" t="e">
        <f ca="true">+IF(AND(ISNUMBER(OFFSET('Sanitation Data'!$I$12,0,10*ROW('Sanitation Data'!I44))),'Data Summary'!DN50="Yes"),OFFSET('Sanitation Data'!$I$12,0,10*ROW('Sanitation Data'!I44)),NA())</f>
        <v>#N/A</v>
      </c>
      <c r="AZ50" s="84" t="e">
        <f ca="true">+IF(AND(ISNUMBER(OFFSET('Hygiene Data'!$D$5,0,10*ROW('Hygiene Data'!D44))),'Data Summary'!DO50="Yes"),OFFSET('Hygiene Data'!$D$5,0,10*ROW('Hygiene Data'!D44)),NA())</f>
        <v>#N/A</v>
      </c>
      <c r="BA50" s="84" t="e">
        <f ca="true">+IF(AND(ISNUMBER(OFFSET('Hygiene Data'!$D$7,0,10*ROW('Hygiene Data'!D44))),'Data Summary'!DP50="Yes"),OFFSET('Hygiene Data'!$D$7,0,10*ROW('Hygiene Data'!D44)),NA())</f>
        <v>#N/A</v>
      </c>
      <c r="BB50" s="84" t="e">
        <f ca="true">+IF(AND(ISNUMBER(OFFSET('Hygiene Data'!$D$9,0,10*ROW('Hygiene Data'!D44))),'Data Summary'!DQ50="Yes"),OFFSET('Hygiene Data'!$D$9,0,10*ROW('Hygiene Data'!D44)),NA())</f>
        <v>#N/A</v>
      </c>
      <c r="BC50" s="84" t="e">
        <f ca="true">+IF(AND(ISNUMBER(OFFSET('Hygiene Data'!$E$5,0,10*ROW('Hygiene Data'!E44))),'Data Summary'!DR50="Yes"),OFFSET('Hygiene Data'!$E$5,0,10*ROW('Hygiene Data'!E44)),NA())</f>
        <v>#N/A</v>
      </c>
      <c r="BD50" s="84" t="e">
        <f ca="true">+IF(AND(ISNUMBER(OFFSET('Hygiene Data'!$E$7,0,10*ROW('Hygiene Data'!E44))),'Data Summary'!DS50="Yes"),OFFSET('Hygiene Data'!$E$7,0,10*ROW('Hygiene Data'!E44)),NA())</f>
        <v>#N/A</v>
      </c>
      <c r="BE50" s="84" t="e">
        <f ca="true">+IF(AND(ISNUMBER(OFFSET('Hygiene Data'!$E$9,0,10*ROW('Hygiene Data'!E44))),'Data Summary'!DT50="Yes"),OFFSET('Hygiene Data'!$E$9,0,10*ROW('Hygiene Data'!E44)),NA())</f>
        <v>#N/A</v>
      </c>
      <c r="BF50" s="84" t="e">
        <f ca="true">+IF(AND(ISNUMBER(OFFSET('Hygiene Data'!$F$5,0,10*ROW('Hygiene Data'!F44))),'Data Summary'!DU50="Yes"),OFFSET('Hygiene Data'!$F$5,0,10*ROW('Hygiene Data'!F44)),NA())</f>
        <v>#N/A</v>
      </c>
      <c r="BG50" s="84" t="e">
        <f ca="true">+IF(AND(ISNUMBER(OFFSET('Hygiene Data'!$F$7,0,10*ROW('Hygiene Data'!F44))),'Data Summary'!DV50="Yes"),OFFSET('Hygiene Data'!$F$7,0,10*ROW('Hygiene Data'!F44)),NA())</f>
        <v>#N/A</v>
      </c>
      <c r="BH50" s="84" t="e">
        <f ca="true">+IF(AND(ISNUMBER(OFFSET('Hygiene Data'!$F$9,0,10*ROW('Hygiene Data'!F44))),'Data Summary'!DW50="Yes"),OFFSET('Hygiene Data'!$F$9,0,10*ROW('Hygiene Data'!F44)),NA())</f>
        <v>#N/A</v>
      </c>
      <c r="BI50" s="84" t="e">
        <f ca="true">+IF(AND(ISNUMBER(OFFSET('Hygiene Data'!$G$5,0,10*ROW('Hygiene Data'!G44))),'Data Summary'!DX50="Yes"),OFFSET('Hygiene Data'!$G$5,0,10*ROW('Hygiene Data'!G44)),NA())</f>
        <v>#N/A</v>
      </c>
      <c r="BJ50" s="84" t="e">
        <f ca="true">+IF(AND(ISNUMBER(OFFSET('Hygiene Data'!$G$7,0,10*ROW('Hygiene Data'!G44))),'Data Summary'!DY50="Yes"),OFFSET('Hygiene Data'!$G$7,0,10*ROW('Hygiene Data'!G44)),NA())</f>
        <v>#N/A</v>
      </c>
      <c r="BK50" s="84" t="e">
        <f ca="true">+IF(AND(ISNUMBER(OFFSET('Hygiene Data'!$G$9,0,10*ROW('Hygiene Data'!G44))),'Data Summary'!DZ50="Yes"),OFFSET('Hygiene Data'!$G$9,0,10*ROW('Hygiene Data'!G44)),NA())</f>
        <v>#N/A</v>
      </c>
      <c r="BL50" s="84" t="e">
        <f ca="true">+IF(AND(ISNUMBER(OFFSET('Hygiene Data'!$H$5,0,10*ROW('Hygiene Data'!H44))),'Data Summary'!EA50="Yes"),OFFSET('Hygiene Data'!$H$5,0,10*ROW('Hygiene Data'!H44)),NA())</f>
        <v>#N/A</v>
      </c>
      <c r="BM50" s="84" t="e">
        <f ca="true">+IF(AND(ISNUMBER(OFFSET('Hygiene Data'!$H$7,0,10*ROW('Hygiene Data'!H44))),'Data Summary'!EB50="Yes"),OFFSET('Hygiene Data'!$H$7,0,10*ROW('Hygiene Data'!H44)),NA())</f>
        <v>#N/A</v>
      </c>
      <c r="BN50" s="84" t="e">
        <f ca="true">+IF(AND(ISNUMBER(OFFSET('Hygiene Data'!$H$9,0,10*ROW('Hygiene Data'!H44))),'Data Summary'!EC50="Yes"),OFFSET('Hygiene Data'!$H$9,0,10*ROW('Hygiene Data'!H44)),NA())</f>
        <v>#N/A</v>
      </c>
      <c r="BO50" s="84" t="e">
        <f ca="true">+IF(AND(ISNUMBER(OFFSET('Hygiene Data'!$I$5,0,10*ROW('Hygiene Data'!I44))),'Data Summary'!ED50="Yes"),OFFSET('Hygiene Data'!$I$5,0,10*ROW('Hygiene Data'!I44)),NA())</f>
        <v>#N/A</v>
      </c>
      <c r="BP50" s="84" t="e">
        <f ca="true">+IF(AND(ISNUMBER(OFFSET('Hygiene Data'!$I$7,0,10*ROW('Hygiene Data'!I44))),'Data Summary'!EE50="Yes"),OFFSET('Hygiene Data'!$I$7,0,10*ROW('Hygiene Data'!I44)),NA())</f>
        <v>#N/A</v>
      </c>
      <c r="BQ50" s="84" t="e">
        <f ca="true">+IF(AND(ISNUMBER(OFFSET('Hygiene Data'!$I$9,0,10*ROW('Hygiene Data'!I44))),'Data Summary'!EF50="Yes"),OFFSET('Hygiene Data'!$I$9,0,10*ROW('Hygiene Data'!I44)),NA())</f>
        <v>#N/A</v>
      </c>
    </row>
    <row xmlns:x14ac="http://schemas.microsoft.com/office/spreadsheetml/2009/9/ac" r="51" x14ac:dyDescent="0.2">
      <c r="A51" s="375" t="e">
        <f ca="true">+RIGHT('Data Summary'!A51,LEN('Data Summary'!A51)-9)</f>
        <v>#VALUE!</v>
      </c>
      <c r="B51" s="36" t="str">
        <f ca="true">+IF(ISTEXT('Data Summary'!B51),'Data Summary'!B51,"")</f>
        <v/>
      </c>
      <c r="C51" s="325" t="e">
        <f ca="true">+VALUE('Data Summary'!C51)</f>
        <v>#VALUE!</v>
      </c>
      <c r="D51" s="82" t="e">
        <f ca="true">+IF(AND(ISNUMBER(OFFSET('Water Data'!$D$4,0,10*ROW('Water Data'!D45))),'Data Summary'!BS51="Yes"),100-OFFSET('Water Data'!$D$4,0,10*ROW('Water Data'!D45)),NA())</f>
        <v>#N/A</v>
      </c>
      <c r="E51" s="82" t="e">
        <f ca="true">+IF(AND(ISNUMBER(OFFSET('Water Data'!$D$6,0,10*ROW('Water Data'!D45))),'Data Summary'!BT51="Yes"),OFFSET('Water Data'!$D$6,0,10*ROW('Water Data'!D45)),NA())</f>
        <v>#N/A</v>
      </c>
      <c r="F51" s="82" t="e">
        <f ca="true">+IF(AND(ISNUMBER(OFFSET('Water Data'!$D$9,0,10*ROW('Water Data'!D45))),'Data Summary'!BU51="Yes"),OFFSET('Water Data'!$D$9,0,10*ROW('Water Data'!D45)),NA())</f>
        <v>#N/A</v>
      </c>
      <c r="G51" s="82" t="e">
        <f ca="true">+IF(AND(ISNUMBER(OFFSET('Water Data'!$E$4,0,10*ROW('Water Data'!E45))),'Data Summary'!BV51="Yes"),100-OFFSET('Water Data'!$E$4,0,10*ROW('Water Data'!E45)),NA())</f>
        <v>#N/A</v>
      </c>
      <c r="H51" s="82" t="e">
        <f ca="true">+IF(AND(ISNUMBER(OFFSET('Water Data'!$E$6,0,10*ROW('Water Data'!E45))),'Data Summary'!BW51="Yes"),OFFSET('Water Data'!$E$6,0,10*ROW('Water Data'!E45)),NA())</f>
        <v>#N/A</v>
      </c>
      <c r="I51" s="82" t="e">
        <f ca="true">+IF(AND(ISNUMBER(OFFSET('Water Data'!$E$9,0,10*ROW('Water Data'!E45))),'Data Summary'!BX51="Yes"),OFFSET('Water Data'!$E$9,0,10*ROW('Water Data'!E45)),NA())</f>
        <v>#N/A</v>
      </c>
      <c r="J51" s="82" t="e">
        <f ca="true">+IF(AND(ISNUMBER(OFFSET('Water Data'!$F$4,0,10*ROW('Water Data'!F45))),'Data Summary'!BY51="Yes"),100-OFFSET('Water Data'!$F$4,0,10*ROW('Water Data'!F45)),NA())</f>
        <v>#N/A</v>
      </c>
      <c r="K51" s="82" t="e">
        <f ca="true">+IF(AND(ISNUMBER(OFFSET('Water Data'!$F$6,0,10*ROW('Water Data'!F45))),'Data Summary'!BZ51="Yes"),OFFSET('Water Data'!$F$6,0,10*ROW('Water Data'!F45)),NA())</f>
        <v>#N/A</v>
      </c>
      <c r="L51" s="82" t="e">
        <f ca="true">+IF(AND(ISNUMBER(OFFSET('Water Data'!$F$9,0,10*ROW('Water Data'!F45))),'Data Summary'!CA51="Yes"),OFFSET('Water Data'!$F$9,0,10*ROW('Water Data'!F45)),NA())</f>
        <v>#N/A</v>
      </c>
      <c r="M51" s="82" t="e">
        <f ca="true">+IF(AND(ISNUMBER(OFFSET('Water Data'!$G$4,0,10*ROW('Water Data'!G45))),'Data Summary'!CB51="Yes"),100-OFFSET('Water Data'!$G$4,0,10*ROW('Water Data'!G45)),NA())</f>
        <v>#N/A</v>
      </c>
      <c r="N51" s="82" t="e">
        <f ca="true">+IF(AND(ISNUMBER(OFFSET('Water Data'!$G$6,0,10*ROW('Water Data'!G45))),'Data Summary'!CC51="Yes"),OFFSET('Water Data'!$G$6,0,10*ROW('Water Data'!G45)),NA())</f>
        <v>#N/A</v>
      </c>
      <c r="O51" s="82" t="e">
        <f ca="true">+IF(AND(ISNUMBER(OFFSET('Water Data'!$G$9,0,10*ROW('Water Data'!G45))),'Data Summary'!CD51="Yes"),OFFSET('Water Data'!$G$9,0,10*ROW('Water Data'!G45)),NA())</f>
        <v>#N/A</v>
      </c>
      <c r="P51" s="82" t="e">
        <f ca="true">+IF(AND(ISNUMBER(OFFSET('Water Data'!$H$4,0,10*ROW('Water Data'!H45))),'Data Summary'!CE51="Yes"),100-OFFSET('Water Data'!$H$4,0,10*ROW('Water Data'!H45)),NA())</f>
        <v>#N/A</v>
      </c>
      <c r="Q51" s="82" t="e">
        <f ca="true">+IF(AND(ISNUMBER(OFFSET('Water Data'!$H$6,0,10*ROW('Water Data'!H45))),'Data Summary'!CF51="Yes"),OFFSET('Water Data'!$H$6,0,10*ROW('Water Data'!H45)),NA())</f>
        <v>#N/A</v>
      </c>
      <c r="R51" s="82" t="e">
        <f ca="true">+IF(AND(ISNUMBER(OFFSET('Water Data'!$H$9,0,10*ROW('Water Data'!H45))),'Data Summary'!CG51="Yes"),OFFSET('Water Data'!$H$9,0,10*ROW('Water Data'!H45)),NA())</f>
        <v>#N/A</v>
      </c>
      <c r="S51" s="82" t="e">
        <f ca="true">+IF(AND(ISNUMBER(OFFSET('Water Data'!$I$4,0,10*ROW('Water Data'!I45))),'Data Summary'!CH51="Yes"),100-OFFSET('Water Data'!$I$4,0,10*ROW('Water Data'!I45)),NA())</f>
        <v>#N/A</v>
      </c>
      <c r="T51" s="82" t="e">
        <f ca="true">+IF(AND(ISNUMBER(OFFSET('Water Data'!$I$6,0,10*ROW('Water Data'!I45))),'Data Summary'!CI51="Yes"),OFFSET('Water Data'!$I$6,0,10*ROW('Water Data'!I45)),NA())</f>
        <v>#N/A</v>
      </c>
      <c r="U51" s="82" t="e">
        <f ca="true">+IF(AND(ISNUMBER(OFFSET('Water Data'!$I$9,0,10*ROW('Water Data'!I45))),'Data Summary'!CJ51="Yes"),OFFSET('Water Data'!$I$9,0,10*ROW('Water Data'!I45)),NA())</f>
        <v>#N/A</v>
      </c>
      <c r="V51" s="83" t="e">
        <f ca="true">+IF(AND(ISNUMBER(OFFSET('Sanitation Data'!$D$4,0,10*ROW('Sanitation Data'!D45))),'Data Summary'!CK51="Yes"),100-OFFSET('Sanitation Data'!$D$4,0,10*ROW('Sanitation Data'!D45)),NA())</f>
        <v>#N/A</v>
      </c>
      <c r="W51" s="83" t="e">
        <f ca="true">+IF(AND(ISNUMBER(OFFSET('Sanitation Data'!$D$6,0,10*ROW('Sanitation Data'!D45))),'Data Summary'!CL51="Yes"),OFFSET('Sanitation Data'!$D$6,0,10*ROW('Sanitation Data'!D45)),NA())</f>
        <v>#N/A</v>
      </c>
      <c r="X51" s="83" t="e">
        <f ca="true">+IF(AND(ISNUMBER(OFFSET('Sanitation Data'!$D$10,0,10*ROW('Sanitation Data'!D45))),'Data Summary'!CM51="Yes"),OFFSET('Sanitation Data'!$D$10,0,10*ROW('Sanitation Data'!D45)),NA())</f>
        <v>#N/A</v>
      </c>
      <c r="Y51" s="83" t="e">
        <f ca="true">+IF(AND(ISNUMBER(OFFSET('Sanitation Data'!$D$11,0,10*ROW('Sanitation Data'!D45))),'Data Summary'!CN51="Yes"),OFFSET('Sanitation Data'!$D$11,0,10*ROW('Sanitation Data'!D45)),NA())</f>
        <v>#N/A</v>
      </c>
      <c r="Z51" s="83" t="e">
        <f ca="true">+IF(AND(ISNUMBER(OFFSET('Sanitation Data'!$D$12,0,10*ROW('Sanitation Data'!D45))),'Data Summary'!CO51="Yes"),OFFSET('Sanitation Data'!$D$12,0,10*ROW('Sanitation Data'!D45)),NA())</f>
        <v>#N/A</v>
      </c>
      <c r="AA51" s="83" t="e">
        <f ca="true">+IF(AND(ISNUMBER(OFFSET('Sanitation Data'!$E$4,0,10*ROW('Sanitation Data'!E45))),'Data Summary'!CP51="Yes"),100-OFFSET('Sanitation Data'!$E$4,0,10*ROW('Sanitation Data'!E45)),NA())</f>
        <v>#N/A</v>
      </c>
      <c r="AB51" s="83" t="e">
        <f ca="true">+IF(AND(ISNUMBER(OFFSET('Sanitation Data'!$E$6,0,10*ROW('Sanitation Data'!E45))),'Data Summary'!CQ51="Yes"),OFFSET('Sanitation Data'!$E$6,0,10*ROW('Sanitation Data'!E45)),NA())</f>
        <v>#N/A</v>
      </c>
      <c r="AC51" s="83" t="e">
        <f ca="true">+IF(AND(ISNUMBER(OFFSET('Sanitation Data'!$E$10,0,10*ROW('Sanitation Data'!E45))),'Data Summary'!CR51="Yes"),OFFSET('Sanitation Data'!$E$10,0,10*ROW('Sanitation Data'!E45)),NA())</f>
        <v>#N/A</v>
      </c>
      <c r="AD51" s="83" t="e">
        <f ca="true">+IF(AND(ISNUMBER(OFFSET('Sanitation Data'!$E$11,0,10*ROW('Sanitation Data'!E45))),'Data Summary'!CS51="Yes"),OFFSET('Sanitation Data'!$E$11,0,10*ROW('Sanitation Data'!E45)),NA())</f>
        <v>#N/A</v>
      </c>
      <c r="AE51" s="83" t="e">
        <f ca="true">+IF(AND(ISNUMBER(OFFSET('Sanitation Data'!$E$12,0,10*ROW('Sanitation Data'!E45))),'Data Summary'!CT51="Yes"),OFFSET('Sanitation Data'!$E$12,0,10*ROW('Sanitation Data'!E45)),NA())</f>
        <v>#N/A</v>
      </c>
      <c r="AF51" s="83" t="e">
        <f ca="true">+IF(AND(ISNUMBER(OFFSET('Sanitation Data'!$F$4,0,10*ROW('Sanitation Data'!F45))),'Data Summary'!CU51="Yes"),100-OFFSET('Sanitation Data'!$F$4,0,10*ROW('Sanitation Data'!F45)),NA())</f>
        <v>#N/A</v>
      </c>
      <c r="AG51" s="83" t="e">
        <f ca="true">+IF(AND(ISNUMBER(OFFSET('Sanitation Data'!$F$6,0,10*ROW('Sanitation Data'!F45))),'Data Summary'!CV51="Yes"),OFFSET('Sanitation Data'!$F$6,0,10*ROW('Sanitation Data'!F45)),NA())</f>
        <v>#N/A</v>
      </c>
      <c r="AH51" s="83" t="e">
        <f ca="true">+IF(AND(ISNUMBER(OFFSET('Sanitation Data'!$F$10,0,10*ROW('Sanitation Data'!F45))),'Data Summary'!CW51="Yes"),OFFSET('Sanitation Data'!$F$10,0,10*ROW('Sanitation Data'!F45)),NA())</f>
        <v>#N/A</v>
      </c>
      <c r="AI51" s="83" t="e">
        <f ca="true">+IF(AND(ISNUMBER(OFFSET('Sanitation Data'!$F$11,0,10*ROW('Sanitation Data'!F45))),'Data Summary'!CX51="Yes"),OFFSET('Sanitation Data'!$F$11,0,10*ROW('Sanitation Data'!F45)),NA())</f>
        <v>#N/A</v>
      </c>
      <c r="AJ51" s="83" t="e">
        <f ca="true">+IF(AND(ISNUMBER(OFFSET('Sanitation Data'!$F$12,0,10*ROW('Sanitation Data'!F45))),'Data Summary'!CY51="Yes"),OFFSET('Sanitation Data'!$F$12,0,10*ROW('Sanitation Data'!F45)),NA())</f>
        <v>#N/A</v>
      </c>
      <c r="AK51" s="83" t="e">
        <f ca="true">+IF(AND(ISNUMBER(OFFSET('Sanitation Data'!$G$4,0,10*ROW('Sanitation Data'!G45))),'Data Summary'!CZ51="Yes"),100-OFFSET('Sanitation Data'!$G$4,0,10*ROW('Sanitation Data'!G45)),NA())</f>
        <v>#N/A</v>
      </c>
      <c r="AL51" s="83" t="e">
        <f ca="true">+IF(AND(ISNUMBER(OFFSET('Sanitation Data'!$G$6,0,10*ROW('Sanitation Data'!G45))),'Data Summary'!DA51="Yes"),OFFSET('Sanitation Data'!$G$6,0,10*ROW('Sanitation Data'!G45)),NA())</f>
        <v>#N/A</v>
      </c>
      <c r="AM51" s="83" t="e">
        <f ca="true">+IF(AND(ISNUMBER(OFFSET('Sanitation Data'!$G$10,0,10*ROW('Sanitation Data'!G45))),'Data Summary'!DB51="Yes"),OFFSET('Sanitation Data'!$G$10,0,10*ROW('Sanitation Data'!G45)),NA())</f>
        <v>#N/A</v>
      </c>
      <c r="AN51" s="83" t="e">
        <f ca="true">+IF(AND(ISNUMBER(OFFSET('Sanitation Data'!$G$11,0,10*ROW('Sanitation Data'!G45))),'Data Summary'!DC51="Yes"),OFFSET('Sanitation Data'!$G$11,0,10*ROW('Sanitation Data'!G45)),NA())</f>
        <v>#N/A</v>
      </c>
      <c r="AO51" s="83" t="e">
        <f ca="true">+IF(AND(ISNUMBER(OFFSET('Sanitation Data'!$G$12,0,10*ROW('Sanitation Data'!G45))),'Data Summary'!DD51="Yes"),OFFSET('Sanitation Data'!$G$12,0,10*ROW('Sanitation Data'!G45)),NA())</f>
        <v>#N/A</v>
      </c>
      <c r="AP51" s="83" t="e">
        <f ca="true">+IF(AND(ISNUMBER(OFFSET('Sanitation Data'!$H$4,0,10*ROW('Sanitation Data'!H45))),'Data Summary'!DE51="Yes"),100-OFFSET('Sanitation Data'!$H$4,0,10*ROW('Sanitation Data'!H45)),NA())</f>
        <v>#N/A</v>
      </c>
      <c r="AQ51" s="83" t="e">
        <f ca="true">+IF(AND(ISNUMBER(OFFSET('Sanitation Data'!$H$6,0,10*ROW('Sanitation Data'!H45))),'Data Summary'!DF51="Yes"),OFFSET('Sanitation Data'!$H$6,0,10*ROW('Sanitation Data'!H45)),NA())</f>
        <v>#N/A</v>
      </c>
      <c r="AR51" s="83" t="e">
        <f ca="true">+IF(AND(ISNUMBER(OFFSET('Sanitation Data'!$H$10,0,10*ROW('Sanitation Data'!H45))),'Data Summary'!DG51="Yes"),OFFSET('Sanitation Data'!$H$10,0,10*ROW('Sanitation Data'!H45)),NA())</f>
        <v>#N/A</v>
      </c>
      <c r="AS51" s="83" t="e">
        <f ca="true">+IF(AND(ISNUMBER(OFFSET('Sanitation Data'!$H$11,0,10*ROW('Sanitation Data'!H45))),'Data Summary'!DH51="Yes"),OFFSET('Sanitation Data'!$H$11,0,10*ROW('Sanitation Data'!H45)),NA())</f>
        <v>#N/A</v>
      </c>
      <c r="AT51" s="83" t="e">
        <f ca="true">+IF(AND(ISNUMBER(OFFSET('Sanitation Data'!$H$12,0,10*ROW('Sanitation Data'!H45))),'Data Summary'!DI51="Yes"),OFFSET('Sanitation Data'!$H$12,0,10*ROW('Sanitation Data'!H45)),NA())</f>
        <v>#N/A</v>
      </c>
      <c r="AU51" s="83" t="e">
        <f ca="true">+IF(AND(ISNUMBER(OFFSET('Sanitation Data'!$I$4,0,10*ROW('Sanitation Data'!I45))),'Data Summary'!DJ51="Yes"),100-OFFSET('Sanitation Data'!$I$4,0,10*ROW('Sanitation Data'!I45)),NA())</f>
        <v>#N/A</v>
      </c>
      <c r="AV51" s="83" t="e">
        <f ca="true">+IF(AND(ISNUMBER(OFFSET('Sanitation Data'!$I$6,0,10*ROW('Sanitation Data'!I45))),'Data Summary'!DK51="Yes"),OFFSET('Sanitation Data'!$I$6,0,10*ROW('Sanitation Data'!I45)),NA())</f>
        <v>#N/A</v>
      </c>
      <c r="AW51" s="83" t="e">
        <f ca="true">+IF(AND(ISNUMBER(OFFSET('Sanitation Data'!$I$10,0,10*ROW('Sanitation Data'!I45))),'Data Summary'!DL51="Yes"),OFFSET('Sanitation Data'!$I$10,0,10*ROW('Sanitation Data'!I45)),NA())</f>
        <v>#N/A</v>
      </c>
      <c r="AX51" s="83" t="e">
        <f ca="true">+IF(AND(ISNUMBER(OFFSET('Sanitation Data'!$I$11,0,10*ROW('Sanitation Data'!I45))),'Data Summary'!DM51="Yes"),OFFSET('Sanitation Data'!$I$11,0,10*ROW('Sanitation Data'!I45)),NA())</f>
        <v>#N/A</v>
      </c>
      <c r="AY51" s="83" t="e">
        <f ca="true">+IF(AND(ISNUMBER(OFFSET('Sanitation Data'!$I$12,0,10*ROW('Sanitation Data'!I45))),'Data Summary'!DN51="Yes"),OFFSET('Sanitation Data'!$I$12,0,10*ROW('Sanitation Data'!I45)),NA())</f>
        <v>#N/A</v>
      </c>
      <c r="AZ51" s="84" t="e">
        <f ca="true">+IF(AND(ISNUMBER(OFFSET('Hygiene Data'!$D$5,0,10*ROW('Hygiene Data'!D45))),'Data Summary'!DO51="Yes"),OFFSET('Hygiene Data'!$D$5,0,10*ROW('Hygiene Data'!D45)),NA())</f>
        <v>#N/A</v>
      </c>
      <c r="BA51" s="84" t="e">
        <f ca="true">+IF(AND(ISNUMBER(OFFSET('Hygiene Data'!$D$7,0,10*ROW('Hygiene Data'!D45))),'Data Summary'!DP51="Yes"),OFFSET('Hygiene Data'!$D$7,0,10*ROW('Hygiene Data'!D45)),NA())</f>
        <v>#N/A</v>
      </c>
      <c r="BB51" s="84" t="e">
        <f ca="true">+IF(AND(ISNUMBER(OFFSET('Hygiene Data'!$D$9,0,10*ROW('Hygiene Data'!D45))),'Data Summary'!DQ51="Yes"),OFFSET('Hygiene Data'!$D$9,0,10*ROW('Hygiene Data'!D45)),NA())</f>
        <v>#N/A</v>
      </c>
      <c r="BC51" s="84" t="e">
        <f ca="true">+IF(AND(ISNUMBER(OFFSET('Hygiene Data'!$E$5,0,10*ROW('Hygiene Data'!E45))),'Data Summary'!DR51="Yes"),OFFSET('Hygiene Data'!$E$5,0,10*ROW('Hygiene Data'!E45)),NA())</f>
        <v>#N/A</v>
      </c>
      <c r="BD51" s="84" t="e">
        <f ca="true">+IF(AND(ISNUMBER(OFFSET('Hygiene Data'!$E$7,0,10*ROW('Hygiene Data'!E45))),'Data Summary'!DS51="Yes"),OFFSET('Hygiene Data'!$E$7,0,10*ROW('Hygiene Data'!E45)),NA())</f>
        <v>#N/A</v>
      </c>
      <c r="BE51" s="84" t="e">
        <f ca="true">+IF(AND(ISNUMBER(OFFSET('Hygiene Data'!$E$9,0,10*ROW('Hygiene Data'!E45))),'Data Summary'!DT51="Yes"),OFFSET('Hygiene Data'!$E$9,0,10*ROW('Hygiene Data'!E45)),NA())</f>
        <v>#N/A</v>
      </c>
      <c r="BF51" s="84" t="e">
        <f ca="true">+IF(AND(ISNUMBER(OFFSET('Hygiene Data'!$F$5,0,10*ROW('Hygiene Data'!F45))),'Data Summary'!DU51="Yes"),OFFSET('Hygiene Data'!$F$5,0,10*ROW('Hygiene Data'!F45)),NA())</f>
        <v>#N/A</v>
      </c>
      <c r="BG51" s="84" t="e">
        <f ca="true">+IF(AND(ISNUMBER(OFFSET('Hygiene Data'!$F$7,0,10*ROW('Hygiene Data'!F45))),'Data Summary'!DV51="Yes"),OFFSET('Hygiene Data'!$F$7,0,10*ROW('Hygiene Data'!F45)),NA())</f>
        <v>#N/A</v>
      </c>
      <c r="BH51" s="84" t="e">
        <f ca="true">+IF(AND(ISNUMBER(OFFSET('Hygiene Data'!$F$9,0,10*ROW('Hygiene Data'!F45))),'Data Summary'!DW51="Yes"),OFFSET('Hygiene Data'!$F$9,0,10*ROW('Hygiene Data'!F45)),NA())</f>
        <v>#N/A</v>
      </c>
      <c r="BI51" s="84" t="e">
        <f ca="true">+IF(AND(ISNUMBER(OFFSET('Hygiene Data'!$G$5,0,10*ROW('Hygiene Data'!G45))),'Data Summary'!DX51="Yes"),OFFSET('Hygiene Data'!$G$5,0,10*ROW('Hygiene Data'!G45)),NA())</f>
        <v>#N/A</v>
      </c>
      <c r="BJ51" s="84" t="e">
        <f ca="true">+IF(AND(ISNUMBER(OFFSET('Hygiene Data'!$G$7,0,10*ROW('Hygiene Data'!G45))),'Data Summary'!DY51="Yes"),OFFSET('Hygiene Data'!$G$7,0,10*ROW('Hygiene Data'!G45)),NA())</f>
        <v>#N/A</v>
      </c>
      <c r="BK51" s="84" t="e">
        <f ca="true">+IF(AND(ISNUMBER(OFFSET('Hygiene Data'!$G$9,0,10*ROW('Hygiene Data'!G45))),'Data Summary'!DZ51="Yes"),OFFSET('Hygiene Data'!$G$9,0,10*ROW('Hygiene Data'!G45)),NA())</f>
        <v>#N/A</v>
      </c>
      <c r="BL51" s="84" t="e">
        <f ca="true">+IF(AND(ISNUMBER(OFFSET('Hygiene Data'!$H$5,0,10*ROW('Hygiene Data'!H45))),'Data Summary'!EA51="Yes"),OFFSET('Hygiene Data'!$H$5,0,10*ROW('Hygiene Data'!H45)),NA())</f>
        <v>#N/A</v>
      </c>
      <c r="BM51" s="84" t="e">
        <f ca="true">+IF(AND(ISNUMBER(OFFSET('Hygiene Data'!$H$7,0,10*ROW('Hygiene Data'!H45))),'Data Summary'!EB51="Yes"),OFFSET('Hygiene Data'!$H$7,0,10*ROW('Hygiene Data'!H45)),NA())</f>
        <v>#N/A</v>
      </c>
      <c r="BN51" s="84" t="e">
        <f ca="true">+IF(AND(ISNUMBER(OFFSET('Hygiene Data'!$H$9,0,10*ROW('Hygiene Data'!H45))),'Data Summary'!EC51="Yes"),OFFSET('Hygiene Data'!$H$9,0,10*ROW('Hygiene Data'!H45)),NA())</f>
        <v>#N/A</v>
      </c>
      <c r="BO51" s="84" t="e">
        <f ca="true">+IF(AND(ISNUMBER(OFFSET('Hygiene Data'!$I$5,0,10*ROW('Hygiene Data'!I45))),'Data Summary'!ED51="Yes"),OFFSET('Hygiene Data'!$I$5,0,10*ROW('Hygiene Data'!I45)),NA())</f>
        <v>#N/A</v>
      </c>
      <c r="BP51" s="84" t="e">
        <f ca="true">+IF(AND(ISNUMBER(OFFSET('Hygiene Data'!$I$7,0,10*ROW('Hygiene Data'!I45))),'Data Summary'!EE51="Yes"),OFFSET('Hygiene Data'!$I$7,0,10*ROW('Hygiene Data'!I45)),NA())</f>
        <v>#N/A</v>
      </c>
      <c r="BQ51" s="84" t="e">
        <f ca="true">+IF(AND(ISNUMBER(OFFSET('Hygiene Data'!$I$9,0,10*ROW('Hygiene Data'!I45))),'Data Summary'!EF51="Yes"),OFFSET('Hygiene Data'!$I$9,0,10*ROW('Hygiene Data'!I45)),NA())</f>
        <v>#N/A</v>
      </c>
    </row>
    <row xmlns:x14ac="http://schemas.microsoft.com/office/spreadsheetml/2009/9/ac" r="52" x14ac:dyDescent="0.2">
      <c r="A52" s="375" t="e">
        <f ca="true">+RIGHT('Data Summary'!A52,LEN('Data Summary'!A52)-9)</f>
        <v>#VALUE!</v>
      </c>
      <c r="B52" s="36" t="str">
        <f ca="true">+IF(ISTEXT('Data Summary'!B52),'Data Summary'!B52,"")</f>
        <v/>
      </c>
      <c r="C52" s="325" t="e">
        <f ca="true">+VALUE('Data Summary'!C52)</f>
        <v>#VALUE!</v>
      </c>
      <c r="D52" s="82" t="e">
        <f ca="true">+IF(AND(ISNUMBER(OFFSET('Water Data'!$D$4,0,10*ROW('Water Data'!D46))),'Data Summary'!BS52="Yes"),100-OFFSET('Water Data'!$D$4,0,10*ROW('Water Data'!D46)),NA())</f>
        <v>#N/A</v>
      </c>
      <c r="E52" s="82" t="e">
        <f ca="true">+IF(AND(ISNUMBER(OFFSET('Water Data'!$D$6,0,10*ROW('Water Data'!D46))),'Data Summary'!BT52="Yes"),OFFSET('Water Data'!$D$6,0,10*ROW('Water Data'!D46)),NA())</f>
        <v>#N/A</v>
      </c>
      <c r="F52" s="82" t="e">
        <f ca="true">+IF(AND(ISNUMBER(OFFSET('Water Data'!$D$9,0,10*ROW('Water Data'!D46))),'Data Summary'!BU52="Yes"),OFFSET('Water Data'!$D$9,0,10*ROW('Water Data'!D46)),NA())</f>
        <v>#N/A</v>
      </c>
      <c r="G52" s="82" t="e">
        <f ca="true">+IF(AND(ISNUMBER(OFFSET('Water Data'!$E$4,0,10*ROW('Water Data'!E46))),'Data Summary'!BV52="Yes"),100-OFFSET('Water Data'!$E$4,0,10*ROW('Water Data'!E46)),NA())</f>
        <v>#N/A</v>
      </c>
      <c r="H52" s="82" t="e">
        <f ca="true">+IF(AND(ISNUMBER(OFFSET('Water Data'!$E$6,0,10*ROW('Water Data'!E46))),'Data Summary'!BW52="Yes"),OFFSET('Water Data'!$E$6,0,10*ROW('Water Data'!E46)),NA())</f>
        <v>#N/A</v>
      </c>
      <c r="I52" s="82" t="e">
        <f ca="true">+IF(AND(ISNUMBER(OFFSET('Water Data'!$E$9,0,10*ROW('Water Data'!E46))),'Data Summary'!BX52="Yes"),OFFSET('Water Data'!$E$9,0,10*ROW('Water Data'!E46)),NA())</f>
        <v>#N/A</v>
      </c>
      <c r="J52" s="82" t="e">
        <f ca="true">+IF(AND(ISNUMBER(OFFSET('Water Data'!$F$4,0,10*ROW('Water Data'!F46))),'Data Summary'!BY52="Yes"),100-OFFSET('Water Data'!$F$4,0,10*ROW('Water Data'!F46)),NA())</f>
        <v>#N/A</v>
      </c>
      <c r="K52" s="82" t="e">
        <f ca="true">+IF(AND(ISNUMBER(OFFSET('Water Data'!$F$6,0,10*ROW('Water Data'!F46))),'Data Summary'!BZ52="Yes"),OFFSET('Water Data'!$F$6,0,10*ROW('Water Data'!F46)),NA())</f>
        <v>#N/A</v>
      </c>
      <c r="L52" s="82" t="e">
        <f ca="true">+IF(AND(ISNUMBER(OFFSET('Water Data'!$F$9,0,10*ROW('Water Data'!F46))),'Data Summary'!CA52="Yes"),OFFSET('Water Data'!$F$9,0,10*ROW('Water Data'!F46)),NA())</f>
        <v>#N/A</v>
      </c>
      <c r="M52" s="82" t="e">
        <f ca="true">+IF(AND(ISNUMBER(OFFSET('Water Data'!$G$4,0,10*ROW('Water Data'!G46))),'Data Summary'!CB52="Yes"),100-OFFSET('Water Data'!$G$4,0,10*ROW('Water Data'!G46)),NA())</f>
        <v>#N/A</v>
      </c>
      <c r="N52" s="82" t="e">
        <f ca="true">+IF(AND(ISNUMBER(OFFSET('Water Data'!$G$6,0,10*ROW('Water Data'!G46))),'Data Summary'!CC52="Yes"),OFFSET('Water Data'!$G$6,0,10*ROW('Water Data'!G46)),NA())</f>
        <v>#N/A</v>
      </c>
      <c r="O52" s="82" t="e">
        <f ca="true">+IF(AND(ISNUMBER(OFFSET('Water Data'!$G$9,0,10*ROW('Water Data'!G46))),'Data Summary'!CD52="Yes"),OFFSET('Water Data'!$G$9,0,10*ROW('Water Data'!G46)),NA())</f>
        <v>#N/A</v>
      </c>
      <c r="P52" s="82" t="e">
        <f ca="true">+IF(AND(ISNUMBER(OFFSET('Water Data'!$H$4,0,10*ROW('Water Data'!H46))),'Data Summary'!CE52="Yes"),100-OFFSET('Water Data'!$H$4,0,10*ROW('Water Data'!H46)),NA())</f>
        <v>#N/A</v>
      </c>
      <c r="Q52" s="82" t="e">
        <f ca="true">+IF(AND(ISNUMBER(OFFSET('Water Data'!$H$6,0,10*ROW('Water Data'!H46))),'Data Summary'!CF52="Yes"),OFFSET('Water Data'!$H$6,0,10*ROW('Water Data'!H46)),NA())</f>
        <v>#N/A</v>
      </c>
      <c r="R52" s="82" t="e">
        <f ca="true">+IF(AND(ISNUMBER(OFFSET('Water Data'!$H$9,0,10*ROW('Water Data'!H46))),'Data Summary'!CG52="Yes"),OFFSET('Water Data'!$H$9,0,10*ROW('Water Data'!H46)),NA())</f>
        <v>#N/A</v>
      </c>
      <c r="S52" s="82" t="e">
        <f ca="true">+IF(AND(ISNUMBER(OFFSET('Water Data'!$I$4,0,10*ROW('Water Data'!I46))),'Data Summary'!CH52="Yes"),100-OFFSET('Water Data'!$I$4,0,10*ROW('Water Data'!I46)),NA())</f>
        <v>#N/A</v>
      </c>
      <c r="T52" s="82" t="e">
        <f ca="true">+IF(AND(ISNUMBER(OFFSET('Water Data'!$I$6,0,10*ROW('Water Data'!I46))),'Data Summary'!CI52="Yes"),OFFSET('Water Data'!$I$6,0,10*ROW('Water Data'!I46)),NA())</f>
        <v>#N/A</v>
      </c>
      <c r="U52" s="82" t="e">
        <f ca="true">+IF(AND(ISNUMBER(OFFSET('Water Data'!$I$9,0,10*ROW('Water Data'!I46))),'Data Summary'!CJ52="Yes"),OFFSET('Water Data'!$I$9,0,10*ROW('Water Data'!I46)),NA())</f>
        <v>#N/A</v>
      </c>
      <c r="V52" s="83" t="e">
        <f ca="true">+IF(AND(ISNUMBER(OFFSET('Sanitation Data'!$D$4,0,10*ROW('Sanitation Data'!D46))),'Data Summary'!CK52="Yes"),100-OFFSET('Sanitation Data'!$D$4,0,10*ROW('Sanitation Data'!D46)),NA())</f>
        <v>#N/A</v>
      </c>
      <c r="W52" s="83" t="e">
        <f ca="true">+IF(AND(ISNUMBER(OFFSET('Sanitation Data'!$D$6,0,10*ROW('Sanitation Data'!D46))),'Data Summary'!CL52="Yes"),OFFSET('Sanitation Data'!$D$6,0,10*ROW('Sanitation Data'!D46)),NA())</f>
        <v>#N/A</v>
      </c>
      <c r="X52" s="83" t="e">
        <f ca="true">+IF(AND(ISNUMBER(OFFSET('Sanitation Data'!$D$10,0,10*ROW('Sanitation Data'!D46))),'Data Summary'!CM52="Yes"),OFFSET('Sanitation Data'!$D$10,0,10*ROW('Sanitation Data'!D46)),NA())</f>
        <v>#N/A</v>
      </c>
      <c r="Y52" s="83" t="e">
        <f ca="true">+IF(AND(ISNUMBER(OFFSET('Sanitation Data'!$D$11,0,10*ROW('Sanitation Data'!D46))),'Data Summary'!CN52="Yes"),OFFSET('Sanitation Data'!$D$11,0,10*ROW('Sanitation Data'!D46)),NA())</f>
        <v>#N/A</v>
      </c>
      <c r="Z52" s="83" t="e">
        <f ca="true">+IF(AND(ISNUMBER(OFFSET('Sanitation Data'!$D$12,0,10*ROW('Sanitation Data'!D46))),'Data Summary'!CO52="Yes"),OFFSET('Sanitation Data'!$D$12,0,10*ROW('Sanitation Data'!D46)),NA())</f>
        <v>#N/A</v>
      </c>
      <c r="AA52" s="83" t="e">
        <f ca="true">+IF(AND(ISNUMBER(OFFSET('Sanitation Data'!$E$4,0,10*ROW('Sanitation Data'!E46))),'Data Summary'!CP52="Yes"),100-OFFSET('Sanitation Data'!$E$4,0,10*ROW('Sanitation Data'!E46)),NA())</f>
        <v>#N/A</v>
      </c>
      <c r="AB52" s="83" t="e">
        <f ca="true">+IF(AND(ISNUMBER(OFFSET('Sanitation Data'!$E$6,0,10*ROW('Sanitation Data'!E46))),'Data Summary'!CQ52="Yes"),OFFSET('Sanitation Data'!$E$6,0,10*ROW('Sanitation Data'!E46)),NA())</f>
        <v>#N/A</v>
      </c>
      <c r="AC52" s="83" t="e">
        <f ca="true">+IF(AND(ISNUMBER(OFFSET('Sanitation Data'!$E$10,0,10*ROW('Sanitation Data'!E46))),'Data Summary'!CR52="Yes"),OFFSET('Sanitation Data'!$E$10,0,10*ROW('Sanitation Data'!E46)),NA())</f>
        <v>#N/A</v>
      </c>
      <c r="AD52" s="83" t="e">
        <f ca="true">+IF(AND(ISNUMBER(OFFSET('Sanitation Data'!$E$11,0,10*ROW('Sanitation Data'!E46))),'Data Summary'!CS52="Yes"),OFFSET('Sanitation Data'!$E$11,0,10*ROW('Sanitation Data'!E46)),NA())</f>
        <v>#N/A</v>
      </c>
      <c r="AE52" s="83" t="e">
        <f ca="true">+IF(AND(ISNUMBER(OFFSET('Sanitation Data'!$E$12,0,10*ROW('Sanitation Data'!E46))),'Data Summary'!CT52="Yes"),OFFSET('Sanitation Data'!$E$12,0,10*ROW('Sanitation Data'!E46)),NA())</f>
        <v>#N/A</v>
      </c>
      <c r="AF52" s="83" t="e">
        <f ca="true">+IF(AND(ISNUMBER(OFFSET('Sanitation Data'!$F$4,0,10*ROW('Sanitation Data'!F46))),'Data Summary'!CU52="Yes"),100-OFFSET('Sanitation Data'!$F$4,0,10*ROW('Sanitation Data'!F46)),NA())</f>
        <v>#N/A</v>
      </c>
      <c r="AG52" s="83" t="e">
        <f ca="true">+IF(AND(ISNUMBER(OFFSET('Sanitation Data'!$F$6,0,10*ROW('Sanitation Data'!F46))),'Data Summary'!CV52="Yes"),OFFSET('Sanitation Data'!$F$6,0,10*ROW('Sanitation Data'!F46)),NA())</f>
        <v>#N/A</v>
      </c>
      <c r="AH52" s="83" t="e">
        <f ca="true">+IF(AND(ISNUMBER(OFFSET('Sanitation Data'!$F$10,0,10*ROW('Sanitation Data'!F46))),'Data Summary'!CW52="Yes"),OFFSET('Sanitation Data'!$F$10,0,10*ROW('Sanitation Data'!F46)),NA())</f>
        <v>#N/A</v>
      </c>
      <c r="AI52" s="83" t="e">
        <f ca="true">+IF(AND(ISNUMBER(OFFSET('Sanitation Data'!$F$11,0,10*ROW('Sanitation Data'!F46))),'Data Summary'!CX52="Yes"),OFFSET('Sanitation Data'!$F$11,0,10*ROW('Sanitation Data'!F46)),NA())</f>
        <v>#N/A</v>
      </c>
      <c r="AJ52" s="83" t="e">
        <f ca="true">+IF(AND(ISNUMBER(OFFSET('Sanitation Data'!$F$12,0,10*ROW('Sanitation Data'!F46))),'Data Summary'!CY52="Yes"),OFFSET('Sanitation Data'!$F$12,0,10*ROW('Sanitation Data'!F46)),NA())</f>
        <v>#N/A</v>
      </c>
      <c r="AK52" s="83" t="e">
        <f ca="true">+IF(AND(ISNUMBER(OFFSET('Sanitation Data'!$G$4,0,10*ROW('Sanitation Data'!G46))),'Data Summary'!CZ52="Yes"),100-OFFSET('Sanitation Data'!$G$4,0,10*ROW('Sanitation Data'!G46)),NA())</f>
        <v>#N/A</v>
      </c>
      <c r="AL52" s="83" t="e">
        <f ca="true">+IF(AND(ISNUMBER(OFFSET('Sanitation Data'!$G$6,0,10*ROW('Sanitation Data'!G46))),'Data Summary'!DA52="Yes"),OFFSET('Sanitation Data'!$G$6,0,10*ROW('Sanitation Data'!G46)),NA())</f>
        <v>#N/A</v>
      </c>
      <c r="AM52" s="83" t="e">
        <f ca="true">+IF(AND(ISNUMBER(OFFSET('Sanitation Data'!$G$10,0,10*ROW('Sanitation Data'!G46))),'Data Summary'!DB52="Yes"),OFFSET('Sanitation Data'!$G$10,0,10*ROW('Sanitation Data'!G46)),NA())</f>
        <v>#N/A</v>
      </c>
      <c r="AN52" s="83" t="e">
        <f ca="true">+IF(AND(ISNUMBER(OFFSET('Sanitation Data'!$G$11,0,10*ROW('Sanitation Data'!G46))),'Data Summary'!DC52="Yes"),OFFSET('Sanitation Data'!$G$11,0,10*ROW('Sanitation Data'!G46)),NA())</f>
        <v>#N/A</v>
      </c>
      <c r="AO52" s="83" t="e">
        <f ca="true">+IF(AND(ISNUMBER(OFFSET('Sanitation Data'!$G$12,0,10*ROW('Sanitation Data'!G46))),'Data Summary'!DD52="Yes"),OFFSET('Sanitation Data'!$G$12,0,10*ROW('Sanitation Data'!G46)),NA())</f>
        <v>#N/A</v>
      </c>
      <c r="AP52" s="83" t="e">
        <f ca="true">+IF(AND(ISNUMBER(OFFSET('Sanitation Data'!$H$4,0,10*ROW('Sanitation Data'!H46))),'Data Summary'!DE52="Yes"),100-OFFSET('Sanitation Data'!$H$4,0,10*ROW('Sanitation Data'!H46)),NA())</f>
        <v>#N/A</v>
      </c>
      <c r="AQ52" s="83" t="e">
        <f ca="true">+IF(AND(ISNUMBER(OFFSET('Sanitation Data'!$H$6,0,10*ROW('Sanitation Data'!H46))),'Data Summary'!DF52="Yes"),OFFSET('Sanitation Data'!$H$6,0,10*ROW('Sanitation Data'!H46)),NA())</f>
        <v>#N/A</v>
      </c>
      <c r="AR52" s="83" t="e">
        <f ca="true">+IF(AND(ISNUMBER(OFFSET('Sanitation Data'!$H$10,0,10*ROW('Sanitation Data'!H46))),'Data Summary'!DG52="Yes"),OFFSET('Sanitation Data'!$H$10,0,10*ROW('Sanitation Data'!H46)),NA())</f>
        <v>#N/A</v>
      </c>
      <c r="AS52" s="83" t="e">
        <f ca="true">+IF(AND(ISNUMBER(OFFSET('Sanitation Data'!$H$11,0,10*ROW('Sanitation Data'!H46))),'Data Summary'!DH52="Yes"),OFFSET('Sanitation Data'!$H$11,0,10*ROW('Sanitation Data'!H46)),NA())</f>
        <v>#N/A</v>
      </c>
      <c r="AT52" s="83" t="e">
        <f ca="true">+IF(AND(ISNUMBER(OFFSET('Sanitation Data'!$H$12,0,10*ROW('Sanitation Data'!H46))),'Data Summary'!DI52="Yes"),OFFSET('Sanitation Data'!$H$12,0,10*ROW('Sanitation Data'!H46)),NA())</f>
        <v>#N/A</v>
      </c>
      <c r="AU52" s="83" t="e">
        <f ca="true">+IF(AND(ISNUMBER(OFFSET('Sanitation Data'!$I$4,0,10*ROW('Sanitation Data'!I46))),'Data Summary'!DJ52="Yes"),100-OFFSET('Sanitation Data'!$I$4,0,10*ROW('Sanitation Data'!I46)),NA())</f>
        <v>#N/A</v>
      </c>
      <c r="AV52" s="83" t="e">
        <f ca="true">+IF(AND(ISNUMBER(OFFSET('Sanitation Data'!$I$6,0,10*ROW('Sanitation Data'!I46))),'Data Summary'!DK52="Yes"),OFFSET('Sanitation Data'!$I$6,0,10*ROW('Sanitation Data'!I46)),NA())</f>
        <v>#N/A</v>
      </c>
      <c r="AW52" s="83" t="e">
        <f ca="true">+IF(AND(ISNUMBER(OFFSET('Sanitation Data'!$I$10,0,10*ROW('Sanitation Data'!I46))),'Data Summary'!DL52="Yes"),OFFSET('Sanitation Data'!$I$10,0,10*ROW('Sanitation Data'!I46)),NA())</f>
        <v>#N/A</v>
      </c>
      <c r="AX52" s="83" t="e">
        <f ca="true">+IF(AND(ISNUMBER(OFFSET('Sanitation Data'!$I$11,0,10*ROW('Sanitation Data'!I46))),'Data Summary'!DM52="Yes"),OFFSET('Sanitation Data'!$I$11,0,10*ROW('Sanitation Data'!I46)),NA())</f>
        <v>#N/A</v>
      </c>
      <c r="AY52" s="83" t="e">
        <f ca="true">+IF(AND(ISNUMBER(OFFSET('Sanitation Data'!$I$12,0,10*ROW('Sanitation Data'!I46))),'Data Summary'!DN52="Yes"),OFFSET('Sanitation Data'!$I$12,0,10*ROW('Sanitation Data'!I46)),NA())</f>
        <v>#N/A</v>
      </c>
      <c r="AZ52" s="84" t="e">
        <f ca="true">+IF(AND(ISNUMBER(OFFSET('Hygiene Data'!$D$5,0,10*ROW('Hygiene Data'!D46))),'Data Summary'!DO52="Yes"),OFFSET('Hygiene Data'!$D$5,0,10*ROW('Hygiene Data'!D46)),NA())</f>
        <v>#N/A</v>
      </c>
      <c r="BA52" s="84" t="e">
        <f ca="true">+IF(AND(ISNUMBER(OFFSET('Hygiene Data'!$D$7,0,10*ROW('Hygiene Data'!D46))),'Data Summary'!DP52="Yes"),OFFSET('Hygiene Data'!$D$7,0,10*ROW('Hygiene Data'!D46)),NA())</f>
        <v>#N/A</v>
      </c>
      <c r="BB52" s="84" t="e">
        <f ca="true">+IF(AND(ISNUMBER(OFFSET('Hygiene Data'!$D$9,0,10*ROW('Hygiene Data'!D46))),'Data Summary'!DQ52="Yes"),OFFSET('Hygiene Data'!$D$9,0,10*ROW('Hygiene Data'!D46)),NA())</f>
        <v>#N/A</v>
      </c>
      <c r="BC52" s="84" t="e">
        <f ca="true">+IF(AND(ISNUMBER(OFFSET('Hygiene Data'!$E$5,0,10*ROW('Hygiene Data'!E46))),'Data Summary'!DR52="Yes"),OFFSET('Hygiene Data'!$E$5,0,10*ROW('Hygiene Data'!E46)),NA())</f>
        <v>#N/A</v>
      </c>
      <c r="BD52" s="84" t="e">
        <f ca="true">+IF(AND(ISNUMBER(OFFSET('Hygiene Data'!$E$7,0,10*ROW('Hygiene Data'!E46))),'Data Summary'!DS52="Yes"),OFFSET('Hygiene Data'!$E$7,0,10*ROW('Hygiene Data'!E46)),NA())</f>
        <v>#N/A</v>
      </c>
      <c r="BE52" s="84" t="e">
        <f ca="true">+IF(AND(ISNUMBER(OFFSET('Hygiene Data'!$E$9,0,10*ROW('Hygiene Data'!E46))),'Data Summary'!DT52="Yes"),OFFSET('Hygiene Data'!$E$9,0,10*ROW('Hygiene Data'!E46)),NA())</f>
        <v>#N/A</v>
      </c>
      <c r="BF52" s="84" t="e">
        <f ca="true">+IF(AND(ISNUMBER(OFFSET('Hygiene Data'!$F$5,0,10*ROW('Hygiene Data'!F46))),'Data Summary'!DU52="Yes"),OFFSET('Hygiene Data'!$F$5,0,10*ROW('Hygiene Data'!F46)),NA())</f>
        <v>#N/A</v>
      </c>
      <c r="BG52" s="84" t="e">
        <f ca="true">+IF(AND(ISNUMBER(OFFSET('Hygiene Data'!$F$7,0,10*ROW('Hygiene Data'!F46))),'Data Summary'!DV52="Yes"),OFFSET('Hygiene Data'!$F$7,0,10*ROW('Hygiene Data'!F46)),NA())</f>
        <v>#N/A</v>
      </c>
      <c r="BH52" s="84" t="e">
        <f ca="true">+IF(AND(ISNUMBER(OFFSET('Hygiene Data'!$F$9,0,10*ROW('Hygiene Data'!F46))),'Data Summary'!DW52="Yes"),OFFSET('Hygiene Data'!$F$9,0,10*ROW('Hygiene Data'!F46)),NA())</f>
        <v>#N/A</v>
      </c>
      <c r="BI52" s="84" t="e">
        <f ca="true">+IF(AND(ISNUMBER(OFFSET('Hygiene Data'!$G$5,0,10*ROW('Hygiene Data'!G46))),'Data Summary'!DX52="Yes"),OFFSET('Hygiene Data'!$G$5,0,10*ROW('Hygiene Data'!G46)),NA())</f>
        <v>#N/A</v>
      </c>
      <c r="BJ52" s="84" t="e">
        <f ca="true">+IF(AND(ISNUMBER(OFFSET('Hygiene Data'!$G$7,0,10*ROW('Hygiene Data'!G46))),'Data Summary'!DY52="Yes"),OFFSET('Hygiene Data'!$G$7,0,10*ROW('Hygiene Data'!G46)),NA())</f>
        <v>#N/A</v>
      </c>
      <c r="BK52" s="84" t="e">
        <f ca="true">+IF(AND(ISNUMBER(OFFSET('Hygiene Data'!$G$9,0,10*ROW('Hygiene Data'!G46))),'Data Summary'!DZ52="Yes"),OFFSET('Hygiene Data'!$G$9,0,10*ROW('Hygiene Data'!G46)),NA())</f>
        <v>#N/A</v>
      </c>
      <c r="BL52" s="84" t="e">
        <f ca="true">+IF(AND(ISNUMBER(OFFSET('Hygiene Data'!$H$5,0,10*ROW('Hygiene Data'!H46))),'Data Summary'!EA52="Yes"),OFFSET('Hygiene Data'!$H$5,0,10*ROW('Hygiene Data'!H46)),NA())</f>
        <v>#N/A</v>
      </c>
      <c r="BM52" s="84" t="e">
        <f ca="true">+IF(AND(ISNUMBER(OFFSET('Hygiene Data'!$H$7,0,10*ROW('Hygiene Data'!H46))),'Data Summary'!EB52="Yes"),OFFSET('Hygiene Data'!$H$7,0,10*ROW('Hygiene Data'!H46)),NA())</f>
        <v>#N/A</v>
      </c>
      <c r="BN52" s="84" t="e">
        <f ca="true">+IF(AND(ISNUMBER(OFFSET('Hygiene Data'!$H$9,0,10*ROW('Hygiene Data'!H46))),'Data Summary'!EC52="Yes"),OFFSET('Hygiene Data'!$H$9,0,10*ROW('Hygiene Data'!H46)),NA())</f>
        <v>#N/A</v>
      </c>
      <c r="BO52" s="84" t="e">
        <f ca="true">+IF(AND(ISNUMBER(OFFSET('Hygiene Data'!$I$5,0,10*ROW('Hygiene Data'!I46))),'Data Summary'!ED52="Yes"),OFFSET('Hygiene Data'!$I$5,0,10*ROW('Hygiene Data'!I46)),NA())</f>
        <v>#N/A</v>
      </c>
      <c r="BP52" s="84" t="e">
        <f ca="true">+IF(AND(ISNUMBER(OFFSET('Hygiene Data'!$I$7,0,10*ROW('Hygiene Data'!I46))),'Data Summary'!EE52="Yes"),OFFSET('Hygiene Data'!$I$7,0,10*ROW('Hygiene Data'!I46)),NA())</f>
        <v>#N/A</v>
      </c>
      <c r="BQ52" s="84" t="e">
        <f ca="true">+IF(AND(ISNUMBER(OFFSET('Hygiene Data'!$I$9,0,10*ROW('Hygiene Data'!I46))),'Data Summary'!EF52="Yes"),OFFSET('Hygiene Data'!$I$9,0,10*ROW('Hygiene Data'!I46)),NA())</f>
        <v>#N/A</v>
      </c>
    </row>
    <row xmlns:x14ac="http://schemas.microsoft.com/office/spreadsheetml/2009/9/ac" r="53" x14ac:dyDescent="0.2">
      <c r="A53" s="375" t="e">
        <f ca="true">+RIGHT('Data Summary'!A53,LEN('Data Summary'!A53)-9)</f>
        <v>#VALUE!</v>
      </c>
      <c r="B53" s="36" t="str">
        <f ca="true">+IF(ISTEXT('Data Summary'!B53),'Data Summary'!B53,"")</f>
        <v/>
      </c>
      <c r="C53" s="325" t="e">
        <f ca="true">+VALUE('Data Summary'!C53)</f>
        <v>#VALUE!</v>
      </c>
      <c r="D53" s="82" t="e">
        <f ca="true">+IF(AND(ISNUMBER(OFFSET('Water Data'!$D$4,0,10*ROW('Water Data'!D47))),'Data Summary'!BS53="Yes"),100-OFFSET('Water Data'!$D$4,0,10*ROW('Water Data'!D47)),NA())</f>
        <v>#N/A</v>
      </c>
      <c r="E53" s="82" t="e">
        <f ca="true">+IF(AND(ISNUMBER(OFFSET('Water Data'!$D$6,0,10*ROW('Water Data'!D47))),'Data Summary'!BT53="Yes"),OFFSET('Water Data'!$D$6,0,10*ROW('Water Data'!D47)),NA())</f>
        <v>#N/A</v>
      </c>
      <c r="F53" s="82" t="e">
        <f ca="true">+IF(AND(ISNUMBER(OFFSET('Water Data'!$D$9,0,10*ROW('Water Data'!D47))),'Data Summary'!BU53="Yes"),OFFSET('Water Data'!$D$9,0,10*ROW('Water Data'!D47)),NA())</f>
        <v>#N/A</v>
      </c>
      <c r="G53" s="82" t="e">
        <f ca="true">+IF(AND(ISNUMBER(OFFSET('Water Data'!$E$4,0,10*ROW('Water Data'!E47))),'Data Summary'!BV53="Yes"),100-OFFSET('Water Data'!$E$4,0,10*ROW('Water Data'!E47)),NA())</f>
        <v>#N/A</v>
      </c>
      <c r="H53" s="82" t="e">
        <f ca="true">+IF(AND(ISNUMBER(OFFSET('Water Data'!$E$6,0,10*ROW('Water Data'!E47))),'Data Summary'!BW53="Yes"),OFFSET('Water Data'!$E$6,0,10*ROW('Water Data'!E47)),NA())</f>
        <v>#N/A</v>
      </c>
      <c r="I53" s="82" t="e">
        <f ca="true">+IF(AND(ISNUMBER(OFFSET('Water Data'!$E$9,0,10*ROW('Water Data'!E47))),'Data Summary'!BX53="Yes"),OFFSET('Water Data'!$E$9,0,10*ROW('Water Data'!E47)),NA())</f>
        <v>#N/A</v>
      </c>
      <c r="J53" s="82" t="e">
        <f ca="true">+IF(AND(ISNUMBER(OFFSET('Water Data'!$F$4,0,10*ROW('Water Data'!F47))),'Data Summary'!BY53="Yes"),100-OFFSET('Water Data'!$F$4,0,10*ROW('Water Data'!F47)),NA())</f>
        <v>#N/A</v>
      </c>
      <c r="K53" s="82" t="e">
        <f ca="true">+IF(AND(ISNUMBER(OFFSET('Water Data'!$F$6,0,10*ROW('Water Data'!F47))),'Data Summary'!BZ53="Yes"),OFFSET('Water Data'!$F$6,0,10*ROW('Water Data'!F47)),NA())</f>
        <v>#N/A</v>
      </c>
      <c r="L53" s="82" t="e">
        <f ca="true">+IF(AND(ISNUMBER(OFFSET('Water Data'!$F$9,0,10*ROW('Water Data'!F47))),'Data Summary'!CA53="Yes"),OFFSET('Water Data'!$F$9,0,10*ROW('Water Data'!F47)),NA())</f>
        <v>#N/A</v>
      </c>
      <c r="M53" s="82" t="e">
        <f ca="true">+IF(AND(ISNUMBER(OFFSET('Water Data'!$G$4,0,10*ROW('Water Data'!G47))),'Data Summary'!CB53="Yes"),100-OFFSET('Water Data'!$G$4,0,10*ROW('Water Data'!G47)),NA())</f>
        <v>#N/A</v>
      </c>
      <c r="N53" s="82" t="e">
        <f ca="true">+IF(AND(ISNUMBER(OFFSET('Water Data'!$G$6,0,10*ROW('Water Data'!G47))),'Data Summary'!CC53="Yes"),OFFSET('Water Data'!$G$6,0,10*ROW('Water Data'!G47)),NA())</f>
        <v>#N/A</v>
      </c>
      <c r="O53" s="82" t="e">
        <f ca="true">+IF(AND(ISNUMBER(OFFSET('Water Data'!$G$9,0,10*ROW('Water Data'!G47))),'Data Summary'!CD53="Yes"),OFFSET('Water Data'!$G$9,0,10*ROW('Water Data'!G47)),NA())</f>
        <v>#N/A</v>
      </c>
      <c r="P53" s="82" t="e">
        <f ca="true">+IF(AND(ISNUMBER(OFFSET('Water Data'!$H$4,0,10*ROW('Water Data'!H47))),'Data Summary'!CE53="Yes"),100-OFFSET('Water Data'!$H$4,0,10*ROW('Water Data'!H47)),NA())</f>
        <v>#N/A</v>
      </c>
      <c r="Q53" s="82" t="e">
        <f ca="true">+IF(AND(ISNUMBER(OFFSET('Water Data'!$H$6,0,10*ROW('Water Data'!H47))),'Data Summary'!CF53="Yes"),OFFSET('Water Data'!$H$6,0,10*ROW('Water Data'!H47)),NA())</f>
        <v>#N/A</v>
      </c>
      <c r="R53" s="82" t="e">
        <f ca="true">+IF(AND(ISNUMBER(OFFSET('Water Data'!$H$9,0,10*ROW('Water Data'!H47))),'Data Summary'!CG53="Yes"),OFFSET('Water Data'!$H$9,0,10*ROW('Water Data'!H47)),NA())</f>
        <v>#N/A</v>
      </c>
      <c r="S53" s="82" t="e">
        <f ca="true">+IF(AND(ISNUMBER(OFFSET('Water Data'!$I$4,0,10*ROW('Water Data'!I47))),'Data Summary'!CH53="Yes"),100-OFFSET('Water Data'!$I$4,0,10*ROW('Water Data'!I47)),NA())</f>
        <v>#N/A</v>
      </c>
      <c r="T53" s="82" t="e">
        <f ca="true">+IF(AND(ISNUMBER(OFFSET('Water Data'!$I$6,0,10*ROW('Water Data'!I47))),'Data Summary'!CI53="Yes"),OFFSET('Water Data'!$I$6,0,10*ROW('Water Data'!I47)),NA())</f>
        <v>#N/A</v>
      </c>
      <c r="U53" s="82" t="e">
        <f ca="true">+IF(AND(ISNUMBER(OFFSET('Water Data'!$I$9,0,10*ROW('Water Data'!I47))),'Data Summary'!CJ53="Yes"),OFFSET('Water Data'!$I$9,0,10*ROW('Water Data'!I47)),NA())</f>
        <v>#N/A</v>
      </c>
      <c r="V53" s="83" t="e">
        <f ca="true">+IF(AND(ISNUMBER(OFFSET('Sanitation Data'!$D$4,0,10*ROW('Sanitation Data'!D47))),'Data Summary'!CK53="Yes"),100-OFFSET('Sanitation Data'!$D$4,0,10*ROW('Sanitation Data'!D47)),NA())</f>
        <v>#N/A</v>
      </c>
      <c r="W53" s="83" t="e">
        <f ca="true">+IF(AND(ISNUMBER(OFFSET('Sanitation Data'!$D$6,0,10*ROW('Sanitation Data'!D47))),'Data Summary'!CL53="Yes"),OFFSET('Sanitation Data'!$D$6,0,10*ROW('Sanitation Data'!D47)),NA())</f>
        <v>#N/A</v>
      </c>
      <c r="X53" s="83" t="e">
        <f ca="true">+IF(AND(ISNUMBER(OFFSET('Sanitation Data'!$D$10,0,10*ROW('Sanitation Data'!D47))),'Data Summary'!CM53="Yes"),OFFSET('Sanitation Data'!$D$10,0,10*ROW('Sanitation Data'!D47)),NA())</f>
        <v>#N/A</v>
      </c>
      <c r="Y53" s="83" t="e">
        <f ca="true">+IF(AND(ISNUMBER(OFFSET('Sanitation Data'!$D$11,0,10*ROW('Sanitation Data'!D47))),'Data Summary'!CN53="Yes"),OFFSET('Sanitation Data'!$D$11,0,10*ROW('Sanitation Data'!D47)),NA())</f>
        <v>#N/A</v>
      </c>
      <c r="Z53" s="83" t="e">
        <f ca="true">+IF(AND(ISNUMBER(OFFSET('Sanitation Data'!$D$12,0,10*ROW('Sanitation Data'!D47))),'Data Summary'!CO53="Yes"),OFFSET('Sanitation Data'!$D$12,0,10*ROW('Sanitation Data'!D47)),NA())</f>
        <v>#N/A</v>
      </c>
      <c r="AA53" s="83" t="e">
        <f ca="true">+IF(AND(ISNUMBER(OFFSET('Sanitation Data'!$E$4,0,10*ROW('Sanitation Data'!E47))),'Data Summary'!CP53="Yes"),100-OFFSET('Sanitation Data'!$E$4,0,10*ROW('Sanitation Data'!E47)),NA())</f>
        <v>#N/A</v>
      </c>
      <c r="AB53" s="83" t="e">
        <f ca="true">+IF(AND(ISNUMBER(OFFSET('Sanitation Data'!$E$6,0,10*ROW('Sanitation Data'!E47))),'Data Summary'!CQ53="Yes"),OFFSET('Sanitation Data'!$E$6,0,10*ROW('Sanitation Data'!E47)),NA())</f>
        <v>#N/A</v>
      </c>
      <c r="AC53" s="83" t="e">
        <f ca="true">+IF(AND(ISNUMBER(OFFSET('Sanitation Data'!$E$10,0,10*ROW('Sanitation Data'!E47))),'Data Summary'!CR53="Yes"),OFFSET('Sanitation Data'!$E$10,0,10*ROW('Sanitation Data'!E47)),NA())</f>
        <v>#N/A</v>
      </c>
      <c r="AD53" s="83" t="e">
        <f ca="true">+IF(AND(ISNUMBER(OFFSET('Sanitation Data'!$E$11,0,10*ROW('Sanitation Data'!E47))),'Data Summary'!CS53="Yes"),OFFSET('Sanitation Data'!$E$11,0,10*ROW('Sanitation Data'!E47)),NA())</f>
        <v>#N/A</v>
      </c>
      <c r="AE53" s="83" t="e">
        <f ca="true">+IF(AND(ISNUMBER(OFFSET('Sanitation Data'!$E$12,0,10*ROW('Sanitation Data'!E47))),'Data Summary'!CT53="Yes"),OFFSET('Sanitation Data'!$E$12,0,10*ROW('Sanitation Data'!E47)),NA())</f>
        <v>#N/A</v>
      </c>
      <c r="AF53" s="83" t="e">
        <f ca="true">+IF(AND(ISNUMBER(OFFSET('Sanitation Data'!$F$4,0,10*ROW('Sanitation Data'!F47))),'Data Summary'!CU53="Yes"),100-OFFSET('Sanitation Data'!$F$4,0,10*ROW('Sanitation Data'!F47)),NA())</f>
        <v>#N/A</v>
      </c>
      <c r="AG53" s="83" t="e">
        <f ca="true">+IF(AND(ISNUMBER(OFFSET('Sanitation Data'!$F$6,0,10*ROW('Sanitation Data'!F47))),'Data Summary'!CV53="Yes"),OFFSET('Sanitation Data'!$F$6,0,10*ROW('Sanitation Data'!F47)),NA())</f>
        <v>#N/A</v>
      </c>
      <c r="AH53" s="83" t="e">
        <f ca="true">+IF(AND(ISNUMBER(OFFSET('Sanitation Data'!$F$10,0,10*ROW('Sanitation Data'!F47))),'Data Summary'!CW53="Yes"),OFFSET('Sanitation Data'!$F$10,0,10*ROW('Sanitation Data'!F47)),NA())</f>
        <v>#N/A</v>
      </c>
      <c r="AI53" s="83" t="e">
        <f ca="true">+IF(AND(ISNUMBER(OFFSET('Sanitation Data'!$F$11,0,10*ROW('Sanitation Data'!F47))),'Data Summary'!CX53="Yes"),OFFSET('Sanitation Data'!$F$11,0,10*ROW('Sanitation Data'!F47)),NA())</f>
        <v>#N/A</v>
      </c>
      <c r="AJ53" s="83" t="e">
        <f ca="true">+IF(AND(ISNUMBER(OFFSET('Sanitation Data'!$F$12,0,10*ROW('Sanitation Data'!F47))),'Data Summary'!CY53="Yes"),OFFSET('Sanitation Data'!$F$12,0,10*ROW('Sanitation Data'!F47)),NA())</f>
        <v>#N/A</v>
      </c>
      <c r="AK53" s="83" t="e">
        <f ca="true">+IF(AND(ISNUMBER(OFFSET('Sanitation Data'!$G$4,0,10*ROW('Sanitation Data'!G47))),'Data Summary'!CZ53="Yes"),100-OFFSET('Sanitation Data'!$G$4,0,10*ROW('Sanitation Data'!G47)),NA())</f>
        <v>#N/A</v>
      </c>
      <c r="AL53" s="83" t="e">
        <f ca="true">+IF(AND(ISNUMBER(OFFSET('Sanitation Data'!$G$6,0,10*ROW('Sanitation Data'!G47))),'Data Summary'!DA53="Yes"),OFFSET('Sanitation Data'!$G$6,0,10*ROW('Sanitation Data'!G47)),NA())</f>
        <v>#N/A</v>
      </c>
      <c r="AM53" s="83" t="e">
        <f ca="true">+IF(AND(ISNUMBER(OFFSET('Sanitation Data'!$G$10,0,10*ROW('Sanitation Data'!G47))),'Data Summary'!DB53="Yes"),OFFSET('Sanitation Data'!$G$10,0,10*ROW('Sanitation Data'!G47)),NA())</f>
        <v>#N/A</v>
      </c>
      <c r="AN53" s="83" t="e">
        <f ca="true">+IF(AND(ISNUMBER(OFFSET('Sanitation Data'!$G$11,0,10*ROW('Sanitation Data'!G47))),'Data Summary'!DC53="Yes"),OFFSET('Sanitation Data'!$G$11,0,10*ROW('Sanitation Data'!G47)),NA())</f>
        <v>#N/A</v>
      </c>
      <c r="AO53" s="83" t="e">
        <f ca="true">+IF(AND(ISNUMBER(OFFSET('Sanitation Data'!$G$12,0,10*ROW('Sanitation Data'!G47))),'Data Summary'!DD53="Yes"),OFFSET('Sanitation Data'!$G$12,0,10*ROW('Sanitation Data'!G47)),NA())</f>
        <v>#N/A</v>
      </c>
      <c r="AP53" s="83" t="e">
        <f ca="true">+IF(AND(ISNUMBER(OFFSET('Sanitation Data'!$H$4,0,10*ROW('Sanitation Data'!H47))),'Data Summary'!DE53="Yes"),100-OFFSET('Sanitation Data'!$H$4,0,10*ROW('Sanitation Data'!H47)),NA())</f>
        <v>#N/A</v>
      </c>
      <c r="AQ53" s="83" t="e">
        <f ca="true">+IF(AND(ISNUMBER(OFFSET('Sanitation Data'!$H$6,0,10*ROW('Sanitation Data'!H47))),'Data Summary'!DF53="Yes"),OFFSET('Sanitation Data'!$H$6,0,10*ROW('Sanitation Data'!H47)),NA())</f>
        <v>#N/A</v>
      </c>
      <c r="AR53" s="83" t="e">
        <f ca="true">+IF(AND(ISNUMBER(OFFSET('Sanitation Data'!$H$10,0,10*ROW('Sanitation Data'!H47))),'Data Summary'!DG53="Yes"),OFFSET('Sanitation Data'!$H$10,0,10*ROW('Sanitation Data'!H47)),NA())</f>
        <v>#N/A</v>
      </c>
      <c r="AS53" s="83" t="e">
        <f ca="true">+IF(AND(ISNUMBER(OFFSET('Sanitation Data'!$H$11,0,10*ROW('Sanitation Data'!H47))),'Data Summary'!DH53="Yes"),OFFSET('Sanitation Data'!$H$11,0,10*ROW('Sanitation Data'!H47)),NA())</f>
        <v>#N/A</v>
      </c>
      <c r="AT53" s="83" t="e">
        <f ca="true">+IF(AND(ISNUMBER(OFFSET('Sanitation Data'!$H$12,0,10*ROW('Sanitation Data'!H47))),'Data Summary'!DI53="Yes"),OFFSET('Sanitation Data'!$H$12,0,10*ROW('Sanitation Data'!H47)),NA())</f>
        <v>#N/A</v>
      </c>
      <c r="AU53" s="83" t="e">
        <f ca="true">+IF(AND(ISNUMBER(OFFSET('Sanitation Data'!$I$4,0,10*ROW('Sanitation Data'!I47))),'Data Summary'!DJ53="Yes"),100-OFFSET('Sanitation Data'!$I$4,0,10*ROW('Sanitation Data'!I47)),NA())</f>
        <v>#N/A</v>
      </c>
      <c r="AV53" s="83" t="e">
        <f ca="true">+IF(AND(ISNUMBER(OFFSET('Sanitation Data'!$I$6,0,10*ROW('Sanitation Data'!I47))),'Data Summary'!DK53="Yes"),OFFSET('Sanitation Data'!$I$6,0,10*ROW('Sanitation Data'!I47)),NA())</f>
        <v>#N/A</v>
      </c>
      <c r="AW53" s="83" t="e">
        <f ca="true">+IF(AND(ISNUMBER(OFFSET('Sanitation Data'!$I$10,0,10*ROW('Sanitation Data'!I47))),'Data Summary'!DL53="Yes"),OFFSET('Sanitation Data'!$I$10,0,10*ROW('Sanitation Data'!I47)),NA())</f>
        <v>#N/A</v>
      </c>
      <c r="AX53" s="83" t="e">
        <f ca="true">+IF(AND(ISNUMBER(OFFSET('Sanitation Data'!$I$11,0,10*ROW('Sanitation Data'!I47))),'Data Summary'!DM53="Yes"),OFFSET('Sanitation Data'!$I$11,0,10*ROW('Sanitation Data'!I47)),NA())</f>
        <v>#N/A</v>
      </c>
      <c r="AY53" s="83" t="e">
        <f ca="true">+IF(AND(ISNUMBER(OFFSET('Sanitation Data'!$I$12,0,10*ROW('Sanitation Data'!I47))),'Data Summary'!DN53="Yes"),OFFSET('Sanitation Data'!$I$12,0,10*ROW('Sanitation Data'!I47)),NA())</f>
        <v>#N/A</v>
      </c>
      <c r="AZ53" s="84" t="e">
        <f ca="true">+IF(AND(ISNUMBER(OFFSET('Hygiene Data'!$D$5,0,10*ROW('Hygiene Data'!D47))),'Data Summary'!DO53="Yes"),OFFSET('Hygiene Data'!$D$5,0,10*ROW('Hygiene Data'!D47)),NA())</f>
        <v>#N/A</v>
      </c>
      <c r="BA53" s="84" t="e">
        <f ca="true">+IF(AND(ISNUMBER(OFFSET('Hygiene Data'!$D$7,0,10*ROW('Hygiene Data'!D47))),'Data Summary'!DP53="Yes"),OFFSET('Hygiene Data'!$D$7,0,10*ROW('Hygiene Data'!D47)),NA())</f>
        <v>#N/A</v>
      </c>
      <c r="BB53" s="84" t="e">
        <f ca="true">+IF(AND(ISNUMBER(OFFSET('Hygiene Data'!$D$9,0,10*ROW('Hygiene Data'!D47))),'Data Summary'!DQ53="Yes"),OFFSET('Hygiene Data'!$D$9,0,10*ROW('Hygiene Data'!D47)),NA())</f>
        <v>#N/A</v>
      </c>
      <c r="BC53" s="84" t="e">
        <f ca="true">+IF(AND(ISNUMBER(OFFSET('Hygiene Data'!$E$5,0,10*ROW('Hygiene Data'!E47))),'Data Summary'!DR53="Yes"),OFFSET('Hygiene Data'!$E$5,0,10*ROW('Hygiene Data'!E47)),NA())</f>
        <v>#N/A</v>
      </c>
      <c r="BD53" s="84" t="e">
        <f ca="true">+IF(AND(ISNUMBER(OFFSET('Hygiene Data'!$E$7,0,10*ROW('Hygiene Data'!E47))),'Data Summary'!DS53="Yes"),OFFSET('Hygiene Data'!$E$7,0,10*ROW('Hygiene Data'!E47)),NA())</f>
        <v>#N/A</v>
      </c>
      <c r="BE53" s="84" t="e">
        <f ca="true">+IF(AND(ISNUMBER(OFFSET('Hygiene Data'!$E$9,0,10*ROW('Hygiene Data'!E47))),'Data Summary'!DT53="Yes"),OFFSET('Hygiene Data'!$E$9,0,10*ROW('Hygiene Data'!E47)),NA())</f>
        <v>#N/A</v>
      </c>
      <c r="BF53" s="84" t="e">
        <f ca="true">+IF(AND(ISNUMBER(OFFSET('Hygiene Data'!$F$5,0,10*ROW('Hygiene Data'!F47))),'Data Summary'!DU53="Yes"),OFFSET('Hygiene Data'!$F$5,0,10*ROW('Hygiene Data'!F47)),NA())</f>
        <v>#N/A</v>
      </c>
      <c r="BG53" s="84" t="e">
        <f ca="true">+IF(AND(ISNUMBER(OFFSET('Hygiene Data'!$F$7,0,10*ROW('Hygiene Data'!F47))),'Data Summary'!DV53="Yes"),OFFSET('Hygiene Data'!$F$7,0,10*ROW('Hygiene Data'!F47)),NA())</f>
        <v>#N/A</v>
      </c>
      <c r="BH53" s="84" t="e">
        <f ca="true">+IF(AND(ISNUMBER(OFFSET('Hygiene Data'!$F$9,0,10*ROW('Hygiene Data'!F47))),'Data Summary'!DW53="Yes"),OFFSET('Hygiene Data'!$F$9,0,10*ROW('Hygiene Data'!F47)),NA())</f>
        <v>#N/A</v>
      </c>
      <c r="BI53" s="84" t="e">
        <f ca="true">+IF(AND(ISNUMBER(OFFSET('Hygiene Data'!$G$5,0,10*ROW('Hygiene Data'!G47))),'Data Summary'!DX53="Yes"),OFFSET('Hygiene Data'!$G$5,0,10*ROW('Hygiene Data'!G47)),NA())</f>
        <v>#N/A</v>
      </c>
      <c r="BJ53" s="84" t="e">
        <f ca="true">+IF(AND(ISNUMBER(OFFSET('Hygiene Data'!$G$7,0,10*ROW('Hygiene Data'!G47))),'Data Summary'!DY53="Yes"),OFFSET('Hygiene Data'!$G$7,0,10*ROW('Hygiene Data'!G47)),NA())</f>
        <v>#N/A</v>
      </c>
      <c r="BK53" s="84" t="e">
        <f ca="true">+IF(AND(ISNUMBER(OFFSET('Hygiene Data'!$G$9,0,10*ROW('Hygiene Data'!G47))),'Data Summary'!DZ53="Yes"),OFFSET('Hygiene Data'!$G$9,0,10*ROW('Hygiene Data'!G47)),NA())</f>
        <v>#N/A</v>
      </c>
      <c r="BL53" s="84" t="e">
        <f ca="true">+IF(AND(ISNUMBER(OFFSET('Hygiene Data'!$H$5,0,10*ROW('Hygiene Data'!H47))),'Data Summary'!EA53="Yes"),OFFSET('Hygiene Data'!$H$5,0,10*ROW('Hygiene Data'!H47)),NA())</f>
        <v>#N/A</v>
      </c>
      <c r="BM53" s="84" t="e">
        <f ca="true">+IF(AND(ISNUMBER(OFFSET('Hygiene Data'!$H$7,0,10*ROW('Hygiene Data'!H47))),'Data Summary'!EB53="Yes"),OFFSET('Hygiene Data'!$H$7,0,10*ROW('Hygiene Data'!H47)),NA())</f>
        <v>#N/A</v>
      </c>
      <c r="BN53" s="84" t="e">
        <f ca="true">+IF(AND(ISNUMBER(OFFSET('Hygiene Data'!$H$9,0,10*ROW('Hygiene Data'!H47))),'Data Summary'!EC53="Yes"),OFFSET('Hygiene Data'!$H$9,0,10*ROW('Hygiene Data'!H47)),NA())</f>
        <v>#N/A</v>
      </c>
      <c r="BO53" s="84" t="e">
        <f ca="true">+IF(AND(ISNUMBER(OFFSET('Hygiene Data'!$I$5,0,10*ROW('Hygiene Data'!I47))),'Data Summary'!ED53="Yes"),OFFSET('Hygiene Data'!$I$5,0,10*ROW('Hygiene Data'!I47)),NA())</f>
        <v>#N/A</v>
      </c>
      <c r="BP53" s="84" t="e">
        <f ca="true">+IF(AND(ISNUMBER(OFFSET('Hygiene Data'!$I$7,0,10*ROW('Hygiene Data'!I47))),'Data Summary'!EE53="Yes"),OFFSET('Hygiene Data'!$I$7,0,10*ROW('Hygiene Data'!I47)),NA())</f>
        <v>#N/A</v>
      </c>
      <c r="BQ53" s="84" t="e">
        <f ca="true">+IF(AND(ISNUMBER(OFFSET('Hygiene Data'!$I$9,0,10*ROW('Hygiene Data'!I47))),'Data Summary'!EF53="Yes"),OFFSET('Hygiene Data'!$I$9,0,10*ROW('Hygiene Data'!I47)),NA())</f>
        <v>#N/A</v>
      </c>
    </row>
    <row xmlns:x14ac="http://schemas.microsoft.com/office/spreadsheetml/2009/9/ac" r="54" x14ac:dyDescent="0.2">
      <c r="A54" s="375" t="e">
        <f ca="true">+RIGHT('Data Summary'!A54,LEN('Data Summary'!A54)-9)</f>
        <v>#VALUE!</v>
      </c>
      <c r="B54" s="36" t="str">
        <f ca="true">+IF(ISTEXT('Data Summary'!B54),'Data Summary'!B54,"")</f>
        <v/>
      </c>
      <c r="C54" s="325" t="e">
        <f ca="true">+VALUE('Data Summary'!C54)</f>
        <v>#VALUE!</v>
      </c>
      <c r="D54" s="82" t="e">
        <f ca="true">+IF(AND(ISNUMBER(OFFSET('Water Data'!$D$4,0,10*ROW('Water Data'!D48))),'Data Summary'!BS54="Yes"),100-OFFSET('Water Data'!$D$4,0,10*ROW('Water Data'!D48)),NA())</f>
        <v>#N/A</v>
      </c>
      <c r="E54" s="82" t="e">
        <f ca="true">+IF(AND(ISNUMBER(OFFSET('Water Data'!$D$6,0,10*ROW('Water Data'!D48))),'Data Summary'!BT54="Yes"),OFFSET('Water Data'!$D$6,0,10*ROW('Water Data'!D48)),NA())</f>
        <v>#N/A</v>
      </c>
      <c r="F54" s="82" t="e">
        <f ca="true">+IF(AND(ISNUMBER(OFFSET('Water Data'!$D$9,0,10*ROW('Water Data'!D48))),'Data Summary'!BU54="Yes"),OFFSET('Water Data'!$D$9,0,10*ROW('Water Data'!D48)),NA())</f>
        <v>#N/A</v>
      </c>
      <c r="G54" s="82" t="e">
        <f ca="true">+IF(AND(ISNUMBER(OFFSET('Water Data'!$E$4,0,10*ROW('Water Data'!E48))),'Data Summary'!BV54="Yes"),100-OFFSET('Water Data'!$E$4,0,10*ROW('Water Data'!E48)),NA())</f>
        <v>#N/A</v>
      </c>
      <c r="H54" s="82" t="e">
        <f ca="true">+IF(AND(ISNUMBER(OFFSET('Water Data'!$E$6,0,10*ROW('Water Data'!E48))),'Data Summary'!BW54="Yes"),OFFSET('Water Data'!$E$6,0,10*ROW('Water Data'!E48)),NA())</f>
        <v>#N/A</v>
      </c>
      <c r="I54" s="82" t="e">
        <f ca="true">+IF(AND(ISNUMBER(OFFSET('Water Data'!$E$9,0,10*ROW('Water Data'!E48))),'Data Summary'!BX54="Yes"),OFFSET('Water Data'!$E$9,0,10*ROW('Water Data'!E48)),NA())</f>
        <v>#N/A</v>
      </c>
      <c r="J54" s="82" t="e">
        <f ca="true">+IF(AND(ISNUMBER(OFFSET('Water Data'!$F$4,0,10*ROW('Water Data'!F48))),'Data Summary'!BY54="Yes"),100-OFFSET('Water Data'!$F$4,0,10*ROW('Water Data'!F48)),NA())</f>
        <v>#N/A</v>
      </c>
      <c r="K54" s="82" t="e">
        <f ca="true">+IF(AND(ISNUMBER(OFFSET('Water Data'!$F$6,0,10*ROW('Water Data'!F48))),'Data Summary'!BZ54="Yes"),OFFSET('Water Data'!$F$6,0,10*ROW('Water Data'!F48)),NA())</f>
        <v>#N/A</v>
      </c>
      <c r="L54" s="82" t="e">
        <f ca="true">+IF(AND(ISNUMBER(OFFSET('Water Data'!$F$9,0,10*ROW('Water Data'!F48))),'Data Summary'!CA54="Yes"),OFFSET('Water Data'!$F$9,0,10*ROW('Water Data'!F48)),NA())</f>
        <v>#N/A</v>
      </c>
      <c r="M54" s="82" t="e">
        <f ca="true">+IF(AND(ISNUMBER(OFFSET('Water Data'!$G$4,0,10*ROW('Water Data'!G48))),'Data Summary'!CB54="Yes"),100-OFFSET('Water Data'!$G$4,0,10*ROW('Water Data'!G48)),NA())</f>
        <v>#N/A</v>
      </c>
      <c r="N54" s="82" t="e">
        <f ca="true">+IF(AND(ISNUMBER(OFFSET('Water Data'!$G$6,0,10*ROW('Water Data'!G48))),'Data Summary'!CC54="Yes"),OFFSET('Water Data'!$G$6,0,10*ROW('Water Data'!G48)),NA())</f>
        <v>#N/A</v>
      </c>
      <c r="O54" s="82" t="e">
        <f ca="true">+IF(AND(ISNUMBER(OFFSET('Water Data'!$G$9,0,10*ROW('Water Data'!G48))),'Data Summary'!CD54="Yes"),OFFSET('Water Data'!$G$9,0,10*ROW('Water Data'!G48)),NA())</f>
        <v>#N/A</v>
      </c>
      <c r="P54" s="82" t="e">
        <f ca="true">+IF(AND(ISNUMBER(OFFSET('Water Data'!$H$4,0,10*ROW('Water Data'!H48))),'Data Summary'!CE54="Yes"),100-OFFSET('Water Data'!$H$4,0,10*ROW('Water Data'!H48)),NA())</f>
        <v>#N/A</v>
      </c>
      <c r="Q54" s="82" t="e">
        <f ca="true">+IF(AND(ISNUMBER(OFFSET('Water Data'!$H$6,0,10*ROW('Water Data'!H48))),'Data Summary'!CF54="Yes"),OFFSET('Water Data'!$H$6,0,10*ROW('Water Data'!H48)),NA())</f>
        <v>#N/A</v>
      </c>
      <c r="R54" s="82" t="e">
        <f ca="true">+IF(AND(ISNUMBER(OFFSET('Water Data'!$H$9,0,10*ROW('Water Data'!H48))),'Data Summary'!CG54="Yes"),OFFSET('Water Data'!$H$9,0,10*ROW('Water Data'!H48)),NA())</f>
        <v>#N/A</v>
      </c>
      <c r="S54" s="82" t="e">
        <f ca="true">+IF(AND(ISNUMBER(OFFSET('Water Data'!$I$4,0,10*ROW('Water Data'!I48))),'Data Summary'!CH54="Yes"),100-OFFSET('Water Data'!$I$4,0,10*ROW('Water Data'!I48)),NA())</f>
        <v>#N/A</v>
      </c>
      <c r="T54" s="82" t="e">
        <f ca="true">+IF(AND(ISNUMBER(OFFSET('Water Data'!$I$6,0,10*ROW('Water Data'!I48))),'Data Summary'!CI54="Yes"),OFFSET('Water Data'!$I$6,0,10*ROW('Water Data'!I48)),NA())</f>
        <v>#N/A</v>
      </c>
      <c r="U54" s="82" t="e">
        <f ca="true">+IF(AND(ISNUMBER(OFFSET('Water Data'!$I$9,0,10*ROW('Water Data'!I48))),'Data Summary'!CJ54="Yes"),OFFSET('Water Data'!$I$9,0,10*ROW('Water Data'!I48)),NA())</f>
        <v>#N/A</v>
      </c>
      <c r="V54" s="83" t="e">
        <f ca="true">+IF(AND(ISNUMBER(OFFSET('Sanitation Data'!$D$4,0,10*ROW('Sanitation Data'!D48))),'Data Summary'!CK54="Yes"),100-OFFSET('Sanitation Data'!$D$4,0,10*ROW('Sanitation Data'!D48)),NA())</f>
        <v>#N/A</v>
      </c>
      <c r="W54" s="83" t="e">
        <f ca="true">+IF(AND(ISNUMBER(OFFSET('Sanitation Data'!$D$6,0,10*ROW('Sanitation Data'!D48))),'Data Summary'!CL54="Yes"),OFFSET('Sanitation Data'!$D$6,0,10*ROW('Sanitation Data'!D48)),NA())</f>
        <v>#N/A</v>
      </c>
      <c r="X54" s="83" t="e">
        <f ca="true">+IF(AND(ISNUMBER(OFFSET('Sanitation Data'!$D$10,0,10*ROW('Sanitation Data'!D48))),'Data Summary'!CM54="Yes"),OFFSET('Sanitation Data'!$D$10,0,10*ROW('Sanitation Data'!D48)),NA())</f>
        <v>#N/A</v>
      </c>
      <c r="Y54" s="83" t="e">
        <f ca="true">+IF(AND(ISNUMBER(OFFSET('Sanitation Data'!$D$11,0,10*ROW('Sanitation Data'!D48))),'Data Summary'!CN54="Yes"),OFFSET('Sanitation Data'!$D$11,0,10*ROW('Sanitation Data'!D48)),NA())</f>
        <v>#N/A</v>
      </c>
      <c r="Z54" s="83" t="e">
        <f ca="true">+IF(AND(ISNUMBER(OFFSET('Sanitation Data'!$D$12,0,10*ROW('Sanitation Data'!D48))),'Data Summary'!CO54="Yes"),OFFSET('Sanitation Data'!$D$12,0,10*ROW('Sanitation Data'!D48)),NA())</f>
        <v>#N/A</v>
      </c>
      <c r="AA54" s="83" t="e">
        <f ca="true">+IF(AND(ISNUMBER(OFFSET('Sanitation Data'!$E$4,0,10*ROW('Sanitation Data'!E48))),'Data Summary'!CP54="Yes"),100-OFFSET('Sanitation Data'!$E$4,0,10*ROW('Sanitation Data'!E48)),NA())</f>
        <v>#N/A</v>
      </c>
      <c r="AB54" s="83" t="e">
        <f ca="true">+IF(AND(ISNUMBER(OFFSET('Sanitation Data'!$E$6,0,10*ROW('Sanitation Data'!E48))),'Data Summary'!CQ54="Yes"),OFFSET('Sanitation Data'!$E$6,0,10*ROW('Sanitation Data'!E48)),NA())</f>
        <v>#N/A</v>
      </c>
      <c r="AC54" s="83" t="e">
        <f ca="true">+IF(AND(ISNUMBER(OFFSET('Sanitation Data'!$E$10,0,10*ROW('Sanitation Data'!E48))),'Data Summary'!CR54="Yes"),OFFSET('Sanitation Data'!$E$10,0,10*ROW('Sanitation Data'!E48)),NA())</f>
        <v>#N/A</v>
      </c>
      <c r="AD54" s="83" t="e">
        <f ca="true">+IF(AND(ISNUMBER(OFFSET('Sanitation Data'!$E$11,0,10*ROW('Sanitation Data'!E48))),'Data Summary'!CS54="Yes"),OFFSET('Sanitation Data'!$E$11,0,10*ROW('Sanitation Data'!E48)),NA())</f>
        <v>#N/A</v>
      </c>
      <c r="AE54" s="83" t="e">
        <f ca="true">+IF(AND(ISNUMBER(OFFSET('Sanitation Data'!$E$12,0,10*ROW('Sanitation Data'!E48))),'Data Summary'!CT54="Yes"),OFFSET('Sanitation Data'!$E$12,0,10*ROW('Sanitation Data'!E48)),NA())</f>
        <v>#N/A</v>
      </c>
      <c r="AF54" s="83" t="e">
        <f ca="true">+IF(AND(ISNUMBER(OFFSET('Sanitation Data'!$F$4,0,10*ROW('Sanitation Data'!F48))),'Data Summary'!CU54="Yes"),100-OFFSET('Sanitation Data'!$F$4,0,10*ROW('Sanitation Data'!F48)),NA())</f>
        <v>#N/A</v>
      </c>
      <c r="AG54" s="83" t="e">
        <f ca="true">+IF(AND(ISNUMBER(OFFSET('Sanitation Data'!$F$6,0,10*ROW('Sanitation Data'!F48))),'Data Summary'!CV54="Yes"),OFFSET('Sanitation Data'!$F$6,0,10*ROW('Sanitation Data'!F48)),NA())</f>
        <v>#N/A</v>
      </c>
      <c r="AH54" s="83" t="e">
        <f ca="true">+IF(AND(ISNUMBER(OFFSET('Sanitation Data'!$F$10,0,10*ROW('Sanitation Data'!F48))),'Data Summary'!CW54="Yes"),OFFSET('Sanitation Data'!$F$10,0,10*ROW('Sanitation Data'!F48)),NA())</f>
        <v>#N/A</v>
      </c>
      <c r="AI54" s="83" t="e">
        <f ca="true">+IF(AND(ISNUMBER(OFFSET('Sanitation Data'!$F$11,0,10*ROW('Sanitation Data'!F48))),'Data Summary'!CX54="Yes"),OFFSET('Sanitation Data'!$F$11,0,10*ROW('Sanitation Data'!F48)),NA())</f>
        <v>#N/A</v>
      </c>
      <c r="AJ54" s="83" t="e">
        <f ca="true">+IF(AND(ISNUMBER(OFFSET('Sanitation Data'!$F$12,0,10*ROW('Sanitation Data'!F48))),'Data Summary'!CY54="Yes"),OFFSET('Sanitation Data'!$F$12,0,10*ROW('Sanitation Data'!F48)),NA())</f>
        <v>#N/A</v>
      </c>
      <c r="AK54" s="83" t="e">
        <f ca="true">+IF(AND(ISNUMBER(OFFSET('Sanitation Data'!$G$4,0,10*ROW('Sanitation Data'!G48))),'Data Summary'!CZ54="Yes"),100-OFFSET('Sanitation Data'!$G$4,0,10*ROW('Sanitation Data'!G48)),NA())</f>
        <v>#N/A</v>
      </c>
      <c r="AL54" s="83" t="e">
        <f ca="true">+IF(AND(ISNUMBER(OFFSET('Sanitation Data'!$G$6,0,10*ROW('Sanitation Data'!G48))),'Data Summary'!DA54="Yes"),OFFSET('Sanitation Data'!$G$6,0,10*ROW('Sanitation Data'!G48)),NA())</f>
        <v>#N/A</v>
      </c>
      <c r="AM54" s="83" t="e">
        <f ca="true">+IF(AND(ISNUMBER(OFFSET('Sanitation Data'!$G$10,0,10*ROW('Sanitation Data'!G48))),'Data Summary'!DB54="Yes"),OFFSET('Sanitation Data'!$G$10,0,10*ROW('Sanitation Data'!G48)),NA())</f>
        <v>#N/A</v>
      </c>
      <c r="AN54" s="83" t="e">
        <f ca="true">+IF(AND(ISNUMBER(OFFSET('Sanitation Data'!$G$11,0,10*ROW('Sanitation Data'!G48))),'Data Summary'!DC54="Yes"),OFFSET('Sanitation Data'!$G$11,0,10*ROW('Sanitation Data'!G48)),NA())</f>
        <v>#N/A</v>
      </c>
      <c r="AO54" s="83" t="e">
        <f ca="true">+IF(AND(ISNUMBER(OFFSET('Sanitation Data'!$G$12,0,10*ROW('Sanitation Data'!G48))),'Data Summary'!DD54="Yes"),OFFSET('Sanitation Data'!$G$12,0,10*ROW('Sanitation Data'!G48)),NA())</f>
        <v>#N/A</v>
      </c>
      <c r="AP54" s="83" t="e">
        <f ca="true">+IF(AND(ISNUMBER(OFFSET('Sanitation Data'!$H$4,0,10*ROW('Sanitation Data'!H48))),'Data Summary'!DE54="Yes"),100-OFFSET('Sanitation Data'!$H$4,0,10*ROW('Sanitation Data'!H48)),NA())</f>
        <v>#N/A</v>
      </c>
      <c r="AQ54" s="83" t="e">
        <f ca="true">+IF(AND(ISNUMBER(OFFSET('Sanitation Data'!$H$6,0,10*ROW('Sanitation Data'!H48))),'Data Summary'!DF54="Yes"),OFFSET('Sanitation Data'!$H$6,0,10*ROW('Sanitation Data'!H48)),NA())</f>
        <v>#N/A</v>
      </c>
      <c r="AR54" s="83" t="e">
        <f ca="true">+IF(AND(ISNUMBER(OFFSET('Sanitation Data'!$H$10,0,10*ROW('Sanitation Data'!H48))),'Data Summary'!DG54="Yes"),OFFSET('Sanitation Data'!$H$10,0,10*ROW('Sanitation Data'!H48)),NA())</f>
        <v>#N/A</v>
      </c>
      <c r="AS54" s="83" t="e">
        <f ca="true">+IF(AND(ISNUMBER(OFFSET('Sanitation Data'!$H$11,0,10*ROW('Sanitation Data'!H48))),'Data Summary'!DH54="Yes"),OFFSET('Sanitation Data'!$H$11,0,10*ROW('Sanitation Data'!H48)),NA())</f>
        <v>#N/A</v>
      </c>
      <c r="AT54" s="83" t="e">
        <f ca="true">+IF(AND(ISNUMBER(OFFSET('Sanitation Data'!$H$12,0,10*ROW('Sanitation Data'!H48))),'Data Summary'!DI54="Yes"),OFFSET('Sanitation Data'!$H$12,0,10*ROW('Sanitation Data'!H48)),NA())</f>
        <v>#N/A</v>
      </c>
      <c r="AU54" s="83" t="e">
        <f ca="true">+IF(AND(ISNUMBER(OFFSET('Sanitation Data'!$I$4,0,10*ROW('Sanitation Data'!I48))),'Data Summary'!DJ54="Yes"),100-OFFSET('Sanitation Data'!$I$4,0,10*ROW('Sanitation Data'!I48)),NA())</f>
        <v>#N/A</v>
      </c>
      <c r="AV54" s="83" t="e">
        <f ca="true">+IF(AND(ISNUMBER(OFFSET('Sanitation Data'!$I$6,0,10*ROW('Sanitation Data'!I48))),'Data Summary'!DK54="Yes"),OFFSET('Sanitation Data'!$I$6,0,10*ROW('Sanitation Data'!I48)),NA())</f>
        <v>#N/A</v>
      </c>
      <c r="AW54" s="83" t="e">
        <f ca="true">+IF(AND(ISNUMBER(OFFSET('Sanitation Data'!$I$10,0,10*ROW('Sanitation Data'!I48))),'Data Summary'!DL54="Yes"),OFFSET('Sanitation Data'!$I$10,0,10*ROW('Sanitation Data'!I48)),NA())</f>
        <v>#N/A</v>
      </c>
      <c r="AX54" s="83" t="e">
        <f ca="true">+IF(AND(ISNUMBER(OFFSET('Sanitation Data'!$I$11,0,10*ROW('Sanitation Data'!I48))),'Data Summary'!DM54="Yes"),OFFSET('Sanitation Data'!$I$11,0,10*ROW('Sanitation Data'!I48)),NA())</f>
        <v>#N/A</v>
      </c>
      <c r="AY54" s="83" t="e">
        <f ca="true">+IF(AND(ISNUMBER(OFFSET('Sanitation Data'!$I$12,0,10*ROW('Sanitation Data'!I48))),'Data Summary'!DN54="Yes"),OFFSET('Sanitation Data'!$I$12,0,10*ROW('Sanitation Data'!I48)),NA())</f>
        <v>#N/A</v>
      </c>
      <c r="AZ54" s="84" t="e">
        <f ca="true">+IF(AND(ISNUMBER(OFFSET('Hygiene Data'!$D$5,0,10*ROW('Hygiene Data'!D48))),'Data Summary'!DO54="Yes"),OFFSET('Hygiene Data'!$D$5,0,10*ROW('Hygiene Data'!D48)),NA())</f>
        <v>#N/A</v>
      </c>
      <c r="BA54" s="84" t="e">
        <f ca="true">+IF(AND(ISNUMBER(OFFSET('Hygiene Data'!$D$7,0,10*ROW('Hygiene Data'!D48))),'Data Summary'!DP54="Yes"),OFFSET('Hygiene Data'!$D$7,0,10*ROW('Hygiene Data'!D48)),NA())</f>
        <v>#N/A</v>
      </c>
      <c r="BB54" s="84" t="e">
        <f ca="true">+IF(AND(ISNUMBER(OFFSET('Hygiene Data'!$D$9,0,10*ROW('Hygiene Data'!D48))),'Data Summary'!DQ54="Yes"),OFFSET('Hygiene Data'!$D$9,0,10*ROW('Hygiene Data'!D48)),NA())</f>
        <v>#N/A</v>
      </c>
      <c r="BC54" s="84" t="e">
        <f ca="true">+IF(AND(ISNUMBER(OFFSET('Hygiene Data'!$E$5,0,10*ROW('Hygiene Data'!E48))),'Data Summary'!DR54="Yes"),OFFSET('Hygiene Data'!$E$5,0,10*ROW('Hygiene Data'!E48)),NA())</f>
        <v>#N/A</v>
      </c>
      <c r="BD54" s="84" t="e">
        <f ca="true">+IF(AND(ISNUMBER(OFFSET('Hygiene Data'!$E$7,0,10*ROW('Hygiene Data'!E48))),'Data Summary'!DS54="Yes"),OFFSET('Hygiene Data'!$E$7,0,10*ROW('Hygiene Data'!E48)),NA())</f>
        <v>#N/A</v>
      </c>
      <c r="BE54" s="84" t="e">
        <f ca="true">+IF(AND(ISNUMBER(OFFSET('Hygiene Data'!$E$9,0,10*ROW('Hygiene Data'!E48))),'Data Summary'!DT54="Yes"),OFFSET('Hygiene Data'!$E$9,0,10*ROW('Hygiene Data'!E48)),NA())</f>
        <v>#N/A</v>
      </c>
      <c r="BF54" s="84" t="e">
        <f ca="true">+IF(AND(ISNUMBER(OFFSET('Hygiene Data'!$F$5,0,10*ROW('Hygiene Data'!F48))),'Data Summary'!DU54="Yes"),OFFSET('Hygiene Data'!$F$5,0,10*ROW('Hygiene Data'!F48)),NA())</f>
        <v>#N/A</v>
      </c>
      <c r="BG54" s="84" t="e">
        <f ca="true">+IF(AND(ISNUMBER(OFFSET('Hygiene Data'!$F$7,0,10*ROW('Hygiene Data'!F48))),'Data Summary'!DV54="Yes"),OFFSET('Hygiene Data'!$F$7,0,10*ROW('Hygiene Data'!F48)),NA())</f>
        <v>#N/A</v>
      </c>
      <c r="BH54" s="84" t="e">
        <f ca="true">+IF(AND(ISNUMBER(OFFSET('Hygiene Data'!$F$9,0,10*ROW('Hygiene Data'!F48))),'Data Summary'!DW54="Yes"),OFFSET('Hygiene Data'!$F$9,0,10*ROW('Hygiene Data'!F48)),NA())</f>
        <v>#N/A</v>
      </c>
      <c r="BI54" s="84" t="e">
        <f ca="true">+IF(AND(ISNUMBER(OFFSET('Hygiene Data'!$G$5,0,10*ROW('Hygiene Data'!G48))),'Data Summary'!DX54="Yes"),OFFSET('Hygiene Data'!$G$5,0,10*ROW('Hygiene Data'!G48)),NA())</f>
        <v>#N/A</v>
      </c>
      <c r="BJ54" s="84" t="e">
        <f ca="true">+IF(AND(ISNUMBER(OFFSET('Hygiene Data'!$G$7,0,10*ROW('Hygiene Data'!G48))),'Data Summary'!DY54="Yes"),OFFSET('Hygiene Data'!$G$7,0,10*ROW('Hygiene Data'!G48)),NA())</f>
        <v>#N/A</v>
      </c>
      <c r="BK54" s="84" t="e">
        <f ca="true">+IF(AND(ISNUMBER(OFFSET('Hygiene Data'!$G$9,0,10*ROW('Hygiene Data'!G48))),'Data Summary'!DZ54="Yes"),OFFSET('Hygiene Data'!$G$9,0,10*ROW('Hygiene Data'!G48)),NA())</f>
        <v>#N/A</v>
      </c>
      <c r="BL54" s="84" t="e">
        <f ca="true">+IF(AND(ISNUMBER(OFFSET('Hygiene Data'!$H$5,0,10*ROW('Hygiene Data'!H48))),'Data Summary'!EA54="Yes"),OFFSET('Hygiene Data'!$H$5,0,10*ROW('Hygiene Data'!H48)),NA())</f>
        <v>#N/A</v>
      </c>
      <c r="BM54" s="84" t="e">
        <f ca="true">+IF(AND(ISNUMBER(OFFSET('Hygiene Data'!$H$7,0,10*ROW('Hygiene Data'!H48))),'Data Summary'!EB54="Yes"),OFFSET('Hygiene Data'!$H$7,0,10*ROW('Hygiene Data'!H48)),NA())</f>
        <v>#N/A</v>
      </c>
      <c r="BN54" s="84" t="e">
        <f ca="true">+IF(AND(ISNUMBER(OFFSET('Hygiene Data'!$H$9,0,10*ROW('Hygiene Data'!H48))),'Data Summary'!EC54="Yes"),OFFSET('Hygiene Data'!$H$9,0,10*ROW('Hygiene Data'!H48)),NA())</f>
        <v>#N/A</v>
      </c>
      <c r="BO54" s="84" t="e">
        <f ca="true">+IF(AND(ISNUMBER(OFFSET('Hygiene Data'!$I$5,0,10*ROW('Hygiene Data'!I48))),'Data Summary'!ED54="Yes"),OFFSET('Hygiene Data'!$I$5,0,10*ROW('Hygiene Data'!I48)),NA())</f>
        <v>#N/A</v>
      </c>
      <c r="BP54" s="84" t="e">
        <f ca="true">+IF(AND(ISNUMBER(OFFSET('Hygiene Data'!$I$7,0,10*ROW('Hygiene Data'!I48))),'Data Summary'!EE54="Yes"),OFFSET('Hygiene Data'!$I$7,0,10*ROW('Hygiene Data'!I48)),NA())</f>
        <v>#N/A</v>
      </c>
      <c r="BQ54" s="84" t="e">
        <f ca="true">+IF(AND(ISNUMBER(OFFSET('Hygiene Data'!$I$9,0,10*ROW('Hygiene Data'!I48))),'Data Summary'!EF54="Yes"),OFFSET('Hygiene Data'!$I$9,0,10*ROW('Hygiene Data'!I48)),NA())</f>
        <v>#N/A</v>
      </c>
    </row>
    <row xmlns:x14ac="http://schemas.microsoft.com/office/spreadsheetml/2009/9/ac" r="55" x14ac:dyDescent="0.2">
      <c r="A55" s="375" t="e">
        <f ca="true">+RIGHT('Data Summary'!A55,LEN('Data Summary'!A55)-9)</f>
        <v>#VALUE!</v>
      </c>
      <c r="B55" s="36" t="str">
        <f ca="true">+IF(ISTEXT('Data Summary'!B55),'Data Summary'!B55,"")</f>
        <v/>
      </c>
      <c r="C55" s="325" t="e">
        <f ca="true">+VALUE('Data Summary'!C55)</f>
        <v>#VALUE!</v>
      </c>
      <c r="D55" s="82" t="e">
        <f ca="true">+IF(AND(ISNUMBER(OFFSET('Water Data'!$D$4,0,10*ROW('Water Data'!D49))),'Data Summary'!BS55="Yes"),100-OFFSET('Water Data'!$D$4,0,10*ROW('Water Data'!D49)),NA())</f>
        <v>#N/A</v>
      </c>
      <c r="E55" s="82" t="e">
        <f ca="true">+IF(AND(ISNUMBER(OFFSET('Water Data'!$D$6,0,10*ROW('Water Data'!D49))),'Data Summary'!BT55="Yes"),OFFSET('Water Data'!$D$6,0,10*ROW('Water Data'!D49)),NA())</f>
        <v>#N/A</v>
      </c>
      <c r="F55" s="82" t="e">
        <f ca="true">+IF(AND(ISNUMBER(OFFSET('Water Data'!$D$9,0,10*ROW('Water Data'!D49))),'Data Summary'!BU55="Yes"),OFFSET('Water Data'!$D$9,0,10*ROW('Water Data'!D49)),NA())</f>
        <v>#N/A</v>
      </c>
      <c r="G55" s="82" t="e">
        <f ca="true">+IF(AND(ISNUMBER(OFFSET('Water Data'!$E$4,0,10*ROW('Water Data'!E49))),'Data Summary'!BV55="Yes"),100-OFFSET('Water Data'!$E$4,0,10*ROW('Water Data'!E49)),NA())</f>
        <v>#N/A</v>
      </c>
      <c r="H55" s="82" t="e">
        <f ca="true">+IF(AND(ISNUMBER(OFFSET('Water Data'!$E$6,0,10*ROW('Water Data'!E49))),'Data Summary'!BW55="Yes"),OFFSET('Water Data'!$E$6,0,10*ROW('Water Data'!E49)),NA())</f>
        <v>#N/A</v>
      </c>
      <c r="I55" s="82" t="e">
        <f ca="true">+IF(AND(ISNUMBER(OFFSET('Water Data'!$E$9,0,10*ROW('Water Data'!E49))),'Data Summary'!BX55="Yes"),OFFSET('Water Data'!$E$9,0,10*ROW('Water Data'!E49)),NA())</f>
        <v>#N/A</v>
      </c>
      <c r="J55" s="82" t="e">
        <f ca="true">+IF(AND(ISNUMBER(OFFSET('Water Data'!$F$4,0,10*ROW('Water Data'!F49))),'Data Summary'!BY55="Yes"),100-OFFSET('Water Data'!$F$4,0,10*ROW('Water Data'!F49)),NA())</f>
        <v>#N/A</v>
      </c>
      <c r="K55" s="82" t="e">
        <f ca="true">+IF(AND(ISNUMBER(OFFSET('Water Data'!$F$6,0,10*ROW('Water Data'!F49))),'Data Summary'!BZ55="Yes"),OFFSET('Water Data'!$F$6,0,10*ROW('Water Data'!F49)),NA())</f>
        <v>#N/A</v>
      </c>
      <c r="L55" s="82" t="e">
        <f ca="true">+IF(AND(ISNUMBER(OFFSET('Water Data'!$F$9,0,10*ROW('Water Data'!F49))),'Data Summary'!CA55="Yes"),OFFSET('Water Data'!$F$9,0,10*ROW('Water Data'!F49)),NA())</f>
        <v>#N/A</v>
      </c>
      <c r="M55" s="82" t="e">
        <f ca="true">+IF(AND(ISNUMBER(OFFSET('Water Data'!$G$4,0,10*ROW('Water Data'!G49))),'Data Summary'!CB55="Yes"),100-OFFSET('Water Data'!$G$4,0,10*ROW('Water Data'!G49)),NA())</f>
        <v>#N/A</v>
      </c>
      <c r="N55" s="82" t="e">
        <f ca="true">+IF(AND(ISNUMBER(OFFSET('Water Data'!$G$6,0,10*ROW('Water Data'!G49))),'Data Summary'!CC55="Yes"),OFFSET('Water Data'!$G$6,0,10*ROW('Water Data'!G49)),NA())</f>
        <v>#N/A</v>
      </c>
      <c r="O55" s="82" t="e">
        <f ca="true">+IF(AND(ISNUMBER(OFFSET('Water Data'!$G$9,0,10*ROW('Water Data'!G49))),'Data Summary'!CD55="Yes"),OFFSET('Water Data'!$G$9,0,10*ROW('Water Data'!G49)),NA())</f>
        <v>#N/A</v>
      </c>
      <c r="P55" s="82" t="e">
        <f ca="true">+IF(AND(ISNUMBER(OFFSET('Water Data'!$H$4,0,10*ROW('Water Data'!H49))),'Data Summary'!CE55="Yes"),100-OFFSET('Water Data'!$H$4,0,10*ROW('Water Data'!H49)),NA())</f>
        <v>#N/A</v>
      </c>
      <c r="Q55" s="82" t="e">
        <f ca="true">+IF(AND(ISNUMBER(OFFSET('Water Data'!$H$6,0,10*ROW('Water Data'!H49))),'Data Summary'!CF55="Yes"),OFFSET('Water Data'!$H$6,0,10*ROW('Water Data'!H49)),NA())</f>
        <v>#N/A</v>
      </c>
      <c r="R55" s="82" t="e">
        <f ca="true">+IF(AND(ISNUMBER(OFFSET('Water Data'!$H$9,0,10*ROW('Water Data'!H49))),'Data Summary'!CG55="Yes"),OFFSET('Water Data'!$H$9,0,10*ROW('Water Data'!H49)),NA())</f>
        <v>#N/A</v>
      </c>
      <c r="S55" s="82" t="e">
        <f ca="true">+IF(AND(ISNUMBER(OFFSET('Water Data'!$I$4,0,10*ROW('Water Data'!I49))),'Data Summary'!CH55="Yes"),100-OFFSET('Water Data'!$I$4,0,10*ROW('Water Data'!I49)),NA())</f>
        <v>#N/A</v>
      </c>
      <c r="T55" s="82" t="e">
        <f ca="true">+IF(AND(ISNUMBER(OFFSET('Water Data'!$I$6,0,10*ROW('Water Data'!I49))),'Data Summary'!CI55="Yes"),OFFSET('Water Data'!$I$6,0,10*ROW('Water Data'!I49)),NA())</f>
        <v>#N/A</v>
      </c>
      <c r="U55" s="82" t="e">
        <f ca="true">+IF(AND(ISNUMBER(OFFSET('Water Data'!$I$9,0,10*ROW('Water Data'!I49))),'Data Summary'!CJ55="Yes"),OFFSET('Water Data'!$I$9,0,10*ROW('Water Data'!I49)),NA())</f>
        <v>#N/A</v>
      </c>
      <c r="V55" s="83" t="e">
        <f ca="true">+IF(AND(ISNUMBER(OFFSET('Sanitation Data'!$D$4,0,10*ROW('Sanitation Data'!D49))),'Data Summary'!CK55="Yes"),100-OFFSET('Sanitation Data'!$D$4,0,10*ROW('Sanitation Data'!D49)),NA())</f>
        <v>#N/A</v>
      </c>
      <c r="W55" s="83" t="e">
        <f ca="true">+IF(AND(ISNUMBER(OFFSET('Sanitation Data'!$D$6,0,10*ROW('Sanitation Data'!D49))),'Data Summary'!CL55="Yes"),OFFSET('Sanitation Data'!$D$6,0,10*ROW('Sanitation Data'!D49)),NA())</f>
        <v>#N/A</v>
      </c>
      <c r="X55" s="83" t="e">
        <f ca="true">+IF(AND(ISNUMBER(OFFSET('Sanitation Data'!$D$10,0,10*ROW('Sanitation Data'!D49))),'Data Summary'!CM55="Yes"),OFFSET('Sanitation Data'!$D$10,0,10*ROW('Sanitation Data'!D49)),NA())</f>
        <v>#N/A</v>
      </c>
      <c r="Y55" s="83" t="e">
        <f ca="true">+IF(AND(ISNUMBER(OFFSET('Sanitation Data'!$D$11,0,10*ROW('Sanitation Data'!D49))),'Data Summary'!CN55="Yes"),OFFSET('Sanitation Data'!$D$11,0,10*ROW('Sanitation Data'!D49)),NA())</f>
        <v>#N/A</v>
      </c>
      <c r="Z55" s="83" t="e">
        <f ca="true">+IF(AND(ISNUMBER(OFFSET('Sanitation Data'!$D$12,0,10*ROW('Sanitation Data'!D49))),'Data Summary'!CO55="Yes"),OFFSET('Sanitation Data'!$D$12,0,10*ROW('Sanitation Data'!D49)),NA())</f>
        <v>#N/A</v>
      </c>
      <c r="AA55" s="83" t="e">
        <f ca="true">+IF(AND(ISNUMBER(OFFSET('Sanitation Data'!$E$4,0,10*ROW('Sanitation Data'!E49))),'Data Summary'!CP55="Yes"),100-OFFSET('Sanitation Data'!$E$4,0,10*ROW('Sanitation Data'!E49)),NA())</f>
        <v>#N/A</v>
      </c>
      <c r="AB55" s="83" t="e">
        <f ca="true">+IF(AND(ISNUMBER(OFFSET('Sanitation Data'!$E$6,0,10*ROW('Sanitation Data'!E49))),'Data Summary'!CQ55="Yes"),OFFSET('Sanitation Data'!$E$6,0,10*ROW('Sanitation Data'!E49)),NA())</f>
        <v>#N/A</v>
      </c>
      <c r="AC55" s="83" t="e">
        <f ca="true">+IF(AND(ISNUMBER(OFFSET('Sanitation Data'!$E$10,0,10*ROW('Sanitation Data'!E49))),'Data Summary'!CR55="Yes"),OFFSET('Sanitation Data'!$E$10,0,10*ROW('Sanitation Data'!E49)),NA())</f>
        <v>#N/A</v>
      </c>
      <c r="AD55" s="83" t="e">
        <f ca="true">+IF(AND(ISNUMBER(OFFSET('Sanitation Data'!$E$11,0,10*ROW('Sanitation Data'!E49))),'Data Summary'!CS55="Yes"),OFFSET('Sanitation Data'!$E$11,0,10*ROW('Sanitation Data'!E49)),NA())</f>
        <v>#N/A</v>
      </c>
      <c r="AE55" s="83" t="e">
        <f ca="true">+IF(AND(ISNUMBER(OFFSET('Sanitation Data'!$E$12,0,10*ROW('Sanitation Data'!E49))),'Data Summary'!CT55="Yes"),OFFSET('Sanitation Data'!$E$12,0,10*ROW('Sanitation Data'!E49)),NA())</f>
        <v>#N/A</v>
      </c>
      <c r="AF55" s="83" t="e">
        <f ca="true">+IF(AND(ISNUMBER(OFFSET('Sanitation Data'!$F$4,0,10*ROW('Sanitation Data'!F49))),'Data Summary'!CU55="Yes"),100-OFFSET('Sanitation Data'!$F$4,0,10*ROW('Sanitation Data'!F49)),NA())</f>
        <v>#N/A</v>
      </c>
      <c r="AG55" s="83" t="e">
        <f ca="true">+IF(AND(ISNUMBER(OFFSET('Sanitation Data'!$F$6,0,10*ROW('Sanitation Data'!F49))),'Data Summary'!CV55="Yes"),OFFSET('Sanitation Data'!$F$6,0,10*ROW('Sanitation Data'!F49)),NA())</f>
        <v>#N/A</v>
      </c>
      <c r="AH55" s="83" t="e">
        <f ca="true">+IF(AND(ISNUMBER(OFFSET('Sanitation Data'!$F$10,0,10*ROW('Sanitation Data'!F49))),'Data Summary'!CW55="Yes"),OFFSET('Sanitation Data'!$F$10,0,10*ROW('Sanitation Data'!F49)),NA())</f>
        <v>#N/A</v>
      </c>
      <c r="AI55" s="83" t="e">
        <f ca="true">+IF(AND(ISNUMBER(OFFSET('Sanitation Data'!$F$11,0,10*ROW('Sanitation Data'!F49))),'Data Summary'!CX55="Yes"),OFFSET('Sanitation Data'!$F$11,0,10*ROW('Sanitation Data'!F49)),NA())</f>
        <v>#N/A</v>
      </c>
      <c r="AJ55" s="83" t="e">
        <f ca="true">+IF(AND(ISNUMBER(OFFSET('Sanitation Data'!$F$12,0,10*ROW('Sanitation Data'!F49))),'Data Summary'!CY55="Yes"),OFFSET('Sanitation Data'!$F$12,0,10*ROW('Sanitation Data'!F49)),NA())</f>
        <v>#N/A</v>
      </c>
      <c r="AK55" s="83" t="e">
        <f ca="true">+IF(AND(ISNUMBER(OFFSET('Sanitation Data'!$G$4,0,10*ROW('Sanitation Data'!G49))),'Data Summary'!CZ55="Yes"),100-OFFSET('Sanitation Data'!$G$4,0,10*ROW('Sanitation Data'!G49)),NA())</f>
        <v>#N/A</v>
      </c>
      <c r="AL55" s="83" t="e">
        <f ca="true">+IF(AND(ISNUMBER(OFFSET('Sanitation Data'!$G$6,0,10*ROW('Sanitation Data'!G49))),'Data Summary'!DA55="Yes"),OFFSET('Sanitation Data'!$G$6,0,10*ROW('Sanitation Data'!G49)),NA())</f>
        <v>#N/A</v>
      </c>
      <c r="AM55" s="83" t="e">
        <f ca="true">+IF(AND(ISNUMBER(OFFSET('Sanitation Data'!$G$10,0,10*ROW('Sanitation Data'!G49))),'Data Summary'!DB55="Yes"),OFFSET('Sanitation Data'!$G$10,0,10*ROW('Sanitation Data'!G49)),NA())</f>
        <v>#N/A</v>
      </c>
      <c r="AN55" s="83" t="e">
        <f ca="true">+IF(AND(ISNUMBER(OFFSET('Sanitation Data'!$G$11,0,10*ROW('Sanitation Data'!G49))),'Data Summary'!DC55="Yes"),OFFSET('Sanitation Data'!$G$11,0,10*ROW('Sanitation Data'!G49)),NA())</f>
        <v>#N/A</v>
      </c>
      <c r="AO55" s="83" t="e">
        <f ca="true">+IF(AND(ISNUMBER(OFFSET('Sanitation Data'!$G$12,0,10*ROW('Sanitation Data'!G49))),'Data Summary'!DD55="Yes"),OFFSET('Sanitation Data'!$G$12,0,10*ROW('Sanitation Data'!G49)),NA())</f>
        <v>#N/A</v>
      </c>
      <c r="AP55" s="83" t="e">
        <f ca="true">+IF(AND(ISNUMBER(OFFSET('Sanitation Data'!$H$4,0,10*ROW('Sanitation Data'!H49))),'Data Summary'!DE55="Yes"),100-OFFSET('Sanitation Data'!$H$4,0,10*ROW('Sanitation Data'!H49)),NA())</f>
        <v>#N/A</v>
      </c>
      <c r="AQ55" s="83" t="e">
        <f ca="true">+IF(AND(ISNUMBER(OFFSET('Sanitation Data'!$H$6,0,10*ROW('Sanitation Data'!H49))),'Data Summary'!DF55="Yes"),OFFSET('Sanitation Data'!$H$6,0,10*ROW('Sanitation Data'!H49)),NA())</f>
        <v>#N/A</v>
      </c>
      <c r="AR55" s="83" t="e">
        <f ca="true">+IF(AND(ISNUMBER(OFFSET('Sanitation Data'!$H$10,0,10*ROW('Sanitation Data'!H49))),'Data Summary'!DG55="Yes"),OFFSET('Sanitation Data'!$H$10,0,10*ROW('Sanitation Data'!H49)),NA())</f>
        <v>#N/A</v>
      </c>
      <c r="AS55" s="83" t="e">
        <f ca="true">+IF(AND(ISNUMBER(OFFSET('Sanitation Data'!$H$11,0,10*ROW('Sanitation Data'!H49))),'Data Summary'!DH55="Yes"),OFFSET('Sanitation Data'!$H$11,0,10*ROW('Sanitation Data'!H49)),NA())</f>
        <v>#N/A</v>
      </c>
      <c r="AT55" s="83" t="e">
        <f ca="true">+IF(AND(ISNUMBER(OFFSET('Sanitation Data'!$H$12,0,10*ROW('Sanitation Data'!H49))),'Data Summary'!DI55="Yes"),OFFSET('Sanitation Data'!$H$12,0,10*ROW('Sanitation Data'!H49)),NA())</f>
        <v>#N/A</v>
      </c>
      <c r="AU55" s="83" t="e">
        <f ca="true">+IF(AND(ISNUMBER(OFFSET('Sanitation Data'!$I$4,0,10*ROW('Sanitation Data'!I49))),'Data Summary'!DJ55="Yes"),100-OFFSET('Sanitation Data'!$I$4,0,10*ROW('Sanitation Data'!I49)),NA())</f>
        <v>#N/A</v>
      </c>
      <c r="AV55" s="83" t="e">
        <f ca="true">+IF(AND(ISNUMBER(OFFSET('Sanitation Data'!$I$6,0,10*ROW('Sanitation Data'!I49))),'Data Summary'!DK55="Yes"),OFFSET('Sanitation Data'!$I$6,0,10*ROW('Sanitation Data'!I49)),NA())</f>
        <v>#N/A</v>
      </c>
      <c r="AW55" s="83" t="e">
        <f ca="true">+IF(AND(ISNUMBER(OFFSET('Sanitation Data'!$I$10,0,10*ROW('Sanitation Data'!I49))),'Data Summary'!DL55="Yes"),OFFSET('Sanitation Data'!$I$10,0,10*ROW('Sanitation Data'!I49)),NA())</f>
        <v>#N/A</v>
      </c>
      <c r="AX55" s="83" t="e">
        <f ca="true">+IF(AND(ISNUMBER(OFFSET('Sanitation Data'!$I$11,0,10*ROW('Sanitation Data'!I49))),'Data Summary'!DM55="Yes"),OFFSET('Sanitation Data'!$I$11,0,10*ROW('Sanitation Data'!I49)),NA())</f>
        <v>#N/A</v>
      </c>
      <c r="AY55" s="83" t="e">
        <f ca="true">+IF(AND(ISNUMBER(OFFSET('Sanitation Data'!$I$12,0,10*ROW('Sanitation Data'!I49))),'Data Summary'!DN55="Yes"),OFFSET('Sanitation Data'!$I$12,0,10*ROW('Sanitation Data'!I49)),NA())</f>
        <v>#N/A</v>
      </c>
      <c r="AZ55" s="84" t="e">
        <f ca="true">+IF(AND(ISNUMBER(OFFSET('Hygiene Data'!$D$5,0,10*ROW('Hygiene Data'!D49))),'Data Summary'!DO55="Yes"),OFFSET('Hygiene Data'!$D$5,0,10*ROW('Hygiene Data'!D49)),NA())</f>
        <v>#N/A</v>
      </c>
      <c r="BA55" s="84" t="e">
        <f ca="true">+IF(AND(ISNUMBER(OFFSET('Hygiene Data'!$D$7,0,10*ROW('Hygiene Data'!D49))),'Data Summary'!DP55="Yes"),OFFSET('Hygiene Data'!$D$7,0,10*ROW('Hygiene Data'!D49)),NA())</f>
        <v>#N/A</v>
      </c>
      <c r="BB55" s="84" t="e">
        <f ca="true">+IF(AND(ISNUMBER(OFFSET('Hygiene Data'!$D$9,0,10*ROW('Hygiene Data'!D49))),'Data Summary'!DQ55="Yes"),OFFSET('Hygiene Data'!$D$9,0,10*ROW('Hygiene Data'!D49)),NA())</f>
        <v>#N/A</v>
      </c>
      <c r="BC55" s="84" t="e">
        <f ca="true">+IF(AND(ISNUMBER(OFFSET('Hygiene Data'!$E$5,0,10*ROW('Hygiene Data'!E49))),'Data Summary'!DR55="Yes"),OFFSET('Hygiene Data'!$E$5,0,10*ROW('Hygiene Data'!E49)),NA())</f>
        <v>#N/A</v>
      </c>
      <c r="BD55" s="84" t="e">
        <f ca="true">+IF(AND(ISNUMBER(OFFSET('Hygiene Data'!$E$7,0,10*ROW('Hygiene Data'!E49))),'Data Summary'!DS55="Yes"),OFFSET('Hygiene Data'!$E$7,0,10*ROW('Hygiene Data'!E49)),NA())</f>
        <v>#N/A</v>
      </c>
      <c r="BE55" s="84" t="e">
        <f ca="true">+IF(AND(ISNUMBER(OFFSET('Hygiene Data'!$E$9,0,10*ROW('Hygiene Data'!E49))),'Data Summary'!DT55="Yes"),OFFSET('Hygiene Data'!$E$9,0,10*ROW('Hygiene Data'!E49)),NA())</f>
        <v>#N/A</v>
      </c>
      <c r="BF55" s="84" t="e">
        <f ca="true">+IF(AND(ISNUMBER(OFFSET('Hygiene Data'!$F$5,0,10*ROW('Hygiene Data'!F49))),'Data Summary'!DU55="Yes"),OFFSET('Hygiene Data'!$F$5,0,10*ROW('Hygiene Data'!F49)),NA())</f>
        <v>#N/A</v>
      </c>
      <c r="BG55" s="84" t="e">
        <f ca="true">+IF(AND(ISNUMBER(OFFSET('Hygiene Data'!$F$7,0,10*ROW('Hygiene Data'!F49))),'Data Summary'!DV55="Yes"),OFFSET('Hygiene Data'!$F$7,0,10*ROW('Hygiene Data'!F49)),NA())</f>
        <v>#N/A</v>
      </c>
      <c r="BH55" s="84" t="e">
        <f ca="true">+IF(AND(ISNUMBER(OFFSET('Hygiene Data'!$F$9,0,10*ROW('Hygiene Data'!F49))),'Data Summary'!DW55="Yes"),OFFSET('Hygiene Data'!$F$9,0,10*ROW('Hygiene Data'!F49)),NA())</f>
        <v>#N/A</v>
      </c>
      <c r="BI55" s="84" t="e">
        <f ca="true">+IF(AND(ISNUMBER(OFFSET('Hygiene Data'!$G$5,0,10*ROW('Hygiene Data'!G49))),'Data Summary'!DX55="Yes"),OFFSET('Hygiene Data'!$G$5,0,10*ROW('Hygiene Data'!G49)),NA())</f>
        <v>#N/A</v>
      </c>
      <c r="BJ55" s="84" t="e">
        <f ca="true">+IF(AND(ISNUMBER(OFFSET('Hygiene Data'!$G$7,0,10*ROW('Hygiene Data'!G49))),'Data Summary'!DY55="Yes"),OFFSET('Hygiene Data'!$G$7,0,10*ROW('Hygiene Data'!G49)),NA())</f>
        <v>#N/A</v>
      </c>
      <c r="BK55" s="84" t="e">
        <f ca="true">+IF(AND(ISNUMBER(OFFSET('Hygiene Data'!$G$9,0,10*ROW('Hygiene Data'!G49))),'Data Summary'!DZ55="Yes"),OFFSET('Hygiene Data'!$G$9,0,10*ROW('Hygiene Data'!G49)),NA())</f>
        <v>#N/A</v>
      </c>
      <c r="BL55" s="84" t="e">
        <f ca="true">+IF(AND(ISNUMBER(OFFSET('Hygiene Data'!$H$5,0,10*ROW('Hygiene Data'!H49))),'Data Summary'!EA55="Yes"),OFFSET('Hygiene Data'!$H$5,0,10*ROW('Hygiene Data'!H49)),NA())</f>
        <v>#N/A</v>
      </c>
      <c r="BM55" s="84" t="e">
        <f ca="true">+IF(AND(ISNUMBER(OFFSET('Hygiene Data'!$H$7,0,10*ROW('Hygiene Data'!H49))),'Data Summary'!EB55="Yes"),OFFSET('Hygiene Data'!$H$7,0,10*ROW('Hygiene Data'!H49)),NA())</f>
        <v>#N/A</v>
      </c>
      <c r="BN55" s="84" t="e">
        <f ca="true">+IF(AND(ISNUMBER(OFFSET('Hygiene Data'!$H$9,0,10*ROW('Hygiene Data'!H49))),'Data Summary'!EC55="Yes"),OFFSET('Hygiene Data'!$H$9,0,10*ROW('Hygiene Data'!H49)),NA())</f>
        <v>#N/A</v>
      </c>
      <c r="BO55" s="84" t="e">
        <f ca="true">+IF(AND(ISNUMBER(OFFSET('Hygiene Data'!$I$5,0,10*ROW('Hygiene Data'!I49))),'Data Summary'!ED55="Yes"),OFFSET('Hygiene Data'!$I$5,0,10*ROW('Hygiene Data'!I49)),NA())</f>
        <v>#N/A</v>
      </c>
      <c r="BP55" s="84" t="e">
        <f ca="true">+IF(AND(ISNUMBER(OFFSET('Hygiene Data'!$I$7,0,10*ROW('Hygiene Data'!I49))),'Data Summary'!EE55="Yes"),OFFSET('Hygiene Data'!$I$7,0,10*ROW('Hygiene Data'!I49)),NA())</f>
        <v>#N/A</v>
      </c>
      <c r="BQ55" s="84" t="e">
        <f ca="true">+IF(AND(ISNUMBER(OFFSET('Hygiene Data'!$I$9,0,10*ROW('Hygiene Data'!I49))),'Data Summary'!EF55="Yes"),OFFSET('Hygiene Data'!$I$9,0,10*ROW('Hygiene Data'!I49)),NA())</f>
        <v>#N/A</v>
      </c>
    </row>
    <row xmlns:x14ac="http://schemas.microsoft.com/office/spreadsheetml/2009/9/ac" r="56" x14ac:dyDescent="0.2">
      <c r="A56" s="375" t="e">
        <f ca="true">+RIGHT('Data Summary'!A56,LEN('Data Summary'!A56)-9)</f>
        <v>#VALUE!</v>
      </c>
      <c r="B56" s="36" t="str">
        <f ca="true">+IF(ISTEXT('Data Summary'!B56),'Data Summary'!B56,"")</f>
        <v/>
      </c>
      <c r="C56" s="325" t="e">
        <f ca="true">+VALUE('Data Summary'!C56)</f>
        <v>#VALUE!</v>
      </c>
      <c r="D56" s="82" t="e">
        <f ca="true">+IF(AND(ISNUMBER(OFFSET('Water Data'!$D$4,0,10*ROW('Water Data'!D50))),'Data Summary'!BS56="Yes"),100-OFFSET('Water Data'!$D$4,0,10*ROW('Water Data'!D50)),NA())</f>
        <v>#N/A</v>
      </c>
      <c r="E56" s="82" t="e">
        <f ca="true">+IF(AND(ISNUMBER(OFFSET('Water Data'!$D$6,0,10*ROW('Water Data'!D50))),'Data Summary'!BT56="Yes"),OFFSET('Water Data'!$D$6,0,10*ROW('Water Data'!D50)),NA())</f>
        <v>#N/A</v>
      </c>
      <c r="F56" s="82" t="e">
        <f ca="true">+IF(AND(ISNUMBER(OFFSET('Water Data'!$D$9,0,10*ROW('Water Data'!D50))),'Data Summary'!BU56="Yes"),OFFSET('Water Data'!$D$9,0,10*ROW('Water Data'!D50)),NA())</f>
        <v>#N/A</v>
      </c>
      <c r="G56" s="82" t="e">
        <f ca="true">+IF(AND(ISNUMBER(OFFSET('Water Data'!$E$4,0,10*ROW('Water Data'!E50))),'Data Summary'!BV56="Yes"),100-OFFSET('Water Data'!$E$4,0,10*ROW('Water Data'!E50)),NA())</f>
        <v>#N/A</v>
      </c>
      <c r="H56" s="82" t="e">
        <f ca="true">+IF(AND(ISNUMBER(OFFSET('Water Data'!$E$6,0,10*ROW('Water Data'!E50))),'Data Summary'!BW56="Yes"),OFFSET('Water Data'!$E$6,0,10*ROW('Water Data'!E50)),NA())</f>
        <v>#N/A</v>
      </c>
      <c r="I56" s="82" t="e">
        <f ca="true">+IF(AND(ISNUMBER(OFFSET('Water Data'!$E$9,0,10*ROW('Water Data'!E50))),'Data Summary'!BX56="Yes"),OFFSET('Water Data'!$E$9,0,10*ROW('Water Data'!E50)),NA())</f>
        <v>#N/A</v>
      </c>
      <c r="J56" s="82" t="e">
        <f ca="true">+IF(AND(ISNUMBER(OFFSET('Water Data'!$F$4,0,10*ROW('Water Data'!F50))),'Data Summary'!BY56="Yes"),100-OFFSET('Water Data'!$F$4,0,10*ROW('Water Data'!F50)),NA())</f>
        <v>#N/A</v>
      </c>
      <c r="K56" s="82" t="e">
        <f ca="true">+IF(AND(ISNUMBER(OFFSET('Water Data'!$F$6,0,10*ROW('Water Data'!F50))),'Data Summary'!BZ56="Yes"),OFFSET('Water Data'!$F$6,0,10*ROW('Water Data'!F50)),NA())</f>
        <v>#N/A</v>
      </c>
      <c r="L56" s="82" t="e">
        <f ca="true">+IF(AND(ISNUMBER(OFFSET('Water Data'!$F$9,0,10*ROW('Water Data'!F50))),'Data Summary'!CA56="Yes"),OFFSET('Water Data'!$F$9,0,10*ROW('Water Data'!F50)),NA())</f>
        <v>#N/A</v>
      </c>
      <c r="M56" s="82" t="e">
        <f ca="true">+IF(AND(ISNUMBER(OFFSET('Water Data'!$G$4,0,10*ROW('Water Data'!G50))),'Data Summary'!CB56="Yes"),100-OFFSET('Water Data'!$G$4,0,10*ROW('Water Data'!G50)),NA())</f>
        <v>#N/A</v>
      </c>
      <c r="N56" s="82" t="e">
        <f ca="true">+IF(AND(ISNUMBER(OFFSET('Water Data'!$G$6,0,10*ROW('Water Data'!G50))),'Data Summary'!CC56="Yes"),OFFSET('Water Data'!$G$6,0,10*ROW('Water Data'!G50)),NA())</f>
        <v>#N/A</v>
      </c>
      <c r="O56" s="82" t="e">
        <f ca="true">+IF(AND(ISNUMBER(OFFSET('Water Data'!$G$9,0,10*ROW('Water Data'!G50))),'Data Summary'!CD56="Yes"),OFFSET('Water Data'!$G$9,0,10*ROW('Water Data'!G50)),NA())</f>
        <v>#N/A</v>
      </c>
      <c r="P56" s="82" t="e">
        <f ca="true">+IF(AND(ISNUMBER(OFFSET('Water Data'!$H$4,0,10*ROW('Water Data'!H50))),'Data Summary'!CE56="Yes"),100-OFFSET('Water Data'!$H$4,0,10*ROW('Water Data'!H50)),NA())</f>
        <v>#N/A</v>
      </c>
      <c r="Q56" s="82" t="e">
        <f ca="true">+IF(AND(ISNUMBER(OFFSET('Water Data'!$H$6,0,10*ROW('Water Data'!H50))),'Data Summary'!CF56="Yes"),OFFSET('Water Data'!$H$6,0,10*ROW('Water Data'!H50)),NA())</f>
        <v>#N/A</v>
      </c>
      <c r="R56" s="82" t="e">
        <f ca="true">+IF(AND(ISNUMBER(OFFSET('Water Data'!$H$9,0,10*ROW('Water Data'!H50))),'Data Summary'!CG56="Yes"),OFFSET('Water Data'!$H$9,0,10*ROW('Water Data'!H50)),NA())</f>
        <v>#N/A</v>
      </c>
      <c r="S56" s="82" t="e">
        <f ca="true">+IF(AND(ISNUMBER(OFFSET('Water Data'!$I$4,0,10*ROW('Water Data'!I50))),'Data Summary'!CH56="Yes"),100-OFFSET('Water Data'!$I$4,0,10*ROW('Water Data'!I50)),NA())</f>
        <v>#N/A</v>
      </c>
      <c r="T56" s="82" t="e">
        <f ca="true">+IF(AND(ISNUMBER(OFFSET('Water Data'!$I$6,0,10*ROW('Water Data'!I50))),'Data Summary'!CI56="Yes"),OFFSET('Water Data'!$I$6,0,10*ROW('Water Data'!I50)),NA())</f>
        <v>#N/A</v>
      </c>
      <c r="U56" s="82" t="e">
        <f ca="true">+IF(AND(ISNUMBER(OFFSET('Water Data'!$I$9,0,10*ROW('Water Data'!I50))),'Data Summary'!CJ56="Yes"),OFFSET('Water Data'!$I$9,0,10*ROW('Water Data'!I50)),NA())</f>
        <v>#N/A</v>
      </c>
      <c r="V56" s="83" t="e">
        <f ca="true">+IF(AND(ISNUMBER(OFFSET('Sanitation Data'!$D$4,0,10*ROW('Sanitation Data'!D50))),'Data Summary'!CK56="Yes"),100-OFFSET('Sanitation Data'!$D$4,0,10*ROW('Sanitation Data'!D50)),NA())</f>
        <v>#N/A</v>
      </c>
      <c r="W56" s="83" t="e">
        <f ca="true">+IF(AND(ISNUMBER(OFFSET('Sanitation Data'!$D$6,0,10*ROW('Sanitation Data'!D50))),'Data Summary'!CL56="Yes"),OFFSET('Sanitation Data'!$D$6,0,10*ROW('Sanitation Data'!D50)),NA())</f>
        <v>#N/A</v>
      </c>
      <c r="X56" s="83" t="e">
        <f ca="true">+IF(AND(ISNUMBER(OFFSET('Sanitation Data'!$D$10,0,10*ROW('Sanitation Data'!D50))),'Data Summary'!CM56="Yes"),OFFSET('Sanitation Data'!$D$10,0,10*ROW('Sanitation Data'!D50)),NA())</f>
        <v>#N/A</v>
      </c>
      <c r="Y56" s="83" t="e">
        <f ca="true">+IF(AND(ISNUMBER(OFFSET('Sanitation Data'!$D$11,0,10*ROW('Sanitation Data'!D50))),'Data Summary'!CN56="Yes"),OFFSET('Sanitation Data'!$D$11,0,10*ROW('Sanitation Data'!D50)),NA())</f>
        <v>#N/A</v>
      </c>
      <c r="Z56" s="83" t="e">
        <f ca="true">+IF(AND(ISNUMBER(OFFSET('Sanitation Data'!$D$12,0,10*ROW('Sanitation Data'!D50))),'Data Summary'!CO56="Yes"),OFFSET('Sanitation Data'!$D$12,0,10*ROW('Sanitation Data'!D50)),NA())</f>
        <v>#N/A</v>
      </c>
      <c r="AA56" s="83" t="e">
        <f ca="true">+IF(AND(ISNUMBER(OFFSET('Sanitation Data'!$E$4,0,10*ROW('Sanitation Data'!E50))),'Data Summary'!CP56="Yes"),100-OFFSET('Sanitation Data'!$E$4,0,10*ROW('Sanitation Data'!E50)),NA())</f>
        <v>#N/A</v>
      </c>
      <c r="AB56" s="83" t="e">
        <f ca="true">+IF(AND(ISNUMBER(OFFSET('Sanitation Data'!$E$6,0,10*ROW('Sanitation Data'!E50))),'Data Summary'!CQ56="Yes"),OFFSET('Sanitation Data'!$E$6,0,10*ROW('Sanitation Data'!E50)),NA())</f>
        <v>#N/A</v>
      </c>
      <c r="AC56" s="83" t="e">
        <f ca="true">+IF(AND(ISNUMBER(OFFSET('Sanitation Data'!$E$10,0,10*ROW('Sanitation Data'!E50))),'Data Summary'!CR56="Yes"),OFFSET('Sanitation Data'!$E$10,0,10*ROW('Sanitation Data'!E50)),NA())</f>
        <v>#N/A</v>
      </c>
      <c r="AD56" s="83" t="e">
        <f ca="true">+IF(AND(ISNUMBER(OFFSET('Sanitation Data'!$E$11,0,10*ROW('Sanitation Data'!E50))),'Data Summary'!CS56="Yes"),OFFSET('Sanitation Data'!$E$11,0,10*ROW('Sanitation Data'!E50)),NA())</f>
        <v>#N/A</v>
      </c>
      <c r="AE56" s="83" t="e">
        <f ca="true">+IF(AND(ISNUMBER(OFFSET('Sanitation Data'!$E$12,0,10*ROW('Sanitation Data'!E50))),'Data Summary'!CT56="Yes"),OFFSET('Sanitation Data'!$E$12,0,10*ROW('Sanitation Data'!E50)),NA())</f>
        <v>#N/A</v>
      </c>
      <c r="AF56" s="83" t="e">
        <f ca="true">+IF(AND(ISNUMBER(OFFSET('Sanitation Data'!$F$4,0,10*ROW('Sanitation Data'!F50))),'Data Summary'!CU56="Yes"),100-OFFSET('Sanitation Data'!$F$4,0,10*ROW('Sanitation Data'!F50)),NA())</f>
        <v>#N/A</v>
      </c>
      <c r="AG56" s="83" t="e">
        <f ca="true">+IF(AND(ISNUMBER(OFFSET('Sanitation Data'!$F$6,0,10*ROW('Sanitation Data'!F50))),'Data Summary'!CV56="Yes"),OFFSET('Sanitation Data'!$F$6,0,10*ROW('Sanitation Data'!F50)),NA())</f>
        <v>#N/A</v>
      </c>
      <c r="AH56" s="83" t="e">
        <f ca="true">+IF(AND(ISNUMBER(OFFSET('Sanitation Data'!$F$10,0,10*ROW('Sanitation Data'!F50))),'Data Summary'!CW56="Yes"),OFFSET('Sanitation Data'!$F$10,0,10*ROW('Sanitation Data'!F50)),NA())</f>
        <v>#N/A</v>
      </c>
      <c r="AI56" s="83" t="e">
        <f ca="true">+IF(AND(ISNUMBER(OFFSET('Sanitation Data'!$F$11,0,10*ROW('Sanitation Data'!F50))),'Data Summary'!CX56="Yes"),OFFSET('Sanitation Data'!$F$11,0,10*ROW('Sanitation Data'!F50)),NA())</f>
        <v>#N/A</v>
      </c>
      <c r="AJ56" s="83" t="e">
        <f ca="true">+IF(AND(ISNUMBER(OFFSET('Sanitation Data'!$F$12,0,10*ROW('Sanitation Data'!F50))),'Data Summary'!CY56="Yes"),OFFSET('Sanitation Data'!$F$12,0,10*ROW('Sanitation Data'!F50)),NA())</f>
        <v>#N/A</v>
      </c>
      <c r="AK56" s="83" t="e">
        <f ca="true">+IF(AND(ISNUMBER(OFFSET('Sanitation Data'!$G$4,0,10*ROW('Sanitation Data'!G50))),'Data Summary'!CZ56="Yes"),100-OFFSET('Sanitation Data'!$G$4,0,10*ROW('Sanitation Data'!G50)),NA())</f>
        <v>#N/A</v>
      </c>
      <c r="AL56" s="83" t="e">
        <f ca="true">+IF(AND(ISNUMBER(OFFSET('Sanitation Data'!$G$6,0,10*ROW('Sanitation Data'!G50))),'Data Summary'!DA56="Yes"),OFFSET('Sanitation Data'!$G$6,0,10*ROW('Sanitation Data'!G50)),NA())</f>
        <v>#N/A</v>
      </c>
      <c r="AM56" s="83" t="e">
        <f ca="true">+IF(AND(ISNUMBER(OFFSET('Sanitation Data'!$G$10,0,10*ROW('Sanitation Data'!G50))),'Data Summary'!DB56="Yes"),OFFSET('Sanitation Data'!$G$10,0,10*ROW('Sanitation Data'!G50)),NA())</f>
        <v>#N/A</v>
      </c>
      <c r="AN56" s="83" t="e">
        <f ca="true">+IF(AND(ISNUMBER(OFFSET('Sanitation Data'!$G$11,0,10*ROW('Sanitation Data'!G50))),'Data Summary'!DC56="Yes"),OFFSET('Sanitation Data'!$G$11,0,10*ROW('Sanitation Data'!G50)),NA())</f>
        <v>#N/A</v>
      </c>
      <c r="AO56" s="83" t="e">
        <f ca="true">+IF(AND(ISNUMBER(OFFSET('Sanitation Data'!$G$12,0,10*ROW('Sanitation Data'!G50))),'Data Summary'!DD56="Yes"),OFFSET('Sanitation Data'!$G$12,0,10*ROW('Sanitation Data'!G50)),NA())</f>
        <v>#N/A</v>
      </c>
      <c r="AP56" s="83" t="e">
        <f ca="true">+IF(AND(ISNUMBER(OFFSET('Sanitation Data'!$H$4,0,10*ROW('Sanitation Data'!H50))),'Data Summary'!DE56="Yes"),100-OFFSET('Sanitation Data'!$H$4,0,10*ROW('Sanitation Data'!H50)),NA())</f>
        <v>#N/A</v>
      </c>
      <c r="AQ56" s="83" t="e">
        <f ca="true">+IF(AND(ISNUMBER(OFFSET('Sanitation Data'!$H$6,0,10*ROW('Sanitation Data'!H50))),'Data Summary'!DF56="Yes"),OFFSET('Sanitation Data'!$H$6,0,10*ROW('Sanitation Data'!H50)),NA())</f>
        <v>#N/A</v>
      </c>
      <c r="AR56" s="83" t="e">
        <f ca="true">+IF(AND(ISNUMBER(OFFSET('Sanitation Data'!$H$10,0,10*ROW('Sanitation Data'!H50))),'Data Summary'!DG56="Yes"),OFFSET('Sanitation Data'!$H$10,0,10*ROW('Sanitation Data'!H50)),NA())</f>
        <v>#N/A</v>
      </c>
      <c r="AS56" s="83" t="e">
        <f ca="true">+IF(AND(ISNUMBER(OFFSET('Sanitation Data'!$H$11,0,10*ROW('Sanitation Data'!H50))),'Data Summary'!DH56="Yes"),OFFSET('Sanitation Data'!$H$11,0,10*ROW('Sanitation Data'!H50)),NA())</f>
        <v>#N/A</v>
      </c>
      <c r="AT56" s="83" t="e">
        <f ca="true">+IF(AND(ISNUMBER(OFFSET('Sanitation Data'!$H$12,0,10*ROW('Sanitation Data'!H50))),'Data Summary'!DI56="Yes"),OFFSET('Sanitation Data'!$H$12,0,10*ROW('Sanitation Data'!H50)),NA())</f>
        <v>#N/A</v>
      </c>
      <c r="AU56" s="83" t="e">
        <f ca="true">+IF(AND(ISNUMBER(OFFSET('Sanitation Data'!$I$4,0,10*ROW('Sanitation Data'!I50))),'Data Summary'!DJ56="Yes"),100-OFFSET('Sanitation Data'!$I$4,0,10*ROW('Sanitation Data'!I50)),NA())</f>
        <v>#N/A</v>
      </c>
      <c r="AV56" s="83" t="e">
        <f ca="true">+IF(AND(ISNUMBER(OFFSET('Sanitation Data'!$I$6,0,10*ROW('Sanitation Data'!I50))),'Data Summary'!DK56="Yes"),OFFSET('Sanitation Data'!$I$6,0,10*ROW('Sanitation Data'!I50)),NA())</f>
        <v>#N/A</v>
      </c>
      <c r="AW56" s="83" t="e">
        <f ca="true">+IF(AND(ISNUMBER(OFFSET('Sanitation Data'!$I$10,0,10*ROW('Sanitation Data'!I50))),'Data Summary'!DL56="Yes"),OFFSET('Sanitation Data'!$I$10,0,10*ROW('Sanitation Data'!I50)),NA())</f>
        <v>#N/A</v>
      </c>
      <c r="AX56" s="83" t="e">
        <f ca="true">+IF(AND(ISNUMBER(OFFSET('Sanitation Data'!$I$11,0,10*ROW('Sanitation Data'!I50))),'Data Summary'!DM56="Yes"),OFFSET('Sanitation Data'!$I$11,0,10*ROW('Sanitation Data'!I50)),NA())</f>
        <v>#N/A</v>
      </c>
      <c r="AY56" s="83" t="e">
        <f ca="true">+IF(AND(ISNUMBER(OFFSET('Sanitation Data'!$I$12,0,10*ROW('Sanitation Data'!I50))),'Data Summary'!DN56="Yes"),OFFSET('Sanitation Data'!$I$12,0,10*ROW('Sanitation Data'!I50)),NA())</f>
        <v>#N/A</v>
      </c>
      <c r="AZ56" s="84" t="e">
        <f ca="true">+IF(AND(ISNUMBER(OFFSET('Hygiene Data'!$D$5,0,10*ROW('Hygiene Data'!D50))),'Data Summary'!DO56="Yes"),OFFSET('Hygiene Data'!$D$5,0,10*ROW('Hygiene Data'!D50)),NA())</f>
        <v>#N/A</v>
      </c>
      <c r="BA56" s="84" t="e">
        <f ca="true">+IF(AND(ISNUMBER(OFFSET('Hygiene Data'!$D$7,0,10*ROW('Hygiene Data'!D50))),'Data Summary'!DP56="Yes"),OFFSET('Hygiene Data'!$D$7,0,10*ROW('Hygiene Data'!D50)),NA())</f>
        <v>#N/A</v>
      </c>
      <c r="BB56" s="84" t="e">
        <f ca="true">+IF(AND(ISNUMBER(OFFSET('Hygiene Data'!$D$9,0,10*ROW('Hygiene Data'!D50))),'Data Summary'!DQ56="Yes"),OFFSET('Hygiene Data'!$D$9,0,10*ROW('Hygiene Data'!D50)),NA())</f>
        <v>#N/A</v>
      </c>
      <c r="BC56" s="84" t="e">
        <f ca="true">+IF(AND(ISNUMBER(OFFSET('Hygiene Data'!$E$5,0,10*ROW('Hygiene Data'!E50))),'Data Summary'!DR56="Yes"),OFFSET('Hygiene Data'!$E$5,0,10*ROW('Hygiene Data'!E50)),NA())</f>
        <v>#N/A</v>
      </c>
      <c r="BD56" s="84" t="e">
        <f ca="true">+IF(AND(ISNUMBER(OFFSET('Hygiene Data'!$E$7,0,10*ROW('Hygiene Data'!E50))),'Data Summary'!DS56="Yes"),OFFSET('Hygiene Data'!$E$7,0,10*ROW('Hygiene Data'!E50)),NA())</f>
        <v>#N/A</v>
      </c>
      <c r="BE56" s="84" t="e">
        <f ca="true">+IF(AND(ISNUMBER(OFFSET('Hygiene Data'!$E$9,0,10*ROW('Hygiene Data'!E50))),'Data Summary'!DT56="Yes"),OFFSET('Hygiene Data'!$E$9,0,10*ROW('Hygiene Data'!E50)),NA())</f>
        <v>#N/A</v>
      </c>
      <c r="BF56" s="84" t="e">
        <f ca="true">+IF(AND(ISNUMBER(OFFSET('Hygiene Data'!$F$5,0,10*ROW('Hygiene Data'!F50))),'Data Summary'!DU56="Yes"),OFFSET('Hygiene Data'!$F$5,0,10*ROW('Hygiene Data'!F50)),NA())</f>
        <v>#N/A</v>
      </c>
      <c r="BG56" s="84" t="e">
        <f ca="true">+IF(AND(ISNUMBER(OFFSET('Hygiene Data'!$F$7,0,10*ROW('Hygiene Data'!F50))),'Data Summary'!DV56="Yes"),OFFSET('Hygiene Data'!$F$7,0,10*ROW('Hygiene Data'!F50)),NA())</f>
        <v>#N/A</v>
      </c>
      <c r="BH56" s="84" t="e">
        <f ca="true">+IF(AND(ISNUMBER(OFFSET('Hygiene Data'!$F$9,0,10*ROW('Hygiene Data'!F50))),'Data Summary'!DW56="Yes"),OFFSET('Hygiene Data'!$F$9,0,10*ROW('Hygiene Data'!F50)),NA())</f>
        <v>#N/A</v>
      </c>
      <c r="BI56" s="84" t="e">
        <f ca="true">+IF(AND(ISNUMBER(OFFSET('Hygiene Data'!$G$5,0,10*ROW('Hygiene Data'!G50))),'Data Summary'!DX56="Yes"),OFFSET('Hygiene Data'!$G$5,0,10*ROW('Hygiene Data'!G50)),NA())</f>
        <v>#N/A</v>
      </c>
      <c r="BJ56" s="84" t="e">
        <f ca="true">+IF(AND(ISNUMBER(OFFSET('Hygiene Data'!$G$7,0,10*ROW('Hygiene Data'!G50))),'Data Summary'!DY56="Yes"),OFFSET('Hygiene Data'!$G$7,0,10*ROW('Hygiene Data'!G50)),NA())</f>
        <v>#N/A</v>
      </c>
      <c r="BK56" s="84" t="e">
        <f ca="true">+IF(AND(ISNUMBER(OFFSET('Hygiene Data'!$G$9,0,10*ROW('Hygiene Data'!G50))),'Data Summary'!DZ56="Yes"),OFFSET('Hygiene Data'!$G$9,0,10*ROW('Hygiene Data'!G50)),NA())</f>
        <v>#N/A</v>
      </c>
      <c r="BL56" s="84" t="e">
        <f ca="true">+IF(AND(ISNUMBER(OFFSET('Hygiene Data'!$H$5,0,10*ROW('Hygiene Data'!H50))),'Data Summary'!EA56="Yes"),OFFSET('Hygiene Data'!$H$5,0,10*ROW('Hygiene Data'!H50)),NA())</f>
        <v>#N/A</v>
      </c>
      <c r="BM56" s="84" t="e">
        <f ca="true">+IF(AND(ISNUMBER(OFFSET('Hygiene Data'!$H$7,0,10*ROW('Hygiene Data'!H50))),'Data Summary'!EB56="Yes"),OFFSET('Hygiene Data'!$H$7,0,10*ROW('Hygiene Data'!H50)),NA())</f>
        <v>#N/A</v>
      </c>
      <c r="BN56" s="84" t="e">
        <f ca="true">+IF(AND(ISNUMBER(OFFSET('Hygiene Data'!$H$9,0,10*ROW('Hygiene Data'!H50))),'Data Summary'!EC56="Yes"),OFFSET('Hygiene Data'!$H$9,0,10*ROW('Hygiene Data'!H50)),NA())</f>
        <v>#N/A</v>
      </c>
      <c r="BO56" s="84" t="e">
        <f ca="true">+IF(AND(ISNUMBER(OFFSET('Hygiene Data'!$I$5,0,10*ROW('Hygiene Data'!I50))),'Data Summary'!ED56="Yes"),OFFSET('Hygiene Data'!$I$5,0,10*ROW('Hygiene Data'!I50)),NA())</f>
        <v>#N/A</v>
      </c>
      <c r="BP56" s="84" t="e">
        <f ca="true">+IF(AND(ISNUMBER(OFFSET('Hygiene Data'!$I$7,0,10*ROW('Hygiene Data'!I50))),'Data Summary'!EE56="Yes"),OFFSET('Hygiene Data'!$I$7,0,10*ROW('Hygiene Data'!I50)),NA())</f>
        <v>#N/A</v>
      </c>
      <c r="BQ56" s="84" t="e">
        <f ca="true">+IF(AND(ISNUMBER(OFFSET('Hygiene Data'!$I$9,0,10*ROW('Hygiene Data'!I50))),'Data Summary'!EF56="Yes"),OFFSET('Hygiene Data'!$I$9,0,10*ROW('Hygiene Data'!I50)),NA())</f>
        <v>#N/A</v>
      </c>
    </row>
    <row xmlns:x14ac="http://schemas.microsoft.com/office/spreadsheetml/2009/9/ac" r="57" x14ac:dyDescent="0.2">
      <c r="A57" s="375" t="e">
        <f ca="true">+RIGHT('Data Summary'!A57,LEN('Data Summary'!A57)-9)</f>
        <v>#VALUE!</v>
      </c>
      <c r="B57" s="36" t="str">
        <f ca="true">+IF(ISTEXT('Data Summary'!B57),'Data Summary'!B57,"")</f>
        <v/>
      </c>
      <c r="C57" s="325" t="e">
        <f ca="true">+VALUE('Data Summary'!C57)</f>
        <v>#VALUE!</v>
      </c>
      <c r="D57" s="82" t="e">
        <f ca="true">+IF(AND(ISNUMBER(OFFSET('Water Data'!$D$4,0,10*ROW('Water Data'!D51))),'Data Summary'!BS57="Yes"),100-OFFSET('Water Data'!$D$4,0,10*ROW('Water Data'!D51)),NA())</f>
        <v>#N/A</v>
      </c>
      <c r="E57" s="82" t="e">
        <f ca="true">+IF(AND(ISNUMBER(OFFSET('Water Data'!$D$6,0,10*ROW('Water Data'!D51))),'Data Summary'!BT57="Yes"),OFFSET('Water Data'!$D$6,0,10*ROW('Water Data'!D51)),NA())</f>
        <v>#N/A</v>
      </c>
      <c r="F57" s="82" t="e">
        <f ca="true">+IF(AND(ISNUMBER(OFFSET('Water Data'!$D$9,0,10*ROW('Water Data'!D51))),'Data Summary'!BU57="Yes"),OFFSET('Water Data'!$D$9,0,10*ROW('Water Data'!D51)),NA())</f>
        <v>#N/A</v>
      </c>
      <c r="G57" s="82" t="e">
        <f ca="true">+IF(AND(ISNUMBER(OFFSET('Water Data'!$E$4,0,10*ROW('Water Data'!E51))),'Data Summary'!BV57="Yes"),100-OFFSET('Water Data'!$E$4,0,10*ROW('Water Data'!E51)),NA())</f>
        <v>#N/A</v>
      </c>
      <c r="H57" s="82" t="e">
        <f ca="true">+IF(AND(ISNUMBER(OFFSET('Water Data'!$E$6,0,10*ROW('Water Data'!E51))),'Data Summary'!BW57="Yes"),OFFSET('Water Data'!$E$6,0,10*ROW('Water Data'!E51)),NA())</f>
        <v>#N/A</v>
      </c>
      <c r="I57" s="82" t="e">
        <f ca="true">+IF(AND(ISNUMBER(OFFSET('Water Data'!$E$9,0,10*ROW('Water Data'!E51))),'Data Summary'!BX57="Yes"),OFFSET('Water Data'!$E$9,0,10*ROW('Water Data'!E51)),NA())</f>
        <v>#N/A</v>
      </c>
      <c r="J57" s="82" t="e">
        <f ca="true">+IF(AND(ISNUMBER(OFFSET('Water Data'!$F$4,0,10*ROW('Water Data'!F51))),'Data Summary'!BY57="Yes"),100-OFFSET('Water Data'!$F$4,0,10*ROW('Water Data'!F51)),NA())</f>
        <v>#N/A</v>
      </c>
      <c r="K57" s="82" t="e">
        <f ca="true">+IF(AND(ISNUMBER(OFFSET('Water Data'!$F$6,0,10*ROW('Water Data'!F51))),'Data Summary'!BZ57="Yes"),OFFSET('Water Data'!$F$6,0,10*ROW('Water Data'!F51)),NA())</f>
        <v>#N/A</v>
      </c>
      <c r="L57" s="82" t="e">
        <f ca="true">+IF(AND(ISNUMBER(OFFSET('Water Data'!$F$9,0,10*ROW('Water Data'!F51))),'Data Summary'!CA57="Yes"),OFFSET('Water Data'!$F$9,0,10*ROW('Water Data'!F51)),NA())</f>
        <v>#N/A</v>
      </c>
      <c r="M57" s="82" t="e">
        <f ca="true">+IF(AND(ISNUMBER(OFFSET('Water Data'!$G$4,0,10*ROW('Water Data'!G51))),'Data Summary'!CB57="Yes"),100-OFFSET('Water Data'!$G$4,0,10*ROW('Water Data'!G51)),NA())</f>
        <v>#N/A</v>
      </c>
      <c r="N57" s="82" t="e">
        <f ca="true">+IF(AND(ISNUMBER(OFFSET('Water Data'!$G$6,0,10*ROW('Water Data'!G51))),'Data Summary'!CC57="Yes"),OFFSET('Water Data'!$G$6,0,10*ROW('Water Data'!G51)),NA())</f>
        <v>#N/A</v>
      </c>
      <c r="O57" s="82" t="e">
        <f ca="true">+IF(AND(ISNUMBER(OFFSET('Water Data'!$G$9,0,10*ROW('Water Data'!G51))),'Data Summary'!CD57="Yes"),OFFSET('Water Data'!$G$9,0,10*ROW('Water Data'!G51)),NA())</f>
        <v>#N/A</v>
      </c>
      <c r="P57" s="82" t="e">
        <f ca="true">+IF(AND(ISNUMBER(OFFSET('Water Data'!$H$4,0,10*ROW('Water Data'!H51))),'Data Summary'!CE57="Yes"),100-OFFSET('Water Data'!$H$4,0,10*ROW('Water Data'!H51)),NA())</f>
        <v>#N/A</v>
      </c>
      <c r="Q57" s="82" t="e">
        <f ca="true">+IF(AND(ISNUMBER(OFFSET('Water Data'!$H$6,0,10*ROW('Water Data'!H51))),'Data Summary'!CF57="Yes"),OFFSET('Water Data'!$H$6,0,10*ROW('Water Data'!H51)),NA())</f>
        <v>#N/A</v>
      </c>
      <c r="R57" s="82" t="e">
        <f ca="true">+IF(AND(ISNUMBER(OFFSET('Water Data'!$H$9,0,10*ROW('Water Data'!H51))),'Data Summary'!CG57="Yes"),OFFSET('Water Data'!$H$9,0,10*ROW('Water Data'!H51)),NA())</f>
        <v>#N/A</v>
      </c>
      <c r="S57" s="82" t="e">
        <f ca="true">+IF(AND(ISNUMBER(OFFSET('Water Data'!$I$4,0,10*ROW('Water Data'!I51))),'Data Summary'!CH57="Yes"),100-OFFSET('Water Data'!$I$4,0,10*ROW('Water Data'!I51)),NA())</f>
        <v>#N/A</v>
      </c>
      <c r="T57" s="82" t="e">
        <f ca="true">+IF(AND(ISNUMBER(OFFSET('Water Data'!$I$6,0,10*ROW('Water Data'!I51))),'Data Summary'!CI57="Yes"),OFFSET('Water Data'!$I$6,0,10*ROW('Water Data'!I51)),NA())</f>
        <v>#N/A</v>
      </c>
      <c r="U57" s="82" t="e">
        <f ca="true">+IF(AND(ISNUMBER(OFFSET('Water Data'!$I$9,0,10*ROW('Water Data'!I51))),'Data Summary'!CJ57="Yes"),OFFSET('Water Data'!$I$9,0,10*ROW('Water Data'!I51)),NA())</f>
        <v>#N/A</v>
      </c>
      <c r="V57" s="83" t="e">
        <f ca="true">+IF(AND(ISNUMBER(OFFSET('Sanitation Data'!$D$4,0,10*ROW('Sanitation Data'!D51))),'Data Summary'!CK57="Yes"),100-OFFSET('Sanitation Data'!$D$4,0,10*ROW('Sanitation Data'!D51)),NA())</f>
        <v>#N/A</v>
      </c>
      <c r="W57" s="83" t="e">
        <f ca="true">+IF(AND(ISNUMBER(OFFSET('Sanitation Data'!$D$6,0,10*ROW('Sanitation Data'!D51))),'Data Summary'!CL57="Yes"),OFFSET('Sanitation Data'!$D$6,0,10*ROW('Sanitation Data'!D51)),NA())</f>
        <v>#N/A</v>
      </c>
      <c r="X57" s="83" t="e">
        <f ca="true">+IF(AND(ISNUMBER(OFFSET('Sanitation Data'!$D$10,0,10*ROW('Sanitation Data'!D51))),'Data Summary'!CM57="Yes"),OFFSET('Sanitation Data'!$D$10,0,10*ROW('Sanitation Data'!D51)),NA())</f>
        <v>#N/A</v>
      </c>
      <c r="Y57" s="83" t="e">
        <f ca="true">+IF(AND(ISNUMBER(OFFSET('Sanitation Data'!$D$11,0,10*ROW('Sanitation Data'!D51))),'Data Summary'!CN57="Yes"),OFFSET('Sanitation Data'!$D$11,0,10*ROW('Sanitation Data'!D51)),NA())</f>
        <v>#N/A</v>
      </c>
      <c r="Z57" s="83" t="e">
        <f ca="true">+IF(AND(ISNUMBER(OFFSET('Sanitation Data'!$D$12,0,10*ROW('Sanitation Data'!D51))),'Data Summary'!CO57="Yes"),OFFSET('Sanitation Data'!$D$12,0,10*ROW('Sanitation Data'!D51)),NA())</f>
        <v>#N/A</v>
      </c>
      <c r="AA57" s="83" t="e">
        <f ca="true">+IF(AND(ISNUMBER(OFFSET('Sanitation Data'!$E$4,0,10*ROW('Sanitation Data'!E51))),'Data Summary'!CP57="Yes"),100-OFFSET('Sanitation Data'!$E$4,0,10*ROW('Sanitation Data'!E51)),NA())</f>
        <v>#N/A</v>
      </c>
      <c r="AB57" s="83" t="e">
        <f ca="true">+IF(AND(ISNUMBER(OFFSET('Sanitation Data'!$E$6,0,10*ROW('Sanitation Data'!E51))),'Data Summary'!CQ57="Yes"),OFFSET('Sanitation Data'!$E$6,0,10*ROW('Sanitation Data'!E51)),NA())</f>
        <v>#N/A</v>
      </c>
      <c r="AC57" s="83" t="e">
        <f ca="true">+IF(AND(ISNUMBER(OFFSET('Sanitation Data'!$E$10,0,10*ROW('Sanitation Data'!E51))),'Data Summary'!CR57="Yes"),OFFSET('Sanitation Data'!$E$10,0,10*ROW('Sanitation Data'!E51)),NA())</f>
        <v>#N/A</v>
      </c>
      <c r="AD57" s="83" t="e">
        <f ca="true">+IF(AND(ISNUMBER(OFFSET('Sanitation Data'!$E$11,0,10*ROW('Sanitation Data'!E51))),'Data Summary'!CS57="Yes"),OFFSET('Sanitation Data'!$E$11,0,10*ROW('Sanitation Data'!E51)),NA())</f>
        <v>#N/A</v>
      </c>
      <c r="AE57" s="83" t="e">
        <f ca="true">+IF(AND(ISNUMBER(OFFSET('Sanitation Data'!$E$12,0,10*ROW('Sanitation Data'!E51))),'Data Summary'!CT57="Yes"),OFFSET('Sanitation Data'!$E$12,0,10*ROW('Sanitation Data'!E51)),NA())</f>
        <v>#N/A</v>
      </c>
      <c r="AF57" s="83" t="e">
        <f ca="true">+IF(AND(ISNUMBER(OFFSET('Sanitation Data'!$F$4,0,10*ROW('Sanitation Data'!F51))),'Data Summary'!CU57="Yes"),100-OFFSET('Sanitation Data'!$F$4,0,10*ROW('Sanitation Data'!F51)),NA())</f>
        <v>#N/A</v>
      </c>
      <c r="AG57" s="83" t="e">
        <f ca="true">+IF(AND(ISNUMBER(OFFSET('Sanitation Data'!$F$6,0,10*ROW('Sanitation Data'!F51))),'Data Summary'!CV57="Yes"),OFFSET('Sanitation Data'!$F$6,0,10*ROW('Sanitation Data'!F51)),NA())</f>
        <v>#N/A</v>
      </c>
      <c r="AH57" s="83" t="e">
        <f ca="true">+IF(AND(ISNUMBER(OFFSET('Sanitation Data'!$F$10,0,10*ROW('Sanitation Data'!F51))),'Data Summary'!CW57="Yes"),OFFSET('Sanitation Data'!$F$10,0,10*ROW('Sanitation Data'!F51)),NA())</f>
        <v>#N/A</v>
      </c>
      <c r="AI57" s="83" t="e">
        <f ca="true">+IF(AND(ISNUMBER(OFFSET('Sanitation Data'!$F$11,0,10*ROW('Sanitation Data'!F51))),'Data Summary'!CX57="Yes"),OFFSET('Sanitation Data'!$F$11,0,10*ROW('Sanitation Data'!F51)),NA())</f>
        <v>#N/A</v>
      </c>
      <c r="AJ57" s="83" t="e">
        <f ca="true">+IF(AND(ISNUMBER(OFFSET('Sanitation Data'!$F$12,0,10*ROW('Sanitation Data'!F51))),'Data Summary'!CY57="Yes"),OFFSET('Sanitation Data'!$F$12,0,10*ROW('Sanitation Data'!F51)),NA())</f>
        <v>#N/A</v>
      </c>
      <c r="AK57" s="83" t="e">
        <f ca="true">+IF(AND(ISNUMBER(OFFSET('Sanitation Data'!$G$4,0,10*ROW('Sanitation Data'!G51))),'Data Summary'!CZ57="Yes"),100-OFFSET('Sanitation Data'!$G$4,0,10*ROW('Sanitation Data'!G51)),NA())</f>
        <v>#N/A</v>
      </c>
      <c r="AL57" s="83" t="e">
        <f ca="true">+IF(AND(ISNUMBER(OFFSET('Sanitation Data'!$G$6,0,10*ROW('Sanitation Data'!G51))),'Data Summary'!DA57="Yes"),OFFSET('Sanitation Data'!$G$6,0,10*ROW('Sanitation Data'!G51)),NA())</f>
        <v>#N/A</v>
      </c>
      <c r="AM57" s="83" t="e">
        <f ca="true">+IF(AND(ISNUMBER(OFFSET('Sanitation Data'!$G$10,0,10*ROW('Sanitation Data'!G51))),'Data Summary'!DB57="Yes"),OFFSET('Sanitation Data'!$G$10,0,10*ROW('Sanitation Data'!G51)),NA())</f>
        <v>#N/A</v>
      </c>
      <c r="AN57" s="83" t="e">
        <f ca="true">+IF(AND(ISNUMBER(OFFSET('Sanitation Data'!$G$11,0,10*ROW('Sanitation Data'!G51))),'Data Summary'!DC57="Yes"),OFFSET('Sanitation Data'!$G$11,0,10*ROW('Sanitation Data'!G51)),NA())</f>
        <v>#N/A</v>
      </c>
      <c r="AO57" s="83" t="e">
        <f ca="true">+IF(AND(ISNUMBER(OFFSET('Sanitation Data'!$G$12,0,10*ROW('Sanitation Data'!G51))),'Data Summary'!DD57="Yes"),OFFSET('Sanitation Data'!$G$12,0,10*ROW('Sanitation Data'!G51)),NA())</f>
        <v>#N/A</v>
      </c>
      <c r="AP57" s="83" t="e">
        <f ca="true">+IF(AND(ISNUMBER(OFFSET('Sanitation Data'!$H$4,0,10*ROW('Sanitation Data'!H51))),'Data Summary'!DE57="Yes"),100-OFFSET('Sanitation Data'!$H$4,0,10*ROW('Sanitation Data'!H51)),NA())</f>
        <v>#N/A</v>
      </c>
      <c r="AQ57" s="83" t="e">
        <f ca="true">+IF(AND(ISNUMBER(OFFSET('Sanitation Data'!$H$6,0,10*ROW('Sanitation Data'!H51))),'Data Summary'!DF57="Yes"),OFFSET('Sanitation Data'!$H$6,0,10*ROW('Sanitation Data'!H51)),NA())</f>
        <v>#N/A</v>
      </c>
      <c r="AR57" s="83" t="e">
        <f ca="true">+IF(AND(ISNUMBER(OFFSET('Sanitation Data'!$H$10,0,10*ROW('Sanitation Data'!H51))),'Data Summary'!DG57="Yes"),OFFSET('Sanitation Data'!$H$10,0,10*ROW('Sanitation Data'!H51)),NA())</f>
        <v>#N/A</v>
      </c>
      <c r="AS57" s="83" t="e">
        <f ca="true">+IF(AND(ISNUMBER(OFFSET('Sanitation Data'!$H$11,0,10*ROW('Sanitation Data'!H51))),'Data Summary'!DH57="Yes"),OFFSET('Sanitation Data'!$H$11,0,10*ROW('Sanitation Data'!H51)),NA())</f>
        <v>#N/A</v>
      </c>
      <c r="AT57" s="83" t="e">
        <f ca="true">+IF(AND(ISNUMBER(OFFSET('Sanitation Data'!$H$12,0,10*ROW('Sanitation Data'!H51))),'Data Summary'!DI57="Yes"),OFFSET('Sanitation Data'!$H$12,0,10*ROW('Sanitation Data'!H51)),NA())</f>
        <v>#N/A</v>
      </c>
      <c r="AU57" s="83" t="e">
        <f ca="true">+IF(AND(ISNUMBER(OFFSET('Sanitation Data'!$I$4,0,10*ROW('Sanitation Data'!I51))),'Data Summary'!DJ57="Yes"),100-OFFSET('Sanitation Data'!$I$4,0,10*ROW('Sanitation Data'!I51)),NA())</f>
        <v>#N/A</v>
      </c>
      <c r="AV57" s="83" t="e">
        <f ca="true">+IF(AND(ISNUMBER(OFFSET('Sanitation Data'!$I$6,0,10*ROW('Sanitation Data'!I51))),'Data Summary'!DK57="Yes"),OFFSET('Sanitation Data'!$I$6,0,10*ROW('Sanitation Data'!I51)),NA())</f>
        <v>#N/A</v>
      </c>
      <c r="AW57" s="83" t="e">
        <f ca="true">+IF(AND(ISNUMBER(OFFSET('Sanitation Data'!$I$10,0,10*ROW('Sanitation Data'!I51))),'Data Summary'!DL57="Yes"),OFFSET('Sanitation Data'!$I$10,0,10*ROW('Sanitation Data'!I51)),NA())</f>
        <v>#N/A</v>
      </c>
      <c r="AX57" s="83" t="e">
        <f ca="true">+IF(AND(ISNUMBER(OFFSET('Sanitation Data'!$I$11,0,10*ROW('Sanitation Data'!I51))),'Data Summary'!DM57="Yes"),OFFSET('Sanitation Data'!$I$11,0,10*ROW('Sanitation Data'!I51)),NA())</f>
        <v>#N/A</v>
      </c>
      <c r="AY57" s="83" t="e">
        <f ca="true">+IF(AND(ISNUMBER(OFFSET('Sanitation Data'!$I$12,0,10*ROW('Sanitation Data'!I51))),'Data Summary'!DN57="Yes"),OFFSET('Sanitation Data'!$I$12,0,10*ROW('Sanitation Data'!I51)),NA())</f>
        <v>#N/A</v>
      </c>
      <c r="AZ57" s="84" t="e">
        <f ca="true">+IF(AND(ISNUMBER(OFFSET('Hygiene Data'!$D$5,0,10*ROW('Hygiene Data'!D51))),'Data Summary'!DO57="Yes"),OFFSET('Hygiene Data'!$D$5,0,10*ROW('Hygiene Data'!D51)),NA())</f>
        <v>#N/A</v>
      </c>
      <c r="BA57" s="84" t="e">
        <f ca="true">+IF(AND(ISNUMBER(OFFSET('Hygiene Data'!$D$7,0,10*ROW('Hygiene Data'!D51))),'Data Summary'!DP57="Yes"),OFFSET('Hygiene Data'!$D$7,0,10*ROW('Hygiene Data'!D51)),NA())</f>
        <v>#N/A</v>
      </c>
      <c r="BB57" s="84" t="e">
        <f ca="true">+IF(AND(ISNUMBER(OFFSET('Hygiene Data'!$D$9,0,10*ROW('Hygiene Data'!D51))),'Data Summary'!DQ57="Yes"),OFFSET('Hygiene Data'!$D$9,0,10*ROW('Hygiene Data'!D51)),NA())</f>
        <v>#N/A</v>
      </c>
      <c r="BC57" s="84" t="e">
        <f ca="true">+IF(AND(ISNUMBER(OFFSET('Hygiene Data'!$E$5,0,10*ROW('Hygiene Data'!E51))),'Data Summary'!DR57="Yes"),OFFSET('Hygiene Data'!$E$5,0,10*ROW('Hygiene Data'!E51)),NA())</f>
        <v>#N/A</v>
      </c>
      <c r="BD57" s="84" t="e">
        <f ca="true">+IF(AND(ISNUMBER(OFFSET('Hygiene Data'!$E$7,0,10*ROW('Hygiene Data'!E51))),'Data Summary'!DS57="Yes"),OFFSET('Hygiene Data'!$E$7,0,10*ROW('Hygiene Data'!E51)),NA())</f>
        <v>#N/A</v>
      </c>
      <c r="BE57" s="84" t="e">
        <f ca="true">+IF(AND(ISNUMBER(OFFSET('Hygiene Data'!$E$9,0,10*ROW('Hygiene Data'!E51))),'Data Summary'!DT57="Yes"),OFFSET('Hygiene Data'!$E$9,0,10*ROW('Hygiene Data'!E51)),NA())</f>
        <v>#N/A</v>
      </c>
      <c r="BF57" s="84" t="e">
        <f ca="true">+IF(AND(ISNUMBER(OFFSET('Hygiene Data'!$F$5,0,10*ROW('Hygiene Data'!F51))),'Data Summary'!DU57="Yes"),OFFSET('Hygiene Data'!$F$5,0,10*ROW('Hygiene Data'!F51)),NA())</f>
        <v>#N/A</v>
      </c>
      <c r="BG57" s="84" t="e">
        <f ca="true">+IF(AND(ISNUMBER(OFFSET('Hygiene Data'!$F$7,0,10*ROW('Hygiene Data'!F51))),'Data Summary'!DV57="Yes"),OFFSET('Hygiene Data'!$F$7,0,10*ROW('Hygiene Data'!F51)),NA())</f>
        <v>#N/A</v>
      </c>
      <c r="BH57" s="84" t="e">
        <f ca="true">+IF(AND(ISNUMBER(OFFSET('Hygiene Data'!$F$9,0,10*ROW('Hygiene Data'!F51))),'Data Summary'!DW57="Yes"),OFFSET('Hygiene Data'!$F$9,0,10*ROW('Hygiene Data'!F51)),NA())</f>
        <v>#N/A</v>
      </c>
      <c r="BI57" s="84" t="e">
        <f ca="true">+IF(AND(ISNUMBER(OFFSET('Hygiene Data'!$G$5,0,10*ROW('Hygiene Data'!G51))),'Data Summary'!DX57="Yes"),OFFSET('Hygiene Data'!$G$5,0,10*ROW('Hygiene Data'!G51)),NA())</f>
        <v>#N/A</v>
      </c>
      <c r="BJ57" s="84" t="e">
        <f ca="true">+IF(AND(ISNUMBER(OFFSET('Hygiene Data'!$G$7,0,10*ROW('Hygiene Data'!G51))),'Data Summary'!DY57="Yes"),OFFSET('Hygiene Data'!$G$7,0,10*ROW('Hygiene Data'!G51)),NA())</f>
        <v>#N/A</v>
      </c>
      <c r="BK57" s="84" t="e">
        <f ca="true">+IF(AND(ISNUMBER(OFFSET('Hygiene Data'!$G$9,0,10*ROW('Hygiene Data'!G51))),'Data Summary'!DZ57="Yes"),OFFSET('Hygiene Data'!$G$9,0,10*ROW('Hygiene Data'!G51)),NA())</f>
        <v>#N/A</v>
      </c>
      <c r="BL57" s="84" t="e">
        <f ca="true">+IF(AND(ISNUMBER(OFFSET('Hygiene Data'!$H$5,0,10*ROW('Hygiene Data'!H51))),'Data Summary'!EA57="Yes"),OFFSET('Hygiene Data'!$H$5,0,10*ROW('Hygiene Data'!H51)),NA())</f>
        <v>#N/A</v>
      </c>
      <c r="BM57" s="84" t="e">
        <f ca="true">+IF(AND(ISNUMBER(OFFSET('Hygiene Data'!$H$7,0,10*ROW('Hygiene Data'!H51))),'Data Summary'!EB57="Yes"),OFFSET('Hygiene Data'!$H$7,0,10*ROW('Hygiene Data'!H51)),NA())</f>
        <v>#N/A</v>
      </c>
      <c r="BN57" s="84" t="e">
        <f ca="true">+IF(AND(ISNUMBER(OFFSET('Hygiene Data'!$H$9,0,10*ROW('Hygiene Data'!H51))),'Data Summary'!EC57="Yes"),OFFSET('Hygiene Data'!$H$9,0,10*ROW('Hygiene Data'!H51)),NA())</f>
        <v>#N/A</v>
      </c>
      <c r="BO57" s="84" t="e">
        <f ca="true">+IF(AND(ISNUMBER(OFFSET('Hygiene Data'!$I$5,0,10*ROW('Hygiene Data'!I51))),'Data Summary'!ED57="Yes"),OFFSET('Hygiene Data'!$I$5,0,10*ROW('Hygiene Data'!I51)),NA())</f>
        <v>#N/A</v>
      </c>
      <c r="BP57" s="84" t="e">
        <f ca="true">+IF(AND(ISNUMBER(OFFSET('Hygiene Data'!$I$7,0,10*ROW('Hygiene Data'!I51))),'Data Summary'!EE57="Yes"),OFFSET('Hygiene Data'!$I$7,0,10*ROW('Hygiene Data'!I51)),NA())</f>
        <v>#N/A</v>
      </c>
      <c r="BQ57" s="84" t="e">
        <f ca="true">+IF(AND(ISNUMBER(OFFSET('Hygiene Data'!$I$9,0,10*ROW('Hygiene Data'!I51))),'Data Summary'!EF57="Yes"),OFFSET('Hygiene Data'!$I$9,0,10*ROW('Hygiene Data'!I51)),NA())</f>
        <v>#N/A</v>
      </c>
    </row>
    <row xmlns:x14ac="http://schemas.microsoft.com/office/spreadsheetml/2009/9/ac" r="58" x14ac:dyDescent="0.2">
      <c r="A58" s="375" t="e">
        <f ca="true">+RIGHT('Data Summary'!A58,LEN('Data Summary'!A58)-9)</f>
        <v>#VALUE!</v>
      </c>
      <c r="B58" s="36" t="str">
        <f ca="true">+IF(ISTEXT('Data Summary'!B58),'Data Summary'!B58,"")</f>
        <v/>
      </c>
      <c r="C58" s="325" t="e">
        <f ca="true">+VALUE('Data Summary'!C58)</f>
        <v>#VALUE!</v>
      </c>
      <c r="D58" s="82" t="e">
        <f ca="true">+IF(AND(ISNUMBER(OFFSET('Water Data'!$D$4,0,10*ROW('Water Data'!D52))),'Data Summary'!BS58="Yes"),100-OFFSET('Water Data'!$D$4,0,10*ROW('Water Data'!D52)),NA())</f>
        <v>#N/A</v>
      </c>
      <c r="E58" s="82" t="e">
        <f ca="true">+IF(AND(ISNUMBER(OFFSET('Water Data'!$D$6,0,10*ROW('Water Data'!D52))),'Data Summary'!BT58="Yes"),OFFSET('Water Data'!$D$6,0,10*ROW('Water Data'!D52)),NA())</f>
        <v>#N/A</v>
      </c>
      <c r="F58" s="82" t="e">
        <f ca="true">+IF(AND(ISNUMBER(OFFSET('Water Data'!$D$9,0,10*ROW('Water Data'!D52))),'Data Summary'!BU58="Yes"),OFFSET('Water Data'!$D$9,0,10*ROW('Water Data'!D52)),NA())</f>
        <v>#N/A</v>
      </c>
      <c r="G58" s="82" t="e">
        <f ca="true">+IF(AND(ISNUMBER(OFFSET('Water Data'!$E$4,0,10*ROW('Water Data'!E52))),'Data Summary'!BV58="Yes"),100-OFFSET('Water Data'!$E$4,0,10*ROW('Water Data'!E52)),NA())</f>
        <v>#N/A</v>
      </c>
      <c r="H58" s="82" t="e">
        <f ca="true">+IF(AND(ISNUMBER(OFFSET('Water Data'!$E$6,0,10*ROW('Water Data'!E52))),'Data Summary'!BW58="Yes"),OFFSET('Water Data'!$E$6,0,10*ROW('Water Data'!E52)),NA())</f>
        <v>#N/A</v>
      </c>
      <c r="I58" s="82" t="e">
        <f ca="true">+IF(AND(ISNUMBER(OFFSET('Water Data'!$E$9,0,10*ROW('Water Data'!E52))),'Data Summary'!BX58="Yes"),OFFSET('Water Data'!$E$9,0,10*ROW('Water Data'!E52)),NA())</f>
        <v>#N/A</v>
      </c>
      <c r="J58" s="82" t="e">
        <f ca="true">+IF(AND(ISNUMBER(OFFSET('Water Data'!$F$4,0,10*ROW('Water Data'!F52))),'Data Summary'!BY58="Yes"),100-OFFSET('Water Data'!$F$4,0,10*ROW('Water Data'!F52)),NA())</f>
        <v>#N/A</v>
      </c>
      <c r="K58" s="82" t="e">
        <f ca="true">+IF(AND(ISNUMBER(OFFSET('Water Data'!$F$6,0,10*ROW('Water Data'!F52))),'Data Summary'!BZ58="Yes"),OFFSET('Water Data'!$F$6,0,10*ROW('Water Data'!F52)),NA())</f>
        <v>#N/A</v>
      </c>
      <c r="L58" s="82" t="e">
        <f ca="true">+IF(AND(ISNUMBER(OFFSET('Water Data'!$F$9,0,10*ROW('Water Data'!F52))),'Data Summary'!CA58="Yes"),OFFSET('Water Data'!$F$9,0,10*ROW('Water Data'!F52)),NA())</f>
        <v>#N/A</v>
      </c>
      <c r="M58" s="82" t="e">
        <f ca="true">+IF(AND(ISNUMBER(OFFSET('Water Data'!$G$4,0,10*ROW('Water Data'!G52))),'Data Summary'!CB58="Yes"),100-OFFSET('Water Data'!$G$4,0,10*ROW('Water Data'!G52)),NA())</f>
        <v>#N/A</v>
      </c>
      <c r="N58" s="82" t="e">
        <f ca="true">+IF(AND(ISNUMBER(OFFSET('Water Data'!$G$6,0,10*ROW('Water Data'!G52))),'Data Summary'!CC58="Yes"),OFFSET('Water Data'!$G$6,0,10*ROW('Water Data'!G52)),NA())</f>
        <v>#N/A</v>
      </c>
      <c r="O58" s="82" t="e">
        <f ca="true">+IF(AND(ISNUMBER(OFFSET('Water Data'!$G$9,0,10*ROW('Water Data'!G52))),'Data Summary'!CD58="Yes"),OFFSET('Water Data'!$G$9,0,10*ROW('Water Data'!G52)),NA())</f>
        <v>#N/A</v>
      </c>
      <c r="P58" s="82" t="e">
        <f ca="true">+IF(AND(ISNUMBER(OFFSET('Water Data'!$H$4,0,10*ROW('Water Data'!H52))),'Data Summary'!CE58="Yes"),100-OFFSET('Water Data'!$H$4,0,10*ROW('Water Data'!H52)),NA())</f>
        <v>#N/A</v>
      </c>
      <c r="Q58" s="82" t="e">
        <f ca="true">+IF(AND(ISNUMBER(OFFSET('Water Data'!$H$6,0,10*ROW('Water Data'!H52))),'Data Summary'!CF58="Yes"),OFFSET('Water Data'!$H$6,0,10*ROW('Water Data'!H52)),NA())</f>
        <v>#N/A</v>
      </c>
      <c r="R58" s="82" t="e">
        <f ca="true">+IF(AND(ISNUMBER(OFFSET('Water Data'!$H$9,0,10*ROW('Water Data'!H52))),'Data Summary'!CG58="Yes"),OFFSET('Water Data'!$H$9,0,10*ROW('Water Data'!H52)),NA())</f>
        <v>#N/A</v>
      </c>
      <c r="S58" s="82" t="e">
        <f ca="true">+IF(AND(ISNUMBER(OFFSET('Water Data'!$I$4,0,10*ROW('Water Data'!I52))),'Data Summary'!CH58="Yes"),100-OFFSET('Water Data'!$I$4,0,10*ROW('Water Data'!I52)),NA())</f>
        <v>#N/A</v>
      </c>
      <c r="T58" s="82" t="e">
        <f ca="true">+IF(AND(ISNUMBER(OFFSET('Water Data'!$I$6,0,10*ROW('Water Data'!I52))),'Data Summary'!CI58="Yes"),OFFSET('Water Data'!$I$6,0,10*ROW('Water Data'!I52)),NA())</f>
        <v>#N/A</v>
      </c>
      <c r="U58" s="82" t="e">
        <f ca="true">+IF(AND(ISNUMBER(OFFSET('Water Data'!$I$9,0,10*ROW('Water Data'!I52))),'Data Summary'!CJ58="Yes"),OFFSET('Water Data'!$I$9,0,10*ROW('Water Data'!I52)),NA())</f>
        <v>#N/A</v>
      </c>
      <c r="V58" s="83" t="e">
        <f ca="true">+IF(AND(ISNUMBER(OFFSET('Sanitation Data'!$D$4,0,10*ROW('Sanitation Data'!D52))),'Data Summary'!CK58="Yes"),100-OFFSET('Sanitation Data'!$D$4,0,10*ROW('Sanitation Data'!D52)),NA())</f>
        <v>#N/A</v>
      </c>
      <c r="W58" s="83" t="e">
        <f ca="true">+IF(AND(ISNUMBER(OFFSET('Sanitation Data'!$D$6,0,10*ROW('Sanitation Data'!D52))),'Data Summary'!CL58="Yes"),OFFSET('Sanitation Data'!$D$6,0,10*ROW('Sanitation Data'!D52)),NA())</f>
        <v>#N/A</v>
      </c>
      <c r="X58" s="83" t="e">
        <f ca="true">+IF(AND(ISNUMBER(OFFSET('Sanitation Data'!$D$10,0,10*ROW('Sanitation Data'!D52))),'Data Summary'!CM58="Yes"),OFFSET('Sanitation Data'!$D$10,0,10*ROW('Sanitation Data'!D52)),NA())</f>
        <v>#N/A</v>
      </c>
      <c r="Y58" s="83" t="e">
        <f ca="true">+IF(AND(ISNUMBER(OFFSET('Sanitation Data'!$D$11,0,10*ROW('Sanitation Data'!D52))),'Data Summary'!CN58="Yes"),OFFSET('Sanitation Data'!$D$11,0,10*ROW('Sanitation Data'!D52)),NA())</f>
        <v>#N/A</v>
      </c>
      <c r="Z58" s="83" t="e">
        <f ca="true">+IF(AND(ISNUMBER(OFFSET('Sanitation Data'!$D$12,0,10*ROW('Sanitation Data'!D52))),'Data Summary'!CO58="Yes"),OFFSET('Sanitation Data'!$D$12,0,10*ROW('Sanitation Data'!D52)),NA())</f>
        <v>#N/A</v>
      </c>
      <c r="AA58" s="83" t="e">
        <f ca="true">+IF(AND(ISNUMBER(OFFSET('Sanitation Data'!$E$4,0,10*ROW('Sanitation Data'!E52))),'Data Summary'!CP58="Yes"),100-OFFSET('Sanitation Data'!$E$4,0,10*ROW('Sanitation Data'!E52)),NA())</f>
        <v>#N/A</v>
      </c>
      <c r="AB58" s="83" t="e">
        <f ca="true">+IF(AND(ISNUMBER(OFFSET('Sanitation Data'!$E$6,0,10*ROW('Sanitation Data'!E52))),'Data Summary'!CQ58="Yes"),OFFSET('Sanitation Data'!$E$6,0,10*ROW('Sanitation Data'!E52)),NA())</f>
        <v>#N/A</v>
      </c>
      <c r="AC58" s="83" t="e">
        <f ca="true">+IF(AND(ISNUMBER(OFFSET('Sanitation Data'!$E$10,0,10*ROW('Sanitation Data'!E52))),'Data Summary'!CR58="Yes"),OFFSET('Sanitation Data'!$E$10,0,10*ROW('Sanitation Data'!E52)),NA())</f>
        <v>#N/A</v>
      </c>
      <c r="AD58" s="83" t="e">
        <f ca="true">+IF(AND(ISNUMBER(OFFSET('Sanitation Data'!$E$11,0,10*ROW('Sanitation Data'!E52))),'Data Summary'!CS58="Yes"),OFFSET('Sanitation Data'!$E$11,0,10*ROW('Sanitation Data'!E52)),NA())</f>
        <v>#N/A</v>
      </c>
      <c r="AE58" s="83" t="e">
        <f ca="true">+IF(AND(ISNUMBER(OFFSET('Sanitation Data'!$E$12,0,10*ROW('Sanitation Data'!E52))),'Data Summary'!CT58="Yes"),OFFSET('Sanitation Data'!$E$12,0,10*ROW('Sanitation Data'!E52)),NA())</f>
        <v>#N/A</v>
      </c>
      <c r="AF58" s="83" t="e">
        <f ca="true">+IF(AND(ISNUMBER(OFFSET('Sanitation Data'!$F$4,0,10*ROW('Sanitation Data'!F52))),'Data Summary'!CU58="Yes"),100-OFFSET('Sanitation Data'!$F$4,0,10*ROW('Sanitation Data'!F52)),NA())</f>
        <v>#N/A</v>
      </c>
      <c r="AG58" s="83" t="e">
        <f ca="true">+IF(AND(ISNUMBER(OFFSET('Sanitation Data'!$F$6,0,10*ROW('Sanitation Data'!F52))),'Data Summary'!CV58="Yes"),OFFSET('Sanitation Data'!$F$6,0,10*ROW('Sanitation Data'!F52)),NA())</f>
        <v>#N/A</v>
      </c>
      <c r="AH58" s="83" t="e">
        <f ca="true">+IF(AND(ISNUMBER(OFFSET('Sanitation Data'!$F$10,0,10*ROW('Sanitation Data'!F52))),'Data Summary'!CW58="Yes"),OFFSET('Sanitation Data'!$F$10,0,10*ROW('Sanitation Data'!F52)),NA())</f>
        <v>#N/A</v>
      </c>
      <c r="AI58" s="83" t="e">
        <f ca="true">+IF(AND(ISNUMBER(OFFSET('Sanitation Data'!$F$11,0,10*ROW('Sanitation Data'!F52))),'Data Summary'!CX58="Yes"),OFFSET('Sanitation Data'!$F$11,0,10*ROW('Sanitation Data'!F52)),NA())</f>
        <v>#N/A</v>
      </c>
      <c r="AJ58" s="83" t="e">
        <f ca="true">+IF(AND(ISNUMBER(OFFSET('Sanitation Data'!$F$12,0,10*ROW('Sanitation Data'!F52))),'Data Summary'!CY58="Yes"),OFFSET('Sanitation Data'!$F$12,0,10*ROW('Sanitation Data'!F52)),NA())</f>
        <v>#N/A</v>
      </c>
      <c r="AK58" s="83" t="e">
        <f ca="true">+IF(AND(ISNUMBER(OFFSET('Sanitation Data'!$G$4,0,10*ROW('Sanitation Data'!G52))),'Data Summary'!CZ58="Yes"),100-OFFSET('Sanitation Data'!$G$4,0,10*ROW('Sanitation Data'!G52)),NA())</f>
        <v>#N/A</v>
      </c>
      <c r="AL58" s="83" t="e">
        <f ca="true">+IF(AND(ISNUMBER(OFFSET('Sanitation Data'!$G$6,0,10*ROW('Sanitation Data'!G52))),'Data Summary'!DA58="Yes"),OFFSET('Sanitation Data'!$G$6,0,10*ROW('Sanitation Data'!G52)),NA())</f>
        <v>#N/A</v>
      </c>
      <c r="AM58" s="83" t="e">
        <f ca="true">+IF(AND(ISNUMBER(OFFSET('Sanitation Data'!$G$10,0,10*ROW('Sanitation Data'!G52))),'Data Summary'!DB58="Yes"),OFFSET('Sanitation Data'!$G$10,0,10*ROW('Sanitation Data'!G52)),NA())</f>
        <v>#N/A</v>
      </c>
      <c r="AN58" s="83" t="e">
        <f ca="true">+IF(AND(ISNUMBER(OFFSET('Sanitation Data'!$G$11,0,10*ROW('Sanitation Data'!G52))),'Data Summary'!DC58="Yes"),OFFSET('Sanitation Data'!$G$11,0,10*ROW('Sanitation Data'!G52)),NA())</f>
        <v>#N/A</v>
      </c>
      <c r="AO58" s="83" t="e">
        <f ca="true">+IF(AND(ISNUMBER(OFFSET('Sanitation Data'!$G$12,0,10*ROW('Sanitation Data'!G52))),'Data Summary'!DD58="Yes"),OFFSET('Sanitation Data'!$G$12,0,10*ROW('Sanitation Data'!G52)),NA())</f>
        <v>#N/A</v>
      </c>
      <c r="AP58" s="83" t="e">
        <f ca="true">+IF(AND(ISNUMBER(OFFSET('Sanitation Data'!$H$4,0,10*ROW('Sanitation Data'!H52))),'Data Summary'!DE58="Yes"),100-OFFSET('Sanitation Data'!$H$4,0,10*ROW('Sanitation Data'!H52)),NA())</f>
        <v>#N/A</v>
      </c>
      <c r="AQ58" s="83" t="e">
        <f ca="true">+IF(AND(ISNUMBER(OFFSET('Sanitation Data'!$H$6,0,10*ROW('Sanitation Data'!H52))),'Data Summary'!DF58="Yes"),OFFSET('Sanitation Data'!$H$6,0,10*ROW('Sanitation Data'!H52)),NA())</f>
        <v>#N/A</v>
      </c>
      <c r="AR58" s="83" t="e">
        <f ca="true">+IF(AND(ISNUMBER(OFFSET('Sanitation Data'!$H$10,0,10*ROW('Sanitation Data'!H52))),'Data Summary'!DG58="Yes"),OFFSET('Sanitation Data'!$H$10,0,10*ROW('Sanitation Data'!H52)),NA())</f>
        <v>#N/A</v>
      </c>
      <c r="AS58" s="83" t="e">
        <f ca="true">+IF(AND(ISNUMBER(OFFSET('Sanitation Data'!$H$11,0,10*ROW('Sanitation Data'!H52))),'Data Summary'!DH58="Yes"),OFFSET('Sanitation Data'!$H$11,0,10*ROW('Sanitation Data'!H52)),NA())</f>
        <v>#N/A</v>
      </c>
      <c r="AT58" s="83" t="e">
        <f ca="true">+IF(AND(ISNUMBER(OFFSET('Sanitation Data'!$H$12,0,10*ROW('Sanitation Data'!H52))),'Data Summary'!DI58="Yes"),OFFSET('Sanitation Data'!$H$12,0,10*ROW('Sanitation Data'!H52)),NA())</f>
        <v>#N/A</v>
      </c>
      <c r="AU58" s="83" t="e">
        <f ca="true">+IF(AND(ISNUMBER(OFFSET('Sanitation Data'!$I$4,0,10*ROW('Sanitation Data'!I52))),'Data Summary'!DJ58="Yes"),100-OFFSET('Sanitation Data'!$I$4,0,10*ROW('Sanitation Data'!I52)),NA())</f>
        <v>#N/A</v>
      </c>
      <c r="AV58" s="83" t="e">
        <f ca="true">+IF(AND(ISNUMBER(OFFSET('Sanitation Data'!$I$6,0,10*ROW('Sanitation Data'!I52))),'Data Summary'!DK58="Yes"),OFFSET('Sanitation Data'!$I$6,0,10*ROW('Sanitation Data'!I52)),NA())</f>
        <v>#N/A</v>
      </c>
      <c r="AW58" s="83" t="e">
        <f ca="true">+IF(AND(ISNUMBER(OFFSET('Sanitation Data'!$I$10,0,10*ROW('Sanitation Data'!I52))),'Data Summary'!DL58="Yes"),OFFSET('Sanitation Data'!$I$10,0,10*ROW('Sanitation Data'!I52)),NA())</f>
        <v>#N/A</v>
      </c>
      <c r="AX58" s="83" t="e">
        <f ca="true">+IF(AND(ISNUMBER(OFFSET('Sanitation Data'!$I$11,0,10*ROW('Sanitation Data'!I52))),'Data Summary'!DM58="Yes"),OFFSET('Sanitation Data'!$I$11,0,10*ROW('Sanitation Data'!I52)),NA())</f>
        <v>#N/A</v>
      </c>
      <c r="AY58" s="83" t="e">
        <f ca="true">+IF(AND(ISNUMBER(OFFSET('Sanitation Data'!$I$12,0,10*ROW('Sanitation Data'!I52))),'Data Summary'!DN58="Yes"),OFFSET('Sanitation Data'!$I$12,0,10*ROW('Sanitation Data'!I52)),NA())</f>
        <v>#N/A</v>
      </c>
      <c r="AZ58" s="84" t="e">
        <f ca="true">+IF(AND(ISNUMBER(OFFSET('Hygiene Data'!$D$5,0,10*ROW('Hygiene Data'!D52))),'Data Summary'!DO58="Yes"),OFFSET('Hygiene Data'!$D$5,0,10*ROW('Hygiene Data'!D52)),NA())</f>
        <v>#N/A</v>
      </c>
      <c r="BA58" s="84" t="e">
        <f ca="true">+IF(AND(ISNUMBER(OFFSET('Hygiene Data'!$D$7,0,10*ROW('Hygiene Data'!D52))),'Data Summary'!DP58="Yes"),OFFSET('Hygiene Data'!$D$7,0,10*ROW('Hygiene Data'!D52)),NA())</f>
        <v>#N/A</v>
      </c>
      <c r="BB58" s="84" t="e">
        <f ca="true">+IF(AND(ISNUMBER(OFFSET('Hygiene Data'!$D$9,0,10*ROW('Hygiene Data'!D52))),'Data Summary'!DQ58="Yes"),OFFSET('Hygiene Data'!$D$9,0,10*ROW('Hygiene Data'!D52)),NA())</f>
        <v>#N/A</v>
      </c>
      <c r="BC58" s="84" t="e">
        <f ca="true">+IF(AND(ISNUMBER(OFFSET('Hygiene Data'!$E$5,0,10*ROW('Hygiene Data'!E52))),'Data Summary'!DR58="Yes"),OFFSET('Hygiene Data'!$E$5,0,10*ROW('Hygiene Data'!E52)),NA())</f>
        <v>#N/A</v>
      </c>
      <c r="BD58" s="84" t="e">
        <f ca="true">+IF(AND(ISNUMBER(OFFSET('Hygiene Data'!$E$7,0,10*ROW('Hygiene Data'!E52))),'Data Summary'!DS58="Yes"),OFFSET('Hygiene Data'!$E$7,0,10*ROW('Hygiene Data'!E52)),NA())</f>
        <v>#N/A</v>
      </c>
      <c r="BE58" s="84" t="e">
        <f ca="true">+IF(AND(ISNUMBER(OFFSET('Hygiene Data'!$E$9,0,10*ROW('Hygiene Data'!E52))),'Data Summary'!DT58="Yes"),OFFSET('Hygiene Data'!$E$9,0,10*ROW('Hygiene Data'!E52)),NA())</f>
        <v>#N/A</v>
      </c>
      <c r="BF58" s="84" t="e">
        <f ca="true">+IF(AND(ISNUMBER(OFFSET('Hygiene Data'!$F$5,0,10*ROW('Hygiene Data'!F52))),'Data Summary'!DU58="Yes"),OFFSET('Hygiene Data'!$F$5,0,10*ROW('Hygiene Data'!F52)),NA())</f>
        <v>#N/A</v>
      </c>
      <c r="BG58" s="84" t="e">
        <f ca="true">+IF(AND(ISNUMBER(OFFSET('Hygiene Data'!$F$7,0,10*ROW('Hygiene Data'!F52))),'Data Summary'!DV58="Yes"),OFFSET('Hygiene Data'!$F$7,0,10*ROW('Hygiene Data'!F52)),NA())</f>
        <v>#N/A</v>
      </c>
      <c r="BH58" s="84" t="e">
        <f ca="true">+IF(AND(ISNUMBER(OFFSET('Hygiene Data'!$F$9,0,10*ROW('Hygiene Data'!F52))),'Data Summary'!DW58="Yes"),OFFSET('Hygiene Data'!$F$9,0,10*ROW('Hygiene Data'!F52)),NA())</f>
        <v>#N/A</v>
      </c>
      <c r="BI58" s="84" t="e">
        <f ca="true">+IF(AND(ISNUMBER(OFFSET('Hygiene Data'!$G$5,0,10*ROW('Hygiene Data'!G52))),'Data Summary'!DX58="Yes"),OFFSET('Hygiene Data'!$G$5,0,10*ROW('Hygiene Data'!G52)),NA())</f>
        <v>#N/A</v>
      </c>
      <c r="BJ58" s="84" t="e">
        <f ca="true">+IF(AND(ISNUMBER(OFFSET('Hygiene Data'!$G$7,0,10*ROW('Hygiene Data'!G52))),'Data Summary'!DY58="Yes"),OFFSET('Hygiene Data'!$G$7,0,10*ROW('Hygiene Data'!G52)),NA())</f>
        <v>#N/A</v>
      </c>
      <c r="BK58" s="84" t="e">
        <f ca="true">+IF(AND(ISNUMBER(OFFSET('Hygiene Data'!$G$9,0,10*ROW('Hygiene Data'!G52))),'Data Summary'!DZ58="Yes"),OFFSET('Hygiene Data'!$G$9,0,10*ROW('Hygiene Data'!G52)),NA())</f>
        <v>#N/A</v>
      </c>
      <c r="BL58" s="84" t="e">
        <f ca="true">+IF(AND(ISNUMBER(OFFSET('Hygiene Data'!$H$5,0,10*ROW('Hygiene Data'!H52))),'Data Summary'!EA58="Yes"),OFFSET('Hygiene Data'!$H$5,0,10*ROW('Hygiene Data'!H52)),NA())</f>
        <v>#N/A</v>
      </c>
      <c r="BM58" s="84" t="e">
        <f ca="true">+IF(AND(ISNUMBER(OFFSET('Hygiene Data'!$H$7,0,10*ROW('Hygiene Data'!H52))),'Data Summary'!EB58="Yes"),OFFSET('Hygiene Data'!$H$7,0,10*ROW('Hygiene Data'!H52)),NA())</f>
        <v>#N/A</v>
      </c>
      <c r="BN58" s="84" t="e">
        <f ca="true">+IF(AND(ISNUMBER(OFFSET('Hygiene Data'!$H$9,0,10*ROW('Hygiene Data'!H52))),'Data Summary'!EC58="Yes"),OFFSET('Hygiene Data'!$H$9,0,10*ROW('Hygiene Data'!H52)),NA())</f>
        <v>#N/A</v>
      </c>
      <c r="BO58" s="84" t="e">
        <f ca="true">+IF(AND(ISNUMBER(OFFSET('Hygiene Data'!$I$5,0,10*ROW('Hygiene Data'!I52))),'Data Summary'!ED58="Yes"),OFFSET('Hygiene Data'!$I$5,0,10*ROW('Hygiene Data'!I52)),NA())</f>
        <v>#N/A</v>
      </c>
      <c r="BP58" s="84" t="e">
        <f ca="true">+IF(AND(ISNUMBER(OFFSET('Hygiene Data'!$I$7,0,10*ROW('Hygiene Data'!I52))),'Data Summary'!EE58="Yes"),OFFSET('Hygiene Data'!$I$7,0,10*ROW('Hygiene Data'!I52)),NA())</f>
        <v>#N/A</v>
      </c>
      <c r="BQ58" s="84" t="e">
        <f ca="true">+IF(AND(ISNUMBER(OFFSET('Hygiene Data'!$I$9,0,10*ROW('Hygiene Data'!I52))),'Data Summary'!EF58="Yes"),OFFSET('Hygiene Data'!$I$9,0,10*ROW('Hygiene Data'!I52)),NA())</f>
        <v>#N/A</v>
      </c>
    </row>
    <row xmlns:x14ac="http://schemas.microsoft.com/office/spreadsheetml/2009/9/ac" r="59" x14ac:dyDescent="0.2">
      <c r="A59" s="375" t="e">
        <f ca="true">+RIGHT('Data Summary'!A59,LEN('Data Summary'!A59)-9)</f>
        <v>#VALUE!</v>
      </c>
      <c r="B59" s="36" t="str">
        <f ca="true">+IF(ISTEXT('Data Summary'!B59),'Data Summary'!B59,"")</f>
        <v/>
      </c>
      <c r="C59" s="325" t="e">
        <f ca="true">+VALUE('Data Summary'!C59)</f>
        <v>#VALUE!</v>
      </c>
      <c r="D59" s="82" t="e">
        <f ca="true">+IF(AND(ISNUMBER(OFFSET('Water Data'!$D$4,0,10*ROW('Water Data'!D53))),'Data Summary'!BS59="Yes"),100-OFFSET('Water Data'!$D$4,0,10*ROW('Water Data'!D53)),NA())</f>
        <v>#N/A</v>
      </c>
      <c r="E59" s="82" t="e">
        <f ca="true">+IF(AND(ISNUMBER(OFFSET('Water Data'!$D$6,0,10*ROW('Water Data'!D53))),'Data Summary'!BT59="Yes"),OFFSET('Water Data'!$D$6,0,10*ROW('Water Data'!D53)),NA())</f>
        <v>#N/A</v>
      </c>
      <c r="F59" s="82" t="e">
        <f ca="true">+IF(AND(ISNUMBER(OFFSET('Water Data'!$D$9,0,10*ROW('Water Data'!D53))),'Data Summary'!BU59="Yes"),OFFSET('Water Data'!$D$9,0,10*ROW('Water Data'!D53)),NA())</f>
        <v>#N/A</v>
      </c>
      <c r="G59" s="82" t="e">
        <f ca="true">+IF(AND(ISNUMBER(OFFSET('Water Data'!$E$4,0,10*ROW('Water Data'!E53))),'Data Summary'!BV59="Yes"),100-OFFSET('Water Data'!$E$4,0,10*ROW('Water Data'!E53)),NA())</f>
        <v>#N/A</v>
      </c>
      <c r="H59" s="82" t="e">
        <f ca="true">+IF(AND(ISNUMBER(OFFSET('Water Data'!$E$6,0,10*ROW('Water Data'!E53))),'Data Summary'!BW59="Yes"),OFFSET('Water Data'!$E$6,0,10*ROW('Water Data'!E53)),NA())</f>
        <v>#N/A</v>
      </c>
      <c r="I59" s="82" t="e">
        <f ca="true">+IF(AND(ISNUMBER(OFFSET('Water Data'!$E$9,0,10*ROW('Water Data'!E53))),'Data Summary'!BX59="Yes"),OFFSET('Water Data'!$E$9,0,10*ROW('Water Data'!E53)),NA())</f>
        <v>#N/A</v>
      </c>
      <c r="J59" s="82" t="e">
        <f ca="true">+IF(AND(ISNUMBER(OFFSET('Water Data'!$F$4,0,10*ROW('Water Data'!F53))),'Data Summary'!BY59="Yes"),100-OFFSET('Water Data'!$F$4,0,10*ROW('Water Data'!F53)),NA())</f>
        <v>#N/A</v>
      </c>
      <c r="K59" s="82" t="e">
        <f ca="true">+IF(AND(ISNUMBER(OFFSET('Water Data'!$F$6,0,10*ROW('Water Data'!F53))),'Data Summary'!BZ59="Yes"),OFFSET('Water Data'!$F$6,0,10*ROW('Water Data'!F53)),NA())</f>
        <v>#N/A</v>
      </c>
      <c r="L59" s="82" t="e">
        <f ca="true">+IF(AND(ISNUMBER(OFFSET('Water Data'!$F$9,0,10*ROW('Water Data'!F53))),'Data Summary'!CA59="Yes"),OFFSET('Water Data'!$F$9,0,10*ROW('Water Data'!F53)),NA())</f>
        <v>#N/A</v>
      </c>
      <c r="M59" s="82" t="e">
        <f ca="true">+IF(AND(ISNUMBER(OFFSET('Water Data'!$G$4,0,10*ROW('Water Data'!G53))),'Data Summary'!CB59="Yes"),100-OFFSET('Water Data'!$G$4,0,10*ROW('Water Data'!G53)),NA())</f>
        <v>#N/A</v>
      </c>
      <c r="N59" s="82" t="e">
        <f ca="true">+IF(AND(ISNUMBER(OFFSET('Water Data'!$G$6,0,10*ROW('Water Data'!G53))),'Data Summary'!CC59="Yes"),OFFSET('Water Data'!$G$6,0,10*ROW('Water Data'!G53)),NA())</f>
        <v>#N/A</v>
      </c>
      <c r="O59" s="82" t="e">
        <f ca="true">+IF(AND(ISNUMBER(OFFSET('Water Data'!$G$9,0,10*ROW('Water Data'!G53))),'Data Summary'!CD59="Yes"),OFFSET('Water Data'!$G$9,0,10*ROW('Water Data'!G53)),NA())</f>
        <v>#N/A</v>
      </c>
      <c r="P59" s="82" t="e">
        <f ca="true">+IF(AND(ISNUMBER(OFFSET('Water Data'!$H$4,0,10*ROW('Water Data'!H53))),'Data Summary'!CE59="Yes"),100-OFFSET('Water Data'!$H$4,0,10*ROW('Water Data'!H53)),NA())</f>
        <v>#N/A</v>
      </c>
      <c r="Q59" s="82" t="e">
        <f ca="true">+IF(AND(ISNUMBER(OFFSET('Water Data'!$H$6,0,10*ROW('Water Data'!H53))),'Data Summary'!CF59="Yes"),OFFSET('Water Data'!$H$6,0,10*ROW('Water Data'!H53)),NA())</f>
        <v>#N/A</v>
      </c>
      <c r="R59" s="82" t="e">
        <f ca="true">+IF(AND(ISNUMBER(OFFSET('Water Data'!$H$9,0,10*ROW('Water Data'!H53))),'Data Summary'!CG59="Yes"),OFFSET('Water Data'!$H$9,0,10*ROW('Water Data'!H53)),NA())</f>
        <v>#N/A</v>
      </c>
      <c r="S59" s="82" t="e">
        <f ca="true">+IF(AND(ISNUMBER(OFFSET('Water Data'!$I$4,0,10*ROW('Water Data'!I53))),'Data Summary'!CH59="Yes"),100-OFFSET('Water Data'!$I$4,0,10*ROW('Water Data'!I53)),NA())</f>
        <v>#N/A</v>
      </c>
      <c r="T59" s="82" t="e">
        <f ca="true">+IF(AND(ISNUMBER(OFFSET('Water Data'!$I$6,0,10*ROW('Water Data'!I53))),'Data Summary'!CI59="Yes"),OFFSET('Water Data'!$I$6,0,10*ROW('Water Data'!I53)),NA())</f>
        <v>#N/A</v>
      </c>
      <c r="U59" s="82" t="e">
        <f ca="true">+IF(AND(ISNUMBER(OFFSET('Water Data'!$I$9,0,10*ROW('Water Data'!I53))),'Data Summary'!CJ59="Yes"),OFFSET('Water Data'!$I$9,0,10*ROW('Water Data'!I53)),NA())</f>
        <v>#N/A</v>
      </c>
      <c r="V59" s="83" t="e">
        <f ca="true">+IF(AND(ISNUMBER(OFFSET('Sanitation Data'!$D$4,0,10*ROW('Sanitation Data'!D53))),'Data Summary'!CK59="Yes"),100-OFFSET('Sanitation Data'!$D$4,0,10*ROW('Sanitation Data'!D53)),NA())</f>
        <v>#N/A</v>
      </c>
      <c r="W59" s="83" t="e">
        <f ca="true">+IF(AND(ISNUMBER(OFFSET('Sanitation Data'!$D$6,0,10*ROW('Sanitation Data'!D53))),'Data Summary'!CL59="Yes"),OFFSET('Sanitation Data'!$D$6,0,10*ROW('Sanitation Data'!D53)),NA())</f>
        <v>#N/A</v>
      </c>
      <c r="X59" s="83" t="e">
        <f ca="true">+IF(AND(ISNUMBER(OFFSET('Sanitation Data'!$D$10,0,10*ROW('Sanitation Data'!D53))),'Data Summary'!CM59="Yes"),OFFSET('Sanitation Data'!$D$10,0,10*ROW('Sanitation Data'!D53)),NA())</f>
        <v>#N/A</v>
      </c>
      <c r="Y59" s="83" t="e">
        <f ca="true">+IF(AND(ISNUMBER(OFFSET('Sanitation Data'!$D$11,0,10*ROW('Sanitation Data'!D53))),'Data Summary'!CN59="Yes"),OFFSET('Sanitation Data'!$D$11,0,10*ROW('Sanitation Data'!D53)),NA())</f>
        <v>#N/A</v>
      </c>
      <c r="Z59" s="83" t="e">
        <f ca="true">+IF(AND(ISNUMBER(OFFSET('Sanitation Data'!$D$12,0,10*ROW('Sanitation Data'!D53))),'Data Summary'!CO59="Yes"),OFFSET('Sanitation Data'!$D$12,0,10*ROW('Sanitation Data'!D53)),NA())</f>
        <v>#N/A</v>
      </c>
      <c r="AA59" s="83" t="e">
        <f ca="true">+IF(AND(ISNUMBER(OFFSET('Sanitation Data'!$E$4,0,10*ROW('Sanitation Data'!E53))),'Data Summary'!CP59="Yes"),100-OFFSET('Sanitation Data'!$E$4,0,10*ROW('Sanitation Data'!E53)),NA())</f>
        <v>#N/A</v>
      </c>
      <c r="AB59" s="83" t="e">
        <f ca="true">+IF(AND(ISNUMBER(OFFSET('Sanitation Data'!$E$6,0,10*ROW('Sanitation Data'!E53))),'Data Summary'!CQ59="Yes"),OFFSET('Sanitation Data'!$E$6,0,10*ROW('Sanitation Data'!E53)),NA())</f>
        <v>#N/A</v>
      </c>
      <c r="AC59" s="83" t="e">
        <f ca="true">+IF(AND(ISNUMBER(OFFSET('Sanitation Data'!$E$10,0,10*ROW('Sanitation Data'!E53))),'Data Summary'!CR59="Yes"),OFFSET('Sanitation Data'!$E$10,0,10*ROW('Sanitation Data'!E53)),NA())</f>
        <v>#N/A</v>
      </c>
      <c r="AD59" s="83" t="e">
        <f ca="true">+IF(AND(ISNUMBER(OFFSET('Sanitation Data'!$E$11,0,10*ROW('Sanitation Data'!E53))),'Data Summary'!CS59="Yes"),OFFSET('Sanitation Data'!$E$11,0,10*ROW('Sanitation Data'!E53)),NA())</f>
        <v>#N/A</v>
      </c>
      <c r="AE59" s="83" t="e">
        <f ca="true">+IF(AND(ISNUMBER(OFFSET('Sanitation Data'!$E$12,0,10*ROW('Sanitation Data'!E53))),'Data Summary'!CT59="Yes"),OFFSET('Sanitation Data'!$E$12,0,10*ROW('Sanitation Data'!E53)),NA())</f>
        <v>#N/A</v>
      </c>
      <c r="AF59" s="83" t="e">
        <f ca="true">+IF(AND(ISNUMBER(OFFSET('Sanitation Data'!$F$4,0,10*ROW('Sanitation Data'!F53))),'Data Summary'!CU59="Yes"),100-OFFSET('Sanitation Data'!$F$4,0,10*ROW('Sanitation Data'!F53)),NA())</f>
        <v>#N/A</v>
      </c>
      <c r="AG59" s="83" t="e">
        <f ca="true">+IF(AND(ISNUMBER(OFFSET('Sanitation Data'!$F$6,0,10*ROW('Sanitation Data'!F53))),'Data Summary'!CV59="Yes"),OFFSET('Sanitation Data'!$F$6,0,10*ROW('Sanitation Data'!F53)),NA())</f>
        <v>#N/A</v>
      </c>
      <c r="AH59" s="83" t="e">
        <f ca="true">+IF(AND(ISNUMBER(OFFSET('Sanitation Data'!$F$10,0,10*ROW('Sanitation Data'!F53))),'Data Summary'!CW59="Yes"),OFFSET('Sanitation Data'!$F$10,0,10*ROW('Sanitation Data'!F53)),NA())</f>
        <v>#N/A</v>
      </c>
      <c r="AI59" s="83" t="e">
        <f ca="true">+IF(AND(ISNUMBER(OFFSET('Sanitation Data'!$F$11,0,10*ROW('Sanitation Data'!F53))),'Data Summary'!CX59="Yes"),OFFSET('Sanitation Data'!$F$11,0,10*ROW('Sanitation Data'!F53)),NA())</f>
        <v>#N/A</v>
      </c>
      <c r="AJ59" s="83" t="e">
        <f ca="true">+IF(AND(ISNUMBER(OFFSET('Sanitation Data'!$F$12,0,10*ROW('Sanitation Data'!F53))),'Data Summary'!CY59="Yes"),OFFSET('Sanitation Data'!$F$12,0,10*ROW('Sanitation Data'!F53)),NA())</f>
        <v>#N/A</v>
      </c>
      <c r="AK59" s="83" t="e">
        <f ca="true">+IF(AND(ISNUMBER(OFFSET('Sanitation Data'!$G$4,0,10*ROW('Sanitation Data'!G53))),'Data Summary'!CZ59="Yes"),100-OFFSET('Sanitation Data'!$G$4,0,10*ROW('Sanitation Data'!G53)),NA())</f>
        <v>#N/A</v>
      </c>
      <c r="AL59" s="83" t="e">
        <f ca="true">+IF(AND(ISNUMBER(OFFSET('Sanitation Data'!$G$6,0,10*ROW('Sanitation Data'!G53))),'Data Summary'!DA59="Yes"),OFFSET('Sanitation Data'!$G$6,0,10*ROW('Sanitation Data'!G53)),NA())</f>
        <v>#N/A</v>
      </c>
      <c r="AM59" s="83" t="e">
        <f ca="true">+IF(AND(ISNUMBER(OFFSET('Sanitation Data'!$G$10,0,10*ROW('Sanitation Data'!G53))),'Data Summary'!DB59="Yes"),OFFSET('Sanitation Data'!$G$10,0,10*ROW('Sanitation Data'!G53)),NA())</f>
        <v>#N/A</v>
      </c>
      <c r="AN59" s="83" t="e">
        <f ca="true">+IF(AND(ISNUMBER(OFFSET('Sanitation Data'!$G$11,0,10*ROW('Sanitation Data'!G53))),'Data Summary'!DC59="Yes"),OFFSET('Sanitation Data'!$G$11,0,10*ROW('Sanitation Data'!G53)),NA())</f>
        <v>#N/A</v>
      </c>
      <c r="AO59" s="83" t="e">
        <f ca="true">+IF(AND(ISNUMBER(OFFSET('Sanitation Data'!$G$12,0,10*ROW('Sanitation Data'!G53))),'Data Summary'!DD59="Yes"),OFFSET('Sanitation Data'!$G$12,0,10*ROW('Sanitation Data'!G53)),NA())</f>
        <v>#N/A</v>
      </c>
      <c r="AP59" s="83" t="e">
        <f ca="true">+IF(AND(ISNUMBER(OFFSET('Sanitation Data'!$H$4,0,10*ROW('Sanitation Data'!H53))),'Data Summary'!DE59="Yes"),100-OFFSET('Sanitation Data'!$H$4,0,10*ROW('Sanitation Data'!H53)),NA())</f>
        <v>#N/A</v>
      </c>
      <c r="AQ59" s="83" t="e">
        <f ca="true">+IF(AND(ISNUMBER(OFFSET('Sanitation Data'!$H$6,0,10*ROW('Sanitation Data'!H53))),'Data Summary'!DF59="Yes"),OFFSET('Sanitation Data'!$H$6,0,10*ROW('Sanitation Data'!H53)),NA())</f>
        <v>#N/A</v>
      </c>
      <c r="AR59" s="83" t="e">
        <f ca="true">+IF(AND(ISNUMBER(OFFSET('Sanitation Data'!$H$10,0,10*ROW('Sanitation Data'!H53))),'Data Summary'!DG59="Yes"),OFFSET('Sanitation Data'!$H$10,0,10*ROW('Sanitation Data'!H53)),NA())</f>
        <v>#N/A</v>
      </c>
      <c r="AS59" s="83" t="e">
        <f ca="true">+IF(AND(ISNUMBER(OFFSET('Sanitation Data'!$H$11,0,10*ROW('Sanitation Data'!H53))),'Data Summary'!DH59="Yes"),OFFSET('Sanitation Data'!$H$11,0,10*ROW('Sanitation Data'!H53)),NA())</f>
        <v>#N/A</v>
      </c>
      <c r="AT59" s="83" t="e">
        <f ca="true">+IF(AND(ISNUMBER(OFFSET('Sanitation Data'!$H$12,0,10*ROW('Sanitation Data'!H53))),'Data Summary'!DI59="Yes"),OFFSET('Sanitation Data'!$H$12,0,10*ROW('Sanitation Data'!H53)),NA())</f>
        <v>#N/A</v>
      </c>
      <c r="AU59" s="83" t="e">
        <f ca="true">+IF(AND(ISNUMBER(OFFSET('Sanitation Data'!$I$4,0,10*ROW('Sanitation Data'!I53))),'Data Summary'!DJ59="Yes"),100-OFFSET('Sanitation Data'!$I$4,0,10*ROW('Sanitation Data'!I53)),NA())</f>
        <v>#N/A</v>
      </c>
      <c r="AV59" s="83" t="e">
        <f ca="true">+IF(AND(ISNUMBER(OFFSET('Sanitation Data'!$I$6,0,10*ROW('Sanitation Data'!I53))),'Data Summary'!DK59="Yes"),OFFSET('Sanitation Data'!$I$6,0,10*ROW('Sanitation Data'!I53)),NA())</f>
        <v>#N/A</v>
      </c>
      <c r="AW59" s="83" t="e">
        <f ca="true">+IF(AND(ISNUMBER(OFFSET('Sanitation Data'!$I$10,0,10*ROW('Sanitation Data'!I53))),'Data Summary'!DL59="Yes"),OFFSET('Sanitation Data'!$I$10,0,10*ROW('Sanitation Data'!I53)),NA())</f>
        <v>#N/A</v>
      </c>
      <c r="AX59" s="83" t="e">
        <f ca="true">+IF(AND(ISNUMBER(OFFSET('Sanitation Data'!$I$11,0,10*ROW('Sanitation Data'!I53))),'Data Summary'!DM59="Yes"),OFFSET('Sanitation Data'!$I$11,0,10*ROW('Sanitation Data'!I53)),NA())</f>
        <v>#N/A</v>
      </c>
      <c r="AY59" s="83" t="e">
        <f ca="true">+IF(AND(ISNUMBER(OFFSET('Sanitation Data'!$I$12,0,10*ROW('Sanitation Data'!I53))),'Data Summary'!DN59="Yes"),OFFSET('Sanitation Data'!$I$12,0,10*ROW('Sanitation Data'!I53)),NA())</f>
        <v>#N/A</v>
      </c>
      <c r="AZ59" s="84" t="e">
        <f ca="true">+IF(AND(ISNUMBER(OFFSET('Hygiene Data'!$D$5,0,10*ROW('Hygiene Data'!D53))),'Data Summary'!DO59="Yes"),OFFSET('Hygiene Data'!$D$5,0,10*ROW('Hygiene Data'!D53)),NA())</f>
        <v>#N/A</v>
      </c>
      <c r="BA59" s="84" t="e">
        <f ca="true">+IF(AND(ISNUMBER(OFFSET('Hygiene Data'!$D$7,0,10*ROW('Hygiene Data'!D53))),'Data Summary'!DP59="Yes"),OFFSET('Hygiene Data'!$D$7,0,10*ROW('Hygiene Data'!D53)),NA())</f>
        <v>#N/A</v>
      </c>
      <c r="BB59" s="84" t="e">
        <f ca="true">+IF(AND(ISNUMBER(OFFSET('Hygiene Data'!$D$9,0,10*ROW('Hygiene Data'!D53))),'Data Summary'!DQ59="Yes"),OFFSET('Hygiene Data'!$D$9,0,10*ROW('Hygiene Data'!D53)),NA())</f>
        <v>#N/A</v>
      </c>
      <c r="BC59" s="84" t="e">
        <f ca="true">+IF(AND(ISNUMBER(OFFSET('Hygiene Data'!$E$5,0,10*ROW('Hygiene Data'!E53))),'Data Summary'!DR59="Yes"),OFFSET('Hygiene Data'!$E$5,0,10*ROW('Hygiene Data'!E53)),NA())</f>
        <v>#N/A</v>
      </c>
      <c r="BD59" s="84" t="e">
        <f ca="true">+IF(AND(ISNUMBER(OFFSET('Hygiene Data'!$E$7,0,10*ROW('Hygiene Data'!E53))),'Data Summary'!DS59="Yes"),OFFSET('Hygiene Data'!$E$7,0,10*ROW('Hygiene Data'!E53)),NA())</f>
        <v>#N/A</v>
      </c>
      <c r="BE59" s="84" t="e">
        <f ca="true">+IF(AND(ISNUMBER(OFFSET('Hygiene Data'!$E$9,0,10*ROW('Hygiene Data'!E53))),'Data Summary'!DT59="Yes"),OFFSET('Hygiene Data'!$E$9,0,10*ROW('Hygiene Data'!E53)),NA())</f>
        <v>#N/A</v>
      </c>
      <c r="BF59" s="84" t="e">
        <f ca="true">+IF(AND(ISNUMBER(OFFSET('Hygiene Data'!$F$5,0,10*ROW('Hygiene Data'!F53))),'Data Summary'!DU59="Yes"),OFFSET('Hygiene Data'!$F$5,0,10*ROW('Hygiene Data'!F53)),NA())</f>
        <v>#N/A</v>
      </c>
      <c r="BG59" s="84" t="e">
        <f ca="true">+IF(AND(ISNUMBER(OFFSET('Hygiene Data'!$F$7,0,10*ROW('Hygiene Data'!F53))),'Data Summary'!DV59="Yes"),OFFSET('Hygiene Data'!$F$7,0,10*ROW('Hygiene Data'!F53)),NA())</f>
        <v>#N/A</v>
      </c>
      <c r="BH59" s="84" t="e">
        <f ca="true">+IF(AND(ISNUMBER(OFFSET('Hygiene Data'!$F$9,0,10*ROW('Hygiene Data'!F53))),'Data Summary'!DW59="Yes"),OFFSET('Hygiene Data'!$F$9,0,10*ROW('Hygiene Data'!F53)),NA())</f>
        <v>#N/A</v>
      </c>
      <c r="BI59" s="84" t="e">
        <f ca="true">+IF(AND(ISNUMBER(OFFSET('Hygiene Data'!$G$5,0,10*ROW('Hygiene Data'!G53))),'Data Summary'!DX59="Yes"),OFFSET('Hygiene Data'!$G$5,0,10*ROW('Hygiene Data'!G53)),NA())</f>
        <v>#N/A</v>
      </c>
      <c r="BJ59" s="84" t="e">
        <f ca="true">+IF(AND(ISNUMBER(OFFSET('Hygiene Data'!$G$7,0,10*ROW('Hygiene Data'!G53))),'Data Summary'!DY59="Yes"),OFFSET('Hygiene Data'!$G$7,0,10*ROW('Hygiene Data'!G53)),NA())</f>
        <v>#N/A</v>
      </c>
      <c r="BK59" s="84" t="e">
        <f ca="true">+IF(AND(ISNUMBER(OFFSET('Hygiene Data'!$G$9,0,10*ROW('Hygiene Data'!G53))),'Data Summary'!DZ59="Yes"),OFFSET('Hygiene Data'!$G$9,0,10*ROW('Hygiene Data'!G53)),NA())</f>
        <v>#N/A</v>
      </c>
      <c r="BL59" s="84" t="e">
        <f ca="true">+IF(AND(ISNUMBER(OFFSET('Hygiene Data'!$H$5,0,10*ROW('Hygiene Data'!H53))),'Data Summary'!EA59="Yes"),OFFSET('Hygiene Data'!$H$5,0,10*ROW('Hygiene Data'!H53)),NA())</f>
        <v>#N/A</v>
      </c>
      <c r="BM59" s="84" t="e">
        <f ca="true">+IF(AND(ISNUMBER(OFFSET('Hygiene Data'!$H$7,0,10*ROW('Hygiene Data'!H53))),'Data Summary'!EB59="Yes"),OFFSET('Hygiene Data'!$H$7,0,10*ROW('Hygiene Data'!H53)),NA())</f>
        <v>#N/A</v>
      </c>
      <c r="BN59" s="84" t="e">
        <f ca="true">+IF(AND(ISNUMBER(OFFSET('Hygiene Data'!$H$9,0,10*ROW('Hygiene Data'!H53))),'Data Summary'!EC59="Yes"),OFFSET('Hygiene Data'!$H$9,0,10*ROW('Hygiene Data'!H53)),NA())</f>
        <v>#N/A</v>
      </c>
      <c r="BO59" s="84" t="e">
        <f ca="true">+IF(AND(ISNUMBER(OFFSET('Hygiene Data'!$I$5,0,10*ROW('Hygiene Data'!I53))),'Data Summary'!ED59="Yes"),OFFSET('Hygiene Data'!$I$5,0,10*ROW('Hygiene Data'!I53)),NA())</f>
        <v>#N/A</v>
      </c>
      <c r="BP59" s="84" t="e">
        <f ca="true">+IF(AND(ISNUMBER(OFFSET('Hygiene Data'!$I$7,0,10*ROW('Hygiene Data'!I53))),'Data Summary'!EE59="Yes"),OFFSET('Hygiene Data'!$I$7,0,10*ROW('Hygiene Data'!I53)),NA())</f>
        <v>#N/A</v>
      </c>
      <c r="BQ59" s="84" t="e">
        <f ca="true">+IF(AND(ISNUMBER(OFFSET('Hygiene Data'!$I$9,0,10*ROW('Hygiene Data'!I53))),'Data Summary'!EF59="Yes"),OFFSET('Hygiene Data'!$I$9,0,10*ROW('Hygiene Data'!I53)),NA())</f>
        <v>#N/A</v>
      </c>
    </row>
    <row xmlns:x14ac="http://schemas.microsoft.com/office/spreadsheetml/2009/9/ac" r="60" x14ac:dyDescent="0.2">
      <c r="A60" s="375" t="e">
        <f ca="true">+RIGHT('Data Summary'!A60,LEN('Data Summary'!A60)-9)</f>
        <v>#VALUE!</v>
      </c>
      <c r="B60" s="36" t="str">
        <f ca="true">+IF(ISTEXT('Data Summary'!B60),'Data Summary'!B60,"")</f>
        <v/>
      </c>
      <c r="C60" s="325" t="e">
        <f ca="true">+VALUE('Data Summary'!C60)</f>
        <v>#VALUE!</v>
      </c>
      <c r="D60" s="82" t="e">
        <f ca="true">+IF(AND(ISNUMBER(OFFSET('Water Data'!$D$4,0,10*ROW('Water Data'!D54))),'Data Summary'!BS60="Yes"),100-OFFSET('Water Data'!$D$4,0,10*ROW('Water Data'!D54)),NA())</f>
        <v>#N/A</v>
      </c>
      <c r="E60" s="82" t="e">
        <f ca="true">+IF(AND(ISNUMBER(OFFSET('Water Data'!$D$6,0,10*ROW('Water Data'!D54))),'Data Summary'!BT60="Yes"),OFFSET('Water Data'!$D$6,0,10*ROW('Water Data'!D54)),NA())</f>
        <v>#N/A</v>
      </c>
      <c r="F60" s="82" t="e">
        <f ca="true">+IF(AND(ISNUMBER(OFFSET('Water Data'!$D$9,0,10*ROW('Water Data'!D54))),'Data Summary'!BU60="Yes"),OFFSET('Water Data'!$D$9,0,10*ROW('Water Data'!D54)),NA())</f>
        <v>#N/A</v>
      </c>
      <c r="G60" s="82" t="e">
        <f ca="true">+IF(AND(ISNUMBER(OFFSET('Water Data'!$E$4,0,10*ROW('Water Data'!E54))),'Data Summary'!BV60="Yes"),100-OFFSET('Water Data'!$E$4,0,10*ROW('Water Data'!E54)),NA())</f>
        <v>#N/A</v>
      </c>
      <c r="H60" s="82" t="e">
        <f ca="true">+IF(AND(ISNUMBER(OFFSET('Water Data'!$E$6,0,10*ROW('Water Data'!E54))),'Data Summary'!BW60="Yes"),OFFSET('Water Data'!$E$6,0,10*ROW('Water Data'!E54)),NA())</f>
        <v>#N/A</v>
      </c>
      <c r="I60" s="82" t="e">
        <f ca="true">+IF(AND(ISNUMBER(OFFSET('Water Data'!$E$9,0,10*ROW('Water Data'!E54))),'Data Summary'!BX60="Yes"),OFFSET('Water Data'!$E$9,0,10*ROW('Water Data'!E54)),NA())</f>
        <v>#N/A</v>
      </c>
      <c r="J60" s="82" t="e">
        <f ca="true">+IF(AND(ISNUMBER(OFFSET('Water Data'!$F$4,0,10*ROW('Water Data'!F54))),'Data Summary'!BY60="Yes"),100-OFFSET('Water Data'!$F$4,0,10*ROW('Water Data'!F54)),NA())</f>
        <v>#N/A</v>
      </c>
      <c r="K60" s="82" t="e">
        <f ca="true">+IF(AND(ISNUMBER(OFFSET('Water Data'!$F$6,0,10*ROW('Water Data'!F54))),'Data Summary'!BZ60="Yes"),OFFSET('Water Data'!$F$6,0,10*ROW('Water Data'!F54)),NA())</f>
        <v>#N/A</v>
      </c>
      <c r="L60" s="82" t="e">
        <f ca="true">+IF(AND(ISNUMBER(OFFSET('Water Data'!$F$9,0,10*ROW('Water Data'!F54))),'Data Summary'!CA60="Yes"),OFFSET('Water Data'!$F$9,0,10*ROW('Water Data'!F54)),NA())</f>
        <v>#N/A</v>
      </c>
      <c r="M60" s="82" t="e">
        <f ca="true">+IF(AND(ISNUMBER(OFFSET('Water Data'!$G$4,0,10*ROW('Water Data'!G54))),'Data Summary'!CB60="Yes"),100-OFFSET('Water Data'!$G$4,0,10*ROW('Water Data'!G54)),NA())</f>
        <v>#N/A</v>
      </c>
      <c r="N60" s="82" t="e">
        <f ca="true">+IF(AND(ISNUMBER(OFFSET('Water Data'!$G$6,0,10*ROW('Water Data'!G54))),'Data Summary'!CC60="Yes"),OFFSET('Water Data'!$G$6,0,10*ROW('Water Data'!G54)),NA())</f>
        <v>#N/A</v>
      </c>
      <c r="O60" s="82" t="e">
        <f ca="true">+IF(AND(ISNUMBER(OFFSET('Water Data'!$G$9,0,10*ROW('Water Data'!G54))),'Data Summary'!CD60="Yes"),OFFSET('Water Data'!$G$9,0,10*ROW('Water Data'!G54)),NA())</f>
        <v>#N/A</v>
      </c>
      <c r="P60" s="82" t="e">
        <f ca="true">+IF(AND(ISNUMBER(OFFSET('Water Data'!$H$4,0,10*ROW('Water Data'!H54))),'Data Summary'!CE60="Yes"),100-OFFSET('Water Data'!$H$4,0,10*ROW('Water Data'!H54)),NA())</f>
        <v>#N/A</v>
      </c>
      <c r="Q60" s="82" t="e">
        <f ca="true">+IF(AND(ISNUMBER(OFFSET('Water Data'!$H$6,0,10*ROW('Water Data'!H54))),'Data Summary'!CF60="Yes"),OFFSET('Water Data'!$H$6,0,10*ROW('Water Data'!H54)),NA())</f>
        <v>#N/A</v>
      </c>
      <c r="R60" s="82" t="e">
        <f ca="true">+IF(AND(ISNUMBER(OFFSET('Water Data'!$H$9,0,10*ROW('Water Data'!H54))),'Data Summary'!CG60="Yes"),OFFSET('Water Data'!$H$9,0,10*ROW('Water Data'!H54)),NA())</f>
        <v>#N/A</v>
      </c>
      <c r="S60" s="82" t="e">
        <f ca="true">+IF(AND(ISNUMBER(OFFSET('Water Data'!$I$4,0,10*ROW('Water Data'!I54))),'Data Summary'!CH60="Yes"),100-OFFSET('Water Data'!$I$4,0,10*ROW('Water Data'!I54)),NA())</f>
        <v>#N/A</v>
      </c>
      <c r="T60" s="82" t="e">
        <f ca="true">+IF(AND(ISNUMBER(OFFSET('Water Data'!$I$6,0,10*ROW('Water Data'!I54))),'Data Summary'!CI60="Yes"),OFFSET('Water Data'!$I$6,0,10*ROW('Water Data'!I54)),NA())</f>
        <v>#N/A</v>
      </c>
      <c r="U60" s="82" t="e">
        <f ca="true">+IF(AND(ISNUMBER(OFFSET('Water Data'!$I$9,0,10*ROW('Water Data'!I54))),'Data Summary'!CJ60="Yes"),OFFSET('Water Data'!$I$9,0,10*ROW('Water Data'!I54)),NA())</f>
        <v>#N/A</v>
      </c>
      <c r="V60" s="83" t="e">
        <f ca="true">+IF(AND(ISNUMBER(OFFSET('Sanitation Data'!$D$4,0,10*ROW('Sanitation Data'!D54))),'Data Summary'!CK60="Yes"),100-OFFSET('Sanitation Data'!$D$4,0,10*ROW('Sanitation Data'!D54)),NA())</f>
        <v>#N/A</v>
      </c>
      <c r="W60" s="83" t="e">
        <f ca="true">+IF(AND(ISNUMBER(OFFSET('Sanitation Data'!$D$6,0,10*ROW('Sanitation Data'!D54))),'Data Summary'!CL60="Yes"),OFFSET('Sanitation Data'!$D$6,0,10*ROW('Sanitation Data'!D54)),NA())</f>
        <v>#N/A</v>
      </c>
      <c r="X60" s="83" t="e">
        <f ca="true">+IF(AND(ISNUMBER(OFFSET('Sanitation Data'!$D$10,0,10*ROW('Sanitation Data'!D54))),'Data Summary'!CM60="Yes"),OFFSET('Sanitation Data'!$D$10,0,10*ROW('Sanitation Data'!D54)),NA())</f>
        <v>#N/A</v>
      </c>
      <c r="Y60" s="83" t="e">
        <f ca="true">+IF(AND(ISNUMBER(OFFSET('Sanitation Data'!$D$11,0,10*ROW('Sanitation Data'!D54))),'Data Summary'!CN60="Yes"),OFFSET('Sanitation Data'!$D$11,0,10*ROW('Sanitation Data'!D54)),NA())</f>
        <v>#N/A</v>
      </c>
      <c r="Z60" s="83" t="e">
        <f ca="true">+IF(AND(ISNUMBER(OFFSET('Sanitation Data'!$D$12,0,10*ROW('Sanitation Data'!D54))),'Data Summary'!CO60="Yes"),OFFSET('Sanitation Data'!$D$12,0,10*ROW('Sanitation Data'!D54)),NA())</f>
        <v>#N/A</v>
      </c>
      <c r="AA60" s="83" t="e">
        <f ca="true">+IF(AND(ISNUMBER(OFFSET('Sanitation Data'!$E$4,0,10*ROW('Sanitation Data'!E54))),'Data Summary'!CP60="Yes"),100-OFFSET('Sanitation Data'!$E$4,0,10*ROW('Sanitation Data'!E54)),NA())</f>
        <v>#N/A</v>
      </c>
      <c r="AB60" s="83" t="e">
        <f ca="true">+IF(AND(ISNUMBER(OFFSET('Sanitation Data'!$E$6,0,10*ROW('Sanitation Data'!E54))),'Data Summary'!CQ60="Yes"),OFFSET('Sanitation Data'!$E$6,0,10*ROW('Sanitation Data'!E54)),NA())</f>
        <v>#N/A</v>
      </c>
      <c r="AC60" s="83" t="e">
        <f ca="true">+IF(AND(ISNUMBER(OFFSET('Sanitation Data'!$E$10,0,10*ROW('Sanitation Data'!E54))),'Data Summary'!CR60="Yes"),OFFSET('Sanitation Data'!$E$10,0,10*ROW('Sanitation Data'!E54)),NA())</f>
        <v>#N/A</v>
      </c>
      <c r="AD60" s="83" t="e">
        <f ca="true">+IF(AND(ISNUMBER(OFFSET('Sanitation Data'!$E$11,0,10*ROW('Sanitation Data'!E54))),'Data Summary'!CS60="Yes"),OFFSET('Sanitation Data'!$E$11,0,10*ROW('Sanitation Data'!E54)),NA())</f>
        <v>#N/A</v>
      </c>
      <c r="AE60" s="83" t="e">
        <f ca="true">+IF(AND(ISNUMBER(OFFSET('Sanitation Data'!$E$12,0,10*ROW('Sanitation Data'!E54))),'Data Summary'!CT60="Yes"),OFFSET('Sanitation Data'!$E$12,0,10*ROW('Sanitation Data'!E54)),NA())</f>
        <v>#N/A</v>
      </c>
      <c r="AF60" s="83" t="e">
        <f ca="true">+IF(AND(ISNUMBER(OFFSET('Sanitation Data'!$F$4,0,10*ROW('Sanitation Data'!F54))),'Data Summary'!CU60="Yes"),100-OFFSET('Sanitation Data'!$F$4,0,10*ROW('Sanitation Data'!F54)),NA())</f>
        <v>#N/A</v>
      </c>
      <c r="AG60" s="83" t="e">
        <f ca="true">+IF(AND(ISNUMBER(OFFSET('Sanitation Data'!$F$6,0,10*ROW('Sanitation Data'!F54))),'Data Summary'!CV60="Yes"),OFFSET('Sanitation Data'!$F$6,0,10*ROW('Sanitation Data'!F54)),NA())</f>
        <v>#N/A</v>
      </c>
      <c r="AH60" s="83" t="e">
        <f ca="true">+IF(AND(ISNUMBER(OFFSET('Sanitation Data'!$F$10,0,10*ROW('Sanitation Data'!F54))),'Data Summary'!CW60="Yes"),OFFSET('Sanitation Data'!$F$10,0,10*ROW('Sanitation Data'!F54)),NA())</f>
        <v>#N/A</v>
      </c>
      <c r="AI60" s="83" t="e">
        <f ca="true">+IF(AND(ISNUMBER(OFFSET('Sanitation Data'!$F$11,0,10*ROW('Sanitation Data'!F54))),'Data Summary'!CX60="Yes"),OFFSET('Sanitation Data'!$F$11,0,10*ROW('Sanitation Data'!F54)),NA())</f>
        <v>#N/A</v>
      </c>
      <c r="AJ60" s="83" t="e">
        <f ca="true">+IF(AND(ISNUMBER(OFFSET('Sanitation Data'!$F$12,0,10*ROW('Sanitation Data'!F54))),'Data Summary'!CY60="Yes"),OFFSET('Sanitation Data'!$F$12,0,10*ROW('Sanitation Data'!F54)),NA())</f>
        <v>#N/A</v>
      </c>
      <c r="AK60" s="83" t="e">
        <f ca="true">+IF(AND(ISNUMBER(OFFSET('Sanitation Data'!$G$4,0,10*ROW('Sanitation Data'!G54))),'Data Summary'!CZ60="Yes"),100-OFFSET('Sanitation Data'!$G$4,0,10*ROW('Sanitation Data'!G54)),NA())</f>
        <v>#N/A</v>
      </c>
      <c r="AL60" s="83" t="e">
        <f ca="true">+IF(AND(ISNUMBER(OFFSET('Sanitation Data'!$G$6,0,10*ROW('Sanitation Data'!G54))),'Data Summary'!DA60="Yes"),OFFSET('Sanitation Data'!$G$6,0,10*ROW('Sanitation Data'!G54)),NA())</f>
        <v>#N/A</v>
      </c>
      <c r="AM60" s="83" t="e">
        <f ca="true">+IF(AND(ISNUMBER(OFFSET('Sanitation Data'!$G$10,0,10*ROW('Sanitation Data'!G54))),'Data Summary'!DB60="Yes"),OFFSET('Sanitation Data'!$G$10,0,10*ROW('Sanitation Data'!G54)),NA())</f>
        <v>#N/A</v>
      </c>
      <c r="AN60" s="83" t="e">
        <f ca="true">+IF(AND(ISNUMBER(OFFSET('Sanitation Data'!$G$11,0,10*ROW('Sanitation Data'!G54))),'Data Summary'!DC60="Yes"),OFFSET('Sanitation Data'!$G$11,0,10*ROW('Sanitation Data'!G54)),NA())</f>
        <v>#N/A</v>
      </c>
      <c r="AO60" s="83" t="e">
        <f ca="true">+IF(AND(ISNUMBER(OFFSET('Sanitation Data'!$G$12,0,10*ROW('Sanitation Data'!G54))),'Data Summary'!DD60="Yes"),OFFSET('Sanitation Data'!$G$12,0,10*ROW('Sanitation Data'!G54)),NA())</f>
        <v>#N/A</v>
      </c>
      <c r="AP60" s="83" t="e">
        <f ca="true">+IF(AND(ISNUMBER(OFFSET('Sanitation Data'!$H$4,0,10*ROW('Sanitation Data'!H54))),'Data Summary'!DE60="Yes"),100-OFFSET('Sanitation Data'!$H$4,0,10*ROW('Sanitation Data'!H54)),NA())</f>
        <v>#N/A</v>
      </c>
      <c r="AQ60" s="83" t="e">
        <f ca="true">+IF(AND(ISNUMBER(OFFSET('Sanitation Data'!$H$6,0,10*ROW('Sanitation Data'!H54))),'Data Summary'!DF60="Yes"),OFFSET('Sanitation Data'!$H$6,0,10*ROW('Sanitation Data'!H54)),NA())</f>
        <v>#N/A</v>
      </c>
      <c r="AR60" s="83" t="e">
        <f ca="true">+IF(AND(ISNUMBER(OFFSET('Sanitation Data'!$H$10,0,10*ROW('Sanitation Data'!H54))),'Data Summary'!DG60="Yes"),OFFSET('Sanitation Data'!$H$10,0,10*ROW('Sanitation Data'!H54)),NA())</f>
        <v>#N/A</v>
      </c>
      <c r="AS60" s="83" t="e">
        <f ca="true">+IF(AND(ISNUMBER(OFFSET('Sanitation Data'!$H$11,0,10*ROW('Sanitation Data'!H54))),'Data Summary'!DH60="Yes"),OFFSET('Sanitation Data'!$H$11,0,10*ROW('Sanitation Data'!H54)),NA())</f>
        <v>#N/A</v>
      </c>
      <c r="AT60" s="83" t="e">
        <f ca="true">+IF(AND(ISNUMBER(OFFSET('Sanitation Data'!$H$12,0,10*ROW('Sanitation Data'!H54))),'Data Summary'!DI60="Yes"),OFFSET('Sanitation Data'!$H$12,0,10*ROW('Sanitation Data'!H54)),NA())</f>
        <v>#N/A</v>
      </c>
      <c r="AU60" s="83" t="e">
        <f ca="true">+IF(AND(ISNUMBER(OFFSET('Sanitation Data'!$I$4,0,10*ROW('Sanitation Data'!I54))),'Data Summary'!DJ60="Yes"),100-OFFSET('Sanitation Data'!$I$4,0,10*ROW('Sanitation Data'!I54)),NA())</f>
        <v>#N/A</v>
      </c>
      <c r="AV60" s="83" t="e">
        <f ca="true">+IF(AND(ISNUMBER(OFFSET('Sanitation Data'!$I$6,0,10*ROW('Sanitation Data'!I54))),'Data Summary'!DK60="Yes"),OFFSET('Sanitation Data'!$I$6,0,10*ROW('Sanitation Data'!I54)),NA())</f>
        <v>#N/A</v>
      </c>
      <c r="AW60" s="83" t="e">
        <f ca="true">+IF(AND(ISNUMBER(OFFSET('Sanitation Data'!$I$10,0,10*ROW('Sanitation Data'!I54))),'Data Summary'!DL60="Yes"),OFFSET('Sanitation Data'!$I$10,0,10*ROW('Sanitation Data'!I54)),NA())</f>
        <v>#N/A</v>
      </c>
      <c r="AX60" s="83" t="e">
        <f ca="true">+IF(AND(ISNUMBER(OFFSET('Sanitation Data'!$I$11,0,10*ROW('Sanitation Data'!I54))),'Data Summary'!DM60="Yes"),OFFSET('Sanitation Data'!$I$11,0,10*ROW('Sanitation Data'!I54)),NA())</f>
        <v>#N/A</v>
      </c>
      <c r="AY60" s="83" t="e">
        <f ca="true">+IF(AND(ISNUMBER(OFFSET('Sanitation Data'!$I$12,0,10*ROW('Sanitation Data'!I54))),'Data Summary'!DN60="Yes"),OFFSET('Sanitation Data'!$I$12,0,10*ROW('Sanitation Data'!I54)),NA())</f>
        <v>#N/A</v>
      </c>
      <c r="AZ60" s="84" t="e">
        <f ca="true">+IF(AND(ISNUMBER(OFFSET('Hygiene Data'!$D$5,0,10*ROW('Hygiene Data'!D54))),'Data Summary'!DO60="Yes"),OFFSET('Hygiene Data'!$D$5,0,10*ROW('Hygiene Data'!D54)),NA())</f>
        <v>#N/A</v>
      </c>
      <c r="BA60" s="84" t="e">
        <f ca="true">+IF(AND(ISNUMBER(OFFSET('Hygiene Data'!$D$7,0,10*ROW('Hygiene Data'!D54))),'Data Summary'!DP60="Yes"),OFFSET('Hygiene Data'!$D$7,0,10*ROW('Hygiene Data'!D54)),NA())</f>
        <v>#N/A</v>
      </c>
      <c r="BB60" s="84" t="e">
        <f ca="true">+IF(AND(ISNUMBER(OFFSET('Hygiene Data'!$D$9,0,10*ROW('Hygiene Data'!D54))),'Data Summary'!DQ60="Yes"),OFFSET('Hygiene Data'!$D$9,0,10*ROW('Hygiene Data'!D54)),NA())</f>
        <v>#N/A</v>
      </c>
      <c r="BC60" s="84" t="e">
        <f ca="true">+IF(AND(ISNUMBER(OFFSET('Hygiene Data'!$E$5,0,10*ROW('Hygiene Data'!E54))),'Data Summary'!DR60="Yes"),OFFSET('Hygiene Data'!$E$5,0,10*ROW('Hygiene Data'!E54)),NA())</f>
        <v>#N/A</v>
      </c>
      <c r="BD60" s="84" t="e">
        <f ca="true">+IF(AND(ISNUMBER(OFFSET('Hygiene Data'!$E$7,0,10*ROW('Hygiene Data'!E54))),'Data Summary'!DS60="Yes"),OFFSET('Hygiene Data'!$E$7,0,10*ROW('Hygiene Data'!E54)),NA())</f>
        <v>#N/A</v>
      </c>
      <c r="BE60" s="84" t="e">
        <f ca="true">+IF(AND(ISNUMBER(OFFSET('Hygiene Data'!$E$9,0,10*ROW('Hygiene Data'!E54))),'Data Summary'!DT60="Yes"),OFFSET('Hygiene Data'!$E$9,0,10*ROW('Hygiene Data'!E54)),NA())</f>
        <v>#N/A</v>
      </c>
      <c r="BF60" s="84" t="e">
        <f ca="true">+IF(AND(ISNUMBER(OFFSET('Hygiene Data'!$F$5,0,10*ROW('Hygiene Data'!F54))),'Data Summary'!DU60="Yes"),OFFSET('Hygiene Data'!$F$5,0,10*ROW('Hygiene Data'!F54)),NA())</f>
        <v>#N/A</v>
      </c>
      <c r="BG60" s="84" t="e">
        <f ca="true">+IF(AND(ISNUMBER(OFFSET('Hygiene Data'!$F$7,0,10*ROW('Hygiene Data'!F54))),'Data Summary'!DV60="Yes"),OFFSET('Hygiene Data'!$F$7,0,10*ROW('Hygiene Data'!F54)),NA())</f>
        <v>#N/A</v>
      </c>
      <c r="BH60" s="84" t="e">
        <f ca="true">+IF(AND(ISNUMBER(OFFSET('Hygiene Data'!$F$9,0,10*ROW('Hygiene Data'!F54))),'Data Summary'!DW60="Yes"),OFFSET('Hygiene Data'!$F$9,0,10*ROW('Hygiene Data'!F54)),NA())</f>
        <v>#N/A</v>
      </c>
      <c r="BI60" s="84" t="e">
        <f ca="true">+IF(AND(ISNUMBER(OFFSET('Hygiene Data'!$G$5,0,10*ROW('Hygiene Data'!G54))),'Data Summary'!DX60="Yes"),OFFSET('Hygiene Data'!$G$5,0,10*ROW('Hygiene Data'!G54)),NA())</f>
        <v>#N/A</v>
      </c>
      <c r="BJ60" s="84" t="e">
        <f ca="true">+IF(AND(ISNUMBER(OFFSET('Hygiene Data'!$G$7,0,10*ROW('Hygiene Data'!G54))),'Data Summary'!DY60="Yes"),OFFSET('Hygiene Data'!$G$7,0,10*ROW('Hygiene Data'!G54)),NA())</f>
        <v>#N/A</v>
      </c>
      <c r="BK60" s="84" t="e">
        <f ca="true">+IF(AND(ISNUMBER(OFFSET('Hygiene Data'!$G$9,0,10*ROW('Hygiene Data'!G54))),'Data Summary'!DZ60="Yes"),OFFSET('Hygiene Data'!$G$9,0,10*ROW('Hygiene Data'!G54)),NA())</f>
        <v>#N/A</v>
      </c>
      <c r="BL60" s="84" t="e">
        <f ca="true">+IF(AND(ISNUMBER(OFFSET('Hygiene Data'!$H$5,0,10*ROW('Hygiene Data'!H54))),'Data Summary'!EA60="Yes"),OFFSET('Hygiene Data'!$H$5,0,10*ROW('Hygiene Data'!H54)),NA())</f>
        <v>#N/A</v>
      </c>
      <c r="BM60" s="84" t="e">
        <f ca="true">+IF(AND(ISNUMBER(OFFSET('Hygiene Data'!$H$7,0,10*ROW('Hygiene Data'!H54))),'Data Summary'!EB60="Yes"),OFFSET('Hygiene Data'!$H$7,0,10*ROW('Hygiene Data'!H54)),NA())</f>
        <v>#N/A</v>
      </c>
      <c r="BN60" s="84" t="e">
        <f ca="true">+IF(AND(ISNUMBER(OFFSET('Hygiene Data'!$H$9,0,10*ROW('Hygiene Data'!H54))),'Data Summary'!EC60="Yes"),OFFSET('Hygiene Data'!$H$9,0,10*ROW('Hygiene Data'!H54)),NA())</f>
        <v>#N/A</v>
      </c>
      <c r="BO60" s="84" t="e">
        <f ca="true">+IF(AND(ISNUMBER(OFFSET('Hygiene Data'!$I$5,0,10*ROW('Hygiene Data'!I54))),'Data Summary'!ED60="Yes"),OFFSET('Hygiene Data'!$I$5,0,10*ROW('Hygiene Data'!I54)),NA())</f>
        <v>#N/A</v>
      </c>
      <c r="BP60" s="84" t="e">
        <f ca="true">+IF(AND(ISNUMBER(OFFSET('Hygiene Data'!$I$7,0,10*ROW('Hygiene Data'!I54))),'Data Summary'!EE60="Yes"),OFFSET('Hygiene Data'!$I$7,0,10*ROW('Hygiene Data'!I54)),NA())</f>
        <v>#N/A</v>
      </c>
      <c r="BQ60" s="84" t="e">
        <f ca="true">+IF(AND(ISNUMBER(OFFSET('Hygiene Data'!$I$9,0,10*ROW('Hygiene Data'!I54))),'Data Summary'!EF60="Yes"),OFFSET('Hygiene Data'!$I$9,0,10*ROW('Hygiene Data'!I54)),NA())</f>
        <v>#N/A</v>
      </c>
    </row>
    <row xmlns:x14ac="http://schemas.microsoft.com/office/spreadsheetml/2009/9/ac" r="61" x14ac:dyDescent="0.2">
      <c r="A61" s="375" t="e">
        <f ca="true">+RIGHT('Data Summary'!A61,LEN('Data Summary'!A61)-9)</f>
        <v>#VALUE!</v>
      </c>
      <c r="B61" s="36" t="str">
        <f ca="true">+IF(ISTEXT('Data Summary'!B61),'Data Summary'!B61,"")</f>
        <v/>
      </c>
      <c r="C61" s="325" t="e">
        <f ca="true">+VALUE('Data Summary'!C61)</f>
        <v>#VALUE!</v>
      </c>
      <c r="D61" s="82" t="e">
        <f ca="true">+IF(AND(ISNUMBER(OFFSET('Water Data'!$D$4,0,10*ROW('Water Data'!D55))),'Data Summary'!BS61="Yes"),100-OFFSET('Water Data'!$D$4,0,10*ROW('Water Data'!D55)),NA())</f>
        <v>#N/A</v>
      </c>
      <c r="E61" s="82" t="e">
        <f ca="true">+IF(AND(ISNUMBER(OFFSET('Water Data'!$D$6,0,10*ROW('Water Data'!D55))),'Data Summary'!BT61="Yes"),OFFSET('Water Data'!$D$6,0,10*ROW('Water Data'!D55)),NA())</f>
        <v>#N/A</v>
      </c>
      <c r="F61" s="82" t="e">
        <f ca="true">+IF(AND(ISNUMBER(OFFSET('Water Data'!$D$9,0,10*ROW('Water Data'!D55))),'Data Summary'!BU61="Yes"),OFFSET('Water Data'!$D$9,0,10*ROW('Water Data'!D55)),NA())</f>
        <v>#N/A</v>
      </c>
      <c r="G61" s="82" t="e">
        <f ca="true">+IF(AND(ISNUMBER(OFFSET('Water Data'!$E$4,0,10*ROW('Water Data'!E55))),'Data Summary'!BV61="Yes"),100-OFFSET('Water Data'!$E$4,0,10*ROW('Water Data'!E55)),NA())</f>
        <v>#N/A</v>
      </c>
      <c r="H61" s="82" t="e">
        <f ca="true">+IF(AND(ISNUMBER(OFFSET('Water Data'!$E$6,0,10*ROW('Water Data'!E55))),'Data Summary'!BW61="Yes"),OFFSET('Water Data'!$E$6,0,10*ROW('Water Data'!E55)),NA())</f>
        <v>#N/A</v>
      </c>
      <c r="I61" s="82" t="e">
        <f ca="true">+IF(AND(ISNUMBER(OFFSET('Water Data'!$E$9,0,10*ROW('Water Data'!E55))),'Data Summary'!BX61="Yes"),OFFSET('Water Data'!$E$9,0,10*ROW('Water Data'!E55)),NA())</f>
        <v>#N/A</v>
      </c>
      <c r="J61" s="82" t="e">
        <f ca="true">+IF(AND(ISNUMBER(OFFSET('Water Data'!$F$4,0,10*ROW('Water Data'!F55))),'Data Summary'!BY61="Yes"),100-OFFSET('Water Data'!$F$4,0,10*ROW('Water Data'!F55)),NA())</f>
        <v>#N/A</v>
      </c>
      <c r="K61" s="82" t="e">
        <f ca="true">+IF(AND(ISNUMBER(OFFSET('Water Data'!$F$6,0,10*ROW('Water Data'!F55))),'Data Summary'!BZ61="Yes"),OFFSET('Water Data'!$F$6,0,10*ROW('Water Data'!F55)),NA())</f>
        <v>#N/A</v>
      </c>
      <c r="L61" s="82" t="e">
        <f ca="true">+IF(AND(ISNUMBER(OFFSET('Water Data'!$F$9,0,10*ROW('Water Data'!F55))),'Data Summary'!CA61="Yes"),OFFSET('Water Data'!$F$9,0,10*ROW('Water Data'!F55)),NA())</f>
        <v>#N/A</v>
      </c>
      <c r="M61" s="82" t="e">
        <f ca="true">+IF(AND(ISNUMBER(OFFSET('Water Data'!$G$4,0,10*ROW('Water Data'!G55))),'Data Summary'!CB61="Yes"),100-OFFSET('Water Data'!$G$4,0,10*ROW('Water Data'!G55)),NA())</f>
        <v>#N/A</v>
      </c>
      <c r="N61" s="82" t="e">
        <f ca="true">+IF(AND(ISNUMBER(OFFSET('Water Data'!$G$6,0,10*ROW('Water Data'!G55))),'Data Summary'!CC61="Yes"),OFFSET('Water Data'!$G$6,0,10*ROW('Water Data'!G55)),NA())</f>
        <v>#N/A</v>
      </c>
      <c r="O61" s="82" t="e">
        <f ca="true">+IF(AND(ISNUMBER(OFFSET('Water Data'!$G$9,0,10*ROW('Water Data'!G55))),'Data Summary'!CD61="Yes"),OFFSET('Water Data'!$G$9,0,10*ROW('Water Data'!G55)),NA())</f>
        <v>#N/A</v>
      </c>
      <c r="P61" s="82" t="e">
        <f ca="true">+IF(AND(ISNUMBER(OFFSET('Water Data'!$H$4,0,10*ROW('Water Data'!H55))),'Data Summary'!CE61="Yes"),100-OFFSET('Water Data'!$H$4,0,10*ROW('Water Data'!H55)),NA())</f>
        <v>#N/A</v>
      </c>
      <c r="Q61" s="82" t="e">
        <f ca="true">+IF(AND(ISNUMBER(OFFSET('Water Data'!$H$6,0,10*ROW('Water Data'!H55))),'Data Summary'!CF61="Yes"),OFFSET('Water Data'!$H$6,0,10*ROW('Water Data'!H55)),NA())</f>
        <v>#N/A</v>
      </c>
      <c r="R61" s="82" t="e">
        <f ca="true">+IF(AND(ISNUMBER(OFFSET('Water Data'!$H$9,0,10*ROW('Water Data'!H55))),'Data Summary'!CG61="Yes"),OFFSET('Water Data'!$H$9,0,10*ROW('Water Data'!H55)),NA())</f>
        <v>#N/A</v>
      </c>
      <c r="S61" s="82" t="e">
        <f ca="true">+IF(AND(ISNUMBER(OFFSET('Water Data'!$I$4,0,10*ROW('Water Data'!I55))),'Data Summary'!CH61="Yes"),100-OFFSET('Water Data'!$I$4,0,10*ROW('Water Data'!I55)),NA())</f>
        <v>#N/A</v>
      </c>
      <c r="T61" s="82" t="e">
        <f ca="true">+IF(AND(ISNUMBER(OFFSET('Water Data'!$I$6,0,10*ROW('Water Data'!I55))),'Data Summary'!CI61="Yes"),OFFSET('Water Data'!$I$6,0,10*ROW('Water Data'!I55)),NA())</f>
        <v>#N/A</v>
      </c>
      <c r="U61" s="82" t="e">
        <f ca="true">+IF(AND(ISNUMBER(OFFSET('Water Data'!$I$9,0,10*ROW('Water Data'!I55))),'Data Summary'!CJ61="Yes"),OFFSET('Water Data'!$I$9,0,10*ROW('Water Data'!I55)),NA())</f>
        <v>#N/A</v>
      </c>
      <c r="V61" s="83" t="e">
        <f ca="true">+IF(AND(ISNUMBER(OFFSET('Sanitation Data'!$D$4,0,10*ROW('Sanitation Data'!D55))),'Data Summary'!CK61="Yes"),100-OFFSET('Sanitation Data'!$D$4,0,10*ROW('Sanitation Data'!D55)),NA())</f>
        <v>#N/A</v>
      </c>
      <c r="W61" s="83" t="e">
        <f ca="true">+IF(AND(ISNUMBER(OFFSET('Sanitation Data'!$D$6,0,10*ROW('Sanitation Data'!D55))),'Data Summary'!CL61="Yes"),OFFSET('Sanitation Data'!$D$6,0,10*ROW('Sanitation Data'!D55)),NA())</f>
        <v>#N/A</v>
      </c>
      <c r="X61" s="83" t="e">
        <f ca="true">+IF(AND(ISNUMBER(OFFSET('Sanitation Data'!$D$10,0,10*ROW('Sanitation Data'!D55))),'Data Summary'!CM61="Yes"),OFFSET('Sanitation Data'!$D$10,0,10*ROW('Sanitation Data'!D55)),NA())</f>
        <v>#N/A</v>
      </c>
      <c r="Y61" s="83" t="e">
        <f ca="true">+IF(AND(ISNUMBER(OFFSET('Sanitation Data'!$D$11,0,10*ROW('Sanitation Data'!D55))),'Data Summary'!CN61="Yes"),OFFSET('Sanitation Data'!$D$11,0,10*ROW('Sanitation Data'!D55)),NA())</f>
        <v>#N/A</v>
      </c>
      <c r="Z61" s="83" t="e">
        <f ca="true">+IF(AND(ISNUMBER(OFFSET('Sanitation Data'!$D$12,0,10*ROW('Sanitation Data'!D55))),'Data Summary'!CO61="Yes"),OFFSET('Sanitation Data'!$D$12,0,10*ROW('Sanitation Data'!D55)),NA())</f>
        <v>#N/A</v>
      </c>
      <c r="AA61" s="83" t="e">
        <f ca="true">+IF(AND(ISNUMBER(OFFSET('Sanitation Data'!$E$4,0,10*ROW('Sanitation Data'!E55))),'Data Summary'!CP61="Yes"),100-OFFSET('Sanitation Data'!$E$4,0,10*ROW('Sanitation Data'!E55)),NA())</f>
        <v>#N/A</v>
      </c>
      <c r="AB61" s="83" t="e">
        <f ca="true">+IF(AND(ISNUMBER(OFFSET('Sanitation Data'!$E$6,0,10*ROW('Sanitation Data'!E55))),'Data Summary'!CQ61="Yes"),OFFSET('Sanitation Data'!$E$6,0,10*ROW('Sanitation Data'!E55)),NA())</f>
        <v>#N/A</v>
      </c>
      <c r="AC61" s="83" t="e">
        <f ca="true">+IF(AND(ISNUMBER(OFFSET('Sanitation Data'!$E$10,0,10*ROW('Sanitation Data'!E55))),'Data Summary'!CR61="Yes"),OFFSET('Sanitation Data'!$E$10,0,10*ROW('Sanitation Data'!E55)),NA())</f>
        <v>#N/A</v>
      </c>
      <c r="AD61" s="83" t="e">
        <f ca="true">+IF(AND(ISNUMBER(OFFSET('Sanitation Data'!$E$11,0,10*ROW('Sanitation Data'!E55))),'Data Summary'!CS61="Yes"),OFFSET('Sanitation Data'!$E$11,0,10*ROW('Sanitation Data'!E55)),NA())</f>
        <v>#N/A</v>
      </c>
      <c r="AE61" s="83" t="e">
        <f ca="true">+IF(AND(ISNUMBER(OFFSET('Sanitation Data'!$E$12,0,10*ROW('Sanitation Data'!E55))),'Data Summary'!CT61="Yes"),OFFSET('Sanitation Data'!$E$12,0,10*ROW('Sanitation Data'!E55)),NA())</f>
        <v>#N/A</v>
      </c>
      <c r="AF61" s="83" t="e">
        <f ca="true">+IF(AND(ISNUMBER(OFFSET('Sanitation Data'!$F$4,0,10*ROW('Sanitation Data'!F55))),'Data Summary'!CU61="Yes"),100-OFFSET('Sanitation Data'!$F$4,0,10*ROW('Sanitation Data'!F55)),NA())</f>
        <v>#N/A</v>
      </c>
      <c r="AG61" s="83" t="e">
        <f ca="true">+IF(AND(ISNUMBER(OFFSET('Sanitation Data'!$F$6,0,10*ROW('Sanitation Data'!F55))),'Data Summary'!CV61="Yes"),OFFSET('Sanitation Data'!$F$6,0,10*ROW('Sanitation Data'!F55)),NA())</f>
        <v>#N/A</v>
      </c>
      <c r="AH61" s="83" t="e">
        <f ca="true">+IF(AND(ISNUMBER(OFFSET('Sanitation Data'!$F$10,0,10*ROW('Sanitation Data'!F55))),'Data Summary'!CW61="Yes"),OFFSET('Sanitation Data'!$F$10,0,10*ROW('Sanitation Data'!F55)),NA())</f>
        <v>#N/A</v>
      </c>
      <c r="AI61" s="83" t="e">
        <f ca="true">+IF(AND(ISNUMBER(OFFSET('Sanitation Data'!$F$11,0,10*ROW('Sanitation Data'!F55))),'Data Summary'!CX61="Yes"),OFFSET('Sanitation Data'!$F$11,0,10*ROW('Sanitation Data'!F55)),NA())</f>
        <v>#N/A</v>
      </c>
      <c r="AJ61" s="83" t="e">
        <f ca="true">+IF(AND(ISNUMBER(OFFSET('Sanitation Data'!$F$12,0,10*ROW('Sanitation Data'!F55))),'Data Summary'!CY61="Yes"),OFFSET('Sanitation Data'!$F$12,0,10*ROW('Sanitation Data'!F55)),NA())</f>
        <v>#N/A</v>
      </c>
      <c r="AK61" s="83" t="e">
        <f ca="true">+IF(AND(ISNUMBER(OFFSET('Sanitation Data'!$G$4,0,10*ROW('Sanitation Data'!G55))),'Data Summary'!CZ61="Yes"),100-OFFSET('Sanitation Data'!$G$4,0,10*ROW('Sanitation Data'!G55)),NA())</f>
        <v>#N/A</v>
      </c>
      <c r="AL61" s="83" t="e">
        <f ca="true">+IF(AND(ISNUMBER(OFFSET('Sanitation Data'!$G$6,0,10*ROW('Sanitation Data'!G55))),'Data Summary'!DA61="Yes"),OFFSET('Sanitation Data'!$G$6,0,10*ROW('Sanitation Data'!G55)),NA())</f>
        <v>#N/A</v>
      </c>
      <c r="AM61" s="83" t="e">
        <f ca="true">+IF(AND(ISNUMBER(OFFSET('Sanitation Data'!$G$10,0,10*ROW('Sanitation Data'!G55))),'Data Summary'!DB61="Yes"),OFFSET('Sanitation Data'!$G$10,0,10*ROW('Sanitation Data'!G55)),NA())</f>
        <v>#N/A</v>
      </c>
      <c r="AN61" s="83" t="e">
        <f ca="true">+IF(AND(ISNUMBER(OFFSET('Sanitation Data'!$G$11,0,10*ROW('Sanitation Data'!G55))),'Data Summary'!DC61="Yes"),OFFSET('Sanitation Data'!$G$11,0,10*ROW('Sanitation Data'!G55)),NA())</f>
        <v>#N/A</v>
      </c>
      <c r="AO61" s="83" t="e">
        <f ca="true">+IF(AND(ISNUMBER(OFFSET('Sanitation Data'!$G$12,0,10*ROW('Sanitation Data'!G55))),'Data Summary'!DD61="Yes"),OFFSET('Sanitation Data'!$G$12,0,10*ROW('Sanitation Data'!G55)),NA())</f>
        <v>#N/A</v>
      </c>
      <c r="AP61" s="83" t="e">
        <f ca="true">+IF(AND(ISNUMBER(OFFSET('Sanitation Data'!$H$4,0,10*ROW('Sanitation Data'!H55))),'Data Summary'!DE61="Yes"),100-OFFSET('Sanitation Data'!$H$4,0,10*ROW('Sanitation Data'!H55)),NA())</f>
        <v>#N/A</v>
      </c>
      <c r="AQ61" s="83" t="e">
        <f ca="true">+IF(AND(ISNUMBER(OFFSET('Sanitation Data'!$H$6,0,10*ROW('Sanitation Data'!H55))),'Data Summary'!DF61="Yes"),OFFSET('Sanitation Data'!$H$6,0,10*ROW('Sanitation Data'!H55)),NA())</f>
        <v>#N/A</v>
      </c>
      <c r="AR61" s="83" t="e">
        <f ca="true">+IF(AND(ISNUMBER(OFFSET('Sanitation Data'!$H$10,0,10*ROW('Sanitation Data'!H55))),'Data Summary'!DG61="Yes"),OFFSET('Sanitation Data'!$H$10,0,10*ROW('Sanitation Data'!H55)),NA())</f>
        <v>#N/A</v>
      </c>
      <c r="AS61" s="83" t="e">
        <f ca="true">+IF(AND(ISNUMBER(OFFSET('Sanitation Data'!$H$11,0,10*ROW('Sanitation Data'!H55))),'Data Summary'!DH61="Yes"),OFFSET('Sanitation Data'!$H$11,0,10*ROW('Sanitation Data'!H55)),NA())</f>
        <v>#N/A</v>
      </c>
      <c r="AT61" s="83" t="e">
        <f ca="true">+IF(AND(ISNUMBER(OFFSET('Sanitation Data'!$H$12,0,10*ROW('Sanitation Data'!H55))),'Data Summary'!DI61="Yes"),OFFSET('Sanitation Data'!$H$12,0,10*ROW('Sanitation Data'!H55)),NA())</f>
        <v>#N/A</v>
      </c>
      <c r="AU61" s="83" t="e">
        <f ca="true">+IF(AND(ISNUMBER(OFFSET('Sanitation Data'!$I$4,0,10*ROW('Sanitation Data'!I55))),'Data Summary'!DJ61="Yes"),100-OFFSET('Sanitation Data'!$I$4,0,10*ROW('Sanitation Data'!I55)),NA())</f>
        <v>#N/A</v>
      </c>
      <c r="AV61" s="83" t="e">
        <f ca="true">+IF(AND(ISNUMBER(OFFSET('Sanitation Data'!$I$6,0,10*ROW('Sanitation Data'!I55))),'Data Summary'!DK61="Yes"),OFFSET('Sanitation Data'!$I$6,0,10*ROW('Sanitation Data'!I55)),NA())</f>
        <v>#N/A</v>
      </c>
      <c r="AW61" s="83" t="e">
        <f ca="true">+IF(AND(ISNUMBER(OFFSET('Sanitation Data'!$I$10,0,10*ROW('Sanitation Data'!I55))),'Data Summary'!DL61="Yes"),OFFSET('Sanitation Data'!$I$10,0,10*ROW('Sanitation Data'!I55)),NA())</f>
        <v>#N/A</v>
      </c>
      <c r="AX61" s="83" t="e">
        <f ca="true">+IF(AND(ISNUMBER(OFFSET('Sanitation Data'!$I$11,0,10*ROW('Sanitation Data'!I55))),'Data Summary'!DM61="Yes"),OFFSET('Sanitation Data'!$I$11,0,10*ROW('Sanitation Data'!I55)),NA())</f>
        <v>#N/A</v>
      </c>
      <c r="AY61" s="83" t="e">
        <f ca="true">+IF(AND(ISNUMBER(OFFSET('Sanitation Data'!$I$12,0,10*ROW('Sanitation Data'!I55))),'Data Summary'!DN61="Yes"),OFFSET('Sanitation Data'!$I$12,0,10*ROW('Sanitation Data'!I55)),NA())</f>
        <v>#N/A</v>
      </c>
      <c r="AZ61" s="84" t="e">
        <f ca="true">+IF(AND(ISNUMBER(OFFSET('Hygiene Data'!$D$5,0,10*ROW('Hygiene Data'!D55))),'Data Summary'!DO61="Yes"),OFFSET('Hygiene Data'!$D$5,0,10*ROW('Hygiene Data'!D55)),NA())</f>
        <v>#N/A</v>
      </c>
      <c r="BA61" s="84" t="e">
        <f ca="true">+IF(AND(ISNUMBER(OFFSET('Hygiene Data'!$D$7,0,10*ROW('Hygiene Data'!D55))),'Data Summary'!DP61="Yes"),OFFSET('Hygiene Data'!$D$7,0,10*ROW('Hygiene Data'!D55)),NA())</f>
        <v>#N/A</v>
      </c>
      <c r="BB61" s="84" t="e">
        <f ca="true">+IF(AND(ISNUMBER(OFFSET('Hygiene Data'!$D$9,0,10*ROW('Hygiene Data'!D55))),'Data Summary'!DQ61="Yes"),OFFSET('Hygiene Data'!$D$9,0,10*ROW('Hygiene Data'!D55)),NA())</f>
        <v>#N/A</v>
      </c>
      <c r="BC61" s="84" t="e">
        <f ca="true">+IF(AND(ISNUMBER(OFFSET('Hygiene Data'!$E$5,0,10*ROW('Hygiene Data'!E55))),'Data Summary'!DR61="Yes"),OFFSET('Hygiene Data'!$E$5,0,10*ROW('Hygiene Data'!E55)),NA())</f>
        <v>#N/A</v>
      </c>
      <c r="BD61" s="84" t="e">
        <f ca="true">+IF(AND(ISNUMBER(OFFSET('Hygiene Data'!$E$7,0,10*ROW('Hygiene Data'!E55))),'Data Summary'!DS61="Yes"),OFFSET('Hygiene Data'!$E$7,0,10*ROW('Hygiene Data'!E55)),NA())</f>
        <v>#N/A</v>
      </c>
      <c r="BE61" s="84" t="e">
        <f ca="true">+IF(AND(ISNUMBER(OFFSET('Hygiene Data'!$E$9,0,10*ROW('Hygiene Data'!E55))),'Data Summary'!DT61="Yes"),OFFSET('Hygiene Data'!$E$9,0,10*ROW('Hygiene Data'!E55)),NA())</f>
        <v>#N/A</v>
      </c>
      <c r="BF61" s="84" t="e">
        <f ca="true">+IF(AND(ISNUMBER(OFFSET('Hygiene Data'!$F$5,0,10*ROW('Hygiene Data'!F55))),'Data Summary'!DU61="Yes"),OFFSET('Hygiene Data'!$F$5,0,10*ROW('Hygiene Data'!F55)),NA())</f>
        <v>#N/A</v>
      </c>
      <c r="BG61" s="84" t="e">
        <f ca="true">+IF(AND(ISNUMBER(OFFSET('Hygiene Data'!$F$7,0,10*ROW('Hygiene Data'!F55))),'Data Summary'!DV61="Yes"),OFFSET('Hygiene Data'!$F$7,0,10*ROW('Hygiene Data'!F55)),NA())</f>
        <v>#N/A</v>
      </c>
      <c r="BH61" s="84" t="e">
        <f ca="true">+IF(AND(ISNUMBER(OFFSET('Hygiene Data'!$F$9,0,10*ROW('Hygiene Data'!F55))),'Data Summary'!DW61="Yes"),OFFSET('Hygiene Data'!$F$9,0,10*ROW('Hygiene Data'!F55)),NA())</f>
        <v>#N/A</v>
      </c>
      <c r="BI61" s="84" t="e">
        <f ca="true">+IF(AND(ISNUMBER(OFFSET('Hygiene Data'!$G$5,0,10*ROW('Hygiene Data'!G55))),'Data Summary'!DX61="Yes"),OFFSET('Hygiene Data'!$G$5,0,10*ROW('Hygiene Data'!G55)),NA())</f>
        <v>#N/A</v>
      </c>
      <c r="BJ61" s="84" t="e">
        <f ca="true">+IF(AND(ISNUMBER(OFFSET('Hygiene Data'!$G$7,0,10*ROW('Hygiene Data'!G55))),'Data Summary'!DY61="Yes"),OFFSET('Hygiene Data'!$G$7,0,10*ROW('Hygiene Data'!G55)),NA())</f>
        <v>#N/A</v>
      </c>
      <c r="BK61" s="84" t="e">
        <f ca="true">+IF(AND(ISNUMBER(OFFSET('Hygiene Data'!$G$9,0,10*ROW('Hygiene Data'!G55))),'Data Summary'!DZ61="Yes"),OFFSET('Hygiene Data'!$G$9,0,10*ROW('Hygiene Data'!G55)),NA())</f>
        <v>#N/A</v>
      </c>
      <c r="BL61" s="84" t="e">
        <f ca="true">+IF(AND(ISNUMBER(OFFSET('Hygiene Data'!$H$5,0,10*ROW('Hygiene Data'!H55))),'Data Summary'!EA61="Yes"),OFFSET('Hygiene Data'!$H$5,0,10*ROW('Hygiene Data'!H55)),NA())</f>
        <v>#N/A</v>
      </c>
      <c r="BM61" s="84" t="e">
        <f ca="true">+IF(AND(ISNUMBER(OFFSET('Hygiene Data'!$H$7,0,10*ROW('Hygiene Data'!H55))),'Data Summary'!EB61="Yes"),OFFSET('Hygiene Data'!$H$7,0,10*ROW('Hygiene Data'!H55)),NA())</f>
        <v>#N/A</v>
      </c>
      <c r="BN61" s="84" t="e">
        <f ca="true">+IF(AND(ISNUMBER(OFFSET('Hygiene Data'!$H$9,0,10*ROW('Hygiene Data'!H55))),'Data Summary'!EC61="Yes"),OFFSET('Hygiene Data'!$H$9,0,10*ROW('Hygiene Data'!H55)),NA())</f>
        <v>#N/A</v>
      </c>
      <c r="BO61" s="84" t="e">
        <f ca="true">+IF(AND(ISNUMBER(OFFSET('Hygiene Data'!$I$5,0,10*ROW('Hygiene Data'!I55))),'Data Summary'!ED61="Yes"),OFFSET('Hygiene Data'!$I$5,0,10*ROW('Hygiene Data'!I55)),NA())</f>
        <v>#N/A</v>
      </c>
      <c r="BP61" s="84" t="e">
        <f ca="true">+IF(AND(ISNUMBER(OFFSET('Hygiene Data'!$I$7,0,10*ROW('Hygiene Data'!I55))),'Data Summary'!EE61="Yes"),OFFSET('Hygiene Data'!$I$7,0,10*ROW('Hygiene Data'!I55)),NA())</f>
        <v>#N/A</v>
      </c>
      <c r="BQ61" s="84" t="e">
        <f ca="true">+IF(AND(ISNUMBER(OFFSET('Hygiene Data'!$I$9,0,10*ROW('Hygiene Data'!I55))),'Data Summary'!EF61="Yes"),OFFSET('Hygiene Data'!$I$9,0,10*ROW('Hygiene Data'!I55)),NA())</f>
        <v>#N/A</v>
      </c>
    </row>
    <row xmlns:x14ac="http://schemas.microsoft.com/office/spreadsheetml/2009/9/ac" r="62" x14ac:dyDescent="0.2">
      <c r="A62" s="375" t="e">
        <f ca="true">+RIGHT('Data Summary'!A62,LEN('Data Summary'!A62)-9)</f>
        <v>#VALUE!</v>
      </c>
      <c r="B62" s="36" t="str">
        <f ca="true">+IF(ISTEXT('Data Summary'!B62),'Data Summary'!B62,"")</f>
        <v/>
      </c>
      <c r="C62" s="325" t="e">
        <f ca="true">+VALUE('Data Summary'!C62)</f>
        <v>#VALUE!</v>
      </c>
      <c r="D62" s="82" t="e">
        <f ca="true">+IF(AND(ISNUMBER(OFFSET('Water Data'!$D$4,0,10*ROW('Water Data'!D56))),'Data Summary'!BS62="Yes"),100-OFFSET('Water Data'!$D$4,0,10*ROW('Water Data'!D56)),NA())</f>
        <v>#N/A</v>
      </c>
      <c r="E62" s="82" t="e">
        <f ca="true">+IF(AND(ISNUMBER(OFFSET('Water Data'!$D$6,0,10*ROW('Water Data'!D56))),'Data Summary'!BT62="Yes"),OFFSET('Water Data'!$D$6,0,10*ROW('Water Data'!D56)),NA())</f>
        <v>#N/A</v>
      </c>
      <c r="F62" s="82" t="e">
        <f ca="true">+IF(AND(ISNUMBER(OFFSET('Water Data'!$D$9,0,10*ROW('Water Data'!D56))),'Data Summary'!BU62="Yes"),OFFSET('Water Data'!$D$9,0,10*ROW('Water Data'!D56)),NA())</f>
        <v>#N/A</v>
      </c>
      <c r="G62" s="82" t="e">
        <f ca="true">+IF(AND(ISNUMBER(OFFSET('Water Data'!$E$4,0,10*ROW('Water Data'!E56))),'Data Summary'!BV62="Yes"),100-OFFSET('Water Data'!$E$4,0,10*ROW('Water Data'!E56)),NA())</f>
        <v>#N/A</v>
      </c>
      <c r="H62" s="82" t="e">
        <f ca="true">+IF(AND(ISNUMBER(OFFSET('Water Data'!$E$6,0,10*ROW('Water Data'!E56))),'Data Summary'!BW62="Yes"),OFFSET('Water Data'!$E$6,0,10*ROW('Water Data'!E56)),NA())</f>
        <v>#N/A</v>
      </c>
      <c r="I62" s="82" t="e">
        <f ca="true">+IF(AND(ISNUMBER(OFFSET('Water Data'!$E$9,0,10*ROW('Water Data'!E56))),'Data Summary'!BX62="Yes"),OFFSET('Water Data'!$E$9,0,10*ROW('Water Data'!E56)),NA())</f>
        <v>#N/A</v>
      </c>
      <c r="J62" s="82" t="e">
        <f ca="true">+IF(AND(ISNUMBER(OFFSET('Water Data'!$F$4,0,10*ROW('Water Data'!F56))),'Data Summary'!BY62="Yes"),100-OFFSET('Water Data'!$F$4,0,10*ROW('Water Data'!F56)),NA())</f>
        <v>#N/A</v>
      </c>
      <c r="K62" s="82" t="e">
        <f ca="true">+IF(AND(ISNUMBER(OFFSET('Water Data'!$F$6,0,10*ROW('Water Data'!F56))),'Data Summary'!BZ62="Yes"),OFFSET('Water Data'!$F$6,0,10*ROW('Water Data'!F56)),NA())</f>
        <v>#N/A</v>
      </c>
      <c r="L62" s="82" t="e">
        <f ca="true">+IF(AND(ISNUMBER(OFFSET('Water Data'!$F$9,0,10*ROW('Water Data'!F56))),'Data Summary'!CA62="Yes"),OFFSET('Water Data'!$F$9,0,10*ROW('Water Data'!F56)),NA())</f>
        <v>#N/A</v>
      </c>
      <c r="M62" s="82" t="e">
        <f ca="true">+IF(AND(ISNUMBER(OFFSET('Water Data'!$G$4,0,10*ROW('Water Data'!G56))),'Data Summary'!CB62="Yes"),100-OFFSET('Water Data'!$G$4,0,10*ROW('Water Data'!G56)),NA())</f>
        <v>#N/A</v>
      </c>
      <c r="N62" s="82" t="e">
        <f ca="true">+IF(AND(ISNUMBER(OFFSET('Water Data'!$G$6,0,10*ROW('Water Data'!G56))),'Data Summary'!CC62="Yes"),OFFSET('Water Data'!$G$6,0,10*ROW('Water Data'!G56)),NA())</f>
        <v>#N/A</v>
      </c>
      <c r="O62" s="82" t="e">
        <f ca="true">+IF(AND(ISNUMBER(OFFSET('Water Data'!$G$9,0,10*ROW('Water Data'!G56))),'Data Summary'!CD62="Yes"),OFFSET('Water Data'!$G$9,0,10*ROW('Water Data'!G56)),NA())</f>
        <v>#N/A</v>
      </c>
      <c r="P62" s="82" t="e">
        <f ca="true">+IF(AND(ISNUMBER(OFFSET('Water Data'!$H$4,0,10*ROW('Water Data'!H56))),'Data Summary'!CE62="Yes"),100-OFFSET('Water Data'!$H$4,0,10*ROW('Water Data'!H56)),NA())</f>
        <v>#N/A</v>
      </c>
      <c r="Q62" s="82" t="e">
        <f ca="true">+IF(AND(ISNUMBER(OFFSET('Water Data'!$H$6,0,10*ROW('Water Data'!H56))),'Data Summary'!CF62="Yes"),OFFSET('Water Data'!$H$6,0,10*ROW('Water Data'!H56)),NA())</f>
        <v>#N/A</v>
      </c>
      <c r="R62" s="82" t="e">
        <f ca="true">+IF(AND(ISNUMBER(OFFSET('Water Data'!$H$9,0,10*ROW('Water Data'!H56))),'Data Summary'!CG62="Yes"),OFFSET('Water Data'!$H$9,0,10*ROW('Water Data'!H56)),NA())</f>
        <v>#N/A</v>
      </c>
      <c r="S62" s="82" t="e">
        <f ca="true">+IF(AND(ISNUMBER(OFFSET('Water Data'!$I$4,0,10*ROW('Water Data'!I56))),'Data Summary'!CH62="Yes"),100-OFFSET('Water Data'!$I$4,0,10*ROW('Water Data'!I56)),NA())</f>
        <v>#N/A</v>
      </c>
      <c r="T62" s="82" t="e">
        <f ca="true">+IF(AND(ISNUMBER(OFFSET('Water Data'!$I$6,0,10*ROW('Water Data'!I56))),'Data Summary'!CI62="Yes"),OFFSET('Water Data'!$I$6,0,10*ROW('Water Data'!I56)),NA())</f>
        <v>#N/A</v>
      </c>
      <c r="U62" s="82" t="e">
        <f ca="true">+IF(AND(ISNUMBER(OFFSET('Water Data'!$I$9,0,10*ROW('Water Data'!I56))),'Data Summary'!CJ62="Yes"),OFFSET('Water Data'!$I$9,0,10*ROW('Water Data'!I56)),NA())</f>
        <v>#N/A</v>
      </c>
      <c r="V62" s="83" t="e">
        <f ca="true">+IF(AND(ISNUMBER(OFFSET('Sanitation Data'!$D$4,0,10*ROW('Sanitation Data'!D56))),'Data Summary'!CK62="Yes"),100-OFFSET('Sanitation Data'!$D$4,0,10*ROW('Sanitation Data'!D56)),NA())</f>
        <v>#N/A</v>
      </c>
      <c r="W62" s="83" t="e">
        <f ca="true">+IF(AND(ISNUMBER(OFFSET('Sanitation Data'!$D$6,0,10*ROW('Sanitation Data'!D56))),'Data Summary'!CL62="Yes"),OFFSET('Sanitation Data'!$D$6,0,10*ROW('Sanitation Data'!D56)),NA())</f>
        <v>#N/A</v>
      </c>
      <c r="X62" s="83" t="e">
        <f ca="true">+IF(AND(ISNUMBER(OFFSET('Sanitation Data'!$D$10,0,10*ROW('Sanitation Data'!D56))),'Data Summary'!CM62="Yes"),OFFSET('Sanitation Data'!$D$10,0,10*ROW('Sanitation Data'!D56)),NA())</f>
        <v>#N/A</v>
      </c>
      <c r="Y62" s="83" t="e">
        <f ca="true">+IF(AND(ISNUMBER(OFFSET('Sanitation Data'!$D$11,0,10*ROW('Sanitation Data'!D56))),'Data Summary'!CN62="Yes"),OFFSET('Sanitation Data'!$D$11,0,10*ROW('Sanitation Data'!D56)),NA())</f>
        <v>#N/A</v>
      </c>
      <c r="Z62" s="83" t="e">
        <f ca="true">+IF(AND(ISNUMBER(OFFSET('Sanitation Data'!$D$12,0,10*ROW('Sanitation Data'!D56))),'Data Summary'!CO62="Yes"),OFFSET('Sanitation Data'!$D$12,0,10*ROW('Sanitation Data'!D56)),NA())</f>
        <v>#N/A</v>
      </c>
      <c r="AA62" s="83" t="e">
        <f ca="true">+IF(AND(ISNUMBER(OFFSET('Sanitation Data'!$E$4,0,10*ROW('Sanitation Data'!E56))),'Data Summary'!CP62="Yes"),100-OFFSET('Sanitation Data'!$E$4,0,10*ROW('Sanitation Data'!E56)),NA())</f>
        <v>#N/A</v>
      </c>
      <c r="AB62" s="83" t="e">
        <f ca="true">+IF(AND(ISNUMBER(OFFSET('Sanitation Data'!$E$6,0,10*ROW('Sanitation Data'!E56))),'Data Summary'!CQ62="Yes"),OFFSET('Sanitation Data'!$E$6,0,10*ROW('Sanitation Data'!E56)),NA())</f>
        <v>#N/A</v>
      </c>
      <c r="AC62" s="83" t="e">
        <f ca="true">+IF(AND(ISNUMBER(OFFSET('Sanitation Data'!$E$10,0,10*ROW('Sanitation Data'!E56))),'Data Summary'!CR62="Yes"),OFFSET('Sanitation Data'!$E$10,0,10*ROW('Sanitation Data'!E56)),NA())</f>
        <v>#N/A</v>
      </c>
      <c r="AD62" s="83" t="e">
        <f ca="true">+IF(AND(ISNUMBER(OFFSET('Sanitation Data'!$E$11,0,10*ROW('Sanitation Data'!E56))),'Data Summary'!CS62="Yes"),OFFSET('Sanitation Data'!$E$11,0,10*ROW('Sanitation Data'!E56)),NA())</f>
        <v>#N/A</v>
      </c>
      <c r="AE62" s="83" t="e">
        <f ca="true">+IF(AND(ISNUMBER(OFFSET('Sanitation Data'!$E$12,0,10*ROW('Sanitation Data'!E56))),'Data Summary'!CT62="Yes"),OFFSET('Sanitation Data'!$E$12,0,10*ROW('Sanitation Data'!E56)),NA())</f>
        <v>#N/A</v>
      </c>
      <c r="AF62" s="83" t="e">
        <f ca="true">+IF(AND(ISNUMBER(OFFSET('Sanitation Data'!$F$4,0,10*ROW('Sanitation Data'!F56))),'Data Summary'!CU62="Yes"),100-OFFSET('Sanitation Data'!$F$4,0,10*ROW('Sanitation Data'!F56)),NA())</f>
        <v>#N/A</v>
      </c>
      <c r="AG62" s="83" t="e">
        <f ca="true">+IF(AND(ISNUMBER(OFFSET('Sanitation Data'!$F$6,0,10*ROW('Sanitation Data'!F56))),'Data Summary'!CV62="Yes"),OFFSET('Sanitation Data'!$F$6,0,10*ROW('Sanitation Data'!F56)),NA())</f>
        <v>#N/A</v>
      </c>
      <c r="AH62" s="83" t="e">
        <f ca="true">+IF(AND(ISNUMBER(OFFSET('Sanitation Data'!$F$10,0,10*ROW('Sanitation Data'!F56))),'Data Summary'!CW62="Yes"),OFFSET('Sanitation Data'!$F$10,0,10*ROW('Sanitation Data'!F56)),NA())</f>
        <v>#N/A</v>
      </c>
      <c r="AI62" s="83" t="e">
        <f ca="true">+IF(AND(ISNUMBER(OFFSET('Sanitation Data'!$F$11,0,10*ROW('Sanitation Data'!F56))),'Data Summary'!CX62="Yes"),OFFSET('Sanitation Data'!$F$11,0,10*ROW('Sanitation Data'!F56)),NA())</f>
        <v>#N/A</v>
      </c>
      <c r="AJ62" s="83" t="e">
        <f ca="true">+IF(AND(ISNUMBER(OFFSET('Sanitation Data'!$F$12,0,10*ROW('Sanitation Data'!F56))),'Data Summary'!CY62="Yes"),OFFSET('Sanitation Data'!$F$12,0,10*ROW('Sanitation Data'!F56)),NA())</f>
        <v>#N/A</v>
      </c>
      <c r="AK62" s="83" t="e">
        <f ca="true">+IF(AND(ISNUMBER(OFFSET('Sanitation Data'!$G$4,0,10*ROW('Sanitation Data'!G56))),'Data Summary'!CZ62="Yes"),100-OFFSET('Sanitation Data'!$G$4,0,10*ROW('Sanitation Data'!G56)),NA())</f>
        <v>#N/A</v>
      </c>
      <c r="AL62" s="83" t="e">
        <f ca="true">+IF(AND(ISNUMBER(OFFSET('Sanitation Data'!$G$6,0,10*ROW('Sanitation Data'!G56))),'Data Summary'!DA62="Yes"),OFFSET('Sanitation Data'!$G$6,0,10*ROW('Sanitation Data'!G56)),NA())</f>
        <v>#N/A</v>
      </c>
      <c r="AM62" s="83" t="e">
        <f ca="true">+IF(AND(ISNUMBER(OFFSET('Sanitation Data'!$G$10,0,10*ROW('Sanitation Data'!G56))),'Data Summary'!DB62="Yes"),OFFSET('Sanitation Data'!$G$10,0,10*ROW('Sanitation Data'!G56)),NA())</f>
        <v>#N/A</v>
      </c>
      <c r="AN62" s="83" t="e">
        <f ca="true">+IF(AND(ISNUMBER(OFFSET('Sanitation Data'!$G$11,0,10*ROW('Sanitation Data'!G56))),'Data Summary'!DC62="Yes"),OFFSET('Sanitation Data'!$G$11,0,10*ROW('Sanitation Data'!G56)),NA())</f>
        <v>#N/A</v>
      </c>
      <c r="AO62" s="83" t="e">
        <f ca="true">+IF(AND(ISNUMBER(OFFSET('Sanitation Data'!$G$12,0,10*ROW('Sanitation Data'!G56))),'Data Summary'!DD62="Yes"),OFFSET('Sanitation Data'!$G$12,0,10*ROW('Sanitation Data'!G56)),NA())</f>
        <v>#N/A</v>
      </c>
      <c r="AP62" s="83" t="e">
        <f ca="true">+IF(AND(ISNUMBER(OFFSET('Sanitation Data'!$H$4,0,10*ROW('Sanitation Data'!H56))),'Data Summary'!DE62="Yes"),100-OFFSET('Sanitation Data'!$H$4,0,10*ROW('Sanitation Data'!H56)),NA())</f>
        <v>#N/A</v>
      </c>
      <c r="AQ62" s="83" t="e">
        <f ca="true">+IF(AND(ISNUMBER(OFFSET('Sanitation Data'!$H$6,0,10*ROW('Sanitation Data'!H56))),'Data Summary'!DF62="Yes"),OFFSET('Sanitation Data'!$H$6,0,10*ROW('Sanitation Data'!H56)),NA())</f>
        <v>#N/A</v>
      </c>
      <c r="AR62" s="83" t="e">
        <f ca="true">+IF(AND(ISNUMBER(OFFSET('Sanitation Data'!$H$10,0,10*ROW('Sanitation Data'!H56))),'Data Summary'!DG62="Yes"),OFFSET('Sanitation Data'!$H$10,0,10*ROW('Sanitation Data'!H56)),NA())</f>
        <v>#N/A</v>
      </c>
      <c r="AS62" s="83" t="e">
        <f ca="true">+IF(AND(ISNUMBER(OFFSET('Sanitation Data'!$H$11,0,10*ROW('Sanitation Data'!H56))),'Data Summary'!DH62="Yes"),OFFSET('Sanitation Data'!$H$11,0,10*ROW('Sanitation Data'!H56)),NA())</f>
        <v>#N/A</v>
      </c>
      <c r="AT62" s="83" t="e">
        <f ca="true">+IF(AND(ISNUMBER(OFFSET('Sanitation Data'!$H$12,0,10*ROW('Sanitation Data'!H56))),'Data Summary'!DI62="Yes"),OFFSET('Sanitation Data'!$H$12,0,10*ROW('Sanitation Data'!H56)),NA())</f>
        <v>#N/A</v>
      </c>
      <c r="AU62" s="83" t="e">
        <f ca="true">+IF(AND(ISNUMBER(OFFSET('Sanitation Data'!$I$4,0,10*ROW('Sanitation Data'!I56))),'Data Summary'!DJ62="Yes"),100-OFFSET('Sanitation Data'!$I$4,0,10*ROW('Sanitation Data'!I56)),NA())</f>
        <v>#N/A</v>
      </c>
      <c r="AV62" s="83" t="e">
        <f ca="true">+IF(AND(ISNUMBER(OFFSET('Sanitation Data'!$I$6,0,10*ROW('Sanitation Data'!I56))),'Data Summary'!DK62="Yes"),OFFSET('Sanitation Data'!$I$6,0,10*ROW('Sanitation Data'!I56)),NA())</f>
        <v>#N/A</v>
      </c>
      <c r="AW62" s="83" t="e">
        <f ca="true">+IF(AND(ISNUMBER(OFFSET('Sanitation Data'!$I$10,0,10*ROW('Sanitation Data'!I56))),'Data Summary'!DL62="Yes"),OFFSET('Sanitation Data'!$I$10,0,10*ROW('Sanitation Data'!I56)),NA())</f>
        <v>#N/A</v>
      </c>
      <c r="AX62" s="83" t="e">
        <f ca="true">+IF(AND(ISNUMBER(OFFSET('Sanitation Data'!$I$11,0,10*ROW('Sanitation Data'!I56))),'Data Summary'!DM62="Yes"),OFFSET('Sanitation Data'!$I$11,0,10*ROW('Sanitation Data'!I56)),NA())</f>
        <v>#N/A</v>
      </c>
      <c r="AY62" s="83" t="e">
        <f ca="true">+IF(AND(ISNUMBER(OFFSET('Sanitation Data'!$I$12,0,10*ROW('Sanitation Data'!I56))),'Data Summary'!DN62="Yes"),OFFSET('Sanitation Data'!$I$12,0,10*ROW('Sanitation Data'!I56)),NA())</f>
        <v>#N/A</v>
      </c>
      <c r="AZ62" s="84" t="e">
        <f ca="true">+IF(AND(ISNUMBER(OFFSET('Hygiene Data'!$D$5,0,10*ROW('Hygiene Data'!D56))),'Data Summary'!DO62="Yes"),OFFSET('Hygiene Data'!$D$5,0,10*ROW('Hygiene Data'!D56)),NA())</f>
        <v>#N/A</v>
      </c>
      <c r="BA62" s="84" t="e">
        <f ca="true">+IF(AND(ISNUMBER(OFFSET('Hygiene Data'!$D$7,0,10*ROW('Hygiene Data'!D56))),'Data Summary'!DP62="Yes"),OFFSET('Hygiene Data'!$D$7,0,10*ROW('Hygiene Data'!D56)),NA())</f>
        <v>#N/A</v>
      </c>
      <c r="BB62" s="84" t="e">
        <f ca="true">+IF(AND(ISNUMBER(OFFSET('Hygiene Data'!$D$9,0,10*ROW('Hygiene Data'!D56))),'Data Summary'!DQ62="Yes"),OFFSET('Hygiene Data'!$D$9,0,10*ROW('Hygiene Data'!D56)),NA())</f>
        <v>#N/A</v>
      </c>
      <c r="BC62" s="84" t="e">
        <f ca="true">+IF(AND(ISNUMBER(OFFSET('Hygiene Data'!$E$5,0,10*ROW('Hygiene Data'!E56))),'Data Summary'!DR62="Yes"),OFFSET('Hygiene Data'!$E$5,0,10*ROW('Hygiene Data'!E56)),NA())</f>
        <v>#N/A</v>
      </c>
      <c r="BD62" s="84" t="e">
        <f ca="true">+IF(AND(ISNUMBER(OFFSET('Hygiene Data'!$E$7,0,10*ROW('Hygiene Data'!E56))),'Data Summary'!DS62="Yes"),OFFSET('Hygiene Data'!$E$7,0,10*ROW('Hygiene Data'!E56)),NA())</f>
        <v>#N/A</v>
      </c>
      <c r="BE62" s="84" t="e">
        <f ca="true">+IF(AND(ISNUMBER(OFFSET('Hygiene Data'!$E$9,0,10*ROW('Hygiene Data'!E56))),'Data Summary'!DT62="Yes"),OFFSET('Hygiene Data'!$E$9,0,10*ROW('Hygiene Data'!E56)),NA())</f>
        <v>#N/A</v>
      </c>
      <c r="BF62" s="84" t="e">
        <f ca="true">+IF(AND(ISNUMBER(OFFSET('Hygiene Data'!$F$5,0,10*ROW('Hygiene Data'!F56))),'Data Summary'!DU62="Yes"),OFFSET('Hygiene Data'!$F$5,0,10*ROW('Hygiene Data'!F56)),NA())</f>
        <v>#N/A</v>
      </c>
      <c r="BG62" s="84" t="e">
        <f ca="true">+IF(AND(ISNUMBER(OFFSET('Hygiene Data'!$F$7,0,10*ROW('Hygiene Data'!F56))),'Data Summary'!DV62="Yes"),OFFSET('Hygiene Data'!$F$7,0,10*ROW('Hygiene Data'!F56)),NA())</f>
        <v>#N/A</v>
      </c>
      <c r="BH62" s="84" t="e">
        <f ca="true">+IF(AND(ISNUMBER(OFFSET('Hygiene Data'!$F$9,0,10*ROW('Hygiene Data'!F56))),'Data Summary'!DW62="Yes"),OFFSET('Hygiene Data'!$F$9,0,10*ROW('Hygiene Data'!F56)),NA())</f>
        <v>#N/A</v>
      </c>
      <c r="BI62" s="84" t="e">
        <f ca="true">+IF(AND(ISNUMBER(OFFSET('Hygiene Data'!$G$5,0,10*ROW('Hygiene Data'!G56))),'Data Summary'!DX62="Yes"),OFFSET('Hygiene Data'!$G$5,0,10*ROW('Hygiene Data'!G56)),NA())</f>
        <v>#N/A</v>
      </c>
      <c r="BJ62" s="84" t="e">
        <f ca="true">+IF(AND(ISNUMBER(OFFSET('Hygiene Data'!$G$7,0,10*ROW('Hygiene Data'!G56))),'Data Summary'!DY62="Yes"),OFFSET('Hygiene Data'!$G$7,0,10*ROW('Hygiene Data'!G56)),NA())</f>
        <v>#N/A</v>
      </c>
      <c r="BK62" s="84" t="e">
        <f ca="true">+IF(AND(ISNUMBER(OFFSET('Hygiene Data'!$G$9,0,10*ROW('Hygiene Data'!G56))),'Data Summary'!DZ62="Yes"),OFFSET('Hygiene Data'!$G$9,0,10*ROW('Hygiene Data'!G56)),NA())</f>
        <v>#N/A</v>
      </c>
      <c r="BL62" s="84" t="e">
        <f ca="true">+IF(AND(ISNUMBER(OFFSET('Hygiene Data'!$H$5,0,10*ROW('Hygiene Data'!H56))),'Data Summary'!EA62="Yes"),OFFSET('Hygiene Data'!$H$5,0,10*ROW('Hygiene Data'!H56)),NA())</f>
        <v>#N/A</v>
      </c>
      <c r="BM62" s="84" t="e">
        <f ca="true">+IF(AND(ISNUMBER(OFFSET('Hygiene Data'!$H$7,0,10*ROW('Hygiene Data'!H56))),'Data Summary'!EB62="Yes"),OFFSET('Hygiene Data'!$H$7,0,10*ROW('Hygiene Data'!H56)),NA())</f>
        <v>#N/A</v>
      </c>
      <c r="BN62" s="84" t="e">
        <f ca="true">+IF(AND(ISNUMBER(OFFSET('Hygiene Data'!$H$9,0,10*ROW('Hygiene Data'!H56))),'Data Summary'!EC62="Yes"),OFFSET('Hygiene Data'!$H$9,0,10*ROW('Hygiene Data'!H56)),NA())</f>
        <v>#N/A</v>
      </c>
      <c r="BO62" s="84" t="e">
        <f ca="true">+IF(AND(ISNUMBER(OFFSET('Hygiene Data'!$I$5,0,10*ROW('Hygiene Data'!I56))),'Data Summary'!ED62="Yes"),OFFSET('Hygiene Data'!$I$5,0,10*ROW('Hygiene Data'!I56)),NA())</f>
        <v>#N/A</v>
      </c>
      <c r="BP62" s="84" t="e">
        <f ca="true">+IF(AND(ISNUMBER(OFFSET('Hygiene Data'!$I$7,0,10*ROW('Hygiene Data'!I56))),'Data Summary'!EE62="Yes"),OFFSET('Hygiene Data'!$I$7,0,10*ROW('Hygiene Data'!I56)),NA())</f>
        <v>#N/A</v>
      </c>
      <c r="BQ62" s="84" t="e">
        <f ca="true">+IF(AND(ISNUMBER(OFFSET('Hygiene Data'!$I$9,0,10*ROW('Hygiene Data'!I56))),'Data Summary'!EF62="Yes"),OFFSET('Hygiene Data'!$I$9,0,10*ROW('Hygiene Data'!I56)),NA())</f>
        <v>#N/A</v>
      </c>
    </row>
    <row xmlns:x14ac="http://schemas.microsoft.com/office/spreadsheetml/2009/9/ac" r="63" x14ac:dyDescent="0.2">
      <c r="A63" s="375" t="e">
        <f ca="true">+RIGHT('Data Summary'!A63,LEN('Data Summary'!A63)-9)</f>
        <v>#VALUE!</v>
      </c>
      <c r="B63" s="36" t="str">
        <f ca="true">+IF(ISTEXT('Data Summary'!B63),'Data Summary'!B63,"")</f>
        <v/>
      </c>
      <c r="C63" s="325" t="e">
        <f ca="true">+VALUE('Data Summary'!C63)</f>
        <v>#VALUE!</v>
      </c>
      <c r="D63" s="82" t="e">
        <f ca="true">+IF(AND(ISNUMBER(OFFSET('Water Data'!$D$4,0,10*ROW('Water Data'!D57))),'Data Summary'!BS63="Yes"),100-OFFSET('Water Data'!$D$4,0,10*ROW('Water Data'!D57)),NA())</f>
        <v>#N/A</v>
      </c>
      <c r="E63" s="82" t="e">
        <f ca="true">+IF(AND(ISNUMBER(OFFSET('Water Data'!$D$6,0,10*ROW('Water Data'!D57))),'Data Summary'!BT63="Yes"),OFFSET('Water Data'!$D$6,0,10*ROW('Water Data'!D57)),NA())</f>
        <v>#N/A</v>
      </c>
      <c r="F63" s="82" t="e">
        <f ca="true">+IF(AND(ISNUMBER(OFFSET('Water Data'!$D$9,0,10*ROW('Water Data'!D57))),'Data Summary'!BU63="Yes"),OFFSET('Water Data'!$D$9,0,10*ROW('Water Data'!D57)),NA())</f>
        <v>#N/A</v>
      </c>
      <c r="G63" s="82" t="e">
        <f ca="true">+IF(AND(ISNUMBER(OFFSET('Water Data'!$E$4,0,10*ROW('Water Data'!E57))),'Data Summary'!BV63="Yes"),100-OFFSET('Water Data'!$E$4,0,10*ROW('Water Data'!E57)),NA())</f>
        <v>#N/A</v>
      </c>
      <c r="H63" s="82" t="e">
        <f ca="true">+IF(AND(ISNUMBER(OFFSET('Water Data'!$E$6,0,10*ROW('Water Data'!E57))),'Data Summary'!BW63="Yes"),OFFSET('Water Data'!$E$6,0,10*ROW('Water Data'!E57)),NA())</f>
        <v>#N/A</v>
      </c>
      <c r="I63" s="82" t="e">
        <f ca="true">+IF(AND(ISNUMBER(OFFSET('Water Data'!$E$9,0,10*ROW('Water Data'!E57))),'Data Summary'!BX63="Yes"),OFFSET('Water Data'!$E$9,0,10*ROW('Water Data'!E57)),NA())</f>
        <v>#N/A</v>
      </c>
      <c r="J63" s="82" t="e">
        <f ca="true">+IF(AND(ISNUMBER(OFFSET('Water Data'!$F$4,0,10*ROW('Water Data'!F57))),'Data Summary'!BY63="Yes"),100-OFFSET('Water Data'!$F$4,0,10*ROW('Water Data'!F57)),NA())</f>
        <v>#N/A</v>
      </c>
      <c r="K63" s="82" t="e">
        <f ca="true">+IF(AND(ISNUMBER(OFFSET('Water Data'!$F$6,0,10*ROW('Water Data'!F57))),'Data Summary'!BZ63="Yes"),OFFSET('Water Data'!$F$6,0,10*ROW('Water Data'!F57)),NA())</f>
        <v>#N/A</v>
      </c>
      <c r="L63" s="82" t="e">
        <f ca="true">+IF(AND(ISNUMBER(OFFSET('Water Data'!$F$9,0,10*ROW('Water Data'!F57))),'Data Summary'!CA63="Yes"),OFFSET('Water Data'!$F$9,0,10*ROW('Water Data'!F57)),NA())</f>
        <v>#N/A</v>
      </c>
      <c r="M63" s="82" t="e">
        <f ca="true">+IF(AND(ISNUMBER(OFFSET('Water Data'!$G$4,0,10*ROW('Water Data'!G57))),'Data Summary'!CB63="Yes"),100-OFFSET('Water Data'!$G$4,0,10*ROW('Water Data'!G57)),NA())</f>
        <v>#N/A</v>
      </c>
      <c r="N63" s="82" t="e">
        <f ca="true">+IF(AND(ISNUMBER(OFFSET('Water Data'!$G$6,0,10*ROW('Water Data'!G57))),'Data Summary'!CC63="Yes"),OFFSET('Water Data'!$G$6,0,10*ROW('Water Data'!G57)),NA())</f>
        <v>#N/A</v>
      </c>
      <c r="O63" s="82" t="e">
        <f ca="true">+IF(AND(ISNUMBER(OFFSET('Water Data'!$G$9,0,10*ROW('Water Data'!G57))),'Data Summary'!CD63="Yes"),OFFSET('Water Data'!$G$9,0,10*ROW('Water Data'!G57)),NA())</f>
        <v>#N/A</v>
      </c>
      <c r="P63" s="82" t="e">
        <f ca="true">+IF(AND(ISNUMBER(OFFSET('Water Data'!$H$4,0,10*ROW('Water Data'!H57))),'Data Summary'!CE63="Yes"),100-OFFSET('Water Data'!$H$4,0,10*ROW('Water Data'!H57)),NA())</f>
        <v>#N/A</v>
      </c>
      <c r="Q63" s="82" t="e">
        <f ca="true">+IF(AND(ISNUMBER(OFFSET('Water Data'!$H$6,0,10*ROW('Water Data'!H57))),'Data Summary'!CF63="Yes"),OFFSET('Water Data'!$H$6,0,10*ROW('Water Data'!H57)),NA())</f>
        <v>#N/A</v>
      </c>
      <c r="R63" s="82" t="e">
        <f ca="true">+IF(AND(ISNUMBER(OFFSET('Water Data'!$H$9,0,10*ROW('Water Data'!H57))),'Data Summary'!CG63="Yes"),OFFSET('Water Data'!$H$9,0,10*ROW('Water Data'!H57)),NA())</f>
        <v>#N/A</v>
      </c>
      <c r="S63" s="82" t="e">
        <f ca="true">+IF(AND(ISNUMBER(OFFSET('Water Data'!$I$4,0,10*ROW('Water Data'!I57))),'Data Summary'!CH63="Yes"),100-OFFSET('Water Data'!$I$4,0,10*ROW('Water Data'!I57)),NA())</f>
        <v>#N/A</v>
      </c>
      <c r="T63" s="82" t="e">
        <f ca="true">+IF(AND(ISNUMBER(OFFSET('Water Data'!$I$6,0,10*ROW('Water Data'!I57))),'Data Summary'!CI63="Yes"),OFFSET('Water Data'!$I$6,0,10*ROW('Water Data'!I57)),NA())</f>
        <v>#N/A</v>
      </c>
      <c r="U63" s="82" t="e">
        <f ca="true">+IF(AND(ISNUMBER(OFFSET('Water Data'!$I$9,0,10*ROW('Water Data'!I57))),'Data Summary'!CJ63="Yes"),OFFSET('Water Data'!$I$9,0,10*ROW('Water Data'!I57)),NA())</f>
        <v>#N/A</v>
      </c>
      <c r="V63" s="83" t="e">
        <f ca="true">+IF(AND(ISNUMBER(OFFSET('Sanitation Data'!$D$4,0,10*ROW('Sanitation Data'!D57))),'Data Summary'!CK63="Yes"),100-OFFSET('Sanitation Data'!$D$4,0,10*ROW('Sanitation Data'!D57)),NA())</f>
        <v>#N/A</v>
      </c>
      <c r="W63" s="83" t="e">
        <f ca="true">+IF(AND(ISNUMBER(OFFSET('Sanitation Data'!$D$6,0,10*ROW('Sanitation Data'!D57))),'Data Summary'!CL63="Yes"),OFFSET('Sanitation Data'!$D$6,0,10*ROW('Sanitation Data'!D57)),NA())</f>
        <v>#N/A</v>
      </c>
      <c r="X63" s="83" t="e">
        <f ca="true">+IF(AND(ISNUMBER(OFFSET('Sanitation Data'!$D$10,0,10*ROW('Sanitation Data'!D57))),'Data Summary'!CM63="Yes"),OFFSET('Sanitation Data'!$D$10,0,10*ROW('Sanitation Data'!D57)),NA())</f>
        <v>#N/A</v>
      </c>
      <c r="Y63" s="83" t="e">
        <f ca="true">+IF(AND(ISNUMBER(OFFSET('Sanitation Data'!$D$11,0,10*ROW('Sanitation Data'!D57))),'Data Summary'!CN63="Yes"),OFFSET('Sanitation Data'!$D$11,0,10*ROW('Sanitation Data'!D57)),NA())</f>
        <v>#N/A</v>
      </c>
      <c r="Z63" s="83" t="e">
        <f ca="true">+IF(AND(ISNUMBER(OFFSET('Sanitation Data'!$D$12,0,10*ROW('Sanitation Data'!D57))),'Data Summary'!CO63="Yes"),OFFSET('Sanitation Data'!$D$12,0,10*ROW('Sanitation Data'!D57)),NA())</f>
        <v>#N/A</v>
      </c>
      <c r="AA63" s="83" t="e">
        <f ca="true">+IF(AND(ISNUMBER(OFFSET('Sanitation Data'!$E$4,0,10*ROW('Sanitation Data'!E57))),'Data Summary'!CP63="Yes"),100-OFFSET('Sanitation Data'!$E$4,0,10*ROW('Sanitation Data'!E57)),NA())</f>
        <v>#N/A</v>
      </c>
      <c r="AB63" s="83" t="e">
        <f ca="true">+IF(AND(ISNUMBER(OFFSET('Sanitation Data'!$E$6,0,10*ROW('Sanitation Data'!E57))),'Data Summary'!CQ63="Yes"),OFFSET('Sanitation Data'!$E$6,0,10*ROW('Sanitation Data'!E57)),NA())</f>
        <v>#N/A</v>
      </c>
      <c r="AC63" s="83" t="e">
        <f ca="true">+IF(AND(ISNUMBER(OFFSET('Sanitation Data'!$E$10,0,10*ROW('Sanitation Data'!E57))),'Data Summary'!CR63="Yes"),OFFSET('Sanitation Data'!$E$10,0,10*ROW('Sanitation Data'!E57)),NA())</f>
        <v>#N/A</v>
      </c>
      <c r="AD63" s="83" t="e">
        <f ca="true">+IF(AND(ISNUMBER(OFFSET('Sanitation Data'!$E$11,0,10*ROW('Sanitation Data'!E57))),'Data Summary'!CS63="Yes"),OFFSET('Sanitation Data'!$E$11,0,10*ROW('Sanitation Data'!E57)),NA())</f>
        <v>#N/A</v>
      </c>
      <c r="AE63" s="83" t="e">
        <f ca="true">+IF(AND(ISNUMBER(OFFSET('Sanitation Data'!$E$12,0,10*ROW('Sanitation Data'!E57))),'Data Summary'!CT63="Yes"),OFFSET('Sanitation Data'!$E$12,0,10*ROW('Sanitation Data'!E57)),NA())</f>
        <v>#N/A</v>
      </c>
      <c r="AF63" s="83" t="e">
        <f ca="true">+IF(AND(ISNUMBER(OFFSET('Sanitation Data'!$F$4,0,10*ROW('Sanitation Data'!F57))),'Data Summary'!CU63="Yes"),100-OFFSET('Sanitation Data'!$F$4,0,10*ROW('Sanitation Data'!F57)),NA())</f>
        <v>#N/A</v>
      </c>
      <c r="AG63" s="83" t="e">
        <f ca="true">+IF(AND(ISNUMBER(OFFSET('Sanitation Data'!$F$6,0,10*ROW('Sanitation Data'!F57))),'Data Summary'!CV63="Yes"),OFFSET('Sanitation Data'!$F$6,0,10*ROW('Sanitation Data'!F57)),NA())</f>
        <v>#N/A</v>
      </c>
      <c r="AH63" s="83" t="e">
        <f ca="true">+IF(AND(ISNUMBER(OFFSET('Sanitation Data'!$F$10,0,10*ROW('Sanitation Data'!F57))),'Data Summary'!CW63="Yes"),OFFSET('Sanitation Data'!$F$10,0,10*ROW('Sanitation Data'!F57)),NA())</f>
        <v>#N/A</v>
      </c>
      <c r="AI63" s="83" t="e">
        <f ca="true">+IF(AND(ISNUMBER(OFFSET('Sanitation Data'!$F$11,0,10*ROW('Sanitation Data'!F57))),'Data Summary'!CX63="Yes"),OFFSET('Sanitation Data'!$F$11,0,10*ROW('Sanitation Data'!F57)),NA())</f>
        <v>#N/A</v>
      </c>
      <c r="AJ63" s="83" t="e">
        <f ca="true">+IF(AND(ISNUMBER(OFFSET('Sanitation Data'!$F$12,0,10*ROW('Sanitation Data'!F57))),'Data Summary'!CY63="Yes"),OFFSET('Sanitation Data'!$F$12,0,10*ROW('Sanitation Data'!F57)),NA())</f>
        <v>#N/A</v>
      </c>
      <c r="AK63" s="83" t="e">
        <f ca="true">+IF(AND(ISNUMBER(OFFSET('Sanitation Data'!$G$4,0,10*ROW('Sanitation Data'!G57))),'Data Summary'!CZ63="Yes"),100-OFFSET('Sanitation Data'!$G$4,0,10*ROW('Sanitation Data'!G57)),NA())</f>
        <v>#N/A</v>
      </c>
      <c r="AL63" s="83" t="e">
        <f ca="true">+IF(AND(ISNUMBER(OFFSET('Sanitation Data'!$G$6,0,10*ROW('Sanitation Data'!G57))),'Data Summary'!DA63="Yes"),OFFSET('Sanitation Data'!$G$6,0,10*ROW('Sanitation Data'!G57)),NA())</f>
        <v>#N/A</v>
      </c>
      <c r="AM63" s="83" t="e">
        <f ca="true">+IF(AND(ISNUMBER(OFFSET('Sanitation Data'!$G$10,0,10*ROW('Sanitation Data'!G57))),'Data Summary'!DB63="Yes"),OFFSET('Sanitation Data'!$G$10,0,10*ROW('Sanitation Data'!G57)),NA())</f>
        <v>#N/A</v>
      </c>
      <c r="AN63" s="83" t="e">
        <f ca="true">+IF(AND(ISNUMBER(OFFSET('Sanitation Data'!$G$11,0,10*ROW('Sanitation Data'!G57))),'Data Summary'!DC63="Yes"),OFFSET('Sanitation Data'!$G$11,0,10*ROW('Sanitation Data'!G57)),NA())</f>
        <v>#N/A</v>
      </c>
      <c r="AO63" s="83" t="e">
        <f ca="true">+IF(AND(ISNUMBER(OFFSET('Sanitation Data'!$G$12,0,10*ROW('Sanitation Data'!G57))),'Data Summary'!DD63="Yes"),OFFSET('Sanitation Data'!$G$12,0,10*ROW('Sanitation Data'!G57)),NA())</f>
        <v>#N/A</v>
      </c>
      <c r="AP63" s="83" t="e">
        <f ca="true">+IF(AND(ISNUMBER(OFFSET('Sanitation Data'!$H$4,0,10*ROW('Sanitation Data'!H57))),'Data Summary'!DE63="Yes"),100-OFFSET('Sanitation Data'!$H$4,0,10*ROW('Sanitation Data'!H57)),NA())</f>
        <v>#N/A</v>
      </c>
      <c r="AQ63" s="83" t="e">
        <f ca="true">+IF(AND(ISNUMBER(OFFSET('Sanitation Data'!$H$6,0,10*ROW('Sanitation Data'!H57))),'Data Summary'!DF63="Yes"),OFFSET('Sanitation Data'!$H$6,0,10*ROW('Sanitation Data'!H57)),NA())</f>
        <v>#N/A</v>
      </c>
      <c r="AR63" s="83" t="e">
        <f ca="true">+IF(AND(ISNUMBER(OFFSET('Sanitation Data'!$H$10,0,10*ROW('Sanitation Data'!H57))),'Data Summary'!DG63="Yes"),OFFSET('Sanitation Data'!$H$10,0,10*ROW('Sanitation Data'!H57)),NA())</f>
        <v>#N/A</v>
      </c>
      <c r="AS63" s="83" t="e">
        <f ca="true">+IF(AND(ISNUMBER(OFFSET('Sanitation Data'!$H$11,0,10*ROW('Sanitation Data'!H57))),'Data Summary'!DH63="Yes"),OFFSET('Sanitation Data'!$H$11,0,10*ROW('Sanitation Data'!H57)),NA())</f>
        <v>#N/A</v>
      </c>
      <c r="AT63" s="83" t="e">
        <f ca="true">+IF(AND(ISNUMBER(OFFSET('Sanitation Data'!$H$12,0,10*ROW('Sanitation Data'!H57))),'Data Summary'!DI63="Yes"),OFFSET('Sanitation Data'!$H$12,0,10*ROW('Sanitation Data'!H57)),NA())</f>
        <v>#N/A</v>
      </c>
      <c r="AU63" s="83" t="e">
        <f ca="true">+IF(AND(ISNUMBER(OFFSET('Sanitation Data'!$I$4,0,10*ROW('Sanitation Data'!I57))),'Data Summary'!DJ63="Yes"),100-OFFSET('Sanitation Data'!$I$4,0,10*ROW('Sanitation Data'!I57)),NA())</f>
        <v>#N/A</v>
      </c>
      <c r="AV63" s="83" t="e">
        <f ca="true">+IF(AND(ISNUMBER(OFFSET('Sanitation Data'!$I$6,0,10*ROW('Sanitation Data'!I57))),'Data Summary'!DK63="Yes"),OFFSET('Sanitation Data'!$I$6,0,10*ROW('Sanitation Data'!I57)),NA())</f>
        <v>#N/A</v>
      </c>
      <c r="AW63" s="83" t="e">
        <f ca="true">+IF(AND(ISNUMBER(OFFSET('Sanitation Data'!$I$10,0,10*ROW('Sanitation Data'!I57))),'Data Summary'!DL63="Yes"),OFFSET('Sanitation Data'!$I$10,0,10*ROW('Sanitation Data'!I57)),NA())</f>
        <v>#N/A</v>
      </c>
      <c r="AX63" s="83" t="e">
        <f ca="true">+IF(AND(ISNUMBER(OFFSET('Sanitation Data'!$I$11,0,10*ROW('Sanitation Data'!I57))),'Data Summary'!DM63="Yes"),OFFSET('Sanitation Data'!$I$11,0,10*ROW('Sanitation Data'!I57)),NA())</f>
        <v>#N/A</v>
      </c>
      <c r="AY63" s="83" t="e">
        <f ca="true">+IF(AND(ISNUMBER(OFFSET('Sanitation Data'!$I$12,0,10*ROW('Sanitation Data'!I57))),'Data Summary'!DN63="Yes"),OFFSET('Sanitation Data'!$I$12,0,10*ROW('Sanitation Data'!I57)),NA())</f>
        <v>#N/A</v>
      </c>
      <c r="AZ63" s="84" t="e">
        <f ca="true">+IF(AND(ISNUMBER(OFFSET('Hygiene Data'!$D$5,0,10*ROW('Hygiene Data'!D57))),'Data Summary'!DO63="Yes"),OFFSET('Hygiene Data'!$D$5,0,10*ROW('Hygiene Data'!D57)),NA())</f>
        <v>#N/A</v>
      </c>
      <c r="BA63" s="84" t="e">
        <f ca="true">+IF(AND(ISNUMBER(OFFSET('Hygiene Data'!$D$7,0,10*ROW('Hygiene Data'!D57))),'Data Summary'!DP63="Yes"),OFFSET('Hygiene Data'!$D$7,0,10*ROW('Hygiene Data'!D57)),NA())</f>
        <v>#N/A</v>
      </c>
      <c r="BB63" s="84" t="e">
        <f ca="true">+IF(AND(ISNUMBER(OFFSET('Hygiene Data'!$D$9,0,10*ROW('Hygiene Data'!D57))),'Data Summary'!DQ63="Yes"),OFFSET('Hygiene Data'!$D$9,0,10*ROW('Hygiene Data'!D57)),NA())</f>
        <v>#N/A</v>
      </c>
      <c r="BC63" s="84" t="e">
        <f ca="true">+IF(AND(ISNUMBER(OFFSET('Hygiene Data'!$E$5,0,10*ROW('Hygiene Data'!E57))),'Data Summary'!DR63="Yes"),OFFSET('Hygiene Data'!$E$5,0,10*ROW('Hygiene Data'!E57)),NA())</f>
        <v>#N/A</v>
      </c>
      <c r="BD63" s="84" t="e">
        <f ca="true">+IF(AND(ISNUMBER(OFFSET('Hygiene Data'!$E$7,0,10*ROW('Hygiene Data'!E57))),'Data Summary'!DS63="Yes"),OFFSET('Hygiene Data'!$E$7,0,10*ROW('Hygiene Data'!E57)),NA())</f>
        <v>#N/A</v>
      </c>
      <c r="BE63" s="84" t="e">
        <f ca="true">+IF(AND(ISNUMBER(OFFSET('Hygiene Data'!$E$9,0,10*ROW('Hygiene Data'!E57))),'Data Summary'!DT63="Yes"),OFFSET('Hygiene Data'!$E$9,0,10*ROW('Hygiene Data'!E57)),NA())</f>
        <v>#N/A</v>
      </c>
      <c r="BF63" s="84" t="e">
        <f ca="true">+IF(AND(ISNUMBER(OFFSET('Hygiene Data'!$F$5,0,10*ROW('Hygiene Data'!F57))),'Data Summary'!DU63="Yes"),OFFSET('Hygiene Data'!$F$5,0,10*ROW('Hygiene Data'!F57)),NA())</f>
        <v>#N/A</v>
      </c>
      <c r="BG63" s="84" t="e">
        <f ca="true">+IF(AND(ISNUMBER(OFFSET('Hygiene Data'!$F$7,0,10*ROW('Hygiene Data'!F57))),'Data Summary'!DV63="Yes"),OFFSET('Hygiene Data'!$F$7,0,10*ROW('Hygiene Data'!F57)),NA())</f>
        <v>#N/A</v>
      </c>
      <c r="BH63" s="84" t="e">
        <f ca="true">+IF(AND(ISNUMBER(OFFSET('Hygiene Data'!$F$9,0,10*ROW('Hygiene Data'!F57))),'Data Summary'!DW63="Yes"),OFFSET('Hygiene Data'!$F$9,0,10*ROW('Hygiene Data'!F57)),NA())</f>
        <v>#N/A</v>
      </c>
      <c r="BI63" s="84" t="e">
        <f ca="true">+IF(AND(ISNUMBER(OFFSET('Hygiene Data'!$G$5,0,10*ROW('Hygiene Data'!G57))),'Data Summary'!DX63="Yes"),OFFSET('Hygiene Data'!$G$5,0,10*ROW('Hygiene Data'!G57)),NA())</f>
        <v>#N/A</v>
      </c>
      <c r="BJ63" s="84" t="e">
        <f ca="true">+IF(AND(ISNUMBER(OFFSET('Hygiene Data'!$G$7,0,10*ROW('Hygiene Data'!G57))),'Data Summary'!DY63="Yes"),OFFSET('Hygiene Data'!$G$7,0,10*ROW('Hygiene Data'!G57)),NA())</f>
        <v>#N/A</v>
      </c>
      <c r="BK63" s="84" t="e">
        <f ca="true">+IF(AND(ISNUMBER(OFFSET('Hygiene Data'!$G$9,0,10*ROW('Hygiene Data'!G57))),'Data Summary'!DZ63="Yes"),OFFSET('Hygiene Data'!$G$9,0,10*ROW('Hygiene Data'!G57)),NA())</f>
        <v>#N/A</v>
      </c>
      <c r="BL63" s="84" t="e">
        <f ca="true">+IF(AND(ISNUMBER(OFFSET('Hygiene Data'!$H$5,0,10*ROW('Hygiene Data'!H57))),'Data Summary'!EA63="Yes"),OFFSET('Hygiene Data'!$H$5,0,10*ROW('Hygiene Data'!H57)),NA())</f>
        <v>#N/A</v>
      </c>
      <c r="BM63" s="84" t="e">
        <f ca="true">+IF(AND(ISNUMBER(OFFSET('Hygiene Data'!$H$7,0,10*ROW('Hygiene Data'!H57))),'Data Summary'!EB63="Yes"),OFFSET('Hygiene Data'!$H$7,0,10*ROW('Hygiene Data'!H57)),NA())</f>
        <v>#N/A</v>
      </c>
      <c r="BN63" s="84" t="e">
        <f ca="true">+IF(AND(ISNUMBER(OFFSET('Hygiene Data'!$H$9,0,10*ROW('Hygiene Data'!H57))),'Data Summary'!EC63="Yes"),OFFSET('Hygiene Data'!$H$9,0,10*ROW('Hygiene Data'!H57)),NA())</f>
        <v>#N/A</v>
      </c>
      <c r="BO63" s="84" t="e">
        <f ca="true">+IF(AND(ISNUMBER(OFFSET('Hygiene Data'!$I$5,0,10*ROW('Hygiene Data'!I57))),'Data Summary'!ED63="Yes"),OFFSET('Hygiene Data'!$I$5,0,10*ROW('Hygiene Data'!I57)),NA())</f>
        <v>#N/A</v>
      </c>
      <c r="BP63" s="84" t="e">
        <f ca="true">+IF(AND(ISNUMBER(OFFSET('Hygiene Data'!$I$7,0,10*ROW('Hygiene Data'!I57))),'Data Summary'!EE63="Yes"),OFFSET('Hygiene Data'!$I$7,0,10*ROW('Hygiene Data'!I57)),NA())</f>
        <v>#N/A</v>
      </c>
      <c r="BQ63" s="84" t="e">
        <f ca="true">+IF(AND(ISNUMBER(OFFSET('Hygiene Data'!$I$9,0,10*ROW('Hygiene Data'!I57))),'Data Summary'!EF63="Yes"),OFFSET('Hygiene Data'!$I$9,0,10*ROW('Hygiene Data'!I57)),NA())</f>
        <v>#N/A</v>
      </c>
    </row>
    <row xmlns:x14ac="http://schemas.microsoft.com/office/spreadsheetml/2009/9/ac" r="64" x14ac:dyDescent="0.2">
      <c r="A64" s="375" t="e">
        <f ca="true">+RIGHT('Data Summary'!A64,LEN('Data Summary'!A64)-9)</f>
        <v>#VALUE!</v>
      </c>
      <c r="B64" s="36" t="str">
        <f ca="true">+IF(ISTEXT('Data Summary'!B64),'Data Summary'!B64,"")</f>
        <v/>
      </c>
      <c r="C64" s="325" t="e">
        <f ca="true">+VALUE('Data Summary'!C64)</f>
        <v>#VALUE!</v>
      </c>
      <c r="D64" s="82" t="e">
        <f ca="true">+IF(AND(ISNUMBER(OFFSET('Water Data'!$D$4,0,10*ROW('Water Data'!D58))),'Data Summary'!BS64="Yes"),100-OFFSET('Water Data'!$D$4,0,10*ROW('Water Data'!D58)),NA())</f>
        <v>#N/A</v>
      </c>
      <c r="E64" s="82" t="e">
        <f ca="true">+IF(AND(ISNUMBER(OFFSET('Water Data'!$D$6,0,10*ROW('Water Data'!D58))),'Data Summary'!BT64="Yes"),OFFSET('Water Data'!$D$6,0,10*ROW('Water Data'!D58)),NA())</f>
        <v>#N/A</v>
      </c>
      <c r="F64" s="82" t="e">
        <f ca="true">+IF(AND(ISNUMBER(OFFSET('Water Data'!$D$9,0,10*ROW('Water Data'!D58))),'Data Summary'!BU64="Yes"),OFFSET('Water Data'!$D$9,0,10*ROW('Water Data'!D58)),NA())</f>
        <v>#N/A</v>
      </c>
      <c r="G64" s="82" t="e">
        <f ca="true">+IF(AND(ISNUMBER(OFFSET('Water Data'!$E$4,0,10*ROW('Water Data'!E58))),'Data Summary'!BV64="Yes"),100-OFFSET('Water Data'!$E$4,0,10*ROW('Water Data'!E58)),NA())</f>
        <v>#N/A</v>
      </c>
      <c r="H64" s="82" t="e">
        <f ca="true">+IF(AND(ISNUMBER(OFFSET('Water Data'!$E$6,0,10*ROW('Water Data'!E58))),'Data Summary'!BW64="Yes"),OFFSET('Water Data'!$E$6,0,10*ROW('Water Data'!E58)),NA())</f>
        <v>#N/A</v>
      </c>
      <c r="I64" s="82" t="e">
        <f ca="true">+IF(AND(ISNUMBER(OFFSET('Water Data'!$E$9,0,10*ROW('Water Data'!E58))),'Data Summary'!BX64="Yes"),OFFSET('Water Data'!$E$9,0,10*ROW('Water Data'!E58)),NA())</f>
        <v>#N/A</v>
      </c>
      <c r="J64" s="82" t="e">
        <f ca="true">+IF(AND(ISNUMBER(OFFSET('Water Data'!$F$4,0,10*ROW('Water Data'!F58))),'Data Summary'!BY64="Yes"),100-OFFSET('Water Data'!$F$4,0,10*ROW('Water Data'!F58)),NA())</f>
        <v>#N/A</v>
      </c>
      <c r="K64" s="82" t="e">
        <f ca="true">+IF(AND(ISNUMBER(OFFSET('Water Data'!$F$6,0,10*ROW('Water Data'!F58))),'Data Summary'!BZ64="Yes"),OFFSET('Water Data'!$F$6,0,10*ROW('Water Data'!F58)),NA())</f>
        <v>#N/A</v>
      </c>
      <c r="L64" s="82" t="e">
        <f ca="true">+IF(AND(ISNUMBER(OFFSET('Water Data'!$F$9,0,10*ROW('Water Data'!F58))),'Data Summary'!CA64="Yes"),OFFSET('Water Data'!$F$9,0,10*ROW('Water Data'!F58)),NA())</f>
        <v>#N/A</v>
      </c>
      <c r="M64" s="82" t="e">
        <f ca="true">+IF(AND(ISNUMBER(OFFSET('Water Data'!$G$4,0,10*ROW('Water Data'!G58))),'Data Summary'!CB64="Yes"),100-OFFSET('Water Data'!$G$4,0,10*ROW('Water Data'!G58)),NA())</f>
        <v>#N/A</v>
      </c>
      <c r="N64" s="82" t="e">
        <f ca="true">+IF(AND(ISNUMBER(OFFSET('Water Data'!$G$6,0,10*ROW('Water Data'!G58))),'Data Summary'!CC64="Yes"),OFFSET('Water Data'!$G$6,0,10*ROW('Water Data'!G58)),NA())</f>
        <v>#N/A</v>
      </c>
      <c r="O64" s="82" t="e">
        <f ca="true">+IF(AND(ISNUMBER(OFFSET('Water Data'!$G$9,0,10*ROW('Water Data'!G58))),'Data Summary'!CD64="Yes"),OFFSET('Water Data'!$G$9,0,10*ROW('Water Data'!G58)),NA())</f>
        <v>#N/A</v>
      </c>
      <c r="P64" s="82" t="e">
        <f ca="true">+IF(AND(ISNUMBER(OFFSET('Water Data'!$H$4,0,10*ROW('Water Data'!H58))),'Data Summary'!CE64="Yes"),100-OFFSET('Water Data'!$H$4,0,10*ROW('Water Data'!H58)),NA())</f>
        <v>#N/A</v>
      </c>
      <c r="Q64" s="82" t="e">
        <f ca="true">+IF(AND(ISNUMBER(OFFSET('Water Data'!$H$6,0,10*ROW('Water Data'!H58))),'Data Summary'!CF64="Yes"),OFFSET('Water Data'!$H$6,0,10*ROW('Water Data'!H58)),NA())</f>
        <v>#N/A</v>
      </c>
      <c r="R64" s="82" t="e">
        <f ca="true">+IF(AND(ISNUMBER(OFFSET('Water Data'!$H$9,0,10*ROW('Water Data'!H58))),'Data Summary'!CG64="Yes"),OFFSET('Water Data'!$H$9,0,10*ROW('Water Data'!H58)),NA())</f>
        <v>#N/A</v>
      </c>
      <c r="S64" s="82" t="e">
        <f ca="true">+IF(AND(ISNUMBER(OFFSET('Water Data'!$I$4,0,10*ROW('Water Data'!I58))),'Data Summary'!CH64="Yes"),100-OFFSET('Water Data'!$I$4,0,10*ROW('Water Data'!I58)),NA())</f>
        <v>#N/A</v>
      </c>
      <c r="T64" s="82" t="e">
        <f ca="true">+IF(AND(ISNUMBER(OFFSET('Water Data'!$I$6,0,10*ROW('Water Data'!I58))),'Data Summary'!CI64="Yes"),OFFSET('Water Data'!$I$6,0,10*ROW('Water Data'!I58)),NA())</f>
        <v>#N/A</v>
      </c>
      <c r="U64" s="82" t="e">
        <f ca="true">+IF(AND(ISNUMBER(OFFSET('Water Data'!$I$9,0,10*ROW('Water Data'!I58))),'Data Summary'!CJ64="Yes"),OFFSET('Water Data'!$I$9,0,10*ROW('Water Data'!I58)),NA())</f>
        <v>#N/A</v>
      </c>
      <c r="V64" s="83" t="e">
        <f ca="true">+IF(AND(ISNUMBER(OFFSET('Sanitation Data'!$D$4,0,10*ROW('Sanitation Data'!D58))),'Data Summary'!CK64="Yes"),100-OFFSET('Sanitation Data'!$D$4,0,10*ROW('Sanitation Data'!D58)),NA())</f>
        <v>#N/A</v>
      </c>
      <c r="W64" s="83" t="e">
        <f ca="true">+IF(AND(ISNUMBER(OFFSET('Sanitation Data'!$D$6,0,10*ROW('Sanitation Data'!D58))),'Data Summary'!CL64="Yes"),OFFSET('Sanitation Data'!$D$6,0,10*ROW('Sanitation Data'!D58)),NA())</f>
        <v>#N/A</v>
      </c>
      <c r="X64" s="83" t="e">
        <f ca="true">+IF(AND(ISNUMBER(OFFSET('Sanitation Data'!$D$10,0,10*ROW('Sanitation Data'!D58))),'Data Summary'!CM64="Yes"),OFFSET('Sanitation Data'!$D$10,0,10*ROW('Sanitation Data'!D58)),NA())</f>
        <v>#N/A</v>
      </c>
      <c r="Y64" s="83" t="e">
        <f ca="true">+IF(AND(ISNUMBER(OFFSET('Sanitation Data'!$D$11,0,10*ROW('Sanitation Data'!D58))),'Data Summary'!CN64="Yes"),OFFSET('Sanitation Data'!$D$11,0,10*ROW('Sanitation Data'!D58)),NA())</f>
        <v>#N/A</v>
      </c>
      <c r="Z64" s="83" t="e">
        <f ca="true">+IF(AND(ISNUMBER(OFFSET('Sanitation Data'!$D$12,0,10*ROW('Sanitation Data'!D58))),'Data Summary'!CO64="Yes"),OFFSET('Sanitation Data'!$D$12,0,10*ROW('Sanitation Data'!D58)),NA())</f>
        <v>#N/A</v>
      </c>
      <c r="AA64" s="83" t="e">
        <f ca="true">+IF(AND(ISNUMBER(OFFSET('Sanitation Data'!$E$4,0,10*ROW('Sanitation Data'!E58))),'Data Summary'!CP64="Yes"),100-OFFSET('Sanitation Data'!$E$4,0,10*ROW('Sanitation Data'!E58)),NA())</f>
        <v>#N/A</v>
      </c>
      <c r="AB64" s="83" t="e">
        <f ca="true">+IF(AND(ISNUMBER(OFFSET('Sanitation Data'!$E$6,0,10*ROW('Sanitation Data'!E58))),'Data Summary'!CQ64="Yes"),OFFSET('Sanitation Data'!$E$6,0,10*ROW('Sanitation Data'!E58)),NA())</f>
        <v>#N/A</v>
      </c>
      <c r="AC64" s="83" t="e">
        <f ca="true">+IF(AND(ISNUMBER(OFFSET('Sanitation Data'!$E$10,0,10*ROW('Sanitation Data'!E58))),'Data Summary'!CR64="Yes"),OFFSET('Sanitation Data'!$E$10,0,10*ROW('Sanitation Data'!E58)),NA())</f>
        <v>#N/A</v>
      </c>
      <c r="AD64" s="83" t="e">
        <f ca="true">+IF(AND(ISNUMBER(OFFSET('Sanitation Data'!$E$11,0,10*ROW('Sanitation Data'!E58))),'Data Summary'!CS64="Yes"),OFFSET('Sanitation Data'!$E$11,0,10*ROW('Sanitation Data'!E58)),NA())</f>
        <v>#N/A</v>
      </c>
      <c r="AE64" s="83" t="e">
        <f ca="true">+IF(AND(ISNUMBER(OFFSET('Sanitation Data'!$E$12,0,10*ROW('Sanitation Data'!E58))),'Data Summary'!CT64="Yes"),OFFSET('Sanitation Data'!$E$12,0,10*ROW('Sanitation Data'!E58)),NA())</f>
        <v>#N/A</v>
      </c>
      <c r="AF64" s="83" t="e">
        <f ca="true">+IF(AND(ISNUMBER(OFFSET('Sanitation Data'!$F$4,0,10*ROW('Sanitation Data'!F58))),'Data Summary'!CU64="Yes"),100-OFFSET('Sanitation Data'!$F$4,0,10*ROW('Sanitation Data'!F58)),NA())</f>
        <v>#N/A</v>
      </c>
      <c r="AG64" s="83" t="e">
        <f ca="true">+IF(AND(ISNUMBER(OFFSET('Sanitation Data'!$F$6,0,10*ROW('Sanitation Data'!F58))),'Data Summary'!CV64="Yes"),OFFSET('Sanitation Data'!$F$6,0,10*ROW('Sanitation Data'!F58)),NA())</f>
        <v>#N/A</v>
      </c>
      <c r="AH64" s="83" t="e">
        <f ca="true">+IF(AND(ISNUMBER(OFFSET('Sanitation Data'!$F$10,0,10*ROW('Sanitation Data'!F58))),'Data Summary'!CW64="Yes"),OFFSET('Sanitation Data'!$F$10,0,10*ROW('Sanitation Data'!F58)),NA())</f>
        <v>#N/A</v>
      </c>
      <c r="AI64" s="83" t="e">
        <f ca="true">+IF(AND(ISNUMBER(OFFSET('Sanitation Data'!$F$11,0,10*ROW('Sanitation Data'!F58))),'Data Summary'!CX64="Yes"),OFFSET('Sanitation Data'!$F$11,0,10*ROW('Sanitation Data'!F58)),NA())</f>
        <v>#N/A</v>
      </c>
      <c r="AJ64" s="83" t="e">
        <f ca="true">+IF(AND(ISNUMBER(OFFSET('Sanitation Data'!$F$12,0,10*ROW('Sanitation Data'!F58))),'Data Summary'!CY64="Yes"),OFFSET('Sanitation Data'!$F$12,0,10*ROW('Sanitation Data'!F58)),NA())</f>
        <v>#N/A</v>
      </c>
      <c r="AK64" s="83" t="e">
        <f ca="true">+IF(AND(ISNUMBER(OFFSET('Sanitation Data'!$G$4,0,10*ROW('Sanitation Data'!G58))),'Data Summary'!CZ64="Yes"),100-OFFSET('Sanitation Data'!$G$4,0,10*ROW('Sanitation Data'!G58)),NA())</f>
        <v>#N/A</v>
      </c>
      <c r="AL64" s="83" t="e">
        <f ca="true">+IF(AND(ISNUMBER(OFFSET('Sanitation Data'!$G$6,0,10*ROW('Sanitation Data'!G58))),'Data Summary'!DA64="Yes"),OFFSET('Sanitation Data'!$G$6,0,10*ROW('Sanitation Data'!G58)),NA())</f>
        <v>#N/A</v>
      </c>
      <c r="AM64" s="83" t="e">
        <f ca="true">+IF(AND(ISNUMBER(OFFSET('Sanitation Data'!$G$10,0,10*ROW('Sanitation Data'!G58))),'Data Summary'!DB64="Yes"),OFFSET('Sanitation Data'!$G$10,0,10*ROW('Sanitation Data'!G58)),NA())</f>
        <v>#N/A</v>
      </c>
      <c r="AN64" s="83" t="e">
        <f ca="true">+IF(AND(ISNUMBER(OFFSET('Sanitation Data'!$G$11,0,10*ROW('Sanitation Data'!G58))),'Data Summary'!DC64="Yes"),OFFSET('Sanitation Data'!$G$11,0,10*ROW('Sanitation Data'!G58)),NA())</f>
        <v>#N/A</v>
      </c>
      <c r="AO64" s="83" t="e">
        <f ca="true">+IF(AND(ISNUMBER(OFFSET('Sanitation Data'!$G$12,0,10*ROW('Sanitation Data'!G58))),'Data Summary'!DD64="Yes"),OFFSET('Sanitation Data'!$G$12,0,10*ROW('Sanitation Data'!G58)),NA())</f>
        <v>#N/A</v>
      </c>
      <c r="AP64" s="83" t="e">
        <f ca="true">+IF(AND(ISNUMBER(OFFSET('Sanitation Data'!$H$4,0,10*ROW('Sanitation Data'!H58))),'Data Summary'!DE64="Yes"),100-OFFSET('Sanitation Data'!$H$4,0,10*ROW('Sanitation Data'!H58)),NA())</f>
        <v>#N/A</v>
      </c>
      <c r="AQ64" s="83" t="e">
        <f ca="true">+IF(AND(ISNUMBER(OFFSET('Sanitation Data'!$H$6,0,10*ROW('Sanitation Data'!H58))),'Data Summary'!DF64="Yes"),OFFSET('Sanitation Data'!$H$6,0,10*ROW('Sanitation Data'!H58)),NA())</f>
        <v>#N/A</v>
      </c>
      <c r="AR64" s="83" t="e">
        <f ca="true">+IF(AND(ISNUMBER(OFFSET('Sanitation Data'!$H$10,0,10*ROW('Sanitation Data'!H58))),'Data Summary'!DG64="Yes"),OFFSET('Sanitation Data'!$H$10,0,10*ROW('Sanitation Data'!H58)),NA())</f>
        <v>#N/A</v>
      </c>
      <c r="AS64" s="83" t="e">
        <f ca="true">+IF(AND(ISNUMBER(OFFSET('Sanitation Data'!$H$11,0,10*ROW('Sanitation Data'!H58))),'Data Summary'!DH64="Yes"),OFFSET('Sanitation Data'!$H$11,0,10*ROW('Sanitation Data'!H58)),NA())</f>
        <v>#N/A</v>
      </c>
      <c r="AT64" s="83" t="e">
        <f ca="true">+IF(AND(ISNUMBER(OFFSET('Sanitation Data'!$H$12,0,10*ROW('Sanitation Data'!H58))),'Data Summary'!DI64="Yes"),OFFSET('Sanitation Data'!$H$12,0,10*ROW('Sanitation Data'!H58)),NA())</f>
        <v>#N/A</v>
      </c>
      <c r="AU64" s="83" t="e">
        <f ca="true">+IF(AND(ISNUMBER(OFFSET('Sanitation Data'!$I$4,0,10*ROW('Sanitation Data'!I58))),'Data Summary'!DJ64="Yes"),100-OFFSET('Sanitation Data'!$I$4,0,10*ROW('Sanitation Data'!I58)),NA())</f>
        <v>#N/A</v>
      </c>
      <c r="AV64" s="83" t="e">
        <f ca="true">+IF(AND(ISNUMBER(OFFSET('Sanitation Data'!$I$6,0,10*ROW('Sanitation Data'!I58))),'Data Summary'!DK64="Yes"),OFFSET('Sanitation Data'!$I$6,0,10*ROW('Sanitation Data'!I58)),NA())</f>
        <v>#N/A</v>
      </c>
      <c r="AW64" s="83" t="e">
        <f ca="true">+IF(AND(ISNUMBER(OFFSET('Sanitation Data'!$I$10,0,10*ROW('Sanitation Data'!I58))),'Data Summary'!DL64="Yes"),OFFSET('Sanitation Data'!$I$10,0,10*ROW('Sanitation Data'!I58)),NA())</f>
        <v>#N/A</v>
      </c>
      <c r="AX64" s="83" t="e">
        <f ca="true">+IF(AND(ISNUMBER(OFFSET('Sanitation Data'!$I$11,0,10*ROW('Sanitation Data'!I58))),'Data Summary'!DM64="Yes"),OFFSET('Sanitation Data'!$I$11,0,10*ROW('Sanitation Data'!I58)),NA())</f>
        <v>#N/A</v>
      </c>
      <c r="AY64" s="83" t="e">
        <f ca="true">+IF(AND(ISNUMBER(OFFSET('Sanitation Data'!$I$12,0,10*ROW('Sanitation Data'!I58))),'Data Summary'!DN64="Yes"),OFFSET('Sanitation Data'!$I$12,0,10*ROW('Sanitation Data'!I58)),NA())</f>
        <v>#N/A</v>
      </c>
      <c r="AZ64" s="84" t="e">
        <f ca="true">+IF(AND(ISNUMBER(OFFSET('Hygiene Data'!$D$5,0,10*ROW('Hygiene Data'!D58))),'Data Summary'!DO64="Yes"),OFFSET('Hygiene Data'!$D$5,0,10*ROW('Hygiene Data'!D58)),NA())</f>
        <v>#N/A</v>
      </c>
      <c r="BA64" s="84" t="e">
        <f ca="true">+IF(AND(ISNUMBER(OFFSET('Hygiene Data'!$D$7,0,10*ROW('Hygiene Data'!D58))),'Data Summary'!DP64="Yes"),OFFSET('Hygiene Data'!$D$7,0,10*ROW('Hygiene Data'!D58)),NA())</f>
        <v>#N/A</v>
      </c>
      <c r="BB64" s="84" t="e">
        <f ca="true">+IF(AND(ISNUMBER(OFFSET('Hygiene Data'!$D$9,0,10*ROW('Hygiene Data'!D58))),'Data Summary'!DQ64="Yes"),OFFSET('Hygiene Data'!$D$9,0,10*ROW('Hygiene Data'!D58)),NA())</f>
        <v>#N/A</v>
      </c>
      <c r="BC64" s="84" t="e">
        <f ca="true">+IF(AND(ISNUMBER(OFFSET('Hygiene Data'!$E$5,0,10*ROW('Hygiene Data'!E58))),'Data Summary'!DR64="Yes"),OFFSET('Hygiene Data'!$E$5,0,10*ROW('Hygiene Data'!E58)),NA())</f>
        <v>#N/A</v>
      </c>
      <c r="BD64" s="84" t="e">
        <f ca="true">+IF(AND(ISNUMBER(OFFSET('Hygiene Data'!$E$7,0,10*ROW('Hygiene Data'!E58))),'Data Summary'!DS64="Yes"),OFFSET('Hygiene Data'!$E$7,0,10*ROW('Hygiene Data'!E58)),NA())</f>
        <v>#N/A</v>
      </c>
      <c r="BE64" s="84" t="e">
        <f ca="true">+IF(AND(ISNUMBER(OFFSET('Hygiene Data'!$E$9,0,10*ROW('Hygiene Data'!E58))),'Data Summary'!DT64="Yes"),OFFSET('Hygiene Data'!$E$9,0,10*ROW('Hygiene Data'!E58)),NA())</f>
        <v>#N/A</v>
      </c>
      <c r="BF64" s="84" t="e">
        <f ca="true">+IF(AND(ISNUMBER(OFFSET('Hygiene Data'!$F$5,0,10*ROW('Hygiene Data'!F58))),'Data Summary'!DU64="Yes"),OFFSET('Hygiene Data'!$F$5,0,10*ROW('Hygiene Data'!F58)),NA())</f>
        <v>#N/A</v>
      </c>
      <c r="BG64" s="84" t="e">
        <f ca="true">+IF(AND(ISNUMBER(OFFSET('Hygiene Data'!$F$7,0,10*ROW('Hygiene Data'!F58))),'Data Summary'!DV64="Yes"),OFFSET('Hygiene Data'!$F$7,0,10*ROW('Hygiene Data'!F58)),NA())</f>
        <v>#N/A</v>
      </c>
      <c r="BH64" s="84" t="e">
        <f ca="true">+IF(AND(ISNUMBER(OFFSET('Hygiene Data'!$F$9,0,10*ROW('Hygiene Data'!F58))),'Data Summary'!DW64="Yes"),OFFSET('Hygiene Data'!$F$9,0,10*ROW('Hygiene Data'!F58)),NA())</f>
        <v>#N/A</v>
      </c>
      <c r="BI64" s="84" t="e">
        <f ca="true">+IF(AND(ISNUMBER(OFFSET('Hygiene Data'!$G$5,0,10*ROW('Hygiene Data'!G58))),'Data Summary'!DX64="Yes"),OFFSET('Hygiene Data'!$G$5,0,10*ROW('Hygiene Data'!G58)),NA())</f>
        <v>#N/A</v>
      </c>
      <c r="BJ64" s="84" t="e">
        <f ca="true">+IF(AND(ISNUMBER(OFFSET('Hygiene Data'!$G$7,0,10*ROW('Hygiene Data'!G58))),'Data Summary'!DY64="Yes"),OFFSET('Hygiene Data'!$G$7,0,10*ROW('Hygiene Data'!G58)),NA())</f>
        <v>#N/A</v>
      </c>
      <c r="BK64" s="84" t="e">
        <f ca="true">+IF(AND(ISNUMBER(OFFSET('Hygiene Data'!$G$9,0,10*ROW('Hygiene Data'!G58))),'Data Summary'!DZ64="Yes"),OFFSET('Hygiene Data'!$G$9,0,10*ROW('Hygiene Data'!G58)),NA())</f>
        <v>#N/A</v>
      </c>
      <c r="BL64" s="84" t="e">
        <f ca="true">+IF(AND(ISNUMBER(OFFSET('Hygiene Data'!$H$5,0,10*ROW('Hygiene Data'!H58))),'Data Summary'!EA64="Yes"),OFFSET('Hygiene Data'!$H$5,0,10*ROW('Hygiene Data'!H58)),NA())</f>
        <v>#N/A</v>
      </c>
      <c r="BM64" s="84" t="e">
        <f ca="true">+IF(AND(ISNUMBER(OFFSET('Hygiene Data'!$H$7,0,10*ROW('Hygiene Data'!H58))),'Data Summary'!EB64="Yes"),OFFSET('Hygiene Data'!$H$7,0,10*ROW('Hygiene Data'!H58)),NA())</f>
        <v>#N/A</v>
      </c>
      <c r="BN64" s="84" t="e">
        <f ca="true">+IF(AND(ISNUMBER(OFFSET('Hygiene Data'!$H$9,0,10*ROW('Hygiene Data'!H58))),'Data Summary'!EC64="Yes"),OFFSET('Hygiene Data'!$H$9,0,10*ROW('Hygiene Data'!H58)),NA())</f>
        <v>#N/A</v>
      </c>
      <c r="BO64" s="84" t="e">
        <f ca="true">+IF(AND(ISNUMBER(OFFSET('Hygiene Data'!$I$5,0,10*ROW('Hygiene Data'!I58))),'Data Summary'!ED64="Yes"),OFFSET('Hygiene Data'!$I$5,0,10*ROW('Hygiene Data'!I58)),NA())</f>
        <v>#N/A</v>
      </c>
      <c r="BP64" s="84" t="e">
        <f ca="true">+IF(AND(ISNUMBER(OFFSET('Hygiene Data'!$I$7,0,10*ROW('Hygiene Data'!I58))),'Data Summary'!EE64="Yes"),OFFSET('Hygiene Data'!$I$7,0,10*ROW('Hygiene Data'!I58)),NA())</f>
        <v>#N/A</v>
      </c>
      <c r="BQ64" s="84" t="e">
        <f ca="true">+IF(AND(ISNUMBER(OFFSET('Hygiene Data'!$I$9,0,10*ROW('Hygiene Data'!I58))),'Data Summary'!EF64="Yes"),OFFSET('Hygiene Data'!$I$9,0,10*ROW('Hygiene Data'!I58)),NA())</f>
        <v>#N/A</v>
      </c>
    </row>
    <row xmlns:x14ac="http://schemas.microsoft.com/office/spreadsheetml/2009/9/ac" r="65" x14ac:dyDescent="0.2">
      <c r="A65" s="375" t="e">
        <f ca="true">+RIGHT('Data Summary'!A65,LEN('Data Summary'!A65)-9)</f>
        <v>#VALUE!</v>
      </c>
      <c r="B65" s="36" t="str">
        <f ca="true">+IF(ISTEXT('Data Summary'!B65),'Data Summary'!B65,"")</f>
        <v/>
      </c>
      <c r="C65" s="325" t="e">
        <f ca="true">+VALUE('Data Summary'!C65)</f>
        <v>#VALUE!</v>
      </c>
      <c r="D65" s="82" t="e">
        <f ca="true">+IF(AND(ISNUMBER(OFFSET('Water Data'!$D$4,0,10*ROW('Water Data'!D59))),'Data Summary'!BS65="Yes"),100-OFFSET('Water Data'!$D$4,0,10*ROW('Water Data'!D59)),NA())</f>
        <v>#N/A</v>
      </c>
      <c r="E65" s="82" t="e">
        <f ca="true">+IF(AND(ISNUMBER(OFFSET('Water Data'!$D$6,0,10*ROW('Water Data'!D59))),'Data Summary'!BT65="Yes"),OFFSET('Water Data'!$D$6,0,10*ROW('Water Data'!D59)),NA())</f>
        <v>#N/A</v>
      </c>
      <c r="F65" s="82" t="e">
        <f ca="true">+IF(AND(ISNUMBER(OFFSET('Water Data'!$D$9,0,10*ROW('Water Data'!D59))),'Data Summary'!BU65="Yes"),OFFSET('Water Data'!$D$9,0,10*ROW('Water Data'!D59)),NA())</f>
        <v>#N/A</v>
      </c>
      <c r="G65" s="82" t="e">
        <f ca="true">+IF(AND(ISNUMBER(OFFSET('Water Data'!$E$4,0,10*ROW('Water Data'!E59))),'Data Summary'!BV65="Yes"),100-OFFSET('Water Data'!$E$4,0,10*ROW('Water Data'!E59)),NA())</f>
        <v>#N/A</v>
      </c>
      <c r="H65" s="82" t="e">
        <f ca="true">+IF(AND(ISNUMBER(OFFSET('Water Data'!$E$6,0,10*ROW('Water Data'!E59))),'Data Summary'!BW65="Yes"),OFFSET('Water Data'!$E$6,0,10*ROW('Water Data'!E59)),NA())</f>
        <v>#N/A</v>
      </c>
      <c r="I65" s="82" t="e">
        <f ca="true">+IF(AND(ISNUMBER(OFFSET('Water Data'!$E$9,0,10*ROW('Water Data'!E59))),'Data Summary'!BX65="Yes"),OFFSET('Water Data'!$E$9,0,10*ROW('Water Data'!E59)),NA())</f>
        <v>#N/A</v>
      </c>
      <c r="J65" s="82" t="e">
        <f ca="true">+IF(AND(ISNUMBER(OFFSET('Water Data'!$F$4,0,10*ROW('Water Data'!F59))),'Data Summary'!BY65="Yes"),100-OFFSET('Water Data'!$F$4,0,10*ROW('Water Data'!F59)),NA())</f>
        <v>#N/A</v>
      </c>
      <c r="K65" s="82" t="e">
        <f ca="true">+IF(AND(ISNUMBER(OFFSET('Water Data'!$F$6,0,10*ROW('Water Data'!F59))),'Data Summary'!BZ65="Yes"),OFFSET('Water Data'!$F$6,0,10*ROW('Water Data'!F59)),NA())</f>
        <v>#N/A</v>
      </c>
      <c r="L65" s="82" t="e">
        <f ca="true">+IF(AND(ISNUMBER(OFFSET('Water Data'!$F$9,0,10*ROW('Water Data'!F59))),'Data Summary'!CA65="Yes"),OFFSET('Water Data'!$F$9,0,10*ROW('Water Data'!F59)),NA())</f>
        <v>#N/A</v>
      </c>
      <c r="M65" s="82" t="e">
        <f ca="true">+IF(AND(ISNUMBER(OFFSET('Water Data'!$G$4,0,10*ROW('Water Data'!G59))),'Data Summary'!CB65="Yes"),100-OFFSET('Water Data'!$G$4,0,10*ROW('Water Data'!G59)),NA())</f>
        <v>#N/A</v>
      </c>
      <c r="N65" s="82" t="e">
        <f ca="true">+IF(AND(ISNUMBER(OFFSET('Water Data'!$G$6,0,10*ROW('Water Data'!G59))),'Data Summary'!CC65="Yes"),OFFSET('Water Data'!$G$6,0,10*ROW('Water Data'!G59)),NA())</f>
        <v>#N/A</v>
      </c>
      <c r="O65" s="82" t="e">
        <f ca="true">+IF(AND(ISNUMBER(OFFSET('Water Data'!$G$9,0,10*ROW('Water Data'!G59))),'Data Summary'!CD65="Yes"),OFFSET('Water Data'!$G$9,0,10*ROW('Water Data'!G59)),NA())</f>
        <v>#N/A</v>
      </c>
      <c r="P65" s="82" t="e">
        <f ca="true">+IF(AND(ISNUMBER(OFFSET('Water Data'!$H$4,0,10*ROW('Water Data'!H59))),'Data Summary'!CE65="Yes"),100-OFFSET('Water Data'!$H$4,0,10*ROW('Water Data'!H59)),NA())</f>
        <v>#N/A</v>
      </c>
      <c r="Q65" s="82" t="e">
        <f ca="true">+IF(AND(ISNUMBER(OFFSET('Water Data'!$H$6,0,10*ROW('Water Data'!H59))),'Data Summary'!CF65="Yes"),OFFSET('Water Data'!$H$6,0,10*ROW('Water Data'!H59)),NA())</f>
        <v>#N/A</v>
      </c>
      <c r="R65" s="82" t="e">
        <f ca="true">+IF(AND(ISNUMBER(OFFSET('Water Data'!$H$9,0,10*ROW('Water Data'!H59))),'Data Summary'!CG65="Yes"),OFFSET('Water Data'!$H$9,0,10*ROW('Water Data'!H59)),NA())</f>
        <v>#N/A</v>
      </c>
      <c r="S65" s="82" t="e">
        <f ca="true">+IF(AND(ISNUMBER(OFFSET('Water Data'!$I$4,0,10*ROW('Water Data'!I59))),'Data Summary'!CH65="Yes"),100-OFFSET('Water Data'!$I$4,0,10*ROW('Water Data'!I59)),NA())</f>
        <v>#N/A</v>
      </c>
      <c r="T65" s="82" t="e">
        <f ca="true">+IF(AND(ISNUMBER(OFFSET('Water Data'!$I$6,0,10*ROW('Water Data'!I59))),'Data Summary'!CI65="Yes"),OFFSET('Water Data'!$I$6,0,10*ROW('Water Data'!I59)),NA())</f>
        <v>#N/A</v>
      </c>
      <c r="U65" s="82" t="e">
        <f ca="true">+IF(AND(ISNUMBER(OFFSET('Water Data'!$I$9,0,10*ROW('Water Data'!I59))),'Data Summary'!CJ65="Yes"),OFFSET('Water Data'!$I$9,0,10*ROW('Water Data'!I59)),NA())</f>
        <v>#N/A</v>
      </c>
      <c r="V65" s="83" t="e">
        <f ca="true">+IF(AND(ISNUMBER(OFFSET('Sanitation Data'!$D$4,0,10*ROW('Sanitation Data'!D59))),'Data Summary'!CK65="Yes"),100-OFFSET('Sanitation Data'!$D$4,0,10*ROW('Sanitation Data'!D59)),NA())</f>
        <v>#N/A</v>
      </c>
      <c r="W65" s="83" t="e">
        <f ca="true">+IF(AND(ISNUMBER(OFFSET('Sanitation Data'!$D$6,0,10*ROW('Sanitation Data'!D59))),'Data Summary'!CL65="Yes"),OFFSET('Sanitation Data'!$D$6,0,10*ROW('Sanitation Data'!D59)),NA())</f>
        <v>#N/A</v>
      </c>
      <c r="X65" s="83" t="e">
        <f ca="true">+IF(AND(ISNUMBER(OFFSET('Sanitation Data'!$D$10,0,10*ROW('Sanitation Data'!D59))),'Data Summary'!CM65="Yes"),OFFSET('Sanitation Data'!$D$10,0,10*ROW('Sanitation Data'!D59)),NA())</f>
        <v>#N/A</v>
      </c>
      <c r="Y65" s="83" t="e">
        <f ca="true">+IF(AND(ISNUMBER(OFFSET('Sanitation Data'!$D$11,0,10*ROW('Sanitation Data'!D59))),'Data Summary'!CN65="Yes"),OFFSET('Sanitation Data'!$D$11,0,10*ROW('Sanitation Data'!D59)),NA())</f>
        <v>#N/A</v>
      </c>
      <c r="Z65" s="83" t="e">
        <f ca="true">+IF(AND(ISNUMBER(OFFSET('Sanitation Data'!$D$12,0,10*ROW('Sanitation Data'!D59))),'Data Summary'!CO65="Yes"),OFFSET('Sanitation Data'!$D$12,0,10*ROW('Sanitation Data'!D59)),NA())</f>
        <v>#N/A</v>
      </c>
      <c r="AA65" s="83" t="e">
        <f ca="true">+IF(AND(ISNUMBER(OFFSET('Sanitation Data'!$E$4,0,10*ROW('Sanitation Data'!E59))),'Data Summary'!CP65="Yes"),100-OFFSET('Sanitation Data'!$E$4,0,10*ROW('Sanitation Data'!E59)),NA())</f>
        <v>#N/A</v>
      </c>
      <c r="AB65" s="83" t="e">
        <f ca="true">+IF(AND(ISNUMBER(OFFSET('Sanitation Data'!$E$6,0,10*ROW('Sanitation Data'!E59))),'Data Summary'!CQ65="Yes"),OFFSET('Sanitation Data'!$E$6,0,10*ROW('Sanitation Data'!E59)),NA())</f>
        <v>#N/A</v>
      </c>
      <c r="AC65" s="83" t="e">
        <f ca="true">+IF(AND(ISNUMBER(OFFSET('Sanitation Data'!$E$10,0,10*ROW('Sanitation Data'!E59))),'Data Summary'!CR65="Yes"),OFFSET('Sanitation Data'!$E$10,0,10*ROW('Sanitation Data'!E59)),NA())</f>
        <v>#N/A</v>
      </c>
      <c r="AD65" s="83" t="e">
        <f ca="true">+IF(AND(ISNUMBER(OFFSET('Sanitation Data'!$E$11,0,10*ROW('Sanitation Data'!E59))),'Data Summary'!CS65="Yes"),OFFSET('Sanitation Data'!$E$11,0,10*ROW('Sanitation Data'!E59)),NA())</f>
        <v>#N/A</v>
      </c>
      <c r="AE65" s="83" t="e">
        <f ca="true">+IF(AND(ISNUMBER(OFFSET('Sanitation Data'!$E$12,0,10*ROW('Sanitation Data'!E59))),'Data Summary'!CT65="Yes"),OFFSET('Sanitation Data'!$E$12,0,10*ROW('Sanitation Data'!E59)),NA())</f>
        <v>#N/A</v>
      </c>
      <c r="AF65" s="83" t="e">
        <f ca="true">+IF(AND(ISNUMBER(OFFSET('Sanitation Data'!$F$4,0,10*ROW('Sanitation Data'!F59))),'Data Summary'!CU65="Yes"),100-OFFSET('Sanitation Data'!$F$4,0,10*ROW('Sanitation Data'!F59)),NA())</f>
        <v>#N/A</v>
      </c>
      <c r="AG65" s="83" t="e">
        <f ca="true">+IF(AND(ISNUMBER(OFFSET('Sanitation Data'!$F$6,0,10*ROW('Sanitation Data'!F59))),'Data Summary'!CV65="Yes"),OFFSET('Sanitation Data'!$F$6,0,10*ROW('Sanitation Data'!F59)),NA())</f>
        <v>#N/A</v>
      </c>
      <c r="AH65" s="83" t="e">
        <f ca="true">+IF(AND(ISNUMBER(OFFSET('Sanitation Data'!$F$10,0,10*ROW('Sanitation Data'!F59))),'Data Summary'!CW65="Yes"),OFFSET('Sanitation Data'!$F$10,0,10*ROW('Sanitation Data'!F59)),NA())</f>
        <v>#N/A</v>
      </c>
      <c r="AI65" s="83" t="e">
        <f ca="true">+IF(AND(ISNUMBER(OFFSET('Sanitation Data'!$F$11,0,10*ROW('Sanitation Data'!F59))),'Data Summary'!CX65="Yes"),OFFSET('Sanitation Data'!$F$11,0,10*ROW('Sanitation Data'!F59)),NA())</f>
        <v>#N/A</v>
      </c>
      <c r="AJ65" s="83" t="e">
        <f ca="true">+IF(AND(ISNUMBER(OFFSET('Sanitation Data'!$F$12,0,10*ROW('Sanitation Data'!F59))),'Data Summary'!CY65="Yes"),OFFSET('Sanitation Data'!$F$12,0,10*ROW('Sanitation Data'!F59)),NA())</f>
        <v>#N/A</v>
      </c>
      <c r="AK65" s="83" t="e">
        <f ca="true">+IF(AND(ISNUMBER(OFFSET('Sanitation Data'!$G$4,0,10*ROW('Sanitation Data'!G59))),'Data Summary'!CZ65="Yes"),100-OFFSET('Sanitation Data'!$G$4,0,10*ROW('Sanitation Data'!G59)),NA())</f>
        <v>#N/A</v>
      </c>
      <c r="AL65" s="83" t="e">
        <f ca="true">+IF(AND(ISNUMBER(OFFSET('Sanitation Data'!$G$6,0,10*ROW('Sanitation Data'!G59))),'Data Summary'!DA65="Yes"),OFFSET('Sanitation Data'!$G$6,0,10*ROW('Sanitation Data'!G59)),NA())</f>
        <v>#N/A</v>
      </c>
      <c r="AM65" s="83" t="e">
        <f ca="true">+IF(AND(ISNUMBER(OFFSET('Sanitation Data'!$G$10,0,10*ROW('Sanitation Data'!G59))),'Data Summary'!DB65="Yes"),OFFSET('Sanitation Data'!$G$10,0,10*ROW('Sanitation Data'!G59)),NA())</f>
        <v>#N/A</v>
      </c>
      <c r="AN65" s="83" t="e">
        <f ca="true">+IF(AND(ISNUMBER(OFFSET('Sanitation Data'!$G$11,0,10*ROW('Sanitation Data'!G59))),'Data Summary'!DC65="Yes"),OFFSET('Sanitation Data'!$G$11,0,10*ROW('Sanitation Data'!G59)),NA())</f>
        <v>#N/A</v>
      </c>
      <c r="AO65" s="83" t="e">
        <f ca="true">+IF(AND(ISNUMBER(OFFSET('Sanitation Data'!$G$12,0,10*ROW('Sanitation Data'!G59))),'Data Summary'!DD65="Yes"),OFFSET('Sanitation Data'!$G$12,0,10*ROW('Sanitation Data'!G59)),NA())</f>
        <v>#N/A</v>
      </c>
      <c r="AP65" s="83" t="e">
        <f ca="true">+IF(AND(ISNUMBER(OFFSET('Sanitation Data'!$H$4,0,10*ROW('Sanitation Data'!H59))),'Data Summary'!DE65="Yes"),100-OFFSET('Sanitation Data'!$H$4,0,10*ROW('Sanitation Data'!H59)),NA())</f>
        <v>#N/A</v>
      </c>
      <c r="AQ65" s="83" t="e">
        <f ca="true">+IF(AND(ISNUMBER(OFFSET('Sanitation Data'!$H$6,0,10*ROW('Sanitation Data'!H59))),'Data Summary'!DF65="Yes"),OFFSET('Sanitation Data'!$H$6,0,10*ROW('Sanitation Data'!H59)),NA())</f>
        <v>#N/A</v>
      </c>
      <c r="AR65" s="83" t="e">
        <f ca="true">+IF(AND(ISNUMBER(OFFSET('Sanitation Data'!$H$10,0,10*ROW('Sanitation Data'!H59))),'Data Summary'!DG65="Yes"),OFFSET('Sanitation Data'!$H$10,0,10*ROW('Sanitation Data'!H59)),NA())</f>
        <v>#N/A</v>
      </c>
      <c r="AS65" s="83" t="e">
        <f ca="true">+IF(AND(ISNUMBER(OFFSET('Sanitation Data'!$H$11,0,10*ROW('Sanitation Data'!H59))),'Data Summary'!DH65="Yes"),OFFSET('Sanitation Data'!$H$11,0,10*ROW('Sanitation Data'!H59)),NA())</f>
        <v>#N/A</v>
      </c>
      <c r="AT65" s="83" t="e">
        <f ca="true">+IF(AND(ISNUMBER(OFFSET('Sanitation Data'!$H$12,0,10*ROW('Sanitation Data'!H59))),'Data Summary'!DI65="Yes"),OFFSET('Sanitation Data'!$H$12,0,10*ROW('Sanitation Data'!H59)),NA())</f>
        <v>#N/A</v>
      </c>
      <c r="AU65" s="83" t="e">
        <f ca="true">+IF(AND(ISNUMBER(OFFSET('Sanitation Data'!$I$4,0,10*ROW('Sanitation Data'!I59))),'Data Summary'!DJ65="Yes"),100-OFFSET('Sanitation Data'!$I$4,0,10*ROW('Sanitation Data'!I59)),NA())</f>
        <v>#N/A</v>
      </c>
      <c r="AV65" s="83" t="e">
        <f ca="true">+IF(AND(ISNUMBER(OFFSET('Sanitation Data'!$I$6,0,10*ROW('Sanitation Data'!I59))),'Data Summary'!DK65="Yes"),OFFSET('Sanitation Data'!$I$6,0,10*ROW('Sanitation Data'!I59)),NA())</f>
        <v>#N/A</v>
      </c>
      <c r="AW65" s="83" t="e">
        <f ca="true">+IF(AND(ISNUMBER(OFFSET('Sanitation Data'!$I$10,0,10*ROW('Sanitation Data'!I59))),'Data Summary'!DL65="Yes"),OFFSET('Sanitation Data'!$I$10,0,10*ROW('Sanitation Data'!I59)),NA())</f>
        <v>#N/A</v>
      </c>
      <c r="AX65" s="83" t="e">
        <f ca="true">+IF(AND(ISNUMBER(OFFSET('Sanitation Data'!$I$11,0,10*ROW('Sanitation Data'!I59))),'Data Summary'!DM65="Yes"),OFFSET('Sanitation Data'!$I$11,0,10*ROW('Sanitation Data'!I59)),NA())</f>
        <v>#N/A</v>
      </c>
      <c r="AY65" s="83" t="e">
        <f ca="true">+IF(AND(ISNUMBER(OFFSET('Sanitation Data'!$I$12,0,10*ROW('Sanitation Data'!I59))),'Data Summary'!DN65="Yes"),OFFSET('Sanitation Data'!$I$12,0,10*ROW('Sanitation Data'!I59)),NA())</f>
        <v>#N/A</v>
      </c>
      <c r="AZ65" s="84" t="e">
        <f ca="true">+IF(AND(ISNUMBER(OFFSET('Hygiene Data'!$D$5,0,10*ROW('Hygiene Data'!D59))),'Data Summary'!DO65="Yes"),OFFSET('Hygiene Data'!$D$5,0,10*ROW('Hygiene Data'!D59)),NA())</f>
        <v>#N/A</v>
      </c>
      <c r="BA65" s="84" t="e">
        <f ca="true">+IF(AND(ISNUMBER(OFFSET('Hygiene Data'!$D$7,0,10*ROW('Hygiene Data'!D59))),'Data Summary'!DP65="Yes"),OFFSET('Hygiene Data'!$D$7,0,10*ROW('Hygiene Data'!D59)),NA())</f>
        <v>#N/A</v>
      </c>
      <c r="BB65" s="84" t="e">
        <f ca="true">+IF(AND(ISNUMBER(OFFSET('Hygiene Data'!$D$9,0,10*ROW('Hygiene Data'!D59))),'Data Summary'!DQ65="Yes"),OFFSET('Hygiene Data'!$D$9,0,10*ROW('Hygiene Data'!D59)),NA())</f>
        <v>#N/A</v>
      </c>
      <c r="BC65" s="84" t="e">
        <f ca="true">+IF(AND(ISNUMBER(OFFSET('Hygiene Data'!$E$5,0,10*ROW('Hygiene Data'!E59))),'Data Summary'!DR65="Yes"),OFFSET('Hygiene Data'!$E$5,0,10*ROW('Hygiene Data'!E59)),NA())</f>
        <v>#N/A</v>
      </c>
      <c r="BD65" s="84" t="e">
        <f ca="true">+IF(AND(ISNUMBER(OFFSET('Hygiene Data'!$E$7,0,10*ROW('Hygiene Data'!E59))),'Data Summary'!DS65="Yes"),OFFSET('Hygiene Data'!$E$7,0,10*ROW('Hygiene Data'!E59)),NA())</f>
        <v>#N/A</v>
      </c>
      <c r="BE65" s="84" t="e">
        <f ca="true">+IF(AND(ISNUMBER(OFFSET('Hygiene Data'!$E$9,0,10*ROW('Hygiene Data'!E59))),'Data Summary'!DT65="Yes"),OFFSET('Hygiene Data'!$E$9,0,10*ROW('Hygiene Data'!E59)),NA())</f>
        <v>#N/A</v>
      </c>
      <c r="BF65" s="84" t="e">
        <f ca="true">+IF(AND(ISNUMBER(OFFSET('Hygiene Data'!$F$5,0,10*ROW('Hygiene Data'!F59))),'Data Summary'!DU65="Yes"),OFFSET('Hygiene Data'!$F$5,0,10*ROW('Hygiene Data'!F59)),NA())</f>
        <v>#N/A</v>
      </c>
      <c r="BG65" s="84" t="e">
        <f ca="true">+IF(AND(ISNUMBER(OFFSET('Hygiene Data'!$F$7,0,10*ROW('Hygiene Data'!F59))),'Data Summary'!DV65="Yes"),OFFSET('Hygiene Data'!$F$7,0,10*ROW('Hygiene Data'!F59)),NA())</f>
        <v>#N/A</v>
      </c>
      <c r="BH65" s="84" t="e">
        <f ca="true">+IF(AND(ISNUMBER(OFFSET('Hygiene Data'!$F$9,0,10*ROW('Hygiene Data'!F59))),'Data Summary'!DW65="Yes"),OFFSET('Hygiene Data'!$F$9,0,10*ROW('Hygiene Data'!F59)),NA())</f>
        <v>#N/A</v>
      </c>
      <c r="BI65" s="84" t="e">
        <f ca="true">+IF(AND(ISNUMBER(OFFSET('Hygiene Data'!$G$5,0,10*ROW('Hygiene Data'!G59))),'Data Summary'!DX65="Yes"),OFFSET('Hygiene Data'!$G$5,0,10*ROW('Hygiene Data'!G59)),NA())</f>
        <v>#N/A</v>
      </c>
      <c r="BJ65" s="84" t="e">
        <f ca="true">+IF(AND(ISNUMBER(OFFSET('Hygiene Data'!$G$7,0,10*ROW('Hygiene Data'!G59))),'Data Summary'!DY65="Yes"),OFFSET('Hygiene Data'!$G$7,0,10*ROW('Hygiene Data'!G59)),NA())</f>
        <v>#N/A</v>
      </c>
      <c r="BK65" s="84" t="e">
        <f ca="true">+IF(AND(ISNUMBER(OFFSET('Hygiene Data'!$G$9,0,10*ROW('Hygiene Data'!G59))),'Data Summary'!DZ65="Yes"),OFFSET('Hygiene Data'!$G$9,0,10*ROW('Hygiene Data'!G59)),NA())</f>
        <v>#N/A</v>
      </c>
      <c r="BL65" s="84" t="e">
        <f ca="true">+IF(AND(ISNUMBER(OFFSET('Hygiene Data'!$H$5,0,10*ROW('Hygiene Data'!H59))),'Data Summary'!EA65="Yes"),OFFSET('Hygiene Data'!$H$5,0,10*ROW('Hygiene Data'!H59)),NA())</f>
        <v>#N/A</v>
      </c>
      <c r="BM65" s="84" t="e">
        <f ca="true">+IF(AND(ISNUMBER(OFFSET('Hygiene Data'!$H$7,0,10*ROW('Hygiene Data'!H59))),'Data Summary'!EB65="Yes"),OFFSET('Hygiene Data'!$H$7,0,10*ROW('Hygiene Data'!H59)),NA())</f>
        <v>#N/A</v>
      </c>
      <c r="BN65" s="84" t="e">
        <f ca="true">+IF(AND(ISNUMBER(OFFSET('Hygiene Data'!$H$9,0,10*ROW('Hygiene Data'!H59))),'Data Summary'!EC65="Yes"),OFFSET('Hygiene Data'!$H$9,0,10*ROW('Hygiene Data'!H59)),NA())</f>
        <v>#N/A</v>
      </c>
      <c r="BO65" s="84" t="e">
        <f ca="true">+IF(AND(ISNUMBER(OFFSET('Hygiene Data'!$I$5,0,10*ROW('Hygiene Data'!I59))),'Data Summary'!ED65="Yes"),OFFSET('Hygiene Data'!$I$5,0,10*ROW('Hygiene Data'!I59)),NA())</f>
        <v>#N/A</v>
      </c>
      <c r="BP65" s="84" t="e">
        <f ca="true">+IF(AND(ISNUMBER(OFFSET('Hygiene Data'!$I$7,0,10*ROW('Hygiene Data'!I59))),'Data Summary'!EE65="Yes"),OFFSET('Hygiene Data'!$I$7,0,10*ROW('Hygiene Data'!I59)),NA())</f>
        <v>#N/A</v>
      </c>
      <c r="BQ65" s="84" t="e">
        <f ca="true">+IF(AND(ISNUMBER(OFFSET('Hygiene Data'!$I$9,0,10*ROW('Hygiene Data'!I59))),'Data Summary'!EF65="Yes"),OFFSET('Hygiene Data'!$I$9,0,10*ROW('Hygiene Data'!I59)),NA())</f>
        <v>#N/A</v>
      </c>
    </row>
    <row xmlns:x14ac="http://schemas.microsoft.com/office/spreadsheetml/2009/9/ac" r="66" x14ac:dyDescent="0.2">
      <c r="A66" s="375" t="e">
        <f ca="true">+RIGHT('Data Summary'!A66,LEN('Data Summary'!A66)-9)</f>
        <v>#VALUE!</v>
      </c>
      <c r="B66" s="36" t="str">
        <f ca="true">+IF(ISTEXT('Data Summary'!B66),'Data Summary'!B66,"")</f>
        <v/>
      </c>
      <c r="C66" s="325" t="e">
        <f ca="true">+VALUE('Data Summary'!C66)</f>
        <v>#VALUE!</v>
      </c>
      <c r="D66" s="82" t="e">
        <f ca="true">+IF(AND(ISNUMBER(OFFSET('Water Data'!$D$4,0,10*ROW('Water Data'!D60))),'Data Summary'!BS66="Yes"),100-OFFSET('Water Data'!$D$4,0,10*ROW('Water Data'!D60)),NA())</f>
        <v>#N/A</v>
      </c>
      <c r="E66" s="82" t="e">
        <f ca="true">+IF(AND(ISNUMBER(OFFSET('Water Data'!$D$6,0,10*ROW('Water Data'!D60))),'Data Summary'!BT66="Yes"),OFFSET('Water Data'!$D$6,0,10*ROW('Water Data'!D60)),NA())</f>
        <v>#N/A</v>
      </c>
      <c r="F66" s="82" t="e">
        <f ca="true">+IF(AND(ISNUMBER(OFFSET('Water Data'!$D$9,0,10*ROW('Water Data'!D60))),'Data Summary'!BU66="Yes"),OFFSET('Water Data'!$D$9,0,10*ROW('Water Data'!D60)),NA())</f>
        <v>#N/A</v>
      </c>
      <c r="G66" s="82" t="e">
        <f ca="true">+IF(AND(ISNUMBER(OFFSET('Water Data'!$E$4,0,10*ROW('Water Data'!E60))),'Data Summary'!BV66="Yes"),100-OFFSET('Water Data'!$E$4,0,10*ROW('Water Data'!E60)),NA())</f>
        <v>#N/A</v>
      </c>
      <c r="H66" s="82" t="e">
        <f ca="true">+IF(AND(ISNUMBER(OFFSET('Water Data'!$E$6,0,10*ROW('Water Data'!E60))),'Data Summary'!BW66="Yes"),OFFSET('Water Data'!$E$6,0,10*ROW('Water Data'!E60)),NA())</f>
        <v>#N/A</v>
      </c>
      <c r="I66" s="82" t="e">
        <f ca="true">+IF(AND(ISNUMBER(OFFSET('Water Data'!$E$9,0,10*ROW('Water Data'!E60))),'Data Summary'!BX66="Yes"),OFFSET('Water Data'!$E$9,0,10*ROW('Water Data'!E60)),NA())</f>
        <v>#N/A</v>
      </c>
      <c r="J66" s="82" t="e">
        <f ca="true">+IF(AND(ISNUMBER(OFFSET('Water Data'!$F$4,0,10*ROW('Water Data'!F60))),'Data Summary'!BY66="Yes"),100-OFFSET('Water Data'!$F$4,0,10*ROW('Water Data'!F60)),NA())</f>
        <v>#N/A</v>
      </c>
      <c r="K66" s="82" t="e">
        <f ca="true">+IF(AND(ISNUMBER(OFFSET('Water Data'!$F$6,0,10*ROW('Water Data'!F60))),'Data Summary'!BZ66="Yes"),OFFSET('Water Data'!$F$6,0,10*ROW('Water Data'!F60)),NA())</f>
        <v>#N/A</v>
      </c>
      <c r="L66" s="82" t="e">
        <f ca="true">+IF(AND(ISNUMBER(OFFSET('Water Data'!$F$9,0,10*ROW('Water Data'!F60))),'Data Summary'!CA66="Yes"),OFFSET('Water Data'!$F$9,0,10*ROW('Water Data'!F60)),NA())</f>
        <v>#N/A</v>
      </c>
      <c r="M66" s="82" t="e">
        <f ca="true">+IF(AND(ISNUMBER(OFFSET('Water Data'!$G$4,0,10*ROW('Water Data'!G60))),'Data Summary'!CB66="Yes"),100-OFFSET('Water Data'!$G$4,0,10*ROW('Water Data'!G60)),NA())</f>
        <v>#N/A</v>
      </c>
      <c r="N66" s="82" t="e">
        <f ca="true">+IF(AND(ISNUMBER(OFFSET('Water Data'!$G$6,0,10*ROW('Water Data'!G60))),'Data Summary'!CC66="Yes"),OFFSET('Water Data'!$G$6,0,10*ROW('Water Data'!G60)),NA())</f>
        <v>#N/A</v>
      </c>
      <c r="O66" s="82" t="e">
        <f ca="true">+IF(AND(ISNUMBER(OFFSET('Water Data'!$G$9,0,10*ROW('Water Data'!G60))),'Data Summary'!CD66="Yes"),OFFSET('Water Data'!$G$9,0,10*ROW('Water Data'!G60)),NA())</f>
        <v>#N/A</v>
      </c>
      <c r="P66" s="82" t="e">
        <f ca="true">+IF(AND(ISNUMBER(OFFSET('Water Data'!$H$4,0,10*ROW('Water Data'!H60))),'Data Summary'!CE66="Yes"),100-OFFSET('Water Data'!$H$4,0,10*ROW('Water Data'!H60)),NA())</f>
        <v>#N/A</v>
      </c>
      <c r="Q66" s="82" t="e">
        <f ca="true">+IF(AND(ISNUMBER(OFFSET('Water Data'!$H$6,0,10*ROW('Water Data'!H60))),'Data Summary'!CF66="Yes"),OFFSET('Water Data'!$H$6,0,10*ROW('Water Data'!H60)),NA())</f>
        <v>#N/A</v>
      </c>
      <c r="R66" s="82" t="e">
        <f ca="true">+IF(AND(ISNUMBER(OFFSET('Water Data'!$H$9,0,10*ROW('Water Data'!H60))),'Data Summary'!CG66="Yes"),OFFSET('Water Data'!$H$9,0,10*ROW('Water Data'!H60)),NA())</f>
        <v>#N/A</v>
      </c>
      <c r="S66" s="82" t="e">
        <f ca="true">+IF(AND(ISNUMBER(OFFSET('Water Data'!$I$4,0,10*ROW('Water Data'!I60))),'Data Summary'!CH66="Yes"),100-OFFSET('Water Data'!$I$4,0,10*ROW('Water Data'!I60)),NA())</f>
        <v>#N/A</v>
      </c>
      <c r="T66" s="82" t="e">
        <f ca="true">+IF(AND(ISNUMBER(OFFSET('Water Data'!$I$6,0,10*ROW('Water Data'!I60))),'Data Summary'!CI66="Yes"),OFFSET('Water Data'!$I$6,0,10*ROW('Water Data'!I60)),NA())</f>
        <v>#N/A</v>
      </c>
      <c r="U66" s="82" t="e">
        <f ca="true">+IF(AND(ISNUMBER(OFFSET('Water Data'!$I$9,0,10*ROW('Water Data'!I60))),'Data Summary'!CJ66="Yes"),OFFSET('Water Data'!$I$9,0,10*ROW('Water Data'!I60)),NA())</f>
        <v>#N/A</v>
      </c>
      <c r="V66" s="83" t="e">
        <f ca="true">+IF(AND(ISNUMBER(OFFSET('Sanitation Data'!$D$4,0,10*ROW('Sanitation Data'!D60))),'Data Summary'!CK66="Yes"),100-OFFSET('Sanitation Data'!$D$4,0,10*ROW('Sanitation Data'!D60)),NA())</f>
        <v>#N/A</v>
      </c>
      <c r="W66" s="83" t="e">
        <f ca="true">+IF(AND(ISNUMBER(OFFSET('Sanitation Data'!$D$6,0,10*ROW('Sanitation Data'!D60))),'Data Summary'!CL66="Yes"),OFFSET('Sanitation Data'!$D$6,0,10*ROW('Sanitation Data'!D60)),NA())</f>
        <v>#N/A</v>
      </c>
      <c r="X66" s="83" t="e">
        <f ca="true">+IF(AND(ISNUMBER(OFFSET('Sanitation Data'!$D$10,0,10*ROW('Sanitation Data'!D60))),'Data Summary'!CM66="Yes"),OFFSET('Sanitation Data'!$D$10,0,10*ROW('Sanitation Data'!D60)),NA())</f>
        <v>#N/A</v>
      </c>
      <c r="Y66" s="83" t="e">
        <f ca="true">+IF(AND(ISNUMBER(OFFSET('Sanitation Data'!$D$11,0,10*ROW('Sanitation Data'!D60))),'Data Summary'!CN66="Yes"),OFFSET('Sanitation Data'!$D$11,0,10*ROW('Sanitation Data'!D60)),NA())</f>
        <v>#N/A</v>
      </c>
      <c r="Z66" s="83" t="e">
        <f ca="true">+IF(AND(ISNUMBER(OFFSET('Sanitation Data'!$D$12,0,10*ROW('Sanitation Data'!D60))),'Data Summary'!CO66="Yes"),OFFSET('Sanitation Data'!$D$12,0,10*ROW('Sanitation Data'!D60)),NA())</f>
        <v>#N/A</v>
      </c>
      <c r="AA66" s="83" t="e">
        <f ca="true">+IF(AND(ISNUMBER(OFFSET('Sanitation Data'!$E$4,0,10*ROW('Sanitation Data'!E60))),'Data Summary'!CP66="Yes"),100-OFFSET('Sanitation Data'!$E$4,0,10*ROW('Sanitation Data'!E60)),NA())</f>
        <v>#N/A</v>
      </c>
      <c r="AB66" s="83" t="e">
        <f ca="true">+IF(AND(ISNUMBER(OFFSET('Sanitation Data'!$E$6,0,10*ROW('Sanitation Data'!E60))),'Data Summary'!CQ66="Yes"),OFFSET('Sanitation Data'!$E$6,0,10*ROW('Sanitation Data'!E60)),NA())</f>
        <v>#N/A</v>
      </c>
      <c r="AC66" s="83" t="e">
        <f ca="true">+IF(AND(ISNUMBER(OFFSET('Sanitation Data'!$E$10,0,10*ROW('Sanitation Data'!E60))),'Data Summary'!CR66="Yes"),OFFSET('Sanitation Data'!$E$10,0,10*ROW('Sanitation Data'!E60)),NA())</f>
        <v>#N/A</v>
      </c>
      <c r="AD66" s="83" t="e">
        <f ca="true">+IF(AND(ISNUMBER(OFFSET('Sanitation Data'!$E$11,0,10*ROW('Sanitation Data'!E60))),'Data Summary'!CS66="Yes"),OFFSET('Sanitation Data'!$E$11,0,10*ROW('Sanitation Data'!E60)),NA())</f>
        <v>#N/A</v>
      </c>
      <c r="AE66" s="83" t="e">
        <f ca="true">+IF(AND(ISNUMBER(OFFSET('Sanitation Data'!$E$12,0,10*ROW('Sanitation Data'!E60))),'Data Summary'!CT66="Yes"),OFFSET('Sanitation Data'!$E$12,0,10*ROW('Sanitation Data'!E60)),NA())</f>
        <v>#N/A</v>
      </c>
      <c r="AF66" s="83" t="e">
        <f ca="true">+IF(AND(ISNUMBER(OFFSET('Sanitation Data'!$F$4,0,10*ROW('Sanitation Data'!F60))),'Data Summary'!CU66="Yes"),100-OFFSET('Sanitation Data'!$F$4,0,10*ROW('Sanitation Data'!F60)),NA())</f>
        <v>#N/A</v>
      </c>
      <c r="AG66" s="83" t="e">
        <f ca="true">+IF(AND(ISNUMBER(OFFSET('Sanitation Data'!$F$6,0,10*ROW('Sanitation Data'!F60))),'Data Summary'!CV66="Yes"),OFFSET('Sanitation Data'!$F$6,0,10*ROW('Sanitation Data'!F60)),NA())</f>
        <v>#N/A</v>
      </c>
      <c r="AH66" s="83" t="e">
        <f ca="true">+IF(AND(ISNUMBER(OFFSET('Sanitation Data'!$F$10,0,10*ROW('Sanitation Data'!F60))),'Data Summary'!CW66="Yes"),OFFSET('Sanitation Data'!$F$10,0,10*ROW('Sanitation Data'!F60)),NA())</f>
        <v>#N/A</v>
      </c>
      <c r="AI66" s="83" t="e">
        <f ca="true">+IF(AND(ISNUMBER(OFFSET('Sanitation Data'!$F$11,0,10*ROW('Sanitation Data'!F60))),'Data Summary'!CX66="Yes"),OFFSET('Sanitation Data'!$F$11,0,10*ROW('Sanitation Data'!F60)),NA())</f>
        <v>#N/A</v>
      </c>
      <c r="AJ66" s="83" t="e">
        <f ca="true">+IF(AND(ISNUMBER(OFFSET('Sanitation Data'!$F$12,0,10*ROW('Sanitation Data'!F60))),'Data Summary'!CY66="Yes"),OFFSET('Sanitation Data'!$F$12,0,10*ROW('Sanitation Data'!F60)),NA())</f>
        <v>#N/A</v>
      </c>
      <c r="AK66" s="83" t="e">
        <f ca="true">+IF(AND(ISNUMBER(OFFSET('Sanitation Data'!$G$4,0,10*ROW('Sanitation Data'!G60))),'Data Summary'!CZ66="Yes"),100-OFFSET('Sanitation Data'!$G$4,0,10*ROW('Sanitation Data'!G60)),NA())</f>
        <v>#N/A</v>
      </c>
      <c r="AL66" s="83" t="e">
        <f ca="true">+IF(AND(ISNUMBER(OFFSET('Sanitation Data'!$G$6,0,10*ROW('Sanitation Data'!G60))),'Data Summary'!DA66="Yes"),OFFSET('Sanitation Data'!$G$6,0,10*ROW('Sanitation Data'!G60)),NA())</f>
        <v>#N/A</v>
      </c>
      <c r="AM66" s="83" t="e">
        <f ca="true">+IF(AND(ISNUMBER(OFFSET('Sanitation Data'!$G$10,0,10*ROW('Sanitation Data'!G60))),'Data Summary'!DB66="Yes"),OFFSET('Sanitation Data'!$G$10,0,10*ROW('Sanitation Data'!G60)),NA())</f>
        <v>#N/A</v>
      </c>
      <c r="AN66" s="83" t="e">
        <f ca="true">+IF(AND(ISNUMBER(OFFSET('Sanitation Data'!$G$11,0,10*ROW('Sanitation Data'!G60))),'Data Summary'!DC66="Yes"),OFFSET('Sanitation Data'!$G$11,0,10*ROW('Sanitation Data'!G60)),NA())</f>
        <v>#N/A</v>
      </c>
      <c r="AO66" s="83" t="e">
        <f ca="true">+IF(AND(ISNUMBER(OFFSET('Sanitation Data'!$G$12,0,10*ROW('Sanitation Data'!G60))),'Data Summary'!DD66="Yes"),OFFSET('Sanitation Data'!$G$12,0,10*ROW('Sanitation Data'!G60)),NA())</f>
        <v>#N/A</v>
      </c>
      <c r="AP66" s="83" t="e">
        <f ca="true">+IF(AND(ISNUMBER(OFFSET('Sanitation Data'!$H$4,0,10*ROW('Sanitation Data'!H60))),'Data Summary'!DE66="Yes"),100-OFFSET('Sanitation Data'!$H$4,0,10*ROW('Sanitation Data'!H60)),NA())</f>
        <v>#N/A</v>
      </c>
      <c r="AQ66" s="83" t="e">
        <f ca="true">+IF(AND(ISNUMBER(OFFSET('Sanitation Data'!$H$6,0,10*ROW('Sanitation Data'!H60))),'Data Summary'!DF66="Yes"),OFFSET('Sanitation Data'!$H$6,0,10*ROW('Sanitation Data'!H60)),NA())</f>
        <v>#N/A</v>
      </c>
      <c r="AR66" s="83" t="e">
        <f ca="true">+IF(AND(ISNUMBER(OFFSET('Sanitation Data'!$H$10,0,10*ROW('Sanitation Data'!H60))),'Data Summary'!DG66="Yes"),OFFSET('Sanitation Data'!$H$10,0,10*ROW('Sanitation Data'!H60)),NA())</f>
        <v>#N/A</v>
      </c>
      <c r="AS66" s="83" t="e">
        <f ca="true">+IF(AND(ISNUMBER(OFFSET('Sanitation Data'!$H$11,0,10*ROW('Sanitation Data'!H60))),'Data Summary'!DH66="Yes"),OFFSET('Sanitation Data'!$H$11,0,10*ROW('Sanitation Data'!H60)),NA())</f>
        <v>#N/A</v>
      </c>
      <c r="AT66" s="83" t="e">
        <f ca="true">+IF(AND(ISNUMBER(OFFSET('Sanitation Data'!$H$12,0,10*ROW('Sanitation Data'!H60))),'Data Summary'!DI66="Yes"),OFFSET('Sanitation Data'!$H$12,0,10*ROW('Sanitation Data'!H60)),NA())</f>
        <v>#N/A</v>
      </c>
      <c r="AU66" s="83" t="e">
        <f ca="true">+IF(AND(ISNUMBER(OFFSET('Sanitation Data'!$I$4,0,10*ROW('Sanitation Data'!I60))),'Data Summary'!DJ66="Yes"),100-OFFSET('Sanitation Data'!$I$4,0,10*ROW('Sanitation Data'!I60)),NA())</f>
        <v>#N/A</v>
      </c>
      <c r="AV66" s="83" t="e">
        <f ca="true">+IF(AND(ISNUMBER(OFFSET('Sanitation Data'!$I$6,0,10*ROW('Sanitation Data'!I60))),'Data Summary'!DK66="Yes"),OFFSET('Sanitation Data'!$I$6,0,10*ROW('Sanitation Data'!I60)),NA())</f>
        <v>#N/A</v>
      </c>
      <c r="AW66" s="83" t="e">
        <f ca="true">+IF(AND(ISNUMBER(OFFSET('Sanitation Data'!$I$10,0,10*ROW('Sanitation Data'!I60))),'Data Summary'!DL66="Yes"),OFFSET('Sanitation Data'!$I$10,0,10*ROW('Sanitation Data'!I60)),NA())</f>
        <v>#N/A</v>
      </c>
      <c r="AX66" s="83" t="e">
        <f ca="true">+IF(AND(ISNUMBER(OFFSET('Sanitation Data'!$I$11,0,10*ROW('Sanitation Data'!I60))),'Data Summary'!DM66="Yes"),OFFSET('Sanitation Data'!$I$11,0,10*ROW('Sanitation Data'!I60)),NA())</f>
        <v>#N/A</v>
      </c>
      <c r="AY66" s="83" t="e">
        <f ca="true">+IF(AND(ISNUMBER(OFFSET('Sanitation Data'!$I$12,0,10*ROW('Sanitation Data'!I60))),'Data Summary'!DN66="Yes"),OFFSET('Sanitation Data'!$I$12,0,10*ROW('Sanitation Data'!I60)),NA())</f>
        <v>#N/A</v>
      </c>
      <c r="AZ66" s="84" t="e">
        <f ca="true">+IF(AND(ISNUMBER(OFFSET('Hygiene Data'!$D$5,0,10*ROW('Hygiene Data'!D60))),'Data Summary'!DO66="Yes"),OFFSET('Hygiene Data'!$D$5,0,10*ROW('Hygiene Data'!D60)),NA())</f>
        <v>#N/A</v>
      </c>
      <c r="BA66" s="84" t="e">
        <f ca="true">+IF(AND(ISNUMBER(OFFSET('Hygiene Data'!$D$7,0,10*ROW('Hygiene Data'!D60))),'Data Summary'!DP66="Yes"),OFFSET('Hygiene Data'!$D$7,0,10*ROW('Hygiene Data'!D60)),NA())</f>
        <v>#N/A</v>
      </c>
      <c r="BB66" s="84" t="e">
        <f ca="true">+IF(AND(ISNUMBER(OFFSET('Hygiene Data'!$D$9,0,10*ROW('Hygiene Data'!D60))),'Data Summary'!DQ66="Yes"),OFFSET('Hygiene Data'!$D$9,0,10*ROW('Hygiene Data'!D60)),NA())</f>
        <v>#N/A</v>
      </c>
      <c r="BC66" s="84" t="e">
        <f ca="true">+IF(AND(ISNUMBER(OFFSET('Hygiene Data'!$E$5,0,10*ROW('Hygiene Data'!E60))),'Data Summary'!DR66="Yes"),OFFSET('Hygiene Data'!$E$5,0,10*ROW('Hygiene Data'!E60)),NA())</f>
        <v>#N/A</v>
      </c>
      <c r="BD66" s="84" t="e">
        <f ca="true">+IF(AND(ISNUMBER(OFFSET('Hygiene Data'!$E$7,0,10*ROW('Hygiene Data'!E60))),'Data Summary'!DS66="Yes"),OFFSET('Hygiene Data'!$E$7,0,10*ROW('Hygiene Data'!E60)),NA())</f>
        <v>#N/A</v>
      </c>
      <c r="BE66" s="84" t="e">
        <f ca="true">+IF(AND(ISNUMBER(OFFSET('Hygiene Data'!$E$9,0,10*ROW('Hygiene Data'!E60))),'Data Summary'!DT66="Yes"),OFFSET('Hygiene Data'!$E$9,0,10*ROW('Hygiene Data'!E60)),NA())</f>
        <v>#N/A</v>
      </c>
      <c r="BF66" s="84" t="e">
        <f ca="true">+IF(AND(ISNUMBER(OFFSET('Hygiene Data'!$F$5,0,10*ROW('Hygiene Data'!F60))),'Data Summary'!DU66="Yes"),OFFSET('Hygiene Data'!$F$5,0,10*ROW('Hygiene Data'!F60)),NA())</f>
        <v>#N/A</v>
      </c>
      <c r="BG66" s="84" t="e">
        <f ca="true">+IF(AND(ISNUMBER(OFFSET('Hygiene Data'!$F$7,0,10*ROW('Hygiene Data'!F60))),'Data Summary'!DV66="Yes"),OFFSET('Hygiene Data'!$F$7,0,10*ROW('Hygiene Data'!F60)),NA())</f>
        <v>#N/A</v>
      </c>
      <c r="BH66" s="84" t="e">
        <f ca="true">+IF(AND(ISNUMBER(OFFSET('Hygiene Data'!$F$9,0,10*ROW('Hygiene Data'!F60))),'Data Summary'!DW66="Yes"),OFFSET('Hygiene Data'!$F$9,0,10*ROW('Hygiene Data'!F60)),NA())</f>
        <v>#N/A</v>
      </c>
      <c r="BI66" s="84" t="e">
        <f ca="true">+IF(AND(ISNUMBER(OFFSET('Hygiene Data'!$G$5,0,10*ROW('Hygiene Data'!G60))),'Data Summary'!DX66="Yes"),OFFSET('Hygiene Data'!$G$5,0,10*ROW('Hygiene Data'!G60)),NA())</f>
        <v>#N/A</v>
      </c>
      <c r="BJ66" s="84" t="e">
        <f ca="true">+IF(AND(ISNUMBER(OFFSET('Hygiene Data'!$G$7,0,10*ROW('Hygiene Data'!G60))),'Data Summary'!DY66="Yes"),OFFSET('Hygiene Data'!$G$7,0,10*ROW('Hygiene Data'!G60)),NA())</f>
        <v>#N/A</v>
      </c>
      <c r="BK66" s="84" t="e">
        <f ca="true">+IF(AND(ISNUMBER(OFFSET('Hygiene Data'!$G$9,0,10*ROW('Hygiene Data'!G60))),'Data Summary'!DZ66="Yes"),OFFSET('Hygiene Data'!$G$9,0,10*ROW('Hygiene Data'!G60)),NA())</f>
        <v>#N/A</v>
      </c>
      <c r="BL66" s="84" t="e">
        <f ca="true">+IF(AND(ISNUMBER(OFFSET('Hygiene Data'!$H$5,0,10*ROW('Hygiene Data'!H60))),'Data Summary'!EA66="Yes"),OFFSET('Hygiene Data'!$H$5,0,10*ROW('Hygiene Data'!H60)),NA())</f>
        <v>#N/A</v>
      </c>
      <c r="BM66" s="84" t="e">
        <f ca="true">+IF(AND(ISNUMBER(OFFSET('Hygiene Data'!$H$7,0,10*ROW('Hygiene Data'!H60))),'Data Summary'!EB66="Yes"),OFFSET('Hygiene Data'!$H$7,0,10*ROW('Hygiene Data'!H60)),NA())</f>
        <v>#N/A</v>
      </c>
      <c r="BN66" s="84" t="e">
        <f ca="true">+IF(AND(ISNUMBER(OFFSET('Hygiene Data'!$H$9,0,10*ROW('Hygiene Data'!H60))),'Data Summary'!EC66="Yes"),OFFSET('Hygiene Data'!$H$9,0,10*ROW('Hygiene Data'!H60)),NA())</f>
        <v>#N/A</v>
      </c>
      <c r="BO66" s="84" t="e">
        <f ca="true">+IF(AND(ISNUMBER(OFFSET('Hygiene Data'!$I$5,0,10*ROW('Hygiene Data'!I60))),'Data Summary'!ED66="Yes"),OFFSET('Hygiene Data'!$I$5,0,10*ROW('Hygiene Data'!I60)),NA())</f>
        <v>#N/A</v>
      </c>
      <c r="BP66" s="84" t="e">
        <f ca="true">+IF(AND(ISNUMBER(OFFSET('Hygiene Data'!$I$7,0,10*ROW('Hygiene Data'!I60))),'Data Summary'!EE66="Yes"),OFFSET('Hygiene Data'!$I$7,0,10*ROW('Hygiene Data'!I60)),NA())</f>
        <v>#N/A</v>
      </c>
      <c r="BQ66" s="84" t="e">
        <f ca="true">+IF(AND(ISNUMBER(OFFSET('Hygiene Data'!$I$9,0,10*ROW('Hygiene Data'!I60))),'Data Summary'!EF66="Yes"),OFFSET('Hygiene Data'!$I$9,0,10*ROW('Hygiene Data'!I60)),NA())</f>
        <v>#N/A</v>
      </c>
    </row>
    <row xmlns:x14ac="http://schemas.microsoft.com/office/spreadsheetml/2009/9/ac" r="67" x14ac:dyDescent="0.2">
      <c r="A67" s="375" t="e">
        <f ca="true">+RIGHT('Data Summary'!A67,LEN('Data Summary'!A67)-9)</f>
        <v>#VALUE!</v>
      </c>
      <c r="B67" s="36" t="str">
        <f ca="true">+IF(ISTEXT('Data Summary'!B67),'Data Summary'!B67,"")</f>
        <v/>
      </c>
      <c r="C67" s="325" t="e">
        <f ca="true">+VALUE('Data Summary'!C67)</f>
        <v>#VALUE!</v>
      </c>
      <c r="D67" s="82" t="e">
        <f ca="true">+IF(AND(ISNUMBER(OFFSET('Water Data'!$D$4,0,10*ROW('Water Data'!D61))),'Data Summary'!BS67="Yes"),100-OFFSET('Water Data'!$D$4,0,10*ROW('Water Data'!D61)),NA())</f>
        <v>#N/A</v>
      </c>
      <c r="E67" s="82" t="e">
        <f ca="true">+IF(AND(ISNUMBER(OFFSET('Water Data'!$D$6,0,10*ROW('Water Data'!D61))),'Data Summary'!BT67="Yes"),OFFSET('Water Data'!$D$6,0,10*ROW('Water Data'!D61)),NA())</f>
        <v>#N/A</v>
      </c>
      <c r="F67" s="82" t="e">
        <f ca="true">+IF(AND(ISNUMBER(OFFSET('Water Data'!$D$9,0,10*ROW('Water Data'!D61))),'Data Summary'!BU67="Yes"),OFFSET('Water Data'!$D$9,0,10*ROW('Water Data'!D61)),NA())</f>
        <v>#N/A</v>
      </c>
      <c r="G67" s="82" t="e">
        <f ca="true">+IF(AND(ISNUMBER(OFFSET('Water Data'!$E$4,0,10*ROW('Water Data'!E61))),'Data Summary'!BV67="Yes"),100-OFFSET('Water Data'!$E$4,0,10*ROW('Water Data'!E61)),NA())</f>
        <v>#N/A</v>
      </c>
      <c r="H67" s="82" t="e">
        <f ca="true">+IF(AND(ISNUMBER(OFFSET('Water Data'!$E$6,0,10*ROW('Water Data'!E61))),'Data Summary'!BW67="Yes"),OFFSET('Water Data'!$E$6,0,10*ROW('Water Data'!E61)),NA())</f>
        <v>#N/A</v>
      </c>
      <c r="I67" s="82" t="e">
        <f ca="true">+IF(AND(ISNUMBER(OFFSET('Water Data'!$E$9,0,10*ROW('Water Data'!E61))),'Data Summary'!BX67="Yes"),OFFSET('Water Data'!$E$9,0,10*ROW('Water Data'!E61)),NA())</f>
        <v>#N/A</v>
      </c>
      <c r="J67" s="82" t="e">
        <f ca="true">+IF(AND(ISNUMBER(OFFSET('Water Data'!$F$4,0,10*ROW('Water Data'!F61))),'Data Summary'!BY67="Yes"),100-OFFSET('Water Data'!$F$4,0,10*ROW('Water Data'!F61)),NA())</f>
        <v>#N/A</v>
      </c>
      <c r="K67" s="82" t="e">
        <f ca="true">+IF(AND(ISNUMBER(OFFSET('Water Data'!$F$6,0,10*ROW('Water Data'!F61))),'Data Summary'!BZ67="Yes"),OFFSET('Water Data'!$F$6,0,10*ROW('Water Data'!F61)),NA())</f>
        <v>#N/A</v>
      </c>
      <c r="L67" s="82" t="e">
        <f ca="true">+IF(AND(ISNUMBER(OFFSET('Water Data'!$F$9,0,10*ROW('Water Data'!F61))),'Data Summary'!CA67="Yes"),OFFSET('Water Data'!$F$9,0,10*ROW('Water Data'!F61)),NA())</f>
        <v>#N/A</v>
      </c>
      <c r="M67" s="82" t="e">
        <f ca="true">+IF(AND(ISNUMBER(OFFSET('Water Data'!$G$4,0,10*ROW('Water Data'!G61))),'Data Summary'!CB67="Yes"),100-OFFSET('Water Data'!$G$4,0,10*ROW('Water Data'!G61)),NA())</f>
        <v>#N/A</v>
      </c>
      <c r="N67" s="82" t="e">
        <f ca="true">+IF(AND(ISNUMBER(OFFSET('Water Data'!$G$6,0,10*ROW('Water Data'!G61))),'Data Summary'!CC67="Yes"),OFFSET('Water Data'!$G$6,0,10*ROW('Water Data'!G61)),NA())</f>
        <v>#N/A</v>
      </c>
      <c r="O67" s="82" t="e">
        <f ca="true">+IF(AND(ISNUMBER(OFFSET('Water Data'!$G$9,0,10*ROW('Water Data'!G61))),'Data Summary'!CD67="Yes"),OFFSET('Water Data'!$G$9,0,10*ROW('Water Data'!G61)),NA())</f>
        <v>#N/A</v>
      </c>
      <c r="P67" s="82" t="e">
        <f ca="true">+IF(AND(ISNUMBER(OFFSET('Water Data'!$H$4,0,10*ROW('Water Data'!H61))),'Data Summary'!CE67="Yes"),100-OFFSET('Water Data'!$H$4,0,10*ROW('Water Data'!H61)),NA())</f>
        <v>#N/A</v>
      </c>
      <c r="Q67" s="82" t="e">
        <f ca="true">+IF(AND(ISNUMBER(OFFSET('Water Data'!$H$6,0,10*ROW('Water Data'!H61))),'Data Summary'!CF67="Yes"),OFFSET('Water Data'!$H$6,0,10*ROW('Water Data'!H61)),NA())</f>
        <v>#N/A</v>
      </c>
      <c r="R67" s="82" t="e">
        <f ca="true">+IF(AND(ISNUMBER(OFFSET('Water Data'!$H$9,0,10*ROW('Water Data'!H61))),'Data Summary'!CG67="Yes"),OFFSET('Water Data'!$H$9,0,10*ROW('Water Data'!H61)),NA())</f>
        <v>#N/A</v>
      </c>
      <c r="S67" s="82" t="e">
        <f ca="true">+IF(AND(ISNUMBER(OFFSET('Water Data'!$I$4,0,10*ROW('Water Data'!I61))),'Data Summary'!CH67="Yes"),100-OFFSET('Water Data'!$I$4,0,10*ROW('Water Data'!I61)),NA())</f>
        <v>#N/A</v>
      </c>
      <c r="T67" s="82" t="e">
        <f ca="true">+IF(AND(ISNUMBER(OFFSET('Water Data'!$I$6,0,10*ROW('Water Data'!I61))),'Data Summary'!CI67="Yes"),OFFSET('Water Data'!$I$6,0,10*ROW('Water Data'!I61)),NA())</f>
        <v>#N/A</v>
      </c>
      <c r="U67" s="82" t="e">
        <f ca="true">+IF(AND(ISNUMBER(OFFSET('Water Data'!$I$9,0,10*ROW('Water Data'!I61))),'Data Summary'!CJ67="Yes"),OFFSET('Water Data'!$I$9,0,10*ROW('Water Data'!I61)),NA())</f>
        <v>#N/A</v>
      </c>
      <c r="V67" s="83" t="e">
        <f ca="true">+IF(AND(ISNUMBER(OFFSET('Sanitation Data'!$D$4,0,10*ROW('Sanitation Data'!D61))),'Data Summary'!CK67="Yes"),100-OFFSET('Sanitation Data'!$D$4,0,10*ROW('Sanitation Data'!D61)),NA())</f>
        <v>#N/A</v>
      </c>
      <c r="W67" s="83" t="e">
        <f ca="true">+IF(AND(ISNUMBER(OFFSET('Sanitation Data'!$D$6,0,10*ROW('Sanitation Data'!D61))),'Data Summary'!CL67="Yes"),OFFSET('Sanitation Data'!$D$6,0,10*ROW('Sanitation Data'!D61)),NA())</f>
        <v>#N/A</v>
      </c>
      <c r="X67" s="83" t="e">
        <f ca="true">+IF(AND(ISNUMBER(OFFSET('Sanitation Data'!$D$10,0,10*ROW('Sanitation Data'!D61))),'Data Summary'!CM67="Yes"),OFFSET('Sanitation Data'!$D$10,0,10*ROW('Sanitation Data'!D61)),NA())</f>
        <v>#N/A</v>
      </c>
      <c r="Y67" s="83" t="e">
        <f ca="true">+IF(AND(ISNUMBER(OFFSET('Sanitation Data'!$D$11,0,10*ROW('Sanitation Data'!D61))),'Data Summary'!CN67="Yes"),OFFSET('Sanitation Data'!$D$11,0,10*ROW('Sanitation Data'!D61)),NA())</f>
        <v>#N/A</v>
      </c>
      <c r="Z67" s="83" t="e">
        <f ca="true">+IF(AND(ISNUMBER(OFFSET('Sanitation Data'!$D$12,0,10*ROW('Sanitation Data'!D61))),'Data Summary'!CO67="Yes"),OFFSET('Sanitation Data'!$D$12,0,10*ROW('Sanitation Data'!D61)),NA())</f>
        <v>#N/A</v>
      </c>
      <c r="AA67" s="83" t="e">
        <f ca="true">+IF(AND(ISNUMBER(OFFSET('Sanitation Data'!$E$4,0,10*ROW('Sanitation Data'!E61))),'Data Summary'!CP67="Yes"),100-OFFSET('Sanitation Data'!$E$4,0,10*ROW('Sanitation Data'!E61)),NA())</f>
        <v>#N/A</v>
      </c>
      <c r="AB67" s="83" t="e">
        <f ca="true">+IF(AND(ISNUMBER(OFFSET('Sanitation Data'!$E$6,0,10*ROW('Sanitation Data'!E61))),'Data Summary'!CQ67="Yes"),OFFSET('Sanitation Data'!$E$6,0,10*ROW('Sanitation Data'!E61)),NA())</f>
        <v>#N/A</v>
      </c>
      <c r="AC67" s="83" t="e">
        <f ca="true">+IF(AND(ISNUMBER(OFFSET('Sanitation Data'!$E$10,0,10*ROW('Sanitation Data'!E61))),'Data Summary'!CR67="Yes"),OFFSET('Sanitation Data'!$E$10,0,10*ROW('Sanitation Data'!E61)),NA())</f>
        <v>#N/A</v>
      </c>
      <c r="AD67" s="83" t="e">
        <f ca="true">+IF(AND(ISNUMBER(OFFSET('Sanitation Data'!$E$11,0,10*ROW('Sanitation Data'!E61))),'Data Summary'!CS67="Yes"),OFFSET('Sanitation Data'!$E$11,0,10*ROW('Sanitation Data'!E61)),NA())</f>
        <v>#N/A</v>
      </c>
      <c r="AE67" s="83" t="e">
        <f ca="true">+IF(AND(ISNUMBER(OFFSET('Sanitation Data'!$E$12,0,10*ROW('Sanitation Data'!E61))),'Data Summary'!CT67="Yes"),OFFSET('Sanitation Data'!$E$12,0,10*ROW('Sanitation Data'!E61)),NA())</f>
        <v>#N/A</v>
      </c>
      <c r="AF67" s="83" t="e">
        <f ca="true">+IF(AND(ISNUMBER(OFFSET('Sanitation Data'!$F$4,0,10*ROW('Sanitation Data'!F61))),'Data Summary'!CU67="Yes"),100-OFFSET('Sanitation Data'!$F$4,0,10*ROW('Sanitation Data'!F61)),NA())</f>
        <v>#N/A</v>
      </c>
      <c r="AG67" s="83" t="e">
        <f ca="true">+IF(AND(ISNUMBER(OFFSET('Sanitation Data'!$F$6,0,10*ROW('Sanitation Data'!F61))),'Data Summary'!CV67="Yes"),OFFSET('Sanitation Data'!$F$6,0,10*ROW('Sanitation Data'!F61)),NA())</f>
        <v>#N/A</v>
      </c>
      <c r="AH67" s="83" t="e">
        <f ca="true">+IF(AND(ISNUMBER(OFFSET('Sanitation Data'!$F$10,0,10*ROW('Sanitation Data'!F61))),'Data Summary'!CW67="Yes"),OFFSET('Sanitation Data'!$F$10,0,10*ROW('Sanitation Data'!F61)),NA())</f>
        <v>#N/A</v>
      </c>
      <c r="AI67" s="83" t="e">
        <f ca="true">+IF(AND(ISNUMBER(OFFSET('Sanitation Data'!$F$11,0,10*ROW('Sanitation Data'!F61))),'Data Summary'!CX67="Yes"),OFFSET('Sanitation Data'!$F$11,0,10*ROW('Sanitation Data'!F61)),NA())</f>
        <v>#N/A</v>
      </c>
      <c r="AJ67" s="83" t="e">
        <f ca="true">+IF(AND(ISNUMBER(OFFSET('Sanitation Data'!$F$12,0,10*ROW('Sanitation Data'!F61))),'Data Summary'!CY67="Yes"),OFFSET('Sanitation Data'!$F$12,0,10*ROW('Sanitation Data'!F61)),NA())</f>
        <v>#N/A</v>
      </c>
      <c r="AK67" s="83" t="e">
        <f ca="true">+IF(AND(ISNUMBER(OFFSET('Sanitation Data'!$G$4,0,10*ROW('Sanitation Data'!G61))),'Data Summary'!CZ67="Yes"),100-OFFSET('Sanitation Data'!$G$4,0,10*ROW('Sanitation Data'!G61)),NA())</f>
        <v>#N/A</v>
      </c>
      <c r="AL67" s="83" t="e">
        <f ca="true">+IF(AND(ISNUMBER(OFFSET('Sanitation Data'!$G$6,0,10*ROW('Sanitation Data'!G61))),'Data Summary'!DA67="Yes"),OFFSET('Sanitation Data'!$G$6,0,10*ROW('Sanitation Data'!G61)),NA())</f>
        <v>#N/A</v>
      </c>
      <c r="AM67" s="83" t="e">
        <f ca="true">+IF(AND(ISNUMBER(OFFSET('Sanitation Data'!$G$10,0,10*ROW('Sanitation Data'!G61))),'Data Summary'!DB67="Yes"),OFFSET('Sanitation Data'!$G$10,0,10*ROW('Sanitation Data'!G61)),NA())</f>
        <v>#N/A</v>
      </c>
      <c r="AN67" s="83" t="e">
        <f ca="true">+IF(AND(ISNUMBER(OFFSET('Sanitation Data'!$G$11,0,10*ROW('Sanitation Data'!G61))),'Data Summary'!DC67="Yes"),OFFSET('Sanitation Data'!$G$11,0,10*ROW('Sanitation Data'!G61)),NA())</f>
        <v>#N/A</v>
      </c>
      <c r="AO67" s="83" t="e">
        <f ca="true">+IF(AND(ISNUMBER(OFFSET('Sanitation Data'!$G$12,0,10*ROW('Sanitation Data'!G61))),'Data Summary'!DD67="Yes"),OFFSET('Sanitation Data'!$G$12,0,10*ROW('Sanitation Data'!G61)),NA())</f>
        <v>#N/A</v>
      </c>
      <c r="AP67" s="83" t="e">
        <f ca="true">+IF(AND(ISNUMBER(OFFSET('Sanitation Data'!$H$4,0,10*ROW('Sanitation Data'!H61))),'Data Summary'!DE67="Yes"),100-OFFSET('Sanitation Data'!$H$4,0,10*ROW('Sanitation Data'!H61)),NA())</f>
        <v>#N/A</v>
      </c>
      <c r="AQ67" s="83" t="e">
        <f ca="true">+IF(AND(ISNUMBER(OFFSET('Sanitation Data'!$H$6,0,10*ROW('Sanitation Data'!H61))),'Data Summary'!DF67="Yes"),OFFSET('Sanitation Data'!$H$6,0,10*ROW('Sanitation Data'!H61)),NA())</f>
        <v>#N/A</v>
      </c>
      <c r="AR67" s="83" t="e">
        <f ca="true">+IF(AND(ISNUMBER(OFFSET('Sanitation Data'!$H$10,0,10*ROW('Sanitation Data'!H61))),'Data Summary'!DG67="Yes"),OFFSET('Sanitation Data'!$H$10,0,10*ROW('Sanitation Data'!H61)),NA())</f>
        <v>#N/A</v>
      </c>
      <c r="AS67" s="83" t="e">
        <f ca="true">+IF(AND(ISNUMBER(OFFSET('Sanitation Data'!$H$11,0,10*ROW('Sanitation Data'!H61))),'Data Summary'!DH67="Yes"),OFFSET('Sanitation Data'!$H$11,0,10*ROW('Sanitation Data'!H61)),NA())</f>
        <v>#N/A</v>
      </c>
      <c r="AT67" s="83" t="e">
        <f ca="true">+IF(AND(ISNUMBER(OFFSET('Sanitation Data'!$H$12,0,10*ROW('Sanitation Data'!H61))),'Data Summary'!DI67="Yes"),OFFSET('Sanitation Data'!$H$12,0,10*ROW('Sanitation Data'!H61)),NA())</f>
        <v>#N/A</v>
      </c>
      <c r="AU67" s="83" t="e">
        <f ca="true">+IF(AND(ISNUMBER(OFFSET('Sanitation Data'!$I$4,0,10*ROW('Sanitation Data'!I61))),'Data Summary'!DJ67="Yes"),100-OFFSET('Sanitation Data'!$I$4,0,10*ROW('Sanitation Data'!I61)),NA())</f>
        <v>#N/A</v>
      </c>
      <c r="AV67" s="83" t="e">
        <f ca="true">+IF(AND(ISNUMBER(OFFSET('Sanitation Data'!$I$6,0,10*ROW('Sanitation Data'!I61))),'Data Summary'!DK67="Yes"),OFFSET('Sanitation Data'!$I$6,0,10*ROW('Sanitation Data'!I61)),NA())</f>
        <v>#N/A</v>
      </c>
      <c r="AW67" s="83" t="e">
        <f ca="true">+IF(AND(ISNUMBER(OFFSET('Sanitation Data'!$I$10,0,10*ROW('Sanitation Data'!I61))),'Data Summary'!DL67="Yes"),OFFSET('Sanitation Data'!$I$10,0,10*ROW('Sanitation Data'!I61)),NA())</f>
        <v>#N/A</v>
      </c>
      <c r="AX67" s="83" t="e">
        <f ca="true">+IF(AND(ISNUMBER(OFFSET('Sanitation Data'!$I$11,0,10*ROW('Sanitation Data'!I61))),'Data Summary'!DM67="Yes"),OFFSET('Sanitation Data'!$I$11,0,10*ROW('Sanitation Data'!I61)),NA())</f>
        <v>#N/A</v>
      </c>
      <c r="AY67" s="83" t="e">
        <f ca="true">+IF(AND(ISNUMBER(OFFSET('Sanitation Data'!$I$12,0,10*ROW('Sanitation Data'!I61))),'Data Summary'!DN67="Yes"),OFFSET('Sanitation Data'!$I$12,0,10*ROW('Sanitation Data'!I61)),NA())</f>
        <v>#N/A</v>
      </c>
      <c r="AZ67" s="84" t="e">
        <f ca="true">+IF(AND(ISNUMBER(OFFSET('Hygiene Data'!$D$5,0,10*ROW('Hygiene Data'!D61))),'Data Summary'!DO67="Yes"),OFFSET('Hygiene Data'!$D$5,0,10*ROW('Hygiene Data'!D61)),NA())</f>
        <v>#N/A</v>
      </c>
      <c r="BA67" s="84" t="e">
        <f ca="true">+IF(AND(ISNUMBER(OFFSET('Hygiene Data'!$D$7,0,10*ROW('Hygiene Data'!D61))),'Data Summary'!DP67="Yes"),OFFSET('Hygiene Data'!$D$7,0,10*ROW('Hygiene Data'!D61)),NA())</f>
        <v>#N/A</v>
      </c>
      <c r="BB67" s="84" t="e">
        <f ca="true">+IF(AND(ISNUMBER(OFFSET('Hygiene Data'!$D$9,0,10*ROW('Hygiene Data'!D61))),'Data Summary'!DQ67="Yes"),OFFSET('Hygiene Data'!$D$9,0,10*ROW('Hygiene Data'!D61)),NA())</f>
        <v>#N/A</v>
      </c>
      <c r="BC67" s="84" t="e">
        <f ca="true">+IF(AND(ISNUMBER(OFFSET('Hygiene Data'!$E$5,0,10*ROW('Hygiene Data'!E61))),'Data Summary'!DR67="Yes"),OFFSET('Hygiene Data'!$E$5,0,10*ROW('Hygiene Data'!E61)),NA())</f>
        <v>#N/A</v>
      </c>
      <c r="BD67" s="84" t="e">
        <f ca="true">+IF(AND(ISNUMBER(OFFSET('Hygiene Data'!$E$7,0,10*ROW('Hygiene Data'!E61))),'Data Summary'!DS67="Yes"),OFFSET('Hygiene Data'!$E$7,0,10*ROW('Hygiene Data'!E61)),NA())</f>
        <v>#N/A</v>
      </c>
      <c r="BE67" s="84" t="e">
        <f ca="true">+IF(AND(ISNUMBER(OFFSET('Hygiene Data'!$E$9,0,10*ROW('Hygiene Data'!E61))),'Data Summary'!DT67="Yes"),OFFSET('Hygiene Data'!$E$9,0,10*ROW('Hygiene Data'!E61)),NA())</f>
        <v>#N/A</v>
      </c>
      <c r="BF67" s="84" t="e">
        <f ca="true">+IF(AND(ISNUMBER(OFFSET('Hygiene Data'!$F$5,0,10*ROW('Hygiene Data'!F61))),'Data Summary'!DU67="Yes"),OFFSET('Hygiene Data'!$F$5,0,10*ROW('Hygiene Data'!F61)),NA())</f>
        <v>#N/A</v>
      </c>
      <c r="BG67" s="84" t="e">
        <f ca="true">+IF(AND(ISNUMBER(OFFSET('Hygiene Data'!$F$7,0,10*ROW('Hygiene Data'!F61))),'Data Summary'!DV67="Yes"),OFFSET('Hygiene Data'!$F$7,0,10*ROW('Hygiene Data'!F61)),NA())</f>
        <v>#N/A</v>
      </c>
      <c r="BH67" s="84" t="e">
        <f ca="true">+IF(AND(ISNUMBER(OFFSET('Hygiene Data'!$F$9,0,10*ROW('Hygiene Data'!F61))),'Data Summary'!DW67="Yes"),OFFSET('Hygiene Data'!$F$9,0,10*ROW('Hygiene Data'!F61)),NA())</f>
        <v>#N/A</v>
      </c>
      <c r="BI67" s="84" t="e">
        <f ca="true">+IF(AND(ISNUMBER(OFFSET('Hygiene Data'!$G$5,0,10*ROW('Hygiene Data'!G61))),'Data Summary'!DX67="Yes"),OFFSET('Hygiene Data'!$G$5,0,10*ROW('Hygiene Data'!G61)),NA())</f>
        <v>#N/A</v>
      </c>
      <c r="BJ67" s="84" t="e">
        <f ca="true">+IF(AND(ISNUMBER(OFFSET('Hygiene Data'!$G$7,0,10*ROW('Hygiene Data'!G61))),'Data Summary'!DY67="Yes"),OFFSET('Hygiene Data'!$G$7,0,10*ROW('Hygiene Data'!G61)),NA())</f>
        <v>#N/A</v>
      </c>
      <c r="BK67" s="84" t="e">
        <f ca="true">+IF(AND(ISNUMBER(OFFSET('Hygiene Data'!$G$9,0,10*ROW('Hygiene Data'!G61))),'Data Summary'!DZ67="Yes"),OFFSET('Hygiene Data'!$G$9,0,10*ROW('Hygiene Data'!G61)),NA())</f>
        <v>#N/A</v>
      </c>
      <c r="BL67" s="84" t="e">
        <f ca="true">+IF(AND(ISNUMBER(OFFSET('Hygiene Data'!$H$5,0,10*ROW('Hygiene Data'!H61))),'Data Summary'!EA67="Yes"),OFFSET('Hygiene Data'!$H$5,0,10*ROW('Hygiene Data'!H61)),NA())</f>
        <v>#N/A</v>
      </c>
      <c r="BM67" s="84" t="e">
        <f ca="true">+IF(AND(ISNUMBER(OFFSET('Hygiene Data'!$H$7,0,10*ROW('Hygiene Data'!H61))),'Data Summary'!EB67="Yes"),OFFSET('Hygiene Data'!$H$7,0,10*ROW('Hygiene Data'!H61)),NA())</f>
        <v>#N/A</v>
      </c>
      <c r="BN67" s="84" t="e">
        <f ca="true">+IF(AND(ISNUMBER(OFFSET('Hygiene Data'!$H$9,0,10*ROW('Hygiene Data'!H61))),'Data Summary'!EC67="Yes"),OFFSET('Hygiene Data'!$H$9,0,10*ROW('Hygiene Data'!H61)),NA())</f>
        <v>#N/A</v>
      </c>
      <c r="BO67" s="84" t="e">
        <f ca="true">+IF(AND(ISNUMBER(OFFSET('Hygiene Data'!$I$5,0,10*ROW('Hygiene Data'!I61))),'Data Summary'!ED67="Yes"),OFFSET('Hygiene Data'!$I$5,0,10*ROW('Hygiene Data'!I61)),NA())</f>
        <v>#N/A</v>
      </c>
      <c r="BP67" s="84" t="e">
        <f ca="true">+IF(AND(ISNUMBER(OFFSET('Hygiene Data'!$I$7,0,10*ROW('Hygiene Data'!I61))),'Data Summary'!EE67="Yes"),OFFSET('Hygiene Data'!$I$7,0,10*ROW('Hygiene Data'!I61)),NA())</f>
        <v>#N/A</v>
      </c>
      <c r="BQ67" s="84" t="e">
        <f ca="true">+IF(AND(ISNUMBER(OFFSET('Hygiene Data'!$I$9,0,10*ROW('Hygiene Data'!I61))),'Data Summary'!EF67="Yes"),OFFSET('Hygiene Data'!$I$9,0,10*ROW('Hygiene Data'!I61)),NA())</f>
        <v>#N/A</v>
      </c>
    </row>
    <row xmlns:x14ac="http://schemas.microsoft.com/office/spreadsheetml/2009/9/ac" r="68" x14ac:dyDescent="0.2">
      <c r="A68" s="375" t="e">
        <f ca="true">+RIGHT('Data Summary'!A68,LEN('Data Summary'!A68)-9)</f>
        <v>#VALUE!</v>
      </c>
      <c r="B68" s="36" t="str">
        <f ca="true">+IF(ISTEXT('Data Summary'!B68),'Data Summary'!B68,"")</f>
        <v/>
      </c>
      <c r="C68" s="325" t="e">
        <f ca="true">+VALUE('Data Summary'!C68)</f>
        <v>#VALUE!</v>
      </c>
      <c r="D68" s="82" t="e">
        <f ca="true">+IF(AND(ISNUMBER(OFFSET('Water Data'!$D$4,0,10*ROW('Water Data'!D62))),'Data Summary'!BS68="Yes"),100-OFFSET('Water Data'!$D$4,0,10*ROW('Water Data'!D62)),NA())</f>
        <v>#N/A</v>
      </c>
      <c r="E68" s="82" t="e">
        <f ca="true">+IF(AND(ISNUMBER(OFFSET('Water Data'!$D$6,0,10*ROW('Water Data'!D62))),'Data Summary'!BT68="Yes"),OFFSET('Water Data'!$D$6,0,10*ROW('Water Data'!D62)),NA())</f>
        <v>#N/A</v>
      </c>
      <c r="F68" s="82" t="e">
        <f ca="true">+IF(AND(ISNUMBER(OFFSET('Water Data'!$D$9,0,10*ROW('Water Data'!D62))),'Data Summary'!BU68="Yes"),OFFSET('Water Data'!$D$9,0,10*ROW('Water Data'!D62)),NA())</f>
        <v>#N/A</v>
      </c>
      <c r="G68" s="82" t="e">
        <f ca="true">+IF(AND(ISNUMBER(OFFSET('Water Data'!$E$4,0,10*ROW('Water Data'!E62))),'Data Summary'!BV68="Yes"),100-OFFSET('Water Data'!$E$4,0,10*ROW('Water Data'!E62)),NA())</f>
        <v>#N/A</v>
      </c>
      <c r="H68" s="82" t="e">
        <f ca="true">+IF(AND(ISNUMBER(OFFSET('Water Data'!$E$6,0,10*ROW('Water Data'!E62))),'Data Summary'!BW68="Yes"),OFFSET('Water Data'!$E$6,0,10*ROW('Water Data'!E62)),NA())</f>
        <v>#N/A</v>
      </c>
      <c r="I68" s="82" t="e">
        <f ca="true">+IF(AND(ISNUMBER(OFFSET('Water Data'!$E$9,0,10*ROW('Water Data'!E62))),'Data Summary'!BX68="Yes"),OFFSET('Water Data'!$E$9,0,10*ROW('Water Data'!E62)),NA())</f>
        <v>#N/A</v>
      </c>
      <c r="J68" s="82" t="e">
        <f ca="true">+IF(AND(ISNUMBER(OFFSET('Water Data'!$F$4,0,10*ROW('Water Data'!F62))),'Data Summary'!BY68="Yes"),100-OFFSET('Water Data'!$F$4,0,10*ROW('Water Data'!F62)),NA())</f>
        <v>#N/A</v>
      </c>
      <c r="K68" s="82" t="e">
        <f ca="true">+IF(AND(ISNUMBER(OFFSET('Water Data'!$F$6,0,10*ROW('Water Data'!F62))),'Data Summary'!BZ68="Yes"),OFFSET('Water Data'!$F$6,0,10*ROW('Water Data'!F62)),NA())</f>
        <v>#N/A</v>
      </c>
      <c r="L68" s="82" t="e">
        <f ca="true">+IF(AND(ISNUMBER(OFFSET('Water Data'!$F$9,0,10*ROW('Water Data'!F62))),'Data Summary'!CA68="Yes"),OFFSET('Water Data'!$F$9,0,10*ROW('Water Data'!F62)),NA())</f>
        <v>#N/A</v>
      </c>
      <c r="M68" s="82" t="e">
        <f ca="true">+IF(AND(ISNUMBER(OFFSET('Water Data'!$G$4,0,10*ROW('Water Data'!G62))),'Data Summary'!CB68="Yes"),100-OFFSET('Water Data'!$G$4,0,10*ROW('Water Data'!G62)),NA())</f>
        <v>#N/A</v>
      </c>
      <c r="N68" s="82" t="e">
        <f ca="true">+IF(AND(ISNUMBER(OFFSET('Water Data'!$G$6,0,10*ROW('Water Data'!G62))),'Data Summary'!CC68="Yes"),OFFSET('Water Data'!$G$6,0,10*ROW('Water Data'!G62)),NA())</f>
        <v>#N/A</v>
      </c>
      <c r="O68" s="82" t="e">
        <f ca="true">+IF(AND(ISNUMBER(OFFSET('Water Data'!$G$9,0,10*ROW('Water Data'!G62))),'Data Summary'!CD68="Yes"),OFFSET('Water Data'!$G$9,0,10*ROW('Water Data'!G62)),NA())</f>
        <v>#N/A</v>
      </c>
      <c r="P68" s="82" t="e">
        <f ca="true">+IF(AND(ISNUMBER(OFFSET('Water Data'!$H$4,0,10*ROW('Water Data'!H62))),'Data Summary'!CE68="Yes"),100-OFFSET('Water Data'!$H$4,0,10*ROW('Water Data'!H62)),NA())</f>
        <v>#N/A</v>
      </c>
      <c r="Q68" s="82" t="e">
        <f ca="true">+IF(AND(ISNUMBER(OFFSET('Water Data'!$H$6,0,10*ROW('Water Data'!H62))),'Data Summary'!CF68="Yes"),OFFSET('Water Data'!$H$6,0,10*ROW('Water Data'!H62)),NA())</f>
        <v>#N/A</v>
      </c>
      <c r="R68" s="82" t="e">
        <f ca="true">+IF(AND(ISNUMBER(OFFSET('Water Data'!$H$9,0,10*ROW('Water Data'!H62))),'Data Summary'!CG68="Yes"),OFFSET('Water Data'!$H$9,0,10*ROW('Water Data'!H62)),NA())</f>
        <v>#N/A</v>
      </c>
      <c r="S68" s="82" t="e">
        <f ca="true">+IF(AND(ISNUMBER(OFFSET('Water Data'!$I$4,0,10*ROW('Water Data'!I62))),'Data Summary'!CH68="Yes"),100-OFFSET('Water Data'!$I$4,0,10*ROW('Water Data'!I62)),NA())</f>
        <v>#N/A</v>
      </c>
      <c r="T68" s="82" t="e">
        <f ca="true">+IF(AND(ISNUMBER(OFFSET('Water Data'!$I$6,0,10*ROW('Water Data'!I62))),'Data Summary'!CI68="Yes"),OFFSET('Water Data'!$I$6,0,10*ROW('Water Data'!I62)),NA())</f>
        <v>#N/A</v>
      </c>
      <c r="U68" s="82" t="e">
        <f ca="true">+IF(AND(ISNUMBER(OFFSET('Water Data'!$I$9,0,10*ROW('Water Data'!I62))),'Data Summary'!CJ68="Yes"),OFFSET('Water Data'!$I$9,0,10*ROW('Water Data'!I62)),NA())</f>
        <v>#N/A</v>
      </c>
      <c r="V68" s="83" t="e">
        <f ca="true">+IF(AND(ISNUMBER(OFFSET('Sanitation Data'!$D$4,0,10*ROW('Sanitation Data'!D62))),'Data Summary'!CK68="Yes"),100-OFFSET('Sanitation Data'!$D$4,0,10*ROW('Sanitation Data'!D62)),NA())</f>
        <v>#N/A</v>
      </c>
      <c r="W68" s="83" t="e">
        <f ca="true">+IF(AND(ISNUMBER(OFFSET('Sanitation Data'!$D$6,0,10*ROW('Sanitation Data'!D62))),'Data Summary'!CL68="Yes"),OFFSET('Sanitation Data'!$D$6,0,10*ROW('Sanitation Data'!D62)),NA())</f>
        <v>#N/A</v>
      </c>
      <c r="X68" s="83" t="e">
        <f ca="true">+IF(AND(ISNUMBER(OFFSET('Sanitation Data'!$D$10,0,10*ROW('Sanitation Data'!D62))),'Data Summary'!CM68="Yes"),OFFSET('Sanitation Data'!$D$10,0,10*ROW('Sanitation Data'!D62)),NA())</f>
        <v>#N/A</v>
      </c>
      <c r="Y68" s="83" t="e">
        <f ca="true">+IF(AND(ISNUMBER(OFFSET('Sanitation Data'!$D$11,0,10*ROW('Sanitation Data'!D62))),'Data Summary'!CN68="Yes"),OFFSET('Sanitation Data'!$D$11,0,10*ROW('Sanitation Data'!D62)),NA())</f>
        <v>#N/A</v>
      </c>
      <c r="Z68" s="83" t="e">
        <f ca="true">+IF(AND(ISNUMBER(OFFSET('Sanitation Data'!$D$12,0,10*ROW('Sanitation Data'!D62))),'Data Summary'!CO68="Yes"),OFFSET('Sanitation Data'!$D$12,0,10*ROW('Sanitation Data'!D62)),NA())</f>
        <v>#N/A</v>
      </c>
      <c r="AA68" s="83" t="e">
        <f ca="true">+IF(AND(ISNUMBER(OFFSET('Sanitation Data'!$E$4,0,10*ROW('Sanitation Data'!E62))),'Data Summary'!CP68="Yes"),100-OFFSET('Sanitation Data'!$E$4,0,10*ROW('Sanitation Data'!E62)),NA())</f>
        <v>#N/A</v>
      </c>
      <c r="AB68" s="83" t="e">
        <f ca="true">+IF(AND(ISNUMBER(OFFSET('Sanitation Data'!$E$6,0,10*ROW('Sanitation Data'!E62))),'Data Summary'!CQ68="Yes"),OFFSET('Sanitation Data'!$E$6,0,10*ROW('Sanitation Data'!E62)),NA())</f>
        <v>#N/A</v>
      </c>
      <c r="AC68" s="83" t="e">
        <f ca="true">+IF(AND(ISNUMBER(OFFSET('Sanitation Data'!$E$10,0,10*ROW('Sanitation Data'!E62))),'Data Summary'!CR68="Yes"),OFFSET('Sanitation Data'!$E$10,0,10*ROW('Sanitation Data'!E62)),NA())</f>
        <v>#N/A</v>
      </c>
      <c r="AD68" s="83" t="e">
        <f ca="true">+IF(AND(ISNUMBER(OFFSET('Sanitation Data'!$E$11,0,10*ROW('Sanitation Data'!E62))),'Data Summary'!CS68="Yes"),OFFSET('Sanitation Data'!$E$11,0,10*ROW('Sanitation Data'!E62)),NA())</f>
        <v>#N/A</v>
      </c>
      <c r="AE68" s="83" t="e">
        <f ca="true">+IF(AND(ISNUMBER(OFFSET('Sanitation Data'!$E$12,0,10*ROW('Sanitation Data'!E62))),'Data Summary'!CT68="Yes"),OFFSET('Sanitation Data'!$E$12,0,10*ROW('Sanitation Data'!E62)),NA())</f>
        <v>#N/A</v>
      </c>
      <c r="AF68" s="83" t="e">
        <f ca="true">+IF(AND(ISNUMBER(OFFSET('Sanitation Data'!$F$4,0,10*ROW('Sanitation Data'!F62))),'Data Summary'!CU68="Yes"),100-OFFSET('Sanitation Data'!$F$4,0,10*ROW('Sanitation Data'!F62)),NA())</f>
        <v>#N/A</v>
      </c>
      <c r="AG68" s="83" t="e">
        <f ca="true">+IF(AND(ISNUMBER(OFFSET('Sanitation Data'!$F$6,0,10*ROW('Sanitation Data'!F62))),'Data Summary'!CV68="Yes"),OFFSET('Sanitation Data'!$F$6,0,10*ROW('Sanitation Data'!F62)),NA())</f>
        <v>#N/A</v>
      </c>
      <c r="AH68" s="83" t="e">
        <f ca="true">+IF(AND(ISNUMBER(OFFSET('Sanitation Data'!$F$10,0,10*ROW('Sanitation Data'!F62))),'Data Summary'!CW68="Yes"),OFFSET('Sanitation Data'!$F$10,0,10*ROW('Sanitation Data'!F62)),NA())</f>
        <v>#N/A</v>
      </c>
      <c r="AI68" s="83" t="e">
        <f ca="true">+IF(AND(ISNUMBER(OFFSET('Sanitation Data'!$F$11,0,10*ROW('Sanitation Data'!F62))),'Data Summary'!CX68="Yes"),OFFSET('Sanitation Data'!$F$11,0,10*ROW('Sanitation Data'!F62)),NA())</f>
        <v>#N/A</v>
      </c>
      <c r="AJ68" s="83" t="e">
        <f ca="true">+IF(AND(ISNUMBER(OFFSET('Sanitation Data'!$F$12,0,10*ROW('Sanitation Data'!F62))),'Data Summary'!CY68="Yes"),OFFSET('Sanitation Data'!$F$12,0,10*ROW('Sanitation Data'!F62)),NA())</f>
        <v>#N/A</v>
      </c>
      <c r="AK68" s="83" t="e">
        <f ca="true">+IF(AND(ISNUMBER(OFFSET('Sanitation Data'!$G$4,0,10*ROW('Sanitation Data'!G62))),'Data Summary'!CZ68="Yes"),100-OFFSET('Sanitation Data'!$G$4,0,10*ROW('Sanitation Data'!G62)),NA())</f>
        <v>#N/A</v>
      </c>
      <c r="AL68" s="83" t="e">
        <f ca="true">+IF(AND(ISNUMBER(OFFSET('Sanitation Data'!$G$6,0,10*ROW('Sanitation Data'!G62))),'Data Summary'!DA68="Yes"),OFFSET('Sanitation Data'!$G$6,0,10*ROW('Sanitation Data'!G62)),NA())</f>
        <v>#N/A</v>
      </c>
      <c r="AM68" s="83" t="e">
        <f ca="true">+IF(AND(ISNUMBER(OFFSET('Sanitation Data'!$G$10,0,10*ROW('Sanitation Data'!G62))),'Data Summary'!DB68="Yes"),OFFSET('Sanitation Data'!$G$10,0,10*ROW('Sanitation Data'!G62)),NA())</f>
        <v>#N/A</v>
      </c>
      <c r="AN68" s="83" t="e">
        <f ca="true">+IF(AND(ISNUMBER(OFFSET('Sanitation Data'!$G$11,0,10*ROW('Sanitation Data'!G62))),'Data Summary'!DC68="Yes"),OFFSET('Sanitation Data'!$G$11,0,10*ROW('Sanitation Data'!G62)),NA())</f>
        <v>#N/A</v>
      </c>
      <c r="AO68" s="83" t="e">
        <f ca="true">+IF(AND(ISNUMBER(OFFSET('Sanitation Data'!$G$12,0,10*ROW('Sanitation Data'!G62))),'Data Summary'!DD68="Yes"),OFFSET('Sanitation Data'!$G$12,0,10*ROW('Sanitation Data'!G62)),NA())</f>
        <v>#N/A</v>
      </c>
      <c r="AP68" s="83" t="e">
        <f ca="true">+IF(AND(ISNUMBER(OFFSET('Sanitation Data'!$H$4,0,10*ROW('Sanitation Data'!H62))),'Data Summary'!DE68="Yes"),100-OFFSET('Sanitation Data'!$H$4,0,10*ROW('Sanitation Data'!H62)),NA())</f>
        <v>#N/A</v>
      </c>
      <c r="AQ68" s="83" t="e">
        <f ca="true">+IF(AND(ISNUMBER(OFFSET('Sanitation Data'!$H$6,0,10*ROW('Sanitation Data'!H62))),'Data Summary'!DF68="Yes"),OFFSET('Sanitation Data'!$H$6,0,10*ROW('Sanitation Data'!H62)),NA())</f>
        <v>#N/A</v>
      </c>
      <c r="AR68" s="83" t="e">
        <f ca="true">+IF(AND(ISNUMBER(OFFSET('Sanitation Data'!$H$10,0,10*ROW('Sanitation Data'!H62))),'Data Summary'!DG68="Yes"),OFFSET('Sanitation Data'!$H$10,0,10*ROW('Sanitation Data'!H62)),NA())</f>
        <v>#N/A</v>
      </c>
      <c r="AS68" s="83" t="e">
        <f ca="true">+IF(AND(ISNUMBER(OFFSET('Sanitation Data'!$H$11,0,10*ROW('Sanitation Data'!H62))),'Data Summary'!DH68="Yes"),OFFSET('Sanitation Data'!$H$11,0,10*ROW('Sanitation Data'!H62)),NA())</f>
        <v>#N/A</v>
      </c>
      <c r="AT68" s="83" t="e">
        <f ca="true">+IF(AND(ISNUMBER(OFFSET('Sanitation Data'!$H$12,0,10*ROW('Sanitation Data'!H62))),'Data Summary'!DI68="Yes"),OFFSET('Sanitation Data'!$H$12,0,10*ROW('Sanitation Data'!H62)),NA())</f>
        <v>#N/A</v>
      </c>
      <c r="AU68" s="83" t="e">
        <f ca="true">+IF(AND(ISNUMBER(OFFSET('Sanitation Data'!$I$4,0,10*ROW('Sanitation Data'!I62))),'Data Summary'!DJ68="Yes"),100-OFFSET('Sanitation Data'!$I$4,0,10*ROW('Sanitation Data'!I62)),NA())</f>
        <v>#N/A</v>
      </c>
      <c r="AV68" s="83" t="e">
        <f ca="true">+IF(AND(ISNUMBER(OFFSET('Sanitation Data'!$I$6,0,10*ROW('Sanitation Data'!I62))),'Data Summary'!DK68="Yes"),OFFSET('Sanitation Data'!$I$6,0,10*ROW('Sanitation Data'!I62)),NA())</f>
        <v>#N/A</v>
      </c>
      <c r="AW68" s="83" t="e">
        <f ca="true">+IF(AND(ISNUMBER(OFFSET('Sanitation Data'!$I$10,0,10*ROW('Sanitation Data'!I62))),'Data Summary'!DL68="Yes"),OFFSET('Sanitation Data'!$I$10,0,10*ROW('Sanitation Data'!I62)),NA())</f>
        <v>#N/A</v>
      </c>
      <c r="AX68" s="83" t="e">
        <f ca="true">+IF(AND(ISNUMBER(OFFSET('Sanitation Data'!$I$11,0,10*ROW('Sanitation Data'!I62))),'Data Summary'!DM68="Yes"),OFFSET('Sanitation Data'!$I$11,0,10*ROW('Sanitation Data'!I62)),NA())</f>
        <v>#N/A</v>
      </c>
      <c r="AY68" s="83" t="e">
        <f ca="true">+IF(AND(ISNUMBER(OFFSET('Sanitation Data'!$I$12,0,10*ROW('Sanitation Data'!I62))),'Data Summary'!DN68="Yes"),OFFSET('Sanitation Data'!$I$12,0,10*ROW('Sanitation Data'!I62)),NA())</f>
        <v>#N/A</v>
      </c>
      <c r="AZ68" s="84" t="e">
        <f ca="true">+IF(AND(ISNUMBER(OFFSET('Hygiene Data'!$D$5,0,10*ROW('Hygiene Data'!D62))),'Data Summary'!DO68="Yes"),OFFSET('Hygiene Data'!$D$5,0,10*ROW('Hygiene Data'!D62)),NA())</f>
        <v>#N/A</v>
      </c>
      <c r="BA68" s="84" t="e">
        <f ca="true">+IF(AND(ISNUMBER(OFFSET('Hygiene Data'!$D$7,0,10*ROW('Hygiene Data'!D62))),'Data Summary'!DP68="Yes"),OFFSET('Hygiene Data'!$D$7,0,10*ROW('Hygiene Data'!D62)),NA())</f>
        <v>#N/A</v>
      </c>
      <c r="BB68" s="84" t="e">
        <f ca="true">+IF(AND(ISNUMBER(OFFSET('Hygiene Data'!$D$9,0,10*ROW('Hygiene Data'!D62))),'Data Summary'!DQ68="Yes"),OFFSET('Hygiene Data'!$D$9,0,10*ROW('Hygiene Data'!D62)),NA())</f>
        <v>#N/A</v>
      </c>
      <c r="BC68" s="84" t="e">
        <f ca="true">+IF(AND(ISNUMBER(OFFSET('Hygiene Data'!$E$5,0,10*ROW('Hygiene Data'!E62))),'Data Summary'!DR68="Yes"),OFFSET('Hygiene Data'!$E$5,0,10*ROW('Hygiene Data'!E62)),NA())</f>
        <v>#N/A</v>
      </c>
      <c r="BD68" s="84" t="e">
        <f ca="true">+IF(AND(ISNUMBER(OFFSET('Hygiene Data'!$E$7,0,10*ROW('Hygiene Data'!E62))),'Data Summary'!DS68="Yes"),OFFSET('Hygiene Data'!$E$7,0,10*ROW('Hygiene Data'!E62)),NA())</f>
        <v>#N/A</v>
      </c>
      <c r="BE68" s="84" t="e">
        <f ca="true">+IF(AND(ISNUMBER(OFFSET('Hygiene Data'!$E$9,0,10*ROW('Hygiene Data'!E62))),'Data Summary'!DT68="Yes"),OFFSET('Hygiene Data'!$E$9,0,10*ROW('Hygiene Data'!E62)),NA())</f>
        <v>#N/A</v>
      </c>
      <c r="BF68" s="84" t="e">
        <f ca="true">+IF(AND(ISNUMBER(OFFSET('Hygiene Data'!$F$5,0,10*ROW('Hygiene Data'!F62))),'Data Summary'!DU68="Yes"),OFFSET('Hygiene Data'!$F$5,0,10*ROW('Hygiene Data'!F62)),NA())</f>
        <v>#N/A</v>
      </c>
      <c r="BG68" s="84" t="e">
        <f ca="true">+IF(AND(ISNUMBER(OFFSET('Hygiene Data'!$F$7,0,10*ROW('Hygiene Data'!F62))),'Data Summary'!DV68="Yes"),OFFSET('Hygiene Data'!$F$7,0,10*ROW('Hygiene Data'!F62)),NA())</f>
        <v>#N/A</v>
      </c>
      <c r="BH68" s="84" t="e">
        <f ca="true">+IF(AND(ISNUMBER(OFFSET('Hygiene Data'!$F$9,0,10*ROW('Hygiene Data'!F62))),'Data Summary'!DW68="Yes"),OFFSET('Hygiene Data'!$F$9,0,10*ROW('Hygiene Data'!F62)),NA())</f>
        <v>#N/A</v>
      </c>
      <c r="BI68" s="84" t="e">
        <f ca="true">+IF(AND(ISNUMBER(OFFSET('Hygiene Data'!$G$5,0,10*ROW('Hygiene Data'!G62))),'Data Summary'!DX68="Yes"),OFFSET('Hygiene Data'!$G$5,0,10*ROW('Hygiene Data'!G62)),NA())</f>
        <v>#N/A</v>
      </c>
      <c r="BJ68" s="84" t="e">
        <f ca="true">+IF(AND(ISNUMBER(OFFSET('Hygiene Data'!$G$7,0,10*ROW('Hygiene Data'!G62))),'Data Summary'!DY68="Yes"),OFFSET('Hygiene Data'!$G$7,0,10*ROW('Hygiene Data'!G62)),NA())</f>
        <v>#N/A</v>
      </c>
      <c r="BK68" s="84" t="e">
        <f ca="true">+IF(AND(ISNUMBER(OFFSET('Hygiene Data'!$G$9,0,10*ROW('Hygiene Data'!G62))),'Data Summary'!DZ68="Yes"),OFFSET('Hygiene Data'!$G$9,0,10*ROW('Hygiene Data'!G62)),NA())</f>
        <v>#N/A</v>
      </c>
      <c r="BL68" s="84" t="e">
        <f ca="true">+IF(AND(ISNUMBER(OFFSET('Hygiene Data'!$H$5,0,10*ROW('Hygiene Data'!H62))),'Data Summary'!EA68="Yes"),OFFSET('Hygiene Data'!$H$5,0,10*ROW('Hygiene Data'!H62)),NA())</f>
        <v>#N/A</v>
      </c>
      <c r="BM68" s="84" t="e">
        <f ca="true">+IF(AND(ISNUMBER(OFFSET('Hygiene Data'!$H$7,0,10*ROW('Hygiene Data'!H62))),'Data Summary'!EB68="Yes"),OFFSET('Hygiene Data'!$H$7,0,10*ROW('Hygiene Data'!H62)),NA())</f>
        <v>#N/A</v>
      </c>
      <c r="BN68" s="84" t="e">
        <f ca="true">+IF(AND(ISNUMBER(OFFSET('Hygiene Data'!$H$9,0,10*ROW('Hygiene Data'!H62))),'Data Summary'!EC68="Yes"),OFFSET('Hygiene Data'!$H$9,0,10*ROW('Hygiene Data'!H62)),NA())</f>
        <v>#N/A</v>
      </c>
      <c r="BO68" s="84" t="e">
        <f ca="true">+IF(AND(ISNUMBER(OFFSET('Hygiene Data'!$I$5,0,10*ROW('Hygiene Data'!I62))),'Data Summary'!ED68="Yes"),OFFSET('Hygiene Data'!$I$5,0,10*ROW('Hygiene Data'!I62)),NA())</f>
        <v>#N/A</v>
      </c>
      <c r="BP68" s="84" t="e">
        <f ca="true">+IF(AND(ISNUMBER(OFFSET('Hygiene Data'!$I$7,0,10*ROW('Hygiene Data'!I62))),'Data Summary'!EE68="Yes"),OFFSET('Hygiene Data'!$I$7,0,10*ROW('Hygiene Data'!I62)),NA())</f>
        <v>#N/A</v>
      </c>
      <c r="BQ68" s="84" t="e">
        <f ca="true">+IF(AND(ISNUMBER(OFFSET('Hygiene Data'!$I$9,0,10*ROW('Hygiene Data'!I62))),'Data Summary'!EF68="Yes"),OFFSET('Hygiene Data'!$I$9,0,10*ROW('Hygiene Data'!I62)),NA())</f>
        <v>#N/A</v>
      </c>
    </row>
    <row xmlns:x14ac="http://schemas.microsoft.com/office/spreadsheetml/2009/9/ac" r="69" x14ac:dyDescent="0.2">
      <c r="A69" s="375" t="e">
        <f ca="true">+RIGHT('Data Summary'!A69,LEN('Data Summary'!A69)-9)</f>
        <v>#VALUE!</v>
      </c>
      <c r="B69" s="36" t="str">
        <f ca="true">+IF(ISTEXT('Data Summary'!B69),'Data Summary'!B69,"")</f>
        <v/>
      </c>
      <c r="C69" s="325" t="e">
        <f ca="true">+VALUE('Data Summary'!C69)</f>
        <v>#VALUE!</v>
      </c>
      <c r="D69" s="82" t="e">
        <f ca="true">+IF(AND(ISNUMBER(OFFSET('Water Data'!$D$4,0,10*ROW('Water Data'!D63))),'Data Summary'!BS69="Yes"),100-OFFSET('Water Data'!$D$4,0,10*ROW('Water Data'!D63)),NA())</f>
        <v>#N/A</v>
      </c>
      <c r="E69" s="82" t="e">
        <f ca="true">+IF(AND(ISNUMBER(OFFSET('Water Data'!$D$6,0,10*ROW('Water Data'!D63))),'Data Summary'!BT69="Yes"),OFFSET('Water Data'!$D$6,0,10*ROW('Water Data'!D63)),NA())</f>
        <v>#N/A</v>
      </c>
      <c r="F69" s="82" t="e">
        <f ca="true">+IF(AND(ISNUMBER(OFFSET('Water Data'!$D$9,0,10*ROW('Water Data'!D63))),'Data Summary'!BU69="Yes"),OFFSET('Water Data'!$D$9,0,10*ROW('Water Data'!D63)),NA())</f>
        <v>#N/A</v>
      </c>
      <c r="G69" s="82" t="e">
        <f ca="true">+IF(AND(ISNUMBER(OFFSET('Water Data'!$E$4,0,10*ROW('Water Data'!E63))),'Data Summary'!BV69="Yes"),100-OFFSET('Water Data'!$E$4,0,10*ROW('Water Data'!E63)),NA())</f>
        <v>#N/A</v>
      </c>
      <c r="H69" s="82" t="e">
        <f ca="true">+IF(AND(ISNUMBER(OFFSET('Water Data'!$E$6,0,10*ROW('Water Data'!E63))),'Data Summary'!BW69="Yes"),OFFSET('Water Data'!$E$6,0,10*ROW('Water Data'!E63)),NA())</f>
        <v>#N/A</v>
      </c>
      <c r="I69" s="82" t="e">
        <f ca="true">+IF(AND(ISNUMBER(OFFSET('Water Data'!$E$9,0,10*ROW('Water Data'!E63))),'Data Summary'!BX69="Yes"),OFFSET('Water Data'!$E$9,0,10*ROW('Water Data'!E63)),NA())</f>
        <v>#N/A</v>
      </c>
      <c r="J69" s="82" t="e">
        <f ca="true">+IF(AND(ISNUMBER(OFFSET('Water Data'!$F$4,0,10*ROW('Water Data'!F63))),'Data Summary'!BY69="Yes"),100-OFFSET('Water Data'!$F$4,0,10*ROW('Water Data'!F63)),NA())</f>
        <v>#N/A</v>
      </c>
      <c r="K69" s="82" t="e">
        <f ca="true">+IF(AND(ISNUMBER(OFFSET('Water Data'!$F$6,0,10*ROW('Water Data'!F63))),'Data Summary'!BZ69="Yes"),OFFSET('Water Data'!$F$6,0,10*ROW('Water Data'!F63)),NA())</f>
        <v>#N/A</v>
      </c>
      <c r="L69" s="82" t="e">
        <f ca="true">+IF(AND(ISNUMBER(OFFSET('Water Data'!$F$9,0,10*ROW('Water Data'!F63))),'Data Summary'!CA69="Yes"),OFFSET('Water Data'!$F$9,0,10*ROW('Water Data'!F63)),NA())</f>
        <v>#N/A</v>
      </c>
      <c r="M69" s="82" t="e">
        <f ca="true">+IF(AND(ISNUMBER(OFFSET('Water Data'!$G$4,0,10*ROW('Water Data'!G63))),'Data Summary'!CB69="Yes"),100-OFFSET('Water Data'!$G$4,0,10*ROW('Water Data'!G63)),NA())</f>
        <v>#N/A</v>
      </c>
      <c r="N69" s="82" t="e">
        <f ca="true">+IF(AND(ISNUMBER(OFFSET('Water Data'!$G$6,0,10*ROW('Water Data'!G63))),'Data Summary'!CC69="Yes"),OFFSET('Water Data'!$G$6,0,10*ROW('Water Data'!G63)),NA())</f>
        <v>#N/A</v>
      </c>
      <c r="O69" s="82" t="e">
        <f ca="true">+IF(AND(ISNUMBER(OFFSET('Water Data'!$G$9,0,10*ROW('Water Data'!G63))),'Data Summary'!CD69="Yes"),OFFSET('Water Data'!$G$9,0,10*ROW('Water Data'!G63)),NA())</f>
        <v>#N/A</v>
      </c>
      <c r="P69" s="82" t="e">
        <f ca="true">+IF(AND(ISNUMBER(OFFSET('Water Data'!$H$4,0,10*ROW('Water Data'!H63))),'Data Summary'!CE69="Yes"),100-OFFSET('Water Data'!$H$4,0,10*ROW('Water Data'!H63)),NA())</f>
        <v>#N/A</v>
      </c>
      <c r="Q69" s="82" t="e">
        <f ca="true">+IF(AND(ISNUMBER(OFFSET('Water Data'!$H$6,0,10*ROW('Water Data'!H63))),'Data Summary'!CF69="Yes"),OFFSET('Water Data'!$H$6,0,10*ROW('Water Data'!H63)),NA())</f>
        <v>#N/A</v>
      </c>
      <c r="R69" s="82" t="e">
        <f ca="true">+IF(AND(ISNUMBER(OFFSET('Water Data'!$H$9,0,10*ROW('Water Data'!H63))),'Data Summary'!CG69="Yes"),OFFSET('Water Data'!$H$9,0,10*ROW('Water Data'!H63)),NA())</f>
        <v>#N/A</v>
      </c>
      <c r="S69" s="82" t="e">
        <f ca="true">+IF(AND(ISNUMBER(OFFSET('Water Data'!$I$4,0,10*ROW('Water Data'!I63))),'Data Summary'!CH69="Yes"),100-OFFSET('Water Data'!$I$4,0,10*ROW('Water Data'!I63)),NA())</f>
        <v>#N/A</v>
      </c>
      <c r="T69" s="82" t="e">
        <f ca="true">+IF(AND(ISNUMBER(OFFSET('Water Data'!$I$6,0,10*ROW('Water Data'!I63))),'Data Summary'!CI69="Yes"),OFFSET('Water Data'!$I$6,0,10*ROW('Water Data'!I63)),NA())</f>
        <v>#N/A</v>
      </c>
      <c r="U69" s="82" t="e">
        <f ca="true">+IF(AND(ISNUMBER(OFFSET('Water Data'!$I$9,0,10*ROW('Water Data'!I63))),'Data Summary'!CJ69="Yes"),OFFSET('Water Data'!$I$9,0,10*ROW('Water Data'!I63)),NA())</f>
        <v>#N/A</v>
      </c>
      <c r="V69" s="83" t="e">
        <f ca="true">+IF(AND(ISNUMBER(OFFSET('Sanitation Data'!$D$4,0,10*ROW('Sanitation Data'!D63))),'Data Summary'!CK69="Yes"),100-OFFSET('Sanitation Data'!$D$4,0,10*ROW('Sanitation Data'!D63)),NA())</f>
        <v>#N/A</v>
      </c>
      <c r="W69" s="83" t="e">
        <f ca="true">+IF(AND(ISNUMBER(OFFSET('Sanitation Data'!$D$6,0,10*ROW('Sanitation Data'!D63))),'Data Summary'!CL69="Yes"),OFFSET('Sanitation Data'!$D$6,0,10*ROW('Sanitation Data'!D63)),NA())</f>
        <v>#N/A</v>
      </c>
      <c r="X69" s="83" t="e">
        <f ca="true">+IF(AND(ISNUMBER(OFFSET('Sanitation Data'!$D$10,0,10*ROW('Sanitation Data'!D63))),'Data Summary'!CM69="Yes"),OFFSET('Sanitation Data'!$D$10,0,10*ROW('Sanitation Data'!D63)),NA())</f>
        <v>#N/A</v>
      </c>
      <c r="Y69" s="83" t="e">
        <f ca="true">+IF(AND(ISNUMBER(OFFSET('Sanitation Data'!$D$11,0,10*ROW('Sanitation Data'!D63))),'Data Summary'!CN69="Yes"),OFFSET('Sanitation Data'!$D$11,0,10*ROW('Sanitation Data'!D63)),NA())</f>
        <v>#N/A</v>
      </c>
      <c r="Z69" s="83" t="e">
        <f ca="true">+IF(AND(ISNUMBER(OFFSET('Sanitation Data'!$D$12,0,10*ROW('Sanitation Data'!D63))),'Data Summary'!CO69="Yes"),OFFSET('Sanitation Data'!$D$12,0,10*ROW('Sanitation Data'!D63)),NA())</f>
        <v>#N/A</v>
      </c>
      <c r="AA69" s="83" t="e">
        <f ca="true">+IF(AND(ISNUMBER(OFFSET('Sanitation Data'!$E$4,0,10*ROW('Sanitation Data'!E63))),'Data Summary'!CP69="Yes"),100-OFFSET('Sanitation Data'!$E$4,0,10*ROW('Sanitation Data'!E63)),NA())</f>
        <v>#N/A</v>
      </c>
      <c r="AB69" s="83" t="e">
        <f ca="true">+IF(AND(ISNUMBER(OFFSET('Sanitation Data'!$E$6,0,10*ROW('Sanitation Data'!E63))),'Data Summary'!CQ69="Yes"),OFFSET('Sanitation Data'!$E$6,0,10*ROW('Sanitation Data'!E63)),NA())</f>
        <v>#N/A</v>
      </c>
      <c r="AC69" s="83" t="e">
        <f ca="true">+IF(AND(ISNUMBER(OFFSET('Sanitation Data'!$E$10,0,10*ROW('Sanitation Data'!E63))),'Data Summary'!CR69="Yes"),OFFSET('Sanitation Data'!$E$10,0,10*ROW('Sanitation Data'!E63)),NA())</f>
        <v>#N/A</v>
      </c>
      <c r="AD69" s="83" t="e">
        <f ca="true">+IF(AND(ISNUMBER(OFFSET('Sanitation Data'!$E$11,0,10*ROW('Sanitation Data'!E63))),'Data Summary'!CS69="Yes"),OFFSET('Sanitation Data'!$E$11,0,10*ROW('Sanitation Data'!E63)),NA())</f>
        <v>#N/A</v>
      </c>
      <c r="AE69" s="83" t="e">
        <f ca="true">+IF(AND(ISNUMBER(OFFSET('Sanitation Data'!$E$12,0,10*ROW('Sanitation Data'!E63))),'Data Summary'!CT69="Yes"),OFFSET('Sanitation Data'!$E$12,0,10*ROW('Sanitation Data'!E63)),NA())</f>
        <v>#N/A</v>
      </c>
      <c r="AF69" s="83" t="e">
        <f ca="true">+IF(AND(ISNUMBER(OFFSET('Sanitation Data'!$F$4,0,10*ROW('Sanitation Data'!F63))),'Data Summary'!CU69="Yes"),100-OFFSET('Sanitation Data'!$F$4,0,10*ROW('Sanitation Data'!F63)),NA())</f>
        <v>#N/A</v>
      </c>
      <c r="AG69" s="83" t="e">
        <f ca="true">+IF(AND(ISNUMBER(OFFSET('Sanitation Data'!$F$6,0,10*ROW('Sanitation Data'!F63))),'Data Summary'!CV69="Yes"),OFFSET('Sanitation Data'!$F$6,0,10*ROW('Sanitation Data'!F63)),NA())</f>
        <v>#N/A</v>
      </c>
      <c r="AH69" s="83" t="e">
        <f ca="true">+IF(AND(ISNUMBER(OFFSET('Sanitation Data'!$F$10,0,10*ROW('Sanitation Data'!F63))),'Data Summary'!CW69="Yes"),OFFSET('Sanitation Data'!$F$10,0,10*ROW('Sanitation Data'!F63)),NA())</f>
        <v>#N/A</v>
      </c>
      <c r="AI69" s="83" t="e">
        <f ca="true">+IF(AND(ISNUMBER(OFFSET('Sanitation Data'!$F$11,0,10*ROW('Sanitation Data'!F63))),'Data Summary'!CX69="Yes"),OFFSET('Sanitation Data'!$F$11,0,10*ROW('Sanitation Data'!F63)),NA())</f>
        <v>#N/A</v>
      </c>
      <c r="AJ69" s="83" t="e">
        <f ca="true">+IF(AND(ISNUMBER(OFFSET('Sanitation Data'!$F$12,0,10*ROW('Sanitation Data'!F63))),'Data Summary'!CY69="Yes"),OFFSET('Sanitation Data'!$F$12,0,10*ROW('Sanitation Data'!F63)),NA())</f>
        <v>#N/A</v>
      </c>
      <c r="AK69" s="83" t="e">
        <f ca="true">+IF(AND(ISNUMBER(OFFSET('Sanitation Data'!$G$4,0,10*ROW('Sanitation Data'!G63))),'Data Summary'!CZ69="Yes"),100-OFFSET('Sanitation Data'!$G$4,0,10*ROW('Sanitation Data'!G63)),NA())</f>
        <v>#N/A</v>
      </c>
      <c r="AL69" s="83" t="e">
        <f ca="true">+IF(AND(ISNUMBER(OFFSET('Sanitation Data'!$G$6,0,10*ROW('Sanitation Data'!G63))),'Data Summary'!DA69="Yes"),OFFSET('Sanitation Data'!$G$6,0,10*ROW('Sanitation Data'!G63)),NA())</f>
        <v>#N/A</v>
      </c>
      <c r="AM69" s="83" t="e">
        <f ca="true">+IF(AND(ISNUMBER(OFFSET('Sanitation Data'!$G$10,0,10*ROW('Sanitation Data'!G63))),'Data Summary'!DB69="Yes"),OFFSET('Sanitation Data'!$G$10,0,10*ROW('Sanitation Data'!G63)),NA())</f>
        <v>#N/A</v>
      </c>
      <c r="AN69" s="83" t="e">
        <f ca="true">+IF(AND(ISNUMBER(OFFSET('Sanitation Data'!$G$11,0,10*ROW('Sanitation Data'!G63))),'Data Summary'!DC69="Yes"),OFFSET('Sanitation Data'!$G$11,0,10*ROW('Sanitation Data'!G63)),NA())</f>
        <v>#N/A</v>
      </c>
      <c r="AO69" s="83" t="e">
        <f ca="true">+IF(AND(ISNUMBER(OFFSET('Sanitation Data'!$G$12,0,10*ROW('Sanitation Data'!G63))),'Data Summary'!DD69="Yes"),OFFSET('Sanitation Data'!$G$12,0,10*ROW('Sanitation Data'!G63)),NA())</f>
        <v>#N/A</v>
      </c>
      <c r="AP69" s="83" t="e">
        <f ca="true">+IF(AND(ISNUMBER(OFFSET('Sanitation Data'!$H$4,0,10*ROW('Sanitation Data'!H63))),'Data Summary'!DE69="Yes"),100-OFFSET('Sanitation Data'!$H$4,0,10*ROW('Sanitation Data'!H63)),NA())</f>
        <v>#N/A</v>
      </c>
      <c r="AQ69" s="83" t="e">
        <f ca="true">+IF(AND(ISNUMBER(OFFSET('Sanitation Data'!$H$6,0,10*ROW('Sanitation Data'!H63))),'Data Summary'!DF69="Yes"),OFFSET('Sanitation Data'!$H$6,0,10*ROW('Sanitation Data'!H63)),NA())</f>
        <v>#N/A</v>
      </c>
      <c r="AR69" s="83" t="e">
        <f ca="true">+IF(AND(ISNUMBER(OFFSET('Sanitation Data'!$H$10,0,10*ROW('Sanitation Data'!H63))),'Data Summary'!DG69="Yes"),OFFSET('Sanitation Data'!$H$10,0,10*ROW('Sanitation Data'!H63)),NA())</f>
        <v>#N/A</v>
      </c>
      <c r="AS69" s="83" t="e">
        <f ca="true">+IF(AND(ISNUMBER(OFFSET('Sanitation Data'!$H$11,0,10*ROW('Sanitation Data'!H63))),'Data Summary'!DH69="Yes"),OFFSET('Sanitation Data'!$H$11,0,10*ROW('Sanitation Data'!H63)),NA())</f>
        <v>#N/A</v>
      </c>
      <c r="AT69" s="83" t="e">
        <f ca="true">+IF(AND(ISNUMBER(OFFSET('Sanitation Data'!$H$12,0,10*ROW('Sanitation Data'!H63))),'Data Summary'!DI69="Yes"),OFFSET('Sanitation Data'!$H$12,0,10*ROW('Sanitation Data'!H63)),NA())</f>
        <v>#N/A</v>
      </c>
      <c r="AU69" s="83" t="e">
        <f ca="true">+IF(AND(ISNUMBER(OFFSET('Sanitation Data'!$I$4,0,10*ROW('Sanitation Data'!I63))),'Data Summary'!DJ69="Yes"),100-OFFSET('Sanitation Data'!$I$4,0,10*ROW('Sanitation Data'!I63)),NA())</f>
        <v>#N/A</v>
      </c>
      <c r="AV69" s="83" t="e">
        <f ca="true">+IF(AND(ISNUMBER(OFFSET('Sanitation Data'!$I$6,0,10*ROW('Sanitation Data'!I63))),'Data Summary'!DK69="Yes"),OFFSET('Sanitation Data'!$I$6,0,10*ROW('Sanitation Data'!I63)),NA())</f>
        <v>#N/A</v>
      </c>
      <c r="AW69" s="83" t="e">
        <f ca="true">+IF(AND(ISNUMBER(OFFSET('Sanitation Data'!$I$10,0,10*ROW('Sanitation Data'!I63))),'Data Summary'!DL69="Yes"),OFFSET('Sanitation Data'!$I$10,0,10*ROW('Sanitation Data'!I63)),NA())</f>
        <v>#N/A</v>
      </c>
      <c r="AX69" s="83" t="e">
        <f ca="true">+IF(AND(ISNUMBER(OFFSET('Sanitation Data'!$I$11,0,10*ROW('Sanitation Data'!I63))),'Data Summary'!DM69="Yes"),OFFSET('Sanitation Data'!$I$11,0,10*ROW('Sanitation Data'!I63)),NA())</f>
        <v>#N/A</v>
      </c>
      <c r="AY69" s="83" t="e">
        <f ca="true">+IF(AND(ISNUMBER(OFFSET('Sanitation Data'!$I$12,0,10*ROW('Sanitation Data'!I63))),'Data Summary'!DN69="Yes"),OFFSET('Sanitation Data'!$I$12,0,10*ROW('Sanitation Data'!I63)),NA())</f>
        <v>#N/A</v>
      </c>
      <c r="AZ69" s="84" t="e">
        <f ca="true">+IF(AND(ISNUMBER(OFFSET('Hygiene Data'!$D$5,0,10*ROW('Hygiene Data'!D63))),'Data Summary'!DO69="Yes"),OFFSET('Hygiene Data'!$D$5,0,10*ROW('Hygiene Data'!D63)),NA())</f>
        <v>#N/A</v>
      </c>
      <c r="BA69" s="84" t="e">
        <f ca="true">+IF(AND(ISNUMBER(OFFSET('Hygiene Data'!$D$7,0,10*ROW('Hygiene Data'!D63))),'Data Summary'!DP69="Yes"),OFFSET('Hygiene Data'!$D$7,0,10*ROW('Hygiene Data'!D63)),NA())</f>
        <v>#N/A</v>
      </c>
      <c r="BB69" s="84" t="e">
        <f ca="true">+IF(AND(ISNUMBER(OFFSET('Hygiene Data'!$D$9,0,10*ROW('Hygiene Data'!D63))),'Data Summary'!DQ69="Yes"),OFFSET('Hygiene Data'!$D$9,0,10*ROW('Hygiene Data'!D63)),NA())</f>
        <v>#N/A</v>
      </c>
      <c r="BC69" s="84" t="e">
        <f ca="true">+IF(AND(ISNUMBER(OFFSET('Hygiene Data'!$E$5,0,10*ROW('Hygiene Data'!E63))),'Data Summary'!DR69="Yes"),OFFSET('Hygiene Data'!$E$5,0,10*ROW('Hygiene Data'!E63)),NA())</f>
        <v>#N/A</v>
      </c>
      <c r="BD69" s="84" t="e">
        <f ca="true">+IF(AND(ISNUMBER(OFFSET('Hygiene Data'!$E$7,0,10*ROW('Hygiene Data'!E63))),'Data Summary'!DS69="Yes"),OFFSET('Hygiene Data'!$E$7,0,10*ROW('Hygiene Data'!E63)),NA())</f>
        <v>#N/A</v>
      </c>
      <c r="BE69" s="84" t="e">
        <f ca="true">+IF(AND(ISNUMBER(OFFSET('Hygiene Data'!$E$9,0,10*ROW('Hygiene Data'!E63))),'Data Summary'!DT69="Yes"),OFFSET('Hygiene Data'!$E$9,0,10*ROW('Hygiene Data'!E63)),NA())</f>
        <v>#N/A</v>
      </c>
      <c r="BF69" s="84" t="e">
        <f ca="true">+IF(AND(ISNUMBER(OFFSET('Hygiene Data'!$F$5,0,10*ROW('Hygiene Data'!F63))),'Data Summary'!DU69="Yes"),OFFSET('Hygiene Data'!$F$5,0,10*ROW('Hygiene Data'!F63)),NA())</f>
        <v>#N/A</v>
      </c>
      <c r="BG69" s="84" t="e">
        <f ca="true">+IF(AND(ISNUMBER(OFFSET('Hygiene Data'!$F$7,0,10*ROW('Hygiene Data'!F63))),'Data Summary'!DV69="Yes"),OFFSET('Hygiene Data'!$F$7,0,10*ROW('Hygiene Data'!F63)),NA())</f>
        <v>#N/A</v>
      </c>
      <c r="BH69" s="84" t="e">
        <f ca="true">+IF(AND(ISNUMBER(OFFSET('Hygiene Data'!$F$9,0,10*ROW('Hygiene Data'!F63))),'Data Summary'!DW69="Yes"),OFFSET('Hygiene Data'!$F$9,0,10*ROW('Hygiene Data'!F63)),NA())</f>
        <v>#N/A</v>
      </c>
      <c r="BI69" s="84" t="e">
        <f ca="true">+IF(AND(ISNUMBER(OFFSET('Hygiene Data'!$G$5,0,10*ROW('Hygiene Data'!G63))),'Data Summary'!DX69="Yes"),OFFSET('Hygiene Data'!$G$5,0,10*ROW('Hygiene Data'!G63)),NA())</f>
        <v>#N/A</v>
      </c>
      <c r="BJ69" s="84" t="e">
        <f ca="true">+IF(AND(ISNUMBER(OFFSET('Hygiene Data'!$G$7,0,10*ROW('Hygiene Data'!G63))),'Data Summary'!DY69="Yes"),OFFSET('Hygiene Data'!$G$7,0,10*ROW('Hygiene Data'!G63)),NA())</f>
        <v>#N/A</v>
      </c>
      <c r="BK69" s="84" t="e">
        <f ca="true">+IF(AND(ISNUMBER(OFFSET('Hygiene Data'!$G$9,0,10*ROW('Hygiene Data'!G63))),'Data Summary'!DZ69="Yes"),OFFSET('Hygiene Data'!$G$9,0,10*ROW('Hygiene Data'!G63)),NA())</f>
        <v>#N/A</v>
      </c>
      <c r="BL69" s="84" t="e">
        <f ca="true">+IF(AND(ISNUMBER(OFFSET('Hygiene Data'!$H$5,0,10*ROW('Hygiene Data'!H63))),'Data Summary'!EA69="Yes"),OFFSET('Hygiene Data'!$H$5,0,10*ROW('Hygiene Data'!H63)),NA())</f>
        <v>#N/A</v>
      </c>
      <c r="BM69" s="84" t="e">
        <f ca="true">+IF(AND(ISNUMBER(OFFSET('Hygiene Data'!$H$7,0,10*ROW('Hygiene Data'!H63))),'Data Summary'!EB69="Yes"),OFFSET('Hygiene Data'!$H$7,0,10*ROW('Hygiene Data'!H63)),NA())</f>
        <v>#N/A</v>
      </c>
      <c r="BN69" s="84" t="e">
        <f ca="true">+IF(AND(ISNUMBER(OFFSET('Hygiene Data'!$H$9,0,10*ROW('Hygiene Data'!H63))),'Data Summary'!EC69="Yes"),OFFSET('Hygiene Data'!$H$9,0,10*ROW('Hygiene Data'!H63)),NA())</f>
        <v>#N/A</v>
      </c>
      <c r="BO69" s="84" t="e">
        <f ca="true">+IF(AND(ISNUMBER(OFFSET('Hygiene Data'!$I$5,0,10*ROW('Hygiene Data'!I63))),'Data Summary'!ED69="Yes"),OFFSET('Hygiene Data'!$I$5,0,10*ROW('Hygiene Data'!I63)),NA())</f>
        <v>#N/A</v>
      </c>
      <c r="BP69" s="84" t="e">
        <f ca="true">+IF(AND(ISNUMBER(OFFSET('Hygiene Data'!$I$7,0,10*ROW('Hygiene Data'!I63))),'Data Summary'!EE69="Yes"),OFFSET('Hygiene Data'!$I$7,0,10*ROW('Hygiene Data'!I63)),NA())</f>
        <v>#N/A</v>
      </c>
      <c r="BQ69" s="84" t="e">
        <f ca="true">+IF(AND(ISNUMBER(OFFSET('Hygiene Data'!$I$9,0,10*ROW('Hygiene Data'!I63))),'Data Summary'!EF69="Yes"),OFFSET('Hygiene Data'!$I$9,0,10*ROW('Hygiene Data'!I63)),NA())</f>
        <v>#N/A</v>
      </c>
    </row>
    <row xmlns:x14ac="http://schemas.microsoft.com/office/spreadsheetml/2009/9/ac" r="70" x14ac:dyDescent="0.2">
      <c r="A70" s="375" t="e">
        <f ca="true">+RIGHT('Data Summary'!A70,LEN('Data Summary'!A70)-9)</f>
        <v>#VALUE!</v>
      </c>
      <c r="B70" s="36" t="str">
        <f ca="true">+IF(ISTEXT('Data Summary'!B70),'Data Summary'!B70,"")</f>
        <v/>
      </c>
      <c r="C70" s="325" t="e">
        <f ca="true">+VALUE('Data Summary'!C70)</f>
        <v>#VALUE!</v>
      </c>
      <c r="D70" s="82" t="e">
        <f ca="true">+IF(AND(ISNUMBER(OFFSET('Water Data'!$D$4,0,10*ROW('Water Data'!D64))),'Data Summary'!BS70="Yes"),100-OFFSET('Water Data'!$D$4,0,10*ROW('Water Data'!D64)),NA())</f>
        <v>#N/A</v>
      </c>
      <c r="E70" s="82" t="e">
        <f ca="true">+IF(AND(ISNUMBER(OFFSET('Water Data'!$D$6,0,10*ROW('Water Data'!D64))),'Data Summary'!BT70="Yes"),OFFSET('Water Data'!$D$6,0,10*ROW('Water Data'!D64)),NA())</f>
        <v>#N/A</v>
      </c>
      <c r="F70" s="82" t="e">
        <f ca="true">+IF(AND(ISNUMBER(OFFSET('Water Data'!$D$9,0,10*ROW('Water Data'!D64))),'Data Summary'!BU70="Yes"),OFFSET('Water Data'!$D$9,0,10*ROW('Water Data'!D64)),NA())</f>
        <v>#N/A</v>
      </c>
      <c r="G70" s="82" t="e">
        <f ca="true">+IF(AND(ISNUMBER(OFFSET('Water Data'!$E$4,0,10*ROW('Water Data'!E64))),'Data Summary'!BV70="Yes"),100-OFFSET('Water Data'!$E$4,0,10*ROW('Water Data'!E64)),NA())</f>
        <v>#N/A</v>
      </c>
      <c r="H70" s="82" t="e">
        <f ca="true">+IF(AND(ISNUMBER(OFFSET('Water Data'!$E$6,0,10*ROW('Water Data'!E64))),'Data Summary'!BW70="Yes"),OFFSET('Water Data'!$E$6,0,10*ROW('Water Data'!E64)),NA())</f>
        <v>#N/A</v>
      </c>
      <c r="I70" s="82" t="e">
        <f ca="true">+IF(AND(ISNUMBER(OFFSET('Water Data'!$E$9,0,10*ROW('Water Data'!E64))),'Data Summary'!BX70="Yes"),OFFSET('Water Data'!$E$9,0,10*ROW('Water Data'!E64)),NA())</f>
        <v>#N/A</v>
      </c>
      <c r="J70" s="82" t="e">
        <f ca="true">+IF(AND(ISNUMBER(OFFSET('Water Data'!$F$4,0,10*ROW('Water Data'!F64))),'Data Summary'!BY70="Yes"),100-OFFSET('Water Data'!$F$4,0,10*ROW('Water Data'!F64)),NA())</f>
        <v>#N/A</v>
      </c>
      <c r="K70" s="82" t="e">
        <f ca="true">+IF(AND(ISNUMBER(OFFSET('Water Data'!$F$6,0,10*ROW('Water Data'!F64))),'Data Summary'!BZ70="Yes"),OFFSET('Water Data'!$F$6,0,10*ROW('Water Data'!F64)),NA())</f>
        <v>#N/A</v>
      </c>
      <c r="L70" s="82" t="e">
        <f ca="true">+IF(AND(ISNUMBER(OFFSET('Water Data'!$F$9,0,10*ROW('Water Data'!F64))),'Data Summary'!CA70="Yes"),OFFSET('Water Data'!$F$9,0,10*ROW('Water Data'!F64)),NA())</f>
        <v>#N/A</v>
      </c>
      <c r="M70" s="82" t="e">
        <f ca="true">+IF(AND(ISNUMBER(OFFSET('Water Data'!$G$4,0,10*ROW('Water Data'!G64))),'Data Summary'!CB70="Yes"),100-OFFSET('Water Data'!$G$4,0,10*ROW('Water Data'!G64)),NA())</f>
        <v>#N/A</v>
      </c>
      <c r="N70" s="82" t="e">
        <f ca="true">+IF(AND(ISNUMBER(OFFSET('Water Data'!$G$6,0,10*ROW('Water Data'!G64))),'Data Summary'!CC70="Yes"),OFFSET('Water Data'!$G$6,0,10*ROW('Water Data'!G64)),NA())</f>
        <v>#N/A</v>
      </c>
      <c r="O70" s="82" t="e">
        <f ca="true">+IF(AND(ISNUMBER(OFFSET('Water Data'!$G$9,0,10*ROW('Water Data'!G64))),'Data Summary'!CD70="Yes"),OFFSET('Water Data'!$G$9,0,10*ROW('Water Data'!G64)),NA())</f>
        <v>#N/A</v>
      </c>
      <c r="P70" s="82" t="e">
        <f ca="true">+IF(AND(ISNUMBER(OFFSET('Water Data'!$H$4,0,10*ROW('Water Data'!H64))),'Data Summary'!CE70="Yes"),100-OFFSET('Water Data'!$H$4,0,10*ROW('Water Data'!H64)),NA())</f>
        <v>#N/A</v>
      </c>
      <c r="Q70" s="82" t="e">
        <f ca="true">+IF(AND(ISNUMBER(OFFSET('Water Data'!$H$6,0,10*ROW('Water Data'!H64))),'Data Summary'!CF70="Yes"),OFFSET('Water Data'!$H$6,0,10*ROW('Water Data'!H64)),NA())</f>
        <v>#N/A</v>
      </c>
      <c r="R70" s="82" t="e">
        <f ca="true">+IF(AND(ISNUMBER(OFFSET('Water Data'!$H$9,0,10*ROW('Water Data'!H64))),'Data Summary'!CG70="Yes"),OFFSET('Water Data'!$H$9,0,10*ROW('Water Data'!H64)),NA())</f>
        <v>#N/A</v>
      </c>
      <c r="S70" s="82" t="e">
        <f ca="true">+IF(AND(ISNUMBER(OFFSET('Water Data'!$I$4,0,10*ROW('Water Data'!I64))),'Data Summary'!CH70="Yes"),100-OFFSET('Water Data'!$I$4,0,10*ROW('Water Data'!I64)),NA())</f>
        <v>#N/A</v>
      </c>
      <c r="T70" s="82" t="e">
        <f ca="true">+IF(AND(ISNUMBER(OFFSET('Water Data'!$I$6,0,10*ROW('Water Data'!I64))),'Data Summary'!CI70="Yes"),OFFSET('Water Data'!$I$6,0,10*ROW('Water Data'!I64)),NA())</f>
        <v>#N/A</v>
      </c>
      <c r="U70" s="82" t="e">
        <f ca="true">+IF(AND(ISNUMBER(OFFSET('Water Data'!$I$9,0,10*ROW('Water Data'!I64))),'Data Summary'!CJ70="Yes"),OFFSET('Water Data'!$I$9,0,10*ROW('Water Data'!I64)),NA())</f>
        <v>#N/A</v>
      </c>
      <c r="V70" s="83" t="e">
        <f ca="true">+IF(AND(ISNUMBER(OFFSET('Sanitation Data'!$D$4,0,10*ROW('Sanitation Data'!D64))),'Data Summary'!CK70="Yes"),100-OFFSET('Sanitation Data'!$D$4,0,10*ROW('Sanitation Data'!D64)),NA())</f>
        <v>#N/A</v>
      </c>
      <c r="W70" s="83" t="e">
        <f ca="true">+IF(AND(ISNUMBER(OFFSET('Sanitation Data'!$D$6,0,10*ROW('Sanitation Data'!D64))),'Data Summary'!CL70="Yes"),OFFSET('Sanitation Data'!$D$6,0,10*ROW('Sanitation Data'!D64)),NA())</f>
        <v>#N/A</v>
      </c>
      <c r="X70" s="83" t="e">
        <f ca="true">+IF(AND(ISNUMBER(OFFSET('Sanitation Data'!$D$10,0,10*ROW('Sanitation Data'!D64))),'Data Summary'!CM70="Yes"),OFFSET('Sanitation Data'!$D$10,0,10*ROW('Sanitation Data'!D64)),NA())</f>
        <v>#N/A</v>
      </c>
      <c r="Y70" s="83" t="e">
        <f ca="true">+IF(AND(ISNUMBER(OFFSET('Sanitation Data'!$D$11,0,10*ROW('Sanitation Data'!D64))),'Data Summary'!CN70="Yes"),OFFSET('Sanitation Data'!$D$11,0,10*ROW('Sanitation Data'!D64)),NA())</f>
        <v>#N/A</v>
      </c>
      <c r="Z70" s="83" t="e">
        <f ca="true">+IF(AND(ISNUMBER(OFFSET('Sanitation Data'!$D$12,0,10*ROW('Sanitation Data'!D64))),'Data Summary'!CO70="Yes"),OFFSET('Sanitation Data'!$D$12,0,10*ROW('Sanitation Data'!D64)),NA())</f>
        <v>#N/A</v>
      </c>
      <c r="AA70" s="83" t="e">
        <f ca="true">+IF(AND(ISNUMBER(OFFSET('Sanitation Data'!$E$4,0,10*ROW('Sanitation Data'!E64))),'Data Summary'!CP70="Yes"),100-OFFSET('Sanitation Data'!$E$4,0,10*ROW('Sanitation Data'!E64)),NA())</f>
        <v>#N/A</v>
      </c>
      <c r="AB70" s="83" t="e">
        <f ca="true">+IF(AND(ISNUMBER(OFFSET('Sanitation Data'!$E$6,0,10*ROW('Sanitation Data'!E64))),'Data Summary'!CQ70="Yes"),OFFSET('Sanitation Data'!$E$6,0,10*ROW('Sanitation Data'!E64)),NA())</f>
        <v>#N/A</v>
      </c>
      <c r="AC70" s="83" t="e">
        <f ca="true">+IF(AND(ISNUMBER(OFFSET('Sanitation Data'!$E$10,0,10*ROW('Sanitation Data'!E64))),'Data Summary'!CR70="Yes"),OFFSET('Sanitation Data'!$E$10,0,10*ROW('Sanitation Data'!E64)),NA())</f>
        <v>#N/A</v>
      </c>
      <c r="AD70" s="83" t="e">
        <f ca="true">+IF(AND(ISNUMBER(OFFSET('Sanitation Data'!$E$11,0,10*ROW('Sanitation Data'!E64))),'Data Summary'!CS70="Yes"),OFFSET('Sanitation Data'!$E$11,0,10*ROW('Sanitation Data'!E64)),NA())</f>
        <v>#N/A</v>
      </c>
      <c r="AE70" s="83" t="e">
        <f ca="true">+IF(AND(ISNUMBER(OFFSET('Sanitation Data'!$E$12,0,10*ROW('Sanitation Data'!E64))),'Data Summary'!CT70="Yes"),OFFSET('Sanitation Data'!$E$12,0,10*ROW('Sanitation Data'!E64)),NA())</f>
        <v>#N/A</v>
      </c>
      <c r="AF70" s="83" t="e">
        <f ca="true">+IF(AND(ISNUMBER(OFFSET('Sanitation Data'!$F$4,0,10*ROW('Sanitation Data'!F64))),'Data Summary'!CU70="Yes"),100-OFFSET('Sanitation Data'!$F$4,0,10*ROW('Sanitation Data'!F64)),NA())</f>
        <v>#N/A</v>
      </c>
      <c r="AG70" s="83" t="e">
        <f ca="true">+IF(AND(ISNUMBER(OFFSET('Sanitation Data'!$F$6,0,10*ROW('Sanitation Data'!F64))),'Data Summary'!CV70="Yes"),OFFSET('Sanitation Data'!$F$6,0,10*ROW('Sanitation Data'!F64)),NA())</f>
        <v>#N/A</v>
      </c>
      <c r="AH70" s="83" t="e">
        <f ca="true">+IF(AND(ISNUMBER(OFFSET('Sanitation Data'!$F$10,0,10*ROW('Sanitation Data'!F64))),'Data Summary'!CW70="Yes"),OFFSET('Sanitation Data'!$F$10,0,10*ROW('Sanitation Data'!F64)),NA())</f>
        <v>#N/A</v>
      </c>
      <c r="AI70" s="83" t="e">
        <f ca="true">+IF(AND(ISNUMBER(OFFSET('Sanitation Data'!$F$11,0,10*ROW('Sanitation Data'!F64))),'Data Summary'!CX70="Yes"),OFFSET('Sanitation Data'!$F$11,0,10*ROW('Sanitation Data'!F64)),NA())</f>
        <v>#N/A</v>
      </c>
      <c r="AJ70" s="83" t="e">
        <f ca="true">+IF(AND(ISNUMBER(OFFSET('Sanitation Data'!$F$12,0,10*ROW('Sanitation Data'!F64))),'Data Summary'!CY70="Yes"),OFFSET('Sanitation Data'!$F$12,0,10*ROW('Sanitation Data'!F64)),NA())</f>
        <v>#N/A</v>
      </c>
      <c r="AK70" s="83" t="e">
        <f ca="true">+IF(AND(ISNUMBER(OFFSET('Sanitation Data'!$G$4,0,10*ROW('Sanitation Data'!G64))),'Data Summary'!CZ70="Yes"),100-OFFSET('Sanitation Data'!$G$4,0,10*ROW('Sanitation Data'!G64)),NA())</f>
        <v>#N/A</v>
      </c>
      <c r="AL70" s="83" t="e">
        <f ca="true">+IF(AND(ISNUMBER(OFFSET('Sanitation Data'!$G$6,0,10*ROW('Sanitation Data'!G64))),'Data Summary'!DA70="Yes"),OFFSET('Sanitation Data'!$G$6,0,10*ROW('Sanitation Data'!G64)),NA())</f>
        <v>#N/A</v>
      </c>
      <c r="AM70" s="83" t="e">
        <f ca="true">+IF(AND(ISNUMBER(OFFSET('Sanitation Data'!$G$10,0,10*ROW('Sanitation Data'!G64))),'Data Summary'!DB70="Yes"),OFFSET('Sanitation Data'!$G$10,0,10*ROW('Sanitation Data'!G64)),NA())</f>
        <v>#N/A</v>
      </c>
      <c r="AN70" s="83" t="e">
        <f ca="true">+IF(AND(ISNUMBER(OFFSET('Sanitation Data'!$G$11,0,10*ROW('Sanitation Data'!G64))),'Data Summary'!DC70="Yes"),OFFSET('Sanitation Data'!$G$11,0,10*ROW('Sanitation Data'!G64)),NA())</f>
        <v>#N/A</v>
      </c>
      <c r="AO70" s="83" t="e">
        <f ca="true">+IF(AND(ISNUMBER(OFFSET('Sanitation Data'!$G$12,0,10*ROW('Sanitation Data'!G64))),'Data Summary'!DD70="Yes"),OFFSET('Sanitation Data'!$G$12,0,10*ROW('Sanitation Data'!G64)),NA())</f>
        <v>#N/A</v>
      </c>
      <c r="AP70" s="83" t="e">
        <f ca="true">+IF(AND(ISNUMBER(OFFSET('Sanitation Data'!$H$4,0,10*ROW('Sanitation Data'!H64))),'Data Summary'!DE70="Yes"),100-OFFSET('Sanitation Data'!$H$4,0,10*ROW('Sanitation Data'!H64)),NA())</f>
        <v>#N/A</v>
      </c>
      <c r="AQ70" s="83" t="e">
        <f ca="true">+IF(AND(ISNUMBER(OFFSET('Sanitation Data'!$H$6,0,10*ROW('Sanitation Data'!H64))),'Data Summary'!DF70="Yes"),OFFSET('Sanitation Data'!$H$6,0,10*ROW('Sanitation Data'!H64)),NA())</f>
        <v>#N/A</v>
      </c>
      <c r="AR70" s="83" t="e">
        <f ca="true">+IF(AND(ISNUMBER(OFFSET('Sanitation Data'!$H$10,0,10*ROW('Sanitation Data'!H64))),'Data Summary'!DG70="Yes"),OFFSET('Sanitation Data'!$H$10,0,10*ROW('Sanitation Data'!H64)),NA())</f>
        <v>#N/A</v>
      </c>
      <c r="AS70" s="83" t="e">
        <f ca="true">+IF(AND(ISNUMBER(OFFSET('Sanitation Data'!$H$11,0,10*ROW('Sanitation Data'!H64))),'Data Summary'!DH70="Yes"),OFFSET('Sanitation Data'!$H$11,0,10*ROW('Sanitation Data'!H64)),NA())</f>
        <v>#N/A</v>
      </c>
      <c r="AT70" s="83" t="e">
        <f ca="true">+IF(AND(ISNUMBER(OFFSET('Sanitation Data'!$H$12,0,10*ROW('Sanitation Data'!H64))),'Data Summary'!DI70="Yes"),OFFSET('Sanitation Data'!$H$12,0,10*ROW('Sanitation Data'!H64)),NA())</f>
        <v>#N/A</v>
      </c>
      <c r="AU70" s="83" t="e">
        <f ca="true">+IF(AND(ISNUMBER(OFFSET('Sanitation Data'!$I$4,0,10*ROW('Sanitation Data'!I64))),'Data Summary'!DJ70="Yes"),100-OFFSET('Sanitation Data'!$I$4,0,10*ROW('Sanitation Data'!I64)),NA())</f>
        <v>#N/A</v>
      </c>
      <c r="AV70" s="83" t="e">
        <f ca="true">+IF(AND(ISNUMBER(OFFSET('Sanitation Data'!$I$6,0,10*ROW('Sanitation Data'!I64))),'Data Summary'!DK70="Yes"),OFFSET('Sanitation Data'!$I$6,0,10*ROW('Sanitation Data'!I64)),NA())</f>
        <v>#N/A</v>
      </c>
      <c r="AW70" s="83" t="e">
        <f ca="true">+IF(AND(ISNUMBER(OFFSET('Sanitation Data'!$I$10,0,10*ROW('Sanitation Data'!I64))),'Data Summary'!DL70="Yes"),OFFSET('Sanitation Data'!$I$10,0,10*ROW('Sanitation Data'!I64)),NA())</f>
        <v>#N/A</v>
      </c>
      <c r="AX70" s="83" t="e">
        <f ca="true">+IF(AND(ISNUMBER(OFFSET('Sanitation Data'!$I$11,0,10*ROW('Sanitation Data'!I64))),'Data Summary'!DM70="Yes"),OFFSET('Sanitation Data'!$I$11,0,10*ROW('Sanitation Data'!I64)),NA())</f>
        <v>#N/A</v>
      </c>
      <c r="AY70" s="83" t="e">
        <f ca="true">+IF(AND(ISNUMBER(OFFSET('Sanitation Data'!$I$12,0,10*ROW('Sanitation Data'!I64))),'Data Summary'!DN70="Yes"),OFFSET('Sanitation Data'!$I$12,0,10*ROW('Sanitation Data'!I64)),NA())</f>
        <v>#N/A</v>
      </c>
      <c r="AZ70" s="84" t="e">
        <f ca="true">+IF(AND(ISNUMBER(OFFSET('Hygiene Data'!$D$5,0,10*ROW('Hygiene Data'!D64))),'Data Summary'!DO70="Yes"),OFFSET('Hygiene Data'!$D$5,0,10*ROW('Hygiene Data'!D64)),NA())</f>
        <v>#N/A</v>
      </c>
      <c r="BA70" s="84" t="e">
        <f ca="true">+IF(AND(ISNUMBER(OFFSET('Hygiene Data'!$D$7,0,10*ROW('Hygiene Data'!D64))),'Data Summary'!DP70="Yes"),OFFSET('Hygiene Data'!$D$7,0,10*ROW('Hygiene Data'!D64)),NA())</f>
        <v>#N/A</v>
      </c>
      <c r="BB70" s="84" t="e">
        <f ca="true">+IF(AND(ISNUMBER(OFFSET('Hygiene Data'!$D$9,0,10*ROW('Hygiene Data'!D64))),'Data Summary'!DQ70="Yes"),OFFSET('Hygiene Data'!$D$9,0,10*ROW('Hygiene Data'!D64)),NA())</f>
        <v>#N/A</v>
      </c>
      <c r="BC70" s="84" t="e">
        <f ca="true">+IF(AND(ISNUMBER(OFFSET('Hygiene Data'!$E$5,0,10*ROW('Hygiene Data'!E64))),'Data Summary'!DR70="Yes"),OFFSET('Hygiene Data'!$E$5,0,10*ROW('Hygiene Data'!E64)),NA())</f>
        <v>#N/A</v>
      </c>
      <c r="BD70" s="84" t="e">
        <f ca="true">+IF(AND(ISNUMBER(OFFSET('Hygiene Data'!$E$7,0,10*ROW('Hygiene Data'!E64))),'Data Summary'!DS70="Yes"),OFFSET('Hygiene Data'!$E$7,0,10*ROW('Hygiene Data'!E64)),NA())</f>
        <v>#N/A</v>
      </c>
      <c r="BE70" s="84" t="e">
        <f ca="true">+IF(AND(ISNUMBER(OFFSET('Hygiene Data'!$E$9,0,10*ROW('Hygiene Data'!E64))),'Data Summary'!DT70="Yes"),OFFSET('Hygiene Data'!$E$9,0,10*ROW('Hygiene Data'!E64)),NA())</f>
        <v>#N/A</v>
      </c>
      <c r="BF70" s="84" t="e">
        <f ca="true">+IF(AND(ISNUMBER(OFFSET('Hygiene Data'!$F$5,0,10*ROW('Hygiene Data'!F64))),'Data Summary'!DU70="Yes"),OFFSET('Hygiene Data'!$F$5,0,10*ROW('Hygiene Data'!F64)),NA())</f>
        <v>#N/A</v>
      </c>
      <c r="BG70" s="84" t="e">
        <f ca="true">+IF(AND(ISNUMBER(OFFSET('Hygiene Data'!$F$7,0,10*ROW('Hygiene Data'!F64))),'Data Summary'!DV70="Yes"),OFFSET('Hygiene Data'!$F$7,0,10*ROW('Hygiene Data'!F64)),NA())</f>
        <v>#N/A</v>
      </c>
      <c r="BH70" s="84" t="e">
        <f ca="true">+IF(AND(ISNUMBER(OFFSET('Hygiene Data'!$F$9,0,10*ROW('Hygiene Data'!F64))),'Data Summary'!DW70="Yes"),OFFSET('Hygiene Data'!$F$9,0,10*ROW('Hygiene Data'!F64)),NA())</f>
        <v>#N/A</v>
      </c>
      <c r="BI70" s="84" t="e">
        <f ca="true">+IF(AND(ISNUMBER(OFFSET('Hygiene Data'!$G$5,0,10*ROW('Hygiene Data'!G64))),'Data Summary'!DX70="Yes"),OFFSET('Hygiene Data'!$G$5,0,10*ROW('Hygiene Data'!G64)),NA())</f>
        <v>#N/A</v>
      </c>
      <c r="BJ70" s="84" t="e">
        <f ca="true">+IF(AND(ISNUMBER(OFFSET('Hygiene Data'!$G$7,0,10*ROW('Hygiene Data'!G64))),'Data Summary'!DY70="Yes"),OFFSET('Hygiene Data'!$G$7,0,10*ROW('Hygiene Data'!G64)),NA())</f>
        <v>#N/A</v>
      </c>
      <c r="BK70" s="84" t="e">
        <f ca="true">+IF(AND(ISNUMBER(OFFSET('Hygiene Data'!$G$9,0,10*ROW('Hygiene Data'!G64))),'Data Summary'!DZ70="Yes"),OFFSET('Hygiene Data'!$G$9,0,10*ROW('Hygiene Data'!G64)),NA())</f>
        <v>#N/A</v>
      </c>
      <c r="BL70" s="84" t="e">
        <f ca="true">+IF(AND(ISNUMBER(OFFSET('Hygiene Data'!$H$5,0,10*ROW('Hygiene Data'!H64))),'Data Summary'!EA70="Yes"),OFFSET('Hygiene Data'!$H$5,0,10*ROW('Hygiene Data'!H64)),NA())</f>
        <v>#N/A</v>
      </c>
      <c r="BM70" s="84" t="e">
        <f ca="true">+IF(AND(ISNUMBER(OFFSET('Hygiene Data'!$H$7,0,10*ROW('Hygiene Data'!H64))),'Data Summary'!EB70="Yes"),OFFSET('Hygiene Data'!$H$7,0,10*ROW('Hygiene Data'!H64)),NA())</f>
        <v>#N/A</v>
      </c>
      <c r="BN70" s="84" t="e">
        <f ca="true">+IF(AND(ISNUMBER(OFFSET('Hygiene Data'!$H$9,0,10*ROW('Hygiene Data'!H64))),'Data Summary'!EC70="Yes"),OFFSET('Hygiene Data'!$H$9,0,10*ROW('Hygiene Data'!H64)),NA())</f>
        <v>#N/A</v>
      </c>
      <c r="BO70" s="84" t="e">
        <f ca="true">+IF(AND(ISNUMBER(OFFSET('Hygiene Data'!$I$5,0,10*ROW('Hygiene Data'!I64))),'Data Summary'!ED70="Yes"),OFFSET('Hygiene Data'!$I$5,0,10*ROW('Hygiene Data'!I64)),NA())</f>
        <v>#N/A</v>
      </c>
      <c r="BP70" s="84" t="e">
        <f ca="true">+IF(AND(ISNUMBER(OFFSET('Hygiene Data'!$I$7,0,10*ROW('Hygiene Data'!I64))),'Data Summary'!EE70="Yes"),OFFSET('Hygiene Data'!$I$7,0,10*ROW('Hygiene Data'!I64)),NA())</f>
        <v>#N/A</v>
      </c>
      <c r="BQ70" s="84" t="e">
        <f ca="true">+IF(AND(ISNUMBER(OFFSET('Hygiene Data'!$I$9,0,10*ROW('Hygiene Data'!I64))),'Data Summary'!EF70="Yes"),OFFSET('Hygiene Data'!$I$9,0,10*ROW('Hygiene Data'!I64)),NA())</f>
        <v>#N/A</v>
      </c>
    </row>
    <row xmlns:x14ac="http://schemas.microsoft.com/office/spreadsheetml/2009/9/ac" r="71" x14ac:dyDescent="0.2">
      <c r="A71" s="375" t="e">
        <f ca="true">+RIGHT('Data Summary'!A71,LEN('Data Summary'!A71)-9)</f>
        <v>#VALUE!</v>
      </c>
      <c r="B71" s="36" t="str">
        <f ca="true">+IF(ISTEXT('Data Summary'!B71),'Data Summary'!B71,"")</f>
        <v/>
      </c>
      <c r="C71" s="325" t="e">
        <f ca="true">+VALUE('Data Summary'!C71)</f>
        <v>#VALUE!</v>
      </c>
      <c r="D71" s="82" t="e">
        <f ca="true">+IF(AND(ISNUMBER(OFFSET('Water Data'!$D$4,0,10*ROW('Water Data'!D65))),'Data Summary'!BS71="Yes"),100-OFFSET('Water Data'!$D$4,0,10*ROW('Water Data'!D65)),NA())</f>
        <v>#N/A</v>
      </c>
      <c r="E71" s="82" t="e">
        <f ca="true">+IF(AND(ISNUMBER(OFFSET('Water Data'!$D$6,0,10*ROW('Water Data'!D65))),'Data Summary'!BT71="Yes"),OFFSET('Water Data'!$D$6,0,10*ROW('Water Data'!D65)),NA())</f>
        <v>#N/A</v>
      </c>
      <c r="F71" s="82" t="e">
        <f ca="true">+IF(AND(ISNUMBER(OFFSET('Water Data'!$D$9,0,10*ROW('Water Data'!D65))),'Data Summary'!BU71="Yes"),OFFSET('Water Data'!$D$9,0,10*ROW('Water Data'!D65)),NA())</f>
        <v>#N/A</v>
      </c>
      <c r="G71" s="82" t="e">
        <f ca="true">+IF(AND(ISNUMBER(OFFSET('Water Data'!$E$4,0,10*ROW('Water Data'!E65))),'Data Summary'!BV71="Yes"),100-OFFSET('Water Data'!$E$4,0,10*ROW('Water Data'!E65)),NA())</f>
        <v>#N/A</v>
      </c>
      <c r="H71" s="82" t="e">
        <f ca="true">+IF(AND(ISNUMBER(OFFSET('Water Data'!$E$6,0,10*ROW('Water Data'!E65))),'Data Summary'!BW71="Yes"),OFFSET('Water Data'!$E$6,0,10*ROW('Water Data'!E65)),NA())</f>
        <v>#N/A</v>
      </c>
      <c r="I71" s="82" t="e">
        <f ca="true">+IF(AND(ISNUMBER(OFFSET('Water Data'!$E$9,0,10*ROW('Water Data'!E65))),'Data Summary'!BX71="Yes"),OFFSET('Water Data'!$E$9,0,10*ROW('Water Data'!E65)),NA())</f>
        <v>#N/A</v>
      </c>
      <c r="J71" s="82" t="e">
        <f ca="true">+IF(AND(ISNUMBER(OFFSET('Water Data'!$F$4,0,10*ROW('Water Data'!F65))),'Data Summary'!BY71="Yes"),100-OFFSET('Water Data'!$F$4,0,10*ROW('Water Data'!F65)),NA())</f>
        <v>#N/A</v>
      </c>
      <c r="K71" s="82" t="e">
        <f ca="true">+IF(AND(ISNUMBER(OFFSET('Water Data'!$F$6,0,10*ROW('Water Data'!F65))),'Data Summary'!BZ71="Yes"),OFFSET('Water Data'!$F$6,0,10*ROW('Water Data'!F65)),NA())</f>
        <v>#N/A</v>
      </c>
      <c r="L71" s="82" t="e">
        <f ca="true">+IF(AND(ISNUMBER(OFFSET('Water Data'!$F$9,0,10*ROW('Water Data'!F65))),'Data Summary'!CA71="Yes"),OFFSET('Water Data'!$F$9,0,10*ROW('Water Data'!F65)),NA())</f>
        <v>#N/A</v>
      </c>
      <c r="M71" s="82" t="e">
        <f ca="true">+IF(AND(ISNUMBER(OFFSET('Water Data'!$G$4,0,10*ROW('Water Data'!G65))),'Data Summary'!CB71="Yes"),100-OFFSET('Water Data'!$G$4,0,10*ROW('Water Data'!G65)),NA())</f>
        <v>#N/A</v>
      </c>
      <c r="N71" s="82" t="e">
        <f ca="true">+IF(AND(ISNUMBER(OFFSET('Water Data'!$G$6,0,10*ROW('Water Data'!G65))),'Data Summary'!CC71="Yes"),OFFSET('Water Data'!$G$6,0,10*ROW('Water Data'!G65)),NA())</f>
        <v>#N/A</v>
      </c>
      <c r="O71" s="82" t="e">
        <f ca="true">+IF(AND(ISNUMBER(OFFSET('Water Data'!$G$9,0,10*ROW('Water Data'!G65))),'Data Summary'!CD71="Yes"),OFFSET('Water Data'!$G$9,0,10*ROW('Water Data'!G65)),NA())</f>
        <v>#N/A</v>
      </c>
      <c r="P71" s="82" t="e">
        <f ca="true">+IF(AND(ISNUMBER(OFFSET('Water Data'!$H$4,0,10*ROW('Water Data'!H65))),'Data Summary'!CE71="Yes"),100-OFFSET('Water Data'!$H$4,0,10*ROW('Water Data'!H65)),NA())</f>
        <v>#N/A</v>
      </c>
      <c r="Q71" s="82" t="e">
        <f ca="true">+IF(AND(ISNUMBER(OFFSET('Water Data'!$H$6,0,10*ROW('Water Data'!H65))),'Data Summary'!CF71="Yes"),OFFSET('Water Data'!$H$6,0,10*ROW('Water Data'!H65)),NA())</f>
        <v>#N/A</v>
      </c>
      <c r="R71" s="82" t="e">
        <f ca="true">+IF(AND(ISNUMBER(OFFSET('Water Data'!$H$9,0,10*ROW('Water Data'!H65))),'Data Summary'!CG71="Yes"),OFFSET('Water Data'!$H$9,0,10*ROW('Water Data'!H65)),NA())</f>
        <v>#N/A</v>
      </c>
      <c r="S71" s="82" t="e">
        <f ca="true">+IF(AND(ISNUMBER(OFFSET('Water Data'!$I$4,0,10*ROW('Water Data'!I65))),'Data Summary'!CH71="Yes"),100-OFFSET('Water Data'!$I$4,0,10*ROW('Water Data'!I65)),NA())</f>
        <v>#N/A</v>
      </c>
      <c r="T71" s="82" t="e">
        <f ca="true">+IF(AND(ISNUMBER(OFFSET('Water Data'!$I$6,0,10*ROW('Water Data'!I65))),'Data Summary'!CI71="Yes"),OFFSET('Water Data'!$I$6,0,10*ROW('Water Data'!I65)),NA())</f>
        <v>#N/A</v>
      </c>
      <c r="U71" s="82" t="e">
        <f ca="true">+IF(AND(ISNUMBER(OFFSET('Water Data'!$I$9,0,10*ROW('Water Data'!I65))),'Data Summary'!CJ71="Yes"),OFFSET('Water Data'!$I$9,0,10*ROW('Water Data'!I65)),NA())</f>
        <v>#N/A</v>
      </c>
      <c r="V71" s="83" t="e">
        <f ca="true">+IF(AND(ISNUMBER(OFFSET('Sanitation Data'!$D$4,0,10*ROW('Sanitation Data'!D65))),'Data Summary'!CK71="Yes"),100-OFFSET('Sanitation Data'!$D$4,0,10*ROW('Sanitation Data'!D65)),NA())</f>
        <v>#N/A</v>
      </c>
      <c r="W71" s="83" t="e">
        <f ca="true">+IF(AND(ISNUMBER(OFFSET('Sanitation Data'!$D$6,0,10*ROW('Sanitation Data'!D65))),'Data Summary'!CL71="Yes"),OFFSET('Sanitation Data'!$D$6,0,10*ROW('Sanitation Data'!D65)),NA())</f>
        <v>#N/A</v>
      </c>
      <c r="X71" s="83" t="e">
        <f ca="true">+IF(AND(ISNUMBER(OFFSET('Sanitation Data'!$D$10,0,10*ROW('Sanitation Data'!D65))),'Data Summary'!CM71="Yes"),OFFSET('Sanitation Data'!$D$10,0,10*ROW('Sanitation Data'!D65)),NA())</f>
        <v>#N/A</v>
      </c>
      <c r="Y71" s="83" t="e">
        <f ca="true">+IF(AND(ISNUMBER(OFFSET('Sanitation Data'!$D$11,0,10*ROW('Sanitation Data'!D65))),'Data Summary'!CN71="Yes"),OFFSET('Sanitation Data'!$D$11,0,10*ROW('Sanitation Data'!D65)),NA())</f>
        <v>#N/A</v>
      </c>
      <c r="Z71" s="83" t="e">
        <f ca="true">+IF(AND(ISNUMBER(OFFSET('Sanitation Data'!$D$12,0,10*ROW('Sanitation Data'!D65))),'Data Summary'!CO71="Yes"),OFFSET('Sanitation Data'!$D$12,0,10*ROW('Sanitation Data'!D65)),NA())</f>
        <v>#N/A</v>
      </c>
      <c r="AA71" s="83" t="e">
        <f ca="true">+IF(AND(ISNUMBER(OFFSET('Sanitation Data'!$E$4,0,10*ROW('Sanitation Data'!E65))),'Data Summary'!CP71="Yes"),100-OFFSET('Sanitation Data'!$E$4,0,10*ROW('Sanitation Data'!E65)),NA())</f>
        <v>#N/A</v>
      </c>
      <c r="AB71" s="83" t="e">
        <f ca="true">+IF(AND(ISNUMBER(OFFSET('Sanitation Data'!$E$6,0,10*ROW('Sanitation Data'!E65))),'Data Summary'!CQ71="Yes"),OFFSET('Sanitation Data'!$E$6,0,10*ROW('Sanitation Data'!E65)),NA())</f>
        <v>#N/A</v>
      </c>
      <c r="AC71" s="83" t="e">
        <f ca="true">+IF(AND(ISNUMBER(OFFSET('Sanitation Data'!$E$10,0,10*ROW('Sanitation Data'!E65))),'Data Summary'!CR71="Yes"),OFFSET('Sanitation Data'!$E$10,0,10*ROW('Sanitation Data'!E65)),NA())</f>
        <v>#N/A</v>
      </c>
      <c r="AD71" s="83" t="e">
        <f ca="true">+IF(AND(ISNUMBER(OFFSET('Sanitation Data'!$E$11,0,10*ROW('Sanitation Data'!E65))),'Data Summary'!CS71="Yes"),OFFSET('Sanitation Data'!$E$11,0,10*ROW('Sanitation Data'!E65)),NA())</f>
        <v>#N/A</v>
      </c>
      <c r="AE71" s="83" t="e">
        <f ca="true">+IF(AND(ISNUMBER(OFFSET('Sanitation Data'!$E$12,0,10*ROW('Sanitation Data'!E65))),'Data Summary'!CT71="Yes"),OFFSET('Sanitation Data'!$E$12,0,10*ROW('Sanitation Data'!E65)),NA())</f>
        <v>#N/A</v>
      </c>
      <c r="AF71" s="83" t="e">
        <f ca="true">+IF(AND(ISNUMBER(OFFSET('Sanitation Data'!$F$4,0,10*ROW('Sanitation Data'!F65))),'Data Summary'!CU71="Yes"),100-OFFSET('Sanitation Data'!$F$4,0,10*ROW('Sanitation Data'!F65)),NA())</f>
        <v>#N/A</v>
      </c>
      <c r="AG71" s="83" t="e">
        <f ca="true">+IF(AND(ISNUMBER(OFFSET('Sanitation Data'!$F$6,0,10*ROW('Sanitation Data'!F65))),'Data Summary'!CV71="Yes"),OFFSET('Sanitation Data'!$F$6,0,10*ROW('Sanitation Data'!F65)),NA())</f>
        <v>#N/A</v>
      </c>
      <c r="AH71" s="83" t="e">
        <f ca="true">+IF(AND(ISNUMBER(OFFSET('Sanitation Data'!$F$10,0,10*ROW('Sanitation Data'!F65))),'Data Summary'!CW71="Yes"),OFFSET('Sanitation Data'!$F$10,0,10*ROW('Sanitation Data'!F65)),NA())</f>
        <v>#N/A</v>
      </c>
      <c r="AI71" s="83" t="e">
        <f ca="true">+IF(AND(ISNUMBER(OFFSET('Sanitation Data'!$F$11,0,10*ROW('Sanitation Data'!F65))),'Data Summary'!CX71="Yes"),OFFSET('Sanitation Data'!$F$11,0,10*ROW('Sanitation Data'!F65)),NA())</f>
        <v>#N/A</v>
      </c>
      <c r="AJ71" s="83" t="e">
        <f ca="true">+IF(AND(ISNUMBER(OFFSET('Sanitation Data'!$F$12,0,10*ROW('Sanitation Data'!F65))),'Data Summary'!CY71="Yes"),OFFSET('Sanitation Data'!$F$12,0,10*ROW('Sanitation Data'!F65)),NA())</f>
        <v>#N/A</v>
      </c>
      <c r="AK71" s="83" t="e">
        <f ca="true">+IF(AND(ISNUMBER(OFFSET('Sanitation Data'!$G$4,0,10*ROW('Sanitation Data'!G65))),'Data Summary'!CZ71="Yes"),100-OFFSET('Sanitation Data'!$G$4,0,10*ROW('Sanitation Data'!G65)),NA())</f>
        <v>#N/A</v>
      </c>
      <c r="AL71" s="83" t="e">
        <f ca="true">+IF(AND(ISNUMBER(OFFSET('Sanitation Data'!$G$6,0,10*ROW('Sanitation Data'!G65))),'Data Summary'!DA71="Yes"),OFFSET('Sanitation Data'!$G$6,0,10*ROW('Sanitation Data'!G65)),NA())</f>
        <v>#N/A</v>
      </c>
      <c r="AM71" s="83" t="e">
        <f ca="true">+IF(AND(ISNUMBER(OFFSET('Sanitation Data'!$G$10,0,10*ROW('Sanitation Data'!G65))),'Data Summary'!DB71="Yes"),OFFSET('Sanitation Data'!$G$10,0,10*ROW('Sanitation Data'!G65)),NA())</f>
        <v>#N/A</v>
      </c>
      <c r="AN71" s="83" t="e">
        <f ca="true">+IF(AND(ISNUMBER(OFFSET('Sanitation Data'!$G$11,0,10*ROW('Sanitation Data'!G65))),'Data Summary'!DC71="Yes"),OFFSET('Sanitation Data'!$G$11,0,10*ROW('Sanitation Data'!G65)),NA())</f>
        <v>#N/A</v>
      </c>
      <c r="AO71" s="83" t="e">
        <f ca="true">+IF(AND(ISNUMBER(OFFSET('Sanitation Data'!$G$12,0,10*ROW('Sanitation Data'!G65))),'Data Summary'!DD71="Yes"),OFFSET('Sanitation Data'!$G$12,0,10*ROW('Sanitation Data'!G65)),NA())</f>
        <v>#N/A</v>
      </c>
      <c r="AP71" s="83" t="e">
        <f ca="true">+IF(AND(ISNUMBER(OFFSET('Sanitation Data'!$H$4,0,10*ROW('Sanitation Data'!H65))),'Data Summary'!DE71="Yes"),100-OFFSET('Sanitation Data'!$H$4,0,10*ROW('Sanitation Data'!H65)),NA())</f>
        <v>#N/A</v>
      </c>
      <c r="AQ71" s="83" t="e">
        <f ca="true">+IF(AND(ISNUMBER(OFFSET('Sanitation Data'!$H$6,0,10*ROW('Sanitation Data'!H65))),'Data Summary'!DF71="Yes"),OFFSET('Sanitation Data'!$H$6,0,10*ROW('Sanitation Data'!H65)),NA())</f>
        <v>#N/A</v>
      </c>
      <c r="AR71" s="83" t="e">
        <f ca="true">+IF(AND(ISNUMBER(OFFSET('Sanitation Data'!$H$10,0,10*ROW('Sanitation Data'!H65))),'Data Summary'!DG71="Yes"),OFFSET('Sanitation Data'!$H$10,0,10*ROW('Sanitation Data'!H65)),NA())</f>
        <v>#N/A</v>
      </c>
      <c r="AS71" s="83" t="e">
        <f ca="true">+IF(AND(ISNUMBER(OFFSET('Sanitation Data'!$H$11,0,10*ROW('Sanitation Data'!H65))),'Data Summary'!DH71="Yes"),OFFSET('Sanitation Data'!$H$11,0,10*ROW('Sanitation Data'!H65)),NA())</f>
        <v>#N/A</v>
      </c>
      <c r="AT71" s="83" t="e">
        <f ca="true">+IF(AND(ISNUMBER(OFFSET('Sanitation Data'!$H$12,0,10*ROW('Sanitation Data'!H65))),'Data Summary'!DI71="Yes"),OFFSET('Sanitation Data'!$H$12,0,10*ROW('Sanitation Data'!H65)),NA())</f>
        <v>#N/A</v>
      </c>
      <c r="AU71" s="83" t="e">
        <f ca="true">+IF(AND(ISNUMBER(OFFSET('Sanitation Data'!$I$4,0,10*ROW('Sanitation Data'!I65))),'Data Summary'!DJ71="Yes"),100-OFFSET('Sanitation Data'!$I$4,0,10*ROW('Sanitation Data'!I65)),NA())</f>
        <v>#N/A</v>
      </c>
      <c r="AV71" s="83" t="e">
        <f ca="true">+IF(AND(ISNUMBER(OFFSET('Sanitation Data'!$I$6,0,10*ROW('Sanitation Data'!I65))),'Data Summary'!DK71="Yes"),OFFSET('Sanitation Data'!$I$6,0,10*ROW('Sanitation Data'!I65)),NA())</f>
        <v>#N/A</v>
      </c>
      <c r="AW71" s="83" t="e">
        <f ca="true">+IF(AND(ISNUMBER(OFFSET('Sanitation Data'!$I$10,0,10*ROW('Sanitation Data'!I65))),'Data Summary'!DL71="Yes"),OFFSET('Sanitation Data'!$I$10,0,10*ROW('Sanitation Data'!I65)),NA())</f>
        <v>#N/A</v>
      </c>
      <c r="AX71" s="83" t="e">
        <f ca="true">+IF(AND(ISNUMBER(OFFSET('Sanitation Data'!$I$11,0,10*ROW('Sanitation Data'!I65))),'Data Summary'!DM71="Yes"),OFFSET('Sanitation Data'!$I$11,0,10*ROW('Sanitation Data'!I65)),NA())</f>
        <v>#N/A</v>
      </c>
      <c r="AY71" s="83" t="e">
        <f ca="true">+IF(AND(ISNUMBER(OFFSET('Sanitation Data'!$I$12,0,10*ROW('Sanitation Data'!I65))),'Data Summary'!DN71="Yes"),OFFSET('Sanitation Data'!$I$12,0,10*ROW('Sanitation Data'!I65)),NA())</f>
        <v>#N/A</v>
      </c>
      <c r="AZ71" s="84" t="e">
        <f ca="true">+IF(AND(ISNUMBER(OFFSET('Hygiene Data'!$D$5,0,10*ROW('Hygiene Data'!D65))),'Data Summary'!DO71="Yes"),OFFSET('Hygiene Data'!$D$5,0,10*ROW('Hygiene Data'!D65)),NA())</f>
        <v>#N/A</v>
      </c>
      <c r="BA71" s="84" t="e">
        <f ca="true">+IF(AND(ISNUMBER(OFFSET('Hygiene Data'!$D$7,0,10*ROW('Hygiene Data'!D65))),'Data Summary'!DP71="Yes"),OFFSET('Hygiene Data'!$D$7,0,10*ROW('Hygiene Data'!D65)),NA())</f>
        <v>#N/A</v>
      </c>
      <c r="BB71" s="84" t="e">
        <f ca="true">+IF(AND(ISNUMBER(OFFSET('Hygiene Data'!$D$9,0,10*ROW('Hygiene Data'!D65))),'Data Summary'!DQ71="Yes"),OFFSET('Hygiene Data'!$D$9,0,10*ROW('Hygiene Data'!D65)),NA())</f>
        <v>#N/A</v>
      </c>
      <c r="BC71" s="84" t="e">
        <f ca="true">+IF(AND(ISNUMBER(OFFSET('Hygiene Data'!$E$5,0,10*ROW('Hygiene Data'!E65))),'Data Summary'!DR71="Yes"),OFFSET('Hygiene Data'!$E$5,0,10*ROW('Hygiene Data'!E65)),NA())</f>
        <v>#N/A</v>
      </c>
      <c r="BD71" s="84" t="e">
        <f ca="true">+IF(AND(ISNUMBER(OFFSET('Hygiene Data'!$E$7,0,10*ROW('Hygiene Data'!E65))),'Data Summary'!DS71="Yes"),OFFSET('Hygiene Data'!$E$7,0,10*ROW('Hygiene Data'!E65)),NA())</f>
        <v>#N/A</v>
      </c>
      <c r="BE71" s="84" t="e">
        <f ca="true">+IF(AND(ISNUMBER(OFFSET('Hygiene Data'!$E$9,0,10*ROW('Hygiene Data'!E65))),'Data Summary'!DT71="Yes"),OFFSET('Hygiene Data'!$E$9,0,10*ROW('Hygiene Data'!E65)),NA())</f>
        <v>#N/A</v>
      </c>
      <c r="BF71" s="84" t="e">
        <f ca="true">+IF(AND(ISNUMBER(OFFSET('Hygiene Data'!$F$5,0,10*ROW('Hygiene Data'!F65))),'Data Summary'!DU71="Yes"),OFFSET('Hygiene Data'!$F$5,0,10*ROW('Hygiene Data'!F65)),NA())</f>
        <v>#N/A</v>
      </c>
      <c r="BG71" s="84" t="e">
        <f ca="true">+IF(AND(ISNUMBER(OFFSET('Hygiene Data'!$F$7,0,10*ROW('Hygiene Data'!F65))),'Data Summary'!DV71="Yes"),OFFSET('Hygiene Data'!$F$7,0,10*ROW('Hygiene Data'!F65)),NA())</f>
        <v>#N/A</v>
      </c>
      <c r="BH71" s="84" t="e">
        <f ca="true">+IF(AND(ISNUMBER(OFFSET('Hygiene Data'!$F$9,0,10*ROW('Hygiene Data'!F65))),'Data Summary'!DW71="Yes"),OFFSET('Hygiene Data'!$F$9,0,10*ROW('Hygiene Data'!F65)),NA())</f>
        <v>#N/A</v>
      </c>
      <c r="BI71" s="84" t="e">
        <f ca="true">+IF(AND(ISNUMBER(OFFSET('Hygiene Data'!$G$5,0,10*ROW('Hygiene Data'!G65))),'Data Summary'!DX71="Yes"),OFFSET('Hygiene Data'!$G$5,0,10*ROW('Hygiene Data'!G65)),NA())</f>
        <v>#N/A</v>
      </c>
      <c r="BJ71" s="84" t="e">
        <f ca="true">+IF(AND(ISNUMBER(OFFSET('Hygiene Data'!$G$7,0,10*ROW('Hygiene Data'!G65))),'Data Summary'!DY71="Yes"),OFFSET('Hygiene Data'!$G$7,0,10*ROW('Hygiene Data'!G65)),NA())</f>
        <v>#N/A</v>
      </c>
      <c r="BK71" s="84" t="e">
        <f ca="true">+IF(AND(ISNUMBER(OFFSET('Hygiene Data'!$G$9,0,10*ROW('Hygiene Data'!G65))),'Data Summary'!DZ71="Yes"),OFFSET('Hygiene Data'!$G$9,0,10*ROW('Hygiene Data'!G65)),NA())</f>
        <v>#N/A</v>
      </c>
      <c r="BL71" s="84" t="e">
        <f ca="true">+IF(AND(ISNUMBER(OFFSET('Hygiene Data'!$H$5,0,10*ROW('Hygiene Data'!H65))),'Data Summary'!EA71="Yes"),OFFSET('Hygiene Data'!$H$5,0,10*ROW('Hygiene Data'!H65)),NA())</f>
        <v>#N/A</v>
      </c>
      <c r="BM71" s="84" t="e">
        <f ca="true">+IF(AND(ISNUMBER(OFFSET('Hygiene Data'!$H$7,0,10*ROW('Hygiene Data'!H65))),'Data Summary'!EB71="Yes"),OFFSET('Hygiene Data'!$H$7,0,10*ROW('Hygiene Data'!H65)),NA())</f>
        <v>#N/A</v>
      </c>
      <c r="BN71" s="84" t="e">
        <f ca="true">+IF(AND(ISNUMBER(OFFSET('Hygiene Data'!$H$9,0,10*ROW('Hygiene Data'!H65))),'Data Summary'!EC71="Yes"),OFFSET('Hygiene Data'!$H$9,0,10*ROW('Hygiene Data'!H65)),NA())</f>
        <v>#N/A</v>
      </c>
      <c r="BO71" s="84" t="e">
        <f ca="true">+IF(AND(ISNUMBER(OFFSET('Hygiene Data'!$I$5,0,10*ROW('Hygiene Data'!I65))),'Data Summary'!ED71="Yes"),OFFSET('Hygiene Data'!$I$5,0,10*ROW('Hygiene Data'!I65)),NA())</f>
        <v>#N/A</v>
      </c>
      <c r="BP71" s="84" t="e">
        <f ca="true">+IF(AND(ISNUMBER(OFFSET('Hygiene Data'!$I$7,0,10*ROW('Hygiene Data'!I65))),'Data Summary'!EE71="Yes"),OFFSET('Hygiene Data'!$I$7,0,10*ROW('Hygiene Data'!I65)),NA())</f>
        <v>#N/A</v>
      </c>
      <c r="BQ71" s="84" t="e">
        <f ca="true">+IF(AND(ISNUMBER(OFFSET('Hygiene Data'!$I$9,0,10*ROW('Hygiene Data'!I65))),'Data Summary'!EF71="Yes"),OFFSET('Hygiene Data'!$I$9,0,10*ROW('Hygiene Data'!I65)),NA())</f>
        <v>#N/A</v>
      </c>
    </row>
    <row xmlns:x14ac="http://schemas.microsoft.com/office/spreadsheetml/2009/9/ac" r="72" x14ac:dyDescent="0.2">
      <c r="A72" s="375" t="e">
        <f ca="true">+RIGHT('Data Summary'!A72,LEN('Data Summary'!A72)-9)</f>
        <v>#VALUE!</v>
      </c>
      <c r="B72" s="36" t="str">
        <f ca="true">+IF(ISTEXT('Data Summary'!B72),'Data Summary'!B72,"")</f>
        <v/>
      </c>
      <c r="C72" s="325" t="e">
        <f ca="true">+VALUE('Data Summary'!C72)</f>
        <v>#VALUE!</v>
      </c>
      <c r="D72" s="82" t="e">
        <f ca="true">+IF(AND(ISNUMBER(OFFSET('Water Data'!$D$4,0,10*ROW('Water Data'!D66))),'Data Summary'!BS72="Yes"),100-OFFSET('Water Data'!$D$4,0,10*ROW('Water Data'!D66)),NA())</f>
        <v>#N/A</v>
      </c>
      <c r="E72" s="82" t="e">
        <f ca="true">+IF(AND(ISNUMBER(OFFSET('Water Data'!$D$6,0,10*ROW('Water Data'!D66))),'Data Summary'!BT72="Yes"),OFFSET('Water Data'!$D$6,0,10*ROW('Water Data'!D66)),NA())</f>
        <v>#N/A</v>
      </c>
      <c r="F72" s="82" t="e">
        <f ca="true">+IF(AND(ISNUMBER(OFFSET('Water Data'!$D$9,0,10*ROW('Water Data'!D66))),'Data Summary'!BU72="Yes"),OFFSET('Water Data'!$D$9,0,10*ROW('Water Data'!D66)),NA())</f>
        <v>#N/A</v>
      </c>
      <c r="G72" s="82" t="e">
        <f ca="true">+IF(AND(ISNUMBER(OFFSET('Water Data'!$E$4,0,10*ROW('Water Data'!E66))),'Data Summary'!BV72="Yes"),100-OFFSET('Water Data'!$E$4,0,10*ROW('Water Data'!E66)),NA())</f>
        <v>#N/A</v>
      </c>
      <c r="H72" s="82" t="e">
        <f ca="true">+IF(AND(ISNUMBER(OFFSET('Water Data'!$E$6,0,10*ROW('Water Data'!E66))),'Data Summary'!BW72="Yes"),OFFSET('Water Data'!$E$6,0,10*ROW('Water Data'!E66)),NA())</f>
        <v>#N/A</v>
      </c>
      <c r="I72" s="82" t="e">
        <f ca="true">+IF(AND(ISNUMBER(OFFSET('Water Data'!$E$9,0,10*ROW('Water Data'!E66))),'Data Summary'!BX72="Yes"),OFFSET('Water Data'!$E$9,0,10*ROW('Water Data'!E66)),NA())</f>
        <v>#N/A</v>
      </c>
      <c r="J72" s="82" t="e">
        <f ca="true">+IF(AND(ISNUMBER(OFFSET('Water Data'!$F$4,0,10*ROW('Water Data'!F66))),'Data Summary'!BY72="Yes"),100-OFFSET('Water Data'!$F$4,0,10*ROW('Water Data'!F66)),NA())</f>
        <v>#N/A</v>
      </c>
      <c r="K72" s="82" t="e">
        <f ca="true">+IF(AND(ISNUMBER(OFFSET('Water Data'!$F$6,0,10*ROW('Water Data'!F66))),'Data Summary'!BZ72="Yes"),OFFSET('Water Data'!$F$6,0,10*ROW('Water Data'!F66)),NA())</f>
        <v>#N/A</v>
      </c>
      <c r="L72" s="82" t="e">
        <f ca="true">+IF(AND(ISNUMBER(OFFSET('Water Data'!$F$9,0,10*ROW('Water Data'!F66))),'Data Summary'!CA72="Yes"),OFFSET('Water Data'!$F$9,0,10*ROW('Water Data'!F66)),NA())</f>
        <v>#N/A</v>
      </c>
      <c r="M72" s="82" t="e">
        <f ca="true">+IF(AND(ISNUMBER(OFFSET('Water Data'!$G$4,0,10*ROW('Water Data'!G66))),'Data Summary'!CB72="Yes"),100-OFFSET('Water Data'!$G$4,0,10*ROW('Water Data'!G66)),NA())</f>
        <v>#N/A</v>
      </c>
      <c r="N72" s="82" t="e">
        <f ca="true">+IF(AND(ISNUMBER(OFFSET('Water Data'!$G$6,0,10*ROW('Water Data'!G66))),'Data Summary'!CC72="Yes"),OFFSET('Water Data'!$G$6,0,10*ROW('Water Data'!G66)),NA())</f>
        <v>#N/A</v>
      </c>
      <c r="O72" s="82" t="e">
        <f ca="true">+IF(AND(ISNUMBER(OFFSET('Water Data'!$G$9,0,10*ROW('Water Data'!G66))),'Data Summary'!CD72="Yes"),OFFSET('Water Data'!$G$9,0,10*ROW('Water Data'!G66)),NA())</f>
        <v>#N/A</v>
      </c>
      <c r="P72" s="82" t="e">
        <f ca="true">+IF(AND(ISNUMBER(OFFSET('Water Data'!$H$4,0,10*ROW('Water Data'!H66))),'Data Summary'!CE72="Yes"),100-OFFSET('Water Data'!$H$4,0,10*ROW('Water Data'!H66)),NA())</f>
        <v>#N/A</v>
      </c>
      <c r="Q72" s="82" t="e">
        <f ca="true">+IF(AND(ISNUMBER(OFFSET('Water Data'!$H$6,0,10*ROW('Water Data'!H66))),'Data Summary'!CF72="Yes"),OFFSET('Water Data'!$H$6,0,10*ROW('Water Data'!H66)),NA())</f>
        <v>#N/A</v>
      </c>
      <c r="R72" s="82" t="e">
        <f ca="true">+IF(AND(ISNUMBER(OFFSET('Water Data'!$H$9,0,10*ROW('Water Data'!H66))),'Data Summary'!CG72="Yes"),OFFSET('Water Data'!$H$9,0,10*ROW('Water Data'!H66)),NA())</f>
        <v>#N/A</v>
      </c>
      <c r="S72" s="82" t="e">
        <f ca="true">+IF(AND(ISNUMBER(OFFSET('Water Data'!$I$4,0,10*ROW('Water Data'!I66))),'Data Summary'!CH72="Yes"),100-OFFSET('Water Data'!$I$4,0,10*ROW('Water Data'!I66)),NA())</f>
        <v>#N/A</v>
      </c>
      <c r="T72" s="82" t="e">
        <f ca="true">+IF(AND(ISNUMBER(OFFSET('Water Data'!$I$6,0,10*ROW('Water Data'!I66))),'Data Summary'!CI72="Yes"),OFFSET('Water Data'!$I$6,0,10*ROW('Water Data'!I66)),NA())</f>
        <v>#N/A</v>
      </c>
      <c r="U72" s="82" t="e">
        <f ca="true">+IF(AND(ISNUMBER(OFFSET('Water Data'!$I$9,0,10*ROW('Water Data'!I66))),'Data Summary'!CJ72="Yes"),OFFSET('Water Data'!$I$9,0,10*ROW('Water Data'!I66)),NA())</f>
        <v>#N/A</v>
      </c>
      <c r="V72" s="83" t="e">
        <f ca="true">+IF(AND(ISNUMBER(OFFSET('Sanitation Data'!$D$4,0,10*ROW('Sanitation Data'!D66))),'Data Summary'!CK72="Yes"),100-OFFSET('Sanitation Data'!$D$4,0,10*ROW('Sanitation Data'!D66)),NA())</f>
        <v>#N/A</v>
      </c>
      <c r="W72" s="83" t="e">
        <f ca="true">+IF(AND(ISNUMBER(OFFSET('Sanitation Data'!$D$6,0,10*ROW('Sanitation Data'!D66))),'Data Summary'!CL72="Yes"),OFFSET('Sanitation Data'!$D$6,0,10*ROW('Sanitation Data'!D66)),NA())</f>
        <v>#N/A</v>
      </c>
      <c r="X72" s="83" t="e">
        <f ca="true">+IF(AND(ISNUMBER(OFFSET('Sanitation Data'!$D$10,0,10*ROW('Sanitation Data'!D66))),'Data Summary'!CM72="Yes"),OFFSET('Sanitation Data'!$D$10,0,10*ROW('Sanitation Data'!D66)),NA())</f>
        <v>#N/A</v>
      </c>
      <c r="Y72" s="83" t="e">
        <f ca="true">+IF(AND(ISNUMBER(OFFSET('Sanitation Data'!$D$11,0,10*ROW('Sanitation Data'!D66))),'Data Summary'!CN72="Yes"),OFFSET('Sanitation Data'!$D$11,0,10*ROW('Sanitation Data'!D66)),NA())</f>
        <v>#N/A</v>
      </c>
      <c r="Z72" s="83" t="e">
        <f ca="true">+IF(AND(ISNUMBER(OFFSET('Sanitation Data'!$D$12,0,10*ROW('Sanitation Data'!D66))),'Data Summary'!CO72="Yes"),OFFSET('Sanitation Data'!$D$12,0,10*ROW('Sanitation Data'!D66)),NA())</f>
        <v>#N/A</v>
      </c>
      <c r="AA72" s="83" t="e">
        <f ca="true">+IF(AND(ISNUMBER(OFFSET('Sanitation Data'!$E$4,0,10*ROW('Sanitation Data'!E66))),'Data Summary'!CP72="Yes"),100-OFFSET('Sanitation Data'!$E$4,0,10*ROW('Sanitation Data'!E66)),NA())</f>
        <v>#N/A</v>
      </c>
      <c r="AB72" s="83" t="e">
        <f ca="true">+IF(AND(ISNUMBER(OFFSET('Sanitation Data'!$E$6,0,10*ROW('Sanitation Data'!E66))),'Data Summary'!CQ72="Yes"),OFFSET('Sanitation Data'!$E$6,0,10*ROW('Sanitation Data'!E66)),NA())</f>
        <v>#N/A</v>
      </c>
      <c r="AC72" s="83" t="e">
        <f ca="true">+IF(AND(ISNUMBER(OFFSET('Sanitation Data'!$E$10,0,10*ROW('Sanitation Data'!E66))),'Data Summary'!CR72="Yes"),OFFSET('Sanitation Data'!$E$10,0,10*ROW('Sanitation Data'!E66)),NA())</f>
        <v>#N/A</v>
      </c>
      <c r="AD72" s="83" t="e">
        <f ca="true">+IF(AND(ISNUMBER(OFFSET('Sanitation Data'!$E$11,0,10*ROW('Sanitation Data'!E66))),'Data Summary'!CS72="Yes"),OFFSET('Sanitation Data'!$E$11,0,10*ROW('Sanitation Data'!E66)),NA())</f>
        <v>#N/A</v>
      </c>
      <c r="AE72" s="83" t="e">
        <f ca="true">+IF(AND(ISNUMBER(OFFSET('Sanitation Data'!$E$12,0,10*ROW('Sanitation Data'!E66))),'Data Summary'!CT72="Yes"),OFFSET('Sanitation Data'!$E$12,0,10*ROW('Sanitation Data'!E66)),NA())</f>
        <v>#N/A</v>
      </c>
      <c r="AF72" s="83" t="e">
        <f ca="true">+IF(AND(ISNUMBER(OFFSET('Sanitation Data'!$F$4,0,10*ROW('Sanitation Data'!F66))),'Data Summary'!CU72="Yes"),100-OFFSET('Sanitation Data'!$F$4,0,10*ROW('Sanitation Data'!F66)),NA())</f>
        <v>#N/A</v>
      </c>
      <c r="AG72" s="83" t="e">
        <f ca="true">+IF(AND(ISNUMBER(OFFSET('Sanitation Data'!$F$6,0,10*ROW('Sanitation Data'!F66))),'Data Summary'!CV72="Yes"),OFFSET('Sanitation Data'!$F$6,0,10*ROW('Sanitation Data'!F66)),NA())</f>
        <v>#N/A</v>
      </c>
      <c r="AH72" s="83" t="e">
        <f ca="true">+IF(AND(ISNUMBER(OFFSET('Sanitation Data'!$F$10,0,10*ROW('Sanitation Data'!F66))),'Data Summary'!CW72="Yes"),OFFSET('Sanitation Data'!$F$10,0,10*ROW('Sanitation Data'!F66)),NA())</f>
        <v>#N/A</v>
      </c>
      <c r="AI72" s="83" t="e">
        <f ca="true">+IF(AND(ISNUMBER(OFFSET('Sanitation Data'!$F$11,0,10*ROW('Sanitation Data'!F66))),'Data Summary'!CX72="Yes"),OFFSET('Sanitation Data'!$F$11,0,10*ROW('Sanitation Data'!F66)),NA())</f>
        <v>#N/A</v>
      </c>
      <c r="AJ72" s="83" t="e">
        <f ca="true">+IF(AND(ISNUMBER(OFFSET('Sanitation Data'!$F$12,0,10*ROW('Sanitation Data'!F66))),'Data Summary'!CY72="Yes"),OFFSET('Sanitation Data'!$F$12,0,10*ROW('Sanitation Data'!F66)),NA())</f>
        <v>#N/A</v>
      </c>
      <c r="AK72" s="83" t="e">
        <f ca="true">+IF(AND(ISNUMBER(OFFSET('Sanitation Data'!$G$4,0,10*ROW('Sanitation Data'!G66))),'Data Summary'!CZ72="Yes"),100-OFFSET('Sanitation Data'!$G$4,0,10*ROW('Sanitation Data'!G66)),NA())</f>
        <v>#N/A</v>
      </c>
      <c r="AL72" s="83" t="e">
        <f ca="true">+IF(AND(ISNUMBER(OFFSET('Sanitation Data'!$G$6,0,10*ROW('Sanitation Data'!G66))),'Data Summary'!DA72="Yes"),OFFSET('Sanitation Data'!$G$6,0,10*ROW('Sanitation Data'!G66)),NA())</f>
        <v>#N/A</v>
      </c>
      <c r="AM72" s="83" t="e">
        <f ca="true">+IF(AND(ISNUMBER(OFFSET('Sanitation Data'!$G$10,0,10*ROW('Sanitation Data'!G66))),'Data Summary'!DB72="Yes"),OFFSET('Sanitation Data'!$G$10,0,10*ROW('Sanitation Data'!G66)),NA())</f>
        <v>#N/A</v>
      </c>
      <c r="AN72" s="83" t="e">
        <f ca="true">+IF(AND(ISNUMBER(OFFSET('Sanitation Data'!$G$11,0,10*ROW('Sanitation Data'!G66))),'Data Summary'!DC72="Yes"),OFFSET('Sanitation Data'!$G$11,0,10*ROW('Sanitation Data'!G66)),NA())</f>
        <v>#N/A</v>
      </c>
      <c r="AO72" s="83" t="e">
        <f ca="true">+IF(AND(ISNUMBER(OFFSET('Sanitation Data'!$G$12,0,10*ROW('Sanitation Data'!G66))),'Data Summary'!DD72="Yes"),OFFSET('Sanitation Data'!$G$12,0,10*ROW('Sanitation Data'!G66)),NA())</f>
        <v>#N/A</v>
      </c>
      <c r="AP72" s="83" t="e">
        <f ca="true">+IF(AND(ISNUMBER(OFFSET('Sanitation Data'!$H$4,0,10*ROW('Sanitation Data'!H66))),'Data Summary'!DE72="Yes"),100-OFFSET('Sanitation Data'!$H$4,0,10*ROW('Sanitation Data'!H66)),NA())</f>
        <v>#N/A</v>
      </c>
      <c r="AQ72" s="83" t="e">
        <f ca="true">+IF(AND(ISNUMBER(OFFSET('Sanitation Data'!$H$6,0,10*ROW('Sanitation Data'!H66))),'Data Summary'!DF72="Yes"),OFFSET('Sanitation Data'!$H$6,0,10*ROW('Sanitation Data'!H66)),NA())</f>
        <v>#N/A</v>
      </c>
      <c r="AR72" s="83" t="e">
        <f ca="true">+IF(AND(ISNUMBER(OFFSET('Sanitation Data'!$H$10,0,10*ROW('Sanitation Data'!H66))),'Data Summary'!DG72="Yes"),OFFSET('Sanitation Data'!$H$10,0,10*ROW('Sanitation Data'!H66)),NA())</f>
        <v>#N/A</v>
      </c>
      <c r="AS72" s="83" t="e">
        <f ca="true">+IF(AND(ISNUMBER(OFFSET('Sanitation Data'!$H$11,0,10*ROW('Sanitation Data'!H66))),'Data Summary'!DH72="Yes"),OFFSET('Sanitation Data'!$H$11,0,10*ROW('Sanitation Data'!H66)),NA())</f>
        <v>#N/A</v>
      </c>
      <c r="AT72" s="83" t="e">
        <f ca="true">+IF(AND(ISNUMBER(OFFSET('Sanitation Data'!$H$12,0,10*ROW('Sanitation Data'!H66))),'Data Summary'!DI72="Yes"),OFFSET('Sanitation Data'!$H$12,0,10*ROW('Sanitation Data'!H66)),NA())</f>
        <v>#N/A</v>
      </c>
      <c r="AU72" s="83" t="e">
        <f ca="true">+IF(AND(ISNUMBER(OFFSET('Sanitation Data'!$I$4,0,10*ROW('Sanitation Data'!I66))),'Data Summary'!DJ72="Yes"),100-OFFSET('Sanitation Data'!$I$4,0,10*ROW('Sanitation Data'!I66)),NA())</f>
        <v>#N/A</v>
      </c>
      <c r="AV72" s="83" t="e">
        <f ca="true">+IF(AND(ISNUMBER(OFFSET('Sanitation Data'!$I$6,0,10*ROW('Sanitation Data'!I66))),'Data Summary'!DK72="Yes"),OFFSET('Sanitation Data'!$I$6,0,10*ROW('Sanitation Data'!I66)),NA())</f>
        <v>#N/A</v>
      </c>
      <c r="AW72" s="83" t="e">
        <f ca="true">+IF(AND(ISNUMBER(OFFSET('Sanitation Data'!$I$10,0,10*ROW('Sanitation Data'!I66))),'Data Summary'!DL72="Yes"),OFFSET('Sanitation Data'!$I$10,0,10*ROW('Sanitation Data'!I66)),NA())</f>
        <v>#N/A</v>
      </c>
      <c r="AX72" s="83" t="e">
        <f ca="true">+IF(AND(ISNUMBER(OFFSET('Sanitation Data'!$I$11,0,10*ROW('Sanitation Data'!I66))),'Data Summary'!DM72="Yes"),OFFSET('Sanitation Data'!$I$11,0,10*ROW('Sanitation Data'!I66)),NA())</f>
        <v>#N/A</v>
      </c>
      <c r="AY72" s="83" t="e">
        <f ca="true">+IF(AND(ISNUMBER(OFFSET('Sanitation Data'!$I$12,0,10*ROW('Sanitation Data'!I66))),'Data Summary'!DN72="Yes"),OFFSET('Sanitation Data'!$I$12,0,10*ROW('Sanitation Data'!I66)),NA())</f>
        <v>#N/A</v>
      </c>
      <c r="AZ72" s="84" t="e">
        <f ca="true">+IF(AND(ISNUMBER(OFFSET('Hygiene Data'!$D$5,0,10*ROW('Hygiene Data'!D66))),'Data Summary'!DO72="Yes"),OFFSET('Hygiene Data'!$D$5,0,10*ROW('Hygiene Data'!D66)),NA())</f>
        <v>#N/A</v>
      </c>
      <c r="BA72" s="84" t="e">
        <f ca="true">+IF(AND(ISNUMBER(OFFSET('Hygiene Data'!$D$7,0,10*ROW('Hygiene Data'!D66))),'Data Summary'!DP72="Yes"),OFFSET('Hygiene Data'!$D$7,0,10*ROW('Hygiene Data'!D66)),NA())</f>
        <v>#N/A</v>
      </c>
      <c r="BB72" s="84" t="e">
        <f ca="true">+IF(AND(ISNUMBER(OFFSET('Hygiene Data'!$D$9,0,10*ROW('Hygiene Data'!D66))),'Data Summary'!DQ72="Yes"),OFFSET('Hygiene Data'!$D$9,0,10*ROW('Hygiene Data'!D66)),NA())</f>
        <v>#N/A</v>
      </c>
      <c r="BC72" s="84" t="e">
        <f ca="true">+IF(AND(ISNUMBER(OFFSET('Hygiene Data'!$E$5,0,10*ROW('Hygiene Data'!E66))),'Data Summary'!DR72="Yes"),OFFSET('Hygiene Data'!$E$5,0,10*ROW('Hygiene Data'!E66)),NA())</f>
        <v>#N/A</v>
      </c>
      <c r="BD72" s="84" t="e">
        <f ca="true">+IF(AND(ISNUMBER(OFFSET('Hygiene Data'!$E$7,0,10*ROW('Hygiene Data'!E66))),'Data Summary'!DS72="Yes"),OFFSET('Hygiene Data'!$E$7,0,10*ROW('Hygiene Data'!E66)),NA())</f>
        <v>#N/A</v>
      </c>
      <c r="BE72" s="84" t="e">
        <f ca="true">+IF(AND(ISNUMBER(OFFSET('Hygiene Data'!$E$9,0,10*ROW('Hygiene Data'!E66))),'Data Summary'!DT72="Yes"),OFFSET('Hygiene Data'!$E$9,0,10*ROW('Hygiene Data'!E66)),NA())</f>
        <v>#N/A</v>
      </c>
      <c r="BF72" s="84" t="e">
        <f ca="true">+IF(AND(ISNUMBER(OFFSET('Hygiene Data'!$F$5,0,10*ROW('Hygiene Data'!F66))),'Data Summary'!DU72="Yes"),OFFSET('Hygiene Data'!$F$5,0,10*ROW('Hygiene Data'!F66)),NA())</f>
        <v>#N/A</v>
      </c>
      <c r="BG72" s="84" t="e">
        <f ca="true">+IF(AND(ISNUMBER(OFFSET('Hygiene Data'!$F$7,0,10*ROW('Hygiene Data'!F66))),'Data Summary'!DV72="Yes"),OFFSET('Hygiene Data'!$F$7,0,10*ROW('Hygiene Data'!F66)),NA())</f>
        <v>#N/A</v>
      </c>
      <c r="BH72" s="84" t="e">
        <f ca="true">+IF(AND(ISNUMBER(OFFSET('Hygiene Data'!$F$9,0,10*ROW('Hygiene Data'!F66))),'Data Summary'!DW72="Yes"),OFFSET('Hygiene Data'!$F$9,0,10*ROW('Hygiene Data'!F66)),NA())</f>
        <v>#N/A</v>
      </c>
      <c r="BI72" s="84" t="e">
        <f ca="true">+IF(AND(ISNUMBER(OFFSET('Hygiene Data'!$G$5,0,10*ROW('Hygiene Data'!G66))),'Data Summary'!DX72="Yes"),OFFSET('Hygiene Data'!$G$5,0,10*ROW('Hygiene Data'!G66)),NA())</f>
        <v>#N/A</v>
      </c>
      <c r="BJ72" s="84" t="e">
        <f ca="true">+IF(AND(ISNUMBER(OFFSET('Hygiene Data'!$G$7,0,10*ROW('Hygiene Data'!G66))),'Data Summary'!DY72="Yes"),OFFSET('Hygiene Data'!$G$7,0,10*ROW('Hygiene Data'!G66)),NA())</f>
        <v>#N/A</v>
      </c>
      <c r="BK72" s="84" t="e">
        <f ca="true">+IF(AND(ISNUMBER(OFFSET('Hygiene Data'!$G$9,0,10*ROW('Hygiene Data'!G66))),'Data Summary'!DZ72="Yes"),OFFSET('Hygiene Data'!$G$9,0,10*ROW('Hygiene Data'!G66)),NA())</f>
        <v>#N/A</v>
      </c>
      <c r="BL72" s="84" t="e">
        <f ca="true">+IF(AND(ISNUMBER(OFFSET('Hygiene Data'!$H$5,0,10*ROW('Hygiene Data'!H66))),'Data Summary'!EA72="Yes"),OFFSET('Hygiene Data'!$H$5,0,10*ROW('Hygiene Data'!H66)),NA())</f>
        <v>#N/A</v>
      </c>
      <c r="BM72" s="84" t="e">
        <f ca="true">+IF(AND(ISNUMBER(OFFSET('Hygiene Data'!$H$7,0,10*ROW('Hygiene Data'!H66))),'Data Summary'!EB72="Yes"),OFFSET('Hygiene Data'!$H$7,0,10*ROW('Hygiene Data'!H66)),NA())</f>
        <v>#N/A</v>
      </c>
      <c r="BN72" s="84" t="e">
        <f ca="true">+IF(AND(ISNUMBER(OFFSET('Hygiene Data'!$H$9,0,10*ROW('Hygiene Data'!H66))),'Data Summary'!EC72="Yes"),OFFSET('Hygiene Data'!$H$9,0,10*ROW('Hygiene Data'!H66)),NA())</f>
        <v>#N/A</v>
      </c>
      <c r="BO72" s="84" t="e">
        <f ca="true">+IF(AND(ISNUMBER(OFFSET('Hygiene Data'!$I$5,0,10*ROW('Hygiene Data'!I66))),'Data Summary'!ED72="Yes"),OFFSET('Hygiene Data'!$I$5,0,10*ROW('Hygiene Data'!I66)),NA())</f>
        <v>#N/A</v>
      </c>
      <c r="BP72" s="84" t="e">
        <f ca="true">+IF(AND(ISNUMBER(OFFSET('Hygiene Data'!$I$7,0,10*ROW('Hygiene Data'!I66))),'Data Summary'!EE72="Yes"),OFFSET('Hygiene Data'!$I$7,0,10*ROW('Hygiene Data'!I66)),NA())</f>
        <v>#N/A</v>
      </c>
      <c r="BQ72" s="84" t="e">
        <f ca="true">+IF(AND(ISNUMBER(OFFSET('Hygiene Data'!$I$9,0,10*ROW('Hygiene Data'!I66))),'Data Summary'!EF72="Yes"),OFFSET('Hygiene Data'!$I$9,0,10*ROW('Hygiene Data'!I66)),NA())</f>
        <v>#N/A</v>
      </c>
    </row>
    <row xmlns:x14ac="http://schemas.microsoft.com/office/spreadsheetml/2009/9/ac" r="73" x14ac:dyDescent="0.2">
      <c r="A73" s="375" t="e">
        <f ca="true">+RIGHT('Data Summary'!A73,LEN('Data Summary'!A73)-9)</f>
        <v>#VALUE!</v>
      </c>
      <c r="B73" s="36" t="str">
        <f ca="true">+IF(ISTEXT('Data Summary'!B73),'Data Summary'!B73,"")</f>
        <v/>
      </c>
      <c r="C73" s="325" t="e">
        <f ca="true">+VALUE('Data Summary'!C73)</f>
        <v>#VALUE!</v>
      </c>
      <c r="D73" s="82" t="e">
        <f ca="true">+IF(AND(ISNUMBER(OFFSET('Water Data'!$D$4,0,10*ROW('Water Data'!D67))),'Data Summary'!BS73="Yes"),100-OFFSET('Water Data'!$D$4,0,10*ROW('Water Data'!D67)),NA())</f>
        <v>#N/A</v>
      </c>
      <c r="E73" s="82" t="e">
        <f ca="true">+IF(AND(ISNUMBER(OFFSET('Water Data'!$D$6,0,10*ROW('Water Data'!D67))),'Data Summary'!BT73="Yes"),OFFSET('Water Data'!$D$6,0,10*ROW('Water Data'!D67)),NA())</f>
        <v>#N/A</v>
      </c>
      <c r="F73" s="82" t="e">
        <f ca="true">+IF(AND(ISNUMBER(OFFSET('Water Data'!$D$9,0,10*ROW('Water Data'!D67))),'Data Summary'!BU73="Yes"),OFFSET('Water Data'!$D$9,0,10*ROW('Water Data'!D67)),NA())</f>
        <v>#N/A</v>
      </c>
      <c r="G73" s="82" t="e">
        <f ca="true">+IF(AND(ISNUMBER(OFFSET('Water Data'!$E$4,0,10*ROW('Water Data'!E67))),'Data Summary'!BV73="Yes"),100-OFFSET('Water Data'!$E$4,0,10*ROW('Water Data'!E67)),NA())</f>
        <v>#N/A</v>
      </c>
      <c r="H73" s="82" t="e">
        <f ca="true">+IF(AND(ISNUMBER(OFFSET('Water Data'!$E$6,0,10*ROW('Water Data'!E67))),'Data Summary'!BW73="Yes"),OFFSET('Water Data'!$E$6,0,10*ROW('Water Data'!E67)),NA())</f>
        <v>#N/A</v>
      </c>
      <c r="I73" s="82" t="e">
        <f ca="true">+IF(AND(ISNUMBER(OFFSET('Water Data'!$E$9,0,10*ROW('Water Data'!E67))),'Data Summary'!BX73="Yes"),OFFSET('Water Data'!$E$9,0,10*ROW('Water Data'!E67)),NA())</f>
        <v>#N/A</v>
      </c>
      <c r="J73" s="82" t="e">
        <f ca="true">+IF(AND(ISNUMBER(OFFSET('Water Data'!$F$4,0,10*ROW('Water Data'!F67))),'Data Summary'!BY73="Yes"),100-OFFSET('Water Data'!$F$4,0,10*ROW('Water Data'!F67)),NA())</f>
        <v>#N/A</v>
      </c>
      <c r="K73" s="82" t="e">
        <f ca="true">+IF(AND(ISNUMBER(OFFSET('Water Data'!$F$6,0,10*ROW('Water Data'!F67))),'Data Summary'!BZ73="Yes"),OFFSET('Water Data'!$F$6,0,10*ROW('Water Data'!F67)),NA())</f>
        <v>#N/A</v>
      </c>
      <c r="L73" s="82" t="e">
        <f ca="true">+IF(AND(ISNUMBER(OFFSET('Water Data'!$F$9,0,10*ROW('Water Data'!F67))),'Data Summary'!CA73="Yes"),OFFSET('Water Data'!$F$9,0,10*ROW('Water Data'!F67)),NA())</f>
        <v>#N/A</v>
      </c>
      <c r="M73" s="82" t="e">
        <f ca="true">+IF(AND(ISNUMBER(OFFSET('Water Data'!$G$4,0,10*ROW('Water Data'!G67))),'Data Summary'!CB73="Yes"),100-OFFSET('Water Data'!$G$4,0,10*ROW('Water Data'!G67)),NA())</f>
        <v>#N/A</v>
      </c>
      <c r="N73" s="82" t="e">
        <f ca="true">+IF(AND(ISNUMBER(OFFSET('Water Data'!$G$6,0,10*ROW('Water Data'!G67))),'Data Summary'!CC73="Yes"),OFFSET('Water Data'!$G$6,0,10*ROW('Water Data'!G67)),NA())</f>
        <v>#N/A</v>
      </c>
      <c r="O73" s="82" t="e">
        <f ca="true">+IF(AND(ISNUMBER(OFFSET('Water Data'!$G$9,0,10*ROW('Water Data'!G67))),'Data Summary'!CD73="Yes"),OFFSET('Water Data'!$G$9,0,10*ROW('Water Data'!G67)),NA())</f>
        <v>#N/A</v>
      </c>
      <c r="P73" s="82" t="e">
        <f ca="true">+IF(AND(ISNUMBER(OFFSET('Water Data'!$H$4,0,10*ROW('Water Data'!H67))),'Data Summary'!CE73="Yes"),100-OFFSET('Water Data'!$H$4,0,10*ROW('Water Data'!H67)),NA())</f>
        <v>#N/A</v>
      </c>
      <c r="Q73" s="82" t="e">
        <f ca="true">+IF(AND(ISNUMBER(OFFSET('Water Data'!$H$6,0,10*ROW('Water Data'!H67))),'Data Summary'!CF73="Yes"),OFFSET('Water Data'!$H$6,0,10*ROW('Water Data'!H67)),NA())</f>
        <v>#N/A</v>
      </c>
      <c r="R73" s="82" t="e">
        <f ca="true">+IF(AND(ISNUMBER(OFFSET('Water Data'!$H$9,0,10*ROW('Water Data'!H67))),'Data Summary'!CG73="Yes"),OFFSET('Water Data'!$H$9,0,10*ROW('Water Data'!H67)),NA())</f>
        <v>#N/A</v>
      </c>
      <c r="S73" s="82" t="e">
        <f ca="true">+IF(AND(ISNUMBER(OFFSET('Water Data'!$I$4,0,10*ROW('Water Data'!I67))),'Data Summary'!CH73="Yes"),100-OFFSET('Water Data'!$I$4,0,10*ROW('Water Data'!I67)),NA())</f>
        <v>#N/A</v>
      </c>
      <c r="T73" s="82" t="e">
        <f ca="true">+IF(AND(ISNUMBER(OFFSET('Water Data'!$I$6,0,10*ROW('Water Data'!I67))),'Data Summary'!CI73="Yes"),OFFSET('Water Data'!$I$6,0,10*ROW('Water Data'!I67)),NA())</f>
        <v>#N/A</v>
      </c>
      <c r="U73" s="82" t="e">
        <f ca="true">+IF(AND(ISNUMBER(OFFSET('Water Data'!$I$9,0,10*ROW('Water Data'!I67))),'Data Summary'!CJ73="Yes"),OFFSET('Water Data'!$I$9,0,10*ROW('Water Data'!I67)),NA())</f>
        <v>#N/A</v>
      </c>
      <c r="V73" s="83" t="e">
        <f ca="true">+IF(AND(ISNUMBER(OFFSET('Sanitation Data'!$D$4,0,10*ROW('Sanitation Data'!D67))),'Data Summary'!CK73="Yes"),100-OFFSET('Sanitation Data'!$D$4,0,10*ROW('Sanitation Data'!D67)),NA())</f>
        <v>#N/A</v>
      </c>
      <c r="W73" s="83" t="e">
        <f ca="true">+IF(AND(ISNUMBER(OFFSET('Sanitation Data'!$D$6,0,10*ROW('Sanitation Data'!D67))),'Data Summary'!CL73="Yes"),OFFSET('Sanitation Data'!$D$6,0,10*ROW('Sanitation Data'!D67)),NA())</f>
        <v>#N/A</v>
      </c>
      <c r="X73" s="83" t="e">
        <f ca="true">+IF(AND(ISNUMBER(OFFSET('Sanitation Data'!$D$10,0,10*ROW('Sanitation Data'!D67))),'Data Summary'!CM73="Yes"),OFFSET('Sanitation Data'!$D$10,0,10*ROW('Sanitation Data'!D67)),NA())</f>
        <v>#N/A</v>
      </c>
      <c r="Y73" s="83" t="e">
        <f ca="true">+IF(AND(ISNUMBER(OFFSET('Sanitation Data'!$D$11,0,10*ROW('Sanitation Data'!D67))),'Data Summary'!CN73="Yes"),OFFSET('Sanitation Data'!$D$11,0,10*ROW('Sanitation Data'!D67)),NA())</f>
        <v>#N/A</v>
      </c>
      <c r="Z73" s="83" t="e">
        <f ca="true">+IF(AND(ISNUMBER(OFFSET('Sanitation Data'!$D$12,0,10*ROW('Sanitation Data'!D67))),'Data Summary'!CO73="Yes"),OFFSET('Sanitation Data'!$D$12,0,10*ROW('Sanitation Data'!D67)),NA())</f>
        <v>#N/A</v>
      </c>
      <c r="AA73" s="83" t="e">
        <f ca="true">+IF(AND(ISNUMBER(OFFSET('Sanitation Data'!$E$4,0,10*ROW('Sanitation Data'!E67))),'Data Summary'!CP73="Yes"),100-OFFSET('Sanitation Data'!$E$4,0,10*ROW('Sanitation Data'!E67)),NA())</f>
        <v>#N/A</v>
      </c>
      <c r="AB73" s="83" t="e">
        <f ca="true">+IF(AND(ISNUMBER(OFFSET('Sanitation Data'!$E$6,0,10*ROW('Sanitation Data'!E67))),'Data Summary'!CQ73="Yes"),OFFSET('Sanitation Data'!$E$6,0,10*ROW('Sanitation Data'!E67)),NA())</f>
        <v>#N/A</v>
      </c>
      <c r="AC73" s="83" t="e">
        <f ca="true">+IF(AND(ISNUMBER(OFFSET('Sanitation Data'!$E$10,0,10*ROW('Sanitation Data'!E67))),'Data Summary'!CR73="Yes"),OFFSET('Sanitation Data'!$E$10,0,10*ROW('Sanitation Data'!E67)),NA())</f>
        <v>#N/A</v>
      </c>
      <c r="AD73" s="83" t="e">
        <f ca="true">+IF(AND(ISNUMBER(OFFSET('Sanitation Data'!$E$11,0,10*ROW('Sanitation Data'!E67))),'Data Summary'!CS73="Yes"),OFFSET('Sanitation Data'!$E$11,0,10*ROW('Sanitation Data'!E67)),NA())</f>
        <v>#N/A</v>
      </c>
      <c r="AE73" s="83" t="e">
        <f ca="true">+IF(AND(ISNUMBER(OFFSET('Sanitation Data'!$E$12,0,10*ROW('Sanitation Data'!E67))),'Data Summary'!CT73="Yes"),OFFSET('Sanitation Data'!$E$12,0,10*ROW('Sanitation Data'!E67)),NA())</f>
        <v>#N/A</v>
      </c>
      <c r="AF73" s="83" t="e">
        <f ca="true">+IF(AND(ISNUMBER(OFFSET('Sanitation Data'!$F$4,0,10*ROW('Sanitation Data'!F67))),'Data Summary'!CU73="Yes"),100-OFFSET('Sanitation Data'!$F$4,0,10*ROW('Sanitation Data'!F67)),NA())</f>
        <v>#N/A</v>
      </c>
      <c r="AG73" s="83" t="e">
        <f ca="true">+IF(AND(ISNUMBER(OFFSET('Sanitation Data'!$F$6,0,10*ROW('Sanitation Data'!F67))),'Data Summary'!CV73="Yes"),OFFSET('Sanitation Data'!$F$6,0,10*ROW('Sanitation Data'!F67)),NA())</f>
        <v>#N/A</v>
      </c>
      <c r="AH73" s="83" t="e">
        <f ca="true">+IF(AND(ISNUMBER(OFFSET('Sanitation Data'!$F$10,0,10*ROW('Sanitation Data'!F67))),'Data Summary'!CW73="Yes"),OFFSET('Sanitation Data'!$F$10,0,10*ROW('Sanitation Data'!F67)),NA())</f>
        <v>#N/A</v>
      </c>
      <c r="AI73" s="83" t="e">
        <f ca="true">+IF(AND(ISNUMBER(OFFSET('Sanitation Data'!$F$11,0,10*ROW('Sanitation Data'!F67))),'Data Summary'!CX73="Yes"),OFFSET('Sanitation Data'!$F$11,0,10*ROW('Sanitation Data'!F67)),NA())</f>
        <v>#N/A</v>
      </c>
      <c r="AJ73" s="83" t="e">
        <f ca="true">+IF(AND(ISNUMBER(OFFSET('Sanitation Data'!$F$12,0,10*ROW('Sanitation Data'!F67))),'Data Summary'!CY73="Yes"),OFFSET('Sanitation Data'!$F$12,0,10*ROW('Sanitation Data'!F67)),NA())</f>
        <v>#N/A</v>
      </c>
      <c r="AK73" s="83" t="e">
        <f ca="true">+IF(AND(ISNUMBER(OFFSET('Sanitation Data'!$G$4,0,10*ROW('Sanitation Data'!G67))),'Data Summary'!CZ73="Yes"),100-OFFSET('Sanitation Data'!$G$4,0,10*ROW('Sanitation Data'!G67)),NA())</f>
        <v>#N/A</v>
      </c>
      <c r="AL73" s="83" t="e">
        <f ca="true">+IF(AND(ISNUMBER(OFFSET('Sanitation Data'!$G$6,0,10*ROW('Sanitation Data'!G67))),'Data Summary'!DA73="Yes"),OFFSET('Sanitation Data'!$G$6,0,10*ROW('Sanitation Data'!G67)),NA())</f>
        <v>#N/A</v>
      </c>
      <c r="AM73" s="83" t="e">
        <f ca="true">+IF(AND(ISNUMBER(OFFSET('Sanitation Data'!$G$10,0,10*ROW('Sanitation Data'!G67))),'Data Summary'!DB73="Yes"),OFFSET('Sanitation Data'!$G$10,0,10*ROW('Sanitation Data'!G67)),NA())</f>
        <v>#N/A</v>
      </c>
      <c r="AN73" s="83" t="e">
        <f ca="true">+IF(AND(ISNUMBER(OFFSET('Sanitation Data'!$G$11,0,10*ROW('Sanitation Data'!G67))),'Data Summary'!DC73="Yes"),OFFSET('Sanitation Data'!$G$11,0,10*ROW('Sanitation Data'!G67)),NA())</f>
        <v>#N/A</v>
      </c>
      <c r="AO73" s="83" t="e">
        <f ca="true">+IF(AND(ISNUMBER(OFFSET('Sanitation Data'!$G$12,0,10*ROW('Sanitation Data'!G67))),'Data Summary'!DD73="Yes"),OFFSET('Sanitation Data'!$G$12,0,10*ROW('Sanitation Data'!G67)),NA())</f>
        <v>#N/A</v>
      </c>
      <c r="AP73" s="83" t="e">
        <f ca="true">+IF(AND(ISNUMBER(OFFSET('Sanitation Data'!$H$4,0,10*ROW('Sanitation Data'!H67))),'Data Summary'!DE73="Yes"),100-OFFSET('Sanitation Data'!$H$4,0,10*ROW('Sanitation Data'!H67)),NA())</f>
        <v>#N/A</v>
      </c>
      <c r="AQ73" s="83" t="e">
        <f ca="true">+IF(AND(ISNUMBER(OFFSET('Sanitation Data'!$H$6,0,10*ROW('Sanitation Data'!H67))),'Data Summary'!DF73="Yes"),OFFSET('Sanitation Data'!$H$6,0,10*ROW('Sanitation Data'!H67)),NA())</f>
        <v>#N/A</v>
      </c>
      <c r="AR73" s="83" t="e">
        <f ca="true">+IF(AND(ISNUMBER(OFFSET('Sanitation Data'!$H$10,0,10*ROW('Sanitation Data'!H67))),'Data Summary'!DG73="Yes"),OFFSET('Sanitation Data'!$H$10,0,10*ROW('Sanitation Data'!H67)),NA())</f>
        <v>#N/A</v>
      </c>
      <c r="AS73" s="83" t="e">
        <f ca="true">+IF(AND(ISNUMBER(OFFSET('Sanitation Data'!$H$11,0,10*ROW('Sanitation Data'!H67))),'Data Summary'!DH73="Yes"),OFFSET('Sanitation Data'!$H$11,0,10*ROW('Sanitation Data'!H67)),NA())</f>
        <v>#N/A</v>
      </c>
      <c r="AT73" s="83" t="e">
        <f ca="true">+IF(AND(ISNUMBER(OFFSET('Sanitation Data'!$H$12,0,10*ROW('Sanitation Data'!H67))),'Data Summary'!DI73="Yes"),OFFSET('Sanitation Data'!$H$12,0,10*ROW('Sanitation Data'!H67)),NA())</f>
        <v>#N/A</v>
      </c>
      <c r="AU73" s="83" t="e">
        <f ca="true">+IF(AND(ISNUMBER(OFFSET('Sanitation Data'!$I$4,0,10*ROW('Sanitation Data'!I67))),'Data Summary'!DJ73="Yes"),100-OFFSET('Sanitation Data'!$I$4,0,10*ROW('Sanitation Data'!I67)),NA())</f>
        <v>#N/A</v>
      </c>
      <c r="AV73" s="83" t="e">
        <f ca="true">+IF(AND(ISNUMBER(OFFSET('Sanitation Data'!$I$6,0,10*ROW('Sanitation Data'!I67))),'Data Summary'!DK73="Yes"),OFFSET('Sanitation Data'!$I$6,0,10*ROW('Sanitation Data'!I67)),NA())</f>
        <v>#N/A</v>
      </c>
      <c r="AW73" s="83" t="e">
        <f ca="true">+IF(AND(ISNUMBER(OFFSET('Sanitation Data'!$I$10,0,10*ROW('Sanitation Data'!I67))),'Data Summary'!DL73="Yes"),OFFSET('Sanitation Data'!$I$10,0,10*ROW('Sanitation Data'!I67)),NA())</f>
        <v>#N/A</v>
      </c>
      <c r="AX73" s="83" t="e">
        <f ca="true">+IF(AND(ISNUMBER(OFFSET('Sanitation Data'!$I$11,0,10*ROW('Sanitation Data'!I67))),'Data Summary'!DM73="Yes"),OFFSET('Sanitation Data'!$I$11,0,10*ROW('Sanitation Data'!I67)),NA())</f>
        <v>#N/A</v>
      </c>
      <c r="AY73" s="83" t="e">
        <f ca="true">+IF(AND(ISNUMBER(OFFSET('Sanitation Data'!$I$12,0,10*ROW('Sanitation Data'!I67))),'Data Summary'!DN73="Yes"),OFFSET('Sanitation Data'!$I$12,0,10*ROW('Sanitation Data'!I67)),NA())</f>
        <v>#N/A</v>
      </c>
      <c r="AZ73" s="84" t="e">
        <f ca="true">+IF(AND(ISNUMBER(OFFSET('Hygiene Data'!$D$5,0,10*ROW('Hygiene Data'!D67))),'Data Summary'!DO73="Yes"),OFFSET('Hygiene Data'!$D$5,0,10*ROW('Hygiene Data'!D67)),NA())</f>
        <v>#N/A</v>
      </c>
      <c r="BA73" s="84" t="e">
        <f ca="true">+IF(AND(ISNUMBER(OFFSET('Hygiene Data'!$D$7,0,10*ROW('Hygiene Data'!D67))),'Data Summary'!DP73="Yes"),OFFSET('Hygiene Data'!$D$7,0,10*ROW('Hygiene Data'!D67)),NA())</f>
        <v>#N/A</v>
      </c>
      <c r="BB73" s="84" t="e">
        <f ca="true">+IF(AND(ISNUMBER(OFFSET('Hygiene Data'!$D$9,0,10*ROW('Hygiene Data'!D67))),'Data Summary'!DQ73="Yes"),OFFSET('Hygiene Data'!$D$9,0,10*ROW('Hygiene Data'!D67)),NA())</f>
        <v>#N/A</v>
      </c>
      <c r="BC73" s="84" t="e">
        <f ca="true">+IF(AND(ISNUMBER(OFFSET('Hygiene Data'!$E$5,0,10*ROW('Hygiene Data'!E67))),'Data Summary'!DR73="Yes"),OFFSET('Hygiene Data'!$E$5,0,10*ROW('Hygiene Data'!E67)),NA())</f>
        <v>#N/A</v>
      </c>
      <c r="BD73" s="84" t="e">
        <f ca="true">+IF(AND(ISNUMBER(OFFSET('Hygiene Data'!$E$7,0,10*ROW('Hygiene Data'!E67))),'Data Summary'!DS73="Yes"),OFFSET('Hygiene Data'!$E$7,0,10*ROW('Hygiene Data'!E67)),NA())</f>
        <v>#N/A</v>
      </c>
      <c r="BE73" s="84" t="e">
        <f ca="true">+IF(AND(ISNUMBER(OFFSET('Hygiene Data'!$E$9,0,10*ROW('Hygiene Data'!E67))),'Data Summary'!DT73="Yes"),OFFSET('Hygiene Data'!$E$9,0,10*ROW('Hygiene Data'!E67)),NA())</f>
        <v>#N/A</v>
      </c>
      <c r="BF73" s="84" t="e">
        <f ca="true">+IF(AND(ISNUMBER(OFFSET('Hygiene Data'!$F$5,0,10*ROW('Hygiene Data'!F67))),'Data Summary'!DU73="Yes"),OFFSET('Hygiene Data'!$F$5,0,10*ROW('Hygiene Data'!F67)),NA())</f>
        <v>#N/A</v>
      </c>
      <c r="BG73" s="84" t="e">
        <f ca="true">+IF(AND(ISNUMBER(OFFSET('Hygiene Data'!$F$7,0,10*ROW('Hygiene Data'!F67))),'Data Summary'!DV73="Yes"),OFFSET('Hygiene Data'!$F$7,0,10*ROW('Hygiene Data'!F67)),NA())</f>
        <v>#N/A</v>
      </c>
      <c r="BH73" s="84" t="e">
        <f ca="true">+IF(AND(ISNUMBER(OFFSET('Hygiene Data'!$F$9,0,10*ROW('Hygiene Data'!F67))),'Data Summary'!DW73="Yes"),OFFSET('Hygiene Data'!$F$9,0,10*ROW('Hygiene Data'!F67)),NA())</f>
        <v>#N/A</v>
      </c>
      <c r="BI73" s="84" t="e">
        <f ca="true">+IF(AND(ISNUMBER(OFFSET('Hygiene Data'!$G$5,0,10*ROW('Hygiene Data'!G67))),'Data Summary'!DX73="Yes"),OFFSET('Hygiene Data'!$G$5,0,10*ROW('Hygiene Data'!G67)),NA())</f>
        <v>#N/A</v>
      </c>
      <c r="BJ73" s="84" t="e">
        <f ca="true">+IF(AND(ISNUMBER(OFFSET('Hygiene Data'!$G$7,0,10*ROW('Hygiene Data'!G67))),'Data Summary'!DY73="Yes"),OFFSET('Hygiene Data'!$G$7,0,10*ROW('Hygiene Data'!G67)),NA())</f>
        <v>#N/A</v>
      </c>
      <c r="BK73" s="84" t="e">
        <f ca="true">+IF(AND(ISNUMBER(OFFSET('Hygiene Data'!$G$9,0,10*ROW('Hygiene Data'!G67))),'Data Summary'!DZ73="Yes"),OFFSET('Hygiene Data'!$G$9,0,10*ROW('Hygiene Data'!G67)),NA())</f>
        <v>#N/A</v>
      </c>
      <c r="BL73" s="84" t="e">
        <f ca="true">+IF(AND(ISNUMBER(OFFSET('Hygiene Data'!$H$5,0,10*ROW('Hygiene Data'!H67))),'Data Summary'!EA73="Yes"),OFFSET('Hygiene Data'!$H$5,0,10*ROW('Hygiene Data'!H67)),NA())</f>
        <v>#N/A</v>
      </c>
      <c r="BM73" s="84" t="e">
        <f ca="true">+IF(AND(ISNUMBER(OFFSET('Hygiene Data'!$H$7,0,10*ROW('Hygiene Data'!H67))),'Data Summary'!EB73="Yes"),OFFSET('Hygiene Data'!$H$7,0,10*ROW('Hygiene Data'!H67)),NA())</f>
        <v>#N/A</v>
      </c>
      <c r="BN73" s="84" t="e">
        <f ca="true">+IF(AND(ISNUMBER(OFFSET('Hygiene Data'!$H$9,0,10*ROW('Hygiene Data'!H67))),'Data Summary'!EC73="Yes"),OFFSET('Hygiene Data'!$H$9,0,10*ROW('Hygiene Data'!H67)),NA())</f>
        <v>#N/A</v>
      </c>
      <c r="BO73" s="84" t="e">
        <f ca="true">+IF(AND(ISNUMBER(OFFSET('Hygiene Data'!$I$5,0,10*ROW('Hygiene Data'!I67))),'Data Summary'!ED73="Yes"),OFFSET('Hygiene Data'!$I$5,0,10*ROW('Hygiene Data'!I67)),NA())</f>
        <v>#N/A</v>
      </c>
      <c r="BP73" s="84" t="e">
        <f ca="true">+IF(AND(ISNUMBER(OFFSET('Hygiene Data'!$I$7,0,10*ROW('Hygiene Data'!I67))),'Data Summary'!EE73="Yes"),OFFSET('Hygiene Data'!$I$7,0,10*ROW('Hygiene Data'!I67)),NA())</f>
        <v>#N/A</v>
      </c>
      <c r="BQ73" s="84" t="e">
        <f ca="true">+IF(AND(ISNUMBER(OFFSET('Hygiene Data'!$I$9,0,10*ROW('Hygiene Data'!I67))),'Data Summary'!EF73="Yes"),OFFSET('Hygiene Data'!$I$9,0,10*ROW('Hygiene Data'!I67)),NA())</f>
        <v>#N/A</v>
      </c>
    </row>
    <row xmlns:x14ac="http://schemas.microsoft.com/office/spreadsheetml/2009/9/ac" r="74" x14ac:dyDescent="0.2">
      <c r="A74" s="375" t="e">
        <f ca="true">+RIGHT('Data Summary'!A74,LEN('Data Summary'!A74)-9)</f>
        <v>#VALUE!</v>
      </c>
      <c r="B74" s="36" t="str">
        <f ca="true">+IF(ISTEXT('Data Summary'!B74),'Data Summary'!B74,"")</f>
        <v/>
      </c>
      <c r="C74" s="325" t="e">
        <f ca="true">+VALUE('Data Summary'!C74)</f>
        <v>#VALUE!</v>
      </c>
      <c r="D74" s="82" t="e">
        <f ca="true">+IF(AND(ISNUMBER(OFFSET('Water Data'!$D$4,0,10*ROW('Water Data'!D68))),'Data Summary'!BS74="Yes"),100-OFFSET('Water Data'!$D$4,0,10*ROW('Water Data'!D68)),NA())</f>
        <v>#N/A</v>
      </c>
      <c r="E74" s="82" t="e">
        <f ca="true">+IF(AND(ISNUMBER(OFFSET('Water Data'!$D$6,0,10*ROW('Water Data'!D68))),'Data Summary'!BT74="Yes"),OFFSET('Water Data'!$D$6,0,10*ROW('Water Data'!D68)),NA())</f>
        <v>#N/A</v>
      </c>
      <c r="F74" s="82" t="e">
        <f ca="true">+IF(AND(ISNUMBER(OFFSET('Water Data'!$D$9,0,10*ROW('Water Data'!D68))),'Data Summary'!BU74="Yes"),OFFSET('Water Data'!$D$9,0,10*ROW('Water Data'!D68)),NA())</f>
        <v>#N/A</v>
      </c>
      <c r="G74" s="82" t="e">
        <f ca="true">+IF(AND(ISNUMBER(OFFSET('Water Data'!$E$4,0,10*ROW('Water Data'!E68))),'Data Summary'!BV74="Yes"),100-OFFSET('Water Data'!$E$4,0,10*ROW('Water Data'!E68)),NA())</f>
        <v>#N/A</v>
      </c>
      <c r="H74" s="82" t="e">
        <f ca="true">+IF(AND(ISNUMBER(OFFSET('Water Data'!$E$6,0,10*ROW('Water Data'!E68))),'Data Summary'!BW74="Yes"),OFFSET('Water Data'!$E$6,0,10*ROW('Water Data'!E68)),NA())</f>
        <v>#N/A</v>
      </c>
      <c r="I74" s="82" t="e">
        <f ca="true">+IF(AND(ISNUMBER(OFFSET('Water Data'!$E$9,0,10*ROW('Water Data'!E68))),'Data Summary'!BX74="Yes"),OFFSET('Water Data'!$E$9,0,10*ROW('Water Data'!E68)),NA())</f>
        <v>#N/A</v>
      </c>
      <c r="J74" s="82" t="e">
        <f ca="true">+IF(AND(ISNUMBER(OFFSET('Water Data'!$F$4,0,10*ROW('Water Data'!F68))),'Data Summary'!BY74="Yes"),100-OFFSET('Water Data'!$F$4,0,10*ROW('Water Data'!F68)),NA())</f>
        <v>#N/A</v>
      </c>
      <c r="K74" s="82" t="e">
        <f ca="true">+IF(AND(ISNUMBER(OFFSET('Water Data'!$F$6,0,10*ROW('Water Data'!F68))),'Data Summary'!BZ74="Yes"),OFFSET('Water Data'!$F$6,0,10*ROW('Water Data'!F68)),NA())</f>
        <v>#N/A</v>
      </c>
      <c r="L74" s="82" t="e">
        <f ca="true">+IF(AND(ISNUMBER(OFFSET('Water Data'!$F$9,0,10*ROW('Water Data'!F68))),'Data Summary'!CA74="Yes"),OFFSET('Water Data'!$F$9,0,10*ROW('Water Data'!F68)),NA())</f>
        <v>#N/A</v>
      </c>
      <c r="M74" s="82" t="e">
        <f ca="true">+IF(AND(ISNUMBER(OFFSET('Water Data'!$G$4,0,10*ROW('Water Data'!G68))),'Data Summary'!CB74="Yes"),100-OFFSET('Water Data'!$G$4,0,10*ROW('Water Data'!G68)),NA())</f>
        <v>#N/A</v>
      </c>
      <c r="N74" s="82" t="e">
        <f ca="true">+IF(AND(ISNUMBER(OFFSET('Water Data'!$G$6,0,10*ROW('Water Data'!G68))),'Data Summary'!CC74="Yes"),OFFSET('Water Data'!$G$6,0,10*ROW('Water Data'!G68)),NA())</f>
        <v>#N/A</v>
      </c>
      <c r="O74" s="82" t="e">
        <f ca="true">+IF(AND(ISNUMBER(OFFSET('Water Data'!$G$9,0,10*ROW('Water Data'!G68))),'Data Summary'!CD74="Yes"),OFFSET('Water Data'!$G$9,0,10*ROW('Water Data'!G68)),NA())</f>
        <v>#N/A</v>
      </c>
      <c r="P74" s="82" t="e">
        <f ca="true">+IF(AND(ISNUMBER(OFFSET('Water Data'!$H$4,0,10*ROW('Water Data'!H68))),'Data Summary'!CE74="Yes"),100-OFFSET('Water Data'!$H$4,0,10*ROW('Water Data'!H68)),NA())</f>
        <v>#N/A</v>
      </c>
      <c r="Q74" s="82" t="e">
        <f ca="true">+IF(AND(ISNUMBER(OFFSET('Water Data'!$H$6,0,10*ROW('Water Data'!H68))),'Data Summary'!CF74="Yes"),OFFSET('Water Data'!$H$6,0,10*ROW('Water Data'!H68)),NA())</f>
        <v>#N/A</v>
      </c>
      <c r="R74" s="82" t="e">
        <f ca="true">+IF(AND(ISNUMBER(OFFSET('Water Data'!$H$9,0,10*ROW('Water Data'!H68))),'Data Summary'!CG74="Yes"),OFFSET('Water Data'!$H$9,0,10*ROW('Water Data'!H68)),NA())</f>
        <v>#N/A</v>
      </c>
      <c r="S74" s="82" t="e">
        <f ca="true">+IF(AND(ISNUMBER(OFFSET('Water Data'!$I$4,0,10*ROW('Water Data'!I68))),'Data Summary'!CH74="Yes"),100-OFFSET('Water Data'!$I$4,0,10*ROW('Water Data'!I68)),NA())</f>
        <v>#N/A</v>
      </c>
      <c r="T74" s="82" t="e">
        <f ca="true">+IF(AND(ISNUMBER(OFFSET('Water Data'!$I$6,0,10*ROW('Water Data'!I68))),'Data Summary'!CI74="Yes"),OFFSET('Water Data'!$I$6,0,10*ROW('Water Data'!I68)),NA())</f>
        <v>#N/A</v>
      </c>
      <c r="U74" s="82" t="e">
        <f ca="true">+IF(AND(ISNUMBER(OFFSET('Water Data'!$I$9,0,10*ROW('Water Data'!I68))),'Data Summary'!CJ74="Yes"),OFFSET('Water Data'!$I$9,0,10*ROW('Water Data'!I68)),NA())</f>
        <v>#N/A</v>
      </c>
      <c r="V74" s="83" t="e">
        <f ca="true">+IF(AND(ISNUMBER(OFFSET('Sanitation Data'!$D$4,0,10*ROW('Sanitation Data'!D68))),'Data Summary'!CK74="Yes"),100-OFFSET('Sanitation Data'!$D$4,0,10*ROW('Sanitation Data'!D68)),NA())</f>
        <v>#N/A</v>
      </c>
      <c r="W74" s="83" t="e">
        <f ca="true">+IF(AND(ISNUMBER(OFFSET('Sanitation Data'!$D$6,0,10*ROW('Sanitation Data'!D68))),'Data Summary'!CL74="Yes"),OFFSET('Sanitation Data'!$D$6,0,10*ROW('Sanitation Data'!D68)),NA())</f>
        <v>#N/A</v>
      </c>
      <c r="X74" s="83" t="e">
        <f ca="true">+IF(AND(ISNUMBER(OFFSET('Sanitation Data'!$D$10,0,10*ROW('Sanitation Data'!D68))),'Data Summary'!CM74="Yes"),OFFSET('Sanitation Data'!$D$10,0,10*ROW('Sanitation Data'!D68)),NA())</f>
        <v>#N/A</v>
      </c>
      <c r="Y74" s="83" t="e">
        <f ca="true">+IF(AND(ISNUMBER(OFFSET('Sanitation Data'!$D$11,0,10*ROW('Sanitation Data'!D68))),'Data Summary'!CN74="Yes"),OFFSET('Sanitation Data'!$D$11,0,10*ROW('Sanitation Data'!D68)),NA())</f>
        <v>#N/A</v>
      </c>
      <c r="Z74" s="83" t="e">
        <f ca="true">+IF(AND(ISNUMBER(OFFSET('Sanitation Data'!$D$12,0,10*ROW('Sanitation Data'!D68))),'Data Summary'!CO74="Yes"),OFFSET('Sanitation Data'!$D$12,0,10*ROW('Sanitation Data'!D68)),NA())</f>
        <v>#N/A</v>
      </c>
      <c r="AA74" s="83" t="e">
        <f ca="true">+IF(AND(ISNUMBER(OFFSET('Sanitation Data'!$E$4,0,10*ROW('Sanitation Data'!E68))),'Data Summary'!CP74="Yes"),100-OFFSET('Sanitation Data'!$E$4,0,10*ROW('Sanitation Data'!E68)),NA())</f>
        <v>#N/A</v>
      </c>
      <c r="AB74" s="83" t="e">
        <f ca="true">+IF(AND(ISNUMBER(OFFSET('Sanitation Data'!$E$6,0,10*ROW('Sanitation Data'!E68))),'Data Summary'!CQ74="Yes"),OFFSET('Sanitation Data'!$E$6,0,10*ROW('Sanitation Data'!E68)),NA())</f>
        <v>#N/A</v>
      </c>
      <c r="AC74" s="83" t="e">
        <f ca="true">+IF(AND(ISNUMBER(OFFSET('Sanitation Data'!$E$10,0,10*ROW('Sanitation Data'!E68))),'Data Summary'!CR74="Yes"),OFFSET('Sanitation Data'!$E$10,0,10*ROW('Sanitation Data'!E68)),NA())</f>
        <v>#N/A</v>
      </c>
      <c r="AD74" s="83" t="e">
        <f ca="true">+IF(AND(ISNUMBER(OFFSET('Sanitation Data'!$E$11,0,10*ROW('Sanitation Data'!E68))),'Data Summary'!CS74="Yes"),OFFSET('Sanitation Data'!$E$11,0,10*ROW('Sanitation Data'!E68)),NA())</f>
        <v>#N/A</v>
      </c>
      <c r="AE74" s="83" t="e">
        <f ca="true">+IF(AND(ISNUMBER(OFFSET('Sanitation Data'!$E$12,0,10*ROW('Sanitation Data'!E68))),'Data Summary'!CT74="Yes"),OFFSET('Sanitation Data'!$E$12,0,10*ROW('Sanitation Data'!E68)),NA())</f>
        <v>#N/A</v>
      </c>
      <c r="AF74" s="83" t="e">
        <f ca="true">+IF(AND(ISNUMBER(OFFSET('Sanitation Data'!$F$4,0,10*ROW('Sanitation Data'!F68))),'Data Summary'!CU74="Yes"),100-OFFSET('Sanitation Data'!$F$4,0,10*ROW('Sanitation Data'!F68)),NA())</f>
        <v>#N/A</v>
      </c>
      <c r="AG74" s="83" t="e">
        <f ca="true">+IF(AND(ISNUMBER(OFFSET('Sanitation Data'!$F$6,0,10*ROW('Sanitation Data'!F68))),'Data Summary'!CV74="Yes"),OFFSET('Sanitation Data'!$F$6,0,10*ROW('Sanitation Data'!F68)),NA())</f>
        <v>#N/A</v>
      </c>
      <c r="AH74" s="83" t="e">
        <f ca="true">+IF(AND(ISNUMBER(OFFSET('Sanitation Data'!$F$10,0,10*ROW('Sanitation Data'!F68))),'Data Summary'!CW74="Yes"),OFFSET('Sanitation Data'!$F$10,0,10*ROW('Sanitation Data'!F68)),NA())</f>
        <v>#N/A</v>
      </c>
      <c r="AI74" s="83" t="e">
        <f ca="true">+IF(AND(ISNUMBER(OFFSET('Sanitation Data'!$F$11,0,10*ROW('Sanitation Data'!F68))),'Data Summary'!CX74="Yes"),OFFSET('Sanitation Data'!$F$11,0,10*ROW('Sanitation Data'!F68)),NA())</f>
        <v>#N/A</v>
      </c>
      <c r="AJ74" s="83" t="e">
        <f ca="true">+IF(AND(ISNUMBER(OFFSET('Sanitation Data'!$F$12,0,10*ROW('Sanitation Data'!F68))),'Data Summary'!CY74="Yes"),OFFSET('Sanitation Data'!$F$12,0,10*ROW('Sanitation Data'!F68)),NA())</f>
        <v>#N/A</v>
      </c>
      <c r="AK74" s="83" t="e">
        <f ca="true">+IF(AND(ISNUMBER(OFFSET('Sanitation Data'!$G$4,0,10*ROW('Sanitation Data'!G68))),'Data Summary'!CZ74="Yes"),100-OFFSET('Sanitation Data'!$G$4,0,10*ROW('Sanitation Data'!G68)),NA())</f>
        <v>#N/A</v>
      </c>
      <c r="AL74" s="83" t="e">
        <f ca="true">+IF(AND(ISNUMBER(OFFSET('Sanitation Data'!$G$6,0,10*ROW('Sanitation Data'!G68))),'Data Summary'!DA74="Yes"),OFFSET('Sanitation Data'!$G$6,0,10*ROW('Sanitation Data'!G68)),NA())</f>
        <v>#N/A</v>
      </c>
      <c r="AM74" s="83" t="e">
        <f ca="true">+IF(AND(ISNUMBER(OFFSET('Sanitation Data'!$G$10,0,10*ROW('Sanitation Data'!G68))),'Data Summary'!DB74="Yes"),OFFSET('Sanitation Data'!$G$10,0,10*ROW('Sanitation Data'!G68)),NA())</f>
        <v>#N/A</v>
      </c>
      <c r="AN74" s="83" t="e">
        <f ca="true">+IF(AND(ISNUMBER(OFFSET('Sanitation Data'!$G$11,0,10*ROW('Sanitation Data'!G68))),'Data Summary'!DC74="Yes"),OFFSET('Sanitation Data'!$G$11,0,10*ROW('Sanitation Data'!G68)),NA())</f>
        <v>#N/A</v>
      </c>
      <c r="AO74" s="83" t="e">
        <f ca="true">+IF(AND(ISNUMBER(OFFSET('Sanitation Data'!$G$12,0,10*ROW('Sanitation Data'!G68))),'Data Summary'!DD74="Yes"),OFFSET('Sanitation Data'!$G$12,0,10*ROW('Sanitation Data'!G68)),NA())</f>
        <v>#N/A</v>
      </c>
      <c r="AP74" s="83" t="e">
        <f ca="true">+IF(AND(ISNUMBER(OFFSET('Sanitation Data'!$H$4,0,10*ROW('Sanitation Data'!H68))),'Data Summary'!DE74="Yes"),100-OFFSET('Sanitation Data'!$H$4,0,10*ROW('Sanitation Data'!H68)),NA())</f>
        <v>#N/A</v>
      </c>
      <c r="AQ74" s="83" t="e">
        <f ca="true">+IF(AND(ISNUMBER(OFFSET('Sanitation Data'!$H$6,0,10*ROW('Sanitation Data'!H68))),'Data Summary'!DF74="Yes"),OFFSET('Sanitation Data'!$H$6,0,10*ROW('Sanitation Data'!H68)),NA())</f>
        <v>#N/A</v>
      </c>
      <c r="AR74" s="83" t="e">
        <f ca="true">+IF(AND(ISNUMBER(OFFSET('Sanitation Data'!$H$10,0,10*ROW('Sanitation Data'!H68))),'Data Summary'!DG74="Yes"),OFFSET('Sanitation Data'!$H$10,0,10*ROW('Sanitation Data'!H68)),NA())</f>
        <v>#N/A</v>
      </c>
      <c r="AS74" s="83" t="e">
        <f ca="true">+IF(AND(ISNUMBER(OFFSET('Sanitation Data'!$H$11,0,10*ROW('Sanitation Data'!H68))),'Data Summary'!DH74="Yes"),OFFSET('Sanitation Data'!$H$11,0,10*ROW('Sanitation Data'!H68)),NA())</f>
        <v>#N/A</v>
      </c>
      <c r="AT74" s="83" t="e">
        <f ca="true">+IF(AND(ISNUMBER(OFFSET('Sanitation Data'!$H$12,0,10*ROW('Sanitation Data'!H68))),'Data Summary'!DI74="Yes"),OFFSET('Sanitation Data'!$H$12,0,10*ROW('Sanitation Data'!H68)),NA())</f>
        <v>#N/A</v>
      </c>
      <c r="AU74" s="83" t="e">
        <f ca="true">+IF(AND(ISNUMBER(OFFSET('Sanitation Data'!$I$4,0,10*ROW('Sanitation Data'!I68))),'Data Summary'!DJ74="Yes"),100-OFFSET('Sanitation Data'!$I$4,0,10*ROW('Sanitation Data'!I68)),NA())</f>
        <v>#N/A</v>
      </c>
      <c r="AV74" s="83" t="e">
        <f ca="true">+IF(AND(ISNUMBER(OFFSET('Sanitation Data'!$I$6,0,10*ROW('Sanitation Data'!I68))),'Data Summary'!DK74="Yes"),OFFSET('Sanitation Data'!$I$6,0,10*ROW('Sanitation Data'!I68)),NA())</f>
        <v>#N/A</v>
      </c>
      <c r="AW74" s="83" t="e">
        <f ca="true">+IF(AND(ISNUMBER(OFFSET('Sanitation Data'!$I$10,0,10*ROW('Sanitation Data'!I68))),'Data Summary'!DL74="Yes"),OFFSET('Sanitation Data'!$I$10,0,10*ROW('Sanitation Data'!I68)),NA())</f>
        <v>#N/A</v>
      </c>
      <c r="AX74" s="83" t="e">
        <f ca="true">+IF(AND(ISNUMBER(OFFSET('Sanitation Data'!$I$11,0,10*ROW('Sanitation Data'!I68))),'Data Summary'!DM74="Yes"),OFFSET('Sanitation Data'!$I$11,0,10*ROW('Sanitation Data'!I68)),NA())</f>
        <v>#N/A</v>
      </c>
      <c r="AY74" s="83" t="e">
        <f ca="true">+IF(AND(ISNUMBER(OFFSET('Sanitation Data'!$I$12,0,10*ROW('Sanitation Data'!I68))),'Data Summary'!DN74="Yes"),OFFSET('Sanitation Data'!$I$12,0,10*ROW('Sanitation Data'!I68)),NA())</f>
        <v>#N/A</v>
      </c>
      <c r="AZ74" s="84" t="e">
        <f ca="true">+IF(AND(ISNUMBER(OFFSET('Hygiene Data'!$D$5,0,10*ROW('Hygiene Data'!D68))),'Data Summary'!DO74="Yes"),OFFSET('Hygiene Data'!$D$5,0,10*ROW('Hygiene Data'!D68)),NA())</f>
        <v>#N/A</v>
      </c>
      <c r="BA74" s="84" t="e">
        <f ca="true">+IF(AND(ISNUMBER(OFFSET('Hygiene Data'!$D$7,0,10*ROW('Hygiene Data'!D68))),'Data Summary'!DP74="Yes"),OFFSET('Hygiene Data'!$D$7,0,10*ROW('Hygiene Data'!D68)),NA())</f>
        <v>#N/A</v>
      </c>
      <c r="BB74" s="84" t="e">
        <f ca="true">+IF(AND(ISNUMBER(OFFSET('Hygiene Data'!$D$9,0,10*ROW('Hygiene Data'!D68))),'Data Summary'!DQ74="Yes"),OFFSET('Hygiene Data'!$D$9,0,10*ROW('Hygiene Data'!D68)),NA())</f>
        <v>#N/A</v>
      </c>
      <c r="BC74" s="84" t="e">
        <f ca="true">+IF(AND(ISNUMBER(OFFSET('Hygiene Data'!$E$5,0,10*ROW('Hygiene Data'!E68))),'Data Summary'!DR74="Yes"),OFFSET('Hygiene Data'!$E$5,0,10*ROW('Hygiene Data'!E68)),NA())</f>
        <v>#N/A</v>
      </c>
      <c r="BD74" s="84" t="e">
        <f ca="true">+IF(AND(ISNUMBER(OFFSET('Hygiene Data'!$E$7,0,10*ROW('Hygiene Data'!E68))),'Data Summary'!DS74="Yes"),OFFSET('Hygiene Data'!$E$7,0,10*ROW('Hygiene Data'!E68)),NA())</f>
        <v>#N/A</v>
      </c>
      <c r="BE74" s="84" t="e">
        <f ca="true">+IF(AND(ISNUMBER(OFFSET('Hygiene Data'!$E$9,0,10*ROW('Hygiene Data'!E68))),'Data Summary'!DT74="Yes"),OFFSET('Hygiene Data'!$E$9,0,10*ROW('Hygiene Data'!E68)),NA())</f>
        <v>#N/A</v>
      </c>
      <c r="BF74" s="84" t="e">
        <f ca="true">+IF(AND(ISNUMBER(OFFSET('Hygiene Data'!$F$5,0,10*ROW('Hygiene Data'!F68))),'Data Summary'!DU74="Yes"),OFFSET('Hygiene Data'!$F$5,0,10*ROW('Hygiene Data'!F68)),NA())</f>
        <v>#N/A</v>
      </c>
      <c r="BG74" s="84" t="e">
        <f ca="true">+IF(AND(ISNUMBER(OFFSET('Hygiene Data'!$F$7,0,10*ROW('Hygiene Data'!F68))),'Data Summary'!DV74="Yes"),OFFSET('Hygiene Data'!$F$7,0,10*ROW('Hygiene Data'!F68)),NA())</f>
        <v>#N/A</v>
      </c>
      <c r="BH74" s="84" t="e">
        <f ca="true">+IF(AND(ISNUMBER(OFFSET('Hygiene Data'!$F$9,0,10*ROW('Hygiene Data'!F68))),'Data Summary'!DW74="Yes"),OFFSET('Hygiene Data'!$F$9,0,10*ROW('Hygiene Data'!F68)),NA())</f>
        <v>#N/A</v>
      </c>
      <c r="BI74" s="84" t="e">
        <f ca="true">+IF(AND(ISNUMBER(OFFSET('Hygiene Data'!$G$5,0,10*ROW('Hygiene Data'!G68))),'Data Summary'!DX74="Yes"),OFFSET('Hygiene Data'!$G$5,0,10*ROW('Hygiene Data'!G68)),NA())</f>
        <v>#N/A</v>
      </c>
      <c r="BJ74" s="84" t="e">
        <f ca="true">+IF(AND(ISNUMBER(OFFSET('Hygiene Data'!$G$7,0,10*ROW('Hygiene Data'!G68))),'Data Summary'!DY74="Yes"),OFFSET('Hygiene Data'!$G$7,0,10*ROW('Hygiene Data'!G68)),NA())</f>
        <v>#N/A</v>
      </c>
      <c r="BK74" s="84" t="e">
        <f ca="true">+IF(AND(ISNUMBER(OFFSET('Hygiene Data'!$G$9,0,10*ROW('Hygiene Data'!G68))),'Data Summary'!DZ74="Yes"),OFFSET('Hygiene Data'!$G$9,0,10*ROW('Hygiene Data'!G68)),NA())</f>
        <v>#N/A</v>
      </c>
      <c r="BL74" s="84" t="e">
        <f ca="true">+IF(AND(ISNUMBER(OFFSET('Hygiene Data'!$H$5,0,10*ROW('Hygiene Data'!H68))),'Data Summary'!EA74="Yes"),OFFSET('Hygiene Data'!$H$5,0,10*ROW('Hygiene Data'!H68)),NA())</f>
        <v>#N/A</v>
      </c>
      <c r="BM74" s="84" t="e">
        <f ca="true">+IF(AND(ISNUMBER(OFFSET('Hygiene Data'!$H$7,0,10*ROW('Hygiene Data'!H68))),'Data Summary'!EB74="Yes"),OFFSET('Hygiene Data'!$H$7,0,10*ROW('Hygiene Data'!H68)),NA())</f>
        <v>#N/A</v>
      </c>
      <c r="BN74" s="84" t="e">
        <f ca="true">+IF(AND(ISNUMBER(OFFSET('Hygiene Data'!$H$9,0,10*ROW('Hygiene Data'!H68))),'Data Summary'!EC74="Yes"),OFFSET('Hygiene Data'!$H$9,0,10*ROW('Hygiene Data'!H68)),NA())</f>
        <v>#N/A</v>
      </c>
      <c r="BO74" s="84" t="e">
        <f ca="true">+IF(AND(ISNUMBER(OFFSET('Hygiene Data'!$I$5,0,10*ROW('Hygiene Data'!I68))),'Data Summary'!ED74="Yes"),OFFSET('Hygiene Data'!$I$5,0,10*ROW('Hygiene Data'!I68)),NA())</f>
        <v>#N/A</v>
      </c>
      <c r="BP74" s="84" t="e">
        <f ca="true">+IF(AND(ISNUMBER(OFFSET('Hygiene Data'!$I$7,0,10*ROW('Hygiene Data'!I68))),'Data Summary'!EE74="Yes"),OFFSET('Hygiene Data'!$I$7,0,10*ROW('Hygiene Data'!I68)),NA())</f>
        <v>#N/A</v>
      </c>
      <c r="BQ74" s="84" t="e">
        <f ca="true">+IF(AND(ISNUMBER(OFFSET('Hygiene Data'!$I$9,0,10*ROW('Hygiene Data'!I68))),'Data Summary'!EF74="Yes"),OFFSET('Hygiene Data'!$I$9,0,10*ROW('Hygiene Data'!I68)),NA())</f>
        <v>#N/A</v>
      </c>
    </row>
    <row xmlns:x14ac="http://schemas.microsoft.com/office/spreadsheetml/2009/9/ac" r="75" x14ac:dyDescent="0.2">
      <c r="A75" s="375" t="e">
        <f ca="true">+RIGHT('Data Summary'!A75,LEN('Data Summary'!A75)-9)</f>
        <v>#VALUE!</v>
      </c>
      <c r="B75" s="36" t="str">
        <f ca="true">+IF(ISTEXT('Data Summary'!B75),'Data Summary'!B75,"")</f>
        <v/>
      </c>
      <c r="C75" s="325" t="e">
        <f ca="true">+VALUE('Data Summary'!C75)</f>
        <v>#VALUE!</v>
      </c>
      <c r="D75" s="82" t="e">
        <f ca="true">+IF(AND(ISNUMBER(OFFSET('Water Data'!$D$4,0,10*ROW('Water Data'!D69))),'Data Summary'!BS75="Yes"),100-OFFSET('Water Data'!$D$4,0,10*ROW('Water Data'!D69)),NA())</f>
        <v>#N/A</v>
      </c>
      <c r="E75" s="82" t="e">
        <f ca="true">+IF(AND(ISNUMBER(OFFSET('Water Data'!$D$6,0,10*ROW('Water Data'!D69))),'Data Summary'!BT75="Yes"),OFFSET('Water Data'!$D$6,0,10*ROW('Water Data'!D69)),NA())</f>
        <v>#N/A</v>
      </c>
      <c r="F75" s="82" t="e">
        <f ca="true">+IF(AND(ISNUMBER(OFFSET('Water Data'!$D$9,0,10*ROW('Water Data'!D69))),'Data Summary'!BU75="Yes"),OFFSET('Water Data'!$D$9,0,10*ROW('Water Data'!D69)),NA())</f>
        <v>#N/A</v>
      </c>
      <c r="G75" s="82" t="e">
        <f ca="true">+IF(AND(ISNUMBER(OFFSET('Water Data'!$E$4,0,10*ROW('Water Data'!E69))),'Data Summary'!BV75="Yes"),100-OFFSET('Water Data'!$E$4,0,10*ROW('Water Data'!E69)),NA())</f>
        <v>#N/A</v>
      </c>
      <c r="H75" s="82" t="e">
        <f ca="true">+IF(AND(ISNUMBER(OFFSET('Water Data'!$E$6,0,10*ROW('Water Data'!E69))),'Data Summary'!BW75="Yes"),OFFSET('Water Data'!$E$6,0,10*ROW('Water Data'!E69)),NA())</f>
        <v>#N/A</v>
      </c>
      <c r="I75" s="82" t="e">
        <f ca="true">+IF(AND(ISNUMBER(OFFSET('Water Data'!$E$9,0,10*ROW('Water Data'!E69))),'Data Summary'!BX75="Yes"),OFFSET('Water Data'!$E$9,0,10*ROW('Water Data'!E69)),NA())</f>
        <v>#N/A</v>
      </c>
      <c r="J75" s="82" t="e">
        <f ca="true">+IF(AND(ISNUMBER(OFFSET('Water Data'!$F$4,0,10*ROW('Water Data'!F69))),'Data Summary'!BY75="Yes"),100-OFFSET('Water Data'!$F$4,0,10*ROW('Water Data'!F69)),NA())</f>
        <v>#N/A</v>
      </c>
      <c r="K75" s="82" t="e">
        <f ca="true">+IF(AND(ISNUMBER(OFFSET('Water Data'!$F$6,0,10*ROW('Water Data'!F69))),'Data Summary'!BZ75="Yes"),OFFSET('Water Data'!$F$6,0,10*ROW('Water Data'!F69)),NA())</f>
        <v>#N/A</v>
      </c>
      <c r="L75" s="82" t="e">
        <f ca="true">+IF(AND(ISNUMBER(OFFSET('Water Data'!$F$9,0,10*ROW('Water Data'!F69))),'Data Summary'!CA75="Yes"),OFFSET('Water Data'!$F$9,0,10*ROW('Water Data'!F69)),NA())</f>
        <v>#N/A</v>
      </c>
      <c r="M75" s="82" t="e">
        <f ca="true">+IF(AND(ISNUMBER(OFFSET('Water Data'!$G$4,0,10*ROW('Water Data'!G69))),'Data Summary'!CB75="Yes"),100-OFFSET('Water Data'!$G$4,0,10*ROW('Water Data'!G69)),NA())</f>
        <v>#N/A</v>
      </c>
      <c r="N75" s="82" t="e">
        <f ca="true">+IF(AND(ISNUMBER(OFFSET('Water Data'!$G$6,0,10*ROW('Water Data'!G69))),'Data Summary'!CC75="Yes"),OFFSET('Water Data'!$G$6,0,10*ROW('Water Data'!G69)),NA())</f>
        <v>#N/A</v>
      </c>
      <c r="O75" s="82" t="e">
        <f ca="true">+IF(AND(ISNUMBER(OFFSET('Water Data'!$G$9,0,10*ROW('Water Data'!G69))),'Data Summary'!CD75="Yes"),OFFSET('Water Data'!$G$9,0,10*ROW('Water Data'!G69)),NA())</f>
        <v>#N/A</v>
      </c>
      <c r="P75" s="82" t="e">
        <f ca="true">+IF(AND(ISNUMBER(OFFSET('Water Data'!$H$4,0,10*ROW('Water Data'!H69))),'Data Summary'!CE75="Yes"),100-OFFSET('Water Data'!$H$4,0,10*ROW('Water Data'!H69)),NA())</f>
        <v>#N/A</v>
      </c>
      <c r="Q75" s="82" t="e">
        <f ca="true">+IF(AND(ISNUMBER(OFFSET('Water Data'!$H$6,0,10*ROW('Water Data'!H69))),'Data Summary'!CF75="Yes"),OFFSET('Water Data'!$H$6,0,10*ROW('Water Data'!H69)),NA())</f>
        <v>#N/A</v>
      </c>
      <c r="R75" s="82" t="e">
        <f ca="true">+IF(AND(ISNUMBER(OFFSET('Water Data'!$H$9,0,10*ROW('Water Data'!H69))),'Data Summary'!CG75="Yes"),OFFSET('Water Data'!$H$9,0,10*ROW('Water Data'!H69)),NA())</f>
        <v>#N/A</v>
      </c>
      <c r="S75" s="82" t="e">
        <f ca="true">+IF(AND(ISNUMBER(OFFSET('Water Data'!$I$4,0,10*ROW('Water Data'!I69))),'Data Summary'!CH75="Yes"),100-OFFSET('Water Data'!$I$4,0,10*ROW('Water Data'!I69)),NA())</f>
        <v>#N/A</v>
      </c>
      <c r="T75" s="82" t="e">
        <f ca="true">+IF(AND(ISNUMBER(OFFSET('Water Data'!$I$6,0,10*ROW('Water Data'!I69))),'Data Summary'!CI75="Yes"),OFFSET('Water Data'!$I$6,0,10*ROW('Water Data'!I69)),NA())</f>
        <v>#N/A</v>
      </c>
      <c r="U75" s="82" t="e">
        <f ca="true">+IF(AND(ISNUMBER(OFFSET('Water Data'!$I$9,0,10*ROW('Water Data'!I69))),'Data Summary'!CJ75="Yes"),OFFSET('Water Data'!$I$9,0,10*ROW('Water Data'!I69)),NA())</f>
        <v>#N/A</v>
      </c>
      <c r="V75" s="83" t="e">
        <f ca="true">+IF(AND(ISNUMBER(OFFSET('Sanitation Data'!$D$4,0,10*ROW('Sanitation Data'!D69))),'Data Summary'!CK75="Yes"),100-OFFSET('Sanitation Data'!$D$4,0,10*ROW('Sanitation Data'!D69)),NA())</f>
        <v>#N/A</v>
      </c>
      <c r="W75" s="83" t="e">
        <f ca="true">+IF(AND(ISNUMBER(OFFSET('Sanitation Data'!$D$6,0,10*ROW('Sanitation Data'!D69))),'Data Summary'!CL75="Yes"),OFFSET('Sanitation Data'!$D$6,0,10*ROW('Sanitation Data'!D69)),NA())</f>
        <v>#N/A</v>
      </c>
      <c r="X75" s="83" t="e">
        <f ca="true">+IF(AND(ISNUMBER(OFFSET('Sanitation Data'!$D$10,0,10*ROW('Sanitation Data'!D69))),'Data Summary'!CM75="Yes"),OFFSET('Sanitation Data'!$D$10,0,10*ROW('Sanitation Data'!D69)),NA())</f>
        <v>#N/A</v>
      </c>
      <c r="Y75" s="83" t="e">
        <f ca="true">+IF(AND(ISNUMBER(OFFSET('Sanitation Data'!$D$11,0,10*ROW('Sanitation Data'!D69))),'Data Summary'!CN75="Yes"),OFFSET('Sanitation Data'!$D$11,0,10*ROW('Sanitation Data'!D69)),NA())</f>
        <v>#N/A</v>
      </c>
      <c r="Z75" s="83" t="e">
        <f ca="true">+IF(AND(ISNUMBER(OFFSET('Sanitation Data'!$D$12,0,10*ROW('Sanitation Data'!D69))),'Data Summary'!CO75="Yes"),OFFSET('Sanitation Data'!$D$12,0,10*ROW('Sanitation Data'!D69)),NA())</f>
        <v>#N/A</v>
      </c>
      <c r="AA75" s="83" t="e">
        <f ca="true">+IF(AND(ISNUMBER(OFFSET('Sanitation Data'!$E$4,0,10*ROW('Sanitation Data'!E69))),'Data Summary'!CP75="Yes"),100-OFFSET('Sanitation Data'!$E$4,0,10*ROW('Sanitation Data'!E69)),NA())</f>
        <v>#N/A</v>
      </c>
      <c r="AB75" s="83" t="e">
        <f ca="true">+IF(AND(ISNUMBER(OFFSET('Sanitation Data'!$E$6,0,10*ROW('Sanitation Data'!E69))),'Data Summary'!CQ75="Yes"),OFFSET('Sanitation Data'!$E$6,0,10*ROW('Sanitation Data'!E69)),NA())</f>
        <v>#N/A</v>
      </c>
      <c r="AC75" s="83" t="e">
        <f ca="true">+IF(AND(ISNUMBER(OFFSET('Sanitation Data'!$E$10,0,10*ROW('Sanitation Data'!E69))),'Data Summary'!CR75="Yes"),OFFSET('Sanitation Data'!$E$10,0,10*ROW('Sanitation Data'!E69)),NA())</f>
        <v>#N/A</v>
      </c>
      <c r="AD75" s="83" t="e">
        <f ca="true">+IF(AND(ISNUMBER(OFFSET('Sanitation Data'!$E$11,0,10*ROW('Sanitation Data'!E69))),'Data Summary'!CS75="Yes"),OFFSET('Sanitation Data'!$E$11,0,10*ROW('Sanitation Data'!E69)),NA())</f>
        <v>#N/A</v>
      </c>
      <c r="AE75" s="83" t="e">
        <f ca="true">+IF(AND(ISNUMBER(OFFSET('Sanitation Data'!$E$12,0,10*ROW('Sanitation Data'!E69))),'Data Summary'!CT75="Yes"),OFFSET('Sanitation Data'!$E$12,0,10*ROW('Sanitation Data'!E69)),NA())</f>
        <v>#N/A</v>
      </c>
      <c r="AF75" s="83" t="e">
        <f ca="true">+IF(AND(ISNUMBER(OFFSET('Sanitation Data'!$F$4,0,10*ROW('Sanitation Data'!F69))),'Data Summary'!CU75="Yes"),100-OFFSET('Sanitation Data'!$F$4,0,10*ROW('Sanitation Data'!F69)),NA())</f>
        <v>#N/A</v>
      </c>
      <c r="AG75" s="83" t="e">
        <f ca="true">+IF(AND(ISNUMBER(OFFSET('Sanitation Data'!$F$6,0,10*ROW('Sanitation Data'!F69))),'Data Summary'!CV75="Yes"),OFFSET('Sanitation Data'!$F$6,0,10*ROW('Sanitation Data'!F69)),NA())</f>
        <v>#N/A</v>
      </c>
      <c r="AH75" s="83" t="e">
        <f ca="true">+IF(AND(ISNUMBER(OFFSET('Sanitation Data'!$F$10,0,10*ROW('Sanitation Data'!F69))),'Data Summary'!CW75="Yes"),OFFSET('Sanitation Data'!$F$10,0,10*ROW('Sanitation Data'!F69)),NA())</f>
        <v>#N/A</v>
      </c>
      <c r="AI75" s="83" t="e">
        <f ca="true">+IF(AND(ISNUMBER(OFFSET('Sanitation Data'!$F$11,0,10*ROW('Sanitation Data'!F69))),'Data Summary'!CX75="Yes"),OFFSET('Sanitation Data'!$F$11,0,10*ROW('Sanitation Data'!F69)),NA())</f>
        <v>#N/A</v>
      </c>
      <c r="AJ75" s="83" t="e">
        <f ca="true">+IF(AND(ISNUMBER(OFFSET('Sanitation Data'!$F$12,0,10*ROW('Sanitation Data'!F69))),'Data Summary'!CY75="Yes"),OFFSET('Sanitation Data'!$F$12,0,10*ROW('Sanitation Data'!F69)),NA())</f>
        <v>#N/A</v>
      </c>
      <c r="AK75" s="83" t="e">
        <f ca="true">+IF(AND(ISNUMBER(OFFSET('Sanitation Data'!$G$4,0,10*ROW('Sanitation Data'!G69))),'Data Summary'!CZ75="Yes"),100-OFFSET('Sanitation Data'!$G$4,0,10*ROW('Sanitation Data'!G69)),NA())</f>
        <v>#N/A</v>
      </c>
      <c r="AL75" s="83" t="e">
        <f ca="true">+IF(AND(ISNUMBER(OFFSET('Sanitation Data'!$G$6,0,10*ROW('Sanitation Data'!G69))),'Data Summary'!DA75="Yes"),OFFSET('Sanitation Data'!$G$6,0,10*ROW('Sanitation Data'!G69)),NA())</f>
        <v>#N/A</v>
      </c>
      <c r="AM75" s="83" t="e">
        <f ca="true">+IF(AND(ISNUMBER(OFFSET('Sanitation Data'!$G$10,0,10*ROW('Sanitation Data'!G69))),'Data Summary'!DB75="Yes"),OFFSET('Sanitation Data'!$G$10,0,10*ROW('Sanitation Data'!G69)),NA())</f>
        <v>#N/A</v>
      </c>
      <c r="AN75" s="83" t="e">
        <f ca="true">+IF(AND(ISNUMBER(OFFSET('Sanitation Data'!$G$11,0,10*ROW('Sanitation Data'!G69))),'Data Summary'!DC75="Yes"),OFFSET('Sanitation Data'!$G$11,0,10*ROW('Sanitation Data'!G69)),NA())</f>
        <v>#N/A</v>
      </c>
      <c r="AO75" s="83" t="e">
        <f ca="true">+IF(AND(ISNUMBER(OFFSET('Sanitation Data'!$G$12,0,10*ROW('Sanitation Data'!G69))),'Data Summary'!DD75="Yes"),OFFSET('Sanitation Data'!$G$12,0,10*ROW('Sanitation Data'!G69)),NA())</f>
        <v>#N/A</v>
      </c>
      <c r="AP75" s="83" t="e">
        <f ca="true">+IF(AND(ISNUMBER(OFFSET('Sanitation Data'!$H$4,0,10*ROW('Sanitation Data'!H69))),'Data Summary'!DE75="Yes"),100-OFFSET('Sanitation Data'!$H$4,0,10*ROW('Sanitation Data'!H69)),NA())</f>
        <v>#N/A</v>
      </c>
      <c r="AQ75" s="83" t="e">
        <f ca="true">+IF(AND(ISNUMBER(OFFSET('Sanitation Data'!$H$6,0,10*ROW('Sanitation Data'!H69))),'Data Summary'!DF75="Yes"),OFFSET('Sanitation Data'!$H$6,0,10*ROW('Sanitation Data'!H69)),NA())</f>
        <v>#N/A</v>
      </c>
      <c r="AR75" s="83" t="e">
        <f ca="true">+IF(AND(ISNUMBER(OFFSET('Sanitation Data'!$H$10,0,10*ROW('Sanitation Data'!H69))),'Data Summary'!DG75="Yes"),OFFSET('Sanitation Data'!$H$10,0,10*ROW('Sanitation Data'!H69)),NA())</f>
        <v>#N/A</v>
      </c>
      <c r="AS75" s="83" t="e">
        <f ca="true">+IF(AND(ISNUMBER(OFFSET('Sanitation Data'!$H$11,0,10*ROW('Sanitation Data'!H69))),'Data Summary'!DH75="Yes"),OFFSET('Sanitation Data'!$H$11,0,10*ROW('Sanitation Data'!H69)),NA())</f>
        <v>#N/A</v>
      </c>
      <c r="AT75" s="83" t="e">
        <f ca="true">+IF(AND(ISNUMBER(OFFSET('Sanitation Data'!$H$12,0,10*ROW('Sanitation Data'!H69))),'Data Summary'!DI75="Yes"),OFFSET('Sanitation Data'!$H$12,0,10*ROW('Sanitation Data'!H69)),NA())</f>
        <v>#N/A</v>
      </c>
      <c r="AU75" s="83" t="e">
        <f ca="true">+IF(AND(ISNUMBER(OFFSET('Sanitation Data'!$I$4,0,10*ROW('Sanitation Data'!I69))),'Data Summary'!DJ75="Yes"),100-OFFSET('Sanitation Data'!$I$4,0,10*ROW('Sanitation Data'!I69)),NA())</f>
        <v>#N/A</v>
      </c>
      <c r="AV75" s="83" t="e">
        <f ca="true">+IF(AND(ISNUMBER(OFFSET('Sanitation Data'!$I$6,0,10*ROW('Sanitation Data'!I69))),'Data Summary'!DK75="Yes"),OFFSET('Sanitation Data'!$I$6,0,10*ROW('Sanitation Data'!I69)),NA())</f>
        <v>#N/A</v>
      </c>
      <c r="AW75" s="83" t="e">
        <f ca="true">+IF(AND(ISNUMBER(OFFSET('Sanitation Data'!$I$10,0,10*ROW('Sanitation Data'!I69))),'Data Summary'!DL75="Yes"),OFFSET('Sanitation Data'!$I$10,0,10*ROW('Sanitation Data'!I69)),NA())</f>
        <v>#N/A</v>
      </c>
      <c r="AX75" s="83" t="e">
        <f ca="true">+IF(AND(ISNUMBER(OFFSET('Sanitation Data'!$I$11,0,10*ROW('Sanitation Data'!I69))),'Data Summary'!DM75="Yes"),OFFSET('Sanitation Data'!$I$11,0,10*ROW('Sanitation Data'!I69)),NA())</f>
        <v>#N/A</v>
      </c>
      <c r="AY75" s="83" t="e">
        <f ca="true">+IF(AND(ISNUMBER(OFFSET('Sanitation Data'!$I$12,0,10*ROW('Sanitation Data'!I69))),'Data Summary'!DN75="Yes"),OFFSET('Sanitation Data'!$I$12,0,10*ROW('Sanitation Data'!I69)),NA())</f>
        <v>#N/A</v>
      </c>
      <c r="AZ75" s="84" t="e">
        <f ca="true">+IF(AND(ISNUMBER(OFFSET('Hygiene Data'!$D$5,0,10*ROW('Hygiene Data'!D69))),'Data Summary'!DO75="Yes"),OFFSET('Hygiene Data'!$D$5,0,10*ROW('Hygiene Data'!D69)),NA())</f>
        <v>#N/A</v>
      </c>
      <c r="BA75" s="84" t="e">
        <f ca="true">+IF(AND(ISNUMBER(OFFSET('Hygiene Data'!$D$7,0,10*ROW('Hygiene Data'!D69))),'Data Summary'!DP75="Yes"),OFFSET('Hygiene Data'!$D$7,0,10*ROW('Hygiene Data'!D69)),NA())</f>
        <v>#N/A</v>
      </c>
      <c r="BB75" s="84" t="e">
        <f ca="true">+IF(AND(ISNUMBER(OFFSET('Hygiene Data'!$D$9,0,10*ROW('Hygiene Data'!D69))),'Data Summary'!DQ75="Yes"),OFFSET('Hygiene Data'!$D$9,0,10*ROW('Hygiene Data'!D69)),NA())</f>
        <v>#N/A</v>
      </c>
      <c r="BC75" s="84" t="e">
        <f ca="true">+IF(AND(ISNUMBER(OFFSET('Hygiene Data'!$E$5,0,10*ROW('Hygiene Data'!E69))),'Data Summary'!DR75="Yes"),OFFSET('Hygiene Data'!$E$5,0,10*ROW('Hygiene Data'!E69)),NA())</f>
        <v>#N/A</v>
      </c>
      <c r="BD75" s="84" t="e">
        <f ca="true">+IF(AND(ISNUMBER(OFFSET('Hygiene Data'!$E$7,0,10*ROW('Hygiene Data'!E69))),'Data Summary'!DS75="Yes"),OFFSET('Hygiene Data'!$E$7,0,10*ROW('Hygiene Data'!E69)),NA())</f>
        <v>#N/A</v>
      </c>
      <c r="BE75" s="84" t="e">
        <f ca="true">+IF(AND(ISNUMBER(OFFSET('Hygiene Data'!$E$9,0,10*ROW('Hygiene Data'!E69))),'Data Summary'!DT75="Yes"),OFFSET('Hygiene Data'!$E$9,0,10*ROW('Hygiene Data'!E69)),NA())</f>
        <v>#N/A</v>
      </c>
      <c r="BF75" s="84" t="e">
        <f ca="true">+IF(AND(ISNUMBER(OFFSET('Hygiene Data'!$F$5,0,10*ROW('Hygiene Data'!F69))),'Data Summary'!DU75="Yes"),OFFSET('Hygiene Data'!$F$5,0,10*ROW('Hygiene Data'!F69)),NA())</f>
        <v>#N/A</v>
      </c>
      <c r="BG75" s="84" t="e">
        <f ca="true">+IF(AND(ISNUMBER(OFFSET('Hygiene Data'!$F$7,0,10*ROW('Hygiene Data'!F69))),'Data Summary'!DV75="Yes"),OFFSET('Hygiene Data'!$F$7,0,10*ROW('Hygiene Data'!F69)),NA())</f>
        <v>#N/A</v>
      </c>
      <c r="BH75" s="84" t="e">
        <f ca="true">+IF(AND(ISNUMBER(OFFSET('Hygiene Data'!$F$9,0,10*ROW('Hygiene Data'!F69))),'Data Summary'!DW75="Yes"),OFFSET('Hygiene Data'!$F$9,0,10*ROW('Hygiene Data'!F69)),NA())</f>
        <v>#N/A</v>
      </c>
      <c r="BI75" s="84" t="e">
        <f ca="true">+IF(AND(ISNUMBER(OFFSET('Hygiene Data'!$G$5,0,10*ROW('Hygiene Data'!G69))),'Data Summary'!DX75="Yes"),OFFSET('Hygiene Data'!$G$5,0,10*ROW('Hygiene Data'!G69)),NA())</f>
        <v>#N/A</v>
      </c>
      <c r="BJ75" s="84" t="e">
        <f ca="true">+IF(AND(ISNUMBER(OFFSET('Hygiene Data'!$G$7,0,10*ROW('Hygiene Data'!G69))),'Data Summary'!DY75="Yes"),OFFSET('Hygiene Data'!$G$7,0,10*ROW('Hygiene Data'!G69)),NA())</f>
        <v>#N/A</v>
      </c>
      <c r="BK75" s="84" t="e">
        <f ca="true">+IF(AND(ISNUMBER(OFFSET('Hygiene Data'!$G$9,0,10*ROW('Hygiene Data'!G69))),'Data Summary'!DZ75="Yes"),OFFSET('Hygiene Data'!$G$9,0,10*ROW('Hygiene Data'!G69)),NA())</f>
        <v>#N/A</v>
      </c>
      <c r="BL75" s="84" t="e">
        <f ca="true">+IF(AND(ISNUMBER(OFFSET('Hygiene Data'!$H$5,0,10*ROW('Hygiene Data'!H69))),'Data Summary'!EA75="Yes"),OFFSET('Hygiene Data'!$H$5,0,10*ROW('Hygiene Data'!H69)),NA())</f>
        <v>#N/A</v>
      </c>
      <c r="BM75" s="84" t="e">
        <f ca="true">+IF(AND(ISNUMBER(OFFSET('Hygiene Data'!$H$7,0,10*ROW('Hygiene Data'!H69))),'Data Summary'!EB75="Yes"),OFFSET('Hygiene Data'!$H$7,0,10*ROW('Hygiene Data'!H69)),NA())</f>
        <v>#N/A</v>
      </c>
      <c r="BN75" s="84" t="e">
        <f ca="true">+IF(AND(ISNUMBER(OFFSET('Hygiene Data'!$H$9,0,10*ROW('Hygiene Data'!H69))),'Data Summary'!EC75="Yes"),OFFSET('Hygiene Data'!$H$9,0,10*ROW('Hygiene Data'!H69)),NA())</f>
        <v>#N/A</v>
      </c>
      <c r="BO75" s="84" t="e">
        <f ca="true">+IF(AND(ISNUMBER(OFFSET('Hygiene Data'!$I$5,0,10*ROW('Hygiene Data'!I69))),'Data Summary'!ED75="Yes"),OFFSET('Hygiene Data'!$I$5,0,10*ROW('Hygiene Data'!I69)),NA())</f>
        <v>#N/A</v>
      </c>
      <c r="BP75" s="84" t="e">
        <f ca="true">+IF(AND(ISNUMBER(OFFSET('Hygiene Data'!$I$7,0,10*ROW('Hygiene Data'!I69))),'Data Summary'!EE75="Yes"),OFFSET('Hygiene Data'!$I$7,0,10*ROW('Hygiene Data'!I69)),NA())</f>
        <v>#N/A</v>
      </c>
      <c r="BQ75" s="84" t="e">
        <f ca="true">+IF(AND(ISNUMBER(OFFSET('Hygiene Data'!$I$9,0,10*ROW('Hygiene Data'!I69))),'Data Summary'!EF75="Yes"),OFFSET('Hygiene Data'!$I$9,0,10*ROW('Hygiene Data'!I69)),NA())</f>
        <v>#N/A</v>
      </c>
    </row>
    <row xmlns:x14ac="http://schemas.microsoft.com/office/spreadsheetml/2009/9/ac" r="76" x14ac:dyDescent="0.2">
      <c r="A76" s="375" t="e">
        <f ca="true">+RIGHT('Data Summary'!A76,LEN('Data Summary'!A76)-9)</f>
        <v>#VALUE!</v>
      </c>
      <c r="B76" s="36" t="str">
        <f ca="true">+IF(ISTEXT('Data Summary'!B76),'Data Summary'!B76,"")</f>
        <v/>
      </c>
      <c r="C76" s="325" t="e">
        <f ca="true">+VALUE('Data Summary'!C76)</f>
        <v>#VALUE!</v>
      </c>
      <c r="D76" s="82" t="e">
        <f ca="true">+IF(AND(ISNUMBER(OFFSET('Water Data'!$D$4,0,10*ROW('Water Data'!D70))),'Data Summary'!BS76="Yes"),100-OFFSET('Water Data'!$D$4,0,10*ROW('Water Data'!D70)),NA())</f>
        <v>#N/A</v>
      </c>
      <c r="E76" s="82" t="e">
        <f ca="true">+IF(AND(ISNUMBER(OFFSET('Water Data'!$D$6,0,10*ROW('Water Data'!D70))),'Data Summary'!BT76="Yes"),OFFSET('Water Data'!$D$6,0,10*ROW('Water Data'!D70)),NA())</f>
        <v>#N/A</v>
      </c>
      <c r="F76" s="82" t="e">
        <f ca="true">+IF(AND(ISNUMBER(OFFSET('Water Data'!$D$9,0,10*ROW('Water Data'!D70))),'Data Summary'!BU76="Yes"),OFFSET('Water Data'!$D$9,0,10*ROW('Water Data'!D70)),NA())</f>
        <v>#N/A</v>
      </c>
      <c r="G76" s="82" t="e">
        <f ca="true">+IF(AND(ISNUMBER(OFFSET('Water Data'!$E$4,0,10*ROW('Water Data'!E70))),'Data Summary'!BV76="Yes"),100-OFFSET('Water Data'!$E$4,0,10*ROW('Water Data'!E70)),NA())</f>
        <v>#N/A</v>
      </c>
      <c r="H76" s="82" t="e">
        <f ca="true">+IF(AND(ISNUMBER(OFFSET('Water Data'!$E$6,0,10*ROW('Water Data'!E70))),'Data Summary'!BW76="Yes"),OFFSET('Water Data'!$E$6,0,10*ROW('Water Data'!E70)),NA())</f>
        <v>#N/A</v>
      </c>
      <c r="I76" s="82" t="e">
        <f ca="true">+IF(AND(ISNUMBER(OFFSET('Water Data'!$E$9,0,10*ROW('Water Data'!E70))),'Data Summary'!BX76="Yes"),OFFSET('Water Data'!$E$9,0,10*ROW('Water Data'!E70)),NA())</f>
        <v>#N/A</v>
      </c>
      <c r="J76" s="82" t="e">
        <f ca="true">+IF(AND(ISNUMBER(OFFSET('Water Data'!$F$4,0,10*ROW('Water Data'!F70))),'Data Summary'!BY76="Yes"),100-OFFSET('Water Data'!$F$4,0,10*ROW('Water Data'!F70)),NA())</f>
        <v>#N/A</v>
      </c>
      <c r="K76" s="82" t="e">
        <f ca="true">+IF(AND(ISNUMBER(OFFSET('Water Data'!$F$6,0,10*ROW('Water Data'!F70))),'Data Summary'!BZ76="Yes"),OFFSET('Water Data'!$F$6,0,10*ROW('Water Data'!F70)),NA())</f>
        <v>#N/A</v>
      </c>
      <c r="L76" s="82" t="e">
        <f ca="true">+IF(AND(ISNUMBER(OFFSET('Water Data'!$F$9,0,10*ROW('Water Data'!F70))),'Data Summary'!CA76="Yes"),OFFSET('Water Data'!$F$9,0,10*ROW('Water Data'!F70)),NA())</f>
        <v>#N/A</v>
      </c>
      <c r="M76" s="82" t="e">
        <f ca="true">+IF(AND(ISNUMBER(OFFSET('Water Data'!$G$4,0,10*ROW('Water Data'!G70))),'Data Summary'!CB76="Yes"),100-OFFSET('Water Data'!$G$4,0,10*ROW('Water Data'!G70)),NA())</f>
        <v>#N/A</v>
      </c>
      <c r="N76" s="82" t="e">
        <f ca="true">+IF(AND(ISNUMBER(OFFSET('Water Data'!$G$6,0,10*ROW('Water Data'!G70))),'Data Summary'!CC76="Yes"),OFFSET('Water Data'!$G$6,0,10*ROW('Water Data'!G70)),NA())</f>
        <v>#N/A</v>
      </c>
      <c r="O76" s="82" t="e">
        <f ca="true">+IF(AND(ISNUMBER(OFFSET('Water Data'!$G$9,0,10*ROW('Water Data'!G70))),'Data Summary'!CD76="Yes"),OFFSET('Water Data'!$G$9,0,10*ROW('Water Data'!G70)),NA())</f>
        <v>#N/A</v>
      </c>
      <c r="P76" s="82" t="e">
        <f ca="true">+IF(AND(ISNUMBER(OFFSET('Water Data'!$H$4,0,10*ROW('Water Data'!H70))),'Data Summary'!CE76="Yes"),100-OFFSET('Water Data'!$H$4,0,10*ROW('Water Data'!H70)),NA())</f>
        <v>#N/A</v>
      </c>
      <c r="Q76" s="82" t="e">
        <f ca="true">+IF(AND(ISNUMBER(OFFSET('Water Data'!$H$6,0,10*ROW('Water Data'!H70))),'Data Summary'!CF76="Yes"),OFFSET('Water Data'!$H$6,0,10*ROW('Water Data'!H70)),NA())</f>
        <v>#N/A</v>
      </c>
      <c r="R76" s="82" t="e">
        <f ca="true">+IF(AND(ISNUMBER(OFFSET('Water Data'!$H$9,0,10*ROW('Water Data'!H70))),'Data Summary'!CG76="Yes"),OFFSET('Water Data'!$H$9,0,10*ROW('Water Data'!H70)),NA())</f>
        <v>#N/A</v>
      </c>
      <c r="S76" s="82" t="e">
        <f ca="true">+IF(AND(ISNUMBER(OFFSET('Water Data'!$I$4,0,10*ROW('Water Data'!I70))),'Data Summary'!CH76="Yes"),100-OFFSET('Water Data'!$I$4,0,10*ROW('Water Data'!I70)),NA())</f>
        <v>#N/A</v>
      </c>
      <c r="T76" s="82" t="e">
        <f ca="true">+IF(AND(ISNUMBER(OFFSET('Water Data'!$I$6,0,10*ROW('Water Data'!I70))),'Data Summary'!CI76="Yes"),OFFSET('Water Data'!$I$6,0,10*ROW('Water Data'!I70)),NA())</f>
        <v>#N/A</v>
      </c>
      <c r="U76" s="82" t="e">
        <f ca="true">+IF(AND(ISNUMBER(OFFSET('Water Data'!$I$9,0,10*ROW('Water Data'!I70))),'Data Summary'!CJ76="Yes"),OFFSET('Water Data'!$I$9,0,10*ROW('Water Data'!I70)),NA())</f>
        <v>#N/A</v>
      </c>
      <c r="V76" s="83" t="e">
        <f ca="true">+IF(AND(ISNUMBER(OFFSET('Sanitation Data'!$D$4,0,10*ROW('Sanitation Data'!D70))),'Data Summary'!CK76="Yes"),100-OFFSET('Sanitation Data'!$D$4,0,10*ROW('Sanitation Data'!D70)),NA())</f>
        <v>#N/A</v>
      </c>
      <c r="W76" s="83" t="e">
        <f ca="true">+IF(AND(ISNUMBER(OFFSET('Sanitation Data'!$D$6,0,10*ROW('Sanitation Data'!D70))),'Data Summary'!CL76="Yes"),OFFSET('Sanitation Data'!$D$6,0,10*ROW('Sanitation Data'!D70)),NA())</f>
        <v>#N/A</v>
      </c>
      <c r="X76" s="83" t="e">
        <f ca="true">+IF(AND(ISNUMBER(OFFSET('Sanitation Data'!$D$10,0,10*ROW('Sanitation Data'!D70))),'Data Summary'!CM76="Yes"),OFFSET('Sanitation Data'!$D$10,0,10*ROW('Sanitation Data'!D70)),NA())</f>
        <v>#N/A</v>
      </c>
      <c r="Y76" s="83" t="e">
        <f ca="true">+IF(AND(ISNUMBER(OFFSET('Sanitation Data'!$D$11,0,10*ROW('Sanitation Data'!D70))),'Data Summary'!CN76="Yes"),OFFSET('Sanitation Data'!$D$11,0,10*ROW('Sanitation Data'!D70)),NA())</f>
        <v>#N/A</v>
      </c>
      <c r="Z76" s="83" t="e">
        <f ca="true">+IF(AND(ISNUMBER(OFFSET('Sanitation Data'!$D$12,0,10*ROW('Sanitation Data'!D70))),'Data Summary'!CO76="Yes"),OFFSET('Sanitation Data'!$D$12,0,10*ROW('Sanitation Data'!D70)),NA())</f>
        <v>#N/A</v>
      </c>
      <c r="AA76" s="83" t="e">
        <f ca="true">+IF(AND(ISNUMBER(OFFSET('Sanitation Data'!$E$4,0,10*ROW('Sanitation Data'!E70))),'Data Summary'!CP76="Yes"),100-OFFSET('Sanitation Data'!$E$4,0,10*ROW('Sanitation Data'!E70)),NA())</f>
        <v>#N/A</v>
      </c>
      <c r="AB76" s="83" t="e">
        <f ca="true">+IF(AND(ISNUMBER(OFFSET('Sanitation Data'!$E$6,0,10*ROW('Sanitation Data'!E70))),'Data Summary'!CQ76="Yes"),OFFSET('Sanitation Data'!$E$6,0,10*ROW('Sanitation Data'!E70)),NA())</f>
        <v>#N/A</v>
      </c>
      <c r="AC76" s="83" t="e">
        <f ca="true">+IF(AND(ISNUMBER(OFFSET('Sanitation Data'!$E$10,0,10*ROW('Sanitation Data'!E70))),'Data Summary'!CR76="Yes"),OFFSET('Sanitation Data'!$E$10,0,10*ROW('Sanitation Data'!E70)),NA())</f>
        <v>#N/A</v>
      </c>
      <c r="AD76" s="83" t="e">
        <f ca="true">+IF(AND(ISNUMBER(OFFSET('Sanitation Data'!$E$11,0,10*ROW('Sanitation Data'!E70))),'Data Summary'!CS76="Yes"),OFFSET('Sanitation Data'!$E$11,0,10*ROW('Sanitation Data'!E70)),NA())</f>
        <v>#N/A</v>
      </c>
      <c r="AE76" s="83" t="e">
        <f ca="true">+IF(AND(ISNUMBER(OFFSET('Sanitation Data'!$E$12,0,10*ROW('Sanitation Data'!E70))),'Data Summary'!CT76="Yes"),OFFSET('Sanitation Data'!$E$12,0,10*ROW('Sanitation Data'!E70)),NA())</f>
        <v>#N/A</v>
      </c>
      <c r="AF76" s="83" t="e">
        <f ca="true">+IF(AND(ISNUMBER(OFFSET('Sanitation Data'!$F$4,0,10*ROW('Sanitation Data'!F70))),'Data Summary'!CU76="Yes"),100-OFFSET('Sanitation Data'!$F$4,0,10*ROW('Sanitation Data'!F70)),NA())</f>
        <v>#N/A</v>
      </c>
      <c r="AG76" s="83" t="e">
        <f ca="true">+IF(AND(ISNUMBER(OFFSET('Sanitation Data'!$F$6,0,10*ROW('Sanitation Data'!F70))),'Data Summary'!CV76="Yes"),OFFSET('Sanitation Data'!$F$6,0,10*ROW('Sanitation Data'!F70)),NA())</f>
        <v>#N/A</v>
      </c>
      <c r="AH76" s="83" t="e">
        <f ca="true">+IF(AND(ISNUMBER(OFFSET('Sanitation Data'!$F$10,0,10*ROW('Sanitation Data'!F70))),'Data Summary'!CW76="Yes"),OFFSET('Sanitation Data'!$F$10,0,10*ROW('Sanitation Data'!F70)),NA())</f>
        <v>#N/A</v>
      </c>
      <c r="AI76" s="83" t="e">
        <f ca="true">+IF(AND(ISNUMBER(OFFSET('Sanitation Data'!$F$11,0,10*ROW('Sanitation Data'!F70))),'Data Summary'!CX76="Yes"),OFFSET('Sanitation Data'!$F$11,0,10*ROW('Sanitation Data'!F70)),NA())</f>
        <v>#N/A</v>
      </c>
      <c r="AJ76" s="83" t="e">
        <f ca="true">+IF(AND(ISNUMBER(OFFSET('Sanitation Data'!$F$12,0,10*ROW('Sanitation Data'!F70))),'Data Summary'!CY76="Yes"),OFFSET('Sanitation Data'!$F$12,0,10*ROW('Sanitation Data'!F70)),NA())</f>
        <v>#N/A</v>
      </c>
      <c r="AK76" s="83" t="e">
        <f ca="true">+IF(AND(ISNUMBER(OFFSET('Sanitation Data'!$G$4,0,10*ROW('Sanitation Data'!G70))),'Data Summary'!CZ76="Yes"),100-OFFSET('Sanitation Data'!$G$4,0,10*ROW('Sanitation Data'!G70)),NA())</f>
        <v>#N/A</v>
      </c>
      <c r="AL76" s="83" t="e">
        <f ca="true">+IF(AND(ISNUMBER(OFFSET('Sanitation Data'!$G$6,0,10*ROW('Sanitation Data'!G70))),'Data Summary'!DA76="Yes"),OFFSET('Sanitation Data'!$G$6,0,10*ROW('Sanitation Data'!G70)),NA())</f>
        <v>#N/A</v>
      </c>
      <c r="AM76" s="83" t="e">
        <f ca="true">+IF(AND(ISNUMBER(OFFSET('Sanitation Data'!$G$10,0,10*ROW('Sanitation Data'!G70))),'Data Summary'!DB76="Yes"),OFFSET('Sanitation Data'!$G$10,0,10*ROW('Sanitation Data'!G70)),NA())</f>
        <v>#N/A</v>
      </c>
      <c r="AN76" s="83" t="e">
        <f ca="true">+IF(AND(ISNUMBER(OFFSET('Sanitation Data'!$G$11,0,10*ROW('Sanitation Data'!G70))),'Data Summary'!DC76="Yes"),OFFSET('Sanitation Data'!$G$11,0,10*ROW('Sanitation Data'!G70)),NA())</f>
        <v>#N/A</v>
      </c>
      <c r="AO76" s="83" t="e">
        <f ca="true">+IF(AND(ISNUMBER(OFFSET('Sanitation Data'!$G$12,0,10*ROW('Sanitation Data'!G70))),'Data Summary'!DD76="Yes"),OFFSET('Sanitation Data'!$G$12,0,10*ROW('Sanitation Data'!G70)),NA())</f>
        <v>#N/A</v>
      </c>
      <c r="AP76" s="83" t="e">
        <f ca="true">+IF(AND(ISNUMBER(OFFSET('Sanitation Data'!$H$4,0,10*ROW('Sanitation Data'!H70))),'Data Summary'!DE76="Yes"),100-OFFSET('Sanitation Data'!$H$4,0,10*ROW('Sanitation Data'!H70)),NA())</f>
        <v>#N/A</v>
      </c>
      <c r="AQ76" s="83" t="e">
        <f ca="true">+IF(AND(ISNUMBER(OFFSET('Sanitation Data'!$H$6,0,10*ROW('Sanitation Data'!H70))),'Data Summary'!DF76="Yes"),OFFSET('Sanitation Data'!$H$6,0,10*ROW('Sanitation Data'!H70)),NA())</f>
        <v>#N/A</v>
      </c>
      <c r="AR76" s="83" t="e">
        <f ca="true">+IF(AND(ISNUMBER(OFFSET('Sanitation Data'!$H$10,0,10*ROW('Sanitation Data'!H70))),'Data Summary'!DG76="Yes"),OFFSET('Sanitation Data'!$H$10,0,10*ROW('Sanitation Data'!H70)),NA())</f>
        <v>#N/A</v>
      </c>
      <c r="AS76" s="83" t="e">
        <f ca="true">+IF(AND(ISNUMBER(OFFSET('Sanitation Data'!$H$11,0,10*ROW('Sanitation Data'!H70))),'Data Summary'!DH76="Yes"),OFFSET('Sanitation Data'!$H$11,0,10*ROW('Sanitation Data'!H70)),NA())</f>
        <v>#N/A</v>
      </c>
      <c r="AT76" s="83" t="e">
        <f ca="true">+IF(AND(ISNUMBER(OFFSET('Sanitation Data'!$H$12,0,10*ROW('Sanitation Data'!H70))),'Data Summary'!DI76="Yes"),OFFSET('Sanitation Data'!$H$12,0,10*ROW('Sanitation Data'!H70)),NA())</f>
        <v>#N/A</v>
      </c>
      <c r="AU76" s="83" t="e">
        <f ca="true">+IF(AND(ISNUMBER(OFFSET('Sanitation Data'!$I$4,0,10*ROW('Sanitation Data'!I70))),'Data Summary'!DJ76="Yes"),100-OFFSET('Sanitation Data'!$I$4,0,10*ROW('Sanitation Data'!I70)),NA())</f>
        <v>#N/A</v>
      </c>
      <c r="AV76" s="83" t="e">
        <f ca="true">+IF(AND(ISNUMBER(OFFSET('Sanitation Data'!$I$6,0,10*ROW('Sanitation Data'!I70))),'Data Summary'!DK76="Yes"),OFFSET('Sanitation Data'!$I$6,0,10*ROW('Sanitation Data'!I70)),NA())</f>
        <v>#N/A</v>
      </c>
      <c r="AW76" s="83" t="e">
        <f ca="true">+IF(AND(ISNUMBER(OFFSET('Sanitation Data'!$I$10,0,10*ROW('Sanitation Data'!I70))),'Data Summary'!DL76="Yes"),OFFSET('Sanitation Data'!$I$10,0,10*ROW('Sanitation Data'!I70)),NA())</f>
        <v>#N/A</v>
      </c>
      <c r="AX76" s="83" t="e">
        <f ca="true">+IF(AND(ISNUMBER(OFFSET('Sanitation Data'!$I$11,0,10*ROW('Sanitation Data'!I70))),'Data Summary'!DM76="Yes"),OFFSET('Sanitation Data'!$I$11,0,10*ROW('Sanitation Data'!I70)),NA())</f>
        <v>#N/A</v>
      </c>
      <c r="AY76" s="83" t="e">
        <f ca="true">+IF(AND(ISNUMBER(OFFSET('Sanitation Data'!$I$12,0,10*ROW('Sanitation Data'!I70))),'Data Summary'!DN76="Yes"),OFFSET('Sanitation Data'!$I$12,0,10*ROW('Sanitation Data'!I70)),NA())</f>
        <v>#N/A</v>
      </c>
      <c r="AZ76" s="84" t="e">
        <f ca="true">+IF(AND(ISNUMBER(OFFSET('Hygiene Data'!$D$5,0,10*ROW('Hygiene Data'!D70))),'Data Summary'!DO76="Yes"),OFFSET('Hygiene Data'!$D$5,0,10*ROW('Hygiene Data'!D70)),NA())</f>
        <v>#N/A</v>
      </c>
      <c r="BA76" s="84" t="e">
        <f ca="true">+IF(AND(ISNUMBER(OFFSET('Hygiene Data'!$D$7,0,10*ROW('Hygiene Data'!D70))),'Data Summary'!DP76="Yes"),OFFSET('Hygiene Data'!$D$7,0,10*ROW('Hygiene Data'!D70)),NA())</f>
        <v>#N/A</v>
      </c>
      <c r="BB76" s="84" t="e">
        <f ca="true">+IF(AND(ISNUMBER(OFFSET('Hygiene Data'!$D$9,0,10*ROW('Hygiene Data'!D70))),'Data Summary'!DQ76="Yes"),OFFSET('Hygiene Data'!$D$9,0,10*ROW('Hygiene Data'!D70)),NA())</f>
        <v>#N/A</v>
      </c>
      <c r="BC76" s="84" t="e">
        <f ca="true">+IF(AND(ISNUMBER(OFFSET('Hygiene Data'!$E$5,0,10*ROW('Hygiene Data'!E70))),'Data Summary'!DR76="Yes"),OFFSET('Hygiene Data'!$E$5,0,10*ROW('Hygiene Data'!E70)),NA())</f>
        <v>#N/A</v>
      </c>
      <c r="BD76" s="84" t="e">
        <f ca="true">+IF(AND(ISNUMBER(OFFSET('Hygiene Data'!$E$7,0,10*ROW('Hygiene Data'!E70))),'Data Summary'!DS76="Yes"),OFFSET('Hygiene Data'!$E$7,0,10*ROW('Hygiene Data'!E70)),NA())</f>
        <v>#N/A</v>
      </c>
      <c r="BE76" s="84" t="e">
        <f ca="true">+IF(AND(ISNUMBER(OFFSET('Hygiene Data'!$E$9,0,10*ROW('Hygiene Data'!E70))),'Data Summary'!DT76="Yes"),OFFSET('Hygiene Data'!$E$9,0,10*ROW('Hygiene Data'!E70)),NA())</f>
        <v>#N/A</v>
      </c>
      <c r="BF76" s="84" t="e">
        <f ca="true">+IF(AND(ISNUMBER(OFFSET('Hygiene Data'!$F$5,0,10*ROW('Hygiene Data'!F70))),'Data Summary'!DU76="Yes"),OFFSET('Hygiene Data'!$F$5,0,10*ROW('Hygiene Data'!F70)),NA())</f>
        <v>#N/A</v>
      </c>
      <c r="BG76" s="84" t="e">
        <f ca="true">+IF(AND(ISNUMBER(OFFSET('Hygiene Data'!$F$7,0,10*ROW('Hygiene Data'!F70))),'Data Summary'!DV76="Yes"),OFFSET('Hygiene Data'!$F$7,0,10*ROW('Hygiene Data'!F70)),NA())</f>
        <v>#N/A</v>
      </c>
      <c r="BH76" s="84" t="e">
        <f ca="true">+IF(AND(ISNUMBER(OFFSET('Hygiene Data'!$F$9,0,10*ROW('Hygiene Data'!F70))),'Data Summary'!DW76="Yes"),OFFSET('Hygiene Data'!$F$9,0,10*ROW('Hygiene Data'!F70)),NA())</f>
        <v>#N/A</v>
      </c>
      <c r="BI76" s="84" t="e">
        <f ca="true">+IF(AND(ISNUMBER(OFFSET('Hygiene Data'!$G$5,0,10*ROW('Hygiene Data'!G70))),'Data Summary'!DX76="Yes"),OFFSET('Hygiene Data'!$G$5,0,10*ROW('Hygiene Data'!G70)),NA())</f>
        <v>#N/A</v>
      </c>
      <c r="BJ76" s="84" t="e">
        <f ca="true">+IF(AND(ISNUMBER(OFFSET('Hygiene Data'!$G$7,0,10*ROW('Hygiene Data'!G70))),'Data Summary'!DY76="Yes"),OFFSET('Hygiene Data'!$G$7,0,10*ROW('Hygiene Data'!G70)),NA())</f>
        <v>#N/A</v>
      </c>
      <c r="BK76" s="84" t="e">
        <f ca="true">+IF(AND(ISNUMBER(OFFSET('Hygiene Data'!$G$9,0,10*ROW('Hygiene Data'!G70))),'Data Summary'!DZ76="Yes"),OFFSET('Hygiene Data'!$G$9,0,10*ROW('Hygiene Data'!G70)),NA())</f>
        <v>#N/A</v>
      </c>
      <c r="BL76" s="84" t="e">
        <f ca="true">+IF(AND(ISNUMBER(OFFSET('Hygiene Data'!$H$5,0,10*ROW('Hygiene Data'!H70))),'Data Summary'!EA76="Yes"),OFFSET('Hygiene Data'!$H$5,0,10*ROW('Hygiene Data'!H70)),NA())</f>
        <v>#N/A</v>
      </c>
      <c r="BM76" s="84" t="e">
        <f ca="true">+IF(AND(ISNUMBER(OFFSET('Hygiene Data'!$H$7,0,10*ROW('Hygiene Data'!H70))),'Data Summary'!EB76="Yes"),OFFSET('Hygiene Data'!$H$7,0,10*ROW('Hygiene Data'!H70)),NA())</f>
        <v>#N/A</v>
      </c>
      <c r="BN76" s="84" t="e">
        <f ca="true">+IF(AND(ISNUMBER(OFFSET('Hygiene Data'!$H$9,0,10*ROW('Hygiene Data'!H70))),'Data Summary'!EC76="Yes"),OFFSET('Hygiene Data'!$H$9,0,10*ROW('Hygiene Data'!H70)),NA())</f>
        <v>#N/A</v>
      </c>
      <c r="BO76" s="84" t="e">
        <f ca="true">+IF(AND(ISNUMBER(OFFSET('Hygiene Data'!$I$5,0,10*ROW('Hygiene Data'!I70))),'Data Summary'!ED76="Yes"),OFFSET('Hygiene Data'!$I$5,0,10*ROW('Hygiene Data'!I70)),NA())</f>
        <v>#N/A</v>
      </c>
      <c r="BP76" s="84" t="e">
        <f ca="true">+IF(AND(ISNUMBER(OFFSET('Hygiene Data'!$I$7,0,10*ROW('Hygiene Data'!I70))),'Data Summary'!EE76="Yes"),OFFSET('Hygiene Data'!$I$7,0,10*ROW('Hygiene Data'!I70)),NA())</f>
        <v>#N/A</v>
      </c>
      <c r="BQ76" s="84" t="e">
        <f ca="true">+IF(AND(ISNUMBER(OFFSET('Hygiene Data'!$I$9,0,10*ROW('Hygiene Data'!I70))),'Data Summary'!EF76="Yes"),OFFSET('Hygiene Data'!$I$9,0,10*ROW('Hygiene Data'!I70)),NA())</f>
        <v>#N/A</v>
      </c>
    </row>
    <row xmlns:x14ac="http://schemas.microsoft.com/office/spreadsheetml/2009/9/ac" r="77" x14ac:dyDescent="0.2">
      <c r="A77" s="375" t="e">
        <f ca="true">+RIGHT('Data Summary'!A77,LEN('Data Summary'!A77)-9)</f>
        <v>#VALUE!</v>
      </c>
      <c r="B77" s="36" t="str">
        <f ca="true">+IF(ISTEXT('Data Summary'!B77),'Data Summary'!B77,"")</f>
        <v/>
      </c>
      <c r="C77" s="325" t="e">
        <f ca="true">+VALUE('Data Summary'!C77)</f>
        <v>#VALUE!</v>
      </c>
      <c r="D77" s="82" t="e">
        <f ca="true">+IF(AND(ISNUMBER(OFFSET('Water Data'!$D$4,0,10*ROW('Water Data'!D71))),'Data Summary'!BS77="Yes"),100-OFFSET('Water Data'!$D$4,0,10*ROW('Water Data'!D71)),NA())</f>
        <v>#N/A</v>
      </c>
      <c r="E77" s="82" t="e">
        <f ca="true">+IF(AND(ISNUMBER(OFFSET('Water Data'!$D$6,0,10*ROW('Water Data'!D71))),'Data Summary'!BT77="Yes"),OFFSET('Water Data'!$D$6,0,10*ROW('Water Data'!D71)),NA())</f>
        <v>#N/A</v>
      </c>
      <c r="F77" s="82" t="e">
        <f ca="true">+IF(AND(ISNUMBER(OFFSET('Water Data'!$D$9,0,10*ROW('Water Data'!D71))),'Data Summary'!BU77="Yes"),OFFSET('Water Data'!$D$9,0,10*ROW('Water Data'!D71)),NA())</f>
        <v>#N/A</v>
      </c>
      <c r="G77" s="82" t="e">
        <f ca="true">+IF(AND(ISNUMBER(OFFSET('Water Data'!$E$4,0,10*ROW('Water Data'!E71))),'Data Summary'!BV77="Yes"),100-OFFSET('Water Data'!$E$4,0,10*ROW('Water Data'!E71)),NA())</f>
        <v>#N/A</v>
      </c>
      <c r="H77" s="82" t="e">
        <f ca="true">+IF(AND(ISNUMBER(OFFSET('Water Data'!$E$6,0,10*ROW('Water Data'!E71))),'Data Summary'!BW77="Yes"),OFFSET('Water Data'!$E$6,0,10*ROW('Water Data'!E71)),NA())</f>
        <v>#N/A</v>
      </c>
      <c r="I77" s="82" t="e">
        <f ca="true">+IF(AND(ISNUMBER(OFFSET('Water Data'!$E$9,0,10*ROW('Water Data'!E71))),'Data Summary'!BX77="Yes"),OFFSET('Water Data'!$E$9,0,10*ROW('Water Data'!E71)),NA())</f>
        <v>#N/A</v>
      </c>
      <c r="J77" s="82" t="e">
        <f ca="true">+IF(AND(ISNUMBER(OFFSET('Water Data'!$F$4,0,10*ROW('Water Data'!F71))),'Data Summary'!BY77="Yes"),100-OFFSET('Water Data'!$F$4,0,10*ROW('Water Data'!F71)),NA())</f>
        <v>#N/A</v>
      </c>
      <c r="K77" s="82" t="e">
        <f ca="true">+IF(AND(ISNUMBER(OFFSET('Water Data'!$F$6,0,10*ROW('Water Data'!F71))),'Data Summary'!BZ77="Yes"),OFFSET('Water Data'!$F$6,0,10*ROW('Water Data'!F71)),NA())</f>
        <v>#N/A</v>
      </c>
      <c r="L77" s="82" t="e">
        <f ca="true">+IF(AND(ISNUMBER(OFFSET('Water Data'!$F$9,0,10*ROW('Water Data'!F71))),'Data Summary'!CA77="Yes"),OFFSET('Water Data'!$F$9,0,10*ROW('Water Data'!F71)),NA())</f>
        <v>#N/A</v>
      </c>
      <c r="M77" s="82" t="e">
        <f ca="true">+IF(AND(ISNUMBER(OFFSET('Water Data'!$G$4,0,10*ROW('Water Data'!G71))),'Data Summary'!CB77="Yes"),100-OFFSET('Water Data'!$G$4,0,10*ROW('Water Data'!G71)),NA())</f>
        <v>#N/A</v>
      </c>
      <c r="N77" s="82" t="e">
        <f ca="true">+IF(AND(ISNUMBER(OFFSET('Water Data'!$G$6,0,10*ROW('Water Data'!G71))),'Data Summary'!CC77="Yes"),OFFSET('Water Data'!$G$6,0,10*ROW('Water Data'!G71)),NA())</f>
        <v>#N/A</v>
      </c>
      <c r="O77" s="82" t="e">
        <f ca="true">+IF(AND(ISNUMBER(OFFSET('Water Data'!$G$9,0,10*ROW('Water Data'!G71))),'Data Summary'!CD77="Yes"),OFFSET('Water Data'!$G$9,0,10*ROW('Water Data'!G71)),NA())</f>
        <v>#N/A</v>
      </c>
      <c r="P77" s="82" t="e">
        <f ca="true">+IF(AND(ISNUMBER(OFFSET('Water Data'!$H$4,0,10*ROW('Water Data'!H71))),'Data Summary'!CE77="Yes"),100-OFFSET('Water Data'!$H$4,0,10*ROW('Water Data'!H71)),NA())</f>
        <v>#N/A</v>
      </c>
      <c r="Q77" s="82" t="e">
        <f ca="true">+IF(AND(ISNUMBER(OFFSET('Water Data'!$H$6,0,10*ROW('Water Data'!H71))),'Data Summary'!CF77="Yes"),OFFSET('Water Data'!$H$6,0,10*ROW('Water Data'!H71)),NA())</f>
        <v>#N/A</v>
      </c>
      <c r="R77" s="82" t="e">
        <f ca="true">+IF(AND(ISNUMBER(OFFSET('Water Data'!$H$9,0,10*ROW('Water Data'!H71))),'Data Summary'!CG77="Yes"),OFFSET('Water Data'!$H$9,0,10*ROW('Water Data'!H71)),NA())</f>
        <v>#N/A</v>
      </c>
      <c r="S77" s="82" t="e">
        <f ca="true">+IF(AND(ISNUMBER(OFFSET('Water Data'!$I$4,0,10*ROW('Water Data'!I71))),'Data Summary'!CH77="Yes"),100-OFFSET('Water Data'!$I$4,0,10*ROW('Water Data'!I71)),NA())</f>
        <v>#N/A</v>
      </c>
      <c r="T77" s="82" t="e">
        <f ca="true">+IF(AND(ISNUMBER(OFFSET('Water Data'!$I$6,0,10*ROW('Water Data'!I71))),'Data Summary'!CI77="Yes"),OFFSET('Water Data'!$I$6,0,10*ROW('Water Data'!I71)),NA())</f>
        <v>#N/A</v>
      </c>
      <c r="U77" s="82" t="e">
        <f ca="true">+IF(AND(ISNUMBER(OFFSET('Water Data'!$I$9,0,10*ROW('Water Data'!I71))),'Data Summary'!CJ77="Yes"),OFFSET('Water Data'!$I$9,0,10*ROW('Water Data'!I71)),NA())</f>
        <v>#N/A</v>
      </c>
      <c r="V77" s="83" t="e">
        <f ca="true">+IF(AND(ISNUMBER(OFFSET('Sanitation Data'!$D$4,0,10*ROW('Sanitation Data'!D71))),'Data Summary'!CK77="Yes"),100-OFFSET('Sanitation Data'!$D$4,0,10*ROW('Sanitation Data'!D71)),NA())</f>
        <v>#N/A</v>
      </c>
      <c r="W77" s="83" t="e">
        <f ca="true">+IF(AND(ISNUMBER(OFFSET('Sanitation Data'!$D$6,0,10*ROW('Sanitation Data'!D71))),'Data Summary'!CL77="Yes"),OFFSET('Sanitation Data'!$D$6,0,10*ROW('Sanitation Data'!D71)),NA())</f>
        <v>#N/A</v>
      </c>
      <c r="X77" s="83" t="e">
        <f ca="true">+IF(AND(ISNUMBER(OFFSET('Sanitation Data'!$D$10,0,10*ROW('Sanitation Data'!D71))),'Data Summary'!CM77="Yes"),OFFSET('Sanitation Data'!$D$10,0,10*ROW('Sanitation Data'!D71)),NA())</f>
        <v>#N/A</v>
      </c>
      <c r="Y77" s="83" t="e">
        <f ca="true">+IF(AND(ISNUMBER(OFFSET('Sanitation Data'!$D$11,0,10*ROW('Sanitation Data'!D71))),'Data Summary'!CN77="Yes"),OFFSET('Sanitation Data'!$D$11,0,10*ROW('Sanitation Data'!D71)),NA())</f>
        <v>#N/A</v>
      </c>
      <c r="Z77" s="83" t="e">
        <f ca="true">+IF(AND(ISNUMBER(OFFSET('Sanitation Data'!$D$12,0,10*ROW('Sanitation Data'!D71))),'Data Summary'!CO77="Yes"),OFFSET('Sanitation Data'!$D$12,0,10*ROW('Sanitation Data'!D71)),NA())</f>
        <v>#N/A</v>
      </c>
      <c r="AA77" s="83" t="e">
        <f ca="true">+IF(AND(ISNUMBER(OFFSET('Sanitation Data'!$E$4,0,10*ROW('Sanitation Data'!E71))),'Data Summary'!CP77="Yes"),100-OFFSET('Sanitation Data'!$E$4,0,10*ROW('Sanitation Data'!E71)),NA())</f>
        <v>#N/A</v>
      </c>
      <c r="AB77" s="83" t="e">
        <f ca="true">+IF(AND(ISNUMBER(OFFSET('Sanitation Data'!$E$6,0,10*ROW('Sanitation Data'!E71))),'Data Summary'!CQ77="Yes"),OFFSET('Sanitation Data'!$E$6,0,10*ROW('Sanitation Data'!E71)),NA())</f>
        <v>#N/A</v>
      </c>
      <c r="AC77" s="83" t="e">
        <f ca="true">+IF(AND(ISNUMBER(OFFSET('Sanitation Data'!$E$10,0,10*ROW('Sanitation Data'!E71))),'Data Summary'!CR77="Yes"),OFFSET('Sanitation Data'!$E$10,0,10*ROW('Sanitation Data'!E71)),NA())</f>
        <v>#N/A</v>
      </c>
      <c r="AD77" s="83" t="e">
        <f ca="true">+IF(AND(ISNUMBER(OFFSET('Sanitation Data'!$E$11,0,10*ROW('Sanitation Data'!E71))),'Data Summary'!CS77="Yes"),OFFSET('Sanitation Data'!$E$11,0,10*ROW('Sanitation Data'!E71)),NA())</f>
        <v>#N/A</v>
      </c>
      <c r="AE77" s="83" t="e">
        <f ca="true">+IF(AND(ISNUMBER(OFFSET('Sanitation Data'!$E$12,0,10*ROW('Sanitation Data'!E71))),'Data Summary'!CT77="Yes"),OFFSET('Sanitation Data'!$E$12,0,10*ROW('Sanitation Data'!E71)),NA())</f>
        <v>#N/A</v>
      </c>
      <c r="AF77" s="83" t="e">
        <f ca="true">+IF(AND(ISNUMBER(OFFSET('Sanitation Data'!$F$4,0,10*ROW('Sanitation Data'!F71))),'Data Summary'!CU77="Yes"),100-OFFSET('Sanitation Data'!$F$4,0,10*ROW('Sanitation Data'!F71)),NA())</f>
        <v>#N/A</v>
      </c>
      <c r="AG77" s="83" t="e">
        <f ca="true">+IF(AND(ISNUMBER(OFFSET('Sanitation Data'!$F$6,0,10*ROW('Sanitation Data'!F71))),'Data Summary'!CV77="Yes"),OFFSET('Sanitation Data'!$F$6,0,10*ROW('Sanitation Data'!F71)),NA())</f>
        <v>#N/A</v>
      </c>
      <c r="AH77" s="83" t="e">
        <f ca="true">+IF(AND(ISNUMBER(OFFSET('Sanitation Data'!$F$10,0,10*ROW('Sanitation Data'!F71))),'Data Summary'!CW77="Yes"),OFFSET('Sanitation Data'!$F$10,0,10*ROW('Sanitation Data'!F71)),NA())</f>
        <v>#N/A</v>
      </c>
      <c r="AI77" s="83" t="e">
        <f ca="true">+IF(AND(ISNUMBER(OFFSET('Sanitation Data'!$F$11,0,10*ROW('Sanitation Data'!F71))),'Data Summary'!CX77="Yes"),OFFSET('Sanitation Data'!$F$11,0,10*ROW('Sanitation Data'!F71)),NA())</f>
        <v>#N/A</v>
      </c>
      <c r="AJ77" s="83" t="e">
        <f ca="true">+IF(AND(ISNUMBER(OFFSET('Sanitation Data'!$F$12,0,10*ROW('Sanitation Data'!F71))),'Data Summary'!CY77="Yes"),OFFSET('Sanitation Data'!$F$12,0,10*ROW('Sanitation Data'!F71)),NA())</f>
        <v>#N/A</v>
      </c>
      <c r="AK77" s="83" t="e">
        <f ca="true">+IF(AND(ISNUMBER(OFFSET('Sanitation Data'!$G$4,0,10*ROW('Sanitation Data'!G71))),'Data Summary'!CZ77="Yes"),100-OFFSET('Sanitation Data'!$G$4,0,10*ROW('Sanitation Data'!G71)),NA())</f>
        <v>#N/A</v>
      </c>
      <c r="AL77" s="83" t="e">
        <f ca="true">+IF(AND(ISNUMBER(OFFSET('Sanitation Data'!$G$6,0,10*ROW('Sanitation Data'!G71))),'Data Summary'!DA77="Yes"),OFFSET('Sanitation Data'!$G$6,0,10*ROW('Sanitation Data'!G71)),NA())</f>
        <v>#N/A</v>
      </c>
      <c r="AM77" s="83" t="e">
        <f ca="true">+IF(AND(ISNUMBER(OFFSET('Sanitation Data'!$G$10,0,10*ROW('Sanitation Data'!G71))),'Data Summary'!DB77="Yes"),OFFSET('Sanitation Data'!$G$10,0,10*ROW('Sanitation Data'!G71)),NA())</f>
        <v>#N/A</v>
      </c>
      <c r="AN77" s="83" t="e">
        <f ca="true">+IF(AND(ISNUMBER(OFFSET('Sanitation Data'!$G$11,0,10*ROW('Sanitation Data'!G71))),'Data Summary'!DC77="Yes"),OFFSET('Sanitation Data'!$G$11,0,10*ROW('Sanitation Data'!G71)),NA())</f>
        <v>#N/A</v>
      </c>
      <c r="AO77" s="83" t="e">
        <f ca="true">+IF(AND(ISNUMBER(OFFSET('Sanitation Data'!$G$12,0,10*ROW('Sanitation Data'!G71))),'Data Summary'!DD77="Yes"),OFFSET('Sanitation Data'!$G$12,0,10*ROW('Sanitation Data'!G71)),NA())</f>
        <v>#N/A</v>
      </c>
      <c r="AP77" s="83" t="e">
        <f ca="true">+IF(AND(ISNUMBER(OFFSET('Sanitation Data'!$H$4,0,10*ROW('Sanitation Data'!H71))),'Data Summary'!DE77="Yes"),100-OFFSET('Sanitation Data'!$H$4,0,10*ROW('Sanitation Data'!H71)),NA())</f>
        <v>#N/A</v>
      </c>
      <c r="AQ77" s="83" t="e">
        <f ca="true">+IF(AND(ISNUMBER(OFFSET('Sanitation Data'!$H$6,0,10*ROW('Sanitation Data'!H71))),'Data Summary'!DF77="Yes"),OFFSET('Sanitation Data'!$H$6,0,10*ROW('Sanitation Data'!H71)),NA())</f>
        <v>#N/A</v>
      </c>
      <c r="AR77" s="83" t="e">
        <f ca="true">+IF(AND(ISNUMBER(OFFSET('Sanitation Data'!$H$10,0,10*ROW('Sanitation Data'!H71))),'Data Summary'!DG77="Yes"),OFFSET('Sanitation Data'!$H$10,0,10*ROW('Sanitation Data'!H71)),NA())</f>
        <v>#N/A</v>
      </c>
      <c r="AS77" s="83" t="e">
        <f ca="true">+IF(AND(ISNUMBER(OFFSET('Sanitation Data'!$H$11,0,10*ROW('Sanitation Data'!H71))),'Data Summary'!DH77="Yes"),OFFSET('Sanitation Data'!$H$11,0,10*ROW('Sanitation Data'!H71)),NA())</f>
        <v>#N/A</v>
      </c>
      <c r="AT77" s="83" t="e">
        <f ca="true">+IF(AND(ISNUMBER(OFFSET('Sanitation Data'!$H$12,0,10*ROW('Sanitation Data'!H71))),'Data Summary'!DI77="Yes"),OFFSET('Sanitation Data'!$H$12,0,10*ROW('Sanitation Data'!H71)),NA())</f>
        <v>#N/A</v>
      </c>
      <c r="AU77" s="83" t="e">
        <f ca="true">+IF(AND(ISNUMBER(OFFSET('Sanitation Data'!$I$4,0,10*ROW('Sanitation Data'!I71))),'Data Summary'!DJ77="Yes"),100-OFFSET('Sanitation Data'!$I$4,0,10*ROW('Sanitation Data'!I71)),NA())</f>
        <v>#N/A</v>
      </c>
      <c r="AV77" s="83" t="e">
        <f ca="true">+IF(AND(ISNUMBER(OFFSET('Sanitation Data'!$I$6,0,10*ROW('Sanitation Data'!I71))),'Data Summary'!DK77="Yes"),OFFSET('Sanitation Data'!$I$6,0,10*ROW('Sanitation Data'!I71)),NA())</f>
        <v>#N/A</v>
      </c>
      <c r="AW77" s="83" t="e">
        <f ca="true">+IF(AND(ISNUMBER(OFFSET('Sanitation Data'!$I$10,0,10*ROW('Sanitation Data'!I71))),'Data Summary'!DL77="Yes"),OFFSET('Sanitation Data'!$I$10,0,10*ROW('Sanitation Data'!I71)),NA())</f>
        <v>#N/A</v>
      </c>
      <c r="AX77" s="83" t="e">
        <f ca="true">+IF(AND(ISNUMBER(OFFSET('Sanitation Data'!$I$11,0,10*ROW('Sanitation Data'!I71))),'Data Summary'!DM77="Yes"),OFFSET('Sanitation Data'!$I$11,0,10*ROW('Sanitation Data'!I71)),NA())</f>
        <v>#N/A</v>
      </c>
      <c r="AY77" s="83" t="e">
        <f ca="true">+IF(AND(ISNUMBER(OFFSET('Sanitation Data'!$I$12,0,10*ROW('Sanitation Data'!I71))),'Data Summary'!DN77="Yes"),OFFSET('Sanitation Data'!$I$12,0,10*ROW('Sanitation Data'!I71)),NA())</f>
        <v>#N/A</v>
      </c>
      <c r="AZ77" s="84" t="e">
        <f ca="true">+IF(AND(ISNUMBER(OFFSET('Hygiene Data'!$D$5,0,10*ROW('Hygiene Data'!D71))),'Data Summary'!DO77="Yes"),OFFSET('Hygiene Data'!$D$5,0,10*ROW('Hygiene Data'!D71)),NA())</f>
        <v>#N/A</v>
      </c>
      <c r="BA77" s="84" t="e">
        <f ca="true">+IF(AND(ISNUMBER(OFFSET('Hygiene Data'!$D$7,0,10*ROW('Hygiene Data'!D71))),'Data Summary'!DP77="Yes"),OFFSET('Hygiene Data'!$D$7,0,10*ROW('Hygiene Data'!D71)),NA())</f>
        <v>#N/A</v>
      </c>
      <c r="BB77" s="84" t="e">
        <f ca="true">+IF(AND(ISNUMBER(OFFSET('Hygiene Data'!$D$9,0,10*ROW('Hygiene Data'!D71))),'Data Summary'!DQ77="Yes"),OFFSET('Hygiene Data'!$D$9,0,10*ROW('Hygiene Data'!D71)),NA())</f>
        <v>#N/A</v>
      </c>
      <c r="BC77" s="84" t="e">
        <f ca="true">+IF(AND(ISNUMBER(OFFSET('Hygiene Data'!$E$5,0,10*ROW('Hygiene Data'!E71))),'Data Summary'!DR77="Yes"),OFFSET('Hygiene Data'!$E$5,0,10*ROW('Hygiene Data'!E71)),NA())</f>
        <v>#N/A</v>
      </c>
      <c r="BD77" s="84" t="e">
        <f ca="true">+IF(AND(ISNUMBER(OFFSET('Hygiene Data'!$E$7,0,10*ROW('Hygiene Data'!E71))),'Data Summary'!DS77="Yes"),OFFSET('Hygiene Data'!$E$7,0,10*ROW('Hygiene Data'!E71)),NA())</f>
        <v>#N/A</v>
      </c>
      <c r="BE77" s="84" t="e">
        <f ca="true">+IF(AND(ISNUMBER(OFFSET('Hygiene Data'!$E$9,0,10*ROW('Hygiene Data'!E71))),'Data Summary'!DT77="Yes"),OFFSET('Hygiene Data'!$E$9,0,10*ROW('Hygiene Data'!E71)),NA())</f>
        <v>#N/A</v>
      </c>
      <c r="BF77" s="84" t="e">
        <f ca="true">+IF(AND(ISNUMBER(OFFSET('Hygiene Data'!$F$5,0,10*ROW('Hygiene Data'!F71))),'Data Summary'!DU77="Yes"),OFFSET('Hygiene Data'!$F$5,0,10*ROW('Hygiene Data'!F71)),NA())</f>
        <v>#N/A</v>
      </c>
      <c r="BG77" s="84" t="e">
        <f ca="true">+IF(AND(ISNUMBER(OFFSET('Hygiene Data'!$F$7,0,10*ROW('Hygiene Data'!F71))),'Data Summary'!DV77="Yes"),OFFSET('Hygiene Data'!$F$7,0,10*ROW('Hygiene Data'!F71)),NA())</f>
        <v>#N/A</v>
      </c>
      <c r="BH77" s="84" t="e">
        <f ca="true">+IF(AND(ISNUMBER(OFFSET('Hygiene Data'!$F$9,0,10*ROW('Hygiene Data'!F71))),'Data Summary'!DW77="Yes"),OFFSET('Hygiene Data'!$F$9,0,10*ROW('Hygiene Data'!F71)),NA())</f>
        <v>#N/A</v>
      </c>
      <c r="BI77" s="84" t="e">
        <f ca="true">+IF(AND(ISNUMBER(OFFSET('Hygiene Data'!$G$5,0,10*ROW('Hygiene Data'!G71))),'Data Summary'!DX77="Yes"),OFFSET('Hygiene Data'!$G$5,0,10*ROW('Hygiene Data'!G71)),NA())</f>
        <v>#N/A</v>
      </c>
      <c r="BJ77" s="84" t="e">
        <f ca="true">+IF(AND(ISNUMBER(OFFSET('Hygiene Data'!$G$7,0,10*ROW('Hygiene Data'!G71))),'Data Summary'!DY77="Yes"),OFFSET('Hygiene Data'!$G$7,0,10*ROW('Hygiene Data'!G71)),NA())</f>
        <v>#N/A</v>
      </c>
      <c r="BK77" s="84" t="e">
        <f ca="true">+IF(AND(ISNUMBER(OFFSET('Hygiene Data'!$G$9,0,10*ROW('Hygiene Data'!G71))),'Data Summary'!DZ77="Yes"),OFFSET('Hygiene Data'!$G$9,0,10*ROW('Hygiene Data'!G71)),NA())</f>
        <v>#N/A</v>
      </c>
      <c r="BL77" s="84" t="e">
        <f ca="true">+IF(AND(ISNUMBER(OFFSET('Hygiene Data'!$H$5,0,10*ROW('Hygiene Data'!H71))),'Data Summary'!EA77="Yes"),OFFSET('Hygiene Data'!$H$5,0,10*ROW('Hygiene Data'!H71)),NA())</f>
        <v>#N/A</v>
      </c>
      <c r="BM77" s="84" t="e">
        <f ca="true">+IF(AND(ISNUMBER(OFFSET('Hygiene Data'!$H$7,0,10*ROW('Hygiene Data'!H71))),'Data Summary'!EB77="Yes"),OFFSET('Hygiene Data'!$H$7,0,10*ROW('Hygiene Data'!H71)),NA())</f>
        <v>#N/A</v>
      </c>
      <c r="BN77" s="84" t="e">
        <f ca="true">+IF(AND(ISNUMBER(OFFSET('Hygiene Data'!$H$9,0,10*ROW('Hygiene Data'!H71))),'Data Summary'!EC77="Yes"),OFFSET('Hygiene Data'!$H$9,0,10*ROW('Hygiene Data'!H71)),NA())</f>
        <v>#N/A</v>
      </c>
      <c r="BO77" s="84" t="e">
        <f ca="true">+IF(AND(ISNUMBER(OFFSET('Hygiene Data'!$I$5,0,10*ROW('Hygiene Data'!I71))),'Data Summary'!ED77="Yes"),OFFSET('Hygiene Data'!$I$5,0,10*ROW('Hygiene Data'!I71)),NA())</f>
        <v>#N/A</v>
      </c>
      <c r="BP77" s="84" t="e">
        <f ca="true">+IF(AND(ISNUMBER(OFFSET('Hygiene Data'!$I$7,0,10*ROW('Hygiene Data'!I71))),'Data Summary'!EE77="Yes"),OFFSET('Hygiene Data'!$I$7,0,10*ROW('Hygiene Data'!I71)),NA())</f>
        <v>#N/A</v>
      </c>
      <c r="BQ77" s="84" t="e">
        <f ca="true">+IF(AND(ISNUMBER(OFFSET('Hygiene Data'!$I$9,0,10*ROW('Hygiene Data'!I71))),'Data Summary'!EF77="Yes"),OFFSET('Hygiene Data'!$I$9,0,10*ROW('Hygiene Data'!I71)),NA())</f>
        <v>#N/A</v>
      </c>
    </row>
    <row xmlns:x14ac="http://schemas.microsoft.com/office/spreadsheetml/2009/9/ac" r="78" x14ac:dyDescent="0.2">
      <c r="A78" s="375" t="e">
        <f ca="true">+RIGHT('Data Summary'!A78,LEN('Data Summary'!A78)-9)</f>
        <v>#VALUE!</v>
      </c>
      <c r="B78" s="36" t="str">
        <f ca="true">+IF(ISTEXT('Data Summary'!B78),'Data Summary'!B78,"")</f>
        <v/>
      </c>
      <c r="C78" s="325" t="e">
        <f ca="true">+VALUE('Data Summary'!C78)</f>
        <v>#VALUE!</v>
      </c>
      <c r="D78" s="82" t="e">
        <f ca="true">+IF(AND(ISNUMBER(OFFSET('Water Data'!$D$4,0,10*ROW('Water Data'!D72))),'Data Summary'!BS78="Yes"),100-OFFSET('Water Data'!$D$4,0,10*ROW('Water Data'!D72)),NA())</f>
        <v>#N/A</v>
      </c>
      <c r="E78" s="82" t="e">
        <f ca="true">+IF(AND(ISNUMBER(OFFSET('Water Data'!$D$6,0,10*ROW('Water Data'!D72))),'Data Summary'!BT78="Yes"),OFFSET('Water Data'!$D$6,0,10*ROW('Water Data'!D72)),NA())</f>
        <v>#N/A</v>
      </c>
      <c r="F78" s="82" t="e">
        <f ca="true">+IF(AND(ISNUMBER(OFFSET('Water Data'!$D$9,0,10*ROW('Water Data'!D72))),'Data Summary'!BU78="Yes"),OFFSET('Water Data'!$D$9,0,10*ROW('Water Data'!D72)),NA())</f>
        <v>#N/A</v>
      </c>
      <c r="G78" s="82" t="e">
        <f ca="true">+IF(AND(ISNUMBER(OFFSET('Water Data'!$E$4,0,10*ROW('Water Data'!E72))),'Data Summary'!BV78="Yes"),100-OFFSET('Water Data'!$E$4,0,10*ROW('Water Data'!E72)),NA())</f>
        <v>#N/A</v>
      </c>
      <c r="H78" s="82" t="e">
        <f ca="true">+IF(AND(ISNUMBER(OFFSET('Water Data'!$E$6,0,10*ROW('Water Data'!E72))),'Data Summary'!BW78="Yes"),OFFSET('Water Data'!$E$6,0,10*ROW('Water Data'!E72)),NA())</f>
        <v>#N/A</v>
      </c>
      <c r="I78" s="82" t="e">
        <f ca="true">+IF(AND(ISNUMBER(OFFSET('Water Data'!$E$9,0,10*ROW('Water Data'!E72))),'Data Summary'!BX78="Yes"),OFFSET('Water Data'!$E$9,0,10*ROW('Water Data'!E72)),NA())</f>
        <v>#N/A</v>
      </c>
      <c r="J78" s="82" t="e">
        <f ca="true">+IF(AND(ISNUMBER(OFFSET('Water Data'!$F$4,0,10*ROW('Water Data'!F72))),'Data Summary'!BY78="Yes"),100-OFFSET('Water Data'!$F$4,0,10*ROW('Water Data'!F72)),NA())</f>
        <v>#N/A</v>
      </c>
      <c r="K78" s="82" t="e">
        <f ca="true">+IF(AND(ISNUMBER(OFFSET('Water Data'!$F$6,0,10*ROW('Water Data'!F72))),'Data Summary'!BZ78="Yes"),OFFSET('Water Data'!$F$6,0,10*ROW('Water Data'!F72)),NA())</f>
        <v>#N/A</v>
      </c>
      <c r="L78" s="82" t="e">
        <f ca="true">+IF(AND(ISNUMBER(OFFSET('Water Data'!$F$9,0,10*ROW('Water Data'!F72))),'Data Summary'!CA78="Yes"),OFFSET('Water Data'!$F$9,0,10*ROW('Water Data'!F72)),NA())</f>
        <v>#N/A</v>
      </c>
      <c r="M78" s="82" t="e">
        <f ca="true">+IF(AND(ISNUMBER(OFFSET('Water Data'!$G$4,0,10*ROW('Water Data'!G72))),'Data Summary'!CB78="Yes"),100-OFFSET('Water Data'!$G$4,0,10*ROW('Water Data'!G72)),NA())</f>
        <v>#N/A</v>
      </c>
      <c r="N78" s="82" t="e">
        <f ca="true">+IF(AND(ISNUMBER(OFFSET('Water Data'!$G$6,0,10*ROW('Water Data'!G72))),'Data Summary'!CC78="Yes"),OFFSET('Water Data'!$G$6,0,10*ROW('Water Data'!G72)),NA())</f>
        <v>#N/A</v>
      </c>
      <c r="O78" s="82" t="e">
        <f ca="true">+IF(AND(ISNUMBER(OFFSET('Water Data'!$G$9,0,10*ROW('Water Data'!G72))),'Data Summary'!CD78="Yes"),OFFSET('Water Data'!$G$9,0,10*ROW('Water Data'!G72)),NA())</f>
        <v>#N/A</v>
      </c>
      <c r="P78" s="82" t="e">
        <f ca="true">+IF(AND(ISNUMBER(OFFSET('Water Data'!$H$4,0,10*ROW('Water Data'!H72))),'Data Summary'!CE78="Yes"),100-OFFSET('Water Data'!$H$4,0,10*ROW('Water Data'!H72)),NA())</f>
        <v>#N/A</v>
      </c>
      <c r="Q78" s="82" t="e">
        <f ca="true">+IF(AND(ISNUMBER(OFFSET('Water Data'!$H$6,0,10*ROW('Water Data'!H72))),'Data Summary'!CF78="Yes"),OFFSET('Water Data'!$H$6,0,10*ROW('Water Data'!H72)),NA())</f>
        <v>#N/A</v>
      </c>
      <c r="R78" s="82" t="e">
        <f ca="true">+IF(AND(ISNUMBER(OFFSET('Water Data'!$H$9,0,10*ROW('Water Data'!H72))),'Data Summary'!CG78="Yes"),OFFSET('Water Data'!$H$9,0,10*ROW('Water Data'!H72)),NA())</f>
        <v>#N/A</v>
      </c>
      <c r="S78" s="82" t="e">
        <f ca="true">+IF(AND(ISNUMBER(OFFSET('Water Data'!$I$4,0,10*ROW('Water Data'!I72))),'Data Summary'!CH78="Yes"),100-OFFSET('Water Data'!$I$4,0,10*ROW('Water Data'!I72)),NA())</f>
        <v>#N/A</v>
      </c>
      <c r="T78" s="82" t="e">
        <f ca="true">+IF(AND(ISNUMBER(OFFSET('Water Data'!$I$6,0,10*ROW('Water Data'!I72))),'Data Summary'!CI78="Yes"),OFFSET('Water Data'!$I$6,0,10*ROW('Water Data'!I72)),NA())</f>
        <v>#N/A</v>
      </c>
      <c r="U78" s="82" t="e">
        <f ca="true">+IF(AND(ISNUMBER(OFFSET('Water Data'!$I$9,0,10*ROW('Water Data'!I72))),'Data Summary'!CJ78="Yes"),OFFSET('Water Data'!$I$9,0,10*ROW('Water Data'!I72)),NA())</f>
        <v>#N/A</v>
      </c>
      <c r="V78" s="83" t="e">
        <f ca="true">+IF(AND(ISNUMBER(OFFSET('Sanitation Data'!$D$4,0,10*ROW('Sanitation Data'!D72))),'Data Summary'!CK78="Yes"),100-OFFSET('Sanitation Data'!$D$4,0,10*ROW('Sanitation Data'!D72)),NA())</f>
        <v>#N/A</v>
      </c>
      <c r="W78" s="83" t="e">
        <f ca="true">+IF(AND(ISNUMBER(OFFSET('Sanitation Data'!$D$6,0,10*ROW('Sanitation Data'!D72))),'Data Summary'!CL78="Yes"),OFFSET('Sanitation Data'!$D$6,0,10*ROW('Sanitation Data'!D72)),NA())</f>
        <v>#N/A</v>
      </c>
      <c r="X78" s="83" t="e">
        <f ca="true">+IF(AND(ISNUMBER(OFFSET('Sanitation Data'!$D$10,0,10*ROW('Sanitation Data'!D72))),'Data Summary'!CM78="Yes"),OFFSET('Sanitation Data'!$D$10,0,10*ROW('Sanitation Data'!D72)),NA())</f>
        <v>#N/A</v>
      </c>
      <c r="Y78" s="83" t="e">
        <f ca="true">+IF(AND(ISNUMBER(OFFSET('Sanitation Data'!$D$11,0,10*ROW('Sanitation Data'!D72))),'Data Summary'!CN78="Yes"),OFFSET('Sanitation Data'!$D$11,0,10*ROW('Sanitation Data'!D72)),NA())</f>
        <v>#N/A</v>
      </c>
      <c r="Z78" s="83" t="e">
        <f ca="true">+IF(AND(ISNUMBER(OFFSET('Sanitation Data'!$D$12,0,10*ROW('Sanitation Data'!D72))),'Data Summary'!CO78="Yes"),OFFSET('Sanitation Data'!$D$12,0,10*ROW('Sanitation Data'!D72)),NA())</f>
        <v>#N/A</v>
      </c>
      <c r="AA78" s="83" t="e">
        <f ca="true">+IF(AND(ISNUMBER(OFFSET('Sanitation Data'!$E$4,0,10*ROW('Sanitation Data'!E72))),'Data Summary'!CP78="Yes"),100-OFFSET('Sanitation Data'!$E$4,0,10*ROW('Sanitation Data'!E72)),NA())</f>
        <v>#N/A</v>
      </c>
      <c r="AB78" s="83" t="e">
        <f ca="true">+IF(AND(ISNUMBER(OFFSET('Sanitation Data'!$E$6,0,10*ROW('Sanitation Data'!E72))),'Data Summary'!CQ78="Yes"),OFFSET('Sanitation Data'!$E$6,0,10*ROW('Sanitation Data'!E72)),NA())</f>
        <v>#N/A</v>
      </c>
      <c r="AC78" s="83" t="e">
        <f ca="true">+IF(AND(ISNUMBER(OFFSET('Sanitation Data'!$E$10,0,10*ROW('Sanitation Data'!E72))),'Data Summary'!CR78="Yes"),OFFSET('Sanitation Data'!$E$10,0,10*ROW('Sanitation Data'!E72)),NA())</f>
        <v>#N/A</v>
      </c>
      <c r="AD78" s="83" t="e">
        <f ca="true">+IF(AND(ISNUMBER(OFFSET('Sanitation Data'!$E$11,0,10*ROW('Sanitation Data'!E72))),'Data Summary'!CS78="Yes"),OFFSET('Sanitation Data'!$E$11,0,10*ROW('Sanitation Data'!E72)),NA())</f>
        <v>#N/A</v>
      </c>
      <c r="AE78" s="83" t="e">
        <f ca="true">+IF(AND(ISNUMBER(OFFSET('Sanitation Data'!$E$12,0,10*ROW('Sanitation Data'!E72))),'Data Summary'!CT78="Yes"),OFFSET('Sanitation Data'!$E$12,0,10*ROW('Sanitation Data'!E72)),NA())</f>
        <v>#N/A</v>
      </c>
      <c r="AF78" s="83" t="e">
        <f ca="true">+IF(AND(ISNUMBER(OFFSET('Sanitation Data'!$F$4,0,10*ROW('Sanitation Data'!F72))),'Data Summary'!CU78="Yes"),100-OFFSET('Sanitation Data'!$F$4,0,10*ROW('Sanitation Data'!F72)),NA())</f>
        <v>#N/A</v>
      </c>
      <c r="AG78" s="83" t="e">
        <f ca="true">+IF(AND(ISNUMBER(OFFSET('Sanitation Data'!$F$6,0,10*ROW('Sanitation Data'!F72))),'Data Summary'!CV78="Yes"),OFFSET('Sanitation Data'!$F$6,0,10*ROW('Sanitation Data'!F72)),NA())</f>
        <v>#N/A</v>
      </c>
      <c r="AH78" s="83" t="e">
        <f ca="true">+IF(AND(ISNUMBER(OFFSET('Sanitation Data'!$F$10,0,10*ROW('Sanitation Data'!F72))),'Data Summary'!CW78="Yes"),OFFSET('Sanitation Data'!$F$10,0,10*ROW('Sanitation Data'!F72)),NA())</f>
        <v>#N/A</v>
      </c>
      <c r="AI78" s="83" t="e">
        <f ca="true">+IF(AND(ISNUMBER(OFFSET('Sanitation Data'!$F$11,0,10*ROW('Sanitation Data'!F72))),'Data Summary'!CX78="Yes"),OFFSET('Sanitation Data'!$F$11,0,10*ROW('Sanitation Data'!F72)),NA())</f>
        <v>#N/A</v>
      </c>
      <c r="AJ78" s="83" t="e">
        <f ca="true">+IF(AND(ISNUMBER(OFFSET('Sanitation Data'!$F$12,0,10*ROW('Sanitation Data'!F72))),'Data Summary'!CY78="Yes"),OFFSET('Sanitation Data'!$F$12,0,10*ROW('Sanitation Data'!F72)),NA())</f>
        <v>#N/A</v>
      </c>
      <c r="AK78" s="83" t="e">
        <f ca="true">+IF(AND(ISNUMBER(OFFSET('Sanitation Data'!$G$4,0,10*ROW('Sanitation Data'!G72))),'Data Summary'!CZ78="Yes"),100-OFFSET('Sanitation Data'!$G$4,0,10*ROW('Sanitation Data'!G72)),NA())</f>
        <v>#N/A</v>
      </c>
      <c r="AL78" s="83" t="e">
        <f ca="true">+IF(AND(ISNUMBER(OFFSET('Sanitation Data'!$G$6,0,10*ROW('Sanitation Data'!G72))),'Data Summary'!DA78="Yes"),OFFSET('Sanitation Data'!$G$6,0,10*ROW('Sanitation Data'!G72)),NA())</f>
        <v>#N/A</v>
      </c>
      <c r="AM78" s="83" t="e">
        <f ca="true">+IF(AND(ISNUMBER(OFFSET('Sanitation Data'!$G$10,0,10*ROW('Sanitation Data'!G72))),'Data Summary'!DB78="Yes"),OFFSET('Sanitation Data'!$G$10,0,10*ROW('Sanitation Data'!G72)),NA())</f>
        <v>#N/A</v>
      </c>
      <c r="AN78" s="83" t="e">
        <f ca="true">+IF(AND(ISNUMBER(OFFSET('Sanitation Data'!$G$11,0,10*ROW('Sanitation Data'!G72))),'Data Summary'!DC78="Yes"),OFFSET('Sanitation Data'!$G$11,0,10*ROW('Sanitation Data'!G72)),NA())</f>
        <v>#N/A</v>
      </c>
      <c r="AO78" s="83" t="e">
        <f ca="true">+IF(AND(ISNUMBER(OFFSET('Sanitation Data'!$G$12,0,10*ROW('Sanitation Data'!G72))),'Data Summary'!DD78="Yes"),OFFSET('Sanitation Data'!$G$12,0,10*ROW('Sanitation Data'!G72)),NA())</f>
        <v>#N/A</v>
      </c>
      <c r="AP78" s="83" t="e">
        <f ca="true">+IF(AND(ISNUMBER(OFFSET('Sanitation Data'!$H$4,0,10*ROW('Sanitation Data'!H72))),'Data Summary'!DE78="Yes"),100-OFFSET('Sanitation Data'!$H$4,0,10*ROW('Sanitation Data'!H72)),NA())</f>
        <v>#N/A</v>
      </c>
      <c r="AQ78" s="83" t="e">
        <f ca="true">+IF(AND(ISNUMBER(OFFSET('Sanitation Data'!$H$6,0,10*ROW('Sanitation Data'!H72))),'Data Summary'!DF78="Yes"),OFFSET('Sanitation Data'!$H$6,0,10*ROW('Sanitation Data'!H72)),NA())</f>
        <v>#N/A</v>
      </c>
      <c r="AR78" s="83" t="e">
        <f ca="true">+IF(AND(ISNUMBER(OFFSET('Sanitation Data'!$H$10,0,10*ROW('Sanitation Data'!H72))),'Data Summary'!DG78="Yes"),OFFSET('Sanitation Data'!$H$10,0,10*ROW('Sanitation Data'!H72)),NA())</f>
        <v>#N/A</v>
      </c>
      <c r="AS78" s="83" t="e">
        <f ca="true">+IF(AND(ISNUMBER(OFFSET('Sanitation Data'!$H$11,0,10*ROW('Sanitation Data'!H72))),'Data Summary'!DH78="Yes"),OFFSET('Sanitation Data'!$H$11,0,10*ROW('Sanitation Data'!H72)),NA())</f>
        <v>#N/A</v>
      </c>
      <c r="AT78" s="83" t="e">
        <f ca="true">+IF(AND(ISNUMBER(OFFSET('Sanitation Data'!$H$12,0,10*ROW('Sanitation Data'!H72))),'Data Summary'!DI78="Yes"),OFFSET('Sanitation Data'!$H$12,0,10*ROW('Sanitation Data'!H72)),NA())</f>
        <v>#N/A</v>
      </c>
      <c r="AU78" s="83" t="e">
        <f ca="true">+IF(AND(ISNUMBER(OFFSET('Sanitation Data'!$I$4,0,10*ROW('Sanitation Data'!I72))),'Data Summary'!DJ78="Yes"),100-OFFSET('Sanitation Data'!$I$4,0,10*ROW('Sanitation Data'!I72)),NA())</f>
        <v>#N/A</v>
      </c>
      <c r="AV78" s="83" t="e">
        <f ca="true">+IF(AND(ISNUMBER(OFFSET('Sanitation Data'!$I$6,0,10*ROW('Sanitation Data'!I72))),'Data Summary'!DK78="Yes"),OFFSET('Sanitation Data'!$I$6,0,10*ROW('Sanitation Data'!I72)),NA())</f>
        <v>#N/A</v>
      </c>
      <c r="AW78" s="83" t="e">
        <f ca="true">+IF(AND(ISNUMBER(OFFSET('Sanitation Data'!$I$10,0,10*ROW('Sanitation Data'!I72))),'Data Summary'!DL78="Yes"),OFFSET('Sanitation Data'!$I$10,0,10*ROW('Sanitation Data'!I72)),NA())</f>
        <v>#N/A</v>
      </c>
      <c r="AX78" s="83" t="e">
        <f ca="true">+IF(AND(ISNUMBER(OFFSET('Sanitation Data'!$I$11,0,10*ROW('Sanitation Data'!I72))),'Data Summary'!DM78="Yes"),OFFSET('Sanitation Data'!$I$11,0,10*ROW('Sanitation Data'!I72)),NA())</f>
        <v>#N/A</v>
      </c>
      <c r="AY78" s="83" t="e">
        <f ca="true">+IF(AND(ISNUMBER(OFFSET('Sanitation Data'!$I$12,0,10*ROW('Sanitation Data'!I72))),'Data Summary'!DN78="Yes"),OFFSET('Sanitation Data'!$I$12,0,10*ROW('Sanitation Data'!I72)),NA())</f>
        <v>#N/A</v>
      </c>
      <c r="AZ78" s="84" t="e">
        <f ca="true">+IF(AND(ISNUMBER(OFFSET('Hygiene Data'!$D$5,0,10*ROW('Hygiene Data'!D72))),'Data Summary'!DO78="Yes"),OFFSET('Hygiene Data'!$D$5,0,10*ROW('Hygiene Data'!D72)),NA())</f>
        <v>#N/A</v>
      </c>
      <c r="BA78" s="84" t="e">
        <f ca="true">+IF(AND(ISNUMBER(OFFSET('Hygiene Data'!$D$7,0,10*ROW('Hygiene Data'!D72))),'Data Summary'!DP78="Yes"),OFFSET('Hygiene Data'!$D$7,0,10*ROW('Hygiene Data'!D72)),NA())</f>
        <v>#N/A</v>
      </c>
      <c r="BB78" s="84" t="e">
        <f ca="true">+IF(AND(ISNUMBER(OFFSET('Hygiene Data'!$D$9,0,10*ROW('Hygiene Data'!D72))),'Data Summary'!DQ78="Yes"),OFFSET('Hygiene Data'!$D$9,0,10*ROW('Hygiene Data'!D72)),NA())</f>
        <v>#N/A</v>
      </c>
      <c r="BC78" s="84" t="e">
        <f ca="true">+IF(AND(ISNUMBER(OFFSET('Hygiene Data'!$E$5,0,10*ROW('Hygiene Data'!E72))),'Data Summary'!DR78="Yes"),OFFSET('Hygiene Data'!$E$5,0,10*ROW('Hygiene Data'!E72)),NA())</f>
        <v>#N/A</v>
      </c>
      <c r="BD78" s="84" t="e">
        <f ca="true">+IF(AND(ISNUMBER(OFFSET('Hygiene Data'!$E$7,0,10*ROW('Hygiene Data'!E72))),'Data Summary'!DS78="Yes"),OFFSET('Hygiene Data'!$E$7,0,10*ROW('Hygiene Data'!E72)),NA())</f>
        <v>#N/A</v>
      </c>
      <c r="BE78" s="84" t="e">
        <f ca="true">+IF(AND(ISNUMBER(OFFSET('Hygiene Data'!$E$9,0,10*ROW('Hygiene Data'!E72))),'Data Summary'!DT78="Yes"),OFFSET('Hygiene Data'!$E$9,0,10*ROW('Hygiene Data'!E72)),NA())</f>
        <v>#N/A</v>
      </c>
      <c r="BF78" s="84" t="e">
        <f ca="true">+IF(AND(ISNUMBER(OFFSET('Hygiene Data'!$F$5,0,10*ROW('Hygiene Data'!F72))),'Data Summary'!DU78="Yes"),OFFSET('Hygiene Data'!$F$5,0,10*ROW('Hygiene Data'!F72)),NA())</f>
        <v>#N/A</v>
      </c>
      <c r="BG78" s="84" t="e">
        <f ca="true">+IF(AND(ISNUMBER(OFFSET('Hygiene Data'!$F$7,0,10*ROW('Hygiene Data'!F72))),'Data Summary'!DV78="Yes"),OFFSET('Hygiene Data'!$F$7,0,10*ROW('Hygiene Data'!F72)),NA())</f>
        <v>#N/A</v>
      </c>
      <c r="BH78" s="84" t="e">
        <f ca="true">+IF(AND(ISNUMBER(OFFSET('Hygiene Data'!$F$9,0,10*ROW('Hygiene Data'!F72))),'Data Summary'!DW78="Yes"),OFFSET('Hygiene Data'!$F$9,0,10*ROW('Hygiene Data'!F72)),NA())</f>
        <v>#N/A</v>
      </c>
      <c r="BI78" s="84" t="e">
        <f ca="true">+IF(AND(ISNUMBER(OFFSET('Hygiene Data'!$G$5,0,10*ROW('Hygiene Data'!G72))),'Data Summary'!DX78="Yes"),OFFSET('Hygiene Data'!$G$5,0,10*ROW('Hygiene Data'!G72)),NA())</f>
        <v>#N/A</v>
      </c>
      <c r="BJ78" s="84" t="e">
        <f ca="true">+IF(AND(ISNUMBER(OFFSET('Hygiene Data'!$G$7,0,10*ROW('Hygiene Data'!G72))),'Data Summary'!DY78="Yes"),OFFSET('Hygiene Data'!$G$7,0,10*ROW('Hygiene Data'!G72)),NA())</f>
        <v>#N/A</v>
      </c>
      <c r="BK78" s="84" t="e">
        <f ca="true">+IF(AND(ISNUMBER(OFFSET('Hygiene Data'!$G$9,0,10*ROW('Hygiene Data'!G72))),'Data Summary'!DZ78="Yes"),OFFSET('Hygiene Data'!$G$9,0,10*ROW('Hygiene Data'!G72)),NA())</f>
        <v>#N/A</v>
      </c>
      <c r="BL78" s="84" t="e">
        <f ca="true">+IF(AND(ISNUMBER(OFFSET('Hygiene Data'!$H$5,0,10*ROW('Hygiene Data'!H72))),'Data Summary'!EA78="Yes"),OFFSET('Hygiene Data'!$H$5,0,10*ROW('Hygiene Data'!H72)),NA())</f>
        <v>#N/A</v>
      </c>
      <c r="BM78" s="84" t="e">
        <f ca="true">+IF(AND(ISNUMBER(OFFSET('Hygiene Data'!$H$7,0,10*ROW('Hygiene Data'!H72))),'Data Summary'!EB78="Yes"),OFFSET('Hygiene Data'!$H$7,0,10*ROW('Hygiene Data'!H72)),NA())</f>
        <v>#N/A</v>
      </c>
      <c r="BN78" s="84" t="e">
        <f ca="true">+IF(AND(ISNUMBER(OFFSET('Hygiene Data'!$H$9,0,10*ROW('Hygiene Data'!H72))),'Data Summary'!EC78="Yes"),OFFSET('Hygiene Data'!$H$9,0,10*ROW('Hygiene Data'!H72)),NA())</f>
        <v>#N/A</v>
      </c>
      <c r="BO78" s="84" t="e">
        <f ca="true">+IF(AND(ISNUMBER(OFFSET('Hygiene Data'!$I$5,0,10*ROW('Hygiene Data'!I72))),'Data Summary'!ED78="Yes"),OFFSET('Hygiene Data'!$I$5,0,10*ROW('Hygiene Data'!I72)),NA())</f>
        <v>#N/A</v>
      </c>
      <c r="BP78" s="84" t="e">
        <f ca="true">+IF(AND(ISNUMBER(OFFSET('Hygiene Data'!$I$7,0,10*ROW('Hygiene Data'!I72))),'Data Summary'!EE78="Yes"),OFFSET('Hygiene Data'!$I$7,0,10*ROW('Hygiene Data'!I72)),NA())</f>
        <v>#N/A</v>
      </c>
      <c r="BQ78" s="84" t="e">
        <f ca="true">+IF(AND(ISNUMBER(OFFSET('Hygiene Data'!$I$9,0,10*ROW('Hygiene Data'!I72))),'Data Summary'!EF78="Yes"),OFFSET('Hygiene Data'!$I$9,0,10*ROW('Hygiene Data'!I72)),NA())</f>
        <v>#N/A</v>
      </c>
    </row>
    <row xmlns:x14ac="http://schemas.microsoft.com/office/spreadsheetml/2009/9/ac" r="79" x14ac:dyDescent="0.2">
      <c r="A79" s="375" t="e">
        <f ca="true">+RIGHT('Data Summary'!A79,LEN('Data Summary'!A79)-9)</f>
        <v>#VALUE!</v>
      </c>
      <c r="B79" s="36" t="str">
        <f ca="true">+IF(ISTEXT('Data Summary'!B79),'Data Summary'!B79,"")</f>
        <v/>
      </c>
      <c r="C79" s="325" t="e">
        <f ca="true">+VALUE('Data Summary'!C79)</f>
        <v>#VALUE!</v>
      </c>
      <c r="D79" s="82" t="e">
        <f ca="true">+IF(AND(ISNUMBER(OFFSET('Water Data'!$D$4,0,10*ROW('Water Data'!D73))),'Data Summary'!BS79="Yes"),100-OFFSET('Water Data'!$D$4,0,10*ROW('Water Data'!D73)),NA())</f>
        <v>#N/A</v>
      </c>
      <c r="E79" s="82" t="e">
        <f ca="true">+IF(AND(ISNUMBER(OFFSET('Water Data'!$D$6,0,10*ROW('Water Data'!D73))),'Data Summary'!BT79="Yes"),OFFSET('Water Data'!$D$6,0,10*ROW('Water Data'!D73)),NA())</f>
        <v>#N/A</v>
      </c>
      <c r="F79" s="82" t="e">
        <f ca="true">+IF(AND(ISNUMBER(OFFSET('Water Data'!$D$9,0,10*ROW('Water Data'!D73))),'Data Summary'!BU79="Yes"),OFFSET('Water Data'!$D$9,0,10*ROW('Water Data'!D73)),NA())</f>
        <v>#N/A</v>
      </c>
      <c r="G79" s="82" t="e">
        <f ca="true">+IF(AND(ISNUMBER(OFFSET('Water Data'!$E$4,0,10*ROW('Water Data'!E73))),'Data Summary'!BV79="Yes"),100-OFFSET('Water Data'!$E$4,0,10*ROW('Water Data'!E73)),NA())</f>
        <v>#N/A</v>
      </c>
      <c r="H79" s="82" t="e">
        <f ca="true">+IF(AND(ISNUMBER(OFFSET('Water Data'!$E$6,0,10*ROW('Water Data'!E73))),'Data Summary'!BW79="Yes"),OFFSET('Water Data'!$E$6,0,10*ROW('Water Data'!E73)),NA())</f>
        <v>#N/A</v>
      </c>
      <c r="I79" s="82" t="e">
        <f ca="true">+IF(AND(ISNUMBER(OFFSET('Water Data'!$E$9,0,10*ROW('Water Data'!E73))),'Data Summary'!BX79="Yes"),OFFSET('Water Data'!$E$9,0,10*ROW('Water Data'!E73)),NA())</f>
        <v>#N/A</v>
      </c>
      <c r="J79" s="82" t="e">
        <f ca="true">+IF(AND(ISNUMBER(OFFSET('Water Data'!$F$4,0,10*ROW('Water Data'!F73))),'Data Summary'!BY79="Yes"),100-OFFSET('Water Data'!$F$4,0,10*ROW('Water Data'!F73)),NA())</f>
        <v>#N/A</v>
      </c>
      <c r="K79" s="82" t="e">
        <f ca="true">+IF(AND(ISNUMBER(OFFSET('Water Data'!$F$6,0,10*ROW('Water Data'!F73))),'Data Summary'!BZ79="Yes"),OFFSET('Water Data'!$F$6,0,10*ROW('Water Data'!F73)),NA())</f>
        <v>#N/A</v>
      </c>
      <c r="L79" s="82" t="e">
        <f ca="true">+IF(AND(ISNUMBER(OFFSET('Water Data'!$F$9,0,10*ROW('Water Data'!F73))),'Data Summary'!CA79="Yes"),OFFSET('Water Data'!$F$9,0,10*ROW('Water Data'!F73)),NA())</f>
        <v>#N/A</v>
      </c>
      <c r="M79" s="82" t="e">
        <f ca="true">+IF(AND(ISNUMBER(OFFSET('Water Data'!$G$4,0,10*ROW('Water Data'!G73))),'Data Summary'!CB79="Yes"),100-OFFSET('Water Data'!$G$4,0,10*ROW('Water Data'!G73)),NA())</f>
        <v>#N/A</v>
      </c>
      <c r="N79" s="82" t="e">
        <f ca="true">+IF(AND(ISNUMBER(OFFSET('Water Data'!$G$6,0,10*ROW('Water Data'!G73))),'Data Summary'!CC79="Yes"),OFFSET('Water Data'!$G$6,0,10*ROW('Water Data'!G73)),NA())</f>
        <v>#N/A</v>
      </c>
      <c r="O79" s="82" t="e">
        <f ca="true">+IF(AND(ISNUMBER(OFFSET('Water Data'!$G$9,0,10*ROW('Water Data'!G73))),'Data Summary'!CD79="Yes"),OFFSET('Water Data'!$G$9,0,10*ROW('Water Data'!G73)),NA())</f>
        <v>#N/A</v>
      </c>
      <c r="P79" s="82" t="e">
        <f ca="true">+IF(AND(ISNUMBER(OFFSET('Water Data'!$H$4,0,10*ROW('Water Data'!H73))),'Data Summary'!CE79="Yes"),100-OFFSET('Water Data'!$H$4,0,10*ROW('Water Data'!H73)),NA())</f>
        <v>#N/A</v>
      </c>
      <c r="Q79" s="82" t="e">
        <f ca="true">+IF(AND(ISNUMBER(OFFSET('Water Data'!$H$6,0,10*ROW('Water Data'!H73))),'Data Summary'!CF79="Yes"),OFFSET('Water Data'!$H$6,0,10*ROW('Water Data'!H73)),NA())</f>
        <v>#N/A</v>
      </c>
      <c r="R79" s="82" t="e">
        <f ca="true">+IF(AND(ISNUMBER(OFFSET('Water Data'!$H$9,0,10*ROW('Water Data'!H73))),'Data Summary'!CG79="Yes"),OFFSET('Water Data'!$H$9,0,10*ROW('Water Data'!H73)),NA())</f>
        <v>#N/A</v>
      </c>
      <c r="S79" s="82" t="e">
        <f ca="true">+IF(AND(ISNUMBER(OFFSET('Water Data'!$I$4,0,10*ROW('Water Data'!I73))),'Data Summary'!CH79="Yes"),100-OFFSET('Water Data'!$I$4,0,10*ROW('Water Data'!I73)),NA())</f>
        <v>#N/A</v>
      </c>
      <c r="T79" s="82" t="e">
        <f ca="true">+IF(AND(ISNUMBER(OFFSET('Water Data'!$I$6,0,10*ROW('Water Data'!I73))),'Data Summary'!CI79="Yes"),OFFSET('Water Data'!$I$6,0,10*ROW('Water Data'!I73)),NA())</f>
        <v>#N/A</v>
      </c>
      <c r="U79" s="82" t="e">
        <f ca="true">+IF(AND(ISNUMBER(OFFSET('Water Data'!$I$9,0,10*ROW('Water Data'!I73))),'Data Summary'!CJ79="Yes"),OFFSET('Water Data'!$I$9,0,10*ROW('Water Data'!I73)),NA())</f>
        <v>#N/A</v>
      </c>
      <c r="V79" s="83" t="e">
        <f ca="true">+IF(AND(ISNUMBER(OFFSET('Sanitation Data'!$D$4,0,10*ROW('Sanitation Data'!D73))),'Data Summary'!CK79="Yes"),100-OFFSET('Sanitation Data'!$D$4,0,10*ROW('Sanitation Data'!D73)),NA())</f>
        <v>#N/A</v>
      </c>
      <c r="W79" s="83" t="e">
        <f ca="true">+IF(AND(ISNUMBER(OFFSET('Sanitation Data'!$D$6,0,10*ROW('Sanitation Data'!D73))),'Data Summary'!CL79="Yes"),OFFSET('Sanitation Data'!$D$6,0,10*ROW('Sanitation Data'!D73)),NA())</f>
        <v>#N/A</v>
      </c>
      <c r="X79" s="83" t="e">
        <f ca="true">+IF(AND(ISNUMBER(OFFSET('Sanitation Data'!$D$10,0,10*ROW('Sanitation Data'!D73))),'Data Summary'!CM79="Yes"),OFFSET('Sanitation Data'!$D$10,0,10*ROW('Sanitation Data'!D73)),NA())</f>
        <v>#N/A</v>
      </c>
      <c r="Y79" s="83" t="e">
        <f ca="true">+IF(AND(ISNUMBER(OFFSET('Sanitation Data'!$D$11,0,10*ROW('Sanitation Data'!D73))),'Data Summary'!CN79="Yes"),OFFSET('Sanitation Data'!$D$11,0,10*ROW('Sanitation Data'!D73)),NA())</f>
        <v>#N/A</v>
      </c>
      <c r="Z79" s="83" t="e">
        <f ca="true">+IF(AND(ISNUMBER(OFFSET('Sanitation Data'!$D$12,0,10*ROW('Sanitation Data'!D73))),'Data Summary'!CO79="Yes"),OFFSET('Sanitation Data'!$D$12,0,10*ROW('Sanitation Data'!D73)),NA())</f>
        <v>#N/A</v>
      </c>
      <c r="AA79" s="83" t="e">
        <f ca="true">+IF(AND(ISNUMBER(OFFSET('Sanitation Data'!$E$4,0,10*ROW('Sanitation Data'!E73))),'Data Summary'!CP79="Yes"),100-OFFSET('Sanitation Data'!$E$4,0,10*ROW('Sanitation Data'!E73)),NA())</f>
        <v>#N/A</v>
      </c>
      <c r="AB79" s="83" t="e">
        <f ca="true">+IF(AND(ISNUMBER(OFFSET('Sanitation Data'!$E$6,0,10*ROW('Sanitation Data'!E73))),'Data Summary'!CQ79="Yes"),OFFSET('Sanitation Data'!$E$6,0,10*ROW('Sanitation Data'!E73)),NA())</f>
        <v>#N/A</v>
      </c>
      <c r="AC79" s="83" t="e">
        <f ca="true">+IF(AND(ISNUMBER(OFFSET('Sanitation Data'!$E$10,0,10*ROW('Sanitation Data'!E73))),'Data Summary'!CR79="Yes"),OFFSET('Sanitation Data'!$E$10,0,10*ROW('Sanitation Data'!E73)),NA())</f>
        <v>#N/A</v>
      </c>
      <c r="AD79" s="83" t="e">
        <f ca="true">+IF(AND(ISNUMBER(OFFSET('Sanitation Data'!$E$11,0,10*ROW('Sanitation Data'!E73))),'Data Summary'!CS79="Yes"),OFFSET('Sanitation Data'!$E$11,0,10*ROW('Sanitation Data'!E73)),NA())</f>
        <v>#N/A</v>
      </c>
      <c r="AE79" s="83" t="e">
        <f ca="true">+IF(AND(ISNUMBER(OFFSET('Sanitation Data'!$E$12,0,10*ROW('Sanitation Data'!E73))),'Data Summary'!CT79="Yes"),OFFSET('Sanitation Data'!$E$12,0,10*ROW('Sanitation Data'!E73)),NA())</f>
        <v>#N/A</v>
      </c>
      <c r="AF79" s="83" t="e">
        <f ca="true">+IF(AND(ISNUMBER(OFFSET('Sanitation Data'!$F$4,0,10*ROW('Sanitation Data'!F73))),'Data Summary'!CU79="Yes"),100-OFFSET('Sanitation Data'!$F$4,0,10*ROW('Sanitation Data'!F73)),NA())</f>
        <v>#N/A</v>
      </c>
      <c r="AG79" s="83" t="e">
        <f ca="true">+IF(AND(ISNUMBER(OFFSET('Sanitation Data'!$F$6,0,10*ROW('Sanitation Data'!F73))),'Data Summary'!CV79="Yes"),OFFSET('Sanitation Data'!$F$6,0,10*ROW('Sanitation Data'!F73)),NA())</f>
        <v>#N/A</v>
      </c>
      <c r="AH79" s="83" t="e">
        <f ca="true">+IF(AND(ISNUMBER(OFFSET('Sanitation Data'!$F$10,0,10*ROW('Sanitation Data'!F73))),'Data Summary'!CW79="Yes"),OFFSET('Sanitation Data'!$F$10,0,10*ROW('Sanitation Data'!F73)),NA())</f>
        <v>#N/A</v>
      </c>
      <c r="AI79" s="83" t="e">
        <f ca="true">+IF(AND(ISNUMBER(OFFSET('Sanitation Data'!$F$11,0,10*ROW('Sanitation Data'!F73))),'Data Summary'!CX79="Yes"),OFFSET('Sanitation Data'!$F$11,0,10*ROW('Sanitation Data'!F73)),NA())</f>
        <v>#N/A</v>
      </c>
      <c r="AJ79" s="83" t="e">
        <f ca="true">+IF(AND(ISNUMBER(OFFSET('Sanitation Data'!$F$12,0,10*ROW('Sanitation Data'!F73))),'Data Summary'!CY79="Yes"),OFFSET('Sanitation Data'!$F$12,0,10*ROW('Sanitation Data'!F73)),NA())</f>
        <v>#N/A</v>
      </c>
      <c r="AK79" s="83" t="e">
        <f ca="true">+IF(AND(ISNUMBER(OFFSET('Sanitation Data'!$G$4,0,10*ROW('Sanitation Data'!G73))),'Data Summary'!CZ79="Yes"),100-OFFSET('Sanitation Data'!$G$4,0,10*ROW('Sanitation Data'!G73)),NA())</f>
        <v>#N/A</v>
      </c>
      <c r="AL79" s="83" t="e">
        <f ca="true">+IF(AND(ISNUMBER(OFFSET('Sanitation Data'!$G$6,0,10*ROW('Sanitation Data'!G73))),'Data Summary'!DA79="Yes"),OFFSET('Sanitation Data'!$G$6,0,10*ROW('Sanitation Data'!G73)),NA())</f>
        <v>#N/A</v>
      </c>
      <c r="AM79" s="83" t="e">
        <f ca="true">+IF(AND(ISNUMBER(OFFSET('Sanitation Data'!$G$10,0,10*ROW('Sanitation Data'!G73))),'Data Summary'!DB79="Yes"),OFFSET('Sanitation Data'!$G$10,0,10*ROW('Sanitation Data'!G73)),NA())</f>
        <v>#N/A</v>
      </c>
      <c r="AN79" s="83" t="e">
        <f ca="true">+IF(AND(ISNUMBER(OFFSET('Sanitation Data'!$G$11,0,10*ROW('Sanitation Data'!G73))),'Data Summary'!DC79="Yes"),OFFSET('Sanitation Data'!$G$11,0,10*ROW('Sanitation Data'!G73)),NA())</f>
        <v>#N/A</v>
      </c>
      <c r="AO79" s="83" t="e">
        <f ca="true">+IF(AND(ISNUMBER(OFFSET('Sanitation Data'!$G$12,0,10*ROW('Sanitation Data'!G73))),'Data Summary'!DD79="Yes"),OFFSET('Sanitation Data'!$G$12,0,10*ROW('Sanitation Data'!G73)),NA())</f>
        <v>#N/A</v>
      </c>
      <c r="AP79" s="83" t="e">
        <f ca="true">+IF(AND(ISNUMBER(OFFSET('Sanitation Data'!$H$4,0,10*ROW('Sanitation Data'!H73))),'Data Summary'!DE79="Yes"),100-OFFSET('Sanitation Data'!$H$4,0,10*ROW('Sanitation Data'!H73)),NA())</f>
        <v>#N/A</v>
      </c>
      <c r="AQ79" s="83" t="e">
        <f ca="true">+IF(AND(ISNUMBER(OFFSET('Sanitation Data'!$H$6,0,10*ROW('Sanitation Data'!H73))),'Data Summary'!DF79="Yes"),OFFSET('Sanitation Data'!$H$6,0,10*ROW('Sanitation Data'!H73)),NA())</f>
        <v>#N/A</v>
      </c>
      <c r="AR79" s="83" t="e">
        <f ca="true">+IF(AND(ISNUMBER(OFFSET('Sanitation Data'!$H$10,0,10*ROW('Sanitation Data'!H73))),'Data Summary'!DG79="Yes"),OFFSET('Sanitation Data'!$H$10,0,10*ROW('Sanitation Data'!H73)),NA())</f>
        <v>#N/A</v>
      </c>
      <c r="AS79" s="83" t="e">
        <f ca="true">+IF(AND(ISNUMBER(OFFSET('Sanitation Data'!$H$11,0,10*ROW('Sanitation Data'!H73))),'Data Summary'!DH79="Yes"),OFFSET('Sanitation Data'!$H$11,0,10*ROW('Sanitation Data'!H73)),NA())</f>
        <v>#N/A</v>
      </c>
      <c r="AT79" s="83" t="e">
        <f ca="true">+IF(AND(ISNUMBER(OFFSET('Sanitation Data'!$H$12,0,10*ROW('Sanitation Data'!H73))),'Data Summary'!DI79="Yes"),OFFSET('Sanitation Data'!$H$12,0,10*ROW('Sanitation Data'!H73)),NA())</f>
        <v>#N/A</v>
      </c>
      <c r="AU79" s="83" t="e">
        <f ca="true">+IF(AND(ISNUMBER(OFFSET('Sanitation Data'!$I$4,0,10*ROW('Sanitation Data'!I73))),'Data Summary'!DJ79="Yes"),100-OFFSET('Sanitation Data'!$I$4,0,10*ROW('Sanitation Data'!I73)),NA())</f>
        <v>#N/A</v>
      </c>
      <c r="AV79" s="83" t="e">
        <f ca="true">+IF(AND(ISNUMBER(OFFSET('Sanitation Data'!$I$6,0,10*ROW('Sanitation Data'!I73))),'Data Summary'!DK79="Yes"),OFFSET('Sanitation Data'!$I$6,0,10*ROW('Sanitation Data'!I73)),NA())</f>
        <v>#N/A</v>
      </c>
      <c r="AW79" s="83" t="e">
        <f ca="true">+IF(AND(ISNUMBER(OFFSET('Sanitation Data'!$I$10,0,10*ROW('Sanitation Data'!I73))),'Data Summary'!DL79="Yes"),OFFSET('Sanitation Data'!$I$10,0,10*ROW('Sanitation Data'!I73)),NA())</f>
        <v>#N/A</v>
      </c>
      <c r="AX79" s="83" t="e">
        <f ca="true">+IF(AND(ISNUMBER(OFFSET('Sanitation Data'!$I$11,0,10*ROW('Sanitation Data'!I73))),'Data Summary'!DM79="Yes"),OFFSET('Sanitation Data'!$I$11,0,10*ROW('Sanitation Data'!I73)),NA())</f>
        <v>#N/A</v>
      </c>
      <c r="AY79" s="83" t="e">
        <f ca="true">+IF(AND(ISNUMBER(OFFSET('Sanitation Data'!$I$12,0,10*ROW('Sanitation Data'!I73))),'Data Summary'!DN79="Yes"),OFFSET('Sanitation Data'!$I$12,0,10*ROW('Sanitation Data'!I73)),NA())</f>
        <v>#N/A</v>
      </c>
      <c r="AZ79" s="84" t="e">
        <f ca="true">+IF(AND(ISNUMBER(OFFSET('Hygiene Data'!$D$5,0,10*ROW('Hygiene Data'!D73))),'Data Summary'!DO79="Yes"),OFFSET('Hygiene Data'!$D$5,0,10*ROW('Hygiene Data'!D73)),NA())</f>
        <v>#N/A</v>
      </c>
      <c r="BA79" s="84" t="e">
        <f ca="true">+IF(AND(ISNUMBER(OFFSET('Hygiene Data'!$D$7,0,10*ROW('Hygiene Data'!D73))),'Data Summary'!DP79="Yes"),OFFSET('Hygiene Data'!$D$7,0,10*ROW('Hygiene Data'!D73)),NA())</f>
        <v>#N/A</v>
      </c>
      <c r="BB79" s="84" t="e">
        <f ca="true">+IF(AND(ISNUMBER(OFFSET('Hygiene Data'!$D$9,0,10*ROW('Hygiene Data'!D73))),'Data Summary'!DQ79="Yes"),OFFSET('Hygiene Data'!$D$9,0,10*ROW('Hygiene Data'!D73)),NA())</f>
        <v>#N/A</v>
      </c>
      <c r="BC79" s="84" t="e">
        <f ca="true">+IF(AND(ISNUMBER(OFFSET('Hygiene Data'!$E$5,0,10*ROW('Hygiene Data'!E73))),'Data Summary'!DR79="Yes"),OFFSET('Hygiene Data'!$E$5,0,10*ROW('Hygiene Data'!E73)),NA())</f>
        <v>#N/A</v>
      </c>
      <c r="BD79" s="84" t="e">
        <f ca="true">+IF(AND(ISNUMBER(OFFSET('Hygiene Data'!$E$7,0,10*ROW('Hygiene Data'!E73))),'Data Summary'!DS79="Yes"),OFFSET('Hygiene Data'!$E$7,0,10*ROW('Hygiene Data'!E73)),NA())</f>
        <v>#N/A</v>
      </c>
      <c r="BE79" s="84" t="e">
        <f ca="true">+IF(AND(ISNUMBER(OFFSET('Hygiene Data'!$E$9,0,10*ROW('Hygiene Data'!E73))),'Data Summary'!DT79="Yes"),OFFSET('Hygiene Data'!$E$9,0,10*ROW('Hygiene Data'!E73)),NA())</f>
        <v>#N/A</v>
      </c>
      <c r="BF79" s="84" t="e">
        <f ca="true">+IF(AND(ISNUMBER(OFFSET('Hygiene Data'!$F$5,0,10*ROW('Hygiene Data'!F73))),'Data Summary'!DU79="Yes"),OFFSET('Hygiene Data'!$F$5,0,10*ROW('Hygiene Data'!F73)),NA())</f>
        <v>#N/A</v>
      </c>
      <c r="BG79" s="84" t="e">
        <f ca="true">+IF(AND(ISNUMBER(OFFSET('Hygiene Data'!$F$7,0,10*ROW('Hygiene Data'!F73))),'Data Summary'!DV79="Yes"),OFFSET('Hygiene Data'!$F$7,0,10*ROW('Hygiene Data'!F73)),NA())</f>
        <v>#N/A</v>
      </c>
      <c r="BH79" s="84" t="e">
        <f ca="true">+IF(AND(ISNUMBER(OFFSET('Hygiene Data'!$F$9,0,10*ROW('Hygiene Data'!F73))),'Data Summary'!DW79="Yes"),OFFSET('Hygiene Data'!$F$9,0,10*ROW('Hygiene Data'!F73)),NA())</f>
        <v>#N/A</v>
      </c>
      <c r="BI79" s="84" t="e">
        <f ca="true">+IF(AND(ISNUMBER(OFFSET('Hygiene Data'!$G$5,0,10*ROW('Hygiene Data'!G73))),'Data Summary'!DX79="Yes"),OFFSET('Hygiene Data'!$G$5,0,10*ROW('Hygiene Data'!G73)),NA())</f>
        <v>#N/A</v>
      </c>
      <c r="BJ79" s="84" t="e">
        <f ca="true">+IF(AND(ISNUMBER(OFFSET('Hygiene Data'!$G$7,0,10*ROW('Hygiene Data'!G73))),'Data Summary'!DY79="Yes"),OFFSET('Hygiene Data'!$G$7,0,10*ROW('Hygiene Data'!G73)),NA())</f>
        <v>#N/A</v>
      </c>
      <c r="BK79" s="84" t="e">
        <f ca="true">+IF(AND(ISNUMBER(OFFSET('Hygiene Data'!$G$9,0,10*ROW('Hygiene Data'!G73))),'Data Summary'!DZ79="Yes"),OFFSET('Hygiene Data'!$G$9,0,10*ROW('Hygiene Data'!G73)),NA())</f>
        <v>#N/A</v>
      </c>
      <c r="BL79" s="84" t="e">
        <f ca="true">+IF(AND(ISNUMBER(OFFSET('Hygiene Data'!$H$5,0,10*ROW('Hygiene Data'!H73))),'Data Summary'!EA79="Yes"),OFFSET('Hygiene Data'!$H$5,0,10*ROW('Hygiene Data'!H73)),NA())</f>
        <v>#N/A</v>
      </c>
      <c r="BM79" s="84" t="e">
        <f ca="true">+IF(AND(ISNUMBER(OFFSET('Hygiene Data'!$H$7,0,10*ROW('Hygiene Data'!H73))),'Data Summary'!EB79="Yes"),OFFSET('Hygiene Data'!$H$7,0,10*ROW('Hygiene Data'!H73)),NA())</f>
        <v>#N/A</v>
      </c>
      <c r="BN79" s="84" t="e">
        <f ca="true">+IF(AND(ISNUMBER(OFFSET('Hygiene Data'!$H$9,0,10*ROW('Hygiene Data'!H73))),'Data Summary'!EC79="Yes"),OFFSET('Hygiene Data'!$H$9,0,10*ROW('Hygiene Data'!H73)),NA())</f>
        <v>#N/A</v>
      </c>
      <c r="BO79" s="84" t="e">
        <f ca="true">+IF(AND(ISNUMBER(OFFSET('Hygiene Data'!$I$5,0,10*ROW('Hygiene Data'!I73))),'Data Summary'!ED79="Yes"),OFFSET('Hygiene Data'!$I$5,0,10*ROW('Hygiene Data'!I73)),NA())</f>
        <v>#N/A</v>
      </c>
      <c r="BP79" s="84" t="e">
        <f ca="true">+IF(AND(ISNUMBER(OFFSET('Hygiene Data'!$I$7,0,10*ROW('Hygiene Data'!I73))),'Data Summary'!EE79="Yes"),OFFSET('Hygiene Data'!$I$7,0,10*ROW('Hygiene Data'!I73)),NA())</f>
        <v>#N/A</v>
      </c>
      <c r="BQ79" s="84" t="e">
        <f ca="true">+IF(AND(ISNUMBER(OFFSET('Hygiene Data'!$I$9,0,10*ROW('Hygiene Data'!I73))),'Data Summary'!EF79="Yes"),OFFSET('Hygiene Data'!$I$9,0,10*ROW('Hygiene Data'!I73)),NA())</f>
        <v>#N/A</v>
      </c>
    </row>
    <row xmlns:x14ac="http://schemas.microsoft.com/office/spreadsheetml/2009/9/ac" r="80" x14ac:dyDescent="0.2">
      <c r="A80" s="375" t="e">
        <f ca="true">+RIGHT('Data Summary'!A80,LEN('Data Summary'!A80)-9)</f>
        <v>#VALUE!</v>
      </c>
      <c r="B80" s="36" t="str">
        <f ca="true">+IF(ISTEXT('Data Summary'!B80),'Data Summary'!B80,"")</f>
        <v/>
      </c>
      <c r="C80" s="325" t="e">
        <f ca="true">+VALUE('Data Summary'!C80)</f>
        <v>#VALUE!</v>
      </c>
      <c r="D80" s="82" t="e">
        <f ca="true">+IF(AND(ISNUMBER(OFFSET('Water Data'!$D$4,0,10*ROW('Water Data'!D74))),'Data Summary'!BS80="Yes"),100-OFFSET('Water Data'!$D$4,0,10*ROW('Water Data'!D74)),NA())</f>
        <v>#N/A</v>
      </c>
      <c r="E80" s="82" t="e">
        <f ca="true">+IF(AND(ISNUMBER(OFFSET('Water Data'!$D$6,0,10*ROW('Water Data'!D74))),'Data Summary'!BT80="Yes"),OFFSET('Water Data'!$D$6,0,10*ROW('Water Data'!D74)),NA())</f>
        <v>#N/A</v>
      </c>
      <c r="F80" s="82" t="e">
        <f ca="true">+IF(AND(ISNUMBER(OFFSET('Water Data'!$D$9,0,10*ROW('Water Data'!D74))),'Data Summary'!BU80="Yes"),OFFSET('Water Data'!$D$9,0,10*ROW('Water Data'!D74)),NA())</f>
        <v>#N/A</v>
      </c>
      <c r="G80" s="82" t="e">
        <f ca="true">+IF(AND(ISNUMBER(OFFSET('Water Data'!$E$4,0,10*ROW('Water Data'!E74))),'Data Summary'!BV80="Yes"),100-OFFSET('Water Data'!$E$4,0,10*ROW('Water Data'!E74)),NA())</f>
        <v>#N/A</v>
      </c>
      <c r="H80" s="82" t="e">
        <f ca="true">+IF(AND(ISNUMBER(OFFSET('Water Data'!$E$6,0,10*ROW('Water Data'!E74))),'Data Summary'!BW80="Yes"),OFFSET('Water Data'!$E$6,0,10*ROW('Water Data'!E74)),NA())</f>
        <v>#N/A</v>
      </c>
      <c r="I80" s="82" t="e">
        <f ca="true">+IF(AND(ISNUMBER(OFFSET('Water Data'!$E$9,0,10*ROW('Water Data'!E74))),'Data Summary'!BX80="Yes"),OFFSET('Water Data'!$E$9,0,10*ROW('Water Data'!E74)),NA())</f>
        <v>#N/A</v>
      </c>
      <c r="J80" s="82" t="e">
        <f ca="true">+IF(AND(ISNUMBER(OFFSET('Water Data'!$F$4,0,10*ROW('Water Data'!F74))),'Data Summary'!BY80="Yes"),100-OFFSET('Water Data'!$F$4,0,10*ROW('Water Data'!F74)),NA())</f>
        <v>#N/A</v>
      </c>
      <c r="K80" s="82" t="e">
        <f ca="true">+IF(AND(ISNUMBER(OFFSET('Water Data'!$F$6,0,10*ROW('Water Data'!F74))),'Data Summary'!BZ80="Yes"),OFFSET('Water Data'!$F$6,0,10*ROW('Water Data'!F74)),NA())</f>
        <v>#N/A</v>
      </c>
      <c r="L80" s="82" t="e">
        <f ca="true">+IF(AND(ISNUMBER(OFFSET('Water Data'!$F$9,0,10*ROW('Water Data'!F74))),'Data Summary'!CA80="Yes"),OFFSET('Water Data'!$F$9,0,10*ROW('Water Data'!F74)),NA())</f>
        <v>#N/A</v>
      </c>
      <c r="M80" s="82" t="e">
        <f ca="true">+IF(AND(ISNUMBER(OFFSET('Water Data'!$G$4,0,10*ROW('Water Data'!G74))),'Data Summary'!CB80="Yes"),100-OFFSET('Water Data'!$G$4,0,10*ROW('Water Data'!G74)),NA())</f>
        <v>#N/A</v>
      </c>
      <c r="N80" s="82" t="e">
        <f ca="true">+IF(AND(ISNUMBER(OFFSET('Water Data'!$G$6,0,10*ROW('Water Data'!G74))),'Data Summary'!CC80="Yes"),OFFSET('Water Data'!$G$6,0,10*ROW('Water Data'!G74)),NA())</f>
        <v>#N/A</v>
      </c>
      <c r="O80" s="82" t="e">
        <f ca="true">+IF(AND(ISNUMBER(OFFSET('Water Data'!$G$9,0,10*ROW('Water Data'!G74))),'Data Summary'!CD80="Yes"),OFFSET('Water Data'!$G$9,0,10*ROW('Water Data'!G74)),NA())</f>
        <v>#N/A</v>
      </c>
      <c r="P80" s="82" t="e">
        <f ca="true">+IF(AND(ISNUMBER(OFFSET('Water Data'!$H$4,0,10*ROW('Water Data'!H74))),'Data Summary'!CE80="Yes"),100-OFFSET('Water Data'!$H$4,0,10*ROW('Water Data'!H74)),NA())</f>
        <v>#N/A</v>
      </c>
      <c r="Q80" s="82" t="e">
        <f ca="true">+IF(AND(ISNUMBER(OFFSET('Water Data'!$H$6,0,10*ROW('Water Data'!H74))),'Data Summary'!CF80="Yes"),OFFSET('Water Data'!$H$6,0,10*ROW('Water Data'!H74)),NA())</f>
        <v>#N/A</v>
      </c>
      <c r="R80" s="82" t="e">
        <f ca="true">+IF(AND(ISNUMBER(OFFSET('Water Data'!$H$9,0,10*ROW('Water Data'!H74))),'Data Summary'!CG80="Yes"),OFFSET('Water Data'!$H$9,0,10*ROW('Water Data'!H74)),NA())</f>
        <v>#N/A</v>
      </c>
      <c r="S80" s="82" t="e">
        <f ca="true">+IF(AND(ISNUMBER(OFFSET('Water Data'!$I$4,0,10*ROW('Water Data'!I74))),'Data Summary'!CH80="Yes"),100-OFFSET('Water Data'!$I$4,0,10*ROW('Water Data'!I74)),NA())</f>
        <v>#N/A</v>
      </c>
      <c r="T80" s="82" t="e">
        <f ca="true">+IF(AND(ISNUMBER(OFFSET('Water Data'!$I$6,0,10*ROW('Water Data'!I74))),'Data Summary'!CI80="Yes"),OFFSET('Water Data'!$I$6,0,10*ROW('Water Data'!I74)),NA())</f>
        <v>#N/A</v>
      </c>
      <c r="U80" s="82" t="e">
        <f ca="true">+IF(AND(ISNUMBER(OFFSET('Water Data'!$I$9,0,10*ROW('Water Data'!I74))),'Data Summary'!CJ80="Yes"),OFFSET('Water Data'!$I$9,0,10*ROW('Water Data'!I74)),NA())</f>
        <v>#N/A</v>
      </c>
      <c r="V80" s="83" t="e">
        <f ca="true">+IF(AND(ISNUMBER(OFFSET('Sanitation Data'!$D$4,0,10*ROW('Sanitation Data'!D74))),'Data Summary'!CK80="Yes"),100-OFFSET('Sanitation Data'!$D$4,0,10*ROW('Sanitation Data'!D74)),NA())</f>
        <v>#N/A</v>
      </c>
      <c r="W80" s="83" t="e">
        <f ca="true">+IF(AND(ISNUMBER(OFFSET('Sanitation Data'!$D$6,0,10*ROW('Sanitation Data'!D74))),'Data Summary'!CL80="Yes"),OFFSET('Sanitation Data'!$D$6,0,10*ROW('Sanitation Data'!D74)),NA())</f>
        <v>#N/A</v>
      </c>
      <c r="X80" s="83" t="e">
        <f ca="true">+IF(AND(ISNUMBER(OFFSET('Sanitation Data'!$D$10,0,10*ROW('Sanitation Data'!D74))),'Data Summary'!CM80="Yes"),OFFSET('Sanitation Data'!$D$10,0,10*ROW('Sanitation Data'!D74)),NA())</f>
        <v>#N/A</v>
      </c>
      <c r="Y80" s="83" t="e">
        <f ca="true">+IF(AND(ISNUMBER(OFFSET('Sanitation Data'!$D$11,0,10*ROW('Sanitation Data'!D74))),'Data Summary'!CN80="Yes"),OFFSET('Sanitation Data'!$D$11,0,10*ROW('Sanitation Data'!D74)),NA())</f>
        <v>#N/A</v>
      </c>
      <c r="Z80" s="83" t="e">
        <f ca="true">+IF(AND(ISNUMBER(OFFSET('Sanitation Data'!$D$12,0,10*ROW('Sanitation Data'!D74))),'Data Summary'!CO80="Yes"),OFFSET('Sanitation Data'!$D$12,0,10*ROW('Sanitation Data'!D74)),NA())</f>
        <v>#N/A</v>
      </c>
      <c r="AA80" s="83" t="e">
        <f ca="true">+IF(AND(ISNUMBER(OFFSET('Sanitation Data'!$E$4,0,10*ROW('Sanitation Data'!E74))),'Data Summary'!CP80="Yes"),100-OFFSET('Sanitation Data'!$E$4,0,10*ROW('Sanitation Data'!E74)),NA())</f>
        <v>#N/A</v>
      </c>
      <c r="AB80" s="83" t="e">
        <f ca="true">+IF(AND(ISNUMBER(OFFSET('Sanitation Data'!$E$6,0,10*ROW('Sanitation Data'!E74))),'Data Summary'!CQ80="Yes"),OFFSET('Sanitation Data'!$E$6,0,10*ROW('Sanitation Data'!E74)),NA())</f>
        <v>#N/A</v>
      </c>
      <c r="AC80" s="83" t="e">
        <f ca="true">+IF(AND(ISNUMBER(OFFSET('Sanitation Data'!$E$10,0,10*ROW('Sanitation Data'!E74))),'Data Summary'!CR80="Yes"),OFFSET('Sanitation Data'!$E$10,0,10*ROW('Sanitation Data'!E74)),NA())</f>
        <v>#N/A</v>
      </c>
      <c r="AD80" s="83" t="e">
        <f ca="true">+IF(AND(ISNUMBER(OFFSET('Sanitation Data'!$E$11,0,10*ROW('Sanitation Data'!E74))),'Data Summary'!CS80="Yes"),OFFSET('Sanitation Data'!$E$11,0,10*ROW('Sanitation Data'!E74)),NA())</f>
        <v>#N/A</v>
      </c>
      <c r="AE80" s="83" t="e">
        <f ca="true">+IF(AND(ISNUMBER(OFFSET('Sanitation Data'!$E$12,0,10*ROW('Sanitation Data'!E74))),'Data Summary'!CT80="Yes"),OFFSET('Sanitation Data'!$E$12,0,10*ROW('Sanitation Data'!E74)),NA())</f>
        <v>#N/A</v>
      </c>
      <c r="AF80" s="83" t="e">
        <f ca="true">+IF(AND(ISNUMBER(OFFSET('Sanitation Data'!$F$4,0,10*ROW('Sanitation Data'!F74))),'Data Summary'!CU80="Yes"),100-OFFSET('Sanitation Data'!$F$4,0,10*ROW('Sanitation Data'!F74)),NA())</f>
        <v>#N/A</v>
      </c>
      <c r="AG80" s="83" t="e">
        <f ca="true">+IF(AND(ISNUMBER(OFFSET('Sanitation Data'!$F$6,0,10*ROW('Sanitation Data'!F74))),'Data Summary'!CV80="Yes"),OFFSET('Sanitation Data'!$F$6,0,10*ROW('Sanitation Data'!F74)),NA())</f>
        <v>#N/A</v>
      </c>
      <c r="AH80" s="83" t="e">
        <f ca="true">+IF(AND(ISNUMBER(OFFSET('Sanitation Data'!$F$10,0,10*ROW('Sanitation Data'!F74))),'Data Summary'!CW80="Yes"),OFFSET('Sanitation Data'!$F$10,0,10*ROW('Sanitation Data'!F74)),NA())</f>
        <v>#N/A</v>
      </c>
      <c r="AI80" s="83" t="e">
        <f ca="true">+IF(AND(ISNUMBER(OFFSET('Sanitation Data'!$F$11,0,10*ROW('Sanitation Data'!F74))),'Data Summary'!CX80="Yes"),OFFSET('Sanitation Data'!$F$11,0,10*ROW('Sanitation Data'!F74)),NA())</f>
        <v>#N/A</v>
      </c>
      <c r="AJ80" s="83" t="e">
        <f ca="true">+IF(AND(ISNUMBER(OFFSET('Sanitation Data'!$F$12,0,10*ROW('Sanitation Data'!F74))),'Data Summary'!CY80="Yes"),OFFSET('Sanitation Data'!$F$12,0,10*ROW('Sanitation Data'!F74)),NA())</f>
        <v>#N/A</v>
      </c>
      <c r="AK80" s="83" t="e">
        <f ca="true">+IF(AND(ISNUMBER(OFFSET('Sanitation Data'!$G$4,0,10*ROW('Sanitation Data'!G74))),'Data Summary'!CZ80="Yes"),100-OFFSET('Sanitation Data'!$G$4,0,10*ROW('Sanitation Data'!G74)),NA())</f>
        <v>#N/A</v>
      </c>
      <c r="AL80" s="83" t="e">
        <f ca="true">+IF(AND(ISNUMBER(OFFSET('Sanitation Data'!$G$6,0,10*ROW('Sanitation Data'!G74))),'Data Summary'!DA80="Yes"),OFFSET('Sanitation Data'!$G$6,0,10*ROW('Sanitation Data'!G74)),NA())</f>
        <v>#N/A</v>
      </c>
      <c r="AM80" s="83" t="e">
        <f ca="true">+IF(AND(ISNUMBER(OFFSET('Sanitation Data'!$G$10,0,10*ROW('Sanitation Data'!G74))),'Data Summary'!DB80="Yes"),OFFSET('Sanitation Data'!$G$10,0,10*ROW('Sanitation Data'!G74)),NA())</f>
        <v>#N/A</v>
      </c>
      <c r="AN80" s="83" t="e">
        <f ca="true">+IF(AND(ISNUMBER(OFFSET('Sanitation Data'!$G$11,0,10*ROW('Sanitation Data'!G74))),'Data Summary'!DC80="Yes"),OFFSET('Sanitation Data'!$G$11,0,10*ROW('Sanitation Data'!G74)),NA())</f>
        <v>#N/A</v>
      </c>
      <c r="AO80" s="83" t="e">
        <f ca="true">+IF(AND(ISNUMBER(OFFSET('Sanitation Data'!$G$12,0,10*ROW('Sanitation Data'!G74))),'Data Summary'!DD80="Yes"),OFFSET('Sanitation Data'!$G$12,0,10*ROW('Sanitation Data'!G74)),NA())</f>
        <v>#N/A</v>
      </c>
      <c r="AP80" s="83" t="e">
        <f ca="true">+IF(AND(ISNUMBER(OFFSET('Sanitation Data'!$H$4,0,10*ROW('Sanitation Data'!H74))),'Data Summary'!DE80="Yes"),100-OFFSET('Sanitation Data'!$H$4,0,10*ROW('Sanitation Data'!H74)),NA())</f>
        <v>#N/A</v>
      </c>
      <c r="AQ80" s="83" t="e">
        <f ca="true">+IF(AND(ISNUMBER(OFFSET('Sanitation Data'!$H$6,0,10*ROW('Sanitation Data'!H74))),'Data Summary'!DF80="Yes"),OFFSET('Sanitation Data'!$H$6,0,10*ROW('Sanitation Data'!H74)),NA())</f>
        <v>#N/A</v>
      </c>
      <c r="AR80" s="83" t="e">
        <f ca="true">+IF(AND(ISNUMBER(OFFSET('Sanitation Data'!$H$10,0,10*ROW('Sanitation Data'!H74))),'Data Summary'!DG80="Yes"),OFFSET('Sanitation Data'!$H$10,0,10*ROW('Sanitation Data'!H74)),NA())</f>
        <v>#N/A</v>
      </c>
      <c r="AS80" s="83" t="e">
        <f ca="true">+IF(AND(ISNUMBER(OFFSET('Sanitation Data'!$H$11,0,10*ROW('Sanitation Data'!H74))),'Data Summary'!DH80="Yes"),OFFSET('Sanitation Data'!$H$11,0,10*ROW('Sanitation Data'!H74)),NA())</f>
        <v>#N/A</v>
      </c>
      <c r="AT80" s="83" t="e">
        <f ca="true">+IF(AND(ISNUMBER(OFFSET('Sanitation Data'!$H$12,0,10*ROW('Sanitation Data'!H74))),'Data Summary'!DI80="Yes"),OFFSET('Sanitation Data'!$H$12,0,10*ROW('Sanitation Data'!H74)),NA())</f>
        <v>#N/A</v>
      </c>
      <c r="AU80" s="83" t="e">
        <f ca="true">+IF(AND(ISNUMBER(OFFSET('Sanitation Data'!$I$4,0,10*ROW('Sanitation Data'!I74))),'Data Summary'!DJ80="Yes"),100-OFFSET('Sanitation Data'!$I$4,0,10*ROW('Sanitation Data'!I74)),NA())</f>
        <v>#N/A</v>
      </c>
      <c r="AV80" s="83" t="e">
        <f ca="true">+IF(AND(ISNUMBER(OFFSET('Sanitation Data'!$I$6,0,10*ROW('Sanitation Data'!I74))),'Data Summary'!DK80="Yes"),OFFSET('Sanitation Data'!$I$6,0,10*ROW('Sanitation Data'!I74)),NA())</f>
        <v>#N/A</v>
      </c>
      <c r="AW80" s="83" t="e">
        <f ca="true">+IF(AND(ISNUMBER(OFFSET('Sanitation Data'!$I$10,0,10*ROW('Sanitation Data'!I74))),'Data Summary'!DL80="Yes"),OFFSET('Sanitation Data'!$I$10,0,10*ROW('Sanitation Data'!I74)),NA())</f>
        <v>#N/A</v>
      </c>
      <c r="AX80" s="83" t="e">
        <f ca="true">+IF(AND(ISNUMBER(OFFSET('Sanitation Data'!$I$11,0,10*ROW('Sanitation Data'!I74))),'Data Summary'!DM80="Yes"),OFFSET('Sanitation Data'!$I$11,0,10*ROW('Sanitation Data'!I74)),NA())</f>
        <v>#N/A</v>
      </c>
      <c r="AY80" s="83" t="e">
        <f ca="true">+IF(AND(ISNUMBER(OFFSET('Sanitation Data'!$I$12,0,10*ROW('Sanitation Data'!I74))),'Data Summary'!DN80="Yes"),OFFSET('Sanitation Data'!$I$12,0,10*ROW('Sanitation Data'!I74)),NA())</f>
        <v>#N/A</v>
      </c>
      <c r="AZ80" s="84" t="e">
        <f ca="true">+IF(AND(ISNUMBER(OFFSET('Hygiene Data'!$D$5,0,10*ROW('Hygiene Data'!D74))),'Data Summary'!DO80="Yes"),OFFSET('Hygiene Data'!$D$5,0,10*ROW('Hygiene Data'!D74)),NA())</f>
        <v>#N/A</v>
      </c>
      <c r="BA80" s="84" t="e">
        <f ca="true">+IF(AND(ISNUMBER(OFFSET('Hygiene Data'!$D$7,0,10*ROW('Hygiene Data'!D74))),'Data Summary'!DP80="Yes"),OFFSET('Hygiene Data'!$D$7,0,10*ROW('Hygiene Data'!D74)),NA())</f>
        <v>#N/A</v>
      </c>
      <c r="BB80" s="84" t="e">
        <f ca="true">+IF(AND(ISNUMBER(OFFSET('Hygiene Data'!$D$9,0,10*ROW('Hygiene Data'!D74))),'Data Summary'!DQ80="Yes"),OFFSET('Hygiene Data'!$D$9,0,10*ROW('Hygiene Data'!D74)),NA())</f>
        <v>#N/A</v>
      </c>
      <c r="BC80" s="84" t="e">
        <f ca="true">+IF(AND(ISNUMBER(OFFSET('Hygiene Data'!$E$5,0,10*ROW('Hygiene Data'!E74))),'Data Summary'!DR80="Yes"),OFFSET('Hygiene Data'!$E$5,0,10*ROW('Hygiene Data'!E74)),NA())</f>
        <v>#N/A</v>
      </c>
      <c r="BD80" s="84" t="e">
        <f ca="true">+IF(AND(ISNUMBER(OFFSET('Hygiene Data'!$E$7,0,10*ROW('Hygiene Data'!E74))),'Data Summary'!DS80="Yes"),OFFSET('Hygiene Data'!$E$7,0,10*ROW('Hygiene Data'!E74)),NA())</f>
        <v>#N/A</v>
      </c>
      <c r="BE80" s="84" t="e">
        <f ca="true">+IF(AND(ISNUMBER(OFFSET('Hygiene Data'!$E$9,0,10*ROW('Hygiene Data'!E74))),'Data Summary'!DT80="Yes"),OFFSET('Hygiene Data'!$E$9,0,10*ROW('Hygiene Data'!E74)),NA())</f>
        <v>#N/A</v>
      </c>
      <c r="BF80" s="84" t="e">
        <f ca="true">+IF(AND(ISNUMBER(OFFSET('Hygiene Data'!$F$5,0,10*ROW('Hygiene Data'!F74))),'Data Summary'!DU80="Yes"),OFFSET('Hygiene Data'!$F$5,0,10*ROW('Hygiene Data'!F74)),NA())</f>
        <v>#N/A</v>
      </c>
      <c r="BG80" s="84" t="e">
        <f ca="true">+IF(AND(ISNUMBER(OFFSET('Hygiene Data'!$F$7,0,10*ROW('Hygiene Data'!F74))),'Data Summary'!DV80="Yes"),OFFSET('Hygiene Data'!$F$7,0,10*ROW('Hygiene Data'!F74)),NA())</f>
        <v>#N/A</v>
      </c>
      <c r="BH80" s="84" t="e">
        <f ca="true">+IF(AND(ISNUMBER(OFFSET('Hygiene Data'!$F$9,0,10*ROW('Hygiene Data'!F74))),'Data Summary'!DW80="Yes"),OFFSET('Hygiene Data'!$F$9,0,10*ROW('Hygiene Data'!F74)),NA())</f>
        <v>#N/A</v>
      </c>
      <c r="BI80" s="84" t="e">
        <f ca="true">+IF(AND(ISNUMBER(OFFSET('Hygiene Data'!$G$5,0,10*ROW('Hygiene Data'!G74))),'Data Summary'!DX80="Yes"),OFFSET('Hygiene Data'!$G$5,0,10*ROW('Hygiene Data'!G74)),NA())</f>
        <v>#N/A</v>
      </c>
      <c r="BJ80" s="84" t="e">
        <f ca="true">+IF(AND(ISNUMBER(OFFSET('Hygiene Data'!$G$7,0,10*ROW('Hygiene Data'!G74))),'Data Summary'!DY80="Yes"),OFFSET('Hygiene Data'!$G$7,0,10*ROW('Hygiene Data'!G74)),NA())</f>
        <v>#N/A</v>
      </c>
      <c r="BK80" s="84" t="e">
        <f ca="true">+IF(AND(ISNUMBER(OFFSET('Hygiene Data'!$G$9,0,10*ROW('Hygiene Data'!G74))),'Data Summary'!DZ80="Yes"),OFFSET('Hygiene Data'!$G$9,0,10*ROW('Hygiene Data'!G74)),NA())</f>
        <v>#N/A</v>
      </c>
      <c r="BL80" s="84" t="e">
        <f ca="true">+IF(AND(ISNUMBER(OFFSET('Hygiene Data'!$H$5,0,10*ROW('Hygiene Data'!H74))),'Data Summary'!EA80="Yes"),OFFSET('Hygiene Data'!$H$5,0,10*ROW('Hygiene Data'!H74)),NA())</f>
        <v>#N/A</v>
      </c>
      <c r="BM80" s="84" t="e">
        <f ca="true">+IF(AND(ISNUMBER(OFFSET('Hygiene Data'!$H$7,0,10*ROW('Hygiene Data'!H74))),'Data Summary'!EB80="Yes"),OFFSET('Hygiene Data'!$H$7,0,10*ROW('Hygiene Data'!H74)),NA())</f>
        <v>#N/A</v>
      </c>
      <c r="BN80" s="84" t="e">
        <f ca="true">+IF(AND(ISNUMBER(OFFSET('Hygiene Data'!$H$9,0,10*ROW('Hygiene Data'!H74))),'Data Summary'!EC80="Yes"),OFFSET('Hygiene Data'!$H$9,0,10*ROW('Hygiene Data'!H74)),NA())</f>
        <v>#N/A</v>
      </c>
      <c r="BO80" s="84" t="e">
        <f ca="true">+IF(AND(ISNUMBER(OFFSET('Hygiene Data'!$I$5,0,10*ROW('Hygiene Data'!I74))),'Data Summary'!ED80="Yes"),OFFSET('Hygiene Data'!$I$5,0,10*ROW('Hygiene Data'!I74)),NA())</f>
        <v>#N/A</v>
      </c>
      <c r="BP80" s="84" t="e">
        <f ca="true">+IF(AND(ISNUMBER(OFFSET('Hygiene Data'!$I$7,0,10*ROW('Hygiene Data'!I74))),'Data Summary'!EE80="Yes"),OFFSET('Hygiene Data'!$I$7,0,10*ROW('Hygiene Data'!I74)),NA())</f>
        <v>#N/A</v>
      </c>
      <c r="BQ80" s="84" t="e">
        <f ca="true">+IF(AND(ISNUMBER(OFFSET('Hygiene Data'!$I$9,0,10*ROW('Hygiene Data'!I74))),'Data Summary'!EF80="Yes"),OFFSET('Hygiene Data'!$I$9,0,10*ROW('Hygiene Data'!I74)),NA())</f>
        <v>#N/A</v>
      </c>
    </row>
    <row xmlns:x14ac="http://schemas.microsoft.com/office/spreadsheetml/2009/9/ac" r="81" x14ac:dyDescent="0.2">
      <c r="A81" s="375" t="e">
        <f ca="true">+RIGHT('Data Summary'!A81,LEN('Data Summary'!A81)-9)</f>
        <v>#VALUE!</v>
      </c>
      <c r="B81" s="36" t="str">
        <f ca="true">+IF(ISTEXT('Data Summary'!B81),'Data Summary'!B81,"")</f>
        <v/>
      </c>
      <c r="C81" s="325" t="e">
        <f ca="true">+VALUE('Data Summary'!C81)</f>
        <v>#VALUE!</v>
      </c>
      <c r="D81" s="82" t="e">
        <f ca="true">+IF(AND(ISNUMBER(OFFSET('Water Data'!$D$4,0,10*ROW('Water Data'!D75))),'Data Summary'!BS81="Yes"),100-OFFSET('Water Data'!$D$4,0,10*ROW('Water Data'!D75)),NA())</f>
        <v>#N/A</v>
      </c>
      <c r="E81" s="82" t="e">
        <f ca="true">+IF(AND(ISNUMBER(OFFSET('Water Data'!$D$6,0,10*ROW('Water Data'!D75))),'Data Summary'!BT81="Yes"),OFFSET('Water Data'!$D$6,0,10*ROW('Water Data'!D75)),NA())</f>
        <v>#N/A</v>
      </c>
      <c r="F81" s="82" t="e">
        <f ca="true">+IF(AND(ISNUMBER(OFFSET('Water Data'!$D$9,0,10*ROW('Water Data'!D75))),'Data Summary'!BU81="Yes"),OFFSET('Water Data'!$D$9,0,10*ROW('Water Data'!D75)),NA())</f>
        <v>#N/A</v>
      </c>
      <c r="G81" s="82" t="e">
        <f ca="true">+IF(AND(ISNUMBER(OFFSET('Water Data'!$E$4,0,10*ROW('Water Data'!E75))),'Data Summary'!BV81="Yes"),100-OFFSET('Water Data'!$E$4,0,10*ROW('Water Data'!E75)),NA())</f>
        <v>#N/A</v>
      </c>
      <c r="H81" s="82" t="e">
        <f ca="true">+IF(AND(ISNUMBER(OFFSET('Water Data'!$E$6,0,10*ROW('Water Data'!E75))),'Data Summary'!BW81="Yes"),OFFSET('Water Data'!$E$6,0,10*ROW('Water Data'!E75)),NA())</f>
        <v>#N/A</v>
      </c>
      <c r="I81" s="82" t="e">
        <f ca="true">+IF(AND(ISNUMBER(OFFSET('Water Data'!$E$9,0,10*ROW('Water Data'!E75))),'Data Summary'!BX81="Yes"),OFFSET('Water Data'!$E$9,0,10*ROW('Water Data'!E75)),NA())</f>
        <v>#N/A</v>
      </c>
      <c r="J81" s="82" t="e">
        <f ca="true">+IF(AND(ISNUMBER(OFFSET('Water Data'!$F$4,0,10*ROW('Water Data'!F75))),'Data Summary'!BY81="Yes"),100-OFFSET('Water Data'!$F$4,0,10*ROW('Water Data'!F75)),NA())</f>
        <v>#N/A</v>
      </c>
      <c r="K81" s="82" t="e">
        <f ca="true">+IF(AND(ISNUMBER(OFFSET('Water Data'!$F$6,0,10*ROW('Water Data'!F75))),'Data Summary'!BZ81="Yes"),OFFSET('Water Data'!$F$6,0,10*ROW('Water Data'!F75)),NA())</f>
        <v>#N/A</v>
      </c>
      <c r="L81" s="82" t="e">
        <f ca="true">+IF(AND(ISNUMBER(OFFSET('Water Data'!$F$9,0,10*ROW('Water Data'!F75))),'Data Summary'!CA81="Yes"),OFFSET('Water Data'!$F$9,0,10*ROW('Water Data'!F75)),NA())</f>
        <v>#N/A</v>
      </c>
      <c r="M81" s="82" t="e">
        <f ca="true">+IF(AND(ISNUMBER(OFFSET('Water Data'!$G$4,0,10*ROW('Water Data'!G75))),'Data Summary'!CB81="Yes"),100-OFFSET('Water Data'!$G$4,0,10*ROW('Water Data'!G75)),NA())</f>
        <v>#N/A</v>
      </c>
      <c r="N81" s="82" t="e">
        <f ca="true">+IF(AND(ISNUMBER(OFFSET('Water Data'!$G$6,0,10*ROW('Water Data'!G75))),'Data Summary'!CC81="Yes"),OFFSET('Water Data'!$G$6,0,10*ROW('Water Data'!G75)),NA())</f>
        <v>#N/A</v>
      </c>
      <c r="O81" s="82" t="e">
        <f ca="true">+IF(AND(ISNUMBER(OFFSET('Water Data'!$G$9,0,10*ROW('Water Data'!G75))),'Data Summary'!CD81="Yes"),OFFSET('Water Data'!$G$9,0,10*ROW('Water Data'!G75)),NA())</f>
        <v>#N/A</v>
      </c>
      <c r="P81" s="82" t="e">
        <f ca="true">+IF(AND(ISNUMBER(OFFSET('Water Data'!$H$4,0,10*ROW('Water Data'!H75))),'Data Summary'!CE81="Yes"),100-OFFSET('Water Data'!$H$4,0,10*ROW('Water Data'!H75)),NA())</f>
        <v>#N/A</v>
      </c>
      <c r="Q81" s="82" t="e">
        <f ca="true">+IF(AND(ISNUMBER(OFFSET('Water Data'!$H$6,0,10*ROW('Water Data'!H75))),'Data Summary'!CF81="Yes"),OFFSET('Water Data'!$H$6,0,10*ROW('Water Data'!H75)),NA())</f>
        <v>#N/A</v>
      </c>
      <c r="R81" s="82" t="e">
        <f ca="true">+IF(AND(ISNUMBER(OFFSET('Water Data'!$H$9,0,10*ROW('Water Data'!H75))),'Data Summary'!CG81="Yes"),OFFSET('Water Data'!$H$9,0,10*ROW('Water Data'!H75)),NA())</f>
        <v>#N/A</v>
      </c>
      <c r="S81" s="82" t="e">
        <f ca="true">+IF(AND(ISNUMBER(OFFSET('Water Data'!$I$4,0,10*ROW('Water Data'!I75))),'Data Summary'!CH81="Yes"),100-OFFSET('Water Data'!$I$4,0,10*ROW('Water Data'!I75)),NA())</f>
        <v>#N/A</v>
      </c>
      <c r="T81" s="82" t="e">
        <f ca="true">+IF(AND(ISNUMBER(OFFSET('Water Data'!$I$6,0,10*ROW('Water Data'!I75))),'Data Summary'!CI81="Yes"),OFFSET('Water Data'!$I$6,0,10*ROW('Water Data'!I75)),NA())</f>
        <v>#N/A</v>
      </c>
      <c r="U81" s="82" t="e">
        <f ca="true">+IF(AND(ISNUMBER(OFFSET('Water Data'!$I$9,0,10*ROW('Water Data'!I75))),'Data Summary'!CJ81="Yes"),OFFSET('Water Data'!$I$9,0,10*ROW('Water Data'!I75)),NA())</f>
        <v>#N/A</v>
      </c>
      <c r="V81" s="83" t="e">
        <f ca="true">+IF(AND(ISNUMBER(OFFSET('Sanitation Data'!$D$4,0,10*ROW('Sanitation Data'!D75))),'Data Summary'!CK81="Yes"),100-OFFSET('Sanitation Data'!$D$4,0,10*ROW('Sanitation Data'!D75)),NA())</f>
        <v>#N/A</v>
      </c>
      <c r="W81" s="83" t="e">
        <f ca="true">+IF(AND(ISNUMBER(OFFSET('Sanitation Data'!$D$6,0,10*ROW('Sanitation Data'!D75))),'Data Summary'!CL81="Yes"),OFFSET('Sanitation Data'!$D$6,0,10*ROW('Sanitation Data'!D75)),NA())</f>
        <v>#N/A</v>
      </c>
      <c r="X81" s="83" t="e">
        <f ca="true">+IF(AND(ISNUMBER(OFFSET('Sanitation Data'!$D$10,0,10*ROW('Sanitation Data'!D75))),'Data Summary'!CM81="Yes"),OFFSET('Sanitation Data'!$D$10,0,10*ROW('Sanitation Data'!D75)),NA())</f>
        <v>#N/A</v>
      </c>
      <c r="Y81" s="83" t="e">
        <f ca="true">+IF(AND(ISNUMBER(OFFSET('Sanitation Data'!$D$11,0,10*ROW('Sanitation Data'!D75))),'Data Summary'!CN81="Yes"),OFFSET('Sanitation Data'!$D$11,0,10*ROW('Sanitation Data'!D75)),NA())</f>
        <v>#N/A</v>
      </c>
      <c r="Z81" s="83" t="e">
        <f ca="true">+IF(AND(ISNUMBER(OFFSET('Sanitation Data'!$D$12,0,10*ROW('Sanitation Data'!D75))),'Data Summary'!CO81="Yes"),OFFSET('Sanitation Data'!$D$12,0,10*ROW('Sanitation Data'!D75)),NA())</f>
        <v>#N/A</v>
      </c>
      <c r="AA81" s="83" t="e">
        <f ca="true">+IF(AND(ISNUMBER(OFFSET('Sanitation Data'!$E$4,0,10*ROW('Sanitation Data'!E75))),'Data Summary'!CP81="Yes"),100-OFFSET('Sanitation Data'!$E$4,0,10*ROW('Sanitation Data'!E75)),NA())</f>
        <v>#N/A</v>
      </c>
      <c r="AB81" s="83" t="e">
        <f ca="true">+IF(AND(ISNUMBER(OFFSET('Sanitation Data'!$E$6,0,10*ROW('Sanitation Data'!E75))),'Data Summary'!CQ81="Yes"),OFFSET('Sanitation Data'!$E$6,0,10*ROW('Sanitation Data'!E75)),NA())</f>
        <v>#N/A</v>
      </c>
      <c r="AC81" s="83" t="e">
        <f ca="true">+IF(AND(ISNUMBER(OFFSET('Sanitation Data'!$E$10,0,10*ROW('Sanitation Data'!E75))),'Data Summary'!CR81="Yes"),OFFSET('Sanitation Data'!$E$10,0,10*ROW('Sanitation Data'!E75)),NA())</f>
        <v>#N/A</v>
      </c>
      <c r="AD81" s="83" t="e">
        <f ca="true">+IF(AND(ISNUMBER(OFFSET('Sanitation Data'!$E$11,0,10*ROW('Sanitation Data'!E75))),'Data Summary'!CS81="Yes"),OFFSET('Sanitation Data'!$E$11,0,10*ROW('Sanitation Data'!E75)),NA())</f>
        <v>#N/A</v>
      </c>
      <c r="AE81" s="83" t="e">
        <f ca="true">+IF(AND(ISNUMBER(OFFSET('Sanitation Data'!$E$12,0,10*ROW('Sanitation Data'!E75))),'Data Summary'!CT81="Yes"),OFFSET('Sanitation Data'!$E$12,0,10*ROW('Sanitation Data'!E75)),NA())</f>
        <v>#N/A</v>
      </c>
      <c r="AF81" s="83" t="e">
        <f ca="true">+IF(AND(ISNUMBER(OFFSET('Sanitation Data'!$F$4,0,10*ROW('Sanitation Data'!F75))),'Data Summary'!CU81="Yes"),100-OFFSET('Sanitation Data'!$F$4,0,10*ROW('Sanitation Data'!F75)),NA())</f>
        <v>#N/A</v>
      </c>
      <c r="AG81" s="83" t="e">
        <f ca="true">+IF(AND(ISNUMBER(OFFSET('Sanitation Data'!$F$6,0,10*ROW('Sanitation Data'!F75))),'Data Summary'!CV81="Yes"),OFFSET('Sanitation Data'!$F$6,0,10*ROW('Sanitation Data'!F75)),NA())</f>
        <v>#N/A</v>
      </c>
      <c r="AH81" s="83" t="e">
        <f ca="true">+IF(AND(ISNUMBER(OFFSET('Sanitation Data'!$F$10,0,10*ROW('Sanitation Data'!F75))),'Data Summary'!CW81="Yes"),OFFSET('Sanitation Data'!$F$10,0,10*ROW('Sanitation Data'!F75)),NA())</f>
        <v>#N/A</v>
      </c>
      <c r="AI81" s="83" t="e">
        <f ca="true">+IF(AND(ISNUMBER(OFFSET('Sanitation Data'!$F$11,0,10*ROW('Sanitation Data'!F75))),'Data Summary'!CX81="Yes"),OFFSET('Sanitation Data'!$F$11,0,10*ROW('Sanitation Data'!F75)),NA())</f>
        <v>#N/A</v>
      </c>
      <c r="AJ81" s="83" t="e">
        <f ca="true">+IF(AND(ISNUMBER(OFFSET('Sanitation Data'!$F$12,0,10*ROW('Sanitation Data'!F75))),'Data Summary'!CY81="Yes"),OFFSET('Sanitation Data'!$F$12,0,10*ROW('Sanitation Data'!F75)),NA())</f>
        <v>#N/A</v>
      </c>
      <c r="AK81" s="83" t="e">
        <f ca="true">+IF(AND(ISNUMBER(OFFSET('Sanitation Data'!$G$4,0,10*ROW('Sanitation Data'!G75))),'Data Summary'!CZ81="Yes"),100-OFFSET('Sanitation Data'!$G$4,0,10*ROW('Sanitation Data'!G75)),NA())</f>
        <v>#N/A</v>
      </c>
      <c r="AL81" s="83" t="e">
        <f ca="true">+IF(AND(ISNUMBER(OFFSET('Sanitation Data'!$G$6,0,10*ROW('Sanitation Data'!G75))),'Data Summary'!DA81="Yes"),OFFSET('Sanitation Data'!$G$6,0,10*ROW('Sanitation Data'!G75)),NA())</f>
        <v>#N/A</v>
      </c>
      <c r="AM81" s="83" t="e">
        <f ca="true">+IF(AND(ISNUMBER(OFFSET('Sanitation Data'!$G$10,0,10*ROW('Sanitation Data'!G75))),'Data Summary'!DB81="Yes"),OFFSET('Sanitation Data'!$G$10,0,10*ROW('Sanitation Data'!G75)),NA())</f>
        <v>#N/A</v>
      </c>
      <c r="AN81" s="83" t="e">
        <f ca="true">+IF(AND(ISNUMBER(OFFSET('Sanitation Data'!$G$11,0,10*ROW('Sanitation Data'!G75))),'Data Summary'!DC81="Yes"),OFFSET('Sanitation Data'!$G$11,0,10*ROW('Sanitation Data'!G75)),NA())</f>
        <v>#N/A</v>
      </c>
      <c r="AO81" s="83" t="e">
        <f ca="true">+IF(AND(ISNUMBER(OFFSET('Sanitation Data'!$G$12,0,10*ROW('Sanitation Data'!G75))),'Data Summary'!DD81="Yes"),OFFSET('Sanitation Data'!$G$12,0,10*ROW('Sanitation Data'!G75)),NA())</f>
        <v>#N/A</v>
      </c>
      <c r="AP81" s="83" t="e">
        <f ca="true">+IF(AND(ISNUMBER(OFFSET('Sanitation Data'!$H$4,0,10*ROW('Sanitation Data'!H75))),'Data Summary'!DE81="Yes"),100-OFFSET('Sanitation Data'!$H$4,0,10*ROW('Sanitation Data'!H75)),NA())</f>
        <v>#N/A</v>
      </c>
      <c r="AQ81" s="83" t="e">
        <f ca="true">+IF(AND(ISNUMBER(OFFSET('Sanitation Data'!$H$6,0,10*ROW('Sanitation Data'!H75))),'Data Summary'!DF81="Yes"),OFFSET('Sanitation Data'!$H$6,0,10*ROW('Sanitation Data'!H75)),NA())</f>
        <v>#N/A</v>
      </c>
      <c r="AR81" s="83" t="e">
        <f ca="true">+IF(AND(ISNUMBER(OFFSET('Sanitation Data'!$H$10,0,10*ROW('Sanitation Data'!H75))),'Data Summary'!DG81="Yes"),OFFSET('Sanitation Data'!$H$10,0,10*ROW('Sanitation Data'!H75)),NA())</f>
        <v>#N/A</v>
      </c>
      <c r="AS81" s="83" t="e">
        <f ca="true">+IF(AND(ISNUMBER(OFFSET('Sanitation Data'!$H$11,0,10*ROW('Sanitation Data'!H75))),'Data Summary'!DH81="Yes"),OFFSET('Sanitation Data'!$H$11,0,10*ROW('Sanitation Data'!H75)),NA())</f>
        <v>#N/A</v>
      </c>
      <c r="AT81" s="83" t="e">
        <f ca="true">+IF(AND(ISNUMBER(OFFSET('Sanitation Data'!$H$12,0,10*ROW('Sanitation Data'!H75))),'Data Summary'!DI81="Yes"),OFFSET('Sanitation Data'!$H$12,0,10*ROW('Sanitation Data'!H75)),NA())</f>
        <v>#N/A</v>
      </c>
      <c r="AU81" s="83" t="e">
        <f ca="true">+IF(AND(ISNUMBER(OFFSET('Sanitation Data'!$I$4,0,10*ROW('Sanitation Data'!I75))),'Data Summary'!DJ81="Yes"),100-OFFSET('Sanitation Data'!$I$4,0,10*ROW('Sanitation Data'!I75)),NA())</f>
        <v>#N/A</v>
      </c>
      <c r="AV81" s="83" t="e">
        <f ca="true">+IF(AND(ISNUMBER(OFFSET('Sanitation Data'!$I$6,0,10*ROW('Sanitation Data'!I75))),'Data Summary'!DK81="Yes"),OFFSET('Sanitation Data'!$I$6,0,10*ROW('Sanitation Data'!I75)),NA())</f>
        <v>#N/A</v>
      </c>
      <c r="AW81" s="83" t="e">
        <f ca="true">+IF(AND(ISNUMBER(OFFSET('Sanitation Data'!$I$10,0,10*ROW('Sanitation Data'!I75))),'Data Summary'!DL81="Yes"),OFFSET('Sanitation Data'!$I$10,0,10*ROW('Sanitation Data'!I75)),NA())</f>
        <v>#N/A</v>
      </c>
      <c r="AX81" s="83" t="e">
        <f ca="true">+IF(AND(ISNUMBER(OFFSET('Sanitation Data'!$I$11,0,10*ROW('Sanitation Data'!I75))),'Data Summary'!DM81="Yes"),OFFSET('Sanitation Data'!$I$11,0,10*ROW('Sanitation Data'!I75)),NA())</f>
        <v>#N/A</v>
      </c>
      <c r="AY81" s="83" t="e">
        <f ca="true">+IF(AND(ISNUMBER(OFFSET('Sanitation Data'!$I$12,0,10*ROW('Sanitation Data'!I75))),'Data Summary'!DN81="Yes"),OFFSET('Sanitation Data'!$I$12,0,10*ROW('Sanitation Data'!I75)),NA())</f>
        <v>#N/A</v>
      </c>
      <c r="AZ81" s="84" t="e">
        <f ca="true">+IF(AND(ISNUMBER(OFFSET('Hygiene Data'!$D$5,0,10*ROW('Hygiene Data'!D75))),'Data Summary'!DO81="Yes"),OFFSET('Hygiene Data'!$D$5,0,10*ROW('Hygiene Data'!D75)),NA())</f>
        <v>#N/A</v>
      </c>
      <c r="BA81" s="84" t="e">
        <f ca="true">+IF(AND(ISNUMBER(OFFSET('Hygiene Data'!$D$7,0,10*ROW('Hygiene Data'!D75))),'Data Summary'!DP81="Yes"),OFFSET('Hygiene Data'!$D$7,0,10*ROW('Hygiene Data'!D75)),NA())</f>
        <v>#N/A</v>
      </c>
      <c r="BB81" s="84" t="e">
        <f ca="true">+IF(AND(ISNUMBER(OFFSET('Hygiene Data'!$D$9,0,10*ROW('Hygiene Data'!D75))),'Data Summary'!DQ81="Yes"),OFFSET('Hygiene Data'!$D$9,0,10*ROW('Hygiene Data'!D75)),NA())</f>
        <v>#N/A</v>
      </c>
      <c r="BC81" s="84" t="e">
        <f ca="true">+IF(AND(ISNUMBER(OFFSET('Hygiene Data'!$E$5,0,10*ROW('Hygiene Data'!E75))),'Data Summary'!DR81="Yes"),OFFSET('Hygiene Data'!$E$5,0,10*ROW('Hygiene Data'!E75)),NA())</f>
        <v>#N/A</v>
      </c>
      <c r="BD81" s="84" t="e">
        <f ca="true">+IF(AND(ISNUMBER(OFFSET('Hygiene Data'!$E$7,0,10*ROW('Hygiene Data'!E75))),'Data Summary'!DS81="Yes"),OFFSET('Hygiene Data'!$E$7,0,10*ROW('Hygiene Data'!E75)),NA())</f>
        <v>#N/A</v>
      </c>
      <c r="BE81" s="84" t="e">
        <f ca="true">+IF(AND(ISNUMBER(OFFSET('Hygiene Data'!$E$9,0,10*ROW('Hygiene Data'!E75))),'Data Summary'!DT81="Yes"),OFFSET('Hygiene Data'!$E$9,0,10*ROW('Hygiene Data'!E75)),NA())</f>
        <v>#N/A</v>
      </c>
      <c r="BF81" s="84" t="e">
        <f ca="true">+IF(AND(ISNUMBER(OFFSET('Hygiene Data'!$F$5,0,10*ROW('Hygiene Data'!F75))),'Data Summary'!DU81="Yes"),OFFSET('Hygiene Data'!$F$5,0,10*ROW('Hygiene Data'!F75)),NA())</f>
        <v>#N/A</v>
      </c>
      <c r="BG81" s="84" t="e">
        <f ca="true">+IF(AND(ISNUMBER(OFFSET('Hygiene Data'!$F$7,0,10*ROW('Hygiene Data'!F75))),'Data Summary'!DV81="Yes"),OFFSET('Hygiene Data'!$F$7,0,10*ROW('Hygiene Data'!F75)),NA())</f>
        <v>#N/A</v>
      </c>
      <c r="BH81" s="84" t="e">
        <f ca="true">+IF(AND(ISNUMBER(OFFSET('Hygiene Data'!$F$9,0,10*ROW('Hygiene Data'!F75))),'Data Summary'!DW81="Yes"),OFFSET('Hygiene Data'!$F$9,0,10*ROW('Hygiene Data'!F75)),NA())</f>
        <v>#N/A</v>
      </c>
      <c r="BI81" s="84" t="e">
        <f ca="true">+IF(AND(ISNUMBER(OFFSET('Hygiene Data'!$G$5,0,10*ROW('Hygiene Data'!G75))),'Data Summary'!DX81="Yes"),OFFSET('Hygiene Data'!$G$5,0,10*ROW('Hygiene Data'!G75)),NA())</f>
        <v>#N/A</v>
      </c>
      <c r="BJ81" s="84" t="e">
        <f ca="true">+IF(AND(ISNUMBER(OFFSET('Hygiene Data'!$G$7,0,10*ROW('Hygiene Data'!G75))),'Data Summary'!DY81="Yes"),OFFSET('Hygiene Data'!$G$7,0,10*ROW('Hygiene Data'!G75)),NA())</f>
        <v>#N/A</v>
      </c>
      <c r="BK81" s="84" t="e">
        <f ca="true">+IF(AND(ISNUMBER(OFFSET('Hygiene Data'!$G$9,0,10*ROW('Hygiene Data'!G75))),'Data Summary'!DZ81="Yes"),OFFSET('Hygiene Data'!$G$9,0,10*ROW('Hygiene Data'!G75)),NA())</f>
        <v>#N/A</v>
      </c>
      <c r="BL81" s="84" t="e">
        <f ca="true">+IF(AND(ISNUMBER(OFFSET('Hygiene Data'!$H$5,0,10*ROW('Hygiene Data'!H75))),'Data Summary'!EA81="Yes"),OFFSET('Hygiene Data'!$H$5,0,10*ROW('Hygiene Data'!H75)),NA())</f>
        <v>#N/A</v>
      </c>
      <c r="BM81" s="84" t="e">
        <f ca="true">+IF(AND(ISNUMBER(OFFSET('Hygiene Data'!$H$7,0,10*ROW('Hygiene Data'!H75))),'Data Summary'!EB81="Yes"),OFFSET('Hygiene Data'!$H$7,0,10*ROW('Hygiene Data'!H75)),NA())</f>
        <v>#N/A</v>
      </c>
      <c r="BN81" s="84" t="e">
        <f ca="true">+IF(AND(ISNUMBER(OFFSET('Hygiene Data'!$H$9,0,10*ROW('Hygiene Data'!H75))),'Data Summary'!EC81="Yes"),OFFSET('Hygiene Data'!$H$9,0,10*ROW('Hygiene Data'!H75)),NA())</f>
        <v>#N/A</v>
      </c>
      <c r="BO81" s="84" t="e">
        <f ca="true">+IF(AND(ISNUMBER(OFFSET('Hygiene Data'!$I$5,0,10*ROW('Hygiene Data'!I75))),'Data Summary'!ED81="Yes"),OFFSET('Hygiene Data'!$I$5,0,10*ROW('Hygiene Data'!I75)),NA())</f>
        <v>#N/A</v>
      </c>
      <c r="BP81" s="84" t="e">
        <f ca="true">+IF(AND(ISNUMBER(OFFSET('Hygiene Data'!$I$7,0,10*ROW('Hygiene Data'!I75))),'Data Summary'!EE81="Yes"),OFFSET('Hygiene Data'!$I$7,0,10*ROW('Hygiene Data'!I75)),NA())</f>
        <v>#N/A</v>
      </c>
      <c r="BQ81" s="84" t="e">
        <f ca="true">+IF(AND(ISNUMBER(OFFSET('Hygiene Data'!$I$9,0,10*ROW('Hygiene Data'!I75))),'Data Summary'!EF81="Yes"),OFFSET('Hygiene Data'!$I$9,0,10*ROW('Hygiene Data'!I75)),NA())</f>
        <v>#N/A</v>
      </c>
    </row>
    <row xmlns:x14ac="http://schemas.microsoft.com/office/spreadsheetml/2009/9/ac" r="82" x14ac:dyDescent="0.2">
      <c r="A82" s="375" t="e">
        <f ca="true">+RIGHT('Data Summary'!A82,LEN('Data Summary'!A82)-9)</f>
        <v>#VALUE!</v>
      </c>
      <c r="B82" s="36" t="str">
        <f ca="true">+IF(ISTEXT('Data Summary'!B82),'Data Summary'!B82,"")</f>
        <v/>
      </c>
      <c r="C82" s="325" t="e">
        <f ca="true">+VALUE('Data Summary'!C82)</f>
        <v>#VALUE!</v>
      </c>
      <c r="D82" s="82" t="e">
        <f ca="true">+IF(AND(ISNUMBER(OFFSET('Water Data'!$D$4,0,10*ROW('Water Data'!D76))),'Data Summary'!BS82="Yes"),100-OFFSET('Water Data'!$D$4,0,10*ROW('Water Data'!D76)),NA())</f>
        <v>#N/A</v>
      </c>
      <c r="E82" s="82" t="e">
        <f ca="true">+IF(AND(ISNUMBER(OFFSET('Water Data'!$D$6,0,10*ROW('Water Data'!D76))),'Data Summary'!BT82="Yes"),OFFSET('Water Data'!$D$6,0,10*ROW('Water Data'!D76)),NA())</f>
        <v>#N/A</v>
      </c>
      <c r="F82" s="82" t="e">
        <f ca="true">+IF(AND(ISNUMBER(OFFSET('Water Data'!$D$9,0,10*ROW('Water Data'!D76))),'Data Summary'!BU82="Yes"),OFFSET('Water Data'!$D$9,0,10*ROW('Water Data'!D76)),NA())</f>
        <v>#N/A</v>
      </c>
      <c r="G82" s="82" t="e">
        <f ca="true">+IF(AND(ISNUMBER(OFFSET('Water Data'!$E$4,0,10*ROW('Water Data'!E76))),'Data Summary'!BV82="Yes"),100-OFFSET('Water Data'!$E$4,0,10*ROW('Water Data'!E76)),NA())</f>
        <v>#N/A</v>
      </c>
      <c r="H82" s="82" t="e">
        <f ca="true">+IF(AND(ISNUMBER(OFFSET('Water Data'!$E$6,0,10*ROW('Water Data'!E76))),'Data Summary'!BW82="Yes"),OFFSET('Water Data'!$E$6,0,10*ROW('Water Data'!E76)),NA())</f>
        <v>#N/A</v>
      </c>
      <c r="I82" s="82" t="e">
        <f ca="true">+IF(AND(ISNUMBER(OFFSET('Water Data'!$E$9,0,10*ROW('Water Data'!E76))),'Data Summary'!BX82="Yes"),OFFSET('Water Data'!$E$9,0,10*ROW('Water Data'!E76)),NA())</f>
        <v>#N/A</v>
      </c>
      <c r="J82" s="82" t="e">
        <f ca="true">+IF(AND(ISNUMBER(OFFSET('Water Data'!$F$4,0,10*ROW('Water Data'!F76))),'Data Summary'!BY82="Yes"),100-OFFSET('Water Data'!$F$4,0,10*ROW('Water Data'!F76)),NA())</f>
        <v>#N/A</v>
      </c>
      <c r="K82" s="82" t="e">
        <f ca="true">+IF(AND(ISNUMBER(OFFSET('Water Data'!$F$6,0,10*ROW('Water Data'!F76))),'Data Summary'!BZ82="Yes"),OFFSET('Water Data'!$F$6,0,10*ROW('Water Data'!F76)),NA())</f>
        <v>#N/A</v>
      </c>
      <c r="L82" s="82" t="e">
        <f ca="true">+IF(AND(ISNUMBER(OFFSET('Water Data'!$F$9,0,10*ROW('Water Data'!F76))),'Data Summary'!CA82="Yes"),OFFSET('Water Data'!$F$9,0,10*ROW('Water Data'!F76)),NA())</f>
        <v>#N/A</v>
      </c>
      <c r="M82" s="82" t="e">
        <f ca="true">+IF(AND(ISNUMBER(OFFSET('Water Data'!$G$4,0,10*ROW('Water Data'!G76))),'Data Summary'!CB82="Yes"),100-OFFSET('Water Data'!$G$4,0,10*ROW('Water Data'!G76)),NA())</f>
        <v>#N/A</v>
      </c>
      <c r="N82" s="82" t="e">
        <f ca="true">+IF(AND(ISNUMBER(OFFSET('Water Data'!$G$6,0,10*ROW('Water Data'!G76))),'Data Summary'!CC82="Yes"),OFFSET('Water Data'!$G$6,0,10*ROW('Water Data'!G76)),NA())</f>
        <v>#N/A</v>
      </c>
      <c r="O82" s="82" t="e">
        <f ca="true">+IF(AND(ISNUMBER(OFFSET('Water Data'!$G$9,0,10*ROW('Water Data'!G76))),'Data Summary'!CD82="Yes"),OFFSET('Water Data'!$G$9,0,10*ROW('Water Data'!G76)),NA())</f>
        <v>#N/A</v>
      </c>
      <c r="P82" s="82" t="e">
        <f ca="true">+IF(AND(ISNUMBER(OFFSET('Water Data'!$H$4,0,10*ROW('Water Data'!H76))),'Data Summary'!CE82="Yes"),100-OFFSET('Water Data'!$H$4,0,10*ROW('Water Data'!H76)),NA())</f>
        <v>#N/A</v>
      </c>
      <c r="Q82" s="82" t="e">
        <f ca="true">+IF(AND(ISNUMBER(OFFSET('Water Data'!$H$6,0,10*ROW('Water Data'!H76))),'Data Summary'!CF82="Yes"),OFFSET('Water Data'!$H$6,0,10*ROW('Water Data'!H76)),NA())</f>
        <v>#N/A</v>
      </c>
      <c r="R82" s="82" t="e">
        <f ca="true">+IF(AND(ISNUMBER(OFFSET('Water Data'!$H$9,0,10*ROW('Water Data'!H76))),'Data Summary'!CG82="Yes"),OFFSET('Water Data'!$H$9,0,10*ROW('Water Data'!H76)),NA())</f>
        <v>#N/A</v>
      </c>
      <c r="S82" s="82" t="e">
        <f ca="true">+IF(AND(ISNUMBER(OFFSET('Water Data'!$I$4,0,10*ROW('Water Data'!I76))),'Data Summary'!CH82="Yes"),100-OFFSET('Water Data'!$I$4,0,10*ROW('Water Data'!I76)),NA())</f>
        <v>#N/A</v>
      </c>
      <c r="T82" s="82" t="e">
        <f ca="true">+IF(AND(ISNUMBER(OFFSET('Water Data'!$I$6,0,10*ROW('Water Data'!I76))),'Data Summary'!CI82="Yes"),OFFSET('Water Data'!$I$6,0,10*ROW('Water Data'!I76)),NA())</f>
        <v>#N/A</v>
      </c>
      <c r="U82" s="82" t="e">
        <f ca="true">+IF(AND(ISNUMBER(OFFSET('Water Data'!$I$9,0,10*ROW('Water Data'!I76))),'Data Summary'!CJ82="Yes"),OFFSET('Water Data'!$I$9,0,10*ROW('Water Data'!I76)),NA())</f>
        <v>#N/A</v>
      </c>
      <c r="V82" s="83" t="e">
        <f ca="true">+IF(AND(ISNUMBER(OFFSET('Sanitation Data'!$D$4,0,10*ROW('Sanitation Data'!D76))),'Data Summary'!CK82="Yes"),100-OFFSET('Sanitation Data'!$D$4,0,10*ROW('Sanitation Data'!D76)),NA())</f>
        <v>#N/A</v>
      </c>
      <c r="W82" s="83" t="e">
        <f ca="true">+IF(AND(ISNUMBER(OFFSET('Sanitation Data'!$D$6,0,10*ROW('Sanitation Data'!D76))),'Data Summary'!CL82="Yes"),OFFSET('Sanitation Data'!$D$6,0,10*ROW('Sanitation Data'!D76)),NA())</f>
        <v>#N/A</v>
      </c>
      <c r="X82" s="83" t="e">
        <f ca="true">+IF(AND(ISNUMBER(OFFSET('Sanitation Data'!$D$10,0,10*ROW('Sanitation Data'!D76))),'Data Summary'!CM82="Yes"),OFFSET('Sanitation Data'!$D$10,0,10*ROW('Sanitation Data'!D76)),NA())</f>
        <v>#N/A</v>
      </c>
      <c r="Y82" s="83" t="e">
        <f ca="true">+IF(AND(ISNUMBER(OFFSET('Sanitation Data'!$D$11,0,10*ROW('Sanitation Data'!D76))),'Data Summary'!CN82="Yes"),OFFSET('Sanitation Data'!$D$11,0,10*ROW('Sanitation Data'!D76)),NA())</f>
        <v>#N/A</v>
      </c>
      <c r="Z82" s="83" t="e">
        <f ca="true">+IF(AND(ISNUMBER(OFFSET('Sanitation Data'!$D$12,0,10*ROW('Sanitation Data'!D76))),'Data Summary'!CO82="Yes"),OFFSET('Sanitation Data'!$D$12,0,10*ROW('Sanitation Data'!D76)),NA())</f>
        <v>#N/A</v>
      </c>
      <c r="AA82" s="83" t="e">
        <f ca="true">+IF(AND(ISNUMBER(OFFSET('Sanitation Data'!$E$4,0,10*ROW('Sanitation Data'!E76))),'Data Summary'!CP82="Yes"),100-OFFSET('Sanitation Data'!$E$4,0,10*ROW('Sanitation Data'!E76)),NA())</f>
        <v>#N/A</v>
      </c>
      <c r="AB82" s="83" t="e">
        <f ca="true">+IF(AND(ISNUMBER(OFFSET('Sanitation Data'!$E$6,0,10*ROW('Sanitation Data'!E76))),'Data Summary'!CQ82="Yes"),OFFSET('Sanitation Data'!$E$6,0,10*ROW('Sanitation Data'!E76)),NA())</f>
        <v>#N/A</v>
      </c>
      <c r="AC82" s="83" t="e">
        <f ca="true">+IF(AND(ISNUMBER(OFFSET('Sanitation Data'!$E$10,0,10*ROW('Sanitation Data'!E76))),'Data Summary'!CR82="Yes"),OFFSET('Sanitation Data'!$E$10,0,10*ROW('Sanitation Data'!E76)),NA())</f>
        <v>#N/A</v>
      </c>
      <c r="AD82" s="83" t="e">
        <f ca="true">+IF(AND(ISNUMBER(OFFSET('Sanitation Data'!$E$11,0,10*ROW('Sanitation Data'!E76))),'Data Summary'!CS82="Yes"),OFFSET('Sanitation Data'!$E$11,0,10*ROW('Sanitation Data'!E76)),NA())</f>
        <v>#N/A</v>
      </c>
      <c r="AE82" s="83" t="e">
        <f ca="true">+IF(AND(ISNUMBER(OFFSET('Sanitation Data'!$E$12,0,10*ROW('Sanitation Data'!E76))),'Data Summary'!CT82="Yes"),OFFSET('Sanitation Data'!$E$12,0,10*ROW('Sanitation Data'!E76)),NA())</f>
        <v>#N/A</v>
      </c>
      <c r="AF82" s="83" t="e">
        <f ca="true">+IF(AND(ISNUMBER(OFFSET('Sanitation Data'!$F$4,0,10*ROW('Sanitation Data'!F76))),'Data Summary'!CU82="Yes"),100-OFFSET('Sanitation Data'!$F$4,0,10*ROW('Sanitation Data'!F76)),NA())</f>
        <v>#N/A</v>
      </c>
      <c r="AG82" s="83" t="e">
        <f ca="true">+IF(AND(ISNUMBER(OFFSET('Sanitation Data'!$F$6,0,10*ROW('Sanitation Data'!F76))),'Data Summary'!CV82="Yes"),OFFSET('Sanitation Data'!$F$6,0,10*ROW('Sanitation Data'!F76)),NA())</f>
        <v>#N/A</v>
      </c>
      <c r="AH82" s="83" t="e">
        <f ca="true">+IF(AND(ISNUMBER(OFFSET('Sanitation Data'!$F$10,0,10*ROW('Sanitation Data'!F76))),'Data Summary'!CW82="Yes"),OFFSET('Sanitation Data'!$F$10,0,10*ROW('Sanitation Data'!F76)),NA())</f>
        <v>#N/A</v>
      </c>
      <c r="AI82" s="83" t="e">
        <f ca="true">+IF(AND(ISNUMBER(OFFSET('Sanitation Data'!$F$11,0,10*ROW('Sanitation Data'!F76))),'Data Summary'!CX82="Yes"),OFFSET('Sanitation Data'!$F$11,0,10*ROW('Sanitation Data'!F76)),NA())</f>
        <v>#N/A</v>
      </c>
      <c r="AJ82" s="83" t="e">
        <f ca="true">+IF(AND(ISNUMBER(OFFSET('Sanitation Data'!$F$12,0,10*ROW('Sanitation Data'!F76))),'Data Summary'!CY82="Yes"),OFFSET('Sanitation Data'!$F$12,0,10*ROW('Sanitation Data'!F76)),NA())</f>
        <v>#N/A</v>
      </c>
      <c r="AK82" s="83" t="e">
        <f ca="true">+IF(AND(ISNUMBER(OFFSET('Sanitation Data'!$G$4,0,10*ROW('Sanitation Data'!G76))),'Data Summary'!CZ82="Yes"),100-OFFSET('Sanitation Data'!$G$4,0,10*ROW('Sanitation Data'!G76)),NA())</f>
        <v>#N/A</v>
      </c>
      <c r="AL82" s="83" t="e">
        <f ca="true">+IF(AND(ISNUMBER(OFFSET('Sanitation Data'!$G$6,0,10*ROW('Sanitation Data'!G76))),'Data Summary'!DA82="Yes"),OFFSET('Sanitation Data'!$G$6,0,10*ROW('Sanitation Data'!G76)),NA())</f>
        <v>#N/A</v>
      </c>
      <c r="AM82" s="83" t="e">
        <f ca="true">+IF(AND(ISNUMBER(OFFSET('Sanitation Data'!$G$10,0,10*ROW('Sanitation Data'!G76))),'Data Summary'!DB82="Yes"),OFFSET('Sanitation Data'!$G$10,0,10*ROW('Sanitation Data'!G76)),NA())</f>
        <v>#N/A</v>
      </c>
      <c r="AN82" s="83" t="e">
        <f ca="true">+IF(AND(ISNUMBER(OFFSET('Sanitation Data'!$G$11,0,10*ROW('Sanitation Data'!G76))),'Data Summary'!DC82="Yes"),OFFSET('Sanitation Data'!$G$11,0,10*ROW('Sanitation Data'!G76)),NA())</f>
        <v>#N/A</v>
      </c>
      <c r="AO82" s="83" t="e">
        <f ca="true">+IF(AND(ISNUMBER(OFFSET('Sanitation Data'!$G$12,0,10*ROW('Sanitation Data'!G76))),'Data Summary'!DD82="Yes"),OFFSET('Sanitation Data'!$G$12,0,10*ROW('Sanitation Data'!G76)),NA())</f>
        <v>#N/A</v>
      </c>
      <c r="AP82" s="83" t="e">
        <f ca="true">+IF(AND(ISNUMBER(OFFSET('Sanitation Data'!$H$4,0,10*ROW('Sanitation Data'!H76))),'Data Summary'!DE82="Yes"),100-OFFSET('Sanitation Data'!$H$4,0,10*ROW('Sanitation Data'!H76)),NA())</f>
        <v>#N/A</v>
      </c>
      <c r="AQ82" s="83" t="e">
        <f ca="true">+IF(AND(ISNUMBER(OFFSET('Sanitation Data'!$H$6,0,10*ROW('Sanitation Data'!H76))),'Data Summary'!DF82="Yes"),OFFSET('Sanitation Data'!$H$6,0,10*ROW('Sanitation Data'!H76)),NA())</f>
        <v>#N/A</v>
      </c>
      <c r="AR82" s="83" t="e">
        <f ca="true">+IF(AND(ISNUMBER(OFFSET('Sanitation Data'!$H$10,0,10*ROW('Sanitation Data'!H76))),'Data Summary'!DG82="Yes"),OFFSET('Sanitation Data'!$H$10,0,10*ROW('Sanitation Data'!H76)),NA())</f>
        <v>#N/A</v>
      </c>
      <c r="AS82" s="83" t="e">
        <f ca="true">+IF(AND(ISNUMBER(OFFSET('Sanitation Data'!$H$11,0,10*ROW('Sanitation Data'!H76))),'Data Summary'!DH82="Yes"),OFFSET('Sanitation Data'!$H$11,0,10*ROW('Sanitation Data'!H76)),NA())</f>
        <v>#N/A</v>
      </c>
      <c r="AT82" s="83" t="e">
        <f ca="true">+IF(AND(ISNUMBER(OFFSET('Sanitation Data'!$H$12,0,10*ROW('Sanitation Data'!H76))),'Data Summary'!DI82="Yes"),OFFSET('Sanitation Data'!$H$12,0,10*ROW('Sanitation Data'!H76)),NA())</f>
        <v>#N/A</v>
      </c>
      <c r="AU82" s="83" t="e">
        <f ca="true">+IF(AND(ISNUMBER(OFFSET('Sanitation Data'!$I$4,0,10*ROW('Sanitation Data'!I76))),'Data Summary'!DJ82="Yes"),100-OFFSET('Sanitation Data'!$I$4,0,10*ROW('Sanitation Data'!I76)),NA())</f>
        <v>#N/A</v>
      </c>
      <c r="AV82" s="83" t="e">
        <f ca="true">+IF(AND(ISNUMBER(OFFSET('Sanitation Data'!$I$6,0,10*ROW('Sanitation Data'!I76))),'Data Summary'!DK82="Yes"),OFFSET('Sanitation Data'!$I$6,0,10*ROW('Sanitation Data'!I76)),NA())</f>
        <v>#N/A</v>
      </c>
      <c r="AW82" s="83" t="e">
        <f ca="true">+IF(AND(ISNUMBER(OFFSET('Sanitation Data'!$I$10,0,10*ROW('Sanitation Data'!I76))),'Data Summary'!DL82="Yes"),OFFSET('Sanitation Data'!$I$10,0,10*ROW('Sanitation Data'!I76)),NA())</f>
        <v>#N/A</v>
      </c>
      <c r="AX82" s="83" t="e">
        <f ca="true">+IF(AND(ISNUMBER(OFFSET('Sanitation Data'!$I$11,0,10*ROW('Sanitation Data'!I76))),'Data Summary'!DM82="Yes"),OFFSET('Sanitation Data'!$I$11,0,10*ROW('Sanitation Data'!I76)),NA())</f>
        <v>#N/A</v>
      </c>
      <c r="AY82" s="83" t="e">
        <f ca="true">+IF(AND(ISNUMBER(OFFSET('Sanitation Data'!$I$12,0,10*ROW('Sanitation Data'!I76))),'Data Summary'!DN82="Yes"),OFFSET('Sanitation Data'!$I$12,0,10*ROW('Sanitation Data'!I76)),NA())</f>
        <v>#N/A</v>
      </c>
      <c r="AZ82" s="84" t="e">
        <f ca="true">+IF(AND(ISNUMBER(OFFSET('Hygiene Data'!$D$5,0,10*ROW('Hygiene Data'!D76))),'Data Summary'!DO82="Yes"),OFFSET('Hygiene Data'!$D$5,0,10*ROW('Hygiene Data'!D76)),NA())</f>
        <v>#N/A</v>
      </c>
      <c r="BA82" s="84" t="e">
        <f ca="true">+IF(AND(ISNUMBER(OFFSET('Hygiene Data'!$D$7,0,10*ROW('Hygiene Data'!D76))),'Data Summary'!DP82="Yes"),OFFSET('Hygiene Data'!$D$7,0,10*ROW('Hygiene Data'!D76)),NA())</f>
        <v>#N/A</v>
      </c>
      <c r="BB82" s="84" t="e">
        <f ca="true">+IF(AND(ISNUMBER(OFFSET('Hygiene Data'!$D$9,0,10*ROW('Hygiene Data'!D76))),'Data Summary'!DQ82="Yes"),OFFSET('Hygiene Data'!$D$9,0,10*ROW('Hygiene Data'!D76)),NA())</f>
        <v>#N/A</v>
      </c>
      <c r="BC82" s="84" t="e">
        <f ca="true">+IF(AND(ISNUMBER(OFFSET('Hygiene Data'!$E$5,0,10*ROW('Hygiene Data'!E76))),'Data Summary'!DR82="Yes"),OFFSET('Hygiene Data'!$E$5,0,10*ROW('Hygiene Data'!E76)),NA())</f>
        <v>#N/A</v>
      </c>
      <c r="BD82" s="84" t="e">
        <f ca="true">+IF(AND(ISNUMBER(OFFSET('Hygiene Data'!$E$7,0,10*ROW('Hygiene Data'!E76))),'Data Summary'!DS82="Yes"),OFFSET('Hygiene Data'!$E$7,0,10*ROW('Hygiene Data'!E76)),NA())</f>
        <v>#N/A</v>
      </c>
      <c r="BE82" s="84" t="e">
        <f ca="true">+IF(AND(ISNUMBER(OFFSET('Hygiene Data'!$E$9,0,10*ROW('Hygiene Data'!E76))),'Data Summary'!DT82="Yes"),OFFSET('Hygiene Data'!$E$9,0,10*ROW('Hygiene Data'!E76)),NA())</f>
        <v>#N/A</v>
      </c>
      <c r="BF82" s="84" t="e">
        <f ca="true">+IF(AND(ISNUMBER(OFFSET('Hygiene Data'!$F$5,0,10*ROW('Hygiene Data'!F76))),'Data Summary'!DU82="Yes"),OFFSET('Hygiene Data'!$F$5,0,10*ROW('Hygiene Data'!F76)),NA())</f>
        <v>#N/A</v>
      </c>
      <c r="BG82" s="84" t="e">
        <f ca="true">+IF(AND(ISNUMBER(OFFSET('Hygiene Data'!$F$7,0,10*ROW('Hygiene Data'!F76))),'Data Summary'!DV82="Yes"),OFFSET('Hygiene Data'!$F$7,0,10*ROW('Hygiene Data'!F76)),NA())</f>
        <v>#N/A</v>
      </c>
      <c r="BH82" s="84" t="e">
        <f ca="true">+IF(AND(ISNUMBER(OFFSET('Hygiene Data'!$F$9,0,10*ROW('Hygiene Data'!F76))),'Data Summary'!DW82="Yes"),OFFSET('Hygiene Data'!$F$9,0,10*ROW('Hygiene Data'!F76)),NA())</f>
        <v>#N/A</v>
      </c>
      <c r="BI82" s="84" t="e">
        <f ca="true">+IF(AND(ISNUMBER(OFFSET('Hygiene Data'!$G$5,0,10*ROW('Hygiene Data'!G76))),'Data Summary'!DX82="Yes"),OFFSET('Hygiene Data'!$G$5,0,10*ROW('Hygiene Data'!G76)),NA())</f>
        <v>#N/A</v>
      </c>
      <c r="BJ82" s="84" t="e">
        <f ca="true">+IF(AND(ISNUMBER(OFFSET('Hygiene Data'!$G$7,0,10*ROW('Hygiene Data'!G76))),'Data Summary'!DY82="Yes"),OFFSET('Hygiene Data'!$G$7,0,10*ROW('Hygiene Data'!G76)),NA())</f>
        <v>#N/A</v>
      </c>
      <c r="BK82" s="84" t="e">
        <f ca="true">+IF(AND(ISNUMBER(OFFSET('Hygiene Data'!$G$9,0,10*ROW('Hygiene Data'!G76))),'Data Summary'!DZ82="Yes"),OFFSET('Hygiene Data'!$G$9,0,10*ROW('Hygiene Data'!G76)),NA())</f>
        <v>#N/A</v>
      </c>
      <c r="BL82" s="84" t="e">
        <f ca="true">+IF(AND(ISNUMBER(OFFSET('Hygiene Data'!$H$5,0,10*ROW('Hygiene Data'!H76))),'Data Summary'!EA82="Yes"),OFFSET('Hygiene Data'!$H$5,0,10*ROW('Hygiene Data'!H76)),NA())</f>
        <v>#N/A</v>
      </c>
      <c r="BM82" s="84" t="e">
        <f ca="true">+IF(AND(ISNUMBER(OFFSET('Hygiene Data'!$H$7,0,10*ROW('Hygiene Data'!H76))),'Data Summary'!EB82="Yes"),OFFSET('Hygiene Data'!$H$7,0,10*ROW('Hygiene Data'!H76)),NA())</f>
        <v>#N/A</v>
      </c>
      <c r="BN82" s="84" t="e">
        <f ca="true">+IF(AND(ISNUMBER(OFFSET('Hygiene Data'!$H$9,0,10*ROW('Hygiene Data'!H76))),'Data Summary'!EC82="Yes"),OFFSET('Hygiene Data'!$H$9,0,10*ROW('Hygiene Data'!H76)),NA())</f>
        <v>#N/A</v>
      </c>
      <c r="BO82" s="84" t="e">
        <f ca="true">+IF(AND(ISNUMBER(OFFSET('Hygiene Data'!$I$5,0,10*ROW('Hygiene Data'!I76))),'Data Summary'!ED82="Yes"),OFFSET('Hygiene Data'!$I$5,0,10*ROW('Hygiene Data'!I76)),NA())</f>
        <v>#N/A</v>
      </c>
      <c r="BP82" s="84" t="e">
        <f ca="true">+IF(AND(ISNUMBER(OFFSET('Hygiene Data'!$I$7,0,10*ROW('Hygiene Data'!I76))),'Data Summary'!EE82="Yes"),OFFSET('Hygiene Data'!$I$7,0,10*ROW('Hygiene Data'!I76)),NA())</f>
        <v>#N/A</v>
      </c>
      <c r="BQ82" s="84" t="e">
        <f ca="true">+IF(AND(ISNUMBER(OFFSET('Hygiene Data'!$I$9,0,10*ROW('Hygiene Data'!I76))),'Data Summary'!EF82="Yes"),OFFSET('Hygiene Data'!$I$9,0,10*ROW('Hygiene Data'!I76)),NA())</f>
        <v>#N/A</v>
      </c>
    </row>
    <row xmlns:x14ac="http://schemas.microsoft.com/office/spreadsheetml/2009/9/ac" r="83" x14ac:dyDescent="0.2">
      <c r="A83" s="375" t="e">
        <f ca="true">+RIGHT('Data Summary'!A83,LEN('Data Summary'!A83)-9)</f>
        <v>#VALUE!</v>
      </c>
      <c r="B83" s="36" t="str">
        <f ca="true">+IF(ISTEXT('Data Summary'!B83),'Data Summary'!B83,"")</f>
        <v/>
      </c>
      <c r="C83" s="325" t="e">
        <f ca="true">+VALUE('Data Summary'!C83)</f>
        <v>#VALUE!</v>
      </c>
      <c r="D83" s="82" t="e">
        <f ca="true">+IF(AND(ISNUMBER(OFFSET('Water Data'!$D$4,0,10*ROW('Water Data'!D77))),'Data Summary'!BS83="Yes"),100-OFFSET('Water Data'!$D$4,0,10*ROW('Water Data'!D77)),NA())</f>
        <v>#N/A</v>
      </c>
      <c r="E83" s="82" t="e">
        <f ca="true">+IF(AND(ISNUMBER(OFFSET('Water Data'!$D$6,0,10*ROW('Water Data'!D77))),'Data Summary'!BT83="Yes"),OFFSET('Water Data'!$D$6,0,10*ROW('Water Data'!D77)),NA())</f>
        <v>#N/A</v>
      </c>
      <c r="F83" s="82" t="e">
        <f ca="true">+IF(AND(ISNUMBER(OFFSET('Water Data'!$D$9,0,10*ROW('Water Data'!D77))),'Data Summary'!BU83="Yes"),OFFSET('Water Data'!$D$9,0,10*ROW('Water Data'!D77)),NA())</f>
        <v>#N/A</v>
      </c>
      <c r="G83" s="82" t="e">
        <f ca="true">+IF(AND(ISNUMBER(OFFSET('Water Data'!$E$4,0,10*ROW('Water Data'!E77))),'Data Summary'!BV83="Yes"),100-OFFSET('Water Data'!$E$4,0,10*ROW('Water Data'!E77)),NA())</f>
        <v>#N/A</v>
      </c>
      <c r="H83" s="82" t="e">
        <f ca="true">+IF(AND(ISNUMBER(OFFSET('Water Data'!$E$6,0,10*ROW('Water Data'!E77))),'Data Summary'!BW83="Yes"),OFFSET('Water Data'!$E$6,0,10*ROW('Water Data'!E77)),NA())</f>
        <v>#N/A</v>
      </c>
      <c r="I83" s="82" t="e">
        <f ca="true">+IF(AND(ISNUMBER(OFFSET('Water Data'!$E$9,0,10*ROW('Water Data'!E77))),'Data Summary'!BX83="Yes"),OFFSET('Water Data'!$E$9,0,10*ROW('Water Data'!E77)),NA())</f>
        <v>#N/A</v>
      </c>
      <c r="J83" s="82" t="e">
        <f ca="true">+IF(AND(ISNUMBER(OFFSET('Water Data'!$F$4,0,10*ROW('Water Data'!F77))),'Data Summary'!BY83="Yes"),100-OFFSET('Water Data'!$F$4,0,10*ROW('Water Data'!F77)),NA())</f>
        <v>#N/A</v>
      </c>
      <c r="K83" s="82" t="e">
        <f ca="true">+IF(AND(ISNUMBER(OFFSET('Water Data'!$F$6,0,10*ROW('Water Data'!F77))),'Data Summary'!BZ83="Yes"),OFFSET('Water Data'!$F$6,0,10*ROW('Water Data'!F77)),NA())</f>
        <v>#N/A</v>
      </c>
      <c r="L83" s="82" t="e">
        <f ca="true">+IF(AND(ISNUMBER(OFFSET('Water Data'!$F$9,0,10*ROW('Water Data'!F77))),'Data Summary'!CA83="Yes"),OFFSET('Water Data'!$F$9,0,10*ROW('Water Data'!F77)),NA())</f>
        <v>#N/A</v>
      </c>
      <c r="M83" s="82" t="e">
        <f ca="true">+IF(AND(ISNUMBER(OFFSET('Water Data'!$G$4,0,10*ROW('Water Data'!G77))),'Data Summary'!CB83="Yes"),100-OFFSET('Water Data'!$G$4,0,10*ROW('Water Data'!G77)),NA())</f>
        <v>#N/A</v>
      </c>
      <c r="N83" s="82" t="e">
        <f ca="true">+IF(AND(ISNUMBER(OFFSET('Water Data'!$G$6,0,10*ROW('Water Data'!G77))),'Data Summary'!CC83="Yes"),OFFSET('Water Data'!$G$6,0,10*ROW('Water Data'!G77)),NA())</f>
        <v>#N/A</v>
      </c>
      <c r="O83" s="82" t="e">
        <f ca="true">+IF(AND(ISNUMBER(OFFSET('Water Data'!$G$9,0,10*ROW('Water Data'!G77))),'Data Summary'!CD83="Yes"),OFFSET('Water Data'!$G$9,0,10*ROW('Water Data'!G77)),NA())</f>
        <v>#N/A</v>
      </c>
      <c r="P83" s="82" t="e">
        <f ca="true">+IF(AND(ISNUMBER(OFFSET('Water Data'!$H$4,0,10*ROW('Water Data'!H77))),'Data Summary'!CE83="Yes"),100-OFFSET('Water Data'!$H$4,0,10*ROW('Water Data'!H77)),NA())</f>
        <v>#N/A</v>
      </c>
      <c r="Q83" s="82" t="e">
        <f ca="true">+IF(AND(ISNUMBER(OFFSET('Water Data'!$H$6,0,10*ROW('Water Data'!H77))),'Data Summary'!CF83="Yes"),OFFSET('Water Data'!$H$6,0,10*ROW('Water Data'!H77)),NA())</f>
        <v>#N/A</v>
      </c>
      <c r="R83" s="82" t="e">
        <f ca="true">+IF(AND(ISNUMBER(OFFSET('Water Data'!$H$9,0,10*ROW('Water Data'!H77))),'Data Summary'!CG83="Yes"),OFFSET('Water Data'!$H$9,0,10*ROW('Water Data'!H77)),NA())</f>
        <v>#N/A</v>
      </c>
      <c r="S83" s="82" t="e">
        <f ca="true">+IF(AND(ISNUMBER(OFFSET('Water Data'!$I$4,0,10*ROW('Water Data'!I77))),'Data Summary'!CH83="Yes"),100-OFFSET('Water Data'!$I$4,0,10*ROW('Water Data'!I77)),NA())</f>
        <v>#N/A</v>
      </c>
      <c r="T83" s="82" t="e">
        <f ca="true">+IF(AND(ISNUMBER(OFFSET('Water Data'!$I$6,0,10*ROW('Water Data'!I77))),'Data Summary'!CI83="Yes"),OFFSET('Water Data'!$I$6,0,10*ROW('Water Data'!I77)),NA())</f>
        <v>#N/A</v>
      </c>
      <c r="U83" s="82" t="e">
        <f ca="true">+IF(AND(ISNUMBER(OFFSET('Water Data'!$I$9,0,10*ROW('Water Data'!I77))),'Data Summary'!CJ83="Yes"),OFFSET('Water Data'!$I$9,0,10*ROW('Water Data'!I77)),NA())</f>
        <v>#N/A</v>
      </c>
      <c r="V83" s="83" t="e">
        <f ca="true">+IF(AND(ISNUMBER(OFFSET('Sanitation Data'!$D$4,0,10*ROW('Sanitation Data'!D77))),'Data Summary'!CK83="Yes"),100-OFFSET('Sanitation Data'!$D$4,0,10*ROW('Sanitation Data'!D77)),NA())</f>
        <v>#N/A</v>
      </c>
      <c r="W83" s="83" t="e">
        <f ca="true">+IF(AND(ISNUMBER(OFFSET('Sanitation Data'!$D$6,0,10*ROW('Sanitation Data'!D77))),'Data Summary'!CL83="Yes"),OFFSET('Sanitation Data'!$D$6,0,10*ROW('Sanitation Data'!D77)),NA())</f>
        <v>#N/A</v>
      </c>
      <c r="X83" s="83" t="e">
        <f ca="true">+IF(AND(ISNUMBER(OFFSET('Sanitation Data'!$D$10,0,10*ROW('Sanitation Data'!D77))),'Data Summary'!CM83="Yes"),OFFSET('Sanitation Data'!$D$10,0,10*ROW('Sanitation Data'!D77)),NA())</f>
        <v>#N/A</v>
      </c>
      <c r="Y83" s="83" t="e">
        <f ca="true">+IF(AND(ISNUMBER(OFFSET('Sanitation Data'!$D$11,0,10*ROW('Sanitation Data'!D77))),'Data Summary'!CN83="Yes"),OFFSET('Sanitation Data'!$D$11,0,10*ROW('Sanitation Data'!D77)),NA())</f>
        <v>#N/A</v>
      </c>
      <c r="Z83" s="83" t="e">
        <f ca="true">+IF(AND(ISNUMBER(OFFSET('Sanitation Data'!$D$12,0,10*ROW('Sanitation Data'!D77))),'Data Summary'!CO83="Yes"),OFFSET('Sanitation Data'!$D$12,0,10*ROW('Sanitation Data'!D77)),NA())</f>
        <v>#N/A</v>
      </c>
      <c r="AA83" s="83" t="e">
        <f ca="true">+IF(AND(ISNUMBER(OFFSET('Sanitation Data'!$E$4,0,10*ROW('Sanitation Data'!E77))),'Data Summary'!CP83="Yes"),100-OFFSET('Sanitation Data'!$E$4,0,10*ROW('Sanitation Data'!E77)),NA())</f>
        <v>#N/A</v>
      </c>
      <c r="AB83" s="83" t="e">
        <f ca="true">+IF(AND(ISNUMBER(OFFSET('Sanitation Data'!$E$6,0,10*ROW('Sanitation Data'!E77))),'Data Summary'!CQ83="Yes"),OFFSET('Sanitation Data'!$E$6,0,10*ROW('Sanitation Data'!E77)),NA())</f>
        <v>#N/A</v>
      </c>
      <c r="AC83" s="83" t="e">
        <f ca="true">+IF(AND(ISNUMBER(OFFSET('Sanitation Data'!$E$10,0,10*ROW('Sanitation Data'!E77))),'Data Summary'!CR83="Yes"),OFFSET('Sanitation Data'!$E$10,0,10*ROW('Sanitation Data'!E77)),NA())</f>
        <v>#N/A</v>
      </c>
      <c r="AD83" s="83" t="e">
        <f ca="true">+IF(AND(ISNUMBER(OFFSET('Sanitation Data'!$E$11,0,10*ROW('Sanitation Data'!E77))),'Data Summary'!CS83="Yes"),OFFSET('Sanitation Data'!$E$11,0,10*ROW('Sanitation Data'!E77)),NA())</f>
        <v>#N/A</v>
      </c>
      <c r="AE83" s="83" t="e">
        <f ca="true">+IF(AND(ISNUMBER(OFFSET('Sanitation Data'!$E$12,0,10*ROW('Sanitation Data'!E77))),'Data Summary'!CT83="Yes"),OFFSET('Sanitation Data'!$E$12,0,10*ROW('Sanitation Data'!E77)),NA())</f>
        <v>#N/A</v>
      </c>
      <c r="AF83" s="83" t="e">
        <f ca="true">+IF(AND(ISNUMBER(OFFSET('Sanitation Data'!$F$4,0,10*ROW('Sanitation Data'!F77))),'Data Summary'!CU83="Yes"),100-OFFSET('Sanitation Data'!$F$4,0,10*ROW('Sanitation Data'!F77)),NA())</f>
        <v>#N/A</v>
      </c>
      <c r="AG83" s="83" t="e">
        <f ca="true">+IF(AND(ISNUMBER(OFFSET('Sanitation Data'!$F$6,0,10*ROW('Sanitation Data'!F77))),'Data Summary'!CV83="Yes"),OFFSET('Sanitation Data'!$F$6,0,10*ROW('Sanitation Data'!F77)),NA())</f>
        <v>#N/A</v>
      </c>
      <c r="AH83" s="83" t="e">
        <f ca="true">+IF(AND(ISNUMBER(OFFSET('Sanitation Data'!$F$10,0,10*ROW('Sanitation Data'!F77))),'Data Summary'!CW83="Yes"),OFFSET('Sanitation Data'!$F$10,0,10*ROW('Sanitation Data'!F77)),NA())</f>
        <v>#N/A</v>
      </c>
      <c r="AI83" s="83" t="e">
        <f ca="true">+IF(AND(ISNUMBER(OFFSET('Sanitation Data'!$F$11,0,10*ROW('Sanitation Data'!F77))),'Data Summary'!CX83="Yes"),OFFSET('Sanitation Data'!$F$11,0,10*ROW('Sanitation Data'!F77)),NA())</f>
        <v>#N/A</v>
      </c>
      <c r="AJ83" s="83" t="e">
        <f ca="true">+IF(AND(ISNUMBER(OFFSET('Sanitation Data'!$F$12,0,10*ROW('Sanitation Data'!F77))),'Data Summary'!CY83="Yes"),OFFSET('Sanitation Data'!$F$12,0,10*ROW('Sanitation Data'!F77)),NA())</f>
        <v>#N/A</v>
      </c>
      <c r="AK83" s="83" t="e">
        <f ca="true">+IF(AND(ISNUMBER(OFFSET('Sanitation Data'!$G$4,0,10*ROW('Sanitation Data'!G77))),'Data Summary'!CZ83="Yes"),100-OFFSET('Sanitation Data'!$G$4,0,10*ROW('Sanitation Data'!G77)),NA())</f>
        <v>#N/A</v>
      </c>
      <c r="AL83" s="83" t="e">
        <f ca="true">+IF(AND(ISNUMBER(OFFSET('Sanitation Data'!$G$6,0,10*ROW('Sanitation Data'!G77))),'Data Summary'!DA83="Yes"),OFFSET('Sanitation Data'!$G$6,0,10*ROW('Sanitation Data'!G77)),NA())</f>
        <v>#N/A</v>
      </c>
      <c r="AM83" s="83" t="e">
        <f ca="true">+IF(AND(ISNUMBER(OFFSET('Sanitation Data'!$G$10,0,10*ROW('Sanitation Data'!G77))),'Data Summary'!DB83="Yes"),OFFSET('Sanitation Data'!$G$10,0,10*ROW('Sanitation Data'!G77)),NA())</f>
        <v>#N/A</v>
      </c>
      <c r="AN83" s="83" t="e">
        <f ca="true">+IF(AND(ISNUMBER(OFFSET('Sanitation Data'!$G$11,0,10*ROW('Sanitation Data'!G77))),'Data Summary'!DC83="Yes"),OFFSET('Sanitation Data'!$G$11,0,10*ROW('Sanitation Data'!G77)),NA())</f>
        <v>#N/A</v>
      </c>
      <c r="AO83" s="83" t="e">
        <f ca="true">+IF(AND(ISNUMBER(OFFSET('Sanitation Data'!$G$12,0,10*ROW('Sanitation Data'!G77))),'Data Summary'!DD83="Yes"),OFFSET('Sanitation Data'!$G$12,0,10*ROW('Sanitation Data'!G77)),NA())</f>
        <v>#N/A</v>
      </c>
      <c r="AP83" s="83" t="e">
        <f ca="true">+IF(AND(ISNUMBER(OFFSET('Sanitation Data'!$H$4,0,10*ROW('Sanitation Data'!H77))),'Data Summary'!DE83="Yes"),100-OFFSET('Sanitation Data'!$H$4,0,10*ROW('Sanitation Data'!H77)),NA())</f>
        <v>#N/A</v>
      </c>
      <c r="AQ83" s="83" t="e">
        <f ca="true">+IF(AND(ISNUMBER(OFFSET('Sanitation Data'!$H$6,0,10*ROW('Sanitation Data'!H77))),'Data Summary'!DF83="Yes"),OFFSET('Sanitation Data'!$H$6,0,10*ROW('Sanitation Data'!H77)),NA())</f>
        <v>#N/A</v>
      </c>
      <c r="AR83" s="83" t="e">
        <f ca="true">+IF(AND(ISNUMBER(OFFSET('Sanitation Data'!$H$10,0,10*ROW('Sanitation Data'!H77))),'Data Summary'!DG83="Yes"),OFFSET('Sanitation Data'!$H$10,0,10*ROW('Sanitation Data'!H77)),NA())</f>
        <v>#N/A</v>
      </c>
      <c r="AS83" s="83" t="e">
        <f ca="true">+IF(AND(ISNUMBER(OFFSET('Sanitation Data'!$H$11,0,10*ROW('Sanitation Data'!H77))),'Data Summary'!DH83="Yes"),OFFSET('Sanitation Data'!$H$11,0,10*ROW('Sanitation Data'!H77)),NA())</f>
        <v>#N/A</v>
      </c>
      <c r="AT83" s="83" t="e">
        <f ca="true">+IF(AND(ISNUMBER(OFFSET('Sanitation Data'!$H$12,0,10*ROW('Sanitation Data'!H77))),'Data Summary'!DI83="Yes"),OFFSET('Sanitation Data'!$H$12,0,10*ROW('Sanitation Data'!H77)),NA())</f>
        <v>#N/A</v>
      </c>
      <c r="AU83" s="83" t="e">
        <f ca="true">+IF(AND(ISNUMBER(OFFSET('Sanitation Data'!$I$4,0,10*ROW('Sanitation Data'!I77))),'Data Summary'!DJ83="Yes"),100-OFFSET('Sanitation Data'!$I$4,0,10*ROW('Sanitation Data'!I77)),NA())</f>
        <v>#N/A</v>
      </c>
      <c r="AV83" s="83" t="e">
        <f ca="true">+IF(AND(ISNUMBER(OFFSET('Sanitation Data'!$I$6,0,10*ROW('Sanitation Data'!I77))),'Data Summary'!DK83="Yes"),OFFSET('Sanitation Data'!$I$6,0,10*ROW('Sanitation Data'!I77)),NA())</f>
        <v>#N/A</v>
      </c>
      <c r="AW83" s="83" t="e">
        <f ca="true">+IF(AND(ISNUMBER(OFFSET('Sanitation Data'!$I$10,0,10*ROW('Sanitation Data'!I77))),'Data Summary'!DL83="Yes"),OFFSET('Sanitation Data'!$I$10,0,10*ROW('Sanitation Data'!I77)),NA())</f>
        <v>#N/A</v>
      </c>
      <c r="AX83" s="83" t="e">
        <f ca="true">+IF(AND(ISNUMBER(OFFSET('Sanitation Data'!$I$11,0,10*ROW('Sanitation Data'!I77))),'Data Summary'!DM83="Yes"),OFFSET('Sanitation Data'!$I$11,0,10*ROW('Sanitation Data'!I77)),NA())</f>
        <v>#N/A</v>
      </c>
      <c r="AY83" s="83" t="e">
        <f ca="true">+IF(AND(ISNUMBER(OFFSET('Sanitation Data'!$I$12,0,10*ROW('Sanitation Data'!I77))),'Data Summary'!DN83="Yes"),OFFSET('Sanitation Data'!$I$12,0,10*ROW('Sanitation Data'!I77)),NA())</f>
        <v>#N/A</v>
      </c>
      <c r="AZ83" s="84" t="e">
        <f ca="true">+IF(AND(ISNUMBER(OFFSET('Hygiene Data'!$D$5,0,10*ROW('Hygiene Data'!D77))),'Data Summary'!DO83="Yes"),OFFSET('Hygiene Data'!$D$5,0,10*ROW('Hygiene Data'!D77)),NA())</f>
        <v>#N/A</v>
      </c>
      <c r="BA83" s="84" t="e">
        <f ca="true">+IF(AND(ISNUMBER(OFFSET('Hygiene Data'!$D$7,0,10*ROW('Hygiene Data'!D77))),'Data Summary'!DP83="Yes"),OFFSET('Hygiene Data'!$D$7,0,10*ROW('Hygiene Data'!D77)),NA())</f>
        <v>#N/A</v>
      </c>
      <c r="BB83" s="84" t="e">
        <f ca="true">+IF(AND(ISNUMBER(OFFSET('Hygiene Data'!$D$9,0,10*ROW('Hygiene Data'!D77))),'Data Summary'!DQ83="Yes"),OFFSET('Hygiene Data'!$D$9,0,10*ROW('Hygiene Data'!D77)),NA())</f>
        <v>#N/A</v>
      </c>
      <c r="BC83" s="84" t="e">
        <f ca="true">+IF(AND(ISNUMBER(OFFSET('Hygiene Data'!$E$5,0,10*ROW('Hygiene Data'!E77))),'Data Summary'!DR83="Yes"),OFFSET('Hygiene Data'!$E$5,0,10*ROW('Hygiene Data'!E77)),NA())</f>
        <v>#N/A</v>
      </c>
      <c r="BD83" s="84" t="e">
        <f ca="true">+IF(AND(ISNUMBER(OFFSET('Hygiene Data'!$E$7,0,10*ROW('Hygiene Data'!E77))),'Data Summary'!DS83="Yes"),OFFSET('Hygiene Data'!$E$7,0,10*ROW('Hygiene Data'!E77)),NA())</f>
        <v>#N/A</v>
      </c>
      <c r="BE83" s="84" t="e">
        <f ca="true">+IF(AND(ISNUMBER(OFFSET('Hygiene Data'!$E$9,0,10*ROW('Hygiene Data'!E77))),'Data Summary'!DT83="Yes"),OFFSET('Hygiene Data'!$E$9,0,10*ROW('Hygiene Data'!E77)),NA())</f>
        <v>#N/A</v>
      </c>
      <c r="BF83" s="84" t="e">
        <f ca="true">+IF(AND(ISNUMBER(OFFSET('Hygiene Data'!$F$5,0,10*ROW('Hygiene Data'!F77))),'Data Summary'!DU83="Yes"),OFFSET('Hygiene Data'!$F$5,0,10*ROW('Hygiene Data'!F77)),NA())</f>
        <v>#N/A</v>
      </c>
      <c r="BG83" s="84" t="e">
        <f ca="true">+IF(AND(ISNUMBER(OFFSET('Hygiene Data'!$F$7,0,10*ROW('Hygiene Data'!F77))),'Data Summary'!DV83="Yes"),OFFSET('Hygiene Data'!$F$7,0,10*ROW('Hygiene Data'!F77)),NA())</f>
        <v>#N/A</v>
      </c>
      <c r="BH83" s="84" t="e">
        <f ca="true">+IF(AND(ISNUMBER(OFFSET('Hygiene Data'!$F$9,0,10*ROW('Hygiene Data'!F77))),'Data Summary'!DW83="Yes"),OFFSET('Hygiene Data'!$F$9,0,10*ROW('Hygiene Data'!F77)),NA())</f>
        <v>#N/A</v>
      </c>
      <c r="BI83" s="84" t="e">
        <f ca="true">+IF(AND(ISNUMBER(OFFSET('Hygiene Data'!$G$5,0,10*ROW('Hygiene Data'!G77))),'Data Summary'!DX83="Yes"),OFFSET('Hygiene Data'!$G$5,0,10*ROW('Hygiene Data'!G77)),NA())</f>
        <v>#N/A</v>
      </c>
      <c r="BJ83" s="84" t="e">
        <f ca="true">+IF(AND(ISNUMBER(OFFSET('Hygiene Data'!$G$7,0,10*ROW('Hygiene Data'!G77))),'Data Summary'!DY83="Yes"),OFFSET('Hygiene Data'!$G$7,0,10*ROW('Hygiene Data'!G77)),NA())</f>
        <v>#N/A</v>
      </c>
      <c r="BK83" s="84" t="e">
        <f ca="true">+IF(AND(ISNUMBER(OFFSET('Hygiene Data'!$G$9,0,10*ROW('Hygiene Data'!G77))),'Data Summary'!DZ83="Yes"),OFFSET('Hygiene Data'!$G$9,0,10*ROW('Hygiene Data'!G77)),NA())</f>
        <v>#N/A</v>
      </c>
      <c r="BL83" s="84" t="e">
        <f ca="true">+IF(AND(ISNUMBER(OFFSET('Hygiene Data'!$H$5,0,10*ROW('Hygiene Data'!H77))),'Data Summary'!EA83="Yes"),OFFSET('Hygiene Data'!$H$5,0,10*ROW('Hygiene Data'!H77)),NA())</f>
        <v>#N/A</v>
      </c>
      <c r="BM83" s="84" t="e">
        <f ca="true">+IF(AND(ISNUMBER(OFFSET('Hygiene Data'!$H$7,0,10*ROW('Hygiene Data'!H77))),'Data Summary'!EB83="Yes"),OFFSET('Hygiene Data'!$H$7,0,10*ROW('Hygiene Data'!H77)),NA())</f>
        <v>#N/A</v>
      </c>
      <c r="BN83" s="84" t="e">
        <f ca="true">+IF(AND(ISNUMBER(OFFSET('Hygiene Data'!$H$9,0,10*ROW('Hygiene Data'!H77))),'Data Summary'!EC83="Yes"),OFFSET('Hygiene Data'!$H$9,0,10*ROW('Hygiene Data'!H77)),NA())</f>
        <v>#N/A</v>
      </c>
      <c r="BO83" s="84" t="e">
        <f ca="true">+IF(AND(ISNUMBER(OFFSET('Hygiene Data'!$I$5,0,10*ROW('Hygiene Data'!I77))),'Data Summary'!ED83="Yes"),OFFSET('Hygiene Data'!$I$5,0,10*ROW('Hygiene Data'!I77)),NA())</f>
        <v>#N/A</v>
      </c>
      <c r="BP83" s="84" t="e">
        <f ca="true">+IF(AND(ISNUMBER(OFFSET('Hygiene Data'!$I$7,0,10*ROW('Hygiene Data'!I77))),'Data Summary'!EE83="Yes"),OFFSET('Hygiene Data'!$I$7,0,10*ROW('Hygiene Data'!I77)),NA())</f>
        <v>#N/A</v>
      </c>
      <c r="BQ83" s="84" t="e">
        <f ca="true">+IF(AND(ISNUMBER(OFFSET('Hygiene Data'!$I$9,0,10*ROW('Hygiene Data'!I77))),'Data Summary'!EF83="Yes"),OFFSET('Hygiene Data'!$I$9,0,10*ROW('Hygiene Data'!I77)),NA())</f>
        <v>#N/A</v>
      </c>
    </row>
    <row xmlns:x14ac="http://schemas.microsoft.com/office/spreadsheetml/2009/9/ac" r="84" x14ac:dyDescent="0.2">
      <c r="A84" s="375" t="e">
        <f ca="true">+RIGHT('Data Summary'!A84,LEN('Data Summary'!A84)-9)</f>
        <v>#VALUE!</v>
      </c>
      <c r="B84" s="36" t="str">
        <f ca="true">+IF(ISTEXT('Data Summary'!B84),'Data Summary'!B84,"")</f>
        <v/>
      </c>
      <c r="C84" s="325" t="e">
        <f ca="true">+VALUE('Data Summary'!C84)</f>
        <v>#VALUE!</v>
      </c>
      <c r="D84" s="82" t="e">
        <f ca="true">+IF(AND(ISNUMBER(OFFSET('Water Data'!$D$4,0,10*ROW('Water Data'!D78))),'Data Summary'!BS84="Yes"),100-OFFSET('Water Data'!$D$4,0,10*ROW('Water Data'!D78)),NA())</f>
        <v>#N/A</v>
      </c>
      <c r="E84" s="82" t="e">
        <f ca="true">+IF(AND(ISNUMBER(OFFSET('Water Data'!$D$6,0,10*ROW('Water Data'!D78))),'Data Summary'!BT84="Yes"),OFFSET('Water Data'!$D$6,0,10*ROW('Water Data'!D78)),NA())</f>
        <v>#N/A</v>
      </c>
      <c r="F84" s="82" t="e">
        <f ca="true">+IF(AND(ISNUMBER(OFFSET('Water Data'!$D$9,0,10*ROW('Water Data'!D78))),'Data Summary'!BU84="Yes"),OFFSET('Water Data'!$D$9,0,10*ROW('Water Data'!D78)),NA())</f>
        <v>#N/A</v>
      </c>
      <c r="G84" s="82" t="e">
        <f ca="true">+IF(AND(ISNUMBER(OFFSET('Water Data'!$E$4,0,10*ROW('Water Data'!E78))),'Data Summary'!BV84="Yes"),100-OFFSET('Water Data'!$E$4,0,10*ROW('Water Data'!E78)),NA())</f>
        <v>#N/A</v>
      </c>
      <c r="H84" s="82" t="e">
        <f ca="true">+IF(AND(ISNUMBER(OFFSET('Water Data'!$E$6,0,10*ROW('Water Data'!E78))),'Data Summary'!BW84="Yes"),OFFSET('Water Data'!$E$6,0,10*ROW('Water Data'!E78)),NA())</f>
        <v>#N/A</v>
      </c>
      <c r="I84" s="82" t="e">
        <f ca="true">+IF(AND(ISNUMBER(OFFSET('Water Data'!$E$9,0,10*ROW('Water Data'!E78))),'Data Summary'!BX84="Yes"),OFFSET('Water Data'!$E$9,0,10*ROW('Water Data'!E78)),NA())</f>
        <v>#N/A</v>
      </c>
      <c r="J84" s="82" t="e">
        <f ca="true">+IF(AND(ISNUMBER(OFFSET('Water Data'!$F$4,0,10*ROW('Water Data'!F78))),'Data Summary'!BY84="Yes"),100-OFFSET('Water Data'!$F$4,0,10*ROW('Water Data'!F78)),NA())</f>
        <v>#N/A</v>
      </c>
      <c r="K84" s="82" t="e">
        <f ca="true">+IF(AND(ISNUMBER(OFFSET('Water Data'!$F$6,0,10*ROW('Water Data'!F78))),'Data Summary'!BZ84="Yes"),OFFSET('Water Data'!$F$6,0,10*ROW('Water Data'!F78)),NA())</f>
        <v>#N/A</v>
      </c>
      <c r="L84" s="82" t="e">
        <f ca="true">+IF(AND(ISNUMBER(OFFSET('Water Data'!$F$9,0,10*ROW('Water Data'!F78))),'Data Summary'!CA84="Yes"),OFFSET('Water Data'!$F$9,0,10*ROW('Water Data'!F78)),NA())</f>
        <v>#N/A</v>
      </c>
      <c r="M84" s="82" t="e">
        <f ca="true">+IF(AND(ISNUMBER(OFFSET('Water Data'!$G$4,0,10*ROW('Water Data'!G78))),'Data Summary'!CB84="Yes"),100-OFFSET('Water Data'!$G$4,0,10*ROW('Water Data'!G78)),NA())</f>
        <v>#N/A</v>
      </c>
      <c r="N84" s="82" t="e">
        <f ca="true">+IF(AND(ISNUMBER(OFFSET('Water Data'!$G$6,0,10*ROW('Water Data'!G78))),'Data Summary'!CC84="Yes"),OFFSET('Water Data'!$G$6,0,10*ROW('Water Data'!G78)),NA())</f>
        <v>#N/A</v>
      </c>
      <c r="O84" s="82" t="e">
        <f ca="true">+IF(AND(ISNUMBER(OFFSET('Water Data'!$G$9,0,10*ROW('Water Data'!G78))),'Data Summary'!CD84="Yes"),OFFSET('Water Data'!$G$9,0,10*ROW('Water Data'!G78)),NA())</f>
        <v>#N/A</v>
      </c>
      <c r="P84" s="82" t="e">
        <f ca="true">+IF(AND(ISNUMBER(OFFSET('Water Data'!$H$4,0,10*ROW('Water Data'!H78))),'Data Summary'!CE84="Yes"),100-OFFSET('Water Data'!$H$4,0,10*ROW('Water Data'!H78)),NA())</f>
        <v>#N/A</v>
      </c>
      <c r="Q84" s="82" t="e">
        <f ca="true">+IF(AND(ISNUMBER(OFFSET('Water Data'!$H$6,0,10*ROW('Water Data'!H78))),'Data Summary'!CF84="Yes"),OFFSET('Water Data'!$H$6,0,10*ROW('Water Data'!H78)),NA())</f>
        <v>#N/A</v>
      </c>
      <c r="R84" s="82" t="e">
        <f ca="true">+IF(AND(ISNUMBER(OFFSET('Water Data'!$H$9,0,10*ROW('Water Data'!H78))),'Data Summary'!CG84="Yes"),OFFSET('Water Data'!$H$9,0,10*ROW('Water Data'!H78)),NA())</f>
        <v>#N/A</v>
      </c>
      <c r="S84" s="82" t="e">
        <f ca="true">+IF(AND(ISNUMBER(OFFSET('Water Data'!$I$4,0,10*ROW('Water Data'!I78))),'Data Summary'!CH84="Yes"),100-OFFSET('Water Data'!$I$4,0,10*ROW('Water Data'!I78)),NA())</f>
        <v>#N/A</v>
      </c>
      <c r="T84" s="82" t="e">
        <f ca="true">+IF(AND(ISNUMBER(OFFSET('Water Data'!$I$6,0,10*ROW('Water Data'!I78))),'Data Summary'!CI84="Yes"),OFFSET('Water Data'!$I$6,0,10*ROW('Water Data'!I78)),NA())</f>
        <v>#N/A</v>
      </c>
      <c r="U84" s="82" t="e">
        <f ca="true">+IF(AND(ISNUMBER(OFFSET('Water Data'!$I$9,0,10*ROW('Water Data'!I78))),'Data Summary'!CJ84="Yes"),OFFSET('Water Data'!$I$9,0,10*ROW('Water Data'!I78)),NA())</f>
        <v>#N/A</v>
      </c>
      <c r="V84" s="83" t="e">
        <f ca="true">+IF(AND(ISNUMBER(OFFSET('Sanitation Data'!$D$4,0,10*ROW('Sanitation Data'!D78))),'Data Summary'!CK84="Yes"),100-OFFSET('Sanitation Data'!$D$4,0,10*ROW('Sanitation Data'!D78)),NA())</f>
        <v>#N/A</v>
      </c>
      <c r="W84" s="83" t="e">
        <f ca="true">+IF(AND(ISNUMBER(OFFSET('Sanitation Data'!$D$6,0,10*ROW('Sanitation Data'!D78))),'Data Summary'!CL84="Yes"),OFFSET('Sanitation Data'!$D$6,0,10*ROW('Sanitation Data'!D78)),NA())</f>
        <v>#N/A</v>
      </c>
      <c r="X84" s="83" t="e">
        <f ca="true">+IF(AND(ISNUMBER(OFFSET('Sanitation Data'!$D$10,0,10*ROW('Sanitation Data'!D78))),'Data Summary'!CM84="Yes"),OFFSET('Sanitation Data'!$D$10,0,10*ROW('Sanitation Data'!D78)),NA())</f>
        <v>#N/A</v>
      </c>
      <c r="Y84" s="83" t="e">
        <f ca="true">+IF(AND(ISNUMBER(OFFSET('Sanitation Data'!$D$11,0,10*ROW('Sanitation Data'!D78))),'Data Summary'!CN84="Yes"),OFFSET('Sanitation Data'!$D$11,0,10*ROW('Sanitation Data'!D78)),NA())</f>
        <v>#N/A</v>
      </c>
      <c r="Z84" s="83" t="e">
        <f ca="true">+IF(AND(ISNUMBER(OFFSET('Sanitation Data'!$D$12,0,10*ROW('Sanitation Data'!D78))),'Data Summary'!CO84="Yes"),OFFSET('Sanitation Data'!$D$12,0,10*ROW('Sanitation Data'!D78)),NA())</f>
        <v>#N/A</v>
      </c>
      <c r="AA84" s="83" t="e">
        <f ca="true">+IF(AND(ISNUMBER(OFFSET('Sanitation Data'!$E$4,0,10*ROW('Sanitation Data'!E78))),'Data Summary'!CP84="Yes"),100-OFFSET('Sanitation Data'!$E$4,0,10*ROW('Sanitation Data'!E78)),NA())</f>
        <v>#N/A</v>
      </c>
      <c r="AB84" s="83" t="e">
        <f ca="true">+IF(AND(ISNUMBER(OFFSET('Sanitation Data'!$E$6,0,10*ROW('Sanitation Data'!E78))),'Data Summary'!CQ84="Yes"),OFFSET('Sanitation Data'!$E$6,0,10*ROW('Sanitation Data'!E78)),NA())</f>
        <v>#N/A</v>
      </c>
      <c r="AC84" s="83" t="e">
        <f ca="true">+IF(AND(ISNUMBER(OFFSET('Sanitation Data'!$E$10,0,10*ROW('Sanitation Data'!E78))),'Data Summary'!CR84="Yes"),OFFSET('Sanitation Data'!$E$10,0,10*ROW('Sanitation Data'!E78)),NA())</f>
        <v>#N/A</v>
      </c>
      <c r="AD84" s="83" t="e">
        <f ca="true">+IF(AND(ISNUMBER(OFFSET('Sanitation Data'!$E$11,0,10*ROW('Sanitation Data'!E78))),'Data Summary'!CS84="Yes"),OFFSET('Sanitation Data'!$E$11,0,10*ROW('Sanitation Data'!E78)),NA())</f>
        <v>#N/A</v>
      </c>
      <c r="AE84" s="83" t="e">
        <f ca="true">+IF(AND(ISNUMBER(OFFSET('Sanitation Data'!$E$12,0,10*ROW('Sanitation Data'!E78))),'Data Summary'!CT84="Yes"),OFFSET('Sanitation Data'!$E$12,0,10*ROW('Sanitation Data'!E78)),NA())</f>
        <v>#N/A</v>
      </c>
      <c r="AF84" s="83" t="e">
        <f ca="true">+IF(AND(ISNUMBER(OFFSET('Sanitation Data'!$F$4,0,10*ROW('Sanitation Data'!F78))),'Data Summary'!CU84="Yes"),100-OFFSET('Sanitation Data'!$F$4,0,10*ROW('Sanitation Data'!F78)),NA())</f>
        <v>#N/A</v>
      </c>
      <c r="AG84" s="83" t="e">
        <f ca="true">+IF(AND(ISNUMBER(OFFSET('Sanitation Data'!$F$6,0,10*ROW('Sanitation Data'!F78))),'Data Summary'!CV84="Yes"),OFFSET('Sanitation Data'!$F$6,0,10*ROW('Sanitation Data'!F78)),NA())</f>
        <v>#N/A</v>
      </c>
      <c r="AH84" s="83" t="e">
        <f ca="true">+IF(AND(ISNUMBER(OFFSET('Sanitation Data'!$F$10,0,10*ROW('Sanitation Data'!F78))),'Data Summary'!CW84="Yes"),OFFSET('Sanitation Data'!$F$10,0,10*ROW('Sanitation Data'!F78)),NA())</f>
        <v>#N/A</v>
      </c>
      <c r="AI84" s="83" t="e">
        <f ca="true">+IF(AND(ISNUMBER(OFFSET('Sanitation Data'!$F$11,0,10*ROW('Sanitation Data'!F78))),'Data Summary'!CX84="Yes"),OFFSET('Sanitation Data'!$F$11,0,10*ROW('Sanitation Data'!F78)),NA())</f>
        <v>#N/A</v>
      </c>
      <c r="AJ84" s="83" t="e">
        <f ca="true">+IF(AND(ISNUMBER(OFFSET('Sanitation Data'!$F$12,0,10*ROW('Sanitation Data'!F78))),'Data Summary'!CY84="Yes"),OFFSET('Sanitation Data'!$F$12,0,10*ROW('Sanitation Data'!F78)),NA())</f>
        <v>#N/A</v>
      </c>
      <c r="AK84" s="83" t="e">
        <f ca="true">+IF(AND(ISNUMBER(OFFSET('Sanitation Data'!$G$4,0,10*ROW('Sanitation Data'!G78))),'Data Summary'!CZ84="Yes"),100-OFFSET('Sanitation Data'!$G$4,0,10*ROW('Sanitation Data'!G78)),NA())</f>
        <v>#N/A</v>
      </c>
      <c r="AL84" s="83" t="e">
        <f ca="true">+IF(AND(ISNUMBER(OFFSET('Sanitation Data'!$G$6,0,10*ROW('Sanitation Data'!G78))),'Data Summary'!DA84="Yes"),OFFSET('Sanitation Data'!$G$6,0,10*ROW('Sanitation Data'!G78)),NA())</f>
        <v>#N/A</v>
      </c>
      <c r="AM84" s="83" t="e">
        <f ca="true">+IF(AND(ISNUMBER(OFFSET('Sanitation Data'!$G$10,0,10*ROW('Sanitation Data'!G78))),'Data Summary'!DB84="Yes"),OFFSET('Sanitation Data'!$G$10,0,10*ROW('Sanitation Data'!G78)),NA())</f>
        <v>#N/A</v>
      </c>
      <c r="AN84" s="83" t="e">
        <f ca="true">+IF(AND(ISNUMBER(OFFSET('Sanitation Data'!$G$11,0,10*ROW('Sanitation Data'!G78))),'Data Summary'!DC84="Yes"),OFFSET('Sanitation Data'!$G$11,0,10*ROW('Sanitation Data'!G78)),NA())</f>
        <v>#N/A</v>
      </c>
      <c r="AO84" s="83" t="e">
        <f ca="true">+IF(AND(ISNUMBER(OFFSET('Sanitation Data'!$G$12,0,10*ROW('Sanitation Data'!G78))),'Data Summary'!DD84="Yes"),OFFSET('Sanitation Data'!$G$12,0,10*ROW('Sanitation Data'!G78)),NA())</f>
        <v>#N/A</v>
      </c>
      <c r="AP84" s="83" t="e">
        <f ca="true">+IF(AND(ISNUMBER(OFFSET('Sanitation Data'!$H$4,0,10*ROW('Sanitation Data'!H78))),'Data Summary'!DE84="Yes"),100-OFFSET('Sanitation Data'!$H$4,0,10*ROW('Sanitation Data'!H78)),NA())</f>
        <v>#N/A</v>
      </c>
      <c r="AQ84" s="83" t="e">
        <f ca="true">+IF(AND(ISNUMBER(OFFSET('Sanitation Data'!$H$6,0,10*ROW('Sanitation Data'!H78))),'Data Summary'!DF84="Yes"),OFFSET('Sanitation Data'!$H$6,0,10*ROW('Sanitation Data'!H78)),NA())</f>
        <v>#N/A</v>
      </c>
      <c r="AR84" s="83" t="e">
        <f ca="true">+IF(AND(ISNUMBER(OFFSET('Sanitation Data'!$H$10,0,10*ROW('Sanitation Data'!H78))),'Data Summary'!DG84="Yes"),OFFSET('Sanitation Data'!$H$10,0,10*ROW('Sanitation Data'!H78)),NA())</f>
        <v>#N/A</v>
      </c>
      <c r="AS84" s="83" t="e">
        <f ca="true">+IF(AND(ISNUMBER(OFFSET('Sanitation Data'!$H$11,0,10*ROW('Sanitation Data'!H78))),'Data Summary'!DH84="Yes"),OFFSET('Sanitation Data'!$H$11,0,10*ROW('Sanitation Data'!H78)),NA())</f>
        <v>#N/A</v>
      </c>
      <c r="AT84" s="83" t="e">
        <f ca="true">+IF(AND(ISNUMBER(OFFSET('Sanitation Data'!$H$12,0,10*ROW('Sanitation Data'!H78))),'Data Summary'!DI84="Yes"),OFFSET('Sanitation Data'!$H$12,0,10*ROW('Sanitation Data'!H78)),NA())</f>
        <v>#N/A</v>
      </c>
      <c r="AU84" s="83" t="e">
        <f ca="true">+IF(AND(ISNUMBER(OFFSET('Sanitation Data'!$I$4,0,10*ROW('Sanitation Data'!I78))),'Data Summary'!DJ84="Yes"),100-OFFSET('Sanitation Data'!$I$4,0,10*ROW('Sanitation Data'!I78)),NA())</f>
        <v>#N/A</v>
      </c>
      <c r="AV84" s="83" t="e">
        <f ca="true">+IF(AND(ISNUMBER(OFFSET('Sanitation Data'!$I$6,0,10*ROW('Sanitation Data'!I78))),'Data Summary'!DK84="Yes"),OFFSET('Sanitation Data'!$I$6,0,10*ROW('Sanitation Data'!I78)),NA())</f>
        <v>#N/A</v>
      </c>
      <c r="AW84" s="83" t="e">
        <f ca="true">+IF(AND(ISNUMBER(OFFSET('Sanitation Data'!$I$10,0,10*ROW('Sanitation Data'!I78))),'Data Summary'!DL84="Yes"),OFFSET('Sanitation Data'!$I$10,0,10*ROW('Sanitation Data'!I78)),NA())</f>
        <v>#N/A</v>
      </c>
      <c r="AX84" s="83" t="e">
        <f ca="true">+IF(AND(ISNUMBER(OFFSET('Sanitation Data'!$I$11,0,10*ROW('Sanitation Data'!I78))),'Data Summary'!DM84="Yes"),OFFSET('Sanitation Data'!$I$11,0,10*ROW('Sanitation Data'!I78)),NA())</f>
        <v>#N/A</v>
      </c>
      <c r="AY84" s="83" t="e">
        <f ca="true">+IF(AND(ISNUMBER(OFFSET('Sanitation Data'!$I$12,0,10*ROW('Sanitation Data'!I78))),'Data Summary'!DN84="Yes"),OFFSET('Sanitation Data'!$I$12,0,10*ROW('Sanitation Data'!I78)),NA())</f>
        <v>#N/A</v>
      </c>
      <c r="AZ84" s="84" t="e">
        <f ca="true">+IF(AND(ISNUMBER(OFFSET('Hygiene Data'!$D$5,0,10*ROW('Hygiene Data'!D78))),'Data Summary'!DO84="Yes"),OFFSET('Hygiene Data'!$D$5,0,10*ROW('Hygiene Data'!D78)),NA())</f>
        <v>#N/A</v>
      </c>
      <c r="BA84" s="84" t="e">
        <f ca="true">+IF(AND(ISNUMBER(OFFSET('Hygiene Data'!$D$7,0,10*ROW('Hygiene Data'!D78))),'Data Summary'!DP84="Yes"),OFFSET('Hygiene Data'!$D$7,0,10*ROW('Hygiene Data'!D78)),NA())</f>
        <v>#N/A</v>
      </c>
      <c r="BB84" s="84" t="e">
        <f ca="true">+IF(AND(ISNUMBER(OFFSET('Hygiene Data'!$D$9,0,10*ROW('Hygiene Data'!D78))),'Data Summary'!DQ84="Yes"),OFFSET('Hygiene Data'!$D$9,0,10*ROW('Hygiene Data'!D78)),NA())</f>
        <v>#N/A</v>
      </c>
      <c r="BC84" s="84" t="e">
        <f ca="true">+IF(AND(ISNUMBER(OFFSET('Hygiene Data'!$E$5,0,10*ROW('Hygiene Data'!E78))),'Data Summary'!DR84="Yes"),OFFSET('Hygiene Data'!$E$5,0,10*ROW('Hygiene Data'!E78)),NA())</f>
        <v>#N/A</v>
      </c>
      <c r="BD84" s="84" t="e">
        <f ca="true">+IF(AND(ISNUMBER(OFFSET('Hygiene Data'!$E$7,0,10*ROW('Hygiene Data'!E78))),'Data Summary'!DS84="Yes"),OFFSET('Hygiene Data'!$E$7,0,10*ROW('Hygiene Data'!E78)),NA())</f>
        <v>#N/A</v>
      </c>
      <c r="BE84" s="84" t="e">
        <f ca="true">+IF(AND(ISNUMBER(OFFSET('Hygiene Data'!$E$9,0,10*ROW('Hygiene Data'!E78))),'Data Summary'!DT84="Yes"),OFFSET('Hygiene Data'!$E$9,0,10*ROW('Hygiene Data'!E78)),NA())</f>
        <v>#N/A</v>
      </c>
      <c r="BF84" s="84" t="e">
        <f ca="true">+IF(AND(ISNUMBER(OFFSET('Hygiene Data'!$F$5,0,10*ROW('Hygiene Data'!F78))),'Data Summary'!DU84="Yes"),OFFSET('Hygiene Data'!$F$5,0,10*ROW('Hygiene Data'!F78)),NA())</f>
        <v>#N/A</v>
      </c>
      <c r="BG84" s="84" t="e">
        <f ca="true">+IF(AND(ISNUMBER(OFFSET('Hygiene Data'!$F$7,0,10*ROW('Hygiene Data'!F78))),'Data Summary'!DV84="Yes"),OFFSET('Hygiene Data'!$F$7,0,10*ROW('Hygiene Data'!F78)),NA())</f>
        <v>#N/A</v>
      </c>
      <c r="BH84" s="84" t="e">
        <f ca="true">+IF(AND(ISNUMBER(OFFSET('Hygiene Data'!$F$9,0,10*ROW('Hygiene Data'!F78))),'Data Summary'!DW84="Yes"),OFFSET('Hygiene Data'!$F$9,0,10*ROW('Hygiene Data'!F78)),NA())</f>
        <v>#N/A</v>
      </c>
      <c r="BI84" s="84" t="e">
        <f ca="true">+IF(AND(ISNUMBER(OFFSET('Hygiene Data'!$G$5,0,10*ROW('Hygiene Data'!G78))),'Data Summary'!DX84="Yes"),OFFSET('Hygiene Data'!$G$5,0,10*ROW('Hygiene Data'!G78)),NA())</f>
        <v>#N/A</v>
      </c>
      <c r="BJ84" s="84" t="e">
        <f ca="true">+IF(AND(ISNUMBER(OFFSET('Hygiene Data'!$G$7,0,10*ROW('Hygiene Data'!G78))),'Data Summary'!DY84="Yes"),OFFSET('Hygiene Data'!$G$7,0,10*ROW('Hygiene Data'!G78)),NA())</f>
        <v>#N/A</v>
      </c>
      <c r="BK84" s="84" t="e">
        <f ca="true">+IF(AND(ISNUMBER(OFFSET('Hygiene Data'!$G$9,0,10*ROW('Hygiene Data'!G78))),'Data Summary'!DZ84="Yes"),OFFSET('Hygiene Data'!$G$9,0,10*ROW('Hygiene Data'!G78)),NA())</f>
        <v>#N/A</v>
      </c>
      <c r="BL84" s="84" t="e">
        <f ca="true">+IF(AND(ISNUMBER(OFFSET('Hygiene Data'!$H$5,0,10*ROW('Hygiene Data'!H78))),'Data Summary'!EA84="Yes"),OFFSET('Hygiene Data'!$H$5,0,10*ROW('Hygiene Data'!H78)),NA())</f>
        <v>#N/A</v>
      </c>
      <c r="BM84" s="84" t="e">
        <f ca="true">+IF(AND(ISNUMBER(OFFSET('Hygiene Data'!$H$7,0,10*ROW('Hygiene Data'!H78))),'Data Summary'!EB84="Yes"),OFFSET('Hygiene Data'!$H$7,0,10*ROW('Hygiene Data'!H78)),NA())</f>
        <v>#N/A</v>
      </c>
      <c r="BN84" s="84" t="e">
        <f ca="true">+IF(AND(ISNUMBER(OFFSET('Hygiene Data'!$H$9,0,10*ROW('Hygiene Data'!H78))),'Data Summary'!EC84="Yes"),OFFSET('Hygiene Data'!$H$9,0,10*ROW('Hygiene Data'!H78)),NA())</f>
        <v>#N/A</v>
      </c>
      <c r="BO84" s="84" t="e">
        <f ca="true">+IF(AND(ISNUMBER(OFFSET('Hygiene Data'!$I$5,0,10*ROW('Hygiene Data'!I78))),'Data Summary'!ED84="Yes"),OFFSET('Hygiene Data'!$I$5,0,10*ROW('Hygiene Data'!I78)),NA())</f>
        <v>#N/A</v>
      </c>
      <c r="BP84" s="84" t="e">
        <f ca="true">+IF(AND(ISNUMBER(OFFSET('Hygiene Data'!$I$7,0,10*ROW('Hygiene Data'!I78))),'Data Summary'!EE84="Yes"),OFFSET('Hygiene Data'!$I$7,0,10*ROW('Hygiene Data'!I78)),NA())</f>
        <v>#N/A</v>
      </c>
      <c r="BQ84" s="84" t="e">
        <f ca="true">+IF(AND(ISNUMBER(OFFSET('Hygiene Data'!$I$9,0,10*ROW('Hygiene Data'!I78))),'Data Summary'!EF84="Yes"),OFFSET('Hygiene Data'!$I$9,0,10*ROW('Hygiene Data'!I78)),NA())</f>
        <v>#N/A</v>
      </c>
    </row>
    <row xmlns:x14ac="http://schemas.microsoft.com/office/spreadsheetml/2009/9/ac" r="85" x14ac:dyDescent="0.2">
      <c r="A85" s="375" t="e">
        <f ca="true">+RIGHT('Data Summary'!A85,LEN('Data Summary'!A85)-9)</f>
        <v>#VALUE!</v>
      </c>
      <c r="B85" s="36" t="str">
        <f ca="true">+IF(ISTEXT('Data Summary'!B85),'Data Summary'!B85,"")</f>
        <v/>
      </c>
      <c r="C85" s="325" t="e">
        <f ca="true">+VALUE('Data Summary'!C85)</f>
        <v>#VALUE!</v>
      </c>
      <c r="D85" s="82" t="e">
        <f ca="true">+IF(AND(ISNUMBER(OFFSET('Water Data'!$D$4,0,10*ROW('Water Data'!D79))),'Data Summary'!BS85="Yes"),100-OFFSET('Water Data'!$D$4,0,10*ROW('Water Data'!D79)),NA())</f>
        <v>#N/A</v>
      </c>
      <c r="E85" s="82" t="e">
        <f ca="true">+IF(AND(ISNUMBER(OFFSET('Water Data'!$D$6,0,10*ROW('Water Data'!D79))),'Data Summary'!BT85="Yes"),OFFSET('Water Data'!$D$6,0,10*ROW('Water Data'!D79)),NA())</f>
        <v>#N/A</v>
      </c>
      <c r="F85" s="82" t="e">
        <f ca="true">+IF(AND(ISNUMBER(OFFSET('Water Data'!$D$9,0,10*ROW('Water Data'!D79))),'Data Summary'!BU85="Yes"),OFFSET('Water Data'!$D$9,0,10*ROW('Water Data'!D79)),NA())</f>
        <v>#N/A</v>
      </c>
      <c r="G85" s="82" t="e">
        <f ca="true">+IF(AND(ISNUMBER(OFFSET('Water Data'!$E$4,0,10*ROW('Water Data'!E79))),'Data Summary'!BV85="Yes"),100-OFFSET('Water Data'!$E$4,0,10*ROW('Water Data'!E79)),NA())</f>
        <v>#N/A</v>
      </c>
      <c r="H85" s="82" t="e">
        <f ca="true">+IF(AND(ISNUMBER(OFFSET('Water Data'!$E$6,0,10*ROW('Water Data'!E79))),'Data Summary'!BW85="Yes"),OFFSET('Water Data'!$E$6,0,10*ROW('Water Data'!E79)),NA())</f>
        <v>#N/A</v>
      </c>
      <c r="I85" s="82" t="e">
        <f ca="true">+IF(AND(ISNUMBER(OFFSET('Water Data'!$E$9,0,10*ROW('Water Data'!E79))),'Data Summary'!BX85="Yes"),OFFSET('Water Data'!$E$9,0,10*ROW('Water Data'!E79)),NA())</f>
        <v>#N/A</v>
      </c>
      <c r="J85" s="82" t="e">
        <f ca="true">+IF(AND(ISNUMBER(OFFSET('Water Data'!$F$4,0,10*ROW('Water Data'!F79))),'Data Summary'!BY85="Yes"),100-OFFSET('Water Data'!$F$4,0,10*ROW('Water Data'!F79)),NA())</f>
        <v>#N/A</v>
      </c>
      <c r="K85" s="82" t="e">
        <f ca="true">+IF(AND(ISNUMBER(OFFSET('Water Data'!$F$6,0,10*ROW('Water Data'!F79))),'Data Summary'!BZ85="Yes"),OFFSET('Water Data'!$F$6,0,10*ROW('Water Data'!F79)),NA())</f>
        <v>#N/A</v>
      </c>
      <c r="L85" s="82" t="e">
        <f ca="true">+IF(AND(ISNUMBER(OFFSET('Water Data'!$F$9,0,10*ROW('Water Data'!F79))),'Data Summary'!CA85="Yes"),OFFSET('Water Data'!$F$9,0,10*ROW('Water Data'!F79)),NA())</f>
        <v>#N/A</v>
      </c>
      <c r="M85" s="82" t="e">
        <f ca="true">+IF(AND(ISNUMBER(OFFSET('Water Data'!$G$4,0,10*ROW('Water Data'!G79))),'Data Summary'!CB85="Yes"),100-OFFSET('Water Data'!$G$4,0,10*ROW('Water Data'!G79)),NA())</f>
        <v>#N/A</v>
      </c>
      <c r="N85" s="82" t="e">
        <f ca="true">+IF(AND(ISNUMBER(OFFSET('Water Data'!$G$6,0,10*ROW('Water Data'!G79))),'Data Summary'!CC85="Yes"),OFFSET('Water Data'!$G$6,0,10*ROW('Water Data'!G79)),NA())</f>
        <v>#N/A</v>
      </c>
      <c r="O85" s="82" t="e">
        <f ca="true">+IF(AND(ISNUMBER(OFFSET('Water Data'!$G$9,0,10*ROW('Water Data'!G79))),'Data Summary'!CD85="Yes"),OFFSET('Water Data'!$G$9,0,10*ROW('Water Data'!G79)),NA())</f>
        <v>#N/A</v>
      </c>
      <c r="P85" s="82" t="e">
        <f ca="true">+IF(AND(ISNUMBER(OFFSET('Water Data'!$H$4,0,10*ROW('Water Data'!H79))),'Data Summary'!CE85="Yes"),100-OFFSET('Water Data'!$H$4,0,10*ROW('Water Data'!H79)),NA())</f>
        <v>#N/A</v>
      </c>
      <c r="Q85" s="82" t="e">
        <f ca="true">+IF(AND(ISNUMBER(OFFSET('Water Data'!$H$6,0,10*ROW('Water Data'!H79))),'Data Summary'!CF85="Yes"),OFFSET('Water Data'!$H$6,0,10*ROW('Water Data'!H79)),NA())</f>
        <v>#N/A</v>
      </c>
      <c r="R85" s="82" t="e">
        <f ca="true">+IF(AND(ISNUMBER(OFFSET('Water Data'!$H$9,0,10*ROW('Water Data'!H79))),'Data Summary'!CG85="Yes"),OFFSET('Water Data'!$H$9,0,10*ROW('Water Data'!H79)),NA())</f>
        <v>#N/A</v>
      </c>
      <c r="S85" s="82" t="e">
        <f ca="true">+IF(AND(ISNUMBER(OFFSET('Water Data'!$I$4,0,10*ROW('Water Data'!I79))),'Data Summary'!CH85="Yes"),100-OFFSET('Water Data'!$I$4,0,10*ROW('Water Data'!I79)),NA())</f>
        <v>#N/A</v>
      </c>
      <c r="T85" s="82" t="e">
        <f ca="true">+IF(AND(ISNUMBER(OFFSET('Water Data'!$I$6,0,10*ROW('Water Data'!I79))),'Data Summary'!CI85="Yes"),OFFSET('Water Data'!$I$6,0,10*ROW('Water Data'!I79)),NA())</f>
        <v>#N/A</v>
      </c>
      <c r="U85" s="82" t="e">
        <f ca="true">+IF(AND(ISNUMBER(OFFSET('Water Data'!$I$9,0,10*ROW('Water Data'!I79))),'Data Summary'!CJ85="Yes"),OFFSET('Water Data'!$I$9,0,10*ROW('Water Data'!I79)),NA())</f>
        <v>#N/A</v>
      </c>
      <c r="V85" s="83" t="e">
        <f ca="true">+IF(AND(ISNUMBER(OFFSET('Sanitation Data'!$D$4,0,10*ROW('Sanitation Data'!D79))),'Data Summary'!CK85="Yes"),100-OFFSET('Sanitation Data'!$D$4,0,10*ROW('Sanitation Data'!D79)),NA())</f>
        <v>#N/A</v>
      </c>
      <c r="W85" s="83" t="e">
        <f ca="true">+IF(AND(ISNUMBER(OFFSET('Sanitation Data'!$D$6,0,10*ROW('Sanitation Data'!D79))),'Data Summary'!CL85="Yes"),OFFSET('Sanitation Data'!$D$6,0,10*ROW('Sanitation Data'!D79)),NA())</f>
        <v>#N/A</v>
      </c>
      <c r="X85" s="83" t="e">
        <f ca="true">+IF(AND(ISNUMBER(OFFSET('Sanitation Data'!$D$10,0,10*ROW('Sanitation Data'!D79))),'Data Summary'!CM85="Yes"),OFFSET('Sanitation Data'!$D$10,0,10*ROW('Sanitation Data'!D79)),NA())</f>
        <v>#N/A</v>
      </c>
      <c r="Y85" s="83" t="e">
        <f ca="true">+IF(AND(ISNUMBER(OFFSET('Sanitation Data'!$D$11,0,10*ROW('Sanitation Data'!D79))),'Data Summary'!CN85="Yes"),OFFSET('Sanitation Data'!$D$11,0,10*ROW('Sanitation Data'!D79)),NA())</f>
        <v>#N/A</v>
      </c>
      <c r="Z85" s="83" t="e">
        <f ca="true">+IF(AND(ISNUMBER(OFFSET('Sanitation Data'!$D$12,0,10*ROW('Sanitation Data'!D79))),'Data Summary'!CO85="Yes"),OFFSET('Sanitation Data'!$D$12,0,10*ROW('Sanitation Data'!D79)),NA())</f>
        <v>#N/A</v>
      </c>
      <c r="AA85" s="83" t="e">
        <f ca="true">+IF(AND(ISNUMBER(OFFSET('Sanitation Data'!$E$4,0,10*ROW('Sanitation Data'!E79))),'Data Summary'!CP85="Yes"),100-OFFSET('Sanitation Data'!$E$4,0,10*ROW('Sanitation Data'!E79)),NA())</f>
        <v>#N/A</v>
      </c>
      <c r="AB85" s="83" t="e">
        <f ca="true">+IF(AND(ISNUMBER(OFFSET('Sanitation Data'!$E$6,0,10*ROW('Sanitation Data'!E79))),'Data Summary'!CQ85="Yes"),OFFSET('Sanitation Data'!$E$6,0,10*ROW('Sanitation Data'!E79)),NA())</f>
        <v>#N/A</v>
      </c>
      <c r="AC85" s="83" t="e">
        <f ca="true">+IF(AND(ISNUMBER(OFFSET('Sanitation Data'!$E$10,0,10*ROW('Sanitation Data'!E79))),'Data Summary'!CR85="Yes"),OFFSET('Sanitation Data'!$E$10,0,10*ROW('Sanitation Data'!E79)),NA())</f>
        <v>#N/A</v>
      </c>
      <c r="AD85" s="83" t="e">
        <f ca="true">+IF(AND(ISNUMBER(OFFSET('Sanitation Data'!$E$11,0,10*ROW('Sanitation Data'!E79))),'Data Summary'!CS85="Yes"),OFFSET('Sanitation Data'!$E$11,0,10*ROW('Sanitation Data'!E79)),NA())</f>
        <v>#N/A</v>
      </c>
      <c r="AE85" s="83" t="e">
        <f ca="true">+IF(AND(ISNUMBER(OFFSET('Sanitation Data'!$E$12,0,10*ROW('Sanitation Data'!E79))),'Data Summary'!CT85="Yes"),OFFSET('Sanitation Data'!$E$12,0,10*ROW('Sanitation Data'!E79)),NA())</f>
        <v>#N/A</v>
      </c>
      <c r="AF85" s="83" t="e">
        <f ca="true">+IF(AND(ISNUMBER(OFFSET('Sanitation Data'!$F$4,0,10*ROW('Sanitation Data'!F79))),'Data Summary'!CU85="Yes"),100-OFFSET('Sanitation Data'!$F$4,0,10*ROW('Sanitation Data'!F79)),NA())</f>
        <v>#N/A</v>
      </c>
      <c r="AG85" s="83" t="e">
        <f ca="true">+IF(AND(ISNUMBER(OFFSET('Sanitation Data'!$F$6,0,10*ROW('Sanitation Data'!F79))),'Data Summary'!CV85="Yes"),OFFSET('Sanitation Data'!$F$6,0,10*ROW('Sanitation Data'!F79)),NA())</f>
        <v>#N/A</v>
      </c>
      <c r="AH85" s="83" t="e">
        <f ca="true">+IF(AND(ISNUMBER(OFFSET('Sanitation Data'!$F$10,0,10*ROW('Sanitation Data'!F79))),'Data Summary'!CW85="Yes"),OFFSET('Sanitation Data'!$F$10,0,10*ROW('Sanitation Data'!F79)),NA())</f>
        <v>#N/A</v>
      </c>
      <c r="AI85" s="83" t="e">
        <f ca="true">+IF(AND(ISNUMBER(OFFSET('Sanitation Data'!$F$11,0,10*ROW('Sanitation Data'!F79))),'Data Summary'!CX85="Yes"),OFFSET('Sanitation Data'!$F$11,0,10*ROW('Sanitation Data'!F79)),NA())</f>
        <v>#N/A</v>
      </c>
      <c r="AJ85" s="83" t="e">
        <f ca="true">+IF(AND(ISNUMBER(OFFSET('Sanitation Data'!$F$12,0,10*ROW('Sanitation Data'!F79))),'Data Summary'!CY85="Yes"),OFFSET('Sanitation Data'!$F$12,0,10*ROW('Sanitation Data'!F79)),NA())</f>
        <v>#N/A</v>
      </c>
      <c r="AK85" s="83" t="e">
        <f ca="true">+IF(AND(ISNUMBER(OFFSET('Sanitation Data'!$G$4,0,10*ROW('Sanitation Data'!G79))),'Data Summary'!CZ85="Yes"),100-OFFSET('Sanitation Data'!$G$4,0,10*ROW('Sanitation Data'!G79)),NA())</f>
        <v>#N/A</v>
      </c>
      <c r="AL85" s="83" t="e">
        <f ca="true">+IF(AND(ISNUMBER(OFFSET('Sanitation Data'!$G$6,0,10*ROW('Sanitation Data'!G79))),'Data Summary'!DA85="Yes"),OFFSET('Sanitation Data'!$G$6,0,10*ROW('Sanitation Data'!G79)),NA())</f>
        <v>#N/A</v>
      </c>
      <c r="AM85" s="83" t="e">
        <f ca="true">+IF(AND(ISNUMBER(OFFSET('Sanitation Data'!$G$10,0,10*ROW('Sanitation Data'!G79))),'Data Summary'!DB85="Yes"),OFFSET('Sanitation Data'!$G$10,0,10*ROW('Sanitation Data'!G79)),NA())</f>
        <v>#N/A</v>
      </c>
      <c r="AN85" s="83" t="e">
        <f ca="true">+IF(AND(ISNUMBER(OFFSET('Sanitation Data'!$G$11,0,10*ROW('Sanitation Data'!G79))),'Data Summary'!DC85="Yes"),OFFSET('Sanitation Data'!$G$11,0,10*ROW('Sanitation Data'!G79)),NA())</f>
        <v>#N/A</v>
      </c>
      <c r="AO85" s="83" t="e">
        <f ca="true">+IF(AND(ISNUMBER(OFFSET('Sanitation Data'!$G$12,0,10*ROW('Sanitation Data'!G79))),'Data Summary'!DD85="Yes"),OFFSET('Sanitation Data'!$G$12,0,10*ROW('Sanitation Data'!G79)),NA())</f>
        <v>#N/A</v>
      </c>
      <c r="AP85" s="83" t="e">
        <f ca="true">+IF(AND(ISNUMBER(OFFSET('Sanitation Data'!$H$4,0,10*ROW('Sanitation Data'!H79))),'Data Summary'!DE85="Yes"),100-OFFSET('Sanitation Data'!$H$4,0,10*ROW('Sanitation Data'!H79)),NA())</f>
        <v>#N/A</v>
      </c>
      <c r="AQ85" s="83" t="e">
        <f ca="true">+IF(AND(ISNUMBER(OFFSET('Sanitation Data'!$H$6,0,10*ROW('Sanitation Data'!H79))),'Data Summary'!DF85="Yes"),OFFSET('Sanitation Data'!$H$6,0,10*ROW('Sanitation Data'!H79)),NA())</f>
        <v>#N/A</v>
      </c>
      <c r="AR85" s="83" t="e">
        <f ca="true">+IF(AND(ISNUMBER(OFFSET('Sanitation Data'!$H$10,0,10*ROW('Sanitation Data'!H79))),'Data Summary'!DG85="Yes"),OFFSET('Sanitation Data'!$H$10,0,10*ROW('Sanitation Data'!H79)),NA())</f>
        <v>#N/A</v>
      </c>
      <c r="AS85" s="83" t="e">
        <f ca="true">+IF(AND(ISNUMBER(OFFSET('Sanitation Data'!$H$11,0,10*ROW('Sanitation Data'!H79))),'Data Summary'!DH85="Yes"),OFFSET('Sanitation Data'!$H$11,0,10*ROW('Sanitation Data'!H79)),NA())</f>
        <v>#N/A</v>
      </c>
      <c r="AT85" s="83" t="e">
        <f ca="true">+IF(AND(ISNUMBER(OFFSET('Sanitation Data'!$H$12,0,10*ROW('Sanitation Data'!H79))),'Data Summary'!DI85="Yes"),OFFSET('Sanitation Data'!$H$12,0,10*ROW('Sanitation Data'!H79)),NA())</f>
        <v>#N/A</v>
      </c>
      <c r="AU85" s="83" t="e">
        <f ca="true">+IF(AND(ISNUMBER(OFFSET('Sanitation Data'!$I$4,0,10*ROW('Sanitation Data'!I79))),'Data Summary'!DJ85="Yes"),100-OFFSET('Sanitation Data'!$I$4,0,10*ROW('Sanitation Data'!I79)),NA())</f>
        <v>#N/A</v>
      </c>
      <c r="AV85" s="83" t="e">
        <f ca="true">+IF(AND(ISNUMBER(OFFSET('Sanitation Data'!$I$6,0,10*ROW('Sanitation Data'!I79))),'Data Summary'!DK85="Yes"),OFFSET('Sanitation Data'!$I$6,0,10*ROW('Sanitation Data'!I79)),NA())</f>
        <v>#N/A</v>
      </c>
      <c r="AW85" s="83" t="e">
        <f ca="true">+IF(AND(ISNUMBER(OFFSET('Sanitation Data'!$I$10,0,10*ROW('Sanitation Data'!I79))),'Data Summary'!DL85="Yes"),OFFSET('Sanitation Data'!$I$10,0,10*ROW('Sanitation Data'!I79)),NA())</f>
        <v>#N/A</v>
      </c>
      <c r="AX85" s="83" t="e">
        <f ca="true">+IF(AND(ISNUMBER(OFFSET('Sanitation Data'!$I$11,0,10*ROW('Sanitation Data'!I79))),'Data Summary'!DM85="Yes"),OFFSET('Sanitation Data'!$I$11,0,10*ROW('Sanitation Data'!I79)),NA())</f>
        <v>#N/A</v>
      </c>
      <c r="AY85" s="83" t="e">
        <f ca="true">+IF(AND(ISNUMBER(OFFSET('Sanitation Data'!$I$12,0,10*ROW('Sanitation Data'!I79))),'Data Summary'!DN85="Yes"),OFFSET('Sanitation Data'!$I$12,0,10*ROW('Sanitation Data'!I79)),NA())</f>
        <v>#N/A</v>
      </c>
      <c r="AZ85" s="84" t="e">
        <f ca="true">+IF(AND(ISNUMBER(OFFSET('Hygiene Data'!$D$5,0,10*ROW('Hygiene Data'!D79))),'Data Summary'!DO85="Yes"),OFFSET('Hygiene Data'!$D$5,0,10*ROW('Hygiene Data'!D79)),NA())</f>
        <v>#N/A</v>
      </c>
      <c r="BA85" s="84" t="e">
        <f ca="true">+IF(AND(ISNUMBER(OFFSET('Hygiene Data'!$D$7,0,10*ROW('Hygiene Data'!D79))),'Data Summary'!DP85="Yes"),OFFSET('Hygiene Data'!$D$7,0,10*ROW('Hygiene Data'!D79)),NA())</f>
        <v>#N/A</v>
      </c>
      <c r="BB85" s="84" t="e">
        <f ca="true">+IF(AND(ISNUMBER(OFFSET('Hygiene Data'!$D$9,0,10*ROW('Hygiene Data'!D79))),'Data Summary'!DQ85="Yes"),OFFSET('Hygiene Data'!$D$9,0,10*ROW('Hygiene Data'!D79)),NA())</f>
        <v>#N/A</v>
      </c>
      <c r="BC85" s="84" t="e">
        <f ca="true">+IF(AND(ISNUMBER(OFFSET('Hygiene Data'!$E$5,0,10*ROW('Hygiene Data'!E79))),'Data Summary'!DR85="Yes"),OFFSET('Hygiene Data'!$E$5,0,10*ROW('Hygiene Data'!E79)),NA())</f>
        <v>#N/A</v>
      </c>
      <c r="BD85" s="84" t="e">
        <f ca="true">+IF(AND(ISNUMBER(OFFSET('Hygiene Data'!$E$7,0,10*ROW('Hygiene Data'!E79))),'Data Summary'!DS85="Yes"),OFFSET('Hygiene Data'!$E$7,0,10*ROW('Hygiene Data'!E79)),NA())</f>
        <v>#N/A</v>
      </c>
      <c r="BE85" s="84" t="e">
        <f ca="true">+IF(AND(ISNUMBER(OFFSET('Hygiene Data'!$E$9,0,10*ROW('Hygiene Data'!E79))),'Data Summary'!DT85="Yes"),OFFSET('Hygiene Data'!$E$9,0,10*ROW('Hygiene Data'!E79)),NA())</f>
        <v>#N/A</v>
      </c>
      <c r="BF85" s="84" t="e">
        <f ca="true">+IF(AND(ISNUMBER(OFFSET('Hygiene Data'!$F$5,0,10*ROW('Hygiene Data'!F79))),'Data Summary'!DU85="Yes"),OFFSET('Hygiene Data'!$F$5,0,10*ROW('Hygiene Data'!F79)),NA())</f>
        <v>#N/A</v>
      </c>
      <c r="BG85" s="84" t="e">
        <f ca="true">+IF(AND(ISNUMBER(OFFSET('Hygiene Data'!$F$7,0,10*ROW('Hygiene Data'!F79))),'Data Summary'!DV85="Yes"),OFFSET('Hygiene Data'!$F$7,0,10*ROW('Hygiene Data'!F79)),NA())</f>
        <v>#N/A</v>
      </c>
      <c r="BH85" s="84" t="e">
        <f ca="true">+IF(AND(ISNUMBER(OFFSET('Hygiene Data'!$F$9,0,10*ROW('Hygiene Data'!F79))),'Data Summary'!DW85="Yes"),OFFSET('Hygiene Data'!$F$9,0,10*ROW('Hygiene Data'!F79)),NA())</f>
        <v>#N/A</v>
      </c>
      <c r="BI85" s="84" t="e">
        <f ca="true">+IF(AND(ISNUMBER(OFFSET('Hygiene Data'!$G$5,0,10*ROW('Hygiene Data'!G79))),'Data Summary'!DX85="Yes"),OFFSET('Hygiene Data'!$G$5,0,10*ROW('Hygiene Data'!G79)),NA())</f>
        <v>#N/A</v>
      </c>
      <c r="BJ85" s="84" t="e">
        <f ca="true">+IF(AND(ISNUMBER(OFFSET('Hygiene Data'!$G$7,0,10*ROW('Hygiene Data'!G79))),'Data Summary'!DY85="Yes"),OFFSET('Hygiene Data'!$G$7,0,10*ROW('Hygiene Data'!G79)),NA())</f>
        <v>#N/A</v>
      </c>
      <c r="BK85" s="84" t="e">
        <f ca="true">+IF(AND(ISNUMBER(OFFSET('Hygiene Data'!$G$9,0,10*ROW('Hygiene Data'!G79))),'Data Summary'!DZ85="Yes"),OFFSET('Hygiene Data'!$G$9,0,10*ROW('Hygiene Data'!G79)),NA())</f>
        <v>#N/A</v>
      </c>
      <c r="BL85" s="84" t="e">
        <f ca="true">+IF(AND(ISNUMBER(OFFSET('Hygiene Data'!$H$5,0,10*ROW('Hygiene Data'!H79))),'Data Summary'!EA85="Yes"),OFFSET('Hygiene Data'!$H$5,0,10*ROW('Hygiene Data'!H79)),NA())</f>
        <v>#N/A</v>
      </c>
      <c r="BM85" s="84" t="e">
        <f ca="true">+IF(AND(ISNUMBER(OFFSET('Hygiene Data'!$H$7,0,10*ROW('Hygiene Data'!H79))),'Data Summary'!EB85="Yes"),OFFSET('Hygiene Data'!$H$7,0,10*ROW('Hygiene Data'!H79)),NA())</f>
        <v>#N/A</v>
      </c>
      <c r="BN85" s="84" t="e">
        <f ca="true">+IF(AND(ISNUMBER(OFFSET('Hygiene Data'!$H$9,0,10*ROW('Hygiene Data'!H79))),'Data Summary'!EC85="Yes"),OFFSET('Hygiene Data'!$H$9,0,10*ROW('Hygiene Data'!H79)),NA())</f>
        <v>#N/A</v>
      </c>
      <c r="BO85" s="84" t="e">
        <f ca="true">+IF(AND(ISNUMBER(OFFSET('Hygiene Data'!$I$5,0,10*ROW('Hygiene Data'!I79))),'Data Summary'!ED85="Yes"),OFFSET('Hygiene Data'!$I$5,0,10*ROW('Hygiene Data'!I79)),NA())</f>
        <v>#N/A</v>
      </c>
      <c r="BP85" s="84" t="e">
        <f ca="true">+IF(AND(ISNUMBER(OFFSET('Hygiene Data'!$I$7,0,10*ROW('Hygiene Data'!I79))),'Data Summary'!EE85="Yes"),OFFSET('Hygiene Data'!$I$7,0,10*ROW('Hygiene Data'!I79)),NA())</f>
        <v>#N/A</v>
      </c>
      <c r="BQ85" s="84" t="e">
        <f ca="true">+IF(AND(ISNUMBER(OFFSET('Hygiene Data'!$I$9,0,10*ROW('Hygiene Data'!I79))),'Data Summary'!EF85="Yes"),OFFSET('Hygiene Data'!$I$9,0,10*ROW('Hygiene Data'!I79)),NA())</f>
        <v>#N/A</v>
      </c>
    </row>
    <row xmlns:x14ac="http://schemas.microsoft.com/office/spreadsheetml/2009/9/ac" r="86" x14ac:dyDescent="0.2">
      <c r="A86" s="375" t="e">
        <f ca="true">+RIGHT('Data Summary'!A86,LEN('Data Summary'!A86)-9)</f>
        <v>#VALUE!</v>
      </c>
      <c r="B86" s="36" t="str">
        <f ca="true">+IF(ISTEXT('Data Summary'!B86),'Data Summary'!B86,"")</f>
        <v/>
      </c>
      <c r="C86" s="325" t="e">
        <f ca="true">+VALUE('Data Summary'!C86)</f>
        <v>#VALUE!</v>
      </c>
      <c r="D86" s="82" t="e">
        <f ca="true">+IF(AND(ISNUMBER(OFFSET('Water Data'!$D$4,0,10*ROW('Water Data'!D80))),'Data Summary'!BS86="Yes"),100-OFFSET('Water Data'!$D$4,0,10*ROW('Water Data'!D80)),NA())</f>
        <v>#N/A</v>
      </c>
      <c r="E86" s="82" t="e">
        <f ca="true">+IF(AND(ISNUMBER(OFFSET('Water Data'!$D$6,0,10*ROW('Water Data'!D80))),'Data Summary'!BT86="Yes"),OFFSET('Water Data'!$D$6,0,10*ROW('Water Data'!D80)),NA())</f>
        <v>#N/A</v>
      </c>
      <c r="F86" s="82" t="e">
        <f ca="true">+IF(AND(ISNUMBER(OFFSET('Water Data'!$D$9,0,10*ROW('Water Data'!D80))),'Data Summary'!BU86="Yes"),OFFSET('Water Data'!$D$9,0,10*ROW('Water Data'!D80)),NA())</f>
        <v>#N/A</v>
      </c>
      <c r="G86" s="82" t="e">
        <f ca="true">+IF(AND(ISNUMBER(OFFSET('Water Data'!$E$4,0,10*ROW('Water Data'!E80))),'Data Summary'!BV86="Yes"),100-OFFSET('Water Data'!$E$4,0,10*ROW('Water Data'!E80)),NA())</f>
        <v>#N/A</v>
      </c>
      <c r="H86" s="82" t="e">
        <f ca="true">+IF(AND(ISNUMBER(OFFSET('Water Data'!$E$6,0,10*ROW('Water Data'!E80))),'Data Summary'!BW86="Yes"),OFFSET('Water Data'!$E$6,0,10*ROW('Water Data'!E80)),NA())</f>
        <v>#N/A</v>
      </c>
      <c r="I86" s="82" t="e">
        <f ca="true">+IF(AND(ISNUMBER(OFFSET('Water Data'!$E$9,0,10*ROW('Water Data'!E80))),'Data Summary'!BX86="Yes"),OFFSET('Water Data'!$E$9,0,10*ROW('Water Data'!E80)),NA())</f>
        <v>#N/A</v>
      </c>
      <c r="J86" s="82" t="e">
        <f ca="true">+IF(AND(ISNUMBER(OFFSET('Water Data'!$F$4,0,10*ROW('Water Data'!F80))),'Data Summary'!BY86="Yes"),100-OFFSET('Water Data'!$F$4,0,10*ROW('Water Data'!F80)),NA())</f>
        <v>#N/A</v>
      </c>
      <c r="K86" s="82" t="e">
        <f ca="true">+IF(AND(ISNUMBER(OFFSET('Water Data'!$F$6,0,10*ROW('Water Data'!F80))),'Data Summary'!BZ86="Yes"),OFFSET('Water Data'!$F$6,0,10*ROW('Water Data'!F80)),NA())</f>
        <v>#N/A</v>
      </c>
      <c r="L86" s="82" t="e">
        <f ca="true">+IF(AND(ISNUMBER(OFFSET('Water Data'!$F$9,0,10*ROW('Water Data'!F80))),'Data Summary'!CA86="Yes"),OFFSET('Water Data'!$F$9,0,10*ROW('Water Data'!F80)),NA())</f>
        <v>#N/A</v>
      </c>
      <c r="M86" s="82" t="e">
        <f ca="true">+IF(AND(ISNUMBER(OFFSET('Water Data'!$G$4,0,10*ROW('Water Data'!G80))),'Data Summary'!CB86="Yes"),100-OFFSET('Water Data'!$G$4,0,10*ROW('Water Data'!G80)),NA())</f>
        <v>#N/A</v>
      </c>
      <c r="N86" s="82" t="e">
        <f ca="true">+IF(AND(ISNUMBER(OFFSET('Water Data'!$G$6,0,10*ROW('Water Data'!G80))),'Data Summary'!CC86="Yes"),OFFSET('Water Data'!$G$6,0,10*ROW('Water Data'!G80)),NA())</f>
        <v>#N/A</v>
      </c>
      <c r="O86" s="82" t="e">
        <f ca="true">+IF(AND(ISNUMBER(OFFSET('Water Data'!$G$9,0,10*ROW('Water Data'!G80))),'Data Summary'!CD86="Yes"),OFFSET('Water Data'!$G$9,0,10*ROW('Water Data'!G80)),NA())</f>
        <v>#N/A</v>
      </c>
      <c r="P86" s="82" t="e">
        <f ca="true">+IF(AND(ISNUMBER(OFFSET('Water Data'!$H$4,0,10*ROW('Water Data'!H80))),'Data Summary'!CE86="Yes"),100-OFFSET('Water Data'!$H$4,0,10*ROW('Water Data'!H80)),NA())</f>
        <v>#N/A</v>
      </c>
      <c r="Q86" s="82" t="e">
        <f ca="true">+IF(AND(ISNUMBER(OFFSET('Water Data'!$H$6,0,10*ROW('Water Data'!H80))),'Data Summary'!CF86="Yes"),OFFSET('Water Data'!$H$6,0,10*ROW('Water Data'!H80)),NA())</f>
        <v>#N/A</v>
      </c>
      <c r="R86" s="82" t="e">
        <f ca="true">+IF(AND(ISNUMBER(OFFSET('Water Data'!$H$9,0,10*ROW('Water Data'!H80))),'Data Summary'!CG86="Yes"),OFFSET('Water Data'!$H$9,0,10*ROW('Water Data'!H80)),NA())</f>
        <v>#N/A</v>
      </c>
      <c r="S86" s="82" t="e">
        <f ca="true">+IF(AND(ISNUMBER(OFFSET('Water Data'!$I$4,0,10*ROW('Water Data'!I80))),'Data Summary'!CH86="Yes"),100-OFFSET('Water Data'!$I$4,0,10*ROW('Water Data'!I80)),NA())</f>
        <v>#N/A</v>
      </c>
      <c r="T86" s="82" t="e">
        <f ca="true">+IF(AND(ISNUMBER(OFFSET('Water Data'!$I$6,0,10*ROW('Water Data'!I80))),'Data Summary'!CI86="Yes"),OFFSET('Water Data'!$I$6,0,10*ROW('Water Data'!I80)),NA())</f>
        <v>#N/A</v>
      </c>
      <c r="U86" s="82" t="e">
        <f ca="true">+IF(AND(ISNUMBER(OFFSET('Water Data'!$I$9,0,10*ROW('Water Data'!I80))),'Data Summary'!CJ86="Yes"),OFFSET('Water Data'!$I$9,0,10*ROW('Water Data'!I80)),NA())</f>
        <v>#N/A</v>
      </c>
      <c r="V86" s="83" t="e">
        <f ca="true">+IF(AND(ISNUMBER(OFFSET('Sanitation Data'!$D$4,0,10*ROW('Sanitation Data'!D80))),'Data Summary'!CK86="Yes"),100-OFFSET('Sanitation Data'!$D$4,0,10*ROW('Sanitation Data'!D80)),NA())</f>
        <v>#N/A</v>
      </c>
      <c r="W86" s="83" t="e">
        <f ca="true">+IF(AND(ISNUMBER(OFFSET('Sanitation Data'!$D$6,0,10*ROW('Sanitation Data'!D80))),'Data Summary'!CL86="Yes"),OFFSET('Sanitation Data'!$D$6,0,10*ROW('Sanitation Data'!D80)),NA())</f>
        <v>#N/A</v>
      </c>
      <c r="X86" s="83" t="e">
        <f ca="true">+IF(AND(ISNUMBER(OFFSET('Sanitation Data'!$D$10,0,10*ROW('Sanitation Data'!D80))),'Data Summary'!CM86="Yes"),OFFSET('Sanitation Data'!$D$10,0,10*ROW('Sanitation Data'!D80)),NA())</f>
        <v>#N/A</v>
      </c>
      <c r="Y86" s="83" t="e">
        <f ca="true">+IF(AND(ISNUMBER(OFFSET('Sanitation Data'!$D$11,0,10*ROW('Sanitation Data'!D80))),'Data Summary'!CN86="Yes"),OFFSET('Sanitation Data'!$D$11,0,10*ROW('Sanitation Data'!D80)),NA())</f>
        <v>#N/A</v>
      </c>
      <c r="Z86" s="83" t="e">
        <f ca="true">+IF(AND(ISNUMBER(OFFSET('Sanitation Data'!$D$12,0,10*ROW('Sanitation Data'!D80))),'Data Summary'!CO86="Yes"),OFFSET('Sanitation Data'!$D$12,0,10*ROW('Sanitation Data'!D80)),NA())</f>
        <v>#N/A</v>
      </c>
      <c r="AA86" s="83" t="e">
        <f ca="true">+IF(AND(ISNUMBER(OFFSET('Sanitation Data'!$E$4,0,10*ROW('Sanitation Data'!E80))),'Data Summary'!CP86="Yes"),100-OFFSET('Sanitation Data'!$E$4,0,10*ROW('Sanitation Data'!E80)),NA())</f>
        <v>#N/A</v>
      </c>
      <c r="AB86" s="83" t="e">
        <f ca="true">+IF(AND(ISNUMBER(OFFSET('Sanitation Data'!$E$6,0,10*ROW('Sanitation Data'!E80))),'Data Summary'!CQ86="Yes"),OFFSET('Sanitation Data'!$E$6,0,10*ROW('Sanitation Data'!E80)),NA())</f>
        <v>#N/A</v>
      </c>
      <c r="AC86" s="83" t="e">
        <f ca="true">+IF(AND(ISNUMBER(OFFSET('Sanitation Data'!$E$10,0,10*ROW('Sanitation Data'!E80))),'Data Summary'!CR86="Yes"),OFFSET('Sanitation Data'!$E$10,0,10*ROW('Sanitation Data'!E80)),NA())</f>
        <v>#N/A</v>
      </c>
      <c r="AD86" s="83" t="e">
        <f ca="true">+IF(AND(ISNUMBER(OFFSET('Sanitation Data'!$E$11,0,10*ROW('Sanitation Data'!E80))),'Data Summary'!CS86="Yes"),OFFSET('Sanitation Data'!$E$11,0,10*ROW('Sanitation Data'!E80)),NA())</f>
        <v>#N/A</v>
      </c>
      <c r="AE86" s="83" t="e">
        <f ca="true">+IF(AND(ISNUMBER(OFFSET('Sanitation Data'!$E$12,0,10*ROW('Sanitation Data'!E80))),'Data Summary'!CT86="Yes"),OFFSET('Sanitation Data'!$E$12,0,10*ROW('Sanitation Data'!E80)),NA())</f>
        <v>#N/A</v>
      </c>
      <c r="AF86" s="83" t="e">
        <f ca="true">+IF(AND(ISNUMBER(OFFSET('Sanitation Data'!$F$4,0,10*ROW('Sanitation Data'!F80))),'Data Summary'!CU86="Yes"),100-OFFSET('Sanitation Data'!$F$4,0,10*ROW('Sanitation Data'!F80)),NA())</f>
        <v>#N/A</v>
      </c>
      <c r="AG86" s="83" t="e">
        <f ca="true">+IF(AND(ISNUMBER(OFFSET('Sanitation Data'!$F$6,0,10*ROW('Sanitation Data'!F80))),'Data Summary'!CV86="Yes"),OFFSET('Sanitation Data'!$F$6,0,10*ROW('Sanitation Data'!F80)),NA())</f>
        <v>#N/A</v>
      </c>
      <c r="AH86" s="83" t="e">
        <f ca="true">+IF(AND(ISNUMBER(OFFSET('Sanitation Data'!$F$10,0,10*ROW('Sanitation Data'!F80))),'Data Summary'!CW86="Yes"),OFFSET('Sanitation Data'!$F$10,0,10*ROW('Sanitation Data'!F80)),NA())</f>
        <v>#N/A</v>
      </c>
      <c r="AI86" s="83" t="e">
        <f ca="true">+IF(AND(ISNUMBER(OFFSET('Sanitation Data'!$F$11,0,10*ROW('Sanitation Data'!F80))),'Data Summary'!CX86="Yes"),OFFSET('Sanitation Data'!$F$11,0,10*ROW('Sanitation Data'!F80)),NA())</f>
        <v>#N/A</v>
      </c>
      <c r="AJ86" s="83" t="e">
        <f ca="true">+IF(AND(ISNUMBER(OFFSET('Sanitation Data'!$F$12,0,10*ROW('Sanitation Data'!F80))),'Data Summary'!CY86="Yes"),OFFSET('Sanitation Data'!$F$12,0,10*ROW('Sanitation Data'!F80)),NA())</f>
        <v>#N/A</v>
      </c>
      <c r="AK86" s="83" t="e">
        <f ca="true">+IF(AND(ISNUMBER(OFFSET('Sanitation Data'!$G$4,0,10*ROW('Sanitation Data'!G80))),'Data Summary'!CZ86="Yes"),100-OFFSET('Sanitation Data'!$G$4,0,10*ROW('Sanitation Data'!G80)),NA())</f>
        <v>#N/A</v>
      </c>
      <c r="AL86" s="83" t="e">
        <f ca="true">+IF(AND(ISNUMBER(OFFSET('Sanitation Data'!$G$6,0,10*ROW('Sanitation Data'!G80))),'Data Summary'!DA86="Yes"),OFFSET('Sanitation Data'!$G$6,0,10*ROW('Sanitation Data'!G80)),NA())</f>
        <v>#N/A</v>
      </c>
      <c r="AM86" s="83" t="e">
        <f ca="true">+IF(AND(ISNUMBER(OFFSET('Sanitation Data'!$G$10,0,10*ROW('Sanitation Data'!G80))),'Data Summary'!DB86="Yes"),OFFSET('Sanitation Data'!$G$10,0,10*ROW('Sanitation Data'!G80)),NA())</f>
        <v>#N/A</v>
      </c>
      <c r="AN86" s="83" t="e">
        <f ca="true">+IF(AND(ISNUMBER(OFFSET('Sanitation Data'!$G$11,0,10*ROW('Sanitation Data'!G80))),'Data Summary'!DC86="Yes"),OFFSET('Sanitation Data'!$G$11,0,10*ROW('Sanitation Data'!G80)),NA())</f>
        <v>#N/A</v>
      </c>
      <c r="AO86" s="83" t="e">
        <f ca="true">+IF(AND(ISNUMBER(OFFSET('Sanitation Data'!$G$12,0,10*ROW('Sanitation Data'!G80))),'Data Summary'!DD86="Yes"),OFFSET('Sanitation Data'!$G$12,0,10*ROW('Sanitation Data'!G80)),NA())</f>
        <v>#N/A</v>
      </c>
      <c r="AP86" s="83" t="e">
        <f ca="true">+IF(AND(ISNUMBER(OFFSET('Sanitation Data'!$H$4,0,10*ROW('Sanitation Data'!H80))),'Data Summary'!DE86="Yes"),100-OFFSET('Sanitation Data'!$H$4,0,10*ROW('Sanitation Data'!H80)),NA())</f>
        <v>#N/A</v>
      </c>
      <c r="AQ86" s="83" t="e">
        <f ca="true">+IF(AND(ISNUMBER(OFFSET('Sanitation Data'!$H$6,0,10*ROW('Sanitation Data'!H80))),'Data Summary'!DF86="Yes"),OFFSET('Sanitation Data'!$H$6,0,10*ROW('Sanitation Data'!H80)),NA())</f>
        <v>#N/A</v>
      </c>
      <c r="AR86" s="83" t="e">
        <f ca="true">+IF(AND(ISNUMBER(OFFSET('Sanitation Data'!$H$10,0,10*ROW('Sanitation Data'!H80))),'Data Summary'!DG86="Yes"),OFFSET('Sanitation Data'!$H$10,0,10*ROW('Sanitation Data'!H80)),NA())</f>
        <v>#N/A</v>
      </c>
      <c r="AS86" s="83" t="e">
        <f ca="true">+IF(AND(ISNUMBER(OFFSET('Sanitation Data'!$H$11,0,10*ROW('Sanitation Data'!H80))),'Data Summary'!DH86="Yes"),OFFSET('Sanitation Data'!$H$11,0,10*ROW('Sanitation Data'!H80)),NA())</f>
        <v>#N/A</v>
      </c>
      <c r="AT86" s="83" t="e">
        <f ca="true">+IF(AND(ISNUMBER(OFFSET('Sanitation Data'!$H$12,0,10*ROW('Sanitation Data'!H80))),'Data Summary'!DI86="Yes"),OFFSET('Sanitation Data'!$H$12,0,10*ROW('Sanitation Data'!H80)),NA())</f>
        <v>#N/A</v>
      </c>
      <c r="AU86" s="83" t="e">
        <f ca="true">+IF(AND(ISNUMBER(OFFSET('Sanitation Data'!$I$4,0,10*ROW('Sanitation Data'!I80))),'Data Summary'!DJ86="Yes"),100-OFFSET('Sanitation Data'!$I$4,0,10*ROW('Sanitation Data'!I80)),NA())</f>
        <v>#N/A</v>
      </c>
      <c r="AV86" s="83" t="e">
        <f ca="true">+IF(AND(ISNUMBER(OFFSET('Sanitation Data'!$I$6,0,10*ROW('Sanitation Data'!I80))),'Data Summary'!DK86="Yes"),OFFSET('Sanitation Data'!$I$6,0,10*ROW('Sanitation Data'!I80)),NA())</f>
        <v>#N/A</v>
      </c>
      <c r="AW86" s="83" t="e">
        <f ca="true">+IF(AND(ISNUMBER(OFFSET('Sanitation Data'!$I$10,0,10*ROW('Sanitation Data'!I80))),'Data Summary'!DL86="Yes"),OFFSET('Sanitation Data'!$I$10,0,10*ROW('Sanitation Data'!I80)),NA())</f>
        <v>#N/A</v>
      </c>
      <c r="AX86" s="83" t="e">
        <f ca="true">+IF(AND(ISNUMBER(OFFSET('Sanitation Data'!$I$11,0,10*ROW('Sanitation Data'!I80))),'Data Summary'!DM86="Yes"),OFFSET('Sanitation Data'!$I$11,0,10*ROW('Sanitation Data'!I80)),NA())</f>
        <v>#N/A</v>
      </c>
      <c r="AY86" s="83" t="e">
        <f ca="true">+IF(AND(ISNUMBER(OFFSET('Sanitation Data'!$I$12,0,10*ROW('Sanitation Data'!I80))),'Data Summary'!DN86="Yes"),OFFSET('Sanitation Data'!$I$12,0,10*ROW('Sanitation Data'!I80)),NA())</f>
        <v>#N/A</v>
      </c>
      <c r="AZ86" s="84" t="e">
        <f ca="true">+IF(AND(ISNUMBER(OFFSET('Hygiene Data'!$D$5,0,10*ROW('Hygiene Data'!D80))),'Data Summary'!DO86="Yes"),OFFSET('Hygiene Data'!$D$5,0,10*ROW('Hygiene Data'!D80)),NA())</f>
        <v>#N/A</v>
      </c>
      <c r="BA86" s="84" t="e">
        <f ca="true">+IF(AND(ISNUMBER(OFFSET('Hygiene Data'!$D$7,0,10*ROW('Hygiene Data'!D80))),'Data Summary'!DP86="Yes"),OFFSET('Hygiene Data'!$D$7,0,10*ROW('Hygiene Data'!D80)),NA())</f>
        <v>#N/A</v>
      </c>
      <c r="BB86" s="84" t="e">
        <f ca="true">+IF(AND(ISNUMBER(OFFSET('Hygiene Data'!$D$9,0,10*ROW('Hygiene Data'!D80))),'Data Summary'!DQ86="Yes"),OFFSET('Hygiene Data'!$D$9,0,10*ROW('Hygiene Data'!D80)),NA())</f>
        <v>#N/A</v>
      </c>
      <c r="BC86" s="84" t="e">
        <f ca="true">+IF(AND(ISNUMBER(OFFSET('Hygiene Data'!$E$5,0,10*ROW('Hygiene Data'!E80))),'Data Summary'!DR86="Yes"),OFFSET('Hygiene Data'!$E$5,0,10*ROW('Hygiene Data'!E80)),NA())</f>
        <v>#N/A</v>
      </c>
      <c r="BD86" s="84" t="e">
        <f ca="true">+IF(AND(ISNUMBER(OFFSET('Hygiene Data'!$E$7,0,10*ROW('Hygiene Data'!E80))),'Data Summary'!DS86="Yes"),OFFSET('Hygiene Data'!$E$7,0,10*ROW('Hygiene Data'!E80)),NA())</f>
        <v>#N/A</v>
      </c>
      <c r="BE86" s="84" t="e">
        <f ca="true">+IF(AND(ISNUMBER(OFFSET('Hygiene Data'!$E$9,0,10*ROW('Hygiene Data'!E80))),'Data Summary'!DT86="Yes"),OFFSET('Hygiene Data'!$E$9,0,10*ROW('Hygiene Data'!E80)),NA())</f>
        <v>#N/A</v>
      </c>
      <c r="BF86" s="84" t="e">
        <f ca="true">+IF(AND(ISNUMBER(OFFSET('Hygiene Data'!$F$5,0,10*ROW('Hygiene Data'!F80))),'Data Summary'!DU86="Yes"),OFFSET('Hygiene Data'!$F$5,0,10*ROW('Hygiene Data'!F80)),NA())</f>
        <v>#N/A</v>
      </c>
      <c r="BG86" s="84" t="e">
        <f ca="true">+IF(AND(ISNUMBER(OFFSET('Hygiene Data'!$F$7,0,10*ROW('Hygiene Data'!F80))),'Data Summary'!DV86="Yes"),OFFSET('Hygiene Data'!$F$7,0,10*ROW('Hygiene Data'!F80)),NA())</f>
        <v>#N/A</v>
      </c>
      <c r="BH86" s="84" t="e">
        <f ca="true">+IF(AND(ISNUMBER(OFFSET('Hygiene Data'!$F$9,0,10*ROW('Hygiene Data'!F80))),'Data Summary'!DW86="Yes"),OFFSET('Hygiene Data'!$F$9,0,10*ROW('Hygiene Data'!F80)),NA())</f>
        <v>#N/A</v>
      </c>
      <c r="BI86" s="84" t="e">
        <f ca="true">+IF(AND(ISNUMBER(OFFSET('Hygiene Data'!$G$5,0,10*ROW('Hygiene Data'!G80))),'Data Summary'!DX86="Yes"),OFFSET('Hygiene Data'!$G$5,0,10*ROW('Hygiene Data'!G80)),NA())</f>
        <v>#N/A</v>
      </c>
      <c r="BJ86" s="84" t="e">
        <f ca="true">+IF(AND(ISNUMBER(OFFSET('Hygiene Data'!$G$7,0,10*ROW('Hygiene Data'!G80))),'Data Summary'!DY86="Yes"),OFFSET('Hygiene Data'!$G$7,0,10*ROW('Hygiene Data'!G80)),NA())</f>
        <v>#N/A</v>
      </c>
      <c r="BK86" s="84" t="e">
        <f ca="true">+IF(AND(ISNUMBER(OFFSET('Hygiene Data'!$G$9,0,10*ROW('Hygiene Data'!G80))),'Data Summary'!DZ86="Yes"),OFFSET('Hygiene Data'!$G$9,0,10*ROW('Hygiene Data'!G80)),NA())</f>
        <v>#N/A</v>
      </c>
      <c r="BL86" s="84" t="e">
        <f ca="true">+IF(AND(ISNUMBER(OFFSET('Hygiene Data'!$H$5,0,10*ROW('Hygiene Data'!H80))),'Data Summary'!EA86="Yes"),OFFSET('Hygiene Data'!$H$5,0,10*ROW('Hygiene Data'!H80)),NA())</f>
        <v>#N/A</v>
      </c>
      <c r="BM86" s="84" t="e">
        <f ca="true">+IF(AND(ISNUMBER(OFFSET('Hygiene Data'!$H$7,0,10*ROW('Hygiene Data'!H80))),'Data Summary'!EB86="Yes"),OFFSET('Hygiene Data'!$H$7,0,10*ROW('Hygiene Data'!H80)),NA())</f>
        <v>#N/A</v>
      </c>
      <c r="BN86" s="84" t="e">
        <f ca="true">+IF(AND(ISNUMBER(OFFSET('Hygiene Data'!$H$9,0,10*ROW('Hygiene Data'!H80))),'Data Summary'!EC86="Yes"),OFFSET('Hygiene Data'!$H$9,0,10*ROW('Hygiene Data'!H80)),NA())</f>
        <v>#N/A</v>
      </c>
      <c r="BO86" s="84" t="e">
        <f ca="true">+IF(AND(ISNUMBER(OFFSET('Hygiene Data'!$I$5,0,10*ROW('Hygiene Data'!I80))),'Data Summary'!ED86="Yes"),OFFSET('Hygiene Data'!$I$5,0,10*ROW('Hygiene Data'!I80)),NA())</f>
        <v>#N/A</v>
      </c>
      <c r="BP86" s="84" t="e">
        <f ca="true">+IF(AND(ISNUMBER(OFFSET('Hygiene Data'!$I$7,0,10*ROW('Hygiene Data'!I80))),'Data Summary'!EE86="Yes"),OFFSET('Hygiene Data'!$I$7,0,10*ROW('Hygiene Data'!I80)),NA())</f>
        <v>#N/A</v>
      </c>
      <c r="BQ86" s="84" t="e">
        <f ca="true">+IF(AND(ISNUMBER(OFFSET('Hygiene Data'!$I$9,0,10*ROW('Hygiene Data'!I80))),'Data Summary'!EF86="Yes"),OFFSET('Hygiene Data'!$I$9,0,10*ROW('Hygiene Data'!I80)),NA())</f>
        <v>#N/A</v>
      </c>
    </row>
    <row xmlns:x14ac="http://schemas.microsoft.com/office/spreadsheetml/2009/9/ac" r="87" x14ac:dyDescent="0.2">
      <c r="A87" s="375" t="e">
        <f ca="true">+RIGHT('Data Summary'!A87,LEN('Data Summary'!A87)-9)</f>
        <v>#VALUE!</v>
      </c>
      <c r="B87" s="36" t="str">
        <f ca="true">+IF(ISTEXT('Data Summary'!B87),'Data Summary'!B87,"")</f>
        <v/>
      </c>
      <c r="C87" s="325" t="e">
        <f ca="true">+VALUE('Data Summary'!C87)</f>
        <v>#VALUE!</v>
      </c>
      <c r="D87" s="82" t="e">
        <f ca="true">+IF(AND(ISNUMBER(OFFSET('Water Data'!$D$4,0,10*ROW('Water Data'!D81))),'Data Summary'!BS87="Yes"),100-OFFSET('Water Data'!$D$4,0,10*ROW('Water Data'!D81)),NA())</f>
        <v>#N/A</v>
      </c>
      <c r="E87" s="82" t="e">
        <f ca="true">+IF(AND(ISNUMBER(OFFSET('Water Data'!$D$6,0,10*ROW('Water Data'!D81))),'Data Summary'!BT87="Yes"),OFFSET('Water Data'!$D$6,0,10*ROW('Water Data'!D81)),NA())</f>
        <v>#N/A</v>
      </c>
      <c r="F87" s="82" t="e">
        <f ca="true">+IF(AND(ISNUMBER(OFFSET('Water Data'!$D$9,0,10*ROW('Water Data'!D81))),'Data Summary'!BU87="Yes"),OFFSET('Water Data'!$D$9,0,10*ROW('Water Data'!D81)),NA())</f>
        <v>#N/A</v>
      </c>
      <c r="G87" s="82" t="e">
        <f ca="true">+IF(AND(ISNUMBER(OFFSET('Water Data'!$E$4,0,10*ROW('Water Data'!E81))),'Data Summary'!BV87="Yes"),100-OFFSET('Water Data'!$E$4,0,10*ROW('Water Data'!E81)),NA())</f>
        <v>#N/A</v>
      </c>
      <c r="H87" s="82" t="e">
        <f ca="true">+IF(AND(ISNUMBER(OFFSET('Water Data'!$E$6,0,10*ROW('Water Data'!E81))),'Data Summary'!BW87="Yes"),OFFSET('Water Data'!$E$6,0,10*ROW('Water Data'!E81)),NA())</f>
        <v>#N/A</v>
      </c>
      <c r="I87" s="82" t="e">
        <f ca="true">+IF(AND(ISNUMBER(OFFSET('Water Data'!$E$9,0,10*ROW('Water Data'!E81))),'Data Summary'!BX87="Yes"),OFFSET('Water Data'!$E$9,0,10*ROW('Water Data'!E81)),NA())</f>
        <v>#N/A</v>
      </c>
      <c r="J87" s="82" t="e">
        <f ca="true">+IF(AND(ISNUMBER(OFFSET('Water Data'!$F$4,0,10*ROW('Water Data'!F81))),'Data Summary'!BY87="Yes"),100-OFFSET('Water Data'!$F$4,0,10*ROW('Water Data'!F81)),NA())</f>
        <v>#N/A</v>
      </c>
      <c r="K87" s="82" t="e">
        <f ca="true">+IF(AND(ISNUMBER(OFFSET('Water Data'!$F$6,0,10*ROW('Water Data'!F81))),'Data Summary'!BZ87="Yes"),OFFSET('Water Data'!$F$6,0,10*ROW('Water Data'!F81)),NA())</f>
        <v>#N/A</v>
      </c>
      <c r="L87" s="82" t="e">
        <f ca="true">+IF(AND(ISNUMBER(OFFSET('Water Data'!$F$9,0,10*ROW('Water Data'!F81))),'Data Summary'!CA87="Yes"),OFFSET('Water Data'!$F$9,0,10*ROW('Water Data'!F81)),NA())</f>
        <v>#N/A</v>
      </c>
      <c r="M87" s="82" t="e">
        <f ca="true">+IF(AND(ISNUMBER(OFFSET('Water Data'!$G$4,0,10*ROW('Water Data'!G81))),'Data Summary'!CB87="Yes"),100-OFFSET('Water Data'!$G$4,0,10*ROW('Water Data'!G81)),NA())</f>
        <v>#N/A</v>
      </c>
      <c r="N87" s="82" t="e">
        <f ca="true">+IF(AND(ISNUMBER(OFFSET('Water Data'!$G$6,0,10*ROW('Water Data'!G81))),'Data Summary'!CC87="Yes"),OFFSET('Water Data'!$G$6,0,10*ROW('Water Data'!G81)),NA())</f>
        <v>#N/A</v>
      </c>
      <c r="O87" s="82" t="e">
        <f ca="true">+IF(AND(ISNUMBER(OFFSET('Water Data'!$G$9,0,10*ROW('Water Data'!G81))),'Data Summary'!CD87="Yes"),OFFSET('Water Data'!$G$9,0,10*ROW('Water Data'!G81)),NA())</f>
        <v>#N/A</v>
      </c>
      <c r="P87" s="82" t="e">
        <f ca="true">+IF(AND(ISNUMBER(OFFSET('Water Data'!$H$4,0,10*ROW('Water Data'!H81))),'Data Summary'!CE87="Yes"),100-OFFSET('Water Data'!$H$4,0,10*ROW('Water Data'!H81)),NA())</f>
        <v>#N/A</v>
      </c>
      <c r="Q87" s="82" t="e">
        <f ca="true">+IF(AND(ISNUMBER(OFFSET('Water Data'!$H$6,0,10*ROW('Water Data'!H81))),'Data Summary'!CF87="Yes"),OFFSET('Water Data'!$H$6,0,10*ROW('Water Data'!H81)),NA())</f>
        <v>#N/A</v>
      </c>
      <c r="R87" s="82" t="e">
        <f ca="true">+IF(AND(ISNUMBER(OFFSET('Water Data'!$H$9,0,10*ROW('Water Data'!H81))),'Data Summary'!CG87="Yes"),OFFSET('Water Data'!$H$9,0,10*ROW('Water Data'!H81)),NA())</f>
        <v>#N/A</v>
      </c>
      <c r="S87" s="82" t="e">
        <f ca="true">+IF(AND(ISNUMBER(OFFSET('Water Data'!$I$4,0,10*ROW('Water Data'!I81))),'Data Summary'!CH87="Yes"),100-OFFSET('Water Data'!$I$4,0,10*ROW('Water Data'!I81)),NA())</f>
        <v>#N/A</v>
      </c>
      <c r="T87" s="82" t="e">
        <f ca="true">+IF(AND(ISNUMBER(OFFSET('Water Data'!$I$6,0,10*ROW('Water Data'!I81))),'Data Summary'!CI87="Yes"),OFFSET('Water Data'!$I$6,0,10*ROW('Water Data'!I81)),NA())</f>
        <v>#N/A</v>
      </c>
      <c r="U87" s="82" t="e">
        <f ca="true">+IF(AND(ISNUMBER(OFFSET('Water Data'!$I$9,0,10*ROW('Water Data'!I81))),'Data Summary'!CJ87="Yes"),OFFSET('Water Data'!$I$9,0,10*ROW('Water Data'!I81)),NA())</f>
        <v>#N/A</v>
      </c>
      <c r="V87" s="83" t="e">
        <f ca="true">+IF(AND(ISNUMBER(OFFSET('Sanitation Data'!$D$4,0,10*ROW('Sanitation Data'!D81))),'Data Summary'!CK87="Yes"),100-OFFSET('Sanitation Data'!$D$4,0,10*ROW('Sanitation Data'!D81)),NA())</f>
        <v>#N/A</v>
      </c>
      <c r="W87" s="83" t="e">
        <f ca="true">+IF(AND(ISNUMBER(OFFSET('Sanitation Data'!$D$6,0,10*ROW('Sanitation Data'!D81))),'Data Summary'!CL87="Yes"),OFFSET('Sanitation Data'!$D$6,0,10*ROW('Sanitation Data'!D81)),NA())</f>
        <v>#N/A</v>
      </c>
      <c r="X87" s="83" t="e">
        <f ca="true">+IF(AND(ISNUMBER(OFFSET('Sanitation Data'!$D$10,0,10*ROW('Sanitation Data'!D81))),'Data Summary'!CM87="Yes"),OFFSET('Sanitation Data'!$D$10,0,10*ROW('Sanitation Data'!D81)),NA())</f>
        <v>#N/A</v>
      </c>
      <c r="Y87" s="83" t="e">
        <f ca="true">+IF(AND(ISNUMBER(OFFSET('Sanitation Data'!$D$11,0,10*ROW('Sanitation Data'!D81))),'Data Summary'!CN87="Yes"),OFFSET('Sanitation Data'!$D$11,0,10*ROW('Sanitation Data'!D81)),NA())</f>
        <v>#N/A</v>
      </c>
      <c r="Z87" s="83" t="e">
        <f ca="true">+IF(AND(ISNUMBER(OFFSET('Sanitation Data'!$D$12,0,10*ROW('Sanitation Data'!D81))),'Data Summary'!CO87="Yes"),OFFSET('Sanitation Data'!$D$12,0,10*ROW('Sanitation Data'!D81)),NA())</f>
        <v>#N/A</v>
      </c>
      <c r="AA87" s="83" t="e">
        <f ca="true">+IF(AND(ISNUMBER(OFFSET('Sanitation Data'!$E$4,0,10*ROW('Sanitation Data'!E81))),'Data Summary'!CP87="Yes"),100-OFFSET('Sanitation Data'!$E$4,0,10*ROW('Sanitation Data'!E81)),NA())</f>
        <v>#N/A</v>
      </c>
      <c r="AB87" s="83" t="e">
        <f ca="true">+IF(AND(ISNUMBER(OFFSET('Sanitation Data'!$E$6,0,10*ROW('Sanitation Data'!E81))),'Data Summary'!CQ87="Yes"),OFFSET('Sanitation Data'!$E$6,0,10*ROW('Sanitation Data'!E81)),NA())</f>
        <v>#N/A</v>
      </c>
      <c r="AC87" s="83" t="e">
        <f ca="true">+IF(AND(ISNUMBER(OFFSET('Sanitation Data'!$E$10,0,10*ROW('Sanitation Data'!E81))),'Data Summary'!CR87="Yes"),OFFSET('Sanitation Data'!$E$10,0,10*ROW('Sanitation Data'!E81)),NA())</f>
        <v>#N/A</v>
      </c>
      <c r="AD87" s="83" t="e">
        <f ca="true">+IF(AND(ISNUMBER(OFFSET('Sanitation Data'!$E$11,0,10*ROW('Sanitation Data'!E81))),'Data Summary'!CS87="Yes"),OFFSET('Sanitation Data'!$E$11,0,10*ROW('Sanitation Data'!E81)),NA())</f>
        <v>#N/A</v>
      </c>
      <c r="AE87" s="83" t="e">
        <f ca="true">+IF(AND(ISNUMBER(OFFSET('Sanitation Data'!$E$12,0,10*ROW('Sanitation Data'!E81))),'Data Summary'!CT87="Yes"),OFFSET('Sanitation Data'!$E$12,0,10*ROW('Sanitation Data'!E81)),NA())</f>
        <v>#N/A</v>
      </c>
      <c r="AF87" s="83" t="e">
        <f ca="true">+IF(AND(ISNUMBER(OFFSET('Sanitation Data'!$F$4,0,10*ROW('Sanitation Data'!F81))),'Data Summary'!CU87="Yes"),100-OFFSET('Sanitation Data'!$F$4,0,10*ROW('Sanitation Data'!F81)),NA())</f>
        <v>#N/A</v>
      </c>
      <c r="AG87" s="83" t="e">
        <f ca="true">+IF(AND(ISNUMBER(OFFSET('Sanitation Data'!$F$6,0,10*ROW('Sanitation Data'!F81))),'Data Summary'!CV87="Yes"),OFFSET('Sanitation Data'!$F$6,0,10*ROW('Sanitation Data'!F81)),NA())</f>
        <v>#N/A</v>
      </c>
      <c r="AH87" s="83" t="e">
        <f ca="true">+IF(AND(ISNUMBER(OFFSET('Sanitation Data'!$F$10,0,10*ROW('Sanitation Data'!F81))),'Data Summary'!CW87="Yes"),OFFSET('Sanitation Data'!$F$10,0,10*ROW('Sanitation Data'!F81)),NA())</f>
        <v>#N/A</v>
      </c>
      <c r="AI87" s="83" t="e">
        <f ca="true">+IF(AND(ISNUMBER(OFFSET('Sanitation Data'!$F$11,0,10*ROW('Sanitation Data'!F81))),'Data Summary'!CX87="Yes"),OFFSET('Sanitation Data'!$F$11,0,10*ROW('Sanitation Data'!F81)),NA())</f>
        <v>#N/A</v>
      </c>
      <c r="AJ87" s="83" t="e">
        <f ca="true">+IF(AND(ISNUMBER(OFFSET('Sanitation Data'!$F$12,0,10*ROW('Sanitation Data'!F81))),'Data Summary'!CY87="Yes"),OFFSET('Sanitation Data'!$F$12,0,10*ROW('Sanitation Data'!F81)),NA())</f>
        <v>#N/A</v>
      </c>
      <c r="AK87" s="83" t="e">
        <f ca="true">+IF(AND(ISNUMBER(OFFSET('Sanitation Data'!$G$4,0,10*ROW('Sanitation Data'!G81))),'Data Summary'!CZ87="Yes"),100-OFFSET('Sanitation Data'!$G$4,0,10*ROW('Sanitation Data'!G81)),NA())</f>
        <v>#N/A</v>
      </c>
      <c r="AL87" s="83" t="e">
        <f ca="true">+IF(AND(ISNUMBER(OFFSET('Sanitation Data'!$G$6,0,10*ROW('Sanitation Data'!G81))),'Data Summary'!DA87="Yes"),OFFSET('Sanitation Data'!$G$6,0,10*ROW('Sanitation Data'!G81)),NA())</f>
        <v>#N/A</v>
      </c>
      <c r="AM87" s="83" t="e">
        <f ca="true">+IF(AND(ISNUMBER(OFFSET('Sanitation Data'!$G$10,0,10*ROW('Sanitation Data'!G81))),'Data Summary'!DB87="Yes"),OFFSET('Sanitation Data'!$G$10,0,10*ROW('Sanitation Data'!G81)),NA())</f>
        <v>#N/A</v>
      </c>
      <c r="AN87" s="83" t="e">
        <f ca="true">+IF(AND(ISNUMBER(OFFSET('Sanitation Data'!$G$11,0,10*ROW('Sanitation Data'!G81))),'Data Summary'!DC87="Yes"),OFFSET('Sanitation Data'!$G$11,0,10*ROW('Sanitation Data'!G81)),NA())</f>
        <v>#N/A</v>
      </c>
      <c r="AO87" s="83" t="e">
        <f ca="true">+IF(AND(ISNUMBER(OFFSET('Sanitation Data'!$G$12,0,10*ROW('Sanitation Data'!G81))),'Data Summary'!DD87="Yes"),OFFSET('Sanitation Data'!$G$12,0,10*ROW('Sanitation Data'!G81)),NA())</f>
        <v>#N/A</v>
      </c>
      <c r="AP87" s="83" t="e">
        <f ca="true">+IF(AND(ISNUMBER(OFFSET('Sanitation Data'!$H$4,0,10*ROW('Sanitation Data'!H81))),'Data Summary'!DE87="Yes"),100-OFFSET('Sanitation Data'!$H$4,0,10*ROW('Sanitation Data'!H81)),NA())</f>
        <v>#N/A</v>
      </c>
      <c r="AQ87" s="83" t="e">
        <f ca="true">+IF(AND(ISNUMBER(OFFSET('Sanitation Data'!$H$6,0,10*ROW('Sanitation Data'!H81))),'Data Summary'!DF87="Yes"),OFFSET('Sanitation Data'!$H$6,0,10*ROW('Sanitation Data'!H81)),NA())</f>
        <v>#N/A</v>
      </c>
      <c r="AR87" s="83" t="e">
        <f ca="true">+IF(AND(ISNUMBER(OFFSET('Sanitation Data'!$H$10,0,10*ROW('Sanitation Data'!H81))),'Data Summary'!DG87="Yes"),OFFSET('Sanitation Data'!$H$10,0,10*ROW('Sanitation Data'!H81)),NA())</f>
        <v>#N/A</v>
      </c>
      <c r="AS87" s="83" t="e">
        <f ca="true">+IF(AND(ISNUMBER(OFFSET('Sanitation Data'!$H$11,0,10*ROW('Sanitation Data'!H81))),'Data Summary'!DH87="Yes"),OFFSET('Sanitation Data'!$H$11,0,10*ROW('Sanitation Data'!H81)),NA())</f>
        <v>#N/A</v>
      </c>
      <c r="AT87" s="83" t="e">
        <f ca="true">+IF(AND(ISNUMBER(OFFSET('Sanitation Data'!$H$12,0,10*ROW('Sanitation Data'!H81))),'Data Summary'!DI87="Yes"),OFFSET('Sanitation Data'!$H$12,0,10*ROW('Sanitation Data'!H81)),NA())</f>
        <v>#N/A</v>
      </c>
      <c r="AU87" s="83" t="e">
        <f ca="true">+IF(AND(ISNUMBER(OFFSET('Sanitation Data'!$I$4,0,10*ROW('Sanitation Data'!I81))),'Data Summary'!DJ87="Yes"),100-OFFSET('Sanitation Data'!$I$4,0,10*ROW('Sanitation Data'!I81)),NA())</f>
        <v>#N/A</v>
      </c>
      <c r="AV87" s="83" t="e">
        <f ca="true">+IF(AND(ISNUMBER(OFFSET('Sanitation Data'!$I$6,0,10*ROW('Sanitation Data'!I81))),'Data Summary'!DK87="Yes"),OFFSET('Sanitation Data'!$I$6,0,10*ROW('Sanitation Data'!I81)),NA())</f>
        <v>#N/A</v>
      </c>
      <c r="AW87" s="83" t="e">
        <f ca="true">+IF(AND(ISNUMBER(OFFSET('Sanitation Data'!$I$10,0,10*ROW('Sanitation Data'!I81))),'Data Summary'!DL87="Yes"),OFFSET('Sanitation Data'!$I$10,0,10*ROW('Sanitation Data'!I81)),NA())</f>
        <v>#N/A</v>
      </c>
      <c r="AX87" s="83" t="e">
        <f ca="true">+IF(AND(ISNUMBER(OFFSET('Sanitation Data'!$I$11,0,10*ROW('Sanitation Data'!I81))),'Data Summary'!DM87="Yes"),OFFSET('Sanitation Data'!$I$11,0,10*ROW('Sanitation Data'!I81)),NA())</f>
        <v>#N/A</v>
      </c>
      <c r="AY87" s="83" t="e">
        <f ca="true">+IF(AND(ISNUMBER(OFFSET('Sanitation Data'!$I$12,0,10*ROW('Sanitation Data'!I81))),'Data Summary'!DN87="Yes"),OFFSET('Sanitation Data'!$I$12,0,10*ROW('Sanitation Data'!I81)),NA())</f>
        <v>#N/A</v>
      </c>
      <c r="AZ87" s="84" t="e">
        <f ca="true">+IF(AND(ISNUMBER(OFFSET('Hygiene Data'!$D$5,0,10*ROW('Hygiene Data'!D81))),'Data Summary'!DO87="Yes"),OFFSET('Hygiene Data'!$D$5,0,10*ROW('Hygiene Data'!D81)),NA())</f>
        <v>#N/A</v>
      </c>
      <c r="BA87" s="84" t="e">
        <f ca="true">+IF(AND(ISNUMBER(OFFSET('Hygiene Data'!$D$7,0,10*ROW('Hygiene Data'!D81))),'Data Summary'!DP87="Yes"),OFFSET('Hygiene Data'!$D$7,0,10*ROW('Hygiene Data'!D81)),NA())</f>
        <v>#N/A</v>
      </c>
      <c r="BB87" s="84" t="e">
        <f ca="true">+IF(AND(ISNUMBER(OFFSET('Hygiene Data'!$D$9,0,10*ROW('Hygiene Data'!D81))),'Data Summary'!DQ87="Yes"),OFFSET('Hygiene Data'!$D$9,0,10*ROW('Hygiene Data'!D81)),NA())</f>
        <v>#N/A</v>
      </c>
      <c r="BC87" s="84" t="e">
        <f ca="true">+IF(AND(ISNUMBER(OFFSET('Hygiene Data'!$E$5,0,10*ROW('Hygiene Data'!E81))),'Data Summary'!DR87="Yes"),OFFSET('Hygiene Data'!$E$5,0,10*ROW('Hygiene Data'!E81)),NA())</f>
        <v>#N/A</v>
      </c>
      <c r="BD87" s="84" t="e">
        <f ca="true">+IF(AND(ISNUMBER(OFFSET('Hygiene Data'!$E$7,0,10*ROW('Hygiene Data'!E81))),'Data Summary'!DS87="Yes"),OFFSET('Hygiene Data'!$E$7,0,10*ROW('Hygiene Data'!E81)),NA())</f>
        <v>#N/A</v>
      </c>
      <c r="BE87" s="84" t="e">
        <f ca="true">+IF(AND(ISNUMBER(OFFSET('Hygiene Data'!$E$9,0,10*ROW('Hygiene Data'!E81))),'Data Summary'!DT87="Yes"),OFFSET('Hygiene Data'!$E$9,0,10*ROW('Hygiene Data'!E81)),NA())</f>
        <v>#N/A</v>
      </c>
      <c r="BF87" s="84" t="e">
        <f ca="true">+IF(AND(ISNUMBER(OFFSET('Hygiene Data'!$F$5,0,10*ROW('Hygiene Data'!F81))),'Data Summary'!DU87="Yes"),OFFSET('Hygiene Data'!$F$5,0,10*ROW('Hygiene Data'!F81)),NA())</f>
        <v>#N/A</v>
      </c>
      <c r="BG87" s="84" t="e">
        <f ca="true">+IF(AND(ISNUMBER(OFFSET('Hygiene Data'!$F$7,0,10*ROW('Hygiene Data'!F81))),'Data Summary'!DV87="Yes"),OFFSET('Hygiene Data'!$F$7,0,10*ROW('Hygiene Data'!F81)),NA())</f>
        <v>#N/A</v>
      </c>
      <c r="BH87" s="84" t="e">
        <f ca="true">+IF(AND(ISNUMBER(OFFSET('Hygiene Data'!$F$9,0,10*ROW('Hygiene Data'!F81))),'Data Summary'!DW87="Yes"),OFFSET('Hygiene Data'!$F$9,0,10*ROW('Hygiene Data'!F81)),NA())</f>
        <v>#N/A</v>
      </c>
      <c r="BI87" s="84" t="e">
        <f ca="true">+IF(AND(ISNUMBER(OFFSET('Hygiene Data'!$G$5,0,10*ROW('Hygiene Data'!G81))),'Data Summary'!DX87="Yes"),OFFSET('Hygiene Data'!$G$5,0,10*ROW('Hygiene Data'!G81)),NA())</f>
        <v>#N/A</v>
      </c>
      <c r="BJ87" s="84" t="e">
        <f ca="true">+IF(AND(ISNUMBER(OFFSET('Hygiene Data'!$G$7,0,10*ROW('Hygiene Data'!G81))),'Data Summary'!DY87="Yes"),OFFSET('Hygiene Data'!$G$7,0,10*ROW('Hygiene Data'!G81)),NA())</f>
        <v>#N/A</v>
      </c>
      <c r="BK87" s="84" t="e">
        <f ca="true">+IF(AND(ISNUMBER(OFFSET('Hygiene Data'!$G$9,0,10*ROW('Hygiene Data'!G81))),'Data Summary'!DZ87="Yes"),OFFSET('Hygiene Data'!$G$9,0,10*ROW('Hygiene Data'!G81)),NA())</f>
        <v>#N/A</v>
      </c>
      <c r="BL87" s="84" t="e">
        <f ca="true">+IF(AND(ISNUMBER(OFFSET('Hygiene Data'!$H$5,0,10*ROW('Hygiene Data'!H81))),'Data Summary'!EA87="Yes"),OFFSET('Hygiene Data'!$H$5,0,10*ROW('Hygiene Data'!H81)),NA())</f>
        <v>#N/A</v>
      </c>
      <c r="BM87" s="84" t="e">
        <f ca="true">+IF(AND(ISNUMBER(OFFSET('Hygiene Data'!$H$7,0,10*ROW('Hygiene Data'!H81))),'Data Summary'!EB87="Yes"),OFFSET('Hygiene Data'!$H$7,0,10*ROW('Hygiene Data'!H81)),NA())</f>
        <v>#N/A</v>
      </c>
      <c r="BN87" s="84" t="e">
        <f ca="true">+IF(AND(ISNUMBER(OFFSET('Hygiene Data'!$H$9,0,10*ROW('Hygiene Data'!H81))),'Data Summary'!EC87="Yes"),OFFSET('Hygiene Data'!$H$9,0,10*ROW('Hygiene Data'!H81)),NA())</f>
        <v>#N/A</v>
      </c>
      <c r="BO87" s="84" t="e">
        <f ca="true">+IF(AND(ISNUMBER(OFFSET('Hygiene Data'!$I$5,0,10*ROW('Hygiene Data'!I81))),'Data Summary'!ED87="Yes"),OFFSET('Hygiene Data'!$I$5,0,10*ROW('Hygiene Data'!I81)),NA())</f>
        <v>#N/A</v>
      </c>
      <c r="BP87" s="84" t="e">
        <f ca="true">+IF(AND(ISNUMBER(OFFSET('Hygiene Data'!$I$7,0,10*ROW('Hygiene Data'!I81))),'Data Summary'!EE87="Yes"),OFFSET('Hygiene Data'!$I$7,0,10*ROW('Hygiene Data'!I81)),NA())</f>
        <v>#N/A</v>
      </c>
      <c r="BQ87" s="84" t="e">
        <f ca="true">+IF(AND(ISNUMBER(OFFSET('Hygiene Data'!$I$9,0,10*ROW('Hygiene Data'!I81))),'Data Summary'!EF87="Yes"),OFFSET('Hygiene Data'!$I$9,0,10*ROW('Hygiene Data'!I81)),NA())</f>
        <v>#N/A</v>
      </c>
    </row>
    <row xmlns:x14ac="http://schemas.microsoft.com/office/spreadsheetml/2009/9/ac" r="88" x14ac:dyDescent="0.2">
      <c r="A88" s="375" t="e">
        <f ca="true">+RIGHT('Data Summary'!A88,LEN('Data Summary'!A88)-9)</f>
        <v>#VALUE!</v>
      </c>
      <c r="B88" s="36" t="str">
        <f ca="true">+IF(ISTEXT('Data Summary'!B88),'Data Summary'!B88,"")</f>
        <v/>
      </c>
      <c r="C88" s="325" t="e">
        <f ca="true">+VALUE('Data Summary'!C88)</f>
        <v>#VALUE!</v>
      </c>
      <c r="D88" s="82" t="e">
        <f ca="true">+IF(AND(ISNUMBER(OFFSET('Water Data'!$D$4,0,10*ROW('Water Data'!D82))),'Data Summary'!BS88="Yes"),100-OFFSET('Water Data'!$D$4,0,10*ROW('Water Data'!D82)),NA())</f>
        <v>#N/A</v>
      </c>
      <c r="E88" s="82" t="e">
        <f ca="true">+IF(AND(ISNUMBER(OFFSET('Water Data'!$D$6,0,10*ROW('Water Data'!D82))),'Data Summary'!BT88="Yes"),OFFSET('Water Data'!$D$6,0,10*ROW('Water Data'!D82)),NA())</f>
        <v>#N/A</v>
      </c>
      <c r="F88" s="82" t="e">
        <f ca="true">+IF(AND(ISNUMBER(OFFSET('Water Data'!$D$9,0,10*ROW('Water Data'!D82))),'Data Summary'!BU88="Yes"),OFFSET('Water Data'!$D$9,0,10*ROW('Water Data'!D82)),NA())</f>
        <v>#N/A</v>
      </c>
      <c r="G88" s="82" t="e">
        <f ca="true">+IF(AND(ISNUMBER(OFFSET('Water Data'!$E$4,0,10*ROW('Water Data'!E82))),'Data Summary'!BV88="Yes"),100-OFFSET('Water Data'!$E$4,0,10*ROW('Water Data'!E82)),NA())</f>
        <v>#N/A</v>
      </c>
      <c r="H88" s="82" t="e">
        <f ca="true">+IF(AND(ISNUMBER(OFFSET('Water Data'!$E$6,0,10*ROW('Water Data'!E82))),'Data Summary'!BW88="Yes"),OFFSET('Water Data'!$E$6,0,10*ROW('Water Data'!E82)),NA())</f>
        <v>#N/A</v>
      </c>
      <c r="I88" s="82" t="e">
        <f ca="true">+IF(AND(ISNUMBER(OFFSET('Water Data'!$E$9,0,10*ROW('Water Data'!E82))),'Data Summary'!BX88="Yes"),OFFSET('Water Data'!$E$9,0,10*ROW('Water Data'!E82)),NA())</f>
        <v>#N/A</v>
      </c>
      <c r="J88" s="82" t="e">
        <f ca="true">+IF(AND(ISNUMBER(OFFSET('Water Data'!$F$4,0,10*ROW('Water Data'!F82))),'Data Summary'!BY88="Yes"),100-OFFSET('Water Data'!$F$4,0,10*ROW('Water Data'!F82)),NA())</f>
        <v>#N/A</v>
      </c>
      <c r="K88" s="82" t="e">
        <f ca="true">+IF(AND(ISNUMBER(OFFSET('Water Data'!$F$6,0,10*ROW('Water Data'!F82))),'Data Summary'!BZ88="Yes"),OFFSET('Water Data'!$F$6,0,10*ROW('Water Data'!F82)),NA())</f>
        <v>#N/A</v>
      </c>
      <c r="L88" s="82" t="e">
        <f ca="true">+IF(AND(ISNUMBER(OFFSET('Water Data'!$F$9,0,10*ROW('Water Data'!F82))),'Data Summary'!CA88="Yes"),OFFSET('Water Data'!$F$9,0,10*ROW('Water Data'!F82)),NA())</f>
        <v>#N/A</v>
      </c>
      <c r="M88" s="82" t="e">
        <f ca="true">+IF(AND(ISNUMBER(OFFSET('Water Data'!$G$4,0,10*ROW('Water Data'!G82))),'Data Summary'!CB88="Yes"),100-OFFSET('Water Data'!$G$4,0,10*ROW('Water Data'!G82)),NA())</f>
        <v>#N/A</v>
      </c>
      <c r="N88" s="82" t="e">
        <f ca="true">+IF(AND(ISNUMBER(OFFSET('Water Data'!$G$6,0,10*ROW('Water Data'!G82))),'Data Summary'!CC88="Yes"),OFFSET('Water Data'!$G$6,0,10*ROW('Water Data'!G82)),NA())</f>
        <v>#N/A</v>
      </c>
      <c r="O88" s="82" t="e">
        <f ca="true">+IF(AND(ISNUMBER(OFFSET('Water Data'!$G$9,0,10*ROW('Water Data'!G82))),'Data Summary'!CD88="Yes"),OFFSET('Water Data'!$G$9,0,10*ROW('Water Data'!G82)),NA())</f>
        <v>#N/A</v>
      </c>
      <c r="P88" s="82" t="e">
        <f ca="true">+IF(AND(ISNUMBER(OFFSET('Water Data'!$H$4,0,10*ROW('Water Data'!H82))),'Data Summary'!CE88="Yes"),100-OFFSET('Water Data'!$H$4,0,10*ROW('Water Data'!H82)),NA())</f>
        <v>#N/A</v>
      </c>
      <c r="Q88" s="82" t="e">
        <f ca="true">+IF(AND(ISNUMBER(OFFSET('Water Data'!$H$6,0,10*ROW('Water Data'!H82))),'Data Summary'!CF88="Yes"),OFFSET('Water Data'!$H$6,0,10*ROW('Water Data'!H82)),NA())</f>
        <v>#N/A</v>
      </c>
      <c r="R88" s="82" t="e">
        <f ca="true">+IF(AND(ISNUMBER(OFFSET('Water Data'!$H$9,0,10*ROW('Water Data'!H82))),'Data Summary'!CG88="Yes"),OFFSET('Water Data'!$H$9,0,10*ROW('Water Data'!H82)),NA())</f>
        <v>#N/A</v>
      </c>
      <c r="S88" s="82" t="e">
        <f ca="true">+IF(AND(ISNUMBER(OFFSET('Water Data'!$I$4,0,10*ROW('Water Data'!I82))),'Data Summary'!CH88="Yes"),100-OFFSET('Water Data'!$I$4,0,10*ROW('Water Data'!I82)),NA())</f>
        <v>#N/A</v>
      </c>
      <c r="T88" s="82" t="e">
        <f ca="true">+IF(AND(ISNUMBER(OFFSET('Water Data'!$I$6,0,10*ROW('Water Data'!I82))),'Data Summary'!CI88="Yes"),OFFSET('Water Data'!$I$6,0,10*ROW('Water Data'!I82)),NA())</f>
        <v>#N/A</v>
      </c>
      <c r="U88" s="82" t="e">
        <f ca="true">+IF(AND(ISNUMBER(OFFSET('Water Data'!$I$9,0,10*ROW('Water Data'!I82))),'Data Summary'!CJ88="Yes"),OFFSET('Water Data'!$I$9,0,10*ROW('Water Data'!I82)),NA())</f>
        <v>#N/A</v>
      </c>
      <c r="V88" s="83" t="e">
        <f ca="true">+IF(AND(ISNUMBER(OFFSET('Sanitation Data'!$D$4,0,10*ROW('Sanitation Data'!D82))),'Data Summary'!CK88="Yes"),100-OFFSET('Sanitation Data'!$D$4,0,10*ROW('Sanitation Data'!D82)),NA())</f>
        <v>#N/A</v>
      </c>
      <c r="W88" s="83" t="e">
        <f ca="true">+IF(AND(ISNUMBER(OFFSET('Sanitation Data'!$D$6,0,10*ROW('Sanitation Data'!D82))),'Data Summary'!CL88="Yes"),OFFSET('Sanitation Data'!$D$6,0,10*ROW('Sanitation Data'!D82)),NA())</f>
        <v>#N/A</v>
      </c>
      <c r="X88" s="83" t="e">
        <f ca="true">+IF(AND(ISNUMBER(OFFSET('Sanitation Data'!$D$10,0,10*ROW('Sanitation Data'!D82))),'Data Summary'!CM88="Yes"),OFFSET('Sanitation Data'!$D$10,0,10*ROW('Sanitation Data'!D82)),NA())</f>
        <v>#N/A</v>
      </c>
      <c r="Y88" s="83" t="e">
        <f ca="true">+IF(AND(ISNUMBER(OFFSET('Sanitation Data'!$D$11,0,10*ROW('Sanitation Data'!D82))),'Data Summary'!CN88="Yes"),OFFSET('Sanitation Data'!$D$11,0,10*ROW('Sanitation Data'!D82)),NA())</f>
        <v>#N/A</v>
      </c>
      <c r="Z88" s="83" t="e">
        <f ca="true">+IF(AND(ISNUMBER(OFFSET('Sanitation Data'!$D$12,0,10*ROW('Sanitation Data'!D82))),'Data Summary'!CO88="Yes"),OFFSET('Sanitation Data'!$D$12,0,10*ROW('Sanitation Data'!D82)),NA())</f>
        <v>#N/A</v>
      </c>
      <c r="AA88" s="83" t="e">
        <f ca="true">+IF(AND(ISNUMBER(OFFSET('Sanitation Data'!$E$4,0,10*ROW('Sanitation Data'!E82))),'Data Summary'!CP88="Yes"),100-OFFSET('Sanitation Data'!$E$4,0,10*ROW('Sanitation Data'!E82)),NA())</f>
        <v>#N/A</v>
      </c>
      <c r="AB88" s="83" t="e">
        <f ca="true">+IF(AND(ISNUMBER(OFFSET('Sanitation Data'!$E$6,0,10*ROW('Sanitation Data'!E82))),'Data Summary'!CQ88="Yes"),OFFSET('Sanitation Data'!$E$6,0,10*ROW('Sanitation Data'!E82)),NA())</f>
        <v>#N/A</v>
      </c>
      <c r="AC88" s="83" t="e">
        <f ca="true">+IF(AND(ISNUMBER(OFFSET('Sanitation Data'!$E$10,0,10*ROW('Sanitation Data'!E82))),'Data Summary'!CR88="Yes"),OFFSET('Sanitation Data'!$E$10,0,10*ROW('Sanitation Data'!E82)),NA())</f>
        <v>#N/A</v>
      </c>
      <c r="AD88" s="83" t="e">
        <f ca="true">+IF(AND(ISNUMBER(OFFSET('Sanitation Data'!$E$11,0,10*ROW('Sanitation Data'!E82))),'Data Summary'!CS88="Yes"),OFFSET('Sanitation Data'!$E$11,0,10*ROW('Sanitation Data'!E82)),NA())</f>
        <v>#N/A</v>
      </c>
      <c r="AE88" s="83" t="e">
        <f ca="true">+IF(AND(ISNUMBER(OFFSET('Sanitation Data'!$E$12,0,10*ROW('Sanitation Data'!E82))),'Data Summary'!CT88="Yes"),OFFSET('Sanitation Data'!$E$12,0,10*ROW('Sanitation Data'!E82)),NA())</f>
        <v>#N/A</v>
      </c>
      <c r="AF88" s="83" t="e">
        <f ca="true">+IF(AND(ISNUMBER(OFFSET('Sanitation Data'!$F$4,0,10*ROW('Sanitation Data'!F82))),'Data Summary'!CU88="Yes"),100-OFFSET('Sanitation Data'!$F$4,0,10*ROW('Sanitation Data'!F82)),NA())</f>
        <v>#N/A</v>
      </c>
      <c r="AG88" s="83" t="e">
        <f ca="true">+IF(AND(ISNUMBER(OFFSET('Sanitation Data'!$F$6,0,10*ROW('Sanitation Data'!F82))),'Data Summary'!CV88="Yes"),OFFSET('Sanitation Data'!$F$6,0,10*ROW('Sanitation Data'!F82)),NA())</f>
        <v>#N/A</v>
      </c>
      <c r="AH88" s="83" t="e">
        <f ca="true">+IF(AND(ISNUMBER(OFFSET('Sanitation Data'!$F$10,0,10*ROW('Sanitation Data'!F82))),'Data Summary'!CW88="Yes"),OFFSET('Sanitation Data'!$F$10,0,10*ROW('Sanitation Data'!F82)),NA())</f>
        <v>#N/A</v>
      </c>
      <c r="AI88" s="83" t="e">
        <f ca="true">+IF(AND(ISNUMBER(OFFSET('Sanitation Data'!$F$11,0,10*ROW('Sanitation Data'!F82))),'Data Summary'!CX88="Yes"),OFFSET('Sanitation Data'!$F$11,0,10*ROW('Sanitation Data'!F82)),NA())</f>
        <v>#N/A</v>
      </c>
      <c r="AJ88" s="83" t="e">
        <f ca="true">+IF(AND(ISNUMBER(OFFSET('Sanitation Data'!$F$12,0,10*ROW('Sanitation Data'!F82))),'Data Summary'!CY88="Yes"),OFFSET('Sanitation Data'!$F$12,0,10*ROW('Sanitation Data'!F82)),NA())</f>
        <v>#N/A</v>
      </c>
      <c r="AK88" s="83" t="e">
        <f ca="true">+IF(AND(ISNUMBER(OFFSET('Sanitation Data'!$G$4,0,10*ROW('Sanitation Data'!G82))),'Data Summary'!CZ88="Yes"),100-OFFSET('Sanitation Data'!$G$4,0,10*ROW('Sanitation Data'!G82)),NA())</f>
        <v>#N/A</v>
      </c>
      <c r="AL88" s="83" t="e">
        <f ca="true">+IF(AND(ISNUMBER(OFFSET('Sanitation Data'!$G$6,0,10*ROW('Sanitation Data'!G82))),'Data Summary'!DA88="Yes"),OFFSET('Sanitation Data'!$G$6,0,10*ROW('Sanitation Data'!G82)),NA())</f>
        <v>#N/A</v>
      </c>
      <c r="AM88" s="83" t="e">
        <f ca="true">+IF(AND(ISNUMBER(OFFSET('Sanitation Data'!$G$10,0,10*ROW('Sanitation Data'!G82))),'Data Summary'!DB88="Yes"),OFFSET('Sanitation Data'!$G$10,0,10*ROW('Sanitation Data'!G82)),NA())</f>
        <v>#N/A</v>
      </c>
      <c r="AN88" s="83" t="e">
        <f ca="true">+IF(AND(ISNUMBER(OFFSET('Sanitation Data'!$G$11,0,10*ROW('Sanitation Data'!G82))),'Data Summary'!DC88="Yes"),OFFSET('Sanitation Data'!$G$11,0,10*ROW('Sanitation Data'!G82)),NA())</f>
        <v>#N/A</v>
      </c>
      <c r="AO88" s="83" t="e">
        <f ca="true">+IF(AND(ISNUMBER(OFFSET('Sanitation Data'!$G$12,0,10*ROW('Sanitation Data'!G82))),'Data Summary'!DD88="Yes"),OFFSET('Sanitation Data'!$G$12,0,10*ROW('Sanitation Data'!G82)),NA())</f>
        <v>#N/A</v>
      </c>
      <c r="AP88" s="83" t="e">
        <f ca="true">+IF(AND(ISNUMBER(OFFSET('Sanitation Data'!$H$4,0,10*ROW('Sanitation Data'!H82))),'Data Summary'!DE88="Yes"),100-OFFSET('Sanitation Data'!$H$4,0,10*ROW('Sanitation Data'!H82)),NA())</f>
        <v>#N/A</v>
      </c>
      <c r="AQ88" s="83" t="e">
        <f ca="true">+IF(AND(ISNUMBER(OFFSET('Sanitation Data'!$H$6,0,10*ROW('Sanitation Data'!H82))),'Data Summary'!DF88="Yes"),OFFSET('Sanitation Data'!$H$6,0,10*ROW('Sanitation Data'!H82)),NA())</f>
        <v>#N/A</v>
      </c>
      <c r="AR88" s="83" t="e">
        <f ca="true">+IF(AND(ISNUMBER(OFFSET('Sanitation Data'!$H$10,0,10*ROW('Sanitation Data'!H82))),'Data Summary'!DG88="Yes"),OFFSET('Sanitation Data'!$H$10,0,10*ROW('Sanitation Data'!H82)),NA())</f>
        <v>#N/A</v>
      </c>
      <c r="AS88" s="83" t="e">
        <f ca="true">+IF(AND(ISNUMBER(OFFSET('Sanitation Data'!$H$11,0,10*ROW('Sanitation Data'!H82))),'Data Summary'!DH88="Yes"),OFFSET('Sanitation Data'!$H$11,0,10*ROW('Sanitation Data'!H82)),NA())</f>
        <v>#N/A</v>
      </c>
      <c r="AT88" s="83" t="e">
        <f ca="true">+IF(AND(ISNUMBER(OFFSET('Sanitation Data'!$H$12,0,10*ROW('Sanitation Data'!H82))),'Data Summary'!DI88="Yes"),OFFSET('Sanitation Data'!$H$12,0,10*ROW('Sanitation Data'!H82)),NA())</f>
        <v>#N/A</v>
      </c>
      <c r="AU88" s="83" t="e">
        <f ca="true">+IF(AND(ISNUMBER(OFFSET('Sanitation Data'!$I$4,0,10*ROW('Sanitation Data'!I82))),'Data Summary'!DJ88="Yes"),100-OFFSET('Sanitation Data'!$I$4,0,10*ROW('Sanitation Data'!I82)),NA())</f>
        <v>#N/A</v>
      </c>
      <c r="AV88" s="83" t="e">
        <f ca="true">+IF(AND(ISNUMBER(OFFSET('Sanitation Data'!$I$6,0,10*ROW('Sanitation Data'!I82))),'Data Summary'!DK88="Yes"),OFFSET('Sanitation Data'!$I$6,0,10*ROW('Sanitation Data'!I82)),NA())</f>
        <v>#N/A</v>
      </c>
      <c r="AW88" s="83" t="e">
        <f ca="true">+IF(AND(ISNUMBER(OFFSET('Sanitation Data'!$I$10,0,10*ROW('Sanitation Data'!I82))),'Data Summary'!DL88="Yes"),OFFSET('Sanitation Data'!$I$10,0,10*ROW('Sanitation Data'!I82)),NA())</f>
        <v>#N/A</v>
      </c>
      <c r="AX88" s="83" t="e">
        <f ca="true">+IF(AND(ISNUMBER(OFFSET('Sanitation Data'!$I$11,0,10*ROW('Sanitation Data'!I82))),'Data Summary'!DM88="Yes"),OFFSET('Sanitation Data'!$I$11,0,10*ROW('Sanitation Data'!I82)),NA())</f>
        <v>#N/A</v>
      </c>
      <c r="AY88" s="83" t="e">
        <f ca="true">+IF(AND(ISNUMBER(OFFSET('Sanitation Data'!$I$12,0,10*ROW('Sanitation Data'!I82))),'Data Summary'!DN88="Yes"),OFFSET('Sanitation Data'!$I$12,0,10*ROW('Sanitation Data'!I82)),NA())</f>
        <v>#N/A</v>
      </c>
      <c r="AZ88" s="84" t="e">
        <f ca="true">+IF(AND(ISNUMBER(OFFSET('Hygiene Data'!$D$5,0,10*ROW('Hygiene Data'!D82))),'Data Summary'!DO88="Yes"),OFFSET('Hygiene Data'!$D$5,0,10*ROW('Hygiene Data'!D82)),NA())</f>
        <v>#N/A</v>
      </c>
      <c r="BA88" s="84" t="e">
        <f ca="true">+IF(AND(ISNUMBER(OFFSET('Hygiene Data'!$D$7,0,10*ROW('Hygiene Data'!D82))),'Data Summary'!DP88="Yes"),OFFSET('Hygiene Data'!$D$7,0,10*ROW('Hygiene Data'!D82)),NA())</f>
        <v>#N/A</v>
      </c>
      <c r="BB88" s="84" t="e">
        <f ca="true">+IF(AND(ISNUMBER(OFFSET('Hygiene Data'!$D$9,0,10*ROW('Hygiene Data'!D82))),'Data Summary'!DQ88="Yes"),OFFSET('Hygiene Data'!$D$9,0,10*ROW('Hygiene Data'!D82)),NA())</f>
        <v>#N/A</v>
      </c>
      <c r="BC88" s="84" t="e">
        <f ca="true">+IF(AND(ISNUMBER(OFFSET('Hygiene Data'!$E$5,0,10*ROW('Hygiene Data'!E82))),'Data Summary'!DR88="Yes"),OFFSET('Hygiene Data'!$E$5,0,10*ROW('Hygiene Data'!E82)),NA())</f>
        <v>#N/A</v>
      </c>
      <c r="BD88" s="84" t="e">
        <f ca="true">+IF(AND(ISNUMBER(OFFSET('Hygiene Data'!$E$7,0,10*ROW('Hygiene Data'!E82))),'Data Summary'!DS88="Yes"),OFFSET('Hygiene Data'!$E$7,0,10*ROW('Hygiene Data'!E82)),NA())</f>
        <v>#N/A</v>
      </c>
      <c r="BE88" s="84" t="e">
        <f ca="true">+IF(AND(ISNUMBER(OFFSET('Hygiene Data'!$E$9,0,10*ROW('Hygiene Data'!E82))),'Data Summary'!DT88="Yes"),OFFSET('Hygiene Data'!$E$9,0,10*ROW('Hygiene Data'!E82)),NA())</f>
        <v>#N/A</v>
      </c>
      <c r="BF88" s="84" t="e">
        <f ca="true">+IF(AND(ISNUMBER(OFFSET('Hygiene Data'!$F$5,0,10*ROW('Hygiene Data'!F82))),'Data Summary'!DU88="Yes"),OFFSET('Hygiene Data'!$F$5,0,10*ROW('Hygiene Data'!F82)),NA())</f>
        <v>#N/A</v>
      </c>
      <c r="BG88" s="84" t="e">
        <f ca="true">+IF(AND(ISNUMBER(OFFSET('Hygiene Data'!$F$7,0,10*ROW('Hygiene Data'!F82))),'Data Summary'!DV88="Yes"),OFFSET('Hygiene Data'!$F$7,0,10*ROW('Hygiene Data'!F82)),NA())</f>
        <v>#N/A</v>
      </c>
      <c r="BH88" s="84" t="e">
        <f ca="true">+IF(AND(ISNUMBER(OFFSET('Hygiene Data'!$F$9,0,10*ROW('Hygiene Data'!F82))),'Data Summary'!DW88="Yes"),OFFSET('Hygiene Data'!$F$9,0,10*ROW('Hygiene Data'!F82)),NA())</f>
        <v>#N/A</v>
      </c>
      <c r="BI88" s="84" t="e">
        <f ca="true">+IF(AND(ISNUMBER(OFFSET('Hygiene Data'!$G$5,0,10*ROW('Hygiene Data'!G82))),'Data Summary'!DX88="Yes"),OFFSET('Hygiene Data'!$G$5,0,10*ROW('Hygiene Data'!G82)),NA())</f>
        <v>#N/A</v>
      </c>
      <c r="BJ88" s="84" t="e">
        <f ca="true">+IF(AND(ISNUMBER(OFFSET('Hygiene Data'!$G$7,0,10*ROW('Hygiene Data'!G82))),'Data Summary'!DY88="Yes"),OFFSET('Hygiene Data'!$G$7,0,10*ROW('Hygiene Data'!G82)),NA())</f>
        <v>#N/A</v>
      </c>
      <c r="BK88" s="84" t="e">
        <f ca="true">+IF(AND(ISNUMBER(OFFSET('Hygiene Data'!$G$9,0,10*ROW('Hygiene Data'!G82))),'Data Summary'!DZ88="Yes"),OFFSET('Hygiene Data'!$G$9,0,10*ROW('Hygiene Data'!G82)),NA())</f>
        <v>#N/A</v>
      </c>
      <c r="BL88" s="84" t="e">
        <f ca="true">+IF(AND(ISNUMBER(OFFSET('Hygiene Data'!$H$5,0,10*ROW('Hygiene Data'!H82))),'Data Summary'!EA88="Yes"),OFFSET('Hygiene Data'!$H$5,0,10*ROW('Hygiene Data'!H82)),NA())</f>
        <v>#N/A</v>
      </c>
      <c r="BM88" s="84" t="e">
        <f ca="true">+IF(AND(ISNUMBER(OFFSET('Hygiene Data'!$H$7,0,10*ROW('Hygiene Data'!H82))),'Data Summary'!EB88="Yes"),OFFSET('Hygiene Data'!$H$7,0,10*ROW('Hygiene Data'!H82)),NA())</f>
        <v>#N/A</v>
      </c>
      <c r="BN88" s="84" t="e">
        <f ca="true">+IF(AND(ISNUMBER(OFFSET('Hygiene Data'!$H$9,0,10*ROW('Hygiene Data'!H82))),'Data Summary'!EC88="Yes"),OFFSET('Hygiene Data'!$H$9,0,10*ROW('Hygiene Data'!H82)),NA())</f>
        <v>#N/A</v>
      </c>
      <c r="BO88" s="84" t="e">
        <f ca="true">+IF(AND(ISNUMBER(OFFSET('Hygiene Data'!$I$5,0,10*ROW('Hygiene Data'!I82))),'Data Summary'!ED88="Yes"),OFFSET('Hygiene Data'!$I$5,0,10*ROW('Hygiene Data'!I82)),NA())</f>
        <v>#N/A</v>
      </c>
      <c r="BP88" s="84" t="e">
        <f ca="true">+IF(AND(ISNUMBER(OFFSET('Hygiene Data'!$I$7,0,10*ROW('Hygiene Data'!I82))),'Data Summary'!EE88="Yes"),OFFSET('Hygiene Data'!$I$7,0,10*ROW('Hygiene Data'!I82)),NA())</f>
        <v>#N/A</v>
      </c>
      <c r="BQ88" s="84" t="e">
        <f ca="true">+IF(AND(ISNUMBER(OFFSET('Hygiene Data'!$I$9,0,10*ROW('Hygiene Data'!I82))),'Data Summary'!EF88="Yes"),OFFSET('Hygiene Data'!$I$9,0,10*ROW('Hygiene Data'!I82)),NA())</f>
        <v>#N/A</v>
      </c>
    </row>
    <row xmlns:x14ac="http://schemas.microsoft.com/office/spreadsheetml/2009/9/ac" r="89" x14ac:dyDescent="0.2">
      <c r="A89" s="375" t="e">
        <f ca="true">+RIGHT('Data Summary'!A89,LEN('Data Summary'!A89)-9)</f>
        <v>#VALUE!</v>
      </c>
      <c r="B89" s="36" t="str">
        <f ca="true">+IF(ISTEXT('Data Summary'!B89),'Data Summary'!B89,"")</f>
        <v/>
      </c>
      <c r="C89" s="325" t="e">
        <f ca="true">+VALUE('Data Summary'!C89)</f>
        <v>#VALUE!</v>
      </c>
      <c r="D89" s="82" t="e">
        <f ca="true">+IF(AND(ISNUMBER(OFFSET('Water Data'!$D$4,0,10*ROW('Water Data'!D83))),'Data Summary'!BS89="Yes"),100-OFFSET('Water Data'!$D$4,0,10*ROW('Water Data'!D83)),NA())</f>
        <v>#N/A</v>
      </c>
      <c r="E89" s="82" t="e">
        <f ca="true">+IF(AND(ISNUMBER(OFFSET('Water Data'!$D$6,0,10*ROW('Water Data'!D83))),'Data Summary'!BT89="Yes"),OFFSET('Water Data'!$D$6,0,10*ROW('Water Data'!D83)),NA())</f>
        <v>#N/A</v>
      </c>
      <c r="F89" s="82" t="e">
        <f ca="true">+IF(AND(ISNUMBER(OFFSET('Water Data'!$D$9,0,10*ROW('Water Data'!D83))),'Data Summary'!BU89="Yes"),OFFSET('Water Data'!$D$9,0,10*ROW('Water Data'!D83)),NA())</f>
        <v>#N/A</v>
      </c>
      <c r="G89" s="82" t="e">
        <f ca="true">+IF(AND(ISNUMBER(OFFSET('Water Data'!$E$4,0,10*ROW('Water Data'!E83))),'Data Summary'!BV89="Yes"),100-OFFSET('Water Data'!$E$4,0,10*ROW('Water Data'!E83)),NA())</f>
        <v>#N/A</v>
      </c>
      <c r="H89" s="82" t="e">
        <f ca="true">+IF(AND(ISNUMBER(OFFSET('Water Data'!$E$6,0,10*ROW('Water Data'!E83))),'Data Summary'!BW89="Yes"),OFFSET('Water Data'!$E$6,0,10*ROW('Water Data'!E83)),NA())</f>
        <v>#N/A</v>
      </c>
      <c r="I89" s="82" t="e">
        <f ca="true">+IF(AND(ISNUMBER(OFFSET('Water Data'!$E$9,0,10*ROW('Water Data'!E83))),'Data Summary'!BX89="Yes"),OFFSET('Water Data'!$E$9,0,10*ROW('Water Data'!E83)),NA())</f>
        <v>#N/A</v>
      </c>
      <c r="J89" s="82" t="e">
        <f ca="true">+IF(AND(ISNUMBER(OFFSET('Water Data'!$F$4,0,10*ROW('Water Data'!F83))),'Data Summary'!BY89="Yes"),100-OFFSET('Water Data'!$F$4,0,10*ROW('Water Data'!F83)),NA())</f>
        <v>#N/A</v>
      </c>
      <c r="K89" s="82" t="e">
        <f ca="true">+IF(AND(ISNUMBER(OFFSET('Water Data'!$F$6,0,10*ROW('Water Data'!F83))),'Data Summary'!BZ89="Yes"),OFFSET('Water Data'!$F$6,0,10*ROW('Water Data'!F83)),NA())</f>
        <v>#N/A</v>
      </c>
      <c r="L89" s="82" t="e">
        <f ca="true">+IF(AND(ISNUMBER(OFFSET('Water Data'!$F$9,0,10*ROW('Water Data'!F83))),'Data Summary'!CA89="Yes"),OFFSET('Water Data'!$F$9,0,10*ROW('Water Data'!F83)),NA())</f>
        <v>#N/A</v>
      </c>
      <c r="M89" s="82" t="e">
        <f ca="true">+IF(AND(ISNUMBER(OFFSET('Water Data'!$G$4,0,10*ROW('Water Data'!G83))),'Data Summary'!CB89="Yes"),100-OFFSET('Water Data'!$G$4,0,10*ROW('Water Data'!G83)),NA())</f>
        <v>#N/A</v>
      </c>
      <c r="N89" s="82" t="e">
        <f ca="true">+IF(AND(ISNUMBER(OFFSET('Water Data'!$G$6,0,10*ROW('Water Data'!G83))),'Data Summary'!CC89="Yes"),OFFSET('Water Data'!$G$6,0,10*ROW('Water Data'!G83)),NA())</f>
        <v>#N/A</v>
      </c>
      <c r="O89" s="82" t="e">
        <f ca="true">+IF(AND(ISNUMBER(OFFSET('Water Data'!$G$9,0,10*ROW('Water Data'!G83))),'Data Summary'!CD89="Yes"),OFFSET('Water Data'!$G$9,0,10*ROW('Water Data'!G83)),NA())</f>
        <v>#N/A</v>
      </c>
      <c r="P89" s="82" t="e">
        <f ca="true">+IF(AND(ISNUMBER(OFFSET('Water Data'!$H$4,0,10*ROW('Water Data'!H83))),'Data Summary'!CE89="Yes"),100-OFFSET('Water Data'!$H$4,0,10*ROW('Water Data'!H83)),NA())</f>
        <v>#N/A</v>
      </c>
      <c r="Q89" s="82" t="e">
        <f ca="true">+IF(AND(ISNUMBER(OFFSET('Water Data'!$H$6,0,10*ROW('Water Data'!H83))),'Data Summary'!CF89="Yes"),OFFSET('Water Data'!$H$6,0,10*ROW('Water Data'!H83)),NA())</f>
        <v>#N/A</v>
      </c>
      <c r="R89" s="82" t="e">
        <f ca="true">+IF(AND(ISNUMBER(OFFSET('Water Data'!$H$9,0,10*ROW('Water Data'!H83))),'Data Summary'!CG89="Yes"),OFFSET('Water Data'!$H$9,0,10*ROW('Water Data'!H83)),NA())</f>
        <v>#N/A</v>
      </c>
      <c r="S89" s="82" t="e">
        <f ca="true">+IF(AND(ISNUMBER(OFFSET('Water Data'!$I$4,0,10*ROW('Water Data'!I83))),'Data Summary'!CH89="Yes"),100-OFFSET('Water Data'!$I$4,0,10*ROW('Water Data'!I83)),NA())</f>
        <v>#N/A</v>
      </c>
      <c r="T89" s="82" t="e">
        <f ca="true">+IF(AND(ISNUMBER(OFFSET('Water Data'!$I$6,0,10*ROW('Water Data'!I83))),'Data Summary'!CI89="Yes"),OFFSET('Water Data'!$I$6,0,10*ROW('Water Data'!I83)),NA())</f>
        <v>#N/A</v>
      </c>
      <c r="U89" s="82" t="e">
        <f ca="true">+IF(AND(ISNUMBER(OFFSET('Water Data'!$I$9,0,10*ROW('Water Data'!I83))),'Data Summary'!CJ89="Yes"),OFFSET('Water Data'!$I$9,0,10*ROW('Water Data'!I83)),NA())</f>
        <v>#N/A</v>
      </c>
      <c r="V89" s="83" t="e">
        <f ca="true">+IF(AND(ISNUMBER(OFFSET('Sanitation Data'!$D$4,0,10*ROW('Sanitation Data'!D83))),'Data Summary'!CK89="Yes"),100-OFFSET('Sanitation Data'!$D$4,0,10*ROW('Sanitation Data'!D83)),NA())</f>
        <v>#N/A</v>
      </c>
      <c r="W89" s="83" t="e">
        <f ca="true">+IF(AND(ISNUMBER(OFFSET('Sanitation Data'!$D$6,0,10*ROW('Sanitation Data'!D83))),'Data Summary'!CL89="Yes"),OFFSET('Sanitation Data'!$D$6,0,10*ROW('Sanitation Data'!D83)),NA())</f>
        <v>#N/A</v>
      </c>
      <c r="X89" s="83" t="e">
        <f ca="true">+IF(AND(ISNUMBER(OFFSET('Sanitation Data'!$D$10,0,10*ROW('Sanitation Data'!D83))),'Data Summary'!CM89="Yes"),OFFSET('Sanitation Data'!$D$10,0,10*ROW('Sanitation Data'!D83)),NA())</f>
        <v>#N/A</v>
      </c>
      <c r="Y89" s="83" t="e">
        <f ca="true">+IF(AND(ISNUMBER(OFFSET('Sanitation Data'!$D$11,0,10*ROW('Sanitation Data'!D83))),'Data Summary'!CN89="Yes"),OFFSET('Sanitation Data'!$D$11,0,10*ROW('Sanitation Data'!D83)),NA())</f>
        <v>#N/A</v>
      </c>
      <c r="Z89" s="83" t="e">
        <f ca="true">+IF(AND(ISNUMBER(OFFSET('Sanitation Data'!$D$12,0,10*ROW('Sanitation Data'!D83))),'Data Summary'!CO89="Yes"),OFFSET('Sanitation Data'!$D$12,0,10*ROW('Sanitation Data'!D83)),NA())</f>
        <v>#N/A</v>
      </c>
      <c r="AA89" s="83" t="e">
        <f ca="true">+IF(AND(ISNUMBER(OFFSET('Sanitation Data'!$E$4,0,10*ROW('Sanitation Data'!E83))),'Data Summary'!CP89="Yes"),100-OFFSET('Sanitation Data'!$E$4,0,10*ROW('Sanitation Data'!E83)),NA())</f>
        <v>#N/A</v>
      </c>
      <c r="AB89" s="83" t="e">
        <f ca="true">+IF(AND(ISNUMBER(OFFSET('Sanitation Data'!$E$6,0,10*ROW('Sanitation Data'!E83))),'Data Summary'!CQ89="Yes"),OFFSET('Sanitation Data'!$E$6,0,10*ROW('Sanitation Data'!E83)),NA())</f>
        <v>#N/A</v>
      </c>
      <c r="AC89" s="83" t="e">
        <f ca="true">+IF(AND(ISNUMBER(OFFSET('Sanitation Data'!$E$10,0,10*ROW('Sanitation Data'!E83))),'Data Summary'!CR89="Yes"),OFFSET('Sanitation Data'!$E$10,0,10*ROW('Sanitation Data'!E83)),NA())</f>
        <v>#N/A</v>
      </c>
      <c r="AD89" s="83" t="e">
        <f ca="true">+IF(AND(ISNUMBER(OFFSET('Sanitation Data'!$E$11,0,10*ROW('Sanitation Data'!E83))),'Data Summary'!CS89="Yes"),OFFSET('Sanitation Data'!$E$11,0,10*ROW('Sanitation Data'!E83)),NA())</f>
        <v>#N/A</v>
      </c>
      <c r="AE89" s="83" t="e">
        <f ca="true">+IF(AND(ISNUMBER(OFFSET('Sanitation Data'!$E$12,0,10*ROW('Sanitation Data'!E83))),'Data Summary'!CT89="Yes"),OFFSET('Sanitation Data'!$E$12,0,10*ROW('Sanitation Data'!E83)),NA())</f>
        <v>#N/A</v>
      </c>
      <c r="AF89" s="83" t="e">
        <f ca="true">+IF(AND(ISNUMBER(OFFSET('Sanitation Data'!$F$4,0,10*ROW('Sanitation Data'!F83))),'Data Summary'!CU89="Yes"),100-OFFSET('Sanitation Data'!$F$4,0,10*ROW('Sanitation Data'!F83)),NA())</f>
        <v>#N/A</v>
      </c>
      <c r="AG89" s="83" t="e">
        <f ca="true">+IF(AND(ISNUMBER(OFFSET('Sanitation Data'!$F$6,0,10*ROW('Sanitation Data'!F83))),'Data Summary'!CV89="Yes"),OFFSET('Sanitation Data'!$F$6,0,10*ROW('Sanitation Data'!F83)),NA())</f>
        <v>#N/A</v>
      </c>
      <c r="AH89" s="83" t="e">
        <f ca="true">+IF(AND(ISNUMBER(OFFSET('Sanitation Data'!$F$10,0,10*ROW('Sanitation Data'!F83))),'Data Summary'!CW89="Yes"),OFFSET('Sanitation Data'!$F$10,0,10*ROW('Sanitation Data'!F83)),NA())</f>
        <v>#N/A</v>
      </c>
      <c r="AI89" s="83" t="e">
        <f ca="true">+IF(AND(ISNUMBER(OFFSET('Sanitation Data'!$F$11,0,10*ROW('Sanitation Data'!F83))),'Data Summary'!CX89="Yes"),OFFSET('Sanitation Data'!$F$11,0,10*ROW('Sanitation Data'!F83)),NA())</f>
        <v>#N/A</v>
      </c>
      <c r="AJ89" s="83" t="e">
        <f ca="true">+IF(AND(ISNUMBER(OFFSET('Sanitation Data'!$F$12,0,10*ROW('Sanitation Data'!F83))),'Data Summary'!CY89="Yes"),OFFSET('Sanitation Data'!$F$12,0,10*ROW('Sanitation Data'!F83)),NA())</f>
        <v>#N/A</v>
      </c>
      <c r="AK89" s="83" t="e">
        <f ca="true">+IF(AND(ISNUMBER(OFFSET('Sanitation Data'!$G$4,0,10*ROW('Sanitation Data'!G83))),'Data Summary'!CZ89="Yes"),100-OFFSET('Sanitation Data'!$G$4,0,10*ROW('Sanitation Data'!G83)),NA())</f>
        <v>#N/A</v>
      </c>
      <c r="AL89" s="83" t="e">
        <f ca="true">+IF(AND(ISNUMBER(OFFSET('Sanitation Data'!$G$6,0,10*ROW('Sanitation Data'!G83))),'Data Summary'!DA89="Yes"),OFFSET('Sanitation Data'!$G$6,0,10*ROW('Sanitation Data'!G83)),NA())</f>
        <v>#N/A</v>
      </c>
      <c r="AM89" s="83" t="e">
        <f ca="true">+IF(AND(ISNUMBER(OFFSET('Sanitation Data'!$G$10,0,10*ROW('Sanitation Data'!G83))),'Data Summary'!DB89="Yes"),OFFSET('Sanitation Data'!$G$10,0,10*ROW('Sanitation Data'!G83)),NA())</f>
        <v>#N/A</v>
      </c>
      <c r="AN89" s="83" t="e">
        <f ca="true">+IF(AND(ISNUMBER(OFFSET('Sanitation Data'!$G$11,0,10*ROW('Sanitation Data'!G83))),'Data Summary'!DC89="Yes"),OFFSET('Sanitation Data'!$G$11,0,10*ROW('Sanitation Data'!G83)),NA())</f>
        <v>#N/A</v>
      </c>
      <c r="AO89" s="83" t="e">
        <f ca="true">+IF(AND(ISNUMBER(OFFSET('Sanitation Data'!$G$12,0,10*ROW('Sanitation Data'!G83))),'Data Summary'!DD89="Yes"),OFFSET('Sanitation Data'!$G$12,0,10*ROW('Sanitation Data'!G83)),NA())</f>
        <v>#N/A</v>
      </c>
      <c r="AP89" s="83" t="e">
        <f ca="true">+IF(AND(ISNUMBER(OFFSET('Sanitation Data'!$H$4,0,10*ROW('Sanitation Data'!H83))),'Data Summary'!DE89="Yes"),100-OFFSET('Sanitation Data'!$H$4,0,10*ROW('Sanitation Data'!H83)),NA())</f>
        <v>#N/A</v>
      </c>
      <c r="AQ89" s="83" t="e">
        <f ca="true">+IF(AND(ISNUMBER(OFFSET('Sanitation Data'!$H$6,0,10*ROW('Sanitation Data'!H83))),'Data Summary'!DF89="Yes"),OFFSET('Sanitation Data'!$H$6,0,10*ROW('Sanitation Data'!H83)),NA())</f>
        <v>#N/A</v>
      </c>
      <c r="AR89" s="83" t="e">
        <f ca="true">+IF(AND(ISNUMBER(OFFSET('Sanitation Data'!$H$10,0,10*ROW('Sanitation Data'!H83))),'Data Summary'!DG89="Yes"),OFFSET('Sanitation Data'!$H$10,0,10*ROW('Sanitation Data'!H83)),NA())</f>
        <v>#N/A</v>
      </c>
      <c r="AS89" s="83" t="e">
        <f ca="true">+IF(AND(ISNUMBER(OFFSET('Sanitation Data'!$H$11,0,10*ROW('Sanitation Data'!H83))),'Data Summary'!DH89="Yes"),OFFSET('Sanitation Data'!$H$11,0,10*ROW('Sanitation Data'!H83)),NA())</f>
        <v>#N/A</v>
      </c>
      <c r="AT89" s="83" t="e">
        <f ca="true">+IF(AND(ISNUMBER(OFFSET('Sanitation Data'!$H$12,0,10*ROW('Sanitation Data'!H83))),'Data Summary'!DI89="Yes"),OFFSET('Sanitation Data'!$H$12,0,10*ROW('Sanitation Data'!H83)),NA())</f>
        <v>#N/A</v>
      </c>
      <c r="AU89" s="83" t="e">
        <f ca="true">+IF(AND(ISNUMBER(OFFSET('Sanitation Data'!$I$4,0,10*ROW('Sanitation Data'!I83))),'Data Summary'!DJ89="Yes"),100-OFFSET('Sanitation Data'!$I$4,0,10*ROW('Sanitation Data'!I83)),NA())</f>
        <v>#N/A</v>
      </c>
      <c r="AV89" s="83" t="e">
        <f ca="true">+IF(AND(ISNUMBER(OFFSET('Sanitation Data'!$I$6,0,10*ROW('Sanitation Data'!I83))),'Data Summary'!DK89="Yes"),OFFSET('Sanitation Data'!$I$6,0,10*ROW('Sanitation Data'!I83)),NA())</f>
        <v>#N/A</v>
      </c>
      <c r="AW89" s="83" t="e">
        <f ca="true">+IF(AND(ISNUMBER(OFFSET('Sanitation Data'!$I$10,0,10*ROW('Sanitation Data'!I83))),'Data Summary'!DL89="Yes"),OFFSET('Sanitation Data'!$I$10,0,10*ROW('Sanitation Data'!I83)),NA())</f>
        <v>#N/A</v>
      </c>
      <c r="AX89" s="83" t="e">
        <f ca="true">+IF(AND(ISNUMBER(OFFSET('Sanitation Data'!$I$11,0,10*ROW('Sanitation Data'!I83))),'Data Summary'!DM89="Yes"),OFFSET('Sanitation Data'!$I$11,0,10*ROW('Sanitation Data'!I83)),NA())</f>
        <v>#N/A</v>
      </c>
      <c r="AY89" s="83" t="e">
        <f ca="true">+IF(AND(ISNUMBER(OFFSET('Sanitation Data'!$I$12,0,10*ROW('Sanitation Data'!I83))),'Data Summary'!DN89="Yes"),OFFSET('Sanitation Data'!$I$12,0,10*ROW('Sanitation Data'!I83)),NA())</f>
        <v>#N/A</v>
      </c>
      <c r="AZ89" s="84" t="e">
        <f ca="true">+IF(AND(ISNUMBER(OFFSET('Hygiene Data'!$D$5,0,10*ROW('Hygiene Data'!D83))),'Data Summary'!DO89="Yes"),OFFSET('Hygiene Data'!$D$5,0,10*ROW('Hygiene Data'!D83)),NA())</f>
        <v>#N/A</v>
      </c>
      <c r="BA89" s="84" t="e">
        <f ca="true">+IF(AND(ISNUMBER(OFFSET('Hygiene Data'!$D$7,0,10*ROW('Hygiene Data'!D83))),'Data Summary'!DP89="Yes"),OFFSET('Hygiene Data'!$D$7,0,10*ROW('Hygiene Data'!D83)),NA())</f>
        <v>#N/A</v>
      </c>
      <c r="BB89" s="84" t="e">
        <f ca="true">+IF(AND(ISNUMBER(OFFSET('Hygiene Data'!$D$9,0,10*ROW('Hygiene Data'!D83))),'Data Summary'!DQ89="Yes"),OFFSET('Hygiene Data'!$D$9,0,10*ROW('Hygiene Data'!D83)),NA())</f>
        <v>#N/A</v>
      </c>
      <c r="BC89" s="84" t="e">
        <f ca="true">+IF(AND(ISNUMBER(OFFSET('Hygiene Data'!$E$5,0,10*ROW('Hygiene Data'!E83))),'Data Summary'!DR89="Yes"),OFFSET('Hygiene Data'!$E$5,0,10*ROW('Hygiene Data'!E83)),NA())</f>
        <v>#N/A</v>
      </c>
      <c r="BD89" s="84" t="e">
        <f ca="true">+IF(AND(ISNUMBER(OFFSET('Hygiene Data'!$E$7,0,10*ROW('Hygiene Data'!E83))),'Data Summary'!DS89="Yes"),OFFSET('Hygiene Data'!$E$7,0,10*ROW('Hygiene Data'!E83)),NA())</f>
        <v>#N/A</v>
      </c>
      <c r="BE89" s="84" t="e">
        <f ca="true">+IF(AND(ISNUMBER(OFFSET('Hygiene Data'!$E$9,0,10*ROW('Hygiene Data'!E83))),'Data Summary'!DT89="Yes"),OFFSET('Hygiene Data'!$E$9,0,10*ROW('Hygiene Data'!E83)),NA())</f>
        <v>#N/A</v>
      </c>
      <c r="BF89" s="84" t="e">
        <f ca="true">+IF(AND(ISNUMBER(OFFSET('Hygiene Data'!$F$5,0,10*ROW('Hygiene Data'!F83))),'Data Summary'!DU89="Yes"),OFFSET('Hygiene Data'!$F$5,0,10*ROW('Hygiene Data'!F83)),NA())</f>
        <v>#N/A</v>
      </c>
      <c r="BG89" s="84" t="e">
        <f ca="true">+IF(AND(ISNUMBER(OFFSET('Hygiene Data'!$F$7,0,10*ROW('Hygiene Data'!F83))),'Data Summary'!DV89="Yes"),OFFSET('Hygiene Data'!$F$7,0,10*ROW('Hygiene Data'!F83)),NA())</f>
        <v>#N/A</v>
      </c>
      <c r="BH89" s="84" t="e">
        <f ca="true">+IF(AND(ISNUMBER(OFFSET('Hygiene Data'!$F$9,0,10*ROW('Hygiene Data'!F83))),'Data Summary'!DW89="Yes"),OFFSET('Hygiene Data'!$F$9,0,10*ROW('Hygiene Data'!F83)),NA())</f>
        <v>#N/A</v>
      </c>
      <c r="BI89" s="84" t="e">
        <f ca="true">+IF(AND(ISNUMBER(OFFSET('Hygiene Data'!$G$5,0,10*ROW('Hygiene Data'!G83))),'Data Summary'!DX89="Yes"),OFFSET('Hygiene Data'!$G$5,0,10*ROW('Hygiene Data'!G83)),NA())</f>
        <v>#N/A</v>
      </c>
      <c r="BJ89" s="84" t="e">
        <f ca="true">+IF(AND(ISNUMBER(OFFSET('Hygiene Data'!$G$7,0,10*ROW('Hygiene Data'!G83))),'Data Summary'!DY89="Yes"),OFFSET('Hygiene Data'!$G$7,0,10*ROW('Hygiene Data'!G83)),NA())</f>
        <v>#N/A</v>
      </c>
      <c r="BK89" s="84" t="e">
        <f ca="true">+IF(AND(ISNUMBER(OFFSET('Hygiene Data'!$G$9,0,10*ROW('Hygiene Data'!G83))),'Data Summary'!DZ89="Yes"),OFFSET('Hygiene Data'!$G$9,0,10*ROW('Hygiene Data'!G83)),NA())</f>
        <v>#N/A</v>
      </c>
      <c r="BL89" s="84" t="e">
        <f ca="true">+IF(AND(ISNUMBER(OFFSET('Hygiene Data'!$H$5,0,10*ROW('Hygiene Data'!H83))),'Data Summary'!EA89="Yes"),OFFSET('Hygiene Data'!$H$5,0,10*ROW('Hygiene Data'!H83)),NA())</f>
        <v>#N/A</v>
      </c>
      <c r="BM89" s="84" t="e">
        <f ca="true">+IF(AND(ISNUMBER(OFFSET('Hygiene Data'!$H$7,0,10*ROW('Hygiene Data'!H83))),'Data Summary'!EB89="Yes"),OFFSET('Hygiene Data'!$H$7,0,10*ROW('Hygiene Data'!H83)),NA())</f>
        <v>#N/A</v>
      </c>
      <c r="BN89" s="84" t="e">
        <f ca="true">+IF(AND(ISNUMBER(OFFSET('Hygiene Data'!$H$9,0,10*ROW('Hygiene Data'!H83))),'Data Summary'!EC89="Yes"),OFFSET('Hygiene Data'!$H$9,0,10*ROW('Hygiene Data'!H83)),NA())</f>
        <v>#N/A</v>
      </c>
      <c r="BO89" s="84" t="e">
        <f ca="true">+IF(AND(ISNUMBER(OFFSET('Hygiene Data'!$I$5,0,10*ROW('Hygiene Data'!I83))),'Data Summary'!ED89="Yes"),OFFSET('Hygiene Data'!$I$5,0,10*ROW('Hygiene Data'!I83)),NA())</f>
        <v>#N/A</v>
      </c>
      <c r="BP89" s="84" t="e">
        <f ca="true">+IF(AND(ISNUMBER(OFFSET('Hygiene Data'!$I$7,0,10*ROW('Hygiene Data'!I83))),'Data Summary'!EE89="Yes"),OFFSET('Hygiene Data'!$I$7,0,10*ROW('Hygiene Data'!I83)),NA())</f>
        <v>#N/A</v>
      </c>
      <c r="BQ89" s="84" t="e">
        <f ca="true">+IF(AND(ISNUMBER(OFFSET('Hygiene Data'!$I$9,0,10*ROW('Hygiene Data'!I83))),'Data Summary'!EF89="Yes"),OFFSET('Hygiene Data'!$I$9,0,10*ROW('Hygiene Data'!I83)),NA())</f>
        <v>#N/A</v>
      </c>
    </row>
    <row xmlns:x14ac="http://schemas.microsoft.com/office/spreadsheetml/2009/9/ac" r="90" x14ac:dyDescent="0.2">
      <c r="A90" s="375" t="e">
        <f ca="true">+RIGHT('Data Summary'!A90,LEN('Data Summary'!A90)-9)</f>
        <v>#VALUE!</v>
      </c>
      <c r="B90" s="36" t="str">
        <f ca="true">+IF(ISTEXT('Data Summary'!B90),'Data Summary'!B90,"")</f>
        <v/>
      </c>
      <c r="C90" s="325" t="e">
        <f ca="true">+VALUE('Data Summary'!C90)</f>
        <v>#VALUE!</v>
      </c>
      <c r="D90" s="82" t="e">
        <f ca="true">+IF(AND(ISNUMBER(OFFSET('Water Data'!$D$4,0,10*ROW('Water Data'!D84))),'Data Summary'!BS90="Yes"),100-OFFSET('Water Data'!$D$4,0,10*ROW('Water Data'!D84)),NA())</f>
        <v>#N/A</v>
      </c>
      <c r="E90" s="82" t="e">
        <f ca="true">+IF(AND(ISNUMBER(OFFSET('Water Data'!$D$6,0,10*ROW('Water Data'!D84))),'Data Summary'!BT90="Yes"),OFFSET('Water Data'!$D$6,0,10*ROW('Water Data'!D84)),NA())</f>
        <v>#N/A</v>
      </c>
      <c r="F90" s="82" t="e">
        <f ca="true">+IF(AND(ISNUMBER(OFFSET('Water Data'!$D$9,0,10*ROW('Water Data'!D84))),'Data Summary'!BU90="Yes"),OFFSET('Water Data'!$D$9,0,10*ROW('Water Data'!D84)),NA())</f>
        <v>#N/A</v>
      </c>
      <c r="G90" s="82" t="e">
        <f ca="true">+IF(AND(ISNUMBER(OFFSET('Water Data'!$E$4,0,10*ROW('Water Data'!E84))),'Data Summary'!BV90="Yes"),100-OFFSET('Water Data'!$E$4,0,10*ROW('Water Data'!E84)),NA())</f>
        <v>#N/A</v>
      </c>
      <c r="H90" s="82" t="e">
        <f ca="true">+IF(AND(ISNUMBER(OFFSET('Water Data'!$E$6,0,10*ROW('Water Data'!E84))),'Data Summary'!BW90="Yes"),OFFSET('Water Data'!$E$6,0,10*ROW('Water Data'!E84)),NA())</f>
        <v>#N/A</v>
      </c>
      <c r="I90" s="82" t="e">
        <f ca="true">+IF(AND(ISNUMBER(OFFSET('Water Data'!$E$9,0,10*ROW('Water Data'!E84))),'Data Summary'!BX90="Yes"),OFFSET('Water Data'!$E$9,0,10*ROW('Water Data'!E84)),NA())</f>
        <v>#N/A</v>
      </c>
      <c r="J90" s="82" t="e">
        <f ca="true">+IF(AND(ISNUMBER(OFFSET('Water Data'!$F$4,0,10*ROW('Water Data'!F84))),'Data Summary'!BY90="Yes"),100-OFFSET('Water Data'!$F$4,0,10*ROW('Water Data'!F84)),NA())</f>
        <v>#N/A</v>
      </c>
      <c r="K90" s="82" t="e">
        <f ca="true">+IF(AND(ISNUMBER(OFFSET('Water Data'!$F$6,0,10*ROW('Water Data'!F84))),'Data Summary'!BZ90="Yes"),OFFSET('Water Data'!$F$6,0,10*ROW('Water Data'!F84)),NA())</f>
        <v>#N/A</v>
      </c>
      <c r="L90" s="82" t="e">
        <f ca="true">+IF(AND(ISNUMBER(OFFSET('Water Data'!$F$9,0,10*ROW('Water Data'!F84))),'Data Summary'!CA90="Yes"),OFFSET('Water Data'!$F$9,0,10*ROW('Water Data'!F84)),NA())</f>
        <v>#N/A</v>
      </c>
      <c r="M90" s="82" t="e">
        <f ca="true">+IF(AND(ISNUMBER(OFFSET('Water Data'!$G$4,0,10*ROW('Water Data'!G84))),'Data Summary'!CB90="Yes"),100-OFFSET('Water Data'!$G$4,0,10*ROW('Water Data'!G84)),NA())</f>
        <v>#N/A</v>
      </c>
      <c r="N90" s="82" t="e">
        <f ca="true">+IF(AND(ISNUMBER(OFFSET('Water Data'!$G$6,0,10*ROW('Water Data'!G84))),'Data Summary'!CC90="Yes"),OFFSET('Water Data'!$G$6,0,10*ROW('Water Data'!G84)),NA())</f>
        <v>#N/A</v>
      </c>
      <c r="O90" s="82" t="e">
        <f ca="true">+IF(AND(ISNUMBER(OFFSET('Water Data'!$G$9,0,10*ROW('Water Data'!G84))),'Data Summary'!CD90="Yes"),OFFSET('Water Data'!$G$9,0,10*ROW('Water Data'!G84)),NA())</f>
        <v>#N/A</v>
      </c>
      <c r="P90" s="82" t="e">
        <f ca="true">+IF(AND(ISNUMBER(OFFSET('Water Data'!$H$4,0,10*ROW('Water Data'!H84))),'Data Summary'!CE90="Yes"),100-OFFSET('Water Data'!$H$4,0,10*ROW('Water Data'!H84)),NA())</f>
        <v>#N/A</v>
      </c>
      <c r="Q90" s="82" t="e">
        <f ca="true">+IF(AND(ISNUMBER(OFFSET('Water Data'!$H$6,0,10*ROW('Water Data'!H84))),'Data Summary'!CF90="Yes"),OFFSET('Water Data'!$H$6,0,10*ROW('Water Data'!H84)),NA())</f>
        <v>#N/A</v>
      </c>
      <c r="R90" s="82" t="e">
        <f ca="true">+IF(AND(ISNUMBER(OFFSET('Water Data'!$H$9,0,10*ROW('Water Data'!H84))),'Data Summary'!CG90="Yes"),OFFSET('Water Data'!$H$9,0,10*ROW('Water Data'!H84)),NA())</f>
        <v>#N/A</v>
      </c>
      <c r="S90" s="82" t="e">
        <f ca="true">+IF(AND(ISNUMBER(OFFSET('Water Data'!$I$4,0,10*ROW('Water Data'!I84))),'Data Summary'!CH90="Yes"),100-OFFSET('Water Data'!$I$4,0,10*ROW('Water Data'!I84)),NA())</f>
        <v>#N/A</v>
      </c>
      <c r="T90" s="82" t="e">
        <f ca="true">+IF(AND(ISNUMBER(OFFSET('Water Data'!$I$6,0,10*ROW('Water Data'!I84))),'Data Summary'!CI90="Yes"),OFFSET('Water Data'!$I$6,0,10*ROW('Water Data'!I84)),NA())</f>
        <v>#N/A</v>
      </c>
      <c r="U90" s="82" t="e">
        <f ca="true">+IF(AND(ISNUMBER(OFFSET('Water Data'!$I$9,0,10*ROW('Water Data'!I84))),'Data Summary'!CJ90="Yes"),OFFSET('Water Data'!$I$9,0,10*ROW('Water Data'!I84)),NA())</f>
        <v>#N/A</v>
      </c>
      <c r="V90" s="83" t="e">
        <f ca="true">+IF(AND(ISNUMBER(OFFSET('Sanitation Data'!$D$4,0,10*ROW('Sanitation Data'!D84))),'Data Summary'!CK90="Yes"),100-OFFSET('Sanitation Data'!$D$4,0,10*ROW('Sanitation Data'!D84)),NA())</f>
        <v>#N/A</v>
      </c>
      <c r="W90" s="83" t="e">
        <f ca="true">+IF(AND(ISNUMBER(OFFSET('Sanitation Data'!$D$6,0,10*ROW('Sanitation Data'!D84))),'Data Summary'!CL90="Yes"),OFFSET('Sanitation Data'!$D$6,0,10*ROW('Sanitation Data'!D84)),NA())</f>
        <v>#N/A</v>
      </c>
      <c r="X90" s="83" t="e">
        <f ca="true">+IF(AND(ISNUMBER(OFFSET('Sanitation Data'!$D$10,0,10*ROW('Sanitation Data'!D84))),'Data Summary'!CM90="Yes"),OFFSET('Sanitation Data'!$D$10,0,10*ROW('Sanitation Data'!D84)),NA())</f>
        <v>#N/A</v>
      </c>
      <c r="Y90" s="83" t="e">
        <f ca="true">+IF(AND(ISNUMBER(OFFSET('Sanitation Data'!$D$11,0,10*ROW('Sanitation Data'!D84))),'Data Summary'!CN90="Yes"),OFFSET('Sanitation Data'!$D$11,0,10*ROW('Sanitation Data'!D84)),NA())</f>
        <v>#N/A</v>
      </c>
      <c r="Z90" s="83" t="e">
        <f ca="true">+IF(AND(ISNUMBER(OFFSET('Sanitation Data'!$D$12,0,10*ROW('Sanitation Data'!D84))),'Data Summary'!CO90="Yes"),OFFSET('Sanitation Data'!$D$12,0,10*ROW('Sanitation Data'!D84)),NA())</f>
        <v>#N/A</v>
      </c>
      <c r="AA90" s="83" t="e">
        <f ca="true">+IF(AND(ISNUMBER(OFFSET('Sanitation Data'!$E$4,0,10*ROW('Sanitation Data'!E84))),'Data Summary'!CP90="Yes"),100-OFFSET('Sanitation Data'!$E$4,0,10*ROW('Sanitation Data'!E84)),NA())</f>
        <v>#N/A</v>
      </c>
      <c r="AB90" s="83" t="e">
        <f ca="true">+IF(AND(ISNUMBER(OFFSET('Sanitation Data'!$E$6,0,10*ROW('Sanitation Data'!E84))),'Data Summary'!CQ90="Yes"),OFFSET('Sanitation Data'!$E$6,0,10*ROW('Sanitation Data'!E84)),NA())</f>
        <v>#N/A</v>
      </c>
      <c r="AC90" s="83" t="e">
        <f ca="true">+IF(AND(ISNUMBER(OFFSET('Sanitation Data'!$E$10,0,10*ROW('Sanitation Data'!E84))),'Data Summary'!CR90="Yes"),OFFSET('Sanitation Data'!$E$10,0,10*ROW('Sanitation Data'!E84)),NA())</f>
        <v>#N/A</v>
      </c>
      <c r="AD90" s="83" t="e">
        <f ca="true">+IF(AND(ISNUMBER(OFFSET('Sanitation Data'!$E$11,0,10*ROW('Sanitation Data'!E84))),'Data Summary'!CS90="Yes"),OFFSET('Sanitation Data'!$E$11,0,10*ROW('Sanitation Data'!E84)),NA())</f>
        <v>#N/A</v>
      </c>
      <c r="AE90" s="83" t="e">
        <f ca="true">+IF(AND(ISNUMBER(OFFSET('Sanitation Data'!$E$12,0,10*ROW('Sanitation Data'!E84))),'Data Summary'!CT90="Yes"),OFFSET('Sanitation Data'!$E$12,0,10*ROW('Sanitation Data'!E84)),NA())</f>
        <v>#N/A</v>
      </c>
      <c r="AF90" s="83" t="e">
        <f ca="true">+IF(AND(ISNUMBER(OFFSET('Sanitation Data'!$F$4,0,10*ROW('Sanitation Data'!F84))),'Data Summary'!CU90="Yes"),100-OFFSET('Sanitation Data'!$F$4,0,10*ROW('Sanitation Data'!F84)),NA())</f>
        <v>#N/A</v>
      </c>
      <c r="AG90" s="83" t="e">
        <f ca="true">+IF(AND(ISNUMBER(OFFSET('Sanitation Data'!$F$6,0,10*ROW('Sanitation Data'!F84))),'Data Summary'!CV90="Yes"),OFFSET('Sanitation Data'!$F$6,0,10*ROW('Sanitation Data'!F84)),NA())</f>
        <v>#N/A</v>
      </c>
      <c r="AH90" s="83" t="e">
        <f ca="true">+IF(AND(ISNUMBER(OFFSET('Sanitation Data'!$F$10,0,10*ROW('Sanitation Data'!F84))),'Data Summary'!CW90="Yes"),OFFSET('Sanitation Data'!$F$10,0,10*ROW('Sanitation Data'!F84)),NA())</f>
        <v>#N/A</v>
      </c>
      <c r="AI90" s="83" t="e">
        <f ca="true">+IF(AND(ISNUMBER(OFFSET('Sanitation Data'!$F$11,0,10*ROW('Sanitation Data'!F84))),'Data Summary'!CX90="Yes"),OFFSET('Sanitation Data'!$F$11,0,10*ROW('Sanitation Data'!F84)),NA())</f>
        <v>#N/A</v>
      </c>
      <c r="AJ90" s="83" t="e">
        <f ca="true">+IF(AND(ISNUMBER(OFFSET('Sanitation Data'!$F$12,0,10*ROW('Sanitation Data'!F84))),'Data Summary'!CY90="Yes"),OFFSET('Sanitation Data'!$F$12,0,10*ROW('Sanitation Data'!F84)),NA())</f>
        <v>#N/A</v>
      </c>
      <c r="AK90" s="83" t="e">
        <f ca="true">+IF(AND(ISNUMBER(OFFSET('Sanitation Data'!$G$4,0,10*ROW('Sanitation Data'!G84))),'Data Summary'!CZ90="Yes"),100-OFFSET('Sanitation Data'!$G$4,0,10*ROW('Sanitation Data'!G84)),NA())</f>
        <v>#N/A</v>
      </c>
      <c r="AL90" s="83" t="e">
        <f ca="true">+IF(AND(ISNUMBER(OFFSET('Sanitation Data'!$G$6,0,10*ROW('Sanitation Data'!G84))),'Data Summary'!DA90="Yes"),OFFSET('Sanitation Data'!$G$6,0,10*ROW('Sanitation Data'!G84)),NA())</f>
        <v>#N/A</v>
      </c>
      <c r="AM90" s="83" t="e">
        <f ca="true">+IF(AND(ISNUMBER(OFFSET('Sanitation Data'!$G$10,0,10*ROW('Sanitation Data'!G84))),'Data Summary'!DB90="Yes"),OFFSET('Sanitation Data'!$G$10,0,10*ROW('Sanitation Data'!G84)),NA())</f>
        <v>#N/A</v>
      </c>
      <c r="AN90" s="83" t="e">
        <f ca="true">+IF(AND(ISNUMBER(OFFSET('Sanitation Data'!$G$11,0,10*ROW('Sanitation Data'!G84))),'Data Summary'!DC90="Yes"),OFFSET('Sanitation Data'!$G$11,0,10*ROW('Sanitation Data'!G84)),NA())</f>
        <v>#N/A</v>
      </c>
      <c r="AO90" s="83" t="e">
        <f ca="true">+IF(AND(ISNUMBER(OFFSET('Sanitation Data'!$G$12,0,10*ROW('Sanitation Data'!G84))),'Data Summary'!DD90="Yes"),OFFSET('Sanitation Data'!$G$12,0,10*ROW('Sanitation Data'!G84)),NA())</f>
        <v>#N/A</v>
      </c>
      <c r="AP90" s="83" t="e">
        <f ca="true">+IF(AND(ISNUMBER(OFFSET('Sanitation Data'!$H$4,0,10*ROW('Sanitation Data'!H84))),'Data Summary'!DE90="Yes"),100-OFFSET('Sanitation Data'!$H$4,0,10*ROW('Sanitation Data'!H84)),NA())</f>
        <v>#N/A</v>
      </c>
      <c r="AQ90" s="83" t="e">
        <f ca="true">+IF(AND(ISNUMBER(OFFSET('Sanitation Data'!$H$6,0,10*ROW('Sanitation Data'!H84))),'Data Summary'!DF90="Yes"),OFFSET('Sanitation Data'!$H$6,0,10*ROW('Sanitation Data'!H84)),NA())</f>
        <v>#N/A</v>
      </c>
      <c r="AR90" s="83" t="e">
        <f ca="true">+IF(AND(ISNUMBER(OFFSET('Sanitation Data'!$H$10,0,10*ROW('Sanitation Data'!H84))),'Data Summary'!DG90="Yes"),OFFSET('Sanitation Data'!$H$10,0,10*ROW('Sanitation Data'!H84)),NA())</f>
        <v>#N/A</v>
      </c>
      <c r="AS90" s="83" t="e">
        <f ca="true">+IF(AND(ISNUMBER(OFFSET('Sanitation Data'!$H$11,0,10*ROW('Sanitation Data'!H84))),'Data Summary'!DH90="Yes"),OFFSET('Sanitation Data'!$H$11,0,10*ROW('Sanitation Data'!H84)),NA())</f>
        <v>#N/A</v>
      </c>
      <c r="AT90" s="83" t="e">
        <f ca="true">+IF(AND(ISNUMBER(OFFSET('Sanitation Data'!$H$12,0,10*ROW('Sanitation Data'!H84))),'Data Summary'!DI90="Yes"),OFFSET('Sanitation Data'!$H$12,0,10*ROW('Sanitation Data'!H84)),NA())</f>
        <v>#N/A</v>
      </c>
      <c r="AU90" s="83" t="e">
        <f ca="true">+IF(AND(ISNUMBER(OFFSET('Sanitation Data'!$I$4,0,10*ROW('Sanitation Data'!I84))),'Data Summary'!DJ90="Yes"),100-OFFSET('Sanitation Data'!$I$4,0,10*ROW('Sanitation Data'!I84)),NA())</f>
        <v>#N/A</v>
      </c>
      <c r="AV90" s="83" t="e">
        <f ca="true">+IF(AND(ISNUMBER(OFFSET('Sanitation Data'!$I$6,0,10*ROW('Sanitation Data'!I84))),'Data Summary'!DK90="Yes"),OFFSET('Sanitation Data'!$I$6,0,10*ROW('Sanitation Data'!I84)),NA())</f>
        <v>#N/A</v>
      </c>
      <c r="AW90" s="83" t="e">
        <f ca="true">+IF(AND(ISNUMBER(OFFSET('Sanitation Data'!$I$10,0,10*ROW('Sanitation Data'!I84))),'Data Summary'!DL90="Yes"),OFFSET('Sanitation Data'!$I$10,0,10*ROW('Sanitation Data'!I84)),NA())</f>
        <v>#N/A</v>
      </c>
      <c r="AX90" s="83" t="e">
        <f ca="true">+IF(AND(ISNUMBER(OFFSET('Sanitation Data'!$I$11,0,10*ROW('Sanitation Data'!I84))),'Data Summary'!DM90="Yes"),OFFSET('Sanitation Data'!$I$11,0,10*ROW('Sanitation Data'!I84)),NA())</f>
        <v>#N/A</v>
      </c>
      <c r="AY90" s="83" t="e">
        <f ca="true">+IF(AND(ISNUMBER(OFFSET('Sanitation Data'!$I$12,0,10*ROW('Sanitation Data'!I84))),'Data Summary'!DN90="Yes"),OFFSET('Sanitation Data'!$I$12,0,10*ROW('Sanitation Data'!I84)),NA())</f>
        <v>#N/A</v>
      </c>
      <c r="AZ90" s="84" t="e">
        <f ca="true">+IF(AND(ISNUMBER(OFFSET('Hygiene Data'!$D$5,0,10*ROW('Hygiene Data'!D84))),'Data Summary'!DO90="Yes"),OFFSET('Hygiene Data'!$D$5,0,10*ROW('Hygiene Data'!D84)),NA())</f>
        <v>#N/A</v>
      </c>
      <c r="BA90" s="84" t="e">
        <f ca="true">+IF(AND(ISNUMBER(OFFSET('Hygiene Data'!$D$7,0,10*ROW('Hygiene Data'!D84))),'Data Summary'!DP90="Yes"),OFFSET('Hygiene Data'!$D$7,0,10*ROW('Hygiene Data'!D84)),NA())</f>
        <v>#N/A</v>
      </c>
      <c r="BB90" s="84" t="e">
        <f ca="true">+IF(AND(ISNUMBER(OFFSET('Hygiene Data'!$D$9,0,10*ROW('Hygiene Data'!D84))),'Data Summary'!DQ90="Yes"),OFFSET('Hygiene Data'!$D$9,0,10*ROW('Hygiene Data'!D84)),NA())</f>
        <v>#N/A</v>
      </c>
      <c r="BC90" s="84" t="e">
        <f ca="true">+IF(AND(ISNUMBER(OFFSET('Hygiene Data'!$E$5,0,10*ROW('Hygiene Data'!E84))),'Data Summary'!DR90="Yes"),OFFSET('Hygiene Data'!$E$5,0,10*ROW('Hygiene Data'!E84)),NA())</f>
        <v>#N/A</v>
      </c>
      <c r="BD90" s="84" t="e">
        <f ca="true">+IF(AND(ISNUMBER(OFFSET('Hygiene Data'!$E$7,0,10*ROW('Hygiene Data'!E84))),'Data Summary'!DS90="Yes"),OFFSET('Hygiene Data'!$E$7,0,10*ROW('Hygiene Data'!E84)),NA())</f>
        <v>#N/A</v>
      </c>
      <c r="BE90" s="84" t="e">
        <f ca="true">+IF(AND(ISNUMBER(OFFSET('Hygiene Data'!$E$9,0,10*ROW('Hygiene Data'!E84))),'Data Summary'!DT90="Yes"),OFFSET('Hygiene Data'!$E$9,0,10*ROW('Hygiene Data'!E84)),NA())</f>
        <v>#N/A</v>
      </c>
      <c r="BF90" s="84" t="e">
        <f ca="true">+IF(AND(ISNUMBER(OFFSET('Hygiene Data'!$F$5,0,10*ROW('Hygiene Data'!F84))),'Data Summary'!DU90="Yes"),OFFSET('Hygiene Data'!$F$5,0,10*ROW('Hygiene Data'!F84)),NA())</f>
        <v>#N/A</v>
      </c>
      <c r="BG90" s="84" t="e">
        <f ca="true">+IF(AND(ISNUMBER(OFFSET('Hygiene Data'!$F$7,0,10*ROW('Hygiene Data'!F84))),'Data Summary'!DV90="Yes"),OFFSET('Hygiene Data'!$F$7,0,10*ROW('Hygiene Data'!F84)),NA())</f>
        <v>#N/A</v>
      </c>
      <c r="BH90" s="84" t="e">
        <f ca="true">+IF(AND(ISNUMBER(OFFSET('Hygiene Data'!$F$9,0,10*ROW('Hygiene Data'!F84))),'Data Summary'!DW90="Yes"),OFFSET('Hygiene Data'!$F$9,0,10*ROW('Hygiene Data'!F84)),NA())</f>
        <v>#N/A</v>
      </c>
      <c r="BI90" s="84" t="e">
        <f ca="true">+IF(AND(ISNUMBER(OFFSET('Hygiene Data'!$G$5,0,10*ROW('Hygiene Data'!G84))),'Data Summary'!DX90="Yes"),OFFSET('Hygiene Data'!$G$5,0,10*ROW('Hygiene Data'!G84)),NA())</f>
        <v>#N/A</v>
      </c>
      <c r="BJ90" s="84" t="e">
        <f ca="true">+IF(AND(ISNUMBER(OFFSET('Hygiene Data'!$G$7,0,10*ROW('Hygiene Data'!G84))),'Data Summary'!DY90="Yes"),OFFSET('Hygiene Data'!$G$7,0,10*ROW('Hygiene Data'!G84)),NA())</f>
        <v>#N/A</v>
      </c>
      <c r="BK90" s="84" t="e">
        <f ca="true">+IF(AND(ISNUMBER(OFFSET('Hygiene Data'!$G$9,0,10*ROW('Hygiene Data'!G84))),'Data Summary'!DZ90="Yes"),OFFSET('Hygiene Data'!$G$9,0,10*ROW('Hygiene Data'!G84)),NA())</f>
        <v>#N/A</v>
      </c>
      <c r="BL90" s="84" t="e">
        <f ca="true">+IF(AND(ISNUMBER(OFFSET('Hygiene Data'!$H$5,0,10*ROW('Hygiene Data'!H84))),'Data Summary'!EA90="Yes"),OFFSET('Hygiene Data'!$H$5,0,10*ROW('Hygiene Data'!H84)),NA())</f>
        <v>#N/A</v>
      </c>
      <c r="BM90" s="84" t="e">
        <f ca="true">+IF(AND(ISNUMBER(OFFSET('Hygiene Data'!$H$7,0,10*ROW('Hygiene Data'!H84))),'Data Summary'!EB90="Yes"),OFFSET('Hygiene Data'!$H$7,0,10*ROW('Hygiene Data'!H84)),NA())</f>
        <v>#N/A</v>
      </c>
      <c r="BN90" s="84" t="e">
        <f ca="true">+IF(AND(ISNUMBER(OFFSET('Hygiene Data'!$H$9,0,10*ROW('Hygiene Data'!H84))),'Data Summary'!EC90="Yes"),OFFSET('Hygiene Data'!$H$9,0,10*ROW('Hygiene Data'!H84)),NA())</f>
        <v>#N/A</v>
      </c>
      <c r="BO90" s="84" t="e">
        <f ca="true">+IF(AND(ISNUMBER(OFFSET('Hygiene Data'!$I$5,0,10*ROW('Hygiene Data'!I84))),'Data Summary'!ED90="Yes"),OFFSET('Hygiene Data'!$I$5,0,10*ROW('Hygiene Data'!I84)),NA())</f>
        <v>#N/A</v>
      </c>
      <c r="BP90" s="84" t="e">
        <f ca="true">+IF(AND(ISNUMBER(OFFSET('Hygiene Data'!$I$7,0,10*ROW('Hygiene Data'!I84))),'Data Summary'!EE90="Yes"),OFFSET('Hygiene Data'!$I$7,0,10*ROW('Hygiene Data'!I84)),NA())</f>
        <v>#N/A</v>
      </c>
      <c r="BQ90" s="84" t="e">
        <f ca="true">+IF(AND(ISNUMBER(OFFSET('Hygiene Data'!$I$9,0,10*ROW('Hygiene Data'!I84))),'Data Summary'!EF90="Yes"),OFFSET('Hygiene Data'!$I$9,0,10*ROW('Hygiene Data'!I84)),NA())</f>
        <v>#N/A</v>
      </c>
    </row>
    <row xmlns:x14ac="http://schemas.microsoft.com/office/spreadsheetml/2009/9/ac" r="91" x14ac:dyDescent="0.2">
      <c r="A91" s="375" t="e">
        <f ca="true">+RIGHT('Data Summary'!A91,LEN('Data Summary'!A91)-9)</f>
        <v>#VALUE!</v>
      </c>
      <c r="B91" s="36" t="str">
        <f ca="true">+IF(ISTEXT('Data Summary'!B91),'Data Summary'!B91,"")</f>
        <v/>
      </c>
      <c r="C91" s="325" t="e">
        <f ca="true">+VALUE('Data Summary'!C91)</f>
        <v>#VALUE!</v>
      </c>
      <c r="D91" s="82" t="e">
        <f ca="true">+IF(AND(ISNUMBER(OFFSET('Water Data'!$D$4,0,10*ROW('Water Data'!D85))),'Data Summary'!BS91="Yes"),100-OFFSET('Water Data'!$D$4,0,10*ROW('Water Data'!D85)),NA())</f>
        <v>#N/A</v>
      </c>
      <c r="E91" s="82" t="e">
        <f ca="true">+IF(AND(ISNUMBER(OFFSET('Water Data'!$D$6,0,10*ROW('Water Data'!D85))),'Data Summary'!BT91="Yes"),OFFSET('Water Data'!$D$6,0,10*ROW('Water Data'!D85)),NA())</f>
        <v>#N/A</v>
      </c>
      <c r="F91" s="82" t="e">
        <f ca="true">+IF(AND(ISNUMBER(OFFSET('Water Data'!$D$9,0,10*ROW('Water Data'!D85))),'Data Summary'!BU91="Yes"),OFFSET('Water Data'!$D$9,0,10*ROW('Water Data'!D85)),NA())</f>
        <v>#N/A</v>
      </c>
      <c r="G91" s="82" t="e">
        <f ca="true">+IF(AND(ISNUMBER(OFFSET('Water Data'!$E$4,0,10*ROW('Water Data'!E85))),'Data Summary'!BV91="Yes"),100-OFFSET('Water Data'!$E$4,0,10*ROW('Water Data'!E85)),NA())</f>
        <v>#N/A</v>
      </c>
      <c r="H91" s="82" t="e">
        <f ca="true">+IF(AND(ISNUMBER(OFFSET('Water Data'!$E$6,0,10*ROW('Water Data'!E85))),'Data Summary'!BW91="Yes"),OFFSET('Water Data'!$E$6,0,10*ROW('Water Data'!E85)),NA())</f>
        <v>#N/A</v>
      </c>
      <c r="I91" s="82" t="e">
        <f ca="true">+IF(AND(ISNUMBER(OFFSET('Water Data'!$E$9,0,10*ROW('Water Data'!E85))),'Data Summary'!BX91="Yes"),OFFSET('Water Data'!$E$9,0,10*ROW('Water Data'!E85)),NA())</f>
        <v>#N/A</v>
      </c>
      <c r="J91" s="82" t="e">
        <f ca="true">+IF(AND(ISNUMBER(OFFSET('Water Data'!$F$4,0,10*ROW('Water Data'!F85))),'Data Summary'!BY91="Yes"),100-OFFSET('Water Data'!$F$4,0,10*ROW('Water Data'!F85)),NA())</f>
        <v>#N/A</v>
      </c>
      <c r="K91" s="82" t="e">
        <f ca="true">+IF(AND(ISNUMBER(OFFSET('Water Data'!$F$6,0,10*ROW('Water Data'!F85))),'Data Summary'!BZ91="Yes"),OFFSET('Water Data'!$F$6,0,10*ROW('Water Data'!F85)),NA())</f>
        <v>#N/A</v>
      </c>
      <c r="L91" s="82" t="e">
        <f ca="true">+IF(AND(ISNUMBER(OFFSET('Water Data'!$F$9,0,10*ROW('Water Data'!F85))),'Data Summary'!CA91="Yes"),OFFSET('Water Data'!$F$9,0,10*ROW('Water Data'!F85)),NA())</f>
        <v>#N/A</v>
      </c>
      <c r="M91" s="82" t="e">
        <f ca="true">+IF(AND(ISNUMBER(OFFSET('Water Data'!$G$4,0,10*ROW('Water Data'!G85))),'Data Summary'!CB91="Yes"),100-OFFSET('Water Data'!$G$4,0,10*ROW('Water Data'!G85)),NA())</f>
        <v>#N/A</v>
      </c>
      <c r="N91" s="82" t="e">
        <f ca="true">+IF(AND(ISNUMBER(OFFSET('Water Data'!$G$6,0,10*ROW('Water Data'!G85))),'Data Summary'!CC91="Yes"),OFFSET('Water Data'!$G$6,0,10*ROW('Water Data'!G85)),NA())</f>
        <v>#N/A</v>
      </c>
      <c r="O91" s="82" t="e">
        <f ca="true">+IF(AND(ISNUMBER(OFFSET('Water Data'!$G$9,0,10*ROW('Water Data'!G85))),'Data Summary'!CD91="Yes"),OFFSET('Water Data'!$G$9,0,10*ROW('Water Data'!G85)),NA())</f>
        <v>#N/A</v>
      </c>
      <c r="P91" s="82" t="e">
        <f ca="true">+IF(AND(ISNUMBER(OFFSET('Water Data'!$H$4,0,10*ROW('Water Data'!H85))),'Data Summary'!CE91="Yes"),100-OFFSET('Water Data'!$H$4,0,10*ROW('Water Data'!H85)),NA())</f>
        <v>#N/A</v>
      </c>
      <c r="Q91" s="82" t="e">
        <f ca="true">+IF(AND(ISNUMBER(OFFSET('Water Data'!$H$6,0,10*ROW('Water Data'!H85))),'Data Summary'!CF91="Yes"),OFFSET('Water Data'!$H$6,0,10*ROW('Water Data'!H85)),NA())</f>
        <v>#N/A</v>
      </c>
      <c r="R91" s="82" t="e">
        <f ca="true">+IF(AND(ISNUMBER(OFFSET('Water Data'!$H$9,0,10*ROW('Water Data'!H85))),'Data Summary'!CG91="Yes"),OFFSET('Water Data'!$H$9,0,10*ROW('Water Data'!H85)),NA())</f>
        <v>#N/A</v>
      </c>
      <c r="S91" s="82" t="e">
        <f ca="true">+IF(AND(ISNUMBER(OFFSET('Water Data'!$I$4,0,10*ROW('Water Data'!I85))),'Data Summary'!CH91="Yes"),100-OFFSET('Water Data'!$I$4,0,10*ROW('Water Data'!I85)),NA())</f>
        <v>#N/A</v>
      </c>
      <c r="T91" s="82" t="e">
        <f ca="true">+IF(AND(ISNUMBER(OFFSET('Water Data'!$I$6,0,10*ROW('Water Data'!I85))),'Data Summary'!CI91="Yes"),OFFSET('Water Data'!$I$6,0,10*ROW('Water Data'!I85)),NA())</f>
        <v>#N/A</v>
      </c>
      <c r="U91" s="82" t="e">
        <f ca="true">+IF(AND(ISNUMBER(OFFSET('Water Data'!$I$9,0,10*ROW('Water Data'!I85))),'Data Summary'!CJ91="Yes"),OFFSET('Water Data'!$I$9,0,10*ROW('Water Data'!I85)),NA())</f>
        <v>#N/A</v>
      </c>
      <c r="V91" s="83" t="e">
        <f ca="true">+IF(AND(ISNUMBER(OFFSET('Sanitation Data'!$D$4,0,10*ROW('Sanitation Data'!D85))),'Data Summary'!CK91="Yes"),100-OFFSET('Sanitation Data'!$D$4,0,10*ROW('Sanitation Data'!D85)),NA())</f>
        <v>#N/A</v>
      </c>
      <c r="W91" s="83" t="e">
        <f ca="true">+IF(AND(ISNUMBER(OFFSET('Sanitation Data'!$D$6,0,10*ROW('Sanitation Data'!D85))),'Data Summary'!CL91="Yes"),OFFSET('Sanitation Data'!$D$6,0,10*ROW('Sanitation Data'!D85)),NA())</f>
        <v>#N/A</v>
      </c>
      <c r="X91" s="83" t="e">
        <f ca="true">+IF(AND(ISNUMBER(OFFSET('Sanitation Data'!$D$10,0,10*ROW('Sanitation Data'!D85))),'Data Summary'!CM91="Yes"),OFFSET('Sanitation Data'!$D$10,0,10*ROW('Sanitation Data'!D85)),NA())</f>
        <v>#N/A</v>
      </c>
      <c r="Y91" s="83" t="e">
        <f ca="true">+IF(AND(ISNUMBER(OFFSET('Sanitation Data'!$D$11,0,10*ROW('Sanitation Data'!D85))),'Data Summary'!CN91="Yes"),OFFSET('Sanitation Data'!$D$11,0,10*ROW('Sanitation Data'!D85)),NA())</f>
        <v>#N/A</v>
      </c>
      <c r="Z91" s="83" t="e">
        <f ca="true">+IF(AND(ISNUMBER(OFFSET('Sanitation Data'!$D$12,0,10*ROW('Sanitation Data'!D85))),'Data Summary'!CO91="Yes"),OFFSET('Sanitation Data'!$D$12,0,10*ROW('Sanitation Data'!D85)),NA())</f>
        <v>#N/A</v>
      </c>
      <c r="AA91" s="83" t="e">
        <f ca="true">+IF(AND(ISNUMBER(OFFSET('Sanitation Data'!$E$4,0,10*ROW('Sanitation Data'!E85))),'Data Summary'!CP91="Yes"),100-OFFSET('Sanitation Data'!$E$4,0,10*ROW('Sanitation Data'!E85)),NA())</f>
        <v>#N/A</v>
      </c>
      <c r="AB91" s="83" t="e">
        <f ca="true">+IF(AND(ISNUMBER(OFFSET('Sanitation Data'!$E$6,0,10*ROW('Sanitation Data'!E85))),'Data Summary'!CQ91="Yes"),OFFSET('Sanitation Data'!$E$6,0,10*ROW('Sanitation Data'!E85)),NA())</f>
        <v>#N/A</v>
      </c>
      <c r="AC91" s="83" t="e">
        <f ca="true">+IF(AND(ISNUMBER(OFFSET('Sanitation Data'!$E$10,0,10*ROW('Sanitation Data'!E85))),'Data Summary'!CR91="Yes"),OFFSET('Sanitation Data'!$E$10,0,10*ROW('Sanitation Data'!E85)),NA())</f>
        <v>#N/A</v>
      </c>
      <c r="AD91" s="83" t="e">
        <f ca="true">+IF(AND(ISNUMBER(OFFSET('Sanitation Data'!$E$11,0,10*ROW('Sanitation Data'!E85))),'Data Summary'!CS91="Yes"),OFFSET('Sanitation Data'!$E$11,0,10*ROW('Sanitation Data'!E85)),NA())</f>
        <v>#N/A</v>
      </c>
      <c r="AE91" s="83" t="e">
        <f ca="true">+IF(AND(ISNUMBER(OFFSET('Sanitation Data'!$E$12,0,10*ROW('Sanitation Data'!E85))),'Data Summary'!CT91="Yes"),OFFSET('Sanitation Data'!$E$12,0,10*ROW('Sanitation Data'!E85)),NA())</f>
        <v>#N/A</v>
      </c>
      <c r="AF91" s="83" t="e">
        <f ca="true">+IF(AND(ISNUMBER(OFFSET('Sanitation Data'!$F$4,0,10*ROW('Sanitation Data'!F85))),'Data Summary'!CU91="Yes"),100-OFFSET('Sanitation Data'!$F$4,0,10*ROW('Sanitation Data'!F85)),NA())</f>
        <v>#N/A</v>
      </c>
      <c r="AG91" s="83" t="e">
        <f ca="true">+IF(AND(ISNUMBER(OFFSET('Sanitation Data'!$F$6,0,10*ROW('Sanitation Data'!F85))),'Data Summary'!CV91="Yes"),OFFSET('Sanitation Data'!$F$6,0,10*ROW('Sanitation Data'!F85)),NA())</f>
        <v>#N/A</v>
      </c>
      <c r="AH91" s="83" t="e">
        <f ca="true">+IF(AND(ISNUMBER(OFFSET('Sanitation Data'!$F$10,0,10*ROW('Sanitation Data'!F85))),'Data Summary'!CW91="Yes"),OFFSET('Sanitation Data'!$F$10,0,10*ROW('Sanitation Data'!F85)),NA())</f>
        <v>#N/A</v>
      </c>
      <c r="AI91" s="83" t="e">
        <f ca="true">+IF(AND(ISNUMBER(OFFSET('Sanitation Data'!$F$11,0,10*ROW('Sanitation Data'!F85))),'Data Summary'!CX91="Yes"),OFFSET('Sanitation Data'!$F$11,0,10*ROW('Sanitation Data'!F85)),NA())</f>
        <v>#N/A</v>
      </c>
      <c r="AJ91" s="83" t="e">
        <f ca="true">+IF(AND(ISNUMBER(OFFSET('Sanitation Data'!$F$12,0,10*ROW('Sanitation Data'!F85))),'Data Summary'!CY91="Yes"),OFFSET('Sanitation Data'!$F$12,0,10*ROW('Sanitation Data'!F85)),NA())</f>
        <v>#N/A</v>
      </c>
      <c r="AK91" s="83" t="e">
        <f ca="true">+IF(AND(ISNUMBER(OFFSET('Sanitation Data'!$G$4,0,10*ROW('Sanitation Data'!G85))),'Data Summary'!CZ91="Yes"),100-OFFSET('Sanitation Data'!$G$4,0,10*ROW('Sanitation Data'!G85)),NA())</f>
        <v>#N/A</v>
      </c>
      <c r="AL91" s="83" t="e">
        <f ca="true">+IF(AND(ISNUMBER(OFFSET('Sanitation Data'!$G$6,0,10*ROW('Sanitation Data'!G85))),'Data Summary'!DA91="Yes"),OFFSET('Sanitation Data'!$G$6,0,10*ROW('Sanitation Data'!G85)),NA())</f>
        <v>#N/A</v>
      </c>
      <c r="AM91" s="83" t="e">
        <f ca="true">+IF(AND(ISNUMBER(OFFSET('Sanitation Data'!$G$10,0,10*ROW('Sanitation Data'!G85))),'Data Summary'!DB91="Yes"),OFFSET('Sanitation Data'!$G$10,0,10*ROW('Sanitation Data'!G85)),NA())</f>
        <v>#N/A</v>
      </c>
      <c r="AN91" s="83" t="e">
        <f ca="true">+IF(AND(ISNUMBER(OFFSET('Sanitation Data'!$G$11,0,10*ROW('Sanitation Data'!G85))),'Data Summary'!DC91="Yes"),OFFSET('Sanitation Data'!$G$11,0,10*ROW('Sanitation Data'!G85)),NA())</f>
        <v>#N/A</v>
      </c>
      <c r="AO91" s="83" t="e">
        <f ca="true">+IF(AND(ISNUMBER(OFFSET('Sanitation Data'!$G$12,0,10*ROW('Sanitation Data'!G85))),'Data Summary'!DD91="Yes"),OFFSET('Sanitation Data'!$G$12,0,10*ROW('Sanitation Data'!G85)),NA())</f>
        <v>#N/A</v>
      </c>
      <c r="AP91" s="83" t="e">
        <f ca="true">+IF(AND(ISNUMBER(OFFSET('Sanitation Data'!$H$4,0,10*ROW('Sanitation Data'!H85))),'Data Summary'!DE91="Yes"),100-OFFSET('Sanitation Data'!$H$4,0,10*ROW('Sanitation Data'!H85)),NA())</f>
        <v>#N/A</v>
      </c>
      <c r="AQ91" s="83" t="e">
        <f ca="true">+IF(AND(ISNUMBER(OFFSET('Sanitation Data'!$H$6,0,10*ROW('Sanitation Data'!H85))),'Data Summary'!DF91="Yes"),OFFSET('Sanitation Data'!$H$6,0,10*ROW('Sanitation Data'!H85)),NA())</f>
        <v>#N/A</v>
      </c>
      <c r="AR91" s="83" t="e">
        <f ca="true">+IF(AND(ISNUMBER(OFFSET('Sanitation Data'!$H$10,0,10*ROW('Sanitation Data'!H85))),'Data Summary'!DG91="Yes"),OFFSET('Sanitation Data'!$H$10,0,10*ROW('Sanitation Data'!H85)),NA())</f>
        <v>#N/A</v>
      </c>
      <c r="AS91" s="83" t="e">
        <f ca="true">+IF(AND(ISNUMBER(OFFSET('Sanitation Data'!$H$11,0,10*ROW('Sanitation Data'!H85))),'Data Summary'!DH91="Yes"),OFFSET('Sanitation Data'!$H$11,0,10*ROW('Sanitation Data'!H85)),NA())</f>
        <v>#N/A</v>
      </c>
      <c r="AT91" s="83" t="e">
        <f ca="true">+IF(AND(ISNUMBER(OFFSET('Sanitation Data'!$H$12,0,10*ROW('Sanitation Data'!H85))),'Data Summary'!DI91="Yes"),OFFSET('Sanitation Data'!$H$12,0,10*ROW('Sanitation Data'!H85)),NA())</f>
        <v>#N/A</v>
      </c>
      <c r="AU91" s="83" t="e">
        <f ca="true">+IF(AND(ISNUMBER(OFFSET('Sanitation Data'!$I$4,0,10*ROW('Sanitation Data'!I85))),'Data Summary'!DJ91="Yes"),100-OFFSET('Sanitation Data'!$I$4,0,10*ROW('Sanitation Data'!I85)),NA())</f>
        <v>#N/A</v>
      </c>
      <c r="AV91" s="83" t="e">
        <f ca="true">+IF(AND(ISNUMBER(OFFSET('Sanitation Data'!$I$6,0,10*ROW('Sanitation Data'!I85))),'Data Summary'!DK91="Yes"),OFFSET('Sanitation Data'!$I$6,0,10*ROW('Sanitation Data'!I85)),NA())</f>
        <v>#N/A</v>
      </c>
      <c r="AW91" s="83" t="e">
        <f ca="true">+IF(AND(ISNUMBER(OFFSET('Sanitation Data'!$I$10,0,10*ROW('Sanitation Data'!I85))),'Data Summary'!DL91="Yes"),OFFSET('Sanitation Data'!$I$10,0,10*ROW('Sanitation Data'!I85)),NA())</f>
        <v>#N/A</v>
      </c>
      <c r="AX91" s="83" t="e">
        <f ca="true">+IF(AND(ISNUMBER(OFFSET('Sanitation Data'!$I$11,0,10*ROW('Sanitation Data'!I85))),'Data Summary'!DM91="Yes"),OFFSET('Sanitation Data'!$I$11,0,10*ROW('Sanitation Data'!I85)),NA())</f>
        <v>#N/A</v>
      </c>
      <c r="AY91" s="83" t="e">
        <f ca="true">+IF(AND(ISNUMBER(OFFSET('Sanitation Data'!$I$12,0,10*ROW('Sanitation Data'!I85))),'Data Summary'!DN91="Yes"),OFFSET('Sanitation Data'!$I$12,0,10*ROW('Sanitation Data'!I85)),NA())</f>
        <v>#N/A</v>
      </c>
      <c r="AZ91" s="84" t="e">
        <f ca="true">+IF(AND(ISNUMBER(OFFSET('Hygiene Data'!$D$5,0,10*ROW('Hygiene Data'!D85))),'Data Summary'!DO91="Yes"),OFFSET('Hygiene Data'!$D$5,0,10*ROW('Hygiene Data'!D85)),NA())</f>
        <v>#N/A</v>
      </c>
      <c r="BA91" s="84" t="e">
        <f ca="true">+IF(AND(ISNUMBER(OFFSET('Hygiene Data'!$D$7,0,10*ROW('Hygiene Data'!D85))),'Data Summary'!DP91="Yes"),OFFSET('Hygiene Data'!$D$7,0,10*ROW('Hygiene Data'!D85)),NA())</f>
        <v>#N/A</v>
      </c>
      <c r="BB91" s="84" t="e">
        <f ca="true">+IF(AND(ISNUMBER(OFFSET('Hygiene Data'!$D$9,0,10*ROW('Hygiene Data'!D85))),'Data Summary'!DQ91="Yes"),OFFSET('Hygiene Data'!$D$9,0,10*ROW('Hygiene Data'!D85)),NA())</f>
        <v>#N/A</v>
      </c>
      <c r="BC91" s="84" t="e">
        <f ca="true">+IF(AND(ISNUMBER(OFFSET('Hygiene Data'!$E$5,0,10*ROW('Hygiene Data'!E85))),'Data Summary'!DR91="Yes"),OFFSET('Hygiene Data'!$E$5,0,10*ROW('Hygiene Data'!E85)),NA())</f>
        <v>#N/A</v>
      </c>
      <c r="BD91" s="84" t="e">
        <f ca="true">+IF(AND(ISNUMBER(OFFSET('Hygiene Data'!$E$7,0,10*ROW('Hygiene Data'!E85))),'Data Summary'!DS91="Yes"),OFFSET('Hygiene Data'!$E$7,0,10*ROW('Hygiene Data'!E85)),NA())</f>
        <v>#N/A</v>
      </c>
      <c r="BE91" s="84" t="e">
        <f ca="true">+IF(AND(ISNUMBER(OFFSET('Hygiene Data'!$E$9,0,10*ROW('Hygiene Data'!E85))),'Data Summary'!DT91="Yes"),OFFSET('Hygiene Data'!$E$9,0,10*ROW('Hygiene Data'!E85)),NA())</f>
        <v>#N/A</v>
      </c>
      <c r="BF91" s="84" t="e">
        <f ca="true">+IF(AND(ISNUMBER(OFFSET('Hygiene Data'!$F$5,0,10*ROW('Hygiene Data'!F85))),'Data Summary'!DU91="Yes"),OFFSET('Hygiene Data'!$F$5,0,10*ROW('Hygiene Data'!F85)),NA())</f>
        <v>#N/A</v>
      </c>
      <c r="BG91" s="84" t="e">
        <f ca="true">+IF(AND(ISNUMBER(OFFSET('Hygiene Data'!$F$7,0,10*ROW('Hygiene Data'!F85))),'Data Summary'!DV91="Yes"),OFFSET('Hygiene Data'!$F$7,0,10*ROW('Hygiene Data'!F85)),NA())</f>
        <v>#N/A</v>
      </c>
      <c r="BH91" s="84" t="e">
        <f ca="true">+IF(AND(ISNUMBER(OFFSET('Hygiene Data'!$F$9,0,10*ROW('Hygiene Data'!F85))),'Data Summary'!DW91="Yes"),OFFSET('Hygiene Data'!$F$9,0,10*ROW('Hygiene Data'!F85)),NA())</f>
        <v>#N/A</v>
      </c>
      <c r="BI91" s="84" t="e">
        <f ca="true">+IF(AND(ISNUMBER(OFFSET('Hygiene Data'!$G$5,0,10*ROW('Hygiene Data'!G85))),'Data Summary'!DX91="Yes"),OFFSET('Hygiene Data'!$G$5,0,10*ROW('Hygiene Data'!G85)),NA())</f>
        <v>#N/A</v>
      </c>
      <c r="BJ91" s="84" t="e">
        <f ca="true">+IF(AND(ISNUMBER(OFFSET('Hygiene Data'!$G$7,0,10*ROW('Hygiene Data'!G85))),'Data Summary'!DY91="Yes"),OFFSET('Hygiene Data'!$G$7,0,10*ROW('Hygiene Data'!G85)),NA())</f>
        <v>#N/A</v>
      </c>
      <c r="BK91" s="84" t="e">
        <f ca="true">+IF(AND(ISNUMBER(OFFSET('Hygiene Data'!$G$9,0,10*ROW('Hygiene Data'!G85))),'Data Summary'!DZ91="Yes"),OFFSET('Hygiene Data'!$G$9,0,10*ROW('Hygiene Data'!G85)),NA())</f>
        <v>#N/A</v>
      </c>
      <c r="BL91" s="84" t="e">
        <f ca="true">+IF(AND(ISNUMBER(OFFSET('Hygiene Data'!$H$5,0,10*ROW('Hygiene Data'!H85))),'Data Summary'!EA91="Yes"),OFFSET('Hygiene Data'!$H$5,0,10*ROW('Hygiene Data'!H85)),NA())</f>
        <v>#N/A</v>
      </c>
      <c r="BM91" s="84" t="e">
        <f ca="true">+IF(AND(ISNUMBER(OFFSET('Hygiene Data'!$H$7,0,10*ROW('Hygiene Data'!H85))),'Data Summary'!EB91="Yes"),OFFSET('Hygiene Data'!$H$7,0,10*ROW('Hygiene Data'!H85)),NA())</f>
        <v>#N/A</v>
      </c>
      <c r="BN91" s="84" t="e">
        <f ca="true">+IF(AND(ISNUMBER(OFFSET('Hygiene Data'!$H$9,0,10*ROW('Hygiene Data'!H85))),'Data Summary'!EC91="Yes"),OFFSET('Hygiene Data'!$H$9,0,10*ROW('Hygiene Data'!H85)),NA())</f>
        <v>#N/A</v>
      </c>
      <c r="BO91" s="84" t="e">
        <f ca="true">+IF(AND(ISNUMBER(OFFSET('Hygiene Data'!$I$5,0,10*ROW('Hygiene Data'!I85))),'Data Summary'!ED91="Yes"),OFFSET('Hygiene Data'!$I$5,0,10*ROW('Hygiene Data'!I85)),NA())</f>
        <v>#N/A</v>
      </c>
      <c r="BP91" s="84" t="e">
        <f ca="true">+IF(AND(ISNUMBER(OFFSET('Hygiene Data'!$I$7,0,10*ROW('Hygiene Data'!I85))),'Data Summary'!EE91="Yes"),OFFSET('Hygiene Data'!$I$7,0,10*ROW('Hygiene Data'!I85)),NA())</f>
        <v>#N/A</v>
      </c>
      <c r="BQ91" s="84" t="e">
        <f ca="true">+IF(AND(ISNUMBER(OFFSET('Hygiene Data'!$I$9,0,10*ROW('Hygiene Data'!I85))),'Data Summary'!EF91="Yes"),OFFSET('Hygiene Data'!$I$9,0,10*ROW('Hygiene Data'!I85)),NA())</f>
        <v>#N/A</v>
      </c>
    </row>
    <row xmlns:x14ac="http://schemas.microsoft.com/office/spreadsheetml/2009/9/ac" r="92" x14ac:dyDescent="0.2">
      <c r="A92" s="375" t="e">
        <f ca="true">+RIGHT('Data Summary'!A92,LEN('Data Summary'!A92)-9)</f>
        <v>#VALUE!</v>
      </c>
      <c r="B92" s="36" t="str">
        <f ca="true">+IF(ISTEXT('Data Summary'!B92),'Data Summary'!B92,"")</f>
        <v/>
      </c>
      <c r="C92" s="325" t="e">
        <f ca="true">+VALUE('Data Summary'!C92)</f>
        <v>#VALUE!</v>
      </c>
      <c r="D92" s="82" t="e">
        <f ca="true">+IF(AND(ISNUMBER(OFFSET('Water Data'!$D$4,0,10*ROW('Water Data'!D86))),'Data Summary'!BS92="Yes"),100-OFFSET('Water Data'!$D$4,0,10*ROW('Water Data'!D86)),NA())</f>
        <v>#N/A</v>
      </c>
      <c r="E92" s="82" t="e">
        <f ca="true">+IF(AND(ISNUMBER(OFFSET('Water Data'!$D$6,0,10*ROW('Water Data'!D86))),'Data Summary'!BT92="Yes"),OFFSET('Water Data'!$D$6,0,10*ROW('Water Data'!D86)),NA())</f>
        <v>#N/A</v>
      </c>
      <c r="F92" s="82" t="e">
        <f ca="true">+IF(AND(ISNUMBER(OFFSET('Water Data'!$D$9,0,10*ROW('Water Data'!D86))),'Data Summary'!BU92="Yes"),OFFSET('Water Data'!$D$9,0,10*ROW('Water Data'!D86)),NA())</f>
        <v>#N/A</v>
      </c>
      <c r="G92" s="82" t="e">
        <f ca="true">+IF(AND(ISNUMBER(OFFSET('Water Data'!$E$4,0,10*ROW('Water Data'!E86))),'Data Summary'!BV92="Yes"),100-OFFSET('Water Data'!$E$4,0,10*ROW('Water Data'!E86)),NA())</f>
        <v>#N/A</v>
      </c>
      <c r="H92" s="82" t="e">
        <f ca="true">+IF(AND(ISNUMBER(OFFSET('Water Data'!$E$6,0,10*ROW('Water Data'!E86))),'Data Summary'!BW92="Yes"),OFFSET('Water Data'!$E$6,0,10*ROW('Water Data'!E86)),NA())</f>
        <v>#N/A</v>
      </c>
      <c r="I92" s="82" t="e">
        <f ca="true">+IF(AND(ISNUMBER(OFFSET('Water Data'!$E$9,0,10*ROW('Water Data'!E86))),'Data Summary'!BX92="Yes"),OFFSET('Water Data'!$E$9,0,10*ROW('Water Data'!E86)),NA())</f>
        <v>#N/A</v>
      </c>
      <c r="J92" s="82" t="e">
        <f ca="true">+IF(AND(ISNUMBER(OFFSET('Water Data'!$F$4,0,10*ROW('Water Data'!F86))),'Data Summary'!BY92="Yes"),100-OFFSET('Water Data'!$F$4,0,10*ROW('Water Data'!F86)),NA())</f>
        <v>#N/A</v>
      </c>
      <c r="K92" s="82" t="e">
        <f ca="true">+IF(AND(ISNUMBER(OFFSET('Water Data'!$F$6,0,10*ROW('Water Data'!F86))),'Data Summary'!BZ92="Yes"),OFFSET('Water Data'!$F$6,0,10*ROW('Water Data'!F86)),NA())</f>
        <v>#N/A</v>
      </c>
      <c r="L92" s="82" t="e">
        <f ca="true">+IF(AND(ISNUMBER(OFFSET('Water Data'!$F$9,0,10*ROW('Water Data'!F86))),'Data Summary'!CA92="Yes"),OFFSET('Water Data'!$F$9,0,10*ROW('Water Data'!F86)),NA())</f>
        <v>#N/A</v>
      </c>
      <c r="M92" s="82" t="e">
        <f ca="true">+IF(AND(ISNUMBER(OFFSET('Water Data'!$G$4,0,10*ROW('Water Data'!G86))),'Data Summary'!CB92="Yes"),100-OFFSET('Water Data'!$G$4,0,10*ROW('Water Data'!G86)),NA())</f>
        <v>#N/A</v>
      </c>
      <c r="N92" s="82" t="e">
        <f ca="true">+IF(AND(ISNUMBER(OFFSET('Water Data'!$G$6,0,10*ROW('Water Data'!G86))),'Data Summary'!CC92="Yes"),OFFSET('Water Data'!$G$6,0,10*ROW('Water Data'!G86)),NA())</f>
        <v>#N/A</v>
      </c>
      <c r="O92" s="82" t="e">
        <f ca="true">+IF(AND(ISNUMBER(OFFSET('Water Data'!$G$9,0,10*ROW('Water Data'!G86))),'Data Summary'!CD92="Yes"),OFFSET('Water Data'!$G$9,0,10*ROW('Water Data'!G86)),NA())</f>
        <v>#N/A</v>
      </c>
      <c r="P92" s="82" t="e">
        <f ca="true">+IF(AND(ISNUMBER(OFFSET('Water Data'!$H$4,0,10*ROW('Water Data'!H86))),'Data Summary'!CE92="Yes"),100-OFFSET('Water Data'!$H$4,0,10*ROW('Water Data'!H86)),NA())</f>
        <v>#N/A</v>
      </c>
      <c r="Q92" s="82" t="e">
        <f ca="true">+IF(AND(ISNUMBER(OFFSET('Water Data'!$H$6,0,10*ROW('Water Data'!H86))),'Data Summary'!CF92="Yes"),OFFSET('Water Data'!$H$6,0,10*ROW('Water Data'!H86)),NA())</f>
        <v>#N/A</v>
      </c>
      <c r="R92" s="82" t="e">
        <f ca="true">+IF(AND(ISNUMBER(OFFSET('Water Data'!$H$9,0,10*ROW('Water Data'!H86))),'Data Summary'!CG92="Yes"),OFFSET('Water Data'!$H$9,0,10*ROW('Water Data'!H86)),NA())</f>
        <v>#N/A</v>
      </c>
      <c r="S92" s="82" t="e">
        <f ca="true">+IF(AND(ISNUMBER(OFFSET('Water Data'!$I$4,0,10*ROW('Water Data'!I86))),'Data Summary'!CH92="Yes"),100-OFFSET('Water Data'!$I$4,0,10*ROW('Water Data'!I86)),NA())</f>
        <v>#N/A</v>
      </c>
      <c r="T92" s="82" t="e">
        <f ca="true">+IF(AND(ISNUMBER(OFFSET('Water Data'!$I$6,0,10*ROW('Water Data'!I86))),'Data Summary'!CI92="Yes"),OFFSET('Water Data'!$I$6,0,10*ROW('Water Data'!I86)),NA())</f>
        <v>#N/A</v>
      </c>
      <c r="U92" s="82" t="e">
        <f ca="true">+IF(AND(ISNUMBER(OFFSET('Water Data'!$I$9,0,10*ROW('Water Data'!I86))),'Data Summary'!CJ92="Yes"),OFFSET('Water Data'!$I$9,0,10*ROW('Water Data'!I86)),NA())</f>
        <v>#N/A</v>
      </c>
      <c r="V92" s="83" t="e">
        <f ca="true">+IF(AND(ISNUMBER(OFFSET('Sanitation Data'!$D$4,0,10*ROW('Sanitation Data'!D86))),'Data Summary'!CK92="Yes"),100-OFFSET('Sanitation Data'!$D$4,0,10*ROW('Sanitation Data'!D86)),NA())</f>
        <v>#N/A</v>
      </c>
      <c r="W92" s="83" t="e">
        <f ca="true">+IF(AND(ISNUMBER(OFFSET('Sanitation Data'!$D$6,0,10*ROW('Sanitation Data'!D86))),'Data Summary'!CL92="Yes"),OFFSET('Sanitation Data'!$D$6,0,10*ROW('Sanitation Data'!D86)),NA())</f>
        <v>#N/A</v>
      </c>
      <c r="X92" s="83" t="e">
        <f ca="true">+IF(AND(ISNUMBER(OFFSET('Sanitation Data'!$D$10,0,10*ROW('Sanitation Data'!D86))),'Data Summary'!CM92="Yes"),OFFSET('Sanitation Data'!$D$10,0,10*ROW('Sanitation Data'!D86)),NA())</f>
        <v>#N/A</v>
      </c>
      <c r="Y92" s="83" t="e">
        <f ca="true">+IF(AND(ISNUMBER(OFFSET('Sanitation Data'!$D$11,0,10*ROW('Sanitation Data'!D86))),'Data Summary'!CN92="Yes"),OFFSET('Sanitation Data'!$D$11,0,10*ROW('Sanitation Data'!D86)),NA())</f>
        <v>#N/A</v>
      </c>
      <c r="Z92" s="83" t="e">
        <f ca="true">+IF(AND(ISNUMBER(OFFSET('Sanitation Data'!$D$12,0,10*ROW('Sanitation Data'!D86))),'Data Summary'!CO92="Yes"),OFFSET('Sanitation Data'!$D$12,0,10*ROW('Sanitation Data'!D86)),NA())</f>
        <v>#N/A</v>
      </c>
      <c r="AA92" s="83" t="e">
        <f ca="true">+IF(AND(ISNUMBER(OFFSET('Sanitation Data'!$E$4,0,10*ROW('Sanitation Data'!E86))),'Data Summary'!CP92="Yes"),100-OFFSET('Sanitation Data'!$E$4,0,10*ROW('Sanitation Data'!E86)),NA())</f>
        <v>#N/A</v>
      </c>
      <c r="AB92" s="83" t="e">
        <f ca="true">+IF(AND(ISNUMBER(OFFSET('Sanitation Data'!$E$6,0,10*ROW('Sanitation Data'!E86))),'Data Summary'!CQ92="Yes"),OFFSET('Sanitation Data'!$E$6,0,10*ROW('Sanitation Data'!E86)),NA())</f>
        <v>#N/A</v>
      </c>
      <c r="AC92" s="83" t="e">
        <f ca="true">+IF(AND(ISNUMBER(OFFSET('Sanitation Data'!$E$10,0,10*ROW('Sanitation Data'!E86))),'Data Summary'!CR92="Yes"),OFFSET('Sanitation Data'!$E$10,0,10*ROW('Sanitation Data'!E86)),NA())</f>
        <v>#N/A</v>
      </c>
      <c r="AD92" s="83" t="e">
        <f ca="true">+IF(AND(ISNUMBER(OFFSET('Sanitation Data'!$E$11,0,10*ROW('Sanitation Data'!E86))),'Data Summary'!CS92="Yes"),OFFSET('Sanitation Data'!$E$11,0,10*ROW('Sanitation Data'!E86)),NA())</f>
        <v>#N/A</v>
      </c>
      <c r="AE92" s="83" t="e">
        <f ca="true">+IF(AND(ISNUMBER(OFFSET('Sanitation Data'!$E$12,0,10*ROW('Sanitation Data'!E86))),'Data Summary'!CT92="Yes"),OFFSET('Sanitation Data'!$E$12,0,10*ROW('Sanitation Data'!E86)),NA())</f>
        <v>#N/A</v>
      </c>
      <c r="AF92" s="83" t="e">
        <f ca="true">+IF(AND(ISNUMBER(OFFSET('Sanitation Data'!$F$4,0,10*ROW('Sanitation Data'!F86))),'Data Summary'!CU92="Yes"),100-OFFSET('Sanitation Data'!$F$4,0,10*ROW('Sanitation Data'!F86)),NA())</f>
        <v>#N/A</v>
      </c>
      <c r="AG92" s="83" t="e">
        <f ca="true">+IF(AND(ISNUMBER(OFFSET('Sanitation Data'!$F$6,0,10*ROW('Sanitation Data'!F86))),'Data Summary'!CV92="Yes"),OFFSET('Sanitation Data'!$F$6,0,10*ROW('Sanitation Data'!F86)),NA())</f>
        <v>#N/A</v>
      </c>
      <c r="AH92" s="83" t="e">
        <f ca="true">+IF(AND(ISNUMBER(OFFSET('Sanitation Data'!$F$10,0,10*ROW('Sanitation Data'!F86))),'Data Summary'!CW92="Yes"),OFFSET('Sanitation Data'!$F$10,0,10*ROW('Sanitation Data'!F86)),NA())</f>
        <v>#N/A</v>
      </c>
      <c r="AI92" s="83" t="e">
        <f ca="true">+IF(AND(ISNUMBER(OFFSET('Sanitation Data'!$F$11,0,10*ROW('Sanitation Data'!F86))),'Data Summary'!CX92="Yes"),OFFSET('Sanitation Data'!$F$11,0,10*ROW('Sanitation Data'!F86)),NA())</f>
        <v>#N/A</v>
      </c>
      <c r="AJ92" s="83" t="e">
        <f ca="true">+IF(AND(ISNUMBER(OFFSET('Sanitation Data'!$F$12,0,10*ROW('Sanitation Data'!F86))),'Data Summary'!CY92="Yes"),OFFSET('Sanitation Data'!$F$12,0,10*ROW('Sanitation Data'!F86)),NA())</f>
        <v>#N/A</v>
      </c>
      <c r="AK92" s="83" t="e">
        <f ca="true">+IF(AND(ISNUMBER(OFFSET('Sanitation Data'!$G$4,0,10*ROW('Sanitation Data'!G86))),'Data Summary'!CZ92="Yes"),100-OFFSET('Sanitation Data'!$G$4,0,10*ROW('Sanitation Data'!G86)),NA())</f>
        <v>#N/A</v>
      </c>
      <c r="AL92" s="83" t="e">
        <f ca="true">+IF(AND(ISNUMBER(OFFSET('Sanitation Data'!$G$6,0,10*ROW('Sanitation Data'!G86))),'Data Summary'!DA92="Yes"),OFFSET('Sanitation Data'!$G$6,0,10*ROW('Sanitation Data'!G86)),NA())</f>
        <v>#N/A</v>
      </c>
      <c r="AM92" s="83" t="e">
        <f ca="true">+IF(AND(ISNUMBER(OFFSET('Sanitation Data'!$G$10,0,10*ROW('Sanitation Data'!G86))),'Data Summary'!DB92="Yes"),OFFSET('Sanitation Data'!$G$10,0,10*ROW('Sanitation Data'!G86)),NA())</f>
        <v>#N/A</v>
      </c>
      <c r="AN92" s="83" t="e">
        <f ca="true">+IF(AND(ISNUMBER(OFFSET('Sanitation Data'!$G$11,0,10*ROW('Sanitation Data'!G86))),'Data Summary'!DC92="Yes"),OFFSET('Sanitation Data'!$G$11,0,10*ROW('Sanitation Data'!G86)),NA())</f>
        <v>#N/A</v>
      </c>
      <c r="AO92" s="83" t="e">
        <f ca="true">+IF(AND(ISNUMBER(OFFSET('Sanitation Data'!$G$12,0,10*ROW('Sanitation Data'!G86))),'Data Summary'!DD92="Yes"),OFFSET('Sanitation Data'!$G$12,0,10*ROW('Sanitation Data'!G86)),NA())</f>
        <v>#N/A</v>
      </c>
      <c r="AP92" s="83" t="e">
        <f ca="true">+IF(AND(ISNUMBER(OFFSET('Sanitation Data'!$H$4,0,10*ROW('Sanitation Data'!H86))),'Data Summary'!DE92="Yes"),100-OFFSET('Sanitation Data'!$H$4,0,10*ROW('Sanitation Data'!H86)),NA())</f>
        <v>#N/A</v>
      </c>
      <c r="AQ92" s="83" t="e">
        <f ca="true">+IF(AND(ISNUMBER(OFFSET('Sanitation Data'!$H$6,0,10*ROW('Sanitation Data'!H86))),'Data Summary'!DF92="Yes"),OFFSET('Sanitation Data'!$H$6,0,10*ROW('Sanitation Data'!H86)),NA())</f>
        <v>#N/A</v>
      </c>
      <c r="AR92" s="83" t="e">
        <f ca="true">+IF(AND(ISNUMBER(OFFSET('Sanitation Data'!$H$10,0,10*ROW('Sanitation Data'!H86))),'Data Summary'!DG92="Yes"),OFFSET('Sanitation Data'!$H$10,0,10*ROW('Sanitation Data'!H86)),NA())</f>
        <v>#N/A</v>
      </c>
      <c r="AS92" s="83" t="e">
        <f ca="true">+IF(AND(ISNUMBER(OFFSET('Sanitation Data'!$H$11,0,10*ROW('Sanitation Data'!H86))),'Data Summary'!DH92="Yes"),OFFSET('Sanitation Data'!$H$11,0,10*ROW('Sanitation Data'!H86)),NA())</f>
        <v>#N/A</v>
      </c>
      <c r="AT92" s="83" t="e">
        <f ca="true">+IF(AND(ISNUMBER(OFFSET('Sanitation Data'!$H$12,0,10*ROW('Sanitation Data'!H86))),'Data Summary'!DI92="Yes"),OFFSET('Sanitation Data'!$H$12,0,10*ROW('Sanitation Data'!H86)),NA())</f>
        <v>#N/A</v>
      </c>
      <c r="AU92" s="83" t="e">
        <f ca="true">+IF(AND(ISNUMBER(OFFSET('Sanitation Data'!$I$4,0,10*ROW('Sanitation Data'!I86))),'Data Summary'!DJ92="Yes"),100-OFFSET('Sanitation Data'!$I$4,0,10*ROW('Sanitation Data'!I86)),NA())</f>
        <v>#N/A</v>
      </c>
      <c r="AV92" s="83" t="e">
        <f ca="true">+IF(AND(ISNUMBER(OFFSET('Sanitation Data'!$I$6,0,10*ROW('Sanitation Data'!I86))),'Data Summary'!DK92="Yes"),OFFSET('Sanitation Data'!$I$6,0,10*ROW('Sanitation Data'!I86)),NA())</f>
        <v>#N/A</v>
      </c>
      <c r="AW92" s="83" t="e">
        <f ca="true">+IF(AND(ISNUMBER(OFFSET('Sanitation Data'!$I$10,0,10*ROW('Sanitation Data'!I86))),'Data Summary'!DL92="Yes"),OFFSET('Sanitation Data'!$I$10,0,10*ROW('Sanitation Data'!I86)),NA())</f>
        <v>#N/A</v>
      </c>
      <c r="AX92" s="83" t="e">
        <f ca="true">+IF(AND(ISNUMBER(OFFSET('Sanitation Data'!$I$11,0,10*ROW('Sanitation Data'!I86))),'Data Summary'!DM92="Yes"),OFFSET('Sanitation Data'!$I$11,0,10*ROW('Sanitation Data'!I86)),NA())</f>
        <v>#N/A</v>
      </c>
      <c r="AY92" s="83" t="e">
        <f ca="true">+IF(AND(ISNUMBER(OFFSET('Sanitation Data'!$I$12,0,10*ROW('Sanitation Data'!I86))),'Data Summary'!DN92="Yes"),OFFSET('Sanitation Data'!$I$12,0,10*ROW('Sanitation Data'!I86)),NA())</f>
        <v>#N/A</v>
      </c>
      <c r="AZ92" s="84" t="e">
        <f ca="true">+IF(AND(ISNUMBER(OFFSET('Hygiene Data'!$D$5,0,10*ROW('Hygiene Data'!D86))),'Data Summary'!DO92="Yes"),OFFSET('Hygiene Data'!$D$5,0,10*ROW('Hygiene Data'!D86)),NA())</f>
        <v>#N/A</v>
      </c>
      <c r="BA92" s="84" t="e">
        <f ca="true">+IF(AND(ISNUMBER(OFFSET('Hygiene Data'!$D$7,0,10*ROW('Hygiene Data'!D86))),'Data Summary'!DP92="Yes"),OFFSET('Hygiene Data'!$D$7,0,10*ROW('Hygiene Data'!D86)),NA())</f>
        <v>#N/A</v>
      </c>
      <c r="BB92" s="84" t="e">
        <f ca="true">+IF(AND(ISNUMBER(OFFSET('Hygiene Data'!$D$9,0,10*ROW('Hygiene Data'!D86))),'Data Summary'!DQ92="Yes"),OFFSET('Hygiene Data'!$D$9,0,10*ROW('Hygiene Data'!D86)),NA())</f>
        <v>#N/A</v>
      </c>
      <c r="BC92" s="84" t="e">
        <f ca="true">+IF(AND(ISNUMBER(OFFSET('Hygiene Data'!$E$5,0,10*ROW('Hygiene Data'!E86))),'Data Summary'!DR92="Yes"),OFFSET('Hygiene Data'!$E$5,0,10*ROW('Hygiene Data'!E86)),NA())</f>
        <v>#N/A</v>
      </c>
      <c r="BD92" s="84" t="e">
        <f ca="true">+IF(AND(ISNUMBER(OFFSET('Hygiene Data'!$E$7,0,10*ROW('Hygiene Data'!E86))),'Data Summary'!DS92="Yes"),OFFSET('Hygiene Data'!$E$7,0,10*ROW('Hygiene Data'!E86)),NA())</f>
        <v>#N/A</v>
      </c>
      <c r="BE92" s="84" t="e">
        <f ca="true">+IF(AND(ISNUMBER(OFFSET('Hygiene Data'!$E$9,0,10*ROW('Hygiene Data'!E86))),'Data Summary'!DT92="Yes"),OFFSET('Hygiene Data'!$E$9,0,10*ROW('Hygiene Data'!E86)),NA())</f>
        <v>#N/A</v>
      </c>
      <c r="BF92" s="84" t="e">
        <f ca="true">+IF(AND(ISNUMBER(OFFSET('Hygiene Data'!$F$5,0,10*ROW('Hygiene Data'!F86))),'Data Summary'!DU92="Yes"),OFFSET('Hygiene Data'!$F$5,0,10*ROW('Hygiene Data'!F86)),NA())</f>
        <v>#N/A</v>
      </c>
      <c r="BG92" s="84" t="e">
        <f ca="true">+IF(AND(ISNUMBER(OFFSET('Hygiene Data'!$F$7,0,10*ROW('Hygiene Data'!F86))),'Data Summary'!DV92="Yes"),OFFSET('Hygiene Data'!$F$7,0,10*ROW('Hygiene Data'!F86)),NA())</f>
        <v>#N/A</v>
      </c>
      <c r="BH92" s="84" t="e">
        <f ca="true">+IF(AND(ISNUMBER(OFFSET('Hygiene Data'!$F$9,0,10*ROW('Hygiene Data'!F86))),'Data Summary'!DW92="Yes"),OFFSET('Hygiene Data'!$F$9,0,10*ROW('Hygiene Data'!F86)),NA())</f>
        <v>#N/A</v>
      </c>
      <c r="BI92" s="84" t="e">
        <f ca="true">+IF(AND(ISNUMBER(OFFSET('Hygiene Data'!$G$5,0,10*ROW('Hygiene Data'!G86))),'Data Summary'!DX92="Yes"),OFFSET('Hygiene Data'!$G$5,0,10*ROW('Hygiene Data'!G86)),NA())</f>
        <v>#N/A</v>
      </c>
      <c r="BJ92" s="84" t="e">
        <f ca="true">+IF(AND(ISNUMBER(OFFSET('Hygiene Data'!$G$7,0,10*ROW('Hygiene Data'!G86))),'Data Summary'!DY92="Yes"),OFFSET('Hygiene Data'!$G$7,0,10*ROW('Hygiene Data'!G86)),NA())</f>
        <v>#N/A</v>
      </c>
      <c r="BK92" s="84" t="e">
        <f ca="true">+IF(AND(ISNUMBER(OFFSET('Hygiene Data'!$G$9,0,10*ROW('Hygiene Data'!G86))),'Data Summary'!DZ92="Yes"),OFFSET('Hygiene Data'!$G$9,0,10*ROW('Hygiene Data'!G86)),NA())</f>
        <v>#N/A</v>
      </c>
      <c r="BL92" s="84" t="e">
        <f ca="true">+IF(AND(ISNUMBER(OFFSET('Hygiene Data'!$H$5,0,10*ROW('Hygiene Data'!H86))),'Data Summary'!EA92="Yes"),OFFSET('Hygiene Data'!$H$5,0,10*ROW('Hygiene Data'!H86)),NA())</f>
        <v>#N/A</v>
      </c>
      <c r="BM92" s="84" t="e">
        <f ca="true">+IF(AND(ISNUMBER(OFFSET('Hygiene Data'!$H$7,0,10*ROW('Hygiene Data'!H86))),'Data Summary'!EB92="Yes"),OFFSET('Hygiene Data'!$H$7,0,10*ROW('Hygiene Data'!H86)),NA())</f>
        <v>#N/A</v>
      </c>
      <c r="BN92" s="84" t="e">
        <f ca="true">+IF(AND(ISNUMBER(OFFSET('Hygiene Data'!$H$9,0,10*ROW('Hygiene Data'!H86))),'Data Summary'!EC92="Yes"),OFFSET('Hygiene Data'!$H$9,0,10*ROW('Hygiene Data'!H86)),NA())</f>
        <v>#N/A</v>
      </c>
      <c r="BO92" s="84" t="e">
        <f ca="true">+IF(AND(ISNUMBER(OFFSET('Hygiene Data'!$I$5,0,10*ROW('Hygiene Data'!I86))),'Data Summary'!ED92="Yes"),OFFSET('Hygiene Data'!$I$5,0,10*ROW('Hygiene Data'!I86)),NA())</f>
        <v>#N/A</v>
      </c>
      <c r="BP92" s="84" t="e">
        <f ca="true">+IF(AND(ISNUMBER(OFFSET('Hygiene Data'!$I$7,0,10*ROW('Hygiene Data'!I86))),'Data Summary'!EE92="Yes"),OFFSET('Hygiene Data'!$I$7,0,10*ROW('Hygiene Data'!I86)),NA())</f>
        <v>#N/A</v>
      </c>
      <c r="BQ92" s="84" t="e">
        <f ca="true">+IF(AND(ISNUMBER(OFFSET('Hygiene Data'!$I$9,0,10*ROW('Hygiene Data'!I86))),'Data Summary'!EF92="Yes"),OFFSET('Hygiene Data'!$I$9,0,10*ROW('Hygiene Data'!I86)),NA())</f>
        <v>#N/A</v>
      </c>
    </row>
    <row xmlns:x14ac="http://schemas.microsoft.com/office/spreadsheetml/2009/9/ac" r="93" x14ac:dyDescent="0.2">
      <c r="A93" s="375" t="e">
        <f ca="true">+RIGHT('Data Summary'!A93,LEN('Data Summary'!A93)-9)</f>
        <v>#VALUE!</v>
      </c>
      <c r="B93" s="36" t="str">
        <f ca="true">+IF(ISTEXT('Data Summary'!B93),'Data Summary'!B93,"")</f>
        <v/>
      </c>
      <c r="C93" s="325" t="e">
        <f ca="true">+VALUE('Data Summary'!C93)</f>
        <v>#VALUE!</v>
      </c>
      <c r="D93" s="82" t="e">
        <f ca="true">+IF(AND(ISNUMBER(OFFSET('Water Data'!$D$4,0,10*ROW('Water Data'!D87))),'Data Summary'!BS93="Yes"),100-OFFSET('Water Data'!$D$4,0,10*ROW('Water Data'!D87)),NA())</f>
        <v>#N/A</v>
      </c>
      <c r="E93" s="82" t="e">
        <f ca="true">+IF(AND(ISNUMBER(OFFSET('Water Data'!$D$6,0,10*ROW('Water Data'!D87))),'Data Summary'!BT93="Yes"),OFFSET('Water Data'!$D$6,0,10*ROW('Water Data'!D87)),NA())</f>
        <v>#N/A</v>
      </c>
      <c r="F93" s="82" t="e">
        <f ca="true">+IF(AND(ISNUMBER(OFFSET('Water Data'!$D$9,0,10*ROW('Water Data'!D87))),'Data Summary'!BU93="Yes"),OFFSET('Water Data'!$D$9,0,10*ROW('Water Data'!D87)),NA())</f>
        <v>#N/A</v>
      </c>
      <c r="G93" s="82" t="e">
        <f ca="true">+IF(AND(ISNUMBER(OFFSET('Water Data'!$E$4,0,10*ROW('Water Data'!E87))),'Data Summary'!BV93="Yes"),100-OFFSET('Water Data'!$E$4,0,10*ROW('Water Data'!E87)),NA())</f>
        <v>#N/A</v>
      </c>
      <c r="H93" s="82" t="e">
        <f ca="true">+IF(AND(ISNUMBER(OFFSET('Water Data'!$E$6,0,10*ROW('Water Data'!E87))),'Data Summary'!BW93="Yes"),OFFSET('Water Data'!$E$6,0,10*ROW('Water Data'!E87)),NA())</f>
        <v>#N/A</v>
      </c>
      <c r="I93" s="82" t="e">
        <f ca="true">+IF(AND(ISNUMBER(OFFSET('Water Data'!$E$9,0,10*ROW('Water Data'!E87))),'Data Summary'!BX93="Yes"),OFFSET('Water Data'!$E$9,0,10*ROW('Water Data'!E87)),NA())</f>
        <v>#N/A</v>
      </c>
      <c r="J93" s="82" t="e">
        <f ca="true">+IF(AND(ISNUMBER(OFFSET('Water Data'!$F$4,0,10*ROW('Water Data'!F87))),'Data Summary'!BY93="Yes"),100-OFFSET('Water Data'!$F$4,0,10*ROW('Water Data'!F87)),NA())</f>
        <v>#N/A</v>
      </c>
      <c r="K93" s="82" t="e">
        <f ca="true">+IF(AND(ISNUMBER(OFFSET('Water Data'!$F$6,0,10*ROW('Water Data'!F87))),'Data Summary'!BZ93="Yes"),OFFSET('Water Data'!$F$6,0,10*ROW('Water Data'!F87)),NA())</f>
        <v>#N/A</v>
      </c>
      <c r="L93" s="82" t="e">
        <f ca="true">+IF(AND(ISNUMBER(OFFSET('Water Data'!$F$9,0,10*ROW('Water Data'!F87))),'Data Summary'!CA93="Yes"),OFFSET('Water Data'!$F$9,0,10*ROW('Water Data'!F87)),NA())</f>
        <v>#N/A</v>
      </c>
      <c r="M93" s="82" t="e">
        <f ca="true">+IF(AND(ISNUMBER(OFFSET('Water Data'!$G$4,0,10*ROW('Water Data'!G87))),'Data Summary'!CB93="Yes"),100-OFFSET('Water Data'!$G$4,0,10*ROW('Water Data'!G87)),NA())</f>
        <v>#N/A</v>
      </c>
      <c r="N93" s="82" t="e">
        <f ca="true">+IF(AND(ISNUMBER(OFFSET('Water Data'!$G$6,0,10*ROW('Water Data'!G87))),'Data Summary'!CC93="Yes"),OFFSET('Water Data'!$G$6,0,10*ROW('Water Data'!G87)),NA())</f>
        <v>#N/A</v>
      </c>
      <c r="O93" s="82" t="e">
        <f ca="true">+IF(AND(ISNUMBER(OFFSET('Water Data'!$G$9,0,10*ROW('Water Data'!G87))),'Data Summary'!CD93="Yes"),OFFSET('Water Data'!$G$9,0,10*ROW('Water Data'!G87)),NA())</f>
        <v>#N/A</v>
      </c>
      <c r="P93" s="82" t="e">
        <f ca="true">+IF(AND(ISNUMBER(OFFSET('Water Data'!$H$4,0,10*ROW('Water Data'!H87))),'Data Summary'!CE93="Yes"),100-OFFSET('Water Data'!$H$4,0,10*ROW('Water Data'!H87)),NA())</f>
        <v>#N/A</v>
      </c>
      <c r="Q93" s="82" t="e">
        <f ca="true">+IF(AND(ISNUMBER(OFFSET('Water Data'!$H$6,0,10*ROW('Water Data'!H87))),'Data Summary'!CF93="Yes"),OFFSET('Water Data'!$H$6,0,10*ROW('Water Data'!H87)),NA())</f>
        <v>#N/A</v>
      </c>
      <c r="R93" s="82" t="e">
        <f ca="true">+IF(AND(ISNUMBER(OFFSET('Water Data'!$H$9,0,10*ROW('Water Data'!H87))),'Data Summary'!CG93="Yes"),OFFSET('Water Data'!$H$9,0,10*ROW('Water Data'!H87)),NA())</f>
        <v>#N/A</v>
      </c>
      <c r="S93" s="82" t="e">
        <f ca="true">+IF(AND(ISNUMBER(OFFSET('Water Data'!$I$4,0,10*ROW('Water Data'!I87))),'Data Summary'!CH93="Yes"),100-OFFSET('Water Data'!$I$4,0,10*ROW('Water Data'!I87)),NA())</f>
        <v>#N/A</v>
      </c>
      <c r="T93" s="82" t="e">
        <f ca="true">+IF(AND(ISNUMBER(OFFSET('Water Data'!$I$6,0,10*ROW('Water Data'!I87))),'Data Summary'!CI93="Yes"),OFFSET('Water Data'!$I$6,0,10*ROW('Water Data'!I87)),NA())</f>
        <v>#N/A</v>
      </c>
      <c r="U93" s="82" t="e">
        <f ca="true">+IF(AND(ISNUMBER(OFFSET('Water Data'!$I$9,0,10*ROW('Water Data'!I87))),'Data Summary'!CJ93="Yes"),OFFSET('Water Data'!$I$9,0,10*ROW('Water Data'!I87)),NA())</f>
        <v>#N/A</v>
      </c>
      <c r="V93" s="83" t="e">
        <f ca="true">+IF(AND(ISNUMBER(OFFSET('Sanitation Data'!$D$4,0,10*ROW('Sanitation Data'!D87))),'Data Summary'!CK93="Yes"),100-OFFSET('Sanitation Data'!$D$4,0,10*ROW('Sanitation Data'!D87)),NA())</f>
        <v>#N/A</v>
      </c>
      <c r="W93" s="83" t="e">
        <f ca="true">+IF(AND(ISNUMBER(OFFSET('Sanitation Data'!$D$6,0,10*ROW('Sanitation Data'!D87))),'Data Summary'!CL93="Yes"),OFFSET('Sanitation Data'!$D$6,0,10*ROW('Sanitation Data'!D87)),NA())</f>
        <v>#N/A</v>
      </c>
      <c r="X93" s="83" t="e">
        <f ca="true">+IF(AND(ISNUMBER(OFFSET('Sanitation Data'!$D$10,0,10*ROW('Sanitation Data'!D87))),'Data Summary'!CM93="Yes"),OFFSET('Sanitation Data'!$D$10,0,10*ROW('Sanitation Data'!D87)),NA())</f>
        <v>#N/A</v>
      </c>
      <c r="Y93" s="83" t="e">
        <f ca="true">+IF(AND(ISNUMBER(OFFSET('Sanitation Data'!$D$11,0,10*ROW('Sanitation Data'!D87))),'Data Summary'!CN93="Yes"),OFFSET('Sanitation Data'!$D$11,0,10*ROW('Sanitation Data'!D87)),NA())</f>
        <v>#N/A</v>
      </c>
      <c r="Z93" s="83" t="e">
        <f ca="true">+IF(AND(ISNUMBER(OFFSET('Sanitation Data'!$D$12,0,10*ROW('Sanitation Data'!D87))),'Data Summary'!CO93="Yes"),OFFSET('Sanitation Data'!$D$12,0,10*ROW('Sanitation Data'!D87)),NA())</f>
        <v>#N/A</v>
      </c>
      <c r="AA93" s="83" t="e">
        <f ca="true">+IF(AND(ISNUMBER(OFFSET('Sanitation Data'!$E$4,0,10*ROW('Sanitation Data'!E87))),'Data Summary'!CP93="Yes"),100-OFFSET('Sanitation Data'!$E$4,0,10*ROW('Sanitation Data'!E87)),NA())</f>
        <v>#N/A</v>
      </c>
      <c r="AB93" s="83" t="e">
        <f ca="true">+IF(AND(ISNUMBER(OFFSET('Sanitation Data'!$E$6,0,10*ROW('Sanitation Data'!E87))),'Data Summary'!CQ93="Yes"),OFFSET('Sanitation Data'!$E$6,0,10*ROW('Sanitation Data'!E87)),NA())</f>
        <v>#N/A</v>
      </c>
      <c r="AC93" s="83" t="e">
        <f ca="true">+IF(AND(ISNUMBER(OFFSET('Sanitation Data'!$E$10,0,10*ROW('Sanitation Data'!E87))),'Data Summary'!CR93="Yes"),OFFSET('Sanitation Data'!$E$10,0,10*ROW('Sanitation Data'!E87)),NA())</f>
        <v>#N/A</v>
      </c>
      <c r="AD93" s="83" t="e">
        <f ca="true">+IF(AND(ISNUMBER(OFFSET('Sanitation Data'!$E$11,0,10*ROW('Sanitation Data'!E87))),'Data Summary'!CS93="Yes"),OFFSET('Sanitation Data'!$E$11,0,10*ROW('Sanitation Data'!E87)),NA())</f>
        <v>#N/A</v>
      </c>
      <c r="AE93" s="83" t="e">
        <f ca="true">+IF(AND(ISNUMBER(OFFSET('Sanitation Data'!$E$12,0,10*ROW('Sanitation Data'!E87))),'Data Summary'!CT93="Yes"),OFFSET('Sanitation Data'!$E$12,0,10*ROW('Sanitation Data'!E87)),NA())</f>
        <v>#N/A</v>
      </c>
      <c r="AF93" s="83" t="e">
        <f ca="true">+IF(AND(ISNUMBER(OFFSET('Sanitation Data'!$F$4,0,10*ROW('Sanitation Data'!F87))),'Data Summary'!CU93="Yes"),100-OFFSET('Sanitation Data'!$F$4,0,10*ROW('Sanitation Data'!F87)),NA())</f>
        <v>#N/A</v>
      </c>
      <c r="AG93" s="83" t="e">
        <f ca="true">+IF(AND(ISNUMBER(OFFSET('Sanitation Data'!$F$6,0,10*ROW('Sanitation Data'!F87))),'Data Summary'!CV93="Yes"),OFFSET('Sanitation Data'!$F$6,0,10*ROW('Sanitation Data'!F87)),NA())</f>
        <v>#N/A</v>
      </c>
      <c r="AH93" s="83" t="e">
        <f ca="true">+IF(AND(ISNUMBER(OFFSET('Sanitation Data'!$F$10,0,10*ROW('Sanitation Data'!F87))),'Data Summary'!CW93="Yes"),OFFSET('Sanitation Data'!$F$10,0,10*ROW('Sanitation Data'!F87)),NA())</f>
        <v>#N/A</v>
      </c>
      <c r="AI93" s="83" t="e">
        <f ca="true">+IF(AND(ISNUMBER(OFFSET('Sanitation Data'!$F$11,0,10*ROW('Sanitation Data'!F87))),'Data Summary'!CX93="Yes"),OFFSET('Sanitation Data'!$F$11,0,10*ROW('Sanitation Data'!F87)),NA())</f>
        <v>#N/A</v>
      </c>
      <c r="AJ93" s="83" t="e">
        <f ca="true">+IF(AND(ISNUMBER(OFFSET('Sanitation Data'!$F$12,0,10*ROW('Sanitation Data'!F87))),'Data Summary'!CY93="Yes"),OFFSET('Sanitation Data'!$F$12,0,10*ROW('Sanitation Data'!F87)),NA())</f>
        <v>#N/A</v>
      </c>
      <c r="AK93" s="83" t="e">
        <f ca="true">+IF(AND(ISNUMBER(OFFSET('Sanitation Data'!$G$4,0,10*ROW('Sanitation Data'!G87))),'Data Summary'!CZ93="Yes"),100-OFFSET('Sanitation Data'!$G$4,0,10*ROW('Sanitation Data'!G87)),NA())</f>
        <v>#N/A</v>
      </c>
      <c r="AL93" s="83" t="e">
        <f ca="true">+IF(AND(ISNUMBER(OFFSET('Sanitation Data'!$G$6,0,10*ROW('Sanitation Data'!G87))),'Data Summary'!DA93="Yes"),OFFSET('Sanitation Data'!$G$6,0,10*ROW('Sanitation Data'!G87)),NA())</f>
        <v>#N/A</v>
      </c>
      <c r="AM93" s="83" t="e">
        <f ca="true">+IF(AND(ISNUMBER(OFFSET('Sanitation Data'!$G$10,0,10*ROW('Sanitation Data'!G87))),'Data Summary'!DB93="Yes"),OFFSET('Sanitation Data'!$G$10,0,10*ROW('Sanitation Data'!G87)),NA())</f>
        <v>#N/A</v>
      </c>
      <c r="AN93" s="83" t="e">
        <f ca="true">+IF(AND(ISNUMBER(OFFSET('Sanitation Data'!$G$11,0,10*ROW('Sanitation Data'!G87))),'Data Summary'!DC93="Yes"),OFFSET('Sanitation Data'!$G$11,0,10*ROW('Sanitation Data'!G87)),NA())</f>
        <v>#N/A</v>
      </c>
      <c r="AO93" s="83" t="e">
        <f ca="true">+IF(AND(ISNUMBER(OFFSET('Sanitation Data'!$G$12,0,10*ROW('Sanitation Data'!G87))),'Data Summary'!DD93="Yes"),OFFSET('Sanitation Data'!$G$12,0,10*ROW('Sanitation Data'!G87)),NA())</f>
        <v>#N/A</v>
      </c>
      <c r="AP93" s="83" t="e">
        <f ca="true">+IF(AND(ISNUMBER(OFFSET('Sanitation Data'!$H$4,0,10*ROW('Sanitation Data'!H87))),'Data Summary'!DE93="Yes"),100-OFFSET('Sanitation Data'!$H$4,0,10*ROW('Sanitation Data'!H87)),NA())</f>
        <v>#N/A</v>
      </c>
      <c r="AQ93" s="83" t="e">
        <f ca="true">+IF(AND(ISNUMBER(OFFSET('Sanitation Data'!$H$6,0,10*ROW('Sanitation Data'!H87))),'Data Summary'!DF93="Yes"),OFFSET('Sanitation Data'!$H$6,0,10*ROW('Sanitation Data'!H87)),NA())</f>
        <v>#N/A</v>
      </c>
      <c r="AR93" s="83" t="e">
        <f ca="true">+IF(AND(ISNUMBER(OFFSET('Sanitation Data'!$H$10,0,10*ROW('Sanitation Data'!H87))),'Data Summary'!DG93="Yes"),OFFSET('Sanitation Data'!$H$10,0,10*ROW('Sanitation Data'!H87)),NA())</f>
        <v>#N/A</v>
      </c>
      <c r="AS93" s="83" t="e">
        <f ca="true">+IF(AND(ISNUMBER(OFFSET('Sanitation Data'!$H$11,0,10*ROW('Sanitation Data'!H87))),'Data Summary'!DH93="Yes"),OFFSET('Sanitation Data'!$H$11,0,10*ROW('Sanitation Data'!H87)),NA())</f>
        <v>#N/A</v>
      </c>
      <c r="AT93" s="83" t="e">
        <f ca="true">+IF(AND(ISNUMBER(OFFSET('Sanitation Data'!$H$12,0,10*ROW('Sanitation Data'!H87))),'Data Summary'!DI93="Yes"),OFFSET('Sanitation Data'!$H$12,0,10*ROW('Sanitation Data'!H87)),NA())</f>
        <v>#N/A</v>
      </c>
      <c r="AU93" s="83" t="e">
        <f ca="true">+IF(AND(ISNUMBER(OFFSET('Sanitation Data'!$I$4,0,10*ROW('Sanitation Data'!I87))),'Data Summary'!DJ93="Yes"),100-OFFSET('Sanitation Data'!$I$4,0,10*ROW('Sanitation Data'!I87)),NA())</f>
        <v>#N/A</v>
      </c>
      <c r="AV93" s="83" t="e">
        <f ca="true">+IF(AND(ISNUMBER(OFFSET('Sanitation Data'!$I$6,0,10*ROW('Sanitation Data'!I87))),'Data Summary'!DK93="Yes"),OFFSET('Sanitation Data'!$I$6,0,10*ROW('Sanitation Data'!I87)),NA())</f>
        <v>#N/A</v>
      </c>
      <c r="AW93" s="83" t="e">
        <f ca="true">+IF(AND(ISNUMBER(OFFSET('Sanitation Data'!$I$10,0,10*ROW('Sanitation Data'!I87))),'Data Summary'!DL93="Yes"),OFFSET('Sanitation Data'!$I$10,0,10*ROW('Sanitation Data'!I87)),NA())</f>
        <v>#N/A</v>
      </c>
      <c r="AX93" s="83" t="e">
        <f ca="true">+IF(AND(ISNUMBER(OFFSET('Sanitation Data'!$I$11,0,10*ROW('Sanitation Data'!I87))),'Data Summary'!DM93="Yes"),OFFSET('Sanitation Data'!$I$11,0,10*ROW('Sanitation Data'!I87)),NA())</f>
        <v>#N/A</v>
      </c>
      <c r="AY93" s="83" t="e">
        <f ca="true">+IF(AND(ISNUMBER(OFFSET('Sanitation Data'!$I$12,0,10*ROW('Sanitation Data'!I87))),'Data Summary'!DN93="Yes"),OFFSET('Sanitation Data'!$I$12,0,10*ROW('Sanitation Data'!I87)),NA())</f>
        <v>#N/A</v>
      </c>
      <c r="AZ93" s="84" t="e">
        <f ca="true">+IF(AND(ISNUMBER(OFFSET('Hygiene Data'!$D$5,0,10*ROW('Hygiene Data'!D87))),'Data Summary'!DO93="Yes"),OFFSET('Hygiene Data'!$D$5,0,10*ROW('Hygiene Data'!D87)),NA())</f>
        <v>#N/A</v>
      </c>
      <c r="BA93" s="84" t="e">
        <f ca="true">+IF(AND(ISNUMBER(OFFSET('Hygiene Data'!$D$7,0,10*ROW('Hygiene Data'!D87))),'Data Summary'!DP93="Yes"),OFFSET('Hygiene Data'!$D$7,0,10*ROW('Hygiene Data'!D87)),NA())</f>
        <v>#N/A</v>
      </c>
      <c r="BB93" s="84" t="e">
        <f ca="true">+IF(AND(ISNUMBER(OFFSET('Hygiene Data'!$D$9,0,10*ROW('Hygiene Data'!D87))),'Data Summary'!DQ93="Yes"),OFFSET('Hygiene Data'!$D$9,0,10*ROW('Hygiene Data'!D87)),NA())</f>
        <v>#N/A</v>
      </c>
      <c r="BC93" s="84" t="e">
        <f ca="true">+IF(AND(ISNUMBER(OFFSET('Hygiene Data'!$E$5,0,10*ROW('Hygiene Data'!E87))),'Data Summary'!DR93="Yes"),OFFSET('Hygiene Data'!$E$5,0,10*ROW('Hygiene Data'!E87)),NA())</f>
        <v>#N/A</v>
      </c>
      <c r="BD93" s="84" t="e">
        <f ca="true">+IF(AND(ISNUMBER(OFFSET('Hygiene Data'!$E$7,0,10*ROW('Hygiene Data'!E87))),'Data Summary'!DS93="Yes"),OFFSET('Hygiene Data'!$E$7,0,10*ROW('Hygiene Data'!E87)),NA())</f>
        <v>#N/A</v>
      </c>
      <c r="BE93" s="84" t="e">
        <f ca="true">+IF(AND(ISNUMBER(OFFSET('Hygiene Data'!$E$9,0,10*ROW('Hygiene Data'!E87))),'Data Summary'!DT93="Yes"),OFFSET('Hygiene Data'!$E$9,0,10*ROW('Hygiene Data'!E87)),NA())</f>
        <v>#N/A</v>
      </c>
      <c r="BF93" s="84" t="e">
        <f ca="true">+IF(AND(ISNUMBER(OFFSET('Hygiene Data'!$F$5,0,10*ROW('Hygiene Data'!F87))),'Data Summary'!DU93="Yes"),OFFSET('Hygiene Data'!$F$5,0,10*ROW('Hygiene Data'!F87)),NA())</f>
        <v>#N/A</v>
      </c>
      <c r="BG93" s="84" t="e">
        <f ca="true">+IF(AND(ISNUMBER(OFFSET('Hygiene Data'!$F$7,0,10*ROW('Hygiene Data'!F87))),'Data Summary'!DV93="Yes"),OFFSET('Hygiene Data'!$F$7,0,10*ROW('Hygiene Data'!F87)),NA())</f>
        <v>#N/A</v>
      </c>
      <c r="BH93" s="84" t="e">
        <f ca="true">+IF(AND(ISNUMBER(OFFSET('Hygiene Data'!$F$9,0,10*ROW('Hygiene Data'!F87))),'Data Summary'!DW93="Yes"),OFFSET('Hygiene Data'!$F$9,0,10*ROW('Hygiene Data'!F87)),NA())</f>
        <v>#N/A</v>
      </c>
      <c r="BI93" s="84" t="e">
        <f ca="true">+IF(AND(ISNUMBER(OFFSET('Hygiene Data'!$G$5,0,10*ROW('Hygiene Data'!G87))),'Data Summary'!DX93="Yes"),OFFSET('Hygiene Data'!$G$5,0,10*ROW('Hygiene Data'!G87)),NA())</f>
        <v>#N/A</v>
      </c>
      <c r="BJ93" s="84" t="e">
        <f ca="true">+IF(AND(ISNUMBER(OFFSET('Hygiene Data'!$G$7,0,10*ROW('Hygiene Data'!G87))),'Data Summary'!DY93="Yes"),OFFSET('Hygiene Data'!$G$7,0,10*ROW('Hygiene Data'!G87)),NA())</f>
        <v>#N/A</v>
      </c>
      <c r="BK93" s="84" t="e">
        <f ca="true">+IF(AND(ISNUMBER(OFFSET('Hygiene Data'!$G$9,0,10*ROW('Hygiene Data'!G87))),'Data Summary'!DZ93="Yes"),OFFSET('Hygiene Data'!$G$9,0,10*ROW('Hygiene Data'!G87)),NA())</f>
        <v>#N/A</v>
      </c>
      <c r="BL93" s="84" t="e">
        <f ca="true">+IF(AND(ISNUMBER(OFFSET('Hygiene Data'!$H$5,0,10*ROW('Hygiene Data'!H87))),'Data Summary'!EA93="Yes"),OFFSET('Hygiene Data'!$H$5,0,10*ROW('Hygiene Data'!H87)),NA())</f>
        <v>#N/A</v>
      </c>
      <c r="BM93" s="84" t="e">
        <f ca="true">+IF(AND(ISNUMBER(OFFSET('Hygiene Data'!$H$7,0,10*ROW('Hygiene Data'!H87))),'Data Summary'!EB93="Yes"),OFFSET('Hygiene Data'!$H$7,0,10*ROW('Hygiene Data'!H87)),NA())</f>
        <v>#N/A</v>
      </c>
      <c r="BN93" s="84" t="e">
        <f ca="true">+IF(AND(ISNUMBER(OFFSET('Hygiene Data'!$H$9,0,10*ROW('Hygiene Data'!H87))),'Data Summary'!EC93="Yes"),OFFSET('Hygiene Data'!$H$9,0,10*ROW('Hygiene Data'!H87)),NA())</f>
        <v>#N/A</v>
      </c>
      <c r="BO93" s="84" t="e">
        <f ca="true">+IF(AND(ISNUMBER(OFFSET('Hygiene Data'!$I$5,0,10*ROW('Hygiene Data'!I87))),'Data Summary'!ED93="Yes"),OFFSET('Hygiene Data'!$I$5,0,10*ROW('Hygiene Data'!I87)),NA())</f>
        <v>#N/A</v>
      </c>
      <c r="BP93" s="84" t="e">
        <f ca="true">+IF(AND(ISNUMBER(OFFSET('Hygiene Data'!$I$7,0,10*ROW('Hygiene Data'!I87))),'Data Summary'!EE93="Yes"),OFFSET('Hygiene Data'!$I$7,0,10*ROW('Hygiene Data'!I87)),NA())</f>
        <v>#N/A</v>
      </c>
      <c r="BQ93" s="84" t="e">
        <f ca="true">+IF(AND(ISNUMBER(OFFSET('Hygiene Data'!$I$9,0,10*ROW('Hygiene Data'!I87))),'Data Summary'!EF93="Yes"),OFFSET('Hygiene Data'!$I$9,0,10*ROW('Hygiene Data'!I87)),NA())</f>
        <v>#N/A</v>
      </c>
    </row>
    <row xmlns:x14ac="http://schemas.microsoft.com/office/spreadsheetml/2009/9/ac" r="94" x14ac:dyDescent="0.2">
      <c r="A94" s="375" t="e">
        <f ca="true">+RIGHT('Data Summary'!A94,LEN('Data Summary'!A94)-9)</f>
        <v>#VALUE!</v>
      </c>
      <c r="B94" s="36" t="str">
        <f ca="true">+IF(ISTEXT('Data Summary'!B94),'Data Summary'!B94,"")</f>
        <v/>
      </c>
      <c r="C94" s="325" t="e">
        <f ca="true">+VALUE('Data Summary'!C94)</f>
        <v>#VALUE!</v>
      </c>
      <c r="D94" s="82" t="e">
        <f ca="true">+IF(AND(ISNUMBER(OFFSET('Water Data'!$D$4,0,10*ROW('Water Data'!D88))),'Data Summary'!BS94="Yes"),100-OFFSET('Water Data'!$D$4,0,10*ROW('Water Data'!D88)),NA())</f>
        <v>#N/A</v>
      </c>
      <c r="E94" s="82" t="e">
        <f ca="true">+IF(AND(ISNUMBER(OFFSET('Water Data'!$D$6,0,10*ROW('Water Data'!D88))),'Data Summary'!BT94="Yes"),OFFSET('Water Data'!$D$6,0,10*ROW('Water Data'!D88)),NA())</f>
        <v>#N/A</v>
      </c>
      <c r="F94" s="82" t="e">
        <f ca="true">+IF(AND(ISNUMBER(OFFSET('Water Data'!$D$9,0,10*ROW('Water Data'!D88))),'Data Summary'!BU94="Yes"),OFFSET('Water Data'!$D$9,0,10*ROW('Water Data'!D88)),NA())</f>
        <v>#N/A</v>
      </c>
      <c r="G94" s="82" t="e">
        <f ca="true">+IF(AND(ISNUMBER(OFFSET('Water Data'!$E$4,0,10*ROW('Water Data'!E88))),'Data Summary'!BV94="Yes"),100-OFFSET('Water Data'!$E$4,0,10*ROW('Water Data'!E88)),NA())</f>
        <v>#N/A</v>
      </c>
      <c r="H94" s="82" t="e">
        <f ca="true">+IF(AND(ISNUMBER(OFFSET('Water Data'!$E$6,0,10*ROW('Water Data'!E88))),'Data Summary'!BW94="Yes"),OFFSET('Water Data'!$E$6,0,10*ROW('Water Data'!E88)),NA())</f>
        <v>#N/A</v>
      </c>
      <c r="I94" s="82" t="e">
        <f ca="true">+IF(AND(ISNUMBER(OFFSET('Water Data'!$E$9,0,10*ROW('Water Data'!E88))),'Data Summary'!BX94="Yes"),OFFSET('Water Data'!$E$9,0,10*ROW('Water Data'!E88)),NA())</f>
        <v>#N/A</v>
      </c>
      <c r="J94" s="82" t="e">
        <f ca="true">+IF(AND(ISNUMBER(OFFSET('Water Data'!$F$4,0,10*ROW('Water Data'!F88))),'Data Summary'!BY94="Yes"),100-OFFSET('Water Data'!$F$4,0,10*ROW('Water Data'!F88)),NA())</f>
        <v>#N/A</v>
      </c>
      <c r="K94" s="82" t="e">
        <f ca="true">+IF(AND(ISNUMBER(OFFSET('Water Data'!$F$6,0,10*ROW('Water Data'!F88))),'Data Summary'!BZ94="Yes"),OFFSET('Water Data'!$F$6,0,10*ROW('Water Data'!F88)),NA())</f>
        <v>#N/A</v>
      </c>
      <c r="L94" s="82" t="e">
        <f ca="true">+IF(AND(ISNUMBER(OFFSET('Water Data'!$F$9,0,10*ROW('Water Data'!F88))),'Data Summary'!CA94="Yes"),OFFSET('Water Data'!$F$9,0,10*ROW('Water Data'!F88)),NA())</f>
        <v>#N/A</v>
      </c>
      <c r="M94" s="82" t="e">
        <f ca="true">+IF(AND(ISNUMBER(OFFSET('Water Data'!$G$4,0,10*ROW('Water Data'!G88))),'Data Summary'!CB94="Yes"),100-OFFSET('Water Data'!$G$4,0,10*ROW('Water Data'!G88)),NA())</f>
        <v>#N/A</v>
      </c>
      <c r="N94" s="82" t="e">
        <f ca="true">+IF(AND(ISNUMBER(OFFSET('Water Data'!$G$6,0,10*ROW('Water Data'!G88))),'Data Summary'!CC94="Yes"),OFFSET('Water Data'!$G$6,0,10*ROW('Water Data'!G88)),NA())</f>
        <v>#N/A</v>
      </c>
      <c r="O94" s="82" t="e">
        <f ca="true">+IF(AND(ISNUMBER(OFFSET('Water Data'!$G$9,0,10*ROW('Water Data'!G88))),'Data Summary'!CD94="Yes"),OFFSET('Water Data'!$G$9,0,10*ROW('Water Data'!G88)),NA())</f>
        <v>#N/A</v>
      </c>
      <c r="P94" s="82" t="e">
        <f ca="true">+IF(AND(ISNUMBER(OFFSET('Water Data'!$H$4,0,10*ROW('Water Data'!H88))),'Data Summary'!CE94="Yes"),100-OFFSET('Water Data'!$H$4,0,10*ROW('Water Data'!H88)),NA())</f>
        <v>#N/A</v>
      </c>
      <c r="Q94" s="82" t="e">
        <f ca="true">+IF(AND(ISNUMBER(OFFSET('Water Data'!$H$6,0,10*ROW('Water Data'!H88))),'Data Summary'!CF94="Yes"),OFFSET('Water Data'!$H$6,0,10*ROW('Water Data'!H88)),NA())</f>
        <v>#N/A</v>
      </c>
      <c r="R94" s="82" t="e">
        <f ca="true">+IF(AND(ISNUMBER(OFFSET('Water Data'!$H$9,0,10*ROW('Water Data'!H88))),'Data Summary'!CG94="Yes"),OFFSET('Water Data'!$H$9,0,10*ROW('Water Data'!H88)),NA())</f>
        <v>#N/A</v>
      </c>
      <c r="S94" s="82" t="e">
        <f ca="true">+IF(AND(ISNUMBER(OFFSET('Water Data'!$I$4,0,10*ROW('Water Data'!I88))),'Data Summary'!CH94="Yes"),100-OFFSET('Water Data'!$I$4,0,10*ROW('Water Data'!I88)),NA())</f>
        <v>#N/A</v>
      </c>
      <c r="T94" s="82" t="e">
        <f ca="true">+IF(AND(ISNUMBER(OFFSET('Water Data'!$I$6,0,10*ROW('Water Data'!I88))),'Data Summary'!CI94="Yes"),OFFSET('Water Data'!$I$6,0,10*ROW('Water Data'!I88)),NA())</f>
        <v>#N/A</v>
      </c>
      <c r="U94" s="82" t="e">
        <f ca="true">+IF(AND(ISNUMBER(OFFSET('Water Data'!$I$9,0,10*ROW('Water Data'!I88))),'Data Summary'!CJ94="Yes"),OFFSET('Water Data'!$I$9,0,10*ROW('Water Data'!I88)),NA())</f>
        <v>#N/A</v>
      </c>
      <c r="V94" s="83" t="e">
        <f ca="true">+IF(AND(ISNUMBER(OFFSET('Sanitation Data'!$D$4,0,10*ROW('Sanitation Data'!D88))),'Data Summary'!CK94="Yes"),100-OFFSET('Sanitation Data'!$D$4,0,10*ROW('Sanitation Data'!D88)),NA())</f>
        <v>#N/A</v>
      </c>
      <c r="W94" s="83" t="e">
        <f ca="true">+IF(AND(ISNUMBER(OFFSET('Sanitation Data'!$D$6,0,10*ROW('Sanitation Data'!D88))),'Data Summary'!CL94="Yes"),OFFSET('Sanitation Data'!$D$6,0,10*ROW('Sanitation Data'!D88)),NA())</f>
        <v>#N/A</v>
      </c>
      <c r="X94" s="83" t="e">
        <f ca="true">+IF(AND(ISNUMBER(OFFSET('Sanitation Data'!$D$10,0,10*ROW('Sanitation Data'!D88))),'Data Summary'!CM94="Yes"),OFFSET('Sanitation Data'!$D$10,0,10*ROW('Sanitation Data'!D88)),NA())</f>
        <v>#N/A</v>
      </c>
      <c r="Y94" s="83" t="e">
        <f ca="true">+IF(AND(ISNUMBER(OFFSET('Sanitation Data'!$D$11,0,10*ROW('Sanitation Data'!D88))),'Data Summary'!CN94="Yes"),OFFSET('Sanitation Data'!$D$11,0,10*ROW('Sanitation Data'!D88)),NA())</f>
        <v>#N/A</v>
      </c>
      <c r="Z94" s="83" t="e">
        <f ca="true">+IF(AND(ISNUMBER(OFFSET('Sanitation Data'!$D$12,0,10*ROW('Sanitation Data'!D88))),'Data Summary'!CO94="Yes"),OFFSET('Sanitation Data'!$D$12,0,10*ROW('Sanitation Data'!D88)),NA())</f>
        <v>#N/A</v>
      </c>
      <c r="AA94" s="83" t="e">
        <f ca="true">+IF(AND(ISNUMBER(OFFSET('Sanitation Data'!$E$4,0,10*ROW('Sanitation Data'!E88))),'Data Summary'!CP94="Yes"),100-OFFSET('Sanitation Data'!$E$4,0,10*ROW('Sanitation Data'!E88)),NA())</f>
        <v>#N/A</v>
      </c>
      <c r="AB94" s="83" t="e">
        <f ca="true">+IF(AND(ISNUMBER(OFFSET('Sanitation Data'!$E$6,0,10*ROW('Sanitation Data'!E88))),'Data Summary'!CQ94="Yes"),OFFSET('Sanitation Data'!$E$6,0,10*ROW('Sanitation Data'!E88)),NA())</f>
        <v>#N/A</v>
      </c>
      <c r="AC94" s="83" t="e">
        <f ca="true">+IF(AND(ISNUMBER(OFFSET('Sanitation Data'!$E$10,0,10*ROW('Sanitation Data'!E88))),'Data Summary'!CR94="Yes"),OFFSET('Sanitation Data'!$E$10,0,10*ROW('Sanitation Data'!E88)),NA())</f>
        <v>#N/A</v>
      </c>
      <c r="AD94" s="83" t="e">
        <f ca="true">+IF(AND(ISNUMBER(OFFSET('Sanitation Data'!$E$11,0,10*ROW('Sanitation Data'!E88))),'Data Summary'!CS94="Yes"),OFFSET('Sanitation Data'!$E$11,0,10*ROW('Sanitation Data'!E88)),NA())</f>
        <v>#N/A</v>
      </c>
      <c r="AE94" s="83" t="e">
        <f ca="true">+IF(AND(ISNUMBER(OFFSET('Sanitation Data'!$E$12,0,10*ROW('Sanitation Data'!E88))),'Data Summary'!CT94="Yes"),OFFSET('Sanitation Data'!$E$12,0,10*ROW('Sanitation Data'!E88)),NA())</f>
        <v>#N/A</v>
      </c>
      <c r="AF94" s="83" t="e">
        <f ca="true">+IF(AND(ISNUMBER(OFFSET('Sanitation Data'!$F$4,0,10*ROW('Sanitation Data'!F88))),'Data Summary'!CU94="Yes"),100-OFFSET('Sanitation Data'!$F$4,0,10*ROW('Sanitation Data'!F88)),NA())</f>
        <v>#N/A</v>
      </c>
      <c r="AG94" s="83" t="e">
        <f ca="true">+IF(AND(ISNUMBER(OFFSET('Sanitation Data'!$F$6,0,10*ROW('Sanitation Data'!F88))),'Data Summary'!CV94="Yes"),OFFSET('Sanitation Data'!$F$6,0,10*ROW('Sanitation Data'!F88)),NA())</f>
        <v>#N/A</v>
      </c>
      <c r="AH94" s="83" t="e">
        <f ca="true">+IF(AND(ISNUMBER(OFFSET('Sanitation Data'!$F$10,0,10*ROW('Sanitation Data'!F88))),'Data Summary'!CW94="Yes"),OFFSET('Sanitation Data'!$F$10,0,10*ROW('Sanitation Data'!F88)),NA())</f>
        <v>#N/A</v>
      </c>
      <c r="AI94" s="83" t="e">
        <f ca="true">+IF(AND(ISNUMBER(OFFSET('Sanitation Data'!$F$11,0,10*ROW('Sanitation Data'!F88))),'Data Summary'!CX94="Yes"),OFFSET('Sanitation Data'!$F$11,0,10*ROW('Sanitation Data'!F88)),NA())</f>
        <v>#N/A</v>
      </c>
      <c r="AJ94" s="83" t="e">
        <f ca="true">+IF(AND(ISNUMBER(OFFSET('Sanitation Data'!$F$12,0,10*ROW('Sanitation Data'!F88))),'Data Summary'!CY94="Yes"),OFFSET('Sanitation Data'!$F$12,0,10*ROW('Sanitation Data'!F88)),NA())</f>
        <v>#N/A</v>
      </c>
      <c r="AK94" s="83" t="e">
        <f ca="true">+IF(AND(ISNUMBER(OFFSET('Sanitation Data'!$G$4,0,10*ROW('Sanitation Data'!G88))),'Data Summary'!CZ94="Yes"),100-OFFSET('Sanitation Data'!$G$4,0,10*ROW('Sanitation Data'!G88)),NA())</f>
        <v>#N/A</v>
      </c>
      <c r="AL94" s="83" t="e">
        <f ca="true">+IF(AND(ISNUMBER(OFFSET('Sanitation Data'!$G$6,0,10*ROW('Sanitation Data'!G88))),'Data Summary'!DA94="Yes"),OFFSET('Sanitation Data'!$G$6,0,10*ROW('Sanitation Data'!G88)),NA())</f>
        <v>#N/A</v>
      </c>
      <c r="AM94" s="83" t="e">
        <f ca="true">+IF(AND(ISNUMBER(OFFSET('Sanitation Data'!$G$10,0,10*ROW('Sanitation Data'!G88))),'Data Summary'!DB94="Yes"),OFFSET('Sanitation Data'!$G$10,0,10*ROW('Sanitation Data'!G88)),NA())</f>
        <v>#N/A</v>
      </c>
      <c r="AN94" s="83" t="e">
        <f ca="true">+IF(AND(ISNUMBER(OFFSET('Sanitation Data'!$G$11,0,10*ROW('Sanitation Data'!G88))),'Data Summary'!DC94="Yes"),OFFSET('Sanitation Data'!$G$11,0,10*ROW('Sanitation Data'!G88)),NA())</f>
        <v>#N/A</v>
      </c>
      <c r="AO94" s="83" t="e">
        <f ca="true">+IF(AND(ISNUMBER(OFFSET('Sanitation Data'!$G$12,0,10*ROW('Sanitation Data'!G88))),'Data Summary'!DD94="Yes"),OFFSET('Sanitation Data'!$G$12,0,10*ROW('Sanitation Data'!G88)),NA())</f>
        <v>#N/A</v>
      </c>
      <c r="AP94" s="83" t="e">
        <f ca="true">+IF(AND(ISNUMBER(OFFSET('Sanitation Data'!$H$4,0,10*ROW('Sanitation Data'!H88))),'Data Summary'!DE94="Yes"),100-OFFSET('Sanitation Data'!$H$4,0,10*ROW('Sanitation Data'!H88)),NA())</f>
        <v>#N/A</v>
      </c>
      <c r="AQ94" s="83" t="e">
        <f ca="true">+IF(AND(ISNUMBER(OFFSET('Sanitation Data'!$H$6,0,10*ROW('Sanitation Data'!H88))),'Data Summary'!DF94="Yes"),OFFSET('Sanitation Data'!$H$6,0,10*ROW('Sanitation Data'!H88)),NA())</f>
        <v>#N/A</v>
      </c>
      <c r="AR94" s="83" t="e">
        <f ca="true">+IF(AND(ISNUMBER(OFFSET('Sanitation Data'!$H$10,0,10*ROW('Sanitation Data'!H88))),'Data Summary'!DG94="Yes"),OFFSET('Sanitation Data'!$H$10,0,10*ROW('Sanitation Data'!H88)),NA())</f>
        <v>#N/A</v>
      </c>
      <c r="AS94" s="83" t="e">
        <f ca="true">+IF(AND(ISNUMBER(OFFSET('Sanitation Data'!$H$11,0,10*ROW('Sanitation Data'!H88))),'Data Summary'!DH94="Yes"),OFFSET('Sanitation Data'!$H$11,0,10*ROW('Sanitation Data'!H88)),NA())</f>
        <v>#N/A</v>
      </c>
      <c r="AT94" s="83" t="e">
        <f ca="true">+IF(AND(ISNUMBER(OFFSET('Sanitation Data'!$H$12,0,10*ROW('Sanitation Data'!H88))),'Data Summary'!DI94="Yes"),OFFSET('Sanitation Data'!$H$12,0,10*ROW('Sanitation Data'!H88)),NA())</f>
        <v>#N/A</v>
      </c>
      <c r="AU94" s="83" t="e">
        <f ca="true">+IF(AND(ISNUMBER(OFFSET('Sanitation Data'!$I$4,0,10*ROW('Sanitation Data'!I88))),'Data Summary'!DJ94="Yes"),100-OFFSET('Sanitation Data'!$I$4,0,10*ROW('Sanitation Data'!I88)),NA())</f>
        <v>#N/A</v>
      </c>
      <c r="AV94" s="83" t="e">
        <f ca="true">+IF(AND(ISNUMBER(OFFSET('Sanitation Data'!$I$6,0,10*ROW('Sanitation Data'!I88))),'Data Summary'!DK94="Yes"),OFFSET('Sanitation Data'!$I$6,0,10*ROW('Sanitation Data'!I88)),NA())</f>
        <v>#N/A</v>
      </c>
      <c r="AW94" s="83" t="e">
        <f ca="true">+IF(AND(ISNUMBER(OFFSET('Sanitation Data'!$I$10,0,10*ROW('Sanitation Data'!I88))),'Data Summary'!DL94="Yes"),OFFSET('Sanitation Data'!$I$10,0,10*ROW('Sanitation Data'!I88)),NA())</f>
        <v>#N/A</v>
      </c>
      <c r="AX94" s="83" t="e">
        <f ca="true">+IF(AND(ISNUMBER(OFFSET('Sanitation Data'!$I$11,0,10*ROW('Sanitation Data'!I88))),'Data Summary'!DM94="Yes"),OFFSET('Sanitation Data'!$I$11,0,10*ROW('Sanitation Data'!I88)),NA())</f>
        <v>#N/A</v>
      </c>
      <c r="AY94" s="83" t="e">
        <f ca="true">+IF(AND(ISNUMBER(OFFSET('Sanitation Data'!$I$12,0,10*ROW('Sanitation Data'!I88))),'Data Summary'!DN94="Yes"),OFFSET('Sanitation Data'!$I$12,0,10*ROW('Sanitation Data'!I88)),NA())</f>
        <v>#N/A</v>
      </c>
      <c r="AZ94" s="84" t="e">
        <f ca="true">+IF(AND(ISNUMBER(OFFSET('Hygiene Data'!$D$5,0,10*ROW('Hygiene Data'!D88))),'Data Summary'!DO94="Yes"),OFFSET('Hygiene Data'!$D$5,0,10*ROW('Hygiene Data'!D88)),NA())</f>
        <v>#N/A</v>
      </c>
      <c r="BA94" s="84" t="e">
        <f ca="true">+IF(AND(ISNUMBER(OFFSET('Hygiene Data'!$D$7,0,10*ROW('Hygiene Data'!D88))),'Data Summary'!DP94="Yes"),OFFSET('Hygiene Data'!$D$7,0,10*ROW('Hygiene Data'!D88)),NA())</f>
        <v>#N/A</v>
      </c>
      <c r="BB94" s="84" t="e">
        <f ca="true">+IF(AND(ISNUMBER(OFFSET('Hygiene Data'!$D$9,0,10*ROW('Hygiene Data'!D88))),'Data Summary'!DQ94="Yes"),OFFSET('Hygiene Data'!$D$9,0,10*ROW('Hygiene Data'!D88)),NA())</f>
        <v>#N/A</v>
      </c>
      <c r="BC94" s="84" t="e">
        <f ca="true">+IF(AND(ISNUMBER(OFFSET('Hygiene Data'!$E$5,0,10*ROW('Hygiene Data'!E88))),'Data Summary'!DR94="Yes"),OFFSET('Hygiene Data'!$E$5,0,10*ROW('Hygiene Data'!E88)),NA())</f>
        <v>#N/A</v>
      </c>
      <c r="BD94" s="84" t="e">
        <f ca="true">+IF(AND(ISNUMBER(OFFSET('Hygiene Data'!$E$7,0,10*ROW('Hygiene Data'!E88))),'Data Summary'!DS94="Yes"),OFFSET('Hygiene Data'!$E$7,0,10*ROW('Hygiene Data'!E88)),NA())</f>
        <v>#N/A</v>
      </c>
      <c r="BE94" s="84" t="e">
        <f ca="true">+IF(AND(ISNUMBER(OFFSET('Hygiene Data'!$E$9,0,10*ROW('Hygiene Data'!E88))),'Data Summary'!DT94="Yes"),OFFSET('Hygiene Data'!$E$9,0,10*ROW('Hygiene Data'!E88)),NA())</f>
        <v>#N/A</v>
      </c>
      <c r="BF94" s="84" t="e">
        <f ca="true">+IF(AND(ISNUMBER(OFFSET('Hygiene Data'!$F$5,0,10*ROW('Hygiene Data'!F88))),'Data Summary'!DU94="Yes"),OFFSET('Hygiene Data'!$F$5,0,10*ROW('Hygiene Data'!F88)),NA())</f>
        <v>#N/A</v>
      </c>
      <c r="BG94" s="84" t="e">
        <f ca="true">+IF(AND(ISNUMBER(OFFSET('Hygiene Data'!$F$7,0,10*ROW('Hygiene Data'!F88))),'Data Summary'!DV94="Yes"),OFFSET('Hygiene Data'!$F$7,0,10*ROW('Hygiene Data'!F88)),NA())</f>
        <v>#N/A</v>
      </c>
      <c r="BH94" s="84" t="e">
        <f ca="true">+IF(AND(ISNUMBER(OFFSET('Hygiene Data'!$F$9,0,10*ROW('Hygiene Data'!F88))),'Data Summary'!DW94="Yes"),OFFSET('Hygiene Data'!$F$9,0,10*ROW('Hygiene Data'!F88)),NA())</f>
        <v>#N/A</v>
      </c>
      <c r="BI94" s="84" t="e">
        <f ca="true">+IF(AND(ISNUMBER(OFFSET('Hygiene Data'!$G$5,0,10*ROW('Hygiene Data'!G88))),'Data Summary'!DX94="Yes"),OFFSET('Hygiene Data'!$G$5,0,10*ROW('Hygiene Data'!G88)),NA())</f>
        <v>#N/A</v>
      </c>
      <c r="BJ94" s="84" t="e">
        <f ca="true">+IF(AND(ISNUMBER(OFFSET('Hygiene Data'!$G$7,0,10*ROW('Hygiene Data'!G88))),'Data Summary'!DY94="Yes"),OFFSET('Hygiene Data'!$G$7,0,10*ROW('Hygiene Data'!G88)),NA())</f>
        <v>#N/A</v>
      </c>
      <c r="BK94" s="84" t="e">
        <f ca="true">+IF(AND(ISNUMBER(OFFSET('Hygiene Data'!$G$9,0,10*ROW('Hygiene Data'!G88))),'Data Summary'!DZ94="Yes"),OFFSET('Hygiene Data'!$G$9,0,10*ROW('Hygiene Data'!G88)),NA())</f>
        <v>#N/A</v>
      </c>
      <c r="BL94" s="84" t="e">
        <f ca="true">+IF(AND(ISNUMBER(OFFSET('Hygiene Data'!$H$5,0,10*ROW('Hygiene Data'!H88))),'Data Summary'!EA94="Yes"),OFFSET('Hygiene Data'!$H$5,0,10*ROW('Hygiene Data'!H88)),NA())</f>
        <v>#N/A</v>
      </c>
      <c r="BM94" s="84" t="e">
        <f ca="true">+IF(AND(ISNUMBER(OFFSET('Hygiene Data'!$H$7,0,10*ROW('Hygiene Data'!H88))),'Data Summary'!EB94="Yes"),OFFSET('Hygiene Data'!$H$7,0,10*ROW('Hygiene Data'!H88)),NA())</f>
        <v>#N/A</v>
      </c>
      <c r="BN94" s="84" t="e">
        <f ca="true">+IF(AND(ISNUMBER(OFFSET('Hygiene Data'!$H$9,0,10*ROW('Hygiene Data'!H88))),'Data Summary'!EC94="Yes"),OFFSET('Hygiene Data'!$H$9,0,10*ROW('Hygiene Data'!H88)),NA())</f>
        <v>#N/A</v>
      </c>
      <c r="BO94" s="84" t="e">
        <f ca="true">+IF(AND(ISNUMBER(OFFSET('Hygiene Data'!$I$5,0,10*ROW('Hygiene Data'!I88))),'Data Summary'!ED94="Yes"),OFFSET('Hygiene Data'!$I$5,0,10*ROW('Hygiene Data'!I88)),NA())</f>
        <v>#N/A</v>
      </c>
      <c r="BP94" s="84" t="e">
        <f ca="true">+IF(AND(ISNUMBER(OFFSET('Hygiene Data'!$I$7,0,10*ROW('Hygiene Data'!I88))),'Data Summary'!EE94="Yes"),OFFSET('Hygiene Data'!$I$7,0,10*ROW('Hygiene Data'!I88)),NA())</f>
        <v>#N/A</v>
      </c>
      <c r="BQ94" s="84" t="e">
        <f ca="true">+IF(AND(ISNUMBER(OFFSET('Hygiene Data'!$I$9,0,10*ROW('Hygiene Data'!I88))),'Data Summary'!EF94="Yes"),OFFSET('Hygiene Data'!$I$9,0,10*ROW('Hygiene Data'!I88)),NA())</f>
        <v>#N/A</v>
      </c>
    </row>
    <row xmlns:x14ac="http://schemas.microsoft.com/office/spreadsheetml/2009/9/ac" r="95" x14ac:dyDescent="0.2">
      <c r="A95" s="375" t="e">
        <f ca="true">+RIGHT('Data Summary'!A95,LEN('Data Summary'!A95)-9)</f>
        <v>#VALUE!</v>
      </c>
      <c r="B95" s="36" t="str">
        <f ca="true">+IF(ISTEXT('Data Summary'!B95),'Data Summary'!B95,"")</f>
        <v/>
      </c>
      <c r="C95" s="325" t="e">
        <f ca="true">+VALUE('Data Summary'!C95)</f>
        <v>#VALUE!</v>
      </c>
      <c r="D95" s="82" t="e">
        <f ca="true">+IF(AND(ISNUMBER(OFFSET('Water Data'!$D$4,0,10*ROW('Water Data'!D89))),'Data Summary'!BS95="Yes"),100-OFFSET('Water Data'!$D$4,0,10*ROW('Water Data'!D89)),NA())</f>
        <v>#N/A</v>
      </c>
      <c r="E95" s="82" t="e">
        <f ca="true">+IF(AND(ISNUMBER(OFFSET('Water Data'!$D$6,0,10*ROW('Water Data'!D89))),'Data Summary'!BT95="Yes"),OFFSET('Water Data'!$D$6,0,10*ROW('Water Data'!D89)),NA())</f>
        <v>#N/A</v>
      </c>
      <c r="F95" s="82" t="e">
        <f ca="true">+IF(AND(ISNUMBER(OFFSET('Water Data'!$D$9,0,10*ROW('Water Data'!D89))),'Data Summary'!BU95="Yes"),OFFSET('Water Data'!$D$9,0,10*ROW('Water Data'!D89)),NA())</f>
        <v>#N/A</v>
      </c>
      <c r="G95" s="82" t="e">
        <f ca="true">+IF(AND(ISNUMBER(OFFSET('Water Data'!$E$4,0,10*ROW('Water Data'!E89))),'Data Summary'!BV95="Yes"),100-OFFSET('Water Data'!$E$4,0,10*ROW('Water Data'!E89)),NA())</f>
        <v>#N/A</v>
      </c>
      <c r="H95" s="82" t="e">
        <f ca="true">+IF(AND(ISNUMBER(OFFSET('Water Data'!$E$6,0,10*ROW('Water Data'!E89))),'Data Summary'!BW95="Yes"),OFFSET('Water Data'!$E$6,0,10*ROW('Water Data'!E89)),NA())</f>
        <v>#N/A</v>
      </c>
      <c r="I95" s="82" t="e">
        <f ca="true">+IF(AND(ISNUMBER(OFFSET('Water Data'!$E$9,0,10*ROW('Water Data'!E89))),'Data Summary'!BX95="Yes"),OFFSET('Water Data'!$E$9,0,10*ROW('Water Data'!E89)),NA())</f>
        <v>#N/A</v>
      </c>
      <c r="J95" s="82" t="e">
        <f ca="true">+IF(AND(ISNUMBER(OFFSET('Water Data'!$F$4,0,10*ROW('Water Data'!F89))),'Data Summary'!BY95="Yes"),100-OFFSET('Water Data'!$F$4,0,10*ROW('Water Data'!F89)),NA())</f>
        <v>#N/A</v>
      </c>
      <c r="K95" s="82" t="e">
        <f ca="true">+IF(AND(ISNUMBER(OFFSET('Water Data'!$F$6,0,10*ROW('Water Data'!F89))),'Data Summary'!BZ95="Yes"),OFFSET('Water Data'!$F$6,0,10*ROW('Water Data'!F89)),NA())</f>
        <v>#N/A</v>
      </c>
      <c r="L95" s="82" t="e">
        <f ca="true">+IF(AND(ISNUMBER(OFFSET('Water Data'!$F$9,0,10*ROW('Water Data'!F89))),'Data Summary'!CA95="Yes"),OFFSET('Water Data'!$F$9,0,10*ROW('Water Data'!F89)),NA())</f>
        <v>#N/A</v>
      </c>
      <c r="M95" s="82" t="e">
        <f ca="true">+IF(AND(ISNUMBER(OFFSET('Water Data'!$G$4,0,10*ROW('Water Data'!G89))),'Data Summary'!CB95="Yes"),100-OFFSET('Water Data'!$G$4,0,10*ROW('Water Data'!G89)),NA())</f>
        <v>#N/A</v>
      </c>
      <c r="N95" s="82" t="e">
        <f ca="true">+IF(AND(ISNUMBER(OFFSET('Water Data'!$G$6,0,10*ROW('Water Data'!G89))),'Data Summary'!CC95="Yes"),OFFSET('Water Data'!$G$6,0,10*ROW('Water Data'!G89)),NA())</f>
        <v>#N/A</v>
      </c>
      <c r="O95" s="82" t="e">
        <f ca="true">+IF(AND(ISNUMBER(OFFSET('Water Data'!$G$9,0,10*ROW('Water Data'!G89))),'Data Summary'!CD95="Yes"),OFFSET('Water Data'!$G$9,0,10*ROW('Water Data'!G89)),NA())</f>
        <v>#N/A</v>
      </c>
      <c r="P95" s="82" t="e">
        <f ca="true">+IF(AND(ISNUMBER(OFFSET('Water Data'!$H$4,0,10*ROW('Water Data'!H89))),'Data Summary'!CE95="Yes"),100-OFFSET('Water Data'!$H$4,0,10*ROW('Water Data'!H89)),NA())</f>
        <v>#N/A</v>
      </c>
      <c r="Q95" s="82" t="e">
        <f ca="true">+IF(AND(ISNUMBER(OFFSET('Water Data'!$H$6,0,10*ROW('Water Data'!H89))),'Data Summary'!CF95="Yes"),OFFSET('Water Data'!$H$6,0,10*ROW('Water Data'!H89)),NA())</f>
        <v>#N/A</v>
      </c>
      <c r="R95" s="82" t="e">
        <f ca="true">+IF(AND(ISNUMBER(OFFSET('Water Data'!$H$9,0,10*ROW('Water Data'!H89))),'Data Summary'!CG95="Yes"),OFFSET('Water Data'!$H$9,0,10*ROW('Water Data'!H89)),NA())</f>
        <v>#N/A</v>
      </c>
      <c r="S95" s="82" t="e">
        <f ca="true">+IF(AND(ISNUMBER(OFFSET('Water Data'!$I$4,0,10*ROW('Water Data'!I89))),'Data Summary'!CH95="Yes"),100-OFFSET('Water Data'!$I$4,0,10*ROW('Water Data'!I89)),NA())</f>
        <v>#N/A</v>
      </c>
      <c r="T95" s="82" t="e">
        <f ca="true">+IF(AND(ISNUMBER(OFFSET('Water Data'!$I$6,0,10*ROW('Water Data'!I89))),'Data Summary'!CI95="Yes"),OFFSET('Water Data'!$I$6,0,10*ROW('Water Data'!I89)),NA())</f>
        <v>#N/A</v>
      </c>
      <c r="U95" s="82" t="e">
        <f ca="true">+IF(AND(ISNUMBER(OFFSET('Water Data'!$I$9,0,10*ROW('Water Data'!I89))),'Data Summary'!CJ95="Yes"),OFFSET('Water Data'!$I$9,0,10*ROW('Water Data'!I89)),NA())</f>
        <v>#N/A</v>
      </c>
      <c r="V95" s="83" t="e">
        <f ca="true">+IF(AND(ISNUMBER(OFFSET('Sanitation Data'!$D$4,0,10*ROW('Sanitation Data'!D89))),'Data Summary'!CK95="Yes"),100-OFFSET('Sanitation Data'!$D$4,0,10*ROW('Sanitation Data'!D89)),NA())</f>
        <v>#N/A</v>
      </c>
      <c r="W95" s="83" t="e">
        <f ca="true">+IF(AND(ISNUMBER(OFFSET('Sanitation Data'!$D$6,0,10*ROW('Sanitation Data'!D89))),'Data Summary'!CL95="Yes"),OFFSET('Sanitation Data'!$D$6,0,10*ROW('Sanitation Data'!D89)),NA())</f>
        <v>#N/A</v>
      </c>
      <c r="X95" s="83" t="e">
        <f ca="true">+IF(AND(ISNUMBER(OFFSET('Sanitation Data'!$D$10,0,10*ROW('Sanitation Data'!D89))),'Data Summary'!CM95="Yes"),OFFSET('Sanitation Data'!$D$10,0,10*ROW('Sanitation Data'!D89)),NA())</f>
        <v>#N/A</v>
      </c>
      <c r="Y95" s="83" t="e">
        <f ca="true">+IF(AND(ISNUMBER(OFFSET('Sanitation Data'!$D$11,0,10*ROW('Sanitation Data'!D89))),'Data Summary'!CN95="Yes"),OFFSET('Sanitation Data'!$D$11,0,10*ROW('Sanitation Data'!D89)),NA())</f>
        <v>#N/A</v>
      </c>
      <c r="Z95" s="83" t="e">
        <f ca="true">+IF(AND(ISNUMBER(OFFSET('Sanitation Data'!$D$12,0,10*ROW('Sanitation Data'!D89))),'Data Summary'!CO95="Yes"),OFFSET('Sanitation Data'!$D$12,0,10*ROW('Sanitation Data'!D89)),NA())</f>
        <v>#N/A</v>
      </c>
      <c r="AA95" s="83" t="e">
        <f ca="true">+IF(AND(ISNUMBER(OFFSET('Sanitation Data'!$E$4,0,10*ROW('Sanitation Data'!E89))),'Data Summary'!CP95="Yes"),100-OFFSET('Sanitation Data'!$E$4,0,10*ROW('Sanitation Data'!E89)),NA())</f>
        <v>#N/A</v>
      </c>
      <c r="AB95" s="83" t="e">
        <f ca="true">+IF(AND(ISNUMBER(OFFSET('Sanitation Data'!$E$6,0,10*ROW('Sanitation Data'!E89))),'Data Summary'!CQ95="Yes"),OFFSET('Sanitation Data'!$E$6,0,10*ROW('Sanitation Data'!E89)),NA())</f>
        <v>#N/A</v>
      </c>
      <c r="AC95" s="83" t="e">
        <f ca="true">+IF(AND(ISNUMBER(OFFSET('Sanitation Data'!$E$10,0,10*ROW('Sanitation Data'!E89))),'Data Summary'!CR95="Yes"),OFFSET('Sanitation Data'!$E$10,0,10*ROW('Sanitation Data'!E89)),NA())</f>
        <v>#N/A</v>
      </c>
      <c r="AD95" s="83" t="e">
        <f ca="true">+IF(AND(ISNUMBER(OFFSET('Sanitation Data'!$E$11,0,10*ROW('Sanitation Data'!E89))),'Data Summary'!CS95="Yes"),OFFSET('Sanitation Data'!$E$11,0,10*ROW('Sanitation Data'!E89)),NA())</f>
        <v>#N/A</v>
      </c>
      <c r="AE95" s="83" t="e">
        <f ca="true">+IF(AND(ISNUMBER(OFFSET('Sanitation Data'!$E$12,0,10*ROW('Sanitation Data'!E89))),'Data Summary'!CT95="Yes"),OFFSET('Sanitation Data'!$E$12,0,10*ROW('Sanitation Data'!E89)),NA())</f>
        <v>#N/A</v>
      </c>
      <c r="AF95" s="83" t="e">
        <f ca="true">+IF(AND(ISNUMBER(OFFSET('Sanitation Data'!$F$4,0,10*ROW('Sanitation Data'!F89))),'Data Summary'!CU95="Yes"),100-OFFSET('Sanitation Data'!$F$4,0,10*ROW('Sanitation Data'!F89)),NA())</f>
        <v>#N/A</v>
      </c>
      <c r="AG95" s="83" t="e">
        <f ca="true">+IF(AND(ISNUMBER(OFFSET('Sanitation Data'!$F$6,0,10*ROW('Sanitation Data'!F89))),'Data Summary'!CV95="Yes"),OFFSET('Sanitation Data'!$F$6,0,10*ROW('Sanitation Data'!F89)),NA())</f>
        <v>#N/A</v>
      </c>
      <c r="AH95" s="83" t="e">
        <f ca="true">+IF(AND(ISNUMBER(OFFSET('Sanitation Data'!$F$10,0,10*ROW('Sanitation Data'!F89))),'Data Summary'!CW95="Yes"),OFFSET('Sanitation Data'!$F$10,0,10*ROW('Sanitation Data'!F89)),NA())</f>
        <v>#N/A</v>
      </c>
      <c r="AI95" s="83" t="e">
        <f ca="true">+IF(AND(ISNUMBER(OFFSET('Sanitation Data'!$F$11,0,10*ROW('Sanitation Data'!F89))),'Data Summary'!CX95="Yes"),OFFSET('Sanitation Data'!$F$11,0,10*ROW('Sanitation Data'!F89)),NA())</f>
        <v>#N/A</v>
      </c>
      <c r="AJ95" s="83" t="e">
        <f ca="true">+IF(AND(ISNUMBER(OFFSET('Sanitation Data'!$F$12,0,10*ROW('Sanitation Data'!F89))),'Data Summary'!CY95="Yes"),OFFSET('Sanitation Data'!$F$12,0,10*ROW('Sanitation Data'!F89)),NA())</f>
        <v>#N/A</v>
      </c>
      <c r="AK95" s="83" t="e">
        <f ca="true">+IF(AND(ISNUMBER(OFFSET('Sanitation Data'!$G$4,0,10*ROW('Sanitation Data'!G89))),'Data Summary'!CZ95="Yes"),100-OFFSET('Sanitation Data'!$G$4,0,10*ROW('Sanitation Data'!G89)),NA())</f>
        <v>#N/A</v>
      </c>
      <c r="AL95" s="83" t="e">
        <f ca="true">+IF(AND(ISNUMBER(OFFSET('Sanitation Data'!$G$6,0,10*ROW('Sanitation Data'!G89))),'Data Summary'!DA95="Yes"),OFFSET('Sanitation Data'!$G$6,0,10*ROW('Sanitation Data'!G89)),NA())</f>
        <v>#N/A</v>
      </c>
      <c r="AM95" s="83" t="e">
        <f ca="true">+IF(AND(ISNUMBER(OFFSET('Sanitation Data'!$G$10,0,10*ROW('Sanitation Data'!G89))),'Data Summary'!DB95="Yes"),OFFSET('Sanitation Data'!$G$10,0,10*ROW('Sanitation Data'!G89)),NA())</f>
        <v>#N/A</v>
      </c>
      <c r="AN95" s="83" t="e">
        <f ca="true">+IF(AND(ISNUMBER(OFFSET('Sanitation Data'!$G$11,0,10*ROW('Sanitation Data'!G89))),'Data Summary'!DC95="Yes"),OFFSET('Sanitation Data'!$G$11,0,10*ROW('Sanitation Data'!G89)),NA())</f>
        <v>#N/A</v>
      </c>
      <c r="AO95" s="83" t="e">
        <f ca="true">+IF(AND(ISNUMBER(OFFSET('Sanitation Data'!$G$12,0,10*ROW('Sanitation Data'!G89))),'Data Summary'!DD95="Yes"),OFFSET('Sanitation Data'!$G$12,0,10*ROW('Sanitation Data'!G89)),NA())</f>
        <v>#N/A</v>
      </c>
      <c r="AP95" s="83" t="e">
        <f ca="true">+IF(AND(ISNUMBER(OFFSET('Sanitation Data'!$H$4,0,10*ROW('Sanitation Data'!H89))),'Data Summary'!DE95="Yes"),100-OFFSET('Sanitation Data'!$H$4,0,10*ROW('Sanitation Data'!H89)),NA())</f>
        <v>#N/A</v>
      </c>
      <c r="AQ95" s="83" t="e">
        <f ca="true">+IF(AND(ISNUMBER(OFFSET('Sanitation Data'!$H$6,0,10*ROW('Sanitation Data'!H89))),'Data Summary'!DF95="Yes"),OFFSET('Sanitation Data'!$H$6,0,10*ROW('Sanitation Data'!H89)),NA())</f>
        <v>#N/A</v>
      </c>
      <c r="AR95" s="83" t="e">
        <f ca="true">+IF(AND(ISNUMBER(OFFSET('Sanitation Data'!$H$10,0,10*ROW('Sanitation Data'!H89))),'Data Summary'!DG95="Yes"),OFFSET('Sanitation Data'!$H$10,0,10*ROW('Sanitation Data'!H89)),NA())</f>
        <v>#N/A</v>
      </c>
      <c r="AS95" s="83" t="e">
        <f ca="true">+IF(AND(ISNUMBER(OFFSET('Sanitation Data'!$H$11,0,10*ROW('Sanitation Data'!H89))),'Data Summary'!DH95="Yes"),OFFSET('Sanitation Data'!$H$11,0,10*ROW('Sanitation Data'!H89)),NA())</f>
        <v>#N/A</v>
      </c>
      <c r="AT95" s="83" t="e">
        <f ca="true">+IF(AND(ISNUMBER(OFFSET('Sanitation Data'!$H$12,0,10*ROW('Sanitation Data'!H89))),'Data Summary'!DI95="Yes"),OFFSET('Sanitation Data'!$H$12,0,10*ROW('Sanitation Data'!H89)),NA())</f>
        <v>#N/A</v>
      </c>
      <c r="AU95" s="83" t="e">
        <f ca="true">+IF(AND(ISNUMBER(OFFSET('Sanitation Data'!$I$4,0,10*ROW('Sanitation Data'!I89))),'Data Summary'!DJ95="Yes"),100-OFFSET('Sanitation Data'!$I$4,0,10*ROW('Sanitation Data'!I89)),NA())</f>
        <v>#N/A</v>
      </c>
      <c r="AV95" s="83" t="e">
        <f ca="true">+IF(AND(ISNUMBER(OFFSET('Sanitation Data'!$I$6,0,10*ROW('Sanitation Data'!I89))),'Data Summary'!DK95="Yes"),OFFSET('Sanitation Data'!$I$6,0,10*ROW('Sanitation Data'!I89)),NA())</f>
        <v>#N/A</v>
      </c>
      <c r="AW95" s="83" t="e">
        <f ca="true">+IF(AND(ISNUMBER(OFFSET('Sanitation Data'!$I$10,0,10*ROW('Sanitation Data'!I89))),'Data Summary'!DL95="Yes"),OFFSET('Sanitation Data'!$I$10,0,10*ROW('Sanitation Data'!I89)),NA())</f>
        <v>#N/A</v>
      </c>
      <c r="AX95" s="83" t="e">
        <f ca="true">+IF(AND(ISNUMBER(OFFSET('Sanitation Data'!$I$11,0,10*ROW('Sanitation Data'!I89))),'Data Summary'!DM95="Yes"),OFFSET('Sanitation Data'!$I$11,0,10*ROW('Sanitation Data'!I89)),NA())</f>
        <v>#N/A</v>
      </c>
      <c r="AY95" s="83" t="e">
        <f ca="true">+IF(AND(ISNUMBER(OFFSET('Sanitation Data'!$I$12,0,10*ROW('Sanitation Data'!I89))),'Data Summary'!DN95="Yes"),OFFSET('Sanitation Data'!$I$12,0,10*ROW('Sanitation Data'!I89)),NA())</f>
        <v>#N/A</v>
      </c>
      <c r="AZ95" s="84" t="e">
        <f ca="true">+IF(AND(ISNUMBER(OFFSET('Hygiene Data'!$D$5,0,10*ROW('Hygiene Data'!D89))),'Data Summary'!DO95="Yes"),OFFSET('Hygiene Data'!$D$5,0,10*ROW('Hygiene Data'!D89)),NA())</f>
        <v>#N/A</v>
      </c>
      <c r="BA95" s="84" t="e">
        <f ca="true">+IF(AND(ISNUMBER(OFFSET('Hygiene Data'!$D$7,0,10*ROW('Hygiene Data'!D89))),'Data Summary'!DP95="Yes"),OFFSET('Hygiene Data'!$D$7,0,10*ROW('Hygiene Data'!D89)),NA())</f>
        <v>#N/A</v>
      </c>
      <c r="BB95" s="84" t="e">
        <f ca="true">+IF(AND(ISNUMBER(OFFSET('Hygiene Data'!$D$9,0,10*ROW('Hygiene Data'!D89))),'Data Summary'!DQ95="Yes"),OFFSET('Hygiene Data'!$D$9,0,10*ROW('Hygiene Data'!D89)),NA())</f>
        <v>#N/A</v>
      </c>
      <c r="BC95" s="84" t="e">
        <f ca="true">+IF(AND(ISNUMBER(OFFSET('Hygiene Data'!$E$5,0,10*ROW('Hygiene Data'!E89))),'Data Summary'!DR95="Yes"),OFFSET('Hygiene Data'!$E$5,0,10*ROW('Hygiene Data'!E89)),NA())</f>
        <v>#N/A</v>
      </c>
      <c r="BD95" s="84" t="e">
        <f ca="true">+IF(AND(ISNUMBER(OFFSET('Hygiene Data'!$E$7,0,10*ROW('Hygiene Data'!E89))),'Data Summary'!DS95="Yes"),OFFSET('Hygiene Data'!$E$7,0,10*ROW('Hygiene Data'!E89)),NA())</f>
        <v>#N/A</v>
      </c>
      <c r="BE95" s="84" t="e">
        <f ca="true">+IF(AND(ISNUMBER(OFFSET('Hygiene Data'!$E$9,0,10*ROW('Hygiene Data'!E89))),'Data Summary'!DT95="Yes"),OFFSET('Hygiene Data'!$E$9,0,10*ROW('Hygiene Data'!E89)),NA())</f>
        <v>#N/A</v>
      </c>
      <c r="BF95" s="84" t="e">
        <f ca="true">+IF(AND(ISNUMBER(OFFSET('Hygiene Data'!$F$5,0,10*ROW('Hygiene Data'!F89))),'Data Summary'!DU95="Yes"),OFFSET('Hygiene Data'!$F$5,0,10*ROW('Hygiene Data'!F89)),NA())</f>
        <v>#N/A</v>
      </c>
      <c r="BG95" s="84" t="e">
        <f ca="true">+IF(AND(ISNUMBER(OFFSET('Hygiene Data'!$F$7,0,10*ROW('Hygiene Data'!F89))),'Data Summary'!DV95="Yes"),OFFSET('Hygiene Data'!$F$7,0,10*ROW('Hygiene Data'!F89)),NA())</f>
        <v>#N/A</v>
      </c>
      <c r="BH95" s="84" t="e">
        <f ca="true">+IF(AND(ISNUMBER(OFFSET('Hygiene Data'!$F$9,0,10*ROW('Hygiene Data'!F89))),'Data Summary'!DW95="Yes"),OFFSET('Hygiene Data'!$F$9,0,10*ROW('Hygiene Data'!F89)),NA())</f>
        <v>#N/A</v>
      </c>
      <c r="BI95" s="84" t="e">
        <f ca="true">+IF(AND(ISNUMBER(OFFSET('Hygiene Data'!$G$5,0,10*ROW('Hygiene Data'!G89))),'Data Summary'!DX95="Yes"),OFFSET('Hygiene Data'!$G$5,0,10*ROW('Hygiene Data'!G89)),NA())</f>
        <v>#N/A</v>
      </c>
      <c r="BJ95" s="84" t="e">
        <f ca="true">+IF(AND(ISNUMBER(OFFSET('Hygiene Data'!$G$7,0,10*ROW('Hygiene Data'!G89))),'Data Summary'!DY95="Yes"),OFFSET('Hygiene Data'!$G$7,0,10*ROW('Hygiene Data'!G89)),NA())</f>
        <v>#N/A</v>
      </c>
      <c r="BK95" s="84" t="e">
        <f ca="true">+IF(AND(ISNUMBER(OFFSET('Hygiene Data'!$G$9,0,10*ROW('Hygiene Data'!G89))),'Data Summary'!DZ95="Yes"),OFFSET('Hygiene Data'!$G$9,0,10*ROW('Hygiene Data'!G89)),NA())</f>
        <v>#N/A</v>
      </c>
      <c r="BL95" s="84" t="e">
        <f ca="true">+IF(AND(ISNUMBER(OFFSET('Hygiene Data'!$H$5,0,10*ROW('Hygiene Data'!H89))),'Data Summary'!EA95="Yes"),OFFSET('Hygiene Data'!$H$5,0,10*ROW('Hygiene Data'!H89)),NA())</f>
        <v>#N/A</v>
      </c>
      <c r="BM95" s="84" t="e">
        <f ca="true">+IF(AND(ISNUMBER(OFFSET('Hygiene Data'!$H$7,0,10*ROW('Hygiene Data'!H89))),'Data Summary'!EB95="Yes"),OFFSET('Hygiene Data'!$H$7,0,10*ROW('Hygiene Data'!H89)),NA())</f>
        <v>#N/A</v>
      </c>
      <c r="BN95" s="84" t="e">
        <f ca="true">+IF(AND(ISNUMBER(OFFSET('Hygiene Data'!$H$9,0,10*ROW('Hygiene Data'!H89))),'Data Summary'!EC95="Yes"),OFFSET('Hygiene Data'!$H$9,0,10*ROW('Hygiene Data'!H89)),NA())</f>
        <v>#N/A</v>
      </c>
      <c r="BO95" s="84" t="e">
        <f ca="true">+IF(AND(ISNUMBER(OFFSET('Hygiene Data'!$I$5,0,10*ROW('Hygiene Data'!I89))),'Data Summary'!ED95="Yes"),OFFSET('Hygiene Data'!$I$5,0,10*ROW('Hygiene Data'!I89)),NA())</f>
        <v>#N/A</v>
      </c>
      <c r="BP95" s="84" t="e">
        <f ca="true">+IF(AND(ISNUMBER(OFFSET('Hygiene Data'!$I$7,0,10*ROW('Hygiene Data'!I89))),'Data Summary'!EE95="Yes"),OFFSET('Hygiene Data'!$I$7,0,10*ROW('Hygiene Data'!I89)),NA())</f>
        <v>#N/A</v>
      </c>
      <c r="BQ95" s="84" t="e">
        <f ca="true">+IF(AND(ISNUMBER(OFFSET('Hygiene Data'!$I$9,0,10*ROW('Hygiene Data'!I89))),'Data Summary'!EF95="Yes"),OFFSET('Hygiene Data'!$I$9,0,10*ROW('Hygiene Data'!I89)),NA())</f>
        <v>#N/A</v>
      </c>
    </row>
    <row xmlns:x14ac="http://schemas.microsoft.com/office/spreadsheetml/2009/9/ac" r="96" x14ac:dyDescent="0.2">
      <c r="A96" s="375" t="e">
        <f ca="true">+RIGHT('Data Summary'!A96,LEN('Data Summary'!A96)-9)</f>
        <v>#VALUE!</v>
      </c>
      <c r="B96" s="36" t="str">
        <f ca="true">+IF(ISTEXT('Data Summary'!B96),'Data Summary'!B96,"")</f>
        <v/>
      </c>
      <c r="C96" s="325" t="e">
        <f ca="true">+VALUE('Data Summary'!C96)</f>
        <v>#VALUE!</v>
      </c>
      <c r="D96" s="82" t="e">
        <f ca="true">+IF(AND(ISNUMBER(OFFSET('Water Data'!$D$4,0,10*ROW('Water Data'!D90))),'Data Summary'!BS96="Yes"),100-OFFSET('Water Data'!$D$4,0,10*ROW('Water Data'!D90)),NA())</f>
        <v>#N/A</v>
      </c>
      <c r="E96" s="82" t="e">
        <f ca="true">+IF(AND(ISNUMBER(OFFSET('Water Data'!$D$6,0,10*ROW('Water Data'!D90))),'Data Summary'!BT96="Yes"),OFFSET('Water Data'!$D$6,0,10*ROW('Water Data'!D90)),NA())</f>
        <v>#N/A</v>
      </c>
      <c r="F96" s="82" t="e">
        <f ca="true">+IF(AND(ISNUMBER(OFFSET('Water Data'!$D$9,0,10*ROW('Water Data'!D90))),'Data Summary'!BU96="Yes"),OFFSET('Water Data'!$D$9,0,10*ROW('Water Data'!D90)),NA())</f>
        <v>#N/A</v>
      </c>
      <c r="G96" s="82" t="e">
        <f ca="true">+IF(AND(ISNUMBER(OFFSET('Water Data'!$E$4,0,10*ROW('Water Data'!E90))),'Data Summary'!BV96="Yes"),100-OFFSET('Water Data'!$E$4,0,10*ROW('Water Data'!E90)),NA())</f>
        <v>#N/A</v>
      </c>
      <c r="H96" s="82" t="e">
        <f ca="true">+IF(AND(ISNUMBER(OFFSET('Water Data'!$E$6,0,10*ROW('Water Data'!E90))),'Data Summary'!BW96="Yes"),OFFSET('Water Data'!$E$6,0,10*ROW('Water Data'!E90)),NA())</f>
        <v>#N/A</v>
      </c>
      <c r="I96" s="82" t="e">
        <f ca="true">+IF(AND(ISNUMBER(OFFSET('Water Data'!$E$9,0,10*ROW('Water Data'!E90))),'Data Summary'!BX96="Yes"),OFFSET('Water Data'!$E$9,0,10*ROW('Water Data'!E90)),NA())</f>
        <v>#N/A</v>
      </c>
      <c r="J96" s="82" t="e">
        <f ca="true">+IF(AND(ISNUMBER(OFFSET('Water Data'!$F$4,0,10*ROW('Water Data'!F90))),'Data Summary'!BY96="Yes"),100-OFFSET('Water Data'!$F$4,0,10*ROW('Water Data'!F90)),NA())</f>
        <v>#N/A</v>
      </c>
      <c r="K96" s="82" t="e">
        <f ca="true">+IF(AND(ISNUMBER(OFFSET('Water Data'!$F$6,0,10*ROW('Water Data'!F90))),'Data Summary'!BZ96="Yes"),OFFSET('Water Data'!$F$6,0,10*ROW('Water Data'!F90)),NA())</f>
        <v>#N/A</v>
      </c>
      <c r="L96" s="82" t="e">
        <f ca="true">+IF(AND(ISNUMBER(OFFSET('Water Data'!$F$9,0,10*ROW('Water Data'!F90))),'Data Summary'!CA96="Yes"),OFFSET('Water Data'!$F$9,0,10*ROW('Water Data'!F90)),NA())</f>
        <v>#N/A</v>
      </c>
      <c r="M96" s="82" t="e">
        <f ca="true">+IF(AND(ISNUMBER(OFFSET('Water Data'!$G$4,0,10*ROW('Water Data'!G90))),'Data Summary'!CB96="Yes"),100-OFFSET('Water Data'!$G$4,0,10*ROW('Water Data'!G90)),NA())</f>
        <v>#N/A</v>
      </c>
      <c r="N96" s="82" t="e">
        <f ca="true">+IF(AND(ISNUMBER(OFFSET('Water Data'!$G$6,0,10*ROW('Water Data'!G90))),'Data Summary'!CC96="Yes"),OFFSET('Water Data'!$G$6,0,10*ROW('Water Data'!G90)),NA())</f>
        <v>#N/A</v>
      </c>
      <c r="O96" s="82" t="e">
        <f ca="true">+IF(AND(ISNUMBER(OFFSET('Water Data'!$G$9,0,10*ROW('Water Data'!G90))),'Data Summary'!CD96="Yes"),OFFSET('Water Data'!$G$9,0,10*ROW('Water Data'!G90)),NA())</f>
        <v>#N/A</v>
      </c>
      <c r="P96" s="82" t="e">
        <f ca="true">+IF(AND(ISNUMBER(OFFSET('Water Data'!$H$4,0,10*ROW('Water Data'!H90))),'Data Summary'!CE96="Yes"),100-OFFSET('Water Data'!$H$4,0,10*ROW('Water Data'!H90)),NA())</f>
        <v>#N/A</v>
      </c>
      <c r="Q96" s="82" t="e">
        <f ca="true">+IF(AND(ISNUMBER(OFFSET('Water Data'!$H$6,0,10*ROW('Water Data'!H90))),'Data Summary'!CF96="Yes"),OFFSET('Water Data'!$H$6,0,10*ROW('Water Data'!H90)),NA())</f>
        <v>#N/A</v>
      </c>
      <c r="R96" s="82" t="e">
        <f ca="true">+IF(AND(ISNUMBER(OFFSET('Water Data'!$H$9,0,10*ROW('Water Data'!H90))),'Data Summary'!CG96="Yes"),OFFSET('Water Data'!$H$9,0,10*ROW('Water Data'!H90)),NA())</f>
        <v>#N/A</v>
      </c>
      <c r="S96" s="82" t="e">
        <f ca="true">+IF(AND(ISNUMBER(OFFSET('Water Data'!$I$4,0,10*ROW('Water Data'!I90))),'Data Summary'!CH96="Yes"),100-OFFSET('Water Data'!$I$4,0,10*ROW('Water Data'!I90)),NA())</f>
        <v>#N/A</v>
      </c>
      <c r="T96" s="82" t="e">
        <f ca="true">+IF(AND(ISNUMBER(OFFSET('Water Data'!$I$6,0,10*ROW('Water Data'!I90))),'Data Summary'!CI96="Yes"),OFFSET('Water Data'!$I$6,0,10*ROW('Water Data'!I90)),NA())</f>
        <v>#N/A</v>
      </c>
      <c r="U96" s="82" t="e">
        <f ca="true">+IF(AND(ISNUMBER(OFFSET('Water Data'!$I$9,0,10*ROW('Water Data'!I90))),'Data Summary'!CJ96="Yes"),OFFSET('Water Data'!$I$9,0,10*ROW('Water Data'!I90)),NA())</f>
        <v>#N/A</v>
      </c>
      <c r="V96" s="83" t="e">
        <f ca="true">+IF(AND(ISNUMBER(OFFSET('Sanitation Data'!$D$4,0,10*ROW('Sanitation Data'!D90))),'Data Summary'!CK96="Yes"),100-OFFSET('Sanitation Data'!$D$4,0,10*ROW('Sanitation Data'!D90)),NA())</f>
        <v>#N/A</v>
      </c>
      <c r="W96" s="83" t="e">
        <f ca="true">+IF(AND(ISNUMBER(OFFSET('Sanitation Data'!$D$6,0,10*ROW('Sanitation Data'!D90))),'Data Summary'!CL96="Yes"),OFFSET('Sanitation Data'!$D$6,0,10*ROW('Sanitation Data'!D90)),NA())</f>
        <v>#N/A</v>
      </c>
      <c r="X96" s="83" t="e">
        <f ca="true">+IF(AND(ISNUMBER(OFFSET('Sanitation Data'!$D$10,0,10*ROW('Sanitation Data'!D90))),'Data Summary'!CM96="Yes"),OFFSET('Sanitation Data'!$D$10,0,10*ROW('Sanitation Data'!D90)),NA())</f>
        <v>#N/A</v>
      </c>
      <c r="Y96" s="83" t="e">
        <f ca="true">+IF(AND(ISNUMBER(OFFSET('Sanitation Data'!$D$11,0,10*ROW('Sanitation Data'!D90))),'Data Summary'!CN96="Yes"),OFFSET('Sanitation Data'!$D$11,0,10*ROW('Sanitation Data'!D90)),NA())</f>
        <v>#N/A</v>
      </c>
      <c r="Z96" s="83" t="e">
        <f ca="true">+IF(AND(ISNUMBER(OFFSET('Sanitation Data'!$D$12,0,10*ROW('Sanitation Data'!D90))),'Data Summary'!CO96="Yes"),OFFSET('Sanitation Data'!$D$12,0,10*ROW('Sanitation Data'!D90)),NA())</f>
        <v>#N/A</v>
      </c>
      <c r="AA96" s="83" t="e">
        <f ca="true">+IF(AND(ISNUMBER(OFFSET('Sanitation Data'!$E$4,0,10*ROW('Sanitation Data'!E90))),'Data Summary'!CP96="Yes"),100-OFFSET('Sanitation Data'!$E$4,0,10*ROW('Sanitation Data'!E90)),NA())</f>
        <v>#N/A</v>
      </c>
      <c r="AB96" s="83" t="e">
        <f ca="true">+IF(AND(ISNUMBER(OFFSET('Sanitation Data'!$E$6,0,10*ROW('Sanitation Data'!E90))),'Data Summary'!CQ96="Yes"),OFFSET('Sanitation Data'!$E$6,0,10*ROW('Sanitation Data'!E90)),NA())</f>
        <v>#N/A</v>
      </c>
      <c r="AC96" s="83" t="e">
        <f ca="true">+IF(AND(ISNUMBER(OFFSET('Sanitation Data'!$E$10,0,10*ROW('Sanitation Data'!E90))),'Data Summary'!CR96="Yes"),OFFSET('Sanitation Data'!$E$10,0,10*ROW('Sanitation Data'!E90)),NA())</f>
        <v>#N/A</v>
      </c>
      <c r="AD96" s="83" t="e">
        <f ca="true">+IF(AND(ISNUMBER(OFFSET('Sanitation Data'!$E$11,0,10*ROW('Sanitation Data'!E90))),'Data Summary'!CS96="Yes"),OFFSET('Sanitation Data'!$E$11,0,10*ROW('Sanitation Data'!E90)),NA())</f>
        <v>#N/A</v>
      </c>
      <c r="AE96" s="83" t="e">
        <f ca="true">+IF(AND(ISNUMBER(OFFSET('Sanitation Data'!$E$12,0,10*ROW('Sanitation Data'!E90))),'Data Summary'!CT96="Yes"),OFFSET('Sanitation Data'!$E$12,0,10*ROW('Sanitation Data'!E90)),NA())</f>
        <v>#N/A</v>
      </c>
      <c r="AF96" s="83" t="e">
        <f ca="true">+IF(AND(ISNUMBER(OFFSET('Sanitation Data'!$F$4,0,10*ROW('Sanitation Data'!F90))),'Data Summary'!CU96="Yes"),100-OFFSET('Sanitation Data'!$F$4,0,10*ROW('Sanitation Data'!F90)),NA())</f>
        <v>#N/A</v>
      </c>
      <c r="AG96" s="83" t="e">
        <f ca="true">+IF(AND(ISNUMBER(OFFSET('Sanitation Data'!$F$6,0,10*ROW('Sanitation Data'!F90))),'Data Summary'!CV96="Yes"),OFFSET('Sanitation Data'!$F$6,0,10*ROW('Sanitation Data'!F90)),NA())</f>
        <v>#N/A</v>
      </c>
      <c r="AH96" s="83" t="e">
        <f ca="true">+IF(AND(ISNUMBER(OFFSET('Sanitation Data'!$F$10,0,10*ROW('Sanitation Data'!F90))),'Data Summary'!CW96="Yes"),OFFSET('Sanitation Data'!$F$10,0,10*ROW('Sanitation Data'!F90)),NA())</f>
        <v>#N/A</v>
      </c>
      <c r="AI96" s="83" t="e">
        <f ca="true">+IF(AND(ISNUMBER(OFFSET('Sanitation Data'!$F$11,0,10*ROW('Sanitation Data'!F90))),'Data Summary'!CX96="Yes"),OFFSET('Sanitation Data'!$F$11,0,10*ROW('Sanitation Data'!F90)),NA())</f>
        <v>#N/A</v>
      </c>
      <c r="AJ96" s="83" t="e">
        <f ca="true">+IF(AND(ISNUMBER(OFFSET('Sanitation Data'!$F$12,0,10*ROW('Sanitation Data'!F90))),'Data Summary'!CY96="Yes"),OFFSET('Sanitation Data'!$F$12,0,10*ROW('Sanitation Data'!F90)),NA())</f>
        <v>#N/A</v>
      </c>
      <c r="AK96" s="83" t="e">
        <f ca="true">+IF(AND(ISNUMBER(OFFSET('Sanitation Data'!$G$4,0,10*ROW('Sanitation Data'!G90))),'Data Summary'!CZ96="Yes"),100-OFFSET('Sanitation Data'!$G$4,0,10*ROW('Sanitation Data'!G90)),NA())</f>
        <v>#N/A</v>
      </c>
      <c r="AL96" s="83" t="e">
        <f ca="true">+IF(AND(ISNUMBER(OFFSET('Sanitation Data'!$G$6,0,10*ROW('Sanitation Data'!G90))),'Data Summary'!DA96="Yes"),OFFSET('Sanitation Data'!$G$6,0,10*ROW('Sanitation Data'!G90)),NA())</f>
        <v>#N/A</v>
      </c>
      <c r="AM96" s="83" t="e">
        <f ca="true">+IF(AND(ISNUMBER(OFFSET('Sanitation Data'!$G$10,0,10*ROW('Sanitation Data'!G90))),'Data Summary'!DB96="Yes"),OFFSET('Sanitation Data'!$G$10,0,10*ROW('Sanitation Data'!G90)),NA())</f>
        <v>#N/A</v>
      </c>
      <c r="AN96" s="83" t="e">
        <f ca="true">+IF(AND(ISNUMBER(OFFSET('Sanitation Data'!$G$11,0,10*ROW('Sanitation Data'!G90))),'Data Summary'!DC96="Yes"),OFFSET('Sanitation Data'!$G$11,0,10*ROW('Sanitation Data'!G90)),NA())</f>
        <v>#N/A</v>
      </c>
      <c r="AO96" s="83" t="e">
        <f ca="true">+IF(AND(ISNUMBER(OFFSET('Sanitation Data'!$G$12,0,10*ROW('Sanitation Data'!G90))),'Data Summary'!DD96="Yes"),OFFSET('Sanitation Data'!$G$12,0,10*ROW('Sanitation Data'!G90)),NA())</f>
        <v>#N/A</v>
      </c>
      <c r="AP96" s="83" t="e">
        <f ca="true">+IF(AND(ISNUMBER(OFFSET('Sanitation Data'!$H$4,0,10*ROW('Sanitation Data'!H90))),'Data Summary'!DE96="Yes"),100-OFFSET('Sanitation Data'!$H$4,0,10*ROW('Sanitation Data'!H90)),NA())</f>
        <v>#N/A</v>
      </c>
      <c r="AQ96" s="83" t="e">
        <f ca="true">+IF(AND(ISNUMBER(OFFSET('Sanitation Data'!$H$6,0,10*ROW('Sanitation Data'!H90))),'Data Summary'!DF96="Yes"),OFFSET('Sanitation Data'!$H$6,0,10*ROW('Sanitation Data'!H90)),NA())</f>
        <v>#N/A</v>
      </c>
      <c r="AR96" s="83" t="e">
        <f ca="true">+IF(AND(ISNUMBER(OFFSET('Sanitation Data'!$H$10,0,10*ROW('Sanitation Data'!H90))),'Data Summary'!DG96="Yes"),OFFSET('Sanitation Data'!$H$10,0,10*ROW('Sanitation Data'!H90)),NA())</f>
        <v>#N/A</v>
      </c>
      <c r="AS96" s="83" t="e">
        <f ca="true">+IF(AND(ISNUMBER(OFFSET('Sanitation Data'!$H$11,0,10*ROW('Sanitation Data'!H90))),'Data Summary'!DH96="Yes"),OFFSET('Sanitation Data'!$H$11,0,10*ROW('Sanitation Data'!H90)),NA())</f>
        <v>#N/A</v>
      </c>
      <c r="AT96" s="83" t="e">
        <f ca="true">+IF(AND(ISNUMBER(OFFSET('Sanitation Data'!$H$12,0,10*ROW('Sanitation Data'!H90))),'Data Summary'!DI96="Yes"),OFFSET('Sanitation Data'!$H$12,0,10*ROW('Sanitation Data'!H90)),NA())</f>
        <v>#N/A</v>
      </c>
      <c r="AU96" s="83" t="e">
        <f ca="true">+IF(AND(ISNUMBER(OFFSET('Sanitation Data'!$I$4,0,10*ROW('Sanitation Data'!I90))),'Data Summary'!DJ96="Yes"),100-OFFSET('Sanitation Data'!$I$4,0,10*ROW('Sanitation Data'!I90)),NA())</f>
        <v>#N/A</v>
      </c>
      <c r="AV96" s="83" t="e">
        <f ca="true">+IF(AND(ISNUMBER(OFFSET('Sanitation Data'!$I$6,0,10*ROW('Sanitation Data'!I90))),'Data Summary'!DK96="Yes"),OFFSET('Sanitation Data'!$I$6,0,10*ROW('Sanitation Data'!I90)),NA())</f>
        <v>#N/A</v>
      </c>
      <c r="AW96" s="83" t="e">
        <f ca="true">+IF(AND(ISNUMBER(OFFSET('Sanitation Data'!$I$10,0,10*ROW('Sanitation Data'!I90))),'Data Summary'!DL96="Yes"),OFFSET('Sanitation Data'!$I$10,0,10*ROW('Sanitation Data'!I90)),NA())</f>
        <v>#N/A</v>
      </c>
      <c r="AX96" s="83" t="e">
        <f ca="true">+IF(AND(ISNUMBER(OFFSET('Sanitation Data'!$I$11,0,10*ROW('Sanitation Data'!I90))),'Data Summary'!DM96="Yes"),OFFSET('Sanitation Data'!$I$11,0,10*ROW('Sanitation Data'!I90)),NA())</f>
        <v>#N/A</v>
      </c>
      <c r="AY96" s="83" t="e">
        <f ca="true">+IF(AND(ISNUMBER(OFFSET('Sanitation Data'!$I$12,0,10*ROW('Sanitation Data'!I90))),'Data Summary'!DN96="Yes"),OFFSET('Sanitation Data'!$I$12,0,10*ROW('Sanitation Data'!I90)),NA())</f>
        <v>#N/A</v>
      </c>
      <c r="AZ96" s="84" t="e">
        <f ca="true">+IF(AND(ISNUMBER(OFFSET('Hygiene Data'!$D$5,0,10*ROW('Hygiene Data'!D90))),'Data Summary'!DO96="Yes"),OFFSET('Hygiene Data'!$D$5,0,10*ROW('Hygiene Data'!D90)),NA())</f>
        <v>#N/A</v>
      </c>
      <c r="BA96" s="84" t="e">
        <f ca="true">+IF(AND(ISNUMBER(OFFSET('Hygiene Data'!$D$7,0,10*ROW('Hygiene Data'!D90))),'Data Summary'!DP96="Yes"),OFFSET('Hygiene Data'!$D$7,0,10*ROW('Hygiene Data'!D90)),NA())</f>
        <v>#N/A</v>
      </c>
      <c r="BB96" s="84" t="e">
        <f ca="true">+IF(AND(ISNUMBER(OFFSET('Hygiene Data'!$D$9,0,10*ROW('Hygiene Data'!D90))),'Data Summary'!DQ96="Yes"),OFFSET('Hygiene Data'!$D$9,0,10*ROW('Hygiene Data'!D90)),NA())</f>
        <v>#N/A</v>
      </c>
      <c r="BC96" s="84" t="e">
        <f ca="true">+IF(AND(ISNUMBER(OFFSET('Hygiene Data'!$E$5,0,10*ROW('Hygiene Data'!E90))),'Data Summary'!DR96="Yes"),OFFSET('Hygiene Data'!$E$5,0,10*ROW('Hygiene Data'!E90)),NA())</f>
        <v>#N/A</v>
      </c>
      <c r="BD96" s="84" t="e">
        <f ca="true">+IF(AND(ISNUMBER(OFFSET('Hygiene Data'!$E$7,0,10*ROW('Hygiene Data'!E90))),'Data Summary'!DS96="Yes"),OFFSET('Hygiene Data'!$E$7,0,10*ROW('Hygiene Data'!E90)),NA())</f>
        <v>#N/A</v>
      </c>
      <c r="BE96" s="84" t="e">
        <f ca="true">+IF(AND(ISNUMBER(OFFSET('Hygiene Data'!$E$9,0,10*ROW('Hygiene Data'!E90))),'Data Summary'!DT96="Yes"),OFFSET('Hygiene Data'!$E$9,0,10*ROW('Hygiene Data'!E90)),NA())</f>
        <v>#N/A</v>
      </c>
      <c r="BF96" s="84" t="e">
        <f ca="true">+IF(AND(ISNUMBER(OFFSET('Hygiene Data'!$F$5,0,10*ROW('Hygiene Data'!F90))),'Data Summary'!DU96="Yes"),OFFSET('Hygiene Data'!$F$5,0,10*ROW('Hygiene Data'!F90)),NA())</f>
        <v>#N/A</v>
      </c>
      <c r="BG96" s="84" t="e">
        <f ca="true">+IF(AND(ISNUMBER(OFFSET('Hygiene Data'!$F$7,0,10*ROW('Hygiene Data'!F90))),'Data Summary'!DV96="Yes"),OFFSET('Hygiene Data'!$F$7,0,10*ROW('Hygiene Data'!F90)),NA())</f>
        <v>#N/A</v>
      </c>
      <c r="BH96" s="84" t="e">
        <f ca="true">+IF(AND(ISNUMBER(OFFSET('Hygiene Data'!$F$9,0,10*ROW('Hygiene Data'!F90))),'Data Summary'!DW96="Yes"),OFFSET('Hygiene Data'!$F$9,0,10*ROW('Hygiene Data'!F90)),NA())</f>
        <v>#N/A</v>
      </c>
      <c r="BI96" s="84" t="e">
        <f ca="true">+IF(AND(ISNUMBER(OFFSET('Hygiene Data'!$G$5,0,10*ROW('Hygiene Data'!G90))),'Data Summary'!DX96="Yes"),OFFSET('Hygiene Data'!$G$5,0,10*ROW('Hygiene Data'!G90)),NA())</f>
        <v>#N/A</v>
      </c>
      <c r="BJ96" s="84" t="e">
        <f ca="true">+IF(AND(ISNUMBER(OFFSET('Hygiene Data'!$G$7,0,10*ROW('Hygiene Data'!G90))),'Data Summary'!DY96="Yes"),OFFSET('Hygiene Data'!$G$7,0,10*ROW('Hygiene Data'!G90)),NA())</f>
        <v>#N/A</v>
      </c>
      <c r="BK96" s="84" t="e">
        <f ca="true">+IF(AND(ISNUMBER(OFFSET('Hygiene Data'!$G$9,0,10*ROW('Hygiene Data'!G90))),'Data Summary'!DZ96="Yes"),OFFSET('Hygiene Data'!$G$9,0,10*ROW('Hygiene Data'!G90)),NA())</f>
        <v>#N/A</v>
      </c>
      <c r="BL96" s="84" t="e">
        <f ca="true">+IF(AND(ISNUMBER(OFFSET('Hygiene Data'!$H$5,0,10*ROW('Hygiene Data'!H90))),'Data Summary'!EA96="Yes"),OFFSET('Hygiene Data'!$H$5,0,10*ROW('Hygiene Data'!H90)),NA())</f>
        <v>#N/A</v>
      </c>
      <c r="BM96" s="84" t="e">
        <f ca="true">+IF(AND(ISNUMBER(OFFSET('Hygiene Data'!$H$7,0,10*ROW('Hygiene Data'!H90))),'Data Summary'!EB96="Yes"),OFFSET('Hygiene Data'!$H$7,0,10*ROW('Hygiene Data'!H90)),NA())</f>
        <v>#N/A</v>
      </c>
      <c r="BN96" s="84" t="e">
        <f ca="true">+IF(AND(ISNUMBER(OFFSET('Hygiene Data'!$H$9,0,10*ROW('Hygiene Data'!H90))),'Data Summary'!EC96="Yes"),OFFSET('Hygiene Data'!$H$9,0,10*ROW('Hygiene Data'!H90)),NA())</f>
        <v>#N/A</v>
      </c>
      <c r="BO96" s="84" t="e">
        <f ca="true">+IF(AND(ISNUMBER(OFFSET('Hygiene Data'!$I$5,0,10*ROW('Hygiene Data'!I90))),'Data Summary'!ED96="Yes"),OFFSET('Hygiene Data'!$I$5,0,10*ROW('Hygiene Data'!I90)),NA())</f>
        <v>#N/A</v>
      </c>
      <c r="BP96" s="84" t="e">
        <f ca="true">+IF(AND(ISNUMBER(OFFSET('Hygiene Data'!$I$7,0,10*ROW('Hygiene Data'!I90))),'Data Summary'!EE96="Yes"),OFFSET('Hygiene Data'!$I$7,0,10*ROW('Hygiene Data'!I90)),NA())</f>
        <v>#N/A</v>
      </c>
      <c r="BQ96" s="84" t="e">
        <f ca="true">+IF(AND(ISNUMBER(OFFSET('Hygiene Data'!$I$9,0,10*ROW('Hygiene Data'!I90))),'Data Summary'!EF96="Yes"),OFFSET('Hygiene Data'!$I$9,0,10*ROW('Hygiene Data'!I90)),NA())</f>
        <v>#N/A</v>
      </c>
    </row>
    <row xmlns:x14ac="http://schemas.microsoft.com/office/spreadsheetml/2009/9/ac" r="97" x14ac:dyDescent="0.2">
      <c r="A97" s="375" t="e">
        <f ca="true">+RIGHT('Data Summary'!A97,LEN('Data Summary'!A97)-9)</f>
        <v>#VALUE!</v>
      </c>
      <c r="B97" s="36" t="str">
        <f ca="true">+IF(ISTEXT('Data Summary'!B97),'Data Summary'!B97,"")</f>
        <v/>
      </c>
      <c r="C97" s="325" t="e">
        <f ca="true">+VALUE('Data Summary'!C97)</f>
        <v>#VALUE!</v>
      </c>
      <c r="D97" s="82" t="e">
        <f ca="true">+IF(AND(ISNUMBER(OFFSET('Water Data'!$D$4,0,10*ROW('Water Data'!D91))),'Data Summary'!BS97="Yes"),100-OFFSET('Water Data'!$D$4,0,10*ROW('Water Data'!D91)),NA())</f>
        <v>#N/A</v>
      </c>
      <c r="E97" s="82" t="e">
        <f ca="true">+IF(AND(ISNUMBER(OFFSET('Water Data'!$D$6,0,10*ROW('Water Data'!D91))),'Data Summary'!BT97="Yes"),OFFSET('Water Data'!$D$6,0,10*ROW('Water Data'!D91)),NA())</f>
        <v>#N/A</v>
      </c>
      <c r="F97" s="82" t="e">
        <f ca="true">+IF(AND(ISNUMBER(OFFSET('Water Data'!$D$9,0,10*ROW('Water Data'!D91))),'Data Summary'!BU97="Yes"),OFFSET('Water Data'!$D$9,0,10*ROW('Water Data'!D91)),NA())</f>
        <v>#N/A</v>
      </c>
      <c r="G97" s="82" t="e">
        <f ca="true">+IF(AND(ISNUMBER(OFFSET('Water Data'!$E$4,0,10*ROW('Water Data'!E91))),'Data Summary'!BV97="Yes"),100-OFFSET('Water Data'!$E$4,0,10*ROW('Water Data'!E91)),NA())</f>
        <v>#N/A</v>
      </c>
      <c r="H97" s="82" t="e">
        <f ca="true">+IF(AND(ISNUMBER(OFFSET('Water Data'!$E$6,0,10*ROW('Water Data'!E91))),'Data Summary'!BW97="Yes"),OFFSET('Water Data'!$E$6,0,10*ROW('Water Data'!E91)),NA())</f>
        <v>#N/A</v>
      </c>
      <c r="I97" s="82" t="e">
        <f ca="true">+IF(AND(ISNUMBER(OFFSET('Water Data'!$E$9,0,10*ROW('Water Data'!E91))),'Data Summary'!BX97="Yes"),OFFSET('Water Data'!$E$9,0,10*ROW('Water Data'!E91)),NA())</f>
        <v>#N/A</v>
      </c>
      <c r="J97" s="82" t="e">
        <f ca="true">+IF(AND(ISNUMBER(OFFSET('Water Data'!$F$4,0,10*ROW('Water Data'!F91))),'Data Summary'!BY97="Yes"),100-OFFSET('Water Data'!$F$4,0,10*ROW('Water Data'!F91)),NA())</f>
        <v>#N/A</v>
      </c>
      <c r="K97" s="82" t="e">
        <f ca="true">+IF(AND(ISNUMBER(OFFSET('Water Data'!$F$6,0,10*ROW('Water Data'!F91))),'Data Summary'!BZ97="Yes"),OFFSET('Water Data'!$F$6,0,10*ROW('Water Data'!F91)),NA())</f>
        <v>#N/A</v>
      </c>
      <c r="L97" s="82" t="e">
        <f ca="true">+IF(AND(ISNUMBER(OFFSET('Water Data'!$F$9,0,10*ROW('Water Data'!F91))),'Data Summary'!CA97="Yes"),OFFSET('Water Data'!$F$9,0,10*ROW('Water Data'!F91)),NA())</f>
        <v>#N/A</v>
      </c>
      <c r="M97" s="82" t="e">
        <f ca="true">+IF(AND(ISNUMBER(OFFSET('Water Data'!$G$4,0,10*ROW('Water Data'!G91))),'Data Summary'!CB97="Yes"),100-OFFSET('Water Data'!$G$4,0,10*ROW('Water Data'!G91)),NA())</f>
        <v>#N/A</v>
      </c>
      <c r="N97" s="82" t="e">
        <f ca="true">+IF(AND(ISNUMBER(OFFSET('Water Data'!$G$6,0,10*ROW('Water Data'!G91))),'Data Summary'!CC97="Yes"),OFFSET('Water Data'!$G$6,0,10*ROW('Water Data'!G91)),NA())</f>
        <v>#N/A</v>
      </c>
      <c r="O97" s="82" t="e">
        <f ca="true">+IF(AND(ISNUMBER(OFFSET('Water Data'!$G$9,0,10*ROW('Water Data'!G91))),'Data Summary'!CD97="Yes"),OFFSET('Water Data'!$G$9,0,10*ROW('Water Data'!G91)),NA())</f>
        <v>#N/A</v>
      </c>
      <c r="P97" s="82" t="e">
        <f ca="true">+IF(AND(ISNUMBER(OFFSET('Water Data'!$H$4,0,10*ROW('Water Data'!H91))),'Data Summary'!CE97="Yes"),100-OFFSET('Water Data'!$H$4,0,10*ROW('Water Data'!H91)),NA())</f>
        <v>#N/A</v>
      </c>
      <c r="Q97" s="82" t="e">
        <f ca="true">+IF(AND(ISNUMBER(OFFSET('Water Data'!$H$6,0,10*ROW('Water Data'!H91))),'Data Summary'!CF97="Yes"),OFFSET('Water Data'!$H$6,0,10*ROW('Water Data'!H91)),NA())</f>
        <v>#N/A</v>
      </c>
      <c r="R97" s="82" t="e">
        <f ca="true">+IF(AND(ISNUMBER(OFFSET('Water Data'!$H$9,0,10*ROW('Water Data'!H91))),'Data Summary'!CG97="Yes"),OFFSET('Water Data'!$H$9,0,10*ROW('Water Data'!H91)),NA())</f>
        <v>#N/A</v>
      </c>
      <c r="S97" s="82" t="e">
        <f ca="true">+IF(AND(ISNUMBER(OFFSET('Water Data'!$I$4,0,10*ROW('Water Data'!I91))),'Data Summary'!CH97="Yes"),100-OFFSET('Water Data'!$I$4,0,10*ROW('Water Data'!I91)),NA())</f>
        <v>#N/A</v>
      </c>
      <c r="T97" s="82" t="e">
        <f ca="true">+IF(AND(ISNUMBER(OFFSET('Water Data'!$I$6,0,10*ROW('Water Data'!I91))),'Data Summary'!CI97="Yes"),OFFSET('Water Data'!$I$6,0,10*ROW('Water Data'!I91)),NA())</f>
        <v>#N/A</v>
      </c>
      <c r="U97" s="82" t="e">
        <f ca="true">+IF(AND(ISNUMBER(OFFSET('Water Data'!$I$9,0,10*ROW('Water Data'!I91))),'Data Summary'!CJ97="Yes"),OFFSET('Water Data'!$I$9,0,10*ROW('Water Data'!I91)),NA())</f>
        <v>#N/A</v>
      </c>
      <c r="V97" s="83" t="e">
        <f ca="true">+IF(AND(ISNUMBER(OFFSET('Sanitation Data'!$D$4,0,10*ROW('Sanitation Data'!D91))),'Data Summary'!CK97="Yes"),100-OFFSET('Sanitation Data'!$D$4,0,10*ROW('Sanitation Data'!D91)),NA())</f>
        <v>#N/A</v>
      </c>
      <c r="W97" s="83" t="e">
        <f ca="true">+IF(AND(ISNUMBER(OFFSET('Sanitation Data'!$D$6,0,10*ROW('Sanitation Data'!D91))),'Data Summary'!CL97="Yes"),OFFSET('Sanitation Data'!$D$6,0,10*ROW('Sanitation Data'!D91)),NA())</f>
        <v>#N/A</v>
      </c>
      <c r="X97" s="83" t="e">
        <f ca="true">+IF(AND(ISNUMBER(OFFSET('Sanitation Data'!$D$10,0,10*ROW('Sanitation Data'!D91))),'Data Summary'!CM97="Yes"),OFFSET('Sanitation Data'!$D$10,0,10*ROW('Sanitation Data'!D91)),NA())</f>
        <v>#N/A</v>
      </c>
      <c r="Y97" s="83" t="e">
        <f ca="true">+IF(AND(ISNUMBER(OFFSET('Sanitation Data'!$D$11,0,10*ROW('Sanitation Data'!D91))),'Data Summary'!CN97="Yes"),OFFSET('Sanitation Data'!$D$11,0,10*ROW('Sanitation Data'!D91)),NA())</f>
        <v>#N/A</v>
      </c>
      <c r="Z97" s="83" t="e">
        <f ca="true">+IF(AND(ISNUMBER(OFFSET('Sanitation Data'!$D$12,0,10*ROW('Sanitation Data'!D91))),'Data Summary'!CO97="Yes"),OFFSET('Sanitation Data'!$D$12,0,10*ROW('Sanitation Data'!D91)),NA())</f>
        <v>#N/A</v>
      </c>
      <c r="AA97" s="83" t="e">
        <f ca="true">+IF(AND(ISNUMBER(OFFSET('Sanitation Data'!$E$4,0,10*ROW('Sanitation Data'!E91))),'Data Summary'!CP97="Yes"),100-OFFSET('Sanitation Data'!$E$4,0,10*ROW('Sanitation Data'!E91)),NA())</f>
        <v>#N/A</v>
      </c>
      <c r="AB97" s="83" t="e">
        <f ca="true">+IF(AND(ISNUMBER(OFFSET('Sanitation Data'!$E$6,0,10*ROW('Sanitation Data'!E91))),'Data Summary'!CQ97="Yes"),OFFSET('Sanitation Data'!$E$6,0,10*ROW('Sanitation Data'!E91)),NA())</f>
        <v>#N/A</v>
      </c>
      <c r="AC97" s="83" t="e">
        <f ca="true">+IF(AND(ISNUMBER(OFFSET('Sanitation Data'!$E$10,0,10*ROW('Sanitation Data'!E91))),'Data Summary'!CR97="Yes"),OFFSET('Sanitation Data'!$E$10,0,10*ROW('Sanitation Data'!E91)),NA())</f>
        <v>#N/A</v>
      </c>
      <c r="AD97" s="83" t="e">
        <f ca="true">+IF(AND(ISNUMBER(OFFSET('Sanitation Data'!$E$11,0,10*ROW('Sanitation Data'!E91))),'Data Summary'!CS97="Yes"),OFFSET('Sanitation Data'!$E$11,0,10*ROW('Sanitation Data'!E91)),NA())</f>
        <v>#N/A</v>
      </c>
      <c r="AE97" s="83" t="e">
        <f ca="true">+IF(AND(ISNUMBER(OFFSET('Sanitation Data'!$E$12,0,10*ROW('Sanitation Data'!E91))),'Data Summary'!CT97="Yes"),OFFSET('Sanitation Data'!$E$12,0,10*ROW('Sanitation Data'!E91)),NA())</f>
        <v>#N/A</v>
      </c>
      <c r="AF97" s="83" t="e">
        <f ca="true">+IF(AND(ISNUMBER(OFFSET('Sanitation Data'!$F$4,0,10*ROW('Sanitation Data'!F91))),'Data Summary'!CU97="Yes"),100-OFFSET('Sanitation Data'!$F$4,0,10*ROW('Sanitation Data'!F91)),NA())</f>
        <v>#N/A</v>
      </c>
      <c r="AG97" s="83" t="e">
        <f ca="true">+IF(AND(ISNUMBER(OFFSET('Sanitation Data'!$F$6,0,10*ROW('Sanitation Data'!F91))),'Data Summary'!CV97="Yes"),OFFSET('Sanitation Data'!$F$6,0,10*ROW('Sanitation Data'!F91)),NA())</f>
        <v>#N/A</v>
      </c>
      <c r="AH97" s="83" t="e">
        <f ca="true">+IF(AND(ISNUMBER(OFFSET('Sanitation Data'!$F$10,0,10*ROW('Sanitation Data'!F91))),'Data Summary'!CW97="Yes"),OFFSET('Sanitation Data'!$F$10,0,10*ROW('Sanitation Data'!F91)),NA())</f>
        <v>#N/A</v>
      </c>
      <c r="AI97" s="83" t="e">
        <f ca="true">+IF(AND(ISNUMBER(OFFSET('Sanitation Data'!$F$11,0,10*ROW('Sanitation Data'!F91))),'Data Summary'!CX97="Yes"),OFFSET('Sanitation Data'!$F$11,0,10*ROW('Sanitation Data'!F91)),NA())</f>
        <v>#N/A</v>
      </c>
      <c r="AJ97" s="83" t="e">
        <f ca="true">+IF(AND(ISNUMBER(OFFSET('Sanitation Data'!$F$12,0,10*ROW('Sanitation Data'!F91))),'Data Summary'!CY97="Yes"),OFFSET('Sanitation Data'!$F$12,0,10*ROW('Sanitation Data'!F91)),NA())</f>
        <v>#N/A</v>
      </c>
      <c r="AK97" s="83" t="e">
        <f ca="true">+IF(AND(ISNUMBER(OFFSET('Sanitation Data'!$G$4,0,10*ROW('Sanitation Data'!G91))),'Data Summary'!CZ97="Yes"),100-OFFSET('Sanitation Data'!$G$4,0,10*ROW('Sanitation Data'!G91)),NA())</f>
        <v>#N/A</v>
      </c>
      <c r="AL97" s="83" t="e">
        <f ca="true">+IF(AND(ISNUMBER(OFFSET('Sanitation Data'!$G$6,0,10*ROW('Sanitation Data'!G91))),'Data Summary'!DA97="Yes"),OFFSET('Sanitation Data'!$G$6,0,10*ROW('Sanitation Data'!G91)),NA())</f>
        <v>#N/A</v>
      </c>
      <c r="AM97" s="83" t="e">
        <f ca="true">+IF(AND(ISNUMBER(OFFSET('Sanitation Data'!$G$10,0,10*ROW('Sanitation Data'!G91))),'Data Summary'!DB97="Yes"),OFFSET('Sanitation Data'!$G$10,0,10*ROW('Sanitation Data'!G91)),NA())</f>
        <v>#N/A</v>
      </c>
      <c r="AN97" s="83" t="e">
        <f ca="true">+IF(AND(ISNUMBER(OFFSET('Sanitation Data'!$G$11,0,10*ROW('Sanitation Data'!G91))),'Data Summary'!DC97="Yes"),OFFSET('Sanitation Data'!$G$11,0,10*ROW('Sanitation Data'!G91)),NA())</f>
        <v>#N/A</v>
      </c>
      <c r="AO97" s="83" t="e">
        <f ca="true">+IF(AND(ISNUMBER(OFFSET('Sanitation Data'!$G$12,0,10*ROW('Sanitation Data'!G91))),'Data Summary'!DD97="Yes"),OFFSET('Sanitation Data'!$G$12,0,10*ROW('Sanitation Data'!G91)),NA())</f>
        <v>#N/A</v>
      </c>
      <c r="AP97" s="83" t="e">
        <f ca="true">+IF(AND(ISNUMBER(OFFSET('Sanitation Data'!$H$4,0,10*ROW('Sanitation Data'!H91))),'Data Summary'!DE97="Yes"),100-OFFSET('Sanitation Data'!$H$4,0,10*ROW('Sanitation Data'!H91)),NA())</f>
        <v>#N/A</v>
      </c>
      <c r="AQ97" s="83" t="e">
        <f ca="true">+IF(AND(ISNUMBER(OFFSET('Sanitation Data'!$H$6,0,10*ROW('Sanitation Data'!H91))),'Data Summary'!DF97="Yes"),OFFSET('Sanitation Data'!$H$6,0,10*ROW('Sanitation Data'!H91)),NA())</f>
        <v>#N/A</v>
      </c>
      <c r="AR97" s="83" t="e">
        <f ca="true">+IF(AND(ISNUMBER(OFFSET('Sanitation Data'!$H$10,0,10*ROW('Sanitation Data'!H91))),'Data Summary'!DG97="Yes"),OFFSET('Sanitation Data'!$H$10,0,10*ROW('Sanitation Data'!H91)),NA())</f>
        <v>#N/A</v>
      </c>
      <c r="AS97" s="83" t="e">
        <f ca="true">+IF(AND(ISNUMBER(OFFSET('Sanitation Data'!$H$11,0,10*ROW('Sanitation Data'!H91))),'Data Summary'!DH97="Yes"),OFFSET('Sanitation Data'!$H$11,0,10*ROW('Sanitation Data'!H91)),NA())</f>
        <v>#N/A</v>
      </c>
      <c r="AT97" s="83" t="e">
        <f ca="true">+IF(AND(ISNUMBER(OFFSET('Sanitation Data'!$H$12,0,10*ROW('Sanitation Data'!H91))),'Data Summary'!DI97="Yes"),OFFSET('Sanitation Data'!$H$12,0,10*ROW('Sanitation Data'!H91)),NA())</f>
        <v>#N/A</v>
      </c>
      <c r="AU97" s="83" t="e">
        <f ca="true">+IF(AND(ISNUMBER(OFFSET('Sanitation Data'!$I$4,0,10*ROW('Sanitation Data'!I91))),'Data Summary'!DJ97="Yes"),100-OFFSET('Sanitation Data'!$I$4,0,10*ROW('Sanitation Data'!I91)),NA())</f>
        <v>#N/A</v>
      </c>
      <c r="AV97" s="83" t="e">
        <f ca="true">+IF(AND(ISNUMBER(OFFSET('Sanitation Data'!$I$6,0,10*ROW('Sanitation Data'!I91))),'Data Summary'!DK97="Yes"),OFFSET('Sanitation Data'!$I$6,0,10*ROW('Sanitation Data'!I91)),NA())</f>
        <v>#N/A</v>
      </c>
      <c r="AW97" s="83" t="e">
        <f ca="true">+IF(AND(ISNUMBER(OFFSET('Sanitation Data'!$I$10,0,10*ROW('Sanitation Data'!I91))),'Data Summary'!DL97="Yes"),OFFSET('Sanitation Data'!$I$10,0,10*ROW('Sanitation Data'!I91)),NA())</f>
        <v>#N/A</v>
      </c>
      <c r="AX97" s="83" t="e">
        <f ca="true">+IF(AND(ISNUMBER(OFFSET('Sanitation Data'!$I$11,0,10*ROW('Sanitation Data'!I91))),'Data Summary'!DM97="Yes"),OFFSET('Sanitation Data'!$I$11,0,10*ROW('Sanitation Data'!I91)),NA())</f>
        <v>#N/A</v>
      </c>
      <c r="AY97" s="83" t="e">
        <f ca="true">+IF(AND(ISNUMBER(OFFSET('Sanitation Data'!$I$12,0,10*ROW('Sanitation Data'!I91))),'Data Summary'!DN97="Yes"),OFFSET('Sanitation Data'!$I$12,0,10*ROW('Sanitation Data'!I91)),NA())</f>
        <v>#N/A</v>
      </c>
      <c r="AZ97" s="84" t="e">
        <f ca="true">+IF(AND(ISNUMBER(OFFSET('Hygiene Data'!$D$5,0,10*ROW('Hygiene Data'!D91))),'Data Summary'!DO97="Yes"),OFFSET('Hygiene Data'!$D$5,0,10*ROW('Hygiene Data'!D91)),NA())</f>
        <v>#N/A</v>
      </c>
      <c r="BA97" s="84" t="e">
        <f ca="true">+IF(AND(ISNUMBER(OFFSET('Hygiene Data'!$D$7,0,10*ROW('Hygiene Data'!D91))),'Data Summary'!DP97="Yes"),OFFSET('Hygiene Data'!$D$7,0,10*ROW('Hygiene Data'!D91)),NA())</f>
        <v>#N/A</v>
      </c>
      <c r="BB97" s="84" t="e">
        <f ca="true">+IF(AND(ISNUMBER(OFFSET('Hygiene Data'!$D$9,0,10*ROW('Hygiene Data'!D91))),'Data Summary'!DQ97="Yes"),OFFSET('Hygiene Data'!$D$9,0,10*ROW('Hygiene Data'!D91)),NA())</f>
        <v>#N/A</v>
      </c>
      <c r="BC97" s="84" t="e">
        <f ca="true">+IF(AND(ISNUMBER(OFFSET('Hygiene Data'!$E$5,0,10*ROW('Hygiene Data'!E91))),'Data Summary'!DR97="Yes"),OFFSET('Hygiene Data'!$E$5,0,10*ROW('Hygiene Data'!E91)),NA())</f>
        <v>#N/A</v>
      </c>
      <c r="BD97" s="84" t="e">
        <f ca="true">+IF(AND(ISNUMBER(OFFSET('Hygiene Data'!$E$7,0,10*ROW('Hygiene Data'!E91))),'Data Summary'!DS97="Yes"),OFFSET('Hygiene Data'!$E$7,0,10*ROW('Hygiene Data'!E91)),NA())</f>
        <v>#N/A</v>
      </c>
      <c r="BE97" s="84" t="e">
        <f ca="true">+IF(AND(ISNUMBER(OFFSET('Hygiene Data'!$E$9,0,10*ROW('Hygiene Data'!E91))),'Data Summary'!DT97="Yes"),OFFSET('Hygiene Data'!$E$9,0,10*ROW('Hygiene Data'!E91)),NA())</f>
        <v>#N/A</v>
      </c>
      <c r="BF97" s="84" t="e">
        <f ca="true">+IF(AND(ISNUMBER(OFFSET('Hygiene Data'!$F$5,0,10*ROW('Hygiene Data'!F91))),'Data Summary'!DU97="Yes"),OFFSET('Hygiene Data'!$F$5,0,10*ROW('Hygiene Data'!F91)),NA())</f>
        <v>#N/A</v>
      </c>
      <c r="BG97" s="84" t="e">
        <f ca="true">+IF(AND(ISNUMBER(OFFSET('Hygiene Data'!$F$7,0,10*ROW('Hygiene Data'!F91))),'Data Summary'!DV97="Yes"),OFFSET('Hygiene Data'!$F$7,0,10*ROW('Hygiene Data'!F91)),NA())</f>
        <v>#N/A</v>
      </c>
      <c r="BH97" s="84" t="e">
        <f ca="true">+IF(AND(ISNUMBER(OFFSET('Hygiene Data'!$F$9,0,10*ROW('Hygiene Data'!F91))),'Data Summary'!DW97="Yes"),OFFSET('Hygiene Data'!$F$9,0,10*ROW('Hygiene Data'!F91)),NA())</f>
        <v>#N/A</v>
      </c>
      <c r="BI97" s="84" t="e">
        <f ca="true">+IF(AND(ISNUMBER(OFFSET('Hygiene Data'!$G$5,0,10*ROW('Hygiene Data'!G91))),'Data Summary'!DX97="Yes"),OFFSET('Hygiene Data'!$G$5,0,10*ROW('Hygiene Data'!G91)),NA())</f>
        <v>#N/A</v>
      </c>
      <c r="BJ97" s="84" t="e">
        <f ca="true">+IF(AND(ISNUMBER(OFFSET('Hygiene Data'!$G$7,0,10*ROW('Hygiene Data'!G91))),'Data Summary'!DY97="Yes"),OFFSET('Hygiene Data'!$G$7,0,10*ROW('Hygiene Data'!G91)),NA())</f>
        <v>#N/A</v>
      </c>
      <c r="BK97" s="84" t="e">
        <f ca="true">+IF(AND(ISNUMBER(OFFSET('Hygiene Data'!$G$9,0,10*ROW('Hygiene Data'!G91))),'Data Summary'!DZ97="Yes"),OFFSET('Hygiene Data'!$G$9,0,10*ROW('Hygiene Data'!G91)),NA())</f>
        <v>#N/A</v>
      </c>
      <c r="BL97" s="84" t="e">
        <f ca="true">+IF(AND(ISNUMBER(OFFSET('Hygiene Data'!$H$5,0,10*ROW('Hygiene Data'!H91))),'Data Summary'!EA97="Yes"),OFFSET('Hygiene Data'!$H$5,0,10*ROW('Hygiene Data'!H91)),NA())</f>
        <v>#N/A</v>
      </c>
      <c r="BM97" s="84" t="e">
        <f ca="true">+IF(AND(ISNUMBER(OFFSET('Hygiene Data'!$H$7,0,10*ROW('Hygiene Data'!H91))),'Data Summary'!EB97="Yes"),OFFSET('Hygiene Data'!$H$7,0,10*ROW('Hygiene Data'!H91)),NA())</f>
        <v>#N/A</v>
      </c>
      <c r="BN97" s="84" t="e">
        <f ca="true">+IF(AND(ISNUMBER(OFFSET('Hygiene Data'!$H$9,0,10*ROW('Hygiene Data'!H91))),'Data Summary'!EC97="Yes"),OFFSET('Hygiene Data'!$H$9,0,10*ROW('Hygiene Data'!H91)),NA())</f>
        <v>#N/A</v>
      </c>
      <c r="BO97" s="84" t="e">
        <f ca="true">+IF(AND(ISNUMBER(OFFSET('Hygiene Data'!$I$5,0,10*ROW('Hygiene Data'!I91))),'Data Summary'!ED97="Yes"),OFFSET('Hygiene Data'!$I$5,0,10*ROW('Hygiene Data'!I91)),NA())</f>
        <v>#N/A</v>
      </c>
      <c r="BP97" s="84" t="e">
        <f ca="true">+IF(AND(ISNUMBER(OFFSET('Hygiene Data'!$I$7,0,10*ROW('Hygiene Data'!I91))),'Data Summary'!EE97="Yes"),OFFSET('Hygiene Data'!$I$7,0,10*ROW('Hygiene Data'!I91)),NA())</f>
        <v>#N/A</v>
      </c>
      <c r="BQ97" s="84" t="e">
        <f ca="true">+IF(AND(ISNUMBER(OFFSET('Hygiene Data'!$I$9,0,10*ROW('Hygiene Data'!I91))),'Data Summary'!EF97="Yes"),OFFSET('Hygiene Data'!$I$9,0,10*ROW('Hygiene Data'!I91)),NA())</f>
        <v>#N/A</v>
      </c>
    </row>
    <row xmlns:x14ac="http://schemas.microsoft.com/office/spreadsheetml/2009/9/ac" r="98" x14ac:dyDescent="0.2">
      <c r="A98" s="375" t="e">
        <f ca="true">+RIGHT('Data Summary'!A98,LEN('Data Summary'!A98)-9)</f>
        <v>#VALUE!</v>
      </c>
      <c r="B98" s="36" t="str">
        <f ca="true">+IF(ISTEXT('Data Summary'!B98),'Data Summary'!B98,"")</f>
        <v/>
      </c>
      <c r="C98" s="325" t="e">
        <f ca="true">+VALUE('Data Summary'!C98)</f>
        <v>#VALUE!</v>
      </c>
      <c r="D98" s="82" t="e">
        <f ca="true">+IF(AND(ISNUMBER(OFFSET('Water Data'!$D$4,0,10*ROW('Water Data'!D92))),'Data Summary'!BS98="Yes"),100-OFFSET('Water Data'!$D$4,0,10*ROW('Water Data'!D92)),NA())</f>
        <v>#N/A</v>
      </c>
      <c r="E98" s="82" t="e">
        <f ca="true">+IF(AND(ISNUMBER(OFFSET('Water Data'!$D$6,0,10*ROW('Water Data'!D92))),'Data Summary'!BT98="Yes"),OFFSET('Water Data'!$D$6,0,10*ROW('Water Data'!D92)),NA())</f>
        <v>#N/A</v>
      </c>
      <c r="F98" s="82" t="e">
        <f ca="true">+IF(AND(ISNUMBER(OFFSET('Water Data'!$D$9,0,10*ROW('Water Data'!D92))),'Data Summary'!BU98="Yes"),OFFSET('Water Data'!$D$9,0,10*ROW('Water Data'!D92)),NA())</f>
        <v>#N/A</v>
      </c>
      <c r="G98" s="82" t="e">
        <f ca="true">+IF(AND(ISNUMBER(OFFSET('Water Data'!$E$4,0,10*ROW('Water Data'!E92))),'Data Summary'!BV98="Yes"),100-OFFSET('Water Data'!$E$4,0,10*ROW('Water Data'!E92)),NA())</f>
        <v>#N/A</v>
      </c>
      <c r="H98" s="82" t="e">
        <f ca="true">+IF(AND(ISNUMBER(OFFSET('Water Data'!$E$6,0,10*ROW('Water Data'!E92))),'Data Summary'!BW98="Yes"),OFFSET('Water Data'!$E$6,0,10*ROW('Water Data'!E92)),NA())</f>
        <v>#N/A</v>
      </c>
      <c r="I98" s="82" t="e">
        <f ca="true">+IF(AND(ISNUMBER(OFFSET('Water Data'!$E$9,0,10*ROW('Water Data'!E92))),'Data Summary'!BX98="Yes"),OFFSET('Water Data'!$E$9,0,10*ROW('Water Data'!E92)),NA())</f>
        <v>#N/A</v>
      </c>
      <c r="J98" s="82" t="e">
        <f ca="true">+IF(AND(ISNUMBER(OFFSET('Water Data'!$F$4,0,10*ROW('Water Data'!F92))),'Data Summary'!BY98="Yes"),100-OFFSET('Water Data'!$F$4,0,10*ROW('Water Data'!F92)),NA())</f>
        <v>#N/A</v>
      </c>
      <c r="K98" s="82" t="e">
        <f ca="true">+IF(AND(ISNUMBER(OFFSET('Water Data'!$F$6,0,10*ROW('Water Data'!F92))),'Data Summary'!BZ98="Yes"),OFFSET('Water Data'!$F$6,0,10*ROW('Water Data'!F92)),NA())</f>
        <v>#N/A</v>
      </c>
      <c r="L98" s="82" t="e">
        <f ca="true">+IF(AND(ISNUMBER(OFFSET('Water Data'!$F$9,0,10*ROW('Water Data'!F92))),'Data Summary'!CA98="Yes"),OFFSET('Water Data'!$F$9,0,10*ROW('Water Data'!F92)),NA())</f>
        <v>#N/A</v>
      </c>
      <c r="M98" s="82" t="e">
        <f ca="true">+IF(AND(ISNUMBER(OFFSET('Water Data'!$G$4,0,10*ROW('Water Data'!G92))),'Data Summary'!CB98="Yes"),100-OFFSET('Water Data'!$G$4,0,10*ROW('Water Data'!G92)),NA())</f>
        <v>#N/A</v>
      </c>
      <c r="N98" s="82" t="e">
        <f ca="true">+IF(AND(ISNUMBER(OFFSET('Water Data'!$G$6,0,10*ROW('Water Data'!G92))),'Data Summary'!CC98="Yes"),OFFSET('Water Data'!$G$6,0,10*ROW('Water Data'!G92)),NA())</f>
        <v>#N/A</v>
      </c>
      <c r="O98" s="82" t="e">
        <f ca="true">+IF(AND(ISNUMBER(OFFSET('Water Data'!$G$9,0,10*ROW('Water Data'!G92))),'Data Summary'!CD98="Yes"),OFFSET('Water Data'!$G$9,0,10*ROW('Water Data'!G92)),NA())</f>
        <v>#N/A</v>
      </c>
      <c r="P98" s="82" t="e">
        <f ca="true">+IF(AND(ISNUMBER(OFFSET('Water Data'!$H$4,0,10*ROW('Water Data'!H92))),'Data Summary'!CE98="Yes"),100-OFFSET('Water Data'!$H$4,0,10*ROW('Water Data'!H92)),NA())</f>
        <v>#N/A</v>
      </c>
      <c r="Q98" s="82" t="e">
        <f ca="true">+IF(AND(ISNUMBER(OFFSET('Water Data'!$H$6,0,10*ROW('Water Data'!H92))),'Data Summary'!CF98="Yes"),OFFSET('Water Data'!$H$6,0,10*ROW('Water Data'!H92)),NA())</f>
        <v>#N/A</v>
      </c>
      <c r="R98" s="82" t="e">
        <f ca="true">+IF(AND(ISNUMBER(OFFSET('Water Data'!$H$9,0,10*ROW('Water Data'!H92))),'Data Summary'!CG98="Yes"),OFFSET('Water Data'!$H$9,0,10*ROW('Water Data'!H92)),NA())</f>
        <v>#N/A</v>
      </c>
      <c r="S98" s="82" t="e">
        <f ca="true">+IF(AND(ISNUMBER(OFFSET('Water Data'!$I$4,0,10*ROW('Water Data'!I92))),'Data Summary'!CH98="Yes"),100-OFFSET('Water Data'!$I$4,0,10*ROW('Water Data'!I92)),NA())</f>
        <v>#N/A</v>
      </c>
      <c r="T98" s="82" t="e">
        <f ca="true">+IF(AND(ISNUMBER(OFFSET('Water Data'!$I$6,0,10*ROW('Water Data'!I92))),'Data Summary'!CI98="Yes"),OFFSET('Water Data'!$I$6,0,10*ROW('Water Data'!I92)),NA())</f>
        <v>#N/A</v>
      </c>
      <c r="U98" s="82" t="e">
        <f ca="true">+IF(AND(ISNUMBER(OFFSET('Water Data'!$I$9,0,10*ROW('Water Data'!I92))),'Data Summary'!CJ98="Yes"),OFFSET('Water Data'!$I$9,0,10*ROW('Water Data'!I92)),NA())</f>
        <v>#N/A</v>
      </c>
      <c r="V98" s="83" t="e">
        <f ca="true">+IF(AND(ISNUMBER(OFFSET('Sanitation Data'!$D$4,0,10*ROW('Sanitation Data'!D92))),'Data Summary'!CK98="Yes"),100-OFFSET('Sanitation Data'!$D$4,0,10*ROW('Sanitation Data'!D92)),NA())</f>
        <v>#N/A</v>
      </c>
      <c r="W98" s="83" t="e">
        <f ca="true">+IF(AND(ISNUMBER(OFFSET('Sanitation Data'!$D$6,0,10*ROW('Sanitation Data'!D92))),'Data Summary'!CL98="Yes"),OFFSET('Sanitation Data'!$D$6,0,10*ROW('Sanitation Data'!D92)),NA())</f>
        <v>#N/A</v>
      </c>
      <c r="X98" s="83" t="e">
        <f ca="true">+IF(AND(ISNUMBER(OFFSET('Sanitation Data'!$D$10,0,10*ROW('Sanitation Data'!D92))),'Data Summary'!CM98="Yes"),OFFSET('Sanitation Data'!$D$10,0,10*ROW('Sanitation Data'!D92)),NA())</f>
        <v>#N/A</v>
      </c>
      <c r="Y98" s="83" t="e">
        <f ca="true">+IF(AND(ISNUMBER(OFFSET('Sanitation Data'!$D$11,0,10*ROW('Sanitation Data'!D92))),'Data Summary'!CN98="Yes"),OFFSET('Sanitation Data'!$D$11,0,10*ROW('Sanitation Data'!D92)),NA())</f>
        <v>#N/A</v>
      </c>
      <c r="Z98" s="83" t="e">
        <f ca="true">+IF(AND(ISNUMBER(OFFSET('Sanitation Data'!$D$12,0,10*ROW('Sanitation Data'!D92))),'Data Summary'!CO98="Yes"),OFFSET('Sanitation Data'!$D$12,0,10*ROW('Sanitation Data'!D92)),NA())</f>
        <v>#N/A</v>
      </c>
      <c r="AA98" s="83" t="e">
        <f ca="true">+IF(AND(ISNUMBER(OFFSET('Sanitation Data'!$E$4,0,10*ROW('Sanitation Data'!E92))),'Data Summary'!CP98="Yes"),100-OFFSET('Sanitation Data'!$E$4,0,10*ROW('Sanitation Data'!E92)),NA())</f>
        <v>#N/A</v>
      </c>
      <c r="AB98" s="83" t="e">
        <f ca="true">+IF(AND(ISNUMBER(OFFSET('Sanitation Data'!$E$6,0,10*ROW('Sanitation Data'!E92))),'Data Summary'!CQ98="Yes"),OFFSET('Sanitation Data'!$E$6,0,10*ROW('Sanitation Data'!E92)),NA())</f>
        <v>#N/A</v>
      </c>
      <c r="AC98" s="83" t="e">
        <f ca="true">+IF(AND(ISNUMBER(OFFSET('Sanitation Data'!$E$10,0,10*ROW('Sanitation Data'!E92))),'Data Summary'!CR98="Yes"),OFFSET('Sanitation Data'!$E$10,0,10*ROW('Sanitation Data'!E92)),NA())</f>
        <v>#N/A</v>
      </c>
      <c r="AD98" s="83" t="e">
        <f ca="true">+IF(AND(ISNUMBER(OFFSET('Sanitation Data'!$E$11,0,10*ROW('Sanitation Data'!E92))),'Data Summary'!CS98="Yes"),OFFSET('Sanitation Data'!$E$11,0,10*ROW('Sanitation Data'!E92)),NA())</f>
        <v>#N/A</v>
      </c>
      <c r="AE98" s="83" t="e">
        <f ca="true">+IF(AND(ISNUMBER(OFFSET('Sanitation Data'!$E$12,0,10*ROW('Sanitation Data'!E92))),'Data Summary'!CT98="Yes"),OFFSET('Sanitation Data'!$E$12,0,10*ROW('Sanitation Data'!E92)),NA())</f>
        <v>#N/A</v>
      </c>
      <c r="AF98" s="83" t="e">
        <f ca="true">+IF(AND(ISNUMBER(OFFSET('Sanitation Data'!$F$4,0,10*ROW('Sanitation Data'!F92))),'Data Summary'!CU98="Yes"),100-OFFSET('Sanitation Data'!$F$4,0,10*ROW('Sanitation Data'!F92)),NA())</f>
        <v>#N/A</v>
      </c>
      <c r="AG98" s="83" t="e">
        <f ca="true">+IF(AND(ISNUMBER(OFFSET('Sanitation Data'!$F$6,0,10*ROW('Sanitation Data'!F92))),'Data Summary'!CV98="Yes"),OFFSET('Sanitation Data'!$F$6,0,10*ROW('Sanitation Data'!F92)),NA())</f>
        <v>#N/A</v>
      </c>
      <c r="AH98" s="83" t="e">
        <f ca="true">+IF(AND(ISNUMBER(OFFSET('Sanitation Data'!$F$10,0,10*ROW('Sanitation Data'!F92))),'Data Summary'!CW98="Yes"),OFFSET('Sanitation Data'!$F$10,0,10*ROW('Sanitation Data'!F92)),NA())</f>
        <v>#N/A</v>
      </c>
      <c r="AI98" s="83" t="e">
        <f ca="true">+IF(AND(ISNUMBER(OFFSET('Sanitation Data'!$F$11,0,10*ROW('Sanitation Data'!F92))),'Data Summary'!CX98="Yes"),OFFSET('Sanitation Data'!$F$11,0,10*ROW('Sanitation Data'!F92)),NA())</f>
        <v>#N/A</v>
      </c>
      <c r="AJ98" s="83" t="e">
        <f ca="true">+IF(AND(ISNUMBER(OFFSET('Sanitation Data'!$F$12,0,10*ROW('Sanitation Data'!F92))),'Data Summary'!CY98="Yes"),OFFSET('Sanitation Data'!$F$12,0,10*ROW('Sanitation Data'!F92)),NA())</f>
        <v>#N/A</v>
      </c>
      <c r="AK98" s="83" t="e">
        <f ca="true">+IF(AND(ISNUMBER(OFFSET('Sanitation Data'!$G$4,0,10*ROW('Sanitation Data'!G92))),'Data Summary'!CZ98="Yes"),100-OFFSET('Sanitation Data'!$G$4,0,10*ROW('Sanitation Data'!G92)),NA())</f>
        <v>#N/A</v>
      </c>
      <c r="AL98" s="83" t="e">
        <f ca="true">+IF(AND(ISNUMBER(OFFSET('Sanitation Data'!$G$6,0,10*ROW('Sanitation Data'!G92))),'Data Summary'!DA98="Yes"),OFFSET('Sanitation Data'!$G$6,0,10*ROW('Sanitation Data'!G92)),NA())</f>
        <v>#N/A</v>
      </c>
      <c r="AM98" s="83" t="e">
        <f ca="true">+IF(AND(ISNUMBER(OFFSET('Sanitation Data'!$G$10,0,10*ROW('Sanitation Data'!G92))),'Data Summary'!DB98="Yes"),OFFSET('Sanitation Data'!$G$10,0,10*ROW('Sanitation Data'!G92)),NA())</f>
        <v>#N/A</v>
      </c>
      <c r="AN98" s="83" t="e">
        <f ca="true">+IF(AND(ISNUMBER(OFFSET('Sanitation Data'!$G$11,0,10*ROW('Sanitation Data'!G92))),'Data Summary'!DC98="Yes"),OFFSET('Sanitation Data'!$G$11,0,10*ROW('Sanitation Data'!G92)),NA())</f>
        <v>#N/A</v>
      </c>
      <c r="AO98" s="83" t="e">
        <f ca="true">+IF(AND(ISNUMBER(OFFSET('Sanitation Data'!$G$12,0,10*ROW('Sanitation Data'!G92))),'Data Summary'!DD98="Yes"),OFFSET('Sanitation Data'!$G$12,0,10*ROW('Sanitation Data'!G92)),NA())</f>
        <v>#N/A</v>
      </c>
      <c r="AP98" s="83" t="e">
        <f ca="true">+IF(AND(ISNUMBER(OFFSET('Sanitation Data'!$H$4,0,10*ROW('Sanitation Data'!H92))),'Data Summary'!DE98="Yes"),100-OFFSET('Sanitation Data'!$H$4,0,10*ROW('Sanitation Data'!H92)),NA())</f>
        <v>#N/A</v>
      </c>
      <c r="AQ98" s="83" t="e">
        <f ca="true">+IF(AND(ISNUMBER(OFFSET('Sanitation Data'!$H$6,0,10*ROW('Sanitation Data'!H92))),'Data Summary'!DF98="Yes"),OFFSET('Sanitation Data'!$H$6,0,10*ROW('Sanitation Data'!H92)),NA())</f>
        <v>#N/A</v>
      </c>
      <c r="AR98" s="83" t="e">
        <f ca="true">+IF(AND(ISNUMBER(OFFSET('Sanitation Data'!$H$10,0,10*ROW('Sanitation Data'!H92))),'Data Summary'!DG98="Yes"),OFFSET('Sanitation Data'!$H$10,0,10*ROW('Sanitation Data'!H92)),NA())</f>
        <v>#N/A</v>
      </c>
      <c r="AS98" s="83" t="e">
        <f ca="true">+IF(AND(ISNUMBER(OFFSET('Sanitation Data'!$H$11,0,10*ROW('Sanitation Data'!H92))),'Data Summary'!DH98="Yes"),OFFSET('Sanitation Data'!$H$11,0,10*ROW('Sanitation Data'!H92)),NA())</f>
        <v>#N/A</v>
      </c>
      <c r="AT98" s="83" t="e">
        <f ca="true">+IF(AND(ISNUMBER(OFFSET('Sanitation Data'!$H$12,0,10*ROW('Sanitation Data'!H92))),'Data Summary'!DI98="Yes"),OFFSET('Sanitation Data'!$H$12,0,10*ROW('Sanitation Data'!H92)),NA())</f>
        <v>#N/A</v>
      </c>
      <c r="AU98" s="83" t="e">
        <f ca="true">+IF(AND(ISNUMBER(OFFSET('Sanitation Data'!$I$4,0,10*ROW('Sanitation Data'!I92))),'Data Summary'!DJ98="Yes"),100-OFFSET('Sanitation Data'!$I$4,0,10*ROW('Sanitation Data'!I92)),NA())</f>
        <v>#N/A</v>
      </c>
      <c r="AV98" s="83" t="e">
        <f ca="true">+IF(AND(ISNUMBER(OFFSET('Sanitation Data'!$I$6,0,10*ROW('Sanitation Data'!I92))),'Data Summary'!DK98="Yes"),OFFSET('Sanitation Data'!$I$6,0,10*ROW('Sanitation Data'!I92)),NA())</f>
        <v>#N/A</v>
      </c>
      <c r="AW98" s="83" t="e">
        <f ca="true">+IF(AND(ISNUMBER(OFFSET('Sanitation Data'!$I$10,0,10*ROW('Sanitation Data'!I92))),'Data Summary'!DL98="Yes"),OFFSET('Sanitation Data'!$I$10,0,10*ROW('Sanitation Data'!I92)),NA())</f>
        <v>#N/A</v>
      </c>
      <c r="AX98" s="83" t="e">
        <f ca="true">+IF(AND(ISNUMBER(OFFSET('Sanitation Data'!$I$11,0,10*ROW('Sanitation Data'!I92))),'Data Summary'!DM98="Yes"),OFFSET('Sanitation Data'!$I$11,0,10*ROW('Sanitation Data'!I92)),NA())</f>
        <v>#N/A</v>
      </c>
      <c r="AY98" s="83" t="e">
        <f ca="true">+IF(AND(ISNUMBER(OFFSET('Sanitation Data'!$I$12,0,10*ROW('Sanitation Data'!I92))),'Data Summary'!DN98="Yes"),OFFSET('Sanitation Data'!$I$12,0,10*ROW('Sanitation Data'!I92)),NA())</f>
        <v>#N/A</v>
      </c>
      <c r="AZ98" s="84" t="e">
        <f ca="true">+IF(AND(ISNUMBER(OFFSET('Hygiene Data'!$D$5,0,10*ROW('Hygiene Data'!D92))),'Data Summary'!DO98="Yes"),OFFSET('Hygiene Data'!$D$5,0,10*ROW('Hygiene Data'!D92)),NA())</f>
        <v>#N/A</v>
      </c>
      <c r="BA98" s="84" t="e">
        <f ca="true">+IF(AND(ISNUMBER(OFFSET('Hygiene Data'!$D$7,0,10*ROW('Hygiene Data'!D92))),'Data Summary'!DP98="Yes"),OFFSET('Hygiene Data'!$D$7,0,10*ROW('Hygiene Data'!D92)),NA())</f>
        <v>#N/A</v>
      </c>
      <c r="BB98" s="84" t="e">
        <f ca="true">+IF(AND(ISNUMBER(OFFSET('Hygiene Data'!$D$9,0,10*ROW('Hygiene Data'!D92))),'Data Summary'!DQ98="Yes"),OFFSET('Hygiene Data'!$D$9,0,10*ROW('Hygiene Data'!D92)),NA())</f>
        <v>#N/A</v>
      </c>
      <c r="BC98" s="84" t="e">
        <f ca="true">+IF(AND(ISNUMBER(OFFSET('Hygiene Data'!$E$5,0,10*ROW('Hygiene Data'!E92))),'Data Summary'!DR98="Yes"),OFFSET('Hygiene Data'!$E$5,0,10*ROW('Hygiene Data'!E92)),NA())</f>
        <v>#N/A</v>
      </c>
      <c r="BD98" s="84" t="e">
        <f ca="true">+IF(AND(ISNUMBER(OFFSET('Hygiene Data'!$E$7,0,10*ROW('Hygiene Data'!E92))),'Data Summary'!DS98="Yes"),OFFSET('Hygiene Data'!$E$7,0,10*ROW('Hygiene Data'!E92)),NA())</f>
        <v>#N/A</v>
      </c>
      <c r="BE98" s="84" t="e">
        <f ca="true">+IF(AND(ISNUMBER(OFFSET('Hygiene Data'!$E$9,0,10*ROW('Hygiene Data'!E92))),'Data Summary'!DT98="Yes"),OFFSET('Hygiene Data'!$E$9,0,10*ROW('Hygiene Data'!E92)),NA())</f>
        <v>#N/A</v>
      </c>
      <c r="BF98" s="84" t="e">
        <f ca="true">+IF(AND(ISNUMBER(OFFSET('Hygiene Data'!$F$5,0,10*ROW('Hygiene Data'!F92))),'Data Summary'!DU98="Yes"),OFFSET('Hygiene Data'!$F$5,0,10*ROW('Hygiene Data'!F92)),NA())</f>
        <v>#N/A</v>
      </c>
      <c r="BG98" s="84" t="e">
        <f ca="true">+IF(AND(ISNUMBER(OFFSET('Hygiene Data'!$F$7,0,10*ROW('Hygiene Data'!F92))),'Data Summary'!DV98="Yes"),OFFSET('Hygiene Data'!$F$7,0,10*ROW('Hygiene Data'!F92)),NA())</f>
        <v>#N/A</v>
      </c>
      <c r="BH98" s="84" t="e">
        <f ca="true">+IF(AND(ISNUMBER(OFFSET('Hygiene Data'!$F$9,0,10*ROW('Hygiene Data'!F92))),'Data Summary'!DW98="Yes"),OFFSET('Hygiene Data'!$F$9,0,10*ROW('Hygiene Data'!F92)),NA())</f>
        <v>#N/A</v>
      </c>
      <c r="BI98" s="84" t="e">
        <f ca="true">+IF(AND(ISNUMBER(OFFSET('Hygiene Data'!$G$5,0,10*ROW('Hygiene Data'!G92))),'Data Summary'!DX98="Yes"),OFFSET('Hygiene Data'!$G$5,0,10*ROW('Hygiene Data'!G92)),NA())</f>
        <v>#N/A</v>
      </c>
      <c r="BJ98" s="84" t="e">
        <f ca="true">+IF(AND(ISNUMBER(OFFSET('Hygiene Data'!$G$7,0,10*ROW('Hygiene Data'!G92))),'Data Summary'!DY98="Yes"),OFFSET('Hygiene Data'!$G$7,0,10*ROW('Hygiene Data'!G92)),NA())</f>
        <v>#N/A</v>
      </c>
      <c r="BK98" s="84" t="e">
        <f ca="true">+IF(AND(ISNUMBER(OFFSET('Hygiene Data'!$G$9,0,10*ROW('Hygiene Data'!G92))),'Data Summary'!DZ98="Yes"),OFFSET('Hygiene Data'!$G$9,0,10*ROW('Hygiene Data'!G92)),NA())</f>
        <v>#N/A</v>
      </c>
      <c r="BL98" s="84" t="e">
        <f ca="true">+IF(AND(ISNUMBER(OFFSET('Hygiene Data'!$H$5,0,10*ROW('Hygiene Data'!H92))),'Data Summary'!EA98="Yes"),OFFSET('Hygiene Data'!$H$5,0,10*ROW('Hygiene Data'!H92)),NA())</f>
        <v>#N/A</v>
      </c>
      <c r="BM98" s="84" t="e">
        <f ca="true">+IF(AND(ISNUMBER(OFFSET('Hygiene Data'!$H$7,0,10*ROW('Hygiene Data'!H92))),'Data Summary'!EB98="Yes"),OFFSET('Hygiene Data'!$H$7,0,10*ROW('Hygiene Data'!H92)),NA())</f>
        <v>#N/A</v>
      </c>
      <c r="BN98" s="84" t="e">
        <f ca="true">+IF(AND(ISNUMBER(OFFSET('Hygiene Data'!$H$9,0,10*ROW('Hygiene Data'!H92))),'Data Summary'!EC98="Yes"),OFFSET('Hygiene Data'!$H$9,0,10*ROW('Hygiene Data'!H92)),NA())</f>
        <v>#N/A</v>
      </c>
      <c r="BO98" s="84" t="e">
        <f ca="true">+IF(AND(ISNUMBER(OFFSET('Hygiene Data'!$I$5,0,10*ROW('Hygiene Data'!I92))),'Data Summary'!ED98="Yes"),OFFSET('Hygiene Data'!$I$5,0,10*ROW('Hygiene Data'!I92)),NA())</f>
        <v>#N/A</v>
      </c>
      <c r="BP98" s="84" t="e">
        <f ca="true">+IF(AND(ISNUMBER(OFFSET('Hygiene Data'!$I$7,0,10*ROW('Hygiene Data'!I92))),'Data Summary'!EE98="Yes"),OFFSET('Hygiene Data'!$I$7,0,10*ROW('Hygiene Data'!I92)),NA())</f>
        <v>#N/A</v>
      </c>
      <c r="BQ98" s="84" t="e">
        <f ca="true">+IF(AND(ISNUMBER(OFFSET('Hygiene Data'!$I$9,0,10*ROW('Hygiene Data'!I92))),'Data Summary'!EF98="Yes"),OFFSET('Hygiene Data'!$I$9,0,10*ROW('Hygiene Data'!I92)),NA())</f>
        <v>#N/A</v>
      </c>
    </row>
    <row xmlns:x14ac="http://schemas.microsoft.com/office/spreadsheetml/2009/9/ac" r="99" x14ac:dyDescent="0.2">
      <c r="A99" s="375" t="e">
        <f ca="true">+RIGHT('Data Summary'!A99,LEN('Data Summary'!A99)-9)</f>
        <v>#VALUE!</v>
      </c>
      <c r="B99" s="36" t="str">
        <f ca="true">+IF(ISTEXT('Data Summary'!B99),'Data Summary'!B99,"")</f>
        <v/>
      </c>
      <c r="C99" s="325" t="e">
        <f ca="true">+VALUE('Data Summary'!C99)</f>
        <v>#VALUE!</v>
      </c>
      <c r="D99" s="82" t="e">
        <f ca="true">+IF(AND(ISNUMBER(OFFSET('Water Data'!$D$4,0,10*ROW('Water Data'!D93))),'Data Summary'!BS99="Yes"),100-OFFSET('Water Data'!$D$4,0,10*ROW('Water Data'!D93)),NA())</f>
        <v>#N/A</v>
      </c>
      <c r="E99" s="82" t="e">
        <f ca="true">+IF(AND(ISNUMBER(OFFSET('Water Data'!$D$6,0,10*ROW('Water Data'!D93))),'Data Summary'!BT99="Yes"),OFFSET('Water Data'!$D$6,0,10*ROW('Water Data'!D93)),NA())</f>
        <v>#N/A</v>
      </c>
      <c r="F99" s="82" t="e">
        <f ca="true">+IF(AND(ISNUMBER(OFFSET('Water Data'!$D$9,0,10*ROW('Water Data'!D93))),'Data Summary'!BU99="Yes"),OFFSET('Water Data'!$D$9,0,10*ROW('Water Data'!D93)),NA())</f>
        <v>#N/A</v>
      </c>
      <c r="G99" s="82" t="e">
        <f ca="true">+IF(AND(ISNUMBER(OFFSET('Water Data'!$E$4,0,10*ROW('Water Data'!E93))),'Data Summary'!BV99="Yes"),100-OFFSET('Water Data'!$E$4,0,10*ROW('Water Data'!E93)),NA())</f>
        <v>#N/A</v>
      </c>
      <c r="H99" s="82" t="e">
        <f ca="true">+IF(AND(ISNUMBER(OFFSET('Water Data'!$E$6,0,10*ROW('Water Data'!E93))),'Data Summary'!BW99="Yes"),OFFSET('Water Data'!$E$6,0,10*ROW('Water Data'!E93)),NA())</f>
        <v>#N/A</v>
      </c>
      <c r="I99" s="82" t="e">
        <f ca="true">+IF(AND(ISNUMBER(OFFSET('Water Data'!$E$9,0,10*ROW('Water Data'!E93))),'Data Summary'!BX99="Yes"),OFFSET('Water Data'!$E$9,0,10*ROW('Water Data'!E93)),NA())</f>
        <v>#N/A</v>
      </c>
      <c r="J99" s="82" t="e">
        <f ca="true">+IF(AND(ISNUMBER(OFFSET('Water Data'!$F$4,0,10*ROW('Water Data'!F93))),'Data Summary'!BY99="Yes"),100-OFFSET('Water Data'!$F$4,0,10*ROW('Water Data'!F93)),NA())</f>
        <v>#N/A</v>
      </c>
      <c r="K99" s="82" t="e">
        <f ca="true">+IF(AND(ISNUMBER(OFFSET('Water Data'!$F$6,0,10*ROW('Water Data'!F93))),'Data Summary'!BZ99="Yes"),OFFSET('Water Data'!$F$6,0,10*ROW('Water Data'!F93)),NA())</f>
        <v>#N/A</v>
      </c>
      <c r="L99" s="82" t="e">
        <f ca="true">+IF(AND(ISNUMBER(OFFSET('Water Data'!$F$9,0,10*ROW('Water Data'!F93))),'Data Summary'!CA99="Yes"),OFFSET('Water Data'!$F$9,0,10*ROW('Water Data'!F93)),NA())</f>
        <v>#N/A</v>
      </c>
      <c r="M99" s="82" t="e">
        <f ca="true">+IF(AND(ISNUMBER(OFFSET('Water Data'!$G$4,0,10*ROW('Water Data'!G93))),'Data Summary'!CB99="Yes"),100-OFFSET('Water Data'!$G$4,0,10*ROW('Water Data'!G93)),NA())</f>
        <v>#N/A</v>
      </c>
      <c r="N99" s="82" t="e">
        <f ca="true">+IF(AND(ISNUMBER(OFFSET('Water Data'!$G$6,0,10*ROW('Water Data'!G93))),'Data Summary'!CC99="Yes"),OFFSET('Water Data'!$G$6,0,10*ROW('Water Data'!G93)),NA())</f>
        <v>#N/A</v>
      </c>
      <c r="O99" s="82" t="e">
        <f ca="true">+IF(AND(ISNUMBER(OFFSET('Water Data'!$G$9,0,10*ROW('Water Data'!G93))),'Data Summary'!CD99="Yes"),OFFSET('Water Data'!$G$9,0,10*ROW('Water Data'!G93)),NA())</f>
        <v>#N/A</v>
      </c>
      <c r="P99" s="82" t="e">
        <f ca="true">+IF(AND(ISNUMBER(OFFSET('Water Data'!$H$4,0,10*ROW('Water Data'!H93))),'Data Summary'!CE99="Yes"),100-OFFSET('Water Data'!$H$4,0,10*ROW('Water Data'!H93)),NA())</f>
        <v>#N/A</v>
      </c>
      <c r="Q99" s="82" t="e">
        <f ca="true">+IF(AND(ISNUMBER(OFFSET('Water Data'!$H$6,0,10*ROW('Water Data'!H93))),'Data Summary'!CF99="Yes"),OFFSET('Water Data'!$H$6,0,10*ROW('Water Data'!H93)),NA())</f>
        <v>#N/A</v>
      </c>
      <c r="R99" s="82" t="e">
        <f ca="true">+IF(AND(ISNUMBER(OFFSET('Water Data'!$H$9,0,10*ROW('Water Data'!H93))),'Data Summary'!CG99="Yes"),OFFSET('Water Data'!$H$9,0,10*ROW('Water Data'!H93)),NA())</f>
        <v>#N/A</v>
      </c>
      <c r="S99" s="82" t="e">
        <f ca="true">+IF(AND(ISNUMBER(OFFSET('Water Data'!$I$4,0,10*ROW('Water Data'!I93))),'Data Summary'!CH99="Yes"),100-OFFSET('Water Data'!$I$4,0,10*ROW('Water Data'!I93)),NA())</f>
        <v>#N/A</v>
      </c>
      <c r="T99" s="82" t="e">
        <f ca="true">+IF(AND(ISNUMBER(OFFSET('Water Data'!$I$6,0,10*ROW('Water Data'!I93))),'Data Summary'!CI99="Yes"),OFFSET('Water Data'!$I$6,0,10*ROW('Water Data'!I93)),NA())</f>
        <v>#N/A</v>
      </c>
      <c r="U99" s="82" t="e">
        <f ca="true">+IF(AND(ISNUMBER(OFFSET('Water Data'!$I$9,0,10*ROW('Water Data'!I93))),'Data Summary'!CJ99="Yes"),OFFSET('Water Data'!$I$9,0,10*ROW('Water Data'!I93)),NA())</f>
        <v>#N/A</v>
      </c>
      <c r="V99" s="83" t="e">
        <f ca="true">+IF(AND(ISNUMBER(OFFSET('Sanitation Data'!$D$4,0,10*ROW('Sanitation Data'!D93))),'Data Summary'!CK99="Yes"),100-OFFSET('Sanitation Data'!$D$4,0,10*ROW('Sanitation Data'!D93)),NA())</f>
        <v>#N/A</v>
      </c>
      <c r="W99" s="83" t="e">
        <f ca="true">+IF(AND(ISNUMBER(OFFSET('Sanitation Data'!$D$6,0,10*ROW('Sanitation Data'!D93))),'Data Summary'!CL99="Yes"),OFFSET('Sanitation Data'!$D$6,0,10*ROW('Sanitation Data'!D93)),NA())</f>
        <v>#N/A</v>
      </c>
      <c r="X99" s="83" t="e">
        <f ca="true">+IF(AND(ISNUMBER(OFFSET('Sanitation Data'!$D$10,0,10*ROW('Sanitation Data'!D93))),'Data Summary'!CM99="Yes"),OFFSET('Sanitation Data'!$D$10,0,10*ROW('Sanitation Data'!D93)),NA())</f>
        <v>#N/A</v>
      </c>
      <c r="Y99" s="83" t="e">
        <f ca="true">+IF(AND(ISNUMBER(OFFSET('Sanitation Data'!$D$11,0,10*ROW('Sanitation Data'!D93))),'Data Summary'!CN99="Yes"),OFFSET('Sanitation Data'!$D$11,0,10*ROW('Sanitation Data'!D93)),NA())</f>
        <v>#N/A</v>
      </c>
      <c r="Z99" s="83" t="e">
        <f ca="true">+IF(AND(ISNUMBER(OFFSET('Sanitation Data'!$D$12,0,10*ROW('Sanitation Data'!D93))),'Data Summary'!CO99="Yes"),OFFSET('Sanitation Data'!$D$12,0,10*ROW('Sanitation Data'!D93)),NA())</f>
        <v>#N/A</v>
      </c>
      <c r="AA99" s="83" t="e">
        <f ca="true">+IF(AND(ISNUMBER(OFFSET('Sanitation Data'!$E$4,0,10*ROW('Sanitation Data'!E93))),'Data Summary'!CP99="Yes"),100-OFFSET('Sanitation Data'!$E$4,0,10*ROW('Sanitation Data'!E93)),NA())</f>
        <v>#N/A</v>
      </c>
      <c r="AB99" s="83" t="e">
        <f ca="true">+IF(AND(ISNUMBER(OFFSET('Sanitation Data'!$E$6,0,10*ROW('Sanitation Data'!E93))),'Data Summary'!CQ99="Yes"),OFFSET('Sanitation Data'!$E$6,0,10*ROW('Sanitation Data'!E93)),NA())</f>
        <v>#N/A</v>
      </c>
      <c r="AC99" s="83" t="e">
        <f ca="true">+IF(AND(ISNUMBER(OFFSET('Sanitation Data'!$E$10,0,10*ROW('Sanitation Data'!E93))),'Data Summary'!CR99="Yes"),OFFSET('Sanitation Data'!$E$10,0,10*ROW('Sanitation Data'!E93)),NA())</f>
        <v>#N/A</v>
      </c>
      <c r="AD99" s="83" t="e">
        <f ca="true">+IF(AND(ISNUMBER(OFFSET('Sanitation Data'!$E$11,0,10*ROW('Sanitation Data'!E93))),'Data Summary'!CS99="Yes"),OFFSET('Sanitation Data'!$E$11,0,10*ROW('Sanitation Data'!E93)),NA())</f>
        <v>#N/A</v>
      </c>
      <c r="AE99" s="83" t="e">
        <f ca="true">+IF(AND(ISNUMBER(OFFSET('Sanitation Data'!$E$12,0,10*ROW('Sanitation Data'!E93))),'Data Summary'!CT99="Yes"),OFFSET('Sanitation Data'!$E$12,0,10*ROW('Sanitation Data'!E93)),NA())</f>
        <v>#N/A</v>
      </c>
      <c r="AF99" s="83" t="e">
        <f ca="true">+IF(AND(ISNUMBER(OFFSET('Sanitation Data'!$F$4,0,10*ROW('Sanitation Data'!F93))),'Data Summary'!CU99="Yes"),100-OFFSET('Sanitation Data'!$F$4,0,10*ROW('Sanitation Data'!F93)),NA())</f>
        <v>#N/A</v>
      </c>
      <c r="AG99" s="83" t="e">
        <f ca="true">+IF(AND(ISNUMBER(OFFSET('Sanitation Data'!$F$6,0,10*ROW('Sanitation Data'!F93))),'Data Summary'!CV99="Yes"),OFFSET('Sanitation Data'!$F$6,0,10*ROW('Sanitation Data'!F93)),NA())</f>
        <v>#N/A</v>
      </c>
      <c r="AH99" s="83" t="e">
        <f ca="true">+IF(AND(ISNUMBER(OFFSET('Sanitation Data'!$F$10,0,10*ROW('Sanitation Data'!F93))),'Data Summary'!CW99="Yes"),OFFSET('Sanitation Data'!$F$10,0,10*ROW('Sanitation Data'!F93)),NA())</f>
        <v>#N/A</v>
      </c>
      <c r="AI99" s="83" t="e">
        <f ca="true">+IF(AND(ISNUMBER(OFFSET('Sanitation Data'!$F$11,0,10*ROW('Sanitation Data'!F93))),'Data Summary'!CX99="Yes"),OFFSET('Sanitation Data'!$F$11,0,10*ROW('Sanitation Data'!F93)),NA())</f>
        <v>#N/A</v>
      </c>
      <c r="AJ99" s="83" t="e">
        <f ca="true">+IF(AND(ISNUMBER(OFFSET('Sanitation Data'!$F$12,0,10*ROW('Sanitation Data'!F93))),'Data Summary'!CY99="Yes"),OFFSET('Sanitation Data'!$F$12,0,10*ROW('Sanitation Data'!F93)),NA())</f>
        <v>#N/A</v>
      </c>
      <c r="AK99" s="83" t="e">
        <f ca="true">+IF(AND(ISNUMBER(OFFSET('Sanitation Data'!$G$4,0,10*ROW('Sanitation Data'!G93))),'Data Summary'!CZ99="Yes"),100-OFFSET('Sanitation Data'!$G$4,0,10*ROW('Sanitation Data'!G93)),NA())</f>
        <v>#N/A</v>
      </c>
      <c r="AL99" s="83" t="e">
        <f ca="true">+IF(AND(ISNUMBER(OFFSET('Sanitation Data'!$G$6,0,10*ROW('Sanitation Data'!G93))),'Data Summary'!DA99="Yes"),OFFSET('Sanitation Data'!$G$6,0,10*ROW('Sanitation Data'!G93)),NA())</f>
        <v>#N/A</v>
      </c>
      <c r="AM99" s="83" t="e">
        <f ca="true">+IF(AND(ISNUMBER(OFFSET('Sanitation Data'!$G$10,0,10*ROW('Sanitation Data'!G93))),'Data Summary'!DB99="Yes"),OFFSET('Sanitation Data'!$G$10,0,10*ROW('Sanitation Data'!G93)),NA())</f>
        <v>#N/A</v>
      </c>
      <c r="AN99" s="83" t="e">
        <f ca="true">+IF(AND(ISNUMBER(OFFSET('Sanitation Data'!$G$11,0,10*ROW('Sanitation Data'!G93))),'Data Summary'!DC99="Yes"),OFFSET('Sanitation Data'!$G$11,0,10*ROW('Sanitation Data'!G93)),NA())</f>
        <v>#N/A</v>
      </c>
      <c r="AO99" s="83" t="e">
        <f ca="true">+IF(AND(ISNUMBER(OFFSET('Sanitation Data'!$G$12,0,10*ROW('Sanitation Data'!G93))),'Data Summary'!DD99="Yes"),OFFSET('Sanitation Data'!$G$12,0,10*ROW('Sanitation Data'!G93)),NA())</f>
        <v>#N/A</v>
      </c>
      <c r="AP99" s="83" t="e">
        <f ca="true">+IF(AND(ISNUMBER(OFFSET('Sanitation Data'!$H$4,0,10*ROW('Sanitation Data'!H93))),'Data Summary'!DE99="Yes"),100-OFFSET('Sanitation Data'!$H$4,0,10*ROW('Sanitation Data'!H93)),NA())</f>
        <v>#N/A</v>
      </c>
      <c r="AQ99" s="83" t="e">
        <f ca="true">+IF(AND(ISNUMBER(OFFSET('Sanitation Data'!$H$6,0,10*ROW('Sanitation Data'!H93))),'Data Summary'!DF99="Yes"),OFFSET('Sanitation Data'!$H$6,0,10*ROW('Sanitation Data'!H93)),NA())</f>
        <v>#N/A</v>
      </c>
      <c r="AR99" s="83" t="e">
        <f ca="true">+IF(AND(ISNUMBER(OFFSET('Sanitation Data'!$H$10,0,10*ROW('Sanitation Data'!H93))),'Data Summary'!DG99="Yes"),OFFSET('Sanitation Data'!$H$10,0,10*ROW('Sanitation Data'!H93)),NA())</f>
        <v>#N/A</v>
      </c>
      <c r="AS99" s="83" t="e">
        <f ca="true">+IF(AND(ISNUMBER(OFFSET('Sanitation Data'!$H$11,0,10*ROW('Sanitation Data'!H93))),'Data Summary'!DH99="Yes"),OFFSET('Sanitation Data'!$H$11,0,10*ROW('Sanitation Data'!H93)),NA())</f>
        <v>#N/A</v>
      </c>
      <c r="AT99" s="83" t="e">
        <f ca="true">+IF(AND(ISNUMBER(OFFSET('Sanitation Data'!$H$12,0,10*ROW('Sanitation Data'!H93))),'Data Summary'!DI99="Yes"),OFFSET('Sanitation Data'!$H$12,0,10*ROW('Sanitation Data'!H93)),NA())</f>
        <v>#N/A</v>
      </c>
      <c r="AU99" s="83" t="e">
        <f ca="true">+IF(AND(ISNUMBER(OFFSET('Sanitation Data'!$I$4,0,10*ROW('Sanitation Data'!I93))),'Data Summary'!DJ99="Yes"),100-OFFSET('Sanitation Data'!$I$4,0,10*ROW('Sanitation Data'!I93)),NA())</f>
        <v>#N/A</v>
      </c>
      <c r="AV99" s="83" t="e">
        <f ca="true">+IF(AND(ISNUMBER(OFFSET('Sanitation Data'!$I$6,0,10*ROW('Sanitation Data'!I93))),'Data Summary'!DK99="Yes"),OFFSET('Sanitation Data'!$I$6,0,10*ROW('Sanitation Data'!I93)),NA())</f>
        <v>#N/A</v>
      </c>
      <c r="AW99" s="83" t="e">
        <f ca="true">+IF(AND(ISNUMBER(OFFSET('Sanitation Data'!$I$10,0,10*ROW('Sanitation Data'!I93))),'Data Summary'!DL99="Yes"),OFFSET('Sanitation Data'!$I$10,0,10*ROW('Sanitation Data'!I93)),NA())</f>
        <v>#N/A</v>
      </c>
      <c r="AX99" s="83" t="e">
        <f ca="true">+IF(AND(ISNUMBER(OFFSET('Sanitation Data'!$I$11,0,10*ROW('Sanitation Data'!I93))),'Data Summary'!DM99="Yes"),OFFSET('Sanitation Data'!$I$11,0,10*ROW('Sanitation Data'!I93)),NA())</f>
        <v>#N/A</v>
      </c>
      <c r="AY99" s="83" t="e">
        <f ca="true">+IF(AND(ISNUMBER(OFFSET('Sanitation Data'!$I$12,0,10*ROW('Sanitation Data'!I93))),'Data Summary'!DN99="Yes"),OFFSET('Sanitation Data'!$I$12,0,10*ROW('Sanitation Data'!I93)),NA())</f>
        <v>#N/A</v>
      </c>
      <c r="AZ99" s="84" t="e">
        <f ca="true">+IF(AND(ISNUMBER(OFFSET('Hygiene Data'!$D$5,0,10*ROW('Hygiene Data'!D93))),'Data Summary'!DO99="Yes"),OFFSET('Hygiene Data'!$D$5,0,10*ROW('Hygiene Data'!D93)),NA())</f>
        <v>#N/A</v>
      </c>
      <c r="BA99" s="84" t="e">
        <f ca="true">+IF(AND(ISNUMBER(OFFSET('Hygiene Data'!$D$7,0,10*ROW('Hygiene Data'!D93))),'Data Summary'!DP99="Yes"),OFFSET('Hygiene Data'!$D$7,0,10*ROW('Hygiene Data'!D93)),NA())</f>
        <v>#N/A</v>
      </c>
      <c r="BB99" s="84" t="e">
        <f ca="true">+IF(AND(ISNUMBER(OFFSET('Hygiene Data'!$D$9,0,10*ROW('Hygiene Data'!D93))),'Data Summary'!DQ99="Yes"),OFFSET('Hygiene Data'!$D$9,0,10*ROW('Hygiene Data'!D93)),NA())</f>
        <v>#N/A</v>
      </c>
      <c r="BC99" s="84" t="e">
        <f ca="true">+IF(AND(ISNUMBER(OFFSET('Hygiene Data'!$E$5,0,10*ROW('Hygiene Data'!E93))),'Data Summary'!DR99="Yes"),OFFSET('Hygiene Data'!$E$5,0,10*ROW('Hygiene Data'!E93)),NA())</f>
        <v>#N/A</v>
      </c>
      <c r="BD99" s="84" t="e">
        <f ca="true">+IF(AND(ISNUMBER(OFFSET('Hygiene Data'!$E$7,0,10*ROW('Hygiene Data'!E93))),'Data Summary'!DS99="Yes"),OFFSET('Hygiene Data'!$E$7,0,10*ROW('Hygiene Data'!E93)),NA())</f>
        <v>#N/A</v>
      </c>
      <c r="BE99" s="84" t="e">
        <f ca="true">+IF(AND(ISNUMBER(OFFSET('Hygiene Data'!$E$9,0,10*ROW('Hygiene Data'!E93))),'Data Summary'!DT99="Yes"),OFFSET('Hygiene Data'!$E$9,0,10*ROW('Hygiene Data'!E93)),NA())</f>
        <v>#N/A</v>
      </c>
      <c r="BF99" s="84" t="e">
        <f ca="true">+IF(AND(ISNUMBER(OFFSET('Hygiene Data'!$F$5,0,10*ROW('Hygiene Data'!F93))),'Data Summary'!DU99="Yes"),OFFSET('Hygiene Data'!$F$5,0,10*ROW('Hygiene Data'!F93)),NA())</f>
        <v>#N/A</v>
      </c>
      <c r="BG99" s="84" t="e">
        <f ca="true">+IF(AND(ISNUMBER(OFFSET('Hygiene Data'!$F$7,0,10*ROW('Hygiene Data'!F93))),'Data Summary'!DV99="Yes"),OFFSET('Hygiene Data'!$F$7,0,10*ROW('Hygiene Data'!F93)),NA())</f>
        <v>#N/A</v>
      </c>
      <c r="BH99" s="84" t="e">
        <f ca="true">+IF(AND(ISNUMBER(OFFSET('Hygiene Data'!$F$9,0,10*ROW('Hygiene Data'!F93))),'Data Summary'!DW99="Yes"),OFFSET('Hygiene Data'!$F$9,0,10*ROW('Hygiene Data'!F93)),NA())</f>
        <v>#N/A</v>
      </c>
      <c r="BI99" s="84" t="e">
        <f ca="true">+IF(AND(ISNUMBER(OFFSET('Hygiene Data'!$G$5,0,10*ROW('Hygiene Data'!G93))),'Data Summary'!DX99="Yes"),OFFSET('Hygiene Data'!$G$5,0,10*ROW('Hygiene Data'!G93)),NA())</f>
        <v>#N/A</v>
      </c>
      <c r="BJ99" s="84" t="e">
        <f ca="true">+IF(AND(ISNUMBER(OFFSET('Hygiene Data'!$G$7,0,10*ROW('Hygiene Data'!G93))),'Data Summary'!DY99="Yes"),OFFSET('Hygiene Data'!$G$7,0,10*ROW('Hygiene Data'!G93)),NA())</f>
        <v>#N/A</v>
      </c>
      <c r="BK99" s="84" t="e">
        <f ca="true">+IF(AND(ISNUMBER(OFFSET('Hygiene Data'!$G$9,0,10*ROW('Hygiene Data'!G93))),'Data Summary'!DZ99="Yes"),OFFSET('Hygiene Data'!$G$9,0,10*ROW('Hygiene Data'!G93)),NA())</f>
        <v>#N/A</v>
      </c>
      <c r="BL99" s="84" t="e">
        <f ca="true">+IF(AND(ISNUMBER(OFFSET('Hygiene Data'!$H$5,0,10*ROW('Hygiene Data'!H93))),'Data Summary'!EA99="Yes"),OFFSET('Hygiene Data'!$H$5,0,10*ROW('Hygiene Data'!H93)),NA())</f>
        <v>#N/A</v>
      </c>
      <c r="BM99" s="84" t="e">
        <f ca="true">+IF(AND(ISNUMBER(OFFSET('Hygiene Data'!$H$7,0,10*ROW('Hygiene Data'!H93))),'Data Summary'!EB99="Yes"),OFFSET('Hygiene Data'!$H$7,0,10*ROW('Hygiene Data'!H93)),NA())</f>
        <v>#N/A</v>
      </c>
      <c r="BN99" s="84" t="e">
        <f ca="true">+IF(AND(ISNUMBER(OFFSET('Hygiene Data'!$H$9,0,10*ROW('Hygiene Data'!H93))),'Data Summary'!EC99="Yes"),OFFSET('Hygiene Data'!$H$9,0,10*ROW('Hygiene Data'!H93)),NA())</f>
        <v>#N/A</v>
      </c>
      <c r="BO99" s="84" t="e">
        <f ca="true">+IF(AND(ISNUMBER(OFFSET('Hygiene Data'!$I$5,0,10*ROW('Hygiene Data'!I93))),'Data Summary'!ED99="Yes"),OFFSET('Hygiene Data'!$I$5,0,10*ROW('Hygiene Data'!I93)),NA())</f>
        <v>#N/A</v>
      </c>
      <c r="BP99" s="84" t="e">
        <f ca="true">+IF(AND(ISNUMBER(OFFSET('Hygiene Data'!$I$7,0,10*ROW('Hygiene Data'!I93))),'Data Summary'!EE99="Yes"),OFFSET('Hygiene Data'!$I$7,0,10*ROW('Hygiene Data'!I93)),NA())</f>
        <v>#N/A</v>
      </c>
      <c r="BQ99" s="84" t="e">
        <f ca="true">+IF(AND(ISNUMBER(OFFSET('Hygiene Data'!$I$9,0,10*ROW('Hygiene Data'!I93))),'Data Summary'!EF99="Yes"),OFFSET('Hygiene Data'!$I$9,0,10*ROW('Hygiene Data'!I93)),NA())</f>
        <v>#N/A</v>
      </c>
    </row>
    <row xmlns:x14ac="http://schemas.microsoft.com/office/spreadsheetml/2009/9/ac" r="100" x14ac:dyDescent="0.2">
      <c r="A100" s="375" t="e">
        <f ca="true">+RIGHT('Data Summary'!A100,LEN('Data Summary'!A100)-9)</f>
        <v>#VALUE!</v>
      </c>
      <c r="B100" s="36" t="str">
        <f ca="true">+IF(ISTEXT('Data Summary'!B100),'Data Summary'!B100,"")</f>
        <v/>
      </c>
      <c r="C100" s="325" t="e">
        <f ca="true">+VALUE('Data Summary'!C100)</f>
        <v>#VALUE!</v>
      </c>
      <c r="D100" s="82" t="e">
        <f ca="true">+IF(AND(ISNUMBER(OFFSET('Water Data'!$D$4,0,10*ROW('Water Data'!D94))),'Data Summary'!BS100="Yes"),100-OFFSET('Water Data'!$D$4,0,10*ROW('Water Data'!D94)),NA())</f>
        <v>#N/A</v>
      </c>
      <c r="E100" s="82" t="e">
        <f ca="true">+IF(AND(ISNUMBER(OFFSET('Water Data'!$D$6,0,10*ROW('Water Data'!D94))),'Data Summary'!BT100="Yes"),OFFSET('Water Data'!$D$6,0,10*ROW('Water Data'!D94)),NA())</f>
        <v>#N/A</v>
      </c>
      <c r="F100" s="82" t="e">
        <f ca="true">+IF(AND(ISNUMBER(OFFSET('Water Data'!$D$9,0,10*ROW('Water Data'!D94))),'Data Summary'!BU100="Yes"),OFFSET('Water Data'!$D$9,0,10*ROW('Water Data'!D94)),NA())</f>
        <v>#N/A</v>
      </c>
      <c r="G100" s="82" t="e">
        <f ca="true">+IF(AND(ISNUMBER(OFFSET('Water Data'!$E$4,0,10*ROW('Water Data'!E94))),'Data Summary'!BV100="Yes"),100-OFFSET('Water Data'!$E$4,0,10*ROW('Water Data'!E94)),NA())</f>
        <v>#N/A</v>
      </c>
      <c r="H100" s="82" t="e">
        <f ca="true">+IF(AND(ISNUMBER(OFFSET('Water Data'!$E$6,0,10*ROW('Water Data'!E94))),'Data Summary'!BW100="Yes"),OFFSET('Water Data'!$E$6,0,10*ROW('Water Data'!E94)),NA())</f>
        <v>#N/A</v>
      </c>
      <c r="I100" s="82" t="e">
        <f ca="true">+IF(AND(ISNUMBER(OFFSET('Water Data'!$E$9,0,10*ROW('Water Data'!E94))),'Data Summary'!BX100="Yes"),OFFSET('Water Data'!$E$9,0,10*ROW('Water Data'!E94)),NA())</f>
        <v>#N/A</v>
      </c>
      <c r="J100" s="82" t="e">
        <f ca="true">+IF(AND(ISNUMBER(OFFSET('Water Data'!$F$4,0,10*ROW('Water Data'!F94))),'Data Summary'!BY100="Yes"),100-OFFSET('Water Data'!$F$4,0,10*ROW('Water Data'!F94)),NA())</f>
        <v>#N/A</v>
      </c>
      <c r="K100" s="82" t="e">
        <f ca="true">+IF(AND(ISNUMBER(OFFSET('Water Data'!$F$6,0,10*ROW('Water Data'!F94))),'Data Summary'!BZ100="Yes"),OFFSET('Water Data'!$F$6,0,10*ROW('Water Data'!F94)),NA())</f>
        <v>#N/A</v>
      </c>
      <c r="L100" s="82" t="e">
        <f ca="true">+IF(AND(ISNUMBER(OFFSET('Water Data'!$F$9,0,10*ROW('Water Data'!F94))),'Data Summary'!CA100="Yes"),OFFSET('Water Data'!$F$9,0,10*ROW('Water Data'!F94)),NA())</f>
        <v>#N/A</v>
      </c>
      <c r="M100" s="82" t="e">
        <f ca="true">+IF(AND(ISNUMBER(OFFSET('Water Data'!$G$4,0,10*ROW('Water Data'!G94))),'Data Summary'!CB100="Yes"),100-OFFSET('Water Data'!$G$4,0,10*ROW('Water Data'!G94)),NA())</f>
        <v>#N/A</v>
      </c>
      <c r="N100" s="82" t="e">
        <f ca="true">+IF(AND(ISNUMBER(OFFSET('Water Data'!$G$6,0,10*ROW('Water Data'!G94))),'Data Summary'!CC100="Yes"),OFFSET('Water Data'!$G$6,0,10*ROW('Water Data'!G94)),NA())</f>
        <v>#N/A</v>
      </c>
      <c r="O100" s="82" t="e">
        <f ca="true">+IF(AND(ISNUMBER(OFFSET('Water Data'!$G$9,0,10*ROW('Water Data'!G94))),'Data Summary'!CD100="Yes"),OFFSET('Water Data'!$G$9,0,10*ROW('Water Data'!G94)),NA())</f>
        <v>#N/A</v>
      </c>
      <c r="P100" s="82" t="e">
        <f ca="true">+IF(AND(ISNUMBER(OFFSET('Water Data'!$H$4,0,10*ROW('Water Data'!H94))),'Data Summary'!CE100="Yes"),100-OFFSET('Water Data'!$H$4,0,10*ROW('Water Data'!H94)),NA())</f>
        <v>#N/A</v>
      </c>
      <c r="Q100" s="82" t="e">
        <f ca="true">+IF(AND(ISNUMBER(OFFSET('Water Data'!$H$6,0,10*ROW('Water Data'!H94))),'Data Summary'!CF100="Yes"),OFFSET('Water Data'!$H$6,0,10*ROW('Water Data'!H94)),NA())</f>
        <v>#N/A</v>
      </c>
      <c r="R100" s="82" t="e">
        <f ca="true">+IF(AND(ISNUMBER(OFFSET('Water Data'!$H$9,0,10*ROW('Water Data'!H94))),'Data Summary'!CG100="Yes"),OFFSET('Water Data'!$H$9,0,10*ROW('Water Data'!H94)),NA())</f>
        <v>#N/A</v>
      </c>
      <c r="S100" s="82" t="e">
        <f ca="true">+IF(AND(ISNUMBER(OFFSET('Water Data'!$I$4,0,10*ROW('Water Data'!I94))),'Data Summary'!CH100="Yes"),100-OFFSET('Water Data'!$I$4,0,10*ROW('Water Data'!I94)),NA())</f>
        <v>#N/A</v>
      </c>
      <c r="T100" s="82" t="e">
        <f ca="true">+IF(AND(ISNUMBER(OFFSET('Water Data'!$I$6,0,10*ROW('Water Data'!I94))),'Data Summary'!CI100="Yes"),OFFSET('Water Data'!$I$6,0,10*ROW('Water Data'!I94)),NA())</f>
        <v>#N/A</v>
      </c>
      <c r="U100" s="82" t="e">
        <f ca="true">+IF(AND(ISNUMBER(OFFSET('Water Data'!$I$9,0,10*ROW('Water Data'!I94))),'Data Summary'!CJ100="Yes"),OFFSET('Water Data'!$I$9,0,10*ROW('Water Data'!I94)),NA())</f>
        <v>#N/A</v>
      </c>
      <c r="V100" s="83" t="e">
        <f ca="true">+IF(AND(ISNUMBER(OFFSET('Sanitation Data'!$D$4,0,10*ROW('Sanitation Data'!D94))),'Data Summary'!CK100="Yes"),100-OFFSET('Sanitation Data'!$D$4,0,10*ROW('Sanitation Data'!D94)),NA())</f>
        <v>#N/A</v>
      </c>
      <c r="W100" s="83" t="e">
        <f ca="true">+IF(AND(ISNUMBER(OFFSET('Sanitation Data'!$D$6,0,10*ROW('Sanitation Data'!D94))),'Data Summary'!CL100="Yes"),OFFSET('Sanitation Data'!$D$6,0,10*ROW('Sanitation Data'!D94)),NA())</f>
        <v>#N/A</v>
      </c>
      <c r="X100" s="83" t="e">
        <f ca="true">+IF(AND(ISNUMBER(OFFSET('Sanitation Data'!$D$10,0,10*ROW('Sanitation Data'!D94))),'Data Summary'!CM100="Yes"),OFFSET('Sanitation Data'!$D$10,0,10*ROW('Sanitation Data'!D94)),NA())</f>
        <v>#N/A</v>
      </c>
      <c r="Y100" s="83" t="e">
        <f ca="true">+IF(AND(ISNUMBER(OFFSET('Sanitation Data'!$D$11,0,10*ROW('Sanitation Data'!D94))),'Data Summary'!CN100="Yes"),OFFSET('Sanitation Data'!$D$11,0,10*ROW('Sanitation Data'!D94)),NA())</f>
        <v>#N/A</v>
      </c>
      <c r="Z100" s="83" t="e">
        <f ca="true">+IF(AND(ISNUMBER(OFFSET('Sanitation Data'!$D$12,0,10*ROW('Sanitation Data'!D94))),'Data Summary'!CO100="Yes"),OFFSET('Sanitation Data'!$D$12,0,10*ROW('Sanitation Data'!D94)),NA())</f>
        <v>#N/A</v>
      </c>
      <c r="AA100" s="83" t="e">
        <f ca="true">+IF(AND(ISNUMBER(OFFSET('Sanitation Data'!$E$4,0,10*ROW('Sanitation Data'!E94))),'Data Summary'!CP100="Yes"),100-OFFSET('Sanitation Data'!$E$4,0,10*ROW('Sanitation Data'!E94)),NA())</f>
        <v>#N/A</v>
      </c>
      <c r="AB100" s="83" t="e">
        <f ca="true">+IF(AND(ISNUMBER(OFFSET('Sanitation Data'!$E$6,0,10*ROW('Sanitation Data'!E94))),'Data Summary'!CQ100="Yes"),OFFSET('Sanitation Data'!$E$6,0,10*ROW('Sanitation Data'!E94)),NA())</f>
        <v>#N/A</v>
      </c>
      <c r="AC100" s="83" t="e">
        <f ca="true">+IF(AND(ISNUMBER(OFFSET('Sanitation Data'!$E$10,0,10*ROW('Sanitation Data'!E94))),'Data Summary'!CR100="Yes"),OFFSET('Sanitation Data'!$E$10,0,10*ROW('Sanitation Data'!E94)),NA())</f>
        <v>#N/A</v>
      </c>
      <c r="AD100" s="83" t="e">
        <f ca="true">+IF(AND(ISNUMBER(OFFSET('Sanitation Data'!$E$11,0,10*ROW('Sanitation Data'!E94))),'Data Summary'!CS100="Yes"),OFFSET('Sanitation Data'!$E$11,0,10*ROW('Sanitation Data'!E94)),NA())</f>
        <v>#N/A</v>
      </c>
      <c r="AE100" s="83" t="e">
        <f ca="true">+IF(AND(ISNUMBER(OFFSET('Sanitation Data'!$E$12,0,10*ROW('Sanitation Data'!E94))),'Data Summary'!CT100="Yes"),OFFSET('Sanitation Data'!$E$12,0,10*ROW('Sanitation Data'!E94)),NA())</f>
        <v>#N/A</v>
      </c>
      <c r="AF100" s="83" t="e">
        <f ca="true">+IF(AND(ISNUMBER(OFFSET('Sanitation Data'!$F$4,0,10*ROW('Sanitation Data'!F94))),'Data Summary'!CU100="Yes"),100-OFFSET('Sanitation Data'!$F$4,0,10*ROW('Sanitation Data'!F94)),NA())</f>
        <v>#N/A</v>
      </c>
      <c r="AG100" s="83" t="e">
        <f ca="true">+IF(AND(ISNUMBER(OFFSET('Sanitation Data'!$F$6,0,10*ROW('Sanitation Data'!F94))),'Data Summary'!CV100="Yes"),OFFSET('Sanitation Data'!$F$6,0,10*ROW('Sanitation Data'!F94)),NA())</f>
        <v>#N/A</v>
      </c>
      <c r="AH100" s="83" t="e">
        <f ca="true">+IF(AND(ISNUMBER(OFFSET('Sanitation Data'!$F$10,0,10*ROW('Sanitation Data'!F94))),'Data Summary'!CW100="Yes"),OFFSET('Sanitation Data'!$F$10,0,10*ROW('Sanitation Data'!F94)),NA())</f>
        <v>#N/A</v>
      </c>
      <c r="AI100" s="83" t="e">
        <f ca="true">+IF(AND(ISNUMBER(OFFSET('Sanitation Data'!$F$11,0,10*ROW('Sanitation Data'!F94))),'Data Summary'!CX100="Yes"),OFFSET('Sanitation Data'!$F$11,0,10*ROW('Sanitation Data'!F94)),NA())</f>
        <v>#N/A</v>
      </c>
      <c r="AJ100" s="83" t="e">
        <f ca="true">+IF(AND(ISNUMBER(OFFSET('Sanitation Data'!$F$12,0,10*ROW('Sanitation Data'!F94))),'Data Summary'!CY100="Yes"),OFFSET('Sanitation Data'!$F$12,0,10*ROW('Sanitation Data'!F94)),NA())</f>
        <v>#N/A</v>
      </c>
      <c r="AK100" s="83" t="e">
        <f ca="true">+IF(AND(ISNUMBER(OFFSET('Sanitation Data'!$G$4,0,10*ROW('Sanitation Data'!G94))),'Data Summary'!CZ100="Yes"),100-OFFSET('Sanitation Data'!$G$4,0,10*ROW('Sanitation Data'!G94)),NA())</f>
        <v>#N/A</v>
      </c>
      <c r="AL100" s="83" t="e">
        <f ca="true">+IF(AND(ISNUMBER(OFFSET('Sanitation Data'!$G$6,0,10*ROW('Sanitation Data'!G94))),'Data Summary'!DA100="Yes"),OFFSET('Sanitation Data'!$G$6,0,10*ROW('Sanitation Data'!G94)),NA())</f>
        <v>#N/A</v>
      </c>
      <c r="AM100" s="83" t="e">
        <f ca="true">+IF(AND(ISNUMBER(OFFSET('Sanitation Data'!$G$10,0,10*ROW('Sanitation Data'!G94))),'Data Summary'!DB100="Yes"),OFFSET('Sanitation Data'!$G$10,0,10*ROW('Sanitation Data'!G94)),NA())</f>
        <v>#N/A</v>
      </c>
      <c r="AN100" s="83" t="e">
        <f ca="true">+IF(AND(ISNUMBER(OFFSET('Sanitation Data'!$G$11,0,10*ROW('Sanitation Data'!G94))),'Data Summary'!DC100="Yes"),OFFSET('Sanitation Data'!$G$11,0,10*ROW('Sanitation Data'!G94)),NA())</f>
        <v>#N/A</v>
      </c>
      <c r="AO100" s="83" t="e">
        <f ca="true">+IF(AND(ISNUMBER(OFFSET('Sanitation Data'!$G$12,0,10*ROW('Sanitation Data'!G94))),'Data Summary'!DD100="Yes"),OFFSET('Sanitation Data'!$G$12,0,10*ROW('Sanitation Data'!G94)),NA())</f>
        <v>#N/A</v>
      </c>
      <c r="AP100" s="83" t="e">
        <f ca="true">+IF(AND(ISNUMBER(OFFSET('Sanitation Data'!$H$4,0,10*ROW('Sanitation Data'!H94))),'Data Summary'!DE100="Yes"),100-OFFSET('Sanitation Data'!$H$4,0,10*ROW('Sanitation Data'!H94)),NA())</f>
        <v>#N/A</v>
      </c>
      <c r="AQ100" s="83" t="e">
        <f ca="true">+IF(AND(ISNUMBER(OFFSET('Sanitation Data'!$H$6,0,10*ROW('Sanitation Data'!H94))),'Data Summary'!DF100="Yes"),OFFSET('Sanitation Data'!$H$6,0,10*ROW('Sanitation Data'!H94)),NA())</f>
        <v>#N/A</v>
      </c>
      <c r="AR100" s="83" t="e">
        <f ca="true">+IF(AND(ISNUMBER(OFFSET('Sanitation Data'!$H$10,0,10*ROW('Sanitation Data'!H94))),'Data Summary'!DG100="Yes"),OFFSET('Sanitation Data'!$H$10,0,10*ROW('Sanitation Data'!H94)),NA())</f>
        <v>#N/A</v>
      </c>
      <c r="AS100" s="83" t="e">
        <f ca="true">+IF(AND(ISNUMBER(OFFSET('Sanitation Data'!$H$11,0,10*ROW('Sanitation Data'!H94))),'Data Summary'!DH100="Yes"),OFFSET('Sanitation Data'!$H$11,0,10*ROW('Sanitation Data'!H94)),NA())</f>
        <v>#N/A</v>
      </c>
      <c r="AT100" s="83" t="e">
        <f ca="true">+IF(AND(ISNUMBER(OFFSET('Sanitation Data'!$H$12,0,10*ROW('Sanitation Data'!H94))),'Data Summary'!DI100="Yes"),OFFSET('Sanitation Data'!$H$12,0,10*ROW('Sanitation Data'!H94)),NA())</f>
        <v>#N/A</v>
      </c>
      <c r="AU100" s="83" t="e">
        <f ca="true">+IF(AND(ISNUMBER(OFFSET('Sanitation Data'!$I$4,0,10*ROW('Sanitation Data'!I94))),'Data Summary'!DJ100="Yes"),100-OFFSET('Sanitation Data'!$I$4,0,10*ROW('Sanitation Data'!I94)),NA())</f>
        <v>#N/A</v>
      </c>
      <c r="AV100" s="83" t="e">
        <f ca="true">+IF(AND(ISNUMBER(OFFSET('Sanitation Data'!$I$6,0,10*ROW('Sanitation Data'!I94))),'Data Summary'!DK100="Yes"),OFFSET('Sanitation Data'!$I$6,0,10*ROW('Sanitation Data'!I94)),NA())</f>
        <v>#N/A</v>
      </c>
      <c r="AW100" s="83" t="e">
        <f ca="true">+IF(AND(ISNUMBER(OFFSET('Sanitation Data'!$I$10,0,10*ROW('Sanitation Data'!I94))),'Data Summary'!DL100="Yes"),OFFSET('Sanitation Data'!$I$10,0,10*ROW('Sanitation Data'!I94)),NA())</f>
        <v>#N/A</v>
      </c>
      <c r="AX100" s="83" t="e">
        <f ca="true">+IF(AND(ISNUMBER(OFFSET('Sanitation Data'!$I$11,0,10*ROW('Sanitation Data'!I94))),'Data Summary'!DM100="Yes"),OFFSET('Sanitation Data'!$I$11,0,10*ROW('Sanitation Data'!I94)),NA())</f>
        <v>#N/A</v>
      </c>
      <c r="AY100" s="83" t="e">
        <f ca="true">+IF(AND(ISNUMBER(OFFSET('Sanitation Data'!$I$12,0,10*ROW('Sanitation Data'!I94))),'Data Summary'!DN100="Yes"),OFFSET('Sanitation Data'!$I$12,0,10*ROW('Sanitation Data'!I94)),NA())</f>
        <v>#N/A</v>
      </c>
      <c r="AZ100" s="84" t="e">
        <f ca="true">+IF(AND(ISNUMBER(OFFSET('Hygiene Data'!$D$5,0,10*ROW('Hygiene Data'!D94))),'Data Summary'!DO100="Yes"),OFFSET('Hygiene Data'!$D$5,0,10*ROW('Hygiene Data'!D94)),NA())</f>
        <v>#N/A</v>
      </c>
      <c r="BA100" s="84" t="e">
        <f ca="true">+IF(AND(ISNUMBER(OFFSET('Hygiene Data'!$D$7,0,10*ROW('Hygiene Data'!D94))),'Data Summary'!DP100="Yes"),OFFSET('Hygiene Data'!$D$7,0,10*ROW('Hygiene Data'!D94)),NA())</f>
        <v>#N/A</v>
      </c>
      <c r="BB100" s="84" t="e">
        <f ca="true">+IF(AND(ISNUMBER(OFFSET('Hygiene Data'!$D$9,0,10*ROW('Hygiene Data'!D94))),'Data Summary'!DQ100="Yes"),OFFSET('Hygiene Data'!$D$9,0,10*ROW('Hygiene Data'!D94)),NA())</f>
        <v>#N/A</v>
      </c>
      <c r="BC100" s="84" t="e">
        <f ca="true">+IF(AND(ISNUMBER(OFFSET('Hygiene Data'!$E$5,0,10*ROW('Hygiene Data'!E94))),'Data Summary'!DR100="Yes"),OFFSET('Hygiene Data'!$E$5,0,10*ROW('Hygiene Data'!E94)),NA())</f>
        <v>#N/A</v>
      </c>
      <c r="BD100" s="84" t="e">
        <f ca="true">+IF(AND(ISNUMBER(OFFSET('Hygiene Data'!$E$7,0,10*ROW('Hygiene Data'!E94))),'Data Summary'!DS100="Yes"),OFFSET('Hygiene Data'!$E$7,0,10*ROW('Hygiene Data'!E94)),NA())</f>
        <v>#N/A</v>
      </c>
      <c r="BE100" s="84" t="e">
        <f ca="true">+IF(AND(ISNUMBER(OFFSET('Hygiene Data'!$E$9,0,10*ROW('Hygiene Data'!E94))),'Data Summary'!DT100="Yes"),OFFSET('Hygiene Data'!$E$9,0,10*ROW('Hygiene Data'!E94)),NA())</f>
        <v>#N/A</v>
      </c>
      <c r="BF100" s="84" t="e">
        <f ca="true">+IF(AND(ISNUMBER(OFFSET('Hygiene Data'!$F$5,0,10*ROW('Hygiene Data'!F94))),'Data Summary'!DU100="Yes"),OFFSET('Hygiene Data'!$F$5,0,10*ROW('Hygiene Data'!F94)),NA())</f>
        <v>#N/A</v>
      </c>
      <c r="BG100" s="84" t="e">
        <f ca="true">+IF(AND(ISNUMBER(OFFSET('Hygiene Data'!$F$7,0,10*ROW('Hygiene Data'!F94))),'Data Summary'!DV100="Yes"),OFFSET('Hygiene Data'!$F$7,0,10*ROW('Hygiene Data'!F94)),NA())</f>
        <v>#N/A</v>
      </c>
      <c r="BH100" s="84" t="e">
        <f ca="true">+IF(AND(ISNUMBER(OFFSET('Hygiene Data'!$F$9,0,10*ROW('Hygiene Data'!F94))),'Data Summary'!DW100="Yes"),OFFSET('Hygiene Data'!$F$9,0,10*ROW('Hygiene Data'!F94)),NA())</f>
        <v>#N/A</v>
      </c>
      <c r="BI100" s="84" t="e">
        <f ca="true">+IF(AND(ISNUMBER(OFFSET('Hygiene Data'!$G$5,0,10*ROW('Hygiene Data'!G94))),'Data Summary'!DX100="Yes"),OFFSET('Hygiene Data'!$G$5,0,10*ROW('Hygiene Data'!G94)),NA())</f>
        <v>#N/A</v>
      </c>
      <c r="BJ100" s="84" t="e">
        <f ca="true">+IF(AND(ISNUMBER(OFFSET('Hygiene Data'!$G$7,0,10*ROW('Hygiene Data'!G94))),'Data Summary'!DY100="Yes"),OFFSET('Hygiene Data'!$G$7,0,10*ROW('Hygiene Data'!G94)),NA())</f>
        <v>#N/A</v>
      </c>
      <c r="BK100" s="84" t="e">
        <f ca="true">+IF(AND(ISNUMBER(OFFSET('Hygiene Data'!$G$9,0,10*ROW('Hygiene Data'!G94))),'Data Summary'!DZ100="Yes"),OFFSET('Hygiene Data'!$G$9,0,10*ROW('Hygiene Data'!G94)),NA())</f>
        <v>#N/A</v>
      </c>
      <c r="BL100" s="84" t="e">
        <f ca="true">+IF(AND(ISNUMBER(OFFSET('Hygiene Data'!$H$5,0,10*ROW('Hygiene Data'!H94))),'Data Summary'!EA100="Yes"),OFFSET('Hygiene Data'!$H$5,0,10*ROW('Hygiene Data'!H94)),NA())</f>
        <v>#N/A</v>
      </c>
      <c r="BM100" s="84" t="e">
        <f ca="true">+IF(AND(ISNUMBER(OFFSET('Hygiene Data'!$H$7,0,10*ROW('Hygiene Data'!H94))),'Data Summary'!EB100="Yes"),OFFSET('Hygiene Data'!$H$7,0,10*ROW('Hygiene Data'!H94)),NA())</f>
        <v>#N/A</v>
      </c>
      <c r="BN100" s="84" t="e">
        <f ca="true">+IF(AND(ISNUMBER(OFFSET('Hygiene Data'!$H$9,0,10*ROW('Hygiene Data'!H94))),'Data Summary'!EC100="Yes"),OFFSET('Hygiene Data'!$H$9,0,10*ROW('Hygiene Data'!H94)),NA())</f>
        <v>#N/A</v>
      </c>
      <c r="BO100" s="84" t="e">
        <f ca="true">+IF(AND(ISNUMBER(OFFSET('Hygiene Data'!$I$5,0,10*ROW('Hygiene Data'!I94))),'Data Summary'!ED100="Yes"),OFFSET('Hygiene Data'!$I$5,0,10*ROW('Hygiene Data'!I94)),NA())</f>
        <v>#N/A</v>
      </c>
      <c r="BP100" s="84" t="e">
        <f ca="true">+IF(AND(ISNUMBER(OFFSET('Hygiene Data'!$I$7,0,10*ROW('Hygiene Data'!I94))),'Data Summary'!EE100="Yes"),OFFSET('Hygiene Data'!$I$7,0,10*ROW('Hygiene Data'!I94)),NA())</f>
        <v>#N/A</v>
      </c>
      <c r="BQ100" s="84" t="e">
        <f ca="true">+IF(AND(ISNUMBER(OFFSET('Hygiene Data'!$I$9,0,10*ROW('Hygiene Data'!I94))),'Data Summary'!EF100="Yes"),OFFSET('Hygiene Data'!$I$9,0,10*ROW('Hygiene Data'!I94)),NA())</f>
        <v>#N/A</v>
      </c>
    </row>
    <row xmlns:x14ac="http://schemas.microsoft.com/office/spreadsheetml/2009/9/ac" r="101" x14ac:dyDescent="0.2">
      <c r="A101" s="375" t="e">
        <f ca="true">+RIGHT('Data Summary'!A101,LEN('Data Summary'!A101)-9)</f>
        <v>#VALUE!</v>
      </c>
      <c r="B101" s="36" t="str">
        <f ca="true">+IF(ISTEXT('Data Summary'!B101),'Data Summary'!B101,"")</f>
        <v/>
      </c>
      <c r="C101" s="325" t="e">
        <f ca="true">+VALUE('Data Summary'!C101)</f>
        <v>#VALUE!</v>
      </c>
      <c r="D101" s="82" t="e">
        <f ca="true">+IF(AND(ISNUMBER(OFFSET('Water Data'!$D$4,0,10*ROW('Water Data'!D95))),'Data Summary'!BS101="Yes"),100-OFFSET('Water Data'!$D$4,0,10*ROW('Water Data'!D95)),NA())</f>
        <v>#N/A</v>
      </c>
      <c r="E101" s="82" t="e">
        <f ca="true">+IF(AND(ISNUMBER(OFFSET('Water Data'!$D$6,0,10*ROW('Water Data'!D95))),'Data Summary'!BT101="Yes"),OFFSET('Water Data'!$D$6,0,10*ROW('Water Data'!D95)),NA())</f>
        <v>#N/A</v>
      </c>
      <c r="F101" s="82" t="e">
        <f ca="true">+IF(AND(ISNUMBER(OFFSET('Water Data'!$D$9,0,10*ROW('Water Data'!D95))),'Data Summary'!BU101="Yes"),OFFSET('Water Data'!$D$9,0,10*ROW('Water Data'!D95)),NA())</f>
        <v>#N/A</v>
      </c>
      <c r="G101" s="82" t="e">
        <f ca="true">+IF(AND(ISNUMBER(OFFSET('Water Data'!$E$4,0,10*ROW('Water Data'!E95))),'Data Summary'!BV101="Yes"),100-OFFSET('Water Data'!$E$4,0,10*ROW('Water Data'!E95)),NA())</f>
        <v>#N/A</v>
      </c>
      <c r="H101" s="82" t="e">
        <f ca="true">+IF(AND(ISNUMBER(OFFSET('Water Data'!$E$6,0,10*ROW('Water Data'!E95))),'Data Summary'!BW101="Yes"),OFFSET('Water Data'!$E$6,0,10*ROW('Water Data'!E95)),NA())</f>
        <v>#N/A</v>
      </c>
      <c r="I101" s="82" t="e">
        <f ca="true">+IF(AND(ISNUMBER(OFFSET('Water Data'!$E$9,0,10*ROW('Water Data'!E95))),'Data Summary'!BX101="Yes"),OFFSET('Water Data'!$E$9,0,10*ROW('Water Data'!E95)),NA())</f>
        <v>#N/A</v>
      </c>
      <c r="J101" s="82" t="e">
        <f ca="true">+IF(AND(ISNUMBER(OFFSET('Water Data'!$F$4,0,10*ROW('Water Data'!F95))),'Data Summary'!BY101="Yes"),100-OFFSET('Water Data'!$F$4,0,10*ROW('Water Data'!F95)),NA())</f>
        <v>#N/A</v>
      </c>
      <c r="K101" s="82" t="e">
        <f ca="true">+IF(AND(ISNUMBER(OFFSET('Water Data'!$F$6,0,10*ROW('Water Data'!F95))),'Data Summary'!BZ101="Yes"),OFFSET('Water Data'!$F$6,0,10*ROW('Water Data'!F95)),NA())</f>
        <v>#N/A</v>
      </c>
      <c r="L101" s="82" t="e">
        <f ca="true">+IF(AND(ISNUMBER(OFFSET('Water Data'!$F$9,0,10*ROW('Water Data'!F95))),'Data Summary'!CA101="Yes"),OFFSET('Water Data'!$F$9,0,10*ROW('Water Data'!F95)),NA())</f>
        <v>#N/A</v>
      </c>
      <c r="M101" s="82" t="e">
        <f ca="true">+IF(AND(ISNUMBER(OFFSET('Water Data'!$G$4,0,10*ROW('Water Data'!G95))),'Data Summary'!CB101="Yes"),100-OFFSET('Water Data'!$G$4,0,10*ROW('Water Data'!G95)),NA())</f>
        <v>#N/A</v>
      </c>
      <c r="N101" s="82" t="e">
        <f ca="true">+IF(AND(ISNUMBER(OFFSET('Water Data'!$G$6,0,10*ROW('Water Data'!G95))),'Data Summary'!CC101="Yes"),OFFSET('Water Data'!$G$6,0,10*ROW('Water Data'!G95)),NA())</f>
        <v>#N/A</v>
      </c>
      <c r="O101" s="82" t="e">
        <f ca="true">+IF(AND(ISNUMBER(OFFSET('Water Data'!$G$9,0,10*ROW('Water Data'!G95))),'Data Summary'!CD101="Yes"),OFFSET('Water Data'!$G$9,0,10*ROW('Water Data'!G95)),NA())</f>
        <v>#N/A</v>
      </c>
      <c r="P101" s="82" t="e">
        <f ca="true">+IF(AND(ISNUMBER(OFFSET('Water Data'!$H$4,0,10*ROW('Water Data'!H95))),'Data Summary'!CE101="Yes"),100-OFFSET('Water Data'!$H$4,0,10*ROW('Water Data'!H95)),NA())</f>
        <v>#N/A</v>
      </c>
      <c r="Q101" s="82" t="e">
        <f ca="true">+IF(AND(ISNUMBER(OFFSET('Water Data'!$H$6,0,10*ROW('Water Data'!H95))),'Data Summary'!CF101="Yes"),OFFSET('Water Data'!$H$6,0,10*ROW('Water Data'!H95)),NA())</f>
        <v>#N/A</v>
      </c>
      <c r="R101" s="82" t="e">
        <f ca="true">+IF(AND(ISNUMBER(OFFSET('Water Data'!$H$9,0,10*ROW('Water Data'!H95))),'Data Summary'!CG101="Yes"),OFFSET('Water Data'!$H$9,0,10*ROW('Water Data'!H95)),NA())</f>
        <v>#N/A</v>
      </c>
      <c r="S101" s="82" t="e">
        <f ca="true">+IF(AND(ISNUMBER(OFFSET('Water Data'!$I$4,0,10*ROW('Water Data'!I95))),'Data Summary'!CH101="Yes"),100-OFFSET('Water Data'!$I$4,0,10*ROW('Water Data'!I95)),NA())</f>
        <v>#N/A</v>
      </c>
      <c r="T101" s="82" t="e">
        <f ca="true">+IF(AND(ISNUMBER(OFFSET('Water Data'!$I$6,0,10*ROW('Water Data'!I95))),'Data Summary'!CI101="Yes"),OFFSET('Water Data'!$I$6,0,10*ROW('Water Data'!I95)),NA())</f>
        <v>#N/A</v>
      </c>
      <c r="U101" s="82" t="e">
        <f ca="true">+IF(AND(ISNUMBER(OFFSET('Water Data'!$I$9,0,10*ROW('Water Data'!I95))),'Data Summary'!CJ101="Yes"),OFFSET('Water Data'!$I$9,0,10*ROW('Water Data'!I95)),NA())</f>
        <v>#N/A</v>
      </c>
      <c r="V101" s="83" t="e">
        <f ca="true">+IF(AND(ISNUMBER(OFFSET('Sanitation Data'!$D$4,0,10*ROW('Sanitation Data'!D95))),'Data Summary'!CK101="Yes"),100-OFFSET('Sanitation Data'!$D$4,0,10*ROW('Sanitation Data'!D95)),NA())</f>
        <v>#N/A</v>
      </c>
      <c r="W101" s="83" t="e">
        <f ca="true">+IF(AND(ISNUMBER(OFFSET('Sanitation Data'!$D$6,0,10*ROW('Sanitation Data'!D95))),'Data Summary'!CL101="Yes"),OFFSET('Sanitation Data'!$D$6,0,10*ROW('Sanitation Data'!D95)),NA())</f>
        <v>#N/A</v>
      </c>
      <c r="X101" s="83" t="e">
        <f ca="true">+IF(AND(ISNUMBER(OFFSET('Sanitation Data'!$D$10,0,10*ROW('Sanitation Data'!D95))),'Data Summary'!CM101="Yes"),OFFSET('Sanitation Data'!$D$10,0,10*ROW('Sanitation Data'!D95)),NA())</f>
        <v>#N/A</v>
      </c>
      <c r="Y101" s="83" t="e">
        <f ca="true">+IF(AND(ISNUMBER(OFFSET('Sanitation Data'!$D$11,0,10*ROW('Sanitation Data'!D95))),'Data Summary'!CN101="Yes"),OFFSET('Sanitation Data'!$D$11,0,10*ROW('Sanitation Data'!D95)),NA())</f>
        <v>#N/A</v>
      </c>
      <c r="Z101" s="83" t="e">
        <f ca="true">+IF(AND(ISNUMBER(OFFSET('Sanitation Data'!$D$12,0,10*ROW('Sanitation Data'!D95))),'Data Summary'!CO101="Yes"),OFFSET('Sanitation Data'!$D$12,0,10*ROW('Sanitation Data'!D95)),NA())</f>
        <v>#N/A</v>
      </c>
      <c r="AA101" s="83" t="e">
        <f ca="true">+IF(AND(ISNUMBER(OFFSET('Sanitation Data'!$E$4,0,10*ROW('Sanitation Data'!E95))),'Data Summary'!CP101="Yes"),100-OFFSET('Sanitation Data'!$E$4,0,10*ROW('Sanitation Data'!E95)),NA())</f>
        <v>#N/A</v>
      </c>
      <c r="AB101" s="83" t="e">
        <f ca="true">+IF(AND(ISNUMBER(OFFSET('Sanitation Data'!$E$6,0,10*ROW('Sanitation Data'!E95))),'Data Summary'!CQ101="Yes"),OFFSET('Sanitation Data'!$E$6,0,10*ROW('Sanitation Data'!E95)),NA())</f>
        <v>#N/A</v>
      </c>
      <c r="AC101" s="83" t="e">
        <f ca="true">+IF(AND(ISNUMBER(OFFSET('Sanitation Data'!$E$10,0,10*ROW('Sanitation Data'!E95))),'Data Summary'!CR101="Yes"),OFFSET('Sanitation Data'!$E$10,0,10*ROW('Sanitation Data'!E95)),NA())</f>
        <v>#N/A</v>
      </c>
      <c r="AD101" s="83" t="e">
        <f ca="true">+IF(AND(ISNUMBER(OFFSET('Sanitation Data'!$E$11,0,10*ROW('Sanitation Data'!E95))),'Data Summary'!CS101="Yes"),OFFSET('Sanitation Data'!$E$11,0,10*ROW('Sanitation Data'!E95)),NA())</f>
        <v>#N/A</v>
      </c>
      <c r="AE101" s="83" t="e">
        <f ca="true">+IF(AND(ISNUMBER(OFFSET('Sanitation Data'!$E$12,0,10*ROW('Sanitation Data'!E95))),'Data Summary'!CT101="Yes"),OFFSET('Sanitation Data'!$E$12,0,10*ROW('Sanitation Data'!E95)),NA())</f>
        <v>#N/A</v>
      </c>
      <c r="AF101" s="83" t="e">
        <f ca="true">+IF(AND(ISNUMBER(OFFSET('Sanitation Data'!$F$4,0,10*ROW('Sanitation Data'!F95))),'Data Summary'!CU101="Yes"),100-OFFSET('Sanitation Data'!$F$4,0,10*ROW('Sanitation Data'!F95)),NA())</f>
        <v>#N/A</v>
      </c>
      <c r="AG101" s="83" t="e">
        <f ca="true">+IF(AND(ISNUMBER(OFFSET('Sanitation Data'!$F$6,0,10*ROW('Sanitation Data'!F95))),'Data Summary'!CV101="Yes"),OFFSET('Sanitation Data'!$F$6,0,10*ROW('Sanitation Data'!F95)),NA())</f>
        <v>#N/A</v>
      </c>
      <c r="AH101" s="83" t="e">
        <f ca="true">+IF(AND(ISNUMBER(OFFSET('Sanitation Data'!$F$10,0,10*ROW('Sanitation Data'!F95))),'Data Summary'!CW101="Yes"),OFFSET('Sanitation Data'!$F$10,0,10*ROW('Sanitation Data'!F95)),NA())</f>
        <v>#N/A</v>
      </c>
      <c r="AI101" s="83" t="e">
        <f ca="true">+IF(AND(ISNUMBER(OFFSET('Sanitation Data'!$F$11,0,10*ROW('Sanitation Data'!F95))),'Data Summary'!CX101="Yes"),OFFSET('Sanitation Data'!$F$11,0,10*ROW('Sanitation Data'!F95)),NA())</f>
        <v>#N/A</v>
      </c>
      <c r="AJ101" s="83" t="e">
        <f ca="true">+IF(AND(ISNUMBER(OFFSET('Sanitation Data'!$F$12,0,10*ROW('Sanitation Data'!F95))),'Data Summary'!CY101="Yes"),OFFSET('Sanitation Data'!$F$12,0,10*ROW('Sanitation Data'!F95)),NA())</f>
        <v>#N/A</v>
      </c>
      <c r="AK101" s="83" t="e">
        <f ca="true">+IF(AND(ISNUMBER(OFFSET('Sanitation Data'!$G$4,0,10*ROW('Sanitation Data'!G95))),'Data Summary'!CZ101="Yes"),100-OFFSET('Sanitation Data'!$G$4,0,10*ROW('Sanitation Data'!G95)),NA())</f>
        <v>#N/A</v>
      </c>
      <c r="AL101" s="83" t="e">
        <f ca="true">+IF(AND(ISNUMBER(OFFSET('Sanitation Data'!$G$6,0,10*ROW('Sanitation Data'!G95))),'Data Summary'!DA101="Yes"),OFFSET('Sanitation Data'!$G$6,0,10*ROW('Sanitation Data'!G95)),NA())</f>
        <v>#N/A</v>
      </c>
      <c r="AM101" s="83" t="e">
        <f ca="true">+IF(AND(ISNUMBER(OFFSET('Sanitation Data'!$G$10,0,10*ROW('Sanitation Data'!G95))),'Data Summary'!DB101="Yes"),OFFSET('Sanitation Data'!$G$10,0,10*ROW('Sanitation Data'!G95)),NA())</f>
        <v>#N/A</v>
      </c>
      <c r="AN101" s="83" t="e">
        <f ca="true">+IF(AND(ISNUMBER(OFFSET('Sanitation Data'!$G$11,0,10*ROW('Sanitation Data'!G95))),'Data Summary'!DC101="Yes"),OFFSET('Sanitation Data'!$G$11,0,10*ROW('Sanitation Data'!G95)),NA())</f>
        <v>#N/A</v>
      </c>
      <c r="AO101" s="83" t="e">
        <f ca="true">+IF(AND(ISNUMBER(OFFSET('Sanitation Data'!$G$12,0,10*ROW('Sanitation Data'!G95))),'Data Summary'!DD101="Yes"),OFFSET('Sanitation Data'!$G$12,0,10*ROW('Sanitation Data'!G95)),NA())</f>
        <v>#N/A</v>
      </c>
      <c r="AP101" s="83" t="e">
        <f ca="true">+IF(AND(ISNUMBER(OFFSET('Sanitation Data'!$H$4,0,10*ROW('Sanitation Data'!H95))),'Data Summary'!DE101="Yes"),100-OFFSET('Sanitation Data'!$H$4,0,10*ROW('Sanitation Data'!H95)),NA())</f>
        <v>#N/A</v>
      </c>
      <c r="AQ101" s="83" t="e">
        <f ca="true">+IF(AND(ISNUMBER(OFFSET('Sanitation Data'!$H$6,0,10*ROW('Sanitation Data'!H95))),'Data Summary'!DF101="Yes"),OFFSET('Sanitation Data'!$H$6,0,10*ROW('Sanitation Data'!H95)),NA())</f>
        <v>#N/A</v>
      </c>
      <c r="AR101" s="83" t="e">
        <f ca="true">+IF(AND(ISNUMBER(OFFSET('Sanitation Data'!$H$10,0,10*ROW('Sanitation Data'!H95))),'Data Summary'!DG101="Yes"),OFFSET('Sanitation Data'!$H$10,0,10*ROW('Sanitation Data'!H95)),NA())</f>
        <v>#N/A</v>
      </c>
      <c r="AS101" s="83" t="e">
        <f ca="true">+IF(AND(ISNUMBER(OFFSET('Sanitation Data'!$H$11,0,10*ROW('Sanitation Data'!H95))),'Data Summary'!DH101="Yes"),OFFSET('Sanitation Data'!$H$11,0,10*ROW('Sanitation Data'!H95)),NA())</f>
        <v>#N/A</v>
      </c>
      <c r="AT101" s="83" t="e">
        <f ca="true">+IF(AND(ISNUMBER(OFFSET('Sanitation Data'!$H$12,0,10*ROW('Sanitation Data'!H95))),'Data Summary'!DI101="Yes"),OFFSET('Sanitation Data'!$H$12,0,10*ROW('Sanitation Data'!H95)),NA())</f>
        <v>#N/A</v>
      </c>
      <c r="AU101" s="83" t="e">
        <f ca="true">+IF(AND(ISNUMBER(OFFSET('Sanitation Data'!$I$4,0,10*ROW('Sanitation Data'!I95))),'Data Summary'!DJ101="Yes"),100-OFFSET('Sanitation Data'!$I$4,0,10*ROW('Sanitation Data'!I95)),NA())</f>
        <v>#N/A</v>
      </c>
      <c r="AV101" s="83" t="e">
        <f ca="true">+IF(AND(ISNUMBER(OFFSET('Sanitation Data'!$I$6,0,10*ROW('Sanitation Data'!I95))),'Data Summary'!DK101="Yes"),OFFSET('Sanitation Data'!$I$6,0,10*ROW('Sanitation Data'!I95)),NA())</f>
        <v>#N/A</v>
      </c>
      <c r="AW101" s="83" t="e">
        <f ca="true">+IF(AND(ISNUMBER(OFFSET('Sanitation Data'!$I$10,0,10*ROW('Sanitation Data'!I95))),'Data Summary'!DL101="Yes"),OFFSET('Sanitation Data'!$I$10,0,10*ROW('Sanitation Data'!I95)),NA())</f>
        <v>#N/A</v>
      </c>
      <c r="AX101" s="83" t="e">
        <f ca="true">+IF(AND(ISNUMBER(OFFSET('Sanitation Data'!$I$11,0,10*ROW('Sanitation Data'!I95))),'Data Summary'!DM101="Yes"),OFFSET('Sanitation Data'!$I$11,0,10*ROW('Sanitation Data'!I95)),NA())</f>
        <v>#N/A</v>
      </c>
      <c r="AY101" s="83" t="e">
        <f ca="true">+IF(AND(ISNUMBER(OFFSET('Sanitation Data'!$I$12,0,10*ROW('Sanitation Data'!I95))),'Data Summary'!DN101="Yes"),OFFSET('Sanitation Data'!$I$12,0,10*ROW('Sanitation Data'!I95)),NA())</f>
        <v>#N/A</v>
      </c>
      <c r="AZ101" s="84" t="e">
        <f ca="true">+IF(AND(ISNUMBER(OFFSET('Hygiene Data'!$D$5,0,10*ROW('Hygiene Data'!D95))),'Data Summary'!DO101="Yes"),OFFSET('Hygiene Data'!$D$5,0,10*ROW('Hygiene Data'!D95)),NA())</f>
        <v>#N/A</v>
      </c>
      <c r="BA101" s="84" t="e">
        <f ca="true">+IF(AND(ISNUMBER(OFFSET('Hygiene Data'!$D$7,0,10*ROW('Hygiene Data'!D95))),'Data Summary'!DP101="Yes"),OFFSET('Hygiene Data'!$D$7,0,10*ROW('Hygiene Data'!D95)),NA())</f>
        <v>#N/A</v>
      </c>
      <c r="BB101" s="84" t="e">
        <f ca="true">+IF(AND(ISNUMBER(OFFSET('Hygiene Data'!$D$9,0,10*ROW('Hygiene Data'!D95))),'Data Summary'!DQ101="Yes"),OFFSET('Hygiene Data'!$D$9,0,10*ROW('Hygiene Data'!D95)),NA())</f>
        <v>#N/A</v>
      </c>
      <c r="BC101" s="84" t="e">
        <f ca="true">+IF(AND(ISNUMBER(OFFSET('Hygiene Data'!$E$5,0,10*ROW('Hygiene Data'!E95))),'Data Summary'!DR101="Yes"),OFFSET('Hygiene Data'!$E$5,0,10*ROW('Hygiene Data'!E95)),NA())</f>
        <v>#N/A</v>
      </c>
      <c r="BD101" s="84" t="e">
        <f ca="true">+IF(AND(ISNUMBER(OFFSET('Hygiene Data'!$E$7,0,10*ROW('Hygiene Data'!E95))),'Data Summary'!DS101="Yes"),OFFSET('Hygiene Data'!$E$7,0,10*ROW('Hygiene Data'!E95)),NA())</f>
        <v>#N/A</v>
      </c>
      <c r="BE101" s="84" t="e">
        <f ca="true">+IF(AND(ISNUMBER(OFFSET('Hygiene Data'!$E$9,0,10*ROW('Hygiene Data'!E95))),'Data Summary'!DT101="Yes"),OFFSET('Hygiene Data'!$E$9,0,10*ROW('Hygiene Data'!E95)),NA())</f>
        <v>#N/A</v>
      </c>
      <c r="BF101" s="84" t="e">
        <f ca="true">+IF(AND(ISNUMBER(OFFSET('Hygiene Data'!$F$5,0,10*ROW('Hygiene Data'!F95))),'Data Summary'!DU101="Yes"),OFFSET('Hygiene Data'!$F$5,0,10*ROW('Hygiene Data'!F95)),NA())</f>
        <v>#N/A</v>
      </c>
      <c r="BG101" s="84" t="e">
        <f ca="true">+IF(AND(ISNUMBER(OFFSET('Hygiene Data'!$F$7,0,10*ROW('Hygiene Data'!F95))),'Data Summary'!DV101="Yes"),OFFSET('Hygiene Data'!$F$7,0,10*ROW('Hygiene Data'!F95)),NA())</f>
        <v>#N/A</v>
      </c>
      <c r="BH101" s="84" t="e">
        <f ca="true">+IF(AND(ISNUMBER(OFFSET('Hygiene Data'!$F$9,0,10*ROW('Hygiene Data'!F95))),'Data Summary'!DW101="Yes"),OFFSET('Hygiene Data'!$F$9,0,10*ROW('Hygiene Data'!F95)),NA())</f>
        <v>#N/A</v>
      </c>
      <c r="BI101" s="84" t="e">
        <f ca="true">+IF(AND(ISNUMBER(OFFSET('Hygiene Data'!$G$5,0,10*ROW('Hygiene Data'!G95))),'Data Summary'!DX101="Yes"),OFFSET('Hygiene Data'!$G$5,0,10*ROW('Hygiene Data'!G95)),NA())</f>
        <v>#N/A</v>
      </c>
      <c r="BJ101" s="84" t="e">
        <f ca="true">+IF(AND(ISNUMBER(OFFSET('Hygiene Data'!$G$7,0,10*ROW('Hygiene Data'!G95))),'Data Summary'!DY101="Yes"),OFFSET('Hygiene Data'!$G$7,0,10*ROW('Hygiene Data'!G95)),NA())</f>
        <v>#N/A</v>
      </c>
      <c r="BK101" s="84" t="e">
        <f ca="true">+IF(AND(ISNUMBER(OFFSET('Hygiene Data'!$G$9,0,10*ROW('Hygiene Data'!G95))),'Data Summary'!DZ101="Yes"),OFFSET('Hygiene Data'!$G$9,0,10*ROW('Hygiene Data'!G95)),NA())</f>
        <v>#N/A</v>
      </c>
      <c r="BL101" s="84" t="e">
        <f ca="true">+IF(AND(ISNUMBER(OFFSET('Hygiene Data'!$H$5,0,10*ROW('Hygiene Data'!H95))),'Data Summary'!EA101="Yes"),OFFSET('Hygiene Data'!$H$5,0,10*ROW('Hygiene Data'!H95)),NA())</f>
        <v>#N/A</v>
      </c>
      <c r="BM101" s="84" t="e">
        <f ca="true">+IF(AND(ISNUMBER(OFFSET('Hygiene Data'!$H$7,0,10*ROW('Hygiene Data'!H95))),'Data Summary'!EB101="Yes"),OFFSET('Hygiene Data'!$H$7,0,10*ROW('Hygiene Data'!H95)),NA())</f>
        <v>#N/A</v>
      </c>
      <c r="BN101" s="84" t="e">
        <f ca="true">+IF(AND(ISNUMBER(OFFSET('Hygiene Data'!$H$9,0,10*ROW('Hygiene Data'!H95))),'Data Summary'!EC101="Yes"),OFFSET('Hygiene Data'!$H$9,0,10*ROW('Hygiene Data'!H95)),NA())</f>
        <v>#N/A</v>
      </c>
      <c r="BO101" s="84" t="e">
        <f ca="true">+IF(AND(ISNUMBER(OFFSET('Hygiene Data'!$I$5,0,10*ROW('Hygiene Data'!I95))),'Data Summary'!ED101="Yes"),OFFSET('Hygiene Data'!$I$5,0,10*ROW('Hygiene Data'!I95)),NA())</f>
        <v>#N/A</v>
      </c>
      <c r="BP101" s="84" t="e">
        <f ca="true">+IF(AND(ISNUMBER(OFFSET('Hygiene Data'!$I$7,0,10*ROW('Hygiene Data'!I95))),'Data Summary'!EE101="Yes"),OFFSET('Hygiene Data'!$I$7,0,10*ROW('Hygiene Data'!I95)),NA())</f>
        <v>#N/A</v>
      </c>
      <c r="BQ101" s="84" t="e">
        <f ca="true">+IF(AND(ISNUMBER(OFFSET('Hygiene Data'!$I$9,0,10*ROW('Hygiene Data'!I95))),'Data Summary'!EF101="Yes"),OFFSET('Hygiene Data'!$I$9,0,10*ROW('Hygiene Data'!I95)),NA())</f>
        <v>#N/A</v>
      </c>
    </row>
    <row xmlns:x14ac="http://schemas.microsoft.com/office/spreadsheetml/2009/9/ac" r="102" x14ac:dyDescent="0.2">
      <c r="A102" s="375" t="e">
        <f ca="true">+RIGHT('Data Summary'!A102,LEN('Data Summary'!A102)-9)</f>
        <v>#VALUE!</v>
      </c>
      <c r="B102" s="36" t="str">
        <f ca="true">+IF(ISTEXT('Data Summary'!B102),'Data Summary'!B102,"")</f>
        <v/>
      </c>
      <c r="C102" s="325" t="e">
        <f ca="true">+VALUE('Data Summary'!C102)</f>
        <v>#VALUE!</v>
      </c>
      <c r="D102" s="82" t="e">
        <f ca="true">+IF(AND(ISNUMBER(OFFSET('Water Data'!$D$4,0,10*ROW('Water Data'!D96))),'Data Summary'!BS102="Yes"),100-OFFSET('Water Data'!$D$4,0,10*ROW('Water Data'!D96)),NA())</f>
        <v>#N/A</v>
      </c>
      <c r="E102" s="82" t="e">
        <f ca="true">+IF(AND(ISNUMBER(OFFSET('Water Data'!$D$6,0,10*ROW('Water Data'!D96))),'Data Summary'!BT102="Yes"),OFFSET('Water Data'!$D$6,0,10*ROW('Water Data'!D96)),NA())</f>
        <v>#N/A</v>
      </c>
      <c r="F102" s="82" t="e">
        <f ca="true">+IF(AND(ISNUMBER(OFFSET('Water Data'!$D$9,0,10*ROW('Water Data'!D96))),'Data Summary'!BU102="Yes"),OFFSET('Water Data'!$D$9,0,10*ROW('Water Data'!D96)),NA())</f>
        <v>#N/A</v>
      </c>
      <c r="G102" s="82" t="e">
        <f ca="true">+IF(AND(ISNUMBER(OFFSET('Water Data'!$E$4,0,10*ROW('Water Data'!E96))),'Data Summary'!BV102="Yes"),100-OFFSET('Water Data'!$E$4,0,10*ROW('Water Data'!E96)),NA())</f>
        <v>#N/A</v>
      </c>
      <c r="H102" s="82" t="e">
        <f ca="true">+IF(AND(ISNUMBER(OFFSET('Water Data'!$E$6,0,10*ROW('Water Data'!E96))),'Data Summary'!BW102="Yes"),OFFSET('Water Data'!$E$6,0,10*ROW('Water Data'!E96)),NA())</f>
        <v>#N/A</v>
      </c>
      <c r="I102" s="82" t="e">
        <f ca="true">+IF(AND(ISNUMBER(OFFSET('Water Data'!$E$9,0,10*ROW('Water Data'!E96))),'Data Summary'!BX102="Yes"),OFFSET('Water Data'!$E$9,0,10*ROW('Water Data'!E96)),NA())</f>
        <v>#N/A</v>
      </c>
      <c r="J102" s="82" t="e">
        <f ca="true">+IF(AND(ISNUMBER(OFFSET('Water Data'!$F$4,0,10*ROW('Water Data'!F96))),'Data Summary'!BY102="Yes"),100-OFFSET('Water Data'!$F$4,0,10*ROW('Water Data'!F96)),NA())</f>
        <v>#N/A</v>
      </c>
      <c r="K102" s="82" t="e">
        <f ca="true">+IF(AND(ISNUMBER(OFFSET('Water Data'!$F$6,0,10*ROW('Water Data'!F96))),'Data Summary'!BZ102="Yes"),OFFSET('Water Data'!$F$6,0,10*ROW('Water Data'!F96)),NA())</f>
        <v>#N/A</v>
      </c>
      <c r="L102" s="82" t="e">
        <f ca="true">+IF(AND(ISNUMBER(OFFSET('Water Data'!$F$9,0,10*ROW('Water Data'!F96))),'Data Summary'!CA102="Yes"),OFFSET('Water Data'!$F$9,0,10*ROW('Water Data'!F96)),NA())</f>
        <v>#N/A</v>
      </c>
      <c r="M102" s="82" t="e">
        <f ca="true">+IF(AND(ISNUMBER(OFFSET('Water Data'!$G$4,0,10*ROW('Water Data'!G96))),'Data Summary'!CB102="Yes"),100-OFFSET('Water Data'!$G$4,0,10*ROW('Water Data'!G96)),NA())</f>
        <v>#N/A</v>
      </c>
      <c r="N102" s="82" t="e">
        <f ca="true">+IF(AND(ISNUMBER(OFFSET('Water Data'!$G$6,0,10*ROW('Water Data'!G96))),'Data Summary'!CC102="Yes"),OFFSET('Water Data'!$G$6,0,10*ROW('Water Data'!G96)),NA())</f>
        <v>#N/A</v>
      </c>
      <c r="O102" s="82" t="e">
        <f ca="true">+IF(AND(ISNUMBER(OFFSET('Water Data'!$G$9,0,10*ROW('Water Data'!G96))),'Data Summary'!CD102="Yes"),OFFSET('Water Data'!$G$9,0,10*ROW('Water Data'!G96)),NA())</f>
        <v>#N/A</v>
      </c>
      <c r="P102" s="82" t="e">
        <f ca="true">+IF(AND(ISNUMBER(OFFSET('Water Data'!$H$4,0,10*ROW('Water Data'!H96))),'Data Summary'!CE102="Yes"),100-OFFSET('Water Data'!$H$4,0,10*ROW('Water Data'!H96)),NA())</f>
        <v>#N/A</v>
      </c>
      <c r="Q102" s="82" t="e">
        <f ca="true">+IF(AND(ISNUMBER(OFFSET('Water Data'!$H$6,0,10*ROW('Water Data'!H96))),'Data Summary'!CF102="Yes"),OFFSET('Water Data'!$H$6,0,10*ROW('Water Data'!H96)),NA())</f>
        <v>#N/A</v>
      </c>
      <c r="R102" s="82" t="e">
        <f ca="true">+IF(AND(ISNUMBER(OFFSET('Water Data'!$H$9,0,10*ROW('Water Data'!H96))),'Data Summary'!CG102="Yes"),OFFSET('Water Data'!$H$9,0,10*ROW('Water Data'!H96)),NA())</f>
        <v>#N/A</v>
      </c>
      <c r="S102" s="82" t="e">
        <f ca="true">+IF(AND(ISNUMBER(OFFSET('Water Data'!$I$4,0,10*ROW('Water Data'!I96))),'Data Summary'!CH102="Yes"),100-OFFSET('Water Data'!$I$4,0,10*ROW('Water Data'!I96)),NA())</f>
        <v>#N/A</v>
      </c>
      <c r="T102" s="82" t="e">
        <f ca="true">+IF(AND(ISNUMBER(OFFSET('Water Data'!$I$6,0,10*ROW('Water Data'!I96))),'Data Summary'!CI102="Yes"),OFFSET('Water Data'!$I$6,0,10*ROW('Water Data'!I96)),NA())</f>
        <v>#N/A</v>
      </c>
      <c r="U102" s="82" t="e">
        <f ca="true">+IF(AND(ISNUMBER(OFFSET('Water Data'!$I$9,0,10*ROW('Water Data'!I96))),'Data Summary'!CJ102="Yes"),OFFSET('Water Data'!$I$9,0,10*ROW('Water Data'!I96)),NA())</f>
        <v>#N/A</v>
      </c>
      <c r="V102" s="83" t="e">
        <f ca="true">+IF(AND(ISNUMBER(OFFSET('Sanitation Data'!$D$4,0,10*ROW('Sanitation Data'!D96))),'Data Summary'!CK102="Yes"),100-OFFSET('Sanitation Data'!$D$4,0,10*ROW('Sanitation Data'!D96)),NA())</f>
        <v>#N/A</v>
      </c>
      <c r="W102" s="83" t="e">
        <f ca="true">+IF(AND(ISNUMBER(OFFSET('Sanitation Data'!$D$6,0,10*ROW('Sanitation Data'!D96))),'Data Summary'!CL102="Yes"),OFFSET('Sanitation Data'!$D$6,0,10*ROW('Sanitation Data'!D96)),NA())</f>
        <v>#N/A</v>
      </c>
      <c r="X102" s="83" t="e">
        <f ca="true">+IF(AND(ISNUMBER(OFFSET('Sanitation Data'!$D$10,0,10*ROW('Sanitation Data'!D96))),'Data Summary'!CM102="Yes"),OFFSET('Sanitation Data'!$D$10,0,10*ROW('Sanitation Data'!D96)),NA())</f>
        <v>#N/A</v>
      </c>
      <c r="Y102" s="83" t="e">
        <f ca="true">+IF(AND(ISNUMBER(OFFSET('Sanitation Data'!$D$11,0,10*ROW('Sanitation Data'!D96))),'Data Summary'!CN102="Yes"),OFFSET('Sanitation Data'!$D$11,0,10*ROW('Sanitation Data'!D96)),NA())</f>
        <v>#N/A</v>
      </c>
      <c r="Z102" s="83" t="e">
        <f ca="true">+IF(AND(ISNUMBER(OFFSET('Sanitation Data'!$D$12,0,10*ROW('Sanitation Data'!D96))),'Data Summary'!CO102="Yes"),OFFSET('Sanitation Data'!$D$12,0,10*ROW('Sanitation Data'!D96)),NA())</f>
        <v>#N/A</v>
      </c>
      <c r="AA102" s="83" t="e">
        <f ca="true">+IF(AND(ISNUMBER(OFFSET('Sanitation Data'!$E$4,0,10*ROW('Sanitation Data'!E96))),'Data Summary'!CP102="Yes"),100-OFFSET('Sanitation Data'!$E$4,0,10*ROW('Sanitation Data'!E96)),NA())</f>
        <v>#N/A</v>
      </c>
      <c r="AB102" s="83" t="e">
        <f ca="true">+IF(AND(ISNUMBER(OFFSET('Sanitation Data'!$E$6,0,10*ROW('Sanitation Data'!E96))),'Data Summary'!CQ102="Yes"),OFFSET('Sanitation Data'!$E$6,0,10*ROW('Sanitation Data'!E96)),NA())</f>
        <v>#N/A</v>
      </c>
      <c r="AC102" s="83" t="e">
        <f ca="true">+IF(AND(ISNUMBER(OFFSET('Sanitation Data'!$E$10,0,10*ROW('Sanitation Data'!E96))),'Data Summary'!CR102="Yes"),OFFSET('Sanitation Data'!$E$10,0,10*ROW('Sanitation Data'!E96)),NA())</f>
        <v>#N/A</v>
      </c>
      <c r="AD102" s="83" t="e">
        <f ca="true">+IF(AND(ISNUMBER(OFFSET('Sanitation Data'!$E$11,0,10*ROW('Sanitation Data'!E96))),'Data Summary'!CS102="Yes"),OFFSET('Sanitation Data'!$E$11,0,10*ROW('Sanitation Data'!E96)),NA())</f>
        <v>#N/A</v>
      </c>
      <c r="AE102" s="83" t="e">
        <f ca="true">+IF(AND(ISNUMBER(OFFSET('Sanitation Data'!$E$12,0,10*ROW('Sanitation Data'!E96))),'Data Summary'!CT102="Yes"),OFFSET('Sanitation Data'!$E$12,0,10*ROW('Sanitation Data'!E96)),NA())</f>
        <v>#N/A</v>
      </c>
      <c r="AF102" s="83" t="e">
        <f ca="true">+IF(AND(ISNUMBER(OFFSET('Sanitation Data'!$F$4,0,10*ROW('Sanitation Data'!F96))),'Data Summary'!CU102="Yes"),100-OFFSET('Sanitation Data'!$F$4,0,10*ROW('Sanitation Data'!F96)),NA())</f>
        <v>#N/A</v>
      </c>
      <c r="AG102" s="83" t="e">
        <f ca="true">+IF(AND(ISNUMBER(OFFSET('Sanitation Data'!$F$6,0,10*ROW('Sanitation Data'!F96))),'Data Summary'!CV102="Yes"),OFFSET('Sanitation Data'!$F$6,0,10*ROW('Sanitation Data'!F96)),NA())</f>
        <v>#N/A</v>
      </c>
      <c r="AH102" s="83" t="e">
        <f ca="true">+IF(AND(ISNUMBER(OFFSET('Sanitation Data'!$F$10,0,10*ROW('Sanitation Data'!F96))),'Data Summary'!CW102="Yes"),OFFSET('Sanitation Data'!$F$10,0,10*ROW('Sanitation Data'!F96)),NA())</f>
        <v>#N/A</v>
      </c>
      <c r="AI102" s="83" t="e">
        <f ca="true">+IF(AND(ISNUMBER(OFFSET('Sanitation Data'!$F$11,0,10*ROW('Sanitation Data'!F96))),'Data Summary'!CX102="Yes"),OFFSET('Sanitation Data'!$F$11,0,10*ROW('Sanitation Data'!F96)),NA())</f>
        <v>#N/A</v>
      </c>
      <c r="AJ102" s="83" t="e">
        <f ca="true">+IF(AND(ISNUMBER(OFFSET('Sanitation Data'!$F$12,0,10*ROW('Sanitation Data'!F96))),'Data Summary'!CY102="Yes"),OFFSET('Sanitation Data'!$F$12,0,10*ROW('Sanitation Data'!F96)),NA())</f>
        <v>#N/A</v>
      </c>
      <c r="AK102" s="83" t="e">
        <f ca="true">+IF(AND(ISNUMBER(OFFSET('Sanitation Data'!$G$4,0,10*ROW('Sanitation Data'!G96))),'Data Summary'!CZ102="Yes"),100-OFFSET('Sanitation Data'!$G$4,0,10*ROW('Sanitation Data'!G96)),NA())</f>
        <v>#N/A</v>
      </c>
      <c r="AL102" s="83" t="e">
        <f ca="true">+IF(AND(ISNUMBER(OFFSET('Sanitation Data'!$G$6,0,10*ROW('Sanitation Data'!G96))),'Data Summary'!DA102="Yes"),OFFSET('Sanitation Data'!$G$6,0,10*ROW('Sanitation Data'!G96)),NA())</f>
        <v>#N/A</v>
      </c>
      <c r="AM102" s="83" t="e">
        <f ca="true">+IF(AND(ISNUMBER(OFFSET('Sanitation Data'!$G$10,0,10*ROW('Sanitation Data'!G96))),'Data Summary'!DB102="Yes"),OFFSET('Sanitation Data'!$G$10,0,10*ROW('Sanitation Data'!G96)),NA())</f>
        <v>#N/A</v>
      </c>
      <c r="AN102" s="83" t="e">
        <f ca="true">+IF(AND(ISNUMBER(OFFSET('Sanitation Data'!$G$11,0,10*ROW('Sanitation Data'!G96))),'Data Summary'!DC102="Yes"),OFFSET('Sanitation Data'!$G$11,0,10*ROW('Sanitation Data'!G96)),NA())</f>
        <v>#N/A</v>
      </c>
      <c r="AO102" s="83" t="e">
        <f ca="true">+IF(AND(ISNUMBER(OFFSET('Sanitation Data'!$G$12,0,10*ROW('Sanitation Data'!G96))),'Data Summary'!DD102="Yes"),OFFSET('Sanitation Data'!$G$12,0,10*ROW('Sanitation Data'!G96)),NA())</f>
        <v>#N/A</v>
      </c>
      <c r="AP102" s="83" t="e">
        <f ca="true">+IF(AND(ISNUMBER(OFFSET('Sanitation Data'!$H$4,0,10*ROW('Sanitation Data'!H96))),'Data Summary'!DE102="Yes"),100-OFFSET('Sanitation Data'!$H$4,0,10*ROW('Sanitation Data'!H96)),NA())</f>
        <v>#N/A</v>
      </c>
      <c r="AQ102" s="83" t="e">
        <f ca="true">+IF(AND(ISNUMBER(OFFSET('Sanitation Data'!$H$6,0,10*ROW('Sanitation Data'!H96))),'Data Summary'!DF102="Yes"),OFFSET('Sanitation Data'!$H$6,0,10*ROW('Sanitation Data'!H96)),NA())</f>
        <v>#N/A</v>
      </c>
      <c r="AR102" s="83" t="e">
        <f ca="true">+IF(AND(ISNUMBER(OFFSET('Sanitation Data'!$H$10,0,10*ROW('Sanitation Data'!H96))),'Data Summary'!DG102="Yes"),OFFSET('Sanitation Data'!$H$10,0,10*ROW('Sanitation Data'!H96)),NA())</f>
        <v>#N/A</v>
      </c>
      <c r="AS102" s="83" t="e">
        <f ca="true">+IF(AND(ISNUMBER(OFFSET('Sanitation Data'!$H$11,0,10*ROW('Sanitation Data'!H96))),'Data Summary'!DH102="Yes"),OFFSET('Sanitation Data'!$H$11,0,10*ROW('Sanitation Data'!H96)),NA())</f>
        <v>#N/A</v>
      </c>
      <c r="AT102" s="83" t="e">
        <f ca="true">+IF(AND(ISNUMBER(OFFSET('Sanitation Data'!$H$12,0,10*ROW('Sanitation Data'!H96))),'Data Summary'!DI102="Yes"),OFFSET('Sanitation Data'!$H$12,0,10*ROW('Sanitation Data'!H96)),NA())</f>
        <v>#N/A</v>
      </c>
      <c r="AU102" s="83" t="e">
        <f ca="true">+IF(AND(ISNUMBER(OFFSET('Sanitation Data'!$I$4,0,10*ROW('Sanitation Data'!I96))),'Data Summary'!DJ102="Yes"),100-OFFSET('Sanitation Data'!$I$4,0,10*ROW('Sanitation Data'!I96)),NA())</f>
        <v>#N/A</v>
      </c>
      <c r="AV102" s="83" t="e">
        <f ca="true">+IF(AND(ISNUMBER(OFFSET('Sanitation Data'!$I$6,0,10*ROW('Sanitation Data'!I96))),'Data Summary'!DK102="Yes"),OFFSET('Sanitation Data'!$I$6,0,10*ROW('Sanitation Data'!I96)),NA())</f>
        <v>#N/A</v>
      </c>
      <c r="AW102" s="83" t="e">
        <f ca="true">+IF(AND(ISNUMBER(OFFSET('Sanitation Data'!$I$10,0,10*ROW('Sanitation Data'!I96))),'Data Summary'!DL102="Yes"),OFFSET('Sanitation Data'!$I$10,0,10*ROW('Sanitation Data'!I96)),NA())</f>
        <v>#N/A</v>
      </c>
      <c r="AX102" s="83" t="e">
        <f ca="true">+IF(AND(ISNUMBER(OFFSET('Sanitation Data'!$I$11,0,10*ROW('Sanitation Data'!I96))),'Data Summary'!DM102="Yes"),OFFSET('Sanitation Data'!$I$11,0,10*ROW('Sanitation Data'!I96)),NA())</f>
        <v>#N/A</v>
      </c>
      <c r="AY102" s="83" t="e">
        <f ca="true">+IF(AND(ISNUMBER(OFFSET('Sanitation Data'!$I$12,0,10*ROW('Sanitation Data'!I96))),'Data Summary'!DN102="Yes"),OFFSET('Sanitation Data'!$I$12,0,10*ROW('Sanitation Data'!I96)),NA())</f>
        <v>#N/A</v>
      </c>
      <c r="AZ102" s="84" t="e">
        <f ca="true">+IF(AND(ISNUMBER(OFFSET('Hygiene Data'!$D$5,0,10*ROW('Hygiene Data'!D96))),'Data Summary'!DO102="Yes"),OFFSET('Hygiene Data'!$D$5,0,10*ROW('Hygiene Data'!D96)),NA())</f>
        <v>#N/A</v>
      </c>
      <c r="BA102" s="84" t="e">
        <f ca="true">+IF(AND(ISNUMBER(OFFSET('Hygiene Data'!$D$7,0,10*ROW('Hygiene Data'!D96))),'Data Summary'!DP102="Yes"),OFFSET('Hygiene Data'!$D$7,0,10*ROW('Hygiene Data'!D96)),NA())</f>
        <v>#N/A</v>
      </c>
      <c r="BB102" s="84" t="e">
        <f ca="true">+IF(AND(ISNUMBER(OFFSET('Hygiene Data'!$D$9,0,10*ROW('Hygiene Data'!D96))),'Data Summary'!DQ102="Yes"),OFFSET('Hygiene Data'!$D$9,0,10*ROW('Hygiene Data'!D96)),NA())</f>
        <v>#N/A</v>
      </c>
      <c r="BC102" s="84" t="e">
        <f ca="true">+IF(AND(ISNUMBER(OFFSET('Hygiene Data'!$E$5,0,10*ROW('Hygiene Data'!E96))),'Data Summary'!DR102="Yes"),OFFSET('Hygiene Data'!$E$5,0,10*ROW('Hygiene Data'!E96)),NA())</f>
        <v>#N/A</v>
      </c>
      <c r="BD102" s="84" t="e">
        <f ca="true">+IF(AND(ISNUMBER(OFFSET('Hygiene Data'!$E$7,0,10*ROW('Hygiene Data'!E96))),'Data Summary'!DS102="Yes"),OFFSET('Hygiene Data'!$E$7,0,10*ROW('Hygiene Data'!E96)),NA())</f>
        <v>#N/A</v>
      </c>
      <c r="BE102" s="84" t="e">
        <f ca="true">+IF(AND(ISNUMBER(OFFSET('Hygiene Data'!$E$9,0,10*ROW('Hygiene Data'!E96))),'Data Summary'!DT102="Yes"),OFFSET('Hygiene Data'!$E$9,0,10*ROW('Hygiene Data'!E96)),NA())</f>
        <v>#N/A</v>
      </c>
      <c r="BF102" s="84" t="e">
        <f ca="true">+IF(AND(ISNUMBER(OFFSET('Hygiene Data'!$F$5,0,10*ROW('Hygiene Data'!F96))),'Data Summary'!DU102="Yes"),OFFSET('Hygiene Data'!$F$5,0,10*ROW('Hygiene Data'!F96)),NA())</f>
        <v>#N/A</v>
      </c>
      <c r="BG102" s="84" t="e">
        <f ca="true">+IF(AND(ISNUMBER(OFFSET('Hygiene Data'!$F$7,0,10*ROW('Hygiene Data'!F96))),'Data Summary'!DV102="Yes"),OFFSET('Hygiene Data'!$F$7,0,10*ROW('Hygiene Data'!F96)),NA())</f>
        <v>#N/A</v>
      </c>
      <c r="BH102" s="84" t="e">
        <f ca="true">+IF(AND(ISNUMBER(OFFSET('Hygiene Data'!$F$9,0,10*ROW('Hygiene Data'!F96))),'Data Summary'!DW102="Yes"),OFFSET('Hygiene Data'!$F$9,0,10*ROW('Hygiene Data'!F96)),NA())</f>
        <v>#N/A</v>
      </c>
      <c r="BI102" s="84" t="e">
        <f ca="true">+IF(AND(ISNUMBER(OFFSET('Hygiene Data'!$G$5,0,10*ROW('Hygiene Data'!G96))),'Data Summary'!DX102="Yes"),OFFSET('Hygiene Data'!$G$5,0,10*ROW('Hygiene Data'!G96)),NA())</f>
        <v>#N/A</v>
      </c>
      <c r="BJ102" s="84" t="e">
        <f ca="true">+IF(AND(ISNUMBER(OFFSET('Hygiene Data'!$G$7,0,10*ROW('Hygiene Data'!G96))),'Data Summary'!DY102="Yes"),OFFSET('Hygiene Data'!$G$7,0,10*ROW('Hygiene Data'!G96)),NA())</f>
        <v>#N/A</v>
      </c>
      <c r="BK102" s="84" t="e">
        <f ca="true">+IF(AND(ISNUMBER(OFFSET('Hygiene Data'!$G$9,0,10*ROW('Hygiene Data'!G96))),'Data Summary'!DZ102="Yes"),OFFSET('Hygiene Data'!$G$9,0,10*ROW('Hygiene Data'!G96)),NA())</f>
        <v>#N/A</v>
      </c>
      <c r="BL102" s="84" t="e">
        <f ca="true">+IF(AND(ISNUMBER(OFFSET('Hygiene Data'!$H$5,0,10*ROW('Hygiene Data'!H96))),'Data Summary'!EA102="Yes"),OFFSET('Hygiene Data'!$H$5,0,10*ROW('Hygiene Data'!H96)),NA())</f>
        <v>#N/A</v>
      </c>
      <c r="BM102" s="84" t="e">
        <f ca="true">+IF(AND(ISNUMBER(OFFSET('Hygiene Data'!$H$7,0,10*ROW('Hygiene Data'!H96))),'Data Summary'!EB102="Yes"),OFFSET('Hygiene Data'!$H$7,0,10*ROW('Hygiene Data'!H96)),NA())</f>
        <v>#N/A</v>
      </c>
      <c r="BN102" s="84" t="e">
        <f ca="true">+IF(AND(ISNUMBER(OFFSET('Hygiene Data'!$H$9,0,10*ROW('Hygiene Data'!H96))),'Data Summary'!EC102="Yes"),OFFSET('Hygiene Data'!$H$9,0,10*ROW('Hygiene Data'!H96)),NA())</f>
        <v>#N/A</v>
      </c>
      <c r="BO102" s="84" t="e">
        <f ca="true">+IF(AND(ISNUMBER(OFFSET('Hygiene Data'!$I$5,0,10*ROW('Hygiene Data'!I96))),'Data Summary'!ED102="Yes"),OFFSET('Hygiene Data'!$I$5,0,10*ROW('Hygiene Data'!I96)),NA())</f>
        <v>#N/A</v>
      </c>
      <c r="BP102" s="84" t="e">
        <f ca="true">+IF(AND(ISNUMBER(OFFSET('Hygiene Data'!$I$7,0,10*ROW('Hygiene Data'!I96))),'Data Summary'!EE102="Yes"),OFFSET('Hygiene Data'!$I$7,0,10*ROW('Hygiene Data'!I96)),NA())</f>
        <v>#N/A</v>
      </c>
      <c r="BQ102" s="84" t="e">
        <f ca="true">+IF(AND(ISNUMBER(OFFSET('Hygiene Data'!$I$9,0,10*ROW('Hygiene Data'!I96))),'Data Summary'!EF102="Yes"),OFFSET('Hygiene Data'!$I$9,0,10*ROW('Hygiene Data'!I96)),NA())</f>
        <v>#N/A</v>
      </c>
    </row>
    <row xmlns:x14ac="http://schemas.microsoft.com/office/spreadsheetml/2009/9/ac" r="103" x14ac:dyDescent="0.2">
      <c r="A103" s="375" t="e">
        <f ca="true">+RIGHT('Data Summary'!A103,LEN('Data Summary'!A103)-9)</f>
        <v>#VALUE!</v>
      </c>
      <c r="B103" s="36" t="str">
        <f ca="true">+IF(ISTEXT('Data Summary'!B103),'Data Summary'!B103,"")</f>
        <v/>
      </c>
      <c r="C103" s="325" t="e">
        <f ca="true">+VALUE('Data Summary'!C103)</f>
        <v>#VALUE!</v>
      </c>
      <c r="D103" s="82" t="e">
        <f ca="true">+IF(AND(ISNUMBER(OFFSET('Water Data'!$D$4,0,10*ROW('Water Data'!D97))),'Data Summary'!BS103="Yes"),100-OFFSET('Water Data'!$D$4,0,10*ROW('Water Data'!D97)),NA())</f>
        <v>#N/A</v>
      </c>
      <c r="E103" s="82" t="e">
        <f ca="true">+IF(AND(ISNUMBER(OFFSET('Water Data'!$D$6,0,10*ROW('Water Data'!D97))),'Data Summary'!BT103="Yes"),OFFSET('Water Data'!$D$6,0,10*ROW('Water Data'!D97)),NA())</f>
        <v>#N/A</v>
      </c>
      <c r="F103" s="82" t="e">
        <f ca="true">+IF(AND(ISNUMBER(OFFSET('Water Data'!$D$9,0,10*ROW('Water Data'!D97))),'Data Summary'!BU103="Yes"),OFFSET('Water Data'!$D$9,0,10*ROW('Water Data'!D97)),NA())</f>
        <v>#N/A</v>
      </c>
      <c r="G103" s="82" t="e">
        <f ca="true">+IF(AND(ISNUMBER(OFFSET('Water Data'!$E$4,0,10*ROW('Water Data'!E97))),'Data Summary'!BV103="Yes"),100-OFFSET('Water Data'!$E$4,0,10*ROW('Water Data'!E97)),NA())</f>
        <v>#N/A</v>
      </c>
      <c r="H103" s="82" t="e">
        <f ca="true">+IF(AND(ISNUMBER(OFFSET('Water Data'!$E$6,0,10*ROW('Water Data'!E97))),'Data Summary'!BW103="Yes"),OFFSET('Water Data'!$E$6,0,10*ROW('Water Data'!E97)),NA())</f>
        <v>#N/A</v>
      </c>
      <c r="I103" s="82" t="e">
        <f ca="true">+IF(AND(ISNUMBER(OFFSET('Water Data'!$E$9,0,10*ROW('Water Data'!E97))),'Data Summary'!BX103="Yes"),OFFSET('Water Data'!$E$9,0,10*ROW('Water Data'!E97)),NA())</f>
        <v>#N/A</v>
      </c>
      <c r="J103" s="82" t="e">
        <f ca="true">+IF(AND(ISNUMBER(OFFSET('Water Data'!$F$4,0,10*ROW('Water Data'!F97))),'Data Summary'!BY103="Yes"),100-OFFSET('Water Data'!$F$4,0,10*ROW('Water Data'!F97)),NA())</f>
        <v>#N/A</v>
      </c>
      <c r="K103" s="82" t="e">
        <f ca="true">+IF(AND(ISNUMBER(OFFSET('Water Data'!$F$6,0,10*ROW('Water Data'!F97))),'Data Summary'!BZ103="Yes"),OFFSET('Water Data'!$F$6,0,10*ROW('Water Data'!F97)),NA())</f>
        <v>#N/A</v>
      </c>
      <c r="L103" s="82" t="e">
        <f ca="true">+IF(AND(ISNUMBER(OFFSET('Water Data'!$F$9,0,10*ROW('Water Data'!F97))),'Data Summary'!CA103="Yes"),OFFSET('Water Data'!$F$9,0,10*ROW('Water Data'!F97)),NA())</f>
        <v>#N/A</v>
      </c>
      <c r="M103" s="82" t="e">
        <f ca="true">+IF(AND(ISNUMBER(OFFSET('Water Data'!$G$4,0,10*ROW('Water Data'!G97))),'Data Summary'!CB103="Yes"),100-OFFSET('Water Data'!$G$4,0,10*ROW('Water Data'!G97)),NA())</f>
        <v>#N/A</v>
      </c>
      <c r="N103" s="82" t="e">
        <f ca="true">+IF(AND(ISNUMBER(OFFSET('Water Data'!$G$6,0,10*ROW('Water Data'!G97))),'Data Summary'!CC103="Yes"),OFFSET('Water Data'!$G$6,0,10*ROW('Water Data'!G97)),NA())</f>
        <v>#N/A</v>
      </c>
      <c r="O103" s="82" t="e">
        <f ca="true">+IF(AND(ISNUMBER(OFFSET('Water Data'!$G$9,0,10*ROW('Water Data'!G97))),'Data Summary'!CD103="Yes"),OFFSET('Water Data'!$G$9,0,10*ROW('Water Data'!G97)),NA())</f>
        <v>#N/A</v>
      </c>
      <c r="P103" s="82" t="e">
        <f ca="true">+IF(AND(ISNUMBER(OFFSET('Water Data'!$H$4,0,10*ROW('Water Data'!H97))),'Data Summary'!CE103="Yes"),100-OFFSET('Water Data'!$H$4,0,10*ROW('Water Data'!H97)),NA())</f>
        <v>#N/A</v>
      </c>
      <c r="Q103" s="82" t="e">
        <f ca="true">+IF(AND(ISNUMBER(OFFSET('Water Data'!$H$6,0,10*ROW('Water Data'!H97))),'Data Summary'!CF103="Yes"),OFFSET('Water Data'!$H$6,0,10*ROW('Water Data'!H97)),NA())</f>
        <v>#N/A</v>
      </c>
      <c r="R103" s="82" t="e">
        <f ca="true">+IF(AND(ISNUMBER(OFFSET('Water Data'!$H$9,0,10*ROW('Water Data'!H97))),'Data Summary'!CG103="Yes"),OFFSET('Water Data'!$H$9,0,10*ROW('Water Data'!H97)),NA())</f>
        <v>#N/A</v>
      </c>
      <c r="S103" s="82" t="e">
        <f ca="true">+IF(AND(ISNUMBER(OFFSET('Water Data'!$I$4,0,10*ROW('Water Data'!I97))),'Data Summary'!CH103="Yes"),100-OFFSET('Water Data'!$I$4,0,10*ROW('Water Data'!I97)),NA())</f>
        <v>#N/A</v>
      </c>
      <c r="T103" s="82" t="e">
        <f ca="true">+IF(AND(ISNUMBER(OFFSET('Water Data'!$I$6,0,10*ROW('Water Data'!I97))),'Data Summary'!CI103="Yes"),OFFSET('Water Data'!$I$6,0,10*ROW('Water Data'!I97)),NA())</f>
        <v>#N/A</v>
      </c>
      <c r="U103" s="82" t="e">
        <f ca="true">+IF(AND(ISNUMBER(OFFSET('Water Data'!$I$9,0,10*ROW('Water Data'!I97))),'Data Summary'!CJ103="Yes"),OFFSET('Water Data'!$I$9,0,10*ROW('Water Data'!I97)),NA())</f>
        <v>#N/A</v>
      </c>
      <c r="V103" s="83" t="e">
        <f ca="true">+IF(AND(ISNUMBER(OFFSET('Sanitation Data'!$D$4,0,10*ROW('Sanitation Data'!D97))),'Data Summary'!CK103="Yes"),100-OFFSET('Sanitation Data'!$D$4,0,10*ROW('Sanitation Data'!D97)),NA())</f>
        <v>#N/A</v>
      </c>
      <c r="W103" s="83" t="e">
        <f ca="true">+IF(AND(ISNUMBER(OFFSET('Sanitation Data'!$D$6,0,10*ROW('Sanitation Data'!D97))),'Data Summary'!CL103="Yes"),OFFSET('Sanitation Data'!$D$6,0,10*ROW('Sanitation Data'!D97)),NA())</f>
        <v>#N/A</v>
      </c>
      <c r="X103" s="83" t="e">
        <f ca="true">+IF(AND(ISNUMBER(OFFSET('Sanitation Data'!$D$10,0,10*ROW('Sanitation Data'!D97))),'Data Summary'!CM103="Yes"),OFFSET('Sanitation Data'!$D$10,0,10*ROW('Sanitation Data'!D97)),NA())</f>
        <v>#N/A</v>
      </c>
      <c r="Y103" s="83" t="e">
        <f ca="true">+IF(AND(ISNUMBER(OFFSET('Sanitation Data'!$D$11,0,10*ROW('Sanitation Data'!D97))),'Data Summary'!CN103="Yes"),OFFSET('Sanitation Data'!$D$11,0,10*ROW('Sanitation Data'!D97)),NA())</f>
        <v>#N/A</v>
      </c>
      <c r="Z103" s="83" t="e">
        <f ca="true">+IF(AND(ISNUMBER(OFFSET('Sanitation Data'!$D$12,0,10*ROW('Sanitation Data'!D97))),'Data Summary'!CO103="Yes"),OFFSET('Sanitation Data'!$D$12,0,10*ROW('Sanitation Data'!D97)),NA())</f>
        <v>#N/A</v>
      </c>
      <c r="AA103" s="83" t="e">
        <f ca="true">+IF(AND(ISNUMBER(OFFSET('Sanitation Data'!$E$4,0,10*ROW('Sanitation Data'!E97))),'Data Summary'!CP103="Yes"),100-OFFSET('Sanitation Data'!$E$4,0,10*ROW('Sanitation Data'!E97)),NA())</f>
        <v>#N/A</v>
      </c>
      <c r="AB103" s="83" t="e">
        <f ca="true">+IF(AND(ISNUMBER(OFFSET('Sanitation Data'!$E$6,0,10*ROW('Sanitation Data'!E97))),'Data Summary'!CQ103="Yes"),OFFSET('Sanitation Data'!$E$6,0,10*ROW('Sanitation Data'!E97)),NA())</f>
        <v>#N/A</v>
      </c>
      <c r="AC103" s="83" t="e">
        <f ca="true">+IF(AND(ISNUMBER(OFFSET('Sanitation Data'!$E$10,0,10*ROW('Sanitation Data'!E97))),'Data Summary'!CR103="Yes"),OFFSET('Sanitation Data'!$E$10,0,10*ROW('Sanitation Data'!E97)),NA())</f>
        <v>#N/A</v>
      </c>
      <c r="AD103" s="83" t="e">
        <f ca="true">+IF(AND(ISNUMBER(OFFSET('Sanitation Data'!$E$11,0,10*ROW('Sanitation Data'!E97))),'Data Summary'!CS103="Yes"),OFFSET('Sanitation Data'!$E$11,0,10*ROW('Sanitation Data'!E97)),NA())</f>
        <v>#N/A</v>
      </c>
      <c r="AE103" s="83" t="e">
        <f ca="true">+IF(AND(ISNUMBER(OFFSET('Sanitation Data'!$E$12,0,10*ROW('Sanitation Data'!E97))),'Data Summary'!CT103="Yes"),OFFSET('Sanitation Data'!$E$12,0,10*ROW('Sanitation Data'!E97)),NA())</f>
        <v>#N/A</v>
      </c>
      <c r="AF103" s="83" t="e">
        <f ca="true">+IF(AND(ISNUMBER(OFFSET('Sanitation Data'!$F$4,0,10*ROW('Sanitation Data'!F97))),'Data Summary'!CU103="Yes"),100-OFFSET('Sanitation Data'!$F$4,0,10*ROW('Sanitation Data'!F97)),NA())</f>
        <v>#N/A</v>
      </c>
      <c r="AG103" s="83" t="e">
        <f ca="true">+IF(AND(ISNUMBER(OFFSET('Sanitation Data'!$F$6,0,10*ROW('Sanitation Data'!F97))),'Data Summary'!CV103="Yes"),OFFSET('Sanitation Data'!$F$6,0,10*ROW('Sanitation Data'!F97)),NA())</f>
        <v>#N/A</v>
      </c>
      <c r="AH103" s="83" t="e">
        <f ca="true">+IF(AND(ISNUMBER(OFFSET('Sanitation Data'!$F$10,0,10*ROW('Sanitation Data'!F97))),'Data Summary'!CW103="Yes"),OFFSET('Sanitation Data'!$F$10,0,10*ROW('Sanitation Data'!F97)),NA())</f>
        <v>#N/A</v>
      </c>
      <c r="AI103" s="83" t="e">
        <f ca="true">+IF(AND(ISNUMBER(OFFSET('Sanitation Data'!$F$11,0,10*ROW('Sanitation Data'!F97))),'Data Summary'!CX103="Yes"),OFFSET('Sanitation Data'!$F$11,0,10*ROW('Sanitation Data'!F97)),NA())</f>
        <v>#N/A</v>
      </c>
      <c r="AJ103" s="83" t="e">
        <f ca="true">+IF(AND(ISNUMBER(OFFSET('Sanitation Data'!$F$12,0,10*ROW('Sanitation Data'!F97))),'Data Summary'!CY103="Yes"),OFFSET('Sanitation Data'!$F$12,0,10*ROW('Sanitation Data'!F97)),NA())</f>
        <v>#N/A</v>
      </c>
      <c r="AK103" s="83" t="e">
        <f ca="true">+IF(AND(ISNUMBER(OFFSET('Sanitation Data'!$G$4,0,10*ROW('Sanitation Data'!G97))),'Data Summary'!CZ103="Yes"),100-OFFSET('Sanitation Data'!$G$4,0,10*ROW('Sanitation Data'!G97)),NA())</f>
        <v>#N/A</v>
      </c>
      <c r="AL103" s="83" t="e">
        <f ca="true">+IF(AND(ISNUMBER(OFFSET('Sanitation Data'!$G$6,0,10*ROW('Sanitation Data'!G97))),'Data Summary'!DA103="Yes"),OFFSET('Sanitation Data'!$G$6,0,10*ROW('Sanitation Data'!G97)),NA())</f>
        <v>#N/A</v>
      </c>
      <c r="AM103" s="83" t="e">
        <f ca="true">+IF(AND(ISNUMBER(OFFSET('Sanitation Data'!$G$10,0,10*ROW('Sanitation Data'!G97))),'Data Summary'!DB103="Yes"),OFFSET('Sanitation Data'!$G$10,0,10*ROW('Sanitation Data'!G97)),NA())</f>
        <v>#N/A</v>
      </c>
      <c r="AN103" s="83" t="e">
        <f ca="true">+IF(AND(ISNUMBER(OFFSET('Sanitation Data'!$G$11,0,10*ROW('Sanitation Data'!G97))),'Data Summary'!DC103="Yes"),OFFSET('Sanitation Data'!$G$11,0,10*ROW('Sanitation Data'!G97)),NA())</f>
        <v>#N/A</v>
      </c>
      <c r="AO103" s="83" t="e">
        <f ca="true">+IF(AND(ISNUMBER(OFFSET('Sanitation Data'!$G$12,0,10*ROW('Sanitation Data'!G97))),'Data Summary'!DD103="Yes"),OFFSET('Sanitation Data'!$G$12,0,10*ROW('Sanitation Data'!G97)),NA())</f>
        <v>#N/A</v>
      </c>
      <c r="AP103" s="83" t="e">
        <f ca="true">+IF(AND(ISNUMBER(OFFSET('Sanitation Data'!$H$4,0,10*ROW('Sanitation Data'!H97))),'Data Summary'!DE103="Yes"),100-OFFSET('Sanitation Data'!$H$4,0,10*ROW('Sanitation Data'!H97)),NA())</f>
        <v>#N/A</v>
      </c>
      <c r="AQ103" s="83" t="e">
        <f ca="true">+IF(AND(ISNUMBER(OFFSET('Sanitation Data'!$H$6,0,10*ROW('Sanitation Data'!H97))),'Data Summary'!DF103="Yes"),OFFSET('Sanitation Data'!$H$6,0,10*ROW('Sanitation Data'!H97)),NA())</f>
        <v>#N/A</v>
      </c>
      <c r="AR103" s="83" t="e">
        <f ca="true">+IF(AND(ISNUMBER(OFFSET('Sanitation Data'!$H$10,0,10*ROW('Sanitation Data'!H97))),'Data Summary'!DG103="Yes"),OFFSET('Sanitation Data'!$H$10,0,10*ROW('Sanitation Data'!H97)),NA())</f>
        <v>#N/A</v>
      </c>
      <c r="AS103" s="83" t="e">
        <f ca="true">+IF(AND(ISNUMBER(OFFSET('Sanitation Data'!$H$11,0,10*ROW('Sanitation Data'!H97))),'Data Summary'!DH103="Yes"),OFFSET('Sanitation Data'!$H$11,0,10*ROW('Sanitation Data'!H97)),NA())</f>
        <v>#N/A</v>
      </c>
      <c r="AT103" s="83" t="e">
        <f ca="true">+IF(AND(ISNUMBER(OFFSET('Sanitation Data'!$H$12,0,10*ROW('Sanitation Data'!H97))),'Data Summary'!DI103="Yes"),OFFSET('Sanitation Data'!$H$12,0,10*ROW('Sanitation Data'!H97)),NA())</f>
        <v>#N/A</v>
      </c>
      <c r="AU103" s="83" t="e">
        <f ca="true">+IF(AND(ISNUMBER(OFFSET('Sanitation Data'!$I$4,0,10*ROW('Sanitation Data'!I97))),'Data Summary'!DJ103="Yes"),100-OFFSET('Sanitation Data'!$I$4,0,10*ROW('Sanitation Data'!I97)),NA())</f>
        <v>#N/A</v>
      </c>
      <c r="AV103" s="83" t="e">
        <f ca="true">+IF(AND(ISNUMBER(OFFSET('Sanitation Data'!$I$6,0,10*ROW('Sanitation Data'!I97))),'Data Summary'!DK103="Yes"),OFFSET('Sanitation Data'!$I$6,0,10*ROW('Sanitation Data'!I97)),NA())</f>
        <v>#N/A</v>
      </c>
      <c r="AW103" s="83" t="e">
        <f ca="true">+IF(AND(ISNUMBER(OFFSET('Sanitation Data'!$I$10,0,10*ROW('Sanitation Data'!I97))),'Data Summary'!DL103="Yes"),OFFSET('Sanitation Data'!$I$10,0,10*ROW('Sanitation Data'!I97)),NA())</f>
        <v>#N/A</v>
      </c>
      <c r="AX103" s="83" t="e">
        <f ca="true">+IF(AND(ISNUMBER(OFFSET('Sanitation Data'!$I$11,0,10*ROW('Sanitation Data'!I97))),'Data Summary'!DM103="Yes"),OFFSET('Sanitation Data'!$I$11,0,10*ROW('Sanitation Data'!I97)),NA())</f>
        <v>#N/A</v>
      </c>
      <c r="AY103" s="83" t="e">
        <f ca="true">+IF(AND(ISNUMBER(OFFSET('Sanitation Data'!$I$12,0,10*ROW('Sanitation Data'!I97))),'Data Summary'!DN103="Yes"),OFFSET('Sanitation Data'!$I$12,0,10*ROW('Sanitation Data'!I97)),NA())</f>
        <v>#N/A</v>
      </c>
      <c r="AZ103" s="84" t="e">
        <f ca="true">+IF(AND(ISNUMBER(OFFSET('Hygiene Data'!$D$5,0,10*ROW('Hygiene Data'!D97))),'Data Summary'!DO103="Yes"),OFFSET('Hygiene Data'!$D$5,0,10*ROW('Hygiene Data'!D97)),NA())</f>
        <v>#N/A</v>
      </c>
      <c r="BA103" s="84" t="e">
        <f ca="true">+IF(AND(ISNUMBER(OFFSET('Hygiene Data'!$D$7,0,10*ROW('Hygiene Data'!D97))),'Data Summary'!DP103="Yes"),OFFSET('Hygiene Data'!$D$7,0,10*ROW('Hygiene Data'!D97)),NA())</f>
        <v>#N/A</v>
      </c>
      <c r="BB103" s="84" t="e">
        <f ca="true">+IF(AND(ISNUMBER(OFFSET('Hygiene Data'!$D$9,0,10*ROW('Hygiene Data'!D97))),'Data Summary'!DQ103="Yes"),OFFSET('Hygiene Data'!$D$9,0,10*ROW('Hygiene Data'!D97)),NA())</f>
        <v>#N/A</v>
      </c>
      <c r="BC103" s="84" t="e">
        <f ca="true">+IF(AND(ISNUMBER(OFFSET('Hygiene Data'!$E$5,0,10*ROW('Hygiene Data'!E97))),'Data Summary'!DR103="Yes"),OFFSET('Hygiene Data'!$E$5,0,10*ROW('Hygiene Data'!E97)),NA())</f>
        <v>#N/A</v>
      </c>
      <c r="BD103" s="84" t="e">
        <f ca="true">+IF(AND(ISNUMBER(OFFSET('Hygiene Data'!$E$7,0,10*ROW('Hygiene Data'!E97))),'Data Summary'!DS103="Yes"),OFFSET('Hygiene Data'!$E$7,0,10*ROW('Hygiene Data'!E97)),NA())</f>
        <v>#N/A</v>
      </c>
      <c r="BE103" s="84" t="e">
        <f ca="true">+IF(AND(ISNUMBER(OFFSET('Hygiene Data'!$E$9,0,10*ROW('Hygiene Data'!E97))),'Data Summary'!DT103="Yes"),OFFSET('Hygiene Data'!$E$9,0,10*ROW('Hygiene Data'!E97)),NA())</f>
        <v>#N/A</v>
      </c>
      <c r="BF103" s="84" t="e">
        <f ca="true">+IF(AND(ISNUMBER(OFFSET('Hygiene Data'!$F$5,0,10*ROW('Hygiene Data'!F97))),'Data Summary'!DU103="Yes"),OFFSET('Hygiene Data'!$F$5,0,10*ROW('Hygiene Data'!F97)),NA())</f>
        <v>#N/A</v>
      </c>
      <c r="BG103" s="84" t="e">
        <f ca="true">+IF(AND(ISNUMBER(OFFSET('Hygiene Data'!$F$7,0,10*ROW('Hygiene Data'!F97))),'Data Summary'!DV103="Yes"),OFFSET('Hygiene Data'!$F$7,0,10*ROW('Hygiene Data'!F97)),NA())</f>
        <v>#N/A</v>
      </c>
      <c r="BH103" s="84" t="e">
        <f ca="true">+IF(AND(ISNUMBER(OFFSET('Hygiene Data'!$F$9,0,10*ROW('Hygiene Data'!F97))),'Data Summary'!DW103="Yes"),OFFSET('Hygiene Data'!$F$9,0,10*ROW('Hygiene Data'!F97)),NA())</f>
        <v>#N/A</v>
      </c>
      <c r="BI103" s="84" t="e">
        <f ca="true">+IF(AND(ISNUMBER(OFFSET('Hygiene Data'!$G$5,0,10*ROW('Hygiene Data'!G97))),'Data Summary'!DX103="Yes"),OFFSET('Hygiene Data'!$G$5,0,10*ROW('Hygiene Data'!G97)),NA())</f>
        <v>#N/A</v>
      </c>
      <c r="BJ103" s="84" t="e">
        <f ca="true">+IF(AND(ISNUMBER(OFFSET('Hygiene Data'!$G$7,0,10*ROW('Hygiene Data'!G97))),'Data Summary'!DY103="Yes"),OFFSET('Hygiene Data'!$G$7,0,10*ROW('Hygiene Data'!G97)),NA())</f>
        <v>#N/A</v>
      </c>
      <c r="BK103" s="84" t="e">
        <f ca="true">+IF(AND(ISNUMBER(OFFSET('Hygiene Data'!$G$9,0,10*ROW('Hygiene Data'!G97))),'Data Summary'!DZ103="Yes"),OFFSET('Hygiene Data'!$G$9,0,10*ROW('Hygiene Data'!G97)),NA())</f>
        <v>#N/A</v>
      </c>
      <c r="BL103" s="84" t="e">
        <f ca="true">+IF(AND(ISNUMBER(OFFSET('Hygiene Data'!$H$5,0,10*ROW('Hygiene Data'!H97))),'Data Summary'!EA103="Yes"),OFFSET('Hygiene Data'!$H$5,0,10*ROW('Hygiene Data'!H97)),NA())</f>
        <v>#N/A</v>
      </c>
      <c r="BM103" s="84" t="e">
        <f ca="true">+IF(AND(ISNUMBER(OFFSET('Hygiene Data'!$H$7,0,10*ROW('Hygiene Data'!H97))),'Data Summary'!EB103="Yes"),OFFSET('Hygiene Data'!$H$7,0,10*ROW('Hygiene Data'!H97)),NA())</f>
        <v>#N/A</v>
      </c>
      <c r="BN103" s="84" t="e">
        <f ca="true">+IF(AND(ISNUMBER(OFFSET('Hygiene Data'!$H$9,0,10*ROW('Hygiene Data'!H97))),'Data Summary'!EC103="Yes"),OFFSET('Hygiene Data'!$H$9,0,10*ROW('Hygiene Data'!H97)),NA())</f>
        <v>#N/A</v>
      </c>
      <c r="BO103" s="84" t="e">
        <f ca="true">+IF(AND(ISNUMBER(OFFSET('Hygiene Data'!$I$5,0,10*ROW('Hygiene Data'!I97))),'Data Summary'!ED103="Yes"),OFFSET('Hygiene Data'!$I$5,0,10*ROW('Hygiene Data'!I97)),NA())</f>
        <v>#N/A</v>
      </c>
      <c r="BP103" s="84" t="e">
        <f ca="true">+IF(AND(ISNUMBER(OFFSET('Hygiene Data'!$I$7,0,10*ROW('Hygiene Data'!I97))),'Data Summary'!EE103="Yes"),OFFSET('Hygiene Data'!$I$7,0,10*ROW('Hygiene Data'!I97)),NA())</f>
        <v>#N/A</v>
      </c>
      <c r="BQ103" s="84" t="e">
        <f ca="true">+IF(AND(ISNUMBER(OFFSET('Hygiene Data'!$I$9,0,10*ROW('Hygiene Data'!I97))),'Data Summary'!EF103="Yes"),OFFSET('Hygiene Data'!$I$9,0,10*ROW('Hygiene Data'!I97)),NA())</f>
        <v>#N/A</v>
      </c>
    </row>
    <row xmlns:x14ac="http://schemas.microsoft.com/office/spreadsheetml/2009/9/ac" r="104" x14ac:dyDescent="0.2">
      <c r="A104" s="375" t="e">
        <f ca="true">+RIGHT('Data Summary'!A104,LEN('Data Summary'!A104)-9)</f>
        <v>#VALUE!</v>
      </c>
      <c r="B104" s="36" t="str">
        <f ca="true">+IF(ISTEXT('Data Summary'!B104),'Data Summary'!B104,"")</f>
        <v/>
      </c>
      <c r="C104" s="325" t="e">
        <f ca="true">+VALUE('Data Summary'!C104)</f>
        <v>#VALUE!</v>
      </c>
      <c r="D104" s="82" t="e">
        <f ca="true">+IF(AND(ISNUMBER(OFFSET('Water Data'!$D$4,0,10*ROW('Water Data'!D98))),'Data Summary'!BS104="Yes"),100-OFFSET('Water Data'!$D$4,0,10*ROW('Water Data'!D98)),NA())</f>
        <v>#N/A</v>
      </c>
      <c r="E104" s="82" t="e">
        <f ca="true">+IF(AND(ISNUMBER(OFFSET('Water Data'!$D$6,0,10*ROW('Water Data'!D98))),'Data Summary'!BT104="Yes"),OFFSET('Water Data'!$D$6,0,10*ROW('Water Data'!D98)),NA())</f>
        <v>#N/A</v>
      </c>
      <c r="F104" s="82" t="e">
        <f ca="true">+IF(AND(ISNUMBER(OFFSET('Water Data'!$D$9,0,10*ROW('Water Data'!D98))),'Data Summary'!BU104="Yes"),OFFSET('Water Data'!$D$9,0,10*ROW('Water Data'!D98)),NA())</f>
        <v>#N/A</v>
      </c>
      <c r="G104" s="82" t="e">
        <f ca="true">+IF(AND(ISNUMBER(OFFSET('Water Data'!$E$4,0,10*ROW('Water Data'!E98))),'Data Summary'!BV104="Yes"),100-OFFSET('Water Data'!$E$4,0,10*ROW('Water Data'!E98)),NA())</f>
        <v>#N/A</v>
      </c>
      <c r="H104" s="82" t="e">
        <f ca="true">+IF(AND(ISNUMBER(OFFSET('Water Data'!$E$6,0,10*ROW('Water Data'!E98))),'Data Summary'!BW104="Yes"),OFFSET('Water Data'!$E$6,0,10*ROW('Water Data'!E98)),NA())</f>
        <v>#N/A</v>
      </c>
      <c r="I104" s="82" t="e">
        <f ca="true">+IF(AND(ISNUMBER(OFFSET('Water Data'!$E$9,0,10*ROW('Water Data'!E98))),'Data Summary'!BX104="Yes"),OFFSET('Water Data'!$E$9,0,10*ROW('Water Data'!E98)),NA())</f>
        <v>#N/A</v>
      </c>
      <c r="J104" s="82" t="e">
        <f ca="true">+IF(AND(ISNUMBER(OFFSET('Water Data'!$F$4,0,10*ROW('Water Data'!F98))),'Data Summary'!BY104="Yes"),100-OFFSET('Water Data'!$F$4,0,10*ROW('Water Data'!F98)),NA())</f>
        <v>#N/A</v>
      </c>
      <c r="K104" s="82" t="e">
        <f ca="true">+IF(AND(ISNUMBER(OFFSET('Water Data'!$F$6,0,10*ROW('Water Data'!F98))),'Data Summary'!BZ104="Yes"),OFFSET('Water Data'!$F$6,0,10*ROW('Water Data'!F98)),NA())</f>
        <v>#N/A</v>
      </c>
      <c r="L104" s="82" t="e">
        <f ca="true">+IF(AND(ISNUMBER(OFFSET('Water Data'!$F$9,0,10*ROW('Water Data'!F98))),'Data Summary'!CA104="Yes"),OFFSET('Water Data'!$F$9,0,10*ROW('Water Data'!F98)),NA())</f>
        <v>#N/A</v>
      </c>
      <c r="M104" s="82" t="e">
        <f ca="true">+IF(AND(ISNUMBER(OFFSET('Water Data'!$G$4,0,10*ROW('Water Data'!G98))),'Data Summary'!CB104="Yes"),100-OFFSET('Water Data'!$G$4,0,10*ROW('Water Data'!G98)),NA())</f>
        <v>#N/A</v>
      </c>
      <c r="N104" s="82" t="e">
        <f ca="true">+IF(AND(ISNUMBER(OFFSET('Water Data'!$G$6,0,10*ROW('Water Data'!G98))),'Data Summary'!CC104="Yes"),OFFSET('Water Data'!$G$6,0,10*ROW('Water Data'!G98)),NA())</f>
        <v>#N/A</v>
      </c>
      <c r="O104" s="82" t="e">
        <f ca="true">+IF(AND(ISNUMBER(OFFSET('Water Data'!$G$9,0,10*ROW('Water Data'!G98))),'Data Summary'!CD104="Yes"),OFFSET('Water Data'!$G$9,0,10*ROW('Water Data'!G98)),NA())</f>
        <v>#N/A</v>
      </c>
      <c r="P104" s="82" t="e">
        <f ca="true">+IF(AND(ISNUMBER(OFFSET('Water Data'!$H$4,0,10*ROW('Water Data'!H98))),'Data Summary'!CE104="Yes"),100-OFFSET('Water Data'!$H$4,0,10*ROW('Water Data'!H98)),NA())</f>
        <v>#N/A</v>
      </c>
      <c r="Q104" s="82" t="e">
        <f ca="true">+IF(AND(ISNUMBER(OFFSET('Water Data'!$H$6,0,10*ROW('Water Data'!H98))),'Data Summary'!CF104="Yes"),OFFSET('Water Data'!$H$6,0,10*ROW('Water Data'!H98)),NA())</f>
        <v>#N/A</v>
      </c>
      <c r="R104" s="82" t="e">
        <f ca="true">+IF(AND(ISNUMBER(OFFSET('Water Data'!$H$9,0,10*ROW('Water Data'!H98))),'Data Summary'!CG104="Yes"),OFFSET('Water Data'!$H$9,0,10*ROW('Water Data'!H98)),NA())</f>
        <v>#N/A</v>
      </c>
      <c r="S104" s="82" t="e">
        <f ca="true">+IF(AND(ISNUMBER(OFFSET('Water Data'!$I$4,0,10*ROW('Water Data'!I98))),'Data Summary'!CH104="Yes"),100-OFFSET('Water Data'!$I$4,0,10*ROW('Water Data'!I98)),NA())</f>
        <v>#N/A</v>
      </c>
      <c r="T104" s="82" t="e">
        <f ca="true">+IF(AND(ISNUMBER(OFFSET('Water Data'!$I$6,0,10*ROW('Water Data'!I98))),'Data Summary'!CI104="Yes"),OFFSET('Water Data'!$I$6,0,10*ROW('Water Data'!I98)),NA())</f>
        <v>#N/A</v>
      </c>
      <c r="U104" s="82" t="e">
        <f ca="true">+IF(AND(ISNUMBER(OFFSET('Water Data'!$I$9,0,10*ROW('Water Data'!I98))),'Data Summary'!CJ104="Yes"),OFFSET('Water Data'!$I$9,0,10*ROW('Water Data'!I98)),NA())</f>
        <v>#N/A</v>
      </c>
      <c r="V104" s="83" t="e">
        <f ca="true">+IF(AND(ISNUMBER(OFFSET('Sanitation Data'!$D$4,0,10*ROW('Sanitation Data'!D98))),'Data Summary'!CK104="Yes"),100-OFFSET('Sanitation Data'!$D$4,0,10*ROW('Sanitation Data'!D98)),NA())</f>
        <v>#N/A</v>
      </c>
      <c r="W104" s="83" t="e">
        <f ca="true">+IF(AND(ISNUMBER(OFFSET('Sanitation Data'!$D$6,0,10*ROW('Sanitation Data'!D98))),'Data Summary'!CL104="Yes"),OFFSET('Sanitation Data'!$D$6,0,10*ROW('Sanitation Data'!D98)),NA())</f>
        <v>#N/A</v>
      </c>
      <c r="X104" s="83" t="e">
        <f ca="true">+IF(AND(ISNUMBER(OFFSET('Sanitation Data'!$D$10,0,10*ROW('Sanitation Data'!D98))),'Data Summary'!CM104="Yes"),OFFSET('Sanitation Data'!$D$10,0,10*ROW('Sanitation Data'!D98)),NA())</f>
        <v>#N/A</v>
      </c>
      <c r="Y104" s="83" t="e">
        <f ca="true">+IF(AND(ISNUMBER(OFFSET('Sanitation Data'!$D$11,0,10*ROW('Sanitation Data'!D98))),'Data Summary'!CN104="Yes"),OFFSET('Sanitation Data'!$D$11,0,10*ROW('Sanitation Data'!D98)),NA())</f>
        <v>#N/A</v>
      </c>
      <c r="Z104" s="83" t="e">
        <f ca="true">+IF(AND(ISNUMBER(OFFSET('Sanitation Data'!$D$12,0,10*ROW('Sanitation Data'!D98))),'Data Summary'!CO104="Yes"),OFFSET('Sanitation Data'!$D$12,0,10*ROW('Sanitation Data'!D98)),NA())</f>
        <v>#N/A</v>
      </c>
      <c r="AA104" s="83" t="e">
        <f ca="true">+IF(AND(ISNUMBER(OFFSET('Sanitation Data'!$E$4,0,10*ROW('Sanitation Data'!E98))),'Data Summary'!CP104="Yes"),100-OFFSET('Sanitation Data'!$E$4,0,10*ROW('Sanitation Data'!E98)),NA())</f>
        <v>#N/A</v>
      </c>
      <c r="AB104" s="83" t="e">
        <f ca="true">+IF(AND(ISNUMBER(OFFSET('Sanitation Data'!$E$6,0,10*ROW('Sanitation Data'!E98))),'Data Summary'!CQ104="Yes"),OFFSET('Sanitation Data'!$E$6,0,10*ROW('Sanitation Data'!E98)),NA())</f>
        <v>#N/A</v>
      </c>
      <c r="AC104" s="83" t="e">
        <f ca="true">+IF(AND(ISNUMBER(OFFSET('Sanitation Data'!$E$10,0,10*ROW('Sanitation Data'!E98))),'Data Summary'!CR104="Yes"),OFFSET('Sanitation Data'!$E$10,0,10*ROW('Sanitation Data'!E98)),NA())</f>
        <v>#N/A</v>
      </c>
      <c r="AD104" s="83" t="e">
        <f ca="true">+IF(AND(ISNUMBER(OFFSET('Sanitation Data'!$E$11,0,10*ROW('Sanitation Data'!E98))),'Data Summary'!CS104="Yes"),OFFSET('Sanitation Data'!$E$11,0,10*ROW('Sanitation Data'!E98)),NA())</f>
        <v>#N/A</v>
      </c>
      <c r="AE104" s="83" t="e">
        <f ca="true">+IF(AND(ISNUMBER(OFFSET('Sanitation Data'!$E$12,0,10*ROW('Sanitation Data'!E98))),'Data Summary'!CT104="Yes"),OFFSET('Sanitation Data'!$E$12,0,10*ROW('Sanitation Data'!E98)),NA())</f>
        <v>#N/A</v>
      </c>
      <c r="AF104" s="83" t="e">
        <f ca="true">+IF(AND(ISNUMBER(OFFSET('Sanitation Data'!$F$4,0,10*ROW('Sanitation Data'!F98))),'Data Summary'!CU104="Yes"),100-OFFSET('Sanitation Data'!$F$4,0,10*ROW('Sanitation Data'!F98)),NA())</f>
        <v>#N/A</v>
      </c>
      <c r="AG104" s="83" t="e">
        <f ca="true">+IF(AND(ISNUMBER(OFFSET('Sanitation Data'!$F$6,0,10*ROW('Sanitation Data'!F98))),'Data Summary'!CV104="Yes"),OFFSET('Sanitation Data'!$F$6,0,10*ROW('Sanitation Data'!F98)),NA())</f>
        <v>#N/A</v>
      </c>
      <c r="AH104" s="83" t="e">
        <f ca="true">+IF(AND(ISNUMBER(OFFSET('Sanitation Data'!$F$10,0,10*ROW('Sanitation Data'!F98))),'Data Summary'!CW104="Yes"),OFFSET('Sanitation Data'!$F$10,0,10*ROW('Sanitation Data'!F98)),NA())</f>
        <v>#N/A</v>
      </c>
      <c r="AI104" s="83" t="e">
        <f ca="true">+IF(AND(ISNUMBER(OFFSET('Sanitation Data'!$F$11,0,10*ROW('Sanitation Data'!F98))),'Data Summary'!CX104="Yes"),OFFSET('Sanitation Data'!$F$11,0,10*ROW('Sanitation Data'!F98)),NA())</f>
        <v>#N/A</v>
      </c>
      <c r="AJ104" s="83" t="e">
        <f ca="true">+IF(AND(ISNUMBER(OFFSET('Sanitation Data'!$F$12,0,10*ROW('Sanitation Data'!F98))),'Data Summary'!CY104="Yes"),OFFSET('Sanitation Data'!$F$12,0,10*ROW('Sanitation Data'!F98)),NA())</f>
        <v>#N/A</v>
      </c>
      <c r="AK104" s="83" t="e">
        <f ca="true">+IF(AND(ISNUMBER(OFFSET('Sanitation Data'!$G$4,0,10*ROW('Sanitation Data'!G98))),'Data Summary'!CZ104="Yes"),100-OFFSET('Sanitation Data'!$G$4,0,10*ROW('Sanitation Data'!G98)),NA())</f>
        <v>#N/A</v>
      </c>
      <c r="AL104" s="83" t="e">
        <f ca="true">+IF(AND(ISNUMBER(OFFSET('Sanitation Data'!$G$6,0,10*ROW('Sanitation Data'!G98))),'Data Summary'!DA104="Yes"),OFFSET('Sanitation Data'!$G$6,0,10*ROW('Sanitation Data'!G98)),NA())</f>
        <v>#N/A</v>
      </c>
      <c r="AM104" s="83" t="e">
        <f ca="true">+IF(AND(ISNUMBER(OFFSET('Sanitation Data'!$G$10,0,10*ROW('Sanitation Data'!G98))),'Data Summary'!DB104="Yes"),OFFSET('Sanitation Data'!$G$10,0,10*ROW('Sanitation Data'!G98)),NA())</f>
        <v>#N/A</v>
      </c>
      <c r="AN104" s="83" t="e">
        <f ca="true">+IF(AND(ISNUMBER(OFFSET('Sanitation Data'!$G$11,0,10*ROW('Sanitation Data'!G98))),'Data Summary'!DC104="Yes"),OFFSET('Sanitation Data'!$G$11,0,10*ROW('Sanitation Data'!G98)),NA())</f>
        <v>#N/A</v>
      </c>
      <c r="AO104" s="83" t="e">
        <f ca="true">+IF(AND(ISNUMBER(OFFSET('Sanitation Data'!$G$12,0,10*ROW('Sanitation Data'!G98))),'Data Summary'!DD104="Yes"),OFFSET('Sanitation Data'!$G$12,0,10*ROW('Sanitation Data'!G98)),NA())</f>
        <v>#N/A</v>
      </c>
      <c r="AP104" s="83" t="e">
        <f ca="true">+IF(AND(ISNUMBER(OFFSET('Sanitation Data'!$H$4,0,10*ROW('Sanitation Data'!H98))),'Data Summary'!DE104="Yes"),100-OFFSET('Sanitation Data'!$H$4,0,10*ROW('Sanitation Data'!H98)),NA())</f>
        <v>#N/A</v>
      </c>
      <c r="AQ104" s="83" t="e">
        <f ca="true">+IF(AND(ISNUMBER(OFFSET('Sanitation Data'!$H$6,0,10*ROW('Sanitation Data'!H98))),'Data Summary'!DF104="Yes"),OFFSET('Sanitation Data'!$H$6,0,10*ROW('Sanitation Data'!H98)),NA())</f>
        <v>#N/A</v>
      </c>
      <c r="AR104" s="83" t="e">
        <f ca="true">+IF(AND(ISNUMBER(OFFSET('Sanitation Data'!$H$10,0,10*ROW('Sanitation Data'!H98))),'Data Summary'!DG104="Yes"),OFFSET('Sanitation Data'!$H$10,0,10*ROW('Sanitation Data'!H98)),NA())</f>
        <v>#N/A</v>
      </c>
      <c r="AS104" s="83" t="e">
        <f ca="true">+IF(AND(ISNUMBER(OFFSET('Sanitation Data'!$H$11,0,10*ROW('Sanitation Data'!H98))),'Data Summary'!DH104="Yes"),OFFSET('Sanitation Data'!$H$11,0,10*ROW('Sanitation Data'!H98)),NA())</f>
        <v>#N/A</v>
      </c>
      <c r="AT104" s="83" t="e">
        <f ca="true">+IF(AND(ISNUMBER(OFFSET('Sanitation Data'!$H$12,0,10*ROW('Sanitation Data'!H98))),'Data Summary'!DI104="Yes"),OFFSET('Sanitation Data'!$H$12,0,10*ROW('Sanitation Data'!H98)),NA())</f>
        <v>#N/A</v>
      </c>
      <c r="AU104" s="83" t="e">
        <f ca="true">+IF(AND(ISNUMBER(OFFSET('Sanitation Data'!$I$4,0,10*ROW('Sanitation Data'!I98))),'Data Summary'!DJ104="Yes"),100-OFFSET('Sanitation Data'!$I$4,0,10*ROW('Sanitation Data'!I98)),NA())</f>
        <v>#N/A</v>
      </c>
      <c r="AV104" s="83" t="e">
        <f ca="true">+IF(AND(ISNUMBER(OFFSET('Sanitation Data'!$I$6,0,10*ROW('Sanitation Data'!I98))),'Data Summary'!DK104="Yes"),OFFSET('Sanitation Data'!$I$6,0,10*ROW('Sanitation Data'!I98)),NA())</f>
        <v>#N/A</v>
      </c>
      <c r="AW104" s="83" t="e">
        <f ca="true">+IF(AND(ISNUMBER(OFFSET('Sanitation Data'!$I$10,0,10*ROW('Sanitation Data'!I98))),'Data Summary'!DL104="Yes"),OFFSET('Sanitation Data'!$I$10,0,10*ROW('Sanitation Data'!I98)),NA())</f>
        <v>#N/A</v>
      </c>
      <c r="AX104" s="83" t="e">
        <f ca="true">+IF(AND(ISNUMBER(OFFSET('Sanitation Data'!$I$11,0,10*ROW('Sanitation Data'!I98))),'Data Summary'!DM104="Yes"),OFFSET('Sanitation Data'!$I$11,0,10*ROW('Sanitation Data'!I98)),NA())</f>
        <v>#N/A</v>
      </c>
      <c r="AY104" s="83" t="e">
        <f ca="true">+IF(AND(ISNUMBER(OFFSET('Sanitation Data'!$I$12,0,10*ROW('Sanitation Data'!I98))),'Data Summary'!DN104="Yes"),OFFSET('Sanitation Data'!$I$12,0,10*ROW('Sanitation Data'!I98)),NA())</f>
        <v>#N/A</v>
      </c>
      <c r="AZ104" s="84" t="e">
        <f ca="true">+IF(AND(ISNUMBER(OFFSET('Hygiene Data'!$D$5,0,10*ROW('Hygiene Data'!D98))),'Data Summary'!DO104="Yes"),OFFSET('Hygiene Data'!$D$5,0,10*ROW('Hygiene Data'!D98)),NA())</f>
        <v>#N/A</v>
      </c>
      <c r="BA104" s="84" t="e">
        <f ca="true">+IF(AND(ISNUMBER(OFFSET('Hygiene Data'!$D$7,0,10*ROW('Hygiene Data'!D98))),'Data Summary'!DP104="Yes"),OFFSET('Hygiene Data'!$D$7,0,10*ROW('Hygiene Data'!D98)),NA())</f>
        <v>#N/A</v>
      </c>
      <c r="BB104" s="84" t="e">
        <f ca="true">+IF(AND(ISNUMBER(OFFSET('Hygiene Data'!$D$9,0,10*ROW('Hygiene Data'!D98))),'Data Summary'!DQ104="Yes"),OFFSET('Hygiene Data'!$D$9,0,10*ROW('Hygiene Data'!D98)),NA())</f>
        <v>#N/A</v>
      </c>
      <c r="BC104" s="84" t="e">
        <f ca="true">+IF(AND(ISNUMBER(OFFSET('Hygiene Data'!$E$5,0,10*ROW('Hygiene Data'!E98))),'Data Summary'!DR104="Yes"),OFFSET('Hygiene Data'!$E$5,0,10*ROW('Hygiene Data'!E98)),NA())</f>
        <v>#N/A</v>
      </c>
      <c r="BD104" s="84" t="e">
        <f ca="true">+IF(AND(ISNUMBER(OFFSET('Hygiene Data'!$E$7,0,10*ROW('Hygiene Data'!E98))),'Data Summary'!DS104="Yes"),OFFSET('Hygiene Data'!$E$7,0,10*ROW('Hygiene Data'!E98)),NA())</f>
        <v>#N/A</v>
      </c>
      <c r="BE104" s="84" t="e">
        <f ca="true">+IF(AND(ISNUMBER(OFFSET('Hygiene Data'!$E$9,0,10*ROW('Hygiene Data'!E98))),'Data Summary'!DT104="Yes"),OFFSET('Hygiene Data'!$E$9,0,10*ROW('Hygiene Data'!E98)),NA())</f>
        <v>#N/A</v>
      </c>
      <c r="BF104" s="84" t="e">
        <f ca="true">+IF(AND(ISNUMBER(OFFSET('Hygiene Data'!$F$5,0,10*ROW('Hygiene Data'!F98))),'Data Summary'!DU104="Yes"),OFFSET('Hygiene Data'!$F$5,0,10*ROW('Hygiene Data'!F98)),NA())</f>
        <v>#N/A</v>
      </c>
      <c r="BG104" s="84" t="e">
        <f ca="true">+IF(AND(ISNUMBER(OFFSET('Hygiene Data'!$F$7,0,10*ROW('Hygiene Data'!F98))),'Data Summary'!DV104="Yes"),OFFSET('Hygiene Data'!$F$7,0,10*ROW('Hygiene Data'!F98)),NA())</f>
        <v>#N/A</v>
      </c>
      <c r="BH104" s="84" t="e">
        <f ca="true">+IF(AND(ISNUMBER(OFFSET('Hygiene Data'!$F$9,0,10*ROW('Hygiene Data'!F98))),'Data Summary'!DW104="Yes"),OFFSET('Hygiene Data'!$F$9,0,10*ROW('Hygiene Data'!F98)),NA())</f>
        <v>#N/A</v>
      </c>
      <c r="BI104" s="84" t="e">
        <f ca="true">+IF(AND(ISNUMBER(OFFSET('Hygiene Data'!$G$5,0,10*ROW('Hygiene Data'!G98))),'Data Summary'!DX104="Yes"),OFFSET('Hygiene Data'!$G$5,0,10*ROW('Hygiene Data'!G98)),NA())</f>
        <v>#N/A</v>
      </c>
      <c r="BJ104" s="84" t="e">
        <f ca="true">+IF(AND(ISNUMBER(OFFSET('Hygiene Data'!$G$7,0,10*ROW('Hygiene Data'!G98))),'Data Summary'!DY104="Yes"),OFFSET('Hygiene Data'!$G$7,0,10*ROW('Hygiene Data'!G98)),NA())</f>
        <v>#N/A</v>
      </c>
      <c r="BK104" s="84" t="e">
        <f ca="true">+IF(AND(ISNUMBER(OFFSET('Hygiene Data'!$G$9,0,10*ROW('Hygiene Data'!G98))),'Data Summary'!DZ104="Yes"),OFFSET('Hygiene Data'!$G$9,0,10*ROW('Hygiene Data'!G98)),NA())</f>
        <v>#N/A</v>
      </c>
      <c r="BL104" s="84" t="e">
        <f ca="true">+IF(AND(ISNUMBER(OFFSET('Hygiene Data'!$H$5,0,10*ROW('Hygiene Data'!H98))),'Data Summary'!EA104="Yes"),OFFSET('Hygiene Data'!$H$5,0,10*ROW('Hygiene Data'!H98)),NA())</f>
        <v>#N/A</v>
      </c>
      <c r="BM104" s="84" t="e">
        <f ca="true">+IF(AND(ISNUMBER(OFFSET('Hygiene Data'!$H$7,0,10*ROW('Hygiene Data'!H98))),'Data Summary'!EB104="Yes"),OFFSET('Hygiene Data'!$H$7,0,10*ROW('Hygiene Data'!H98)),NA())</f>
        <v>#N/A</v>
      </c>
      <c r="BN104" s="84" t="e">
        <f ca="true">+IF(AND(ISNUMBER(OFFSET('Hygiene Data'!$H$9,0,10*ROW('Hygiene Data'!H98))),'Data Summary'!EC104="Yes"),OFFSET('Hygiene Data'!$H$9,0,10*ROW('Hygiene Data'!H98)),NA())</f>
        <v>#N/A</v>
      </c>
      <c r="BO104" s="84" t="e">
        <f ca="true">+IF(AND(ISNUMBER(OFFSET('Hygiene Data'!$I$5,0,10*ROW('Hygiene Data'!I98))),'Data Summary'!ED104="Yes"),OFFSET('Hygiene Data'!$I$5,0,10*ROW('Hygiene Data'!I98)),NA())</f>
        <v>#N/A</v>
      </c>
      <c r="BP104" s="84" t="e">
        <f ca="true">+IF(AND(ISNUMBER(OFFSET('Hygiene Data'!$I$7,0,10*ROW('Hygiene Data'!I98))),'Data Summary'!EE104="Yes"),OFFSET('Hygiene Data'!$I$7,0,10*ROW('Hygiene Data'!I98)),NA())</f>
        <v>#N/A</v>
      </c>
      <c r="BQ104" s="84" t="e">
        <f ca="true">+IF(AND(ISNUMBER(OFFSET('Hygiene Data'!$I$9,0,10*ROW('Hygiene Data'!I98))),'Data Summary'!EF104="Yes"),OFFSET('Hygiene Data'!$I$9,0,10*ROW('Hygiene Data'!I98)),NA())</f>
        <v>#N/A</v>
      </c>
    </row>
    <row xmlns:x14ac="http://schemas.microsoft.com/office/spreadsheetml/2009/9/ac" r="105" x14ac:dyDescent="0.2">
      <c r="A105" s="375" t="e">
        <f ca="true">+RIGHT('Data Summary'!A105,LEN('Data Summary'!A105)-9)</f>
        <v>#VALUE!</v>
      </c>
      <c r="B105" s="36" t="str">
        <f ca="true">+IF(ISTEXT('Data Summary'!B105),'Data Summary'!B105,"")</f>
        <v/>
      </c>
      <c r="C105" s="325" t="e">
        <f ca="true">+VALUE('Data Summary'!C105)</f>
        <v>#VALUE!</v>
      </c>
      <c r="D105" s="82" t="e">
        <f ca="true">+IF(AND(ISNUMBER(OFFSET('Water Data'!$D$4,0,10*ROW('Water Data'!D99))),'Data Summary'!BS105="Yes"),100-OFFSET('Water Data'!$D$4,0,10*ROW('Water Data'!D99)),NA())</f>
        <v>#N/A</v>
      </c>
      <c r="E105" s="82" t="e">
        <f ca="true">+IF(AND(ISNUMBER(OFFSET('Water Data'!$D$6,0,10*ROW('Water Data'!D99))),'Data Summary'!BT105="Yes"),OFFSET('Water Data'!$D$6,0,10*ROW('Water Data'!D99)),NA())</f>
        <v>#N/A</v>
      </c>
      <c r="F105" s="82" t="e">
        <f ca="true">+IF(AND(ISNUMBER(OFFSET('Water Data'!$D$9,0,10*ROW('Water Data'!D99))),'Data Summary'!BU105="Yes"),OFFSET('Water Data'!$D$9,0,10*ROW('Water Data'!D99)),NA())</f>
        <v>#N/A</v>
      </c>
      <c r="G105" s="82" t="e">
        <f ca="true">+IF(AND(ISNUMBER(OFFSET('Water Data'!$E$4,0,10*ROW('Water Data'!E99))),'Data Summary'!BV105="Yes"),100-OFFSET('Water Data'!$E$4,0,10*ROW('Water Data'!E99)),NA())</f>
        <v>#N/A</v>
      </c>
      <c r="H105" s="82" t="e">
        <f ca="true">+IF(AND(ISNUMBER(OFFSET('Water Data'!$E$6,0,10*ROW('Water Data'!E99))),'Data Summary'!BW105="Yes"),OFFSET('Water Data'!$E$6,0,10*ROW('Water Data'!E99)),NA())</f>
        <v>#N/A</v>
      </c>
      <c r="I105" s="82" t="e">
        <f ca="true">+IF(AND(ISNUMBER(OFFSET('Water Data'!$E$9,0,10*ROW('Water Data'!E99))),'Data Summary'!BX105="Yes"),OFFSET('Water Data'!$E$9,0,10*ROW('Water Data'!E99)),NA())</f>
        <v>#N/A</v>
      </c>
      <c r="J105" s="82" t="e">
        <f ca="true">+IF(AND(ISNUMBER(OFFSET('Water Data'!$F$4,0,10*ROW('Water Data'!F99))),'Data Summary'!BY105="Yes"),100-OFFSET('Water Data'!$F$4,0,10*ROW('Water Data'!F99)),NA())</f>
        <v>#N/A</v>
      </c>
      <c r="K105" s="82" t="e">
        <f ca="true">+IF(AND(ISNUMBER(OFFSET('Water Data'!$F$6,0,10*ROW('Water Data'!F99))),'Data Summary'!BZ105="Yes"),OFFSET('Water Data'!$F$6,0,10*ROW('Water Data'!F99)),NA())</f>
        <v>#N/A</v>
      </c>
      <c r="L105" s="82" t="e">
        <f ca="true">+IF(AND(ISNUMBER(OFFSET('Water Data'!$F$9,0,10*ROW('Water Data'!F99))),'Data Summary'!CA105="Yes"),OFFSET('Water Data'!$F$9,0,10*ROW('Water Data'!F99)),NA())</f>
        <v>#N/A</v>
      </c>
      <c r="M105" s="82" t="e">
        <f ca="true">+IF(AND(ISNUMBER(OFFSET('Water Data'!$G$4,0,10*ROW('Water Data'!G99))),'Data Summary'!CB105="Yes"),100-OFFSET('Water Data'!$G$4,0,10*ROW('Water Data'!G99)),NA())</f>
        <v>#N/A</v>
      </c>
      <c r="N105" s="82" t="e">
        <f ca="true">+IF(AND(ISNUMBER(OFFSET('Water Data'!$G$6,0,10*ROW('Water Data'!G99))),'Data Summary'!CC105="Yes"),OFFSET('Water Data'!$G$6,0,10*ROW('Water Data'!G99)),NA())</f>
        <v>#N/A</v>
      </c>
      <c r="O105" s="82" t="e">
        <f ca="true">+IF(AND(ISNUMBER(OFFSET('Water Data'!$G$9,0,10*ROW('Water Data'!G99))),'Data Summary'!CD105="Yes"),OFFSET('Water Data'!$G$9,0,10*ROW('Water Data'!G99)),NA())</f>
        <v>#N/A</v>
      </c>
      <c r="P105" s="82" t="e">
        <f ca="true">+IF(AND(ISNUMBER(OFFSET('Water Data'!$H$4,0,10*ROW('Water Data'!H99))),'Data Summary'!CE105="Yes"),100-OFFSET('Water Data'!$H$4,0,10*ROW('Water Data'!H99)),NA())</f>
        <v>#N/A</v>
      </c>
      <c r="Q105" s="82" t="e">
        <f ca="true">+IF(AND(ISNUMBER(OFFSET('Water Data'!$H$6,0,10*ROW('Water Data'!H99))),'Data Summary'!CF105="Yes"),OFFSET('Water Data'!$H$6,0,10*ROW('Water Data'!H99)),NA())</f>
        <v>#N/A</v>
      </c>
      <c r="R105" s="82" t="e">
        <f ca="true">+IF(AND(ISNUMBER(OFFSET('Water Data'!$H$9,0,10*ROW('Water Data'!H99))),'Data Summary'!CG105="Yes"),OFFSET('Water Data'!$H$9,0,10*ROW('Water Data'!H99)),NA())</f>
        <v>#N/A</v>
      </c>
      <c r="S105" s="82" t="e">
        <f ca="true">+IF(AND(ISNUMBER(OFFSET('Water Data'!$I$4,0,10*ROW('Water Data'!I99))),'Data Summary'!CH105="Yes"),100-OFFSET('Water Data'!$I$4,0,10*ROW('Water Data'!I99)),NA())</f>
        <v>#N/A</v>
      </c>
      <c r="T105" s="82" t="e">
        <f ca="true">+IF(AND(ISNUMBER(OFFSET('Water Data'!$I$6,0,10*ROW('Water Data'!I99))),'Data Summary'!CI105="Yes"),OFFSET('Water Data'!$I$6,0,10*ROW('Water Data'!I99)),NA())</f>
        <v>#N/A</v>
      </c>
      <c r="U105" s="82" t="e">
        <f ca="true">+IF(AND(ISNUMBER(OFFSET('Water Data'!$I$9,0,10*ROW('Water Data'!I99))),'Data Summary'!CJ105="Yes"),OFFSET('Water Data'!$I$9,0,10*ROW('Water Data'!I99)),NA())</f>
        <v>#N/A</v>
      </c>
      <c r="V105" s="83" t="e">
        <f ca="true">+IF(AND(ISNUMBER(OFFSET('Sanitation Data'!$D$4,0,10*ROW('Sanitation Data'!D99))),'Data Summary'!CK105="Yes"),100-OFFSET('Sanitation Data'!$D$4,0,10*ROW('Sanitation Data'!D99)),NA())</f>
        <v>#N/A</v>
      </c>
      <c r="W105" s="83" t="e">
        <f ca="true">+IF(AND(ISNUMBER(OFFSET('Sanitation Data'!$D$6,0,10*ROW('Sanitation Data'!D99))),'Data Summary'!CL105="Yes"),OFFSET('Sanitation Data'!$D$6,0,10*ROW('Sanitation Data'!D99)),NA())</f>
        <v>#N/A</v>
      </c>
      <c r="X105" s="83" t="e">
        <f ca="true">+IF(AND(ISNUMBER(OFFSET('Sanitation Data'!$D$10,0,10*ROW('Sanitation Data'!D99))),'Data Summary'!CM105="Yes"),OFFSET('Sanitation Data'!$D$10,0,10*ROW('Sanitation Data'!D99)),NA())</f>
        <v>#N/A</v>
      </c>
      <c r="Y105" s="83" t="e">
        <f ca="true">+IF(AND(ISNUMBER(OFFSET('Sanitation Data'!$D$11,0,10*ROW('Sanitation Data'!D99))),'Data Summary'!CN105="Yes"),OFFSET('Sanitation Data'!$D$11,0,10*ROW('Sanitation Data'!D99)),NA())</f>
        <v>#N/A</v>
      </c>
      <c r="Z105" s="83" t="e">
        <f ca="true">+IF(AND(ISNUMBER(OFFSET('Sanitation Data'!$D$12,0,10*ROW('Sanitation Data'!D99))),'Data Summary'!CO105="Yes"),OFFSET('Sanitation Data'!$D$12,0,10*ROW('Sanitation Data'!D99)),NA())</f>
        <v>#N/A</v>
      </c>
      <c r="AA105" s="83" t="e">
        <f ca="true">+IF(AND(ISNUMBER(OFFSET('Sanitation Data'!$E$4,0,10*ROW('Sanitation Data'!E99))),'Data Summary'!CP105="Yes"),100-OFFSET('Sanitation Data'!$E$4,0,10*ROW('Sanitation Data'!E99)),NA())</f>
        <v>#N/A</v>
      </c>
      <c r="AB105" s="83" t="e">
        <f ca="true">+IF(AND(ISNUMBER(OFFSET('Sanitation Data'!$E$6,0,10*ROW('Sanitation Data'!E99))),'Data Summary'!CQ105="Yes"),OFFSET('Sanitation Data'!$E$6,0,10*ROW('Sanitation Data'!E99)),NA())</f>
        <v>#N/A</v>
      </c>
      <c r="AC105" s="83" t="e">
        <f ca="true">+IF(AND(ISNUMBER(OFFSET('Sanitation Data'!$E$10,0,10*ROW('Sanitation Data'!E99))),'Data Summary'!CR105="Yes"),OFFSET('Sanitation Data'!$E$10,0,10*ROW('Sanitation Data'!E99)),NA())</f>
        <v>#N/A</v>
      </c>
      <c r="AD105" s="83" t="e">
        <f ca="true">+IF(AND(ISNUMBER(OFFSET('Sanitation Data'!$E$11,0,10*ROW('Sanitation Data'!E99))),'Data Summary'!CS105="Yes"),OFFSET('Sanitation Data'!$E$11,0,10*ROW('Sanitation Data'!E99)),NA())</f>
        <v>#N/A</v>
      </c>
      <c r="AE105" s="83" t="e">
        <f ca="true">+IF(AND(ISNUMBER(OFFSET('Sanitation Data'!$E$12,0,10*ROW('Sanitation Data'!E99))),'Data Summary'!CT105="Yes"),OFFSET('Sanitation Data'!$E$12,0,10*ROW('Sanitation Data'!E99)),NA())</f>
        <v>#N/A</v>
      </c>
      <c r="AF105" s="83" t="e">
        <f ca="true">+IF(AND(ISNUMBER(OFFSET('Sanitation Data'!$F$4,0,10*ROW('Sanitation Data'!F99))),'Data Summary'!CU105="Yes"),100-OFFSET('Sanitation Data'!$F$4,0,10*ROW('Sanitation Data'!F99)),NA())</f>
        <v>#N/A</v>
      </c>
      <c r="AG105" s="83" t="e">
        <f ca="true">+IF(AND(ISNUMBER(OFFSET('Sanitation Data'!$F$6,0,10*ROW('Sanitation Data'!F99))),'Data Summary'!CV105="Yes"),OFFSET('Sanitation Data'!$F$6,0,10*ROW('Sanitation Data'!F99)),NA())</f>
        <v>#N/A</v>
      </c>
      <c r="AH105" s="83" t="e">
        <f ca="true">+IF(AND(ISNUMBER(OFFSET('Sanitation Data'!$F$10,0,10*ROW('Sanitation Data'!F99))),'Data Summary'!CW105="Yes"),OFFSET('Sanitation Data'!$F$10,0,10*ROW('Sanitation Data'!F99)),NA())</f>
        <v>#N/A</v>
      </c>
      <c r="AI105" s="83" t="e">
        <f ca="true">+IF(AND(ISNUMBER(OFFSET('Sanitation Data'!$F$11,0,10*ROW('Sanitation Data'!F99))),'Data Summary'!CX105="Yes"),OFFSET('Sanitation Data'!$F$11,0,10*ROW('Sanitation Data'!F99)),NA())</f>
        <v>#N/A</v>
      </c>
      <c r="AJ105" s="83" t="e">
        <f ca="true">+IF(AND(ISNUMBER(OFFSET('Sanitation Data'!$F$12,0,10*ROW('Sanitation Data'!F99))),'Data Summary'!CY105="Yes"),OFFSET('Sanitation Data'!$F$12,0,10*ROW('Sanitation Data'!F99)),NA())</f>
        <v>#N/A</v>
      </c>
      <c r="AK105" s="83" t="e">
        <f ca="true">+IF(AND(ISNUMBER(OFFSET('Sanitation Data'!$G$4,0,10*ROW('Sanitation Data'!G99))),'Data Summary'!CZ105="Yes"),100-OFFSET('Sanitation Data'!$G$4,0,10*ROW('Sanitation Data'!G99)),NA())</f>
        <v>#N/A</v>
      </c>
      <c r="AL105" s="83" t="e">
        <f ca="true">+IF(AND(ISNUMBER(OFFSET('Sanitation Data'!$G$6,0,10*ROW('Sanitation Data'!G99))),'Data Summary'!DA105="Yes"),OFFSET('Sanitation Data'!$G$6,0,10*ROW('Sanitation Data'!G99)),NA())</f>
        <v>#N/A</v>
      </c>
      <c r="AM105" s="83" t="e">
        <f ca="true">+IF(AND(ISNUMBER(OFFSET('Sanitation Data'!$G$10,0,10*ROW('Sanitation Data'!G99))),'Data Summary'!DB105="Yes"),OFFSET('Sanitation Data'!$G$10,0,10*ROW('Sanitation Data'!G99)),NA())</f>
        <v>#N/A</v>
      </c>
      <c r="AN105" s="83" t="e">
        <f ca="true">+IF(AND(ISNUMBER(OFFSET('Sanitation Data'!$G$11,0,10*ROW('Sanitation Data'!G99))),'Data Summary'!DC105="Yes"),OFFSET('Sanitation Data'!$G$11,0,10*ROW('Sanitation Data'!G99)),NA())</f>
        <v>#N/A</v>
      </c>
      <c r="AO105" s="83" t="e">
        <f ca="true">+IF(AND(ISNUMBER(OFFSET('Sanitation Data'!$G$12,0,10*ROW('Sanitation Data'!G99))),'Data Summary'!DD105="Yes"),OFFSET('Sanitation Data'!$G$12,0,10*ROW('Sanitation Data'!G99)),NA())</f>
        <v>#N/A</v>
      </c>
      <c r="AP105" s="83" t="e">
        <f ca="true">+IF(AND(ISNUMBER(OFFSET('Sanitation Data'!$H$4,0,10*ROW('Sanitation Data'!H99))),'Data Summary'!DE105="Yes"),100-OFFSET('Sanitation Data'!$H$4,0,10*ROW('Sanitation Data'!H99)),NA())</f>
        <v>#N/A</v>
      </c>
      <c r="AQ105" s="83" t="e">
        <f ca="true">+IF(AND(ISNUMBER(OFFSET('Sanitation Data'!$H$6,0,10*ROW('Sanitation Data'!H99))),'Data Summary'!DF105="Yes"),OFFSET('Sanitation Data'!$H$6,0,10*ROW('Sanitation Data'!H99)),NA())</f>
        <v>#N/A</v>
      </c>
      <c r="AR105" s="83" t="e">
        <f ca="true">+IF(AND(ISNUMBER(OFFSET('Sanitation Data'!$H$10,0,10*ROW('Sanitation Data'!H99))),'Data Summary'!DG105="Yes"),OFFSET('Sanitation Data'!$H$10,0,10*ROW('Sanitation Data'!H99)),NA())</f>
        <v>#N/A</v>
      </c>
      <c r="AS105" s="83" t="e">
        <f ca="true">+IF(AND(ISNUMBER(OFFSET('Sanitation Data'!$H$11,0,10*ROW('Sanitation Data'!H99))),'Data Summary'!DH105="Yes"),OFFSET('Sanitation Data'!$H$11,0,10*ROW('Sanitation Data'!H99)),NA())</f>
        <v>#N/A</v>
      </c>
      <c r="AT105" s="83" t="e">
        <f ca="true">+IF(AND(ISNUMBER(OFFSET('Sanitation Data'!$H$12,0,10*ROW('Sanitation Data'!H99))),'Data Summary'!DI105="Yes"),OFFSET('Sanitation Data'!$H$12,0,10*ROW('Sanitation Data'!H99)),NA())</f>
        <v>#N/A</v>
      </c>
      <c r="AU105" s="83" t="e">
        <f ca="true">+IF(AND(ISNUMBER(OFFSET('Sanitation Data'!$I$4,0,10*ROW('Sanitation Data'!I99))),'Data Summary'!DJ105="Yes"),100-OFFSET('Sanitation Data'!$I$4,0,10*ROW('Sanitation Data'!I99)),NA())</f>
        <v>#N/A</v>
      </c>
      <c r="AV105" s="83" t="e">
        <f ca="true">+IF(AND(ISNUMBER(OFFSET('Sanitation Data'!$I$6,0,10*ROW('Sanitation Data'!I99))),'Data Summary'!DK105="Yes"),OFFSET('Sanitation Data'!$I$6,0,10*ROW('Sanitation Data'!I99)),NA())</f>
        <v>#N/A</v>
      </c>
      <c r="AW105" s="83" t="e">
        <f ca="true">+IF(AND(ISNUMBER(OFFSET('Sanitation Data'!$I$10,0,10*ROW('Sanitation Data'!I99))),'Data Summary'!DL105="Yes"),OFFSET('Sanitation Data'!$I$10,0,10*ROW('Sanitation Data'!I99)),NA())</f>
        <v>#N/A</v>
      </c>
      <c r="AX105" s="83" t="e">
        <f ca="true">+IF(AND(ISNUMBER(OFFSET('Sanitation Data'!$I$11,0,10*ROW('Sanitation Data'!I99))),'Data Summary'!DM105="Yes"),OFFSET('Sanitation Data'!$I$11,0,10*ROW('Sanitation Data'!I99)),NA())</f>
        <v>#N/A</v>
      </c>
      <c r="AY105" s="83" t="e">
        <f ca="true">+IF(AND(ISNUMBER(OFFSET('Sanitation Data'!$I$12,0,10*ROW('Sanitation Data'!I99))),'Data Summary'!DN105="Yes"),OFFSET('Sanitation Data'!$I$12,0,10*ROW('Sanitation Data'!I99)),NA())</f>
        <v>#N/A</v>
      </c>
      <c r="AZ105" s="84" t="e">
        <f ca="true">+IF(AND(ISNUMBER(OFFSET('Hygiene Data'!$D$5,0,10*ROW('Hygiene Data'!D99))),'Data Summary'!DO105="Yes"),OFFSET('Hygiene Data'!$D$5,0,10*ROW('Hygiene Data'!D99)),NA())</f>
        <v>#N/A</v>
      </c>
      <c r="BA105" s="84" t="e">
        <f ca="true">+IF(AND(ISNUMBER(OFFSET('Hygiene Data'!$D$7,0,10*ROW('Hygiene Data'!D99))),'Data Summary'!DP105="Yes"),OFFSET('Hygiene Data'!$D$7,0,10*ROW('Hygiene Data'!D99)),NA())</f>
        <v>#N/A</v>
      </c>
      <c r="BB105" s="84" t="e">
        <f ca="true">+IF(AND(ISNUMBER(OFFSET('Hygiene Data'!$D$9,0,10*ROW('Hygiene Data'!D99))),'Data Summary'!DQ105="Yes"),OFFSET('Hygiene Data'!$D$9,0,10*ROW('Hygiene Data'!D99)),NA())</f>
        <v>#N/A</v>
      </c>
      <c r="BC105" s="84" t="e">
        <f ca="true">+IF(AND(ISNUMBER(OFFSET('Hygiene Data'!$E$5,0,10*ROW('Hygiene Data'!E99))),'Data Summary'!DR105="Yes"),OFFSET('Hygiene Data'!$E$5,0,10*ROW('Hygiene Data'!E99)),NA())</f>
        <v>#N/A</v>
      </c>
      <c r="BD105" s="84" t="e">
        <f ca="true">+IF(AND(ISNUMBER(OFFSET('Hygiene Data'!$E$7,0,10*ROW('Hygiene Data'!E99))),'Data Summary'!DS105="Yes"),OFFSET('Hygiene Data'!$E$7,0,10*ROW('Hygiene Data'!E99)),NA())</f>
        <v>#N/A</v>
      </c>
      <c r="BE105" s="84" t="e">
        <f ca="true">+IF(AND(ISNUMBER(OFFSET('Hygiene Data'!$E$9,0,10*ROW('Hygiene Data'!E99))),'Data Summary'!DT105="Yes"),OFFSET('Hygiene Data'!$E$9,0,10*ROW('Hygiene Data'!E99)),NA())</f>
        <v>#N/A</v>
      </c>
      <c r="BF105" s="84" t="e">
        <f ca="true">+IF(AND(ISNUMBER(OFFSET('Hygiene Data'!$F$5,0,10*ROW('Hygiene Data'!F99))),'Data Summary'!DU105="Yes"),OFFSET('Hygiene Data'!$F$5,0,10*ROW('Hygiene Data'!F99)),NA())</f>
        <v>#N/A</v>
      </c>
      <c r="BG105" s="84" t="e">
        <f ca="true">+IF(AND(ISNUMBER(OFFSET('Hygiene Data'!$F$7,0,10*ROW('Hygiene Data'!F99))),'Data Summary'!DV105="Yes"),OFFSET('Hygiene Data'!$F$7,0,10*ROW('Hygiene Data'!F99)),NA())</f>
        <v>#N/A</v>
      </c>
      <c r="BH105" s="84" t="e">
        <f ca="true">+IF(AND(ISNUMBER(OFFSET('Hygiene Data'!$F$9,0,10*ROW('Hygiene Data'!F99))),'Data Summary'!DW105="Yes"),OFFSET('Hygiene Data'!$F$9,0,10*ROW('Hygiene Data'!F99)),NA())</f>
        <v>#N/A</v>
      </c>
      <c r="BI105" s="84" t="e">
        <f ca="true">+IF(AND(ISNUMBER(OFFSET('Hygiene Data'!$G$5,0,10*ROW('Hygiene Data'!G99))),'Data Summary'!DX105="Yes"),OFFSET('Hygiene Data'!$G$5,0,10*ROW('Hygiene Data'!G99)),NA())</f>
        <v>#N/A</v>
      </c>
      <c r="BJ105" s="84" t="e">
        <f ca="true">+IF(AND(ISNUMBER(OFFSET('Hygiene Data'!$G$7,0,10*ROW('Hygiene Data'!G99))),'Data Summary'!DY105="Yes"),OFFSET('Hygiene Data'!$G$7,0,10*ROW('Hygiene Data'!G99)),NA())</f>
        <v>#N/A</v>
      </c>
      <c r="BK105" s="84" t="e">
        <f ca="true">+IF(AND(ISNUMBER(OFFSET('Hygiene Data'!$G$9,0,10*ROW('Hygiene Data'!G99))),'Data Summary'!DZ105="Yes"),OFFSET('Hygiene Data'!$G$9,0,10*ROW('Hygiene Data'!G99)),NA())</f>
        <v>#N/A</v>
      </c>
      <c r="BL105" s="84" t="e">
        <f ca="true">+IF(AND(ISNUMBER(OFFSET('Hygiene Data'!$H$5,0,10*ROW('Hygiene Data'!H99))),'Data Summary'!EA105="Yes"),OFFSET('Hygiene Data'!$H$5,0,10*ROW('Hygiene Data'!H99)),NA())</f>
        <v>#N/A</v>
      </c>
      <c r="BM105" s="84" t="e">
        <f ca="true">+IF(AND(ISNUMBER(OFFSET('Hygiene Data'!$H$7,0,10*ROW('Hygiene Data'!H99))),'Data Summary'!EB105="Yes"),OFFSET('Hygiene Data'!$H$7,0,10*ROW('Hygiene Data'!H99)),NA())</f>
        <v>#N/A</v>
      </c>
      <c r="BN105" s="84" t="e">
        <f ca="true">+IF(AND(ISNUMBER(OFFSET('Hygiene Data'!$H$9,0,10*ROW('Hygiene Data'!H99))),'Data Summary'!EC105="Yes"),OFFSET('Hygiene Data'!$H$9,0,10*ROW('Hygiene Data'!H99)),NA())</f>
        <v>#N/A</v>
      </c>
      <c r="BO105" s="84" t="e">
        <f ca="true">+IF(AND(ISNUMBER(OFFSET('Hygiene Data'!$I$5,0,10*ROW('Hygiene Data'!I99))),'Data Summary'!ED105="Yes"),OFFSET('Hygiene Data'!$I$5,0,10*ROW('Hygiene Data'!I99)),NA())</f>
        <v>#N/A</v>
      </c>
      <c r="BP105" s="84" t="e">
        <f ca="true">+IF(AND(ISNUMBER(OFFSET('Hygiene Data'!$I$7,0,10*ROW('Hygiene Data'!I99))),'Data Summary'!EE105="Yes"),OFFSET('Hygiene Data'!$I$7,0,10*ROW('Hygiene Data'!I99)),NA())</f>
        <v>#N/A</v>
      </c>
      <c r="BQ105" s="84" t="e">
        <f ca="true">+IF(AND(ISNUMBER(OFFSET('Hygiene Data'!$I$9,0,10*ROW('Hygiene Data'!I99))),'Data Summary'!EF105="Yes"),OFFSET('Hygiene Data'!$I$9,0,10*ROW('Hygiene Data'!I99)),NA())</f>
        <v>#N/A</v>
      </c>
    </row>
    <row xmlns:x14ac="http://schemas.microsoft.com/office/spreadsheetml/2009/9/ac" r="106" x14ac:dyDescent="0.2">
      <c r="A106" s="375" t="e">
        <f ca="true">+RIGHT('Data Summary'!A106,LEN('Data Summary'!A106)-9)</f>
        <v>#VALUE!</v>
      </c>
      <c r="B106" s="36" t="str">
        <f ca="true">+IF(ISTEXT('Data Summary'!B106),'Data Summary'!B106,"")</f>
        <v/>
      </c>
      <c r="C106" s="325" t="e">
        <f ca="true">+VALUE('Data Summary'!C106)</f>
        <v>#VALUE!</v>
      </c>
      <c r="D106" s="82" t="e">
        <f ca="true">+IF(AND(ISNUMBER(OFFSET('Water Data'!$D$4,0,10*ROW('Water Data'!D100))),'Data Summary'!BS106="Yes"),100-OFFSET('Water Data'!$D$4,0,10*ROW('Water Data'!D100)),NA())</f>
        <v>#N/A</v>
      </c>
      <c r="E106" s="82" t="e">
        <f ca="true">+IF(AND(ISNUMBER(OFFSET('Water Data'!$D$6,0,10*ROW('Water Data'!D100))),'Data Summary'!BT106="Yes"),OFFSET('Water Data'!$D$6,0,10*ROW('Water Data'!D100)),NA())</f>
        <v>#N/A</v>
      </c>
      <c r="F106" s="82" t="e">
        <f ca="true">+IF(AND(ISNUMBER(OFFSET('Water Data'!$D$9,0,10*ROW('Water Data'!D100))),'Data Summary'!BU106="Yes"),OFFSET('Water Data'!$D$9,0,10*ROW('Water Data'!D100)),NA())</f>
        <v>#N/A</v>
      </c>
      <c r="G106" s="82" t="e">
        <f ca="true">+IF(AND(ISNUMBER(OFFSET('Water Data'!$E$4,0,10*ROW('Water Data'!E100))),'Data Summary'!BV106="Yes"),100-OFFSET('Water Data'!$E$4,0,10*ROW('Water Data'!E100)),NA())</f>
        <v>#N/A</v>
      </c>
      <c r="H106" s="82" t="e">
        <f ca="true">+IF(AND(ISNUMBER(OFFSET('Water Data'!$E$6,0,10*ROW('Water Data'!E100))),'Data Summary'!BW106="Yes"),OFFSET('Water Data'!$E$6,0,10*ROW('Water Data'!E100)),NA())</f>
        <v>#N/A</v>
      </c>
      <c r="I106" s="82" t="e">
        <f ca="true">+IF(AND(ISNUMBER(OFFSET('Water Data'!$E$9,0,10*ROW('Water Data'!E100))),'Data Summary'!BX106="Yes"),OFFSET('Water Data'!$E$9,0,10*ROW('Water Data'!E100)),NA())</f>
        <v>#N/A</v>
      </c>
      <c r="J106" s="82" t="e">
        <f ca="true">+IF(AND(ISNUMBER(OFFSET('Water Data'!$F$4,0,10*ROW('Water Data'!F100))),'Data Summary'!BY106="Yes"),100-OFFSET('Water Data'!$F$4,0,10*ROW('Water Data'!F100)),NA())</f>
        <v>#N/A</v>
      </c>
      <c r="K106" s="82" t="e">
        <f ca="true">+IF(AND(ISNUMBER(OFFSET('Water Data'!$F$6,0,10*ROW('Water Data'!F100))),'Data Summary'!BZ106="Yes"),OFFSET('Water Data'!$F$6,0,10*ROW('Water Data'!F100)),NA())</f>
        <v>#N/A</v>
      </c>
      <c r="L106" s="82" t="e">
        <f ca="true">+IF(AND(ISNUMBER(OFFSET('Water Data'!$F$9,0,10*ROW('Water Data'!F100))),'Data Summary'!CA106="Yes"),OFFSET('Water Data'!$F$9,0,10*ROW('Water Data'!F100)),NA())</f>
        <v>#N/A</v>
      </c>
      <c r="M106" s="82" t="e">
        <f ca="true">+IF(AND(ISNUMBER(OFFSET('Water Data'!$G$4,0,10*ROW('Water Data'!G100))),'Data Summary'!CB106="Yes"),100-OFFSET('Water Data'!$G$4,0,10*ROW('Water Data'!G100)),NA())</f>
        <v>#N/A</v>
      </c>
      <c r="N106" s="82" t="e">
        <f ca="true">+IF(AND(ISNUMBER(OFFSET('Water Data'!$G$6,0,10*ROW('Water Data'!G100))),'Data Summary'!CC106="Yes"),OFFSET('Water Data'!$G$6,0,10*ROW('Water Data'!G100)),NA())</f>
        <v>#N/A</v>
      </c>
      <c r="O106" s="82" t="e">
        <f ca="true">+IF(AND(ISNUMBER(OFFSET('Water Data'!$G$9,0,10*ROW('Water Data'!G100))),'Data Summary'!CD106="Yes"),OFFSET('Water Data'!$G$9,0,10*ROW('Water Data'!G100)),NA())</f>
        <v>#N/A</v>
      </c>
      <c r="P106" s="82" t="e">
        <f ca="true">+IF(AND(ISNUMBER(OFFSET('Water Data'!$H$4,0,10*ROW('Water Data'!H100))),'Data Summary'!CE106="Yes"),100-OFFSET('Water Data'!$H$4,0,10*ROW('Water Data'!H100)),NA())</f>
        <v>#N/A</v>
      </c>
      <c r="Q106" s="82" t="e">
        <f ca="true">+IF(AND(ISNUMBER(OFFSET('Water Data'!$H$6,0,10*ROW('Water Data'!H100))),'Data Summary'!CF106="Yes"),OFFSET('Water Data'!$H$6,0,10*ROW('Water Data'!H100)),NA())</f>
        <v>#N/A</v>
      </c>
      <c r="R106" s="82" t="e">
        <f ca="true">+IF(AND(ISNUMBER(OFFSET('Water Data'!$H$9,0,10*ROW('Water Data'!H100))),'Data Summary'!CG106="Yes"),OFFSET('Water Data'!$H$9,0,10*ROW('Water Data'!H100)),NA())</f>
        <v>#N/A</v>
      </c>
      <c r="S106" s="82" t="e">
        <f ca="true">+IF(AND(ISNUMBER(OFFSET('Water Data'!$I$4,0,10*ROW('Water Data'!I100))),'Data Summary'!CH106="Yes"),100-OFFSET('Water Data'!$I$4,0,10*ROW('Water Data'!I100)),NA())</f>
        <v>#N/A</v>
      </c>
      <c r="T106" s="82" t="e">
        <f ca="true">+IF(AND(ISNUMBER(OFFSET('Water Data'!$I$6,0,10*ROW('Water Data'!I100))),'Data Summary'!CI106="Yes"),OFFSET('Water Data'!$I$6,0,10*ROW('Water Data'!I100)),NA())</f>
        <v>#N/A</v>
      </c>
      <c r="U106" s="82" t="e">
        <f ca="true">+IF(AND(ISNUMBER(OFFSET('Water Data'!$I$9,0,10*ROW('Water Data'!I100))),'Data Summary'!CJ106="Yes"),OFFSET('Water Data'!$I$9,0,10*ROW('Water Data'!I100)),NA())</f>
        <v>#N/A</v>
      </c>
      <c r="V106" s="83" t="e">
        <f ca="true">+IF(AND(ISNUMBER(OFFSET('Sanitation Data'!$D$4,0,10*ROW('Sanitation Data'!D100))),'Data Summary'!CK106="Yes"),100-OFFSET('Sanitation Data'!$D$4,0,10*ROW('Sanitation Data'!D100)),NA())</f>
        <v>#N/A</v>
      </c>
      <c r="W106" s="83" t="e">
        <f ca="true">+IF(AND(ISNUMBER(OFFSET('Sanitation Data'!$D$6,0,10*ROW('Sanitation Data'!D100))),'Data Summary'!CL106="Yes"),OFFSET('Sanitation Data'!$D$6,0,10*ROW('Sanitation Data'!D100)),NA())</f>
        <v>#N/A</v>
      </c>
      <c r="X106" s="83" t="e">
        <f ca="true">+IF(AND(ISNUMBER(OFFSET('Sanitation Data'!$D$10,0,10*ROW('Sanitation Data'!D100))),'Data Summary'!CM106="Yes"),OFFSET('Sanitation Data'!$D$10,0,10*ROW('Sanitation Data'!D100)),NA())</f>
        <v>#N/A</v>
      </c>
      <c r="Y106" s="83" t="e">
        <f ca="true">+IF(AND(ISNUMBER(OFFSET('Sanitation Data'!$D$11,0,10*ROW('Sanitation Data'!D100))),'Data Summary'!CN106="Yes"),OFFSET('Sanitation Data'!$D$11,0,10*ROW('Sanitation Data'!D100)),NA())</f>
        <v>#N/A</v>
      </c>
      <c r="Z106" s="83" t="e">
        <f ca="true">+IF(AND(ISNUMBER(OFFSET('Sanitation Data'!$D$12,0,10*ROW('Sanitation Data'!D100))),'Data Summary'!CO106="Yes"),OFFSET('Sanitation Data'!$D$12,0,10*ROW('Sanitation Data'!D100)),NA())</f>
        <v>#N/A</v>
      </c>
      <c r="AA106" s="83" t="e">
        <f ca="true">+IF(AND(ISNUMBER(OFFSET('Sanitation Data'!$E$4,0,10*ROW('Sanitation Data'!E100))),'Data Summary'!CP106="Yes"),100-OFFSET('Sanitation Data'!$E$4,0,10*ROW('Sanitation Data'!E100)),NA())</f>
        <v>#N/A</v>
      </c>
      <c r="AB106" s="83" t="e">
        <f ca="true">+IF(AND(ISNUMBER(OFFSET('Sanitation Data'!$E$6,0,10*ROW('Sanitation Data'!E100))),'Data Summary'!CQ106="Yes"),OFFSET('Sanitation Data'!$E$6,0,10*ROW('Sanitation Data'!E100)),NA())</f>
        <v>#N/A</v>
      </c>
      <c r="AC106" s="83" t="e">
        <f ca="true">+IF(AND(ISNUMBER(OFFSET('Sanitation Data'!$E$10,0,10*ROW('Sanitation Data'!E100))),'Data Summary'!CR106="Yes"),OFFSET('Sanitation Data'!$E$10,0,10*ROW('Sanitation Data'!E100)),NA())</f>
        <v>#N/A</v>
      </c>
      <c r="AD106" s="83" t="e">
        <f ca="true">+IF(AND(ISNUMBER(OFFSET('Sanitation Data'!$E$11,0,10*ROW('Sanitation Data'!E100))),'Data Summary'!CS106="Yes"),OFFSET('Sanitation Data'!$E$11,0,10*ROW('Sanitation Data'!E100)),NA())</f>
        <v>#N/A</v>
      </c>
      <c r="AE106" s="83" t="e">
        <f ca="true">+IF(AND(ISNUMBER(OFFSET('Sanitation Data'!$E$12,0,10*ROW('Sanitation Data'!E100))),'Data Summary'!CT106="Yes"),OFFSET('Sanitation Data'!$E$12,0,10*ROW('Sanitation Data'!E100)),NA())</f>
        <v>#N/A</v>
      </c>
      <c r="AF106" s="83" t="e">
        <f ca="true">+IF(AND(ISNUMBER(OFFSET('Sanitation Data'!$F$4,0,10*ROW('Sanitation Data'!F100))),'Data Summary'!CU106="Yes"),100-OFFSET('Sanitation Data'!$F$4,0,10*ROW('Sanitation Data'!F100)),NA())</f>
        <v>#N/A</v>
      </c>
      <c r="AG106" s="83" t="e">
        <f ca="true">+IF(AND(ISNUMBER(OFFSET('Sanitation Data'!$F$6,0,10*ROW('Sanitation Data'!F100))),'Data Summary'!CV106="Yes"),OFFSET('Sanitation Data'!$F$6,0,10*ROW('Sanitation Data'!F100)),NA())</f>
        <v>#N/A</v>
      </c>
      <c r="AH106" s="83" t="e">
        <f ca="true">+IF(AND(ISNUMBER(OFFSET('Sanitation Data'!$F$10,0,10*ROW('Sanitation Data'!F100))),'Data Summary'!CW106="Yes"),OFFSET('Sanitation Data'!$F$10,0,10*ROW('Sanitation Data'!F100)),NA())</f>
        <v>#N/A</v>
      </c>
      <c r="AI106" s="83" t="e">
        <f ca="true">+IF(AND(ISNUMBER(OFFSET('Sanitation Data'!$F$11,0,10*ROW('Sanitation Data'!F100))),'Data Summary'!CX106="Yes"),OFFSET('Sanitation Data'!$F$11,0,10*ROW('Sanitation Data'!F100)),NA())</f>
        <v>#N/A</v>
      </c>
      <c r="AJ106" s="83" t="e">
        <f ca="true">+IF(AND(ISNUMBER(OFFSET('Sanitation Data'!$F$12,0,10*ROW('Sanitation Data'!F100))),'Data Summary'!CY106="Yes"),OFFSET('Sanitation Data'!$F$12,0,10*ROW('Sanitation Data'!F100)),NA())</f>
        <v>#N/A</v>
      </c>
      <c r="AK106" s="83" t="e">
        <f ca="true">+IF(AND(ISNUMBER(OFFSET('Sanitation Data'!$G$4,0,10*ROW('Sanitation Data'!G100))),'Data Summary'!CZ106="Yes"),100-OFFSET('Sanitation Data'!$G$4,0,10*ROW('Sanitation Data'!G100)),NA())</f>
        <v>#N/A</v>
      </c>
      <c r="AL106" s="83" t="e">
        <f ca="true">+IF(AND(ISNUMBER(OFFSET('Sanitation Data'!$G$6,0,10*ROW('Sanitation Data'!G100))),'Data Summary'!DA106="Yes"),OFFSET('Sanitation Data'!$G$6,0,10*ROW('Sanitation Data'!G100)),NA())</f>
        <v>#N/A</v>
      </c>
      <c r="AM106" s="83" t="e">
        <f ca="true">+IF(AND(ISNUMBER(OFFSET('Sanitation Data'!$G$10,0,10*ROW('Sanitation Data'!G100))),'Data Summary'!DB106="Yes"),OFFSET('Sanitation Data'!$G$10,0,10*ROW('Sanitation Data'!G100)),NA())</f>
        <v>#N/A</v>
      </c>
      <c r="AN106" s="83" t="e">
        <f ca="true">+IF(AND(ISNUMBER(OFFSET('Sanitation Data'!$G$11,0,10*ROW('Sanitation Data'!G100))),'Data Summary'!DC106="Yes"),OFFSET('Sanitation Data'!$G$11,0,10*ROW('Sanitation Data'!G100)),NA())</f>
        <v>#N/A</v>
      </c>
      <c r="AO106" s="83" t="e">
        <f ca="true">+IF(AND(ISNUMBER(OFFSET('Sanitation Data'!$G$12,0,10*ROW('Sanitation Data'!G100))),'Data Summary'!DD106="Yes"),OFFSET('Sanitation Data'!$G$12,0,10*ROW('Sanitation Data'!G100)),NA())</f>
        <v>#N/A</v>
      </c>
      <c r="AP106" s="83" t="e">
        <f ca="true">+IF(AND(ISNUMBER(OFFSET('Sanitation Data'!$H$4,0,10*ROW('Sanitation Data'!H100))),'Data Summary'!DE106="Yes"),100-OFFSET('Sanitation Data'!$H$4,0,10*ROW('Sanitation Data'!H100)),NA())</f>
        <v>#N/A</v>
      </c>
      <c r="AQ106" s="83" t="e">
        <f ca="true">+IF(AND(ISNUMBER(OFFSET('Sanitation Data'!$H$6,0,10*ROW('Sanitation Data'!H100))),'Data Summary'!DF106="Yes"),OFFSET('Sanitation Data'!$H$6,0,10*ROW('Sanitation Data'!H100)),NA())</f>
        <v>#N/A</v>
      </c>
      <c r="AR106" s="83" t="e">
        <f ca="true">+IF(AND(ISNUMBER(OFFSET('Sanitation Data'!$H$10,0,10*ROW('Sanitation Data'!H100))),'Data Summary'!DG106="Yes"),OFFSET('Sanitation Data'!$H$10,0,10*ROW('Sanitation Data'!H100)),NA())</f>
        <v>#N/A</v>
      </c>
      <c r="AS106" s="83" t="e">
        <f ca="true">+IF(AND(ISNUMBER(OFFSET('Sanitation Data'!$H$11,0,10*ROW('Sanitation Data'!H100))),'Data Summary'!DH106="Yes"),OFFSET('Sanitation Data'!$H$11,0,10*ROW('Sanitation Data'!H100)),NA())</f>
        <v>#N/A</v>
      </c>
      <c r="AT106" s="83" t="e">
        <f ca="true">+IF(AND(ISNUMBER(OFFSET('Sanitation Data'!$H$12,0,10*ROW('Sanitation Data'!H100))),'Data Summary'!DI106="Yes"),OFFSET('Sanitation Data'!$H$12,0,10*ROW('Sanitation Data'!H100)),NA())</f>
        <v>#N/A</v>
      </c>
      <c r="AU106" s="83" t="e">
        <f ca="true">+IF(AND(ISNUMBER(OFFSET('Sanitation Data'!$I$4,0,10*ROW('Sanitation Data'!I100))),'Data Summary'!DJ106="Yes"),100-OFFSET('Sanitation Data'!$I$4,0,10*ROW('Sanitation Data'!I100)),NA())</f>
        <v>#N/A</v>
      </c>
      <c r="AV106" s="83" t="e">
        <f ca="true">+IF(AND(ISNUMBER(OFFSET('Sanitation Data'!$I$6,0,10*ROW('Sanitation Data'!I100))),'Data Summary'!DK106="Yes"),OFFSET('Sanitation Data'!$I$6,0,10*ROW('Sanitation Data'!I100)),NA())</f>
        <v>#N/A</v>
      </c>
      <c r="AW106" s="83" t="e">
        <f ca="true">+IF(AND(ISNUMBER(OFFSET('Sanitation Data'!$I$10,0,10*ROW('Sanitation Data'!I100))),'Data Summary'!DL106="Yes"),OFFSET('Sanitation Data'!$I$10,0,10*ROW('Sanitation Data'!I100)),NA())</f>
        <v>#N/A</v>
      </c>
      <c r="AX106" s="83" t="e">
        <f ca="true">+IF(AND(ISNUMBER(OFFSET('Sanitation Data'!$I$11,0,10*ROW('Sanitation Data'!I100))),'Data Summary'!DM106="Yes"),OFFSET('Sanitation Data'!$I$11,0,10*ROW('Sanitation Data'!I100)),NA())</f>
        <v>#N/A</v>
      </c>
      <c r="AY106" s="83" t="e">
        <f ca="true">+IF(AND(ISNUMBER(OFFSET('Sanitation Data'!$I$12,0,10*ROW('Sanitation Data'!I100))),'Data Summary'!DN106="Yes"),OFFSET('Sanitation Data'!$I$12,0,10*ROW('Sanitation Data'!I100)),NA())</f>
        <v>#N/A</v>
      </c>
      <c r="AZ106" s="84" t="e">
        <f ca="true">+IF(AND(ISNUMBER(OFFSET('Hygiene Data'!$D$5,0,10*ROW('Hygiene Data'!D100))),'Data Summary'!DO106="Yes"),OFFSET('Hygiene Data'!$D$5,0,10*ROW('Hygiene Data'!D100)),NA())</f>
        <v>#N/A</v>
      </c>
      <c r="BA106" s="84" t="e">
        <f ca="true">+IF(AND(ISNUMBER(OFFSET('Hygiene Data'!$D$7,0,10*ROW('Hygiene Data'!D100))),'Data Summary'!DP106="Yes"),OFFSET('Hygiene Data'!$D$7,0,10*ROW('Hygiene Data'!D100)),NA())</f>
        <v>#N/A</v>
      </c>
      <c r="BB106" s="84" t="e">
        <f ca="true">+IF(AND(ISNUMBER(OFFSET('Hygiene Data'!$D$9,0,10*ROW('Hygiene Data'!D100))),'Data Summary'!DQ106="Yes"),OFFSET('Hygiene Data'!$D$9,0,10*ROW('Hygiene Data'!D100)),NA())</f>
        <v>#N/A</v>
      </c>
      <c r="BC106" s="84" t="e">
        <f ca="true">+IF(AND(ISNUMBER(OFFSET('Hygiene Data'!$E$5,0,10*ROW('Hygiene Data'!E100))),'Data Summary'!DR106="Yes"),OFFSET('Hygiene Data'!$E$5,0,10*ROW('Hygiene Data'!E100)),NA())</f>
        <v>#N/A</v>
      </c>
      <c r="BD106" s="84" t="e">
        <f ca="true">+IF(AND(ISNUMBER(OFFSET('Hygiene Data'!$E$7,0,10*ROW('Hygiene Data'!E100))),'Data Summary'!DS106="Yes"),OFFSET('Hygiene Data'!$E$7,0,10*ROW('Hygiene Data'!E100)),NA())</f>
        <v>#N/A</v>
      </c>
      <c r="BE106" s="84" t="e">
        <f ca="true">+IF(AND(ISNUMBER(OFFSET('Hygiene Data'!$E$9,0,10*ROW('Hygiene Data'!E100))),'Data Summary'!DT106="Yes"),OFFSET('Hygiene Data'!$E$9,0,10*ROW('Hygiene Data'!E100)),NA())</f>
        <v>#N/A</v>
      </c>
      <c r="BF106" s="84" t="e">
        <f ca="true">+IF(AND(ISNUMBER(OFFSET('Hygiene Data'!$F$5,0,10*ROW('Hygiene Data'!F100))),'Data Summary'!DU106="Yes"),OFFSET('Hygiene Data'!$F$5,0,10*ROW('Hygiene Data'!F100)),NA())</f>
        <v>#N/A</v>
      </c>
      <c r="BG106" s="84" t="e">
        <f ca="true">+IF(AND(ISNUMBER(OFFSET('Hygiene Data'!$F$7,0,10*ROW('Hygiene Data'!F100))),'Data Summary'!DV106="Yes"),OFFSET('Hygiene Data'!$F$7,0,10*ROW('Hygiene Data'!F100)),NA())</f>
        <v>#N/A</v>
      </c>
      <c r="BH106" s="84" t="e">
        <f ca="true">+IF(AND(ISNUMBER(OFFSET('Hygiene Data'!$F$9,0,10*ROW('Hygiene Data'!F100))),'Data Summary'!DW106="Yes"),OFFSET('Hygiene Data'!$F$9,0,10*ROW('Hygiene Data'!F100)),NA())</f>
        <v>#N/A</v>
      </c>
      <c r="BI106" s="84" t="e">
        <f ca="true">+IF(AND(ISNUMBER(OFFSET('Hygiene Data'!$G$5,0,10*ROW('Hygiene Data'!G100))),'Data Summary'!DX106="Yes"),OFFSET('Hygiene Data'!$G$5,0,10*ROW('Hygiene Data'!G100)),NA())</f>
        <v>#N/A</v>
      </c>
      <c r="BJ106" s="84" t="e">
        <f ca="true">+IF(AND(ISNUMBER(OFFSET('Hygiene Data'!$G$7,0,10*ROW('Hygiene Data'!G100))),'Data Summary'!DY106="Yes"),OFFSET('Hygiene Data'!$G$7,0,10*ROW('Hygiene Data'!G100)),NA())</f>
        <v>#N/A</v>
      </c>
      <c r="BK106" s="84" t="e">
        <f ca="true">+IF(AND(ISNUMBER(OFFSET('Hygiene Data'!$G$9,0,10*ROW('Hygiene Data'!G100))),'Data Summary'!DZ106="Yes"),OFFSET('Hygiene Data'!$G$9,0,10*ROW('Hygiene Data'!G100)),NA())</f>
        <v>#N/A</v>
      </c>
      <c r="BL106" s="84" t="e">
        <f ca="true">+IF(AND(ISNUMBER(OFFSET('Hygiene Data'!$H$5,0,10*ROW('Hygiene Data'!H100))),'Data Summary'!EA106="Yes"),OFFSET('Hygiene Data'!$H$5,0,10*ROW('Hygiene Data'!H100)),NA())</f>
        <v>#N/A</v>
      </c>
      <c r="BM106" s="84" t="e">
        <f ca="true">+IF(AND(ISNUMBER(OFFSET('Hygiene Data'!$H$7,0,10*ROW('Hygiene Data'!H100))),'Data Summary'!EB106="Yes"),OFFSET('Hygiene Data'!$H$7,0,10*ROW('Hygiene Data'!H100)),NA())</f>
        <v>#N/A</v>
      </c>
      <c r="BN106" s="84" t="e">
        <f ca="true">+IF(AND(ISNUMBER(OFFSET('Hygiene Data'!$H$9,0,10*ROW('Hygiene Data'!H100))),'Data Summary'!EC106="Yes"),OFFSET('Hygiene Data'!$H$9,0,10*ROW('Hygiene Data'!H100)),NA())</f>
        <v>#N/A</v>
      </c>
      <c r="BO106" s="84" t="e">
        <f ca="true">+IF(AND(ISNUMBER(OFFSET('Hygiene Data'!$I$5,0,10*ROW('Hygiene Data'!I100))),'Data Summary'!ED106="Yes"),OFFSET('Hygiene Data'!$I$5,0,10*ROW('Hygiene Data'!I100)),NA())</f>
        <v>#N/A</v>
      </c>
      <c r="BP106" s="84" t="e">
        <f ca="true">+IF(AND(ISNUMBER(OFFSET('Hygiene Data'!$I$7,0,10*ROW('Hygiene Data'!I100))),'Data Summary'!EE106="Yes"),OFFSET('Hygiene Data'!$I$7,0,10*ROW('Hygiene Data'!I100)),NA())</f>
        <v>#N/A</v>
      </c>
      <c r="BQ106" s="84" t="e">
        <f ca="true">+IF(AND(ISNUMBER(OFFSET('Hygiene Data'!$I$9,0,10*ROW('Hygiene Data'!I100))),'Data Summary'!EF106="Yes"),OFFSET('Hygiene Data'!$I$9,0,10*ROW('Hygiene Data'!I100)),NA())</f>
        <v>#N/A</v>
      </c>
    </row>
    <row xmlns:x14ac="http://schemas.microsoft.com/office/spreadsheetml/2009/9/ac" r="107" x14ac:dyDescent="0.2">
      <c r="A107" s="375" t="e">
        <f ca="true">+RIGHT('Data Summary'!A107,LEN('Data Summary'!A107)-9)</f>
        <v>#VALUE!</v>
      </c>
      <c r="B107" s="36" t="str">
        <f ca="true">+IF(ISTEXT('Data Summary'!B107),'Data Summary'!B107,"")</f>
        <v/>
      </c>
      <c r="C107" s="325" t="e">
        <f ca="true">+VALUE('Data Summary'!C107)</f>
        <v>#VALUE!</v>
      </c>
      <c r="D107" s="82" t="e">
        <f ca="true">+IF(AND(ISNUMBER(OFFSET('Water Data'!$D$4,0,10*ROW('Water Data'!D101))),'Data Summary'!BS107="Yes"),100-OFFSET('Water Data'!$D$4,0,10*ROW('Water Data'!D101)),NA())</f>
        <v>#N/A</v>
      </c>
      <c r="E107" s="82" t="e">
        <f ca="true">+IF(AND(ISNUMBER(OFFSET('Water Data'!$D$6,0,10*ROW('Water Data'!D101))),'Data Summary'!BT107="Yes"),OFFSET('Water Data'!$D$6,0,10*ROW('Water Data'!D101)),NA())</f>
        <v>#N/A</v>
      </c>
      <c r="F107" s="82" t="e">
        <f ca="true">+IF(AND(ISNUMBER(OFFSET('Water Data'!$D$9,0,10*ROW('Water Data'!D101))),'Data Summary'!BU107="Yes"),OFFSET('Water Data'!$D$9,0,10*ROW('Water Data'!D101)),NA())</f>
        <v>#N/A</v>
      </c>
      <c r="G107" s="82" t="e">
        <f ca="true">+IF(AND(ISNUMBER(OFFSET('Water Data'!$E$4,0,10*ROW('Water Data'!E101))),'Data Summary'!BV107="Yes"),100-OFFSET('Water Data'!$E$4,0,10*ROW('Water Data'!E101)),NA())</f>
        <v>#N/A</v>
      </c>
      <c r="H107" s="82" t="e">
        <f ca="true">+IF(AND(ISNUMBER(OFFSET('Water Data'!$E$6,0,10*ROW('Water Data'!E101))),'Data Summary'!BW107="Yes"),OFFSET('Water Data'!$E$6,0,10*ROW('Water Data'!E101)),NA())</f>
        <v>#N/A</v>
      </c>
      <c r="I107" s="82" t="e">
        <f ca="true">+IF(AND(ISNUMBER(OFFSET('Water Data'!$E$9,0,10*ROW('Water Data'!E101))),'Data Summary'!BX107="Yes"),OFFSET('Water Data'!$E$9,0,10*ROW('Water Data'!E101)),NA())</f>
        <v>#N/A</v>
      </c>
      <c r="J107" s="82" t="e">
        <f ca="true">+IF(AND(ISNUMBER(OFFSET('Water Data'!$F$4,0,10*ROW('Water Data'!F101))),'Data Summary'!BY107="Yes"),100-OFFSET('Water Data'!$F$4,0,10*ROW('Water Data'!F101)),NA())</f>
        <v>#N/A</v>
      </c>
      <c r="K107" s="82" t="e">
        <f ca="true">+IF(AND(ISNUMBER(OFFSET('Water Data'!$F$6,0,10*ROW('Water Data'!F101))),'Data Summary'!BZ107="Yes"),OFFSET('Water Data'!$F$6,0,10*ROW('Water Data'!F101)),NA())</f>
        <v>#N/A</v>
      </c>
      <c r="L107" s="82" t="e">
        <f ca="true">+IF(AND(ISNUMBER(OFFSET('Water Data'!$F$9,0,10*ROW('Water Data'!F101))),'Data Summary'!CA107="Yes"),OFFSET('Water Data'!$F$9,0,10*ROW('Water Data'!F101)),NA())</f>
        <v>#N/A</v>
      </c>
      <c r="M107" s="82" t="e">
        <f ca="true">+IF(AND(ISNUMBER(OFFSET('Water Data'!$G$4,0,10*ROW('Water Data'!G101))),'Data Summary'!CB107="Yes"),100-OFFSET('Water Data'!$G$4,0,10*ROW('Water Data'!G101)),NA())</f>
        <v>#N/A</v>
      </c>
      <c r="N107" s="82" t="e">
        <f ca="true">+IF(AND(ISNUMBER(OFFSET('Water Data'!$G$6,0,10*ROW('Water Data'!G101))),'Data Summary'!CC107="Yes"),OFFSET('Water Data'!$G$6,0,10*ROW('Water Data'!G101)),NA())</f>
        <v>#N/A</v>
      </c>
      <c r="O107" s="82" t="e">
        <f ca="true">+IF(AND(ISNUMBER(OFFSET('Water Data'!$G$9,0,10*ROW('Water Data'!G101))),'Data Summary'!CD107="Yes"),OFFSET('Water Data'!$G$9,0,10*ROW('Water Data'!G101)),NA())</f>
        <v>#N/A</v>
      </c>
      <c r="P107" s="82" t="e">
        <f ca="true">+IF(AND(ISNUMBER(OFFSET('Water Data'!$H$4,0,10*ROW('Water Data'!H101))),'Data Summary'!CE107="Yes"),100-OFFSET('Water Data'!$H$4,0,10*ROW('Water Data'!H101)),NA())</f>
        <v>#N/A</v>
      </c>
      <c r="Q107" s="82" t="e">
        <f ca="true">+IF(AND(ISNUMBER(OFFSET('Water Data'!$H$6,0,10*ROW('Water Data'!H101))),'Data Summary'!CF107="Yes"),OFFSET('Water Data'!$H$6,0,10*ROW('Water Data'!H101)),NA())</f>
        <v>#N/A</v>
      </c>
      <c r="R107" s="82" t="e">
        <f ca="true">+IF(AND(ISNUMBER(OFFSET('Water Data'!$H$9,0,10*ROW('Water Data'!H101))),'Data Summary'!CG107="Yes"),OFFSET('Water Data'!$H$9,0,10*ROW('Water Data'!H101)),NA())</f>
        <v>#N/A</v>
      </c>
      <c r="S107" s="82" t="e">
        <f ca="true">+IF(AND(ISNUMBER(OFFSET('Water Data'!$I$4,0,10*ROW('Water Data'!I101))),'Data Summary'!CH107="Yes"),100-OFFSET('Water Data'!$I$4,0,10*ROW('Water Data'!I101)),NA())</f>
        <v>#N/A</v>
      </c>
      <c r="T107" s="82" t="e">
        <f ca="true">+IF(AND(ISNUMBER(OFFSET('Water Data'!$I$6,0,10*ROW('Water Data'!I101))),'Data Summary'!CI107="Yes"),OFFSET('Water Data'!$I$6,0,10*ROW('Water Data'!I101)),NA())</f>
        <v>#N/A</v>
      </c>
      <c r="U107" s="82" t="e">
        <f ca="true">+IF(AND(ISNUMBER(OFFSET('Water Data'!$I$9,0,10*ROW('Water Data'!I101))),'Data Summary'!CJ107="Yes"),OFFSET('Water Data'!$I$9,0,10*ROW('Water Data'!I101)),NA())</f>
        <v>#N/A</v>
      </c>
      <c r="V107" s="83" t="e">
        <f ca="true">+IF(AND(ISNUMBER(OFFSET('Sanitation Data'!$D$4,0,10*ROW('Sanitation Data'!D101))),'Data Summary'!CK107="Yes"),100-OFFSET('Sanitation Data'!$D$4,0,10*ROW('Sanitation Data'!D101)),NA())</f>
        <v>#N/A</v>
      </c>
      <c r="W107" s="83" t="e">
        <f ca="true">+IF(AND(ISNUMBER(OFFSET('Sanitation Data'!$D$6,0,10*ROW('Sanitation Data'!D101))),'Data Summary'!CL107="Yes"),OFFSET('Sanitation Data'!$D$6,0,10*ROW('Sanitation Data'!D101)),NA())</f>
        <v>#N/A</v>
      </c>
      <c r="X107" s="83" t="e">
        <f ca="true">+IF(AND(ISNUMBER(OFFSET('Sanitation Data'!$D$10,0,10*ROW('Sanitation Data'!D101))),'Data Summary'!CM107="Yes"),OFFSET('Sanitation Data'!$D$10,0,10*ROW('Sanitation Data'!D101)),NA())</f>
        <v>#N/A</v>
      </c>
      <c r="Y107" s="83" t="e">
        <f ca="true">+IF(AND(ISNUMBER(OFFSET('Sanitation Data'!$D$11,0,10*ROW('Sanitation Data'!D101))),'Data Summary'!CN107="Yes"),OFFSET('Sanitation Data'!$D$11,0,10*ROW('Sanitation Data'!D101)),NA())</f>
        <v>#N/A</v>
      </c>
      <c r="Z107" s="83" t="e">
        <f ca="true">+IF(AND(ISNUMBER(OFFSET('Sanitation Data'!$D$12,0,10*ROW('Sanitation Data'!D101))),'Data Summary'!CO107="Yes"),OFFSET('Sanitation Data'!$D$12,0,10*ROW('Sanitation Data'!D101)),NA())</f>
        <v>#N/A</v>
      </c>
      <c r="AA107" s="83" t="e">
        <f ca="true">+IF(AND(ISNUMBER(OFFSET('Sanitation Data'!$E$4,0,10*ROW('Sanitation Data'!E101))),'Data Summary'!CP107="Yes"),100-OFFSET('Sanitation Data'!$E$4,0,10*ROW('Sanitation Data'!E101)),NA())</f>
        <v>#N/A</v>
      </c>
      <c r="AB107" s="83" t="e">
        <f ca="true">+IF(AND(ISNUMBER(OFFSET('Sanitation Data'!$E$6,0,10*ROW('Sanitation Data'!E101))),'Data Summary'!CQ107="Yes"),OFFSET('Sanitation Data'!$E$6,0,10*ROW('Sanitation Data'!E101)),NA())</f>
        <v>#N/A</v>
      </c>
      <c r="AC107" s="83" t="e">
        <f ca="true">+IF(AND(ISNUMBER(OFFSET('Sanitation Data'!$E$10,0,10*ROW('Sanitation Data'!E101))),'Data Summary'!CR107="Yes"),OFFSET('Sanitation Data'!$E$10,0,10*ROW('Sanitation Data'!E101)),NA())</f>
        <v>#N/A</v>
      </c>
      <c r="AD107" s="83" t="e">
        <f ca="true">+IF(AND(ISNUMBER(OFFSET('Sanitation Data'!$E$11,0,10*ROW('Sanitation Data'!E101))),'Data Summary'!CS107="Yes"),OFFSET('Sanitation Data'!$E$11,0,10*ROW('Sanitation Data'!E101)),NA())</f>
        <v>#N/A</v>
      </c>
      <c r="AE107" s="83" t="e">
        <f ca="true">+IF(AND(ISNUMBER(OFFSET('Sanitation Data'!$E$12,0,10*ROW('Sanitation Data'!E101))),'Data Summary'!CT107="Yes"),OFFSET('Sanitation Data'!$E$12,0,10*ROW('Sanitation Data'!E101)),NA())</f>
        <v>#N/A</v>
      </c>
      <c r="AF107" s="83" t="e">
        <f ca="true">+IF(AND(ISNUMBER(OFFSET('Sanitation Data'!$F$4,0,10*ROW('Sanitation Data'!F101))),'Data Summary'!CU107="Yes"),100-OFFSET('Sanitation Data'!$F$4,0,10*ROW('Sanitation Data'!F101)),NA())</f>
        <v>#N/A</v>
      </c>
      <c r="AG107" s="83" t="e">
        <f ca="true">+IF(AND(ISNUMBER(OFFSET('Sanitation Data'!$F$6,0,10*ROW('Sanitation Data'!F101))),'Data Summary'!CV107="Yes"),OFFSET('Sanitation Data'!$F$6,0,10*ROW('Sanitation Data'!F101)),NA())</f>
        <v>#N/A</v>
      </c>
      <c r="AH107" s="83" t="e">
        <f ca="true">+IF(AND(ISNUMBER(OFFSET('Sanitation Data'!$F$10,0,10*ROW('Sanitation Data'!F101))),'Data Summary'!CW107="Yes"),OFFSET('Sanitation Data'!$F$10,0,10*ROW('Sanitation Data'!F101)),NA())</f>
        <v>#N/A</v>
      </c>
      <c r="AI107" s="83" t="e">
        <f ca="true">+IF(AND(ISNUMBER(OFFSET('Sanitation Data'!$F$11,0,10*ROW('Sanitation Data'!F101))),'Data Summary'!CX107="Yes"),OFFSET('Sanitation Data'!$F$11,0,10*ROW('Sanitation Data'!F101)),NA())</f>
        <v>#N/A</v>
      </c>
      <c r="AJ107" s="83" t="e">
        <f ca="true">+IF(AND(ISNUMBER(OFFSET('Sanitation Data'!$F$12,0,10*ROW('Sanitation Data'!F101))),'Data Summary'!CY107="Yes"),OFFSET('Sanitation Data'!$F$12,0,10*ROW('Sanitation Data'!F101)),NA())</f>
        <v>#N/A</v>
      </c>
      <c r="AK107" s="83" t="e">
        <f ca="true">+IF(AND(ISNUMBER(OFFSET('Sanitation Data'!$G$4,0,10*ROW('Sanitation Data'!G101))),'Data Summary'!CZ107="Yes"),100-OFFSET('Sanitation Data'!$G$4,0,10*ROW('Sanitation Data'!G101)),NA())</f>
        <v>#N/A</v>
      </c>
      <c r="AL107" s="83" t="e">
        <f ca="true">+IF(AND(ISNUMBER(OFFSET('Sanitation Data'!$G$6,0,10*ROW('Sanitation Data'!G101))),'Data Summary'!DA107="Yes"),OFFSET('Sanitation Data'!$G$6,0,10*ROW('Sanitation Data'!G101)),NA())</f>
        <v>#N/A</v>
      </c>
      <c r="AM107" s="83" t="e">
        <f ca="true">+IF(AND(ISNUMBER(OFFSET('Sanitation Data'!$G$10,0,10*ROW('Sanitation Data'!G101))),'Data Summary'!DB107="Yes"),OFFSET('Sanitation Data'!$G$10,0,10*ROW('Sanitation Data'!G101)),NA())</f>
        <v>#N/A</v>
      </c>
      <c r="AN107" s="83" t="e">
        <f ca="true">+IF(AND(ISNUMBER(OFFSET('Sanitation Data'!$G$11,0,10*ROW('Sanitation Data'!G101))),'Data Summary'!DC107="Yes"),OFFSET('Sanitation Data'!$G$11,0,10*ROW('Sanitation Data'!G101)),NA())</f>
        <v>#N/A</v>
      </c>
      <c r="AO107" s="83" t="e">
        <f ca="true">+IF(AND(ISNUMBER(OFFSET('Sanitation Data'!$G$12,0,10*ROW('Sanitation Data'!G101))),'Data Summary'!DD107="Yes"),OFFSET('Sanitation Data'!$G$12,0,10*ROW('Sanitation Data'!G101)),NA())</f>
        <v>#N/A</v>
      </c>
      <c r="AP107" s="83" t="e">
        <f ca="true">+IF(AND(ISNUMBER(OFFSET('Sanitation Data'!$H$4,0,10*ROW('Sanitation Data'!H101))),'Data Summary'!DE107="Yes"),100-OFFSET('Sanitation Data'!$H$4,0,10*ROW('Sanitation Data'!H101)),NA())</f>
        <v>#N/A</v>
      </c>
      <c r="AQ107" s="83" t="e">
        <f ca="true">+IF(AND(ISNUMBER(OFFSET('Sanitation Data'!$H$6,0,10*ROW('Sanitation Data'!H101))),'Data Summary'!DF107="Yes"),OFFSET('Sanitation Data'!$H$6,0,10*ROW('Sanitation Data'!H101)),NA())</f>
        <v>#N/A</v>
      </c>
      <c r="AR107" s="83" t="e">
        <f ca="true">+IF(AND(ISNUMBER(OFFSET('Sanitation Data'!$H$10,0,10*ROW('Sanitation Data'!H101))),'Data Summary'!DG107="Yes"),OFFSET('Sanitation Data'!$H$10,0,10*ROW('Sanitation Data'!H101)),NA())</f>
        <v>#N/A</v>
      </c>
      <c r="AS107" s="83" t="e">
        <f ca="true">+IF(AND(ISNUMBER(OFFSET('Sanitation Data'!$H$11,0,10*ROW('Sanitation Data'!H101))),'Data Summary'!DH107="Yes"),OFFSET('Sanitation Data'!$H$11,0,10*ROW('Sanitation Data'!H101)),NA())</f>
        <v>#N/A</v>
      </c>
      <c r="AT107" s="83" t="e">
        <f ca="true">+IF(AND(ISNUMBER(OFFSET('Sanitation Data'!$H$12,0,10*ROW('Sanitation Data'!H101))),'Data Summary'!DI107="Yes"),OFFSET('Sanitation Data'!$H$12,0,10*ROW('Sanitation Data'!H101)),NA())</f>
        <v>#N/A</v>
      </c>
      <c r="AU107" s="83" t="e">
        <f ca="true">+IF(AND(ISNUMBER(OFFSET('Sanitation Data'!$I$4,0,10*ROW('Sanitation Data'!I101))),'Data Summary'!DJ107="Yes"),100-OFFSET('Sanitation Data'!$I$4,0,10*ROW('Sanitation Data'!I101)),NA())</f>
        <v>#N/A</v>
      </c>
      <c r="AV107" s="83" t="e">
        <f ca="true">+IF(AND(ISNUMBER(OFFSET('Sanitation Data'!$I$6,0,10*ROW('Sanitation Data'!I101))),'Data Summary'!DK107="Yes"),OFFSET('Sanitation Data'!$I$6,0,10*ROW('Sanitation Data'!I101)),NA())</f>
        <v>#N/A</v>
      </c>
      <c r="AW107" s="83" t="e">
        <f ca="true">+IF(AND(ISNUMBER(OFFSET('Sanitation Data'!$I$10,0,10*ROW('Sanitation Data'!I101))),'Data Summary'!DL107="Yes"),OFFSET('Sanitation Data'!$I$10,0,10*ROW('Sanitation Data'!I101)),NA())</f>
        <v>#N/A</v>
      </c>
      <c r="AX107" s="83" t="e">
        <f ca="true">+IF(AND(ISNUMBER(OFFSET('Sanitation Data'!$I$11,0,10*ROW('Sanitation Data'!I101))),'Data Summary'!DM107="Yes"),OFFSET('Sanitation Data'!$I$11,0,10*ROW('Sanitation Data'!I101)),NA())</f>
        <v>#N/A</v>
      </c>
      <c r="AY107" s="83" t="e">
        <f ca="true">+IF(AND(ISNUMBER(OFFSET('Sanitation Data'!$I$12,0,10*ROW('Sanitation Data'!I101))),'Data Summary'!DN107="Yes"),OFFSET('Sanitation Data'!$I$12,0,10*ROW('Sanitation Data'!I101)),NA())</f>
        <v>#N/A</v>
      </c>
      <c r="AZ107" s="84" t="e">
        <f ca="true">+IF(AND(ISNUMBER(OFFSET('Hygiene Data'!$D$5,0,10*ROW('Hygiene Data'!D101))),'Data Summary'!DO107="Yes"),OFFSET('Hygiene Data'!$D$5,0,10*ROW('Hygiene Data'!D101)),NA())</f>
        <v>#N/A</v>
      </c>
      <c r="BA107" s="84" t="e">
        <f ca="true">+IF(AND(ISNUMBER(OFFSET('Hygiene Data'!$D$7,0,10*ROW('Hygiene Data'!D101))),'Data Summary'!DP107="Yes"),OFFSET('Hygiene Data'!$D$7,0,10*ROW('Hygiene Data'!D101)),NA())</f>
        <v>#N/A</v>
      </c>
      <c r="BB107" s="84" t="e">
        <f ca="true">+IF(AND(ISNUMBER(OFFSET('Hygiene Data'!$D$9,0,10*ROW('Hygiene Data'!D101))),'Data Summary'!DQ107="Yes"),OFFSET('Hygiene Data'!$D$9,0,10*ROW('Hygiene Data'!D101)),NA())</f>
        <v>#N/A</v>
      </c>
      <c r="BC107" s="84" t="e">
        <f ca="true">+IF(AND(ISNUMBER(OFFSET('Hygiene Data'!$E$5,0,10*ROW('Hygiene Data'!E101))),'Data Summary'!DR107="Yes"),OFFSET('Hygiene Data'!$E$5,0,10*ROW('Hygiene Data'!E101)),NA())</f>
        <v>#N/A</v>
      </c>
      <c r="BD107" s="84" t="e">
        <f ca="true">+IF(AND(ISNUMBER(OFFSET('Hygiene Data'!$E$7,0,10*ROW('Hygiene Data'!E101))),'Data Summary'!DS107="Yes"),OFFSET('Hygiene Data'!$E$7,0,10*ROW('Hygiene Data'!E101)),NA())</f>
        <v>#N/A</v>
      </c>
      <c r="BE107" s="84" t="e">
        <f ca="true">+IF(AND(ISNUMBER(OFFSET('Hygiene Data'!$E$9,0,10*ROW('Hygiene Data'!E101))),'Data Summary'!DT107="Yes"),OFFSET('Hygiene Data'!$E$9,0,10*ROW('Hygiene Data'!E101)),NA())</f>
        <v>#N/A</v>
      </c>
      <c r="BF107" s="84" t="e">
        <f ca="true">+IF(AND(ISNUMBER(OFFSET('Hygiene Data'!$F$5,0,10*ROW('Hygiene Data'!F101))),'Data Summary'!DU107="Yes"),OFFSET('Hygiene Data'!$F$5,0,10*ROW('Hygiene Data'!F101)),NA())</f>
        <v>#N/A</v>
      </c>
      <c r="BG107" s="84" t="e">
        <f ca="true">+IF(AND(ISNUMBER(OFFSET('Hygiene Data'!$F$7,0,10*ROW('Hygiene Data'!F101))),'Data Summary'!DV107="Yes"),OFFSET('Hygiene Data'!$F$7,0,10*ROW('Hygiene Data'!F101)),NA())</f>
        <v>#N/A</v>
      </c>
      <c r="BH107" s="84" t="e">
        <f ca="true">+IF(AND(ISNUMBER(OFFSET('Hygiene Data'!$F$9,0,10*ROW('Hygiene Data'!F101))),'Data Summary'!DW107="Yes"),OFFSET('Hygiene Data'!$F$9,0,10*ROW('Hygiene Data'!F101)),NA())</f>
        <v>#N/A</v>
      </c>
      <c r="BI107" s="84" t="e">
        <f ca="true">+IF(AND(ISNUMBER(OFFSET('Hygiene Data'!$G$5,0,10*ROW('Hygiene Data'!G101))),'Data Summary'!DX107="Yes"),OFFSET('Hygiene Data'!$G$5,0,10*ROW('Hygiene Data'!G101)),NA())</f>
        <v>#N/A</v>
      </c>
      <c r="BJ107" s="84" t="e">
        <f ca="true">+IF(AND(ISNUMBER(OFFSET('Hygiene Data'!$G$7,0,10*ROW('Hygiene Data'!G101))),'Data Summary'!DY107="Yes"),OFFSET('Hygiene Data'!$G$7,0,10*ROW('Hygiene Data'!G101)),NA())</f>
        <v>#N/A</v>
      </c>
      <c r="BK107" s="84" t="e">
        <f ca="true">+IF(AND(ISNUMBER(OFFSET('Hygiene Data'!$G$9,0,10*ROW('Hygiene Data'!G101))),'Data Summary'!DZ107="Yes"),OFFSET('Hygiene Data'!$G$9,0,10*ROW('Hygiene Data'!G101)),NA())</f>
        <v>#N/A</v>
      </c>
      <c r="BL107" s="84" t="e">
        <f ca="true">+IF(AND(ISNUMBER(OFFSET('Hygiene Data'!$H$5,0,10*ROW('Hygiene Data'!H101))),'Data Summary'!EA107="Yes"),OFFSET('Hygiene Data'!$H$5,0,10*ROW('Hygiene Data'!H101)),NA())</f>
        <v>#N/A</v>
      </c>
      <c r="BM107" s="84" t="e">
        <f ca="true">+IF(AND(ISNUMBER(OFFSET('Hygiene Data'!$H$7,0,10*ROW('Hygiene Data'!H101))),'Data Summary'!EB107="Yes"),OFFSET('Hygiene Data'!$H$7,0,10*ROW('Hygiene Data'!H101)),NA())</f>
        <v>#N/A</v>
      </c>
      <c r="BN107" s="84" t="e">
        <f ca="true">+IF(AND(ISNUMBER(OFFSET('Hygiene Data'!$H$9,0,10*ROW('Hygiene Data'!H101))),'Data Summary'!EC107="Yes"),OFFSET('Hygiene Data'!$H$9,0,10*ROW('Hygiene Data'!H101)),NA())</f>
        <v>#N/A</v>
      </c>
      <c r="BO107" s="84" t="e">
        <f ca="true">+IF(AND(ISNUMBER(OFFSET('Hygiene Data'!$I$5,0,10*ROW('Hygiene Data'!I101))),'Data Summary'!ED107="Yes"),OFFSET('Hygiene Data'!$I$5,0,10*ROW('Hygiene Data'!I101)),NA())</f>
        <v>#N/A</v>
      </c>
      <c r="BP107" s="84" t="e">
        <f ca="true">+IF(AND(ISNUMBER(OFFSET('Hygiene Data'!$I$7,0,10*ROW('Hygiene Data'!I101))),'Data Summary'!EE107="Yes"),OFFSET('Hygiene Data'!$I$7,0,10*ROW('Hygiene Data'!I101)),NA())</f>
        <v>#N/A</v>
      </c>
      <c r="BQ107" s="84" t="e">
        <f ca="true">+IF(AND(ISNUMBER(OFFSET('Hygiene Data'!$I$9,0,10*ROW('Hygiene Data'!I101))),'Data Summary'!EF107="Yes"),OFFSET('Hygiene Data'!$I$9,0,10*ROW('Hygiene Data'!I101)),NA())</f>
        <v>#N/A</v>
      </c>
    </row>
    <row xmlns:x14ac="http://schemas.microsoft.com/office/spreadsheetml/2009/9/ac" r="108" x14ac:dyDescent="0.2">
      <c r="A108" s="375" t="e">
        <f ca="true">+RIGHT('Data Summary'!A108,LEN('Data Summary'!A108)-9)</f>
        <v>#VALUE!</v>
      </c>
      <c r="B108" s="36" t="str">
        <f ca="true">+IF(ISTEXT('Data Summary'!B108),'Data Summary'!B108,"")</f>
        <v/>
      </c>
      <c r="C108" s="325" t="e">
        <f ca="true">+VALUE('Data Summary'!C108)</f>
        <v>#VALUE!</v>
      </c>
      <c r="D108" s="82" t="e">
        <f ca="true">+IF(AND(ISNUMBER(OFFSET('Water Data'!$D$4,0,10*ROW('Water Data'!D102))),'Data Summary'!BS108="Yes"),100-OFFSET('Water Data'!$D$4,0,10*ROW('Water Data'!D102)),NA())</f>
        <v>#N/A</v>
      </c>
      <c r="E108" s="82" t="e">
        <f ca="true">+IF(AND(ISNUMBER(OFFSET('Water Data'!$D$6,0,10*ROW('Water Data'!D102))),'Data Summary'!BT108="Yes"),OFFSET('Water Data'!$D$6,0,10*ROW('Water Data'!D102)),NA())</f>
        <v>#N/A</v>
      </c>
      <c r="F108" s="82" t="e">
        <f ca="true">+IF(AND(ISNUMBER(OFFSET('Water Data'!$D$9,0,10*ROW('Water Data'!D102))),'Data Summary'!BU108="Yes"),OFFSET('Water Data'!$D$9,0,10*ROW('Water Data'!D102)),NA())</f>
        <v>#N/A</v>
      </c>
      <c r="G108" s="82" t="e">
        <f ca="true">+IF(AND(ISNUMBER(OFFSET('Water Data'!$E$4,0,10*ROW('Water Data'!E102))),'Data Summary'!BV108="Yes"),100-OFFSET('Water Data'!$E$4,0,10*ROW('Water Data'!E102)),NA())</f>
        <v>#N/A</v>
      </c>
      <c r="H108" s="82" t="e">
        <f ca="true">+IF(AND(ISNUMBER(OFFSET('Water Data'!$E$6,0,10*ROW('Water Data'!E102))),'Data Summary'!BW108="Yes"),OFFSET('Water Data'!$E$6,0,10*ROW('Water Data'!E102)),NA())</f>
        <v>#N/A</v>
      </c>
      <c r="I108" s="82" t="e">
        <f ca="true">+IF(AND(ISNUMBER(OFFSET('Water Data'!$E$9,0,10*ROW('Water Data'!E102))),'Data Summary'!BX108="Yes"),OFFSET('Water Data'!$E$9,0,10*ROW('Water Data'!E102)),NA())</f>
        <v>#N/A</v>
      </c>
      <c r="J108" s="82" t="e">
        <f ca="true">+IF(AND(ISNUMBER(OFFSET('Water Data'!$F$4,0,10*ROW('Water Data'!F102))),'Data Summary'!BY108="Yes"),100-OFFSET('Water Data'!$F$4,0,10*ROW('Water Data'!F102)),NA())</f>
        <v>#N/A</v>
      </c>
      <c r="K108" s="82" t="e">
        <f ca="true">+IF(AND(ISNUMBER(OFFSET('Water Data'!$F$6,0,10*ROW('Water Data'!F102))),'Data Summary'!BZ108="Yes"),OFFSET('Water Data'!$F$6,0,10*ROW('Water Data'!F102)),NA())</f>
        <v>#N/A</v>
      </c>
      <c r="L108" s="82" t="e">
        <f ca="true">+IF(AND(ISNUMBER(OFFSET('Water Data'!$F$9,0,10*ROW('Water Data'!F102))),'Data Summary'!CA108="Yes"),OFFSET('Water Data'!$F$9,0,10*ROW('Water Data'!F102)),NA())</f>
        <v>#N/A</v>
      </c>
      <c r="M108" s="82" t="e">
        <f ca="true">+IF(AND(ISNUMBER(OFFSET('Water Data'!$G$4,0,10*ROW('Water Data'!G102))),'Data Summary'!CB108="Yes"),100-OFFSET('Water Data'!$G$4,0,10*ROW('Water Data'!G102)),NA())</f>
        <v>#N/A</v>
      </c>
      <c r="N108" s="82" t="e">
        <f ca="true">+IF(AND(ISNUMBER(OFFSET('Water Data'!$G$6,0,10*ROW('Water Data'!G102))),'Data Summary'!CC108="Yes"),OFFSET('Water Data'!$G$6,0,10*ROW('Water Data'!G102)),NA())</f>
        <v>#N/A</v>
      </c>
      <c r="O108" s="82" t="e">
        <f ca="true">+IF(AND(ISNUMBER(OFFSET('Water Data'!$G$9,0,10*ROW('Water Data'!G102))),'Data Summary'!CD108="Yes"),OFFSET('Water Data'!$G$9,0,10*ROW('Water Data'!G102)),NA())</f>
        <v>#N/A</v>
      </c>
      <c r="P108" s="82" t="e">
        <f ca="true">+IF(AND(ISNUMBER(OFFSET('Water Data'!$H$4,0,10*ROW('Water Data'!H102))),'Data Summary'!CE108="Yes"),100-OFFSET('Water Data'!$H$4,0,10*ROW('Water Data'!H102)),NA())</f>
        <v>#N/A</v>
      </c>
      <c r="Q108" s="82" t="e">
        <f ca="true">+IF(AND(ISNUMBER(OFFSET('Water Data'!$H$6,0,10*ROW('Water Data'!H102))),'Data Summary'!CF108="Yes"),OFFSET('Water Data'!$H$6,0,10*ROW('Water Data'!H102)),NA())</f>
        <v>#N/A</v>
      </c>
      <c r="R108" s="82" t="e">
        <f ca="true">+IF(AND(ISNUMBER(OFFSET('Water Data'!$H$9,0,10*ROW('Water Data'!H102))),'Data Summary'!CG108="Yes"),OFFSET('Water Data'!$H$9,0,10*ROW('Water Data'!H102)),NA())</f>
        <v>#N/A</v>
      </c>
      <c r="S108" s="82" t="e">
        <f ca="true">+IF(AND(ISNUMBER(OFFSET('Water Data'!$I$4,0,10*ROW('Water Data'!I102))),'Data Summary'!CH108="Yes"),100-OFFSET('Water Data'!$I$4,0,10*ROW('Water Data'!I102)),NA())</f>
        <v>#N/A</v>
      </c>
      <c r="T108" s="82" t="e">
        <f ca="true">+IF(AND(ISNUMBER(OFFSET('Water Data'!$I$6,0,10*ROW('Water Data'!I102))),'Data Summary'!CI108="Yes"),OFFSET('Water Data'!$I$6,0,10*ROW('Water Data'!I102)),NA())</f>
        <v>#N/A</v>
      </c>
      <c r="U108" s="82" t="e">
        <f ca="true">+IF(AND(ISNUMBER(OFFSET('Water Data'!$I$9,0,10*ROW('Water Data'!I102))),'Data Summary'!CJ108="Yes"),OFFSET('Water Data'!$I$9,0,10*ROW('Water Data'!I102)),NA())</f>
        <v>#N/A</v>
      </c>
      <c r="V108" s="83" t="e">
        <f ca="true">+IF(AND(ISNUMBER(OFFSET('Sanitation Data'!$D$4,0,10*ROW('Sanitation Data'!D102))),'Data Summary'!CK108="Yes"),100-OFFSET('Sanitation Data'!$D$4,0,10*ROW('Sanitation Data'!D102)),NA())</f>
        <v>#N/A</v>
      </c>
      <c r="W108" s="83" t="e">
        <f ca="true">+IF(AND(ISNUMBER(OFFSET('Sanitation Data'!$D$6,0,10*ROW('Sanitation Data'!D102))),'Data Summary'!CL108="Yes"),OFFSET('Sanitation Data'!$D$6,0,10*ROW('Sanitation Data'!D102)),NA())</f>
        <v>#N/A</v>
      </c>
      <c r="X108" s="83" t="e">
        <f ca="true">+IF(AND(ISNUMBER(OFFSET('Sanitation Data'!$D$10,0,10*ROW('Sanitation Data'!D102))),'Data Summary'!CM108="Yes"),OFFSET('Sanitation Data'!$D$10,0,10*ROW('Sanitation Data'!D102)),NA())</f>
        <v>#N/A</v>
      </c>
      <c r="Y108" s="83" t="e">
        <f ca="true">+IF(AND(ISNUMBER(OFFSET('Sanitation Data'!$D$11,0,10*ROW('Sanitation Data'!D102))),'Data Summary'!CN108="Yes"),OFFSET('Sanitation Data'!$D$11,0,10*ROW('Sanitation Data'!D102)),NA())</f>
        <v>#N/A</v>
      </c>
      <c r="Z108" s="83" t="e">
        <f ca="true">+IF(AND(ISNUMBER(OFFSET('Sanitation Data'!$D$12,0,10*ROW('Sanitation Data'!D102))),'Data Summary'!CO108="Yes"),OFFSET('Sanitation Data'!$D$12,0,10*ROW('Sanitation Data'!D102)),NA())</f>
        <v>#N/A</v>
      </c>
      <c r="AA108" s="83" t="e">
        <f ca="true">+IF(AND(ISNUMBER(OFFSET('Sanitation Data'!$E$4,0,10*ROW('Sanitation Data'!E102))),'Data Summary'!CP108="Yes"),100-OFFSET('Sanitation Data'!$E$4,0,10*ROW('Sanitation Data'!E102)),NA())</f>
        <v>#N/A</v>
      </c>
      <c r="AB108" s="83" t="e">
        <f ca="true">+IF(AND(ISNUMBER(OFFSET('Sanitation Data'!$E$6,0,10*ROW('Sanitation Data'!E102))),'Data Summary'!CQ108="Yes"),OFFSET('Sanitation Data'!$E$6,0,10*ROW('Sanitation Data'!E102)),NA())</f>
        <v>#N/A</v>
      </c>
      <c r="AC108" s="83" t="e">
        <f ca="true">+IF(AND(ISNUMBER(OFFSET('Sanitation Data'!$E$10,0,10*ROW('Sanitation Data'!E102))),'Data Summary'!CR108="Yes"),OFFSET('Sanitation Data'!$E$10,0,10*ROW('Sanitation Data'!E102)),NA())</f>
        <v>#N/A</v>
      </c>
      <c r="AD108" s="83" t="e">
        <f ca="true">+IF(AND(ISNUMBER(OFFSET('Sanitation Data'!$E$11,0,10*ROW('Sanitation Data'!E102))),'Data Summary'!CS108="Yes"),OFFSET('Sanitation Data'!$E$11,0,10*ROW('Sanitation Data'!E102)),NA())</f>
        <v>#N/A</v>
      </c>
      <c r="AE108" s="83" t="e">
        <f ca="true">+IF(AND(ISNUMBER(OFFSET('Sanitation Data'!$E$12,0,10*ROW('Sanitation Data'!E102))),'Data Summary'!CT108="Yes"),OFFSET('Sanitation Data'!$E$12,0,10*ROW('Sanitation Data'!E102)),NA())</f>
        <v>#N/A</v>
      </c>
      <c r="AF108" s="83" t="e">
        <f ca="true">+IF(AND(ISNUMBER(OFFSET('Sanitation Data'!$F$4,0,10*ROW('Sanitation Data'!F102))),'Data Summary'!CU108="Yes"),100-OFFSET('Sanitation Data'!$F$4,0,10*ROW('Sanitation Data'!F102)),NA())</f>
        <v>#N/A</v>
      </c>
      <c r="AG108" s="83" t="e">
        <f ca="true">+IF(AND(ISNUMBER(OFFSET('Sanitation Data'!$F$6,0,10*ROW('Sanitation Data'!F102))),'Data Summary'!CV108="Yes"),OFFSET('Sanitation Data'!$F$6,0,10*ROW('Sanitation Data'!F102)),NA())</f>
        <v>#N/A</v>
      </c>
      <c r="AH108" s="83" t="e">
        <f ca="true">+IF(AND(ISNUMBER(OFFSET('Sanitation Data'!$F$10,0,10*ROW('Sanitation Data'!F102))),'Data Summary'!CW108="Yes"),OFFSET('Sanitation Data'!$F$10,0,10*ROW('Sanitation Data'!F102)),NA())</f>
        <v>#N/A</v>
      </c>
      <c r="AI108" s="83" t="e">
        <f ca="true">+IF(AND(ISNUMBER(OFFSET('Sanitation Data'!$F$11,0,10*ROW('Sanitation Data'!F102))),'Data Summary'!CX108="Yes"),OFFSET('Sanitation Data'!$F$11,0,10*ROW('Sanitation Data'!F102)),NA())</f>
        <v>#N/A</v>
      </c>
      <c r="AJ108" s="83" t="e">
        <f ca="true">+IF(AND(ISNUMBER(OFFSET('Sanitation Data'!$F$12,0,10*ROW('Sanitation Data'!F102))),'Data Summary'!CY108="Yes"),OFFSET('Sanitation Data'!$F$12,0,10*ROW('Sanitation Data'!F102)),NA())</f>
        <v>#N/A</v>
      </c>
      <c r="AK108" s="83" t="e">
        <f ca="true">+IF(AND(ISNUMBER(OFFSET('Sanitation Data'!$G$4,0,10*ROW('Sanitation Data'!G102))),'Data Summary'!CZ108="Yes"),100-OFFSET('Sanitation Data'!$G$4,0,10*ROW('Sanitation Data'!G102)),NA())</f>
        <v>#N/A</v>
      </c>
      <c r="AL108" s="83" t="e">
        <f ca="true">+IF(AND(ISNUMBER(OFFSET('Sanitation Data'!$G$6,0,10*ROW('Sanitation Data'!G102))),'Data Summary'!DA108="Yes"),OFFSET('Sanitation Data'!$G$6,0,10*ROW('Sanitation Data'!G102)),NA())</f>
        <v>#N/A</v>
      </c>
      <c r="AM108" s="83" t="e">
        <f ca="true">+IF(AND(ISNUMBER(OFFSET('Sanitation Data'!$G$10,0,10*ROW('Sanitation Data'!G102))),'Data Summary'!DB108="Yes"),OFFSET('Sanitation Data'!$G$10,0,10*ROW('Sanitation Data'!G102)),NA())</f>
        <v>#N/A</v>
      </c>
      <c r="AN108" s="83" t="e">
        <f ca="true">+IF(AND(ISNUMBER(OFFSET('Sanitation Data'!$G$11,0,10*ROW('Sanitation Data'!G102))),'Data Summary'!DC108="Yes"),OFFSET('Sanitation Data'!$G$11,0,10*ROW('Sanitation Data'!G102)),NA())</f>
        <v>#N/A</v>
      </c>
      <c r="AO108" s="83" t="e">
        <f ca="true">+IF(AND(ISNUMBER(OFFSET('Sanitation Data'!$G$12,0,10*ROW('Sanitation Data'!G102))),'Data Summary'!DD108="Yes"),OFFSET('Sanitation Data'!$G$12,0,10*ROW('Sanitation Data'!G102)),NA())</f>
        <v>#N/A</v>
      </c>
      <c r="AP108" s="83" t="e">
        <f ca="true">+IF(AND(ISNUMBER(OFFSET('Sanitation Data'!$H$4,0,10*ROW('Sanitation Data'!H102))),'Data Summary'!DE108="Yes"),100-OFFSET('Sanitation Data'!$H$4,0,10*ROW('Sanitation Data'!H102)),NA())</f>
        <v>#N/A</v>
      </c>
      <c r="AQ108" s="83" t="e">
        <f ca="true">+IF(AND(ISNUMBER(OFFSET('Sanitation Data'!$H$6,0,10*ROW('Sanitation Data'!H102))),'Data Summary'!DF108="Yes"),OFFSET('Sanitation Data'!$H$6,0,10*ROW('Sanitation Data'!H102)),NA())</f>
        <v>#N/A</v>
      </c>
      <c r="AR108" s="83" t="e">
        <f ca="true">+IF(AND(ISNUMBER(OFFSET('Sanitation Data'!$H$10,0,10*ROW('Sanitation Data'!H102))),'Data Summary'!DG108="Yes"),OFFSET('Sanitation Data'!$H$10,0,10*ROW('Sanitation Data'!H102)),NA())</f>
        <v>#N/A</v>
      </c>
      <c r="AS108" s="83" t="e">
        <f ca="true">+IF(AND(ISNUMBER(OFFSET('Sanitation Data'!$H$11,0,10*ROW('Sanitation Data'!H102))),'Data Summary'!DH108="Yes"),OFFSET('Sanitation Data'!$H$11,0,10*ROW('Sanitation Data'!H102)),NA())</f>
        <v>#N/A</v>
      </c>
      <c r="AT108" s="83" t="e">
        <f ca="true">+IF(AND(ISNUMBER(OFFSET('Sanitation Data'!$H$12,0,10*ROW('Sanitation Data'!H102))),'Data Summary'!DI108="Yes"),OFFSET('Sanitation Data'!$H$12,0,10*ROW('Sanitation Data'!H102)),NA())</f>
        <v>#N/A</v>
      </c>
      <c r="AU108" s="83" t="e">
        <f ca="true">+IF(AND(ISNUMBER(OFFSET('Sanitation Data'!$I$4,0,10*ROW('Sanitation Data'!I102))),'Data Summary'!DJ108="Yes"),100-OFFSET('Sanitation Data'!$I$4,0,10*ROW('Sanitation Data'!I102)),NA())</f>
        <v>#N/A</v>
      </c>
      <c r="AV108" s="83" t="e">
        <f ca="true">+IF(AND(ISNUMBER(OFFSET('Sanitation Data'!$I$6,0,10*ROW('Sanitation Data'!I102))),'Data Summary'!DK108="Yes"),OFFSET('Sanitation Data'!$I$6,0,10*ROW('Sanitation Data'!I102)),NA())</f>
        <v>#N/A</v>
      </c>
      <c r="AW108" s="83" t="e">
        <f ca="true">+IF(AND(ISNUMBER(OFFSET('Sanitation Data'!$I$10,0,10*ROW('Sanitation Data'!I102))),'Data Summary'!DL108="Yes"),OFFSET('Sanitation Data'!$I$10,0,10*ROW('Sanitation Data'!I102)),NA())</f>
        <v>#N/A</v>
      </c>
      <c r="AX108" s="83" t="e">
        <f ca="true">+IF(AND(ISNUMBER(OFFSET('Sanitation Data'!$I$11,0,10*ROW('Sanitation Data'!I102))),'Data Summary'!DM108="Yes"),OFFSET('Sanitation Data'!$I$11,0,10*ROW('Sanitation Data'!I102)),NA())</f>
        <v>#N/A</v>
      </c>
      <c r="AY108" s="83" t="e">
        <f ca="true">+IF(AND(ISNUMBER(OFFSET('Sanitation Data'!$I$12,0,10*ROW('Sanitation Data'!I102))),'Data Summary'!DN108="Yes"),OFFSET('Sanitation Data'!$I$12,0,10*ROW('Sanitation Data'!I102)),NA())</f>
        <v>#N/A</v>
      </c>
      <c r="AZ108" s="84" t="e">
        <f ca="true">+IF(AND(ISNUMBER(OFFSET('Hygiene Data'!$D$5,0,10*ROW('Hygiene Data'!D102))),'Data Summary'!DO108="Yes"),OFFSET('Hygiene Data'!$D$5,0,10*ROW('Hygiene Data'!D102)),NA())</f>
        <v>#N/A</v>
      </c>
      <c r="BA108" s="84" t="e">
        <f ca="true">+IF(AND(ISNUMBER(OFFSET('Hygiene Data'!$D$7,0,10*ROW('Hygiene Data'!D102))),'Data Summary'!DP108="Yes"),OFFSET('Hygiene Data'!$D$7,0,10*ROW('Hygiene Data'!D102)),NA())</f>
        <v>#N/A</v>
      </c>
      <c r="BB108" s="84" t="e">
        <f ca="true">+IF(AND(ISNUMBER(OFFSET('Hygiene Data'!$D$9,0,10*ROW('Hygiene Data'!D102))),'Data Summary'!DQ108="Yes"),OFFSET('Hygiene Data'!$D$9,0,10*ROW('Hygiene Data'!D102)),NA())</f>
        <v>#N/A</v>
      </c>
      <c r="BC108" s="84" t="e">
        <f ca="true">+IF(AND(ISNUMBER(OFFSET('Hygiene Data'!$E$5,0,10*ROW('Hygiene Data'!E102))),'Data Summary'!DR108="Yes"),OFFSET('Hygiene Data'!$E$5,0,10*ROW('Hygiene Data'!E102)),NA())</f>
        <v>#N/A</v>
      </c>
      <c r="BD108" s="84" t="e">
        <f ca="true">+IF(AND(ISNUMBER(OFFSET('Hygiene Data'!$E$7,0,10*ROW('Hygiene Data'!E102))),'Data Summary'!DS108="Yes"),OFFSET('Hygiene Data'!$E$7,0,10*ROW('Hygiene Data'!E102)),NA())</f>
        <v>#N/A</v>
      </c>
      <c r="BE108" s="84" t="e">
        <f ca="true">+IF(AND(ISNUMBER(OFFSET('Hygiene Data'!$E$9,0,10*ROW('Hygiene Data'!E102))),'Data Summary'!DT108="Yes"),OFFSET('Hygiene Data'!$E$9,0,10*ROW('Hygiene Data'!E102)),NA())</f>
        <v>#N/A</v>
      </c>
      <c r="BF108" s="84" t="e">
        <f ca="true">+IF(AND(ISNUMBER(OFFSET('Hygiene Data'!$F$5,0,10*ROW('Hygiene Data'!F102))),'Data Summary'!DU108="Yes"),OFFSET('Hygiene Data'!$F$5,0,10*ROW('Hygiene Data'!F102)),NA())</f>
        <v>#N/A</v>
      </c>
      <c r="BG108" s="84" t="e">
        <f ca="true">+IF(AND(ISNUMBER(OFFSET('Hygiene Data'!$F$7,0,10*ROW('Hygiene Data'!F102))),'Data Summary'!DV108="Yes"),OFFSET('Hygiene Data'!$F$7,0,10*ROW('Hygiene Data'!F102)),NA())</f>
        <v>#N/A</v>
      </c>
      <c r="BH108" s="84" t="e">
        <f ca="true">+IF(AND(ISNUMBER(OFFSET('Hygiene Data'!$F$9,0,10*ROW('Hygiene Data'!F102))),'Data Summary'!DW108="Yes"),OFFSET('Hygiene Data'!$F$9,0,10*ROW('Hygiene Data'!F102)),NA())</f>
        <v>#N/A</v>
      </c>
      <c r="BI108" s="84" t="e">
        <f ca="true">+IF(AND(ISNUMBER(OFFSET('Hygiene Data'!$G$5,0,10*ROW('Hygiene Data'!G102))),'Data Summary'!DX108="Yes"),OFFSET('Hygiene Data'!$G$5,0,10*ROW('Hygiene Data'!G102)),NA())</f>
        <v>#N/A</v>
      </c>
      <c r="BJ108" s="84" t="e">
        <f ca="true">+IF(AND(ISNUMBER(OFFSET('Hygiene Data'!$G$7,0,10*ROW('Hygiene Data'!G102))),'Data Summary'!DY108="Yes"),OFFSET('Hygiene Data'!$G$7,0,10*ROW('Hygiene Data'!G102)),NA())</f>
        <v>#N/A</v>
      </c>
      <c r="BK108" s="84" t="e">
        <f ca="true">+IF(AND(ISNUMBER(OFFSET('Hygiene Data'!$G$9,0,10*ROW('Hygiene Data'!G102))),'Data Summary'!DZ108="Yes"),OFFSET('Hygiene Data'!$G$9,0,10*ROW('Hygiene Data'!G102)),NA())</f>
        <v>#N/A</v>
      </c>
      <c r="BL108" s="84" t="e">
        <f ca="true">+IF(AND(ISNUMBER(OFFSET('Hygiene Data'!$H$5,0,10*ROW('Hygiene Data'!H102))),'Data Summary'!EA108="Yes"),OFFSET('Hygiene Data'!$H$5,0,10*ROW('Hygiene Data'!H102)),NA())</f>
        <v>#N/A</v>
      </c>
      <c r="BM108" s="84" t="e">
        <f ca="true">+IF(AND(ISNUMBER(OFFSET('Hygiene Data'!$H$7,0,10*ROW('Hygiene Data'!H102))),'Data Summary'!EB108="Yes"),OFFSET('Hygiene Data'!$H$7,0,10*ROW('Hygiene Data'!H102)),NA())</f>
        <v>#N/A</v>
      </c>
      <c r="BN108" s="84" t="e">
        <f ca="true">+IF(AND(ISNUMBER(OFFSET('Hygiene Data'!$H$9,0,10*ROW('Hygiene Data'!H102))),'Data Summary'!EC108="Yes"),OFFSET('Hygiene Data'!$H$9,0,10*ROW('Hygiene Data'!H102)),NA())</f>
        <v>#N/A</v>
      </c>
      <c r="BO108" s="84" t="e">
        <f ca="true">+IF(AND(ISNUMBER(OFFSET('Hygiene Data'!$I$5,0,10*ROW('Hygiene Data'!I102))),'Data Summary'!ED108="Yes"),OFFSET('Hygiene Data'!$I$5,0,10*ROW('Hygiene Data'!I102)),NA())</f>
        <v>#N/A</v>
      </c>
      <c r="BP108" s="84" t="e">
        <f ca="true">+IF(AND(ISNUMBER(OFFSET('Hygiene Data'!$I$7,0,10*ROW('Hygiene Data'!I102))),'Data Summary'!EE108="Yes"),OFFSET('Hygiene Data'!$I$7,0,10*ROW('Hygiene Data'!I102)),NA())</f>
        <v>#N/A</v>
      </c>
      <c r="BQ108" s="84" t="e">
        <f ca="true">+IF(AND(ISNUMBER(OFFSET('Hygiene Data'!$I$9,0,10*ROW('Hygiene Data'!I102))),'Data Summary'!EF108="Yes"),OFFSET('Hygiene Data'!$I$9,0,10*ROW('Hygiene Data'!I102)),NA())</f>
        <v>#N/A</v>
      </c>
    </row>
    <row xmlns:x14ac="http://schemas.microsoft.com/office/spreadsheetml/2009/9/ac" r="109" x14ac:dyDescent="0.2">
      <c r="A109" s="375" t="e">
        <f ca="true">+RIGHT('Data Summary'!A109,LEN('Data Summary'!A109)-9)</f>
        <v>#VALUE!</v>
      </c>
      <c r="B109" s="36" t="str">
        <f ca="true">+IF(ISTEXT('Data Summary'!B109),'Data Summary'!B109,"")</f>
        <v/>
      </c>
      <c r="C109" s="325" t="e">
        <f ca="true">+VALUE('Data Summary'!C109)</f>
        <v>#VALUE!</v>
      </c>
      <c r="D109" s="82" t="e">
        <f ca="true">+IF(AND(ISNUMBER(OFFSET('Water Data'!$D$4,0,10*ROW('Water Data'!D103))),'Data Summary'!BS109="Yes"),100-OFFSET('Water Data'!$D$4,0,10*ROW('Water Data'!D103)),NA())</f>
        <v>#N/A</v>
      </c>
      <c r="E109" s="82" t="e">
        <f ca="true">+IF(AND(ISNUMBER(OFFSET('Water Data'!$D$6,0,10*ROW('Water Data'!D103))),'Data Summary'!BT109="Yes"),OFFSET('Water Data'!$D$6,0,10*ROW('Water Data'!D103)),NA())</f>
        <v>#N/A</v>
      </c>
      <c r="F109" s="82" t="e">
        <f ca="true">+IF(AND(ISNUMBER(OFFSET('Water Data'!$D$9,0,10*ROW('Water Data'!D103))),'Data Summary'!BU109="Yes"),OFFSET('Water Data'!$D$9,0,10*ROW('Water Data'!D103)),NA())</f>
        <v>#N/A</v>
      </c>
      <c r="G109" s="82" t="e">
        <f ca="true">+IF(AND(ISNUMBER(OFFSET('Water Data'!$E$4,0,10*ROW('Water Data'!E103))),'Data Summary'!BV109="Yes"),100-OFFSET('Water Data'!$E$4,0,10*ROW('Water Data'!E103)),NA())</f>
        <v>#N/A</v>
      </c>
      <c r="H109" s="82" t="e">
        <f ca="true">+IF(AND(ISNUMBER(OFFSET('Water Data'!$E$6,0,10*ROW('Water Data'!E103))),'Data Summary'!BW109="Yes"),OFFSET('Water Data'!$E$6,0,10*ROW('Water Data'!E103)),NA())</f>
        <v>#N/A</v>
      </c>
      <c r="I109" s="82" t="e">
        <f ca="true">+IF(AND(ISNUMBER(OFFSET('Water Data'!$E$9,0,10*ROW('Water Data'!E103))),'Data Summary'!BX109="Yes"),OFFSET('Water Data'!$E$9,0,10*ROW('Water Data'!E103)),NA())</f>
        <v>#N/A</v>
      </c>
      <c r="J109" s="82" t="e">
        <f ca="true">+IF(AND(ISNUMBER(OFFSET('Water Data'!$F$4,0,10*ROW('Water Data'!F103))),'Data Summary'!BY109="Yes"),100-OFFSET('Water Data'!$F$4,0,10*ROW('Water Data'!F103)),NA())</f>
        <v>#N/A</v>
      </c>
      <c r="K109" s="82" t="e">
        <f ca="true">+IF(AND(ISNUMBER(OFFSET('Water Data'!$F$6,0,10*ROW('Water Data'!F103))),'Data Summary'!BZ109="Yes"),OFFSET('Water Data'!$F$6,0,10*ROW('Water Data'!F103)),NA())</f>
        <v>#N/A</v>
      </c>
      <c r="L109" s="82" t="e">
        <f ca="true">+IF(AND(ISNUMBER(OFFSET('Water Data'!$F$9,0,10*ROW('Water Data'!F103))),'Data Summary'!CA109="Yes"),OFFSET('Water Data'!$F$9,0,10*ROW('Water Data'!F103)),NA())</f>
        <v>#N/A</v>
      </c>
      <c r="M109" s="82" t="e">
        <f ca="true">+IF(AND(ISNUMBER(OFFSET('Water Data'!$G$4,0,10*ROW('Water Data'!G103))),'Data Summary'!CB109="Yes"),100-OFFSET('Water Data'!$G$4,0,10*ROW('Water Data'!G103)),NA())</f>
        <v>#N/A</v>
      </c>
      <c r="N109" s="82" t="e">
        <f ca="true">+IF(AND(ISNUMBER(OFFSET('Water Data'!$G$6,0,10*ROW('Water Data'!G103))),'Data Summary'!CC109="Yes"),OFFSET('Water Data'!$G$6,0,10*ROW('Water Data'!G103)),NA())</f>
        <v>#N/A</v>
      </c>
      <c r="O109" s="82" t="e">
        <f ca="true">+IF(AND(ISNUMBER(OFFSET('Water Data'!$G$9,0,10*ROW('Water Data'!G103))),'Data Summary'!CD109="Yes"),OFFSET('Water Data'!$G$9,0,10*ROW('Water Data'!G103)),NA())</f>
        <v>#N/A</v>
      </c>
      <c r="P109" s="82" t="e">
        <f ca="true">+IF(AND(ISNUMBER(OFFSET('Water Data'!$H$4,0,10*ROW('Water Data'!H103))),'Data Summary'!CE109="Yes"),100-OFFSET('Water Data'!$H$4,0,10*ROW('Water Data'!H103)),NA())</f>
        <v>#N/A</v>
      </c>
      <c r="Q109" s="82" t="e">
        <f ca="true">+IF(AND(ISNUMBER(OFFSET('Water Data'!$H$6,0,10*ROW('Water Data'!H103))),'Data Summary'!CF109="Yes"),OFFSET('Water Data'!$H$6,0,10*ROW('Water Data'!H103)),NA())</f>
        <v>#N/A</v>
      </c>
      <c r="R109" s="82" t="e">
        <f ca="true">+IF(AND(ISNUMBER(OFFSET('Water Data'!$H$9,0,10*ROW('Water Data'!H103))),'Data Summary'!CG109="Yes"),OFFSET('Water Data'!$H$9,0,10*ROW('Water Data'!H103)),NA())</f>
        <v>#N/A</v>
      </c>
      <c r="S109" s="82" t="e">
        <f ca="true">+IF(AND(ISNUMBER(OFFSET('Water Data'!$I$4,0,10*ROW('Water Data'!I103))),'Data Summary'!CH109="Yes"),100-OFFSET('Water Data'!$I$4,0,10*ROW('Water Data'!I103)),NA())</f>
        <v>#N/A</v>
      </c>
      <c r="T109" s="82" t="e">
        <f ca="true">+IF(AND(ISNUMBER(OFFSET('Water Data'!$I$6,0,10*ROW('Water Data'!I103))),'Data Summary'!CI109="Yes"),OFFSET('Water Data'!$I$6,0,10*ROW('Water Data'!I103)),NA())</f>
        <v>#N/A</v>
      </c>
      <c r="U109" s="82" t="e">
        <f ca="true">+IF(AND(ISNUMBER(OFFSET('Water Data'!$I$9,0,10*ROW('Water Data'!I103))),'Data Summary'!CJ109="Yes"),OFFSET('Water Data'!$I$9,0,10*ROW('Water Data'!I103)),NA())</f>
        <v>#N/A</v>
      </c>
      <c r="V109" s="83" t="e">
        <f ca="true">+IF(AND(ISNUMBER(OFFSET('Sanitation Data'!$D$4,0,10*ROW('Sanitation Data'!D103))),'Data Summary'!CK109="Yes"),100-OFFSET('Sanitation Data'!$D$4,0,10*ROW('Sanitation Data'!D103)),NA())</f>
        <v>#N/A</v>
      </c>
      <c r="W109" s="83" t="e">
        <f ca="true">+IF(AND(ISNUMBER(OFFSET('Sanitation Data'!$D$6,0,10*ROW('Sanitation Data'!D103))),'Data Summary'!CL109="Yes"),OFFSET('Sanitation Data'!$D$6,0,10*ROW('Sanitation Data'!D103)),NA())</f>
        <v>#N/A</v>
      </c>
      <c r="X109" s="83" t="e">
        <f ca="true">+IF(AND(ISNUMBER(OFFSET('Sanitation Data'!$D$10,0,10*ROW('Sanitation Data'!D103))),'Data Summary'!CM109="Yes"),OFFSET('Sanitation Data'!$D$10,0,10*ROW('Sanitation Data'!D103)),NA())</f>
        <v>#N/A</v>
      </c>
      <c r="Y109" s="83" t="e">
        <f ca="true">+IF(AND(ISNUMBER(OFFSET('Sanitation Data'!$D$11,0,10*ROW('Sanitation Data'!D103))),'Data Summary'!CN109="Yes"),OFFSET('Sanitation Data'!$D$11,0,10*ROW('Sanitation Data'!D103)),NA())</f>
        <v>#N/A</v>
      </c>
      <c r="Z109" s="83" t="e">
        <f ca="true">+IF(AND(ISNUMBER(OFFSET('Sanitation Data'!$D$12,0,10*ROW('Sanitation Data'!D103))),'Data Summary'!CO109="Yes"),OFFSET('Sanitation Data'!$D$12,0,10*ROW('Sanitation Data'!D103)),NA())</f>
        <v>#N/A</v>
      </c>
      <c r="AA109" s="83" t="e">
        <f ca="true">+IF(AND(ISNUMBER(OFFSET('Sanitation Data'!$E$4,0,10*ROW('Sanitation Data'!E103))),'Data Summary'!CP109="Yes"),100-OFFSET('Sanitation Data'!$E$4,0,10*ROW('Sanitation Data'!E103)),NA())</f>
        <v>#N/A</v>
      </c>
      <c r="AB109" s="83" t="e">
        <f ca="true">+IF(AND(ISNUMBER(OFFSET('Sanitation Data'!$E$6,0,10*ROW('Sanitation Data'!E103))),'Data Summary'!CQ109="Yes"),OFFSET('Sanitation Data'!$E$6,0,10*ROW('Sanitation Data'!E103)),NA())</f>
        <v>#N/A</v>
      </c>
      <c r="AC109" s="83" t="e">
        <f ca="true">+IF(AND(ISNUMBER(OFFSET('Sanitation Data'!$E$10,0,10*ROW('Sanitation Data'!E103))),'Data Summary'!CR109="Yes"),OFFSET('Sanitation Data'!$E$10,0,10*ROW('Sanitation Data'!E103)),NA())</f>
        <v>#N/A</v>
      </c>
      <c r="AD109" s="83" t="e">
        <f ca="true">+IF(AND(ISNUMBER(OFFSET('Sanitation Data'!$E$11,0,10*ROW('Sanitation Data'!E103))),'Data Summary'!CS109="Yes"),OFFSET('Sanitation Data'!$E$11,0,10*ROW('Sanitation Data'!E103)),NA())</f>
        <v>#N/A</v>
      </c>
      <c r="AE109" s="83" t="e">
        <f ca="true">+IF(AND(ISNUMBER(OFFSET('Sanitation Data'!$E$12,0,10*ROW('Sanitation Data'!E103))),'Data Summary'!CT109="Yes"),OFFSET('Sanitation Data'!$E$12,0,10*ROW('Sanitation Data'!E103)),NA())</f>
        <v>#N/A</v>
      </c>
      <c r="AF109" s="83" t="e">
        <f ca="true">+IF(AND(ISNUMBER(OFFSET('Sanitation Data'!$F$4,0,10*ROW('Sanitation Data'!F103))),'Data Summary'!CU109="Yes"),100-OFFSET('Sanitation Data'!$F$4,0,10*ROW('Sanitation Data'!F103)),NA())</f>
        <v>#N/A</v>
      </c>
      <c r="AG109" s="83" t="e">
        <f ca="true">+IF(AND(ISNUMBER(OFFSET('Sanitation Data'!$F$6,0,10*ROW('Sanitation Data'!F103))),'Data Summary'!CV109="Yes"),OFFSET('Sanitation Data'!$F$6,0,10*ROW('Sanitation Data'!F103)),NA())</f>
        <v>#N/A</v>
      </c>
      <c r="AH109" s="83" t="e">
        <f ca="true">+IF(AND(ISNUMBER(OFFSET('Sanitation Data'!$F$10,0,10*ROW('Sanitation Data'!F103))),'Data Summary'!CW109="Yes"),OFFSET('Sanitation Data'!$F$10,0,10*ROW('Sanitation Data'!F103)),NA())</f>
        <v>#N/A</v>
      </c>
      <c r="AI109" s="83" t="e">
        <f ca="true">+IF(AND(ISNUMBER(OFFSET('Sanitation Data'!$F$11,0,10*ROW('Sanitation Data'!F103))),'Data Summary'!CX109="Yes"),OFFSET('Sanitation Data'!$F$11,0,10*ROW('Sanitation Data'!F103)),NA())</f>
        <v>#N/A</v>
      </c>
      <c r="AJ109" s="83" t="e">
        <f ca="true">+IF(AND(ISNUMBER(OFFSET('Sanitation Data'!$F$12,0,10*ROW('Sanitation Data'!F103))),'Data Summary'!CY109="Yes"),OFFSET('Sanitation Data'!$F$12,0,10*ROW('Sanitation Data'!F103)),NA())</f>
        <v>#N/A</v>
      </c>
      <c r="AK109" s="83" t="e">
        <f ca="true">+IF(AND(ISNUMBER(OFFSET('Sanitation Data'!$G$4,0,10*ROW('Sanitation Data'!G103))),'Data Summary'!CZ109="Yes"),100-OFFSET('Sanitation Data'!$G$4,0,10*ROW('Sanitation Data'!G103)),NA())</f>
        <v>#N/A</v>
      </c>
      <c r="AL109" s="83" t="e">
        <f ca="true">+IF(AND(ISNUMBER(OFFSET('Sanitation Data'!$G$6,0,10*ROW('Sanitation Data'!G103))),'Data Summary'!DA109="Yes"),OFFSET('Sanitation Data'!$G$6,0,10*ROW('Sanitation Data'!G103)),NA())</f>
        <v>#N/A</v>
      </c>
      <c r="AM109" s="83" t="e">
        <f ca="true">+IF(AND(ISNUMBER(OFFSET('Sanitation Data'!$G$10,0,10*ROW('Sanitation Data'!G103))),'Data Summary'!DB109="Yes"),OFFSET('Sanitation Data'!$G$10,0,10*ROW('Sanitation Data'!G103)),NA())</f>
        <v>#N/A</v>
      </c>
      <c r="AN109" s="83" t="e">
        <f ca="true">+IF(AND(ISNUMBER(OFFSET('Sanitation Data'!$G$11,0,10*ROW('Sanitation Data'!G103))),'Data Summary'!DC109="Yes"),OFFSET('Sanitation Data'!$G$11,0,10*ROW('Sanitation Data'!G103)),NA())</f>
        <v>#N/A</v>
      </c>
      <c r="AO109" s="83" t="e">
        <f ca="true">+IF(AND(ISNUMBER(OFFSET('Sanitation Data'!$G$12,0,10*ROW('Sanitation Data'!G103))),'Data Summary'!DD109="Yes"),OFFSET('Sanitation Data'!$G$12,0,10*ROW('Sanitation Data'!G103)),NA())</f>
        <v>#N/A</v>
      </c>
      <c r="AP109" s="83" t="e">
        <f ca="true">+IF(AND(ISNUMBER(OFFSET('Sanitation Data'!$H$4,0,10*ROW('Sanitation Data'!H103))),'Data Summary'!DE109="Yes"),100-OFFSET('Sanitation Data'!$H$4,0,10*ROW('Sanitation Data'!H103)),NA())</f>
        <v>#N/A</v>
      </c>
      <c r="AQ109" s="83" t="e">
        <f ca="true">+IF(AND(ISNUMBER(OFFSET('Sanitation Data'!$H$6,0,10*ROW('Sanitation Data'!H103))),'Data Summary'!DF109="Yes"),OFFSET('Sanitation Data'!$H$6,0,10*ROW('Sanitation Data'!H103)),NA())</f>
        <v>#N/A</v>
      </c>
      <c r="AR109" s="83" t="e">
        <f ca="true">+IF(AND(ISNUMBER(OFFSET('Sanitation Data'!$H$10,0,10*ROW('Sanitation Data'!H103))),'Data Summary'!DG109="Yes"),OFFSET('Sanitation Data'!$H$10,0,10*ROW('Sanitation Data'!H103)),NA())</f>
        <v>#N/A</v>
      </c>
      <c r="AS109" s="83" t="e">
        <f ca="true">+IF(AND(ISNUMBER(OFFSET('Sanitation Data'!$H$11,0,10*ROW('Sanitation Data'!H103))),'Data Summary'!DH109="Yes"),OFFSET('Sanitation Data'!$H$11,0,10*ROW('Sanitation Data'!H103)),NA())</f>
        <v>#N/A</v>
      </c>
      <c r="AT109" s="83" t="e">
        <f ca="true">+IF(AND(ISNUMBER(OFFSET('Sanitation Data'!$H$12,0,10*ROW('Sanitation Data'!H103))),'Data Summary'!DI109="Yes"),OFFSET('Sanitation Data'!$H$12,0,10*ROW('Sanitation Data'!H103)),NA())</f>
        <v>#N/A</v>
      </c>
      <c r="AU109" s="83" t="e">
        <f ca="true">+IF(AND(ISNUMBER(OFFSET('Sanitation Data'!$I$4,0,10*ROW('Sanitation Data'!I103))),'Data Summary'!DJ109="Yes"),100-OFFSET('Sanitation Data'!$I$4,0,10*ROW('Sanitation Data'!I103)),NA())</f>
        <v>#N/A</v>
      </c>
      <c r="AV109" s="83" t="e">
        <f ca="true">+IF(AND(ISNUMBER(OFFSET('Sanitation Data'!$I$6,0,10*ROW('Sanitation Data'!I103))),'Data Summary'!DK109="Yes"),OFFSET('Sanitation Data'!$I$6,0,10*ROW('Sanitation Data'!I103)),NA())</f>
        <v>#N/A</v>
      </c>
      <c r="AW109" s="83" t="e">
        <f ca="true">+IF(AND(ISNUMBER(OFFSET('Sanitation Data'!$I$10,0,10*ROW('Sanitation Data'!I103))),'Data Summary'!DL109="Yes"),OFFSET('Sanitation Data'!$I$10,0,10*ROW('Sanitation Data'!I103)),NA())</f>
        <v>#N/A</v>
      </c>
      <c r="AX109" s="83" t="e">
        <f ca="true">+IF(AND(ISNUMBER(OFFSET('Sanitation Data'!$I$11,0,10*ROW('Sanitation Data'!I103))),'Data Summary'!DM109="Yes"),OFFSET('Sanitation Data'!$I$11,0,10*ROW('Sanitation Data'!I103)),NA())</f>
        <v>#N/A</v>
      </c>
      <c r="AY109" s="83" t="e">
        <f ca="true">+IF(AND(ISNUMBER(OFFSET('Sanitation Data'!$I$12,0,10*ROW('Sanitation Data'!I103))),'Data Summary'!DN109="Yes"),OFFSET('Sanitation Data'!$I$12,0,10*ROW('Sanitation Data'!I103)),NA())</f>
        <v>#N/A</v>
      </c>
      <c r="AZ109" s="84" t="e">
        <f ca="true">+IF(AND(ISNUMBER(OFFSET('Hygiene Data'!$D$5,0,10*ROW('Hygiene Data'!D103))),'Data Summary'!DO109="Yes"),OFFSET('Hygiene Data'!$D$5,0,10*ROW('Hygiene Data'!D103)),NA())</f>
        <v>#N/A</v>
      </c>
      <c r="BA109" s="84" t="e">
        <f ca="true">+IF(AND(ISNUMBER(OFFSET('Hygiene Data'!$D$7,0,10*ROW('Hygiene Data'!D103))),'Data Summary'!DP109="Yes"),OFFSET('Hygiene Data'!$D$7,0,10*ROW('Hygiene Data'!D103)),NA())</f>
        <v>#N/A</v>
      </c>
      <c r="BB109" s="84" t="e">
        <f ca="true">+IF(AND(ISNUMBER(OFFSET('Hygiene Data'!$D$9,0,10*ROW('Hygiene Data'!D103))),'Data Summary'!DQ109="Yes"),OFFSET('Hygiene Data'!$D$9,0,10*ROW('Hygiene Data'!D103)),NA())</f>
        <v>#N/A</v>
      </c>
      <c r="BC109" s="84" t="e">
        <f ca="true">+IF(AND(ISNUMBER(OFFSET('Hygiene Data'!$E$5,0,10*ROW('Hygiene Data'!E103))),'Data Summary'!DR109="Yes"),OFFSET('Hygiene Data'!$E$5,0,10*ROW('Hygiene Data'!E103)),NA())</f>
        <v>#N/A</v>
      </c>
      <c r="BD109" s="84" t="e">
        <f ca="true">+IF(AND(ISNUMBER(OFFSET('Hygiene Data'!$E$7,0,10*ROW('Hygiene Data'!E103))),'Data Summary'!DS109="Yes"),OFFSET('Hygiene Data'!$E$7,0,10*ROW('Hygiene Data'!E103)),NA())</f>
        <v>#N/A</v>
      </c>
      <c r="BE109" s="84" t="e">
        <f ca="true">+IF(AND(ISNUMBER(OFFSET('Hygiene Data'!$E$9,0,10*ROW('Hygiene Data'!E103))),'Data Summary'!DT109="Yes"),OFFSET('Hygiene Data'!$E$9,0,10*ROW('Hygiene Data'!E103)),NA())</f>
        <v>#N/A</v>
      </c>
      <c r="BF109" s="84" t="e">
        <f ca="true">+IF(AND(ISNUMBER(OFFSET('Hygiene Data'!$F$5,0,10*ROW('Hygiene Data'!F103))),'Data Summary'!DU109="Yes"),OFFSET('Hygiene Data'!$F$5,0,10*ROW('Hygiene Data'!F103)),NA())</f>
        <v>#N/A</v>
      </c>
      <c r="BG109" s="84" t="e">
        <f ca="true">+IF(AND(ISNUMBER(OFFSET('Hygiene Data'!$F$7,0,10*ROW('Hygiene Data'!F103))),'Data Summary'!DV109="Yes"),OFFSET('Hygiene Data'!$F$7,0,10*ROW('Hygiene Data'!F103)),NA())</f>
        <v>#N/A</v>
      </c>
      <c r="BH109" s="84" t="e">
        <f ca="true">+IF(AND(ISNUMBER(OFFSET('Hygiene Data'!$F$9,0,10*ROW('Hygiene Data'!F103))),'Data Summary'!DW109="Yes"),OFFSET('Hygiene Data'!$F$9,0,10*ROW('Hygiene Data'!F103)),NA())</f>
        <v>#N/A</v>
      </c>
      <c r="BI109" s="84" t="e">
        <f ca="true">+IF(AND(ISNUMBER(OFFSET('Hygiene Data'!$G$5,0,10*ROW('Hygiene Data'!G103))),'Data Summary'!DX109="Yes"),OFFSET('Hygiene Data'!$G$5,0,10*ROW('Hygiene Data'!G103)),NA())</f>
        <v>#N/A</v>
      </c>
      <c r="BJ109" s="84" t="e">
        <f ca="true">+IF(AND(ISNUMBER(OFFSET('Hygiene Data'!$G$7,0,10*ROW('Hygiene Data'!G103))),'Data Summary'!DY109="Yes"),OFFSET('Hygiene Data'!$G$7,0,10*ROW('Hygiene Data'!G103)),NA())</f>
        <v>#N/A</v>
      </c>
      <c r="BK109" s="84" t="e">
        <f ca="true">+IF(AND(ISNUMBER(OFFSET('Hygiene Data'!$G$9,0,10*ROW('Hygiene Data'!G103))),'Data Summary'!DZ109="Yes"),OFFSET('Hygiene Data'!$G$9,0,10*ROW('Hygiene Data'!G103)),NA())</f>
        <v>#N/A</v>
      </c>
      <c r="BL109" s="84" t="e">
        <f ca="true">+IF(AND(ISNUMBER(OFFSET('Hygiene Data'!$H$5,0,10*ROW('Hygiene Data'!H103))),'Data Summary'!EA109="Yes"),OFFSET('Hygiene Data'!$H$5,0,10*ROW('Hygiene Data'!H103)),NA())</f>
        <v>#N/A</v>
      </c>
      <c r="BM109" s="84" t="e">
        <f ca="true">+IF(AND(ISNUMBER(OFFSET('Hygiene Data'!$H$7,0,10*ROW('Hygiene Data'!H103))),'Data Summary'!EB109="Yes"),OFFSET('Hygiene Data'!$H$7,0,10*ROW('Hygiene Data'!H103)),NA())</f>
        <v>#N/A</v>
      </c>
      <c r="BN109" s="84" t="e">
        <f ca="true">+IF(AND(ISNUMBER(OFFSET('Hygiene Data'!$H$9,0,10*ROW('Hygiene Data'!H103))),'Data Summary'!EC109="Yes"),OFFSET('Hygiene Data'!$H$9,0,10*ROW('Hygiene Data'!H103)),NA())</f>
        <v>#N/A</v>
      </c>
      <c r="BO109" s="84" t="e">
        <f ca="true">+IF(AND(ISNUMBER(OFFSET('Hygiene Data'!$I$5,0,10*ROW('Hygiene Data'!I103))),'Data Summary'!ED109="Yes"),OFFSET('Hygiene Data'!$I$5,0,10*ROW('Hygiene Data'!I103)),NA())</f>
        <v>#N/A</v>
      </c>
      <c r="BP109" s="84" t="e">
        <f ca="true">+IF(AND(ISNUMBER(OFFSET('Hygiene Data'!$I$7,0,10*ROW('Hygiene Data'!I103))),'Data Summary'!EE109="Yes"),OFFSET('Hygiene Data'!$I$7,0,10*ROW('Hygiene Data'!I103)),NA())</f>
        <v>#N/A</v>
      </c>
      <c r="BQ109" s="84" t="e">
        <f ca="true">+IF(AND(ISNUMBER(OFFSET('Hygiene Data'!$I$9,0,10*ROW('Hygiene Data'!I103))),'Data Summary'!EF109="Yes"),OFFSET('Hygiene Data'!$I$9,0,10*ROW('Hygiene Data'!I103)),NA())</f>
        <v>#N/A</v>
      </c>
    </row>
    <row xmlns:x14ac="http://schemas.microsoft.com/office/spreadsheetml/2009/9/ac" r="110" x14ac:dyDescent="0.2">
      <c r="A110" s="375" t="e">
        <f ca="true">+RIGHT('Data Summary'!A110,LEN('Data Summary'!A110)-9)</f>
        <v>#VALUE!</v>
      </c>
      <c r="B110" s="36" t="str">
        <f ca="true">+IF(ISTEXT('Data Summary'!B110),'Data Summary'!B110,"")</f>
        <v/>
      </c>
      <c r="C110" s="325" t="e">
        <f ca="true">+VALUE('Data Summary'!C110)</f>
        <v>#VALUE!</v>
      </c>
      <c r="D110" s="82" t="e">
        <f ca="true">+IF(AND(ISNUMBER(OFFSET('Water Data'!$D$4,0,10*ROW('Water Data'!D104))),'Data Summary'!BS110="Yes"),100-OFFSET('Water Data'!$D$4,0,10*ROW('Water Data'!D104)),NA())</f>
        <v>#N/A</v>
      </c>
      <c r="E110" s="82" t="e">
        <f ca="true">+IF(AND(ISNUMBER(OFFSET('Water Data'!$D$6,0,10*ROW('Water Data'!D104))),'Data Summary'!BT110="Yes"),OFFSET('Water Data'!$D$6,0,10*ROW('Water Data'!D104)),NA())</f>
        <v>#N/A</v>
      </c>
      <c r="F110" s="82" t="e">
        <f ca="true">+IF(AND(ISNUMBER(OFFSET('Water Data'!$D$9,0,10*ROW('Water Data'!D104))),'Data Summary'!BU110="Yes"),OFFSET('Water Data'!$D$9,0,10*ROW('Water Data'!D104)),NA())</f>
        <v>#N/A</v>
      </c>
      <c r="G110" s="82" t="e">
        <f ca="true">+IF(AND(ISNUMBER(OFFSET('Water Data'!$E$4,0,10*ROW('Water Data'!E104))),'Data Summary'!BV110="Yes"),100-OFFSET('Water Data'!$E$4,0,10*ROW('Water Data'!E104)),NA())</f>
        <v>#N/A</v>
      </c>
      <c r="H110" s="82" t="e">
        <f ca="true">+IF(AND(ISNUMBER(OFFSET('Water Data'!$E$6,0,10*ROW('Water Data'!E104))),'Data Summary'!BW110="Yes"),OFFSET('Water Data'!$E$6,0,10*ROW('Water Data'!E104)),NA())</f>
        <v>#N/A</v>
      </c>
      <c r="I110" s="82" t="e">
        <f ca="true">+IF(AND(ISNUMBER(OFFSET('Water Data'!$E$9,0,10*ROW('Water Data'!E104))),'Data Summary'!BX110="Yes"),OFFSET('Water Data'!$E$9,0,10*ROW('Water Data'!E104)),NA())</f>
        <v>#N/A</v>
      </c>
      <c r="J110" s="82" t="e">
        <f ca="true">+IF(AND(ISNUMBER(OFFSET('Water Data'!$F$4,0,10*ROW('Water Data'!F104))),'Data Summary'!BY110="Yes"),100-OFFSET('Water Data'!$F$4,0,10*ROW('Water Data'!F104)),NA())</f>
        <v>#N/A</v>
      </c>
      <c r="K110" s="82" t="e">
        <f ca="true">+IF(AND(ISNUMBER(OFFSET('Water Data'!$F$6,0,10*ROW('Water Data'!F104))),'Data Summary'!BZ110="Yes"),OFFSET('Water Data'!$F$6,0,10*ROW('Water Data'!F104)),NA())</f>
        <v>#N/A</v>
      </c>
      <c r="L110" s="82" t="e">
        <f ca="true">+IF(AND(ISNUMBER(OFFSET('Water Data'!$F$9,0,10*ROW('Water Data'!F104))),'Data Summary'!CA110="Yes"),OFFSET('Water Data'!$F$9,0,10*ROW('Water Data'!F104)),NA())</f>
        <v>#N/A</v>
      </c>
      <c r="M110" s="82" t="e">
        <f ca="true">+IF(AND(ISNUMBER(OFFSET('Water Data'!$G$4,0,10*ROW('Water Data'!G104))),'Data Summary'!CB110="Yes"),100-OFFSET('Water Data'!$G$4,0,10*ROW('Water Data'!G104)),NA())</f>
        <v>#N/A</v>
      </c>
      <c r="N110" s="82" t="e">
        <f ca="true">+IF(AND(ISNUMBER(OFFSET('Water Data'!$G$6,0,10*ROW('Water Data'!G104))),'Data Summary'!CC110="Yes"),OFFSET('Water Data'!$G$6,0,10*ROW('Water Data'!G104)),NA())</f>
        <v>#N/A</v>
      </c>
      <c r="O110" s="82" t="e">
        <f ca="true">+IF(AND(ISNUMBER(OFFSET('Water Data'!$G$9,0,10*ROW('Water Data'!G104))),'Data Summary'!CD110="Yes"),OFFSET('Water Data'!$G$9,0,10*ROW('Water Data'!G104)),NA())</f>
        <v>#N/A</v>
      </c>
      <c r="P110" s="82" t="e">
        <f ca="true">+IF(AND(ISNUMBER(OFFSET('Water Data'!$H$4,0,10*ROW('Water Data'!H104))),'Data Summary'!CE110="Yes"),100-OFFSET('Water Data'!$H$4,0,10*ROW('Water Data'!H104)),NA())</f>
        <v>#N/A</v>
      </c>
      <c r="Q110" s="82" t="e">
        <f ca="true">+IF(AND(ISNUMBER(OFFSET('Water Data'!$H$6,0,10*ROW('Water Data'!H104))),'Data Summary'!CF110="Yes"),OFFSET('Water Data'!$H$6,0,10*ROW('Water Data'!H104)),NA())</f>
        <v>#N/A</v>
      </c>
      <c r="R110" s="82" t="e">
        <f ca="true">+IF(AND(ISNUMBER(OFFSET('Water Data'!$H$9,0,10*ROW('Water Data'!H104))),'Data Summary'!CG110="Yes"),OFFSET('Water Data'!$H$9,0,10*ROW('Water Data'!H104)),NA())</f>
        <v>#N/A</v>
      </c>
      <c r="S110" s="82" t="e">
        <f ca="true">+IF(AND(ISNUMBER(OFFSET('Water Data'!$I$4,0,10*ROW('Water Data'!I104))),'Data Summary'!CH110="Yes"),100-OFFSET('Water Data'!$I$4,0,10*ROW('Water Data'!I104)),NA())</f>
        <v>#N/A</v>
      </c>
      <c r="T110" s="82" t="e">
        <f ca="true">+IF(AND(ISNUMBER(OFFSET('Water Data'!$I$6,0,10*ROW('Water Data'!I104))),'Data Summary'!CI110="Yes"),OFFSET('Water Data'!$I$6,0,10*ROW('Water Data'!I104)),NA())</f>
        <v>#N/A</v>
      </c>
      <c r="U110" s="82" t="e">
        <f ca="true">+IF(AND(ISNUMBER(OFFSET('Water Data'!$I$9,0,10*ROW('Water Data'!I104))),'Data Summary'!CJ110="Yes"),OFFSET('Water Data'!$I$9,0,10*ROW('Water Data'!I104)),NA())</f>
        <v>#N/A</v>
      </c>
      <c r="V110" s="83" t="e">
        <f ca="true">+IF(AND(ISNUMBER(OFFSET('Sanitation Data'!$D$4,0,10*ROW('Sanitation Data'!D104))),'Data Summary'!CK110="Yes"),100-OFFSET('Sanitation Data'!$D$4,0,10*ROW('Sanitation Data'!D104)),NA())</f>
        <v>#N/A</v>
      </c>
      <c r="W110" s="83" t="e">
        <f ca="true">+IF(AND(ISNUMBER(OFFSET('Sanitation Data'!$D$6,0,10*ROW('Sanitation Data'!D104))),'Data Summary'!CL110="Yes"),OFFSET('Sanitation Data'!$D$6,0,10*ROW('Sanitation Data'!D104)),NA())</f>
        <v>#N/A</v>
      </c>
      <c r="X110" s="83" t="e">
        <f ca="true">+IF(AND(ISNUMBER(OFFSET('Sanitation Data'!$D$10,0,10*ROW('Sanitation Data'!D104))),'Data Summary'!CM110="Yes"),OFFSET('Sanitation Data'!$D$10,0,10*ROW('Sanitation Data'!D104)),NA())</f>
        <v>#N/A</v>
      </c>
      <c r="Y110" s="83" t="e">
        <f ca="true">+IF(AND(ISNUMBER(OFFSET('Sanitation Data'!$D$11,0,10*ROW('Sanitation Data'!D104))),'Data Summary'!CN110="Yes"),OFFSET('Sanitation Data'!$D$11,0,10*ROW('Sanitation Data'!D104)),NA())</f>
        <v>#N/A</v>
      </c>
      <c r="Z110" s="83" t="e">
        <f ca="true">+IF(AND(ISNUMBER(OFFSET('Sanitation Data'!$D$12,0,10*ROW('Sanitation Data'!D104))),'Data Summary'!CO110="Yes"),OFFSET('Sanitation Data'!$D$12,0,10*ROW('Sanitation Data'!D104)),NA())</f>
        <v>#N/A</v>
      </c>
      <c r="AA110" s="83" t="e">
        <f ca="true">+IF(AND(ISNUMBER(OFFSET('Sanitation Data'!$E$4,0,10*ROW('Sanitation Data'!E104))),'Data Summary'!CP110="Yes"),100-OFFSET('Sanitation Data'!$E$4,0,10*ROW('Sanitation Data'!E104)),NA())</f>
        <v>#N/A</v>
      </c>
      <c r="AB110" s="83" t="e">
        <f ca="true">+IF(AND(ISNUMBER(OFFSET('Sanitation Data'!$E$6,0,10*ROW('Sanitation Data'!E104))),'Data Summary'!CQ110="Yes"),OFFSET('Sanitation Data'!$E$6,0,10*ROW('Sanitation Data'!E104)),NA())</f>
        <v>#N/A</v>
      </c>
      <c r="AC110" s="83" t="e">
        <f ca="true">+IF(AND(ISNUMBER(OFFSET('Sanitation Data'!$E$10,0,10*ROW('Sanitation Data'!E104))),'Data Summary'!CR110="Yes"),OFFSET('Sanitation Data'!$E$10,0,10*ROW('Sanitation Data'!E104)),NA())</f>
        <v>#N/A</v>
      </c>
      <c r="AD110" s="83" t="e">
        <f ca="true">+IF(AND(ISNUMBER(OFFSET('Sanitation Data'!$E$11,0,10*ROW('Sanitation Data'!E104))),'Data Summary'!CS110="Yes"),OFFSET('Sanitation Data'!$E$11,0,10*ROW('Sanitation Data'!E104)),NA())</f>
        <v>#N/A</v>
      </c>
      <c r="AE110" s="83" t="e">
        <f ca="true">+IF(AND(ISNUMBER(OFFSET('Sanitation Data'!$E$12,0,10*ROW('Sanitation Data'!E104))),'Data Summary'!CT110="Yes"),OFFSET('Sanitation Data'!$E$12,0,10*ROW('Sanitation Data'!E104)),NA())</f>
        <v>#N/A</v>
      </c>
      <c r="AF110" s="83" t="e">
        <f ca="true">+IF(AND(ISNUMBER(OFFSET('Sanitation Data'!$F$4,0,10*ROW('Sanitation Data'!F104))),'Data Summary'!CU110="Yes"),100-OFFSET('Sanitation Data'!$F$4,0,10*ROW('Sanitation Data'!F104)),NA())</f>
        <v>#N/A</v>
      </c>
      <c r="AG110" s="83" t="e">
        <f ca="true">+IF(AND(ISNUMBER(OFFSET('Sanitation Data'!$F$6,0,10*ROW('Sanitation Data'!F104))),'Data Summary'!CV110="Yes"),OFFSET('Sanitation Data'!$F$6,0,10*ROW('Sanitation Data'!F104)),NA())</f>
        <v>#N/A</v>
      </c>
      <c r="AH110" s="83" t="e">
        <f ca="true">+IF(AND(ISNUMBER(OFFSET('Sanitation Data'!$F$10,0,10*ROW('Sanitation Data'!F104))),'Data Summary'!CW110="Yes"),OFFSET('Sanitation Data'!$F$10,0,10*ROW('Sanitation Data'!F104)),NA())</f>
        <v>#N/A</v>
      </c>
      <c r="AI110" s="83" t="e">
        <f ca="true">+IF(AND(ISNUMBER(OFFSET('Sanitation Data'!$F$11,0,10*ROW('Sanitation Data'!F104))),'Data Summary'!CX110="Yes"),OFFSET('Sanitation Data'!$F$11,0,10*ROW('Sanitation Data'!F104)),NA())</f>
        <v>#N/A</v>
      </c>
      <c r="AJ110" s="83" t="e">
        <f ca="true">+IF(AND(ISNUMBER(OFFSET('Sanitation Data'!$F$12,0,10*ROW('Sanitation Data'!F104))),'Data Summary'!CY110="Yes"),OFFSET('Sanitation Data'!$F$12,0,10*ROW('Sanitation Data'!F104)),NA())</f>
        <v>#N/A</v>
      </c>
      <c r="AK110" s="83" t="e">
        <f ca="true">+IF(AND(ISNUMBER(OFFSET('Sanitation Data'!$G$4,0,10*ROW('Sanitation Data'!G104))),'Data Summary'!CZ110="Yes"),100-OFFSET('Sanitation Data'!$G$4,0,10*ROW('Sanitation Data'!G104)),NA())</f>
        <v>#N/A</v>
      </c>
      <c r="AL110" s="83" t="e">
        <f ca="true">+IF(AND(ISNUMBER(OFFSET('Sanitation Data'!$G$6,0,10*ROW('Sanitation Data'!G104))),'Data Summary'!DA110="Yes"),OFFSET('Sanitation Data'!$G$6,0,10*ROW('Sanitation Data'!G104)),NA())</f>
        <v>#N/A</v>
      </c>
      <c r="AM110" s="83" t="e">
        <f ca="true">+IF(AND(ISNUMBER(OFFSET('Sanitation Data'!$G$10,0,10*ROW('Sanitation Data'!G104))),'Data Summary'!DB110="Yes"),OFFSET('Sanitation Data'!$G$10,0,10*ROW('Sanitation Data'!G104)),NA())</f>
        <v>#N/A</v>
      </c>
      <c r="AN110" s="83" t="e">
        <f ca="true">+IF(AND(ISNUMBER(OFFSET('Sanitation Data'!$G$11,0,10*ROW('Sanitation Data'!G104))),'Data Summary'!DC110="Yes"),OFFSET('Sanitation Data'!$G$11,0,10*ROW('Sanitation Data'!G104)),NA())</f>
        <v>#N/A</v>
      </c>
      <c r="AO110" s="83" t="e">
        <f ca="true">+IF(AND(ISNUMBER(OFFSET('Sanitation Data'!$G$12,0,10*ROW('Sanitation Data'!G104))),'Data Summary'!DD110="Yes"),OFFSET('Sanitation Data'!$G$12,0,10*ROW('Sanitation Data'!G104)),NA())</f>
        <v>#N/A</v>
      </c>
      <c r="AP110" s="83" t="e">
        <f ca="true">+IF(AND(ISNUMBER(OFFSET('Sanitation Data'!$H$4,0,10*ROW('Sanitation Data'!H104))),'Data Summary'!DE110="Yes"),100-OFFSET('Sanitation Data'!$H$4,0,10*ROW('Sanitation Data'!H104)),NA())</f>
        <v>#N/A</v>
      </c>
      <c r="AQ110" s="83" t="e">
        <f ca="true">+IF(AND(ISNUMBER(OFFSET('Sanitation Data'!$H$6,0,10*ROW('Sanitation Data'!H104))),'Data Summary'!DF110="Yes"),OFFSET('Sanitation Data'!$H$6,0,10*ROW('Sanitation Data'!H104)),NA())</f>
        <v>#N/A</v>
      </c>
      <c r="AR110" s="83" t="e">
        <f ca="true">+IF(AND(ISNUMBER(OFFSET('Sanitation Data'!$H$10,0,10*ROW('Sanitation Data'!H104))),'Data Summary'!DG110="Yes"),OFFSET('Sanitation Data'!$H$10,0,10*ROW('Sanitation Data'!H104)),NA())</f>
        <v>#N/A</v>
      </c>
      <c r="AS110" s="83" t="e">
        <f ca="true">+IF(AND(ISNUMBER(OFFSET('Sanitation Data'!$H$11,0,10*ROW('Sanitation Data'!H104))),'Data Summary'!DH110="Yes"),OFFSET('Sanitation Data'!$H$11,0,10*ROW('Sanitation Data'!H104)),NA())</f>
        <v>#N/A</v>
      </c>
      <c r="AT110" s="83" t="e">
        <f ca="true">+IF(AND(ISNUMBER(OFFSET('Sanitation Data'!$H$12,0,10*ROW('Sanitation Data'!H104))),'Data Summary'!DI110="Yes"),OFFSET('Sanitation Data'!$H$12,0,10*ROW('Sanitation Data'!H104)),NA())</f>
        <v>#N/A</v>
      </c>
      <c r="AU110" s="83" t="e">
        <f ca="true">+IF(AND(ISNUMBER(OFFSET('Sanitation Data'!$I$4,0,10*ROW('Sanitation Data'!I104))),'Data Summary'!DJ110="Yes"),100-OFFSET('Sanitation Data'!$I$4,0,10*ROW('Sanitation Data'!I104)),NA())</f>
        <v>#N/A</v>
      </c>
      <c r="AV110" s="83" t="e">
        <f ca="true">+IF(AND(ISNUMBER(OFFSET('Sanitation Data'!$I$6,0,10*ROW('Sanitation Data'!I104))),'Data Summary'!DK110="Yes"),OFFSET('Sanitation Data'!$I$6,0,10*ROW('Sanitation Data'!I104)),NA())</f>
        <v>#N/A</v>
      </c>
      <c r="AW110" s="83" t="e">
        <f ca="true">+IF(AND(ISNUMBER(OFFSET('Sanitation Data'!$I$10,0,10*ROW('Sanitation Data'!I104))),'Data Summary'!DL110="Yes"),OFFSET('Sanitation Data'!$I$10,0,10*ROW('Sanitation Data'!I104)),NA())</f>
        <v>#N/A</v>
      </c>
      <c r="AX110" s="83" t="e">
        <f ca="true">+IF(AND(ISNUMBER(OFFSET('Sanitation Data'!$I$11,0,10*ROW('Sanitation Data'!I104))),'Data Summary'!DM110="Yes"),OFFSET('Sanitation Data'!$I$11,0,10*ROW('Sanitation Data'!I104)),NA())</f>
        <v>#N/A</v>
      </c>
      <c r="AY110" s="83" t="e">
        <f ca="true">+IF(AND(ISNUMBER(OFFSET('Sanitation Data'!$I$12,0,10*ROW('Sanitation Data'!I104))),'Data Summary'!DN110="Yes"),OFFSET('Sanitation Data'!$I$12,0,10*ROW('Sanitation Data'!I104)),NA())</f>
        <v>#N/A</v>
      </c>
      <c r="AZ110" s="84" t="e">
        <f ca="true">+IF(AND(ISNUMBER(OFFSET('Hygiene Data'!$D$5,0,10*ROW('Hygiene Data'!D104))),'Data Summary'!DO110="Yes"),OFFSET('Hygiene Data'!$D$5,0,10*ROW('Hygiene Data'!D104)),NA())</f>
        <v>#N/A</v>
      </c>
      <c r="BA110" s="84" t="e">
        <f ca="true">+IF(AND(ISNUMBER(OFFSET('Hygiene Data'!$D$7,0,10*ROW('Hygiene Data'!D104))),'Data Summary'!DP110="Yes"),OFFSET('Hygiene Data'!$D$7,0,10*ROW('Hygiene Data'!D104)),NA())</f>
        <v>#N/A</v>
      </c>
      <c r="BB110" s="84" t="e">
        <f ca="true">+IF(AND(ISNUMBER(OFFSET('Hygiene Data'!$D$9,0,10*ROW('Hygiene Data'!D104))),'Data Summary'!DQ110="Yes"),OFFSET('Hygiene Data'!$D$9,0,10*ROW('Hygiene Data'!D104)),NA())</f>
        <v>#N/A</v>
      </c>
      <c r="BC110" s="84" t="e">
        <f ca="true">+IF(AND(ISNUMBER(OFFSET('Hygiene Data'!$E$5,0,10*ROW('Hygiene Data'!E104))),'Data Summary'!DR110="Yes"),OFFSET('Hygiene Data'!$E$5,0,10*ROW('Hygiene Data'!E104)),NA())</f>
        <v>#N/A</v>
      </c>
      <c r="BD110" s="84" t="e">
        <f ca="true">+IF(AND(ISNUMBER(OFFSET('Hygiene Data'!$E$7,0,10*ROW('Hygiene Data'!E104))),'Data Summary'!DS110="Yes"),OFFSET('Hygiene Data'!$E$7,0,10*ROW('Hygiene Data'!E104)),NA())</f>
        <v>#N/A</v>
      </c>
      <c r="BE110" s="84" t="e">
        <f ca="true">+IF(AND(ISNUMBER(OFFSET('Hygiene Data'!$E$9,0,10*ROW('Hygiene Data'!E104))),'Data Summary'!DT110="Yes"),OFFSET('Hygiene Data'!$E$9,0,10*ROW('Hygiene Data'!E104)),NA())</f>
        <v>#N/A</v>
      </c>
      <c r="BF110" s="84" t="e">
        <f ca="true">+IF(AND(ISNUMBER(OFFSET('Hygiene Data'!$F$5,0,10*ROW('Hygiene Data'!F104))),'Data Summary'!DU110="Yes"),OFFSET('Hygiene Data'!$F$5,0,10*ROW('Hygiene Data'!F104)),NA())</f>
        <v>#N/A</v>
      </c>
      <c r="BG110" s="84" t="e">
        <f ca="true">+IF(AND(ISNUMBER(OFFSET('Hygiene Data'!$F$7,0,10*ROW('Hygiene Data'!F104))),'Data Summary'!DV110="Yes"),OFFSET('Hygiene Data'!$F$7,0,10*ROW('Hygiene Data'!F104)),NA())</f>
        <v>#N/A</v>
      </c>
      <c r="BH110" s="84" t="e">
        <f ca="true">+IF(AND(ISNUMBER(OFFSET('Hygiene Data'!$F$9,0,10*ROW('Hygiene Data'!F104))),'Data Summary'!DW110="Yes"),OFFSET('Hygiene Data'!$F$9,0,10*ROW('Hygiene Data'!F104)),NA())</f>
        <v>#N/A</v>
      </c>
      <c r="BI110" s="84" t="e">
        <f ca="true">+IF(AND(ISNUMBER(OFFSET('Hygiene Data'!$G$5,0,10*ROW('Hygiene Data'!G104))),'Data Summary'!DX110="Yes"),OFFSET('Hygiene Data'!$G$5,0,10*ROW('Hygiene Data'!G104)),NA())</f>
        <v>#N/A</v>
      </c>
      <c r="BJ110" s="84" t="e">
        <f ca="true">+IF(AND(ISNUMBER(OFFSET('Hygiene Data'!$G$7,0,10*ROW('Hygiene Data'!G104))),'Data Summary'!DY110="Yes"),OFFSET('Hygiene Data'!$G$7,0,10*ROW('Hygiene Data'!G104)),NA())</f>
        <v>#N/A</v>
      </c>
      <c r="BK110" s="84" t="e">
        <f ca="true">+IF(AND(ISNUMBER(OFFSET('Hygiene Data'!$G$9,0,10*ROW('Hygiene Data'!G104))),'Data Summary'!DZ110="Yes"),OFFSET('Hygiene Data'!$G$9,0,10*ROW('Hygiene Data'!G104)),NA())</f>
        <v>#N/A</v>
      </c>
      <c r="BL110" s="84" t="e">
        <f ca="true">+IF(AND(ISNUMBER(OFFSET('Hygiene Data'!$H$5,0,10*ROW('Hygiene Data'!H104))),'Data Summary'!EA110="Yes"),OFFSET('Hygiene Data'!$H$5,0,10*ROW('Hygiene Data'!H104)),NA())</f>
        <v>#N/A</v>
      </c>
      <c r="BM110" s="84" t="e">
        <f ca="true">+IF(AND(ISNUMBER(OFFSET('Hygiene Data'!$H$7,0,10*ROW('Hygiene Data'!H104))),'Data Summary'!EB110="Yes"),OFFSET('Hygiene Data'!$H$7,0,10*ROW('Hygiene Data'!H104)),NA())</f>
        <v>#N/A</v>
      </c>
      <c r="BN110" s="84" t="e">
        <f ca="true">+IF(AND(ISNUMBER(OFFSET('Hygiene Data'!$H$9,0,10*ROW('Hygiene Data'!H104))),'Data Summary'!EC110="Yes"),OFFSET('Hygiene Data'!$H$9,0,10*ROW('Hygiene Data'!H104)),NA())</f>
        <v>#N/A</v>
      </c>
      <c r="BO110" s="84" t="e">
        <f ca="true">+IF(AND(ISNUMBER(OFFSET('Hygiene Data'!$I$5,0,10*ROW('Hygiene Data'!I104))),'Data Summary'!ED110="Yes"),OFFSET('Hygiene Data'!$I$5,0,10*ROW('Hygiene Data'!I104)),NA())</f>
        <v>#N/A</v>
      </c>
      <c r="BP110" s="84" t="e">
        <f ca="true">+IF(AND(ISNUMBER(OFFSET('Hygiene Data'!$I$7,0,10*ROW('Hygiene Data'!I104))),'Data Summary'!EE110="Yes"),OFFSET('Hygiene Data'!$I$7,0,10*ROW('Hygiene Data'!I104)),NA())</f>
        <v>#N/A</v>
      </c>
      <c r="BQ110" s="84" t="e">
        <f ca="true">+IF(AND(ISNUMBER(OFFSET('Hygiene Data'!$I$9,0,10*ROW('Hygiene Data'!I104))),'Data Summary'!EF110="Yes"),OFFSET('Hygiene Data'!$I$9,0,10*ROW('Hygiene Data'!I104)),NA())</f>
        <v>#N/A</v>
      </c>
    </row>
    <row xmlns:x14ac="http://schemas.microsoft.com/office/spreadsheetml/2009/9/ac" r="111" x14ac:dyDescent="0.2">
      <c r="A111" s="375" t="e">
        <f ca="true">+RIGHT('Data Summary'!A111,LEN('Data Summary'!A111)-9)</f>
        <v>#VALUE!</v>
      </c>
      <c r="B111" s="36" t="str">
        <f ca="true">+IF(ISTEXT('Data Summary'!B111),'Data Summary'!B111,"")</f>
        <v/>
      </c>
      <c r="C111" s="325" t="e">
        <f ca="true">+VALUE('Data Summary'!C111)</f>
        <v>#VALUE!</v>
      </c>
      <c r="D111" s="82" t="e">
        <f ca="true">+IF(AND(ISNUMBER(OFFSET('Water Data'!$D$4,0,10*ROW('Water Data'!D105))),'Data Summary'!BS111="Yes"),100-OFFSET('Water Data'!$D$4,0,10*ROW('Water Data'!D105)),NA())</f>
        <v>#N/A</v>
      </c>
      <c r="E111" s="82" t="e">
        <f ca="true">+IF(AND(ISNUMBER(OFFSET('Water Data'!$D$6,0,10*ROW('Water Data'!D105))),'Data Summary'!BT111="Yes"),OFFSET('Water Data'!$D$6,0,10*ROW('Water Data'!D105)),NA())</f>
        <v>#N/A</v>
      </c>
      <c r="F111" s="82" t="e">
        <f ca="true">+IF(AND(ISNUMBER(OFFSET('Water Data'!$D$9,0,10*ROW('Water Data'!D105))),'Data Summary'!BU111="Yes"),OFFSET('Water Data'!$D$9,0,10*ROW('Water Data'!D105)),NA())</f>
        <v>#N/A</v>
      </c>
      <c r="G111" s="82" t="e">
        <f ca="true">+IF(AND(ISNUMBER(OFFSET('Water Data'!$E$4,0,10*ROW('Water Data'!E105))),'Data Summary'!BV111="Yes"),100-OFFSET('Water Data'!$E$4,0,10*ROW('Water Data'!E105)),NA())</f>
        <v>#N/A</v>
      </c>
      <c r="H111" s="82" t="e">
        <f ca="true">+IF(AND(ISNUMBER(OFFSET('Water Data'!$E$6,0,10*ROW('Water Data'!E105))),'Data Summary'!BW111="Yes"),OFFSET('Water Data'!$E$6,0,10*ROW('Water Data'!E105)),NA())</f>
        <v>#N/A</v>
      </c>
      <c r="I111" s="82" t="e">
        <f ca="true">+IF(AND(ISNUMBER(OFFSET('Water Data'!$E$9,0,10*ROW('Water Data'!E105))),'Data Summary'!BX111="Yes"),OFFSET('Water Data'!$E$9,0,10*ROW('Water Data'!E105)),NA())</f>
        <v>#N/A</v>
      </c>
      <c r="J111" s="82" t="e">
        <f ca="true">+IF(AND(ISNUMBER(OFFSET('Water Data'!$F$4,0,10*ROW('Water Data'!F105))),'Data Summary'!BY111="Yes"),100-OFFSET('Water Data'!$F$4,0,10*ROW('Water Data'!F105)),NA())</f>
        <v>#N/A</v>
      </c>
      <c r="K111" s="82" t="e">
        <f ca="true">+IF(AND(ISNUMBER(OFFSET('Water Data'!$F$6,0,10*ROW('Water Data'!F105))),'Data Summary'!BZ111="Yes"),OFFSET('Water Data'!$F$6,0,10*ROW('Water Data'!F105)),NA())</f>
        <v>#N/A</v>
      </c>
      <c r="L111" s="82" t="e">
        <f ca="true">+IF(AND(ISNUMBER(OFFSET('Water Data'!$F$9,0,10*ROW('Water Data'!F105))),'Data Summary'!CA111="Yes"),OFFSET('Water Data'!$F$9,0,10*ROW('Water Data'!F105)),NA())</f>
        <v>#N/A</v>
      </c>
      <c r="M111" s="82" t="e">
        <f ca="true">+IF(AND(ISNUMBER(OFFSET('Water Data'!$G$4,0,10*ROW('Water Data'!G105))),'Data Summary'!CB111="Yes"),100-OFFSET('Water Data'!$G$4,0,10*ROW('Water Data'!G105)),NA())</f>
        <v>#N/A</v>
      </c>
      <c r="N111" s="82" t="e">
        <f ca="true">+IF(AND(ISNUMBER(OFFSET('Water Data'!$G$6,0,10*ROW('Water Data'!G105))),'Data Summary'!CC111="Yes"),OFFSET('Water Data'!$G$6,0,10*ROW('Water Data'!G105)),NA())</f>
        <v>#N/A</v>
      </c>
      <c r="O111" s="82" t="e">
        <f ca="true">+IF(AND(ISNUMBER(OFFSET('Water Data'!$G$9,0,10*ROW('Water Data'!G105))),'Data Summary'!CD111="Yes"),OFFSET('Water Data'!$G$9,0,10*ROW('Water Data'!G105)),NA())</f>
        <v>#N/A</v>
      </c>
      <c r="P111" s="82" t="e">
        <f ca="true">+IF(AND(ISNUMBER(OFFSET('Water Data'!$H$4,0,10*ROW('Water Data'!H105))),'Data Summary'!CE111="Yes"),100-OFFSET('Water Data'!$H$4,0,10*ROW('Water Data'!H105)),NA())</f>
        <v>#N/A</v>
      </c>
      <c r="Q111" s="82" t="e">
        <f ca="true">+IF(AND(ISNUMBER(OFFSET('Water Data'!$H$6,0,10*ROW('Water Data'!H105))),'Data Summary'!CF111="Yes"),OFFSET('Water Data'!$H$6,0,10*ROW('Water Data'!H105)),NA())</f>
        <v>#N/A</v>
      </c>
      <c r="R111" s="82" t="e">
        <f ca="true">+IF(AND(ISNUMBER(OFFSET('Water Data'!$H$9,0,10*ROW('Water Data'!H105))),'Data Summary'!CG111="Yes"),OFFSET('Water Data'!$H$9,0,10*ROW('Water Data'!H105)),NA())</f>
        <v>#N/A</v>
      </c>
      <c r="S111" s="82" t="e">
        <f ca="true">+IF(AND(ISNUMBER(OFFSET('Water Data'!$I$4,0,10*ROW('Water Data'!I105))),'Data Summary'!CH111="Yes"),100-OFFSET('Water Data'!$I$4,0,10*ROW('Water Data'!I105)),NA())</f>
        <v>#N/A</v>
      </c>
      <c r="T111" s="82" t="e">
        <f ca="true">+IF(AND(ISNUMBER(OFFSET('Water Data'!$I$6,0,10*ROW('Water Data'!I105))),'Data Summary'!CI111="Yes"),OFFSET('Water Data'!$I$6,0,10*ROW('Water Data'!I105)),NA())</f>
        <v>#N/A</v>
      </c>
      <c r="U111" s="82" t="e">
        <f ca="true">+IF(AND(ISNUMBER(OFFSET('Water Data'!$I$9,0,10*ROW('Water Data'!I105))),'Data Summary'!CJ111="Yes"),OFFSET('Water Data'!$I$9,0,10*ROW('Water Data'!I105)),NA())</f>
        <v>#N/A</v>
      </c>
      <c r="V111" s="83" t="e">
        <f ca="true">+IF(AND(ISNUMBER(OFFSET('Sanitation Data'!$D$4,0,10*ROW('Sanitation Data'!D105))),'Data Summary'!CK111="Yes"),100-OFFSET('Sanitation Data'!$D$4,0,10*ROW('Sanitation Data'!D105)),NA())</f>
        <v>#N/A</v>
      </c>
      <c r="W111" s="83" t="e">
        <f ca="true">+IF(AND(ISNUMBER(OFFSET('Sanitation Data'!$D$6,0,10*ROW('Sanitation Data'!D105))),'Data Summary'!CL111="Yes"),OFFSET('Sanitation Data'!$D$6,0,10*ROW('Sanitation Data'!D105)),NA())</f>
        <v>#N/A</v>
      </c>
      <c r="X111" s="83" t="e">
        <f ca="true">+IF(AND(ISNUMBER(OFFSET('Sanitation Data'!$D$10,0,10*ROW('Sanitation Data'!D105))),'Data Summary'!CM111="Yes"),OFFSET('Sanitation Data'!$D$10,0,10*ROW('Sanitation Data'!D105)),NA())</f>
        <v>#N/A</v>
      </c>
      <c r="Y111" s="83" t="e">
        <f ca="true">+IF(AND(ISNUMBER(OFFSET('Sanitation Data'!$D$11,0,10*ROW('Sanitation Data'!D105))),'Data Summary'!CN111="Yes"),OFFSET('Sanitation Data'!$D$11,0,10*ROW('Sanitation Data'!D105)),NA())</f>
        <v>#N/A</v>
      </c>
      <c r="Z111" s="83" t="e">
        <f ca="true">+IF(AND(ISNUMBER(OFFSET('Sanitation Data'!$D$12,0,10*ROW('Sanitation Data'!D105))),'Data Summary'!CO111="Yes"),OFFSET('Sanitation Data'!$D$12,0,10*ROW('Sanitation Data'!D105)),NA())</f>
        <v>#N/A</v>
      </c>
      <c r="AA111" s="83" t="e">
        <f ca="true">+IF(AND(ISNUMBER(OFFSET('Sanitation Data'!$E$4,0,10*ROW('Sanitation Data'!E105))),'Data Summary'!CP111="Yes"),100-OFFSET('Sanitation Data'!$E$4,0,10*ROW('Sanitation Data'!E105)),NA())</f>
        <v>#N/A</v>
      </c>
      <c r="AB111" s="83" t="e">
        <f ca="true">+IF(AND(ISNUMBER(OFFSET('Sanitation Data'!$E$6,0,10*ROW('Sanitation Data'!E105))),'Data Summary'!CQ111="Yes"),OFFSET('Sanitation Data'!$E$6,0,10*ROW('Sanitation Data'!E105)),NA())</f>
        <v>#N/A</v>
      </c>
      <c r="AC111" s="83" t="e">
        <f ca="true">+IF(AND(ISNUMBER(OFFSET('Sanitation Data'!$E$10,0,10*ROW('Sanitation Data'!E105))),'Data Summary'!CR111="Yes"),OFFSET('Sanitation Data'!$E$10,0,10*ROW('Sanitation Data'!E105)),NA())</f>
        <v>#N/A</v>
      </c>
      <c r="AD111" s="83" t="e">
        <f ca="true">+IF(AND(ISNUMBER(OFFSET('Sanitation Data'!$E$11,0,10*ROW('Sanitation Data'!E105))),'Data Summary'!CS111="Yes"),OFFSET('Sanitation Data'!$E$11,0,10*ROW('Sanitation Data'!E105)),NA())</f>
        <v>#N/A</v>
      </c>
      <c r="AE111" s="83" t="e">
        <f ca="true">+IF(AND(ISNUMBER(OFFSET('Sanitation Data'!$E$12,0,10*ROW('Sanitation Data'!E105))),'Data Summary'!CT111="Yes"),OFFSET('Sanitation Data'!$E$12,0,10*ROW('Sanitation Data'!E105)),NA())</f>
        <v>#N/A</v>
      </c>
      <c r="AF111" s="83" t="e">
        <f ca="true">+IF(AND(ISNUMBER(OFFSET('Sanitation Data'!$F$4,0,10*ROW('Sanitation Data'!F105))),'Data Summary'!CU111="Yes"),100-OFFSET('Sanitation Data'!$F$4,0,10*ROW('Sanitation Data'!F105)),NA())</f>
        <v>#N/A</v>
      </c>
      <c r="AG111" s="83" t="e">
        <f ca="true">+IF(AND(ISNUMBER(OFFSET('Sanitation Data'!$F$6,0,10*ROW('Sanitation Data'!F105))),'Data Summary'!CV111="Yes"),OFFSET('Sanitation Data'!$F$6,0,10*ROW('Sanitation Data'!F105)),NA())</f>
        <v>#N/A</v>
      </c>
      <c r="AH111" s="83" t="e">
        <f ca="true">+IF(AND(ISNUMBER(OFFSET('Sanitation Data'!$F$10,0,10*ROW('Sanitation Data'!F105))),'Data Summary'!CW111="Yes"),OFFSET('Sanitation Data'!$F$10,0,10*ROW('Sanitation Data'!F105)),NA())</f>
        <v>#N/A</v>
      </c>
      <c r="AI111" s="83" t="e">
        <f ca="true">+IF(AND(ISNUMBER(OFFSET('Sanitation Data'!$F$11,0,10*ROW('Sanitation Data'!F105))),'Data Summary'!CX111="Yes"),OFFSET('Sanitation Data'!$F$11,0,10*ROW('Sanitation Data'!F105)),NA())</f>
        <v>#N/A</v>
      </c>
      <c r="AJ111" s="83" t="e">
        <f ca="true">+IF(AND(ISNUMBER(OFFSET('Sanitation Data'!$F$12,0,10*ROW('Sanitation Data'!F105))),'Data Summary'!CY111="Yes"),OFFSET('Sanitation Data'!$F$12,0,10*ROW('Sanitation Data'!F105)),NA())</f>
        <v>#N/A</v>
      </c>
      <c r="AK111" s="83" t="e">
        <f ca="true">+IF(AND(ISNUMBER(OFFSET('Sanitation Data'!$G$4,0,10*ROW('Sanitation Data'!G105))),'Data Summary'!CZ111="Yes"),100-OFFSET('Sanitation Data'!$G$4,0,10*ROW('Sanitation Data'!G105)),NA())</f>
        <v>#N/A</v>
      </c>
      <c r="AL111" s="83" t="e">
        <f ca="true">+IF(AND(ISNUMBER(OFFSET('Sanitation Data'!$G$6,0,10*ROW('Sanitation Data'!G105))),'Data Summary'!DA111="Yes"),OFFSET('Sanitation Data'!$G$6,0,10*ROW('Sanitation Data'!G105)),NA())</f>
        <v>#N/A</v>
      </c>
      <c r="AM111" s="83" t="e">
        <f ca="true">+IF(AND(ISNUMBER(OFFSET('Sanitation Data'!$G$10,0,10*ROW('Sanitation Data'!G105))),'Data Summary'!DB111="Yes"),OFFSET('Sanitation Data'!$G$10,0,10*ROW('Sanitation Data'!G105)),NA())</f>
        <v>#N/A</v>
      </c>
      <c r="AN111" s="83" t="e">
        <f ca="true">+IF(AND(ISNUMBER(OFFSET('Sanitation Data'!$G$11,0,10*ROW('Sanitation Data'!G105))),'Data Summary'!DC111="Yes"),OFFSET('Sanitation Data'!$G$11,0,10*ROW('Sanitation Data'!G105)),NA())</f>
        <v>#N/A</v>
      </c>
      <c r="AO111" s="83" t="e">
        <f ca="true">+IF(AND(ISNUMBER(OFFSET('Sanitation Data'!$G$12,0,10*ROW('Sanitation Data'!G105))),'Data Summary'!DD111="Yes"),OFFSET('Sanitation Data'!$G$12,0,10*ROW('Sanitation Data'!G105)),NA())</f>
        <v>#N/A</v>
      </c>
      <c r="AP111" s="83" t="e">
        <f ca="true">+IF(AND(ISNUMBER(OFFSET('Sanitation Data'!$H$4,0,10*ROW('Sanitation Data'!H105))),'Data Summary'!DE111="Yes"),100-OFFSET('Sanitation Data'!$H$4,0,10*ROW('Sanitation Data'!H105)),NA())</f>
        <v>#N/A</v>
      </c>
      <c r="AQ111" s="83" t="e">
        <f ca="true">+IF(AND(ISNUMBER(OFFSET('Sanitation Data'!$H$6,0,10*ROW('Sanitation Data'!H105))),'Data Summary'!DF111="Yes"),OFFSET('Sanitation Data'!$H$6,0,10*ROW('Sanitation Data'!H105)),NA())</f>
        <v>#N/A</v>
      </c>
      <c r="AR111" s="83" t="e">
        <f ca="true">+IF(AND(ISNUMBER(OFFSET('Sanitation Data'!$H$10,0,10*ROW('Sanitation Data'!H105))),'Data Summary'!DG111="Yes"),OFFSET('Sanitation Data'!$H$10,0,10*ROW('Sanitation Data'!H105)),NA())</f>
        <v>#N/A</v>
      </c>
      <c r="AS111" s="83" t="e">
        <f ca="true">+IF(AND(ISNUMBER(OFFSET('Sanitation Data'!$H$11,0,10*ROW('Sanitation Data'!H105))),'Data Summary'!DH111="Yes"),OFFSET('Sanitation Data'!$H$11,0,10*ROW('Sanitation Data'!H105)),NA())</f>
        <v>#N/A</v>
      </c>
      <c r="AT111" s="83" t="e">
        <f ca="true">+IF(AND(ISNUMBER(OFFSET('Sanitation Data'!$H$12,0,10*ROW('Sanitation Data'!H105))),'Data Summary'!DI111="Yes"),OFFSET('Sanitation Data'!$H$12,0,10*ROW('Sanitation Data'!H105)),NA())</f>
        <v>#N/A</v>
      </c>
      <c r="AU111" s="83" t="e">
        <f ca="true">+IF(AND(ISNUMBER(OFFSET('Sanitation Data'!$I$4,0,10*ROW('Sanitation Data'!I105))),'Data Summary'!DJ111="Yes"),100-OFFSET('Sanitation Data'!$I$4,0,10*ROW('Sanitation Data'!I105)),NA())</f>
        <v>#N/A</v>
      </c>
      <c r="AV111" s="83" t="e">
        <f ca="true">+IF(AND(ISNUMBER(OFFSET('Sanitation Data'!$I$6,0,10*ROW('Sanitation Data'!I105))),'Data Summary'!DK111="Yes"),OFFSET('Sanitation Data'!$I$6,0,10*ROW('Sanitation Data'!I105)),NA())</f>
        <v>#N/A</v>
      </c>
      <c r="AW111" s="83" t="e">
        <f ca="true">+IF(AND(ISNUMBER(OFFSET('Sanitation Data'!$I$10,0,10*ROW('Sanitation Data'!I105))),'Data Summary'!DL111="Yes"),OFFSET('Sanitation Data'!$I$10,0,10*ROW('Sanitation Data'!I105)),NA())</f>
        <v>#N/A</v>
      </c>
      <c r="AX111" s="83" t="e">
        <f ca="true">+IF(AND(ISNUMBER(OFFSET('Sanitation Data'!$I$11,0,10*ROW('Sanitation Data'!I105))),'Data Summary'!DM111="Yes"),OFFSET('Sanitation Data'!$I$11,0,10*ROW('Sanitation Data'!I105)),NA())</f>
        <v>#N/A</v>
      </c>
      <c r="AY111" s="83" t="e">
        <f ca="true">+IF(AND(ISNUMBER(OFFSET('Sanitation Data'!$I$12,0,10*ROW('Sanitation Data'!I105))),'Data Summary'!DN111="Yes"),OFFSET('Sanitation Data'!$I$12,0,10*ROW('Sanitation Data'!I105)),NA())</f>
        <v>#N/A</v>
      </c>
      <c r="AZ111" s="84" t="e">
        <f ca="true">+IF(AND(ISNUMBER(OFFSET('Hygiene Data'!$D$5,0,10*ROW('Hygiene Data'!D105))),'Data Summary'!DO111="Yes"),OFFSET('Hygiene Data'!$D$5,0,10*ROW('Hygiene Data'!D105)),NA())</f>
        <v>#N/A</v>
      </c>
      <c r="BA111" s="84" t="e">
        <f ca="true">+IF(AND(ISNUMBER(OFFSET('Hygiene Data'!$D$7,0,10*ROW('Hygiene Data'!D105))),'Data Summary'!DP111="Yes"),OFFSET('Hygiene Data'!$D$7,0,10*ROW('Hygiene Data'!D105)),NA())</f>
        <v>#N/A</v>
      </c>
      <c r="BB111" s="84" t="e">
        <f ca="true">+IF(AND(ISNUMBER(OFFSET('Hygiene Data'!$D$9,0,10*ROW('Hygiene Data'!D105))),'Data Summary'!DQ111="Yes"),OFFSET('Hygiene Data'!$D$9,0,10*ROW('Hygiene Data'!D105)),NA())</f>
        <v>#N/A</v>
      </c>
      <c r="BC111" s="84" t="e">
        <f ca="true">+IF(AND(ISNUMBER(OFFSET('Hygiene Data'!$E$5,0,10*ROW('Hygiene Data'!E105))),'Data Summary'!DR111="Yes"),OFFSET('Hygiene Data'!$E$5,0,10*ROW('Hygiene Data'!E105)),NA())</f>
        <v>#N/A</v>
      </c>
      <c r="BD111" s="84" t="e">
        <f ca="true">+IF(AND(ISNUMBER(OFFSET('Hygiene Data'!$E$7,0,10*ROW('Hygiene Data'!E105))),'Data Summary'!DS111="Yes"),OFFSET('Hygiene Data'!$E$7,0,10*ROW('Hygiene Data'!E105)),NA())</f>
        <v>#N/A</v>
      </c>
      <c r="BE111" s="84" t="e">
        <f ca="true">+IF(AND(ISNUMBER(OFFSET('Hygiene Data'!$E$9,0,10*ROW('Hygiene Data'!E105))),'Data Summary'!DT111="Yes"),OFFSET('Hygiene Data'!$E$9,0,10*ROW('Hygiene Data'!E105)),NA())</f>
        <v>#N/A</v>
      </c>
      <c r="BF111" s="84" t="e">
        <f ca="true">+IF(AND(ISNUMBER(OFFSET('Hygiene Data'!$F$5,0,10*ROW('Hygiene Data'!F105))),'Data Summary'!DU111="Yes"),OFFSET('Hygiene Data'!$F$5,0,10*ROW('Hygiene Data'!F105)),NA())</f>
        <v>#N/A</v>
      </c>
      <c r="BG111" s="84" t="e">
        <f ca="true">+IF(AND(ISNUMBER(OFFSET('Hygiene Data'!$F$7,0,10*ROW('Hygiene Data'!F105))),'Data Summary'!DV111="Yes"),OFFSET('Hygiene Data'!$F$7,0,10*ROW('Hygiene Data'!F105)),NA())</f>
        <v>#N/A</v>
      </c>
      <c r="BH111" s="84" t="e">
        <f ca="true">+IF(AND(ISNUMBER(OFFSET('Hygiene Data'!$F$9,0,10*ROW('Hygiene Data'!F105))),'Data Summary'!DW111="Yes"),OFFSET('Hygiene Data'!$F$9,0,10*ROW('Hygiene Data'!F105)),NA())</f>
        <v>#N/A</v>
      </c>
      <c r="BI111" s="84" t="e">
        <f ca="true">+IF(AND(ISNUMBER(OFFSET('Hygiene Data'!$G$5,0,10*ROW('Hygiene Data'!G105))),'Data Summary'!DX111="Yes"),OFFSET('Hygiene Data'!$G$5,0,10*ROW('Hygiene Data'!G105)),NA())</f>
        <v>#N/A</v>
      </c>
      <c r="BJ111" s="84" t="e">
        <f ca="true">+IF(AND(ISNUMBER(OFFSET('Hygiene Data'!$G$7,0,10*ROW('Hygiene Data'!G105))),'Data Summary'!DY111="Yes"),OFFSET('Hygiene Data'!$G$7,0,10*ROW('Hygiene Data'!G105)),NA())</f>
        <v>#N/A</v>
      </c>
      <c r="BK111" s="84" t="e">
        <f ca="true">+IF(AND(ISNUMBER(OFFSET('Hygiene Data'!$G$9,0,10*ROW('Hygiene Data'!G105))),'Data Summary'!DZ111="Yes"),OFFSET('Hygiene Data'!$G$9,0,10*ROW('Hygiene Data'!G105)),NA())</f>
        <v>#N/A</v>
      </c>
      <c r="BL111" s="84" t="e">
        <f ca="true">+IF(AND(ISNUMBER(OFFSET('Hygiene Data'!$H$5,0,10*ROW('Hygiene Data'!H105))),'Data Summary'!EA111="Yes"),OFFSET('Hygiene Data'!$H$5,0,10*ROW('Hygiene Data'!H105)),NA())</f>
        <v>#N/A</v>
      </c>
      <c r="BM111" s="84" t="e">
        <f ca="true">+IF(AND(ISNUMBER(OFFSET('Hygiene Data'!$H$7,0,10*ROW('Hygiene Data'!H105))),'Data Summary'!EB111="Yes"),OFFSET('Hygiene Data'!$H$7,0,10*ROW('Hygiene Data'!H105)),NA())</f>
        <v>#N/A</v>
      </c>
      <c r="BN111" s="84" t="e">
        <f ca="true">+IF(AND(ISNUMBER(OFFSET('Hygiene Data'!$H$9,0,10*ROW('Hygiene Data'!H105))),'Data Summary'!EC111="Yes"),OFFSET('Hygiene Data'!$H$9,0,10*ROW('Hygiene Data'!H105)),NA())</f>
        <v>#N/A</v>
      </c>
      <c r="BO111" s="84" t="e">
        <f ca="true">+IF(AND(ISNUMBER(OFFSET('Hygiene Data'!$I$5,0,10*ROW('Hygiene Data'!I105))),'Data Summary'!ED111="Yes"),OFFSET('Hygiene Data'!$I$5,0,10*ROW('Hygiene Data'!I105)),NA())</f>
        <v>#N/A</v>
      </c>
      <c r="BP111" s="84" t="e">
        <f ca="true">+IF(AND(ISNUMBER(OFFSET('Hygiene Data'!$I$7,0,10*ROW('Hygiene Data'!I105))),'Data Summary'!EE111="Yes"),OFFSET('Hygiene Data'!$I$7,0,10*ROW('Hygiene Data'!I105)),NA())</f>
        <v>#N/A</v>
      </c>
      <c r="BQ111" s="84" t="e">
        <f ca="true">+IF(AND(ISNUMBER(OFFSET('Hygiene Data'!$I$9,0,10*ROW('Hygiene Data'!I105))),'Data Summary'!EF111="Yes"),OFFSET('Hygiene Data'!$I$9,0,10*ROW('Hygiene Data'!I105)),NA())</f>
        <v>#N/A</v>
      </c>
    </row>
    <row xmlns:x14ac="http://schemas.microsoft.com/office/spreadsheetml/2009/9/ac" r="112" x14ac:dyDescent="0.2">
      <c r="A112" s="375" t="e">
        <f ca="true">+RIGHT('Data Summary'!A112,LEN('Data Summary'!A112)-9)</f>
        <v>#VALUE!</v>
      </c>
      <c r="B112" s="36" t="str">
        <f ca="true">+IF(ISTEXT('Data Summary'!B112),'Data Summary'!B112,"")</f>
        <v/>
      </c>
      <c r="C112" s="325" t="e">
        <f ca="true">+VALUE('Data Summary'!C112)</f>
        <v>#VALUE!</v>
      </c>
      <c r="D112" s="82" t="e">
        <f ca="true">+IF(AND(ISNUMBER(OFFSET('Water Data'!$D$4,0,10*ROW('Water Data'!D106))),'Data Summary'!BS112="Yes"),100-OFFSET('Water Data'!$D$4,0,10*ROW('Water Data'!D106)),NA())</f>
        <v>#N/A</v>
      </c>
      <c r="E112" s="82" t="e">
        <f ca="true">+IF(AND(ISNUMBER(OFFSET('Water Data'!$D$6,0,10*ROW('Water Data'!D106))),'Data Summary'!BT112="Yes"),OFFSET('Water Data'!$D$6,0,10*ROW('Water Data'!D106)),NA())</f>
        <v>#N/A</v>
      </c>
      <c r="F112" s="82" t="e">
        <f ca="true">+IF(AND(ISNUMBER(OFFSET('Water Data'!$D$9,0,10*ROW('Water Data'!D106))),'Data Summary'!BU112="Yes"),OFFSET('Water Data'!$D$9,0,10*ROW('Water Data'!D106)),NA())</f>
        <v>#N/A</v>
      </c>
      <c r="G112" s="82" t="e">
        <f ca="true">+IF(AND(ISNUMBER(OFFSET('Water Data'!$E$4,0,10*ROW('Water Data'!E106))),'Data Summary'!BV112="Yes"),100-OFFSET('Water Data'!$E$4,0,10*ROW('Water Data'!E106)),NA())</f>
        <v>#N/A</v>
      </c>
      <c r="H112" s="82" t="e">
        <f ca="true">+IF(AND(ISNUMBER(OFFSET('Water Data'!$E$6,0,10*ROW('Water Data'!E106))),'Data Summary'!BW112="Yes"),OFFSET('Water Data'!$E$6,0,10*ROW('Water Data'!E106)),NA())</f>
        <v>#N/A</v>
      </c>
      <c r="I112" s="82" t="e">
        <f ca="true">+IF(AND(ISNUMBER(OFFSET('Water Data'!$E$9,0,10*ROW('Water Data'!E106))),'Data Summary'!BX112="Yes"),OFFSET('Water Data'!$E$9,0,10*ROW('Water Data'!E106)),NA())</f>
        <v>#N/A</v>
      </c>
      <c r="J112" s="82" t="e">
        <f ca="true">+IF(AND(ISNUMBER(OFFSET('Water Data'!$F$4,0,10*ROW('Water Data'!F106))),'Data Summary'!BY112="Yes"),100-OFFSET('Water Data'!$F$4,0,10*ROW('Water Data'!F106)),NA())</f>
        <v>#N/A</v>
      </c>
      <c r="K112" s="82" t="e">
        <f ca="true">+IF(AND(ISNUMBER(OFFSET('Water Data'!$F$6,0,10*ROW('Water Data'!F106))),'Data Summary'!BZ112="Yes"),OFFSET('Water Data'!$F$6,0,10*ROW('Water Data'!F106)),NA())</f>
        <v>#N/A</v>
      </c>
      <c r="L112" s="82" t="e">
        <f ca="true">+IF(AND(ISNUMBER(OFFSET('Water Data'!$F$9,0,10*ROW('Water Data'!F106))),'Data Summary'!CA112="Yes"),OFFSET('Water Data'!$F$9,0,10*ROW('Water Data'!F106)),NA())</f>
        <v>#N/A</v>
      </c>
      <c r="M112" s="82" t="e">
        <f ca="true">+IF(AND(ISNUMBER(OFFSET('Water Data'!$G$4,0,10*ROW('Water Data'!G106))),'Data Summary'!CB112="Yes"),100-OFFSET('Water Data'!$G$4,0,10*ROW('Water Data'!G106)),NA())</f>
        <v>#N/A</v>
      </c>
      <c r="N112" s="82" t="e">
        <f ca="true">+IF(AND(ISNUMBER(OFFSET('Water Data'!$G$6,0,10*ROW('Water Data'!G106))),'Data Summary'!CC112="Yes"),OFFSET('Water Data'!$G$6,0,10*ROW('Water Data'!G106)),NA())</f>
        <v>#N/A</v>
      </c>
      <c r="O112" s="82" t="e">
        <f ca="true">+IF(AND(ISNUMBER(OFFSET('Water Data'!$G$9,0,10*ROW('Water Data'!G106))),'Data Summary'!CD112="Yes"),OFFSET('Water Data'!$G$9,0,10*ROW('Water Data'!G106)),NA())</f>
        <v>#N/A</v>
      </c>
      <c r="P112" s="82" t="e">
        <f ca="true">+IF(AND(ISNUMBER(OFFSET('Water Data'!$H$4,0,10*ROW('Water Data'!H106))),'Data Summary'!CE112="Yes"),100-OFFSET('Water Data'!$H$4,0,10*ROW('Water Data'!H106)),NA())</f>
        <v>#N/A</v>
      </c>
      <c r="Q112" s="82" t="e">
        <f ca="true">+IF(AND(ISNUMBER(OFFSET('Water Data'!$H$6,0,10*ROW('Water Data'!H106))),'Data Summary'!CF112="Yes"),OFFSET('Water Data'!$H$6,0,10*ROW('Water Data'!H106)),NA())</f>
        <v>#N/A</v>
      </c>
      <c r="R112" s="82" t="e">
        <f ca="true">+IF(AND(ISNUMBER(OFFSET('Water Data'!$H$9,0,10*ROW('Water Data'!H106))),'Data Summary'!CG112="Yes"),OFFSET('Water Data'!$H$9,0,10*ROW('Water Data'!H106)),NA())</f>
        <v>#N/A</v>
      </c>
      <c r="S112" s="82" t="e">
        <f ca="true">+IF(AND(ISNUMBER(OFFSET('Water Data'!$I$4,0,10*ROW('Water Data'!I106))),'Data Summary'!CH112="Yes"),100-OFFSET('Water Data'!$I$4,0,10*ROW('Water Data'!I106)),NA())</f>
        <v>#N/A</v>
      </c>
      <c r="T112" s="82" t="e">
        <f ca="true">+IF(AND(ISNUMBER(OFFSET('Water Data'!$I$6,0,10*ROW('Water Data'!I106))),'Data Summary'!CI112="Yes"),OFFSET('Water Data'!$I$6,0,10*ROW('Water Data'!I106)),NA())</f>
        <v>#N/A</v>
      </c>
      <c r="U112" s="82" t="e">
        <f ca="true">+IF(AND(ISNUMBER(OFFSET('Water Data'!$I$9,0,10*ROW('Water Data'!I106))),'Data Summary'!CJ112="Yes"),OFFSET('Water Data'!$I$9,0,10*ROW('Water Data'!I106)),NA())</f>
        <v>#N/A</v>
      </c>
      <c r="V112" s="83" t="e">
        <f ca="true">+IF(AND(ISNUMBER(OFFSET('Sanitation Data'!$D$4,0,10*ROW('Sanitation Data'!D106))),'Data Summary'!CK112="Yes"),100-OFFSET('Sanitation Data'!$D$4,0,10*ROW('Sanitation Data'!D106)),NA())</f>
        <v>#N/A</v>
      </c>
      <c r="W112" s="83" t="e">
        <f ca="true">+IF(AND(ISNUMBER(OFFSET('Sanitation Data'!$D$6,0,10*ROW('Sanitation Data'!D106))),'Data Summary'!CL112="Yes"),OFFSET('Sanitation Data'!$D$6,0,10*ROW('Sanitation Data'!D106)),NA())</f>
        <v>#N/A</v>
      </c>
      <c r="X112" s="83" t="e">
        <f ca="true">+IF(AND(ISNUMBER(OFFSET('Sanitation Data'!$D$10,0,10*ROW('Sanitation Data'!D106))),'Data Summary'!CM112="Yes"),OFFSET('Sanitation Data'!$D$10,0,10*ROW('Sanitation Data'!D106)),NA())</f>
        <v>#N/A</v>
      </c>
      <c r="Y112" s="83" t="e">
        <f ca="true">+IF(AND(ISNUMBER(OFFSET('Sanitation Data'!$D$11,0,10*ROW('Sanitation Data'!D106))),'Data Summary'!CN112="Yes"),OFFSET('Sanitation Data'!$D$11,0,10*ROW('Sanitation Data'!D106)),NA())</f>
        <v>#N/A</v>
      </c>
      <c r="Z112" s="83" t="e">
        <f ca="true">+IF(AND(ISNUMBER(OFFSET('Sanitation Data'!$D$12,0,10*ROW('Sanitation Data'!D106))),'Data Summary'!CO112="Yes"),OFFSET('Sanitation Data'!$D$12,0,10*ROW('Sanitation Data'!D106)),NA())</f>
        <v>#N/A</v>
      </c>
      <c r="AA112" s="83" t="e">
        <f ca="true">+IF(AND(ISNUMBER(OFFSET('Sanitation Data'!$E$4,0,10*ROW('Sanitation Data'!E106))),'Data Summary'!CP112="Yes"),100-OFFSET('Sanitation Data'!$E$4,0,10*ROW('Sanitation Data'!E106)),NA())</f>
        <v>#N/A</v>
      </c>
      <c r="AB112" s="83" t="e">
        <f ca="true">+IF(AND(ISNUMBER(OFFSET('Sanitation Data'!$E$6,0,10*ROW('Sanitation Data'!E106))),'Data Summary'!CQ112="Yes"),OFFSET('Sanitation Data'!$E$6,0,10*ROW('Sanitation Data'!E106)),NA())</f>
        <v>#N/A</v>
      </c>
      <c r="AC112" s="83" t="e">
        <f ca="true">+IF(AND(ISNUMBER(OFFSET('Sanitation Data'!$E$10,0,10*ROW('Sanitation Data'!E106))),'Data Summary'!CR112="Yes"),OFFSET('Sanitation Data'!$E$10,0,10*ROW('Sanitation Data'!E106)),NA())</f>
        <v>#N/A</v>
      </c>
      <c r="AD112" s="83" t="e">
        <f ca="true">+IF(AND(ISNUMBER(OFFSET('Sanitation Data'!$E$11,0,10*ROW('Sanitation Data'!E106))),'Data Summary'!CS112="Yes"),OFFSET('Sanitation Data'!$E$11,0,10*ROW('Sanitation Data'!E106)),NA())</f>
        <v>#N/A</v>
      </c>
      <c r="AE112" s="83" t="e">
        <f ca="true">+IF(AND(ISNUMBER(OFFSET('Sanitation Data'!$E$12,0,10*ROW('Sanitation Data'!E106))),'Data Summary'!CT112="Yes"),OFFSET('Sanitation Data'!$E$12,0,10*ROW('Sanitation Data'!E106)),NA())</f>
        <v>#N/A</v>
      </c>
      <c r="AF112" s="83" t="e">
        <f ca="true">+IF(AND(ISNUMBER(OFFSET('Sanitation Data'!$F$4,0,10*ROW('Sanitation Data'!F106))),'Data Summary'!CU112="Yes"),100-OFFSET('Sanitation Data'!$F$4,0,10*ROW('Sanitation Data'!F106)),NA())</f>
        <v>#N/A</v>
      </c>
      <c r="AG112" s="83" t="e">
        <f ca="true">+IF(AND(ISNUMBER(OFFSET('Sanitation Data'!$F$6,0,10*ROW('Sanitation Data'!F106))),'Data Summary'!CV112="Yes"),OFFSET('Sanitation Data'!$F$6,0,10*ROW('Sanitation Data'!F106)),NA())</f>
        <v>#N/A</v>
      </c>
      <c r="AH112" s="83" t="e">
        <f ca="true">+IF(AND(ISNUMBER(OFFSET('Sanitation Data'!$F$10,0,10*ROW('Sanitation Data'!F106))),'Data Summary'!CW112="Yes"),OFFSET('Sanitation Data'!$F$10,0,10*ROW('Sanitation Data'!F106)),NA())</f>
        <v>#N/A</v>
      </c>
      <c r="AI112" s="83" t="e">
        <f ca="true">+IF(AND(ISNUMBER(OFFSET('Sanitation Data'!$F$11,0,10*ROW('Sanitation Data'!F106))),'Data Summary'!CX112="Yes"),OFFSET('Sanitation Data'!$F$11,0,10*ROW('Sanitation Data'!F106)),NA())</f>
        <v>#N/A</v>
      </c>
      <c r="AJ112" s="83" t="e">
        <f ca="true">+IF(AND(ISNUMBER(OFFSET('Sanitation Data'!$F$12,0,10*ROW('Sanitation Data'!F106))),'Data Summary'!CY112="Yes"),OFFSET('Sanitation Data'!$F$12,0,10*ROW('Sanitation Data'!F106)),NA())</f>
        <v>#N/A</v>
      </c>
      <c r="AK112" s="83" t="e">
        <f ca="true">+IF(AND(ISNUMBER(OFFSET('Sanitation Data'!$G$4,0,10*ROW('Sanitation Data'!G106))),'Data Summary'!CZ112="Yes"),100-OFFSET('Sanitation Data'!$G$4,0,10*ROW('Sanitation Data'!G106)),NA())</f>
        <v>#N/A</v>
      </c>
      <c r="AL112" s="83" t="e">
        <f ca="true">+IF(AND(ISNUMBER(OFFSET('Sanitation Data'!$G$6,0,10*ROW('Sanitation Data'!G106))),'Data Summary'!DA112="Yes"),OFFSET('Sanitation Data'!$G$6,0,10*ROW('Sanitation Data'!G106)),NA())</f>
        <v>#N/A</v>
      </c>
      <c r="AM112" s="83" t="e">
        <f ca="true">+IF(AND(ISNUMBER(OFFSET('Sanitation Data'!$G$10,0,10*ROW('Sanitation Data'!G106))),'Data Summary'!DB112="Yes"),OFFSET('Sanitation Data'!$G$10,0,10*ROW('Sanitation Data'!G106)),NA())</f>
        <v>#N/A</v>
      </c>
      <c r="AN112" s="83" t="e">
        <f ca="true">+IF(AND(ISNUMBER(OFFSET('Sanitation Data'!$G$11,0,10*ROW('Sanitation Data'!G106))),'Data Summary'!DC112="Yes"),OFFSET('Sanitation Data'!$G$11,0,10*ROW('Sanitation Data'!G106)),NA())</f>
        <v>#N/A</v>
      </c>
      <c r="AO112" s="83" t="e">
        <f ca="true">+IF(AND(ISNUMBER(OFFSET('Sanitation Data'!$G$12,0,10*ROW('Sanitation Data'!G106))),'Data Summary'!DD112="Yes"),OFFSET('Sanitation Data'!$G$12,0,10*ROW('Sanitation Data'!G106)),NA())</f>
        <v>#N/A</v>
      </c>
      <c r="AP112" s="83" t="e">
        <f ca="true">+IF(AND(ISNUMBER(OFFSET('Sanitation Data'!$H$4,0,10*ROW('Sanitation Data'!H106))),'Data Summary'!DE112="Yes"),100-OFFSET('Sanitation Data'!$H$4,0,10*ROW('Sanitation Data'!H106)),NA())</f>
        <v>#N/A</v>
      </c>
      <c r="AQ112" s="83" t="e">
        <f ca="true">+IF(AND(ISNUMBER(OFFSET('Sanitation Data'!$H$6,0,10*ROW('Sanitation Data'!H106))),'Data Summary'!DF112="Yes"),OFFSET('Sanitation Data'!$H$6,0,10*ROW('Sanitation Data'!H106)),NA())</f>
        <v>#N/A</v>
      </c>
      <c r="AR112" s="83" t="e">
        <f ca="true">+IF(AND(ISNUMBER(OFFSET('Sanitation Data'!$H$10,0,10*ROW('Sanitation Data'!H106))),'Data Summary'!DG112="Yes"),OFFSET('Sanitation Data'!$H$10,0,10*ROW('Sanitation Data'!H106)),NA())</f>
        <v>#N/A</v>
      </c>
      <c r="AS112" s="83" t="e">
        <f ca="true">+IF(AND(ISNUMBER(OFFSET('Sanitation Data'!$H$11,0,10*ROW('Sanitation Data'!H106))),'Data Summary'!DH112="Yes"),OFFSET('Sanitation Data'!$H$11,0,10*ROW('Sanitation Data'!H106)),NA())</f>
        <v>#N/A</v>
      </c>
      <c r="AT112" s="83" t="e">
        <f ca="true">+IF(AND(ISNUMBER(OFFSET('Sanitation Data'!$H$12,0,10*ROW('Sanitation Data'!H106))),'Data Summary'!DI112="Yes"),OFFSET('Sanitation Data'!$H$12,0,10*ROW('Sanitation Data'!H106)),NA())</f>
        <v>#N/A</v>
      </c>
      <c r="AU112" s="83" t="e">
        <f ca="true">+IF(AND(ISNUMBER(OFFSET('Sanitation Data'!$I$4,0,10*ROW('Sanitation Data'!I106))),'Data Summary'!DJ112="Yes"),100-OFFSET('Sanitation Data'!$I$4,0,10*ROW('Sanitation Data'!I106)),NA())</f>
        <v>#N/A</v>
      </c>
      <c r="AV112" s="83" t="e">
        <f ca="true">+IF(AND(ISNUMBER(OFFSET('Sanitation Data'!$I$6,0,10*ROW('Sanitation Data'!I106))),'Data Summary'!DK112="Yes"),OFFSET('Sanitation Data'!$I$6,0,10*ROW('Sanitation Data'!I106)),NA())</f>
        <v>#N/A</v>
      </c>
      <c r="AW112" s="83" t="e">
        <f ca="true">+IF(AND(ISNUMBER(OFFSET('Sanitation Data'!$I$10,0,10*ROW('Sanitation Data'!I106))),'Data Summary'!DL112="Yes"),OFFSET('Sanitation Data'!$I$10,0,10*ROW('Sanitation Data'!I106)),NA())</f>
        <v>#N/A</v>
      </c>
      <c r="AX112" s="83" t="e">
        <f ca="true">+IF(AND(ISNUMBER(OFFSET('Sanitation Data'!$I$11,0,10*ROW('Sanitation Data'!I106))),'Data Summary'!DM112="Yes"),OFFSET('Sanitation Data'!$I$11,0,10*ROW('Sanitation Data'!I106)),NA())</f>
        <v>#N/A</v>
      </c>
      <c r="AY112" s="83" t="e">
        <f ca="true">+IF(AND(ISNUMBER(OFFSET('Sanitation Data'!$I$12,0,10*ROW('Sanitation Data'!I106))),'Data Summary'!DN112="Yes"),OFFSET('Sanitation Data'!$I$12,0,10*ROW('Sanitation Data'!I106)),NA())</f>
        <v>#N/A</v>
      </c>
      <c r="AZ112" s="84" t="e">
        <f ca="true">+IF(AND(ISNUMBER(OFFSET('Hygiene Data'!$D$5,0,10*ROW('Hygiene Data'!D106))),'Data Summary'!DO112="Yes"),OFFSET('Hygiene Data'!$D$5,0,10*ROW('Hygiene Data'!D106)),NA())</f>
        <v>#N/A</v>
      </c>
      <c r="BA112" s="84" t="e">
        <f ca="true">+IF(AND(ISNUMBER(OFFSET('Hygiene Data'!$D$7,0,10*ROW('Hygiene Data'!D106))),'Data Summary'!DP112="Yes"),OFFSET('Hygiene Data'!$D$7,0,10*ROW('Hygiene Data'!D106)),NA())</f>
        <v>#N/A</v>
      </c>
      <c r="BB112" s="84" t="e">
        <f ca="true">+IF(AND(ISNUMBER(OFFSET('Hygiene Data'!$D$9,0,10*ROW('Hygiene Data'!D106))),'Data Summary'!DQ112="Yes"),OFFSET('Hygiene Data'!$D$9,0,10*ROW('Hygiene Data'!D106)),NA())</f>
        <v>#N/A</v>
      </c>
      <c r="BC112" s="84" t="e">
        <f ca="true">+IF(AND(ISNUMBER(OFFSET('Hygiene Data'!$E$5,0,10*ROW('Hygiene Data'!E106))),'Data Summary'!DR112="Yes"),OFFSET('Hygiene Data'!$E$5,0,10*ROW('Hygiene Data'!E106)),NA())</f>
        <v>#N/A</v>
      </c>
      <c r="BD112" s="84" t="e">
        <f ca="true">+IF(AND(ISNUMBER(OFFSET('Hygiene Data'!$E$7,0,10*ROW('Hygiene Data'!E106))),'Data Summary'!DS112="Yes"),OFFSET('Hygiene Data'!$E$7,0,10*ROW('Hygiene Data'!E106)),NA())</f>
        <v>#N/A</v>
      </c>
      <c r="BE112" s="84" t="e">
        <f ca="true">+IF(AND(ISNUMBER(OFFSET('Hygiene Data'!$E$9,0,10*ROW('Hygiene Data'!E106))),'Data Summary'!DT112="Yes"),OFFSET('Hygiene Data'!$E$9,0,10*ROW('Hygiene Data'!E106)),NA())</f>
        <v>#N/A</v>
      </c>
      <c r="BF112" s="84" t="e">
        <f ca="true">+IF(AND(ISNUMBER(OFFSET('Hygiene Data'!$F$5,0,10*ROW('Hygiene Data'!F106))),'Data Summary'!DU112="Yes"),OFFSET('Hygiene Data'!$F$5,0,10*ROW('Hygiene Data'!F106)),NA())</f>
        <v>#N/A</v>
      </c>
      <c r="BG112" s="84" t="e">
        <f ca="true">+IF(AND(ISNUMBER(OFFSET('Hygiene Data'!$F$7,0,10*ROW('Hygiene Data'!F106))),'Data Summary'!DV112="Yes"),OFFSET('Hygiene Data'!$F$7,0,10*ROW('Hygiene Data'!F106)),NA())</f>
        <v>#N/A</v>
      </c>
      <c r="BH112" s="84" t="e">
        <f ca="true">+IF(AND(ISNUMBER(OFFSET('Hygiene Data'!$F$9,0,10*ROW('Hygiene Data'!F106))),'Data Summary'!DW112="Yes"),OFFSET('Hygiene Data'!$F$9,0,10*ROW('Hygiene Data'!F106)),NA())</f>
        <v>#N/A</v>
      </c>
      <c r="BI112" s="84" t="e">
        <f ca="true">+IF(AND(ISNUMBER(OFFSET('Hygiene Data'!$G$5,0,10*ROW('Hygiene Data'!G106))),'Data Summary'!DX112="Yes"),OFFSET('Hygiene Data'!$G$5,0,10*ROW('Hygiene Data'!G106)),NA())</f>
        <v>#N/A</v>
      </c>
      <c r="BJ112" s="84" t="e">
        <f ca="true">+IF(AND(ISNUMBER(OFFSET('Hygiene Data'!$G$7,0,10*ROW('Hygiene Data'!G106))),'Data Summary'!DY112="Yes"),OFFSET('Hygiene Data'!$G$7,0,10*ROW('Hygiene Data'!G106)),NA())</f>
        <v>#N/A</v>
      </c>
      <c r="BK112" s="84" t="e">
        <f ca="true">+IF(AND(ISNUMBER(OFFSET('Hygiene Data'!$G$9,0,10*ROW('Hygiene Data'!G106))),'Data Summary'!DZ112="Yes"),OFFSET('Hygiene Data'!$G$9,0,10*ROW('Hygiene Data'!G106)),NA())</f>
        <v>#N/A</v>
      </c>
      <c r="BL112" s="84" t="e">
        <f ca="true">+IF(AND(ISNUMBER(OFFSET('Hygiene Data'!$H$5,0,10*ROW('Hygiene Data'!H106))),'Data Summary'!EA112="Yes"),OFFSET('Hygiene Data'!$H$5,0,10*ROW('Hygiene Data'!H106)),NA())</f>
        <v>#N/A</v>
      </c>
      <c r="BM112" s="84" t="e">
        <f ca="true">+IF(AND(ISNUMBER(OFFSET('Hygiene Data'!$H$7,0,10*ROW('Hygiene Data'!H106))),'Data Summary'!EB112="Yes"),OFFSET('Hygiene Data'!$H$7,0,10*ROW('Hygiene Data'!H106)),NA())</f>
        <v>#N/A</v>
      </c>
      <c r="BN112" s="84" t="e">
        <f ca="true">+IF(AND(ISNUMBER(OFFSET('Hygiene Data'!$H$9,0,10*ROW('Hygiene Data'!H106))),'Data Summary'!EC112="Yes"),OFFSET('Hygiene Data'!$H$9,0,10*ROW('Hygiene Data'!H106)),NA())</f>
        <v>#N/A</v>
      </c>
      <c r="BO112" s="84" t="e">
        <f ca="true">+IF(AND(ISNUMBER(OFFSET('Hygiene Data'!$I$5,0,10*ROW('Hygiene Data'!I106))),'Data Summary'!ED112="Yes"),OFFSET('Hygiene Data'!$I$5,0,10*ROW('Hygiene Data'!I106)),NA())</f>
        <v>#N/A</v>
      </c>
      <c r="BP112" s="84" t="e">
        <f ca="true">+IF(AND(ISNUMBER(OFFSET('Hygiene Data'!$I$7,0,10*ROW('Hygiene Data'!I106))),'Data Summary'!EE112="Yes"),OFFSET('Hygiene Data'!$I$7,0,10*ROW('Hygiene Data'!I106)),NA())</f>
        <v>#N/A</v>
      </c>
      <c r="BQ112" s="84" t="e">
        <f ca="true">+IF(AND(ISNUMBER(OFFSET('Hygiene Data'!$I$9,0,10*ROW('Hygiene Data'!I106))),'Data Summary'!EF112="Yes"),OFFSET('Hygiene Data'!$I$9,0,10*ROW('Hygiene Data'!I106)),NA())</f>
        <v>#N/A</v>
      </c>
    </row>
    <row xmlns:x14ac="http://schemas.microsoft.com/office/spreadsheetml/2009/9/ac" r="113" x14ac:dyDescent="0.2">
      <c r="A113" s="375" t="e">
        <f ca="true">+RIGHT('Data Summary'!A113,LEN('Data Summary'!A113)-9)</f>
        <v>#VALUE!</v>
      </c>
      <c r="B113" s="36" t="str">
        <f ca="true">+IF(ISTEXT('Data Summary'!B113),'Data Summary'!B113,"")</f>
        <v/>
      </c>
      <c r="C113" s="325" t="e">
        <f ca="true">+VALUE('Data Summary'!C113)</f>
        <v>#VALUE!</v>
      </c>
      <c r="D113" s="82" t="e">
        <f ca="true">+IF(AND(ISNUMBER(OFFSET('Water Data'!$D$4,0,10*ROW('Water Data'!D107))),'Data Summary'!BS113="Yes"),100-OFFSET('Water Data'!$D$4,0,10*ROW('Water Data'!D107)),NA())</f>
        <v>#N/A</v>
      </c>
      <c r="E113" s="82" t="e">
        <f ca="true">+IF(AND(ISNUMBER(OFFSET('Water Data'!$D$6,0,10*ROW('Water Data'!D107))),'Data Summary'!BT113="Yes"),OFFSET('Water Data'!$D$6,0,10*ROW('Water Data'!D107)),NA())</f>
        <v>#N/A</v>
      </c>
      <c r="F113" s="82" t="e">
        <f ca="true">+IF(AND(ISNUMBER(OFFSET('Water Data'!$D$9,0,10*ROW('Water Data'!D107))),'Data Summary'!BU113="Yes"),OFFSET('Water Data'!$D$9,0,10*ROW('Water Data'!D107)),NA())</f>
        <v>#N/A</v>
      </c>
      <c r="G113" s="82" t="e">
        <f ca="true">+IF(AND(ISNUMBER(OFFSET('Water Data'!$E$4,0,10*ROW('Water Data'!E107))),'Data Summary'!BV113="Yes"),100-OFFSET('Water Data'!$E$4,0,10*ROW('Water Data'!E107)),NA())</f>
        <v>#N/A</v>
      </c>
      <c r="H113" s="82" t="e">
        <f ca="true">+IF(AND(ISNUMBER(OFFSET('Water Data'!$E$6,0,10*ROW('Water Data'!E107))),'Data Summary'!BW113="Yes"),OFFSET('Water Data'!$E$6,0,10*ROW('Water Data'!E107)),NA())</f>
        <v>#N/A</v>
      </c>
      <c r="I113" s="82" t="e">
        <f ca="true">+IF(AND(ISNUMBER(OFFSET('Water Data'!$E$9,0,10*ROW('Water Data'!E107))),'Data Summary'!BX113="Yes"),OFFSET('Water Data'!$E$9,0,10*ROW('Water Data'!E107)),NA())</f>
        <v>#N/A</v>
      </c>
      <c r="J113" s="82" t="e">
        <f ca="true">+IF(AND(ISNUMBER(OFFSET('Water Data'!$F$4,0,10*ROW('Water Data'!F107))),'Data Summary'!BY113="Yes"),100-OFFSET('Water Data'!$F$4,0,10*ROW('Water Data'!F107)),NA())</f>
        <v>#N/A</v>
      </c>
      <c r="K113" s="82" t="e">
        <f ca="true">+IF(AND(ISNUMBER(OFFSET('Water Data'!$F$6,0,10*ROW('Water Data'!F107))),'Data Summary'!BZ113="Yes"),OFFSET('Water Data'!$F$6,0,10*ROW('Water Data'!F107)),NA())</f>
        <v>#N/A</v>
      </c>
      <c r="L113" s="82" t="e">
        <f ca="true">+IF(AND(ISNUMBER(OFFSET('Water Data'!$F$9,0,10*ROW('Water Data'!F107))),'Data Summary'!CA113="Yes"),OFFSET('Water Data'!$F$9,0,10*ROW('Water Data'!F107)),NA())</f>
        <v>#N/A</v>
      </c>
      <c r="M113" s="82" t="e">
        <f ca="true">+IF(AND(ISNUMBER(OFFSET('Water Data'!$G$4,0,10*ROW('Water Data'!G107))),'Data Summary'!CB113="Yes"),100-OFFSET('Water Data'!$G$4,0,10*ROW('Water Data'!G107)),NA())</f>
        <v>#N/A</v>
      </c>
      <c r="N113" s="82" t="e">
        <f ca="true">+IF(AND(ISNUMBER(OFFSET('Water Data'!$G$6,0,10*ROW('Water Data'!G107))),'Data Summary'!CC113="Yes"),OFFSET('Water Data'!$G$6,0,10*ROW('Water Data'!G107)),NA())</f>
        <v>#N/A</v>
      </c>
      <c r="O113" s="82" t="e">
        <f ca="true">+IF(AND(ISNUMBER(OFFSET('Water Data'!$G$9,0,10*ROW('Water Data'!G107))),'Data Summary'!CD113="Yes"),OFFSET('Water Data'!$G$9,0,10*ROW('Water Data'!G107)),NA())</f>
        <v>#N/A</v>
      </c>
      <c r="P113" s="82" t="e">
        <f ca="true">+IF(AND(ISNUMBER(OFFSET('Water Data'!$H$4,0,10*ROW('Water Data'!H107))),'Data Summary'!CE113="Yes"),100-OFFSET('Water Data'!$H$4,0,10*ROW('Water Data'!H107)),NA())</f>
        <v>#N/A</v>
      </c>
      <c r="Q113" s="82" t="e">
        <f ca="true">+IF(AND(ISNUMBER(OFFSET('Water Data'!$H$6,0,10*ROW('Water Data'!H107))),'Data Summary'!CF113="Yes"),OFFSET('Water Data'!$H$6,0,10*ROW('Water Data'!H107)),NA())</f>
        <v>#N/A</v>
      </c>
      <c r="R113" s="82" t="e">
        <f ca="true">+IF(AND(ISNUMBER(OFFSET('Water Data'!$H$9,0,10*ROW('Water Data'!H107))),'Data Summary'!CG113="Yes"),OFFSET('Water Data'!$H$9,0,10*ROW('Water Data'!H107)),NA())</f>
        <v>#N/A</v>
      </c>
      <c r="S113" s="82" t="e">
        <f ca="true">+IF(AND(ISNUMBER(OFFSET('Water Data'!$I$4,0,10*ROW('Water Data'!I107))),'Data Summary'!CH113="Yes"),100-OFFSET('Water Data'!$I$4,0,10*ROW('Water Data'!I107)),NA())</f>
        <v>#N/A</v>
      </c>
      <c r="T113" s="82" t="e">
        <f ca="true">+IF(AND(ISNUMBER(OFFSET('Water Data'!$I$6,0,10*ROW('Water Data'!I107))),'Data Summary'!CI113="Yes"),OFFSET('Water Data'!$I$6,0,10*ROW('Water Data'!I107)),NA())</f>
        <v>#N/A</v>
      </c>
      <c r="U113" s="82" t="e">
        <f ca="true">+IF(AND(ISNUMBER(OFFSET('Water Data'!$I$9,0,10*ROW('Water Data'!I107))),'Data Summary'!CJ113="Yes"),OFFSET('Water Data'!$I$9,0,10*ROW('Water Data'!I107)),NA())</f>
        <v>#N/A</v>
      </c>
      <c r="V113" s="83" t="e">
        <f ca="true">+IF(AND(ISNUMBER(OFFSET('Sanitation Data'!$D$4,0,10*ROW('Sanitation Data'!D107))),'Data Summary'!CK113="Yes"),100-OFFSET('Sanitation Data'!$D$4,0,10*ROW('Sanitation Data'!D107)),NA())</f>
        <v>#N/A</v>
      </c>
      <c r="W113" s="83" t="e">
        <f ca="true">+IF(AND(ISNUMBER(OFFSET('Sanitation Data'!$D$6,0,10*ROW('Sanitation Data'!D107))),'Data Summary'!CL113="Yes"),OFFSET('Sanitation Data'!$D$6,0,10*ROW('Sanitation Data'!D107)),NA())</f>
        <v>#N/A</v>
      </c>
      <c r="X113" s="83" t="e">
        <f ca="true">+IF(AND(ISNUMBER(OFFSET('Sanitation Data'!$D$10,0,10*ROW('Sanitation Data'!D107))),'Data Summary'!CM113="Yes"),OFFSET('Sanitation Data'!$D$10,0,10*ROW('Sanitation Data'!D107)),NA())</f>
        <v>#N/A</v>
      </c>
      <c r="Y113" s="83" t="e">
        <f ca="true">+IF(AND(ISNUMBER(OFFSET('Sanitation Data'!$D$11,0,10*ROW('Sanitation Data'!D107))),'Data Summary'!CN113="Yes"),OFFSET('Sanitation Data'!$D$11,0,10*ROW('Sanitation Data'!D107)),NA())</f>
        <v>#N/A</v>
      </c>
      <c r="Z113" s="83" t="e">
        <f ca="true">+IF(AND(ISNUMBER(OFFSET('Sanitation Data'!$D$12,0,10*ROW('Sanitation Data'!D107))),'Data Summary'!CO113="Yes"),OFFSET('Sanitation Data'!$D$12,0,10*ROW('Sanitation Data'!D107)),NA())</f>
        <v>#N/A</v>
      </c>
      <c r="AA113" s="83" t="e">
        <f ca="true">+IF(AND(ISNUMBER(OFFSET('Sanitation Data'!$E$4,0,10*ROW('Sanitation Data'!E107))),'Data Summary'!CP113="Yes"),100-OFFSET('Sanitation Data'!$E$4,0,10*ROW('Sanitation Data'!E107)),NA())</f>
        <v>#N/A</v>
      </c>
      <c r="AB113" s="83" t="e">
        <f ca="true">+IF(AND(ISNUMBER(OFFSET('Sanitation Data'!$E$6,0,10*ROW('Sanitation Data'!E107))),'Data Summary'!CQ113="Yes"),OFFSET('Sanitation Data'!$E$6,0,10*ROW('Sanitation Data'!E107)),NA())</f>
        <v>#N/A</v>
      </c>
      <c r="AC113" s="83" t="e">
        <f ca="true">+IF(AND(ISNUMBER(OFFSET('Sanitation Data'!$E$10,0,10*ROW('Sanitation Data'!E107))),'Data Summary'!CR113="Yes"),OFFSET('Sanitation Data'!$E$10,0,10*ROW('Sanitation Data'!E107)),NA())</f>
        <v>#N/A</v>
      </c>
      <c r="AD113" s="83" t="e">
        <f ca="true">+IF(AND(ISNUMBER(OFFSET('Sanitation Data'!$E$11,0,10*ROW('Sanitation Data'!E107))),'Data Summary'!CS113="Yes"),OFFSET('Sanitation Data'!$E$11,0,10*ROW('Sanitation Data'!E107)),NA())</f>
        <v>#N/A</v>
      </c>
      <c r="AE113" s="83" t="e">
        <f ca="true">+IF(AND(ISNUMBER(OFFSET('Sanitation Data'!$E$12,0,10*ROW('Sanitation Data'!E107))),'Data Summary'!CT113="Yes"),OFFSET('Sanitation Data'!$E$12,0,10*ROW('Sanitation Data'!E107)),NA())</f>
        <v>#N/A</v>
      </c>
      <c r="AF113" s="83" t="e">
        <f ca="true">+IF(AND(ISNUMBER(OFFSET('Sanitation Data'!$F$4,0,10*ROW('Sanitation Data'!F107))),'Data Summary'!CU113="Yes"),100-OFFSET('Sanitation Data'!$F$4,0,10*ROW('Sanitation Data'!F107)),NA())</f>
        <v>#N/A</v>
      </c>
      <c r="AG113" s="83" t="e">
        <f ca="true">+IF(AND(ISNUMBER(OFFSET('Sanitation Data'!$F$6,0,10*ROW('Sanitation Data'!F107))),'Data Summary'!CV113="Yes"),OFFSET('Sanitation Data'!$F$6,0,10*ROW('Sanitation Data'!F107)),NA())</f>
        <v>#N/A</v>
      </c>
      <c r="AH113" s="83" t="e">
        <f ca="true">+IF(AND(ISNUMBER(OFFSET('Sanitation Data'!$F$10,0,10*ROW('Sanitation Data'!F107))),'Data Summary'!CW113="Yes"),OFFSET('Sanitation Data'!$F$10,0,10*ROW('Sanitation Data'!F107)),NA())</f>
        <v>#N/A</v>
      </c>
      <c r="AI113" s="83" t="e">
        <f ca="true">+IF(AND(ISNUMBER(OFFSET('Sanitation Data'!$F$11,0,10*ROW('Sanitation Data'!F107))),'Data Summary'!CX113="Yes"),OFFSET('Sanitation Data'!$F$11,0,10*ROW('Sanitation Data'!F107)),NA())</f>
        <v>#N/A</v>
      </c>
      <c r="AJ113" s="83" t="e">
        <f ca="true">+IF(AND(ISNUMBER(OFFSET('Sanitation Data'!$F$12,0,10*ROW('Sanitation Data'!F107))),'Data Summary'!CY113="Yes"),OFFSET('Sanitation Data'!$F$12,0,10*ROW('Sanitation Data'!F107)),NA())</f>
        <v>#N/A</v>
      </c>
      <c r="AK113" s="83" t="e">
        <f ca="true">+IF(AND(ISNUMBER(OFFSET('Sanitation Data'!$G$4,0,10*ROW('Sanitation Data'!G107))),'Data Summary'!CZ113="Yes"),100-OFFSET('Sanitation Data'!$G$4,0,10*ROW('Sanitation Data'!G107)),NA())</f>
        <v>#N/A</v>
      </c>
      <c r="AL113" s="83" t="e">
        <f ca="true">+IF(AND(ISNUMBER(OFFSET('Sanitation Data'!$G$6,0,10*ROW('Sanitation Data'!G107))),'Data Summary'!DA113="Yes"),OFFSET('Sanitation Data'!$G$6,0,10*ROW('Sanitation Data'!G107)),NA())</f>
        <v>#N/A</v>
      </c>
      <c r="AM113" s="83" t="e">
        <f ca="true">+IF(AND(ISNUMBER(OFFSET('Sanitation Data'!$G$10,0,10*ROW('Sanitation Data'!G107))),'Data Summary'!DB113="Yes"),OFFSET('Sanitation Data'!$G$10,0,10*ROW('Sanitation Data'!G107)),NA())</f>
        <v>#N/A</v>
      </c>
      <c r="AN113" s="83" t="e">
        <f ca="true">+IF(AND(ISNUMBER(OFFSET('Sanitation Data'!$G$11,0,10*ROW('Sanitation Data'!G107))),'Data Summary'!DC113="Yes"),OFFSET('Sanitation Data'!$G$11,0,10*ROW('Sanitation Data'!G107)),NA())</f>
        <v>#N/A</v>
      </c>
      <c r="AO113" s="83" t="e">
        <f ca="true">+IF(AND(ISNUMBER(OFFSET('Sanitation Data'!$G$12,0,10*ROW('Sanitation Data'!G107))),'Data Summary'!DD113="Yes"),OFFSET('Sanitation Data'!$G$12,0,10*ROW('Sanitation Data'!G107)),NA())</f>
        <v>#N/A</v>
      </c>
      <c r="AP113" s="83" t="e">
        <f ca="true">+IF(AND(ISNUMBER(OFFSET('Sanitation Data'!$H$4,0,10*ROW('Sanitation Data'!H107))),'Data Summary'!DE113="Yes"),100-OFFSET('Sanitation Data'!$H$4,0,10*ROW('Sanitation Data'!H107)),NA())</f>
        <v>#N/A</v>
      </c>
      <c r="AQ113" s="83" t="e">
        <f ca="true">+IF(AND(ISNUMBER(OFFSET('Sanitation Data'!$H$6,0,10*ROW('Sanitation Data'!H107))),'Data Summary'!DF113="Yes"),OFFSET('Sanitation Data'!$H$6,0,10*ROW('Sanitation Data'!H107)),NA())</f>
        <v>#N/A</v>
      </c>
      <c r="AR113" s="83" t="e">
        <f ca="true">+IF(AND(ISNUMBER(OFFSET('Sanitation Data'!$H$10,0,10*ROW('Sanitation Data'!H107))),'Data Summary'!DG113="Yes"),OFFSET('Sanitation Data'!$H$10,0,10*ROW('Sanitation Data'!H107)),NA())</f>
        <v>#N/A</v>
      </c>
      <c r="AS113" s="83" t="e">
        <f ca="true">+IF(AND(ISNUMBER(OFFSET('Sanitation Data'!$H$11,0,10*ROW('Sanitation Data'!H107))),'Data Summary'!DH113="Yes"),OFFSET('Sanitation Data'!$H$11,0,10*ROW('Sanitation Data'!H107)),NA())</f>
        <v>#N/A</v>
      </c>
      <c r="AT113" s="83" t="e">
        <f ca="true">+IF(AND(ISNUMBER(OFFSET('Sanitation Data'!$H$12,0,10*ROW('Sanitation Data'!H107))),'Data Summary'!DI113="Yes"),OFFSET('Sanitation Data'!$H$12,0,10*ROW('Sanitation Data'!H107)),NA())</f>
        <v>#N/A</v>
      </c>
      <c r="AU113" s="83" t="e">
        <f ca="true">+IF(AND(ISNUMBER(OFFSET('Sanitation Data'!$I$4,0,10*ROW('Sanitation Data'!I107))),'Data Summary'!DJ113="Yes"),100-OFFSET('Sanitation Data'!$I$4,0,10*ROW('Sanitation Data'!I107)),NA())</f>
        <v>#N/A</v>
      </c>
      <c r="AV113" s="83" t="e">
        <f ca="true">+IF(AND(ISNUMBER(OFFSET('Sanitation Data'!$I$6,0,10*ROW('Sanitation Data'!I107))),'Data Summary'!DK113="Yes"),OFFSET('Sanitation Data'!$I$6,0,10*ROW('Sanitation Data'!I107)),NA())</f>
        <v>#N/A</v>
      </c>
      <c r="AW113" s="83" t="e">
        <f ca="true">+IF(AND(ISNUMBER(OFFSET('Sanitation Data'!$I$10,0,10*ROW('Sanitation Data'!I107))),'Data Summary'!DL113="Yes"),OFFSET('Sanitation Data'!$I$10,0,10*ROW('Sanitation Data'!I107)),NA())</f>
        <v>#N/A</v>
      </c>
      <c r="AX113" s="83" t="e">
        <f ca="true">+IF(AND(ISNUMBER(OFFSET('Sanitation Data'!$I$11,0,10*ROW('Sanitation Data'!I107))),'Data Summary'!DM113="Yes"),OFFSET('Sanitation Data'!$I$11,0,10*ROW('Sanitation Data'!I107)),NA())</f>
        <v>#N/A</v>
      </c>
      <c r="AY113" s="83" t="e">
        <f ca="true">+IF(AND(ISNUMBER(OFFSET('Sanitation Data'!$I$12,0,10*ROW('Sanitation Data'!I107))),'Data Summary'!DN113="Yes"),OFFSET('Sanitation Data'!$I$12,0,10*ROW('Sanitation Data'!I107)),NA())</f>
        <v>#N/A</v>
      </c>
      <c r="AZ113" s="84" t="e">
        <f ca="true">+IF(AND(ISNUMBER(OFFSET('Hygiene Data'!$D$5,0,10*ROW('Hygiene Data'!D107))),'Data Summary'!DO113="Yes"),OFFSET('Hygiene Data'!$D$5,0,10*ROW('Hygiene Data'!D107)),NA())</f>
        <v>#N/A</v>
      </c>
      <c r="BA113" s="84" t="e">
        <f ca="true">+IF(AND(ISNUMBER(OFFSET('Hygiene Data'!$D$7,0,10*ROW('Hygiene Data'!D107))),'Data Summary'!DP113="Yes"),OFFSET('Hygiene Data'!$D$7,0,10*ROW('Hygiene Data'!D107)),NA())</f>
        <v>#N/A</v>
      </c>
      <c r="BB113" s="84" t="e">
        <f ca="true">+IF(AND(ISNUMBER(OFFSET('Hygiene Data'!$D$9,0,10*ROW('Hygiene Data'!D107))),'Data Summary'!DQ113="Yes"),OFFSET('Hygiene Data'!$D$9,0,10*ROW('Hygiene Data'!D107)),NA())</f>
        <v>#N/A</v>
      </c>
      <c r="BC113" s="84" t="e">
        <f ca="true">+IF(AND(ISNUMBER(OFFSET('Hygiene Data'!$E$5,0,10*ROW('Hygiene Data'!E107))),'Data Summary'!DR113="Yes"),OFFSET('Hygiene Data'!$E$5,0,10*ROW('Hygiene Data'!E107)),NA())</f>
        <v>#N/A</v>
      </c>
      <c r="BD113" s="84" t="e">
        <f ca="true">+IF(AND(ISNUMBER(OFFSET('Hygiene Data'!$E$7,0,10*ROW('Hygiene Data'!E107))),'Data Summary'!DS113="Yes"),OFFSET('Hygiene Data'!$E$7,0,10*ROW('Hygiene Data'!E107)),NA())</f>
        <v>#N/A</v>
      </c>
      <c r="BE113" s="84" t="e">
        <f ca="true">+IF(AND(ISNUMBER(OFFSET('Hygiene Data'!$E$9,0,10*ROW('Hygiene Data'!E107))),'Data Summary'!DT113="Yes"),OFFSET('Hygiene Data'!$E$9,0,10*ROW('Hygiene Data'!E107)),NA())</f>
        <v>#N/A</v>
      </c>
      <c r="BF113" s="84" t="e">
        <f ca="true">+IF(AND(ISNUMBER(OFFSET('Hygiene Data'!$F$5,0,10*ROW('Hygiene Data'!F107))),'Data Summary'!DU113="Yes"),OFFSET('Hygiene Data'!$F$5,0,10*ROW('Hygiene Data'!F107)),NA())</f>
        <v>#N/A</v>
      </c>
      <c r="BG113" s="84" t="e">
        <f ca="true">+IF(AND(ISNUMBER(OFFSET('Hygiene Data'!$F$7,0,10*ROW('Hygiene Data'!F107))),'Data Summary'!DV113="Yes"),OFFSET('Hygiene Data'!$F$7,0,10*ROW('Hygiene Data'!F107)),NA())</f>
        <v>#N/A</v>
      </c>
      <c r="BH113" s="84" t="e">
        <f ca="true">+IF(AND(ISNUMBER(OFFSET('Hygiene Data'!$F$9,0,10*ROW('Hygiene Data'!F107))),'Data Summary'!DW113="Yes"),OFFSET('Hygiene Data'!$F$9,0,10*ROW('Hygiene Data'!F107)),NA())</f>
        <v>#N/A</v>
      </c>
      <c r="BI113" s="84" t="e">
        <f ca="true">+IF(AND(ISNUMBER(OFFSET('Hygiene Data'!$G$5,0,10*ROW('Hygiene Data'!G107))),'Data Summary'!DX113="Yes"),OFFSET('Hygiene Data'!$G$5,0,10*ROW('Hygiene Data'!G107)),NA())</f>
        <v>#N/A</v>
      </c>
      <c r="BJ113" s="84" t="e">
        <f ca="true">+IF(AND(ISNUMBER(OFFSET('Hygiene Data'!$G$7,0,10*ROW('Hygiene Data'!G107))),'Data Summary'!DY113="Yes"),OFFSET('Hygiene Data'!$G$7,0,10*ROW('Hygiene Data'!G107)),NA())</f>
        <v>#N/A</v>
      </c>
      <c r="BK113" s="84" t="e">
        <f ca="true">+IF(AND(ISNUMBER(OFFSET('Hygiene Data'!$G$9,0,10*ROW('Hygiene Data'!G107))),'Data Summary'!DZ113="Yes"),OFFSET('Hygiene Data'!$G$9,0,10*ROW('Hygiene Data'!G107)),NA())</f>
        <v>#N/A</v>
      </c>
      <c r="BL113" s="84" t="e">
        <f ca="true">+IF(AND(ISNUMBER(OFFSET('Hygiene Data'!$H$5,0,10*ROW('Hygiene Data'!H107))),'Data Summary'!EA113="Yes"),OFFSET('Hygiene Data'!$H$5,0,10*ROW('Hygiene Data'!H107)),NA())</f>
        <v>#N/A</v>
      </c>
      <c r="BM113" s="84" t="e">
        <f ca="true">+IF(AND(ISNUMBER(OFFSET('Hygiene Data'!$H$7,0,10*ROW('Hygiene Data'!H107))),'Data Summary'!EB113="Yes"),OFFSET('Hygiene Data'!$H$7,0,10*ROW('Hygiene Data'!H107)),NA())</f>
        <v>#N/A</v>
      </c>
      <c r="BN113" s="84" t="e">
        <f ca="true">+IF(AND(ISNUMBER(OFFSET('Hygiene Data'!$H$9,0,10*ROW('Hygiene Data'!H107))),'Data Summary'!EC113="Yes"),OFFSET('Hygiene Data'!$H$9,0,10*ROW('Hygiene Data'!H107)),NA())</f>
        <v>#N/A</v>
      </c>
      <c r="BO113" s="84" t="e">
        <f ca="true">+IF(AND(ISNUMBER(OFFSET('Hygiene Data'!$I$5,0,10*ROW('Hygiene Data'!I107))),'Data Summary'!ED113="Yes"),OFFSET('Hygiene Data'!$I$5,0,10*ROW('Hygiene Data'!I107)),NA())</f>
        <v>#N/A</v>
      </c>
      <c r="BP113" s="84" t="e">
        <f ca="true">+IF(AND(ISNUMBER(OFFSET('Hygiene Data'!$I$7,0,10*ROW('Hygiene Data'!I107))),'Data Summary'!EE113="Yes"),OFFSET('Hygiene Data'!$I$7,0,10*ROW('Hygiene Data'!I107)),NA())</f>
        <v>#N/A</v>
      </c>
      <c r="BQ113" s="84" t="e">
        <f ca="true">+IF(AND(ISNUMBER(OFFSET('Hygiene Data'!$I$9,0,10*ROW('Hygiene Data'!I107))),'Data Summary'!EF113="Yes"),OFFSET('Hygiene Data'!$I$9,0,10*ROW('Hygiene Data'!I107)),NA())</f>
        <v>#N/A</v>
      </c>
    </row>
    <row xmlns:x14ac="http://schemas.microsoft.com/office/spreadsheetml/2009/9/ac" r="114" x14ac:dyDescent="0.2">
      <c r="A114" s="375" t="e">
        <f ca="true">+RIGHT('Data Summary'!A114,LEN('Data Summary'!A114)-9)</f>
        <v>#VALUE!</v>
      </c>
      <c r="B114" s="36" t="str">
        <f ca="true">+IF(ISTEXT('Data Summary'!B114),'Data Summary'!B114,"")</f>
        <v/>
      </c>
      <c r="C114" s="325" t="e">
        <f ca="true">+VALUE('Data Summary'!C114)</f>
        <v>#VALUE!</v>
      </c>
      <c r="D114" s="82" t="e">
        <f ca="true">+IF(AND(ISNUMBER(OFFSET('Water Data'!$D$4,0,10*ROW('Water Data'!D108))),'Data Summary'!BS114="Yes"),100-OFFSET('Water Data'!$D$4,0,10*ROW('Water Data'!D108)),NA())</f>
        <v>#N/A</v>
      </c>
      <c r="E114" s="82" t="e">
        <f ca="true">+IF(AND(ISNUMBER(OFFSET('Water Data'!$D$6,0,10*ROW('Water Data'!D108))),'Data Summary'!BT114="Yes"),OFFSET('Water Data'!$D$6,0,10*ROW('Water Data'!D108)),NA())</f>
        <v>#N/A</v>
      </c>
      <c r="F114" s="82" t="e">
        <f ca="true">+IF(AND(ISNUMBER(OFFSET('Water Data'!$D$9,0,10*ROW('Water Data'!D108))),'Data Summary'!BU114="Yes"),OFFSET('Water Data'!$D$9,0,10*ROW('Water Data'!D108)),NA())</f>
        <v>#N/A</v>
      </c>
      <c r="G114" s="82" t="e">
        <f ca="true">+IF(AND(ISNUMBER(OFFSET('Water Data'!$E$4,0,10*ROW('Water Data'!E108))),'Data Summary'!BV114="Yes"),100-OFFSET('Water Data'!$E$4,0,10*ROW('Water Data'!E108)),NA())</f>
        <v>#N/A</v>
      </c>
      <c r="H114" s="82" t="e">
        <f ca="true">+IF(AND(ISNUMBER(OFFSET('Water Data'!$E$6,0,10*ROW('Water Data'!E108))),'Data Summary'!BW114="Yes"),OFFSET('Water Data'!$E$6,0,10*ROW('Water Data'!E108)),NA())</f>
        <v>#N/A</v>
      </c>
      <c r="I114" s="82" t="e">
        <f ca="true">+IF(AND(ISNUMBER(OFFSET('Water Data'!$E$9,0,10*ROW('Water Data'!E108))),'Data Summary'!BX114="Yes"),OFFSET('Water Data'!$E$9,0,10*ROW('Water Data'!E108)),NA())</f>
        <v>#N/A</v>
      </c>
      <c r="J114" s="82" t="e">
        <f ca="true">+IF(AND(ISNUMBER(OFFSET('Water Data'!$F$4,0,10*ROW('Water Data'!F108))),'Data Summary'!BY114="Yes"),100-OFFSET('Water Data'!$F$4,0,10*ROW('Water Data'!F108)),NA())</f>
        <v>#N/A</v>
      </c>
      <c r="K114" s="82" t="e">
        <f ca="true">+IF(AND(ISNUMBER(OFFSET('Water Data'!$F$6,0,10*ROW('Water Data'!F108))),'Data Summary'!BZ114="Yes"),OFFSET('Water Data'!$F$6,0,10*ROW('Water Data'!F108)),NA())</f>
        <v>#N/A</v>
      </c>
      <c r="L114" s="82" t="e">
        <f ca="true">+IF(AND(ISNUMBER(OFFSET('Water Data'!$F$9,0,10*ROW('Water Data'!F108))),'Data Summary'!CA114="Yes"),OFFSET('Water Data'!$F$9,0,10*ROW('Water Data'!F108)),NA())</f>
        <v>#N/A</v>
      </c>
      <c r="M114" s="82" t="e">
        <f ca="true">+IF(AND(ISNUMBER(OFFSET('Water Data'!$G$4,0,10*ROW('Water Data'!G108))),'Data Summary'!CB114="Yes"),100-OFFSET('Water Data'!$G$4,0,10*ROW('Water Data'!G108)),NA())</f>
        <v>#N/A</v>
      </c>
      <c r="N114" s="82" t="e">
        <f ca="true">+IF(AND(ISNUMBER(OFFSET('Water Data'!$G$6,0,10*ROW('Water Data'!G108))),'Data Summary'!CC114="Yes"),OFFSET('Water Data'!$G$6,0,10*ROW('Water Data'!G108)),NA())</f>
        <v>#N/A</v>
      </c>
      <c r="O114" s="82" t="e">
        <f ca="true">+IF(AND(ISNUMBER(OFFSET('Water Data'!$G$9,0,10*ROW('Water Data'!G108))),'Data Summary'!CD114="Yes"),OFFSET('Water Data'!$G$9,0,10*ROW('Water Data'!G108)),NA())</f>
        <v>#N/A</v>
      </c>
      <c r="P114" s="82" t="e">
        <f ca="true">+IF(AND(ISNUMBER(OFFSET('Water Data'!$H$4,0,10*ROW('Water Data'!H108))),'Data Summary'!CE114="Yes"),100-OFFSET('Water Data'!$H$4,0,10*ROW('Water Data'!H108)),NA())</f>
        <v>#N/A</v>
      </c>
      <c r="Q114" s="82" t="e">
        <f ca="true">+IF(AND(ISNUMBER(OFFSET('Water Data'!$H$6,0,10*ROW('Water Data'!H108))),'Data Summary'!CF114="Yes"),OFFSET('Water Data'!$H$6,0,10*ROW('Water Data'!H108)),NA())</f>
        <v>#N/A</v>
      </c>
      <c r="R114" s="82" t="e">
        <f ca="true">+IF(AND(ISNUMBER(OFFSET('Water Data'!$H$9,0,10*ROW('Water Data'!H108))),'Data Summary'!CG114="Yes"),OFFSET('Water Data'!$H$9,0,10*ROW('Water Data'!H108)),NA())</f>
        <v>#N/A</v>
      </c>
      <c r="S114" s="82" t="e">
        <f ca="true">+IF(AND(ISNUMBER(OFFSET('Water Data'!$I$4,0,10*ROW('Water Data'!I108))),'Data Summary'!CH114="Yes"),100-OFFSET('Water Data'!$I$4,0,10*ROW('Water Data'!I108)),NA())</f>
        <v>#N/A</v>
      </c>
      <c r="T114" s="82" t="e">
        <f ca="true">+IF(AND(ISNUMBER(OFFSET('Water Data'!$I$6,0,10*ROW('Water Data'!I108))),'Data Summary'!CI114="Yes"),OFFSET('Water Data'!$I$6,0,10*ROW('Water Data'!I108)),NA())</f>
        <v>#N/A</v>
      </c>
      <c r="U114" s="82" t="e">
        <f ca="true">+IF(AND(ISNUMBER(OFFSET('Water Data'!$I$9,0,10*ROW('Water Data'!I108))),'Data Summary'!CJ114="Yes"),OFFSET('Water Data'!$I$9,0,10*ROW('Water Data'!I108)),NA())</f>
        <v>#N/A</v>
      </c>
      <c r="V114" s="83" t="e">
        <f ca="true">+IF(AND(ISNUMBER(OFFSET('Sanitation Data'!$D$4,0,10*ROW('Sanitation Data'!D108))),'Data Summary'!CK114="Yes"),100-OFFSET('Sanitation Data'!$D$4,0,10*ROW('Sanitation Data'!D108)),NA())</f>
        <v>#N/A</v>
      </c>
      <c r="W114" s="83" t="e">
        <f ca="true">+IF(AND(ISNUMBER(OFFSET('Sanitation Data'!$D$6,0,10*ROW('Sanitation Data'!D108))),'Data Summary'!CL114="Yes"),OFFSET('Sanitation Data'!$D$6,0,10*ROW('Sanitation Data'!D108)),NA())</f>
        <v>#N/A</v>
      </c>
      <c r="X114" s="83" t="e">
        <f ca="true">+IF(AND(ISNUMBER(OFFSET('Sanitation Data'!$D$10,0,10*ROW('Sanitation Data'!D108))),'Data Summary'!CM114="Yes"),OFFSET('Sanitation Data'!$D$10,0,10*ROW('Sanitation Data'!D108)),NA())</f>
        <v>#N/A</v>
      </c>
      <c r="Y114" s="83" t="e">
        <f ca="true">+IF(AND(ISNUMBER(OFFSET('Sanitation Data'!$D$11,0,10*ROW('Sanitation Data'!D108))),'Data Summary'!CN114="Yes"),OFFSET('Sanitation Data'!$D$11,0,10*ROW('Sanitation Data'!D108)),NA())</f>
        <v>#N/A</v>
      </c>
      <c r="Z114" s="83" t="e">
        <f ca="true">+IF(AND(ISNUMBER(OFFSET('Sanitation Data'!$D$12,0,10*ROW('Sanitation Data'!D108))),'Data Summary'!CO114="Yes"),OFFSET('Sanitation Data'!$D$12,0,10*ROW('Sanitation Data'!D108)),NA())</f>
        <v>#N/A</v>
      </c>
      <c r="AA114" s="83" t="e">
        <f ca="true">+IF(AND(ISNUMBER(OFFSET('Sanitation Data'!$E$4,0,10*ROW('Sanitation Data'!E108))),'Data Summary'!CP114="Yes"),100-OFFSET('Sanitation Data'!$E$4,0,10*ROW('Sanitation Data'!E108)),NA())</f>
        <v>#N/A</v>
      </c>
      <c r="AB114" s="83" t="e">
        <f ca="true">+IF(AND(ISNUMBER(OFFSET('Sanitation Data'!$E$6,0,10*ROW('Sanitation Data'!E108))),'Data Summary'!CQ114="Yes"),OFFSET('Sanitation Data'!$E$6,0,10*ROW('Sanitation Data'!E108)),NA())</f>
        <v>#N/A</v>
      </c>
      <c r="AC114" s="83" t="e">
        <f ca="true">+IF(AND(ISNUMBER(OFFSET('Sanitation Data'!$E$10,0,10*ROW('Sanitation Data'!E108))),'Data Summary'!CR114="Yes"),OFFSET('Sanitation Data'!$E$10,0,10*ROW('Sanitation Data'!E108)),NA())</f>
        <v>#N/A</v>
      </c>
      <c r="AD114" s="83" t="e">
        <f ca="true">+IF(AND(ISNUMBER(OFFSET('Sanitation Data'!$E$11,0,10*ROW('Sanitation Data'!E108))),'Data Summary'!CS114="Yes"),OFFSET('Sanitation Data'!$E$11,0,10*ROW('Sanitation Data'!E108)),NA())</f>
        <v>#N/A</v>
      </c>
      <c r="AE114" s="83" t="e">
        <f ca="true">+IF(AND(ISNUMBER(OFFSET('Sanitation Data'!$E$12,0,10*ROW('Sanitation Data'!E108))),'Data Summary'!CT114="Yes"),OFFSET('Sanitation Data'!$E$12,0,10*ROW('Sanitation Data'!E108)),NA())</f>
        <v>#N/A</v>
      </c>
      <c r="AF114" s="83" t="e">
        <f ca="true">+IF(AND(ISNUMBER(OFFSET('Sanitation Data'!$F$4,0,10*ROW('Sanitation Data'!F108))),'Data Summary'!CU114="Yes"),100-OFFSET('Sanitation Data'!$F$4,0,10*ROW('Sanitation Data'!F108)),NA())</f>
        <v>#N/A</v>
      </c>
      <c r="AG114" s="83" t="e">
        <f ca="true">+IF(AND(ISNUMBER(OFFSET('Sanitation Data'!$F$6,0,10*ROW('Sanitation Data'!F108))),'Data Summary'!CV114="Yes"),OFFSET('Sanitation Data'!$F$6,0,10*ROW('Sanitation Data'!F108)),NA())</f>
        <v>#N/A</v>
      </c>
      <c r="AH114" s="83" t="e">
        <f ca="true">+IF(AND(ISNUMBER(OFFSET('Sanitation Data'!$F$10,0,10*ROW('Sanitation Data'!F108))),'Data Summary'!CW114="Yes"),OFFSET('Sanitation Data'!$F$10,0,10*ROW('Sanitation Data'!F108)),NA())</f>
        <v>#N/A</v>
      </c>
      <c r="AI114" s="83" t="e">
        <f ca="true">+IF(AND(ISNUMBER(OFFSET('Sanitation Data'!$F$11,0,10*ROW('Sanitation Data'!F108))),'Data Summary'!CX114="Yes"),OFFSET('Sanitation Data'!$F$11,0,10*ROW('Sanitation Data'!F108)),NA())</f>
        <v>#N/A</v>
      </c>
      <c r="AJ114" s="83" t="e">
        <f ca="true">+IF(AND(ISNUMBER(OFFSET('Sanitation Data'!$F$12,0,10*ROW('Sanitation Data'!F108))),'Data Summary'!CY114="Yes"),OFFSET('Sanitation Data'!$F$12,0,10*ROW('Sanitation Data'!F108)),NA())</f>
        <v>#N/A</v>
      </c>
      <c r="AK114" s="83" t="e">
        <f ca="true">+IF(AND(ISNUMBER(OFFSET('Sanitation Data'!$G$4,0,10*ROW('Sanitation Data'!G108))),'Data Summary'!CZ114="Yes"),100-OFFSET('Sanitation Data'!$G$4,0,10*ROW('Sanitation Data'!G108)),NA())</f>
        <v>#N/A</v>
      </c>
      <c r="AL114" s="83" t="e">
        <f ca="true">+IF(AND(ISNUMBER(OFFSET('Sanitation Data'!$G$6,0,10*ROW('Sanitation Data'!G108))),'Data Summary'!DA114="Yes"),OFFSET('Sanitation Data'!$G$6,0,10*ROW('Sanitation Data'!G108)),NA())</f>
        <v>#N/A</v>
      </c>
      <c r="AM114" s="83" t="e">
        <f ca="true">+IF(AND(ISNUMBER(OFFSET('Sanitation Data'!$G$10,0,10*ROW('Sanitation Data'!G108))),'Data Summary'!DB114="Yes"),OFFSET('Sanitation Data'!$G$10,0,10*ROW('Sanitation Data'!G108)),NA())</f>
        <v>#N/A</v>
      </c>
      <c r="AN114" s="83" t="e">
        <f ca="true">+IF(AND(ISNUMBER(OFFSET('Sanitation Data'!$G$11,0,10*ROW('Sanitation Data'!G108))),'Data Summary'!DC114="Yes"),OFFSET('Sanitation Data'!$G$11,0,10*ROW('Sanitation Data'!G108)),NA())</f>
        <v>#N/A</v>
      </c>
      <c r="AO114" s="83" t="e">
        <f ca="true">+IF(AND(ISNUMBER(OFFSET('Sanitation Data'!$G$12,0,10*ROW('Sanitation Data'!G108))),'Data Summary'!DD114="Yes"),OFFSET('Sanitation Data'!$G$12,0,10*ROW('Sanitation Data'!G108)),NA())</f>
        <v>#N/A</v>
      </c>
      <c r="AP114" s="83" t="e">
        <f ca="true">+IF(AND(ISNUMBER(OFFSET('Sanitation Data'!$H$4,0,10*ROW('Sanitation Data'!H108))),'Data Summary'!DE114="Yes"),100-OFFSET('Sanitation Data'!$H$4,0,10*ROW('Sanitation Data'!H108)),NA())</f>
        <v>#N/A</v>
      </c>
      <c r="AQ114" s="83" t="e">
        <f ca="true">+IF(AND(ISNUMBER(OFFSET('Sanitation Data'!$H$6,0,10*ROW('Sanitation Data'!H108))),'Data Summary'!DF114="Yes"),OFFSET('Sanitation Data'!$H$6,0,10*ROW('Sanitation Data'!H108)),NA())</f>
        <v>#N/A</v>
      </c>
      <c r="AR114" s="83" t="e">
        <f ca="true">+IF(AND(ISNUMBER(OFFSET('Sanitation Data'!$H$10,0,10*ROW('Sanitation Data'!H108))),'Data Summary'!DG114="Yes"),OFFSET('Sanitation Data'!$H$10,0,10*ROW('Sanitation Data'!H108)),NA())</f>
        <v>#N/A</v>
      </c>
      <c r="AS114" s="83" t="e">
        <f ca="true">+IF(AND(ISNUMBER(OFFSET('Sanitation Data'!$H$11,0,10*ROW('Sanitation Data'!H108))),'Data Summary'!DH114="Yes"),OFFSET('Sanitation Data'!$H$11,0,10*ROW('Sanitation Data'!H108)),NA())</f>
        <v>#N/A</v>
      </c>
      <c r="AT114" s="83" t="e">
        <f ca="true">+IF(AND(ISNUMBER(OFFSET('Sanitation Data'!$H$12,0,10*ROW('Sanitation Data'!H108))),'Data Summary'!DI114="Yes"),OFFSET('Sanitation Data'!$H$12,0,10*ROW('Sanitation Data'!H108)),NA())</f>
        <v>#N/A</v>
      </c>
      <c r="AU114" s="83" t="e">
        <f ca="true">+IF(AND(ISNUMBER(OFFSET('Sanitation Data'!$I$4,0,10*ROW('Sanitation Data'!I108))),'Data Summary'!DJ114="Yes"),100-OFFSET('Sanitation Data'!$I$4,0,10*ROW('Sanitation Data'!I108)),NA())</f>
        <v>#N/A</v>
      </c>
      <c r="AV114" s="83" t="e">
        <f ca="true">+IF(AND(ISNUMBER(OFFSET('Sanitation Data'!$I$6,0,10*ROW('Sanitation Data'!I108))),'Data Summary'!DK114="Yes"),OFFSET('Sanitation Data'!$I$6,0,10*ROW('Sanitation Data'!I108)),NA())</f>
        <v>#N/A</v>
      </c>
      <c r="AW114" s="83" t="e">
        <f ca="true">+IF(AND(ISNUMBER(OFFSET('Sanitation Data'!$I$10,0,10*ROW('Sanitation Data'!I108))),'Data Summary'!DL114="Yes"),OFFSET('Sanitation Data'!$I$10,0,10*ROW('Sanitation Data'!I108)),NA())</f>
        <v>#N/A</v>
      </c>
      <c r="AX114" s="83" t="e">
        <f ca="true">+IF(AND(ISNUMBER(OFFSET('Sanitation Data'!$I$11,0,10*ROW('Sanitation Data'!I108))),'Data Summary'!DM114="Yes"),OFFSET('Sanitation Data'!$I$11,0,10*ROW('Sanitation Data'!I108)),NA())</f>
        <v>#N/A</v>
      </c>
      <c r="AY114" s="83" t="e">
        <f ca="true">+IF(AND(ISNUMBER(OFFSET('Sanitation Data'!$I$12,0,10*ROW('Sanitation Data'!I108))),'Data Summary'!DN114="Yes"),OFFSET('Sanitation Data'!$I$12,0,10*ROW('Sanitation Data'!I108)),NA())</f>
        <v>#N/A</v>
      </c>
      <c r="AZ114" s="84" t="e">
        <f ca="true">+IF(AND(ISNUMBER(OFFSET('Hygiene Data'!$D$5,0,10*ROW('Hygiene Data'!D108))),'Data Summary'!DO114="Yes"),OFFSET('Hygiene Data'!$D$5,0,10*ROW('Hygiene Data'!D108)),NA())</f>
        <v>#N/A</v>
      </c>
      <c r="BA114" s="84" t="e">
        <f ca="true">+IF(AND(ISNUMBER(OFFSET('Hygiene Data'!$D$7,0,10*ROW('Hygiene Data'!D108))),'Data Summary'!DP114="Yes"),OFFSET('Hygiene Data'!$D$7,0,10*ROW('Hygiene Data'!D108)),NA())</f>
        <v>#N/A</v>
      </c>
      <c r="BB114" s="84" t="e">
        <f ca="true">+IF(AND(ISNUMBER(OFFSET('Hygiene Data'!$D$9,0,10*ROW('Hygiene Data'!D108))),'Data Summary'!DQ114="Yes"),OFFSET('Hygiene Data'!$D$9,0,10*ROW('Hygiene Data'!D108)),NA())</f>
        <v>#N/A</v>
      </c>
      <c r="BC114" s="84" t="e">
        <f ca="true">+IF(AND(ISNUMBER(OFFSET('Hygiene Data'!$E$5,0,10*ROW('Hygiene Data'!E108))),'Data Summary'!DR114="Yes"),OFFSET('Hygiene Data'!$E$5,0,10*ROW('Hygiene Data'!E108)),NA())</f>
        <v>#N/A</v>
      </c>
      <c r="BD114" s="84" t="e">
        <f ca="true">+IF(AND(ISNUMBER(OFFSET('Hygiene Data'!$E$7,0,10*ROW('Hygiene Data'!E108))),'Data Summary'!DS114="Yes"),OFFSET('Hygiene Data'!$E$7,0,10*ROW('Hygiene Data'!E108)),NA())</f>
        <v>#N/A</v>
      </c>
      <c r="BE114" s="84" t="e">
        <f ca="true">+IF(AND(ISNUMBER(OFFSET('Hygiene Data'!$E$9,0,10*ROW('Hygiene Data'!E108))),'Data Summary'!DT114="Yes"),OFFSET('Hygiene Data'!$E$9,0,10*ROW('Hygiene Data'!E108)),NA())</f>
        <v>#N/A</v>
      </c>
      <c r="BF114" s="84" t="e">
        <f ca="true">+IF(AND(ISNUMBER(OFFSET('Hygiene Data'!$F$5,0,10*ROW('Hygiene Data'!F108))),'Data Summary'!DU114="Yes"),OFFSET('Hygiene Data'!$F$5,0,10*ROW('Hygiene Data'!F108)),NA())</f>
        <v>#N/A</v>
      </c>
      <c r="BG114" s="84" t="e">
        <f ca="true">+IF(AND(ISNUMBER(OFFSET('Hygiene Data'!$F$7,0,10*ROW('Hygiene Data'!F108))),'Data Summary'!DV114="Yes"),OFFSET('Hygiene Data'!$F$7,0,10*ROW('Hygiene Data'!F108)),NA())</f>
        <v>#N/A</v>
      </c>
      <c r="BH114" s="84" t="e">
        <f ca="true">+IF(AND(ISNUMBER(OFFSET('Hygiene Data'!$F$9,0,10*ROW('Hygiene Data'!F108))),'Data Summary'!DW114="Yes"),OFFSET('Hygiene Data'!$F$9,0,10*ROW('Hygiene Data'!F108)),NA())</f>
        <v>#N/A</v>
      </c>
      <c r="BI114" s="84" t="e">
        <f ca="true">+IF(AND(ISNUMBER(OFFSET('Hygiene Data'!$G$5,0,10*ROW('Hygiene Data'!G108))),'Data Summary'!DX114="Yes"),OFFSET('Hygiene Data'!$G$5,0,10*ROW('Hygiene Data'!G108)),NA())</f>
        <v>#N/A</v>
      </c>
      <c r="BJ114" s="84" t="e">
        <f ca="true">+IF(AND(ISNUMBER(OFFSET('Hygiene Data'!$G$7,0,10*ROW('Hygiene Data'!G108))),'Data Summary'!DY114="Yes"),OFFSET('Hygiene Data'!$G$7,0,10*ROW('Hygiene Data'!G108)),NA())</f>
        <v>#N/A</v>
      </c>
      <c r="BK114" s="84" t="e">
        <f ca="true">+IF(AND(ISNUMBER(OFFSET('Hygiene Data'!$G$9,0,10*ROW('Hygiene Data'!G108))),'Data Summary'!DZ114="Yes"),OFFSET('Hygiene Data'!$G$9,0,10*ROW('Hygiene Data'!G108)),NA())</f>
        <v>#N/A</v>
      </c>
      <c r="BL114" s="84" t="e">
        <f ca="true">+IF(AND(ISNUMBER(OFFSET('Hygiene Data'!$H$5,0,10*ROW('Hygiene Data'!H108))),'Data Summary'!EA114="Yes"),OFFSET('Hygiene Data'!$H$5,0,10*ROW('Hygiene Data'!H108)),NA())</f>
        <v>#N/A</v>
      </c>
      <c r="BM114" s="84" t="e">
        <f ca="true">+IF(AND(ISNUMBER(OFFSET('Hygiene Data'!$H$7,0,10*ROW('Hygiene Data'!H108))),'Data Summary'!EB114="Yes"),OFFSET('Hygiene Data'!$H$7,0,10*ROW('Hygiene Data'!H108)),NA())</f>
        <v>#N/A</v>
      </c>
      <c r="BN114" s="84" t="e">
        <f ca="true">+IF(AND(ISNUMBER(OFFSET('Hygiene Data'!$H$9,0,10*ROW('Hygiene Data'!H108))),'Data Summary'!EC114="Yes"),OFFSET('Hygiene Data'!$H$9,0,10*ROW('Hygiene Data'!H108)),NA())</f>
        <v>#N/A</v>
      </c>
      <c r="BO114" s="84" t="e">
        <f ca="true">+IF(AND(ISNUMBER(OFFSET('Hygiene Data'!$I$5,0,10*ROW('Hygiene Data'!I108))),'Data Summary'!ED114="Yes"),OFFSET('Hygiene Data'!$I$5,0,10*ROW('Hygiene Data'!I108)),NA())</f>
        <v>#N/A</v>
      </c>
      <c r="BP114" s="84" t="e">
        <f ca="true">+IF(AND(ISNUMBER(OFFSET('Hygiene Data'!$I$7,0,10*ROW('Hygiene Data'!I108))),'Data Summary'!EE114="Yes"),OFFSET('Hygiene Data'!$I$7,0,10*ROW('Hygiene Data'!I108)),NA())</f>
        <v>#N/A</v>
      </c>
      <c r="BQ114" s="84" t="e">
        <f ca="true">+IF(AND(ISNUMBER(OFFSET('Hygiene Data'!$I$9,0,10*ROW('Hygiene Data'!I108))),'Data Summary'!EF114="Yes"),OFFSET('Hygiene Data'!$I$9,0,10*ROW('Hygiene Data'!I108)),NA())</f>
        <v>#N/A</v>
      </c>
    </row>
    <row xmlns:x14ac="http://schemas.microsoft.com/office/spreadsheetml/2009/9/ac" r="115" x14ac:dyDescent="0.2">
      <c r="A115" s="375" t="e">
        <f ca="true">+RIGHT('Data Summary'!A115,LEN('Data Summary'!A115)-9)</f>
        <v>#VALUE!</v>
      </c>
      <c r="B115" s="36" t="str">
        <f ca="true">+IF(ISTEXT('Data Summary'!B115),'Data Summary'!B115,"")</f>
        <v/>
      </c>
      <c r="C115" s="325" t="e">
        <f ca="true">+VALUE('Data Summary'!C115)</f>
        <v>#VALUE!</v>
      </c>
      <c r="D115" s="82" t="e">
        <f ca="true">+IF(AND(ISNUMBER(OFFSET('Water Data'!$D$4,0,10*ROW('Water Data'!D109))),'Data Summary'!BS115="Yes"),100-OFFSET('Water Data'!$D$4,0,10*ROW('Water Data'!D109)),NA())</f>
        <v>#N/A</v>
      </c>
      <c r="E115" s="82" t="e">
        <f ca="true">+IF(AND(ISNUMBER(OFFSET('Water Data'!$D$6,0,10*ROW('Water Data'!D109))),'Data Summary'!BT115="Yes"),OFFSET('Water Data'!$D$6,0,10*ROW('Water Data'!D109)),NA())</f>
        <v>#N/A</v>
      </c>
      <c r="F115" s="82" t="e">
        <f ca="true">+IF(AND(ISNUMBER(OFFSET('Water Data'!$D$9,0,10*ROW('Water Data'!D109))),'Data Summary'!BU115="Yes"),OFFSET('Water Data'!$D$9,0,10*ROW('Water Data'!D109)),NA())</f>
        <v>#N/A</v>
      </c>
      <c r="G115" s="82" t="e">
        <f ca="true">+IF(AND(ISNUMBER(OFFSET('Water Data'!$E$4,0,10*ROW('Water Data'!E109))),'Data Summary'!BV115="Yes"),100-OFFSET('Water Data'!$E$4,0,10*ROW('Water Data'!E109)),NA())</f>
        <v>#N/A</v>
      </c>
      <c r="H115" s="82" t="e">
        <f ca="true">+IF(AND(ISNUMBER(OFFSET('Water Data'!$E$6,0,10*ROW('Water Data'!E109))),'Data Summary'!BW115="Yes"),OFFSET('Water Data'!$E$6,0,10*ROW('Water Data'!E109)),NA())</f>
        <v>#N/A</v>
      </c>
      <c r="I115" s="82" t="e">
        <f ca="true">+IF(AND(ISNUMBER(OFFSET('Water Data'!$E$9,0,10*ROW('Water Data'!E109))),'Data Summary'!BX115="Yes"),OFFSET('Water Data'!$E$9,0,10*ROW('Water Data'!E109)),NA())</f>
        <v>#N/A</v>
      </c>
      <c r="J115" s="82" t="e">
        <f ca="true">+IF(AND(ISNUMBER(OFFSET('Water Data'!$F$4,0,10*ROW('Water Data'!F109))),'Data Summary'!BY115="Yes"),100-OFFSET('Water Data'!$F$4,0,10*ROW('Water Data'!F109)),NA())</f>
        <v>#N/A</v>
      </c>
      <c r="K115" s="82" t="e">
        <f ca="true">+IF(AND(ISNUMBER(OFFSET('Water Data'!$F$6,0,10*ROW('Water Data'!F109))),'Data Summary'!BZ115="Yes"),OFFSET('Water Data'!$F$6,0,10*ROW('Water Data'!F109)),NA())</f>
        <v>#N/A</v>
      </c>
      <c r="L115" s="82" t="e">
        <f ca="true">+IF(AND(ISNUMBER(OFFSET('Water Data'!$F$9,0,10*ROW('Water Data'!F109))),'Data Summary'!CA115="Yes"),OFFSET('Water Data'!$F$9,0,10*ROW('Water Data'!F109)),NA())</f>
        <v>#N/A</v>
      </c>
      <c r="M115" s="82" t="e">
        <f ca="true">+IF(AND(ISNUMBER(OFFSET('Water Data'!$G$4,0,10*ROW('Water Data'!G109))),'Data Summary'!CB115="Yes"),100-OFFSET('Water Data'!$G$4,0,10*ROW('Water Data'!G109)),NA())</f>
        <v>#N/A</v>
      </c>
      <c r="N115" s="82" t="e">
        <f ca="true">+IF(AND(ISNUMBER(OFFSET('Water Data'!$G$6,0,10*ROW('Water Data'!G109))),'Data Summary'!CC115="Yes"),OFFSET('Water Data'!$G$6,0,10*ROW('Water Data'!G109)),NA())</f>
        <v>#N/A</v>
      </c>
      <c r="O115" s="82" t="e">
        <f ca="true">+IF(AND(ISNUMBER(OFFSET('Water Data'!$G$9,0,10*ROW('Water Data'!G109))),'Data Summary'!CD115="Yes"),OFFSET('Water Data'!$G$9,0,10*ROW('Water Data'!G109)),NA())</f>
        <v>#N/A</v>
      </c>
      <c r="P115" s="82" t="e">
        <f ca="true">+IF(AND(ISNUMBER(OFFSET('Water Data'!$H$4,0,10*ROW('Water Data'!H109))),'Data Summary'!CE115="Yes"),100-OFFSET('Water Data'!$H$4,0,10*ROW('Water Data'!H109)),NA())</f>
        <v>#N/A</v>
      </c>
      <c r="Q115" s="82" t="e">
        <f ca="true">+IF(AND(ISNUMBER(OFFSET('Water Data'!$H$6,0,10*ROW('Water Data'!H109))),'Data Summary'!CF115="Yes"),OFFSET('Water Data'!$H$6,0,10*ROW('Water Data'!H109)),NA())</f>
        <v>#N/A</v>
      </c>
      <c r="R115" s="82" t="e">
        <f ca="true">+IF(AND(ISNUMBER(OFFSET('Water Data'!$H$9,0,10*ROW('Water Data'!H109))),'Data Summary'!CG115="Yes"),OFFSET('Water Data'!$H$9,0,10*ROW('Water Data'!H109)),NA())</f>
        <v>#N/A</v>
      </c>
      <c r="S115" s="82" t="e">
        <f ca="true">+IF(AND(ISNUMBER(OFFSET('Water Data'!$I$4,0,10*ROW('Water Data'!I109))),'Data Summary'!CH115="Yes"),100-OFFSET('Water Data'!$I$4,0,10*ROW('Water Data'!I109)),NA())</f>
        <v>#N/A</v>
      </c>
      <c r="T115" s="82" t="e">
        <f ca="true">+IF(AND(ISNUMBER(OFFSET('Water Data'!$I$6,0,10*ROW('Water Data'!I109))),'Data Summary'!CI115="Yes"),OFFSET('Water Data'!$I$6,0,10*ROW('Water Data'!I109)),NA())</f>
        <v>#N/A</v>
      </c>
      <c r="U115" s="82" t="e">
        <f ca="true">+IF(AND(ISNUMBER(OFFSET('Water Data'!$I$9,0,10*ROW('Water Data'!I109))),'Data Summary'!CJ115="Yes"),OFFSET('Water Data'!$I$9,0,10*ROW('Water Data'!I109)),NA())</f>
        <v>#N/A</v>
      </c>
      <c r="V115" s="83" t="e">
        <f ca="true">+IF(AND(ISNUMBER(OFFSET('Sanitation Data'!$D$4,0,10*ROW('Sanitation Data'!D109))),'Data Summary'!CK115="Yes"),100-OFFSET('Sanitation Data'!$D$4,0,10*ROW('Sanitation Data'!D109)),NA())</f>
        <v>#N/A</v>
      </c>
      <c r="W115" s="83" t="e">
        <f ca="true">+IF(AND(ISNUMBER(OFFSET('Sanitation Data'!$D$6,0,10*ROW('Sanitation Data'!D109))),'Data Summary'!CL115="Yes"),OFFSET('Sanitation Data'!$D$6,0,10*ROW('Sanitation Data'!D109)),NA())</f>
        <v>#N/A</v>
      </c>
      <c r="X115" s="83" t="e">
        <f ca="true">+IF(AND(ISNUMBER(OFFSET('Sanitation Data'!$D$10,0,10*ROW('Sanitation Data'!D109))),'Data Summary'!CM115="Yes"),OFFSET('Sanitation Data'!$D$10,0,10*ROW('Sanitation Data'!D109)),NA())</f>
        <v>#N/A</v>
      </c>
      <c r="Y115" s="83" t="e">
        <f ca="true">+IF(AND(ISNUMBER(OFFSET('Sanitation Data'!$D$11,0,10*ROW('Sanitation Data'!D109))),'Data Summary'!CN115="Yes"),OFFSET('Sanitation Data'!$D$11,0,10*ROW('Sanitation Data'!D109)),NA())</f>
        <v>#N/A</v>
      </c>
      <c r="Z115" s="83" t="e">
        <f ca="true">+IF(AND(ISNUMBER(OFFSET('Sanitation Data'!$D$12,0,10*ROW('Sanitation Data'!D109))),'Data Summary'!CO115="Yes"),OFFSET('Sanitation Data'!$D$12,0,10*ROW('Sanitation Data'!D109)),NA())</f>
        <v>#N/A</v>
      </c>
      <c r="AA115" s="83" t="e">
        <f ca="true">+IF(AND(ISNUMBER(OFFSET('Sanitation Data'!$E$4,0,10*ROW('Sanitation Data'!E109))),'Data Summary'!CP115="Yes"),100-OFFSET('Sanitation Data'!$E$4,0,10*ROW('Sanitation Data'!E109)),NA())</f>
        <v>#N/A</v>
      </c>
      <c r="AB115" s="83" t="e">
        <f ca="true">+IF(AND(ISNUMBER(OFFSET('Sanitation Data'!$E$6,0,10*ROW('Sanitation Data'!E109))),'Data Summary'!CQ115="Yes"),OFFSET('Sanitation Data'!$E$6,0,10*ROW('Sanitation Data'!E109)),NA())</f>
        <v>#N/A</v>
      </c>
      <c r="AC115" s="83" t="e">
        <f ca="true">+IF(AND(ISNUMBER(OFFSET('Sanitation Data'!$E$10,0,10*ROW('Sanitation Data'!E109))),'Data Summary'!CR115="Yes"),OFFSET('Sanitation Data'!$E$10,0,10*ROW('Sanitation Data'!E109)),NA())</f>
        <v>#N/A</v>
      </c>
      <c r="AD115" s="83" t="e">
        <f ca="true">+IF(AND(ISNUMBER(OFFSET('Sanitation Data'!$E$11,0,10*ROW('Sanitation Data'!E109))),'Data Summary'!CS115="Yes"),OFFSET('Sanitation Data'!$E$11,0,10*ROW('Sanitation Data'!E109)),NA())</f>
        <v>#N/A</v>
      </c>
      <c r="AE115" s="83" t="e">
        <f ca="true">+IF(AND(ISNUMBER(OFFSET('Sanitation Data'!$E$12,0,10*ROW('Sanitation Data'!E109))),'Data Summary'!CT115="Yes"),OFFSET('Sanitation Data'!$E$12,0,10*ROW('Sanitation Data'!E109)),NA())</f>
        <v>#N/A</v>
      </c>
      <c r="AF115" s="83" t="e">
        <f ca="true">+IF(AND(ISNUMBER(OFFSET('Sanitation Data'!$F$4,0,10*ROW('Sanitation Data'!F109))),'Data Summary'!CU115="Yes"),100-OFFSET('Sanitation Data'!$F$4,0,10*ROW('Sanitation Data'!F109)),NA())</f>
        <v>#N/A</v>
      </c>
      <c r="AG115" s="83" t="e">
        <f ca="true">+IF(AND(ISNUMBER(OFFSET('Sanitation Data'!$F$6,0,10*ROW('Sanitation Data'!F109))),'Data Summary'!CV115="Yes"),OFFSET('Sanitation Data'!$F$6,0,10*ROW('Sanitation Data'!F109)),NA())</f>
        <v>#N/A</v>
      </c>
      <c r="AH115" s="83" t="e">
        <f ca="true">+IF(AND(ISNUMBER(OFFSET('Sanitation Data'!$F$10,0,10*ROW('Sanitation Data'!F109))),'Data Summary'!CW115="Yes"),OFFSET('Sanitation Data'!$F$10,0,10*ROW('Sanitation Data'!F109)),NA())</f>
        <v>#N/A</v>
      </c>
      <c r="AI115" s="83" t="e">
        <f ca="true">+IF(AND(ISNUMBER(OFFSET('Sanitation Data'!$F$11,0,10*ROW('Sanitation Data'!F109))),'Data Summary'!CX115="Yes"),OFFSET('Sanitation Data'!$F$11,0,10*ROW('Sanitation Data'!F109)),NA())</f>
        <v>#N/A</v>
      </c>
      <c r="AJ115" s="83" t="e">
        <f ca="true">+IF(AND(ISNUMBER(OFFSET('Sanitation Data'!$F$12,0,10*ROW('Sanitation Data'!F109))),'Data Summary'!CY115="Yes"),OFFSET('Sanitation Data'!$F$12,0,10*ROW('Sanitation Data'!F109)),NA())</f>
        <v>#N/A</v>
      </c>
      <c r="AK115" s="83" t="e">
        <f ca="true">+IF(AND(ISNUMBER(OFFSET('Sanitation Data'!$G$4,0,10*ROW('Sanitation Data'!G109))),'Data Summary'!CZ115="Yes"),100-OFFSET('Sanitation Data'!$G$4,0,10*ROW('Sanitation Data'!G109)),NA())</f>
        <v>#N/A</v>
      </c>
      <c r="AL115" s="83" t="e">
        <f ca="true">+IF(AND(ISNUMBER(OFFSET('Sanitation Data'!$G$6,0,10*ROW('Sanitation Data'!G109))),'Data Summary'!DA115="Yes"),OFFSET('Sanitation Data'!$G$6,0,10*ROW('Sanitation Data'!G109)),NA())</f>
        <v>#N/A</v>
      </c>
      <c r="AM115" s="83" t="e">
        <f ca="true">+IF(AND(ISNUMBER(OFFSET('Sanitation Data'!$G$10,0,10*ROW('Sanitation Data'!G109))),'Data Summary'!DB115="Yes"),OFFSET('Sanitation Data'!$G$10,0,10*ROW('Sanitation Data'!G109)),NA())</f>
        <v>#N/A</v>
      </c>
      <c r="AN115" s="83" t="e">
        <f ca="true">+IF(AND(ISNUMBER(OFFSET('Sanitation Data'!$G$11,0,10*ROW('Sanitation Data'!G109))),'Data Summary'!DC115="Yes"),OFFSET('Sanitation Data'!$G$11,0,10*ROW('Sanitation Data'!G109)),NA())</f>
        <v>#N/A</v>
      </c>
      <c r="AO115" s="83" t="e">
        <f ca="true">+IF(AND(ISNUMBER(OFFSET('Sanitation Data'!$G$12,0,10*ROW('Sanitation Data'!G109))),'Data Summary'!DD115="Yes"),OFFSET('Sanitation Data'!$G$12,0,10*ROW('Sanitation Data'!G109)),NA())</f>
        <v>#N/A</v>
      </c>
      <c r="AP115" s="83" t="e">
        <f ca="true">+IF(AND(ISNUMBER(OFFSET('Sanitation Data'!$H$4,0,10*ROW('Sanitation Data'!H109))),'Data Summary'!DE115="Yes"),100-OFFSET('Sanitation Data'!$H$4,0,10*ROW('Sanitation Data'!H109)),NA())</f>
        <v>#N/A</v>
      </c>
      <c r="AQ115" s="83" t="e">
        <f ca="true">+IF(AND(ISNUMBER(OFFSET('Sanitation Data'!$H$6,0,10*ROW('Sanitation Data'!H109))),'Data Summary'!DF115="Yes"),OFFSET('Sanitation Data'!$H$6,0,10*ROW('Sanitation Data'!H109)),NA())</f>
        <v>#N/A</v>
      </c>
      <c r="AR115" s="83" t="e">
        <f ca="true">+IF(AND(ISNUMBER(OFFSET('Sanitation Data'!$H$10,0,10*ROW('Sanitation Data'!H109))),'Data Summary'!DG115="Yes"),OFFSET('Sanitation Data'!$H$10,0,10*ROW('Sanitation Data'!H109)),NA())</f>
        <v>#N/A</v>
      </c>
      <c r="AS115" s="83" t="e">
        <f ca="true">+IF(AND(ISNUMBER(OFFSET('Sanitation Data'!$H$11,0,10*ROW('Sanitation Data'!H109))),'Data Summary'!DH115="Yes"),OFFSET('Sanitation Data'!$H$11,0,10*ROW('Sanitation Data'!H109)),NA())</f>
        <v>#N/A</v>
      </c>
      <c r="AT115" s="83" t="e">
        <f ca="true">+IF(AND(ISNUMBER(OFFSET('Sanitation Data'!$H$12,0,10*ROW('Sanitation Data'!H109))),'Data Summary'!DI115="Yes"),OFFSET('Sanitation Data'!$H$12,0,10*ROW('Sanitation Data'!H109)),NA())</f>
        <v>#N/A</v>
      </c>
      <c r="AU115" s="83" t="e">
        <f ca="true">+IF(AND(ISNUMBER(OFFSET('Sanitation Data'!$I$4,0,10*ROW('Sanitation Data'!I109))),'Data Summary'!DJ115="Yes"),100-OFFSET('Sanitation Data'!$I$4,0,10*ROW('Sanitation Data'!I109)),NA())</f>
        <v>#N/A</v>
      </c>
      <c r="AV115" s="83" t="e">
        <f ca="true">+IF(AND(ISNUMBER(OFFSET('Sanitation Data'!$I$6,0,10*ROW('Sanitation Data'!I109))),'Data Summary'!DK115="Yes"),OFFSET('Sanitation Data'!$I$6,0,10*ROW('Sanitation Data'!I109)),NA())</f>
        <v>#N/A</v>
      </c>
      <c r="AW115" s="83" t="e">
        <f ca="true">+IF(AND(ISNUMBER(OFFSET('Sanitation Data'!$I$10,0,10*ROW('Sanitation Data'!I109))),'Data Summary'!DL115="Yes"),OFFSET('Sanitation Data'!$I$10,0,10*ROW('Sanitation Data'!I109)),NA())</f>
        <v>#N/A</v>
      </c>
      <c r="AX115" s="83" t="e">
        <f ca="true">+IF(AND(ISNUMBER(OFFSET('Sanitation Data'!$I$11,0,10*ROW('Sanitation Data'!I109))),'Data Summary'!DM115="Yes"),OFFSET('Sanitation Data'!$I$11,0,10*ROW('Sanitation Data'!I109)),NA())</f>
        <v>#N/A</v>
      </c>
      <c r="AY115" s="83" t="e">
        <f ca="true">+IF(AND(ISNUMBER(OFFSET('Sanitation Data'!$I$12,0,10*ROW('Sanitation Data'!I109))),'Data Summary'!DN115="Yes"),OFFSET('Sanitation Data'!$I$12,0,10*ROW('Sanitation Data'!I109)),NA())</f>
        <v>#N/A</v>
      </c>
      <c r="AZ115" s="84" t="e">
        <f ca="true">+IF(AND(ISNUMBER(OFFSET('Hygiene Data'!$D$5,0,10*ROW('Hygiene Data'!D109))),'Data Summary'!DO115="Yes"),OFFSET('Hygiene Data'!$D$5,0,10*ROW('Hygiene Data'!D109)),NA())</f>
        <v>#N/A</v>
      </c>
      <c r="BA115" s="84" t="e">
        <f ca="true">+IF(AND(ISNUMBER(OFFSET('Hygiene Data'!$D$7,0,10*ROW('Hygiene Data'!D109))),'Data Summary'!DP115="Yes"),OFFSET('Hygiene Data'!$D$7,0,10*ROW('Hygiene Data'!D109)),NA())</f>
        <v>#N/A</v>
      </c>
      <c r="BB115" s="84" t="e">
        <f ca="true">+IF(AND(ISNUMBER(OFFSET('Hygiene Data'!$D$9,0,10*ROW('Hygiene Data'!D109))),'Data Summary'!DQ115="Yes"),OFFSET('Hygiene Data'!$D$9,0,10*ROW('Hygiene Data'!D109)),NA())</f>
        <v>#N/A</v>
      </c>
      <c r="BC115" s="84" t="e">
        <f ca="true">+IF(AND(ISNUMBER(OFFSET('Hygiene Data'!$E$5,0,10*ROW('Hygiene Data'!E109))),'Data Summary'!DR115="Yes"),OFFSET('Hygiene Data'!$E$5,0,10*ROW('Hygiene Data'!E109)),NA())</f>
        <v>#N/A</v>
      </c>
      <c r="BD115" s="84" t="e">
        <f ca="true">+IF(AND(ISNUMBER(OFFSET('Hygiene Data'!$E$7,0,10*ROW('Hygiene Data'!E109))),'Data Summary'!DS115="Yes"),OFFSET('Hygiene Data'!$E$7,0,10*ROW('Hygiene Data'!E109)),NA())</f>
        <v>#N/A</v>
      </c>
      <c r="BE115" s="84" t="e">
        <f ca="true">+IF(AND(ISNUMBER(OFFSET('Hygiene Data'!$E$9,0,10*ROW('Hygiene Data'!E109))),'Data Summary'!DT115="Yes"),OFFSET('Hygiene Data'!$E$9,0,10*ROW('Hygiene Data'!E109)),NA())</f>
        <v>#N/A</v>
      </c>
      <c r="BF115" s="84" t="e">
        <f ca="true">+IF(AND(ISNUMBER(OFFSET('Hygiene Data'!$F$5,0,10*ROW('Hygiene Data'!F109))),'Data Summary'!DU115="Yes"),OFFSET('Hygiene Data'!$F$5,0,10*ROW('Hygiene Data'!F109)),NA())</f>
        <v>#N/A</v>
      </c>
      <c r="BG115" s="84" t="e">
        <f ca="true">+IF(AND(ISNUMBER(OFFSET('Hygiene Data'!$F$7,0,10*ROW('Hygiene Data'!F109))),'Data Summary'!DV115="Yes"),OFFSET('Hygiene Data'!$F$7,0,10*ROW('Hygiene Data'!F109)),NA())</f>
        <v>#N/A</v>
      </c>
      <c r="BH115" s="84" t="e">
        <f ca="true">+IF(AND(ISNUMBER(OFFSET('Hygiene Data'!$F$9,0,10*ROW('Hygiene Data'!F109))),'Data Summary'!DW115="Yes"),OFFSET('Hygiene Data'!$F$9,0,10*ROW('Hygiene Data'!F109)),NA())</f>
        <v>#N/A</v>
      </c>
      <c r="BI115" s="84" t="e">
        <f ca="true">+IF(AND(ISNUMBER(OFFSET('Hygiene Data'!$G$5,0,10*ROW('Hygiene Data'!G109))),'Data Summary'!DX115="Yes"),OFFSET('Hygiene Data'!$G$5,0,10*ROW('Hygiene Data'!G109)),NA())</f>
        <v>#N/A</v>
      </c>
      <c r="BJ115" s="84" t="e">
        <f ca="true">+IF(AND(ISNUMBER(OFFSET('Hygiene Data'!$G$7,0,10*ROW('Hygiene Data'!G109))),'Data Summary'!DY115="Yes"),OFFSET('Hygiene Data'!$G$7,0,10*ROW('Hygiene Data'!G109)),NA())</f>
        <v>#N/A</v>
      </c>
      <c r="BK115" s="84" t="e">
        <f ca="true">+IF(AND(ISNUMBER(OFFSET('Hygiene Data'!$G$9,0,10*ROW('Hygiene Data'!G109))),'Data Summary'!DZ115="Yes"),OFFSET('Hygiene Data'!$G$9,0,10*ROW('Hygiene Data'!G109)),NA())</f>
        <v>#N/A</v>
      </c>
      <c r="BL115" s="84" t="e">
        <f ca="true">+IF(AND(ISNUMBER(OFFSET('Hygiene Data'!$H$5,0,10*ROW('Hygiene Data'!H109))),'Data Summary'!EA115="Yes"),OFFSET('Hygiene Data'!$H$5,0,10*ROW('Hygiene Data'!H109)),NA())</f>
        <v>#N/A</v>
      </c>
      <c r="BM115" s="84" t="e">
        <f ca="true">+IF(AND(ISNUMBER(OFFSET('Hygiene Data'!$H$7,0,10*ROW('Hygiene Data'!H109))),'Data Summary'!EB115="Yes"),OFFSET('Hygiene Data'!$H$7,0,10*ROW('Hygiene Data'!H109)),NA())</f>
        <v>#N/A</v>
      </c>
      <c r="BN115" s="84" t="e">
        <f ca="true">+IF(AND(ISNUMBER(OFFSET('Hygiene Data'!$H$9,0,10*ROW('Hygiene Data'!H109))),'Data Summary'!EC115="Yes"),OFFSET('Hygiene Data'!$H$9,0,10*ROW('Hygiene Data'!H109)),NA())</f>
        <v>#N/A</v>
      </c>
      <c r="BO115" s="84" t="e">
        <f ca="true">+IF(AND(ISNUMBER(OFFSET('Hygiene Data'!$I$5,0,10*ROW('Hygiene Data'!I109))),'Data Summary'!ED115="Yes"),OFFSET('Hygiene Data'!$I$5,0,10*ROW('Hygiene Data'!I109)),NA())</f>
        <v>#N/A</v>
      </c>
      <c r="BP115" s="84" t="e">
        <f ca="true">+IF(AND(ISNUMBER(OFFSET('Hygiene Data'!$I$7,0,10*ROW('Hygiene Data'!I109))),'Data Summary'!EE115="Yes"),OFFSET('Hygiene Data'!$I$7,0,10*ROW('Hygiene Data'!I109)),NA())</f>
        <v>#N/A</v>
      </c>
      <c r="BQ115" s="84" t="e">
        <f ca="true">+IF(AND(ISNUMBER(OFFSET('Hygiene Data'!$I$9,0,10*ROW('Hygiene Data'!I109))),'Data Summary'!EF115="Yes"),OFFSET('Hygiene Data'!$I$9,0,10*ROW('Hygiene Data'!I109)),NA())</f>
        <v>#N/A</v>
      </c>
    </row>
    <row xmlns:x14ac="http://schemas.microsoft.com/office/spreadsheetml/2009/9/ac" r="116" x14ac:dyDescent="0.2">
      <c r="A116" s="375" t="e">
        <f ca="true">+RIGHT('Data Summary'!A116,LEN('Data Summary'!A116)-9)</f>
        <v>#VALUE!</v>
      </c>
      <c r="B116" s="36" t="str">
        <f ca="true">+IF(ISTEXT('Data Summary'!B116),'Data Summary'!B116,"")</f>
        <v/>
      </c>
      <c r="C116" s="325" t="e">
        <f ca="true">+VALUE('Data Summary'!C116)</f>
        <v>#VALUE!</v>
      </c>
      <c r="D116" s="82" t="e">
        <f ca="true">+IF(AND(ISNUMBER(OFFSET('Water Data'!$D$4,0,10*ROW('Water Data'!D110))),'Data Summary'!BS116="Yes"),100-OFFSET('Water Data'!$D$4,0,10*ROW('Water Data'!D110)),NA())</f>
        <v>#N/A</v>
      </c>
      <c r="E116" s="82" t="e">
        <f ca="true">+IF(AND(ISNUMBER(OFFSET('Water Data'!$D$6,0,10*ROW('Water Data'!D110))),'Data Summary'!BT116="Yes"),OFFSET('Water Data'!$D$6,0,10*ROW('Water Data'!D110)),NA())</f>
        <v>#N/A</v>
      </c>
      <c r="F116" s="82" t="e">
        <f ca="true">+IF(AND(ISNUMBER(OFFSET('Water Data'!$D$9,0,10*ROW('Water Data'!D110))),'Data Summary'!BU116="Yes"),OFFSET('Water Data'!$D$9,0,10*ROW('Water Data'!D110)),NA())</f>
        <v>#N/A</v>
      </c>
      <c r="G116" s="82" t="e">
        <f ca="true">+IF(AND(ISNUMBER(OFFSET('Water Data'!$E$4,0,10*ROW('Water Data'!E110))),'Data Summary'!BV116="Yes"),100-OFFSET('Water Data'!$E$4,0,10*ROW('Water Data'!E110)),NA())</f>
        <v>#N/A</v>
      </c>
      <c r="H116" s="82" t="e">
        <f ca="true">+IF(AND(ISNUMBER(OFFSET('Water Data'!$E$6,0,10*ROW('Water Data'!E110))),'Data Summary'!BW116="Yes"),OFFSET('Water Data'!$E$6,0,10*ROW('Water Data'!E110)),NA())</f>
        <v>#N/A</v>
      </c>
      <c r="I116" s="82" t="e">
        <f ca="true">+IF(AND(ISNUMBER(OFFSET('Water Data'!$E$9,0,10*ROW('Water Data'!E110))),'Data Summary'!BX116="Yes"),OFFSET('Water Data'!$E$9,0,10*ROW('Water Data'!E110)),NA())</f>
        <v>#N/A</v>
      </c>
      <c r="J116" s="82" t="e">
        <f ca="true">+IF(AND(ISNUMBER(OFFSET('Water Data'!$F$4,0,10*ROW('Water Data'!F110))),'Data Summary'!BY116="Yes"),100-OFFSET('Water Data'!$F$4,0,10*ROW('Water Data'!F110)),NA())</f>
        <v>#N/A</v>
      </c>
      <c r="K116" s="82" t="e">
        <f ca="true">+IF(AND(ISNUMBER(OFFSET('Water Data'!$F$6,0,10*ROW('Water Data'!F110))),'Data Summary'!BZ116="Yes"),OFFSET('Water Data'!$F$6,0,10*ROW('Water Data'!F110)),NA())</f>
        <v>#N/A</v>
      </c>
      <c r="L116" s="82" t="e">
        <f ca="true">+IF(AND(ISNUMBER(OFFSET('Water Data'!$F$9,0,10*ROW('Water Data'!F110))),'Data Summary'!CA116="Yes"),OFFSET('Water Data'!$F$9,0,10*ROW('Water Data'!F110)),NA())</f>
        <v>#N/A</v>
      </c>
      <c r="M116" s="82" t="e">
        <f ca="true">+IF(AND(ISNUMBER(OFFSET('Water Data'!$G$4,0,10*ROW('Water Data'!G110))),'Data Summary'!CB116="Yes"),100-OFFSET('Water Data'!$G$4,0,10*ROW('Water Data'!G110)),NA())</f>
        <v>#N/A</v>
      </c>
      <c r="N116" s="82" t="e">
        <f ca="true">+IF(AND(ISNUMBER(OFFSET('Water Data'!$G$6,0,10*ROW('Water Data'!G110))),'Data Summary'!CC116="Yes"),OFFSET('Water Data'!$G$6,0,10*ROW('Water Data'!G110)),NA())</f>
        <v>#N/A</v>
      </c>
      <c r="O116" s="82" t="e">
        <f ca="true">+IF(AND(ISNUMBER(OFFSET('Water Data'!$G$9,0,10*ROW('Water Data'!G110))),'Data Summary'!CD116="Yes"),OFFSET('Water Data'!$G$9,0,10*ROW('Water Data'!G110)),NA())</f>
        <v>#N/A</v>
      </c>
      <c r="P116" s="82" t="e">
        <f ca="true">+IF(AND(ISNUMBER(OFFSET('Water Data'!$H$4,0,10*ROW('Water Data'!H110))),'Data Summary'!CE116="Yes"),100-OFFSET('Water Data'!$H$4,0,10*ROW('Water Data'!H110)),NA())</f>
        <v>#N/A</v>
      </c>
      <c r="Q116" s="82" t="e">
        <f ca="true">+IF(AND(ISNUMBER(OFFSET('Water Data'!$H$6,0,10*ROW('Water Data'!H110))),'Data Summary'!CF116="Yes"),OFFSET('Water Data'!$H$6,0,10*ROW('Water Data'!H110)),NA())</f>
        <v>#N/A</v>
      </c>
      <c r="R116" s="82" t="e">
        <f ca="true">+IF(AND(ISNUMBER(OFFSET('Water Data'!$H$9,0,10*ROW('Water Data'!H110))),'Data Summary'!CG116="Yes"),OFFSET('Water Data'!$H$9,0,10*ROW('Water Data'!H110)),NA())</f>
        <v>#N/A</v>
      </c>
      <c r="S116" s="82" t="e">
        <f ca="true">+IF(AND(ISNUMBER(OFFSET('Water Data'!$I$4,0,10*ROW('Water Data'!I110))),'Data Summary'!CH116="Yes"),100-OFFSET('Water Data'!$I$4,0,10*ROW('Water Data'!I110)),NA())</f>
        <v>#N/A</v>
      </c>
      <c r="T116" s="82" t="e">
        <f ca="true">+IF(AND(ISNUMBER(OFFSET('Water Data'!$I$6,0,10*ROW('Water Data'!I110))),'Data Summary'!CI116="Yes"),OFFSET('Water Data'!$I$6,0,10*ROW('Water Data'!I110)),NA())</f>
        <v>#N/A</v>
      </c>
      <c r="U116" s="82" t="e">
        <f ca="true">+IF(AND(ISNUMBER(OFFSET('Water Data'!$I$9,0,10*ROW('Water Data'!I110))),'Data Summary'!CJ116="Yes"),OFFSET('Water Data'!$I$9,0,10*ROW('Water Data'!I110)),NA())</f>
        <v>#N/A</v>
      </c>
      <c r="V116" s="83" t="e">
        <f ca="true">+IF(AND(ISNUMBER(OFFSET('Sanitation Data'!$D$4,0,10*ROW('Sanitation Data'!D110))),'Data Summary'!CK116="Yes"),100-OFFSET('Sanitation Data'!$D$4,0,10*ROW('Sanitation Data'!D110)),NA())</f>
        <v>#N/A</v>
      </c>
      <c r="W116" s="83" t="e">
        <f ca="true">+IF(AND(ISNUMBER(OFFSET('Sanitation Data'!$D$6,0,10*ROW('Sanitation Data'!D110))),'Data Summary'!CL116="Yes"),OFFSET('Sanitation Data'!$D$6,0,10*ROW('Sanitation Data'!D110)),NA())</f>
        <v>#N/A</v>
      </c>
      <c r="X116" s="83" t="e">
        <f ca="true">+IF(AND(ISNUMBER(OFFSET('Sanitation Data'!$D$10,0,10*ROW('Sanitation Data'!D110))),'Data Summary'!CM116="Yes"),OFFSET('Sanitation Data'!$D$10,0,10*ROW('Sanitation Data'!D110)),NA())</f>
        <v>#N/A</v>
      </c>
      <c r="Y116" s="83" t="e">
        <f ca="true">+IF(AND(ISNUMBER(OFFSET('Sanitation Data'!$D$11,0,10*ROW('Sanitation Data'!D110))),'Data Summary'!CN116="Yes"),OFFSET('Sanitation Data'!$D$11,0,10*ROW('Sanitation Data'!D110)),NA())</f>
        <v>#N/A</v>
      </c>
      <c r="Z116" s="83" t="e">
        <f ca="true">+IF(AND(ISNUMBER(OFFSET('Sanitation Data'!$D$12,0,10*ROW('Sanitation Data'!D110))),'Data Summary'!CO116="Yes"),OFFSET('Sanitation Data'!$D$12,0,10*ROW('Sanitation Data'!D110)),NA())</f>
        <v>#N/A</v>
      </c>
      <c r="AA116" s="83" t="e">
        <f ca="true">+IF(AND(ISNUMBER(OFFSET('Sanitation Data'!$E$4,0,10*ROW('Sanitation Data'!E110))),'Data Summary'!CP116="Yes"),100-OFFSET('Sanitation Data'!$E$4,0,10*ROW('Sanitation Data'!E110)),NA())</f>
        <v>#N/A</v>
      </c>
      <c r="AB116" s="83" t="e">
        <f ca="true">+IF(AND(ISNUMBER(OFFSET('Sanitation Data'!$E$6,0,10*ROW('Sanitation Data'!E110))),'Data Summary'!CQ116="Yes"),OFFSET('Sanitation Data'!$E$6,0,10*ROW('Sanitation Data'!E110)),NA())</f>
        <v>#N/A</v>
      </c>
      <c r="AC116" s="83" t="e">
        <f ca="true">+IF(AND(ISNUMBER(OFFSET('Sanitation Data'!$E$10,0,10*ROW('Sanitation Data'!E110))),'Data Summary'!CR116="Yes"),OFFSET('Sanitation Data'!$E$10,0,10*ROW('Sanitation Data'!E110)),NA())</f>
        <v>#N/A</v>
      </c>
      <c r="AD116" s="83" t="e">
        <f ca="true">+IF(AND(ISNUMBER(OFFSET('Sanitation Data'!$E$11,0,10*ROW('Sanitation Data'!E110))),'Data Summary'!CS116="Yes"),OFFSET('Sanitation Data'!$E$11,0,10*ROW('Sanitation Data'!E110)),NA())</f>
        <v>#N/A</v>
      </c>
      <c r="AE116" s="83" t="e">
        <f ca="true">+IF(AND(ISNUMBER(OFFSET('Sanitation Data'!$E$12,0,10*ROW('Sanitation Data'!E110))),'Data Summary'!CT116="Yes"),OFFSET('Sanitation Data'!$E$12,0,10*ROW('Sanitation Data'!E110)),NA())</f>
        <v>#N/A</v>
      </c>
      <c r="AF116" s="83" t="e">
        <f ca="true">+IF(AND(ISNUMBER(OFFSET('Sanitation Data'!$F$4,0,10*ROW('Sanitation Data'!F110))),'Data Summary'!CU116="Yes"),100-OFFSET('Sanitation Data'!$F$4,0,10*ROW('Sanitation Data'!F110)),NA())</f>
        <v>#N/A</v>
      </c>
      <c r="AG116" s="83" t="e">
        <f ca="true">+IF(AND(ISNUMBER(OFFSET('Sanitation Data'!$F$6,0,10*ROW('Sanitation Data'!F110))),'Data Summary'!CV116="Yes"),OFFSET('Sanitation Data'!$F$6,0,10*ROW('Sanitation Data'!F110)),NA())</f>
        <v>#N/A</v>
      </c>
      <c r="AH116" s="83" t="e">
        <f ca="true">+IF(AND(ISNUMBER(OFFSET('Sanitation Data'!$F$10,0,10*ROW('Sanitation Data'!F110))),'Data Summary'!CW116="Yes"),OFFSET('Sanitation Data'!$F$10,0,10*ROW('Sanitation Data'!F110)),NA())</f>
        <v>#N/A</v>
      </c>
      <c r="AI116" s="83" t="e">
        <f ca="true">+IF(AND(ISNUMBER(OFFSET('Sanitation Data'!$F$11,0,10*ROW('Sanitation Data'!F110))),'Data Summary'!CX116="Yes"),OFFSET('Sanitation Data'!$F$11,0,10*ROW('Sanitation Data'!F110)),NA())</f>
        <v>#N/A</v>
      </c>
      <c r="AJ116" s="83" t="e">
        <f ca="true">+IF(AND(ISNUMBER(OFFSET('Sanitation Data'!$F$12,0,10*ROW('Sanitation Data'!F110))),'Data Summary'!CY116="Yes"),OFFSET('Sanitation Data'!$F$12,0,10*ROW('Sanitation Data'!F110)),NA())</f>
        <v>#N/A</v>
      </c>
      <c r="AK116" s="83" t="e">
        <f ca="true">+IF(AND(ISNUMBER(OFFSET('Sanitation Data'!$G$4,0,10*ROW('Sanitation Data'!G110))),'Data Summary'!CZ116="Yes"),100-OFFSET('Sanitation Data'!$G$4,0,10*ROW('Sanitation Data'!G110)),NA())</f>
        <v>#N/A</v>
      </c>
      <c r="AL116" s="83" t="e">
        <f ca="true">+IF(AND(ISNUMBER(OFFSET('Sanitation Data'!$G$6,0,10*ROW('Sanitation Data'!G110))),'Data Summary'!DA116="Yes"),OFFSET('Sanitation Data'!$G$6,0,10*ROW('Sanitation Data'!G110)),NA())</f>
        <v>#N/A</v>
      </c>
      <c r="AM116" s="83" t="e">
        <f ca="true">+IF(AND(ISNUMBER(OFFSET('Sanitation Data'!$G$10,0,10*ROW('Sanitation Data'!G110))),'Data Summary'!DB116="Yes"),OFFSET('Sanitation Data'!$G$10,0,10*ROW('Sanitation Data'!G110)),NA())</f>
        <v>#N/A</v>
      </c>
      <c r="AN116" s="83" t="e">
        <f ca="true">+IF(AND(ISNUMBER(OFFSET('Sanitation Data'!$G$11,0,10*ROW('Sanitation Data'!G110))),'Data Summary'!DC116="Yes"),OFFSET('Sanitation Data'!$G$11,0,10*ROW('Sanitation Data'!G110)),NA())</f>
        <v>#N/A</v>
      </c>
      <c r="AO116" s="83" t="e">
        <f ca="true">+IF(AND(ISNUMBER(OFFSET('Sanitation Data'!$G$12,0,10*ROW('Sanitation Data'!G110))),'Data Summary'!DD116="Yes"),OFFSET('Sanitation Data'!$G$12,0,10*ROW('Sanitation Data'!G110)),NA())</f>
        <v>#N/A</v>
      </c>
      <c r="AP116" s="83" t="e">
        <f ca="true">+IF(AND(ISNUMBER(OFFSET('Sanitation Data'!$H$4,0,10*ROW('Sanitation Data'!H110))),'Data Summary'!DE116="Yes"),100-OFFSET('Sanitation Data'!$H$4,0,10*ROW('Sanitation Data'!H110)),NA())</f>
        <v>#N/A</v>
      </c>
      <c r="AQ116" s="83" t="e">
        <f ca="true">+IF(AND(ISNUMBER(OFFSET('Sanitation Data'!$H$6,0,10*ROW('Sanitation Data'!H110))),'Data Summary'!DF116="Yes"),OFFSET('Sanitation Data'!$H$6,0,10*ROW('Sanitation Data'!H110)),NA())</f>
        <v>#N/A</v>
      </c>
      <c r="AR116" s="83" t="e">
        <f ca="true">+IF(AND(ISNUMBER(OFFSET('Sanitation Data'!$H$10,0,10*ROW('Sanitation Data'!H110))),'Data Summary'!DG116="Yes"),OFFSET('Sanitation Data'!$H$10,0,10*ROW('Sanitation Data'!H110)),NA())</f>
        <v>#N/A</v>
      </c>
      <c r="AS116" s="83" t="e">
        <f ca="true">+IF(AND(ISNUMBER(OFFSET('Sanitation Data'!$H$11,0,10*ROW('Sanitation Data'!H110))),'Data Summary'!DH116="Yes"),OFFSET('Sanitation Data'!$H$11,0,10*ROW('Sanitation Data'!H110)),NA())</f>
        <v>#N/A</v>
      </c>
      <c r="AT116" s="83" t="e">
        <f ca="true">+IF(AND(ISNUMBER(OFFSET('Sanitation Data'!$H$12,0,10*ROW('Sanitation Data'!H110))),'Data Summary'!DI116="Yes"),OFFSET('Sanitation Data'!$H$12,0,10*ROW('Sanitation Data'!H110)),NA())</f>
        <v>#N/A</v>
      </c>
      <c r="AU116" s="83" t="e">
        <f ca="true">+IF(AND(ISNUMBER(OFFSET('Sanitation Data'!$I$4,0,10*ROW('Sanitation Data'!I110))),'Data Summary'!DJ116="Yes"),100-OFFSET('Sanitation Data'!$I$4,0,10*ROW('Sanitation Data'!I110)),NA())</f>
        <v>#N/A</v>
      </c>
      <c r="AV116" s="83" t="e">
        <f ca="true">+IF(AND(ISNUMBER(OFFSET('Sanitation Data'!$I$6,0,10*ROW('Sanitation Data'!I110))),'Data Summary'!DK116="Yes"),OFFSET('Sanitation Data'!$I$6,0,10*ROW('Sanitation Data'!I110)),NA())</f>
        <v>#N/A</v>
      </c>
      <c r="AW116" s="83" t="e">
        <f ca="true">+IF(AND(ISNUMBER(OFFSET('Sanitation Data'!$I$10,0,10*ROW('Sanitation Data'!I110))),'Data Summary'!DL116="Yes"),OFFSET('Sanitation Data'!$I$10,0,10*ROW('Sanitation Data'!I110)),NA())</f>
        <v>#N/A</v>
      </c>
      <c r="AX116" s="83" t="e">
        <f ca="true">+IF(AND(ISNUMBER(OFFSET('Sanitation Data'!$I$11,0,10*ROW('Sanitation Data'!I110))),'Data Summary'!DM116="Yes"),OFFSET('Sanitation Data'!$I$11,0,10*ROW('Sanitation Data'!I110)),NA())</f>
        <v>#N/A</v>
      </c>
      <c r="AY116" s="83" t="e">
        <f ca="true">+IF(AND(ISNUMBER(OFFSET('Sanitation Data'!$I$12,0,10*ROW('Sanitation Data'!I110))),'Data Summary'!DN116="Yes"),OFFSET('Sanitation Data'!$I$12,0,10*ROW('Sanitation Data'!I110)),NA())</f>
        <v>#N/A</v>
      </c>
      <c r="AZ116" s="84" t="e">
        <f ca="true">+IF(AND(ISNUMBER(OFFSET('Hygiene Data'!$D$5,0,10*ROW('Hygiene Data'!D110))),'Data Summary'!DO116="Yes"),OFFSET('Hygiene Data'!$D$5,0,10*ROW('Hygiene Data'!D110)),NA())</f>
        <v>#N/A</v>
      </c>
      <c r="BA116" s="84" t="e">
        <f ca="true">+IF(AND(ISNUMBER(OFFSET('Hygiene Data'!$D$7,0,10*ROW('Hygiene Data'!D110))),'Data Summary'!DP116="Yes"),OFFSET('Hygiene Data'!$D$7,0,10*ROW('Hygiene Data'!D110)),NA())</f>
        <v>#N/A</v>
      </c>
      <c r="BB116" s="84" t="e">
        <f ca="true">+IF(AND(ISNUMBER(OFFSET('Hygiene Data'!$D$9,0,10*ROW('Hygiene Data'!D110))),'Data Summary'!DQ116="Yes"),OFFSET('Hygiene Data'!$D$9,0,10*ROW('Hygiene Data'!D110)),NA())</f>
        <v>#N/A</v>
      </c>
      <c r="BC116" s="84" t="e">
        <f ca="true">+IF(AND(ISNUMBER(OFFSET('Hygiene Data'!$E$5,0,10*ROW('Hygiene Data'!E110))),'Data Summary'!DR116="Yes"),OFFSET('Hygiene Data'!$E$5,0,10*ROW('Hygiene Data'!E110)),NA())</f>
        <v>#N/A</v>
      </c>
      <c r="BD116" s="84" t="e">
        <f ca="true">+IF(AND(ISNUMBER(OFFSET('Hygiene Data'!$E$7,0,10*ROW('Hygiene Data'!E110))),'Data Summary'!DS116="Yes"),OFFSET('Hygiene Data'!$E$7,0,10*ROW('Hygiene Data'!E110)),NA())</f>
        <v>#N/A</v>
      </c>
      <c r="BE116" s="84" t="e">
        <f ca="true">+IF(AND(ISNUMBER(OFFSET('Hygiene Data'!$E$9,0,10*ROW('Hygiene Data'!E110))),'Data Summary'!DT116="Yes"),OFFSET('Hygiene Data'!$E$9,0,10*ROW('Hygiene Data'!E110)),NA())</f>
        <v>#N/A</v>
      </c>
      <c r="BF116" s="84" t="e">
        <f ca="true">+IF(AND(ISNUMBER(OFFSET('Hygiene Data'!$F$5,0,10*ROW('Hygiene Data'!F110))),'Data Summary'!DU116="Yes"),OFFSET('Hygiene Data'!$F$5,0,10*ROW('Hygiene Data'!F110)),NA())</f>
        <v>#N/A</v>
      </c>
      <c r="BG116" s="84" t="e">
        <f ca="true">+IF(AND(ISNUMBER(OFFSET('Hygiene Data'!$F$7,0,10*ROW('Hygiene Data'!F110))),'Data Summary'!DV116="Yes"),OFFSET('Hygiene Data'!$F$7,0,10*ROW('Hygiene Data'!F110)),NA())</f>
        <v>#N/A</v>
      </c>
      <c r="BH116" s="84" t="e">
        <f ca="true">+IF(AND(ISNUMBER(OFFSET('Hygiene Data'!$F$9,0,10*ROW('Hygiene Data'!F110))),'Data Summary'!DW116="Yes"),OFFSET('Hygiene Data'!$F$9,0,10*ROW('Hygiene Data'!F110)),NA())</f>
        <v>#N/A</v>
      </c>
      <c r="BI116" s="84" t="e">
        <f ca="true">+IF(AND(ISNUMBER(OFFSET('Hygiene Data'!$G$5,0,10*ROW('Hygiene Data'!G110))),'Data Summary'!DX116="Yes"),OFFSET('Hygiene Data'!$G$5,0,10*ROW('Hygiene Data'!G110)),NA())</f>
        <v>#N/A</v>
      </c>
      <c r="BJ116" s="84" t="e">
        <f ca="true">+IF(AND(ISNUMBER(OFFSET('Hygiene Data'!$G$7,0,10*ROW('Hygiene Data'!G110))),'Data Summary'!DY116="Yes"),OFFSET('Hygiene Data'!$G$7,0,10*ROW('Hygiene Data'!G110)),NA())</f>
        <v>#N/A</v>
      </c>
      <c r="BK116" s="84" t="e">
        <f ca="true">+IF(AND(ISNUMBER(OFFSET('Hygiene Data'!$G$9,0,10*ROW('Hygiene Data'!G110))),'Data Summary'!DZ116="Yes"),OFFSET('Hygiene Data'!$G$9,0,10*ROW('Hygiene Data'!G110)),NA())</f>
        <v>#N/A</v>
      </c>
      <c r="BL116" s="84" t="e">
        <f ca="true">+IF(AND(ISNUMBER(OFFSET('Hygiene Data'!$H$5,0,10*ROW('Hygiene Data'!H110))),'Data Summary'!EA116="Yes"),OFFSET('Hygiene Data'!$H$5,0,10*ROW('Hygiene Data'!H110)),NA())</f>
        <v>#N/A</v>
      </c>
      <c r="BM116" s="84" t="e">
        <f ca="true">+IF(AND(ISNUMBER(OFFSET('Hygiene Data'!$H$7,0,10*ROW('Hygiene Data'!H110))),'Data Summary'!EB116="Yes"),OFFSET('Hygiene Data'!$H$7,0,10*ROW('Hygiene Data'!H110)),NA())</f>
        <v>#N/A</v>
      </c>
      <c r="BN116" s="84" t="e">
        <f ca="true">+IF(AND(ISNUMBER(OFFSET('Hygiene Data'!$H$9,0,10*ROW('Hygiene Data'!H110))),'Data Summary'!EC116="Yes"),OFFSET('Hygiene Data'!$H$9,0,10*ROW('Hygiene Data'!H110)),NA())</f>
        <v>#N/A</v>
      </c>
      <c r="BO116" s="84" t="e">
        <f ca="true">+IF(AND(ISNUMBER(OFFSET('Hygiene Data'!$I$5,0,10*ROW('Hygiene Data'!I110))),'Data Summary'!ED116="Yes"),OFFSET('Hygiene Data'!$I$5,0,10*ROW('Hygiene Data'!I110)),NA())</f>
        <v>#N/A</v>
      </c>
      <c r="BP116" s="84" t="e">
        <f ca="true">+IF(AND(ISNUMBER(OFFSET('Hygiene Data'!$I$7,0,10*ROW('Hygiene Data'!I110))),'Data Summary'!EE116="Yes"),OFFSET('Hygiene Data'!$I$7,0,10*ROW('Hygiene Data'!I110)),NA())</f>
        <v>#N/A</v>
      </c>
      <c r="BQ116" s="84" t="e">
        <f ca="true">+IF(AND(ISNUMBER(OFFSET('Hygiene Data'!$I$9,0,10*ROW('Hygiene Data'!I110))),'Data Summary'!EF116="Yes"),OFFSET('Hygiene Data'!$I$9,0,10*ROW('Hygiene Data'!I110)),NA())</f>
        <v>#N/A</v>
      </c>
    </row>
    <row xmlns:x14ac="http://schemas.microsoft.com/office/spreadsheetml/2009/9/ac" r="117" x14ac:dyDescent="0.2">
      <c r="A117" s="375" t="e">
        <f ca="true">+RIGHT('Data Summary'!A117,LEN('Data Summary'!A117)-9)</f>
        <v>#VALUE!</v>
      </c>
      <c r="B117" s="36" t="str">
        <f ca="true">+IF(ISTEXT('Data Summary'!B117),'Data Summary'!B117,"")</f>
        <v/>
      </c>
      <c r="C117" s="325" t="e">
        <f ca="true">+VALUE('Data Summary'!C117)</f>
        <v>#VALUE!</v>
      </c>
      <c r="D117" s="82" t="e">
        <f ca="true">+IF(AND(ISNUMBER(OFFSET('Water Data'!$D$4,0,10*ROW('Water Data'!D111))),'Data Summary'!BS117="Yes"),100-OFFSET('Water Data'!$D$4,0,10*ROW('Water Data'!D111)),NA())</f>
        <v>#N/A</v>
      </c>
      <c r="E117" s="82" t="e">
        <f ca="true">+IF(AND(ISNUMBER(OFFSET('Water Data'!$D$6,0,10*ROW('Water Data'!D111))),'Data Summary'!BT117="Yes"),OFFSET('Water Data'!$D$6,0,10*ROW('Water Data'!D111)),NA())</f>
        <v>#N/A</v>
      </c>
      <c r="F117" s="82" t="e">
        <f ca="true">+IF(AND(ISNUMBER(OFFSET('Water Data'!$D$9,0,10*ROW('Water Data'!D111))),'Data Summary'!BU117="Yes"),OFFSET('Water Data'!$D$9,0,10*ROW('Water Data'!D111)),NA())</f>
        <v>#N/A</v>
      </c>
      <c r="G117" s="82" t="e">
        <f ca="true">+IF(AND(ISNUMBER(OFFSET('Water Data'!$E$4,0,10*ROW('Water Data'!E111))),'Data Summary'!BV117="Yes"),100-OFFSET('Water Data'!$E$4,0,10*ROW('Water Data'!E111)),NA())</f>
        <v>#N/A</v>
      </c>
      <c r="H117" s="82" t="e">
        <f ca="true">+IF(AND(ISNUMBER(OFFSET('Water Data'!$E$6,0,10*ROW('Water Data'!E111))),'Data Summary'!BW117="Yes"),OFFSET('Water Data'!$E$6,0,10*ROW('Water Data'!E111)),NA())</f>
        <v>#N/A</v>
      </c>
      <c r="I117" s="82" t="e">
        <f ca="true">+IF(AND(ISNUMBER(OFFSET('Water Data'!$E$9,0,10*ROW('Water Data'!E111))),'Data Summary'!BX117="Yes"),OFFSET('Water Data'!$E$9,0,10*ROW('Water Data'!E111)),NA())</f>
        <v>#N/A</v>
      </c>
      <c r="J117" s="82" t="e">
        <f ca="true">+IF(AND(ISNUMBER(OFFSET('Water Data'!$F$4,0,10*ROW('Water Data'!F111))),'Data Summary'!BY117="Yes"),100-OFFSET('Water Data'!$F$4,0,10*ROW('Water Data'!F111)),NA())</f>
        <v>#N/A</v>
      </c>
      <c r="K117" s="82" t="e">
        <f ca="true">+IF(AND(ISNUMBER(OFFSET('Water Data'!$F$6,0,10*ROW('Water Data'!F111))),'Data Summary'!BZ117="Yes"),OFFSET('Water Data'!$F$6,0,10*ROW('Water Data'!F111)),NA())</f>
        <v>#N/A</v>
      </c>
      <c r="L117" s="82" t="e">
        <f ca="true">+IF(AND(ISNUMBER(OFFSET('Water Data'!$F$9,0,10*ROW('Water Data'!F111))),'Data Summary'!CA117="Yes"),OFFSET('Water Data'!$F$9,0,10*ROW('Water Data'!F111)),NA())</f>
        <v>#N/A</v>
      </c>
      <c r="M117" s="82" t="e">
        <f ca="true">+IF(AND(ISNUMBER(OFFSET('Water Data'!$G$4,0,10*ROW('Water Data'!G111))),'Data Summary'!CB117="Yes"),100-OFFSET('Water Data'!$G$4,0,10*ROW('Water Data'!G111)),NA())</f>
        <v>#N/A</v>
      </c>
      <c r="N117" s="82" t="e">
        <f ca="true">+IF(AND(ISNUMBER(OFFSET('Water Data'!$G$6,0,10*ROW('Water Data'!G111))),'Data Summary'!CC117="Yes"),OFFSET('Water Data'!$G$6,0,10*ROW('Water Data'!G111)),NA())</f>
        <v>#N/A</v>
      </c>
      <c r="O117" s="82" t="e">
        <f ca="true">+IF(AND(ISNUMBER(OFFSET('Water Data'!$G$9,0,10*ROW('Water Data'!G111))),'Data Summary'!CD117="Yes"),OFFSET('Water Data'!$G$9,0,10*ROW('Water Data'!G111)),NA())</f>
        <v>#N/A</v>
      </c>
      <c r="P117" s="82" t="e">
        <f ca="true">+IF(AND(ISNUMBER(OFFSET('Water Data'!$H$4,0,10*ROW('Water Data'!H111))),'Data Summary'!CE117="Yes"),100-OFFSET('Water Data'!$H$4,0,10*ROW('Water Data'!H111)),NA())</f>
        <v>#N/A</v>
      </c>
      <c r="Q117" s="82" t="e">
        <f ca="true">+IF(AND(ISNUMBER(OFFSET('Water Data'!$H$6,0,10*ROW('Water Data'!H111))),'Data Summary'!CF117="Yes"),OFFSET('Water Data'!$H$6,0,10*ROW('Water Data'!H111)),NA())</f>
        <v>#N/A</v>
      </c>
      <c r="R117" s="82" t="e">
        <f ca="true">+IF(AND(ISNUMBER(OFFSET('Water Data'!$H$9,0,10*ROW('Water Data'!H111))),'Data Summary'!CG117="Yes"),OFFSET('Water Data'!$H$9,0,10*ROW('Water Data'!H111)),NA())</f>
        <v>#N/A</v>
      </c>
      <c r="S117" s="82" t="e">
        <f ca="true">+IF(AND(ISNUMBER(OFFSET('Water Data'!$I$4,0,10*ROW('Water Data'!I111))),'Data Summary'!CH117="Yes"),100-OFFSET('Water Data'!$I$4,0,10*ROW('Water Data'!I111)),NA())</f>
        <v>#N/A</v>
      </c>
      <c r="T117" s="82" t="e">
        <f ca="true">+IF(AND(ISNUMBER(OFFSET('Water Data'!$I$6,0,10*ROW('Water Data'!I111))),'Data Summary'!CI117="Yes"),OFFSET('Water Data'!$I$6,0,10*ROW('Water Data'!I111)),NA())</f>
        <v>#N/A</v>
      </c>
      <c r="U117" s="82" t="e">
        <f ca="true">+IF(AND(ISNUMBER(OFFSET('Water Data'!$I$9,0,10*ROW('Water Data'!I111))),'Data Summary'!CJ117="Yes"),OFFSET('Water Data'!$I$9,0,10*ROW('Water Data'!I111)),NA())</f>
        <v>#N/A</v>
      </c>
      <c r="V117" s="83" t="e">
        <f ca="true">+IF(AND(ISNUMBER(OFFSET('Sanitation Data'!$D$4,0,10*ROW('Sanitation Data'!D111))),'Data Summary'!CK117="Yes"),100-OFFSET('Sanitation Data'!$D$4,0,10*ROW('Sanitation Data'!D111)),NA())</f>
        <v>#N/A</v>
      </c>
      <c r="W117" s="83" t="e">
        <f ca="true">+IF(AND(ISNUMBER(OFFSET('Sanitation Data'!$D$6,0,10*ROW('Sanitation Data'!D111))),'Data Summary'!CL117="Yes"),OFFSET('Sanitation Data'!$D$6,0,10*ROW('Sanitation Data'!D111)),NA())</f>
        <v>#N/A</v>
      </c>
      <c r="X117" s="83" t="e">
        <f ca="true">+IF(AND(ISNUMBER(OFFSET('Sanitation Data'!$D$10,0,10*ROW('Sanitation Data'!D111))),'Data Summary'!CM117="Yes"),OFFSET('Sanitation Data'!$D$10,0,10*ROW('Sanitation Data'!D111)),NA())</f>
        <v>#N/A</v>
      </c>
      <c r="Y117" s="83" t="e">
        <f ca="true">+IF(AND(ISNUMBER(OFFSET('Sanitation Data'!$D$11,0,10*ROW('Sanitation Data'!D111))),'Data Summary'!CN117="Yes"),OFFSET('Sanitation Data'!$D$11,0,10*ROW('Sanitation Data'!D111)),NA())</f>
        <v>#N/A</v>
      </c>
      <c r="Z117" s="83" t="e">
        <f ca="true">+IF(AND(ISNUMBER(OFFSET('Sanitation Data'!$D$12,0,10*ROW('Sanitation Data'!D111))),'Data Summary'!CO117="Yes"),OFFSET('Sanitation Data'!$D$12,0,10*ROW('Sanitation Data'!D111)),NA())</f>
        <v>#N/A</v>
      </c>
      <c r="AA117" s="83" t="e">
        <f ca="true">+IF(AND(ISNUMBER(OFFSET('Sanitation Data'!$E$4,0,10*ROW('Sanitation Data'!E111))),'Data Summary'!CP117="Yes"),100-OFFSET('Sanitation Data'!$E$4,0,10*ROW('Sanitation Data'!E111)),NA())</f>
        <v>#N/A</v>
      </c>
      <c r="AB117" s="83" t="e">
        <f ca="true">+IF(AND(ISNUMBER(OFFSET('Sanitation Data'!$E$6,0,10*ROW('Sanitation Data'!E111))),'Data Summary'!CQ117="Yes"),OFFSET('Sanitation Data'!$E$6,0,10*ROW('Sanitation Data'!E111)),NA())</f>
        <v>#N/A</v>
      </c>
      <c r="AC117" s="83" t="e">
        <f ca="true">+IF(AND(ISNUMBER(OFFSET('Sanitation Data'!$E$10,0,10*ROW('Sanitation Data'!E111))),'Data Summary'!CR117="Yes"),OFFSET('Sanitation Data'!$E$10,0,10*ROW('Sanitation Data'!E111)),NA())</f>
        <v>#N/A</v>
      </c>
      <c r="AD117" s="83" t="e">
        <f ca="true">+IF(AND(ISNUMBER(OFFSET('Sanitation Data'!$E$11,0,10*ROW('Sanitation Data'!E111))),'Data Summary'!CS117="Yes"),OFFSET('Sanitation Data'!$E$11,0,10*ROW('Sanitation Data'!E111)),NA())</f>
        <v>#N/A</v>
      </c>
      <c r="AE117" s="83" t="e">
        <f ca="true">+IF(AND(ISNUMBER(OFFSET('Sanitation Data'!$E$12,0,10*ROW('Sanitation Data'!E111))),'Data Summary'!CT117="Yes"),OFFSET('Sanitation Data'!$E$12,0,10*ROW('Sanitation Data'!E111)),NA())</f>
        <v>#N/A</v>
      </c>
      <c r="AF117" s="83" t="e">
        <f ca="true">+IF(AND(ISNUMBER(OFFSET('Sanitation Data'!$F$4,0,10*ROW('Sanitation Data'!F111))),'Data Summary'!CU117="Yes"),100-OFFSET('Sanitation Data'!$F$4,0,10*ROW('Sanitation Data'!F111)),NA())</f>
        <v>#N/A</v>
      </c>
      <c r="AG117" s="83" t="e">
        <f ca="true">+IF(AND(ISNUMBER(OFFSET('Sanitation Data'!$F$6,0,10*ROW('Sanitation Data'!F111))),'Data Summary'!CV117="Yes"),OFFSET('Sanitation Data'!$F$6,0,10*ROW('Sanitation Data'!F111)),NA())</f>
        <v>#N/A</v>
      </c>
      <c r="AH117" s="83" t="e">
        <f ca="true">+IF(AND(ISNUMBER(OFFSET('Sanitation Data'!$F$10,0,10*ROW('Sanitation Data'!F111))),'Data Summary'!CW117="Yes"),OFFSET('Sanitation Data'!$F$10,0,10*ROW('Sanitation Data'!F111)),NA())</f>
        <v>#N/A</v>
      </c>
      <c r="AI117" s="83" t="e">
        <f ca="true">+IF(AND(ISNUMBER(OFFSET('Sanitation Data'!$F$11,0,10*ROW('Sanitation Data'!F111))),'Data Summary'!CX117="Yes"),OFFSET('Sanitation Data'!$F$11,0,10*ROW('Sanitation Data'!F111)),NA())</f>
        <v>#N/A</v>
      </c>
      <c r="AJ117" s="83" t="e">
        <f ca="true">+IF(AND(ISNUMBER(OFFSET('Sanitation Data'!$F$12,0,10*ROW('Sanitation Data'!F111))),'Data Summary'!CY117="Yes"),OFFSET('Sanitation Data'!$F$12,0,10*ROW('Sanitation Data'!F111)),NA())</f>
        <v>#N/A</v>
      </c>
      <c r="AK117" s="83" t="e">
        <f ca="true">+IF(AND(ISNUMBER(OFFSET('Sanitation Data'!$G$4,0,10*ROW('Sanitation Data'!G111))),'Data Summary'!CZ117="Yes"),100-OFFSET('Sanitation Data'!$G$4,0,10*ROW('Sanitation Data'!G111)),NA())</f>
        <v>#N/A</v>
      </c>
      <c r="AL117" s="83" t="e">
        <f ca="true">+IF(AND(ISNUMBER(OFFSET('Sanitation Data'!$G$6,0,10*ROW('Sanitation Data'!G111))),'Data Summary'!DA117="Yes"),OFFSET('Sanitation Data'!$G$6,0,10*ROW('Sanitation Data'!G111)),NA())</f>
        <v>#N/A</v>
      </c>
      <c r="AM117" s="83" t="e">
        <f ca="true">+IF(AND(ISNUMBER(OFFSET('Sanitation Data'!$G$10,0,10*ROW('Sanitation Data'!G111))),'Data Summary'!DB117="Yes"),OFFSET('Sanitation Data'!$G$10,0,10*ROW('Sanitation Data'!G111)),NA())</f>
        <v>#N/A</v>
      </c>
      <c r="AN117" s="83" t="e">
        <f ca="true">+IF(AND(ISNUMBER(OFFSET('Sanitation Data'!$G$11,0,10*ROW('Sanitation Data'!G111))),'Data Summary'!DC117="Yes"),OFFSET('Sanitation Data'!$G$11,0,10*ROW('Sanitation Data'!G111)),NA())</f>
        <v>#N/A</v>
      </c>
      <c r="AO117" s="83" t="e">
        <f ca="true">+IF(AND(ISNUMBER(OFFSET('Sanitation Data'!$G$12,0,10*ROW('Sanitation Data'!G111))),'Data Summary'!DD117="Yes"),OFFSET('Sanitation Data'!$G$12,0,10*ROW('Sanitation Data'!G111)),NA())</f>
        <v>#N/A</v>
      </c>
      <c r="AP117" s="83" t="e">
        <f ca="true">+IF(AND(ISNUMBER(OFFSET('Sanitation Data'!$H$4,0,10*ROW('Sanitation Data'!H111))),'Data Summary'!DE117="Yes"),100-OFFSET('Sanitation Data'!$H$4,0,10*ROW('Sanitation Data'!H111)),NA())</f>
        <v>#N/A</v>
      </c>
      <c r="AQ117" s="83" t="e">
        <f ca="true">+IF(AND(ISNUMBER(OFFSET('Sanitation Data'!$H$6,0,10*ROW('Sanitation Data'!H111))),'Data Summary'!DF117="Yes"),OFFSET('Sanitation Data'!$H$6,0,10*ROW('Sanitation Data'!H111)),NA())</f>
        <v>#N/A</v>
      </c>
      <c r="AR117" s="83" t="e">
        <f ca="true">+IF(AND(ISNUMBER(OFFSET('Sanitation Data'!$H$10,0,10*ROW('Sanitation Data'!H111))),'Data Summary'!DG117="Yes"),OFFSET('Sanitation Data'!$H$10,0,10*ROW('Sanitation Data'!H111)),NA())</f>
        <v>#N/A</v>
      </c>
      <c r="AS117" s="83" t="e">
        <f ca="true">+IF(AND(ISNUMBER(OFFSET('Sanitation Data'!$H$11,0,10*ROW('Sanitation Data'!H111))),'Data Summary'!DH117="Yes"),OFFSET('Sanitation Data'!$H$11,0,10*ROW('Sanitation Data'!H111)),NA())</f>
        <v>#N/A</v>
      </c>
      <c r="AT117" s="83" t="e">
        <f ca="true">+IF(AND(ISNUMBER(OFFSET('Sanitation Data'!$H$12,0,10*ROW('Sanitation Data'!H111))),'Data Summary'!DI117="Yes"),OFFSET('Sanitation Data'!$H$12,0,10*ROW('Sanitation Data'!H111)),NA())</f>
        <v>#N/A</v>
      </c>
      <c r="AU117" s="83" t="e">
        <f ca="true">+IF(AND(ISNUMBER(OFFSET('Sanitation Data'!$I$4,0,10*ROW('Sanitation Data'!I111))),'Data Summary'!DJ117="Yes"),100-OFFSET('Sanitation Data'!$I$4,0,10*ROW('Sanitation Data'!I111)),NA())</f>
        <v>#N/A</v>
      </c>
      <c r="AV117" s="83" t="e">
        <f ca="true">+IF(AND(ISNUMBER(OFFSET('Sanitation Data'!$I$6,0,10*ROW('Sanitation Data'!I111))),'Data Summary'!DK117="Yes"),OFFSET('Sanitation Data'!$I$6,0,10*ROW('Sanitation Data'!I111)),NA())</f>
        <v>#N/A</v>
      </c>
      <c r="AW117" s="83" t="e">
        <f ca="true">+IF(AND(ISNUMBER(OFFSET('Sanitation Data'!$I$10,0,10*ROW('Sanitation Data'!I111))),'Data Summary'!DL117="Yes"),OFFSET('Sanitation Data'!$I$10,0,10*ROW('Sanitation Data'!I111)),NA())</f>
        <v>#N/A</v>
      </c>
      <c r="AX117" s="83" t="e">
        <f ca="true">+IF(AND(ISNUMBER(OFFSET('Sanitation Data'!$I$11,0,10*ROW('Sanitation Data'!I111))),'Data Summary'!DM117="Yes"),OFFSET('Sanitation Data'!$I$11,0,10*ROW('Sanitation Data'!I111)),NA())</f>
        <v>#N/A</v>
      </c>
      <c r="AY117" s="83" t="e">
        <f ca="true">+IF(AND(ISNUMBER(OFFSET('Sanitation Data'!$I$12,0,10*ROW('Sanitation Data'!I111))),'Data Summary'!DN117="Yes"),OFFSET('Sanitation Data'!$I$12,0,10*ROW('Sanitation Data'!I111)),NA())</f>
        <v>#N/A</v>
      </c>
      <c r="AZ117" s="84" t="e">
        <f ca="true">+IF(AND(ISNUMBER(OFFSET('Hygiene Data'!$D$5,0,10*ROW('Hygiene Data'!D111))),'Data Summary'!DO117="Yes"),OFFSET('Hygiene Data'!$D$5,0,10*ROW('Hygiene Data'!D111)),NA())</f>
        <v>#N/A</v>
      </c>
      <c r="BA117" s="84" t="e">
        <f ca="true">+IF(AND(ISNUMBER(OFFSET('Hygiene Data'!$D$7,0,10*ROW('Hygiene Data'!D111))),'Data Summary'!DP117="Yes"),OFFSET('Hygiene Data'!$D$7,0,10*ROW('Hygiene Data'!D111)),NA())</f>
        <v>#N/A</v>
      </c>
      <c r="BB117" s="84" t="e">
        <f ca="true">+IF(AND(ISNUMBER(OFFSET('Hygiene Data'!$D$9,0,10*ROW('Hygiene Data'!D111))),'Data Summary'!DQ117="Yes"),OFFSET('Hygiene Data'!$D$9,0,10*ROW('Hygiene Data'!D111)),NA())</f>
        <v>#N/A</v>
      </c>
      <c r="BC117" s="84" t="e">
        <f ca="true">+IF(AND(ISNUMBER(OFFSET('Hygiene Data'!$E$5,0,10*ROW('Hygiene Data'!E111))),'Data Summary'!DR117="Yes"),OFFSET('Hygiene Data'!$E$5,0,10*ROW('Hygiene Data'!E111)),NA())</f>
        <v>#N/A</v>
      </c>
      <c r="BD117" s="84" t="e">
        <f ca="true">+IF(AND(ISNUMBER(OFFSET('Hygiene Data'!$E$7,0,10*ROW('Hygiene Data'!E111))),'Data Summary'!DS117="Yes"),OFFSET('Hygiene Data'!$E$7,0,10*ROW('Hygiene Data'!E111)),NA())</f>
        <v>#N/A</v>
      </c>
      <c r="BE117" s="84" t="e">
        <f ca="true">+IF(AND(ISNUMBER(OFFSET('Hygiene Data'!$E$9,0,10*ROW('Hygiene Data'!E111))),'Data Summary'!DT117="Yes"),OFFSET('Hygiene Data'!$E$9,0,10*ROW('Hygiene Data'!E111)),NA())</f>
        <v>#N/A</v>
      </c>
      <c r="BF117" s="84" t="e">
        <f ca="true">+IF(AND(ISNUMBER(OFFSET('Hygiene Data'!$F$5,0,10*ROW('Hygiene Data'!F111))),'Data Summary'!DU117="Yes"),OFFSET('Hygiene Data'!$F$5,0,10*ROW('Hygiene Data'!F111)),NA())</f>
        <v>#N/A</v>
      </c>
      <c r="BG117" s="84" t="e">
        <f ca="true">+IF(AND(ISNUMBER(OFFSET('Hygiene Data'!$F$7,0,10*ROW('Hygiene Data'!F111))),'Data Summary'!DV117="Yes"),OFFSET('Hygiene Data'!$F$7,0,10*ROW('Hygiene Data'!F111)),NA())</f>
        <v>#N/A</v>
      </c>
      <c r="BH117" s="84" t="e">
        <f ca="true">+IF(AND(ISNUMBER(OFFSET('Hygiene Data'!$F$9,0,10*ROW('Hygiene Data'!F111))),'Data Summary'!DW117="Yes"),OFFSET('Hygiene Data'!$F$9,0,10*ROW('Hygiene Data'!F111)),NA())</f>
        <v>#N/A</v>
      </c>
      <c r="BI117" s="84" t="e">
        <f ca="true">+IF(AND(ISNUMBER(OFFSET('Hygiene Data'!$G$5,0,10*ROW('Hygiene Data'!G111))),'Data Summary'!DX117="Yes"),OFFSET('Hygiene Data'!$G$5,0,10*ROW('Hygiene Data'!G111)),NA())</f>
        <v>#N/A</v>
      </c>
      <c r="BJ117" s="84" t="e">
        <f ca="true">+IF(AND(ISNUMBER(OFFSET('Hygiene Data'!$G$7,0,10*ROW('Hygiene Data'!G111))),'Data Summary'!DY117="Yes"),OFFSET('Hygiene Data'!$G$7,0,10*ROW('Hygiene Data'!G111)),NA())</f>
        <v>#N/A</v>
      </c>
      <c r="BK117" s="84" t="e">
        <f ca="true">+IF(AND(ISNUMBER(OFFSET('Hygiene Data'!$G$9,0,10*ROW('Hygiene Data'!G111))),'Data Summary'!DZ117="Yes"),OFFSET('Hygiene Data'!$G$9,0,10*ROW('Hygiene Data'!G111)),NA())</f>
        <v>#N/A</v>
      </c>
      <c r="BL117" s="84" t="e">
        <f ca="true">+IF(AND(ISNUMBER(OFFSET('Hygiene Data'!$H$5,0,10*ROW('Hygiene Data'!H111))),'Data Summary'!EA117="Yes"),OFFSET('Hygiene Data'!$H$5,0,10*ROW('Hygiene Data'!H111)),NA())</f>
        <v>#N/A</v>
      </c>
      <c r="BM117" s="84" t="e">
        <f ca="true">+IF(AND(ISNUMBER(OFFSET('Hygiene Data'!$H$7,0,10*ROW('Hygiene Data'!H111))),'Data Summary'!EB117="Yes"),OFFSET('Hygiene Data'!$H$7,0,10*ROW('Hygiene Data'!H111)),NA())</f>
        <v>#N/A</v>
      </c>
      <c r="BN117" s="84" t="e">
        <f ca="true">+IF(AND(ISNUMBER(OFFSET('Hygiene Data'!$H$9,0,10*ROW('Hygiene Data'!H111))),'Data Summary'!EC117="Yes"),OFFSET('Hygiene Data'!$H$9,0,10*ROW('Hygiene Data'!H111)),NA())</f>
        <v>#N/A</v>
      </c>
      <c r="BO117" s="84" t="e">
        <f ca="true">+IF(AND(ISNUMBER(OFFSET('Hygiene Data'!$I$5,0,10*ROW('Hygiene Data'!I111))),'Data Summary'!ED117="Yes"),OFFSET('Hygiene Data'!$I$5,0,10*ROW('Hygiene Data'!I111)),NA())</f>
        <v>#N/A</v>
      </c>
      <c r="BP117" s="84" t="e">
        <f ca="true">+IF(AND(ISNUMBER(OFFSET('Hygiene Data'!$I$7,0,10*ROW('Hygiene Data'!I111))),'Data Summary'!EE117="Yes"),OFFSET('Hygiene Data'!$I$7,0,10*ROW('Hygiene Data'!I111)),NA())</f>
        <v>#N/A</v>
      </c>
      <c r="BQ117" s="84" t="e">
        <f ca="true">+IF(AND(ISNUMBER(OFFSET('Hygiene Data'!$I$9,0,10*ROW('Hygiene Data'!I111))),'Data Summary'!EF117="Yes"),OFFSET('Hygiene Data'!$I$9,0,10*ROW('Hygiene Data'!I111)),NA())</f>
        <v>#N/A</v>
      </c>
    </row>
    <row xmlns:x14ac="http://schemas.microsoft.com/office/spreadsheetml/2009/9/ac" r="118" x14ac:dyDescent="0.2">
      <c r="A118" s="375" t="e">
        <f ca="true">+RIGHT('Data Summary'!A118,LEN('Data Summary'!A118)-9)</f>
        <v>#VALUE!</v>
      </c>
      <c r="B118" s="36" t="str">
        <f ca="true">+IF(ISTEXT('Data Summary'!B118),'Data Summary'!B118,"")</f>
        <v/>
      </c>
      <c r="C118" s="325" t="e">
        <f ca="true">+VALUE('Data Summary'!C118)</f>
        <v>#VALUE!</v>
      </c>
      <c r="D118" s="82" t="e">
        <f ca="true">+IF(AND(ISNUMBER(OFFSET('Water Data'!$D$4,0,10*ROW('Water Data'!D112))),'Data Summary'!BS118="Yes"),100-OFFSET('Water Data'!$D$4,0,10*ROW('Water Data'!D112)),NA())</f>
        <v>#N/A</v>
      </c>
      <c r="E118" s="82" t="e">
        <f ca="true">+IF(AND(ISNUMBER(OFFSET('Water Data'!$D$6,0,10*ROW('Water Data'!D112))),'Data Summary'!BT118="Yes"),OFFSET('Water Data'!$D$6,0,10*ROW('Water Data'!D112)),NA())</f>
        <v>#N/A</v>
      </c>
      <c r="F118" s="82" t="e">
        <f ca="true">+IF(AND(ISNUMBER(OFFSET('Water Data'!$D$9,0,10*ROW('Water Data'!D112))),'Data Summary'!BU118="Yes"),OFFSET('Water Data'!$D$9,0,10*ROW('Water Data'!D112)),NA())</f>
        <v>#N/A</v>
      </c>
      <c r="G118" s="82" t="e">
        <f ca="true">+IF(AND(ISNUMBER(OFFSET('Water Data'!$E$4,0,10*ROW('Water Data'!E112))),'Data Summary'!BV118="Yes"),100-OFFSET('Water Data'!$E$4,0,10*ROW('Water Data'!E112)),NA())</f>
        <v>#N/A</v>
      </c>
      <c r="H118" s="82" t="e">
        <f ca="true">+IF(AND(ISNUMBER(OFFSET('Water Data'!$E$6,0,10*ROW('Water Data'!E112))),'Data Summary'!BW118="Yes"),OFFSET('Water Data'!$E$6,0,10*ROW('Water Data'!E112)),NA())</f>
        <v>#N/A</v>
      </c>
      <c r="I118" s="82" t="e">
        <f ca="true">+IF(AND(ISNUMBER(OFFSET('Water Data'!$E$9,0,10*ROW('Water Data'!E112))),'Data Summary'!BX118="Yes"),OFFSET('Water Data'!$E$9,0,10*ROW('Water Data'!E112)),NA())</f>
        <v>#N/A</v>
      </c>
      <c r="J118" s="82" t="e">
        <f ca="true">+IF(AND(ISNUMBER(OFFSET('Water Data'!$F$4,0,10*ROW('Water Data'!F112))),'Data Summary'!BY118="Yes"),100-OFFSET('Water Data'!$F$4,0,10*ROW('Water Data'!F112)),NA())</f>
        <v>#N/A</v>
      </c>
      <c r="K118" s="82" t="e">
        <f ca="true">+IF(AND(ISNUMBER(OFFSET('Water Data'!$F$6,0,10*ROW('Water Data'!F112))),'Data Summary'!BZ118="Yes"),OFFSET('Water Data'!$F$6,0,10*ROW('Water Data'!F112)),NA())</f>
        <v>#N/A</v>
      </c>
      <c r="L118" s="82" t="e">
        <f ca="true">+IF(AND(ISNUMBER(OFFSET('Water Data'!$F$9,0,10*ROW('Water Data'!F112))),'Data Summary'!CA118="Yes"),OFFSET('Water Data'!$F$9,0,10*ROW('Water Data'!F112)),NA())</f>
        <v>#N/A</v>
      </c>
      <c r="M118" s="82" t="e">
        <f ca="true">+IF(AND(ISNUMBER(OFFSET('Water Data'!$G$4,0,10*ROW('Water Data'!G112))),'Data Summary'!CB118="Yes"),100-OFFSET('Water Data'!$G$4,0,10*ROW('Water Data'!G112)),NA())</f>
        <v>#N/A</v>
      </c>
      <c r="N118" s="82" t="e">
        <f ca="true">+IF(AND(ISNUMBER(OFFSET('Water Data'!$G$6,0,10*ROW('Water Data'!G112))),'Data Summary'!CC118="Yes"),OFFSET('Water Data'!$G$6,0,10*ROW('Water Data'!G112)),NA())</f>
        <v>#N/A</v>
      </c>
      <c r="O118" s="82" t="e">
        <f ca="true">+IF(AND(ISNUMBER(OFFSET('Water Data'!$G$9,0,10*ROW('Water Data'!G112))),'Data Summary'!CD118="Yes"),OFFSET('Water Data'!$G$9,0,10*ROW('Water Data'!G112)),NA())</f>
        <v>#N/A</v>
      </c>
      <c r="P118" s="82" t="e">
        <f ca="true">+IF(AND(ISNUMBER(OFFSET('Water Data'!$H$4,0,10*ROW('Water Data'!H112))),'Data Summary'!CE118="Yes"),100-OFFSET('Water Data'!$H$4,0,10*ROW('Water Data'!H112)),NA())</f>
        <v>#N/A</v>
      </c>
      <c r="Q118" s="82" t="e">
        <f ca="true">+IF(AND(ISNUMBER(OFFSET('Water Data'!$H$6,0,10*ROW('Water Data'!H112))),'Data Summary'!CF118="Yes"),OFFSET('Water Data'!$H$6,0,10*ROW('Water Data'!H112)),NA())</f>
        <v>#N/A</v>
      </c>
      <c r="R118" s="82" t="e">
        <f ca="true">+IF(AND(ISNUMBER(OFFSET('Water Data'!$H$9,0,10*ROW('Water Data'!H112))),'Data Summary'!CG118="Yes"),OFFSET('Water Data'!$H$9,0,10*ROW('Water Data'!H112)),NA())</f>
        <v>#N/A</v>
      </c>
      <c r="S118" s="82" t="e">
        <f ca="true">+IF(AND(ISNUMBER(OFFSET('Water Data'!$I$4,0,10*ROW('Water Data'!I112))),'Data Summary'!CH118="Yes"),100-OFFSET('Water Data'!$I$4,0,10*ROW('Water Data'!I112)),NA())</f>
        <v>#N/A</v>
      </c>
      <c r="T118" s="82" t="e">
        <f ca="true">+IF(AND(ISNUMBER(OFFSET('Water Data'!$I$6,0,10*ROW('Water Data'!I112))),'Data Summary'!CI118="Yes"),OFFSET('Water Data'!$I$6,0,10*ROW('Water Data'!I112)),NA())</f>
        <v>#N/A</v>
      </c>
      <c r="U118" s="82" t="e">
        <f ca="true">+IF(AND(ISNUMBER(OFFSET('Water Data'!$I$9,0,10*ROW('Water Data'!I112))),'Data Summary'!CJ118="Yes"),OFFSET('Water Data'!$I$9,0,10*ROW('Water Data'!I112)),NA())</f>
        <v>#N/A</v>
      </c>
      <c r="V118" s="83" t="e">
        <f ca="true">+IF(AND(ISNUMBER(OFFSET('Sanitation Data'!$D$4,0,10*ROW('Sanitation Data'!D112))),'Data Summary'!CK118="Yes"),100-OFFSET('Sanitation Data'!$D$4,0,10*ROW('Sanitation Data'!D112)),NA())</f>
        <v>#N/A</v>
      </c>
      <c r="W118" s="83" t="e">
        <f ca="true">+IF(AND(ISNUMBER(OFFSET('Sanitation Data'!$D$6,0,10*ROW('Sanitation Data'!D112))),'Data Summary'!CL118="Yes"),OFFSET('Sanitation Data'!$D$6,0,10*ROW('Sanitation Data'!D112)),NA())</f>
        <v>#N/A</v>
      </c>
      <c r="X118" s="83" t="e">
        <f ca="true">+IF(AND(ISNUMBER(OFFSET('Sanitation Data'!$D$10,0,10*ROW('Sanitation Data'!D112))),'Data Summary'!CM118="Yes"),OFFSET('Sanitation Data'!$D$10,0,10*ROW('Sanitation Data'!D112)),NA())</f>
        <v>#N/A</v>
      </c>
      <c r="Y118" s="83" t="e">
        <f ca="true">+IF(AND(ISNUMBER(OFFSET('Sanitation Data'!$D$11,0,10*ROW('Sanitation Data'!D112))),'Data Summary'!CN118="Yes"),OFFSET('Sanitation Data'!$D$11,0,10*ROW('Sanitation Data'!D112)),NA())</f>
        <v>#N/A</v>
      </c>
      <c r="Z118" s="83" t="e">
        <f ca="true">+IF(AND(ISNUMBER(OFFSET('Sanitation Data'!$D$12,0,10*ROW('Sanitation Data'!D112))),'Data Summary'!CO118="Yes"),OFFSET('Sanitation Data'!$D$12,0,10*ROW('Sanitation Data'!D112)),NA())</f>
        <v>#N/A</v>
      </c>
      <c r="AA118" s="83" t="e">
        <f ca="true">+IF(AND(ISNUMBER(OFFSET('Sanitation Data'!$E$4,0,10*ROW('Sanitation Data'!E112))),'Data Summary'!CP118="Yes"),100-OFFSET('Sanitation Data'!$E$4,0,10*ROW('Sanitation Data'!E112)),NA())</f>
        <v>#N/A</v>
      </c>
      <c r="AB118" s="83" t="e">
        <f ca="true">+IF(AND(ISNUMBER(OFFSET('Sanitation Data'!$E$6,0,10*ROW('Sanitation Data'!E112))),'Data Summary'!CQ118="Yes"),OFFSET('Sanitation Data'!$E$6,0,10*ROW('Sanitation Data'!E112)),NA())</f>
        <v>#N/A</v>
      </c>
      <c r="AC118" s="83" t="e">
        <f ca="true">+IF(AND(ISNUMBER(OFFSET('Sanitation Data'!$E$10,0,10*ROW('Sanitation Data'!E112))),'Data Summary'!CR118="Yes"),OFFSET('Sanitation Data'!$E$10,0,10*ROW('Sanitation Data'!E112)),NA())</f>
        <v>#N/A</v>
      </c>
      <c r="AD118" s="83" t="e">
        <f ca="true">+IF(AND(ISNUMBER(OFFSET('Sanitation Data'!$E$11,0,10*ROW('Sanitation Data'!E112))),'Data Summary'!CS118="Yes"),OFFSET('Sanitation Data'!$E$11,0,10*ROW('Sanitation Data'!E112)),NA())</f>
        <v>#N/A</v>
      </c>
      <c r="AE118" s="83" t="e">
        <f ca="true">+IF(AND(ISNUMBER(OFFSET('Sanitation Data'!$E$12,0,10*ROW('Sanitation Data'!E112))),'Data Summary'!CT118="Yes"),OFFSET('Sanitation Data'!$E$12,0,10*ROW('Sanitation Data'!E112)),NA())</f>
        <v>#N/A</v>
      </c>
      <c r="AF118" s="83" t="e">
        <f ca="true">+IF(AND(ISNUMBER(OFFSET('Sanitation Data'!$F$4,0,10*ROW('Sanitation Data'!F112))),'Data Summary'!CU118="Yes"),100-OFFSET('Sanitation Data'!$F$4,0,10*ROW('Sanitation Data'!F112)),NA())</f>
        <v>#N/A</v>
      </c>
      <c r="AG118" s="83" t="e">
        <f ca="true">+IF(AND(ISNUMBER(OFFSET('Sanitation Data'!$F$6,0,10*ROW('Sanitation Data'!F112))),'Data Summary'!CV118="Yes"),OFFSET('Sanitation Data'!$F$6,0,10*ROW('Sanitation Data'!F112)),NA())</f>
        <v>#N/A</v>
      </c>
      <c r="AH118" s="83" t="e">
        <f ca="true">+IF(AND(ISNUMBER(OFFSET('Sanitation Data'!$F$10,0,10*ROW('Sanitation Data'!F112))),'Data Summary'!CW118="Yes"),OFFSET('Sanitation Data'!$F$10,0,10*ROW('Sanitation Data'!F112)),NA())</f>
        <v>#N/A</v>
      </c>
      <c r="AI118" s="83" t="e">
        <f ca="true">+IF(AND(ISNUMBER(OFFSET('Sanitation Data'!$F$11,0,10*ROW('Sanitation Data'!F112))),'Data Summary'!CX118="Yes"),OFFSET('Sanitation Data'!$F$11,0,10*ROW('Sanitation Data'!F112)),NA())</f>
        <v>#N/A</v>
      </c>
      <c r="AJ118" s="83" t="e">
        <f ca="true">+IF(AND(ISNUMBER(OFFSET('Sanitation Data'!$F$12,0,10*ROW('Sanitation Data'!F112))),'Data Summary'!CY118="Yes"),OFFSET('Sanitation Data'!$F$12,0,10*ROW('Sanitation Data'!F112)),NA())</f>
        <v>#N/A</v>
      </c>
      <c r="AK118" s="83" t="e">
        <f ca="true">+IF(AND(ISNUMBER(OFFSET('Sanitation Data'!$G$4,0,10*ROW('Sanitation Data'!G112))),'Data Summary'!CZ118="Yes"),100-OFFSET('Sanitation Data'!$G$4,0,10*ROW('Sanitation Data'!G112)),NA())</f>
        <v>#N/A</v>
      </c>
      <c r="AL118" s="83" t="e">
        <f ca="true">+IF(AND(ISNUMBER(OFFSET('Sanitation Data'!$G$6,0,10*ROW('Sanitation Data'!G112))),'Data Summary'!DA118="Yes"),OFFSET('Sanitation Data'!$G$6,0,10*ROW('Sanitation Data'!G112)),NA())</f>
        <v>#N/A</v>
      </c>
      <c r="AM118" s="83" t="e">
        <f ca="true">+IF(AND(ISNUMBER(OFFSET('Sanitation Data'!$G$10,0,10*ROW('Sanitation Data'!G112))),'Data Summary'!DB118="Yes"),OFFSET('Sanitation Data'!$G$10,0,10*ROW('Sanitation Data'!G112)),NA())</f>
        <v>#N/A</v>
      </c>
      <c r="AN118" s="83" t="e">
        <f ca="true">+IF(AND(ISNUMBER(OFFSET('Sanitation Data'!$G$11,0,10*ROW('Sanitation Data'!G112))),'Data Summary'!DC118="Yes"),OFFSET('Sanitation Data'!$G$11,0,10*ROW('Sanitation Data'!G112)),NA())</f>
        <v>#N/A</v>
      </c>
      <c r="AO118" s="83" t="e">
        <f ca="true">+IF(AND(ISNUMBER(OFFSET('Sanitation Data'!$G$12,0,10*ROW('Sanitation Data'!G112))),'Data Summary'!DD118="Yes"),OFFSET('Sanitation Data'!$G$12,0,10*ROW('Sanitation Data'!G112)),NA())</f>
        <v>#N/A</v>
      </c>
      <c r="AP118" s="83" t="e">
        <f ca="true">+IF(AND(ISNUMBER(OFFSET('Sanitation Data'!$H$4,0,10*ROW('Sanitation Data'!H112))),'Data Summary'!DE118="Yes"),100-OFFSET('Sanitation Data'!$H$4,0,10*ROW('Sanitation Data'!H112)),NA())</f>
        <v>#N/A</v>
      </c>
      <c r="AQ118" s="83" t="e">
        <f ca="true">+IF(AND(ISNUMBER(OFFSET('Sanitation Data'!$H$6,0,10*ROW('Sanitation Data'!H112))),'Data Summary'!DF118="Yes"),OFFSET('Sanitation Data'!$H$6,0,10*ROW('Sanitation Data'!H112)),NA())</f>
        <v>#N/A</v>
      </c>
      <c r="AR118" s="83" t="e">
        <f ca="true">+IF(AND(ISNUMBER(OFFSET('Sanitation Data'!$H$10,0,10*ROW('Sanitation Data'!H112))),'Data Summary'!DG118="Yes"),OFFSET('Sanitation Data'!$H$10,0,10*ROW('Sanitation Data'!H112)),NA())</f>
        <v>#N/A</v>
      </c>
      <c r="AS118" s="83" t="e">
        <f ca="true">+IF(AND(ISNUMBER(OFFSET('Sanitation Data'!$H$11,0,10*ROW('Sanitation Data'!H112))),'Data Summary'!DH118="Yes"),OFFSET('Sanitation Data'!$H$11,0,10*ROW('Sanitation Data'!H112)),NA())</f>
        <v>#N/A</v>
      </c>
      <c r="AT118" s="83" t="e">
        <f ca="true">+IF(AND(ISNUMBER(OFFSET('Sanitation Data'!$H$12,0,10*ROW('Sanitation Data'!H112))),'Data Summary'!DI118="Yes"),OFFSET('Sanitation Data'!$H$12,0,10*ROW('Sanitation Data'!H112)),NA())</f>
        <v>#N/A</v>
      </c>
      <c r="AU118" s="83" t="e">
        <f ca="true">+IF(AND(ISNUMBER(OFFSET('Sanitation Data'!$I$4,0,10*ROW('Sanitation Data'!I112))),'Data Summary'!DJ118="Yes"),100-OFFSET('Sanitation Data'!$I$4,0,10*ROW('Sanitation Data'!I112)),NA())</f>
        <v>#N/A</v>
      </c>
      <c r="AV118" s="83" t="e">
        <f ca="true">+IF(AND(ISNUMBER(OFFSET('Sanitation Data'!$I$6,0,10*ROW('Sanitation Data'!I112))),'Data Summary'!DK118="Yes"),OFFSET('Sanitation Data'!$I$6,0,10*ROW('Sanitation Data'!I112)),NA())</f>
        <v>#N/A</v>
      </c>
      <c r="AW118" s="83" t="e">
        <f ca="true">+IF(AND(ISNUMBER(OFFSET('Sanitation Data'!$I$10,0,10*ROW('Sanitation Data'!I112))),'Data Summary'!DL118="Yes"),OFFSET('Sanitation Data'!$I$10,0,10*ROW('Sanitation Data'!I112)),NA())</f>
        <v>#N/A</v>
      </c>
      <c r="AX118" s="83" t="e">
        <f ca="true">+IF(AND(ISNUMBER(OFFSET('Sanitation Data'!$I$11,0,10*ROW('Sanitation Data'!I112))),'Data Summary'!DM118="Yes"),OFFSET('Sanitation Data'!$I$11,0,10*ROW('Sanitation Data'!I112)),NA())</f>
        <v>#N/A</v>
      </c>
      <c r="AY118" s="83" t="e">
        <f ca="true">+IF(AND(ISNUMBER(OFFSET('Sanitation Data'!$I$12,0,10*ROW('Sanitation Data'!I112))),'Data Summary'!DN118="Yes"),OFFSET('Sanitation Data'!$I$12,0,10*ROW('Sanitation Data'!I112)),NA())</f>
        <v>#N/A</v>
      </c>
      <c r="AZ118" s="84" t="e">
        <f ca="true">+IF(AND(ISNUMBER(OFFSET('Hygiene Data'!$D$5,0,10*ROW('Hygiene Data'!D112))),'Data Summary'!DO118="Yes"),OFFSET('Hygiene Data'!$D$5,0,10*ROW('Hygiene Data'!D112)),NA())</f>
        <v>#N/A</v>
      </c>
      <c r="BA118" s="84" t="e">
        <f ca="true">+IF(AND(ISNUMBER(OFFSET('Hygiene Data'!$D$7,0,10*ROW('Hygiene Data'!D112))),'Data Summary'!DP118="Yes"),OFFSET('Hygiene Data'!$D$7,0,10*ROW('Hygiene Data'!D112)),NA())</f>
        <v>#N/A</v>
      </c>
      <c r="BB118" s="84" t="e">
        <f ca="true">+IF(AND(ISNUMBER(OFFSET('Hygiene Data'!$D$9,0,10*ROW('Hygiene Data'!D112))),'Data Summary'!DQ118="Yes"),OFFSET('Hygiene Data'!$D$9,0,10*ROW('Hygiene Data'!D112)),NA())</f>
        <v>#N/A</v>
      </c>
      <c r="BC118" s="84" t="e">
        <f ca="true">+IF(AND(ISNUMBER(OFFSET('Hygiene Data'!$E$5,0,10*ROW('Hygiene Data'!E112))),'Data Summary'!DR118="Yes"),OFFSET('Hygiene Data'!$E$5,0,10*ROW('Hygiene Data'!E112)),NA())</f>
        <v>#N/A</v>
      </c>
      <c r="BD118" s="84" t="e">
        <f ca="true">+IF(AND(ISNUMBER(OFFSET('Hygiene Data'!$E$7,0,10*ROW('Hygiene Data'!E112))),'Data Summary'!DS118="Yes"),OFFSET('Hygiene Data'!$E$7,0,10*ROW('Hygiene Data'!E112)),NA())</f>
        <v>#N/A</v>
      </c>
      <c r="BE118" s="84" t="e">
        <f ca="true">+IF(AND(ISNUMBER(OFFSET('Hygiene Data'!$E$9,0,10*ROW('Hygiene Data'!E112))),'Data Summary'!DT118="Yes"),OFFSET('Hygiene Data'!$E$9,0,10*ROW('Hygiene Data'!E112)),NA())</f>
        <v>#N/A</v>
      </c>
      <c r="BF118" s="84" t="e">
        <f ca="true">+IF(AND(ISNUMBER(OFFSET('Hygiene Data'!$F$5,0,10*ROW('Hygiene Data'!F112))),'Data Summary'!DU118="Yes"),OFFSET('Hygiene Data'!$F$5,0,10*ROW('Hygiene Data'!F112)),NA())</f>
        <v>#N/A</v>
      </c>
      <c r="BG118" s="84" t="e">
        <f ca="true">+IF(AND(ISNUMBER(OFFSET('Hygiene Data'!$F$7,0,10*ROW('Hygiene Data'!F112))),'Data Summary'!DV118="Yes"),OFFSET('Hygiene Data'!$F$7,0,10*ROW('Hygiene Data'!F112)),NA())</f>
        <v>#N/A</v>
      </c>
      <c r="BH118" s="84" t="e">
        <f ca="true">+IF(AND(ISNUMBER(OFFSET('Hygiene Data'!$F$9,0,10*ROW('Hygiene Data'!F112))),'Data Summary'!DW118="Yes"),OFFSET('Hygiene Data'!$F$9,0,10*ROW('Hygiene Data'!F112)),NA())</f>
        <v>#N/A</v>
      </c>
      <c r="BI118" s="84" t="e">
        <f ca="true">+IF(AND(ISNUMBER(OFFSET('Hygiene Data'!$G$5,0,10*ROW('Hygiene Data'!G112))),'Data Summary'!DX118="Yes"),OFFSET('Hygiene Data'!$G$5,0,10*ROW('Hygiene Data'!G112)),NA())</f>
        <v>#N/A</v>
      </c>
      <c r="BJ118" s="84" t="e">
        <f ca="true">+IF(AND(ISNUMBER(OFFSET('Hygiene Data'!$G$7,0,10*ROW('Hygiene Data'!G112))),'Data Summary'!DY118="Yes"),OFFSET('Hygiene Data'!$G$7,0,10*ROW('Hygiene Data'!G112)),NA())</f>
        <v>#N/A</v>
      </c>
      <c r="BK118" s="84" t="e">
        <f ca="true">+IF(AND(ISNUMBER(OFFSET('Hygiene Data'!$G$9,0,10*ROW('Hygiene Data'!G112))),'Data Summary'!DZ118="Yes"),OFFSET('Hygiene Data'!$G$9,0,10*ROW('Hygiene Data'!G112)),NA())</f>
        <v>#N/A</v>
      </c>
      <c r="BL118" s="84" t="e">
        <f ca="true">+IF(AND(ISNUMBER(OFFSET('Hygiene Data'!$H$5,0,10*ROW('Hygiene Data'!H112))),'Data Summary'!EA118="Yes"),OFFSET('Hygiene Data'!$H$5,0,10*ROW('Hygiene Data'!H112)),NA())</f>
        <v>#N/A</v>
      </c>
      <c r="BM118" s="84" t="e">
        <f ca="true">+IF(AND(ISNUMBER(OFFSET('Hygiene Data'!$H$7,0,10*ROW('Hygiene Data'!H112))),'Data Summary'!EB118="Yes"),OFFSET('Hygiene Data'!$H$7,0,10*ROW('Hygiene Data'!H112)),NA())</f>
        <v>#N/A</v>
      </c>
      <c r="BN118" s="84" t="e">
        <f ca="true">+IF(AND(ISNUMBER(OFFSET('Hygiene Data'!$H$9,0,10*ROW('Hygiene Data'!H112))),'Data Summary'!EC118="Yes"),OFFSET('Hygiene Data'!$H$9,0,10*ROW('Hygiene Data'!H112)),NA())</f>
        <v>#N/A</v>
      </c>
      <c r="BO118" s="84" t="e">
        <f ca="true">+IF(AND(ISNUMBER(OFFSET('Hygiene Data'!$I$5,0,10*ROW('Hygiene Data'!I112))),'Data Summary'!ED118="Yes"),OFFSET('Hygiene Data'!$I$5,0,10*ROW('Hygiene Data'!I112)),NA())</f>
        <v>#N/A</v>
      </c>
      <c r="BP118" s="84" t="e">
        <f ca="true">+IF(AND(ISNUMBER(OFFSET('Hygiene Data'!$I$7,0,10*ROW('Hygiene Data'!I112))),'Data Summary'!EE118="Yes"),OFFSET('Hygiene Data'!$I$7,0,10*ROW('Hygiene Data'!I112)),NA())</f>
        <v>#N/A</v>
      </c>
      <c r="BQ118" s="84" t="e">
        <f ca="true">+IF(AND(ISNUMBER(OFFSET('Hygiene Data'!$I$9,0,10*ROW('Hygiene Data'!I112))),'Data Summary'!EF118="Yes"),OFFSET('Hygiene Data'!$I$9,0,10*ROW('Hygiene Data'!I112)),NA())</f>
        <v>#N/A</v>
      </c>
    </row>
    <row xmlns:x14ac="http://schemas.microsoft.com/office/spreadsheetml/2009/9/ac" r="119" x14ac:dyDescent="0.2">
      <c r="A119" s="375" t="e">
        <f ca="true">+RIGHT('Data Summary'!A119,LEN('Data Summary'!A119)-9)</f>
        <v>#VALUE!</v>
      </c>
      <c r="B119" s="36" t="str">
        <f ca="true">+IF(ISTEXT('Data Summary'!B119),'Data Summary'!B119,"")</f>
        <v/>
      </c>
      <c r="C119" s="325" t="e">
        <f ca="true">+VALUE('Data Summary'!C119)</f>
        <v>#VALUE!</v>
      </c>
      <c r="D119" s="82" t="e">
        <f ca="true">+IF(AND(ISNUMBER(OFFSET('Water Data'!$D$4,0,10*ROW('Water Data'!D113))),'Data Summary'!BS119="Yes"),100-OFFSET('Water Data'!$D$4,0,10*ROW('Water Data'!D113)),NA())</f>
        <v>#N/A</v>
      </c>
      <c r="E119" s="82" t="e">
        <f ca="true">+IF(AND(ISNUMBER(OFFSET('Water Data'!$D$6,0,10*ROW('Water Data'!D113))),'Data Summary'!BT119="Yes"),OFFSET('Water Data'!$D$6,0,10*ROW('Water Data'!D113)),NA())</f>
        <v>#N/A</v>
      </c>
      <c r="F119" s="82" t="e">
        <f ca="true">+IF(AND(ISNUMBER(OFFSET('Water Data'!$D$9,0,10*ROW('Water Data'!D113))),'Data Summary'!BU119="Yes"),OFFSET('Water Data'!$D$9,0,10*ROW('Water Data'!D113)),NA())</f>
        <v>#N/A</v>
      </c>
      <c r="G119" s="82" t="e">
        <f ca="true">+IF(AND(ISNUMBER(OFFSET('Water Data'!$E$4,0,10*ROW('Water Data'!E113))),'Data Summary'!BV119="Yes"),100-OFFSET('Water Data'!$E$4,0,10*ROW('Water Data'!E113)),NA())</f>
        <v>#N/A</v>
      </c>
      <c r="H119" s="82" t="e">
        <f ca="true">+IF(AND(ISNUMBER(OFFSET('Water Data'!$E$6,0,10*ROW('Water Data'!E113))),'Data Summary'!BW119="Yes"),OFFSET('Water Data'!$E$6,0,10*ROW('Water Data'!E113)),NA())</f>
        <v>#N/A</v>
      </c>
      <c r="I119" s="82" t="e">
        <f ca="true">+IF(AND(ISNUMBER(OFFSET('Water Data'!$E$9,0,10*ROW('Water Data'!E113))),'Data Summary'!BX119="Yes"),OFFSET('Water Data'!$E$9,0,10*ROW('Water Data'!E113)),NA())</f>
        <v>#N/A</v>
      </c>
      <c r="J119" s="82" t="e">
        <f ca="true">+IF(AND(ISNUMBER(OFFSET('Water Data'!$F$4,0,10*ROW('Water Data'!F113))),'Data Summary'!BY119="Yes"),100-OFFSET('Water Data'!$F$4,0,10*ROW('Water Data'!F113)),NA())</f>
        <v>#N/A</v>
      </c>
      <c r="K119" s="82" t="e">
        <f ca="true">+IF(AND(ISNUMBER(OFFSET('Water Data'!$F$6,0,10*ROW('Water Data'!F113))),'Data Summary'!BZ119="Yes"),OFFSET('Water Data'!$F$6,0,10*ROW('Water Data'!F113)),NA())</f>
        <v>#N/A</v>
      </c>
      <c r="L119" s="82" t="e">
        <f ca="true">+IF(AND(ISNUMBER(OFFSET('Water Data'!$F$9,0,10*ROW('Water Data'!F113))),'Data Summary'!CA119="Yes"),OFFSET('Water Data'!$F$9,0,10*ROW('Water Data'!F113)),NA())</f>
        <v>#N/A</v>
      </c>
      <c r="M119" s="82" t="e">
        <f ca="true">+IF(AND(ISNUMBER(OFFSET('Water Data'!$G$4,0,10*ROW('Water Data'!G113))),'Data Summary'!CB119="Yes"),100-OFFSET('Water Data'!$G$4,0,10*ROW('Water Data'!G113)),NA())</f>
        <v>#N/A</v>
      </c>
      <c r="N119" s="82" t="e">
        <f ca="true">+IF(AND(ISNUMBER(OFFSET('Water Data'!$G$6,0,10*ROW('Water Data'!G113))),'Data Summary'!CC119="Yes"),OFFSET('Water Data'!$G$6,0,10*ROW('Water Data'!G113)),NA())</f>
        <v>#N/A</v>
      </c>
      <c r="O119" s="82" t="e">
        <f ca="true">+IF(AND(ISNUMBER(OFFSET('Water Data'!$G$9,0,10*ROW('Water Data'!G113))),'Data Summary'!CD119="Yes"),OFFSET('Water Data'!$G$9,0,10*ROW('Water Data'!G113)),NA())</f>
        <v>#N/A</v>
      </c>
      <c r="P119" s="82" t="e">
        <f ca="true">+IF(AND(ISNUMBER(OFFSET('Water Data'!$H$4,0,10*ROW('Water Data'!H113))),'Data Summary'!CE119="Yes"),100-OFFSET('Water Data'!$H$4,0,10*ROW('Water Data'!H113)),NA())</f>
        <v>#N/A</v>
      </c>
      <c r="Q119" s="82" t="e">
        <f ca="true">+IF(AND(ISNUMBER(OFFSET('Water Data'!$H$6,0,10*ROW('Water Data'!H113))),'Data Summary'!CF119="Yes"),OFFSET('Water Data'!$H$6,0,10*ROW('Water Data'!H113)),NA())</f>
        <v>#N/A</v>
      </c>
      <c r="R119" s="82" t="e">
        <f ca="true">+IF(AND(ISNUMBER(OFFSET('Water Data'!$H$9,0,10*ROW('Water Data'!H113))),'Data Summary'!CG119="Yes"),OFFSET('Water Data'!$H$9,0,10*ROW('Water Data'!H113)),NA())</f>
        <v>#N/A</v>
      </c>
      <c r="S119" s="82" t="e">
        <f ca="true">+IF(AND(ISNUMBER(OFFSET('Water Data'!$I$4,0,10*ROW('Water Data'!I113))),'Data Summary'!CH119="Yes"),100-OFFSET('Water Data'!$I$4,0,10*ROW('Water Data'!I113)),NA())</f>
        <v>#N/A</v>
      </c>
      <c r="T119" s="82" t="e">
        <f ca="true">+IF(AND(ISNUMBER(OFFSET('Water Data'!$I$6,0,10*ROW('Water Data'!I113))),'Data Summary'!CI119="Yes"),OFFSET('Water Data'!$I$6,0,10*ROW('Water Data'!I113)),NA())</f>
        <v>#N/A</v>
      </c>
      <c r="U119" s="82" t="e">
        <f ca="true">+IF(AND(ISNUMBER(OFFSET('Water Data'!$I$9,0,10*ROW('Water Data'!I113))),'Data Summary'!CJ119="Yes"),OFFSET('Water Data'!$I$9,0,10*ROW('Water Data'!I113)),NA())</f>
        <v>#N/A</v>
      </c>
      <c r="V119" s="83" t="e">
        <f ca="true">+IF(AND(ISNUMBER(OFFSET('Sanitation Data'!$D$4,0,10*ROW('Sanitation Data'!D113))),'Data Summary'!CK119="Yes"),100-OFFSET('Sanitation Data'!$D$4,0,10*ROW('Sanitation Data'!D113)),NA())</f>
        <v>#N/A</v>
      </c>
      <c r="W119" s="83" t="e">
        <f ca="true">+IF(AND(ISNUMBER(OFFSET('Sanitation Data'!$D$6,0,10*ROW('Sanitation Data'!D113))),'Data Summary'!CL119="Yes"),OFFSET('Sanitation Data'!$D$6,0,10*ROW('Sanitation Data'!D113)),NA())</f>
        <v>#N/A</v>
      </c>
      <c r="X119" s="83" t="e">
        <f ca="true">+IF(AND(ISNUMBER(OFFSET('Sanitation Data'!$D$10,0,10*ROW('Sanitation Data'!D113))),'Data Summary'!CM119="Yes"),OFFSET('Sanitation Data'!$D$10,0,10*ROW('Sanitation Data'!D113)),NA())</f>
        <v>#N/A</v>
      </c>
      <c r="Y119" s="83" t="e">
        <f ca="true">+IF(AND(ISNUMBER(OFFSET('Sanitation Data'!$D$11,0,10*ROW('Sanitation Data'!D113))),'Data Summary'!CN119="Yes"),OFFSET('Sanitation Data'!$D$11,0,10*ROW('Sanitation Data'!D113)),NA())</f>
        <v>#N/A</v>
      </c>
      <c r="Z119" s="83" t="e">
        <f ca="true">+IF(AND(ISNUMBER(OFFSET('Sanitation Data'!$D$12,0,10*ROW('Sanitation Data'!D113))),'Data Summary'!CO119="Yes"),OFFSET('Sanitation Data'!$D$12,0,10*ROW('Sanitation Data'!D113)),NA())</f>
        <v>#N/A</v>
      </c>
      <c r="AA119" s="83" t="e">
        <f ca="true">+IF(AND(ISNUMBER(OFFSET('Sanitation Data'!$E$4,0,10*ROW('Sanitation Data'!E113))),'Data Summary'!CP119="Yes"),100-OFFSET('Sanitation Data'!$E$4,0,10*ROW('Sanitation Data'!E113)),NA())</f>
        <v>#N/A</v>
      </c>
      <c r="AB119" s="83" t="e">
        <f ca="true">+IF(AND(ISNUMBER(OFFSET('Sanitation Data'!$E$6,0,10*ROW('Sanitation Data'!E113))),'Data Summary'!CQ119="Yes"),OFFSET('Sanitation Data'!$E$6,0,10*ROW('Sanitation Data'!E113)),NA())</f>
        <v>#N/A</v>
      </c>
      <c r="AC119" s="83" t="e">
        <f ca="true">+IF(AND(ISNUMBER(OFFSET('Sanitation Data'!$E$10,0,10*ROW('Sanitation Data'!E113))),'Data Summary'!CR119="Yes"),OFFSET('Sanitation Data'!$E$10,0,10*ROW('Sanitation Data'!E113)),NA())</f>
        <v>#N/A</v>
      </c>
      <c r="AD119" s="83" t="e">
        <f ca="true">+IF(AND(ISNUMBER(OFFSET('Sanitation Data'!$E$11,0,10*ROW('Sanitation Data'!E113))),'Data Summary'!CS119="Yes"),OFFSET('Sanitation Data'!$E$11,0,10*ROW('Sanitation Data'!E113)),NA())</f>
        <v>#N/A</v>
      </c>
      <c r="AE119" s="83" t="e">
        <f ca="true">+IF(AND(ISNUMBER(OFFSET('Sanitation Data'!$E$12,0,10*ROW('Sanitation Data'!E113))),'Data Summary'!CT119="Yes"),OFFSET('Sanitation Data'!$E$12,0,10*ROW('Sanitation Data'!E113)),NA())</f>
        <v>#N/A</v>
      </c>
      <c r="AF119" s="83" t="e">
        <f ca="true">+IF(AND(ISNUMBER(OFFSET('Sanitation Data'!$F$4,0,10*ROW('Sanitation Data'!F113))),'Data Summary'!CU119="Yes"),100-OFFSET('Sanitation Data'!$F$4,0,10*ROW('Sanitation Data'!F113)),NA())</f>
        <v>#N/A</v>
      </c>
      <c r="AG119" s="83" t="e">
        <f ca="true">+IF(AND(ISNUMBER(OFFSET('Sanitation Data'!$F$6,0,10*ROW('Sanitation Data'!F113))),'Data Summary'!CV119="Yes"),OFFSET('Sanitation Data'!$F$6,0,10*ROW('Sanitation Data'!F113)),NA())</f>
        <v>#N/A</v>
      </c>
      <c r="AH119" s="83" t="e">
        <f ca="true">+IF(AND(ISNUMBER(OFFSET('Sanitation Data'!$F$10,0,10*ROW('Sanitation Data'!F113))),'Data Summary'!CW119="Yes"),OFFSET('Sanitation Data'!$F$10,0,10*ROW('Sanitation Data'!F113)),NA())</f>
        <v>#N/A</v>
      </c>
      <c r="AI119" s="83" t="e">
        <f ca="true">+IF(AND(ISNUMBER(OFFSET('Sanitation Data'!$F$11,0,10*ROW('Sanitation Data'!F113))),'Data Summary'!CX119="Yes"),OFFSET('Sanitation Data'!$F$11,0,10*ROW('Sanitation Data'!F113)),NA())</f>
        <v>#N/A</v>
      </c>
      <c r="AJ119" s="83" t="e">
        <f ca="true">+IF(AND(ISNUMBER(OFFSET('Sanitation Data'!$F$12,0,10*ROW('Sanitation Data'!F113))),'Data Summary'!CY119="Yes"),OFFSET('Sanitation Data'!$F$12,0,10*ROW('Sanitation Data'!F113)),NA())</f>
        <v>#N/A</v>
      </c>
      <c r="AK119" s="83" t="e">
        <f ca="true">+IF(AND(ISNUMBER(OFFSET('Sanitation Data'!$G$4,0,10*ROW('Sanitation Data'!G113))),'Data Summary'!CZ119="Yes"),100-OFFSET('Sanitation Data'!$G$4,0,10*ROW('Sanitation Data'!G113)),NA())</f>
        <v>#N/A</v>
      </c>
      <c r="AL119" s="83" t="e">
        <f ca="true">+IF(AND(ISNUMBER(OFFSET('Sanitation Data'!$G$6,0,10*ROW('Sanitation Data'!G113))),'Data Summary'!DA119="Yes"),OFFSET('Sanitation Data'!$G$6,0,10*ROW('Sanitation Data'!G113)),NA())</f>
        <v>#N/A</v>
      </c>
      <c r="AM119" s="83" t="e">
        <f ca="true">+IF(AND(ISNUMBER(OFFSET('Sanitation Data'!$G$10,0,10*ROW('Sanitation Data'!G113))),'Data Summary'!DB119="Yes"),OFFSET('Sanitation Data'!$G$10,0,10*ROW('Sanitation Data'!G113)),NA())</f>
        <v>#N/A</v>
      </c>
      <c r="AN119" s="83" t="e">
        <f ca="true">+IF(AND(ISNUMBER(OFFSET('Sanitation Data'!$G$11,0,10*ROW('Sanitation Data'!G113))),'Data Summary'!DC119="Yes"),OFFSET('Sanitation Data'!$G$11,0,10*ROW('Sanitation Data'!G113)),NA())</f>
        <v>#N/A</v>
      </c>
      <c r="AO119" s="83" t="e">
        <f ca="true">+IF(AND(ISNUMBER(OFFSET('Sanitation Data'!$G$12,0,10*ROW('Sanitation Data'!G113))),'Data Summary'!DD119="Yes"),OFFSET('Sanitation Data'!$G$12,0,10*ROW('Sanitation Data'!G113)),NA())</f>
        <v>#N/A</v>
      </c>
      <c r="AP119" s="83" t="e">
        <f ca="true">+IF(AND(ISNUMBER(OFFSET('Sanitation Data'!$H$4,0,10*ROW('Sanitation Data'!H113))),'Data Summary'!DE119="Yes"),100-OFFSET('Sanitation Data'!$H$4,0,10*ROW('Sanitation Data'!H113)),NA())</f>
        <v>#N/A</v>
      </c>
      <c r="AQ119" s="83" t="e">
        <f ca="true">+IF(AND(ISNUMBER(OFFSET('Sanitation Data'!$H$6,0,10*ROW('Sanitation Data'!H113))),'Data Summary'!DF119="Yes"),OFFSET('Sanitation Data'!$H$6,0,10*ROW('Sanitation Data'!H113)),NA())</f>
        <v>#N/A</v>
      </c>
      <c r="AR119" s="83" t="e">
        <f ca="true">+IF(AND(ISNUMBER(OFFSET('Sanitation Data'!$H$10,0,10*ROW('Sanitation Data'!H113))),'Data Summary'!DG119="Yes"),OFFSET('Sanitation Data'!$H$10,0,10*ROW('Sanitation Data'!H113)),NA())</f>
        <v>#N/A</v>
      </c>
      <c r="AS119" s="83" t="e">
        <f ca="true">+IF(AND(ISNUMBER(OFFSET('Sanitation Data'!$H$11,0,10*ROW('Sanitation Data'!H113))),'Data Summary'!DH119="Yes"),OFFSET('Sanitation Data'!$H$11,0,10*ROW('Sanitation Data'!H113)),NA())</f>
        <v>#N/A</v>
      </c>
      <c r="AT119" s="83" t="e">
        <f ca="true">+IF(AND(ISNUMBER(OFFSET('Sanitation Data'!$H$12,0,10*ROW('Sanitation Data'!H113))),'Data Summary'!DI119="Yes"),OFFSET('Sanitation Data'!$H$12,0,10*ROW('Sanitation Data'!H113)),NA())</f>
        <v>#N/A</v>
      </c>
      <c r="AU119" s="83" t="e">
        <f ca="true">+IF(AND(ISNUMBER(OFFSET('Sanitation Data'!$I$4,0,10*ROW('Sanitation Data'!I113))),'Data Summary'!DJ119="Yes"),100-OFFSET('Sanitation Data'!$I$4,0,10*ROW('Sanitation Data'!I113)),NA())</f>
        <v>#N/A</v>
      </c>
      <c r="AV119" s="83" t="e">
        <f ca="true">+IF(AND(ISNUMBER(OFFSET('Sanitation Data'!$I$6,0,10*ROW('Sanitation Data'!I113))),'Data Summary'!DK119="Yes"),OFFSET('Sanitation Data'!$I$6,0,10*ROW('Sanitation Data'!I113)),NA())</f>
        <v>#N/A</v>
      </c>
      <c r="AW119" s="83" t="e">
        <f ca="true">+IF(AND(ISNUMBER(OFFSET('Sanitation Data'!$I$10,0,10*ROW('Sanitation Data'!I113))),'Data Summary'!DL119="Yes"),OFFSET('Sanitation Data'!$I$10,0,10*ROW('Sanitation Data'!I113)),NA())</f>
        <v>#N/A</v>
      </c>
      <c r="AX119" s="83" t="e">
        <f ca="true">+IF(AND(ISNUMBER(OFFSET('Sanitation Data'!$I$11,0,10*ROW('Sanitation Data'!I113))),'Data Summary'!DM119="Yes"),OFFSET('Sanitation Data'!$I$11,0,10*ROW('Sanitation Data'!I113)),NA())</f>
        <v>#N/A</v>
      </c>
      <c r="AY119" s="83" t="e">
        <f ca="true">+IF(AND(ISNUMBER(OFFSET('Sanitation Data'!$I$12,0,10*ROW('Sanitation Data'!I113))),'Data Summary'!DN119="Yes"),OFFSET('Sanitation Data'!$I$12,0,10*ROW('Sanitation Data'!I113)),NA())</f>
        <v>#N/A</v>
      </c>
      <c r="AZ119" s="84" t="e">
        <f ca="true">+IF(AND(ISNUMBER(OFFSET('Hygiene Data'!$D$5,0,10*ROW('Hygiene Data'!D113))),'Data Summary'!DO119="Yes"),OFFSET('Hygiene Data'!$D$5,0,10*ROW('Hygiene Data'!D113)),NA())</f>
        <v>#N/A</v>
      </c>
      <c r="BA119" s="84" t="e">
        <f ca="true">+IF(AND(ISNUMBER(OFFSET('Hygiene Data'!$D$7,0,10*ROW('Hygiene Data'!D113))),'Data Summary'!DP119="Yes"),OFFSET('Hygiene Data'!$D$7,0,10*ROW('Hygiene Data'!D113)),NA())</f>
        <v>#N/A</v>
      </c>
      <c r="BB119" s="84" t="e">
        <f ca="true">+IF(AND(ISNUMBER(OFFSET('Hygiene Data'!$D$9,0,10*ROW('Hygiene Data'!D113))),'Data Summary'!DQ119="Yes"),OFFSET('Hygiene Data'!$D$9,0,10*ROW('Hygiene Data'!D113)),NA())</f>
        <v>#N/A</v>
      </c>
      <c r="BC119" s="84" t="e">
        <f ca="true">+IF(AND(ISNUMBER(OFFSET('Hygiene Data'!$E$5,0,10*ROW('Hygiene Data'!E113))),'Data Summary'!DR119="Yes"),OFFSET('Hygiene Data'!$E$5,0,10*ROW('Hygiene Data'!E113)),NA())</f>
        <v>#N/A</v>
      </c>
      <c r="BD119" s="84" t="e">
        <f ca="true">+IF(AND(ISNUMBER(OFFSET('Hygiene Data'!$E$7,0,10*ROW('Hygiene Data'!E113))),'Data Summary'!DS119="Yes"),OFFSET('Hygiene Data'!$E$7,0,10*ROW('Hygiene Data'!E113)),NA())</f>
        <v>#N/A</v>
      </c>
      <c r="BE119" s="84" t="e">
        <f ca="true">+IF(AND(ISNUMBER(OFFSET('Hygiene Data'!$E$9,0,10*ROW('Hygiene Data'!E113))),'Data Summary'!DT119="Yes"),OFFSET('Hygiene Data'!$E$9,0,10*ROW('Hygiene Data'!E113)),NA())</f>
        <v>#N/A</v>
      </c>
      <c r="BF119" s="84" t="e">
        <f ca="true">+IF(AND(ISNUMBER(OFFSET('Hygiene Data'!$F$5,0,10*ROW('Hygiene Data'!F113))),'Data Summary'!DU119="Yes"),OFFSET('Hygiene Data'!$F$5,0,10*ROW('Hygiene Data'!F113)),NA())</f>
        <v>#N/A</v>
      </c>
      <c r="BG119" s="84" t="e">
        <f ca="true">+IF(AND(ISNUMBER(OFFSET('Hygiene Data'!$F$7,0,10*ROW('Hygiene Data'!F113))),'Data Summary'!DV119="Yes"),OFFSET('Hygiene Data'!$F$7,0,10*ROW('Hygiene Data'!F113)),NA())</f>
        <v>#N/A</v>
      </c>
      <c r="BH119" s="84" t="e">
        <f ca="true">+IF(AND(ISNUMBER(OFFSET('Hygiene Data'!$F$9,0,10*ROW('Hygiene Data'!F113))),'Data Summary'!DW119="Yes"),OFFSET('Hygiene Data'!$F$9,0,10*ROW('Hygiene Data'!F113)),NA())</f>
        <v>#N/A</v>
      </c>
      <c r="BI119" s="84" t="e">
        <f ca="true">+IF(AND(ISNUMBER(OFFSET('Hygiene Data'!$G$5,0,10*ROW('Hygiene Data'!G113))),'Data Summary'!DX119="Yes"),OFFSET('Hygiene Data'!$G$5,0,10*ROW('Hygiene Data'!G113)),NA())</f>
        <v>#N/A</v>
      </c>
      <c r="BJ119" s="84" t="e">
        <f ca="true">+IF(AND(ISNUMBER(OFFSET('Hygiene Data'!$G$7,0,10*ROW('Hygiene Data'!G113))),'Data Summary'!DY119="Yes"),OFFSET('Hygiene Data'!$G$7,0,10*ROW('Hygiene Data'!G113)),NA())</f>
        <v>#N/A</v>
      </c>
      <c r="BK119" s="84" t="e">
        <f ca="true">+IF(AND(ISNUMBER(OFFSET('Hygiene Data'!$G$9,0,10*ROW('Hygiene Data'!G113))),'Data Summary'!DZ119="Yes"),OFFSET('Hygiene Data'!$G$9,0,10*ROW('Hygiene Data'!G113)),NA())</f>
        <v>#N/A</v>
      </c>
      <c r="BL119" s="84" t="e">
        <f ca="true">+IF(AND(ISNUMBER(OFFSET('Hygiene Data'!$H$5,0,10*ROW('Hygiene Data'!H113))),'Data Summary'!EA119="Yes"),OFFSET('Hygiene Data'!$H$5,0,10*ROW('Hygiene Data'!H113)),NA())</f>
        <v>#N/A</v>
      </c>
      <c r="BM119" s="84" t="e">
        <f ca="true">+IF(AND(ISNUMBER(OFFSET('Hygiene Data'!$H$7,0,10*ROW('Hygiene Data'!H113))),'Data Summary'!EB119="Yes"),OFFSET('Hygiene Data'!$H$7,0,10*ROW('Hygiene Data'!H113)),NA())</f>
        <v>#N/A</v>
      </c>
      <c r="BN119" s="84" t="e">
        <f ca="true">+IF(AND(ISNUMBER(OFFSET('Hygiene Data'!$H$9,0,10*ROW('Hygiene Data'!H113))),'Data Summary'!EC119="Yes"),OFFSET('Hygiene Data'!$H$9,0,10*ROW('Hygiene Data'!H113)),NA())</f>
        <v>#N/A</v>
      </c>
      <c r="BO119" s="84" t="e">
        <f ca="true">+IF(AND(ISNUMBER(OFFSET('Hygiene Data'!$I$5,0,10*ROW('Hygiene Data'!I113))),'Data Summary'!ED119="Yes"),OFFSET('Hygiene Data'!$I$5,0,10*ROW('Hygiene Data'!I113)),NA())</f>
        <v>#N/A</v>
      </c>
      <c r="BP119" s="84" t="e">
        <f ca="true">+IF(AND(ISNUMBER(OFFSET('Hygiene Data'!$I$7,0,10*ROW('Hygiene Data'!I113))),'Data Summary'!EE119="Yes"),OFFSET('Hygiene Data'!$I$7,0,10*ROW('Hygiene Data'!I113)),NA())</f>
        <v>#N/A</v>
      </c>
      <c r="BQ119" s="84" t="e">
        <f ca="true">+IF(AND(ISNUMBER(OFFSET('Hygiene Data'!$I$9,0,10*ROW('Hygiene Data'!I113))),'Data Summary'!EF119="Yes"),OFFSET('Hygiene Data'!$I$9,0,10*ROW('Hygiene Data'!I113)),NA())</f>
        <v>#N/A</v>
      </c>
    </row>
    <row xmlns:x14ac="http://schemas.microsoft.com/office/spreadsheetml/2009/9/ac" r="120" x14ac:dyDescent="0.2">
      <c r="A120" s="375" t="e">
        <f ca="true">+RIGHT('Data Summary'!A120,LEN('Data Summary'!A120)-9)</f>
        <v>#VALUE!</v>
      </c>
      <c r="B120" s="36" t="str">
        <f ca="true">+IF(ISTEXT('Data Summary'!B120),'Data Summary'!B120,"")</f>
        <v/>
      </c>
      <c r="C120" s="325" t="e">
        <f ca="true">+VALUE('Data Summary'!C120)</f>
        <v>#VALUE!</v>
      </c>
      <c r="D120" s="82" t="e">
        <f ca="true">+IF(AND(ISNUMBER(OFFSET('Water Data'!$D$4,0,10*ROW('Water Data'!D114))),'Data Summary'!BS120="Yes"),100-OFFSET('Water Data'!$D$4,0,10*ROW('Water Data'!D114)),NA())</f>
        <v>#N/A</v>
      </c>
      <c r="E120" s="82" t="e">
        <f ca="true">+IF(AND(ISNUMBER(OFFSET('Water Data'!$D$6,0,10*ROW('Water Data'!D114))),'Data Summary'!BT120="Yes"),OFFSET('Water Data'!$D$6,0,10*ROW('Water Data'!D114)),NA())</f>
        <v>#N/A</v>
      </c>
      <c r="F120" s="82" t="e">
        <f ca="true">+IF(AND(ISNUMBER(OFFSET('Water Data'!$D$9,0,10*ROW('Water Data'!D114))),'Data Summary'!BU120="Yes"),OFFSET('Water Data'!$D$9,0,10*ROW('Water Data'!D114)),NA())</f>
        <v>#N/A</v>
      </c>
      <c r="G120" s="82" t="e">
        <f ca="true">+IF(AND(ISNUMBER(OFFSET('Water Data'!$E$4,0,10*ROW('Water Data'!E114))),'Data Summary'!BV120="Yes"),100-OFFSET('Water Data'!$E$4,0,10*ROW('Water Data'!E114)),NA())</f>
        <v>#N/A</v>
      </c>
      <c r="H120" s="82" t="e">
        <f ca="true">+IF(AND(ISNUMBER(OFFSET('Water Data'!$E$6,0,10*ROW('Water Data'!E114))),'Data Summary'!BW120="Yes"),OFFSET('Water Data'!$E$6,0,10*ROW('Water Data'!E114)),NA())</f>
        <v>#N/A</v>
      </c>
      <c r="I120" s="82" t="e">
        <f ca="true">+IF(AND(ISNUMBER(OFFSET('Water Data'!$E$9,0,10*ROW('Water Data'!E114))),'Data Summary'!BX120="Yes"),OFFSET('Water Data'!$E$9,0,10*ROW('Water Data'!E114)),NA())</f>
        <v>#N/A</v>
      </c>
      <c r="J120" s="82" t="e">
        <f ca="true">+IF(AND(ISNUMBER(OFFSET('Water Data'!$F$4,0,10*ROW('Water Data'!F114))),'Data Summary'!BY120="Yes"),100-OFFSET('Water Data'!$F$4,0,10*ROW('Water Data'!F114)),NA())</f>
        <v>#N/A</v>
      </c>
      <c r="K120" s="82" t="e">
        <f ca="true">+IF(AND(ISNUMBER(OFFSET('Water Data'!$F$6,0,10*ROW('Water Data'!F114))),'Data Summary'!BZ120="Yes"),OFFSET('Water Data'!$F$6,0,10*ROW('Water Data'!F114)),NA())</f>
        <v>#N/A</v>
      </c>
      <c r="L120" s="82" t="e">
        <f ca="true">+IF(AND(ISNUMBER(OFFSET('Water Data'!$F$9,0,10*ROW('Water Data'!F114))),'Data Summary'!CA120="Yes"),OFFSET('Water Data'!$F$9,0,10*ROW('Water Data'!F114)),NA())</f>
        <v>#N/A</v>
      </c>
      <c r="M120" s="82" t="e">
        <f ca="true">+IF(AND(ISNUMBER(OFFSET('Water Data'!$G$4,0,10*ROW('Water Data'!G114))),'Data Summary'!CB120="Yes"),100-OFFSET('Water Data'!$G$4,0,10*ROW('Water Data'!G114)),NA())</f>
        <v>#N/A</v>
      </c>
      <c r="N120" s="82" t="e">
        <f ca="true">+IF(AND(ISNUMBER(OFFSET('Water Data'!$G$6,0,10*ROW('Water Data'!G114))),'Data Summary'!CC120="Yes"),OFFSET('Water Data'!$G$6,0,10*ROW('Water Data'!G114)),NA())</f>
        <v>#N/A</v>
      </c>
      <c r="O120" s="82" t="e">
        <f ca="true">+IF(AND(ISNUMBER(OFFSET('Water Data'!$G$9,0,10*ROW('Water Data'!G114))),'Data Summary'!CD120="Yes"),OFFSET('Water Data'!$G$9,0,10*ROW('Water Data'!G114)),NA())</f>
        <v>#N/A</v>
      </c>
      <c r="P120" s="82" t="e">
        <f ca="true">+IF(AND(ISNUMBER(OFFSET('Water Data'!$H$4,0,10*ROW('Water Data'!H114))),'Data Summary'!CE120="Yes"),100-OFFSET('Water Data'!$H$4,0,10*ROW('Water Data'!H114)),NA())</f>
        <v>#N/A</v>
      </c>
      <c r="Q120" s="82" t="e">
        <f ca="true">+IF(AND(ISNUMBER(OFFSET('Water Data'!$H$6,0,10*ROW('Water Data'!H114))),'Data Summary'!CF120="Yes"),OFFSET('Water Data'!$H$6,0,10*ROW('Water Data'!H114)),NA())</f>
        <v>#N/A</v>
      </c>
      <c r="R120" s="82" t="e">
        <f ca="true">+IF(AND(ISNUMBER(OFFSET('Water Data'!$H$9,0,10*ROW('Water Data'!H114))),'Data Summary'!CG120="Yes"),OFFSET('Water Data'!$H$9,0,10*ROW('Water Data'!H114)),NA())</f>
        <v>#N/A</v>
      </c>
      <c r="S120" s="82" t="e">
        <f ca="true">+IF(AND(ISNUMBER(OFFSET('Water Data'!$I$4,0,10*ROW('Water Data'!I114))),'Data Summary'!CH120="Yes"),100-OFFSET('Water Data'!$I$4,0,10*ROW('Water Data'!I114)),NA())</f>
        <v>#N/A</v>
      </c>
      <c r="T120" s="82" t="e">
        <f ca="true">+IF(AND(ISNUMBER(OFFSET('Water Data'!$I$6,0,10*ROW('Water Data'!I114))),'Data Summary'!CI120="Yes"),OFFSET('Water Data'!$I$6,0,10*ROW('Water Data'!I114)),NA())</f>
        <v>#N/A</v>
      </c>
      <c r="U120" s="82" t="e">
        <f ca="true">+IF(AND(ISNUMBER(OFFSET('Water Data'!$I$9,0,10*ROW('Water Data'!I114))),'Data Summary'!CJ120="Yes"),OFFSET('Water Data'!$I$9,0,10*ROW('Water Data'!I114)),NA())</f>
        <v>#N/A</v>
      </c>
      <c r="V120" s="83" t="e">
        <f ca="true">+IF(AND(ISNUMBER(OFFSET('Sanitation Data'!$D$4,0,10*ROW('Sanitation Data'!D114))),'Data Summary'!CK120="Yes"),100-OFFSET('Sanitation Data'!$D$4,0,10*ROW('Sanitation Data'!D114)),NA())</f>
        <v>#N/A</v>
      </c>
      <c r="W120" s="83" t="e">
        <f ca="true">+IF(AND(ISNUMBER(OFFSET('Sanitation Data'!$D$6,0,10*ROW('Sanitation Data'!D114))),'Data Summary'!CL120="Yes"),OFFSET('Sanitation Data'!$D$6,0,10*ROW('Sanitation Data'!D114)),NA())</f>
        <v>#N/A</v>
      </c>
      <c r="X120" s="83" t="e">
        <f ca="true">+IF(AND(ISNUMBER(OFFSET('Sanitation Data'!$D$10,0,10*ROW('Sanitation Data'!D114))),'Data Summary'!CM120="Yes"),OFFSET('Sanitation Data'!$D$10,0,10*ROW('Sanitation Data'!D114)),NA())</f>
        <v>#N/A</v>
      </c>
      <c r="Y120" s="83" t="e">
        <f ca="true">+IF(AND(ISNUMBER(OFFSET('Sanitation Data'!$D$11,0,10*ROW('Sanitation Data'!D114))),'Data Summary'!CN120="Yes"),OFFSET('Sanitation Data'!$D$11,0,10*ROW('Sanitation Data'!D114)),NA())</f>
        <v>#N/A</v>
      </c>
      <c r="Z120" s="83" t="e">
        <f ca="true">+IF(AND(ISNUMBER(OFFSET('Sanitation Data'!$D$12,0,10*ROW('Sanitation Data'!D114))),'Data Summary'!CO120="Yes"),OFFSET('Sanitation Data'!$D$12,0,10*ROW('Sanitation Data'!D114)),NA())</f>
        <v>#N/A</v>
      </c>
      <c r="AA120" s="83" t="e">
        <f ca="true">+IF(AND(ISNUMBER(OFFSET('Sanitation Data'!$E$4,0,10*ROW('Sanitation Data'!E114))),'Data Summary'!CP120="Yes"),100-OFFSET('Sanitation Data'!$E$4,0,10*ROW('Sanitation Data'!E114)),NA())</f>
        <v>#N/A</v>
      </c>
      <c r="AB120" s="83" t="e">
        <f ca="true">+IF(AND(ISNUMBER(OFFSET('Sanitation Data'!$E$6,0,10*ROW('Sanitation Data'!E114))),'Data Summary'!CQ120="Yes"),OFFSET('Sanitation Data'!$E$6,0,10*ROW('Sanitation Data'!E114)),NA())</f>
        <v>#N/A</v>
      </c>
      <c r="AC120" s="83" t="e">
        <f ca="true">+IF(AND(ISNUMBER(OFFSET('Sanitation Data'!$E$10,0,10*ROW('Sanitation Data'!E114))),'Data Summary'!CR120="Yes"),OFFSET('Sanitation Data'!$E$10,0,10*ROW('Sanitation Data'!E114)),NA())</f>
        <v>#N/A</v>
      </c>
      <c r="AD120" s="83" t="e">
        <f ca="true">+IF(AND(ISNUMBER(OFFSET('Sanitation Data'!$E$11,0,10*ROW('Sanitation Data'!E114))),'Data Summary'!CS120="Yes"),OFFSET('Sanitation Data'!$E$11,0,10*ROW('Sanitation Data'!E114)),NA())</f>
        <v>#N/A</v>
      </c>
      <c r="AE120" s="83" t="e">
        <f ca="true">+IF(AND(ISNUMBER(OFFSET('Sanitation Data'!$E$12,0,10*ROW('Sanitation Data'!E114))),'Data Summary'!CT120="Yes"),OFFSET('Sanitation Data'!$E$12,0,10*ROW('Sanitation Data'!E114)),NA())</f>
        <v>#N/A</v>
      </c>
      <c r="AF120" s="83" t="e">
        <f ca="true">+IF(AND(ISNUMBER(OFFSET('Sanitation Data'!$F$4,0,10*ROW('Sanitation Data'!F114))),'Data Summary'!CU120="Yes"),100-OFFSET('Sanitation Data'!$F$4,0,10*ROW('Sanitation Data'!F114)),NA())</f>
        <v>#N/A</v>
      </c>
      <c r="AG120" s="83" t="e">
        <f ca="true">+IF(AND(ISNUMBER(OFFSET('Sanitation Data'!$F$6,0,10*ROW('Sanitation Data'!F114))),'Data Summary'!CV120="Yes"),OFFSET('Sanitation Data'!$F$6,0,10*ROW('Sanitation Data'!F114)),NA())</f>
        <v>#N/A</v>
      </c>
      <c r="AH120" s="83" t="e">
        <f ca="true">+IF(AND(ISNUMBER(OFFSET('Sanitation Data'!$F$10,0,10*ROW('Sanitation Data'!F114))),'Data Summary'!CW120="Yes"),OFFSET('Sanitation Data'!$F$10,0,10*ROW('Sanitation Data'!F114)),NA())</f>
        <v>#N/A</v>
      </c>
      <c r="AI120" s="83" t="e">
        <f ca="true">+IF(AND(ISNUMBER(OFFSET('Sanitation Data'!$F$11,0,10*ROW('Sanitation Data'!F114))),'Data Summary'!CX120="Yes"),OFFSET('Sanitation Data'!$F$11,0,10*ROW('Sanitation Data'!F114)),NA())</f>
        <v>#N/A</v>
      </c>
      <c r="AJ120" s="83" t="e">
        <f ca="true">+IF(AND(ISNUMBER(OFFSET('Sanitation Data'!$F$12,0,10*ROW('Sanitation Data'!F114))),'Data Summary'!CY120="Yes"),OFFSET('Sanitation Data'!$F$12,0,10*ROW('Sanitation Data'!F114)),NA())</f>
        <v>#N/A</v>
      </c>
      <c r="AK120" s="83" t="e">
        <f ca="true">+IF(AND(ISNUMBER(OFFSET('Sanitation Data'!$G$4,0,10*ROW('Sanitation Data'!G114))),'Data Summary'!CZ120="Yes"),100-OFFSET('Sanitation Data'!$G$4,0,10*ROW('Sanitation Data'!G114)),NA())</f>
        <v>#N/A</v>
      </c>
      <c r="AL120" s="83" t="e">
        <f ca="true">+IF(AND(ISNUMBER(OFFSET('Sanitation Data'!$G$6,0,10*ROW('Sanitation Data'!G114))),'Data Summary'!DA120="Yes"),OFFSET('Sanitation Data'!$G$6,0,10*ROW('Sanitation Data'!G114)),NA())</f>
        <v>#N/A</v>
      </c>
      <c r="AM120" s="83" t="e">
        <f ca="true">+IF(AND(ISNUMBER(OFFSET('Sanitation Data'!$G$10,0,10*ROW('Sanitation Data'!G114))),'Data Summary'!DB120="Yes"),OFFSET('Sanitation Data'!$G$10,0,10*ROW('Sanitation Data'!G114)),NA())</f>
        <v>#N/A</v>
      </c>
      <c r="AN120" s="83" t="e">
        <f ca="true">+IF(AND(ISNUMBER(OFFSET('Sanitation Data'!$G$11,0,10*ROW('Sanitation Data'!G114))),'Data Summary'!DC120="Yes"),OFFSET('Sanitation Data'!$G$11,0,10*ROW('Sanitation Data'!G114)),NA())</f>
        <v>#N/A</v>
      </c>
      <c r="AO120" s="83" t="e">
        <f ca="true">+IF(AND(ISNUMBER(OFFSET('Sanitation Data'!$G$12,0,10*ROW('Sanitation Data'!G114))),'Data Summary'!DD120="Yes"),OFFSET('Sanitation Data'!$G$12,0,10*ROW('Sanitation Data'!G114)),NA())</f>
        <v>#N/A</v>
      </c>
      <c r="AP120" s="83" t="e">
        <f ca="true">+IF(AND(ISNUMBER(OFFSET('Sanitation Data'!$H$4,0,10*ROW('Sanitation Data'!H114))),'Data Summary'!DE120="Yes"),100-OFFSET('Sanitation Data'!$H$4,0,10*ROW('Sanitation Data'!H114)),NA())</f>
        <v>#N/A</v>
      </c>
      <c r="AQ120" s="83" t="e">
        <f ca="true">+IF(AND(ISNUMBER(OFFSET('Sanitation Data'!$H$6,0,10*ROW('Sanitation Data'!H114))),'Data Summary'!DF120="Yes"),OFFSET('Sanitation Data'!$H$6,0,10*ROW('Sanitation Data'!H114)),NA())</f>
        <v>#N/A</v>
      </c>
      <c r="AR120" s="83" t="e">
        <f ca="true">+IF(AND(ISNUMBER(OFFSET('Sanitation Data'!$H$10,0,10*ROW('Sanitation Data'!H114))),'Data Summary'!DG120="Yes"),OFFSET('Sanitation Data'!$H$10,0,10*ROW('Sanitation Data'!H114)),NA())</f>
        <v>#N/A</v>
      </c>
      <c r="AS120" s="83" t="e">
        <f ca="true">+IF(AND(ISNUMBER(OFFSET('Sanitation Data'!$H$11,0,10*ROW('Sanitation Data'!H114))),'Data Summary'!DH120="Yes"),OFFSET('Sanitation Data'!$H$11,0,10*ROW('Sanitation Data'!H114)),NA())</f>
        <v>#N/A</v>
      </c>
      <c r="AT120" s="83" t="e">
        <f ca="true">+IF(AND(ISNUMBER(OFFSET('Sanitation Data'!$H$12,0,10*ROW('Sanitation Data'!H114))),'Data Summary'!DI120="Yes"),OFFSET('Sanitation Data'!$H$12,0,10*ROW('Sanitation Data'!H114)),NA())</f>
        <v>#N/A</v>
      </c>
      <c r="AU120" s="83" t="e">
        <f ca="true">+IF(AND(ISNUMBER(OFFSET('Sanitation Data'!$I$4,0,10*ROW('Sanitation Data'!I114))),'Data Summary'!DJ120="Yes"),100-OFFSET('Sanitation Data'!$I$4,0,10*ROW('Sanitation Data'!I114)),NA())</f>
        <v>#N/A</v>
      </c>
      <c r="AV120" s="83" t="e">
        <f ca="true">+IF(AND(ISNUMBER(OFFSET('Sanitation Data'!$I$6,0,10*ROW('Sanitation Data'!I114))),'Data Summary'!DK120="Yes"),OFFSET('Sanitation Data'!$I$6,0,10*ROW('Sanitation Data'!I114)),NA())</f>
        <v>#N/A</v>
      </c>
      <c r="AW120" s="83" t="e">
        <f ca="true">+IF(AND(ISNUMBER(OFFSET('Sanitation Data'!$I$10,0,10*ROW('Sanitation Data'!I114))),'Data Summary'!DL120="Yes"),OFFSET('Sanitation Data'!$I$10,0,10*ROW('Sanitation Data'!I114)),NA())</f>
        <v>#N/A</v>
      </c>
      <c r="AX120" s="83" t="e">
        <f ca="true">+IF(AND(ISNUMBER(OFFSET('Sanitation Data'!$I$11,0,10*ROW('Sanitation Data'!I114))),'Data Summary'!DM120="Yes"),OFFSET('Sanitation Data'!$I$11,0,10*ROW('Sanitation Data'!I114)),NA())</f>
        <v>#N/A</v>
      </c>
      <c r="AY120" s="83" t="e">
        <f ca="true">+IF(AND(ISNUMBER(OFFSET('Sanitation Data'!$I$12,0,10*ROW('Sanitation Data'!I114))),'Data Summary'!DN120="Yes"),OFFSET('Sanitation Data'!$I$12,0,10*ROW('Sanitation Data'!I114)),NA())</f>
        <v>#N/A</v>
      </c>
      <c r="AZ120" s="84" t="e">
        <f ca="true">+IF(AND(ISNUMBER(OFFSET('Hygiene Data'!$D$5,0,10*ROW('Hygiene Data'!D114))),'Data Summary'!DO120="Yes"),OFFSET('Hygiene Data'!$D$5,0,10*ROW('Hygiene Data'!D114)),NA())</f>
        <v>#N/A</v>
      </c>
      <c r="BA120" s="84" t="e">
        <f ca="true">+IF(AND(ISNUMBER(OFFSET('Hygiene Data'!$D$7,0,10*ROW('Hygiene Data'!D114))),'Data Summary'!DP120="Yes"),OFFSET('Hygiene Data'!$D$7,0,10*ROW('Hygiene Data'!D114)),NA())</f>
        <v>#N/A</v>
      </c>
      <c r="BB120" s="84" t="e">
        <f ca="true">+IF(AND(ISNUMBER(OFFSET('Hygiene Data'!$D$9,0,10*ROW('Hygiene Data'!D114))),'Data Summary'!DQ120="Yes"),OFFSET('Hygiene Data'!$D$9,0,10*ROW('Hygiene Data'!D114)),NA())</f>
        <v>#N/A</v>
      </c>
      <c r="BC120" s="84" t="e">
        <f ca="true">+IF(AND(ISNUMBER(OFFSET('Hygiene Data'!$E$5,0,10*ROW('Hygiene Data'!E114))),'Data Summary'!DR120="Yes"),OFFSET('Hygiene Data'!$E$5,0,10*ROW('Hygiene Data'!E114)),NA())</f>
        <v>#N/A</v>
      </c>
      <c r="BD120" s="84" t="e">
        <f ca="true">+IF(AND(ISNUMBER(OFFSET('Hygiene Data'!$E$7,0,10*ROW('Hygiene Data'!E114))),'Data Summary'!DS120="Yes"),OFFSET('Hygiene Data'!$E$7,0,10*ROW('Hygiene Data'!E114)),NA())</f>
        <v>#N/A</v>
      </c>
      <c r="BE120" s="84" t="e">
        <f ca="true">+IF(AND(ISNUMBER(OFFSET('Hygiene Data'!$E$9,0,10*ROW('Hygiene Data'!E114))),'Data Summary'!DT120="Yes"),OFFSET('Hygiene Data'!$E$9,0,10*ROW('Hygiene Data'!E114)),NA())</f>
        <v>#N/A</v>
      </c>
      <c r="BF120" s="84" t="e">
        <f ca="true">+IF(AND(ISNUMBER(OFFSET('Hygiene Data'!$F$5,0,10*ROW('Hygiene Data'!F114))),'Data Summary'!DU120="Yes"),OFFSET('Hygiene Data'!$F$5,0,10*ROW('Hygiene Data'!F114)),NA())</f>
        <v>#N/A</v>
      </c>
      <c r="BG120" s="84" t="e">
        <f ca="true">+IF(AND(ISNUMBER(OFFSET('Hygiene Data'!$F$7,0,10*ROW('Hygiene Data'!F114))),'Data Summary'!DV120="Yes"),OFFSET('Hygiene Data'!$F$7,0,10*ROW('Hygiene Data'!F114)),NA())</f>
        <v>#N/A</v>
      </c>
      <c r="BH120" s="84" t="e">
        <f ca="true">+IF(AND(ISNUMBER(OFFSET('Hygiene Data'!$F$9,0,10*ROW('Hygiene Data'!F114))),'Data Summary'!DW120="Yes"),OFFSET('Hygiene Data'!$F$9,0,10*ROW('Hygiene Data'!F114)),NA())</f>
        <v>#N/A</v>
      </c>
      <c r="BI120" s="84" t="e">
        <f ca="true">+IF(AND(ISNUMBER(OFFSET('Hygiene Data'!$G$5,0,10*ROW('Hygiene Data'!G114))),'Data Summary'!DX120="Yes"),OFFSET('Hygiene Data'!$G$5,0,10*ROW('Hygiene Data'!G114)),NA())</f>
        <v>#N/A</v>
      </c>
      <c r="BJ120" s="84" t="e">
        <f ca="true">+IF(AND(ISNUMBER(OFFSET('Hygiene Data'!$G$7,0,10*ROW('Hygiene Data'!G114))),'Data Summary'!DY120="Yes"),OFFSET('Hygiene Data'!$G$7,0,10*ROW('Hygiene Data'!G114)),NA())</f>
        <v>#N/A</v>
      </c>
      <c r="BK120" s="84" t="e">
        <f ca="true">+IF(AND(ISNUMBER(OFFSET('Hygiene Data'!$G$9,0,10*ROW('Hygiene Data'!G114))),'Data Summary'!DZ120="Yes"),OFFSET('Hygiene Data'!$G$9,0,10*ROW('Hygiene Data'!G114)),NA())</f>
        <v>#N/A</v>
      </c>
      <c r="BL120" s="84" t="e">
        <f ca="true">+IF(AND(ISNUMBER(OFFSET('Hygiene Data'!$H$5,0,10*ROW('Hygiene Data'!H114))),'Data Summary'!EA120="Yes"),OFFSET('Hygiene Data'!$H$5,0,10*ROW('Hygiene Data'!H114)),NA())</f>
        <v>#N/A</v>
      </c>
      <c r="BM120" s="84" t="e">
        <f ca="true">+IF(AND(ISNUMBER(OFFSET('Hygiene Data'!$H$7,0,10*ROW('Hygiene Data'!H114))),'Data Summary'!EB120="Yes"),OFFSET('Hygiene Data'!$H$7,0,10*ROW('Hygiene Data'!H114)),NA())</f>
        <v>#N/A</v>
      </c>
      <c r="BN120" s="84" t="e">
        <f ca="true">+IF(AND(ISNUMBER(OFFSET('Hygiene Data'!$H$9,0,10*ROW('Hygiene Data'!H114))),'Data Summary'!EC120="Yes"),OFFSET('Hygiene Data'!$H$9,0,10*ROW('Hygiene Data'!H114)),NA())</f>
        <v>#N/A</v>
      </c>
      <c r="BO120" s="84" t="e">
        <f ca="true">+IF(AND(ISNUMBER(OFFSET('Hygiene Data'!$I$5,0,10*ROW('Hygiene Data'!I114))),'Data Summary'!ED120="Yes"),OFFSET('Hygiene Data'!$I$5,0,10*ROW('Hygiene Data'!I114)),NA())</f>
        <v>#N/A</v>
      </c>
      <c r="BP120" s="84" t="e">
        <f ca="true">+IF(AND(ISNUMBER(OFFSET('Hygiene Data'!$I$7,0,10*ROW('Hygiene Data'!I114))),'Data Summary'!EE120="Yes"),OFFSET('Hygiene Data'!$I$7,0,10*ROW('Hygiene Data'!I114)),NA())</f>
        <v>#N/A</v>
      </c>
      <c r="BQ120" s="84" t="e">
        <f ca="true">+IF(AND(ISNUMBER(OFFSET('Hygiene Data'!$I$9,0,10*ROW('Hygiene Data'!I114))),'Data Summary'!EF120="Yes"),OFFSET('Hygiene Data'!$I$9,0,10*ROW('Hygiene Data'!I114)),NA())</f>
        <v>#N/A</v>
      </c>
    </row>
    <row xmlns:x14ac="http://schemas.microsoft.com/office/spreadsheetml/2009/9/ac" r="121" x14ac:dyDescent="0.2">
      <c r="A121" s="375" t="e">
        <f ca="true">+RIGHT('Data Summary'!A121,LEN('Data Summary'!A121)-9)</f>
        <v>#VALUE!</v>
      </c>
      <c r="B121" s="36" t="str">
        <f ca="true">+IF(ISTEXT('Data Summary'!B121),'Data Summary'!B121,"")</f>
        <v/>
      </c>
      <c r="C121" s="325" t="e">
        <f ca="true">+VALUE('Data Summary'!C121)</f>
        <v>#VALUE!</v>
      </c>
      <c r="D121" s="82" t="e">
        <f ca="true">+IF(AND(ISNUMBER(OFFSET('Water Data'!$D$4,0,10*ROW('Water Data'!D115))),'Data Summary'!BS121="Yes"),100-OFFSET('Water Data'!$D$4,0,10*ROW('Water Data'!D115)),NA())</f>
        <v>#N/A</v>
      </c>
      <c r="E121" s="82" t="e">
        <f ca="true">+IF(AND(ISNUMBER(OFFSET('Water Data'!$D$6,0,10*ROW('Water Data'!D115))),'Data Summary'!BT121="Yes"),OFFSET('Water Data'!$D$6,0,10*ROW('Water Data'!D115)),NA())</f>
        <v>#N/A</v>
      </c>
      <c r="F121" s="82" t="e">
        <f ca="true">+IF(AND(ISNUMBER(OFFSET('Water Data'!$D$9,0,10*ROW('Water Data'!D115))),'Data Summary'!BU121="Yes"),OFFSET('Water Data'!$D$9,0,10*ROW('Water Data'!D115)),NA())</f>
        <v>#N/A</v>
      </c>
      <c r="G121" s="82" t="e">
        <f ca="true">+IF(AND(ISNUMBER(OFFSET('Water Data'!$E$4,0,10*ROW('Water Data'!E115))),'Data Summary'!BV121="Yes"),100-OFFSET('Water Data'!$E$4,0,10*ROW('Water Data'!E115)),NA())</f>
        <v>#N/A</v>
      </c>
      <c r="H121" s="82" t="e">
        <f ca="true">+IF(AND(ISNUMBER(OFFSET('Water Data'!$E$6,0,10*ROW('Water Data'!E115))),'Data Summary'!BW121="Yes"),OFFSET('Water Data'!$E$6,0,10*ROW('Water Data'!E115)),NA())</f>
        <v>#N/A</v>
      </c>
      <c r="I121" s="82" t="e">
        <f ca="true">+IF(AND(ISNUMBER(OFFSET('Water Data'!$E$9,0,10*ROW('Water Data'!E115))),'Data Summary'!BX121="Yes"),OFFSET('Water Data'!$E$9,0,10*ROW('Water Data'!E115)),NA())</f>
        <v>#N/A</v>
      </c>
      <c r="J121" s="82" t="e">
        <f ca="true">+IF(AND(ISNUMBER(OFFSET('Water Data'!$F$4,0,10*ROW('Water Data'!F115))),'Data Summary'!BY121="Yes"),100-OFFSET('Water Data'!$F$4,0,10*ROW('Water Data'!F115)),NA())</f>
        <v>#N/A</v>
      </c>
      <c r="K121" s="82" t="e">
        <f ca="true">+IF(AND(ISNUMBER(OFFSET('Water Data'!$F$6,0,10*ROW('Water Data'!F115))),'Data Summary'!BZ121="Yes"),OFFSET('Water Data'!$F$6,0,10*ROW('Water Data'!F115)),NA())</f>
        <v>#N/A</v>
      </c>
      <c r="L121" s="82" t="e">
        <f ca="true">+IF(AND(ISNUMBER(OFFSET('Water Data'!$F$9,0,10*ROW('Water Data'!F115))),'Data Summary'!CA121="Yes"),OFFSET('Water Data'!$F$9,0,10*ROW('Water Data'!F115)),NA())</f>
        <v>#N/A</v>
      </c>
      <c r="M121" s="82" t="e">
        <f ca="true">+IF(AND(ISNUMBER(OFFSET('Water Data'!$G$4,0,10*ROW('Water Data'!G115))),'Data Summary'!CB121="Yes"),100-OFFSET('Water Data'!$G$4,0,10*ROW('Water Data'!G115)),NA())</f>
        <v>#N/A</v>
      </c>
      <c r="N121" s="82" t="e">
        <f ca="true">+IF(AND(ISNUMBER(OFFSET('Water Data'!$G$6,0,10*ROW('Water Data'!G115))),'Data Summary'!CC121="Yes"),OFFSET('Water Data'!$G$6,0,10*ROW('Water Data'!G115)),NA())</f>
        <v>#N/A</v>
      </c>
      <c r="O121" s="82" t="e">
        <f ca="true">+IF(AND(ISNUMBER(OFFSET('Water Data'!$G$9,0,10*ROW('Water Data'!G115))),'Data Summary'!CD121="Yes"),OFFSET('Water Data'!$G$9,0,10*ROW('Water Data'!G115)),NA())</f>
        <v>#N/A</v>
      </c>
      <c r="P121" s="82" t="e">
        <f ca="true">+IF(AND(ISNUMBER(OFFSET('Water Data'!$H$4,0,10*ROW('Water Data'!H115))),'Data Summary'!CE121="Yes"),100-OFFSET('Water Data'!$H$4,0,10*ROW('Water Data'!H115)),NA())</f>
        <v>#N/A</v>
      </c>
      <c r="Q121" s="82" t="e">
        <f ca="true">+IF(AND(ISNUMBER(OFFSET('Water Data'!$H$6,0,10*ROW('Water Data'!H115))),'Data Summary'!CF121="Yes"),OFFSET('Water Data'!$H$6,0,10*ROW('Water Data'!H115)),NA())</f>
        <v>#N/A</v>
      </c>
      <c r="R121" s="82" t="e">
        <f ca="true">+IF(AND(ISNUMBER(OFFSET('Water Data'!$H$9,0,10*ROW('Water Data'!H115))),'Data Summary'!CG121="Yes"),OFFSET('Water Data'!$H$9,0,10*ROW('Water Data'!H115)),NA())</f>
        <v>#N/A</v>
      </c>
      <c r="S121" s="82" t="e">
        <f ca="true">+IF(AND(ISNUMBER(OFFSET('Water Data'!$I$4,0,10*ROW('Water Data'!I115))),'Data Summary'!CH121="Yes"),100-OFFSET('Water Data'!$I$4,0,10*ROW('Water Data'!I115)),NA())</f>
        <v>#N/A</v>
      </c>
      <c r="T121" s="82" t="e">
        <f ca="true">+IF(AND(ISNUMBER(OFFSET('Water Data'!$I$6,0,10*ROW('Water Data'!I115))),'Data Summary'!CI121="Yes"),OFFSET('Water Data'!$I$6,0,10*ROW('Water Data'!I115)),NA())</f>
        <v>#N/A</v>
      </c>
      <c r="U121" s="82" t="e">
        <f ca="true">+IF(AND(ISNUMBER(OFFSET('Water Data'!$I$9,0,10*ROW('Water Data'!I115))),'Data Summary'!CJ121="Yes"),OFFSET('Water Data'!$I$9,0,10*ROW('Water Data'!I115)),NA())</f>
        <v>#N/A</v>
      </c>
      <c r="V121" s="83" t="e">
        <f ca="true">+IF(AND(ISNUMBER(OFFSET('Sanitation Data'!$D$4,0,10*ROW('Sanitation Data'!D115))),'Data Summary'!CK121="Yes"),100-OFFSET('Sanitation Data'!$D$4,0,10*ROW('Sanitation Data'!D115)),NA())</f>
        <v>#N/A</v>
      </c>
      <c r="W121" s="83" t="e">
        <f ca="true">+IF(AND(ISNUMBER(OFFSET('Sanitation Data'!$D$6,0,10*ROW('Sanitation Data'!D115))),'Data Summary'!CL121="Yes"),OFFSET('Sanitation Data'!$D$6,0,10*ROW('Sanitation Data'!D115)),NA())</f>
        <v>#N/A</v>
      </c>
      <c r="X121" s="83" t="e">
        <f ca="true">+IF(AND(ISNUMBER(OFFSET('Sanitation Data'!$D$10,0,10*ROW('Sanitation Data'!D115))),'Data Summary'!CM121="Yes"),OFFSET('Sanitation Data'!$D$10,0,10*ROW('Sanitation Data'!D115)),NA())</f>
        <v>#N/A</v>
      </c>
      <c r="Y121" s="83" t="e">
        <f ca="true">+IF(AND(ISNUMBER(OFFSET('Sanitation Data'!$D$11,0,10*ROW('Sanitation Data'!D115))),'Data Summary'!CN121="Yes"),OFFSET('Sanitation Data'!$D$11,0,10*ROW('Sanitation Data'!D115)),NA())</f>
        <v>#N/A</v>
      </c>
      <c r="Z121" s="83" t="e">
        <f ca="true">+IF(AND(ISNUMBER(OFFSET('Sanitation Data'!$D$12,0,10*ROW('Sanitation Data'!D115))),'Data Summary'!CO121="Yes"),OFFSET('Sanitation Data'!$D$12,0,10*ROW('Sanitation Data'!D115)),NA())</f>
        <v>#N/A</v>
      </c>
      <c r="AA121" s="83" t="e">
        <f ca="true">+IF(AND(ISNUMBER(OFFSET('Sanitation Data'!$E$4,0,10*ROW('Sanitation Data'!E115))),'Data Summary'!CP121="Yes"),100-OFFSET('Sanitation Data'!$E$4,0,10*ROW('Sanitation Data'!E115)),NA())</f>
        <v>#N/A</v>
      </c>
      <c r="AB121" s="83" t="e">
        <f ca="true">+IF(AND(ISNUMBER(OFFSET('Sanitation Data'!$E$6,0,10*ROW('Sanitation Data'!E115))),'Data Summary'!CQ121="Yes"),OFFSET('Sanitation Data'!$E$6,0,10*ROW('Sanitation Data'!E115)),NA())</f>
        <v>#N/A</v>
      </c>
      <c r="AC121" s="83" t="e">
        <f ca="true">+IF(AND(ISNUMBER(OFFSET('Sanitation Data'!$E$10,0,10*ROW('Sanitation Data'!E115))),'Data Summary'!CR121="Yes"),OFFSET('Sanitation Data'!$E$10,0,10*ROW('Sanitation Data'!E115)),NA())</f>
        <v>#N/A</v>
      </c>
      <c r="AD121" s="83" t="e">
        <f ca="true">+IF(AND(ISNUMBER(OFFSET('Sanitation Data'!$E$11,0,10*ROW('Sanitation Data'!E115))),'Data Summary'!CS121="Yes"),OFFSET('Sanitation Data'!$E$11,0,10*ROW('Sanitation Data'!E115)),NA())</f>
        <v>#N/A</v>
      </c>
      <c r="AE121" s="83" t="e">
        <f ca="true">+IF(AND(ISNUMBER(OFFSET('Sanitation Data'!$E$12,0,10*ROW('Sanitation Data'!E115))),'Data Summary'!CT121="Yes"),OFFSET('Sanitation Data'!$E$12,0,10*ROW('Sanitation Data'!E115)),NA())</f>
        <v>#N/A</v>
      </c>
      <c r="AF121" s="83" t="e">
        <f ca="true">+IF(AND(ISNUMBER(OFFSET('Sanitation Data'!$F$4,0,10*ROW('Sanitation Data'!F115))),'Data Summary'!CU121="Yes"),100-OFFSET('Sanitation Data'!$F$4,0,10*ROW('Sanitation Data'!F115)),NA())</f>
        <v>#N/A</v>
      </c>
      <c r="AG121" s="83" t="e">
        <f ca="true">+IF(AND(ISNUMBER(OFFSET('Sanitation Data'!$F$6,0,10*ROW('Sanitation Data'!F115))),'Data Summary'!CV121="Yes"),OFFSET('Sanitation Data'!$F$6,0,10*ROW('Sanitation Data'!F115)),NA())</f>
        <v>#N/A</v>
      </c>
      <c r="AH121" s="83" t="e">
        <f ca="true">+IF(AND(ISNUMBER(OFFSET('Sanitation Data'!$F$10,0,10*ROW('Sanitation Data'!F115))),'Data Summary'!CW121="Yes"),OFFSET('Sanitation Data'!$F$10,0,10*ROW('Sanitation Data'!F115)),NA())</f>
        <v>#N/A</v>
      </c>
      <c r="AI121" s="83" t="e">
        <f ca="true">+IF(AND(ISNUMBER(OFFSET('Sanitation Data'!$F$11,0,10*ROW('Sanitation Data'!F115))),'Data Summary'!CX121="Yes"),OFFSET('Sanitation Data'!$F$11,0,10*ROW('Sanitation Data'!F115)),NA())</f>
        <v>#N/A</v>
      </c>
      <c r="AJ121" s="83" t="e">
        <f ca="true">+IF(AND(ISNUMBER(OFFSET('Sanitation Data'!$F$12,0,10*ROW('Sanitation Data'!F115))),'Data Summary'!CY121="Yes"),OFFSET('Sanitation Data'!$F$12,0,10*ROW('Sanitation Data'!F115)),NA())</f>
        <v>#N/A</v>
      </c>
      <c r="AK121" s="83" t="e">
        <f ca="true">+IF(AND(ISNUMBER(OFFSET('Sanitation Data'!$G$4,0,10*ROW('Sanitation Data'!G115))),'Data Summary'!CZ121="Yes"),100-OFFSET('Sanitation Data'!$G$4,0,10*ROW('Sanitation Data'!G115)),NA())</f>
        <v>#N/A</v>
      </c>
      <c r="AL121" s="83" t="e">
        <f ca="true">+IF(AND(ISNUMBER(OFFSET('Sanitation Data'!$G$6,0,10*ROW('Sanitation Data'!G115))),'Data Summary'!DA121="Yes"),OFFSET('Sanitation Data'!$G$6,0,10*ROW('Sanitation Data'!G115)),NA())</f>
        <v>#N/A</v>
      </c>
      <c r="AM121" s="83" t="e">
        <f ca="true">+IF(AND(ISNUMBER(OFFSET('Sanitation Data'!$G$10,0,10*ROW('Sanitation Data'!G115))),'Data Summary'!DB121="Yes"),OFFSET('Sanitation Data'!$G$10,0,10*ROW('Sanitation Data'!G115)),NA())</f>
        <v>#N/A</v>
      </c>
      <c r="AN121" s="83" t="e">
        <f ca="true">+IF(AND(ISNUMBER(OFFSET('Sanitation Data'!$G$11,0,10*ROW('Sanitation Data'!G115))),'Data Summary'!DC121="Yes"),OFFSET('Sanitation Data'!$G$11,0,10*ROW('Sanitation Data'!G115)),NA())</f>
        <v>#N/A</v>
      </c>
      <c r="AO121" s="83" t="e">
        <f ca="true">+IF(AND(ISNUMBER(OFFSET('Sanitation Data'!$G$12,0,10*ROW('Sanitation Data'!G115))),'Data Summary'!DD121="Yes"),OFFSET('Sanitation Data'!$G$12,0,10*ROW('Sanitation Data'!G115)),NA())</f>
        <v>#N/A</v>
      </c>
      <c r="AP121" s="83" t="e">
        <f ca="true">+IF(AND(ISNUMBER(OFFSET('Sanitation Data'!$H$4,0,10*ROW('Sanitation Data'!H115))),'Data Summary'!DE121="Yes"),100-OFFSET('Sanitation Data'!$H$4,0,10*ROW('Sanitation Data'!H115)),NA())</f>
        <v>#N/A</v>
      </c>
      <c r="AQ121" s="83" t="e">
        <f ca="true">+IF(AND(ISNUMBER(OFFSET('Sanitation Data'!$H$6,0,10*ROW('Sanitation Data'!H115))),'Data Summary'!DF121="Yes"),OFFSET('Sanitation Data'!$H$6,0,10*ROW('Sanitation Data'!H115)),NA())</f>
        <v>#N/A</v>
      </c>
      <c r="AR121" s="83" t="e">
        <f ca="true">+IF(AND(ISNUMBER(OFFSET('Sanitation Data'!$H$10,0,10*ROW('Sanitation Data'!H115))),'Data Summary'!DG121="Yes"),OFFSET('Sanitation Data'!$H$10,0,10*ROW('Sanitation Data'!H115)),NA())</f>
        <v>#N/A</v>
      </c>
      <c r="AS121" s="83" t="e">
        <f ca="true">+IF(AND(ISNUMBER(OFFSET('Sanitation Data'!$H$11,0,10*ROW('Sanitation Data'!H115))),'Data Summary'!DH121="Yes"),OFFSET('Sanitation Data'!$H$11,0,10*ROW('Sanitation Data'!H115)),NA())</f>
        <v>#N/A</v>
      </c>
      <c r="AT121" s="83" t="e">
        <f ca="true">+IF(AND(ISNUMBER(OFFSET('Sanitation Data'!$H$12,0,10*ROW('Sanitation Data'!H115))),'Data Summary'!DI121="Yes"),OFFSET('Sanitation Data'!$H$12,0,10*ROW('Sanitation Data'!H115)),NA())</f>
        <v>#N/A</v>
      </c>
      <c r="AU121" s="83" t="e">
        <f ca="true">+IF(AND(ISNUMBER(OFFSET('Sanitation Data'!$I$4,0,10*ROW('Sanitation Data'!I115))),'Data Summary'!DJ121="Yes"),100-OFFSET('Sanitation Data'!$I$4,0,10*ROW('Sanitation Data'!I115)),NA())</f>
        <v>#N/A</v>
      </c>
      <c r="AV121" s="83" t="e">
        <f ca="true">+IF(AND(ISNUMBER(OFFSET('Sanitation Data'!$I$6,0,10*ROW('Sanitation Data'!I115))),'Data Summary'!DK121="Yes"),OFFSET('Sanitation Data'!$I$6,0,10*ROW('Sanitation Data'!I115)),NA())</f>
        <v>#N/A</v>
      </c>
      <c r="AW121" s="83" t="e">
        <f ca="true">+IF(AND(ISNUMBER(OFFSET('Sanitation Data'!$I$10,0,10*ROW('Sanitation Data'!I115))),'Data Summary'!DL121="Yes"),OFFSET('Sanitation Data'!$I$10,0,10*ROW('Sanitation Data'!I115)),NA())</f>
        <v>#N/A</v>
      </c>
      <c r="AX121" s="83" t="e">
        <f ca="true">+IF(AND(ISNUMBER(OFFSET('Sanitation Data'!$I$11,0,10*ROW('Sanitation Data'!I115))),'Data Summary'!DM121="Yes"),OFFSET('Sanitation Data'!$I$11,0,10*ROW('Sanitation Data'!I115)),NA())</f>
        <v>#N/A</v>
      </c>
      <c r="AY121" s="83" t="e">
        <f ca="true">+IF(AND(ISNUMBER(OFFSET('Sanitation Data'!$I$12,0,10*ROW('Sanitation Data'!I115))),'Data Summary'!DN121="Yes"),OFFSET('Sanitation Data'!$I$12,0,10*ROW('Sanitation Data'!I115)),NA())</f>
        <v>#N/A</v>
      </c>
      <c r="AZ121" s="84" t="e">
        <f ca="true">+IF(AND(ISNUMBER(OFFSET('Hygiene Data'!$D$5,0,10*ROW('Hygiene Data'!D115))),'Data Summary'!DO121="Yes"),OFFSET('Hygiene Data'!$D$5,0,10*ROW('Hygiene Data'!D115)),NA())</f>
        <v>#N/A</v>
      </c>
      <c r="BA121" s="84" t="e">
        <f ca="true">+IF(AND(ISNUMBER(OFFSET('Hygiene Data'!$D$7,0,10*ROW('Hygiene Data'!D115))),'Data Summary'!DP121="Yes"),OFFSET('Hygiene Data'!$D$7,0,10*ROW('Hygiene Data'!D115)),NA())</f>
        <v>#N/A</v>
      </c>
      <c r="BB121" s="84" t="e">
        <f ca="true">+IF(AND(ISNUMBER(OFFSET('Hygiene Data'!$D$9,0,10*ROW('Hygiene Data'!D115))),'Data Summary'!DQ121="Yes"),OFFSET('Hygiene Data'!$D$9,0,10*ROW('Hygiene Data'!D115)),NA())</f>
        <v>#N/A</v>
      </c>
      <c r="BC121" s="84" t="e">
        <f ca="true">+IF(AND(ISNUMBER(OFFSET('Hygiene Data'!$E$5,0,10*ROW('Hygiene Data'!E115))),'Data Summary'!DR121="Yes"),OFFSET('Hygiene Data'!$E$5,0,10*ROW('Hygiene Data'!E115)),NA())</f>
        <v>#N/A</v>
      </c>
      <c r="BD121" s="84" t="e">
        <f ca="true">+IF(AND(ISNUMBER(OFFSET('Hygiene Data'!$E$7,0,10*ROW('Hygiene Data'!E115))),'Data Summary'!DS121="Yes"),OFFSET('Hygiene Data'!$E$7,0,10*ROW('Hygiene Data'!E115)),NA())</f>
        <v>#N/A</v>
      </c>
      <c r="BE121" s="84" t="e">
        <f ca="true">+IF(AND(ISNUMBER(OFFSET('Hygiene Data'!$E$9,0,10*ROW('Hygiene Data'!E115))),'Data Summary'!DT121="Yes"),OFFSET('Hygiene Data'!$E$9,0,10*ROW('Hygiene Data'!E115)),NA())</f>
        <v>#N/A</v>
      </c>
      <c r="BF121" s="84" t="e">
        <f ca="true">+IF(AND(ISNUMBER(OFFSET('Hygiene Data'!$F$5,0,10*ROW('Hygiene Data'!F115))),'Data Summary'!DU121="Yes"),OFFSET('Hygiene Data'!$F$5,0,10*ROW('Hygiene Data'!F115)),NA())</f>
        <v>#N/A</v>
      </c>
      <c r="BG121" s="84" t="e">
        <f ca="true">+IF(AND(ISNUMBER(OFFSET('Hygiene Data'!$F$7,0,10*ROW('Hygiene Data'!F115))),'Data Summary'!DV121="Yes"),OFFSET('Hygiene Data'!$F$7,0,10*ROW('Hygiene Data'!F115)),NA())</f>
        <v>#N/A</v>
      </c>
      <c r="BH121" s="84" t="e">
        <f ca="true">+IF(AND(ISNUMBER(OFFSET('Hygiene Data'!$F$9,0,10*ROW('Hygiene Data'!F115))),'Data Summary'!DW121="Yes"),OFFSET('Hygiene Data'!$F$9,0,10*ROW('Hygiene Data'!F115)),NA())</f>
        <v>#N/A</v>
      </c>
      <c r="BI121" s="84" t="e">
        <f ca="true">+IF(AND(ISNUMBER(OFFSET('Hygiene Data'!$G$5,0,10*ROW('Hygiene Data'!G115))),'Data Summary'!DX121="Yes"),OFFSET('Hygiene Data'!$G$5,0,10*ROW('Hygiene Data'!G115)),NA())</f>
        <v>#N/A</v>
      </c>
      <c r="BJ121" s="84" t="e">
        <f ca="true">+IF(AND(ISNUMBER(OFFSET('Hygiene Data'!$G$7,0,10*ROW('Hygiene Data'!G115))),'Data Summary'!DY121="Yes"),OFFSET('Hygiene Data'!$G$7,0,10*ROW('Hygiene Data'!G115)),NA())</f>
        <v>#N/A</v>
      </c>
      <c r="BK121" s="84" t="e">
        <f ca="true">+IF(AND(ISNUMBER(OFFSET('Hygiene Data'!$G$9,0,10*ROW('Hygiene Data'!G115))),'Data Summary'!DZ121="Yes"),OFFSET('Hygiene Data'!$G$9,0,10*ROW('Hygiene Data'!G115)),NA())</f>
        <v>#N/A</v>
      </c>
      <c r="BL121" s="84" t="e">
        <f ca="true">+IF(AND(ISNUMBER(OFFSET('Hygiene Data'!$H$5,0,10*ROW('Hygiene Data'!H115))),'Data Summary'!EA121="Yes"),OFFSET('Hygiene Data'!$H$5,0,10*ROW('Hygiene Data'!H115)),NA())</f>
        <v>#N/A</v>
      </c>
      <c r="BM121" s="84" t="e">
        <f ca="true">+IF(AND(ISNUMBER(OFFSET('Hygiene Data'!$H$7,0,10*ROW('Hygiene Data'!H115))),'Data Summary'!EB121="Yes"),OFFSET('Hygiene Data'!$H$7,0,10*ROW('Hygiene Data'!H115)),NA())</f>
        <v>#N/A</v>
      </c>
      <c r="BN121" s="84" t="e">
        <f ca="true">+IF(AND(ISNUMBER(OFFSET('Hygiene Data'!$H$9,0,10*ROW('Hygiene Data'!H115))),'Data Summary'!EC121="Yes"),OFFSET('Hygiene Data'!$H$9,0,10*ROW('Hygiene Data'!H115)),NA())</f>
        <v>#N/A</v>
      </c>
      <c r="BO121" s="84" t="e">
        <f ca="true">+IF(AND(ISNUMBER(OFFSET('Hygiene Data'!$I$5,0,10*ROW('Hygiene Data'!I115))),'Data Summary'!ED121="Yes"),OFFSET('Hygiene Data'!$I$5,0,10*ROW('Hygiene Data'!I115)),NA())</f>
        <v>#N/A</v>
      </c>
      <c r="BP121" s="84" t="e">
        <f ca="true">+IF(AND(ISNUMBER(OFFSET('Hygiene Data'!$I$7,0,10*ROW('Hygiene Data'!I115))),'Data Summary'!EE121="Yes"),OFFSET('Hygiene Data'!$I$7,0,10*ROW('Hygiene Data'!I115)),NA())</f>
        <v>#N/A</v>
      </c>
      <c r="BQ121" s="84" t="e">
        <f ca="true">+IF(AND(ISNUMBER(OFFSET('Hygiene Data'!$I$9,0,10*ROW('Hygiene Data'!I115))),'Data Summary'!EF121="Yes"),OFFSET('Hygiene Data'!$I$9,0,10*ROW('Hygiene Data'!I115)),NA())</f>
        <v>#N/A</v>
      </c>
    </row>
    <row xmlns:x14ac="http://schemas.microsoft.com/office/spreadsheetml/2009/9/ac" r="122" x14ac:dyDescent="0.2">
      <c r="A122" s="375" t="e">
        <f ca="true">+RIGHT('Data Summary'!A122,LEN('Data Summary'!A122)-9)</f>
        <v>#VALUE!</v>
      </c>
      <c r="B122" s="36" t="str">
        <f ca="true">+IF(ISTEXT('Data Summary'!B122),'Data Summary'!B122,"")</f>
        <v/>
      </c>
      <c r="C122" s="325" t="e">
        <f ca="true">+VALUE('Data Summary'!C122)</f>
        <v>#VALUE!</v>
      </c>
      <c r="D122" s="82" t="e">
        <f ca="true">+IF(AND(ISNUMBER(OFFSET('Water Data'!$D$4,0,10*ROW('Water Data'!D116))),'Data Summary'!BS122="Yes"),100-OFFSET('Water Data'!$D$4,0,10*ROW('Water Data'!D116)),NA())</f>
        <v>#N/A</v>
      </c>
      <c r="E122" s="82" t="e">
        <f ca="true">+IF(AND(ISNUMBER(OFFSET('Water Data'!$D$6,0,10*ROW('Water Data'!D116))),'Data Summary'!BT122="Yes"),OFFSET('Water Data'!$D$6,0,10*ROW('Water Data'!D116)),NA())</f>
        <v>#N/A</v>
      </c>
      <c r="F122" s="82" t="e">
        <f ca="true">+IF(AND(ISNUMBER(OFFSET('Water Data'!$D$9,0,10*ROW('Water Data'!D116))),'Data Summary'!BU122="Yes"),OFFSET('Water Data'!$D$9,0,10*ROW('Water Data'!D116)),NA())</f>
        <v>#N/A</v>
      </c>
      <c r="G122" s="82" t="e">
        <f ca="true">+IF(AND(ISNUMBER(OFFSET('Water Data'!$E$4,0,10*ROW('Water Data'!E116))),'Data Summary'!BV122="Yes"),100-OFFSET('Water Data'!$E$4,0,10*ROW('Water Data'!E116)),NA())</f>
        <v>#N/A</v>
      </c>
      <c r="H122" s="82" t="e">
        <f ca="true">+IF(AND(ISNUMBER(OFFSET('Water Data'!$E$6,0,10*ROW('Water Data'!E116))),'Data Summary'!BW122="Yes"),OFFSET('Water Data'!$E$6,0,10*ROW('Water Data'!E116)),NA())</f>
        <v>#N/A</v>
      </c>
      <c r="I122" s="82" t="e">
        <f ca="true">+IF(AND(ISNUMBER(OFFSET('Water Data'!$E$9,0,10*ROW('Water Data'!E116))),'Data Summary'!BX122="Yes"),OFFSET('Water Data'!$E$9,0,10*ROW('Water Data'!E116)),NA())</f>
        <v>#N/A</v>
      </c>
      <c r="J122" s="82" t="e">
        <f ca="true">+IF(AND(ISNUMBER(OFFSET('Water Data'!$F$4,0,10*ROW('Water Data'!F116))),'Data Summary'!BY122="Yes"),100-OFFSET('Water Data'!$F$4,0,10*ROW('Water Data'!F116)),NA())</f>
        <v>#N/A</v>
      </c>
      <c r="K122" s="82" t="e">
        <f ca="true">+IF(AND(ISNUMBER(OFFSET('Water Data'!$F$6,0,10*ROW('Water Data'!F116))),'Data Summary'!BZ122="Yes"),OFFSET('Water Data'!$F$6,0,10*ROW('Water Data'!F116)),NA())</f>
        <v>#N/A</v>
      </c>
      <c r="L122" s="82" t="e">
        <f ca="true">+IF(AND(ISNUMBER(OFFSET('Water Data'!$F$9,0,10*ROW('Water Data'!F116))),'Data Summary'!CA122="Yes"),OFFSET('Water Data'!$F$9,0,10*ROW('Water Data'!F116)),NA())</f>
        <v>#N/A</v>
      </c>
      <c r="M122" s="82" t="e">
        <f ca="true">+IF(AND(ISNUMBER(OFFSET('Water Data'!$G$4,0,10*ROW('Water Data'!G116))),'Data Summary'!CB122="Yes"),100-OFFSET('Water Data'!$G$4,0,10*ROW('Water Data'!G116)),NA())</f>
        <v>#N/A</v>
      </c>
      <c r="N122" s="82" t="e">
        <f ca="true">+IF(AND(ISNUMBER(OFFSET('Water Data'!$G$6,0,10*ROW('Water Data'!G116))),'Data Summary'!CC122="Yes"),OFFSET('Water Data'!$G$6,0,10*ROW('Water Data'!G116)),NA())</f>
        <v>#N/A</v>
      </c>
      <c r="O122" s="82" t="e">
        <f ca="true">+IF(AND(ISNUMBER(OFFSET('Water Data'!$G$9,0,10*ROW('Water Data'!G116))),'Data Summary'!CD122="Yes"),OFFSET('Water Data'!$G$9,0,10*ROW('Water Data'!G116)),NA())</f>
        <v>#N/A</v>
      </c>
      <c r="P122" s="82" t="e">
        <f ca="true">+IF(AND(ISNUMBER(OFFSET('Water Data'!$H$4,0,10*ROW('Water Data'!H116))),'Data Summary'!CE122="Yes"),100-OFFSET('Water Data'!$H$4,0,10*ROW('Water Data'!H116)),NA())</f>
        <v>#N/A</v>
      </c>
      <c r="Q122" s="82" t="e">
        <f ca="true">+IF(AND(ISNUMBER(OFFSET('Water Data'!$H$6,0,10*ROW('Water Data'!H116))),'Data Summary'!CF122="Yes"),OFFSET('Water Data'!$H$6,0,10*ROW('Water Data'!H116)),NA())</f>
        <v>#N/A</v>
      </c>
      <c r="R122" s="82" t="e">
        <f ca="true">+IF(AND(ISNUMBER(OFFSET('Water Data'!$H$9,0,10*ROW('Water Data'!H116))),'Data Summary'!CG122="Yes"),OFFSET('Water Data'!$H$9,0,10*ROW('Water Data'!H116)),NA())</f>
        <v>#N/A</v>
      </c>
      <c r="S122" s="82" t="e">
        <f ca="true">+IF(AND(ISNUMBER(OFFSET('Water Data'!$I$4,0,10*ROW('Water Data'!I116))),'Data Summary'!CH122="Yes"),100-OFFSET('Water Data'!$I$4,0,10*ROW('Water Data'!I116)),NA())</f>
        <v>#N/A</v>
      </c>
      <c r="T122" s="82" t="e">
        <f ca="true">+IF(AND(ISNUMBER(OFFSET('Water Data'!$I$6,0,10*ROW('Water Data'!I116))),'Data Summary'!CI122="Yes"),OFFSET('Water Data'!$I$6,0,10*ROW('Water Data'!I116)),NA())</f>
        <v>#N/A</v>
      </c>
      <c r="U122" s="82" t="e">
        <f ca="true">+IF(AND(ISNUMBER(OFFSET('Water Data'!$I$9,0,10*ROW('Water Data'!I116))),'Data Summary'!CJ122="Yes"),OFFSET('Water Data'!$I$9,0,10*ROW('Water Data'!I116)),NA())</f>
        <v>#N/A</v>
      </c>
      <c r="V122" s="83" t="e">
        <f ca="true">+IF(AND(ISNUMBER(OFFSET('Sanitation Data'!$D$4,0,10*ROW('Sanitation Data'!D116))),'Data Summary'!CK122="Yes"),100-OFFSET('Sanitation Data'!$D$4,0,10*ROW('Sanitation Data'!D116)),NA())</f>
        <v>#N/A</v>
      </c>
      <c r="W122" s="83" t="e">
        <f ca="true">+IF(AND(ISNUMBER(OFFSET('Sanitation Data'!$D$6,0,10*ROW('Sanitation Data'!D116))),'Data Summary'!CL122="Yes"),OFFSET('Sanitation Data'!$D$6,0,10*ROW('Sanitation Data'!D116)),NA())</f>
        <v>#N/A</v>
      </c>
      <c r="X122" s="83" t="e">
        <f ca="true">+IF(AND(ISNUMBER(OFFSET('Sanitation Data'!$D$10,0,10*ROW('Sanitation Data'!D116))),'Data Summary'!CM122="Yes"),OFFSET('Sanitation Data'!$D$10,0,10*ROW('Sanitation Data'!D116)),NA())</f>
        <v>#N/A</v>
      </c>
      <c r="Y122" s="83" t="e">
        <f ca="true">+IF(AND(ISNUMBER(OFFSET('Sanitation Data'!$D$11,0,10*ROW('Sanitation Data'!D116))),'Data Summary'!CN122="Yes"),OFFSET('Sanitation Data'!$D$11,0,10*ROW('Sanitation Data'!D116)),NA())</f>
        <v>#N/A</v>
      </c>
      <c r="Z122" s="83" t="e">
        <f ca="true">+IF(AND(ISNUMBER(OFFSET('Sanitation Data'!$D$12,0,10*ROW('Sanitation Data'!D116))),'Data Summary'!CO122="Yes"),OFFSET('Sanitation Data'!$D$12,0,10*ROW('Sanitation Data'!D116)),NA())</f>
        <v>#N/A</v>
      </c>
      <c r="AA122" s="83" t="e">
        <f ca="true">+IF(AND(ISNUMBER(OFFSET('Sanitation Data'!$E$4,0,10*ROW('Sanitation Data'!E116))),'Data Summary'!CP122="Yes"),100-OFFSET('Sanitation Data'!$E$4,0,10*ROW('Sanitation Data'!E116)),NA())</f>
        <v>#N/A</v>
      </c>
      <c r="AB122" s="83" t="e">
        <f ca="true">+IF(AND(ISNUMBER(OFFSET('Sanitation Data'!$E$6,0,10*ROW('Sanitation Data'!E116))),'Data Summary'!CQ122="Yes"),OFFSET('Sanitation Data'!$E$6,0,10*ROW('Sanitation Data'!E116)),NA())</f>
        <v>#N/A</v>
      </c>
      <c r="AC122" s="83" t="e">
        <f ca="true">+IF(AND(ISNUMBER(OFFSET('Sanitation Data'!$E$10,0,10*ROW('Sanitation Data'!E116))),'Data Summary'!CR122="Yes"),OFFSET('Sanitation Data'!$E$10,0,10*ROW('Sanitation Data'!E116)),NA())</f>
        <v>#N/A</v>
      </c>
      <c r="AD122" s="83" t="e">
        <f ca="true">+IF(AND(ISNUMBER(OFFSET('Sanitation Data'!$E$11,0,10*ROW('Sanitation Data'!E116))),'Data Summary'!CS122="Yes"),OFFSET('Sanitation Data'!$E$11,0,10*ROW('Sanitation Data'!E116)),NA())</f>
        <v>#N/A</v>
      </c>
      <c r="AE122" s="83" t="e">
        <f ca="true">+IF(AND(ISNUMBER(OFFSET('Sanitation Data'!$E$12,0,10*ROW('Sanitation Data'!E116))),'Data Summary'!CT122="Yes"),OFFSET('Sanitation Data'!$E$12,0,10*ROW('Sanitation Data'!E116)),NA())</f>
        <v>#N/A</v>
      </c>
      <c r="AF122" s="83" t="e">
        <f ca="true">+IF(AND(ISNUMBER(OFFSET('Sanitation Data'!$F$4,0,10*ROW('Sanitation Data'!F116))),'Data Summary'!CU122="Yes"),100-OFFSET('Sanitation Data'!$F$4,0,10*ROW('Sanitation Data'!F116)),NA())</f>
        <v>#N/A</v>
      </c>
      <c r="AG122" s="83" t="e">
        <f ca="true">+IF(AND(ISNUMBER(OFFSET('Sanitation Data'!$F$6,0,10*ROW('Sanitation Data'!F116))),'Data Summary'!CV122="Yes"),OFFSET('Sanitation Data'!$F$6,0,10*ROW('Sanitation Data'!F116)),NA())</f>
        <v>#N/A</v>
      </c>
      <c r="AH122" s="83" t="e">
        <f ca="true">+IF(AND(ISNUMBER(OFFSET('Sanitation Data'!$F$10,0,10*ROW('Sanitation Data'!F116))),'Data Summary'!CW122="Yes"),OFFSET('Sanitation Data'!$F$10,0,10*ROW('Sanitation Data'!F116)),NA())</f>
        <v>#N/A</v>
      </c>
      <c r="AI122" s="83" t="e">
        <f ca="true">+IF(AND(ISNUMBER(OFFSET('Sanitation Data'!$F$11,0,10*ROW('Sanitation Data'!F116))),'Data Summary'!CX122="Yes"),OFFSET('Sanitation Data'!$F$11,0,10*ROW('Sanitation Data'!F116)),NA())</f>
        <v>#N/A</v>
      </c>
      <c r="AJ122" s="83" t="e">
        <f ca="true">+IF(AND(ISNUMBER(OFFSET('Sanitation Data'!$F$12,0,10*ROW('Sanitation Data'!F116))),'Data Summary'!CY122="Yes"),OFFSET('Sanitation Data'!$F$12,0,10*ROW('Sanitation Data'!F116)),NA())</f>
        <v>#N/A</v>
      </c>
      <c r="AK122" s="83" t="e">
        <f ca="true">+IF(AND(ISNUMBER(OFFSET('Sanitation Data'!$G$4,0,10*ROW('Sanitation Data'!G116))),'Data Summary'!CZ122="Yes"),100-OFFSET('Sanitation Data'!$G$4,0,10*ROW('Sanitation Data'!G116)),NA())</f>
        <v>#N/A</v>
      </c>
      <c r="AL122" s="83" t="e">
        <f ca="true">+IF(AND(ISNUMBER(OFFSET('Sanitation Data'!$G$6,0,10*ROW('Sanitation Data'!G116))),'Data Summary'!DA122="Yes"),OFFSET('Sanitation Data'!$G$6,0,10*ROW('Sanitation Data'!G116)),NA())</f>
        <v>#N/A</v>
      </c>
      <c r="AM122" s="83" t="e">
        <f ca="true">+IF(AND(ISNUMBER(OFFSET('Sanitation Data'!$G$10,0,10*ROW('Sanitation Data'!G116))),'Data Summary'!DB122="Yes"),OFFSET('Sanitation Data'!$G$10,0,10*ROW('Sanitation Data'!G116)),NA())</f>
        <v>#N/A</v>
      </c>
      <c r="AN122" s="83" t="e">
        <f ca="true">+IF(AND(ISNUMBER(OFFSET('Sanitation Data'!$G$11,0,10*ROW('Sanitation Data'!G116))),'Data Summary'!DC122="Yes"),OFFSET('Sanitation Data'!$G$11,0,10*ROW('Sanitation Data'!G116)),NA())</f>
        <v>#N/A</v>
      </c>
      <c r="AO122" s="83" t="e">
        <f ca="true">+IF(AND(ISNUMBER(OFFSET('Sanitation Data'!$G$12,0,10*ROW('Sanitation Data'!G116))),'Data Summary'!DD122="Yes"),OFFSET('Sanitation Data'!$G$12,0,10*ROW('Sanitation Data'!G116)),NA())</f>
        <v>#N/A</v>
      </c>
      <c r="AP122" s="83" t="e">
        <f ca="true">+IF(AND(ISNUMBER(OFFSET('Sanitation Data'!$H$4,0,10*ROW('Sanitation Data'!H116))),'Data Summary'!DE122="Yes"),100-OFFSET('Sanitation Data'!$H$4,0,10*ROW('Sanitation Data'!H116)),NA())</f>
        <v>#N/A</v>
      </c>
      <c r="AQ122" s="83" t="e">
        <f ca="true">+IF(AND(ISNUMBER(OFFSET('Sanitation Data'!$H$6,0,10*ROW('Sanitation Data'!H116))),'Data Summary'!DF122="Yes"),OFFSET('Sanitation Data'!$H$6,0,10*ROW('Sanitation Data'!H116)),NA())</f>
        <v>#N/A</v>
      </c>
      <c r="AR122" s="83" t="e">
        <f ca="true">+IF(AND(ISNUMBER(OFFSET('Sanitation Data'!$H$10,0,10*ROW('Sanitation Data'!H116))),'Data Summary'!DG122="Yes"),OFFSET('Sanitation Data'!$H$10,0,10*ROW('Sanitation Data'!H116)),NA())</f>
        <v>#N/A</v>
      </c>
      <c r="AS122" s="83" t="e">
        <f ca="true">+IF(AND(ISNUMBER(OFFSET('Sanitation Data'!$H$11,0,10*ROW('Sanitation Data'!H116))),'Data Summary'!DH122="Yes"),OFFSET('Sanitation Data'!$H$11,0,10*ROW('Sanitation Data'!H116)),NA())</f>
        <v>#N/A</v>
      </c>
      <c r="AT122" s="83" t="e">
        <f ca="true">+IF(AND(ISNUMBER(OFFSET('Sanitation Data'!$H$12,0,10*ROW('Sanitation Data'!H116))),'Data Summary'!DI122="Yes"),OFFSET('Sanitation Data'!$H$12,0,10*ROW('Sanitation Data'!H116)),NA())</f>
        <v>#N/A</v>
      </c>
      <c r="AU122" s="83" t="e">
        <f ca="true">+IF(AND(ISNUMBER(OFFSET('Sanitation Data'!$I$4,0,10*ROW('Sanitation Data'!I116))),'Data Summary'!DJ122="Yes"),100-OFFSET('Sanitation Data'!$I$4,0,10*ROW('Sanitation Data'!I116)),NA())</f>
        <v>#N/A</v>
      </c>
      <c r="AV122" s="83" t="e">
        <f ca="true">+IF(AND(ISNUMBER(OFFSET('Sanitation Data'!$I$6,0,10*ROW('Sanitation Data'!I116))),'Data Summary'!DK122="Yes"),OFFSET('Sanitation Data'!$I$6,0,10*ROW('Sanitation Data'!I116)),NA())</f>
        <v>#N/A</v>
      </c>
      <c r="AW122" s="83" t="e">
        <f ca="true">+IF(AND(ISNUMBER(OFFSET('Sanitation Data'!$I$10,0,10*ROW('Sanitation Data'!I116))),'Data Summary'!DL122="Yes"),OFFSET('Sanitation Data'!$I$10,0,10*ROW('Sanitation Data'!I116)),NA())</f>
        <v>#N/A</v>
      </c>
      <c r="AX122" s="83" t="e">
        <f ca="true">+IF(AND(ISNUMBER(OFFSET('Sanitation Data'!$I$11,0,10*ROW('Sanitation Data'!I116))),'Data Summary'!DM122="Yes"),OFFSET('Sanitation Data'!$I$11,0,10*ROW('Sanitation Data'!I116)),NA())</f>
        <v>#N/A</v>
      </c>
      <c r="AY122" s="83" t="e">
        <f ca="true">+IF(AND(ISNUMBER(OFFSET('Sanitation Data'!$I$12,0,10*ROW('Sanitation Data'!I116))),'Data Summary'!DN122="Yes"),OFFSET('Sanitation Data'!$I$12,0,10*ROW('Sanitation Data'!I116)),NA())</f>
        <v>#N/A</v>
      </c>
      <c r="AZ122" s="84" t="e">
        <f ca="true">+IF(AND(ISNUMBER(OFFSET('Hygiene Data'!$D$5,0,10*ROW('Hygiene Data'!D116))),'Data Summary'!DO122="Yes"),OFFSET('Hygiene Data'!$D$5,0,10*ROW('Hygiene Data'!D116)),NA())</f>
        <v>#N/A</v>
      </c>
      <c r="BA122" s="84" t="e">
        <f ca="true">+IF(AND(ISNUMBER(OFFSET('Hygiene Data'!$D$7,0,10*ROW('Hygiene Data'!D116))),'Data Summary'!DP122="Yes"),OFFSET('Hygiene Data'!$D$7,0,10*ROW('Hygiene Data'!D116)),NA())</f>
        <v>#N/A</v>
      </c>
      <c r="BB122" s="84" t="e">
        <f ca="true">+IF(AND(ISNUMBER(OFFSET('Hygiene Data'!$D$9,0,10*ROW('Hygiene Data'!D116))),'Data Summary'!DQ122="Yes"),OFFSET('Hygiene Data'!$D$9,0,10*ROW('Hygiene Data'!D116)),NA())</f>
        <v>#N/A</v>
      </c>
      <c r="BC122" s="84" t="e">
        <f ca="true">+IF(AND(ISNUMBER(OFFSET('Hygiene Data'!$E$5,0,10*ROW('Hygiene Data'!E116))),'Data Summary'!DR122="Yes"),OFFSET('Hygiene Data'!$E$5,0,10*ROW('Hygiene Data'!E116)),NA())</f>
        <v>#N/A</v>
      </c>
      <c r="BD122" s="84" t="e">
        <f ca="true">+IF(AND(ISNUMBER(OFFSET('Hygiene Data'!$E$7,0,10*ROW('Hygiene Data'!E116))),'Data Summary'!DS122="Yes"),OFFSET('Hygiene Data'!$E$7,0,10*ROW('Hygiene Data'!E116)),NA())</f>
        <v>#N/A</v>
      </c>
      <c r="BE122" s="84" t="e">
        <f ca="true">+IF(AND(ISNUMBER(OFFSET('Hygiene Data'!$E$9,0,10*ROW('Hygiene Data'!E116))),'Data Summary'!DT122="Yes"),OFFSET('Hygiene Data'!$E$9,0,10*ROW('Hygiene Data'!E116)),NA())</f>
        <v>#N/A</v>
      </c>
      <c r="BF122" s="84" t="e">
        <f ca="true">+IF(AND(ISNUMBER(OFFSET('Hygiene Data'!$F$5,0,10*ROW('Hygiene Data'!F116))),'Data Summary'!DU122="Yes"),OFFSET('Hygiene Data'!$F$5,0,10*ROW('Hygiene Data'!F116)),NA())</f>
        <v>#N/A</v>
      </c>
      <c r="BG122" s="84" t="e">
        <f ca="true">+IF(AND(ISNUMBER(OFFSET('Hygiene Data'!$F$7,0,10*ROW('Hygiene Data'!F116))),'Data Summary'!DV122="Yes"),OFFSET('Hygiene Data'!$F$7,0,10*ROW('Hygiene Data'!F116)),NA())</f>
        <v>#N/A</v>
      </c>
      <c r="BH122" s="84" t="e">
        <f ca="true">+IF(AND(ISNUMBER(OFFSET('Hygiene Data'!$F$9,0,10*ROW('Hygiene Data'!F116))),'Data Summary'!DW122="Yes"),OFFSET('Hygiene Data'!$F$9,0,10*ROW('Hygiene Data'!F116)),NA())</f>
        <v>#N/A</v>
      </c>
      <c r="BI122" s="84" t="e">
        <f ca="true">+IF(AND(ISNUMBER(OFFSET('Hygiene Data'!$G$5,0,10*ROW('Hygiene Data'!G116))),'Data Summary'!DX122="Yes"),OFFSET('Hygiene Data'!$G$5,0,10*ROW('Hygiene Data'!G116)),NA())</f>
        <v>#N/A</v>
      </c>
      <c r="BJ122" s="84" t="e">
        <f ca="true">+IF(AND(ISNUMBER(OFFSET('Hygiene Data'!$G$7,0,10*ROW('Hygiene Data'!G116))),'Data Summary'!DY122="Yes"),OFFSET('Hygiene Data'!$G$7,0,10*ROW('Hygiene Data'!G116)),NA())</f>
        <v>#N/A</v>
      </c>
      <c r="BK122" s="84" t="e">
        <f ca="true">+IF(AND(ISNUMBER(OFFSET('Hygiene Data'!$G$9,0,10*ROW('Hygiene Data'!G116))),'Data Summary'!DZ122="Yes"),OFFSET('Hygiene Data'!$G$9,0,10*ROW('Hygiene Data'!G116)),NA())</f>
        <v>#N/A</v>
      </c>
      <c r="BL122" s="84" t="e">
        <f ca="true">+IF(AND(ISNUMBER(OFFSET('Hygiene Data'!$H$5,0,10*ROW('Hygiene Data'!H116))),'Data Summary'!EA122="Yes"),OFFSET('Hygiene Data'!$H$5,0,10*ROW('Hygiene Data'!H116)),NA())</f>
        <v>#N/A</v>
      </c>
      <c r="BM122" s="84" t="e">
        <f ca="true">+IF(AND(ISNUMBER(OFFSET('Hygiene Data'!$H$7,0,10*ROW('Hygiene Data'!H116))),'Data Summary'!EB122="Yes"),OFFSET('Hygiene Data'!$H$7,0,10*ROW('Hygiene Data'!H116)),NA())</f>
        <v>#N/A</v>
      </c>
      <c r="BN122" s="84" t="e">
        <f ca="true">+IF(AND(ISNUMBER(OFFSET('Hygiene Data'!$H$9,0,10*ROW('Hygiene Data'!H116))),'Data Summary'!EC122="Yes"),OFFSET('Hygiene Data'!$H$9,0,10*ROW('Hygiene Data'!H116)),NA())</f>
        <v>#N/A</v>
      </c>
      <c r="BO122" s="84" t="e">
        <f ca="true">+IF(AND(ISNUMBER(OFFSET('Hygiene Data'!$I$5,0,10*ROW('Hygiene Data'!I116))),'Data Summary'!ED122="Yes"),OFFSET('Hygiene Data'!$I$5,0,10*ROW('Hygiene Data'!I116)),NA())</f>
        <v>#N/A</v>
      </c>
      <c r="BP122" s="84" t="e">
        <f ca="true">+IF(AND(ISNUMBER(OFFSET('Hygiene Data'!$I$7,0,10*ROW('Hygiene Data'!I116))),'Data Summary'!EE122="Yes"),OFFSET('Hygiene Data'!$I$7,0,10*ROW('Hygiene Data'!I116)),NA())</f>
        <v>#N/A</v>
      </c>
      <c r="BQ122" s="84" t="e">
        <f ca="true">+IF(AND(ISNUMBER(OFFSET('Hygiene Data'!$I$9,0,10*ROW('Hygiene Data'!I116))),'Data Summary'!EF122="Yes"),OFFSET('Hygiene Data'!$I$9,0,10*ROW('Hygiene Data'!I116)),NA())</f>
        <v>#N/A</v>
      </c>
    </row>
    <row xmlns:x14ac="http://schemas.microsoft.com/office/spreadsheetml/2009/9/ac" r="123" x14ac:dyDescent="0.2">
      <c r="A123" s="375" t="e">
        <f ca="true">+RIGHT('Data Summary'!A123,LEN('Data Summary'!A123)-9)</f>
        <v>#VALUE!</v>
      </c>
      <c r="B123" s="36" t="str">
        <f ca="true">+IF(ISTEXT('Data Summary'!B123),'Data Summary'!B123,"")</f>
        <v/>
      </c>
      <c r="C123" s="325" t="e">
        <f ca="true">+VALUE('Data Summary'!C123)</f>
        <v>#VALUE!</v>
      </c>
      <c r="D123" s="82" t="e">
        <f ca="true">+IF(AND(ISNUMBER(OFFSET('Water Data'!$D$4,0,10*ROW('Water Data'!D117))),'Data Summary'!BS123="Yes"),100-OFFSET('Water Data'!$D$4,0,10*ROW('Water Data'!D117)),NA())</f>
        <v>#N/A</v>
      </c>
      <c r="E123" s="82" t="e">
        <f ca="true">+IF(AND(ISNUMBER(OFFSET('Water Data'!$D$6,0,10*ROW('Water Data'!D117))),'Data Summary'!BT123="Yes"),OFFSET('Water Data'!$D$6,0,10*ROW('Water Data'!D117)),NA())</f>
        <v>#N/A</v>
      </c>
      <c r="F123" s="82" t="e">
        <f ca="true">+IF(AND(ISNUMBER(OFFSET('Water Data'!$D$9,0,10*ROW('Water Data'!D117))),'Data Summary'!BU123="Yes"),OFFSET('Water Data'!$D$9,0,10*ROW('Water Data'!D117)),NA())</f>
        <v>#N/A</v>
      </c>
      <c r="G123" s="82" t="e">
        <f ca="true">+IF(AND(ISNUMBER(OFFSET('Water Data'!$E$4,0,10*ROW('Water Data'!E117))),'Data Summary'!BV123="Yes"),100-OFFSET('Water Data'!$E$4,0,10*ROW('Water Data'!E117)),NA())</f>
        <v>#N/A</v>
      </c>
      <c r="H123" s="82" t="e">
        <f ca="true">+IF(AND(ISNUMBER(OFFSET('Water Data'!$E$6,0,10*ROW('Water Data'!E117))),'Data Summary'!BW123="Yes"),OFFSET('Water Data'!$E$6,0,10*ROW('Water Data'!E117)),NA())</f>
        <v>#N/A</v>
      </c>
      <c r="I123" s="82" t="e">
        <f ca="true">+IF(AND(ISNUMBER(OFFSET('Water Data'!$E$9,0,10*ROW('Water Data'!E117))),'Data Summary'!BX123="Yes"),OFFSET('Water Data'!$E$9,0,10*ROW('Water Data'!E117)),NA())</f>
        <v>#N/A</v>
      </c>
      <c r="J123" s="82" t="e">
        <f ca="true">+IF(AND(ISNUMBER(OFFSET('Water Data'!$F$4,0,10*ROW('Water Data'!F117))),'Data Summary'!BY123="Yes"),100-OFFSET('Water Data'!$F$4,0,10*ROW('Water Data'!F117)),NA())</f>
        <v>#N/A</v>
      </c>
      <c r="K123" s="82" t="e">
        <f ca="true">+IF(AND(ISNUMBER(OFFSET('Water Data'!$F$6,0,10*ROW('Water Data'!F117))),'Data Summary'!BZ123="Yes"),OFFSET('Water Data'!$F$6,0,10*ROW('Water Data'!F117)),NA())</f>
        <v>#N/A</v>
      </c>
      <c r="L123" s="82" t="e">
        <f ca="true">+IF(AND(ISNUMBER(OFFSET('Water Data'!$F$9,0,10*ROW('Water Data'!F117))),'Data Summary'!CA123="Yes"),OFFSET('Water Data'!$F$9,0,10*ROW('Water Data'!F117)),NA())</f>
        <v>#N/A</v>
      </c>
      <c r="M123" s="82" t="e">
        <f ca="true">+IF(AND(ISNUMBER(OFFSET('Water Data'!$G$4,0,10*ROW('Water Data'!G117))),'Data Summary'!CB123="Yes"),100-OFFSET('Water Data'!$G$4,0,10*ROW('Water Data'!G117)),NA())</f>
        <v>#N/A</v>
      </c>
      <c r="N123" s="82" t="e">
        <f ca="true">+IF(AND(ISNUMBER(OFFSET('Water Data'!$G$6,0,10*ROW('Water Data'!G117))),'Data Summary'!CC123="Yes"),OFFSET('Water Data'!$G$6,0,10*ROW('Water Data'!G117)),NA())</f>
        <v>#N/A</v>
      </c>
      <c r="O123" s="82" t="e">
        <f ca="true">+IF(AND(ISNUMBER(OFFSET('Water Data'!$G$9,0,10*ROW('Water Data'!G117))),'Data Summary'!CD123="Yes"),OFFSET('Water Data'!$G$9,0,10*ROW('Water Data'!G117)),NA())</f>
        <v>#N/A</v>
      </c>
      <c r="P123" s="82" t="e">
        <f ca="true">+IF(AND(ISNUMBER(OFFSET('Water Data'!$H$4,0,10*ROW('Water Data'!H117))),'Data Summary'!CE123="Yes"),100-OFFSET('Water Data'!$H$4,0,10*ROW('Water Data'!H117)),NA())</f>
        <v>#N/A</v>
      </c>
      <c r="Q123" s="82" t="e">
        <f ca="true">+IF(AND(ISNUMBER(OFFSET('Water Data'!$H$6,0,10*ROW('Water Data'!H117))),'Data Summary'!CF123="Yes"),OFFSET('Water Data'!$H$6,0,10*ROW('Water Data'!H117)),NA())</f>
        <v>#N/A</v>
      </c>
      <c r="R123" s="82" t="e">
        <f ca="true">+IF(AND(ISNUMBER(OFFSET('Water Data'!$H$9,0,10*ROW('Water Data'!H117))),'Data Summary'!CG123="Yes"),OFFSET('Water Data'!$H$9,0,10*ROW('Water Data'!H117)),NA())</f>
        <v>#N/A</v>
      </c>
      <c r="S123" s="82" t="e">
        <f ca="true">+IF(AND(ISNUMBER(OFFSET('Water Data'!$I$4,0,10*ROW('Water Data'!I117))),'Data Summary'!CH123="Yes"),100-OFFSET('Water Data'!$I$4,0,10*ROW('Water Data'!I117)),NA())</f>
        <v>#N/A</v>
      </c>
      <c r="T123" s="82" t="e">
        <f ca="true">+IF(AND(ISNUMBER(OFFSET('Water Data'!$I$6,0,10*ROW('Water Data'!I117))),'Data Summary'!CI123="Yes"),OFFSET('Water Data'!$I$6,0,10*ROW('Water Data'!I117)),NA())</f>
        <v>#N/A</v>
      </c>
      <c r="U123" s="82" t="e">
        <f ca="true">+IF(AND(ISNUMBER(OFFSET('Water Data'!$I$9,0,10*ROW('Water Data'!I117))),'Data Summary'!CJ123="Yes"),OFFSET('Water Data'!$I$9,0,10*ROW('Water Data'!I117)),NA())</f>
        <v>#N/A</v>
      </c>
      <c r="V123" s="83" t="e">
        <f ca="true">+IF(AND(ISNUMBER(OFFSET('Sanitation Data'!$D$4,0,10*ROW('Sanitation Data'!D117))),'Data Summary'!CK123="Yes"),100-OFFSET('Sanitation Data'!$D$4,0,10*ROW('Sanitation Data'!D117)),NA())</f>
        <v>#N/A</v>
      </c>
      <c r="W123" s="83" t="e">
        <f ca="true">+IF(AND(ISNUMBER(OFFSET('Sanitation Data'!$D$6,0,10*ROW('Sanitation Data'!D117))),'Data Summary'!CL123="Yes"),OFFSET('Sanitation Data'!$D$6,0,10*ROW('Sanitation Data'!D117)),NA())</f>
        <v>#N/A</v>
      </c>
      <c r="X123" s="83" t="e">
        <f ca="true">+IF(AND(ISNUMBER(OFFSET('Sanitation Data'!$D$10,0,10*ROW('Sanitation Data'!D117))),'Data Summary'!CM123="Yes"),OFFSET('Sanitation Data'!$D$10,0,10*ROW('Sanitation Data'!D117)),NA())</f>
        <v>#N/A</v>
      </c>
      <c r="Y123" s="83" t="e">
        <f ca="true">+IF(AND(ISNUMBER(OFFSET('Sanitation Data'!$D$11,0,10*ROW('Sanitation Data'!D117))),'Data Summary'!CN123="Yes"),OFFSET('Sanitation Data'!$D$11,0,10*ROW('Sanitation Data'!D117)),NA())</f>
        <v>#N/A</v>
      </c>
      <c r="Z123" s="83" t="e">
        <f ca="true">+IF(AND(ISNUMBER(OFFSET('Sanitation Data'!$D$12,0,10*ROW('Sanitation Data'!D117))),'Data Summary'!CO123="Yes"),OFFSET('Sanitation Data'!$D$12,0,10*ROW('Sanitation Data'!D117)),NA())</f>
        <v>#N/A</v>
      </c>
      <c r="AA123" s="83" t="e">
        <f ca="true">+IF(AND(ISNUMBER(OFFSET('Sanitation Data'!$E$4,0,10*ROW('Sanitation Data'!E117))),'Data Summary'!CP123="Yes"),100-OFFSET('Sanitation Data'!$E$4,0,10*ROW('Sanitation Data'!E117)),NA())</f>
        <v>#N/A</v>
      </c>
      <c r="AB123" s="83" t="e">
        <f ca="true">+IF(AND(ISNUMBER(OFFSET('Sanitation Data'!$E$6,0,10*ROW('Sanitation Data'!E117))),'Data Summary'!CQ123="Yes"),OFFSET('Sanitation Data'!$E$6,0,10*ROW('Sanitation Data'!E117)),NA())</f>
        <v>#N/A</v>
      </c>
      <c r="AC123" s="83" t="e">
        <f ca="true">+IF(AND(ISNUMBER(OFFSET('Sanitation Data'!$E$10,0,10*ROW('Sanitation Data'!E117))),'Data Summary'!CR123="Yes"),OFFSET('Sanitation Data'!$E$10,0,10*ROW('Sanitation Data'!E117)),NA())</f>
        <v>#N/A</v>
      </c>
      <c r="AD123" s="83" t="e">
        <f ca="true">+IF(AND(ISNUMBER(OFFSET('Sanitation Data'!$E$11,0,10*ROW('Sanitation Data'!E117))),'Data Summary'!CS123="Yes"),OFFSET('Sanitation Data'!$E$11,0,10*ROW('Sanitation Data'!E117)),NA())</f>
        <v>#N/A</v>
      </c>
      <c r="AE123" s="83" t="e">
        <f ca="true">+IF(AND(ISNUMBER(OFFSET('Sanitation Data'!$E$12,0,10*ROW('Sanitation Data'!E117))),'Data Summary'!CT123="Yes"),OFFSET('Sanitation Data'!$E$12,0,10*ROW('Sanitation Data'!E117)),NA())</f>
        <v>#N/A</v>
      </c>
      <c r="AF123" s="83" t="e">
        <f ca="true">+IF(AND(ISNUMBER(OFFSET('Sanitation Data'!$F$4,0,10*ROW('Sanitation Data'!F117))),'Data Summary'!CU123="Yes"),100-OFFSET('Sanitation Data'!$F$4,0,10*ROW('Sanitation Data'!F117)),NA())</f>
        <v>#N/A</v>
      </c>
      <c r="AG123" s="83" t="e">
        <f ca="true">+IF(AND(ISNUMBER(OFFSET('Sanitation Data'!$F$6,0,10*ROW('Sanitation Data'!F117))),'Data Summary'!CV123="Yes"),OFFSET('Sanitation Data'!$F$6,0,10*ROW('Sanitation Data'!F117)),NA())</f>
        <v>#N/A</v>
      </c>
      <c r="AH123" s="83" t="e">
        <f ca="true">+IF(AND(ISNUMBER(OFFSET('Sanitation Data'!$F$10,0,10*ROW('Sanitation Data'!F117))),'Data Summary'!CW123="Yes"),OFFSET('Sanitation Data'!$F$10,0,10*ROW('Sanitation Data'!F117)),NA())</f>
        <v>#N/A</v>
      </c>
      <c r="AI123" s="83" t="e">
        <f ca="true">+IF(AND(ISNUMBER(OFFSET('Sanitation Data'!$F$11,0,10*ROW('Sanitation Data'!F117))),'Data Summary'!CX123="Yes"),OFFSET('Sanitation Data'!$F$11,0,10*ROW('Sanitation Data'!F117)),NA())</f>
        <v>#N/A</v>
      </c>
      <c r="AJ123" s="83" t="e">
        <f ca="true">+IF(AND(ISNUMBER(OFFSET('Sanitation Data'!$F$12,0,10*ROW('Sanitation Data'!F117))),'Data Summary'!CY123="Yes"),OFFSET('Sanitation Data'!$F$12,0,10*ROW('Sanitation Data'!F117)),NA())</f>
        <v>#N/A</v>
      </c>
      <c r="AK123" s="83" t="e">
        <f ca="true">+IF(AND(ISNUMBER(OFFSET('Sanitation Data'!$G$4,0,10*ROW('Sanitation Data'!G117))),'Data Summary'!CZ123="Yes"),100-OFFSET('Sanitation Data'!$G$4,0,10*ROW('Sanitation Data'!G117)),NA())</f>
        <v>#N/A</v>
      </c>
      <c r="AL123" s="83" t="e">
        <f ca="true">+IF(AND(ISNUMBER(OFFSET('Sanitation Data'!$G$6,0,10*ROW('Sanitation Data'!G117))),'Data Summary'!DA123="Yes"),OFFSET('Sanitation Data'!$G$6,0,10*ROW('Sanitation Data'!G117)),NA())</f>
        <v>#N/A</v>
      </c>
      <c r="AM123" s="83" t="e">
        <f ca="true">+IF(AND(ISNUMBER(OFFSET('Sanitation Data'!$G$10,0,10*ROW('Sanitation Data'!G117))),'Data Summary'!DB123="Yes"),OFFSET('Sanitation Data'!$G$10,0,10*ROW('Sanitation Data'!G117)),NA())</f>
        <v>#N/A</v>
      </c>
      <c r="AN123" s="83" t="e">
        <f ca="true">+IF(AND(ISNUMBER(OFFSET('Sanitation Data'!$G$11,0,10*ROW('Sanitation Data'!G117))),'Data Summary'!DC123="Yes"),OFFSET('Sanitation Data'!$G$11,0,10*ROW('Sanitation Data'!G117)),NA())</f>
        <v>#N/A</v>
      </c>
      <c r="AO123" s="83" t="e">
        <f ca="true">+IF(AND(ISNUMBER(OFFSET('Sanitation Data'!$G$12,0,10*ROW('Sanitation Data'!G117))),'Data Summary'!DD123="Yes"),OFFSET('Sanitation Data'!$G$12,0,10*ROW('Sanitation Data'!G117)),NA())</f>
        <v>#N/A</v>
      </c>
      <c r="AP123" s="83" t="e">
        <f ca="true">+IF(AND(ISNUMBER(OFFSET('Sanitation Data'!$H$4,0,10*ROW('Sanitation Data'!H117))),'Data Summary'!DE123="Yes"),100-OFFSET('Sanitation Data'!$H$4,0,10*ROW('Sanitation Data'!H117)),NA())</f>
        <v>#N/A</v>
      </c>
      <c r="AQ123" s="83" t="e">
        <f ca="true">+IF(AND(ISNUMBER(OFFSET('Sanitation Data'!$H$6,0,10*ROW('Sanitation Data'!H117))),'Data Summary'!DF123="Yes"),OFFSET('Sanitation Data'!$H$6,0,10*ROW('Sanitation Data'!H117)),NA())</f>
        <v>#N/A</v>
      </c>
      <c r="AR123" s="83" t="e">
        <f ca="true">+IF(AND(ISNUMBER(OFFSET('Sanitation Data'!$H$10,0,10*ROW('Sanitation Data'!H117))),'Data Summary'!DG123="Yes"),OFFSET('Sanitation Data'!$H$10,0,10*ROW('Sanitation Data'!H117)),NA())</f>
        <v>#N/A</v>
      </c>
      <c r="AS123" s="83" t="e">
        <f ca="true">+IF(AND(ISNUMBER(OFFSET('Sanitation Data'!$H$11,0,10*ROW('Sanitation Data'!H117))),'Data Summary'!DH123="Yes"),OFFSET('Sanitation Data'!$H$11,0,10*ROW('Sanitation Data'!H117)),NA())</f>
        <v>#N/A</v>
      </c>
      <c r="AT123" s="83" t="e">
        <f ca="true">+IF(AND(ISNUMBER(OFFSET('Sanitation Data'!$H$12,0,10*ROW('Sanitation Data'!H117))),'Data Summary'!DI123="Yes"),OFFSET('Sanitation Data'!$H$12,0,10*ROW('Sanitation Data'!H117)),NA())</f>
        <v>#N/A</v>
      </c>
      <c r="AU123" s="83" t="e">
        <f ca="true">+IF(AND(ISNUMBER(OFFSET('Sanitation Data'!$I$4,0,10*ROW('Sanitation Data'!I117))),'Data Summary'!DJ123="Yes"),100-OFFSET('Sanitation Data'!$I$4,0,10*ROW('Sanitation Data'!I117)),NA())</f>
        <v>#N/A</v>
      </c>
      <c r="AV123" s="83" t="e">
        <f ca="true">+IF(AND(ISNUMBER(OFFSET('Sanitation Data'!$I$6,0,10*ROW('Sanitation Data'!I117))),'Data Summary'!DK123="Yes"),OFFSET('Sanitation Data'!$I$6,0,10*ROW('Sanitation Data'!I117)),NA())</f>
        <v>#N/A</v>
      </c>
      <c r="AW123" s="83" t="e">
        <f ca="true">+IF(AND(ISNUMBER(OFFSET('Sanitation Data'!$I$10,0,10*ROW('Sanitation Data'!I117))),'Data Summary'!DL123="Yes"),OFFSET('Sanitation Data'!$I$10,0,10*ROW('Sanitation Data'!I117)),NA())</f>
        <v>#N/A</v>
      </c>
      <c r="AX123" s="83" t="e">
        <f ca="true">+IF(AND(ISNUMBER(OFFSET('Sanitation Data'!$I$11,0,10*ROW('Sanitation Data'!I117))),'Data Summary'!DM123="Yes"),OFFSET('Sanitation Data'!$I$11,0,10*ROW('Sanitation Data'!I117)),NA())</f>
        <v>#N/A</v>
      </c>
      <c r="AY123" s="83" t="e">
        <f ca="true">+IF(AND(ISNUMBER(OFFSET('Sanitation Data'!$I$12,0,10*ROW('Sanitation Data'!I117))),'Data Summary'!DN123="Yes"),OFFSET('Sanitation Data'!$I$12,0,10*ROW('Sanitation Data'!I117)),NA())</f>
        <v>#N/A</v>
      </c>
      <c r="AZ123" s="84" t="e">
        <f ca="true">+IF(AND(ISNUMBER(OFFSET('Hygiene Data'!$D$5,0,10*ROW('Hygiene Data'!D117))),'Data Summary'!DO123="Yes"),OFFSET('Hygiene Data'!$D$5,0,10*ROW('Hygiene Data'!D117)),NA())</f>
        <v>#N/A</v>
      </c>
      <c r="BA123" s="84" t="e">
        <f ca="true">+IF(AND(ISNUMBER(OFFSET('Hygiene Data'!$D$7,0,10*ROW('Hygiene Data'!D117))),'Data Summary'!DP123="Yes"),OFFSET('Hygiene Data'!$D$7,0,10*ROW('Hygiene Data'!D117)),NA())</f>
        <v>#N/A</v>
      </c>
      <c r="BB123" s="84" t="e">
        <f ca="true">+IF(AND(ISNUMBER(OFFSET('Hygiene Data'!$D$9,0,10*ROW('Hygiene Data'!D117))),'Data Summary'!DQ123="Yes"),OFFSET('Hygiene Data'!$D$9,0,10*ROW('Hygiene Data'!D117)),NA())</f>
        <v>#N/A</v>
      </c>
      <c r="BC123" s="84" t="e">
        <f ca="true">+IF(AND(ISNUMBER(OFFSET('Hygiene Data'!$E$5,0,10*ROW('Hygiene Data'!E117))),'Data Summary'!DR123="Yes"),OFFSET('Hygiene Data'!$E$5,0,10*ROW('Hygiene Data'!E117)),NA())</f>
        <v>#N/A</v>
      </c>
      <c r="BD123" s="84" t="e">
        <f ca="true">+IF(AND(ISNUMBER(OFFSET('Hygiene Data'!$E$7,0,10*ROW('Hygiene Data'!E117))),'Data Summary'!DS123="Yes"),OFFSET('Hygiene Data'!$E$7,0,10*ROW('Hygiene Data'!E117)),NA())</f>
        <v>#N/A</v>
      </c>
      <c r="BE123" s="84" t="e">
        <f ca="true">+IF(AND(ISNUMBER(OFFSET('Hygiene Data'!$E$9,0,10*ROW('Hygiene Data'!E117))),'Data Summary'!DT123="Yes"),OFFSET('Hygiene Data'!$E$9,0,10*ROW('Hygiene Data'!E117)),NA())</f>
        <v>#N/A</v>
      </c>
      <c r="BF123" s="84" t="e">
        <f ca="true">+IF(AND(ISNUMBER(OFFSET('Hygiene Data'!$F$5,0,10*ROW('Hygiene Data'!F117))),'Data Summary'!DU123="Yes"),OFFSET('Hygiene Data'!$F$5,0,10*ROW('Hygiene Data'!F117)),NA())</f>
        <v>#N/A</v>
      </c>
      <c r="BG123" s="84" t="e">
        <f ca="true">+IF(AND(ISNUMBER(OFFSET('Hygiene Data'!$F$7,0,10*ROW('Hygiene Data'!F117))),'Data Summary'!DV123="Yes"),OFFSET('Hygiene Data'!$F$7,0,10*ROW('Hygiene Data'!F117)),NA())</f>
        <v>#N/A</v>
      </c>
      <c r="BH123" s="84" t="e">
        <f ca="true">+IF(AND(ISNUMBER(OFFSET('Hygiene Data'!$F$9,0,10*ROW('Hygiene Data'!F117))),'Data Summary'!DW123="Yes"),OFFSET('Hygiene Data'!$F$9,0,10*ROW('Hygiene Data'!F117)),NA())</f>
        <v>#N/A</v>
      </c>
      <c r="BI123" s="84" t="e">
        <f ca="true">+IF(AND(ISNUMBER(OFFSET('Hygiene Data'!$G$5,0,10*ROW('Hygiene Data'!G117))),'Data Summary'!DX123="Yes"),OFFSET('Hygiene Data'!$G$5,0,10*ROW('Hygiene Data'!G117)),NA())</f>
        <v>#N/A</v>
      </c>
      <c r="BJ123" s="84" t="e">
        <f ca="true">+IF(AND(ISNUMBER(OFFSET('Hygiene Data'!$G$7,0,10*ROW('Hygiene Data'!G117))),'Data Summary'!DY123="Yes"),OFFSET('Hygiene Data'!$G$7,0,10*ROW('Hygiene Data'!G117)),NA())</f>
        <v>#N/A</v>
      </c>
      <c r="BK123" s="84" t="e">
        <f ca="true">+IF(AND(ISNUMBER(OFFSET('Hygiene Data'!$G$9,0,10*ROW('Hygiene Data'!G117))),'Data Summary'!DZ123="Yes"),OFFSET('Hygiene Data'!$G$9,0,10*ROW('Hygiene Data'!G117)),NA())</f>
        <v>#N/A</v>
      </c>
      <c r="BL123" s="84" t="e">
        <f ca="true">+IF(AND(ISNUMBER(OFFSET('Hygiene Data'!$H$5,0,10*ROW('Hygiene Data'!H117))),'Data Summary'!EA123="Yes"),OFFSET('Hygiene Data'!$H$5,0,10*ROW('Hygiene Data'!H117)),NA())</f>
        <v>#N/A</v>
      </c>
      <c r="BM123" s="84" t="e">
        <f ca="true">+IF(AND(ISNUMBER(OFFSET('Hygiene Data'!$H$7,0,10*ROW('Hygiene Data'!H117))),'Data Summary'!EB123="Yes"),OFFSET('Hygiene Data'!$H$7,0,10*ROW('Hygiene Data'!H117)),NA())</f>
        <v>#N/A</v>
      </c>
      <c r="BN123" s="84" t="e">
        <f ca="true">+IF(AND(ISNUMBER(OFFSET('Hygiene Data'!$H$9,0,10*ROW('Hygiene Data'!H117))),'Data Summary'!EC123="Yes"),OFFSET('Hygiene Data'!$H$9,0,10*ROW('Hygiene Data'!H117)),NA())</f>
        <v>#N/A</v>
      </c>
      <c r="BO123" s="84" t="e">
        <f ca="true">+IF(AND(ISNUMBER(OFFSET('Hygiene Data'!$I$5,0,10*ROW('Hygiene Data'!I117))),'Data Summary'!ED123="Yes"),OFFSET('Hygiene Data'!$I$5,0,10*ROW('Hygiene Data'!I117)),NA())</f>
        <v>#N/A</v>
      </c>
      <c r="BP123" s="84" t="e">
        <f ca="true">+IF(AND(ISNUMBER(OFFSET('Hygiene Data'!$I$7,0,10*ROW('Hygiene Data'!I117))),'Data Summary'!EE123="Yes"),OFFSET('Hygiene Data'!$I$7,0,10*ROW('Hygiene Data'!I117)),NA())</f>
        <v>#N/A</v>
      </c>
      <c r="BQ123" s="84" t="e">
        <f ca="true">+IF(AND(ISNUMBER(OFFSET('Hygiene Data'!$I$9,0,10*ROW('Hygiene Data'!I117))),'Data Summary'!EF123="Yes"),OFFSET('Hygiene Data'!$I$9,0,10*ROW('Hygiene Data'!I117)),NA())</f>
        <v>#N/A</v>
      </c>
    </row>
    <row xmlns:x14ac="http://schemas.microsoft.com/office/spreadsheetml/2009/9/ac" r="124" x14ac:dyDescent="0.2">
      <c r="A124" s="375" t="e">
        <f ca="true">+RIGHT('Data Summary'!A124,LEN('Data Summary'!A124)-9)</f>
        <v>#VALUE!</v>
      </c>
      <c r="B124" s="36" t="str">
        <f ca="true">+IF(ISTEXT('Data Summary'!B124),'Data Summary'!B124,"")</f>
        <v/>
      </c>
      <c r="C124" s="325" t="e">
        <f ca="true">+VALUE('Data Summary'!C124)</f>
        <v>#VALUE!</v>
      </c>
      <c r="D124" s="82" t="e">
        <f ca="true">+IF(AND(ISNUMBER(OFFSET('Water Data'!$D$4,0,10*ROW('Water Data'!D118))),'Data Summary'!BS124="Yes"),100-OFFSET('Water Data'!$D$4,0,10*ROW('Water Data'!D118)),NA())</f>
        <v>#N/A</v>
      </c>
      <c r="E124" s="82" t="e">
        <f ca="true">+IF(AND(ISNUMBER(OFFSET('Water Data'!$D$6,0,10*ROW('Water Data'!D118))),'Data Summary'!BT124="Yes"),OFFSET('Water Data'!$D$6,0,10*ROW('Water Data'!D118)),NA())</f>
        <v>#N/A</v>
      </c>
      <c r="F124" s="82" t="e">
        <f ca="true">+IF(AND(ISNUMBER(OFFSET('Water Data'!$D$9,0,10*ROW('Water Data'!D118))),'Data Summary'!BU124="Yes"),OFFSET('Water Data'!$D$9,0,10*ROW('Water Data'!D118)),NA())</f>
        <v>#N/A</v>
      </c>
      <c r="G124" s="82" t="e">
        <f ca="true">+IF(AND(ISNUMBER(OFFSET('Water Data'!$E$4,0,10*ROW('Water Data'!E118))),'Data Summary'!BV124="Yes"),100-OFFSET('Water Data'!$E$4,0,10*ROW('Water Data'!E118)),NA())</f>
        <v>#N/A</v>
      </c>
      <c r="H124" s="82" t="e">
        <f ca="true">+IF(AND(ISNUMBER(OFFSET('Water Data'!$E$6,0,10*ROW('Water Data'!E118))),'Data Summary'!BW124="Yes"),OFFSET('Water Data'!$E$6,0,10*ROW('Water Data'!E118)),NA())</f>
        <v>#N/A</v>
      </c>
      <c r="I124" s="82" t="e">
        <f ca="true">+IF(AND(ISNUMBER(OFFSET('Water Data'!$E$9,0,10*ROW('Water Data'!E118))),'Data Summary'!BX124="Yes"),OFFSET('Water Data'!$E$9,0,10*ROW('Water Data'!E118)),NA())</f>
        <v>#N/A</v>
      </c>
      <c r="J124" s="82" t="e">
        <f ca="true">+IF(AND(ISNUMBER(OFFSET('Water Data'!$F$4,0,10*ROW('Water Data'!F118))),'Data Summary'!BY124="Yes"),100-OFFSET('Water Data'!$F$4,0,10*ROW('Water Data'!F118)),NA())</f>
        <v>#N/A</v>
      </c>
      <c r="K124" s="82" t="e">
        <f ca="true">+IF(AND(ISNUMBER(OFFSET('Water Data'!$F$6,0,10*ROW('Water Data'!F118))),'Data Summary'!BZ124="Yes"),OFFSET('Water Data'!$F$6,0,10*ROW('Water Data'!F118)),NA())</f>
        <v>#N/A</v>
      </c>
      <c r="L124" s="82" t="e">
        <f ca="true">+IF(AND(ISNUMBER(OFFSET('Water Data'!$F$9,0,10*ROW('Water Data'!F118))),'Data Summary'!CA124="Yes"),OFFSET('Water Data'!$F$9,0,10*ROW('Water Data'!F118)),NA())</f>
        <v>#N/A</v>
      </c>
      <c r="M124" s="82" t="e">
        <f ca="true">+IF(AND(ISNUMBER(OFFSET('Water Data'!$G$4,0,10*ROW('Water Data'!G118))),'Data Summary'!CB124="Yes"),100-OFFSET('Water Data'!$G$4,0,10*ROW('Water Data'!G118)),NA())</f>
        <v>#N/A</v>
      </c>
      <c r="N124" s="82" t="e">
        <f ca="true">+IF(AND(ISNUMBER(OFFSET('Water Data'!$G$6,0,10*ROW('Water Data'!G118))),'Data Summary'!CC124="Yes"),OFFSET('Water Data'!$G$6,0,10*ROW('Water Data'!G118)),NA())</f>
        <v>#N/A</v>
      </c>
      <c r="O124" s="82" t="e">
        <f ca="true">+IF(AND(ISNUMBER(OFFSET('Water Data'!$G$9,0,10*ROW('Water Data'!G118))),'Data Summary'!CD124="Yes"),OFFSET('Water Data'!$G$9,0,10*ROW('Water Data'!G118)),NA())</f>
        <v>#N/A</v>
      </c>
      <c r="P124" s="82" t="e">
        <f ca="true">+IF(AND(ISNUMBER(OFFSET('Water Data'!$H$4,0,10*ROW('Water Data'!H118))),'Data Summary'!CE124="Yes"),100-OFFSET('Water Data'!$H$4,0,10*ROW('Water Data'!H118)),NA())</f>
        <v>#N/A</v>
      </c>
      <c r="Q124" s="82" t="e">
        <f ca="true">+IF(AND(ISNUMBER(OFFSET('Water Data'!$H$6,0,10*ROW('Water Data'!H118))),'Data Summary'!CF124="Yes"),OFFSET('Water Data'!$H$6,0,10*ROW('Water Data'!H118)),NA())</f>
        <v>#N/A</v>
      </c>
      <c r="R124" s="82" t="e">
        <f ca="true">+IF(AND(ISNUMBER(OFFSET('Water Data'!$H$9,0,10*ROW('Water Data'!H118))),'Data Summary'!CG124="Yes"),OFFSET('Water Data'!$H$9,0,10*ROW('Water Data'!H118)),NA())</f>
        <v>#N/A</v>
      </c>
      <c r="S124" s="82" t="e">
        <f ca="true">+IF(AND(ISNUMBER(OFFSET('Water Data'!$I$4,0,10*ROW('Water Data'!I118))),'Data Summary'!CH124="Yes"),100-OFFSET('Water Data'!$I$4,0,10*ROW('Water Data'!I118)),NA())</f>
        <v>#N/A</v>
      </c>
      <c r="T124" s="82" t="e">
        <f ca="true">+IF(AND(ISNUMBER(OFFSET('Water Data'!$I$6,0,10*ROW('Water Data'!I118))),'Data Summary'!CI124="Yes"),OFFSET('Water Data'!$I$6,0,10*ROW('Water Data'!I118)),NA())</f>
        <v>#N/A</v>
      </c>
      <c r="U124" s="82" t="e">
        <f ca="true">+IF(AND(ISNUMBER(OFFSET('Water Data'!$I$9,0,10*ROW('Water Data'!I118))),'Data Summary'!CJ124="Yes"),OFFSET('Water Data'!$I$9,0,10*ROW('Water Data'!I118)),NA())</f>
        <v>#N/A</v>
      </c>
      <c r="V124" s="83" t="e">
        <f ca="true">+IF(AND(ISNUMBER(OFFSET('Sanitation Data'!$D$4,0,10*ROW('Sanitation Data'!D118))),'Data Summary'!CK124="Yes"),100-OFFSET('Sanitation Data'!$D$4,0,10*ROW('Sanitation Data'!D118)),NA())</f>
        <v>#N/A</v>
      </c>
      <c r="W124" s="83" t="e">
        <f ca="true">+IF(AND(ISNUMBER(OFFSET('Sanitation Data'!$D$6,0,10*ROW('Sanitation Data'!D118))),'Data Summary'!CL124="Yes"),OFFSET('Sanitation Data'!$D$6,0,10*ROW('Sanitation Data'!D118)),NA())</f>
        <v>#N/A</v>
      </c>
      <c r="X124" s="83" t="e">
        <f ca="true">+IF(AND(ISNUMBER(OFFSET('Sanitation Data'!$D$10,0,10*ROW('Sanitation Data'!D118))),'Data Summary'!CM124="Yes"),OFFSET('Sanitation Data'!$D$10,0,10*ROW('Sanitation Data'!D118)),NA())</f>
        <v>#N/A</v>
      </c>
      <c r="Y124" s="83" t="e">
        <f ca="true">+IF(AND(ISNUMBER(OFFSET('Sanitation Data'!$D$11,0,10*ROW('Sanitation Data'!D118))),'Data Summary'!CN124="Yes"),OFFSET('Sanitation Data'!$D$11,0,10*ROW('Sanitation Data'!D118)),NA())</f>
        <v>#N/A</v>
      </c>
      <c r="Z124" s="83" t="e">
        <f ca="true">+IF(AND(ISNUMBER(OFFSET('Sanitation Data'!$D$12,0,10*ROW('Sanitation Data'!D118))),'Data Summary'!CO124="Yes"),OFFSET('Sanitation Data'!$D$12,0,10*ROW('Sanitation Data'!D118)),NA())</f>
        <v>#N/A</v>
      </c>
      <c r="AA124" s="83" t="e">
        <f ca="true">+IF(AND(ISNUMBER(OFFSET('Sanitation Data'!$E$4,0,10*ROW('Sanitation Data'!E118))),'Data Summary'!CP124="Yes"),100-OFFSET('Sanitation Data'!$E$4,0,10*ROW('Sanitation Data'!E118)),NA())</f>
        <v>#N/A</v>
      </c>
      <c r="AB124" s="83" t="e">
        <f ca="true">+IF(AND(ISNUMBER(OFFSET('Sanitation Data'!$E$6,0,10*ROW('Sanitation Data'!E118))),'Data Summary'!CQ124="Yes"),OFFSET('Sanitation Data'!$E$6,0,10*ROW('Sanitation Data'!E118)),NA())</f>
        <v>#N/A</v>
      </c>
      <c r="AC124" s="83" t="e">
        <f ca="true">+IF(AND(ISNUMBER(OFFSET('Sanitation Data'!$E$10,0,10*ROW('Sanitation Data'!E118))),'Data Summary'!CR124="Yes"),OFFSET('Sanitation Data'!$E$10,0,10*ROW('Sanitation Data'!E118)),NA())</f>
        <v>#N/A</v>
      </c>
      <c r="AD124" s="83" t="e">
        <f ca="true">+IF(AND(ISNUMBER(OFFSET('Sanitation Data'!$E$11,0,10*ROW('Sanitation Data'!E118))),'Data Summary'!CS124="Yes"),OFFSET('Sanitation Data'!$E$11,0,10*ROW('Sanitation Data'!E118)),NA())</f>
        <v>#N/A</v>
      </c>
      <c r="AE124" s="83" t="e">
        <f ca="true">+IF(AND(ISNUMBER(OFFSET('Sanitation Data'!$E$12,0,10*ROW('Sanitation Data'!E118))),'Data Summary'!CT124="Yes"),OFFSET('Sanitation Data'!$E$12,0,10*ROW('Sanitation Data'!E118)),NA())</f>
        <v>#N/A</v>
      </c>
      <c r="AF124" s="83" t="e">
        <f ca="true">+IF(AND(ISNUMBER(OFFSET('Sanitation Data'!$F$4,0,10*ROW('Sanitation Data'!F118))),'Data Summary'!CU124="Yes"),100-OFFSET('Sanitation Data'!$F$4,0,10*ROW('Sanitation Data'!F118)),NA())</f>
        <v>#N/A</v>
      </c>
      <c r="AG124" s="83" t="e">
        <f ca="true">+IF(AND(ISNUMBER(OFFSET('Sanitation Data'!$F$6,0,10*ROW('Sanitation Data'!F118))),'Data Summary'!CV124="Yes"),OFFSET('Sanitation Data'!$F$6,0,10*ROW('Sanitation Data'!F118)),NA())</f>
        <v>#N/A</v>
      </c>
      <c r="AH124" s="83" t="e">
        <f ca="true">+IF(AND(ISNUMBER(OFFSET('Sanitation Data'!$F$10,0,10*ROW('Sanitation Data'!F118))),'Data Summary'!CW124="Yes"),OFFSET('Sanitation Data'!$F$10,0,10*ROW('Sanitation Data'!F118)),NA())</f>
        <v>#N/A</v>
      </c>
      <c r="AI124" s="83" t="e">
        <f ca="true">+IF(AND(ISNUMBER(OFFSET('Sanitation Data'!$F$11,0,10*ROW('Sanitation Data'!F118))),'Data Summary'!CX124="Yes"),OFFSET('Sanitation Data'!$F$11,0,10*ROW('Sanitation Data'!F118)),NA())</f>
        <v>#N/A</v>
      </c>
      <c r="AJ124" s="83" t="e">
        <f ca="true">+IF(AND(ISNUMBER(OFFSET('Sanitation Data'!$F$12,0,10*ROW('Sanitation Data'!F118))),'Data Summary'!CY124="Yes"),OFFSET('Sanitation Data'!$F$12,0,10*ROW('Sanitation Data'!F118)),NA())</f>
        <v>#N/A</v>
      </c>
      <c r="AK124" s="83" t="e">
        <f ca="true">+IF(AND(ISNUMBER(OFFSET('Sanitation Data'!$G$4,0,10*ROW('Sanitation Data'!G118))),'Data Summary'!CZ124="Yes"),100-OFFSET('Sanitation Data'!$G$4,0,10*ROW('Sanitation Data'!G118)),NA())</f>
        <v>#N/A</v>
      </c>
      <c r="AL124" s="83" t="e">
        <f ca="true">+IF(AND(ISNUMBER(OFFSET('Sanitation Data'!$G$6,0,10*ROW('Sanitation Data'!G118))),'Data Summary'!DA124="Yes"),OFFSET('Sanitation Data'!$G$6,0,10*ROW('Sanitation Data'!G118)),NA())</f>
        <v>#N/A</v>
      </c>
      <c r="AM124" s="83" t="e">
        <f ca="true">+IF(AND(ISNUMBER(OFFSET('Sanitation Data'!$G$10,0,10*ROW('Sanitation Data'!G118))),'Data Summary'!DB124="Yes"),OFFSET('Sanitation Data'!$G$10,0,10*ROW('Sanitation Data'!G118)),NA())</f>
        <v>#N/A</v>
      </c>
      <c r="AN124" s="83" t="e">
        <f ca="true">+IF(AND(ISNUMBER(OFFSET('Sanitation Data'!$G$11,0,10*ROW('Sanitation Data'!G118))),'Data Summary'!DC124="Yes"),OFFSET('Sanitation Data'!$G$11,0,10*ROW('Sanitation Data'!G118)),NA())</f>
        <v>#N/A</v>
      </c>
      <c r="AO124" s="83" t="e">
        <f ca="true">+IF(AND(ISNUMBER(OFFSET('Sanitation Data'!$G$12,0,10*ROW('Sanitation Data'!G118))),'Data Summary'!DD124="Yes"),OFFSET('Sanitation Data'!$G$12,0,10*ROW('Sanitation Data'!G118)),NA())</f>
        <v>#N/A</v>
      </c>
      <c r="AP124" s="83" t="e">
        <f ca="true">+IF(AND(ISNUMBER(OFFSET('Sanitation Data'!$H$4,0,10*ROW('Sanitation Data'!H118))),'Data Summary'!DE124="Yes"),100-OFFSET('Sanitation Data'!$H$4,0,10*ROW('Sanitation Data'!H118)),NA())</f>
        <v>#N/A</v>
      </c>
      <c r="AQ124" s="83" t="e">
        <f ca="true">+IF(AND(ISNUMBER(OFFSET('Sanitation Data'!$H$6,0,10*ROW('Sanitation Data'!H118))),'Data Summary'!DF124="Yes"),OFFSET('Sanitation Data'!$H$6,0,10*ROW('Sanitation Data'!H118)),NA())</f>
        <v>#N/A</v>
      </c>
      <c r="AR124" s="83" t="e">
        <f ca="true">+IF(AND(ISNUMBER(OFFSET('Sanitation Data'!$H$10,0,10*ROW('Sanitation Data'!H118))),'Data Summary'!DG124="Yes"),OFFSET('Sanitation Data'!$H$10,0,10*ROW('Sanitation Data'!H118)),NA())</f>
        <v>#N/A</v>
      </c>
      <c r="AS124" s="83" t="e">
        <f ca="true">+IF(AND(ISNUMBER(OFFSET('Sanitation Data'!$H$11,0,10*ROW('Sanitation Data'!H118))),'Data Summary'!DH124="Yes"),OFFSET('Sanitation Data'!$H$11,0,10*ROW('Sanitation Data'!H118)),NA())</f>
        <v>#N/A</v>
      </c>
      <c r="AT124" s="83" t="e">
        <f ca="true">+IF(AND(ISNUMBER(OFFSET('Sanitation Data'!$H$12,0,10*ROW('Sanitation Data'!H118))),'Data Summary'!DI124="Yes"),OFFSET('Sanitation Data'!$H$12,0,10*ROW('Sanitation Data'!H118)),NA())</f>
        <v>#N/A</v>
      </c>
      <c r="AU124" s="83" t="e">
        <f ca="true">+IF(AND(ISNUMBER(OFFSET('Sanitation Data'!$I$4,0,10*ROW('Sanitation Data'!I118))),'Data Summary'!DJ124="Yes"),100-OFFSET('Sanitation Data'!$I$4,0,10*ROW('Sanitation Data'!I118)),NA())</f>
        <v>#N/A</v>
      </c>
      <c r="AV124" s="83" t="e">
        <f ca="true">+IF(AND(ISNUMBER(OFFSET('Sanitation Data'!$I$6,0,10*ROW('Sanitation Data'!I118))),'Data Summary'!DK124="Yes"),OFFSET('Sanitation Data'!$I$6,0,10*ROW('Sanitation Data'!I118)),NA())</f>
        <v>#N/A</v>
      </c>
      <c r="AW124" s="83" t="e">
        <f ca="true">+IF(AND(ISNUMBER(OFFSET('Sanitation Data'!$I$10,0,10*ROW('Sanitation Data'!I118))),'Data Summary'!DL124="Yes"),OFFSET('Sanitation Data'!$I$10,0,10*ROW('Sanitation Data'!I118)),NA())</f>
        <v>#N/A</v>
      </c>
      <c r="AX124" s="83" t="e">
        <f ca="true">+IF(AND(ISNUMBER(OFFSET('Sanitation Data'!$I$11,0,10*ROW('Sanitation Data'!I118))),'Data Summary'!DM124="Yes"),OFFSET('Sanitation Data'!$I$11,0,10*ROW('Sanitation Data'!I118)),NA())</f>
        <v>#N/A</v>
      </c>
      <c r="AY124" s="83" t="e">
        <f ca="true">+IF(AND(ISNUMBER(OFFSET('Sanitation Data'!$I$12,0,10*ROW('Sanitation Data'!I118))),'Data Summary'!DN124="Yes"),OFFSET('Sanitation Data'!$I$12,0,10*ROW('Sanitation Data'!I118)),NA())</f>
        <v>#N/A</v>
      </c>
      <c r="AZ124" s="84" t="e">
        <f ca="true">+IF(AND(ISNUMBER(OFFSET('Hygiene Data'!$D$5,0,10*ROW('Hygiene Data'!D118))),'Data Summary'!DO124="Yes"),OFFSET('Hygiene Data'!$D$5,0,10*ROW('Hygiene Data'!D118)),NA())</f>
        <v>#N/A</v>
      </c>
      <c r="BA124" s="84" t="e">
        <f ca="true">+IF(AND(ISNUMBER(OFFSET('Hygiene Data'!$D$7,0,10*ROW('Hygiene Data'!D118))),'Data Summary'!DP124="Yes"),OFFSET('Hygiene Data'!$D$7,0,10*ROW('Hygiene Data'!D118)),NA())</f>
        <v>#N/A</v>
      </c>
      <c r="BB124" s="84" t="e">
        <f ca="true">+IF(AND(ISNUMBER(OFFSET('Hygiene Data'!$D$9,0,10*ROW('Hygiene Data'!D118))),'Data Summary'!DQ124="Yes"),OFFSET('Hygiene Data'!$D$9,0,10*ROW('Hygiene Data'!D118)),NA())</f>
        <v>#N/A</v>
      </c>
      <c r="BC124" s="84" t="e">
        <f ca="true">+IF(AND(ISNUMBER(OFFSET('Hygiene Data'!$E$5,0,10*ROW('Hygiene Data'!E118))),'Data Summary'!DR124="Yes"),OFFSET('Hygiene Data'!$E$5,0,10*ROW('Hygiene Data'!E118)),NA())</f>
        <v>#N/A</v>
      </c>
      <c r="BD124" s="84" t="e">
        <f ca="true">+IF(AND(ISNUMBER(OFFSET('Hygiene Data'!$E$7,0,10*ROW('Hygiene Data'!E118))),'Data Summary'!DS124="Yes"),OFFSET('Hygiene Data'!$E$7,0,10*ROW('Hygiene Data'!E118)),NA())</f>
        <v>#N/A</v>
      </c>
      <c r="BE124" s="84" t="e">
        <f ca="true">+IF(AND(ISNUMBER(OFFSET('Hygiene Data'!$E$9,0,10*ROW('Hygiene Data'!E118))),'Data Summary'!DT124="Yes"),OFFSET('Hygiene Data'!$E$9,0,10*ROW('Hygiene Data'!E118)),NA())</f>
        <v>#N/A</v>
      </c>
      <c r="BF124" s="84" t="e">
        <f ca="true">+IF(AND(ISNUMBER(OFFSET('Hygiene Data'!$F$5,0,10*ROW('Hygiene Data'!F118))),'Data Summary'!DU124="Yes"),OFFSET('Hygiene Data'!$F$5,0,10*ROW('Hygiene Data'!F118)),NA())</f>
        <v>#N/A</v>
      </c>
      <c r="BG124" s="84" t="e">
        <f ca="true">+IF(AND(ISNUMBER(OFFSET('Hygiene Data'!$F$7,0,10*ROW('Hygiene Data'!F118))),'Data Summary'!DV124="Yes"),OFFSET('Hygiene Data'!$F$7,0,10*ROW('Hygiene Data'!F118)),NA())</f>
        <v>#N/A</v>
      </c>
      <c r="BH124" s="84" t="e">
        <f ca="true">+IF(AND(ISNUMBER(OFFSET('Hygiene Data'!$F$9,0,10*ROW('Hygiene Data'!F118))),'Data Summary'!DW124="Yes"),OFFSET('Hygiene Data'!$F$9,0,10*ROW('Hygiene Data'!F118)),NA())</f>
        <v>#N/A</v>
      </c>
      <c r="BI124" s="84" t="e">
        <f ca="true">+IF(AND(ISNUMBER(OFFSET('Hygiene Data'!$G$5,0,10*ROW('Hygiene Data'!G118))),'Data Summary'!DX124="Yes"),OFFSET('Hygiene Data'!$G$5,0,10*ROW('Hygiene Data'!G118)),NA())</f>
        <v>#N/A</v>
      </c>
      <c r="BJ124" s="84" t="e">
        <f ca="true">+IF(AND(ISNUMBER(OFFSET('Hygiene Data'!$G$7,0,10*ROW('Hygiene Data'!G118))),'Data Summary'!DY124="Yes"),OFFSET('Hygiene Data'!$G$7,0,10*ROW('Hygiene Data'!G118)),NA())</f>
        <v>#N/A</v>
      </c>
      <c r="BK124" s="84" t="e">
        <f ca="true">+IF(AND(ISNUMBER(OFFSET('Hygiene Data'!$G$9,0,10*ROW('Hygiene Data'!G118))),'Data Summary'!DZ124="Yes"),OFFSET('Hygiene Data'!$G$9,0,10*ROW('Hygiene Data'!G118)),NA())</f>
        <v>#N/A</v>
      </c>
      <c r="BL124" s="84" t="e">
        <f ca="true">+IF(AND(ISNUMBER(OFFSET('Hygiene Data'!$H$5,0,10*ROW('Hygiene Data'!H118))),'Data Summary'!EA124="Yes"),OFFSET('Hygiene Data'!$H$5,0,10*ROW('Hygiene Data'!H118)),NA())</f>
        <v>#N/A</v>
      </c>
      <c r="BM124" s="84" t="e">
        <f ca="true">+IF(AND(ISNUMBER(OFFSET('Hygiene Data'!$H$7,0,10*ROW('Hygiene Data'!H118))),'Data Summary'!EB124="Yes"),OFFSET('Hygiene Data'!$H$7,0,10*ROW('Hygiene Data'!H118)),NA())</f>
        <v>#N/A</v>
      </c>
      <c r="BN124" s="84" t="e">
        <f ca="true">+IF(AND(ISNUMBER(OFFSET('Hygiene Data'!$H$9,0,10*ROW('Hygiene Data'!H118))),'Data Summary'!EC124="Yes"),OFFSET('Hygiene Data'!$H$9,0,10*ROW('Hygiene Data'!H118)),NA())</f>
        <v>#N/A</v>
      </c>
      <c r="BO124" s="84" t="e">
        <f ca="true">+IF(AND(ISNUMBER(OFFSET('Hygiene Data'!$I$5,0,10*ROW('Hygiene Data'!I118))),'Data Summary'!ED124="Yes"),OFFSET('Hygiene Data'!$I$5,0,10*ROW('Hygiene Data'!I118)),NA())</f>
        <v>#N/A</v>
      </c>
      <c r="BP124" s="84" t="e">
        <f ca="true">+IF(AND(ISNUMBER(OFFSET('Hygiene Data'!$I$7,0,10*ROW('Hygiene Data'!I118))),'Data Summary'!EE124="Yes"),OFFSET('Hygiene Data'!$I$7,0,10*ROW('Hygiene Data'!I118)),NA())</f>
        <v>#N/A</v>
      </c>
      <c r="BQ124" s="84" t="e">
        <f ca="true">+IF(AND(ISNUMBER(OFFSET('Hygiene Data'!$I$9,0,10*ROW('Hygiene Data'!I118))),'Data Summary'!EF124="Yes"),OFFSET('Hygiene Data'!$I$9,0,10*ROW('Hygiene Data'!I118)),NA())</f>
        <v>#N/A</v>
      </c>
    </row>
    <row xmlns:x14ac="http://schemas.microsoft.com/office/spreadsheetml/2009/9/ac" r="125" x14ac:dyDescent="0.2">
      <c r="A125" s="375" t="e">
        <f ca="true">+RIGHT('Data Summary'!A125,LEN('Data Summary'!A125)-9)</f>
        <v>#VALUE!</v>
      </c>
      <c r="B125" s="36" t="str">
        <f ca="true">+IF(ISTEXT('Data Summary'!B125),'Data Summary'!B125,"")</f>
        <v/>
      </c>
      <c r="C125" s="325" t="e">
        <f ca="true">+VALUE('Data Summary'!C125)</f>
        <v>#VALUE!</v>
      </c>
      <c r="D125" s="82" t="e">
        <f ca="true">+IF(AND(ISNUMBER(OFFSET('Water Data'!$D$4,0,10*ROW('Water Data'!D119))),'Data Summary'!BS125="Yes"),100-OFFSET('Water Data'!$D$4,0,10*ROW('Water Data'!D119)),NA())</f>
        <v>#N/A</v>
      </c>
      <c r="E125" s="82" t="e">
        <f ca="true">+IF(AND(ISNUMBER(OFFSET('Water Data'!$D$6,0,10*ROW('Water Data'!D119))),'Data Summary'!BT125="Yes"),OFFSET('Water Data'!$D$6,0,10*ROW('Water Data'!D119)),NA())</f>
        <v>#N/A</v>
      </c>
      <c r="F125" s="82" t="e">
        <f ca="true">+IF(AND(ISNUMBER(OFFSET('Water Data'!$D$9,0,10*ROW('Water Data'!D119))),'Data Summary'!BU125="Yes"),OFFSET('Water Data'!$D$9,0,10*ROW('Water Data'!D119)),NA())</f>
        <v>#N/A</v>
      </c>
      <c r="G125" s="82" t="e">
        <f ca="true">+IF(AND(ISNUMBER(OFFSET('Water Data'!$E$4,0,10*ROW('Water Data'!E119))),'Data Summary'!BV125="Yes"),100-OFFSET('Water Data'!$E$4,0,10*ROW('Water Data'!E119)),NA())</f>
        <v>#N/A</v>
      </c>
      <c r="H125" s="82" t="e">
        <f ca="true">+IF(AND(ISNUMBER(OFFSET('Water Data'!$E$6,0,10*ROW('Water Data'!E119))),'Data Summary'!BW125="Yes"),OFFSET('Water Data'!$E$6,0,10*ROW('Water Data'!E119)),NA())</f>
        <v>#N/A</v>
      </c>
      <c r="I125" s="82" t="e">
        <f ca="true">+IF(AND(ISNUMBER(OFFSET('Water Data'!$E$9,0,10*ROW('Water Data'!E119))),'Data Summary'!BX125="Yes"),OFFSET('Water Data'!$E$9,0,10*ROW('Water Data'!E119)),NA())</f>
        <v>#N/A</v>
      </c>
      <c r="J125" s="82" t="e">
        <f ca="true">+IF(AND(ISNUMBER(OFFSET('Water Data'!$F$4,0,10*ROW('Water Data'!F119))),'Data Summary'!BY125="Yes"),100-OFFSET('Water Data'!$F$4,0,10*ROW('Water Data'!F119)),NA())</f>
        <v>#N/A</v>
      </c>
      <c r="K125" s="82" t="e">
        <f ca="true">+IF(AND(ISNUMBER(OFFSET('Water Data'!$F$6,0,10*ROW('Water Data'!F119))),'Data Summary'!BZ125="Yes"),OFFSET('Water Data'!$F$6,0,10*ROW('Water Data'!F119)),NA())</f>
        <v>#N/A</v>
      </c>
      <c r="L125" s="82" t="e">
        <f ca="true">+IF(AND(ISNUMBER(OFFSET('Water Data'!$F$9,0,10*ROW('Water Data'!F119))),'Data Summary'!CA125="Yes"),OFFSET('Water Data'!$F$9,0,10*ROW('Water Data'!F119)),NA())</f>
        <v>#N/A</v>
      </c>
      <c r="M125" s="82" t="e">
        <f ca="true">+IF(AND(ISNUMBER(OFFSET('Water Data'!$G$4,0,10*ROW('Water Data'!G119))),'Data Summary'!CB125="Yes"),100-OFFSET('Water Data'!$G$4,0,10*ROW('Water Data'!G119)),NA())</f>
        <v>#N/A</v>
      </c>
      <c r="N125" s="82" t="e">
        <f ca="true">+IF(AND(ISNUMBER(OFFSET('Water Data'!$G$6,0,10*ROW('Water Data'!G119))),'Data Summary'!CC125="Yes"),OFFSET('Water Data'!$G$6,0,10*ROW('Water Data'!G119)),NA())</f>
        <v>#N/A</v>
      </c>
      <c r="O125" s="82" t="e">
        <f ca="true">+IF(AND(ISNUMBER(OFFSET('Water Data'!$G$9,0,10*ROW('Water Data'!G119))),'Data Summary'!CD125="Yes"),OFFSET('Water Data'!$G$9,0,10*ROW('Water Data'!G119)),NA())</f>
        <v>#N/A</v>
      </c>
      <c r="P125" s="82" t="e">
        <f ca="true">+IF(AND(ISNUMBER(OFFSET('Water Data'!$H$4,0,10*ROW('Water Data'!H119))),'Data Summary'!CE125="Yes"),100-OFFSET('Water Data'!$H$4,0,10*ROW('Water Data'!H119)),NA())</f>
        <v>#N/A</v>
      </c>
      <c r="Q125" s="82" t="e">
        <f ca="true">+IF(AND(ISNUMBER(OFFSET('Water Data'!$H$6,0,10*ROW('Water Data'!H119))),'Data Summary'!CF125="Yes"),OFFSET('Water Data'!$H$6,0,10*ROW('Water Data'!H119)),NA())</f>
        <v>#N/A</v>
      </c>
      <c r="R125" s="82" t="e">
        <f ca="true">+IF(AND(ISNUMBER(OFFSET('Water Data'!$H$9,0,10*ROW('Water Data'!H119))),'Data Summary'!CG125="Yes"),OFFSET('Water Data'!$H$9,0,10*ROW('Water Data'!H119)),NA())</f>
        <v>#N/A</v>
      </c>
      <c r="S125" s="82" t="e">
        <f ca="true">+IF(AND(ISNUMBER(OFFSET('Water Data'!$I$4,0,10*ROW('Water Data'!I119))),'Data Summary'!CH125="Yes"),100-OFFSET('Water Data'!$I$4,0,10*ROW('Water Data'!I119)),NA())</f>
        <v>#N/A</v>
      </c>
      <c r="T125" s="82" t="e">
        <f ca="true">+IF(AND(ISNUMBER(OFFSET('Water Data'!$I$6,0,10*ROW('Water Data'!I119))),'Data Summary'!CI125="Yes"),OFFSET('Water Data'!$I$6,0,10*ROW('Water Data'!I119)),NA())</f>
        <v>#N/A</v>
      </c>
      <c r="U125" s="82" t="e">
        <f ca="true">+IF(AND(ISNUMBER(OFFSET('Water Data'!$I$9,0,10*ROW('Water Data'!I119))),'Data Summary'!CJ125="Yes"),OFFSET('Water Data'!$I$9,0,10*ROW('Water Data'!I119)),NA())</f>
        <v>#N/A</v>
      </c>
      <c r="V125" s="83" t="e">
        <f ca="true">+IF(AND(ISNUMBER(OFFSET('Sanitation Data'!$D$4,0,10*ROW('Sanitation Data'!D119))),'Data Summary'!CK125="Yes"),100-OFFSET('Sanitation Data'!$D$4,0,10*ROW('Sanitation Data'!D119)),NA())</f>
        <v>#N/A</v>
      </c>
      <c r="W125" s="83" t="e">
        <f ca="true">+IF(AND(ISNUMBER(OFFSET('Sanitation Data'!$D$6,0,10*ROW('Sanitation Data'!D119))),'Data Summary'!CL125="Yes"),OFFSET('Sanitation Data'!$D$6,0,10*ROW('Sanitation Data'!D119)),NA())</f>
        <v>#N/A</v>
      </c>
      <c r="X125" s="83" t="e">
        <f ca="true">+IF(AND(ISNUMBER(OFFSET('Sanitation Data'!$D$10,0,10*ROW('Sanitation Data'!D119))),'Data Summary'!CM125="Yes"),OFFSET('Sanitation Data'!$D$10,0,10*ROW('Sanitation Data'!D119)),NA())</f>
        <v>#N/A</v>
      </c>
      <c r="Y125" s="83" t="e">
        <f ca="true">+IF(AND(ISNUMBER(OFFSET('Sanitation Data'!$D$11,0,10*ROW('Sanitation Data'!D119))),'Data Summary'!CN125="Yes"),OFFSET('Sanitation Data'!$D$11,0,10*ROW('Sanitation Data'!D119)),NA())</f>
        <v>#N/A</v>
      </c>
      <c r="Z125" s="83" t="e">
        <f ca="true">+IF(AND(ISNUMBER(OFFSET('Sanitation Data'!$D$12,0,10*ROW('Sanitation Data'!D119))),'Data Summary'!CO125="Yes"),OFFSET('Sanitation Data'!$D$12,0,10*ROW('Sanitation Data'!D119)),NA())</f>
        <v>#N/A</v>
      </c>
      <c r="AA125" s="83" t="e">
        <f ca="true">+IF(AND(ISNUMBER(OFFSET('Sanitation Data'!$E$4,0,10*ROW('Sanitation Data'!E119))),'Data Summary'!CP125="Yes"),100-OFFSET('Sanitation Data'!$E$4,0,10*ROW('Sanitation Data'!E119)),NA())</f>
        <v>#N/A</v>
      </c>
      <c r="AB125" s="83" t="e">
        <f ca="true">+IF(AND(ISNUMBER(OFFSET('Sanitation Data'!$E$6,0,10*ROW('Sanitation Data'!E119))),'Data Summary'!CQ125="Yes"),OFFSET('Sanitation Data'!$E$6,0,10*ROW('Sanitation Data'!E119)),NA())</f>
        <v>#N/A</v>
      </c>
      <c r="AC125" s="83" t="e">
        <f ca="true">+IF(AND(ISNUMBER(OFFSET('Sanitation Data'!$E$10,0,10*ROW('Sanitation Data'!E119))),'Data Summary'!CR125="Yes"),OFFSET('Sanitation Data'!$E$10,0,10*ROW('Sanitation Data'!E119)),NA())</f>
        <v>#N/A</v>
      </c>
      <c r="AD125" s="83" t="e">
        <f ca="true">+IF(AND(ISNUMBER(OFFSET('Sanitation Data'!$E$11,0,10*ROW('Sanitation Data'!E119))),'Data Summary'!CS125="Yes"),OFFSET('Sanitation Data'!$E$11,0,10*ROW('Sanitation Data'!E119)),NA())</f>
        <v>#N/A</v>
      </c>
      <c r="AE125" s="83" t="e">
        <f ca="true">+IF(AND(ISNUMBER(OFFSET('Sanitation Data'!$E$12,0,10*ROW('Sanitation Data'!E119))),'Data Summary'!CT125="Yes"),OFFSET('Sanitation Data'!$E$12,0,10*ROW('Sanitation Data'!E119)),NA())</f>
        <v>#N/A</v>
      </c>
      <c r="AF125" s="83" t="e">
        <f ca="true">+IF(AND(ISNUMBER(OFFSET('Sanitation Data'!$F$4,0,10*ROW('Sanitation Data'!F119))),'Data Summary'!CU125="Yes"),100-OFFSET('Sanitation Data'!$F$4,0,10*ROW('Sanitation Data'!F119)),NA())</f>
        <v>#N/A</v>
      </c>
      <c r="AG125" s="83" t="e">
        <f ca="true">+IF(AND(ISNUMBER(OFFSET('Sanitation Data'!$F$6,0,10*ROW('Sanitation Data'!F119))),'Data Summary'!CV125="Yes"),OFFSET('Sanitation Data'!$F$6,0,10*ROW('Sanitation Data'!F119)),NA())</f>
        <v>#N/A</v>
      </c>
      <c r="AH125" s="83" t="e">
        <f ca="true">+IF(AND(ISNUMBER(OFFSET('Sanitation Data'!$F$10,0,10*ROW('Sanitation Data'!F119))),'Data Summary'!CW125="Yes"),OFFSET('Sanitation Data'!$F$10,0,10*ROW('Sanitation Data'!F119)),NA())</f>
        <v>#N/A</v>
      </c>
      <c r="AI125" s="83" t="e">
        <f ca="true">+IF(AND(ISNUMBER(OFFSET('Sanitation Data'!$F$11,0,10*ROW('Sanitation Data'!F119))),'Data Summary'!CX125="Yes"),OFFSET('Sanitation Data'!$F$11,0,10*ROW('Sanitation Data'!F119)),NA())</f>
        <v>#N/A</v>
      </c>
      <c r="AJ125" s="83" t="e">
        <f ca="true">+IF(AND(ISNUMBER(OFFSET('Sanitation Data'!$F$12,0,10*ROW('Sanitation Data'!F119))),'Data Summary'!CY125="Yes"),OFFSET('Sanitation Data'!$F$12,0,10*ROW('Sanitation Data'!F119)),NA())</f>
        <v>#N/A</v>
      </c>
      <c r="AK125" s="83" t="e">
        <f ca="true">+IF(AND(ISNUMBER(OFFSET('Sanitation Data'!$G$4,0,10*ROW('Sanitation Data'!G119))),'Data Summary'!CZ125="Yes"),100-OFFSET('Sanitation Data'!$G$4,0,10*ROW('Sanitation Data'!G119)),NA())</f>
        <v>#N/A</v>
      </c>
      <c r="AL125" s="83" t="e">
        <f ca="true">+IF(AND(ISNUMBER(OFFSET('Sanitation Data'!$G$6,0,10*ROW('Sanitation Data'!G119))),'Data Summary'!DA125="Yes"),OFFSET('Sanitation Data'!$G$6,0,10*ROW('Sanitation Data'!G119)),NA())</f>
        <v>#N/A</v>
      </c>
      <c r="AM125" s="83" t="e">
        <f ca="true">+IF(AND(ISNUMBER(OFFSET('Sanitation Data'!$G$10,0,10*ROW('Sanitation Data'!G119))),'Data Summary'!DB125="Yes"),OFFSET('Sanitation Data'!$G$10,0,10*ROW('Sanitation Data'!G119)),NA())</f>
        <v>#N/A</v>
      </c>
      <c r="AN125" s="83" t="e">
        <f ca="true">+IF(AND(ISNUMBER(OFFSET('Sanitation Data'!$G$11,0,10*ROW('Sanitation Data'!G119))),'Data Summary'!DC125="Yes"),OFFSET('Sanitation Data'!$G$11,0,10*ROW('Sanitation Data'!G119)),NA())</f>
        <v>#N/A</v>
      </c>
      <c r="AO125" s="83" t="e">
        <f ca="true">+IF(AND(ISNUMBER(OFFSET('Sanitation Data'!$G$12,0,10*ROW('Sanitation Data'!G119))),'Data Summary'!DD125="Yes"),OFFSET('Sanitation Data'!$G$12,0,10*ROW('Sanitation Data'!G119)),NA())</f>
        <v>#N/A</v>
      </c>
      <c r="AP125" s="83" t="e">
        <f ca="true">+IF(AND(ISNUMBER(OFFSET('Sanitation Data'!$H$4,0,10*ROW('Sanitation Data'!H119))),'Data Summary'!DE125="Yes"),100-OFFSET('Sanitation Data'!$H$4,0,10*ROW('Sanitation Data'!H119)),NA())</f>
        <v>#N/A</v>
      </c>
      <c r="AQ125" s="83" t="e">
        <f ca="true">+IF(AND(ISNUMBER(OFFSET('Sanitation Data'!$H$6,0,10*ROW('Sanitation Data'!H119))),'Data Summary'!DF125="Yes"),OFFSET('Sanitation Data'!$H$6,0,10*ROW('Sanitation Data'!H119)),NA())</f>
        <v>#N/A</v>
      </c>
      <c r="AR125" s="83" t="e">
        <f ca="true">+IF(AND(ISNUMBER(OFFSET('Sanitation Data'!$H$10,0,10*ROW('Sanitation Data'!H119))),'Data Summary'!DG125="Yes"),OFFSET('Sanitation Data'!$H$10,0,10*ROW('Sanitation Data'!H119)),NA())</f>
        <v>#N/A</v>
      </c>
      <c r="AS125" s="83" t="e">
        <f ca="true">+IF(AND(ISNUMBER(OFFSET('Sanitation Data'!$H$11,0,10*ROW('Sanitation Data'!H119))),'Data Summary'!DH125="Yes"),OFFSET('Sanitation Data'!$H$11,0,10*ROW('Sanitation Data'!H119)),NA())</f>
        <v>#N/A</v>
      </c>
      <c r="AT125" s="83" t="e">
        <f ca="true">+IF(AND(ISNUMBER(OFFSET('Sanitation Data'!$H$12,0,10*ROW('Sanitation Data'!H119))),'Data Summary'!DI125="Yes"),OFFSET('Sanitation Data'!$H$12,0,10*ROW('Sanitation Data'!H119)),NA())</f>
        <v>#N/A</v>
      </c>
      <c r="AU125" s="83" t="e">
        <f ca="true">+IF(AND(ISNUMBER(OFFSET('Sanitation Data'!$I$4,0,10*ROW('Sanitation Data'!I119))),'Data Summary'!DJ125="Yes"),100-OFFSET('Sanitation Data'!$I$4,0,10*ROW('Sanitation Data'!I119)),NA())</f>
        <v>#N/A</v>
      </c>
      <c r="AV125" s="83" t="e">
        <f ca="true">+IF(AND(ISNUMBER(OFFSET('Sanitation Data'!$I$6,0,10*ROW('Sanitation Data'!I119))),'Data Summary'!DK125="Yes"),OFFSET('Sanitation Data'!$I$6,0,10*ROW('Sanitation Data'!I119)),NA())</f>
        <v>#N/A</v>
      </c>
      <c r="AW125" s="83" t="e">
        <f ca="true">+IF(AND(ISNUMBER(OFFSET('Sanitation Data'!$I$10,0,10*ROW('Sanitation Data'!I119))),'Data Summary'!DL125="Yes"),OFFSET('Sanitation Data'!$I$10,0,10*ROW('Sanitation Data'!I119)),NA())</f>
        <v>#N/A</v>
      </c>
      <c r="AX125" s="83" t="e">
        <f ca="true">+IF(AND(ISNUMBER(OFFSET('Sanitation Data'!$I$11,0,10*ROW('Sanitation Data'!I119))),'Data Summary'!DM125="Yes"),OFFSET('Sanitation Data'!$I$11,0,10*ROW('Sanitation Data'!I119)),NA())</f>
        <v>#N/A</v>
      </c>
      <c r="AY125" s="83" t="e">
        <f ca="true">+IF(AND(ISNUMBER(OFFSET('Sanitation Data'!$I$12,0,10*ROW('Sanitation Data'!I119))),'Data Summary'!DN125="Yes"),OFFSET('Sanitation Data'!$I$12,0,10*ROW('Sanitation Data'!I119)),NA())</f>
        <v>#N/A</v>
      </c>
      <c r="AZ125" s="84" t="e">
        <f ca="true">+IF(AND(ISNUMBER(OFFSET('Hygiene Data'!$D$5,0,10*ROW('Hygiene Data'!D119))),'Data Summary'!DO125="Yes"),OFFSET('Hygiene Data'!$D$5,0,10*ROW('Hygiene Data'!D119)),NA())</f>
        <v>#N/A</v>
      </c>
      <c r="BA125" s="84" t="e">
        <f ca="true">+IF(AND(ISNUMBER(OFFSET('Hygiene Data'!$D$7,0,10*ROW('Hygiene Data'!D119))),'Data Summary'!DP125="Yes"),OFFSET('Hygiene Data'!$D$7,0,10*ROW('Hygiene Data'!D119)),NA())</f>
        <v>#N/A</v>
      </c>
      <c r="BB125" s="84" t="e">
        <f ca="true">+IF(AND(ISNUMBER(OFFSET('Hygiene Data'!$D$9,0,10*ROW('Hygiene Data'!D119))),'Data Summary'!DQ125="Yes"),OFFSET('Hygiene Data'!$D$9,0,10*ROW('Hygiene Data'!D119)),NA())</f>
        <v>#N/A</v>
      </c>
      <c r="BC125" s="84" t="e">
        <f ca="true">+IF(AND(ISNUMBER(OFFSET('Hygiene Data'!$E$5,0,10*ROW('Hygiene Data'!E119))),'Data Summary'!DR125="Yes"),OFFSET('Hygiene Data'!$E$5,0,10*ROW('Hygiene Data'!E119)),NA())</f>
        <v>#N/A</v>
      </c>
      <c r="BD125" s="84" t="e">
        <f ca="true">+IF(AND(ISNUMBER(OFFSET('Hygiene Data'!$E$7,0,10*ROW('Hygiene Data'!E119))),'Data Summary'!DS125="Yes"),OFFSET('Hygiene Data'!$E$7,0,10*ROW('Hygiene Data'!E119)),NA())</f>
        <v>#N/A</v>
      </c>
      <c r="BE125" s="84" t="e">
        <f ca="true">+IF(AND(ISNUMBER(OFFSET('Hygiene Data'!$E$9,0,10*ROW('Hygiene Data'!E119))),'Data Summary'!DT125="Yes"),OFFSET('Hygiene Data'!$E$9,0,10*ROW('Hygiene Data'!E119)),NA())</f>
        <v>#N/A</v>
      </c>
      <c r="BF125" s="84" t="e">
        <f ca="true">+IF(AND(ISNUMBER(OFFSET('Hygiene Data'!$F$5,0,10*ROW('Hygiene Data'!F119))),'Data Summary'!DU125="Yes"),OFFSET('Hygiene Data'!$F$5,0,10*ROW('Hygiene Data'!F119)),NA())</f>
        <v>#N/A</v>
      </c>
      <c r="BG125" s="84" t="e">
        <f ca="true">+IF(AND(ISNUMBER(OFFSET('Hygiene Data'!$F$7,0,10*ROW('Hygiene Data'!F119))),'Data Summary'!DV125="Yes"),OFFSET('Hygiene Data'!$F$7,0,10*ROW('Hygiene Data'!F119)),NA())</f>
        <v>#N/A</v>
      </c>
      <c r="BH125" s="84" t="e">
        <f ca="true">+IF(AND(ISNUMBER(OFFSET('Hygiene Data'!$F$9,0,10*ROW('Hygiene Data'!F119))),'Data Summary'!DW125="Yes"),OFFSET('Hygiene Data'!$F$9,0,10*ROW('Hygiene Data'!F119)),NA())</f>
        <v>#N/A</v>
      </c>
      <c r="BI125" s="84" t="e">
        <f ca="true">+IF(AND(ISNUMBER(OFFSET('Hygiene Data'!$G$5,0,10*ROW('Hygiene Data'!G119))),'Data Summary'!DX125="Yes"),OFFSET('Hygiene Data'!$G$5,0,10*ROW('Hygiene Data'!G119)),NA())</f>
        <v>#N/A</v>
      </c>
      <c r="BJ125" s="84" t="e">
        <f ca="true">+IF(AND(ISNUMBER(OFFSET('Hygiene Data'!$G$7,0,10*ROW('Hygiene Data'!G119))),'Data Summary'!DY125="Yes"),OFFSET('Hygiene Data'!$G$7,0,10*ROW('Hygiene Data'!G119)),NA())</f>
        <v>#N/A</v>
      </c>
      <c r="BK125" s="84" t="e">
        <f ca="true">+IF(AND(ISNUMBER(OFFSET('Hygiene Data'!$G$9,0,10*ROW('Hygiene Data'!G119))),'Data Summary'!DZ125="Yes"),OFFSET('Hygiene Data'!$G$9,0,10*ROW('Hygiene Data'!G119)),NA())</f>
        <v>#N/A</v>
      </c>
      <c r="BL125" s="84" t="e">
        <f ca="true">+IF(AND(ISNUMBER(OFFSET('Hygiene Data'!$H$5,0,10*ROW('Hygiene Data'!H119))),'Data Summary'!EA125="Yes"),OFFSET('Hygiene Data'!$H$5,0,10*ROW('Hygiene Data'!H119)),NA())</f>
        <v>#N/A</v>
      </c>
      <c r="BM125" s="84" t="e">
        <f ca="true">+IF(AND(ISNUMBER(OFFSET('Hygiene Data'!$H$7,0,10*ROW('Hygiene Data'!H119))),'Data Summary'!EB125="Yes"),OFFSET('Hygiene Data'!$H$7,0,10*ROW('Hygiene Data'!H119)),NA())</f>
        <v>#N/A</v>
      </c>
      <c r="BN125" s="84" t="e">
        <f ca="true">+IF(AND(ISNUMBER(OFFSET('Hygiene Data'!$H$9,0,10*ROW('Hygiene Data'!H119))),'Data Summary'!EC125="Yes"),OFFSET('Hygiene Data'!$H$9,0,10*ROW('Hygiene Data'!H119)),NA())</f>
        <v>#N/A</v>
      </c>
      <c r="BO125" s="84" t="e">
        <f ca="true">+IF(AND(ISNUMBER(OFFSET('Hygiene Data'!$I$5,0,10*ROW('Hygiene Data'!I119))),'Data Summary'!ED125="Yes"),OFFSET('Hygiene Data'!$I$5,0,10*ROW('Hygiene Data'!I119)),NA())</f>
        <v>#N/A</v>
      </c>
      <c r="BP125" s="84" t="e">
        <f ca="true">+IF(AND(ISNUMBER(OFFSET('Hygiene Data'!$I$7,0,10*ROW('Hygiene Data'!I119))),'Data Summary'!EE125="Yes"),OFFSET('Hygiene Data'!$I$7,0,10*ROW('Hygiene Data'!I119)),NA())</f>
        <v>#N/A</v>
      </c>
      <c r="BQ125" s="84" t="e">
        <f ca="true">+IF(AND(ISNUMBER(OFFSET('Hygiene Data'!$I$9,0,10*ROW('Hygiene Data'!I119))),'Data Summary'!EF125="Yes"),OFFSET('Hygiene Data'!$I$9,0,10*ROW('Hygiene Data'!I119)),NA())</f>
        <v>#N/A</v>
      </c>
    </row>
    <row xmlns:x14ac="http://schemas.microsoft.com/office/spreadsheetml/2009/9/ac" r="126" x14ac:dyDescent="0.2">
      <c r="A126" s="375" t="e">
        <f ca="true">+RIGHT('Data Summary'!A126,LEN('Data Summary'!A126)-9)</f>
        <v>#VALUE!</v>
      </c>
      <c r="B126" s="36" t="str">
        <f ca="true">+IF(ISTEXT('Data Summary'!B126),'Data Summary'!B126,"")</f>
        <v/>
      </c>
      <c r="C126" s="325" t="e">
        <f ca="true">+VALUE('Data Summary'!C126)</f>
        <v>#VALUE!</v>
      </c>
      <c r="D126" s="82" t="e">
        <f ca="true">+IF(AND(ISNUMBER(OFFSET('Water Data'!$D$4,0,10*ROW('Water Data'!D120))),'Data Summary'!BS126="Yes"),100-OFFSET('Water Data'!$D$4,0,10*ROW('Water Data'!D120)),NA())</f>
        <v>#N/A</v>
      </c>
      <c r="E126" s="82" t="e">
        <f ca="true">+IF(AND(ISNUMBER(OFFSET('Water Data'!$D$6,0,10*ROW('Water Data'!D120))),'Data Summary'!BT126="Yes"),OFFSET('Water Data'!$D$6,0,10*ROW('Water Data'!D120)),NA())</f>
        <v>#N/A</v>
      </c>
      <c r="F126" s="82" t="e">
        <f ca="true">+IF(AND(ISNUMBER(OFFSET('Water Data'!$D$9,0,10*ROW('Water Data'!D120))),'Data Summary'!BU126="Yes"),OFFSET('Water Data'!$D$9,0,10*ROW('Water Data'!D120)),NA())</f>
        <v>#N/A</v>
      </c>
      <c r="G126" s="82" t="e">
        <f ca="true">+IF(AND(ISNUMBER(OFFSET('Water Data'!$E$4,0,10*ROW('Water Data'!E120))),'Data Summary'!BV126="Yes"),100-OFFSET('Water Data'!$E$4,0,10*ROW('Water Data'!E120)),NA())</f>
        <v>#N/A</v>
      </c>
      <c r="H126" s="82" t="e">
        <f ca="true">+IF(AND(ISNUMBER(OFFSET('Water Data'!$E$6,0,10*ROW('Water Data'!E120))),'Data Summary'!BW126="Yes"),OFFSET('Water Data'!$E$6,0,10*ROW('Water Data'!E120)),NA())</f>
        <v>#N/A</v>
      </c>
      <c r="I126" s="82" t="e">
        <f ca="true">+IF(AND(ISNUMBER(OFFSET('Water Data'!$E$9,0,10*ROW('Water Data'!E120))),'Data Summary'!BX126="Yes"),OFFSET('Water Data'!$E$9,0,10*ROW('Water Data'!E120)),NA())</f>
        <v>#N/A</v>
      </c>
      <c r="J126" s="82" t="e">
        <f ca="true">+IF(AND(ISNUMBER(OFFSET('Water Data'!$F$4,0,10*ROW('Water Data'!F120))),'Data Summary'!BY126="Yes"),100-OFFSET('Water Data'!$F$4,0,10*ROW('Water Data'!F120)),NA())</f>
        <v>#N/A</v>
      </c>
      <c r="K126" s="82" t="e">
        <f ca="true">+IF(AND(ISNUMBER(OFFSET('Water Data'!$F$6,0,10*ROW('Water Data'!F120))),'Data Summary'!BZ126="Yes"),OFFSET('Water Data'!$F$6,0,10*ROW('Water Data'!F120)),NA())</f>
        <v>#N/A</v>
      </c>
      <c r="L126" s="82" t="e">
        <f ca="true">+IF(AND(ISNUMBER(OFFSET('Water Data'!$F$9,0,10*ROW('Water Data'!F120))),'Data Summary'!CA126="Yes"),OFFSET('Water Data'!$F$9,0,10*ROW('Water Data'!F120)),NA())</f>
        <v>#N/A</v>
      </c>
      <c r="M126" s="82" t="e">
        <f ca="true">+IF(AND(ISNUMBER(OFFSET('Water Data'!$G$4,0,10*ROW('Water Data'!G120))),'Data Summary'!CB126="Yes"),100-OFFSET('Water Data'!$G$4,0,10*ROW('Water Data'!G120)),NA())</f>
        <v>#N/A</v>
      </c>
      <c r="N126" s="82" t="e">
        <f ca="true">+IF(AND(ISNUMBER(OFFSET('Water Data'!$G$6,0,10*ROW('Water Data'!G120))),'Data Summary'!CC126="Yes"),OFFSET('Water Data'!$G$6,0,10*ROW('Water Data'!G120)),NA())</f>
        <v>#N/A</v>
      </c>
      <c r="O126" s="82" t="e">
        <f ca="true">+IF(AND(ISNUMBER(OFFSET('Water Data'!$G$9,0,10*ROW('Water Data'!G120))),'Data Summary'!CD126="Yes"),OFFSET('Water Data'!$G$9,0,10*ROW('Water Data'!G120)),NA())</f>
        <v>#N/A</v>
      </c>
      <c r="P126" s="82" t="e">
        <f ca="true">+IF(AND(ISNUMBER(OFFSET('Water Data'!$H$4,0,10*ROW('Water Data'!H120))),'Data Summary'!CE126="Yes"),100-OFFSET('Water Data'!$H$4,0,10*ROW('Water Data'!H120)),NA())</f>
        <v>#N/A</v>
      </c>
      <c r="Q126" s="82" t="e">
        <f ca="true">+IF(AND(ISNUMBER(OFFSET('Water Data'!$H$6,0,10*ROW('Water Data'!H120))),'Data Summary'!CF126="Yes"),OFFSET('Water Data'!$H$6,0,10*ROW('Water Data'!H120)),NA())</f>
        <v>#N/A</v>
      </c>
      <c r="R126" s="82" t="e">
        <f ca="true">+IF(AND(ISNUMBER(OFFSET('Water Data'!$H$9,0,10*ROW('Water Data'!H120))),'Data Summary'!CG126="Yes"),OFFSET('Water Data'!$H$9,0,10*ROW('Water Data'!H120)),NA())</f>
        <v>#N/A</v>
      </c>
      <c r="S126" s="82" t="e">
        <f ca="true">+IF(AND(ISNUMBER(OFFSET('Water Data'!$I$4,0,10*ROW('Water Data'!I120))),'Data Summary'!CH126="Yes"),100-OFFSET('Water Data'!$I$4,0,10*ROW('Water Data'!I120)),NA())</f>
        <v>#N/A</v>
      </c>
      <c r="T126" s="82" t="e">
        <f ca="true">+IF(AND(ISNUMBER(OFFSET('Water Data'!$I$6,0,10*ROW('Water Data'!I120))),'Data Summary'!CI126="Yes"),OFFSET('Water Data'!$I$6,0,10*ROW('Water Data'!I120)),NA())</f>
        <v>#N/A</v>
      </c>
      <c r="U126" s="82" t="e">
        <f ca="true">+IF(AND(ISNUMBER(OFFSET('Water Data'!$I$9,0,10*ROW('Water Data'!I120))),'Data Summary'!CJ126="Yes"),OFFSET('Water Data'!$I$9,0,10*ROW('Water Data'!I120)),NA())</f>
        <v>#N/A</v>
      </c>
      <c r="V126" s="83" t="e">
        <f ca="true">+IF(AND(ISNUMBER(OFFSET('Sanitation Data'!$D$4,0,10*ROW('Sanitation Data'!D120))),'Data Summary'!CK126="Yes"),100-OFFSET('Sanitation Data'!$D$4,0,10*ROW('Sanitation Data'!D120)),NA())</f>
        <v>#N/A</v>
      </c>
      <c r="W126" s="83" t="e">
        <f ca="true">+IF(AND(ISNUMBER(OFFSET('Sanitation Data'!$D$6,0,10*ROW('Sanitation Data'!D120))),'Data Summary'!CL126="Yes"),OFFSET('Sanitation Data'!$D$6,0,10*ROW('Sanitation Data'!D120)),NA())</f>
        <v>#N/A</v>
      </c>
      <c r="X126" s="83" t="e">
        <f ca="true">+IF(AND(ISNUMBER(OFFSET('Sanitation Data'!$D$10,0,10*ROW('Sanitation Data'!D120))),'Data Summary'!CM126="Yes"),OFFSET('Sanitation Data'!$D$10,0,10*ROW('Sanitation Data'!D120)),NA())</f>
        <v>#N/A</v>
      </c>
      <c r="Y126" s="83" t="e">
        <f ca="true">+IF(AND(ISNUMBER(OFFSET('Sanitation Data'!$D$11,0,10*ROW('Sanitation Data'!D120))),'Data Summary'!CN126="Yes"),OFFSET('Sanitation Data'!$D$11,0,10*ROW('Sanitation Data'!D120)),NA())</f>
        <v>#N/A</v>
      </c>
      <c r="Z126" s="83" t="e">
        <f ca="true">+IF(AND(ISNUMBER(OFFSET('Sanitation Data'!$D$12,0,10*ROW('Sanitation Data'!D120))),'Data Summary'!CO126="Yes"),OFFSET('Sanitation Data'!$D$12,0,10*ROW('Sanitation Data'!D120)),NA())</f>
        <v>#N/A</v>
      </c>
      <c r="AA126" s="83" t="e">
        <f ca="true">+IF(AND(ISNUMBER(OFFSET('Sanitation Data'!$E$4,0,10*ROW('Sanitation Data'!E120))),'Data Summary'!CP126="Yes"),100-OFFSET('Sanitation Data'!$E$4,0,10*ROW('Sanitation Data'!E120)),NA())</f>
        <v>#N/A</v>
      </c>
      <c r="AB126" s="83" t="e">
        <f ca="true">+IF(AND(ISNUMBER(OFFSET('Sanitation Data'!$E$6,0,10*ROW('Sanitation Data'!E120))),'Data Summary'!CQ126="Yes"),OFFSET('Sanitation Data'!$E$6,0,10*ROW('Sanitation Data'!E120)),NA())</f>
        <v>#N/A</v>
      </c>
      <c r="AC126" s="83" t="e">
        <f ca="true">+IF(AND(ISNUMBER(OFFSET('Sanitation Data'!$E$10,0,10*ROW('Sanitation Data'!E120))),'Data Summary'!CR126="Yes"),OFFSET('Sanitation Data'!$E$10,0,10*ROW('Sanitation Data'!E120)),NA())</f>
        <v>#N/A</v>
      </c>
      <c r="AD126" s="83" t="e">
        <f ca="true">+IF(AND(ISNUMBER(OFFSET('Sanitation Data'!$E$11,0,10*ROW('Sanitation Data'!E120))),'Data Summary'!CS126="Yes"),OFFSET('Sanitation Data'!$E$11,0,10*ROW('Sanitation Data'!E120)),NA())</f>
        <v>#N/A</v>
      </c>
      <c r="AE126" s="83" t="e">
        <f ca="true">+IF(AND(ISNUMBER(OFFSET('Sanitation Data'!$E$12,0,10*ROW('Sanitation Data'!E120))),'Data Summary'!CT126="Yes"),OFFSET('Sanitation Data'!$E$12,0,10*ROW('Sanitation Data'!E120)),NA())</f>
        <v>#N/A</v>
      </c>
      <c r="AF126" s="83" t="e">
        <f ca="true">+IF(AND(ISNUMBER(OFFSET('Sanitation Data'!$F$4,0,10*ROW('Sanitation Data'!F120))),'Data Summary'!CU126="Yes"),100-OFFSET('Sanitation Data'!$F$4,0,10*ROW('Sanitation Data'!F120)),NA())</f>
        <v>#N/A</v>
      </c>
      <c r="AG126" s="83" t="e">
        <f ca="true">+IF(AND(ISNUMBER(OFFSET('Sanitation Data'!$F$6,0,10*ROW('Sanitation Data'!F120))),'Data Summary'!CV126="Yes"),OFFSET('Sanitation Data'!$F$6,0,10*ROW('Sanitation Data'!F120)),NA())</f>
        <v>#N/A</v>
      </c>
      <c r="AH126" s="83" t="e">
        <f ca="true">+IF(AND(ISNUMBER(OFFSET('Sanitation Data'!$F$10,0,10*ROW('Sanitation Data'!F120))),'Data Summary'!CW126="Yes"),OFFSET('Sanitation Data'!$F$10,0,10*ROW('Sanitation Data'!F120)),NA())</f>
        <v>#N/A</v>
      </c>
      <c r="AI126" s="83" t="e">
        <f ca="true">+IF(AND(ISNUMBER(OFFSET('Sanitation Data'!$F$11,0,10*ROW('Sanitation Data'!F120))),'Data Summary'!CX126="Yes"),OFFSET('Sanitation Data'!$F$11,0,10*ROW('Sanitation Data'!F120)),NA())</f>
        <v>#N/A</v>
      </c>
      <c r="AJ126" s="83" t="e">
        <f ca="true">+IF(AND(ISNUMBER(OFFSET('Sanitation Data'!$F$12,0,10*ROW('Sanitation Data'!F120))),'Data Summary'!CY126="Yes"),OFFSET('Sanitation Data'!$F$12,0,10*ROW('Sanitation Data'!F120)),NA())</f>
        <v>#N/A</v>
      </c>
      <c r="AK126" s="83" t="e">
        <f ca="true">+IF(AND(ISNUMBER(OFFSET('Sanitation Data'!$G$4,0,10*ROW('Sanitation Data'!G120))),'Data Summary'!CZ126="Yes"),100-OFFSET('Sanitation Data'!$G$4,0,10*ROW('Sanitation Data'!G120)),NA())</f>
        <v>#N/A</v>
      </c>
      <c r="AL126" s="83" t="e">
        <f ca="true">+IF(AND(ISNUMBER(OFFSET('Sanitation Data'!$G$6,0,10*ROW('Sanitation Data'!G120))),'Data Summary'!DA126="Yes"),OFFSET('Sanitation Data'!$G$6,0,10*ROW('Sanitation Data'!G120)),NA())</f>
        <v>#N/A</v>
      </c>
      <c r="AM126" s="83" t="e">
        <f ca="true">+IF(AND(ISNUMBER(OFFSET('Sanitation Data'!$G$10,0,10*ROW('Sanitation Data'!G120))),'Data Summary'!DB126="Yes"),OFFSET('Sanitation Data'!$G$10,0,10*ROW('Sanitation Data'!G120)),NA())</f>
        <v>#N/A</v>
      </c>
      <c r="AN126" s="83" t="e">
        <f ca="true">+IF(AND(ISNUMBER(OFFSET('Sanitation Data'!$G$11,0,10*ROW('Sanitation Data'!G120))),'Data Summary'!DC126="Yes"),OFFSET('Sanitation Data'!$G$11,0,10*ROW('Sanitation Data'!G120)),NA())</f>
        <v>#N/A</v>
      </c>
      <c r="AO126" s="83" t="e">
        <f ca="true">+IF(AND(ISNUMBER(OFFSET('Sanitation Data'!$G$12,0,10*ROW('Sanitation Data'!G120))),'Data Summary'!DD126="Yes"),OFFSET('Sanitation Data'!$G$12,0,10*ROW('Sanitation Data'!G120)),NA())</f>
        <v>#N/A</v>
      </c>
      <c r="AP126" s="83" t="e">
        <f ca="true">+IF(AND(ISNUMBER(OFFSET('Sanitation Data'!$H$4,0,10*ROW('Sanitation Data'!H120))),'Data Summary'!DE126="Yes"),100-OFFSET('Sanitation Data'!$H$4,0,10*ROW('Sanitation Data'!H120)),NA())</f>
        <v>#N/A</v>
      </c>
      <c r="AQ126" s="83" t="e">
        <f ca="true">+IF(AND(ISNUMBER(OFFSET('Sanitation Data'!$H$6,0,10*ROW('Sanitation Data'!H120))),'Data Summary'!DF126="Yes"),OFFSET('Sanitation Data'!$H$6,0,10*ROW('Sanitation Data'!H120)),NA())</f>
        <v>#N/A</v>
      </c>
      <c r="AR126" s="83" t="e">
        <f ca="true">+IF(AND(ISNUMBER(OFFSET('Sanitation Data'!$H$10,0,10*ROW('Sanitation Data'!H120))),'Data Summary'!DG126="Yes"),OFFSET('Sanitation Data'!$H$10,0,10*ROW('Sanitation Data'!H120)),NA())</f>
        <v>#N/A</v>
      </c>
      <c r="AS126" s="83" t="e">
        <f ca="true">+IF(AND(ISNUMBER(OFFSET('Sanitation Data'!$H$11,0,10*ROW('Sanitation Data'!H120))),'Data Summary'!DH126="Yes"),OFFSET('Sanitation Data'!$H$11,0,10*ROW('Sanitation Data'!H120)),NA())</f>
        <v>#N/A</v>
      </c>
      <c r="AT126" s="83" t="e">
        <f ca="true">+IF(AND(ISNUMBER(OFFSET('Sanitation Data'!$H$12,0,10*ROW('Sanitation Data'!H120))),'Data Summary'!DI126="Yes"),OFFSET('Sanitation Data'!$H$12,0,10*ROW('Sanitation Data'!H120)),NA())</f>
        <v>#N/A</v>
      </c>
      <c r="AU126" s="83" t="e">
        <f ca="true">+IF(AND(ISNUMBER(OFFSET('Sanitation Data'!$I$4,0,10*ROW('Sanitation Data'!I120))),'Data Summary'!DJ126="Yes"),100-OFFSET('Sanitation Data'!$I$4,0,10*ROW('Sanitation Data'!I120)),NA())</f>
        <v>#N/A</v>
      </c>
      <c r="AV126" s="83" t="e">
        <f ca="true">+IF(AND(ISNUMBER(OFFSET('Sanitation Data'!$I$6,0,10*ROW('Sanitation Data'!I120))),'Data Summary'!DK126="Yes"),OFFSET('Sanitation Data'!$I$6,0,10*ROW('Sanitation Data'!I120)),NA())</f>
        <v>#N/A</v>
      </c>
      <c r="AW126" s="83" t="e">
        <f ca="true">+IF(AND(ISNUMBER(OFFSET('Sanitation Data'!$I$10,0,10*ROW('Sanitation Data'!I120))),'Data Summary'!DL126="Yes"),OFFSET('Sanitation Data'!$I$10,0,10*ROW('Sanitation Data'!I120)),NA())</f>
        <v>#N/A</v>
      </c>
      <c r="AX126" s="83" t="e">
        <f ca="true">+IF(AND(ISNUMBER(OFFSET('Sanitation Data'!$I$11,0,10*ROW('Sanitation Data'!I120))),'Data Summary'!DM126="Yes"),OFFSET('Sanitation Data'!$I$11,0,10*ROW('Sanitation Data'!I120)),NA())</f>
        <v>#N/A</v>
      </c>
      <c r="AY126" s="83" t="e">
        <f ca="true">+IF(AND(ISNUMBER(OFFSET('Sanitation Data'!$I$12,0,10*ROW('Sanitation Data'!I120))),'Data Summary'!DN126="Yes"),OFFSET('Sanitation Data'!$I$12,0,10*ROW('Sanitation Data'!I120)),NA())</f>
        <v>#N/A</v>
      </c>
      <c r="AZ126" s="84" t="e">
        <f ca="true">+IF(AND(ISNUMBER(OFFSET('Hygiene Data'!$D$5,0,10*ROW('Hygiene Data'!D120))),'Data Summary'!DO126="Yes"),OFFSET('Hygiene Data'!$D$5,0,10*ROW('Hygiene Data'!D120)),NA())</f>
        <v>#N/A</v>
      </c>
      <c r="BA126" s="84" t="e">
        <f ca="true">+IF(AND(ISNUMBER(OFFSET('Hygiene Data'!$D$7,0,10*ROW('Hygiene Data'!D120))),'Data Summary'!DP126="Yes"),OFFSET('Hygiene Data'!$D$7,0,10*ROW('Hygiene Data'!D120)),NA())</f>
        <v>#N/A</v>
      </c>
      <c r="BB126" s="84" t="e">
        <f ca="true">+IF(AND(ISNUMBER(OFFSET('Hygiene Data'!$D$9,0,10*ROW('Hygiene Data'!D120))),'Data Summary'!DQ126="Yes"),OFFSET('Hygiene Data'!$D$9,0,10*ROW('Hygiene Data'!D120)),NA())</f>
        <v>#N/A</v>
      </c>
      <c r="BC126" s="84" t="e">
        <f ca="true">+IF(AND(ISNUMBER(OFFSET('Hygiene Data'!$E$5,0,10*ROW('Hygiene Data'!E120))),'Data Summary'!DR126="Yes"),OFFSET('Hygiene Data'!$E$5,0,10*ROW('Hygiene Data'!E120)),NA())</f>
        <v>#N/A</v>
      </c>
      <c r="BD126" s="84" t="e">
        <f ca="true">+IF(AND(ISNUMBER(OFFSET('Hygiene Data'!$E$7,0,10*ROW('Hygiene Data'!E120))),'Data Summary'!DS126="Yes"),OFFSET('Hygiene Data'!$E$7,0,10*ROW('Hygiene Data'!E120)),NA())</f>
        <v>#N/A</v>
      </c>
      <c r="BE126" s="84" t="e">
        <f ca="true">+IF(AND(ISNUMBER(OFFSET('Hygiene Data'!$E$9,0,10*ROW('Hygiene Data'!E120))),'Data Summary'!DT126="Yes"),OFFSET('Hygiene Data'!$E$9,0,10*ROW('Hygiene Data'!E120)),NA())</f>
        <v>#N/A</v>
      </c>
      <c r="BF126" s="84" t="e">
        <f ca="true">+IF(AND(ISNUMBER(OFFSET('Hygiene Data'!$F$5,0,10*ROW('Hygiene Data'!F120))),'Data Summary'!DU126="Yes"),OFFSET('Hygiene Data'!$F$5,0,10*ROW('Hygiene Data'!F120)),NA())</f>
        <v>#N/A</v>
      </c>
      <c r="BG126" s="84" t="e">
        <f ca="true">+IF(AND(ISNUMBER(OFFSET('Hygiene Data'!$F$7,0,10*ROW('Hygiene Data'!F120))),'Data Summary'!DV126="Yes"),OFFSET('Hygiene Data'!$F$7,0,10*ROW('Hygiene Data'!F120)),NA())</f>
        <v>#N/A</v>
      </c>
      <c r="BH126" s="84" t="e">
        <f ca="true">+IF(AND(ISNUMBER(OFFSET('Hygiene Data'!$F$9,0,10*ROW('Hygiene Data'!F120))),'Data Summary'!DW126="Yes"),OFFSET('Hygiene Data'!$F$9,0,10*ROW('Hygiene Data'!F120)),NA())</f>
        <v>#N/A</v>
      </c>
      <c r="BI126" s="84" t="e">
        <f ca="true">+IF(AND(ISNUMBER(OFFSET('Hygiene Data'!$G$5,0,10*ROW('Hygiene Data'!G120))),'Data Summary'!DX126="Yes"),OFFSET('Hygiene Data'!$G$5,0,10*ROW('Hygiene Data'!G120)),NA())</f>
        <v>#N/A</v>
      </c>
      <c r="BJ126" s="84" t="e">
        <f ca="true">+IF(AND(ISNUMBER(OFFSET('Hygiene Data'!$G$7,0,10*ROW('Hygiene Data'!G120))),'Data Summary'!DY126="Yes"),OFFSET('Hygiene Data'!$G$7,0,10*ROW('Hygiene Data'!G120)),NA())</f>
        <v>#N/A</v>
      </c>
      <c r="BK126" s="84" t="e">
        <f ca="true">+IF(AND(ISNUMBER(OFFSET('Hygiene Data'!$G$9,0,10*ROW('Hygiene Data'!G120))),'Data Summary'!DZ126="Yes"),OFFSET('Hygiene Data'!$G$9,0,10*ROW('Hygiene Data'!G120)),NA())</f>
        <v>#N/A</v>
      </c>
      <c r="BL126" s="84" t="e">
        <f ca="true">+IF(AND(ISNUMBER(OFFSET('Hygiene Data'!$H$5,0,10*ROW('Hygiene Data'!H120))),'Data Summary'!EA126="Yes"),OFFSET('Hygiene Data'!$H$5,0,10*ROW('Hygiene Data'!H120)),NA())</f>
        <v>#N/A</v>
      </c>
      <c r="BM126" s="84" t="e">
        <f ca="true">+IF(AND(ISNUMBER(OFFSET('Hygiene Data'!$H$7,0,10*ROW('Hygiene Data'!H120))),'Data Summary'!EB126="Yes"),OFFSET('Hygiene Data'!$H$7,0,10*ROW('Hygiene Data'!H120)),NA())</f>
        <v>#N/A</v>
      </c>
      <c r="BN126" s="84" t="e">
        <f ca="true">+IF(AND(ISNUMBER(OFFSET('Hygiene Data'!$H$9,0,10*ROW('Hygiene Data'!H120))),'Data Summary'!EC126="Yes"),OFFSET('Hygiene Data'!$H$9,0,10*ROW('Hygiene Data'!H120)),NA())</f>
        <v>#N/A</v>
      </c>
      <c r="BO126" s="84" t="e">
        <f ca="true">+IF(AND(ISNUMBER(OFFSET('Hygiene Data'!$I$5,0,10*ROW('Hygiene Data'!I120))),'Data Summary'!ED126="Yes"),OFFSET('Hygiene Data'!$I$5,0,10*ROW('Hygiene Data'!I120)),NA())</f>
        <v>#N/A</v>
      </c>
      <c r="BP126" s="84" t="e">
        <f ca="true">+IF(AND(ISNUMBER(OFFSET('Hygiene Data'!$I$7,0,10*ROW('Hygiene Data'!I120))),'Data Summary'!EE126="Yes"),OFFSET('Hygiene Data'!$I$7,0,10*ROW('Hygiene Data'!I120)),NA())</f>
        <v>#N/A</v>
      </c>
      <c r="BQ126" s="84" t="e">
        <f ca="true">+IF(AND(ISNUMBER(OFFSET('Hygiene Data'!$I$9,0,10*ROW('Hygiene Data'!I120))),'Data Summary'!EF126="Yes"),OFFSET('Hygiene Data'!$I$9,0,10*ROW('Hygiene Data'!I120)),NA())</f>
        <v>#N/A</v>
      </c>
    </row>
    <row xmlns:x14ac="http://schemas.microsoft.com/office/spreadsheetml/2009/9/ac" r="127" x14ac:dyDescent="0.2">
      <c r="A127" s="375" t="e">
        <f ca="true">+RIGHT('Data Summary'!A127,LEN('Data Summary'!A127)-9)</f>
        <v>#VALUE!</v>
      </c>
      <c r="B127" s="36" t="str">
        <f ca="true">+IF(ISTEXT('Data Summary'!B127),'Data Summary'!B127,"")</f>
        <v/>
      </c>
      <c r="C127" s="325" t="e">
        <f ca="true">+VALUE('Data Summary'!C127)</f>
        <v>#VALUE!</v>
      </c>
      <c r="D127" s="82" t="e">
        <f ca="true">+IF(AND(ISNUMBER(OFFSET('Water Data'!$D$4,0,10*ROW('Water Data'!D121))),'Data Summary'!BS127="Yes"),100-OFFSET('Water Data'!$D$4,0,10*ROW('Water Data'!D121)),NA())</f>
        <v>#N/A</v>
      </c>
      <c r="E127" s="82" t="e">
        <f ca="true">+IF(AND(ISNUMBER(OFFSET('Water Data'!$D$6,0,10*ROW('Water Data'!D121))),'Data Summary'!BT127="Yes"),OFFSET('Water Data'!$D$6,0,10*ROW('Water Data'!D121)),NA())</f>
        <v>#N/A</v>
      </c>
      <c r="F127" s="82" t="e">
        <f ca="true">+IF(AND(ISNUMBER(OFFSET('Water Data'!$D$9,0,10*ROW('Water Data'!D121))),'Data Summary'!BU127="Yes"),OFFSET('Water Data'!$D$9,0,10*ROW('Water Data'!D121)),NA())</f>
        <v>#N/A</v>
      </c>
      <c r="G127" s="82" t="e">
        <f ca="true">+IF(AND(ISNUMBER(OFFSET('Water Data'!$E$4,0,10*ROW('Water Data'!E121))),'Data Summary'!BV127="Yes"),100-OFFSET('Water Data'!$E$4,0,10*ROW('Water Data'!E121)),NA())</f>
        <v>#N/A</v>
      </c>
      <c r="H127" s="82" t="e">
        <f ca="true">+IF(AND(ISNUMBER(OFFSET('Water Data'!$E$6,0,10*ROW('Water Data'!E121))),'Data Summary'!BW127="Yes"),OFFSET('Water Data'!$E$6,0,10*ROW('Water Data'!E121)),NA())</f>
        <v>#N/A</v>
      </c>
      <c r="I127" s="82" t="e">
        <f ca="true">+IF(AND(ISNUMBER(OFFSET('Water Data'!$E$9,0,10*ROW('Water Data'!E121))),'Data Summary'!BX127="Yes"),OFFSET('Water Data'!$E$9,0,10*ROW('Water Data'!E121)),NA())</f>
        <v>#N/A</v>
      </c>
      <c r="J127" s="82" t="e">
        <f ca="true">+IF(AND(ISNUMBER(OFFSET('Water Data'!$F$4,0,10*ROW('Water Data'!F121))),'Data Summary'!BY127="Yes"),100-OFFSET('Water Data'!$F$4,0,10*ROW('Water Data'!F121)),NA())</f>
        <v>#N/A</v>
      </c>
      <c r="K127" s="82" t="e">
        <f ca="true">+IF(AND(ISNUMBER(OFFSET('Water Data'!$F$6,0,10*ROW('Water Data'!F121))),'Data Summary'!BZ127="Yes"),OFFSET('Water Data'!$F$6,0,10*ROW('Water Data'!F121)),NA())</f>
        <v>#N/A</v>
      </c>
      <c r="L127" s="82" t="e">
        <f ca="true">+IF(AND(ISNUMBER(OFFSET('Water Data'!$F$9,0,10*ROW('Water Data'!F121))),'Data Summary'!CA127="Yes"),OFFSET('Water Data'!$F$9,0,10*ROW('Water Data'!F121)),NA())</f>
        <v>#N/A</v>
      </c>
      <c r="M127" s="82" t="e">
        <f ca="true">+IF(AND(ISNUMBER(OFFSET('Water Data'!$G$4,0,10*ROW('Water Data'!G121))),'Data Summary'!CB127="Yes"),100-OFFSET('Water Data'!$G$4,0,10*ROW('Water Data'!G121)),NA())</f>
        <v>#N/A</v>
      </c>
      <c r="N127" s="82" t="e">
        <f ca="true">+IF(AND(ISNUMBER(OFFSET('Water Data'!$G$6,0,10*ROW('Water Data'!G121))),'Data Summary'!CC127="Yes"),OFFSET('Water Data'!$G$6,0,10*ROW('Water Data'!G121)),NA())</f>
        <v>#N/A</v>
      </c>
      <c r="O127" s="82" t="e">
        <f ca="true">+IF(AND(ISNUMBER(OFFSET('Water Data'!$G$9,0,10*ROW('Water Data'!G121))),'Data Summary'!CD127="Yes"),OFFSET('Water Data'!$G$9,0,10*ROW('Water Data'!G121)),NA())</f>
        <v>#N/A</v>
      </c>
      <c r="P127" s="82" t="e">
        <f ca="true">+IF(AND(ISNUMBER(OFFSET('Water Data'!$H$4,0,10*ROW('Water Data'!H121))),'Data Summary'!CE127="Yes"),100-OFFSET('Water Data'!$H$4,0,10*ROW('Water Data'!H121)),NA())</f>
        <v>#N/A</v>
      </c>
      <c r="Q127" s="82" t="e">
        <f ca="true">+IF(AND(ISNUMBER(OFFSET('Water Data'!$H$6,0,10*ROW('Water Data'!H121))),'Data Summary'!CF127="Yes"),OFFSET('Water Data'!$H$6,0,10*ROW('Water Data'!H121)),NA())</f>
        <v>#N/A</v>
      </c>
      <c r="R127" s="82" t="e">
        <f ca="true">+IF(AND(ISNUMBER(OFFSET('Water Data'!$H$9,0,10*ROW('Water Data'!H121))),'Data Summary'!CG127="Yes"),OFFSET('Water Data'!$H$9,0,10*ROW('Water Data'!H121)),NA())</f>
        <v>#N/A</v>
      </c>
      <c r="S127" s="82" t="e">
        <f ca="true">+IF(AND(ISNUMBER(OFFSET('Water Data'!$I$4,0,10*ROW('Water Data'!I121))),'Data Summary'!CH127="Yes"),100-OFFSET('Water Data'!$I$4,0,10*ROW('Water Data'!I121)),NA())</f>
        <v>#N/A</v>
      </c>
      <c r="T127" s="82" t="e">
        <f ca="true">+IF(AND(ISNUMBER(OFFSET('Water Data'!$I$6,0,10*ROW('Water Data'!I121))),'Data Summary'!CI127="Yes"),OFFSET('Water Data'!$I$6,0,10*ROW('Water Data'!I121)),NA())</f>
        <v>#N/A</v>
      </c>
      <c r="U127" s="82" t="e">
        <f ca="true">+IF(AND(ISNUMBER(OFFSET('Water Data'!$I$9,0,10*ROW('Water Data'!I121))),'Data Summary'!CJ127="Yes"),OFFSET('Water Data'!$I$9,0,10*ROW('Water Data'!I121)),NA())</f>
        <v>#N/A</v>
      </c>
      <c r="V127" s="83" t="e">
        <f ca="true">+IF(AND(ISNUMBER(OFFSET('Sanitation Data'!$D$4,0,10*ROW('Sanitation Data'!D121))),'Data Summary'!CK127="Yes"),100-OFFSET('Sanitation Data'!$D$4,0,10*ROW('Sanitation Data'!D121)),NA())</f>
        <v>#N/A</v>
      </c>
      <c r="W127" s="83" t="e">
        <f ca="true">+IF(AND(ISNUMBER(OFFSET('Sanitation Data'!$D$6,0,10*ROW('Sanitation Data'!D121))),'Data Summary'!CL127="Yes"),OFFSET('Sanitation Data'!$D$6,0,10*ROW('Sanitation Data'!D121)),NA())</f>
        <v>#N/A</v>
      </c>
      <c r="X127" s="83" t="e">
        <f ca="true">+IF(AND(ISNUMBER(OFFSET('Sanitation Data'!$D$10,0,10*ROW('Sanitation Data'!D121))),'Data Summary'!CM127="Yes"),OFFSET('Sanitation Data'!$D$10,0,10*ROW('Sanitation Data'!D121)),NA())</f>
        <v>#N/A</v>
      </c>
      <c r="Y127" s="83" t="e">
        <f ca="true">+IF(AND(ISNUMBER(OFFSET('Sanitation Data'!$D$11,0,10*ROW('Sanitation Data'!D121))),'Data Summary'!CN127="Yes"),OFFSET('Sanitation Data'!$D$11,0,10*ROW('Sanitation Data'!D121)),NA())</f>
        <v>#N/A</v>
      </c>
      <c r="Z127" s="83" t="e">
        <f ca="true">+IF(AND(ISNUMBER(OFFSET('Sanitation Data'!$D$12,0,10*ROW('Sanitation Data'!D121))),'Data Summary'!CO127="Yes"),OFFSET('Sanitation Data'!$D$12,0,10*ROW('Sanitation Data'!D121)),NA())</f>
        <v>#N/A</v>
      </c>
      <c r="AA127" s="83" t="e">
        <f ca="true">+IF(AND(ISNUMBER(OFFSET('Sanitation Data'!$E$4,0,10*ROW('Sanitation Data'!E121))),'Data Summary'!CP127="Yes"),100-OFFSET('Sanitation Data'!$E$4,0,10*ROW('Sanitation Data'!E121)),NA())</f>
        <v>#N/A</v>
      </c>
      <c r="AB127" s="83" t="e">
        <f ca="true">+IF(AND(ISNUMBER(OFFSET('Sanitation Data'!$E$6,0,10*ROW('Sanitation Data'!E121))),'Data Summary'!CQ127="Yes"),OFFSET('Sanitation Data'!$E$6,0,10*ROW('Sanitation Data'!E121)),NA())</f>
        <v>#N/A</v>
      </c>
      <c r="AC127" s="83" t="e">
        <f ca="true">+IF(AND(ISNUMBER(OFFSET('Sanitation Data'!$E$10,0,10*ROW('Sanitation Data'!E121))),'Data Summary'!CR127="Yes"),OFFSET('Sanitation Data'!$E$10,0,10*ROW('Sanitation Data'!E121)),NA())</f>
        <v>#N/A</v>
      </c>
      <c r="AD127" s="83" t="e">
        <f ca="true">+IF(AND(ISNUMBER(OFFSET('Sanitation Data'!$E$11,0,10*ROW('Sanitation Data'!E121))),'Data Summary'!CS127="Yes"),OFFSET('Sanitation Data'!$E$11,0,10*ROW('Sanitation Data'!E121)),NA())</f>
        <v>#N/A</v>
      </c>
      <c r="AE127" s="83" t="e">
        <f ca="true">+IF(AND(ISNUMBER(OFFSET('Sanitation Data'!$E$12,0,10*ROW('Sanitation Data'!E121))),'Data Summary'!CT127="Yes"),OFFSET('Sanitation Data'!$E$12,0,10*ROW('Sanitation Data'!E121)),NA())</f>
        <v>#N/A</v>
      </c>
      <c r="AF127" s="83" t="e">
        <f ca="true">+IF(AND(ISNUMBER(OFFSET('Sanitation Data'!$F$4,0,10*ROW('Sanitation Data'!F121))),'Data Summary'!CU127="Yes"),100-OFFSET('Sanitation Data'!$F$4,0,10*ROW('Sanitation Data'!F121)),NA())</f>
        <v>#N/A</v>
      </c>
      <c r="AG127" s="83" t="e">
        <f ca="true">+IF(AND(ISNUMBER(OFFSET('Sanitation Data'!$F$6,0,10*ROW('Sanitation Data'!F121))),'Data Summary'!CV127="Yes"),OFFSET('Sanitation Data'!$F$6,0,10*ROW('Sanitation Data'!F121)),NA())</f>
        <v>#N/A</v>
      </c>
      <c r="AH127" s="83" t="e">
        <f ca="true">+IF(AND(ISNUMBER(OFFSET('Sanitation Data'!$F$10,0,10*ROW('Sanitation Data'!F121))),'Data Summary'!CW127="Yes"),OFFSET('Sanitation Data'!$F$10,0,10*ROW('Sanitation Data'!F121)),NA())</f>
        <v>#N/A</v>
      </c>
      <c r="AI127" s="83" t="e">
        <f ca="true">+IF(AND(ISNUMBER(OFFSET('Sanitation Data'!$F$11,0,10*ROW('Sanitation Data'!F121))),'Data Summary'!CX127="Yes"),OFFSET('Sanitation Data'!$F$11,0,10*ROW('Sanitation Data'!F121)),NA())</f>
        <v>#N/A</v>
      </c>
      <c r="AJ127" s="83" t="e">
        <f ca="true">+IF(AND(ISNUMBER(OFFSET('Sanitation Data'!$F$12,0,10*ROW('Sanitation Data'!F121))),'Data Summary'!CY127="Yes"),OFFSET('Sanitation Data'!$F$12,0,10*ROW('Sanitation Data'!F121)),NA())</f>
        <v>#N/A</v>
      </c>
      <c r="AK127" s="83" t="e">
        <f ca="true">+IF(AND(ISNUMBER(OFFSET('Sanitation Data'!$G$4,0,10*ROW('Sanitation Data'!G121))),'Data Summary'!CZ127="Yes"),100-OFFSET('Sanitation Data'!$G$4,0,10*ROW('Sanitation Data'!G121)),NA())</f>
        <v>#N/A</v>
      </c>
      <c r="AL127" s="83" t="e">
        <f ca="true">+IF(AND(ISNUMBER(OFFSET('Sanitation Data'!$G$6,0,10*ROW('Sanitation Data'!G121))),'Data Summary'!DA127="Yes"),OFFSET('Sanitation Data'!$G$6,0,10*ROW('Sanitation Data'!G121)),NA())</f>
        <v>#N/A</v>
      </c>
      <c r="AM127" s="83" t="e">
        <f ca="true">+IF(AND(ISNUMBER(OFFSET('Sanitation Data'!$G$10,0,10*ROW('Sanitation Data'!G121))),'Data Summary'!DB127="Yes"),OFFSET('Sanitation Data'!$G$10,0,10*ROW('Sanitation Data'!G121)),NA())</f>
        <v>#N/A</v>
      </c>
      <c r="AN127" s="83" t="e">
        <f ca="true">+IF(AND(ISNUMBER(OFFSET('Sanitation Data'!$G$11,0,10*ROW('Sanitation Data'!G121))),'Data Summary'!DC127="Yes"),OFFSET('Sanitation Data'!$G$11,0,10*ROW('Sanitation Data'!G121)),NA())</f>
        <v>#N/A</v>
      </c>
      <c r="AO127" s="83" t="e">
        <f ca="true">+IF(AND(ISNUMBER(OFFSET('Sanitation Data'!$G$12,0,10*ROW('Sanitation Data'!G121))),'Data Summary'!DD127="Yes"),OFFSET('Sanitation Data'!$G$12,0,10*ROW('Sanitation Data'!G121)),NA())</f>
        <v>#N/A</v>
      </c>
      <c r="AP127" s="83" t="e">
        <f ca="true">+IF(AND(ISNUMBER(OFFSET('Sanitation Data'!$H$4,0,10*ROW('Sanitation Data'!H121))),'Data Summary'!DE127="Yes"),100-OFFSET('Sanitation Data'!$H$4,0,10*ROW('Sanitation Data'!H121)),NA())</f>
        <v>#N/A</v>
      </c>
      <c r="AQ127" s="83" t="e">
        <f ca="true">+IF(AND(ISNUMBER(OFFSET('Sanitation Data'!$H$6,0,10*ROW('Sanitation Data'!H121))),'Data Summary'!DF127="Yes"),OFFSET('Sanitation Data'!$H$6,0,10*ROW('Sanitation Data'!H121)),NA())</f>
        <v>#N/A</v>
      </c>
      <c r="AR127" s="83" t="e">
        <f ca="true">+IF(AND(ISNUMBER(OFFSET('Sanitation Data'!$H$10,0,10*ROW('Sanitation Data'!H121))),'Data Summary'!DG127="Yes"),OFFSET('Sanitation Data'!$H$10,0,10*ROW('Sanitation Data'!H121)),NA())</f>
        <v>#N/A</v>
      </c>
      <c r="AS127" s="83" t="e">
        <f ca="true">+IF(AND(ISNUMBER(OFFSET('Sanitation Data'!$H$11,0,10*ROW('Sanitation Data'!H121))),'Data Summary'!DH127="Yes"),OFFSET('Sanitation Data'!$H$11,0,10*ROW('Sanitation Data'!H121)),NA())</f>
        <v>#N/A</v>
      </c>
      <c r="AT127" s="83" t="e">
        <f ca="true">+IF(AND(ISNUMBER(OFFSET('Sanitation Data'!$H$12,0,10*ROW('Sanitation Data'!H121))),'Data Summary'!DI127="Yes"),OFFSET('Sanitation Data'!$H$12,0,10*ROW('Sanitation Data'!H121)),NA())</f>
        <v>#N/A</v>
      </c>
      <c r="AU127" s="83" t="e">
        <f ca="true">+IF(AND(ISNUMBER(OFFSET('Sanitation Data'!$I$4,0,10*ROW('Sanitation Data'!I121))),'Data Summary'!DJ127="Yes"),100-OFFSET('Sanitation Data'!$I$4,0,10*ROW('Sanitation Data'!I121)),NA())</f>
        <v>#N/A</v>
      </c>
      <c r="AV127" s="83" t="e">
        <f ca="true">+IF(AND(ISNUMBER(OFFSET('Sanitation Data'!$I$6,0,10*ROW('Sanitation Data'!I121))),'Data Summary'!DK127="Yes"),OFFSET('Sanitation Data'!$I$6,0,10*ROW('Sanitation Data'!I121)),NA())</f>
        <v>#N/A</v>
      </c>
      <c r="AW127" s="83" t="e">
        <f ca="true">+IF(AND(ISNUMBER(OFFSET('Sanitation Data'!$I$10,0,10*ROW('Sanitation Data'!I121))),'Data Summary'!DL127="Yes"),OFFSET('Sanitation Data'!$I$10,0,10*ROW('Sanitation Data'!I121)),NA())</f>
        <v>#N/A</v>
      </c>
      <c r="AX127" s="83" t="e">
        <f ca="true">+IF(AND(ISNUMBER(OFFSET('Sanitation Data'!$I$11,0,10*ROW('Sanitation Data'!I121))),'Data Summary'!DM127="Yes"),OFFSET('Sanitation Data'!$I$11,0,10*ROW('Sanitation Data'!I121)),NA())</f>
        <v>#N/A</v>
      </c>
      <c r="AY127" s="83" t="e">
        <f ca="true">+IF(AND(ISNUMBER(OFFSET('Sanitation Data'!$I$12,0,10*ROW('Sanitation Data'!I121))),'Data Summary'!DN127="Yes"),OFFSET('Sanitation Data'!$I$12,0,10*ROW('Sanitation Data'!I121)),NA())</f>
        <v>#N/A</v>
      </c>
      <c r="AZ127" s="84" t="e">
        <f ca="true">+IF(AND(ISNUMBER(OFFSET('Hygiene Data'!$D$5,0,10*ROW('Hygiene Data'!D121))),'Data Summary'!DO127="Yes"),OFFSET('Hygiene Data'!$D$5,0,10*ROW('Hygiene Data'!D121)),NA())</f>
        <v>#N/A</v>
      </c>
      <c r="BA127" s="84" t="e">
        <f ca="true">+IF(AND(ISNUMBER(OFFSET('Hygiene Data'!$D$7,0,10*ROW('Hygiene Data'!D121))),'Data Summary'!DP127="Yes"),OFFSET('Hygiene Data'!$D$7,0,10*ROW('Hygiene Data'!D121)),NA())</f>
        <v>#N/A</v>
      </c>
      <c r="BB127" s="84" t="e">
        <f ca="true">+IF(AND(ISNUMBER(OFFSET('Hygiene Data'!$D$9,0,10*ROW('Hygiene Data'!D121))),'Data Summary'!DQ127="Yes"),OFFSET('Hygiene Data'!$D$9,0,10*ROW('Hygiene Data'!D121)),NA())</f>
        <v>#N/A</v>
      </c>
      <c r="BC127" s="84" t="e">
        <f ca="true">+IF(AND(ISNUMBER(OFFSET('Hygiene Data'!$E$5,0,10*ROW('Hygiene Data'!E121))),'Data Summary'!DR127="Yes"),OFFSET('Hygiene Data'!$E$5,0,10*ROW('Hygiene Data'!E121)),NA())</f>
        <v>#N/A</v>
      </c>
      <c r="BD127" s="84" t="e">
        <f ca="true">+IF(AND(ISNUMBER(OFFSET('Hygiene Data'!$E$7,0,10*ROW('Hygiene Data'!E121))),'Data Summary'!DS127="Yes"),OFFSET('Hygiene Data'!$E$7,0,10*ROW('Hygiene Data'!E121)),NA())</f>
        <v>#N/A</v>
      </c>
      <c r="BE127" s="84" t="e">
        <f ca="true">+IF(AND(ISNUMBER(OFFSET('Hygiene Data'!$E$9,0,10*ROW('Hygiene Data'!E121))),'Data Summary'!DT127="Yes"),OFFSET('Hygiene Data'!$E$9,0,10*ROW('Hygiene Data'!E121)),NA())</f>
        <v>#N/A</v>
      </c>
      <c r="BF127" s="84" t="e">
        <f ca="true">+IF(AND(ISNUMBER(OFFSET('Hygiene Data'!$F$5,0,10*ROW('Hygiene Data'!F121))),'Data Summary'!DU127="Yes"),OFFSET('Hygiene Data'!$F$5,0,10*ROW('Hygiene Data'!F121)),NA())</f>
        <v>#N/A</v>
      </c>
      <c r="BG127" s="84" t="e">
        <f ca="true">+IF(AND(ISNUMBER(OFFSET('Hygiene Data'!$F$7,0,10*ROW('Hygiene Data'!F121))),'Data Summary'!DV127="Yes"),OFFSET('Hygiene Data'!$F$7,0,10*ROW('Hygiene Data'!F121)),NA())</f>
        <v>#N/A</v>
      </c>
      <c r="BH127" s="84" t="e">
        <f ca="true">+IF(AND(ISNUMBER(OFFSET('Hygiene Data'!$F$9,0,10*ROW('Hygiene Data'!F121))),'Data Summary'!DW127="Yes"),OFFSET('Hygiene Data'!$F$9,0,10*ROW('Hygiene Data'!F121)),NA())</f>
        <v>#N/A</v>
      </c>
      <c r="BI127" s="84" t="e">
        <f ca="true">+IF(AND(ISNUMBER(OFFSET('Hygiene Data'!$G$5,0,10*ROW('Hygiene Data'!G121))),'Data Summary'!DX127="Yes"),OFFSET('Hygiene Data'!$G$5,0,10*ROW('Hygiene Data'!G121)),NA())</f>
        <v>#N/A</v>
      </c>
      <c r="BJ127" s="84" t="e">
        <f ca="true">+IF(AND(ISNUMBER(OFFSET('Hygiene Data'!$G$7,0,10*ROW('Hygiene Data'!G121))),'Data Summary'!DY127="Yes"),OFFSET('Hygiene Data'!$G$7,0,10*ROW('Hygiene Data'!G121)),NA())</f>
        <v>#N/A</v>
      </c>
      <c r="BK127" s="84" t="e">
        <f ca="true">+IF(AND(ISNUMBER(OFFSET('Hygiene Data'!$G$9,0,10*ROW('Hygiene Data'!G121))),'Data Summary'!DZ127="Yes"),OFFSET('Hygiene Data'!$G$9,0,10*ROW('Hygiene Data'!G121)),NA())</f>
        <v>#N/A</v>
      </c>
      <c r="BL127" s="84" t="e">
        <f ca="true">+IF(AND(ISNUMBER(OFFSET('Hygiene Data'!$H$5,0,10*ROW('Hygiene Data'!H121))),'Data Summary'!EA127="Yes"),OFFSET('Hygiene Data'!$H$5,0,10*ROW('Hygiene Data'!H121)),NA())</f>
        <v>#N/A</v>
      </c>
      <c r="BM127" s="84" t="e">
        <f ca="true">+IF(AND(ISNUMBER(OFFSET('Hygiene Data'!$H$7,0,10*ROW('Hygiene Data'!H121))),'Data Summary'!EB127="Yes"),OFFSET('Hygiene Data'!$H$7,0,10*ROW('Hygiene Data'!H121)),NA())</f>
        <v>#N/A</v>
      </c>
      <c r="BN127" s="84" t="e">
        <f ca="true">+IF(AND(ISNUMBER(OFFSET('Hygiene Data'!$H$9,0,10*ROW('Hygiene Data'!H121))),'Data Summary'!EC127="Yes"),OFFSET('Hygiene Data'!$H$9,0,10*ROW('Hygiene Data'!H121)),NA())</f>
        <v>#N/A</v>
      </c>
      <c r="BO127" s="84" t="e">
        <f ca="true">+IF(AND(ISNUMBER(OFFSET('Hygiene Data'!$I$5,0,10*ROW('Hygiene Data'!I121))),'Data Summary'!ED127="Yes"),OFFSET('Hygiene Data'!$I$5,0,10*ROW('Hygiene Data'!I121)),NA())</f>
        <v>#N/A</v>
      </c>
      <c r="BP127" s="84" t="e">
        <f ca="true">+IF(AND(ISNUMBER(OFFSET('Hygiene Data'!$I$7,0,10*ROW('Hygiene Data'!I121))),'Data Summary'!EE127="Yes"),OFFSET('Hygiene Data'!$I$7,0,10*ROW('Hygiene Data'!I121)),NA())</f>
        <v>#N/A</v>
      </c>
      <c r="BQ127" s="84" t="e">
        <f ca="true">+IF(AND(ISNUMBER(OFFSET('Hygiene Data'!$I$9,0,10*ROW('Hygiene Data'!I121))),'Data Summary'!EF127="Yes"),OFFSET('Hygiene Data'!$I$9,0,10*ROW('Hygiene Data'!I121)),NA())</f>
        <v>#N/A</v>
      </c>
    </row>
    <row xmlns:x14ac="http://schemas.microsoft.com/office/spreadsheetml/2009/9/ac" r="128" x14ac:dyDescent="0.2">
      <c r="A128" s="375" t="e">
        <f ca="true">+RIGHT('Data Summary'!A128,LEN('Data Summary'!A128)-9)</f>
        <v>#VALUE!</v>
      </c>
      <c r="B128" s="36" t="str">
        <f ca="true">+IF(ISTEXT('Data Summary'!B128),'Data Summary'!B128,"")</f>
        <v/>
      </c>
      <c r="C128" s="325" t="e">
        <f ca="true">+VALUE('Data Summary'!C128)</f>
        <v>#VALUE!</v>
      </c>
      <c r="D128" s="82" t="e">
        <f ca="true">+IF(AND(ISNUMBER(OFFSET('Water Data'!$D$4,0,10*ROW('Water Data'!D122))),'Data Summary'!BS128="Yes"),100-OFFSET('Water Data'!$D$4,0,10*ROW('Water Data'!D122)),NA())</f>
        <v>#N/A</v>
      </c>
      <c r="E128" s="82" t="e">
        <f ca="true">+IF(AND(ISNUMBER(OFFSET('Water Data'!$D$6,0,10*ROW('Water Data'!D122))),'Data Summary'!BT128="Yes"),OFFSET('Water Data'!$D$6,0,10*ROW('Water Data'!D122)),NA())</f>
        <v>#N/A</v>
      </c>
      <c r="F128" s="82" t="e">
        <f ca="true">+IF(AND(ISNUMBER(OFFSET('Water Data'!$D$9,0,10*ROW('Water Data'!D122))),'Data Summary'!BU128="Yes"),OFFSET('Water Data'!$D$9,0,10*ROW('Water Data'!D122)),NA())</f>
        <v>#N/A</v>
      </c>
      <c r="G128" s="82" t="e">
        <f ca="true">+IF(AND(ISNUMBER(OFFSET('Water Data'!$E$4,0,10*ROW('Water Data'!E122))),'Data Summary'!BV128="Yes"),100-OFFSET('Water Data'!$E$4,0,10*ROW('Water Data'!E122)),NA())</f>
        <v>#N/A</v>
      </c>
      <c r="H128" s="82" t="e">
        <f ca="true">+IF(AND(ISNUMBER(OFFSET('Water Data'!$E$6,0,10*ROW('Water Data'!E122))),'Data Summary'!BW128="Yes"),OFFSET('Water Data'!$E$6,0,10*ROW('Water Data'!E122)),NA())</f>
        <v>#N/A</v>
      </c>
      <c r="I128" s="82" t="e">
        <f ca="true">+IF(AND(ISNUMBER(OFFSET('Water Data'!$E$9,0,10*ROW('Water Data'!E122))),'Data Summary'!BX128="Yes"),OFFSET('Water Data'!$E$9,0,10*ROW('Water Data'!E122)),NA())</f>
        <v>#N/A</v>
      </c>
      <c r="J128" s="82" t="e">
        <f ca="true">+IF(AND(ISNUMBER(OFFSET('Water Data'!$F$4,0,10*ROW('Water Data'!F122))),'Data Summary'!BY128="Yes"),100-OFFSET('Water Data'!$F$4,0,10*ROW('Water Data'!F122)),NA())</f>
        <v>#N/A</v>
      </c>
      <c r="K128" s="82" t="e">
        <f ca="true">+IF(AND(ISNUMBER(OFFSET('Water Data'!$F$6,0,10*ROW('Water Data'!F122))),'Data Summary'!BZ128="Yes"),OFFSET('Water Data'!$F$6,0,10*ROW('Water Data'!F122)),NA())</f>
        <v>#N/A</v>
      </c>
      <c r="L128" s="82" t="e">
        <f ca="true">+IF(AND(ISNUMBER(OFFSET('Water Data'!$F$9,0,10*ROW('Water Data'!F122))),'Data Summary'!CA128="Yes"),OFFSET('Water Data'!$F$9,0,10*ROW('Water Data'!F122)),NA())</f>
        <v>#N/A</v>
      </c>
      <c r="M128" s="82" t="e">
        <f ca="true">+IF(AND(ISNUMBER(OFFSET('Water Data'!$G$4,0,10*ROW('Water Data'!G122))),'Data Summary'!CB128="Yes"),100-OFFSET('Water Data'!$G$4,0,10*ROW('Water Data'!G122)),NA())</f>
        <v>#N/A</v>
      </c>
      <c r="N128" s="82" t="e">
        <f ca="true">+IF(AND(ISNUMBER(OFFSET('Water Data'!$G$6,0,10*ROW('Water Data'!G122))),'Data Summary'!CC128="Yes"),OFFSET('Water Data'!$G$6,0,10*ROW('Water Data'!G122)),NA())</f>
        <v>#N/A</v>
      </c>
      <c r="O128" s="82" t="e">
        <f ca="true">+IF(AND(ISNUMBER(OFFSET('Water Data'!$G$9,0,10*ROW('Water Data'!G122))),'Data Summary'!CD128="Yes"),OFFSET('Water Data'!$G$9,0,10*ROW('Water Data'!G122)),NA())</f>
        <v>#N/A</v>
      </c>
      <c r="P128" s="82" t="e">
        <f ca="true">+IF(AND(ISNUMBER(OFFSET('Water Data'!$H$4,0,10*ROW('Water Data'!H122))),'Data Summary'!CE128="Yes"),100-OFFSET('Water Data'!$H$4,0,10*ROW('Water Data'!H122)),NA())</f>
        <v>#N/A</v>
      </c>
      <c r="Q128" s="82" t="e">
        <f ca="true">+IF(AND(ISNUMBER(OFFSET('Water Data'!$H$6,0,10*ROW('Water Data'!H122))),'Data Summary'!CF128="Yes"),OFFSET('Water Data'!$H$6,0,10*ROW('Water Data'!H122)),NA())</f>
        <v>#N/A</v>
      </c>
      <c r="R128" s="82" t="e">
        <f ca="true">+IF(AND(ISNUMBER(OFFSET('Water Data'!$H$9,0,10*ROW('Water Data'!H122))),'Data Summary'!CG128="Yes"),OFFSET('Water Data'!$H$9,0,10*ROW('Water Data'!H122)),NA())</f>
        <v>#N/A</v>
      </c>
      <c r="S128" s="82" t="e">
        <f ca="true">+IF(AND(ISNUMBER(OFFSET('Water Data'!$I$4,0,10*ROW('Water Data'!I122))),'Data Summary'!CH128="Yes"),100-OFFSET('Water Data'!$I$4,0,10*ROW('Water Data'!I122)),NA())</f>
        <v>#N/A</v>
      </c>
      <c r="T128" s="82" t="e">
        <f ca="true">+IF(AND(ISNUMBER(OFFSET('Water Data'!$I$6,0,10*ROW('Water Data'!I122))),'Data Summary'!CI128="Yes"),OFFSET('Water Data'!$I$6,0,10*ROW('Water Data'!I122)),NA())</f>
        <v>#N/A</v>
      </c>
      <c r="U128" s="82" t="e">
        <f ca="true">+IF(AND(ISNUMBER(OFFSET('Water Data'!$I$9,0,10*ROW('Water Data'!I122))),'Data Summary'!CJ128="Yes"),OFFSET('Water Data'!$I$9,0,10*ROW('Water Data'!I122)),NA())</f>
        <v>#N/A</v>
      </c>
      <c r="V128" s="83" t="e">
        <f ca="true">+IF(AND(ISNUMBER(OFFSET('Sanitation Data'!$D$4,0,10*ROW('Sanitation Data'!D122))),'Data Summary'!CK128="Yes"),100-OFFSET('Sanitation Data'!$D$4,0,10*ROW('Sanitation Data'!D122)),NA())</f>
        <v>#N/A</v>
      </c>
      <c r="W128" s="83" t="e">
        <f ca="true">+IF(AND(ISNUMBER(OFFSET('Sanitation Data'!$D$6,0,10*ROW('Sanitation Data'!D122))),'Data Summary'!CL128="Yes"),OFFSET('Sanitation Data'!$D$6,0,10*ROW('Sanitation Data'!D122)),NA())</f>
        <v>#N/A</v>
      </c>
      <c r="X128" s="83" t="e">
        <f ca="true">+IF(AND(ISNUMBER(OFFSET('Sanitation Data'!$D$10,0,10*ROW('Sanitation Data'!D122))),'Data Summary'!CM128="Yes"),OFFSET('Sanitation Data'!$D$10,0,10*ROW('Sanitation Data'!D122)),NA())</f>
        <v>#N/A</v>
      </c>
      <c r="Y128" s="83" t="e">
        <f ca="true">+IF(AND(ISNUMBER(OFFSET('Sanitation Data'!$D$11,0,10*ROW('Sanitation Data'!D122))),'Data Summary'!CN128="Yes"),OFFSET('Sanitation Data'!$D$11,0,10*ROW('Sanitation Data'!D122)),NA())</f>
        <v>#N/A</v>
      </c>
      <c r="Z128" s="83" t="e">
        <f ca="true">+IF(AND(ISNUMBER(OFFSET('Sanitation Data'!$D$12,0,10*ROW('Sanitation Data'!D122))),'Data Summary'!CO128="Yes"),OFFSET('Sanitation Data'!$D$12,0,10*ROW('Sanitation Data'!D122)),NA())</f>
        <v>#N/A</v>
      </c>
      <c r="AA128" s="83" t="e">
        <f ca="true">+IF(AND(ISNUMBER(OFFSET('Sanitation Data'!$E$4,0,10*ROW('Sanitation Data'!E122))),'Data Summary'!CP128="Yes"),100-OFFSET('Sanitation Data'!$E$4,0,10*ROW('Sanitation Data'!E122)),NA())</f>
        <v>#N/A</v>
      </c>
      <c r="AB128" s="83" t="e">
        <f ca="true">+IF(AND(ISNUMBER(OFFSET('Sanitation Data'!$E$6,0,10*ROW('Sanitation Data'!E122))),'Data Summary'!CQ128="Yes"),OFFSET('Sanitation Data'!$E$6,0,10*ROW('Sanitation Data'!E122)),NA())</f>
        <v>#N/A</v>
      </c>
      <c r="AC128" s="83" t="e">
        <f ca="true">+IF(AND(ISNUMBER(OFFSET('Sanitation Data'!$E$10,0,10*ROW('Sanitation Data'!E122))),'Data Summary'!CR128="Yes"),OFFSET('Sanitation Data'!$E$10,0,10*ROW('Sanitation Data'!E122)),NA())</f>
        <v>#N/A</v>
      </c>
      <c r="AD128" s="83" t="e">
        <f ca="true">+IF(AND(ISNUMBER(OFFSET('Sanitation Data'!$E$11,0,10*ROW('Sanitation Data'!E122))),'Data Summary'!CS128="Yes"),OFFSET('Sanitation Data'!$E$11,0,10*ROW('Sanitation Data'!E122)),NA())</f>
        <v>#N/A</v>
      </c>
      <c r="AE128" s="83" t="e">
        <f ca="true">+IF(AND(ISNUMBER(OFFSET('Sanitation Data'!$E$12,0,10*ROW('Sanitation Data'!E122))),'Data Summary'!CT128="Yes"),OFFSET('Sanitation Data'!$E$12,0,10*ROW('Sanitation Data'!E122)),NA())</f>
        <v>#N/A</v>
      </c>
      <c r="AF128" s="83" t="e">
        <f ca="true">+IF(AND(ISNUMBER(OFFSET('Sanitation Data'!$F$4,0,10*ROW('Sanitation Data'!F122))),'Data Summary'!CU128="Yes"),100-OFFSET('Sanitation Data'!$F$4,0,10*ROW('Sanitation Data'!F122)),NA())</f>
        <v>#N/A</v>
      </c>
      <c r="AG128" s="83" t="e">
        <f ca="true">+IF(AND(ISNUMBER(OFFSET('Sanitation Data'!$F$6,0,10*ROW('Sanitation Data'!F122))),'Data Summary'!CV128="Yes"),OFFSET('Sanitation Data'!$F$6,0,10*ROW('Sanitation Data'!F122)),NA())</f>
        <v>#N/A</v>
      </c>
      <c r="AH128" s="83" t="e">
        <f ca="true">+IF(AND(ISNUMBER(OFFSET('Sanitation Data'!$F$10,0,10*ROW('Sanitation Data'!F122))),'Data Summary'!CW128="Yes"),OFFSET('Sanitation Data'!$F$10,0,10*ROW('Sanitation Data'!F122)),NA())</f>
        <v>#N/A</v>
      </c>
      <c r="AI128" s="83" t="e">
        <f ca="true">+IF(AND(ISNUMBER(OFFSET('Sanitation Data'!$F$11,0,10*ROW('Sanitation Data'!F122))),'Data Summary'!CX128="Yes"),OFFSET('Sanitation Data'!$F$11,0,10*ROW('Sanitation Data'!F122)),NA())</f>
        <v>#N/A</v>
      </c>
      <c r="AJ128" s="83" t="e">
        <f ca="true">+IF(AND(ISNUMBER(OFFSET('Sanitation Data'!$F$12,0,10*ROW('Sanitation Data'!F122))),'Data Summary'!CY128="Yes"),OFFSET('Sanitation Data'!$F$12,0,10*ROW('Sanitation Data'!F122)),NA())</f>
        <v>#N/A</v>
      </c>
      <c r="AK128" s="83" t="e">
        <f ca="true">+IF(AND(ISNUMBER(OFFSET('Sanitation Data'!$G$4,0,10*ROW('Sanitation Data'!G122))),'Data Summary'!CZ128="Yes"),100-OFFSET('Sanitation Data'!$G$4,0,10*ROW('Sanitation Data'!G122)),NA())</f>
        <v>#N/A</v>
      </c>
      <c r="AL128" s="83" t="e">
        <f ca="true">+IF(AND(ISNUMBER(OFFSET('Sanitation Data'!$G$6,0,10*ROW('Sanitation Data'!G122))),'Data Summary'!DA128="Yes"),OFFSET('Sanitation Data'!$G$6,0,10*ROW('Sanitation Data'!G122)),NA())</f>
        <v>#N/A</v>
      </c>
      <c r="AM128" s="83" t="e">
        <f ca="true">+IF(AND(ISNUMBER(OFFSET('Sanitation Data'!$G$10,0,10*ROW('Sanitation Data'!G122))),'Data Summary'!DB128="Yes"),OFFSET('Sanitation Data'!$G$10,0,10*ROW('Sanitation Data'!G122)),NA())</f>
        <v>#N/A</v>
      </c>
      <c r="AN128" s="83" t="e">
        <f ca="true">+IF(AND(ISNUMBER(OFFSET('Sanitation Data'!$G$11,0,10*ROW('Sanitation Data'!G122))),'Data Summary'!DC128="Yes"),OFFSET('Sanitation Data'!$G$11,0,10*ROW('Sanitation Data'!G122)),NA())</f>
        <v>#N/A</v>
      </c>
      <c r="AO128" s="83" t="e">
        <f ca="true">+IF(AND(ISNUMBER(OFFSET('Sanitation Data'!$G$12,0,10*ROW('Sanitation Data'!G122))),'Data Summary'!DD128="Yes"),OFFSET('Sanitation Data'!$G$12,0,10*ROW('Sanitation Data'!G122)),NA())</f>
        <v>#N/A</v>
      </c>
      <c r="AP128" s="83" t="e">
        <f ca="true">+IF(AND(ISNUMBER(OFFSET('Sanitation Data'!$H$4,0,10*ROW('Sanitation Data'!H122))),'Data Summary'!DE128="Yes"),100-OFFSET('Sanitation Data'!$H$4,0,10*ROW('Sanitation Data'!H122)),NA())</f>
        <v>#N/A</v>
      </c>
      <c r="AQ128" s="83" t="e">
        <f ca="true">+IF(AND(ISNUMBER(OFFSET('Sanitation Data'!$H$6,0,10*ROW('Sanitation Data'!H122))),'Data Summary'!DF128="Yes"),OFFSET('Sanitation Data'!$H$6,0,10*ROW('Sanitation Data'!H122)),NA())</f>
        <v>#N/A</v>
      </c>
      <c r="AR128" s="83" t="e">
        <f ca="true">+IF(AND(ISNUMBER(OFFSET('Sanitation Data'!$H$10,0,10*ROW('Sanitation Data'!H122))),'Data Summary'!DG128="Yes"),OFFSET('Sanitation Data'!$H$10,0,10*ROW('Sanitation Data'!H122)),NA())</f>
        <v>#N/A</v>
      </c>
      <c r="AS128" s="83" t="e">
        <f ca="true">+IF(AND(ISNUMBER(OFFSET('Sanitation Data'!$H$11,0,10*ROW('Sanitation Data'!H122))),'Data Summary'!DH128="Yes"),OFFSET('Sanitation Data'!$H$11,0,10*ROW('Sanitation Data'!H122)),NA())</f>
        <v>#N/A</v>
      </c>
      <c r="AT128" s="83" t="e">
        <f ca="true">+IF(AND(ISNUMBER(OFFSET('Sanitation Data'!$H$12,0,10*ROW('Sanitation Data'!H122))),'Data Summary'!DI128="Yes"),OFFSET('Sanitation Data'!$H$12,0,10*ROW('Sanitation Data'!H122)),NA())</f>
        <v>#N/A</v>
      </c>
      <c r="AU128" s="83" t="e">
        <f ca="true">+IF(AND(ISNUMBER(OFFSET('Sanitation Data'!$I$4,0,10*ROW('Sanitation Data'!I122))),'Data Summary'!DJ128="Yes"),100-OFFSET('Sanitation Data'!$I$4,0,10*ROW('Sanitation Data'!I122)),NA())</f>
        <v>#N/A</v>
      </c>
      <c r="AV128" s="83" t="e">
        <f ca="true">+IF(AND(ISNUMBER(OFFSET('Sanitation Data'!$I$6,0,10*ROW('Sanitation Data'!I122))),'Data Summary'!DK128="Yes"),OFFSET('Sanitation Data'!$I$6,0,10*ROW('Sanitation Data'!I122)),NA())</f>
        <v>#N/A</v>
      </c>
      <c r="AW128" s="83" t="e">
        <f ca="true">+IF(AND(ISNUMBER(OFFSET('Sanitation Data'!$I$10,0,10*ROW('Sanitation Data'!I122))),'Data Summary'!DL128="Yes"),OFFSET('Sanitation Data'!$I$10,0,10*ROW('Sanitation Data'!I122)),NA())</f>
        <v>#N/A</v>
      </c>
      <c r="AX128" s="83" t="e">
        <f ca="true">+IF(AND(ISNUMBER(OFFSET('Sanitation Data'!$I$11,0,10*ROW('Sanitation Data'!I122))),'Data Summary'!DM128="Yes"),OFFSET('Sanitation Data'!$I$11,0,10*ROW('Sanitation Data'!I122)),NA())</f>
        <v>#N/A</v>
      </c>
      <c r="AY128" s="83" t="e">
        <f ca="true">+IF(AND(ISNUMBER(OFFSET('Sanitation Data'!$I$12,0,10*ROW('Sanitation Data'!I122))),'Data Summary'!DN128="Yes"),OFFSET('Sanitation Data'!$I$12,0,10*ROW('Sanitation Data'!I122)),NA())</f>
        <v>#N/A</v>
      </c>
      <c r="AZ128" s="84" t="e">
        <f ca="true">+IF(AND(ISNUMBER(OFFSET('Hygiene Data'!$D$5,0,10*ROW('Hygiene Data'!D122))),'Data Summary'!DO128="Yes"),OFFSET('Hygiene Data'!$D$5,0,10*ROW('Hygiene Data'!D122)),NA())</f>
        <v>#N/A</v>
      </c>
      <c r="BA128" s="84" t="e">
        <f ca="true">+IF(AND(ISNUMBER(OFFSET('Hygiene Data'!$D$7,0,10*ROW('Hygiene Data'!D122))),'Data Summary'!DP128="Yes"),OFFSET('Hygiene Data'!$D$7,0,10*ROW('Hygiene Data'!D122)),NA())</f>
        <v>#N/A</v>
      </c>
      <c r="BB128" s="84" t="e">
        <f ca="true">+IF(AND(ISNUMBER(OFFSET('Hygiene Data'!$D$9,0,10*ROW('Hygiene Data'!D122))),'Data Summary'!DQ128="Yes"),OFFSET('Hygiene Data'!$D$9,0,10*ROW('Hygiene Data'!D122)),NA())</f>
        <v>#N/A</v>
      </c>
      <c r="BC128" s="84" t="e">
        <f ca="true">+IF(AND(ISNUMBER(OFFSET('Hygiene Data'!$E$5,0,10*ROW('Hygiene Data'!E122))),'Data Summary'!DR128="Yes"),OFFSET('Hygiene Data'!$E$5,0,10*ROW('Hygiene Data'!E122)),NA())</f>
        <v>#N/A</v>
      </c>
      <c r="BD128" s="84" t="e">
        <f ca="true">+IF(AND(ISNUMBER(OFFSET('Hygiene Data'!$E$7,0,10*ROW('Hygiene Data'!E122))),'Data Summary'!DS128="Yes"),OFFSET('Hygiene Data'!$E$7,0,10*ROW('Hygiene Data'!E122)),NA())</f>
        <v>#N/A</v>
      </c>
      <c r="BE128" s="84" t="e">
        <f ca="true">+IF(AND(ISNUMBER(OFFSET('Hygiene Data'!$E$9,0,10*ROW('Hygiene Data'!E122))),'Data Summary'!DT128="Yes"),OFFSET('Hygiene Data'!$E$9,0,10*ROW('Hygiene Data'!E122)),NA())</f>
        <v>#N/A</v>
      </c>
      <c r="BF128" s="84" t="e">
        <f ca="true">+IF(AND(ISNUMBER(OFFSET('Hygiene Data'!$F$5,0,10*ROW('Hygiene Data'!F122))),'Data Summary'!DU128="Yes"),OFFSET('Hygiene Data'!$F$5,0,10*ROW('Hygiene Data'!F122)),NA())</f>
        <v>#N/A</v>
      </c>
      <c r="BG128" s="84" t="e">
        <f ca="true">+IF(AND(ISNUMBER(OFFSET('Hygiene Data'!$F$7,0,10*ROW('Hygiene Data'!F122))),'Data Summary'!DV128="Yes"),OFFSET('Hygiene Data'!$F$7,0,10*ROW('Hygiene Data'!F122)),NA())</f>
        <v>#N/A</v>
      </c>
      <c r="BH128" s="84" t="e">
        <f ca="true">+IF(AND(ISNUMBER(OFFSET('Hygiene Data'!$F$9,0,10*ROW('Hygiene Data'!F122))),'Data Summary'!DW128="Yes"),OFFSET('Hygiene Data'!$F$9,0,10*ROW('Hygiene Data'!F122)),NA())</f>
        <v>#N/A</v>
      </c>
      <c r="BI128" s="84" t="e">
        <f ca="true">+IF(AND(ISNUMBER(OFFSET('Hygiene Data'!$G$5,0,10*ROW('Hygiene Data'!G122))),'Data Summary'!DX128="Yes"),OFFSET('Hygiene Data'!$G$5,0,10*ROW('Hygiene Data'!G122)),NA())</f>
        <v>#N/A</v>
      </c>
      <c r="BJ128" s="84" t="e">
        <f ca="true">+IF(AND(ISNUMBER(OFFSET('Hygiene Data'!$G$7,0,10*ROW('Hygiene Data'!G122))),'Data Summary'!DY128="Yes"),OFFSET('Hygiene Data'!$G$7,0,10*ROW('Hygiene Data'!G122)),NA())</f>
        <v>#N/A</v>
      </c>
      <c r="BK128" s="84" t="e">
        <f ca="true">+IF(AND(ISNUMBER(OFFSET('Hygiene Data'!$G$9,0,10*ROW('Hygiene Data'!G122))),'Data Summary'!DZ128="Yes"),OFFSET('Hygiene Data'!$G$9,0,10*ROW('Hygiene Data'!G122)),NA())</f>
        <v>#N/A</v>
      </c>
      <c r="BL128" s="84" t="e">
        <f ca="true">+IF(AND(ISNUMBER(OFFSET('Hygiene Data'!$H$5,0,10*ROW('Hygiene Data'!H122))),'Data Summary'!EA128="Yes"),OFFSET('Hygiene Data'!$H$5,0,10*ROW('Hygiene Data'!H122)),NA())</f>
        <v>#N/A</v>
      </c>
      <c r="BM128" s="84" t="e">
        <f ca="true">+IF(AND(ISNUMBER(OFFSET('Hygiene Data'!$H$7,0,10*ROW('Hygiene Data'!H122))),'Data Summary'!EB128="Yes"),OFFSET('Hygiene Data'!$H$7,0,10*ROW('Hygiene Data'!H122)),NA())</f>
        <v>#N/A</v>
      </c>
      <c r="BN128" s="84" t="e">
        <f ca="true">+IF(AND(ISNUMBER(OFFSET('Hygiene Data'!$H$9,0,10*ROW('Hygiene Data'!H122))),'Data Summary'!EC128="Yes"),OFFSET('Hygiene Data'!$H$9,0,10*ROW('Hygiene Data'!H122)),NA())</f>
        <v>#N/A</v>
      </c>
      <c r="BO128" s="84" t="e">
        <f ca="true">+IF(AND(ISNUMBER(OFFSET('Hygiene Data'!$I$5,0,10*ROW('Hygiene Data'!I122))),'Data Summary'!ED128="Yes"),OFFSET('Hygiene Data'!$I$5,0,10*ROW('Hygiene Data'!I122)),NA())</f>
        <v>#N/A</v>
      </c>
      <c r="BP128" s="84" t="e">
        <f ca="true">+IF(AND(ISNUMBER(OFFSET('Hygiene Data'!$I$7,0,10*ROW('Hygiene Data'!I122))),'Data Summary'!EE128="Yes"),OFFSET('Hygiene Data'!$I$7,0,10*ROW('Hygiene Data'!I122)),NA())</f>
        <v>#N/A</v>
      </c>
      <c r="BQ128" s="84" t="e">
        <f ca="true">+IF(AND(ISNUMBER(OFFSET('Hygiene Data'!$I$9,0,10*ROW('Hygiene Data'!I122))),'Data Summary'!EF128="Yes"),OFFSET('Hygiene Data'!$I$9,0,10*ROW('Hygiene Data'!I122)),NA())</f>
        <v>#N/A</v>
      </c>
    </row>
    <row xmlns:x14ac="http://schemas.microsoft.com/office/spreadsheetml/2009/9/ac" r="129" x14ac:dyDescent="0.2">
      <c r="A129" s="375" t="e">
        <f ca="true">+RIGHT('Data Summary'!A129,LEN('Data Summary'!A129)-9)</f>
        <v>#VALUE!</v>
      </c>
      <c r="B129" s="36" t="str">
        <f ca="true">+IF(ISTEXT('Data Summary'!B129),'Data Summary'!B129,"")</f>
        <v/>
      </c>
      <c r="C129" s="325" t="e">
        <f ca="true">+VALUE('Data Summary'!C129)</f>
        <v>#VALUE!</v>
      </c>
      <c r="D129" s="82" t="e">
        <f ca="true">+IF(AND(ISNUMBER(OFFSET('Water Data'!$D$4,0,10*ROW('Water Data'!D123))),'Data Summary'!BS129="Yes"),100-OFFSET('Water Data'!$D$4,0,10*ROW('Water Data'!D123)),NA())</f>
        <v>#N/A</v>
      </c>
      <c r="E129" s="82" t="e">
        <f ca="true">+IF(AND(ISNUMBER(OFFSET('Water Data'!$D$6,0,10*ROW('Water Data'!D123))),'Data Summary'!BT129="Yes"),OFFSET('Water Data'!$D$6,0,10*ROW('Water Data'!D123)),NA())</f>
        <v>#N/A</v>
      </c>
      <c r="F129" s="82" t="e">
        <f ca="true">+IF(AND(ISNUMBER(OFFSET('Water Data'!$D$9,0,10*ROW('Water Data'!D123))),'Data Summary'!BU129="Yes"),OFFSET('Water Data'!$D$9,0,10*ROW('Water Data'!D123)),NA())</f>
        <v>#N/A</v>
      </c>
      <c r="G129" s="82" t="e">
        <f ca="true">+IF(AND(ISNUMBER(OFFSET('Water Data'!$E$4,0,10*ROW('Water Data'!E123))),'Data Summary'!BV129="Yes"),100-OFFSET('Water Data'!$E$4,0,10*ROW('Water Data'!E123)),NA())</f>
        <v>#N/A</v>
      </c>
      <c r="H129" s="82" t="e">
        <f ca="true">+IF(AND(ISNUMBER(OFFSET('Water Data'!$E$6,0,10*ROW('Water Data'!E123))),'Data Summary'!BW129="Yes"),OFFSET('Water Data'!$E$6,0,10*ROW('Water Data'!E123)),NA())</f>
        <v>#N/A</v>
      </c>
      <c r="I129" s="82" t="e">
        <f ca="true">+IF(AND(ISNUMBER(OFFSET('Water Data'!$E$9,0,10*ROW('Water Data'!E123))),'Data Summary'!BX129="Yes"),OFFSET('Water Data'!$E$9,0,10*ROW('Water Data'!E123)),NA())</f>
        <v>#N/A</v>
      </c>
      <c r="J129" s="82" t="e">
        <f ca="true">+IF(AND(ISNUMBER(OFFSET('Water Data'!$F$4,0,10*ROW('Water Data'!F123))),'Data Summary'!BY129="Yes"),100-OFFSET('Water Data'!$F$4,0,10*ROW('Water Data'!F123)),NA())</f>
        <v>#N/A</v>
      </c>
      <c r="K129" s="82" t="e">
        <f ca="true">+IF(AND(ISNUMBER(OFFSET('Water Data'!$F$6,0,10*ROW('Water Data'!F123))),'Data Summary'!BZ129="Yes"),OFFSET('Water Data'!$F$6,0,10*ROW('Water Data'!F123)),NA())</f>
        <v>#N/A</v>
      </c>
      <c r="L129" s="82" t="e">
        <f ca="true">+IF(AND(ISNUMBER(OFFSET('Water Data'!$F$9,0,10*ROW('Water Data'!F123))),'Data Summary'!CA129="Yes"),OFFSET('Water Data'!$F$9,0,10*ROW('Water Data'!F123)),NA())</f>
        <v>#N/A</v>
      </c>
      <c r="M129" s="82" t="e">
        <f ca="true">+IF(AND(ISNUMBER(OFFSET('Water Data'!$G$4,0,10*ROW('Water Data'!G123))),'Data Summary'!CB129="Yes"),100-OFFSET('Water Data'!$G$4,0,10*ROW('Water Data'!G123)),NA())</f>
        <v>#N/A</v>
      </c>
      <c r="N129" s="82" t="e">
        <f ca="true">+IF(AND(ISNUMBER(OFFSET('Water Data'!$G$6,0,10*ROW('Water Data'!G123))),'Data Summary'!CC129="Yes"),OFFSET('Water Data'!$G$6,0,10*ROW('Water Data'!G123)),NA())</f>
        <v>#N/A</v>
      </c>
      <c r="O129" s="82" t="e">
        <f ca="true">+IF(AND(ISNUMBER(OFFSET('Water Data'!$G$9,0,10*ROW('Water Data'!G123))),'Data Summary'!CD129="Yes"),OFFSET('Water Data'!$G$9,0,10*ROW('Water Data'!G123)),NA())</f>
        <v>#N/A</v>
      </c>
      <c r="P129" s="82" t="e">
        <f ca="true">+IF(AND(ISNUMBER(OFFSET('Water Data'!$H$4,0,10*ROW('Water Data'!H123))),'Data Summary'!CE129="Yes"),100-OFFSET('Water Data'!$H$4,0,10*ROW('Water Data'!H123)),NA())</f>
        <v>#N/A</v>
      </c>
      <c r="Q129" s="82" t="e">
        <f ca="true">+IF(AND(ISNUMBER(OFFSET('Water Data'!$H$6,0,10*ROW('Water Data'!H123))),'Data Summary'!CF129="Yes"),OFFSET('Water Data'!$H$6,0,10*ROW('Water Data'!H123)),NA())</f>
        <v>#N/A</v>
      </c>
      <c r="R129" s="82" t="e">
        <f ca="true">+IF(AND(ISNUMBER(OFFSET('Water Data'!$H$9,0,10*ROW('Water Data'!H123))),'Data Summary'!CG129="Yes"),OFFSET('Water Data'!$H$9,0,10*ROW('Water Data'!H123)),NA())</f>
        <v>#N/A</v>
      </c>
      <c r="S129" s="82" t="e">
        <f ca="true">+IF(AND(ISNUMBER(OFFSET('Water Data'!$I$4,0,10*ROW('Water Data'!I123))),'Data Summary'!CH129="Yes"),100-OFFSET('Water Data'!$I$4,0,10*ROW('Water Data'!I123)),NA())</f>
        <v>#N/A</v>
      </c>
      <c r="T129" s="82" t="e">
        <f ca="true">+IF(AND(ISNUMBER(OFFSET('Water Data'!$I$6,0,10*ROW('Water Data'!I123))),'Data Summary'!CI129="Yes"),OFFSET('Water Data'!$I$6,0,10*ROW('Water Data'!I123)),NA())</f>
        <v>#N/A</v>
      </c>
      <c r="U129" s="82" t="e">
        <f ca="true">+IF(AND(ISNUMBER(OFFSET('Water Data'!$I$9,0,10*ROW('Water Data'!I123))),'Data Summary'!CJ129="Yes"),OFFSET('Water Data'!$I$9,0,10*ROW('Water Data'!I123)),NA())</f>
        <v>#N/A</v>
      </c>
      <c r="V129" s="83" t="e">
        <f ca="true">+IF(AND(ISNUMBER(OFFSET('Sanitation Data'!$D$4,0,10*ROW('Sanitation Data'!D123))),'Data Summary'!CK129="Yes"),100-OFFSET('Sanitation Data'!$D$4,0,10*ROW('Sanitation Data'!D123)),NA())</f>
        <v>#N/A</v>
      </c>
      <c r="W129" s="83" t="e">
        <f ca="true">+IF(AND(ISNUMBER(OFFSET('Sanitation Data'!$D$6,0,10*ROW('Sanitation Data'!D123))),'Data Summary'!CL129="Yes"),OFFSET('Sanitation Data'!$D$6,0,10*ROW('Sanitation Data'!D123)),NA())</f>
        <v>#N/A</v>
      </c>
      <c r="X129" s="83" t="e">
        <f ca="true">+IF(AND(ISNUMBER(OFFSET('Sanitation Data'!$D$10,0,10*ROW('Sanitation Data'!D123))),'Data Summary'!CM129="Yes"),OFFSET('Sanitation Data'!$D$10,0,10*ROW('Sanitation Data'!D123)),NA())</f>
        <v>#N/A</v>
      </c>
      <c r="Y129" s="83" t="e">
        <f ca="true">+IF(AND(ISNUMBER(OFFSET('Sanitation Data'!$D$11,0,10*ROW('Sanitation Data'!D123))),'Data Summary'!CN129="Yes"),OFFSET('Sanitation Data'!$D$11,0,10*ROW('Sanitation Data'!D123)),NA())</f>
        <v>#N/A</v>
      </c>
      <c r="Z129" s="83" t="e">
        <f ca="true">+IF(AND(ISNUMBER(OFFSET('Sanitation Data'!$D$12,0,10*ROW('Sanitation Data'!D123))),'Data Summary'!CO129="Yes"),OFFSET('Sanitation Data'!$D$12,0,10*ROW('Sanitation Data'!D123)),NA())</f>
        <v>#N/A</v>
      </c>
      <c r="AA129" s="83" t="e">
        <f ca="true">+IF(AND(ISNUMBER(OFFSET('Sanitation Data'!$E$4,0,10*ROW('Sanitation Data'!E123))),'Data Summary'!CP129="Yes"),100-OFFSET('Sanitation Data'!$E$4,0,10*ROW('Sanitation Data'!E123)),NA())</f>
        <v>#N/A</v>
      </c>
      <c r="AB129" s="83" t="e">
        <f ca="true">+IF(AND(ISNUMBER(OFFSET('Sanitation Data'!$E$6,0,10*ROW('Sanitation Data'!E123))),'Data Summary'!CQ129="Yes"),OFFSET('Sanitation Data'!$E$6,0,10*ROW('Sanitation Data'!E123)),NA())</f>
        <v>#N/A</v>
      </c>
      <c r="AC129" s="83" t="e">
        <f ca="true">+IF(AND(ISNUMBER(OFFSET('Sanitation Data'!$E$10,0,10*ROW('Sanitation Data'!E123))),'Data Summary'!CR129="Yes"),OFFSET('Sanitation Data'!$E$10,0,10*ROW('Sanitation Data'!E123)),NA())</f>
        <v>#N/A</v>
      </c>
      <c r="AD129" s="83" t="e">
        <f ca="true">+IF(AND(ISNUMBER(OFFSET('Sanitation Data'!$E$11,0,10*ROW('Sanitation Data'!E123))),'Data Summary'!CS129="Yes"),OFFSET('Sanitation Data'!$E$11,0,10*ROW('Sanitation Data'!E123)),NA())</f>
        <v>#N/A</v>
      </c>
      <c r="AE129" s="83" t="e">
        <f ca="true">+IF(AND(ISNUMBER(OFFSET('Sanitation Data'!$E$12,0,10*ROW('Sanitation Data'!E123))),'Data Summary'!CT129="Yes"),OFFSET('Sanitation Data'!$E$12,0,10*ROW('Sanitation Data'!E123)),NA())</f>
        <v>#N/A</v>
      </c>
      <c r="AF129" s="83" t="e">
        <f ca="true">+IF(AND(ISNUMBER(OFFSET('Sanitation Data'!$F$4,0,10*ROW('Sanitation Data'!F123))),'Data Summary'!CU129="Yes"),100-OFFSET('Sanitation Data'!$F$4,0,10*ROW('Sanitation Data'!F123)),NA())</f>
        <v>#N/A</v>
      </c>
      <c r="AG129" s="83" t="e">
        <f ca="true">+IF(AND(ISNUMBER(OFFSET('Sanitation Data'!$F$6,0,10*ROW('Sanitation Data'!F123))),'Data Summary'!CV129="Yes"),OFFSET('Sanitation Data'!$F$6,0,10*ROW('Sanitation Data'!F123)),NA())</f>
        <v>#N/A</v>
      </c>
      <c r="AH129" s="83" t="e">
        <f ca="true">+IF(AND(ISNUMBER(OFFSET('Sanitation Data'!$F$10,0,10*ROW('Sanitation Data'!F123))),'Data Summary'!CW129="Yes"),OFFSET('Sanitation Data'!$F$10,0,10*ROW('Sanitation Data'!F123)),NA())</f>
        <v>#N/A</v>
      </c>
      <c r="AI129" s="83" t="e">
        <f ca="true">+IF(AND(ISNUMBER(OFFSET('Sanitation Data'!$F$11,0,10*ROW('Sanitation Data'!F123))),'Data Summary'!CX129="Yes"),OFFSET('Sanitation Data'!$F$11,0,10*ROW('Sanitation Data'!F123)),NA())</f>
        <v>#N/A</v>
      </c>
      <c r="AJ129" s="83" t="e">
        <f ca="true">+IF(AND(ISNUMBER(OFFSET('Sanitation Data'!$F$12,0,10*ROW('Sanitation Data'!F123))),'Data Summary'!CY129="Yes"),OFFSET('Sanitation Data'!$F$12,0,10*ROW('Sanitation Data'!F123)),NA())</f>
        <v>#N/A</v>
      </c>
      <c r="AK129" s="83" t="e">
        <f ca="true">+IF(AND(ISNUMBER(OFFSET('Sanitation Data'!$G$4,0,10*ROW('Sanitation Data'!G123))),'Data Summary'!CZ129="Yes"),100-OFFSET('Sanitation Data'!$G$4,0,10*ROW('Sanitation Data'!G123)),NA())</f>
        <v>#N/A</v>
      </c>
      <c r="AL129" s="83" t="e">
        <f ca="true">+IF(AND(ISNUMBER(OFFSET('Sanitation Data'!$G$6,0,10*ROW('Sanitation Data'!G123))),'Data Summary'!DA129="Yes"),OFFSET('Sanitation Data'!$G$6,0,10*ROW('Sanitation Data'!G123)),NA())</f>
        <v>#N/A</v>
      </c>
      <c r="AM129" s="83" t="e">
        <f ca="true">+IF(AND(ISNUMBER(OFFSET('Sanitation Data'!$G$10,0,10*ROW('Sanitation Data'!G123))),'Data Summary'!DB129="Yes"),OFFSET('Sanitation Data'!$G$10,0,10*ROW('Sanitation Data'!G123)),NA())</f>
        <v>#N/A</v>
      </c>
      <c r="AN129" s="83" t="e">
        <f ca="true">+IF(AND(ISNUMBER(OFFSET('Sanitation Data'!$G$11,0,10*ROW('Sanitation Data'!G123))),'Data Summary'!DC129="Yes"),OFFSET('Sanitation Data'!$G$11,0,10*ROW('Sanitation Data'!G123)),NA())</f>
        <v>#N/A</v>
      </c>
      <c r="AO129" s="83" t="e">
        <f ca="true">+IF(AND(ISNUMBER(OFFSET('Sanitation Data'!$G$12,0,10*ROW('Sanitation Data'!G123))),'Data Summary'!DD129="Yes"),OFFSET('Sanitation Data'!$G$12,0,10*ROW('Sanitation Data'!G123)),NA())</f>
        <v>#N/A</v>
      </c>
      <c r="AP129" s="83" t="e">
        <f ca="true">+IF(AND(ISNUMBER(OFFSET('Sanitation Data'!$H$4,0,10*ROW('Sanitation Data'!H123))),'Data Summary'!DE129="Yes"),100-OFFSET('Sanitation Data'!$H$4,0,10*ROW('Sanitation Data'!H123)),NA())</f>
        <v>#N/A</v>
      </c>
      <c r="AQ129" s="83" t="e">
        <f ca="true">+IF(AND(ISNUMBER(OFFSET('Sanitation Data'!$H$6,0,10*ROW('Sanitation Data'!H123))),'Data Summary'!DF129="Yes"),OFFSET('Sanitation Data'!$H$6,0,10*ROW('Sanitation Data'!H123)),NA())</f>
        <v>#N/A</v>
      </c>
      <c r="AR129" s="83" t="e">
        <f ca="true">+IF(AND(ISNUMBER(OFFSET('Sanitation Data'!$H$10,0,10*ROW('Sanitation Data'!H123))),'Data Summary'!DG129="Yes"),OFFSET('Sanitation Data'!$H$10,0,10*ROW('Sanitation Data'!H123)),NA())</f>
        <v>#N/A</v>
      </c>
      <c r="AS129" s="83" t="e">
        <f ca="true">+IF(AND(ISNUMBER(OFFSET('Sanitation Data'!$H$11,0,10*ROW('Sanitation Data'!H123))),'Data Summary'!DH129="Yes"),OFFSET('Sanitation Data'!$H$11,0,10*ROW('Sanitation Data'!H123)),NA())</f>
        <v>#N/A</v>
      </c>
      <c r="AT129" s="83" t="e">
        <f ca="true">+IF(AND(ISNUMBER(OFFSET('Sanitation Data'!$H$12,0,10*ROW('Sanitation Data'!H123))),'Data Summary'!DI129="Yes"),OFFSET('Sanitation Data'!$H$12,0,10*ROW('Sanitation Data'!H123)),NA())</f>
        <v>#N/A</v>
      </c>
      <c r="AU129" s="83" t="e">
        <f ca="true">+IF(AND(ISNUMBER(OFFSET('Sanitation Data'!$I$4,0,10*ROW('Sanitation Data'!I123))),'Data Summary'!DJ129="Yes"),100-OFFSET('Sanitation Data'!$I$4,0,10*ROW('Sanitation Data'!I123)),NA())</f>
        <v>#N/A</v>
      </c>
      <c r="AV129" s="83" t="e">
        <f ca="true">+IF(AND(ISNUMBER(OFFSET('Sanitation Data'!$I$6,0,10*ROW('Sanitation Data'!I123))),'Data Summary'!DK129="Yes"),OFFSET('Sanitation Data'!$I$6,0,10*ROW('Sanitation Data'!I123)),NA())</f>
        <v>#N/A</v>
      </c>
      <c r="AW129" s="83" t="e">
        <f ca="true">+IF(AND(ISNUMBER(OFFSET('Sanitation Data'!$I$10,0,10*ROW('Sanitation Data'!I123))),'Data Summary'!DL129="Yes"),OFFSET('Sanitation Data'!$I$10,0,10*ROW('Sanitation Data'!I123)),NA())</f>
        <v>#N/A</v>
      </c>
      <c r="AX129" s="83" t="e">
        <f ca="true">+IF(AND(ISNUMBER(OFFSET('Sanitation Data'!$I$11,0,10*ROW('Sanitation Data'!I123))),'Data Summary'!DM129="Yes"),OFFSET('Sanitation Data'!$I$11,0,10*ROW('Sanitation Data'!I123)),NA())</f>
        <v>#N/A</v>
      </c>
      <c r="AY129" s="83" t="e">
        <f ca="true">+IF(AND(ISNUMBER(OFFSET('Sanitation Data'!$I$12,0,10*ROW('Sanitation Data'!I123))),'Data Summary'!DN129="Yes"),OFFSET('Sanitation Data'!$I$12,0,10*ROW('Sanitation Data'!I123)),NA())</f>
        <v>#N/A</v>
      </c>
      <c r="AZ129" s="84" t="e">
        <f ca="true">+IF(AND(ISNUMBER(OFFSET('Hygiene Data'!$D$5,0,10*ROW('Hygiene Data'!D123))),'Data Summary'!DO129="Yes"),OFFSET('Hygiene Data'!$D$5,0,10*ROW('Hygiene Data'!D123)),NA())</f>
        <v>#N/A</v>
      </c>
      <c r="BA129" s="84" t="e">
        <f ca="true">+IF(AND(ISNUMBER(OFFSET('Hygiene Data'!$D$7,0,10*ROW('Hygiene Data'!D123))),'Data Summary'!DP129="Yes"),OFFSET('Hygiene Data'!$D$7,0,10*ROW('Hygiene Data'!D123)),NA())</f>
        <v>#N/A</v>
      </c>
      <c r="BB129" s="84" t="e">
        <f ca="true">+IF(AND(ISNUMBER(OFFSET('Hygiene Data'!$D$9,0,10*ROW('Hygiene Data'!D123))),'Data Summary'!DQ129="Yes"),OFFSET('Hygiene Data'!$D$9,0,10*ROW('Hygiene Data'!D123)),NA())</f>
        <v>#N/A</v>
      </c>
      <c r="BC129" s="84" t="e">
        <f ca="true">+IF(AND(ISNUMBER(OFFSET('Hygiene Data'!$E$5,0,10*ROW('Hygiene Data'!E123))),'Data Summary'!DR129="Yes"),OFFSET('Hygiene Data'!$E$5,0,10*ROW('Hygiene Data'!E123)),NA())</f>
        <v>#N/A</v>
      </c>
      <c r="BD129" s="84" t="e">
        <f ca="true">+IF(AND(ISNUMBER(OFFSET('Hygiene Data'!$E$7,0,10*ROW('Hygiene Data'!E123))),'Data Summary'!DS129="Yes"),OFFSET('Hygiene Data'!$E$7,0,10*ROW('Hygiene Data'!E123)),NA())</f>
        <v>#N/A</v>
      </c>
      <c r="BE129" s="84" t="e">
        <f ca="true">+IF(AND(ISNUMBER(OFFSET('Hygiene Data'!$E$9,0,10*ROW('Hygiene Data'!E123))),'Data Summary'!DT129="Yes"),OFFSET('Hygiene Data'!$E$9,0,10*ROW('Hygiene Data'!E123)),NA())</f>
        <v>#N/A</v>
      </c>
      <c r="BF129" s="84" t="e">
        <f ca="true">+IF(AND(ISNUMBER(OFFSET('Hygiene Data'!$F$5,0,10*ROW('Hygiene Data'!F123))),'Data Summary'!DU129="Yes"),OFFSET('Hygiene Data'!$F$5,0,10*ROW('Hygiene Data'!F123)),NA())</f>
        <v>#N/A</v>
      </c>
      <c r="BG129" s="84" t="e">
        <f ca="true">+IF(AND(ISNUMBER(OFFSET('Hygiene Data'!$F$7,0,10*ROW('Hygiene Data'!F123))),'Data Summary'!DV129="Yes"),OFFSET('Hygiene Data'!$F$7,0,10*ROW('Hygiene Data'!F123)),NA())</f>
        <v>#N/A</v>
      </c>
      <c r="BH129" s="84" t="e">
        <f ca="true">+IF(AND(ISNUMBER(OFFSET('Hygiene Data'!$F$9,0,10*ROW('Hygiene Data'!F123))),'Data Summary'!DW129="Yes"),OFFSET('Hygiene Data'!$F$9,0,10*ROW('Hygiene Data'!F123)),NA())</f>
        <v>#N/A</v>
      </c>
      <c r="BI129" s="84" t="e">
        <f ca="true">+IF(AND(ISNUMBER(OFFSET('Hygiene Data'!$G$5,0,10*ROW('Hygiene Data'!G123))),'Data Summary'!DX129="Yes"),OFFSET('Hygiene Data'!$G$5,0,10*ROW('Hygiene Data'!G123)),NA())</f>
        <v>#N/A</v>
      </c>
      <c r="BJ129" s="84" t="e">
        <f ca="true">+IF(AND(ISNUMBER(OFFSET('Hygiene Data'!$G$7,0,10*ROW('Hygiene Data'!G123))),'Data Summary'!DY129="Yes"),OFFSET('Hygiene Data'!$G$7,0,10*ROW('Hygiene Data'!G123)),NA())</f>
        <v>#N/A</v>
      </c>
      <c r="BK129" s="84" t="e">
        <f ca="true">+IF(AND(ISNUMBER(OFFSET('Hygiene Data'!$G$9,0,10*ROW('Hygiene Data'!G123))),'Data Summary'!DZ129="Yes"),OFFSET('Hygiene Data'!$G$9,0,10*ROW('Hygiene Data'!G123)),NA())</f>
        <v>#N/A</v>
      </c>
      <c r="BL129" s="84" t="e">
        <f ca="true">+IF(AND(ISNUMBER(OFFSET('Hygiene Data'!$H$5,0,10*ROW('Hygiene Data'!H123))),'Data Summary'!EA129="Yes"),OFFSET('Hygiene Data'!$H$5,0,10*ROW('Hygiene Data'!H123)),NA())</f>
        <v>#N/A</v>
      </c>
      <c r="BM129" s="84" t="e">
        <f ca="true">+IF(AND(ISNUMBER(OFFSET('Hygiene Data'!$H$7,0,10*ROW('Hygiene Data'!H123))),'Data Summary'!EB129="Yes"),OFFSET('Hygiene Data'!$H$7,0,10*ROW('Hygiene Data'!H123)),NA())</f>
        <v>#N/A</v>
      </c>
      <c r="BN129" s="84" t="e">
        <f ca="true">+IF(AND(ISNUMBER(OFFSET('Hygiene Data'!$H$9,0,10*ROW('Hygiene Data'!H123))),'Data Summary'!EC129="Yes"),OFFSET('Hygiene Data'!$H$9,0,10*ROW('Hygiene Data'!H123)),NA())</f>
        <v>#N/A</v>
      </c>
      <c r="BO129" s="84" t="e">
        <f ca="true">+IF(AND(ISNUMBER(OFFSET('Hygiene Data'!$I$5,0,10*ROW('Hygiene Data'!I123))),'Data Summary'!ED129="Yes"),OFFSET('Hygiene Data'!$I$5,0,10*ROW('Hygiene Data'!I123)),NA())</f>
        <v>#N/A</v>
      </c>
      <c r="BP129" s="84" t="e">
        <f ca="true">+IF(AND(ISNUMBER(OFFSET('Hygiene Data'!$I$7,0,10*ROW('Hygiene Data'!I123))),'Data Summary'!EE129="Yes"),OFFSET('Hygiene Data'!$I$7,0,10*ROW('Hygiene Data'!I123)),NA())</f>
        <v>#N/A</v>
      </c>
      <c r="BQ129" s="84" t="e">
        <f ca="true">+IF(AND(ISNUMBER(OFFSET('Hygiene Data'!$I$9,0,10*ROW('Hygiene Data'!I123))),'Data Summary'!EF129="Yes"),OFFSET('Hygiene Data'!$I$9,0,10*ROW('Hygiene Data'!I123)),NA())</f>
        <v>#N/A</v>
      </c>
    </row>
    <row xmlns:x14ac="http://schemas.microsoft.com/office/spreadsheetml/2009/9/ac" r="130" x14ac:dyDescent="0.2">
      <c r="A130" s="375" t="e">
        <f ca="true">+RIGHT('Data Summary'!A130,LEN('Data Summary'!A130)-9)</f>
        <v>#VALUE!</v>
      </c>
      <c r="B130" s="36" t="str">
        <f ca="true">+IF(ISTEXT('Data Summary'!B130),'Data Summary'!B130,"")</f>
        <v/>
      </c>
      <c r="C130" s="325" t="e">
        <f ca="true">+VALUE('Data Summary'!C130)</f>
        <v>#VALUE!</v>
      </c>
      <c r="D130" s="82" t="e">
        <f ca="true">+IF(AND(ISNUMBER(OFFSET('Water Data'!$D$4,0,10*ROW('Water Data'!D124))),'Data Summary'!BS130="Yes"),100-OFFSET('Water Data'!$D$4,0,10*ROW('Water Data'!D124)),NA())</f>
        <v>#N/A</v>
      </c>
      <c r="E130" s="82" t="e">
        <f ca="true">+IF(AND(ISNUMBER(OFFSET('Water Data'!$D$6,0,10*ROW('Water Data'!D124))),'Data Summary'!BT130="Yes"),OFFSET('Water Data'!$D$6,0,10*ROW('Water Data'!D124)),NA())</f>
        <v>#N/A</v>
      </c>
      <c r="F130" s="82" t="e">
        <f ca="true">+IF(AND(ISNUMBER(OFFSET('Water Data'!$D$9,0,10*ROW('Water Data'!D124))),'Data Summary'!BU130="Yes"),OFFSET('Water Data'!$D$9,0,10*ROW('Water Data'!D124)),NA())</f>
        <v>#N/A</v>
      </c>
      <c r="G130" s="82" t="e">
        <f ca="true">+IF(AND(ISNUMBER(OFFSET('Water Data'!$E$4,0,10*ROW('Water Data'!E124))),'Data Summary'!BV130="Yes"),100-OFFSET('Water Data'!$E$4,0,10*ROW('Water Data'!E124)),NA())</f>
        <v>#N/A</v>
      </c>
      <c r="H130" s="82" t="e">
        <f ca="true">+IF(AND(ISNUMBER(OFFSET('Water Data'!$E$6,0,10*ROW('Water Data'!E124))),'Data Summary'!BW130="Yes"),OFFSET('Water Data'!$E$6,0,10*ROW('Water Data'!E124)),NA())</f>
        <v>#N/A</v>
      </c>
      <c r="I130" s="82" t="e">
        <f ca="true">+IF(AND(ISNUMBER(OFFSET('Water Data'!$E$9,0,10*ROW('Water Data'!E124))),'Data Summary'!BX130="Yes"),OFFSET('Water Data'!$E$9,0,10*ROW('Water Data'!E124)),NA())</f>
        <v>#N/A</v>
      </c>
      <c r="J130" s="82" t="e">
        <f ca="true">+IF(AND(ISNUMBER(OFFSET('Water Data'!$F$4,0,10*ROW('Water Data'!F124))),'Data Summary'!BY130="Yes"),100-OFFSET('Water Data'!$F$4,0,10*ROW('Water Data'!F124)),NA())</f>
        <v>#N/A</v>
      </c>
      <c r="K130" s="82" t="e">
        <f ca="true">+IF(AND(ISNUMBER(OFFSET('Water Data'!$F$6,0,10*ROW('Water Data'!F124))),'Data Summary'!BZ130="Yes"),OFFSET('Water Data'!$F$6,0,10*ROW('Water Data'!F124)),NA())</f>
        <v>#N/A</v>
      </c>
      <c r="L130" s="82" t="e">
        <f ca="true">+IF(AND(ISNUMBER(OFFSET('Water Data'!$F$9,0,10*ROW('Water Data'!F124))),'Data Summary'!CA130="Yes"),OFFSET('Water Data'!$F$9,0,10*ROW('Water Data'!F124)),NA())</f>
        <v>#N/A</v>
      </c>
      <c r="M130" s="82" t="e">
        <f ca="true">+IF(AND(ISNUMBER(OFFSET('Water Data'!$G$4,0,10*ROW('Water Data'!G124))),'Data Summary'!CB130="Yes"),100-OFFSET('Water Data'!$G$4,0,10*ROW('Water Data'!G124)),NA())</f>
        <v>#N/A</v>
      </c>
      <c r="N130" s="82" t="e">
        <f ca="true">+IF(AND(ISNUMBER(OFFSET('Water Data'!$G$6,0,10*ROW('Water Data'!G124))),'Data Summary'!CC130="Yes"),OFFSET('Water Data'!$G$6,0,10*ROW('Water Data'!G124)),NA())</f>
        <v>#N/A</v>
      </c>
      <c r="O130" s="82" t="e">
        <f ca="true">+IF(AND(ISNUMBER(OFFSET('Water Data'!$G$9,0,10*ROW('Water Data'!G124))),'Data Summary'!CD130="Yes"),OFFSET('Water Data'!$G$9,0,10*ROW('Water Data'!G124)),NA())</f>
        <v>#N/A</v>
      </c>
      <c r="P130" s="82" t="e">
        <f ca="true">+IF(AND(ISNUMBER(OFFSET('Water Data'!$H$4,0,10*ROW('Water Data'!H124))),'Data Summary'!CE130="Yes"),100-OFFSET('Water Data'!$H$4,0,10*ROW('Water Data'!H124)),NA())</f>
        <v>#N/A</v>
      </c>
      <c r="Q130" s="82" t="e">
        <f ca="true">+IF(AND(ISNUMBER(OFFSET('Water Data'!$H$6,0,10*ROW('Water Data'!H124))),'Data Summary'!CF130="Yes"),OFFSET('Water Data'!$H$6,0,10*ROW('Water Data'!H124)),NA())</f>
        <v>#N/A</v>
      </c>
      <c r="R130" s="82" t="e">
        <f ca="true">+IF(AND(ISNUMBER(OFFSET('Water Data'!$H$9,0,10*ROW('Water Data'!H124))),'Data Summary'!CG130="Yes"),OFFSET('Water Data'!$H$9,0,10*ROW('Water Data'!H124)),NA())</f>
        <v>#N/A</v>
      </c>
      <c r="S130" s="82" t="e">
        <f ca="true">+IF(AND(ISNUMBER(OFFSET('Water Data'!$I$4,0,10*ROW('Water Data'!I124))),'Data Summary'!CH130="Yes"),100-OFFSET('Water Data'!$I$4,0,10*ROW('Water Data'!I124)),NA())</f>
        <v>#N/A</v>
      </c>
      <c r="T130" s="82" t="e">
        <f ca="true">+IF(AND(ISNUMBER(OFFSET('Water Data'!$I$6,0,10*ROW('Water Data'!I124))),'Data Summary'!CI130="Yes"),OFFSET('Water Data'!$I$6,0,10*ROW('Water Data'!I124)),NA())</f>
        <v>#N/A</v>
      </c>
      <c r="U130" s="82" t="e">
        <f ca="true">+IF(AND(ISNUMBER(OFFSET('Water Data'!$I$9,0,10*ROW('Water Data'!I124))),'Data Summary'!CJ130="Yes"),OFFSET('Water Data'!$I$9,0,10*ROW('Water Data'!I124)),NA())</f>
        <v>#N/A</v>
      </c>
      <c r="V130" s="83" t="e">
        <f ca="true">+IF(AND(ISNUMBER(OFFSET('Sanitation Data'!$D$4,0,10*ROW('Sanitation Data'!D124))),'Data Summary'!CK130="Yes"),100-OFFSET('Sanitation Data'!$D$4,0,10*ROW('Sanitation Data'!D124)),NA())</f>
        <v>#N/A</v>
      </c>
      <c r="W130" s="83" t="e">
        <f ca="true">+IF(AND(ISNUMBER(OFFSET('Sanitation Data'!$D$6,0,10*ROW('Sanitation Data'!D124))),'Data Summary'!CL130="Yes"),OFFSET('Sanitation Data'!$D$6,0,10*ROW('Sanitation Data'!D124)),NA())</f>
        <v>#N/A</v>
      </c>
      <c r="X130" s="83" t="e">
        <f ca="true">+IF(AND(ISNUMBER(OFFSET('Sanitation Data'!$D$10,0,10*ROW('Sanitation Data'!D124))),'Data Summary'!CM130="Yes"),OFFSET('Sanitation Data'!$D$10,0,10*ROW('Sanitation Data'!D124)),NA())</f>
        <v>#N/A</v>
      </c>
      <c r="Y130" s="83" t="e">
        <f ca="true">+IF(AND(ISNUMBER(OFFSET('Sanitation Data'!$D$11,0,10*ROW('Sanitation Data'!D124))),'Data Summary'!CN130="Yes"),OFFSET('Sanitation Data'!$D$11,0,10*ROW('Sanitation Data'!D124)),NA())</f>
        <v>#N/A</v>
      </c>
      <c r="Z130" s="83" t="e">
        <f ca="true">+IF(AND(ISNUMBER(OFFSET('Sanitation Data'!$D$12,0,10*ROW('Sanitation Data'!D124))),'Data Summary'!CO130="Yes"),OFFSET('Sanitation Data'!$D$12,0,10*ROW('Sanitation Data'!D124)),NA())</f>
        <v>#N/A</v>
      </c>
      <c r="AA130" s="83" t="e">
        <f ca="true">+IF(AND(ISNUMBER(OFFSET('Sanitation Data'!$E$4,0,10*ROW('Sanitation Data'!E124))),'Data Summary'!CP130="Yes"),100-OFFSET('Sanitation Data'!$E$4,0,10*ROW('Sanitation Data'!E124)),NA())</f>
        <v>#N/A</v>
      </c>
      <c r="AB130" s="83" t="e">
        <f ca="true">+IF(AND(ISNUMBER(OFFSET('Sanitation Data'!$E$6,0,10*ROW('Sanitation Data'!E124))),'Data Summary'!CQ130="Yes"),OFFSET('Sanitation Data'!$E$6,0,10*ROW('Sanitation Data'!E124)),NA())</f>
        <v>#N/A</v>
      </c>
      <c r="AC130" s="83" t="e">
        <f ca="true">+IF(AND(ISNUMBER(OFFSET('Sanitation Data'!$E$10,0,10*ROW('Sanitation Data'!E124))),'Data Summary'!CR130="Yes"),OFFSET('Sanitation Data'!$E$10,0,10*ROW('Sanitation Data'!E124)),NA())</f>
        <v>#N/A</v>
      </c>
      <c r="AD130" s="83" t="e">
        <f ca="true">+IF(AND(ISNUMBER(OFFSET('Sanitation Data'!$E$11,0,10*ROW('Sanitation Data'!E124))),'Data Summary'!CS130="Yes"),OFFSET('Sanitation Data'!$E$11,0,10*ROW('Sanitation Data'!E124)),NA())</f>
        <v>#N/A</v>
      </c>
      <c r="AE130" s="83" t="e">
        <f ca="true">+IF(AND(ISNUMBER(OFFSET('Sanitation Data'!$E$12,0,10*ROW('Sanitation Data'!E124))),'Data Summary'!CT130="Yes"),OFFSET('Sanitation Data'!$E$12,0,10*ROW('Sanitation Data'!E124)),NA())</f>
        <v>#N/A</v>
      </c>
      <c r="AF130" s="83" t="e">
        <f ca="true">+IF(AND(ISNUMBER(OFFSET('Sanitation Data'!$F$4,0,10*ROW('Sanitation Data'!F124))),'Data Summary'!CU130="Yes"),100-OFFSET('Sanitation Data'!$F$4,0,10*ROW('Sanitation Data'!F124)),NA())</f>
        <v>#N/A</v>
      </c>
      <c r="AG130" s="83" t="e">
        <f ca="true">+IF(AND(ISNUMBER(OFFSET('Sanitation Data'!$F$6,0,10*ROW('Sanitation Data'!F124))),'Data Summary'!CV130="Yes"),OFFSET('Sanitation Data'!$F$6,0,10*ROW('Sanitation Data'!F124)),NA())</f>
        <v>#N/A</v>
      </c>
      <c r="AH130" s="83" t="e">
        <f ca="true">+IF(AND(ISNUMBER(OFFSET('Sanitation Data'!$F$10,0,10*ROW('Sanitation Data'!F124))),'Data Summary'!CW130="Yes"),OFFSET('Sanitation Data'!$F$10,0,10*ROW('Sanitation Data'!F124)),NA())</f>
        <v>#N/A</v>
      </c>
      <c r="AI130" s="83" t="e">
        <f ca="true">+IF(AND(ISNUMBER(OFFSET('Sanitation Data'!$F$11,0,10*ROW('Sanitation Data'!F124))),'Data Summary'!CX130="Yes"),OFFSET('Sanitation Data'!$F$11,0,10*ROW('Sanitation Data'!F124)),NA())</f>
        <v>#N/A</v>
      </c>
      <c r="AJ130" s="83" t="e">
        <f ca="true">+IF(AND(ISNUMBER(OFFSET('Sanitation Data'!$F$12,0,10*ROW('Sanitation Data'!F124))),'Data Summary'!CY130="Yes"),OFFSET('Sanitation Data'!$F$12,0,10*ROW('Sanitation Data'!F124)),NA())</f>
        <v>#N/A</v>
      </c>
      <c r="AK130" s="83" t="e">
        <f ca="true">+IF(AND(ISNUMBER(OFFSET('Sanitation Data'!$G$4,0,10*ROW('Sanitation Data'!G124))),'Data Summary'!CZ130="Yes"),100-OFFSET('Sanitation Data'!$G$4,0,10*ROW('Sanitation Data'!G124)),NA())</f>
        <v>#N/A</v>
      </c>
      <c r="AL130" s="83" t="e">
        <f ca="true">+IF(AND(ISNUMBER(OFFSET('Sanitation Data'!$G$6,0,10*ROW('Sanitation Data'!G124))),'Data Summary'!DA130="Yes"),OFFSET('Sanitation Data'!$G$6,0,10*ROW('Sanitation Data'!G124)),NA())</f>
        <v>#N/A</v>
      </c>
      <c r="AM130" s="83" t="e">
        <f ca="true">+IF(AND(ISNUMBER(OFFSET('Sanitation Data'!$G$10,0,10*ROW('Sanitation Data'!G124))),'Data Summary'!DB130="Yes"),OFFSET('Sanitation Data'!$G$10,0,10*ROW('Sanitation Data'!G124)),NA())</f>
        <v>#N/A</v>
      </c>
      <c r="AN130" s="83" t="e">
        <f ca="true">+IF(AND(ISNUMBER(OFFSET('Sanitation Data'!$G$11,0,10*ROW('Sanitation Data'!G124))),'Data Summary'!DC130="Yes"),OFFSET('Sanitation Data'!$G$11,0,10*ROW('Sanitation Data'!G124)),NA())</f>
        <v>#N/A</v>
      </c>
      <c r="AO130" s="83" t="e">
        <f ca="true">+IF(AND(ISNUMBER(OFFSET('Sanitation Data'!$G$12,0,10*ROW('Sanitation Data'!G124))),'Data Summary'!DD130="Yes"),OFFSET('Sanitation Data'!$G$12,0,10*ROW('Sanitation Data'!G124)),NA())</f>
        <v>#N/A</v>
      </c>
      <c r="AP130" s="83" t="e">
        <f ca="true">+IF(AND(ISNUMBER(OFFSET('Sanitation Data'!$H$4,0,10*ROW('Sanitation Data'!H124))),'Data Summary'!DE130="Yes"),100-OFFSET('Sanitation Data'!$H$4,0,10*ROW('Sanitation Data'!H124)),NA())</f>
        <v>#N/A</v>
      </c>
      <c r="AQ130" s="83" t="e">
        <f ca="true">+IF(AND(ISNUMBER(OFFSET('Sanitation Data'!$H$6,0,10*ROW('Sanitation Data'!H124))),'Data Summary'!DF130="Yes"),OFFSET('Sanitation Data'!$H$6,0,10*ROW('Sanitation Data'!H124)),NA())</f>
        <v>#N/A</v>
      </c>
      <c r="AR130" s="83" t="e">
        <f ca="true">+IF(AND(ISNUMBER(OFFSET('Sanitation Data'!$H$10,0,10*ROW('Sanitation Data'!H124))),'Data Summary'!DG130="Yes"),OFFSET('Sanitation Data'!$H$10,0,10*ROW('Sanitation Data'!H124)),NA())</f>
        <v>#N/A</v>
      </c>
      <c r="AS130" s="83" t="e">
        <f ca="true">+IF(AND(ISNUMBER(OFFSET('Sanitation Data'!$H$11,0,10*ROW('Sanitation Data'!H124))),'Data Summary'!DH130="Yes"),OFFSET('Sanitation Data'!$H$11,0,10*ROW('Sanitation Data'!H124)),NA())</f>
        <v>#N/A</v>
      </c>
      <c r="AT130" s="83" t="e">
        <f ca="true">+IF(AND(ISNUMBER(OFFSET('Sanitation Data'!$H$12,0,10*ROW('Sanitation Data'!H124))),'Data Summary'!DI130="Yes"),OFFSET('Sanitation Data'!$H$12,0,10*ROW('Sanitation Data'!H124)),NA())</f>
        <v>#N/A</v>
      </c>
      <c r="AU130" s="83" t="e">
        <f ca="true">+IF(AND(ISNUMBER(OFFSET('Sanitation Data'!$I$4,0,10*ROW('Sanitation Data'!I124))),'Data Summary'!DJ130="Yes"),100-OFFSET('Sanitation Data'!$I$4,0,10*ROW('Sanitation Data'!I124)),NA())</f>
        <v>#N/A</v>
      </c>
      <c r="AV130" s="83" t="e">
        <f ca="true">+IF(AND(ISNUMBER(OFFSET('Sanitation Data'!$I$6,0,10*ROW('Sanitation Data'!I124))),'Data Summary'!DK130="Yes"),OFFSET('Sanitation Data'!$I$6,0,10*ROW('Sanitation Data'!I124)),NA())</f>
        <v>#N/A</v>
      </c>
      <c r="AW130" s="83" t="e">
        <f ca="true">+IF(AND(ISNUMBER(OFFSET('Sanitation Data'!$I$10,0,10*ROW('Sanitation Data'!I124))),'Data Summary'!DL130="Yes"),OFFSET('Sanitation Data'!$I$10,0,10*ROW('Sanitation Data'!I124)),NA())</f>
        <v>#N/A</v>
      </c>
      <c r="AX130" s="83" t="e">
        <f ca="true">+IF(AND(ISNUMBER(OFFSET('Sanitation Data'!$I$11,0,10*ROW('Sanitation Data'!I124))),'Data Summary'!DM130="Yes"),OFFSET('Sanitation Data'!$I$11,0,10*ROW('Sanitation Data'!I124)),NA())</f>
        <v>#N/A</v>
      </c>
      <c r="AY130" s="83" t="e">
        <f ca="true">+IF(AND(ISNUMBER(OFFSET('Sanitation Data'!$I$12,0,10*ROW('Sanitation Data'!I124))),'Data Summary'!DN130="Yes"),OFFSET('Sanitation Data'!$I$12,0,10*ROW('Sanitation Data'!I124)),NA())</f>
        <v>#N/A</v>
      </c>
      <c r="AZ130" s="84" t="e">
        <f ca="true">+IF(AND(ISNUMBER(OFFSET('Hygiene Data'!$D$5,0,10*ROW('Hygiene Data'!D124))),'Data Summary'!DO130="Yes"),OFFSET('Hygiene Data'!$D$5,0,10*ROW('Hygiene Data'!D124)),NA())</f>
        <v>#N/A</v>
      </c>
      <c r="BA130" s="84" t="e">
        <f ca="true">+IF(AND(ISNUMBER(OFFSET('Hygiene Data'!$D$7,0,10*ROW('Hygiene Data'!D124))),'Data Summary'!DP130="Yes"),OFFSET('Hygiene Data'!$D$7,0,10*ROW('Hygiene Data'!D124)),NA())</f>
        <v>#N/A</v>
      </c>
      <c r="BB130" s="84" t="e">
        <f ca="true">+IF(AND(ISNUMBER(OFFSET('Hygiene Data'!$D$9,0,10*ROW('Hygiene Data'!D124))),'Data Summary'!DQ130="Yes"),OFFSET('Hygiene Data'!$D$9,0,10*ROW('Hygiene Data'!D124)),NA())</f>
        <v>#N/A</v>
      </c>
      <c r="BC130" s="84" t="e">
        <f ca="true">+IF(AND(ISNUMBER(OFFSET('Hygiene Data'!$E$5,0,10*ROW('Hygiene Data'!E124))),'Data Summary'!DR130="Yes"),OFFSET('Hygiene Data'!$E$5,0,10*ROW('Hygiene Data'!E124)),NA())</f>
        <v>#N/A</v>
      </c>
      <c r="BD130" s="84" t="e">
        <f ca="true">+IF(AND(ISNUMBER(OFFSET('Hygiene Data'!$E$7,0,10*ROW('Hygiene Data'!E124))),'Data Summary'!DS130="Yes"),OFFSET('Hygiene Data'!$E$7,0,10*ROW('Hygiene Data'!E124)),NA())</f>
        <v>#N/A</v>
      </c>
      <c r="BE130" s="84" t="e">
        <f ca="true">+IF(AND(ISNUMBER(OFFSET('Hygiene Data'!$E$9,0,10*ROW('Hygiene Data'!E124))),'Data Summary'!DT130="Yes"),OFFSET('Hygiene Data'!$E$9,0,10*ROW('Hygiene Data'!E124)),NA())</f>
        <v>#N/A</v>
      </c>
      <c r="BF130" s="84" t="e">
        <f ca="true">+IF(AND(ISNUMBER(OFFSET('Hygiene Data'!$F$5,0,10*ROW('Hygiene Data'!F124))),'Data Summary'!DU130="Yes"),OFFSET('Hygiene Data'!$F$5,0,10*ROW('Hygiene Data'!F124)),NA())</f>
        <v>#N/A</v>
      </c>
      <c r="BG130" s="84" t="e">
        <f ca="true">+IF(AND(ISNUMBER(OFFSET('Hygiene Data'!$F$7,0,10*ROW('Hygiene Data'!F124))),'Data Summary'!DV130="Yes"),OFFSET('Hygiene Data'!$F$7,0,10*ROW('Hygiene Data'!F124)),NA())</f>
        <v>#N/A</v>
      </c>
      <c r="BH130" s="84" t="e">
        <f ca="true">+IF(AND(ISNUMBER(OFFSET('Hygiene Data'!$F$9,0,10*ROW('Hygiene Data'!F124))),'Data Summary'!DW130="Yes"),OFFSET('Hygiene Data'!$F$9,0,10*ROW('Hygiene Data'!F124)),NA())</f>
        <v>#N/A</v>
      </c>
      <c r="BI130" s="84" t="e">
        <f ca="true">+IF(AND(ISNUMBER(OFFSET('Hygiene Data'!$G$5,0,10*ROW('Hygiene Data'!G124))),'Data Summary'!DX130="Yes"),OFFSET('Hygiene Data'!$G$5,0,10*ROW('Hygiene Data'!G124)),NA())</f>
        <v>#N/A</v>
      </c>
      <c r="BJ130" s="84" t="e">
        <f ca="true">+IF(AND(ISNUMBER(OFFSET('Hygiene Data'!$G$7,0,10*ROW('Hygiene Data'!G124))),'Data Summary'!DY130="Yes"),OFFSET('Hygiene Data'!$G$7,0,10*ROW('Hygiene Data'!G124)),NA())</f>
        <v>#N/A</v>
      </c>
      <c r="BK130" s="84" t="e">
        <f ca="true">+IF(AND(ISNUMBER(OFFSET('Hygiene Data'!$G$9,0,10*ROW('Hygiene Data'!G124))),'Data Summary'!DZ130="Yes"),OFFSET('Hygiene Data'!$G$9,0,10*ROW('Hygiene Data'!G124)),NA())</f>
        <v>#N/A</v>
      </c>
      <c r="BL130" s="84" t="e">
        <f ca="true">+IF(AND(ISNUMBER(OFFSET('Hygiene Data'!$H$5,0,10*ROW('Hygiene Data'!H124))),'Data Summary'!EA130="Yes"),OFFSET('Hygiene Data'!$H$5,0,10*ROW('Hygiene Data'!H124)),NA())</f>
        <v>#N/A</v>
      </c>
      <c r="BM130" s="84" t="e">
        <f ca="true">+IF(AND(ISNUMBER(OFFSET('Hygiene Data'!$H$7,0,10*ROW('Hygiene Data'!H124))),'Data Summary'!EB130="Yes"),OFFSET('Hygiene Data'!$H$7,0,10*ROW('Hygiene Data'!H124)),NA())</f>
        <v>#N/A</v>
      </c>
      <c r="BN130" s="84" t="e">
        <f ca="true">+IF(AND(ISNUMBER(OFFSET('Hygiene Data'!$H$9,0,10*ROW('Hygiene Data'!H124))),'Data Summary'!EC130="Yes"),OFFSET('Hygiene Data'!$H$9,0,10*ROW('Hygiene Data'!H124)),NA())</f>
        <v>#N/A</v>
      </c>
      <c r="BO130" s="84" t="e">
        <f ca="true">+IF(AND(ISNUMBER(OFFSET('Hygiene Data'!$I$5,0,10*ROW('Hygiene Data'!I124))),'Data Summary'!ED130="Yes"),OFFSET('Hygiene Data'!$I$5,0,10*ROW('Hygiene Data'!I124)),NA())</f>
        <v>#N/A</v>
      </c>
      <c r="BP130" s="84" t="e">
        <f ca="true">+IF(AND(ISNUMBER(OFFSET('Hygiene Data'!$I$7,0,10*ROW('Hygiene Data'!I124))),'Data Summary'!EE130="Yes"),OFFSET('Hygiene Data'!$I$7,0,10*ROW('Hygiene Data'!I124)),NA())</f>
        <v>#N/A</v>
      </c>
      <c r="BQ130" s="84" t="e">
        <f ca="true">+IF(AND(ISNUMBER(OFFSET('Hygiene Data'!$I$9,0,10*ROW('Hygiene Data'!I124))),'Data Summary'!EF130="Yes"),OFFSET('Hygiene Data'!$I$9,0,10*ROW('Hygiene Data'!I124)),NA())</f>
        <v>#N/A</v>
      </c>
    </row>
    <row xmlns:x14ac="http://schemas.microsoft.com/office/spreadsheetml/2009/9/ac" r="131" x14ac:dyDescent="0.2">
      <c r="A131" s="375" t="e">
        <f ca="true">+RIGHT('Data Summary'!A131,LEN('Data Summary'!A131)-9)</f>
        <v>#VALUE!</v>
      </c>
      <c r="B131" s="36" t="str">
        <f ca="true">+IF(ISTEXT('Data Summary'!B131),'Data Summary'!B131,"")</f>
        <v/>
      </c>
      <c r="C131" s="325" t="e">
        <f ca="true">+VALUE('Data Summary'!C131)</f>
        <v>#VALUE!</v>
      </c>
      <c r="D131" s="82" t="e">
        <f ca="true">+IF(AND(ISNUMBER(OFFSET('Water Data'!$D$4,0,10*ROW('Water Data'!D125))),'Data Summary'!BS131="Yes"),100-OFFSET('Water Data'!$D$4,0,10*ROW('Water Data'!D125)),NA())</f>
        <v>#N/A</v>
      </c>
      <c r="E131" s="82" t="e">
        <f ca="true">+IF(AND(ISNUMBER(OFFSET('Water Data'!$D$6,0,10*ROW('Water Data'!D125))),'Data Summary'!BT131="Yes"),OFFSET('Water Data'!$D$6,0,10*ROW('Water Data'!D125)),NA())</f>
        <v>#N/A</v>
      </c>
      <c r="F131" s="82" t="e">
        <f ca="true">+IF(AND(ISNUMBER(OFFSET('Water Data'!$D$9,0,10*ROW('Water Data'!D125))),'Data Summary'!BU131="Yes"),OFFSET('Water Data'!$D$9,0,10*ROW('Water Data'!D125)),NA())</f>
        <v>#N/A</v>
      </c>
      <c r="G131" s="82" t="e">
        <f ca="true">+IF(AND(ISNUMBER(OFFSET('Water Data'!$E$4,0,10*ROW('Water Data'!E125))),'Data Summary'!BV131="Yes"),100-OFFSET('Water Data'!$E$4,0,10*ROW('Water Data'!E125)),NA())</f>
        <v>#N/A</v>
      </c>
      <c r="H131" s="82" t="e">
        <f ca="true">+IF(AND(ISNUMBER(OFFSET('Water Data'!$E$6,0,10*ROW('Water Data'!E125))),'Data Summary'!BW131="Yes"),OFFSET('Water Data'!$E$6,0,10*ROW('Water Data'!E125)),NA())</f>
        <v>#N/A</v>
      </c>
      <c r="I131" s="82" t="e">
        <f ca="true">+IF(AND(ISNUMBER(OFFSET('Water Data'!$E$9,0,10*ROW('Water Data'!E125))),'Data Summary'!BX131="Yes"),OFFSET('Water Data'!$E$9,0,10*ROW('Water Data'!E125)),NA())</f>
        <v>#N/A</v>
      </c>
      <c r="J131" s="82" t="e">
        <f ca="true">+IF(AND(ISNUMBER(OFFSET('Water Data'!$F$4,0,10*ROW('Water Data'!F125))),'Data Summary'!BY131="Yes"),100-OFFSET('Water Data'!$F$4,0,10*ROW('Water Data'!F125)),NA())</f>
        <v>#N/A</v>
      </c>
      <c r="K131" s="82" t="e">
        <f ca="true">+IF(AND(ISNUMBER(OFFSET('Water Data'!$F$6,0,10*ROW('Water Data'!F125))),'Data Summary'!BZ131="Yes"),OFFSET('Water Data'!$F$6,0,10*ROW('Water Data'!F125)),NA())</f>
        <v>#N/A</v>
      </c>
      <c r="L131" s="82" t="e">
        <f ca="true">+IF(AND(ISNUMBER(OFFSET('Water Data'!$F$9,0,10*ROW('Water Data'!F125))),'Data Summary'!CA131="Yes"),OFFSET('Water Data'!$F$9,0,10*ROW('Water Data'!F125)),NA())</f>
        <v>#N/A</v>
      </c>
      <c r="M131" s="82" t="e">
        <f ca="true">+IF(AND(ISNUMBER(OFFSET('Water Data'!$G$4,0,10*ROW('Water Data'!G125))),'Data Summary'!CB131="Yes"),100-OFFSET('Water Data'!$G$4,0,10*ROW('Water Data'!G125)),NA())</f>
        <v>#N/A</v>
      </c>
      <c r="N131" s="82" t="e">
        <f ca="true">+IF(AND(ISNUMBER(OFFSET('Water Data'!$G$6,0,10*ROW('Water Data'!G125))),'Data Summary'!CC131="Yes"),OFFSET('Water Data'!$G$6,0,10*ROW('Water Data'!G125)),NA())</f>
        <v>#N/A</v>
      </c>
      <c r="O131" s="82" t="e">
        <f ca="true">+IF(AND(ISNUMBER(OFFSET('Water Data'!$G$9,0,10*ROW('Water Data'!G125))),'Data Summary'!CD131="Yes"),OFFSET('Water Data'!$G$9,0,10*ROW('Water Data'!G125)),NA())</f>
        <v>#N/A</v>
      </c>
      <c r="P131" s="82" t="e">
        <f ca="true">+IF(AND(ISNUMBER(OFFSET('Water Data'!$H$4,0,10*ROW('Water Data'!H125))),'Data Summary'!CE131="Yes"),100-OFFSET('Water Data'!$H$4,0,10*ROW('Water Data'!H125)),NA())</f>
        <v>#N/A</v>
      </c>
      <c r="Q131" s="82" t="e">
        <f ca="true">+IF(AND(ISNUMBER(OFFSET('Water Data'!$H$6,0,10*ROW('Water Data'!H125))),'Data Summary'!CF131="Yes"),OFFSET('Water Data'!$H$6,0,10*ROW('Water Data'!H125)),NA())</f>
        <v>#N/A</v>
      </c>
      <c r="R131" s="82" t="e">
        <f ca="true">+IF(AND(ISNUMBER(OFFSET('Water Data'!$H$9,0,10*ROW('Water Data'!H125))),'Data Summary'!CG131="Yes"),OFFSET('Water Data'!$H$9,0,10*ROW('Water Data'!H125)),NA())</f>
        <v>#N/A</v>
      </c>
      <c r="S131" s="82" t="e">
        <f ca="true">+IF(AND(ISNUMBER(OFFSET('Water Data'!$I$4,0,10*ROW('Water Data'!I125))),'Data Summary'!CH131="Yes"),100-OFFSET('Water Data'!$I$4,0,10*ROW('Water Data'!I125)),NA())</f>
        <v>#N/A</v>
      </c>
      <c r="T131" s="82" t="e">
        <f ca="true">+IF(AND(ISNUMBER(OFFSET('Water Data'!$I$6,0,10*ROW('Water Data'!I125))),'Data Summary'!CI131="Yes"),OFFSET('Water Data'!$I$6,0,10*ROW('Water Data'!I125)),NA())</f>
        <v>#N/A</v>
      </c>
      <c r="U131" s="82" t="e">
        <f ca="true">+IF(AND(ISNUMBER(OFFSET('Water Data'!$I$9,0,10*ROW('Water Data'!I125))),'Data Summary'!CJ131="Yes"),OFFSET('Water Data'!$I$9,0,10*ROW('Water Data'!I125)),NA())</f>
        <v>#N/A</v>
      </c>
      <c r="V131" s="83" t="e">
        <f ca="true">+IF(AND(ISNUMBER(OFFSET('Sanitation Data'!$D$4,0,10*ROW('Sanitation Data'!D125))),'Data Summary'!CK131="Yes"),100-OFFSET('Sanitation Data'!$D$4,0,10*ROW('Sanitation Data'!D125)),NA())</f>
        <v>#N/A</v>
      </c>
      <c r="W131" s="83" t="e">
        <f ca="true">+IF(AND(ISNUMBER(OFFSET('Sanitation Data'!$D$6,0,10*ROW('Sanitation Data'!D125))),'Data Summary'!CL131="Yes"),OFFSET('Sanitation Data'!$D$6,0,10*ROW('Sanitation Data'!D125)),NA())</f>
        <v>#N/A</v>
      </c>
      <c r="X131" s="83" t="e">
        <f ca="true">+IF(AND(ISNUMBER(OFFSET('Sanitation Data'!$D$10,0,10*ROW('Sanitation Data'!D125))),'Data Summary'!CM131="Yes"),OFFSET('Sanitation Data'!$D$10,0,10*ROW('Sanitation Data'!D125)),NA())</f>
        <v>#N/A</v>
      </c>
      <c r="Y131" s="83" t="e">
        <f ca="true">+IF(AND(ISNUMBER(OFFSET('Sanitation Data'!$D$11,0,10*ROW('Sanitation Data'!D125))),'Data Summary'!CN131="Yes"),OFFSET('Sanitation Data'!$D$11,0,10*ROW('Sanitation Data'!D125)),NA())</f>
        <v>#N/A</v>
      </c>
      <c r="Z131" s="83" t="e">
        <f ca="true">+IF(AND(ISNUMBER(OFFSET('Sanitation Data'!$D$12,0,10*ROW('Sanitation Data'!D125))),'Data Summary'!CO131="Yes"),OFFSET('Sanitation Data'!$D$12,0,10*ROW('Sanitation Data'!D125)),NA())</f>
        <v>#N/A</v>
      </c>
      <c r="AA131" s="83" t="e">
        <f ca="true">+IF(AND(ISNUMBER(OFFSET('Sanitation Data'!$E$4,0,10*ROW('Sanitation Data'!E125))),'Data Summary'!CP131="Yes"),100-OFFSET('Sanitation Data'!$E$4,0,10*ROW('Sanitation Data'!E125)),NA())</f>
        <v>#N/A</v>
      </c>
      <c r="AB131" s="83" t="e">
        <f ca="true">+IF(AND(ISNUMBER(OFFSET('Sanitation Data'!$E$6,0,10*ROW('Sanitation Data'!E125))),'Data Summary'!CQ131="Yes"),OFFSET('Sanitation Data'!$E$6,0,10*ROW('Sanitation Data'!E125)),NA())</f>
        <v>#N/A</v>
      </c>
      <c r="AC131" s="83" t="e">
        <f ca="true">+IF(AND(ISNUMBER(OFFSET('Sanitation Data'!$E$10,0,10*ROW('Sanitation Data'!E125))),'Data Summary'!CR131="Yes"),OFFSET('Sanitation Data'!$E$10,0,10*ROW('Sanitation Data'!E125)),NA())</f>
        <v>#N/A</v>
      </c>
      <c r="AD131" s="83" t="e">
        <f ca="true">+IF(AND(ISNUMBER(OFFSET('Sanitation Data'!$E$11,0,10*ROW('Sanitation Data'!E125))),'Data Summary'!CS131="Yes"),OFFSET('Sanitation Data'!$E$11,0,10*ROW('Sanitation Data'!E125)),NA())</f>
        <v>#N/A</v>
      </c>
      <c r="AE131" s="83" t="e">
        <f ca="true">+IF(AND(ISNUMBER(OFFSET('Sanitation Data'!$E$12,0,10*ROW('Sanitation Data'!E125))),'Data Summary'!CT131="Yes"),OFFSET('Sanitation Data'!$E$12,0,10*ROW('Sanitation Data'!E125)),NA())</f>
        <v>#N/A</v>
      </c>
      <c r="AF131" s="83" t="e">
        <f ca="true">+IF(AND(ISNUMBER(OFFSET('Sanitation Data'!$F$4,0,10*ROW('Sanitation Data'!F125))),'Data Summary'!CU131="Yes"),100-OFFSET('Sanitation Data'!$F$4,0,10*ROW('Sanitation Data'!F125)),NA())</f>
        <v>#N/A</v>
      </c>
      <c r="AG131" s="83" t="e">
        <f ca="true">+IF(AND(ISNUMBER(OFFSET('Sanitation Data'!$F$6,0,10*ROW('Sanitation Data'!F125))),'Data Summary'!CV131="Yes"),OFFSET('Sanitation Data'!$F$6,0,10*ROW('Sanitation Data'!F125)),NA())</f>
        <v>#N/A</v>
      </c>
      <c r="AH131" s="83" t="e">
        <f ca="true">+IF(AND(ISNUMBER(OFFSET('Sanitation Data'!$F$10,0,10*ROW('Sanitation Data'!F125))),'Data Summary'!CW131="Yes"),OFFSET('Sanitation Data'!$F$10,0,10*ROW('Sanitation Data'!F125)),NA())</f>
        <v>#N/A</v>
      </c>
      <c r="AI131" s="83" t="e">
        <f ca="true">+IF(AND(ISNUMBER(OFFSET('Sanitation Data'!$F$11,0,10*ROW('Sanitation Data'!F125))),'Data Summary'!CX131="Yes"),OFFSET('Sanitation Data'!$F$11,0,10*ROW('Sanitation Data'!F125)),NA())</f>
        <v>#N/A</v>
      </c>
      <c r="AJ131" s="83" t="e">
        <f ca="true">+IF(AND(ISNUMBER(OFFSET('Sanitation Data'!$F$12,0,10*ROW('Sanitation Data'!F125))),'Data Summary'!CY131="Yes"),OFFSET('Sanitation Data'!$F$12,0,10*ROW('Sanitation Data'!F125)),NA())</f>
        <v>#N/A</v>
      </c>
      <c r="AK131" s="83" t="e">
        <f ca="true">+IF(AND(ISNUMBER(OFFSET('Sanitation Data'!$G$4,0,10*ROW('Sanitation Data'!G125))),'Data Summary'!CZ131="Yes"),100-OFFSET('Sanitation Data'!$G$4,0,10*ROW('Sanitation Data'!G125)),NA())</f>
        <v>#N/A</v>
      </c>
      <c r="AL131" s="83" t="e">
        <f ca="true">+IF(AND(ISNUMBER(OFFSET('Sanitation Data'!$G$6,0,10*ROW('Sanitation Data'!G125))),'Data Summary'!DA131="Yes"),OFFSET('Sanitation Data'!$G$6,0,10*ROW('Sanitation Data'!G125)),NA())</f>
        <v>#N/A</v>
      </c>
      <c r="AM131" s="83" t="e">
        <f ca="true">+IF(AND(ISNUMBER(OFFSET('Sanitation Data'!$G$10,0,10*ROW('Sanitation Data'!G125))),'Data Summary'!DB131="Yes"),OFFSET('Sanitation Data'!$G$10,0,10*ROW('Sanitation Data'!G125)),NA())</f>
        <v>#N/A</v>
      </c>
      <c r="AN131" s="83" t="e">
        <f ca="true">+IF(AND(ISNUMBER(OFFSET('Sanitation Data'!$G$11,0,10*ROW('Sanitation Data'!G125))),'Data Summary'!DC131="Yes"),OFFSET('Sanitation Data'!$G$11,0,10*ROW('Sanitation Data'!G125)),NA())</f>
        <v>#N/A</v>
      </c>
      <c r="AO131" s="83" t="e">
        <f ca="true">+IF(AND(ISNUMBER(OFFSET('Sanitation Data'!$G$12,0,10*ROW('Sanitation Data'!G125))),'Data Summary'!DD131="Yes"),OFFSET('Sanitation Data'!$G$12,0,10*ROW('Sanitation Data'!G125)),NA())</f>
        <v>#N/A</v>
      </c>
      <c r="AP131" s="83" t="e">
        <f ca="true">+IF(AND(ISNUMBER(OFFSET('Sanitation Data'!$H$4,0,10*ROW('Sanitation Data'!H125))),'Data Summary'!DE131="Yes"),100-OFFSET('Sanitation Data'!$H$4,0,10*ROW('Sanitation Data'!H125)),NA())</f>
        <v>#N/A</v>
      </c>
      <c r="AQ131" s="83" t="e">
        <f ca="true">+IF(AND(ISNUMBER(OFFSET('Sanitation Data'!$H$6,0,10*ROW('Sanitation Data'!H125))),'Data Summary'!DF131="Yes"),OFFSET('Sanitation Data'!$H$6,0,10*ROW('Sanitation Data'!H125)),NA())</f>
        <v>#N/A</v>
      </c>
      <c r="AR131" s="83" t="e">
        <f ca="true">+IF(AND(ISNUMBER(OFFSET('Sanitation Data'!$H$10,0,10*ROW('Sanitation Data'!H125))),'Data Summary'!DG131="Yes"),OFFSET('Sanitation Data'!$H$10,0,10*ROW('Sanitation Data'!H125)),NA())</f>
        <v>#N/A</v>
      </c>
      <c r="AS131" s="83" t="e">
        <f ca="true">+IF(AND(ISNUMBER(OFFSET('Sanitation Data'!$H$11,0,10*ROW('Sanitation Data'!H125))),'Data Summary'!DH131="Yes"),OFFSET('Sanitation Data'!$H$11,0,10*ROW('Sanitation Data'!H125)),NA())</f>
        <v>#N/A</v>
      </c>
      <c r="AT131" s="83" t="e">
        <f ca="true">+IF(AND(ISNUMBER(OFFSET('Sanitation Data'!$H$12,0,10*ROW('Sanitation Data'!H125))),'Data Summary'!DI131="Yes"),OFFSET('Sanitation Data'!$H$12,0,10*ROW('Sanitation Data'!H125)),NA())</f>
        <v>#N/A</v>
      </c>
      <c r="AU131" s="83" t="e">
        <f ca="true">+IF(AND(ISNUMBER(OFFSET('Sanitation Data'!$I$4,0,10*ROW('Sanitation Data'!I125))),'Data Summary'!DJ131="Yes"),100-OFFSET('Sanitation Data'!$I$4,0,10*ROW('Sanitation Data'!I125)),NA())</f>
        <v>#N/A</v>
      </c>
      <c r="AV131" s="83" t="e">
        <f ca="true">+IF(AND(ISNUMBER(OFFSET('Sanitation Data'!$I$6,0,10*ROW('Sanitation Data'!I125))),'Data Summary'!DK131="Yes"),OFFSET('Sanitation Data'!$I$6,0,10*ROW('Sanitation Data'!I125)),NA())</f>
        <v>#N/A</v>
      </c>
      <c r="AW131" s="83" t="e">
        <f ca="true">+IF(AND(ISNUMBER(OFFSET('Sanitation Data'!$I$10,0,10*ROW('Sanitation Data'!I125))),'Data Summary'!DL131="Yes"),OFFSET('Sanitation Data'!$I$10,0,10*ROW('Sanitation Data'!I125)),NA())</f>
        <v>#N/A</v>
      </c>
      <c r="AX131" s="83" t="e">
        <f ca="true">+IF(AND(ISNUMBER(OFFSET('Sanitation Data'!$I$11,0,10*ROW('Sanitation Data'!I125))),'Data Summary'!DM131="Yes"),OFFSET('Sanitation Data'!$I$11,0,10*ROW('Sanitation Data'!I125)),NA())</f>
        <v>#N/A</v>
      </c>
      <c r="AY131" s="83" t="e">
        <f ca="true">+IF(AND(ISNUMBER(OFFSET('Sanitation Data'!$I$12,0,10*ROW('Sanitation Data'!I125))),'Data Summary'!DN131="Yes"),OFFSET('Sanitation Data'!$I$12,0,10*ROW('Sanitation Data'!I125)),NA())</f>
        <v>#N/A</v>
      </c>
      <c r="AZ131" s="84" t="e">
        <f ca="true">+IF(AND(ISNUMBER(OFFSET('Hygiene Data'!$D$5,0,10*ROW('Hygiene Data'!D125))),'Data Summary'!DO131="Yes"),OFFSET('Hygiene Data'!$D$5,0,10*ROW('Hygiene Data'!D125)),NA())</f>
        <v>#N/A</v>
      </c>
      <c r="BA131" s="84" t="e">
        <f ca="true">+IF(AND(ISNUMBER(OFFSET('Hygiene Data'!$D$7,0,10*ROW('Hygiene Data'!D125))),'Data Summary'!DP131="Yes"),OFFSET('Hygiene Data'!$D$7,0,10*ROW('Hygiene Data'!D125)),NA())</f>
        <v>#N/A</v>
      </c>
      <c r="BB131" s="84" t="e">
        <f ca="true">+IF(AND(ISNUMBER(OFFSET('Hygiene Data'!$D$9,0,10*ROW('Hygiene Data'!D125))),'Data Summary'!DQ131="Yes"),OFFSET('Hygiene Data'!$D$9,0,10*ROW('Hygiene Data'!D125)),NA())</f>
        <v>#N/A</v>
      </c>
      <c r="BC131" s="84" t="e">
        <f ca="true">+IF(AND(ISNUMBER(OFFSET('Hygiene Data'!$E$5,0,10*ROW('Hygiene Data'!E125))),'Data Summary'!DR131="Yes"),OFFSET('Hygiene Data'!$E$5,0,10*ROW('Hygiene Data'!E125)),NA())</f>
        <v>#N/A</v>
      </c>
      <c r="BD131" s="84" t="e">
        <f ca="true">+IF(AND(ISNUMBER(OFFSET('Hygiene Data'!$E$7,0,10*ROW('Hygiene Data'!E125))),'Data Summary'!DS131="Yes"),OFFSET('Hygiene Data'!$E$7,0,10*ROW('Hygiene Data'!E125)),NA())</f>
        <v>#N/A</v>
      </c>
      <c r="BE131" s="84" t="e">
        <f ca="true">+IF(AND(ISNUMBER(OFFSET('Hygiene Data'!$E$9,0,10*ROW('Hygiene Data'!E125))),'Data Summary'!DT131="Yes"),OFFSET('Hygiene Data'!$E$9,0,10*ROW('Hygiene Data'!E125)),NA())</f>
        <v>#N/A</v>
      </c>
      <c r="BF131" s="84" t="e">
        <f ca="true">+IF(AND(ISNUMBER(OFFSET('Hygiene Data'!$F$5,0,10*ROW('Hygiene Data'!F125))),'Data Summary'!DU131="Yes"),OFFSET('Hygiene Data'!$F$5,0,10*ROW('Hygiene Data'!F125)),NA())</f>
        <v>#N/A</v>
      </c>
      <c r="BG131" s="84" t="e">
        <f ca="true">+IF(AND(ISNUMBER(OFFSET('Hygiene Data'!$F$7,0,10*ROW('Hygiene Data'!F125))),'Data Summary'!DV131="Yes"),OFFSET('Hygiene Data'!$F$7,0,10*ROW('Hygiene Data'!F125)),NA())</f>
        <v>#N/A</v>
      </c>
      <c r="BH131" s="84" t="e">
        <f ca="true">+IF(AND(ISNUMBER(OFFSET('Hygiene Data'!$F$9,0,10*ROW('Hygiene Data'!F125))),'Data Summary'!DW131="Yes"),OFFSET('Hygiene Data'!$F$9,0,10*ROW('Hygiene Data'!F125)),NA())</f>
        <v>#N/A</v>
      </c>
      <c r="BI131" s="84" t="e">
        <f ca="true">+IF(AND(ISNUMBER(OFFSET('Hygiene Data'!$G$5,0,10*ROW('Hygiene Data'!G125))),'Data Summary'!DX131="Yes"),OFFSET('Hygiene Data'!$G$5,0,10*ROW('Hygiene Data'!G125)),NA())</f>
        <v>#N/A</v>
      </c>
      <c r="BJ131" s="84" t="e">
        <f ca="true">+IF(AND(ISNUMBER(OFFSET('Hygiene Data'!$G$7,0,10*ROW('Hygiene Data'!G125))),'Data Summary'!DY131="Yes"),OFFSET('Hygiene Data'!$G$7,0,10*ROW('Hygiene Data'!G125)),NA())</f>
        <v>#N/A</v>
      </c>
      <c r="BK131" s="84" t="e">
        <f ca="true">+IF(AND(ISNUMBER(OFFSET('Hygiene Data'!$G$9,0,10*ROW('Hygiene Data'!G125))),'Data Summary'!DZ131="Yes"),OFFSET('Hygiene Data'!$G$9,0,10*ROW('Hygiene Data'!G125)),NA())</f>
        <v>#N/A</v>
      </c>
      <c r="BL131" s="84" t="e">
        <f ca="true">+IF(AND(ISNUMBER(OFFSET('Hygiene Data'!$H$5,0,10*ROW('Hygiene Data'!H125))),'Data Summary'!EA131="Yes"),OFFSET('Hygiene Data'!$H$5,0,10*ROW('Hygiene Data'!H125)),NA())</f>
        <v>#N/A</v>
      </c>
      <c r="BM131" s="84" t="e">
        <f ca="true">+IF(AND(ISNUMBER(OFFSET('Hygiene Data'!$H$7,0,10*ROW('Hygiene Data'!H125))),'Data Summary'!EB131="Yes"),OFFSET('Hygiene Data'!$H$7,0,10*ROW('Hygiene Data'!H125)),NA())</f>
        <v>#N/A</v>
      </c>
      <c r="BN131" s="84" t="e">
        <f ca="true">+IF(AND(ISNUMBER(OFFSET('Hygiene Data'!$H$9,0,10*ROW('Hygiene Data'!H125))),'Data Summary'!EC131="Yes"),OFFSET('Hygiene Data'!$H$9,0,10*ROW('Hygiene Data'!H125)),NA())</f>
        <v>#N/A</v>
      </c>
      <c r="BO131" s="84" t="e">
        <f ca="true">+IF(AND(ISNUMBER(OFFSET('Hygiene Data'!$I$5,0,10*ROW('Hygiene Data'!I125))),'Data Summary'!ED131="Yes"),OFFSET('Hygiene Data'!$I$5,0,10*ROW('Hygiene Data'!I125)),NA())</f>
        <v>#N/A</v>
      </c>
      <c r="BP131" s="84" t="e">
        <f ca="true">+IF(AND(ISNUMBER(OFFSET('Hygiene Data'!$I$7,0,10*ROW('Hygiene Data'!I125))),'Data Summary'!EE131="Yes"),OFFSET('Hygiene Data'!$I$7,0,10*ROW('Hygiene Data'!I125)),NA())</f>
        <v>#N/A</v>
      </c>
      <c r="BQ131" s="84" t="e">
        <f ca="true">+IF(AND(ISNUMBER(OFFSET('Hygiene Data'!$I$9,0,10*ROW('Hygiene Data'!I125))),'Data Summary'!EF131="Yes"),OFFSET('Hygiene Data'!$I$9,0,10*ROW('Hygiene Data'!I125)),NA())</f>
        <v>#N/A</v>
      </c>
    </row>
    <row xmlns:x14ac="http://schemas.microsoft.com/office/spreadsheetml/2009/9/ac" r="132" x14ac:dyDescent="0.2">
      <c r="A132" s="375" t="e">
        <f ca="true">+RIGHT('Data Summary'!A132,LEN('Data Summary'!A132)-9)</f>
        <v>#VALUE!</v>
      </c>
      <c r="B132" s="36" t="str">
        <f ca="true">+IF(ISTEXT('Data Summary'!B132),'Data Summary'!B132,"")</f>
        <v/>
      </c>
      <c r="C132" s="325" t="e">
        <f ca="true">+VALUE('Data Summary'!C132)</f>
        <v>#VALUE!</v>
      </c>
      <c r="D132" s="82" t="e">
        <f ca="true">+IF(AND(ISNUMBER(OFFSET('Water Data'!$D$4,0,10*ROW('Water Data'!D126))),'Data Summary'!BS132="Yes"),100-OFFSET('Water Data'!$D$4,0,10*ROW('Water Data'!D126)),NA())</f>
        <v>#N/A</v>
      </c>
      <c r="E132" s="82" t="e">
        <f ca="true">+IF(AND(ISNUMBER(OFFSET('Water Data'!$D$6,0,10*ROW('Water Data'!D126))),'Data Summary'!BT132="Yes"),OFFSET('Water Data'!$D$6,0,10*ROW('Water Data'!D126)),NA())</f>
        <v>#N/A</v>
      </c>
      <c r="F132" s="82" t="e">
        <f ca="true">+IF(AND(ISNUMBER(OFFSET('Water Data'!$D$9,0,10*ROW('Water Data'!D126))),'Data Summary'!BU132="Yes"),OFFSET('Water Data'!$D$9,0,10*ROW('Water Data'!D126)),NA())</f>
        <v>#N/A</v>
      </c>
      <c r="G132" s="82" t="e">
        <f ca="true">+IF(AND(ISNUMBER(OFFSET('Water Data'!$E$4,0,10*ROW('Water Data'!E126))),'Data Summary'!BV132="Yes"),100-OFFSET('Water Data'!$E$4,0,10*ROW('Water Data'!E126)),NA())</f>
        <v>#N/A</v>
      </c>
      <c r="H132" s="82" t="e">
        <f ca="true">+IF(AND(ISNUMBER(OFFSET('Water Data'!$E$6,0,10*ROW('Water Data'!E126))),'Data Summary'!BW132="Yes"),OFFSET('Water Data'!$E$6,0,10*ROW('Water Data'!E126)),NA())</f>
        <v>#N/A</v>
      </c>
      <c r="I132" s="82" t="e">
        <f ca="true">+IF(AND(ISNUMBER(OFFSET('Water Data'!$E$9,0,10*ROW('Water Data'!E126))),'Data Summary'!BX132="Yes"),OFFSET('Water Data'!$E$9,0,10*ROW('Water Data'!E126)),NA())</f>
        <v>#N/A</v>
      </c>
      <c r="J132" s="82" t="e">
        <f ca="true">+IF(AND(ISNUMBER(OFFSET('Water Data'!$F$4,0,10*ROW('Water Data'!F126))),'Data Summary'!BY132="Yes"),100-OFFSET('Water Data'!$F$4,0,10*ROW('Water Data'!F126)),NA())</f>
        <v>#N/A</v>
      </c>
      <c r="K132" s="82" t="e">
        <f ca="true">+IF(AND(ISNUMBER(OFFSET('Water Data'!$F$6,0,10*ROW('Water Data'!F126))),'Data Summary'!BZ132="Yes"),OFFSET('Water Data'!$F$6,0,10*ROW('Water Data'!F126)),NA())</f>
        <v>#N/A</v>
      </c>
      <c r="L132" s="82" t="e">
        <f ca="true">+IF(AND(ISNUMBER(OFFSET('Water Data'!$F$9,0,10*ROW('Water Data'!F126))),'Data Summary'!CA132="Yes"),OFFSET('Water Data'!$F$9,0,10*ROW('Water Data'!F126)),NA())</f>
        <v>#N/A</v>
      </c>
      <c r="M132" s="82" t="e">
        <f ca="true">+IF(AND(ISNUMBER(OFFSET('Water Data'!$G$4,0,10*ROW('Water Data'!G126))),'Data Summary'!CB132="Yes"),100-OFFSET('Water Data'!$G$4,0,10*ROW('Water Data'!G126)),NA())</f>
        <v>#N/A</v>
      </c>
      <c r="N132" s="82" t="e">
        <f ca="true">+IF(AND(ISNUMBER(OFFSET('Water Data'!$G$6,0,10*ROW('Water Data'!G126))),'Data Summary'!CC132="Yes"),OFFSET('Water Data'!$G$6,0,10*ROW('Water Data'!G126)),NA())</f>
        <v>#N/A</v>
      </c>
      <c r="O132" s="82" t="e">
        <f ca="true">+IF(AND(ISNUMBER(OFFSET('Water Data'!$G$9,0,10*ROW('Water Data'!G126))),'Data Summary'!CD132="Yes"),OFFSET('Water Data'!$G$9,0,10*ROW('Water Data'!G126)),NA())</f>
        <v>#N/A</v>
      </c>
      <c r="P132" s="82" t="e">
        <f ca="true">+IF(AND(ISNUMBER(OFFSET('Water Data'!$H$4,0,10*ROW('Water Data'!H126))),'Data Summary'!CE132="Yes"),100-OFFSET('Water Data'!$H$4,0,10*ROW('Water Data'!H126)),NA())</f>
        <v>#N/A</v>
      </c>
      <c r="Q132" s="82" t="e">
        <f ca="true">+IF(AND(ISNUMBER(OFFSET('Water Data'!$H$6,0,10*ROW('Water Data'!H126))),'Data Summary'!CF132="Yes"),OFFSET('Water Data'!$H$6,0,10*ROW('Water Data'!H126)),NA())</f>
        <v>#N/A</v>
      </c>
      <c r="R132" s="82" t="e">
        <f ca="true">+IF(AND(ISNUMBER(OFFSET('Water Data'!$H$9,0,10*ROW('Water Data'!H126))),'Data Summary'!CG132="Yes"),OFFSET('Water Data'!$H$9,0,10*ROW('Water Data'!H126)),NA())</f>
        <v>#N/A</v>
      </c>
      <c r="S132" s="82" t="e">
        <f ca="true">+IF(AND(ISNUMBER(OFFSET('Water Data'!$I$4,0,10*ROW('Water Data'!I126))),'Data Summary'!CH132="Yes"),100-OFFSET('Water Data'!$I$4,0,10*ROW('Water Data'!I126)),NA())</f>
        <v>#N/A</v>
      </c>
      <c r="T132" s="82" t="e">
        <f ca="true">+IF(AND(ISNUMBER(OFFSET('Water Data'!$I$6,0,10*ROW('Water Data'!I126))),'Data Summary'!CI132="Yes"),OFFSET('Water Data'!$I$6,0,10*ROW('Water Data'!I126)),NA())</f>
        <v>#N/A</v>
      </c>
      <c r="U132" s="82" t="e">
        <f ca="true">+IF(AND(ISNUMBER(OFFSET('Water Data'!$I$9,0,10*ROW('Water Data'!I126))),'Data Summary'!CJ132="Yes"),OFFSET('Water Data'!$I$9,0,10*ROW('Water Data'!I126)),NA())</f>
        <v>#N/A</v>
      </c>
      <c r="V132" s="83" t="e">
        <f ca="true">+IF(AND(ISNUMBER(OFFSET('Sanitation Data'!$D$4,0,10*ROW('Sanitation Data'!D126))),'Data Summary'!CK132="Yes"),100-OFFSET('Sanitation Data'!$D$4,0,10*ROW('Sanitation Data'!D126)),NA())</f>
        <v>#N/A</v>
      </c>
      <c r="W132" s="83" t="e">
        <f ca="true">+IF(AND(ISNUMBER(OFFSET('Sanitation Data'!$D$6,0,10*ROW('Sanitation Data'!D126))),'Data Summary'!CL132="Yes"),OFFSET('Sanitation Data'!$D$6,0,10*ROW('Sanitation Data'!D126)),NA())</f>
        <v>#N/A</v>
      </c>
      <c r="X132" s="83" t="e">
        <f ca="true">+IF(AND(ISNUMBER(OFFSET('Sanitation Data'!$D$10,0,10*ROW('Sanitation Data'!D126))),'Data Summary'!CM132="Yes"),OFFSET('Sanitation Data'!$D$10,0,10*ROW('Sanitation Data'!D126)),NA())</f>
        <v>#N/A</v>
      </c>
      <c r="Y132" s="83" t="e">
        <f ca="true">+IF(AND(ISNUMBER(OFFSET('Sanitation Data'!$D$11,0,10*ROW('Sanitation Data'!D126))),'Data Summary'!CN132="Yes"),OFFSET('Sanitation Data'!$D$11,0,10*ROW('Sanitation Data'!D126)),NA())</f>
        <v>#N/A</v>
      </c>
      <c r="Z132" s="83" t="e">
        <f ca="true">+IF(AND(ISNUMBER(OFFSET('Sanitation Data'!$D$12,0,10*ROW('Sanitation Data'!D126))),'Data Summary'!CO132="Yes"),OFFSET('Sanitation Data'!$D$12,0,10*ROW('Sanitation Data'!D126)),NA())</f>
        <v>#N/A</v>
      </c>
      <c r="AA132" s="83" t="e">
        <f ca="true">+IF(AND(ISNUMBER(OFFSET('Sanitation Data'!$E$4,0,10*ROW('Sanitation Data'!E126))),'Data Summary'!CP132="Yes"),100-OFFSET('Sanitation Data'!$E$4,0,10*ROW('Sanitation Data'!E126)),NA())</f>
        <v>#N/A</v>
      </c>
      <c r="AB132" s="83" t="e">
        <f ca="true">+IF(AND(ISNUMBER(OFFSET('Sanitation Data'!$E$6,0,10*ROW('Sanitation Data'!E126))),'Data Summary'!CQ132="Yes"),OFFSET('Sanitation Data'!$E$6,0,10*ROW('Sanitation Data'!E126)),NA())</f>
        <v>#N/A</v>
      </c>
      <c r="AC132" s="83" t="e">
        <f ca="true">+IF(AND(ISNUMBER(OFFSET('Sanitation Data'!$E$10,0,10*ROW('Sanitation Data'!E126))),'Data Summary'!CR132="Yes"),OFFSET('Sanitation Data'!$E$10,0,10*ROW('Sanitation Data'!E126)),NA())</f>
        <v>#N/A</v>
      </c>
      <c r="AD132" s="83" t="e">
        <f ca="true">+IF(AND(ISNUMBER(OFFSET('Sanitation Data'!$E$11,0,10*ROW('Sanitation Data'!E126))),'Data Summary'!CS132="Yes"),OFFSET('Sanitation Data'!$E$11,0,10*ROW('Sanitation Data'!E126)),NA())</f>
        <v>#N/A</v>
      </c>
      <c r="AE132" s="83" t="e">
        <f ca="true">+IF(AND(ISNUMBER(OFFSET('Sanitation Data'!$E$12,0,10*ROW('Sanitation Data'!E126))),'Data Summary'!CT132="Yes"),OFFSET('Sanitation Data'!$E$12,0,10*ROW('Sanitation Data'!E126)),NA())</f>
        <v>#N/A</v>
      </c>
      <c r="AF132" s="83" t="e">
        <f ca="true">+IF(AND(ISNUMBER(OFFSET('Sanitation Data'!$F$4,0,10*ROW('Sanitation Data'!F126))),'Data Summary'!CU132="Yes"),100-OFFSET('Sanitation Data'!$F$4,0,10*ROW('Sanitation Data'!F126)),NA())</f>
        <v>#N/A</v>
      </c>
      <c r="AG132" s="83" t="e">
        <f ca="true">+IF(AND(ISNUMBER(OFFSET('Sanitation Data'!$F$6,0,10*ROW('Sanitation Data'!F126))),'Data Summary'!CV132="Yes"),OFFSET('Sanitation Data'!$F$6,0,10*ROW('Sanitation Data'!F126)),NA())</f>
        <v>#N/A</v>
      </c>
      <c r="AH132" s="83" t="e">
        <f ca="true">+IF(AND(ISNUMBER(OFFSET('Sanitation Data'!$F$10,0,10*ROW('Sanitation Data'!F126))),'Data Summary'!CW132="Yes"),OFFSET('Sanitation Data'!$F$10,0,10*ROW('Sanitation Data'!F126)),NA())</f>
        <v>#N/A</v>
      </c>
      <c r="AI132" s="83" t="e">
        <f ca="true">+IF(AND(ISNUMBER(OFFSET('Sanitation Data'!$F$11,0,10*ROW('Sanitation Data'!F126))),'Data Summary'!CX132="Yes"),OFFSET('Sanitation Data'!$F$11,0,10*ROW('Sanitation Data'!F126)),NA())</f>
        <v>#N/A</v>
      </c>
      <c r="AJ132" s="83" t="e">
        <f ca="true">+IF(AND(ISNUMBER(OFFSET('Sanitation Data'!$F$12,0,10*ROW('Sanitation Data'!F126))),'Data Summary'!CY132="Yes"),OFFSET('Sanitation Data'!$F$12,0,10*ROW('Sanitation Data'!F126)),NA())</f>
        <v>#N/A</v>
      </c>
      <c r="AK132" s="83" t="e">
        <f ca="true">+IF(AND(ISNUMBER(OFFSET('Sanitation Data'!$G$4,0,10*ROW('Sanitation Data'!G126))),'Data Summary'!CZ132="Yes"),100-OFFSET('Sanitation Data'!$G$4,0,10*ROW('Sanitation Data'!G126)),NA())</f>
        <v>#N/A</v>
      </c>
      <c r="AL132" s="83" t="e">
        <f ca="true">+IF(AND(ISNUMBER(OFFSET('Sanitation Data'!$G$6,0,10*ROW('Sanitation Data'!G126))),'Data Summary'!DA132="Yes"),OFFSET('Sanitation Data'!$G$6,0,10*ROW('Sanitation Data'!G126)),NA())</f>
        <v>#N/A</v>
      </c>
      <c r="AM132" s="83" t="e">
        <f ca="true">+IF(AND(ISNUMBER(OFFSET('Sanitation Data'!$G$10,0,10*ROW('Sanitation Data'!G126))),'Data Summary'!DB132="Yes"),OFFSET('Sanitation Data'!$G$10,0,10*ROW('Sanitation Data'!G126)),NA())</f>
        <v>#N/A</v>
      </c>
      <c r="AN132" s="83" t="e">
        <f ca="true">+IF(AND(ISNUMBER(OFFSET('Sanitation Data'!$G$11,0,10*ROW('Sanitation Data'!G126))),'Data Summary'!DC132="Yes"),OFFSET('Sanitation Data'!$G$11,0,10*ROW('Sanitation Data'!G126)),NA())</f>
        <v>#N/A</v>
      </c>
      <c r="AO132" s="83" t="e">
        <f ca="true">+IF(AND(ISNUMBER(OFFSET('Sanitation Data'!$G$12,0,10*ROW('Sanitation Data'!G126))),'Data Summary'!DD132="Yes"),OFFSET('Sanitation Data'!$G$12,0,10*ROW('Sanitation Data'!G126)),NA())</f>
        <v>#N/A</v>
      </c>
      <c r="AP132" s="83" t="e">
        <f ca="true">+IF(AND(ISNUMBER(OFFSET('Sanitation Data'!$H$4,0,10*ROW('Sanitation Data'!H126))),'Data Summary'!DE132="Yes"),100-OFFSET('Sanitation Data'!$H$4,0,10*ROW('Sanitation Data'!H126)),NA())</f>
        <v>#N/A</v>
      </c>
      <c r="AQ132" s="83" t="e">
        <f ca="true">+IF(AND(ISNUMBER(OFFSET('Sanitation Data'!$H$6,0,10*ROW('Sanitation Data'!H126))),'Data Summary'!DF132="Yes"),OFFSET('Sanitation Data'!$H$6,0,10*ROW('Sanitation Data'!H126)),NA())</f>
        <v>#N/A</v>
      </c>
      <c r="AR132" s="83" t="e">
        <f ca="true">+IF(AND(ISNUMBER(OFFSET('Sanitation Data'!$H$10,0,10*ROW('Sanitation Data'!H126))),'Data Summary'!DG132="Yes"),OFFSET('Sanitation Data'!$H$10,0,10*ROW('Sanitation Data'!H126)),NA())</f>
        <v>#N/A</v>
      </c>
      <c r="AS132" s="83" t="e">
        <f ca="true">+IF(AND(ISNUMBER(OFFSET('Sanitation Data'!$H$11,0,10*ROW('Sanitation Data'!H126))),'Data Summary'!DH132="Yes"),OFFSET('Sanitation Data'!$H$11,0,10*ROW('Sanitation Data'!H126)),NA())</f>
        <v>#N/A</v>
      </c>
      <c r="AT132" s="83" t="e">
        <f ca="true">+IF(AND(ISNUMBER(OFFSET('Sanitation Data'!$H$12,0,10*ROW('Sanitation Data'!H126))),'Data Summary'!DI132="Yes"),OFFSET('Sanitation Data'!$H$12,0,10*ROW('Sanitation Data'!H126)),NA())</f>
        <v>#N/A</v>
      </c>
      <c r="AU132" s="83" t="e">
        <f ca="true">+IF(AND(ISNUMBER(OFFSET('Sanitation Data'!$I$4,0,10*ROW('Sanitation Data'!I126))),'Data Summary'!DJ132="Yes"),100-OFFSET('Sanitation Data'!$I$4,0,10*ROW('Sanitation Data'!I126)),NA())</f>
        <v>#N/A</v>
      </c>
      <c r="AV132" s="83" t="e">
        <f ca="true">+IF(AND(ISNUMBER(OFFSET('Sanitation Data'!$I$6,0,10*ROW('Sanitation Data'!I126))),'Data Summary'!DK132="Yes"),OFFSET('Sanitation Data'!$I$6,0,10*ROW('Sanitation Data'!I126)),NA())</f>
        <v>#N/A</v>
      </c>
      <c r="AW132" s="83" t="e">
        <f ca="true">+IF(AND(ISNUMBER(OFFSET('Sanitation Data'!$I$10,0,10*ROW('Sanitation Data'!I126))),'Data Summary'!DL132="Yes"),OFFSET('Sanitation Data'!$I$10,0,10*ROW('Sanitation Data'!I126)),NA())</f>
        <v>#N/A</v>
      </c>
      <c r="AX132" s="83" t="e">
        <f ca="true">+IF(AND(ISNUMBER(OFFSET('Sanitation Data'!$I$11,0,10*ROW('Sanitation Data'!I126))),'Data Summary'!DM132="Yes"),OFFSET('Sanitation Data'!$I$11,0,10*ROW('Sanitation Data'!I126)),NA())</f>
        <v>#N/A</v>
      </c>
      <c r="AY132" s="83" t="e">
        <f ca="true">+IF(AND(ISNUMBER(OFFSET('Sanitation Data'!$I$12,0,10*ROW('Sanitation Data'!I126))),'Data Summary'!DN132="Yes"),OFFSET('Sanitation Data'!$I$12,0,10*ROW('Sanitation Data'!I126)),NA())</f>
        <v>#N/A</v>
      </c>
      <c r="AZ132" s="84" t="e">
        <f ca="true">+IF(AND(ISNUMBER(OFFSET('Hygiene Data'!$D$5,0,10*ROW('Hygiene Data'!D126))),'Data Summary'!DO132="Yes"),OFFSET('Hygiene Data'!$D$5,0,10*ROW('Hygiene Data'!D126)),NA())</f>
        <v>#N/A</v>
      </c>
      <c r="BA132" s="84" t="e">
        <f ca="true">+IF(AND(ISNUMBER(OFFSET('Hygiene Data'!$D$7,0,10*ROW('Hygiene Data'!D126))),'Data Summary'!DP132="Yes"),OFFSET('Hygiene Data'!$D$7,0,10*ROW('Hygiene Data'!D126)),NA())</f>
        <v>#N/A</v>
      </c>
      <c r="BB132" s="84" t="e">
        <f ca="true">+IF(AND(ISNUMBER(OFFSET('Hygiene Data'!$D$9,0,10*ROW('Hygiene Data'!D126))),'Data Summary'!DQ132="Yes"),OFFSET('Hygiene Data'!$D$9,0,10*ROW('Hygiene Data'!D126)),NA())</f>
        <v>#N/A</v>
      </c>
      <c r="BC132" s="84" t="e">
        <f ca="true">+IF(AND(ISNUMBER(OFFSET('Hygiene Data'!$E$5,0,10*ROW('Hygiene Data'!E126))),'Data Summary'!DR132="Yes"),OFFSET('Hygiene Data'!$E$5,0,10*ROW('Hygiene Data'!E126)),NA())</f>
        <v>#N/A</v>
      </c>
      <c r="BD132" s="84" t="e">
        <f ca="true">+IF(AND(ISNUMBER(OFFSET('Hygiene Data'!$E$7,0,10*ROW('Hygiene Data'!E126))),'Data Summary'!DS132="Yes"),OFFSET('Hygiene Data'!$E$7,0,10*ROW('Hygiene Data'!E126)),NA())</f>
        <v>#N/A</v>
      </c>
      <c r="BE132" s="84" t="e">
        <f ca="true">+IF(AND(ISNUMBER(OFFSET('Hygiene Data'!$E$9,0,10*ROW('Hygiene Data'!E126))),'Data Summary'!DT132="Yes"),OFFSET('Hygiene Data'!$E$9,0,10*ROW('Hygiene Data'!E126)),NA())</f>
        <v>#N/A</v>
      </c>
      <c r="BF132" s="84" t="e">
        <f ca="true">+IF(AND(ISNUMBER(OFFSET('Hygiene Data'!$F$5,0,10*ROW('Hygiene Data'!F126))),'Data Summary'!DU132="Yes"),OFFSET('Hygiene Data'!$F$5,0,10*ROW('Hygiene Data'!F126)),NA())</f>
        <v>#N/A</v>
      </c>
      <c r="BG132" s="84" t="e">
        <f ca="true">+IF(AND(ISNUMBER(OFFSET('Hygiene Data'!$F$7,0,10*ROW('Hygiene Data'!F126))),'Data Summary'!DV132="Yes"),OFFSET('Hygiene Data'!$F$7,0,10*ROW('Hygiene Data'!F126)),NA())</f>
        <v>#N/A</v>
      </c>
      <c r="BH132" s="84" t="e">
        <f ca="true">+IF(AND(ISNUMBER(OFFSET('Hygiene Data'!$F$9,0,10*ROW('Hygiene Data'!F126))),'Data Summary'!DW132="Yes"),OFFSET('Hygiene Data'!$F$9,0,10*ROW('Hygiene Data'!F126)),NA())</f>
        <v>#N/A</v>
      </c>
      <c r="BI132" s="84" t="e">
        <f ca="true">+IF(AND(ISNUMBER(OFFSET('Hygiene Data'!$G$5,0,10*ROW('Hygiene Data'!G126))),'Data Summary'!DX132="Yes"),OFFSET('Hygiene Data'!$G$5,0,10*ROW('Hygiene Data'!G126)),NA())</f>
        <v>#N/A</v>
      </c>
      <c r="BJ132" s="84" t="e">
        <f ca="true">+IF(AND(ISNUMBER(OFFSET('Hygiene Data'!$G$7,0,10*ROW('Hygiene Data'!G126))),'Data Summary'!DY132="Yes"),OFFSET('Hygiene Data'!$G$7,0,10*ROW('Hygiene Data'!G126)),NA())</f>
        <v>#N/A</v>
      </c>
      <c r="BK132" s="84" t="e">
        <f ca="true">+IF(AND(ISNUMBER(OFFSET('Hygiene Data'!$G$9,0,10*ROW('Hygiene Data'!G126))),'Data Summary'!DZ132="Yes"),OFFSET('Hygiene Data'!$G$9,0,10*ROW('Hygiene Data'!G126)),NA())</f>
        <v>#N/A</v>
      </c>
      <c r="BL132" s="84" t="e">
        <f ca="true">+IF(AND(ISNUMBER(OFFSET('Hygiene Data'!$H$5,0,10*ROW('Hygiene Data'!H126))),'Data Summary'!EA132="Yes"),OFFSET('Hygiene Data'!$H$5,0,10*ROW('Hygiene Data'!H126)),NA())</f>
        <v>#N/A</v>
      </c>
      <c r="BM132" s="84" t="e">
        <f ca="true">+IF(AND(ISNUMBER(OFFSET('Hygiene Data'!$H$7,0,10*ROW('Hygiene Data'!H126))),'Data Summary'!EB132="Yes"),OFFSET('Hygiene Data'!$H$7,0,10*ROW('Hygiene Data'!H126)),NA())</f>
        <v>#N/A</v>
      </c>
      <c r="BN132" s="84" t="e">
        <f ca="true">+IF(AND(ISNUMBER(OFFSET('Hygiene Data'!$H$9,0,10*ROW('Hygiene Data'!H126))),'Data Summary'!EC132="Yes"),OFFSET('Hygiene Data'!$H$9,0,10*ROW('Hygiene Data'!H126)),NA())</f>
        <v>#N/A</v>
      </c>
      <c r="BO132" s="84" t="e">
        <f ca="true">+IF(AND(ISNUMBER(OFFSET('Hygiene Data'!$I$5,0,10*ROW('Hygiene Data'!I126))),'Data Summary'!ED132="Yes"),OFFSET('Hygiene Data'!$I$5,0,10*ROW('Hygiene Data'!I126)),NA())</f>
        <v>#N/A</v>
      </c>
      <c r="BP132" s="84" t="e">
        <f ca="true">+IF(AND(ISNUMBER(OFFSET('Hygiene Data'!$I$7,0,10*ROW('Hygiene Data'!I126))),'Data Summary'!EE132="Yes"),OFFSET('Hygiene Data'!$I$7,0,10*ROW('Hygiene Data'!I126)),NA())</f>
        <v>#N/A</v>
      </c>
      <c r="BQ132" s="84" t="e">
        <f ca="true">+IF(AND(ISNUMBER(OFFSET('Hygiene Data'!$I$9,0,10*ROW('Hygiene Data'!I126))),'Data Summary'!EF132="Yes"),OFFSET('Hygiene Data'!$I$9,0,10*ROW('Hygiene Data'!I126)),NA())</f>
        <v>#N/A</v>
      </c>
    </row>
    <row xmlns:x14ac="http://schemas.microsoft.com/office/spreadsheetml/2009/9/ac" r="133" x14ac:dyDescent="0.2">
      <c r="A133" s="375" t="e">
        <f ca="true">+RIGHT('Data Summary'!A133,LEN('Data Summary'!A133)-9)</f>
        <v>#VALUE!</v>
      </c>
      <c r="B133" s="36" t="str">
        <f ca="true">+IF(ISTEXT('Data Summary'!B133),'Data Summary'!B133,"")</f>
        <v/>
      </c>
      <c r="C133" s="325" t="e">
        <f ca="true">+VALUE('Data Summary'!C133)</f>
        <v>#VALUE!</v>
      </c>
      <c r="D133" s="82" t="e">
        <f ca="true">+IF(AND(ISNUMBER(OFFSET('Water Data'!$D$4,0,10*ROW('Water Data'!D127))),'Data Summary'!BS133="Yes"),100-OFFSET('Water Data'!$D$4,0,10*ROW('Water Data'!D127)),NA())</f>
        <v>#N/A</v>
      </c>
      <c r="E133" s="82" t="e">
        <f ca="true">+IF(AND(ISNUMBER(OFFSET('Water Data'!$D$6,0,10*ROW('Water Data'!D127))),'Data Summary'!BT133="Yes"),OFFSET('Water Data'!$D$6,0,10*ROW('Water Data'!D127)),NA())</f>
        <v>#N/A</v>
      </c>
      <c r="F133" s="82" t="e">
        <f ca="true">+IF(AND(ISNUMBER(OFFSET('Water Data'!$D$9,0,10*ROW('Water Data'!D127))),'Data Summary'!BU133="Yes"),OFFSET('Water Data'!$D$9,0,10*ROW('Water Data'!D127)),NA())</f>
        <v>#N/A</v>
      </c>
      <c r="G133" s="82" t="e">
        <f ca="true">+IF(AND(ISNUMBER(OFFSET('Water Data'!$E$4,0,10*ROW('Water Data'!E127))),'Data Summary'!BV133="Yes"),100-OFFSET('Water Data'!$E$4,0,10*ROW('Water Data'!E127)),NA())</f>
        <v>#N/A</v>
      </c>
      <c r="H133" s="82" t="e">
        <f ca="true">+IF(AND(ISNUMBER(OFFSET('Water Data'!$E$6,0,10*ROW('Water Data'!E127))),'Data Summary'!BW133="Yes"),OFFSET('Water Data'!$E$6,0,10*ROW('Water Data'!E127)),NA())</f>
        <v>#N/A</v>
      </c>
      <c r="I133" s="82" t="e">
        <f ca="true">+IF(AND(ISNUMBER(OFFSET('Water Data'!$E$9,0,10*ROW('Water Data'!E127))),'Data Summary'!BX133="Yes"),OFFSET('Water Data'!$E$9,0,10*ROW('Water Data'!E127)),NA())</f>
        <v>#N/A</v>
      </c>
      <c r="J133" s="82" t="e">
        <f ca="true">+IF(AND(ISNUMBER(OFFSET('Water Data'!$F$4,0,10*ROW('Water Data'!F127))),'Data Summary'!BY133="Yes"),100-OFFSET('Water Data'!$F$4,0,10*ROW('Water Data'!F127)),NA())</f>
        <v>#N/A</v>
      </c>
      <c r="K133" s="82" t="e">
        <f ca="true">+IF(AND(ISNUMBER(OFFSET('Water Data'!$F$6,0,10*ROW('Water Data'!F127))),'Data Summary'!BZ133="Yes"),OFFSET('Water Data'!$F$6,0,10*ROW('Water Data'!F127)),NA())</f>
        <v>#N/A</v>
      </c>
      <c r="L133" s="82" t="e">
        <f ca="true">+IF(AND(ISNUMBER(OFFSET('Water Data'!$F$9,0,10*ROW('Water Data'!F127))),'Data Summary'!CA133="Yes"),OFFSET('Water Data'!$F$9,0,10*ROW('Water Data'!F127)),NA())</f>
        <v>#N/A</v>
      </c>
      <c r="M133" s="82" t="e">
        <f ca="true">+IF(AND(ISNUMBER(OFFSET('Water Data'!$G$4,0,10*ROW('Water Data'!G127))),'Data Summary'!CB133="Yes"),100-OFFSET('Water Data'!$G$4,0,10*ROW('Water Data'!G127)),NA())</f>
        <v>#N/A</v>
      </c>
      <c r="N133" s="82" t="e">
        <f ca="true">+IF(AND(ISNUMBER(OFFSET('Water Data'!$G$6,0,10*ROW('Water Data'!G127))),'Data Summary'!CC133="Yes"),OFFSET('Water Data'!$G$6,0,10*ROW('Water Data'!G127)),NA())</f>
        <v>#N/A</v>
      </c>
      <c r="O133" s="82" t="e">
        <f ca="true">+IF(AND(ISNUMBER(OFFSET('Water Data'!$G$9,0,10*ROW('Water Data'!G127))),'Data Summary'!CD133="Yes"),OFFSET('Water Data'!$G$9,0,10*ROW('Water Data'!G127)),NA())</f>
        <v>#N/A</v>
      </c>
      <c r="P133" s="82" t="e">
        <f ca="true">+IF(AND(ISNUMBER(OFFSET('Water Data'!$H$4,0,10*ROW('Water Data'!H127))),'Data Summary'!CE133="Yes"),100-OFFSET('Water Data'!$H$4,0,10*ROW('Water Data'!H127)),NA())</f>
        <v>#N/A</v>
      </c>
      <c r="Q133" s="82" t="e">
        <f ca="true">+IF(AND(ISNUMBER(OFFSET('Water Data'!$H$6,0,10*ROW('Water Data'!H127))),'Data Summary'!CF133="Yes"),OFFSET('Water Data'!$H$6,0,10*ROW('Water Data'!H127)),NA())</f>
        <v>#N/A</v>
      </c>
      <c r="R133" s="82" t="e">
        <f ca="true">+IF(AND(ISNUMBER(OFFSET('Water Data'!$H$9,0,10*ROW('Water Data'!H127))),'Data Summary'!CG133="Yes"),OFFSET('Water Data'!$H$9,0,10*ROW('Water Data'!H127)),NA())</f>
        <v>#N/A</v>
      </c>
      <c r="S133" s="82" t="e">
        <f ca="true">+IF(AND(ISNUMBER(OFFSET('Water Data'!$I$4,0,10*ROW('Water Data'!I127))),'Data Summary'!CH133="Yes"),100-OFFSET('Water Data'!$I$4,0,10*ROW('Water Data'!I127)),NA())</f>
        <v>#N/A</v>
      </c>
      <c r="T133" s="82" t="e">
        <f ca="true">+IF(AND(ISNUMBER(OFFSET('Water Data'!$I$6,0,10*ROW('Water Data'!I127))),'Data Summary'!CI133="Yes"),OFFSET('Water Data'!$I$6,0,10*ROW('Water Data'!I127)),NA())</f>
        <v>#N/A</v>
      </c>
      <c r="U133" s="82" t="e">
        <f ca="true">+IF(AND(ISNUMBER(OFFSET('Water Data'!$I$9,0,10*ROW('Water Data'!I127))),'Data Summary'!CJ133="Yes"),OFFSET('Water Data'!$I$9,0,10*ROW('Water Data'!I127)),NA())</f>
        <v>#N/A</v>
      </c>
      <c r="V133" s="83" t="e">
        <f ca="true">+IF(AND(ISNUMBER(OFFSET('Sanitation Data'!$D$4,0,10*ROW('Sanitation Data'!D127))),'Data Summary'!CK133="Yes"),100-OFFSET('Sanitation Data'!$D$4,0,10*ROW('Sanitation Data'!D127)),NA())</f>
        <v>#N/A</v>
      </c>
      <c r="W133" s="83" t="e">
        <f ca="true">+IF(AND(ISNUMBER(OFFSET('Sanitation Data'!$D$6,0,10*ROW('Sanitation Data'!D127))),'Data Summary'!CL133="Yes"),OFFSET('Sanitation Data'!$D$6,0,10*ROW('Sanitation Data'!D127)),NA())</f>
        <v>#N/A</v>
      </c>
      <c r="X133" s="83" t="e">
        <f ca="true">+IF(AND(ISNUMBER(OFFSET('Sanitation Data'!$D$10,0,10*ROW('Sanitation Data'!D127))),'Data Summary'!CM133="Yes"),OFFSET('Sanitation Data'!$D$10,0,10*ROW('Sanitation Data'!D127)),NA())</f>
        <v>#N/A</v>
      </c>
      <c r="Y133" s="83" t="e">
        <f ca="true">+IF(AND(ISNUMBER(OFFSET('Sanitation Data'!$D$11,0,10*ROW('Sanitation Data'!D127))),'Data Summary'!CN133="Yes"),OFFSET('Sanitation Data'!$D$11,0,10*ROW('Sanitation Data'!D127)),NA())</f>
        <v>#N/A</v>
      </c>
      <c r="Z133" s="83" t="e">
        <f ca="true">+IF(AND(ISNUMBER(OFFSET('Sanitation Data'!$D$12,0,10*ROW('Sanitation Data'!D127))),'Data Summary'!CO133="Yes"),OFFSET('Sanitation Data'!$D$12,0,10*ROW('Sanitation Data'!D127)),NA())</f>
        <v>#N/A</v>
      </c>
      <c r="AA133" s="83" t="e">
        <f ca="true">+IF(AND(ISNUMBER(OFFSET('Sanitation Data'!$E$4,0,10*ROW('Sanitation Data'!E127))),'Data Summary'!CP133="Yes"),100-OFFSET('Sanitation Data'!$E$4,0,10*ROW('Sanitation Data'!E127)),NA())</f>
        <v>#N/A</v>
      </c>
      <c r="AB133" s="83" t="e">
        <f ca="true">+IF(AND(ISNUMBER(OFFSET('Sanitation Data'!$E$6,0,10*ROW('Sanitation Data'!E127))),'Data Summary'!CQ133="Yes"),OFFSET('Sanitation Data'!$E$6,0,10*ROW('Sanitation Data'!E127)),NA())</f>
        <v>#N/A</v>
      </c>
      <c r="AC133" s="83" t="e">
        <f ca="true">+IF(AND(ISNUMBER(OFFSET('Sanitation Data'!$E$10,0,10*ROW('Sanitation Data'!E127))),'Data Summary'!CR133="Yes"),OFFSET('Sanitation Data'!$E$10,0,10*ROW('Sanitation Data'!E127)),NA())</f>
        <v>#N/A</v>
      </c>
      <c r="AD133" s="83" t="e">
        <f ca="true">+IF(AND(ISNUMBER(OFFSET('Sanitation Data'!$E$11,0,10*ROW('Sanitation Data'!E127))),'Data Summary'!CS133="Yes"),OFFSET('Sanitation Data'!$E$11,0,10*ROW('Sanitation Data'!E127)),NA())</f>
        <v>#N/A</v>
      </c>
      <c r="AE133" s="83" t="e">
        <f ca="true">+IF(AND(ISNUMBER(OFFSET('Sanitation Data'!$E$12,0,10*ROW('Sanitation Data'!E127))),'Data Summary'!CT133="Yes"),OFFSET('Sanitation Data'!$E$12,0,10*ROW('Sanitation Data'!E127)),NA())</f>
        <v>#N/A</v>
      </c>
      <c r="AF133" s="83" t="e">
        <f ca="true">+IF(AND(ISNUMBER(OFFSET('Sanitation Data'!$F$4,0,10*ROW('Sanitation Data'!F127))),'Data Summary'!CU133="Yes"),100-OFFSET('Sanitation Data'!$F$4,0,10*ROW('Sanitation Data'!F127)),NA())</f>
        <v>#N/A</v>
      </c>
      <c r="AG133" s="83" t="e">
        <f ca="true">+IF(AND(ISNUMBER(OFFSET('Sanitation Data'!$F$6,0,10*ROW('Sanitation Data'!F127))),'Data Summary'!CV133="Yes"),OFFSET('Sanitation Data'!$F$6,0,10*ROW('Sanitation Data'!F127)),NA())</f>
        <v>#N/A</v>
      </c>
      <c r="AH133" s="83" t="e">
        <f ca="true">+IF(AND(ISNUMBER(OFFSET('Sanitation Data'!$F$10,0,10*ROW('Sanitation Data'!F127))),'Data Summary'!CW133="Yes"),OFFSET('Sanitation Data'!$F$10,0,10*ROW('Sanitation Data'!F127)),NA())</f>
        <v>#N/A</v>
      </c>
      <c r="AI133" s="83" t="e">
        <f ca="true">+IF(AND(ISNUMBER(OFFSET('Sanitation Data'!$F$11,0,10*ROW('Sanitation Data'!F127))),'Data Summary'!CX133="Yes"),OFFSET('Sanitation Data'!$F$11,0,10*ROW('Sanitation Data'!F127)),NA())</f>
        <v>#N/A</v>
      </c>
      <c r="AJ133" s="83" t="e">
        <f ca="true">+IF(AND(ISNUMBER(OFFSET('Sanitation Data'!$F$12,0,10*ROW('Sanitation Data'!F127))),'Data Summary'!CY133="Yes"),OFFSET('Sanitation Data'!$F$12,0,10*ROW('Sanitation Data'!F127)),NA())</f>
        <v>#N/A</v>
      </c>
      <c r="AK133" s="83" t="e">
        <f ca="true">+IF(AND(ISNUMBER(OFFSET('Sanitation Data'!$G$4,0,10*ROW('Sanitation Data'!G127))),'Data Summary'!CZ133="Yes"),100-OFFSET('Sanitation Data'!$G$4,0,10*ROW('Sanitation Data'!G127)),NA())</f>
        <v>#N/A</v>
      </c>
      <c r="AL133" s="83" t="e">
        <f ca="true">+IF(AND(ISNUMBER(OFFSET('Sanitation Data'!$G$6,0,10*ROW('Sanitation Data'!G127))),'Data Summary'!DA133="Yes"),OFFSET('Sanitation Data'!$G$6,0,10*ROW('Sanitation Data'!G127)),NA())</f>
        <v>#N/A</v>
      </c>
      <c r="AM133" s="83" t="e">
        <f ca="true">+IF(AND(ISNUMBER(OFFSET('Sanitation Data'!$G$10,0,10*ROW('Sanitation Data'!G127))),'Data Summary'!DB133="Yes"),OFFSET('Sanitation Data'!$G$10,0,10*ROW('Sanitation Data'!G127)),NA())</f>
        <v>#N/A</v>
      </c>
      <c r="AN133" s="83" t="e">
        <f ca="true">+IF(AND(ISNUMBER(OFFSET('Sanitation Data'!$G$11,0,10*ROW('Sanitation Data'!G127))),'Data Summary'!DC133="Yes"),OFFSET('Sanitation Data'!$G$11,0,10*ROW('Sanitation Data'!G127)),NA())</f>
        <v>#N/A</v>
      </c>
      <c r="AO133" s="83" t="e">
        <f ca="true">+IF(AND(ISNUMBER(OFFSET('Sanitation Data'!$G$12,0,10*ROW('Sanitation Data'!G127))),'Data Summary'!DD133="Yes"),OFFSET('Sanitation Data'!$G$12,0,10*ROW('Sanitation Data'!G127)),NA())</f>
        <v>#N/A</v>
      </c>
      <c r="AP133" s="83" t="e">
        <f ca="true">+IF(AND(ISNUMBER(OFFSET('Sanitation Data'!$H$4,0,10*ROW('Sanitation Data'!H127))),'Data Summary'!DE133="Yes"),100-OFFSET('Sanitation Data'!$H$4,0,10*ROW('Sanitation Data'!H127)),NA())</f>
        <v>#N/A</v>
      </c>
      <c r="AQ133" s="83" t="e">
        <f ca="true">+IF(AND(ISNUMBER(OFFSET('Sanitation Data'!$H$6,0,10*ROW('Sanitation Data'!H127))),'Data Summary'!DF133="Yes"),OFFSET('Sanitation Data'!$H$6,0,10*ROW('Sanitation Data'!H127)),NA())</f>
        <v>#N/A</v>
      </c>
      <c r="AR133" s="83" t="e">
        <f ca="true">+IF(AND(ISNUMBER(OFFSET('Sanitation Data'!$H$10,0,10*ROW('Sanitation Data'!H127))),'Data Summary'!DG133="Yes"),OFFSET('Sanitation Data'!$H$10,0,10*ROW('Sanitation Data'!H127)),NA())</f>
        <v>#N/A</v>
      </c>
      <c r="AS133" s="83" t="e">
        <f ca="true">+IF(AND(ISNUMBER(OFFSET('Sanitation Data'!$H$11,0,10*ROW('Sanitation Data'!H127))),'Data Summary'!DH133="Yes"),OFFSET('Sanitation Data'!$H$11,0,10*ROW('Sanitation Data'!H127)),NA())</f>
        <v>#N/A</v>
      </c>
      <c r="AT133" s="83" t="e">
        <f ca="true">+IF(AND(ISNUMBER(OFFSET('Sanitation Data'!$H$12,0,10*ROW('Sanitation Data'!H127))),'Data Summary'!DI133="Yes"),OFFSET('Sanitation Data'!$H$12,0,10*ROW('Sanitation Data'!H127)),NA())</f>
        <v>#N/A</v>
      </c>
      <c r="AU133" s="83" t="e">
        <f ca="true">+IF(AND(ISNUMBER(OFFSET('Sanitation Data'!$I$4,0,10*ROW('Sanitation Data'!I127))),'Data Summary'!DJ133="Yes"),100-OFFSET('Sanitation Data'!$I$4,0,10*ROW('Sanitation Data'!I127)),NA())</f>
        <v>#N/A</v>
      </c>
      <c r="AV133" s="83" t="e">
        <f ca="true">+IF(AND(ISNUMBER(OFFSET('Sanitation Data'!$I$6,0,10*ROW('Sanitation Data'!I127))),'Data Summary'!DK133="Yes"),OFFSET('Sanitation Data'!$I$6,0,10*ROW('Sanitation Data'!I127)),NA())</f>
        <v>#N/A</v>
      </c>
      <c r="AW133" s="83" t="e">
        <f ca="true">+IF(AND(ISNUMBER(OFFSET('Sanitation Data'!$I$10,0,10*ROW('Sanitation Data'!I127))),'Data Summary'!DL133="Yes"),OFFSET('Sanitation Data'!$I$10,0,10*ROW('Sanitation Data'!I127)),NA())</f>
        <v>#N/A</v>
      </c>
      <c r="AX133" s="83" t="e">
        <f ca="true">+IF(AND(ISNUMBER(OFFSET('Sanitation Data'!$I$11,0,10*ROW('Sanitation Data'!I127))),'Data Summary'!DM133="Yes"),OFFSET('Sanitation Data'!$I$11,0,10*ROW('Sanitation Data'!I127)),NA())</f>
        <v>#N/A</v>
      </c>
      <c r="AY133" s="83" t="e">
        <f ca="true">+IF(AND(ISNUMBER(OFFSET('Sanitation Data'!$I$12,0,10*ROW('Sanitation Data'!I127))),'Data Summary'!DN133="Yes"),OFFSET('Sanitation Data'!$I$12,0,10*ROW('Sanitation Data'!I127)),NA())</f>
        <v>#N/A</v>
      </c>
      <c r="AZ133" s="84" t="e">
        <f ca="true">+IF(AND(ISNUMBER(OFFSET('Hygiene Data'!$D$5,0,10*ROW('Hygiene Data'!D127))),'Data Summary'!DO133="Yes"),OFFSET('Hygiene Data'!$D$5,0,10*ROW('Hygiene Data'!D127)),NA())</f>
        <v>#N/A</v>
      </c>
      <c r="BA133" s="84" t="e">
        <f ca="true">+IF(AND(ISNUMBER(OFFSET('Hygiene Data'!$D$7,0,10*ROW('Hygiene Data'!D127))),'Data Summary'!DP133="Yes"),OFFSET('Hygiene Data'!$D$7,0,10*ROW('Hygiene Data'!D127)),NA())</f>
        <v>#N/A</v>
      </c>
      <c r="BB133" s="84" t="e">
        <f ca="true">+IF(AND(ISNUMBER(OFFSET('Hygiene Data'!$D$9,0,10*ROW('Hygiene Data'!D127))),'Data Summary'!DQ133="Yes"),OFFSET('Hygiene Data'!$D$9,0,10*ROW('Hygiene Data'!D127)),NA())</f>
        <v>#N/A</v>
      </c>
      <c r="BC133" s="84" t="e">
        <f ca="true">+IF(AND(ISNUMBER(OFFSET('Hygiene Data'!$E$5,0,10*ROW('Hygiene Data'!E127))),'Data Summary'!DR133="Yes"),OFFSET('Hygiene Data'!$E$5,0,10*ROW('Hygiene Data'!E127)),NA())</f>
        <v>#N/A</v>
      </c>
      <c r="BD133" s="84" t="e">
        <f ca="true">+IF(AND(ISNUMBER(OFFSET('Hygiene Data'!$E$7,0,10*ROW('Hygiene Data'!E127))),'Data Summary'!DS133="Yes"),OFFSET('Hygiene Data'!$E$7,0,10*ROW('Hygiene Data'!E127)),NA())</f>
        <v>#N/A</v>
      </c>
      <c r="BE133" s="84" t="e">
        <f ca="true">+IF(AND(ISNUMBER(OFFSET('Hygiene Data'!$E$9,0,10*ROW('Hygiene Data'!E127))),'Data Summary'!DT133="Yes"),OFFSET('Hygiene Data'!$E$9,0,10*ROW('Hygiene Data'!E127)),NA())</f>
        <v>#N/A</v>
      </c>
      <c r="BF133" s="84" t="e">
        <f ca="true">+IF(AND(ISNUMBER(OFFSET('Hygiene Data'!$F$5,0,10*ROW('Hygiene Data'!F127))),'Data Summary'!DU133="Yes"),OFFSET('Hygiene Data'!$F$5,0,10*ROW('Hygiene Data'!F127)),NA())</f>
        <v>#N/A</v>
      </c>
      <c r="BG133" s="84" t="e">
        <f ca="true">+IF(AND(ISNUMBER(OFFSET('Hygiene Data'!$F$7,0,10*ROW('Hygiene Data'!F127))),'Data Summary'!DV133="Yes"),OFFSET('Hygiene Data'!$F$7,0,10*ROW('Hygiene Data'!F127)),NA())</f>
        <v>#N/A</v>
      </c>
      <c r="BH133" s="84" t="e">
        <f ca="true">+IF(AND(ISNUMBER(OFFSET('Hygiene Data'!$F$9,0,10*ROW('Hygiene Data'!F127))),'Data Summary'!DW133="Yes"),OFFSET('Hygiene Data'!$F$9,0,10*ROW('Hygiene Data'!F127)),NA())</f>
        <v>#N/A</v>
      </c>
      <c r="BI133" s="84" t="e">
        <f ca="true">+IF(AND(ISNUMBER(OFFSET('Hygiene Data'!$G$5,0,10*ROW('Hygiene Data'!G127))),'Data Summary'!DX133="Yes"),OFFSET('Hygiene Data'!$G$5,0,10*ROW('Hygiene Data'!G127)),NA())</f>
        <v>#N/A</v>
      </c>
      <c r="BJ133" s="84" t="e">
        <f ca="true">+IF(AND(ISNUMBER(OFFSET('Hygiene Data'!$G$7,0,10*ROW('Hygiene Data'!G127))),'Data Summary'!DY133="Yes"),OFFSET('Hygiene Data'!$G$7,0,10*ROW('Hygiene Data'!G127)),NA())</f>
        <v>#N/A</v>
      </c>
      <c r="BK133" s="84" t="e">
        <f ca="true">+IF(AND(ISNUMBER(OFFSET('Hygiene Data'!$G$9,0,10*ROW('Hygiene Data'!G127))),'Data Summary'!DZ133="Yes"),OFFSET('Hygiene Data'!$G$9,0,10*ROW('Hygiene Data'!G127)),NA())</f>
        <v>#N/A</v>
      </c>
      <c r="BL133" s="84" t="e">
        <f ca="true">+IF(AND(ISNUMBER(OFFSET('Hygiene Data'!$H$5,0,10*ROW('Hygiene Data'!H127))),'Data Summary'!EA133="Yes"),OFFSET('Hygiene Data'!$H$5,0,10*ROW('Hygiene Data'!H127)),NA())</f>
        <v>#N/A</v>
      </c>
      <c r="BM133" s="84" t="e">
        <f ca="true">+IF(AND(ISNUMBER(OFFSET('Hygiene Data'!$H$7,0,10*ROW('Hygiene Data'!H127))),'Data Summary'!EB133="Yes"),OFFSET('Hygiene Data'!$H$7,0,10*ROW('Hygiene Data'!H127)),NA())</f>
        <v>#N/A</v>
      </c>
      <c r="BN133" s="84" t="e">
        <f ca="true">+IF(AND(ISNUMBER(OFFSET('Hygiene Data'!$H$9,0,10*ROW('Hygiene Data'!H127))),'Data Summary'!EC133="Yes"),OFFSET('Hygiene Data'!$H$9,0,10*ROW('Hygiene Data'!H127)),NA())</f>
        <v>#N/A</v>
      </c>
      <c r="BO133" s="84" t="e">
        <f ca="true">+IF(AND(ISNUMBER(OFFSET('Hygiene Data'!$I$5,0,10*ROW('Hygiene Data'!I127))),'Data Summary'!ED133="Yes"),OFFSET('Hygiene Data'!$I$5,0,10*ROW('Hygiene Data'!I127)),NA())</f>
        <v>#N/A</v>
      </c>
      <c r="BP133" s="84" t="e">
        <f ca="true">+IF(AND(ISNUMBER(OFFSET('Hygiene Data'!$I$7,0,10*ROW('Hygiene Data'!I127))),'Data Summary'!EE133="Yes"),OFFSET('Hygiene Data'!$I$7,0,10*ROW('Hygiene Data'!I127)),NA())</f>
        <v>#N/A</v>
      </c>
      <c r="BQ133" s="84" t="e">
        <f ca="true">+IF(AND(ISNUMBER(OFFSET('Hygiene Data'!$I$9,0,10*ROW('Hygiene Data'!I127))),'Data Summary'!EF133="Yes"),OFFSET('Hygiene Data'!$I$9,0,10*ROW('Hygiene Data'!I127)),NA())</f>
        <v>#N/A</v>
      </c>
    </row>
    <row xmlns:x14ac="http://schemas.microsoft.com/office/spreadsheetml/2009/9/ac" r="134" x14ac:dyDescent="0.2">
      <c r="A134" s="375" t="e">
        <f ca="true">+RIGHT('Data Summary'!A134,LEN('Data Summary'!A134)-9)</f>
        <v>#VALUE!</v>
      </c>
      <c r="B134" s="36" t="str">
        <f ca="true">+IF(ISTEXT('Data Summary'!B134),'Data Summary'!B134,"")</f>
        <v/>
      </c>
      <c r="C134" s="325" t="e">
        <f ca="true">+VALUE('Data Summary'!C134)</f>
        <v>#VALUE!</v>
      </c>
      <c r="D134" s="82" t="e">
        <f ca="true">+IF(AND(ISNUMBER(OFFSET('Water Data'!$D$4,0,10*ROW('Water Data'!D128))),'Data Summary'!BS134="Yes"),100-OFFSET('Water Data'!$D$4,0,10*ROW('Water Data'!D128)),NA())</f>
        <v>#N/A</v>
      </c>
      <c r="E134" s="82" t="e">
        <f ca="true">+IF(AND(ISNUMBER(OFFSET('Water Data'!$D$6,0,10*ROW('Water Data'!D128))),'Data Summary'!BT134="Yes"),OFFSET('Water Data'!$D$6,0,10*ROW('Water Data'!D128)),NA())</f>
        <v>#N/A</v>
      </c>
      <c r="F134" s="82" t="e">
        <f ca="true">+IF(AND(ISNUMBER(OFFSET('Water Data'!$D$9,0,10*ROW('Water Data'!D128))),'Data Summary'!BU134="Yes"),OFFSET('Water Data'!$D$9,0,10*ROW('Water Data'!D128)),NA())</f>
        <v>#N/A</v>
      </c>
      <c r="G134" s="82" t="e">
        <f ca="true">+IF(AND(ISNUMBER(OFFSET('Water Data'!$E$4,0,10*ROW('Water Data'!E128))),'Data Summary'!BV134="Yes"),100-OFFSET('Water Data'!$E$4,0,10*ROW('Water Data'!E128)),NA())</f>
        <v>#N/A</v>
      </c>
      <c r="H134" s="82" t="e">
        <f ca="true">+IF(AND(ISNUMBER(OFFSET('Water Data'!$E$6,0,10*ROW('Water Data'!E128))),'Data Summary'!BW134="Yes"),OFFSET('Water Data'!$E$6,0,10*ROW('Water Data'!E128)),NA())</f>
        <v>#N/A</v>
      </c>
      <c r="I134" s="82" t="e">
        <f ca="true">+IF(AND(ISNUMBER(OFFSET('Water Data'!$E$9,0,10*ROW('Water Data'!E128))),'Data Summary'!BX134="Yes"),OFFSET('Water Data'!$E$9,0,10*ROW('Water Data'!E128)),NA())</f>
        <v>#N/A</v>
      </c>
      <c r="J134" s="82" t="e">
        <f ca="true">+IF(AND(ISNUMBER(OFFSET('Water Data'!$F$4,0,10*ROW('Water Data'!F128))),'Data Summary'!BY134="Yes"),100-OFFSET('Water Data'!$F$4,0,10*ROW('Water Data'!F128)),NA())</f>
        <v>#N/A</v>
      </c>
      <c r="K134" s="82" t="e">
        <f ca="true">+IF(AND(ISNUMBER(OFFSET('Water Data'!$F$6,0,10*ROW('Water Data'!F128))),'Data Summary'!BZ134="Yes"),OFFSET('Water Data'!$F$6,0,10*ROW('Water Data'!F128)),NA())</f>
        <v>#N/A</v>
      </c>
      <c r="L134" s="82" t="e">
        <f ca="true">+IF(AND(ISNUMBER(OFFSET('Water Data'!$F$9,0,10*ROW('Water Data'!F128))),'Data Summary'!CA134="Yes"),OFFSET('Water Data'!$F$9,0,10*ROW('Water Data'!F128)),NA())</f>
        <v>#N/A</v>
      </c>
      <c r="M134" s="82" t="e">
        <f ca="true">+IF(AND(ISNUMBER(OFFSET('Water Data'!$G$4,0,10*ROW('Water Data'!G128))),'Data Summary'!CB134="Yes"),100-OFFSET('Water Data'!$G$4,0,10*ROW('Water Data'!G128)),NA())</f>
        <v>#N/A</v>
      </c>
      <c r="N134" s="82" t="e">
        <f ca="true">+IF(AND(ISNUMBER(OFFSET('Water Data'!$G$6,0,10*ROW('Water Data'!G128))),'Data Summary'!CC134="Yes"),OFFSET('Water Data'!$G$6,0,10*ROW('Water Data'!G128)),NA())</f>
        <v>#N/A</v>
      </c>
      <c r="O134" s="82" t="e">
        <f ca="true">+IF(AND(ISNUMBER(OFFSET('Water Data'!$G$9,0,10*ROW('Water Data'!G128))),'Data Summary'!CD134="Yes"),OFFSET('Water Data'!$G$9,0,10*ROW('Water Data'!G128)),NA())</f>
        <v>#N/A</v>
      </c>
      <c r="P134" s="82" t="e">
        <f ca="true">+IF(AND(ISNUMBER(OFFSET('Water Data'!$H$4,0,10*ROW('Water Data'!H128))),'Data Summary'!CE134="Yes"),100-OFFSET('Water Data'!$H$4,0,10*ROW('Water Data'!H128)),NA())</f>
        <v>#N/A</v>
      </c>
      <c r="Q134" s="82" t="e">
        <f ca="true">+IF(AND(ISNUMBER(OFFSET('Water Data'!$H$6,0,10*ROW('Water Data'!H128))),'Data Summary'!CF134="Yes"),OFFSET('Water Data'!$H$6,0,10*ROW('Water Data'!H128)),NA())</f>
        <v>#N/A</v>
      </c>
      <c r="R134" s="82" t="e">
        <f ca="true">+IF(AND(ISNUMBER(OFFSET('Water Data'!$H$9,0,10*ROW('Water Data'!H128))),'Data Summary'!CG134="Yes"),OFFSET('Water Data'!$H$9,0,10*ROW('Water Data'!H128)),NA())</f>
        <v>#N/A</v>
      </c>
      <c r="S134" s="82" t="e">
        <f ca="true">+IF(AND(ISNUMBER(OFFSET('Water Data'!$I$4,0,10*ROW('Water Data'!I128))),'Data Summary'!CH134="Yes"),100-OFFSET('Water Data'!$I$4,0,10*ROW('Water Data'!I128)),NA())</f>
        <v>#N/A</v>
      </c>
      <c r="T134" s="82" t="e">
        <f ca="true">+IF(AND(ISNUMBER(OFFSET('Water Data'!$I$6,0,10*ROW('Water Data'!I128))),'Data Summary'!CI134="Yes"),OFFSET('Water Data'!$I$6,0,10*ROW('Water Data'!I128)),NA())</f>
        <v>#N/A</v>
      </c>
      <c r="U134" s="82" t="e">
        <f ca="true">+IF(AND(ISNUMBER(OFFSET('Water Data'!$I$9,0,10*ROW('Water Data'!I128))),'Data Summary'!CJ134="Yes"),OFFSET('Water Data'!$I$9,0,10*ROW('Water Data'!I128)),NA())</f>
        <v>#N/A</v>
      </c>
      <c r="V134" s="83" t="e">
        <f ca="true">+IF(AND(ISNUMBER(OFFSET('Sanitation Data'!$D$4,0,10*ROW('Sanitation Data'!D128))),'Data Summary'!CK134="Yes"),100-OFFSET('Sanitation Data'!$D$4,0,10*ROW('Sanitation Data'!D128)),NA())</f>
        <v>#N/A</v>
      </c>
      <c r="W134" s="83" t="e">
        <f ca="true">+IF(AND(ISNUMBER(OFFSET('Sanitation Data'!$D$6,0,10*ROW('Sanitation Data'!D128))),'Data Summary'!CL134="Yes"),OFFSET('Sanitation Data'!$D$6,0,10*ROW('Sanitation Data'!D128)),NA())</f>
        <v>#N/A</v>
      </c>
      <c r="X134" s="83" t="e">
        <f ca="true">+IF(AND(ISNUMBER(OFFSET('Sanitation Data'!$D$10,0,10*ROW('Sanitation Data'!D128))),'Data Summary'!CM134="Yes"),OFFSET('Sanitation Data'!$D$10,0,10*ROW('Sanitation Data'!D128)),NA())</f>
        <v>#N/A</v>
      </c>
      <c r="Y134" s="83" t="e">
        <f ca="true">+IF(AND(ISNUMBER(OFFSET('Sanitation Data'!$D$11,0,10*ROW('Sanitation Data'!D128))),'Data Summary'!CN134="Yes"),OFFSET('Sanitation Data'!$D$11,0,10*ROW('Sanitation Data'!D128)),NA())</f>
        <v>#N/A</v>
      </c>
      <c r="Z134" s="83" t="e">
        <f ca="true">+IF(AND(ISNUMBER(OFFSET('Sanitation Data'!$D$12,0,10*ROW('Sanitation Data'!D128))),'Data Summary'!CO134="Yes"),OFFSET('Sanitation Data'!$D$12,0,10*ROW('Sanitation Data'!D128)),NA())</f>
        <v>#N/A</v>
      </c>
      <c r="AA134" s="83" t="e">
        <f ca="true">+IF(AND(ISNUMBER(OFFSET('Sanitation Data'!$E$4,0,10*ROW('Sanitation Data'!E128))),'Data Summary'!CP134="Yes"),100-OFFSET('Sanitation Data'!$E$4,0,10*ROW('Sanitation Data'!E128)),NA())</f>
        <v>#N/A</v>
      </c>
      <c r="AB134" s="83" t="e">
        <f ca="true">+IF(AND(ISNUMBER(OFFSET('Sanitation Data'!$E$6,0,10*ROW('Sanitation Data'!E128))),'Data Summary'!CQ134="Yes"),OFFSET('Sanitation Data'!$E$6,0,10*ROW('Sanitation Data'!E128)),NA())</f>
        <v>#N/A</v>
      </c>
      <c r="AC134" s="83" t="e">
        <f ca="true">+IF(AND(ISNUMBER(OFFSET('Sanitation Data'!$E$10,0,10*ROW('Sanitation Data'!E128))),'Data Summary'!CR134="Yes"),OFFSET('Sanitation Data'!$E$10,0,10*ROW('Sanitation Data'!E128)),NA())</f>
        <v>#N/A</v>
      </c>
      <c r="AD134" s="83" t="e">
        <f ca="true">+IF(AND(ISNUMBER(OFFSET('Sanitation Data'!$E$11,0,10*ROW('Sanitation Data'!E128))),'Data Summary'!CS134="Yes"),OFFSET('Sanitation Data'!$E$11,0,10*ROW('Sanitation Data'!E128)),NA())</f>
        <v>#N/A</v>
      </c>
      <c r="AE134" s="83" t="e">
        <f ca="true">+IF(AND(ISNUMBER(OFFSET('Sanitation Data'!$E$12,0,10*ROW('Sanitation Data'!E128))),'Data Summary'!CT134="Yes"),OFFSET('Sanitation Data'!$E$12,0,10*ROW('Sanitation Data'!E128)),NA())</f>
        <v>#N/A</v>
      </c>
      <c r="AF134" s="83" t="e">
        <f ca="true">+IF(AND(ISNUMBER(OFFSET('Sanitation Data'!$F$4,0,10*ROW('Sanitation Data'!F128))),'Data Summary'!CU134="Yes"),100-OFFSET('Sanitation Data'!$F$4,0,10*ROW('Sanitation Data'!F128)),NA())</f>
        <v>#N/A</v>
      </c>
      <c r="AG134" s="83" t="e">
        <f ca="true">+IF(AND(ISNUMBER(OFFSET('Sanitation Data'!$F$6,0,10*ROW('Sanitation Data'!F128))),'Data Summary'!CV134="Yes"),OFFSET('Sanitation Data'!$F$6,0,10*ROW('Sanitation Data'!F128)),NA())</f>
        <v>#N/A</v>
      </c>
      <c r="AH134" s="83" t="e">
        <f ca="true">+IF(AND(ISNUMBER(OFFSET('Sanitation Data'!$F$10,0,10*ROW('Sanitation Data'!F128))),'Data Summary'!CW134="Yes"),OFFSET('Sanitation Data'!$F$10,0,10*ROW('Sanitation Data'!F128)),NA())</f>
        <v>#N/A</v>
      </c>
      <c r="AI134" s="83" t="e">
        <f ca="true">+IF(AND(ISNUMBER(OFFSET('Sanitation Data'!$F$11,0,10*ROW('Sanitation Data'!F128))),'Data Summary'!CX134="Yes"),OFFSET('Sanitation Data'!$F$11,0,10*ROW('Sanitation Data'!F128)),NA())</f>
        <v>#N/A</v>
      </c>
      <c r="AJ134" s="83" t="e">
        <f ca="true">+IF(AND(ISNUMBER(OFFSET('Sanitation Data'!$F$12,0,10*ROW('Sanitation Data'!F128))),'Data Summary'!CY134="Yes"),OFFSET('Sanitation Data'!$F$12,0,10*ROW('Sanitation Data'!F128)),NA())</f>
        <v>#N/A</v>
      </c>
      <c r="AK134" s="83" t="e">
        <f ca="true">+IF(AND(ISNUMBER(OFFSET('Sanitation Data'!$G$4,0,10*ROW('Sanitation Data'!G128))),'Data Summary'!CZ134="Yes"),100-OFFSET('Sanitation Data'!$G$4,0,10*ROW('Sanitation Data'!G128)),NA())</f>
        <v>#N/A</v>
      </c>
      <c r="AL134" s="83" t="e">
        <f ca="true">+IF(AND(ISNUMBER(OFFSET('Sanitation Data'!$G$6,0,10*ROW('Sanitation Data'!G128))),'Data Summary'!DA134="Yes"),OFFSET('Sanitation Data'!$G$6,0,10*ROW('Sanitation Data'!G128)),NA())</f>
        <v>#N/A</v>
      </c>
      <c r="AM134" s="83" t="e">
        <f ca="true">+IF(AND(ISNUMBER(OFFSET('Sanitation Data'!$G$10,0,10*ROW('Sanitation Data'!G128))),'Data Summary'!DB134="Yes"),OFFSET('Sanitation Data'!$G$10,0,10*ROW('Sanitation Data'!G128)),NA())</f>
        <v>#N/A</v>
      </c>
      <c r="AN134" s="83" t="e">
        <f ca="true">+IF(AND(ISNUMBER(OFFSET('Sanitation Data'!$G$11,0,10*ROW('Sanitation Data'!G128))),'Data Summary'!DC134="Yes"),OFFSET('Sanitation Data'!$G$11,0,10*ROW('Sanitation Data'!G128)),NA())</f>
        <v>#N/A</v>
      </c>
      <c r="AO134" s="83" t="e">
        <f ca="true">+IF(AND(ISNUMBER(OFFSET('Sanitation Data'!$G$12,0,10*ROW('Sanitation Data'!G128))),'Data Summary'!DD134="Yes"),OFFSET('Sanitation Data'!$G$12,0,10*ROW('Sanitation Data'!G128)),NA())</f>
        <v>#N/A</v>
      </c>
      <c r="AP134" s="83" t="e">
        <f ca="true">+IF(AND(ISNUMBER(OFFSET('Sanitation Data'!$H$4,0,10*ROW('Sanitation Data'!H128))),'Data Summary'!DE134="Yes"),100-OFFSET('Sanitation Data'!$H$4,0,10*ROW('Sanitation Data'!H128)),NA())</f>
        <v>#N/A</v>
      </c>
      <c r="AQ134" s="83" t="e">
        <f ca="true">+IF(AND(ISNUMBER(OFFSET('Sanitation Data'!$H$6,0,10*ROW('Sanitation Data'!H128))),'Data Summary'!DF134="Yes"),OFFSET('Sanitation Data'!$H$6,0,10*ROW('Sanitation Data'!H128)),NA())</f>
        <v>#N/A</v>
      </c>
      <c r="AR134" s="83" t="e">
        <f ca="true">+IF(AND(ISNUMBER(OFFSET('Sanitation Data'!$H$10,0,10*ROW('Sanitation Data'!H128))),'Data Summary'!DG134="Yes"),OFFSET('Sanitation Data'!$H$10,0,10*ROW('Sanitation Data'!H128)),NA())</f>
        <v>#N/A</v>
      </c>
      <c r="AS134" s="83" t="e">
        <f ca="true">+IF(AND(ISNUMBER(OFFSET('Sanitation Data'!$H$11,0,10*ROW('Sanitation Data'!H128))),'Data Summary'!DH134="Yes"),OFFSET('Sanitation Data'!$H$11,0,10*ROW('Sanitation Data'!H128)),NA())</f>
        <v>#N/A</v>
      </c>
      <c r="AT134" s="83" t="e">
        <f ca="true">+IF(AND(ISNUMBER(OFFSET('Sanitation Data'!$H$12,0,10*ROW('Sanitation Data'!H128))),'Data Summary'!DI134="Yes"),OFFSET('Sanitation Data'!$H$12,0,10*ROW('Sanitation Data'!H128)),NA())</f>
        <v>#N/A</v>
      </c>
      <c r="AU134" s="83" t="e">
        <f ca="true">+IF(AND(ISNUMBER(OFFSET('Sanitation Data'!$I$4,0,10*ROW('Sanitation Data'!I128))),'Data Summary'!DJ134="Yes"),100-OFFSET('Sanitation Data'!$I$4,0,10*ROW('Sanitation Data'!I128)),NA())</f>
        <v>#N/A</v>
      </c>
      <c r="AV134" s="83" t="e">
        <f ca="true">+IF(AND(ISNUMBER(OFFSET('Sanitation Data'!$I$6,0,10*ROW('Sanitation Data'!I128))),'Data Summary'!DK134="Yes"),OFFSET('Sanitation Data'!$I$6,0,10*ROW('Sanitation Data'!I128)),NA())</f>
        <v>#N/A</v>
      </c>
      <c r="AW134" s="83" t="e">
        <f ca="true">+IF(AND(ISNUMBER(OFFSET('Sanitation Data'!$I$10,0,10*ROW('Sanitation Data'!I128))),'Data Summary'!DL134="Yes"),OFFSET('Sanitation Data'!$I$10,0,10*ROW('Sanitation Data'!I128)),NA())</f>
        <v>#N/A</v>
      </c>
      <c r="AX134" s="83" t="e">
        <f ca="true">+IF(AND(ISNUMBER(OFFSET('Sanitation Data'!$I$11,0,10*ROW('Sanitation Data'!I128))),'Data Summary'!DM134="Yes"),OFFSET('Sanitation Data'!$I$11,0,10*ROW('Sanitation Data'!I128)),NA())</f>
        <v>#N/A</v>
      </c>
      <c r="AY134" s="83" t="e">
        <f ca="true">+IF(AND(ISNUMBER(OFFSET('Sanitation Data'!$I$12,0,10*ROW('Sanitation Data'!I128))),'Data Summary'!DN134="Yes"),OFFSET('Sanitation Data'!$I$12,0,10*ROW('Sanitation Data'!I128)),NA())</f>
        <v>#N/A</v>
      </c>
      <c r="AZ134" s="84" t="e">
        <f ca="true">+IF(AND(ISNUMBER(OFFSET('Hygiene Data'!$D$5,0,10*ROW('Hygiene Data'!D128))),'Data Summary'!DO134="Yes"),OFFSET('Hygiene Data'!$D$5,0,10*ROW('Hygiene Data'!D128)),NA())</f>
        <v>#N/A</v>
      </c>
      <c r="BA134" s="84" t="e">
        <f ca="true">+IF(AND(ISNUMBER(OFFSET('Hygiene Data'!$D$7,0,10*ROW('Hygiene Data'!D128))),'Data Summary'!DP134="Yes"),OFFSET('Hygiene Data'!$D$7,0,10*ROW('Hygiene Data'!D128)),NA())</f>
        <v>#N/A</v>
      </c>
      <c r="BB134" s="84" t="e">
        <f ca="true">+IF(AND(ISNUMBER(OFFSET('Hygiene Data'!$D$9,0,10*ROW('Hygiene Data'!D128))),'Data Summary'!DQ134="Yes"),OFFSET('Hygiene Data'!$D$9,0,10*ROW('Hygiene Data'!D128)),NA())</f>
        <v>#N/A</v>
      </c>
      <c r="BC134" s="84" t="e">
        <f ca="true">+IF(AND(ISNUMBER(OFFSET('Hygiene Data'!$E$5,0,10*ROW('Hygiene Data'!E128))),'Data Summary'!DR134="Yes"),OFFSET('Hygiene Data'!$E$5,0,10*ROW('Hygiene Data'!E128)),NA())</f>
        <v>#N/A</v>
      </c>
      <c r="BD134" s="84" t="e">
        <f ca="true">+IF(AND(ISNUMBER(OFFSET('Hygiene Data'!$E$7,0,10*ROW('Hygiene Data'!E128))),'Data Summary'!DS134="Yes"),OFFSET('Hygiene Data'!$E$7,0,10*ROW('Hygiene Data'!E128)),NA())</f>
        <v>#N/A</v>
      </c>
      <c r="BE134" s="84" t="e">
        <f ca="true">+IF(AND(ISNUMBER(OFFSET('Hygiene Data'!$E$9,0,10*ROW('Hygiene Data'!E128))),'Data Summary'!DT134="Yes"),OFFSET('Hygiene Data'!$E$9,0,10*ROW('Hygiene Data'!E128)),NA())</f>
        <v>#N/A</v>
      </c>
      <c r="BF134" s="84" t="e">
        <f ca="true">+IF(AND(ISNUMBER(OFFSET('Hygiene Data'!$F$5,0,10*ROW('Hygiene Data'!F128))),'Data Summary'!DU134="Yes"),OFFSET('Hygiene Data'!$F$5,0,10*ROW('Hygiene Data'!F128)),NA())</f>
        <v>#N/A</v>
      </c>
      <c r="BG134" s="84" t="e">
        <f ca="true">+IF(AND(ISNUMBER(OFFSET('Hygiene Data'!$F$7,0,10*ROW('Hygiene Data'!F128))),'Data Summary'!DV134="Yes"),OFFSET('Hygiene Data'!$F$7,0,10*ROW('Hygiene Data'!F128)),NA())</f>
        <v>#N/A</v>
      </c>
      <c r="BH134" s="84" t="e">
        <f ca="true">+IF(AND(ISNUMBER(OFFSET('Hygiene Data'!$F$9,0,10*ROW('Hygiene Data'!F128))),'Data Summary'!DW134="Yes"),OFFSET('Hygiene Data'!$F$9,0,10*ROW('Hygiene Data'!F128)),NA())</f>
        <v>#N/A</v>
      </c>
      <c r="BI134" s="84" t="e">
        <f ca="true">+IF(AND(ISNUMBER(OFFSET('Hygiene Data'!$G$5,0,10*ROW('Hygiene Data'!G128))),'Data Summary'!DX134="Yes"),OFFSET('Hygiene Data'!$G$5,0,10*ROW('Hygiene Data'!G128)),NA())</f>
        <v>#N/A</v>
      </c>
      <c r="BJ134" s="84" t="e">
        <f ca="true">+IF(AND(ISNUMBER(OFFSET('Hygiene Data'!$G$7,0,10*ROW('Hygiene Data'!G128))),'Data Summary'!DY134="Yes"),OFFSET('Hygiene Data'!$G$7,0,10*ROW('Hygiene Data'!G128)),NA())</f>
        <v>#N/A</v>
      </c>
      <c r="BK134" s="84" t="e">
        <f ca="true">+IF(AND(ISNUMBER(OFFSET('Hygiene Data'!$G$9,0,10*ROW('Hygiene Data'!G128))),'Data Summary'!DZ134="Yes"),OFFSET('Hygiene Data'!$G$9,0,10*ROW('Hygiene Data'!G128)),NA())</f>
        <v>#N/A</v>
      </c>
      <c r="BL134" s="84" t="e">
        <f ca="true">+IF(AND(ISNUMBER(OFFSET('Hygiene Data'!$H$5,0,10*ROW('Hygiene Data'!H128))),'Data Summary'!EA134="Yes"),OFFSET('Hygiene Data'!$H$5,0,10*ROW('Hygiene Data'!H128)),NA())</f>
        <v>#N/A</v>
      </c>
      <c r="BM134" s="84" t="e">
        <f ca="true">+IF(AND(ISNUMBER(OFFSET('Hygiene Data'!$H$7,0,10*ROW('Hygiene Data'!H128))),'Data Summary'!EB134="Yes"),OFFSET('Hygiene Data'!$H$7,0,10*ROW('Hygiene Data'!H128)),NA())</f>
        <v>#N/A</v>
      </c>
      <c r="BN134" s="84" t="e">
        <f ca="true">+IF(AND(ISNUMBER(OFFSET('Hygiene Data'!$H$9,0,10*ROW('Hygiene Data'!H128))),'Data Summary'!EC134="Yes"),OFFSET('Hygiene Data'!$H$9,0,10*ROW('Hygiene Data'!H128)),NA())</f>
        <v>#N/A</v>
      </c>
      <c r="BO134" s="84" t="e">
        <f ca="true">+IF(AND(ISNUMBER(OFFSET('Hygiene Data'!$I$5,0,10*ROW('Hygiene Data'!I128))),'Data Summary'!ED134="Yes"),OFFSET('Hygiene Data'!$I$5,0,10*ROW('Hygiene Data'!I128)),NA())</f>
        <v>#N/A</v>
      </c>
      <c r="BP134" s="84" t="e">
        <f ca="true">+IF(AND(ISNUMBER(OFFSET('Hygiene Data'!$I$7,0,10*ROW('Hygiene Data'!I128))),'Data Summary'!EE134="Yes"),OFFSET('Hygiene Data'!$I$7,0,10*ROW('Hygiene Data'!I128)),NA())</f>
        <v>#N/A</v>
      </c>
      <c r="BQ134" s="84" t="e">
        <f ca="true">+IF(AND(ISNUMBER(OFFSET('Hygiene Data'!$I$9,0,10*ROW('Hygiene Data'!I128))),'Data Summary'!EF134="Yes"),OFFSET('Hygiene Data'!$I$9,0,10*ROW('Hygiene Data'!I128)),NA())</f>
        <v>#N/A</v>
      </c>
    </row>
    <row xmlns:x14ac="http://schemas.microsoft.com/office/spreadsheetml/2009/9/ac" r="135" x14ac:dyDescent="0.2">
      <c r="A135" s="375" t="e">
        <f ca="true">+RIGHT('Data Summary'!A135,LEN('Data Summary'!A135)-9)</f>
        <v>#VALUE!</v>
      </c>
      <c r="B135" s="36" t="str">
        <f ca="true">+IF(ISTEXT('Data Summary'!B135),'Data Summary'!B135,"")</f>
        <v/>
      </c>
      <c r="C135" s="325" t="e">
        <f ca="true">+VALUE('Data Summary'!C135)</f>
        <v>#VALUE!</v>
      </c>
      <c r="D135" s="82" t="e">
        <f ca="true">+IF(AND(ISNUMBER(OFFSET('Water Data'!$D$4,0,10*ROW('Water Data'!D129))),'Data Summary'!BS135="Yes"),100-OFFSET('Water Data'!$D$4,0,10*ROW('Water Data'!D129)),NA())</f>
        <v>#N/A</v>
      </c>
      <c r="E135" s="82" t="e">
        <f ca="true">+IF(AND(ISNUMBER(OFFSET('Water Data'!$D$6,0,10*ROW('Water Data'!D129))),'Data Summary'!BT135="Yes"),OFFSET('Water Data'!$D$6,0,10*ROW('Water Data'!D129)),NA())</f>
        <v>#N/A</v>
      </c>
      <c r="F135" s="82" t="e">
        <f ca="true">+IF(AND(ISNUMBER(OFFSET('Water Data'!$D$9,0,10*ROW('Water Data'!D129))),'Data Summary'!BU135="Yes"),OFFSET('Water Data'!$D$9,0,10*ROW('Water Data'!D129)),NA())</f>
        <v>#N/A</v>
      </c>
      <c r="G135" s="82" t="e">
        <f ca="true">+IF(AND(ISNUMBER(OFFSET('Water Data'!$E$4,0,10*ROW('Water Data'!E129))),'Data Summary'!BV135="Yes"),100-OFFSET('Water Data'!$E$4,0,10*ROW('Water Data'!E129)),NA())</f>
        <v>#N/A</v>
      </c>
      <c r="H135" s="82" t="e">
        <f ca="true">+IF(AND(ISNUMBER(OFFSET('Water Data'!$E$6,0,10*ROW('Water Data'!E129))),'Data Summary'!BW135="Yes"),OFFSET('Water Data'!$E$6,0,10*ROW('Water Data'!E129)),NA())</f>
        <v>#N/A</v>
      </c>
      <c r="I135" s="82" t="e">
        <f ca="true">+IF(AND(ISNUMBER(OFFSET('Water Data'!$E$9,0,10*ROW('Water Data'!E129))),'Data Summary'!BX135="Yes"),OFFSET('Water Data'!$E$9,0,10*ROW('Water Data'!E129)),NA())</f>
        <v>#N/A</v>
      </c>
      <c r="J135" s="82" t="e">
        <f ca="true">+IF(AND(ISNUMBER(OFFSET('Water Data'!$F$4,0,10*ROW('Water Data'!F129))),'Data Summary'!BY135="Yes"),100-OFFSET('Water Data'!$F$4,0,10*ROW('Water Data'!F129)),NA())</f>
        <v>#N/A</v>
      </c>
      <c r="K135" s="82" t="e">
        <f ca="true">+IF(AND(ISNUMBER(OFFSET('Water Data'!$F$6,0,10*ROW('Water Data'!F129))),'Data Summary'!BZ135="Yes"),OFFSET('Water Data'!$F$6,0,10*ROW('Water Data'!F129)),NA())</f>
        <v>#N/A</v>
      </c>
      <c r="L135" s="82" t="e">
        <f ca="true">+IF(AND(ISNUMBER(OFFSET('Water Data'!$F$9,0,10*ROW('Water Data'!F129))),'Data Summary'!CA135="Yes"),OFFSET('Water Data'!$F$9,0,10*ROW('Water Data'!F129)),NA())</f>
        <v>#N/A</v>
      </c>
      <c r="M135" s="82" t="e">
        <f ca="true">+IF(AND(ISNUMBER(OFFSET('Water Data'!$G$4,0,10*ROW('Water Data'!G129))),'Data Summary'!CB135="Yes"),100-OFFSET('Water Data'!$G$4,0,10*ROW('Water Data'!G129)),NA())</f>
        <v>#N/A</v>
      </c>
      <c r="N135" s="82" t="e">
        <f ca="true">+IF(AND(ISNUMBER(OFFSET('Water Data'!$G$6,0,10*ROW('Water Data'!G129))),'Data Summary'!CC135="Yes"),OFFSET('Water Data'!$G$6,0,10*ROW('Water Data'!G129)),NA())</f>
        <v>#N/A</v>
      </c>
      <c r="O135" s="82" t="e">
        <f ca="true">+IF(AND(ISNUMBER(OFFSET('Water Data'!$G$9,0,10*ROW('Water Data'!G129))),'Data Summary'!CD135="Yes"),OFFSET('Water Data'!$G$9,0,10*ROW('Water Data'!G129)),NA())</f>
        <v>#N/A</v>
      </c>
      <c r="P135" s="82" t="e">
        <f ca="true">+IF(AND(ISNUMBER(OFFSET('Water Data'!$H$4,0,10*ROW('Water Data'!H129))),'Data Summary'!CE135="Yes"),100-OFFSET('Water Data'!$H$4,0,10*ROW('Water Data'!H129)),NA())</f>
        <v>#N/A</v>
      </c>
      <c r="Q135" s="82" t="e">
        <f ca="true">+IF(AND(ISNUMBER(OFFSET('Water Data'!$H$6,0,10*ROW('Water Data'!H129))),'Data Summary'!CF135="Yes"),OFFSET('Water Data'!$H$6,0,10*ROW('Water Data'!H129)),NA())</f>
        <v>#N/A</v>
      </c>
      <c r="R135" s="82" t="e">
        <f ca="true">+IF(AND(ISNUMBER(OFFSET('Water Data'!$H$9,0,10*ROW('Water Data'!H129))),'Data Summary'!CG135="Yes"),OFFSET('Water Data'!$H$9,0,10*ROW('Water Data'!H129)),NA())</f>
        <v>#N/A</v>
      </c>
      <c r="S135" s="82" t="e">
        <f ca="true">+IF(AND(ISNUMBER(OFFSET('Water Data'!$I$4,0,10*ROW('Water Data'!I129))),'Data Summary'!CH135="Yes"),100-OFFSET('Water Data'!$I$4,0,10*ROW('Water Data'!I129)),NA())</f>
        <v>#N/A</v>
      </c>
      <c r="T135" s="82" t="e">
        <f ca="true">+IF(AND(ISNUMBER(OFFSET('Water Data'!$I$6,0,10*ROW('Water Data'!I129))),'Data Summary'!CI135="Yes"),OFFSET('Water Data'!$I$6,0,10*ROW('Water Data'!I129)),NA())</f>
        <v>#N/A</v>
      </c>
      <c r="U135" s="82" t="e">
        <f ca="true">+IF(AND(ISNUMBER(OFFSET('Water Data'!$I$9,0,10*ROW('Water Data'!I129))),'Data Summary'!CJ135="Yes"),OFFSET('Water Data'!$I$9,0,10*ROW('Water Data'!I129)),NA())</f>
        <v>#N/A</v>
      </c>
      <c r="V135" s="83" t="e">
        <f ca="true">+IF(AND(ISNUMBER(OFFSET('Sanitation Data'!$D$4,0,10*ROW('Sanitation Data'!D129))),'Data Summary'!CK135="Yes"),100-OFFSET('Sanitation Data'!$D$4,0,10*ROW('Sanitation Data'!D129)),NA())</f>
        <v>#N/A</v>
      </c>
      <c r="W135" s="83" t="e">
        <f ca="true">+IF(AND(ISNUMBER(OFFSET('Sanitation Data'!$D$6,0,10*ROW('Sanitation Data'!D129))),'Data Summary'!CL135="Yes"),OFFSET('Sanitation Data'!$D$6,0,10*ROW('Sanitation Data'!D129)),NA())</f>
        <v>#N/A</v>
      </c>
      <c r="X135" s="83" t="e">
        <f ca="true">+IF(AND(ISNUMBER(OFFSET('Sanitation Data'!$D$10,0,10*ROW('Sanitation Data'!D129))),'Data Summary'!CM135="Yes"),OFFSET('Sanitation Data'!$D$10,0,10*ROW('Sanitation Data'!D129)),NA())</f>
        <v>#N/A</v>
      </c>
      <c r="Y135" s="83" t="e">
        <f ca="true">+IF(AND(ISNUMBER(OFFSET('Sanitation Data'!$D$11,0,10*ROW('Sanitation Data'!D129))),'Data Summary'!CN135="Yes"),OFFSET('Sanitation Data'!$D$11,0,10*ROW('Sanitation Data'!D129)),NA())</f>
        <v>#N/A</v>
      </c>
      <c r="Z135" s="83" t="e">
        <f ca="true">+IF(AND(ISNUMBER(OFFSET('Sanitation Data'!$D$12,0,10*ROW('Sanitation Data'!D129))),'Data Summary'!CO135="Yes"),OFFSET('Sanitation Data'!$D$12,0,10*ROW('Sanitation Data'!D129)),NA())</f>
        <v>#N/A</v>
      </c>
      <c r="AA135" s="83" t="e">
        <f ca="true">+IF(AND(ISNUMBER(OFFSET('Sanitation Data'!$E$4,0,10*ROW('Sanitation Data'!E129))),'Data Summary'!CP135="Yes"),100-OFFSET('Sanitation Data'!$E$4,0,10*ROW('Sanitation Data'!E129)),NA())</f>
        <v>#N/A</v>
      </c>
      <c r="AB135" s="83" t="e">
        <f ca="true">+IF(AND(ISNUMBER(OFFSET('Sanitation Data'!$E$6,0,10*ROW('Sanitation Data'!E129))),'Data Summary'!CQ135="Yes"),OFFSET('Sanitation Data'!$E$6,0,10*ROW('Sanitation Data'!E129)),NA())</f>
        <v>#N/A</v>
      </c>
      <c r="AC135" s="83" t="e">
        <f ca="true">+IF(AND(ISNUMBER(OFFSET('Sanitation Data'!$E$10,0,10*ROW('Sanitation Data'!E129))),'Data Summary'!CR135="Yes"),OFFSET('Sanitation Data'!$E$10,0,10*ROW('Sanitation Data'!E129)),NA())</f>
        <v>#N/A</v>
      </c>
      <c r="AD135" s="83" t="e">
        <f ca="true">+IF(AND(ISNUMBER(OFFSET('Sanitation Data'!$E$11,0,10*ROW('Sanitation Data'!E129))),'Data Summary'!CS135="Yes"),OFFSET('Sanitation Data'!$E$11,0,10*ROW('Sanitation Data'!E129)),NA())</f>
        <v>#N/A</v>
      </c>
      <c r="AE135" s="83" t="e">
        <f ca="true">+IF(AND(ISNUMBER(OFFSET('Sanitation Data'!$E$12,0,10*ROW('Sanitation Data'!E129))),'Data Summary'!CT135="Yes"),OFFSET('Sanitation Data'!$E$12,0,10*ROW('Sanitation Data'!E129)),NA())</f>
        <v>#N/A</v>
      </c>
      <c r="AF135" s="83" t="e">
        <f ca="true">+IF(AND(ISNUMBER(OFFSET('Sanitation Data'!$F$4,0,10*ROW('Sanitation Data'!F129))),'Data Summary'!CU135="Yes"),100-OFFSET('Sanitation Data'!$F$4,0,10*ROW('Sanitation Data'!F129)),NA())</f>
        <v>#N/A</v>
      </c>
      <c r="AG135" s="83" t="e">
        <f ca="true">+IF(AND(ISNUMBER(OFFSET('Sanitation Data'!$F$6,0,10*ROW('Sanitation Data'!F129))),'Data Summary'!CV135="Yes"),OFFSET('Sanitation Data'!$F$6,0,10*ROW('Sanitation Data'!F129)),NA())</f>
        <v>#N/A</v>
      </c>
      <c r="AH135" s="83" t="e">
        <f ca="true">+IF(AND(ISNUMBER(OFFSET('Sanitation Data'!$F$10,0,10*ROW('Sanitation Data'!F129))),'Data Summary'!CW135="Yes"),OFFSET('Sanitation Data'!$F$10,0,10*ROW('Sanitation Data'!F129)),NA())</f>
        <v>#N/A</v>
      </c>
      <c r="AI135" s="83" t="e">
        <f ca="true">+IF(AND(ISNUMBER(OFFSET('Sanitation Data'!$F$11,0,10*ROW('Sanitation Data'!F129))),'Data Summary'!CX135="Yes"),OFFSET('Sanitation Data'!$F$11,0,10*ROW('Sanitation Data'!F129)),NA())</f>
        <v>#N/A</v>
      </c>
      <c r="AJ135" s="83" t="e">
        <f ca="true">+IF(AND(ISNUMBER(OFFSET('Sanitation Data'!$F$12,0,10*ROW('Sanitation Data'!F129))),'Data Summary'!CY135="Yes"),OFFSET('Sanitation Data'!$F$12,0,10*ROW('Sanitation Data'!F129)),NA())</f>
        <v>#N/A</v>
      </c>
      <c r="AK135" s="83" t="e">
        <f ca="true">+IF(AND(ISNUMBER(OFFSET('Sanitation Data'!$G$4,0,10*ROW('Sanitation Data'!G129))),'Data Summary'!CZ135="Yes"),100-OFFSET('Sanitation Data'!$G$4,0,10*ROW('Sanitation Data'!G129)),NA())</f>
        <v>#N/A</v>
      </c>
      <c r="AL135" s="83" t="e">
        <f ca="true">+IF(AND(ISNUMBER(OFFSET('Sanitation Data'!$G$6,0,10*ROW('Sanitation Data'!G129))),'Data Summary'!DA135="Yes"),OFFSET('Sanitation Data'!$G$6,0,10*ROW('Sanitation Data'!G129)),NA())</f>
        <v>#N/A</v>
      </c>
      <c r="AM135" s="83" t="e">
        <f ca="true">+IF(AND(ISNUMBER(OFFSET('Sanitation Data'!$G$10,0,10*ROW('Sanitation Data'!G129))),'Data Summary'!DB135="Yes"),OFFSET('Sanitation Data'!$G$10,0,10*ROW('Sanitation Data'!G129)),NA())</f>
        <v>#N/A</v>
      </c>
      <c r="AN135" s="83" t="e">
        <f ca="true">+IF(AND(ISNUMBER(OFFSET('Sanitation Data'!$G$11,0,10*ROW('Sanitation Data'!G129))),'Data Summary'!DC135="Yes"),OFFSET('Sanitation Data'!$G$11,0,10*ROW('Sanitation Data'!G129)),NA())</f>
        <v>#N/A</v>
      </c>
      <c r="AO135" s="83" t="e">
        <f ca="true">+IF(AND(ISNUMBER(OFFSET('Sanitation Data'!$G$12,0,10*ROW('Sanitation Data'!G129))),'Data Summary'!DD135="Yes"),OFFSET('Sanitation Data'!$G$12,0,10*ROW('Sanitation Data'!G129)),NA())</f>
        <v>#N/A</v>
      </c>
      <c r="AP135" s="83" t="e">
        <f ca="true">+IF(AND(ISNUMBER(OFFSET('Sanitation Data'!$H$4,0,10*ROW('Sanitation Data'!H129))),'Data Summary'!DE135="Yes"),100-OFFSET('Sanitation Data'!$H$4,0,10*ROW('Sanitation Data'!H129)),NA())</f>
        <v>#N/A</v>
      </c>
      <c r="AQ135" s="83" t="e">
        <f ca="true">+IF(AND(ISNUMBER(OFFSET('Sanitation Data'!$H$6,0,10*ROW('Sanitation Data'!H129))),'Data Summary'!DF135="Yes"),OFFSET('Sanitation Data'!$H$6,0,10*ROW('Sanitation Data'!H129)),NA())</f>
        <v>#N/A</v>
      </c>
      <c r="AR135" s="83" t="e">
        <f ca="true">+IF(AND(ISNUMBER(OFFSET('Sanitation Data'!$H$10,0,10*ROW('Sanitation Data'!H129))),'Data Summary'!DG135="Yes"),OFFSET('Sanitation Data'!$H$10,0,10*ROW('Sanitation Data'!H129)),NA())</f>
        <v>#N/A</v>
      </c>
      <c r="AS135" s="83" t="e">
        <f ca="true">+IF(AND(ISNUMBER(OFFSET('Sanitation Data'!$H$11,0,10*ROW('Sanitation Data'!H129))),'Data Summary'!DH135="Yes"),OFFSET('Sanitation Data'!$H$11,0,10*ROW('Sanitation Data'!H129)),NA())</f>
        <v>#N/A</v>
      </c>
      <c r="AT135" s="83" t="e">
        <f ca="true">+IF(AND(ISNUMBER(OFFSET('Sanitation Data'!$H$12,0,10*ROW('Sanitation Data'!H129))),'Data Summary'!DI135="Yes"),OFFSET('Sanitation Data'!$H$12,0,10*ROW('Sanitation Data'!H129)),NA())</f>
        <v>#N/A</v>
      </c>
      <c r="AU135" s="83" t="e">
        <f ca="true">+IF(AND(ISNUMBER(OFFSET('Sanitation Data'!$I$4,0,10*ROW('Sanitation Data'!I129))),'Data Summary'!DJ135="Yes"),100-OFFSET('Sanitation Data'!$I$4,0,10*ROW('Sanitation Data'!I129)),NA())</f>
        <v>#N/A</v>
      </c>
      <c r="AV135" s="83" t="e">
        <f ca="true">+IF(AND(ISNUMBER(OFFSET('Sanitation Data'!$I$6,0,10*ROW('Sanitation Data'!I129))),'Data Summary'!DK135="Yes"),OFFSET('Sanitation Data'!$I$6,0,10*ROW('Sanitation Data'!I129)),NA())</f>
        <v>#N/A</v>
      </c>
      <c r="AW135" s="83" t="e">
        <f ca="true">+IF(AND(ISNUMBER(OFFSET('Sanitation Data'!$I$10,0,10*ROW('Sanitation Data'!I129))),'Data Summary'!DL135="Yes"),OFFSET('Sanitation Data'!$I$10,0,10*ROW('Sanitation Data'!I129)),NA())</f>
        <v>#N/A</v>
      </c>
      <c r="AX135" s="83" t="e">
        <f ca="true">+IF(AND(ISNUMBER(OFFSET('Sanitation Data'!$I$11,0,10*ROW('Sanitation Data'!I129))),'Data Summary'!DM135="Yes"),OFFSET('Sanitation Data'!$I$11,0,10*ROW('Sanitation Data'!I129)),NA())</f>
        <v>#N/A</v>
      </c>
      <c r="AY135" s="83" t="e">
        <f ca="true">+IF(AND(ISNUMBER(OFFSET('Sanitation Data'!$I$12,0,10*ROW('Sanitation Data'!I129))),'Data Summary'!DN135="Yes"),OFFSET('Sanitation Data'!$I$12,0,10*ROW('Sanitation Data'!I129)),NA())</f>
        <v>#N/A</v>
      </c>
      <c r="AZ135" s="84" t="e">
        <f ca="true">+IF(AND(ISNUMBER(OFFSET('Hygiene Data'!$D$5,0,10*ROW('Hygiene Data'!D129))),'Data Summary'!DO135="Yes"),OFFSET('Hygiene Data'!$D$5,0,10*ROW('Hygiene Data'!D129)),NA())</f>
        <v>#N/A</v>
      </c>
      <c r="BA135" s="84" t="e">
        <f ca="true">+IF(AND(ISNUMBER(OFFSET('Hygiene Data'!$D$7,0,10*ROW('Hygiene Data'!D129))),'Data Summary'!DP135="Yes"),OFFSET('Hygiene Data'!$D$7,0,10*ROW('Hygiene Data'!D129)),NA())</f>
        <v>#N/A</v>
      </c>
      <c r="BB135" s="84" t="e">
        <f ca="true">+IF(AND(ISNUMBER(OFFSET('Hygiene Data'!$D$9,0,10*ROW('Hygiene Data'!D129))),'Data Summary'!DQ135="Yes"),OFFSET('Hygiene Data'!$D$9,0,10*ROW('Hygiene Data'!D129)),NA())</f>
        <v>#N/A</v>
      </c>
      <c r="BC135" s="84" t="e">
        <f ca="true">+IF(AND(ISNUMBER(OFFSET('Hygiene Data'!$E$5,0,10*ROW('Hygiene Data'!E129))),'Data Summary'!DR135="Yes"),OFFSET('Hygiene Data'!$E$5,0,10*ROW('Hygiene Data'!E129)),NA())</f>
        <v>#N/A</v>
      </c>
      <c r="BD135" s="84" t="e">
        <f ca="true">+IF(AND(ISNUMBER(OFFSET('Hygiene Data'!$E$7,0,10*ROW('Hygiene Data'!E129))),'Data Summary'!DS135="Yes"),OFFSET('Hygiene Data'!$E$7,0,10*ROW('Hygiene Data'!E129)),NA())</f>
        <v>#N/A</v>
      </c>
      <c r="BE135" s="84" t="e">
        <f ca="true">+IF(AND(ISNUMBER(OFFSET('Hygiene Data'!$E$9,0,10*ROW('Hygiene Data'!E129))),'Data Summary'!DT135="Yes"),OFFSET('Hygiene Data'!$E$9,0,10*ROW('Hygiene Data'!E129)),NA())</f>
        <v>#N/A</v>
      </c>
      <c r="BF135" s="84" t="e">
        <f ca="true">+IF(AND(ISNUMBER(OFFSET('Hygiene Data'!$F$5,0,10*ROW('Hygiene Data'!F129))),'Data Summary'!DU135="Yes"),OFFSET('Hygiene Data'!$F$5,0,10*ROW('Hygiene Data'!F129)),NA())</f>
        <v>#N/A</v>
      </c>
      <c r="BG135" s="84" t="e">
        <f ca="true">+IF(AND(ISNUMBER(OFFSET('Hygiene Data'!$F$7,0,10*ROW('Hygiene Data'!F129))),'Data Summary'!DV135="Yes"),OFFSET('Hygiene Data'!$F$7,0,10*ROW('Hygiene Data'!F129)),NA())</f>
        <v>#N/A</v>
      </c>
      <c r="BH135" s="84" t="e">
        <f ca="true">+IF(AND(ISNUMBER(OFFSET('Hygiene Data'!$F$9,0,10*ROW('Hygiene Data'!F129))),'Data Summary'!DW135="Yes"),OFFSET('Hygiene Data'!$F$9,0,10*ROW('Hygiene Data'!F129)),NA())</f>
        <v>#N/A</v>
      </c>
      <c r="BI135" s="84" t="e">
        <f ca="true">+IF(AND(ISNUMBER(OFFSET('Hygiene Data'!$G$5,0,10*ROW('Hygiene Data'!G129))),'Data Summary'!DX135="Yes"),OFFSET('Hygiene Data'!$G$5,0,10*ROW('Hygiene Data'!G129)),NA())</f>
        <v>#N/A</v>
      </c>
      <c r="BJ135" s="84" t="e">
        <f ca="true">+IF(AND(ISNUMBER(OFFSET('Hygiene Data'!$G$7,0,10*ROW('Hygiene Data'!G129))),'Data Summary'!DY135="Yes"),OFFSET('Hygiene Data'!$G$7,0,10*ROW('Hygiene Data'!G129)),NA())</f>
        <v>#N/A</v>
      </c>
      <c r="BK135" s="84" t="e">
        <f ca="true">+IF(AND(ISNUMBER(OFFSET('Hygiene Data'!$G$9,0,10*ROW('Hygiene Data'!G129))),'Data Summary'!DZ135="Yes"),OFFSET('Hygiene Data'!$G$9,0,10*ROW('Hygiene Data'!G129)),NA())</f>
        <v>#N/A</v>
      </c>
      <c r="BL135" s="84" t="e">
        <f ca="true">+IF(AND(ISNUMBER(OFFSET('Hygiene Data'!$H$5,0,10*ROW('Hygiene Data'!H129))),'Data Summary'!EA135="Yes"),OFFSET('Hygiene Data'!$H$5,0,10*ROW('Hygiene Data'!H129)),NA())</f>
        <v>#N/A</v>
      </c>
      <c r="BM135" s="84" t="e">
        <f ca="true">+IF(AND(ISNUMBER(OFFSET('Hygiene Data'!$H$7,0,10*ROW('Hygiene Data'!H129))),'Data Summary'!EB135="Yes"),OFFSET('Hygiene Data'!$H$7,0,10*ROW('Hygiene Data'!H129)),NA())</f>
        <v>#N/A</v>
      </c>
      <c r="BN135" s="84" t="e">
        <f ca="true">+IF(AND(ISNUMBER(OFFSET('Hygiene Data'!$H$9,0,10*ROW('Hygiene Data'!H129))),'Data Summary'!EC135="Yes"),OFFSET('Hygiene Data'!$H$9,0,10*ROW('Hygiene Data'!H129)),NA())</f>
        <v>#N/A</v>
      </c>
      <c r="BO135" s="84" t="e">
        <f ca="true">+IF(AND(ISNUMBER(OFFSET('Hygiene Data'!$I$5,0,10*ROW('Hygiene Data'!I129))),'Data Summary'!ED135="Yes"),OFFSET('Hygiene Data'!$I$5,0,10*ROW('Hygiene Data'!I129)),NA())</f>
        <v>#N/A</v>
      </c>
      <c r="BP135" s="84" t="e">
        <f ca="true">+IF(AND(ISNUMBER(OFFSET('Hygiene Data'!$I$7,0,10*ROW('Hygiene Data'!I129))),'Data Summary'!EE135="Yes"),OFFSET('Hygiene Data'!$I$7,0,10*ROW('Hygiene Data'!I129)),NA())</f>
        <v>#N/A</v>
      </c>
      <c r="BQ135" s="84" t="e">
        <f ca="true">+IF(AND(ISNUMBER(OFFSET('Hygiene Data'!$I$9,0,10*ROW('Hygiene Data'!I129))),'Data Summary'!EF135="Yes"),OFFSET('Hygiene Data'!$I$9,0,10*ROW('Hygiene Data'!I129)),NA())</f>
        <v>#N/A</v>
      </c>
    </row>
    <row xmlns:x14ac="http://schemas.microsoft.com/office/spreadsheetml/2009/9/ac" r="136" x14ac:dyDescent="0.2">
      <c r="A136" s="375" t="e">
        <f ca="true">+RIGHT('Data Summary'!A136,LEN('Data Summary'!A136)-9)</f>
        <v>#VALUE!</v>
      </c>
      <c r="B136" s="36" t="str">
        <f ca="true">+IF(ISTEXT('Data Summary'!B136),'Data Summary'!B136,"")</f>
        <v/>
      </c>
      <c r="C136" s="325" t="e">
        <f ca="true">+VALUE('Data Summary'!C136)</f>
        <v>#VALUE!</v>
      </c>
      <c r="D136" s="82" t="e">
        <f ca="true">+IF(AND(ISNUMBER(OFFSET('Water Data'!$D$4,0,10*ROW('Water Data'!D130))),'Data Summary'!BS136="Yes"),100-OFFSET('Water Data'!$D$4,0,10*ROW('Water Data'!D130)),NA())</f>
        <v>#N/A</v>
      </c>
      <c r="E136" s="82" t="e">
        <f ca="true">+IF(AND(ISNUMBER(OFFSET('Water Data'!$D$6,0,10*ROW('Water Data'!D130))),'Data Summary'!BT136="Yes"),OFFSET('Water Data'!$D$6,0,10*ROW('Water Data'!D130)),NA())</f>
        <v>#N/A</v>
      </c>
      <c r="F136" s="82" t="e">
        <f ca="true">+IF(AND(ISNUMBER(OFFSET('Water Data'!$D$9,0,10*ROW('Water Data'!D130))),'Data Summary'!BU136="Yes"),OFFSET('Water Data'!$D$9,0,10*ROW('Water Data'!D130)),NA())</f>
        <v>#N/A</v>
      </c>
      <c r="G136" s="82" t="e">
        <f ca="true">+IF(AND(ISNUMBER(OFFSET('Water Data'!$E$4,0,10*ROW('Water Data'!E130))),'Data Summary'!BV136="Yes"),100-OFFSET('Water Data'!$E$4,0,10*ROW('Water Data'!E130)),NA())</f>
        <v>#N/A</v>
      </c>
      <c r="H136" s="82" t="e">
        <f ca="true">+IF(AND(ISNUMBER(OFFSET('Water Data'!$E$6,0,10*ROW('Water Data'!E130))),'Data Summary'!BW136="Yes"),OFFSET('Water Data'!$E$6,0,10*ROW('Water Data'!E130)),NA())</f>
        <v>#N/A</v>
      </c>
      <c r="I136" s="82" t="e">
        <f ca="true">+IF(AND(ISNUMBER(OFFSET('Water Data'!$E$9,0,10*ROW('Water Data'!E130))),'Data Summary'!BX136="Yes"),OFFSET('Water Data'!$E$9,0,10*ROW('Water Data'!E130)),NA())</f>
        <v>#N/A</v>
      </c>
      <c r="J136" s="82" t="e">
        <f ca="true">+IF(AND(ISNUMBER(OFFSET('Water Data'!$F$4,0,10*ROW('Water Data'!F130))),'Data Summary'!BY136="Yes"),100-OFFSET('Water Data'!$F$4,0,10*ROW('Water Data'!F130)),NA())</f>
        <v>#N/A</v>
      </c>
      <c r="K136" s="82" t="e">
        <f ca="true">+IF(AND(ISNUMBER(OFFSET('Water Data'!$F$6,0,10*ROW('Water Data'!F130))),'Data Summary'!BZ136="Yes"),OFFSET('Water Data'!$F$6,0,10*ROW('Water Data'!F130)),NA())</f>
        <v>#N/A</v>
      </c>
      <c r="L136" s="82" t="e">
        <f ca="true">+IF(AND(ISNUMBER(OFFSET('Water Data'!$F$9,0,10*ROW('Water Data'!F130))),'Data Summary'!CA136="Yes"),OFFSET('Water Data'!$F$9,0,10*ROW('Water Data'!F130)),NA())</f>
        <v>#N/A</v>
      </c>
      <c r="M136" s="82" t="e">
        <f ca="true">+IF(AND(ISNUMBER(OFFSET('Water Data'!$G$4,0,10*ROW('Water Data'!G130))),'Data Summary'!CB136="Yes"),100-OFFSET('Water Data'!$G$4,0,10*ROW('Water Data'!G130)),NA())</f>
        <v>#N/A</v>
      </c>
      <c r="N136" s="82" t="e">
        <f ca="true">+IF(AND(ISNUMBER(OFFSET('Water Data'!$G$6,0,10*ROW('Water Data'!G130))),'Data Summary'!CC136="Yes"),OFFSET('Water Data'!$G$6,0,10*ROW('Water Data'!G130)),NA())</f>
        <v>#N/A</v>
      </c>
      <c r="O136" s="82" t="e">
        <f ca="true">+IF(AND(ISNUMBER(OFFSET('Water Data'!$G$9,0,10*ROW('Water Data'!G130))),'Data Summary'!CD136="Yes"),OFFSET('Water Data'!$G$9,0,10*ROW('Water Data'!G130)),NA())</f>
        <v>#N/A</v>
      </c>
      <c r="P136" s="82" t="e">
        <f ca="true">+IF(AND(ISNUMBER(OFFSET('Water Data'!$H$4,0,10*ROW('Water Data'!H130))),'Data Summary'!CE136="Yes"),100-OFFSET('Water Data'!$H$4,0,10*ROW('Water Data'!H130)),NA())</f>
        <v>#N/A</v>
      </c>
      <c r="Q136" s="82" t="e">
        <f ca="true">+IF(AND(ISNUMBER(OFFSET('Water Data'!$H$6,0,10*ROW('Water Data'!H130))),'Data Summary'!CF136="Yes"),OFFSET('Water Data'!$H$6,0,10*ROW('Water Data'!H130)),NA())</f>
        <v>#N/A</v>
      </c>
      <c r="R136" s="82" t="e">
        <f ca="true">+IF(AND(ISNUMBER(OFFSET('Water Data'!$H$9,0,10*ROW('Water Data'!H130))),'Data Summary'!CG136="Yes"),OFFSET('Water Data'!$H$9,0,10*ROW('Water Data'!H130)),NA())</f>
        <v>#N/A</v>
      </c>
      <c r="S136" s="82" t="e">
        <f ca="true">+IF(AND(ISNUMBER(OFFSET('Water Data'!$I$4,0,10*ROW('Water Data'!I130))),'Data Summary'!CH136="Yes"),100-OFFSET('Water Data'!$I$4,0,10*ROW('Water Data'!I130)),NA())</f>
        <v>#N/A</v>
      </c>
      <c r="T136" s="82" t="e">
        <f ca="true">+IF(AND(ISNUMBER(OFFSET('Water Data'!$I$6,0,10*ROW('Water Data'!I130))),'Data Summary'!CI136="Yes"),OFFSET('Water Data'!$I$6,0,10*ROW('Water Data'!I130)),NA())</f>
        <v>#N/A</v>
      </c>
      <c r="U136" s="82" t="e">
        <f ca="true">+IF(AND(ISNUMBER(OFFSET('Water Data'!$I$9,0,10*ROW('Water Data'!I130))),'Data Summary'!CJ136="Yes"),OFFSET('Water Data'!$I$9,0,10*ROW('Water Data'!I130)),NA())</f>
        <v>#N/A</v>
      </c>
      <c r="V136" s="83" t="e">
        <f ca="true">+IF(AND(ISNUMBER(OFFSET('Sanitation Data'!$D$4,0,10*ROW('Sanitation Data'!D130))),'Data Summary'!CK136="Yes"),100-OFFSET('Sanitation Data'!$D$4,0,10*ROW('Sanitation Data'!D130)),NA())</f>
        <v>#N/A</v>
      </c>
      <c r="W136" s="83" t="e">
        <f ca="true">+IF(AND(ISNUMBER(OFFSET('Sanitation Data'!$D$6,0,10*ROW('Sanitation Data'!D130))),'Data Summary'!CL136="Yes"),OFFSET('Sanitation Data'!$D$6,0,10*ROW('Sanitation Data'!D130)),NA())</f>
        <v>#N/A</v>
      </c>
      <c r="X136" s="83" t="e">
        <f ca="true">+IF(AND(ISNUMBER(OFFSET('Sanitation Data'!$D$10,0,10*ROW('Sanitation Data'!D130))),'Data Summary'!CM136="Yes"),OFFSET('Sanitation Data'!$D$10,0,10*ROW('Sanitation Data'!D130)),NA())</f>
        <v>#N/A</v>
      </c>
      <c r="Y136" s="83" t="e">
        <f ca="true">+IF(AND(ISNUMBER(OFFSET('Sanitation Data'!$D$11,0,10*ROW('Sanitation Data'!D130))),'Data Summary'!CN136="Yes"),OFFSET('Sanitation Data'!$D$11,0,10*ROW('Sanitation Data'!D130)),NA())</f>
        <v>#N/A</v>
      </c>
      <c r="Z136" s="83" t="e">
        <f ca="true">+IF(AND(ISNUMBER(OFFSET('Sanitation Data'!$D$12,0,10*ROW('Sanitation Data'!D130))),'Data Summary'!CO136="Yes"),OFFSET('Sanitation Data'!$D$12,0,10*ROW('Sanitation Data'!D130)),NA())</f>
        <v>#N/A</v>
      </c>
      <c r="AA136" s="83" t="e">
        <f ca="true">+IF(AND(ISNUMBER(OFFSET('Sanitation Data'!$E$4,0,10*ROW('Sanitation Data'!E130))),'Data Summary'!CP136="Yes"),100-OFFSET('Sanitation Data'!$E$4,0,10*ROW('Sanitation Data'!E130)),NA())</f>
        <v>#N/A</v>
      </c>
      <c r="AB136" s="83" t="e">
        <f ca="true">+IF(AND(ISNUMBER(OFFSET('Sanitation Data'!$E$6,0,10*ROW('Sanitation Data'!E130))),'Data Summary'!CQ136="Yes"),OFFSET('Sanitation Data'!$E$6,0,10*ROW('Sanitation Data'!E130)),NA())</f>
        <v>#N/A</v>
      </c>
      <c r="AC136" s="83" t="e">
        <f ca="true">+IF(AND(ISNUMBER(OFFSET('Sanitation Data'!$E$10,0,10*ROW('Sanitation Data'!E130))),'Data Summary'!CR136="Yes"),OFFSET('Sanitation Data'!$E$10,0,10*ROW('Sanitation Data'!E130)),NA())</f>
        <v>#N/A</v>
      </c>
      <c r="AD136" s="83" t="e">
        <f ca="true">+IF(AND(ISNUMBER(OFFSET('Sanitation Data'!$E$11,0,10*ROW('Sanitation Data'!E130))),'Data Summary'!CS136="Yes"),OFFSET('Sanitation Data'!$E$11,0,10*ROW('Sanitation Data'!E130)),NA())</f>
        <v>#N/A</v>
      </c>
      <c r="AE136" s="83" t="e">
        <f ca="true">+IF(AND(ISNUMBER(OFFSET('Sanitation Data'!$E$12,0,10*ROW('Sanitation Data'!E130))),'Data Summary'!CT136="Yes"),OFFSET('Sanitation Data'!$E$12,0,10*ROW('Sanitation Data'!E130)),NA())</f>
        <v>#N/A</v>
      </c>
      <c r="AF136" s="83" t="e">
        <f ca="true">+IF(AND(ISNUMBER(OFFSET('Sanitation Data'!$F$4,0,10*ROW('Sanitation Data'!F130))),'Data Summary'!CU136="Yes"),100-OFFSET('Sanitation Data'!$F$4,0,10*ROW('Sanitation Data'!F130)),NA())</f>
        <v>#N/A</v>
      </c>
      <c r="AG136" s="83" t="e">
        <f ca="true">+IF(AND(ISNUMBER(OFFSET('Sanitation Data'!$F$6,0,10*ROW('Sanitation Data'!F130))),'Data Summary'!CV136="Yes"),OFFSET('Sanitation Data'!$F$6,0,10*ROW('Sanitation Data'!F130)),NA())</f>
        <v>#N/A</v>
      </c>
      <c r="AH136" s="83" t="e">
        <f ca="true">+IF(AND(ISNUMBER(OFFSET('Sanitation Data'!$F$10,0,10*ROW('Sanitation Data'!F130))),'Data Summary'!CW136="Yes"),OFFSET('Sanitation Data'!$F$10,0,10*ROW('Sanitation Data'!F130)),NA())</f>
        <v>#N/A</v>
      </c>
      <c r="AI136" s="83" t="e">
        <f ca="true">+IF(AND(ISNUMBER(OFFSET('Sanitation Data'!$F$11,0,10*ROW('Sanitation Data'!F130))),'Data Summary'!CX136="Yes"),OFFSET('Sanitation Data'!$F$11,0,10*ROW('Sanitation Data'!F130)),NA())</f>
        <v>#N/A</v>
      </c>
      <c r="AJ136" s="83" t="e">
        <f ca="true">+IF(AND(ISNUMBER(OFFSET('Sanitation Data'!$F$12,0,10*ROW('Sanitation Data'!F130))),'Data Summary'!CY136="Yes"),OFFSET('Sanitation Data'!$F$12,0,10*ROW('Sanitation Data'!F130)),NA())</f>
        <v>#N/A</v>
      </c>
      <c r="AK136" s="83" t="e">
        <f ca="true">+IF(AND(ISNUMBER(OFFSET('Sanitation Data'!$G$4,0,10*ROW('Sanitation Data'!G130))),'Data Summary'!CZ136="Yes"),100-OFFSET('Sanitation Data'!$G$4,0,10*ROW('Sanitation Data'!G130)),NA())</f>
        <v>#N/A</v>
      </c>
      <c r="AL136" s="83" t="e">
        <f ca="true">+IF(AND(ISNUMBER(OFFSET('Sanitation Data'!$G$6,0,10*ROW('Sanitation Data'!G130))),'Data Summary'!DA136="Yes"),OFFSET('Sanitation Data'!$G$6,0,10*ROW('Sanitation Data'!G130)),NA())</f>
        <v>#N/A</v>
      </c>
      <c r="AM136" s="83" t="e">
        <f ca="true">+IF(AND(ISNUMBER(OFFSET('Sanitation Data'!$G$10,0,10*ROW('Sanitation Data'!G130))),'Data Summary'!DB136="Yes"),OFFSET('Sanitation Data'!$G$10,0,10*ROW('Sanitation Data'!G130)),NA())</f>
        <v>#N/A</v>
      </c>
      <c r="AN136" s="83" t="e">
        <f ca="true">+IF(AND(ISNUMBER(OFFSET('Sanitation Data'!$G$11,0,10*ROW('Sanitation Data'!G130))),'Data Summary'!DC136="Yes"),OFFSET('Sanitation Data'!$G$11,0,10*ROW('Sanitation Data'!G130)),NA())</f>
        <v>#N/A</v>
      </c>
      <c r="AO136" s="83" t="e">
        <f ca="true">+IF(AND(ISNUMBER(OFFSET('Sanitation Data'!$G$12,0,10*ROW('Sanitation Data'!G130))),'Data Summary'!DD136="Yes"),OFFSET('Sanitation Data'!$G$12,0,10*ROW('Sanitation Data'!G130)),NA())</f>
        <v>#N/A</v>
      </c>
      <c r="AP136" s="83" t="e">
        <f ca="true">+IF(AND(ISNUMBER(OFFSET('Sanitation Data'!$H$4,0,10*ROW('Sanitation Data'!H130))),'Data Summary'!DE136="Yes"),100-OFFSET('Sanitation Data'!$H$4,0,10*ROW('Sanitation Data'!H130)),NA())</f>
        <v>#N/A</v>
      </c>
      <c r="AQ136" s="83" t="e">
        <f ca="true">+IF(AND(ISNUMBER(OFFSET('Sanitation Data'!$H$6,0,10*ROW('Sanitation Data'!H130))),'Data Summary'!DF136="Yes"),OFFSET('Sanitation Data'!$H$6,0,10*ROW('Sanitation Data'!H130)),NA())</f>
        <v>#N/A</v>
      </c>
      <c r="AR136" s="83" t="e">
        <f ca="true">+IF(AND(ISNUMBER(OFFSET('Sanitation Data'!$H$10,0,10*ROW('Sanitation Data'!H130))),'Data Summary'!DG136="Yes"),OFFSET('Sanitation Data'!$H$10,0,10*ROW('Sanitation Data'!H130)),NA())</f>
        <v>#N/A</v>
      </c>
      <c r="AS136" s="83" t="e">
        <f ca="true">+IF(AND(ISNUMBER(OFFSET('Sanitation Data'!$H$11,0,10*ROW('Sanitation Data'!H130))),'Data Summary'!DH136="Yes"),OFFSET('Sanitation Data'!$H$11,0,10*ROW('Sanitation Data'!H130)),NA())</f>
        <v>#N/A</v>
      </c>
      <c r="AT136" s="83" t="e">
        <f ca="true">+IF(AND(ISNUMBER(OFFSET('Sanitation Data'!$H$12,0,10*ROW('Sanitation Data'!H130))),'Data Summary'!DI136="Yes"),OFFSET('Sanitation Data'!$H$12,0,10*ROW('Sanitation Data'!H130)),NA())</f>
        <v>#N/A</v>
      </c>
      <c r="AU136" s="83" t="e">
        <f ca="true">+IF(AND(ISNUMBER(OFFSET('Sanitation Data'!$I$4,0,10*ROW('Sanitation Data'!I130))),'Data Summary'!DJ136="Yes"),100-OFFSET('Sanitation Data'!$I$4,0,10*ROW('Sanitation Data'!I130)),NA())</f>
        <v>#N/A</v>
      </c>
      <c r="AV136" s="83" t="e">
        <f ca="true">+IF(AND(ISNUMBER(OFFSET('Sanitation Data'!$I$6,0,10*ROW('Sanitation Data'!I130))),'Data Summary'!DK136="Yes"),OFFSET('Sanitation Data'!$I$6,0,10*ROW('Sanitation Data'!I130)),NA())</f>
        <v>#N/A</v>
      </c>
      <c r="AW136" s="83" t="e">
        <f ca="true">+IF(AND(ISNUMBER(OFFSET('Sanitation Data'!$I$10,0,10*ROW('Sanitation Data'!I130))),'Data Summary'!DL136="Yes"),OFFSET('Sanitation Data'!$I$10,0,10*ROW('Sanitation Data'!I130)),NA())</f>
        <v>#N/A</v>
      </c>
      <c r="AX136" s="83" t="e">
        <f ca="true">+IF(AND(ISNUMBER(OFFSET('Sanitation Data'!$I$11,0,10*ROW('Sanitation Data'!I130))),'Data Summary'!DM136="Yes"),OFFSET('Sanitation Data'!$I$11,0,10*ROW('Sanitation Data'!I130)),NA())</f>
        <v>#N/A</v>
      </c>
      <c r="AY136" s="83" t="e">
        <f ca="true">+IF(AND(ISNUMBER(OFFSET('Sanitation Data'!$I$12,0,10*ROW('Sanitation Data'!I130))),'Data Summary'!DN136="Yes"),OFFSET('Sanitation Data'!$I$12,0,10*ROW('Sanitation Data'!I130)),NA())</f>
        <v>#N/A</v>
      </c>
      <c r="AZ136" s="84" t="e">
        <f ca="true">+IF(AND(ISNUMBER(OFFSET('Hygiene Data'!$D$5,0,10*ROW('Hygiene Data'!D130))),'Data Summary'!DO136="Yes"),OFFSET('Hygiene Data'!$D$5,0,10*ROW('Hygiene Data'!D130)),NA())</f>
        <v>#N/A</v>
      </c>
      <c r="BA136" s="84" t="e">
        <f ca="true">+IF(AND(ISNUMBER(OFFSET('Hygiene Data'!$D$7,0,10*ROW('Hygiene Data'!D130))),'Data Summary'!DP136="Yes"),OFFSET('Hygiene Data'!$D$7,0,10*ROW('Hygiene Data'!D130)),NA())</f>
        <v>#N/A</v>
      </c>
      <c r="BB136" s="84" t="e">
        <f ca="true">+IF(AND(ISNUMBER(OFFSET('Hygiene Data'!$D$9,0,10*ROW('Hygiene Data'!D130))),'Data Summary'!DQ136="Yes"),OFFSET('Hygiene Data'!$D$9,0,10*ROW('Hygiene Data'!D130)),NA())</f>
        <v>#N/A</v>
      </c>
      <c r="BC136" s="84" t="e">
        <f ca="true">+IF(AND(ISNUMBER(OFFSET('Hygiene Data'!$E$5,0,10*ROW('Hygiene Data'!E130))),'Data Summary'!DR136="Yes"),OFFSET('Hygiene Data'!$E$5,0,10*ROW('Hygiene Data'!E130)),NA())</f>
        <v>#N/A</v>
      </c>
      <c r="BD136" s="84" t="e">
        <f ca="true">+IF(AND(ISNUMBER(OFFSET('Hygiene Data'!$E$7,0,10*ROW('Hygiene Data'!E130))),'Data Summary'!DS136="Yes"),OFFSET('Hygiene Data'!$E$7,0,10*ROW('Hygiene Data'!E130)),NA())</f>
        <v>#N/A</v>
      </c>
      <c r="BE136" s="84" t="e">
        <f ca="true">+IF(AND(ISNUMBER(OFFSET('Hygiene Data'!$E$9,0,10*ROW('Hygiene Data'!E130))),'Data Summary'!DT136="Yes"),OFFSET('Hygiene Data'!$E$9,0,10*ROW('Hygiene Data'!E130)),NA())</f>
        <v>#N/A</v>
      </c>
      <c r="BF136" s="84" t="e">
        <f ca="true">+IF(AND(ISNUMBER(OFFSET('Hygiene Data'!$F$5,0,10*ROW('Hygiene Data'!F130))),'Data Summary'!DU136="Yes"),OFFSET('Hygiene Data'!$F$5,0,10*ROW('Hygiene Data'!F130)),NA())</f>
        <v>#N/A</v>
      </c>
      <c r="BG136" s="84" t="e">
        <f ca="true">+IF(AND(ISNUMBER(OFFSET('Hygiene Data'!$F$7,0,10*ROW('Hygiene Data'!F130))),'Data Summary'!DV136="Yes"),OFFSET('Hygiene Data'!$F$7,0,10*ROW('Hygiene Data'!F130)),NA())</f>
        <v>#N/A</v>
      </c>
      <c r="BH136" s="84" t="e">
        <f ca="true">+IF(AND(ISNUMBER(OFFSET('Hygiene Data'!$F$9,0,10*ROW('Hygiene Data'!F130))),'Data Summary'!DW136="Yes"),OFFSET('Hygiene Data'!$F$9,0,10*ROW('Hygiene Data'!F130)),NA())</f>
        <v>#N/A</v>
      </c>
      <c r="BI136" s="84" t="e">
        <f ca="true">+IF(AND(ISNUMBER(OFFSET('Hygiene Data'!$G$5,0,10*ROW('Hygiene Data'!G130))),'Data Summary'!DX136="Yes"),OFFSET('Hygiene Data'!$G$5,0,10*ROW('Hygiene Data'!G130)),NA())</f>
        <v>#N/A</v>
      </c>
      <c r="BJ136" s="84" t="e">
        <f ca="true">+IF(AND(ISNUMBER(OFFSET('Hygiene Data'!$G$7,0,10*ROW('Hygiene Data'!G130))),'Data Summary'!DY136="Yes"),OFFSET('Hygiene Data'!$G$7,0,10*ROW('Hygiene Data'!G130)),NA())</f>
        <v>#N/A</v>
      </c>
      <c r="BK136" s="84" t="e">
        <f ca="true">+IF(AND(ISNUMBER(OFFSET('Hygiene Data'!$G$9,0,10*ROW('Hygiene Data'!G130))),'Data Summary'!DZ136="Yes"),OFFSET('Hygiene Data'!$G$9,0,10*ROW('Hygiene Data'!G130)),NA())</f>
        <v>#N/A</v>
      </c>
      <c r="BL136" s="84" t="e">
        <f ca="true">+IF(AND(ISNUMBER(OFFSET('Hygiene Data'!$H$5,0,10*ROW('Hygiene Data'!H130))),'Data Summary'!EA136="Yes"),OFFSET('Hygiene Data'!$H$5,0,10*ROW('Hygiene Data'!H130)),NA())</f>
        <v>#N/A</v>
      </c>
      <c r="BM136" s="84" t="e">
        <f ca="true">+IF(AND(ISNUMBER(OFFSET('Hygiene Data'!$H$7,0,10*ROW('Hygiene Data'!H130))),'Data Summary'!EB136="Yes"),OFFSET('Hygiene Data'!$H$7,0,10*ROW('Hygiene Data'!H130)),NA())</f>
        <v>#N/A</v>
      </c>
      <c r="BN136" s="84" t="e">
        <f ca="true">+IF(AND(ISNUMBER(OFFSET('Hygiene Data'!$H$9,0,10*ROW('Hygiene Data'!H130))),'Data Summary'!EC136="Yes"),OFFSET('Hygiene Data'!$H$9,0,10*ROW('Hygiene Data'!H130)),NA())</f>
        <v>#N/A</v>
      </c>
      <c r="BO136" s="84" t="e">
        <f ca="true">+IF(AND(ISNUMBER(OFFSET('Hygiene Data'!$I$5,0,10*ROW('Hygiene Data'!I130))),'Data Summary'!ED136="Yes"),OFFSET('Hygiene Data'!$I$5,0,10*ROW('Hygiene Data'!I130)),NA())</f>
        <v>#N/A</v>
      </c>
      <c r="BP136" s="84" t="e">
        <f ca="true">+IF(AND(ISNUMBER(OFFSET('Hygiene Data'!$I$7,0,10*ROW('Hygiene Data'!I130))),'Data Summary'!EE136="Yes"),OFFSET('Hygiene Data'!$I$7,0,10*ROW('Hygiene Data'!I130)),NA())</f>
        <v>#N/A</v>
      </c>
      <c r="BQ136" s="84" t="e">
        <f ca="true">+IF(AND(ISNUMBER(OFFSET('Hygiene Data'!$I$9,0,10*ROW('Hygiene Data'!I130))),'Data Summary'!EF136="Yes"),OFFSET('Hygiene Data'!$I$9,0,10*ROW('Hygiene Data'!I130)),NA())</f>
        <v>#N/A</v>
      </c>
    </row>
    <row xmlns:x14ac="http://schemas.microsoft.com/office/spreadsheetml/2009/9/ac" r="137" x14ac:dyDescent="0.2">
      <c r="A137" s="375" t="e">
        <f ca="true">+RIGHT('Data Summary'!A137,LEN('Data Summary'!A137)-9)</f>
        <v>#VALUE!</v>
      </c>
      <c r="B137" s="36" t="str">
        <f ca="true">+IF(ISTEXT('Data Summary'!B137),'Data Summary'!B137,"")</f>
        <v/>
      </c>
      <c r="C137" s="325" t="e">
        <f ca="true">+VALUE('Data Summary'!C137)</f>
        <v>#VALUE!</v>
      </c>
      <c r="D137" s="82" t="e">
        <f ca="true">+IF(AND(ISNUMBER(OFFSET('Water Data'!$D$4,0,10*ROW('Water Data'!D131))),'Data Summary'!BS137="Yes"),100-OFFSET('Water Data'!$D$4,0,10*ROW('Water Data'!D131)),NA())</f>
        <v>#N/A</v>
      </c>
      <c r="E137" s="82" t="e">
        <f ca="true">+IF(AND(ISNUMBER(OFFSET('Water Data'!$D$6,0,10*ROW('Water Data'!D131))),'Data Summary'!BT137="Yes"),OFFSET('Water Data'!$D$6,0,10*ROW('Water Data'!D131)),NA())</f>
        <v>#N/A</v>
      </c>
      <c r="F137" s="82" t="e">
        <f ca="true">+IF(AND(ISNUMBER(OFFSET('Water Data'!$D$9,0,10*ROW('Water Data'!D131))),'Data Summary'!BU137="Yes"),OFFSET('Water Data'!$D$9,0,10*ROW('Water Data'!D131)),NA())</f>
        <v>#N/A</v>
      </c>
      <c r="G137" s="82" t="e">
        <f ca="true">+IF(AND(ISNUMBER(OFFSET('Water Data'!$E$4,0,10*ROW('Water Data'!E131))),'Data Summary'!BV137="Yes"),100-OFFSET('Water Data'!$E$4,0,10*ROW('Water Data'!E131)),NA())</f>
        <v>#N/A</v>
      </c>
      <c r="H137" s="82" t="e">
        <f ca="true">+IF(AND(ISNUMBER(OFFSET('Water Data'!$E$6,0,10*ROW('Water Data'!E131))),'Data Summary'!BW137="Yes"),OFFSET('Water Data'!$E$6,0,10*ROW('Water Data'!E131)),NA())</f>
        <v>#N/A</v>
      </c>
      <c r="I137" s="82" t="e">
        <f ca="true">+IF(AND(ISNUMBER(OFFSET('Water Data'!$E$9,0,10*ROW('Water Data'!E131))),'Data Summary'!BX137="Yes"),OFFSET('Water Data'!$E$9,0,10*ROW('Water Data'!E131)),NA())</f>
        <v>#N/A</v>
      </c>
      <c r="J137" s="82" t="e">
        <f ca="true">+IF(AND(ISNUMBER(OFFSET('Water Data'!$F$4,0,10*ROW('Water Data'!F131))),'Data Summary'!BY137="Yes"),100-OFFSET('Water Data'!$F$4,0,10*ROW('Water Data'!F131)),NA())</f>
        <v>#N/A</v>
      </c>
      <c r="K137" s="82" t="e">
        <f ca="true">+IF(AND(ISNUMBER(OFFSET('Water Data'!$F$6,0,10*ROW('Water Data'!F131))),'Data Summary'!BZ137="Yes"),OFFSET('Water Data'!$F$6,0,10*ROW('Water Data'!F131)),NA())</f>
        <v>#N/A</v>
      </c>
      <c r="L137" s="82" t="e">
        <f ca="true">+IF(AND(ISNUMBER(OFFSET('Water Data'!$F$9,0,10*ROW('Water Data'!F131))),'Data Summary'!CA137="Yes"),OFFSET('Water Data'!$F$9,0,10*ROW('Water Data'!F131)),NA())</f>
        <v>#N/A</v>
      </c>
      <c r="M137" s="82" t="e">
        <f ca="true">+IF(AND(ISNUMBER(OFFSET('Water Data'!$G$4,0,10*ROW('Water Data'!G131))),'Data Summary'!CB137="Yes"),100-OFFSET('Water Data'!$G$4,0,10*ROW('Water Data'!G131)),NA())</f>
        <v>#N/A</v>
      </c>
      <c r="N137" s="82" t="e">
        <f ca="true">+IF(AND(ISNUMBER(OFFSET('Water Data'!$G$6,0,10*ROW('Water Data'!G131))),'Data Summary'!CC137="Yes"),OFFSET('Water Data'!$G$6,0,10*ROW('Water Data'!G131)),NA())</f>
        <v>#N/A</v>
      </c>
      <c r="O137" s="82" t="e">
        <f ca="true">+IF(AND(ISNUMBER(OFFSET('Water Data'!$G$9,0,10*ROW('Water Data'!G131))),'Data Summary'!CD137="Yes"),OFFSET('Water Data'!$G$9,0,10*ROW('Water Data'!G131)),NA())</f>
        <v>#N/A</v>
      </c>
      <c r="P137" s="82" t="e">
        <f ca="true">+IF(AND(ISNUMBER(OFFSET('Water Data'!$H$4,0,10*ROW('Water Data'!H131))),'Data Summary'!CE137="Yes"),100-OFFSET('Water Data'!$H$4,0,10*ROW('Water Data'!H131)),NA())</f>
        <v>#N/A</v>
      </c>
      <c r="Q137" s="82" t="e">
        <f ca="true">+IF(AND(ISNUMBER(OFFSET('Water Data'!$H$6,0,10*ROW('Water Data'!H131))),'Data Summary'!CF137="Yes"),OFFSET('Water Data'!$H$6,0,10*ROW('Water Data'!H131)),NA())</f>
        <v>#N/A</v>
      </c>
      <c r="R137" s="82" t="e">
        <f ca="true">+IF(AND(ISNUMBER(OFFSET('Water Data'!$H$9,0,10*ROW('Water Data'!H131))),'Data Summary'!CG137="Yes"),OFFSET('Water Data'!$H$9,0,10*ROW('Water Data'!H131)),NA())</f>
        <v>#N/A</v>
      </c>
      <c r="S137" s="82" t="e">
        <f ca="true">+IF(AND(ISNUMBER(OFFSET('Water Data'!$I$4,0,10*ROW('Water Data'!I131))),'Data Summary'!CH137="Yes"),100-OFFSET('Water Data'!$I$4,0,10*ROW('Water Data'!I131)),NA())</f>
        <v>#N/A</v>
      </c>
      <c r="T137" s="82" t="e">
        <f ca="true">+IF(AND(ISNUMBER(OFFSET('Water Data'!$I$6,0,10*ROW('Water Data'!I131))),'Data Summary'!CI137="Yes"),OFFSET('Water Data'!$I$6,0,10*ROW('Water Data'!I131)),NA())</f>
        <v>#N/A</v>
      </c>
      <c r="U137" s="82" t="e">
        <f ca="true">+IF(AND(ISNUMBER(OFFSET('Water Data'!$I$9,0,10*ROW('Water Data'!I131))),'Data Summary'!CJ137="Yes"),OFFSET('Water Data'!$I$9,0,10*ROW('Water Data'!I131)),NA())</f>
        <v>#N/A</v>
      </c>
      <c r="V137" s="83" t="e">
        <f ca="true">+IF(AND(ISNUMBER(OFFSET('Sanitation Data'!$D$4,0,10*ROW('Sanitation Data'!D131))),'Data Summary'!CK137="Yes"),100-OFFSET('Sanitation Data'!$D$4,0,10*ROW('Sanitation Data'!D131)),NA())</f>
        <v>#N/A</v>
      </c>
      <c r="W137" s="83" t="e">
        <f ca="true">+IF(AND(ISNUMBER(OFFSET('Sanitation Data'!$D$6,0,10*ROW('Sanitation Data'!D131))),'Data Summary'!CL137="Yes"),OFFSET('Sanitation Data'!$D$6,0,10*ROW('Sanitation Data'!D131)),NA())</f>
        <v>#N/A</v>
      </c>
      <c r="X137" s="83" t="e">
        <f ca="true">+IF(AND(ISNUMBER(OFFSET('Sanitation Data'!$D$10,0,10*ROW('Sanitation Data'!D131))),'Data Summary'!CM137="Yes"),OFFSET('Sanitation Data'!$D$10,0,10*ROW('Sanitation Data'!D131)),NA())</f>
        <v>#N/A</v>
      </c>
      <c r="Y137" s="83" t="e">
        <f ca="true">+IF(AND(ISNUMBER(OFFSET('Sanitation Data'!$D$11,0,10*ROW('Sanitation Data'!D131))),'Data Summary'!CN137="Yes"),OFFSET('Sanitation Data'!$D$11,0,10*ROW('Sanitation Data'!D131)),NA())</f>
        <v>#N/A</v>
      </c>
      <c r="Z137" s="83" t="e">
        <f ca="true">+IF(AND(ISNUMBER(OFFSET('Sanitation Data'!$D$12,0,10*ROW('Sanitation Data'!D131))),'Data Summary'!CO137="Yes"),OFFSET('Sanitation Data'!$D$12,0,10*ROW('Sanitation Data'!D131)),NA())</f>
        <v>#N/A</v>
      </c>
      <c r="AA137" s="83" t="e">
        <f ca="true">+IF(AND(ISNUMBER(OFFSET('Sanitation Data'!$E$4,0,10*ROW('Sanitation Data'!E131))),'Data Summary'!CP137="Yes"),100-OFFSET('Sanitation Data'!$E$4,0,10*ROW('Sanitation Data'!E131)),NA())</f>
        <v>#N/A</v>
      </c>
      <c r="AB137" s="83" t="e">
        <f ca="true">+IF(AND(ISNUMBER(OFFSET('Sanitation Data'!$E$6,0,10*ROW('Sanitation Data'!E131))),'Data Summary'!CQ137="Yes"),OFFSET('Sanitation Data'!$E$6,0,10*ROW('Sanitation Data'!E131)),NA())</f>
        <v>#N/A</v>
      </c>
      <c r="AC137" s="83" t="e">
        <f ca="true">+IF(AND(ISNUMBER(OFFSET('Sanitation Data'!$E$10,0,10*ROW('Sanitation Data'!E131))),'Data Summary'!CR137="Yes"),OFFSET('Sanitation Data'!$E$10,0,10*ROW('Sanitation Data'!E131)),NA())</f>
        <v>#N/A</v>
      </c>
      <c r="AD137" s="83" t="e">
        <f ca="true">+IF(AND(ISNUMBER(OFFSET('Sanitation Data'!$E$11,0,10*ROW('Sanitation Data'!E131))),'Data Summary'!CS137="Yes"),OFFSET('Sanitation Data'!$E$11,0,10*ROW('Sanitation Data'!E131)),NA())</f>
        <v>#N/A</v>
      </c>
      <c r="AE137" s="83" t="e">
        <f ca="true">+IF(AND(ISNUMBER(OFFSET('Sanitation Data'!$E$12,0,10*ROW('Sanitation Data'!E131))),'Data Summary'!CT137="Yes"),OFFSET('Sanitation Data'!$E$12,0,10*ROW('Sanitation Data'!E131)),NA())</f>
        <v>#N/A</v>
      </c>
      <c r="AF137" s="83" t="e">
        <f ca="true">+IF(AND(ISNUMBER(OFFSET('Sanitation Data'!$F$4,0,10*ROW('Sanitation Data'!F131))),'Data Summary'!CU137="Yes"),100-OFFSET('Sanitation Data'!$F$4,0,10*ROW('Sanitation Data'!F131)),NA())</f>
        <v>#N/A</v>
      </c>
      <c r="AG137" s="83" t="e">
        <f ca="true">+IF(AND(ISNUMBER(OFFSET('Sanitation Data'!$F$6,0,10*ROW('Sanitation Data'!F131))),'Data Summary'!CV137="Yes"),OFFSET('Sanitation Data'!$F$6,0,10*ROW('Sanitation Data'!F131)),NA())</f>
        <v>#N/A</v>
      </c>
      <c r="AH137" s="83" t="e">
        <f ca="true">+IF(AND(ISNUMBER(OFFSET('Sanitation Data'!$F$10,0,10*ROW('Sanitation Data'!F131))),'Data Summary'!CW137="Yes"),OFFSET('Sanitation Data'!$F$10,0,10*ROW('Sanitation Data'!F131)),NA())</f>
        <v>#N/A</v>
      </c>
      <c r="AI137" s="83" t="e">
        <f ca="true">+IF(AND(ISNUMBER(OFFSET('Sanitation Data'!$F$11,0,10*ROW('Sanitation Data'!F131))),'Data Summary'!CX137="Yes"),OFFSET('Sanitation Data'!$F$11,0,10*ROW('Sanitation Data'!F131)),NA())</f>
        <v>#N/A</v>
      </c>
      <c r="AJ137" s="83" t="e">
        <f ca="true">+IF(AND(ISNUMBER(OFFSET('Sanitation Data'!$F$12,0,10*ROW('Sanitation Data'!F131))),'Data Summary'!CY137="Yes"),OFFSET('Sanitation Data'!$F$12,0,10*ROW('Sanitation Data'!F131)),NA())</f>
        <v>#N/A</v>
      </c>
      <c r="AK137" s="83" t="e">
        <f ca="true">+IF(AND(ISNUMBER(OFFSET('Sanitation Data'!$G$4,0,10*ROW('Sanitation Data'!G131))),'Data Summary'!CZ137="Yes"),100-OFFSET('Sanitation Data'!$G$4,0,10*ROW('Sanitation Data'!G131)),NA())</f>
        <v>#N/A</v>
      </c>
      <c r="AL137" s="83" t="e">
        <f ca="true">+IF(AND(ISNUMBER(OFFSET('Sanitation Data'!$G$6,0,10*ROW('Sanitation Data'!G131))),'Data Summary'!DA137="Yes"),OFFSET('Sanitation Data'!$G$6,0,10*ROW('Sanitation Data'!G131)),NA())</f>
        <v>#N/A</v>
      </c>
      <c r="AM137" s="83" t="e">
        <f ca="true">+IF(AND(ISNUMBER(OFFSET('Sanitation Data'!$G$10,0,10*ROW('Sanitation Data'!G131))),'Data Summary'!DB137="Yes"),OFFSET('Sanitation Data'!$G$10,0,10*ROW('Sanitation Data'!G131)),NA())</f>
        <v>#N/A</v>
      </c>
      <c r="AN137" s="83" t="e">
        <f ca="true">+IF(AND(ISNUMBER(OFFSET('Sanitation Data'!$G$11,0,10*ROW('Sanitation Data'!G131))),'Data Summary'!DC137="Yes"),OFFSET('Sanitation Data'!$G$11,0,10*ROW('Sanitation Data'!G131)),NA())</f>
        <v>#N/A</v>
      </c>
      <c r="AO137" s="83" t="e">
        <f ca="true">+IF(AND(ISNUMBER(OFFSET('Sanitation Data'!$G$12,0,10*ROW('Sanitation Data'!G131))),'Data Summary'!DD137="Yes"),OFFSET('Sanitation Data'!$G$12,0,10*ROW('Sanitation Data'!G131)),NA())</f>
        <v>#N/A</v>
      </c>
      <c r="AP137" s="83" t="e">
        <f ca="true">+IF(AND(ISNUMBER(OFFSET('Sanitation Data'!$H$4,0,10*ROW('Sanitation Data'!H131))),'Data Summary'!DE137="Yes"),100-OFFSET('Sanitation Data'!$H$4,0,10*ROW('Sanitation Data'!H131)),NA())</f>
        <v>#N/A</v>
      </c>
      <c r="AQ137" s="83" t="e">
        <f ca="true">+IF(AND(ISNUMBER(OFFSET('Sanitation Data'!$H$6,0,10*ROW('Sanitation Data'!H131))),'Data Summary'!DF137="Yes"),OFFSET('Sanitation Data'!$H$6,0,10*ROW('Sanitation Data'!H131)),NA())</f>
        <v>#N/A</v>
      </c>
      <c r="AR137" s="83" t="e">
        <f ca="true">+IF(AND(ISNUMBER(OFFSET('Sanitation Data'!$H$10,0,10*ROW('Sanitation Data'!H131))),'Data Summary'!DG137="Yes"),OFFSET('Sanitation Data'!$H$10,0,10*ROW('Sanitation Data'!H131)),NA())</f>
        <v>#N/A</v>
      </c>
      <c r="AS137" s="83" t="e">
        <f ca="true">+IF(AND(ISNUMBER(OFFSET('Sanitation Data'!$H$11,0,10*ROW('Sanitation Data'!H131))),'Data Summary'!DH137="Yes"),OFFSET('Sanitation Data'!$H$11,0,10*ROW('Sanitation Data'!H131)),NA())</f>
        <v>#N/A</v>
      </c>
      <c r="AT137" s="83" t="e">
        <f ca="true">+IF(AND(ISNUMBER(OFFSET('Sanitation Data'!$H$12,0,10*ROW('Sanitation Data'!H131))),'Data Summary'!DI137="Yes"),OFFSET('Sanitation Data'!$H$12,0,10*ROW('Sanitation Data'!H131)),NA())</f>
        <v>#N/A</v>
      </c>
      <c r="AU137" s="83" t="e">
        <f ca="true">+IF(AND(ISNUMBER(OFFSET('Sanitation Data'!$I$4,0,10*ROW('Sanitation Data'!I131))),'Data Summary'!DJ137="Yes"),100-OFFSET('Sanitation Data'!$I$4,0,10*ROW('Sanitation Data'!I131)),NA())</f>
        <v>#N/A</v>
      </c>
      <c r="AV137" s="83" t="e">
        <f ca="true">+IF(AND(ISNUMBER(OFFSET('Sanitation Data'!$I$6,0,10*ROW('Sanitation Data'!I131))),'Data Summary'!DK137="Yes"),OFFSET('Sanitation Data'!$I$6,0,10*ROW('Sanitation Data'!I131)),NA())</f>
        <v>#N/A</v>
      </c>
      <c r="AW137" s="83" t="e">
        <f ca="true">+IF(AND(ISNUMBER(OFFSET('Sanitation Data'!$I$10,0,10*ROW('Sanitation Data'!I131))),'Data Summary'!DL137="Yes"),OFFSET('Sanitation Data'!$I$10,0,10*ROW('Sanitation Data'!I131)),NA())</f>
        <v>#N/A</v>
      </c>
      <c r="AX137" s="83" t="e">
        <f ca="true">+IF(AND(ISNUMBER(OFFSET('Sanitation Data'!$I$11,0,10*ROW('Sanitation Data'!I131))),'Data Summary'!DM137="Yes"),OFFSET('Sanitation Data'!$I$11,0,10*ROW('Sanitation Data'!I131)),NA())</f>
        <v>#N/A</v>
      </c>
      <c r="AY137" s="83" t="e">
        <f ca="true">+IF(AND(ISNUMBER(OFFSET('Sanitation Data'!$I$12,0,10*ROW('Sanitation Data'!I131))),'Data Summary'!DN137="Yes"),OFFSET('Sanitation Data'!$I$12,0,10*ROW('Sanitation Data'!I131)),NA())</f>
        <v>#N/A</v>
      </c>
      <c r="AZ137" s="84" t="e">
        <f ca="true">+IF(AND(ISNUMBER(OFFSET('Hygiene Data'!$D$5,0,10*ROW('Hygiene Data'!D131))),'Data Summary'!DO137="Yes"),OFFSET('Hygiene Data'!$D$5,0,10*ROW('Hygiene Data'!D131)),NA())</f>
        <v>#N/A</v>
      </c>
      <c r="BA137" s="84" t="e">
        <f ca="true">+IF(AND(ISNUMBER(OFFSET('Hygiene Data'!$D$7,0,10*ROW('Hygiene Data'!D131))),'Data Summary'!DP137="Yes"),OFFSET('Hygiene Data'!$D$7,0,10*ROW('Hygiene Data'!D131)),NA())</f>
        <v>#N/A</v>
      </c>
      <c r="BB137" s="84" t="e">
        <f ca="true">+IF(AND(ISNUMBER(OFFSET('Hygiene Data'!$D$9,0,10*ROW('Hygiene Data'!D131))),'Data Summary'!DQ137="Yes"),OFFSET('Hygiene Data'!$D$9,0,10*ROW('Hygiene Data'!D131)),NA())</f>
        <v>#N/A</v>
      </c>
      <c r="BC137" s="84" t="e">
        <f ca="true">+IF(AND(ISNUMBER(OFFSET('Hygiene Data'!$E$5,0,10*ROW('Hygiene Data'!E131))),'Data Summary'!DR137="Yes"),OFFSET('Hygiene Data'!$E$5,0,10*ROW('Hygiene Data'!E131)),NA())</f>
        <v>#N/A</v>
      </c>
      <c r="BD137" s="84" t="e">
        <f ca="true">+IF(AND(ISNUMBER(OFFSET('Hygiene Data'!$E$7,0,10*ROW('Hygiene Data'!E131))),'Data Summary'!DS137="Yes"),OFFSET('Hygiene Data'!$E$7,0,10*ROW('Hygiene Data'!E131)),NA())</f>
        <v>#N/A</v>
      </c>
      <c r="BE137" s="84" t="e">
        <f ca="true">+IF(AND(ISNUMBER(OFFSET('Hygiene Data'!$E$9,0,10*ROW('Hygiene Data'!E131))),'Data Summary'!DT137="Yes"),OFFSET('Hygiene Data'!$E$9,0,10*ROW('Hygiene Data'!E131)),NA())</f>
        <v>#N/A</v>
      </c>
      <c r="BF137" s="84" t="e">
        <f ca="true">+IF(AND(ISNUMBER(OFFSET('Hygiene Data'!$F$5,0,10*ROW('Hygiene Data'!F131))),'Data Summary'!DU137="Yes"),OFFSET('Hygiene Data'!$F$5,0,10*ROW('Hygiene Data'!F131)),NA())</f>
        <v>#N/A</v>
      </c>
      <c r="BG137" s="84" t="e">
        <f ca="true">+IF(AND(ISNUMBER(OFFSET('Hygiene Data'!$F$7,0,10*ROW('Hygiene Data'!F131))),'Data Summary'!DV137="Yes"),OFFSET('Hygiene Data'!$F$7,0,10*ROW('Hygiene Data'!F131)),NA())</f>
        <v>#N/A</v>
      </c>
      <c r="BH137" s="84" t="e">
        <f ca="true">+IF(AND(ISNUMBER(OFFSET('Hygiene Data'!$F$9,0,10*ROW('Hygiene Data'!F131))),'Data Summary'!DW137="Yes"),OFFSET('Hygiene Data'!$F$9,0,10*ROW('Hygiene Data'!F131)),NA())</f>
        <v>#N/A</v>
      </c>
      <c r="BI137" s="84" t="e">
        <f ca="true">+IF(AND(ISNUMBER(OFFSET('Hygiene Data'!$G$5,0,10*ROW('Hygiene Data'!G131))),'Data Summary'!DX137="Yes"),OFFSET('Hygiene Data'!$G$5,0,10*ROW('Hygiene Data'!G131)),NA())</f>
        <v>#N/A</v>
      </c>
      <c r="BJ137" s="84" t="e">
        <f ca="true">+IF(AND(ISNUMBER(OFFSET('Hygiene Data'!$G$7,0,10*ROW('Hygiene Data'!G131))),'Data Summary'!DY137="Yes"),OFFSET('Hygiene Data'!$G$7,0,10*ROW('Hygiene Data'!G131)),NA())</f>
        <v>#N/A</v>
      </c>
      <c r="BK137" s="84" t="e">
        <f ca="true">+IF(AND(ISNUMBER(OFFSET('Hygiene Data'!$G$9,0,10*ROW('Hygiene Data'!G131))),'Data Summary'!DZ137="Yes"),OFFSET('Hygiene Data'!$G$9,0,10*ROW('Hygiene Data'!G131)),NA())</f>
        <v>#N/A</v>
      </c>
      <c r="BL137" s="84" t="e">
        <f ca="true">+IF(AND(ISNUMBER(OFFSET('Hygiene Data'!$H$5,0,10*ROW('Hygiene Data'!H131))),'Data Summary'!EA137="Yes"),OFFSET('Hygiene Data'!$H$5,0,10*ROW('Hygiene Data'!H131)),NA())</f>
        <v>#N/A</v>
      </c>
      <c r="BM137" s="84" t="e">
        <f ca="true">+IF(AND(ISNUMBER(OFFSET('Hygiene Data'!$H$7,0,10*ROW('Hygiene Data'!H131))),'Data Summary'!EB137="Yes"),OFFSET('Hygiene Data'!$H$7,0,10*ROW('Hygiene Data'!H131)),NA())</f>
        <v>#N/A</v>
      </c>
      <c r="BN137" s="84" t="e">
        <f ca="true">+IF(AND(ISNUMBER(OFFSET('Hygiene Data'!$H$9,0,10*ROW('Hygiene Data'!H131))),'Data Summary'!EC137="Yes"),OFFSET('Hygiene Data'!$H$9,0,10*ROW('Hygiene Data'!H131)),NA())</f>
        <v>#N/A</v>
      </c>
      <c r="BO137" s="84" t="e">
        <f ca="true">+IF(AND(ISNUMBER(OFFSET('Hygiene Data'!$I$5,0,10*ROW('Hygiene Data'!I131))),'Data Summary'!ED137="Yes"),OFFSET('Hygiene Data'!$I$5,0,10*ROW('Hygiene Data'!I131)),NA())</f>
        <v>#N/A</v>
      </c>
      <c r="BP137" s="84" t="e">
        <f ca="true">+IF(AND(ISNUMBER(OFFSET('Hygiene Data'!$I$7,0,10*ROW('Hygiene Data'!I131))),'Data Summary'!EE137="Yes"),OFFSET('Hygiene Data'!$I$7,0,10*ROW('Hygiene Data'!I131)),NA())</f>
        <v>#N/A</v>
      </c>
      <c r="BQ137" s="84" t="e">
        <f ca="true">+IF(AND(ISNUMBER(OFFSET('Hygiene Data'!$I$9,0,10*ROW('Hygiene Data'!I131))),'Data Summary'!EF137="Yes"),OFFSET('Hygiene Data'!$I$9,0,10*ROW('Hygiene Data'!I131)),NA())</f>
        <v>#N/A</v>
      </c>
    </row>
    <row xmlns:x14ac="http://schemas.microsoft.com/office/spreadsheetml/2009/9/ac" r="138" x14ac:dyDescent="0.2">
      <c r="A138" s="375" t="e">
        <f ca="true">+RIGHT('Data Summary'!A138,LEN('Data Summary'!A138)-9)</f>
        <v>#VALUE!</v>
      </c>
      <c r="B138" s="36" t="str">
        <f ca="true">+IF(ISTEXT('Data Summary'!B138),'Data Summary'!B138,"")</f>
        <v/>
      </c>
      <c r="C138" s="325" t="e">
        <f ca="true">+VALUE('Data Summary'!C138)</f>
        <v>#VALUE!</v>
      </c>
      <c r="D138" s="82" t="e">
        <f ca="true">+IF(AND(ISNUMBER(OFFSET('Water Data'!$D$4,0,10*ROW('Water Data'!D132))),'Data Summary'!BS138="Yes"),100-OFFSET('Water Data'!$D$4,0,10*ROW('Water Data'!D132)),NA())</f>
        <v>#N/A</v>
      </c>
      <c r="E138" s="82" t="e">
        <f ca="true">+IF(AND(ISNUMBER(OFFSET('Water Data'!$D$6,0,10*ROW('Water Data'!D132))),'Data Summary'!BT138="Yes"),OFFSET('Water Data'!$D$6,0,10*ROW('Water Data'!D132)),NA())</f>
        <v>#N/A</v>
      </c>
      <c r="F138" s="82" t="e">
        <f ca="true">+IF(AND(ISNUMBER(OFFSET('Water Data'!$D$9,0,10*ROW('Water Data'!D132))),'Data Summary'!BU138="Yes"),OFFSET('Water Data'!$D$9,0,10*ROW('Water Data'!D132)),NA())</f>
        <v>#N/A</v>
      </c>
      <c r="G138" s="82" t="e">
        <f ca="true">+IF(AND(ISNUMBER(OFFSET('Water Data'!$E$4,0,10*ROW('Water Data'!E132))),'Data Summary'!BV138="Yes"),100-OFFSET('Water Data'!$E$4,0,10*ROW('Water Data'!E132)),NA())</f>
        <v>#N/A</v>
      </c>
      <c r="H138" s="82" t="e">
        <f ca="true">+IF(AND(ISNUMBER(OFFSET('Water Data'!$E$6,0,10*ROW('Water Data'!E132))),'Data Summary'!BW138="Yes"),OFFSET('Water Data'!$E$6,0,10*ROW('Water Data'!E132)),NA())</f>
        <v>#N/A</v>
      </c>
      <c r="I138" s="82" t="e">
        <f ca="true">+IF(AND(ISNUMBER(OFFSET('Water Data'!$E$9,0,10*ROW('Water Data'!E132))),'Data Summary'!BX138="Yes"),OFFSET('Water Data'!$E$9,0,10*ROW('Water Data'!E132)),NA())</f>
        <v>#N/A</v>
      </c>
      <c r="J138" s="82" t="e">
        <f ca="true">+IF(AND(ISNUMBER(OFFSET('Water Data'!$F$4,0,10*ROW('Water Data'!F132))),'Data Summary'!BY138="Yes"),100-OFFSET('Water Data'!$F$4,0,10*ROW('Water Data'!F132)),NA())</f>
        <v>#N/A</v>
      </c>
      <c r="K138" s="82" t="e">
        <f ca="true">+IF(AND(ISNUMBER(OFFSET('Water Data'!$F$6,0,10*ROW('Water Data'!F132))),'Data Summary'!BZ138="Yes"),OFFSET('Water Data'!$F$6,0,10*ROW('Water Data'!F132)),NA())</f>
        <v>#N/A</v>
      </c>
      <c r="L138" s="82" t="e">
        <f ca="true">+IF(AND(ISNUMBER(OFFSET('Water Data'!$F$9,0,10*ROW('Water Data'!F132))),'Data Summary'!CA138="Yes"),OFFSET('Water Data'!$F$9,0,10*ROW('Water Data'!F132)),NA())</f>
        <v>#N/A</v>
      </c>
      <c r="M138" s="82" t="e">
        <f ca="true">+IF(AND(ISNUMBER(OFFSET('Water Data'!$G$4,0,10*ROW('Water Data'!G132))),'Data Summary'!CB138="Yes"),100-OFFSET('Water Data'!$G$4,0,10*ROW('Water Data'!G132)),NA())</f>
        <v>#N/A</v>
      </c>
      <c r="N138" s="82" t="e">
        <f ca="true">+IF(AND(ISNUMBER(OFFSET('Water Data'!$G$6,0,10*ROW('Water Data'!G132))),'Data Summary'!CC138="Yes"),OFFSET('Water Data'!$G$6,0,10*ROW('Water Data'!G132)),NA())</f>
        <v>#N/A</v>
      </c>
      <c r="O138" s="82" t="e">
        <f ca="true">+IF(AND(ISNUMBER(OFFSET('Water Data'!$G$9,0,10*ROW('Water Data'!G132))),'Data Summary'!CD138="Yes"),OFFSET('Water Data'!$G$9,0,10*ROW('Water Data'!G132)),NA())</f>
        <v>#N/A</v>
      </c>
      <c r="P138" s="82" t="e">
        <f ca="true">+IF(AND(ISNUMBER(OFFSET('Water Data'!$H$4,0,10*ROW('Water Data'!H132))),'Data Summary'!CE138="Yes"),100-OFFSET('Water Data'!$H$4,0,10*ROW('Water Data'!H132)),NA())</f>
        <v>#N/A</v>
      </c>
      <c r="Q138" s="82" t="e">
        <f ca="true">+IF(AND(ISNUMBER(OFFSET('Water Data'!$H$6,0,10*ROW('Water Data'!H132))),'Data Summary'!CF138="Yes"),OFFSET('Water Data'!$H$6,0,10*ROW('Water Data'!H132)),NA())</f>
        <v>#N/A</v>
      </c>
      <c r="R138" s="82" t="e">
        <f ca="true">+IF(AND(ISNUMBER(OFFSET('Water Data'!$H$9,0,10*ROW('Water Data'!H132))),'Data Summary'!CG138="Yes"),OFFSET('Water Data'!$H$9,0,10*ROW('Water Data'!H132)),NA())</f>
        <v>#N/A</v>
      </c>
      <c r="S138" s="82" t="e">
        <f ca="true">+IF(AND(ISNUMBER(OFFSET('Water Data'!$I$4,0,10*ROW('Water Data'!I132))),'Data Summary'!CH138="Yes"),100-OFFSET('Water Data'!$I$4,0,10*ROW('Water Data'!I132)),NA())</f>
        <v>#N/A</v>
      </c>
      <c r="T138" s="82" t="e">
        <f ca="true">+IF(AND(ISNUMBER(OFFSET('Water Data'!$I$6,0,10*ROW('Water Data'!I132))),'Data Summary'!CI138="Yes"),OFFSET('Water Data'!$I$6,0,10*ROW('Water Data'!I132)),NA())</f>
        <v>#N/A</v>
      </c>
      <c r="U138" s="82" t="e">
        <f ca="true">+IF(AND(ISNUMBER(OFFSET('Water Data'!$I$9,0,10*ROW('Water Data'!I132))),'Data Summary'!CJ138="Yes"),OFFSET('Water Data'!$I$9,0,10*ROW('Water Data'!I132)),NA())</f>
        <v>#N/A</v>
      </c>
      <c r="V138" s="83" t="e">
        <f ca="true">+IF(AND(ISNUMBER(OFFSET('Sanitation Data'!$D$4,0,10*ROW('Sanitation Data'!D132))),'Data Summary'!CK138="Yes"),100-OFFSET('Sanitation Data'!$D$4,0,10*ROW('Sanitation Data'!D132)),NA())</f>
        <v>#N/A</v>
      </c>
      <c r="W138" s="83" t="e">
        <f ca="true">+IF(AND(ISNUMBER(OFFSET('Sanitation Data'!$D$6,0,10*ROW('Sanitation Data'!D132))),'Data Summary'!CL138="Yes"),OFFSET('Sanitation Data'!$D$6,0,10*ROW('Sanitation Data'!D132)),NA())</f>
        <v>#N/A</v>
      </c>
      <c r="X138" s="83" t="e">
        <f ca="true">+IF(AND(ISNUMBER(OFFSET('Sanitation Data'!$D$10,0,10*ROW('Sanitation Data'!D132))),'Data Summary'!CM138="Yes"),OFFSET('Sanitation Data'!$D$10,0,10*ROW('Sanitation Data'!D132)),NA())</f>
        <v>#N/A</v>
      </c>
      <c r="Y138" s="83" t="e">
        <f ca="true">+IF(AND(ISNUMBER(OFFSET('Sanitation Data'!$D$11,0,10*ROW('Sanitation Data'!D132))),'Data Summary'!CN138="Yes"),OFFSET('Sanitation Data'!$D$11,0,10*ROW('Sanitation Data'!D132)),NA())</f>
        <v>#N/A</v>
      </c>
      <c r="Z138" s="83" t="e">
        <f ca="true">+IF(AND(ISNUMBER(OFFSET('Sanitation Data'!$D$12,0,10*ROW('Sanitation Data'!D132))),'Data Summary'!CO138="Yes"),OFFSET('Sanitation Data'!$D$12,0,10*ROW('Sanitation Data'!D132)),NA())</f>
        <v>#N/A</v>
      </c>
      <c r="AA138" s="83" t="e">
        <f ca="true">+IF(AND(ISNUMBER(OFFSET('Sanitation Data'!$E$4,0,10*ROW('Sanitation Data'!E132))),'Data Summary'!CP138="Yes"),100-OFFSET('Sanitation Data'!$E$4,0,10*ROW('Sanitation Data'!E132)),NA())</f>
        <v>#N/A</v>
      </c>
      <c r="AB138" s="83" t="e">
        <f ca="true">+IF(AND(ISNUMBER(OFFSET('Sanitation Data'!$E$6,0,10*ROW('Sanitation Data'!E132))),'Data Summary'!CQ138="Yes"),OFFSET('Sanitation Data'!$E$6,0,10*ROW('Sanitation Data'!E132)),NA())</f>
        <v>#N/A</v>
      </c>
      <c r="AC138" s="83" t="e">
        <f ca="true">+IF(AND(ISNUMBER(OFFSET('Sanitation Data'!$E$10,0,10*ROW('Sanitation Data'!E132))),'Data Summary'!CR138="Yes"),OFFSET('Sanitation Data'!$E$10,0,10*ROW('Sanitation Data'!E132)),NA())</f>
        <v>#N/A</v>
      </c>
      <c r="AD138" s="83" t="e">
        <f ca="true">+IF(AND(ISNUMBER(OFFSET('Sanitation Data'!$E$11,0,10*ROW('Sanitation Data'!E132))),'Data Summary'!CS138="Yes"),OFFSET('Sanitation Data'!$E$11,0,10*ROW('Sanitation Data'!E132)),NA())</f>
        <v>#N/A</v>
      </c>
      <c r="AE138" s="83" t="e">
        <f ca="true">+IF(AND(ISNUMBER(OFFSET('Sanitation Data'!$E$12,0,10*ROW('Sanitation Data'!E132))),'Data Summary'!CT138="Yes"),OFFSET('Sanitation Data'!$E$12,0,10*ROW('Sanitation Data'!E132)),NA())</f>
        <v>#N/A</v>
      </c>
      <c r="AF138" s="83" t="e">
        <f ca="true">+IF(AND(ISNUMBER(OFFSET('Sanitation Data'!$F$4,0,10*ROW('Sanitation Data'!F132))),'Data Summary'!CU138="Yes"),100-OFFSET('Sanitation Data'!$F$4,0,10*ROW('Sanitation Data'!F132)),NA())</f>
        <v>#N/A</v>
      </c>
      <c r="AG138" s="83" t="e">
        <f ca="true">+IF(AND(ISNUMBER(OFFSET('Sanitation Data'!$F$6,0,10*ROW('Sanitation Data'!F132))),'Data Summary'!CV138="Yes"),OFFSET('Sanitation Data'!$F$6,0,10*ROW('Sanitation Data'!F132)),NA())</f>
        <v>#N/A</v>
      </c>
      <c r="AH138" s="83" t="e">
        <f ca="true">+IF(AND(ISNUMBER(OFFSET('Sanitation Data'!$F$10,0,10*ROW('Sanitation Data'!F132))),'Data Summary'!CW138="Yes"),OFFSET('Sanitation Data'!$F$10,0,10*ROW('Sanitation Data'!F132)),NA())</f>
        <v>#N/A</v>
      </c>
      <c r="AI138" s="83" t="e">
        <f ca="true">+IF(AND(ISNUMBER(OFFSET('Sanitation Data'!$F$11,0,10*ROW('Sanitation Data'!F132))),'Data Summary'!CX138="Yes"),OFFSET('Sanitation Data'!$F$11,0,10*ROW('Sanitation Data'!F132)),NA())</f>
        <v>#N/A</v>
      </c>
      <c r="AJ138" s="83" t="e">
        <f ca="true">+IF(AND(ISNUMBER(OFFSET('Sanitation Data'!$F$12,0,10*ROW('Sanitation Data'!F132))),'Data Summary'!CY138="Yes"),OFFSET('Sanitation Data'!$F$12,0,10*ROW('Sanitation Data'!F132)),NA())</f>
        <v>#N/A</v>
      </c>
      <c r="AK138" s="83" t="e">
        <f ca="true">+IF(AND(ISNUMBER(OFFSET('Sanitation Data'!$G$4,0,10*ROW('Sanitation Data'!G132))),'Data Summary'!CZ138="Yes"),100-OFFSET('Sanitation Data'!$G$4,0,10*ROW('Sanitation Data'!G132)),NA())</f>
        <v>#N/A</v>
      </c>
      <c r="AL138" s="83" t="e">
        <f ca="true">+IF(AND(ISNUMBER(OFFSET('Sanitation Data'!$G$6,0,10*ROW('Sanitation Data'!G132))),'Data Summary'!DA138="Yes"),OFFSET('Sanitation Data'!$G$6,0,10*ROW('Sanitation Data'!G132)),NA())</f>
        <v>#N/A</v>
      </c>
      <c r="AM138" s="83" t="e">
        <f ca="true">+IF(AND(ISNUMBER(OFFSET('Sanitation Data'!$G$10,0,10*ROW('Sanitation Data'!G132))),'Data Summary'!DB138="Yes"),OFFSET('Sanitation Data'!$G$10,0,10*ROW('Sanitation Data'!G132)),NA())</f>
        <v>#N/A</v>
      </c>
      <c r="AN138" s="83" t="e">
        <f ca="true">+IF(AND(ISNUMBER(OFFSET('Sanitation Data'!$G$11,0,10*ROW('Sanitation Data'!G132))),'Data Summary'!DC138="Yes"),OFFSET('Sanitation Data'!$G$11,0,10*ROW('Sanitation Data'!G132)),NA())</f>
        <v>#N/A</v>
      </c>
      <c r="AO138" s="83" t="e">
        <f ca="true">+IF(AND(ISNUMBER(OFFSET('Sanitation Data'!$G$12,0,10*ROW('Sanitation Data'!G132))),'Data Summary'!DD138="Yes"),OFFSET('Sanitation Data'!$G$12,0,10*ROW('Sanitation Data'!G132)),NA())</f>
        <v>#N/A</v>
      </c>
      <c r="AP138" s="83" t="e">
        <f ca="true">+IF(AND(ISNUMBER(OFFSET('Sanitation Data'!$H$4,0,10*ROW('Sanitation Data'!H132))),'Data Summary'!DE138="Yes"),100-OFFSET('Sanitation Data'!$H$4,0,10*ROW('Sanitation Data'!H132)),NA())</f>
        <v>#N/A</v>
      </c>
      <c r="AQ138" s="83" t="e">
        <f ca="true">+IF(AND(ISNUMBER(OFFSET('Sanitation Data'!$H$6,0,10*ROW('Sanitation Data'!H132))),'Data Summary'!DF138="Yes"),OFFSET('Sanitation Data'!$H$6,0,10*ROW('Sanitation Data'!H132)),NA())</f>
        <v>#N/A</v>
      </c>
      <c r="AR138" s="83" t="e">
        <f ca="true">+IF(AND(ISNUMBER(OFFSET('Sanitation Data'!$H$10,0,10*ROW('Sanitation Data'!H132))),'Data Summary'!DG138="Yes"),OFFSET('Sanitation Data'!$H$10,0,10*ROW('Sanitation Data'!H132)),NA())</f>
        <v>#N/A</v>
      </c>
      <c r="AS138" s="83" t="e">
        <f ca="true">+IF(AND(ISNUMBER(OFFSET('Sanitation Data'!$H$11,0,10*ROW('Sanitation Data'!H132))),'Data Summary'!DH138="Yes"),OFFSET('Sanitation Data'!$H$11,0,10*ROW('Sanitation Data'!H132)),NA())</f>
        <v>#N/A</v>
      </c>
      <c r="AT138" s="83" t="e">
        <f ca="true">+IF(AND(ISNUMBER(OFFSET('Sanitation Data'!$H$12,0,10*ROW('Sanitation Data'!H132))),'Data Summary'!DI138="Yes"),OFFSET('Sanitation Data'!$H$12,0,10*ROW('Sanitation Data'!H132)),NA())</f>
        <v>#N/A</v>
      </c>
      <c r="AU138" s="83" t="e">
        <f ca="true">+IF(AND(ISNUMBER(OFFSET('Sanitation Data'!$I$4,0,10*ROW('Sanitation Data'!I132))),'Data Summary'!DJ138="Yes"),100-OFFSET('Sanitation Data'!$I$4,0,10*ROW('Sanitation Data'!I132)),NA())</f>
        <v>#N/A</v>
      </c>
      <c r="AV138" s="83" t="e">
        <f ca="true">+IF(AND(ISNUMBER(OFFSET('Sanitation Data'!$I$6,0,10*ROW('Sanitation Data'!I132))),'Data Summary'!DK138="Yes"),OFFSET('Sanitation Data'!$I$6,0,10*ROW('Sanitation Data'!I132)),NA())</f>
        <v>#N/A</v>
      </c>
      <c r="AW138" s="83" t="e">
        <f ca="true">+IF(AND(ISNUMBER(OFFSET('Sanitation Data'!$I$10,0,10*ROW('Sanitation Data'!I132))),'Data Summary'!DL138="Yes"),OFFSET('Sanitation Data'!$I$10,0,10*ROW('Sanitation Data'!I132)),NA())</f>
        <v>#N/A</v>
      </c>
      <c r="AX138" s="83" t="e">
        <f ca="true">+IF(AND(ISNUMBER(OFFSET('Sanitation Data'!$I$11,0,10*ROW('Sanitation Data'!I132))),'Data Summary'!DM138="Yes"),OFFSET('Sanitation Data'!$I$11,0,10*ROW('Sanitation Data'!I132)),NA())</f>
        <v>#N/A</v>
      </c>
      <c r="AY138" s="83" t="e">
        <f ca="true">+IF(AND(ISNUMBER(OFFSET('Sanitation Data'!$I$12,0,10*ROW('Sanitation Data'!I132))),'Data Summary'!DN138="Yes"),OFFSET('Sanitation Data'!$I$12,0,10*ROW('Sanitation Data'!I132)),NA())</f>
        <v>#N/A</v>
      </c>
      <c r="AZ138" s="84" t="e">
        <f ca="true">+IF(AND(ISNUMBER(OFFSET('Hygiene Data'!$D$5,0,10*ROW('Hygiene Data'!D132))),'Data Summary'!DO138="Yes"),OFFSET('Hygiene Data'!$D$5,0,10*ROW('Hygiene Data'!D132)),NA())</f>
        <v>#N/A</v>
      </c>
      <c r="BA138" s="84" t="e">
        <f ca="true">+IF(AND(ISNUMBER(OFFSET('Hygiene Data'!$D$7,0,10*ROW('Hygiene Data'!D132))),'Data Summary'!DP138="Yes"),OFFSET('Hygiene Data'!$D$7,0,10*ROW('Hygiene Data'!D132)),NA())</f>
        <v>#N/A</v>
      </c>
      <c r="BB138" s="84" t="e">
        <f ca="true">+IF(AND(ISNUMBER(OFFSET('Hygiene Data'!$D$9,0,10*ROW('Hygiene Data'!D132))),'Data Summary'!DQ138="Yes"),OFFSET('Hygiene Data'!$D$9,0,10*ROW('Hygiene Data'!D132)),NA())</f>
        <v>#N/A</v>
      </c>
      <c r="BC138" s="84" t="e">
        <f ca="true">+IF(AND(ISNUMBER(OFFSET('Hygiene Data'!$E$5,0,10*ROW('Hygiene Data'!E132))),'Data Summary'!DR138="Yes"),OFFSET('Hygiene Data'!$E$5,0,10*ROW('Hygiene Data'!E132)),NA())</f>
        <v>#N/A</v>
      </c>
      <c r="BD138" s="84" t="e">
        <f ca="true">+IF(AND(ISNUMBER(OFFSET('Hygiene Data'!$E$7,0,10*ROW('Hygiene Data'!E132))),'Data Summary'!DS138="Yes"),OFFSET('Hygiene Data'!$E$7,0,10*ROW('Hygiene Data'!E132)),NA())</f>
        <v>#N/A</v>
      </c>
      <c r="BE138" s="84" t="e">
        <f ca="true">+IF(AND(ISNUMBER(OFFSET('Hygiene Data'!$E$9,0,10*ROW('Hygiene Data'!E132))),'Data Summary'!DT138="Yes"),OFFSET('Hygiene Data'!$E$9,0,10*ROW('Hygiene Data'!E132)),NA())</f>
        <v>#N/A</v>
      </c>
      <c r="BF138" s="84" t="e">
        <f ca="true">+IF(AND(ISNUMBER(OFFSET('Hygiene Data'!$F$5,0,10*ROW('Hygiene Data'!F132))),'Data Summary'!DU138="Yes"),OFFSET('Hygiene Data'!$F$5,0,10*ROW('Hygiene Data'!F132)),NA())</f>
        <v>#N/A</v>
      </c>
      <c r="BG138" s="84" t="e">
        <f ca="true">+IF(AND(ISNUMBER(OFFSET('Hygiene Data'!$F$7,0,10*ROW('Hygiene Data'!F132))),'Data Summary'!DV138="Yes"),OFFSET('Hygiene Data'!$F$7,0,10*ROW('Hygiene Data'!F132)),NA())</f>
        <v>#N/A</v>
      </c>
      <c r="BH138" s="84" t="e">
        <f ca="true">+IF(AND(ISNUMBER(OFFSET('Hygiene Data'!$F$9,0,10*ROW('Hygiene Data'!F132))),'Data Summary'!DW138="Yes"),OFFSET('Hygiene Data'!$F$9,0,10*ROW('Hygiene Data'!F132)),NA())</f>
        <v>#N/A</v>
      </c>
      <c r="BI138" s="84" t="e">
        <f ca="true">+IF(AND(ISNUMBER(OFFSET('Hygiene Data'!$G$5,0,10*ROW('Hygiene Data'!G132))),'Data Summary'!DX138="Yes"),OFFSET('Hygiene Data'!$G$5,0,10*ROW('Hygiene Data'!G132)),NA())</f>
        <v>#N/A</v>
      </c>
      <c r="BJ138" s="84" t="e">
        <f ca="true">+IF(AND(ISNUMBER(OFFSET('Hygiene Data'!$G$7,0,10*ROW('Hygiene Data'!G132))),'Data Summary'!DY138="Yes"),OFFSET('Hygiene Data'!$G$7,0,10*ROW('Hygiene Data'!G132)),NA())</f>
        <v>#N/A</v>
      </c>
      <c r="BK138" s="84" t="e">
        <f ca="true">+IF(AND(ISNUMBER(OFFSET('Hygiene Data'!$G$9,0,10*ROW('Hygiene Data'!G132))),'Data Summary'!DZ138="Yes"),OFFSET('Hygiene Data'!$G$9,0,10*ROW('Hygiene Data'!G132)),NA())</f>
        <v>#N/A</v>
      </c>
      <c r="BL138" s="84" t="e">
        <f ca="true">+IF(AND(ISNUMBER(OFFSET('Hygiene Data'!$H$5,0,10*ROW('Hygiene Data'!H132))),'Data Summary'!EA138="Yes"),OFFSET('Hygiene Data'!$H$5,0,10*ROW('Hygiene Data'!H132)),NA())</f>
        <v>#N/A</v>
      </c>
      <c r="BM138" s="84" t="e">
        <f ca="true">+IF(AND(ISNUMBER(OFFSET('Hygiene Data'!$H$7,0,10*ROW('Hygiene Data'!H132))),'Data Summary'!EB138="Yes"),OFFSET('Hygiene Data'!$H$7,0,10*ROW('Hygiene Data'!H132)),NA())</f>
        <v>#N/A</v>
      </c>
      <c r="BN138" s="84" t="e">
        <f ca="true">+IF(AND(ISNUMBER(OFFSET('Hygiene Data'!$H$9,0,10*ROW('Hygiene Data'!H132))),'Data Summary'!EC138="Yes"),OFFSET('Hygiene Data'!$H$9,0,10*ROW('Hygiene Data'!H132)),NA())</f>
        <v>#N/A</v>
      </c>
      <c r="BO138" s="84" t="e">
        <f ca="true">+IF(AND(ISNUMBER(OFFSET('Hygiene Data'!$I$5,0,10*ROW('Hygiene Data'!I132))),'Data Summary'!ED138="Yes"),OFFSET('Hygiene Data'!$I$5,0,10*ROW('Hygiene Data'!I132)),NA())</f>
        <v>#N/A</v>
      </c>
      <c r="BP138" s="84" t="e">
        <f ca="true">+IF(AND(ISNUMBER(OFFSET('Hygiene Data'!$I$7,0,10*ROW('Hygiene Data'!I132))),'Data Summary'!EE138="Yes"),OFFSET('Hygiene Data'!$I$7,0,10*ROW('Hygiene Data'!I132)),NA())</f>
        <v>#N/A</v>
      </c>
      <c r="BQ138" s="84" t="e">
        <f ca="true">+IF(AND(ISNUMBER(OFFSET('Hygiene Data'!$I$9,0,10*ROW('Hygiene Data'!I132))),'Data Summary'!EF138="Yes"),OFFSET('Hygiene Data'!$I$9,0,10*ROW('Hygiene Data'!I132)),NA())</f>
        <v>#N/A</v>
      </c>
    </row>
    <row xmlns:x14ac="http://schemas.microsoft.com/office/spreadsheetml/2009/9/ac" r="139" x14ac:dyDescent="0.2">
      <c r="A139" s="375" t="e">
        <f ca="true">+RIGHT('Data Summary'!A139,LEN('Data Summary'!A139)-9)</f>
        <v>#VALUE!</v>
      </c>
      <c r="B139" s="36" t="str">
        <f ca="true">+IF(ISTEXT('Data Summary'!B139),'Data Summary'!B139,"")</f>
        <v/>
      </c>
      <c r="C139" s="325" t="e">
        <f ca="true">+VALUE('Data Summary'!C139)</f>
        <v>#VALUE!</v>
      </c>
      <c r="D139" s="82" t="e">
        <f ca="true">+IF(AND(ISNUMBER(OFFSET('Water Data'!$D$4,0,10*ROW('Water Data'!D133))),'Data Summary'!BS139="Yes"),100-OFFSET('Water Data'!$D$4,0,10*ROW('Water Data'!D133)),NA())</f>
        <v>#N/A</v>
      </c>
      <c r="E139" s="82" t="e">
        <f ca="true">+IF(AND(ISNUMBER(OFFSET('Water Data'!$D$6,0,10*ROW('Water Data'!D133))),'Data Summary'!BT139="Yes"),OFFSET('Water Data'!$D$6,0,10*ROW('Water Data'!D133)),NA())</f>
        <v>#N/A</v>
      </c>
      <c r="F139" s="82" t="e">
        <f ca="true">+IF(AND(ISNUMBER(OFFSET('Water Data'!$D$9,0,10*ROW('Water Data'!D133))),'Data Summary'!BU139="Yes"),OFFSET('Water Data'!$D$9,0,10*ROW('Water Data'!D133)),NA())</f>
        <v>#N/A</v>
      </c>
      <c r="G139" s="82" t="e">
        <f ca="true">+IF(AND(ISNUMBER(OFFSET('Water Data'!$E$4,0,10*ROW('Water Data'!E133))),'Data Summary'!BV139="Yes"),100-OFFSET('Water Data'!$E$4,0,10*ROW('Water Data'!E133)),NA())</f>
        <v>#N/A</v>
      </c>
      <c r="H139" s="82" t="e">
        <f ca="true">+IF(AND(ISNUMBER(OFFSET('Water Data'!$E$6,0,10*ROW('Water Data'!E133))),'Data Summary'!BW139="Yes"),OFFSET('Water Data'!$E$6,0,10*ROW('Water Data'!E133)),NA())</f>
        <v>#N/A</v>
      </c>
      <c r="I139" s="82" t="e">
        <f ca="true">+IF(AND(ISNUMBER(OFFSET('Water Data'!$E$9,0,10*ROW('Water Data'!E133))),'Data Summary'!BX139="Yes"),OFFSET('Water Data'!$E$9,0,10*ROW('Water Data'!E133)),NA())</f>
        <v>#N/A</v>
      </c>
      <c r="J139" s="82" t="e">
        <f ca="true">+IF(AND(ISNUMBER(OFFSET('Water Data'!$F$4,0,10*ROW('Water Data'!F133))),'Data Summary'!BY139="Yes"),100-OFFSET('Water Data'!$F$4,0,10*ROW('Water Data'!F133)),NA())</f>
        <v>#N/A</v>
      </c>
      <c r="K139" s="82" t="e">
        <f ca="true">+IF(AND(ISNUMBER(OFFSET('Water Data'!$F$6,0,10*ROW('Water Data'!F133))),'Data Summary'!BZ139="Yes"),OFFSET('Water Data'!$F$6,0,10*ROW('Water Data'!F133)),NA())</f>
        <v>#N/A</v>
      </c>
      <c r="L139" s="82" t="e">
        <f ca="true">+IF(AND(ISNUMBER(OFFSET('Water Data'!$F$9,0,10*ROW('Water Data'!F133))),'Data Summary'!CA139="Yes"),OFFSET('Water Data'!$F$9,0,10*ROW('Water Data'!F133)),NA())</f>
        <v>#N/A</v>
      </c>
      <c r="M139" s="82" t="e">
        <f ca="true">+IF(AND(ISNUMBER(OFFSET('Water Data'!$G$4,0,10*ROW('Water Data'!G133))),'Data Summary'!CB139="Yes"),100-OFFSET('Water Data'!$G$4,0,10*ROW('Water Data'!G133)),NA())</f>
        <v>#N/A</v>
      </c>
      <c r="N139" s="82" t="e">
        <f ca="true">+IF(AND(ISNUMBER(OFFSET('Water Data'!$G$6,0,10*ROW('Water Data'!G133))),'Data Summary'!CC139="Yes"),OFFSET('Water Data'!$G$6,0,10*ROW('Water Data'!G133)),NA())</f>
        <v>#N/A</v>
      </c>
      <c r="O139" s="82" t="e">
        <f ca="true">+IF(AND(ISNUMBER(OFFSET('Water Data'!$G$9,0,10*ROW('Water Data'!G133))),'Data Summary'!CD139="Yes"),OFFSET('Water Data'!$G$9,0,10*ROW('Water Data'!G133)),NA())</f>
        <v>#N/A</v>
      </c>
      <c r="P139" s="82" t="e">
        <f ca="true">+IF(AND(ISNUMBER(OFFSET('Water Data'!$H$4,0,10*ROW('Water Data'!H133))),'Data Summary'!CE139="Yes"),100-OFFSET('Water Data'!$H$4,0,10*ROW('Water Data'!H133)),NA())</f>
        <v>#N/A</v>
      </c>
      <c r="Q139" s="82" t="e">
        <f ca="true">+IF(AND(ISNUMBER(OFFSET('Water Data'!$H$6,0,10*ROW('Water Data'!H133))),'Data Summary'!CF139="Yes"),OFFSET('Water Data'!$H$6,0,10*ROW('Water Data'!H133)),NA())</f>
        <v>#N/A</v>
      </c>
      <c r="R139" s="82" t="e">
        <f ca="true">+IF(AND(ISNUMBER(OFFSET('Water Data'!$H$9,0,10*ROW('Water Data'!H133))),'Data Summary'!CG139="Yes"),OFFSET('Water Data'!$H$9,0,10*ROW('Water Data'!H133)),NA())</f>
        <v>#N/A</v>
      </c>
      <c r="S139" s="82" t="e">
        <f ca="true">+IF(AND(ISNUMBER(OFFSET('Water Data'!$I$4,0,10*ROW('Water Data'!I133))),'Data Summary'!CH139="Yes"),100-OFFSET('Water Data'!$I$4,0,10*ROW('Water Data'!I133)),NA())</f>
        <v>#N/A</v>
      </c>
      <c r="T139" s="82" t="e">
        <f ca="true">+IF(AND(ISNUMBER(OFFSET('Water Data'!$I$6,0,10*ROW('Water Data'!I133))),'Data Summary'!CI139="Yes"),OFFSET('Water Data'!$I$6,0,10*ROW('Water Data'!I133)),NA())</f>
        <v>#N/A</v>
      </c>
      <c r="U139" s="82" t="e">
        <f ca="true">+IF(AND(ISNUMBER(OFFSET('Water Data'!$I$9,0,10*ROW('Water Data'!I133))),'Data Summary'!CJ139="Yes"),OFFSET('Water Data'!$I$9,0,10*ROW('Water Data'!I133)),NA())</f>
        <v>#N/A</v>
      </c>
      <c r="V139" s="83" t="e">
        <f ca="true">+IF(AND(ISNUMBER(OFFSET('Sanitation Data'!$D$4,0,10*ROW('Sanitation Data'!D133))),'Data Summary'!CK139="Yes"),100-OFFSET('Sanitation Data'!$D$4,0,10*ROW('Sanitation Data'!D133)),NA())</f>
        <v>#N/A</v>
      </c>
      <c r="W139" s="83" t="e">
        <f ca="true">+IF(AND(ISNUMBER(OFFSET('Sanitation Data'!$D$6,0,10*ROW('Sanitation Data'!D133))),'Data Summary'!CL139="Yes"),OFFSET('Sanitation Data'!$D$6,0,10*ROW('Sanitation Data'!D133)),NA())</f>
        <v>#N/A</v>
      </c>
      <c r="X139" s="83" t="e">
        <f ca="true">+IF(AND(ISNUMBER(OFFSET('Sanitation Data'!$D$10,0,10*ROW('Sanitation Data'!D133))),'Data Summary'!CM139="Yes"),OFFSET('Sanitation Data'!$D$10,0,10*ROW('Sanitation Data'!D133)),NA())</f>
        <v>#N/A</v>
      </c>
      <c r="Y139" s="83" t="e">
        <f ca="true">+IF(AND(ISNUMBER(OFFSET('Sanitation Data'!$D$11,0,10*ROW('Sanitation Data'!D133))),'Data Summary'!CN139="Yes"),OFFSET('Sanitation Data'!$D$11,0,10*ROW('Sanitation Data'!D133)),NA())</f>
        <v>#N/A</v>
      </c>
      <c r="Z139" s="83" t="e">
        <f ca="true">+IF(AND(ISNUMBER(OFFSET('Sanitation Data'!$D$12,0,10*ROW('Sanitation Data'!D133))),'Data Summary'!CO139="Yes"),OFFSET('Sanitation Data'!$D$12,0,10*ROW('Sanitation Data'!D133)),NA())</f>
        <v>#N/A</v>
      </c>
      <c r="AA139" s="83" t="e">
        <f ca="true">+IF(AND(ISNUMBER(OFFSET('Sanitation Data'!$E$4,0,10*ROW('Sanitation Data'!E133))),'Data Summary'!CP139="Yes"),100-OFFSET('Sanitation Data'!$E$4,0,10*ROW('Sanitation Data'!E133)),NA())</f>
        <v>#N/A</v>
      </c>
      <c r="AB139" s="83" t="e">
        <f ca="true">+IF(AND(ISNUMBER(OFFSET('Sanitation Data'!$E$6,0,10*ROW('Sanitation Data'!E133))),'Data Summary'!CQ139="Yes"),OFFSET('Sanitation Data'!$E$6,0,10*ROW('Sanitation Data'!E133)),NA())</f>
        <v>#N/A</v>
      </c>
      <c r="AC139" s="83" t="e">
        <f ca="true">+IF(AND(ISNUMBER(OFFSET('Sanitation Data'!$E$10,0,10*ROW('Sanitation Data'!E133))),'Data Summary'!CR139="Yes"),OFFSET('Sanitation Data'!$E$10,0,10*ROW('Sanitation Data'!E133)),NA())</f>
        <v>#N/A</v>
      </c>
      <c r="AD139" s="83" t="e">
        <f ca="true">+IF(AND(ISNUMBER(OFFSET('Sanitation Data'!$E$11,0,10*ROW('Sanitation Data'!E133))),'Data Summary'!CS139="Yes"),OFFSET('Sanitation Data'!$E$11,0,10*ROW('Sanitation Data'!E133)),NA())</f>
        <v>#N/A</v>
      </c>
      <c r="AE139" s="83" t="e">
        <f ca="true">+IF(AND(ISNUMBER(OFFSET('Sanitation Data'!$E$12,0,10*ROW('Sanitation Data'!E133))),'Data Summary'!CT139="Yes"),OFFSET('Sanitation Data'!$E$12,0,10*ROW('Sanitation Data'!E133)),NA())</f>
        <v>#N/A</v>
      </c>
      <c r="AF139" s="83" t="e">
        <f ca="true">+IF(AND(ISNUMBER(OFFSET('Sanitation Data'!$F$4,0,10*ROW('Sanitation Data'!F133))),'Data Summary'!CU139="Yes"),100-OFFSET('Sanitation Data'!$F$4,0,10*ROW('Sanitation Data'!F133)),NA())</f>
        <v>#N/A</v>
      </c>
      <c r="AG139" s="83" t="e">
        <f ca="true">+IF(AND(ISNUMBER(OFFSET('Sanitation Data'!$F$6,0,10*ROW('Sanitation Data'!F133))),'Data Summary'!CV139="Yes"),OFFSET('Sanitation Data'!$F$6,0,10*ROW('Sanitation Data'!F133)),NA())</f>
        <v>#N/A</v>
      </c>
      <c r="AH139" s="83" t="e">
        <f ca="true">+IF(AND(ISNUMBER(OFFSET('Sanitation Data'!$F$10,0,10*ROW('Sanitation Data'!F133))),'Data Summary'!CW139="Yes"),OFFSET('Sanitation Data'!$F$10,0,10*ROW('Sanitation Data'!F133)),NA())</f>
        <v>#N/A</v>
      </c>
      <c r="AI139" s="83" t="e">
        <f ca="true">+IF(AND(ISNUMBER(OFFSET('Sanitation Data'!$F$11,0,10*ROW('Sanitation Data'!F133))),'Data Summary'!CX139="Yes"),OFFSET('Sanitation Data'!$F$11,0,10*ROW('Sanitation Data'!F133)),NA())</f>
        <v>#N/A</v>
      </c>
      <c r="AJ139" s="83" t="e">
        <f ca="true">+IF(AND(ISNUMBER(OFFSET('Sanitation Data'!$F$12,0,10*ROW('Sanitation Data'!F133))),'Data Summary'!CY139="Yes"),OFFSET('Sanitation Data'!$F$12,0,10*ROW('Sanitation Data'!F133)),NA())</f>
        <v>#N/A</v>
      </c>
      <c r="AK139" s="83" t="e">
        <f ca="true">+IF(AND(ISNUMBER(OFFSET('Sanitation Data'!$G$4,0,10*ROW('Sanitation Data'!G133))),'Data Summary'!CZ139="Yes"),100-OFFSET('Sanitation Data'!$G$4,0,10*ROW('Sanitation Data'!G133)),NA())</f>
        <v>#N/A</v>
      </c>
      <c r="AL139" s="83" t="e">
        <f ca="true">+IF(AND(ISNUMBER(OFFSET('Sanitation Data'!$G$6,0,10*ROW('Sanitation Data'!G133))),'Data Summary'!DA139="Yes"),OFFSET('Sanitation Data'!$G$6,0,10*ROW('Sanitation Data'!G133)),NA())</f>
        <v>#N/A</v>
      </c>
      <c r="AM139" s="83" t="e">
        <f ca="true">+IF(AND(ISNUMBER(OFFSET('Sanitation Data'!$G$10,0,10*ROW('Sanitation Data'!G133))),'Data Summary'!DB139="Yes"),OFFSET('Sanitation Data'!$G$10,0,10*ROW('Sanitation Data'!G133)),NA())</f>
        <v>#N/A</v>
      </c>
      <c r="AN139" s="83" t="e">
        <f ca="true">+IF(AND(ISNUMBER(OFFSET('Sanitation Data'!$G$11,0,10*ROW('Sanitation Data'!G133))),'Data Summary'!DC139="Yes"),OFFSET('Sanitation Data'!$G$11,0,10*ROW('Sanitation Data'!G133)),NA())</f>
        <v>#N/A</v>
      </c>
      <c r="AO139" s="83" t="e">
        <f ca="true">+IF(AND(ISNUMBER(OFFSET('Sanitation Data'!$G$12,0,10*ROW('Sanitation Data'!G133))),'Data Summary'!DD139="Yes"),OFFSET('Sanitation Data'!$G$12,0,10*ROW('Sanitation Data'!G133)),NA())</f>
        <v>#N/A</v>
      </c>
      <c r="AP139" s="83" t="e">
        <f ca="true">+IF(AND(ISNUMBER(OFFSET('Sanitation Data'!$H$4,0,10*ROW('Sanitation Data'!H133))),'Data Summary'!DE139="Yes"),100-OFFSET('Sanitation Data'!$H$4,0,10*ROW('Sanitation Data'!H133)),NA())</f>
        <v>#N/A</v>
      </c>
      <c r="AQ139" s="83" t="e">
        <f ca="true">+IF(AND(ISNUMBER(OFFSET('Sanitation Data'!$H$6,0,10*ROW('Sanitation Data'!H133))),'Data Summary'!DF139="Yes"),OFFSET('Sanitation Data'!$H$6,0,10*ROW('Sanitation Data'!H133)),NA())</f>
        <v>#N/A</v>
      </c>
      <c r="AR139" s="83" t="e">
        <f ca="true">+IF(AND(ISNUMBER(OFFSET('Sanitation Data'!$H$10,0,10*ROW('Sanitation Data'!H133))),'Data Summary'!DG139="Yes"),OFFSET('Sanitation Data'!$H$10,0,10*ROW('Sanitation Data'!H133)),NA())</f>
        <v>#N/A</v>
      </c>
      <c r="AS139" s="83" t="e">
        <f ca="true">+IF(AND(ISNUMBER(OFFSET('Sanitation Data'!$H$11,0,10*ROW('Sanitation Data'!H133))),'Data Summary'!DH139="Yes"),OFFSET('Sanitation Data'!$H$11,0,10*ROW('Sanitation Data'!H133)),NA())</f>
        <v>#N/A</v>
      </c>
      <c r="AT139" s="83" t="e">
        <f ca="true">+IF(AND(ISNUMBER(OFFSET('Sanitation Data'!$H$12,0,10*ROW('Sanitation Data'!H133))),'Data Summary'!DI139="Yes"),OFFSET('Sanitation Data'!$H$12,0,10*ROW('Sanitation Data'!H133)),NA())</f>
        <v>#N/A</v>
      </c>
      <c r="AU139" s="83" t="e">
        <f ca="true">+IF(AND(ISNUMBER(OFFSET('Sanitation Data'!$I$4,0,10*ROW('Sanitation Data'!I133))),'Data Summary'!DJ139="Yes"),100-OFFSET('Sanitation Data'!$I$4,0,10*ROW('Sanitation Data'!I133)),NA())</f>
        <v>#N/A</v>
      </c>
      <c r="AV139" s="83" t="e">
        <f ca="true">+IF(AND(ISNUMBER(OFFSET('Sanitation Data'!$I$6,0,10*ROW('Sanitation Data'!I133))),'Data Summary'!DK139="Yes"),OFFSET('Sanitation Data'!$I$6,0,10*ROW('Sanitation Data'!I133)),NA())</f>
        <v>#N/A</v>
      </c>
      <c r="AW139" s="83" t="e">
        <f ca="true">+IF(AND(ISNUMBER(OFFSET('Sanitation Data'!$I$10,0,10*ROW('Sanitation Data'!I133))),'Data Summary'!DL139="Yes"),OFFSET('Sanitation Data'!$I$10,0,10*ROW('Sanitation Data'!I133)),NA())</f>
        <v>#N/A</v>
      </c>
      <c r="AX139" s="83" t="e">
        <f ca="true">+IF(AND(ISNUMBER(OFFSET('Sanitation Data'!$I$11,0,10*ROW('Sanitation Data'!I133))),'Data Summary'!DM139="Yes"),OFFSET('Sanitation Data'!$I$11,0,10*ROW('Sanitation Data'!I133)),NA())</f>
        <v>#N/A</v>
      </c>
      <c r="AY139" s="83" t="e">
        <f ca="true">+IF(AND(ISNUMBER(OFFSET('Sanitation Data'!$I$12,0,10*ROW('Sanitation Data'!I133))),'Data Summary'!DN139="Yes"),OFFSET('Sanitation Data'!$I$12,0,10*ROW('Sanitation Data'!I133)),NA())</f>
        <v>#N/A</v>
      </c>
      <c r="AZ139" s="84" t="e">
        <f ca="true">+IF(AND(ISNUMBER(OFFSET('Hygiene Data'!$D$5,0,10*ROW('Hygiene Data'!D133))),'Data Summary'!DO139="Yes"),OFFSET('Hygiene Data'!$D$5,0,10*ROW('Hygiene Data'!D133)),NA())</f>
        <v>#N/A</v>
      </c>
      <c r="BA139" s="84" t="e">
        <f ca="true">+IF(AND(ISNUMBER(OFFSET('Hygiene Data'!$D$7,0,10*ROW('Hygiene Data'!D133))),'Data Summary'!DP139="Yes"),OFFSET('Hygiene Data'!$D$7,0,10*ROW('Hygiene Data'!D133)),NA())</f>
        <v>#N/A</v>
      </c>
      <c r="BB139" s="84" t="e">
        <f ca="true">+IF(AND(ISNUMBER(OFFSET('Hygiene Data'!$D$9,0,10*ROW('Hygiene Data'!D133))),'Data Summary'!DQ139="Yes"),OFFSET('Hygiene Data'!$D$9,0,10*ROW('Hygiene Data'!D133)),NA())</f>
        <v>#N/A</v>
      </c>
      <c r="BC139" s="84" t="e">
        <f ca="true">+IF(AND(ISNUMBER(OFFSET('Hygiene Data'!$E$5,0,10*ROW('Hygiene Data'!E133))),'Data Summary'!DR139="Yes"),OFFSET('Hygiene Data'!$E$5,0,10*ROW('Hygiene Data'!E133)),NA())</f>
        <v>#N/A</v>
      </c>
      <c r="BD139" s="84" t="e">
        <f ca="true">+IF(AND(ISNUMBER(OFFSET('Hygiene Data'!$E$7,0,10*ROW('Hygiene Data'!E133))),'Data Summary'!DS139="Yes"),OFFSET('Hygiene Data'!$E$7,0,10*ROW('Hygiene Data'!E133)),NA())</f>
        <v>#N/A</v>
      </c>
      <c r="BE139" s="84" t="e">
        <f ca="true">+IF(AND(ISNUMBER(OFFSET('Hygiene Data'!$E$9,0,10*ROW('Hygiene Data'!E133))),'Data Summary'!DT139="Yes"),OFFSET('Hygiene Data'!$E$9,0,10*ROW('Hygiene Data'!E133)),NA())</f>
        <v>#N/A</v>
      </c>
      <c r="BF139" s="84" t="e">
        <f ca="true">+IF(AND(ISNUMBER(OFFSET('Hygiene Data'!$F$5,0,10*ROW('Hygiene Data'!F133))),'Data Summary'!DU139="Yes"),OFFSET('Hygiene Data'!$F$5,0,10*ROW('Hygiene Data'!F133)),NA())</f>
        <v>#N/A</v>
      </c>
      <c r="BG139" s="84" t="e">
        <f ca="true">+IF(AND(ISNUMBER(OFFSET('Hygiene Data'!$F$7,0,10*ROW('Hygiene Data'!F133))),'Data Summary'!DV139="Yes"),OFFSET('Hygiene Data'!$F$7,0,10*ROW('Hygiene Data'!F133)),NA())</f>
        <v>#N/A</v>
      </c>
      <c r="BH139" s="84" t="e">
        <f ca="true">+IF(AND(ISNUMBER(OFFSET('Hygiene Data'!$F$9,0,10*ROW('Hygiene Data'!F133))),'Data Summary'!DW139="Yes"),OFFSET('Hygiene Data'!$F$9,0,10*ROW('Hygiene Data'!F133)),NA())</f>
        <v>#N/A</v>
      </c>
      <c r="BI139" s="84" t="e">
        <f ca="true">+IF(AND(ISNUMBER(OFFSET('Hygiene Data'!$G$5,0,10*ROW('Hygiene Data'!G133))),'Data Summary'!DX139="Yes"),OFFSET('Hygiene Data'!$G$5,0,10*ROW('Hygiene Data'!G133)),NA())</f>
        <v>#N/A</v>
      </c>
      <c r="BJ139" s="84" t="e">
        <f ca="true">+IF(AND(ISNUMBER(OFFSET('Hygiene Data'!$G$7,0,10*ROW('Hygiene Data'!G133))),'Data Summary'!DY139="Yes"),OFFSET('Hygiene Data'!$G$7,0,10*ROW('Hygiene Data'!G133)),NA())</f>
        <v>#N/A</v>
      </c>
      <c r="BK139" s="84" t="e">
        <f ca="true">+IF(AND(ISNUMBER(OFFSET('Hygiene Data'!$G$9,0,10*ROW('Hygiene Data'!G133))),'Data Summary'!DZ139="Yes"),OFFSET('Hygiene Data'!$G$9,0,10*ROW('Hygiene Data'!G133)),NA())</f>
        <v>#N/A</v>
      </c>
      <c r="BL139" s="84" t="e">
        <f ca="true">+IF(AND(ISNUMBER(OFFSET('Hygiene Data'!$H$5,0,10*ROW('Hygiene Data'!H133))),'Data Summary'!EA139="Yes"),OFFSET('Hygiene Data'!$H$5,0,10*ROW('Hygiene Data'!H133)),NA())</f>
        <v>#N/A</v>
      </c>
      <c r="BM139" s="84" t="e">
        <f ca="true">+IF(AND(ISNUMBER(OFFSET('Hygiene Data'!$H$7,0,10*ROW('Hygiene Data'!H133))),'Data Summary'!EB139="Yes"),OFFSET('Hygiene Data'!$H$7,0,10*ROW('Hygiene Data'!H133)),NA())</f>
        <v>#N/A</v>
      </c>
      <c r="BN139" s="84" t="e">
        <f ca="true">+IF(AND(ISNUMBER(OFFSET('Hygiene Data'!$H$9,0,10*ROW('Hygiene Data'!H133))),'Data Summary'!EC139="Yes"),OFFSET('Hygiene Data'!$H$9,0,10*ROW('Hygiene Data'!H133)),NA())</f>
        <v>#N/A</v>
      </c>
      <c r="BO139" s="84" t="e">
        <f ca="true">+IF(AND(ISNUMBER(OFFSET('Hygiene Data'!$I$5,0,10*ROW('Hygiene Data'!I133))),'Data Summary'!ED139="Yes"),OFFSET('Hygiene Data'!$I$5,0,10*ROW('Hygiene Data'!I133)),NA())</f>
        <v>#N/A</v>
      </c>
      <c r="BP139" s="84" t="e">
        <f ca="true">+IF(AND(ISNUMBER(OFFSET('Hygiene Data'!$I$7,0,10*ROW('Hygiene Data'!I133))),'Data Summary'!EE139="Yes"),OFFSET('Hygiene Data'!$I$7,0,10*ROW('Hygiene Data'!I133)),NA())</f>
        <v>#N/A</v>
      </c>
      <c r="BQ139" s="84" t="e">
        <f ca="true">+IF(AND(ISNUMBER(OFFSET('Hygiene Data'!$I$9,0,10*ROW('Hygiene Data'!I133))),'Data Summary'!EF139="Yes"),OFFSET('Hygiene Data'!$I$9,0,10*ROW('Hygiene Data'!I133)),NA())</f>
        <v>#N/A</v>
      </c>
    </row>
    <row xmlns:x14ac="http://schemas.microsoft.com/office/spreadsheetml/2009/9/ac" r="140" x14ac:dyDescent="0.2">
      <c r="A140" s="375" t="e">
        <f ca="true">+RIGHT('Data Summary'!A140,LEN('Data Summary'!A140)-9)</f>
        <v>#VALUE!</v>
      </c>
      <c r="B140" s="36" t="str">
        <f ca="true">+IF(ISTEXT('Data Summary'!B140),'Data Summary'!B140,"")</f>
        <v/>
      </c>
      <c r="C140" s="325" t="e">
        <f ca="true">+VALUE('Data Summary'!C140)</f>
        <v>#VALUE!</v>
      </c>
      <c r="D140" s="82" t="e">
        <f ca="true">+IF(AND(ISNUMBER(OFFSET('Water Data'!$D$4,0,10*ROW('Water Data'!D134))),'Data Summary'!BS140="Yes"),100-OFFSET('Water Data'!$D$4,0,10*ROW('Water Data'!D134)),NA())</f>
        <v>#N/A</v>
      </c>
      <c r="E140" s="82" t="e">
        <f ca="true">+IF(AND(ISNUMBER(OFFSET('Water Data'!$D$6,0,10*ROW('Water Data'!D134))),'Data Summary'!BT140="Yes"),OFFSET('Water Data'!$D$6,0,10*ROW('Water Data'!D134)),NA())</f>
        <v>#N/A</v>
      </c>
      <c r="F140" s="82" t="e">
        <f ca="true">+IF(AND(ISNUMBER(OFFSET('Water Data'!$D$9,0,10*ROW('Water Data'!D134))),'Data Summary'!BU140="Yes"),OFFSET('Water Data'!$D$9,0,10*ROW('Water Data'!D134)),NA())</f>
        <v>#N/A</v>
      </c>
      <c r="G140" s="82" t="e">
        <f ca="true">+IF(AND(ISNUMBER(OFFSET('Water Data'!$E$4,0,10*ROW('Water Data'!E134))),'Data Summary'!BV140="Yes"),100-OFFSET('Water Data'!$E$4,0,10*ROW('Water Data'!E134)),NA())</f>
        <v>#N/A</v>
      </c>
      <c r="H140" s="82" t="e">
        <f ca="true">+IF(AND(ISNUMBER(OFFSET('Water Data'!$E$6,0,10*ROW('Water Data'!E134))),'Data Summary'!BW140="Yes"),OFFSET('Water Data'!$E$6,0,10*ROW('Water Data'!E134)),NA())</f>
        <v>#N/A</v>
      </c>
      <c r="I140" s="82" t="e">
        <f ca="true">+IF(AND(ISNUMBER(OFFSET('Water Data'!$E$9,0,10*ROW('Water Data'!E134))),'Data Summary'!BX140="Yes"),OFFSET('Water Data'!$E$9,0,10*ROW('Water Data'!E134)),NA())</f>
        <v>#N/A</v>
      </c>
      <c r="J140" s="82" t="e">
        <f ca="true">+IF(AND(ISNUMBER(OFFSET('Water Data'!$F$4,0,10*ROW('Water Data'!F134))),'Data Summary'!BY140="Yes"),100-OFFSET('Water Data'!$F$4,0,10*ROW('Water Data'!F134)),NA())</f>
        <v>#N/A</v>
      </c>
      <c r="K140" s="82" t="e">
        <f ca="true">+IF(AND(ISNUMBER(OFFSET('Water Data'!$F$6,0,10*ROW('Water Data'!F134))),'Data Summary'!BZ140="Yes"),OFFSET('Water Data'!$F$6,0,10*ROW('Water Data'!F134)),NA())</f>
        <v>#N/A</v>
      </c>
      <c r="L140" s="82" t="e">
        <f ca="true">+IF(AND(ISNUMBER(OFFSET('Water Data'!$F$9,0,10*ROW('Water Data'!F134))),'Data Summary'!CA140="Yes"),OFFSET('Water Data'!$F$9,0,10*ROW('Water Data'!F134)),NA())</f>
        <v>#N/A</v>
      </c>
      <c r="M140" s="82" t="e">
        <f ca="true">+IF(AND(ISNUMBER(OFFSET('Water Data'!$G$4,0,10*ROW('Water Data'!G134))),'Data Summary'!CB140="Yes"),100-OFFSET('Water Data'!$G$4,0,10*ROW('Water Data'!G134)),NA())</f>
        <v>#N/A</v>
      </c>
      <c r="N140" s="82" t="e">
        <f ca="true">+IF(AND(ISNUMBER(OFFSET('Water Data'!$G$6,0,10*ROW('Water Data'!G134))),'Data Summary'!CC140="Yes"),OFFSET('Water Data'!$G$6,0,10*ROW('Water Data'!G134)),NA())</f>
        <v>#N/A</v>
      </c>
      <c r="O140" s="82" t="e">
        <f ca="true">+IF(AND(ISNUMBER(OFFSET('Water Data'!$G$9,0,10*ROW('Water Data'!G134))),'Data Summary'!CD140="Yes"),OFFSET('Water Data'!$G$9,0,10*ROW('Water Data'!G134)),NA())</f>
        <v>#N/A</v>
      </c>
      <c r="P140" s="82" t="e">
        <f ca="true">+IF(AND(ISNUMBER(OFFSET('Water Data'!$H$4,0,10*ROW('Water Data'!H134))),'Data Summary'!CE140="Yes"),100-OFFSET('Water Data'!$H$4,0,10*ROW('Water Data'!H134)),NA())</f>
        <v>#N/A</v>
      </c>
      <c r="Q140" s="82" t="e">
        <f ca="true">+IF(AND(ISNUMBER(OFFSET('Water Data'!$H$6,0,10*ROW('Water Data'!H134))),'Data Summary'!CF140="Yes"),OFFSET('Water Data'!$H$6,0,10*ROW('Water Data'!H134)),NA())</f>
        <v>#N/A</v>
      </c>
      <c r="R140" s="82" t="e">
        <f ca="true">+IF(AND(ISNUMBER(OFFSET('Water Data'!$H$9,0,10*ROW('Water Data'!H134))),'Data Summary'!CG140="Yes"),OFFSET('Water Data'!$H$9,0,10*ROW('Water Data'!H134)),NA())</f>
        <v>#N/A</v>
      </c>
      <c r="S140" s="82" t="e">
        <f ca="true">+IF(AND(ISNUMBER(OFFSET('Water Data'!$I$4,0,10*ROW('Water Data'!I134))),'Data Summary'!CH140="Yes"),100-OFFSET('Water Data'!$I$4,0,10*ROW('Water Data'!I134)),NA())</f>
        <v>#N/A</v>
      </c>
      <c r="T140" s="82" t="e">
        <f ca="true">+IF(AND(ISNUMBER(OFFSET('Water Data'!$I$6,0,10*ROW('Water Data'!I134))),'Data Summary'!CI140="Yes"),OFFSET('Water Data'!$I$6,0,10*ROW('Water Data'!I134)),NA())</f>
        <v>#N/A</v>
      </c>
      <c r="U140" s="82" t="e">
        <f ca="true">+IF(AND(ISNUMBER(OFFSET('Water Data'!$I$9,0,10*ROW('Water Data'!I134))),'Data Summary'!CJ140="Yes"),OFFSET('Water Data'!$I$9,0,10*ROW('Water Data'!I134)),NA())</f>
        <v>#N/A</v>
      </c>
      <c r="V140" s="83" t="e">
        <f ca="true">+IF(AND(ISNUMBER(OFFSET('Sanitation Data'!$D$4,0,10*ROW('Sanitation Data'!D134))),'Data Summary'!CK140="Yes"),100-OFFSET('Sanitation Data'!$D$4,0,10*ROW('Sanitation Data'!D134)),NA())</f>
        <v>#N/A</v>
      </c>
      <c r="W140" s="83" t="e">
        <f ca="true">+IF(AND(ISNUMBER(OFFSET('Sanitation Data'!$D$6,0,10*ROW('Sanitation Data'!D134))),'Data Summary'!CL140="Yes"),OFFSET('Sanitation Data'!$D$6,0,10*ROW('Sanitation Data'!D134)),NA())</f>
        <v>#N/A</v>
      </c>
      <c r="X140" s="83" t="e">
        <f ca="true">+IF(AND(ISNUMBER(OFFSET('Sanitation Data'!$D$10,0,10*ROW('Sanitation Data'!D134))),'Data Summary'!CM140="Yes"),OFFSET('Sanitation Data'!$D$10,0,10*ROW('Sanitation Data'!D134)),NA())</f>
        <v>#N/A</v>
      </c>
      <c r="Y140" s="83" t="e">
        <f ca="true">+IF(AND(ISNUMBER(OFFSET('Sanitation Data'!$D$11,0,10*ROW('Sanitation Data'!D134))),'Data Summary'!CN140="Yes"),OFFSET('Sanitation Data'!$D$11,0,10*ROW('Sanitation Data'!D134)),NA())</f>
        <v>#N/A</v>
      </c>
      <c r="Z140" s="83" t="e">
        <f ca="true">+IF(AND(ISNUMBER(OFFSET('Sanitation Data'!$D$12,0,10*ROW('Sanitation Data'!D134))),'Data Summary'!CO140="Yes"),OFFSET('Sanitation Data'!$D$12,0,10*ROW('Sanitation Data'!D134)),NA())</f>
        <v>#N/A</v>
      </c>
      <c r="AA140" s="83" t="e">
        <f ca="true">+IF(AND(ISNUMBER(OFFSET('Sanitation Data'!$E$4,0,10*ROW('Sanitation Data'!E134))),'Data Summary'!CP140="Yes"),100-OFFSET('Sanitation Data'!$E$4,0,10*ROW('Sanitation Data'!E134)),NA())</f>
        <v>#N/A</v>
      </c>
      <c r="AB140" s="83" t="e">
        <f ca="true">+IF(AND(ISNUMBER(OFFSET('Sanitation Data'!$E$6,0,10*ROW('Sanitation Data'!E134))),'Data Summary'!CQ140="Yes"),OFFSET('Sanitation Data'!$E$6,0,10*ROW('Sanitation Data'!E134)),NA())</f>
        <v>#N/A</v>
      </c>
      <c r="AC140" s="83" t="e">
        <f ca="true">+IF(AND(ISNUMBER(OFFSET('Sanitation Data'!$E$10,0,10*ROW('Sanitation Data'!E134))),'Data Summary'!CR140="Yes"),OFFSET('Sanitation Data'!$E$10,0,10*ROW('Sanitation Data'!E134)),NA())</f>
        <v>#N/A</v>
      </c>
      <c r="AD140" s="83" t="e">
        <f ca="true">+IF(AND(ISNUMBER(OFFSET('Sanitation Data'!$E$11,0,10*ROW('Sanitation Data'!E134))),'Data Summary'!CS140="Yes"),OFFSET('Sanitation Data'!$E$11,0,10*ROW('Sanitation Data'!E134)),NA())</f>
        <v>#N/A</v>
      </c>
      <c r="AE140" s="83" t="e">
        <f ca="true">+IF(AND(ISNUMBER(OFFSET('Sanitation Data'!$E$12,0,10*ROW('Sanitation Data'!E134))),'Data Summary'!CT140="Yes"),OFFSET('Sanitation Data'!$E$12,0,10*ROW('Sanitation Data'!E134)),NA())</f>
        <v>#N/A</v>
      </c>
      <c r="AF140" s="83" t="e">
        <f ca="true">+IF(AND(ISNUMBER(OFFSET('Sanitation Data'!$F$4,0,10*ROW('Sanitation Data'!F134))),'Data Summary'!CU140="Yes"),100-OFFSET('Sanitation Data'!$F$4,0,10*ROW('Sanitation Data'!F134)),NA())</f>
        <v>#N/A</v>
      </c>
      <c r="AG140" s="83" t="e">
        <f ca="true">+IF(AND(ISNUMBER(OFFSET('Sanitation Data'!$F$6,0,10*ROW('Sanitation Data'!F134))),'Data Summary'!CV140="Yes"),OFFSET('Sanitation Data'!$F$6,0,10*ROW('Sanitation Data'!F134)),NA())</f>
        <v>#N/A</v>
      </c>
      <c r="AH140" s="83" t="e">
        <f ca="true">+IF(AND(ISNUMBER(OFFSET('Sanitation Data'!$F$10,0,10*ROW('Sanitation Data'!F134))),'Data Summary'!CW140="Yes"),OFFSET('Sanitation Data'!$F$10,0,10*ROW('Sanitation Data'!F134)),NA())</f>
        <v>#N/A</v>
      </c>
      <c r="AI140" s="83" t="e">
        <f ca="true">+IF(AND(ISNUMBER(OFFSET('Sanitation Data'!$F$11,0,10*ROW('Sanitation Data'!F134))),'Data Summary'!CX140="Yes"),OFFSET('Sanitation Data'!$F$11,0,10*ROW('Sanitation Data'!F134)),NA())</f>
        <v>#N/A</v>
      </c>
      <c r="AJ140" s="83" t="e">
        <f ca="true">+IF(AND(ISNUMBER(OFFSET('Sanitation Data'!$F$12,0,10*ROW('Sanitation Data'!F134))),'Data Summary'!CY140="Yes"),OFFSET('Sanitation Data'!$F$12,0,10*ROW('Sanitation Data'!F134)),NA())</f>
        <v>#N/A</v>
      </c>
      <c r="AK140" s="83" t="e">
        <f ca="true">+IF(AND(ISNUMBER(OFFSET('Sanitation Data'!$G$4,0,10*ROW('Sanitation Data'!G134))),'Data Summary'!CZ140="Yes"),100-OFFSET('Sanitation Data'!$G$4,0,10*ROW('Sanitation Data'!G134)),NA())</f>
        <v>#N/A</v>
      </c>
      <c r="AL140" s="83" t="e">
        <f ca="true">+IF(AND(ISNUMBER(OFFSET('Sanitation Data'!$G$6,0,10*ROW('Sanitation Data'!G134))),'Data Summary'!DA140="Yes"),OFFSET('Sanitation Data'!$G$6,0,10*ROW('Sanitation Data'!G134)),NA())</f>
        <v>#N/A</v>
      </c>
      <c r="AM140" s="83" t="e">
        <f ca="true">+IF(AND(ISNUMBER(OFFSET('Sanitation Data'!$G$10,0,10*ROW('Sanitation Data'!G134))),'Data Summary'!DB140="Yes"),OFFSET('Sanitation Data'!$G$10,0,10*ROW('Sanitation Data'!G134)),NA())</f>
        <v>#N/A</v>
      </c>
      <c r="AN140" s="83" t="e">
        <f ca="true">+IF(AND(ISNUMBER(OFFSET('Sanitation Data'!$G$11,0,10*ROW('Sanitation Data'!G134))),'Data Summary'!DC140="Yes"),OFFSET('Sanitation Data'!$G$11,0,10*ROW('Sanitation Data'!G134)),NA())</f>
        <v>#N/A</v>
      </c>
      <c r="AO140" s="83" t="e">
        <f ca="true">+IF(AND(ISNUMBER(OFFSET('Sanitation Data'!$G$12,0,10*ROW('Sanitation Data'!G134))),'Data Summary'!DD140="Yes"),OFFSET('Sanitation Data'!$G$12,0,10*ROW('Sanitation Data'!G134)),NA())</f>
        <v>#N/A</v>
      </c>
      <c r="AP140" s="83" t="e">
        <f ca="true">+IF(AND(ISNUMBER(OFFSET('Sanitation Data'!$H$4,0,10*ROW('Sanitation Data'!H134))),'Data Summary'!DE140="Yes"),100-OFFSET('Sanitation Data'!$H$4,0,10*ROW('Sanitation Data'!H134)),NA())</f>
        <v>#N/A</v>
      </c>
      <c r="AQ140" s="83" t="e">
        <f ca="true">+IF(AND(ISNUMBER(OFFSET('Sanitation Data'!$H$6,0,10*ROW('Sanitation Data'!H134))),'Data Summary'!DF140="Yes"),OFFSET('Sanitation Data'!$H$6,0,10*ROW('Sanitation Data'!H134)),NA())</f>
        <v>#N/A</v>
      </c>
      <c r="AR140" s="83" t="e">
        <f ca="true">+IF(AND(ISNUMBER(OFFSET('Sanitation Data'!$H$10,0,10*ROW('Sanitation Data'!H134))),'Data Summary'!DG140="Yes"),OFFSET('Sanitation Data'!$H$10,0,10*ROW('Sanitation Data'!H134)),NA())</f>
        <v>#N/A</v>
      </c>
      <c r="AS140" s="83" t="e">
        <f ca="true">+IF(AND(ISNUMBER(OFFSET('Sanitation Data'!$H$11,0,10*ROW('Sanitation Data'!H134))),'Data Summary'!DH140="Yes"),OFFSET('Sanitation Data'!$H$11,0,10*ROW('Sanitation Data'!H134)),NA())</f>
        <v>#N/A</v>
      </c>
      <c r="AT140" s="83" t="e">
        <f ca="true">+IF(AND(ISNUMBER(OFFSET('Sanitation Data'!$H$12,0,10*ROW('Sanitation Data'!H134))),'Data Summary'!DI140="Yes"),OFFSET('Sanitation Data'!$H$12,0,10*ROW('Sanitation Data'!H134)),NA())</f>
        <v>#N/A</v>
      </c>
      <c r="AU140" s="83" t="e">
        <f ca="true">+IF(AND(ISNUMBER(OFFSET('Sanitation Data'!$I$4,0,10*ROW('Sanitation Data'!I134))),'Data Summary'!DJ140="Yes"),100-OFFSET('Sanitation Data'!$I$4,0,10*ROW('Sanitation Data'!I134)),NA())</f>
        <v>#N/A</v>
      </c>
      <c r="AV140" s="83" t="e">
        <f ca="true">+IF(AND(ISNUMBER(OFFSET('Sanitation Data'!$I$6,0,10*ROW('Sanitation Data'!I134))),'Data Summary'!DK140="Yes"),OFFSET('Sanitation Data'!$I$6,0,10*ROW('Sanitation Data'!I134)),NA())</f>
        <v>#N/A</v>
      </c>
      <c r="AW140" s="83" t="e">
        <f ca="true">+IF(AND(ISNUMBER(OFFSET('Sanitation Data'!$I$10,0,10*ROW('Sanitation Data'!I134))),'Data Summary'!DL140="Yes"),OFFSET('Sanitation Data'!$I$10,0,10*ROW('Sanitation Data'!I134)),NA())</f>
        <v>#N/A</v>
      </c>
      <c r="AX140" s="83" t="e">
        <f ca="true">+IF(AND(ISNUMBER(OFFSET('Sanitation Data'!$I$11,0,10*ROW('Sanitation Data'!I134))),'Data Summary'!DM140="Yes"),OFFSET('Sanitation Data'!$I$11,0,10*ROW('Sanitation Data'!I134)),NA())</f>
        <v>#N/A</v>
      </c>
      <c r="AY140" s="83" t="e">
        <f ca="true">+IF(AND(ISNUMBER(OFFSET('Sanitation Data'!$I$12,0,10*ROW('Sanitation Data'!I134))),'Data Summary'!DN140="Yes"),OFFSET('Sanitation Data'!$I$12,0,10*ROW('Sanitation Data'!I134)),NA())</f>
        <v>#N/A</v>
      </c>
      <c r="AZ140" s="84" t="e">
        <f ca="true">+IF(AND(ISNUMBER(OFFSET('Hygiene Data'!$D$5,0,10*ROW('Hygiene Data'!D134))),'Data Summary'!DO140="Yes"),OFFSET('Hygiene Data'!$D$5,0,10*ROW('Hygiene Data'!D134)),NA())</f>
        <v>#N/A</v>
      </c>
      <c r="BA140" s="84" t="e">
        <f ca="true">+IF(AND(ISNUMBER(OFFSET('Hygiene Data'!$D$7,0,10*ROW('Hygiene Data'!D134))),'Data Summary'!DP140="Yes"),OFFSET('Hygiene Data'!$D$7,0,10*ROW('Hygiene Data'!D134)),NA())</f>
        <v>#N/A</v>
      </c>
      <c r="BB140" s="84" t="e">
        <f ca="true">+IF(AND(ISNUMBER(OFFSET('Hygiene Data'!$D$9,0,10*ROW('Hygiene Data'!D134))),'Data Summary'!DQ140="Yes"),OFFSET('Hygiene Data'!$D$9,0,10*ROW('Hygiene Data'!D134)),NA())</f>
        <v>#N/A</v>
      </c>
      <c r="BC140" s="84" t="e">
        <f ca="true">+IF(AND(ISNUMBER(OFFSET('Hygiene Data'!$E$5,0,10*ROW('Hygiene Data'!E134))),'Data Summary'!DR140="Yes"),OFFSET('Hygiene Data'!$E$5,0,10*ROW('Hygiene Data'!E134)),NA())</f>
        <v>#N/A</v>
      </c>
      <c r="BD140" s="84" t="e">
        <f ca="true">+IF(AND(ISNUMBER(OFFSET('Hygiene Data'!$E$7,0,10*ROW('Hygiene Data'!E134))),'Data Summary'!DS140="Yes"),OFFSET('Hygiene Data'!$E$7,0,10*ROW('Hygiene Data'!E134)),NA())</f>
        <v>#N/A</v>
      </c>
      <c r="BE140" s="84" t="e">
        <f ca="true">+IF(AND(ISNUMBER(OFFSET('Hygiene Data'!$E$9,0,10*ROW('Hygiene Data'!E134))),'Data Summary'!DT140="Yes"),OFFSET('Hygiene Data'!$E$9,0,10*ROW('Hygiene Data'!E134)),NA())</f>
        <v>#N/A</v>
      </c>
      <c r="BF140" s="84" t="e">
        <f ca="true">+IF(AND(ISNUMBER(OFFSET('Hygiene Data'!$F$5,0,10*ROW('Hygiene Data'!F134))),'Data Summary'!DU140="Yes"),OFFSET('Hygiene Data'!$F$5,0,10*ROW('Hygiene Data'!F134)),NA())</f>
        <v>#N/A</v>
      </c>
      <c r="BG140" s="84" t="e">
        <f ca="true">+IF(AND(ISNUMBER(OFFSET('Hygiene Data'!$F$7,0,10*ROW('Hygiene Data'!F134))),'Data Summary'!DV140="Yes"),OFFSET('Hygiene Data'!$F$7,0,10*ROW('Hygiene Data'!F134)),NA())</f>
        <v>#N/A</v>
      </c>
      <c r="BH140" s="84" t="e">
        <f ca="true">+IF(AND(ISNUMBER(OFFSET('Hygiene Data'!$F$9,0,10*ROW('Hygiene Data'!F134))),'Data Summary'!DW140="Yes"),OFFSET('Hygiene Data'!$F$9,0,10*ROW('Hygiene Data'!F134)),NA())</f>
        <v>#N/A</v>
      </c>
      <c r="BI140" s="84" t="e">
        <f ca="true">+IF(AND(ISNUMBER(OFFSET('Hygiene Data'!$G$5,0,10*ROW('Hygiene Data'!G134))),'Data Summary'!DX140="Yes"),OFFSET('Hygiene Data'!$G$5,0,10*ROW('Hygiene Data'!G134)),NA())</f>
        <v>#N/A</v>
      </c>
      <c r="BJ140" s="84" t="e">
        <f ca="true">+IF(AND(ISNUMBER(OFFSET('Hygiene Data'!$G$7,0,10*ROW('Hygiene Data'!G134))),'Data Summary'!DY140="Yes"),OFFSET('Hygiene Data'!$G$7,0,10*ROW('Hygiene Data'!G134)),NA())</f>
        <v>#N/A</v>
      </c>
      <c r="BK140" s="84" t="e">
        <f ca="true">+IF(AND(ISNUMBER(OFFSET('Hygiene Data'!$G$9,0,10*ROW('Hygiene Data'!G134))),'Data Summary'!DZ140="Yes"),OFFSET('Hygiene Data'!$G$9,0,10*ROW('Hygiene Data'!G134)),NA())</f>
        <v>#N/A</v>
      </c>
      <c r="BL140" s="84" t="e">
        <f ca="true">+IF(AND(ISNUMBER(OFFSET('Hygiene Data'!$H$5,0,10*ROW('Hygiene Data'!H134))),'Data Summary'!EA140="Yes"),OFFSET('Hygiene Data'!$H$5,0,10*ROW('Hygiene Data'!H134)),NA())</f>
        <v>#N/A</v>
      </c>
      <c r="BM140" s="84" t="e">
        <f ca="true">+IF(AND(ISNUMBER(OFFSET('Hygiene Data'!$H$7,0,10*ROW('Hygiene Data'!H134))),'Data Summary'!EB140="Yes"),OFFSET('Hygiene Data'!$H$7,0,10*ROW('Hygiene Data'!H134)),NA())</f>
        <v>#N/A</v>
      </c>
      <c r="BN140" s="84" t="e">
        <f ca="true">+IF(AND(ISNUMBER(OFFSET('Hygiene Data'!$H$9,0,10*ROW('Hygiene Data'!H134))),'Data Summary'!EC140="Yes"),OFFSET('Hygiene Data'!$H$9,0,10*ROW('Hygiene Data'!H134)),NA())</f>
        <v>#N/A</v>
      </c>
      <c r="BO140" s="84" t="e">
        <f ca="true">+IF(AND(ISNUMBER(OFFSET('Hygiene Data'!$I$5,0,10*ROW('Hygiene Data'!I134))),'Data Summary'!ED140="Yes"),OFFSET('Hygiene Data'!$I$5,0,10*ROW('Hygiene Data'!I134)),NA())</f>
        <v>#N/A</v>
      </c>
      <c r="BP140" s="84" t="e">
        <f ca="true">+IF(AND(ISNUMBER(OFFSET('Hygiene Data'!$I$7,0,10*ROW('Hygiene Data'!I134))),'Data Summary'!EE140="Yes"),OFFSET('Hygiene Data'!$I$7,0,10*ROW('Hygiene Data'!I134)),NA())</f>
        <v>#N/A</v>
      </c>
      <c r="BQ140" s="84" t="e">
        <f ca="true">+IF(AND(ISNUMBER(OFFSET('Hygiene Data'!$I$9,0,10*ROW('Hygiene Data'!I134))),'Data Summary'!EF140="Yes"),OFFSET('Hygiene Data'!$I$9,0,10*ROW('Hygiene Data'!I134)),NA())</f>
        <v>#N/A</v>
      </c>
    </row>
    <row xmlns:x14ac="http://schemas.microsoft.com/office/spreadsheetml/2009/9/ac" r="141" x14ac:dyDescent="0.2">
      <c r="A141" s="375" t="e">
        <f ca="true">+RIGHT('Data Summary'!A141,LEN('Data Summary'!A141)-9)</f>
        <v>#VALUE!</v>
      </c>
      <c r="B141" s="36" t="str">
        <f ca="true">+IF(ISTEXT('Data Summary'!B141),'Data Summary'!B141,"")</f>
        <v/>
      </c>
      <c r="C141" s="325" t="e">
        <f ca="true">+VALUE('Data Summary'!C141)</f>
        <v>#VALUE!</v>
      </c>
      <c r="D141" s="82" t="e">
        <f ca="true">+IF(AND(ISNUMBER(OFFSET('Water Data'!$D$4,0,10*ROW('Water Data'!D135))),'Data Summary'!BS141="Yes"),100-OFFSET('Water Data'!$D$4,0,10*ROW('Water Data'!D135)),NA())</f>
        <v>#N/A</v>
      </c>
      <c r="E141" s="82" t="e">
        <f ca="true">+IF(AND(ISNUMBER(OFFSET('Water Data'!$D$6,0,10*ROW('Water Data'!D135))),'Data Summary'!BT141="Yes"),OFFSET('Water Data'!$D$6,0,10*ROW('Water Data'!D135)),NA())</f>
        <v>#N/A</v>
      </c>
      <c r="F141" s="82" t="e">
        <f ca="true">+IF(AND(ISNUMBER(OFFSET('Water Data'!$D$9,0,10*ROW('Water Data'!D135))),'Data Summary'!BU141="Yes"),OFFSET('Water Data'!$D$9,0,10*ROW('Water Data'!D135)),NA())</f>
        <v>#N/A</v>
      </c>
      <c r="G141" s="82" t="e">
        <f ca="true">+IF(AND(ISNUMBER(OFFSET('Water Data'!$E$4,0,10*ROW('Water Data'!E135))),'Data Summary'!BV141="Yes"),100-OFFSET('Water Data'!$E$4,0,10*ROW('Water Data'!E135)),NA())</f>
        <v>#N/A</v>
      </c>
      <c r="H141" s="82" t="e">
        <f ca="true">+IF(AND(ISNUMBER(OFFSET('Water Data'!$E$6,0,10*ROW('Water Data'!E135))),'Data Summary'!BW141="Yes"),OFFSET('Water Data'!$E$6,0,10*ROW('Water Data'!E135)),NA())</f>
        <v>#N/A</v>
      </c>
      <c r="I141" s="82" t="e">
        <f ca="true">+IF(AND(ISNUMBER(OFFSET('Water Data'!$E$9,0,10*ROW('Water Data'!E135))),'Data Summary'!BX141="Yes"),OFFSET('Water Data'!$E$9,0,10*ROW('Water Data'!E135)),NA())</f>
        <v>#N/A</v>
      </c>
      <c r="J141" s="82" t="e">
        <f ca="true">+IF(AND(ISNUMBER(OFFSET('Water Data'!$F$4,0,10*ROW('Water Data'!F135))),'Data Summary'!BY141="Yes"),100-OFFSET('Water Data'!$F$4,0,10*ROW('Water Data'!F135)),NA())</f>
        <v>#N/A</v>
      </c>
      <c r="K141" s="82" t="e">
        <f ca="true">+IF(AND(ISNUMBER(OFFSET('Water Data'!$F$6,0,10*ROW('Water Data'!F135))),'Data Summary'!BZ141="Yes"),OFFSET('Water Data'!$F$6,0,10*ROW('Water Data'!F135)),NA())</f>
        <v>#N/A</v>
      </c>
      <c r="L141" s="82" t="e">
        <f ca="true">+IF(AND(ISNUMBER(OFFSET('Water Data'!$F$9,0,10*ROW('Water Data'!F135))),'Data Summary'!CA141="Yes"),OFFSET('Water Data'!$F$9,0,10*ROW('Water Data'!F135)),NA())</f>
        <v>#N/A</v>
      </c>
      <c r="M141" s="82" t="e">
        <f ca="true">+IF(AND(ISNUMBER(OFFSET('Water Data'!$G$4,0,10*ROW('Water Data'!G135))),'Data Summary'!CB141="Yes"),100-OFFSET('Water Data'!$G$4,0,10*ROW('Water Data'!G135)),NA())</f>
        <v>#N/A</v>
      </c>
      <c r="N141" s="82" t="e">
        <f ca="true">+IF(AND(ISNUMBER(OFFSET('Water Data'!$G$6,0,10*ROW('Water Data'!G135))),'Data Summary'!CC141="Yes"),OFFSET('Water Data'!$G$6,0,10*ROW('Water Data'!G135)),NA())</f>
        <v>#N/A</v>
      </c>
      <c r="O141" s="82" t="e">
        <f ca="true">+IF(AND(ISNUMBER(OFFSET('Water Data'!$G$9,0,10*ROW('Water Data'!G135))),'Data Summary'!CD141="Yes"),OFFSET('Water Data'!$G$9,0,10*ROW('Water Data'!G135)),NA())</f>
        <v>#N/A</v>
      </c>
      <c r="P141" s="82" t="e">
        <f ca="true">+IF(AND(ISNUMBER(OFFSET('Water Data'!$H$4,0,10*ROW('Water Data'!H135))),'Data Summary'!CE141="Yes"),100-OFFSET('Water Data'!$H$4,0,10*ROW('Water Data'!H135)),NA())</f>
        <v>#N/A</v>
      </c>
      <c r="Q141" s="82" t="e">
        <f ca="true">+IF(AND(ISNUMBER(OFFSET('Water Data'!$H$6,0,10*ROW('Water Data'!H135))),'Data Summary'!CF141="Yes"),OFFSET('Water Data'!$H$6,0,10*ROW('Water Data'!H135)),NA())</f>
        <v>#N/A</v>
      </c>
      <c r="R141" s="82" t="e">
        <f ca="true">+IF(AND(ISNUMBER(OFFSET('Water Data'!$H$9,0,10*ROW('Water Data'!H135))),'Data Summary'!CG141="Yes"),OFFSET('Water Data'!$H$9,0,10*ROW('Water Data'!H135)),NA())</f>
        <v>#N/A</v>
      </c>
      <c r="S141" s="82" t="e">
        <f ca="true">+IF(AND(ISNUMBER(OFFSET('Water Data'!$I$4,0,10*ROW('Water Data'!I135))),'Data Summary'!CH141="Yes"),100-OFFSET('Water Data'!$I$4,0,10*ROW('Water Data'!I135)),NA())</f>
        <v>#N/A</v>
      </c>
      <c r="T141" s="82" t="e">
        <f ca="true">+IF(AND(ISNUMBER(OFFSET('Water Data'!$I$6,0,10*ROW('Water Data'!I135))),'Data Summary'!CI141="Yes"),OFFSET('Water Data'!$I$6,0,10*ROW('Water Data'!I135)),NA())</f>
        <v>#N/A</v>
      </c>
      <c r="U141" s="82" t="e">
        <f ca="true">+IF(AND(ISNUMBER(OFFSET('Water Data'!$I$9,0,10*ROW('Water Data'!I135))),'Data Summary'!CJ141="Yes"),OFFSET('Water Data'!$I$9,0,10*ROW('Water Data'!I135)),NA())</f>
        <v>#N/A</v>
      </c>
      <c r="V141" s="83" t="e">
        <f ca="true">+IF(AND(ISNUMBER(OFFSET('Sanitation Data'!$D$4,0,10*ROW('Sanitation Data'!D135))),'Data Summary'!CK141="Yes"),100-OFFSET('Sanitation Data'!$D$4,0,10*ROW('Sanitation Data'!D135)),NA())</f>
        <v>#N/A</v>
      </c>
      <c r="W141" s="83" t="e">
        <f ca="true">+IF(AND(ISNUMBER(OFFSET('Sanitation Data'!$D$6,0,10*ROW('Sanitation Data'!D135))),'Data Summary'!CL141="Yes"),OFFSET('Sanitation Data'!$D$6,0,10*ROW('Sanitation Data'!D135)),NA())</f>
        <v>#N/A</v>
      </c>
      <c r="X141" s="83" t="e">
        <f ca="true">+IF(AND(ISNUMBER(OFFSET('Sanitation Data'!$D$10,0,10*ROW('Sanitation Data'!D135))),'Data Summary'!CM141="Yes"),OFFSET('Sanitation Data'!$D$10,0,10*ROW('Sanitation Data'!D135)),NA())</f>
        <v>#N/A</v>
      </c>
      <c r="Y141" s="83" t="e">
        <f ca="true">+IF(AND(ISNUMBER(OFFSET('Sanitation Data'!$D$11,0,10*ROW('Sanitation Data'!D135))),'Data Summary'!CN141="Yes"),OFFSET('Sanitation Data'!$D$11,0,10*ROW('Sanitation Data'!D135)),NA())</f>
        <v>#N/A</v>
      </c>
      <c r="Z141" s="83" t="e">
        <f ca="true">+IF(AND(ISNUMBER(OFFSET('Sanitation Data'!$D$12,0,10*ROW('Sanitation Data'!D135))),'Data Summary'!CO141="Yes"),OFFSET('Sanitation Data'!$D$12,0,10*ROW('Sanitation Data'!D135)),NA())</f>
        <v>#N/A</v>
      </c>
      <c r="AA141" s="83" t="e">
        <f ca="true">+IF(AND(ISNUMBER(OFFSET('Sanitation Data'!$E$4,0,10*ROW('Sanitation Data'!E135))),'Data Summary'!CP141="Yes"),100-OFFSET('Sanitation Data'!$E$4,0,10*ROW('Sanitation Data'!E135)),NA())</f>
        <v>#N/A</v>
      </c>
      <c r="AB141" s="83" t="e">
        <f ca="true">+IF(AND(ISNUMBER(OFFSET('Sanitation Data'!$E$6,0,10*ROW('Sanitation Data'!E135))),'Data Summary'!CQ141="Yes"),OFFSET('Sanitation Data'!$E$6,0,10*ROW('Sanitation Data'!E135)),NA())</f>
        <v>#N/A</v>
      </c>
      <c r="AC141" s="83" t="e">
        <f ca="true">+IF(AND(ISNUMBER(OFFSET('Sanitation Data'!$E$10,0,10*ROW('Sanitation Data'!E135))),'Data Summary'!CR141="Yes"),OFFSET('Sanitation Data'!$E$10,0,10*ROW('Sanitation Data'!E135)),NA())</f>
        <v>#N/A</v>
      </c>
      <c r="AD141" s="83" t="e">
        <f ca="true">+IF(AND(ISNUMBER(OFFSET('Sanitation Data'!$E$11,0,10*ROW('Sanitation Data'!E135))),'Data Summary'!CS141="Yes"),OFFSET('Sanitation Data'!$E$11,0,10*ROW('Sanitation Data'!E135)),NA())</f>
        <v>#N/A</v>
      </c>
      <c r="AE141" s="83" t="e">
        <f ca="true">+IF(AND(ISNUMBER(OFFSET('Sanitation Data'!$E$12,0,10*ROW('Sanitation Data'!E135))),'Data Summary'!CT141="Yes"),OFFSET('Sanitation Data'!$E$12,0,10*ROW('Sanitation Data'!E135)),NA())</f>
        <v>#N/A</v>
      </c>
      <c r="AF141" s="83" t="e">
        <f ca="true">+IF(AND(ISNUMBER(OFFSET('Sanitation Data'!$F$4,0,10*ROW('Sanitation Data'!F135))),'Data Summary'!CU141="Yes"),100-OFFSET('Sanitation Data'!$F$4,0,10*ROW('Sanitation Data'!F135)),NA())</f>
        <v>#N/A</v>
      </c>
      <c r="AG141" s="83" t="e">
        <f ca="true">+IF(AND(ISNUMBER(OFFSET('Sanitation Data'!$F$6,0,10*ROW('Sanitation Data'!F135))),'Data Summary'!CV141="Yes"),OFFSET('Sanitation Data'!$F$6,0,10*ROW('Sanitation Data'!F135)),NA())</f>
        <v>#N/A</v>
      </c>
      <c r="AH141" s="83" t="e">
        <f ca="true">+IF(AND(ISNUMBER(OFFSET('Sanitation Data'!$F$10,0,10*ROW('Sanitation Data'!F135))),'Data Summary'!CW141="Yes"),OFFSET('Sanitation Data'!$F$10,0,10*ROW('Sanitation Data'!F135)),NA())</f>
        <v>#N/A</v>
      </c>
      <c r="AI141" s="83" t="e">
        <f ca="true">+IF(AND(ISNUMBER(OFFSET('Sanitation Data'!$F$11,0,10*ROW('Sanitation Data'!F135))),'Data Summary'!CX141="Yes"),OFFSET('Sanitation Data'!$F$11,0,10*ROW('Sanitation Data'!F135)),NA())</f>
        <v>#N/A</v>
      </c>
      <c r="AJ141" s="83" t="e">
        <f ca="true">+IF(AND(ISNUMBER(OFFSET('Sanitation Data'!$F$12,0,10*ROW('Sanitation Data'!F135))),'Data Summary'!CY141="Yes"),OFFSET('Sanitation Data'!$F$12,0,10*ROW('Sanitation Data'!F135)),NA())</f>
        <v>#N/A</v>
      </c>
      <c r="AK141" s="83" t="e">
        <f ca="true">+IF(AND(ISNUMBER(OFFSET('Sanitation Data'!$G$4,0,10*ROW('Sanitation Data'!G135))),'Data Summary'!CZ141="Yes"),100-OFFSET('Sanitation Data'!$G$4,0,10*ROW('Sanitation Data'!G135)),NA())</f>
        <v>#N/A</v>
      </c>
      <c r="AL141" s="83" t="e">
        <f ca="true">+IF(AND(ISNUMBER(OFFSET('Sanitation Data'!$G$6,0,10*ROW('Sanitation Data'!G135))),'Data Summary'!DA141="Yes"),OFFSET('Sanitation Data'!$G$6,0,10*ROW('Sanitation Data'!G135)),NA())</f>
        <v>#N/A</v>
      </c>
      <c r="AM141" s="83" t="e">
        <f ca="true">+IF(AND(ISNUMBER(OFFSET('Sanitation Data'!$G$10,0,10*ROW('Sanitation Data'!G135))),'Data Summary'!DB141="Yes"),OFFSET('Sanitation Data'!$G$10,0,10*ROW('Sanitation Data'!G135)),NA())</f>
        <v>#N/A</v>
      </c>
      <c r="AN141" s="83" t="e">
        <f ca="true">+IF(AND(ISNUMBER(OFFSET('Sanitation Data'!$G$11,0,10*ROW('Sanitation Data'!G135))),'Data Summary'!DC141="Yes"),OFFSET('Sanitation Data'!$G$11,0,10*ROW('Sanitation Data'!G135)),NA())</f>
        <v>#N/A</v>
      </c>
      <c r="AO141" s="83" t="e">
        <f ca="true">+IF(AND(ISNUMBER(OFFSET('Sanitation Data'!$G$12,0,10*ROW('Sanitation Data'!G135))),'Data Summary'!DD141="Yes"),OFFSET('Sanitation Data'!$G$12,0,10*ROW('Sanitation Data'!G135)),NA())</f>
        <v>#N/A</v>
      </c>
      <c r="AP141" s="83" t="e">
        <f ca="true">+IF(AND(ISNUMBER(OFFSET('Sanitation Data'!$H$4,0,10*ROW('Sanitation Data'!H135))),'Data Summary'!DE141="Yes"),100-OFFSET('Sanitation Data'!$H$4,0,10*ROW('Sanitation Data'!H135)),NA())</f>
        <v>#N/A</v>
      </c>
      <c r="AQ141" s="83" t="e">
        <f ca="true">+IF(AND(ISNUMBER(OFFSET('Sanitation Data'!$H$6,0,10*ROW('Sanitation Data'!H135))),'Data Summary'!DF141="Yes"),OFFSET('Sanitation Data'!$H$6,0,10*ROW('Sanitation Data'!H135)),NA())</f>
        <v>#N/A</v>
      </c>
      <c r="AR141" s="83" t="e">
        <f ca="true">+IF(AND(ISNUMBER(OFFSET('Sanitation Data'!$H$10,0,10*ROW('Sanitation Data'!H135))),'Data Summary'!DG141="Yes"),OFFSET('Sanitation Data'!$H$10,0,10*ROW('Sanitation Data'!H135)),NA())</f>
        <v>#N/A</v>
      </c>
      <c r="AS141" s="83" t="e">
        <f ca="true">+IF(AND(ISNUMBER(OFFSET('Sanitation Data'!$H$11,0,10*ROW('Sanitation Data'!H135))),'Data Summary'!DH141="Yes"),OFFSET('Sanitation Data'!$H$11,0,10*ROW('Sanitation Data'!H135)),NA())</f>
        <v>#N/A</v>
      </c>
      <c r="AT141" s="83" t="e">
        <f ca="true">+IF(AND(ISNUMBER(OFFSET('Sanitation Data'!$H$12,0,10*ROW('Sanitation Data'!H135))),'Data Summary'!DI141="Yes"),OFFSET('Sanitation Data'!$H$12,0,10*ROW('Sanitation Data'!H135)),NA())</f>
        <v>#N/A</v>
      </c>
      <c r="AU141" s="83" t="e">
        <f ca="true">+IF(AND(ISNUMBER(OFFSET('Sanitation Data'!$I$4,0,10*ROW('Sanitation Data'!I135))),'Data Summary'!DJ141="Yes"),100-OFFSET('Sanitation Data'!$I$4,0,10*ROW('Sanitation Data'!I135)),NA())</f>
        <v>#N/A</v>
      </c>
      <c r="AV141" s="83" t="e">
        <f ca="true">+IF(AND(ISNUMBER(OFFSET('Sanitation Data'!$I$6,0,10*ROW('Sanitation Data'!I135))),'Data Summary'!DK141="Yes"),OFFSET('Sanitation Data'!$I$6,0,10*ROW('Sanitation Data'!I135)),NA())</f>
        <v>#N/A</v>
      </c>
      <c r="AW141" s="83" t="e">
        <f ca="true">+IF(AND(ISNUMBER(OFFSET('Sanitation Data'!$I$10,0,10*ROW('Sanitation Data'!I135))),'Data Summary'!DL141="Yes"),OFFSET('Sanitation Data'!$I$10,0,10*ROW('Sanitation Data'!I135)),NA())</f>
        <v>#N/A</v>
      </c>
      <c r="AX141" s="83" t="e">
        <f ca="true">+IF(AND(ISNUMBER(OFFSET('Sanitation Data'!$I$11,0,10*ROW('Sanitation Data'!I135))),'Data Summary'!DM141="Yes"),OFFSET('Sanitation Data'!$I$11,0,10*ROW('Sanitation Data'!I135)),NA())</f>
        <v>#N/A</v>
      </c>
      <c r="AY141" s="83" t="e">
        <f ca="true">+IF(AND(ISNUMBER(OFFSET('Sanitation Data'!$I$12,0,10*ROW('Sanitation Data'!I135))),'Data Summary'!DN141="Yes"),OFFSET('Sanitation Data'!$I$12,0,10*ROW('Sanitation Data'!I135)),NA())</f>
        <v>#N/A</v>
      </c>
      <c r="AZ141" s="84" t="e">
        <f ca="true">+IF(AND(ISNUMBER(OFFSET('Hygiene Data'!$D$5,0,10*ROW('Hygiene Data'!D135))),'Data Summary'!DO141="Yes"),OFFSET('Hygiene Data'!$D$5,0,10*ROW('Hygiene Data'!D135)),NA())</f>
        <v>#N/A</v>
      </c>
      <c r="BA141" s="84" t="e">
        <f ca="true">+IF(AND(ISNUMBER(OFFSET('Hygiene Data'!$D$7,0,10*ROW('Hygiene Data'!D135))),'Data Summary'!DP141="Yes"),OFFSET('Hygiene Data'!$D$7,0,10*ROW('Hygiene Data'!D135)),NA())</f>
        <v>#N/A</v>
      </c>
      <c r="BB141" s="84" t="e">
        <f ca="true">+IF(AND(ISNUMBER(OFFSET('Hygiene Data'!$D$9,0,10*ROW('Hygiene Data'!D135))),'Data Summary'!DQ141="Yes"),OFFSET('Hygiene Data'!$D$9,0,10*ROW('Hygiene Data'!D135)),NA())</f>
        <v>#N/A</v>
      </c>
      <c r="BC141" s="84" t="e">
        <f ca="true">+IF(AND(ISNUMBER(OFFSET('Hygiene Data'!$E$5,0,10*ROW('Hygiene Data'!E135))),'Data Summary'!DR141="Yes"),OFFSET('Hygiene Data'!$E$5,0,10*ROW('Hygiene Data'!E135)),NA())</f>
        <v>#N/A</v>
      </c>
      <c r="BD141" s="84" t="e">
        <f ca="true">+IF(AND(ISNUMBER(OFFSET('Hygiene Data'!$E$7,0,10*ROW('Hygiene Data'!E135))),'Data Summary'!DS141="Yes"),OFFSET('Hygiene Data'!$E$7,0,10*ROW('Hygiene Data'!E135)),NA())</f>
        <v>#N/A</v>
      </c>
      <c r="BE141" s="84" t="e">
        <f ca="true">+IF(AND(ISNUMBER(OFFSET('Hygiene Data'!$E$9,0,10*ROW('Hygiene Data'!E135))),'Data Summary'!DT141="Yes"),OFFSET('Hygiene Data'!$E$9,0,10*ROW('Hygiene Data'!E135)),NA())</f>
        <v>#N/A</v>
      </c>
      <c r="BF141" s="84" t="e">
        <f ca="true">+IF(AND(ISNUMBER(OFFSET('Hygiene Data'!$F$5,0,10*ROW('Hygiene Data'!F135))),'Data Summary'!DU141="Yes"),OFFSET('Hygiene Data'!$F$5,0,10*ROW('Hygiene Data'!F135)),NA())</f>
        <v>#N/A</v>
      </c>
      <c r="BG141" s="84" t="e">
        <f ca="true">+IF(AND(ISNUMBER(OFFSET('Hygiene Data'!$F$7,0,10*ROW('Hygiene Data'!F135))),'Data Summary'!DV141="Yes"),OFFSET('Hygiene Data'!$F$7,0,10*ROW('Hygiene Data'!F135)),NA())</f>
        <v>#N/A</v>
      </c>
      <c r="BH141" s="84" t="e">
        <f ca="true">+IF(AND(ISNUMBER(OFFSET('Hygiene Data'!$F$9,0,10*ROW('Hygiene Data'!F135))),'Data Summary'!DW141="Yes"),OFFSET('Hygiene Data'!$F$9,0,10*ROW('Hygiene Data'!F135)),NA())</f>
        <v>#N/A</v>
      </c>
      <c r="BI141" s="84" t="e">
        <f ca="true">+IF(AND(ISNUMBER(OFFSET('Hygiene Data'!$G$5,0,10*ROW('Hygiene Data'!G135))),'Data Summary'!DX141="Yes"),OFFSET('Hygiene Data'!$G$5,0,10*ROW('Hygiene Data'!G135)),NA())</f>
        <v>#N/A</v>
      </c>
      <c r="BJ141" s="84" t="e">
        <f ca="true">+IF(AND(ISNUMBER(OFFSET('Hygiene Data'!$G$7,0,10*ROW('Hygiene Data'!G135))),'Data Summary'!DY141="Yes"),OFFSET('Hygiene Data'!$G$7,0,10*ROW('Hygiene Data'!G135)),NA())</f>
        <v>#N/A</v>
      </c>
      <c r="BK141" s="84" t="e">
        <f ca="true">+IF(AND(ISNUMBER(OFFSET('Hygiene Data'!$G$9,0,10*ROW('Hygiene Data'!G135))),'Data Summary'!DZ141="Yes"),OFFSET('Hygiene Data'!$G$9,0,10*ROW('Hygiene Data'!G135)),NA())</f>
        <v>#N/A</v>
      </c>
      <c r="BL141" s="84" t="e">
        <f ca="true">+IF(AND(ISNUMBER(OFFSET('Hygiene Data'!$H$5,0,10*ROW('Hygiene Data'!H135))),'Data Summary'!EA141="Yes"),OFFSET('Hygiene Data'!$H$5,0,10*ROW('Hygiene Data'!H135)),NA())</f>
        <v>#N/A</v>
      </c>
      <c r="BM141" s="84" t="e">
        <f ca="true">+IF(AND(ISNUMBER(OFFSET('Hygiene Data'!$H$7,0,10*ROW('Hygiene Data'!H135))),'Data Summary'!EB141="Yes"),OFFSET('Hygiene Data'!$H$7,0,10*ROW('Hygiene Data'!H135)),NA())</f>
        <v>#N/A</v>
      </c>
      <c r="BN141" s="84" t="e">
        <f ca="true">+IF(AND(ISNUMBER(OFFSET('Hygiene Data'!$H$9,0,10*ROW('Hygiene Data'!H135))),'Data Summary'!EC141="Yes"),OFFSET('Hygiene Data'!$H$9,0,10*ROW('Hygiene Data'!H135)),NA())</f>
        <v>#N/A</v>
      </c>
      <c r="BO141" s="84" t="e">
        <f ca="true">+IF(AND(ISNUMBER(OFFSET('Hygiene Data'!$I$5,0,10*ROW('Hygiene Data'!I135))),'Data Summary'!ED141="Yes"),OFFSET('Hygiene Data'!$I$5,0,10*ROW('Hygiene Data'!I135)),NA())</f>
        <v>#N/A</v>
      </c>
      <c r="BP141" s="84" t="e">
        <f ca="true">+IF(AND(ISNUMBER(OFFSET('Hygiene Data'!$I$7,0,10*ROW('Hygiene Data'!I135))),'Data Summary'!EE141="Yes"),OFFSET('Hygiene Data'!$I$7,0,10*ROW('Hygiene Data'!I135)),NA())</f>
        <v>#N/A</v>
      </c>
      <c r="BQ141" s="84" t="e">
        <f ca="true">+IF(AND(ISNUMBER(OFFSET('Hygiene Data'!$I$9,0,10*ROW('Hygiene Data'!I135))),'Data Summary'!EF141="Yes"),OFFSET('Hygiene Data'!$I$9,0,10*ROW('Hygiene Data'!I135)),NA())</f>
        <v>#N/A</v>
      </c>
    </row>
    <row xmlns:x14ac="http://schemas.microsoft.com/office/spreadsheetml/2009/9/ac" r="142" x14ac:dyDescent="0.2">
      <c r="A142" s="375" t="e">
        <f ca="true">+RIGHT('Data Summary'!A142,LEN('Data Summary'!A142)-9)</f>
        <v>#VALUE!</v>
      </c>
      <c r="B142" s="36" t="str">
        <f ca="true">+IF(ISTEXT('Data Summary'!B142),'Data Summary'!B142,"")</f>
        <v/>
      </c>
      <c r="C142" s="325" t="e">
        <f ca="true">+VALUE('Data Summary'!C142)</f>
        <v>#VALUE!</v>
      </c>
      <c r="D142" s="82" t="e">
        <f ca="true">+IF(AND(ISNUMBER(OFFSET('Water Data'!$D$4,0,10*ROW('Water Data'!D136))),'Data Summary'!BS142="Yes"),100-OFFSET('Water Data'!$D$4,0,10*ROW('Water Data'!D136)),NA())</f>
        <v>#N/A</v>
      </c>
      <c r="E142" s="82" t="e">
        <f ca="true">+IF(AND(ISNUMBER(OFFSET('Water Data'!$D$6,0,10*ROW('Water Data'!D136))),'Data Summary'!BT142="Yes"),OFFSET('Water Data'!$D$6,0,10*ROW('Water Data'!D136)),NA())</f>
        <v>#N/A</v>
      </c>
      <c r="F142" s="82" t="e">
        <f ca="true">+IF(AND(ISNUMBER(OFFSET('Water Data'!$D$9,0,10*ROW('Water Data'!D136))),'Data Summary'!BU142="Yes"),OFFSET('Water Data'!$D$9,0,10*ROW('Water Data'!D136)),NA())</f>
        <v>#N/A</v>
      </c>
      <c r="G142" s="82" t="e">
        <f ca="true">+IF(AND(ISNUMBER(OFFSET('Water Data'!$E$4,0,10*ROW('Water Data'!E136))),'Data Summary'!BV142="Yes"),100-OFFSET('Water Data'!$E$4,0,10*ROW('Water Data'!E136)),NA())</f>
        <v>#N/A</v>
      </c>
      <c r="H142" s="82" t="e">
        <f ca="true">+IF(AND(ISNUMBER(OFFSET('Water Data'!$E$6,0,10*ROW('Water Data'!E136))),'Data Summary'!BW142="Yes"),OFFSET('Water Data'!$E$6,0,10*ROW('Water Data'!E136)),NA())</f>
        <v>#N/A</v>
      </c>
      <c r="I142" s="82" t="e">
        <f ca="true">+IF(AND(ISNUMBER(OFFSET('Water Data'!$E$9,0,10*ROW('Water Data'!E136))),'Data Summary'!BX142="Yes"),OFFSET('Water Data'!$E$9,0,10*ROW('Water Data'!E136)),NA())</f>
        <v>#N/A</v>
      </c>
      <c r="J142" s="82" t="e">
        <f ca="true">+IF(AND(ISNUMBER(OFFSET('Water Data'!$F$4,0,10*ROW('Water Data'!F136))),'Data Summary'!BY142="Yes"),100-OFFSET('Water Data'!$F$4,0,10*ROW('Water Data'!F136)),NA())</f>
        <v>#N/A</v>
      </c>
      <c r="K142" s="82" t="e">
        <f ca="true">+IF(AND(ISNUMBER(OFFSET('Water Data'!$F$6,0,10*ROW('Water Data'!F136))),'Data Summary'!BZ142="Yes"),OFFSET('Water Data'!$F$6,0,10*ROW('Water Data'!F136)),NA())</f>
        <v>#N/A</v>
      </c>
      <c r="L142" s="82" t="e">
        <f ca="true">+IF(AND(ISNUMBER(OFFSET('Water Data'!$F$9,0,10*ROW('Water Data'!F136))),'Data Summary'!CA142="Yes"),OFFSET('Water Data'!$F$9,0,10*ROW('Water Data'!F136)),NA())</f>
        <v>#N/A</v>
      </c>
      <c r="M142" s="82" t="e">
        <f ca="true">+IF(AND(ISNUMBER(OFFSET('Water Data'!$G$4,0,10*ROW('Water Data'!G136))),'Data Summary'!CB142="Yes"),100-OFFSET('Water Data'!$G$4,0,10*ROW('Water Data'!G136)),NA())</f>
        <v>#N/A</v>
      </c>
      <c r="N142" s="82" t="e">
        <f ca="true">+IF(AND(ISNUMBER(OFFSET('Water Data'!$G$6,0,10*ROW('Water Data'!G136))),'Data Summary'!CC142="Yes"),OFFSET('Water Data'!$G$6,0,10*ROW('Water Data'!G136)),NA())</f>
        <v>#N/A</v>
      </c>
      <c r="O142" s="82" t="e">
        <f ca="true">+IF(AND(ISNUMBER(OFFSET('Water Data'!$G$9,0,10*ROW('Water Data'!G136))),'Data Summary'!CD142="Yes"),OFFSET('Water Data'!$G$9,0,10*ROW('Water Data'!G136)),NA())</f>
        <v>#N/A</v>
      </c>
      <c r="P142" s="82" t="e">
        <f ca="true">+IF(AND(ISNUMBER(OFFSET('Water Data'!$H$4,0,10*ROW('Water Data'!H136))),'Data Summary'!CE142="Yes"),100-OFFSET('Water Data'!$H$4,0,10*ROW('Water Data'!H136)),NA())</f>
        <v>#N/A</v>
      </c>
      <c r="Q142" s="82" t="e">
        <f ca="true">+IF(AND(ISNUMBER(OFFSET('Water Data'!$H$6,0,10*ROW('Water Data'!H136))),'Data Summary'!CF142="Yes"),OFFSET('Water Data'!$H$6,0,10*ROW('Water Data'!H136)),NA())</f>
        <v>#N/A</v>
      </c>
      <c r="R142" s="82" t="e">
        <f ca="true">+IF(AND(ISNUMBER(OFFSET('Water Data'!$H$9,0,10*ROW('Water Data'!H136))),'Data Summary'!CG142="Yes"),OFFSET('Water Data'!$H$9,0,10*ROW('Water Data'!H136)),NA())</f>
        <v>#N/A</v>
      </c>
      <c r="S142" s="82" t="e">
        <f ca="true">+IF(AND(ISNUMBER(OFFSET('Water Data'!$I$4,0,10*ROW('Water Data'!I136))),'Data Summary'!CH142="Yes"),100-OFFSET('Water Data'!$I$4,0,10*ROW('Water Data'!I136)),NA())</f>
        <v>#N/A</v>
      </c>
      <c r="T142" s="82" t="e">
        <f ca="true">+IF(AND(ISNUMBER(OFFSET('Water Data'!$I$6,0,10*ROW('Water Data'!I136))),'Data Summary'!CI142="Yes"),OFFSET('Water Data'!$I$6,0,10*ROW('Water Data'!I136)),NA())</f>
        <v>#N/A</v>
      </c>
      <c r="U142" s="82" t="e">
        <f ca="true">+IF(AND(ISNUMBER(OFFSET('Water Data'!$I$9,0,10*ROW('Water Data'!I136))),'Data Summary'!CJ142="Yes"),OFFSET('Water Data'!$I$9,0,10*ROW('Water Data'!I136)),NA())</f>
        <v>#N/A</v>
      </c>
      <c r="V142" s="83" t="e">
        <f ca="true">+IF(AND(ISNUMBER(OFFSET('Sanitation Data'!$D$4,0,10*ROW('Sanitation Data'!D136))),'Data Summary'!CK142="Yes"),100-OFFSET('Sanitation Data'!$D$4,0,10*ROW('Sanitation Data'!D136)),NA())</f>
        <v>#N/A</v>
      </c>
      <c r="W142" s="83" t="e">
        <f ca="true">+IF(AND(ISNUMBER(OFFSET('Sanitation Data'!$D$6,0,10*ROW('Sanitation Data'!D136))),'Data Summary'!CL142="Yes"),OFFSET('Sanitation Data'!$D$6,0,10*ROW('Sanitation Data'!D136)),NA())</f>
        <v>#N/A</v>
      </c>
      <c r="X142" s="83" t="e">
        <f ca="true">+IF(AND(ISNUMBER(OFFSET('Sanitation Data'!$D$10,0,10*ROW('Sanitation Data'!D136))),'Data Summary'!CM142="Yes"),OFFSET('Sanitation Data'!$D$10,0,10*ROW('Sanitation Data'!D136)),NA())</f>
        <v>#N/A</v>
      </c>
      <c r="Y142" s="83" t="e">
        <f ca="true">+IF(AND(ISNUMBER(OFFSET('Sanitation Data'!$D$11,0,10*ROW('Sanitation Data'!D136))),'Data Summary'!CN142="Yes"),OFFSET('Sanitation Data'!$D$11,0,10*ROW('Sanitation Data'!D136)),NA())</f>
        <v>#N/A</v>
      </c>
      <c r="Z142" s="83" t="e">
        <f ca="true">+IF(AND(ISNUMBER(OFFSET('Sanitation Data'!$D$12,0,10*ROW('Sanitation Data'!D136))),'Data Summary'!CO142="Yes"),OFFSET('Sanitation Data'!$D$12,0,10*ROW('Sanitation Data'!D136)),NA())</f>
        <v>#N/A</v>
      </c>
      <c r="AA142" s="83" t="e">
        <f ca="true">+IF(AND(ISNUMBER(OFFSET('Sanitation Data'!$E$4,0,10*ROW('Sanitation Data'!E136))),'Data Summary'!CP142="Yes"),100-OFFSET('Sanitation Data'!$E$4,0,10*ROW('Sanitation Data'!E136)),NA())</f>
        <v>#N/A</v>
      </c>
      <c r="AB142" s="83" t="e">
        <f ca="true">+IF(AND(ISNUMBER(OFFSET('Sanitation Data'!$E$6,0,10*ROW('Sanitation Data'!E136))),'Data Summary'!CQ142="Yes"),OFFSET('Sanitation Data'!$E$6,0,10*ROW('Sanitation Data'!E136)),NA())</f>
        <v>#N/A</v>
      </c>
      <c r="AC142" s="83" t="e">
        <f ca="true">+IF(AND(ISNUMBER(OFFSET('Sanitation Data'!$E$10,0,10*ROW('Sanitation Data'!E136))),'Data Summary'!CR142="Yes"),OFFSET('Sanitation Data'!$E$10,0,10*ROW('Sanitation Data'!E136)),NA())</f>
        <v>#N/A</v>
      </c>
      <c r="AD142" s="83" t="e">
        <f ca="true">+IF(AND(ISNUMBER(OFFSET('Sanitation Data'!$E$11,0,10*ROW('Sanitation Data'!E136))),'Data Summary'!CS142="Yes"),OFFSET('Sanitation Data'!$E$11,0,10*ROW('Sanitation Data'!E136)),NA())</f>
        <v>#N/A</v>
      </c>
      <c r="AE142" s="83" t="e">
        <f ca="true">+IF(AND(ISNUMBER(OFFSET('Sanitation Data'!$E$12,0,10*ROW('Sanitation Data'!E136))),'Data Summary'!CT142="Yes"),OFFSET('Sanitation Data'!$E$12,0,10*ROW('Sanitation Data'!E136)),NA())</f>
        <v>#N/A</v>
      </c>
      <c r="AF142" s="83" t="e">
        <f ca="true">+IF(AND(ISNUMBER(OFFSET('Sanitation Data'!$F$4,0,10*ROW('Sanitation Data'!F136))),'Data Summary'!CU142="Yes"),100-OFFSET('Sanitation Data'!$F$4,0,10*ROW('Sanitation Data'!F136)),NA())</f>
        <v>#N/A</v>
      </c>
      <c r="AG142" s="83" t="e">
        <f ca="true">+IF(AND(ISNUMBER(OFFSET('Sanitation Data'!$F$6,0,10*ROW('Sanitation Data'!F136))),'Data Summary'!CV142="Yes"),OFFSET('Sanitation Data'!$F$6,0,10*ROW('Sanitation Data'!F136)),NA())</f>
        <v>#N/A</v>
      </c>
      <c r="AH142" s="83" t="e">
        <f ca="true">+IF(AND(ISNUMBER(OFFSET('Sanitation Data'!$F$10,0,10*ROW('Sanitation Data'!F136))),'Data Summary'!CW142="Yes"),OFFSET('Sanitation Data'!$F$10,0,10*ROW('Sanitation Data'!F136)),NA())</f>
        <v>#N/A</v>
      </c>
      <c r="AI142" s="83" t="e">
        <f ca="true">+IF(AND(ISNUMBER(OFFSET('Sanitation Data'!$F$11,0,10*ROW('Sanitation Data'!F136))),'Data Summary'!CX142="Yes"),OFFSET('Sanitation Data'!$F$11,0,10*ROW('Sanitation Data'!F136)),NA())</f>
        <v>#N/A</v>
      </c>
      <c r="AJ142" s="83" t="e">
        <f ca="true">+IF(AND(ISNUMBER(OFFSET('Sanitation Data'!$F$12,0,10*ROW('Sanitation Data'!F136))),'Data Summary'!CY142="Yes"),OFFSET('Sanitation Data'!$F$12,0,10*ROW('Sanitation Data'!F136)),NA())</f>
        <v>#N/A</v>
      </c>
      <c r="AK142" s="83" t="e">
        <f ca="true">+IF(AND(ISNUMBER(OFFSET('Sanitation Data'!$G$4,0,10*ROW('Sanitation Data'!G136))),'Data Summary'!CZ142="Yes"),100-OFFSET('Sanitation Data'!$G$4,0,10*ROW('Sanitation Data'!G136)),NA())</f>
        <v>#N/A</v>
      </c>
      <c r="AL142" s="83" t="e">
        <f ca="true">+IF(AND(ISNUMBER(OFFSET('Sanitation Data'!$G$6,0,10*ROW('Sanitation Data'!G136))),'Data Summary'!DA142="Yes"),OFFSET('Sanitation Data'!$G$6,0,10*ROW('Sanitation Data'!G136)),NA())</f>
        <v>#N/A</v>
      </c>
      <c r="AM142" s="83" t="e">
        <f ca="true">+IF(AND(ISNUMBER(OFFSET('Sanitation Data'!$G$10,0,10*ROW('Sanitation Data'!G136))),'Data Summary'!DB142="Yes"),OFFSET('Sanitation Data'!$G$10,0,10*ROW('Sanitation Data'!G136)),NA())</f>
        <v>#N/A</v>
      </c>
      <c r="AN142" s="83" t="e">
        <f ca="true">+IF(AND(ISNUMBER(OFFSET('Sanitation Data'!$G$11,0,10*ROW('Sanitation Data'!G136))),'Data Summary'!DC142="Yes"),OFFSET('Sanitation Data'!$G$11,0,10*ROW('Sanitation Data'!G136)),NA())</f>
        <v>#N/A</v>
      </c>
      <c r="AO142" s="83" t="e">
        <f ca="true">+IF(AND(ISNUMBER(OFFSET('Sanitation Data'!$G$12,0,10*ROW('Sanitation Data'!G136))),'Data Summary'!DD142="Yes"),OFFSET('Sanitation Data'!$G$12,0,10*ROW('Sanitation Data'!G136)),NA())</f>
        <v>#N/A</v>
      </c>
      <c r="AP142" s="83" t="e">
        <f ca="true">+IF(AND(ISNUMBER(OFFSET('Sanitation Data'!$H$4,0,10*ROW('Sanitation Data'!H136))),'Data Summary'!DE142="Yes"),100-OFFSET('Sanitation Data'!$H$4,0,10*ROW('Sanitation Data'!H136)),NA())</f>
        <v>#N/A</v>
      </c>
      <c r="AQ142" s="83" t="e">
        <f ca="true">+IF(AND(ISNUMBER(OFFSET('Sanitation Data'!$H$6,0,10*ROW('Sanitation Data'!H136))),'Data Summary'!DF142="Yes"),OFFSET('Sanitation Data'!$H$6,0,10*ROW('Sanitation Data'!H136)),NA())</f>
        <v>#N/A</v>
      </c>
      <c r="AR142" s="83" t="e">
        <f ca="true">+IF(AND(ISNUMBER(OFFSET('Sanitation Data'!$H$10,0,10*ROW('Sanitation Data'!H136))),'Data Summary'!DG142="Yes"),OFFSET('Sanitation Data'!$H$10,0,10*ROW('Sanitation Data'!H136)),NA())</f>
        <v>#N/A</v>
      </c>
      <c r="AS142" s="83" t="e">
        <f ca="true">+IF(AND(ISNUMBER(OFFSET('Sanitation Data'!$H$11,0,10*ROW('Sanitation Data'!H136))),'Data Summary'!DH142="Yes"),OFFSET('Sanitation Data'!$H$11,0,10*ROW('Sanitation Data'!H136)),NA())</f>
        <v>#N/A</v>
      </c>
      <c r="AT142" s="83" t="e">
        <f ca="true">+IF(AND(ISNUMBER(OFFSET('Sanitation Data'!$H$12,0,10*ROW('Sanitation Data'!H136))),'Data Summary'!DI142="Yes"),OFFSET('Sanitation Data'!$H$12,0,10*ROW('Sanitation Data'!H136)),NA())</f>
        <v>#N/A</v>
      </c>
      <c r="AU142" s="83" t="e">
        <f ca="true">+IF(AND(ISNUMBER(OFFSET('Sanitation Data'!$I$4,0,10*ROW('Sanitation Data'!I136))),'Data Summary'!DJ142="Yes"),100-OFFSET('Sanitation Data'!$I$4,0,10*ROW('Sanitation Data'!I136)),NA())</f>
        <v>#N/A</v>
      </c>
      <c r="AV142" s="83" t="e">
        <f ca="true">+IF(AND(ISNUMBER(OFFSET('Sanitation Data'!$I$6,0,10*ROW('Sanitation Data'!I136))),'Data Summary'!DK142="Yes"),OFFSET('Sanitation Data'!$I$6,0,10*ROW('Sanitation Data'!I136)),NA())</f>
        <v>#N/A</v>
      </c>
      <c r="AW142" s="83" t="e">
        <f ca="true">+IF(AND(ISNUMBER(OFFSET('Sanitation Data'!$I$10,0,10*ROW('Sanitation Data'!I136))),'Data Summary'!DL142="Yes"),OFFSET('Sanitation Data'!$I$10,0,10*ROW('Sanitation Data'!I136)),NA())</f>
        <v>#N/A</v>
      </c>
      <c r="AX142" s="83" t="e">
        <f ca="true">+IF(AND(ISNUMBER(OFFSET('Sanitation Data'!$I$11,0,10*ROW('Sanitation Data'!I136))),'Data Summary'!DM142="Yes"),OFFSET('Sanitation Data'!$I$11,0,10*ROW('Sanitation Data'!I136)),NA())</f>
        <v>#N/A</v>
      </c>
      <c r="AY142" s="83" t="e">
        <f ca="true">+IF(AND(ISNUMBER(OFFSET('Sanitation Data'!$I$12,0,10*ROW('Sanitation Data'!I136))),'Data Summary'!DN142="Yes"),OFFSET('Sanitation Data'!$I$12,0,10*ROW('Sanitation Data'!I136)),NA())</f>
        <v>#N/A</v>
      </c>
      <c r="AZ142" s="84" t="e">
        <f ca="true">+IF(AND(ISNUMBER(OFFSET('Hygiene Data'!$D$5,0,10*ROW('Hygiene Data'!D136))),'Data Summary'!DO142="Yes"),OFFSET('Hygiene Data'!$D$5,0,10*ROW('Hygiene Data'!D136)),NA())</f>
        <v>#N/A</v>
      </c>
      <c r="BA142" s="84" t="e">
        <f ca="true">+IF(AND(ISNUMBER(OFFSET('Hygiene Data'!$D$7,0,10*ROW('Hygiene Data'!D136))),'Data Summary'!DP142="Yes"),OFFSET('Hygiene Data'!$D$7,0,10*ROW('Hygiene Data'!D136)),NA())</f>
        <v>#N/A</v>
      </c>
      <c r="BB142" s="84" t="e">
        <f ca="true">+IF(AND(ISNUMBER(OFFSET('Hygiene Data'!$D$9,0,10*ROW('Hygiene Data'!D136))),'Data Summary'!DQ142="Yes"),OFFSET('Hygiene Data'!$D$9,0,10*ROW('Hygiene Data'!D136)),NA())</f>
        <v>#N/A</v>
      </c>
      <c r="BC142" s="84" t="e">
        <f ca="true">+IF(AND(ISNUMBER(OFFSET('Hygiene Data'!$E$5,0,10*ROW('Hygiene Data'!E136))),'Data Summary'!DR142="Yes"),OFFSET('Hygiene Data'!$E$5,0,10*ROW('Hygiene Data'!E136)),NA())</f>
        <v>#N/A</v>
      </c>
      <c r="BD142" s="84" t="e">
        <f ca="true">+IF(AND(ISNUMBER(OFFSET('Hygiene Data'!$E$7,0,10*ROW('Hygiene Data'!E136))),'Data Summary'!DS142="Yes"),OFFSET('Hygiene Data'!$E$7,0,10*ROW('Hygiene Data'!E136)),NA())</f>
        <v>#N/A</v>
      </c>
      <c r="BE142" s="84" t="e">
        <f ca="true">+IF(AND(ISNUMBER(OFFSET('Hygiene Data'!$E$9,0,10*ROW('Hygiene Data'!E136))),'Data Summary'!DT142="Yes"),OFFSET('Hygiene Data'!$E$9,0,10*ROW('Hygiene Data'!E136)),NA())</f>
        <v>#N/A</v>
      </c>
      <c r="BF142" s="84" t="e">
        <f ca="true">+IF(AND(ISNUMBER(OFFSET('Hygiene Data'!$F$5,0,10*ROW('Hygiene Data'!F136))),'Data Summary'!DU142="Yes"),OFFSET('Hygiene Data'!$F$5,0,10*ROW('Hygiene Data'!F136)),NA())</f>
        <v>#N/A</v>
      </c>
      <c r="BG142" s="84" t="e">
        <f ca="true">+IF(AND(ISNUMBER(OFFSET('Hygiene Data'!$F$7,0,10*ROW('Hygiene Data'!F136))),'Data Summary'!DV142="Yes"),OFFSET('Hygiene Data'!$F$7,0,10*ROW('Hygiene Data'!F136)),NA())</f>
        <v>#N/A</v>
      </c>
      <c r="BH142" s="84" t="e">
        <f ca="true">+IF(AND(ISNUMBER(OFFSET('Hygiene Data'!$F$9,0,10*ROW('Hygiene Data'!F136))),'Data Summary'!DW142="Yes"),OFFSET('Hygiene Data'!$F$9,0,10*ROW('Hygiene Data'!F136)),NA())</f>
        <v>#N/A</v>
      </c>
      <c r="BI142" s="84" t="e">
        <f ca="true">+IF(AND(ISNUMBER(OFFSET('Hygiene Data'!$G$5,0,10*ROW('Hygiene Data'!G136))),'Data Summary'!DX142="Yes"),OFFSET('Hygiene Data'!$G$5,0,10*ROW('Hygiene Data'!G136)),NA())</f>
        <v>#N/A</v>
      </c>
      <c r="BJ142" s="84" t="e">
        <f ca="true">+IF(AND(ISNUMBER(OFFSET('Hygiene Data'!$G$7,0,10*ROW('Hygiene Data'!G136))),'Data Summary'!DY142="Yes"),OFFSET('Hygiene Data'!$G$7,0,10*ROW('Hygiene Data'!G136)),NA())</f>
        <v>#N/A</v>
      </c>
      <c r="BK142" s="84" t="e">
        <f ca="true">+IF(AND(ISNUMBER(OFFSET('Hygiene Data'!$G$9,0,10*ROW('Hygiene Data'!G136))),'Data Summary'!DZ142="Yes"),OFFSET('Hygiene Data'!$G$9,0,10*ROW('Hygiene Data'!G136)),NA())</f>
        <v>#N/A</v>
      </c>
      <c r="BL142" s="84" t="e">
        <f ca="true">+IF(AND(ISNUMBER(OFFSET('Hygiene Data'!$H$5,0,10*ROW('Hygiene Data'!H136))),'Data Summary'!EA142="Yes"),OFFSET('Hygiene Data'!$H$5,0,10*ROW('Hygiene Data'!H136)),NA())</f>
        <v>#N/A</v>
      </c>
      <c r="BM142" s="84" t="e">
        <f ca="true">+IF(AND(ISNUMBER(OFFSET('Hygiene Data'!$H$7,0,10*ROW('Hygiene Data'!H136))),'Data Summary'!EB142="Yes"),OFFSET('Hygiene Data'!$H$7,0,10*ROW('Hygiene Data'!H136)),NA())</f>
        <v>#N/A</v>
      </c>
      <c r="BN142" s="84" t="e">
        <f ca="true">+IF(AND(ISNUMBER(OFFSET('Hygiene Data'!$H$9,0,10*ROW('Hygiene Data'!H136))),'Data Summary'!EC142="Yes"),OFFSET('Hygiene Data'!$H$9,0,10*ROW('Hygiene Data'!H136)),NA())</f>
        <v>#N/A</v>
      </c>
      <c r="BO142" s="84" t="e">
        <f ca="true">+IF(AND(ISNUMBER(OFFSET('Hygiene Data'!$I$5,0,10*ROW('Hygiene Data'!I136))),'Data Summary'!ED142="Yes"),OFFSET('Hygiene Data'!$I$5,0,10*ROW('Hygiene Data'!I136)),NA())</f>
        <v>#N/A</v>
      </c>
      <c r="BP142" s="84" t="e">
        <f ca="true">+IF(AND(ISNUMBER(OFFSET('Hygiene Data'!$I$7,0,10*ROW('Hygiene Data'!I136))),'Data Summary'!EE142="Yes"),OFFSET('Hygiene Data'!$I$7,0,10*ROW('Hygiene Data'!I136)),NA())</f>
        <v>#N/A</v>
      </c>
      <c r="BQ142" s="84" t="e">
        <f ca="true">+IF(AND(ISNUMBER(OFFSET('Hygiene Data'!$I$9,0,10*ROW('Hygiene Data'!I136))),'Data Summary'!EF142="Yes"),OFFSET('Hygiene Data'!$I$9,0,10*ROW('Hygiene Data'!I136)),NA())</f>
        <v>#N/A</v>
      </c>
    </row>
    <row xmlns:x14ac="http://schemas.microsoft.com/office/spreadsheetml/2009/9/ac" r="143" x14ac:dyDescent="0.2">
      <c r="A143" s="375" t="e">
        <f ca="true">+RIGHT('Data Summary'!A143,LEN('Data Summary'!A143)-9)</f>
        <v>#VALUE!</v>
      </c>
      <c r="B143" s="36" t="str">
        <f ca="true">+IF(ISTEXT('Data Summary'!B143),'Data Summary'!B143,"")</f>
        <v/>
      </c>
      <c r="C143" s="325" t="e">
        <f ca="true">+VALUE('Data Summary'!C143)</f>
        <v>#VALUE!</v>
      </c>
      <c r="D143" s="82" t="e">
        <f ca="true">+IF(AND(ISNUMBER(OFFSET('Water Data'!$D$4,0,10*ROW('Water Data'!D137))),'Data Summary'!BS143="Yes"),100-OFFSET('Water Data'!$D$4,0,10*ROW('Water Data'!D137)),NA())</f>
        <v>#N/A</v>
      </c>
      <c r="E143" s="82" t="e">
        <f ca="true">+IF(AND(ISNUMBER(OFFSET('Water Data'!$D$6,0,10*ROW('Water Data'!D137))),'Data Summary'!BT143="Yes"),OFFSET('Water Data'!$D$6,0,10*ROW('Water Data'!D137)),NA())</f>
        <v>#N/A</v>
      </c>
      <c r="F143" s="82" t="e">
        <f ca="true">+IF(AND(ISNUMBER(OFFSET('Water Data'!$D$9,0,10*ROW('Water Data'!D137))),'Data Summary'!BU143="Yes"),OFFSET('Water Data'!$D$9,0,10*ROW('Water Data'!D137)),NA())</f>
        <v>#N/A</v>
      </c>
      <c r="G143" s="82" t="e">
        <f ca="true">+IF(AND(ISNUMBER(OFFSET('Water Data'!$E$4,0,10*ROW('Water Data'!E137))),'Data Summary'!BV143="Yes"),100-OFFSET('Water Data'!$E$4,0,10*ROW('Water Data'!E137)),NA())</f>
        <v>#N/A</v>
      </c>
      <c r="H143" s="82" t="e">
        <f ca="true">+IF(AND(ISNUMBER(OFFSET('Water Data'!$E$6,0,10*ROW('Water Data'!E137))),'Data Summary'!BW143="Yes"),OFFSET('Water Data'!$E$6,0,10*ROW('Water Data'!E137)),NA())</f>
        <v>#N/A</v>
      </c>
      <c r="I143" s="82" t="e">
        <f ca="true">+IF(AND(ISNUMBER(OFFSET('Water Data'!$E$9,0,10*ROW('Water Data'!E137))),'Data Summary'!BX143="Yes"),OFFSET('Water Data'!$E$9,0,10*ROW('Water Data'!E137)),NA())</f>
        <v>#N/A</v>
      </c>
      <c r="J143" s="82" t="e">
        <f ca="true">+IF(AND(ISNUMBER(OFFSET('Water Data'!$F$4,0,10*ROW('Water Data'!F137))),'Data Summary'!BY143="Yes"),100-OFFSET('Water Data'!$F$4,0,10*ROW('Water Data'!F137)),NA())</f>
        <v>#N/A</v>
      </c>
      <c r="K143" s="82" t="e">
        <f ca="true">+IF(AND(ISNUMBER(OFFSET('Water Data'!$F$6,0,10*ROW('Water Data'!F137))),'Data Summary'!BZ143="Yes"),OFFSET('Water Data'!$F$6,0,10*ROW('Water Data'!F137)),NA())</f>
        <v>#N/A</v>
      </c>
      <c r="L143" s="82" t="e">
        <f ca="true">+IF(AND(ISNUMBER(OFFSET('Water Data'!$F$9,0,10*ROW('Water Data'!F137))),'Data Summary'!CA143="Yes"),OFFSET('Water Data'!$F$9,0,10*ROW('Water Data'!F137)),NA())</f>
        <v>#N/A</v>
      </c>
      <c r="M143" s="82" t="e">
        <f ca="true">+IF(AND(ISNUMBER(OFFSET('Water Data'!$G$4,0,10*ROW('Water Data'!G137))),'Data Summary'!CB143="Yes"),100-OFFSET('Water Data'!$G$4,0,10*ROW('Water Data'!G137)),NA())</f>
        <v>#N/A</v>
      </c>
      <c r="N143" s="82" t="e">
        <f ca="true">+IF(AND(ISNUMBER(OFFSET('Water Data'!$G$6,0,10*ROW('Water Data'!G137))),'Data Summary'!CC143="Yes"),OFFSET('Water Data'!$G$6,0,10*ROW('Water Data'!G137)),NA())</f>
        <v>#N/A</v>
      </c>
      <c r="O143" s="82" t="e">
        <f ca="true">+IF(AND(ISNUMBER(OFFSET('Water Data'!$G$9,0,10*ROW('Water Data'!G137))),'Data Summary'!CD143="Yes"),OFFSET('Water Data'!$G$9,0,10*ROW('Water Data'!G137)),NA())</f>
        <v>#N/A</v>
      </c>
      <c r="P143" s="82" t="e">
        <f ca="true">+IF(AND(ISNUMBER(OFFSET('Water Data'!$H$4,0,10*ROW('Water Data'!H137))),'Data Summary'!CE143="Yes"),100-OFFSET('Water Data'!$H$4,0,10*ROW('Water Data'!H137)),NA())</f>
        <v>#N/A</v>
      </c>
      <c r="Q143" s="82" t="e">
        <f ca="true">+IF(AND(ISNUMBER(OFFSET('Water Data'!$H$6,0,10*ROW('Water Data'!H137))),'Data Summary'!CF143="Yes"),OFFSET('Water Data'!$H$6,0,10*ROW('Water Data'!H137)),NA())</f>
        <v>#N/A</v>
      </c>
      <c r="R143" s="82" t="e">
        <f ca="true">+IF(AND(ISNUMBER(OFFSET('Water Data'!$H$9,0,10*ROW('Water Data'!H137))),'Data Summary'!CG143="Yes"),OFFSET('Water Data'!$H$9,0,10*ROW('Water Data'!H137)),NA())</f>
        <v>#N/A</v>
      </c>
      <c r="S143" s="82" t="e">
        <f ca="true">+IF(AND(ISNUMBER(OFFSET('Water Data'!$I$4,0,10*ROW('Water Data'!I137))),'Data Summary'!CH143="Yes"),100-OFFSET('Water Data'!$I$4,0,10*ROW('Water Data'!I137)),NA())</f>
        <v>#N/A</v>
      </c>
      <c r="T143" s="82" t="e">
        <f ca="true">+IF(AND(ISNUMBER(OFFSET('Water Data'!$I$6,0,10*ROW('Water Data'!I137))),'Data Summary'!CI143="Yes"),OFFSET('Water Data'!$I$6,0,10*ROW('Water Data'!I137)),NA())</f>
        <v>#N/A</v>
      </c>
      <c r="U143" s="82" t="e">
        <f ca="true">+IF(AND(ISNUMBER(OFFSET('Water Data'!$I$9,0,10*ROW('Water Data'!I137))),'Data Summary'!CJ143="Yes"),OFFSET('Water Data'!$I$9,0,10*ROW('Water Data'!I137)),NA())</f>
        <v>#N/A</v>
      </c>
      <c r="V143" s="83" t="e">
        <f ca="true">+IF(AND(ISNUMBER(OFFSET('Sanitation Data'!$D$4,0,10*ROW('Sanitation Data'!D137))),'Data Summary'!CK143="Yes"),100-OFFSET('Sanitation Data'!$D$4,0,10*ROW('Sanitation Data'!D137)),NA())</f>
        <v>#N/A</v>
      </c>
      <c r="W143" s="83" t="e">
        <f ca="true">+IF(AND(ISNUMBER(OFFSET('Sanitation Data'!$D$6,0,10*ROW('Sanitation Data'!D137))),'Data Summary'!CL143="Yes"),OFFSET('Sanitation Data'!$D$6,0,10*ROW('Sanitation Data'!D137)),NA())</f>
        <v>#N/A</v>
      </c>
      <c r="X143" s="83" t="e">
        <f ca="true">+IF(AND(ISNUMBER(OFFSET('Sanitation Data'!$D$10,0,10*ROW('Sanitation Data'!D137))),'Data Summary'!CM143="Yes"),OFFSET('Sanitation Data'!$D$10,0,10*ROW('Sanitation Data'!D137)),NA())</f>
        <v>#N/A</v>
      </c>
      <c r="Y143" s="83" t="e">
        <f ca="true">+IF(AND(ISNUMBER(OFFSET('Sanitation Data'!$D$11,0,10*ROW('Sanitation Data'!D137))),'Data Summary'!CN143="Yes"),OFFSET('Sanitation Data'!$D$11,0,10*ROW('Sanitation Data'!D137)),NA())</f>
        <v>#N/A</v>
      </c>
      <c r="Z143" s="83" t="e">
        <f ca="true">+IF(AND(ISNUMBER(OFFSET('Sanitation Data'!$D$12,0,10*ROW('Sanitation Data'!D137))),'Data Summary'!CO143="Yes"),OFFSET('Sanitation Data'!$D$12,0,10*ROW('Sanitation Data'!D137)),NA())</f>
        <v>#N/A</v>
      </c>
      <c r="AA143" s="83" t="e">
        <f ca="true">+IF(AND(ISNUMBER(OFFSET('Sanitation Data'!$E$4,0,10*ROW('Sanitation Data'!E137))),'Data Summary'!CP143="Yes"),100-OFFSET('Sanitation Data'!$E$4,0,10*ROW('Sanitation Data'!E137)),NA())</f>
        <v>#N/A</v>
      </c>
      <c r="AB143" s="83" t="e">
        <f ca="true">+IF(AND(ISNUMBER(OFFSET('Sanitation Data'!$E$6,0,10*ROW('Sanitation Data'!E137))),'Data Summary'!CQ143="Yes"),OFFSET('Sanitation Data'!$E$6,0,10*ROW('Sanitation Data'!E137)),NA())</f>
        <v>#N/A</v>
      </c>
      <c r="AC143" s="83" t="e">
        <f ca="true">+IF(AND(ISNUMBER(OFFSET('Sanitation Data'!$E$10,0,10*ROW('Sanitation Data'!E137))),'Data Summary'!CR143="Yes"),OFFSET('Sanitation Data'!$E$10,0,10*ROW('Sanitation Data'!E137)),NA())</f>
        <v>#N/A</v>
      </c>
      <c r="AD143" s="83" t="e">
        <f ca="true">+IF(AND(ISNUMBER(OFFSET('Sanitation Data'!$E$11,0,10*ROW('Sanitation Data'!E137))),'Data Summary'!CS143="Yes"),OFFSET('Sanitation Data'!$E$11,0,10*ROW('Sanitation Data'!E137)),NA())</f>
        <v>#N/A</v>
      </c>
      <c r="AE143" s="83" t="e">
        <f ca="true">+IF(AND(ISNUMBER(OFFSET('Sanitation Data'!$E$12,0,10*ROW('Sanitation Data'!E137))),'Data Summary'!CT143="Yes"),OFFSET('Sanitation Data'!$E$12,0,10*ROW('Sanitation Data'!E137)),NA())</f>
        <v>#N/A</v>
      </c>
      <c r="AF143" s="83" t="e">
        <f ca="true">+IF(AND(ISNUMBER(OFFSET('Sanitation Data'!$F$4,0,10*ROW('Sanitation Data'!F137))),'Data Summary'!CU143="Yes"),100-OFFSET('Sanitation Data'!$F$4,0,10*ROW('Sanitation Data'!F137)),NA())</f>
        <v>#N/A</v>
      </c>
      <c r="AG143" s="83" t="e">
        <f ca="true">+IF(AND(ISNUMBER(OFFSET('Sanitation Data'!$F$6,0,10*ROW('Sanitation Data'!F137))),'Data Summary'!CV143="Yes"),OFFSET('Sanitation Data'!$F$6,0,10*ROW('Sanitation Data'!F137)),NA())</f>
        <v>#N/A</v>
      </c>
      <c r="AH143" s="83" t="e">
        <f ca="true">+IF(AND(ISNUMBER(OFFSET('Sanitation Data'!$F$10,0,10*ROW('Sanitation Data'!F137))),'Data Summary'!CW143="Yes"),OFFSET('Sanitation Data'!$F$10,0,10*ROW('Sanitation Data'!F137)),NA())</f>
        <v>#N/A</v>
      </c>
      <c r="AI143" s="83" t="e">
        <f ca="true">+IF(AND(ISNUMBER(OFFSET('Sanitation Data'!$F$11,0,10*ROW('Sanitation Data'!F137))),'Data Summary'!CX143="Yes"),OFFSET('Sanitation Data'!$F$11,0,10*ROW('Sanitation Data'!F137)),NA())</f>
        <v>#N/A</v>
      </c>
      <c r="AJ143" s="83" t="e">
        <f ca="true">+IF(AND(ISNUMBER(OFFSET('Sanitation Data'!$F$12,0,10*ROW('Sanitation Data'!F137))),'Data Summary'!CY143="Yes"),OFFSET('Sanitation Data'!$F$12,0,10*ROW('Sanitation Data'!F137)),NA())</f>
        <v>#N/A</v>
      </c>
      <c r="AK143" s="83" t="e">
        <f ca="true">+IF(AND(ISNUMBER(OFFSET('Sanitation Data'!$G$4,0,10*ROW('Sanitation Data'!G137))),'Data Summary'!CZ143="Yes"),100-OFFSET('Sanitation Data'!$G$4,0,10*ROW('Sanitation Data'!G137)),NA())</f>
        <v>#N/A</v>
      </c>
      <c r="AL143" s="83" t="e">
        <f ca="true">+IF(AND(ISNUMBER(OFFSET('Sanitation Data'!$G$6,0,10*ROW('Sanitation Data'!G137))),'Data Summary'!DA143="Yes"),OFFSET('Sanitation Data'!$G$6,0,10*ROW('Sanitation Data'!G137)),NA())</f>
        <v>#N/A</v>
      </c>
      <c r="AM143" s="83" t="e">
        <f ca="true">+IF(AND(ISNUMBER(OFFSET('Sanitation Data'!$G$10,0,10*ROW('Sanitation Data'!G137))),'Data Summary'!DB143="Yes"),OFFSET('Sanitation Data'!$G$10,0,10*ROW('Sanitation Data'!G137)),NA())</f>
        <v>#N/A</v>
      </c>
      <c r="AN143" s="83" t="e">
        <f ca="true">+IF(AND(ISNUMBER(OFFSET('Sanitation Data'!$G$11,0,10*ROW('Sanitation Data'!G137))),'Data Summary'!DC143="Yes"),OFFSET('Sanitation Data'!$G$11,0,10*ROW('Sanitation Data'!G137)),NA())</f>
        <v>#N/A</v>
      </c>
      <c r="AO143" s="83" t="e">
        <f ca="true">+IF(AND(ISNUMBER(OFFSET('Sanitation Data'!$G$12,0,10*ROW('Sanitation Data'!G137))),'Data Summary'!DD143="Yes"),OFFSET('Sanitation Data'!$G$12,0,10*ROW('Sanitation Data'!G137)),NA())</f>
        <v>#N/A</v>
      </c>
      <c r="AP143" s="83" t="e">
        <f ca="true">+IF(AND(ISNUMBER(OFFSET('Sanitation Data'!$H$4,0,10*ROW('Sanitation Data'!H137))),'Data Summary'!DE143="Yes"),100-OFFSET('Sanitation Data'!$H$4,0,10*ROW('Sanitation Data'!H137)),NA())</f>
        <v>#N/A</v>
      </c>
      <c r="AQ143" s="83" t="e">
        <f ca="true">+IF(AND(ISNUMBER(OFFSET('Sanitation Data'!$H$6,0,10*ROW('Sanitation Data'!H137))),'Data Summary'!DF143="Yes"),OFFSET('Sanitation Data'!$H$6,0,10*ROW('Sanitation Data'!H137)),NA())</f>
        <v>#N/A</v>
      </c>
      <c r="AR143" s="83" t="e">
        <f ca="true">+IF(AND(ISNUMBER(OFFSET('Sanitation Data'!$H$10,0,10*ROW('Sanitation Data'!H137))),'Data Summary'!DG143="Yes"),OFFSET('Sanitation Data'!$H$10,0,10*ROW('Sanitation Data'!H137)),NA())</f>
        <v>#N/A</v>
      </c>
      <c r="AS143" s="83" t="e">
        <f ca="true">+IF(AND(ISNUMBER(OFFSET('Sanitation Data'!$H$11,0,10*ROW('Sanitation Data'!H137))),'Data Summary'!DH143="Yes"),OFFSET('Sanitation Data'!$H$11,0,10*ROW('Sanitation Data'!H137)),NA())</f>
        <v>#N/A</v>
      </c>
      <c r="AT143" s="83" t="e">
        <f ca="true">+IF(AND(ISNUMBER(OFFSET('Sanitation Data'!$H$12,0,10*ROW('Sanitation Data'!H137))),'Data Summary'!DI143="Yes"),OFFSET('Sanitation Data'!$H$12,0,10*ROW('Sanitation Data'!H137)),NA())</f>
        <v>#N/A</v>
      </c>
      <c r="AU143" s="83" t="e">
        <f ca="true">+IF(AND(ISNUMBER(OFFSET('Sanitation Data'!$I$4,0,10*ROW('Sanitation Data'!I137))),'Data Summary'!DJ143="Yes"),100-OFFSET('Sanitation Data'!$I$4,0,10*ROW('Sanitation Data'!I137)),NA())</f>
        <v>#N/A</v>
      </c>
      <c r="AV143" s="83" t="e">
        <f ca="true">+IF(AND(ISNUMBER(OFFSET('Sanitation Data'!$I$6,0,10*ROW('Sanitation Data'!I137))),'Data Summary'!DK143="Yes"),OFFSET('Sanitation Data'!$I$6,0,10*ROW('Sanitation Data'!I137)),NA())</f>
        <v>#N/A</v>
      </c>
      <c r="AW143" s="83" t="e">
        <f ca="true">+IF(AND(ISNUMBER(OFFSET('Sanitation Data'!$I$10,0,10*ROW('Sanitation Data'!I137))),'Data Summary'!DL143="Yes"),OFFSET('Sanitation Data'!$I$10,0,10*ROW('Sanitation Data'!I137)),NA())</f>
        <v>#N/A</v>
      </c>
      <c r="AX143" s="83" t="e">
        <f ca="true">+IF(AND(ISNUMBER(OFFSET('Sanitation Data'!$I$11,0,10*ROW('Sanitation Data'!I137))),'Data Summary'!DM143="Yes"),OFFSET('Sanitation Data'!$I$11,0,10*ROW('Sanitation Data'!I137)),NA())</f>
        <v>#N/A</v>
      </c>
      <c r="AY143" s="83" t="e">
        <f ca="true">+IF(AND(ISNUMBER(OFFSET('Sanitation Data'!$I$12,0,10*ROW('Sanitation Data'!I137))),'Data Summary'!DN143="Yes"),OFFSET('Sanitation Data'!$I$12,0,10*ROW('Sanitation Data'!I137)),NA())</f>
        <v>#N/A</v>
      </c>
      <c r="AZ143" s="84" t="e">
        <f ca="true">+IF(AND(ISNUMBER(OFFSET('Hygiene Data'!$D$5,0,10*ROW('Hygiene Data'!D137))),'Data Summary'!DO143="Yes"),OFFSET('Hygiene Data'!$D$5,0,10*ROW('Hygiene Data'!D137)),NA())</f>
        <v>#N/A</v>
      </c>
      <c r="BA143" s="84" t="e">
        <f ca="true">+IF(AND(ISNUMBER(OFFSET('Hygiene Data'!$D$7,0,10*ROW('Hygiene Data'!D137))),'Data Summary'!DP143="Yes"),OFFSET('Hygiene Data'!$D$7,0,10*ROW('Hygiene Data'!D137)),NA())</f>
        <v>#N/A</v>
      </c>
      <c r="BB143" s="84" t="e">
        <f ca="true">+IF(AND(ISNUMBER(OFFSET('Hygiene Data'!$D$9,0,10*ROW('Hygiene Data'!D137))),'Data Summary'!DQ143="Yes"),OFFSET('Hygiene Data'!$D$9,0,10*ROW('Hygiene Data'!D137)),NA())</f>
        <v>#N/A</v>
      </c>
      <c r="BC143" s="84" t="e">
        <f ca="true">+IF(AND(ISNUMBER(OFFSET('Hygiene Data'!$E$5,0,10*ROW('Hygiene Data'!E137))),'Data Summary'!DR143="Yes"),OFFSET('Hygiene Data'!$E$5,0,10*ROW('Hygiene Data'!E137)),NA())</f>
        <v>#N/A</v>
      </c>
      <c r="BD143" s="84" t="e">
        <f ca="true">+IF(AND(ISNUMBER(OFFSET('Hygiene Data'!$E$7,0,10*ROW('Hygiene Data'!E137))),'Data Summary'!DS143="Yes"),OFFSET('Hygiene Data'!$E$7,0,10*ROW('Hygiene Data'!E137)),NA())</f>
        <v>#N/A</v>
      </c>
      <c r="BE143" s="84" t="e">
        <f ca="true">+IF(AND(ISNUMBER(OFFSET('Hygiene Data'!$E$9,0,10*ROW('Hygiene Data'!E137))),'Data Summary'!DT143="Yes"),OFFSET('Hygiene Data'!$E$9,0,10*ROW('Hygiene Data'!E137)),NA())</f>
        <v>#N/A</v>
      </c>
      <c r="BF143" s="84" t="e">
        <f ca="true">+IF(AND(ISNUMBER(OFFSET('Hygiene Data'!$F$5,0,10*ROW('Hygiene Data'!F137))),'Data Summary'!DU143="Yes"),OFFSET('Hygiene Data'!$F$5,0,10*ROW('Hygiene Data'!F137)),NA())</f>
        <v>#N/A</v>
      </c>
      <c r="BG143" s="84" t="e">
        <f ca="true">+IF(AND(ISNUMBER(OFFSET('Hygiene Data'!$F$7,0,10*ROW('Hygiene Data'!F137))),'Data Summary'!DV143="Yes"),OFFSET('Hygiene Data'!$F$7,0,10*ROW('Hygiene Data'!F137)),NA())</f>
        <v>#N/A</v>
      </c>
      <c r="BH143" s="84" t="e">
        <f ca="true">+IF(AND(ISNUMBER(OFFSET('Hygiene Data'!$F$9,0,10*ROW('Hygiene Data'!F137))),'Data Summary'!DW143="Yes"),OFFSET('Hygiene Data'!$F$9,0,10*ROW('Hygiene Data'!F137)),NA())</f>
        <v>#N/A</v>
      </c>
      <c r="BI143" s="84" t="e">
        <f ca="true">+IF(AND(ISNUMBER(OFFSET('Hygiene Data'!$G$5,0,10*ROW('Hygiene Data'!G137))),'Data Summary'!DX143="Yes"),OFFSET('Hygiene Data'!$G$5,0,10*ROW('Hygiene Data'!G137)),NA())</f>
        <v>#N/A</v>
      </c>
      <c r="BJ143" s="84" t="e">
        <f ca="true">+IF(AND(ISNUMBER(OFFSET('Hygiene Data'!$G$7,0,10*ROW('Hygiene Data'!G137))),'Data Summary'!DY143="Yes"),OFFSET('Hygiene Data'!$G$7,0,10*ROW('Hygiene Data'!G137)),NA())</f>
        <v>#N/A</v>
      </c>
      <c r="BK143" s="84" t="e">
        <f ca="true">+IF(AND(ISNUMBER(OFFSET('Hygiene Data'!$G$9,0,10*ROW('Hygiene Data'!G137))),'Data Summary'!DZ143="Yes"),OFFSET('Hygiene Data'!$G$9,0,10*ROW('Hygiene Data'!G137)),NA())</f>
        <v>#N/A</v>
      </c>
      <c r="BL143" s="84" t="e">
        <f ca="true">+IF(AND(ISNUMBER(OFFSET('Hygiene Data'!$H$5,0,10*ROW('Hygiene Data'!H137))),'Data Summary'!EA143="Yes"),OFFSET('Hygiene Data'!$H$5,0,10*ROW('Hygiene Data'!H137)),NA())</f>
        <v>#N/A</v>
      </c>
      <c r="BM143" s="84" t="e">
        <f ca="true">+IF(AND(ISNUMBER(OFFSET('Hygiene Data'!$H$7,0,10*ROW('Hygiene Data'!H137))),'Data Summary'!EB143="Yes"),OFFSET('Hygiene Data'!$H$7,0,10*ROW('Hygiene Data'!H137)),NA())</f>
        <v>#N/A</v>
      </c>
      <c r="BN143" s="84" t="e">
        <f ca="true">+IF(AND(ISNUMBER(OFFSET('Hygiene Data'!$H$9,0,10*ROW('Hygiene Data'!H137))),'Data Summary'!EC143="Yes"),OFFSET('Hygiene Data'!$H$9,0,10*ROW('Hygiene Data'!H137)),NA())</f>
        <v>#N/A</v>
      </c>
      <c r="BO143" s="84" t="e">
        <f ca="true">+IF(AND(ISNUMBER(OFFSET('Hygiene Data'!$I$5,0,10*ROW('Hygiene Data'!I137))),'Data Summary'!ED143="Yes"),OFFSET('Hygiene Data'!$I$5,0,10*ROW('Hygiene Data'!I137)),NA())</f>
        <v>#N/A</v>
      </c>
      <c r="BP143" s="84" t="e">
        <f ca="true">+IF(AND(ISNUMBER(OFFSET('Hygiene Data'!$I$7,0,10*ROW('Hygiene Data'!I137))),'Data Summary'!EE143="Yes"),OFFSET('Hygiene Data'!$I$7,0,10*ROW('Hygiene Data'!I137)),NA())</f>
        <v>#N/A</v>
      </c>
      <c r="BQ143" s="84" t="e">
        <f ca="true">+IF(AND(ISNUMBER(OFFSET('Hygiene Data'!$I$9,0,10*ROW('Hygiene Data'!I137))),'Data Summary'!EF143="Yes"),OFFSET('Hygiene Data'!$I$9,0,10*ROW('Hygiene Data'!I137)),NA())</f>
        <v>#N/A</v>
      </c>
    </row>
    <row xmlns:x14ac="http://schemas.microsoft.com/office/spreadsheetml/2009/9/ac" r="144" x14ac:dyDescent="0.2">
      <c r="A144" s="375" t="e">
        <f ca="true">+RIGHT('Data Summary'!A144,LEN('Data Summary'!A144)-9)</f>
        <v>#VALUE!</v>
      </c>
      <c r="B144" s="36" t="str">
        <f ca="true">+IF(ISTEXT('Data Summary'!B144),'Data Summary'!B144,"")</f>
        <v/>
      </c>
      <c r="C144" s="325" t="e">
        <f ca="true">+VALUE('Data Summary'!C144)</f>
        <v>#VALUE!</v>
      </c>
      <c r="D144" s="82" t="e">
        <f ca="true">+IF(AND(ISNUMBER(OFFSET('Water Data'!$D$4,0,10*ROW('Water Data'!D138))),'Data Summary'!BS144="Yes"),100-OFFSET('Water Data'!$D$4,0,10*ROW('Water Data'!D138)),NA())</f>
        <v>#N/A</v>
      </c>
      <c r="E144" s="82" t="e">
        <f ca="true">+IF(AND(ISNUMBER(OFFSET('Water Data'!$D$6,0,10*ROW('Water Data'!D138))),'Data Summary'!BT144="Yes"),OFFSET('Water Data'!$D$6,0,10*ROW('Water Data'!D138)),NA())</f>
        <v>#N/A</v>
      </c>
      <c r="F144" s="82" t="e">
        <f ca="true">+IF(AND(ISNUMBER(OFFSET('Water Data'!$D$9,0,10*ROW('Water Data'!D138))),'Data Summary'!BU144="Yes"),OFFSET('Water Data'!$D$9,0,10*ROW('Water Data'!D138)),NA())</f>
        <v>#N/A</v>
      </c>
      <c r="G144" s="82" t="e">
        <f ca="true">+IF(AND(ISNUMBER(OFFSET('Water Data'!$E$4,0,10*ROW('Water Data'!E138))),'Data Summary'!BV144="Yes"),100-OFFSET('Water Data'!$E$4,0,10*ROW('Water Data'!E138)),NA())</f>
        <v>#N/A</v>
      </c>
      <c r="H144" s="82" t="e">
        <f ca="true">+IF(AND(ISNUMBER(OFFSET('Water Data'!$E$6,0,10*ROW('Water Data'!E138))),'Data Summary'!BW144="Yes"),OFFSET('Water Data'!$E$6,0,10*ROW('Water Data'!E138)),NA())</f>
        <v>#N/A</v>
      </c>
      <c r="I144" s="82" t="e">
        <f ca="true">+IF(AND(ISNUMBER(OFFSET('Water Data'!$E$9,0,10*ROW('Water Data'!E138))),'Data Summary'!BX144="Yes"),OFFSET('Water Data'!$E$9,0,10*ROW('Water Data'!E138)),NA())</f>
        <v>#N/A</v>
      </c>
      <c r="J144" s="82" t="e">
        <f ca="true">+IF(AND(ISNUMBER(OFFSET('Water Data'!$F$4,0,10*ROW('Water Data'!F138))),'Data Summary'!BY144="Yes"),100-OFFSET('Water Data'!$F$4,0,10*ROW('Water Data'!F138)),NA())</f>
        <v>#N/A</v>
      </c>
      <c r="K144" s="82" t="e">
        <f ca="true">+IF(AND(ISNUMBER(OFFSET('Water Data'!$F$6,0,10*ROW('Water Data'!F138))),'Data Summary'!BZ144="Yes"),OFFSET('Water Data'!$F$6,0,10*ROW('Water Data'!F138)),NA())</f>
        <v>#N/A</v>
      </c>
      <c r="L144" s="82" t="e">
        <f ca="true">+IF(AND(ISNUMBER(OFFSET('Water Data'!$F$9,0,10*ROW('Water Data'!F138))),'Data Summary'!CA144="Yes"),OFFSET('Water Data'!$F$9,0,10*ROW('Water Data'!F138)),NA())</f>
        <v>#N/A</v>
      </c>
      <c r="M144" s="82" t="e">
        <f ca="true">+IF(AND(ISNUMBER(OFFSET('Water Data'!$G$4,0,10*ROW('Water Data'!G138))),'Data Summary'!CB144="Yes"),100-OFFSET('Water Data'!$G$4,0,10*ROW('Water Data'!G138)),NA())</f>
        <v>#N/A</v>
      </c>
      <c r="N144" s="82" t="e">
        <f ca="true">+IF(AND(ISNUMBER(OFFSET('Water Data'!$G$6,0,10*ROW('Water Data'!G138))),'Data Summary'!CC144="Yes"),OFFSET('Water Data'!$G$6,0,10*ROW('Water Data'!G138)),NA())</f>
        <v>#N/A</v>
      </c>
      <c r="O144" s="82" t="e">
        <f ca="true">+IF(AND(ISNUMBER(OFFSET('Water Data'!$G$9,0,10*ROW('Water Data'!G138))),'Data Summary'!CD144="Yes"),OFFSET('Water Data'!$G$9,0,10*ROW('Water Data'!G138)),NA())</f>
        <v>#N/A</v>
      </c>
      <c r="P144" s="82" t="e">
        <f ca="true">+IF(AND(ISNUMBER(OFFSET('Water Data'!$H$4,0,10*ROW('Water Data'!H138))),'Data Summary'!CE144="Yes"),100-OFFSET('Water Data'!$H$4,0,10*ROW('Water Data'!H138)),NA())</f>
        <v>#N/A</v>
      </c>
      <c r="Q144" s="82" t="e">
        <f ca="true">+IF(AND(ISNUMBER(OFFSET('Water Data'!$H$6,0,10*ROW('Water Data'!H138))),'Data Summary'!CF144="Yes"),OFFSET('Water Data'!$H$6,0,10*ROW('Water Data'!H138)),NA())</f>
        <v>#N/A</v>
      </c>
      <c r="R144" s="82" t="e">
        <f ca="true">+IF(AND(ISNUMBER(OFFSET('Water Data'!$H$9,0,10*ROW('Water Data'!H138))),'Data Summary'!CG144="Yes"),OFFSET('Water Data'!$H$9,0,10*ROW('Water Data'!H138)),NA())</f>
        <v>#N/A</v>
      </c>
      <c r="S144" s="82" t="e">
        <f ca="true">+IF(AND(ISNUMBER(OFFSET('Water Data'!$I$4,0,10*ROW('Water Data'!I138))),'Data Summary'!CH144="Yes"),100-OFFSET('Water Data'!$I$4,0,10*ROW('Water Data'!I138)),NA())</f>
        <v>#N/A</v>
      </c>
      <c r="T144" s="82" t="e">
        <f ca="true">+IF(AND(ISNUMBER(OFFSET('Water Data'!$I$6,0,10*ROW('Water Data'!I138))),'Data Summary'!CI144="Yes"),OFFSET('Water Data'!$I$6,0,10*ROW('Water Data'!I138)),NA())</f>
        <v>#N/A</v>
      </c>
      <c r="U144" s="82" t="e">
        <f ca="true">+IF(AND(ISNUMBER(OFFSET('Water Data'!$I$9,0,10*ROW('Water Data'!I138))),'Data Summary'!CJ144="Yes"),OFFSET('Water Data'!$I$9,0,10*ROW('Water Data'!I138)),NA())</f>
        <v>#N/A</v>
      </c>
      <c r="V144" s="83" t="e">
        <f ca="true">+IF(AND(ISNUMBER(OFFSET('Sanitation Data'!$D$4,0,10*ROW('Sanitation Data'!D138))),'Data Summary'!CK144="Yes"),100-OFFSET('Sanitation Data'!$D$4,0,10*ROW('Sanitation Data'!D138)),NA())</f>
        <v>#N/A</v>
      </c>
      <c r="W144" s="83" t="e">
        <f ca="true">+IF(AND(ISNUMBER(OFFSET('Sanitation Data'!$D$6,0,10*ROW('Sanitation Data'!D138))),'Data Summary'!CL144="Yes"),OFFSET('Sanitation Data'!$D$6,0,10*ROW('Sanitation Data'!D138)),NA())</f>
        <v>#N/A</v>
      </c>
      <c r="X144" s="83" t="e">
        <f ca="true">+IF(AND(ISNUMBER(OFFSET('Sanitation Data'!$D$10,0,10*ROW('Sanitation Data'!D138))),'Data Summary'!CM144="Yes"),OFFSET('Sanitation Data'!$D$10,0,10*ROW('Sanitation Data'!D138)),NA())</f>
        <v>#N/A</v>
      </c>
      <c r="Y144" s="83" t="e">
        <f ca="true">+IF(AND(ISNUMBER(OFFSET('Sanitation Data'!$D$11,0,10*ROW('Sanitation Data'!D138))),'Data Summary'!CN144="Yes"),OFFSET('Sanitation Data'!$D$11,0,10*ROW('Sanitation Data'!D138)),NA())</f>
        <v>#N/A</v>
      </c>
      <c r="Z144" s="83" t="e">
        <f ca="true">+IF(AND(ISNUMBER(OFFSET('Sanitation Data'!$D$12,0,10*ROW('Sanitation Data'!D138))),'Data Summary'!CO144="Yes"),OFFSET('Sanitation Data'!$D$12,0,10*ROW('Sanitation Data'!D138)),NA())</f>
        <v>#N/A</v>
      </c>
      <c r="AA144" s="83" t="e">
        <f ca="true">+IF(AND(ISNUMBER(OFFSET('Sanitation Data'!$E$4,0,10*ROW('Sanitation Data'!E138))),'Data Summary'!CP144="Yes"),100-OFFSET('Sanitation Data'!$E$4,0,10*ROW('Sanitation Data'!E138)),NA())</f>
        <v>#N/A</v>
      </c>
      <c r="AB144" s="83" t="e">
        <f ca="true">+IF(AND(ISNUMBER(OFFSET('Sanitation Data'!$E$6,0,10*ROW('Sanitation Data'!E138))),'Data Summary'!CQ144="Yes"),OFFSET('Sanitation Data'!$E$6,0,10*ROW('Sanitation Data'!E138)),NA())</f>
        <v>#N/A</v>
      </c>
      <c r="AC144" s="83" t="e">
        <f ca="true">+IF(AND(ISNUMBER(OFFSET('Sanitation Data'!$E$10,0,10*ROW('Sanitation Data'!E138))),'Data Summary'!CR144="Yes"),OFFSET('Sanitation Data'!$E$10,0,10*ROW('Sanitation Data'!E138)),NA())</f>
        <v>#N/A</v>
      </c>
      <c r="AD144" s="83" t="e">
        <f ca="true">+IF(AND(ISNUMBER(OFFSET('Sanitation Data'!$E$11,0,10*ROW('Sanitation Data'!E138))),'Data Summary'!CS144="Yes"),OFFSET('Sanitation Data'!$E$11,0,10*ROW('Sanitation Data'!E138)),NA())</f>
        <v>#N/A</v>
      </c>
      <c r="AE144" s="83" t="e">
        <f ca="true">+IF(AND(ISNUMBER(OFFSET('Sanitation Data'!$E$12,0,10*ROW('Sanitation Data'!E138))),'Data Summary'!CT144="Yes"),OFFSET('Sanitation Data'!$E$12,0,10*ROW('Sanitation Data'!E138)),NA())</f>
        <v>#N/A</v>
      </c>
      <c r="AF144" s="83" t="e">
        <f ca="true">+IF(AND(ISNUMBER(OFFSET('Sanitation Data'!$F$4,0,10*ROW('Sanitation Data'!F138))),'Data Summary'!CU144="Yes"),100-OFFSET('Sanitation Data'!$F$4,0,10*ROW('Sanitation Data'!F138)),NA())</f>
        <v>#N/A</v>
      </c>
      <c r="AG144" s="83" t="e">
        <f ca="true">+IF(AND(ISNUMBER(OFFSET('Sanitation Data'!$F$6,0,10*ROW('Sanitation Data'!F138))),'Data Summary'!CV144="Yes"),OFFSET('Sanitation Data'!$F$6,0,10*ROW('Sanitation Data'!F138)),NA())</f>
        <v>#N/A</v>
      </c>
      <c r="AH144" s="83" t="e">
        <f ca="true">+IF(AND(ISNUMBER(OFFSET('Sanitation Data'!$F$10,0,10*ROW('Sanitation Data'!F138))),'Data Summary'!CW144="Yes"),OFFSET('Sanitation Data'!$F$10,0,10*ROW('Sanitation Data'!F138)),NA())</f>
        <v>#N/A</v>
      </c>
      <c r="AI144" s="83" t="e">
        <f ca="true">+IF(AND(ISNUMBER(OFFSET('Sanitation Data'!$F$11,0,10*ROW('Sanitation Data'!F138))),'Data Summary'!CX144="Yes"),OFFSET('Sanitation Data'!$F$11,0,10*ROW('Sanitation Data'!F138)),NA())</f>
        <v>#N/A</v>
      </c>
      <c r="AJ144" s="83" t="e">
        <f ca="true">+IF(AND(ISNUMBER(OFFSET('Sanitation Data'!$F$12,0,10*ROW('Sanitation Data'!F138))),'Data Summary'!CY144="Yes"),OFFSET('Sanitation Data'!$F$12,0,10*ROW('Sanitation Data'!F138)),NA())</f>
        <v>#N/A</v>
      </c>
      <c r="AK144" s="83" t="e">
        <f ca="true">+IF(AND(ISNUMBER(OFFSET('Sanitation Data'!$G$4,0,10*ROW('Sanitation Data'!G138))),'Data Summary'!CZ144="Yes"),100-OFFSET('Sanitation Data'!$G$4,0,10*ROW('Sanitation Data'!G138)),NA())</f>
        <v>#N/A</v>
      </c>
      <c r="AL144" s="83" t="e">
        <f ca="true">+IF(AND(ISNUMBER(OFFSET('Sanitation Data'!$G$6,0,10*ROW('Sanitation Data'!G138))),'Data Summary'!DA144="Yes"),OFFSET('Sanitation Data'!$G$6,0,10*ROW('Sanitation Data'!G138)),NA())</f>
        <v>#N/A</v>
      </c>
      <c r="AM144" s="83" t="e">
        <f ca="true">+IF(AND(ISNUMBER(OFFSET('Sanitation Data'!$G$10,0,10*ROW('Sanitation Data'!G138))),'Data Summary'!DB144="Yes"),OFFSET('Sanitation Data'!$G$10,0,10*ROW('Sanitation Data'!G138)),NA())</f>
        <v>#N/A</v>
      </c>
      <c r="AN144" s="83" t="e">
        <f ca="true">+IF(AND(ISNUMBER(OFFSET('Sanitation Data'!$G$11,0,10*ROW('Sanitation Data'!G138))),'Data Summary'!DC144="Yes"),OFFSET('Sanitation Data'!$G$11,0,10*ROW('Sanitation Data'!G138)),NA())</f>
        <v>#N/A</v>
      </c>
      <c r="AO144" s="83" t="e">
        <f ca="true">+IF(AND(ISNUMBER(OFFSET('Sanitation Data'!$G$12,0,10*ROW('Sanitation Data'!G138))),'Data Summary'!DD144="Yes"),OFFSET('Sanitation Data'!$G$12,0,10*ROW('Sanitation Data'!G138)),NA())</f>
        <v>#N/A</v>
      </c>
      <c r="AP144" s="83" t="e">
        <f ca="true">+IF(AND(ISNUMBER(OFFSET('Sanitation Data'!$H$4,0,10*ROW('Sanitation Data'!H138))),'Data Summary'!DE144="Yes"),100-OFFSET('Sanitation Data'!$H$4,0,10*ROW('Sanitation Data'!H138)),NA())</f>
        <v>#N/A</v>
      </c>
      <c r="AQ144" s="83" t="e">
        <f ca="true">+IF(AND(ISNUMBER(OFFSET('Sanitation Data'!$H$6,0,10*ROW('Sanitation Data'!H138))),'Data Summary'!DF144="Yes"),OFFSET('Sanitation Data'!$H$6,0,10*ROW('Sanitation Data'!H138)),NA())</f>
        <v>#N/A</v>
      </c>
      <c r="AR144" s="83" t="e">
        <f ca="true">+IF(AND(ISNUMBER(OFFSET('Sanitation Data'!$H$10,0,10*ROW('Sanitation Data'!H138))),'Data Summary'!DG144="Yes"),OFFSET('Sanitation Data'!$H$10,0,10*ROW('Sanitation Data'!H138)),NA())</f>
        <v>#N/A</v>
      </c>
      <c r="AS144" s="83" t="e">
        <f ca="true">+IF(AND(ISNUMBER(OFFSET('Sanitation Data'!$H$11,0,10*ROW('Sanitation Data'!H138))),'Data Summary'!DH144="Yes"),OFFSET('Sanitation Data'!$H$11,0,10*ROW('Sanitation Data'!H138)),NA())</f>
        <v>#N/A</v>
      </c>
      <c r="AT144" s="83" t="e">
        <f ca="true">+IF(AND(ISNUMBER(OFFSET('Sanitation Data'!$H$12,0,10*ROW('Sanitation Data'!H138))),'Data Summary'!DI144="Yes"),OFFSET('Sanitation Data'!$H$12,0,10*ROW('Sanitation Data'!H138)),NA())</f>
        <v>#N/A</v>
      </c>
      <c r="AU144" s="83" t="e">
        <f ca="true">+IF(AND(ISNUMBER(OFFSET('Sanitation Data'!$I$4,0,10*ROW('Sanitation Data'!I138))),'Data Summary'!DJ144="Yes"),100-OFFSET('Sanitation Data'!$I$4,0,10*ROW('Sanitation Data'!I138)),NA())</f>
        <v>#N/A</v>
      </c>
      <c r="AV144" s="83" t="e">
        <f ca="true">+IF(AND(ISNUMBER(OFFSET('Sanitation Data'!$I$6,0,10*ROW('Sanitation Data'!I138))),'Data Summary'!DK144="Yes"),OFFSET('Sanitation Data'!$I$6,0,10*ROW('Sanitation Data'!I138)),NA())</f>
        <v>#N/A</v>
      </c>
      <c r="AW144" s="83" t="e">
        <f ca="true">+IF(AND(ISNUMBER(OFFSET('Sanitation Data'!$I$10,0,10*ROW('Sanitation Data'!I138))),'Data Summary'!DL144="Yes"),OFFSET('Sanitation Data'!$I$10,0,10*ROW('Sanitation Data'!I138)),NA())</f>
        <v>#N/A</v>
      </c>
      <c r="AX144" s="83" t="e">
        <f ca="true">+IF(AND(ISNUMBER(OFFSET('Sanitation Data'!$I$11,0,10*ROW('Sanitation Data'!I138))),'Data Summary'!DM144="Yes"),OFFSET('Sanitation Data'!$I$11,0,10*ROW('Sanitation Data'!I138)),NA())</f>
        <v>#N/A</v>
      </c>
      <c r="AY144" s="83" t="e">
        <f ca="true">+IF(AND(ISNUMBER(OFFSET('Sanitation Data'!$I$12,0,10*ROW('Sanitation Data'!I138))),'Data Summary'!DN144="Yes"),OFFSET('Sanitation Data'!$I$12,0,10*ROW('Sanitation Data'!I138)),NA())</f>
        <v>#N/A</v>
      </c>
      <c r="AZ144" s="84" t="e">
        <f ca="true">+IF(AND(ISNUMBER(OFFSET('Hygiene Data'!$D$5,0,10*ROW('Hygiene Data'!D138))),'Data Summary'!DO144="Yes"),OFFSET('Hygiene Data'!$D$5,0,10*ROW('Hygiene Data'!D138)),NA())</f>
        <v>#N/A</v>
      </c>
      <c r="BA144" s="84" t="e">
        <f ca="true">+IF(AND(ISNUMBER(OFFSET('Hygiene Data'!$D$7,0,10*ROW('Hygiene Data'!D138))),'Data Summary'!DP144="Yes"),OFFSET('Hygiene Data'!$D$7,0,10*ROW('Hygiene Data'!D138)),NA())</f>
        <v>#N/A</v>
      </c>
      <c r="BB144" s="84" t="e">
        <f ca="true">+IF(AND(ISNUMBER(OFFSET('Hygiene Data'!$D$9,0,10*ROW('Hygiene Data'!D138))),'Data Summary'!DQ144="Yes"),OFFSET('Hygiene Data'!$D$9,0,10*ROW('Hygiene Data'!D138)),NA())</f>
        <v>#N/A</v>
      </c>
      <c r="BC144" s="84" t="e">
        <f ca="true">+IF(AND(ISNUMBER(OFFSET('Hygiene Data'!$E$5,0,10*ROW('Hygiene Data'!E138))),'Data Summary'!DR144="Yes"),OFFSET('Hygiene Data'!$E$5,0,10*ROW('Hygiene Data'!E138)),NA())</f>
        <v>#N/A</v>
      </c>
      <c r="BD144" s="84" t="e">
        <f ca="true">+IF(AND(ISNUMBER(OFFSET('Hygiene Data'!$E$7,0,10*ROW('Hygiene Data'!E138))),'Data Summary'!DS144="Yes"),OFFSET('Hygiene Data'!$E$7,0,10*ROW('Hygiene Data'!E138)),NA())</f>
        <v>#N/A</v>
      </c>
      <c r="BE144" s="84" t="e">
        <f ca="true">+IF(AND(ISNUMBER(OFFSET('Hygiene Data'!$E$9,0,10*ROW('Hygiene Data'!E138))),'Data Summary'!DT144="Yes"),OFFSET('Hygiene Data'!$E$9,0,10*ROW('Hygiene Data'!E138)),NA())</f>
        <v>#N/A</v>
      </c>
      <c r="BF144" s="84" t="e">
        <f ca="true">+IF(AND(ISNUMBER(OFFSET('Hygiene Data'!$F$5,0,10*ROW('Hygiene Data'!F138))),'Data Summary'!DU144="Yes"),OFFSET('Hygiene Data'!$F$5,0,10*ROW('Hygiene Data'!F138)),NA())</f>
        <v>#N/A</v>
      </c>
      <c r="BG144" s="84" t="e">
        <f ca="true">+IF(AND(ISNUMBER(OFFSET('Hygiene Data'!$F$7,0,10*ROW('Hygiene Data'!F138))),'Data Summary'!DV144="Yes"),OFFSET('Hygiene Data'!$F$7,0,10*ROW('Hygiene Data'!F138)),NA())</f>
        <v>#N/A</v>
      </c>
      <c r="BH144" s="84" t="e">
        <f ca="true">+IF(AND(ISNUMBER(OFFSET('Hygiene Data'!$F$9,0,10*ROW('Hygiene Data'!F138))),'Data Summary'!DW144="Yes"),OFFSET('Hygiene Data'!$F$9,0,10*ROW('Hygiene Data'!F138)),NA())</f>
        <v>#N/A</v>
      </c>
      <c r="BI144" s="84" t="e">
        <f ca="true">+IF(AND(ISNUMBER(OFFSET('Hygiene Data'!$G$5,0,10*ROW('Hygiene Data'!G138))),'Data Summary'!DX144="Yes"),OFFSET('Hygiene Data'!$G$5,0,10*ROW('Hygiene Data'!G138)),NA())</f>
        <v>#N/A</v>
      </c>
      <c r="BJ144" s="84" t="e">
        <f ca="true">+IF(AND(ISNUMBER(OFFSET('Hygiene Data'!$G$7,0,10*ROW('Hygiene Data'!G138))),'Data Summary'!DY144="Yes"),OFFSET('Hygiene Data'!$G$7,0,10*ROW('Hygiene Data'!G138)),NA())</f>
        <v>#N/A</v>
      </c>
      <c r="BK144" s="84" t="e">
        <f ca="true">+IF(AND(ISNUMBER(OFFSET('Hygiene Data'!$G$9,0,10*ROW('Hygiene Data'!G138))),'Data Summary'!DZ144="Yes"),OFFSET('Hygiene Data'!$G$9,0,10*ROW('Hygiene Data'!G138)),NA())</f>
        <v>#N/A</v>
      </c>
      <c r="BL144" s="84" t="e">
        <f ca="true">+IF(AND(ISNUMBER(OFFSET('Hygiene Data'!$H$5,0,10*ROW('Hygiene Data'!H138))),'Data Summary'!EA144="Yes"),OFFSET('Hygiene Data'!$H$5,0,10*ROW('Hygiene Data'!H138)),NA())</f>
        <v>#N/A</v>
      </c>
      <c r="BM144" s="84" t="e">
        <f ca="true">+IF(AND(ISNUMBER(OFFSET('Hygiene Data'!$H$7,0,10*ROW('Hygiene Data'!H138))),'Data Summary'!EB144="Yes"),OFFSET('Hygiene Data'!$H$7,0,10*ROW('Hygiene Data'!H138)),NA())</f>
        <v>#N/A</v>
      </c>
      <c r="BN144" s="84" t="e">
        <f ca="true">+IF(AND(ISNUMBER(OFFSET('Hygiene Data'!$H$9,0,10*ROW('Hygiene Data'!H138))),'Data Summary'!EC144="Yes"),OFFSET('Hygiene Data'!$H$9,0,10*ROW('Hygiene Data'!H138)),NA())</f>
        <v>#N/A</v>
      </c>
      <c r="BO144" s="84" t="e">
        <f ca="true">+IF(AND(ISNUMBER(OFFSET('Hygiene Data'!$I$5,0,10*ROW('Hygiene Data'!I138))),'Data Summary'!ED144="Yes"),OFFSET('Hygiene Data'!$I$5,0,10*ROW('Hygiene Data'!I138)),NA())</f>
        <v>#N/A</v>
      </c>
      <c r="BP144" s="84" t="e">
        <f ca="true">+IF(AND(ISNUMBER(OFFSET('Hygiene Data'!$I$7,0,10*ROW('Hygiene Data'!I138))),'Data Summary'!EE144="Yes"),OFFSET('Hygiene Data'!$I$7,0,10*ROW('Hygiene Data'!I138)),NA())</f>
        <v>#N/A</v>
      </c>
      <c r="BQ144" s="84" t="e">
        <f ca="true">+IF(AND(ISNUMBER(OFFSET('Hygiene Data'!$I$9,0,10*ROW('Hygiene Data'!I138))),'Data Summary'!EF144="Yes"),OFFSET('Hygiene Data'!$I$9,0,10*ROW('Hygiene Data'!I138)),NA())</f>
        <v>#N/A</v>
      </c>
    </row>
    <row xmlns:x14ac="http://schemas.microsoft.com/office/spreadsheetml/2009/9/ac" r="145" x14ac:dyDescent="0.2">
      <c r="A145" s="375" t="e">
        <f ca="true">+RIGHT('Data Summary'!A145,LEN('Data Summary'!A145)-9)</f>
        <v>#VALUE!</v>
      </c>
      <c r="B145" s="36" t="str">
        <f ca="true">+IF(ISTEXT('Data Summary'!B145),'Data Summary'!B145,"")</f>
        <v/>
      </c>
      <c r="C145" s="325" t="e">
        <f ca="true">+VALUE('Data Summary'!C145)</f>
        <v>#VALUE!</v>
      </c>
      <c r="D145" s="82" t="e">
        <f ca="true">+IF(AND(ISNUMBER(OFFSET('Water Data'!$D$4,0,10*ROW('Water Data'!D139))),'Data Summary'!BS145="Yes"),100-OFFSET('Water Data'!$D$4,0,10*ROW('Water Data'!D139)),NA())</f>
        <v>#N/A</v>
      </c>
      <c r="E145" s="82" t="e">
        <f ca="true">+IF(AND(ISNUMBER(OFFSET('Water Data'!$D$6,0,10*ROW('Water Data'!D139))),'Data Summary'!BT145="Yes"),OFFSET('Water Data'!$D$6,0,10*ROW('Water Data'!D139)),NA())</f>
        <v>#N/A</v>
      </c>
      <c r="F145" s="82" t="e">
        <f ca="true">+IF(AND(ISNUMBER(OFFSET('Water Data'!$D$9,0,10*ROW('Water Data'!D139))),'Data Summary'!BU145="Yes"),OFFSET('Water Data'!$D$9,0,10*ROW('Water Data'!D139)),NA())</f>
        <v>#N/A</v>
      </c>
      <c r="G145" s="82" t="e">
        <f ca="true">+IF(AND(ISNUMBER(OFFSET('Water Data'!$E$4,0,10*ROW('Water Data'!E139))),'Data Summary'!BV145="Yes"),100-OFFSET('Water Data'!$E$4,0,10*ROW('Water Data'!E139)),NA())</f>
        <v>#N/A</v>
      </c>
      <c r="H145" s="82" t="e">
        <f ca="true">+IF(AND(ISNUMBER(OFFSET('Water Data'!$E$6,0,10*ROW('Water Data'!E139))),'Data Summary'!BW145="Yes"),OFFSET('Water Data'!$E$6,0,10*ROW('Water Data'!E139)),NA())</f>
        <v>#N/A</v>
      </c>
      <c r="I145" s="82" t="e">
        <f ca="true">+IF(AND(ISNUMBER(OFFSET('Water Data'!$E$9,0,10*ROW('Water Data'!E139))),'Data Summary'!BX145="Yes"),OFFSET('Water Data'!$E$9,0,10*ROW('Water Data'!E139)),NA())</f>
        <v>#N/A</v>
      </c>
      <c r="J145" s="82" t="e">
        <f ca="true">+IF(AND(ISNUMBER(OFFSET('Water Data'!$F$4,0,10*ROW('Water Data'!F139))),'Data Summary'!BY145="Yes"),100-OFFSET('Water Data'!$F$4,0,10*ROW('Water Data'!F139)),NA())</f>
        <v>#N/A</v>
      </c>
      <c r="K145" s="82" t="e">
        <f ca="true">+IF(AND(ISNUMBER(OFFSET('Water Data'!$F$6,0,10*ROW('Water Data'!F139))),'Data Summary'!BZ145="Yes"),OFFSET('Water Data'!$F$6,0,10*ROW('Water Data'!F139)),NA())</f>
        <v>#N/A</v>
      </c>
      <c r="L145" s="82" t="e">
        <f ca="true">+IF(AND(ISNUMBER(OFFSET('Water Data'!$F$9,0,10*ROW('Water Data'!F139))),'Data Summary'!CA145="Yes"),OFFSET('Water Data'!$F$9,0,10*ROW('Water Data'!F139)),NA())</f>
        <v>#N/A</v>
      </c>
      <c r="M145" s="82" t="e">
        <f ca="true">+IF(AND(ISNUMBER(OFFSET('Water Data'!$G$4,0,10*ROW('Water Data'!G139))),'Data Summary'!CB145="Yes"),100-OFFSET('Water Data'!$G$4,0,10*ROW('Water Data'!G139)),NA())</f>
        <v>#N/A</v>
      </c>
      <c r="N145" s="82" t="e">
        <f ca="true">+IF(AND(ISNUMBER(OFFSET('Water Data'!$G$6,0,10*ROW('Water Data'!G139))),'Data Summary'!CC145="Yes"),OFFSET('Water Data'!$G$6,0,10*ROW('Water Data'!G139)),NA())</f>
        <v>#N/A</v>
      </c>
      <c r="O145" s="82" t="e">
        <f ca="true">+IF(AND(ISNUMBER(OFFSET('Water Data'!$G$9,0,10*ROW('Water Data'!G139))),'Data Summary'!CD145="Yes"),OFFSET('Water Data'!$G$9,0,10*ROW('Water Data'!G139)),NA())</f>
        <v>#N/A</v>
      </c>
      <c r="P145" s="82" t="e">
        <f ca="true">+IF(AND(ISNUMBER(OFFSET('Water Data'!$H$4,0,10*ROW('Water Data'!H139))),'Data Summary'!CE145="Yes"),100-OFFSET('Water Data'!$H$4,0,10*ROW('Water Data'!H139)),NA())</f>
        <v>#N/A</v>
      </c>
      <c r="Q145" s="82" t="e">
        <f ca="true">+IF(AND(ISNUMBER(OFFSET('Water Data'!$H$6,0,10*ROW('Water Data'!H139))),'Data Summary'!CF145="Yes"),OFFSET('Water Data'!$H$6,0,10*ROW('Water Data'!H139)),NA())</f>
        <v>#N/A</v>
      </c>
      <c r="R145" s="82" t="e">
        <f ca="true">+IF(AND(ISNUMBER(OFFSET('Water Data'!$H$9,0,10*ROW('Water Data'!H139))),'Data Summary'!CG145="Yes"),OFFSET('Water Data'!$H$9,0,10*ROW('Water Data'!H139)),NA())</f>
        <v>#N/A</v>
      </c>
      <c r="S145" s="82" t="e">
        <f ca="true">+IF(AND(ISNUMBER(OFFSET('Water Data'!$I$4,0,10*ROW('Water Data'!I139))),'Data Summary'!CH145="Yes"),100-OFFSET('Water Data'!$I$4,0,10*ROW('Water Data'!I139)),NA())</f>
        <v>#N/A</v>
      </c>
      <c r="T145" s="82" t="e">
        <f ca="true">+IF(AND(ISNUMBER(OFFSET('Water Data'!$I$6,0,10*ROW('Water Data'!I139))),'Data Summary'!CI145="Yes"),OFFSET('Water Data'!$I$6,0,10*ROW('Water Data'!I139)),NA())</f>
        <v>#N/A</v>
      </c>
      <c r="U145" s="82" t="e">
        <f ca="true">+IF(AND(ISNUMBER(OFFSET('Water Data'!$I$9,0,10*ROW('Water Data'!I139))),'Data Summary'!CJ145="Yes"),OFFSET('Water Data'!$I$9,0,10*ROW('Water Data'!I139)),NA())</f>
        <v>#N/A</v>
      </c>
      <c r="V145" s="83" t="e">
        <f ca="true">+IF(AND(ISNUMBER(OFFSET('Sanitation Data'!$D$4,0,10*ROW('Sanitation Data'!D139))),'Data Summary'!CK145="Yes"),100-OFFSET('Sanitation Data'!$D$4,0,10*ROW('Sanitation Data'!D139)),NA())</f>
        <v>#N/A</v>
      </c>
      <c r="W145" s="83" t="e">
        <f ca="true">+IF(AND(ISNUMBER(OFFSET('Sanitation Data'!$D$6,0,10*ROW('Sanitation Data'!D139))),'Data Summary'!CL145="Yes"),OFFSET('Sanitation Data'!$D$6,0,10*ROW('Sanitation Data'!D139)),NA())</f>
        <v>#N/A</v>
      </c>
      <c r="X145" s="83" t="e">
        <f ca="true">+IF(AND(ISNUMBER(OFFSET('Sanitation Data'!$D$10,0,10*ROW('Sanitation Data'!D139))),'Data Summary'!CM145="Yes"),OFFSET('Sanitation Data'!$D$10,0,10*ROW('Sanitation Data'!D139)),NA())</f>
        <v>#N/A</v>
      </c>
      <c r="Y145" s="83" t="e">
        <f ca="true">+IF(AND(ISNUMBER(OFFSET('Sanitation Data'!$D$11,0,10*ROW('Sanitation Data'!D139))),'Data Summary'!CN145="Yes"),OFFSET('Sanitation Data'!$D$11,0,10*ROW('Sanitation Data'!D139)),NA())</f>
        <v>#N/A</v>
      </c>
      <c r="Z145" s="83" t="e">
        <f ca="true">+IF(AND(ISNUMBER(OFFSET('Sanitation Data'!$D$12,0,10*ROW('Sanitation Data'!D139))),'Data Summary'!CO145="Yes"),OFFSET('Sanitation Data'!$D$12,0,10*ROW('Sanitation Data'!D139)),NA())</f>
        <v>#N/A</v>
      </c>
      <c r="AA145" s="83" t="e">
        <f ca="true">+IF(AND(ISNUMBER(OFFSET('Sanitation Data'!$E$4,0,10*ROW('Sanitation Data'!E139))),'Data Summary'!CP145="Yes"),100-OFFSET('Sanitation Data'!$E$4,0,10*ROW('Sanitation Data'!E139)),NA())</f>
        <v>#N/A</v>
      </c>
      <c r="AB145" s="83" t="e">
        <f ca="true">+IF(AND(ISNUMBER(OFFSET('Sanitation Data'!$E$6,0,10*ROW('Sanitation Data'!E139))),'Data Summary'!CQ145="Yes"),OFFSET('Sanitation Data'!$E$6,0,10*ROW('Sanitation Data'!E139)),NA())</f>
        <v>#N/A</v>
      </c>
      <c r="AC145" s="83" t="e">
        <f ca="true">+IF(AND(ISNUMBER(OFFSET('Sanitation Data'!$E$10,0,10*ROW('Sanitation Data'!E139))),'Data Summary'!CR145="Yes"),OFFSET('Sanitation Data'!$E$10,0,10*ROW('Sanitation Data'!E139)),NA())</f>
        <v>#N/A</v>
      </c>
      <c r="AD145" s="83" t="e">
        <f ca="true">+IF(AND(ISNUMBER(OFFSET('Sanitation Data'!$E$11,0,10*ROW('Sanitation Data'!E139))),'Data Summary'!CS145="Yes"),OFFSET('Sanitation Data'!$E$11,0,10*ROW('Sanitation Data'!E139)),NA())</f>
        <v>#N/A</v>
      </c>
      <c r="AE145" s="83" t="e">
        <f ca="true">+IF(AND(ISNUMBER(OFFSET('Sanitation Data'!$E$12,0,10*ROW('Sanitation Data'!E139))),'Data Summary'!CT145="Yes"),OFFSET('Sanitation Data'!$E$12,0,10*ROW('Sanitation Data'!E139)),NA())</f>
        <v>#N/A</v>
      </c>
      <c r="AF145" s="83" t="e">
        <f ca="true">+IF(AND(ISNUMBER(OFFSET('Sanitation Data'!$F$4,0,10*ROW('Sanitation Data'!F139))),'Data Summary'!CU145="Yes"),100-OFFSET('Sanitation Data'!$F$4,0,10*ROW('Sanitation Data'!F139)),NA())</f>
        <v>#N/A</v>
      </c>
      <c r="AG145" s="83" t="e">
        <f ca="true">+IF(AND(ISNUMBER(OFFSET('Sanitation Data'!$F$6,0,10*ROW('Sanitation Data'!F139))),'Data Summary'!CV145="Yes"),OFFSET('Sanitation Data'!$F$6,0,10*ROW('Sanitation Data'!F139)),NA())</f>
        <v>#N/A</v>
      </c>
      <c r="AH145" s="83" t="e">
        <f ca="true">+IF(AND(ISNUMBER(OFFSET('Sanitation Data'!$F$10,0,10*ROW('Sanitation Data'!F139))),'Data Summary'!CW145="Yes"),OFFSET('Sanitation Data'!$F$10,0,10*ROW('Sanitation Data'!F139)),NA())</f>
        <v>#N/A</v>
      </c>
      <c r="AI145" s="83" t="e">
        <f ca="true">+IF(AND(ISNUMBER(OFFSET('Sanitation Data'!$F$11,0,10*ROW('Sanitation Data'!F139))),'Data Summary'!CX145="Yes"),OFFSET('Sanitation Data'!$F$11,0,10*ROW('Sanitation Data'!F139)),NA())</f>
        <v>#N/A</v>
      </c>
      <c r="AJ145" s="83" t="e">
        <f ca="true">+IF(AND(ISNUMBER(OFFSET('Sanitation Data'!$F$12,0,10*ROW('Sanitation Data'!F139))),'Data Summary'!CY145="Yes"),OFFSET('Sanitation Data'!$F$12,0,10*ROW('Sanitation Data'!F139)),NA())</f>
        <v>#N/A</v>
      </c>
      <c r="AK145" s="83" t="e">
        <f ca="true">+IF(AND(ISNUMBER(OFFSET('Sanitation Data'!$G$4,0,10*ROW('Sanitation Data'!G139))),'Data Summary'!CZ145="Yes"),100-OFFSET('Sanitation Data'!$G$4,0,10*ROW('Sanitation Data'!G139)),NA())</f>
        <v>#N/A</v>
      </c>
      <c r="AL145" s="83" t="e">
        <f ca="true">+IF(AND(ISNUMBER(OFFSET('Sanitation Data'!$G$6,0,10*ROW('Sanitation Data'!G139))),'Data Summary'!DA145="Yes"),OFFSET('Sanitation Data'!$G$6,0,10*ROW('Sanitation Data'!G139)),NA())</f>
        <v>#N/A</v>
      </c>
      <c r="AM145" s="83" t="e">
        <f ca="true">+IF(AND(ISNUMBER(OFFSET('Sanitation Data'!$G$10,0,10*ROW('Sanitation Data'!G139))),'Data Summary'!DB145="Yes"),OFFSET('Sanitation Data'!$G$10,0,10*ROW('Sanitation Data'!G139)),NA())</f>
        <v>#N/A</v>
      </c>
      <c r="AN145" s="83" t="e">
        <f ca="true">+IF(AND(ISNUMBER(OFFSET('Sanitation Data'!$G$11,0,10*ROW('Sanitation Data'!G139))),'Data Summary'!DC145="Yes"),OFFSET('Sanitation Data'!$G$11,0,10*ROW('Sanitation Data'!G139)),NA())</f>
        <v>#N/A</v>
      </c>
      <c r="AO145" s="83" t="e">
        <f ca="true">+IF(AND(ISNUMBER(OFFSET('Sanitation Data'!$G$12,0,10*ROW('Sanitation Data'!G139))),'Data Summary'!DD145="Yes"),OFFSET('Sanitation Data'!$G$12,0,10*ROW('Sanitation Data'!G139)),NA())</f>
        <v>#N/A</v>
      </c>
      <c r="AP145" s="83" t="e">
        <f ca="true">+IF(AND(ISNUMBER(OFFSET('Sanitation Data'!$H$4,0,10*ROW('Sanitation Data'!H139))),'Data Summary'!DE145="Yes"),100-OFFSET('Sanitation Data'!$H$4,0,10*ROW('Sanitation Data'!H139)),NA())</f>
        <v>#N/A</v>
      </c>
      <c r="AQ145" s="83" t="e">
        <f ca="true">+IF(AND(ISNUMBER(OFFSET('Sanitation Data'!$H$6,0,10*ROW('Sanitation Data'!H139))),'Data Summary'!DF145="Yes"),OFFSET('Sanitation Data'!$H$6,0,10*ROW('Sanitation Data'!H139)),NA())</f>
        <v>#N/A</v>
      </c>
      <c r="AR145" s="83" t="e">
        <f ca="true">+IF(AND(ISNUMBER(OFFSET('Sanitation Data'!$H$10,0,10*ROW('Sanitation Data'!H139))),'Data Summary'!DG145="Yes"),OFFSET('Sanitation Data'!$H$10,0,10*ROW('Sanitation Data'!H139)),NA())</f>
        <v>#N/A</v>
      </c>
      <c r="AS145" s="83" t="e">
        <f ca="true">+IF(AND(ISNUMBER(OFFSET('Sanitation Data'!$H$11,0,10*ROW('Sanitation Data'!H139))),'Data Summary'!DH145="Yes"),OFFSET('Sanitation Data'!$H$11,0,10*ROW('Sanitation Data'!H139)),NA())</f>
        <v>#N/A</v>
      </c>
      <c r="AT145" s="83" t="e">
        <f ca="true">+IF(AND(ISNUMBER(OFFSET('Sanitation Data'!$H$12,0,10*ROW('Sanitation Data'!H139))),'Data Summary'!DI145="Yes"),OFFSET('Sanitation Data'!$H$12,0,10*ROW('Sanitation Data'!H139)),NA())</f>
        <v>#N/A</v>
      </c>
      <c r="AU145" s="83" t="e">
        <f ca="true">+IF(AND(ISNUMBER(OFFSET('Sanitation Data'!$I$4,0,10*ROW('Sanitation Data'!I139))),'Data Summary'!DJ145="Yes"),100-OFFSET('Sanitation Data'!$I$4,0,10*ROW('Sanitation Data'!I139)),NA())</f>
        <v>#N/A</v>
      </c>
      <c r="AV145" s="83" t="e">
        <f ca="true">+IF(AND(ISNUMBER(OFFSET('Sanitation Data'!$I$6,0,10*ROW('Sanitation Data'!I139))),'Data Summary'!DK145="Yes"),OFFSET('Sanitation Data'!$I$6,0,10*ROW('Sanitation Data'!I139)),NA())</f>
        <v>#N/A</v>
      </c>
      <c r="AW145" s="83" t="e">
        <f ca="true">+IF(AND(ISNUMBER(OFFSET('Sanitation Data'!$I$10,0,10*ROW('Sanitation Data'!I139))),'Data Summary'!DL145="Yes"),OFFSET('Sanitation Data'!$I$10,0,10*ROW('Sanitation Data'!I139)),NA())</f>
        <v>#N/A</v>
      </c>
      <c r="AX145" s="83" t="e">
        <f ca="true">+IF(AND(ISNUMBER(OFFSET('Sanitation Data'!$I$11,0,10*ROW('Sanitation Data'!I139))),'Data Summary'!DM145="Yes"),OFFSET('Sanitation Data'!$I$11,0,10*ROW('Sanitation Data'!I139)),NA())</f>
        <v>#N/A</v>
      </c>
      <c r="AY145" s="83" t="e">
        <f ca="true">+IF(AND(ISNUMBER(OFFSET('Sanitation Data'!$I$12,0,10*ROW('Sanitation Data'!I139))),'Data Summary'!DN145="Yes"),OFFSET('Sanitation Data'!$I$12,0,10*ROW('Sanitation Data'!I139)),NA())</f>
        <v>#N/A</v>
      </c>
      <c r="AZ145" s="84" t="e">
        <f ca="true">+IF(AND(ISNUMBER(OFFSET('Hygiene Data'!$D$5,0,10*ROW('Hygiene Data'!D139))),'Data Summary'!DO145="Yes"),OFFSET('Hygiene Data'!$D$5,0,10*ROW('Hygiene Data'!D139)),NA())</f>
        <v>#N/A</v>
      </c>
      <c r="BA145" s="84" t="e">
        <f ca="true">+IF(AND(ISNUMBER(OFFSET('Hygiene Data'!$D$7,0,10*ROW('Hygiene Data'!D139))),'Data Summary'!DP145="Yes"),OFFSET('Hygiene Data'!$D$7,0,10*ROW('Hygiene Data'!D139)),NA())</f>
        <v>#N/A</v>
      </c>
      <c r="BB145" s="84" t="e">
        <f ca="true">+IF(AND(ISNUMBER(OFFSET('Hygiene Data'!$D$9,0,10*ROW('Hygiene Data'!D139))),'Data Summary'!DQ145="Yes"),OFFSET('Hygiene Data'!$D$9,0,10*ROW('Hygiene Data'!D139)),NA())</f>
        <v>#N/A</v>
      </c>
      <c r="BC145" s="84" t="e">
        <f ca="true">+IF(AND(ISNUMBER(OFFSET('Hygiene Data'!$E$5,0,10*ROW('Hygiene Data'!E139))),'Data Summary'!DR145="Yes"),OFFSET('Hygiene Data'!$E$5,0,10*ROW('Hygiene Data'!E139)),NA())</f>
        <v>#N/A</v>
      </c>
      <c r="BD145" s="84" t="e">
        <f ca="true">+IF(AND(ISNUMBER(OFFSET('Hygiene Data'!$E$7,0,10*ROW('Hygiene Data'!E139))),'Data Summary'!DS145="Yes"),OFFSET('Hygiene Data'!$E$7,0,10*ROW('Hygiene Data'!E139)),NA())</f>
        <v>#N/A</v>
      </c>
      <c r="BE145" s="84" t="e">
        <f ca="true">+IF(AND(ISNUMBER(OFFSET('Hygiene Data'!$E$9,0,10*ROW('Hygiene Data'!E139))),'Data Summary'!DT145="Yes"),OFFSET('Hygiene Data'!$E$9,0,10*ROW('Hygiene Data'!E139)),NA())</f>
        <v>#N/A</v>
      </c>
      <c r="BF145" s="84" t="e">
        <f ca="true">+IF(AND(ISNUMBER(OFFSET('Hygiene Data'!$F$5,0,10*ROW('Hygiene Data'!F139))),'Data Summary'!DU145="Yes"),OFFSET('Hygiene Data'!$F$5,0,10*ROW('Hygiene Data'!F139)),NA())</f>
        <v>#N/A</v>
      </c>
      <c r="BG145" s="84" t="e">
        <f ca="true">+IF(AND(ISNUMBER(OFFSET('Hygiene Data'!$F$7,0,10*ROW('Hygiene Data'!F139))),'Data Summary'!DV145="Yes"),OFFSET('Hygiene Data'!$F$7,0,10*ROW('Hygiene Data'!F139)),NA())</f>
        <v>#N/A</v>
      </c>
      <c r="BH145" s="84" t="e">
        <f ca="true">+IF(AND(ISNUMBER(OFFSET('Hygiene Data'!$F$9,0,10*ROW('Hygiene Data'!F139))),'Data Summary'!DW145="Yes"),OFFSET('Hygiene Data'!$F$9,0,10*ROW('Hygiene Data'!F139)),NA())</f>
        <v>#N/A</v>
      </c>
      <c r="BI145" s="84" t="e">
        <f ca="true">+IF(AND(ISNUMBER(OFFSET('Hygiene Data'!$G$5,0,10*ROW('Hygiene Data'!G139))),'Data Summary'!DX145="Yes"),OFFSET('Hygiene Data'!$G$5,0,10*ROW('Hygiene Data'!G139)),NA())</f>
        <v>#N/A</v>
      </c>
      <c r="BJ145" s="84" t="e">
        <f ca="true">+IF(AND(ISNUMBER(OFFSET('Hygiene Data'!$G$7,0,10*ROW('Hygiene Data'!G139))),'Data Summary'!DY145="Yes"),OFFSET('Hygiene Data'!$G$7,0,10*ROW('Hygiene Data'!G139)),NA())</f>
        <v>#N/A</v>
      </c>
      <c r="BK145" s="84" t="e">
        <f ca="true">+IF(AND(ISNUMBER(OFFSET('Hygiene Data'!$G$9,0,10*ROW('Hygiene Data'!G139))),'Data Summary'!DZ145="Yes"),OFFSET('Hygiene Data'!$G$9,0,10*ROW('Hygiene Data'!G139)),NA())</f>
        <v>#N/A</v>
      </c>
      <c r="BL145" s="84" t="e">
        <f ca="true">+IF(AND(ISNUMBER(OFFSET('Hygiene Data'!$H$5,0,10*ROW('Hygiene Data'!H139))),'Data Summary'!EA145="Yes"),OFFSET('Hygiene Data'!$H$5,0,10*ROW('Hygiene Data'!H139)),NA())</f>
        <v>#N/A</v>
      </c>
      <c r="BM145" s="84" t="e">
        <f ca="true">+IF(AND(ISNUMBER(OFFSET('Hygiene Data'!$H$7,0,10*ROW('Hygiene Data'!H139))),'Data Summary'!EB145="Yes"),OFFSET('Hygiene Data'!$H$7,0,10*ROW('Hygiene Data'!H139)),NA())</f>
        <v>#N/A</v>
      </c>
      <c r="BN145" s="84" t="e">
        <f ca="true">+IF(AND(ISNUMBER(OFFSET('Hygiene Data'!$H$9,0,10*ROW('Hygiene Data'!H139))),'Data Summary'!EC145="Yes"),OFFSET('Hygiene Data'!$H$9,0,10*ROW('Hygiene Data'!H139)),NA())</f>
        <v>#N/A</v>
      </c>
      <c r="BO145" s="84" t="e">
        <f ca="true">+IF(AND(ISNUMBER(OFFSET('Hygiene Data'!$I$5,0,10*ROW('Hygiene Data'!I139))),'Data Summary'!ED145="Yes"),OFFSET('Hygiene Data'!$I$5,0,10*ROW('Hygiene Data'!I139)),NA())</f>
        <v>#N/A</v>
      </c>
      <c r="BP145" s="84" t="e">
        <f ca="true">+IF(AND(ISNUMBER(OFFSET('Hygiene Data'!$I$7,0,10*ROW('Hygiene Data'!I139))),'Data Summary'!EE145="Yes"),OFFSET('Hygiene Data'!$I$7,0,10*ROW('Hygiene Data'!I139)),NA())</f>
        <v>#N/A</v>
      </c>
      <c r="BQ145" s="84" t="e">
        <f ca="true">+IF(AND(ISNUMBER(OFFSET('Hygiene Data'!$I$9,0,10*ROW('Hygiene Data'!I139))),'Data Summary'!EF145="Yes"),OFFSET('Hygiene Data'!$I$9,0,10*ROW('Hygiene Data'!I139)),NA())</f>
        <v>#N/A</v>
      </c>
    </row>
    <row xmlns:x14ac="http://schemas.microsoft.com/office/spreadsheetml/2009/9/ac" r="146" x14ac:dyDescent="0.2">
      <c r="A146" s="375" t="e">
        <f ca="true">+RIGHT('Data Summary'!A146,LEN('Data Summary'!A146)-9)</f>
        <v>#VALUE!</v>
      </c>
      <c r="B146" s="36" t="str">
        <f ca="true">+IF(ISTEXT('Data Summary'!B146),'Data Summary'!B146,"")</f>
        <v/>
      </c>
      <c r="C146" s="325" t="e">
        <f ca="true">+VALUE('Data Summary'!C146)</f>
        <v>#VALUE!</v>
      </c>
      <c r="D146" s="82" t="e">
        <f ca="true">+IF(AND(ISNUMBER(OFFSET('Water Data'!$D$4,0,10*ROW('Water Data'!D140))),'Data Summary'!BS146="Yes"),100-OFFSET('Water Data'!$D$4,0,10*ROW('Water Data'!D140)),NA())</f>
        <v>#N/A</v>
      </c>
      <c r="E146" s="82" t="e">
        <f ca="true">+IF(AND(ISNUMBER(OFFSET('Water Data'!$D$6,0,10*ROW('Water Data'!D140))),'Data Summary'!BT146="Yes"),OFFSET('Water Data'!$D$6,0,10*ROW('Water Data'!D140)),NA())</f>
        <v>#N/A</v>
      </c>
      <c r="F146" s="82" t="e">
        <f ca="true">+IF(AND(ISNUMBER(OFFSET('Water Data'!$D$9,0,10*ROW('Water Data'!D140))),'Data Summary'!BU146="Yes"),OFFSET('Water Data'!$D$9,0,10*ROW('Water Data'!D140)),NA())</f>
        <v>#N/A</v>
      </c>
      <c r="G146" s="82" t="e">
        <f ca="true">+IF(AND(ISNUMBER(OFFSET('Water Data'!$E$4,0,10*ROW('Water Data'!E140))),'Data Summary'!BV146="Yes"),100-OFFSET('Water Data'!$E$4,0,10*ROW('Water Data'!E140)),NA())</f>
        <v>#N/A</v>
      </c>
      <c r="H146" s="82" t="e">
        <f ca="true">+IF(AND(ISNUMBER(OFFSET('Water Data'!$E$6,0,10*ROW('Water Data'!E140))),'Data Summary'!BW146="Yes"),OFFSET('Water Data'!$E$6,0,10*ROW('Water Data'!E140)),NA())</f>
        <v>#N/A</v>
      </c>
      <c r="I146" s="82" t="e">
        <f ca="true">+IF(AND(ISNUMBER(OFFSET('Water Data'!$E$9,0,10*ROW('Water Data'!E140))),'Data Summary'!BX146="Yes"),OFFSET('Water Data'!$E$9,0,10*ROW('Water Data'!E140)),NA())</f>
        <v>#N/A</v>
      </c>
      <c r="J146" s="82" t="e">
        <f ca="true">+IF(AND(ISNUMBER(OFFSET('Water Data'!$F$4,0,10*ROW('Water Data'!F140))),'Data Summary'!BY146="Yes"),100-OFFSET('Water Data'!$F$4,0,10*ROW('Water Data'!F140)),NA())</f>
        <v>#N/A</v>
      </c>
      <c r="K146" s="82" t="e">
        <f ca="true">+IF(AND(ISNUMBER(OFFSET('Water Data'!$F$6,0,10*ROW('Water Data'!F140))),'Data Summary'!BZ146="Yes"),OFFSET('Water Data'!$F$6,0,10*ROW('Water Data'!F140)),NA())</f>
        <v>#N/A</v>
      </c>
      <c r="L146" s="82" t="e">
        <f ca="true">+IF(AND(ISNUMBER(OFFSET('Water Data'!$F$9,0,10*ROW('Water Data'!F140))),'Data Summary'!CA146="Yes"),OFFSET('Water Data'!$F$9,0,10*ROW('Water Data'!F140)),NA())</f>
        <v>#N/A</v>
      </c>
      <c r="M146" s="82" t="e">
        <f ca="true">+IF(AND(ISNUMBER(OFFSET('Water Data'!$G$4,0,10*ROW('Water Data'!G140))),'Data Summary'!CB146="Yes"),100-OFFSET('Water Data'!$G$4,0,10*ROW('Water Data'!G140)),NA())</f>
        <v>#N/A</v>
      </c>
      <c r="N146" s="82" t="e">
        <f ca="true">+IF(AND(ISNUMBER(OFFSET('Water Data'!$G$6,0,10*ROW('Water Data'!G140))),'Data Summary'!CC146="Yes"),OFFSET('Water Data'!$G$6,0,10*ROW('Water Data'!G140)),NA())</f>
        <v>#N/A</v>
      </c>
      <c r="O146" s="82" t="e">
        <f ca="true">+IF(AND(ISNUMBER(OFFSET('Water Data'!$G$9,0,10*ROW('Water Data'!G140))),'Data Summary'!CD146="Yes"),OFFSET('Water Data'!$G$9,0,10*ROW('Water Data'!G140)),NA())</f>
        <v>#N/A</v>
      </c>
      <c r="P146" s="82" t="e">
        <f ca="true">+IF(AND(ISNUMBER(OFFSET('Water Data'!$H$4,0,10*ROW('Water Data'!H140))),'Data Summary'!CE146="Yes"),100-OFFSET('Water Data'!$H$4,0,10*ROW('Water Data'!H140)),NA())</f>
        <v>#N/A</v>
      </c>
      <c r="Q146" s="82" t="e">
        <f ca="true">+IF(AND(ISNUMBER(OFFSET('Water Data'!$H$6,0,10*ROW('Water Data'!H140))),'Data Summary'!CF146="Yes"),OFFSET('Water Data'!$H$6,0,10*ROW('Water Data'!H140)),NA())</f>
        <v>#N/A</v>
      </c>
      <c r="R146" s="82" t="e">
        <f ca="true">+IF(AND(ISNUMBER(OFFSET('Water Data'!$H$9,0,10*ROW('Water Data'!H140))),'Data Summary'!CG146="Yes"),OFFSET('Water Data'!$H$9,0,10*ROW('Water Data'!H140)),NA())</f>
        <v>#N/A</v>
      </c>
      <c r="S146" s="82" t="e">
        <f ca="true">+IF(AND(ISNUMBER(OFFSET('Water Data'!$I$4,0,10*ROW('Water Data'!I140))),'Data Summary'!CH146="Yes"),100-OFFSET('Water Data'!$I$4,0,10*ROW('Water Data'!I140)),NA())</f>
        <v>#N/A</v>
      </c>
      <c r="T146" s="82" t="e">
        <f ca="true">+IF(AND(ISNUMBER(OFFSET('Water Data'!$I$6,0,10*ROW('Water Data'!I140))),'Data Summary'!CI146="Yes"),OFFSET('Water Data'!$I$6,0,10*ROW('Water Data'!I140)),NA())</f>
        <v>#N/A</v>
      </c>
      <c r="U146" s="82" t="e">
        <f ca="true">+IF(AND(ISNUMBER(OFFSET('Water Data'!$I$9,0,10*ROW('Water Data'!I140))),'Data Summary'!CJ146="Yes"),OFFSET('Water Data'!$I$9,0,10*ROW('Water Data'!I140)),NA())</f>
        <v>#N/A</v>
      </c>
      <c r="V146" s="83" t="e">
        <f ca="true">+IF(AND(ISNUMBER(OFFSET('Sanitation Data'!$D$4,0,10*ROW('Sanitation Data'!D140))),'Data Summary'!CK146="Yes"),100-OFFSET('Sanitation Data'!$D$4,0,10*ROW('Sanitation Data'!D140)),NA())</f>
        <v>#N/A</v>
      </c>
      <c r="W146" s="83" t="e">
        <f ca="true">+IF(AND(ISNUMBER(OFFSET('Sanitation Data'!$D$6,0,10*ROW('Sanitation Data'!D140))),'Data Summary'!CL146="Yes"),OFFSET('Sanitation Data'!$D$6,0,10*ROW('Sanitation Data'!D140)),NA())</f>
        <v>#N/A</v>
      </c>
      <c r="X146" s="83" t="e">
        <f ca="true">+IF(AND(ISNUMBER(OFFSET('Sanitation Data'!$D$10,0,10*ROW('Sanitation Data'!D140))),'Data Summary'!CM146="Yes"),OFFSET('Sanitation Data'!$D$10,0,10*ROW('Sanitation Data'!D140)),NA())</f>
        <v>#N/A</v>
      </c>
      <c r="Y146" s="83" t="e">
        <f ca="true">+IF(AND(ISNUMBER(OFFSET('Sanitation Data'!$D$11,0,10*ROW('Sanitation Data'!D140))),'Data Summary'!CN146="Yes"),OFFSET('Sanitation Data'!$D$11,0,10*ROW('Sanitation Data'!D140)),NA())</f>
        <v>#N/A</v>
      </c>
      <c r="Z146" s="83" t="e">
        <f ca="true">+IF(AND(ISNUMBER(OFFSET('Sanitation Data'!$D$12,0,10*ROW('Sanitation Data'!D140))),'Data Summary'!CO146="Yes"),OFFSET('Sanitation Data'!$D$12,0,10*ROW('Sanitation Data'!D140)),NA())</f>
        <v>#N/A</v>
      </c>
      <c r="AA146" s="83" t="e">
        <f ca="true">+IF(AND(ISNUMBER(OFFSET('Sanitation Data'!$E$4,0,10*ROW('Sanitation Data'!E140))),'Data Summary'!CP146="Yes"),100-OFFSET('Sanitation Data'!$E$4,0,10*ROW('Sanitation Data'!E140)),NA())</f>
        <v>#N/A</v>
      </c>
      <c r="AB146" s="83" t="e">
        <f ca="true">+IF(AND(ISNUMBER(OFFSET('Sanitation Data'!$E$6,0,10*ROW('Sanitation Data'!E140))),'Data Summary'!CQ146="Yes"),OFFSET('Sanitation Data'!$E$6,0,10*ROW('Sanitation Data'!E140)),NA())</f>
        <v>#N/A</v>
      </c>
      <c r="AC146" s="83" t="e">
        <f ca="true">+IF(AND(ISNUMBER(OFFSET('Sanitation Data'!$E$10,0,10*ROW('Sanitation Data'!E140))),'Data Summary'!CR146="Yes"),OFFSET('Sanitation Data'!$E$10,0,10*ROW('Sanitation Data'!E140)),NA())</f>
        <v>#N/A</v>
      </c>
      <c r="AD146" s="83" t="e">
        <f ca="true">+IF(AND(ISNUMBER(OFFSET('Sanitation Data'!$E$11,0,10*ROW('Sanitation Data'!E140))),'Data Summary'!CS146="Yes"),OFFSET('Sanitation Data'!$E$11,0,10*ROW('Sanitation Data'!E140)),NA())</f>
        <v>#N/A</v>
      </c>
      <c r="AE146" s="83" t="e">
        <f ca="true">+IF(AND(ISNUMBER(OFFSET('Sanitation Data'!$E$12,0,10*ROW('Sanitation Data'!E140))),'Data Summary'!CT146="Yes"),OFFSET('Sanitation Data'!$E$12,0,10*ROW('Sanitation Data'!E140)),NA())</f>
        <v>#N/A</v>
      </c>
      <c r="AF146" s="83" t="e">
        <f ca="true">+IF(AND(ISNUMBER(OFFSET('Sanitation Data'!$F$4,0,10*ROW('Sanitation Data'!F140))),'Data Summary'!CU146="Yes"),100-OFFSET('Sanitation Data'!$F$4,0,10*ROW('Sanitation Data'!F140)),NA())</f>
        <v>#N/A</v>
      </c>
      <c r="AG146" s="83" t="e">
        <f ca="true">+IF(AND(ISNUMBER(OFFSET('Sanitation Data'!$F$6,0,10*ROW('Sanitation Data'!F140))),'Data Summary'!CV146="Yes"),OFFSET('Sanitation Data'!$F$6,0,10*ROW('Sanitation Data'!F140)),NA())</f>
        <v>#N/A</v>
      </c>
      <c r="AH146" s="83" t="e">
        <f ca="true">+IF(AND(ISNUMBER(OFFSET('Sanitation Data'!$F$10,0,10*ROW('Sanitation Data'!F140))),'Data Summary'!CW146="Yes"),OFFSET('Sanitation Data'!$F$10,0,10*ROW('Sanitation Data'!F140)),NA())</f>
        <v>#N/A</v>
      </c>
      <c r="AI146" s="83" t="e">
        <f ca="true">+IF(AND(ISNUMBER(OFFSET('Sanitation Data'!$F$11,0,10*ROW('Sanitation Data'!F140))),'Data Summary'!CX146="Yes"),OFFSET('Sanitation Data'!$F$11,0,10*ROW('Sanitation Data'!F140)),NA())</f>
        <v>#N/A</v>
      </c>
      <c r="AJ146" s="83" t="e">
        <f ca="true">+IF(AND(ISNUMBER(OFFSET('Sanitation Data'!$F$12,0,10*ROW('Sanitation Data'!F140))),'Data Summary'!CY146="Yes"),OFFSET('Sanitation Data'!$F$12,0,10*ROW('Sanitation Data'!F140)),NA())</f>
        <v>#N/A</v>
      </c>
      <c r="AK146" s="83" t="e">
        <f ca="true">+IF(AND(ISNUMBER(OFFSET('Sanitation Data'!$G$4,0,10*ROW('Sanitation Data'!G140))),'Data Summary'!CZ146="Yes"),100-OFFSET('Sanitation Data'!$G$4,0,10*ROW('Sanitation Data'!G140)),NA())</f>
        <v>#N/A</v>
      </c>
      <c r="AL146" s="83" t="e">
        <f ca="true">+IF(AND(ISNUMBER(OFFSET('Sanitation Data'!$G$6,0,10*ROW('Sanitation Data'!G140))),'Data Summary'!DA146="Yes"),OFFSET('Sanitation Data'!$G$6,0,10*ROW('Sanitation Data'!G140)),NA())</f>
        <v>#N/A</v>
      </c>
      <c r="AM146" s="83" t="e">
        <f ca="true">+IF(AND(ISNUMBER(OFFSET('Sanitation Data'!$G$10,0,10*ROW('Sanitation Data'!G140))),'Data Summary'!DB146="Yes"),OFFSET('Sanitation Data'!$G$10,0,10*ROW('Sanitation Data'!G140)),NA())</f>
        <v>#N/A</v>
      </c>
      <c r="AN146" s="83" t="e">
        <f ca="true">+IF(AND(ISNUMBER(OFFSET('Sanitation Data'!$G$11,0,10*ROW('Sanitation Data'!G140))),'Data Summary'!DC146="Yes"),OFFSET('Sanitation Data'!$G$11,0,10*ROW('Sanitation Data'!G140)),NA())</f>
        <v>#N/A</v>
      </c>
      <c r="AO146" s="83" t="e">
        <f ca="true">+IF(AND(ISNUMBER(OFFSET('Sanitation Data'!$G$12,0,10*ROW('Sanitation Data'!G140))),'Data Summary'!DD146="Yes"),OFFSET('Sanitation Data'!$G$12,0,10*ROW('Sanitation Data'!G140)),NA())</f>
        <v>#N/A</v>
      </c>
      <c r="AP146" s="83" t="e">
        <f ca="true">+IF(AND(ISNUMBER(OFFSET('Sanitation Data'!$H$4,0,10*ROW('Sanitation Data'!H140))),'Data Summary'!DE146="Yes"),100-OFFSET('Sanitation Data'!$H$4,0,10*ROW('Sanitation Data'!H140)),NA())</f>
        <v>#N/A</v>
      </c>
      <c r="AQ146" s="83" t="e">
        <f ca="true">+IF(AND(ISNUMBER(OFFSET('Sanitation Data'!$H$6,0,10*ROW('Sanitation Data'!H140))),'Data Summary'!DF146="Yes"),OFFSET('Sanitation Data'!$H$6,0,10*ROW('Sanitation Data'!H140)),NA())</f>
        <v>#N/A</v>
      </c>
      <c r="AR146" s="83" t="e">
        <f ca="true">+IF(AND(ISNUMBER(OFFSET('Sanitation Data'!$H$10,0,10*ROW('Sanitation Data'!H140))),'Data Summary'!DG146="Yes"),OFFSET('Sanitation Data'!$H$10,0,10*ROW('Sanitation Data'!H140)),NA())</f>
        <v>#N/A</v>
      </c>
      <c r="AS146" s="83" t="e">
        <f ca="true">+IF(AND(ISNUMBER(OFFSET('Sanitation Data'!$H$11,0,10*ROW('Sanitation Data'!H140))),'Data Summary'!DH146="Yes"),OFFSET('Sanitation Data'!$H$11,0,10*ROW('Sanitation Data'!H140)),NA())</f>
        <v>#N/A</v>
      </c>
      <c r="AT146" s="83" t="e">
        <f ca="true">+IF(AND(ISNUMBER(OFFSET('Sanitation Data'!$H$12,0,10*ROW('Sanitation Data'!H140))),'Data Summary'!DI146="Yes"),OFFSET('Sanitation Data'!$H$12,0,10*ROW('Sanitation Data'!H140)),NA())</f>
        <v>#N/A</v>
      </c>
      <c r="AU146" s="83" t="e">
        <f ca="true">+IF(AND(ISNUMBER(OFFSET('Sanitation Data'!$I$4,0,10*ROW('Sanitation Data'!I140))),'Data Summary'!DJ146="Yes"),100-OFFSET('Sanitation Data'!$I$4,0,10*ROW('Sanitation Data'!I140)),NA())</f>
        <v>#N/A</v>
      </c>
      <c r="AV146" s="83" t="e">
        <f ca="true">+IF(AND(ISNUMBER(OFFSET('Sanitation Data'!$I$6,0,10*ROW('Sanitation Data'!I140))),'Data Summary'!DK146="Yes"),OFFSET('Sanitation Data'!$I$6,0,10*ROW('Sanitation Data'!I140)),NA())</f>
        <v>#N/A</v>
      </c>
      <c r="AW146" s="83" t="e">
        <f ca="true">+IF(AND(ISNUMBER(OFFSET('Sanitation Data'!$I$10,0,10*ROW('Sanitation Data'!I140))),'Data Summary'!DL146="Yes"),OFFSET('Sanitation Data'!$I$10,0,10*ROW('Sanitation Data'!I140)),NA())</f>
        <v>#N/A</v>
      </c>
      <c r="AX146" s="83" t="e">
        <f ca="true">+IF(AND(ISNUMBER(OFFSET('Sanitation Data'!$I$11,0,10*ROW('Sanitation Data'!I140))),'Data Summary'!DM146="Yes"),OFFSET('Sanitation Data'!$I$11,0,10*ROW('Sanitation Data'!I140)),NA())</f>
        <v>#N/A</v>
      </c>
      <c r="AY146" s="83" t="e">
        <f ca="true">+IF(AND(ISNUMBER(OFFSET('Sanitation Data'!$I$12,0,10*ROW('Sanitation Data'!I140))),'Data Summary'!DN146="Yes"),OFFSET('Sanitation Data'!$I$12,0,10*ROW('Sanitation Data'!I140)),NA())</f>
        <v>#N/A</v>
      </c>
      <c r="AZ146" s="84" t="e">
        <f ca="true">+IF(AND(ISNUMBER(OFFSET('Hygiene Data'!$D$5,0,10*ROW('Hygiene Data'!D140))),'Data Summary'!DO146="Yes"),OFFSET('Hygiene Data'!$D$5,0,10*ROW('Hygiene Data'!D140)),NA())</f>
        <v>#N/A</v>
      </c>
      <c r="BA146" s="84" t="e">
        <f ca="true">+IF(AND(ISNUMBER(OFFSET('Hygiene Data'!$D$7,0,10*ROW('Hygiene Data'!D140))),'Data Summary'!DP146="Yes"),OFFSET('Hygiene Data'!$D$7,0,10*ROW('Hygiene Data'!D140)),NA())</f>
        <v>#N/A</v>
      </c>
      <c r="BB146" s="84" t="e">
        <f ca="true">+IF(AND(ISNUMBER(OFFSET('Hygiene Data'!$D$9,0,10*ROW('Hygiene Data'!D140))),'Data Summary'!DQ146="Yes"),OFFSET('Hygiene Data'!$D$9,0,10*ROW('Hygiene Data'!D140)),NA())</f>
        <v>#N/A</v>
      </c>
      <c r="BC146" s="84" t="e">
        <f ca="true">+IF(AND(ISNUMBER(OFFSET('Hygiene Data'!$E$5,0,10*ROW('Hygiene Data'!E140))),'Data Summary'!DR146="Yes"),OFFSET('Hygiene Data'!$E$5,0,10*ROW('Hygiene Data'!E140)),NA())</f>
        <v>#N/A</v>
      </c>
      <c r="BD146" s="84" t="e">
        <f ca="true">+IF(AND(ISNUMBER(OFFSET('Hygiene Data'!$E$7,0,10*ROW('Hygiene Data'!E140))),'Data Summary'!DS146="Yes"),OFFSET('Hygiene Data'!$E$7,0,10*ROW('Hygiene Data'!E140)),NA())</f>
        <v>#N/A</v>
      </c>
      <c r="BE146" s="84" t="e">
        <f ca="true">+IF(AND(ISNUMBER(OFFSET('Hygiene Data'!$E$9,0,10*ROW('Hygiene Data'!E140))),'Data Summary'!DT146="Yes"),OFFSET('Hygiene Data'!$E$9,0,10*ROW('Hygiene Data'!E140)),NA())</f>
        <v>#N/A</v>
      </c>
      <c r="BF146" s="84" t="e">
        <f ca="true">+IF(AND(ISNUMBER(OFFSET('Hygiene Data'!$F$5,0,10*ROW('Hygiene Data'!F140))),'Data Summary'!DU146="Yes"),OFFSET('Hygiene Data'!$F$5,0,10*ROW('Hygiene Data'!F140)),NA())</f>
        <v>#N/A</v>
      </c>
      <c r="BG146" s="84" t="e">
        <f ca="true">+IF(AND(ISNUMBER(OFFSET('Hygiene Data'!$F$7,0,10*ROW('Hygiene Data'!F140))),'Data Summary'!DV146="Yes"),OFFSET('Hygiene Data'!$F$7,0,10*ROW('Hygiene Data'!F140)),NA())</f>
        <v>#N/A</v>
      </c>
      <c r="BH146" s="84" t="e">
        <f ca="true">+IF(AND(ISNUMBER(OFFSET('Hygiene Data'!$F$9,0,10*ROW('Hygiene Data'!F140))),'Data Summary'!DW146="Yes"),OFFSET('Hygiene Data'!$F$9,0,10*ROW('Hygiene Data'!F140)),NA())</f>
        <v>#N/A</v>
      </c>
      <c r="BI146" s="84" t="e">
        <f ca="true">+IF(AND(ISNUMBER(OFFSET('Hygiene Data'!$G$5,0,10*ROW('Hygiene Data'!G140))),'Data Summary'!DX146="Yes"),OFFSET('Hygiene Data'!$G$5,0,10*ROW('Hygiene Data'!G140)),NA())</f>
        <v>#N/A</v>
      </c>
      <c r="BJ146" s="84" t="e">
        <f ca="true">+IF(AND(ISNUMBER(OFFSET('Hygiene Data'!$G$7,0,10*ROW('Hygiene Data'!G140))),'Data Summary'!DY146="Yes"),OFFSET('Hygiene Data'!$G$7,0,10*ROW('Hygiene Data'!G140)),NA())</f>
        <v>#N/A</v>
      </c>
      <c r="BK146" s="84" t="e">
        <f ca="true">+IF(AND(ISNUMBER(OFFSET('Hygiene Data'!$G$9,0,10*ROW('Hygiene Data'!G140))),'Data Summary'!DZ146="Yes"),OFFSET('Hygiene Data'!$G$9,0,10*ROW('Hygiene Data'!G140)),NA())</f>
        <v>#N/A</v>
      </c>
      <c r="BL146" s="84" t="e">
        <f ca="true">+IF(AND(ISNUMBER(OFFSET('Hygiene Data'!$H$5,0,10*ROW('Hygiene Data'!H140))),'Data Summary'!EA146="Yes"),OFFSET('Hygiene Data'!$H$5,0,10*ROW('Hygiene Data'!H140)),NA())</f>
        <v>#N/A</v>
      </c>
      <c r="BM146" s="84" t="e">
        <f ca="true">+IF(AND(ISNUMBER(OFFSET('Hygiene Data'!$H$7,0,10*ROW('Hygiene Data'!H140))),'Data Summary'!EB146="Yes"),OFFSET('Hygiene Data'!$H$7,0,10*ROW('Hygiene Data'!H140)),NA())</f>
        <v>#N/A</v>
      </c>
      <c r="BN146" s="84" t="e">
        <f ca="true">+IF(AND(ISNUMBER(OFFSET('Hygiene Data'!$H$9,0,10*ROW('Hygiene Data'!H140))),'Data Summary'!EC146="Yes"),OFFSET('Hygiene Data'!$H$9,0,10*ROW('Hygiene Data'!H140)),NA())</f>
        <v>#N/A</v>
      </c>
      <c r="BO146" s="84" t="e">
        <f ca="true">+IF(AND(ISNUMBER(OFFSET('Hygiene Data'!$I$5,0,10*ROW('Hygiene Data'!I140))),'Data Summary'!ED146="Yes"),OFFSET('Hygiene Data'!$I$5,0,10*ROW('Hygiene Data'!I140)),NA())</f>
        <v>#N/A</v>
      </c>
      <c r="BP146" s="84" t="e">
        <f ca="true">+IF(AND(ISNUMBER(OFFSET('Hygiene Data'!$I$7,0,10*ROW('Hygiene Data'!I140))),'Data Summary'!EE146="Yes"),OFFSET('Hygiene Data'!$I$7,0,10*ROW('Hygiene Data'!I140)),NA())</f>
        <v>#N/A</v>
      </c>
      <c r="BQ146" s="84" t="e">
        <f ca="true">+IF(AND(ISNUMBER(OFFSET('Hygiene Data'!$I$9,0,10*ROW('Hygiene Data'!I140))),'Data Summary'!EF146="Yes"),OFFSET('Hygiene Data'!$I$9,0,10*ROW('Hygiene Data'!I140)),NA())</f>
        <v>#N/A</v>
      </c>
    </row>
    <row xmlns:x14ac="http://schemas.microsoft.com/office/spreadsheetml/2009/9/ac" r="147" x14ac:dyDescent="0.2">
      <c r="A147" s="375" t="e">
        <f ca="true">+RIGHT('Data Summary'!A147,LEN('Data Summary'!A147)-9)</f>
        <v>#VALUE!</v>
      </c>
      <c r="B147" s="36" t="str">
        <f ca="true">+IF(ISTEXT('Data Summary'!B147),'Data Summary'!B147,"")</f>
        <v/>
      </c>
      <c r="C147" s="325" t="e">
        <f ca="true">+VALUE('Data Summary'!C147)</f>
        <v>#VALUE!</v>
      </c>
      <c r="D147" s="82" t="e">
        <f ca="true">+IF(AND(ISNUMBER(OFFSET('Water Data'!$D$4,0,10*ROW('Water Data'!D141))),'Data Summary'!BS147="Yes"),100-OFFSET('Water Data'!$D$4,0,10*ROW('Water Data'!D141)),NA())</f>
        <v>#N/A</v>
      </c>
      <c r="E147" s="82" t="e">
        <f ca="true">+IF(AND(ISNUMBER(OFFSET('Water Data'!$D$6,0,10*ROW('Water Data'!D141))),'Data Summary'!BT147="Yes"),OFFSET('Water Data'!$D$6,0,10*ROW('Water Data'!D141)),NA())</f>
        <v>#N/A</v>
      </c>
      <c r="F147" s="82" t="e">
        <f ca="true">+IF(AND(ISNUMBER(OFFSET('Water Data'!$D$9,0,10*ROW('Water Data'!D141))),'Data Summary'!BU147="Yes"),OFFSET('Water Data'!$D$9,0,10*ROW('Water Data'!D141)),NA())</f>
        <v>#N/A</v>
      </c>
      <c r="G147" s="82" t="e">
        <f ca="true">+IF(AND(ISNUMBER(OFFSET('Water Data'!$E$4,0,10*ROW('Water Data'!E141))),'Data Summary'!BV147="Yes"),100-OFFSET('Water Data'!$E$4,0,10*ROW('Water Data'!E141)),NA())</f>
        <v>#N/A</v>
      </c>
      <c r="H147" s="82" t="e">
        <f ca="true">+IF(AND(ISNUMBER(OFFSET('Water Data'!$E$6,0,10*ROW('Water Data'!E141))),'Data Summary'!BW147="Yes"),OFFSET('Water Data'!$E$6,0,10*ROW('Water Data'!E141)),NA())</f>
        <v>#N/A</v>
      </c>
      <c r="I147" s="82" t="e">
        <f ca="true">+IF(AND(ISNUMBER(OFFSET('Water Data'!$E$9,0,10*ROW('Water Data'!E141))),'Data Summary'!BX147="Yes"),OFFSET('Water Data'!$E$9,0,10*ROW('Water Data'!E141)),NA())</f>
        <v>#N/A</v>
      </c>
      <c r="J147" s="82" t="e">
        <f ca="true">+IF(AND(ISNUMBER(OFFSET('Water Data'!$F$4,0,10*ROW('Water Data'!F141))),'Data Summary'!BY147="Yes"),100-OFFSET('Water Data'!$F$4,0,10*ROW('Water Data'!F141)),NA())</f>
        <v>#N/A</v>
      </c>
      <c r="K147" s="82" t="e">
        <f ca="true">+IF(AND(ISNUMBER(OFFSET('Water Data'!$F$6,0,10*ROW('Water Data'!F141))),'Data Summary'!BZ147="Yes"),OFFSET('Water Data'!$F$6,0,10*ROW('Water Data'!F141)),NA())</f>
        <v>#N/A</v>
      </c>
      <c r="L147" s="82" t="e">
        <f ca="true">+IF(AND(ISNUMBER(OFFSET('Water Data'!$F$9,0,10*ROW('Water Data'!F141))),'Data Summary'!CA147="Yes"),OFFSET('Water Data'!$F$9,0,10*ROW('Water Data'!F141)),NA())</f>
        <v>#N/A</v>
      </c>
      <c r="M147" s="82" t="e">
        <f ca="true">+IF(AND(ISNUMBER(OFFSET('Water Data'!$G$4,0,10*ROW('Water Data'!G141))),'Data Summary'!CB147="Yes"),100-OFFSET('Water Data'!$G$4,0,10*ROW('Water Data'!G141)),NA())</f>
        <v>#N/A</v>
      </c>
      <c r="N147" s="82" t="e">
        <f ca="true">+IF(AND(ISNUMBER(OFFSET('Water Data'!$G$6,0,10*ROW('Water Data'!G141))),'Data Summary'!CC147="Yes"),OFFSET('Water Data'!$G$6,0,10*ROW('Water Data'!G141)),NA())</f>
        <v>#N/A</v>
      </c>
      <c r="O147" s="82" t="e">
        <f ca="true">+IF(AND(ISNUMBER(OFFSET('Water Data'!$G$9,0,10*ROW('Water Data'!G141))),'Data Summary'!CD147="Yes"),OFFSET('Water Data'!$G$9,0,10*ROW('Water Data'!G141)),NA())</f>
        <v>#N/A</v>
      </c>
      <c r="P147" s="82" t="e">
        <f ca="true">+IF(AND(ISNUMBER(OFFSET('Water Data'!$H$4,0,10*ROW('Water Data'!H141))),'Data Summary'!CE147="Yes"),100-OFFSET('Water Data'!$H$4,0,10*ROW('Water Data'!H141)),NA())</f>
        <v>#N/A</v>
      </c>
      <c r="Q147" s="82" t="e">
        <f ca="true">+IF(AND(ISNUMBER(OFFSET('Water Data'!$H$6,0,10*ROW('Water Data'!H141))),'Data Summary'!CF147="Yes"),OFFSET('Water Data'!$H$6,0,10*ROW('Water Data'!H141)),NA())</f>
        <v>#N/A</v>
      </c>
      <c r="R147" s="82" t="e">
        <f ca="true">+IF(AND(ISNUMBER(OFFSET('Water Data'!$H$9,0,10*ROW('Water Data'!H141))),'Data Summary'!CG147="Yes"),OFFSET('Water Data'!$H$9,0,10*ROW('Water Data'!H141)),NA())</f>
        <v>#N/A</v>
      </c>
      <c r="S147" s="82" t="e">
        <f ca="true">+IF(AND(ISNUMBER(OFFSET('Water Data'!$I$4,0,10*ROW('Water Data'!I141))),'Data Summary'!CH147="Yes"),100-OFFSET('Water Data'!$I$4,0,10*ROW('Water Data'!I141)),NA())</f>
        <v>#N/A</v>
      </c>
      <c r="T147" s="82" t="e">
        <f ca="true">+IF(AND(ISNUMBER(OFFSET('Water Data'!$I$6,0,10*ROW('Water Data'!I141))),'Data Summary'!CI147="Yes"),OFFSET('Water Data'!$I$6,0,10*ROW('Water Data'!I141)),NA())</f>
        <v>#N/A</v>
      </c>
      <c r="U147" s="82" t="e">
        <f ca="true">+IF(AND(ISNUMBER(OFFSET('Water Data'!$I$9,0,10*ROW('Water Data'!I141))),'Data Summary'!CJ147="Yes"),OFFSET('Water Data'!$I$9,0,10*ROW('Water Data'!I141)),NA())</f>
        <v>#N/A</v>
      </c>
      <c r="V147" s="83" t="e">
        <f ca="true">+IF(AND(ISNUMBER(OFFSET('Sanitation Data'!$D$4,0,10*ROW('Sanitation Data'!D141))),'Data Summary'!CK147="Yes"),100-OFFSET('Sanitation Data'!$D$4,0,10*ROW('Sanitation Data'!D141)),NA())</f>
        <v>#N/A</v>
      </c>
      <c r="W147" s="83" t="e">
        <f ca="true">+IF(AND(ISNUMBER(OFFSET('Sanitation Data'!$D$6,0,10*ROW('Sanitation Data'!D141))),'Data Summary'!CL147="Yes"),OFFSET('Sanitation Data'!$D$6,0,10*ROW('Sanitation Data'!D141)),NA())</f>
        <v>#N/A</v>
      </c>
      <c r="X147" s="83" t="e">
        <f ca="true">+IF(AND(ISNUMBER(OFFSET('Sanitation Data'!$D$10,0,10*ROW('Sanitation Data'!D141))),'Data Summary'!CM147="Yes"),OFFSET('Sanitation Data'!$D$10,0,10*ROW('Sanitation Data'!D141)),NA())</f>
        <v>#N/A</v>
      </c>
      <c r="Y147" s="83" t="e">
        <f ca="true">+IF(AND(ISNUMBER(OFFSET('Sanitation Data'!$D$11,0,10*ROW('Sanitation Data'!D141))),'Data Summary'!CN147="Yes"),OFFSET('Sanitation Data'!$D$11,0,10*ROW('Sanitation Data'!D141)),NA())</f>
        <v>#N/A</v>
      </c>
      <c r="Z147" s="83" t="e">
        <f ca="true">+IF(AND(ISNUMBER(OFFSET('Sanitation Data'!$D$12,0,10*ROW('Sanitation Data'!D141))),'Data Summary'!CO147="Yes"),OFFSET('Sanitation Data'!$D$12,0,10*ROW('Sanitation Data'!D141)),NA())</f>
        <v>#N/A</v>
      </c>
      <c r="AA147" s="83" t="e">
        <f ca="true">+IF(AND(ISNUMBER(OFFSET('Sanitation Data'!$E$4,0,10*ROW('Sanitation Data'!E141))),'Data Summary'!CP147="Yes"),100-OFFSET('Sanitation Data'!$E$4,0,10*ROW('Sanitation Data'!E141)),NA())</f>
        <v>#N/A</v>
      </c>
      <c r="AB147" s="83" t="e">
        <f ca="true">+IF(AND(ISNUMBER(OFFSET('Sanitation Data'!$E$6,0,10*ROW('Sanitation Data'!E141))),'Data Summary'!CQ147="Yes"),OFFSET('Sanitation Data'!$E$6,0,10*ROW('Sanitation Data'!E141)),NA())</f>
        <v>#N/A</v>
      </c>
      <c r="AC147" s="83" t="e">
        <f ca="true">+IF(AND(ISNUMBER(OFFSET('Sanitation Data'!$E$10,0,10*ROW('Sanitation Data'!E141))),'Data Summary'!CR147="Yes"),OFFSET('Sanitation Data'!$E$10,0,10*ROW('Sanitation Data'!E141)),NA())</f>
        <v>#N/A</v>
      </c>
      <c r="AD147" s="83" t="e">
        <f ca="true">+IF(AND(ISNUMBER(OFFSET('Sanitation Data'!$E$11,0,10*ROW('Sanitation Data'!E141))),'Data Summary'!CS147="Yes"),OFFSET('Sanitation Data'!$E$11,0,10*ROW('Sanitation Data'!E141)),NA())</f>
        <v>#N/A</v>
      </c>
      <c r="AE147" s="83" t="e">
        <f ca="true">+IF(AND(ISNUMBER(OFFSET('Sanitation Data'!$E$12,0,10*ROW('Sanitation Data'!E141))),'Data Summary'!CT147="Yes"),OFFSET('Sanitation Data'!$E$12,0,10*ROW('Sanitation Data'!E141)),NA())</f>
        <v>#N/A</v>
      </c>
      <c r="AF147" s="83" t="e">
        <f ca="true">+IF(AND(ISNUMBER(OFFSET('Sanitation Data'!$F$4,0,10*ROW('Sanitation Data'!F141))),'Data Summary'!CU147="Yes"),100-OFFSET('Sanitation Data'!$F$4,0,10*ROW('Sanitation Data'!F141)),NA())</f>
        <v>#N/A</v>
      </c>
      <c r="AG147" s="83" t="e">
        <f ca="true">+IF(AND(ISNUMBER(OFFSET('Sanitation Data'!$F$6,0,10*ROW('Sanitation Data'!F141))),'Data Summary'!CV147="Yes"),OFFSET('Sanitation Data'!$F$6,0,10*ROW('Sanitation Data'!F141)),NA())</f>
        <v>#N/A</v>
      </c>
      <c r="AH147" s="83" t="e">
        <f ca="true">+IF(AND(ISNUMBER(OFFSET('Sanitation Data'!$F$10,0,10*ROW('Sanitation Data'!F141))),'Data Summary'!CW147="Yes"),OFFSET('Sanitation Data'!$F$10,0,10*ROW('Sanitation Data'!F141)),NA())</f>
        <v>#N/A</v>
      </c>
      <c r="AI147" s="83" t="e">
        <f ca="true">+IF(AND(ISNUMBER(OFFSET('Sanitation Data'!$F$11,0,10*ROW('Sanitation Data'!F141))),'Data Summary'!CX147="Yes"),OFFSET('Sanitation Data'!$F$11,0,10*ROW('Sanitation Data'!F141)),NA())</f>
        <v>#N/A</v>
      </c>
      <c r="AJ147" s="83" t="e">
        <f ca="true">+IF(AND(ISNUMBER(OFFSET('Sanitation Data'!$F$12,0,10*ROW('Sanitation Data'!F141))),'Data Summary'!CY147="Yes"),OFFSET('Sanitation Data'!$F$12,0,10*ROW('Sanitation Data'!F141)),NA())</f>
        <v>#N/A</v>
      </c>
      <c r="AK147" s="83" t="e">
        <f ca="true">+IF(AND(ISNUMBER(OFFSET('Sanitation Data'!$G$4,0,10*ROW('Sanitation Data'!G141))),'Data Summary'!CZ147="Yes"),100-OFFSET('Sanitation Data'!$G$4,0,10*ROW('Sanitation Data'!G141)),NA())</f>
        <v>#N/A</v>
      </c>
      <c r="AL147" s="83" t="e">
        <f ca="true">+IF(AND(ISNUMBER(OFFSET('Sanitation Data'!$G$6,0,10*ROW('Sanitation Data'!G141))),'Data Summary'!DA147="Yes"),OFFSET('Sanitation Data'!$G$6,0,10*ROW('Sanitation Data'!G141)),NA())</f>
        <v>#N/A</v>
      </c>
      <c r="AM147" s="83" t="e">
        <f ca="true">+IF(AND(ISNUMBER(OFFSET('Sanitation Data'!$G$10,0,10*ROW('Sanitation Data'!G141))),'Data Summary'!DB147="Yes"),OFFSET('Sanitation Data'!$G$10,0,10*ROW('Sanitation Data'!G141)),NA())</f>
        <v>#N/A</v>
      </c>
      <c r="AN147" s="83" t="e">
        <f ca="true">+IF(AND(ISNUMBER(OFFSET('Sanitation Data'!$G$11,0,10*ROW('Sanitation Data'!G141))),'Data Summary'!DC147="Yes"),OFFSET('Sanitation Data'!$G$11,0,10*ROW('Sanitation Data'!G141)),NA())</f>
        <v>#N/A</v>
      </c>
      <c r="AO147" s="83" t="e">
        <f ca="true">+IF(AND(ISNUMBER(OFFSET('Sanitation Data'!$G$12,0,10*ROW('Sanitation Data'!G141))),'Data Summary'!DD147="Yes"),OFFSET('Sanitation Data'!$G$12,0,10*ROW('Sanitation Data'!G141)),NA())</f>
        <v>#N/A</v>
      </c>
      <c r="AP147" s="83" t="e">
        <f ca="true">+IF(AND(ISNUMBER(OFFSET('Sanitation Data'!$H$4,0,10*ROW('Sanitation Data'!H141))),'Data Summary'!DE147="Yes"),100-OFFSET('Sanitation Data'!$H$4,0,10*ROW('Sanitation Data'!H141)),NA())</f>
        <v>#N/A</v>
      </c>
      <c r="AQ147" s="83" t="e">
        <f ca="true">+IF(AND(ISNUMBER(OFFSET('Sanitation Data'!$H$6,0,10*ROW('Sanitation Data'!H141))),'Data Summary'!DF147="Yes"),OFFSET('Sanitation Data'!$H$6,0,10*ROW('Sanitation Data'!H141)),NA())</f>
        <v>#N/A</v>
      </c>
      <c r="AR147" s="83" t="e">
        <f ca="true">+IF(AND(ISNUMBER(OFFSET('Sanitation Data'!$H$10,0,10*ROW('Sanitation Data'!H141))),'Data Summary'!DG147="Yes"),OFFSET('Sanitation Data'!$H$10,0,10*ROW('Sanitation Data'!H141)),NA())</f>
        <v>#N/A</v>
      </c>
      <c r="AS147" s="83" t="e">
        <f ca="true">+IF(AND(ISNUMBER(OFFSET('Sanitation Data'!$H$11,0,10*ROW('Sanitation Data'!H141))),'Data Summary'!DH147="Yes"),OFFSET('Sanitation Data'!$H$11,0,10*ROW('Sanitation Data'!H141)),NA())</f>
        <v>#N/A</v>
      </c>
      <c r="AT147" s="83" t="e">
        <f ca="true">+IF(AND(ISNUMBER(OFFSET('Sanitation Data'!$H$12,0,10*ROW('Sanitation Data'!H141))),'Data Summary'!DI147="Yes"),OFFSET('Sanitation Data'!$H$12,0,10*ROW('Sanitation Data'!H141)),NA())</f>
        <v>#N/A</v>
      </c>
      <c r="AU147" s="83" t="e">
        <f ca="true">+IF(AND(ISNUMBER(OFFSET('Sanitation Data'!$I$4,0,10*ROW('Sanitation Data'!I141))),'Data Summary'!DJ147="Yes"),100-OFFSET('Sanitation Data'!$I$4,0,10*ROW('Sanitation Data'!I141)),NA())</f>
        <v>#N/A</v>
      </c>
      <c r="AV147" s="83" t="e">
        <f ca="true">+IF(AND(ISNUMBER(OFFSET('Sanitation Data'!$I$6,0,10*ROW('Sanitation Data'!I141))),'Data Summary'!DK147="Yes"),OFFSET('Sanitation Data'!$I$6,0,10*ROW('Sanitation Data'!I141)),NA())</f>
        <v>#N/A</v>
      </c>
      <c r="AW147" s="83" t="e">
        <f ca="true">+IF(AND(ISNUMBER(OFFSET('Sanitation Data'!$I$10,0,10*ROW('Sanitation Data'!I141))),'Data Summary'!DL147="Yes"),OFFSET('Sanitation Data'!$I$10,0,10*ROW('Sanitation Data'!I141)),NA())</f>
        <v>#N/A</v>
      </c>
      <c r="AX147" s="83" t="e">
        <f ca="true">+IF(AND(ISNUMBER(OFFSET('Sanitation Data'!$I$11,0,10*ROW('Sanitation Data'!I141))),'Data Summary'!DM147="Yes"),OFFSET('Sanitation Data'!$I$11,0,10*ROW('Sanitation Data'!I141)),NA())</f>
        <v>#N/A</v>
      </c>
      <c r="AY147" s="83" t="e">
        <f ca="true">+IF(AND(ISNUMBER(OFFSET('Sanitation Data'!$I$12,0,10*ROW('Sanitation Data'!I141))),'Data Summary'!DN147="Yes"),OFFSET('Sanitation Data'!$I$12,0,10*ROW('Sanitation Data'!I141)),NA())</f>
        <v>#N/A</v>
      </c>
      <c r="AZ147" s="84" t="e">
        <f ca="true">+IF(AND(ISNUMBER(OFFSET('Hygiene Data'!$D$5,0,10*ROW('Hygiene Data'!D141))),'Data Summary'!DO147="Yes"),OFFSET('Hygiene Data'!$D$5,0,10*ROW('Hygiene Data'!D141)),NA())</f>
        <v>#N/A</v>
      </c>
      <c r="BA147" s="84" t="e">
        <f ca="true">+IF(AND(ISNUMBER(OFFSET('Hygiene Data'!$D$7,0,10*ROW('Hygiene Data'!D141))),'Data Summary'!DP147="Yes"),OFFSET('Hygiene Data'!$D$7,0,10*ROW('Hygiene Data'!D141)),NA())</f>
        <v>#N/A</v>
      </c>
      <c r="BB147" s="84" t="e">
        <f ca="true">+IF(AND(ISNUMBER(OFFSET('Hygiene Data'!$D$9,0,10*ROW('Hygiene Data'!D141))),'Data Summary'!DQ147="Yes"),OFFSET('Hygiene Data'!$D$9,0,10*ROW('Hygiene Data'!D141)),NA())</f>
        <v>#N/A</v>
      </c>
      <c r="BC147" s="84" t="e">
        <f ca="true">+IF(AND(ISNUMBER(OFFSET('Hygiene Data'!$E$5,0,10*ROW('Hygiene Data'!E141))),'Data Summary'!DR147="Yes"),OFFSET('Hygiene Data'!$E$5,0,10*ROW('Hygiene Data'!E141)),NA())</f>
        <v>#N/A</v>
      </c>
      <c r="BD147" s="84" t="e">
        <f ca="true">+IF(AND(ISNUMBER(OFFSET('Hygiene Data'!$E$7,0,10*ROW('Hygiene Data'!E141))),'Data Summary'!DS147="Yes"),OFFSET('Hygiene Data'!$E$7,0,10*ROW('Hygiene Data'!E141)),NA())</f>
        <v>#N/A</v>
      </c>
      <c r="BE147" s="84" t="e">
        <f ca="true">+IF(AND(ISNUMBER(OFFSET('Hygiene Data'!$E$9,0,10*ROW('Hygiene Data'!E141))),'Data Summary'!DT147="Yes"),OFFSET('Hygiene Data'!$E$9,0,10*ROW('Hygiene Data'!E141)),NA())</f>
        <v>#N/A</v>
      </c>
      <c r="BF147" s="84" t="e">
        <f ca="true">+IF(AND(ISNUMBER(OFFSET('Hygiene Data'!$F$5,0,10*ROW('Hygiene Data'!F141))),'Data Summary'!DU147="Yes"),OFFSET('Hygiene Data'!$F$5,0,10*ROW('Hygiene Data'!F141)),NA())</f>
        <v>#N/A</v>
      </c>
      <c r="BG147" s="84" t="e">
        <f ca="true">+IF(AND(ISNUMBER(OFFSET('Hygiene Data'!$F$7,0,10*ROW('Hygiene Data'!F141))),'Data Summary'!DV147="Yes"),OFFSET('Hygiene Data'!$F$7,0,10*ROW('Hygiene Data'!F141)),NA())</f>
        <v>#N/A</v>
      </c>
      <c r="BH147" s="84" t="e">
        <f ca="true">+IF(AND(ISNUMBER(OFFSET('Hygiene Data'!$F$9,0,10*ROW('Hygiene Data'!F141))),'Data Summary'!DW147="Yes"),OFFSET('Hygiene Data'!$F$9,0,10*ROW('Hygiene Data'!F141)),NA())</f>
        <v>#N/A</v>
      </c>
      <c r="BI147" s="84" t="e">
        <f ca="true">+IF(AND(ISNUMBER(OFFSET('Hygiene Data'!$G$5,0,10*ROW('Hygiene Data'!G141))),'Data Summary'!DX147="Yes"),OFFSET('Hygiene Data'!$G$5,0,10*ROW('Hygiene Data'!G141)),NA())</f>
        <v>#N/A</v>
      </c>
      <c r="BJ147" s="84" t="e">
        <f ca="true">+IF(AND(ISNUMBER(OFFSET('Hygiene Data'!$G$7,0,10*ROW('Hygiene Data'!G141))),'Data Summary'!DY147="Yes"),OFFSET('Hygiene Data'!$G$7,0,10*ROW('Hygiene Data'!G141)),NA())</f>
        <v>#N/A</v>
      </c>
      <c r="BK147" s="84" t="e">
        <f ca="true">+IF(AND(ISNUMBER(OFFSET('Hygiene Data'!$G$9,0,10*ROW('Hygiene Data'!G141))),'Data Summary'!DZ147="Yes"),OFFSET('Hygiene Data'!$G$9,0,10*ROW('Hygiene Data'!G141)),NA())</f>
        <v>#N/A</v>
      </c>
      <c r="BL147" s="84" t="e">
        <f ca="true">+IF(AND(ISNUMBER(OFFSET('Hygiene Data'!$H$5,0,10*ROW('Hygiene Data'!H141))),'Data Summary'!EA147="Yes"),OFFSET('Hygiene Data'!$H$5,0,10*ROW('Hygiene Data'!H141)),NA())</f>
        <v>#N/A</v>
      </c>
      <c r="BM147" s="84" t="e">
        <f ca="true">+IF(AND(ISNUMBER(OFFSET('Hygiene Data'!$H$7,0,10*ROW('Hygiene Data'!H141))),'Data Summary'!EB147="Yes"),OFFSET('Hygiene Data'!$H$7,0,10*ROW('Hygiene Data'!H141)),NA())</f>
        <v>#N/A</v>
      </c>
      <c r="BN147" s="84" t="e">
        <f ca="true">+IF(AND(ISNUMBER(OFFSET('Hygiene Data'!$H$9,0,10*ROW('Hygiene Data'!H141))),'Data Summary'!EC147="Yes"),OFFSET('Hygiene Data'!$H$9,0,10*ROW('Hygiene Data'!H141)),NA())</f>
        <v>#N/A</v>
      </c>
      <c r="BO147" s="84" t="e">
        <f ca="true">+IF(AND(ISNUMBER(OFFSET('Hygiene Data'!$I$5,0,10*ROW('Hygiene Data'!I141))),'Data Summary'!ED147="Yes"),OFFSET('Hygiene Data'!$I$5,0,10*ROW('Hygiene Data'!I141)),NA())</f>
        <v>#N/A</v>
      </c>
      <c r="BP147" s="84" t="e">
        <f ca="true">+IF(AND(ISNUMBER(OFFSET('Hygiene Data'!$I$7,0,10*ROW('Hygiene Data'!I141))),'Data Summary'!EE147="Yes"),OFFSET('Hygiene Data'!$I$7,0,10*ROW('Hygiene Data'!I141)),NA())</f>
        <v>#N/A</v>
      </c>
      <c r="BQ147" s="84" t="e">
        <f ca="true">+IF(AND(ISNUMBER(OFFSET('Hygiene Data'!$I$9,0,10*ROW('Hygiene Data'!I141))),'Data Summary'!EF147="Yes"),OFFSET('Hygiene Data'!$I$9,0,10*ROW('Hygiene Data'!I141)),NA())</f>
        <v>#N/A</v>
      </c>
    </row>
    <row xmlns:x14ac="http://schemas.microsoft.com/office/spreadsheetml/2009/9/ac" r="148" x14ac:dyDescent="0.2">
      <c r="A148" s="375" t="e">
        <f ca="true">+RIGHT('Data Summary'!A148,LEN('Data Summary'!A148)-9)</f>
        <v>#VALUE!</v>
      </c>
      <c r="B148" s="36" t="str">
        <f ca="true">+IF(ISTEXT('Data Summary'!B148),'Data Summary'!B148,"")</f>
        <v/>
      </c>
      <c r="C148" s="325" t="e">
        <f ca="true">+VALUE('Data Summary'!C148)</f>
        <v>#VALUE!</v>
      </c>
      <c r="D148" s="82" t="e">
        <f ca="true">+IF(AND(ISNUMBER(OFFSET('Water Data'!$D$4,0,10*ROW('Water Data'!D142))),'Data Summary'!BS148="Yes"),100-OFFSET('Water Data'!$D$4,0,10*ROW('Water Data'!D142)),NA())</f>
        <v>#N/A</v>
      </c>
      <c r="E148" s="82" t="e">
        <f ca="true">+IF(AND(ISNUMBER(OFFSET('Water Data'!$D$6,0,10*ROW('Water Data'!D142))),'Data Summary'!BT148="Yes"),OFFSET('Water Data'!$D$6,0,10*ROW('Water Data'!D142)),NA())</f>
        <v>#N/A</v>
      </c>
      <c r="F148" s="82" t="e">
        <f ca="true">+IF(AND(ISNUMBER(OFFSET('Water Data'!$D$9,0,10*ROW('Water Data'!D142))),'Data Summary'!BU148="Yes"),OFFSET('Water Data'!$D$9,0,10*ROW('Water Data'!D142)),NA())</f>
        <v>#N/A</v>
      </c>
      <c r="G148" s="82" t="e">
        <f ca="true">+IF(AND(ISNUMBER(OFFSET('Water Data'!$E$4,0,10*ROW('Water Data'!E142))),'Data Summary'!BV148="Yes"),100-OFFSET('Water Data'!$E$4,0,10*ROW('Water Data'!E142)),NA())</f>
        <v>#N/A</v>
      </c>
      <c r="H148" s="82" t="e">
        <f ca="true">+IF(AND(ISNUMBER(OFFSET('Water Data'!$E$6,0,10*ROW('Water Data'!E142))),'Data Summary'!BW148="Yes"),OFFSET('Water Data'!$E$6,0,10*ROW('Water Data'!E142)),NA())</f>
        <v>#N/A</v>
      </c>
      <c r="I148" s="82" t="e">
        <f ca="true">+IF(AND(ISNUMBER(OFFSET('Water Data'!$E$9,0,10*ROW('Water Data'!E142))),'Data Summary'!BX148="Yes"),OFFSET('Water Data'!$E$9,0,10*ROW('Water Data'!E142)),NA())</f>
        <v>#N/A</v>
      </c>
      <c r="J148" s="82" t="e">
        <f ca="true">+IF(AND(ISNUMBER(OFFSET('Water Data'!$F$4,0,10*ROW('Water Data'!F142))),'Data Summary'!BY148="Yes"),100-OFFSET('Water Data'!$F$4,0,10*ROW('Water Data'!F142)),NA())</f>
        <v>#N/A</v>
      </c>
      <c r="K148" s="82" t="e">
        <f ca="true">+IF(AND(ISNUMBER(OFFSET('Water Data'!$F$6,0,10*ROW('Water Data'!F142))),'Data Summary'!BZ148="Yes"),OFFSET('Water Data'!$F$6,0,10*ROW('Water Data'!F142)),NA())</f>
        <v>#N/A</v>
      </c>
      <c r="L148" s="82" t="e">
        <f ca="true">+IF(AND(ISNUMBER(OFFSET('Water Data'!$F$9,0,10*ROW('Water Data'!F142))),'Data Summary'!CA148="Yes"),OFFSET('Water Data'!$F$9,0,10*ROW('Water Data'!F142)),NA())</f>
        <v>#N/A</v>
      </c>
      <c r="M148" s="82" t="e">
        <f ca="true">+IF(AND(ISNUMBER(OFFSET('Water Data'!$G$4,0,10*ROW('Water Data'!G142))),'Data Summary'!CB148="Yes"),100-OFFSET('Water Data'!$G$4,0,10*ROW('Water Data'!G142)),NA())</f>
        <v>#N/A</v>
      </c>
      <c r="N148" s="82" t="e">
        <f ca="true">+IF(AND(ISNUMBER(OFFSET('Water Data'!$G$6,0,10*ROW('Water Data'!G142))),'Data Summary'!CC148="Yes"),OFFSET('Water Data'!$G$6,0,10*ROW('Water Data'!G142)),NA())</f>
        <v>#N/A</v>
      </c>
      <c r="O148" s="82" t="e">
        <f ca="true">+IF(AND(ISNUMBER(OFFSET('Water Data'!$G$9,0,10*ROW('Water Data'!G142))),'Data Summary'!CD148="Yes"),OFFSET('Water Data'!$G$9,0,10*ROW('Water Data'!G142)),NA())</f>
        <v>#N/A</v>
      </c>
      <c r="P148" s="82" t="e">
        <f ca="true">+IF(AND(ISNUMBER(OFFSET('Water Data'!$H$4,0,10*ROW('Water Data'!H142))),'Data Summary'!CE148="Yes"),100-OFFSET('Water Data'!$H$4,0,10*ROW('Water Data'!H142)),NA())</f>
        <v>#N/A</v>
      </c>
      <c r="Q148" s="82" t="e">
        <f ca="true">+IF(AND(ISNUMBER(OFFSET('Water Data'!$H$6,0,10*ROW('Water Data'!H142))),'Data Summary'!CF148="Yes"),OFFSET('Water Data'!$H$6,0,10*ROW('Water Data'!H142)),NA())</f>
        <v>#N/A</v>
      </c>
      <c r="R148" s="82" t="e">
        <f ca="true">+IF(AND(ISNUMBER(OFFSET('Water Data'!$H$9,0,10*ROW('Water Data'!H142))),'Data Summary'!CG148="Yes"),OFFSET('Water Data'!$H$9,0,10*ROW('Water Data'!H142)),NA())</f>
        <v>#N/A</v>
      </c>
      <c r="S148" s="82" t="e">
        <f ca="true">+IF(AND(ISNUMBER(OFFSET('Water Data'!$I$4,0,10*ROW('Water Data'!I142))),'Data Summary'!CH148="Yes"),100-OFFSET('Water Data'!$I$4,0,10*ROW('Water Data'!I142)),NA())</f>
        <v>#N/A</v>
      </c>
      <c r="T148" s="82" t="e">
        <f ca="true">+IF(AND(ISNUMBER(OFFSET('Water Data'!$I$6,0,10*ROW('Water Data'!I142))),'Data Summary'!CI148="Yes"),OFFSET('Water Data'!$I$6,0,10*ROW('Water Data'!I142)),NA())</f>
        <v>#N/A</v>
      </c>
      <c r="U148" s="82" t="e">
        <f ca="true">+IF(AND(ISNUMBER(OFFSET('Water Data'!$I$9,0,10*ROW('Water Data'!I142))),'Data Summary'!CJ148="Yes"),OFFSET('Water Data'!$I$9,0,10*ROW('Water Data'!I142)),NA())</f>
        <v>#N/A</v>
      </c>
      <c r="V148" s="83" t="e">
        <f ca="true">+IF(AND(ISNUMBER(OFFSET('Sanitation Data'!$D$4,0,10*ROW('Sanitation Data'!D142))),'Data Summary'!CK148="Yes"),100-OFFSET('Sanitation Data'!$D$4,0,10*ROW('Sanitation Data'!D142)),NA())</f>
        <v>#N/A</v>
      </c>
      <c r="W148" s="83" t="e">
        <f ca="true">+IF(AND(ISNUMBER(OFFSET('Sanitation Data'!$D$6,0,10*ROW('Sanitation Data'!D142))),'Data Summary'!CL148="Yes"),OFFSET('Sanitation Data'!$D$6,0,10*ROW('Sanitation Data'!D142)),NA())</f>
        <v>#N/A</v>
      </c>
      <c r="X148" s="83" t="e">
        <f ca="true">+IF(AND(ISNUMBER(OFFSET('Sanitation Data'!$D$10,0,10*ROW('Sanitation Data'!D142))),'Data Summary'!CM148="Yes"),OFFSET('Sanitation Data'!$D$10,0,10*ROW('Sanitation Data'!D142)),NA())</f>
        <v>#N/A</v>
      </c>
      <c r="Y148" s="83" t="e">
        <f ca="true">+IF(AND(ISNUMBER(OFFSET('Sanitation Data'!$D$11,0,10*ROW('Sanitation Data'!D142))),'Data Summary'!CN148="Yes"),OFFSET('Sanitation Data'!$D$11,0,10*ROW('Sanitation Data'!D142)),NA())</f>
        <v>#N/A</v>
      </c>
      <c r="Z148" s="83" t="e">
        <f ca="true">+IF(AND(ISNUMBER(OFFSET('Sanitation Data'!$D$12,0,10*ROW('Sanitation Data'!D142))),'Data Summary'!CO148="Yes"),OFFSET('Sanitation Data'!$D$12,0,10*ROW('Sanitation Data'!D142)),NA())</f>
        <v>#N/A</v>
      </c>
      <c r="AA148" s="83" t="e">
        <f ca="true">+IF(AND(ISNUMBER(OFFSET('Sanitation Data'!$E$4,0,10*ROW('Sanitation Data'!E142))),'Data Summary'!CP148="Yes"),100-OFFSET('Sanitation Data'!$E$4,0,10*ROW('Sanitation Data'!E142)),NA())</f>
        <v>#N/A</v>
      </c>
      <c r="AB148" s="83" t="e">
        <f ca="true">+IF(AND(ISNUMBER(OFFSET('Sanitation Data'!$E$6,0,10*ROW('Sanitation Data'!E142))),'Data Summary'!CQ148="Yes"),OFFSET('Sanitation Data'!$E$6,0,10*ROW('Sanitation Data'!E142)),NA())</f>
        <v>#N/A</v>
      </c>
      <c r="AC148" s="83" t="e">
        <f ca="true">+IF(AND(ISNUMBER(OFFSET('Sanitation Data'!$E$10,0,10*ROW('Sanitation Data'!E142))),'Data Summary'!CR148="Yes"),OFFSET('Sanitation Data'!$E$10,0,10*ROW('Sanitation Data'!E142)),NA())</f>
        <v>#N/A</v>
      </c>
      <c r="AD148" s="83" t="e">
        <f ca="true">+IF(AND(ISNUMBER(OFFSET('Sanitation Data'!$E$11,0,10*ROW('Sanitation Data'!E142))),'Data Summary'!CS148="Yes"),OFFSET('Sanitation Data'!$E$11,0,10*ROW('Sanitation Data'!E142)),NA())</f>
        <v>#N/A</v>
      </c>
      <c r="AE148" s="83" t="e">
        <f ca="true">+IF(AND(ISNUMBER(OFFSET('Sanitation Data'!$E$12,0,10*ROW('Sanitation Data'!E142))),'Data Summary'!CT148="Yes"),OFFSET('Sanitation Data'!$E$12,0,10*ROW('Sanitation Data'!E142)),NA())</f>
        <v>#N/A</v>
      </c>
      <c r="AF148" s="83" t="e">
        <f ca="true">+IF(AND(ISNUMBER(OFFSET('Sanitation Data'!$F$4,0,10*ROW('Sanitation Data'!F142))),'Data Summary'!CU148="Yes"),100-OFFSET('Sanitation Data'!$F$4,0,10*ROW('Sanitation Data'!F142)),NA())</f>
        <v>#N/A</v>
      </c>
      <c r="AG148" s="83" t="e">
        <f ca="true">+IF(AND(ISNUMBER(OFFSET('Sanitation Data'!$F$6,0,10*ROW('Sanitation Data'!F142))),'Data Summary'!CV148="Yes"),OFFSET('Sanitation Data'!$F$6,0,10*ROW('Sanitation Data'!F142)),NA())</f>
        <v>#N/A</v>
      </c>
      <c r="AH148" s="83" t="e">
        <f ca="true">+IF(AND(ISNUMBER(OFFSET('Sanitation Data'!$F$10,0,10*ROW('Sanitation Data'!F142))),'Data Summary'!CW148="Yes"),OFFSET('Sanitation Data'!$F$10,0,10*ROW('Sanitation Data'!F142)),NA())</f>
        <v>#N/A</v>
      </c>
      <c r="AI148" s="83" t="e">
        <f ca="true">+IF(AND(ISNUMBER(OFFSET('Sanitation Data'!$F$11,0,10*ROW('Sanitation Data'!F142))),'Data Summary'!CX148="Yes"),OFFSET('Sanitation Data'!$F$11,0,10*ROW('Sanitation Data'!F142)),NA())</f>
        <v>#N/A</v>
      </c>
      <c r="AJ148" s="83" t="e">
        <f ca="true">+IF(AND(ISNUMBER(OFFSET('Sanitation Data'!$F$12,0,10*ROW('Sanitation Data'!F142))),'Data Summary'!CY148="Yes"),OFFSET('Sanitation Data'!$F$12,0,10*ROW('Sanitation Data'!F142)),NA())</f>
        <v>#N/A</v>
      </c>
      <c r="AK148" s="83" t="e">
        <f ca="true">+IF(AND(ISNUMBER(OFFSET('Sanitation Data'!$G$4,0,10*ROW('Sanitation Data'!G142))),'Data Summary'!CZ148="Yes"),100-OFFSET('Sanitation Data'!$G$4,0,10*ROW('Sanitation Data'!G142)),NA())</f>
        <v>#N/A</v>
      </c>
      <c r="AL148" s="83" t="e">
        <f ca="true">+IF(AND(ISNUMBER(OFFSET('Sanitation Data'!$G$6,0,10*ROW('Sanitation Data'!G142))),'Data Summary'!DA148="Yes"),OFFSET('Sanitation Data'!$G$6,0,10*ROW('Sanitation Data'!G142)),NA())</f>
        <v>#N/A</v>
      </c>
      <c r="AM148" s="83" t="e">
        <f ca="true">+IF(AND(ISNUMBER(OFFSET('Sanitation Data'!$G$10,0,10*ROW('Sanitation Data'!G142))),'Data Summary'!DB148="Yes"),OFFSET('Sanitation Data'!$G$10,0,10*ROW('Sanitation Data'!G142)),NA())</f>
        <v>#N/A</v>
      </c>
      <c r="AN148" s="83" t="e">
        <f ca="true">+IF(AND(ISNUMBER(OFFSET('Sanitation Data'!$G$11,0,10*ROW('Sanitation Data'!G142))),'Data Summary'!DC148="Yes"),OFFSET('Sanitation Data'!$G$11,0,10*ROW('Sanitation Data'!G142)),NA())</f>
        <v>#N/A</v>
      </c>
      <c r="AO148" s="83" t="e">
        <f ca="true">+IF(AND(ISNUMBER(OFFSET('Sanitation Data'!$G$12,0,10*ROW('Sanitation Data'!G142))),'Data Summary'!DD148="Yes"),OFFSET('Sanitation Data'!$G$12,0,10*ROW('Sanitation Data'!G142)),NA())</f>
        <v>#N/A</v>
      </c>
      <c r="AP148" s="83" t="e">
        <f ca="true">+IF(AND(ISNUMBER(OFFSET('Sanitation Data'!$H$4,0,10*ROW('Sanitation Data'!H142))),'Data Summary'!DE148="Yes"),100-OFFSET('Sanitation Data'!$H$4,0,10*ROW('Sanitation Data'!H142)),NA())</f>
        <v>#N/A</v>
      </c>
      <c r="AQ148" s="83" t="e">
        <f ca="true">+IF(AND(ISNUMBER(OFFSET('Sanitation Data'!$H$6,0,10*ROW('Sanitation Data'!H142))),'Data Summary'!DF148="Yes"),OFFSET('Sanitation Data'!$H$6,0,10*ROW('Sanitation Data'!H142)),NA())</f>
        <v>#N/A</v>
      </c>
      <c r="AR148" s="83" t="e">
        <f ca="true">+IF(AND(ISNUMBER(OFFSET('Sanitation Data'!$H$10,0,10*ROW('Sanitation Data'!H142))),'Data Summary'!DG148="Yes"),OFFSET('Sanitation Data'!$H$10,0,10*ROW('Sanitation Data'!H142)),NA())</f>
        <v>#N/A</v>
      </c>
      <c r="AS148" s="83" t="e">
        <f ca="true">+IF(AND(ISNUMBER(OFFSET('Sanitation Data'!$H$11,0,10*ROW('Sanitation Data'!H142))),'Data Summary'!DH148="Yes"),OFFSET('Sanitation Data'!$H$11,0,10*ROW('Sanitation Data'!H142)),NA())</f>
        <v>#N/A</v>
      </c>
      <c r="AT148" s="83" t="e">
        <f ca="true">+IF(AND(ISNUMBER(OFFSET('Sanitation Data'!$H$12,0,10*ROW('Sanitation Data'!H142))),'Data Summary'!DI148="Yes"),OFFSET('Sanitation Data'!$H$12,0,10*ROW('Sanitation Data'!H142)),NA())</f>
        <v>#N/A</v>
      </c>
      <c r="AU148" s="83" t="e">
        <f ca="true">+IF(AND(ISNUMBER(OFFSET('Sanitation Data'!$I$4,0,10*ROW('Sanitation Data'!I142))),'Data Summary'!DJ148="Yes"),100-OFFSET('Sanitation Data'!$I$4,0,10*ROW('Sanitation Data'!I142)),NA())</f>
        <v>#N/A</v>
      </c>
      <c r="AV148" s="83" t="e">
        <f ca="true">+IF(AND(ISNUMBER(OFFSET('Sanitation Data'!$I$6,0,10*ROW('Sanitation Data'!I142))),'Data Summary'!DK148="Yes"),OFFSET('Sanitation Data'!$I$6,0,10*ROW('Sanitation Data'!I142)),NA())</f>
        <v>#N/A</v>
      </c>
      <c r="AW148" s="83" t="e">
        <f ca="true">+IF(AND(ISNUMBER(OFFSET('Sanitation Data'!$I$10,0,10*ROW('Sanitation Data'!I142))),'Data Summary'!DL148="Yes"),OFFSET('Sanitation Data'!$I$10,0,10*ROW('Sanitation Data'!I142)),NA())</f>
        <v>#N/A</v>
      </c>
      <c r="AX148" s="83" t="e">
        <f ca="true">+IF(AND(ISNUMBER(OFFSET('Sanitation Data'!$I$11,0,10*ROW('Sanitation Data'!I142))),'Data Summary'!DM148="Yes"),OFFSET('Sanitation Data'!$I$11,0,10*ROW('Sanitation Data'!I142)),NA())</f>
        <v>#N/A</v>
      </c>
      <c r="AY148" s="83" t="e">
        <f ca="true">+IF(AND(ISNUMBER(OFFSET('Sanitation Data'!$I$12,0,10*ROW('Sanitation Data'!I142))),'Data Summary'!DN148="Yes"),OFFSET('Sanitation Data'!$I$12,0,10*ROW('Sanitation Data'!I142)),NA())</f>
        <v>#N/A</v>
      </c>
      <c r="AZ148" s="84" t="e">
        <f ca="true">+IF(AND(ISNUMBER(OFFSET('Hygiene Data'!$D$5,0,10*ROW('Hygiene Data'!D142))),'Data Summary'!DO148="Yes"),OFFSET('Hygiene Data'!$D$5,0,10*ROW('Hygiene Data'!D142)),NA())</f>
        <v>#N/A</v>
      </c>
      <c r="BA148" s="84" t="e">
        <f ca="true">+IF(AND(ISNUMBER(OFFSET('Hygiene Data'!$D$7,0,10*ROW('Hygiene Data'!D142))),'Data Summary'!DP148="Yes"),OFFSET('Hygiene Data'!$D$7,0,10*ROW('Hygiene Data'!D142)),NA())</f>
        <v>#N/A</v>
      </c>
      <c r="BB148" s="84" t="e">
        <f ca="true">+IF(AND(ISNUMBER(OFFSET('Hygiene Data'!$D$9,0,10*ROW('Hygiene Data'!D142))),'Data Summary'!DQ148="Yes"),OFFSET('Hygiene Data'!$D$9,0,10*ROW('Hygiene Data'!D142)),NA())</f>
        <v>#N/A</v>
      </c>
      <c r="BC148" s="84" t="e">
        <f ca="true">+IF(AND(ISNUMBER(OFFSET('Hygiene Data'!$E$5,0,10*ROW('Hygiene Data'!E142))),'Data Summary'!DR148="Yes"),OFFSET('Hygiene Data'!$E$5,0,10*ROW('Hygiene Data'!E142)),NA())</f>
        <v>#N/A</v>
      </c>
      <c r="BD148" s="84" t="e">
        <f ca="true">+IF(AND(ISNUMBER(OFFSET('Hygiene Data'!$E$7,0,10*ROW('Hygiene Data'!E142))),'Data Summary'!DS148="Yes"),OFFSET('Hygiene Data'!$E$7,0,10*ROW('Hygiene Data'!E142)),NA())</f>
        <v>#N/A</v>
      </c>
      <c r="BE148" s="84" t="e">
        <f ca="true">+IF(AND(ISNUMBER(OFFSET('Hygiene Data'!$E$9,0,10*ROW('Hygiene Data'!E142))),'Data Summary'!DT148="Yes"),OFFSET('Hygiene Data'!$E$9,0,10*ROW('Hygiene Data'!E142)),NA())</f>
        <v>#N/A</v>
      </c>
      <c r="BF148" s="84" t="e">
        <f ca="true">+IF(AND(ISNUMBER(OFFSET('Hygiene Data'!$F$5,0,10*ROW('Hygiene Data'!F142))),'Data Summary'!DU148="Yes"),OFFSET('Hygiene Data'!$F$5,0,10*ROW('Hygiene Data'!F142)),NA())</f>
        <v>#N/A</v>
      </c>
      <c r="BG148" s="84" t="e">
        <f ca="true">+IF(AND(ISNUMBER(OFFSET('Hygiene Data'!$F$7,0,10*ROW('Hygiene Data'!F142))),'Data Summary'!DV148="Yes"),OFFSET('Hygiene Data'!$F$7,0,10*ROW('Hygiene Data'!F142)),NA())</f>
        <v>#N/A</v>
      </c>
      <c r="BH148" s="84" t="e">
        <f ca="true">+IF(AND(ISNUMBER(OFFSET('Hygiene Data'!$F$9,0,10*ROW('Hygiene Data'!F142))),'Data Summary'!DW148="Yes"),OFFSET('Hygiene Data'!$F$9,0,10*ROW('Hygiene Data'!F142)),NA())</f>
        <v>#N/A</v>
      </c>
      <c r="BI148" s="84" t="e">
        <f ca="true">+IF(AND(ISNUMBER(OFFSET('Hygiene Data'!$G$5,0,10*ROW('Hygiene Data'!G142))),'Data Summary'!DX148="Yes"),OFFSET('Hygiene Data'!$G$5,0,10*ROW('Hygiene Data'!G142)),NA())</f>
        <v>#N/A</v>
      </c>
      <c r="BJ148" s="84" t="e">
        <f ca="true">+IF(AND(ISNUMBER(OFFSET('Hygiene Data'!$G$7,0,10*ROW('Hygiene Data'!G142))),'Data Summary'!DY148="Yes"),OFFSET('Hygiene Data'!$G$7,0,10*ROW('Hygiene Data'!G142)),NA())</f>
        <v>#N/A</v>
      </c>
      <c r="BK148" s="84" t="e">
        <f ca="true">+IF(AND(ISNUMBER(OFFSET('Hygiene Data'!$G$9,0,10*ROW('Hygiene Data'!G142))),'Data Summary'!DZ148="Yes"),OFFSET('Hygiene Data'!$G$9,0,10*ROW('Hygiene Data'!G142)),NA())</f>
        <v>#N/A</v>
      </c>
      <c r="BL148" s="84" t="e">
        <f ca="true">+IF(AND(ISNUMBER(OFFSET('Hygiene Data'!$H$5,0,10*ROW('Hygiene Data'!H142))),'Data Summary'!EA148="Yes"),OFFSET('Hygiene Data'!$H$5,0,10*ROW('Hygiene Data'!H142)),NA())</f>
        <v>#N/A</v>
      </c>
      <c r="BM148" s="84" t="e">
        <f ca="true">+IF(AND(ISNUMBER(OFFSET('Hygiene Data'!$H$7,0,10*ROW('Hygiene Data'!H142))),'Data Summary'!EB148="Yes"),OFFSET('Hygiene Data'!$H$7,0,10*ROW('Hygiene Data'!H142)),NA())</f>
        <v>#N/A</v>
      </c>
      <c r="BN148" s="84" t="e">
        <f ca="true">+IF(AND(ISNUMBER(OFFSET('Hygiene Data'!$H$9,0,10*ROW('Hygiene Data'!H142))),'Data Summary'!EC148="Yes"),OFFSET('Hygiene Data'!$H$9,0,10*ROW('Hygiene Data'!H142)),NA())</f>
        <v>#N/A</v>
      </c>
      <c r="BO148" s="84" t="e">
        <f ca="true">+IF(AND(ISNUMBER(OFFSET('Hygiene Data'!$I$5,0,10*ROW('Hygiene Data'!I142))),'Data Summary'!ED148="Yes"),OFFSET('Hygiene Data'!$I$5,0,10*ROW('Hygiene Data'!I142)),NA())</f>
        <v>#N/A</v>
      </c>
      <c r="BP148" s="84" t="e">
        <f ca="true">+IF(AND(ISNUMBER(OFFSET('Hygiene Data'!$I$7,0,10*ROW('Hygiene Data'!I142))),'Data Summary'!EE148="Yes"),OFFSET('Hygiene Data'!$I$7,0,10*ROW('Hygiene Data'!I142)),NA())</f>
        <v>#N/A</v>
      </c>
      <c r="BQ148" s="84" t="e">
        <f ca="true">+IF(AND(ISNUMBER(OFFSET('Hygiene Data'!$I$9,0,10*ROW('Hygiene Data'!I142))),'Data Summary'!EF148="Yes"),OFFSET('Hygiene Data'!$I$9,0,10*ROW('Hygiene Data'!I142)),NA())</f>
        <v>#N/A</v>
      </c>
    </row>
    <row xmlns:x14ac="http://schemas.microsoft.com/office/spreadsheetml/2009/9/ac" r="149" x14ac:dyDescent="0.2">
      <c r="A149" s="375" t="e">
        <f ca="true">+RIGHT('Data Summary'!A149,LEN('Data Summary'!A149)-9)</f>
        <v>#VALUE!</v>
      </c>
      <c r="B149" s="36" t="str">
        <f ca="true">+IF(ISTEXT('Data Summary'!B149),'Data Summary'!B149,"")</f>
        <v/>
      </c>
      <c r="C149" s="325" t="e">
        <f ca="true">+VALUE('Data Summary'!C149)</f>
        <v>#VALUE!</v>
      </c>
      <c r="D149" s="82" t="e">
        <f ca="true">+IF(AND(ISNUMBER(OFFSET('Water Data'!$D$4,0,10*ROW('Water Data'!D143))),'Data Summary'!BS149="Yes"),100-OFFSET('Water Data'!$D$4,0,10*ROW('Water Data'!D143)),NA())</f>
        <v>#N/A</v>
      </c>
      <c r="E149" s="82" t="e">
        <f ca="true">+IF(AND(ISNUMBER(OFFSET('Water Data'!$D$6,0,10*ROW('Water Data'!D143))),'Data Summary'!BT149="Yes"),OFFSET('Water Data'!$D$6,0,10*ROW('Water Data'!D143)),NA())</f>
        <v>#N/A</v>
      </c>
      <c r="F149" s="82" t="e">
        <f ca="true">+IF(AND(ISNUMBER(OFFSET('Water Data'!$D$9,0,10*ROW('Water Data'!D143))),'Data Summary'!BU149="Yes"),OFFSET('Water Data'!$D$9,0,10*ROW('Water Data'!D143)),NA())</f>
        <v>#N/A</v>
      </c>
      <c r="G149" s="82" t="e">
        <f ca="true">+IF(AND(ISNUMBER(OFFSET('Water Data'!$E$4,0,10*ROW('Water Data'!E143))),'Data Summary'!BV149="Yes"),100-OFFSET('Water Data'!$E$4,0,10*ROW('Water Data'!E143)),NA())</f>
        <v>#N/A</v>
      </c>
      <c r="H149" s="82" t="e">
        <f ca="true">+IF(AND(ISNUMBER(OFFSET('Water Data'!$E$6,0,10*ROW('Water Data'!E143))),'Data Summary'!BW149="Yes"),OFFSET('Water Data'!$E$6,0,10*ROW('Water Data'!E143)),NA())</f>
        <v>#N/A</v>
      </c>
      <c r="I149" s="82" t="e">
        <f ca="true">+IF(AND(ISNUMBER(OFFSET('Water Data'!$E$9,0,10*ROW('Water Data'!E143))),'Data Summary'!BX149="Yes"),OFFSET('Water Data'!$E$9,0,10*ROW('Water Data'!E143)),NA())</f>
        <v>#N/A</v>
      </c>
      <c r="J149" s="82" t="e">
        <f ca="true">+IF(AND(ISNUMBER(OFFSET('Water Data'!$F$4,0,10*ROW('Water Data'!F143))),'Data Summary'!BY149="Yes"),100-OFFSET('Water Data'!$F$4,0,10*ROW('Water Data'!F143)),NA())</f>
        <v>#N/A</v>
      </c>
      <c r="K149" s="82" t="e">
        <f ca="true">+IF(AND(ISNUMBER(OFFSET('Water Data'!$F$6,0,10*ROW('Water Data'!F143))),'Data Summary'!BZ149="Yes"),OFFSET('Water Data'!$F$6,0,10*ROW('Water Data'!F143)),NA())</f>
        <v>#N/A</v>
      </c>
      <c r="L149" s="82" t="e">
        <f ca="true">+IF(AND(ISNUMBER(OFFSET('Water Data'!$F$9,0,10*ROW('Water Data'!F143))),'Data Summary'!CA149="Yes"),OFFSET('Water Data'!$F$9,0,10*ROW('Water Data'!F143)),NA())</f>
        <v>#N/A</v>
      </c>
      <c r="M149" s="82" t="e">
        <f ca="true">+IF(AND(ISNUMBER(OFFSET('Water Data'!$G$4,0,10*ROW('Water Data'!G143))),'Data Summary'!CB149="Yes"),100-OFFSET('Water Data'!$G$4,0,10*ROW('Water Data'!G143)),NA())</f>
        <v>#N/A</v>
      </c>
      <c r="N149" s="82" t="e">
        <f ca="true">+IF(AND(ISNUMBER(OFFSET('Water Data'!$G$6,0,10*ROW('Water Data'!G143))),'Data Summary'!CC149="Yes"),OFFSET('Water Data'!$G$6,0,10*ROW('Water Data'!G143)),NA())</f>
        <v>#N/A</v>
      </c>
      <c r="O149" s="82" t="e">
        <f ca="true">+IF(AND(ISNUMBER(OFFSET('Water Data'!$G$9,0,10*ROW('Water Data'!G143))),'Data Summary'!CD149="Yes"),OFFSET('Water Data'!$G$9,0,10*ROW('Water Data'!G143)),NA())</f>
        <v>#N/A</v>
      </c>
      <c r="P149" s="82" t="e">
        <f ca="true">+IF(AND(ISNUMBER(OFFSET('Water Data'!$H$4,0,10*ROW('Water Data'!H143))),'Data Summary'!CE149="Yes"),100-OFFSET('Water Data'!$H$4,0,10*ROW('Water Data'!H143)),NA())</f>
        <v>#N/A</v>
      </c>
      <c r="Q149" s="82" t="e">
        <f ca="true">+IF(AND(ISNUMBER(OFFSET('Water Data'!$H$6,0,10*ROW('Water Data'!H143))),'Data Summary'!CF149="Yes"),OFFSET('Water Data'!$H$6,0,10*ROW('Water Data'!H143)),NA())</f>
        <v>#N/A</v>
      </c>
      <c r="R149" s="82" t="e">
        <f ca="true">+IF(AND(ISNUMBER(OFFSET('Water Data'!$H$9,0,10*ROW('Water Data'!H143))),'Data Summary'!CG149="Yes"),OFFSET('Water Data'!$H$9,0,10*ROW('Water Data'!H143)),NA())</f>
        <v>#N/A</v>
      </c>
      <c r="S149" s="82" t="e">
        <f ca="true">+IF(AND(ISNUMBER(OFFSET('Water Data'!$I$4,0,10*ROW('Water Data'!I143))),'Data Summary'!CH149="Yes"),100-OFFSET('Water Data'!$I$4,0,10*ROW('Water Data'!I143)),NA())</f>
        <v>#N/A</v>
      </c>
      <c r="T149" s="82" t="e">
        <f ca="true">+IF(AND(ISNUMBER(OFFSET('Water Data'!$I$6,0,10*ROW('Water Data'!I143))),'Data Summary'!CI149="Yes"),OFFSET('Water Data'!$I$6,0,10*ROW('Water Data'!I143)),NA())</f>
        <v>#N/A</v>
      </c>
      <c r="U149" s="82" t="e">
        <f ca="true">+IF(AND(ISNUMBER(OFFSET('Water Data'!$I$9,0,10*ROW('Water Data'!I143))),'Data Summary'!CJ149="Yes"),OFFSET('Water Data'!$I$9,0,10*ROW('Water Data'!I143)),NA())</f>
        <v>#N/A</v>
      </c>
      <c r="V149" s="83" t="e">
        <f ca="true">+IF(AND(ISNUMBER(OFFSET('Sanitation Data'!$D$4,0,10*ROW('Sanitation Data'!D143))),'Data Summary'!CK149="Yes"),100-OFFSET('Sanitation Data'!$D$4,0,10*ROW('Sanitation Data'!D143)),NA())</f>
        <v>#N/A</v>
      </c>
      <c r="W149" s="83" t="e">
        <f ca="true">+IF(AND(ISNUMBER(OFFSET('Sanitation Data'!$D$6,0,10*ROW('Sanitation Data'!D143))),'Data Summary'!CL149="Yes"),OFFSET('Sanitation Data'!$D$6,0,10*ROW('Sanitation Data'!D143)),NA())</f>
        <v>#N/A</v>
      </c>
      <c r="X149" s="83" t="e">
        <f ca="true">+IF(AND(ISNUMBER(OFFSET('Sanitation Data'!$D$10,0,10*ROW('Sanitation Data'!D143))),'Data Summary'!CM149="Yes"),OFFSET('Sanitation Data'!$D$10,0,10*ROW('Sanitation Data'!D143)),NA())</f>
        <v>#N/A</v>
      </c>
      <c r="Y149" s="83" t="e">
        <f ca="true">+IF(AND(ISNUMBER(OFFSET('Sanitation Data'!$D$11,0,10*ROW('Sanitation Data'!D143))),'Data Summary'!CN149="Yes"),OFFSET('Sanitation Data'!$D$11,0,10*ROW('Sanitation Data'!D143)),NA())</f>
        <v>#N/A</v>
      </c>
      <c r="Z149" s="83" t="e">
        <f ca="true">+IF(AND(ISNUMBER(OFFSET('Sanitation Data'!$D$12,0,10*ROW('Sanitation Data'!D143))),'Data Summary'!CO149="Yes"),OFFSET('Sanitation Data'!$D$12,0,10*ROW('Sanitation Data'!D143)),NA())</f>
        <v>#N/A</v>
      </c>
      <c r="AA149" s="83" t="e">
        <f ca="true">+IF(AND(ISNUMBER(OFFSET('Sanitation Data'!$E$4,0,10*ROW('Sanitation Data'!E143))),'Data Summary'!CP149="Yes"),100-OFFSET('Sanitation Data'!$E$4,0,10*ROW('Sanitation Data'!E143)),NA())</f>
        <v>#N/A</v>
      </c>
      <c r="AB149" s="83" t="e">
        <f ca="true">+IF(AND(ISNUMBER(OFFSET('Sanitation Data'!$E$6,0,10*ROW('Sanitation Data'!E143))),'Data Summary'!CQ149="Yes"),OFFSET('Sanitation Data'!$E$6,0,10*ROW('Sanitation Data'!E143)),NA())</f>
        <v>#N/A</v>
      </c>
      <c r="AC149" s="83" t="e">
        <f ca="true">+IF(AND(ISNUMBER(OFFSET('Sanitation Data'!$E$10,0,10*ROW('Sanitation Data'!E143))),'Data Summary'!CR149="Yes"),OFFSET('Sanitation Data'!$E$10,0,10*ROW('Sanitation Data'!E143)),NA())</f>
        <v>#N/A</v>
      </c>
      <c r="AD149" s="83" t="e">
        <f ca="true">+IF(AND(ISNUMBER(OFFSET('Sanitation Data'!$E$11,0,10*ROW('Sanitation Data'!E143))),'Data Summary'!CS149="Yes"),OFFSET('Sanitation Data'!$E$11,0,10*ROW('Sanitation Data'!E143)),NA())</f>
        <v>#N/A</v>
      </c>
      <c r="AE149" s="83" t="e">
        <f ca="true">+IF(AND(ISNUMBER(OFFSET('Sanitation Data'!$E$12,0,10*ROW('Sanitation Data'!E143))),'Data Summary'!CT149="Yes"),OFFSET('Sanitation Data'!$E$12,0,10*ROW('Sanitation Data'!E143)),NA())</f>
        <v>#N/A</v>
      </c>
      <c r="AF149" s="83" t="e">
        <f ca="true">+IF(AND(ISNUMBER(OFFSET('Sanitation Data'!$F$4,0,10*ROW('Sanitation Data'!F143))),'Data Summary'!CU149="Yes"),100-OFFSET('Sanitation Data'!$F$4,0,10*ROW('Sanitation Data'!F143)),NA())</f>
        <v>#N/A</v>
      </c>
      <c r="AG149" s="83" t="e">
        <f ca="true">+IF(AND(ISNUMBER(OFFSET('Sanitation Data'!$F$6,0,10*ROW('Sanitation Data'!F143))),'Data Summary'!CV149="Yes"),OFFSET('Sanitation Data'!$F$6,0,10*ROW('Sanitation Data'!F143)),NA())</f>
        <v>#N/A</v>
      </c>
      <c r="AH149" s="83" t="e">
        <f ca="true">+IF(AND(ISNUMBER(OFFSET('Sanitation Data'!$F$10,0,10*ROW('Sanitation Data'!F143))),'Data Summary'!CW149="Yes"),OFFSET('Sanitation Data'!$F$10,0,10*ROW('Sanitation Data'!F143)),NA())</f>
        <v>#N/A</v>
      </c>
      <c r="AI149" s="83" t="e">
        <f ca="true">+IF(AND(ISNUMBER(OFFSET('Sanitation Data'!$F$11,0,10*ROW('Sanitation Data'!F143))),'Data Summary'!CX149="Yes"),OFFSET('Sanitation Data'!$F$11,0,10*ROW('Sanitation Data'!F143)),NA())</f>
        <v>#N/A</v>
      </c>
      <c r="AJ149" s="83" t="e">
        <f ca="true">+IF(AND(ISNUMBER(OFFSET('Sanitation Data'!$F$12,0,10*ROW('Sanitation Data'!F143))),'Data Summary'!CY149="Yes"),OFFSET('Sanitation Data'!$F$12,0,10*ROW('Sanitation Data'!F143)),NA())</f>
        <v>#N/A</v>
      </c>
      <c r="AK149" s="83" t="e">
        <f ca="true">+IF(AND(ISNUMBER(OFFSET('Sanitation Data'!$G$4,0,10*ROW('Sanitation Data'!G143))),'Data Summary'!CZ149="Yes"),100-OFFSET('Sanitation Data'!$G$4,0,10*ROW('Sanitation Data'!G143)),NA())</f>
        <v>#N/A</v>
      </c>
      <c r="AL149" s="83" t="e">
        <f ca="true">+IF(AND(ISNUMBER(OFFSET('Sanitation Data'!$G$6,0,10*ROW('Sanitation Data'!G143))),'Data Summary'!DA149="Yes"),OFFSET('Sanitation Data'!$G$6,0,10*ROW('Sanitation Data'!G143)),NA())</f>
        <v>#N/A</v>
      </c>
      <c r="AM149" s="83" t="e">
        <f ca="true">+IF(AND(ISNUMBER(OFFSET('Sanitation Data'!$G$10,0,10*ROW('Sanitation Data'!G143))),'Data Summary'!DB149="Yes"),OFFSET('Sanitation Data'!$G$10,0,10*ROW('Sanitation Data'!G143)),NA())</f>
        <v>#N/A</v>
      </c>
      <c r="AN149" s="83" t="e">
        <f ca="true">+IF(AND(ISNUMBER(OFFSET('Sanitation Data'!$G$11,0,10*ROW('Sanitation Data'!G143))),'Data Summary'!DC149="Yes"),OFFSET('Sanitation Data'!$G$11,0,10*ROW('Sanitation Data'!G143)),NA())</f>
        <v>#N/A</v>
      </c>
      <c r="AO149" s="83" t="e">
        <f ca="true">+IF(AND(ISNUMBER(OFFSET('Sanitation Data'!$G$12,0,10*ROW('Sanitation Data'!G143))),'Data Summary'!DD149="Yes"),OFFSET('Sanitation Data'!$G$12,0,10*ROW('Sanitation Data'!G143)),NA())</f>
        <v>#N/A</v>
      </c>
      <c r="AP149" s="83" t="e">
        <f ca="true">+IF(AND(ISNUMBER(OFFSET('Sanitation Data'!$H$4,0,10*ROW('Sanitation Data'!H143))),'Data Summary'!DE149="Yes"),100-OFFSET('Sanitation Data'!$H$4,0,10*ROW('Sanitation Data'!H143)),NA())</f>
        <v>#N/A</v>
      </c>
      <c r="AQ149" s="83" t="e">
        <f ca="true">+IF(AND(ISNUMBER(OFFSET('Sanitation Data'!$H$6,0,10*ROW('Sanitation Data'!H143))),'Data Summary'!DF149="Yes"),OFFSET('Sanitation Data'!$H$6,0,10*ROW('Sanitation Data'!H143)),NA())</f>
        <v>#N/A</v>
      </c>
      <c r="AR149" s="83" t="e">
        <f ca="true">+IF(AND(ISNUMBER(OFFSET('Sanitation Data'!$H$10,0,10*ROW('Sanitation Data'!H143))),'Data Summary'!DG149="Yes"),OFFSET('Sanitation Data'!$H$10,0,10*ROW('Sanitation Data'!H143)),NA())</f>
        <v>#N/A</v>
      </c>
      <c r="AS149" s="83" t="e">
        <f ca="true">+IF(AND(ISNUMBER(OFFSET('Sanitation Data'!$H$11,0,10*ROW('Sanitation Data'!H143))),'Data Summary'!DH149="Yes"),OFFSET('Sanitation Data'!$H$11,0,10*ROW('Sanitation Data'!H143)),NA())</f>
        <v>#N/A</v>
      </c>
      <c r="AT149" s="83" t="e">
        <f ca="true">+IF(AND(ISNUMBER(OFFSET('Sanitation Data'!$H$12,0,10*ROW('Sanitation Data'!H143))),'Data Summary'!DI149="Yes"),OFFSET('Sanitation Data'!$H$12,0,10*ROW('Sanitation Data'!H143)),NA())</f>
        <v>#N/A</v>
      </c>
      <c r="AU149" s="83" t="e">
        <f ca="true">+IF(AND(ISNUMBER(OFFSET('Sanitation Data'!$I$4,0,10*ROW('Sanitation Data'!I143))),'Data Summary'!DJ149="Yes"),100-OFFSET('Sanitation Data'!$I$4,0,10*ROW('Sanitation Data'!I143)),NA())</f>
        <v>#N/A</v>
      </c>
      <c r="AV149" s="83" t="e">
        <f ca="true">+IF(AND(ISNUMBER(OFFSET('Sanitation Data'!$I$6,0,10*ROW('Sanitation Data'!I143))),'Data Summary'!DK149="Yes"),OFFSET('Sanitation Data'!$I$6,0,10*ROW('Sanitation Data'!I143)),NA())</f>
        <v>#N/A</v>
      </c>
      <c r="AW149" s="83" t="e">
        <f ca="true">+IF(AND(ISNUMBER(OFFSET('Sanitation Data'!$I$10,0,10*ROW('Sanitation Data'!I143))),'Data Summary'!DL149="Yes"),OFFSET('Sanitation Data'!$I$10,0,10*ROW('Sanitation Data'!I143)),NA())</f>
        <v>#N/A</v>
      </c>
      <c r="AX149" s="83" t="e">
        <f ca="true">+IF(AND(ISNUMBER(OFFSET('Sanitation Data'!$I$11,0,10*ROW('Sanitation Data'!I143))),'Data Summary'!DM149="Yes"),OFFSET('Sanitation Data'!$I$11,0,10*ROW('Sanitation Data'!I143)),NA())</f>
        <v>#N/A</v>
      </c>
      <c r="AY149" s="83" t="e">
        <f ca="true">+IF(AND(ISNUMBER(OFFSET('Sanitation Data'!$I$12,0,10*ROW('Sanitation Data'!I143))),'Data Summary'!DN149="Yes"),OFFSET('Sanitation Data'!$I$12,0,10*ROW('Sanitation Data'!I143)),NA())</f>
        <v>#N/A</v>
      </c>
      <c r="AZ149" s="84" t="e">
        <f ca="true">+IF(AND(ISNUMBER(OFFSET('Hygiene Data'!$D$5,0,10*ROW('Hygiene Data'!D143))),'Data Summary'!DO149="Yes"),OFFSET('Hygiene Data'!$D$5,0,10*ROW('Hygiene Data'!D143)),NA())</f>
        <v>#N/A</v>
      </c>
      <c r="BA149" s="84" t="e">
        <f ca="true">+IF(AND(ISNUMBER(OFFSET('Hygiene Data'!$D$7,0,10*ROW('Hygiene Data'!D143))),'Data Summary'!DP149="Yes"),OFFSET('Hygiene Data'!$D$7,0,10*ROW('Hygiene Data'!D143)),NA())</f>
        <v>#N/A</v>
      </c>
      <c r="BB149" s="84" t="e">
        <f ca="true">+IF(AND(ISNUMBER(OFFSET('Hygiene Data'!$D$9,0,10*ROW('Hygiene Data'!D143))),'Data Summary'!DQ149="Yes"),OFFSET('Hygiene Data'!$D$9,0,10*ROW('Hygiene Data'!D143)),NA())</f>
        <v>#N/A</v>
      </c>
      <c r="BC149" s="84" t="e">
        <f ca="true">+IF(AND(ISNUMBER(OFFSET('Hygiene Data'!$E$5,0,10*ROW('Hygiene Data'!E143))),'Data Summary'!DR149="Yes"),OFFSET('Hygiene Data'!$E$5,0,10*ROW('Hygiene Data'!E143)),NA())</f>
        <v>#N/A</v>
      </c>
      <c r="BD149" s="84" t="e">
        <f ca="true">+IF(AND(ISNUMBER(OFFSET('Hygiene Data'!$E$7,0,10*ROW('Hygiene Data'!E143))),'Data Summary'!DS149="Yes"),OFFSET('Hygiene Data'!$E$7,0,10*ROW('Hygiene Data'!E143)),NA())</f>
        <v>#N/A</v>
      </c>
      <c r="BE149" s="84" t="e">
        <f ca="true">+IF(AND(ISNUMBER(OFFSET('Hygiene Data'!$E$9,0,10*ROW('Hygiene Data'!E143))),'Data Summary'!DT149="Yes"),OFFSET('Hygiene Data'!$E$9,0,10*ROW('Hygiene Data'!E143)),NA())</f>
        <v>#N/A</v>
      </c>
      <c r="BF149" s="84" t="e">
        <f ca="true">+IF(AND(ISNUMBER(OFFSET('Hygiene Data'!$F$5,0,10*ROW('Hygiene Data'!F143))),'Data Summary'!DU149="Yes"),OFFSET('Hygiene Data'!$F$5,0,10*ROW('Hygiene Data'!F143)),NA())</f>
        <v>#N/A</v>
      </c>
      <c r="BG149" s="84" t="e">
        <f ca="true">+IF(AND(ISNUMBER(OFFSET('Hygiene Data'!$F$7,0,10*ROW('Hygiene Data'!F143))),'Data Summary'!DV149="Yes"),OFFSET('Hygiene Data'!$F$7,0,10*ROW('Hygiene Data'!F143)),NA())</f>
        <v>#N/A</v>
      </c>
      <c r="BH149" s="84" t="e">
        <f ca="true">+IF(AND(ISNUMBER(OFFSET('Hygiene Data'!$F$9,0,10*ROW('Hygiene Data'!F143))),'Data Summary'!DW149="Yes"),OFFSET('Hygiene Data'!$F$9,0,10*ROW('Hygiene Data'!F143)),NA())</f>
        <v>#N/A</v>
      </c>
      <c r="BI149" s="84" t="e">
        <f ca="true">+IF(AND(ISNUMBER(OFFSET('Hygiene Data'!$G$5,0,10*ROW('Hygiene Data'!G143))),'Data Summary'!DX149="Yes"),OFFSET('Hygiene Data'!$G$5,0,10*ROW('Hygiene Data'!G143)),NA())</f>
        <v>#N/A</v>
      </c>
      <c r="BJ149" s="84" t="e">
        <f ca="true">+IF(AND(ISNUMBER(OFFSET('Hygiene Data'!$G$7,0,10*ROW('Hygiene Data'!G143))),'Data Summary'!DY149="Yes"),OFFSET('Hygiene Data'!$G$7,0,10*ROW('Hygiene Data'!G143)),NA())</f>
        <v>#N/A</v>
      </c>
      <c r="BK149" s="84" t="e">
        <f ca="true">+IF(AND(ISNUMBER(OFFSET('Hygiene Data'!$G$9,0,10*ROW('Hygiene Data'!G143))),'Data Summary'!DZ149="Yes"),OFFSET('Hygiene Data'!$G$9,0,10*ROW('Hygiene Data'!G143)),NA())</f>
        <v>#N/A</v>
      </c>
      <c r="BL149" s="84" t="e">
        <f ca="true">+IF(AND(ISNUMBER(OFFSET('Hygiene Data'!$H$5,0,10*ROW('Hygiene Data'!H143))),'Data Summary'!EA149="Yes"),OFFSET('Hygiene Data'!$H$5,0,10*ROW('Hygiene Data'!H143)),NA())</f>
        <v>#N/A</v>
      </c>
      <c r="BM149" s="84" t="e">
        <f ca="true">+IF(AND(ISNUMBER(OFFSET('Hygiene Data'!$H$7,0,10*ROW('Hygiene Data'!H143))),'Data Summary'!EB149="Yes"),OFFSET('Hygiene Data'!$H$7,0,10*ROW('Hygiene Data'!H143)),NA())</f>
        <v>#N/A</v>
      </c>
      <c r="BN149" s="84" t="e">
        <f ca="true">+IF(AND(ISNUMBER(OFFSET('Hygiene Data'!$H$9,0,10*ROW('Hygiene Data'!H143))),'Data Summary'!EC149="Yes"),OFFSET('Hygiene Data'!$H$9,0,10*ROW('Hygiene Data'!H143)),NA())</f>
        <v>#N/A</v>
      </c>
      <c r="BO149" s="84" t="e">
        <f ca="true">+IF(AND(ISNUMBER(OFFSET('Hygiene Data'!$I$5,0,10*ROW('Hygiene Data'!I143))),'Data Summary'!ED149="Yes"),OFFSET('Hygiene Data'!$I$5,0,10*ROW('Hygiene Data'!I143)),NA())</f>
        <v>#N/A</v>
      </c>
      <c r="BP149" s="84" t="e">
        <f ca="true">+IF(AND(ISNUMBER(OFFSET('Hygiene Data'!$I$7,0,10*ROW('Hygiene Data'!I143))),'Data Summary'!EE149="Yes"),OFFSET('Hygiene Data'!$I$7,0,10*ROW('Hygiene Data'!I143)),NA())</f>
        <v>#N/A</v>
      </c>
      <c r="BQ149" s="84" t="e">
        <f ca="true">+IF(AND(ISNUMBER(OFFSET('Hygiene Data'!$I$9,0,10*ROW('Hygiene Data'!I143))),'Data Summary'!EF149="Yes"),OFFSET('Hygiene Data'!$I$9,0,10*ROW('Hygiene Data'!I143)),NA())</f>
        <v>#N/A</v>
      </c>
    </row>
    <row xmlns:x14ac="http://schemas.microsoft.com/office/spreadsheetml/2009/9/ac" r="150" x14ac:dyDescent="0.2">
      <c r="A150" s="375" t="e">
        <f ca="true">+RIGHT('Data Summary'!A150,LEN('Data Summary'!A150)-9)</f>
        <v>#VALUE!</v>
      </c>
      <c r="B150" s="36" t="str">
        <f ca="true">+IF(ISTEXT('Data Summary'!B150),'Data Summary'!B150,"")</f>
        <v/>
      </c>
      <c r="C150" s="325" t="e">
        <f ca="true">+VALUE('Data Summary'!C150)</f>
        <v>#VALUE!</v>
      </c>
      <c r="D150" s="82" t="e">
        <f ca="true">+IF(AND(ISNUMBER(OFFSET('Water Data'!$D$4,0,10*ROW('Water Data'!D144))),'Data Summary'!BS150="Yes"),100-OFFSET('Water Data'!$D$4,0,10*ROW('Water Data'!D144)),NA())</f>
        <v>#N/A</v>
      </c>
      <c r="E150" s="82" t="e">
        <f ca="true">+IF(AND(ISNUMBER(OFFSET('Water Data'!$D$6,0,10*ROW('Water Data'!D144))),'Data Summary'!BT150="Yes"),OFFSET('Water Data'!$D$6,0,10*ROW('Water Data'!D144)),NA())</f>
        <v>#N/A</v>
      </c>
      <c r="F150" s="82" t="e">
        <f ca="true">+IF(AND(ISNUMBER(OFFSET('Water Data'!$D$9,0,10*ROW('Water Data'!D144))),'Data Summary'!BU150="Yes"),OFFSET('Water Data'!$D$9,0,10*ROW('Water Data'!D144)),NA())</f>
        <v>#N/A</v>
      </c>
      <c r="G150" s="82" t="e">
        <f ca="true">+IF(AND(ISNUMBER(OFFSET('Water Data'!$E$4,0,10*ROW('Water Data'!E144))),'Data Summary'!BV150="Yes"),100-OFFSET('Water Data'!$E$4,0,10*ROW('Water Data'!E144)),NA())</f>
        <v>#N/A</v>
      </c>
      <c r="H150" s="82" t="e">
        <f ca="true">+IF(AND(ISNUMBER(OFFSET('Water Data'!$E$6,0,10*ROW('Water Data'!E144))),'Data Summary'!BW150="Yes"),OFFSET('Water Data'!$E$6,0,10*ROW('Water Data'!E144)),NA())</f>
        <v>#N/A</v>
      </c>
      <c r="I150" s="82" t="e">
        <f ca="true">+IF(AND(ISNUMBER(OFFSET('Water Data'!$E$9,0,10*ROW('Water Data'!E144))),'Data Summary'!BX150="Yes"),OFFSET('Water Data'!$E$9,0,10*ROW('Water Data'!E144)),NA())</f>
        <v>#N/A</v>
      </c>
      <c r="J150" s="82" t="e">
        <f ca="true">+IF(AND(ISNUMBER(OFFSET('Water Data'!$F$4,0,10*ROW('Water Data'!F144))),'Data Summary'!BY150="Yes"),100-OFFSET('Water Data'!$F$4,0,10*ROW('Water Data'!F144)),NA())</f>
        <v>#N/A</v>
      </c>
      <c r="K150" s="82" t="e">
        <f ca="true">+IF(AND(ISNUMBER(OFFSET('Water Data'!$F$6,0,10*ROW('Water Data'!F144))),'Data Summary'!BZ150="Yes"),OFFSET('Water Data'!$F$6,0,10*ROW('Water Data'!F144)),NA())</f>
        <v>#N/A</v>
      </c>
      <c r="L150" s="82" t="e">
        <f ca="true">+IF(AND(ISNUMBER(OFFSET('Water Data'!$F$9,0,10*ROW('Water Data'!F144))),'Data Summary'!CA150="Yes"),OFFSET('Water Data'!$F$9,0,10*ROW('Water Data'!F144)),NA())</f>
        <v>#N/A</v>
      </c>
      <c r="M150" s="82" t="e">
        <f ca="true">+IF(AND(ISNUMBER(OFFSET('Water Data'!$G$4,0,10*ROW('Water Data'!G144))),'Data Summary'!CB150="Yes"),100-OFFSET('Water Data'!$G$4,0,10*ROW('Water Data'!G144)),NA())</f>
        <v>#N/A</v>
      </c>
      <c r="N150" s="82" t="e">
        <f ca="true">+IF(AND(ISNUMBER(OFFSET('Water Data'!$G$6,0,10*ROW('Water Data'!G144))),'Data Summary'!CC150="Yes"),OFFSET('Water Data'!$G$6,0,10*ROW('Water Data'!G144)),NA())</f>
        <v>#N/A</v>
      </c>
      <c r="O150" s="82" t="e">
        <f ca="true">+IF(AND(ISNUMBER(OFFSET('Water Data'!$G$9,0,10*ROW('Water Data'!G144))),'Data Summary'!CD150="Yes"),OFFSET('Water Data'!$G$9,0,10*ROW('Water Data'!G144)),NA())</f>
        <v>#N/A</v>
      </c>
      <c r="P150" s="82" t="e">
        <f ca="true">+IF(AND(ISNUMBER(OFFSET('Water Data'!$H$4,0,10*ROW('Water Data'!H144))),'Data Summary'!CE150="Yes"),100-OFFSET('Water Data'!$H$4,0,10*ROW('Water Data'!H144)),NA())</f>
        <v>#N/A</v>
      </c>
      <c r="Q150" s="82" t="e">
        <f ca="true">+IF(AND(ISNUMBER(OFFSET('Water Data'!$H$6,0,10*ROW('Water Data'!H144))),'Data Summary'!CF150="Yes"),OFFSET('Water Data'!$H$6,0,10*ROW('Water Data'!H144)),NA())</f>
        <v>#N/A</v>
      </c>
      <c r="R150" s="82" t="e">
        <f ca="true">+IF(AND(ISNUMBER(OFFSET('Water Data'!$H$9,0,10*ROW('Water Data'!H144))),'Data Summary'!CG150="Yes"),OFFSET('Water Data'!$H$9,0,10*ROW('Water Data'!H144)),NA())</f>
        <v>#N/A</v>
      </c>
      <c r="S150" s="82" t="e">
        <f ca="true">+IF(AND(ISNUMBER(OFFSET('Water Data'!$I$4,0,10*ROW('Water Data'!I144))),'Data Summary'!CH150="Yes"),100-OFFSET('Water Data'!$I$4,0,10*ROW('Water Data'!I144)),NA())</f>
        <v>#N/A</v>
      </c>
      <c r="T150" s="82" t="e">
        <f ca="true">+IF(AND(ISNUMBER(OFFSET('Water Data'!$I$6,0,10*ROW('Water Data'!I144))),'Data Summary'!CI150="Yes"),OFFSET('Water Data'!$I$6,0,10*ROW('Water Data'!I144)),NA())</f>
        <v>#N/A</v>
      </c>
      <c r="U150" s="82" t="e">
        <f ca="true">+IF(AND(ISNUMBER(OFFSET('Water Data'!$I$9,0,10*ROW('Water Data'!I144))),'Data Summary'!CJ150="Yes"),OFFSET('Water Data'!$I$9,0,10*ROW('Water Data'!I144)),NA())</f>
        <v>#N/A</v>
      </c>
      <c r="V150" s="83" t="e">
        <f ca="true">+IF(AND(ISNUMBER(OFFSET('Sanitation Data'!$D$4,0,10*ROW('Sanitation Data'!D144))),'Data Summary'!CK150="Yes"),100-OFFSET('Sanitation Data'!$D$4,0,10*ROW('Sanitation Data'!D144)),NA())</f>
        <v>#N/A</v>
      </c>
      <c r="W150" s="83" t="e">
        <f ca="true">+IF(AND(ISNUMBER(OFFSET('Sanitation Data'!$D$6,0,10*ROW('Sanitation Data'!D144))),'Data Summary'!CL150="Yes"),OFFSET('Sanitation Data'!$D$6,0,10*ROW('Sanitation Data'!D144)),NA())</f>
        <v>#N/A</v>
      </c>
      <c r="X150" s="83" t="e">
        <f ca="true">+IF(AND(ISNUMBER(OFFSET('Sanitation Data'!$D$10,0,10*ROW('Sanitation Data'!D144))),'Data Summary'!CM150="Yes"),OFFSET('Sanitation Data'!$D$10,0,10*ROW('Sanitation Data'!D144)),NA())</f>
        <v>#N/A</v>
      </c>
      <c r="Y150" s="83" t="e">
        <f ca="true">+IF(AND(ISNUMBER(OFFSET('Sanitation Data'!$D$11,0,10*ROW('Sanitation Data'!D144))),'Data Summary'!CN150="Yes"),OFFSET('Sanitation Data'!$D$11,0,10*ROW('Sanitation Data'!D144)),NA())</f>
        <v>#N/A</v>
      </c>
      <c r="Z150" s="83" t="e">
        <f ca="true">+IF(AND(ISNUMBER(OFFSET('Sanitation Data'!$D$12,0,10*ROW('Sanitation Data'!D144))),'Data Summary'!CO150="Yes"),OFFSET('Sanitation Data'!$D$12,0,10*ROW('Sanitation Data'!D144)),NA())</f>
        <v>#N/A</v>
      </c>
      <c r="AA150" s="83" t="e">
        <f ca="true">+IF(AND(ISNUMBER(OFFSET('Sanitation Data'!$E$4,0,10*ROW('Sanitation Data'!E144))),'Data Summary'!CP150="Yes"),100-OFFSET('Sanitation Data'!$E$4,0,10*ROW('Sanitation Data'!E144)),NA())</f>
        <v>#N/A</v>
      </c>
      <c r="AB150" s="83" t="e">
        <f ca="true">+IF(AND(ISNUMBER(OFFSET('Sanitation Data'!$E$6,0,10*ROW('Sanitation Data'!E144))),'Data Summary'!CQ150="Yes"),OFFSET('Sanitation Data'!$E$6,0,10*ROW('Sanitation Data'!E144)),NA())</f>
        <v>#N/A</v>
      </c>
      <c r="AC150" s="83" t="e">
        <f ca="true">+IF(AND(ISNUMBER(OFFSET('Sanitation Data'!$E$10,0,10*ROW('Sanitation Data'!E144))),'Data Summary'!CR150="Yes"),OFFSET('Sanitation Data'!$E$10,0,10*ROW('Sanitation Data'!E144)),NA())</f>
        <v>#N/A</v>
      </c>
      <c r="AD150" s="83" t="e">
        <f ca="true">+IF(AND(ISNUMBER(OFFSET('Sanitation Data'!$E$11,0,10*ROW('Sanitation Data'!E144))),'Data Summary'!CS150="Yes"),OFFSET('Sanitation Data'!$E$11,0,10*ROW('Sanitation Data'!E144)),NA())</f>
        <v>#N/A</v>
      </c>
      <c r="AE150" s="83" t="e">
        <f ca="true">+IF(AND(ISNUMBER(OFFSET('Sanitation Data'!$E$12,0,10*ROW('Sanitation Data'!E144))),'Data Summary'!CT150="Yes"),OFFSET('Sanitation Data'!$E$12,0,10*ROW('Sanitation Data'!E144)),NA())</f>
        <v>#N/A</v>
      </c>
      <c r="AF150" s="83" t="e">
        <f ca="true">+IF(AND(ISNUMBER(OFFSET('Sanitation Data'!$F$4,0,10*ROW('Sanitation Data'!F144))),'Data Summary'!CU150="Yes"),100-OFFSET('Sanitation Data'!$F$4,0,10*ROW('Sanitation Data'!F144)),NA())</f>
        <v>#N/A</v>
      </c>
      <c r="AG150" s="83" t="e">
        <f ca="true">+IF(AND(ISNUMBER(OFFSET('Sanitation Data'!$F$6,0,10*ROW('Sanitation Data'!F144))),'Data Summary'!CV150="Yes"),OFFSET('Sanitation Data'!$F$6,0,10*ROW('Sanitation Data'!F144)),NA())</f>
        <v>#N/A</v>
      </c>
      <c r="AH150" s="83" t="e">
        <f ca="true">+IF(AND(ISNUMBER(OFFSET('Sanitation Data'!$F$10,0,10*ROW('Sanitation Data'!F144))),'Data Summary'!CW150="Yes"),OFFSET('Sanitation Data'!$F$10,0,10*ROW('Sanitation Data'!F144)),NA())</f>
        <v>#N/A</v>
      </c>
      <c r="AI150" s="83" t="e">
        <f ca="true">+IF(AND(ISNUMBER(OFFSET('Sanitation Data'!$F$11,0,10*ROW('Sanitation Data'!F144))),'Data Summary'!CX150="Yes"),OFFSET('Sanitation Data'!$F$11,0,10*ROW('Sanitation Data'!F144)),NA())</f>
        <v>#N/A</v>
      </c>
      <c r="AJ150" s="83" t="e">
        <f ca="true">+IF(AND(ISNUMBER(OFFSET('Sanitation Data'!$F$12,0,10*ROW('Sanitation Data'!F144))),'Data Summary'!CY150="Yes"),OFFSET('Sanitation Data'!$F$12,0,10*ROW('Sanitation Data'!F144)),NA())</f>
        <v>#N/A</v>
      </c>
      <c r="AK150" s="83" t="e">
        <f ca="true">+IF(AND(ISNUMBER(OFFSET('Sanitation Data'!$G$4,0,10*ROW('Sanitation Data'!G144))),'Data Summary'!CZ150="Yes"),100-OFFSET('Sanitation Data'!$G$4,0,10*ROW('Sanitation Data'!G144)),NA())</f>
        <v>#N/A</v>
      </c>
      <c r="AL150" s="83" t="e">
        <f ca="true">+IF(AND(ISNUMBER(OFFSET('Sanitation Data'!$G$6,0,10*ROW('Sanitation Data'!G144))),'Data Summary'!DA150="Yes"),OFFSET('Sanitation Data'!$G$6,0,10*ROW('Sanitation Data'!G144)),NA())</f>
        <v>#N/A</v>
      </c>
      <c r="AM150" s="83" t="e">
        <f ca="true">+IF(AND(ISNUMBER(OFFSET('Sanitation Data'!$G$10,0,10*ROW('Sanitation Data'!G144))),'Data Summary'!DB150="Yes"),OFFSET('Sanitation Data'!$G$10,0,10*ROW('Sanitation Data'!G144)),NA())</f>
        <v>#N/A</v>
      </c>
      <c r="AN150" s="83" t="e">
        <f ca="true">+IF(AND(ISNUMBER(OFFSET('Sanitation Data'!$G$11,0,10*ROW('Sanitation Data'!G144))),'Data Summary'!DC150="Yes"),OFFSET('Sanitation Data'!$G$11,0,10*ROW('Sanitation Data'!G144)),NA())</f>
        <v>#N/A</v>
      </c>
      <c r="AO150" s="83" t="e">
        <f ca="true">+IF(AND(ISNUMBER(OFFSET('Sanitation Data'!$G$12,0,10*ROW('Sanitation Data'!G144))),'Data Summary'!DD150="Yes"),OFFSET('Sanitation Data'!$G$12,0,10*ROW('Sanitation Data'!G144)),NA())</f>
        <v>#N/A</v>
      </c>
      <c r="AP150" s="83" t="e">
        <f ca="true">+IF(AND(ISNUMBER(OFFSET('Sanitation Data'!$H$4,0,10*ROW('Sanitation Data'!H144))),'Data Summary'!DE150="Yes"),100-OFFSET('Sanitation Data'!$H$4,0,10*ROW('Sanitation Data'!H144)),NA())</f>
        <v>#N/A</v>
      </c>
      <c r="AQ150" s="83" t="e">
        <f ca="true">+IF(AND(ISNUMBER(OFFSET('Sanitation Data'!$H$6,0,10*ROW('Sanitation Data'!H144))),'Data Summary'!DF150="Yes"),OFFSET('Sanitation Data'!$H$6,0,10*ROW('Sanitation Data'!H144)),NA())</f>
        <v>#N/A</v>
      </c>
      <c r="AR150" s="83" t="e">
        <f ca="true">+IF(AND(ISNUMBER(OFFSET('Sanitation Data'!$H$10,0,10*ROW('Sanitation Data'!H144))),'Data Summary'!DG150="Yes"),OFFSET('Sanitation Data'!$H$10,0,10*ROW('Sanitation Data'!H144)),NA())</f>
        <v>#N/A</v>
      </c>
      <c r="AS150" s="83" t="e">
        <f ca="true">+IF(AND(ISNUMBER(OFFSET('Sanitation Data'!$H$11,0,10*ROW('Sanitation Data'!H144))),'Data Summary'!DH150="Yes"),OFFSET('Sanitation Data'!$H$11,0,10*ROW('Sanitation Data'!H144)),NA())</f>
        <v>#N/A</v>
      </c>
      <c r="AT150" s="83" t="e">
        <f ca="true">+IF(AND(ISNUMBER(OFFSET('Sanitation Data'!$H$12,0,10*ROW('Sanitation Data'!H144))),'Data Summary'!DI150="Yes"),OFFSET('Sanitation Data'!$H$12,0,10*ROW('Sanitation Data'!H144)),NA())</f>
        <v>#N/A</v>
      </c>
      <c r="AU150" s="83" t="e">
        <f ca="true">+IF(AND(ISNUMBER(OFFSET('Sanitation Data'!$I$4,0,10*ROW('Sanitation Data'!I144))),'Data Summary'!DJ150="Yes"),100-OFFSET('Sanitation Data'!$I$4,0,10*ROW('Sanitation Data'!I144)),NA())</f>
        <v>#N/A</v>
      </c>
      <c r="AV150" s="83" t="e">
        <f ca="true">+IF(AND(ISNUMBER(OFFSET('Sanitation Data'!$I$6,0,10*ROW('Sanitation Data'!I144))),'Data Summary'!DK150="Yes"),OFFSET('Sanitation Data'!$I$6,0,10*ROW('Sanitation Data'!I144)),NA())</f>
        <v>#N/A</v>
      </c>
      <c r="AW150" s="83" t="e">
        <f ca="true">+IF(AND(ISNUMBER(OFFSET('Sanitation Data'!$I$10,0,10*ROW('Sanitation Data'!I144))),'Data Summary'!DL150="Yes"),OFFSET('Sanitation Data'!$I$10,0,10*ROW('Sanitation Data'!I144)),NA())</f>
        <v>#N/A</v>
      </c>
      <c r="AX150" s="83" t="e">
        <f ca="true">+IF(AND(ISNUMBER(OFFSET('Sanitation Data'!$I$11,0,10*ROW('Sanitation Data'!I144))),'Data Summary'!DM150="Yes"),OFFSET('Sanitation Data'!$I$11,0,10*ROW('Sanitation Data'!I144)),NA())</f>
        <v>#N/A</v>
      </c>
      <c r="AY150" s="83" t="e">
        <f ca="true">+IF(AND(ISNUMBER(OFFSET('Sanitation Data'!$I$12,0,10*ROW('Sanitation Data'!I144))),'Data Summary'!DN150="Yes"),OFFSET('Sanitation Data'!$I$12,0,10*ROW('Sanitation Data'!I144)),NA())</f>
        <v>#N/A</v>
      </c>
      <c r="AZ150" s="84" t="e">
        <f ca="true">+IF(AND(ISNUMBER(OFFSET('Hygiene Data'!$D$5,0,10*ROW('Hygiene Data'!D144))),'Data Summary'!DO150="Yes"),OFFSET('Hygiene Data'!$D$5,0,10*ROW('Hygiene Data'!D144)),NA())</f>
        <v>#N/A</v>
      </c>
      <c r="BA150" s="84" t="e">
        <f ca="true">+IF(AND(ISNUMBER(OFFSET('Hygiene Data'!$D$7,0,10*ROW('Hygiene Data'!D144))),'Data Summary'!DP150="Yes"),OFFSET('Hygiene Data'!$D$7,0,10*ROW('Hygiene Data'!D144)),NA())</f>
        <v>#N/A</v>
      </c>
      <c r="BB150" s="84" t="e">
        <f ca="true">+IF(AND(ISNUMBER(OFFSET('Hygiene Data'!$D$9,0,10*ROW('Hygiene Data'!D144))),'Data Summary'!DQ150="Yes"),OFFSET('Hygiene Data'!$D$9,0,10*ROW('Hygiene Data'!D144)),NA())</f>
        <v>#N/A</v>
      </c>
      <c r="BC150" s="84" t="e">
        <f ca="true">+IF(AND(ISNUMBER(OFFSET('Hygiene Data'!$E$5,0,10*ROW('Hygiene Data'!E144))),'Data Summary'!DR150="Yes"),OFFSET('Hygiene Data'!$E$5,0,10*ROW('Hygiene Data'!E144)),NA())</f>
        <v>#N/A</v>
      </c>
      <c r="BD150" s="84" t="e">
        <f ca="true">+IF(AND(ISNUMBER(OFFSET('Hygiene Data'!$E$7,0,10*ROW('Hygiene Data'!E144))),'Data Summary'!DS150="Yes"),OFFSET('Hygiene Data'!$E$7,0,10*ROW('Hygiene Data'!E144)),NA())</f>
        <v>#N/A</v>
      </c>
      <c r="BE150" s="84" t="e">
        <f ca="true">+IF(AND(ISNUMBER(OFFSET('Hygiene Data'!$E$9,0,10*ROW('Hygiene Data'!E144))),'Data Summary'!DT150="Yes"),OFFSET('Hygiene Data'!$E$9,0,10*ROW('Hygiene Data'!E144)),NA())</f>
        <v>#N/A</v>
      </c>
      <c r="BF150" s="84" t="e">
        <f ca="true">+IF(AND(ISNUMBER(OFFSET('Hygiene Data'!$F$5,0,10*ROW('Hygiene Data'!F144))),'Data Summary'!DU150="Yes"),OFFSET('Hygiene Data'!$F$5,0,10*ROW('Hygiene Data'!F144)),NA())</f>
        <v>#N/A</v>
      </c>
      <c r="BG150" s="84" t="e">
        <f ca="true">+IF(AND(ISNUMBER(OFFSET('Hygiene Data'!$F$7,0,10*ROW('Hygiene Data'!F144))),'Data Summary'!DV150="Yes"),OFFSET('Hygiene Data'!$F$7,0,10*ROW('Hygiene Data'!F144)),NA())</f>
        <v>#N/A</v>
      </c>
      <c r="BH150" s="84" t="e">
        <f ca="true">+IF(AND(ISNUMBER(OFFSET('Hygiene Data'!$F$9,0,10*ROW('Hygiene Data'!F144))),'Data Summary'!DW150="Yes"),OFFSET('Hygiene Data'!$F$9,0,10*ROW('Hygiene Data'!F144)),NA())</f>
        <v>#N/A</v>
      </c>
      <c r="BI150" s="84" t="e">
        <f ca="true">+IF(AND(ISNUMBER(OFFSET('Hygiene Data'!$G$5,0,10*ROW('Hygiene Data'!G144))),'Data Summary'!DX150="Yes"),OFFSET('Hygiene Data'!$G$5,0,10*ROW('Hygiene Data'!G144)),NA())</f>
        <v>#N/A</v>
      </c>
      <c r="BJ150" s="84" t="e">
        <f ca="true">+IF(AND(ISNUMBER(OFFSET('Hygiene Data'!$G$7,0,10*ROW('Hygiene Data'!G144))),'Data Summary'!DY150="Yes"),OFFSET('Hygiene Data'!$G$7,0,10*ROW('Hygiene Data'!G144)),NA())</f>
        <v>#N/A</v>
      </c>
      <c r="BK150" s="84" t="e">
        <f ca="true">+IF(AND(ISNUMBER(OFFSET('Hygiene Data'!$G$9,0,10*ROW('Hygiene Data'!G144))),'Data Summary'!DZ150="Yes"),OFFSET('Hygiene Data'!$G$9,0,10*ROW('Hygiene Data'!G144)),NA())</f>
        <v>#N/A</v>
      </c>
      <c r="BL150" s="84" t="e">
        <f ca="true">+IF(AND(ISNUMBER(OFFSET('Hygiene Data'!$H$5,0,10*ROW('Hygiene Data'!H144))),'Data Summary'!EA150="Yes"),OFFSET('Hygiene Data'!$H$5,0,10*ROW('Hygiene Data'!H144)),NA())</f>
        <v>#N/A</v>
      </c>
      <c r="BM150" s="84" t="e">
        <f ca="true">+IF(AND(ISNUMBER(OFFSET('Hygiene Data'!$H$7,0,10*ROW('Hygiene Data'!H144))),'Data Summary'!EB150="Yes"),OFFSET('Hygiene Data'!$H$7,0,10*ROW('Hygiene Data'!H144)),NA())</f>
        <v>#N/A</v>
      </c>
      <c r="BN150" s="84" t="e">
        <f ca="true">+IF(AND(ISNUMBER(OFFSET('Hygiene Data'!$H$9,0,10*ROW('Hygiene Data'!H144))),'Data Summary'!EC150="Yes"),OFFSET('Hygiene Data'!$H$9,0,10*ROW('Hygiene Data'!H144)),NA())</f>
        <v>#N/A</v>
      </c>
      <c r="BO150" s="84" t="e">
        <f ca="true">+IF(AND(ISNUMBER(OFFSET('Hygiene Data'!$I$5,0,10*ROW('Hygiene Data'!I144))),'Data Summary'!ED150="Yes"),OFFSET('Hygiene Data'!$I$5,0,10*ROW('Hygiene Data'!I144)),NA())</f>
        <v>#N/A</v>
      </c>
      <c r="BP150" s="84" t="e">
        <f ca="true">+IF(AND(ISNUMBER(OFFSET('Hygiene Data'!$I$7,0,10*ROW('Hygiene Data'!I144))),'Data Summary'!EE150="Yes"),OFFSET('Hygiene Data'!$I$7,0,10*ROW('Hygiene Data'!I144)),NA())</f>
        <v>#N/A</v>
      </c>
      <c r="BQ150" s="84" t="e">
        <f ca="true">+IF(AND(ISNUMBER(OFFSET('Hygiene Data'!$I$9,0,10*ROW('Hygiene Data'!I144))),'Data Summary'!EF150="Yes"),OFFSET('Hygiene Data'!$I$9,0,10*ROW('Hygiene Data'!I144)),NA())</f>
        <v>#N/A</v>
      </c>
    </row>
    <row xmlns:x14ac="http://schemas.microsoft.com/office/spreadsheetml/2009/9/ac" r="151" x14ac:dyDescent="0.2">
      <c r="A151" s="375" t="e">
        <f ca="true">+RIGHT('Data Summary'!A151,LEN('Data Summary'!A151)-9)</f>
        <v>#VALUE!</v>
      </c>
      <c r="B151" s="36" t="str">
        <f ca="true">+IF(ISTEXT('Data Summary'!B151),'Data Summary'!B151,"")</f>
        <v/>
      </c>
      <c r="C151" s="325" t="e">
        <f ca="true">+VALUE('Data Summary'!C151)</f>
        <v>#VALUE!</v>
      </c>
      <c r="D151" s="82" t="e">
        <f ca="true">+IF(AND(ISNUMBER(OFFSET('Water Data'!$D$4,0,10*ROW('Water Data'!D145))),'Data Summary'!BS151="Yes"),100-OFFSET('Water Data'!$D$4,0,10*ROW('Water Data'!D145)),NA())</f>
        <v>#N/A</v>
      </c>
      <c r="E151" s="82" t="e">
        <f ca="true">+IF(AND(ISNUMBER(OFFSET('Water Data'!$D$6,0,10*ROW('Water Data'!D145))),'Data Summary'!BT151="Yes"),OFFSET('Water Data'!$D$6,0,10*ROW('Water Data'!D145)),NA())</f>
        <v>#N/A</v>
      </c>
      <c r="F151" s="82" t="e">
        <f ca="true">+IF(AND(ISNUMBER(OFFSET('Water Data'!$D$9,0,10*ROW('Water Data'!D145))),'Data Summary'!BU151="Yes"),OFFSET('Water Data'!$D$9,0,10*ROW('Water Data'!D145)),NA())</f>
        <v>#N/A</v>
      </c>
      <c r="G151" s="82" t="e">
        <f ca="true">+IF(AND(ISNUMBER(OFFSET('Water Data'!$E$4,0,10*ROW('Water Data'!E145))),'Data Summary'!BV151="Yes"),100-OFFSET('Water Data'!$E$4,0,10*ROW('Water Data'!E145)),NA())</f>
        <v>#N/A</v>
      </c>
      <c r="H151" s="82" t="e">
        <f ca="true">+IF(AND(ISNUMBER(OFFSET('Water Data'!$E$6,0,10*ROW('Water Data'!E145))),'Data Summary'!BW151="Yes"),OFFSET('Water Data'!$E$6,0,10*ROW('Water Data'!E145)),NA())</f>
        <v>#N/A</v>
      </c>
      <c r="I151" s="82" t="e">
        <f ca="true">+IF(AND(ISNUMBER(OFFSET('Water Data'!$E$9,0,10*ROW('Water Data'!E145))),'Data Summary'!BX151="Yes"),OFFSET('Water Data'!$E$9,0,10*ROW('Water Data'!E145)),NA())</f>
        <v>#N/A</v>
      </c>
      <c r="J151" s="82" t="e">
        <f ca="true">+IF(AND(ISNUMBER(OFFSET('Water Data'!$F$4,0,10*ROW('Water Data'!F145))),'Data Summary'!BY151="Yes"),100-OFFSET('Water Data'!$F$4,0,10*ROW('Water Data'!F145)),NA())</f>
        <v>#N/A</v>
      </c>
      <c r="K151" s="82" t="e">
        <f ca="true">+IF(AND(ISNUMBER(OFFSET('Water Data'!$F$6,0,10*ROW('Water Data'!F145))),'Data Summary'!BZ151="Yes"),OFFSET('Water Data'!$F$6,0,10*ROW('Water Data'!F145)),NA())</f>
        <v>#N/A</v>
      </c>
      <c r="L151" s="82" t="e">
        <f ca="true">+IF(AND(ISNUMBER(OFFSET('Water Data'!$F$9,0,10*ROW('Water Data'!F145))),'Data Summary'!CA151="Yes"),OFFSET('Water Data'!$F$9,0,10*ROW('Water Data'!F145)),NA())</f>
        <v>#N/A</v>
      </c>
      <c r="M151" s="82" t="e">
        <f ca="true">+IF(AND(ISNUMBER(OFFSET('Water Data'!$G$4,0,10*ROW('Water Data'!G145))),'Data Summary'!CB151="Yes"),100-OFFSET('Water Data'!$G$4,0,10*ROW('Water Data'!G145)),NA())</f>
        <v>#N/A</v>
      </c>
      <c r="N151" s="82" t="e">
        <f ca="true">+IF(AND(ISNUMBER(OFFSET('Water Data'!$G$6,0,10*ROW('Water Data'!G145))),'Data Summary'!CC151="Yes"),OFFSET('Water Data'!$G$6,0,10*ROW('Water Data'!G145)),NA())</f>
        <v>#N/A</v>
      </c>
      <c r="O151" s="82" t="e">
        <f ca="true">+IF(AND(ISNUMBER(OFFSET('Water Data'!$G$9,0,10*ROW('Water Data'!G145))),'Data Summary'!CD151="Yes"),OFFSET('Water Data'!$G$9,0,10*ROW('Water Data'!G145)),NA())</f>
        <v>#N/A</v>
      </c>
      <c r="P151" s="82" t="e">
        <f ca="true">+IF(AND(ISNUMBER(OFFSET('Water Data'!$H$4,0,10*ROW('Water Data'!H145))),'Data Summary'!CE151="Yes"),100-OFFSET('Water Data'!$H$4,0,10*ROW('Water Data'!H145)),NA())</f>
        <v>#N/A</v>
      </c>
      <c r="Q151" s="82" t="e">
        <f ca="true">+IF(AND(ISNUMBER(OFFSET('Water Data'!$H$6,0,10*ROW('Water Data'!H145))),'Data Summary'!CF151="Yes"),OFFSET('Water Data'!$H$6,0,10*ROW('Water Data'!H145)),NA())</f>
        <v>#N/A</v>
      </c>
      <c r="R151" s="82" t="e">
        <f ca="true">+IF(AND(ISNUMBER(OFFSET('Water Data'!$H$9,0,10*ROW('Water Data'!H145))),'Data Summary'!CG151="Yes"),OFFSET('Water Data'!$H$9,0,10*ROW('Water Data'!H145)),NA())</f>
        <v>#N/A</v>
      </c>
      <c r="S151" s="82" t="e">
        <f ca="true">+IF(AND(ISNUMBER(OFFSET('Water Data'!$I$4,0,10*ROW('Water Data'!I145))),'Data Summary'!CH151="Yes"),100-OFFSET('Water Data'!$I$4,0,10*ROW('Water Data'!I145)),NA())</f>
        <v>#N/A</v>
      </c>
      <c r="T151" s="82" t="e">
        <f ca="true">+IF(AND(ISNUMBER(OFFSET('Water Data'!$I$6,0,10*ROW('Water Data'!I145))),'Data Summary'!CI151="Yes"),OFFSET('Water Data'!$I$6,0,10*ROW('Water Data'!I145)),NA())</f>
        <v>#N/A</v>
      </c>
      <c r="U151" s="82" t="e">
        <f ca="true">+IF(AND(ISNUMBER(OFFSET('Water Data'!$I$9,0,10*ROW('Water Data'!I145))),'Data Summary'!CJ151="Yes"),OFFSET('Water Data'!$I$9,0,10*ROW('Water Data'!I145)),NA())</f>
        <v>#N/A</v>
      </c>
      <c r="V151" s="83" t="e">
        <f ca="true">+IF(AND(ISNUMBER(OFFSET('Sanitation Data'!$D$4,0,10*ROW('Sanitation Data'!D145))),'Data Summary'!CK151="Yes"),100-OFFSET('Sanitation Data'!$D$4,0,10*ROW('Sanitation Data'!D145)),NA())</f>
        <v>#N/A</v>
      </c>
      <c r="W151" s="83" t="e">
        <f ca="true">+IF(AND(ISNUMBER(OFFSET('Sanitation Data'!$D$6,0,10*ROW('Sanitation Data'!D145))),'Data Summary'!CL151="Yes"),OFFSET('Sanitation Data'!$D$6,0,10*ROW('Sanitation Data'!D145)),NA())</f>
        <v>#N/A</v>
      </c>
      <c r="X151" s="83" t="e">
        <f ca="true">+IF(AND(ISNUMBER(OFFSET('Sanitation Data'!$D$10,0,10*ROW('Sanitation Data'!D145))),'Data Summary'!CM151="Yes"),OFFSET('Sanitation Data'!$D$10,0,10*ROW('Sanitation Data'!D145)),NA())</f>
        <v>#N/A</v>
      </c>
      <c r="Y151" s="83" t="e">
        <f ca="true">+IF(AND(ISNUMBER(OFFSET('Sanitation Data'!$D$11,0,10*ROW('Sanitation Data'!D145))),'Data Summary'!CN151="Yes"),OFFSET('Sanitation Data'!$D$11,0,10*ROW('Sanitation Data'!D145)),NA())</f>
        <v>#N/A</v>
      </c>
      <c r="Z151" s="83" t="e">
        <f ca="true">+IF(AND(ISNUMBER(OFFSET('Sanitation Data'!$D$12,0,10*ROW('Sanitation Data'!D145))),'Data Summary'!CO151="Yes"),OFFSET('Sanitation Data'!$D$12,0,10*ROW('Sanitation Data'!D145)),NA())</f>
        <v>#N/A</v>
      </c>
      <c r="AA151" s="83" t="e">
        <f ca="true">+IF(AND(ISNUMBER(OFFSET('Sanitation Data'!$E$4,0,10*ROW('Sanitation Data'!E145))),'Data Summary'!CP151="Yes"),100-OFFSET('Sanitation Data'!$E$4,0,10*ROW('Sanitation Data'!E145)),NA())</f>
        <v>#N/A</v>
      </c>
      <c r="AB151" s="83" t="e">
        <f ca="true">+IF(AND(ISNUMBER(OFFSET('Sanitation Data'!$E$6,0,10*ROW('Sanitation Data'!E145))),'Data Summary'!CQ151="Yes"),OFFSET('Sanitation Data'!$E$6,0,10*ROW('Sanitation Data'!E145)),NA())</f>
        <v>#N/A</v>
      </c>
      <c r="AC151" s="83" t="e">
        <f ca="true">+IF(AND(ISNUMBER(OFFSET('Sanitation Data'!$E$10,0,10*ROW('Sanitation Data'!E145))),'Data Summary'!CR151="Yes"),OFFSET('Sanitation Data'!$E$10,0,10*ROW('Sanitation Data'!E145)),NA())</f>
        <v>#N/A</v>
      </c>
      <c r="AD151" s="83" t="e">
        <f ca="true">+IF(AND(ISNUMBER(OFFSET('Sanitation Data'!$E$11,0,10*ROW('Sanitation Data'!E145))),'Data Summary'!CS151="Yes"),OFFSET('Sanitation Data'!$E$11,0,10*ROW('Sanitation Data'!E145)),NA())</f>
        <v>#N/A</v>
      </c>
      <c r="AE151" s="83" t="e">
        <f ca="true">+IF(AND(ISNUMBER(OFFSET('Sanitation Data'!$E$12,0,10*ROW('Sanitation Data'!E145))),'Data Summary'!CT151="Yes"),OFFSET('Sanitation Data'!$E$12,0,10*ROW('Sanitation Data'!E145)),NA())</f>
        <v>#N/A</v>
      </c>
      <c r="AF151" s="83" t="e">
        <f ca="true">+IF(AND(ISNUMBER(OFFSET('Sanitation Data'!$F$4,0,10*ROW('Sanitation Data'!F145))),'Data Summary'!CU151="Yes"),100-OFFSET('Sanitation Data'!$F$4,0,10*ROW('Sanitation Data'!F145)),NA())</f>
        <v>#N/A</v>
      </c>
      <c r="AG151" s="83" t="e">
        <f ca="true">+IF(AND(ISNUMBER(OFFSET('Sanitation Data'!$F$6,0,10*ROW('Sanitation Data'!F145))),'Data Summary'!CV151="Yes"),OFFSET('Sanitation Data'!$F$6,0,10*ROW('Sanitation Data'!F145)),NA())</f>
        <v>#N/A</v>
      </c>
      <c r="AH151" s="83" t="e">
        <f ca="true">+IF(AND(ISNUMBER(OFFSET('Sanitation Data'!$F$10,0,10*ROW('Sanitation Data'!F145))),'Data Summary'!CW151="Yes"),OFFSET('Sanitation Data'!$F$10,0,10*ROW('Sanitation Data'!F145)),NA())</f>
        <v>#N/A</v>
      </c>
      <c r="AI151" s="83" t="e">
        <f ca="true">+IF(AND(ISNUMBER(OFFSET('Sanitation Data'!$F$11,0,10*ROW('Sanitation Data'!F145))),'Data Summary'!CX151="Yes"),OFFSET('Sanitation Data'!$F$11,0,10*ROW('Sanitation Data'!F145)),NA())</f>
        <v>#N/A</v>
      </c>
      <c r="AJ151" s="83" t="e">
        <f ca="true">+IF(AND(ISNUMBER(OFFSET('Sanitation Data'!$F$12,0,10*ROW('Sanitation Data'!F145))),'Data Summary'!CY151="Yes"),OFFSET('Sanitation Data'!$F$12,0,10*ROW('Sanitation Data'!F145)),NA())</f>
        <v>#N/A</v>
      </c>
      <c r="AK151" s="83" t="e">
        <f ca="true">+IF(AND(ISNUMBER(OFFSET('Sanitation Data'!$G$4,0,10*ROW('Sanitation Data'!G145))),'Data Summary'!CZ151="Yes"),100-OFFSET('Sanitation Data'!$G$4,0,10*ROW('Sanitation Data'!G145)),NA())</f>
        <v>#N/A</v>
      </c>
      <c r="AL151" s="83" t="e">
        <f ca="true">+IF(AND(ISNUMBER(OFFSET('Sanitation Data'!$G$6,0,10*ROW('Sanitation Data'!G145))),'Data Summary'!DA151="Yes"),OFFSET('Sanitation Data'!$G$6,0,10*ROW('Sanitation Data'!G145)),NA())</f>
        <v>#N/A</v>
      </c>
      <c r="AM151" s="83" t="e">
        <f ca="true">+IF(AND(ISNUMBER(OFFSET('Sanitation Data'!$G$10,0,10*ROW('Sanitation Data'!G145))),'Data Summary'!DB151="Yes"),OFFSET('Sanitation Data'!$G$10,0,10*ROW('Sanitation Data'!G145)),NA())</f>
        <v>#N/A</v>
      </c>
      <c r="AN151" s="83" t="e">
        <f ca="true">+IF(AND(ISNUMBER(OFFSET('Sanitation Data'!$G$11,0,10*ROW('Sanitation Data'!G145))),'Data Summary'!DC151="Yes"),OFFSET('Sanitation Data'!$G$11,0,10*ROW('Sanitation Data'!G145)),NA())</f>
        <v>#N/A</v>
      </c>
      <c r="AO151" s="83" t="e">
        <f ca="true">+IF(AND(ISNUMBER(OFFSET('Sanitation Data'!$G$12,0,10*ROW('Sanitation Data'!G145))),'Data Summary'!DD151="Yes"),OFFSET('Sanitation Data'!$G$12,0,10*ROW('Sanitation Data'!G145)),NA())</f>
        <v>#N/A</v>
      </c>
      <c r="AP151" s="83" t="e">
        <f ca="true">+IF(AND(ISNUMBER(OFFSET('Sanitation Data'!$H$4,0,10*ROW('Sanitation Data'!H145))),'Data Summary'!DE151="Yes"),100-OFFSET('Sanitation Data'!$H$4,0,10*ROW('Sanitation Data'!H145)),NA())</f>
        <v>#N/A</v>
      </c>
      <c r="AQ151" s="83" t="e">
        <f ca="true">+IF(AND(ISNUMBER(OFFSET('Sanitation Data'!$H$6,0,10*ROW('Sanitation Data'!H145))),'Data Summary'!DF151="Yes"),OFFSET('Sanitation Data'!$H$6,0,10*ROW('Sanitation Data'!H145)),NA())</f>
        <v>#N/A</v>
      </c>
      <c r="AR151" s="83" t="e">
        <f ca="true">+IF(AND(ISNUMBER(OFFSET('Sanitation Data'!$H$10,0,10*ROW('Sanitation Data'!H145))),'Data Summary'!DG151="Yes"),OFFSET('Sanitation Data'!$H$10,0,10*ROW('Sanitation Data'!H145)),NA())</f>
        <v>#N/A</v>
      </c>
      <c r="AS151" s="83" t="e">
        <f ca="true">+IF(AND(ISNUMBER(OFFSET('Sanitation Data'!$H$11,0,10*ROW('Sanitation Data'!H145))),'Data Summary'!DH151="Yes"),OFFSET('Sanitation Data'!$H$11,0,10*ROW('Sanitation Data'!H145)),NA())</f>
        <v>#N/A</v>
      </c>
      <c r="AT151" s="83" t="e">
        <f ca="true">+IF(AND(ISNUMBER(OFFSET('Sanitation Data'!$H$12,0,10*ROW('Sanitation Data'!H145))),'Data Summary'!DI151="Yes"),OFFSET('Sanitation Data'!$H$12,0,10*ROW('Sanitation Data'!H145)),NA())</f>
        <v>#N/A</v>
      </c>
      <c r="AU151" s="83" t="e">
        <f ca="true">+IF(AND(ISNUMBER(OFFSET('Sanitation Data'!$I$4,0,10*ROW('Sanitation Data'!I145))),'Data Summary'!DJ151="Yes"),100-OFFSET('Sanitation Data'!$I$4,0,10*ROW('Sanitation Data'!I145)),NA())</f>
        <v>#N/A</v>
      </c>
      <c r="AV151" s="83" t="e">
        <f ca="true">+IF(AND(ISNUMBER(OFFSET('Sanitation Data'!$I$6,0,10*ROW('Sanitation Data'!I145))),'Data Summary'!DK151="Yes"),OFFSET('Sanitation Data'!$I$6,0,10*ROW('Sanitation Data'!I145)),NA())</f>
        <v>#N/A</v>
      </c>
      <c r="AW151" s="83" t="e">
        <f ca="true">+IF(AND(ISNUMBER(OFFSET('Sanitation Data'!$I$10,0,10*ROW('Sanitation Data'!I145))),'Data Summary'!DL151="Yes"),OFFSET('Sanitation Data'!$I$10,0,10*ROW('Sanitation Data'!I145)),NA())</f>
        <v>#N/A</v>
      </c>
      <c r="AX151" s="83" t="e">
        <f ca="true">+IF(AND(ISNUMBER(OFFSET('Sanitation Data'!$I$11,0,10*ROW('Sanitation Data'!I145))),'Data Summary'!DM151="Yes"),OFFSET('Sanitation Data'!$I$11,0,10*ROW('Sanitation Data'!I145)),NA())</f>
        <v>#N/A</v>
      </c>
      <c r="AY151" s="83" t="e">
        <f ca="true">+IF(AND(ISNUMBER(OFFSET('Sanitation Data'!$I$12,0,10*ROW('Sanitation Data'!I145))),'Data Summary'!DN151="Yes"),OFFSET('Sanitation Data'!$I$12,0,10*ROW('Sanitation Data'!I145)),NA())</f>
        <v>#N/A</v>
      </c>
      <c r="AZ151" s="84" t="e">
        <f ca="true">+IF(AND(ISNUMBER(OFFSET('Hygiene Data'!$D$5,0,10*ROW('Hygiene Data'!D145))),'Data Summary'!DO151="Yes"),OFFSET('Hygiene Data'!$D$5,0,10*ROW('Hygiene Data'!D145)),NA())</f>
        <v>#N/A</v>
      </c>
      <c r="BA151" s="84" t="e">
        <f ca="true">+IF(AND(ISNUMBER(OFFSET('Hygiene Data'!$D$7,0,10*ROW('Hygiene Data'!D145))),'Data Summary'!DP151="Yes"),OFFSET('Hygiene Data'!$D$7,0,10*ROW('Hygiene Data'!D145)),NA())</f>
        <v>#N/A</v>
      </c>
      <c r="BB151" s="84" t="e">
        <f ca="true">+IF(AND(ISNUMBER(OFFSET('Hygiene Data'!$D$9,0,10*ROW('Hygiene Data'!D145))),'Data Summary'!DQ151="Yes"),OFFSET('Hygiene Data'!$D$9,0,10*ROW('Hygiene Data'!D145)),NA())</f>
        <v>#N/A</v>
      </c>
      <c r="BC151" s="84" t="e">
        <f ca="true">+IF(AND(ISNUMBER(OFFSET('Hygiene Data'!$E$5,0,10*ROW('Hygiene Data'!E145))),'Data Summary'!DR151="Yes"),OFFSET('Hygiene Data'!$E$5,0,10*ROW('Hygiene Data'!E145)),NA())</f>
        <v>#N/A</v>
      </c>
      <c r="BD151" s="84" t="e">
        <f ca="true">+IF(AND(ISNUMBER(OFFSET('Hygiene Data'!$E$7,0,10*ROW('Hygiene Data'!E145))),'Data Summary'!DS151="Yes"),OFFSET('Hygiene Data'!$E$7,0,10*ROW('Hygiene Data'!E145)),NA())</f>
        <v>#N/A</v>
      </c>
      <c r="BE151" s="84" t="e">
        <f ca="true">+IF(AND(ISNUMBER(OFFSET('Hygiene Data'!$E$9,0,10*ROW('Hygiene Data'!E145))),'Data Summary'!DT151="Yes"),OFFSET('Hygiene Data'!$E$9,0,10*ROW('Hygiene Data'!E145)),NA())</f>
        <v>#N/A</v>
      </c>
      <c r="BF151" s="84" t="e">
        <f ca="true">+IF(AND(ISNUMBER(OFFSET('Hygiene Data'!$F$5,0,10*ROW('Hygiene Data'!F145))),'Data Summary'!DU151="Yes"),OFFSET('Hygiene Data'!$F$5,0,10*ROW('Hygiene Data'!F145)),NA())</f>
        <v>#N/A</v>
      </c>
      <c r="BG151" s="84" t="e">
        <f ca="true">+IF(AND(ISNUMBER(OFFSET('Hygiene Data'!$F$7,0,10*ROW('Hygiene Data'!F145))),'Data Summary'!DV151="Yes"),OFFSET('Hygiene Data'!$F$7,0,10*ROW('Hygiene Data'!F145)),NA())</f>
        <v>#N/A</v>
      </c>
      <c r="BH151" s="84" t="e">
        <f ca="true">+IF(AND(ISNUMBER(OFFSET('Hygiene Data'!$F$9,0,10*ROW('Hygiene Data'!F145))),'Data Summary'!DW151="Yes"),OFFSET('Hygiene Data'!$F$9,0,10*ROW('Hygiene Data'!F145)),NA())</f>
        <v>#N/A</v>
      </c>
      <c r="BI151" s="84" t="e">
        <f ca="true">+IF(AND(ISNUMBER(OFFSET('Hygiene Data'!$G$5,0,10*ROW('Hygiene Data'!G145))),'Data Summary'!DX151="Yes"),OFFSET('Hygiene Data'!$G$5,0,10*ROW('Hygiene Data'!G145)),NA())</f>
        <v>#N/A</v>
      </c>
      <c r="BJ151" s="84" t="e">
        <f ca="true">+IF(AND(ISNUMBER(OFFSET('Hygiene Data'!$G$7,0,10*ROW('Hygiene Data'!G145))),'Data Summary'!DY151="Yes"),OFFSET('Hygiene Data'!$G$7,0,10*ROW('Hygiene Data'!G145)),NA())</f>
        <v>#N/A</v>
      </c>
      <c r="BK151" s="84" t="e">
        <f ca="true">+IF(AND(ISNUMBER(OFFSET('Hygiene Data'!$G$9,0,10*ROW('Hygiene Data'!G145))),'Data Summary'!DZ151="Yes"),OFFSET('Hygiene Data'!$G$9,0,10*ROW('Hygiene Data'!G145)),NA())</f>
        <v>#N/A</v>
      </c>
      <c r="BL151" s="84" t="e">
        <f ca="true">+IF(AND(ISNUMBER(OFFSET('Hygiene Data'!$H$5,0,10*ROW('Hygiene Data'!H145))),'Data Summary'!EA151="Yes"),OFFSET('Hygiene Data'!$H$5,0,10*ROW('Hygiene Data'!H145)),NA())</f>
        <v>#N/A</v>
      </c>
      <c r="BM151" s="84" t="e">
        <f ca="true">+IF(AND(ISNUMBER(OFFSET('Hygiene Data'!$H$7,0,10*ROW('Hygiene Data'!H145))),'Data Summary'!EB151="Yes"),OFFSET('Hygiene Data'!$H$7,0,10*ROW('Hygiene Data'!H145)),NA())</f>
        <v>#N/A</v>
      </c>
      <c r="BN151" s="84" t="e">
        <f ca="true">+IF(AND(ISNUMBER(OFFSET('Hygiene Data'!$H$9,0,10*ROW('Hygiene Data'!H145))),'Data Summary'!EC151="Yes"),OFFSET('Hygiene Data'!$H$9,0,10*ROW('Hygiene Data'!H145)),NA())</f>
        <v>#N/A</v>
      </c>
      <c r="BO151" s="84" t="e">
        <f ca="true">+IF(AND(ISNUMBER(OFFSET('Hygiene Data'!$I$5,0,10*ROW('Hygiene Data'!I145))),'Data Summary'!ED151="Yes"),OFFSET('Hygiene Data'!$I$5,0,10*ROW('Hygiene Data'!I145)),NA())</f>
        <v>#N/A</v>
      </c>
      <c r="BP151" s="84" t="e">
        <f ca="true">+IF(AND(ISNUMBER(OFFSET('Hygiene Data'!$I$7,0,10*ROW('Hygiene Data'!I145))),'Data Summary'!EE151="Yes"),OFFSET('Hygiene Data'!$I$7,0,10*ROW('Hygiene Data'!I145)),NA())</f>
        <v>#N/A</v>
      </c>
      <c r="BQ151" s="84" t="e">
        <f ca="true">+IF(AND(ISNUMBER(OFFSET('Hygiene Data'!$I$9,0,10*ROW('Hygiene Data'!I145))),'Data Summary'!EF151="Yes"),OFFSET('Hygiene Data'!$I$9,0,10*ROW('Hygiene Data'!I145)),NA())</f>
        <v>#N/A</v>
      </c>
    </row>
    <row xmlns:x14ac="http://schemas.microsoft.com/office/spreadsheetml/2009/9/ac" r="152" x14ac:dyDescent="0.2">
      <c r="A152" s="375" t="e">
        <f ca="true">+RIGHT('Data Summary'!A152,LEN('Data Summary'!A152)-9)</f>
        <v>#VALUE!</v>
      </c>
      <c r="B152" s="36" t="str">
        <f ca="true">+IF(ISTEXT('Data Summary'!B152),'Data Summary'!B152,"")</f>
        <v/>
      </c>
      <c r="C152" s="325" t="e">
        <f ca="true">+VALUE('Data Summary'!C152)</f>
        <v>#VALUE!</v>
      </c>
      <c r="D152" s="82" t="e">
        <f ca="true">+IF(AND(ISNUMBER(OFFSET('Water Data'!$D$4,0,10*ROW('Water Data'!D146))),'Data Summary'!BS152="Yes"),100-OFFSET('Water Data'!$D$4,0,10*ROW('Water Data'!D146)),NA())</f>
        <v>#N/A</v>
      </c>
      <c r="E152" s="82" t="e">
        <f ca="true">+IF(AND(ISNUMBER(OFFSET('Water Data'!$D$6,0,10*ROW('Water Data'!D146))),'Data Summary'!BT152="Yes"),OFFSET('Water Data'!$D$6,0,10*ROW('Water Data'!D146)),NA())</f>
        <v>#N/A</v>
      </c>
      <c r="F152" s="82" t="e">
        <f ca="true">+IF(AND(ISNUMBER(OFFSET('Water Data'!$D$9,0,10*ROW('Water Data'!D146))),'Data Summary'!BU152="Yes"),OFFSET('Water Data'!$D$9,0,10*ROW('Water Data'!D146)),NA())</f>
        <v>#N/A</v>
      </c>
      <c r="G152" s="82" t="e">
        <f ca="true">+IF(AND(ISNUMBER(OFFSET('Water Data'!$E$4,0,10*ROW('Water Data'!E146))),'Data Summary'!BV152="Yes"),100-OFFSET('Water Data'!$E$4,0,10*ROW('Water Data'!E146)),NA())</f>
        <v>#N/A</v>
      </c>
      <c r="H152" s="82" t="e">
        <f ca="true">+IF(AND(ISNUMBER(OFFSET('Water Data'!$E$6,0,10*ROW('Water Data'!E146))),'Data Summary'!BW152="Yes"),OFFSET('Water Data'!$E$6,0,10*ROW('Water Data'!E146)),NA())</f>
        <v>#N/A</v>
      </c>
      <c r="I152" s="82" t="e">
        <f ca="true">+IF(AND(ISNUMBER(OFFSET('Water Data'!$E$9,0,10*ROW('Water Data'!E146))),'Data Summary'!BX152="Yes"),OFFSET('Water Data'!$E$9,0,10*ROW('Water Data'!E146)),NA())</f>
        <v>#N/A</v>
      </c>
      <c r="J152" s="82" t="e">
        <f ca="true">+IF(AND(ISNUMBER(OFFSET('Water Data'!$F$4,0,10*ROW('Water Data'!F146))),'Data Summary'!BY152="Yes"),100-OFFSET('Water Data'!$F$4,0,10*ROW('Water Data'!F146)),NA())</f>
        <v>#N/A</v>
      </c>
      <c r="K152" s="82" t="e">
        <f ca="true">+IF(AND(ISNUMBER(OFFSET('Water Data'!$F$6,0,10*ROW('Water Data'!F146))),'Data Summary'!BZ152="Yes"),OFFSET('Water Data'!$F$6,0,10*ROW('Water Data'!F146)),NA())</f>
        <v>#N/A</v>
      </c>
      <c r="L152" s="82" t="e">
        <f ca="true">+IF(AND(ISNUMBER(OFFSET('Water Data'!$F$9,0,10*ROW('Water Data'!F146))),'Data Summary'!CA152="Yes"),OFFSET('Water Data'!$F$9,0,10*ROW('Water Data'!F146)),NA())</f>
        <v>#N/A</v>
      </c>
      <c r="M152" s="82" t="e">
        <f ca="true">+IF(AND(ISNUMBER(OFFSET('Water Data'!$G$4,0,10*ROW('Water Data'!G146))),'Data Summary'!CB152="Yes"),100-OFFSET('Water Data'!$G$4,0,10*ROW('Water Data'!G146)),NA())</f>
        <v>#N/A</v>
      </c>
      <c r="N152" s="82" t="e">
        <f ca="true">+IF(AND(ISNUMBER(OFFSET('Water Data'!$G$6,0,10*ROW('Water Data'!G146))),'Data Summary'!CC152="Yes"),OFFSET('Water Data'!$G$6,0,10*ROW('Water Data'!G146)),NA())</f>
        <v>#N/A</v>
      </c>
      <c r="O152" s="82" t="e">
        <f ca="true">+IF(AND(ISNUMBER(OFFSET('Water Data'!$G$9,0,10*ROW('Water Data'!G146))),'Data Summary'!CD152="Yes"),OFFSET('Water Data'!$G$9,0,10*ROW('Water Data'!G146)),NA())</f>
        <v>#N/A</v>
      </c>
      <c r="P152" s="82" t="e">
        <f ca="true">+IF(AND(ISNUMBER(OFFSET('Water Data'!$H$4,0,10*ROW('Water Data'!H146))),'Data Summary'!CE152="Yes"),100-OFFSET('Water Data'!$H$4,0,10*ROW('Water Data'!H146)),NA())</f>
        <v>#N/A</v>
      </c>
      <c r="Q152" s="82" t="e">
        <f ca="true">+IF(AND(ISNUMBER(OFFSET('Water Data'!$H$6,0,10*ROW('Water Data'!H146))),'Data Summary'!CF152="Yes"),OFFSET('Water Data'!$H$6,0,10*ROW('Water Data'!H146)),NA())</f>
        <v>#N/A</v>
      </c>
      <c r="R152" s="82" t="e">
        <f ca="true">+IF(AND(ISNUMBER(OFFSET('Water Data'!$H$9,0,10*ROW('Water Data'!H146))),'Data Summary'!CG152="Yes"),OFFSET('Water Data'!$H$9,0,10*ROW('Water Data'!H146)),NA())</f>
        <v>#N/A</v>
      </c>
      <c r="S152" s="82" t="e">
        <f ca="true">+IF(AND(ISNUMBER(OFFSET('Water Data'!$I$4,0,10*ROW('Water Data'!I146))),'Data Summary'!CH152="Yes"),100-OFFSET('Water Data'!$I$4,0,10*ROW('Water Data'!I146)),NA())</f>
        <v>#N/A</v>
      </c>
      <c r="T152" s="82" t="e">
        <f ca="true">+IF(AND(ISNUMBER(OFFSET('Water Data'!$I$6,0,10*ROW('Water Data'!I146))),'Data Summary'!CI152="Yes"),OFFSET('Water Data'!$I$6,0,10*ROW('Water Data'!I146)),NA())</f>
        <v>#N/A</v>
      </c>
      <c r="U152" s="82" t="e">
        <f ca="true">+IF(AND(ISNUMBER(OFFSET('Water Data'!$I$9,0,10*ROW('Water Data'!I146))),'Data Summary'!CJ152="Yes"),OFFSET('Water Data'!$I$9,0,10*ROW('Water Data'!I146)),NA())</f>
        <v>#N/A</v>
      </c>
      <c r="V152" s="83" t="e">
        <f ca="true">+IF(AND(ISNUMBER(OFFSET('Sanitation Data'!$D$4,0,10*ROW('Sanitation Data'!D146))),'Data Summary'!CK152="Yes"),100-OFFSET('Sanitation Data'!$D$4,0,10*ROW('Sanitation Data'!D146)),NA())</f>
        <v>#N/A</v>
      </c>
      <c r="W152" s="83" t="e">
        <f ca="true">+IF(AND(ISNUMBER(OFFSET('Sanitation Data'!$D$6,0,10*ROW('Sanitation Data'!D146))),'Data Summary'!CL152="Yes"),OFFSET('Sanitation Data'!$D$6,0,10*ROW('Sanitation Data'!D146)),NA())</f>
        <v>#N/A</v>
      </c>
      <c r="X152" s="83" t="e">
        <f ca="true">+IF(AND(ISNUMBER(OFFSET('Sanitation Data'!$D$10,0,10*ROW('Sanitation Data'!D146))),'Data Summary'!CM152="Yes"),OFFSET('Sanitation Data'!$D$10,0,10*ROW('Sanitation Data'!D146)),NA())</f>
        <v>#N/A</v>
      </c>
      <c r="Y152" s="83" t="e">
        <f ca="true">+IF(AND(ISNUMBER(OFFSET('Sanitation Data'!$D$11,0,10*ROW('Sanitation Data'!D146))),'Data Summary'!CN152="Yes"),OFFSET('Sanitation Data'!$D$11,0,10*ROW('Sanitation Data'!D146)),NA())</f>
        <v>#N/A</v>
      </c>
      <c r="Z152" s="83" t="e">
        <f ca="true">+IF(AND(ISNUMBER(OFFSET('Sanitation Data'!$D$12,0,10*ROW('Sanitation Data'!D146))),'Data Summary'!CO152="Yes"),OFFSET('Sanitation Data'!$D$12,0,10*ROW('Sanitation Data'!D146)),NA())</f>
        <v>#N/A</v>
      </c>
      <c r="AA152" s="83" t="e">
        <f ca="true">+IF(AND(ISNUMBER(OFFSET('Sanitation Data'!$E$4,0,10*ROW('Sanitation Data'!E146))),'Data Summary'!CP152="Yes"),100-OFFSET('Sanitation Data'!$E$4,0,10*ROW('Sanitation Data'!E146)),NA())</f>
        <v>#N/A</v>
      </c>
      <c r="AB152" s="83" t="e">
        <f ca="true">+IF(AND(ISNUMBER(OFFSET('Sanitation Data'!$E$6,0,10*ROW('Sanitation Data'!E146))),'Data Summary'!CQ152="Yes"),OFFSET('Sanitation Data'!$E$6,0,10*ROW('Sanitation Data'!E146)),NA())</f>
        <v>#N/A</v>
      </c>
      <c r="AC152" s="83" t="e">
        <f ca="true">+IF(AND(ISNUMBER(OFFSET('Sanitation Data'!$E$10,0,10*ROW('Sanitation Data'!E146))),'Data Summary'!CR152="Yes"),OFFSET('Sanitation Data'!$E$10,0,10*ROW('Sanitation Data'!E146)),NA())</f>
        <v>#N/A</v>
      </c>
      <c r="AD152" s="83" t="e">
        <f ca="true">+IF(AND(ISNUMBER(OFFSET('Sanitation Data'!$E$11,0,10*ROW('Sanitation Data'!E146))),'Data Summary'!CS152="Yes"),OFFSET('Sanitation Data'!$E$11,0,10*ROW('Sanitation Data'!E146)),NA())</f>
        <v>#N/A</v>
      </c>
      <c r="AE152" s="83" t="e">
        <f ca="true">+IF(AND(ISNUMBER(OFFSET('Sanitation Data'!$E$12,0,10*ROW('Sanitation Data'!E146))),'Data Summary'!CT152="Yes"),OFFSET('Sanitation Data'!$E$12,0,10*ROW('Sanitation Data'!E146)),NA())</f>
        <v>#N/A</v>
      </c>
      <c r="AF152" s="83" t="e">
        <f ca="true">+IF(AND(ISNUMBER(OFFSET('Sanitation Data'!$F$4,0,10*ROW('Sanitation Data'!F146))),'Data Summary'!CU152="Yes"),100-OFFSET('Sanitation Data'!$F$4,0,10*ROW('Sanitation Data'!F146)),NA())</f>
        <v>#N/A</v>
      </c>
      <c r="AG152" s="83" t="e">
        <f ca="true">+IF(AND(ISNUMBER(OFFSET('Sanitation Data'!$F$6,0,10*ROW('Sanitation Data'!F146))),'Data Summary'!CV152="Yes"),OFFSET('Sanitation Data'!$F$6,0,10*ROW('Sanitation Data'!F146)),NA())</f>
        <v>#N/A</v>
      </c>
      <c r="AH152" s="83" t="e">
        <f ca="true">+IF(AND(ISNUMBER(OFFSET('Sanitation Data'!$F$10,0,10*ROW('Sanitation Data'!F146))),'Data Summary'!CW152="Yes"),OFFSET('Sanitation Data'!$F$10,0,10*ROW('Sanitation Data'!F146)),NA())</f>
        <v>#N/A</v>
      </c>
      <c r="AI152" s="83" t="e">
        <f ca="true">+IF(AND(ISNUMBER(OFFSET('Sanitation Data'!$F$11,0,10*ROW('Sanitation Data'!F146))),'Data Summary'!CX152="Yes"),OFFSET('Sanitation Data'!$F$11,0,10*ROW('Sanitation Data'!F146)),NA())</f>
        <v>#N/A</v>
      </c>
      <c r="AJ152" s="83" t="e">
        <f ca="true">+IF(AND(ISNUMBER(OFFSET('Sanitation Data'!$F$12,0,10*ROW('Sanitation Data'!F146))),'Data Summary'!CY152="Yes"),OFFSET('Sanitation Data'!$F$12,0,10*ROW('Sanitation Data'!F146)),NA())</f>
        <v>#N/A</v>
      </c>
      <c r="AK152" s="83" t="e">
        <f ca="true">+IF(AND(ISNUMBER(OFFSET('Sanitation Data'!$G$4,0,10*ROW('Sanitation Data'!G146))),'Data Summary'!CZ152="Yes"),100-OFFSET('Sanitation Data'!$G$4,0,10*ROW('Sanitation Data'!G146)),NA())</f>
        <v>#N/A</v>
      </c>
      <c r="AL152" s="83" t="e">
        <f ca="true">+IF(AND(ISNUMBER(OFFSET('Sanitation Data'!$G$6,0,10*ROW('Sanitation Data'!G146))),'Data Summary'!DA152="Yes"),OFFSET('Sanitation Data'!$G$6,0,10*ROW('Sanitation Data'!G146)),NA())</f>
        <v>#N/A</v>
      </c>
      <c r="AM152" s="83" t="e">
        <f ca="true">+IF(AND(ISNUMBER(OFFSET('Sanitation Data'!$G$10,0,10*ROW('Sanitation Data'!G146))),'Data Summary'!DB152="Yes"),OFFSET('Sanitation Data'!$G$10,0,10*ROW('Sanitation Data'!G146)),NA())</f>
        <v>#N/A</v>
      </c>
      <c r="AN152" s="83" t="e">
        <f ca="true">+IF(AND(ISNUMBER(OFFSET('Sanitation Data'!$G$11,0,10*ROW('Sanitation Data'!G146))),'Data Summary'!DC152="Yes"),OFFSET('Sanitation Data'!$G$11,0,10*ROW('Sanitation Data'!G146)),NA())</f>
        <v>#N/A</v>
      </c>
      <c r="AO152" s="83" t="e">
        <f ca="true">+IF(AND(ISNUMBER(OFFSET('Sanitation Data'!$G$12,0,10*ROW('Sanitation Data'!G146))),'Data Summary'!DD152="Yes"),OFFSET('Sanitation Data'!$G$12,0,10*ROW('Sanitation Data'!G146)),NA())</f>
        <v>#N/A</v>
      </c>
      <c r="AP152" s="83" t="e">
        <f ca="true">+IF(AND(ISNUMBER(OFFSET('Sanitation Data'!$H$4,0,10*ROW('Sanitation Data'!H146))),'Data Summary'!DE152="Yes"),100-OFFSET('Sanitation Data'!$H$4,0,10*ROW('Sanitation Data'!H146)),NA())</f>
        <v>#N/A</v>
      </c>
      <c r="AQ152" s="83" t="e">
        <f ca="true">+IF(AND(ISNUMBER(OFFSET('Sanitation Data'!$H$6,0,10*ROW('Sanitation Data'!H146))),'Data Summary'!DF152="Yes"),OFFSET('Sanitation Data'!$H$6,0,10*ROW('Sanitation Data'!H146)),NA())</f>
        <v>#N/A</v>
      </c>
      <c r="AR152" s="83" t="e">
        <f ca="true">+IF(AND(ISNUMBER(OFFSET('Sanitation Data'!$H$10,0,10*ROW('Sanitation Data'!H146))),'Data Summary'!DG152="Yes"),OFFSET('Sanitation Data'!$H$10,0,10*ROW('Sanitation Data'!H146)),NA())</f>
        <v>#N/A</v>
      </c>
      <c r="AS152" s="83" t="e">
        <f ca="true">+IF(AND(ISNUMBER(OFFSET('Sanitation Data'!$H$11,0,10*ROW('Sanitation Data'!H146))),'Data Summary'!DH152="Yes"),OFFSET('Sanitation Data'!$H$11,0,10*ROW('Sanitation Data'!H146)),NA())</f>
        <v>#N/A</v>
      </c>
      <c r="AT152" s="83" t="e">
        <f ca="true">+IF(AND(ISNUMBER(OFFSET('Sanitation Data'!$H$12,0,10*ROW('Sanitation Data'!H146))),'Data Summary'!DI152="Yes"),OFFSET('Sanitation Data'!$H$12,0,10*ROW('Sanitation Data'!H146)),NA())</f>
        <v>#N/A</v>
      </c>
      <c r="AU152" s="83" t="e">
        <f ca="true">+IF(AND(ISNUMBER(OFFSET('Sanitation Data'!$I$4,0,10*ROW('Sanitation Data'!I146))),'Data Summary'!DJ152="Yes"),100-OFFSET('Sanitation Data'!$I$4,0,10*ROW('Sanitation Data'!I146)),NA())</f>
        <v>#N/A</v>
      </c>
      <c r="AV152" s="83" t="e">
        <f ca="true">+IF(AND(ISNUMBER(OFFSET('Sanitation Data'!$I$6,0,10*ROW('Sanitation Data'!I146))),'Data Summary'!DK152="Yes"),OFFSET('Sanitation Data'!$I$6,0,10*ROW('Sanitation Data'!I146)),NA())</f>
        <v>#N/A</v>
      </c>
      <c r="AW152" s="83" t="e">
        <f ca="true">+IF(AND(ISNUMBER(OFFSET('Sanitation Data'!$I$10,0,10*ROW('Sanitation Data'!I146))),'Data Summary'!DL152="Yes"),OFFSET('Sanitation Data'!$I$10,0,10*ROW('Sanitation Data'!I146)),NA())</f>
        <v>#N/A</v>
      </c>
      <c r="AX152" s="83" t="e">
        <f ca="true">+IF(AND(ISNUMBER(OFFSET('Sanitation Data'!$I$11,0,10*ROW('Sanitation Data'!I146))),'Data Summary'!DM152="Yes"),OFFSET('Sanitation Data'!$I$11,0,10*ROW('Sanitation Data'!I146)),NA())</f>
        <v>#N/A</v>
      </c>
      <c r="AY152" s="83" t="e">
        <f ca="true">+IF(AND(ISNUMBER(OFFSET('Sanitation Data'!$I$12,0,10*ROW('Sanitation Data'!I146))),'Data Summary'!DN152="Yes"),OFFSET('Sanitation Data'!$I$12,0,10*ROW('Sanitation Data'!I146)),NA())</f>
        <v>#N/A</v>
      </c>
      <c r="AZ152" s="84" t="e">
        <f ca="true">+IF(AND(ISNUMBER(OFFSET('Hygiene Data'!$D$5,0,10*ROW('Hygiene Data'!D146))),'Data Summary'!DO152="Yes"),OFFSET('Hygiene Data'!$D$5,0,10*ROW('Hygiene Data'!D146)),NA())</f>
        <v>#N/A</v>
      </c>
      <c r="BA152" s="84" t="e">
        <f ca="true">+IF(AND(ISNUMBER(OFFSET('Hygiene Data'!$D$7,0,10*ROW('Hygiene Data'!D146))),'Data Summary'!DP152="Yes"),OFFSET('Hygiene Data'!$D$7,0,10*ROW('Hygiene Data'!D146)),NA())</f>
        <v>#N/A</v>
      </c>
      <c r="BB152" s="84" t="e">
        <f ca="true">+IF(AND(ISNUMBER(OFFSET('Hygiene Data'!$D$9,0,10*ROW('Hygiene Data'!D146))),'Data Summary'!DQ152="Yes"),OFFSET('Hygiene Data'!$D$9,0,10*ROW('Hygiene Data'!D146)),NA())</f>
        <v>#N/A</v>
      </c>
      <c r="BC152" s="84" t="e">
        <f ca="true">+IF(AND(ISNUMBER(OFFSET('Hygiene Data'!$E$5,0,10*ROW('Hygiene Data'!E146))),'Data Summary'!DR152="Yes"),OFFSET('Hygiene Data'!$E$5,0,10*ROW('Hygiene Data'!E146)),NA())</f>
        <v>#N/A</v>
      </c>
      <c r="BD152" s="84" t="e">
        <f ca="true">+IF(AND(ISNUMBER(OFFSET('Hygiene Data'!$E$7,0,10*ROW('Hygiene Data'!E146))),'Data Summary'!DS152="Yes"),OFFSET('Hygiene Data'!$E$7,0,10*ROW('Hygiene Data'!E146)),NA())</f>
        <v>#N/A</v>
      </c>
      <c r="BE152" s="84" t="e">
        <f ca="true">+IF(AND(ISNUMBER(OFFSET('Hygiene Data'!$E$9,0,10*ROW('Hygiene Data'!E146))),'Data Summary'!DT152="Yes"),OFFSET('Hygiene Data'!$E$9,0,10*ROW('Hygiene Data'!E146)),NA())</f>
        <v>#N/A</v>
      </c>
      <c r="BF152" s="84" t="e">
        <f ca="true">+IF(AND(ISNUMBER(OFFSET('Hygiene Data'!$F$5,0,10*ROW('Hygiene Data'!F146))),'Data Summary'!DU152="Yes"),OFFSET('Hygiene Data'!$F$5,0,10*ROW('Hygiene Data'!F146)),NA())</f>
        <v>#N/A</v>
      </c>
      <c r="BG152" s="84" t="e">
        <f ca="true">+IF(AND(ISNUMBER(OFFSET('Hygiene Data'!$F$7,0,10*ROW('Hygiene Data'!F146))),'Data Summary'!DV152="Yes"),OFFSET('Hygiene Data'!$F$7,0,10*ROW('Hygiene Data'!F146)),NA())</f>
        <v>#N/A</v>
      </c>
      <c r="BH152" s="84" t="e">
        <f ca="true">+IF(AND(ISNUMBER(OFFSET('Hygiene Data'!$F$9,0,10*ROW('Hygiene Data'!F146))),'Data Summary'!DW152="Yes"),OFFSET('Hygiene Data'!$F$9,0,10*ROW('Hygiene Data'!F146)),NA())</f>
        <v>#N/A</v>
      </c>
      <c r="BI152" s="84" t="e">
        <f ca="true">+IF(AND(ISNUMBER(OFFSET('Hygiene Data'!$G$5,0,10*ROW('Hygiene Data'!G146))),'Data Summary'!DX152="Yes"),OFFSET('Hygiene Data'!$G$5,0,10*ROW('Hygiene Data'!G146)),NA())</f>
        <v>#N/A</v>
      </c>
      <c r="BJ152" s="84" t="e">
        <f ca="true">+IF(AND(ISNUMBER(OFFSET('Hygiene Data'!$G$7,0,10*ROW('Hygiene Data'!G146))),'Data Summary'!DY152="Yes"),OFFSET('Hygiene Data'!$G$7,0,10*ROW('Hygiene Data'!G146)),NA())</f>
        <v>#N/A</v>
      </c>
      <c r="BK152" s="84" t="e">
        <f ca="true">+IF(AND(ISNUMBER(OFFSET('Hygiene Data'!$G$9,0,10*ROW('Hygiene Data'!G146))),'Data Summary'!DZ152="Yes"),OFFSET('Hygiene Data'!$G$9,0,10*ROW('Hygiene Data'!G146)),NA())</f>
        <v>#N/A</v>
      </c>
      <c r="BL152" s="84" t="e">
        <f ca="true">+IF(AND(ISNUMBER(OFFSET('Hygiene Data'!$H$5,0,10*ROW('Hygiene Data'!H146))),'Data Summary'!EA152="Yes"),OFFSET('Hygiene Data'!$H$5,0,10*ROW('Hygiene Data'!H146)),NA())</f>
        <v>#N/A</v>
      </c>
      <c r="BM152" s="84" t="e">
        <f ca="true">+IF(AND(ISNUMBER(OFFSET('Hygiene Data'!$H$7,0,10*ROW('Hygiene Data'!H146))),'Data Summary'!EB152="Yes"),OFFSET('Hygiene Data'!$H$7,0,10*ROW('Hygiene Data'!H146)),NA())</f>
        <v>#N/A</v>
      </c>
      <c r="BN152" s="84" t="e">
        <f ca="true">+IF(AND(ISNUMBER(OFFSET('Hygiene Data'!$H$9,0,10*ROW('Hygiene Data'!H146))),'Data Summary'!EC152="Yes"),OFFSET('Hygiene Data'!$H$9,0,10*ROW('Hygiene Data'!H146)),NA())</f>
        <v>#N/A</v>
      </c>
      <c r="BO152" s="84" t="e">
        <f ca="true">+IF(AND(ISNUMBER(OFFSET('Hygiene Data'!$I$5,0,10*ROW('Hygiene Data'!I146))),'Data Summary'!ED152="Yes"),OFFSET('Hygiene Data'!$I$5,0,10*ROW('Hygiene Data'!I146)),NA())</f>
        <v>#N/A</v>
      </c>
      <c r="BP152" s="84" t="e">
        <f ca="true">+IF(AND(ISNUMBER(OFFSET('Hygiene Data'!$I$7,0,10*ROW('Hygiene Data'!I146))),'Data Summary'!EE152="Yes"),OFFSET('Hygiene Data'!$I$7,0,10*ROW('Hygiene Data'!I146)),NA())</f>
        <v>#N/A</v>
      </c>
      <c r="BQ152" s="84" t="e">
        <f ca="true">+IF(AND(ISNUMBER(OFFSET('Hygiene Data'!$I$9,0,10*ROW('Hygiene Data'!I146))),'Data Summary'!EF152="Yes"),OFFSET('Hygiene Data'!$I$9,0,10*ROW('Hygiene Data'!I146)),NA())</f>
        <v>#N/A</v>
      </c>
    </row>
    <row xmlns:x14ac="http://schemas.microsoft.com/office/spreadsheetml/2009/9/ac" r="153" x14ac:dyDescent="0.2">
      <c r="A153" s="375" t="e">
        <f ca="true">+RIGHT('Data Summary'!A153,LEN('Data Summary'!A153)-9)</f>
        <v>#VALUE!</v>
      </c>
      <c r="B153" s="36" t="str">
        <f ca="true">+IF(ISTEXT('Data Summary'!B153),'Data Summary'!B153,"")</f>
        <v/>
      </c>
      <c r="C153" s="325" t="e">
        <f ca="true">+VALUE('Data Summary'!C153)</f>
        <v>#VALUE!</v>
      </c>
      <c r="D153" s="82" t="e">
        <f ca="true">+IF(AND(ISNUMBER(OFFSET('Water Data'!$D$4,0,10*ROW('Water Data'!D147))),'Data Summary'!BS153="Yes"),100-OFFSET('Water Data'!$D$4,0,10*ROW('Water Data'!D147)),NA())</f>
        <v>#N/A</v>
      </c>
      <c r="E153" s="82" t="e">
        <f ca="true">+IF(AND(ISNUMBER(OFFSET('Water Data'!$D$6,0,10*ROW('Water Data'!D147))),'Data Summary'!BT153="Yes"),OFFSET('Water Data'!$D$6,0,10*ROW('Water Data'!D147)),NA())</f>
        <v>#N/A</v>
      </c>
      <c r="F153" s="82" t="e">
        <f ca="true">+IF(AND(ISNUMBER(OFFSET('Water Data'!$D$9,0,10*ROW('Water Data'!D147))),'Data Summary'!BU153="Yes"),OFFSET('Water Data'!$D$9,0,10*ROW('Water Data'!D147)),NA())</f>
        <v>#N/A</v>
      </c>
      <c r="G153" s="82" t="e">
        <f ca="true">+IF(AND(ISNUMBER(OFFSET('Water Data'!$E$4,0,10*ROW('Water Data'!E147))),'Data Summary'!BV153="Yes"),100-OFFSET('Water Data'!$E$4,0,10*ROW('Water Data'!E147)),NA())</f>
        <v>#N/A</v>
      </c>
      <c r="H153" s="82" t="e">
        <f ca="true">+IF(AND(ISNUMBER(OFFSET('Water Data'!$E$6,0,10*ROW('Water Data'!E147))),'Data Summary'!BW153="Yes"),OFFSET('Water Data'!$E$6,0,10*ROW('Water Data'!E147)),NA())</f>
        <v>#N/A</v>
      </c>
      <c r="I153" s="82" t="e">
        <f ca="true">+IF(AND(ISNUMBER(OFFSET('Water Data'!$E$9,0,10*ROW('Water Data'!E147))),'Data Summary'!BX153="Yes"),OFFSET('Water Data'!$E$9,0,10*ROW('Water Data'!E147)),NA())</f>
        <v>#N/A</v>
      </c>
      <c r="J153" s="82" t="e">
        <f ca="true">+IF(AND(ISNUMBER(OFFSET('Water Data'!$F$4,0,10*ROW('Water Data'!F147))),'Data Summary'!BY153="Yes"),100-OFFSET('Water Data'!$F$4,0,10*ROW('Water Data'!F147)),NA())</f>
        <v>#N/A</v>
      </c>
      <c r="K153" s="82" t="e">
        <f ca="true">+IF(AND(ISNUMBER(OFFSET('Water Data'!$F$6,0,10*ROW('Water Data'!F147))),'Data Summary'!BZ153="Yes"),OFFSET('Water Data'!$F$6,0,10*ROW('Water Data'!F147)),NA())</f>
        <v>#N/A</v>
      </c>
      <c r="L153" s="82" t="e">
        <f ca="true">+IF(AND(ISNUMBER(OFFSET('Water Data'!$F$9,0,10*ROW('Water Data'!F147))),'Data Summary'!CA153="Yes"),OFFSET('Water Data'!$F$9,0,10*ROW('Water Data'!F147)),NA())</f>
        <v>#N/A</v>
      </c>
      <c r="M153" s="82" t="e">
        <f ca="true">+IF(AND(ISNUMBER(OFFSET('Water Data'!$G$4,0,10*ROW('Water Data'!G147))),'Data Summary'!CB153="Yes"),100-OFFSET('Water Data'!$G$4,0,10*ROW('Water Data'!G147)),NA())</f>
        <v>#N/A</v>
      </c>
      <c r="N153" s="82" t="e">
        <f ca="true">+IF(AND(ISNUMBER(OFFSET('Water Data'!$G$6,0,10*ROW('Water Data'!G147))),'Data Summary'!CC153="Yes"),OFFSET('Water Data'!$G$6,0,10*ROW('Water Data'!G147)),NA())</f>
        <v>#N/A</v>
      </c>
      <c r="O153" s="82" t="e">
        <f ca="true">+IF(AND(ISNUMBER(OFFSET('Water Data'!$G$9,0,10*ROW('Water Data'!G147))),'Data Summary'!CD153="Yes"),OFFSET('Water Data'!$G$9,0,10*ROW('Water Data'!G147)),NA())</f>
        <v>#N/A</v>
      </c>
      <c r="P153" s="82" t="e">
        <f ca="true">+IF(AND(ISNUMBER(OFFSET('Water Data'!$H$4,0,10*ROW('Water Data'!H147))),'Data Summary'!CE153="Yes"),100-OFFSET('Water Data'!$H$4,0,10*ROW('Water Data'!H147)),NA())</f>
        <v>#N/A</v>
      </c>
      <c r="Q153" s="82" t="e">
        <f ca="true">+IF(AND(ISNUMBER(OFFSET('Water Data'!$H$6,0,10*ROW('Water Data'!H147))),'Data Summary'!CF153="Yes"),OFFSET('Water Data'!$H$6,0,10*ROW('Water Data'!H147)),NA())</f>
        <v>#N/A</v>
      </c>
      <c r="R153" s="82" t="e">
        <f ca="true">+IF(AND(ISNUMBER(OFFSET('Water Data'!$H$9,0,10*ROW('Water Data'!H147))),'Data Summary'!CG153="Yes"),OFFSET('Water Data'!$H$9,0,10*ROW('Water Data'!H147)),NA())</f>
        <v>#N/A</v>
      </c>
      <c r="S153" s="82" t="e">
        <f ca="true">+IF(AND(ISNUMBER(OFFSET('Water Data'!$I$4,0,10*ROW('Water Data'!I147))),'Data Summary'!CH153="Yes"),100-OFFSET('Water Data'!$I$4,0,10*ROW('Water Data'!I147)),NA())</f>
        <v>#N/A</v>
      </c>
      <c r="T153" s="82" t="e">
        <f ca="true">+IF(AND(ISNUMBER(OFFSET('Water Data'!$I$6,0,10*ROW('Water Data'!I147))),'Data Summary'!CI153="Yes"),OFFSET('Water Data'!$I$6,0,10*ROW('Water Data'!I147)),NA())</f>
        <v>#N/A</v>
      </c>
      <c r="U153" s="82" t="e">
        <f ca="true">+IF(AND(ISNUMBER(OFFSET('Water Data'!$I$9,0,10*ROW('Water Data'!I147))),'Data Summary'!CJ153="Yes"),OFFSET('Water Data'!$I$9,0,10*ROW('Water Data'!I147)),NA())</f>
        <v>#N/A</v>
      </c>
      <c r="V153" s="83" t="e">
        <f ca="true">+IF(AND(ISNUMBER(OFFSET('Sanitation Data'!$D$4,0,10*ROW('Sanitation Data'!D147))),'Data Summary'!CK153="Yes"),100-OFFSET('Sanitation Data'!$D$4,0,10*ROW('Sanitation Data'!D147)),NA())</f>
        <v>#N/A</v>
      </c>
      <c r="W153" s="83" t="e">
        <f ca="true">+IF(AND(ISNUMBER(OFFSET('Sanitation Data'!$D$6,0,10*ROW('Sanitation Data'!D147))),'Data Summary'!CL153="Yes"),OFFSET('Sanitation Data'!$D$6,0,10*ROW('Sanitation Data'!D147)),NA())</f>
        <v>#N/A</v>
      </c>
      <c r="X153" s="83" t="e">
        <f ca="true">+IF(AND(ISNUMBER(OFFSET('Sanitation Data'!$D$10,0,10*ROW('Sanitation Data'!D147))),'Data Summary'!CM153="Yes"),OFFSET('Sanitation Data'!$D$10,0,10*ROW('Sanitation Data'!D147)),NA())</f>
        <v>#N/A</v>
      </c>
      <c r="Y153" s="83" t="e">
        <f ca="true">+IF(AND(ISNUMBER(OFFSET('Sanitation Data'!$D$11,0,10*ROW('Sanitation Data'!D147))),'Data Summary'!CN153="Yes"),OFFSET('Sanitation Data'!$D$11,0,10*ROW('Sanitation Data'!D147)),NA())</f>
        <v>#N/A</v>
      </c>
      <c r="Z153" s="83" t="e">
        <f ca="true">+IF(AND(ISNUMBER(OFFSET('Sanitation Data'!$D$12,0,10*ROW('Sanitation Data'!D147))),'Data Summary'!CO153="Yes"),OFFSET('Sanitation Data'!$D$12,0,10*ROW('Sanitation Data'!D147)),NA())</f>
        <v>#N/A</v>
      </c>
      <c r="AA153" s="83" t="e">
        <f ca="true">+IF(AND(ISNUMBER(OFFSET('Sanitation Data'!$E$4,0,10*ROW('Sanitation Data'!E147))),'Data Summary'!CP153="Yes"),100-OFFSET('Sanitation Data'!$E$4,0,10*ROW('Sanitation Data'!E147)),NA())</f>
        <v>#N/A</v>
      </c>
      <c r="AB153" s="83" t="e">
        <f ca="true">+IF(AND(ISNUMBER(OFFSET('Sanitation Data'!$E$6,0,10*ROW('Sanitation Data'!E147))),'Data Summary'!CQ153="Yes"),OFFSET('Sanitation Data'!$E$6,0,10*ROW('Sanitation Data'!E147)),NA())</f>
        <v>#N/A</v>
      </c>
      <c r="AC153" s="83" t="e">
        <f ca="true">+IF(AND(ISNUMBER(OFFSET('Sanitation Data'!$E$10,0,10*ROW('Sanitation Data'!E147))),'Data Summary'!CR153="Yes"),OFFSET('Sanitation Data'!$E$10,0,10*ROW('Sanitation Data'!E147)),NA())</f>
        <v>#N/A</v>
      </c>
      <c r="AD153" s="83" t="e">
        <f ca="true">+IF(AND(ISNUMBER(OFFSET('Sanitation Data'!$E$11,0,10*ROW('Sanitation Data'!E147))),'Data Summary'!CS153="Yes"),OFFSET('Sanitation Data'!$E$11,0,10*ROW('Sanitation Data'!E147)),NA())</f>
        <v>#N/A</v>
      </c>
      <c r="AE153" s="83" t="e">
        <f ca="true">+IF(AND(ISNUMBER(OFFSET('Sanitation Data'!$E$12,0,10*ROW('Sanitation Data'!E147))),'Data Summary'!CT153="Yes"),OFFSET('Sanitation Data'!$E$12,0,10*ROW('Sanitation Data'!E147)),NA())</f>
        <v>#N/A</v>
      </c>
      <c r="AF153" s="83" t="e">
        <f ca="true">+IF(AND(ISNUMBER(OFFSET('Sanitation Data'!$F$4,0,10*ROW('Sanitation Data'!F147))),'Data Summary'!CU153="Yes"),100-OFFSET('Sanitation Data'!$F$4,0,10*ROW('Sanitation Data'!F147)),NA())</f>
        <v>#N/A</v>
      </c>
      <c r="AG153" s="83" t="e">
        <f ca="true">+IF(AND(ISNUMBER(OFFSET('Sanitation Data'!$F$6,0,10*ROW('Sanitation Data'!F147))),'Data Summary'!CV153="Yes"),OFFSET('Sanitation Data'!$F$6,0,10*ROW('Sanitation Data'!F147)),NA())</f>
        <v>#N/A</v>
      </c>
      <c r="AH153" s="83" t="e">
        <f ca="true">+IF(AND(ISNUMBER(OFFSET('Sanitation Data'!$F$10,0,10*ROW('Sanitation Data'!F147))),'Data Summary'!CW153="Yes"),OFFSET('Sanitation Data'!$F$10,0,10*ROW('Sanitation Data'!F147)),NA())</f>
        <v>#N/A</v>
      </c>
      <c r="AI153" s="83" t="e">
        <f ca="true">+IF(AND(ISNUMBER(OFFSET('Sanitation Data'!$F$11,0,10*ROW('Sanitation Data'!F147))),'Data Summary'!CX153="Yes"),OFFSET('Sanitation Data'!$F$11,0,10*ROW('Sanitation Data'!F147)),NA())</f>
        <v>#N/A</v>
      </c>
      <c r="AJ153" s="83" t="e">
        <f ca="true">+IF(AND(ISNUMBER(OFFSET('Sanitation Data'!$F$12,0,10*ROW('Sanitation Data'!F147))),'Data Summary'!CY153="Yes"),OFFSET('Sanitation Data'!$F$12,0,10*ROW('Sanitation Data'!F147)),NA())</f>
        <v>#N/A</v>
      </c>
      <c r="AK153" s="83" t="e">
        <f ca="true">+IF(AND(ISNUMBER(OFFSET('Sanitation Data'!$G$4,0,10*ROW('Sanitation Data'!G147))),'Data Summary'!CZ153="Yes"),100-OFFSET('Sanitation Data'!$G$4,0,10*ROW('Sanitation Data'!G147)),NA())</f>
        <v>#N/A</v>
      </c>
      <c r="AL153" s="83" t="e">
        <f ca="true">+IF(AND(ISNUMBER(OFFSET('Sanitation Data'!$G$6,0,10*ROW('Sanitation Data'!G147))),'Data Summary'!DA153="Yes"),OFFSET('Sanitation Data'!$G$6,0,10*ROW('Sanitation Data'!G147)),NA())</f>
        <v>#N/A</v>
      </c>
      <c r="AM153" s="83" t="e">
        <f ca="true">+IF(AND(ISNUMBER(OFFSET('Sanitation Data'!$G$10,0,10*ROW('Sanitation Data'!G147))),'Data Summary'!DB153="Yes"),OFFSET('Sanitation Data'!$G$10,0,10*ROW('Sanitation Data'!G147)),NA())</f>
        <v>#N/A</v>
      </c>
      <c r="AN153" s="83" t="e">
        <f ca="true">+IF(AND(ISNUMBER(OFFSET('Sanitation Data'!$G$11,0,10*ROW('Sanitation Data'!G147))),'Data Summary'!DC153="Yes"),OFFSET('Sanitation Data'!$G$11,0,10*ROW('Sanitation Data'!G147)),NA())</f>
        <v>#N/A</v>
      </c>
      <c r="AO153" s="83" t="e">
        <f ca="true">+IF(AND(ISNUMBER(OFFSET('Sanitation Data'!$G$12,0,10*ROW('Sanitation Data'!G147))),'Data Summary'!DD153="Yes"),OFFSET('Sanitation Data'!$G$12,0,10*ROW('Sanitation Data'!G147)),NA())</f>
        <v>#N/A</v>
      </c>
      <c r="AP153" s="83" t="e">
        <f ca="true">+IF(AND(ISNUMBER(OFFSET('Sanitation Data'!$H$4,0,10*ROW('Sanitation Data'!H147))),'Data Summary'!DE153="Yes"),100-OFFSET('Sanitation Data'!$H$4,0,10*ROW('Sanitation Data'!H147)),NA())</f>
        <v>#N/A</v>
      </c>
      <c r="AQ153" s="83" t="e">
        <f ca="true">+IF(AND(ISNUMBER(OFFSET('Sanitation Data'!$H$6,0,10*ROW('Sanitation Data'!H147))),'Data Summary'!DF153="Yes"),OFFSET('Sanitation Data'!$H$6,0,10*ROW('Sanitation Data'!H147)),NA())</f>
        <v>#N/A</v>
      </c>
      <c r="AR153" s="83" t="e">
        <f ca="true">+IF(AND(ISNUMBER(OFFSET('Sanitation Data'!$H$10,0,10*ROW('Sanitation Data'!H147))),'Data Summary'!DG153="Yes"),OFFSET('Sanitation Data'!$H$10,0,10*ROW('Sanitation Data'!H147)),NA())</f>
        <v>#N/A</v>
      </c>
      <c r="AS153" s="83" t="e">
        <f ca="true">+IF(AND(ISNUMBER(OFFSET('Sanitation Data'!$H$11,0,10*ROW('Sanitation Data'!H147))),'Data Summary'!DH153="Yes"),OFFSET('Sanitation Data'!$H$11,0,10*ROW('Sanitation Data'!H147)),NA())</f>
        <v>#N/A</v>
      </c>
      <c r="AT153" s="83" t="e">
        <f ca="true">+IF(AND(ISNUMBER(OFFSET('Sanitation Data'!$H$12,0,10*ROW('Sanitation Data'!H147))),'Data Summary'!DI153="Yes"),OFFSET('Sanitation Data'!$H$12,0,10*ROW('Sanitation Data'!H147)),NA())</f>
        <v>#N/A</v>
      </c>
      <c r="AU153" s="83" t="e">
        <f ca="true">+IF(AND(ISNUMBER(OFFSET('Sanitation Data'!$I$4,0,10*ROW('Sanitation Data'!I147))),'Data Summary'!DJ153="Yes"),100-OFFSET('Sanitation Data'!$I$4,0,10*ROW('Sanitation Data'!I147)),NA())</f>
        <v>#N/A</v>
      </c>
      <c r="AV153" s="83" t="e">
        <f ca="true">+IF(AND(ISNUMBER(OFFSET('Sanitation Data'!$I$6,0,10*ROW('Sanitation Data'!I147))),'Data Summary'!DK153="Yes"),OFFSET('Sanitation Data'!$I$6,0,10*ROW('Sanitation Data'!I147)),NA())</f>
        <v>#N/A</v>
      </c>
      <c r="AW153" s="83" t="e">
        <f ca="true">+IF(AND(ISNUMBER(OFFSET('Sanitation Data'!$I$10,0,10*ROW('Sanitation Data'!I147))),'Data Summary'!DL153="Yes"),OFFSET('Sanitation Data'!$I$10,0,10*ROW('Sanitation Data'!I147)),NA())</f>
        <v>#N/A</v>
      </c>
      <c r="AX153" s="83" t="e">
        <f ca="true">+IF(AND(ISNUMBER(OFFSET('Sanitation Data'!$I$11,0,10*ROW('Sanitation Data'!I147))),'Data Summary'!DM153="Yes"),OFFSET('Sanitation Data'!$I$11,0,10*ROW('Sanitation Data'!I147)),NA())</f>
        <v>#N/A</v>
      </c>
      <c r="AY153" s="83" t="e">
        <f ca="true">+IF(AND(ISNUMBER(OFFSET('Sanitation Data'!$I$12,0,10*ROW('Sanitation Data'!I147))),'Data Summary'!DN153="Yes"),OFFSET('Sanitation Data'!$I$12,0,10*ROW('Sanitation Data'!I147)),NA())</f>
        <v>#N/A</v>
      </c>
      <c r="AZ153" s="84" t="e">
        <f ca="true">+IF(AND(ISNUMBER(OFFSET('Hygiene Data'!$D$5,0,10*ROW('Hygiene Data'!D147))),'Data Summary'!DO153="Yes"),OFFSET('Hygiene Data'!$D$5,0,10*ROW('Hygiene Data'!D147)),NA())</f>
        <v>#N/A</v>
      </c>
      <c r="BA153" s="84" t="e">
        <f ca="true">+IF(AND(ISNUMBER(OFFSET('Hygiene Data'!$D$7,0,10*ROW('Hygiene Data'!D147))),'Data Summary'!DP153="Yes"),OFFSET('Hygiene Data'!$D$7,0,10*ROW('Hygiene Data'!D147)),NA())</f>
        <v>#N/A</v>
      </c>
      <c r="BB153" s="84" t="e">
        <f ca="true">+IF(AND(ISNUMBER(OFFSET('Hygiene Data'!$D$9,0,10*ROW('Hygiene Data'!D147))),'Data Summary'!DQ153="Yes"),OFFSET('Hygiene Data'!$D$9,0,10*ROW('Hygiene Data'!D147)),NA())</f>
        <v>#N/A</v>
      </c>
      <c r="BC153" s="84" t="e">
        <f ca="true">+IF(AND(ISNUMBER(OFFSET('Hygiene Data'!$E$5,0,10*ROW('Hygiene Data'!E147))),'Data Summary'!DR153="Yes"),OFFSET('Hygiene Data'!$E$5,0,10*ROW('Hygiene Data'!E147)),NA())</f>
        <v>#N/A</v>
      </c>
      <c r="BD153" s="84" t="e">
        <f ca="true">+IF(AND(ISNUMBER(OFFSET('Hygiene Data'!$E$7,0,10*ROW('Hygiene Data'!E147))),'Data Summary'!DS153="Yes"),OFFSET('Hygiene Data'!$E$7,0,10*ROW('Hygiene Data'!E147)),NA())</f>
        <v>#N/A</v>
      </c>
      <c r="BE153" s="84" t="e">
        <f ca="true">+IF(AND(ISNUMBER(OFFSET('Hygiene Data'!$E$9,0,10*ROW('Hygiene Data'!E147))),'Data Summary'!DT153="Yes"),OFFSET('Hygiene Data'!$E$9,0,10*ROW('Hygiene Data'!E147)),NA())</f>
        <v>#N/A</v>
      </c>
      <c r="BF153" s="84" t="e">
        <f ca="true">+IF(AND(ISNUMBER(OFFSET('Hygiene Data'!$F$5,0,10*ROW('Hygiene Data'!F147))),'Data Summary'!DU153="Yes"),OFFSET('Hygiene Data'!$F$5,0,10*ROW('Hygiene Data'!F147)),NA())</f>
        <v>#N/A</v>
      </c>
      <c r="BG153" s="84" t="e">
        <f ca="true">+IF(AND(ISNUMBER(OFFSET('Hygiene Data'!$F$7,0,10*ROW('Hygiene Data'!F147))),'Data Summary'!DV153="Yes"),OFFSET('Hygiene Data'!$F$7,0,10*ROW('Hygiene Data'!F147)),NA())</f>
        <v>#N/A</v>
      </c>
      <c r="BH153" s="84" t="e">
        <f ca="true">+IF(AND(ISNUMBER(OFFSET('Hygiene Data'!$F$9,0,10*ROW('Hygiene Data'!F147))),'Data Summary'!DW153="Yes"),OFFSET('Hygiene Data'!$F$9,0,10*ROW('Hygiene Data'!F147)),NA())</f>
        <v>#N/A</v>
      </c>
      <c r="BI153" s="84" t="e">
        <f ca="true">+IF(AND(ISNUMBER(OFFSET('Hygiene Data'!$G$5,0,10*ROW('Hygiene Data'!G147))),'Data Summary'!DX153="Yes"),OFFSET('Hygiene Data'!$G$5,0,10*ROW('Hygiene Data'!G147)),NA())</f>
        <v>#N/A</v>
      </c>
      <c r="BJ153" s="84" t="e">
        <f ca="true">+IF(AND(ISNUMBER(OFFSET('Hygiene Data'!$G$7,0,10*ROW('Hygiene Data'!G147))),'Data Summary'!DY153="Yes"),OFFSET('Hygiene Data'!$G$7,0,10*ROW('Hygiene Data'!G147)),NA())</f>
        <v>#N/A</v>
      </c>
      <c r="BK153" s="84" t="e">
        <f ca="true">+IF(AND(ISNUMBER(OFFSET('Hygiene Data'!$G$9,0,10*ROW('Hygiene Data'!G147))),'Data Summary'!DZ153="Yes"),OFFSET('Hygiene Data'!$G$9,0,10*ROW('Hygiene Data'!G147)),NA())</f>
        <v>#N/A</v>
      </c>
      <c r="BL153" s="84" t="e">
        <f ca="true">+IF(AND(ISNUMBER(OFFSET('Hygiene Data'!$H$5,0,10*ROW('Hygiene Data'!H147))),'Data Summary'!EA153="Yes"),OFFSET('Hygiene Data'!$H$5,0,10*ROW('Hygiene Data'!H147)),NA())</f>
        <v>#N/A</v>
      </c>
      <c r="BM153" s="84" t="e">
        <f ca="true">+IF(AND(ISNUMBER(OFFSET('Hygiene Data'!$H$7,0,10*ROW('Hygiene Data'!H147))),'Data Summary'!EB153="Yes"),OFFSET('Hygiene Data'!$H$7,0,10*ROW('Hygiene Data'!H147)),NA())</f>
        <v>#N/A</v>
      </c>
      <c r="BN153" s="84" t="e">
        <f ca="true">+IF(AND(ISNUMBER(OFFSET('Hygiene Data'!$H$9,0,10*ROW('Hygiene Data'!H147))),'Data Summary'!EC153="Yes"),OFFSET('Hygiene Data'!$H$9,0,10*ROW('Hygiene Data'!H147)),NA())</f>
        <v>#N/A</v>
      </c>
      <c r="BO153" s="84" t="e">
        <f ca="true">+IF(AND(ISNUMBER(OFFSET('Hygiene Data'!$I$5,0,10*ROW('Hygiene Data'!I147))),'Data Summary'!ED153="Yes"),OFFSET('Hygiene Data'!$I$5,0,10*ROW('Hygiene Data'!I147)),NA())</f>
        <v>#N/A</v>
      </c>
      <c r="BP153" s="84" t="e">
        <f ca="true">+IF(AND(ISNUMBER(OFFSET('Hygiene Data'!$I$7,0,10*ROW('Hygiene Data'!I147))),'Data Summary'!EE153="Yes"),OFFSET('Hygiene Data'!$I$7,0,10*ROW('Hygiene Data'!I147)),NA())</f>
        <v>#N/A</v>
      </c>
      <c r="BQ153" s="84" t="e">
        <f ca="true">+IF(AND(ISNUMBER(OFFSET('Hygiene Data'!$I$9,0,10*ROW('Hygiene Data'!I147))),'Data Summary'!EF153="Yes"),OFFSET('Hygiene Data'!$I$9,0,10*ROW('Hygiene Data'!I147)),NA())</f>
        <v>#N/A</v>
      </c>
    </row>
    <row xmlns:x14ac="http://schemas.microsoft.com/office/spreadsheetml/2009/9/ac" r="154" x14ac:dyDescent="0.2">
      <c r="A154" s="375" t="e">
        <f ca="true">+RIGHT('Data Summary'!A154,LEN('Data Summary'!A154)-9)</f>
        <v>#VALUE!</v>
      </c>
      <c r="B154" s="36" t="str">
        <f ca="true">+IF(ISTEXT('Data Summary'!B154),'Data Summary'!B154,"")</f>
        <v/>
      </c>
      <c r="C154" s="325" t="e">
        <f ca="true">+VALUE('Data Summary'!C154)</f>
        <v>#VALUE!</v>
      </c>
      <c r="D154" s="82" t="e">
        <f ca="true">+IF(AND(ISNUMBER(OFFSET('Water Data'!$D$4,0,10*ROW('Water Data'!D148))),'Data Summary'!BS154="Yes"),100-OFFSET('Water Data'!$D$4,0,10*ROW('Water Data'!D148)),NA())</f>
        <v>#N/A</v>
      </c>
      <c r="E154" s="82" t="e">
        <f ca="true">+IF(AND(ISNUMBER(OFFSET('Water Data'!$D$6,0,10*ROW('Water Data'!D148))),'Data Summary'!BT154="Yes"),OFFSET('Water Data'!$D$6,0,10*ROW('Water Data'!D148)),NA())</f>
        <v>#N/A</v>
      </c>
      <c r="F154" s="82" t="e">
        <f ca="true">+IF(AND(ISNUMBER(OFFSET('Water Data'!$D$9,0,10*ROW('Water Data'!D148))),'Data Summary'!BU154="Yes"),OFFSET('Water Data'!$D$9,0,10*ROW('Water Data'!D148)),NA())</f>
        <v>#N/A</v>
      </c>
      <c r="G154" s="82" t="e">
        <f ca="true">+IF(AND(ISNUMBER(OFFSET('Water Data'!$E$4,0,10*ROW('Water Data'!E148))),'Data Summary'!BV154="Yes"),100-OFFSET('Water Data'!$E$4,0,10*ROW('Water Data'!E148)),NA())</f>
        <v>#N/A</v>
      </c>
      <c r="H154" s="82" t="e">
        <f ca="true">+IF(AND(ISNUMBER(OFFSET('Water Data'!$E$6,0,10*ROW('Water Data'!E148))),'Data Summary'!BW154="Yes"),OFFSET('Water Data'!$E$6,0,10*ROW('Water Data'!E148)),NA())</f>
        <v>#N/A</v>
      </c>
      <c r="I154" s="82" t="e">
        <f ca="true">+IF(AND(ISNUMBER(OFFSET('Water Data'!$E$9,0,10*ROW('Water Data'!E148))),'Data Summary'!BX154="Yes"),OFFSET('Water Data'!$E$9,0,10*ROW('Water Data'!E148)),NA())</f>
        <v>#N/A</v>
      </c>
      <c r="J154" s="82" t="e">
        <f ca="true">+IF(AND(ISNUMBER(OFFSET('Water Data'!$F$4,0,10*ROW('Water Data'!F148))),'Data Summary'!BY154="Yes"),100-OFFSET('Water Data'!$F$4,0,10*ROW('Water Data'!F148)),NA())</f>
        <v>#N/A</v>
      </c>
      <c r="K154" s="82" t="e">
        <f ca="true">+IF(AND(ISNUMBER(OFFSET('Water Data'!$F$6,0,10*ROW('Water Data'!F148))),'Data Summary'!BZ154="Yes"),OFFSET('Water Data'!$F$6,0,10*ROW('Water Data'!F148)),NA())</f>
        <v>#N/A</v>
      </c>
      <c r="L154" s="82" t="e">
        <f ca="true">+IF(AND(ISNUMBER(OFFSET('Water Data'!$F$9,0,10*ROW('Water Data'!F148))),'Data Summary'!CA154="Yes"),OFFSET('Water Data'!$F$9,0,10*ROW('Water Data'!F148)),NA())</f>
        <v>#N/A</v>
      </c>
      <c r="M154" s="82" t="e">
        <f ca="true">+IF(AND(ISNUMBER(OFFSET('Water Data'!$G$4,0,10*ROW('Water Data'!G148))),'Data Summary'!CB154="Yes"),100-OFFSET('Water Data'!$G$4,0,10*ROW('Water Data'!G148)),NA())</f>
        <v>#N/A</v>
      </c>
      <c r="N154" s="82" t="e">
        <f ca="true">+IF(AND(ISNUMBER(OFFSET('Water Data'!$G$6,0,10*ROW('Water Data'!G148))),'Data Summary'!CC154="Yes"),OFFSET('Water Data'!$G$6,0,10*ROW('Water Data'!G148)),NA())</f>
        <v>#N/A</v>
      </c>
      <c r="O154" s="82" t="e">
        <f ca="true">+IF(AND(ISNUMBER(OFFSET('Water Data'!$G$9,0,10*ROW('Water Data'!G148))),'Data Summary'!CD154="Yes"),OFFSET('Water Data'!$G$9,0,10*ROW('Water Data'!G148)),NA())</f>
        <v>#N/A</v>
      </c>
      <c r="P154" s="82" t="e">
        <f ca="true">+IF(AND(ISNUMBER(OFFSET('Water Data'!$H$4,0,10*ROW('Water Data'!H148))),'Data Summary'!CE154="Yes"),100-OFFSET('Water Data'!$H$4,0,10*ROW('Water Data'!H148)),NA())</f>
        <v>#N/A</v>
      </c>
      <c r="Q154" s="82" t="e">
        <f ca="true">+IF(AND(ISNUMBER(OFFSET('Water Data'!$H$6,0,10*ROW('Water Data'!H148))),'Data Summary'!CF154="Yes"),OFFSET('Water Data'!$H$6,0,10*ROW('Water Data'!H148)),NA())</f>
        <v>#N/A</v>
      </c>
      <c r="R154" s="82" t="e">
        <f ca="true">+IF(AND(ISNUMBER(OFFSET('Water Data'!$H$9,0,10*ROW('Water Data'!H148))),'Data Summary'!CG154="Yes"),OFFSET('Water Data'!$H$9,0,10*ROW('Water Data'!H148)),NA())</f>
        <v>#N/A</v>
      </c>
      <c r="S154" s="82" t="e">
        <f ca="true">+IF(AND(ISNUMBER(OFFSET('Water Data'!$I$4,0,10*ROW('Water Data'!I148))),'Data Summary'!CH154="Yes"),100-OFFSET('Water Data'!$I$4,0,10*ROW('Water Data'!I148)),NA())</f>
        <v>#N/A</v>
      </c>
      <c r="T154" s="82" t="e">
        <f ca="true">+IF(AND(ISNUMBER(OFFSET('Water Data'!$I$6,0,10*ROW('Water Data'!I148))),'Data Summary'!CI154="Yes"),OFFSET('Water Data'!$I$6,0,10*ROW('Water Data'!I148)),NA())</f>
        <v>#N/A</v>
      </c>
      <c r="U154" s="82" t="e">
        <f ca="true">+IF(AND(ISNUMBER(OFFSET('Water Data'!$I$9,0,10*ROW('Water Data'!I148))),'Data Summary'!CJ154="Yes"),OFFSET('Water Data'!$I$9,0,10*ROW('Water Data'!I148)),NA())</f>
        <v>#N/A</v>
      </c>
      <c r="V154" s="83" t="e">
        <f ca="true">+IF(AND(ISNUMBER(OFFSET('Sanitation Data'!$D$4,0,10*ROW('Sanitation Data'!D148))),'Data Summary'!CK154="Yes"),100-OFFSET('Sanitation Data'!$D$4,0,10*ROW('Sanitation Data'!D148)),NA())</f>
        <v>#N/A</v>
      </c>
      <c r="W154" s="83" t="e">
        <f ca="true">+IF(AND(ISNUMBER(OFFSET('Sanitation Data'!$D$6,0,10*ROW('Sanitation Data'!D148))),'Data Summary'!CL154="Yes"),OFFSET('Sanitation Data'!$D$6,0,10*ROW('Sanitation Data'!D148)),NA())</f>
        <v>#N/A</v>
      </c>
      <c r="X154" s="83" t="e">
        <f ca="true">+IF(AND(ISNUMBER(OFFSET('Sanitation Data'!$D$10,0,10*ROW('Sanitation Data'!D148))),'Data Summary'!CM154="Yes"),OFFSET('Sanitation Data'!$D$10,0,10*ROW('Sanitation Data'!D148)),NA())</f>
        <v>#N/A</v>
      </c>
      <c r="Y154" s="83" t="e">
        <f ca="true">+IF(AND(ISNUMBER(OFFSET('Sanitation Data'!$D$11,0,10*ROW('Sanitation Data'!D148))),'Data Summary'!CN154="Yes"),OFFSET('Sanitation Data'!$D$11,0,10*ROW('Sanitation Data'!D148)),NA())</f>
        <v>#N/A</v>
      </c>
      <c r="Z154" s="83" t="e">
        <f ca="true">+IF(AND(ISNUMBER(OFFSET('Sanitation Data'!$D$12,0,10*ROW('Sanitation Data'!D148))),'Data Summary'!CO154="Yes"),OFFSET('Sanitation Data'!$D$12,0,10*ROW('Sanitation Data'!D148)),NA())</f>
        <v>#N/A</v>
      </c>
      <c r="AA154" s="83" t="e">
        <f ca="true">+IF(AND(ISNUMBER(OFFSET('Sanitation Data'!$E$4,0,10*ROW('Sanitation Data'!E148))),'Data Summary'!CP154="Yes"),100-OFFSET('Sanitation Data'!$E$4,0,10*ROW('Sanitation Data'!E148)),NA())</f>
        <v>#N/A</v>
      </c>
      <c r="AB154" s="83" t="e">
        <f ca="true">+IF(AND(ISNUMBER(OFFSET('Sanitation Data'!$E$6,0,10*ROW('Sanitation Data'!E148))),'Data Summary'!CQ154="Yes"),OFFSET('Sanitation Data'!$E$6,0,10*ROW('Sanitation Data'!E148)),NA())</f>
        <v>#N/A</v>
      </c>
      <c r="AC154" s="83" t="e">
        <f ca="true">+IF(AND(ISNUMBER(OFFSET('Sanitation Data'!$E$10,0,10*ROW('Sanitation Data'!E148))),'Data Summary'!CR154="Yes"),OFFSET('Sanitation Data'!$E$10,0,10*ROW('Sanitation Data'!E148)),NA())</f>
        <v>#N/A</v>
      </c>
      <c r="AD154" s="83" t="e">
        <f ca="true">+IF(AND(ISNUMBER(OFFSET('Sanitation Data'!$E$11,0,10*ROW('Sanitation Data'!E148))),'Data Summary'!CS154="Yes"),OFFSET('Sanitation Data'!$E$11,0,10*ROW('Sanitation Data'!E148)),NA())</f>
        <v>#N/A</v>
      </c>
      <c r="AE154" s="83" t="e">
        <f ca="true">+IF(AND(ISNUMBER(OFFSET('Sanitation Data'!$E$12,0,10*ROW('Sanitation Data'!E148))),'Data Summary'!CT154="Yes"),OFFSET('Sanitation Data'!$E$12,0,10*ROW('Sanitation Data'!E148)),NA())</f>
        <v>#N/A</v>
      </c>
      <c r="AF154" s="83" t="e">
        <f ca="true">+IF(AND(ISNUMBER(OFFSET('Sanitation Data'!$F$4,0,10*ROW('Sanitation Data'!F148))),'Data Summary'!CU154="Yes"),100-OFFSET('Sanitation Data'!$F$4,0,10*ROW('Sanitation Data'!F148)),NA())</f>
        <v>#N/A</v>
      </c>
      <c r="AG154" s="83" t="e">
        <f ca="true">+IF(AND(ISNUMBER(OFFSET('Sanitation Data'!$F$6,0,10*ROW('Sanitation Data'!F148))),'Data Summary'!CV154="Yes"),OFFSET('Sanitation Data'!$F$6,0,10*ROW('Sanitation Data'!F148)),NA())</f>
        <v>#N/A</v>
      </c>
      <c r="AH154" s="83" t="e">
        <f ca="true">+IF(AND(ISNUMBER(OFFSET('Sanitation Data'!$F$10,0,10*ROW('Sanitation Data'!F148))),'Data Summary'!CW154="Yes"),OFFSET('Sanitation Data'!$F$10,0,10*ROW('Sanitation Data'!F148)),NA())</f>
        <v>#N/A</v>
      </c>
      <c r="AI154" s="83" t="e">
        <f ca="true">+IF(AND(ISNUMBER(OFFSET('Sanitation Data'!$F$11,0,10*ROW('Sanitation Data'!F148))),'Data Summary'!CX154="Yes"),OFFSET('Sanitation Data'!$F$11,0,10*ROW('Sanitation Data'!F148)),NA())</f>
        <v>#N/A</v>
      </c>
      <c r="AJ154" s="83" t="e">
        <f ca="true">+IF(AND(ISNUMBER(OFFSET('Sanitation Data'!$F$12,0,10*ROW('Sanitation Data'!F148))),'Data Summary'!CY154="Yes"),OFFSET('Sanitation Data'!$F$12,0,10*ROW('Sanitation Data'!F148)),NA())</f>
        <v>#N/A</v>
      </c>
      <c r="AK154" s="83" t="e">
        <f ca="true">+IF(AND(ISNUMBER(OFFSET('Sanitation Data'!$G$4,0,10*ROW('Sanitation Data'!G148))),'Data Summary'!CZ154="Yes"),100-OFFSET('Sanitation Data'!$G$4,0,10*ROW('Sanitation Data'!G148)),NA())</f>
        <v>#N/A</v>
      </c>
      <c r="AL154" s="83" t="e">
        <f ca="true">+IF(AND(ISNUMBER(OFFSET('Sanitation Data'!$G$6,0,10*ROW('Sanitation Data'!G148))),'Data Summary'!DA154="Yes"),OFFSET('Sanitation Data'!$G$6,0,10*ROW('Sanitation Data'!G148)),NA())</f>
        <v>#N/A</v>
      </c>
      <c r="AM154" s="83" t="e">
        <f ca="true">+IF(AND(ISNUMBER(OFFSET('Sanitation Data'!$G$10,0,10*ROW('Sanitation Data'!G148))),'Data Summary'!DB154="Yes"),OFFSET('Sanitation Data'!$G$10,0,10*ROW('Sanitation Data'!G148)),NA())</f>
        <v>#N/A</v>
      </c>
      <c r="AN154" s="83" t="e">
        <f ca="true">+IF(AND(ISNUMBER(OFFSET('Sanitation Data'!$G$11,0,10*ROW('Sanitation Data'!G148))),'Data Summary'!DC154="Yes"),OFFSET('Sanitation Data'!$G$11,0,10*ROW('Sanitation Data'!G148)),NA())</f>
        <v>#N/A</v>
      </c>
      <c r="AO154" s="83" t="e">
        <f ca="true">+IF(AND(ISNUMBER(OFFSET('Sanitation Data'!$G$12,0,10*ROW('Sanitation Data'!G148))),'Data Summary'!DD154="Yes"),OFFSET('Sanitation Data'!$G$12,0,10*ROW('Sanitation Data'!G148)),NA())</f>
        <v>#N/A</v>
      </c>
      <c r="AP154" s="83" t="e">
        <f ca="true">+IF(AND(ISNUMBER(OFFSET('Sanitation Data'!$H$4,0,10*ROW('Sanitation Data'!H148))),'Data Summary'!DE154="Yes"),100-OFFSET('Sanitation Data'!$H$4,0,10*ROW('Sanitation Data'!H148)),NA())</f>
        <v>#N/A</v>
      </c>
      <c r="AQ154" s="83" t="e">
        <f ca="true">+IF(AND(ISNUMBER(OFFSET('Sanitation Data'!$H$6,0,10*ROW('Sanitation Data'!H148))),'Data Summary'!DF154="Yes"),OFFSET('Sanitation Data'!$H$6,0,10*ROW('Sanitation Data'!H148)),NA())</f>
        <v>#N/A</v>
      </c>
      <c r="AR154" s="83" t="e">
        <f ca="true">+IF(AND(ISNUMBER(OFFSET('Sanitation Data'!$H$10,0,10*ROW('Sanitation Data'!H148))),'Data Summary'!DG154="Yes"),OFFSET('Sanitation Data'!$H$10,0,10*ROW('Sanitation Data'!H148)),NA())</f>
        <v>#N/A</v>
      </c>
      <c r="AS154" s="83" t="e">
        <f ca="true">+IF(AND(ISNUMBER(OFFSET('Sanitation Data'!$H$11,0,10*ROW('Sanitation Data'!H148))),'Data Summary'!DH154="Yes"),OFFSET('Sanitation Data'!$H$11,0,10*ROW('Sanitation Data'!H148)),NA())</f>
        <v>#N/A</v>
      </c>
      <c r="AT154" s="83" t="e">
        <f ca="true">+IF(AND(ISNUMBER(OFFSET('Sanitation Data'!$H$12,0,10*ROW('Sanitation Data'!H148))),'Data Summary'!DI154="Yes"),OFFSET('Sanitation Data'!$H$12,0,10*ROW('Sanitation Data'!H148)),NA())</f>
        <v>#N/A</v>
      </c>
      <c r="AU154" s="83" t="e">
        <f ca="true">+IF(AND(ISNUMBER(OFFSET('Sanitation Data'!$I$4,0,10*ROW('Sanitation Data'!I148))),'Data Summary'!DJ154="Yes"),100-OFFSET('Sanitation Data'!$I$4,0,10*ROW('Sanitation Data'!I148)),NA())</f>
        <v>#N/A</v>
      </c>
      <c r="AV154" s="83" t="e">
        <f ca="true">+IF(AND(ISNUMBER(OFFSET('Sanitation Data'!$I$6,0,10*ROW('Sanitation Data'!I148))),'Data Summary'!DK154="Yes"),OFFSET('Sanitation Data'!$I$6,0,10*ROW('Sanitation Data'!I148)),NA())</f>
        <v>#N/A</v>
      </c>
      <c r="AW154" s="83" t="e">
        <f ca="true">+IF(AND(ISNUMBER(OFFSET('Sanitation Data'!$I$10,0,10*ROW('Sanitation Data'!I148))),'Data Summary'!DL154="Yes"),OFFSET('Sanitation Data'!$I$10,0,10*ROW('Sanitation Data'!I148)),NA())</f>
        <v>#N/A</v>
      </c>
      <c r="AX154" s="83" t="e">
        <f ca="true">+IF(AND(ISNUMBER(OFFSET('Sanitation Data'!$I$11,0,10*ROW('Sanitation Data'!I148))),'Data Summary'!DM154="Yes"),OFFSET('Sanitation Data'!$I$11,0,10*ROW('Sanitation Data'!I148)),NA())</f>
        <v>#N/A</v>
      </c>
      <c r="AY154" s="83" t="e">
        <f ca="true">+IF(AND(ISNUMBER(OFFSET('Sanitation Data'!$I$12,0,10*ROW('Sanitation Data'!I148))),'Data Summary'!DN154="Yes"),OFFSET('Sanitation Data'!$I$12,0,10*ROW('Sanitation Data'!I148)),NA())</f>
        <v>#N/A</v>
      </c>
      <c r="AZ154" s="84" t="e">
        <f ca="true">+IF(AND(ISNUMBER(OFFSET('Hygiene Data'!$D$5,0,10*ROW('Hygiene Data'!D148))),'Data Summary'!DO154="Yes"),OFFSET('Hygiene Data'!$D$5,0,10*ROW('Hygiene Data'!D148)),NA())</f>
        <v>#N/A</v>
      </c>
      <c r="BA154" s="84" t="e">
        <f ca="true">+IF(AND(ISNUMBER(OFFSET('Hygiene Data'!$D$7,0,10*ROW('Hygiene Data'!D148))),'Data Summary'!DP154="Yes"),OFFSET('Hygiene Data'!$D$7,0,10*ROW('Hygiene Data'!D148)),NA())</f>
        <v>#N/A</v>
      </c>
      <c r="BB154" s="84" t="e">
        <f ca="true">+IF(AND(ISNUMBER(OFFSET('Hygiene Data'!$D$9,0,10*ROW('Hygiene Data'!D148))),'Data Summary'!DQ154="Yes"),OFFSET('Hygiene Data'!$D$9,0,10*ROW('Hygiene Data'!D148)),NA())</f>
        <v>#N/A</v>
      </c>
      <c r="BC154" s="84" t="e">
        <f ca="true">+IF(AND(ISNUMBER(OFFSET('Hygiene Data'!$E$5,0,10*ROW('Hygiene Data'!E148))),'Data Summary'!DR154="Yes"),OFFSET('Hygiene Data'!$E$5,0,10*ROW('Hygiene Data'!E148)),NA())</f>
        <v>#N/A</v>
      </c>
      <c r="BD154" s="84" t="e">
        <f ca="true">+IF(AND(ISNUMBER(OFFSET('Hygiene Data'!$E$7,0,10*ROW('Hygiene Data'!E148))),'Data Summary'!DS154="Yes"),OFFSET('Hygiene Data'!$E$7,0,10*ROW('Hygiene Data'!E148)),NA())</f>
        <v>#N/A</v>
      </c>
      <c r="BE154" s="84" t="e">
        <f ca="true">+IF(AND(ISNUMBER(OFFSET('Hygiene Data'!$E$9,0,10*ROW('Hygiene Data'!E148))),'Data Summary'!DT154="Yes"),OFFSET('Hygiene Data'!$E$9,0,10*ROW('Hygiene Data'!E148)),NA())</f>
        <v>#N/A</v>
      </c>
      <c r="BF154" s="84" t="e">
        <f ca="true">+IF(AND(ISNUMBER(OFFSET('Hygiene Data'!$F$5,0,10*ROW('Hygiene Data'!F148))),'Data Summary'!DU154="Yes"),OFFSET('Hygiene Data'!$F$5,0,10*ROW('Hygiene Data'!F148)),NA())</f>
        <v>#N/A</v>
      </c>
      <c r="BG154" s="84" t="e">
        <f ca="true">+IF(AND(ISNUMBER(OFFSET('Hygiene Data'!$F$7,0,10*ROW('Hygiene Data'!F148))),'Data Summary'!DV154="Yes"),OFFSET('Hygiene Data'!$F$7,0,10*ROW('Hygiene Data'!F148)),NA())</f>
        <v>#N/A</v>
      </c>
      <c r="BH154" s="84" t="e">
        <f ca="true">+IF(AND(ISNUMBER(OFFSET('Hygiene Data'!$F$9,0,10*ROW('Hygiene Data'!F148))),'Data Summary'!DW154="Yes"),OFFSET('Hygiene Data'!$F$9,0,10*ROW('Hygiene Data'!F148)),NA())</f>
        <v>#N/A</v>
      </c>
      <c r="BI154" s="84" t="e">
        <f ca="true">+IF(AND(ISNUMBER(OFFSET('Hygiene Data'!$G$5,0,10*ROW('Hygiene Data'!G148))),'Data Summary'!DX154="Yes"),OFFSET('Hygiene Data'!$G$5,0,10*ROW('Hygiene Data'!G148)),NA())</f>
        <v>#N/A</v>
      </c>
      <c r="BJ154" s="84" t="e">
        <f ca="true">+IF(AND(ISNUMBER(OFFSET('Hygiene Data'!$G$7,0,10*ROW('Hygiene Data'!G148))),'Data Summary'!DY154="Yes"),OFFSET('Hygiene Data'!$G$7,0,10*ROW('Hygiene Data'!G148)),NA())</f>
        <v>#N/A</v>
      </c>
      <c r="BK154" s="84" t="e">
        <f ca="true">+IF(AND(ISNUMBER(OFFSET('Hygiene Data'!$G$9,0,10*ROW('Hygiene Data'!G148))),'Data Summary'!DZ154="Yes"),OFFSET('Hygiene Data'!$G$9,0,10*ROW('Hygiene Data'!G148)),NA())</f>
        <v>#N/A</v>
      </c>
      <c r="BL154" s="84" t="e">
        <f ca="true">+IF(AND(ISNUMBER(OFFSET('Hygiene Data'!$H$5,0,10*ROW('Hygiene Data'!H148))),'Data Summary'!EA154="Yes"),OFFSET('Hygiene Data'!$H$5,0,10*ROW('Hygiene Data'!H148)),NA())</f>
        <v>#N/A</v>
      </c>
      <c r="BM154" s="84" t="e">
        <f ca="true">+IF(AND(ISNUMBER(OFFSET('Hygiene Data'!$H$7,0,10*ROW('Hygiene Data'!H148))),'Data Summary'!EB154="Yes"),OFFSET('Hygiene Data'!$H$7,0,10*ROW('Hygiene Data'!H148)),NA())</f>
        <v>#N/A</v>
      </c>
      <c r="BN154" s="84" t="e">
        <f ca="true">+IF(AND(ISNUMBER(OFFSET('Hygiene Data'!$H$9,0,10*ROW('Hygiene Data'!H148))),'Data Summary'!EC154="Yes"),OFFSET('Hygiene Data'!$H$9,0,10*ROW('Hygiene Data'!H148)),NA())</f>
        <v>#N/A</v>
      </c>
      <c r="BO154" s="84" t="e">
        <f ca="true">+IF(AND(ISNUMBER(OFFSET('Hygiene Data'!$I$5,0,10*ROW('Hygiene Data'!I148))),'Data Summary'!ED154="Yes"),OFFSET('Hygiene Data'!$I$5,0,10*ROW('Hygiene Data'!I148)),NA())</f>
        <v>#N/A</v>
      </c>
      <c r="BP154" s="84" t="e">
        <f ca="true">+IF(AND(ISNUMBER(OFFSET('Hygiene Data'!$I$7,0,10*ROW('Hygiene Data'!I148))),'Data Summary'!EE154="Yes"),OFFSET('Hygiene Data'!$I$7,0,10*ROW('Hygiene Data'!I148)),NA())</f>
        <v>#N/A</v>
      </c>
      <c r="BQ154" s="84" t="e">
        <f ca="true">+IF(AND(ISNUMBER(OFFSET('Hygiene Data'!$I$9,0,10*ROW('Hygiene Data'!I148))),'Data Summary'!EF154="Yes"),OFFSET('Hygiene Data'!$I$9,0,10*ROW('Hygiene Data'!I148)),NA())</f>
        <v>#N/A</v>
      </c>
    </row>
    <row xmlns:x14ac="http://schemas.microsoft.com/office/spreadsheetml/2009/9/ac" r="155" x14ac:dyDescent="0.2">
      <c r="A155" s="375" t="e">
        <f ca="true">+RIGHT('Data Summary'!A155,LEN('Data Summary'!A155)-9)</f>
        <v>#VALUE!</v>
      </c>
      <c r="B155" s="36" t="str">
        <f ca="true">+IF(ISTEXT('Data Summary'!B155),'Data Summary'!B155,"")</f>
        <v/>
      </c>
      <c r="C155" s="325" t="e">
        <f ca="true">+VALUE('Data Summary'!C155)</f>
        <v>#VALUE!</v>
      </c>
      <c r="D155" s="82" t="e">
        <f ca="true">+IF(AND(ISNUMBER(OFFSET('Water Data'!$D$4,0,10*ROW('Water Data'!D149))),'Data Summary'!BS155="Yes"),100-OFFSET('Water Data'!$D$4,0,10*ROW('Water Data'!D149)),NA())</f>
        <v>#N/A</v>
      </c>
      <c r="E155" s="82" t="e">
        <f ca="true">+IF(AND(ISNUMBER(OFFSET('Water Data'!$D$6,0,10*ROW('Water Data'!D149))),'Data Summary'!BT155="Yes"),OFFSET('Water Data'!$D$6,0,10*ROW('Water Data'!D149)),NA())</f>
        <v>#N/A</v>
      </c>
      <c r="F155" s="82" t="e">
        <f ca="true">+IF(AND(ISNUMBER(OFFSET('Water Data'!$D$9,0,10*ROW('Water Data'!D149))),'Data Summary'!BU155="Yes"),OFFSET('Water Data'!$D$9,0,10*ROW('Water Data'!D149)),NA())</f>
        <v>#N/A</v>
      </c>
      <c r="G155" s="82" t="e">
        <f ca="true">+IF(AND(ISNUMBER(OFFSET('Water Data'!$E$4,0,10*ROW('Water Data'!E149))),'Data Summary'!BV155="Yes"),100-OFFSET('Water Data'!$E$4,0,10*ROW('Water Data'!E149)),NA())</f>
        <v>#N/A</v>
      </c>
      <c r="H155" s="82" t="e">
        <f ca="true">+IF(AND(ISNUMBER(OFFSET('Water Data'!$E$6,0,10*ROW('Water Data'!E149))),'Data Summary'!BW155="Yes"),OFFSET('Water Data'!$E$6,0,10*ROW('Water Data'!E149)),NA())</f>
        <v>#N/A</v>
      </c>
      <c r="I155" s="82" t="e">
        <f ca="true">+IF(AND(ISNUMBER(OFFSET('Water Data'!$E$9,0,10*ROW('Water Data'!E149))),'Data Summary'!BX155="Yes"),OFFSET('Water Data'!$E$9,0,10*ROW('Water Data'!E149)),NA())</f>
        <v>#N/A</v>
      </c>
      <c r="J155" s="82" t="e">
        <f ca="true">+IF(AND(ISNUMBER(OFFSET('Water Data'!$F$4,0,10*ROW('Water Data'!F149))),'Data Summary'!BY155="Yes"),100-OFFSET('Water Data'!$F$4,0,10*ROW('Water Data'!F149)),NA())</f>
        <v>#N/A</v>
      </c>
      <c r="K155" s="82" t="e">
        <f ca="true">+IF(AND(ISNUMBER(OFFSET('Water Data'!$F$6,0,10*ROW('Water Data'!F149))),'Data Summary'!BZ155="Yes"),OFFSET('Water Data'!$F$6,0,10*ROW('Water Data'!F149)),NA())</f>
        <v>#N/A</v>
      </c>
      <c r="L155" s="82" t="e">
        <f ca="true">+IF(AND(ISNUMBER(OFFSET('Water Data'!$F$9,0,10*ROW('Water Data'!F149))),'Data Summary'!CA155="Yes"),OFFSET('Water Data'!$F$9,0,10*ROW('Water Data'!F149)),NA())</f>
        <v>#N/A</v>
      </c>
      <c r="M155" s="82" t="e">
        <f ca="true">+IF(AND(ISNUMBER(OFFSET('Water Data'!$G$4,0,10*ROW('Water Data'!G149))),'Data Summary'!CB155="Yes"),100-OFFSET('Water Data'!$G$4,0,10*ROW('Water Data'!G149)),NA())</f>
        <v>#N/A</v>
      </c>
      <c r="N155" s="82" t="e">
        <f ca="true">+IF(AND(ISNUMBER(OFFSET('Water Data'!$G$6,0,10*ROW('Water Data'!G149))),'Data Summary'!CC155="Yes"),OFFSET('Water Data'!$G$6,0,10*ROW('Water Data'!G149)),NA())</f>
        <v>#N/A</v>
      </c>
      <c r="O155" s="82" t="e">
        <f ca="true">+IF(AND(ISNUMBER(OFFSET('Water Data'!$G$9,0,10*ROW('Water Data'!G149))),'Data Summary'!CD155="Yes"),OFFSET('Water Data'!$G$9,0,10*ROW('Water Data'!G149)),NA())</f>
        <v>#N/A</v>
      </c>
      <c r="P155" s="82" t="e">
        <f ca="true">+IF(AND(ISNUMBER(OFFSET('Water Data'!$H$4,0,10*ROW('Water Data'!H149))),'Data Summary'!CE155="Yes"),100-OFFSET('Water Data'!$H$4,0,10*ROW('Water Data'!H149)),NA())</f>
        <v>#N/A</v>
      </c>
      <c r="Q155" s="82" t="e">
        <f ca="true">+IF(AND(ISNUMBER(OFFSET('Water Data'!$H$6,0,10*ROW('Water Data'!H149))),'Data Summary'!CF155="Yes"),OFFSET('Water Data'!$H$6,0,10*ROW('Water Data'!H149)),NA())</f>
        <v>#N/A</v>
      </c>
      <c r="R155" s="82" t="e">
        <f ca="true">+IF(AND(ISNUMBER(OFFSET('Water Data'!$H$9,0,10*ROW('Water Data'!H149))),'Data Summary'!CG155="Yes"),OFFSET('Water Data'!$H$9,0,10*ROW('Water Data'!H149)),NA())</f>
        <v>#N/A</v>
      </c>
      <c r="S155" s="82" t="e">
        <f ca="true">+IF(AND(ISNUMBER(OFFSET('Water Data'!$I$4,0,10*ROW('Water Data'!I149))),'Data Summary'!CH155="Yes"),100-OFFSET('Water Data'!$I$4,0,10*ROW('Water Data'!I149)),NA())</f>
        <v>#N/A</v>
      </c>
      <c r="T155" s="82" t="e">
        <f ca="true">+IF(AND(ISNUMBER(OFFSET('Water Data'!$I$6,0,10*ROW('Water Data'!I149))),'Data Summary'!CI155="Yes"),OFFSET('Water Data'!$I$6,0,10*ROW('Water Data'!I149)),NA())</f>
        <v>#N/A</v>
      </c>
      <c r="U155" s="82" t="e">
        <f ca="true">+IF(AND(ISNUMBER(OFFSET('Water Data'!$I$9,0,10*ROW('Water Data'!I149))),'Data Summary'!CJ155="Yes"),OFFSET('Water Data'!$I$9,0,10*ROW('Water Data'!I149)),NA())</f>
        <v>#N/A</v>
      </c>
      <c r="V155" s="83" t="e">
        <f ca="true">+IF(AND(ISNUMBER(OFFSET('Sanitation Data'!$D$4,0,10*ROW('Sanitation Data'!D149))),'Data Summary'!CK155="Yes"),100-OFFSET('Sanitation Data'!$D$4,0,10*ROW('Sanitation Data'!D149)),NA())</f>
        <v>#N/A</v>
      </c>
      <c r="W155" s="83" t="e">
        <f ca="true">+IF(AND(ISNUMBER(OFFSET('Sanitation Data'!$D$6,0,10*ROW('Sanitation Data'!D149))),'Data Summary'!CL155="Yes"),OFFSET('Sanitation Data'!$D$6,0,10*ROW('Sanitation Data'!D149)),NA())</f>
        <v>#N/A</v>
      </c>
      <c r="X155" s="83" t="e">
        <f ca="true">+IF(AND(ISNUMBER(OFFSET('Sanitation Data'!$D$10,0,10*ROW('Sanitation Data'!D149))),'Data Summary'!CM155="Yes"),OFFSET('Sanitation Data'!$D$10,0,10*ROW('Sanitation Data'!D149)),NA())</f>
        <v>#N/A</v>
      </c>
      <c r="Y155" s="83" t="e">
        <f ca="true">+IF(AND(ISNUMBER(OFFSET('Sanitation Data'!$D$11,0,10*ROW('Sanitation Data'!D149))),'Data Summary'!CN155="Yes"),OFFSET('Sanitation Data'!$D$11,0,10*ROW('Sanitation Data'!D149)),NA())</f>
        <v>#N/A</v>
      </c>
      <c r="Z155" s="83" t="e">
        <f ca="true">+IF(AND(ISNUMBER(OFFSET('Sanitation Data'!$D$12,0,10*ROW('Sanitation Data'!D149))),'Data Summary'!CO155="Yes"),OFFSET('Sanitation Data'!$D$12,0,10*ROW('Sanitation Data'!D149)),NA())</f>
        <v>#N/A</v>
      </c>
      <c r="AA155" s="83" t="e">
        <f ca="true">+IF(AND(ISNUMBER(OFFSET('Sanitation Data'!$E$4,0,10*ROW('Sanitation Data'!E149))),'Data Summary'!CP155="Yes"),100-OFFSET('Sanitation Data'!$E$4,0,10*ROW('Sanitation Data'!E149)),NA())</f>
        <v>#N/A</v>
      </c>
      <c r="AB155" s="83" t="e">
        <f ca="true">+IF(AND(ISNUMBER(OFFSET('Sanitation Data'!$E$6,0,10*ROW('Sanitation Data'!E149))),'Data Summary'!CQ155="Yes"),OFFSET('Sanitation Data'!$E$6,0,10*ROW('Sanitation Data'!E149)),NA())</f>
        <v>#N/A</v>
      </c>
      <c r="AC155" s="83" t="e">
        <f ca="true">+IF(AND(ISNUMBER(OFFSET('Sanitation Data'!$E$10,0,10*ROW('Sanitation Data'!E149))),'Data Summary'!CR155="Yes"),OFFSET('Sanitation Data'!$E$10,0,10*ROW('Sanitation Data'!E149)),NA())</f>
        <v>#N/A</v>
      </c>
      <c r="AD155" s="83" t="e">
        <f ca="true">+IF(AND(ISNUMBER(OFFSET('Sanitation Data'!$E$11,0,10*ROW('Sanitation Data'!E149))),'Data Summary'!CS155="Yes"),OFFSET('Sanitation Data'!$E$11,0,10*ROW('Sanitation Data'!E149)),NA())</f>
        <v>#N/A</v>
      </c>
      <c r="AE155" s="83" t="e">
        <f ca="true">+IF(AND(ISNUMBER(OFFSET('Sanitation Data'!$E$12,0,10*ROW('Sanitation Data'!E149))),'Data Summary'!CT155="Yes"),OFFSET('Sanitation Data'!$E$12,0,10*ROW('Sanitation Data'!E149)),NA())</f>
        <v>#N/A</v>
      </c>
      <c r="AF155" s="83" t="e">
        <f ca="true">+IF(AND(ISNUMBER(OFFSET('Sanitation Data'!$F$4,0,10*ROW('Sanitation Data'!F149))),'Data Summary'!CU155="Yes"),100-OFFSET('Sanitation Data'!$F$4,0,10*ROW('Sanitation Data'!F149)),NA())</f>
        <v>#N/A</v>
      </c>
      <c r="AG155" s="83" t="e">
        <f ca="true">+IF(AND(ISNUMBER(OFFSET('Sanitation Data'!$F$6,0,10*ROW('Sanitation Data'!F149))),'Data Summary'!CV155="Yes"),OFFSET('Sanitation Data'!$F$6,0,10*ROW('Sanitation Data'!F149)),NA())</f>
        <v>#N/A</v>
      </c>
      <c r="AH155" s="83" t="e">
        <f ca="true">+IF(AND(ISNUMBER(OFFSET('Sanitation Data'!$F$10,0,10*ROW('Sanitation Data'!F149))),'Data Summary'!CW155="Yes"),OFFSET('Sanitation Data'!$F$10,0,10*ROW('Sanitation Data'!F149)),NA())</f>
        <v>#N/A</v>
      </c>
      <c r="AI155" s="83" t="e">
        <f ca="true">+IF(AND(ISNUMBER(OFFSET('Sanitation Data'!$F$11,0,10*ROW('Sanitation Data'!F149))),'Data Summary'!CX155="Yes"),OFFSET('Sanitation Data'!$F$11,0,10*ROW('Sanitation Data'!F149)),NA())</f>
        <v>#N/A</v>
      </c>
      <c r="AJ155" s="83" t="e">
        <f ca="true">+IF(AND(ISNUMBER(OFFSET('Sanitation Data'!$F$12,0,10*ROW('Sanitation Data'!F149))),'Data Summary'!CY155="Yes"),OFFSET('Sanitation Data'!$F$12,0,10*ROW('Sanitation Data'!F149)),NA())</f>
        <v>#N/A</v>
      </c>
      <c r="AK155" s="83" t="e">
        <f ca="true">+IF(AND(ISNUMBER(OFFSET('Sanitation Data'!$G$4,0,10*ROW('Sanitation Data'!G149))),'Data Summary'!CZ155="Yes"),100-OFFSET('Sanitation Data'!$G$4,0,10*ROW('Sanitation Data'!G149)),NA())</f>
        <v>#N/A</v>
      </c>
      <c r="AL155" s="83" t="e">
        <f ca="true">+IF(AND(ISNUMBER(OFFSET('Sanitation Data'!$G$6,0,10*ROW('Sanitation Data'!G149))),'Data Summary'!DA155="Yes"),OFFSET('Sanitation Data'!$G$6,0,10*ROW('Sanitation Data'!G149)),NA())</f>
        <v>#N/A</v>
      </c>
      <c r="AM155" s="83" t="e">
        <f ca="true">+IF(AND(ISNUMBER(OFFSET('Sanitation Data'!$G$10,0,10*ROW('Sanitation Data'!G149))),'Data Summary'!DB155="Yes"),OFFSET('Sanitation Data'!$G$10,0,10*ROW('Sanitation Data'!G149)),NA())</f>
        <v>#N/A</v>
      </c>
      <c r="AN155" s="83" t="e">
        <f ca="true">+IF(AND(ISNUMBER(OFFSET('Sanitation Data'!$G$11,0,10*ROW('Sanitation Data'!G149))),'Data Summary'!DC155="Yes"),OFFSET('Sanitation Data'!$G$11,0,10*ROW('Sanitation Data'!G149)),NA())</f>
        <v>#N/A</v>
      </c>
      <c r="AO155" s="83" t="e">
        <f ca="true">+IF(AND(ISNUMBER(OFFSET('Sanitation Data'!$G$12,0,10*ROW('Sanitation Data'!G149))),'Data Summary'!DD155="Yes"),OFFSET('Sanitation Data'!$G$12,0,10*ROW('Sanitation Data'!G149)),NA())</f>
        <v>#N/A</v>
      </c>
      <c r="AP155" s="83" t="e">
        <f ca="true">+IF(AND(ISNUMBER(OFFSET('Sanitation Data'!$H$4,0,10*ROW('Sanitation Data'!H149))),'Data Summary'!DE155="Yes"),100-OFFSET('Sanitation Data'!$H$4,0,10*ROW('Sanitation Data'!H149)),NA())</f>
        <v>#N/A</v>
      </c>
      <c r="AQ155" s="83" t="e">
        <f ca="true">+IF(AND(ISNUMBER(OFFSET('Sanitation Data'!$H$6,0,10*ROW('Sanitation Data'!H149))),'Data Summary'!DF155="Yes"),OFFSET('Sanitation Data'!$H$6,0,10*ROW('Sanitation Data'!H149)),NA())</f>
        <v>#N/A</v>
      </c>
      <c r="AR155" s="83" t="e">
        <f ca="true">+IF(AND(ISNUMBER(OFFSET('Sanitation Data'!$H$10,0,10*ROW('Sanitation Data'!H149))),'Data Summary'!DG155="Yes"),OFFSET('Sanitation Data'!$H$10,0,10*ROW('Sanitation Data'!H149)),NA())</f>
        <v>#N/A</v>
      </c>
      <c r="AS155" s="83" t="e">
        <f ca="true">+IF(AND(ISNUMBER(OFFSET('Sanitation Data'!$H$11,0,10*ROW('Sanitation Data'!H149))),'Data Summary'!DH155="Yes"),OFFSET('Sanitation Data'!$H$11,0,10*ROW('Sanitation Data'!H149)),NA())</f>
        <v>#N/A</v>
      </c>
      <c r="AT155" s="83" t="e">
        <f ca="true">+IF(AND(ISNUMBER(OFFSET('Sanitation Data'!$H$12,0,10*ROW('Sanitation Data'!H149))),'Data Summary'!DI155="Yes"),OFFSET('Sanitation Data'!$H$12,0,10*ROW('Sanitation Data'!H149)),NA())</f>
        <v>#N/A</v>
      </c>
      <c r="AU155" s="83" t="e">
        <f ca="true">+IF(AND(ISNUMBER(OFFSET('Sanitation Data'!$I$4,0,10*ROW('Sanitation Data'!I149))),'Data Summary'!DJ155="Yes"),100-OFFSET('Sanitation Data'!$I$4,0,10*ROW('Sanitation Data'!I149)),NA())</f>
        <v>#N/A</v>
      </c>
      <c r="AV155" s="83" t="e">
        <f ca="true">+IF(AND(ISNUMBER(OFFSET('Sanitation Data'!$I$6,0,10*ROW('Sanitation Data'!I149))),'Data Summary'!DK155="Yes"),OFFSET('Sanitation Data'!$I$6,0,10*ROW('Sanitation Data'!I149)),NA())</f>
        <v>#N/A</v>
      </c>
      <c r="AW155" s="83" t="e">
        <f ca="true">+IF(AND(ISNUMBER(OFFSET('Sanitation Data'!$I$10,0,10*ROW('Sanitation Data'!I149))),'Data Summary'!DL155="Yes"),OFFSET('Sanitation Data'!$I$10,0,10*ROW('Sanitation Data'!I149)),NA())</f>
        <v>#N/A</v>
      </c>
      <c r="AX155" s="83" t="e">
        <f ca="true">+IF(AND(ISNUMBER(OFFSET('Sanitation Data'!$I$11,0,10*ROW('Sanitation Data'!I149))),'Data Summary'!DM155="Yes"),OFFSET('Sanitation Data'!$I$11,0,10*ROW('Sanitation Data'!I149)),NA())</f>
        <v>#N/A</v>
      </c>
      <c r="AY155" s="83" t="e">
        <f ca="true">+IF(AND(ISNUMBER(OFFSET('Sanitation Data'!$I$12,0,10*ROW('Sanitation Data'!I149))),'Data Summary'!DN155="Yes"),OFFSET('Sanitation Data'!$I$12,0,10*ROW('Sanitation Data'!I149)),NA())</f>
        <v>#N/A</v>
      </c>
      <c r="AZ155" s="84" t="e">
        <f ca="true">+IF(AND(ISNUMBER(OFFSET('Hygiene Data'!$D$5,0,10*ROW('Hygiene Data'!D149))),'Data Summary'!DO155="Yes"),OFFSET('Hygiene Data'!$D$5,0,10*ROW('Hygiene Data'!D149)),NA())</f>
        <v>#N/A</v>
      </c>
      <c r="BA155" s="84" t="e">
        <f ca="true">+IF(AND(ISNUMBER(OFFSET('Hygiene Data'!$D$7,0,10*ROW('Hygiene Data'!D149))),'Data Summary'!DP155="Yes"),OFFSET('Hygiene Data'!$D$7,0,10*ROW('Hygiene Data'!D149)),NA())</f>
        <v>#N/A</v>
      </c>
      <c r="BB155" s="84" t="e">
        <f ca="true">+IF(AND(ISNUMBER(OFFSET('Hygiene Data'!$D$9,0,10*ROW('Hygiene Data'!D149))),'Data Summary'!DQ155="Yes"),OFFSET('Hygiene Data'!$D$9,0,10*ROW('Hygiene Data'!D149)),NA())</f>
        <v>#N/A</v>
      </c>
      <c r="BC155" s="84" t="e">
        <f ca="true">+IF(AND(ISNUMBER(OFFSET('Hygiene Data'!$E$5,0,10*ROW('Hygiene Data'!E149))),'Data Summary'!DR155="Yes"),OFFSET('Hygiene Data'!$E$5,0,10*ROW('Hygiene Data'!E149)),NA())</f>
        <v>#N/A</v>
      </c>
      <c r="BD155" s="84" t="e">
        <f ca="true">+IF(AND(ISNUMBER(OFFSET('Hygiene Data'!$E$7,0,10*ROW('Hygiene Data'!E149))),'Data Summary'!DS155="Yes"),OFFSET('Hygiene Data'!$E$7,0,10*ROW('Hygiene Data'!E149)),NA())</f>
        <v>#N/A</v>
      </c>
      <c r="BE155" s="84" t="e">
        <f ca="true">+IF(AND(ISNUMBER(OFFSET('Hygiene Data'!$E$9,0,10*ROW('Hygiene Data'!E149))),'Data Summary'!DT155="Yes"),OFFSET('Hygiene Data'!$E$9,0,10*ROW('Hygiene Data'!E149)),NA())</f>
        <v>#N/A</v>
      </c>
      <c r="BF155" s="84" t="e">
        <f ca="true">+IF(AND(ISNUMBER(OFFSET('Hygiene Data'!$F$5,0,10*ROW('Hygiene Data'!F149))),'Data Summary'!DU155="Yes"),OFFSET('Hygiene Data'!$F$5,0,10*ROW('Hygiene Data'!F149)),NA())</f>
        <v>#N/A</v>
      </c>
      <c r="BG155" s="84" t="e">
        <f ca="true">+IF(AND(ISNUMBER(OFFSET('Hygiene Data'!$F$7,0,10*ROW('Hygiene Data'!F149))),'Data Summary'!DV155="Yes"),OFFSET('Hygiene Data'!$F$7,0,10*ROW('Hygiene Data'!F149)),NA())</f>
        <v>#N/A</v>
      </c>
      <c r="BH155" s="84" t="e">
        <f ca="true">+IF(AND(ISNUMBER(OFFSET('Hygiene Data'!$F$9,0,10*ROW('Hygiene Data'!F149))),'Data Summary'!DW155="Yes"),OFFSET('Hygiene Data'!$F$9,0,10*ROW('Hygiene Data'!F149)),NA())</f>
        <v>#N/A</v>
      </c>
      <c r="BI155" s="84" t="e">
        <f ca="true">+IF(AND(ISNUMBER(OFFSET('Hygiene Data'!$G$5,0,10*ROW('Hygiene Data'!G149))),'Data Summary'!DX155="Yes"),OFFSET('Hygiene Data'!$G$5,0,10*ROW('Hygiene Data'!G149)),NA())</f>
        <v>#N/A</v>
      </c>
      <c r="BJ155" s="84" t="e">
        <f ca="true">+IF(AND(ISNUMBER(OFFSET('Hygiene Data'!$G$7,0,10*ROW('Hygiene Data'!G149))),'Data Summary'!DY155="Yes"),OFFSET('Hygiene Data'!$G$7,0,10*ROW('Hygiene Data'!G149)),NA())</f>
        <v>#N/A</v>
      </c>
      <c r="BK155" s="84" t="e">
        <f ca="true">+IF(AND(ISNUMBER(OFFSET('Hygiene Data'!$G$9,0,10*ROW('Hygiene Data'!G149))),'Data Summary'!DZ155="Yes"),OFFSET('Hygiene Data'!$G$9,0,10*ROW('Hygiene Data'!G149)),NA())</f>
        <v>#N/A</v>
      </c>
      <c r="BL155" s="84" t="e">
        <f ca="true">+IF(AND(ISNUMBER(OFFSET('Hygiene Data'!$H$5,0,10*ROW('Hygiene Data'!H149))),'Data Summary'!EA155="Yes"),OFFSET('Hygiene Data'!$H$5,0,10*ROW('Hygiene Data'!H149)),NA())</f>
        <v>#N/A</v>
      </c>
      <c r="BM155" s="84" t="e">
        <f ca="true">+IF(AND(ISNUMBER(OFFSET('Hygiene Data'!$H$7,0,10*ROW('Hygiene Data'!H149))),'Data Summary'!EB155="Yes"),OFFSET('Hygiene Data'!$H$7,0,10*ROW('Hygiene Data'!H149)),NA())</f>
        <v>#N/A</v>
      </c>
      <c r="BN155" s="84" t="e">
        <f ca="true">+IF(AND(ISNUMBER(OFFSET('Hygiene Data'!$H$9,0,10*ROW('Hygiene Data'!H149))),'Data Summary'!EC155="Yes"),OFFSET('Hygiene Data'!$H$9,0,10*ROW('Hygiene Data'!H149)),NA())</f>
        <v>#N/A</v>
      </c>
      <c r="BO155" s="84" t="e">
        <f ca="true">+IF(AND(ISNUMBER(OFFSET('Hygiene Data'!$I$5,0,10*ROW('Hygiene Data'!I149))),'Data Summary'!ED155="Yes"),OFFSET('Hygiene Data'!$I$5,0,10*ROW('Hygiene Data'!I149)),NA())</f>
        <v>#N/A</v>
      </c>
      <c r="BP155" s="84" t="e">
        <f ca="true">+IF(AND(ISNUMBER(OFFSET('Hygiene Data'!$I$7,0,10*ROW('Hygiene Data'!I149))),'Data Summary'!EE155="Yes"),OFFSET('Hygiene Data'!$I$7,0,10*ROW('Hygiene Data'!I149)),NA())</f>
        <v>#N/A</v>
      </c>
      <c r="BQ155" s="84" t="e">
        <f ca="true">+IF(AND(ISNUMBER(OFFSET('Hygiene Data'!$I$9,0,10*ROW('Hygiene Data'!I149))),'Data Summary'!EF155="Yes"),OFFSET('Hygiene Data'!$I$9,0,10*ROW('Hygiene Data'!I149)),NA())</f>
        <v>#N/A</v>
      </c>
    </row>
    <row xmlns:x14ac="http://schemas.microsoft.com/office/spreadsheetml/2009/9/ac" r="156" x14ac:dyDescent="0.2">
      <c r="A156" s="375" t="e">
        <f ca="true">+RIGHT('Data Summary'!A156,LEN('Data Summary'!A156)-9)</f>
        <v>#VALUE!</v>
      </c>
      <c r="B156" s="36" t="str">
        <f ca="true">+IF(ISTEXT('Data Summary'!B156),'Data Summary'!B156,"")</f>
        <v/>
      </c>
      <c r="C156" s="325" t="e">
        <f ca="true">+VALUE('Data Summary'!C156)</f>
        <v>#VALUE!</v>
      </c>
      <c r="D156" s="82" t="e">
        <f ca="true">+IF(AND(ISNUMBER(OFFSET('Water Data'!$D$4,0,10*ROW('Water Data'!D150))),'Data Summary'!BS156="Yes"),100-OFFSET('Water Data'!$D$4,0,10*ROW('Water Data'!D150)),NA())</f>
        <v>#N/A</v>
      </c>
      <c r="E156" s="82" t="e">
        <f ca="true">+IF(AND(ISNUMBER(OFFSET('Water Data'!$D$6,0,10*ROW('Water Data'!D150))),'Data Summary'!BT156="Yes"),OFFSET('Water Data'!$D$6,0,10*ROW('Water Data'!D150)),NA())</f>
        <v>#N/A</v>
      </c>
      <c r="F156" s="82" t="e">
        <f ca="true">+IF(AND(ISNUMBER(OFFSET('Water Data'!$D$9,0,10*ROW('Water Data'!D150))),'Data Summary'!BU156="Yes"),OFFSET('Water Data'!$D$9,0,10*ROW('Water Data'!D150)),NA())</f>
        <v>#N/A</v>
      </c>
      <c r="G156" s="82" t="e">
        <f ca="true">+IF(AND(ISNUMBER(OFFSET('Water Data'!$E$4,0,10*ROW('Water Data'!E150))),'Data Summary'!BV156="Yes"),100-OFFSET('Water Data'!$E$4,0,10*ROW('Water Data'!E150)),NA())</f>
        <v>#N/A</v>
      </c>
      <c r="H156" s="82" t="e">
        <f ca="true">+IF(AND(ISNUMBER(OFFSET('Water Data'!$E$6,0,10*ROW('Water Data'!E150))),'Data Summary'!BW156="Yes"),OFFSET('Water Data'!$E$6,0,10*ROW('Water Data'!E150)),NA())</f>
        <v>#N/A</v>
      </c>
      <c r="I156" s="82" t="e">
        <f ca="true">+IF(AND(ISNUMBER(OFFSET('Water Data'!$E$9,0,10*ROW('Water Data'!E150))),'Data Summary'!BX156="Yes"),OFFSET('Water Data'!$E$9,0,10*ROW('Water Data'!E150)),NA())</f>
        <v>#N/A</v>
      </c>
      <c r="J156" s="82" t="e">
        <f ca="true">+IF(AND(ISNUMBER(OFFSET('Water Data'!$F$4,0,10*ROW('Water Data'!F150))),'Data Summary'!BY156="Yes"),100-OFFSET('Water Data'!$F$4,0,10*ROW('Water Data'!F150)),NA())</f>
        <v>#N/A</v>
      </c>
      <c r="K156" s="82" t="e">
        <f ca="true">+IF(AND(ISNUMBER(OFFSET('Water Data'!$F$6,0,10*ROW('Water Data'!F150))),'Data Summary'!BZ156="Yes"),OFFSET('Water Data'!$F$6,0,10*ROW('Water Data'!F150)),NA())</f>
        <v>#N/A</v>
      </c>
      <c r="L156" s="82" t="e">
        <f ca="true">+IF(AND(ISNUMBER(OFFSET('Water Data'!$F$9,0,10*ROW('Water Data'!F150))),'Data Summary'!CA156="Yes"),OFFSET('Water Data'!$F$9,0,10*ROW('Water Data'!F150)),NA())</f>
        <v>#N/A</v>
      </c>
      <c r="M156" s="82" t="e">
        <f ca="true">+IF(AND(ISNUMBER(OFFSET('Water Data'!$G$4,0,10*ROW('Water Data'!G150))),'Data Summary'!CB156="Yes"),100-OFFSET('Water Data'!$G$4,0,10*ROW('Water Data'!G150)),NA())</f>
        <v>#N/A</v>
      </c>
      <c r="N156" s="82" t="e">
        <f ca="true">+IF(AND(ISNUMBER(OFFSET('Water Data'!$G$6,0,10*ROW('Water Data'!G150))),'Data Summary'!CC156="Yes"),OFFSET('Water Data'!$G$6,0,10*ROW('Water Data'!G150)),NA())</f>
        <v>#N/A</v>
      </c>
      <c r="O156" s="82" t="e">
        <f ca="true">+IF(AND(ISNUMBER(OFFSET('Water Data'!$G$9,0,10*ROW('Water Data'!G150))),'Data Summary'!CD156="Yes"),OFFSET('Water Data'!$G$9,0,10*ROW('Water Data'!G150)),NA())</f>
        <v>#N/A</v>
      </c>
      <c r="P156" s="82" t="e">
        <f ca="true">+IF(AND(ISNUMBER(OFFSET('Water Data'!$H$4,0,10*ROW('Water Data'!H150))),'Data Summary'!CE156="Yes"),100-OFFSET('Water Data'!$H$4,0,10*ROW('Water Data'!H150)),NA())</f>
        <v>#N/A</v>
      </c>
      <c r="Q156" s="82" t="e">
        <f ca="true">+IF(AND(ISNUMBER(OFFSET('Water Data'!$H$6,0,10*ROW('Water Data'!H150))),'Data Summary'!CF156="Yes"),OFFSET('Water Data'!$H$6,0,10*ROW('Water Data'!H150)),NA())</f>
        <v>#N/A</v>
      </c>
      <c r="R156" s="82" t="e">
        <f ca="true">+IF(AND(ISNUMBER(OFFSET('Water Data'!$H$9,0,10*ROW('Water Data'!H150))),'Data Summary'!CG156="Yes"),OFFSET('Water Data'!$H$9,0,10*ROW('Water Data'!H150)),NA())</f>
        <v>#N/A</v>
      </c>
      <c r="S156" s="82" t="e">
        <f ca="true">+IF(AND(ISNUMBER(OFFSET('Water Data'!$I$4,0,10*ROW('Water Data'!I150))),'Data Summary'!CH156="Yes"),100-OFFSET('Water Data'!$I$4,0,10*ROW('Water Data'!I150)),NA())</f>
        <v>#N/A</v>
      </c>
      <c r="T156" s="82" t="e">
        <f ca="true">+IF(AND(ISNUMBER(OFFSET('Water Data'!$I$6,0,10*ROW('Water Data'!I150))),'Data Summary'!CI156="Yes"),OFFSET('Water Data'!$I$6,0,10*ROW('Water Data'!I150)),NA())</f>
        <v>#N/A</v>
      </c>
      <c r="U156" s="82" t="e">
        <f ca="true">+IF(AND(ISNUMBER(OFFSET('Water Data'!$I$9,0,10*ROW('Water Data'!I150))),'Data Summary'!CJ156="Yes"),OFFSET('Water Data'!$I$9,0,10*ROW('Water Data'!I150)),NA())</f>
        <v>#N/A</v>
      </c>
      <c r="V156" s="83" t="e">
        <f ca="true">+IF(AND(ISNUMBER(OFFSET('Sanitation Data'!$D$4,0,10*ROW('Sanitation Data'!D150))),'Data Summary'!CK156="Yes"),100-OFFSET('Sanitation Data'!$D$4,0,10*ROW('Sanitation Data'!D150)),NA())</f>
        <v>#N/A</v>
      </c>
      <c r="W156" s="83" t="e">
        <f ca="true">+IF(AND(ISNUMBER(OFFSET('Sanitation Data'!$D$6,0,10*ROW('Sanitation Data'!D150))),'Data Summary'!CL156="Yes"),OFFSET('Sanitation Data'!$D$6,0,10*ROW('Sanitation Data'!D150)),NA())</f>
        <v>#N/A</v>
      </c>
      <c r="X156" s="83" t="e">
        <f ca="true">+IF(AND(ISNUMBER(OFFSET('Sanitation Data'!$D$10,0,10*ROW('Sanitation Data'!D150))),'Data Summary'!CM156="Yes"),OFFSET('Sanitation Data'!$D$10,0,10*ROW('Sanitation Data'!D150)),NA())</f>
        <v>#N/A</v>
      </c>
      <c r="Y156" s="83" t="e">
        <f ca="true">+IF(AND(ISNUMBER(OFFSET('Sanitation Data'!$D$11,0,10*ROW('Sanitation Data'!D150))),'Data Summary'!CN156="Yes"),OFFSET('Sanitation Data'!$D$11,0,10*ROW('Sanitation Data'!D150)),NA())</f>
        <v>#N/A</v>
      </c>
      <c r="Z156" s="83" t="e">
        <f ca="true">+IF(AND(ISNUMBER(OFFSET('Sanitation Data'!$D$12,0,10*ROW('Sanitation Data'!D150))),'Data Summary'!CO156="Yes"),OFFSET('Sanitation Data'!$D$12,0,10*ROW('Sanitation Data'!D150)),NA())</f>
        <v>#N/A</v>
      </c>
      <c r="AA156" s="83" t="e">
        <f ca="true">+IF(AND(ISNUMBER(OFFSET('Sanitation Data'!$E$4,0,10*ROW('Sanitation Data'!E150))),'Data Summary'!CP156="Yes"),100-OFFSET('Sanitation Data'!$E$4,0,10*ROW('Sanitation Data'!E150)),NA())</f>
        <v>#N/A</v>
      </c>
      <c r="AB156" s="83" t="e">
        <f ca="true">+IF(AND(ISNUMBER(OFFSET('Sanitation Data'!$E$6,0,10*ROW('Sanitation Data'!E150))),'Data Summary'!CQ156="Yes"),OFFSET('Sanitation Data'!$E$6,0,10*ROW('Sanitation Data'!E150)),NA())</f>
        <v>#N/A</v>
      </c>
      <c r="AC156" s="83" t="e">
        <f ca="true">+IF(AND(ISNUMBER(OFFSET('Sanitation Data'!$E$10,0,10*ROW('Sanitation Data'!E150))),'Data Summary'!CR156="Yes"),OFFSET('Sanitation Data'!$E$10,0,10*ROW('Sanitation Data'!E150)),NA())</f>
        <v>#N/A</v>
      </c>
      <c r="AD156" s="83" t="e">
        <f ca="true">+IF(AND(ISNUMBER(OFFSET('Sanitation Data'!$E$11,0,10*ROW('Sanitation Data'!E150))),'Data Summary'!CS156="Yes"),OFFSET('Sanitation Data'!$E$11,0,10*ROW('Sanitation Data'!E150)),NA())</f>
        <v>#N/A</v>
      </c>
      <c r="AE156" s="83" t="e">
        <f ca="true">+IF(AND(ISNUMBER(OFFSET('Sanitation Data'!$E$12,0,10*ROW('Sanitation Data'!E150))),'Data Summary'!CT156="Yes"),OFFSET('Sanitation Data'!$E$12,0,10*ROW('Sanitation Data'!E150)),NA())</f>
        <v>#N/A</v>
      </c>
      <c r="AF156" s="83" t="e">
        <f ca="true">+IF(AND(ISNUMBER(OFFSET('Sanitation Data'!$F$4,0,10*ROW('Sanitation Data'!F150))),'Data Summary'!CU156="Yes"),100-OFFSET('Sanitation Data'!$F$4,0,10*ROW('Sanitation Data'!F150)),NA())</f>
        <v>#N/A</v>
      </c>
      <c r="AG156" s="83" t="e">
        <f ca="true">+IF(AND(ISNUMBER(OFFSET('Sanitation Data'!$F$6,0,10*ROW('Sanitation Data'!F150))),'Data Summary'!CV156="Yes"),OFFSET('Sanitation Data'!$F$6,0,10*ROW('Sanitation Data'!F150)),NA())</f>
        <v>#N/A</v>
      </c>
      <c r="AH156" s="83" t="e">
        <f ca="true">+IF(AND(ISNUMBER(OFFSET('Sanitation Data'!$F$10,0,10*ROW('Sanitation Data'!F150))),'Data Summary'!CW156="Yes"),OFFSET('Sanitation Data'!$F$10,0,10*ROW('Sanitation Data'!F150)),NA())</f>
        <v>#N/A</v>
      </c>
      <c r="AI156" s="83" t="e">
        <f ca="true">+IF(AND(ISNUMBER(OFFSET('Sanitation Data'!$F$11,0,10*ROW('Sanitation Data'!F150))),'Data Summary'!CX156="Yes"),OFFSET('Sanitation Data'!$F$11,0,10*ROW('Sanitation Data'!F150)),NA())</f>
        <v>#N/A</v>
      </c>
      <c r="AJ156" s="83" t="e">
        <f ca="true">+IF(AND(ISNUMBER(OFFSET('Sanitation Data'!$F$12,0,10*ROW('Sanitation Data'!F150))),'Data Summary'!CY156="Yes"),OFFSET('Sanitation Data'!$F$12,0,10*ROW('Sanitation Data'!F150)),NA())</f>
        <v>#N/A</v>
      </c>
      <c r="AK156" s="83" t="e">
        <f ca="true">+IF(AND(ISNUMBER(OFFSET('Sanitation Data'!$G$4,0,10*ROW('Sanitation Data'!G150))),'Data Summary'!CZ156="Yes"),100-OFFSET('Sanitation Data'!$G$4,0,10*ROW('Sanitation Data'!G150)),NA())</f>
        <v>#N/A</v>
      </c>
      <c r="AL156" s="83" t="e">
        <f ca="true">+IF(AND(ISNUMBER(OFFSET('Sanitation Data'!$G$6,0,10*ROW('Sanitation Data'!G150))),'Data Summary'!DA156="Yes"),OFFSET('Sanitation Data'!$G$6,0,10*ROW('Sanitation Data'!G150)),NA())</f>
        <v>#N/A</v>
      </c>
      <c r="AM156" s="83" t="e">
        <f ca="true">+IF(AND(ISNUMBER(OFFSET('Sanitation Data'!$G$10,0,10*ROW('Sanitation Data'!G150))),'Data Summary'!DB156="Yes"),OFFSET('Sanitation Data'!$G$10,0,10*ROW('Sanitation Data'!G150)),NA())</f>
        <v>#N/A</v>
      </c>
      <c r="AN156" s="83" t="e">
        <f ca="true">+IF(AND(ISNUMBER(OFFSET('Sanitation Data'!$G$11,0,10*ROW('Sanitation Data'!G150))),'Data Summary'!DC156="Yes"),OFFSET('Sanitation Data'!$G$11,0,10*ROW('Sanitation Data'!G150)),NA())</f>
        <v>#N/A</v>
      </c>
      <c r="AO156" s="83" t="e">
        <f ca="true">+IF(AND(ISNUMBER(OFFSET('Sanitation Data'!$G$12,0,10*ROW('Sanitation Data'!G150))),'Data Summary'!DD156="Yes"),OFFSET('Sanitation Data'!$G$12,0,10*ROW('Sanitation Data'!G150)),NA())</f>
        <v>#N/A</v>
      </c>
      <c r="AP156" s="83" t="e">
        <f ca="true">+IF(AND(ISNUMBER(OFFSET('Sanitation Data'!$H$4,0,10*ROW('Sanitation Data'!H150))),'Data Summary'!DE156="Yes"),100-OFFSET('Sanitation Data'!$H$4,0,10*ROW('Sanitation Data'!H150)),NA())</f>
        <v>#N/A</v>
      </c>
      <c r="AQ156" s="83" t="e">
        <f ca="true">+IF(AND(ISNUMBER(OFFSET('Sanitation Data'!$H$6,0,10*ROW('Sanitation Data'!H150))),'Data Summary'!DF156="Yes"),OFFSET('Sanitation Data'!$H$6,0,10*ROW('Sanitation Data'!H150)),NA())</f>
        <v>#N/A</v>
      </c>
      <c r="AR156" s="83" t="e">
        <f ca="true">+IF(AND(ISNUMBER(OFFSET('Sanitation Data'!$H$10,0,10*ROW('Sanitation Data'!H150))),'Data Summary'!DG156="Yes"),OFFSET('Sanitation Data'!$H$10,0,10*ROW('Sanitation Data'!H150)),NA())</f>
        <v>#N/A</v>
      </c>
      <c r="AS156" s="83" t="e">
        <f ca="true">+IF(AND(ISNUMBER(OFFSET('Sanitation Data'!$H$11,0,10*ROW('Sanitation Data'!H150))),'Data Summary'!DH156="Yes"),OFFSET('Sanitation Data'!$H$11,0,10*ROW('Sanitation Data'!H150)),NA())</f>
        <v>#N/A</v>
      </c>
      <c r="AT156" s="83" t="e">
        <f ca="true">+IF(AND(ISNUMBER(OFFSET('Sanitation Data'!$H$12,0,10*ROW('Sanitation Data'!H150))),'Data Summary'!DI156="Yes"),OFFSET('Sanitation Data'!$H$12,0,10*ROW('Sanitation Data'!H150)),NA())</f>
        <v>#N/A</v>
      </c>
      <c r="AU156" s="83" t="e">
        <f ca="true">+IF(AND(ISNUMBER(OFFSET('Sanitation Data'!$I$4,0,10*ROW('Sanitation Data'!I150))),'Data Summary'!DJ156="Yes"),100-OFFSET('Sanitation Data'!$I$4,0,10*ROW('Sanitation Data'!I150)),NA())</f>
        <v>#N/A</v>
      </c>
      <c r="AV156" s="83" t="e">
        <f ca="true">+IF(AND(ISNUMBER(OFFSET('Sanitation Data'!$I$6,0,10*ROW('Sanitation Data'!I150))),'Data Summary'!DK156="Yes"),OFFSET('Sanitation Data'!$I$6,0,10*ROW('Sanitation Data'!I150)),NA())</f>
        <v>#N/A</v>
      </c>
      <c r="AW156" s="83" t="e">
        <f ca="true">+IF(AND(ISNUMBER(OFFSET('Sanitation Data'!$I$10,0,10*ROW('Sanitation Data'!I150))),'Data Summary'!DL156="Yes"),OFFSET('Sanitation Data'!$I$10,0,10*ROW('Sanitation Data'!I150)),NA())</f>
        <v>#N/A</v>
      </c>
      <c r="AX156" s="83" t="e">
        <f ca="true">+IF(AND(ISNUMBER(OFFSET('Sanitation Data'!$I$11,0,10*ROW('Sanitation Data'!I150))),'Data Summary'!DM156="Yes"),OFFSET('Sanitation Data'!$I$11,0,10*ROW('Sanitation Data'!I150)),NA())</f>
        <v>#N/A</v>
      </c>
      <c r="AY156" s="83" t="e">
        <f ca="true">+IF(AND(ISNUMBER(OFFSET('Sanitation Data'!$I$12,0,10*ROW('Sanitation Data'!I150))),'Data Summary'!DN156="Yes"),OFFSET('Sanitation Data'!$I$12,0,10*ROW('Sanitation Data'!I150)),NA())</f>
        <v>#N/A</v>
      </c>
      <c r="AZ156" s="84" t="e">
        <f ca="true">+IF(AND(ISNUMBER(OFFSET('Hygiene Data'!$D$5,0,10*ROW('Hygiene Data'!D150))),'Data Summary'!DO156="Yes"),OFFSET('Hygiene Data'!$D$5,0,10*ROW('Hygiene Data'!D150)),NA())</f>
        <v>#N/A</v>
      </c>
      <c r="BA156" s="84" t="e">
        <f ca="true">+IF(AND(ISNUMBER(OFFSET('Hygiene Data'!$D$7,0,10*ROW('Hygiene Data'!D150))),'Data Summary'!DP156="Yes"),OFFSET('Hygiene Data'!$D$7,0,10*ROW('Hygiene Data'!D150)),NA())</f>
        <v>#N/A</v>
      </c>
      <c r="BB156" s="84" t="e">
        <f ca="true">+IF(AND(ISNUMBER(OFFSET('Hygiene Data'!$D$9,0,10*ROW('Hygiene Data'!D150))),'Data Summary'!DQ156="Yes"),OFFSET('Hygiene Data'!$D$9,0,10*ROW('Hygiene Data'!D150)),NA())</f>
        <v>#N/A</v>
      </c>
      <c r="BC156" s="84" t="e">
        <f ca="true">+IF(AND(ISNUMBER(OFFSET('Hygiene Data'!$E$5,0,10*ROW('Hygiene Data'!E150))),'Data Summary'!DR156="Yes"),OFFSET('Hygiene Data'!$E$5,0,10*ROW('Hygiene Data'!E150)),NA())</f>
        <v>#N/A</v>
      </c>
      <c r="BD156" s="84" t="e">
        <f ca="true">+IF(AND(ISNUMBER(OFFSET('Hygiene Data'!$E$7,0,10*ROW('Hygiene Data'!E150))),'Data Summary'!DS156="Yes"),OFFSET('Hygiene Data'!$E$7,0,10*ROW('Hygiene Data'!E150)),NA())</f>
        <v>#N/A</v>
      </c>
      <c r="BE156" s="84" t="e">
        <f ca="true">+IF(AND(ISNUMBER(OFFSET('Hygiene Data'!$E$9,0,10*ROW('Hygiene Data'!E150))),'Data Summary'!DT156="Yes"),OFFSET('Hygiene Data'!$E$9,0,10*ROW('Hygiene Data'!E150)),NA())</f>
        <v>#N/A</v>
      </c>
      <c r="BF156" s="84" t="e">
        <f ca="true">+IF(AND(ISNUMBER(OFFSET('Hygiene Data'!$F$5,0,10*ROW('Hygiene Data'!F150))),'Data Summary'!DU156="Yes"),OFFSET('Hygiene Data'!$F$5,0,10*ROW('Hygiene Data'!F150)),NA())</f>
        <v>#N/A</v>
      </c>
      <c r="BG156" s="84" t="e">
        <f ca="true">+IF(AND(ISNUMBER(OFFSET('Hygiene Data'!$F$7,0,10*ROW('Hygiene Data'!F150))),'Data Summary'!DV156="Yes"),OFFSET('Hygiene Data'!$F$7,0,10*ROW('Hygiene Data'!F150)),NA())</f>
        <v>#N/A</v>
      </c>
      <c r="BH156" s="84" t="e">
        <f ca="true">+IF(AND(ISNUMBER(OFFSET('Hygiene Data'!$F$9,0,10*ROW('Hygiene Data'!F150))),'Data Summary'!DW156="Yes"),OFFSET('Hygiene Data'!$F$9,0,10*ROW('Hygiene Data'!F150)),NA())</f>
        <v>#N/A</v>
      </c>
      <c r="BI156" s="84" t="e">
        <f ca="true">+IF(AND(ISNUMBER(OFFSET('Hygiene Data'!$G$5,0,10*ROW('Hygiene Data'!G150))),'Data Summary'!DX156="Yes"),OFFSET('Hygiene Data'!$G$5,0,10*ROW('Hygiene Data'!G150)),NA())</f>
        <v>#N/A</v>
      </c>
      <c r="BJ156" s="84" t="e">
        <f ca="true">+IF(AND(ISNUMBER(OFFSET('Hygiene Data'!$G$7,0,10*ROW('Hygiene Data'!G150))),'Data Summary'!DY156="Yes"),OFFSET('Hygiene Data'!$G$7,0,10*ROW('Hygiene Data'!G150)),NA())</f>
        <v>#N/A</v>
      </c>
      <c r="BK156" s="84" t="e">
        <f ca="true">+IF(AND(ISNUMBER(OFFSET('Hygiene Data'!$G$9,0,10*ROW('Hygiene Data'!G150))),'Data Summary'!DZ156="Yes"),OFFSET('Hygiene Data'!$G$9,0,10*ROW('Hygiene Data'!G150)),NA())</f>
        <v>#N/A</v>
      </c>
      <c r="BL156" s="84" t="e">
        <f ca="true">+IF(AND(ISNUMBER(OFFSET('Hygiene Data'!$H$5,0,10*ROW('Hygiene Data'!H150))),'Data Summary'!EA156="Yes"),OFFSET('Hygiene Data'!$H$5,0,10*ROW('Hygiene Data'!H150)),NA())</f>
        <v>#N/A</v>
      </c>
      <c r="BM156" s="84" t="e">
        <f ca="true">+IF(AND(ISNUMBER(OFFSET('Hygiene Data'!$H$7,0,10*ROW('Hygiene Data'!H150))),'Data Summary'!EB156="Yes"),OFFSET('Hygiene Data'!$H$7,0,10*ROW('Hygiene Data'!H150)),NA())</f>
        <v>#N/A</v>
      </c>
      <c r="BN156" s="84" t="e">
        <f ca="true">+IF(AND(ISNUMBER(OFFSET('Hygiene Data'!$H$9,0,10*ROW('Hygiene Data'!H150))),'Data Summary'!EC156="Yes"),OFFSET('Hygiene Data'!$H$9,0,10*ROW('Hygiene Data'!H150)),NA())</f>
        <v>#N/A</v>
      </c>
      <c r="BO156" s="84" t="e">
        <f ca="true">+IF(AND(ISNUMBER(OFFSET('Hygiene Data'!$I$5,0,10*ROW('Hygiene Data'!I150))),'Data Summary'!ED156="Yes"),OFFSET('Hygiene Data'!$I$5,0,10*ROW('Hygiene Data'!I150)),NA())</f>
        <v>#N/A</v>
      </c>
      <c r="BP156" s="84" t="e">
        <f ca="true">+IF(AND(ISNUMBER(OFFSET('Hygiene Data'!$I$7,0,10*ROW('Hygiene Data'!I150))),'Data Summary'!EE156="Yes"),OFFSET('Hygiene Data'!$I$7,0,10*ROW('Hygiene Data'!I150)),NA())</f>
        <v>#N/A</v>
      </c>
      <c r="BQ156" s="84" t="e">
        <f ca="true">+IF(AND(ISNUMBER(OFFSET('Hygiene Data'!$I$9,0,10*ROW('Hygiene Data'!I150))),'Data Summary'!EF156="Yes"),OFFSET('Hygiene Data'!$I$9,0,10*ROW('Hygiene Data'!I150)),NA())</f>
        <v>#N/A</v>
      </c>
    </row>
    <row xmlns:x14ac="http://schemas.microsoft.com/office/spreadsheetml/2009/9/ac" r="157" x14ac:dyDescent="0.2">
      <c r="A157" s="375" t="e">
        <f ca="true">+RIGHT('Data Summary'!A157,LEN('Data Summary'!A157)-9)</f>
        <v>#VALUE!</v>
      </c>
      <c r="B157" s="36" t="str">
        <f ca="true">+IF(ISTEXT('Data Summary'!B157),'Data Summary'!B157,"")</f>
        <v/>
      </c>
      <c r="C157" s="325" t="e">
        <f ca="true">+VALUE('Data Summary'!C157)</f>
        <v>#VALUE!</v>
      </c>
      <c r="D157" s="82" t="e">
        <f ca="true">+IF(AND(ISNUMBER(OFFSET('Water Data'!$D$4,0,10*ROW('Water Data'!D151))),'Data Summary'!BS157="Yes"),100-OFFSET('Water Data'!$D$4,0,10*ROW('Water Data'!D151)),NA())</f>
        <v>#N/A</v>
      </c>
      <c r="E157" s="82" t="e">
        <f ca="true">+IF(AND(ISNUMBER(OFFSET('Water Data'!$D$6,0,10*ROW('Water Data'!D151))),'Data Summary'!BT157="Yes"),OFFSET('Water Data'!$D$6,0,10*ROW('Water Data'!D151)),NA())</f>
        <v>#N/A</v>
      </c>
      <c r="F157" s="82" t="e">
        <f ca="true">+IF(AND(ISNUMBER(OFFSET('Water Data'!$D$9,0,10*ROW('Water Data'!D151))),'Data Summary'!BU157="Yes"),OFFSET('Water Data'!$D$9,0,10*ROW('Water Data'!D151)),NA())</f>
        <v>#N/A</v>
      </c>
      <c r="G157" s="82" t="e">
        <f ca="true">+IF(AND(ISNUMBER(OFFSET('Water Data'!$E$4,0,10*ROW('Water Data'!E151))),'Data Summary'!BV157="Yes"),100-OFFSET('Water Data'!$E$4,0,10*ROW('Water Data'!E151)),NA())</f>
        <v>#N/A</v>
      </c>
      <c r="H157" s="82" t="e">
        <f ca="true">+IF(AND(ISNUMBER(OFFSET('Water Data'!$E$6,0,10*ROW('Water Data'!E151))),'Data Summary'!BW157="Yes"),OFFSET('Water Data'!$E$6,0,10*ROW('Water Data'!E151)),NA())</f>
        <v>#N/A</v>
      </c>
      <c r="I157" s="82" t="e">
        <f ca="true">+IF(AND(ISNUMBER(OFFSET('Water Data'!$E$9,0,10*ROW('Water Data'!E151))),'Data Summary'!BX157="Yes"),OFFSET('Water Data'!$E$9,0,10*ROW('Water Data'!E151)),NA())</f>
        <v>#N/A</v>
      </c>
      <c r="J157" s="82" t="e">
        <f ca="true">+IF(AND(ISNUMBER(OFFSET('Water Data'!$F$4,0,10*ROW('Water Data'!F151))),'Data Summary'!BY157="Yes"),100-OFFSET('Water Data'!$F$4,0,10*ROW('Water Data'!F151)),NA())</f>
        <v>#N/A</v>
      </c>
      <c r="K157" s="82" t="e">
        <f ca="true">+IF(AND(ISNUMBER(OFFSET('Water Data'!$F$6,0,10*ROW('Water Data'!F151))),'Data Summary'!BZ157="Yes"),OFFSET('Water Data'!$F$6,0,10*ROW('Water Data'!F151)),NA())</f>
        <v>#N/A</v>
      </c>
      <c r="L157" s="82" t="e">
        <f ca="true">+IF(AND(ISNUMBER(OFFSET('Water Data'!$F$9,0,10*ROW('Water Data'!F151))),'Data Summary'!CA157="Yes"),OFFSET('Water Data'!$F$9,0,10*ROW('Water Data'!F151)),NA())</f>
        <v>#N/A</v>
      </c>
      <c r="M157" s="82" t="e">
        <f ca="true">+IF(AND(ISNUMBER(OFFSET('Water Data'!$G$4,0,10*ROW('Water Data'!G151))),'Data Summary'!CB157="Yes"),100-OFFSET('Water Data'!$G$4,0,10*ROW('Water Data'!G151)),NA())</f>
        <v>#N/A</v>
      </c>
      <c r="N157" s="82" t="e">
        <f ca="true">+IF(AND(ISNUMBER(OFFSET('Water Data'!$G$6,0,10*ROW('Water Data'!G151))),'Data Summary'!CC157="Yes"),OFFSET('Water Data'!$G$6,0,10*ROW('Water Data'!G151)),NA())</f>
        <v>#N/A</v>
      </c>
      <c r="O157" s="82" t="e">
        <f ca="true">+IF(AND(ISNUMBER(OFFSET('Water Data'!$G$9,0,10*ROW('Water Data'!G151))),'Data Summary'!CD157="Yes"),OFFSET('Water Data'!$G$9,0,10*ROW('Water Data'!G151)),NA())</f>
        <v>#N/A</v>
      </c>
      <c r="P157" s="82" t="e">
        <f ca="true">+IF(AND(ISNUMBER(OFFSET('Water Data'!$H$4,0,10*ROW('Water Data'!H151))),'Data Summary'!CE157="Yes"),100-OFFSET('Water Data'!$H$4,0,10*ROW('Water Data'!H151)),NA())</f>
        <v>#N/A</v>
      </c>
      <c r="Q157" s="82" t="e">
        <f ca="true">+IF(AND(ISNUMBER(OFFSET('Water Data'!$H$6,0,10*ROW('Water Data'!H151))),'Data Summary'!CF157="Yes"),OFFSET('Water Data'!$H$6,0,10*ROW('Water Data'!H151)),NA())</f>
        <v>#N/A</v>
      </c>
      <c r="R157" s="82" t="e">
        <f ca="true">+IF(AND(ISNUMBER(OFFSET('Water Data'!$H$9,0,10*ROW('Water Data'!H151))),'Data Summary'!CG157="Yes"),OFFSET('Water Data'!$H$9,0,10*ROW('Water Data'!H151)),NA())</f>
        <v>#N/A</v>
      </c>
      <c r="S157" s="82" t="e">
        <f ca="true">+IF(AND(ISNUMBER(OFFSET('Water Data'!$I$4,0,10*ROW('Water Data'!I151))),'Data Summary'!CH157="Yes"),100-OFFSET('Water Data'!$I$4,0,10*ROW('Water Data'!I151)),NA())</f>
        <v>#N/A</v>
      </c>
      <c r="T157" s="82" t="e">
        <f ca="true">+IF(AND(ISNUMBER(OFFSET('Water Data'!$I$6,0,10*ROW('Water Data'!I151))),'Data Summary'!CI157="Yes"),OFFSET('Water Data'!$I$6,0,10*ROW('Water Data'!I151)),NA())</f>
        <v>#N/A</v>
      </c>
      <c r="U157" s="82" t="e">
        <f ca="true">+IF(AND(ISNUMBER(OFFSET('Water Data'!$I$9,0,10*ROW('Water Data'!I151))),'Data Summary'!CJ157="Yes"),OFFSET('Water Data'!$I$9,0,10*ROW('Water Data'!I151)),NA())</f>
        <v>#N/A</v>
      </c>
      <c r="V157" s="83" t="e">
        <f ca="true">+IF(AND(ISNUMBER(OFFSET('Sanitation Data'!$D$4,0,10*ROW('Sanitation Data'!D151))),'Data Summary'!CK157="Yes"),100-OFFSET('Sanitation Data'!$D$4,0,10*ROW('Sanitation Data'!D151)),NA())</f>
        <v>#N/A</v>
      </c>
      <c r="W157" s="83" t="e">
        <f ca="true">+IF(AND(ISNUMBER(OFFSET('Sanitation Data'!$D$6,0,10*ROW('Sanitation Data'!D151))),'Data Summary'!CL157="Yes"),OFFSET('Sanitation Data'!$D$6,0,10*ROW('Sanitation Data'!D151)),NA())</f>
        <v>#N/A</v>
      </c>
      <c r="X157" s="83" t="e">
        <f ca="true">+IF(AND(ISNUMBER(OFFSET('Sanitation Data'!$D$10,0,10*ROW('Sanitation Data'!D151))),'Data Summary'!CM157="Yes"),OFFSET('Sanitation Data'!$D$10,0,10*ROW('Sanitation Data'!D151)),NA())</f>
        <v>#N/A</v>
      </c>
      <c r="Y157" s="83" t="e">
        <f ca="true">+IF(AND(ISNUMBER(OFFSET('Sanitation Data'!$D$11,0,10*ROW('Sanitation Data'!D151))),'Data Summary'!CN157="Yes"),OFFSET('Sanitation Data'!$D$11,0,10*ROW('Sanitation Data'!D151)),NA())</f>
        <v>#N/A</v>
      </c>
      <c r="Z157" s="83" t="e">
        <f ca="true">+IF(AND(ISNUMBER(OFFSET('Sanitation Data'!$D$12,0,10*ROW('Sanitation Data'!D151))),'Data Summary'!CO157="Yes"),OFFSET('Sanitation Data'!$D$12,0,10*ROW('Sanitation Data'!D151)),NA())</f>
        <v>#N/A</v>
      </c>
      <c r="AA157" s="83" t="e">
        <f ca="true">+IF(AND(ISNUMBER(OFFSET('Sanitation Data'!$E$4,0,10*ROW('Sanitation Data'!E151))),'Data Summary'!CP157="Yes"),100-OFFSET('Sanitation Data'!$E$4,0,10*ROW('Sanitation Data'!E151)),NA())</f>
        <v>#N/A</v>
      </c>
      <c r="AB157" s="83" t="e">
        <f ca="true">+IF(AND(ISNUMBER(OFFSET('Sanitation Data'!$E$6,0,10*ROW('Sanitation Data'!E151))),'Data Summary'!CQ157="Yes"),OFFSET('Sanitation Data'!$E$6,0,10*ROW('Sanitation Data'!E151)),NA())</f>
        <v>#N/A</v>
      </c>
      <c r="AC157" s="83" t="e">
        <f ca="true">+IF(AND(ISNUMBER(OFFSET('Sanitation Data'!$E$10,0,10*ROW('Sanitation Data'!E151))),'Data Summary'!CR157="Yes"),OFFSET('Sanitation Data'!$E$10,0,10*ROW('Sanitation Data'!E151)),NA())</f>
        <v>#N/A</v>
      </c>
      <c r="AD157" s="83" t="e">
        <f ca="true">+IF(AND(ISNUMBER(OFFSET('Sanitation Data'!$E$11,0,10*ROW('Sanitation Data'!E151))),'Data Summary'!CS157="Yes"),OFFSET('Sanitation Data'!$E$11,0,10*ROW('Sanitation Data'!E151)),NA())</f>
        <v>#N/A</v>
      </c>
      <c r="AE157" s="83" t="e">
        <f ca="true">+IF(AND(ISNUMBER(OFFSET('Sanitation Data'!$E$12,0,10*ROW('Sanitation Data'!E151))),'Data Summary'!CT157="Yes"),OFFSET('Sanitation Data'!$E$12,0,10*ROW('Sanitation Data'!E151)),NA())</f>
        <v>#N/A</v>
      </c>
      <c r="AF157" s="83" t="e">
        <f ca="true">+IF(AND(ISNUMBER(OFFSET('Sanitation Data'!$F$4,0,10*ROW('Sanitation Data'!F151))),'Data Summary'!CU157="Yes"),100-OFFSET('Sanitation Data'!$F$4,0,10*ROW('Sanitation Data'!F151)),NA())</f>
        <v>#N/A</v>
      </c>
      <c r="AG157" s="83" t="e">
        <f ca="true">+IF(AND(ISNUMBER(OFFSET('Sanitation Data'!$F$6,0,10*ROW('Sanitation Data'!F151))),'Data Summary'!CV157="Yes"),OFFSET('Sanitation Data'!$F$6,0,10*ROW('Sanitation Data'!F151)),NA())</f>
        <v>#N/A</v>
      </c>
      <c r="AH157" s="83" t="e">
        <f ca="true">+IF(AND(ISNUMBER(OFFSET('Sanitation Data'!$F$10,0,10*ROW('Sanitation Data'!F151))),'Data Summary'!CW157="Yes"),OFFSET('Sanitation Data'!$F$10,0,10*ROW('Sanitation Data'!F151)),NA())</f>
        <v>#N/A</v>
      </c>
      <c r="AI157" s="83" t="e">
        <f ca="true">+IF(AND(ISNUMBER(OFFSET('Sanitation Data'!$F$11,0,10*ROW('Sanitation Data'!F151))),'Data Summary'!CX157="Yes"),OFFSET('Sanitation Data'!$F$11,0,10*ROW('Sanitation Data'!F151)),NA())</f>
        <v>#N/A</v>
      </c>
      <c r="AJ157" s="83" t="e">
        <f ca="true">+IF(AND(ISNUMBER(OFFSET('Sanitation Data'!$F$12,0,10*ROW('Sanitation Data'!F151))),'Data Summary'!CY157="Yes"),OFFSET('Sanitation Data'!$F$12,0,10*ROW('Sanitation Data'!F151)),NA())</f>
        <v>#N/A</v>
      </c>
      <c r="AK157" s="83" t="e">
        <f ca="true">+IF(AND(ISNUMBER(OFFSET('Sanitation Data'!$G$4,0,10*ROW('Sanitation Data'!G151))),'Data Summary'!CZ157="Yes"),100-OFFSET('Sanitation Data'!$G$4,0,10*ROW('Sanitation Data'!G151)),NA())</f>
        <v>#N/A</v>
      </c>
      <c r="AL157" s="83" t="e">
        <f ca="true">+IF(AND(ISNUMBER(OFFSET('Sanitation Data'!$G$6,0,10*ROW('Sanitation Data'!G151))),'Data Summary'!DA157="Yes"),OFFSET('Sanitation Data'!$G$6,0,10*ROW('Sanitation Data'!G151)),NA())</f>
        <v>#N/A</v>
      </c>
      <c r="AM157" s="83" t="e">
        <f ca="true">+IF(AND(ISNUMBER(OFFSET('Sanitation Data'!$G$10,0,10*ROW('Sanitation Data'!G151))),'Data Summary'!DB157="Yes"),OFFSET('Sanitation Data'!$G$10,0,10*ROW('Sanitation Data'!G151)),NA())</f>
        <v>#N/A</v>
      </c>
      <c r="AN157" s="83" t="e">
        <f ca="true">+IF(AND(ISNUMBER(OFFSET('Sanitation Data'!$G$11,0,10*ROW('Sanitation Data'!G151))),'Data Summary'!DC157="Yes"),OFFSET('Sanitation Data'!$G$11,0,10*ROW('Sanitation Data'!G151)),NA())</f>
        <v>#N/A</v>
      </c>
      <c r="AO157" s="83" t="e">
        <f ca="true">+IF(AND(ISNUMBER(OFFSET('Sanitation Data'!$G$12,0,10*ROW('Sanitation Data'!G151))),'Data Summary'!DD157="Yes"),OFFSET('Sanitation Data'!$G$12,0,10*ROW('Sanitation Data'!G151)),NA())</f>
        <v>#N/A</v>
      </c>
      <c r="AP157" s="83" t="e">
        <f ca="true">+IF(AND(ISNUMBER(OFFSET('Sanitation Data'!$H$4,0,10*ROW('Sanitation Data'!H151))),'Data Summary'!DE157="Yes"),100-OFFSET('Sanitation Data'!$H$4,0,10*ROW('Sanitation Data'!H151)),NA())</f>
        <v>#N/A</v>
      </c>
      <c r="AQ157" s="83" t="e">
        <f ca="true">+IF(AND(ISNUMBER(OFFSET('Sanitation Data'!$H$6,0,10*ROW('Sanitation Data'!H151))),'Data Summary'!DF157="Yes"),OFFSET('Sanitation Data'!$H$6,0,10*ROW('Sanitation Data'!H151)),NA())</f>
        <v>#N/A</v>
      </c>
      <c r="AR157" s="83" t="e">
        <f ca="true">+IF(AND(ISNUMBER(OFFSET('Sanitation Data'!$H$10,0,10*ROW('Sanitation Data'!H151))),'Data Summary'!DG157="Yes"),OFFSET('Sanitation Data'!$H$10,0,10*ROW('Sanitation Data'!H151)),NA())</f>
        <v>#N/A</v>
      </c>
      <c r="AS157" s="83" t="e">
        <f ca="true">+IF(AND(ISNUMBER(OFFSET('Sanitation Data'!$H$11,0,10*ROW('Sanitation Data'!H151))),'Data Summary'!DH157="Yes"),OFFSET('Sanitation Data'!$H$11,0,10*ROW('Sanitation Data'!H151)),NA())</f>
        <v>#N/A</v>
      </c>
      <c r="AT157" s="83" t="e">
        <f ca="true">+IF(AND(ISNUMBER(OFFSET('Sanitation Data'!$H$12,0,10*ROW('Sanitation Data'!H151))),'Data Summary'!DI157="Yes"),OFFSET('Sanitation Data'!$H$12,0,10*ROW('Sanitation Data'!H151)),NA())</f>
        <v>#N/A</v>
      </c>
      <c r="AU157" s="83" t="e">
        <f ca="true">+IF(AND(ISNUMBER(OFFSET('Sanitation Data'!$I$4,0,10*ROW('Sanitation Data'!I151))),'Data Summary'!DJ157="Yes"),100-OFFSET('Sanitation Data'!$I$4,0,10*ROW('Sanitation Data'!I151)),NA())</f>
        <v>#N/A</v>
      </c>
      <c r="AV157" s="83" t="e">
        <f ca="true">+IF(AND(ISNUMBER(OFFSET('Sanitation Data'!$I$6,0,10*ROW('Sanitation Data'!I151))),'Data Summary'!DK157="Yes"),OFFSET('Sanitation Data'!$I$6,0,10*ROW('Sanitation Data'!I151)),NA())</f>
        <v>#N/A</v>
      </c>
      <c r="AW157" s="83" t="e">
        <f ca="true">+IF(AND(ISNUMBER(OFFSET('Sanitation Data'!$I$10,0,10*ROW('Sanitation Data'!I151))),'Data Summary'!DL157="Yes"),OFFSET('Sanitation Data'!$I$10,0,10*ROW('Sanitation Data'!I151)),NA())</f>
        <v>#N/A</v>
      </c>
      <c r="AX157" s="83" t="e">
        <f ca="true">+IF(AND(ISNUMBER(OFFSET('Sanitation Data'!$I$11,0,10*ROW('Sanitation Data'!I151))),'Data Summary'!DM157="Yes"),OFFSET('Sanitation Data'!$I$11,0,10*ROW('Sanitation Data'!I151)),NA())</f>
        <v>#N/A</v>
      </c>
      <c r="AY157" s="83" t="e">
        <f ca="true">+IF(AND(ISNUMBER(OFFSET('Sanitation Data'!$I$12,0,10*ROW('Sanitation Data'!I151))),'Data Summary'!DN157="Yes"),OFFSET('Sanitation Data'!$I$12,0,10*ROW('Sanitation Data'!I151)),NA())</f>
        <v>#N/A</v>
      </c>
      <c r="AZ157" s="84" t="e">
        <f ca="true">+IF(AND(ISNUMBER(OFFSET('Hygiene Data'!$D$5,0,10*ROW('Hygiene Data'!D151))),'Data Summary'!DO157="Yes"),OFFSET('Hygiene Data'!$D$5,0,10*ROW('Hygiene Data'!D151)),NA())</f>
        <v>#N/A</v>
      </c>
      <c r="BA157" s="84" t="e">
        <f ca="true">+IF(AND(ISNUMBER(OFFSET('Hygiene Data'!$D$7,0,10*ROW('Hygiene Data'!D151))),'Data Summary'!DP157="Yes"),OFFSET('Hygiene Data'!$D$7,0,10*ROW('Hygiene Data'!D151)),NA())</f>
        <v>#N/A</v>
      </c>
      <c r="BB157" s="84" t="e">
        <f ca="true">+IF(AND(ISNUMBER(OFFSET('Hygiene Data'!$D$9,0,10*ROW('Hygiene Data'!D151))),'Data Summary'!DQ157="Yes"),OFFSET('Hygiene Data'!$D$9,0,10*ROW('Hygiene Data'!D151)),NA())</f>
        <v>#N/A</v>
      </c>
      <c r="BC157" s="84" t="e">
        <f ca="true">+IF(AND(ISNUMBER(OFFSET('Hygiene Data'!$E$5,0,10*ROW('Hygiene Data'!E151))),'Data Summary'!DR157="Yes"),OFFSET('Hygiene Data'!$E$5,0,10*ROW('Hygiene Data'!E151)),NA())</f>
        <v>#N/A</v>
      </c>
      <c r="BD157" s="84" t="e">
        <f ca="true">+IF(AND(ISNUMBER(OFFSET('Hygiene Data'!$E$7,0,10*ROW('Hygiene Data'!E151))),'Data Summary'!DS157="Yes"),OFFSET('Hygiene Data'!$E$7,0,10*ROW('Hygiene Data'!E151)),NA())</f>
        <v>#N/A</v>
      </c>
      <c r="BE157" s="84" t="e">
        <f ca="true">+IF(AND(ISNUMBER(OFFSET('Hygiene Data'!$E$9,0,10*ROW('Hygiene Data'!E151))),'Data Summary'!DT157="Yes"),OFFSET('Hygiene Data'!$E$9,0,10*ROW('Hygiene Data'!E151)),NA())</f>
        <v>#N/A</v>
      </c>
      <c r="BF157" s="84" t="e">
        <f ca="true">+IF(AND(ISNUMBER(OFFSET('Hygiene Data'!$F$5,0,10*ROW('Hygiene Data'!F151))),'Data Summary'!DU157="Yes"),OFFSET('Hygiene Data'!$F$5,0,10*ROW('Hygiene Data'!F151)),NA())</f>
        <v>#N/A</v>
      </c>
      <c r="BG157" s="84" t="e">
        <f ca="true">+IF(AND(ISNUMBER(OFFSET('Hygiene Data'!$F$7,0,10*ROW('Hygiene Data'!F151))),'Data Summary'!DV157="Yes"),OFFSET('Hygiene Data'!$F$7,0,10*ROW('Hygiene Data'!F151)),NA())</f>
        <v>#N/A</v>
      </c>
      <c r="BH157" s="84" t="e">
        <f ca="true">+IF(AND(ISNUMBER(OFFSET('Hygiene Data'!$F$9,0,10*ROW('Hygiene Data'!F151))),'Data Summary'!DW157="Yes"),OFFSET('Hygiene Data'!$F$9,0,10*ROW('Hygiene Data'!F151)),NA())</f>
        <v>#N/A</v>
      </c>
      <c r="BI157" s="84" t="e">
        <f ca="true">+IF(AND(ISNUMBER(OFFSET('Hygiene Data'!$G$5,0,10*ROW('Hygiene Data'!G151))),'Data Summary'!DX157="Yes"),OFFSET('Hygiene Data'!$G$5,0,10*ROW('Hygiene Data'!G151)),NA())</f>
        <v>#N/A</v>
      </c>
      <c r="BJ157" s="84" t="e">
        <f ca="true">+IF(AND(ISNUMBER(OFFSET('Hygiene Data'!$G$7,0,10*ROW('Hygiene Data'!G151))),'Data Summary'!DY157="Yes"),OFFSET('Hygiene Data'!$G$7,0,10*ROW('Hygiene Data'!G151)),NA())</f>
        <v>#N/A</v>
      </c>
      <c r="BK157" s="84" t="e">
        <f ca="true">+IF(AND(ISNUMBER(OFFSET('Hygiene Data'!$G$9,0,10*ROW('Hygiene Data'!G151))),'Data Summary'!DZ157="Yes"),OFFSET('Hygiene Data'!$G$9,0,10*ROW('Hygiene Data'!G151)),NA())</f>
        <v>#N/A</v>
      </c>
      <c r="BL157" s="84" t="e">
        <f ca="true">+IF(AND(ISNUMBER(OFFSET('Hygiene Data'!$H$5,0,10*ROW('Hygiene Data'!H151))),'Data Summary'!EA157="Yes"),OFFSET('Hygiene Data'!$H$5,0,10*ROW('Hygiene Data'!H151)),NA())</f>
        <v>#N/A</v>
      </c>
      <c r="BM157" s="84" t="e">
        <f ca="true">+IF(AND(ISNUMBER(OFFSET('Hygiene Data'!$H$7,0,10*ROW('Hygiene Data'!H151))),'Data Summary'!EB157="Yes"),OFFSET('Hygiene Data'!$H$7,0,10*ROW('Hygiene Data'!H151)),NA())</f>
        <v>#N/A</v>
      </c>
      <c r="BN157" s="84" t="e">
        <f ca="true">+IF(AND(ISNUMBER(OFFSET('Hygiene Data'!$H$9,0,10*ROW('Hygiene Data'!H151))),'Data Summary'!EC157="Yes"),OFFSET('Hygiene Data'!$H$9,0,10*ROW('Hygiene Data'!H151)),NA())</f>
        <v>#N/A</v>
      </c>
      <c r="BO157" s="84" t="e">
        <f ca="true">+IF(AND(ISNUMBER(OFFSET('Hygiene Data'!$I$5,0,10*ROW('Hygiene Data'!I151))),'Data Summary'!ED157="Yes"),OFFSET('Hygiene Data'!$I$5,0,10*ROW('Hygiene Data'!I151)),NA())</f>
        <v>#N/A</v>
      </c>
      <c r="BP157" s="84" t="e">
        <f ca="true">+IF(AND(ISNUMBER(OFFSET('Hygiene Data'!$I$7,0,10*ROW('Hygiene Data'!I151))),'Data Summary'!EE157="Yes"),OFFSET('Hygiene Data'!$I$7,0,10*ROW('Hygiene Data'!I151)),NA())</f>
        <v>#N/A</v>
      </c>
      <c r="BQ157" s="84" t="e">
        <f ca="true">+IF(AND(ISNUMBER(OFFSET('Hygiene Data'!$I$9,0,10*ROW('Hygiene Data'!I151))),'Data Summary'!EF157="Yes"),OFFSET('Hygiene Data'!$I$9,0,10*ROW('Hygiene Data'!I151)),NA())</f>
        <v>#N/A</v>
      </c>
    </row>
    <row xmlns:x14ac="http://schemas.microsoft.com/office/spreadsheetml/2009/9/ac" r="158" x14ac:dyDescent="0.2">
      <c r="A158" s="375" t="e">
        <f ca="true">+RIGHT('Data Summary'!A158,LEN('Data Summary'!A158)-9)</f>
        <v>#VALUE!</v>
      </c>
      <c r="B158" s="36" t="str">
        <f ca="true">+IF(ISTEXT('Data Summary'!B158),'Data Summary'!B158,"")</f>
        <v/>
      </c>
      <c r="C158" s="325" t="e">
        <f ca="true">+VALUE('Data Summary'!C158)</f>
        <v>#VALUE!</v>
      </c>
      <c r="D158" s="82" t="e">
        <f ca="true">+IF(AND(ISNUMBER(OFFSET('Water Data'!$D$4,0,10*ROW('Water Data'!D152))),'Data Summary'!BS158="Yes"),100-OFFSET('Water Data'!$D$4,0,10*ROW('Water Data'!D152)),NA())</f>
        <v>#N/A</v>
      </c>
      <c r="E158" s="82" t="e">
        <f ca="true">+IF(AND(ISNUMBER(OFFSET('Water Data'!$D$6,0,10*ROW('Water Data'!D152))),'Data Summary'!BT158="Yes"),OFFSET('Water Data'!$D$6,0,10*ROW('Water Data'!D152)),NA())</f>
        <v>#N/A</v>
      </c>
      <c r="F158" s="82" t="e">
        <f ca="true">+IF(AND(ISNUMBER(OFFSET('Water Data'!$D$9,0,10*ROW('Water Data'!D152))),'Data Summary'!BU158="Yes"),OFFSET('Water Data'!$D$9,0,10*ROW('Water Data'!D152)),NA())</f>
        <v>#N/A</v>
      </c>
      <c r="G158" s="82" t="e">
        <f ca="true">+IF(AND(ISNUMBER(OFFSET('Water Data'!$E$4,0,10*ROW('Water Data'!E152))),'Data Summary'!BV158="Yes"),100-OFFSET('Water Data'!$E$4,0,10*ROW('Water Data'!E152)),NA())</f>
        <v>#N/A</v>
      </c>
      <c r="H158" s="82" t="e">
        <f ca="true">+IF(AND(ISNUMBER(OFFSET('Water Data'!$E$6,0,10*ROW('Water Data'!E152))),'Data Summary'!BW158="Yes"),OFFSET('Water Data'!$E$6,0,10*ROW('Water Data'!E152)),NA())</f>
        <v>#N/A</v>
      </c>
      <c r="I158" s="82" t="e">
        <f ca="true">+IF(AND(ISNUMBER(OFFSET('Water Data'!$E$9,0,10*ROW('Water Data'!E152))),'Data Summary'!BX158="Yes"),OFFSET('Water Data'!$E$9,0,10*ROW('Water Data'!E152)),NA())</f>
        <v>#N/A</v>
      </c>
      <c r="J158" s="82" t="e">
        <f ca="true">+IF(AND(ISNUMBER(OFFSET('Water Data'!$F$4,0,10*ROW('Water Data'!F152))),'Data Summary'!BY158="Yes"),100-OFFSET('Water Data'!$F$4,0,10*ROW('Water Data'!F152)),NA())</f>
        <v>#N/A</v>
      </c>
      <c r="K158" s="82" t="e">
        <f ca="true">+IF(AND(ISNUMBER(OFFSET('Water Data'!$F$6,0,10*ROW('Water Data'!F152))),'Data Summary'!BZ158="Yes"),OFFSET('Water Data'!$F$6,0,10*ROW('Water Data'!F152)),NA())</f>
        <v>#N/A</v>
      </c>
      <c r="L158" s="82" t="e">
        <f ca="true">+IF(AND(ISNUMBER(OFFSET('Water Data'!$F$9,0,10*ROW('Water Data'!F152))),'Data Summary'!CA158="Yes"),OFFSET('Water Data'!$F$9,0,10*ROW('Water Data'!F152)),NA())</f>
        <v>#N/A</v>
      </c>
      <c r="M158" s="82" t="e">
        <f ca="true">+IF(AND(ISNUMBER(OFFSET('Water Data'!$G$4,0,10*ROW('Water Data'!G152))),'Data Summary'!CB158="Yes"),100-OFFSET('Water Data'!$G$4,0,10*ROW('Water Data'!G152)),NA())</f>
        <v>#N/A</v>
      </c>
      <c r="N158" s="82" t="e">
        <f ca="true">+IF(AND(ISNUMBER(OFFSET('Water Data'!$G$6,0,10*ROW('Water Data'!G152))),'Data Summary'!CC158="Yes"),OFFSET('Water Data'!$G$6,0,10*ROW('Water Data'!G152)),NA())</f>
        <v>#N/A</v>
      </c>
      <c r="O158" s="82" t="e">
        <f ca="true">+IF(AND(ISNUMBER(OFFSET('Water Data'!$G$9,0,10*ROW('Water Data'!G152))),'Data Summary'!CD158="Yes"),OFFSET('Water Data'!$G$9,0,10*ROW('Water Data'!G152)),NA())</f>
        <v>#N/A</v>
      </c>
      <c r="P158" s="82" t="e">
        <f ca="true">+IF(AND(ISNUMBER(OFFSET('Water Data'!$H$4,0,10*ROW('Water Data'!H152))),'Data Summary'!CE158="Yes"),100-OFFSET('Water Data'!$H$4,0,10*ROW('Water Data'!H152)),NA())</f>
        <v>#N/A</v>
      </c>
      <c r="Q158" s="82" t="e">
        <f ca="true">+IF(AND(ISNUMBER(OFFSET('Water Data'!$H$6,0,10*ROW('Water Data'!H152))),'Data Summary'!CF158="Yes"),OFFSET('Water Data'!$H$6,0,10*ROW('Water Data'!H152)),NA())</f>
        <v>#N/A</v>
      </c>
      <c r="R158" s="82" t="e">
        <f ca="true">+IF(AND(ISNUMBER(OFFSET('Water Data'!$H$9,0,10*ROW('Water Data'!H152))),'Data Summary'!CG158="Yes"),OFFSET('Water Data'!$H$9,0,10*ROW('Water Data'!H152)),NA())</f>
        <v>#N/A</v>
      </c>
      <c r="S158" s="82" t="e">
        <f ca="true">+IF(AND(ISNUMBER(OFFSET('Water Data'!$I$4,0,10*ROW('Water Data'!I152))),'Data Summary'!CH158="Yes"),100-OFFSET('Water Data'!$I$4,0,10*ROW('Water Data'!I152)),NA())</f>
        <v>#N/A</v>
      </c>
      <c r="T158" s="82" t="e">
        <f ca="true">+IF(AND(ISNUMBER(OFFSET('Water Data'!$I$6,0,10*ROW('Water Data'!I152))),'Data Summary'!CI158="Yes"),OFFSET('Water Data'!$I$6,0,10*ROW('Water Data'!I152)),NA())</f>
        <v>#N/A</v>
      </c>
      <c r="U158" s="82" t="e">
        <f ca="true">+IF(AND(ISNUMBER(OFFSET('Water Data'!$I$9,0,10*ROW('Water Data'!I152))),'Data Summary'!CJ158="Yes"),OFFSET('Water Data'!$I$9,0,10*ROW('Water Data'!I152)),NA())</f>
        <v>#N/A</v>
      </c>
      <c r="V158" s="83" t="e">
        <f ca="true">+IF(AND(ISNUMBER(OFFSET('Sanitation Data'!$D$4,0,10*ROW('Sanitation Data'!D152))),'Data Summary'!CK158="Yes"),100-OFFSET('Sanitation Data'!$D$4,0,10*ROW('Sanitation Data'!D152)),NA())</f>
        <v>#N/A</v>
      </c>
      <c r="W158" s="83" t="e">
        <f ca="true">+IF(AND(ISNUMBER(OFFSET('Sanitation Data'!$D$6,0,10*ROW('Sanitation Data'!D152))),'Data Summary'!CL158="Yes"),OFFSET('Sanitation Data'!$D$6,0,10*ROW('Sanitation Data'!D152)),NA())</f>
        <v>#N/A</v>
      </c>
      <c r="X158" s="83" t="e">
        <f ca="true">+IF(AND(ISNUMBER(OFFSET('Sanitation Data'!$D$10,0,10*ROW('Sanitation Data'!D152))),'Data Summary'!CM158="Yes"),OFFSET('Sanitation Data'!$D$10,0,10*ROW('Sanitation Data'!D152)),NA())</f>
        <v>#N/A</v>
      </c>
      <c r="Y158" s="83" t="e">
        <f ca="true">+IF(AND(ISNUMBER(OFFSET('Sanitation Data'!$D$11,0,10*ROW('Sanitation Data'!D152))),'Data Summary'!CN158="Yes"),OFFSET('Sanitation Data'!$D$11,0,10*ROW('Sanitation Data'!D152)),NA())</f>
        <v>#N/A</v>
      </c>
      <c r="Z158" s="83" t="e">
        <f ca="true">+IF(AND(ISNUMBER(OFFSET('Sanitation Data'!$D$12,0,10*ROW('Sanitation Data'!D152))),'Data Summary'!CO158="Yes"),OFFSET('Sanitation Data'!$D$12,0,10*ROW('Sanitation Data'!D152)),NA())</f>
        <v>#N/A</v>
      </c>
      <c r="AA158" s="83" t="e">
        <f ca="true">+IF(AND(ISNUMBER(OFFSET('Sanitation Data'!$E$4,0,10*ROW('Sanitation Data'!E152))),'Data Summary'!CP158="Yes"),100-OFFSET('Sanitation Data'!$E$4,0,10*ROW('Sanitation Data'!E152)),NA())</f>
        <v>#N/A</v>
      </c>
      <c r="AB158" s="83" t="e">
        <f ca="true">+IF(AND(ISNUMBER(OFFSET('Sanitation Data'!$E$6,0,10*ROW('Sanitation Data'!E152))),'Data Summary'!CQ158="Yes"),OFFSET('Sanitation Data'!$E$6,0,10*ROW('Sanitation Data'!E152)),NA())</f>
        <v>#N/A</v>
      </c>
      <c r="AC158" s="83" t="e">
        <f ca="true">+IF(AND(ISNUMBER(OFFSET('Sanitation Data'!$E$10,0,10*ROW('Sanitation Data'!E152))),'Data Summary'!CR158="Yes"),OFFSET('Sanitation Data'!$E$10,0,10*ROW('Sanitation Data'!E152)),NA())</f>
        <v>#N/A</v>
      </c>
      <c r="AD158" s="83" t="e">
        <f ca="true">+IF(AND(ISNUMBER(OFFSET('Sanitation Data'!$E$11,0,10*ROW('Sanitation Data'!E152))),'Data Summary'!CS158="Yes"),OFFSET('Sanitation Data'!$E$11,0,10*ROW('Sanitation Data'!E152)),NA())</f>
        <v>#N/A</v>
      </c>
      <c r="AE158" s="83" t="e">
        <f ca="true">+IF(AND(ISNUMBER(OFFSET('Sanitation Data'!$E$12,0,10*ROW('Sanitation Data'!E152))),'Data Summary'!CT158="Yes"),OFFSET('Sanitation Data'!$E$12,0,10*ROW('Sanitation Data'!E152)),NA())</f>
        <v>#N/A</v>
      </c>
      <c r="AF158" s="83" t="e">
        <f ca="true">+IF(AND(ISNUMBER(OFFSET('Sanitation Data'!$F$4,0,10*ROW('Sanitation Data'!F152))),'Data Summary'!CU158="Yes"),100-OFFSET('Sanitation Data'!$F$4,0,10*ROW('Sanitation Data'!F152)),NA())</f>
        <v>#N/A</v>
      </c>
      <c r="AG158" s="83" t="e">
        <f ca="true">+IF(AND(ISNUMBER(OFFSET('Sanitation Data'!$F$6,0,10*ROW('Sanitation Data'!F152))),'Data Summary'!CV158="Yes"),OFFSET('Sanitation Data'!$F$6,0,10*ROW('Sanitation Data'!F152)),NA())</f>
        <v>#N/A</v>
      </c>
      <c r="AH158" s="83" t="e">
        <f ca="true">+IF(AND(ISNUMBER(OFFSET('Sanitation Data'!$F$10,0,10*ROW('Sanitation Data'!F152))),'Data Summary'!CW158="Yes"),OFFSET('Sanitation Data'!$F$10,0,10*ROW('Sanitation Data'!F152)),NA())</f>
        <v>#N/A</v>
      </c>
      <c r="AI158" s="83" t="e">
        <f ca="true">+IF(AND(ISNUMBER(OFFSET('Sanitation Data'!$F$11,0,10*ROW('Sanitation Data'!F152))),'Data Summary'!CX158="Yes"),OFFSET('Sanitation Data'!$F$11,0,10*ROW('Sanitation Data'!F152)),NA())</f>
        <v>#N/A</v>
      </c>
      <c r="AJ158" s="83" t="e">
        <f ca="true">+IF(AND(ISNUMBER(OFFSET('Sanitation Data'!$F$12,0,10*ROW('Sanitation Data'!F152))),'Data Summary'!CY158="Yes"),OFFSET('Sanitation Data'!$F$12,0,10*ROW('Sanitation Data'!F152)),NA())</f>
        <v>#N/A</v>
      </c>
      <c r="AK158" s="83" t="e">
        <f ca="true">+IF(AND(ISNUMBER(OFFSET('Sanitation Data'!$G$4,0,10*ROW('Sanitation Data'!G152))),'Data Summary'!CZ158="Yes"),100-OFFSET('Sanitation Data'!$G$4,0,10*ROW('Sanitation Data'!G152)),NA())</f>
        <v>#N/A</v>
      </c>
      <c r="AL158" s="83" t="e">
        <f ca="true">+IF(AND(ISNUMBER(OFFSET('Sanitation Data'!$G$6,0,10*ROW('Sanitation Data'!G152))),'Data Summary'!DA158="Yes"),OFFSET('Sanitation Data'!$G$6,0,10*ROW('Sanitation Data'!G152)),NA())</f>
        <v>#N/A</v>
      </c>
      <c r="AM158" s="83" t="e">
        <f ca="true">+IF(AND(ISNUMBER(OFFSET('Sanitation Data'!$G$10,0,10*ROW('Sanitation Data'!G152))),'Data Summary'!DB158="Yes"),OFFSET('Sanitation Data'!$G$10,0,10*ROW('Sanitation Data'!G152)),NA())</f>
        <v>#N/A</v>
      </c>
      <c r="AN158" s="83" t="e">
        <f ca="true">+IF(AND(ISNUMBER(OFFSET('Sanitation Data'!$G$11,0,10*ROW('Sanitation Data'!G152))),'Data Summary'!DC158="Yes"),OFFSET('Sanitation Data'!$G$11,0,10*ROW('Sanitation Data'!G152)),NA())</f>
        <v>#N/A</v>
      </c>
      <c r="AO158" s="83" t="e">
        <f ca="true">+IF(AND(ISNUMBER(OFFSET('Sanitation Data'!$G$12,0,10*ROW('Sanitation Data'!G152))),'Data Summary'!DD158="Yes"),OFFSET('Sanitation Data'!$G$12,0,10*ROW('Sanitation Data'!G152)),NA())</f>
        <v>#N/A</v>
      </c>
      <c r="AP158" s="83" t="e">
        <f ca="true">+IF(AND(ISNUMBER(OFFSET('Sanitation Data'!$H$4,0,10*ROW('Sanitation Data'!H152))),'Data Summary'!DE158="Yes"),100-OFFSET('Sanitation Data'!$H$4,0,10*ROW('Sanitation Data'!H152)),NA())</f>
        <v>#N/A</v>
      </c>
      <c r="AQ158" s="83" t="e">
        <f ca="true">+IF(AND(ISNUMBER(OFFSET('Sanitation Data'!$H$6,0,10*ROW('Sanitation Data'!H152))),'Data Summary'!DF158="Yes"),OFFSET('Sanitation Data'!$H$6,0,10*ROW('Sanitation Data'!H152)),NA())</f>
        <v>#N/A</v>
      </c>
      <c r="AR158" s="83" t="e">
        <f ca="true">+IF(AND(ISNUMBER(OFFSET('Sanitation Data'!$H$10,0,10*ROW('Sanitation Data'!H152))),'Data Summary'!DG158="Yes"),OFFSET('Sanitation Data'!$H$10,0,10*ROW('Sanitation Data'!H152)),NA())</f>
        <v>#N/A</v>
      </c>
      <c r="AS158" s="83" t="e">
        <f ca="true">+IF(AND(ISNUMBER(OFFSET('Sanitation Data'!$H$11,0,10*ROW('Sanitation Data'!H152))),'Data Summary'!DH158="Yes"),OFFSET('Sanitation Data'!$H$11,0,10*ROW('Sanitation Data'!H152)),NA())</f>
        <v>#N/A</v>
      </c>
      <c r="AT158" s="83" t="e">
        <f ca="true">+IF(AND(ISNUMBER(OFFSET('Sanitation Data'!$H$12,0,10*ROW('Sanitation Data'!H152))),'Data Summary'!DI158="Yes"),OFFSET('Sanitation Data'!$H$12,0,10*ROW('Sanitation Data'!H152)),NA())</f>
        <v>#N/A</v>
      </c>
      <c r="AU158" s="83" t="e">
        <f ca="true">+IF(AND(ISNUMBER(OFFSET('Sanitation Data'!$I$4,0,10*ROW('Sanitation Data'!I152))),'Data Summary'!DJ158="Yes"),100-OFFSET('Sanitation Data'!$I$4,0,10*ROW('Sanitation Data'!I152)),NA())</f>
        <v>#N/A</v>
      </c>
      <c r="AV158" s="83" t="e">
        <f ca="true">+IF(AND(ISNUMBER(OFFSET('Sanitation Data'!$I$6,0,10*ROW('Sanitation Data'!I152))),'Data Summary'!DK158="Yes"),OFFSET('Sanitation Data'!$I$6,0,10*ROW('Sanitation Data'!I152)),NA())</f>
        <v>#N/A</v>
      </c>
      <c r="AW158" s="83" t="e">
        <f ca="true">+IF(AND(ISNUMBER(OFFSET('Sanitation Data'!$I$10,0,10*ROW('Sanitation Data'!I152))),'Data Summary'!DL158="Yes"),OFFSET('Sanitation Data'!$I$10,0,10*ROW('Sanitation Data'!I152)),NA())</f>
        <v>#N/A</v>
      </c>
      <c r="AX158" s="83" t="e">
        <f ca="true">+IF(AND(ISNUMBER(OFFSET('Sanitation Data'!$I$11,0,10*ROW('Sanitation Data'!I152))),'Data Summary'!DM158="Yes"),OFFSET('Sanitation Data'!$I$11,0,10*ROW('Sanitation Data'!I152)),NA())</f>
        <v>#N/A</v>
      </c>
      <c r="AY158" s="83" t="e">
        <f ca="true">+IF(AND(ISNUMBER(OFFSET('Sanitation Data'!$I$12,0,10*ROW('Sanitation Data'!I152))),'Data Summary'!DN158="Yes"),OFFSET('Sanitation Data'!$I$12,0,10*ROW('Sanitation Data'!I152)),NA())</f>
        <v>#N/A</v>
      </c>
      <c r="AZ158" s="84" t="e">
        <f ca="true">+IF(AND(ISNUMBER(OFFSET('Hygiene Data'!$D$5,0,10*ROW('Hygiene Data'!D152))),'Data Summary'!DO158="Yes"),OFFSET('Hygiene Data'!$D$5,0,10*ROW('Hygiene Data'!D152)),NA())</f>
        <v>#N/A</v>
      </c>
      <c r="BA158" s="84" t="e">
        <f ca="true">+IF(AND(ISNUMBER(OFFSET('Hygiene Data'!$D$7,0,10*ROW('Hygiene Data'!D152))),'Data Summary'!DP158="Yes"),OFFSET('Hygiene Data'!$D$7,0,10*ROW('Hygiene Data'!D152)),NA())</f>
        <v>#N/A</v>
      </c>
      <c r="BB158" s="84" t="e">
        <f ca="true">+IF(AND(ISNUMBER(OFFSET('Hygiene Data'!$D$9,0,10*ROW('Hygiene Data'!D152))),'Data Summary'!DQ158="Yes"),OFFSET('Hygiene Data'!$D$9,0,10*ROW('Hygiene Data'!D152)),NA())</f>
        <v>#N/A</v>
      </c>
      <c r="BC158" s="84" t="e">
        <f ca="true">+IF(AND(ISNUMBER(OFFSET('Hygiene Data'!$E$5,0,10*ROW('Hygiene Data'!E152))),'Data Summary'!DR158="Yes"),OFFSET('Hygiene Data'!$E$5,0,10*ROW('Hygiene Data'!E152)),NA())</f>
        <v>#N/A</v>
      </c>
      <c r="BD158" s="84" t="e">
        <f ca="true">+IF(AND(ISNUMBER(OFFSET('Hygiene Data'!$E$7,0,10*ROW('Hygiene Data'!E152))),'Data Summary'!DS158="Yes"),OFFSET('Hygiene Data'!$E$7,0,10*ROW('Hygiene Data'!E152)),NA())</f>
        <v>#N/A</v>
      </c>
      <c r="BE158" s="84" t="e">
        <f ca="true">+IF(AND(ISNUMBER(OFFSET('Hygiene Data'!$E$9,0,10*ROW('Hygiene Data'!E152))),'Data Summary'!DT158="Yes"),OFFSET('Hygiene Data'!$E$9,0,10*ROW('Hygiene Data'!E152)),NA())</f>
        <v>#N/A</v>
      </c>
      <c r="BF158" s="84" t="e">
        <f ca="true">+IF(AND(ISNUMBER(OFFSET('Hygiene Data'!$F$5,0,10*ROW('Hygiene Data'!F152))),'Data Summary'!DU158="Yes"),OFFSET('Hygiene Data'!$F$5,0,10*ROW('Hygiene Data'!F152)),NA())</f>
        <v>#N/A</v>
      </c>
      <c r="BG158" s="84" t="e">
        <f ca="true">+IF(AND(ISNUMBER(OFFSET('Hygiene Data'!$F$7,0,10*ROW('Hygiene Data'!F152))),'Data Summary'!DV158="Yes"),OFFSET('Hygiene Data'!$F$7,0,10*ROW('Hygiene Data'!F152)),NA())</f>
        <v>#N/A</v>
      </c>
      <c r="BH158" s="84" t="e">
        <f ca="true">+IF(AND(ISNUMBER(OFFSET('Hygiene Data'!$F$9,0,10*ROW('Hygiene Data'!F152))),'Data Summary'!DW158="Yes"),OFFSET('Hygiene Data'!$F$9,0,10*ROW('Hygiene Data'!F152)),NA())</f>
        <v>#N/A</v>
      </c>
      <c r="BI158" s="84" t="e">
        <f ca="true">+IF(AND(ISNUMBER(OFFSET('Hygiene Data'!$G$5,0,10*ROW('Hygiene Data'!G152))),'Data Summary'!DX158="Yes"),OFFSET('Hygiene Data'!$G$5,0,10*ROW('Hygiene Data'!G152)),NA())</f>
        <v>#N/A</v>
      </c>
      <c r="BJ158" s="84" t="e">
        <f ca="true">+IF(AND(ISNUMBER(OFFSET('Hygiene Data'!$G$7,0,10*ROW('Hygiene Data'!G152))),'Data Summary'!DY158="Yes"),OFFSET('Hygiene Data'!$G$7,0,10*ROW('Hygiene Data'!G152)),NA())</f>
        <v>#N/A</v>
      </c>
      <c r="BK158" s="84" t="e">
        <f ca="true">+IF(AND(ISNUMBER(OFFSET('Hygiene Data'!$G$9,0,10*ROW('Hygiene Data'!G152))),'Data Summary'!DZ158="Yes"),OFFSET('Hygiene Data'!$G$9,0,10*ROW('Hygiene Data'!G152)),NA())</f>
        <v>#N/A</v>
      </c>
      <c r="BL158" s="84" t="e">
        <f ca="true">+IF(AND(ISNUMBER(OFFSET('Hygiene Data'!$H$5,0,10*ROW('Hygiene Data'!H152))),'Data Summary'!EA158="Yes"),OFFSET('Hygiene Data'!$H$5,0,10*ROW('Hygiene Data'!H152)),NA())</f>
        <v>#N/A</v>
      </c>
      <c r="BM158" s="84" t="e">
        <f ca="true">+IF(AND(ISNUMBER(OFFSET('Hygiene Data'!$H$7,0,10*ROW('Hygiene Data'!H152))),'Data Summary'!EB158="Yes"),OFFSET('Hygiene Data'!$H$7,0,10*ROW('Hygiene Data'!H152)),NA())</f>
        <v>#N/A</v>
      </c>
      <c r="BN158" s="84" t="e">
        <f ca="true">+IF(AND(ISNUMBER(OFFSET('Hygiene Data'!$H$9,0,10*ROW('Hygiene Data'!H152))),'Data Summary'!EC158="Yes"),OFFSET('Hygiene Data'!$H$9,0,10*ROW('Hygiene Data'!H152)),NA())</f>
        <v>#N/A</v>
      </c>
      <c r="BO158" s="84" t="e">
        <f ca="true">+IF(AND(ISNUMBER(OFFSET('Hygiene Data'!$I$5,0,10*ROW('Hygiene Data'!I152))),'Data Summary'!ED158="Yes"),OFFSET('Hygiene Data'!$I$5,0,10*ROW('Hygiene Data'!I152)),NA())</f>
        <v>#N/A</v>
      </c>
      <c r="BP158" s="84" t="e">
        <f ca="true">+IF(AND(ISNUMBER(OFFSET('Hygiene Data'!$I$7,0,10*ROW('Hygiene Data'!I152))),'Data Summary'!EE158="Yes"),OFFSET('Hygiene Data'!$I$7,0,10*ROW('Hygiene Data'!I152)),NA())</f>
        <v>#N/A</v>
      </c>
      <c r="BQ158" s="84" t="e">
        <f ca="true">+IF(AND(ISNUMBER(OFFSET('Hygiene Data'!$I$9,0,10*ROW('Hygiene Data'!I152))),'Data Summary'!EF158="Yes"),OFFSET('Hygiene Data'!$I$9,0,10*ROW('Hygiene Data'!I152)),NA())</f>
        <v>#N/A</v>
      </c>
    </row>
    <row xmlns:x14ac="http://schemas.microsoft.com/office/spreadsheetml/2009/9/ac" r="159" x14ac:dyDescent="0.2">
      <c r="A159" s="375" t="e">
        <f ca="true">+RIGHT('Data Summary'!A159,LEN('Data Summary'!A159)-9)</f>
        <v>#VALUE!</v>
      </c>
      <c r="B159" s="36" t="str">
        <f ca="true">+IF(ISTEXT('Data Summary'!B159),'Data Summary'!B159,"")</f>
        <v/>
      </c>
      <c r="C159" s="325" t="e">
        <f ca="true">+VALUE('Data Summary'!C159)</f>
        <v>#VALUE!</v>
      </c>
      <c r="D159" s="82" t="e">
        <f ca="true">+IF(AND(ISNUMBER(OFFSET('Water Data'!$D$4,0,10*ROW('Water Data'!D153))),'Data Summary'!BS159="Yes"),100-OFFSET('Water Data'!$D$4,0,10*ROW('Water Data'!D153)),NA())</f>
        <v>#N/A</v>
      </c>
      <c r="E159" s="82" t="e">
        <f ca="true">+IF(AND(ISNUMBER(OFFSET('Water Data'!$D$6,0,10*ROW('Water Data'!D153))),'Data Summary'!BT159="Yes"),OFFSET('Water Data'!$D$6,0,10*ROW('Water Data'!D153)),NA())</f>
        <v>#N/A</v>
      </c>
      <c r="F159" s="82" t="e">
        <f ca="true">+IF(AND(ISNUMBER(OFFSET('Water Data'!$D$9,0,10*ROW('Water Data'!D153))),'Data Summary'!BU159="Yes"),OFFSET('Water Data'!$D$9,0,10*ROW('Water Data'!D153)),NA())</f>
        <v>#N/A</v>
      </c>
      <c r="G159" s="82" t="e">
        <f ca="true">+IF(AND(ISNUMBER(OFFSET('Water Data'!$E$4,0,10*ROW('Water Data'!E153))),'Data Summary'!BV159="Yes"),100-OFFSET('Water Data'!$E$4,0,10*ROW('Water Data'!E153)),NA())</f>
        <v>#N/A</v>
      </c>
      <c r="H159" s="82" t="e">
        <f ca="true">+IF(AND(ISNUMBER(OFFSET('Water Data'!$E$6,0,10*ROW('Water Data'!E153))),'Data Summary'!BW159="Yes"),OFFSET('Water Data'!$E$6,0,10*ROW('Water Data'!E153)),NA())</f>
        <v>#N/A</v>
      </c>
      <c r="I159" s="82" t="e">
        <f ca="true">+IF(AND(ISNUMBER(OFFSET('Water Data'!$E$9,0,10*ROW('Water Data'!E153))),'Data Summary'!BX159="Yes"),OFFSET('Water Data'!$E$9,0,10*ROW('Water Data'!E153)),NA())</f>
        <v>#N/A</v>
      </c>
      <c r="J159" s="82" t="e">
        <f ca="true">+IF(AND(ISNUMBER(OFFSET('Water Data'!$F$4,0,10*ROW('Water Data'!F153))),'Data Summary'!BY159="Yes"),100-OFFSET('Water Data'!$F$4,0,10*ROW('Water Data'!F153)),NA())</f>
        <v>#N/A</v>
      </c>
      <c r="K159" s="82" t="e">
        <f ca="true">+IF(AND(ISNUMBER(OFFSET('Water Data'!$F$6,0,10*ROW('Water Data'!F153))),'Data Summary'!BZ159="Yes"),OFFSET('Water Data'!$F$6,0,10*ROW('Water Data'!F153)),NA())</f>
        <v>#N/A</v>
      </c>
      <c r="L159" s="82" t="e">
        <f ca="true">+IF(AND(ISNUMBER(OFFSET('Water Data'!$F$9,0,10*ROW('Water Data'!F153))),'Data Summary'!CA159="Yes"),OFFSET('Water Data'!$F$9,0,10*ROW('Water Data'!F153)),NA())</f>
        <v>#N/A</v>
      </c>
      <c r="M159" s="82" t="e">
        <f ca="true">+IF(AND(ISNUMBER(OFFSET('Water Data'!$G$4,0,10*ROW('Water Data'!G153))),'Data Summary'!CB159="Yes"),100-OFFSET('Water Data'!$G$4,0,10*ROW('Water Data'!G153)),NA())</f>
        <v>#N/A</v>
      </c>
      <c r="N159" s="82" t="e">
        <f ca="true">+IF(AND(ISNUMBER(OFFSET('Water Data'!$G$6,0,10*ROW('Water Data'!G153))),'Data Summary'!CC159="Yes"),OFFSET('Water Data'!$G$6,0,10*ROW('Water Data'!G153)),NA())</f>
        <v>#N/A</v>
      </c>
      <c r="O159" s="82" t="e">
        <f ca="true">+IF(AND(ISNUMBER(OFFSET('Water Data'!$G$9,0,10*ROW('Water Data'!G153))),'Data Summary'!CD159="Yes"),OFFSET('Water Data'!$G$9,0,10*ROW('Water Data'!G153)),NA())</f>
        <v>#N/A</v>
      </c>
      <c r="P159" s="82" t="e">
        <f ca="true">+IF(AND(ISNUMBER(OFFSET('Water Data'!$H$4,0,10*ROW('Water Data'!H153))),'Data Summary'!CE159="Yes"),100-OFFSET('Water Data'!$H$4,0,10*ROW('Water Data'!H153)),NA())</f>
        <v>#N/A</v>
      </c>
      <c r="Q159" s="82" t="e">
        <f ca="true">+IF(AND(ISNUMBER(OFFSET('Water Data'!$H$6,0,10*ROW('Water Data'!H153))),'Data Summary'!CF159="Yes"),OFFSET('Water Data'!$H$6,0,10*ROW('Water Data'!H153)),NA())</f>
        <v>#N/A</v>
      </c>
      <c r="R159" s="82" t="e">
        <f ca="true">+IF(AND(ISNUMBER(OFFSET('Water Data'!$H$9,0,10*ROW('Water Data'!H153))),'Data Summary'!CG159="Yes"),OFFSET('Water Data'!$H$9,0,10*ROW('Water Data'!H153)),NA())</f>
        <v>#N/A</v>
      </c>
      <c r="S159" s="82" t="e">
        <f ca="true">+IF(AND(ISNUMBER(OFFSET('Water Data'!$I$4,0,10*ROW('Water Data'!I153))),'Data Summary'!CH159="Yes"),100-OFFSET('Water Data'!$I$4,0,10*ROW('Water Data'!I153)),NA())</f>
        <v>#N/A</v>
      </c>
      <c r="T159" s="82" t="e">
        <f ca="true">+IF(AND(ISNUMBER(OFFSET('Water Data'!$I$6,0,10*ROW('Water Data'!I153))),'Data Summary'!CI159="Yes"),OFFSET('Water Data'!$I$6,0,10*ROW('Water Data'!I153)),NA())</f>
        <v>#N/A</v>
      </c>
      <c r="U159" s="82" t="e">
        <f ca="true">+IF(AND(ISNUMBER(OFFSET('Water Data'!$I$9,0,10*ROW('Water Data'!I153))),'Data Summary'!CJ159="Yes"),OFFSET('Water Data'!$I$9,0,10*ROW('Water Data'!I153)),NA())</f>
        <v>#N/A</v>
      </c>
      <c r="V159" s="83" t="e">
        <f ca="true">+IF(AND(ISNUMBER(OFFSET('Sanitation Data'!$D$4,0,10*ROW('Sanitation Data'!D153))),'Data Summary'!CK159="Yes"),100-OFFSET('Sanitation Data'!$D$4,0,10*ROW('Sanitation Data'!D153)),NA())</f>
        <v>#N/A</v>
      </c>
      <c r="W159" s="83" t="e">
        <f ca="true">+IF(AND(ISNUMBER(OFFSET('Sanitation Data'!$D$6,0,10*ROW('Sanitation Data'!D153))),'Data Summary'!CL159="Yes"),OFFSET('Sanitation Data'!$D$6,0,10*ROW('Sanitation Data'!D153)),NA())</f>
        <v>#N/A</v>
      </c>
      <c r="X159" s="83" t="e">
        <f ca="true">+IF(AND(ISNUMBER(OFFSET('Sanitation Data'!$D$10,0,10*ROW('Sanitation Data'!D153))),'Data Summary'!CM159="Yes"),OFFSET('Sanitation Data'!$D$10,0,10*ROW('Sanitation Data'!D153)),NA())</f>
        <v>#N/A</v>
      </c>
      <c r="Y159" s="83" t="e">
        <f ca="true">+IF(AND(ISNUMBER(OFFSET('Sanitation Data'!$D$11,0,10*ROW('Sanitation Data'!D153))),'Data Summary'!CN159="Yes"),OFFSET('Sanitation Data'!$D$11,0,10*ROW('Sanitation Data'!D153)),NA())</f>
        <v>#N/A</v>
      </c>
      <c r="Z159" s="83" t="e">
        <f ca="true">+IF(AND(ISNUMBER(OFFSET('Sanitation Data'!$D$12,0,10*ROW('Sanitation Data'!D153))),'Data Summary'!CO159="Yes"),OFFSET('Sanitation Data'!$D$12,0,10*ROW('Sanitation Data'!D153)),NA())</f>
        <v>#N/A</v>
      </c>
      <c r="AA159" s="83" t="e">
        <f ca="true">+IF(AND(ISNUMBER(OFFSET('Sanitation Data'!$E$4,0,10*ROW('Sanitation Data'!E153))),'Data Summary'!CP159="Yes"),100-OFFSET('Sanitation Data'!$E$4,0,10*ROW('Sanitation Data'!E153)),NA())</f>
        <v>#N/A</v>
      </c>
      <c r="AB159" s="83" t="e">
        <f ca="true">+IF(AND(ISNUMBER(OFFSET('Sanitation Data'!$E$6,0,10*ROW('Sanitation Data'!E153))),'Data Summary'!CQ159="Yes"),OFFSET('Sanitation Data'!$E$6,0,10*ROW('Sanitation Data'!E153)),NA())</f>
        <v>#N/A</v>
      </c>
      <c r="AC159" s="83" t="e">
        <f ca="true">+IF(AND(ISNUMBER(OFFSET('Sanitation Data'!$E$10,0,10*ROW('Sanitation Data'!E153))),'Data Summary'!CR159="Yes"),OFFSET('Sanitation Data'!$E$10,0,10*ROW('Sanitation Data'!E153)),NA())</f>
        <v>#N/A</v>
      </c>
      <c r="AD159" s="83" t="e">
        <f ca="true">+IF(AND(ISNUMBER(OFFSET('Sanitation Data'!$E$11,0,10*ROW('Sanitation Data'!E153))),'Data Summary'!CS159="Yes"),OFFSET('Sanitation Data'!$E$11,0,10*ROW('Sanitation Data'!E153)),NA())</f>
        <v>#N/A</v>
      </c>
      <c r="AE159" s="83" t="e">
        <f ca="true">+IF(AND(ISNUMBER(OFFSET('Sanitation Data'!$E$12,0,10*ROW('Sanitation Data'!E153))),'Data Summary'!CT159="Yes"),OFFSET('Sanitation Data'!$E$12,0,10*ROW('Sanitation Data'!E153)),NA())</f>
        <v>#N/A</v>
      </c>
      <c r="AF159" s="83" t="e">
        <f ca="true">+IF(AND(ISNUMBER(OFFSET('Sanitation Data'!$F$4,0,10*ROW('Sanitation Data'!F153))),'Data Summary'!CU159="Yes"),100-OFFSET('Sanitation Data'!$F$4,0,10*ROW('Sanitation Data'!F153)),NA())</f>
        <v>#N/A</v>
      </c>
      <c r="AG159" s="83" t="e">
        <f ca="true">+IF(AND(ISNUMBER(OFFSET('Sanitation Data'!$F$6,0,10*ROW('Sanitation Data'!F153))),'Data Summary'!CV159="Yes"),OFFSET('Sanitation Data'!$F$6,0,10*ROW('Sanitation Data'!F153)),NA())</f>
        <v>#N/A</v>
      </c>
      <c r="AH159" s="83" t="e">
        <f ca="true">+IF(AND(ISNUMBER(OFFSET('Sanitation Data'!$F$10,0,10*ROW('Sanitation Data'!F153))),'Data Summary'!CW159="Yes"),OFFSET('Sanitation Data'!$F$10,0,10*ROW('Sanitation Data'!F153)),NA())</f>
        <v>#N/A</v>
      </c>
      <c r="AI159" s="83" t="e">
        <f ca="true">+IF(AND(ISNUMBER(OFFSET('Sanitation Data'!$F$11,0,10*ROW('Sanitation Data'!F153))),'Data Summary'!CX159="Yes"),OFFSET('Sanitation Data'!$F$11,0,10*ROW('Sanitation Data'!F153)),NA())</f>
        <v>#N/A</v>
      </c>
      <c r="AJ159" s="83" t="e">
        <f ca="true">+IF(AND(ISNUMBER(OFFSET('Sanitation Data'!$F$12,0,10*ROW('Sanitation Data'!F153))),'Data Summary'!CY159="Yes"),OFFSET('Sanitation Data'!$F$12,0,10*ROW('Sanitation Data'!F153)),NA())</f>
        <v>#N/A</v>
      </c>
      <c r="AK159" s="83" t="e">
        <f ca="true">+IF(AND(ISNUMBER(OFFSET('Sanitation Data'!$G$4,0,10*ROW('Sanitation Data'!G153))),'Data Summary'!CZ159="Yes"),100-OFFSET('Sanitation Data'!$G$4,0,10*ROW('Sanitation Data'!G153)),NA())</f>
        <v>#N/A</v>
      </c>
      <c r="AL159" s="83" t="e">
        <f ca="true">+IF(AND(ISNUMBER(OFFSET('Sanitation Data'!$G$6,0,10*ROW('Sanitation Data'!G153))),'Data Summary'!DA159="Yes"),OFFSET('Sanitation Data'!$G$6,0,10*ROW('Sanitation Data'!G153)),NA())</f>
        <v>#N/A</v>
      </c>
      <c r="AM159" s="83" t="e">
        <f ca="true">+IF(AND(ISNUMBER(OFFSET('Sanitation Data'!$G$10,0,10*ROW('Sanitation Data'!G153))),'Data Summary'!DB159="Yes"),OFFSET('Sanitation Data'!$G$10,0,10*ROW('Sanitation Data'!G153)),NA())</f>
        <v>#N/A</v>
      </c>
      <c r="AN159" s="83" t="e">
        <f ca="true">+IF(AND(ISNUMBER(OFFSET('Sanitation Data'!$G$11,0,10*ROW('Sanitation Data'!G153))),'Data Summary'!DC159="Yes"),OFFSET('Sanitation Data'!$G$11,0,10*ROW('Sanitation Data'!G153)),NA())</f>
        <v>#N/A</v>
      </c>
      <c r="AO159" s="83" t="e">
        <f ca="true">+IF(AND(ISNUMBER(OFFSET('Sanitation Data'!$G$12,0,10*ROW('Sanitation Data'!G153))),'Data Summary'!DD159="Yes"),OFFSET('Sanitation Data'!$G$12,0,10*ROW('Sanitation Data'!G153)),NA())</f>
        <v>#N/A</v>
      </c>
      <c r="AP159" s="83" t="e">
        <f ca="true">+IF(AND(ISNUMBER(OFFSET('Sanitation Data'!$H$4,0,10*ROW('Sanitation Data'!H153))),'Data Summary'!DE159="Yes"),100-OFFSET('Sanitation Data'!$H$4,0,10*ROW('Sanitation Data'!H153)),NA())</f>
        <v>#N/A</v>
      </c>
      <c r="AQ159" s="83" t="e">
        <f ca="true">+IF(AND(ISNUMBER(OFFSET('Sanitation Data'!$H$6,0,10*ROW('Sanitation Data'!H153))),'Data Summary'!DF159="Yes"),OFFSET('Sanitation Data'!$H$6,0,10*ROW('Sanitation Data'!H153)),NA())</f>
        <v>#N/A</v>
      </c>
      <c r="AR159" s="83" t="e">
        <f ca="true">+IF(AND(ISNUMBER(OFFSET('Sanitation Data'!$H$10,0,10*ROW('Sanitation Data'!H153))),'Data Summary'!DG159="Yes"),OFFSET('Sanitation Data'!$H$10,0,10*ROW('Sanitation Data'!H153)),NA())</f>
        <v>#N/A</v>
      </c>
      <c r="AS159" s="83" t="e">
        <f ca="true">+IF(AND(ISNUMBER(OFFSET('Sanitation Data'!$H$11,0,10*ROW('Sanitation Data'!H153))),'Data Summary'!DH159="Yes"),OFFSET('Sanitation Data'!$H$11,0,10*ROW('Sanitation Data'!H153)),NA())</f>
        <v>#N/A</v>
      </c>
      <c r="AT159" s="83" t="e">
        <f ca="true">+IF(AND(ISNUMBER(OFFSET('Sanitation Data'!$H$12,0,10*ROW('Sanitation Data'!H153))),'Data Summary'!DI159="Yes"),OFFSET('Sanitation Data'!$H$12,0,10*ROW('Sanitation Data'!H153)),NA())</f>
        <v>#N/A</v>
      </c>
      <c r="AU159" s="83" t="e">
        <f ca="true">+IF(AND(ISNUMBER(OFFSET('Sanitation Data'!$I$4,0,10*ROW('Sanitation Data'!I153))),'Data Summary'!DJ159="Yes"),100-OFFSET('Sanitation Data'!$I$4,0,10*ROW('Sanitation Data'!I153)),NA())</f>
        <v>#N/A</v>
      </c>
      <c r="AV159" s="83" t="e">
        <f ca="true">+IF(AND(ISNUMBER(OFFSET('Sanitation Data'!$I$6,0,10*ROW('Sanitation Data'!I153))),'Data Summary'!DK159="Yes"),OFFSET('Sanitation Data'!$I$6,0,10*ROW('Sanitation Data'!I153)),NA())</f>
        <v>#N/A</v>
      </c>
      <c r="AW159" s="83" t="e">
        <f ca="true">+IF(AND(ISNUMBER(OFFSET('Sanitation Data'!$I$10,0,10*ROW('Sanitation Data'!I153))),'Data Summary'!DL159="Yes"),OFFSET('Sanitation Data'!$I$10,0,10*ROW('Sanitation Data'!I153)),NA())</f>
        <v>#N/A</v>
      </c>
      <c r="AX159" s="83" t="e">
        <f ca="true">+IF(AND(ISNUMBER(OFFSET('Sanitation Data'!$I$11,0,10*ROW('Sanitation Data'!I153))),'Data Summary'!DM159="Yes"),OFFSET('Sanitation Data'!$I$11,0,10*ROW('Sanitation Data'!I153)),NA())</f>
        <v>#N/A</v>
      </c>
      <c r="AY159" s="83" t="e">
        <f ca="true">+IF(AND(ISNUMBER(OFFSET('Sanitation Data'!$I$12,0,10*ROW('Sanitation Data'!I153))),'Data Summary'!DN159="Yes"),OFFSET('Sanitation Data'!$I$12,0,10*ROW('Sanitation Data'!I153)),NA())</f>
        <v>#N/A</v>
      </c>
      <c r="AZ159" s="84" t="e">
        <f ca="true">+IF(AND(ISNUMBER(OFFSET('Hygiene Data'!$D$5,0,10*ROW('Hygiene Data'!D153))),'Data Summary'!DO159="Yes"),OFFSET('Hygiene Data'!$D$5,0,10*ROW('Hygiene Data'!D153)),NA())</f>
        <v>#N/A</v>
      </c>
      <c r="BA159" s="84" t="e">
        <f ca="true">+IF(AND(ISNUMBER(OFFSET('Hygiene Data'!$D$7,0,10*ROW('Hygiene Data'!D153))),'Data Summary'!DP159="Yes"),OFFSET('Hygiene Data'!$D$7,0,10*ROW('Hygiene Data'!D153)),NA())</f>
        <v>#N/A</v>
      </c>
      <c r="BB159" s="84" t="e">
        <f ca="true">+IF(AND(ISNUMBER(OFFSET('Hygiene Data'!$D$9,0,10*ROW('Hygiene Data'!D153))),'Data Summary'!DQ159="Yes"),OFFSET('Hygiene Data'!$D$9,0,10*ROW('Hygiene Data'!D153)),NA())</f>
        <v>#N/A</v>
      </c>
      <c r="BC159" s="84" t="e">
        <f ca="true">+IF(AND(ISNUMBER(OFFSET('Hygiene Data'!$E$5,0,10*ROW('Hygiene Data'!E153))),'Data Summary'!DR159="Yes"),OFFSET('Hygiene Data'!$E$5,0,10*ROW('Hygiene Data'!E153)),NA())</f>
        <v>#N/A</v>
      </c>
      <c r="BD159" s="84" t="e">
        <f ca="true">+IF(AND(ISNUMBER(OFFSET('Hygiene Data'!$E$7,0,10*ROW('Hygiene Data'!E153))),'Data Summary'!DS159="Yes"),OFFSET('Hygiene Data'!$E$7,0,10*ROW('Hygiene Data'!E153)),NA())</f>
        <v>#N/A</v>
      </c>
      <c r="BE159" s="84" t="e">
        <f ca="true">+IF(AND(ISNUMBER(OFFSET('Hygiene Data'!$E$9,0,10*ROW('Hygiene Data'!E153))),'Data Summary'!DT159="Yes"),OFFSET('Hygiene Data'!$E$9,0,10*ROW('Hygiene Data'!E153)),NA())</f>
        <v>#N/A</v>
      </c>
      <c r="BF159" s="84" t="e">
        <f ca="true">+IF(AND(ISNUMBER(OFFSET('Hygiene Data'!$F$5,0,10*ROW('Hygiene Data'!F153))),'Data Summary'!DU159="Yes"),OFFSET('Hygiene Data'!$F$5,0,10*ROW('Hygiene Data'!F153)),NA())</f>
        <v>#N/A</v>
      </c>
      <c r="BG159" s="84" t="e">
        <f ca="true">+IF(AND(ISNUMBER(OFFSET('Hygiene Data'!$F$7,0,10*ROW('Hygiene Data'!F153))),'Data Summary'!DV159="Yes"),OFFSET('Hygiene Data'!$F$7,0,10*ROW('Hygiene Data'!F153)),NA())</f>
        <v>#N/A</v>
      </c>
      <c r="BH159" s="84" t="e">
        <f ca="true">+IF(AND(ISNUMBER(OFFSET('Hygiene Data'!$F$9,0,10*ROW('Hygiene Data'!F153))),'Data Summary'!DW159="Yes"),OFFSET('Hygiene Data'!$F$9,0,10*ROW('Hygiene Data'!F153)),NA())</f>
        <v>#N/A</v>
      </c>
      <c r="BI159" s="84" t="e">
        <f ca="true">+IF(AND(ISNUMBER(OFFSET('Hygiene Data'!$G$5,0,10*ROW('Hygiene Data'!G153))),'Data Summary'!DX159="Yes"),OFFSET('Hygiene Data'!$G$5,0,10*ROW('Hygiene Data'!G153)),NA())</f>
        <v>#N/A</v>
      </c>
      <c r="BJ159" s="84" t="e">
        <f ca="true">+IF(AND(ISNUMBER(OFFSET('Hygiene Data'!$G$7,0,10*ROW('Hygiene Data'!G153))),'Data Summary'!DY159="Yes"),OFFSET('Hygiene Data'!$G$7,0,10*ROW('Hygiene Data'!G153)),NA())</f>
        <v>#N/A</v>
      </c>
      <c r="BK159" s="84" t="e">
        <f ca="true">+IF(AND(ISNUMBER(OFFSET('Hygiene Data'!$G$9,0,10*ROW('Hygiene Data'!G153))),'Data Summary'!DZ159="Yes"),OFFSET('Hygiene Data'!$G$9,0,10*ROW('Hygiene Data'!G153)),NA())</f>
        <v>#N/A</v>
      </c>
      <c r="BL159" s="84" t="e">
        <f ca="true">+IF(AND(ISNUMBER(OFFSET('Hygiene Data'!$H$5,0,10*ROW('Hygiene Data'!H153))),'Data Summary'!EA159="Yes"),OFFSET('Hygiene Data'!$H$5,0,10*ROW('Hygiene Data'!H153)),NA())</f>
        <v>#N/A</v>
      </c>
      <c r="BM159" s="84" t="e">
        <f ca="true">+IF(AND(ISNUMBER(OFFSET('Hygiene Data'!$H$7,0,10*ROW('Hygiene Data'!H153))),'Data Summary'!EB159="Yes"),OFFSET('Hygiene Data'!$H$7,0,10*ROW('Hygiene Data'!H153)),NA())</f>
        <v>#N/A</v>
      </c>
      <c r="BN159" s="84" t="e">
        <f ca="true">+IF(AND(ISNUMBER(OFFSET('Hygiene Data'!$H$9,0,10*ROW('Hygiene Data'!H153))),'Data Summary'!EC159="Yes"),OFFSET('Hygiene Data'!$H$9,0,10*ROW('Hygiene Data'!H153)),NA())</f>
        <v>#N/A</v>
      </c>
      <c r="BO159" s="84" t="e">
        <f ca="true">+IF(AND(ISNUMBER(OFFSET('Hygiene Data'!$I$5,0,10*ROW('Hygiene Data'!I153))),'Data Summary'!ED159="Yes"),OFFSET('Hygiene Data'!$I$5,0,10*ROW('Hygiene Data'!I153)),NA())</f>
        <v>#N/A</v>
      </c>
      <c r="BP159" s="84" t="e">
        <f ca="true">+IF(AND(ISNUMBER(OFFSET('Hygiene Data'!$I$7,0,10*ROW('Hygiene Data'!I153))),'Data Summary'!EE159="Yes"),OFFSET('Hygiene Data'!$I$7,0,10*ROW('Hygiene Data'!I153)),NA())</f>
        <v>#N/A</v>
      </c>
      <c r="BQ159" s="84" t="e">
        <f ca="true">+IF(AND(ISNUMBER(OFFSET('Hygiene Data'!$I$9,0,10*ROW('Hygiene Data'!I153))),'Data Summary'!EF159="Yes"),OFFSET('Hygiene Data'!$I$9,0,10*ROW('Hygiene Data'!I153)),NA())</f>
        <v>#N/A</v>
      </c>
    </row>
    <row xmlns:x14ac="http://schemas.microsoft.com/office/spreadsheetml/2009/9/ac" r="160" x14ac:dyDescent="0.2">
      <c r="A160" s="375" t="e">
        <f ca="true">+RIGHT('Data Summary'!A160,LEN('Data Summary'!A160)-9)</f>
        <v>#VALUE!</v>
      </c>
      <c r="B160" s="36" t="str">
        <f ca="true">+IF(ISTEXT('Data Summary'!B160),'Data Summary'!B160,"")</f>
        <v/>
      </c>
      <c r="C160" s="325" t="e">
        <f ca="true">+VALUE('Data Summary'!C160)</f>
        <v>#VALUE!</v>
      </c>
      <c r="D160" s="82" t="e">
        <f ca="true">+IF(AND(ISNUMBER(OFFSET('Water Data'!$D$4,0,10*ROW('Water Data'!D154))),'Data Summary'!BS160="Yes"),100-OFFSET('Water Data'!$D$4,0,10*ROW('Water Data'!D154)),NA())</f>
        <v>#N/A</v>
      </c>
      <c r="E160" s="82" t="e">
        <f ca="true">+IF(AND(ISNUMBER(OFFSET('Water Data'!$D$6,0,10*ROW('Water Data'!D154))),'Data Summary'!BT160="Yes"),OFFSET('Water Data'!$D$6,0,10*ROW('Water Data'!D154)),NA())</f>
        <v>#N/A</v>
      </c>
      <c r="F160" s="82" t="e">
        <f ca="true">+IF(AND(ISNUMBER(OFFSET('Water Data'!$D$9,0,10*ROW('Water Data'!D154))),'Data Summary'!BU160="Yes"),OFFSET('Water Data'!$D$9,0,10*ROW('Water Data'!D154)),NA())</f>
        <v>#N/A</v>
      </c>
      <c r="G160" s="82" t="e">
        <f ca="true">+IF(AND(ISNUMBER(OFFSET('Water Data'!$E$4,0,10*ROW('Water Data'!E154))),'Data Summary'!BV160="Yes"),100-OFFSET('Water Data'!$E$4,0,10*ROW('Water Data'!E154)),NA())</f>
        <v>#N/A</v>
      </c>
      <c r="H160" s="82" t="e">
        <f ca="true">+IF(AND(ISNUMBER(OFFSET('Water Data'!$E$6,0,10*ROW('Water Data'!E154))),'Data Summary'!BW160="Yes"),OFFSET('Water Data'!$E$6,0,10*ROW('Water Data'!E154)),NA())</f>
        <v>#N/A</v>
      </c>
      <c r="I160" s="82" t="e">
        <f ca="true">+IF(AND(ISNUMBER(OFFSET('Water Data'!$E$9,0,10*ROW('Water Data'!E154))),'Data Summary'!BX160="Yes"),OFFSET('Water Data'!$E$9,0,10*ROW('Water Data'!E154)),NA())</f>
        <v>#N/A</v>
      </c>
      <c r="J160" s="82" t="e">
        <f ca="true">+IF(AND(ISNUMBER(OFFSET('Water Data'!$F$4,0,10*ROW('Water Data'!F154))),'Data Summary'!BY160="Yes"),100-OFFSET('Water Data'!$F$4,0,10*ROW('Water Data'!F154)),NA())</f>
        <v>#N/A</v>
      </c>
      <c r="K160" s="82" t="e">
        <f ca="true">+IF(AND(ISNUMBER(OFFSET('Water Data'!$F$6,0,10*ROW('Water Data'!F154))),'Data Summary'!BZ160="Yes"),OFFSET('Water Data'!$F$6,0,10*ROW('Water Data'!F154)),NA())</f>
        <v>#N/A</v>
      </c>
      <c r="L160" s="82" t="e">
        <f ca="true">+IF(AND(ISNUMBER(OFFSET('Water Data'!$F$9,0,10*ROW('Water Data'!F154))),'Data Summary'!CA160="Yes"),OFFSET('Water Data'!$F$9,0,10*ROW('Water Data'!F154)),NA())</f>
        <v>#N/A</v>
      </c>
      <c r="M160" s="82" t="e">
        <f ca="true">+IF(AND(ISNUMBER(OFFSET('Water Data'!$G$4,0,10*ROW('Water Data'!G154))),'Data Summary'!CB160="Yes"),100-OFFSET('Water Data'!$G$4,0,10*ROW('Water Data'!G154)),NA())</f>
        <v>#N/A</v>
      </c>
      <c r="N160" s="82" t="e">
        <f ca="true">+IF(AND(ISNUMBER(OFFSET('Water Data'!$G$6,0,10*ROW('Water Data'!G154))),'Data Summary'!CC160="Yes"),OFFSET('Water Data'!$G$6,0,10*ROW('Water Data'!G154)),NA())</f>
        <v>#N/A</v>
      </c>
      <c r="O160" s="82" t="e">
        <f ca="true">+IF(AND(ISNUMBER(OFFSET('Water Data'!$G$9,0,10*ROW('Water Data'!G154))),'Data Summary'!CD160="Yes"),OFFSET('Water Data'!$G$9,0,10*ROW('Water Data'!G154)),NA())</f>
        <v>#N/A</v>
      </c>
      <c r="P160" s="82" t="e">
        <f ca="true">+IF(AND(ISNUMBER(OFFSET('Water Data'!$H$4,0,10*ROW('Water Data'!H154))),'Data Summary'!CE160="Yes"),100-OFFSET('Water Data'!$H$4,0,10*ROW('Water Data'!H154)),NA())</f>
        <v>#N/A</v>
      </c>
      <c r="Q160" s="82" t="e">
        <f ca="true">+IF(AND(ISNUMBER(OFFSET('Water Data'!$H$6,0,10*ROW('Water Data'!H154))),'Data Summary'!CF160="Yes"),OFFSET('Water Data'!$H$6,0,10*ROW('Water Data'!H154)),NA())</f>
        <v>#N/A</v>
      </c>
      <c r="R160" s="82" t="e">
        <f ca="true">+IF(AND(ISNUMBER(OFFSET('Water Data'!$H$9,0,10*ROW('Water Data'!H154))),'Data Summary'!CG160="Yes"),OFFSET('Water Data'!$H$9,0,10*ROW('Water Data'!H154)),NA())</f>
        <v>#N/A</v>
      </c>
      <c r="S160" s="82" t="e">
        <f ca="true">+IF(AND(ISNUMBER(OFFSET('Water Data'!$I$4,0,10*ROW('Water Data'!I154))),'Data Summary'!CH160="Yes"),100-OFFSET('Water Data'!$I$4,0,10*ROW('Water Data'!I154)),NA())</f>
        <v>#N/A</v>
      </c>
      <c r="T160" s="82" t="e">
        <f ca="true">+IF(AND(ISNUMBER(OFFSET('Water Data'!$I$6,0,10*ROW('Water Data'!I154))),'Data Summary'!CI160="Yes"),OFFSET('Water Data'!$I$6,0,10*ROW('Water Data'!I154)),NA())</f>
        <v>#N/A</v>
      </c>
      <c r="U160" s="82" t="e">
        <f ca="true">+IF(AND(ISNUMBER(OFFSET('Water Data'!$I$9,0,10*ROW('Water Data'!I154))),'Data Summary'!CJ160="Yes"),OFFSET('Water Data'!$I$9,0,10*ROW('Water Data'!I154)),NA())</f>
        <v>#N/A</v>
      </c>
      <c r="V160" s="83" t="e">
        <f ca="true">+IF(AND(ISNUMBER(OFFSET('Sanitation Data'!$D$4,0,10*ROW('Sanitation Data'!D154))),'Data Summary'!CK160="Yes"),100-OFFSET('Sanitation Data'!$D$4,0,10*ROW('Sanitation Data'!D154)),NA())</f>
        <v>#N/A</v>
      </c>
      <c r="W160" s="83" t="e">
        <f ca="true">+IF(AND(ISNUMBER(OFFSET('Sanitation Data'!$D$6,0,10*ROW('Sanitation Data'!D154))),'Data Summary'!CL160="Yes"),OFFSET('Sanitation Data'!$D$6,0,10*ROW('Sanitation Data'!D154)),NA())</f>
        <v>#N/A</v>
      </c>
      <c r="X160" s="83" t="e">
        <f ca="true">+IF(AND(ISNUMBER(OFFSET('Sanitation Data'!$D$10,0,10*ROW('Sanitation Data'!D154))),'Data Summary'!CM160="Yes"),OFFSET('Sanitation Data'!$D$10,0,10*ROW('Sanitation Data'!D154)),NA())</f>
        <v>#N/A</v>
      </c>
      <c r="Y160" s="83" t="e">
        <f ca="true">+IF(AND(ISNUMBER(OFFSET('Sanitation Data'!$D$11,0,10*ROW('Sanitation Data'!D154))),'Data Summary'!CN160="Yes"),OFFSET('Sanitation Data'!$D$11,0,10*ROW('Sanitation Data'!D154)),NA())</f>
        <v>#N/A</v>
      </c>
      <c r="Z160" s="83" t="e">
        <f ca="true">+IF(AND(ISNUMBER(OFFSET('Sanitation Data'!$D$12,0,10*ROW('Sanitation Data'!D154))),'Data Summary'!CO160="Yes"),OFFSET('Sanitation Data'!$D$12,0,10*ROW('Sanitation Data'!D154)),NA())</f>
        <v>#N/A</v>
      </c>
      <c r="AA160" s="83" t="e">
        <f ca="true">+IF(AND(ISNUMBER(OFFSET('Sanitation Data'!$E$4,0,10*ROW('Sanitation Data'!E154))),'Data Summary'!CP160="Yes"),100-OFFSET('Sanitation Data'!$E$4,0,10*ROW('Sanitation Data'!E154)),NA())</f>
        <v>#N/A</v>
      </c>
      <c r="AB160" s="83" t="e">
        <f ca="true">+IF(AND(ISNUMBER(OFFSET('Sanitation Data'!$E$6,0,10*ROW('Sanitation Data'!E154))),'Data Summary'!CQ160="Yes"),OFFSET('Sanitation Data'!$E$6,0,10*ROW('Sanitation Data'!E154)),NA())</f>
        <v>#N/A</v>
      </c>
      <c r="AC160" s="83" t="e">
        <f ca="true">+IF(AND(ISNUMBER(OFFSET('Sanitation Data'!$E$10,0,10*ROW('Sanitation Data'!E154))),'Data Summary'!CR160="Yes"),OFFSET('Sanitation Data'!$E$10,0,10*ROW('Sanitation Data'!E154)),NA())</f>
        <v>#N/A</v>
      </c>
      <c r="AD160" s="83" t="e">
        <f ca="true">+IF(AND(ISNUMBER(OFFSET('Sanitation Data'!$E$11,0,10*ROW('Sanitation Data'!E154))),'Data Summary'!CS160="Yes"),OFFSET('Sanitation Data'!$E$11,0,10*ROW('Sanitation Data'!E154)),NA())</f>
        <v>#N/A</v>
      </c>
      <c r="AE160" s="83" t="e">
        <f ca="true">+IF(AND(ISNUMBER(OFFSET('Sanitation Data'!$E$12,0,10*ROW('Sanitation Data'!E154))),'Data Summary'!CT160="Yes"),OFFSET('Sanitation Data'!$E$12,0,10*ROW('Sanitation Data'!E154)),NA())</f>
        <v>#N/A</v>
      </c>
      <c r="AF160" s="83" t="e">
        <f ca="true">+IF(AND(ISNUMBER(OFFSET('Sanitation Data'!$F$4,0,10*ROW('Sanitation Data'!F154))),'Data Summary'!CU160="Yes"),100-OFFSET('Sanitation Data'!$F$4,0,10*ROW('Sanitation Data'!F154)),NA())</f>
        <v>#N/A</v>
      </c>
      <c r="AG160" s="83" t="e">
        <f ca="true">+IF(AND(ISNUMBER(OFFSET('Sanitation Data'!$F$6,0,10*ROW('Sanitation Data'!F154))),'Data Summary'!CV160="Yes"),OFFSET('Sanitation Data'!$F$6,0,10*ROW('Sanitation Data'!F154)),NA())</f>
        <v>#N/A</v>
      </c>
      <c r="AH160" s="83" t="e">
        <f ca="true">+IF(AND(ISNUMBER(OFFSET('Sanitation Data'!$F$10,0,10*ROW('Sanitation Data'!F154))),'Data Summary'!CW160="Yes"),OFFSET('Sanitation Data'!$F$10,0,10*ROW('Sanitation Data'!F154)),NA())</f>
        <v>#N/A</v>
      </c>
      <c r="AI160" s="83" t="e">
        <f ca="true">+IF(AND(ISNUMBER(OFFSET('Sanitation Data'!$F$11,0,10*ROW('Sanitation Data'!F154))),'Data Summary'!CX160="Yes"),OFFSET('Sanitation Data'!$F$11,0,10*ROW('Sanitation Data'!F154)),NA())</f>
        <v>#N/A</v>
      </c>
      <c r="AJ160" s="83" t="e">
        <f ca="true">+IF(AND(ISNUMBER(OFFSET('Sanitation Data'!$F$12,0,10*ROW('Sanitation Data'!F154))),'Data Summary'!CY160="Yes"),OFFSET('Sanitation Data'!$F$12,0,10*ROW('Sanitation Data'!F154)),NA())</f>
        <v>#N/A</v>
      </c>
      <c r="AK160" s="83" t="e">
        <f ca="true">+IF(AND(ISNUMBER(OFFSET('Sanitation Data'!$G$4,0,10*ROW('Sanitation Data'!G154))),'Data Summary'!CZ160="Yes"),100-OFFSET('Sanitation Data'!$G$4,0,10*ROW('Sanitation Data'!G154)),NA())</f>
        <v>#N/A</v>
      </c>
      <c r="AL160" s="83" t="e">
        <f ca="true">+IF(AND(ISNUMBER(OFFSET('Sanitation Data'!$G$6,0,10*ROW('Sanitation Data'!G154))),'Data Summary'!DA160="Yes"),OFFSET('Sanitation Data'!$G$6,0,10*ROW('Sanitation Data'!G154)),NA())</f>
        <v>#N/A</v>
      </c>
      <c r="AM160" s="83" t="e">
        <f ca="true">+IF(AND(ISNUMBER(OFFSET('Sanitation Data'!$G$10,0,10*ROW('Sanitation Data'!G154))),'Data Summary'!DB160="Yes"),OFFSET('Sanitation Data'!$G$10,0,10*ROW('Sanitation Data'!G154)),NA())</f>
        <v>#N/A</v>
      </c>
      <c r="AN160" s="83" t="e">
        <f ca="true">+IF(AND(ISNUMBER(OFFSET('Sanitation Data'!$G$11,0,10*ROW('Sanitation Data'!G154))),'Data Summary'!DC160="Yes"),OFFSET('Sanitation Data'!$G$11,0,10*ROW('Sanitation Data'!G154)),NA())</f>
        <v>#N/A</v>
      </c>
      <c r="AO160" s="83" t="e">
        <f ca="true">+IF(AND(ISNUMBER(OFFSET('Sanitation Data'!$G$12,0,10*ROW('Sanitation Data'!G154))),'Data Summary'!DD160="Yes"),OFFSET('Sanitation Data'!$G$12,0,10*ROW('Sanitation Data'!G154)),NA())</f>
        <v>#N/A</v>
      </c>
      <c r="AP160" s="83" t="e">
        <f ca="true">+IF(AND(ISNUMBER(OFFSET('Sanitation Data'!$H$4,0,10*ROW('Sanitation Data'!H154))),'Data Summary'!DE160="Yes"),100-OFFSET('Sanitation Data'!$H$4,0,10*ROW('Sanitation Data'!H154)),NA())</f>
        <v>#N/A</v>
      </c>
      <c r="AQ160" s="83" t="e">
        <f ca="true">+IF(AND(ISNUMBER(OFFSET('Sanitation Data'!$H$6,0,10*ROW('Sanitation Data'!H154))),'Data Summary'!DF160="Yes"),OFFSET('Sanitation Data'!$H$6,0,10*ROW('Sanitation Data'!H154)),NA())</f>
        <v>#N/A</v>
      </c>
      <c r="AR160" s="83" t="e">
        <f ca="true">+IF(AND(ISNUMBER(OFFSET('Sanitation Data'!$H$10,0,10*ROW('Sanitation Data'!H154))),'Data Summary'!DG160="Yes"),OFFSET('Sanitation Data'!$H$10,0,10*ROW('Sanitation Data'!H154)),NA())</f>
        <v>#N/A</v>
      </c>
      <c r="AS160" s="83" t="e">
        <f ca="true">+IF(AND(ISNUMBER(OFFSET('Sanitation Data'!$H$11,0,10*ROW('Sanitation Data'!H154))),'Data Summary'!DH160="Yes"),OFFSET('Sanitation Data'!$H$11,0,10*ROW('Sanitation Data'!H154)),NA())</f>
        <v>#N/A</v>
      </c>
      <c r="AT160" s="83" t="e">
        <f ca="true">+IF(AND(ISNUMBER(OFFSET('Sanitation Data'!$H$12,0,10*ROW('Sanitation Data'!H154))),'Data Summary'!DI160="Yes"),OFFSET('Sanitation Data'!$H$12,0,10*ROW('Sanitation Data'!H154)),NA())</f>
        <v>#N/A</v>
      </c>
      <c r="AU160" s="83" t="e">
        <f ca="true">+IF(AND(ISNUMBER(OFFSET('Sanitation Data'!$I$4,0,10*ROW('Sanitation Data'!I154))),'Data Summary'!DJ160="Yes"),100-OFFSET('Sanitation Data'!$I$4,0,10*ROW('Sanitation Data'!I154)),NA())</f>
        <v>#N/A</v>
      </c>
      <c r="AV160" s="83" t="e">
        <f ca="true">+IF(AND(ISNUMBER(OFFSET('Sanitation Data'!$I$6,0,10*ROW('Sanitation Data'!I154))),'Data Summary'!DK160="Yes"),OFFSET('Sanitation Data'!$I$6,0,10*ROW('Sanitation Data'!I154)),NA())</f>
        <v>#N/A</v>
      </c>
      <c r="AW160" s="83" t="e">
        <f ca="true">+IF(AND(ISNUMBER(OFFSET('Sanitation Data'!$I$10,0,10*ROW('Sanitation Data'!I154))),'Data Summary'!DL160="Yes"),OFFSET('Sanitation Data'!$I$10,0,10*ROW('Sanitation Data'!I154)),NA())</f>
        <v>#N/A</v>
      </c>
      <c r="AX160" s="83" t="e">
        <f ca="true">+IF(AND(ISNUMBER(OFFSET('Sanitation Data'!$I$11,0,10*ROW('Sanitation Data'!I154))),'Data Summary'!DM160="Yes"),OFFSET('Sanitation Data'!$I$11,0,10*ROW('Sanitation Data'!I154)),NA())</f>
        <v>#N/A</v>
      </c>
      <c r="AY160" s="83" t="e">
        <f ca="true">+IF(AND(ISNUMBER(OFFSET('Sanitation Data'!$I$12,0,10*ROW('Sanitation Data'!I154))),'Data Summary'!DN160="Yes"),OFFSET('Sanitation Data'!$I$12,0,10*ROW('Sanitation Data'!I154)),NA())</f>
        <v>#N/A</v>
      </c>
      <c r="AZ160" s="84" t="e">
        <f ca="true">+IF(AND(ISNUMBER(OFFSET('Hygiene Data'!$D$5,0,10*ROW('Hygiene Data'!D154))),'Data Summary'!DO160="Yes"),OFFSET('Hygiene Data'!$D$5,0,10*ROW('Hygiene Data'!D154)),NA())</f>
        <v>#N/A</v>
      </c>
      <c r="BA160" s="84" t="e">
        <f ca="true">+IF(AND(ISNUMBER(OFFSET('Hygiene Data'!$D$7,0,10*ROW('Hygiene Data'!D154))),'Data Summary'!DP160="Yes"),OFFSET('Hygiene Data'!$D$7,0,10*ROW('Hygiene Data'!D154)),NA())</f>
        <v>#N/A</v>
      </c>
      <c r="BB160" s="84" t="e">
        <f ca="true">+IF(AND(ISNUMBER(OFFSET('Hygiene Data'!$D$9,0,10*ROW('Hygiene Data'!D154))),'Data Summary'!DQ160="Yes"),OFFSET('Hygiene Data'!$D$9,0,10*ROW('Hygiene Data'!D154)),NA())</f>
        <v>#N/A</v>
      </c>
      <c r="BC160" s="84" t="e">
        <f ca="true">+IF(AND(ISNUMBER(OFFSET('Hygiene Data'!$E$5,0,10*ROW('Hygiene Data'!E154))),'Data Summary'!DR160="Yes"),OFFSET('Hygiene Data'!$E$5,0,10*ROW('Hygiene Data'!E154)),NA())</f>
        <v>#N/A</v>
      </c>
      <c r="BD160" s="84" t="e">
        <f ca="true">+IF(AND(ISNUMBER(OFFSET('Hygiene Data'!$E$7,0,10*ROW('Hygiene Data'!E154))),'Data Summary'!DS160="Yes"),OFFSET('Hygiene Data'!$E$7,0,10*ROW('Hygiene Data'!E154)),NA())</f>
        <v>#N/A</v>
      </c>
      <c r="BE160" s="84" t="e">
        <f ca="true">+IF(AND(ISNUMBER(OFFSET('Hygiene Data'!$E$9,0,10*ROW('Hygiene Data'!E154))),'Data Summary'!DT160="Yes"),OFFSET('Hygiene Data'!$E$9,0,10*ROW('Hygiene Data'!E154)),NA())</f>
        <v>#N/A</v>
      </c>
      <c r="BF160" s="84" t="e">
        <f ca="true">+IF(AND(ISNUMBER(OFFSET('Hygiene Data'!$F$5,0,10*ROW('Hygiene Data'!F154))),'Data Summary'!DU160="Yes"),OFFSET('Hygiene Data'!$F$5,0,10*ROW('Hygiene Data'!F154)),NA())</f>
        <v>#N/A</v>
      </c>
      <c r="BG160" s="84" t="e">
        <f ca="true">+IF(AND(ISNUMBER(OFFSET('Hygiene Data'!$F$7,0,10*ROW('Hygiene Data'!F154))),'Data Summary'!DV160="Yes"),OFFSET('Hygiene Data'!$F$7,0,10*ROW('Hygiene Data'!F154)),NA())</f>
        <v>#N/A</v>
      </c>
      <c r="BH160" s="84" t="e">
        <f ca="true">+IF(AND(ISNUMBER(OFFSET('Hygiene Data'!$F$9,0,10*ROW('Hygiene Data'!F154))),'Data Summary'!DW160="Yes"),OFFSET('Hygiene Data'!$F$9,0,10*ROW('Hygiene Data'!F154)),NA())</f>
        <v>#N/A</v>
      </c>
      <c r="BI160" s="84" t="e">
        <f ca="true">+IF(AND(ISNUMBER(OFFSET('Hygiene Data'!$G$5,0,10*ROW('Hygiene Data'!G154))),'Data Summary'!DX160="Yes"),OFFSET('Hygiene Data'!$G$5,0,10*ROW('Hygiene Data'!G154)),NA())</f>
        <v>#N/A</v>
      </c>
      <c r="BJ160" s="84" t="e">
        <f ca="true">+IF(AND(ISNUMBER(OFFSET('Hygiene Data'!$G$7,0,10*ROW('Hygiene Data'!G154))),'Data Summary'!DY160="Yes"),OFFSET('Hygiene Data'!$G$7,0,10*ROW('Hygiene Data'!G154)),NA())</f>
        <v>#N/A</v>
      </c>
      <c r="BK160" s="84" t="e">
        <f ca="true">+IF(AND(ISNUMBER(OFFSET('Hygiene Data'!$G$9,0,10*ROW('Hygiene Data'!G154))),'Data Summary'!DZ160="Yes"),OFFSET('Hygiene Data'!$G$9,0,10*ROW('Hygiene Data'!G154)),NA())</f>
        <v>#N/A</v>
      </c>
      <c r="BL160" s="84" t="e">
        <f ca="true">+IF(AND(ISNUMBER(OFFSET('Hygiene Data'!$H$5,0,10*ROW('Hygiene Data'!H154))),'Data Summary'!EA160="Yes"),OFFSET('Hygiene Data'!$H$5,0,10*ROW('Hygiene Data'!H154)),NA())</f>
        <v>#N/A</v>
      </c>
      <c r="BM160" s="84" t="e">
        <f ca="true">+IF(AND(ISNUMBER(OFFSET('Hygiene Data'!$H$7,0,10*ROW('Hygiene Data'!H154))),'Data Summary'!EB160="Yes"),OFFSET('Hygiene Data'!$H$7,0,10*ROW('Hygiene Data'!H154)),NA())</f>
        <v>#N/A</v>
      </c>
      <c r="BN160" s="84" t="e">
        <f ca="true">+IF(AND(ISNUMBER(OFFSET('Hygiene Data'!$H$9,0,10*ROW('Hygiene Data'!H154))),'Data Summary'!EC160="Yes"),OFFSET('Hygiene Data'!$H$9,0,10*ROW('Hygiene Data'!H154)),NA())</f>
        <v>#N/A</v>
      </c>
      <c r="BO160" s="84" t="e">
        <f ca="true">+IF(AND(ISNUMBER(OFFSET('Hygiene Data'!$I$5,0,10*ROW('Hygiene Data'!I154))),'Data Summary'!ED160="Yes"),OFFSET('Hygiene Data'!$I$5,0,10*ROW('Hygiene Data'!I154)),NA())</f>
        <v>#N/A</v>
      </c>
      <c r="BP160" s="84" t="e">
        <f ca="true">+IF(AND(ISNUMBER(OFFSET('Hygiene Data'!$I$7,0,10*ROW('Hygiene Data'!I154))),'Data Summary'!EE160="Yes"),OFFSET('Hygiene Data'!$I$7,0,10*ROW('Hygiene Data'!I154)),NA())</f>
        <v>#N/A</v>
      </c>
      <c r="BQ160" s="84" t="e">
        <f ca="true">+IF(AND(ISNUMBER(OFFSET('Hygiene Data'!$I$9,0,10*ROW('Hygiene Data'!I154))),'Data Summary'!EF160="Yes"),OFFSET('Hygiene Data'!$I$9,0,10*ROW('Hygiene Data'!I154)),NA())</f>
        <v>#N/A</v>
      </c>
    </row>
    <row xmlns:x14ac="http://schemas.microsoft.com/office/spreadsheetml/2009/9/ac" r="161" x14ac:dyDescent="0.2">
      <c r="A161" s="375" t="e">
        <f ca="true">+RIGHT('Data Summary'!A161,LEN('Data Summary'!A161)-9)</f>
        <v>#VALUE!</v>
      </c>
      <c r="B161" s="36" t="str">
        <f ca="true">+IF(ISTEXT('Data Summary'!B161),'Data Summary'!B161,"")</f>
        <v/>
      </c>
      <c r="C161" s="325" t="e">
        <f ca="true">+VALUE('Data Summary'!C161)</f>
        <v>#VALUE!</v>
      </c>
      <c r="D161" s="82" t="e">
        <f ca="true">+IF(AND(ISNUMBER(OFFSET('Water Data'!$D$4,0,10*ROW('Water Data'!D155))),'Data Summary'!BS161="Yes"),100-OFFSET('Water Data'!$D$4,0,10*ROW('Water Data'!D155)),NA())</f>
        <v>#N/A</v>
      </c>
      <c r="E161" s="82" t="e">
        <f ca="true">+IF(AND(ISNUMBER(OFFSET('Water Data'!$D$6,0,10*ROW('Water Data'!D155))),'Data Summary'!BT161="Yes"),OFFSET('Water Data'!$D$6,0,10*ROW('Water Data'!D155)),NA())</f>
        <v>#N/A</v>
      </c>
      <c r="F161" s="82" t="e">
        <f ca="true">+IF(AND(ISNUMBER(OFFSET('Water Data'!$D$9,0,10*ROW('Water Data'!D155))),'Data Summary'!BU161="Yes"),OFFSET('Water Data'!$D$9,0,10*ROW('Water Data'!D155)),NA())</f>
        <v>#N/A</v>
      </c>
      <c r="G161" s="82" t="e">
        <f ca="true">+IF(AND(ISNUMBER(OFFSET('Water Data'!$E$4,0,10*ROW('Water Data'!E155))),'Data Summary'!BV161="Yes"),100-OFFSET('Water Data'!$E$4,0,10*ROW('Water Data'!E155)),NA())</f>
        <v>#N/A</v>
      </c>
      <c r="H161" s="82" t="e">
        <f ca="true">+IF(AND(ISNUMBER(OFFSET('Water Data'!$E$6,0,10*ROW('Water Data'!E155))),'Data Summary'!BW161="Yes"),OFFSET('Water Data'!$E$6,0,10*ROW('Water Data'!E155)),NA())</f>
        <v>#N/A</v>
      </c>
      <c r="I161" s="82" t="e">
        <f ca="true">+IF(AND(ISNUMBER(OFFSET('Water Data'!$E$9,0,10*ROW('Water Data'!E155))),'Data Summary'!BX161="Yes"),OFFSET('Water Data'!$E$9,0,10*ROW('Water Data'!E155)),NA())</f>
        <v>#N/A</v>
      </c>
      <c r="J161" s="82" t="e">
        <f ca="true">+IF(AND(ISNUMBER(OFFSET('Water Data'!$F$4,0,10*ROW('Water Data'!F155))),'Data Summary'!BY161="Yes"),100-OFFSET('Water Data'!$F$4,0,10*ROW('Water Data'!F155)),NA())</f>
        <v>#N/A</v>
      </c>
      <c r="K161" s="82" t="e">
        <f ca="true">+IF(AND(ISNUMBER(OFFSET('Water Data'!$F$6,0,10*ROW('Water Data'!F155))),'Data Summary'!BZ161="Yes"),OFFSET('Water Data'!$F$6,0,10*ROW('Water Data'!F155)),NA())</f>
        <v>#N/A</v>
      </c>
      <c r="L161" s="82" t="e">
        <f ca="true">+IF(AND(ISNUMBER(OFFSET('Water Data'!$F$9,0,10*ROW('Water Data'!F155))),'Data Summary'!CA161="Yes"),OFFSET('Water Data'!$F$9,0,10*ROW('Water Data'!F155)),NA())</f>
        <v>#N/A</v>
      </c>
      <c r="M161" s="82" t="e">
        <f ca="true">+IF(AND(ISNUMBER(OFFSET('Water Data'!$G$4,0,10*ROW('Water Data'!G155))),'Data Summary'!CB161="Yes"),100-OFFSET('Water Data'!$G$4,0,10*ROW('Water Data'!G155)),NA())</f>
        <v>#N/A</v>
      </c>
      <c r="N161" s="82" t="e">
        <f ca="true">+IF(AND(ISNUMBER(OFFSET('Water Data'!$G$6,0,10*ROW('Water Data'!G155))),'Data Summary'!CC161="Yes"),OFFSET('Water Data'!$G$6,0,10*ROW('Water Data'!G155)),NA())</f>
        <v>#N/A</v>
      </c>
      <c r="O161" s="82" t="e">
        <f ca="true">+IF(AND(ISNUMBER(OFFSET('Water Data'!$G$9,0,10*ROW('Water Data'!G155))),'Data Summary'!CD161="Yes"),OFFSET('Water Data'!$G$9,0,10*ROW('Water Data'!G155)),NA())</f>
        <v>#N/A</v>
      </c>
      <c r="P161" s="82" t="e">
        <f ca="true">+IF(AND(ISNUMBER(OFFSET('Water Data'!$H$4,0,10*ROW('Water Data'!H155))),'Data Summary'!CE161="Yes"),100-OFFSET('Water Data'!$H$4,0,10*ROW('Water Data'!H155)),NA())</f>
        <v>#N/A</v>
      </c>
      <c r="Q161" s="82" t="e">
        <f ca="true">+IF(AND(ISNUMBER(OFFSET('Water Data'!$H$6,0,10*ROW('Water Data'!H155))),'Data Summary'!CF161="Yes"),OFFSET('Water Data'!$H$6,0,10*ROW('Water Data'!H155)),NA())</f>
        <v>#N/A</v>
      </c>
      <c r="R161" s="82" t="e">
        <f ca="true">+IF(AND(ISNUMBER(OFFSET('Water Data'!$H$9,0,10*ROW('Water Data'!H155))),'Data Summary'!CG161="Yes"),OFFSET('Water Data'!$H$9,0,10*ROW('Water Data'!H155)),NA())</f>
        <v>#N/A</v>
      </c>
      <c r="S161" s="82" t="e">
        <f ca="true">+IF(AND(ISNUMBER(OFFSET('Water Data'!$I$4,0,10*ROW('Water Data'!I155))),'Data Summary'!CH161="Yes"),100-OFFSET('Water Data'!$I$4,0,10*ROW('Water Data'!I155)),NA())</f>
        <v>#N/A</v>
      </c>
      <c r="T161" s="82" t="e">
        <f ca="true">+IF(AND(ISNUMBER(OFFSET('Water Data'!$I$6,0,10*ROW('Water Data'!I155))),'Data Summary'!CI161="Yes"),OFFSET('Water Data'!$I$6,0,10*ROW('Water Data'!I155)),NA())</f>
        <v>#N/A</v>
      </c>
      <c r="U161" s="82" t="e">
        <f ca="true">+IF(AND(ISNUMBER(OFFSET('Water Data'!$I$9,0,10*ROW('Water Data'!I155))),'Data Summary'!CJ161="Yes"),OFFSET('Water Data'!$I$9,0,10*ROW('Water Data'!I155)),NA())</f>
        <v>#N/A</v>
      </c>
      <c r="V161" s="83" t="e">
        <f ca="true">+IF(AND(ISNUMBER(OFFSET('Sanitation Data'!$D$4,0,10*ROW('Sanitation Data'!D155))),'Data Summary'!CK161="Yes"),100-OFFSET('Sanitation Data'!$D$4,0,10*ROW('Sanitation Data'!D155)),NA())</f>
        <v>#N/A</v>
      </c>
      <c r="W161" s="83" t="e">
        <f ca="true">+IF(AND(ISNUMBER(OFFSET('Sanitation Data'!$D$6,0,10*ROW('Sanitation Data'!D155))),'Data Summary'!CL161="Yes"),OFFSET('Sanitation Data'!$D$6,0,10*ROW('Sanitation Data'!D155)),NA())</f>
        <v>#N/A</v>
      </c>
      <c r="X161" s="83" t="e">
        <f ca="true">+IF(AND(ISNUMBER(OFFSET('Sanitation Data'!$D$10,0,10*ROW('Sanitation Data'!D155))),'Data Summary'!CM161="Yes"),OFFSET('Sanitation Data'!$D$10,0,10*ROW('Sanitation Data'!D155)),NA())</f>
        <v>#N/A</v>
      </c>
      <c r="Y161" s="83" t="e">
        <f ca="true">+IF(AND(ISNUMBER(OFFSET('Sanitation Data'!$D$11,0,10*ROW('Sanitation Data'!D155))),'Data Summary'!CN161="Yes"),OFFSET('Sanitation Data'!$D$11,0,10*ROW('Sanitation Data'!D155)),NA())</f>
        <v>#N/A</v>
      </c>
      <c r="Z161" s="83" t="e">
        <f ca="true">+IF(AND(ISNUMBER(OFFSET('Sanitation Data'!$D$12,0,10*ROW('Sanitation Data'!D155))),'Data Summary'!CO161="Yes"),OFFSET('Sanitation Data'!$D$12,0,10*ROW('Sanitation Data'!D155)),NA())</f>
        <v>#N/A</v>
      </c>
      <c r="AA161" s="83" t="e">
        <f ca="true">+IF(AND(ISNUMBER(OFFSET('Sanitation Data'!$E$4,0,10*ROW('Sanitation Data'!E155))),'Data Summary'!CP161="Yes"),100-OFFSET('Sanitation Data'!$E$4,0,10*ROW('Sanitation Data'!E155)),NA())</f>
        <v>#N/A</v>
      </c>
      <c r="AB161" s="83" t="e">
        <f ca="true">+IF(AND(ISNUMBER(OFFSET('Sanitation Data'!$E$6,0,10*ROW('Sanitation Data'!E155))),'Data Summary'!CQ161="Yes"),OFFSET('Sanitation Data'!$E$6,0,10*ROW('Sanitation Data'!E155)),NA())</f>
        <v>#N/A</v>
      </c>
      <c r="AC161" s="83" t="e">
        <f ca="true">+IF(AND(ISNUMBER(OFFSET('Sanitation Data'!$E$10,0,10*ROW('Sanitation Data'!E155))),'Data Summary'!CR161="Yes"),OFFSET('Sanitation Data'!$E$10,0,10*ROW('Sanitation Data'!E155)),NA())</f>
        <v>#N/A</v>
      </c>
      <c r="AD161" s="83" t="e">
        <f ca="true">+IF(AND(ISNUMBER(OFFSET('Sanitation Data'!$E$11,0,10*ROW('Sanitation Data'!E155))),'Data Summary'!CS161="Yes"),OFFSET('Sanitation Data'!$E$11,0,10*ROW('Sanitation Data'!E155)),NA())</f>
        <v>#N/A</v>
      </c>
      <c r="AE161" s="83" t="e">
        <f ca="true">+IF(AND(ISNUMBER(OFFSET('Sanitation Data'!$E$12,0,10*ROW('Sanitation Data'!E155))),'Data Summary'!CT161="Yes"),OFFSET('Sanitation Data'!$E$12,0,10*ROW('Sanitation Data'!E155)),NA())</f>
        <v>#N/A</v>
      </c>
      <c r="AF161" s="83" t="e">
        <f ca="true">+IF(AND(ISNUMBER(OFFSET('Sanitation Data'!$F$4,0,10*ROW('Sanitation Data'!F155))),'Data Summary'!CU161="Yes"),100-OFFSET('Sanitation Data'!$F$4,0,10*ROW('Sanitation Data'!F155)),NA())</f>
        <v>#N/A</v>
      </c>
      <c r="AG161" s="83" t="e">
        <f ca="true">+IF(AND(ISNUMBER(OFFSET('Sanitation Data'!$F$6,0,10*ROW('Sanitation Data'!F155))),'Data Summary'!CV161="Yes"),OFFSET('Sanitation Data'!$F$6,0,10*ROW('Sanitation Data'!F155)),NA())</f>
        <v>#N/A</v>
      </c>
      <c r="AH161" s="83" t="e">
        <f ca="true">+IF(AND(ISNUMBER(OFFSET('Sanitation Data'!$F$10,0,10*ROW('Sanitation Data'!F155))),'Data Summary'!CW161="Yes"),OFFSET('Sanitation Data'!$F$10,0,10*ROW('Sanitation Data'!F155)),NA())</f>
        <v>#N/A</v>
      </c>
      <c r="AI161" s="83" t="e">
        <f ca="true">+IF(AND(ISNUMBER(OFFSET('Sanitation Data'!$F$11,0,10*ROW('Sanitation Data'!F155))),'Data Summary'!CX161="Yes"),OFFSET('Sanitation Data'!$F$11,0,10*ROW('Sanitation Data'!F155)),NA())</f>
        <v>#N/A</v>
      </c>
      <c r="AJ161" s="83" t="e">
        <f ca="true">+IF(AND(ISNUMBER(OFFSET('Sanitation Data'!$F$12,0,10*ROW('Sanitation Data'!F155))),'Data Summary'!CY161="Yes"),OFFSET('Sanitation Data'!$F$12,0,10*ROW('Sanitation Data'!F155)),NA())</f>
        <v>#N/A</v>
      </c>
      <c r="AK161" s="83" t="e">
        <f ca="true">+IF(AND(ISNUMBER(OFFSET('Sanitation Data'!$G$4,0,10*ROW('Sanitation Data'!G155))),'Data Summary'!CZ161="Yes"),100-OFFSET('Sanitation Data'!$G$4,0,10*ROW('Sanitation Data'!G155)),NA())</f>
        <v>#N/A</v>
      </c>
      <c r="AL161" s="83" t="e">
        <f ca="true">+IF(AND(ISNUMBER(OFFSET('Sanitation Data'!$G$6,0,10*ROW('Sanitation Data'!G155))),'Data Summary'!DA161="Yes"),OFFSET('Sanitation Data'!$G$6,0,10*ROW('Sanitation Data'!G155)),NA())</f>
        <v>#N/A</v>
      </c>
      <c r="AM161" s="83" t="e">
        <f ca="true">+IF(AND(ISNUMBER(OFFSET('Sanitation Data'!$G$10,0,10*ROW('Sanitation Data'!G155))),'Data Summary'!DB161="Yes"),OFFSET('Sanitation Data'!$G$10,0,10*ROW('Sanitation Data'!G155)),NA())</f>
        <v>#N/A</v>
      </c>
      <c r="AN161" s="83" t="e">
        <f ca="true">+IF(AND(ISNUMBER(OFFSET('Sanitation Data'!$G$11,0,10*ROW('Sanitation Data'!G155))),'Data Summary'!DC161="Yes"),OFFSET('Sanitation Data'!$G$11,0,10*ROW('Sanitation Data'!G155)),NA())</f>
        <v>#N/A</v>
      </c>
      <c r="AO161" s="83" t="e">
        <f ca="true">+IF(AND(ISNUMBER(OFFSET('Sanitation Data'!$G$12,0,10*ROW('Sanitation Data'!G155))),'Data Summary'!DD161="Yes"),OFFSET('Sanitation Data'!$G$12,0,10*ROW('Sanitation Data'!G155)),NA())</f>
        <v>#N/A</v>
      </c>
      <c r="AP161" s="83" t="e">
        <f ca="true">+IF(AND(ISNUMBER(OFFSET('Sanitation Data'!$H$4,0,10*ROW('Sanitation Data'!H155))),'Data Summary'!DE161="Yes"),100-OFFSET('Sanitation Data'!$H$4,0,10*ROW('Sanitation Data'!H155)),NA())</f>
        <v>#N/A</v>
      </c>
      <c r="AQ161" s="83" t="e">
        <f ca="true">+IF(AND(ISNUMBER(OFFSET('Sanitation Data'!$H$6,0,10*ROW('Sanitation Data'!H155))),'Data Summary'!DF161="Yes"),OFFSET('Sanitation Data'!$H$6,0,10*ROW('Sanitation Data'!H155)),NA())</f>
        <v>#N/A</v>
      </c>
      <c r="AR161" s="83" t="e">
        <f ca="true">+IF(AND(ISNUMBER(OFFSET('Sanitation Data'!$H$10,0,10*ROW('Sanitation Data'!H155))),'Data Summary'!DG161="Yes"),OFFSET('Sanitation Data'!$H$10,0,10*ROW('Sanitation Data'!H155)),NA())</f>
        <v>#N/A</v>
      </c>
      <c r="AS161" s="83" t="e">
        <f ca="true">+IF(AND(ISNUMBER(OFFSET('Sanitation Data'!$H$11,0,10*ROW('Sanitation Data'!H155))),'Data Summary'!DH161="Yes"),OFFSET('Sanitation Data'!$H$11,0,10*ROW('Sanitation Data'!H155)),NA())</f>
        <v>#N/A</v>
      </c>
      <c r="AT161" s="83" t="e">
        <f ca="true">+IF(AND(ISNUMBER(OFFSET('Sanitation Data'!$H$12,0,10*ROW('Sanitation Data'!H155))),'Data Summary'!DI161="Yes"),OFFSET('Sanitation Data'!$H$12,0,10*ROW('Sanitation Data'!H155)),NA())</f>
        <v>#N/A</v>
      </c>
      <c r="AU161" s="83" t="e">
        <f ca="true">+IF(AND(ISNUMBER(OFFSET('Sanitation Data'!$I$4,0,10*ROW('Sanitation Data'!I155))),'Data Summary'!DJ161="Yes"),100-OFFSET('Sanitation Data'!$I$4,0,10*ROW('Sanitation Data'!I155)),NA())</f>
        <v>#N/A</v>
      </c>
      <c r="AV161" s="83" t="e">
        <f ca="true">+IF(AND(ISNUMBER(OFFSET('Sanitation Data'!$I$6,0,10*ROW('Sanitation Data'!I155))),'Data Summary'!DK161="Yes"),OFFSET('Sanitation Data'!$I$6,0,10*ROW('Sanitation Data'!I155)),NA())</f>
        <v>#N/A</v>
      </c>
      <c r="AW161" s="83" t="e">
        <f ca="true">+IF(AND(ISNUMBER(OFFSET('Sanitation Data'!$I$10,0,10*ROW('Sanitation Data'!I155))),'Data Summary'!DL161="Yes"),OFFSET('Sanitation Data'!$I$10,0,10*ROW('Sanitation Data'!I155)),NA())</f>
        <v>#N/A</v>
      </c>
      <c r="AX161" s="83" t="e">
        <f ca="true">+IF(AND(ISNUMBER(OFFSET('Sanitation Data'!$I$11,0,10*ROW('Sanitation Data'!I155))),'Data Summary'!DM161="Yes"),OFFSET('Sanitation Data'!$I$11,0,10*ROW('Sanitation Data'!I155)),NA())</f>
        <v>#N/A</v>
      </c>
      <c r="AY161" s="83" t="e">
        <f ca="true">+IF(AND(ISNUMBER(OFFSET('Sanitation Data'!$I$12,0,10*ROW('Sanitation Data'!I155))),'Data Summary'!DN161="Yes"),OFFSET('Sanitation Data'!$I$12,0,10*ROW('Sanitation Data'!I155)),NA())</f>
        <v>#N/A</v>
      </c>
      <c r="AZ161" s="84" t="e">
        <f ca="true">+IF(AND(ISNUMBER(OFFSET('Hygiene Data'!$D$5,0,10*ROW('Hygiene Data'!D155))),'Data Summary'!DO161="Yes"),OFFSET('Hygiene Data'!$D$5,0,10*ROW('Hygiene Data'!D155)),NA())</f>
        <v>#N/A</v>
      </c>
      <c r="BA161" s="84" t="e">
        <f ca="true">+IF(AND(ISNUMBER(OFFSET('Hygiene Data'!$D$7,0,10*ROW('Hygiene Data'!D155))),'Data Summary'!DP161="Yes"),OFFSET('Hygiene Data'!$D$7,0,10*ROW('Hygiene Data'!D155)),NA())</f>
        <v>#N/A</v>
      </c>
      <c r="BB161" s="84" t="e">
        <f ca="true">+IF(AND(ISNUMBER(OFFSET('Hygiene Data'!$D$9,0,10*ROW('Hygiene Data'!D155))),'Data Summary'!DQ161="Yes"),OFFSET('Hygiene Data'!$D$9,0,10*ROW('Hygiene Data'!D155)),NA())</f>
        <v>#N/A</v>
      </c>
      <c r="BC161" s="84" t="e">
        <f ca="true">+IF(AND(ISNUMBER(OFFSET('Hygiene Data'!$E$5,0,10*ROW('Hygiene Data'!E155))),'Data Summary'!DR161="Yes"),OFFSET('Hygiene Data'!$E$5,0,10*ROW('Hygiene Data'!E155)),NA())</f>
        <v>#N/A</v>
      </c>
      <c r="BD161" s="84" t="e">
        <f ca="true">+IF(AND(ISNUMBER(OFFSET('Hygiene Data'!$E$7,0,10*ROW('Hygiene Data'!E155))),'Data Summary'!DS161="Yes"),OFFSET('Hygiene Data'!$E$7,0,10*ROW('Hygiene Data'!E155)),NA())</f>
        <v>#N/A</v>
      </c>
      <c r="BE161" s="84" t="e">
        <f ca="true">+IF(AND(ISNUMBER(OFFSET('Hygiene Data'!$E$9,0,10*ROW('Hygiene Data'!E155))),'Data Summary'!DT161="Yes"),OFFSET('Hygiene Data'!$E$9,0,10*ROW('Hygiene Data'!E155)),NA())</f>
        <v>#N/A</v>
      </c>
      <c r="BF161" s="84" t="e">
        <f ca="true">+IF(AND(ISNUMBER(OFFSET('Hygiene Data'!$F$5,0,10*ROW('Hygiene Data'!F155))),'Data Summary'!DU161="Yes"),OFFSET('Hygiene Data'!$F$5,0,10*ROW('Hygiene Data'!F155)),NA())</f>
        <v>#N/A</v>
      </c>
      <c r="BG161" s="84" t="e">
        <f ca="true">+IF(AND(ISNUMBER(OFFSET('Hygiene Data'!$F$7,0,10*ROW('Hygiene Data'!F155))),'Data Summary'!DV161="Yes"),OFFSET('Hygiene Data'!$F$7,0,10*ROW('Hygiene Data'!F155)),NA())</f>
        <v>#N/A</v>
      </c>
      <c r="BH161" s="84" t="e">
        <f ca="true">+IF(AND(ISNUMBER(OFFSET('Hygiene Data'!$F$9,0,10*ROW('Hygiene Data'!F155))),'Data Summary'!DW161="Yes"),OFFSET('Hygiene Data'!$F$9,0,10*ROW('Hygiene Data'!F155)),NA())</f>
        <v>#N/A</v>
      </c>
      <c r="BI161" s="84" t="e">
        <f ca="true">+IF(AND(ISNUMBER(OFFSET('Hygiene Data'!$G$5,0,10*ROW('Hygiene Data'!G155))),'Data Summary'!DX161="Yes"),OFFSET('Hygiene Data'!$G$5,0,10*ROW('Hygiene Data'!G155)),NA())</f>
        <v>#N/A</v>
      </c>
      <c r="BJ161" s="84" t="e">
        <f ca="true">+IF(AND(ISNUMBER(OFFSET('Hygiene Data'!$G$7,0,10*ROW('Hygiene Data'!G155))),'Data Summary'!DY161="Yes"),OFFSET('Hygiene Data'!$G$7,0,10*ROW('Hygiene Data'!G155)),NA())</f>
        <v>#N/A</v>
      </c>
      <c r="BK161" s="84" t="e">
        <f ca="true">+IF(AND(ISNUMBER(OFFSET('Hygiene Data'!$G$9,0,10*ROW('Hygiene Data'!G155))),'Data Summary'!DZ161="Yes"),OFFSET('Hygiene Data'!$G$9,0,10*ROW('Hygiene Data'!G155)),NA())</f>
        <v>#N/A</v>
      </c>
      <c r="BL161" s="84" t="e">
        <f ca="true">+IF(AND(ISNUMBER(OFFSET('Hygiene Data'!$H$5,0,10*ROW('Hygiene Data'!H155))),'Data Summary'!EA161="Yes"),OFFSET('Hygiene Data'!$H$5,0,10*ROW('Hygiene Data'!H155)),NA())</f>
        <v>#N/A</v>
      </c>
      <c r="BM161" s="84" t="e">
        <f ca="true">+IF(AND(ISNUMBER(OFFSET('Hygiene Data'!$H$7,0,10*ROW('Hygiene Data'!H155))),'Data Summary'!EB161="Yes"),OFFSET('Hygiene Data'!$H$7,0,10*ROW('Hygiene Data'!H155)),NA())</f>
        <v>#N/A</v>
      </c>
      <c r="BN161" s="84" t="e">
        <f ca="true">+IF(AND(ISNUMBER(OFFSET('Hygiene Data'!$H$9,0,10*ROW('Hygiene Data'!H155))),'Data Summary'!EC161="Yes"),OFFSET('Hygiene Data'!$H$9,0,10*ROW('Hygiene Data'!H155)),NA())</f>
        <v>#N/A</v>
      </c>
      <c r="BO161" s="84" t="e">
        <f ca="true">+IF(AND(ISNUMBER(OFFSET('Hygiene Data'!$I$5,0,10*ROW('Hygiene Data'!I155))),'Data Summary'!ED161="Yes"),OFFSET('Hygiene Data'!$I$5,0,10*ROW('Hygiene Data'!I155)),NA())</f>
        <v>#N/A</v>
      </c>
      <c r="BP161" s="84" t="e">
        <f ca="true">+IF(AND(ISNUMBER(OFFSET('Hygiene Data'!$I$7,0,10*ROW('Hygiene Data'!I155))),'Data Summary'!EE161="Yes"),OFFSET('Hygiene Data'!$I$7,0,10*ROW('Hygiene Data'!I155)),NA())</f>
        <v>#N/A</v>
      </c>
      <c r="BQ161" s="84" t="e">
        <f ca="true">+IF(AND(ISNUMBER(OFFSET('Hygiene Data'!$I$9,0,10*ROW('Hygiene Data'!I155))),'Data Summary'!EF161="Yes"),OFFSET('Hygiene Data'!$I$9,0,10*ROW('Hygiene Data'!I155)),NA())</f>
        <v>#N/A</v>
      </c>
    </row>
    <row xmlns:x14ac="http://schemas.microsoft.com/office/spreadsheetml/2009/9/ac" r="162" x14ac:dyDescent="0.2">
      <c r="A162" s="375" t="e">
        <f ca="true">+RIGHT('Data Summary'!A162,LEN('Data Summary'!A162)-9)</f>
        <v>#VALUE!</v>
      </c>
      <c r="B162" s="36" t="str">
        <f ca="true">+IF(ISTEXT('Data Summary'!B162),'Data Summary'!B162,"")</f>
        <v/>
      </c>
      <c r="C162" s="325" t="e">
        <f ca="true">+VALUE('Data Summary'!C162)</f>
        <v>#VALUE!</v>
      </c>
      <c r="D162" s="82" t="e">
        <f ca="true">+IF(AND(ISNUMBER(OFFSET('Water Data'!$D$4,0,10*ROW('Water Data'!D156))),'Data Summary'!BS162="Yes"),100-OFFSET('Water Data'!$D$4,0,10*ROW('Water Data'!D156)),NA())</f>
        <v>#N/A</v>
      </c>
      <c r="E162" s="82" t="e">
        <f ca="true">+IF(AND(ISNUMBER(OFFSET('Water Data'!$D$6,0,10*ROW('Water Data'!D156))),'Data Summary'!BT162="Yes"),OFFSET('Water Data'!$D$6,0,10*ROW('Water Data'!D156)),NA())</f>
        <v>#N/A</v>
      </c>
      <c r="F162" s="82" t="e">
        <f ca="true">+IF(AND(ISNUMBER(OFFSET('Water Data'!$D$9,0,10*ROW('Water Data'!D156))),'Data Summary'!BU162="Yes"),OFFSET('Water Data'!$D$9,0,10*ROW('Water Data'!D156)),NA())</f>
        <v>#N/A</v>
      </c>
      <c r="G162" s="82" t="e">
        <f ca="true">+IF(AND(ISNUMBER(OFFSET('Water Data'!$E$4,0,10*ROW('Water Data'!E156))),'Data Summary'!BV162="Yes"),100-OFFSET('Water Data'!$E$4,0,10*ROW('Water Data'!E156)),NA())</f>
        <v>#N/A</v>
      </c>
      <c r="H162" s="82" t="e">
        <f ca="true">+IF(AND(ISNUMBER(OFFSET('Water Data'!$E$6,0,10*ROW('Water Data'!E156))),'Data Summary'!BW162="Yes"),OFFSET('Water Data'!$E$6,0,10*ROW('Water Data'!E156)),NA())</f>
        <v>#N/A</v>
      </c>
      <c r="I162" s="82" t="e">
        <f ca="true">+IF(AND(ISNUMBER(OFFSET('Water Data'!$E$9,0,10*ROW('Water Data'!E156))),'Data Summary'!BX162="Yes"),OFFSET('Water Data'!$E$9,0,10*ROW('Water Data'!E156)),NA())</f>
        <v>#N/A</v>
      </c>
      <c r="J162" s="82" t="e">
        <f ca="true">+IF(AND(ISNUMBER(OFFSET('Water Data'!$F$4,0,10*ROW('Water Data'!F156))),'Data Summary'!BY162="Yes"),100-OFFSET('Water Data'!$F$4,0,10*ROW('Water Data'!F156)),NA())</f>
        <v>#N/A</v>
      </c>
      <c r="K162" s="82" t="e">
        <f ca="true">+IF(AND(ISNUMBER(OFFSET('Water Data'!$F$6,0,10*ROW('Water Data'!F156))),'Data Summary'!BZ162="Yes"),OFFSET('Water Data'!$F$6,0,10*ROW('Water Data'!F156)),NA())</f>
        <v>#N/A</v>
      </c>
      <c r="L162" s="82" t="e">
        <f ca="true">+IF(AND(ISNUMBER(OFFSET('Water Data'!$F$9,0,10*ROW('Water Data'!F156))),'Data Summary'!CA162="Yes"),OFFSET('Water Data'!$F$9,0,10*ROW('Water Data'!F156)),NA())</f>
        <v>#N/A</v>
      </c>
      <c r="M162" s="82" t="e">
        <f ca="true">+IF(AND(ISNUMBER(OFFSET('Water Data'!$G$4,0,10*ROW('Water Data'!G156))),'Data Summary'!CB162="Yes"),100-OFFSET('Water Data'!$G$4,0,10*ROW('Water Data'!G156)),NA())</f>
        <v>#N/A</v>
      </c>
      <c r="N162" s="82" t="e">
        <f ca="true">+IF(AND(ISNUMBER(OFFSET('Water Data'!$G$6,0,10*ROW('Water Data'!G156))),'Data Summary'!CC162="Yes"),OFFSET('Water Data'!$G$6,0,10*ROW('Water Data'!G156)),NA())</f>
        <v>#N/A</v>
      </c>
      <c r="O162" s="82" t="e">
        <f ca="true">+IF(AND(ISNUMBER(OFFSET('Water Data'!$G$9,0,10*ROW('Water Data'!G156))),'Data Summary'!CD162="Yes"),OFFSET('Water Data'!$G$9,0,10*ROW('Water Data'!G156)),NA())</f>
        <v>#N/A</v>
      </c>
      <c r="P162" s="82" t="e">
        <f ca="true">+IF(AND(ISNUMBER(OFFSET('Water Data'!$H$4,0,10*ROW('Water Data'!H156))),'Data Summary'!CE162="Yes"),100-OFFSET('Water Data'!$H$4,0,10*ROW('Water Data'!H156)),NA())</f>
        <v>#N/A</v>
      </c>
      <c r="Q162" s="82" t="e">
        <f ca="true">+IF(AND(ISNUMBER(OFFSET('Water Data'!$H$6,0,10*ROW('Water Data'!H156))),'Data Summary'!CF162="Yes"),OFFSET('Water Data'!$H$6,0,10*ROW('Water Data'!H156)),NA())</f>
        <v>#N/A</v>
      </c>
      <c r="R162" s="82" t="e">
        <f ca="true">+IF(AND(ISNUMBER(OFFSET('Water Data'!$H$9,0,10*ROW('Water Data'!H156))),'Data Summary'!CG162="Yes"),OFFSET('Water Data'!$H$9,0,10*ROW('Water Data'!H156)),NA())</f>
        <v>#N/A</v>
      </c>
      <c r="S162" s="82" t="e">
        <f ca="true">+IF(AND(ISNUMBER(OFFSET('Water Data'!$I$4,0,10*ROW('Water Data'!I156))),'Data Summary'!CH162="Yes"),100-OFFSET('Water Data'!$I$4,0,10*ROW('Water Data'!I156)),NA())</f>
        <v>#N/A</v>
      </c>
      <c r="T162" s="82" t="e">
        <f ca="true">+IF(AND(ISNUMBER(OFFSET('Water Data'!$I$6,0,10*ROW('Water Data'!I156))),'Data Summary'!CI162="Yes"),OFFSET('Water Data'!$I$6,0,10*ROW('Water Data'!I156)),NA())</f>
        <v>#N/A</v>
      </c>
      <c r="U162" s="82" t="e">
        <f ca="true">+IF(AND(ISNUMBER(OFFSET('Water Data'!$I$9,0,10*ROW('Water Data'!I156))),'Data Summary'!CJ162="Yes"),OFFSET('Water Data'!$I$9,0,10*ROW('Water Data'!I156)),NA())</f>
        <v>#N/A</v>
      </c>
      <c r="V162" s="83" t="e">
        <f ca="true">+IF(AND(ISNUMBER(OFFSET('Sanitation Data'!$D$4,0,10*ROW('Sanitation Data'!D156))),'Data Summary'!CK162="Yes"),100-OFFSET('Sanitation Data'!$D$4,0,10*ROW('Sanitation Data'!D156)),NA())</f>
        <v>#N/A</v>
      </c>
      <c r="W162" s="83" t="e">
        <f ca="true">+IF(AND(ISNUMBER(OFFSET('Sanitation Data'!$D$6,0,10*ROW('Sanitation Data'!D156))),'Data Summary'!CL162="Yes"),OFFSET('Sanitation Data'!$D$6,0,10*ROW('Sanitation Data'!D156)),NA())</f>
        <v>#N/A</v>
      </c>
      <c r="X162" s="83" t="e">
        <f ca="true">+IF(AND(ISNUMBER(OFFSET('Sanitation Data'!$D$10,0,10*ROW('Sanitation Data'!D156))),'Data Summary'!CM162="Yes"),OFFSET('Sanitation Data'!$D$10,0,10*ROW('Sanitation Data'!D156)),NA())</f>
        <v>#N/A</v>
      </c>
      <c r="Y162" s="83" t="e">
        <f ca="true">+IF(AND(ISNUMBER(OFFSET('Sanitation Data'!$D$11,0,10*ROW('Sanitation Data'!D156))),'Data Summary'!CN162="Yes"),OFFSET('Sanitation Data'!$D$11,0,10*ROW('Sanitation Data'!D156)),NA())</f>
        <v>#N/A</v>
      </c>
      <c r="Z162" s="83" t="e">
        <f ca="true">+IF(AND(ISNUMBER(OFFSET('Sanitation Data'!$D$12,0,10*ROW('Sanitation Data'!D156))),'Data Summary'!CO162="Yes"),OFFSET('Sanitation Data'!$D$12,0,10*ROW('Sanitation Data'!D156)),NA())</f>
        <v>#N/A</v>
      </c>
      <c r="AA162" s="83" t="e">
        <f ca="true">+IF(AND(ISNUMBER(OFFSET('Sanitation Data'!$E$4,0,10*ROW('Sanitation Data'!E156))),'Data Summary'!CP162="Yes"),100-OFFSET('Sanitation Data'!$E$4,0,10*ROW('Sanitation Data'!E156)),NA())</f>
        <v>#N/A</v>
      </c>
      <c r="AB162" s="83" t="e">
        <f ca="true">+IF(AND(ISNUMBER(OFFSET('Sanitation Data'!$E$6,0,10*ROW('Sanitation Data'!E156))),'Data Summary'!CQ162="Yes"),OFFSET('Sanitation Data'!$E$6,0,10*ROW('Sanitation Data'!E156)),NA())</f>
        <v>#N/A</v>
      </c>
      <c r="AC162" s="83" t="e">
        <f ca="true">+IF(AND(ISNUMBER(OFFSET('Sanitation Data'!$E$10,0,10*ROW('Sanitation Data'!E156))),'Data Summary'!CR162="Yes"),OFFSET('Sanitation Data'!$E$10,0,10*ROW('Sanitation Data'!E156)),NA())</f>
        <v>#N/A</v>
      </c>
      <c r="AD162" s="83" t="e">
        <f ca="true">+IF(AND(ISNUMBER(OFFSET('Sanitation Data'!$E$11,0,10*ROW('Sanitation Data'!E156))),'Data Summary'!CS162="Yes"),OFFSET('Sanitation Data'!$E$11,0,10*ROW('Sanitation Data'!E156)),NA())</f>
        <v>#N/A</v>
      </c>
      <c r="AE162" s="83" t="e">
        <f ca="true">+IF(AND(ISNUMBER(OFFSET('Sanitation Data'!$E$12,0,10*ROW('Sanitation Data'!E156))),'Data Summary'!CT162="Yes"),OFFSET('Sanitation Data'!$E$12,0,10*ROW('Sanitation Data'!E156)),NA())</f>
        <v>#N/A</v>
      </c>
      <c r="AF162" s="83" t="e">
        <f ca="true">+IF(AND(ISNUMBER(OFFSET('Sanitation Data'!$F$4,0,10*ROW('Sanitation Data'!F156))),'Data Summary'!CU162="Yes"),100-OFFSET('Sanitation Data'!$F$4,0,10*ROW('Sanitation Data'!F156)),NA())</f>
        <v>#N/A</v>
      </c>
      <c r="AG162" s="83" t="e">
        <f ca="true">+IF(AND(ISNUMBER(OFFSET('Sanitation Data'!$F$6,0,10*ROW('Sanitation Data'!F156))),'Data Summary'!CV162="Yes"),OFFSET('Sanitation Data'!$F$6,0,10*ROW('Sanitation Data'!F156)),NA())</f>
        <v>#N/A</v>
      </c>
      <c r="AH162" s="83" t="e">
        <f ca="true">+IF(AND(ISNUMBER(OFFSET('Sanitation Data'!$F$10,0,10*ROW('Sanitation Data'!F156))),'Data Summary'!CW162="Yes"),OFFSET('Sanitation Data'!$F$10,0,10*ROW('Sanitation Data'!F156)),NA())</f>
        <v>#N/A</v>
      </c>
      <c r="AI162" s="83" t="e">
        <f ca="true">+IF(AND(ISNUMBER(OFFSET('Sanitation Data'!$F$11,0,10*ROW('Sanitation Data'!F156))),'Data Summary'!CX162="Yes"),OFFSET('Sanitation Data'!$F$11,0,10*ROW('Sanitation Data'!F156)),NA())</f>
        <v>#N/A</v>
      </c>
      <c r="AJ162" s="83" t="e">
        <f ca="true">+IF(AND(ISNUMBER(OFFSET('Sanitation Data'!$F$12,0,10*ROW('Sanitation Data'!F156))),'Data Summary'!CY162="Yes"),OFFSET('Sanitation Data'!$F$12,0,10*ROW('Sanitation Data'!F156)),NA())</f>
        <v>#N/A</v>
      </c>
      <c r="AK162" s="83" t="e">
        <f ca="true">+IF(AND(ISNUMBER(OFFSET('Sanitation Data'!$G$4,0,10*ROW('Sanitation Data'!G156))),'Data Summary'!CZ162="Yes"),100-OFFSET('Sanitation Data'!$G$4,0,10*ROW('Sanitation Data'!G156)),NA())</f>
        <v>#N/A</v>
      </c>
      <c r="AL162" s="83" t="e">
        <f ca="true">+IF(AND(ISNUMBER(OFFSET('Sanitation Data'!$G$6,0,10*ROW('Sanitation Data'!G156))),'Data Summary'!DA162="Yes"),OFFSET('Sanitation Data'!$G$6,0,10*ROW('Sanitation Data'!G156)),NA())</f>
        <v>#N/A</v>
      </c>
      <c r="AM162" s="83" t="e">
        <f ca="true">+IF(AND(ISNUMBER(OFFSET('Sanitation Data'!$G$10,0,10*ROW('Sanitation Data'!G156))),'Data Summary'!DB162="Yes"),OFFSET('Sanitation Data'!$G$10,0,10*ROW('Sanitation Data'!G156)),NA())</f>
        <v>#N/A</v>
      </c>
      <c r="AN162" s="83" t="e">
        <f ca="true">+IF(AND(ISNUMBER(OFFSET('Sanitation Data'!$G$11,0,10*ROW('Sanitation Data'!G156))),'Data Summary'!DC162="Yes"),OFFSET('Sanitation Data'!$G$11,0,10*ROW('Sanitation Data'!G156)),NA())</f>
        <v>#N/A</v>
      </c>
      <c r="AO162" s="83" t="e">
        <f ca="true">+IF(AND(ISNUMBER(OFFSET('Sanitation Data'!$G$12,0,10*ROW('Sanitation Data'!G156))),'Data Summary'!DD162="Yes"),OFFSET('Sanitation Data'!$G$12,0,10*ROW('Sanitation Data'!G156)),NA())</f>
        <v>#N/A</v>
      </c>
      <c r="AP162" s="83" t="e">
        <f ca="true">+IF(AND(ISNUMBER(OFFSET('Sanitation Data'!$H$4,0,10*ROW('Sanitation Data'!H156))),'Data Summary'!DE162="Yes"),100-OFFSET('Sanitation Data'!$H$4,0,10*ROW('Sanitation Data'!H156)),NA())</f>
        <v>#N/A</v>
      </c>
      <c r="AQ162" s="83" t="e">
        <f ca="true">+IF(AND(ISNUMBER(OFFSET('Sanitation Data'!$H$6,0,10*ROW('Sanitation Data'!H156))),'Data Summary'!DF162="Yes"),OFFSET('Sanitation Data'!$H$6,0,10*ROW('Sanitation Data'!H156)),NA())</f>
        <v>#N/A</v>
      </c>
      <c r="AR162" s="83" t="e">
        <f ca="true">+IF(AND(ISNUMBER(OFFSET('Sanitation Data'!$H$10,0,10*ROW('Sanitation Data'!H156))),'Data Summary'!DG162="Yes"),OFFSET('Sanitation Data'!$H$10,0,10*ROW('Sanitation Data'!H156)),NA())</f>
        <v>#N/A</v>
      </c>
      <c r="AS162" s="83" t="e">
        <f ca="true">+IF(AND(ISNUMBER(OFFSET('Sanitation Data'!$H$11,0,10*ROW('Sanitation Data'!H156))),'Data Summary'!DH162="Yes"),OFFSET('Sanitation Data'!$H$11,0,10*ROW('Sanitation Data'!H156)),NA())</f>
        <v>#N/A</v>
      </c>
      <c r="AT162" s="83" t="e">
        <f ca="true">+IF(AND(ISNUMBER(OFFSET('Sanitation Data'!$H$12,0,10*ROW('Sanitation Data'!H156))),'Data Summary'!DI162="Yes"),OFFSET('Sanitation Data'!$H$12,0,10*ROW('Sanitation Data'!H156)),NA())</f>
        <v>#N/A</v>
      </c>
      <c r="AU162" s="83" t="e">
        <f ca="true">+IF(AND(ISNUMBER(OFFSET('Sanitation Data'!$I$4,0,10*ROW('Sanitation Data'!I156))),'Data Summary'!DJ162="Yes"),100-OFFSET('Sanitation Data'!$I$4,0,10*ROW('Sanitation Data'!I156)),NA())</f>
        <v>#N/A</v>
      </c>
      <c r="AV162" s="83" t="e">
        <f ca="true">+IF(AND(ISNUMBER(OFFSET('Sanitation Data'!$I$6,0,10*ROW('Sanitation Data'!I156))),'Data Summary'!DK162="Yes"),OFFSET('Sanitation Data'!$I$6,0,10*ROW('Sanitation Data'!I156)),NA())</f>
        <v>#N/A</v>
      </c>
      <c r="AW162" s="83" t="e">
        <f ca="true">+IF(AND(ISNUMBER(OFFSET('Sanitation Data'!$I$10,0,10*ROW('Sanitation Data'!I156))),'Data Summary'!DL162="Yes"),OFFSET('Sanitation Data'!$I$10,0,10*ROW('Sanitation Data'!I156)),NA())</f>
        <v>#N/A</v>
      </c>
      <c r="AX162" s="83" t="e">
        <f ca="true">+IF(AND(ISNUMBER(OFFSET('Sanitation Data'!$I$11,0,10*ROW('Sanitation Data'!I156))),'Data Summary'!DM162="Yes"),OFFSET('Sanitation Data'!$I$11,0,10*ROW('Sanitation Data'!I156)),NA())</f>
        <v>#N/A</v>
      </c>
      <c r="AY162" s="83" t="e">
        <f ca="true">+IF(AND(ISNUMBER(OFFSET('Sanitation Data'!$I$12,0,10*ROW('Sanitation Data'!I156))),'Data Summary'!DN162="Yes"),OFFSET('Sanitation Data'!$I$12,0,10*ROW('Sanitation Data'!I156)),NA())</f>
        <v>#N/A</v>
      </c>
      <c r="AZ162" s="84" t="e">
        <f ca="true">+IF(AND(ISNUMBER(OFFSET('Hygiene Data'!$D$5,0,10*ROW('Hygiene Data'!D156))),'Data Summary'!DO162="Yes"),OFFSET('Hygiene Data'!$D$5,0,10*ROW('Hygiene Data'!D156)),NA())</f>
        <v>#N/A</v>
      </c>
      <c r="BA162" s="84" t="e">
        <f ca="true">+IF(AND(ISNUMBER(OFFSET('Hygiene Data'!$D$7,0,10*ROW('Hygiene Data'!D156))),'Data Summary'!DP162="Yes"),OFFSET('Hygiene Data'!$D$7,0,10*ROW('Hygiene Data'!D156)),NA())</f>
        <v>#N/A</v>
      </c>
      <c r="BB162" s="84" t="e">
        <f ca="true">+IF(AND(ISNUMBER(OFFSET('Hygiene Data'!$D$9,0,10*ROW('Hygiene Data'!D156))),'Data Summary'!DQ162="Yes"),OFFSET('Hygiene Data'!$D$9,0,10*ROW('Hygiene Data'!D156)),NA())</f>
        <v>#N/A</v>
      </c>
      <c r="BC162" s="84" t="e">
        <f ca="true">+IF(AND(ISNUMBER(OFFSET('Hygiene Data'!$E$5,0,10*ROW('Hygiene Data'!E156))),'Data Summary'!DR162="Yes"),OFFSET('Hygiene Data'!$E$5,0,10*ROW('Hygiene Data'!E156)),NA())</f>
        <v>#N/A</v>
      </c>
      <c r="BD162" s="84" t="e">
        <f ca="true">+IF(AND(ISNUMBER(OFFSET('Hygiene Data'!$E$7,0,10*ROW('Hygiene Data'!E156))),'Data Summary'!DS162="Yes"),OFFSET('Hygiene Data'!$E$7,0,10*ROW('Hygiene Data'!E156)),NA())</f>
        <v>#N/A</v>
      </c>
      <c r="BE162" s="84" t="e">
        <f ca="true">+IF(AND(ISNUMBER(OFFSET('Hygiene Data'!$E$9,0,10*ROW('Hygiene Data'!E156))),'Data Summary'!DT162="Yes"),OFFSET('Hygiene Data'!$E$9,0,10*ROW('Hygiene Data'!E156)),NA())</f>
        <v>#N/A</v>
      </c>
      <c r="BF162" s="84" t="e">
        <f ca="true">+IF(AND(ISNUMBER(OFFSET('Hygiene Data'!$F$5,0,10*ROW('Hygiene Data'!F156))),'Data Summary'!DU162="Yes"),OFFSET('Hygiene Data'!$F$5,0,10*ROW('Hygiene Data'!F156)),NA())</f>
        <v>#N/A</v>
      </c>
      <c r="BG162" s="84" t="e">
        <f ca="true">+IF(AND(ISNUMBER(OFFSET('Hygiene Data'!$F$7,0,10*ROW('Hygiene Data'!F156))),'Data Summary'!DV162="Yes"),OFFSET('Hygiene Data'!$F$7,0,10*ROW('Hygiene Data'!F156)),NA())</f>
        <v>#N/A</v>
      </c>
      <c r="BH162" s="84" t="e">
        <f ca="true">+IF(AND(ISNUMBER(OFFSET('Hygiene Data'!$F$9,0,10*ROW('Hygiene Data'!F156))),'Data Summary'!DW162="Yes"),OFFSET('Hygiene Data'!$F$9,0,10*ROW('Hygiene Data'!F156)),NA())</f>
        <v>#N/A</v>
      </c>
      <c r="BI162" s="84" t="e">
        <f ca="true">+IF(AND(ISNUMBER(OFFSET('Hygiene Data'!$G$5,0,10*ROW('Hygiene Data'!G156))),'Data Summary'!DX162="Yes"),OFFSET('Hygiene Data'!$G$5,0,10*ROW('Hygiene Data'!G156)),NA())</f>
        <v>#N/A</v>
      </c>
      <c r="BJ162" s="84" t="e">
        <f ca="true">+IF(AND(ISNUMBER(OFFSET('Hygiene Data'!$G$7,0,10*ROW('Hygiene Data'!G156))),'Data Summary'!DY162="Yes"),OFFSET('Hygiene Data'!$G$7,0,10*ROW('Hygiene Data'!G156)),NA())</f>
        <v>#N/A</v>
      </c>
      <c r="BK162" s="84" t="e">
        <f ca="true">+IF(AND(ISNUMBER(OFFSET('Hygiene Data'!$G$9,0,10*ROW('Hygiene Data'!G156))),'Data Summary'!DZ162="Yes"),OFFSET('Hygiene Data'!$G$9,0,10*ROW('Hygiene Data'!G156)),NA())</f>
        <v>#N/A</v>
      </c>
      <c r="BL162" s="84" t="e">
        <f ca="true">+IF(AND(ISNUMBER(OFFSET('Hygiene Data'!$H$5,0,10*ROW('Hygiene Data'!H156))),'Data Summary'!EA162="Yes"),OFFSET('Hygiene Data'!$H$5,0,10*ROW('Hygiene Data'!H156)),NA())</f>
        <v>#N/A</v>
      </c>
      <c r="BM162" s="84" t="e">
        <f ca="true">+IF(AND(ISNUMBER(OFFSET('Hygiene Data'!$H$7,0,10*ROW('Hygiene Data'!H156))),'Data Summary'!EB162="Yes"),OFFSET('Hygiene Data'!$H$7,0,10*ROW('Hygiene Data'!H156)),NA())</f>
        <v>#N/A</v>
      </c>
      <c r="BN162" s="84" t="e">
        <f ca="true">+IF(AND(ISNUMBER(OFFSET('Hygiene Data'!$H$9,0,10*ROW('Hygiene Data'!H156))),'Data Summary'!EC162="Yes"),OFFSET('Hygiene Data'!$H$9,0,10*ROW('Hygiene Data'!H156)),NA())</f>
        <v>#N/A</v>
      </c>
      <c r="BO162" s="84" t="e">
        <f ca="true">+IF(AND(ISNUMBER(OFFSET('Hygiene Data'!$I$5,0,10*ROW('Hygiene Data'!I156))),'Data Summary'!ED162="Yes"),OFFSET('Hygiene Data'!$I$5,0,10*ROW('Hygiene Data'!I156)),NA())</f>
        <v>#N/A</v>
      </c>
      <c r="BP162" s="84" t="e">
        <f ca="true">+IF(AND(ISNUMBER(OFFSET('Hygiene Data'!$I$7,0,10*ROW('Hygiene Data'!I156))),'Data Summary'!EE162="Yes"),OFFSET('Hygiene Data'!$I$7,0,10*ROW('Hygiene Data'!I156)),NA())</f>
        <v>#N/A</v>
      </c>
      <c r="BQ162" s="84" t="e">
        <f ca="true">+IF(AND(ISNUMBER(OFFSET('Hygiene Data'!$I$9,0,10*ROW('Hygiene Data'!I156))),'Data Summary'!EF162="Yes"),OFFSET('Hygiene Data'!$I$9,0,10*ROW('Hygiene Data'!I156)),NA())</f>
        <v>#N/A</v>
      </c>
    </row>
    <row xmlns:x14ac="http://schemas.microsoft.com/office/spreadsheetml/2009/9/ac" r="163" x14ac:dyDescent="0.2">
      <c r="A163" s="375" t="e">
        <f ca="true">+RIGHT('Data Summary'!A163,LEN('Data Summary'!A163)-9)</f>
        <v>#VALUE!</v>
      </c>
      <c r="B163" s="36" t="str">
        <f ca="true">+IF(ISTEXT('Data Summary'!B163),'Data Summary'!B163,"")</f>
        <v/>
      </c>
      <c r="C163" s="325" t="e">
        <f ca="true">+VALUE('Data Summary'!C163)</f>
        <v>#VALUE!</v>
      </c>
      <c r="D163" s="82" t="e">
        <f ca="true">+IF(AND(ISNUMBER(OFFSET('Water Data'!$D$4,0,10*ROW('Water Data'!D157))),'Data Summary'!BS163="Yes"),100-OFFSET('Water Data'!$D$4,0,10*ROW('Water Data'!D157)),NA())</f>
        <v>#N/A</v>
      </c>
      <c r="E163" s="82" t="e">
        <f ca="true">+IF(AND(ISNUMBER(OFFSET('Water Data'!$D$6,0,10*ROW('Water Data'!D157))),'Data Summary'!BT163="Yes"),OFFSET('Water Data'!$D$6,0,10*ROW('Water Data'!D157)),NA())</f>
        <v>#N/A</v>
      </c>
      <c r="F163" s="82" t="e">
        <f ca="true">+IF(AND(ISNUMBER(OFFSET('Water Data'!$D$9,0,10*ROW('Water Data'!D157))),'Data Summary'!BU163="Yes"),OFFSET('Water Data'!$D$9,0,10*ROW('Water Data'!D157)),NA())</f>
        <v>#N/A</v>
      </c>
      <c r="G163" s="82" t="e">
        <f ca="true">+IF(AND(ISNUMBER(OFFSET('Water Data'!$E$4,0,10*ROW('Water Data'!E157))),'Data Summary'!BV163="Yes"),100-OFFSET('Water Data'!$E$4,0,10*ROW('Water Data'!E157)),NA())</f>
        <v>#N/A</v>
      </c>
      <c r="H163" s="82" t="e">
        <f ca="true">+IF(AND(ISNUMBER(OFFSET('Water Data'!$E$6,0,10*ROW('Water Data'!E157))),'Data Summary'!BW163="Yes"),OFFSET('Water Data'!$E$6,0,10*ROW('Water Data'!E157)),NA())</f>
        <v>#N/A</v>
      </c>
      <c r="I163" s="82" t="e">
        <f ca="true">+IF(AND(ISNUMBER(OFFSET('Water Data'!$E$9,0,10*ROW('Water Data'!E157))),'Data Summary'!BX163="Yes"),OFFSET('Water Data'!$E$9,0,10*ROW('Water Data'!E157)),NA())</f>
        <v>#N/A</v>
      </c>
      <c r="J163" s="82" t="e">
        <f ca="true">+IF(AND(ISNUMBER(OFFSET('Water Data'!$F$4,0,10*ROW('Water Data'!F157))),'Data Summary'!BY163="Yes"),100-OFFSET('Water Data'!$F$4,0,10*ROW('Water Data'!F157)),NA())</f>
        <v>#N/A</v>
      </c>
      <c r="K163" s="82" t="e">
        <f ca="true">+IF(AND(ISNUMBER(OFFSET('Water Data'!$F$6,0,10*ROW('Water Data'!F157))),'Data Summary'!BZ163="Yes"),OFFSET('Water Data'!$F$6,0,10*ROW('Water Data'!F157)),NA())</f>
        <v>#N/A</v>
      </c>
      <c r="L163" s="82" t="e">
        <f ca="true">+IF(AND(ISNUMBER(OFFSET('Water Data'!$F$9,0,10*ROW('Water Data'!F157))),'Data Summary'!CA163="Yes"),OFFSET('Water Data'!$F$9,0,10*ROW('Water Data'!F157)),NA())</f>
        <v>#N/A</v>
      </c>
      <c r="M163" s="82" t="e">
        <f ca="true">+IF(AND(ISNUMBER(OFFSET('Water Data'!$G$4,0,10*ROW('Water Data'!G157))),'Data Summary'!CB163="Yes"),100-OFFSET('Water Data'!$G$4,0,10*ROW('Water Data'!G157)),NA())</f>
        <v>#N/A</v>
      </c>
      <c r="N163" s="82" t="e">
        <f ca="true">+IF(AND(ISNUMBER(OFFSET('Water Data'!$G$6,0,10*ROW('Water Data'!G157))),'Data Summary'!CC163="Yes"),OFFSET('Water Data'!$G$6,0,10*ROW('Water Data'!G157)),NA())</f>
        <v>#N/A</v>
      </c>
      <c r="O163" s="82" t="e">
        <f ca="true">+IF(AND(ISNUMBER(OFFSET('Water Data'!$G$9,0,10*ROW('Water Data'!G157))),'Data Summary'!CD163="Yes"),OFFSET('Water Data'!$G$9,0,10*ROW('Water Data'!G157)),NA())</f>
        <v>#N/A</v>
      </c>
      <c r="P163" s="82" t="e">
        <f ca="true">+IF(AND(ISNUMBER(OFFSET('Water Data'!$H$4,0,10*ROW('Water Data'!H157))),'Data Summary'!CE163="Yes"),100-OFFSET('Water Data'!$H$4,0,10*ROW('Water Data'!H157)),NA())</f>
        <v>#N/A</v>
      </c>
      <c r="Q163" s="82" t="e">
        <f ca="true">+IF(AND(ISNUMBER(OFFSET('Water Data'!$H$6,0,10*ROW('Water Data'!H157))),'Data Summary'!CF163="Yes"),OFFSET('Water Data'!$H$6,0,10*ROW('Water Data'!H157)),NA())</f>
        <v>#N/A</v>
      </c>
      <c r="R163" s="82" t="e">
        <f ca="true">+IF(AND(ISNUMBER(OFFSET('Water Data'!$H$9,0,10*ROW('Water Data'!H157))),'Data Summary'!CG163="Yes"),OFFSET('Water Data'!$H$9,0,10*ROW('Water Data'!H157)),NA())</f>
        <v>#N/A</v>
      </c>
      <c r="S163" s="82" t="e">
        <f ca="true">+IF(AND(ISNUMBER(OFFSET('Water Data'!$I$4,0,10*ROW('Water Data'!I157))),'Data Summary'!CH163="Yes"),100-OFFSET('Water Data'!$I$4,0,10*ROW('Water Data'!I157)),NA())</f>
        <v>#N/A</v>
      </c>
      <c r="T163" s="82" t="e">
        <f ca="true">+IF(AND(ISNUMBER(OFFSET('Water Data'!$I$6,0,10*ROW('Water Data'!I157))),'Data Summary'!CI163="Yes"),OFFSET('Water Data'!$I$6,0,10*ROW('Water Data'!I157)),NA())</f>
        <v>#N/A</v>
      </c>
      <c r="U163" s="82" t="e">
        <f ca="true">+IF(AND(ISNUMBER(OFFSET('Water Data'!$I$9,0,10*ROW('Water Data'!I157))),'Data Summary'!CJ163="Yes"),OFFSET('Water Data'!$I$9,0,10*ROW('Water Data'!I157)),NA())</f>
        <v>#N/A</v>
      </c>
      <c r="V163" s="83" t="e">
        <f ca="true">+IF(AND(ISNUMBER(OFFSET('Sanitation Data'!$D$4,0,10*ROW('Sanitation Data'!D157))),'Data Summary'!CK163="Yes"),100-OFFSET('Sanitation Data'!$D$4,0,10*ROW('Sanitation Data'!D157)),NA())</f>
        <v>#N/A</v>
      </c>
      <c r="W163" s="83" t="e">
        <f ca="true">+IF(AND(ISNUMBER(OFFSET('Sanitation Data'!$D$6,0,10*ROW('Sanitation Data'!D157))),'Data Summary'!CL163="Yes"),OFFSET('Sanitation Data'!$D$6,0,10*ROW('Sanitation Data'!D157)),NA())</f>
        <v>#N/A</v>
      </c>
      <c r="X163" s="83" t="e">
        <f ca="true">+IF(AND(ISNUMBER(OFFSET('Sanitation Data'!$D$10,0,10*ROW('Sanitation Data'!D157))),'Data Summary'!CM163="Yes"),OFFSET('Sanitation Data'!$D$10,0,10*ROW('Sanitation Data'!D157)),NA())</f>
        <v>#N/A</v>
      </c>
      <c r="Y163" s="83" t="e">
        <f ca="true">+IF(AND(ISNUMBER(OFFSET('Sanitation Data'!$D$11,0,10*ROW('Sanitation Data'!D157))),'Data Summary'!CN163="Yes"),OFFSET('Sanitation Data'!$D$11,0,10*ROW('Sanitation Data'!D157)),NA())</f>
        <v>#N/A</v>
      </c>
      <c r="Z163" s="83" t="e">
        <f ca="true">+IF(AND(ISNUMBER(OFFSET('Sanitation Data'!$D$12,0,10*ROW('Sanitation Data'!D157))),'Data Summary'!CO163="Yes"),OFFSET('Sanitation Data'!$D$12,0,10*ROW('Sanitation Data'!D157)),NA())</f>
        <v>#N/A</v>
      </c>
      <c r="AA163" s="83" t="e">
        <f ca="true">+IF(AND(ISNUMBER(OFFSET('Sanitation Data'!$E$4,0,10*ROW('Sanitation Data'!E157))),'Data Summary'!CP163="Yes"),100-OFFSET('Sanitation Data'!$E$4,0,10*ROW('Sanitation Data'!E157)),NA())</f>
        <v>#N/A</v>
      </c>
      <c r="AB163" s="83" t="e">
        <f ca="true">+IF(AND(ISNUMBER(OFFSET('Sanitation Data'!$E$6,0,10*ROW('Sanitation Data'!E157))),'Data Summary'!CQ163="Yes"),OFFSET('Sanitation Data'!$E$6,0,10*ROW('Sanitation Data'!E157)),NA())</f>
        <v>#N/A</v>
      </c>
      <c r="AC163" s="83" t="e">
        <f ca="true">+IF(AND(ISNUMBER(OFFSET('Sanitation Data'!$E$10,0,10*ROW('Sanitation Data'!E157))),'Data Summary'!CR163="Yes"),OFFSET('Sanitation Data'!$E$10,0,10*ROW('Sanitation Data'!E157)),NA())</f>
        <v>#N/A</v>
      </c>
      <c r="AD163" s="83" t="e">
        <f ca="true">+IF(AND(ISNUMBER(OFFSET('Sanitation Data'!$E$11,0,10*ROW('Sanitation Data'!E157))),'Data Summary'!CS163="Yes"),OFFSET('Sanitation Data'!$E$11,0,10*ROW('Sanitation Data'!E157)),NA())</f>
        <v>#N/A</v>
      </c>
      <c r="AE163" s="83" t="e">
        <f ca="true">+IF(AND(ISNUMBER(OFFSET('Sanitation Data'!$E$12,0,10*ROW('Sanitation Data'!E157))),'Data Summary'!CT163="Yes"),OFFSET('Sanitation Data'!$E$12,0,10*ROW('Sanitation Data'!E157)),NA())</f>
        <v>#N/A</v>
      </c>
      <c r="AF163" s="83" t="e">
        <f ca="true">+IF(AND(ISNUMBER(OFFSET('Sanitation Data'!$F$4,0,10*ROW('Sanitation Data'!F157))),'Data Summary'!CU163="Yes"),100-OFFSET('Sanitation Data'!$F$4,0,10*ROW('Sanitation Data'!F157)),NA())</f>
        <v>#N/A</v>
      </c>
      <c r="AG163" s="83" t="e">
        <f ca="true">+IF(AND(ISNUMBER(OFFSET('Sanitation Data'!$F$6,0,10*ROW('Sanitation Data'!F157))),'Data Summary'!CV163="Yes"),OFFSET('Sanitation Data'!$F$6,0,10*ROW('Sanitation Data'!F157)),NA())</f>
        <v>#N/A</v>
      </c>
      <c r="AH163" s="83" t="e">
        <f ca="true">+IF(AND(ISNUMBER(OFFSET('Sanitation Data'!$F$10,0,10*ROW('Sanitation Data'!F157))),'Data Summary'!CW163="Yes"),OFFSET('Sanitation Data'!$F$10,0,10*ROW('Sanitation Data'!F157)),NA())</f>
        <v>#N/A</v>
      </c>
      <c r="AI163" s="83" t="e">
        <f ca="true">+IF(AND(ISNUMBER(OFFSET('Sanitation Data'!$F$11,0,10*ROW('Sanitation Data'!F157))),'Data Summary'!CX163="Yes"),OFFSET('Sanitation Data'!$F$11,0,10*ROW('Sanitation Data'!F157)),NA())</f>
        <v>#N/A</v>
      </c>
      <c r="AJ163" s="83" t="e">
        <f ca="true">+IF(AND(ISNUMBER(OFFSET('Sanitation Data'!$F$12,0,10*ROW('Sanitation Data'!F157))),'Data Summary'!CY163="Yes"),OFFSET('Sanitation Data'!$F$12,0,10*ROW('Sanitation Data'!F157)),NA())</f>
        <v>#N/A</v>
      </c>
      <c r="AK163" s="83" t="e">
        <f ca="true">+IF(AND(ISNUMBER(OFFSET('Sanitation Data'!$G$4,0,10*ROW('Sanitation Data'!G157))),'Data Summary'!CZ163="Yes"),100-OFFSET('Sanitation Data'!$G$4,0,10*ROW('Sanitation Data'!G157)),NA())</f>
        <v>#N/A</v>
      </c>
      <c r="AL163" s="83" t="e">
        <f ca="true">+IF(AND(ISNUMBER(OFFSET('Sanitation Data'!$G$6,0,10*ROW('Sanitation Data'!G157))),'Data Summary'!DA163="Yes"),OFFSET('Sanitation Data'!$G$6,0,10*ROW('Sanitation Data'!G157)),NA())</f>
        <v>#N/A</v>
      </c>
      <c r="AM163" s="83" t="e">
        <f ca="true">+IF(AND(ISNUMBER(OFFSET('Sanitation Data'!$G$10,0,10*ROW('Sanitation Data'!G157))),'Data Summary'!DB163="Yes"),OFFSET('Sanitation Data'!$G$10,0,10*ROW('Sanitation Data'!G157)),NA())</f>
        <v>#N/A</v>
      </c>
      <c r="AN163" s="83" t="e">
        <f ca="true">+IF(AND(ISNUMBER(OFFSET('Sanitation Data'!$G$11,0,10*ROW('Sanitation Data'!G157))),'Data Summary'!DC163="Yes"),OFFSET('Sanitation Data'!$G$11,0,10*ROW('Sanitation Data'!G157)),NA())</f>
        <v>#N/A</v>
      </c>
      <c r="AO163" s="83" t="e">
        <f ca="true">+IF(AND(ISNUMBER(OFFSET('Sanitation Data'!$G$12,0,10*ROW('Sanitation Data'!G157))),'Data Summary'!DD163="Yes"),OFFSET('Sanitation Data'!$G$12,0,10*ROW('Sanitation Data'!G157)),NA())</f>
        <v>#N/A</v>
      </c>
      <c r="AP163" s="83" t="e">
        <f ca="true">+IF(AND(ISNUMBER(OFFSET('Sanitation Data'!$H$4,0,10*ROW('Sanitation Data'!H157))),'Data Summary'!DE163="Yes"),100-OFFSET('Sanitation Data'!$H$4,0,10*ROW('Sanitation Data'!H157)),NA())</f>
        <v>#N/A</v>
      </c>
      <c r="AQ163" s="83" t="e">
        <f ca="true">+IF(AND(ISNUMBER(OFFSET('Sanitation Data'!$H$6,0,10*ROW('Sanitation Data'!H157))),'Data Summary'!DF163="Yes"),OFFSET('Sanitation Data'!$H$6,0,10*ROW('Sanitation Data'!H157)),NA())</f>
        <v>#N/A</v>
      </c>
      <c r="AR163" s="83" t="e">
        <f ca="true">+IF(AND(ISNUMBER(OFFSET('Sanitation Data'!$H$10,0,10*ROW('Sanitation Data'!H157))),'Data Summary'!DG163="Yes"),OFFSET('Sanitation Data'!$H$10,0,10*ROW('Sanitation Data'!H157)),NA())</f>
        <v>#N/A</v>
      </c>
      <c r="AS163" s="83" t="e">
        <f ca="true">+IF(AND(ISNUMBER(OFFSET('Sanitation Data'!$H$11,0,10*ROW('Sanitation Data'!H157))),'Data Summary'!DH163="Yes"),OFFSET('Sanitation Data'!$H$11,0,10*ROW('Sanitation Data'!H157)),NA())</f>
        <v>#N/A</v>
      </c>
      <c r="AT163" s="83" t="e">
        <f ca="true">+IF(AND(ISNUMBER(OFFSET('Sanitation Data'!$H$12,0,10*ROW('Sanitation Data'!H157))),'Data Summary'!DI163="Yes"),OFFSET('Sanitation Data'!$H$12,0,10*ROW('Sanitation Data'!H157)),NA())</f>
        <v>#N/A</v>
      </c>
      <c r="AU163" s="83" t="e">
        <f ca="true">+IF(AND(ISNUMBER(OFFSET('Sanitation Data'!$I$4,0,10*ROW('Sanitation Data'!I157))),'Data Summary'!DJ163="Yes"),100-OFFSET('Sanitation Data'!$I$4,0,10*ROW('Sanitation Data'!I157)),NA())</f>
        <v>#N/A</v>
      </c>
      <c r="AV163" s="83" t="e">
        <f ca="true">+IF(AND(ISNUMBER(OFFSET('Sanitation Data'!$I$6,0,10*ROW('Sanitation Data'!I157))),'Data Summary'!DK163="Yes"),OFFSET('Sanitation Data'!$I$6,0,10*ROW('Sanitation Data'!I157)),NA())</f>
        <v>#N/A</v>
      </c>
      <c r="AW163" s="83" t="e">
        <f ca="true">+IF(AND(ISNUMBER(OFFSET('Sanitation Data'!$I$10,0,10*ROW('Sanitation Data'!I157))),'Data Summary'!DL163="Yes"),OFFSET('Sanitation Data'!$I$10,0,10*ROW('Sanitation Data'!I157)),NA())</f>
        <v>#N/A</v>
      </c>
      <c r="AX163" s="83" t="e">
        <f ca="true">+IF(AND(ISNUMBER(OFFSET('Sanitation Data'!$I$11,0,10*ROW('Sanitation Data'!I157))),'Data Summary'!DM163="Yes"),OFFSET('Sanitation Data'!$I$11,0,10*ROW('Sanitation Data'!I157)),NA())</f>
        <v>#N/A</v>
      </c>
      <c r="AY163" s="83" t="e">
        <f ca="true">+IF(AND(ISNUMBER(OFFSET('Sanitation Data'!$I$12,0,10*ROW('Sanitation Data'!I157))),'Data Summary'!DN163="Yes"),OFFSET('Sanitation Data'!$I$12,0,10*ROW('Sanitation Data'!I157)),NA())</f>
        <v>#N/A</v>
      </c>
      <c r="AZ163" s="84" t="e">
        <f ca="true">+IF(AND(ISNUMBER(OFFSET('Hygiene Data'!$D$5,0,10*ROW('Hygiene Data'!D157))),'Data Summary'!DO163="Yes"),OFFSET('Hygiene Data'!$D$5,0,10*ROW('Hygiene Data'!D157)),NA())</f>
        <v>#N/A</v>
      </c>
      <c r="BA163" s="84" t="e">
        <f ca="true">+IF(AND(ISNUMBER(OFFSET('Hygiene Data'!$D$7,0,10*ROW('Hygiene Data'!D157))),'Data Summary'!DP163="Yes"),OFFSET('Hygiene Data'!$D$7,0,10*ROW('Hygiene Data'!D157)),NA())</f>
        <v>#N/A</v>
      </c>
      <c r="BB163" s="84" t="e">
        <f ca="true">+IF(AND(ISNUMBER(OFFSET('Hygiene Data'!$D$9,0,10*ROW('Hygiene Data'!D157))),'Data Summary'!DQ163="Yes"),OFFSET('Hygiene Data'!$D$9,0,10*ROW('Hygiene Data'!D157)),NA())</f>
        <v>#N/A</v>
      </c>
      <c r="BC163" s="84" t="e">
        <f ca="true">+IF(AND(ISNUMBER(OFFSET('Hygiene Data'!$E$5,0,10*ROW('Hygiene Data'!E157))),'Data Summary'!DR163="Yes"),OFFSET('Hygiene Data'!$E$5,0,10*ROW('Hygiene Data'!E157)),NA())</f>
        <v>#N/A</v>
      </c>
      <c r="BD163" s="84" t="e">
        <f ca="true">+IF(AND(ISNUMBER(OFFSET('Hygiene Data'!$E$7,0,10*ROW('Hygiene Data'!E157))),'Data Summary'!DS163="Yes"),OFFSET('Hygiene Data'!$E$7,0,10*ROW('Hygiene Data'!E157)),NA())</f>
        <v>#N/A</v>
      </c>
      <c r="BE163" s="84" t="e">
        <f ca="true">+IF(AND(ISNUMBER(OFFSET('Hygiene Data'!$E$9,0,10*ROW('Hygiene Data'!E157))),'Data Summary'!DT163="Yes"),OFFSET('Hygiene Data'!$E$9,0,10*ROW('Hygiene Data'!E157)),NA())</f>
        <v>#N/A</v>
      </c>
      <c r="BF163" s="84" t="e">
        <f ca="true">+IF(AND(ISNUMBER(OFFSET('Hygiene Data'!$F$5,0,10*ROW('Hygiene Data'!F157))),'Data Summary'!DU163="Yes"),OFFSET('Hygiene Data'!$F$5,0,10*ROW('Hygiene Data'!F157)),NA())</f>
        <v>#N/A</v>
      </c>
      <c r="BG163" s="84" t="e">
        <f ca="true">+IF(AND(ISNUMBER(OFFSET('Hygiene Data'!$F$7,0,10*ROW('Hygiene Data'!F157))),'Data Summary'!DV163="Yes"),OFFSET('Hygiene Data'!$F$7,0,10*ROW('Hygiene Data'!F157)),NA())</f>
        <v>#N/A</v>
      </c>
      <c r="BH163" s="84" t="e">
        <f ca="true">+IF(AND(ISNUMBER(OFFSET('Hygiene Data'!$F$9,0,10*ROW('Hygiene Data'!F157))),'Data Summary'!DW163="Yes"),OFFSET('Hygiene Data'!$F$9,0,10*ROW('Hygiene Data'!F157)),NA())</f>
        <v>#N/A</v>
      </c>
      <c r="BI163" s="84" t="e">
        <f ca="true">+IF(AND(ISNUMBER(OFFSET('Hygiene Data'!$G$5,0,10*ROW('Hygiene Data'!G157))),'Data Summary'!DX163="Yes"),OFFSET('Hygiene Data'!$G$5,0,10*ROW('Hygiene Data'!G157)),NA())</f>
        <v>#N/A</v>
      </c>
      <c r="BJ163" s="84" t="e">
        <f ca="true">+IF(AND(ISNUMBER(OFFSET('Hygiene Data'!$G$7,0,10*ROW('Hygiene Data'!G157))),'Data Summary'!DY163="Yes"),OFFSET('Hygiene Data'!$G$7,0,10*ROW('Hygiene Data'!G157)),NA())</f>
        <v>#N/A</v>
      </c>
      <c r="BK163" s="84" t="e">
        <f ca="true">+IF(AND(ISNUMBER(OFFSET('Hygiene Data'!$G$9,0,10*ROW('Hygiene Data'!G157))),'Data Summary'!DZ163="Yes"),OFFSET('Hygiene Data'!$G$9,0,10*ROW('Hygiene Data'!G157)),NA())</f>
        <v>#N/A</v>
      </c>
      <c r="BL163" s="84" t="e">
        <f ca="true">+IF(AND(ISNUMBER(OFFSET('Hygiene Data'!$H$5,0,10*ROW('Hygiene Data'!H157))),'Data Summary'!EA163="Yes"),OFFSET('Hygiene Data'!$H$5,0,10*ROW('Hygiene Data'!H157)),NA())</f>
        <v>#N/A</v>
      </c>
      <c r="BM163" s="84" t="e">
        <f ca="true">+IF(AND(ISNUMBER(OFFSET('Hygiene Data'!$H$7,0,10*ROW('Hygiene Data'!H157))),'Data Summary'!EB163="Yes"),OFFSET('Hygiene Data'!$H$7,0,10*ROW('Hygiene Data'!H157)),NA())</f>
        <v>#N/A</v>
      </c>
      <c r="BN163" s="84" t="e">
        <f ca="true">+IF(AND(ISNUMBER(OFFSET('Hygiene Data'!$H$9,0,10*ROW('Hygiene Data'!H157))),'Data Summary'!EC163="Yes"),OFFSET('Hygiene Data'!$H$9,0,10*ROW('Hygiene Data'!H157)),NA())</f>
        <v>#N/A</v>
      </c>
      <c r="BO163" s="84" t="e">
        <f ca="true">+IF(AND(ISNUMBER(OFFSET('Hygiene Data'!$I$5,0,10*ROW('Hygiene Data'!I157))),'Data Summary'!ED163="Yes"),OFFSET('Hygiene Data'!$I$5,0,10*ROW('Hygiene Data'!I157)),NA())</f>
        <v>#N/A</v>
      </c>
      <c r="BP163" s="84" t="e">
        <f ca="true">+IF(AND(ISNUMBER(OFFSET('Hygiene Data'!$I$7,0,10*ROW('Hygiene Data'!I157))),'Data Summary'!EE163="Yes"),OFFSET('Hygiene Data'!$I$7,0,10*ROW('Hygiene Data'!I157)),NA())</f>
        <v>#N/A</v>
      </c>
      <c r="BQ163" s="84" t="e">
        <f ca="true">+IF(AND(ISNUMBER(OFFSET('Hygiene Data'!$I$9,0,10*ROW('Hygiene Data'!I157))),'Data Summary'!EF163="Yes"),OFFSET('Hygiene Data'!$I$9,0,10*ROW('Hygiene Data'!I157)),NA())</f>
        <v>#N/A</v>
      </c>
    </row>
    <row xmlns:x14ac="http://schemas.microsoft.com/office/spreadsheetml/2009/9/ac" r="164" x14ac:dyDescent="0.2">
      <c r="A164" s="375" t="e">
        <f ca="true">+RIGHT('Data Summary'!A164,LEN('Data Summary'!A164)-9)</f>
        <v>#VALUE!</v>
      </c>
      <c r="B164" s="36" t="str">
        <f ca="true">+IF(ISTEXT('Data Summary'!B164),'Data Summary'!B164,"")</f>
        <v/>
      </c>
      <c r="C164" s="325" t="e">
        <f ca="true">+VALUE('Data Summary'!C164)</f>
        <v>#VALUE!</v>
      </c>
      <c r="D164" s="82" t="e">
        <f ca="true">+IF(AND(ISNUMBER(OFFSET('Water Data'!$D$4,0,10*ROW('Water Data'!D158))),'Data Summary'!BS164="Yes"),100-OFFSET('Water Data'!$D$4,0,10*ROW('Water Data'!D158)),NA())</f>
        <v>#N/A</v>
      </c>
      <c r="E164" s="82" t="e">
        <f ca="true">+IF(AND(ISNUMBER(OFFSET('Water Data'!$D$6,0,10*ROW('Water Data'!D158))),'Data Summary'!BT164="Yes"),OFFSET('Water Data'!$D$6,0,10*ROW('Water Data'!D158)),NA())</f>
        <v>#N/A</v>
      </c>
      <c r="F164" s="82" t="e">
        <f ca="true">+IF(AND(ISNUMBER(OFFSET('Water Data'!$D$9,0,10*ROW('Water Data'!D158))),'Data Summary'!BU164="Yes"),OFFSET('Water Data'!$D$9,0,10*ROW('Water Data'!D158)),NA())</f>
        <v>#N/A</v>
      </c>
      <c r="G164" s="82" t="e">
        <f ca="true">+IF(AND(ISNUMBER(OFFSET('Water Data'!$E$4,0,10*ROW('Water Data'!E158))),'Data Summary'!BV164="Yes"),100-OFFSET('Water Data'!$E$4,0,10*ROW('Water Data'!E158)),NA())</f>
        <v>#N/A</v>
      </c>
      <c r="H164" s="82" t="e">
        <f ca="true">+IF(AND(ISNUMBER(OFFSET('Water Data'!$E$6,0,10*ROW('Water Data'!E158))),'Data Summary'!BW164="Yes"),OFFSET('Water Data'!$E$6,0,10*ROW('Water Data'!E158)),NA())</f>
        <v>#N/A</v>
      </c>
      <c r="I164" s="82" t="e">
        <f ca="true">+IF(AND(ISNUMBER(OFFSET('Water Data'!$E$9,0,10*ROW('Water Data'!E158))),'Data Summary'!BX164="Yes"),OFFSET('Water Data'!$E$9,0,10*ROW('Water Data'!E158)),NA())</f>
        <v>#N/A</v>
      </c>
      <c r="J164" s="82" t="e">
        <f ca="true">+IF(AND(ISNUMBER(OFFSET('Water Data'!$F$4,0,10*ROW('Water Data'!F158))),'Data Summary'!BY164="Yes"),100-OFFSET('Water Data'!$F$4,0,10*ROW('Water Data'!F158)),NA())</f>
        <v>#N/A</v>
      </c>
      <c r="K164" s="82" t="e">
        <f ca="true">+IF(AND(ISNUMBER(OFFSET('Water Data'!$F$6,0,10*ROW('Water Data'!F158))),'Data Summary'!BZ164="Yes"),OFFSET('Water Data'!$F$6,0,10*ROW('Water Data'!F158)),NA())</f>
        <v>#N/A</v>
      </c>
      <c r="L164" s="82" t="e">
        <f ca="true">+IF(AND(ISNUMBER(OFFSET('Water Data'!$F$9,0,10*ROW('Water Data'!F158))),'Data Summary'!CA164="Yes"),OFFSET('Water Data'!$F$9,0,10*ROW('Water Data'!F158)),NA())</f>
        <v>#N/A</v>
      </c>
      <c r="M164" s="82" t="e">
        <f ca="true">+IF(AND(ISNUMBER(OFFSET('Water Data'!$G$4,0,10*ROW('Water Data'!G158))),'Data Summary'!CB164="Yes"),100-OFFSET('Water Data'!$G$4,0,10*ROW('Water Data'!G158)),NA())</f>
        <v>#N/A</v>
      </c>
      <c r="N164" s="82" t="e">
        <f ca="true">+IF(AND(ISNUMBER(OFFSET('Water Data'!$G$6,0,10*ROW('Water Data'!G158))),'Data Summary'!CC164="Yes"),OFFSET('Water Data'!$G$6,0,10*ROW('Water Data'!G158)),NA())</f>
        <v>#N/A</v>
      </c>
      <c r="O164" s="82" t="e">
        <f ca="true">+IF(AND(ISNUMBER(OFFSET('Water Data'!$G$9,0,10*ROW('Water Data'!G158))),'Data Summary'!CD164="Yes"),OFFSET('Water Data'!$G$9,0,10*ROW('Water Data'!G158)),NA())</f>
        <v>#N/A</v>
      </c>
      <c r="P164" s="82" t="e">
        <f ca="true">+IF(AND(ISNUMBER(OFFSET('Water Data'!$H$4,0,10*ROW('Water Data'!H158))),'Data Summary'!CE164="Yes"),100-OFFSET('Water Data'!$H$4,0,10*ROW('Water Data'!H158)),NA())</f>
        <v>#N/A</v>
      </c>
      <c r="Q164" s="82" t="e">
        <f ca="true">+IF(AND(ISNUMBER(OFFSET('Water Data'!$H$6,0,10*ROW('Water Data'!H158))),'Data Summary'!CF164="Yes"),OFFSET('Water Data'!$H$6,0,10*ROW('Water Data'!H158)),NA())</f>
        <v>#N/A</v>
      </c>
      <c r="R164" s="82" t="e">
        <f ca="true">+IF(AND(ISNUMBER(OFFSET('Water Data'!$H$9,0,10*ROW('Water Data'!H158))),'Data Summary'!CG164="Yes"),OFFSET('Water Data'!$H$9,0,10*ROW('Water Data'!H158)),NA())</f>
        <v>#N/A</v>
      </c>
      <c r="S164" s="82" t="e">
        <f ca="true">+IF(AND(ISNUMBER(OFFSET('Water Data'!$I$4,0,10*ROW('Water Data'!I158))),'Data Summary'!CH164="Yes"),100-OFFSET('Water Data'!$I$4,0,10*ROW('Water Data'!I158)),NA())</f>
        <v>#N/A</v>
      </c>
      <c r="T164" s="82" t="e">
        <f ca="true">+IF(AND(ISNUMBER(OFFSET('Water Data'!$I$6,0,10*ROW('Water Data'!I158))),'Data Summary'!CI164="Yes"),OFFSET('Water Data'!$I$6,0,10*ROW('Water Data'!I158)),NA())</f>
        <v>#N/A</v>
      </c>
      <c r="U164" s="82" t="e">
        <f ca="true">+IF(AND(ISNUMBER(OFFSET('Water Data'!$I$9,0,10*ROW('Water Data'!I158))),'Data Summary'!CJ164="Yes"),OFFSET('Water Data'!$I$9,0,10*ROW('Water Data'!I158)),NA())</f>
        <v>#N/A</v>
      </c>
      <c r="V164" s="83" t="e">
        <f ca="true">+IF(AND(ISNUMBER(OFFSET('Sanitation Data'!$D$4,0,10*ROW('Sanitation Data'!D158))),'Data Summary'!CK164="Yes"),100-OFFSET('Sanitation Data'!$D$4,0,10*ROW('Sanitation Data'!D158)),NA())</f>
        <v>#N/A</v>
      </c>
      <c r="W164" s="83" t="e">
        <f ca="true">+IF(AND(ISNUMBER(OFFSET('Sanitation Data'!$D$6,0,10*ROW('Sanitation Data'!D158))),'Data Summary'!CL164="Yes"),OFFSET('Sanitation Data'!$D$6,0,10*ROW('Sanitation Data'!D158)),NA())</f>
        <v>#N/A</v>
      </c>
      <c r="X164" s="83" t="e">
        <f ca="true">+IF(AND(ISNUMBER(OFFSET('Sanitation Data'!$D$10,0,10*ROW('Sanitation Data'!D158))),'Data Summary'!CM164="Yes"),OFFSET('Sanitation Data'!$D$10,0,10*ROW('Sanitation Data'!D158)),NA())</f>
        <v>#N/A</v>
      </c>
      <c r="Y164" s="83" t="e">
        <f ca="true">+IF(AND(ISNUMBER(OFFSET('Sanitation Data'!$D$11,0,10*ROW('Sanitation Data'!D158))),'Data Summary'!CN164="Yes"),OFFSET('Sanitation Data'!$D$11,0,10*ROW('Sanitation Data'!D158)),NA())</f>
        <v>#N/A</v>
      </c>
      <c r="Z164" s="83" t="e">
        <f ca="true">+IF(AND(ISNUMBER(OFFSET('Sanitation Data'!$D$12,0,10*ROW('Sanitation Data'!D158))),'Data Summary'!CO164="Yes"),OFFSET('Sanitation Data'!$D$12,0,10*ROW('Sanitation Data'!D158)),NA())</f>
        <v>#N/A</v>
      </c>
      <c r="AA164" s="83" t="e">
        <f ca="true">+IF(AND(ISNUMBER(OFFSET('Sanitation Data'!$E$4,0,10*ROW('Sanitation Data'!E158))),'Data Summary'!CP164="Yes"),100-OFFSET('Sanitation Data'!$E$4,0,10*ROW('Sanitation Data'!E158)),NA())</f>
        <v>#N/A</v>
      </c>
      <c r="AB164" s="83" t="e">
        <f ca="true">+IF(AND(ISNUMBER(OFFSET('Sanitation Data'!$E$6,0,10*ROW('Sanitation Data'!E158))),'Data Summary'!CQ164="Yes"),OFFSET('Sanitation Data'!$E$6,0,10*ROW('Sanitation Data'!E158)),NA())</f>
        <v>#N/A</v>
      </c>
      <c r="AC164" s="83" t="e">
        <f ca="true">+IF(AND(ISNUMBER(OFFSET('Sanitation Data'!$E$10,0,10*ROW('Sanitation Data'!E158))),'Data Summary'!CR164="Yes"),OFFSET('Sanitation Data'!$E$10,0,10*ROW('Sanitation Data'!E158)),NA())</f>
        <v>#N/A</v>
      </c>
      <c r="AD164" s="83" t="e">
        <f ca="true">+IF(AND(ISNUMBER(OFFSET('Sanitation Data'!$E$11,0,10*ROW('Sanitation Data'!E158))),'Data Summary'!CS164="Yes"),OFFSET('Sanitation Data'!$E$11,0,10*ROW('Sanitation Data'!E158)),NA())</f>
        <v>#N/A</v>
      </c>
      <c r="AE164" s="83" t="e">
        <f ca="true">+IF(AND(ISNUMBER(OFFSET('Sanitation Data'!$E$12,0,10*ROW('Sanitation Data'!E158))),'Data Summary'!CT164="Yes"),OFFSET('Sanitation Data'!$E$12,0,10*ROW('Sanitation Data'!E158)),NA())</f>
        <v>#N/A</v>
      </c>
      <c r="AF164" s="83" t="e">
        <f ca="true">+IF(AND(ISNUMBER(OFFSET('Sanitation Data'!$F$4,0,10*ROW('Sanitation Data'!F158))),'Data Summary'!CU164="Yes"),100-OFFSET('Sanitation Data'!$F$4,0,10*ROW('Sanitation Data'!F158)),NA())</f>
        <v>#N/A</v>
      </c>
      <c r="AG164" s="83" t="e">
        <f ca="true">+IF(AND(ISNUMBER(OFFSET('Sanitation Data'!$F$6,0,10*ROW('Sanitation Data'!F158))),'Data Summary'!CV164="Yes"),OFFSET('Sanitation Data'!$F$6,0,10*ROW('Sanitation Data'!F158)),NA())</f>
        <v>#N/A</v>
      </c>
      <c r="AH164" s="83" t="e">
        <f ca="true">+IF(AND(ISNUMBER(OFFSET('Sanitation Data'!$F$10,0,10*ROW('Sanitation Data'!F158))),'Data Summary'!CW164="Yes"),OFFSET('Sanitation Data'!$F$10,0,10*ROW('Sanitation Data'!F158)),NA())</f>
        <v>#N/A</v>
      </c>
      <c r="AI164" s="83" t="e">
        <f ca="true">+IF(AND(ISNUMBER(OFFSET('Sanitation Data'!$F$11,0,10*ROW('Sanitation Data'!F158))),'Data Summary'!CX164="Yes"),OFFSET('Sanitation Data'!$F$11,0,10*ROW('Sanitation Data'!F158)),NA())</f>
        <v>#N/A</v>
      </c>
      <c r="AJ164" s="83" t="e">
        <f ca="true">+IF(AND(ISNUMBER(OFFSET('Sanitation Data'!$F$12,0,10*ROW('Sanitation Data'!F158))),'Data Summary'!CY164="Yes"),OFFSET('Sanitation Data'!$F$12,0,10*ROW('Sanitation Data'!F158)),NA())</f>
        <v>#N/A</v>
      </c>
      <c r="AK164" s="83" t="e">
        <f ca="true">+IF(AND(ISNUMBER(OFFSET('Sanitation Data'!$G$4,0,10*ROW('Sanitation Data'!G158))),'Data Summary'!CZ164="Yes"),100-OFFSET('Sanitation Data'!$G$4,0,10*ROW('Sanitation Data'!G158)),NA())</f>
        <v>#N/A</v>
      </c>
      <c r="AL164" s="83" t="e">
        <f ca="true">+IF(AND(ISNUMBER(OFFSET('Sanitation Data'!$G$6,0,10*ROW('Sanitation Data'!G158))),'Data Summary'!DA164="Yes"),OFFSET('Sanitation Data'!$G$6,0,10*ROW('Sanitation Data'!G158)),NA())</f>
        <v>#N/A</v>
      </c>
      <c r="AM164" s="83" t="e">
        <f ca="true">+IF(AND(ISNUMBER(OFFSET('Sanitation Data'!$G$10,0,10*ROW('Sanitation Data'!G158))),'Data Summary'!DB164="Yes"),OFFSET('Sanitation Data'!$G$10,0,10*ROW('Sanitation Data'!G158)),NA())</f>
        <v>#N/A</v>
      </c>
      <c r="AN164" s="83" t="e">
        <f ca="true">+IF(AND(ISNUMBER(OFFSET('Sanitation Data'!$G$11,0,10*ROW('Sanitation Data'!G158))),'Data Summary'!DC164="Yes"),OFFSET('Sanitation Data'!$G$11,0,10*ROW('Sanitation Data'!G158)),NA())</f>
        <v>#N/A</v>
      </c>
      <c r="AO164" s="83" t="e">
        <f ca="true">+IF(AND(ISNUMBER(OFFSET('Sanitation Data'!$G$12,0,10*ROW('Sanitation Data'!G158))),'Data Summary'!DD164="Yes"),OFFSET('Sanitation Data'!$G$12,0,10*ROW('Sanitation Data'!G158)),NA())</f>
        <v>#N/A</v>
      </c>
      <c r="AP164" s="83" t="e">
        <f ca="true">+IF(AND(ISNUMBER(OFFSET('Sanitation Data'!$H$4,0,10*ROW('Sanitation Data'!H158))),'Data Summary'!DE164="Yes"),100-OFFSET('Sanitation Data'!$H$4,0,10*ROW('Sanitation Data'!H158)),NA())</f>
        <v>#N/A</v>
      </c>
      <c r="AQ164" s="83" t="e">
        <f ca="true">+IF(AND(ISNUMBER(OFFSET('Sanitation Data'!$H$6,0,10*ROW('Sanitation Data'!H158))),'Data Summary'!DF164="Yes"),OFFSET('Sanitation Data'!$H$6,0,10*ROW('Sanitation Data'!H158)),NA())</f>
        <v>#N/A</v>
      </c>
      <c r="AR164" s="83" t="e">
        <f ca="true">+IF(AND(ISNUMBER(OFFSET('Sanitation Data'!$H$10,0,10*ROW('Sanitation Data'!H158))),'Data Summary'!DG164="Yes"),OFFSET('Sanitation Data'!$H$10,0,10*ROW('Sanitation Data'!H158)),NA())</f>
        <v>#N/A</v>
      </c>
      <c r="AS164" s="83" t="e">
        <f ca="true">+IF(AND(ISNUMBER(OFFSET('Sanitation Data'!$H$11,0,10*ROW('Sanitation Data'!H158))),'Data Summary'!DH164="Yes"),OFFSET('Sanitation Data'!$H$11,0,10*ROW('Sanitation Data'!H158)),NA())</f>
        <v>#N/A</v>
      </c>
      <c r="AT164" s="83" t="e">
        <f ca="true">+IF(AND(ISNUMBER(OFFSET('Sanitation Data'!$H$12,0,10*ROW('Sanitation Data'!H158))),'Data Summary'!DI164="Yes"),OFFSET('Sanitation Data'!$H$12,0,10*ROW('Sanitation Data'!H158)),NA())</f>
        <v>#N/A</v>
      </c>
      <c r="AU164" s="83" t="e">
        <f ca="true">+IF(AND(ISNUMBER(OFFSET('Sanitation Data'!$I$4,0,10*ROW('Sanitation Data'!I158))),'Data Summary'!DJ164="Yes"),100-OFFSET('Sanitation Data'!$I$4,0,10*ROW('Sanitation Data'!I158)),NA())</f>
        <v>#N/A</v>
      </c>
      <c r="AV164" s="83" t="e">
        <f ca="true">+IF(AND(ISNUMBER(OFFSET('Sanitation Data'!$I$6,0,10*ROW('Sanitation Data'!I158))),'Data Summary'!DK164="Yes"),OFFSET('Sanitation Data'!$I$6,0,10*ROW('Sanitation Data'!I158)),NA())</f>
        <v>#N/A</v>
      </c>
      <c r="AW164" s="83" t="e">
        <f ca="true">+IF(AND(ISNUMBER(OFFSET('Sanitation Data'!$I$10,0,10*ROW('Sanitation Data'!I158))),'Data Summary'!DL164="Yes"),OFFSET('Sanitation Data'!$I$10,0,10*ROW('Sanitation Data'!I158)),NA())</f>
        <v>#N/A</v>
      </c>
      <c r="AX164" s="83" t="e">
        <f ca="true">+IF(AND(ISNUMBER(OFFSET('Sanitation Data'!$I$11,0,10*ROW('Sanitation Data'!I158))),'Data Summary'!DM164="Yes"),OFFSET('Sanitation Data'!$I$11,0,10*ROW('Sanitation Data'!I158)),NA())</f>
        <v>#N/A</v>
      </c>
      <c r="AY164" s="83" t="e">
        <f ca="true">+IF(AND(ISNUMBER(OFFSET('Sanitation Data'!$I$12,0,10*ROW('Sanitation Data'!I158))),'Data Summary'!DN164="Yes"),OFFSET('Sanitation Data'!$I$12,0,10*ROW('Sanitation Data'!I158)),NA())</f>
        <v>#N/A</v>
      </c>
      <c r="AZ164" s="84" t="e">
        <f ca="true">+IF(AND(ISNUMBER(OFFSET('Hygiene Data'!$D$5,0,10*ROW('Hygiene Data'!D158))),'Data Summary'!DO164="Yes"),OFFSET('Hygiene Data'!$D$5,0,10*ROW('Hygiene Data'!D158)),NA())</f>
        <v>#N/A</v>
      </c>
      <c r="BA164" s="84" t="e">
        <f ca="true">+IF(AND(ISNUMBER(OFFSET('Hygiene Data'!$D$7,0,10*ROW('Hygiene Data'!D158))),'Data Summary'!DP164="Yes"),OFFSET('Hygiene Data'!$D$7,0,10*ROW('Hygiene Data'!D158)),NA())</f>
        <v>#N/A</v>
      </c>
      <c r="BB164" s="84" t="e">
        <f ca="true">+IF(AND(ISNUMBER(OFFSET('Hygiene Data'!$D$9,0,10*ROW('Hygiene Data'!D158))),'Data Summary'!DQ164="Yes"),OFFSET('Hygiene Data'!$D$9,0,10*ROW('Hygiene Data'!D158)),NA())</f>
        <v>#N/A</v>
      </c>
      <c r="BC164" s="84" t="e">
        <f ca="true">+IF(AND(ISNUMBER(OFFSET('Hygiene Data'!$E$5,0,10*ROW('Hygiene Data'!E158))),'Data Summary'!DR164="Yes"),OFFSET('Hygiene Data'!$E$5,0,10*ROW('Hygiene Data'!E158)),NA())</f>
        <v>#N/A</v>
      </c>
      <c r="BD164" s="84" t="e">
        <f ca="true">+IF(AND(ISNUMBER(OFFSET('Hygiene Data'!$E$7,0,10*ROW('Hygiene Data'!E158))),'Data Summary'!DS164="Yes"),OFFSET('Hygiene Data'!$E$7,0,10*ROW('Hygiene Data'!E158)),NA())</f>
        <v>#N/A</v>
      </c>
      <c r="BE164" s="84" t="e">
        <f ca="true">+IF(AND(ISNUMBER(OFFSET('Hygiene Data'!$E$9,0,10*ROW('Hygiene Data'!E158))),'Data Summary'!DT164="Yes"),OFFSET('Hygiene Data'!$E$9,0,10*ROW('Hygiene Data'!E158)),NA())</f>
        <v>#N/A</v>
      </c>
      <c r="BF164" s="84" t="e">
        <f ca="true">+IF(AND(ISNUMBER(OFFSET('Hygiene Data'!$F$5,0,10*ROW('Hygiene Data'!F158))),'Data Summary'!DU164="Yes"),OFFSET('Hygiene Data'!$F$5,0,10*ROW('Hygiene Data'!F158)),NA())</f>
        <v>#N/A</v>
      </c>
      <c r="BG164" s="84" t="e">
        <f ca="true">+IF(AND(ISNUMBER(OFFSET('Hygiene Data'!$F$7,0,10*ROW('Hygiene Data'!F158))),'Data Summary'!DV164="Yes"),OFFSET('Hygiene Data'!$F$7,0,10*ROW('Hygiene Data'!F158)),NA())</f>
        <v>#N/A</v>
      </c>
      <c r="BH164" s="84" t="e">
        <f ca="true">+IF(AND(ISNUMBER(OFFSET('Hygiene Data'!$F$9,0,10*ROW('Hygiene Data'!F158))),'Data Summary'!DW164="Yes"),OFFSET('Hygiene Data'!$F$9,0,10*ROW('Hygiene Data'!F158)),NA())</f>
        <v>#N/A</v>
      </c>
      <c r="BI164" s="84" t="e">
        <f ca="true">+IF(AND(ISNUMBER(OFFSET('Hygiene Data'!$G$5,0,10*ROW('Hygiene Data'!G158))),'Data Summary'!DX164="Yes"),OFFSET('Hygiene Data'!$G$5,0,10*ROW('Hygiene Data'!G158)),NA())</f>
        <v>#N/A</v>
      </c>
      <c r="BJ164" s="84" t="e">
        <f ca="true">+IF(AND(ISNUMBER(OFFSET('Hygiene Data'!$G$7,0,10*ROW('Hygiene Data'!G158))),'Data Summary'!DY164="Yes"),OFFSET('Hygiene Data'!$G$7,0,10*ROW('Hygiene Data'!G158)),NA())</f>
        <v>#N/A</v>
      </c>
      <c r="BK164" s="84" t="e">
        <f ca="true">+IF(AND(ISNUMBER(OFFSET('Hygiene Data'!$G$9,0,10*ROW('Hygiene Data'!G158))),'Data Summary'!DZ164="Yes"),OFFSET('Hygiene Data'!$G$9,0,10*ROW('Hygiene Data'!G158)),NA())</f>
        <v>#N/A</v>
      </c>
      <c r="BL164" s="84" t="e">
        <f ca="true">+IF(AND(ISNUMBER(OFFSET('Hygiene Data'!$H$5,0,10*ROW('Hygiene Data'!H158))),'Data Summary'!EA164="Yes"),OFFSET('Hygiene Data'!$H$5,0,10*ROW('Hygiene Data'!H158)),NA())</f>
        <v>#N/A</v>
      </c>
      <c r="BM164" s="84" t="e">
        <f ca="true">+IF(AND(ISNUMBER(OFFSET('Hygiene Data'!$H$7,0,10*ROW('Hygiene Data'!H158))),'Data Summary'!EB164="Yes"),OFFSET('Hygiene Data'!$H$7,0,10*ROW('Hygiene Data'!H158)),NA())</f>
        <v>#N/A</v>
      </c>
      <c r="BN164" s="84" t="e">
        <f ca="true">+IF(AND(ISNUMBER(OFFSET('Hygiene Data'!$H$9,0,10*ROW('Hygiene Data'!H158))),'Data Summary'!EC164="Yes"),OFFSET('Hygiene Data'!$H$9,0,10*ROW('Hygiene Data'!H158)),NA())</f>
        <v>#N/A</v>
      </c>
      <c r="BO164" s="84" t="e">
        <f ca="true">+IF(AND(ISNUMBER(OFFSET('Hygiene Data'!$I$5,0,10*ROW('Hygiene Data'!I158))),'Data Summary'!ED164="Yes"),OFFSET('Hygiene Data'!$I$5,0,10*ROW('Hygiene Data'!I158)),NA())</f>
        <v>#N/A</v>
      </c>
      <c r="BP164" s="84" t="e">
        <f ca="true">+IF(AND(ISNUMBER(OFFSET('Hygiene Data'!$I$7,0,10*ROW('Hygiene Data'!I158))),'Data Summary'!EE164="Yes"),OFFSET('Hygiene Data'!$I$7,0,10*ROW('Hygiene Data'!I158)),NA())</f>
        <v>#N/A</v>
      </c>
      <c r="BQ164" s="84" t="e">
        <f ca="true">+IF(AND(ISNUMBER(OFFSET('Hygiene Data'!$I$9,0,10*ROW('Hygiene Data'!I158))),'Data Summary'!EF164="Yes"),OFFSET('Hygiene Data'!$I$9,0,10*ROW('Hygiene Data'!I158)),NA())</f>
        <v>#N/A</v>
      </c>
    </row>
    <row xmlns:x14ac="http://schemas.microsoft.com/office/spreadsheetml/2009/9/ac" r="165" x14ac:dyDescent="0.2">
      <c r="A165" s="375" t="e">
        <f ca="true">+RIGHT('Data Summary'!A165,LEN('Data Summary'!A165)-9)</f>
        <v>#VALUE!</v>
      </c>
      <c r="B165" s="36" t="str">
        <f ca="true">+IF(ISTEXT('Data Summary'!B165),'Data Summary'!B165,"")</f>
        <v/>
      </c>
      <c r="C165" s="325" t="e">
        <f ca="true">+VALUE('Data Summary'!C165)</f>
        <v>#VALUE!</v>
      </c>
      <c r="D165" s="82" t="e">
        <f ca="true">+IF(AND(ISNUMBER(OFFSET('Water Data'!$D$4,0,10*ROW('Water Data'!D159))),'Data Summary'!BS165="Yes"),100-OFFSET('Water Data'!$D$4,0,10*ROW('Water Data'!D159)),NA())</f>
        <v>#N/A</v>
      </c>
      <c r="E165" s="82" t="e">
        <f ca="true">+IF(AND(ISNUMBER(OFFSET('Water Data'!$D$6,0,10*ROW('Water Data'!D159))),'Data Summary'!BT165="Yes"),OFFSET('Water Data'!$D$6,0,10*ROW('Water Data'!D159)),NA())</f>
        <v>#N/A</v>
      </c>
      <c r="F165" s="82" t="e">
        <f ca="true">+IF(AND(ISNUMBER(OFFSET('Water Data'!$D$9,0,10*ROW('Water Data'!D159))),'Data Summary'!BU165="Yes"),OFFSET('Water Data'!$D$9,0,10*ROW('Water Data'!D159)),NA())</f>
        <v>#N/A</v>
      </c>
      <c r="G165" s="82" t="e">
        <f ca="true">+IF(AND(ISNUMBER(OFFSET('Water Data'!$E$4,0,10*ROW('Water Data'!E159))),'Data Summary'!BV165="Yes"),100-OFFSET('Water Data'!$E$4,0,10*ROW('Water Data'!E159)),NA())</f>
        <v>#N/A</v>
      </c>
      <c r="H165" s="82" t="e">
        <f ca="true">+IF(AND(ISNUMBER(OFFSET('Water Data'!$E$6,0,10*ROW('Water Data'!E159))),'Data Summary'!BW165="Yes"),OFFSET('Water Data'!$E$6,0,10*ROW('Water Data'!E159)),NA())</f>
        <v>#N/A</v>
      </c>
      <c r="I165" s="82" t="e">
        <f ca="true">+IF(AND(ISNUMBER(OFFSET('Water Data'!$E$9,0,10*ROW('Water Data'!E159))),'Data Summary'!BX165="Yes"),OFFSET('Water Data'!$E$9,0,10*ROW('Water Data'!E159)),NA())</f>
        <v>#N/A</v>
      </c>
      <c r="J165" s="82" t="e">
        <f ca="true">+IF(AND(ISNUMBER(OFFSET('Water Data'!$F$4,0,10*ROW('Water Data'!F159))),'Data Summary'!BY165="Yes"),100-OFFSET('Water Data'!$F$4,0,10*ROW('Water Data'!F159)),NA())</f>
        <v>#N/A</v>
      </c>
      <c r="K165" s="82" t="e">
        <f ca="true">+IF(AND(ISNUMBER(OFFSET('Water Data'!$F$6,0,10*ROW('Water Data'!F159))),'Data Summary'!BZ165="Yes"),OFFSET('Water Data'!$F$6,0,10*ROW('Water Data'!F159)),NA())</f>
        <v>#N/A</v>
      </c>
      <c r="L165" s="82" t="e">
        <f ca="true">+IF(AND(ISNUMBER(OFFSET('Water Data'!$F$9,0,10*ROW('Water Data'!F159))),'Data Summary'!CA165="Yes"),OFFSET('Water Data'!$F$9,0,10*ROW('Water Data'!F159)),NA())</f>
        <v>#N/A</v>
      </c>
      <c r="M165" s="82" t="e">
        <f ca="true">+IF(AND(ISNUMBER(OFFSET('Water Data'!$G$4,0,10*ROW('Water Data'!G159))),'Data Summary'!CB165="Yes"),100-OFFSET('Water Data'!$G$4,0,10*ROW('Water Data'!G159)),NA())</f>
        <v>#N/A</v>
      </c>
      <c r="N165" s="82" t="e">
        <f ca="true">+IF(AND(ISNUMBER(OFFSET('Water Data'!$G$6,0,10*ROW('Water Data'!G159))),'Data Summary'!CC165="Yes"),OFFSET('Water Data'!$G$6,0,10*ROW('Water Data'!G159)),NA())</f>
        <v>#N/A</v>
      </c>
      <c r="O165" s="82" t="e">
        <f ca="true">+IF(AND(ISNUMBER(OFFSET('Water Data'!$G$9,0,10*ROW('Water Data'!G159))),'Data Summary'!CD165="Yes"),OFFSET('Water Data'!$G$9,0,10*ROW('Water Data'!G159)),NA())</f>
        <v>#N/A</v>
      </c>
      <c r="P165" s="82" t="e">
        <f ca="true">+IF(AND(ISNUMBER(OFFSET('Water Data'!$H$4,0,10*ROW('Water Data'!H159))),'Data Summary'!CE165="Yes"),100-OFFSET('Water Data'!$H$4,0,10*ROW('Water Data'!H159)),NA())</f>
        <v>#N/A</v>
      </c>
      <c r="Q165" s="82" t="e">
        <f ca="true">+IF(AND(ISNUMBER(OFFSET('Water Data'!$H$6,0,10*ROW('Water Data'!H159))),'Data Summary'!CF165="Yes"),OFFSET('Water Data'!$H$6,0,10*ROW('Water Data'!H159)),NA())</f>
        <v>#N/A</v>
      </c>
      <c r="R165" s="82" t="e">
        <f ca="true">+IF(AND(ISNUMBER(OFFSET('Water Data'!$H$9,0,10*ROW('Water Data'!H159))),'Data Summary'!CG165="Yes"),OFFSET('Water Data'!$H$9,0,10*ROW('Water Data'!H159)),NA())</f>
        <v>#N/A</v>
      </c>
      <c r="S165" s="82" t="e">
        <f ca="true">+IF(AND(ISNUMBER(OFFSET('Water Data'!$I$4,0,10*ROW('Water Data'!I159))),'Data Summary'!CH165="Yes"),100-OFFSET('Water Data'!$I$4,0,10*ROW('Water Data'!I159)),NA())</f>
        <v>#N/A</v>
      </c>
      <c r="T165" s="82" t="e">
        <f ca="true">+IF(AND(ISNUMBER(OFFSET('Water Data'!$I$6,0,10*ROW('Water Data'!I159))),'Data Summary'!CI165="Yes"),OFFSET('Water Data'!$I$6,0,10*ROW('Water Data'!I159)),NA())</f>
        <v>#N/A</v>
      </c>
      <c r="U165" s="82" t="e">
        <f ca="true">+IF(AND(ISNUMBER(OFFSET('Water Data'!$I$9,0,10*ROW('Water Data'!I159))),'Data Summary'!CJ165="Yes"),OFFSET('Water Data'!$I$9,0,10*ROW('Water Data'!I159)),NA())</f>
        <v>#N/A</v>
      </c>
      <c r="V165" s="83" t="e">
        <f ca="true">+IF(AND(ISNUMBER(OFFSET('Sanitation Data'!$D$4,0,10*ROW('Sanitation Data'!D159))),'Data Summary'!CK165="Yes"),100-OFFSET('Sanitation Data'!$D$4,0,10*ROW('Sanitation Data'!D159)),NA())</f>
        <v>#N/A</v>
      </c>
      <c r="W165" s="83" t="e">
        <f ca="true">+IF(AND(ISNUMBER(OFFSET('Sanitation Data'!$D$6,0,10*ROW('Sanitation Data'!D159))),'Data Summary'!CL165="Yes"),OFFSET('Sanitation Data'!$D$6,0,10*ROW('Sanitation Data'!D159)),NA())</f>
        <v>#N/A</v>
      </c>
      <c r="X165" s="83" t="e">
        <f ca="true">+IF(AND(ISNUMBER(OFFSET('Sanitation Data'!$D$10,0,10*ROW('Sanitation Data'!D159))),'Data Summary'!CM165="Yes"),OFFSET('Sanitation Data'!$D$10,0,10*ROW('Sanitation Data'!D159)),NA())</f>
        <v>#N/A</v>
      </c>
      <c r="Y165" s="83" t="e">
        <f ca="true">+IF(AND(ISNUMBER(OFFSET('Sanitation Data'!$D$11,0,10*ROW('Sanitation Data'!D159))),'Data Summary'!CN165="Yes"),OFFSET('Sanitation Data'!$D$11,0,10*ROW('Sanitation Data'!D159)),NA())</f>
        <v>#N/A</v>
      </c>
      <c r="Z165" s="83" t="e">
        <f ca="true">+IF(AND(ISNUMBER(OFFSET('Sanitation Data'!$D$12,0,10*ROW('Sanitation Data'!D159))),'Data Summary'!CO165="Yes"),OFFSET('Sanitation Data'!$D$12,0,10*ROW('Sanitation Data'!D159)),NA())</f>
        <v>#N/A</v>
      </c>
      <c r="AA165" s="83" t="e">
        <f ca="true">+IF(AND(ISNUMBER(OFFSET('Sanitation Data'!$E$4,0,10*ROW('Sanitation Data'!E159))),'Data Summary'!CP165="Yes"),100-OFFSET('Sanitation Data'!$E$4,0,10*ROW('Sanitation Data'!E159)),NA())</f>
        <v>#N/A</v>
      </c>
      <c r="AB165" s="83" t="e">
        <f ca="true">+IF(AND(ISNUMBER(OFFSET('Sanitation Data'!$E$6,0,10*ROW('Sanitation Data'!E159))),'Data Summary'!CQ165="Yes"),OFFSET('Sanitation Data'!$E$6,0,10*ROW('Sanitation Data'!E159)),NA())</f>
        <v>#N/A</v>
      </c>
      <c r="AC165" s="83" t="e">
        <f ca="true">+IF(AND(ISNUMBER(OFFSET('Sanitation Data'!$E$10,0,10*ROW('Sanitation Data'!E159))),'Data Summary'!CR165="Yes"),OFFSET('Sanitation Data'!$E$10,0,10*ROW('Sanitation Data'!E159)),NA())</f>
        <v>#N/A</v>
      </c>
      <c r="AD165" s="83" t="e">
        <f ca="true">+IF(AND(ISNUMBER(OFFSET('Sanitation Data'!$E$11,0,10*ROW('Sanitation Data'!E159))),'Data Summary'!CS165="Yes"),OFFSET('Sanitation Data'!$E$11,0,10*ROW('Sanitation Data'!E159)),NA())</f>
        <v>#N/A</v>
      </c>
      <c r="AE165" s="83" t="e">
        <f ca="true">+IF(AND(ISNUMBER(OFFSET('Sanitation Data'!$E$12,0,10*ROW('Sanitation Data'!E159))),'Data Summary'!CT165="Yes"),OFFSET('Sanitation Data'!$E$12,0,10*ROW('Sanitation Data'!E159)),NA())</f>
        <v>#N/A</v>
      </c>
      <c r="AF165" s="83" t="e">
        <f ca="true">+IF(AND(ISNUMBER(OFFSET('Sanitation Data'!$F$4,0,10*ROW('Sanitation Data'!F159))),'Data Summary'!CU165="Yes"),100-OFFSET('Sanitation Data'!$F$4,0,10*ROW('Sanitation Data'!F159)),NA())</f>
        <v>#N/A</v>
      </c>
      <c r="AG165" s="83" t="e">
        <f ca="true">+IF(AND(ISNUMBER(OFFSET('Sanitation Data'!$F$6,0,10*ROW('Sanitation Data'!F159))),'Data Summary'!CV165="Yes"),OFFSET('Sanitation Data'!$F$6,0,10*ROW('Sanitation Data'!F159)),NA())</f>
        <v>#N/A</v>
      </c>
      <c r="AH165" s="83" t="e">
        <f ca="true">+IF(AND(ISNUMBER(OFFSET('Sanitation Data'!$F$10,0,10*ROW('Sanitation Data'!F159))),'Data Summary'!CW165="Yes"),OFFSET('Sanitation Data'!$F$10,0,10*ROW('Sanitation Data'!F159)),NA())</f>
        <v>#N/A</v>
      </c>
      <c r="AI165" s="83" t="e">
        <f ca="true">+IF(AND(ISNUMBER(OFFSET('Sanitation Data'!$F$11,0,10*ROW('Sanitation Data'!F159))),'Data Summary'!CX165="Yes"),OFFSET('Sanitation Data'!$F$11,0,10*ROW('Sanitation Data'!F159)),NA())</f>
        <v>#N/A</v>
      </c>
      <c r="AJ165" s="83" t="e">
        <f ca="true">+IF(AND(ISNUMBER(OFFSET('Sanitation Data'!$F$12,0,10*ROW('Sanitation Data'!F159))),'Data Summary'!CY165="Yes"),OFFSET('Sanitation Data'!$F$12,0,10*ROW('Sanitation Data'!F159)),NA())</f>
        <v>#N/A</v>
      </c>
      <c r="AK165" s="83" t="e">
        <f ca="true">+IF(AND(ISNUMBER(OFFSET('Sanitation Data'!$G$4,0,10*ROW('Sanitation Data'!G159))),'Data Summary'!CZ165="Yes"),100-OFFSET('Sanitation Data'!$G$4,0,10*ROW('Sanitation Data'!G159)),NA())</f>
        <v>#N/A</v>
      </c>
      <c r="AL165" s="83" t="e">
        <f ca="true">+IF(AND(ISNUMBER(OFFSET('Sanitation Data'!$G$6,0,10*ROW('Sanitation Data'!G159))),'Data Summary'!DA165="Yes"),OFFSET('Sanitation Data'!$G$6,0,10*ROW('Sanitation Data'!G159)),NA())</f>
        <v>#N/A</v>
      </c>
      <c r="AM165" s="83" t="e">
        <f ca="true">+IF(AND(ISNUMBER(OFFSET('Sanitation Data'!$G$10,0,10*ROW('Sanitation Data'!G159))),'Data Summary'!DB165="Yes"),OFFSET('Sanitation Data'!$G$10,0,10*ROW('Sanitation Data'!G159)),NA())</f>
        <v>#N/A</v>
      </c>
      <c r="AN165" s="83" t="e">
        <f ca="true">+IF(AND(ISNUMBER(OFFSET('Sanitation Data'!$G$11,0,10*ROW('Sanitation Data'!G159))),'Data Summary'!DC165="Yes"),OFFSET('Sanitation Data'!$G$11,0,10*ROW('Sanitation Data'!G159)),NA())</f>
        <v>#N/A</v>
      </c>
      <c r="AO165" s="83" t="e">
        <f ca="true">+IF(AND(ISNUMBER(OFFSET('Sanitation Data'!$G$12,0,10*ROW('Sanitation Data'!G159))),'Data Summary'!DD165="Yes"),OFFSET('Sanitation Data'!$G$12,0,10*ROW('Sanitation Data'!G159)),NA())</f>
        <v>#N/A</v>
      </c>
      <c r="AP165" s="83" t="e">
        <f ca="true">+IF(AND(ISNUMBER(OFFSET('Sanitation Data'!$H$4,0,10*ROW('Sanitation Data'!H159))),'Data Summary'!DE165="Yes"),100-OFFSET('Sanitation Data'!$H$4,0,10*ROW('Sanitation Data'!H159)),NA())</f>
        <v>#N/A</v>
      </c>
      <c r="AQ165" s="83" t="e">
        <f ca="true">+IF(AND(ISNUMBER(OFFSET('Sanitation Data'!$H$6,0,10*ROW('Sanitation Data'!H159))),'Data Summary'!DF165="Yes"),OFFSET('Sanitation Data'!$H$6,0,10*ROW('Sanitation Data'!H159)),NA())</f>
        <v>#N/A</v>
      </c>
      <c r="AR165" s="83" t="e">
        <f ca="true">+IF(AND(ISNUMBER(OFFSET('Sanitation Data'!$H$10,0,10*ROW('Sanitation Data'!H159))),'Data Summary'!DG165="Yes"),OFFSET('Sanitation Data'!$H$10,0,10*ROW('Sanitation Data'!H159)),NA())</f>
        <v>#N/A</v>
      </c>
      <c r="AS165" s="83" t="e">
        <f ca="true">+IF(AND(ISNUMBER(OFFSET('Sanitation Data'!$H$11,0,10*ROW('Sanitation Data'!H159))),'Data Summary'!DH165="Yes"),OFFSET('Sanitation Data'!$H$11,0,10*ROW('Sanitation Data'!H159)),NA())</f>
        <v>#N/A</v>
      </c>
      <c r="AT165" s="83" t="e">
        <f ca="true">+IF(AND(ISNUMBER(OFFSET('Sanitation Data'!$H$12,0,10*ROW('Sanitation Data'!H159))),'Data Summary'!DI165="Yes"),OFFSET('Sanitation Data'!$H$12,0,10*ROW('Sanitation Data'!H159)),NA())</f>
        <v>#N/A</v>
      </c>
      <c r="AU165" s="83" t="e">
        <f ca="true">+IF(AND(ISNUMBER(OFFSET('Sanitation Data'!$I$4,0,10*ROW('Sanitation Data'!I159))),'Data Summary'!DJ165="Yes"),100-OFFSET('Sanitation Data'!$I$4,0,10*ROW('Sanitation Data'!I159)),NA())</f>
        <v>#N/A</v>
      </c>
      <c r="AV165" s="83" t="e">
        <f ca="true">+IF(AND(ISNUMBER(OFFSET('Sanitation Data'!$I$6,0,10*ROW('Sanitation Data'!I159))),'Data Summary'!DK165="Yes"),OFFSET('Sanitation Data'!$I$6,0,10*ROW('Sanitation Data'!I159)),NA())</f>
        <v>#N/A</v>
      </c>
      <c r="AW165" s="83" t="e">
        <f ca="true">+IF(AND(ISNUMBER(OFFSET('Sanitation Data'!$I$10,0,10*ROW('Sanitation Data'!I159))),'Data Summary'!DL165="Yes"),OFFSET('Sanitation Data'!$I$10,0,10*ROW('Sanitation Data'!I159)),NA())</f>
        <v>#N/A</v>
      </c>
      <c r="AX165" s="83" t="e">
        <f ca="true">+IF(AND(ISNUMBER(OFFSET('Sanitation Data'!$I$11,0,10*ROW('Sanitation Data'!I159))),'Data Summary'!DM165="Yes"),OFFSET('Sanitation Data'!$I$11,0,10*ROW('Sanitation Data'!I159)),NA())</f>
        <v>#N/A</v>
      </c>
      <c r="AY165" s="83" t="e">
        <f ca="true">+IF(AND(ISNUMBER(OFFSET('Sanitation Data'!$I$12,0,10*ROW('Sanitation Data'!I159))),'Data Summary'!DN165="Yes"),OFFSET('Sanitation Data'!$I$12,0,10*ROW('Sanitation Data'!I159)),NA())</f>
        <v>#N/A</v>
      </c>
      <c r="AZ165" s="84" t="e">
        <f ca="true">+IF(AND(ISNUMBER(OFFSET('Hygiene Data'!$D$5,0,10*ROW('Hygiene Data'!D159))),'Data Summary'!DO165="Yes"),OFFSET('Hygiene Data'!$D$5,0,10*ROW('Hygiene Data'!D159)),NA())</f>
        <v>#N/A</v>
      </c>
      <c r="BA165" s="84" t="e">
        <f ca="true">+IF(AND(ISNUMBER(OFFSET('Hygiene Data'!$D$7,0,10*ROW('Hygiene Data'!D159))),'Data Summary'!DP165="Yes"),OFFSET('Hygiene Data'!$D$7,0,10*ROW('Hygiene Data'!D159)),NA())</f>
        <v>#N/A</v>
      </c>
      <c r="BB165" s="84" t="e">
        <f ca="true">+IF(AND(ISNUMBER(OFFSET('Hygiene Data'!$D$9,0,10*ROW('Hygiene Data'!D159))),'Data Summary'!DQ165="Yes"),OFFSET('Hygiene Data'!$D$9,0,10*ROW('Hygiene Data'!D159)),NA())</f>
        <v>#N/A</v>
      </c>
      <c r="BC165" s="84" t="e">
        <f ca="true">+IF(AND(ISNUMBER(OFFSET('Hygiene Data'!$E$5,0,10*ROW('Hygiene Data'!E159))),'Data Summary'!DR165="Yes"),OFFSET('Hygiene Data'!$E$5,0,10*ROW('Hygiene Data'!E159)),NA())</f>
        <v>#N/A</v>
      </c>
      <c r="BD165" s="84" t="e">
        <f ca="true">+IF(AND(ISNUMBER(OFFSET('Hygiene Data'!$E$7,0,10*ROW('Hygiene Data'!E159))),'Data Summary'!DS165="Yes"),OFFSET('Hygiene Data'!$E$7,0,10*ROW('Hygiene Data'!E159)),NA())</f>
        <v>#N/A</v>
      </c>
      <c r="BE165" s="84" t="e">
        <f ca="true">+IF(AND(ISNUMBER(OFFSET('Hygiene Data'!$E$9,0,10*ROW('Hygiene Data'!E159))),'Data Summary'!DT165="Yes"),OFFSET('Hygiene Data'!$E$9,0,10*ROW('Hygiene Data'!E159)),NA())</f>
        <v>#N/A</v>
      </c>
      <c r="BF165" s="84" t="e">
        <f ca="true">+IF(AND(ISNUMBER(OFFSET('Hygiene Data'!$F$5,0,10*ROW('Hygiene Data'!F159))),'Data Summary'!DU165="Yes"),OFFSET('Hygiene Data'!$F$5,0,10*ROW('Hygiene Data'!F159)),NA())</f>
        <v>#N/A</v>
      </c>
      <c r="BG165" s="84" t="e">
        <f ca="true">+IF(AND(ISNUMBER(OFFSET('Hygiene Data'!$F$7,0,10*ROW('Hygiene Data'!F159))),'Data Summary'!DV165="Yes"),OFFSET('Hygiene Data'!$F$7,0,10*ROW('Hygiene Data'!F159)),NA())</f>
        <v>#N/A</v>
      </c>
      <c r="BH165" s="84" t="e">
        <f ca="true">+IF(AND(ISNUMBER(OFFSET('Hygiene Data'!$F$9,0,10*ROW('Hygiene Data'!F159))),'Data Summary'!DW165="Yes"),OFFSET('Hygiene Data'!$F$9,0,10*ROW('Hygiene Data'!F159)),NA())</f>
        <v>#N/A</v>
      </c>
      <c r="BI165" s="84" t="e">
        <f ca="true">+IF(AND(ISNUMBER(OFFSET('Hygiene Data'!$G$5,0,10*ROW('Hygiene Data'!G159))),'Data Summary'!DX165="Yes"),OFFSET('Hygiene Data'!$G$5,0,10*ROW('Hygiene Data'!G159)),NA())</f>
        <v>#N/A</v>
      </c>
      <c r="BJ165" s="84" t="e">
        <f ca="true">+IF(AND(ISNUMBER(OFFSET('Hygiene Data'!$G$7,0,10*ROW('Hygiene Data'!G159))),'Data Summary'!DY165="Yes"),OFFSET('Hygiene Data'!$G$7,0,10*ROW('Hygiene Data'!G159)),NA())</f>
        <v>#N/A</v>
      </c>
      <c r="BK165" s="84" t="e">
        <f ca="true">+IF(AND(ISNUMBER(OFFSET('Hygiene Data'!$G$9,0,10*ROW('Hygiene Data'!G159))),'Data Summary'!DZ165="Yes"),OFFSET('Hygiene Data'!$G$9,0,10*ROW('Hygiene Data'!G159)),NA())</f>
        <v>#N/A</v>
      </c>
      <c r="BL165" s="84" t="e">
        <f ca="true">+IF(AND(ISNUMBER(OFFSET('Hygiene Data'!$H$5,0,10*ROW('Hygiene Data'!H159))),'Data Summary'!EA165="Yes"),OFFSET('Hygiene Data'!$H$5,0,10*ROW('Hygiene Data'!H159)),NA())</f>
        <v>#N/A</v>
      </c>
      <c r="BM165" s="84" t="e">
        <f ca="true">+IF(AND(ISNUMBER(OFFSET('Hygiene Data'!$H$7,0,10*ROW('Hygiene Data'!H159))),'Data Summary'!EB165="Yes"),OFFSET('Hygiene Data'!$H$7,0,10*ROW('Hygiene Data'!H159)),NA())</f>
        <v>#N/A</v>
      </c>
      <c r="BN165" s="84" t="e">
        <f ca="true">+IF(AND(ISNUMBER(OFFSET('Hygiene Data'!$H$9,0,10*ROW('Hygiene Data'!H159))),'Data Summary'!EC165="Yes"),OFFSET('Hygiene Data'!$H$9,0,10*ROW('Hygiene Data'!H159)),NA())</f>
        <v>#N/A</v>
      </c>
      <c r="BO165" s="84" t="e">
        <f ca="true">+IF(AND(ISNUMBER(OFFSET('Hygiene Data'!$I$5,0,10*ROW('Hygiene Data'!I159))),'Data Summary'!ED165="Yes"),OFFSET('Hygiene Data'!$I$5,0,10*ROW('Hygiene Data'!I159)),NA())</f>
        <v>#N/A</v>
      </c>
      <c r="BP165" s="84" t="e">
        <f ca="true">+IF(AND(ISNUMBER(OFFSET('Hygiene Data'!$I$7,0,10*ROW('Hygiene Data'!I159))),'Data Summary'!EE165="Yes"),OFFSET('Hygiene Data'!$I$7,0,10*ROW('Hygiene Data'!I159)),NA())</f>
        <v>#N/A</v>
      </c>
      <c r="BQ165" s="84" t="e">
        <f ca="true">+IF(AND(ISNUMBER(OFFSET('Hygiene Data'!$I$9,0,10*ROW('Hygiene Data'!I159))),'Data Summary'!EF165="Yes"),OFFSET('Hygiene Data'!$I$9,0,10*ROW('Hygiene Data'!I159)),NA())</f>
        <v>#N/A</v>
      </c>
    </row>
    <row xmlns:x14ac="http://schemas.microsoft.com/office/spreadsheetml/2009/9/ac" r="166" x14ac:dyDescent="0.2">
      <c r="A166" s="375" t="e">
        <f ca="true">+RIGHT('Data Summary'!A166,LEN('Data Summary'!A166)-9)</f>
        <v>#VALUE!</v>
      </c>
      <c r="B166" s="36" t="str">
        <f ca="true">+IF(ISTEXT('Data Summary'!B166),'Data Summary'!B166,"")</f>
        <v/>
      </c>
      <c r="C166" s="325" t="e">
        <f ca="true">+VALUE('Data Summary'!C166)</f>
        <v>#VALUE!</v>
      </c>
      <c r="D166" s="82" t="e">
        <f ca="true">+IF(AND(ISNUMBER(OFFSET('Water Data'!$D$4,0,10*ROW('Water Data'!D160))),'Data Summary'!BS166="Yes"),100-OFFSET('Water Data'!$D$4,0,10*ROW('Water Data'!D160)),NA())</f>
        <v>#N/A</v>
      </c>
      <c r="E166" s="82" t="e">
        <f ca="true">+IF(AND(ISNUMBER(OFFSET('Water Data'!$D$6,0,10*ROW('Water Data'!D160))),'Data Summary'!BT166="Yes"),OFFSET('Water Data'!$D$6,0,10*ROW('Water Data'!D160)),NA())</f>
        <v>#N/A</v>
      </c>
      <c r="F166" s="82" t="e">
        <f ca="true">+IF(AND(ISNUMBER(OFFSET('Water Data'!$D$9,0,10*ROW('Water Data'!D160))),'Data Summary'!BU166="Yes"),OFFSET('Water Data'!$D$9,0,10*ROW('Water Data'!D160)),NA())</f>
        <v>#N/A</v>
      </c>
      <c r="G166" s="82" t="e">
        <f ca="true">+IF(AND(ISNUMBER(OFFSET('Water Data'!$E$4,0,10*ROW('Water Data'!E160))),'Data Summary'!BV166="Yes"),100-OFFSET('Water Data'!$E$4,0,10*ROW('Water Data'!E160)),NA())</f>
        <v>#N/A</v>
      </c>
      <c r="H166" s="82" t="e">
        <f ca="true">+IF(AND(ISNUMBER(OFFSET('Water Data'!$E$6,0,10*ROW('Water Data'!E160))),'Data Summary'!BW166="Yes"),OFFSET('Water Data'!$E$6,0,10*ROW('Water Data'!E160)),NA())</f>
        <v>#N/A</v>
      </c>
      <c r="I166" s="82" t="e">
        <f ca="true">+IF(AND(ISNUMBER(OFFSET('Water Data'!$E$9,0,10*ROW('Water Data'!E160))),'Data Summary'!BX166="Yes"),OFFSET('Water Data'!$E$9,0,10*ROW('Water Data'!E160)),NA())</f>
        <v>#N/A</v>
      </c>
      <c r="J166" s="82" t="e">
        <f ca="true">+IF(AND(ISNUMBER(OFFSET('Water Data'!$F$4,0,10*ROW('Water Data'!F160))),'Data Summary'!BY166="Yes"),100-OFFSET('Water Data'!$F$4,0,10*ROW('Water Data'!F160)),NA())</f>
        <v>#N/A</v>
      </c>
      <c r="K166" s="82" t="e">
        <f ca="true">+IF(AND(ISNUMBER(OFFSET('Water Data'!$F$6,0,10*ROW('Water Data'!F160))),'Data Summary'!BZ166="Yes"),OFFSET('Water Data'!$F$6,0,10*ROW('Water Data'!F160)),NA())</f>
        <v>#N/A</v>
      </c>
      <c r="L166" s="82" t="e">
        <f ca="true">+IF(AND(ISNUMBER(OFFSET('Water Data'!$F$9,0,10*ROW('Water Data'!F160))),'Data Summary'!CA166="Yes"),OFFSET('Water Data'!$F$9,0,10*ROW('Water Data'!F160)),NA())</f>
        <v>#N/A</v>
      </c>
      <c r="M166" s="82" t="e">
        <f ca="true">+IF(AND(ISNUMBER(OFFSET('Water Data'!$G$4,0,10*ROW('Water Data'!G160))),'Data Summary'!CB166="Yes"),100-OFFSET('Water Data'!$G$4,0,10*ROW('Water Data'!G160)),NA())</f>
        <v>#N/A</v>
      </c>
      <c r="N166" s="82" t="e">
        <f ca="true">+IF(AND(ISNUMBER(OFFSET('Water Data'!$G$6,0,10*ROW('Water Data'!G160))),'Data Summary'!CC166="Yes"),OFFSET('Water Data'!$G$6,0,10*ROW('Water Data'!G160)),NA())</f>
        <v>#N/A</v>
      </c>
      <c r="O166" s="82" t="e">
        <f ca="true">+IF(AND(ISNUMBER(OFFSET('Water Data'!$G$9,0,10*ROW('Water Data'!G160))),'Data Summary'!CD166="Yes"),OFFSET('Water Data'!$G$9,0,10*ROW('Water Data'!G160)),NA())</f>
        <v>#N/A</v>
      </c>
      <c r="P166" s="82" t="e">
        <f ca="true">+IF(AND(ISNUMBER(OFFSET('Water Data'!$H$4,0,10*ROW('Water Data'!H160))),'Data Summary'!CE166="Yes"),100-OFFSET('Water Data'!$H$4,0,10*ROW('Water Data'!H160)),NA())</f>
        <v>#N/A</v>
      </c>
      <c r="Q166" s="82" t="e">
        <f ca="true">+IF(AND(ISNUMBER(OFFSET('Water Data'!$H$6,0,10*ROW('Water Data'!H160))),'Data Summary'!CF166="Yes"),OFFSET('Water Data'!$H$6,0,10*ROW('Water Data'!H160)),NA())</f>
        <v>#N/A</v>
      </c>
      <c r="R166" s="82" t="e">
        <f ca="true">+IF(AND(ISNUMBER(OFFSET('Water Data'!$H$9,0,10*ROW('Water Data'!H160))),'Data Summary'!CG166="Yes"),OFFSET('Water Data'!$H$9,0,10*ROW('Water Data'!H160)),NA())</f>
        <v>#N/A</v>
      </c>
      <c r="S166" s="82" t="e">
        <f ca="true">+IF(AND(ISNUMBER(OFFSET('Water Data'!$I$4,0,10*ROW('Water Data'!I160))),'Data Summary'!CH166="Yes"),100-OFFSET('Water Data'!$I$4,0,10*ROW('Water Data'!I160)),NA())</f>
        <v>#N/A</v>
      </c>
      <c r="T166" s="82" t="e">
        <f ca="true">+IF(AND(ISNUMBER(OFFSET('Water Data'!$I$6,0,10*ROW('Water Data'!I160))),'Data Summary'!CI166="Yes"),OFFSET('Water Data'!$I$6,0,10*ROW('Water Data'!I160)),NA())</f>
        <v>#N/A</v>
      </c>
      <c r="U166" s="82" t="e">
        <f ca="true">+IF(AND(ISNUMBER(OFFSET('Water Data'!$I$9,0,10*ROW('Water Data'!I160))),'Data Summary'!CJ166="Yes"),OFFSET('Water Data'!$I$9,0,10*ROW('Water Data'!I160)),NA())</f>
        <v>#N/A</v>
      </c>
      <c r="V166" s="83" t="e">
        <f ca="true">+IF(AND(ISNUMBER(OFFSET('Sanitation Data'!$D$4,0,10*ROW('Sanitation Data'!D160))),'Data Summary'!CK166="Yes"),100-OFFSET('Sanitation Data'!$D$4,0,10*ROW('Sanitation Data'!D160)),NA())</f>
        <v>#N/A</v>
      </c>
      <c r="W166" s="83" t="e">
        <f ca="true">+IF(AND(ISNUMBER(OFFSET('Sanitation Data'!$D$6,0,10*ROW('Sanitation Data'!D160))),'Data Summary'!CL166="Yes"),OFFSET('Sanitation Data'!$D$6,0,10*ROW('Sanitation Data'!D160)),NA())</f>
        <v>#N/A</v>
      </c>
      <c r="X166" s="83" t="e">
        <f ca="true">+IF(AND(ISNUMBER(OFFSET('Sanitation Data'!$D$10,0,10*ROW('Sanitation Data'!D160))),'Data Summary'!CM166="Yes"),OFFSET('Sanitation Data'!$D$10,0,10*ROW('Sanitation Data'!D160)),NA())</f>
        <v>#N/A</v>
      </c>
      <c r="Y166" s="83" t="e">
        <f ca="true">+IF(AND(ISNUMBER(OFFSET('Sanitation Data'!$D$11,0,10*ROW('Sanitation Data'!D160))),'Data Summary'!CN166="Yes"),OFFSET('Sanitation Data'!$D$11,0,10*ROW('Sanitation Data'!D160)),NA())</f>
        <v>#N/A</v>
      </c>
      <c r="Z166" s="83" t="e">
        <f ca="true">+IF(AND(ISNUMBER(OFFSET('Sanitation Data'!$D$12,0,10*ROW('Sanitation Data'!D160))),'Data Summary'!CO166="Yes"),OFFSET('Sanitation Data'!$D$12,0,10*ROW('Sanitation Data'!D160)),NA())</f>
        <v>#N/A</v>
      </c>
      <c r="AA166" s="83" t="e">
        <f ca="true">+IF(AND(ISNUMBER(OFFSET('Sanitation Data'!$E$4,0,10*ROW('Sanitation Data'!E160))),'Data Summary'!CP166="Yes"),100-OFFSET('Sanitation Data'!$E$4,0,10*ROW('Sanitation Data'!E160)),NA())</f>
        <v>#N/A</v>
      </c>
      <c r="AB166" s="83" t="e">
        <f ca="true">+IF(AND(ISNUMBER(OFFSET('Sanitation Data'!$E$6,0,10*ROW('Sanitation Data'!E160))),'Data Summary'!CQ166="Yes"),OFFSET('Sanitation Data'!$E$6,0,10*ROW('Sanitation Data'!E160)),NA())</f>
        <v>#N/A</v>
      </c>
      <c r="AC166" s="83" t="e">
        <f ca="true">+IF(AND(ISNUMBER(OFFSET('Sanitation Data'!$E$10,0,10*ROW('Sanitation Data'!E160))),'Data Summary'!CR166="Yes"),OFFSET('Sanitation Data'!$E$10,0,10*ROW('Sanitation Data'!E160)),NA())</f>
        <v>#N/A</v>
      </c>
      <c r="AD166" s="83" t="e">
        <f ca="true">+IF(AND(ISNUMBER(OFFSET('Sanitation Data'!$E$11,0,10*ROW('Sanitation Data'!E160))),'Data Summary'!CS166="Yes"),OFFSET('Sanitation Data'!$E$11,0,10*ROW('Sanitation Data'!E160)),NA())</f>
        <v>#N/A</v>
      </c>
      <c r="AE166" s="83" t="e">
        <f ca="true">+IF(AND(ISNUMBER(OFFSET('Sanitation Data'!$E$12,0,10*ROW('Sanitation Data'!E160))),'Data Summary'!CT166="Yes"),OFFSET('Sanitation Data'!$E$12,0,10*ROW('Sanitation Data'!E160)),NA())</f>
        <v>#N/A</v>
      </c>
      <c r="AF166" s="83" t="e">
        <f ca="true">+IF(AND(ISNUMBER(OFFSET('Sanitation Data'!$F$4,0,10*ROW('Sanitation Data'!F160))),'Data Summary'!CU166="Yes"),100-OFFSET('Sanitation Data'!$F$4,0,10*ROW('Sanitation Data'!F160)),NA())</f>
        <v>#N/A</v>
      </c>
      <c r="AG166" s="83" t="e">
        <f ca="true">+IF(AND(ISNUMBER(OFFSET('Sanitation Data'!$F$6,0,10*ROW('Sanitation Data'!F160))),'Data Summary'!CV166="Yes"),OFFSET('Sanitation Data'!$F$6,0,10*ROW('Sanitation Data'!F160)),NA())</f>
        <v>#N/A</v>
      </c>
      <c r="AH166" s="83" t="e">
        <f ca="true">+IF(AND(ISNUMBER(OFFSET('Sanitation Data'!$F$10,0,10*ROW('Sanitation Data'!F160))),'Data Summary'!CW166="Yes"),OFFSET('Sanitation Data'!$F$10,0,10*ROW('Sanitation Data'!F160)),NA())</f>
        <v>#N/A</v>
      </c>
      <c r="AI166" s="83" t="e">
        <f ca="true">+IF(AND(ISNUMBER(OFFSET('Sanitation Data'!$F$11,0,10*ROW('Sanitation Data'!F160))),'Data Summary'!CX166="Yes"),OFFSET('Sanitation Data'!$F$11,0,10*ROW('Sanitation Data'!F160)),NA())</f>
        <v>#N/A</v>
      </c>
      <c r="AJ166" s="83" t="e">
        <f ca="true">+IF(AND(ISNUMBER(OFFSET('Sanitation Data'!$F$12,0,10*ROW('Sanitation Data'!F160))),'Data Summary'!CY166="Yes"),OFFSET('Sanitation Data'!$F$12,0,10*ROW('Sanitation Data'!F160)),NA())</f>
        <v>#N/A</v>
      </c>
      <c r="AK166" s="83" t="e">
        <f ca="true">+IF(AND(ISNUMBER(OFFSET('Sanitation Data'!$G$4,0,10*ROW('Sanitation Data'!G160))),'Data Summary'!CZ166="Yes"),100-OFFSET('Sanitation Data'!$G$4,0,10*ROW('Sanitation Data'!G160)),NA())</f>
        <v>#N/A</v>
      </c>
      <c r="AL166" s="83" t="e">
        <f ca="true">+IF(AND(ISNUMBER(OFFSET('Sanitation Data'!$G$6,0,10*ROW('Sanitation Data'!G160))),'Data Summary'!DA166="Yes"),OFFSET('Sanitation Data'!$G$6,0,10*ROW('Sanitation Data'!G160)),NA())</f>
        <v>#N/A</v>
      </c>
      <c r="AM166" s="83" t="e">
        <f ca="true">+IF(AND(ISNUMBER(OFFSET('Sanitation Data'!$G$10,0,10*ROW('Sanitation Data'!G160))),'Data Summary'!DB166="Yes"),OFFSET('Sanitation Data'!$G$10,0,10*ROW('Sanitation Data'!G160)),NA())</f>
        <v>#N/A</v>
      </c>
      <c r="AN166" s="83" t="e">
        <f ca="true">+IF(AND(ISNUMBER(OFFSET('Sanitation Data'!$G$11,0,10*ROW('Sanitation Data'!G160))),'Data Summary'!DC166="Yes"),OFFSET('Sanitation Data'!$G$11,0,10*ROW('Sanitation Data'!G160)),NA())</f>
        <v>#N/A</v>
      </c>
      <c r="AO166" s="83" t="e">
        <f ca="true">+IF(AND(ISNUMBER(OFFSET('Sanitation Data'!$G$12,0,10*ROW('Sanitation Data'!G160))),'Data Summary'!DD166="Yes"),OFFSET('Sanitation Data'!$G$12,0,10*ROW('Sanitation Data'!G160)),NA())</f>
        <v>#N/A</v>
      </c>
      <c r="AP166" s="83" t="e">
        <f ca="true">+IF(AND(ISNUMBER(OFFSET('Sanitation Data'!$H$4,0,10*ROW('Sanitation Data'!H160))),'Data Summary'!DE166="Yes"),100-OFFSET('Sanitation Data'!$H$4,0,10*ROW('Sanitation Data'!H160)),NA())</f>
        <v>#N/A</v>
      </c>
      <c r="AQ166" s="83" t="e">
        <f ca="true">+IF(AND(ISNUMBER(OFFSET('Sanitation Data'!$H$6,0,10*ROW('Sanitation Data'!H160))),'Data Summary'!DF166="Yes"),OFFSET('Sanitation Data'!$H$6,0,10*ROW('Sanitation Data'!H160)),NA())</f>
        <v>#N/A</v>
      </c>
      <c r="AR166" s="83" t="e">
        <f ca="true">+IF(AND(ISNUMBER(OFFSET('Sanitation Data'!$H$10,0,10*ROW('Sanitation Data'!H160))),'Data Summary'!DG166="Yes"),OFFSET('Sanitation Data'!$H$10,0,10*ROW('Sanitation Data'!H160)),NA())</f>
        <v>#N/A</v>
      </c>
      <c r="AS166" s="83" t="e">
        <f ca="true">+IF(AND(ISNUMBER(OFFSET('Sanitation Data'!$H$11,0,10*ROW('Sanitation Data'!H160))),'Data Summary'!DH166="Yes"),OFFSET('Sanitation Data'!$H$11,0,10*ROW('Sanitation Data'!H160)),NA())</f>
        <v>#N/A</v>
      </c>
      <c r="AT166" s="83" t="e">
        <f ca="true">+IF(AND(ISNUMBER(OFFSET('Sanitation Data'!$H$12,0,10*ROW('Sanitation Data'!H160))),'Data Summary'!DI166="Yes"),OFFSET('Sanitation Data'!$H$12,0,10*ROW('Sanitation Data'!H160)),NA())</f>
        <v>#N/A</v>
      </c>
      <c r="AU166" s="83" t="e">
        <f ca="true">+IF(AND(ISNUMBER(OFFSET('Sanitation Data'!$I$4,0,10*ROW('Sanitation Data'!I160))),'Data Summary'!DJ166="Yes"),100-OFFSET('Sanitation Data'!$I$4,0,10*ROW('Sanitation Data'!I160)),NA())</f>
        <v>#N/A</v>
      </c>
      <c r="AV166" s="83" t="e">
        <f ca="true">+IF(AND(ISNUMBER(OFFSET('Sanitation Data'!$I$6,0,10*ROW('Sanitation Data'!I160))),'Data Summary'!DK166="Yes"),OFFSET('Sanitation Data'!$I$6,0,10*ROW('Sanitation Data'!I160)),NA())</f>
        <v>#N/A</v>
      </c>
      <c r="AW166" s="83" t="e">
        <f ca="true">+IF(AND(ISNUMBER(OFFSET('Sanitation Data'!$I$10,0,10*ROW('Sanitation Data'!I160))),'Data Summary'!DL166="Yes"),OFFSET('Sanitation Data'!$I$10,0,10*ROW('Sanitation Data'!I160)),NA())</f>
        <v>#N/A</v>
      </c>
      <c r="AX166" s="83" t="e">
        <f ca="true">+IF(AND(ISNUMBER(OFFSET('Sanitation Data'!$I$11,0,10*ROW('Sanitation Data'!I160))),'Data Summary'!DM166="Yes"),OFFSET('Sanitation Data'!$I$11,0,10*ROW('Sanitation Data'!I160)),NA())</f>
        <v>#N/A</v>
      </c>
      <c r="AY166" s="83" t="e">
        <f ca="true">+IF(AND(ISNUMBER(OFFSET('Sanitation Data'!$I$12,0,10*ROW('Sanitation Data'!I160))),'Data Summary'!DN166="Yes"),OFFSET('Sanitation Data'!$I$12,0,10*ROW('Sanitation Data'!I160)),NA())</f>
        <v>#N/A</v>
      </c>
      <c r="AZ166" s="84" t="e">
        <f ca="true">+IF(AND(ISNUMBER(OFFSET('Hygiene Data'!$D$5,0,10*ROW('Hygiene Data'!D160))),'Data Summary'!DO166="Yes"),OFFSET('Hygiene Data'!$D$5,0,10*ROW('Hygiene Data'!D160)),NA())</f>
        <v>#N/A</v>
      </c>
      <c r="BA166" s="84" t="e">
        <f ca="true">+IF(AND(ISNUMBER(OFFSET('Hygiene Data'!$D$7,0,10*ROW('Hygiene Data'!D160))),'Data Summary'!DP166="Yes"),OFFSET('Hygiene Data'!$D$7,0,10*ROW('Hygiene Data'!D160)),NA())</f>
        <v>#N/A</v>
      </c>
      <c r="BB166" s="84" t="e">
        <f ca="true">+IF(AND(ISNUMBER(OFFSET('Hygiene Data'!$D$9,0,10*ROW('Hygiene Data'!D160))),'Data Summary'!DQ166="Yes"),OFFSET('Hygiene Data'!$D$9,0,10*ROW('Hygiene Data'!D160)),NA())</f>
        <v>#N/A</v>
      </c>
      <c r="BC166" s="84" t="e">
        <f ca="true">+IF(AND(ISNUMBER(OFFSET('Hygiene Data'!$E$5,0,10*ROW('Hygiene Data'!E160))),'Data Summary'!DR166="Yes"),OFFSET('Hygiene Data'!$E$5,0,10*ROW('Hygiene Data'!E160)),NA())</f>
        <v>#N/A</v>
      </c>
      <c r="BD166" s="84" t="e">
        <f ca="true">+IF(AND(ISNUMBER(OFFSET('Hygiene Data'!$E$7,0,10*ROW('Hygiene Data'!E160))),'Data Summary'!DS166="Yes"),OFFSET('Hygiene Data'!$E$7,0,10*ROW('Hygiene Data'!E160)),NA())</f>
        <v>#N/A</v>
      </c>
      <c r="BE166" s="84" t="e">
        <f ca="true">+IF(AND(ISNUMBER(OFFSET('Hygiene Data'!$E$9,0,10*ROW('Hygiene Data'!E160))),'Data Summary'!DT166="Yes"),OFFSET('Hygiene Data'!$E$9,0,10*ROW('Hygiene Data'!E160)),NA())</f>
        <v>#N/A</v>
      </c>
      <c r="BF166" s="84" t="e">
        <f ca="true">+IF(AND(ISNUMBER(OFFSET('Hygiene Data'!$F$5,0,10*ROW('Hygiene Data'!F160))),'Data Summary'!DU166="Yes"),OFFSET('Hygiene Data'!$F$5,0,10*ROW('Hygiene Data'!F160)),NA())</f>
        <v>#N/A</v>
      </c>
      <c r="BG166" s="84" t="e">
        <f ca="true">+IF(AND(ISNUMBER(OFFSET('Hygiene Data'!$F$7,0,10*ROW('Hygiene Data'!F160))),'Data Summary'!DV166="Yes"),OFFSET('Hygiene Data'!$F$7,0,10*ROW('Hygiene Data'!F160)),NA())</f>
        <v>#N/A</v>
      </c>
      <c r="BH166" s="84" t="e">
        <f ca="true">+IF(AND(ISNUMBER(OFFSET('Hygiene Data'!$F$9,0,10*ROW('Hygiene Data'!F160))),'Data Summary'!DW166="Yes"),OFFSET('Hygiene Data'!$F$9,0,10*ROW('Hygiene Data'!F160)),NA())</f>
        <v>#N/A</v>
      </c>
      <c r="BI166" s="84" t="e">
        <f ca="true">+IF(AND(ISNUMBER(OFFSET('Hygiene Data'!$G$5,0,10*ROW('Hygiene Data'!G160))),'Data Summary'!DX166="Yes"),OFFSET('Hygiene Data'!$G$5,0,10*ROW('Hygiene Data'!G160)),NA())</f>
        <v>#N/A</v>
      </c>
      <c r="BJ166" s="84" t="e">
        <f ca="true">+IF(AND(ISNUMBER(OFFSET('Hygiene Data'!$G$7,0,10*ROW('Hygiene Data'!G160))),'Data Summary'!DY166="Yes"),OFFSET('Hygiene Data'!$G$7,0,10*ROW('Hygiene Data'!G160)),NA())</f>
        <v>#N/A</v>
      </c>
      <c r="BK166" s="84" t="e">
        <f ca="true">+IF(AND(ISNUMBER(OFFSET('Hygiene Data'!$G$9,0,10*ROW('Hygiene Data'!G160))),'Data Summary'!DZ166="Yes"),OFFSET('Hygiene Data'!$G$9,0,10*ROW('Hygiene Data'!G160)),NA())</f>
        <v>#N/A</v>
      </c>
      <c r="BL166" s="84" t="e">
        <f ca="true">+IF(AND(ISNUMBER(OFFSET('Hygiene Data'!$H$5,0,10*ROW('Hygiene Data'!H160))),'Data Summary'!EA166="Yes"),OFFSET('Hygiene Data'!$H$5,0,10*ROW('Hygiene Data'!H160)),NA())</f>
        <v>#N/A</v>
      </c>
      <c r="BM166" s="84" t="e">
        <f ca="true">+IF(AND(ISNUMBER(OFFSET('Hygiene Data'!$H$7,0,10*ROW('Hygiene Data'!H160))),'Data Summary'!EB166="Yes"),OFFSET('Hygiene Data'!$H$7,0,10*ROW('Hygiene Data'!H160)),NA())</f>
        <v>#N/A</v>
      </c>
      <c r="BN166" s="84" t="e">
        <f ca="true">+IF(AND(ISNUMBER(OFFSET('Hygiene Data'!$H$9,0,10*ROW('Hygiene Data'!H160))),'Data Summary'!EC166="Yes"),OFFSET('Hygiene Data'!$H$9,0,10*ROW('Hygiene Data'!H160)),NA())</f>
        <v>#N/A</v>
      </c>
      <c r="BO166" s="84" t="e">
        <f ca="true">+IF(AND(ISNUMBER(OFFSET('Hygiene Data'!$I$5,0,10*ROW('Hygiene Data'!I160))),'Data Summary'!ED166="Yes"),OFFSET('Hygiene Data'!$I$5,0,10*ROW('Hygiene Data'!I160)),NA())</f>
        <v>#N/A</v>
      </c>
      <c r="BP166" s="84" t="e">
        <f ca="true">+IF(AND(ISNUMBER(OFFSET('Hygiene Data'!$I$7,0,10*ROW('Hygiene Data'!I160))),'Data Summary'!EE166="Yes"),OFFSET('Hygiene Data'!$I$7,0,10*ROW('Hygiene Data'!I160)),NA())</f>
        <v>#N/A</v>
      </c>
      <c r="BQ166" s="84" t="e">
        <f ca="true">+IF(AND(ISNUMBER(OFFSET('Hygiene Data'!$I$9,0,10*ROW('Hygiene Data'!I160))),'Data Summary'!EF166="Yes"),OFFSET('Hygiene Data'!$I$9,0,10*ROW('Hygiene Data'!I160)),NA())</f>
        <v>#N/A</v>
      </c>
    </row>
    <row xmlns:x14ac="http://schemas.microsoft.com/office/spreadsheetml/2009/9/ac" r="167" x14ac:dyDescent="0.2">
      <c r="A167" s="375" t="e">
        <f ca="true">+RIGHT('Data Summary'!A167,LEN('Data Summary'!A167)-9)</f>
        <v>#VALUE!</v>
      </c>
      <c r="B167" s="36" t="str">
        <f ca="true">+IF(ISTEXT('Data Summary'!B167),'Data Summary'!B167,"")</f>
        <v/>
      </c>
      <c r="C167" s="325" t="e">
        <f ca="true">+VALUE('Data Summary'!C167)</f>
        <v>#VALUE!</v>
      </c>
      <c r="D167" s="82" t="e">
        <f ca="true">+IF(AND(ISNUMBER(OFFSET('Water Data'!$D$4,0,10*ROW('Water Data'!D161))),'Data Summary'!BS167="Yes"),100-OFFSET('Water Data'!$D$4,0,10*ROW('Water Data'!D161)),NA())</f>
        <v>#N/A</v>
      </c>
      <c r="E167" s="82" t="e">
        <f ca="true">+IF(AND(ISNUMBER(OFFSET('Water Data'!$D$6,0,10*ROW('Water Data'!D161))),'Data Summary'!BT167="Yes"),OFFSET('Water Data'!$D$6,0,10*ROW('Water Data'!D161)),NA())</f>
        <v>#N/A</v>
      </c>
      <c r="F167" s="82" t="e">
        <f ca="true">+IF(AND(ISNUMBER(OFFSET('Water Data'!$D$9,0,10*ROW('Water Data'!D161))),'Data Summary'!BU167="Yes"),OFFSET('Water Data'!$D$9,0,10*ROW('Water Data'!D161)),NA())</f>
        <v>#N/A</v>
      </c>
      <c r="G167" s="82" t="e">
        <f ca="true">+IF(AND(ISNUMBER(OFFSET('Water Data'!$E$4,0,10*ROW('Water Data'!E161))),'Data Summary'!BV167="Yes"),100-OFFSET('Water Data'!$E$4,0,10*ROW('Water Data'!E161)),NA())</f>
        <v>#N/A</v>
      </c>
      <c r="H167" s="82" t="e">
        <f ca="true">+IF(AND(ISNUMBER(OFFSET('Water Data'!$E$6,0,10*ROW('Water Data'!E161))),'Data Summary'!BW167="Yes"),OFFSET('Water Data'!$E$6,0,10*ROW('Water Data'!E161)),NA())</f>
        <v>#N/A</v>
      </c>
      <c r="I167" s="82" t="e">
        <f ca="true">+IF(AND(ISNUMBER(OFFSET('Water Data'!$E$9,0,10*ROW('Water Data'!E161))),'Data Summary'!BX167="Yes"),OFFSET('Water Data'!$E$9,0,10*ROW('Water Data'!E161)),NA())</f>
        <v>#N/A</v>
      </c>
      <c r="J167" s="82" t="e">
        <f ca="true">+IF(AND(ISNUMBER(OFFSET('Water Data'!$F$4,0,10*ROW('Water Data'!F161))),'Data Summary'!BY167="Yes"),100-OFFSET('Water Data'!$F$4,0,10*ROW('Water Data'!F161)),NA())</f>
        <v>#N/A</v>
      </c>
      <c r="K167" s="82" t="e">
        <f ca="true">+IF(AND(ISNUMBER(OFFSET('Water Data'!$F$6,0,10*ROW('Water Data'!F161))),'Data Summary'!BZ167="Yes"),OFFSET('Water Data'!$F$6,0,10*ROW('Water Data'!F161)),NA())</f>
        <v>#N/A</v>
      </c>
      <c r="L167" s="82" t="e">
        <f ca="true">+IF(AND(ISNUMBER(OFFSET('Water Data'!$F$9,0,10*ROW('Water Data'!F161))),'Data Summary'!CA167="Yes"),OFFSET('Water Data'!$F$9,0,10*ROW('Water Data'!F161)),NA())</f>
        <v>#N/A</v>
      </c>
      <c r="M167" s="82" t="e">
        <f ca="true">+IF(AND(ISNUMBER(OFFSET('Water Data'!$G$4,0,10*ROW('Water Data'!G161))),'Data Summary'!CB167="Yes"),100-OFFSET('Water Data'!$G$4,0,10*ROW('Water Data'!G161)),NA())</f>
        <v>#N/A</v>
      </c>
      <c r="N167" s="82" t="e">
        <f ca="true">+IF(AND(ISNUMBER(OFFSET('Water Data'!$G$6,0,10*ROW('Water Data'!G161))),'Data Summary'!CC167="Yes"),OFFSET('Water Data'!$G$6,0,10*ROW('Water Data'!G161)),NA())</f>
        <v>#N/A</v>
      </c>
      <c r="O167" s="82" t="e">
        <f ca="true">+IF(AND(ISNUMBER(OFFSET('Water Data'!$G$9,0,10*ROW('Water Data'!G161))),'Data Summary'!CD167="Yes"),OFFSET('Water Data'!$G$9,0,10*ROW('Water Data'!G161)),NA())</f>
        <v>#N/A</v>
      </c>
      <c r="P167" s="82" t="e">
        <f ca="true">+IF(AND(ISNUMBER(OFFSET('Water Data'!$H$4,0,10*ROW('Water Data'!H161))),'Data Summary'!CE167="Yes"),100-OFFSET('Water Data'!$H$4,0,10*ROW('Water Data'!H161)),NA())</f>
        <v>#N/A</v>
      </c>
      <c r="Q167" s="82" t="e">
        <f ca="true">+IF(AND(ISNUMBER(OFFSET('Water Data'!$H$6,0,10*ROW('Water Data'!H161))),'Data Summary'!CF167="Yes"),OFFSET('Water Data'!$H$6,0,10*ROW('Water Data'!H161)),NA())</f>
        <v>#N/A</v>
      </c>
      <c r="R167" s="82" t="e">
        <f ca="true">+IF(AND(ISNUMBER(OFFSET('Water Data'!$H$9,0,10*ROW('Water Data'!H161))),'Data Summary'!CG167="Yes"),OFFSET('Water Data'!$H$9,0,10*ROW('Water Data'!H161)),NA())</f>
        <v>#N/A</v>
      </c>
      <c r="S167" s="82" t="e">
        <f ca="true">+IF(AND(ISNUMBER(OFFSET('Water Data'!$I$4,0,10*ROW('Water Data'!I161))),'Data Summary'!CH167="Yes"),100-OFFSET('Water Data'!$I$4,0,10*ROW('Water Data'!I161)),NA())</f>
        <v>#N/A</v>
      </c>
      <c r="T167" s="82" t="e">
        <f ca="true">+IF(AND(ISNUMBER(OFFSET('Water Data'!$I$6,0,10*ROW('Water Data'!I161))),'Data Summary'!CI167="Yes"),OFFSET('Water Data'!$I$6,0,10*ROW('Water Data'!I161)),NA())</f>
        <v>#N/A</v>
      </c>
      <c r="U167" s="82" t="e">
        <f ca="true">+IF(AND(ISNUMBER(OFFSET('Water Data'!$I$9,0,10*ROW('Water Data'!I161))),'Data Summary'!CJ167="Yes"),OFFSET('Water Data'!$I$9,0,10*ROW('Water Data'!I161)),NA())</f>
        <v>#N/A</v>
      </c>
      <c r="V167" s="83" t="e">
        <f ca="true">+IF(AND(ISNUMBER(OFFSET('Sanitation Data'!$D$4,0,10*ROW('Sanitation Data'!D161))),'Data Summary'!CK167="Yes"),100-OFFSET('Sanitation Data'!$D$4,0,10*ROW('Sanitation Data'!D161)),NA())</f>
        <v>#N/A</v>
      </c>
      <c r="W167" s="83" t="e">
        <f ca="true">+IF(AND(ISNUMBER(OFFSET('Sanitation Data'!$D$6,0,10*ROW('Sanitation Data'!D161))),'Data Summary'!CL167="Yes"),OFFSET('Sanitation Data'!$D$6,0,10*ROW('Sanitation Data'!D161)),NA())</f>
        <v>#N/A</v>
      </c>
      <c r="X167" s="83" t="e">
        <f ca="true">+IF(AND(ISNUMBER(OFFSET('Sanitation Data'!$D$10,0,10*ROW('Sanitation Data'!D161))),'Data Summary'!CM167="Yes"),OFFSET('Sanitation Data'!$D$10,0,10*ROW('Sanitation Data'!D161)),NA())</f>
        <v>#N/A</v>
      </c>
      <c r="Y167" s="83" t="e">
        <f ca="true">+IF(AND(ISNUMBER(OFFSET('Sanitation Data'!$D$11,0,10*ROW('Sanitation Data'!D161))),'Data Summary'!CN167="Yes"),OFFSET('Sanitation Data'!$D$11,0,10*ROW('Sanitation Data'!D161)),NA())</f>
        <v>#N/A</v>
      </c>
      <c r="Z167" s="83" t="e">
        <f ca="true">+IF(AND(ISNUMBER(OFFSET('Sanitation Data'!$D$12,0,10*ROW('Sanitation Data'!D161))),'Data Summary'!CO167="Yes"),OFFSET('Sanitation Data'!$D$12,0,10*ROW('Sanitation Data'!D161)),NA())</f>
        <v>#N/A</v>
      </c>
      <c r="AA167" s="83" t="e">
        <f ca="true">+IF(AND(ISNUMBER(OFFSET('Sanitation Data'!$E$4,0,10*ROW('Sanitation Data'!E161))),'Data Summary'!CP167="Yes"),100-OFFSET('Sanitation Data'!$E$4,0,10*ROW('Sanitation Data'!E161)),NA())</f>
        <v>#N/A</v>
      </c>
      <c r="AB167" s="83" t="e">
        <f ca="true">+IF(AND(ISNUMBER(OFFSET('Sanitation Data'!$E$6,0,10*ROW('Sanitation Data'!E161))),'Data Summary'!CQ167="Yes"),OFFSET('Sanitation Data'!$E$6,0,10*ROW('Sanitation Data'!E161)),NA())</f>
        <v>#N/A</v>
      </c>
      <c r="AC167" s="83" t="e">
        <f ca="true">+IF(AND(ISNUMBER(OFFSET('Sanitation Data'!$E$10,0,10*ROW('Sanitation Data'!E161))),'Data Summary'!CR167="Yes"),OFFSET('Sanitation Data'!$E$10,0,10*ROW('Sanitation Data'!E161)),NA())</f>
        <v>#N/A</v>
      </c>
      <c r="AD167" s="83" t="e">
        <f ca="true">+IF(AND(ISNUMBER(OFFSET('Sanitation Data'!$E$11,0,10*ROW('Sanitation Data'!E161))),'Data Summary'!CS167="Yes"),OFFSET('Sanitation Data'!$E$11,0,10*ROW('Sanitation Data'!E161)),NA())</f>
        <v>#N/A</v>
      </c>
      <c r="AE167" s="83" t="e">
        <f ca="true">+IF(AND(ISNUMBER(OFFSET('Sanitation Data'!$E$12,0,10*ROW('Sanitation Data'!E161))),'Data Summary'!CT167="Yes"),OFFSET('Sanitation Data'!$E$12,0,10*ROW('Sanitation Data'!E161)),NA())</f>
        <v>#N/A</v>
      </c>
      <c r="AF167" s="83" t="e">
        <f ca="true">+IF(AND(ISNUMBER(OFFSET('Sanitation Data'!$F$4,0,10*ROW('Sanitation Data'!F161))),'Data Summary'!CU167="Yes"),100-OFFSET('Sanitation Data'!$F$4,0,10*ROW('Sanitation Data'!F161)),NA())</f>
        <v>#N/A</v>
      </c>
      <c r="AG167" s="83" t="e">
        <f ca="true">+IF(AND(ISNUMBER(OFFSET('Sanitation Data'!$F$6,0,10*ROW('Sanitation Data'!F161))),'Data Summary'!CV167="Yes"),OFFSET('Sanitation Data'!$F$6,0,10*ROW('Sanitation Data'!F161)),NA())</f>
        <v>#N/A</v>
      </c>
      <c r="AH167" s="83" t="e">
        <f ca="true">+IF(AND(ISNUMBER(OFFSET('Sanitation Data'!$F$10,0,10*ROW('Sanitation Data'!F161))),'Data Summary'!CW167="Yes"),OFFSET('Sanitation Data'!$F$10,0,10*ROW('Sanitation Data'!F161)),NA())</f>
        <v>#N/A</v>
      </c>
      <c r="AI167" s="83" t="e">
        <f ca="true">+IF(AND(ISNUMBER(OFFSET('Sanitation Data'!$F$11,0,10*ROW('Sanitation Data'!F161))),'Data Summary'!CX167="Yes"),OFFSET('Sanitation Data'!$F$11,0,10*ROW('Sanitation Data'!F161)),NA())</f>
        <v>#N/A</v>
      </c>
      <c r="AJ167" s="83" t="e">
        <f ca="true">+IF(AND(ISNUMBER(OFFSET('Sanitation Data'!$F$12,0,10*ROW('Sanitation Data'!F161))),'Data Summary'!CY167="Yes"),OFFSET('Sanitation Data'!$F$12,0,10*ROW('Sanitation Data'!F161)),NA())</f>
        <v>#N/A</v>
      </c>
      <c r="AK167" s="83" t="e">
        <f ca="true">+IF(AND(ISNUMBER(OFFSET('Sanitation Data'!$G$4,0,10*ROW('Sanitation Data'!G161))),'Data Summary'!CZ167="Yes"),100-OFFSET('Sanitation Data'!$G$4,0,10*ROW('Sanitation Data'!G161)),NA())</f>
        <v>#N/A</v>
      </c>
      <c r="AL167" s="83" t="e">
        <f ca="true">+IF(AND(ISNUMBER(OFFSET('Sanitation Data'!$G$6,0,10*ROW('Sanitation Data'!G161))),'Data Summary'!DA167="Yes"),OFFSET('Sanitation Data'!$G$6,0,10*ROW('Sanitation Data'!G161)),NA())</f>
        <v>#N/A</v>
      </c>
      <c r="AM167" s="83" t="e">
        <f ca="true">+IF(AND(ISNUMBER(OFFSET('Sanitation Data'!$G$10,0,10*ROW('Sanitation Data'!G161))),'Data Summary'!DB167="Yes"),OFFSET('Sanitation Data'!$G$10,0,10*ROW('Sanitation Data'!G161)),NA())</f>
        <v>#N/A</v>
      </c>
      <c r="AN167" s="83" t="e">
        <f ca="true">+IF(AND(ISNUMBER(OFFSET('Sanitation Data'!$G$11,0,10*ROW('Sanitation Data'!G161))),'Data Summary'!DC167="Yes"),OFFSET('Sanitation Data'!$G$11,0,10*ROW('Sanitation Data'!G161)),NA())</f>
        <v>#N/A</v>
      </c>
      <c r="AO167" s="83" t="e">
        <f ca="true">+IF(AND(ISNUMBER(OFFSET('Sanitation Data'!$G$12,0,10*ROW('Sanitation Data'!G161))),'Data Summary'!DD167="Yes"),OFFSET('Sanitation Data'!$G$12,0,10*ROW('Sanitation Data'!G161)),NA())</f>
        <v>#N/A</v>
      </c>
      <c r="AP167" s="83" t="e">
        <f ca="true">+IF(AND(ISNUMBER(OFFSET('Sanitation Data'!$H$4,0,10*ROW('Sanitation Data'!H161))),'Data Summary'!DE167="Yes"),100-OFFSET('Sanitation Data'!$H$4,0,10*ROW('Sanitation Data'!H161)),NA())</f>
        <v>#N/A</v>
      </c>
      <c r="AQ167" s="83" t="e">
        <f ca="true">+IF(AND(ISNUMBER(OFFSET('Sanitation Data'!$H$6,0,10*ROW('Sanitation Data'!H161))),'Data Summary'!DF167="Yes"),OFFSET('Sanitation Data'!$H$6,0,10*ROW('Sanitation Data'!H161)),NA())</f>
        <v>#N/A</v>
      </c>
      <c r="AR167" s="83" t="e">
        <f ca="true">+IF(AND(ISNUMBER(OFFSET('Sanitation Data'!$H$10,0,10*ROW('Sanitation Data'!H161))),'Data Summary'!DG167="Yes"),OFFSET('Sanitation Data'!$H$10,0,10*ROW('Sanitation Data'!H161)),NA())</f>
        <v>#N/A</v>
      </c>
      <c r="AS167" s="83" t="e">
        <f ca="true">+IF(AND(ISNUMBER(OFFSET('Sanitation Data'!$H$11,0,10*ROW('Sanitation Data'!H161))),'Data Summary'!DH167="Yes"),OFFSET('Sanitation Data'!$H$11,0,10*ROW('Sanitation Data'!H161)),NA())</f>
        <v>#N/A</v>
      </c>
      <c r="AT167" s="83" t="e">
        <f ca="true">+IF(AND(ISNUMBER(OFFSET('Sanitation Data'!$H$12,0,10*ROW('Sanitation Data'!H161))),'Data Summary'!DI167="Yes"),OFFSET('Sanitation Data'!$H$12,0,10*ROW('Sanitation Data'!H161)),NA())</f>
        <v>#N/A</v>
      </c>
      <c r="AU167" s="83" t="e">
        <f ca="true">+IF(AND(ISNUMBER(OFFSET('Sanitation Data'!$I$4,0,10*ROW('Sanitation Data'!I161))),'Data Summary'!DJ167="Yes"),100-OFFSET('Sanitation Data'!$I$4,0,10*ROW('Sanitation Data'!I161)),NA())</f>
        <v>#N/A</v>
      </c>
      <c r="AV167" s="83" t="e">
        <f ca="true">+IF(AND(ISNUMBER(OFFSET('Sanitation Data'!$I$6,0,10*ROW('Sanitation Data'!I161))),'Data Summary'!DK167="Yes"),OFFSET('Sanitation Data'!$I$6,0,10*ROW('Sanitation Data'!I161)),NA())</f>
        <v>#N/A</v>
      </c>
      <c r="AW167" s="83" t="e">
        <f ca="true">+IF(AND(ISNUMBER(OFFSET('Sanitation Data'!$I$10,0,10*ROW('Sanitation Data'!I161))),'Data Summary'!DL167="Yes"),OFFSET('Sanitation Data'!$I$10,0,10*ROW('Sanitation Data'!I161)),NA())</f>
        <v>#N/A</v>
      </c>
      <c r="AX167" s="83" t="e">
        <f ca="true">+IF(AND(ISNUMBER(OFFSET('Sanitation Data'!$I$11,0,10*ROW('Sanitation Data'!I161))),'Data Summary'!DM167="Yes"),OFFSET('Sanitation Data'!$I$11,0,10*ROW('Sanitation Data'!I161)),NA())</f>
        <v>#N/A</v>
      </c>
      <c r="AY167" s="83" t="e">
        <f ca="true">+IF(AND(ISNUMBER(OFFSET('Sanitation Data'!$I$12,0,10*ROW('Sanitation Data'!I161))),'Data Summary'!DN167="Yes"),OFFSET('Sanitation Data'!$I$12,0,10*ROW('Sanitation Data'!I161)),NA())</f>
        <v>#N/A</v>
      </c>
      <c r="AZ167" s="84" t="e">
        <f ca="true">+IF(AND(ISNUMBER(OFFSET('Hygiene Data'!$D$5,0,10*ROW('Hygiene Data'!D161))),'Data Summary'!DO167="Yes"),OFFSET('Hygiene Data'!$D$5,0,10*ROW('Hygiene Data'!D161)),NA())</f>
        <v>#N/A</v>
      </c>
      <c r="BA167" s="84" t="e">
        <f ca="true">+IF(AND(ISNUMBER(OFFSET('Hygiene Data'!$D$7,0,10*ROW('Hygiene Data'!D161))),'Data Summary'!DP167="Yes"),OFFSET('Hygiene Data'!$D$7,0,10*ROW('Hygiene Data'!D161)),NA())</f>
        <v>#N/A</v>
      </c>
      <c r="BB167" s="84" t="e">
        <f ca="true">+IF(AND(ISNUMBER(OFFSET('Hygiene Data'!$D$9,0,10*ROW('Hygiene Data'!D161))),'Data Summary'!DQ167="Yes"),OFFSET('Hygiene Data'!$D$9,0,10*ROW('Hygiene Data'!D161)),NA())</f>
        <v>#N/A</v>
      </c>
      <c r="BC167" s="84" t="e">
        <f ca="true">+IF(AND(ISNUMBER(OFFSET('Hygiene Data'!$E$5,0,10*ROW('Hygiene Data'!E161))),'Data Summary'!DR167="Yes"),OFFSET('Hygiene Data'!$E$5,0,10*ROW('Hygiene Data'!E161)),NA())</f>
        <v>#N/A</v>
      </c>
      <c r="BD167" s="84" t="e">
        <f ca="true">+IF(AND(ISNUMBER(OFFSET('Hygiene Data'!$E$7,0,10*ROW('Hygiene Data'!E161))),'Data Summary'!DS167="Yes"),OFFSET('Hygiene Data'!$E$7,0,10*ROW('Hygiene Data'!E161)),NA())</f>
        <v>#N/A</v>
      </c>
      <c r="BE167" s="84" t="e">
        <f ca="true">+IF(AND(ISNUMBER(OFFSET('Hygiene Data'!$E$9,0,10*ROW('Hygiene Data'!E161))),'Data Summary'!DT167="Yes"),OFFSET('Hygiene Data'!$E$9,0,10*ROW('Hygiene Data'!E161)),NA())</f>
        <v>#N/A</v>
      </c>
      <c r="BF167" s="84" t="e">
        <f ca="true">+IF(AND(ISNUMBER(OFFSET('Hygiene Data'!$F$5,0,10*ROW('Hygiene Data'!F161))),'Data Summary'!DU167="Yes"),OFFSET('Hygiene Data'!$F$5,0,10*ROW('Hygiene Data'!F161)),NA())</f>
        <v>#N/A</v>
      </c>
      <c r="BG167" s="84" t="e">
        <f ca="true">+IF(AND(ISNUMBER(OFFSET('Hygiene Data'!$F$7,0,10*ROW('Hygiene Data'!F161))),'Data Summary'!DV167="Yes"),OFFSET('Hygiene Data'!$F$7,0,10*ROW('Hygiene Data'!F161)),NA())</f>
        <v>#N/A</v>
      </c>
      <c r="BH167" s="84" t="e">
        <f ca="true">+IF(AND(ISNUMBER(OFFSET('Hygiene Data'!$F$9,0,10*ROW('Hygiene Data'!F161))),'Data Summary'!DW167="Yes"),OFFSET('Hygiene Data'!$F$9,0,10*ROW('Hygiene Data'!F161)),NA())</f>
        <v>#N/A</v>
      </c>
      <c r="BI167" s="84" t="e">
        <f ca="true">+IF(AND(ISNUMBER(OFFSET('Hygiene Data'!$G$5,0,10*ROW('Hygiene Data'!G161))),'Data Summary'!DX167="Yes"),OFFSET('Hygiene Data'!$G$5,0,10*ROW('Hygiene Data'!G161)),NA())</f>
        <v>#N/A</v>
      </c>
      <c r="BJ167" s="84" t="e">
        <f ca="true">+IF(AND(ISNUMBER(OFFSET('Hygiene Data'!$G$7,0,10*ROW('Hygiene Data'!G161))),'Data Summary'!DY167="Yes"),OFFSET('Hygiene Data'!$G$7,0,10*ROW('Hygiene Data'!G161)),NA())</f>
        <v>#N/A</v>
      </c>
      <c r="BK167" s="84" t="e">
        <f ca="true">+IF(AND(ISNUMBER(OFFSET('Hygiene Data'!$G$9,0,10*ROW('Hygiene Data'!G161))),'Data Summary'!DZ167="Yes"),OFFSET('Hygiene Data'!$G$9,0,10*ROW('Hygiene Data'!G161)),NA())</f>
        <v>#N/A</v>
      </c>
      <c r="BL167" s="84" t="e">
        <f ca="true">+IF(AND(ISNUMBER(OFFSET('Hygiene Data'!$H$5,0,10*ROW('Hygiene Data'!H161))),'Data Summary'!EA167="Yes"),OFFSET('Hygiene Data'!$H$5,0,10*ROW('Hygiene Data'!H161)),NA())</f>
        <v>#N/A</v>
      </c>
      <c r="BM167" s="84" t="e">
        <f ca="true">+IF(AND(ISNUMBER(OFFSET('Hygiene Data'!$H$7,0,10*ROW('Hygiene Data'!H161))),'Data Summary'!EB167="Yes"),OFFSET('Hygiene Data'!$H$7,0,10*ROW('Hygiene Data'!H161)),NA())</f>
        <v>#N/A</v>
      </c>
      <c r="BN167" s="84" t="e">
        <f ca="true">+IF(AND(ISNUMBER(OFFSET('Hygiene Data'!$H$9,0,10*ROW('Hygiene Data'!H161))),'Data Summary'!EC167="Yes"),OFFSET('Hygiene Data'!$H$9,0,10*ROW('Hygiene Data'!H161)),NA())</f>
        <v>#N/A</v>
      </c>
      <c r="BO167" s="84" t="e">
        <f ca="true">+IF(AND(ISNUMBER(OFFSET('Hygiene Data'!$I$5,0,10*ROW('Hygiene Data'!I161))),'Data Summary'!ED167="Yes"),OFFSET('Hygiene Data'!$I$5,0,10*ROW('Hygiene Data'!I161)),NA())</f>
        <v>#N/A</v>
      </c>
      <c r="BP167" s="84" t="e">
        <f ca="true">+IF(AND(ISNUMBER(OFFSET('Hygiene Data'!$I$7,0,10*ROW('Hygiene Data'!I161))),'Data Summary'!EE167="Yes"),OFFSET('Hygiene Data'!$I$7,0,10*ROW('Hygiene Data'!I161)),NA())</f>
        <v>#N/A</v>
      </c>
      <c r="BQ167" s="84" t="e">
        <f ca="true">+IF(AND(ISNUMBER(OFFSET('Hygiene Data'!$I$9,0,10*ROW('Hygiene Data'!I161))),'Data Summary'!EF167="Yes"),OFFSET('Hygiene Data'!$I$9,0,10*ROW('Hygiene Data'!I161)),NA())</f>
        <v>#N/A</v>
      </c>
    </row>
    <row xmlns:x14ac="http://schemas.microsoft.com/office/spreadsheetml/2009/9/ac" r="168" x14ac:dyDescent="0.2">
      <c r="A168" s="375" t="e">
        <f ca="true">+RIGHT('Data Summary'!A168,LEN('Data Summary'!A168)-9)</f>
        <v>#VALUE!</v>
      </c>
      <c r="B168" s="36" t="str">
        <f ca="true">+IF(ISTEXT('Data Summary'!B168),'Data Summary'!B168,"")</f>
        <v/>
      </c>
      <c r="C168" s="325" t="e">
        <f ca="true">+VALUE('Data Summary'!C168)</f>
        <v>#VALUE!</v>
      </c>
      <c r="D168" s="82" t="e">
        <f ca="true">+IF(AND(ISNUMBER(OFFSET('Water Data'!$D$4,0,10*ROW('Water Data'!D162))),'Data Summary'!BS168="Yes"),100-OFFSET('Water Data'!$D$4,0,10*ROW('Water Data'!D162)),NA())</f>
        <v>#N/A</v>
      </c>
      <c r="E168" s="82" t="e">
        <f ca="true">+IF(AND(ISNUMBER(OFFSET('Water Data'!$D$6,0,10*ROW('Water Data'!D162))),'Data Summary'!BT168="Yes"),OFFSET('Water Data'!$D$6,0,10*ROW('Water Data'!D162)),NA())</f>
        <v>#N/A</v>
      </c>
      <c r="F168" s="82" t="e">
        <f ca="true">+IF(AND(ISNUMBER(OFFSET('Water Data'!$D$9,0,10*ROW('Water Data'!D162))),'Data Summary'!BU168="Yes"),OFFSET('Water Data'!$D$9,0,10*ROW('Water Data'!D162)),NA())</f>
        <v>#N/A</v>
      </c>
      <c r="G168" s="82" t="e">
        <f ca="true">+IF(AND(ISNUMBER(OFFSET('Water Data'!$E$4,0,10*ROW('Water Data'!E162))),'Data Summary'!BV168="Yes"),100-OFFSET('Water Data'!$E$4,0,10*ROW('Water Data'!E162)),NA())</f>
        <v>#N/A</v>
      </c>
      <c r="H168" s="82" t="e">
        <f ca="true">+IF(AND(ISNUMBER(OFFSET('Water Data'!$E$6,0,10*ROW('Water Data'!E162))),'Data Summary'!BW168="Yes"),OFFSET('Water Data'!$E$6,0,10*ROW('Water Data'!E162)),NA())</f>
        <v>#N/A</v>
      </c>
      <c r="I168" s="82" t="e">
        <f ca="true">+IF(AND(ISNUMBER(OFFSET('Water Data'!$E$9,0,10*ROW('Water Data'!E162))),'Data Summary'!BX168="Yes"),OFFSET('Water Data'!$E$9,0,10*ROW('Water Data'!E162)),NA())</f>
        <v>#N/A</v>
      </c>
      <c r="J168" s="82" t="e">
        <f ca="true">+IF(AND(ISNUMBER(OFFSET('Water Data'!$F$4,0,10*ROW('Water Data'!F162))),'Data Summary'!BY168="Yes"),100-OFFSET('Water Data'!$F$4,0,10*ROW('Water Data'!F162)),NA())</f>
        <v>#N/A</v>
      </c>
      <c r="K168" s="82" t="e">
        <f ca="true">+IF(AND(ISNUMBER(OFFSET('Water Data'!$F$6,0,10*ROW('Water Data'!F162))),'Data Summary'!BZ168="Yes"),OFFSET('Water Data'!$F$6,0,10*ROW('Water Data'!F162)),NA())</f>
        <v>#N/A</v>
      </c>
      <c r="L168" s="82" t="e">
        <f ca="true">+IF(AND(ISNUMBER(OFFSET('Water Data'!$F$9,0,10*ROW('Water Data'!F162))),'Data Summary'!CA168="Yes"),OFFSET('Water Data'!$F$9,0,10*ROW('Water Data'!F162)),NA())</f>
        <v>#N/A</v>
      </c>
      <c r="M168" s="82" t="e">
        <f ca="true">+IF(AND(ISNUMBER(OFFSET('Water Data'!$G$4,0,10*ROW('Water Data'!G162))),'Data Summary'!CB168="Yes"),100-OFFSET('Water Data'!$G$4,0,10*ROW('Water Data'!G162)),NA())</f>
        <v>#N/A</v>
      </c>
      <c r="N168" s="82" t="e">
        <f ca="true">+IF(AND(ISNUMBER(OFFSET('Water Data'!$G$6,0,10*ROW('Water Data'!G162))),'Data Summary'!CC168="Yes"),OFFSET('Water Data'!$G$6,0,10*ROW('Water Data'!G162)),NA())</f>
        <v>#N/A</v>
      </c>
      <c r="O168" s="82" t="e">
        <f ca="true">+IF(AND(ISNUMBER(OFFSET('Water Data'!$G$9,0,10*ROW('Water Data'!G162))),'Data Summary'!CD168="Yes"),OFFSET('Water Data'!$G$9,0,10*ROW('Water Data'!G162)),NA())</f>
        <v>#N/A</v>
      </c>
      <c r="P168" s="82" t="e">
        <f ca="true">+IF(AND(ISNUMBER(OFFSET('Water Data'!$H$4,0,10*ROW('Water Data'!H162))),'Data Summary'!CE168="Yes"),100-OFFSET('Water Data'!$H$4,0,10*ROW('Water Data'!H162)),NA())</f>
        <v>#N/A</v>
      </c>
      <c r="Q168" s="82" t="e">
        <f ca="true">+IF(AND(ISNUMBER(OFFSET('Water Data'!$H$6,0,10*ROW('Water Data'!H162))),'Data Summary'!CF168="Yes"),OFFSET('Water Data'!$H$6,0,10*ROW('Water Data'!H162)),NA())</f>
        <v>#N/A</v>
      </c>
      <c r="R168" s="82" t="e">
        <f ca="true">+IF(AND(ISNUMBER(OFFSET('Water Data'!$H$9,0,10*ROW('Water Data'!H162))),'Data Summary'!CG168="Yes"),OFFSET('Water Data'!$H$9,0,10*ROW('Water Data'!H162)),NA())</f>
        <v>#N/A</v>
      </c>
      <c r="S168" s="82" t="e">
        <f ca="true">+IF(AND(ISNUMBER(OFFSET('Water Data'!$I$4,0,10*ROW('Water Data'!I162))),'Data Summary'!CH168="Yes"),100-OFFSET('Water Data'!$I$4,0,10*ROW('Water Data'!I162)),NA())</f>
        <v>#N/A</v>
      </c>
      <c r="T168" s="82" t="e">
        <f ca="true">+IF(AND(ISNUMBER(OFFSET('Water Data'!$I$6,0,10*ROW('Water Data'!I162))),'Data Summary'!CI168="Yes"),OFFSET('Water Data'!$I$6,0,10*ROW('Water Data'!I162)),NA())</f>
        <v>#N/A</v>
      </c>
      <c r="U168" s="82" t="e">
        <f ca="true">+IF(AND(ISNUMBER(OFFSET('Water Data'!$I$9,0,10*ROW('Water Data'!I162))),'Data Summary'!CJ168="Yes"),OFFSET('Water Data'!$I$9,0,10*ROW('Water Data'!I162)),NA())</f>
        <v>#N/A</v>
      </c>
      <c r="V168" s="83" t="e">
        <f ca="true">+IF(AND(ISNUMBER(OFFSET('Sanitation Data'!$D$4,0,10*ROW('Sanitation Data'!D162))),'Data Summary'!CK168="Yes"),100-OFFSET('Sanitation Data'!$D$4,0,10*ROW('Sanitation Data'!D162)),NA())</f>
        <v>#N/A</v>
      </c>
      <c r="W168" s="83" t="e">
        <f ca="true">+IF(AND(ISNUMBER(OFFSET('Sanitation Data'!$D$6,0,10*ROW('Sanitation Data'!D162))),'Data Summary'!CL168="Yes"),OFFSET('Sanitation Data'!$D$6,0,10*ROW('Sanitation Data'!D162)),NA())</f>
        <v>#N/A</v>
      </c>
      <c r="X168" s="83" t="e">
        <f ca="true">+IF(AND(ISNUMBER(OFFSET('Sanitation Data'!$D$10,0,10*ROW('Sanitation Data'!D162))),'Data Summary'!CM168="Yes"),OFFSET('Sanitation Data'!$D$10,0,10*ROW('Sanitation Data'!D162)),NA())</f>
        <v>#N/A</v>
      </c>
      <c r="Y168" s="83" t="e">
        <f ca="true">+IF(AND(ISNUMBER(OFFSET('Sanitation Data'!$D$11,0,10*ROW('Sanitation Data'!D162))),'Data Summary'!CN168="Yes"),OFFSET('Sanitation Data'!$D$11,0,10*ROW('Sanitation Data'!D162)),NA())</f>
        <v>#N/A</v>
      </c>
      <c r="Z168" s="83" t="e">
        <f ca="true">+IF(AND(ISNUMBER(OFFSET('Sanitation Data'!$D$12,0,10*ROW('Sanitation Data'!D162))),'Data Summary'!CO168="Yes"),OFFSET('Sanitation Data'!$D$12,0,10*ROW('Sanitation Data'!D162)),NA())</f>
        <v>#N/A</v>
      </c>
      <c r="AA168" s="83" t="e">
        <f ca="true">+IF(AND(ISNUMBER(OFFSET('Sanitation Data'!$E$4,0,10*ROW('Sanitation Data'!E162))),'Data Summary'!CP168="Yes"),100-OFFSET('Sanitation Data'!$E$4,0,10*ROW('Sanitation Data'!E162)),NA())</f>
        <v>#N/A</v>
      </c>
      <c r="AB168" s="83" t="e">
        <f ca="true">+IF(AND(ISNUMBER(OFFSET('Sanitation Data'!$E$6,0,10*ROW('Sanitation Data'!E162))),'Data Summary'!CQ168="Yes"),OFFSET('Sanitation Data'!$E$6,0,10*ROW('Sanitation Data'!E162)),NA())</f>
        <v>#N/A</v>
      </c>
      <c r="AC168" s="83" t="e">
        <f ca="true">+IF(AND(ISNUMBER(OFFSET('Sanitation Data'!$E$10,0,10*ROW('Sanitation Data'!E162))),'Data Summary'!CR168="Yes"),OFFSET('Sanitation Data'!$E$10,0,10*ROW('Sanitation Data'!E162)),NA())</f>
        <v>#N/A</v>
      </c>
      <c r="AD168" s="83" t="e">
        <f ca="true">+IF(AND(ISNUMBER(OFFSET('Sanitation Data'!$E$11,0,10*ROW('Sanitation Data'!E162))),'Data Summary'!CS168="Yes"),OFFSET('Sanitation Data'!$E$11,0,10*ROW('Sanitation Data'!E162)),NA())</f>
        <v>#N/A</v>
      </c>
      <c r="AE168" s="83" t="e">
        <f ca="true">+IF(AND(ISNUMBER(OFFSET('Sanitation Data'!$E$12,0,10*ROW('Sanitation Data'!E162))),'Data Summary'!CT168="Yes"),OFFSET('Sanitation Data'!$E$12,0,10*ROW('Sanitation Data'!E162)),NA())</f>
        <v>#N/A</v>
      </c>
      <c r="AF168" s="83" t="e">
        <f ca="true">+IF(AND(ISNUMBER(OFFSET('Sanitation Data'!$F$4,0,10*ROW('Sanitation Data'!F162))),'Data Summary'!CU168="Yes"),100-OFFSET('Sanitation Data'!$F$4,0,10*ROW('Sanitation Data'!F162)),NA())</f>
        <v>#N/A</v>
      </c>
      <c r="AG168" s="83" t="e">
        <f ca="true">+IF(AND(ISNUMBER(OFFSET('Sanitation Data'!$F$6,0,10*ROW('Sanitation Data'!F162))),'Data Summary'!CV168="Yes"),OFFSET('Sanitation Data'!$F$6,0,10*ROW('Sanitation Data'!F162)),NA())</f>
        <v>#N/A</v>
      </c>
      <c r="AH168" s="83" t="e">
        <f ca="true">+IF(AND(ISNUMBER(OFFSET('Sanitation Data'!$F$10,0,10*ROW('Sanitation Data'!F162))),'Data Summary'!CW168="Yes"),OFFSET('Sanitation Data'!$F$10,0,10*ROW('Sanitation Data'!F162)),NA())</f>
        <v>#N/A</v>
      </c>
      <c r="AI168" s="83" t="e">
        <f ca="true">+IF(AND(ISNUMBER(OFFSET('Sanitation Data'!$F$11,0,10*ROW('Sanitation Data'!F162))),'Data Summary'!CX168="Yes"),OFFSET('Sanitation Data'!$F$11,0,10*ROW('Sanitation Data'!F162)),NA())</f>
        <v>#N/A</v>
      </c>
      <c r="AJ168" s="83" t="e">
        <f ca="true">+IF(AND(ISNUMBER(OFFSET('Sanitation Data'!$F$12,0,10*ROW('Sanitation Data'!F162))),'Data Summary'!CY168="Yes"),OFFSET('Sanitation Data'!$F$12,0,10*ROW('Sanitation Data'!F162)),NA())</f>
        <v>#N/A</v>
      </c>
      <c r="AK168" s="83" t="e">
        <f ca="true">+IF(AND(ISNUMBER(OFFSET('Sanitation Data'!$G$4,0,10*ROW('Sanitation Data'!G162))),'Data Summary'!CZ168="Yes"),100-OFFSET('Sanitation Data'!$G$4,0,10*ROW('Sanitation Data'!G162)),NA())</f>
        <v>#N/A</v>
      </c>
      <c r="AL168" s="83" t="e">
        <f ca="true">+IF(AND(ISNUMBER(OFFSET('Sanitation Data'!$G$6,0,10*ROW('Sanitation Data'!G162))),'Data Summary'!DA168="Yes"),OFFSET('Sanitation Data'!$G$6,0,10*ROW('Sanitation Data'!G162)),NA())</f>
        <v>#N/A</v>
      </c>
      <c r="AM168" s="83" t="e">
        <f ca="true">+IF(AND(ISNUMBER(OFFSET('Sanitation Data'!$G$10,0,10*ROW('Sanitation Data'!G162))),'Data Summary'!DB168="Yes"),OFFSET('Sanitation Data'!$G$10,0,10*ROW('Sanitation Data'!G162)),NA())</f>
        <v>#N/A</v>
      </c>
      <c r="AN168" s="83" t="e">
        <f ca="true">+IF(AND(ISNUMBER(OFFSET('Sanitation Data'!$G$11,0,10*ROW('Sanitation Data'!G162))),'Data Summary'!DC168="Yes"),OFFSET('Sanitation Data'!$G$11,0,10*ROW('Sanitation Data'!G162)),NA())</f>
        <v>#N/A</v>
      </c>
      <c r="AO168" s="83" t="e">
        <f ca="true">+IF(AND(ISNUMBER(OFFSET('Sanitation Data'!$G$12,0,10*ROW('Sanitation Data'!G162))),'Data Summary'!DD168="Yes"),OFFSET('Sanitation Data'!$G$12,0,10*ROW('Sanitation Data'!G162)),NA())</f>
        <v>#N/A</v>
      </c>
      <c r="AP168" s="83" t="e">
        <f ca="true">+IF(AND(ISNUMBER(OFFSET('Sanitation Data'!$H$4,0,10*ROW('Sanitation Data'!H162))),'Data Summary'!DE168="Yes"),100-OFFSET('Sanitation Data'!$H$4,0,10*ROW('Sanitation Data'!H162)),NA())</f>
        <v>#N/A</v>
      </c>
      <c r="AQ168" s="83" t="e">
        <f ca="true">+IF(AND(ISNUMBER(OFFSET('Sanitation Data'!$H$6,0,10*ROW('Sanitation Data'!H162))),'Data Summary'!DF168="Yes"),OFFSET('Sanitation Data'!$H$6,0,10*ROW('Sanitation Data'!H162)),NA())</f>
        <v>#N/A</v>
      </c>
      <c r="AR168" s="83" t="e">
        <f ca="true">+IF(AND(ISNUMBER(OFFSET('Sanitation Data'!$H$10,0,10*ROW('Sanitation Data'!H162))),'Data Summary'!DG168="Yes"),OFFSET('Sanitation Data'!$H$10,0,10*ROW('Sanitation Data'!H162)),NA())</f>
        <v>#N/A</v>
      </c>
      <c r="AS168" s="83" t="e">
        <f ca="true">+IF(AND(ISNUMBER(OFFSET('Sanitation Data'!$H$11,0,10*ROW('Sanitation Data'!H162))),'Data Summary'!DH168="Yes"),OFFSET('Sanitation Data'!$H$11,0,10*ROW('Sanitation Data'!H162)),NA())</f>
        <v>#N/A</v>
      </c>
      <c r="AT168" s="83" t="e">
        <f ca="true">+IF(AND(ISNUMBER(OFFSET('Sanitation Data'!$H$12,0,10*ROW('Sanitation Data'!H162))),'Data Summary'!DI168="Yes"),OFFSET('Sanitation Data'!$H$12,0,10*ROW('Sanitation Data'!H162)),NA())</f>
        <v>#N/A</v>
      </c>
      <c r="AU168" s="83" t="e">
        <f ca="true">+IF(AND(ISNUMBER(OFFSET('Sanitation Data'!$I$4,0,10*ROW('Sanitation Data'!I162))),'Data Summary'!DJ168="Yes"),100-OFFSET('Sanitation Data'!$I$4,0,10*ROW('Sanitation Data'!I162)),NA())</f>
        <v>#N/A</v>
      </c>
      <c r="AV168" s="83" t="e">
        <f ca="true">+IF(AND(ISNUMBER(OFFSET('Sanitation Data'!$I$6,0,10*ROW('Sanitation Data'!I162))),'Data Summary'!DK168="Yes"),OFFSET('Sanitation Data'!$I$6,0,10*ROW('Sanitation Data'!I162)),NA())</f>
        <v>#N/A</v>
      </c>
      <c r="AW168" s="83" t="e">
        <f ca="true">+IF(AND(ISNUMBER(OFFSET('Sanitation Data'!$I$10,0,10*ROW('Sanitation Data'!I162))),'Data Summary'!DL168="Yes"),OFFSET('Sanitation Data'!$I$10,0,10*ROW('Sanitation Data'!I162)),NA())</f>
        <v>#N/A</v>
      </c>
      <c r="AX168" s="83" t="e">
        <f ca="true">+IF(AND(ISNUMBER(OFFSET('Sanitation Data'!$I$11,0,10*ROW('Sanitation Data'!I162))),'Data Summary'!DM168="Yes"),OFFSET('Sanitation Data'!$I$11,0,10*ROW('Sanitation Data'!I162)),NA())</f>
        <v>#N/A</v>
      </c>
      <c r="AY168" s="83" t="e">
        <f ca="true">+IF(AND(ISNUMBER(OFFSET('Sanitation Data'!$I$12,0,10*ROW('Sanitation Data'!I162))),'Data Summary'!DN168="Yes"),OFFSET('Sanitation Data'!$I$12,0,10*ROW('Sanitation Data'!I162)),NA())</f>
        <v>#N/A</v>
      </c>
      <c r="AZ168" s="84" t="e">
        <f ca="true">+IF(AND(ISNUMBER(OFFSET('Hygiene Data'!$D$5,0,10*ROW('Hygiene Data'!D162))),'Data Summary'!DO168="Yes"),OFFSET('Hygiene Data'!$D$5,0,10*ROW('Hygiene Data'!D162)),NA())</f>
        <v>#N/A</v>
      </c>
      <c r="BA168" s="84" t="e">
        <f ca="true">+IF(AND(ISNUMBER(OFFSET('Hygiene Data'!$D$7,0,10*ROW('Hygiene Data'!D162))),'Data Summary'!DP168="Yes"),OFFSET('Hygiene Data'!$D$7,0,10*ROW('Hygiene Data'!D162)),NA())</f>
        <v>#N/A</v>
      </c>
      <c r="BB168" s="84" t="e">
        <f ca="true">+IF(AND(ISNUMBER(OFFSET('Hygiene Data'!$D$9,0,10*ROW('Hygiene Data'!D162))),'Data Summary'!DQ168="Yes"),OFFSET('Hygiene Data'!$D$9,0,10*ROW('Hygiene Data'!D162)),NA())</f>
        <v>#N/A</v>
      </c>
      <c r="BC168" s="84" t="e">
        <f ca="true">+IF(AND(ISNUMBER(OFFSET('Hygiene Data'!$E$5,0,10*ROW('Hygiene Data'!E162))),'Data Summary'!DR168="Yes"),OFFSET('Hygiene Data'!$E$5,0,10*ROW('Hygiene Data'!E162)),NA())</f>
        <v>#N/A</v>
      </c>
      <c r="BD168" s="84" t="e">
        <f ca="true">+IF(AND(ISNUMBER(OFFSET('Hygiene Data'!$E$7,0,10*ROW('Hygiene Data'!E162))),'Data Summary'!DS168="Yes"),OFFSET('Hygiene Data'!$E$7,0,10*ROW('Hygiene Data'!E162)),NA())</f>
        <v>#N/A</v>
      </c>
      <c r="BE168" s="84" t="e">
        <f ca="true">+IF(AND(ISNUMBER(OFFSET('Hygiene Data'!$E$9,0,10*ROW('Hygiene Data'!E162))),'Data Summary'!DT168="Yes"),OFFSET('Hygiene Data'!$E$9,0,10*ROW('Hygiene Data'!E162)),NA())</f>
        <v>#N/A</v>
      </c>
      <c r="BF168" s="84" t="e">
        <f ca="true">+IF(AND(ISNUMBER(OFFSET('Hygiene Data'!$F$5,0,10*ROW('Hygiene Data'!F162))),'Data Summary'!DU168="Yes"),OFFSET('Hygiene Data'!$F$5,0,10*ROW('Hygiene Data'!F162)),NA())</f>
        <v>#N/A</v>
      </c>
      <c r="BG168" s="84" t="e">
        <f ca="true">+IF(AND(ISNUMBER(OFFSET('Hygiene Data'!$F$7,0,10*ROW('Hygiene Data'!F162))),'Data Summary'!DV168="Yes"),OFFSET('Hygiene Data'!$F$7,0,10*ROW('Hygiene Data'!F162)),NA())</f>
        <v>#N/A</v>
      </c>
      <c r="BH168" s="84" t="e">
        <f ca="true">+IF(AND(ISNUMBER(OFFSET('Hygiene Data'!$F$9,0,10*ROW('Hygiene Data'!F162))),'Data Summary'!DW168="Yes"),OFFSET('Hygiene Data'!$F$9,0,10*ROW('Hygiene Data'!F162)),NA())</f>
        <v>#N/A</v>
      </c>
      <c r="BI168" s="84" t="e">
        <f ca="true">+IF(AND(ISNUMBER(OFFSET('Hygiene Data'!$G$5,0,10*ROW('Hygiene Data'!G162))),'Data Summary'!DX168="Yes"),OFFSET('Hygiene Data'!$G$5,0,10*ROW('Hygiene Data'!G162)),NA())</f>
        <v>#N/A</v>
      </c>
      <c r="BJ168" s="84" t="e">
        <f ca="true">+IF(AND(ISNUMBER(OFFSET('Hygiene Data'!$G$7,0,10*ROW('Hygiene Data'!G162))),'Data Summary'!DY168="Yes"),OFFSET('Hygiene Data'!$G$7,0,10*ROW('Hygiene Data'!G162)),NA())</f>
        <v>#N/A</v>
      </c>
      <c r="BK168" s="84" t="e">
        <f ca="true">+IF(AND(ISNUMBER(OFFSET('Hygiene Data'!$G$9,0,10*ROW('Hygiene Data'!G162))),'Data Summary'!DZ168="Yes"),OFFSET('Hygiene Data'!$G$9,0,10*ROW('Hygiene Data'!G162)),NA())</f>
        <v>#N/A</v>
      </c>
      <c r="BL168" s="84" t="e">
        <f ca="true">+IF(AND(ISNUMBER(OFFSET('Hygiene Data'!$H$5,0,10*ROW('Hygiene Data'!H162))),'Data Summary'!EA168="Yes"),OFFSET('Hygiene Data'!$H$5,0,10*ROW('Hygiene Data'!H162)),NA())</f>
        <v>#N/A</v>
      </c>
      <c r="BM168" s="84" t="e">
        <f ca="true">+IF(AND(ISNUMBER(OFFSET('Hygiene Data'!$H$7,0,10*ROW('Hygiene Data'!H162))),'Data Summary'!EB168="Yes"),OFFSET('Hygiene Data'!$H$7,0,10*ROW('Hygiene Data'!H162)),NA())</f>
        <v>#N/A</v>
      </c>
      <c r="BN168" s="84" t="e">
        <f ca="true">+IF(AND(ISNUMBER(OFFSET('Hygiene Data'!$H$9,0,10*ROW('Hygiene Data'!H162))),'Data Summary'!EC168="Yes"),OFFSET('Hygiene Data'!$H$9,0,10*ROW('Hygiene Data'!H162)),NA())</f>
        <v>#N/A</v>
      </c>
      <c r="BO168" s="84" t="e">
        <f ca="true">+IF(AND(ISNUMBER(OFFSET('Hygiene Data'!$I$5,0,10*ROW('Hygiene Data'!I162))),'Data Summary'!ED168="Yes"),OFFSET('Hygiene Data'!$I$5,0,10*ROW('Hygiene Data'!I162)),NA())</f>
        <v>#N/A</v>
      </c>
      <c r="BP168" s="84" t="e">
        <f ca="true">+IF(AND(ISNUMBER(OFFSET('Hygiene Data'!$I$7,0,10*ROW('Hygiene Data'!I162))),'Data Summary'!EE168="Yes"),OFFSET('Hygiene Data'!$I$7,0,10*ROW('Hygiene Data'!I162)),NA())</f>
        <v>#N/A</v>
      </c>
      <c r="BQ168" s="84" t="e">
        <f ca="true">+IF(AND(ISNUMBER(OFFSET('Hygiene Data'!$I$9,0,10*ROW('Hygiene Data'!I162))),'Data Summary'!EF168="Yes"),OFFSET('Hygiene Data'!$I$9,0,10*ROW('Hygiene Data'!I162)),NA())</f>
        <v>#N/A</v>
      </c>
    </row>
    <row xmlns:x14ac="http://schemas.microsoft.com/office/spreadsheetml/2009/9/ac" r="169" x14ac:dyDescent="0.2">
      <c r="A169" s="375" t="e">
        <f ca="true">+RIGHT('Data Summary'!A169,LEN('Data Summary'!A169)-9)</f>
        <v>#VALUE!</v>
      </c>
      <c r="B169" s="36" t="str">
        <f ca="true">+IF(ISTEXT('Data Summary'!B169),'Data Summary'!B169,"")</f>
        <v/>
      </c>
      <c r="C169" s="325" t="e">
        <f ca="true">+VALUE('Data Summary'!C169)</f>
        <v>#VALUE!</v>
      </c>
      <c r="D169" s="82" t="e">
        <f ca="true">+IF(AND(ISNUMBER(OFFSET('Water Data'!$D$4,0,10*ROW('Water Data'!D163))),'Data Summary'!BS169="Yes"),100-OFFSET('Water Data'!$D$4,0,10*ROW('Water Data'!D163)),NA())</f>
        <v>#N/A</v>
      </c>
      <c r="E169" s="82" t="e">
        <f ca="true">+IF(AND(ISNUMBER(OFFSET('Water Data'!$D$6,0,10*ROW('Water Data'!D163))),'Data Summary'!BT169="Yes"),OFFSET('Water Data'!$D$6,0,10*ROW('Water Data'!D163)),NA())</f>
        <v>#N/A</v>
      </c>
      <c r="F169" s="82" t="e">
        <f ca="true">+IF(AND(ISNUMBER(OFFSET('Water Data'!$D$9,0,10*ROW('Water Data'!D163))),'Data Summary'!BU169="Yes"),OFFSET('Water Data'!$D$9,0,10*ROW('Water Data'!D163)),NA())</f>
        <v>#N/A</v>
      </c>
      <c r="G169" s="82" t="e">
        <f ca="true">+IF(AND(ISNUMBER(OFFSET('Water Data'!$E$4,0,10*ROW('Water Data'!E163))),'Data Summary'!BV169="Yes"),100-OFFSET('Water Data'!$E$4,0,10*ROW('Water Data'!E163)),NA())</f>
        <v>#N/A</v>
      </c>
      <c r="H169" s="82" t="e">
        <f ca="true">+IF(AND(ISNUMBER(OFFSET('Water Data'!$E$6,0,10*ROW('Water Data'!E163))),'Data Summary'!BW169="Yes"),OFFSET('Water Data'!$E$6,0,10*ROW('Water Data'!E163)),NA())</f>
        <v>#N/A</v>
      </c>
      <c r="I169" s="82" t="e">
        <f ca="true">+IF(AND(ISNUMBER(OFFSET('Water Data'!$E$9,0,10*ROW('Water Data'!E163))),'Data Summary'!BX169="Yes"),OFFSET('Water Data'!$E$9,0,10*ROW('Water Data'!E163)),NA())</f>
        <v>#N/A</v>
      </c>
      <c r="J169" s="82" t="e">
        <f ca="true">+IF(AND(ISNUMBER(OFFSET('Water Data'!$F$4,0,10*ROW('Water Data'!F163))),'Data Summary'!BY169="Yes"),100-OFFSET('Water Data'!$F$4,0,10*ROW('Water Data'!F163)),NA())</f>
        <v>#N/A</v>
      </c>
      <c r="K169" s="82" t="e">
        <f ca="true">+IF(AND(ISNUMBER(OFFSET('Water Data'!$F$6,0,10*ROW('Water Data'!F163))),'Data Summary'!BZ169="Yes"),OFFSET('Water Data'!$F$6,0,10*ROW('Water Data'!F163)),NA())</f>
        <v>#N/A</v>
      </c>
      <c r="L169" s="82" t="e">
        <f ca="true">+IF(AND(ISNUMBER(OFFSET('Water Data'!$F$9,0,10*ROW('Water Data'!F163))),'Data Summary'!CA169="Yes"),OFFSET('Water Data'!$F$9,0,10*ROW('Water Data'!F163)),NA())</f>
        <v>#N/A</v>
      </c>
      <c r="M169" s="82" t="e">
        <f ca="true">+IF(AND(ISNUMBER(OFFSET('Water Data'!$G$4,0,10*ROW('Water Data'!G163))),'Data Summary'!CB169="Yes"),100-OFFSET('Water Data'!$G$4,0,10*ROW('Water Data'!G163)),NA())</f>
        <v>#N/A</v>
      </c>
      <c r="N169" s="82" t="e">
        <f ca="true">+IF(AND(ISNUMBER(OFFSET('Water Data'!$G$6,0,10*ROW('Water Data'!G163))),'Data Summary'!CC169="Yes"),OFFSET('Water Data'!$G$6,0,10*ROW('Water Data'!G163)),NA())</f>
        <v>#N/A</v>
      </c>
      <c r="O169" s="82" t="e">
        <f ca="true">+IF(AND(ISNUMBER(OFFSET('Water Data'!$G$9,0,10*ROW('Water Data'!G163))),'Data Summary'!CD169="Yes"),OFFSET('Water Data'!$G$9,0,10*ROW('Water Data'!G163)),NA())</f>
        <v>#N/A</v>
      </c>
      <c r="P169" s="82" t="e">
        <f ca="true">+IF(AND(ISNUMBER(OFFSET('Water Data'!$H$4,0,10*ROW('Water Data'!H163))),'Data Summary'!CE169="Yes"),100-OFFSET('Water Data'!$H$4,0,10*ROW('Water Data'!H163)),NA())</f>
        <v>#N/A</v>
      </c>
      <c r="Q169" s="82" t="e">
        <f ca="true">+IF(AND(ISNUMBER(OFFSET('Water Data'!$H$6,0,10*ROW('Water Data'!H163))),'Data Summary'!CF169="Yes"),OFFSET('Water Data'!$H$6,0,10*ROW('Water Data'!H163)),NA())</f>
        <v>#N/A</v>
      </c>
      <c r="R169" s="82" t="e">
        <f ca="true">+IF(AND(ISNUMBER(OFFSET('Water Data'!$H$9,0,10*ROW('Water Data'!H163))),'Data Summary'!CG169="Yes"),OFFSET('Water Data'!$H$9,0,10*ROW('Water Data'!H163)),NA())</f>
        <v>#N/A</v>
      </c>
      <c r="S169" s="82" t="e">
        <f ca="true">+IF(AND(ISNUMBER(OFFSET('Water Data'!$I$4,0,10*ROW('Water Data'!I163))),'Data Summary'!CH169="Yes"),100-OFFSET('Water Data'!$I$4,0,10*ROW('Water Data'!I163)),NA())</f>
        <v>#N/A</v>
      </c>
      <c r="T169" s="82" t="e">
        <f ca="true">+IF(AND(ISNUMBER(OFFSET('Water Data'!$I$6,0,10*ROW('Water Data'!I163))),'Data Summary'!CI169="Yes"),OFFSET('Water Data'!$I$6,0,10*ROW('Water Data'!I163)),NA())</f>
        <v>#N/A</v>
      </c>
      <c r="U169" s="82" t="e">
        <f ca="true">+IF(AND(ISNUMBER(OFFSET('Water Data'!$I$9,0,10*ROW('Water Data'!I163))),'Data Summary'!CJ169="Yes"),OFFSET('Water Data'!$I$9,0,10*ROW('Water Data'!I163)),NA())</f>
        <v>#N/A</v>
      </c>
      <c r="V169" s="83" t="e">
        <f ca="true">+IF(AND(ISNUMBER(OFFSET('Sanitation Data'!$D$4,0,10*ROW('Sanitation Data'!D163))),'Data Summary'!CK169="Yes"),100-OFFSET('Sanitation Data'!$D$4,0,10*ROW('Sanitation Data'!D163)),NA())</f>
        <v>#N/A</v>
      </c>
      <c r="W169" s="83" t="e">
        <f ca="true">+IF(AND(ISNUMBER(OFFSET('Sanitation Data'!$D$6,0,10*ROW('Sanitation Data'!D163))),'Data Summary'!CL169="Yes"),OFFSET('Sanitation Data'!$D$6,0,10*ROW('Sanitation Data'!D163)),NA())</f>
        <v>#N/A</v>
      </c>
      <c r="X169" s="83" t="e">
        <f ca="true">+IF(AND(ISNUMBER(OFFSET('Sanitation Data'!$D$10,0,10*ROW('Sanitation Data'!D163))),'Data Summary'!CM169="Yes"),OFFSET('Sanitation Data'!$D$10,0,10*ROW('Sanitation Data'!D163)),NA())</f>
        <v>#N/A</v>
      </c>
      <c r="Y169" s="83" t="e">
        <f ca="true">+IF(AND(ISNUMBER(OFFSET('Sanitation Data'!$D$11,0,10*ROW('Sanitation Data'!D163))),'Data Summary'!CN169="Yes"),OFFSET('Sanitation Data'!$D$11,0,10*ROW('Sanitation Data'!D163)),NA())</f>
        <v>#N/A</v>
      </c>
      <c r="Z169" s="83" t="e">
        <f ca="true">+IF(AND(ISNUMBER(OFFSET('Sanitation Data'!$D$12,0,10*ROW('Sanitation Data'!D163))),'Data Summary'!CO169="Yes"),OFFSET('Sanitation Data'!$D$12,0,10*ROW('Sanitation Data'!D163)),NA())</f>
        <v>#N/A</v>
      </c>
      <c r="AA169" s="83" t="e">
        <f ca="true">+IF(AND(ISNUMBER(OFFSET('Sanitation Data'!$E$4,0,10*ROW('Sanitation Data'!E163))),'Data Summary'!CP169="Yes"),100-OFFSET('Sanitation Data'!$E$4,0,10*ROW('Sanitation Data'!E163)),NA())</f>
        <v>#N/A</v>
      </c>
      <c r="AB169" s="83" t="e">
        <f ca="true">+IF(AND(ISNUMBER(OFFSET('Sanitation Data'!$E$6,0,10*ROW('Sanitation Data'!E163))),'Data Summary'!CQ169="Yes"),OFFSET('Sanitation Data'!$E$6,0,10*ROW('Sanitation Data'!E163)),NA())</f>
        <v>#N/A</v>
      </c>
      <c r="AC169" s="83" t="e">
        <f ca="true">+IF(AND(ISNUMBER(OFFSET('Sanitation Data'!$E$10,0,10*ROW('Sanitation Data'!E163))),'Data Summary'!CR169="Yes"),OFFSET('Sanitation Data'!$E$10,0,10*ROW('Sanitation Data'!E163)),NA())</f>
        <v>#N/A</v>
      </c>
      <c r="AD169" s="83" t="e">
        <f ca="true">+IF(AND(ISNUMBER(OFFSET('Sanitation Data'!$E$11,0,10*ROW('Sanitation Data'!E163))),'Data Summary'!CS169="Yes"),OFFSET('Sanitation Data'!$E$11,0,10*ROW('Sanitation Data'!E163)),NA())</f>
        <v>#N/A</v>
      </c>
      <c r="AE169" s="83" t="e">
        <f ca="true">+IF(AND(ISNUMBER(OFFSET('Sanitation Data'!$E$12,0,10*ROW('Sanitation Data'!E163))),'Data Summary'!CT169="Yes"),OFFSET('Sanitation Data'!$E$12,0,10*ROW('Sanitation Data'!E163)),NA())</f>
        <v>#N/A</v>
      </c>
      <c r="AF169" s="83" t="e">
        <f ca="true">+IF(AND(ISNUMBER(OFFSET('Sanitation Data'!$F$4,0,10*ROW('Sanitation Data'!F163))),'Data Summary'!CU169="Yes"),100-OFFSET('Sanitation Data'!$F$4,0,10*ROW('Sanitation Data'!F163)),NA())</f>
        <v>#N/A</v>
      </c>
      <c r="AG169" s="83" t="e">
        <f ca="true">+IF(AND(ISNUMBER(OFFSET('Sanitation Data'!$F$6,0,10*ROW('Sanitation Data'!F163))),'Data Summary'!CV169="Yes"),OFFSET('Sanitation Data'!$F$6,0,10*ROW('Sanitation Data'!F163)),NA())</f>
        <v>#N/A</v>
      </c>
      <c r="AH169" s="83" t="e">
        <f ca="true">+IF(AND(ISNUMBER(OFFSET('Sanitation Data'!$F$10,0,10*ROW('Sanitation Data'!F163))),'Data Summary'!CW169="Yes"),OFFSET('Sanitation Data'!$F$10,0,10*ROW('Sanitation Data'!F163)),NA())</f>
        <v>#N/A</v>
      </c>
      <c r="AI169" s="83" t="e">
        <f ca="true">+IF(AND(ISNUMBER(OFFSET('Sanitation Data'!$F$11,0,10*ROW('Sanitation Data'!F163))),'Data Summary'!CX169="Yes"),OFFSET('Sanitation Data'!$F$11,0,10*ROW('Sanitation Data'!F163)),NA())</f>
        <v>#N/A</v>
      </c>
      <c r="AJ169" s="83" t="e">
        <f ca="true">+IF(AND(ISNUMBER(OFFSET('Sanitation Data'!$F$12,0,10*ROW('Sanitation Data'!F163))),'Data Summary'!CY169="Yes"),OFFSET('Sanitation Data'!$F$12,0,10*ROW('Sanitation Data'!F163)),NA())</f>
        <v>#N/A</v>
      </c>
      <c r="AK169" s="83" t="e">
        <f ca="true">+IF(AND(ISNUMBER(OFFSET('Sanitation Data'!$G$4,0,10*ROW('Sanitation Data'!G163))),'Data Summary'!CZ169="Yes"),100-OFFSET('Sanitation Data'!$G$4,0,10*ROW('Sanitation Data'!G163)),NA())</f>
        <v>#N/A</v>
      </c>
      <c r="AL169" s="83" t="e">
        <f ca="true">+IF(AND(ISNUMBER(OFFSET('Sanitation Data'!$G$6,0,10*ROW('Sanitation Data'!G163))),'Data Summary'!DA169="Yes"),OFFSET('Sanitation Data'!$G$6,0,10*ROW('Sanitation Data'!G163)),NA())</f>
        <v>#N/A</v>
      </c>
      <c r="AM169" s="83" t="e">
        <f ca="true">+IF(AND(ISNUMBER(OFFSET('Sanitation Data'!$G$10,0,10*ROW('Sanitation Data'!G163))),'Data Summary'!DB169="Yes"),OFFSET('Sanitation Data'!$G$10,0,10*ROW('Sanitation Data'!G163)),NA())</f>
        <v>#N/A</v>
      </c>
      <c r="AN169" s="83" t="e">
        <f ca="true">+IF(AND(ISNUMBER(OFFSET('Sanitation Data'!$G$11,0,10*ROW('Sanitation Data'!G163))),'Data Summary'!DC169="Yes"),OFFSET('Sanitation Data'!$G$11,0,10*ROW('Sanitation Data'!G163)),NA())</f>
        <v>#N/A</v>
      </c>
      <c r="AO169" s="83" t="e">
        <f ca="true">+IF(AND(ISNUMBER(OFFSET('Sanitation Data'!$G$12,0,10*ROW('Sanitation Data'!G163))),'Data Summary'!DD169="Yes"),OFFSET('Sanitation Data'!$G$12,0,10*ROW('Sanitation Data'!G163)),NA())</f>
        <v>#N/A</v>
      </c>
      <c r="AP169" s="83" t="e">
        <f ca="true">+IF(AND(ISNUMBER(OFFSET('Sanitation Data'!$H$4,0,10*ROW('Sanitation Data'!H163))),'Data Summary'!DE169="Yes"),100-OFFSET('Sanitation Data'!$H$4,0,10*ROW('Sanitation Data'!H163)),NA())</f>
        <v>#N/A</v>
      </c>
      <c r="AQ169" s="83" t="e">
        <f ca="true">+IF(AND(ISNUMBER(OFFSET('Sanitation Data'!$H$6,0,10*ROW('Sanitation Data'!H163))),'Data Summary'!DF169="Yes"),OFFSET('Sanitation Data'!$H$6,0,10*ROW('Sanitation Data'!H163)),NA())</f>
        <v>#N/A</v>
      </c>
      <c r="AR169" s="83" t="e">
        <f ca="true">+IF(AND(ISNUMBER(OFFSET('Sanitation Data'!$H$10,0,10*ROW('Sanitation Data'!H163))),'Data Summary'!DG169="Yes"),OFFSET('Sanitation Data'!$H$10,0,10*ROW('Sanitation Data'!H163)),NA())</f>
        <v>#N/A</v>
      </c>
      <c r="AS169" s="83" t="e">
        <f ca="true">+IF(AND(ISNUMBER(OFFSET('Sanitation Data'!$H$11,0,10*ROW('Sanitation Data'!H163))),'Data Summary'!DH169="Yes"),OFFSET('Sanitation Data'!$H$11,0,10*ROW('Sanitation Data'!H163)),NA())</f>
        <v>#N/A</v>
      </c>
      <c r="AT169" s="83" t="e">
        <f ca="true">+IF(AND(ISNUMBER(OFFSET('Sanitation Data'!$H$12,0,10*ROW('Sanitation Data'!H163))),'Data Summary'!DI169="Yes"),OFFSET('Sanitation Data'!$H$12,0,10*ROW('Sanitation Data'!H163)),NA())</f>
        <v>#N/A</v>
      </c>
      <c r="AU169" s="83" t="e">
        <f ca="true">+IF(AND(ISNUMBER(OFFSET('Sanitation Data'!$I$4,0,10*ROW('Sanitation Data'!I163))),'Data Summary'!DJ169="Yes"),100-OFFSET('Sanitation Data'!$I$4,0,10*ROW('Sanitation Data'!I163)),NA())</f>
        <v>#N/A</v>
      </c>
      <c r="AV169" s="83" t="e">
        <f ca="true">+IF(AND(ISNUMBER(OFFSET('Sanitation Data'!$I$6,0,10*ROW('Sanitation Data'!I163))),'Data Summary'!DK169="Yes"),OFFSET('Sanitation Data'!$I$6,0,10*ROW('Sanitation Data'!I163)),NA())</f>
        <v>#N/A</v>
      </c>
      <c r="AW169" s="83" t="e">
        <f ca="true">+IF(AND(ISNUMBER(OFFSET('Sanitation Data'!$I$10,0,10*ROW('Sanitation Data'!I163))),'Data Summary'!DL169="Yes"),OFFSET('Sanitation Data'!$I$10,0,10*ROW('Sanitation Data'!I163)),NA())</f>
        <v>#N/A</v>
      </c>
      <c r="AX169" s="83" t="e">
        <f ca="true">+IF(AND(ISNUMBER(OFFSET('Sanitation Data'!$I$11,0,10*ROW('Sanitation Data'!I163))),'Data Summary'!DM169="Yes"),OFFSET('Sanitation Data'!$I$11,0,10*ROW('Sanitation Data'!I163)),NA())</f>
        <v>#N/A</v>
      </c>
      <c r="AY169" s="83" t="e">
        <f ca="true">+IF(AND(ISNUMBER(OFFSET('Sanitation Data'!$I$12,0,10*ROW('Sanitation Data'!I163))),'Data Summary'!DN169="Yes"),OFFSET('Sanitation Data'!$I$12,0,10*ROW('Sanitation Data'!I163)),NA())</f>
        <v>#N/A</v>
      </c>
      <c r="AZ169" s="84" t="e">
        <f ca="true">+IF(AND(ISNUMBER(OFFSET('Hygiene Data'!$D$5,0,10*ROW('Hygiene Data'!D163))),'Data Summary'!DO169="Yes"),OFFSET('Hygiene Data'!$D$5,0,10*ROW('Hygiene Data'!D163)),NA())</f>
        <v>#N/A</v>
      </c>
      <c r="BA169" s="84" t="e">
        <f ca="true">+IF(AND(ISNUMBER(OFFSET('Hygiene Data'!$D$7,0,10*ROW('Hygiene Data'!D163))),'Data Summary'!DP169="Yes"),OFFSET('Hygiene Data'!$D$7,0,10*ROW('Hygiene Data'!D163)),NA())</f>
        <v>#N/A</v>
      </c>
      <c r="BB169" s="84" t="e">
        <f ca="true">+IF(AND(ISNUMBER(OFFSET('Hygiene Data'!$D$9,0,10*ROW('Hygiene Data'!D163))),'Data Summary'!DQ169="Yes"),OFFSET('Hygiene Data'!$D$9,0,10*ROW('Hygiene Data'!D163)),NA())</f>
        <v>#N/A</v>
      </c>
      <c r="BC169" s="84" t="e">
        <f ca="true">+IF(AND(ISNUMBER(OFFSET('Hygiene Data'!$E$5,0,10*ROW('Hygiene Data'!E163))),'Data Summary'!DR169="Yes"),OFFSET('Hygiene Data'!$E$5,0,10*ROW('Hygiene Data'!E163)),NA())</f>
        <v>#N/A</v>
      </c>
      <c r="BD169" s="84" t="e">
        <f ca="true">+IF(AND(ISNUMBER(OFFSET('Hygiene Data'!$E$7,0,10*ROW('Hygiene Data'!E163))),'Data Summary'!DS169="Yes"),OFFSET('Hygiene Data'!$E$7,0,10*ROW('Hygiene Data'!E163)),NA())</f>
        <v>#N/A</v>
      </c>
      <c r="BE169" s="84" t="e">
        <f ca="true">+IF(AND(ISNUMBER(OFFSET('Hygiene Data'!$E$9,0,10*ROW('Hygiene Data'!E163))),'Data Summary'!DT169="Yes"),OFFSET('Hygiene Data'!$E$9,0,10*ROW('Hygiene Data'!E163)),NA())</f>
        <v>#N/A</v>
      </c>
      <c r="BF169" s="84" t="e">
        <f ca="true">+IF(AND(ISNUMBER(OFFSET('Hygiene Data'!$F$5,0,10*ROW('Hygiene Data'!F163))),'Data Summary'!DU169="Yes"),OFFSET('Hygiene Data'!$F$5,0,10*ROW('Hygiene Data'!F163)),NA())</f>
        <v>#N/A</v>
      </c>
      <c r="BG169" s="84" t="e">
        <f ca="true">+IF(AND(ISNUMBER(OFFSET('Hygiene Data'!$F$7,0,10*ROW('Hygiene Data'!F163))),'Data Summary'!DV169="Yes"),OFFSET('Hygiene Data'!$F$7,0,10*ROW('Hygiene Data'!F163)),NA())</f>
        <v>#N/A</v>
      </c>
      <c r="BH169" s="84" t="e">
        <f ca="true">+IF(AND(ISNUMBER(OFFSET('Hygiene Data'!$F$9,0,10*ROW('Hygiene Data'!F163))),'Data Summary'!DW169="Yes"),OFFSET('Hygiene Data'!$F$9,0,10*ROW('Hygiene Data'!F163)),NA())</f>
        <v>#N/A</v>
      </c>
      <c r="BI169" s="84" t="e">
        <f ca="true">+IF(AND(ISNUMBER(OFFSET('Hygiene Data'!$G$5,0,10*ROW('Hygiene Data'!G163))),'Data Summary'!DX169="Yes"),OFFSET('Hygiene Data'!$G$5,0,10*ROW('Hygiene Data'!G163)),NA())</f>
        <v>#N/A</v>
      </c>
      <c r="BJ169" s="84" t="e">
        <f ca="true">+IF(AND(ISNUMBER(OFFSET('Hygiene Data'!$G$7,0,10*ROW('Hygiene Data'!G163))),'Data Summary'!DY169="Yes"),OFFSET('Hygiene Data'!$G$7,0,10*ROW('Hygiene Data'!G163)),NA())</f>
        <v>#N/A</v>
      </c>
      <c r="BK169" s="84" t="e">
        <f ca="true">+IF(AND(ISNUMBER(OFFSET('Hygiene Data'!$G$9,0,10*ROW('Hygiene Data'!G163))),'Data Summary'!DZ169="Yes"),OFFSET('Hygiene Data'!$G$9,0,10*ROW('Hygiene Data'!G163)),NA())</f>
        <v>#N/A</v>
      </c>
      <c r="BL169" s="84" t="e">
        <f ca="true">+IF(AND(ISNUMBER(OFFSET('Hygiene Data'!$H$5,0,10*ROW('Hygiene Data'!H163))),'Data Summary'!EA169="Yes"),OFFSET('Hygiene Data'!$H$5,0,10*ROW('Hygiene Data'!H163)),NA())</f>
        <v>#N/A</v>
      </c>
      <c r="BM169" s="84" t="e">
        <f ca="true">+IF(AND(ISNUMBER(OFFSET('Hygiene Data'!$H$7,0,10*ROW('Hygiene Data'!H163))),'Data Summary'!EB169="Yes"),OFFSET('Hygiene Data'!$H$7,0,10*ROW('Hygiene Data'!H163)),NA())</f>
        <v>#N/A</v>
      </c>
      <c r="BN169" s="84" t="e">
        <f ca="true">+IF(AND(ISNUMBER(OFFSET('Hygiene Data'!$H$9,0,10*ROW('Hygiene Data'!H163))),'Data Summary'!EC169="Yes"),OFFSET('Hygiene Data'!$H$9,0,10*ROW('Hygiene Data'!H163)),NA())</f>
        <v>#N/A</v>
      </c>
      <c r="BO169" s="84" t="e">
        <f ca="true">+IF(AND(ISNUMBER(OFFSET('Hygiene Data'!$I$5,0,10*ROW('Hygiene Data'!I163))),'Data Summary'!ED169="Yes"),OFFSET('Hygiene Data'!$I$5,0,10*ROW('Hygiene Data'!I163)),NA())</f>
        <v>#N/A</v>
      </c>
      <c r="BP169" s="84" t="e">
        <f ca="true">+IF(AND(ISNUMBER(OFFSET('Hygiene Data'!$I$7,0,10*ROW('Hygiene Data'!I163))),'Data Summary'!EE169="Yes"),OFFSET('Hygiene Data'!$I$7,0,10*ROW('Hygiene Data'!I163)),NA())</f>
        <v>#N/A</v>
      </c>
      <c r="BQ169" s="84" t="e">
        <f ca="true">+IF(AND(ISNUMBER(OFFSET('Hygiene Data'!$I$9,0,10*ROW('Hygiene Data'!I163))),'Data Summary'!EF169="Yes"),OFFSET('Hygiene Data'!$I$9,0,10*ROW('Hygiene Data'!I163)),NA())</f>
        <v>#N/A</v>
      </c>
    </row>
    <row xmlns:x14ac="http://schemas.microsoft.com/office/spreadsheetml/2009/9/ac" r="170" x14ac:dyDescent="0.2">
      <c r="A170" s="375" t="e">
        <f ca="true">+RIGHT('Data Summary'!A170,LEN('Data Summary'!A170)-9)</f>
        <v>#VALUE!</v>
      </c>
      <c r="B170" s="36" t="str">
        <f ca="true">+IF(ISTEXT('Data Summary'!B170),'Data Summary'!B170,"")</f>
        <v/>
      </c>
      <c r="C170" s="325" t="e">
        <f ca="true">+VALUE('Data Summary'!C170)</f>
        <v>#VALUE!</v>
      </c>
      <c r="D170" s="82" t="e">
        <f ca="true">+IF(AND(ISNUMBER(OFFSET('Water Data'!$D$4,0,10*ROW('Water Data'!D164))),'Data Summary'!BS170="Yes"),100-OFFSET('Water Data'!$D$4,0,10*ROW('Water Data'!D164)),NA())</f>
        <v>#N/A</v>
      </c>
      <c r="E170" s="82" t="e">
        <f ca="true">+IF(AND(ISNUMBER(OFFSET('Water Data'!$D$6,0,10*ROW('Water Data'!D164))),'Data Summary'!BT170="Yes"),OFFSET('Water Data'!$D$6,0,10*ROW('Water Data'!D164)),NA())</f>
        <v>#N/A</v>
      </c>
      <c r="F170" s="82" t="e">
        <f ca="true">+IF(AND(ISNUMBER(OFFSET('Water Data'!$D$9,0,10*ROW('Water Data'!D164))),'Data Summary'!BU170="Yes"),OFFSET('Water Data'!$D$9,0,10*ROW('Water Data'!D164)),NA())</f>
        <v>#N/A</v>
      </c>
      <c r="G170" s="82" t="e">
        <f ca="true">+IF(AND(ISNUMBER(OFFSET('Water Data'!$E$4,0,10*ROW('Water Data'!E164))),'Data Summary'!BV170="Yes"),100-OFFSET('Water Data'!$E$4,0,10*ROW('Water Data'!E164)),NA())</f>
        <v>#N/A</v>
      </c>
      <c r="H170" s="82" t="e">
        <f ca="true">+IF(AND(ISNUMBER(OFFSET('Water Data'!$E$6,0,10*ROW('Water Data'!E164))),'Data Summary'!BW170="Yes"),OFFSET('Water Data'!$E$6,0,10*ROW('Water Data'!E164)),NA())</f>
        <v>#N/A</v>
      </c>
      <c r="I170" s="82" t="e">
        <f ca="true">+IF(AND(ISNUMBER(OFFSET('Water Data'!$E$9,0,10*ROW('Water Data'!E164))),'Data Summary'!BX170="Yes"),OFFSET('Water Data'!$E$9,0,10*ROW('Water Data'!E164)),NA())</f>
        <v>#N/A</v>
      </c>
      <c r="J170" s="82" t="e">
        <f ca="true">+IF(AND(ISNUMBER(OFFSET('Water Data'!$F$4,0,10*ROW('Water Data'!F164))),'Data Summary'!BY170="Yes"),100-OFFSET('Water Data'!$F$4,0,10*ROW('Water Data'!F164)),NA())</f>
        <v>#N/A</v>
      </c>
      <c r="K170" s="82" t="e">
        <f ca="true">+IF(AND(ISNUMBER(OFFSET('Water Data'!$F$6,0,10*ROW('Water Data'!F164))),'Data Summary'!BZ170="Yes"),OFFSET('Water Data'!$F$6,0,10*ROW('Water Data'!F164)),NA())</f>
        <v>#N/A</v>
      </c>
      <c r="L170" s="82" t="e">
        <f ca="true">+IF(AND(ISNUMBER(OFFSET('Water Data'!$F$9,0,10*ROW('Water Data'!F164))),'Data Summary'!CA170="Yes"),OFFSET('Water Data'!$F$9,0,10*ROW('Water Data'!F164)),NA())</f>
        <v>#N/A</v>
      </c>
      <c r="M170" s="82" t="e">
        <f ca="true">+IF(AND(ISNUMBER(OFFSET('Water Data'!$G$4,0,10*ROW('Water Data'!G164))),'Data Summary'!CB170="Yes"),100-OFFSET('Water Data'!$G$4,0,10*ROW('Water Data'!G164)),NA())</f>
        <v>#N/A</v>
      </c>
      <c r="N170" s="82" t="e">
        <f ca="true">+IF(AND(ISNUMBER(OFFSET('Water Data'!$G$6,0,10*ROW('Water Data'!G164))),'Data Summary'!CC170="Yes"),OFFSET('Water Data'!$G$6,0,10*ROW('Water Data'!G164)),NA())</f>
        <v>#N/A</v>
      </c>
      <c r="O170" s="82" t="e">
        <f ca="true">+IF(AND(ISNUMBER(OFFSET('Water Data'!$G$9,0,10*ROW('Water Data'!G164))),'Data Summary'!CD170="Yes"),OFFSET('Water Data'!$G$9,0,10*ROW('Water Data'!G164)),NA())</f>
        <v>#N/A</v>
      </c>
      <c r="P170" s="82" t="e">
        <f ca="true">+IF(AND(ISNUMBER(OFFSET('Water Data'!$H$4,0,10*ROW('Water Data'!H164))),'Data Summary'!CE170="Yes"),100-OFFSET('Water Data'!$H$4,0,10*ROW('Water Data'!H164)),NA())</f>
        <v>#N/A</v>
      </c>
      <c r="Q170" s="82" t="e">
        <f ca="true">+IF(AND(ISNUMBER(OFFSET('Water Data'!$H$6,0,10*ROW('Water Data'!H164))),'Data Summary'!CF170="Yes"),OFFSET('Water Data'!$H$6,0,10*ROW('Water Data'!H164)),NA())</f>
        <v>#N/A</v>
      </c>
      <c r="R170" s="82" t="e">
        <f ca="true">+IF(AND(ISNUMBER(OFFSET('Water Data'!$H$9,0,10*ROW('Water Data'!H164))),'Data Summary'!CG170="Yes"),OFFSET('Water Data'!$H$9,0,10*ROW('Water Data'!H164)),NA())</f>
        <v>#N/A</v>
      </c>
      <c r="S170" s="82" t="e">
        <f ca="true">+IF(AND(ISNUMBER(OFFSET('Water Data'!$I$4,0,10*ROW('Water Data'!I164))),'Data Summary'!CH170="Yes"),100-OFFSET('Water Data'!$I$4,0,10*ROW('Water Data'!I164)),NA())</f>
        <v>#N/A</v>
      </c>
      <c r="T170" s="82" t="e">
        <f ca="true">+IF(AND(ISNUMBER(OFFSET('Water Data'!$I$6,0,10*ROW('Water Data'!I164))),'Data Summary'!CI170="Yes"),OFFSET('Water Data'!$I$6,0,10*ROW('Water Data'!I164)),NA())</f>
        <v>#N/A</v>
      </c>
      <c r="U170" s="82" t="e">
        <f ca="true">+IF(AND(ISNUMBER(OFFSET('Water Data'!$I$9,0,10*ROW('Water Data'!I164))),'Data Summary'!CJ170="Yes"),OFFSET('Water Data'!$I$9,0,10*ROW('Water Data'!I164)),NA())</f>
        <v>#N/A</v>
      </c>
      <c r="V170" s="83" t="e">
        <f ca="true">+IF(AND(ISNUMBER(OFFSET('Sanitation Data'!$D$4,0,10*ROW('Sanitation Data'!D164))),'Data Summary'!CK170="Yes"),100-OFFSET('Sanitation Data'!$D$4,0,10*ROW('Sanitation Data'!D164)),NA())</f>
        <v>#N/A</v>
      </c>
      <c r="W170" s="83" t="e">
        <f ca="true">+IF(AND(ISNUMBER(OFFSET('Sanitation Data'!$D$6,0,10*ROW('Sanitation Data'!D164))),'Data Summary'!CL170="Yes"),OFFSET('Sanitation Data'!$D$6,0,10*ROW('Sanitation Data'!D164)),NA())</f>
        <v>#N/A</v>
      </c>
      <c r="X170" s="83" t="e">
        <f ca="true">+IF(AND(ISNUMBER(OFFSET('Sanitation Data'!$D$10,0,10*ROW('Sanitation Data'!D164))),'Data Summary'!CM170="Yes"),OFFSET('Sanitation Data'!$D$10,0,10*ROW('Sanitation Data'!D164)),NA())</f>
        <v>#N/A</v>
      </c>
      <c r="Y170" s="83" t="e">
        <f ca="true">+IF(AND(ISNUMBER(OFFSET('Sanitation Data'!$D$11,0,10*ROW('Sanitation Data'!D164))),'Data Summary'!CN170="Yes"),OFFSET('Sanitation Data'!$D$11,0,10*ROW('Sanitation Data'!D164)),NA())</f>
        <v>#N/A</v>
      </c>
      <c r="Z170" s="83" t="e">
        <f ca="true">+IF(AND(ISNUMBER(OFFSET('Sanitation Data'!$D$12,0,10*ROW('Sanitation Data'!D164))),'Data Summary'!CO170="Yes"),OFFSET('Sanitation Data'!$D$12,0,10*ROW('Sanitation Data'!D164)),NA())</f>
        <v>#N/A</v>
      </c>
      <c r="AA170" s="83" t="e">
        <f ca="true">+IF(AND(ISNUMBER(OFFSET('Sanitation Data'!$E$4,0,10*ROW('Sanitation Data'!E164))),'Data Summary'!CP170="Yes"),100-OFFSET('Sanitation Data'!$E$4,0,10*ROW('Sanitation Data'!E164)),NA())</f>
        <v>#N/A</v>
      </c>
      <c r="AB170" s="83" t="e">
        <f ca="true">+IF(AND(ISNUMBER(OFFSET('Sanitation Data'!$E$6,0,10*ROW('Sanitation Data'!E164))),'Data Summary'!CQ170="Yes"),OFFSET('Sanitation Data'!$E$6,0,10*ROW('Sanitation Data'!E164)),NA())</f>
        <v>#N/A</v>
      </c>
      <c r="AC170" s="83" t="e">
        <f ca="true">+IF(AND(ISNUMBER(OFFSET('Sanitation Data'!$E$10,0,10*ROW('Sanitation Data'!E164))),'Data Summary'!CR170="Yes"),OFFSET('Sanitation Data'!$E$10,0,10*ROW('Sanitation Data'!E164)),NA())</f>
        <v>#N/A</v>
      </c>
      <c r="AD170" s="83" t="e">
        <f ca="true">+IF(AND(ISNUMBER(OFFSET('Sanitation Data'!$E$11,0,10*ROW('Sanitation Data'!E164))),'Data Summary'!CS170="Yes"),OFFSET('Sanitation Data'!$E$11,0,10*ROW('Sanitation Data'!E164)),NA())</f>
        <v>#N/A</v>
      </c>
      <c r="AE170" s="83" t="e">
        <f ca="true">+IF(AND(ISNUMBER(OFFSET('Sanitation Data'!$E$12,0,10*ROW('Sanitation Data'!E164))),'Data Summary'!CT170="Yes"),OFFSET('Sanitation Data'!$E$12,0,10*ROW('Sanitation Data'!E164)),NA())</f>
        <v>#N/A</v>
      </c>
      <c r="AF170" s="83" t="e">
        <f ca="true">+IF(AND(ISNUMBER(OFFSET('Sanitation Data'!$F$4,0,10*ROW('Sanitation Data'!F164))),'Data Summary'!CU170="Yes"),100-OFFSET('Sanitation Data'!$F$4,0,10*ROW('Sanitation Data'!F164)),NA())</f>
        <v>#N/A</v>
      </c>
      <c r="AG170" s="83" t="e">
        <f ca="true">+IF(AND(ISNUMBER(OFFSET('Sanitation Data'!$F$6,0,10*ROW('Sanitation Data'!F164))),'Data Summary'!CV170="Yes"),OFFSET('Sanitation Data'!$F$6,0,10*ROW('Sanitation Data'!F164)),NA())</f>
        <v>#N/A</v>
      </c>
      <c r="AH170" s="83" t="e">
        <f ca="true">+IF(AND(ISNUMBER(OFFSET('Sanitation Data'!$F$10,0,10*ROW('Sanitation Data'!F164))),'Data Summary'!CW170="Yes"),OFFSET('Sanitation Data'!$F$10,0,10*ROW('Sanitation Data'!F164)),NA())</f>
        <v>#N/A</v>
      </c>
      <c r="AI170" s="83" t="e">
        <f ca="true">+IF(AND(ISNUMBER(OFFSET('Sanitation Data'!$F$11,0,10*ROW('Sanitation Data'!F164))),'Data Summary'!CX170="Yes"),OFFSET('Sanitation Data'!$F$11,0,10*ROW('Sanitation Data'!F164)),NA())</f>
        <v>#N/A</v>
      </c>
      <c r="AJ170" s="83" t="e">
        <f ca="true">+IF(AND(ISNUMBER(OFFSET('Sanitation Data'!$F$12,0,10*ROW('Sanitation Data'!F164))),'Data Summary'!CY170="Yes"),OFFSET('Sanitation Data'!$F$12,0,10*ROW('Sanitation Data'!F164)),NA())</f>
        <v>#N/A</v>
      </c>
      <c r="AK170" s="83" t="e">
        <f ca="true">+IF(AND(ISNUMBER(OFFSET('Sanitation Data'!$G$4,0,10*ROW('Sanitation Data'!G164))),'Data Summary'!CZ170="Yes"),100-OFFSET('Sanitation Data'!$G$4,0,10*ROW('Sanitation Data'!G164)),NA())</f>
        <v>#N/A</v>
      </c>
      <c r="AL170" s="83" t="e">
        <f ca="true">+IF(AND(ISNUMBER(OFFSET('Sanitation Data'!$G$6,0,10*ROW('Sanitation Data'!G164))),'Data Summary'!DA170="Yes"),OFFSET('Sanitation Data'!$G$6,0,10*ROW('Sanitation Data'!G164)),NA())</f>
        <v>#N/A</v>
      </c>
      <c r="AM170" s="83" t="e">
        <f ca="true">+IF(AND(ISNUMBER(OFFSET('Sanitation Data'!$G$10,0,10*ROW('Sanitation Data'!G164))),'Data Summary'!DB170="Yes"),OFFSET('Sanitation Data'!$G$10,0,10*ROW('Sanitation Data'!G164)),NA())</f>
        <v>#N/A</v>
      </c>
      <c r="AN170" s="83" t="e">
        <f ca="true">+IF(AND(ISNUMBER(OFFSET('Sanitation Data'!$G$11,0,10*ROW('Sanitation Data'!G164))),'Data Summary'!DC170="Yes"),OFFSET('Sanitation Data'!$G$11,0,10*ROW('Sanitation Data'!G164)),NA())</f>
        <v>#N/A</v>
      </c>
      <c r="AO170" s="83" t="e">
        <f ca="true">+IF(AND(ISNUMBER(OFFSET('Sanitation Data'!$G$12,0,10*ROW('Sanitation Data'!G164))),'Data Summary'!DD170="Yes"),OFFSET('Sanitation Data'!$G$12,0,10*ROW('Sanitation Data'!G164)),NA())</f>
        <v>#N/A</v>
      </c>
      <c r="AP170" s="83" t="e">
        <f ca="true">+IF(AND(ISNUMBER(OFFSET('Sanitation Data'!$H$4,0,10*ROW('Sanitation Data'!H164))),'Data Summary'!DE170="Yes"),100-OFFSET('Sanitation Data'!$H$4,0,10*ROW('Sanitation Data'!H164)),NA())</f>
        <v>#N/A</v>
      </c>
      <c r="AQ170" s="83" t="e">
        <f ca="true">+IF(AND(ISNUMBER(OFFSET('Sanitation Data'!$H$6,0,10*ROW('Sanitation Data'!H164))),'Data Summary'!DF170="Yes"),OFFSET('Sanitation Data'!$H$6,0,10*ROW('Sanitation Data'!H164)),NA())</f>
        <v>#N/A</v>
      </c>
      <c r="AR170" s="83" t="e">
        <f ca="true">+IF(AND(ISNUMBER(OFFSET('Sanitation Data'!$H$10,0,10*ROW('Sanitation Data'!H164))),'Data Summary'!DG170="Yes"),OFFSET('Sanitation Data'!$H$10,0,10*ROW('Sanitation Data'!H164)),NA())</f>
        <v>#N/A</v>
      </c>
      <c r="AS170" s="83" t="e">
        <f ca="true">+IF(AND(ISNUMBER(OFFSET('Sanitation Data'!$H$11,0,10*ROW('Sanitation Data'!H164))),'Data Summary'!DH170="Yes"),OFFSET('Sanitation Data'!$H$11,0,10*ROW('Sanitation Data'!H164)),NA())</f>
        <v>#N/A</v>
      </c>
      <c r="AT170" s="83" t="e">
        <f ca="true">+IF(AND(ISNUMBER(OFFSET('Sanitation Data'!$H$12,0,10*ROW('Sanitation Data'!H164))),'Data Summary'!DI170="Yes"),OFFSET('Sanitation Data'!$H$12,0,10*ROW('Sanitation Data'!H164)),NA())</f>
        <v>#N/A</v>
      </c>
      <c r="AU170" s="83" t="e">
        <f ca="true">+IF(AND(ISNUMBER(OFFSET('Sanitation Data'!$I$4,0,10*ROW('Sanitation Data'!I164))),'Data Summary'!DJ170="Yes"),100-OFFSET('Sanitation Data'!$I$4,0,10*ROW('Sanitation Data'!I164)),NA())</f>
        <v>#N/A</v>
      </c>
      <c r="AV170" s="83" t="e">
        <f ca="true">+IF(AND(ISNUMBER(OFFSET('Sanitation Data'!$I$6,0,10*ROW('Sanitation Data'!I164))),'Data Summary'!DK170="Yes"),OFFSET('Sanitation Data'!$I$6,0,10*ROW('Sanitation Data'!I164)),NA())</f>
        <v>#N/A</v>
      </c>
      <c r="AW170" s="83" t="e">
        <f ca="true">+IF(AND(ISNUMBER(OFFSET('Sanitation Data'!$I$10,0,10*ROW('Sanitation Data'!I164))),'Data Summary'!DL170="Yes"),OFFSET('Sanitation Data'!$I$10,0,10*ROW('Sanitation Data'!I164)),NA())</f>
        <v>#N/A</v>
      </c>
      <c r="AX170" s="83" t="e">
        <f ca="true">+IF(AND(ISNUMBER(OFFSET('Sanitation Data'!$I$11,0,10*ROW('Sanitation Data'!I164))),'Data Summary'!DM170="Yes"),OFFSET('Sanitation Data'!$I$11,0,10*ROW('Sanitation Data'!I164)),NA())</f>
        <v>#N/A</v>
      </c>
      <c r="AY170" s="83" t="e">
        <f ca="true">+IF(AND(ISNUMBER(OFFSET('Sanitation Data'!$I$12,0,10*ROW('Sanitation Data'!I164))),'Data Summary'!DN170="Yes"),OFFSET('Sanitation Data'!$I$12,0,10*ROW('Sanitation Data'!I164)),NA())</f>
        <v>#N/A</v>
      </c>
      <c r="AZ170" s="84" t="e">
        <f ca="true">+IF(AND(ISNUMBER(OFFSET('Hygiene Data'!$D$5,0,10*ROW('Hygiene Data'!D164))),'Data Summary'!DO170="Yes"),OFFSET('Hygiene Data'!$D$5,0,10*ROW('Hygiene Data'!D164)),NA())</f>
        <v>#N/A</v>
      </c>
      <c r="BA170" s="84" t="e">
        <f ca="true">+IF(AND(ISNUMBER(OFFSET('Hygiene Data'!$D$7,0,10*ROW('Hygiene Data'!D164))),'Data Summary'!DP170="Yes"),OFFSET('Hygiene Data'!$D$7,0,10*ROW('Hygiene Data'!D164)),NA())</f>
        <v>#N/A</v>
      </c>
      <c r="BB170" s="84" t="e">
        <f ca="true">+IF(AND(ISNUMBER(OFFSET('Hygiene Data'!$D$9,0,10*ROW('Hygiene Data'!D164))),'Data Summary'!DQ170="Yes"),OFFSET('Hygiene Data'!$D$9,0,10*ROW('Hygiene Data'!D164)),NA())</f>
        <v>#N/A</v>
      </c>
      <c r="BC170" s="84" t="e">
        <f ca="true">+IF(AND(ISNUMBER(OFFSET('Hygiene Data'!$E$5,0,10*ROW('Hygiene Data'!E164))),'Data Summary'!DR170="Yes"),OFFSET('Hygiene Data'!$E$5,0,10*ROW('Hygiene Data'!E164)),NA())</f>
        <v>#N/A</v>
      </c>
      <c r="BD170" s="84" t="e">
        <f ca="true">+IF(AND(ISNUMBER(OFFSET('Hygiene Data'!$E$7,0,10*ROW('Hygiene Data'!E164))),'Data Summary'!DS170="Yes"),OFFSET('Hygiene Data'!$E$7,0,10*ROW('Hygiene Data'!E164)),NA())</f>
        <v>#N/A</v>
      </c>
      <c r="BE170" s="84" t="e">
        <f ca="true">+IF(AND(ISNUMBER(OFFSET('Hygiene Data'!$E$9,0,10*ROW('Hygiene Data'!E164))),'Data Summary'!DT170="Yes"),OFFSET('Hygiene Data'!$E$9,0,10*ROW('Hygiene Data'!E164)),NA())</f>
        <v>#N/A</v>
      </c>
      <c r="BF170" s="84" t="e">
        <f ca="true">+IF(AND(ISNUMBER(OFFSET('Hygiene Data'!$F$5,0,10*ROW('Hygiene Data'!F164))),'Data Summary'!DU170="Yes"),OFFSET('Hygiene Data'!$F$5,0,10*ROW('Hygiene Data'!F164)),NA())</f>
        <v>#N/A</v>
      </c>
      <c r="BG170" s="84" t="e">
        <f ca="true">+IF(AND(ISNUMBER(OFFSET('Hygiene Data'!$F$7,0,10*ROW('Hygiene Data'!F164))),'Data Summary'!DV170="Yes"),OFFSET('Hygiene Data'!$F$7,0,10*ROW('Hygiene Data'!F164)),NA())</f>
        <v>#N/A</v>
      </c>
      <c r="BH170" s="84" t="e">
        <f ca="true">+IF(AND(ISNUMBER(OFFSET('Hygiene Data'!$F$9,0,10*ROW('Hygiene Data'!F164))),'Data Summary'!DW170="Yes"),OFFSET('Hygiene Data'!$F$9,0,10*ROW('Hygiene Data'!F164)),NA())</f>
        <v>#N/A</v>
      </c>
      <c r="BI170" s="84" t="e">
        <f ca="true">+IF(AND(ISNUMBER(OFFSET('Hygiene Data'!$G$5,0,10*ROW('Hygiene Data'!G164))),'Data Summary'!DX170="Yes"),OFFSET('Hygiene Data'!$G$5,0,10*ROW('Hygiene Data'!G164)),NA())</f>
        <v>#N/A</v>
      </c>
      <c r="BJ170" s="84" t="e">
        <f ca="true">+IF(AND(ISNUMBER(OFFSET('Hygiene Data'!$G$7,0,10*ROW('Hygiene Data'!G164))),'Data Summary'!DY170="Yes"),OFFSET('Hygiene Data'!$G$7,0,10*ROW('Hygiene Data'!G164)),NA())</f>
        <v>#N/A</v>
      </c>
      <c r="BK170" s="84" t="e">
        <f ca="true">+IF(AND(ISNUMBER(OFFSET('Hygiene Data'!$G$9,0,10*ROW('Hygiene Data'!G164))),'Data Summary'!DZ170="Yes"),OFFSET('Hygiene Data'!$G$9,0,10*ROW('Hygiene Data'!G164)),NA())</f>
        <v>#N/A</v>
      </c>
      <c r="BL170" s="84" t="e">
        <f ca="true">+IF(AND(ISNUMBER(OFFSET('Hygiene Data'!$H$5,0,10*ROW('Hygiene Data'!H164))),'Data Summary'!EA170="Yes"),OFFSET('Hygiene Data'!$H$5,0,10*ROW('Hygiene Data'!H164)),NA())</f>
        <v>#N/A</v>
      </c>
      <c r="BM170" s="84" t="e">
        <f ca="true">+IF(AND(ISNUMBER(OFFSET('Hygiene Data'!$H$7,0,10*ROW('Hygiene Data'!H164))),'Data Summary'!EB170="Yes"),OFFSET('Hygiene Data'!$H$7,0,10*ROW('Hygiene Data'!H164)),NA())</f>
        <v>#N/A</v>
      </c>
      <c r="BN170" s="84" t="e">
        <f ca="true">+IF(AND(ISNUMBER(OFFSET('Hygiene Data'!$H$9,0,10*ROW('Hygiene Data'!H164))),'Data Summary'!EC170="Yes"),OFFSET('Hygiene Data'!$H$9,0,10*ROW('Hygiene Data'!H164)),NA())</f>
        <v>#N/A</v>
      </c>
      <c r="BO170" s="84" t="e">
        <f ca="true">+IF(AND(ISNUMBER(OFFSET('Hygiene Data'!$I$5,0,10*ROW('Hygiene Data'!I164))),'Data Summary'!ED170="Yes"),OFFSET('Hygiene Data'!$I$5,0,10*ROW('Hygiene Data'!I164)),NA())</f>
        <v>#N/A</v>
      </c>
      <c r="BP170" s="84" t="e">
        <f ca="true">+IF(AND(ISNUMBER(OFFSET('Hygiene Data'!$I$7,0,10*ROW('Hygiene Data'!I164))),'Data Summary'!EE170="Yes"),OFFSET('Hygiene Data'!$I$7,0,10*ROW('Hygiene Data'!I164)),NA())</f>
        <v>#N/A</v>
      </c>
      <c r="BQ170" s="84" t="e">
        <f ca="true">+IF(AND(ISNUMBER(OFFSET('Hygiene Data'!$I$9,0,10*ROW('Hygiene Data'!I164))),'Data Summary'!EF170="Yes"),OFFSET('Hygiene Data'!$I$9,0,10*ROW('Hygiene Data'!I164)),NA())</f>
        <v>#N/A</v>
      </c>
    </row>
    <row xmlns:x14ac="http://schemas.microsoft.com/office/spreadsheetml/2009/9/ac" r="171" x14ac:dyDescent="0.2">
      <c r="A171" s="375" t="e">
        <f ca="true">+RIGHT('Data Summary'!A171,LEN('Data Summary'!A171)-9)</f>
        <v>#VALUE!</v>
      </c>
      <c r="B171" s="36" t="str">
        <f ca="true">+IF(ISTEXT('Data Summary'!B171),'Data Summary'!B171,"")</f>
        <v/>
      </c>
      <c r="C171" s="325" t="e">
        <f ca="true">+VALUE('Data Summary'!C171)</f>
        <v>#VALUE!</v>
      </c>
      <c r="D171" s="82" t="e">
        <f ca="true">+IF(AND(ISNUMBER(OFFSET('Water Data'!$D$4,0,10*ROW('Water Data'!D165))),'Data Summary'!BS171="Yes"),100-OFFSET('Water Data'!$D$4,0,10*ROW('Water Data'!D165)),NA())</f>
        <v>#N/A</v>
      </c>
      <c r="E171" s="82" t="e">
        <f ca="true">+IF(AND(ISNUMBER(OFFSET('Water Data'!$D$6,0,10*ROW('Water Data'!D165))),'Data Summary'!BT171="Yes"),OFFSET('Water Data'!$D$6,0,10*ROW('Water Data'!D165)),NA())</f>
        <v>#N/A</v>
      </c>
      <c r="F171" s="82" t="e">
        <f ca="true">+IF(AND(ISNUMBER(OFFSET('Water Data'!$D$9,0,10*ROW('Water Data'!D165))),'Data Summary'!BU171="Yes"),OFFSET('Water Data'!$D$9,0,10*ROW('Water Data'!D165)),NA())</f>
        <v>#N/A</v>
      </c>
      <c r="G171" s="82" t="e">
        <f ca="true">+IF(AND(ISNUMBER(OFFSET('Water Data'!$E$4,0,10*ROW('Water Data'!E165))),'Data Summary'!BV171="Yes"),100-OFFSET('Water Data'!$E$4,0,10*ROW('Water Data'!E165)),NA())</f>
        <v>#N/A</v>
      </c>
      <c r="H171" s="82" t="e">
        <f ca="true">+IF(AND(ISNUMBER(OFFSET('Water Data'!$E$6,0,10*ROW('Water Data'!E165))),'Data Summary'!BW171="Yes"),OFFSET('Water Data'!$E$6,0,10*ROW('Water Data'!E165)),NA())</f>
        <v>#N/A</v>
      </c>
      <c r="I171" s="82" t="e">
        <f ca="true">+IF(AND(ISNUMBER(OFFSET('Water Data'!$E$9,0,10*ROW('Water Data'!E165))),'Data Summary'!BX171="Yes"),OFFSET('Water Data'!$E$9,0,10*ROW('Water Data'!E165)),NA())</f>
        <v>#N/A</v>
      </c>
      <c r="J171" s="82" t="e">
        <f ca="true">+IF(AND(ISNUMBER(OFFSET('Water Data'!$F$4,0,10*ROW('Water Data'!F165))),'Data Summary'!BY171="Yes"),100-OFFSET('Water Data'!$F$4,0,10*ROW('Water Data'!F165)),NA())</f>
        <v>#N/A</v>
      </c>
      <c r="K171" s="82" t="e">
        <f ca="true">+IF(AND(ISNUMBER(OFFSET('Water Data'!$F$6,0,10*ROW('Water Data'!F165))),'Data Summary'!BZ171="Yes"),OFFSET('Water Data'!$F$6,0,10*ROW('Water Data'!F165)),NA())</f>
        <v>#N/A</v>
      </c>
      <c r="L171" s="82" t="e">
        <f ca="true">+IF(AND(ISNUMBER(OFFSET('Water Data'!$F$9,0,10*ROW('Water Data'!F165))),'Data Summary'!CA171="Yes"),OFFSET('Water Data'!$F$9,0,10*ROW('Water Data'!F165)),NA())</f>
        <v>#N/A</v>
      </c>
      <c r="M171" s="82" t="e">
        <f ca="true">+IF(AND(ISNUMBER(OFFSET('Water Data'!$G$4,0,10*ROW('Water Data'!G165))),'Data Summary'!CB171="Yes"),100-OFFSET('Water Data'!$G$4,0,10*ROW('Water Data'!G165)),NA())</f>
        <v>#N/A</v>
      </c>
      <c r="N171" s="82" t="e">
        <f ca="true">+IF(AND(ISNUMBER(OFFSET('Water Data'!$G$6,0,10*ROW('Water Data'!G165))),'Data Summary'!CC171="Yes"),OFFSET('Water Data'!$G$6,0,10*ROW('Water Data'!G165)),NA())</f>
        <v>#N/A</v>
      </c>
      <c r="O171" s="82" t="e">
        <f ca="true">+IF(AND(ISNUMBER(OFFSET('Water Data'!$G$9,0,10*ROW('Water Data'!G165))),'Data Summary'!CD171="Yes"),OFFSET('Water Data'!$G$9,0,10*ROW('Water Data'!G165)),NA())</f>
        <v>#N/A</v>
      </c>
      <c r="P171" s="82" t="e">
        <f ca="true">+IF(AND(ISNUMBER(OFFSET('Water Data'!$H$4,0,10*ROW('Water Data'!H165))),'Data Summary'!CE171="Yes"),100-OFFSET('Water Data'!$H$4,0,10*ROW('Water Data'!H165)),NA())</f>
        <v>#N/A</v>
      </c>
      <c r="Q171" s="82" t="e">
        <f ca="true">+IF(AND(ISNUMBER(OFFSET('Water Data'!$H$6,0,10*ROW('Water Data'!H165))),'Data Summary'!CF171="Yes"),OFFSET('Water Data'!$H$6,0,10*ROW('Water Data'!H165)),NA())</f>
        <v>#N/A</v>
      </c>
      <c r="R171" s="82" t="e">
        <f ca="true">+IF(AND(ISNUMBER(OFFSET('Water Data'!$H$9,0,10*ROW('Water Data'!H165))),'Data Summary'!CG171="Yes"),OFFSET('Water Data'!$H$9,0,10*ROW('Water Data'!H165)),NA())</f>
        <v>#N/A</v>
      </c>
      <c r="S171" s="82" t="e">
        <f ca="true">+IF(AND(ISNUMBER(OFFSET('Water Data'!$I$4,0,10*ROW('Water Data'!I165))),'Data Summary'!CH171="Yes"),100-OFFSET('Water Data'!$I$4,0,10*ROW('Water Data'!I165)),NA())</f>
        <v>#N/A</v>
      </c>
      <c r="T171" s="82" t="e">
        <f ca="true">+IF(AND(ISNUMBER(OFFSET('Water Data'!$I$6,0,10*ROW('Water Data'!I165))),'Data Summary'!CI171="Yes"),OFFSET('Water Data'!$I$6,0,10*ROW('Water Data'!I165)),NA())</f>
        <v>#N/A</v>
      </c>
      <c r="U171" s="82" t="e">
        <f ca="true">+IF(AND(ISNUMBER(OFFSET('Water Data'!$I$9,0,10*ROW('Water Data'!I165))),'Data Summary'!CJ171="Yes"),OFFSET('Water Data'!$I$9,0,10*ROW('Water Data'!I165)),NA())</f>
        <v>#N/A</v>
      </c>
      <c r="V171" s="83" t="e">
        <f ca="true">+IF(AND(ISNUMBER(OFFSET('Sanitation Data'!$D$4,0,10*ROW('Sanitation Data'!D165))),'Data Summary'!CK171="Yes"),100-OFFSET('Sanitation Data'!$D$4,0,10*ROW('Sanitation Data'!D165)),NA())</f>
        <v>#N/A</v>
      </c>
      <c r="W171" s="83" t="e">
        <f ca="true">+IF(AND(ISNUMBER(OFFSET('Sanitation Data'!$D$6,0,10*ROW('Sanitation Data'!D165))),'Data Summary'!CL171="Yes"),OFFSET('Sanitation Data'!$D$6,0,10*ROW('Sanitation Data'!D165)),NA())</f>
        <v>#N/A</v>
      </c>
      <c r="X171" s="83" t="e">
        <f ca="true">+IF(AND(ISNUMBER(OFFSET('Sanitation Data'!$D$10,0,10*ROW('Sanitation Data'!D165))),'Data Summary'!CM171="Yes"),OFFSET('Sanitation Data'!$D$10,0,10*ROW('Sanitation Data'!D165)),NA())</f>
        <v>#N/A</v>
      </c>
      <c r="Y171" s="83" t="e">
        <f ca="true">+IF(AND(ISNUMBER(OFFSET('Sanitation Data'!$D$11,0,10*ROW('Sanitation Data'!D165))),'Data Summary'!CN171="Yes"),OFFSET('Sanitation Data'!$D$11,0,10*ROW('Sanitation Data'!D165)),NA())</f>
        <v>#N/A</v>
      </c>
      <c r="Z171" s="83" t="e">
        <f ca="true">+IF(AND(ISNUMBER(OFFSET('Sanitation Data'!$D$12,0,10*ROW('Sanitation Data'!D165))),'Data Summary'!CO171="Yes"),OFFSET('Sanitation Data'!$D$12,0,10*ROW('Sanitation Data'!D165)),NA())</f>
        <v>#N/A</v>
      </c>
      <c r="AA171" s="83" t="e">
        <f ca="true">+IF(AND(ISNUMBER(OFFSET('Sanitation Data'!$E$4,0,10*ROW('Sanitation Data'!E165))),'Data Summary'!CP171="Yes"),100-OFFSET('Sanitation Data'!$E$4,0,10*ROW('Sanitation Data'!E165)),NA())</f>
        <v>#N/A</v>
      </c>
      <c r="AB171" s="83" t="e">
        <f ca="true">+IF(AND(ISNUMBER(OFFSET('Sanitation Data'!$E$6,0,10*ROW('Sanitation Data'!E165))),'Data Summary'!CQ171="Yes"),OFFSET('Sanitation Data'!$E$6,0,10*ROW('Sanitation Data'!E165)),NA())</f>
        <v>#N/A</v>
      </c>
      <c r="AC171" s="83" t="e">
        <f ca="true">+IF(AND(ISNUMBER(OFFSET('Sanitation Data'!$E$10,0,10*ROW('Sanitation Data'!E165))),'Data Summary'!CR171="Yes"),OFFSET('Sanitation Data'!$E$10,0,10*ROW('Sanitation Data'!E165)),NA())</f>
        <v>#N/A</v>
      </c>
      <c r="AD171" s="83" t="e">
        <f ca="true">+IF(AND(ISNUMBER(OFFSET('Sanitation Data'!$E$11,0,10*ROW('Sanitation Data'!E165))),'Data Summary'!CS171="Yes"),OFFSET('Sanitation Data'!$E$11,0,10*ROW('Sanitation Data'!E165)),NA())</f>
        <v>#N/A</v>
      </c>
      <c r="AE171" s="83" t="e">
        <f ca="true">+IF(AND(ISNUMBER(OFFSET('Sanitation Data'!$E$12,0,10*ROW('Sanitation Data'!E165))),'Data Summary'!CT171="Yes"),OFFSET('Sanitation Data'!$E$12,0,10*ROW('Sanitation Data'!E165)),NA())</f>
        <v>#N/A</v>
      </c>
      <c r="AF171" s="83" t="e">
        <f ca="true">+IF(AND(ISNUMBER(OFFSET('Sanitation Data'!$F$4,0,10*ROW('Sanitation Data'!F165))),'Data Summary'!CU171="Yes"),100-OFFSET('Sanitation Data'!$F$4,0,10*ROW('Sanitation Data'!F165)),NA())</f>
        <v>#N/A</v>
      </c>
      <c r="AG171" s="83" t="e">
        <f ca="true">+IF(AND(ISNUMBER(OFFSET('Sanitation Data'!$F$6,0,10*ROW('Sanitation Data'!F165))),'Data Summary'!CV171="Yes"),OFFSET('Sanitation Data'!$F$6,0,10*ROW('Sanitation Data'!F165)),NA())</f>
        <v>#N/A</v>
      </c>
      <c r="AH171" s="83" t="e">
        <f ca="true">+IF(AND(ISNUMBER(OFFSET('Sanitation Data'!$F$10,0,10*ROW('Sanitation Data'!F165))),'Data Summary'!CW171="Yes"),OFFSET('Sanitation Data'!$F$10,0,10*ROW('Sanitation Data'!F165)),NA())</f>
        <v>#N/A</v>
      </c>
      <c r="AI171" s="83" t="e">
        <f ca="true">+IF(AND(ISNUMBER(OFFSET('Sanitation Data'!$F$11,0,10*ROW('Sanitation Data'!F165))),'Data Summary'!CX171="Yes"),OFFSET('Sanitation Data'!$F$11,0,10*ROW('Sanitation Data'!F165)),NA())</f>
        <v>#N/A</v>
      </c>
      <c r="AJ171" s="83" t="e">
        <f ca="true">+IF(AND(ISNUMBER(OFFSET('Sanitation Data'!$F$12,0,10*ROW('Sanitation Data'!F165))),'Data Summary'!CY171="Yes"),OFFSET('Sanitation Data'!$F$12,0,10*ROW('Sanitation Data'!F165)),NA())</f>
        <v>#N/A</v>
      </c>
      <c r="AK171" s="83" t="e">
        <f ca="true">+IF(AND(ISNUMBER(OFFSET('Sanitation Data'!$G$4,0,10*ROW('Sanitation Data'!G165))),'Data Summary'!CZ171="Yes"),100-OFFSET('Sanitation Data'!$G$4,0,10*ROW('Sanitation Data'!G165)),NA())</f>
        <v>#N/A</v>
      </c>
      <c r="AL171" s="83" t="e">
        <f ca="true">+IF(AND(ISNUMBER(OFFSET('Sanitation Data'!$G$6,0,10*ROW('Sanitation Data'!G165))),'Data Summary'!DA171="Yes"),OFFSET('Sanitation Data'!$G$6,0,10*ROW('Sanitation Data'!G165)),NA())</f>
        <v>#N/A</v>
      </c>
      <c r="AM171" s="83" t="e">
        <f ca="true">+IF(AND(ISNUMBER(OFFSET('Sanitation Data'!$G$10,0,10*ROW('Sanitation Data'!G165))),'Data Summary'!DB171="Yes"),OFFSET('Sanitation Data'!$G$10,0,10*ROW('Sanitation Data'!G165)),NA())</f>
        <v>#N/A</v>
      </c>
      <c r="AN171" s="83" t="e">
        <f ca="true">+IF(AND(ISNUMBER(OFFSET('Sanitation Data'!$G$11,0,10*ROW('Sanitation Data'!G165))),'Data Summary'!DC171="Yes"),OFFSET('Sanitation Data'!$G$11,0,10*ROW('Sanitation Data'!G165)),NA())</f>
        <v>#N/A</v>
      </c>
      <c r="AO171" s="83" t="e">
        <f ca="true">+IF(AND(ISNUMBER(OFFSET('Sanitation Data'!$G$12,0,10*ROW('Sanitation Data'!G165))),'Data Summary'!DD171="Yes"),OFFSET('Sanitation Data'!$G$12,0,10*ROW('Sanitation Data'!G165)),NA())</f>
        <v>#N/A</v>
      </c>
      <c r="AP171" s="83" t="e">
        <f ca="true">+IF(AND(ISNUMBER(OFFSET('Sanitation Data'!$H$4,0,10*ROW('Sanitation Data'!H165))),'Data Summary'!DE171="Yes"),100-OFFSET('Sanitation Data'!$H$4,0,10*ROW('Sanitation Data'!H165)),NA())</f>
        <v>#N/A</v>
      </c>
      <c r="AQ171" s="83" t="e">
        <f ca="true">+IF(AND(ISNUMBER(OFFSET('Sanitation Data'!$H$6,0,10*ROW('Sanitation Data'!H165))),'Data Summary'!DF171="Yes"),OFFSET('Sanitation Data'!$H$6,0,10*ROW('Sanitation Data'!H165)),NA())</f>
        <v>#N/A</v>
      </c>
      <c r="AR171" s="83" t="e">
        <f ca="true">+IF(AND(ISNUMBER(OFFSET('Sanitation Data'!$H$10,0,10*ROW('Sanitation Data'!H165))),'Data Summary'!DG171="Yes"),OFFSET('Sanitation Data'!$H$10,0,10*ROW('Sanitation Data'!H165)),NA())</f>
        <v>#N/A</v>
      </c>
      <c r="AS171" s="83" t="e">
        <f ca="true">+IF(AND(ISNUMBER(OFFSET('Sanitation Data'!$H$11,0,10*ROW('Sanitation Data'!H165))),'Data Summary'!DH171="Yes"),OFFSET('Sanitation Data'!$H$11,0,10*ROW('Sanitation Data'!H165)),NA())</f>
        <v>#N/A</v>
      </c>
      <c r="AT171" s="83" t="e">
        <f ca="true">+IF(AND(ISNUMBER(OFFSET('Sanitation Data'!$H$12,0,10*ROW('Sanitation Data'!H165))),'Data Summary'!DI171="Yes"),OFFSET('Sanitation Data'!$H$12,0,10*ROW('Sanitation Data'!H165)),NA())</f>
        <v>#N/A</v>
      </c>
      <c r="AU171" s="83" t="e">
        <f ca="true">+IF(AND(ISNUMBER(OFFSET('Sanitation Data'!$I$4,0,10*ROW('Sanitation Data'!I165))),'Data Summary'!DJ171="Yes"),100-OFFSET('Sanitation Data'!$I$4,0,10*ROW('Sanitation Data'!I165)),NA())</f>
        <v>#N/A</v>
      </c>
      <c r="AV171" s="83" t="e">
        <f ca="true">+IF(AND(ISNUMBER(OFFSET('Sanitation Data'!$I$6,0,10*ROW('Sanitation Data'!I165))),'Data Summary'!DK171="Yes"),OFFSET('Sanitation Data'!$I$6,0,10*ROW('Sanitation Data'!I165)),NA())</f>
        <v>#N/A</v>
      </c>
      <c r="AW171" s="83" t="e">
        <f ca="true">+IF(AND(ISNUMBER(OFFSET('Sanitation Data'!$I$10,0,10*ROW('Sanitation Data'!I165))),'Data Summary'!DL171="Yes"),OFFSET('Sanitation Data'!$I$10,0,10*ROW('Sanitation Data'!I165)),NA())</f>
        <v>#N/A</v>
      </c>
      <c r="AX171" s="83" t="e">
        <f ca="true">+IF(AND(ISNUMBER(OFFSET('Sanitation Data'!$I$11,0,10*ROW('Sanitation Data'!I165))),'Data Summary'!DM171="Yes"),OFFSET('Sanitation Data'!$I$11,0,10*ROW('Sanitation Data'!I165)),NA())</f>
        <v>#N/A</v>
      </c>
      <c r="AY171" s="83" t="e">
        <f ca="true">+IF(AND(ISNUMBER(OFFSET('Sanitation Data'!$I$12,0,10*ROW('Sanitation Data'!I165))),'Data Summary'!DN171="Yes"),OFFSET('Sanitation Data'!$I$12,0,10*ROW('Sanitation Data'!I165)),NA())</f>
        <v>#N/A</v>
      </c>
      <c r="AZ171" s="84" t="e">
        <f ca="true">+IF(AND(ISNUMBER(OFFSET('Hygiene Data'!$D$5,0,10*ROW('Hygiene Data'!D165))),'Data Summary'!DO171="Yes"),OFFSET('Hygiene Data'!$D$5,0,10*ROW('Hygiene Data'!D165)),NA())</f>
        <v>#N/A</v>
      </c>
      <c r="BA171" s="84" t="e">
        <f ca="true">+IF(AND(ISNUMBER(OFFSET('Hygiene Data'!$D$7,0,10*ROW('Hygiene Data'!D165))),'Data Summary'!DP171="Yes"),OFFSET('Hygiene Data'!$D$7,0,10*ROW('Hygiene Data'!D165)),NA())</f>
        <v>#N/A</v>
      </c>
      <c r="BB171" s="84" t="e">
        <f ca="true">+IF(AND(ISNUMBER(OFFSET('Hygiene Data'!$D$9,0,10*ROW('Hygiene Data'!D165))),'Data Summary'!DQ171="Yes"),OFFSET('Hygiene Data'!$D$9,0,10*ROW('Hygiene Data'!D165)),NA())</f>
        <v>#N/A</v>
      </c>
      <c r="BC171" s="84" t="e">
        <f ca="true">+IF(AND(ISNUMBER(OFFSET('Hygiene Data'!$E$5,0,10*ROW('Hygiene Data'!E165))),'Data Summary'!DR171="Yes"),OFFSET('Hygiene Data'!$E$5,0,10*ROW('Hygiene Data'!E165)),NA())</f>
        <v>#N/A</v>
      </c>
      <c r="BD171" s="84" t="e">
        <f ca="true">+IF(AND(ISNUMBER(OFFSET('Hygiene Data'!$E$7,0,10*ROW('Hygiene Data'!E165))),'Data Summary'!DS171="Yes"),OFFSET('Hygiene Data'!$E$7,0,10*ROW('Hygiene Data'!E165)),NA())</f>
        <v>#N/A</v>
      </c>
      <c r="BE171" s="84" t="e">
        <f ca="true">+IF(AND(ISNUMBER(OFFSET('Hygiene Data'!$E$9,0,10*ROW('Hygiene Data'!E165))),'Data Summary'!DT171="Yes"),OFFSET('Hygiene Data'!$E$9,0,10*ROW('Hygiene Data'!E165)),NA())</f>
        <v>#N/A</v>
      </c>
      <c r="BF171" s="84" t="e">
        <f ca="true">+IF(AND(ISNUMBER(OFFSET('Hygiene Data'!$F$5,0,10*ROW('Hygiene Data'!F165))),'Data Summary'!DU171="Yes"),OFFSET('Hygiene Data'!$F$5,0,10*ROW('Hygiene Data'!F165)),NA())</f>
        <v>#N/A</v>
      </c>
      <c r="BG171" s="84" t="e">
        <f ca="true">+IF(AND(ISNUMBER(OFFSET('Hygiene Data'!$F$7,0,10*ROW('Hygiene Data'!F165))),'Data Summary'!DV171="Yes"),OFFSET('Hygiene Data'!$F$7,0,10*ROW('Hygiene Data'!F165)),NA())</f>
        <v>#N/A</v>
      </c>
      <c r="BH171" s="84" t="e">
        <f ca="true">+IF(AND(ISNUMBER(OFFSET('Hygiene Data'!$F$9,0,10*ROW('Hygiene Data'!F165))),'Data Summary'!DW171="Yes"),OFFSET('Hygiene Data'!$F$9,0,10*ROW('Hygiene Data'!F165)),NA())</f>
        <v>#N/A</v>
      </c>
      <c r="BI171" s="84" t="e">
        <f ca="true">+IF(AND(ISNUMBER(OFFSET('Hygiene Data'!$G$5,0,10*ROW('Hygiene Data'!G165))),'Data Summary'!DX171="Yes"),OFFSET('Hygiene Data'!$G$5,0,10*ROW('Hygiene Data'!G165)),NA())</f>
        <v>#N/A</v>
      </c>
      <c r="BJ171" s="84" t="e">
        <f ca="true">+IF(AND(ISNUMBER(OFFSET('Hygiene Data'!$G$7,0,10*ROW('Hygiene Data'!G165))),'Data Summary'!DY171="Yes"),OFFSET('Hygiene Data'!$G$7,0,10*ROW('Hygiene Data'!G165)),NA())</f>
        <v>#N/A</v>
      </c>
      <c r="BK171" s="84" t="e">
        <f ca="true">+IF(AND(ISNUMBER(OFFSET('Hygiene Data'!$G$9,0,10*ROW('Hygiene Data'!G165))),'Data Summary'!DZ171="Yes"),OFFSET('Hygiene Data'!$G$9,0,10*ROW('Hygiene Data'!G165)),NA())</f>
        <v>#N/A</v>
      </c>
      <c r="BL171" s="84" t="e">
        <f ca="true">+IF(AND(ISNUMBER(OFFSET('Hygiene Data'!$H$5,0,10*ROW('Hygiene Data'!H165))),'Data Summary'!EA171="Yes"),OFFSET('Hygiene Data'!$H$5,0,10*ROW('Hygiene Data'!H165)),NA())</f>
        <v>#N/A</v>
      </c>
      <c r="BM171" s="84" t="e">
        <f ca="true">+IF(AND(ISNUMBER(OFFSET('Hygiene Data'!$H$7,0,10*ROW('Hygiene Data'!H165))),'Data Summary'!EB171="Yes"),OFFSET('Hygiene Data'!$H$7,0,10*ROW('Hygiene Data'!H165)),NA())</f>
        <v>#N/A</v>
      </c>
      <c r="BN171" s="84" t="e">
        <f ca="true">+IF(AND(ISNUMBER(OFFSET('Hygiene Data'!$H$9,0,10*ROW('Hygiene Data'!H165))),'Data Summary'!EC171="Yes"),OFFSET('Hygiene Data'!$H$9,0,10*ROW('Hygiene Data'!H165)),NA())</f>
        <v>#N/A</v>
      </c>
      <c r="BO171" s="84" t="e">
        <f ca="true">+IF(AND(ISNUMBER(OFFSET('Hygiene Data'!$I$5,0,10*ROW('Hygiene Data'!I165))),'Data Summary'!ED171="Yes"),OFFSET('Hygiene Data'!$I$5,0,10*ROW('Hygiene Data'!I165)),NA())</f>
        <v>#N/A</v>
      </c>
      <c r="BP171" s="84" t="e">
        <f ca="true">+IF(AND(ISNUMBER(OFFSET('Hygiene Data'!$I$7,0,10*ROW('Hygiene Data'!I165))),'Data Summary'!EE171="Yes"),OFFSET('Hygiene Data'!$I$7,0,10*ROW('Hygiene Data'!I165)),NA())</f>
        <v>#N/A</v>
      </c>
      <c r="BQ171" s="84" t="e">
        <f ca="true">+IF(AND(ISNUMBER(OFFSET('Hygiene Data'!$I$9,0,10*ROW('Hygiene Data'!I165))),'Data Summary'!EF171="Yes"),OFFSET('Hygiene Data'!$I$9,0,10*ROW('Hygiene Data'!I165)),NA())</f>
        <v>#N/A</v>
      </c>
    </row>
    <row xmlns:x14ac="http://schemas.microsoft.com/office/spreadsheetml/2009/9/ac" r="172" x14ac:dyDescent="0.2">
      <c r="A172" s="375" t="e">
        <f ca="true">+RIGHT('Data Summary'!A172,LEN('Data Summary'!A172)-9)</f>
        <v>#VALUE!</v>
      </c>
      <c r="B172" s="36" t="str">
        <f ca="true">+IF(ISTEXT('Data Summary'!B172),'Data Summary'!B172,"")</f>
        <v/>
      </c>
      <c r="C172" s="325" t="e">
        <f ca="true">+VALUE('Data Summary'!C172)</f>
        <v>#VALUE!</v>
      </c>
      <c r="D172" s="82" t="e">
        <f ca="true">+IF(AND(ISNUMBER(OFFSET('Water Data'!$D$4,0,10*ROW('Water Data'!D166))),'Data Summary'!BS172="Yes"),100-OFFSET('Water Data'!$D$4,0,10*ROW('Water Data'!D166)),NA())</f>
        <v>#N/A</v>
      </c>
      <c r="E172" s="82" t="e">
        <f ca="true">+IF(AND(ISNUMBER(OFFSET('Water Data'!$D$6,0,10*ROW('Water Data'!D166))),'Data Summary'!BT172="Yes"),OFFSET('Water Data'!$D$6,0,10*ROW('Water Data'!D166)),NA())</f>
        <v>#N/A</v>
      </c>
      <c r="F172" s="82" t="e">
        <f ca="true">+IF(AND(ISNUMBER(OFFSET('Water Data'!$D$9,0,10*ROW('Water Data'!D166))),'Data Summary'!BU172="Yes"),OFFSET('Water Data'!$D$9,0,10*ROW('Water Data'!D166)),NA())</f>
        <v>#N/A</v>
      </c>
      <c r="G172" s="82" t="e">
        <f ca="true">+IF(AND(ISNUMBER(OFFSET('Water Data'!$E$4,0,10*ROW('Water Data'!E166))),'Data Summary'!BV172="Yes"),100-OFFSET('Water Data'!$E$4,0,10*ROW('Water Data'!E166)),NA())</f>
        <v>#N/A</v>
      </c>
      <c r="H172" s="82" t="e">
        <f ca="true">+IF(AND(ISNUMBER(OFFSET('Water Data'!$E$6,0,10*ROW('Water Data'!E166))),'Data Summary'!BW172="Yes"),OFFSET('Water Data'!$E$6,0,10*ROW('Water Data'!E166)),NA())</f>
        <v>#N/A</v>
      </c>
      <c r="I172" s="82" t="e">
        <f ca="true">+IF(AND(ISNUMBER(OFFSET('Water Data'!$E$9,0,10*ROW('Water Data'!E166))),'Data Summary'!BX172="Yes"),OFFSET('Water Data'!$E$9,0,10*ROW('Water Data'!E166)),NA())</f>
        <v>#N/A</v>
      </c>
      <c r="J172" s="82" t="e">
        <f ca="true">+IF(AND(ISNUMBER(OFFSET('Water Data'!$F$4,0,10*ROW('Water Data'!F166))),'Data Summary'!BY172="Yes"),100-OFFSET('Water Data'!$F$4,0,10*ROW('Water Data'!F166)),NA())</f>
        <v>#N/A</v>
      </c>
      <c r="K172" s="82" t="e">
        <f ca="true">+IF(AND(ISNUMBER(OFFSET('Water Data'!$F$6,0,10*ROW('Water Data'!F166))),'Data Summary'!BZ172="Yes"),OFFSET('Water Data'!$F$6,0,10*ROW('Water Data'!F166)),NA())</f>
        <v>#N/A</v>
      </c>
      <c r="L172" s="82" t="e">
        <f ca="true">+IF(AND(ISNUMBER(OFFSET('Water Data'!$F$9,0,10*ROW('Water Data'!F166))),'Data Summary'!CA172="Yes"),OFFSET('Water Data'!$F$9,0,10*ROW('Water Data'!F166)),NA())</f>
        <v>#N/A</v>
      </c>
      <c r="M172" s="82" t="e">
        <f ca="true">+IF(AND(ISNUMBER(OFFSET('Water Data'!$G$4,0,10*ROW('Water Data'!G166))),'Data Summary'!CB172="Yes"),100-OFFSET('Water Data'!$G$4,0,10*ROW('Water Data'!G166)),NA())</f>
        <v>#N/A</v>
      </c>
      <c r="N172" s="82" t="e">
        <f ca="true">+IF(AND(ISNUMBER(OFFSET('Water Data'!$G$6,0,10*ROW('Water Data'!G166))),'Data Summary'!CC172="Yes"),OFFSET('Water Data'!$G$6,0,10*ROW('Water Data'!G166)),NA())</f>
        <v>#N/A</v>
      </c>
      <c r="O172" s="82" t="e">
        <f ca="true">+IF(AND(ISNUMBER(OFFSET('Water Data'!$G$9,0,10*ROW('Water Data'!G166))),'Data Summary'!CD172="Yes"),OFFSET('Water Data'!$G$9,0,10*ROW('Water Data'!G166)),NA())</f>
        <v>#N/A</v>
      </c>
      <c r="P172" s="82" t="e">
        <f ca="true">+IF(AND(ISNUMBER(OFFSET('Water Data'!$H$4,0,10*ROW('Water Data'!H166))),'Data Summary'!CE172="Yes"),100-OFFSET('Water Data'!$H$4,0,10*ROW('Water Data'!H166)),NA())</f>
        <v>#N/A</v>
      </c>
      <c r="Q172" s="82" t="e">
        <f ca="true">+IF(AND(ISNUMBER(OFFSET('Water Data'!$H$6,0,10*ROW('Water Data'!H166))),'Data Summary'!CF172="Yes"),OFFSET('Water Data'!$H$6,0,10*ROW('Water Data'!H166)),NA())</f>
        <v>#N/A</v>
      </c>
      <c r="R172" s="82" t="e">
        <f ca="true">+IF(AND(ISNUMBER(OFFSET('Water Data'!$H$9,0,10*ROW('Water Data'!H166))),'Data Summary'!CG172="Yes"),OFFSET('Water Data'!$H$9,0,10*ROW('Water Data'!H166)),NA())</f>
        <v>#N/A</v>
      </c>
      <c r="S172" s="82" t="e">
        <f ca="true">+IF(AND(ISNUMBER(OFFSET('Water Data'!$I$4,0,10*ROW('Water Data'!I166))),'Data Summary'!CH172="Yes"),100-OFFSET('Water Data'!$I$4,0,10*ROW('Water Data'!I166)),NA())</f>
        <v>#N/A</v>
      </c>
      <c r="T172" s="82" t="e">
        <f ca="true">+IF(AND(ISNUMBER(OFFSET('Water Data'!$I$6,0,10*ROW('Water Data'!I166))),'Data Summary'!CI172="Yes"),OFFSET('Water Data'!$I$6,0,10*ROW('Water Data'!I166)),NA())</f>
        <v>#N/A</v>
      </c>
      <c r="U172" s="82" t="e">
        <f ca="true">+IF(AND(ISNUMBER(OFFSET('Water Data'!$I$9,0,10*ROW('Water Data'!I166))),'Data Summary'!CJ172="Yes"),OFFSET('Water Data'!$I$9,0,10*ROW('Water Data'!I166)),NA())</f>
        <v>#N/A</v>
      </c>
      <c r="V172" s="83" t="e">
        <f ca="true">+IF(AND(ISNUMBER(OFFSET('Sanitation Data'!$D$4,0,10*ROW('Sanitation Data'!D166))),'Data Summary'!CK172="Yes"),100-OFFSET('Sanitation Data'!$D$4,0,10*ROW('Sanitation Data'!D166)),NA())</f>
        <v>#N/A</v>
      </c>
      <c r="W172" s="83" t="e">
        <f ca="true">+IF(AND(ISNUMBER(OFFSET('Sanitation Data'!$D$6,0,10*ROW('Sanitation Data'!D166))),'Data Summary'!CL172="Yes"),OFFSET('Sanitation Data'!$D$6,0,10*ROW('Sanitation Data'!D166)),NA())</f>
        <v>#N/A</v>
      </c>
      <c r="X172" s="83" t="e">
        <f ca="true">+IF(AND(ISNUMBER(OFFSET('Sanitation Data'!$D$10,0,10*ROW('Sanitation Data'!D166))),'Data Summary'!CM172="Yes"),OFFSET('Sanitation Data'!$D$10,0,10*ROW('Sanitation Data'!D166)),NA())</f>
        <v>#N/A</v>
      </c>
      <c r="Y172" s="83" t="e">
        <f ca="true">+IF(AND(ISNUMBER(OFFSET('Sanitation Data'!$D$11,0,10*ROW('Sanitation Data'!D166))),'Data Summary'!CN172="Yes"),OFFSET('Sanitation Data'!$D$11,0,10*ROW('Sanitation Data'!D166)),NA())</f>
        <v>#N/A</v>
      </c>
      <c r="Z172" s="83" t="e">
        <f ca="true">+IF(AND(ISNUMBER(OFFSET('Sanitation Data'!$D$12,0,10*ROW('Sanitation Data'!D166))),'Data Summary'!CO172="Yes"),OFFSET('Sanitation Data'!$D$12,0,10*ROW('Sanitation Data'!D166)),NA())</f>
        <v>#N/A</v>
      </c>
      <c r="AA172" s="83" t="e">
        <f ca="true">+IF(AND(ISNUMBER(OFFSET('Sanitation Data'!$E$4,0,10*ROW('Sanitation Data'!E166))),'Data Summary'!CP172="Yes"),100-OFFSET('Sanitation Data'!$E$4,0,10*ROW('Sanitation Data'!E166)),NA())</f>
        <v>#N/A</v>
      </c>
      <c r="AB172" s="83" t="e">
        <f ca="true">+IF(AND(ISNUMBER(OFFSET('Sanitation Data'!$E$6,0,10*ROW('Sanitation Data'!E166))),'Data Summary'!CQ172="Yes"),OFFSET('Sanitation Data'!$E$6,0,10*ROW('Sanitation Data'!E166)),NA())</f>
        <v>#N/A</v>
      </c>
      <c r="AC172" s="83" t="e">
        <f ca="true">+IF(AND(ISNUMBER(OFFSET('Sanitation Data'!$E$10,0,10*ROW('Sanitation Data'!E166))),'Data Summary'!CR172="Yes"),OFFSET('Sanitation Data'!$E$10,0,10*ROW('Sanitation Data'!E166)),NA())</f>
        <v>#N/A</v>
      </c>
      <c r="AD172" s="83" t="e">
        <f ca="true">+IF(AND(ISNUMBER(OFFSET('Sanitation Data'!$E$11,0,10*ROW('Sanitation Data'!E166))),'Data Summary'!CS172="Yes"),OFFSET('Sanitation Data'!$E$11,0,10*ROW('Sanitation Data'!E166)),NA())</f>
        <v>#N/A</v>
      </c>
      <c r="AE172" s="83" t="e">
        <f ca="true">+IF(AND(ISNUMBER(OFFSET('Sanitation Data'!$E$12,0,10*ROW('Sanitation Data'!E166))),'Data Summary'!CT172="Yes"),OFFSET('Sanitation Data'!$E$12,0,10*ROW('Sanitation Data'!E166)),NA())</f>
        <v>#N/A</v>
      </c>
      <c r="AF172" s="83" t="e">
        <f ca="true">+IF(AND(ISNUMBER(OFFSET('Sanitation Data'!$F$4,0,10*ROW('Sanitation Data'!F166))),'Data Summary'!CU172="Yes"),100-OFFSET('Sanitation Data'!$F$4,0,10*ROW('Sanitation Data'!F166)),NA())</f>
        <v>#N/A</v>
      </c>
      <c r="AG172" s="83" t="e">
        <f ca="true">+IF(AND(ISNUMBER(OFFSET('Sanitation Data'!$F$6,0,10*ROW('Sanitation Data'!F166))),'Data Summary'!CV172="Yes"),OFFSET('Sanitation Data'!$F$6,0,10*ROW('Sanitation Data'!F166)),NA())</f>
        <v>#N/A</v>
      </c>
      <c r="AH172" s="83" t="e">
        <f ca="true">+IF(AND(ISNUMBER(OFFSET('Sanitation Data'!$F$10,0,10*ROW('Sanitation Data'!F166))),'Data Summary'!CW172="Yes"),OFFSET('Sanitation Data'!$F$10,0,10*ROW('Sanitation Data'!F166)),NA())</f>
        <v>#N/A</v>
      </c>
      <c r="AI172" s="83" t="e">
        <f ca="true">+IF(AND(ISNUMBER(OFFSET('Sanitation Data'!$F$11,0,10*ROW('Sanitation Data'!F166))),'Data Summary'!CX172="Yes"),OFFSET('Sanitation Data'!$F$11,0,10*ROW('Sanitation Data'!F166)),NA())</f>
        <v>#N/A</v>
      </c>
      <c r="AJ172" s="83" t="e">
        <f ca="true">+IF(AND(ISNUMBER(OFFSET('Sanitation Data'!$F$12,0,10*ROW('Sanitation Data'!F166))),'Data Summary'!CY172="Yes"),OFFSET('Sanitation Data'!$F$12,0,10*ROW('Sanitation Data'!F166)),NA())</f>
        <v>#N/A</v>
      </c>
      <c r="AK172" s="83" t="e">
        <f ca="true">+IF(AND(ISNUMBER(OFFSET('Sanitation Data'!$G$4,0,10*ROW('Sanitation Data'!G166))),'Data Summary'!CZ172="Yes"),100-OFFSET('Sanitation Data'!$G$4,0,10*ROW('Sanitation Data'!G166)),NA())</f>
        <v>#N/A</v>
      </c>
      <c r="AL172" s="83" t="e">
        <f ca="true">+IF(AND(ISNUMBER(OFFSET('Sanitation Data'!$G$6,0,10*ROW('Sanitation Data'!G166))),'Data Summary'!DA172="Yes"),OFFSET('Sanitation Data'!$G$6,0,10*ROW('Sanitation Data'!G166)),NA())</f>
        <v>#N/A</v>
      </c>
      <c r="AM172" s="83" t="e">
        <f ca="true">+IF(AND(ISNUMBER(OFFSET('Sanitation Data'!$G$10,0,10*ROW('Sanitation Data'!G166))),'Data Summary'!DB172="Yes"),OFFSET('Sanitation Data'!$G$10,0,10*ROW('Sanitation Data'!G166)),NA())</f>
        <v>#N/A</v>
      </c>
      <c r="AN172" s="83" t="e">
        <f ca="true">+IF(AND(ISNUMBER(OFFSET('Sanitation Data'!$G$11,0,10*ROW('Sanitation Data'!G166))),'Data Summary'!DC172="Yes"),OFFSET('Sanitation Data'!$G$11,0,10*ROW('Sanitation Data'!G166)),NA())</f>
        <v>#N/A</v>
      </c>
      <c r="AO172" s="83" t="e">
        <f ca="true">+IF(AND(ISNUMBER(OFFSET('Sanitation Data'!$G$12,0,10*ROW('Sanitation Data'!G166))),'Data Summary'!DD172="Yes"),OFFSET('Sanitation Data'!$G$12,0,10*ROW('Sanitation Data'!G166)),NA())</f>
        <v>#N/A</v>
      </c>
      <c r="AP172" s="83" t="e">
        <f ca="true">+IF(AND(ISNUMBER(OFFSET('Sanitation Data'!$H$4,0,10*ROW('Sanitation Data'!H166))),'Data Summary'!DE172="Yes"),100-OFFSET('Sanitation Data'!$H$4,0,10*ROW('Sanitation Data'!H166)),NA())</f>
        <v>#N/A</v>
      </c>
      <c r="AQ172" s="83" t="e">
        <f ca="true">+IF(AND(ISNUMBER(OFFSET('Sanitation Data'!$H$6,0,10*ROW('Sanitation Data'!H166))),'Data Summary'!DF172="Yes"),OFFSET('Sanitation Data'!$H$6,0,10*ROW('Sanitation Data'!H166)),NA())</f>
        <v>#N/A</v>
      </c>
      <c r="AR172" s="83" t="e">
        <f ca="true">+IF(AND(ISNUMBER(OFFSET('Sanitation Data'!$H$10,0,10*ROW('Sanitation Data'!H166))),'Data Summary'!DG172="Yes"),OFFSET('Sanitation Data'!$H$10,0,10*ROW('Sanitation Data'!H166)),NA())</f>
        <v>#N/A</v>
      </c>
      <c r="AS172" s="83" t="e">
        <f ca="true">+IF(AND(ISNUMBER(OFFSET('Sanitation Data'!$H$11,0,10*ROW('Sanitation Data'!H166))),'Data Summary'!DH172="Yes"),OFFSET('Sanitation Data'!$H$11,0,10*ROW('Sanitation Data'!H166)),NA())</f>
        <v>#N/A</v>
      </c>
      <c r="AT172" s="83" t="e">
        <f ca="true">+IF(AND(ISNUMBER(OFFSET('Sanitation Data'!$H$12,0,10*ROW('Sanitation Data'!H166))),'Data Summary'!DI172="Yes"),OFFSET('Sanitation Data'!$H$12,0,10*ROW('Sanitation Data'!H166)),NA())</f>
        <v>#N/A</v>
      </c>
      <c r="AU172" s="83" t="e">
        <f ca="true">+IF(AND(ISNUMBER(OFFSET('Sanitation Data'!$I$4,0,10*ROW('Sanitation Data'!I166))),'Data Summary'!DJ172="Yes"),100-OFFSET('Sanitation Data'!$I$4,0,10*ROW('Sanitation Data'!I166)),NA())</f>
        <v>#N/A</v>
      </c>
      <c r="AV172" s="83" t="e">
        <f ca="true">+IF(AND(ISNUMBER(OFFSET('Sanitation Data'!$I$6,0,10*ROW('Sanitation Data'!I166))),'Data Summary'!DK172="Yes"),OFFSET('Sanitation Data'!$I$6,0,10*ROW('Sanitation Data'!I166)),NA())</f>
        <v>#N/A</v>
      </c>
      <c r="AW172" s="83" t="e">
        <f ca="true">+IF(AND(ISNUMBER(OFFSET('Sanitation Data'!$I$10,0,10*ROW('Sanitation Data'!I166))),'Data Summary'!DL172="Yes"),OFFSET('Sanitation Data'!$I$10,0,10*ROW('Sanitation Data'!I166)),NA())</f>
        <v>#N/A</v>
      </c>
      <c r="AX172" s="83" t="e">
        <f ca="true">+IF(AND(ISNUMBER(OFFSET('Sanitation Data'!$I$11,0,10*ROW('Sanitation Data'!I166))),'Data Summary'!DM172="Yes"),OFFSET('Sanitation Data'!$I$11,0,10*ROW('Sanitation Data'!I166)),NA())</f>
        <v>#N/A</v>
      </c>
      <c r="AY172" s="83" t="e">
        <f ca="true">+IF(AND(ISNUMBER(OFFSET('Sanitation Data'!$I$12,0,10*ROW('Sanitation Data'!I166))),'Data Summary'!DN172="Yes"),OFFSET('Sanitation Data'!$I$12,0,10*ROW('Sanitation Data'!I166)),NA())</f>
        <v>#N/A</v>
      </c>
      <c r="AZ172" s="84" t="e">
        <f ca="true">+IF(AND(ISNUMBER(OFFSET('Hygiene Data'!$D$5,0,10*ROW('Hygiene Data'!D166))),'Data Summary'!DO172="Yes"),OFFSET('Hygiene Data'!$D$5,0,10*ROW('Hygiene Data'!D166)),NA())</f>
        <v>#N/A</v>
      </c>
      <c r="BA172" s="84" t="e">
        <f ca="true">+IF(AND(ISNUMBER(OFFSET('Hygiene Data'!$D$7,0,10*ROW('Hygiene Data'!D166))),'Data Summary'!DP172="Yes"),OFFSET('Hygiene Data'!$D$7,0,10*ROW('Hygiene Data'!D166)),NA())</f>
        <v>#N/A</v>
      </c>
      <c r="BB172" s="84" t="e">
        <f ca="true">+IF(AND(ISNUMBER(OFFSET('Hygiene Data'!$D$9,0,10*ROW('Hygiene Data'!D166))),'Data Summary'!DQ172="Yes"),OFFSET('Hygiene Data'!$D$9,0,10*ROW('Hygiene Data'!D166)),NA())</f>
        <v>#N/A</v>
      </c>
      <c r="BC172" s="84" t="e">
        <f ca="true">+IF(AND(ISNUMBER(OFFSET('Hygiene Data'!$E$5,0,10*ROW('Hygiene Data'!E166))),'Data Summary'!DR172="Yes"),OFFSET('Hygiene Data'!$E$5,0,10*ROW('Hygiene Data'!E166)),NA())</f>
        <v>#N/A</v>
      </c>
      <c r="BD172" s="84" t="e">
        <f ca="true">+IF(AND(ISNUMBER(OFFSET('Hygiene Data'!$E$7,0,10*ROW('Hygiene Data'!E166))),'Data Summary'!DS172="Yes"),OFFSET('Hygiene Data'!$E$7,0,10*ROW('Hygiene Data'!E166)),NA())</f>
        <v>#N/A</v>
      </c>
      <c r="BE172" s="84" t="e">
        <f ca="true">+IF(AND(ISNUMBER(OFFSET('Hygiene Data'!$E$9,0,10*ROW('Hygiene Data'!E166))),'Data Summary'!DT172="Yes"),OFFSET('Hygiene Data'!$E$9,0,10*ROW('Hygiene Data'!E166)),NA())</f>
        <v>#N/A</v>
      </c>
      <c r="BF172" s="84" t="e">
        <f ca="true">+IF(AND(ISNUMBER(OFFSET('Hygiene Data'!$F$5,0,10*ROW('Hygiene Data'!F166))),'Data Summary'!DU172="Yes"),OFFSET('Hygiene Data'!$F$5,0,10*ROW('Hygiene Data'!F166)),NA())</f>
        <v>#N/A</v>
      </c>
      <c r="BG172" s="84" t="e">
        <f ca="true">+IF(AND(ISNUMBER(OFFSET('Hygiene Data'!$F$7,0,10*ROW('Hygiene Data'!F166))),'Data Summary'!DV172="Yes"),OFFSET('Hygiene Data'!$F$7,0,10*ROW('Hygiene Data'!F166)),NA())</f>
        <v>#N/A</v>
      </c>
      <c r="BH172" s="84" t="e">
        <f ca="true">+IF(AND(ISNUMBER(OFFSET('Hygiene Data'!$F$9,0,10*ROW('Hygiene Data'!F166))),'Data Summary'!DW172="Yes"),OFFSET('Hygiene Data'!$F$9,0,10*ROW('Hygiene Data'!F166)),NA())</f>
        <v>#N/A</v>
      </c>
      <c r="BI172" s="84" t="e">
        <f ca="true">+IF(AND(ISNUMBER(OFFSET('Hygiene Data'!$G$5,0,10*ROW('Hygiene Data'!G166))),'Data Summary'!DX172="Yes"),OFFSET('Hygiene Data'!$G$5,0,10*ROW('Hygiene Data'!G166)),NA())</f>
        <v>#N/A</v>
      </c>
      <c r="BJ172" s="84" t="e">
        <f ca="true">+IF(AND(ISNUMBER(OFFSET('Hygiene Data'!$G$7,0,10*ROW('Hygiene Data'!G166))),'Data Summary'!DY172="Yes"),OFFSET('Hygiene Data'!$G$7,0,10*ROW('Hygiene Data'!G166)),NA())</f>
        <v>#N/A</v>
      </c>
      <c r="BK172" s="84" t="e">
        <f ca="true">+IF(AND(ISNUMBER(OFFSET('Hygiene Data'!$G$9,0,10*ROW('Hygiene Data'!G166))),'Data Summary'!DZ172="Yes"),OFFSET('Hygiene Data'!$G$9,0,10*ROW('Hygiene Data'!G166)),NA())</f>
        <v>#N/A</v>
      </c>
      <c r="BL172" s="84" t="e">
        <f ca="true">+IF(AND(ISNUMBER(OFFSET('Hygiene Data'!$H$5,0,10*ROW('Hygiene Data'!H166))),'Data Summary'!EA172="Yes"),OFFSET('Hygiene Data'!$H$5,0,10*ROW('Hygiene Data'!H166)),NA())</f>
        <v>#N/A</v>
      </c>
      <c r="BM172" s="84" t="e">
        <f ca="true">+IF(AND(ISNUMBER(OFFSET('Hygiene Data'!$H$7,0,10*ROW('Hygiene Data'!H166))),'Data Summary'!EB172="Yes"),OFFSET('Hygiene Data'!$H$7,0,10*ROW('Hygiene Data'!H166)),NA())</f>
        <v>#N/A</v>
      </c>
      <c r="BN172" s="84" t="e">
        <f ca="true">+IF(AND(ISNUMBER(OFFSET('Hygiene Data'!$H$9,0,10*ROW('Hygiene Data'!H166))),'Data Summary'!EC172="Yes"),OFFSET('Hygiene Data'!$H$9,0,10*ROW('Hygiene Data'!H166)),NA())</f>
        <v>#N/A</v>
      </c>
      <c r="BO172" s="84" t="e">
        <f ca="true">+IF(AND(ISNUMBER(OFFSET('Hygiene Data'!$I$5,0,10*ROW('Hygiene Data'!I166))),'Data Summary'!ED172="Yes"),OFFSET('Hygiene Data'!$I$5,0,10*ROW('Hygiene Data'!I166)),NA())</f>
        <v>#N/A</v>
      </c>
      <c r="BP172" s="84" t="e">
        <f ca="true">+IF(AND(ISNUMBER(OFFSET('Hygiene Data'!$I$7,0,10*ROW('Hygiene Data'!I166))),'Data Summary'!EE172="Yes"),OFFSET('Hygiene Data'!$I$7,0,10*ROW('Hygiene Data'!I166)),NA())</f>
        <v>#N/A</v>
      </c>
      <c r="BQ172" s="84" t="e">
        <f ca="true">+IF(AND(ISNUMBER(OFFSET('Hygiene Data'!$I$9,0,10*ROW('Hygiene Data'!I166))),'Data Summary'!EF172="Yes"),OFFSET('Hygiene Data'!$I$9,0,10*ROW('Hygiene Data'!I166)),NA())</f>
        <v>#N/A</v>
      </c>
    </row>
    <row xmlns:x14ac="http://schemas.microsoft.com/office/spreadsheetml/2009/9/ac" r="173" x14ac:dyDescent="0.2">
      <c r="A173" s="375" t="e">
        <f ca="true">+RIGHT('Data Summary'!A173,LEN('Data Summary'!A173)-9)</f>
        <v>#VALUE!</v>
      </c>
      <c r="B173" s="36" t="str">
        <f ca="true">+IF(ISTEXT('Data Summary'!B173),'Data Summary'!B173,"")</f>
        <v/>
      </c>
      <c r="C173" s="325" t="e">
        <f ca="true">+VALUE('Data Summary'!C173)</f>
        <v>#VALUE!</v>
      </c>
      <c r="D173" s="82" t="e">
        <f ca="true">+IF(AND(ISNUMBER(OFFSET('Water Data'!$D$4,0,10*ROW('Water Data'!D167))),'Data Summary'!BS173="Yes"),100-OFFSET('Water Data'!$D$4,0,10*ROW('Water Data'!D167)),NA())</f>
        <v>#N/A</v>
      </c>
      <c r="E173" s="82" t="e">
        <f ca="true">+IF(AND(ISNUMBER(OFFSET('Water Data'!$D$6,0,10*ROW('Water Data'!D167))),'Data Summary'!BT173="Yes"),OFFSET('Water Data'!$D$6,0,10*ROW('Water Data'!D167)),NA())</f>
        <v>#N/A</v>
      </c>
      <c r="F173" s="82" t="e">
        <f ca="true">+IF(AND(ISNUMBER(OFFSET('Water Data'!$D$9,0,10*ROW('Water Data'!D167))),'Data Summary'!BU173="Yes"),OFFSET('Water Data'!$D$9,0,10*ROW('Water Data'!D167)),NA())</f>
        <v>#N/A</v>
      </c>
      <c r="G173" s="82" t="e">
        <f ca="true">+IF(AND(ISNUMBER(OFFSET('Water Data'!$E$4,0,10*ROW('Water Data'!E167))),'Data Summary'!BV173="Yes"),100-OFFSET('Water Data'!$E$4,0,10*ROW('Water Data'!E167)),NA())</f>
        <v>#N/A</v>
      </c>
      <c r="H173" s="82" t="e">
        <f ca="true">+IF(AND(ISNUMBER(OFFSET('Water Data'!$E$6,0,10*ROW('Water Data'!E167))),'Data Summary'!BW173="Yes"),OFFSET('Water Data'!$E$6,0,10*ROW('Water Data'!E167)),NA())</f>
        <v>#N/A</v>
      </c>
      <c r="I173" s="82" t="e">
        <f ca="true">+IF(AND(ISNUMBER(OFFSET('Water Data'!$E$9,0,10*ROW('Water Data'!E167))),'Data Summary'!BX173="Yes"),OFFSET('Water Data'!$E$9,0,10*ROW('Water Data'!E167)),NA())</f>
        <v>#N/A</v>
      </c>
      <c r="J173" s="82" t="e">
        <f ca="true">+IF(AND(ISNUMBER(OFFSET('Water Data'!$F$4,0,10*ROW('Water Data'!F167))),'Data Summary'!BY173="Yes"),100-OFFSET('Water Data'!$F$4,0,10*ROW('Water Data'!F167)),NA())</f>
        <v>#N/A</v>
      </c>
      <c r="K173" s="82" t="e">
        <f ca="true">+IF(AND(ISNUMBER(OFFSET('Water Data'!$F$6,0,10*ROW('Water Data'!F167))),'Data Summary'!BZ173="Yes"),OFFSET('Water Data'!$F$6,0,10*ROW('Water Data'!F167)),NA())</f>
        <v>#N/A</v>
      </c>
      <c r="L173" s="82" t="e">
        <f ca="true">+IF(AND(ISNUMBER(OFFSET('Water Data'!$F$9,0,10*ROW('Water Data'!F167))),'Data Summary'!CA173="Yes"),OFFSET('Water Data'!$F$9,0,10*ROW('Water Data'!F167)),NA())</f>
        <v>#N/A</v>
      </c>
      <c r="M173" s="82" t="e">
        <f ca="true">+IF(AND(ISNUMBER(OFFSET('Water Data'!$G$4,0,10*ROW('Water Data'!G167))),'Data Summary'!CB173="Yes"),100-OFFSET('Water Data'!$G$4,0,10*ROW('Water Data'!G167)),NA())</f>
        <v>#N/A</v>
      </c>
      <c r="N173" s="82" t="e">
        <f ca="true">+IF(AND(ISNUMBER(OFFSET('Water Data'!$G$6,0,10*ROW('Water Data'!G167))),'Data Summary'!CC173="Yes"),OFFSET('Water Data'!$G$6,0,10*ROW('Water Data'!G167)),NA())</f>
        <v>#N/A</v>
      </c>
      <c r="O173" s="82" t="e">
        <f ca="true">+IF(AND(ISNUMBER(OFFSET('Water Data'!$G$9,0,10*ROW('Water Data'!G167))),'Data Summary'!CD173="Yes"),OFFSET('Water Data'!$G$9,0,10*ROW('Water Data'!G167)),NA())</f>
        <v>#N/A</v>
      </c>
      <c r="P173" s="82" t="e">
        <f ca="true">+IF(AND(ISNUMBER(OFFSET('Water Data'!$H$4,0,10*ROW('Water Data'!H167))),'Data Summary'!CE173="Yes"),100-OFFSET('Water Data'!$H$4,0,10*ROW('Water Data'!H167)),NA())</f>
        <v>#N/A</v>
      </c>
      <c r="Q173" s="82" t="e">
        <f ca="true">+IF(AND(ISNUMBER(OFFSET('Water Data'!$H$6,0,10*ROW('Water Data'!H167))),'Data Summary'!CF173="Yes"),OFFSET('Water Data'!$H$6,0,10*ROW('Water Data'!H167)),NA())</f>
        <v>#N/A</v>
      </c>
      <c r="R173" s="82" t="e">
        <f ca="true">+IF(AND(ISNUMBER(OFFSET('Water Data'!$H$9,0,10*ROW('Water Data'!H167))),'Data Summary'!CG173="Yes"),OFFSET('Water Data'!$H$9,0,10*ROW('Water Data'!H167)),NA())</f>
        <v>#N/A</v>
      </c>
      <c r="S173" s="82" t="e">
        <f ca="true">+IF(AND(ISNUMBER(OFFSET('Water Data'!$I$4,0,10*ROW('Water Data'!I167))),'Data Summary'!CH173="Yes"),100-OFFSET('Water Data'!$I$4,0,10*ROW('Water Data'!I167)),NA())</f>
        <v>#N/A</v>
      </c>
      <c r="T173" s="82" t="e">
        <f ca="true">+IF(AND(ISNUMBER(OFFSET('Water Data'!$I$6,0,10*ROW('Water Data'!I167))),'Data Summary'!CI173="Yes"),OFFSET('Water Data'!$I$6,0,10*ROW('Water Data'!I167)),NA())</f>
        <v>#N/A</v>
      </c>
      <c r="U173" s="82" t="e">
        <f ca="true">+IF(AND(ISNUMBER(OFFSET('Water Data'!$I$9,0,10*ROW('Water Data'!I167))),'Data Summary'!CJ173="Yes"),OFFSET('Water Data'!$I$9,0,10*ROW('Water Data'!I167)),NA())</f>
        <v>#N/A</v>
      </c>
      <c r="V173" s="83" t="e">
        <f ca="true">+IF(AND(ISNUMBER(OFFSET('Sanitation Data'!$D$4,0,10*ROW('Sanitation Data'!D167))),'Data Summary'!CK173="Yes"),100-OFFSET('Sanitation Data'!$D$4,0,10*ROW('Sanitation Data'!D167)),NA())</f>
        <v>#N/A</v>
      </c>
      <c r="W173" s="83" t="e">
        <f ca="true">+IF(AND(ISNUMBER(OFFSET('Sanitation Data'!$D$6,0,10*ROW('Sanitation Data'!D167))),'Data Summary'!CL173="Yes"),OFFSET('Sanitation Data'!$D$6,0,10*ROW('Sanitation Data'!D167)),NA())</f>
        <v>#N/A</v>
      </c>
      <c r="X173" s="83" t="e">
        <f ca="true">+IF(AND(ISNUMBER(OFFSET('Sanitation Data'!$D$10,0,10*ROW('Sanitation Data'!D167))),'Data Summary'!CM173="Yes"),OFFSET('Sanitation Data'!$D$10,0,10*ROW('Sanitation Data'!D167)),NA())</f>
        <v>#N/A</v>
      </c>
      <c r="Y173" s="83" t="e">
        <f ca="true">+IF(AND(ISNUMBER(OFFSET('Sanitation Data'!$D$11,0,10*ROW('Sanitation Data'!D167))),'Data Summary'!CN173="Yes"),OFFSET('Sanitation Data'!$D$11,0,10*ROW('Sanitation Data'!D167)),NA())</f>
        <v>#N/A</v>
      </c>
      <c r="Z173" s="83" t="e">
        <f ca="true">+IF(AND(ISNUMBER(OFFSET('Sanitation Data'!$D$12,0,10*ROW('Sanitation Data'!D167))),'Data Summary'!CO173="Yes"),OFFSET('Sanitation Data'!$D$12,0,10*ROW('Sanitation Data'!D167)),NA())</f>
        <v>#N/A</v>
      </c>
      <c r="AA173" s="83" t="e">
        <f ca="true">+IF(AND(ISNUMBER(OFFSET('Sanitation Data'!$E$4,0,10*ROW('Sanitation Data'!E167))),'Data Summary'!CP173="Yes"),100-OFFSET('Sanitation Data'!$E$4,0,10*ROW('Sanitation Data'!E167)),NA())</f>
        <v>#N/A</v>
      </c>
      <c r="AB173" s="83" t="e">
        <f ca="true">+IF(AND(ISNUMBER(OFFSET('Sanitation Data'!$E$6,0,10*ROW('Sanitation Data'!E167))),'Data Summary'!CQ173="Yes"),OFFSET('Sanitation Data'!$E$6,0,10*ROW('Sanitation Data'!E167)),NA())</f>
        <v>#N/A</v>
      </c>
      <c r="AC173" s="83" t="e">
        <f ca="true">+IF(AND(ISNUMBER(OFFSET('Sanitation Data'!$E$10,0,10*ROW('Sanitation Data'!E167))),'Data Summary'!CR173="Yes"),OFFSET('Sanitation Data'!$E$10,0,10*ROW('Sanitation Data'!E167)),NA())</f>
        <v>#N/A</v>
      </c>
      <c r="AD173" s="83" t="e">
        <f ca="true">+IF(AND(ISNUMBER(OFFSET('Sanitation Data'!$E$11,0,10*ROW('Sanitation Data'!E167))),'Data Summary'!CS173="Yes"),OFFSET('Sanitation Data'!$E$11,0,10*ROW('Sanitation Data'!E167)),NA())</f>
        <v>#N/A</v>
      </c>
      <c r="AE173" s="83" t="e">
        <f ca="true">+IF(AND(ISNUMBER(OFFSET('Sanitation Data'!$E$12,0,10*ROW('Sanitation Data'!E167))),'Data Summary'!CT173="Yes"),OFFSET('Sanitation Data'!$E$12,0,10*ROW('Sanitation Data'!E167)),NA())</f>
        <v>#N/A</v>
      </c>
      <c r="AF173" s="83" t="e">
        <f ca="true">+IF(AND(ISNUMBER(OFFSET('Sanitation Data'!$F$4,0,10*ROW('Sanitation Data'!F167))),'Data Summary'!CU173="Yes"),100-OFFSET('Sanitation Data'!$F$4,0,10*ROW('Sanitation Data'!F167)),NA())</f>
        <v>#N/A</v>
      </c>
      <c r="AG173" s="83" t="e">
        <f ca="true">+IF(AND(ISNUMBER(OFFSET('Sanitation Data'!$F$6,0,10*ROW('Sanitation Data'!F167))),'Data Summary'!CV173="Yes"),OFFSET('Sanitation Data'!$F$6,0,10*ROW('Sanitation Data'!F167)),NA())</f>
        <v>#N/A</v>
      </c>
      <c r="AH173" s="83" t="e">
        <f ca="true">+IF(AND(ISNUMBER(OFFSET('Sanitation Data'!$F$10,0,10*ROW('Sanitation Data'!F167))),'Data Summary'!CW173="Yes"),OFFSET('Sanitation Data'!$F$10,0,10*ROW('Sanitation Data'!F167)),NA())</f>
        <v>#N/A</v>
      </c>
      <c r="AI173" s="83" t="e">
        <f ca="true">+IF(AND(ISNUMBER(OFFSET('Sanitation Data'!$F$11,0,10*ROW('Sanitation Data'!F167))),'Data Summary'!CX173="Yes"),OFFSET('Sanitation Data'!$F$11,0,10*ROW('Sanitation Data'!F167)),NA())</f>
        <v>#N/A</v>
      </c>
      <c r="AJ173" s="83" t="e">
        <f ca="true">+IF(AND(ISNUMBER(OFFSET('Sanitation Data'!$F$12,0,10*ROW('Sanitation Data'!F167))),'Data Summary'!CY173="Yes"),OFFSET('Sanitation Data'!$F$12,0,10*ROW('Sanitation Data'!F167)),NA())</f>
        <v>#N/A</v>
      </c>
      <c r="AK173" s="83" t="e">
        <f ca="true">+IF(AND(ISNUMBER(OFFSET('Sanitation Data'!$G$4,0,10*ROW('Sanitation Data'!G167))),'Data Summary'!CZ173="Yes"),100-OFFSET('Sanitation Data'!$G$4,0,10*ROW('Sanitation Data'!G167)),NA())</f>
        <v>#N/A</v>
      </c>
      <c r="AL173" s="83" t="e">
        <f ca="true">+IF(AND(ISNUMBER(OFFSET('Sanitation Data'!$G$6,0,10*ROW('Sanitation Data'!G167))),'Data Summary'!DA173="Yes"),OFFSET('Sanitation Data'!$G$6,0,10*ROW('Sanitation Data'!G167)),NA())</f>
        <v>#N/A</v>
      </c>
      <c r="AM173" s="83" t="e">
        <f ca="true">+IF(AND(ISNUMBER(OFFSET('Sanitation Data'!$G$10,0,10*ROW('Sanitation Data'!G167))),'Data Summary'!DB173="Yes"),OFFSET('Sanitation Data'!$G$10,0,10*ROW('Sanitation Data'!G167)),NA())</f>
        <v>#N/A</v>
      </c>
      <c r="AN173" s="83" t="e">
        <f ca="true">+IF(AND(ISNUMBER(OFFSET('Sanitation Data'!$G$11,0,10*ROW('Sanitation Data'!G167))),'Data Summary'!DC173="Yes"),OFFSET('Sanitation Data'!$G$11,0,10*ROW('Sanitation Data'!G167)),NA())</f>
        <v>#N/A</v>
      </c>
      <c r="AO173" s="83" t="e">
        <f ca="true">+IF(AND(ISNUMBER(OFFSET('Sanitation Data'!$G$12,0,10*ROW('Sanitation Data'!G167))),'Data Summary'!DD173="Yes"),OFFSET('Sanitation Data'!$G$12,0,10*ROW('Sanitation Data'!G167)),NA())</f>
        <v>#N/A</v>
      </c>
      <c r="AP173" s="83" t="e">
        <f ca="true">+IF(AND(ISNUMBER(OFFSET('Sanitation Data'!$H$4,0,10*ROW('Sanitation Data'!H167))),'Data Summary'!DE173="Yes"),100-OFFSET('Sanitation Data'!$H$4,0,10*ROW('Sanitation Data'!H167)),NA())</f>
        <v>#N/A</v>
      </c>
      <c r="AQ173" s="83" t="e">
        <f ca="true">+IF(AND(ISNUMBER(OFFSET('Sanitation Data'!$H$6,0,10*ROW('Sanitation Data'!H167))),'Data Summary'!DF173="Yes"),OFFSET('Sanitation Data'!$H$6,0,10*ROW('Sanitation Data'!H167)),NA())</f>
        <v>#N/A</v>
      </c>
      <c r="AR173" s="83" t="e">
        <f ca="true">+IF(AND(ISNUMBER(OFFSET('Sanitation Data'!$H$10,0,10*ROW('Sanitation Data'!H167))),'Data Summary'!DG173="Yes"),OFFSET('Sanitation Data'!$H$10,0,10*ROW('Sanitation Data'!H167)),NA())</f>
        <v>#N/A</v>
      </c>
      <c r="AS173" s="83" t="e">
        <f ca="true">+IF(AND(ISNUMBER(OFFSET('Sanitation Data'!$H$11,0,10*ROW('Sanitation Data'!H167))),'Data Summary'!DH173="Yes"),OFFSET('Sanitation Data'!$H$11,0,10*ROW('Sanitation Data'!H167)),NA())</f>
        <v>#N/A</v>
      </c>
      <c r="AT173" s="83" t="e">
        <f ca="true">+IF(AND(ISNUMBER(OFFSET('Sanitation Data'!$H$12,0,10*ROW('Sanitation Data'!H167))),'Data Summary'!DI173="Yes"),OFFSET('Sanitation Data'!$H$12,0,10*ROW('Sanitation Data'!H167)),NA())</f>
        <v>#N/A</v>
      </c>
      <c r="AU173" s="83" t="e">
        <f ca="true">+IF(AND(ISNUMBER(OFFSET('Sanitation Data'!$I$4,0,10*ROW('Sanitation Data'!I167))),'Data Summary'!DJ173="Yes"),100-OFFSET('Sanitation Data'!$I$4,0,10*ROW('Sanitation Data'!I167)),NA())</f>
        <v>#N/A</v>
      </c>
      <c r="AV173" s="83" t="e">
        <f ca="true">+IF(AND(ISNUMBER(OFFSET('Sanitation Data'!$I$6,0,10*ROW('Sanitation Data'!I167))),'Data Summary'!DK173="Yes"),OFFSET('Sanitation Data'!$I$6,0,10*ROW('Sanitation Data'!I167)),NA())</f>
        <v>#N/A</v>
      </c>
      <c r="AW173" s="83" t="e">
        <f ca="true">+IF(AND(ISNUMBER(OFFSET('Sanitation Data'!$I$10,0,10*ROW('Sanitation Data'!I167))),'Data Summary'!DL173="Yes"),OFFSET('Sanitation Data'!$I$10,0,10*ROW('Sanitation Data'!I167)),NA())</f>
        <v>#N/A</v>
      </c>
      <c r="AX173" s="83" t="e">
        <f ca="true">+IF(AND(ISNUMBER(OFFSET('Sanitation Data'!$I$11,0,10*ROW('Sanitation Data'!I167))),'Data Summary'!DM173="Yes"),OFFSET('Sanitation Data'!$I$11,0,10*ROW('Sanitation Data'!I167)),NA())</f>
        <v>#N/A</v>
      </c>
      <c r="AY173" s="83" t="e">
        <f ca="true">+IF(AND(ISNUMBER(OFFSET('Sanitation Data'!$I$12,0,10*ROW('Sanitation Data'!I167))),'Data Summary'!DN173="Yes"),OFFSET('Sanitation Data'!$I$12,0,10*ROW('Sanitation Data'!I167)),NA())</f>
        <v>#N/A</v>
      </c>
      <c r="AZ173" s="84" t="e">
        <f ca="true">+IF(AND(ISNUMBER(OFFSET('Hygiene Data'!$D$5,0,10*ROW('Hygiene Data'!D167))),'Data Summary'!DO173="Yes"),OFFSET('Hygiene Data'!$D$5,0,10*ROW('Hygiene Data'!D167)),NA())</f>
        <v>#N/A</v>
      </c>
      <c r="BA173" s="84" t="e">
        <f ca="true">+IF(AND(ISNUMBER(OFFSET('Hygiene Data'!$D$7,0,10*ROW('Hygiene Data'!D167))),'Data Summary'!DP173="Yes"),OFFSET('Hygiene Data'!$D$7,0,10*ROW('Hygiene Data'!D167)),NA())</f>
        <v>#N/A</v>
      </c>
      <c r="BB173" s="84" t="e">
        <f ca="true">+IF(AND(ISNUMBER(OFFSET('Hygiene Data'!$D$9,0,10*ROW('Hygiene Data'!D167))),'Data Summary'!DQ173="Yes"),OFFSET('Hygiene Data'!$D$9,0,10*ROW('Hygiene Data'!D167)),NA())</f>
        <v>#N/A</v>
      </c>
      <c r="BC173" s="84" t="e">
        <f ca="true">+IF(AND(ISNUMBER(OFFSET('Hygiene Data'!$E$5,0,10*ROW('Hygiene Data'!E167))),'Data Summary'!DR173="Yes"),OFFSET('Hygiene Data'!$E$5,0,10*ROW('Hygiene Data'!E167)),NA())</f>
        <v>#N/A</v>
      </c>
      <c r="BD173" s="84" t="e">
        <f ca="true">+IF(AND(ISNUMBER(OFFSET('Hygiene Data'!$E$7,0,10*ROW('Hygiene Data'!E167))),'Data Summary'!DS173="Yes"),OFFSET('Hygiene Data'!$E$7,0,10*ROW('Hygiene Data'!E167)),NA())</f>
        <v>#N/A</v>
      </c>
      <c r="BE173" s="84" t="e">
        <f ca="true">+IF(AND(ISNUMBER(OFFSET('Hygiene Data'!$E$9,0,10*ROW('Hygiene Data'!E167))),'Data Summary'!DT173="Yes"),OFFSET('Hygiene Data'!$E$9,0,10*ROW('Hygiene Data'!E167)),NA())</f>
        <v>#N/A</v>
      </c>
      <c r="BF173" s="84" t="e">
        <f ca="true">+IF(AND(ISNUMBER(OFFSET('Hygiene Data'!$F$5,0,10*ROW('Hygiene Data'!F167))),'Data Summary'!DU173="Yes"),OFFSET('Hygiene Data'!$F$5,0,10*ROW('Hygiene Data'!F167)),NA())</f>
        <v>#N/A</v>
      </c>
      <c r="BG173" s="84" t="e">
        <f ca="true">+IF(AND(ISNUMBER(OFFSET('Hygiene Data'!$F$7,0,10*ROW('Hygiene Data'!F167))),'Data Summary'!DV173="Yes"),OFFSET('Hygiene Data'!$F$7,0,10*ROW('Hygiene Data'!F167)),NA())</f>
        <v>#N/A</v>
      </c>
      <c r="BH173" s="84" t="e">
        <f ca="true">+IF(AND(ISNUMBER(OFFSET('Hygiene Data'!$F$9,0,10*ROW('Hygiene Data'!F167))),'Data Summary'!DW173="Yes"),OFFSET('Hygiene Data'!$F$9,0,10*ROW('Hygiene Data'!F167)),NA())</f>
        <v>#N/A</v>
      </c>
      <c r="BI173" s="84" t="e">
        <f ca="true">+IF(AND(ISNUMBER(OFFSET('Hygiene Data'!$G$5,0,10*ROW('Hygiene Data'!G167))),'Data Summary'!DX173="Yes"),OFFSET('Hygiene Data'!$G$5,0,10*ROW('Hygiene Data'!G167)),NA())</f>
        <v>#N/A</v>
      </c>
      <c r="BJ173" s="84" t="e">
        <f ca="true">+IF(AND(ISNUMBER(OFFSET('Hygiene Data'!$G$7,0,10*ROW('Hygiene Data'!G167))),'Data Summary'!DY173="Yes"),OFFSET('Hygiene Data'!$G$7,0,10*ROW('Hygiene Data'!G167)),NA())</f>
        <v>#N/A</v>
      </c>
      <c r="BK173" s="84" t="e">
        <f ca="true">+IF(AND(ISNUMBER(OFFSET('Hygiene Data'!$G$9,0,10*ROW('Hygiene Data'!G167))),'Data Summary'!DZ173="Yes"),OFFSET('Hygiene Data'!$G$9,0,10*ROW('Hygiene Data'!G167)),NA())</f>
        <v>#N/A</v>
      </c>
      <c r="BL173" s="84" t="e">
        <f ca="true">+IF(AND(ISNUMBER(OFFSET('Hygiene Data'!$H$5,0,10*ROW('Hygiene Data'!H167))),'Data Summary'!EA173="Yes"),OFFSET('Hygiene Data'!$H$5,0,10*ROW('Hygiene Data'!H167)),NA())</f>
        <v>#N/A</v>
      </c>
      <c r="BM173" s="84" t="e">
        <f ca="true">+IF(AND(ISNUMBER(OFFSET('Hygiene Data'!$H$7,0,10*ROW('Hygiene Data'!H167))),'Data Summary'!EB173="Yes"),OFFSET('Hygiene Data'!$H$7,0,10*ROW('Hygiene Data'!H167)),NA())</f>
        <v>#N/A</v>
      </c>
      <c r="BN173" s="84" t="e">
        <f ca="true">+IF(AND(ISNUMBER(OFFSET('Hygiene Data'!$H$9,0,10*ROW('Hygiene Data'!H167))),'Data Summary'!EC173="Yes"),OFFSET('Hygiene Data'!$H$9,0,10*ROW('Hygiene Data'!H167)),NA())</f>
        <v>#N/A</v>
      </c>
      <c r="BO173" s="84" t="e">
        <f ca="true">+IF(AND(ISNUMBER(OFFSET('Hygiene Data'!$I$5,0,10*ROW('Hygiene Data'!I167))),'Data Summary'!ED173="Yes"),OFFSET('Hygiene Data'!$I$5,0,10*ROW('Hygiene Data'!I167)),NA())</f>
        <v>#N/A</v>
      </c>
      <c r="BP173" s="84" t="e">
        <f ca="true">+IF(AND(ISNUMBER(OFFSET('Hygiene Data'!$I$7,0,10*ROW('Hygiene Data'!I167))),'Data Summary'!EE173="Yes"),OFFSET('Hygiene Data'!$I$7,0,10*ROW('Hygiene Data'!I167)),NA())</f>
        <v>#N/A</v>
      </c>
      <c r="BQ173" s="84" t="e">
        <f ca="true">+IF(AND(ISNUMBER(OFFSET('Hygiene Data'!$I$9,0,10*ROW('Hygiene Data'!I167))),'Data Summary'!EF173="Yes"),OFFSET('Hygiene Data'!$I$9,0,10*ROW('Hygiene Data'!I167)),NA())</f>
        <v>#N/A</v>
      </c>
    </row>
    <row xmlns:x14ac="http://schemas.microsoft.com/office/spreadsheetml/2009/9/ac" r="174" x14ac:dyDescent="0.2">
      <c r="A174" s="375" t="e">
        <f ca="true">+RIGHT('Data Summary'!A174,LEN('Data Summary'!A174)-9)</f>
        <v>#VALUE!</v>
      </c>
      <c r="B174" s="36" t="str">
        <f ca="true">+IF(ISTEXT('Data Summary'!B174),'Data Summary'!B174,"")</f>
        <v/>
      </c>
      <c r="C174" s="325" t="e">
        <f ca="true">+VALUE('Data Summary'!C174)</f>
        <v>#VALUE!</v>
      </c>
      <c r="D174" s="82" t="e">
        <f ca="true">+IF(AND(ISNUMBER(OFFSET('Water Data'!$D$4,0,10*ROW('Water Data'!D168))),'Data Summary'!BS174="Yes"),100-OFFSET('Water Data'!$D$4,0,10*ROW('Water Data'!D168)),NA())</f>
        <v>#N/A</v>
      </c>
      <c r="E174" s="82" t="e">
        <f ca="true">+IF(AND(ISNUMBER(OFFSET('Water Data'!$D$6,0,10*ROW('Water Data'!D168))),'Data Summary'!BT174="Yes"),OFFSET('Water Data'!$D$6,0,10*ROW('Water Data'!D168)),NA())</f>
        <v>#N/A</v>
      </c>
      <c r="F174" s="82" t="e">
        <f ca="true">+IF(AND(ISNUMBER(OFFSET('Water Data'!$D$9,0,10*ROW('Water Data'!D168))),'Data Summary'!BU174="Yes"),OFFSET('Water Data'!$D$9,0,10*ROW('Water Data'!D168)),NA())</f>
        <v>#N/A</v>
      </c>
      <c r="G174" s="82" t="e">
        <f ca="true">+IF(AND(ISNUMBER(OFFSET('Water Data'!$E$4,0,10*ROW('Water Data'!E168))),'Data Summary'!BV174="Yes"),100-OFFSET('Water Data'!$E$4,0,10*ROW('Water Data'!E168)),NA())</f>
        <v>#N/A</v>
      </c>
      <c r="H174" s="82" t="e">
        <f ca="true">+IF(AND(ISNUMBER(OFFSET('Water Data'!$E$6,0,10*ROW('Water Data'!E168))),'Data Summary'!BW174="Yes"),OFFSET('Water Data'!$E$6,0,10*ROW('Water Data'!E168)),NA())</f>
        <v>#N/A</v>
      </c>
      <c r="I174" s="82" t="e">
        <f ca="true">+IF(AND(ISNUMBER(OFFSET('Water Data'!$E$9,0,10*ROW('Water Data'!E168))),'Data Summary'!BX174="Yes"),OFFSET('Water Data'!$E$9,0,10*ROW('Water Data'!E168)),NA())</f>
        <v>#N/A</v>
      </c>
      <c r="J174" s="82" t="e">
        <f ca="true">+IF(AND(ISNUMBER(OFFSET('Water Data'!$F$4,0,10*ROW('Water Data'!F168))),'Data Summary'!BY174="Yes"),100-OFFSET('Water Data'!$F$4,0,10*ROW('Water Data'!F168)),NA())</f>
        <v>#N/A</v>
      </c>
      <c r="K174" s="82" t="e">
        <f ca="true">+IF(AND(ISNUMBER(OFFSET('Water Data'!$F$6,0,10*ROW('Water Data'!F168))),'Data Summary'!BZ174="Yes"),OFFSET('Water Data'!$F$6,0,10*ROW('Water Data'!F168)),NA())</f>
        <v>#N/A</v>
      </c>
      <c r="L174" s="82" t="e">
        <f ca="true">+IF(AND(ISNUMBER(OFFSET('Water Data'!$F$9,0,10*ROW('Water Data'!F168))),'Data Summary'!CA174="Yes"),OFFSET('Water Data'!$F$9,0,10*ROW('Water Data'!F168)),NA())</f>
        <v>#N/A</v>
      </c>
      <c r="M174" s="82" t="e">
        <f ca="true">+IF(AND(ISNUMBER(OFFSET('Water Data'!$G$4,0,10*ROW('Water Data'!G168))),'Data Summary'!CB174="Yes"),100-OFFSET('Water Data'!$G$4,0,10*ROW('Water Data'!G168)),NA())</f>
        <v>#N/A</v>
      </c>
      <c r="N174" s="82" t="e">
        <f ca="true">+IF(AND(ISNUMBER(OFFSET('Water Data'!$G$6,0,10*ROW('Water Data'!G168))),'Data Summary'!CC174="Yes"),OFFSET('Water Data'!$G$6,0,10*ROW('Water Data'!G168)),NA())</f>
        <v>#N/A</v>
      </c>
      <c r="O174" s="82" t="e">
        <f ca="true">+IF(AND(ISNUMBER(OFFSET('Water Data'!$G$9,0,10*ROW('Water Data'!G168))),'Data Summary'!CD174="Yes"),OFFSET('Water Data'!$G$9,0,10*ROW('Water Data'!G168)),NA())</f>
        <v>#N/A</v>
      </c>
      <c r="P174" s="82" t="e">
        <f ca="true">+IF(AND(ISNUMBER(OFFSET('Water Data'!$H$4,0,10*ROW('Water Data'!H168))),'Data Summary'!CE174="Yes"),100-OFFSET('Water Data'!$H$4,0,10*ROW('Water Data'!H168)),NA())</f>
        <v>#N/A</v>
      </c>
      <c r="Q174" s="82" t="e">
        <f ca="true">+IF(AND(ISNUMBER(OFFSET('Water Data'!$H$6,0,10*ROW('Water Data'!H168))),'Data Summary'!CF174="Yes"),OFFSET('Water Data'!$H$6,0,10*ROW('Water Data'!H168)),NA())</f>
        <v>#N/A</v>
      </c>
      <c r="R174" s="82" t="e">
        <f ca="true">+IF(AND(ISNUMBER(OFFSET('Water Data'!$H$9,0,10*ROW('Water Data'!H168))),'Data Summary'!CG174="Yes"),OFFSET('Water Data'!$H$9,0,10*ROW('Water Data'!H168)),NA())</f>
        <v>#N/A</v>
      </c>
      <c r="S174" s="82" t="e">
        <f ca="true">+IF(AND(ISNUMBER(OFFSET('Water Data'!$I$4,0,10*ROW('Water Data'!I168))),'Data Summary'!CH174="Yes"),100-OFFSET('Water Data'!$I$4,0,10*ROW('Water Data'!I168)),NA())</f>
        <v>#N/A</v>
      </c>
      <c r="T174" s="82" t="e">
        <f ca="true">+IF(AND(ISNUMBER(OFFSET('Water Data'!$I$6,0,10*ROW('Water Data'!I168))),'Data Summary'!CI174="Yes"),OFFSET('Water Data'!$I$6,0,10*ROW('Water Data'!I168)),NA())</f>
        <v>#N/A</v>
      </c>
      <c r="U174" s="82" t="e">
        <f ca="true">+IF(AND(ISNUMBER(OFFSET('Water Data'!$I$9,0,10*ROW('Water Data'!I168))),'Data Summary'!CJ174="Yes"),OFFSET('Water Data'!$I$9,0,10*ROW('Water Data'!I168)),NA())</f>
        <v>#N/A</v>
      </c>
      <c r="V174" s="83" t="e">
        <f ca="true">+IF(AND(ISNUMBER(OFFSET('Sanitation Data'!$D$4,0,10*ROW('Sanitation Data'!D168))),'Data Summary'!CK174="Yes"),100-OFFSET('Sanitation Data'!$D$4,0,10*ROW('Sanitation Data'!D168)),NA())</f>
        <v>#N/A</v>
      </c>
      <c r="W174" s="83" t="e">
        <f ca="true">+IF(AND(ISNUMBER(OFFSET('Sanitation Data'!$D$6,0,10*ROW('Sanitation Data'!D168))),'Data Summary'!CL174="Yes"),OFFSET('Sanitation Data'!$D$6,0,10*ROW('Sanitation Data'!D168)),NA())</f>
        <v>#N/A</v>
      </c>
      <c r="X174" s="83" t="e">
        <f ca="true">+IF(AND(ISNUMBER(OFFSET('Sanitation Data'!$D$10,0,10*ROW('Sanitation Data'!D168))),'Data Summary'!CM174="Yes"),OFFSET('Sanitation Data'!$D$10,0,10*ROW('Sanitation Data'!D168)),NA())</f>
        <v>#N/A</v>
      </c>
      <c r="Y174" s="83" t="e">
        <f ca="true">+IF(AND(ISNUMBER(OFFSET('Sanitation Data'!$D$11,0,10*ROW('Sanitation Data'!D168))),'Data Summary'!CN174="Yes"),OFFSET('Sanitation Data'!$D$11,0,10*ROW('Sanitation Data'!D168)),NA())</f>
        <v>#N/A</v>
      </c>
      <c r="Z174" s="83" t="e">
        <f ca="true">+IF(AND(ISNUMBER(OFFSET('Sanitation Data'!$D$12,0,10*ROW('Sanitation Data'!D168))),'Data Summary'!CO174="Yes"),OFFSET('Sanitation Data'!$D$12,0,10*ROW('Sanitation Data'!D168)),NA())</f>
        <v>#N/A</v>
      </c>
      <c r="AA174" s="83" t="e">
        <f ca="true">+IF(AND(ISNUMBER(OFFSET('Sanitation Data'!$E$4,0,10*ROW('Sanitation Data'!E168))),'Data Summary'!CP174="Yes"),100-OFFSET('Sanitation Data'!$E$4,0,10*ROW('Sanitation Data'!E168)),NA())</f>
        <v>#N/A</v>
      </c>
      <c r="AB174" s="83" t="e">
        <f ca="true">+IF(AND(ISNUMBER(OFFSET('Sanitation Data'!$E$6,0,10*ROW('Sanitation Data'!E168))),'Data Summary'!CQ174="Yes"),OFFSET('Sanitation Data'!$E$6,0,10*ROW('Sanitation Data'!E168)),NA())</f>
        <v>#N/A</v>
      </c>
      <c r="AC174" s="83" t="e">
        <f ca="true">+IF(AND(ISNUMBER(OFFSET('Sanitation Data'!$E$10,0,10*ROW('Sanitation Data'!E168))),'Data Summary'!CR174="Yes"),OFFSET('Sanitation Data'!$E$10,0,10*ROW('Sanitation Data'!E168)),NA())</f>
        <v>#N/A</v>
      </c>
      <c r="AD174" s="83" t="e">
        <f ca="true">+IF(AND(ISNUMBER(OFFSET('Sanitation Data'!$E$11,0,10*ROW('Sanitation Data'!E168))),'Data Summary'!CS174="Yes"),OFFSET('Sanitation Data'!$E$11,0,10*ROW('Sanitation Data'!E168)),NA())</f>
        <v>#N/A</v>
      </c>
      <c r="AE174" s="83" t="e">
        <f ca="true">+IF(AND(ISNUMBER(OFFSET('Sanitation Data'!$E$12,0,10*ROW('Sanitation Data'!E168))),'Data Summary'!CT174="Yes"),OFFSET('Sanitation Data'!$E$12,0,10*ROW('Sanitation Data'!E168)),NA())</f>
        <v>#N/A</v>
      </c>
      <c r="AF174" s="83" t="e">
        <f ca="true">+IF(AND(ISNUMBER(OFFSET('Sanitation Data'!$F$4,0,10*ROW('Sanitation Data'!F168))),'Data Summary'!CU174="Yes"),100-OFFSET('Sanitation Data'!$F$4,0,10*ROW('Sanitation Data'!F168)),NA())</f>
        <v>#N/A</v>
      </c>
      <c r="AG174" s="83" t="e">
        <f ca="true">+IF(AND(ISNUMBER(OFFSET('Sanitation Data'!$F$6,0,10*ROW('Sanitation Data'!F168))),'Data Summary'!CV174="Yes"),OFFSET('Sanitation Data'!$F$6,0,10*ROW('Sanitation Data'!F168)),NA())</f>
        <v>#N/A</v>
      </c>
      <c r="AH174" s="83" t="e">
        <f ca="true">+IF(AND(ISNUMBER(OFFSET('Sanitation Data'!$F$10,0,10*ROW('Sanitation Data'!F168))),'Data Summary'!CW174="Yes"),OFFSET('Sanitation Data'!$F$10,0,10*ROW('Sanitation Data'!F168)),NA())</f>
        <v>#N/A</v>
      </c>
      <c r="AI174" s="83" t="e">
        <f ca="true">+IF(AND(ISNUMBER(OFFSET('Sanitation Data'!$F$11,0,10*ROW('Sanitation Data'!F168))),'Data Summary'!CX174="Yes"),OFFSET('Sanitation Data'!$F$11,0,10*ROW('Sanitation Data'!F168)),NA())</f>
        <v>#N/A</v>
      </c>
      <c r="AJ174" s="83" t="e">
        <f ca="true">+IF(AND(ISNUMBER(OFFSET('Sanitation Data'!$F$12,0,10*ROW('Sanitation Data'!F168))),'Data Summary'!CY174="Yes"),OFFSET('Sanitation Data'!$F$12,0,10*ROW('Sanitation Data'!F168)),NA())</f>
        <v>#N/A</v>
      </c>
      <c r="AK174" s="83" t="e">
        <f ca="true">+IF(AND(ISNUMBER(OFFSET('Sanitation Data'!$G$4,0,10*ROW('Sanitation Data'!G168))),'Data Summary'!CZ174="Yes"),100-OFFSET('Sanitation Data'!$G$4,0,10*ROW('Sanitation Data'!G168)),NA())</f>
        <v>#N/A</v>
      </c>
      <c r="AL174" s="83" t="e">
        <f ca="true">+IF(AND(ISNUMBER(OFFSET('Sanitation Data'!$G$6,0,10*ROW('Sanitation Data'!G168))),'Data Summary'!DA174="Yes"),OFFSET('Sanitation Data'!$G$6,0,10*ROW('Sanitation Data'!G168)),NA())</f>
        <v>#N/A</v>
      </c>
      <c r="AM174" s="83" t="e">
        <f ca="true">+IF(AND(ISNUMBER(OFFSET('Sanitation Data'!$G$10,0,10*ROW('Sanitation Data'!G168))),'Data Summary'!DB174="Yes"),OFFSET('Sanitation Data'!$G$10,0,10*ROW('Sanitation Data'!G168)),NA())</f>
        <v>#N/A</v>
      </c>
      <c r="AN174" s="83" t="e">
        <f ca="true">+IF(AND(ISNUMBER(OFFSET('Sanitation Data'!$G$11,0,10*ROW('Sanitation Data'!G168))),'Data Summary'!DC174="Yes"),OFFSET('Sanitation Data'!$G$11,0,10*ROW('Sanitation Data'!G168)),NA())</f>
        <v>#N/A</v>
      </c>
      <c r="AO174" s="83" t="e">
        <f ca="true">+IF(AND(ISNUMBER(OFFSET('Sanitation Data'!$G$12,0,10*ROW('Sanitation Data'!G168))),'Data Summary'!DD174="Yes"),OFFSET('Sanitation Data'!$G$12,0,10*ROW('Sanitation Data'!G168)),NA())</f>
        <v>#N/A</v>
      </c>
      <c r="AP174" s="83" t="e">
        <f ca="true">+IF(AND(ISNUMBER(OFFSET('Sanitation Data'!$H$4,0,10*ROW('Sanitation Data'!H168))),'Data Summary'!DE174="Yes"),100-OFFSET('Sanitation Data'!$H$4,0,10*ROW('Sanitation Data'!H168)),NA())</f>
        <v>#N/A</v>
      </c>
      <c r="AQ174" s="83" t="e">
        <f ca="true">+IF(AND(ISNUMBER(OFFSET('Sanitation Data'!$H$6,0,10*ROW('Sanitation Data'!H168))),'Data Summary'!DF174="Yes"),OFFSET('Sanitation Data'!$H$6,0,10*ROW('Sanitation Data'!H168)),NA())</f>
        <v>#N/A</v>
      </c>
      <c r="AR174" s="83" t="e">
        <f ca="true">+IF(AND(ISNUMBER(OFFSET('Sanitation Data'!$H$10,0,10*ROW('Sanitation Data'!H168))),'Data Summary'!DG174="Yes"),OFFSET('Sanitation Data'!$H$10,0,10*ROW('Sanitation Data'!H168)),NA())</f>
        <v>#N/A</v>
      </c>
      <c r="AS174" s="83" t="e">
        <f ca="true">+IF(AND(ISNUMBER(OFFSET('Sanitation Data'!$H$11,0,10*ROW('Sanitation Data'!H168))),'Data Summary'!DH174="Yes"),OFFSET('Sanitation Data'!$H$11,0,10*ROW('Sanitation Data'!H168)),NA())</f>
        <v>#N/A</v>
      </c>
      <c r="AT174" s="83" t="e">
        <f ca="true">+IF(AND(ISNUMBER(OFFSET('Sanitation Data'!$H$12,0,10*ROW('Sanitation Data'!H168))),'Data Summary'!DI174="Yes"),OFFSET('Sanitation Data'!$H$12,0,10*ROW('Sanitation Data'!H168)),NA())</f>
        <v>#N/A</v>
      </c>
      <c r="AU174" s="83" t="e">
        <f ca="true">+IF(AND(ISNUMBER(OFFSET('Sanitation Data'!$I$4,0,10*ROW('Sanitation Data'!I168))),'Data Summary'!DJ174="Yes"),100-OFFSET('Sanitation Data'!$I$4,0,10*ROW('Sanitation Data'!I168)),NA())</f>
        <v>#N/A</v>
      </c>
      <c r="AV174" s="83" t="e">
        <f ca="true">+IF(AND(ISNUMBER(OFFSET('Sanitation Data'!$I$6,0,10*ROW('Sanitation Data'!I168))),'Data Summary'!DK174="Yes"),OFFSET('Sanitation Data'!$I$6,0,10*ROW('Sanitation Data'!I168)),NA())</f>
        <v>#N/A</v>
      </c>
      <c r="AW174" s="83" t="e">
        <f ca="true">+IF(AND(ISNUMBER(OFFSET('Sanitation Data'!$I$10,0,10*ROW('Sanitation Data'!I168))),'Data Summary'!DL174="Yes"),OFFSET('Sanitation Data'!$I$10,0,10*ROW('Sanitation Data'!I168)),NA())</f>
        <v>#N/A</v>
      </c>
      <c r="AX174" s="83" t="e">
        <f ca="true">+IF(AND(ISNUMBER(OFFSET('Sanitation Data'!$I$11,0,10*ROW('Sanitation Data'!I168))),'Data Summary'!DM174="Yes"),OFFSET('Sanitation Data'!$I$11,0,10*ROW('Sanitation Data'!I168)),NA())</f>
        <v>#N/A</v>
      </c>
      <c r="AY174" s="83" t="e">
        <f ca="true">+IF(AND(ISNUMBER(OFFSET('Sanitation Data'!$I$12,0,10*ROW('Sanitation Data'!I168))),'Data Summary'!DN174="Yes"),OFFSET('Sanitation Data'!$I$12,0,10*ROW('Sanitation Data'!I168)),NA())</f>
        <v>#N/A</v>
      </c>
      <c r="AZ174" s="84" t="e">
        <f ca="true">+IF(AND(ISNUMBER(OFFSET('Hygiene Data'!$D$5,0,10*ROW('Hygiene Data'!D168))),'Data Summary'!DO174="Yes"),OFFSET('Hygiene Data'!$D$5,0,10*ROW('Hygiene Data'!D168)),NA())</f>
        <v>#N/A</v>
      </c>
      <c r="BA174" s="84" t="e">
        <f ca="true">+IF(AND(ISNUMBER(OFFSET('Hygiene Data'!$D$7,0,10*ROW('Hygiene Data'!D168))),'Data Summary'!DP174="Yes"),OFFSET('Hygiene Data'!$D$7,0,10*ROW('Hygiene Data'!D168)),NA())</f>
        <v>#N/A</v>
      </c>
      <c r="BB174" s="84" t="e">
        <f ca="true">+IF(AND(ISNUMBER(OFFSET('Hygiene Data'!$D$9,0,10*ROW('Hygiene Data'!D168))),'Data Summary'!DQ174="Yes"),OFFSET('Hygiene Data'!$D$9,0,10*ROW('Hygiene Data'!D168)),NA())</f>
        <v>#N/A</v>
      </c>
      <c r="BC174" s="84" t="e">
        <f ca="true">+IF(AND(ISNUMBER(OFFSET('Hygiene Data'!$E$5,0,10*ROW('Hygiene Data'!E168))),'Data Summary'!DR174="Yes"),OFFSET('Hygiene Data'!$E$5,0,10*ROW('Hygiene Data'!E168)),NA())</f>
        <v>#N/A</v>
      </c>
      <c r="BD174" s="84" t="e">
        <f ca="true">+IF(AND(ISNUMBER(OFFSET('Hygiene Data'!$E$7,0,10*ROW('Hygiene Data'!E168))),'Data Summary'!DS174="Yes"),OFFSET('Hygiene Data'!$E$7,0,10*ROW('Hygiene Data'!E168)),NA())</f>
        <v>#N/A</v>
      </c>
      <c r="BE174" s="84" t="e">
        <f ca="true">+IF(AND(ISNUMBER(OFFSET('Hygiene Data'!$E$9,0,10*ROW('Hygiene Data'!E168))),'Data Summary'!DT174="Yes"),OFFSET('Hygiene Data'!$E$9,0,10*ROW('Hygiene Data'!E168)),NA())</f>
        <v>#N/A</v>
      </c>
      <c r="BF174" s="84" t="e">
        <f ca="true">+IF(AND(ISNUMBER(OFFSET('Hygiene Data'!$F$5,0,10*ROW('Hygiene Data'!F168))),'Data Summary'!DU174="Yes"),OFFSET('Hygiene Data'!$F$5,0,10*ROW('Hygiene Data'!F168)),NA())</f>
        <v>#N/A</v>
      </c>
      <c r="BG174" s="84" t="e">
        <f ca="true">+IF(AND(ISNUMBER(OFFSET('Hygiene Data'!$F$7,0,10*ROW('Hygiene Data'!F168))),'Data Summary'!DV174="Yes"),OFFSET('Hygiene Data'!$F$7,0,10*ROW('Hygiene Data'!F168)),NA())</f>
        <v>#N/A</v>
      </c>
      <c r="BH174" s="84" t="e">
        <f ca="true">+IF(AND(ISNUMBER(OFFSET('Hygiene Data'!$F$9,0,10*ROW('Hygiene Data'!F168))),'Data Summary'!DW174="Yes"),OFFSET('Hygiene Data'!$F$9,0,10*ROW('Hygiene Data'!F168)),NA())</f>
        <v>#N/A</v>
      </c>
      <c r="BI174" s="84" t="e">
        <f ca="true">+IF(AND(ISNUMBER(OFFSET('Hygiene Data'!$G$5,0,10*ROW('Hygiene Data'!G168))),'Data Summary'!DX174="Yes"),OFFSET('Hygiene Data'!$G$5,0,10*ROW('Hygiene Data'!G168)),NA())</f>
        <v>#N/A</v>
      </c>
      <c r="BJ174" s="84" t="e">
        <f ca="true">+IF(AND(ISNUMBER(OFFSET('Hygiene Data'!$G$7,0,10*ROW('Hygiene Data'!G168))),'Data Summary'!DY174="Yes"),OFFSET('Hygiene Data'!$G$7,0,10*ROW('Hygiene Data'!G168)),NA())</f>
        <v>#N/A</v>
      </c>
      <c r="BK174" s="84" t="e">
        <f ca="true">+IF(AND(ISNUMBER(OFFSET('Hygiene Data'!$G$9,0,10*ROW('Hygiene Data'!G168))),'Data Summary'!DZ174="Yes"),OFFSET('Hygiene Data'!$G$9,0,10*ROW('Hygiene Data'!G168)),NA())</f>
        <v>#N/A</v>
      </c>
      <c r="BL174" s="84" t="e">
        <f ca="true">+IF(AND(ISNUMBER(OFFSET('Hygiene Data'!$H$5,0,10*ROW('Hygiene Data'!H168))),'Data Summary'!EA174="Yes"),OFFSET('Hygiene Data'!$H$5,0,10*ROW('Hygiene Data'!H168)),NA())</f>
        <v>#N/A</v>
      </c>
      <c r="BM174" s="84" t="e">
        <f ca="true">+IF(AND(ISNUMBER(OFFSET('Hygiene Data'!$H$7,0,10*ROW('Hygiene Data'!H168))),'Data Summary'!EB174="Yes"),OFFSET('Hygiene Data'!$H$7,0,10*ROW('Hygiene Data'!H168)),NA())</f>
        <v>#N/A</v>
      </c>
      <c r="BN174" s="84" t="e">
        <f ca="true">+IF(AND(ISNUMBER(OFFSET('Hygiene Data'!$H$9,0,10*ROW('Hygiene Data'!H168))),'Data Summary'!EC174="Yes"),OFFSET('Hygiene Data'!$H$9,0,10*ROW('Hygiene Data'!H168)),NA())</f>
        <v>#N/A</v>
      </c>
      <c r="BO174" s="84" t="e">
        <f ca="true">+IF(AND(ISNUMBER(OFFSET('Hygiene Data'!$I$5,0,10*ROW('Hygiene Data'!I168))),'Data Summary'!ED174="Yes"),OFFSET('Hygiene Data'!$I$5,0,10*ROW('Hygiene Data'!I168)),NA())</f>
        <v>#N/A</v>
      </c>
      <c r="BP174" s="84" t="e">
        <f ca="true">+IF(AND(ISNUMBER(OFFSET('Hygiene Data'!$I$7,0,10*ROW('Hygiene Data'!I168))),'Data Summary'!EE174="Yes"),OFFSET('Hygiene Data'!$I$7,0,10*ROW('Hygiene Data'!I168)),NA())</f>
        <v>#N/A</v>
      </c>
      <c r="BQ174" s="84" t="e">
        <f ca="true">+IF(AND(ISNUMBER(OFFSET('Hygiene Data'!$I$9,0,10*ROW('Hygiene Data'!I168))),'Data Summary'!EF174="Yes"),OFFSET('Hygiene Data'!$I$9,0,10*ROW('Hygiene Data'!I168)),NA())</f>
        <v>#N/A</v>
      </c>
    </row>
    <row xmlns:x14ac="http://schemas.microsoft.com/office/spreadsheetml/2009/9/ac" r="175" x14ac:dyDescent="0.2">
      <c r="A175" s="375" t="e">
        <f ca="true">+RIGHT('Data Summary'!A175,LEN('Data Summary'!A175)-9)</f>
        <v>#VALUE!</v>
      </c>
      <c r="B175" s="36" t="str">
        <f ca="true">+IF(ISTEXT('Data Summary'!B175),'Data Summary'!B175,"")</f>
        <v/>
      </c>
      <c r="C175" s="325" t="e">
        <f ca="true">+VALUE('Data Summary'!C175)</f>
        <v>#VALUE!</v>
      </c>
      <c r="D175" s="82" t="e">
        <f ca="true">+IF(AND(ISNUMBER(OFFSET('Water Data'!$D$4,0,10*ROW('Water Data'!D169))),'Data Summary'!BS175="Yes"),100-OFFSET('Water Data'!$D$4,0,10*ROW('Water Data'!D169)),NA())</f>
        <v>#N/A</v>
      </c>
      <c r="E175" s="82" t="e">
        <f ca="true">+IF(AND(ISNUMBER(OFFSET('Water Data'!$D$6,0,10*ROW('Water Data'!D169))),'Data Summary'!BT175="Yes"),OFFSET('Water Data'!$D$6,0,10*ROW('Water Data'!D169)),NA())</f>
        <v>#N/A</v>
      </c>
      <c r="F175" s="82" t="e">
        <f ca="true">+IF(AND(ISNUMBER(OFFSET('Water Data'!$D$9,0,10*ROW('Water Data'!D169))),'Data Summary'!BU175="Yes"),OFFSET('Water Data'!$D$9,0,10*ROW('Water Data'!D169)),NA())</f>
        <v>#N/A</v>
      </c>
      <c r="G175" s="82" t="e">
        <f ca="true">+IF(AND(ISNUMBER(OFFSET('Water Data'!$E$4,0,10*ROW('Water Data'!E169))),'Data Summary'!BV175="Yes"),100-OFFSET('Water Data'!$E$4,0,10*ROW('Water Data'!E169)),NA())</f>
        <v>#N/A</v>
      </c>
      <c r="H175" s="82" t="e">
        <f ca="true">+IF(AND(ISNUMBER(OFFSET('Water Data'!$E$6,0,10*ROW('Water Data'!E169))),'Data Summary'!BW175="Yes"),OFFSET('Water Data'!$E$6,0,10*ROW('Water Data'!E169)),NA())</f>
        <v>#N/A</v>
      </c>
      <c r="I175" s="82" t="e">
        <f ca="true">+IF(AND(ISNUMBER(OFFSET('Water Data'!$E$9,0,10*ROW('Water Data'!E169))),'Data Summary'!BX175="Yes"),OFFSET('Water Data'!$E$9,0,10*ROW('Water Data'!E169)),NA())</f>
        <v>#N/A</v>
      </c>
      <c r="J175" s="82" t="e">
        <f ca="true">+IF(AND(ISNUMBER(OFFSET('Water Data'!$F$4,0,10*ROW('Water Data'!F169))),'Data Summary'!BY175="Yes"),100-OFFSET('Water Data'!$F$4,0,10*ROW('Water Data'!F169)),NA())</f>
        <v>#N/A</v>
      </c>
      <c r="K175" s="82" t="e">
        <f ca="true">+IF(AND(ISNUMBER(OFFSET('Water Data'!$F$6,0,10*ROW('Water Data'!F169))),'Data Summary'!BZ175="Yes"),OFFSET('Water Data'!$F$6,0,10*ROW('Water Data'!F169)),NA())</f>
        <v>#N/A</v>
      </c>
      <c r="L175" s="82" t="e">
        <f ca="true">+IF(AND(ISNUMBER(OFFSET('Water Data'!$F$9,0,10*ROW('Water Data'!F169))),'Data Summary'!CA175="Yes"),OFFSET('Water Data'!$F$9,0,10*ROW('Water Data'!F169)),NA())</f>
        <v>#N/A</v>
      </c>
      <c r="M175" s="82" t="e">
        <f ca="true">+IF(AND(ISNUMBER(OFFSET('Water Data'!$G$4,0,10*ROW('Water Data'!G169))),'Data Summary'!CB175="Yes"),100-OFFSET('Water Data'!$G$4,0,10*ROW('Water Data'!G169)),NA())</f>
        <v>#N/A</v>
      </c>
      <c r="N175" s="82" t="e">
        <f ca="true">+IF(AND(ISNUMBER(OFFSET('Water Data'!$G$6,0,10*ROW('Water Data'!G169))),'Data Summary'!CC175="Yes"),OFFSET('Water Data'!$G$6,0,10*ROW('Water Data'!G169)),NA())</f>
        <v>#N/A</v>
      </c>
      <c r="O175" s="82" t="e">
        <f ca="true">+IF(AND(ISNUMBER(OFFSET('Water Data'!$G$9,0,10*ROW('Water Data'!G169))),'Data Summary'!CD175="Yes"),OFFSET('Water Data'!$G$9,0,10*ROW('Water Data'!G169)),NA())</f>
        <v>#N/A</v>
      </c>
      <c r="P175" s="82" t="e">
        <f ca="true">+IF(AND(ISNUMBER(OFFSET('Water Data'!$H$4,0,10*ROW('Water Data'!H169))),'Data Summary'!CE175="Yes"),100-OFFSET('Water Data'!$H$4,0,10*ROW('Water Data'!H169)),NA())</f>
        <v>#N/A</v>
      </c>
      <c r="Q175" s="82" t="e">
        <f ca="true">+IF(AND(ISNUMBER(OFFSET('Water Data'!$H$6,0,10*ROW('Water Data'!H169))),'Data Summary'!CF175="Yes"),OFFSET('Water Data'!$H$6,0,10*ROW('Water Data'!H169)),NA())</f>
        <v>#N/A</v>
      </c>
      <c r="R175" s="82" t="e">
        <f ca="true">+IF(AND(ISNUMBER(OFFSET('Water Data'!$H$9,0,10*ROW('Water Data'!H169))),'Data Summary'!CG175="Yes"),OFFSET('Water Data'!$H$9,0,10*ROW('Water Data'!H169)),NA())</f>
        <v>#N/A</v>
      </c>
      <c r="S175" s="82" t="e">
        <f ca="true">+IF(AND(ISNUMBER(OFFSET('Water Data'!$I$4,0,10*ROW('Water Data'!I169))),'Data Summary'!CH175="Yes"),100-OFFSET('Water Data'!$I$4,0,10*ROW('Water Data'!I169)),NA())</f>
        <v>#N/A</v>
      </c>
      <c r="T175" s="82" t="e">
        <f ca="true">+IF(AND(ISNUMBER(OFFSET('Water Data'!$I$6,0,10*ROW('Water Data'!I169))),'Data Summary'!CI175="Yes"),OFFSET('Water Data'!$I$6,0,10*ROW('Water Data'!I169)),NA())</f>
        <v>#N/A</v>
      </c>
      <c r="U175" s="82" t="e">
        <f ca="true">+IF(AND(ISNUMBER(OFFSET('Water Data'!$I$9,0,10*ROW('Water Data'!I169))),'Data Summary'!CJ175="Yes"),OFFSET('Water Data'!$I$9,0,10*ROW('Water Data'!I169)),NA())</f>
        <v>#N/A</v>
      </c>
      <c r="V175" s="83" t="e">
        <f ca="true">+IF(AND(ISNUMBER(OFFSET('Sanitation Data'!$D$4,0,10*ROW('Sanitation Data'!D169))),'Data Summary'!CK175="Yes"),100-OFFSET('Sanitation Data'!$D$4,0,10*ROW('Sanitation Data'!D169)),NA())</f>
        <v>#N/A</v>
      </c>
      <c r="W175" s="83" t="e">
        <f ca="true">+IF(AND(ISNUMBER(OFFSET('Sanitation Data'!$D$6,0,10*ROW('Sanitation Data'!D169))),'Data Summary'!CL175="Yes"),OFFSET('Sanitation Data'!$D$6,0,10*ROW('Sanitation Data'!D169)),NA())</f>
        <v>#N/A</v>
      </c>
      <c r="X175" s="83" t="e">
        <f ca="true">+IF(AND(ISNUMBER(OFFSET('Sanitation Data'!$D$10,0,10*ROW('Sanitation Data'!D169))),'Data Summary'!CM175="Yes"),OFFSET('Sanitation Data'!$D$10,0,10*ROW('Sanitation Data'!D169)),NA())</f>
        <v>#N/A</v>
      </c>
      <c r="Y175" s="83" t="e">
        <f ca="true">+IF(AND(ISNUMBER(OFFSET('Sanitation Data'!$D$11,0,10*ROW('Sanitation Data'!D169))),'Data Summary'!CN175="Yes"),OFFSET('Sanitation Data'!$D$11,0,10*ROW('Sanitation Data'!D169)),NA())</f>
        <v>#N/A</v>
      </c>
      <c r="Z175" s="83" t="e">
        <f ca="true">+IF(AND(ISNUMBER(OFFSET('Sanitation Data'!$D$12,0,10*ROW('Sanitation Data'!D169))),'Data Summary'!CO175="Yes"),OFFSET('Sanitation Data'!$D$12,0,10*ROW('Sanitation Data'!D169)),NA())</f>
        <v>#N/A</v>
      </c>
      <c r="AA175" s="83" t="e">
        <f ca="true">+IF(AND(ISNUMBER(OFFSET('Sanitation Data'!$E$4,0,10*ROW('Sanitation Data'!E169))),'Data Summary'!CP175="Yes"),100-OFFSET('Sanitation Data'!$E$4,0,10*ROW('Sanitation Data'!E169)),NA())</f>
        <v>#N/A</v>
      </c>
      <c r="AB175" s="83" t="e">
        <f ca="true">+IF(AND(ISNUMBER(OFFSET('Sanitation Data'!$E$6,0,10*ROW('Sanitation Data'!E169))),'Data Summary'!CQ175="Yes"),OFFSET('Sanitation Data'!$E$6,0,10*ROW('Sanitation Data'!E169)),NA())</f>
        <v>#N/A</v>
      </c>
      <c r="AC175" s="83" t="e">
        <f ca="true">+IF(AND(ISNUMBER(OFFSET('Sanitation Data'!$E$10,0,10*ROW('Sanitation Data'!E169))),'Data Summary'!CR175="Yes"),OFFSET('Sanitation Data'!$E$10,0,10*ROW('Sanitation Data'!E169)),NA())</f>
        <v>#N/A</v>
      </c>
      <c r="AD175" s="83" t="e">
        <f ca="true">+IF(AND(ISNUMBER(OFFSET('Sanitation Data'!$E$11,0,10*ROW('Sanitation Data'!E169))),'Data Summary'!CS175="Yes"),OFFSET('Sanitation Data'!$E$11,0,10*ROW('Sanitation Data'!E169)),NA())</f>
        <v>#N/A</v>
      </c>
      <c r="AE175" s="83" t="e">
        <f ca="true">+IF(AND(ISNUMBER(OFFSET('Sanitation Data'!$E$12,0,10*ROW('Sanitation Data'!E169))),'Data Summary'!CT175="Yes"),OFFSET('Sanitation Data'!$E$12,0,10*ROW('Sanitation Data'!E169)),NA())</f>
        <v>#N/A</v>
      </c>
      <c r="AF175" s="83" t="e">
        <f ca="true">+IF(AND(ISNUMBER(OFFSET('Sanitation Data'!$F$4,0,10*ROW('Sanitation Data'!F169))),'Data Summary'!CU175="Yes"),100-OFFSET('Sanitation Data'!$F$4,0,10*ROW('Sanitation Data'!F169)),NA())</f>
        <v>#N/A</v>
      </c>
      <c r="AG175" s="83" t="e">
        <f ca="true">+IF(AND(ISNUMBER(OFFSET('Sanitation Data'!$F$6,0,10*ROW('Sanitation Data'!F169))),'Data Summary'!CV175="Yes"),OFFSET('Sanitation Data'!$F$6,0,10*ROW('Sanitation Data'!F169)),NA())</f>
        <v>#N/A</v>
      </c>
      <c r="AH175" s="83" t="e">
        <f ca="true">+IF(AND(ISNUMBER(OFFSET('Sanitation Data'!$F$10,0,10*ROW('Sanitation Data'!F169))),'Data Summary'!CW175="Yes"),OFFSET('Sanitation Data'!$F$10,0,10*ROW('Sanitation Data'!F169)),NA())</f>
        <v>#N/A</v>
      </c>
      <c r="AI175" s="83" t="e">
        <f ca="true">+IF(AND(ISNUMBER(OFFSET('Sanitation Data'!$F$11,0,10*ROW('Sanitation Data'!F169))),'Data Summary'!CX175="Yes"),OFFSET('Sanitation Data'!$F$11,0,10*ROW('Sanitation Data'!F169)),NA())</f>
        <v>#N/A</v>
      </c>
      <c r="AJ175" s="83" t="e">
        <f ca="true">+IF(AND(ISNUMBER(OFFSET('Sanitation Data'!$F$12,0,10*ROW('Sanitation Data'!F169))),'Data Summary'!CY175="Yes"),OFFSET('Sanitation Data'!$F$12,0,10*ROW('Sanitation Data'!F169)),NA())</f>
        <v>#N/A</v>
      </c>
      <c r="AK175" s="83" t="e">
        <f ca="true">+IF(AND(ISNUMBER(OFFSET('Sanitation Data'!$G$4,0,10*ROW('Sanitation Data'!G169))),'Data Summary'!CZ175="Yes"),100-OFFSET('Sanitation Data'!$G$4,0,10*ROW('Sanitation Data'!G169)),NA())</f>
        <v>#N/A</v>
      </c>
      <c r="AL175" s="83" t="e">
        <f ca="true">+IF(AND(ISNUMBER(OFFSET('Sanitation Data'!$G$6,0,10*ROW('Sanitation Data'!G169))),'Data Summary'!DA175="Yes"),OFFSET('Sanitation Data'!$G$6,0,10*ROW('Sanitation Data'!G169)),NA())</f>
        <v>#N/A</v>
      </c>
      <c r="AM175" s="83" t="e">
        <f ca="true">+IF(AND(ISNUMBER(OFFSET('Sanitation Data'!$G$10,0,10*ROW('Sanitation Data'!G169))),'Data Summary'!DB175="Yes"),OFFSET('Sanitation Data'!$G$10,0,10*ROW('Sanitation Data'!G169)),NA())</f>
        <v>#N/A</v>
      </c>
      <c r="AN175" s="83" t="e">
        <f ca="true">+IF(AND(ISNUMBER(OFFSET('Sanitation Data'!$G$11,0,10*ROW('Sanitation Data'!G169))),'Data Summary'!DC175="Yes"),OFFSET('Sanitation Data'!$G$11,0,10*ROW('Sanitation Data'!G169)),NA())</f>
        <v>#N/A</v>
      </c>
      <c r="AO175" s="83" t="e">
        <f ca="true">+IF(AND(ISNUMBER(OFFSET('Sanitation Data'!$G$12,0,10*ROW('Sanitation Data'!G169))),'Data Summary'!DD175="Yes"),OFFSET('Sanitation Data'!$G$12,0,10*ROW('Sanitation Data'!G169)),NA())</f>
        <v>#N/A</v>
      </c>
      <c r="AP175" s="83" t="e">
        <f ca="true">+IF(AND(ISNUMBER(OFFSET('Sanitation Data'!$H$4,0,10*ROW('Sanitation Data'!H169))),'Data Summary'!DE175="Yes"),100-OFFSET('Sanitation Data'!$H$4,0,10*ROW('Sanitation Data'!H169)),NA())</f>
        <v>#N/A</v>
      </c>
      <c r="AQ175" s="83" t="e">
        <f ca="true">+IF(AND(ISNUMBER(OFFSET('Sanitation Data'!$H$6,0,10*ROW('Sanitation Data'!H169))),'Data Summary'!DF175="Yes"),OFFSET('Sanitation Data'!$H$6,0,10*ROW('Sanitation Data'!H169)),NA())</f>
        <v>#N/A</v>
      </c>
      <c r="AR175" s="83" t="e">
        <f ca="true">+IF(AND(ISNUMBER(OFFSET('Sanitation Data'!$H$10,0,10*ROW('Sanitation Data'!H169))),'Data Summary'!DG175="Yes"),OFFSET('Sanitation Data'!$H$10,0,10*ROW('Sanitation Data'!H169)),NA())</f>
        <v>#N/A</v>
      </c>
      <c r="AS175" s="83" t="e">
        <f ca="true">+IF(AND(ISNUMBER(OFFSET('Sanitation Data'!$H$11,0,10*ROW('Sanitation Data'!H169))),'Data Summary'!DH175="Yes"),OFFSET('Sanitation Data'!$H$11,0,10*ROW('Sanitation Data'!H169)),NA())</f>
        <v>#N/A</v>
      </c>
      <c r="AT175" s="83" t="e">
        <f ca="true">+IF(AND(ISNUMBER(OFFSET('Sanitation Data'!$H$12,0,10*ROW('Sanitation Data'!H169))),'Data Summary'!DI175="Yes"),OFFSET('Sanitation Data'!$H$12,0,10*ROW('Sanitation Data'!H169)),NA())</f>
        <v>#N/A</v>
      </c>
      <c r="AU175" s="83" t="e">
        <f ca="true">+IF(AND(ISNUMBER(OFFSET('Sanitation Data'!$I$4,0,10*ROW('Sanitation Data'!I169))),'Data Summary'!DJ175="Yes"),100-OFFSET('Sanitation Data'!$I$4,0,10*ROW('Sanitation Data'!I169)),NA())</f>
        <v>#N/A</v>
      </c>
      <c r="AV175" s="83" t="e">
        <f ca="true">+IF(AND(ISNUMBER(OFFSET('Sanitation Data'!$I$6,0,10*ROW('Sanitation Data'!I169))),'Data Summary'!DK175="Yes"),OFFSET('Sanitation Data'!$I$6,0,10*ROW('Sanitation Data'!I169)),NA())</f>
        <v>#N/A</v>
      </c>
      <c r="AW175" s="83" t="e">
        <f ca="true">+IF(AND(ISNUMBER(OFFSET('Sanitation Data'!$I$10,0,10*ROW('Sanitation Data'!I169))),'Data Summary'!DL175="Yes"),OFFSET('Sanitation Data'!$I$10,0,10*ROW('Sanitation Data'!I169)),NA())</f>
        <v>#N/A</v>
      </c>
      <c r="AX175" s="83" t="e">
        <f ca="true">+IF(AND(ISNUMBER(OFFSET('Sanitation Data'!$I$11,0,10*ROW('Sanitation Data'!I169))),'Data Summary'!DM175="Yes"),OFFSET('Sanitation Data'!$I$11,0,10*ROW('Sanitation Data'!I169)),NA())</f>
        <v>#N/A</v>
      </c>
      <c r="AY175" s="83" t="e">
        <f ca="true">+IF(AND(ISNUMBER(OFFSET('Sanitation Data'!$I$12,0,10*ROW('Sanitation Data'!I169))),'Data Summary'!DN175="Yes"),OFFSET('Sanitation Data'!$I$12,0,10*ROW('Sanitation Data'!I169)),NA())</f>
        <v>#N/A</v>
      </c>
      <c r="AZ175" s="84" t="e">
        <f ca="true">+IF(AND(ISNUMBER(OFFSET('Hygiene Data'!$D$5,0,10*ROW('Hygiene Data'!D169))),'Data Summary'!DO175="Yes"),OFFSET('Hygiene Data'!$D$5,0,10*ROW('Hygiene Data'!D169)),NA())</f>
        <v>#N/A</v>
      </c>
      <c r="BA175" s="84" t="e">
        <f ca="true">+IF(AND(ISNUMBER(OFFSET('Hygiene Data'!$D$7,0,10*ROW('Hygiene Data'!D169))),'Data Summary'!DP175="Yes"),OFFSET('Hygiene Data'!$D$7,0,10*ROW('Hygiene Data'!D169)),NA())</f>
        <v>#N/A</v>
      </c>
      <c r="BB175" s="84" t="e">
        <f ca="true">+IF(AND(ISNUMBER(OFFSET('Hygiene Data'!$D$9,0,10*ROW('Hygiene Data'!D169))),'Data Summary'!DQ175="Yes"),OFFSET('Hygiene Data'!$D$9,0,10*ROW('Hygiene Data'!D169)),NA())</f>
        <v>#N/A</v>
      </c>
      <c r="BC175" s="84" t="e">
        <f ca="true">+IF(AND(ISNUMBER(OFFSET('Hygiene Data'!$E$5,0,10*ROW('Hygiene Data'!E169))),'Data Summary'!DR175="Yes"),OFFSET('Hygiene Data'!$E$5,0,10*ROW('Hygiene Data'!E169)),NA())</f>
        <v>#N/A</v>
      </c>
      <c r="BD175" s="84" t="e">
        <f ca="true">+IF(AND(ISNUMBER(OFFSET('Hygiene Data'!$E$7,0,10*ROW('Hygiene Data'!E169))),'Data Summary'!DS175="Yes"),OFFSET('Hygiene Data'!$E$7,0,10*ROW('Hygiene Data'!E169)),NA())</f>
        <v>#N/A</v>
      </c>
      <c r="BE175" s="84" t="e">
        <f ca="true">+IF(AND(ISNUMBER(OFFSET('Hygiene Data'!$E$9,0,10*ROW('Hygiene Data'!E169))),'Data Summary'!DT175="Yes"),OFFSET('Hygiene Data'!$E$9,0,10*ROW('Hygiene Data'!E169)),NA())</f>
        <v>#N/A</v>
      </c>
      <c r="BF175" s="84" t="e">
        <f ca="true">+IF(AND(ISNUMBER(OFFSET('Hygiene Data'!$F$5,0,10*ROW('Hygiene Data'!F169))),'Data Summary'!DU175="Yes"),OFFSET('Hygiene Data'!$F$5,0,10*ROW('Hygiene Data'!F169)),NA())</f>
        <v>#N/A</v>
      </c>
      <c r="BG175" s="84" t="e">
        <f ca="true">+IF(AND(ISNUMBER(OFFSET('Hygiene Data'!$F$7,0,10*ROW('Hygiene Data'!F169))),'Data Summary'!DV175="Yes"),OFFSET('Hygiene Data'!$F$7,0,10*ROW('Hygiene Data'!F169)),NA())</f>
        <v>#N/A</v>
      </c>
      <c r="BH175" s="84" t="e">
        <f ca="true">+IF(AND(ISNUMBER(OFFSET('Hygiene Data'!$F$9,0,10*ROW('Hygiene Data'!F169))),'Data Summary'!DW175="Yes"),OFFSET('Hygiene Data'!$F$9,0,10*ROW('Hygiene Data'!F169)),NA())</f>
        <v>#N/A</v>
      </c>
      <c r="BI175" s="84" t="e">
        <f ca="true">+IF(AND(ISNUMBER(OFFSET('Hygiene Data'!$G$5,0,10*ROW('Hygiene Data'!G169))),'Data Summary'!DX175="Yes"),OFFSET('Hygiene Data'!$G$5,0,10*ROW('Hygiene Data'!G169)),NA())</f>
        <v>#N/A</v>
      </c>
      <c r="BJ175" s="84" t="e">
        <f ca="true">+IF(AND(ISNUMBER(OFFSET('Hygiene Data'!$G$7,0,10*ROW('Hygiene Data'!G169))),'Data Summary'!DY175="Yes"),OFFSET('Hygiene Data'!$G$7,0,10*ROW('Hygiene Data'!G169)),NA())</f>
        <v>#N/A</v>
      </c>
      <c r="BK175" s="84" t="e">
        <f ca="true">+IF(AND(ISNUMBER(OFFSET('Hygiene Data'!$G$9,0,10*ROW('Hygiene Data'!G169))),'Data Summary'!DZ175="Yes"),OFFSET('Hygiene Data'!$G$9,0,10*ROW('Hygiene Data'!G169)),NA())</f>
        <v>#N/A</v>
      </c>
      <c r="BL175" s="84" t="e">
        <f ca="true">+IF(AND(ISNUMBER(OFFSET('Hygiene Data'!$H$5,0,10*ROW('Hygiene Data'!H169))),'Data Summary'!EA175="Yes"),OFFSET('Hygiene Data'!$H$5,0,10*ROW('Hygiene Data'!H169)),NA())</f>
        <v>#N/A</v>
      </c>
      <c r="BM175" s="84" t="e">
        <f ca="true">+IF(AND(ISNUMBER(OFFSET('Hygiene Data'!$H$7,0,10*ROW('Hygiene Data'!H169))),'Data Summary'!EB175="Yes"),OFFSET('Hygiene Data'!$H$7,0,10*ROW('Hygiene Data'!H169)),NA())</f>
        <v>#N/A</v>
      </c>
      <c r="BN175" s="84" t="e">
        <f ca="true">+IF(AND(ISNUMBER(OFFSET('Hygiene Data'!$H$9,0,10*ROW('Hygiene Data'!H169))),'Data Summary'!EC175="Yes"),OFFSET('Hygiene Data'!$H$9,0,10*ROW('Hygiene Data'!H169)),NA())</f>
        <v>#N/A</v>
      </c>
      <c r="BO175" s="84" t="e">
        <f ca="true">+IF(AND(ISNUMBER(OFFSET('Hygiene Data'!$I$5,0,10*ROW('Hygiene Data'!I169))),'Data Summary'!ED175="Yes"),OFFSET('Hygiene Data'!$I$5,0,10*ROW('Hygiene Data'!I169)),NA())</f>
        <v>#N/A</v>
      </c>
      <c r="BP175" s="84" t="e">
        <f ca="true">+IF(AND(ISNUMBER(OFFSET('Hygiene Data'!$I$7,0,10*ROW('Hygiene Data'!I169))),'Data Summary'!EE175="Yes"),OFFSET('Hygiene Data'!$I$7,0,10*ROW('Hygiene Data'!I169)),NA())</f>
        <v>#N/A</v>
      </c>
      <c r="BQ175" s="84" t="e">
        <f ca="true">+IF(AND(ISNUMBER(OFFSET('Hygiene Data'!$I$9,0,10*ROW('Hygiene Data'!I169))),'Data Summary'!EF175="Yes"),OFFSET('Hygiene Data'!$I$9,0,10*ROW('Hygiene Data'!I169)),NA())</f>
        <v>#N/A</v>
      </c>
    </row>
    <row xmlns:x14ac="http://schemas.microsoft.com/office/spreadsheetml/2009/9/ac" r="176" x14ac:dyDescent="0.2">
      <c r="A176" s="375" t="e">
        <f ca="true">+RIGHT('Data Summary'!A176,LEN('Data Summary'!A176)-9)</f>
        <v>#VALUE!</v>
      </c>
      <c r="B176" s="36" t="str">
        <f ca="true">+IF(ISTEXT('Data Summary'!B176),'Data Summary'!B176,"")</f>
        <v/>
      </c>
      <c r="C176" s="325" t="e">
        <f ca="true">+VALUE('Data Summary'!C176)</f>
        <v>#VALUE!</v>
      </c>
      <c r="D176" s="82" t="e">
        <f ca="true">+IF(AND(ISNUMBER(OFFSET('Water Data'!$D$4,0,10*ROW('Water Data'!D170))),'Data Summary'!BS176="Yes"),100-OFFSET('Water Data'!$D$4,0,10*ROW('Water Data'!D170)),NA())</f>
        <v>#N/A</v>
      </c>
      <c r="E176" s="82" t="e">
        <f ca="true">+IF(AND(ISNUMBER(OFFSET('Water Data'!$D$6,0,10*ROW('Water Data'!D170))),'Data Summary'!BT176="Yes"),OFFSET('Water Data'!$D$6,0,10*ROW('Water Data'!D170)),NA())</f>
        <v>#N/A</v>
      </c>
      <c r="F176" s="82" t="e">
        <f ca="true">+IF(AND(ISNUMBER(OFFSET('Water Data'!$D$9,0,10*ROW('Water Data'!D170))),'Data Summary'!BU176="Yes"),OFFSET('Water Data'!$D$9,0,10*ROW('Water Data'!D170)),NA())</f>
        <v>#N/A</v>
      </c>
      <c r="G176" s="82" t="e">
        <f ca="true">+IF(AND(ISNUMBER(OFFSET('Water Data'!$E$4,0,10*ROW('Water Data'!E170))),'Data Summary'!BV176="Yes"),100-OFFSET('Water Data'!$E$4,0,10*ROW('Water Data'!E170)),NA())</f>
        <v>#N/A</v>
      </c>
      <c r="H176" s="82" t="e">
        <f ca="true">+IF(AND(ISNUMBER(OFFSET('Water Data'!$E$6,0,10*ROW('Water Data'!E170))),'Data Summary'!BW176="Yes"),OFFSET('Water Data'!$E$6,0,10*ROW('Water Data'!E170)),NA())</f>
        <v>#N/A</v>
      </c>
      <c r="I176" s="82" t="e">
        <f ca="true">+IF(AND(ISNUMBER(OFFSET('Water Data'!$E$9,0,10*ROW('Water Data'!E170))),'Data Summary'!BX176="Yes"),OFFSET('Water Data'!$E$9,0,10*ROW('Water Data'!E170)),NA())</f>
        <v>#N/A</v>
      </c>
      <c r="J176" s="82" t="e">
        <f ca="true">+IF(AND(ISNUMBER(OFFSET('Water Data'!$F$4,0,10*ROW('Water Data'!F170))),'Data Summary'!BY176="Yes"),100-OFFSET('Water Data'!$F$4,0,10*ROW('Water Data'!F170)),NA())</f>
        <v>#N/A</v>
      </c>
      <c r="K176" s="82" t="e">
        <f ca="true">+IF(AND(ISNUMBER(OFFSET('Water Data'!$F$6,0,10*ROW('Water Data'!F170))),'Data Summary'!BZ176="Yes"),OFFSET('Water Data'!$F$6,0,10*ROW('Water Data'!F170)),NA())</f>
        <v>#N/A</v>
      </c>
      <c r="L176" s="82" t="e">
        <f ca="true">+IF(AND(ISNUMBER(OFFSET('Water Data'!$F$9,0,10*ROW('Water Data'!F170))),'Data Summary'!CA176="Yes"),OFFSET('Water Data'!$F$9,0,10*ROW('Water Data'!F170)),NA())</f>
        <v>#N/A</v>
      </c>
      <c r="M176" s="82" t="e">
        <f ca="true">+IF(AND(ISNUMBER(OFFSET('Water Data'!$G$4,0,10*ROW('Water Data'!G170))),'Data Summary'!CB176="Yes"),100-OFFSET('Water Data'!$G$4,0,10*ROW('Water Data'!G170)),NA())</f>
        <v>#N/A</v>
      </c>
      <c r="N176" s="82" t="e">
        <f ca="true">+IF(AND(ISNUMBER(OFFSET('Water Data'!$G$6,0,10*ROW('Water Data'!G170))),'Data Summary'!CC176="Yes"),OFFSET('Water Data'!$G$6,0,10*ROW('Water Data'!G170)),NA())</f>
        <v>#N/A</v>
      </c>
      <c r="O176" s="82" t="e">
        <f ca="true">+IF(AND(ISNUMBER(OFFSET('Water Data'!$G$9,0,10*ROW('Water Data'!G170))),'Data Summary'!CD176="Yes"),OFFSET('Water Data'!$G$9,0,10*ROW('Water Data'!G170)),NA())</f>
        <v>#N/A</v>
      </c>
      <c r="P176" s="82" t="e">
        <f ca="true">+IF(AND(ISNUMBER(OFFSET('Water Data'!$H$4,0,10*ROW('Water Data'!H170))),'Data Summary'!CE176="Yes"),100-OFFSET('Water Data'!$H$4,0,10*ROW('Water Data'!H170)),NA())</f>
        <v>#N/A</v>
      </c>
      <c r="Q176" s="82" t="e">
        <f ca="true">+IF(AND(ISNUMBER(OFFSET('Water Data'!$H$6,0,10*ROW('Water Data'!H170))),'Data Summary'!CF176="Yes"),OFFSET('Water Data'!$H$6,0,10*ROW('Water Data'!H170)),NA())</f>
        <v>#N/A</v>
      </c>
      <c r="R176" s="82" t="e">
        <f ca="true">+IF(AND(ISNUMBER(OFFSET('Water Data'!$H$9,0,10*ROW('Water Data'!H170))),'Data Summary'!CG176="Yes"),OFFSET('Water Data'!$H$9,0,10*ROW('Water Data'!H170)),NA())</f>
        <v>#N/A</v>
      </c>
      <c r="S176" s="82" t="e">
        <f ca="true">+IF(AND(ISNUMBER(OFFSET('Water Data'!$I$4,0,10*ROW('Water Data'!I170))),'Data Summary'!CH176="Yes"),100-OFFSET('Water Data'!$I$4,0,10*ROW('Water Data'!I170)),NA())</f>
        <v>#N/A</v>
      </c>
      <c r="T176" s="82" t="e">
        <f ca="true">+IF(AND(ISNUMBER(OFFSET('Water Data'!$I$6,0,10*ROW('Water Data'!I170))),'Data Summary'!CI176="Yes"),OFFSET('Water Data'!$I$6,0,10*ROW('Water Data'!I170)),NA())</f>
        <v>#N/A</v>
      </c>
      <c r="U176" s="82" t="e">
        <f ca="true">+IF(AND(ISNUMBER(OFFSET('Water Data'!$I$9,0,10*ROW('Water Data'!I170))),'Data Summary'!CJ176="Yes"),OFFSET('Water Data'!$I$9,0,10*ROW('Water Data'!I170)),NA())</f>
        <v>#N/A</v>
      </c>
      <c r="V176" s="83" t="e">
        <f ca="true">+IF(AND(ISNUMBER(OFFSET('Sanitation Data'!$D$4,0,10*ROW('Sanitation Data'!D170))),'Data Summary'!CK176="Yes"),100-OFFSET('Sanitation Data'!$D$4,0,10*ROW('Sanitation Data'!D170)),NA())</f>
        <v>#N/A</v>
      </c>
      <c r="W176" s="83" t="e">
        <f ca="true">+IF(AND(ISNUMBER(OFFSET('Sanitation Data'!$D$6,0,10*ROW('Sanitation Data'!D170))),'Data Summary'!CL176="Yes"),OFFSET('Sanitation Data'!$D$6,0,10*ROW('Sanitation Data'!D170)),NA())</f>
        <v>#N/A</v>
      </c>
      <c r="X176" s="83" t="e">
        <f ca="true">+IF(AND(ISNUMBER(OFFSET('Sanitation Data'!$D$10,0,10*ROW('Sanitation Data'!D170))),'Data Summary'!CM176="Yes"),OFFSET('Sanitation Data'!$D$10,0,10*ROW('Sanitation Data'!D170)),NA())</f>
        <v>#N/A</v>
      </c>
      <c r="Y176" s="83" t="e">
        <f ca="true">+IF(AND(ISNUMBER(OFFSET('Sanitation Data'!$D$11,0,10*ROW('Sanitation Data'!D170))),'Data Summary'!CN176="Yes"),OFFSET('Sanitation Data'!$D$11,0,10*ROW('Sanitation Data'!D170)),NA())</f>
        <v>#N/A</v>
      </c>
      <c r="Z176" s="83" t="e">
        <f ca="true">+IF(AND(ISNUMBER(OFFSET('Sanitation Data'!$D$12,0,10*ROW('Sanitation Data'!D170))),'Data Summary'!CO176="Yes"),OFFSET('Sanitation Data'!$D$12,0,10*ROW('Sanitation Data'!D170)),NA())</f>
        <v>#N/A</v>
      </c>
      <c r="AA176" s="83" t="e">
        <f ca="true">+IF(AND(ISNUMBER(OFFSET('Sanitation Data'!$E$4,0,10*ROW('Sanitation Data'!E170))),'Data Summary'!CP176="Yes"),100-OFFSET('Sanitation Data'!$E$4,0,10*ROW('Sanitation Data'!E170)),NA())</f>
        <v>#N/A</v>
      </c>
      <c r="AB176" s="83" t="e">
        <f ca="true">+IF(AND(ISNUMBER(OFFSET('Sanitation Data'!$E$6,0,10*ROW('Sanitation Data'!E170))),'Data Summary'!CQ176="Yes"),OFFSET('Sanitation Data'!$E$6,0,10*ROW('Sanitation Data'!E170)),NA())</f>
        <v>#N/A</v>
      </c>
      <c r="AC176" s="83" t="e">
        <f ca="true">+IF(AND(ISNUMBER(OFFSET('Sanitation Data'!$E$10,0,10*ROW('Sanitation Data'!E170))),'Data Summary'!CR176="Yes"),OFFSET('Sanitation Data'!$E$10,0,10*ROW('Sanitation Data'!E170)),NA())</f>
        <v>#N/A</v>
      </c>
      <c r="AD176" s="83" t="e">
        <f ca="true">+IF(AND(ISNUMBER(OFFSET('Sanitation Data'!$E$11,0,10*ROW('Sanitation Data'!E170))),'Data Summary'!CS176="Yes"),OFFSET('Sanitation Data'!$E$11,0,10*ROW('Sanitation Data'!E170)),NA())</f>
        <v>#N/A</v>
      </c>
      <c r="AE176" s="83" t="e">
        <f ca="true">+IF(AND(ISNUMBER(OFFSET('Sanitation Data'!$E$12,0,10*ROW('Sanitation Data'!E170))),'Data Summary'!CT176="Yes"),OFFSET('Sanitation Data'!$E$12,0,10*ROW('Sanitation Data'!E170)),NA())</f>
        <v>#N/A</v>
      </c>
      <c r="AF176" s="83" t="e">
        <f ca="true">+IF(AND(ISNUMBER(OFFSET('Sanitation Data'!$F$4,0,10*ROW('Sanitation Data'!F170))),'Data Summary'!CU176="Yes"),100-OFFSET('Sanitation Data'!$F$4,0,10*ROW('Sanitation Data'!F170)),NA())</f>
        <v>#N/A</v>
      </c>
      <c r="AG176" s="83" t="e">
        <f ca="true">+IF(AND(ISNUMBER(OFFSET('Sanitation Data'!$F$6,0,10*ROW('Sanitation Data'!F170))),'Data Summary'!CV176="Yes"),OFFSET('Sanitation Data'!$F$6,0,10*ROW('Sanitation Data'!F170)),NA())</f>
        <v>#N/A</v>
      </c>
      <c r="AH176" s="83" t="e">
        <f ca="true">+IF(AND(ISNUMBER(OFFSET('Sanitation Data'!$F$10,0,10*ROW('Sanitation Data'!F170))),'Data Summary'!CW176="Yes"),OFFSET('Sanitation Data'!$F$10,0,10*ROW('Sanitation Data'!F170)),NA())</f>
        <v>#N/A</v>
      </c>
      <c r="AI176" s="83" t="e">
        <f ca="true">+IF(AND(ISNUMBER(OFFSET('Sanitation Data'!$F$11,0,10*ROW('Sanitation Data'!F170))),'Data Summary'!CX176="Yes"),OFFSET('Sanitation Data'!$F$11,0,10*ROW('Sanitation Data'!F170)),NA())</f>
        <v>#N/A</v>
      </c>
      <c r="AJ176" s="83" t="e">
        <f ca="true">+IF(AND(ISNUMBER(OFFSET('Sanitation Data'!$F$12,0,10*ROW('Sanitation Data'!F170))),'Data Summary'!CY176="Yes"),OFFSET('Sanitation Data'!$F$12,0,10*ROW('Sanitation Data'!F170)),NA())</f>
        <v>#N/A</v>
      </c>
      <c r="AK176" s="83" t="e">
        <f ca="true">+IF(AND(ISNUMBER(OFFSET('Sanitation Data'!$G$4,0,10*ROW('Sanitation Data'!G170))),'Data Summary'!CZ176="Yes"),100-OFFSET('Sanitation Data'!$G$4,0,10*ROW('Sanitation Data'!G170)),NA())</f>
        <v>#N/A</v>
      </c>
      <c r="AL176" s="83" t="e">
        <f ca="true">+IF(AND(ISNUMBER(OFFSET('Sanitation Data'!$G$6,0,10*ROW('Sanitation Data'!G170))),'Data Summary'!DA176="Yes"),OFFSET('Sanitation Data'!$G$6,0,10*ROW('Sanitation Data'!G170)),NA())</f>
        <v>#N/A</v>
      </c>
      <c r="AM176" s="83" t="e">
        <f ca="true">+IF(AND(ISNUMBER(OFFSET('Sanitation Data'!$G$10,0,10*ROW('Sanitation Data'!G170))),'Data Summary'!DB176="Yes"),OFFSET('Sanitation Data'!$G$10,0,10*ROW('Sanitation Data'!G170)),NA())</f>
        <v>#N/A</v>
      </c>
      <c r="AN176" s="83" t="e">
        <f ca="true">+IF(AND(ISNUMBER(OFFSET('Sanitation Data'!$G$11,0,10*ROW('Sanitation Data'!G170))),'Data Summary'!DC176="Yes"),OFFSET('Sanitation Data'!$G$11,0,10*ROW('Sanitation Data'!G170)),NA())</f>
        <v>#N/A</v>
      </c>
      <c r="AO176" s="83" t="e">
        <f ca="true">+IF(AND(ISNUMBER(OFFSET('Sanitation Data'!$G$12,0,10*ROW('Sanitation Data'!G170))),'Data Summary'!DD176="Yes"),OFFSET('Sanitation Data'!$G$12,0,10*ROW('Sanitation Data'!G170)),NA())</f>
        <v>#N/A</v>
      </c>
      <c r="AP176" s="83" t="e">
        <f ca="true">+IF(AND(ISNUMBER(OFFSET('Sanitation Data'!$H$4,0,10*ROW('Sanitation Data'!H170))),'Data Summary'!DE176="Yes"),100-OFFSET('Sanitation Data'!$H$4,0,10*ROW('Sanitation Data'!H170)),NA())</f>
        <v>#N/A</v>
      </c>
      <c r="AQ176" s="83" t="e">
        <f ca="true">+IF(AND(ISNUMBER(OFFSET('Sanitation Data'!$H$6,0,10*ROW('Sanitation Data'!H170))),'Data Summary'!DF176="Yes"),OFFSET('Sanitation Data'!$H$6,0,10*ROW('Sanitation Data'!H170)),NA())</f>
        <v>#N/A</v>
      </c>
      <c r="AR176" s="83" t="e">
        <f ca="true">+IF(AND(ISNUMBER(OFFSET('Sanitation Data'!$H$10,0,10*ROW('Sanitation Data'!H170))),'Data Summary'!DG176="Yes"),OFFSET('Sanitation Data'!$H$10,0,10*ROW('Sanitation Data'!H170)),NA())</f>
        <v>#N/A</v>
      </c>
      <c r="AS176" s="83" t="e">
        <f ca="true">+IF(AND(ISNUMBER(OFFSET('Sanitation Data'!$H$11,0,10*ROW('Sanitation Data'!H170))),'Data Summary'!DH176="Yes"),OFFSET('Sanitation Data'!$H$11,0,10*ROW('Sanitation Data'!H170)),NA())</f>
        <v>#N/A</v>
      </c>
      <c r="AT176" s="83" t="e">
        <f ca="true">+IF(AND(ISNUMBER(OFFSET('Sanitation Data'!$H$12,0,10*ROW('Sanitation Data'!H170))),'Data Summary'!DI176="Yes"),OFFSET('Sanitation Data'!$H$12,0,10*ROW('Sanitation Data'!H170)),NA())</f>
        <v>#N/A</v>
      </c>
      <c r="AU176" s="83" t="e">
        <f ca="true">+IF(AND(ISNUMBER(OFFSET('Sanitation Data'!$I$4,0,10*ROW('Sanitation Data'!I170))),'Data Summary'!DJ176="Yes"),100-OFFSET('Sanitation Data'!$I$4,0,10*ROW('Sanitation Data'!I170)),NA())</f>
        <v>#N/A</v>
      </c>
      <c r="AV176" s="83" t="e">
        <f ca="true">+IF(AND(ISNUMBER(OFFSET('Sanitation Data'!$I$6,0,10*ROW('Sanitation Data'!I170))),'Data Summary'!DK176="Yes"),OFFSET('Sanitation Data'!$I$6,0,10*ROW('Sanitation Data'!I170)),NA())</f>
        <v>#N/A</v>
      </c>
      <c r="AW176" s="83" t="e">
        <f ca="true">+IF(AND(ISNUMBER(OFFSET('Sanitation Data'!$I$10,0,10*ROW('Sanitation Data'!I170))),'Data Summary'!DL176="Yes"),OFFSET('Sanitation Data'!$I$10,0,10*ROW('Sanitation Data'!I170)),NA())</f>
        <v>#N/A</v>
      </c>
      <c r="AX176" s="83" t="e">
        <f ca="true">+IF(AND(ISNUMBER(OFFSET('Sanitation Data'!$I$11,0,10*ROW('Sanitation Data'!I170))),'Data Summary'!DM176="Yes"),OFFSET('Sanitation Data'!$I$11,0,10*ROW('Sanitation Data'!I170)),NA())</f>
        <v>#N/A</v>
      </c>
      <c r="AY176" s="83" t="e">
        <f ca="true">+IF(AND(ISNUMBER(OFFSET('Sanitation Data'!$I$12,0,10*ROW('Sanitation Data'!I170))),'Data Summary'!DN176="Yes"),OFFSET('Sanitation Data'!$I$12,0,10*ROW('Sanitation Data'!I170)),NA())</f>
        <v>#N/A</v>
      </c>
      <c r="AZ176" s="84" t="e">
        <f ca="true">+IF(AND(ISNUMBER(OFFSET('Hygiene Data'!$D$5,0,10*ROW('Hygiene Data'!D170))),'Data Summary'!DO176="Yes"),OFFSET('Hygiene Data'!$D$5,0,10*ROW('Hygiene Data'!D170)),NA())</f>
        <v>#N/A</v>
      </c>
      <c r="BA176" s="84" t="e">
        <f ca="true">+IF(AND(ISNUMBER(OFFSET('Hygiene Data'!$D$7,0,10*ROW('Hygiene Data'!D170))),'Data Summary'!DP176="Yes"),OFFSET('Hygiene Data'!$D$7,0,10*ROW('Hygiene Data'!D170)),NA())</f>
        <v>#N/A</v>
      </c>
      <c r="BB176" s="84" t="e">
        <f ca="true">+IF(AND(ISNUMBER(OFFSET('Hygiene Data'!$D$9,0,10*ROW('Hygiene Data'!D170))),'Data Summary'!DQ176="Yes"),OFFSET('Hygiene Data'!$D$9,0,10*ROW('Hygiene Data'!D170)),NA())</f>
        <v>#N/A</v>
      </c>
      <c r="BC176" s="84" t="e">
        <f ca="true">+IF(AND(ISNUMBER(OFFSET('Hygiene Data'!$E$5,0,10*ROW('Hygiene Data'!E170))),'Data Summary'!DR176="Yes"),OFFSET('Hygiene Data'!$E$5,0,10*ROW('Hygiene Data'!E170)),NA())</f>
        <v>#N/A</v>
      </c>
      <c r="BD176" s="84" t="e">
        <f ca="true">+IF(AND(ISNUMBER(OFFSET('Hygiene Data'!$E$7,0,10*ROW('Hygiene Data'!E170))),'Data Summary'!DS176="Yes"),OFFSET('Hygiene Data'!$E$7,0,10*ROW('Hygiene Data'!E170)),NA())</f>
        <v>#N/A</v>
      </c>
      <c r="BE176" s="84" t="e">
        <f ca="true">+IF(AND(ISNUMBER(OFFSET('Hygiene Data'!$E$9,0,10*ROW('Hygiene Data'!E170))),'Data Summary'!DT176="Yes"),OFFSET('Hygiene Data'!$E$9,0,10*ROW('Hygiene Data'!E170)),NA())</f>
        <v>#N/A</v>
      </c>
      <c r="BF176" s="84" t="e">
        <f ca="true">+IF(AND(ISNUMBER(OFFSET('Hygiene Data'!$F$5,0,10*ROW('Hygiene Data'!F170))),'Data Summary'!DU176="Yes"),OFFSET('Hygiene Data'!$F$5,0,10*ROW('Hygiene Data'!F170)),NA())</f>
        <v>#N/A</v>
      </c>
      <c r="BG176" s="84" t="e">
        <f ca="true">+IF(AND(ISNUMBER(OFFSET('Hygiene Data'!$F$7,0,10*ROW('Hygiene Data'!F170))),'Data Summary'!DV176="Yes"),OFFSET('Hygiene Data'!$F$7,0,10*ROW('Hygiene Data'!F170)),NA())</f>
        <v>#N/A</v>
      </c>
      <c r="BH176" s="84" t="e">
        <f ca="true">+IF(AND(ISNUMBER(OFFSET('Hygiene Data'!$F$9,0,10*ROW('Hygiene Data'!F170))),'Data Summary'!DW176="Yes"),OFFSET('Hygiene Data'!$F$9,0,10*ROW('Hygiene Data'!F170)),NA())</f>
        <v>#N/A</v>
      </c>
      <c r="BI176" s="84" t="e">
        <f ca="true">+IF(AND(ISNUMBER(OFFSET('Hygiene Data'!$G$5,0,10*ROW('Hygiene Data'!G170))),'Data Summary'!DX176="Yes"),OFFSET('Hygiene Data'!$G$5,0,10*ROW('Hygiene Data'!G170)),NA())</f>
        <v>#N/A</v>
      </c>
      <c r="BJ176" s="84" t="e">
        <f ca="true">+IF(AND(ISNUMBER(OFFSET('Hygiene Data'!$G$7,0,10*ROW('Hygiene Data'!G170))),'Data Summary'!DY176="Yes"),OFFSET('Hygiene Data'!$G$7,0,10*ROW('Hygiene Data'!G170)),NA())</f>
        <v>#N/A</v>
      </c>
      <c r="BK176" s="84" t="e">
        <f ca="true">+IF(AND(ISNUMBER(OFFSET('Hygiene Data'!$G$9,0,10*ROW('Hygiene Data'!G170))),'Data Summary'!DZ176="Yes"),OFFSET('Hygiene Data'!$G$9,0,10*ROW('Hygiene Data'!G170)),NA())</f>
        <v>#N/A</v>
      </c>
      <c r="BL176" s="84" t="e">
        <f ca="true">+IF(AND(ISNUMBER(OFFSET('Hygiene Data'!$H$5,0,10*ROW('Hygiene Data'!H170))),'Data Summary'!EA176="Yes"),OFFSET('Hygiene Data'!$H$5,0,10*ROW('Hygiene Data'!H170)),NA())</f>
        <v>#N/A</v>
      </c>
      <c r="BM176" s="84" t="e">
        <f ca="true">+IF(AND(ISNUMBER(OFFSET('Hygiene Data'!$H$7,0,10*ROW('Hygiene Data'!H170))),'Data Summary'!EB176="Yes"),OFFSET('Hygiene Data'!$H$7,0,10*ROW('Hygiene Data'!H170)),NA())</f>
        <v>#N/A</v>
      </c>
      <c r="BN176" s="84" t="e">
        <f ca="true">+IF(AND(ISNUMBER(OFFSET('Hygiene Data'!$H$9,0,10*ROW('Hygiene Data'!H170))),'Data Summary'!EC176="Yes"),OFFSET('Hygiene Data'!$H$9,0,10*ROW('Hygiene Data'!H170)),NA())</f>
        <v>#N/A</v>
      </c>
      <c r="BO176" s="84" t="e">
        <f ca="true">+IF(AND(ISNUMBER(OFFSET('Hygiene Data'!$I$5,0,10*ROW('Hygiene Data'!I170))),'Data Summary'!ED176="Yes"),OFFSET('Hygiene Data'!$I$5,0,10*ROW('Hygiene Data'!I170)),NA())</f>
        <v>#N/A</v>
      </c>
      <c r="BP176" s="84" t="e">
        <f ca="true">+IF(AND(ISNUMBER(OFFSET('Hygiene Data'!$I$7,0,10*ROW('Hygiene Data'!I170))),'Data Summary'!EE176="Yes"),OFFSET('Hygiene Data'!$I$7,0,10*ROW('Hygiene Data'!I170)),NA())</f>
        <v>#N/A</v>
      </c>
      <c r="BQ176" s="84" t="e">
        <f ca="true">+IF(AND(ISNUMBER(OFFSET('Hygiene Data'!$I$9,0,10*ROW('Hygiene Data'!I170))),'Data Summary'!EF176="Yes"),OFFSET('Hygiene Data'!$I$9,0,10*ROW('Hygiene Data'!I170)),NA())</f>
        <v>#N/A</v>
      </c>
    </row>
    <row xmlns:x14ac="http://schemas.microsoft.com/office/spreadsheetml/2009/9/ac" r="177" x14ac:dyDescent="0.2">
      <c r="A177" s="375" t="e">
        <f ca="true">+RIGHT('Data Summary'!A177,LEN('Data Summary'!A177)-9)</f>
        <v>#VALUE!</v>
      </c>
      <c r="B177" s="36" t="str">
        <f ca="true">+IF(ISTEXT('Data Summary'!B177),'Data Summary'!B177,"")</f>
        <v/>
      </c>
      <c r="C177" s="325" t="e">
        <f ca="true">+VALUE('Data Summary'!C177)</f>
        <v>#VALUE!</v>
      </c>
      <c r="D177" s="82" t="e">
        <f ca="true">+IF(AND(ISNUMBER(OFFSET('Water Data'!$D$4,0,10*ROW('Water Data'!D171))),'Data Summary'!BS177="Yes"),100-OFFSET('Water Data'!$D$4,0,10*ROW('Water Data'!D171)),NA())</f>
        <v>#N/A</v>
      </c>
      <c r="E177" s="82" t="e">
        <f ca="true">+IF(AND(ISNUMBER(OFFSET('Water Data'!$D$6,0,10*ROW('Water Data'!D171))),'Data Summary'!BT177="Yes"),OFFSET('Water Data'!$D$6,0,10*ROW('Water Data'!D171)),NA())</f>
        <v>#N/A</v>
      </c>
      <c r="F177" s="82" t="e">
        <f ca="true">+IF(AND(ISNUMBER(OFFSET('Water Data'!$D$9,0,10*ROW('Water Data'!D171))),'Data Summary'!BU177="Yes"),OFFSET('Water Data'!$D$9,0,10*ROW('Water Data'!D171)),NA())</f>
        <v>#N/A</v>
      </c>
      <c r="G177" s="82" t="e">
        <f ca="true">+IF(AND(ISNUMBER(OFFSET('Water Data'!$E$4,0,10*ROW('Water Data'!E171))),'Data Summary'!BV177="Yes"),100-OFFSET('Water Data'!$E$4,0,10*ROW('Water Data'!E171)),NA())</f>
        <v>#N/A</v>
      </c>
      <c r="H177" s="82" t="e">
        <f ca="true">+IF(AND(ISNUMBER(OFFSET('Water Data'!$E$6,0,10*ROW('Water Data'!E171))),'Data Summary'!BW177="Yes"),OFFSET('Water Data'!$E$6,0,10*ROW('Water Data'!E171)),NA())</f>
        <v>#N/A</v>
      </c>
      <c r="I177" s="82" t="e">
        <f ca="true">+IF(AND(ISNUMBER(OFFSET('Water Data'!$E$9,0,10*ROW('Water Data'!E171))),'Data Summary'!BX177="Yes"),OFFSET('Water Data'!$E$9,0,10*ROW('Water Data'!E171)),NA())</f>
        <v>#N/A</v>
      </c>
      <c r="J177" s="82" t="e">
        <f ca="true">+IF(AND(ISNUMBER(OFFSET('Water Data'!$F$4,0,10*ROW('Water Data'!F171))),'Data Summary'!BY177="Yes"),100-OFFSET('Water Data'!$F$4,0,10*ROW('Water Data'!F171)),NA())</f>
        <v>#N/A</v>
      </c>
      <c r="K177" s="82" t="e">
        <f ca="true">+IF(AND(ISNUMBER(OFFSET('Water Data'!$F$6,0,10*ROW('Water Data'!F171))),'Data Summary'!BZ177="Yes"),OFFSET('Water Data'!$F$6,0,10*ROW('Water Data'!F171)),NA())</f>
        <v>#N/A</v>
      </c>
      <c r="L177" s="82" t="e">
        <f ca="true">+IF(AND(ISNUMBER(OFFSET('Water Data'!$F$9,0,10*ROW('Water Data'!F171))),'Data Summary'!CA177="Yes"),OFFSET('Water Data'!$F$9,0,10*ROW('Water Data'!F171)),NA())</f>
        <v>#N/A</v>
      </c>
      <c r="M177" s="82" t="e">
        <f ca="true">+IF(AND(ISNUMBER(OFFSET('Water Data'!$G$4,0,10*ROW('Water Data'!G171))),'Data Summary'!CB177="Yes"),100-OFFSET('Water Data'!$G$4,0,10*ROW('Water Data'!G171)),NA())</f>
        <v>#N/A</v>
      </c>
      <c r="N177" s="82" t="e">
        <f ca="true">+IF(AND(ISNUMBER(OFFSET('Water Data'!$G$6,0,10*ROW('Water Data'!G171))),'Data Summary'!CC177="Yes"),OFFSET('Water Data'!$G$6,0,10*ROW('Water Data'!G171)),NA())</f>
        <v>#N/A</v>
      </c>
      <c r="O177" s="82" t="e">
        <f ca="true">+IF(AND(ISNUMBER(OFFSET('Water Data'!$G$9,0,10*ROW('Water Data'!G171))),'Data Summary'!CD177="Yes"),OFFSET('Water Data'!$G$9,0,10*ROW('Water Data'!G171)),NA())</f>
        <v>#N/A</v>
      </c>
      <c r="P177" s="82" t="e">
        <f ca="true">+IF(AND(ISNUMBER(OFFSET('Water Data'!$H$4,0,10*ROW('Water Data'!H171))),'Data Summary'!CE177="Yes"),100-OFFSET('Water Data'!$H$4,0,10*ROW('Water Data'!H171)),NA())</f>
        <v>#N/A</v>
      </c>
      <c r="Q177" s="82" t="e">
        <f ca="true">+IF(AND(ISNUMBER(OFFSET('Water Data'!$H$6,0,10*ROW('Water Data'!H171))),'Data Summary'!CF177="Yes"),OFFSET('Water Data'!$H$6,0,10*ROW('Water Data'!H171)),NA())</f>
        <v>#N/A</v>
      </c>
      <c r="R177" s="82" t="e">
        <f ca="true">+IF(AND(ISNUMBER(OFFSET('Water Data'!$H$9,0,10*ROW('Water Data'!H171))),'Data Summary'!CG177="Yes"),OFFSET('Water Data'!$H$9,0,10*ROW('Water Data'!H171)),NA())</f>
        <v>#N/A</v>
      </c>
      <c r="S177" s="82" t="e">
        <f ca="true">+IF(AND(ISNUMBER(OFFSET('Water Data'!$I$4,0,10*ROW('Water Data'!I171))),'Data Summary'!CH177="Yes"),100-OFFSET('Water Data'!$I$4,0,10*ROW('Water Data'!I171)),NA())</f>
        <v>#N/A</v>
      </c>
      <c r="T177" s="82" t="e">
        <f ca="true">+IF(AND(ISNUMBER(OFFSET('Water Data'!$I$6,0,10*ROW('Water Data'!I171))),'Data Summary'!CI177="Yes"),OFFSET('Water Data'!$I$6,0,10*ROW('Water Data'!I171)),NA())</f>
        <v>#N/A</v>
      </c>
      <c r="U177" s="82" t="e">
        <f ca="true">+IF(AND(ISNUMBER(OFFSET('Water Data'!$I$9,0,10*ROW('Water Data'!I171))),'Data Summary'!CJ177="Yes"),OFFSET('Water Data'!$I$9,0,10*ROW('Water Data'!I171)),NA())</f>
        <v>#N/A</v>
      </c>
      <c r="V177" s="83" t="e">
        <f ca="true">+IF(AND(ISNUMBER(OFFSET('Sanitation Data'!$D$4,0,10*ROW('Sanitation Data'!D171))),'Data Summary'!CK177="Yes"),100-OFFSET('Sanitation Data'!$D$4,0,10*ROW('Sanitation Data'!D171)),NA())</f>
        <v>#N/A</v>
      </c>
      <c r="W177" s="83" t="e">
        <f ca="true">+IF(AND(ISNUMBER(OFFSET('Sanitation Data'!$D$6,0,10*ROW('Sanitation Data'!D171))),'Data Summary'!CL177="Yes"),OFFSET('Sanitation Data'!$D$6,0,10*ROW('Sanitation Data'!D171)),NA())</f>
        <v>#N/A</v>
      </c>
      <c r="X177" s="83" t="e">
        <f ca="true">+IF(AND(ISNUMBER(OFFSET('Sanitation Data'!$D$10,0,10*ROW('Sanitation Data'!D171))),'Data Summary'!CM177="Yes"),OFFSET('Sanitation Data'!$D$10,0,10*ROW('Sanitation Data'!D171)),NA())</f>
        <v>#N/A</v>
      </c>
      <c r="Y177" s="83" t="e">
        <f ca="true">+IF(AND(ISNUMBER(OFFSET('Sanitation Data'!$D$11,0,10*ROW('Sanitation Data'!D171))),'Data Summary'!CN177="Yes"),OFFSET('Sanitation Data'!$D$11,0,10*ROW('Sanitation Data'!D171)),NA())</f>
        <v>#N/A</v>
      </c>
      <c r="Z177" s="83" t="e">
        <f ca="true">+IF(AND(ISNUMBER(OFFSET('Sanitation Data'!$D$12,0,10*ROW('Sanitation Data'!D171))),'Data Summary'!CO177="Yes"),OFFSET('Sanitation Data'!$D$12,0,10*ROW('Sanitation Data'!D171)),NA())</f>
        <v>#N/A</v>
      </c>
      <c r="AA177" s="83" t="e">
        <f ca="true">+IF(AND(ISNUMBER(OFFSET('Sanitation Data'!$E$4,0,10*ROW('Sanitation Data'!E171))),'Data Summary'!CP177="Yes"),100-OFFSET('Sanitation Data'!$E$4,0,10*ROW('Sanitation Data'!E171)),NA())</f>
        <v>#N/A</v>
      </c>
      <c r="AB177" s="83" t="e">
        <f ca="true">+IF(AND(ISNUMBER(OFFSET('Sanitation Data'!$E$6,0,10*ROW('Sanitation Data'!E171))),'Data Summary'!CQ177="Yes"),OFFSET('Sanitation Data'!$E$6,0,10*ROW('Sanitation Data'!E171)),NA())</f>
        <v>#N/A</v>
      </c>
      <c r="AC177" s="83" t="e">
        <f ca="true">+IF(AND(ISNUMBER(OFFSET('Sanitation Data'!$E$10,0,10*ROW('Sanitation Data'!E171))),'Data Summary'!CR177="Yes"),OFFSET('Sanitation Data'!$E$10,0,10*ROW('Sanitation Data'!E171)),NA())</f>
        <v>#N/A</v>
      </c>
      <c r="AD177" s="83" t="e">
        <f ca="true">+IF(AND(ISNUMBER(OFFSET('Sanitation Data'!$E$11,0,10*ROW('Sanitation Data'!E171))),'Data Summary'!CS177="Yes"),OFFSET('Sanitation Data'!$E$11,0,10*ROW('Sanitation Data'!E171)),NA())</f>
        <v>#N/A</v>
      </c>
      <c r="AE177" s="83" t="e">
        <f ca="true">+IF(AND(ISNUMBER(OFFSET('Sanitation Data'!$E$12,0,10*ROW('Sanitation Data'!E171))),'Data Summary'!CT177="Yes"),OFFSET('Sanitation Data'!$E$12,0,10*ROW('Sanitation Data'!E171)),NA())</f>
        <v>#N/A</v>
      </c>
      <c r="AF177" s="83" t="e">
        <f ca="true">+IF(AND(ISNUMBER(OFFSET('Sanitation Data'!$F$4,0,10*ROW('Sanitation Data'!F171))),'Data Summary'!CU177="Yes"),100-OFFSET('Sanitation Data'!$F$4,0,10*ROW('Sanitation Data'!F171)),NA())</f>
        <v>#N/A</v>
      </c>
      <c r="AG177" s="83" t="e">
        <f ca="true">+IF(AND(ISNUMBER(OFFSET('Sanitation Data'!$F$6,0,10*ROW('Sanitation Data'!F171))),'Data Summary'!CV177="Yes"),OFFSET('Sanitation Data'!$F$6,0,10*ROW('Sanitation Data'!F171)),NA())</f>
        <v>#N/A</v>
      </c>
      <c r="AH177" s="83" t="e">
        <f ca="true">+IF(AND(ISNUMBER(OFFSET('Sanitation Data'!$F$10,0,10*ROW('Sanitation Data'!F171))),'Data Summary'!CW177="Yes"),OFFSET('Sanitation Data'!$F$10,0,10*ROW('Sanitation Data'!F171)),NA())</f>
        <v>#N/A</v>
      </c>
      <c r="AI177" s="83" t="e">
        <f ca="true">+IF(AND(ISNUMBER(OFFSET('Sanitation Data'!$F$11,0,10*ROW('Sanitation Data'!F171))),'Data Summary'!CX177="Yes"),OFFSET('Sanitation Data'!$F$11,0,10*ROW('Sanitation Data'!F171)),NA())</f>
        <v>#N/A</v>
      </c>
      <c r="AJ177" s="83" t="e">
        <f ca="true">+IF(AND(ISNUMBER(OFFSET('Sanitation Data'!$F$12,0,10*ROW('Sanitation Data'!F171))),'Data Summary'!CY177="Yes"),OFFSET('Sanitation Data'!$F$12,0,10*ROW('Sanitation Data'!F171)),NA())</f>
        <v>#N/A</v>
      </c>
      <c r="AK177" s="83" t="e">
        <f ca="true">+IF(AND(ISNUMBER(OFFSET('Sanitation Data'!$G$4,0,10*ROW('Sanitation Data'!G171))),'Data Summary'!CZ177="Yes"),100-OFFSET('Sanitation Data'!$G$4,0,10*ROW('Sanitation Data'!G171)),NA())</f>
        <v>#N/A</v>
      </c>
      <c r="AL177" s="83" t="e">
        <f ca="true">+IF(AND(ISNUMBER(OFFSET('Sanitation Data'!$G$6,0,10*ROW('Sanitation Data'!G171))),'Data Summary'!DA177="Yes"),OFFSET('Sanitation Data'!$G$6,0,10*ROW('Sanitation Data'!G171)),NA())</f>
        <v>#N/A</v>
      </c>
      <c r="AM177" s="83" t="e">
        <f ca="true">+IF(AND(ISNUMBER(OFFSET('Sanitation Data'!$G$10,0,10*ROW('Sanitation Data'!G171))),'Data Summary'!DB177="Yes"),OFFSET('Sanitation Data'!$G$10,0,10*ROW('Sanitation Data'!G171)),NA())</f>
        <v>#N/A</v>
      </c>
      <c r="AN177" s="83" t="e">
        <f ca="true">+IF(AND(ISNUMBER(OFFSET('Sanitation Data'!$G$11,0,10*ROW('Sanitation Data'!G171))),'Data Summary'!DC177="Yes"),OFFSET('Sanitation Data'!$G$11,0,10*ROW('Sanitation Data'!G171)),NA())</f>
        <v>#N/A</v>
      </c>
      <c r="AO177" s="83" t="e">
        <f ca="true">+IF(AND(ISNUMBER(OFFSET('Sanitation Data'!$G$12,0,10*ROW('Sanitation Data'!G171))),'Data Summary'!DD177="Yes"),OFFSET('Sanitation Data'!$G$12,0,10*ROW('Sanitation Data'!G171)),NA())</f>
        <v>#N/A</v>
      </c>
      <c r="AP177" s="83" t="e">
        <f ca="true">+IF(AND(ISNUMBER(OFFSET('Sanitation Data'!$H$4,0,10*ROW('Sanitation Data'!H171))),'Data Summary'!DE177="Yes"),100-OFFSET('Sanitation Data'!$H$4,0,10*ROW('Sanitation Data'!H171)),NA())</f>
        <v>#N/A</v>
      </c>
      <c r="AQ177" s="83" t="e">
        <f ca="true">+IF(AND(ISNUMBER(OFFSET('Sanitation Data'!$H$6,0,10*ROW('Sanitation Data'!H171))),'Data Summary'!DF177="Yes"),OFFSET('Sanitation Data'!$H$6,0,10*ROW('Sanitation Data'!H171)),NA())</f>
        <v>#N/A</v>
      </c>
      <c r="AR177" s="83" t="e">
        <f ca="true">+IF(AND(ISNUMBER(OFFSET('Sanitation Data'!$H$10,0,10*ROW('Sanitation Data'!H171))),'Data Summary'!DG177="Yes"),OFFSET('Sanitation Data'!$H$10,0,10*ROW('Sanitation Data'!H171)),NA())</f>
        <v>#N/A</v>
      </c>
      <c r="AS177" s="83" t="e">
        <f ca="true">+IF(AND(ISNUMBER(OFFSET('Sanitation Data'!$H$11,0,10*ROW('Sanitation Data'!H171))),'Data Summary'!DH177="Yes"),OFFSET('Sanitation Data'!$H$11,0,10*ROW('Sanitation Data'!H171)),NA())</f>
        <v>#N/A</v>
      </c>
      <c r="AT177" s="83" t="e">
        <f ca="true">+IF(AND(ISNUMBER(OFFSET('Sanitation Data'!$H$12,0,10*ROW('Sanitation Data'!H171))),'Data Summary'!DI177="Yes"),OFFSET('Sanitation Data'!$H$12,0,10*ROW('Sanitation Data'!H171)),NA())</f>
        <v>#N/A</v>
      </c>
      <c r="AU177" s="83" t="e">
        <f ca="true">+IF(AND(ISNUMBER(OFFSET('Sanitation Data'!$I$4,0,10*ROW('Sanitation Data'!I171))),'Data Summary'!DJ177="Yes"),100-OFFSET('Sanitation Data'!$I$4,0,10*ROW('Sanitation Data'!I171)),NA())</f>
        <v>#N/A</v>
      </c>
      <c r="AV177" s="83" t="e">
        <f ca="true">+IF(AND(ISNUMBER(OFFSET('Sanitation Data'!$I$6,0,10*ROW('Sanitation Data'!I171))),'Data Summary'!DK177="Yes"),OFFSET('Sanitation Data'!$I$6,0,10*ROW('Sanitation Data'!I171)),NA())</f>
        <v>#N/A</v>
      </c>
      <c r="AW177" s="83" t="e">
        <f ca="true">+IF(AND(ISNUMBER(OFFSET('Sanitation Data'!$I$10,0,10*ROW('Sanitation Data'!I171))),'Data Summary'!DL177="Yes"),OFFSET('Sanitation Data'!$I$10,0,10*ROW('Sanitation Data'!I171)),NA())</f>
        <v>#N/A</v>
      </c>
      <c r="AX177" s="83" t="e">
        <f ca="true">+IF(AND(ISNUMBER(OFFSET('Sanitation Data'!$I$11,0,10*ROW('Sanitation Data'!I171))),'Data Summary'!DM177="Yes"),OFFSET('Sanitation Data'!$I$11,0,10*ROW('Sanitation Data'!I171)),NA())</f>
        <v>#N/A</v>
      </c>
      <c r="AY177" s="83" t="e">
        <f ca="true">+IF(AND(ISNUMBER(OFFSET('Sanitation Data'!$I$12,0,10*ROW('Sanitation Data'!I171))),'Data Summary'!DN177="Yes"),OFFSET('Sanitation Data'!$I$12,0,10*ROW('Sanitation Data'!I171)),NA())</f>
        <v>#N/A</v>
      </c>
      <c r="AZ177" s="84" t="e">
        <f ca="true">+IF(AND(ISNUMBER(OFFSET('Hygiene Data'!$D$5,0,10*ROW('Hygiene Data'!D171))),'Data Summary'!DO177="Yes"),OFFSET('Hygiene Data'!$D$5,0,10*ROW('Hygiene Data'!D171)),NA())</f>
        <v>#N/A</v>
      </c>
      <c r="BA177" s="84" t="e">
        <f ca="true">+IF(AND(ISNUMBER(OFFSET('Hygiene Data'!$D$7,0,10*ROW('Hygiene Data'!D171))),'Data Summary'!DP177="Yes"),OFFSET('Hygiene Data'!$D$7,0,10*ROW('Hygiene Data'!D171)),NA())</f>
        <v>#N/A</v>
      </c>
      <c r="BB177" s="84" t="e">
        <f ca="true">+IF(AND(ISNUMBER(OFFSET('Hygiene Data'!$D$9,0,10*ROW('Hygiene Data'!D171))),'Data Summary'!DQ177="Yes"),OFFSET('Hygiene Data'!$D$9,0,10*ROW('Hygiene Data'!D171)),NA())</f>
        <v>#N/A</v>
      </c>
      <c r="BC177" s="84" t="e">
        <f ca="true">+IF(AND(ISNUMBER(OFFSET('Hygiene Data'!$E$5,0,10*ROW('Hygiene Data'!E171))),'Data Summary'!DR177="Yes"),OFFSET('Hygiene Data'!$E$5,0,10*ROW('Hygiene Data'!E171)),NA())</f>
        <v>#N/A</v>
      </c>
      <c r="BD177" s="84" t="e">
        <f ca="true">+IF(AND(ISNUMBER(OFFSET('Hygiene Data'!$E$7,0,10*ROW('Hygiene Data'!E171))),'Data Summary'!DS177="Yes"),OFFSET('Hygiene Data'!$E$7,0,10*ROW('Hygiene Data'!E171)),NA())</f>
        <v>#N/A</v>
      </c>
      <c r="BE177" s="84" t="e">
        <f ca="true">+IF(AND(ISNUMBER(OFFSET('Hygiene Data'!$E$9,0,10*ROW('Hygiene Data'!E171))),'Data Summary'!DT177="Yes"),OFFSET('Hygiene Data'!$E$9,0,10*ROW('Hygiene Data'!E171)),NA())</f>
        <v>#N/A</v>
      </c>
      <c r="BF177" s="84" t="e">
        <f ca="true">+IF(AND(ISNUMBER(OFFSET('Hygiene Data'!$F$5,0,10*ROW('Hygiene Data'!F171))),'Data Summary'!DU177="Yes"),OFFSET('Hygiene Data'!$F$5,0,10*ROW('Hygiene Data'!F171)),NA())</f>
        <v>#N/A</v>
      </c>
      <c r="BG177" s="84" t="e">
        <f ca="true">+IF(AND(ISNUMBER(OFFSET('Hygiene Data'!$F$7,0,10*ROW('Hygiene Data'!F171))),'Data Summary'!DV177="Yes"),OFFSET('Hygiene Data'!$F$7,0,10*ROW('Hygiene Data'!F171)),NA())</f>
        <v>#N/A</v>
      </c>
      <c r="BH177" s="84" t="e">
        <f ca="true">+IF(AND(ISNUMBER(OFFSET('Hygiene Data'!$F$9,0,10*ROW('Hygiene Data'!F171))),'Data Summary'!DW177="Yes"),OFFSET('Hygiene Data'!$F$9,0,10*ROW('Hygiene Data'!F171)),NA())</f>
        <v>#N/A</v>
      </c>
      <c r="BI177" s="84" t="e">
        <f ca="true">+IF(AND(ISNUMBER(OFFSET('Hygiene Data'!$G$5,0,10*ROW('Hygiene Data'!G171))),'Data Summary'!DX177="Yes"),OFFSET('Hygiene Data'!$G$5,0,10*ROW('Hygiene Data'!G171)),NA())</f>
        <v>#N/A</v>
      </c>
      <c r="BJ177" s="84" t="e">
        <f ca="true">+IF(AND(ISNUMBER(OFFSET('Hygiene Data'!$G$7,0,10*ROW('Hygiene Data'!G171))),'Data Summary'!DY177="Yes"),OFFSET('Hygiene Data'!$G$7,0,10*ROW('Hygiene Data'!G171)),NA())</f>
        <v>#N/A</v>
      </c>
      <c r="BK177" s="84" t="e">
        <f ca="true">+IF(AND(ISNUMBER(OFFSET('Hygiene Data'!$G$9,0,10*ROW('Hygiene Data'!G171))),'Data Summary'!DZ177="Yes"),OFFSET('Hygiene Data'!$G$9,0,10*ROW('Hygiene Data'!G171)),NA())</f>
        <v>#N/A</v>
      </c>
      <c r="BL177" s="84" t="e">
        <f ca="true">+IF(AND(ISNUMBER(OFFSET('Hygiene Data'!$H$5,0,10*ROW('Hygiene Data'!H171))),'Data Summary'!EA177="Yes"),OFFSET('Hygiene Data'!$H$5,0,10*ROW('Hygiene Data'!H171)),NA())</f>
        <v>#N/A</v>
      </c>
      <c r="BM177" s="84" t="e">
        <f ca="true">+IF(AND(ISNUMBER(OFFSET('Hygiene Data'!$H$7,0,10*ROW('Hygiene Data'!H171))),'Data Summary'!EB177="Yes"),OFFSET('Hygiene Data'!$H$7,0,10*ROW('Hygiene Data'!H171)),NA())</f>
        <v>#N/A</v>
      </c>
      <c r="BN177" s="84" t="e">
        <f ca="true">+IF(AND(ISNUMBER(OFFSET('Hygiene Data'!$H$9,0,10*ROW('Hygiene Data'!H171))),'Data Summary'!EC177="Yes"),OFFSET('Hygiene Data'!$H$9,0,10*ROW('Hygiene Data'!H171)),NA())</f>
        <v>#N/A</v>
      </c>
      <c r="BO177" s="84" t="e">
        <f ca="true">+IF(AND(ISNUMBER(OFFSET('Hygiene Data'!$I$5,0,10*ROW('Hygiene Data'!I171))),'Data Summary'!ED177="Yes"),OFFSET('Hygiene Data'!$I$5,0,10*ROW('Hygiene Data'!I171)),NA())</f>
        <v>#N/A</v>
      </c>
      <c r="BP177" s="84" t="e">
        <f ca="true">+IF(AND(ISNUMBER(OFFSET('Hygiene Data'!$I$7,0,10*ROW('Hygiene Data'!I171))),'Data Summary'!EE177="Yes"),OFFSET('Hygiene Data'!$I$7,0,10*ROW('Hygiene Data'!I171)),NA())</f>
        <v>#N/A</v>
      </c>
      <c r="BQ177" s="84" t="e">
        <f ca="true">+IF(AND(ISNUMBER(OFFSET('Hygiene Data'!$I$9,0,10*ROW('Hygiene Data'!I171))),'Data Summary'!EF177="Yes"),OFFSET('Hygiene Data'!$I$9,0,10*ROW('Hygiene Data'!I171)),NA())</f>
        <v>#N/A</v>
      </c>
    </row>
    <row xmlns:x14ac="http://schemas.microsoft.com/office/spreadsheetml/2009/9/ac" r="178" x14ac:dyDescent="0.2">
      <c r="A178" s="375" t="e">
        <f ca="true">+RIGHT('Data Summary'!A178,LEN('Data Summary'!A178)-9)</f>
        <v>#VALUE!</v>
      </c>
      <c r="B178" s="36" t="str">
        <f ca="true">+IF(ISTEXT('Data Summary'!B178),'Data Summary'!B178,"")</f>
        <v/>
      </c>
      <c r="C178" s="325" t="e">
        <f ca="true">+VALUE('Data Summary'!C178)</f>
        <v>#VALUE!</v>
      </c>
      <c r="D178" s="82" t="e">
        <f ca="true">+IF(AND(ISNUMBER(OFFSET('Water Data'!$D$4,0,10*ROW('Water Data'!D172))),'Data Summary'!BS178="Yes"),100-OFFSET('Water Data'!$D$4,0,10*ROW('Water Data'!D172)),NA())</f>
        <v>#N/A</v>
      </c>
      <c r="E178" s="82" t="e">
        <f ca="true">+IF(AND(ISNUMBER(OFFSET('Water Data'!$D$6,0,10*ROW('Water Data'!D172))),'Data Summary'!BT178="Yes"),OFFSET('Water Data'!$D$6,0,10*ROW('Water Data'!D172)),NA())</f>
        <v>#N/A</v>
      </c>
      <c r="F178" s="82" t="e">
        <f ca="true">+IF(AND(ISNUMBER(OFFSET('Water Data'!$D$9,0,10*ROW('Water Data'!D172))),'Data Summary'!BU178="Yes"),OFFSET('Water Data'!$D$9,0,10*ROW('Water Data'!D172)),NA())</f>
        <v>#N/A</v>
      </c>
      <c r="G178" s="82" t="e">
        <f ca="true">+IF(AND(ISNUMBER(OFFSET('Water Data'!$E$4,0,10*ROW('Water Data'!E172))),'Data Summary'!BV178="Yes"),100-OFFSET('Water Data'!$E$4,0,10*ROW('Water Data'!E172)),NA())</f>
        <v>#N/A</v>
      </c>
      <c r="H178" s="82" t="e">
        <f ca="true">+IF(AND(ISNUMBER(OFFSET('Water Data'!$E$6,0,10*ROW('Water Data'!E172))),'Data Summary'!BW178="Yes"),OFFSET('Water Data'!$E$6,0,10*ROW('Water Data'!E172)),NA())</f>
        <v>#N/A</v>
      </c>
      <c r="I178" s="82" t="e">
        <f ca="true">+IF(AND(ISNUMBER(OFFSET('Water Data'!$E$9,0,10*ROW('Water Data'!E172))),'Data Summary'!BX178="Yes"),OFFSET('Water Data'!$E$9,0,10*ROW('Water Data'!E172)),NA())</f>
        <v>#N/A</v>
      </c>
      <c r="J178" s="82" t="e">
        <f ca="true">+IF(AND(ISNUMBER(OFFSET('Water Data'!$F$4,0,10*ROW('Water Data'!F172))),'Data Summary'!BY178="Yes"),100-OFFSET('Water Data'!$F$4,0,10*ROW('Water Data'!F172)),NA())</f>
        <v>#N/A</v>
      </c>
      <c r="K178" s="82" t="e">
        <f ca="true">+IF(AND(ISNUMBER(OFFSET('Water Data'!$F$6,0,10*ROW('Water Data'!F172))),'Data Summary'!BZ178="Yes"),OFFSET('Water Data'!$F$6,0,10*ROW('Water Data'!F172)),NA())</f>
        <v>#N/A</v>
      </c>
      <c r="L178" s="82" t="e">
        <f ca="true">+IF(AND(ISNUMBER(OFFSET('Water Data'!$F$9,0,10*ROW('Water Data'!F172))),'Data Summary'!CA178="Yes"),OFFSET('Water Data'!$F$9,0,10*ROW('Water Data'!F172)),NA())</f>
        <v>#N/A</v>
      </c>
      <c r="M178" s="82" t="e">
        <f ca="true">+IF(AND(ISNUMBER(OFFSET('Water Data'!$G$4,0,10*ROW('Water Data'!G172))),'Data Summary'!CB178="Yes"),100-OFFSET('Water Data'!$G$4,0,10*ROW('Water Data'!G172)),NA())</f>
        <v>#N/A</v>
      </c>
      <c r="N178" s="82" t="e">
        <f ca="true">+IF(AND(ISNUMBER(OFFSET('Water Data'!$G$6,0,10*ROW('Water Data'!G172))),'Data Summary'!CC178="Yes"),OFFSET('Water Data'!$G$6,0,10*ROW('Water Data'!G172)),NA())</f>
        <v>#N/A</v>
      </c>
      <c r="O178" s="82" t="e">
        <f ca="true">+IF(AND(ISNUMBER(OFFSET('Water Data'!$G$9,0,10*ROW('Water Data'!G172))),'Data Summary'!CD178="Yes"),OFFSET('Water Data'!$G$9,0,10*ROW('Water Data'!G172)),NA())</f>
        <v>#N/A</v>
      </c>
      <c r="P178" s="82" t="e">
        <f ca="true">+IF(AND(ISNUMBER(OFFSET('Water Data'!$H$4,0,10*ROW('Water Data'!H172))),'Data Summary'!CE178="Yes"),100-OFFSET('Water Data'!$H$4,0,10*ROW('Water Data'!H172)),NA())</f>
        <v>#N/A</v>
      </c>
      <c r="Q178" s="82" t="e">
        <f ca="true">+IF(AND(ISNUMBER(OFFSET('Water Data'!$H$6,0,10*ROW('Water Data'!H172))),'Data Summary'!CF178="Yes"),OFFSET('Water Data'!$H$6,0,10*ROW('Water Data'!H172)),NA())</f>
        <v>#N/A</v>
      </c>
      <c r="R178" s="82" t="e">
        <f ca="true">+IF(AND(ISNUMBER(OFFSET('Water Data'!$H$9,0,10*ROW('Water Data'!H172))),'Data Summary'!CG178="Yes"),OFFSET('Water Data'!$H$9,0,10*ROW('Water Data'!H172)),NA())</f>
        <v>#N/A</v>
      </c>
      <c r="S178" s="82" t="e">
        <f ca="true">+IF(AND(ISNUMBER(OFFSET('Water Data'!$I$4,0,10*ROW('Water Data'!I172))),'Data Summary'!CH178="Yes"),100-OFFSET('Water Data'!$I$4,0,10*ROW('Water Data'!I172)),NA())</f>
        <v>#N/A</v>
      </c>
      <c r="T178" s="82" t="e">
        <f ca="true">+IF(AND(ISNUMBER(OFFSET('Water Data'!$I$6,0,10*ROW('Water Data'!I172))),'Data Summary'!CI178="Yes"),OFFSET('Water Data'!$I$6,0,10*ROW('Water Data'!I172)),NA())</f>
        <v>#N/A</v>
      </c>
      <c r="U178" s="82" t="e">
        <f ca="true">+IF(AND(ISNUMBER(OFFSET('Water Data'!$I$9,0,10*ROW('Water Data'!I172))),'Data Summary'!CJ178="Yes"),OFFSET('Water Data'!$I$9,0,10*ROW('Water Data'!I172)),NA())</f>
        <v>#N/A</v>
      </c>
      <c r="V178" s="83" t="e">
        <f ca="true">+IF(AND(ISNUMBER(OFFSET('Sanitation Data'!$D$4,0,10*ROW('Sanitation Data'!D172))),'Data Summary'!CK178="Yes"),100-OFFSET('Sanitation Data'!$D$4,0,10*ROW('Sanitation Data'!D172)),NA())</f>
        <v>#N/A</v>
      </c>
      <c r="W178" s="83" t="e">
        <f ca="true">+IF(AND(ISNUMBER(OFFSET('Sanitation Data'!$D$6,0,10*ROW('Sanitation Data'!D172))),'Data Summary'!CL178="Yes"),OFFSET('Sanitation Data'!$D$6,0,10*ROW('Sanitation Data'!D172)),NA())</f>
        <v>#N/A</v>
      </c>
      <c r="X178" s="83" t="e">
        <f ca="true">+IF(AND(ISNUMBER(OFFSET('Sanitation Data'!$D$10,0,10*ROW('Sanitation Data'!D172))),'Data Summary'!CM178="Yes"),OFFSET('Sanitation Data'!$D$10,0,10*ROW('Sanitation Data'!D172)),NA())</f>
        <v>#N/A</v>
      </c>
      <c r="Y178" s="83" t="e">
        <f ca="true">+IF(AND(ISNUMBER(OFFSET('Sanitation Data'!$D$11,0,10*ROW('Sanitation Data'!D172))),'Data Summary'!CN178="Yes"),OFFSET('Sanitation Data'!$D$11,0,10*ROW('Sanitation Data'!D172)),NA())</f>
        <v>#N/A</v>
      </c>
      <c r="Z178" s="83" t="e">
        <f ca="true">+IF(AND(ISNUMBER(OFFSET('Sanitation Data'!$D$12,0,10*ROW('Sanitation Data'!D172))),'Data Summary'!CO178="Yes"),OFFSET('Sanitation Data'!$D$12,0,10*ROW('Sanitation Data'!D172)),NA())</f>
        <v>#N/A</v>
      </c>
      <c r="AA178" s="83" t="e">
        <f ca="true">+IF(AND(ISNUMBER(OFFSET('Sanitation Data'!$E$4,0,10*ROW('Sanitation Data'!E172))),'Data Summary'!CP178="Yes"),100-OFFSET('Sanitation Data'!$E$4,0,10*ROW('Sanitation Data'!E172)),NA())</f>
        <v>#N/A</v>
      </c>
      <c r="AB178" s="83" t="e">
        <f ca="true">+IF(AND(ISNUMBER(OFFSET('Sanitation Data'!$E$6,0,10*ROW('Sanitation Data'!E172))),'Data Summary'!CQ178="Yes"),OFFSET('Sanitation Data'!$E$6,0,10*ROW('Sanitation Data'!E172)),NA())</f>
        <v>#N/A</v>
      </c>
      <c r="AC178" s="83" t="e">
        <f ca="true">+IF(AND(ISNUMBER(OFFSET('Sanitation Data'!$E$10,0,10*ROW('Sanitation Data'!E172))),'Data Summary'!CR178="Yes"),OFFSET('Sanitation Data'!$E$10,0,10*ROW('Sanitation Data'!E172)),NA())</f>
        <v>#N/A</v>
      </c>
      <c r="AD178" s="83" t="e">
        <f ca="true">+IF(AND(ISNUMBER(OFFSET('Sanitation Data'!$E$11,0,10*ROW('Sanitation Data'!E172))),'Data Summary'!CS178="Yes"),OFFSET('Sanitation Data'!$E$11,0,10*ROW('Sanitation Data'!E172)),NA())</f>
        <v>#N/A</v>
      </c>
      <c r="AE178" s="83" t="e">
        <f ca="true">+IF(AND(ISNUMBER(OFFSET('Sanitation Data'!$E$12,0,10*ROW('Sanitation Data'!E172))),'Data Summary'!CT178="Yes"),OFFSET('Sanitation Data'!$E$12,0,10*ROW('Sanitation Data'!E172)),NA())</f>
        <v>#N/A</v>
      </c>
      <c r="AF178" s="83" t="e">
        <f ca="true">+IF(AND(ISNUMBER(OFFSET('Sanitation Data'!$F$4,0,10*ROW('Sanitation Data'!F172))),'Data Summary'!CU178="Yes"),100-OFFSET('Sanitation Data'!$F$4,0,10*ROW('Sanitation Data'!F172)),NA())</f>
        <v>#N/A</v>
      </c>
      <c r="AG178" s="83" t="e">
        <f ca="true">+IF(AND(ISNUMBER(OFFSET('Sanitation Data'!$F$6,0,10*ROW('Sanitation Data'!F172))),'Data Summary'!CV178="Yes"),OFFSET('Sanitation Data'!$F$6,0,10*ROW('Sanitation Data'!F172)),NA())</f>
        <v>#N/A</v>
      </c>
      <c r="AH178" s="83" t="e">
        <f ca="true">+IF(AND(ISNUMBER(OFFSET('Sanitation Data'!$F$10,0,10*ROW('Sanitation Data'!F172))),'Data Summary'!CW178="Yes"),OFFSET('Sanitation Data'!$F$10,0,10*ROW('Sanitation Data'!F172)),NA())</f>
        <v>#N/A</v>
      </c>
      <c r="AI178" s="83" t="e">
        <f ca="true">+IF(AND(ISNUMBER(OFFSET('Sanitation Data'!$F$11,0,10*ROW('Sanitation Data'!F172))),'Data Summary'!CX178="Yes"),OFFSET('Sanitation Data'!$F$11,0,10*ROW('Sanitation Data'!F172)),NA())</f>
        <v>#N/A</v>
      </c>
      <c r="AJ178" s="83" t="e">
        <f ca="true">+IF(AND(ISNUMBER(OFFSET('Sanitation Data'!$F$12,0,10*ROW('Sanitation Data'!F172))),'Data Summary'!CY178="Yes"),OFFSET('Sanitation Data'!$F$12,0,10*ROW('Sanitation Data'!F172)),NA())</f>
        <v>#N/A</v>
      </c>
      <c r="AK178" s="83" t="e">
        <f ca="true">+IF(AND(ISNUMBER(OFFSET('Sanitation Data'!$G$4,0,10*ROW('Sanitation Data'!G172))),'Data Summary'!CZ178="Yes"),100-OFFSET('Sanitation Data'!$G$4,0,10*ROW('Sanitation Data'!G172)),NA())</f>
        <v>#N/A</v>
      </c>
      <c r="AL178" s="83" t="e">
        <f ca="true">+IF(AND(ISNUMBER(OFFSET('Sanitation Data'!$G$6,0,10*ROW('Sanitation Data'!G172))),'Data Summary'!DA178="Yes"),OFFSET('Sanitation Data'!$G$6,0,10*ROW('Sanitation Data'!G172)),NA())</f>
        <v>#N/A</v>
      </c>
      <c r="AM178" s="83" t="e">
        <f ca="true">+IF(AND(ISNUMBER(OFFSET('Sanitation Data'!$G$10,0,10*ROW('Sanitation Data'!G172))),'Data Summary'!DB178="Yes"),OFFSET('Sanitation Data'!$G$10,0,10*ROW('Sanitation Data'!G172)),NA())</f>
        <v>#N/A</v>
      </c>
      <c r="AN178" s="83" t="e">
        <f ca="true">+IF(AND(ISNUMBER(OFFSET('Sanitation Data'!$G$11,0,10*ROW('Sanitation Data'!G172))),'Data Summary'!DC178="Yes"),OFFSET('Sanitation Data'!$G$11,0,10*ROW('Sanitation Data'!G172)),NA())</f>
        <v>#N/A</v>
      </c>
      <c r="AO178" s="83" t="e">
        <f ca="true">+IF(AND(ISNUMBER(OFFSET('Sanitation Data'!$G$12,0,10*ROW('Sanitation Data'!G172))),'Data Summary'!DD178="Yes"),OFFSET('Sanitation Data'!$G$12,0,10*ROW('Sanitation Data'!G172)),NA())</f>
        <v>#N/A</v>
      </c>
      <c r="AP178" s="83" t="e">
        <f ca="true">+IF(AND(ISNUMBER(OFFSET('Sanitation Data'!$H$4,0,10*ROW('Sanitation Data'!H172))),'Data Summary'!DE178="Yes"),100-OFFSET('Sanitation Data'!$H$4,0,10*ROW('Sanitation Data'!H172)),NA())</f>
        <v>#N/A</v>
      </c>
      <c r="AQ178" s="83" t="e">
        <f ca="true">+IF(AND(ISNUMBER(OFFSET('Sanitation Data'!$H$6,0,10*ROW('Sanitation Data'!H172))),'Data Summary'!DF178="Yes"),OFFSET('Sanitation Data'!$H$6,0,10*ROW('Sanitation Data'!H172)),NA())</f>
        <v>#N/A</v>
      </c>
      <c r="AR178" s="83" t="e">
        <f ca="true">+IF(AND(ISNUMBER(OFFSET('Sanitation Data'!$H$10,0,10*ROW('Sanitation Data'!H172))),'Data Summary'!DG178="Yes"),OFFSET('Sanitation Data'!$H$10,0,10*ROW('Sanitation Data'!H172)),NA())</f>
        <v>#N/A</v>
      </c>
      <c r="AS178" s="83" t="e">
        <f ca="true">+IF(AND(ISNUMBER(OFFSET('Sanitation Data'!$H$11,0,10*ROW('Sanitation Data'!H172))),'Data Summary'!DH178="Yes"),OFFSET('Sanitation Data'!$H$11,0,10*ROW('Sanitation Data'!H172)),NA())</f>
        <v>#N/A</v>
      </c>
      <c r="AT178" s="83" t="e">
        <f ca="true">+IF(AND(ISNUMBER(OFFSET('Sanitation Data'!$H$12,0,10*ROW('Sanitation Data'!H172))),'Data Summary'!DI178="Yes"),OFFSET('Sanitation Data'!$H$12,0,10*ROW('Sanitation Data'!H172)),NA())</f>
        <v>#N/A</v>
      </c>
      <c r="AU178" s="83" t="e">
        <f ca="true">+IF(AND(ISNUMBER(OFFSET('Sanitation Data'!$I$4,0,10*ROW('Sanitation Data'!I172))),'Data Summary'!DJ178="Yes"),100-OFFSET('Sanitation Data'!$I$4,0,10*ROW('Sanitation Data'!I172)),NA())</f>
        <v>#N/A</v>
      </c>
      <c r="AV178" s="83" t="e">
        <f ca="true">+IF(AND(ISNUMBER(OFFSET('Sanitation Data'!$I$6,0,10*ROW('Sanitation Data'!I172))),'Data Summary'!DK178="Yes"),OFFSET('Sanitation Data'!$I$6,0,10*ROW('Sanitation Data'!I172)),NA())</f>
        <v>#N/A</v>
      </c>
      <c r="AW178" s="83" t="e">
        <f ca="true">+IF(AND(ISNUMBER(OFFSET('Sanitation Data'!$I$10,0,10*ROW('Sanitation Data'!I172))),'Data Summary'!DL178="Yes"),OFFSET('Sanitation Data'!$I$10,0,10*ROW('Sanitation Data'!I172)),NA())</f>
        <v>#N/A</v>
      </c>
      <c r="AX178" s="83" t="e">
        <f ca="true">+IF(AND(ISNUMBER(OFFSET('Sanitation Data'!$I$11,0,10*ROW('Sanitation Data'!I172))),'Data Summary'!DM178="Yes"),OFFSET('Sanitation Data'!$I$11,0,10*ROW('Sanitation Data'!I172)),NA())</f>
        <v>#N/A</v>
      </c>
      <c r="AY178" s="83" t="e">
        <f ca="true">+IF(AND(ISNUMBER(OFFSET('Sanitation Data'!$I$12,0,10*ROW('Sanitation Data'!I172))),'Data Summary'!DN178="Yes"),OFFSET('Sanitation Data'!$I$12,0,10*ROW('Sanitation Data'!I172)),NA())</f>
        <v>#N/A</v>
      </c>
      <c r="AZ178" s="84" t="e">
        <f ca="true">+IF(AND(ISNUMBER(OFFSET('Hygiene Data'!$D$5,0,10*ROW('Hygiene Data'!D172))),'Data Summary'!DO178="Yes"),OFFSET('Hygiene Data'!$D$5,0,10*ROW('Hygiene Data'!D172)),NA())</f>
        <v>#N/A</v>
      </c>
      <c r="BA178" s="84" t="e">
        <f ca="true">+IF(AND(ISNUMBER(OFFSET('Hygiene Data'!$D$7,0,10*ROW('Hygiene Data'!D172))),'Data Summary'!DP178="Yes"),OFFSET('Hygiene Data'!$D$7,0,10*ROW('Hygiene Data'!D172)),NA())</f>
        <v>#N/A</v>
      </c>
      <c r="BB178" s="84" t="e">
        <f ca="true">+IF(AND(ISNUMBER(OFFSET('Hygiene Data'!$D$9,0,10*ROW('Hygiene Data'!D172))),'Data Summary'!DQ178="Yes"),OFFSET('Hygiene Data'!$D$9,0,10*ROW('Hygiene Data'!D172)),NA())</f>
        <v>#N/A</v>
      </c>
      <c r="BC178" s="84" t="e">
        <f ca="true">+IF(AND(ISNUMBER(OFFSET('Hygiene Data'!$E$5,0,10*ROW('Hygiene Data'!E172))),'Data Summary'!DR178="Yes"),OFFSET('Hygiene Data'!$E$5,0,10*ROW('Hygiene Data'!E172)),NA())</f>
        <v>#N/A</v>
      </c>
      <c r="BD178" s="84" t="e">
        <f ca="true">+IF(AND(ISNUMBER(OFFSET('Hygiene Data'!$E$7,0,10*ROW('Hygiene Data'!E172))),'Data Summary'!DS178="Yes"),OFFSET('Hygiene Data'!$E$7,0,10*ROW('Hygiene Data'!E172)),NA())</f>
        <v>#N/A</v>
      </c>
      <c r="BE178" s="84" t="e">
        <f ca="true">+IF(AND(ISNUMBER(OFFSET('Hygiene Data'!$E$9,0,10*ROW('Hygiene Data'!E172))),'Data Summary'!DT178="Yes"),OFFSET('Hygiene Data'!$E$9,0,10*ROW('Hygiene Data'!E172)),NA())</f>
        <v>#N/A</v>
      </c>
      <c r="BF178" s="84" t="e">
        <f ca="true">+IF(AND(ISNUMBER(OFFSET('Hygiene Data'!$F$5,0,10*ROW('Hygiene Data'!F172))),'Data Summary'!DU178="Yes"),OFFSET('Hygiene Data'!$F$5,0,10*ROW('Hygiene Data'!F172)),NA())</f>
        <v>#N/A</v>
      </c>
      <c r="BG178" s="84" t="e">
        <f ca="true">+IF(AND(ISNUMBER(OFFSET('Hygiene Data'!$F$7,0,10*ROW('Hygiene Data'!F172))),'Data Summary'!DV178="Yes"),OFFSET('Hygiene Data'!$F$7,0,10*ROW('Hygiene Data'!F172)),NA())</f>
        <v>#N/A</v>
      </c>
      <c r="BH178" s="84" t="e">
        <f ca="true">+IF(AND(ISNUMBER(OFFSET('Hygiene Data'!$F$9,0,10*ROW('Hygiene Data'!F172))),'Data Summary'!DW178="Yes"),OFFSET('Hygiene Data'!$F$9,0,10*ROW('Hygiene Data'!F172)),NA())</f>
        <v>#N/A</v>
      </c>
      <c r="BI178" s="84" t="e">
        <f ca="true">+IF(AND(ISNUMBER(OFFSET('Hygiene Data'!$G$5,0,10*ROW('Hygiene Data'!G172))),'Data Summary'!DX178="Yes"),OFFSET('Hygiene Data'!$G$5,0,10*ROW('Hygiene Data'!G172)),NA())</f>
        <v>#N/A</v>
      </c>
      <c r="BJ178" s="84" t="e">
        <f ca="true">+IF(AND(ISNUMBER(OFFSET('Hygiene Data'!$G$7,0,10*ROW('Hygiene Data'!G172))),'Data Summary'!DY178="Yes"),OFFSET('Hygiene Data'!$G$7,0,10*ROW('Hygiene Data'!G172)),NA())</f>
        <v>#N/A</v>
      </c>
      <c r="BK178" s="84" t="e">
        <f ca="true">+IF(AND(ISNUMBER(OFFSET('Hygiene Data'!$G$9,0,10*ROW('Hygiene Data'!G172))),'Data Summary'!DZ178="Yes"),OFFSET('Hygiene Data'!$G$9,0,10*ROW('Hygiene Data'!G172)),NA())</f>
        <v>#N/A</v>
      </c>
      <c r="BL178" s="84" t="e">
        <f ca="true">+IF(AND(ISNUMBER(OFFSET('Hygiene Data'!$H$5,0,10*ROW('Hygiene Data'!H172))),'Data Summary'!EA178="Yes"),OFFSET('Hygiene Data'!$H$5,0,10*ROW('Hygiene Data'!H172)),NA())</f>
        <v>#N/A</v>
      </c>
      <c r="BM178" s="84" t="e">
        <f ca="true">+IF(AND(ISNUMBER(OFFSET('Hygiene Data'!$H$7,0,10*ROW('Hygiene Data'!H172))),'Data Summary'!EB178="Yes"),OFFSET('Hygiene Data'!$H$7,0,10*ROW('Hygiene Data'!H172)),NA())</f>
        <v>#N/A</v>
      </c>
      <c r="BN178" s="84" t="e">
        <f ca="true">+IF(AND(ISNUMBER(OFFSET('Hygiene Data'!$H$9,0,10*ROW('Hygiene Data'!H172))),'Data Summary'!EC178="Yes"),OFFSET('Hygiene Data'!$H$9,0,10*ROW('Hygiene Data'!H172)),NA())</f>
        <v>#N/A</v>
      </c>
      <c r="BO178" s="84" t="e">
        <f ca="true">+IF(AND(ISNUMBER(OFFSET('Hygiene Data'!$I$5,0,10*ROW('Hygiene Data'!I172))),'Data Summary'!ED178="Yes"),OFFSET('Hygiene Data'!$I$5,0,10*ROW('Hygiene Data'!I172)),NA())</f>
        <v>#N/A</v>
      </c>
      <c r="BP178" s="84" t="e">
        <f ca="true">+IF(AND(ISNUMBER(OFFSET('Hygiene Data'!$I$7,0,10*ROW('Hygiene Data'!I172))),'Data Summary'!EE178="Yes"),OFFSET('Hygiene Data'!$I$7,0,10*ROW('Hygiene Data'!I172)),NA())</f>
        <v>#N/A</v>
      </c>
      <c r="BQ178" s="84" t="e">
        <f ca="true">+IF(AND(ISNUMBER(OFFSET('Hygiene Data'!$I$9,0,10*ROW('Hygiene Data'!I172))),'Data Summary'!EF178="Yes"),OFFSET('Hygiene Data'!$I$9,0,10*ROW('Hygiene Data'!I172)),NA())</f>
        <v>#N/A</v>
      </c>
    </row>
    <row xmlns:x14ac="http://schemas.microsoft.com/office/spreadsheetml/2009/9/ac" r="179" x14ac:dyDescent="0.2">
      <c r="A179" s="375" t="e">
        <f ca="true">+RIGHT('Data Summary'!A179,LEN('Data Summary'!A179)-9)</f>
        <v>#VALUE!</v>
      </c>
      <c r="B179" s="36" t="str">
        <f ca="true">+IF(ISTEXT('Data Summary'!B179),'Data Summary'!B179,"")</f>
        <v/>
      </c>
      <c r="C179" s="325" t="e">
        <f ca="true">+VALUE('Data Summary'!C179)</f>
        <v>#VALUE!</v>
      </c>
      <c r="D179" s="82" t="e">
        <f ca="true">+IF(AND(ISNUMBER(OFFSET('Water Data'!$D$4,0,10*ROW('Water Data'!D173))),'Data Summary'!BS179="Yes"),100-OFFSET('Water Data'!$D$4,0,10*ROW('Water Data'!D173)),NA())</f>
        <v>#N/A</v>
      </c>
      <c r="E179" s="82" t="e">
        <f ca="true">+IF(AND(ISNUMBER(OFFSET('Water Data'!$D$6,0,10*ROW('Water Data'!D173))),'Data Summary'!BT179="Yes"),OFFSET('Water Data'!$D$6,0,10*ROW('Water Data'!D173)),NA())</f>
        <v>#N/A</v>
      </c>
      <c r="F179" s="82" t="e">
        <f ca="true">+IF(AND(ISNUMBER(OFFSET('Water Data'!$D$9,0,10*ROW('Water Data'!D173))),'Data Summary'!BU179="Yes"),OFFSET('Water Data'!$D$9,0,10*ROW('Water Data'!D173)),NA())</f>
        <v>#N/A</v>
      </c>
      <c r="G179" s="82" t="e">
        <f ca="true">+IF(AND(ISNUMBER(OFFSET('Water Data'!$E$4,0,10*ROW('Water Data'!E173))),'Data Summary'!BV179="Yes"),100-OFFSET('Water Data'!$E$4,0,10*ROW('Water Data'!E173)),NA())</f>
        <v>#N/A</v>
      </c>
      <c r="H179" s="82" t="e">
        <f ca="true">+IF(AND(ISNUMBER(OFFSET('Water Data'!$E$6,0,10*ROW('Water Data'!E173))),'Data Summary'!BW179="Yes"),OFFSET('Water Data'!$E$6,0,10*ROW('Water Data'!E173)),NA())</f>
        <v>#N/A</v>
      </c>
      <c r="I179" s="82" t="e">
        <f ca="true">+IF(AND(ISNUMBER(OFFSET('Water Data'!$E$9,0,10*ROW('Water Data'!E173))),'Data Summary'!BX179="Yes"),OFFSET('Water Data'!$E$9,0,10*ROW('Water Data'!E173)),NA())</f>
        <v>#N/A</v>
      </c>
      <c r="J179" s="82" t="e">
        <f ca="true">+IF(AND(ISNUMBER(OFFSET('Water Data'!$F$4,0,10*ROW('Water Data'!F173))),'Data Summary'!BY179="Yes"),100-OFFSET('Water Data'!$F$4,0,10*ROW('Water Data'!F173)),NA())</f>
        <v>#N/A</v>
      </c>
      <c r="K179" s="82" t="e">
        <f ca="true">+IF(AND(ISNUMBER(OFFSET('Water Data'!$F$6,0,10*ROW('Water Data'!F173))),'Data Summary'!BZ179="Yes"),OFFSET('Water Data'!$F$6,0,10*ROW('Water Data'!F173)),NA())</f>
        <v>#N/A</v>
      </c>
      <c r="L179" s="82" t="e">
        <f ca="true">+IF(AND(ISNUMBER(OFFSET('Water Data'!$F$9,0,10*ROW('Water Data'!F173))),'Data Summary'!CA179="Yes"),OFFSET('Water Data'!$F$9,0,10*ROW('Water Data'!F173)),NA())</f>
        <v>#N/A</v>
      </c>
      <c r="M179" s="82" t="e">
        <f ca="true">+IF(AND(ISNUMBER(OFFSET('Water Data'!$G$4,0,10*ROW('Water Data'!G173))),'Data Summary'!CB179="Yes"),100-OFFSET('Water Data'!$G$4,0,10*ROW('Water Data'!G173)),NA())</f>
        <v>#N/A</v>
      </c>
      <c r="N179" s="82" t="e">
        <f ca="true">+IF(AND(ISNUMBER(OFFSET('Water Data'!$G$6,0,10*ROW('Water Data'!G173))),'Data Summary'!CC179="Yes"),OFFSET('Water Data'!$G$6,0,10*ROW('Water Data'!G173)),NA())</f>
        <v>#N/A</v>
      </c>
      <c r="O179" s="82" t="e">
        <f ca="true">+IF(AND(ISNUMBER(OFFSET('Water Data'!$G$9,0,10*ROW('Water Data'!G173))),'Data Summary'!CD179="Yes"),OFFSET('Water Data'!$G$9,0,10*ROW('Water Data'!G173)),NA())</f>
        <v>#N/A</v>
      </c>
      <c r="P179" s="82" t="e">
        <f ca="true">+IF(AND(ISNUMBER(OFFSET('Water Data'!$H$4,0,10*ROW('Water Data'!H173))),'Data Summary'!CE179="Yes"),100-OFFSET('Water Data'!$H$4,0,10*ROW('Water Data'!H173)),NA())</f>
        <v>#N/A</v>
      </c>
      <c r="Q179" s="82" t="e">
        <f ca="true">+IF(AND(ISNUMBER(OFFSET('Water Data'!$H$6,0,10*ROW('Water Data'!H173))),'Data Summary'!CF179="Yes"),OFFSET('Water Data'!$H$6,0,10*ROW('Water Data'!H173)),NA())</f>
        <v>#N/A</v>
      </c>
      <c r="R179" s="82" t="e">
        <f ca="true">+IF(AND(ISNUMBER(OFFSET('Water Data'!$H$9,0,10*ROW('Water Data'!H173))),'Data Summary'!CG179="Yes"),OFFSET('Water Data'!$H$9,0,10*ROW('Water Data'!H173)),NA())</f>
        <v>#N/A</v>
      </c>
      <c r="S179" s="82" t="e">
        <f ca="true">+IF(AND(ISNUMBER(OFFSET('Water Data'!$I$4,0,10*ROW('Water Data'!I173))),'Data Summary'!CH179="Yes"),100-OFFSET('Water Data'!$I$4,0,10*ROW('Water Data'!I173)),NA())</f>
        <v>#N/A</v>
      </c>
      <c r="T179" s="82" t="e">
        <f ca="true">+IF(AND(ISNUMBER(OFFSET('Water Data'!$I$6,0,10*ROW('Water Data'!I173))),'Data Summary'!CI179="Yes"),OFFSET('Water Data'!$I$6,0,10*ROW('Water Data'!I173)),NA())</f>
        <v>#N/A</v>
      </c>
      <c r="U179" s="82" t="e">
        <f ca="true">+IF(AND(ISNUMBER(OFFSET('Water Data'!$I$9,0,10*ROW('Water Data'!I173))),'Data Summary'!CJ179="Yes"),OFFSET('Water Data'!$I$9,0,10*ROW('Water Data'!I173)),NA())</f>
        <v>#N/A</v>
      </c>
      <c r="V179" s="83" t="e">
        <f ca="true">+IF(AND(ISNUMBER(OFFSET('Sanitation Data'!$D$4,0,10*ROW('Sanitation Data'!D173))),'Data Summary'!CK179="Yes"),100-OFFSET('Sanitation Data'!$D$4,0,10*ROW('Sanitation Data'!D173)),NA())</f>
        <v>#N/A</v>
      </c>
      <c r="W179" s="83" t="e">
        <f ca="true">+IF(AND(ISNUMBER(OFFSET('Sanitation Data'!$D$6,0,10*ROW('Sanitation Data'!D173))),'Data Summary'!CL179="Yes"),OFFSET('Sanitation Data'!$D$6,0,10*ROW('Sanitation Data'!D173)),NA())</f>
        <v>#N/A</v>
      </c>
      <c r="X179" s="83" t="e">
        <f ca="true">+IF(AND(ISNUMBER(OFFSET('Sanitation Data'!$D$10,0,10*ROW('Sanitation Data'!D173))),'Data Summary'!CM179="Yes"),OFFSET('Sanitation Data'!$D$10,0,10*ROW('Sanitation Data'!D173)),NA())</f>
        <v>#N/A</v>
      </c>
      <c r="Y179" s="83" t="e">
        <f ca="true">+IF(AND(ISNUMBER(OFFSET('Sanitation Data'!$D$11,0,10*ROW('Sanitation Data'!D173))),'Data Summary'!CN179="Yes"),OFFSET('Sanitation Data'!$D$11,0,10*ROW('Sanitation Data'!D173)),NA())</f>
        <v>#N/A</v>
      </c>
      <c r="Z179" s="83" t="e">
        <f ca="true">+IF(AND(ISNUMBER(OFFSET('Sanitation Data'!$D$12,0,10*ROW('Sanitation Data'!D173))),'Data Summary'!CO179="Yes"),OFFSET('Sanitation Data'!$D$12,0,10*ROW('Sanitation Data'!D173)),NA())</f>
        <v>#N/A</v>
      </c>
      <c r="AA179" s="83" t="e">
        <f ca="true">+IF(AND(ISNUMBER(OFFSET('Sanitation Data'!$E$4,0,10*ROW('Sanitation Data'!E173))),'Data Summary'!CP179="Yes"),100-OFFSET('Sanitation Data'!$E$4,0,10*ROW('Sanitation Data'!E173)),NA())</f>
        <v>#N/A</v>
      </c>
      <c r="AB179" s="83" t="e">
        <f ca="true">+IF(AND(ISNUMBER(OFFSET('Sanitation Data'!$E$6,0,10*ROW('Sanitation Data'!E173))),'Data Summary'!CQ179="Yes"),OFFSET('Sanitation Data'!$E$6,0,10*ROW('Sanitation Data'!E173)),NA())</f>
        <v>#N/A</v>
      </c>
      <c r="AC179" s="83" t="e">
        <f ca="true">+IF(AND(ISNUMBER(OFFSET('Sanitation Data'!$E$10,0,10*ROW('Sanitation Data'!E173))),'Data Summary'!CR179="Yes"),OFFSET('Sanitation Data'!$E$10,0,10*ROW('Sanitation Data'!E173)),NA())</f>
        <v>#N/A</v>
      </c>
      <c r="AD179" s="83" t="e">
        <f ca="true">+IF(AND(ISNUMBER(OFFSET('Sanitation Data'!$E$11,0,10*ROW('Sanitation Data'!E173))),'Data Summary'!CS179="Yes"),OFFSET('Sanitation Data'!$E$11,0,10*ROW('Sanitation Data'!E173)),NA())</f>
        <v>#N/A</v>
      </c>
      <c r="AE179" s="83" t="e">
        <f ca="true">+IF(AND(ISNUMBER(OFFSET('Sanitation Data'!$E$12,0,10*ROW('Sanitation Data'!E173))),'Data Summary'!CT179="Yes"),OFFSET('Sanitation Data'!$E$12,0,10*ROW('Sanitation Data'!E173)),NA())</f>
        <v>#N/A</v>
      </c>
      <c r="AF179" s="83" t="e">
        <f ca="true">+IF(AND(ISNUMBER(OFFSET('Sanitation Data'!$F$4,0,10*ROW('Sanitation Data'!F173))),'Data Summary'!CU179="Yes"),100-OFFSET('Sanitation Data'!$F$4,0,10*ROW('Sanitation Data'!F173)),NA())</f>
        <v>#N/A</v>
      </c>
      <c r="AG179" s="83" t="e">
        <f ca="true">+IF(AND(ISNUMBER(OFFSET('Sanitation Data'!$F$6,0,10*ROW('Sanitation Data'!F173))),'Data Summary'!CV179="Yes"),OFFSET('Sanitation Data'!$F$6,0,10*ROW('Sanitation Data'!F173)),NA())</f>
        <v>#N/A</v>
      </c>
      <c r="AH179" s="83" t="e">
        <f ca="true">+IF(AND(ISNUMBER(OFFSET('Sanitation Data'!$F$10,0,10*ROW('Sanitation Data'!F173))),'Data Summary'!CW179="Yes"),OFFSET('Sanitation Data'!$F$10,0,10*ROW('Sanitation Data'!F173)),NA())</f>
        <v>#N/A</v>
      </c>
      <c r="AI179" s="83" t="e">
        <f ca="true">+IF(AND(ISNUMBER(OFFSET('Sanitation Data'!$F$11,0,10*ROW('Sanitation Data'!F173))),'Data Summary'!CX179="Yes"),OFFSET('Sanitation Data'!$F$11,0,10*ROW('Sanitation Data'!F173)),NA())</f>
        <v>#N/A</v>
      </c>
      <c r="AJ179" s="83" t="e">
        <f ca="true">+IF(AND(ISNUMBER(OFFSET('Sanitation Data'!$F$12,0,10*ROW('Sanitation Data'!F173))),'Data Summary'!CY179="Yes"),OFFSET('Sanitation Data'!$F$12,0,10*ROW('Sanitation Data'!F173)),NA())</f>
        <v>#N/A</v>
      </c>
      <c r="AK179" s="83" t="e">
        <f ca="true">+IF(AND(ISNUMBER(OFFSET('Sanitation Data'!$G$4,0,10*ROW('Sanitation Data'!G173))),'Data Summary'!CZ179="Yes"),100-OFFSET('Sanitation Data'!$G$4,0,10*ROW('Sanitation Data'!G173)),NA())</f>
        <v>#N/A</v>
      </c>
      <c r="AL179" s="83" t="e">
        <f ca="true">+IF(AND(ISNUMBER(OFFSET('Sanitation Data'!$G$6,0,10*ROW('Sanitation Data'!G173))),'Data Summary'!DA179="Yes"),OFFSET('Sanitation Data'!$G$6,0,10*ROW('Sanitation Data'!G173)),NA())</f>
        <v>#N/A</v>
      </c>
      <c r="AM179" s="83" t="e">
        <f ca="true">+IF(AND(ISNUMBER(OFFSET('Sanitation Data'!$G$10,0,10*ROW('Sanitation Data'!G173))),'Data Summary'!DB179="Yes"),OFFSET('Sanitation Data'!$G$10,0,10*ROW('Sanitation Data'!G173)),NA())</f>
        <v>#N/A</v>
      </c>
      <c r="AN179" s="83" t="e">
        <f ca="true">+IF(AND(ISNUMBER(OFFSET('Sanitation Data'!$G$11,0,10*ROW('Sanitation Data'!G173))),'Data Summary'!DC179="Yes"),OFFSET('Sanitation Data'!$G$11,0,10*ROW('Sanitation Data'!G173)),NA())</f>
        <v>#N/A</v>
      </c>
      <c r="AO179" s="83" t="e">
        <f ca="true">+IF(AND(ISNUMBER(OFFSET('Sanitation Data'!$G$12,0,10*ROW('Sanitation Data'!G173))),'Data Summary'!DD179="Yes"),OFFSET('Sanitation Data'!$G$12,0,10*ROW('Sanitation Data'!G173)),NA())</f>
        <v>#N/A</v>
      </c>
      <c r="AP179" s="83" t="e">
        <f ca="true">+IF(AND(ISNUMBER(OFFSET('Sanitation Data'!$H$4,0,10*ROW('Sanitation Data'!H173))),'Data Summary'!DE179="Yes"),100-OFFSET('Sanitation Data'!$H$4,0,10*ROW('Sanitation Data'!H173)),NA())</f>
        <v>#N/A</v>
      </c>
      <c r="AQ179" s="83" t="e">
        <f ca="true">+IF(AND(ISNUMBER(OFFSET('Sanitation Data'!$H$6,0,10*ROW('Sanitation Data'!H173))),'Data Summary'!DF179="Yes"),OFFSET('Sanitation Data'!$H$6,0,10*ROW('Sanitation Data'!H173)),NA())</f>
        <v>#N/A</v>
      </c>
      <c r="AR179" s="83" t="e">
        <f ca="true">+IF(AND(ISNUMBER(OFFSET('Sanitation Data'!$H$10,0,10*ROW('Sanitation Data'!H173))),'Data Summary'!DG179="Yes"),OFFSET('Sanitation Data'!$H$10,0,10*ROW('Sanitation Data'!H173)),NA())</f>
        <v>#N/A</v>
      </c>
      <c r="AS179" s="83" t="e">
        <f ca="true">+IF(AND(ISNUMBER(OFFSET('Sanitation Data'!$H$11,0,10*ROW('Sanitation Data'!H173))),'Data Summary'!DH179="Yes"),OFFSET('Sanitation Data'!$H$11,0,10*ROW('Sanitation Data'!H173)),NA())</f>
        <v>#N/A</v>
      </c>
      <c r="AT179" s="83" t="e">
        <f ca="true">+IF(AND(ISNUMBER(OFFSET('Sanitation Data'!$H$12,0,10*ROW('Sanitation Data'!H173))),'Data Summary'!DI179="Yes"),OFFSET('Sanitation Data'!$H$12,0,10*ROW('Sanitation Data'!H173)),NA())</f>
        <v>#N/A</v>
      </c>
      <c r="AU179" s="83" t="e">
        <f ca="true">+IF(AND(ISNUMBER(OFFSET('Sanitation Data'!$I$4,0,10*ROW('Sanitation Data'!I173))),'Data Summary'!DJ179="Yes"),100-OFFSET('Sanitation Data'!$I$4,0,10*ROW('Sanitation Data'!I173)),NA())</f>
        <v>#N/A</v>
      </c>
      <c r="AV179" s="83" t="e">
        <f ca="true">+IF(AND(ISNUMBER(OFFSET('Sanitation Data'!$I$6,0,10*ROW('Sanitation Data'!I173))),'Data Summary'!DK179="Yes"),OFFSET('Sanitation Data'!$I$6,0,10*ROW('Sanitation Data'!I173)),NA())</f>
        <v>#N/A</v>
      </c>
      <c r="AW179" s="83" t="e">
        <f ca="true">+IF(AND(ISNUMBER(OFFSET('Sanitation Data'!$I$10,0,10*ROW('Sanitation Data'!I173))),'Data Summary'!DL179="Yes"),OFFSET('Sanitation Data'!$I$10,0,10*ROW('Sanitation Data'!I173)),NA())</f>
        <v>#N/A</v>
      </c>
      <c r="AX179" s="83" t="e">
        <f ca="true">+IF(AND(ISNUMBER(OFFSET('Sanitation Data'!$I$11,0,10*ROW('Sanitation Data'!I173))),'Data Summary'!DM179="Yes"),OFFSET('Sanitation Data'!$I$11,0,10*ROW('Sanitation Data'!I173)),NA())</f>
        <v>#N/A</v>
      </c>
      <c r="AY179" s="83" t="e">
        <f ca="true">+IF(AND(ISNUMBER(OFFSET('Sanitation Data'!$I$12,0,10*ROW('Sanitation Data'!I173))),'Data Summary'!DN179="Yes"),OFFSET('Sanitation Data'!$I$12,0,10*ROW('Sanitation Data'!I173)),NA())</f>
        <v>#N/A</v>
      </c>
      <c r="AZ179" s="84" t="e">
        <f ca="true">+IF(AND(ISNUMBER(OFFSET('Hygiene Data'!$D$5,0,10*ROW('Hygiene Data'!D173))),'Data Summary'!DO179="Yes"),OFFSET('Hygiene Data'!$D$5,0,10*ROW('Hygiene Data'!D173)),NA())</f>
        <v>#N/A</v>
      </c>
      <c r="BA179" s="84" t="e">
        <f ca="true">+IF(AND(ISNUMBER(OFFSET('Hygiene Data'!$D$7,0,10*ROW('Hygiene Data'!D173))),'Data Summary'!DP179="Yes"),OFFSET('Hygiene Data'!$D$7,0,10*ROW('Hygiene Data'!D173)),NA())</f>
        <v>#N/A</v>
      </c>
      <c r="BB179" s="84" t="e">
        <f ca="true">+IF(AND(ISNUMBER(OFFSET('Hygiene Data'!$D$9,0,10*ROW('Hygiene Data'!D173))),'Data Summary'!DQ179="Yes"),OFFSET('Hygiene Data'!$D$9,0,10*ROW('Hygiene Data'!D173)),NA())</f>
        <v>#N/A</v>
      </c>
      <c r="BC179" s="84" t="e">
        <f ca="true">+IF(AND(ISNUMBER(OFFSET('Hygiene Data'!$E$5,0,10*ROW('Hygiene Data'!E173))),'Data Summary'!DR179="Yes"),OFFSET('Hygiene Data'!$E$5,0,10*ROW('Hygiene Data'!E173)),NA())</f>
        <v>#N/A</v>
      </c>
      <c r="BD179" s="84" t="e">
        <f ca="true">+IF(AND(ISNUMBER(OFFSET('Hygiene Data'!$E$7,0,10*ROW('Hygiene Data'!E173))),'Data Summary'!DS179="Yes"),OFFSET('Hygiene Data'!$E$7,0,10*ROW('Hygiene Data'!E173)),NA())</f>
        <v>#N/A</v>
      </c>
      <c r="BE179" s="84" t="e">
        <f ca="true">+IF(AND(ISNUMBER(OFFSET('Hygiene Data'!$E$9,0,10*ROW('Hygiene Data'!E173))),'Data Summary'!DT179="Yes"),OFFSET('Hygiene Data'!$E$9,0,10*ROW('Hygiene Data'!E173)),NA())</f>
        <v>#N/A</v>
      </c>
      <c r="BF179" s="84" t="e">
        <f ca="true">+IF(AND(ISNUMBER(OFFSET('Hygiene Data'!$F$5,0,10*ROW('Hygiene Data'!F173))),'Data Summary'!DU179="Yes"),OFFSET('Hygiene Data'!$F$5,0,10*ROW('Hygiene Data'!F173)),NA())</f>
        <v>#N/A</v>
      </c>
      <c r="BG179" s="84" t="e">
        <f ca="true">+IF(AND(ISNUMBER(OFFSET('Hygiene Data'!$F$7,0,10*ROW('Hygiene Data'!F173))),'Data Summary'!DV179="Yes"),OFFSET('Hygiene Data'!$F$7,0,10*ROW('Hygiene Data'!F173)),NA())</f>
        <v>#N/A</v>
      </c>
      <c r="BH179" s="84" t="e">
        <f ca="true">+IF(AND(ISNUMBER(OFFSET('Hygiene Data'!$F$9,0,10*ROW('Hygiene Data'!F173))),'Data Summary'!DW179="Yes"),OFFSET('Hygiene Data'!$F$9,0,10*ROW('Hygiene Data'!F173)),NA())</f>
        <v>#N/A</v>
      </c>
      <c r="BI179" s="84" t="e">
        <f ca="true">+IF(AND(ISNUMBER(OFFSET('Hygiene Data'!$G$5,0,10*ROW('Hygiene Data'!G173))),'Data Summary'!DX179="Yes"),OFFSET('Hygiene Data'!$G$5,0,10*ROW('Hygiene Data'!G173)),NA())</f>
        <v>#N/A</v>
      </c>
      <c r="BJ179" s="84" t="e">
        <f ca="true">+IF(AND(ISNUMBER(OFFSET('Hygiene Data'!$G$7,0,10*ROW('Hygiene Data'!G173))),'Data Summary'!DY179="Yes"),OFFSET('Hygiene Data'!$G$7,0,10*ROW('Hygiene Data'!G173)),NA())</f>
        <v>#N/A</v>
      </c>
      <c r="BK179" s="84" t="e">
        <f ca="true">+IF(AND(ISNUMBER(OFFSET('Hygiene Data'!$G$9,0,10*ROW('Hygiene Data'!G173))),'Data Summary'!DZ179="Yes"),OFFSET('Hygiene Data'!$G$9,0,10*ROW('Hygiene Data'!G173)),NA())</f>
        <v>#N/A</v>
      </c>
      <c r="BL179" s="84" t="e">
        <f ca="true">+IF(AND(ISNUMBER(OFFSET('Hygiene Data'!$H$5,0,10*ROW('Hygiene Data'!H173))),'Data Summary'!EA179="Yes"),OFFSET('Hygiene Data'!$H$5,0,10*ROW('Hygiene Data'!H173)),NA())</f>
        <v>#N/A</v>
      </c>
      <c r="BM179" s="84" t="e">
        <f ca="true">+IF(AND(ISNUMBER(OFFSET('Hygiene Data'!$H$7,0,10*ROW('Hygiene Data'!H173))),'Data Summary'!EB179="Yes"),OFFSET('Hygiene Data'!$H$7,0,10*ROW('Hygiene Data'!H173)),NA())</f>
        <v>#N/A</v>
      </c>
      <c r="BN179" s="84" t="e">
        <f ca="true">+IF(AND(ISNUMBER(OFFSET('Hygiene Data'!$H$9,0,10*ROW('Hygiene Data'!H173))),'Data Summary'!EC179="Yes"),OFFSET('Hygiene Data'!$H$9,0,10*ROW('Hygiene Data'!H173)),NA())</f>
        <v>#N/A</v>
      </c>
      <c r="BO179" s="84" t="e">
        <f ca="true">+IF(AND(ISNUMBER(OFFSET('Hygiene Data'!$I$5,0,10*ROW('Hygiene Data'!I173))),'Data Summary'!ED179="Yes"),OFFSET('Hygiene Data'!$I$5,0,10*ROW('Hygiene Data'!I173)),NA())</f>
        <v>#N/A</v>
      </c>
      <c r="BP179" s="84" t="e">
        <f ca="true">+IF(AND(ISNUMBER(OFFSET('Hygiene Data'!$I$7,0,10*ROW('Hygiene Data'!I173))),'Data Summary'!EE179="Yes"),OFFSET('Hygiene Data'!$I$7,0,10*ROW('Hygiene Data'!I173)),NA())</f>
        <v>#N/A</v>
      </c>
      <c r="BQ179" s="84" t="e">
        <f ca="true">+IF(AND(ISNUMBER(OFFSET('Hygiene Data'!$I$9,0,10*ROW('Hygiene Data'!I173))),'Data Summary'!EF179="Yes"),OFFSET('Hygiene Data'!$I$9,0,10*ROW('Hygiene Data'!I173)),NA())</f>
        <v>#N/A</v>
      </c>
    </row>
    <row xmlns:x14ac="http://schemas.microsoft.com/office/spreadsheetml/2009/9/ac" r="180" x14ac:dyDescent="0.2">
      <c r="A180" s="375" t="e">
        <f ca="true">+RIGHT('Data Summary'!A180,LEN('Data Summary'!A180)-9)</f>
        <v>#VALUE!</v>
      </c>
      <c r="B180" s="36" t="str">
        <f ca="true">+IF(ISTEXT('Data Summary'!B180),'Data Summary'!B180,"")</f>
        <v/>
      </c>
      <c r="C180" s="325" t="e">
        <f ca="true">+VALUE('Data Summary'!C180)</f>
        <v>#VALUE!</v>
      </c>
      <c r="D180" s="82" t="e">
        <f ca="true">+IF(AND(ISNUMBER(OFFSET('Water Data'!$D$4,0,10*ROW('Water Data'!D174))),'Data Summary'!BS180="Yes"),100-OFFSET('Water Data'!$D$4,0,10*ROW('Water Data'!D174)),NA())</f>
        <v>#N/A</v>
      </c>
      <c r="E180" s="82" t="e">
        <f ca="true">+IF(AND(ISNUMBER(OFFSET('Water Data'!$D$6,0,10*ROW('Water Data'!D174))),'Data Summary'!BT180="Yes"),OFFSET('Water Data'!$D$6,0,10*ROW('Water Data'!D174)),NA())</f>
        <v>#N/A</v>
      </c>
      <c r="F180" s="82" t="e">
        <f ca="true">+IF(AND(ISNUMBER(OFFSET('Water Data'!$D$9,0,10*ROW('Water Data'!D174))),'Data Summary'!BU180="Yes"),OFFSET('Water Data'!$D$9,0,10*ROW('Water Data'!D174)),NA())</f>
        <v>#N/A</v>
      </c>
      <c r="G180" s="82" t="e">
        <f ca="true">+IF(AND(ISNUMBER(OFFSET('Water Data'!$E$4,0,10*ROW('Water Data'!E174))),'Data Summary'!BV180="Yes"),100-OFFSET('Water Data'!$E$4,0,10*ROW('Water Data'!E174)),NA())</f>
        <v>#N/A</v>
      </c>
      <c r="H180" s="82" t="e">
        <f ca="true">+IF(AND(ISNUMBER(OFFSET('Water Data'!$E$6,0,10*ROW('Water Data'!E174))),'Data Summary'!BW180="Yes"),OFFSET('Water Data'!$E$6,0,10*ROW('Water Data'!E174)),NA())</f>
        <v>#N/A</v>
      </c>
      <c r="I180" s="82" t="e">
        <f ca="true">+IF(AND(ISNUMBER(OFFSET('Water Data'!$E$9,0,10*ROW('Water Data'!E174))),'Data Summary'!BX180="Yes"),OFFSET('Water Data'!$E$9,0,10*ROW('Water Data'!E174)),NA())</f>
        <v>#N/A</v>
      </c>
      <c r="J180" s="82" t="e">
        <f ca="true">+IF(AND(ISNUMBER(OFFSET('Water Data'!$F$4,0,10*ROW('Water Data'!F174))),'Data Summary'!BY180="Yes"),100-OFFSET('Water Data'!$F$4,0,10*ROW('Water Data'!F174)),NA())</f>
        <v>#N/A</v>
      </c>
      <c r="K180" s="82" t="e">
        <f ca="true">+IF(AND(ISNUMBER(OFFSET('Water Data'!$F$6,0,10*ROW('Water Data'!F174))),'Data Summary'!BZ180="Yes"),OFFSET('Water Data'!$F$6,0,10*ROW('Water Data'!F174)),NA())</f>
        <v>#N/A</v>
      </c>
      <c r="L180" s="82" t="e">
        <f ca="true">+IF(AND(ISNUMBER(OFFSET('Water Data'!$F$9,0,10*ROW('Water Data'!F174))),'Data Summary'!CA180="Yes"),OFFSET('Water Data'!$F$9,0,10*ROW('Water Data'!F174)),NA())</f>
        <v>#N/A</v>
      </c>
      <c r="M180" s="82" t="e">
        <f ca="true">+IF(AND(ISNUMBER(OFFSET('Water Data'!$G$4,0,10*ROW('Water Data'!G174))),'Data Summary'!CB180="Yes"),100-OFFSET('Water Data'!$G$4,0,10*ROW('Water Data'!G174)),NA())</f>
        <v>#N/A</v>
      </c>
      <c r="N180" s="82" t="e">
        <f ca="true">+IF(AND(ISNUMBER(OFFSET('Water Data'!$G$6,0,10*ROW('Water Data'!G174))),'Data Summary'!CC180="Yes"),OFFSET('Water Data'!$G$6,0,10*ROW('Water Data'!G174)),NA())</f>
        <v>#N/A</v>
      </c>
      <c r="O180" s="82" t="e">
        <f ca="true">+IF(AND(ISNUMBER(OFFSET('Water Data'!$G$9,0,10*ROW('Water Data'!G174))),'Data Summary'!CD180="Yes"),OFFSET('Water Data'!$G$9,0,10*ROW('Water Data'!G174)),NA())</f>
        <v>#N/A</v>
      </c>
      <c r="P180" s="82" t="e">
        <f ca="true">+IF(AND(ISNUMBER(OFFSET('Water Data'!$H$4,0,10*ROW('Water Data'!H174))),'Data Summary'!CE180="Yes"),100-OFFSET('Water Data'!$H$4,0,10*ROW('Water Data'!H174)),NA())</f>
        <v>#N/A</v>
      </c>
      <c r="Q180" s="82" t="e">
        <f ca="true">+IF(AND(ISNUMBER(OFFSET('Water Data'!$H$6,0,10*ROW('Water Data'!H174))),'Data Summary'!CF180="Yes"),OFFSET('Water Data'!$H$6,0,10*ROW('Water Data'!H174)),NA())</f>
        <v>#N/A</v>
      </c>
      <c r="R180" s="82" t="e">
        <f ca="true">+IF(AND(ISNUMBER(OFFSET('Water Data'!$H$9,0,10*ROW('Water Data'!H174))),'Data Summary'!CG180="Yes"),OFFSET('Water Data'!$H$9,0,10*ROW('Water Data'!H174)),NA())</f>
        <v>#N/A</v>
      </c>
      <c r="S180" s="82" t="e">
        <f ca="true">+IF(AND(ISNUMBER(OFFSET('Water Data'!$I$4,0,10*ROW('Water Data'!I174))),'Data Summary'!CH180="Yes"),100-OFFSET('Water Data'!$I$4,0,10*ROW('Water Data'!I174)),NA())</f>
        <v>#N/A</v>
      </c>
      <c r="T180" s="82" t="e">
        <f ca="true">+IF(AND(ISNUMBER(OFFSET('Water Data'!$I$6,0,10*ROW('Water Data'!I174))),'Data Summary'!CI180="Yes"),OFFSET('Water Data'!$I$6,0,10*ROW('Water Data'!I174)),NA())</f>
        <v>#N/A</v>
      </c>
      <c r="U180" s="82" t="e">
        <f ca="true">+IF(AND(ISNUMBER(OFFSET('Water Data'!$I$9,0,10*ROW('Water Data'!I174))),'Data Summary'!CJ180="Yes"),OFFSET('Water Data'!$I$9,0,10*ROW('Water Data'!I174)),NA())</f>
        <v>#N/A</v>
      </c>
      <c r="V180" s="83" t="e">
        <f ca="true">+IF(AND(ISNUMBER(OFFSET('Sanitation Data'!$D$4,0,10*ROW('Sanitation Data'!D174))),'Data Summary'!CK180="Yes"),100-OFFSET('Sanitation Data'!$D$4,0,10*ROW('Sanitation Data'!D174)),NA())</f>
        <v>#N/A</v>
      </c>
      <c r="W180" s="83" t="e">
        <f ca="true">+IF(AND(ISNUMBER(OFFSET('Sanitation Data'!$D$6,0,10*ROW('Sanitation Data'!D174))),'Data Summary'!CL180="Yes"),OFFSET('Sanitation Data'!$D$6,0,10*ROW('Sanitation Data'!D174)),NA())</f>
        <v>#N/A</v>
      </c>
      <c r="X180" s="83" t="e">
        <f ca="true">+IF(AND(ISNUMBER(OFFSET('Sanitation Data'!$D$10,0,10*ROW('Sanitation Data'!D174))),'Data Summary'!CM180="Yes"),OFFSET('Sanitation Data'!$D$10,0,10*ROW('Sanitation Data'!D174)),NA())</f>
        <v>#N/A</v>
      </c>
      <c r="Y180" s="83" t="e">
        <f ca="true">+IF(AND(ISNUMBER(OFFSET('Sanitation Data'!$D$11,0,10*ROW('Sanitation Data'!D174))),'Data Summary'!CN180="Yes"),OFFSET('Sanitation Data'!$D$11,0,10*ROW('Sanitation Data'!D174)),NA())</f>
        <v>#N/A</v>
      </c>
      <c r="Z180" s="83" t="e">
        <f ca="true">+IF(AND(ISNUMBER(OFFSET('Sanitation Data'!$D$12,0,10*ROW('Sanitation Data'!D174))),'Data Summary'!CO180="Yes"),OFFSET('Sanitation Data'!$D$12,0,10*ROW('Sanitation Data'!D174)),NA())</f>
        <v>#N/A</v>
      </c>
      <c r="AA180" s="83" t="e">
        <f ca="true">+IF(AND(ISNUMBER(OFFSET('Sanitation Data'!$E$4,0,10*ROW('Sanitation Data'!E174))),'Data Summary'!CP180="Yes"),100-OFFSET('Sanitation Data'!$E$4,0,10*ROW('Sanitation Data'!E174)),NA())</f>
        <v>#N/A</v>
      </c>
      <c r="AB180" s="83" t="e">
        <f ca="true">+IF(AND(ISNUMBER(OFFSET('Sanitation Data'!$E$6,0,10*ROW('Sanitation Data'!E174))),'Data Summary'!CQ180="Yes"),OFFSET('Sanitation Data'!$E$6,0,10*ROW('Sanitation Data'!E174)),NA())</f>
        <v>#N/A</v>
      </c>
      <c r="AC180" s="83" t="e">
        <f ca="true">+IF(AND(ISNUMBER(OFFSET('Sanitation Data'!$E$10,0,10*ROW('Sanitation Data'!E174))),'Data Summary'!CR180="Yes"),OFFSET('Sanitation Data'!$E$10,0,10*ROW('Sanitation Data'!E174)),NA())</f>
        <v>#N/A</v>
      </c>
      <c r="AD180" s="83" t="e">
        <f ca="true">+IF(AND(ISNUMBER(OFFSET('Sanitation Data'!$E$11,0,10*ROW('Sanitation Data'!E174))),'Data Summary'!CS180="Yes"),OFFSET('Sanitation Data'!$E$11,0,10*ROW('Sanitation Data'!E174)),NA())</f>
        <v>#N/A</v>
      </c>
      <c r="AE180" s="83" t="e">
        <f ca="true">+IF(AND(ISNUMBER(OFFSET('Sanitation Data'!$E$12,0,10*ROW('Sanitation Data'!E174))),'Data Summary'!CT180="Yes"),OFFSET('Sanitation Data'!$E$12,0,10*ROW('Sanitation Data'!E174)),NA())</f>
        <v>#N/A</v>
      </c>
      <c r="AF180" s="83" t="e">
        <f ca="true">+IF(AND(ISNUMBER(OFFSET('Sanitation Data'!$F$4,0,10*ROW('Sanitation Data'!F174))),'Data Summary'!CU180="Yes"),100-OFFSET('Sanitation Data'!$F$4,0,10*ROW('Sanitation Data'!F174)),NA())</f>
        <v>#N/A</v>
      </c>
      <c r="AG180" s="83" t="e">
        <f ca="true">+IF(AND(ISNUMBER(OFFSET('Sanitation Data'!$F$6,0,10*ROW('Sanitation Data'!F174))),'Data Summary'!CV180="Yes"),OFFSET('Sanitation Data'!$F$6,0,10*ROW('Sanitation Data'!F174)),NA())</f>
        <v>#N/A</v>
      </c>
      <c r="AH180" s="83" t="e">
        <f ca="true">+IF(AND(ISNUMBER(OFFSET('Sanitation Data'!$F$10,0,10*ROW('Sanitation Data'!F174))),'Data Summary'!CW180="Yes"),OFFSET('Sanitation Data'!$F$10,0,10*ROW('Sanitation Data'!F174)),NA())</f>
        <v>#N/A</v>
      </c>
      <c r="AI180" s="83" t="e">
        <f ca="true">+IF(AND(ISNUMBER(OFFSET('Sanitation Data'!$F$11,0,10*ROW('Sanitation Data'!F174))),'Data Summary'!CX180="Yes"),OFFSET('Sanitation Data'!$F$11,0,10*ROW('Sanitation Data'!F174)),NA())</f>
        <v>#N/A</v>
      </c>
      <c r="AJ180" s="83" t="e">
        <f ca="true">+IF(AND(ISNUMBER(OFFSET('Sanitation Data'!$F$12,0,10*ROW('Sanitation Data'!F174))),'Data Summary'!CY180="Yes"),OFFSET('Sanitation Data'!$F$12,0,10*ROW('Sanitation Data'!F174)),NA())</f>
        <v>#N/A</v>
      </c>
      <c r="AK180" s="83" t="e">
        <f ca="true">+IF(AND(ISNUMBER(OFFSET('Sanitation Data'!$G$4,0,10*ROW('Sanitation Data'!G174))),'Data Summary'!CZ180="Yes"),100-OFFSET('Sanitation Data'!$G$4,0,10*ROW('Sanitation Data'!G174)),NA())</f>
        <v>#N/A</v>
      </c>
      <c r="AL180" s="83" t="e">
        <f ca="true">+IF(AND(ISNUMBER(OFFSET('Sanitation Data'!$G$6,0,10*ROW('Sanitation Data'!G174))),'Data Summary'!DA180="Yes"),OFFSET('Sanitation Data'!$G$6,0,10*ROW('Sanitation Data'!G174)),NA())</f>
        <v>#N/A</v>
      </c>
      <c r="AM180" s="83" t="e">
        <f ca="true">+IF(AND(ISNUMBER(OFFSET('Sanitation Data'!$G$10,0,10*ROW('Sanitation Data'!G174))),'Data Summary'!DB180="Yes"),OFFSET('Sanitation Data'!$G$10,0,10*ROW('Sanitation Data'!G174)),NA())</f>
        <v>#N/A</v>
      </c>
      <c r="AN180" s="83" t="e">
        <f ca="true">+IF(AND(ISNUMBER(OFFSET('Sanitation Data'!$G$11,0,10*ROW('Sanitation Data'!G174))),'Data Summary'!DC180="Yes"),OFFSET('Sanitation Data'!$G$11,0,10*ROW('Sanitation Data'!G174)),NA())</f>
        <v>#N/A</v>
      </c>
      <c r="AO180" s="83" t="e">
        <f ca="true">+IF(AND(ISNUMBER(OFFSET('Sanitation Data'!$G$12,0,10*ROW('Sanitation Data'!G174))),'Data Summary'!DD180="Yes"),OFFSET('Sanitation Data'!$G$12,0,10*ROW('Sanitation Data'!G174)),NA())</f>
        <v>#N/A</v>
      </c>
      <c r="AP180" s="83" t="e">
        <f ca="true">+IF(AND(ISNUMBER(OFFSET('Sanitation Data'!$H$4,0,10*ROW('Sanitation Data'!H174))),'Data Summary'!DE180="Yes"),100-OFFSET('Sanitation Data'!$H$4,0,10*ROW('Sanitation Data'!H174)),NA())</f>
        <v>#N/A</v>
      </c>
      <c r="AQ180" s="83" t="e">
        <f ca="true">+IF(AND(ISNUMBER(OFFSET('Sanitation Data'!$H$6,0,10*ROW('Sanitation Data'!H174))),'Data Summary'!DF180="Yes"),OFFSET('Sanitation Data'!$H$6,0,10*ROW('Sanitation Data'!H174)),NA())</f>
        <v>#N/A</v>
      </c>
      <c r="AR180" s="83" t="e">
        <f ca="true">+IF(AND(ISNUMBER(OFFSET('Sanitation Data'!$H$10,0,10*ROW('Sanitation Data'!H174))),'Data Summary'!DG180="Yes"),OFFSET('Sanitation Data'!$H$10,0,10*ROW('Sanitation Data'!H174)),NA())</f>
        <v>#N/A</v>
      </c>
      <c r="AS180" s="83" t="e">
        <f ca="true">+IF(AND(ISNUMBER(OFFSET('Sanitation Data'!$H$11,0,10*ROW('Sanitation Data'!H174))),'Data Summary'!DH180="Yes"),OFFSET('Sanitation Data'!$H$11,0,10*ROW('Sanitation Data'!H174)),NA())</f>
        <v>#N/A</v>
      </c>
      <c r="AT180" s="83" t="e">
        <f ca="true">+IF(AND(ISNUMBER(OFFSET('Sanitation Data'!$H$12,0,10*ROW('Sanitation Data'!H174))),'Data Summary'!DI180="Yes"),OFFSET('Sanitation Data'!$H$12,0,10*ROW('Sanitation Data'!H174)),NA())</f>
        <v>#N/A</v>
      </c>
      <c r="AU180" s="83" t="e">
        <f ca="true">+IF(AND(ISNUMBER(OFFSET('Sanitation Data'!$I$4,0,10*ROW('Sanitation Data'!I174))),'Data Summary'!DJ180="Yes"),100-OFFSET('Sanitation Data'!$I$4,0,10*ROW('Sanitation Data'!I174)),NA())</f>
        <v>#N/A</v>
      </c>
      <c r="AV180" s="83" t="e">
        <f ca="true">+IF(AND(ISNUMBER(OFFSET('Sanitation Data'!$I$6,0,10*ROW('Sanitation Data'!I174))),'Data Summary'!DK180="Yes"),OFFSET('Sanitation Data'!$I$6,0,10*ROW('Sanitation Data'!I174)),NA())</f>
        <v>#N/A</v>
      </c>
      <c r="AW180" s="83" t="e">
        <f ca="true">+IF(AND(ISNUMBER(OFFSET('Sanitation Data'!$I$10,0,10*ROW('Sanitation Data'!I174))),'Data Summary'!DL180="Yes"),OFFSET('Sanitation Data'!$I$10,0,10*ROW('Sanitation Data'!I174)),NA())</f>
        <v>#N/A</v>
      </c>
      <c r="AX180" s="83" t="e">
        <f ca="true">+IF(AND(ISNUMBER(OFFSET('Sanitation Data'!$I$11,0,10*ROW('Sanitation Data'!I174))),'Data Summary'!DM180="Yes"),OFFSET('Sanitation Data'!$I$11,0,10*ROW('Sanitation Data'!I174)),NA())</f>
        <v>#N/A</v>
      </c>
      <c r="AY180" s="83" t="e">
        <f ca="true">+IF(AND(ISNUMBER(OFFSET('Sanitation Data'!$I$12,0,10*ROW('Sanitation Data'!I174))),'Data Summary'!DN180="Yes"),OFFSET('Sanitation Data'!$I$12,0,10*ROW('Sanitation Data'!I174)),NA())</f>
        <v>#N/A</v>
      </c>
      <c r="AZ180" s="84" t="e">
        <f ca="true">+IF(AND(ISNUMBER(OFFSET('Hygiene Data'!$D$5,0,10*ROW('Hygiene Data'!D174))),'Data Summary'!DO180="Yes"),OFFSET('Hygiene Data'!$D$5,0,10*ROW('Hygiene Data'!D174)),NA())</f>
        <v>#N/A</v>
      </c>
      <c r="BA180" s="84" t="e">
        <f ca="true">+IF(AND(ISNUMBER(OFFSET('Hygiene Data'!$D$7,0,10*ROW('Hygiene Data'!D174))),'Data Summary'!DP180="Yes"),OFFSET('Hygiene Data'!$D$7,0,10*ROW('Hygiene Data'!D174)),NA())</f>
        <v>#N/A</v>
      </c>
      <c r="BB180" s="84" t="e">
        <f ca="true">+IF(AND(ISNUMBER(OFFSET('Hygiene Data'!$D$9,0,10*ROW('Hygiene Data'!D174))),'Data Summary'!DQ180="Yes"),OFFSET('Hygiene Data'!$D$9,0,10*ROW('Hygiene Data'!D174)),NA())</f>
        <v>#N/A</v>
      </c>
      <c r="BC180" s="84" t="e">
        <f ca="true">+IF(AND(ISNUMBER(OFFSET('Hygiene Data'!$E$5,0,10*ROW('Hygiene Data'!E174))),'Data Summary'!DR180="Yes"),OFFSET('Hygiene Data'!$E$5,0,10*ROW('Hygiene Data'!E174)),NA())</f>
        <v>#N/A</v>
      </c>
      <c r="BD180" s="84" t="e">
        <f ca="true">+IF(AND(ISNUMBER(OFFSET('Hygiene Data'!$E$7,0,10*ROW('Hygiene Data'!E174))),'Data Summary'!DS180="Yes"),OFFSET('Hygiene Data'!$E$7,0,10*ROW('Hygiene Data'!E174)),NA())</f>
        <v>#N/A</v>
      </c>
      <c r="BE180" s="84" t="e">
        <f ca="true">+IF(AND(ISNUMBER(OFFSET('Hygiene Data'!$E$9,0,10*ROW('Hygiene Data'!E174))),'Data Summary'!DT180="Yes"),OFFSET('Hygiene Data'!$E$9,0,10*ROW('Hygiene Data'!E174)),NA())</f>
        <v>#N/A</v>
      </c>
      <c r="BF180" s="84" t="e">
        <f ca="true">+IF(AND(ISNUMBER(OFFSET('Hygiene Data'!$F$5,0,10*ROW('Hygiene Data'!F174))),'Data Summary'!DU180="Yes"),OFFSET('Hygiene Data'!$F$5,0,10*ROW('Hygiene Data'!F174)),NA())</f>
        <v>#N/A</v>
      </c>
      <c r="BG180" s="84" t="e">
        <f ca="true">+IF(AND(ISNUMBER(OFFSET('Hygiene Data'!$F$7,0,10*ROW('Hygiene Data'!F174))),'Data Summary'!DV180="Yes"),OFFSET('Hygiene Data'!$F$7,0,10*ROW('Hygiene Data'!F174)),NA())</f>
        <v>#N/A</v>
      </c>
      <c r="BH180" s="84" t="e">
        <f ca="true">+IF(AND(ISNUMBER(OFFSET('Hygiene Data'!$F$9,0,10*ROW('Hygiene Data'!F174))),'Data Summary'!DW180="Yes"),OFFSET('Hygiene Data'!$F$9,0,10*ROW('Hygiene Data'!F174)),NA())</f>
        <v>#N/A</v>
      </c>
      <c r="BI180" s="84" t="e">
        <f ca="true">+IF(AND(ISNUMBER(OFFSET('Hygiene Data'!$G$5,0,10*ROW('Hygiene Data'!G174))),'Data Summary'!DX180="Yes"),OFFSET('Hygiene Data'!$G$5,0,10*ROW('Hygiene Data'!G174)),NA())</f>
        <v>#N/A</v>
      </c>
      <c r="BJ180" s="84" t="e">
        <f ca="true">+IF(AND(ISNUMBER(OFFSET('Hygiene Data'!$G$7,0,10*ROW('Hygiene Data'!G174))),'Data Summary'!DY180="Yes"),OFFSET('Hygiene Data'!$G$7,0,10*ROW('Hygiene Data'!G174)),NA())</f>
        <v>#N/A</v>
      </c>
      <c r="BK180" s="84" t="e">
        <f ca="true">+IF(AND(ISNUMBER(OFFSET('Hygiene Data'!$G$9,0,10*ROW('Hygiene Data'!G174))),'Data Summary'!DZ180="Yes"),OFFSET('Hygiene Data'!$G$9,0,10*ROW('Hygiene Data'!G174)),NA())</f>
        <v>#N/A</v>
      </c>
      <c r="BL180" s="84" t="e">
        <f ca="true">+IF(AND(ISNUMBER(OFFSET('Hygiene Data'!$H$5,0,10*ROW('Hygiene Data'!H174))),'Data Summary'!EA180="Yes"),OFFSET('Hygiene Data'!$H$5,0,10*ROW('Hygiene Data'!H174)),NA())</f>
        <v>#N/A</v>
      </c>
      <c r="BM180" s="84" t="e">
        <f ca="true">+IF(AND(ISNUMBER(OFFSET('Hygiene Data'!$H$7,0,10*ROW('Hygiene Data'!H174))),'Data Summary'!EB180="Yes"),OFFSET('Hygiene Data'!$H$7,0,10*ROW('Hygiene Data'!H174)),NA())</f>
        <v>#N/A</v>
      </c>
      <c r="BN180" s="84" t="e">
        <f ca="true">+IF(AND(ISNUMBER(OFFSET('Hygiene Data'!$H$9,0,10*ROW('Hygiene Data'!H174))),'Data Summary'!EC180="Yes"),OFFSET('Hygiene Data'!$H$9,0,10*ROW('Hygiene Data'!H174)),NA())</f>
        <v>#N/A</v>
      </c>
      <c r="BO180" s="84" t="e">
        <f ca="true">+IF(AND(ISNUMBER(OFFSET('Hygiene Data'!$I$5,0,10*ROW('Hygiene Data'!I174))),'Data Summary'!ED180="Yes"),OFFSET('Hygiene Data'!$I$5,0,10*ROW('Hygiene Data'!I174)),NA())</f>
        <v>#N/A</v>
      </c>
      <c r="BP180" s="84" t="e">
        <f ca="true">+IF(AND(ISNUMBER(OFFSET('Hygiene Data'!$I$7,0,10*ROW('Hygiene Data'!I174))),'Data Summary'!EE180="Yes"),OFFSET('Hygiene Data'!$I$7,0,10*ROW('Hygiene Data'!I174)),NA())</f>
        <v>#N/A</v>
      </c>
      <c r="BQ180" s="84" t="e">
        <f ca="true">+IF(AND(ISNUMBER(OFFSET('Hygiene Data'!$I$9,0,10*ROW('Hygiene Data'!I174))),'Data Summary'!EF180="Yes"),OFFSET('Hygiene Data'!$I$9,0,10*ROW('Hygiene Data'!I174)),NA())</f>
        <v>#N/A</v>
      </c>
    </row>
    <row xmlns:x14ac="http://schemas.microsoft.com/office/spreadsheetml/2009/9/ac" r="181" x14ac:dyDescent="0.2">
      <c r="A181" s="375" t="e">
        <f ca="true">+RIGHT('Data Summary'!A181,LEN('Data Summary'!A181)-9)</f>
        <v>#VALUE!</v>
      </c>
      <c r="B181" s="36" t="str">
        <f ca="true">+IF(ISTEXT('Data Summary'!B181),'Data Summary'!B181,"")</f>
        <v/>
      </c>
      <c r="C181" s="325" t="e">
        <f ca="true">+VALUE('Data Summary'!C181)</f>
        <v>#VALUE!</v>
      </c>
      <c r="D181" s="82" t="e">
        <f ca="true">+IF(AND(ISNUMBER(OFFSET('Water Data'!$D$4,0,10*ROW('Water Data'!D175))),'Data Summary'!BS181="Yes"),100-OFFSET('Water Data'!$D$4,0,10*ROW('Water Data'!D175)),NA())</f>
        <v>#N/A</v>
      </c>
      <c r="E181" s="82" t="e">
        <f ca="true">+IF(AND(ISNUMBER(OFFSET('Water Data'!$D$6,0,10*ROW('Water Data'!D175))),'Data Summary'!BT181="Yes"),OFFSET('Water Data'!$D$6,0,10*ROW('Water Data'!D175)),NA())</f>
        <v>#N/A</v>
      </c>
      <c r="F181" s="82" t="e">
        <f ca="true">+IF(AND(ISNUMBER(OFFSET('Water Data'!$D$9,0,10*ROW('Water Data'!D175))),'Data Summary'!BU181="Yes"),OFFSET('Water Data'!$D$9,0,10*ROW('Water Data'!D175)),NA())</f>
        <v>#N/A</v>
      </c>
      <c r="G181" s="82" t="e">
        <f ca="true">+IF(AND(ISNUMBER(OFFSET('Water Data'!$E$4,0,10*ROW('Water Data'!E175))),'Data Summary'!BV181="Yes"),100-OFFSET('Water Data'!$E$4,0,10*ROW('Water Data'!E175)),NA())</f>
        <v>#N/A</v>
      </c>
      <c r="H181" s="82" t="e">
        <f ca="true">+IF(AND(ISNUMBER(OFFSET('Water Data'!$E$6,0,10*ROW('Water Data'!E175))),'Data Summary'!BW181="Yes"),OFFSET('Water Data'!$E$6,0,10*ROW('Water Data'!E175)),NA())</f>
        <v>#N/A</v>
      </c>
      <c r="I181" s="82" t="e">
        <f ca="true">+IF(AND(ISNUMBER(OFFSET('Water Data'!$E$9,0,10*ROW('Water Data'!E175))),'Data Summary'!BX181="Yes"),OFFSET('Water Data'!$E$9,0,10*ROW('Water Data'!E175)),NA())</f>
        <v>#N/A</v>
      </c>
      <c r="J181" s="82" t="e">
        <f ca="true">+IF(AND(ISNUMBER(OFFSET('Water Data'!$F$4,0,10*ROW('Water Data'!F175))),'Data Summary'!BY181="Yes"),100-OFFSET('Water Data'!$F$4,0,10*ROW('Water Data'!F175)),NA())</f>
        <v>#N/A</v>
      </c>
      <c r="K181" s="82" t="e">
        <f ca="true">+IF(AND(ISNUMBER(OFFSET('Water Data'!$F$6,0,10*ROW('Water Data'!F175))),'Data Summary'!BZ181="Yes"),OFFSET('Water Data'!$F$6,0,10*ROW('Water Data'!F175)),NA())</f>
        <v>#N/A</v>
      </c>
      <c r="L181" s="82" t="e">
        <f ca="true">+IF(AND(ISNUMBER(OFFSET('Water Data'!$F$9,0,10*ROW('Water Data'!F175))),'Data Summary'!CA181="Yes"),OFFSET('Water Data'!$F$9,0,10*ROW('Water Data'!F175)),NA())</f>
        <v>#N/A</v>
      </c>
      <c r="M181" s="82" t="e">
        <f ca="true">+IF(AND(ISNUMBER(OFFSET('Water Data'!$G$4,0,10*ROW('Water Data'!G175))),'Data Summary'!CB181="Yes"),100-OFFSET('Water Data'!$G$4,0,10*ROW('Water Data'!G175)),NA())</f>
        <v>#N/A</v>
      </c>
      <c r="N181" s="82" t="e">
        <f ca="true">+IF(AND(ISNUMBER(OFFSET('Water Data'!$G$6,0,10*ROW('Water Data'!G175))),'Data Summary'!CC181="Yes"),OFFSET('Water Data'!$G$6,0,10*ROW('Water Data'!G175)),NA())</f>
        <v>#N/A</v>
      </c>
      <c r="O181" s="82" t="e">
        <f ca="true">+IF(AND(ISNUMBER(OFFSET('Water Data'!$G$9,0,10*ROW('Water Data'!G175))),'Data Summary'!CD181="Yes"),OFFSET('Water Data'!$G$9,0,10*ROW('Water Data'!G175)),NA())</f>
        <v>#N/A</v>
      </c>
      <c r="P181" s="82" t="e">
        <f ca="true">+IF(AND(ISNUMBER(OFFSET('Water Data'!$H$4,0,10*ROW('Water Data'!H175))),'Data Summary'!CE181="Yes"),100-OFFSET('Water Data'!$H$4,0,10*ROW('Water Data'!H175)),NA())</f>
        <v>#N/A</v>
      </c>
      <c r="Q181" s="82" t="e">
        <f ca="true">+IF(AND(ISNUMBER(OFFSET('Water Data'!$H$6,0,10*ROW('Water Data'!H175))),'Data Summary'!CF181="Yes"),OFFSET('Water Data'!$H$6,0,10*ROW('Water Data'!H175)),NA())</f>
        <v>#N/A</v>
      </c>
      <c r="R181" s="82" t="e">
        <f ca="true">+IF(AND(ISNUMBER(OFFSET('Water Data'!$H$9,0,10*ROW('Water Data'!H175))),'Data Summary'!CG181="Yes"),OFFSET('Water Data'!$H$9,0,10*ROW('Water Data'!H175)),NA())</f>
        <v>#N/A</v>
      </c>
      <c r="S181" s="82" t="e">
        <f ca="true">+IF(AND(ISNUMBER(OFFSET('Water Data'!$I$4,0,10*ROW('Water Data'!I175))),'Data Summary'!CH181="Yes"),100-OFFSET('Water Data'!$I$4,0,10*ROW('Water Data'!I175)),NA())</f>
        <v>#N/A</v>
      </c>
      <c r="T181" s="82" t="e">
        <f ca="true">+IF(AND(ISNUMBER(OFFSET('Water Data'!$I$6,0,10*ROW('Water Data'!I175))),'Data Summary'!CI181="Yes"),OFFSET('Water Data'!$I$6,0,10*ROW('Water Data'!I175)),NA())</f>
        <v>#N/A</v>
      </c>
      <c r="U181" s="82" t="e">
        <f ca="true">+IF(AND(ISNUMBER(OFFSET('Water Data'!$I$9,0,10*ROW('Water Data'!I175))),'Data Summary'!CJ181="Yes"),OFFSET('Water Data'!$I$9,0,10*ROW('Water Data'!I175)),NA())</f>
        <v>#N/A</v>
      </c>
      <c r="V181" s="83" t="e">
        <f ca="true">+IF(AND(ISNUMBER(OFFSET('Sanitation Data'!$D$4,0,10*ROW('Sanitation Data'!D175))),'Data Summary'!CK181="Yes"),100-OFFSET('Sanitation Data'!$D$4,0,10*ROW('Sanitation Data'!D175)),NA())</f>
        <v>#N/A</v>
      </c>
      <c r="W181" s="83" t="e">
        <f ca="true">+IF(AND(ISNUMBER(OFFSET('Sanitation Data'!$D$6,0,10*ROW('Sanitation Data'!D175))),'Data Summary'!CL181="Yes"),OFFSET('Sanitation Data'!$D$6,0,10*ROW('Sanitation Data'!D175)),NA())</f>
        <v>#N/A</v>
      </c>
      <c r="X181" s="83" t="e">
        <f ca="true">+IF(AND(ISNUMBER(OFFSET('Sanitation Data'!$D$10,0,10*ROW('Sanitation Data'!D175))),'Data Summary'!CM181="Yes"),OFFSET('Sanitation Data'!$D$10,0,10*ROW('Sanitation Data'!D175)),NA())</f>
        <v>#N/A</v>
      </c>
      <c r="Y181" s="83" t="e">
        <f ca="true">+IF(AND(ISNUMBER(OFFSET('Sanitation Data'!$D$11,0,10*ROW('Sanitation Data'!D175))),'Data Summary'!CN181="Yes"),OFFSET('Sanitation Data'!$D$11,0,10*ROW('Sanitation Data'!D175)),NA())</f>
        <v>#N/A</v>
      </c>
      <c r="Z181" s="83" t="e">
        <f ca="true">+IF(AND(ISNUMBER(OFFSET('Sanitation Data'!$D$12,0,10*ROW('Sanitation Data'!D175))),'Data Summary'!CO181="Yes"),OFFSET('Sanitation Data'!$D$12,0,10*ROW('Sanitation Data'!D175)),NA())</f>
        <v>#N/A</v>
      </c>
      <c r="AA181" s="83" t="e">
        <f ca="true">+IF(AND(ISNUMBER(OFFSET('Sanitation Data'!$E$4,0,10*ROW('Sanitation Data'!E175))),'Data Summary'!CP181="Yes"),100-OFFSET('Sanitation Data'!$E$4,0,10*ROW('Sanitation Data'!E175)),NA())</f>
        <v>#N/A</v>
      </c>
      <c r="AB181" s="83" t="e">
        <f ca="true">+IF(AND(ISNUMBER(OFFSET('Sanitation Data'!$E$6,0,10*ROW('Sanitation Data'!E175))),'Data Summary'!CQ181="Yes"),OFFSET('Sanitation Data'!$E$6,0,10*ROW('Sanitation Data'!E175)),NA())</f>
        <v>#N/A</v>
      </c>
      <c r="AC181" s="83" t="e">
        <f ca="true">+IF(AND(ISNUMBER(OFFSET('Sanitation Data'!$E$10,0,10*ROW('Sanitation Data'!E175))),'Data Summary'!CR181="Yes"),OFFSET('Sanitation Data'!$E$10,0,10*ROW('Sanitation Data'!E175)),NA())</f>
        <v>#N/A</v>
      </c>
      <c r="AD181" s="83" t="e">
        <f ca="true">+IF(AND(ISNUMBER(OFFSET('Sanitation Data'!$E$11,0,10*ROW('Sanitation Data'!E175))),'Data Summary'!CS181="Yes"),OFFSET('Sanitation Data'!$E$11,0,10*ROW('Sanitation Data'!E175)),NA())</f>
        <v>#N/A</v>
      </c>
      <c r="AE181" s="83" t="e">
        <f ca="true">+IF(AND(ISNUMBER(OFFSET('Sanitation Data'!$E$12,0,10*ROW('Sanitation Data'!E175))),'Data Summary'!CT181="Yes"),OFFSET('Sanitation Data'!$E$12,0,10*ROW('Sanitation Data'!E175)),NA())</f>
        <v>#N/A</v>
      </c>
      <c r="AF181" s="83" t="e">
        <f ca="true">+IF(AND(ISNUMBER(OFFSET('Sanitation Data'!$F$4,0,10*ROW('Sanitation Data'!F175))),'Data Summary'!CU181="Yes"),100-OFFSET('Sanitation Data'!$F$4,0,10*ROW('Sanitation Data'!F175)),NA())</f>
        <v>#N/A</v>
      </c>
      <c r="AG181" s="83" t="e">
        <f ca="true">+IF(AND(ISNUMBER(OFFSET('Sanitation Data'!$F$6,0,10*ROW('Sanitation Data'!F175))),'Data Summary'!CV181="Yes"),OFFSET('Sanitation Data'!$F$6,0,10*ROW('Sanitation Data'!F175)),NA())</f>
        <v>#N/A</v>
      </c>
      <c r="AH181" s="83" t="e">
        <f ca="true">+IF(AND(ISNUMBER(OFFSET('Sanitation Data'!$F$10,0,10*ROW('Sanitation Data'!F175))),'Data Summary'!CW181="Yes"),OFFSET('Sanitation Data'!$F$10,0,10*ROW('Sanitation Data'!F175)),NA())</f>
        <v>#N/A</v>
      </c>
      <c r="AI181" s="83" t="e">
        <f ca="true">+IF(AND(ISNUMBER(OFFSET('Sanitation Data'!$F$11,0,10*ROW('Sanitation Data'!F175))),'Data Summary'!CX181="Yes"),OFFSET('Sanitation Data'!$F$11,0,10*ROW('Sanitation Data'!F175)),NA())</f>
        <v>#N/A</v>
      </c>
      <c r="AJ181" s="83" t="e">
        <f ca="true">+IF(AND(ISNUMBER(OFFSET('Sanitation Data'!$F$12,0,10*ROW('Sanitation Data'!F175))),'Data Summary'!CY181="Yes"),OFFSET('Sanitation Data'!$F$12,0,10*ROW('Sanitation Data'!F175)),NA())</f>
        <v>#N/A</v>
      </c>
      <c r="AK181" s="83" t="e">
        <f ca="true">+IF(AND(ISNUMBER(OFFSET('Sanitation Data'!$G$4,0,10*ROW('Sanitation Data'!G175))),'Data Summary'!CZ181="Yes"),100-OFFSET('Sanitation Data'!$G$4,0,10*ROW('Sanitation Data'!G175)),NA())</f>
        <v>#N/A</v>
      </c>
      <c r="AL181" s="83" t="e">
        <f ca="true">+IF(AND(ISNUMBER(OFFSET('Sanitation Data'!$G$6,0,10*ROW('Sanitation Data'!G175))),'Data Summary'!DA181="Yes"),OFFSET('Sanitation Data'!$G$6,0,10*ROW('Sanitation Data'!G175)),NA())</f>
        <v>#N/A</v>
      </c>
      <c r="AM181" s="83" t="e">
        <f ca="true">+IF(AND(ISNUMBER(OFFSET('Sanitation Data'!$G$10,0,10*ROW('Sanitation Data'!G175))),'Data Summary'!DB181="Yes"),OFFSET('Sanitation Data'!$G$10,0,10*ROW('Sanitation Data'!G175)),NA())</f>
        <v>#N/A</v>
      </c>
      <c r="AN181" s="83" t="e">
        <f ca="true">+IF(AND(ISNUMBER(OFFSET('Sanitation Data'!$G$11,0,10*ROW('Sanitation Data'!G175))),'Data Summary'!DC181="Yes"),OFFSET('Sanitation Data'!$G$11,0,10*ROW('Sanitation Data'!G175)),NA())</f>
        <v>#N/A</v>
      </c>
      <c r="AO181" s="83" t="e">
        <f ca="true">+IF(AND(ISNUMBER(OFFSET('Sanitation Data'!$G$12,0,10*ROW('Sanitation Data'!G175))),'Data Summary'!DD181="Yes"),OFFSET('Sanitation Data'!$G$12,0,10*ROW('Sanitation Data'!G175)),NA())</f>
        <v>#N/A</v>
      </c>
      <c r="AP181" s="83" t="e">
        <f ca="true">+IF(AND(ISNUMBER(OFFSET('Sanitation Data'!$H$4,0,10*ROW('Sanitation Data'!H175))),'Data Summary'!DE181="Yes"),100-OFFSET('Sanitation Data'!$H$4,0,10*ROW('Sanitation Data'!H175)),NA())</f>
        <v>#N/A</v>
      </c>
      <c r="AQ181" s="83" t="e">
        <f ca="true">+IF(AND(ISNUMBER(OFFSET('Sanitation Data'!$H$6,0,10*ROW('Sanitation Data'!H175))),'Data Summary'!DF181="Yes"),OFFSET('Sanitation Data'!$H$6,0,10*ROW('Sanitation Data'!H175)),NA())</f>
        <v>#N/A</v>
      </c>
      <c r="AR181" s="83" t="e">
        <f ca="true">+IF(AND(ISNUMBER(OFFSET('Sanitation Data'!$H$10,0,10*ROW('Sanitation Data'!H175))),'Data Summary'!DG181="Yes"),OFFSET('Sanitation Data'!$H$10,0,10*ROW('Sanitation Data'!H175)),NA())</f>
        <v>#N/A</v>
      </c>
      <c r="AS181" s="83" t="e">
        <f ca="true">+IF(AND(ISNUMBER(OFFSET('Sanitation Data'!$H$11,0,10*ROW('Sanitation Data'!H175))),'Data Summary'!DH181="Yes"),OFFSET('Sanitation Data'!$H$11,0,10*ROW('Sanitation Data'!H175)),NA())</f>
        <v>#N/A</v>
      </c>
      <c r="AT181" s="83" t="e">
        <f ca="true">+IF(AND(ISNUMBER(OFFSET('Sanitation Data'!$H$12,0,10*ROW('Sanitation Data'!H175))),'Data Summary'!DI181="Yes"),OFFSET('Sanitation Data'!$H$12,0,10*ROW('Sanitation Data'!H175)),NA())</f>
        <v>#N/A</v>
      </c>
      <c r="AU181" s="83" t="e">
        <f ca="true">+IF(AND(ISNUMBER(OFFSET('Sanitation Data'!$I$4,0,10*ROW('Sanitation Data'!I175))),'Data Summary'!DJ181="Yes"),100-OFFSET('Sanitation Data'!$I$4,0,10*ROW('Sanitation Data'!I175)),NA())</f>
        <v>#N/A</v>
      </c>
      <c r="AV181" s="83" t="e">
        <f ca="true">+IF(AND(ISNUMBER(OFFSET('Sanitation Data'!$I$6,0,10*ROW('Sanitation Data'!I175))),'Data Summary'!DK181="Yes"),OFFSET('Sanitation Data'!$I$6,0,10*ROW('Sanitation Data'!I175)),NA())</f>
        <v>#N/A</v>
      </c>
      <c r="AW181" s="83" t="e">
        <f ca="true">+IF(AND(ISNUMBER(OFFSET('Sanitation Data'!$I$10,0,10*ROW('Sanitation Data'!I175))),'Data Summary'!DL181="Yes"),OFFSET('Sanitation Data'!$I$10,0,10*ROW('Sanitation Data'!I175)),NA())</f>
        <v>#N/A</v>
      </c>
      <c r="AX181" s="83" t="e">
        <f ca="true">+IF(AND(ISNUMBER(OFFSET('Sanitation Data'!$I$11,0,10*ROW('Sanitation Data'!I175))),'Data Summary'!DM181="Yes"),OFFSET('Sanitation Data'!$I$11,0,10*ROW('Sanitation Data'!I175)),NA())</f>
        <v>#N/A</v>
      </c>
      <c r="AY181" s="83" t="e">
        <f ca="true">+IF(AND(ISNUMBER(OFFSET('Sanitation Data'!$I$12,0,10*ROW('Sanitation Data'!I175))),'Data Summary'!DN181="Yes"),OFFSET('Sanitation Data'!$I$12,0,10*ROW('Sanitation Data'!I175)),NA())</f>
        <v>#N/A</v>
      </c>
      <c r="AZ181" s="84" t="e">
        <f ca="true">+IF(AND(ISNUMBER(OFFSET('Hygiene Data'!$D$5,0,10*ROW('Hygiene Data'!D175))),'Data Summary'!DO181="Yes"),OFFSET('Hygiene Data'!$D$5,0,10*ROW('Hygiene Data'!D175)),NA())</f>
        <v>#N/A</v>
      </c>
      <c r="BA181" s="84" t="e">
        <f ca="true">+IF(AND(ISNUMBER(OFFSET('Hygiene Data'!$D$7,0,10*ROW('Hygiene Data'!D175))),'Data Summary'!DP181="Yes"),OFFSET('Hygiene Data'!$D$7,0,10*ROW('Hygiene Data'!D175)),NA())</f>
        <v>#N/A</v>
      </c>
      <c r="BB181" s="84" t="e">
        <f ca="true">+IF(AND(ISNUMBER(OFFSET('Hygiene Data'!$D$9,0,10*ROW('Hygiene Data'!D175))),'Data Summary'!DQ181="Yes"),OFFSET('Hygiene Data'!$D$9,0,10*ROW('Hygiene Data'!D175)),NA())</f>
        <v>#N/A</v>
      </c>
      <c r="BC181" s="84" t="e">
        <f ca="true">+IF(AND(ISNUMBER(OFFSET('Hygiene Data'!$E$5,0,10*ROW('Hygiene Data'!E175))),'Data Summary'!DR181="Yes"),OFFSET('Hygiene Data'!$E$5,0,10*ROW('Hygiene Data'!E175)),NA())</f>
        <v>#N/A</v>
      </c>
      <c r="BD181" s="84" t="e">
        <f ca="true">+IF(AND(ISNUMBER(OFFSET('Hygiene Data'!$E$7,0,10*ROW('Hygiene Data'!E175))),'Data Summary'!DS181="Yes"),OFFSET('Hygiene Data'!$E$7,0,10*ROW('Hygiene Data'!E175)),NA())</f>
        <v>#N/A</v>
      </c>
      <c r="BE181" s="84" t="e">
        <f ca="true">+IF(AND(ISNUMBER(OFFSET('Hygiene Data'!$E$9,0,10*ROW('Hygiene Data'!E175))),'Data Summary'!DT181="Yes"),OFFSET('Hygiene Data'!$E$9,0,10*ROW('Hygiene Data'!E175)),NA())</f>
        <v>#N/A</v>
      </c>
      <c r="BF181" s="84" t="e">
        <f ca="true">+IF(AND(ISNUMBER(OFFSET('Hygiene Data'!$F$5,0,10*ROW('Hygiene Data'!F175))),'Data Summary'!DU181="Yes"),OFFSET('Hygiene Data'!$F$5,0,10*ROW('Hygiene Data'!F175)),NA())</f>
        <v>#N/A</v>
      </c>
      <c r="BG181" s="84" t="e">
        <f ca="true">+IF(AND(ISNUMBER(OFFSET('Hygiene Data'!$F$7,0,10*ROW('Hygiene Data'!F175))),'Data Summary'!DV181="Yes"),OFFSET('Hygiene Data'!$F$7,0,10*ROW('Hygiene Data'!F175)),NA())</f>
        <v>#N/A</v>
      </c>
      <c r="BH181" s="84" t="e">
        <f ca="true">+IF(AND(ISNUMBER(OFFSET('Hygiene Data'!$F$9,0,10*ROW('Hygiene Data'!F175))),'Data Summary'!DW181="Yes"),OFFSET('Hygiene Data'!$F$9,0,10*ROW('Hygiene Data'!F175)),NA())</f>
        <v>#N/A</v>
      </c>
      <c r="BI181" s="84" t="e">
        <f ca="true">+IF(AND(ISNUMBER(OFFSET('Hygiene Data'!$G$5,0,10*ROW('Hygiene Data'!G175))),'Data Summary'!DX181="Yes"),OFFSET('Hygiene Data'!$G$5,0,10*ROW('Hygiene Data'!G175)),NA())</f>
        <v>#N/A</v>
      </c>
      <c r="BJ181" s="84" t="e">
        <f ca="true">+IF(AND(ISNUMBER(OFFSET('Hygiene Data'!$G$7,0,10*ROW('Hygiene Data'!G175))),'Data Summary'!DY181="Yes"),OFFSET('Hygiene Data'!$G$7,0,10*ROW('Hygiene Data'!G175)),NA())</f>
        <v>#N/A</v>
      </c>
      <c r="BK181" s="84" t="e">
        <f ca="true">+IF(AND(ISNUMBER(OFFSET('Hygiene Data'!$G$9,0,10*ROW('Hygiene Data'!G175))),'Data Summary'!DZ181="Yes"),OFFSET('Hygiene Data'!$G$9,0,10*ROW('Hygiene Data'!G175)),NA())</f>
        <v>#N/A</v>
      </c>
      <c r="BL181" s="84" t="e">
        <f ca="true">+IF(AND(ISNUMBER(OFFSET('Hygiene Data'!$H$5,0,10*ROW('Hygiene Data'!H175))),'Data Summary'!EA181="Yes"),OFFSET('Hygiene Data'!$H$5,0,10*ROW('Hygiene Data'!H175)),NA())</f>
        <v>#N/A</v>
      </c>
      <c r="BM181" s="84" t="e">
        <f ca="true">+IF(AND(ISNUMBER(OFFSET('Hygiene Data'!$H$7,0,10*ROW('Hygiene Data'!H175))),'Data Summary'!EB181="Yes"),OFFSET('Hygiene Data'!$H$7,0,10*ROW('Hygiene Data'!H175)),NA())</f>
        <v>#N/A</v>
      </c>
      <c r="BN181" s="84" t="e">
        <f ca="true">+IF(AND(ISNUMBER(OFFSET('Hygiene Data'!$H$9,0,10*ROW('Hygiene Data'!H175))),'Data Summary'!EC181="Yes"),OFFSET('Hygiene Data'!$H$9,0,10*ROW('Hygiene Data'!H175)),NA())</f>
        <v>#N/A</v>
      </c>
      <c r="BO181" s="84" t="e">
        <f ca="true">+IF(AND(ISNUMBER(OFFSET('Hygiene Data'!$I$5,0,10*ROW('Hygiene Data'!I175))),'Data Summary'!ED181="Yes"),OFFSET('Hygiene Data'!$I$5,0,10*ROW('Hygiene Data'!I175)),NA())</f>
        <v>#N/A</v>
      </c>
      <c r="BP181" s="84" t="e">
        <f ca="true">+IF(AND(ISNUMBER(OFFSET('Hygiene Data'!$I$7,0,10*ROW('Hygiene Data'!I175))),'Data Summary'!EE181="Yes"),OFFSET('Hygiene Data'!$I$7,0,10*ROW('Hygiene Data'!I175)),NA())</f>
        <v>#N/A</v>
      </c>
      <c r="BQ181" s="84" t="e">
        <f ca="true">+IF(AND(ISNUMBER(OFFSET('Hygiene Data'!$I$9,0,10*ROW('Hygiene Data'!I175))),'Data Summary'!EF181="Yes"),OFFSET('Hygiene Data'!$I$9,0,10*ROW('Hygiene Data'!I175)),NA())</f>
        <v>#N/A</v>
      </c>
    </row>
    <row xmlns:x14ac="http://schemas.microsoft.com/office/spreadsheetml/2009/9/ac" r="182" x14ac:dyDescent="0.2">
      <c r="A182" s="375" t="e">
        <f ca="true">+RIGHT('Data Summary'!A182,LEN('Data Summary'!A182)-9)</f>
        <v>#VALUE!</v>
      </c>
      <c r="B182" s="36" t="str">
        <f ca="true">+IF(ISTEXT('Data Summary'!B182),'Data Summary'!B182,"")</f>
        <v/>
      </c>
      <c r="C182" s="325" t="e">
        <f ca="true">+VALUE('Data Summary'!C182)</f>
        <v>#VALUE!</v>
      </c>
      <c r="D182" s="82" t="e">
        <f ca="true">+IF(AND(ISNUMBER(OFFSET('Water Data'!$D$4,0,10*ROW('Water Data'!D176))),'Data Summary'!BS182="Yes"),100-OFFSET('Water Data'!$D$4,0,10*ROW('Water Data'!D176)),NA())</f>
        <v>#N/A</v>
      </c>
      <c r="E182" s="82" t="e">
        <f ca="true">+IF(AND(ISNUMBER(OFFSET('Water Data'!$D$6,0,10*ROW('Water Data'!D176))),'Data Summary'!BT182="Yes"),OFFSET('Water Data'!$D$6,0,10*ROW('Water Data'!D176)),NA())</f>
        <v>#N/A</v>
      </c>
      <c r="F182" s="82" t="e">
        <f ca="true">+IF(AND(ISNUMBER(OFFSET('Water Data'!$D$9,0,10*ROW('Water Data'!D176))),'Data Summary'!BU182="Yes"),OFFSET('Water Data'!$D$9,0,10*ROW('Water Data'!D176)),NA())</f>
        <v>#N/A</v>
      </c>
      <c r="G182" s="82" t="e">
        <f ca="true">+IF(AND(ISNUMBER(OFFSET('Water Data'!$E$4,0,10*ROW('Water Data'!E176))),'Data Summary'!BV182="Yes"),100-OFFSET('Water Data'!$E$4,0,10*ROW('Water Data'!E176)),NA())</f>
        <v>#N/A</v>
      </c>
      <c r="H182" s="82" t="e">
        <f ca="true">+IF(AND(ISNUMBER(OFFSET('Water Data'!$E$6,0,10*ROW('Water Data'!E176))),'Data Summary'!BW182="Yes"),OFFSET('Water Data'!$E$6,0,10*ROW('Water Data'!E176)),NA())</f>
        <v>#N/A</v>
      </c>
      <c r="I182" s="82" t="e">
        <f ca="true">+IF(AND(ISNUMBER(OFFSET('Water Data'!$E$9,0,10*ROW('Water Data'!E176))),'Data Summary'!BX182="Yes"),OFFSET('Water Data'!$E$9,0,10*ROW('Water Data'!E176)),NA())</f>
        <v>#N/A</v>
      </c>
      <c r="J182" s="82" t="e">
        <f ca="true">+IF(AND(ISNUMBER(OFFSET('Water Data'!$F$4,0,10*ROW('Water Data'!F176))),'Data Summary'!BY182="Yes"),100-OFFSET('Water Data'!$F$4,0,10*ROW('Water Data'!F176)),NA())</f>
        <v>#N/A</v>
      </c>
      <c r="K182" s="82" t="e">
        <f ca="true">+IF(AND(ISNUMBER(OFFSET('Water Data'!$F$6,0,10*ROW('Water Data'!F176))),'Data Summary'!BZ182="Yes"),OFFSET('Water Data'!$F$6,0,10*ROW('Water Data'!F176)),NA())</f>
        <v>#N/A</v>
      </c>
      <c r="L182" s="82" t="e">
        <f ca="true">+IF(AND(ISNUMBER(OFFSET('Water Data'!$F$9,0,10*ROW('Water Data'!F176))),'Data Summary'!CA182="Yes"),OFFSET('Water Data'!$F$9,0,10*ROW('Water Data'!F176)),NA())</f>
        <v>#N/A</v>
      </c>
      <c r="M182" s="82" t="e">
        <f ca="true">+IF(AND(ISNUMBER(OFFSET('Water Data'!$G$4,0,10*ROW('Water Data'!G176))),'Data Summary'!CB182="Yes"),100-OFFSET('Water Data'!$G$4,0,10*ROW('Water Data'!G176)),NA())</f>
        <v>#N/A</v>
      </c>
      <c r="N182" s="82" t="e">
        <f ca="true">+IF(AND(ISNUMBER(OFFSET('Water Data'!$G$6,0,10*ROW('Water Data'!G176))),'Data Summary'!CC182="Yes"),OFFSET('Water Data'!$G$6,0,10*ROW('Water Data'!G176)),NA())</f>
        <v>#N/A</v>
      </c>
      <c r="O182" s="82" t="e">
        <f ca="true">+IF(AND(ISNUMBER(OFFSET('Water Data'!$G$9,0,10*ROW('Water Data'!G176))),'Data Summary'!CD182="Yes"),OFFSET('Water Data'!$G$9,0,10*ROW('Water Data'!G176)),NA())</f>
        <v>#N/A</v>
      </c>
      <c r="P182" s="82" t="e">
        <f ca="true">+IF(AND(ISNUMBER(OFFSET('Water Data'!$H$4,0,10*ROW('Water Data'!H176))),'Data Summary'!CE182="Yes"),100-OFFSET('Water Data'!$H$4,0,10*ROW('Water Data'!H176)),NA())</f>
        <v>#N/A</v>
      </c>
      <c r="Q182" s="82" t="e">
        <f ca="true">+IF(AND(ISNUMBER(OFFSET('Water Data'!$H$6,0,10*ROW('Water Data'!H176))),'Data Summary'!CF182="Yes"),OFFSET('Water Data'!$H$6,0,10*ROW('Water Data'!H176)),NA())</f>
        <v>#N/A</v>
      </c>
      <c r="R182" s="82" t="e">
        <f ca="true">+IF(AND(ISNUMBER(OFFSET('Water Data'!$H$9,0,10*ROW('Water Data'!H176))),'Data Summary'!CG182="Yes"),OFFSET('Water Data'!$H$9,0,10*ROW('Water Data'!H176)),NA())</f>
        <v>#N/A</v>
      </c>
      <c r="S182" s="82" t="e">
        <f ca="true">+IF(AND(ISNUMBER(OFFSET('Water Data'!$I$4,0,10*ROW('Water Data'!I176))),'Data Summary'!CH182="Yes"),100-OFFSET('Water Data'!$I$4,0,10*ROW('Water Data'!I176)),NA())</f>
        <v>#N/A</v>
      </c>
      <c r="T182" s="82" t="e">
        <f ca="true">+IF(AND(ISNUMBER(OFFSET('Water Data'!$I$6,0,10*ROW('Water Data'!I176))),'Data Summary'!CI182="Yes"),OFFSET('Water Data'!$I$6,0,10*ROW('Water Data'!I176)),NA())</f>
        <v>#N/A</v>
      </c>
      <c r="U182" s="82" t="e">
        <f ca="true">+IF(AND(ISNUMBER(OFFSET('Water Data'!$I$9,0,10*ROW('Water Data'!I176))),'Data Summary'!CJ182="Yes"),OFFSET('Water Data'!$I$9,0,10*ROW('Water Data'!I176)),NA())</f>
        <v>#N/A</v>
      </c>
      <c r="V182" s="83" t="e">
        <f ca="true">+IF(AND(ISNUMBER(OFFSET('Sanitation Data'!$D$4,0,10*ROW('Sanitation Data'!D176))),'Data Summary'!CK182="Yes"),100-OFFSET('Sanitation Data'!$D$4,0,10*ROW('Sanitation Data'!D176)),NA())</f>
        <v>#N/A</v>
      </c>
      <c r="W182" s="83" t="e">
        <f ca="true">+IF(AND(ISNUMBER(OFFSET('Sanitation Data'!$D$6,0,10*ROW('Sanitation Data'!D176))),'Data Summary'!CL182="Yes"),OFFSET('Sanitation Data'!$D$6,0,10*ROW('Sanitation Data'!D176)),NA())</f>
        <v>#N/A</v>
      </c>
      <c r="X182" s="83" t="e">
        <f ca="true">+IF(AND(ISNUMBER(OFFSET('Sanitation Data'!$D$10,0,10*ROW('Sanitation Data'!D176))),'Data Summary'!CM182="Yes"),OFFSET('Sanitation Data'!$D$10,0,10*ROW('Sanitation Data'!D176)),NA())</f>
        <v>#N/A</v>
      </c>
      <c r="Y182" s="83" t="e">
        <f ca="true">+IF(AND(ISNUMBER(OFFSET('Sanitation Data'!$D$11,0,10*ROW('Sanitation Data'!D176))),'Data Summary'!CN182="Yes"),OFFSET('Sanitation Data'!$D$11,0,10*ROW('Sanitation Data'!D176)),NA())</f>
        <v>#N/A</v>
      </c>
      <c r="Z182" s="83" t="e">
        <f ca="true">+IF(AND(ISNUMBER(OFFSET('Sanitation Data'!$D$12,0,10*ROW('Sanitation Data'!D176))),'Data Summary'!CO182="Yes"),OFFSET('Sanitation Data'!$D$12,0,10*ROW('Sanitation Data'!D176)),NA())</f>
        <v>#N/A</v>
      </c>
      <c r="AA182" s="83" t="e">
        <f ca="true">+IF(AND(ISNUMBER(OFFSET('Sanitation Data'!$E$4,0,10*ROW('Sanitation Data'!E176))),'Data Summary'!CP182="Yes"),100-OFFSET('Sanitation Data'!$E$4,0,10*ROW('Sanitation Data'!E176)),NA())</f>
        <v>#N/A</v>
      </c>
      <c r="AB182" s="83" t="e">
        <f ca="true">+IF(AND(ISNUMBER(OFFSET('Sanitation Data'!$E$6,0,10*ROW('Sanitation Data'!E176))),'Data Summary'!CQ182="Yes"),OFFSET('Sanitation Data'!$E$6,0,10*ROW('Sanitation Data'!E176)),NA())</f>
        <v>#N/A</v>
      </c>
      <c r="AC182" s="83" t="e">
        <f ca="true">+IF(AND(ISNUMBER(OFFSET('Sanitation Data'!$E$10,0,10*ROW('Sanitation Data'!E176))),'Data Summary'!CR182="Yes"),OFFSET('Sanitation Data'!$E$10,0,10*ROW('Sanitation Data'!E176)),NA())</f>
        <v>#N/A</v>
      </c>
      <c r="AD182" s="83" t="e">
        <f ca="true">+IF(AND(ISNUMBER(OFFSET('Sanitation Data'!$E$11,0,10*ROW('Sanitation Data'!E176))),'Data Summary'!CS182="Yes"),OFFSET('Sanitation Data'!$E$11,0,10*ROW('Sanitation Data'!E176)),NA())</f>
        <v>#N/A</v>
      </c>
      <c r="AE182" s="83" t="e">
        <f ca="true">+IF(AND(ISNUMBER(OFFSET('Sanitation Data'!$E$12,0,10*ROW('Sanitation Data'!E176))),'Data Summary'!CT182="Yes"),OFFSET('Sanitation Data'!$E$12,0,10*ROW('Sanitation Data'!E176)),NA())</f>
        <v>#N/A</v>
      </c>
      <c r="AF182" s="83" t="e">
        <f ca="true">+IF(AND(ISNUMBER(OFFSET('Sanitation Data'!$F$4,0,10*ROW('Sanitation Data'!F176))),'Data Summary'!CU182="Yes"),100-OFFSET('Sanitation Data'!$F$4,0,10*ROW('Sanitation Data'!F176)),NA())</f>
        <v>#N/A</v>
      </c>
      <c r="AG182" s="83" t="e">
        <f ca="true">+IF(AND(ISNUMBER(OFFSET('Sanitation Data'!$F$6,0,10*ROW('Sanitation Data'!F176))),'Data Summary'!CV182="Yes"),OFFSET('Sanitation Data'!$F$6,0,10*ROW('Sanitation Data'!F176)),NA())</f>
        <v>#N/A</v>
      </c>
      <c r="AH182" s="83" t="e">
        <f ca="true">+IF(AND(ISNUMBER(OFFSET('Sanitation Data'!$F$10,0,10*ROW('Sanitation Data'!F176))),'Data Summary'!CW182="Yes"),OFFSET('Sanitation Data'!$F$10,0,10*ROW('Sanitation Data'!F176)),NA())</f>
        <v>#N/A</v>
      </c>
      <c r="AI182" s="83" t="e">
        <f ca="true">+IF(AND(ISNUMBER(OFFSET('Sanitation Data'!$F$11,0,10*ROW('Sanitation Data'!F176))),'Data Summary'!CX182="Yes"),OFFSET('Sanitation Data'!$F$11,0,10*ROW('Sanitation Data'!F176)),NA())</f>
        <v>#N/A</v>
      </c>
      <c r="AJ182" s="83" t="e">
        <f ca="true">+IF(AND(ISNUMBER(OFFSET('Sanitation Data'!$F$12,0,10*ROW('Sanitation Data'!F176))),'Data Summary'!CY182="Yes"),OFFSET('Sanitation Data'!$F$12,0,10*ROW('Sanitation Data'!F176)),NA())</f>
        <v>#N/A</v>
      </c>
      <c r="AK182" s="83" t="e">
        <f ca="true">+IF(AND(ISNUMBER(OFFSET('Sanitation Data'!$G$4,0,10*ROW('Sanitation Data'!G176))),'Data Summary'!CZ182="Yes"),100-OFFSET('Sanitation Data'!$G$4,0,10*ROW('Sanitation Data'!G176)),NA())</f>
        <v>#N/A</v>
      </c>
      <c r="AL182" s="83" t="e">
        <f ca="true">+IF(AND(ISNUMBER(OFFSET('Sanitation Data'!$G$6,0,10*ROW('Sanitation Data'!G176))),'Data Summary'!DA182="Yes"),OFFSET('Sanitation Data'!$G$6,0,10*ROW('Sanitation Data'!G176)),NA())</f>
        <v>#N/A</v>
      </c>
      <c r="AM182" s="83" t="e">
        <f ca="true">+IF(AND(ISNUMBER(OFFSET('Sanitation Data'!$G$10,0,10*ROW('Sanitation Data'!G176))),'Data Summary'!DB182="Yes"),OFFSET('Sanitation Data'!$G$10,0,10*ROW('Sanitation Data'!G176)),NA())</f>
        <v>#N/A</v>
      </c>
      <c r="AN182" s="83" t="e">
        <f ca="true">+IF(AND(ISNUMBER(OFFSET('Sanitation Data'!$G$11,0,10*ROW('Sanitation Data'!G176))),'Data Summary'!DC182="Yes"),OFFSET('Sanitation Data'!$G$11,0,10*ROW('Sanitation Data'!G176)),NA())</f>
        <v>#N/A</v>
      </c>
      <c r="AO182" s="83" t="e">
        <f ca="true">+IF(AND(ISNUMBER(OFFSET('Sanitation Data'!$G$12,0,10*ROW('Sanitation Data'!G176))),'Data Summary'!DD182="Yes"),OFFSET('Sanitation Data'!$G$12,0,10*ROW('Sanitation Data'!G176)),NA())</f>
        <v>#N/A</v>
      </c>
      <c r="AP182" s="83" t="e">
        <f ca="true">+IF(AND(ISNUMBER(OFFSET('Sanitation Data'!$H$4,0,10*ROW('Sanitation Data'!H176))),'Data Summary'!DE182="Yes"),100-OFFSET('Sanitation Data'!$H$4,0,10*ROW('Sanitation Data'!H176)),NA())</f>
        <v>#N/A</v>
      </c>
      <c r="AQ182" s="83" t="e">
        <f ca="true">+IF(AND(ISNUMBER(OFFSET('Sanitation Data'!$H$6,0,10*ROW('Sanitation Data'!H176))),'Data Summary'!DF182="Yes"),OFFSET('Sanitation Data'!$H$6,0,10*ROW('Sanitation Data'!H176)),NA())</f>
        <v>#N/A</v>
      </c>
      <c r="AR182" s="83" t="e">
        <f ca="true">+IF(AND(ISNUMBER(OFFSET('Sanitation Data'!$H$10,0,10*ROW('Sanitation Data'!H176))),'Data Summary'!DG182="Yes"),OFFSET('Sanitation Data'!$H$10,0,10*ROW('Sanitation Data'!H176)),NA())</f>
        <v>#N/A</v>
      </c>
      <c r="AS182" s="83" t="e">
        <f ca="true">+IF(AND(ISNUMBER(OFFSET('Sanitation Data'!$H$11,0,10*ROW('Sanitation Data'!H176))),'Data Summary'!DH182="Yes"),OFFSET('Sanitation Data'!$H$11,0,10*ROW('Sanitation Data'!H176)),NA())</f>
        <v>#N/A</v>
      </c>
      <c r="AT182" s="83" t="e">
        <f ca="true">+IF(AND(ISNUMBER(OFFSET('Sanitation Data'!$H$12,0,10*ROW('Sanitation Data'!H176))),'Data Summary'!DI182="Yes"),OFFSET('Sanitation Data'!$H$12,0,10*ROW('Sanitation Data'!H176)),NA())</f>
        <v>#N/A</v>
      </c>
      <c r="AU182" s="83" t="e">
        <f ca="true">+IF(AND(ISNUMBER(OFFSET('Sanitation Data'!$I$4,0,10*ROW('Sanitation Data'!I176))),'Data Summary'!DJ182="Yes"),100-OFFSET('Sanitation Data'!$I$4,0,10*ROW('Sanitation Data'!I176)),NA())</f>
        <v>#N/A</v>
      </c>
      <c r="AV182" s="83" t="e">
        <f ca="true">+IF(AND(ISNUMBER(OFFSET('Sanitation Data'!$I$6,0,10*ROW('Sanitation Data'!I176))),'Data Summary'!DK182="Yes"),OFFSET('Sanitation Data'!$I$6,0,10*ROW('Sanitation Data'!I176)),NA())</f>
        <v>#N/A</v>
      </c>
      <c r="AW182" s="83" t="e">
        <f ca="true">+IF(AND(ISNUMBER(OFFSET('Sanitation Data'!$I$10,0,10*ROW('Sanitation Data'!I176))),'Data Summary'!DL182="Yes"),OFFSET('Sanitation Data'!$I$10,0,10*ROW('Sanitation Data'!I176)),NA())</f>
        <v>#N/A</v>
      </c>
      <c r="AX182" s="83" t="e">
        <f ca="true">+IF(AND(ISNUMBER(OFFSET('Sanitation Data'!$I$11,0,10*ROW('Sanitation Data'!I176))),'Data Summary'!DM182="Yes"),OFFSET('Sanitation Data'!$I$11,0,10*ROW('Sanitation Data'!I176)),NA())</f>
        <v>#N/A</v>
      </c>
      <c r="AY182" s="83" t="e">
        <f ca="true">+IF(AND(ISNUMBER(OFFSET('Sanitation Data'!$I$12,0,10*ROW('Sanitation Data'!I176))),'Data Summary'!DN182="Yes"),OFFSET('Sanitation Data'!$I$12,0,10*ROW('Sanitation Data'!I176)),NA())</f>
        <v>#N/A</v>
      </c>
      <c r="AZ182" s="84" t="e">
        <f ca="true">+IF(AND(ISNUMBER(OFFSET('Hygiene Data'!$D$5,0,10*ROW('Hygiene Data'!D176))),'Data Summary'!DO182="Yes"),OFFSET('Hygiene Data'!$D$5,0,10*ROW('Hygiene Data'!D176)),NA())</f>
        <v>#N/A</v>
      </c>
      <c r="BA182" s="84" t="e">
        <f ca="true">+IF(AND(ISNUMBER(OFFSET('Hygiene Data'!$D$7,0,10*ROW('Hygiene Data'!D176))),'Data Summary'!DP182="Yes"),OFFSET('Hygiene Data'!$D$7,0,10*ROW('Hygiene Data'!D176)),NA())</f>
        <v>#N/A</v>
      </c>
      <c r="BB182" s="84" t="e">
        <f ca="true">+IF(AND(ISNUMBER(OFFSET('Hygiene Data'!$D$9,0,10*ROW('Hygiene Data'!D176))),'Data Summary'!DQ182="Yes"),OFFSET('Hygiene Data'!$D$9,0,10*ROW('Hygiene Data'!D176)),NA())</f>
        <v>#N/A</v>
      </c>
      <c r="BC182" s="84" t="e">
        <f ca="true">+IF(AND(ISNUMBER(OFFSET('Hygiene Data'!$E$5,0,10*ROW('Hygiene Data'!E176))),'Data Summary'!DR182="Yes"),OFFSET('Hygiene Data'!$E$5,0,10*ROW('Hygiene Data'!E176)),NA())</f>
        <v>#N/A</v>
      </c>
      <c r="BD182" s="84" t="e">
        <f ca="true">+IF(AND(ISNUMBER(OFFSET('Hygiene Data'!$E$7,0,10*ROW('Hygiene Data'!E176))),'Data Summary'!DS182="Yes"),OFFSET('Hygiene Data'!$E$7,0,10*ROW('Hygiene Data'!E176)),NA())</f>
        <v>#N/A</v>
      </c>
      <c r="BE182" s="84" t="e">
        <f ca="true">+IF(AND(ISNUMBER(OFFSET('Hygiene Data'!$E$9,0,10*ROW('Hygiene Data'!E176))),'Data Summary'!DT182="Yes"),OFFSET('Hygiene Data'!$E$9,0,10*ROW('Hygiene Data'!E176)),NA())</f>
        <v>#N/A</v>
      </c>
      <c r="BF182" s="84" t="e">
        <f ca="true">+IF(AND(ISNUMBER(OFFSET('Hygiene Data'!$F$5,0,10*ROW('Hygiene Data'!F176))),'Data Summary'!DU182="Yes"),OFFSET('Hygiene Data'!$F$5,0,10*ROW('Hygiene Data'!F176)),NA())</f>
        <v>#N/A</v>
      </c>
      <c r="BG182" s="84" t="e">
        <f ca="true">+IF(AND(ISNUMBER(OFFSET('Hygiene Data'!$F$7,0,10*ROW('Hygiene Data'!F176))),'Data Summary'!DV182="Yes"),OFFSET('Hygiene Data'!$F$7,0,10*ROW('Hygiene Data'!F176)),NA())</f>
        <v>#N/A</v>
      </c>
      <c r="BH182" s="84" t="e">
        <f ca="true">+IF(AND(ISNUMBER(OFFSET('Hygiene Data'!$F$9,0,10*ROW('Hygiene Data'!F176))),'Data Summary'!DW182="Yes"),OFFSET('Hygiene Data'!$F$9,0,10*ROW('Hygiene Data'!F176)),NA())</f>
        <v>#N/A</v>
      </c>
      <c r="BI182" s="84" t="e">
        <f ca="true">+IF(AND(ISNUMBER(OFFSET('Hygiene Data'!$G$5,0,10*ROW('Hygiene Data'!G176))),'Data Summary'!DX182="Yes"),OFFSET('Hygiene Data'!$G$5,0,10*ROW('Hygiene Data'!G176)),NA())</f>
        <v>#N/A</v>
      </c>
      <c r="BJ182" s="84" t="e">
        <f ca="true">+IF(AND(ISNUMBER(OFFSET('Hygiene Data'!$G$7,0,10*ROW('Hygiene Data'!G176))),'Data Summary'!DY182="Yes"),OFFSET('Hygiene Data'!$G$7,0,10*ROW('Hygiene Data'!G176)),NA())</f>
        <v>#N/A</v>
      </c>
      <c r="BK182" s="84" t="e">
        <f ca="true">+IF(AND(ISNUMBER(OFFSET('Hygiene Data'!$G$9,0,10*ROW('Hygiene Data'!G176))),'Data Summary'!DZ182="Yes"),OFFSET('Hygiene Data'!$G$9,0,10*ROW('Hygiene Data'!G176)),NA())</f>
        <v>#N/A</v>
      </c>
      <c r="BL182" s="84" t="e">
        <f ca="true">+IF(AND(ISNUMBER(OFFSET('Hygiene Data'!$H$5,0,10*ROW('Hygiene Data'!H176))),'Data Summary'!EA182="Yes"),OFFSET('Hygiene Data'!$H$5,0,10*ROW('Hygiene Data'!H176)),NA())</f>
        <v>#N/A</v>
      </c>
      <c r="BM182" s="84" t="e">
        <f ca="true">+IF(AND(ISNUMBER(OFFSET('Hygiene Data'!$H$7,0,10*ROW('Hygiene Data'!H176))),'Data Summary'!EB182="Yes"),OFFSET('Hygiene Data'!$H$7,0,10*ROW('Hygiene Data'!H176)),NA())</f>
        <v>#N/A</v>
      </c>
      <c r="BN182" s="84" t="e">
        <f ca="true">+IF(AND(ISNUMBER(OFFSET('Hygiene Data'!$H$9,0,10*ROW('Hygiene Data'!H176))),'Data Summary'!EC182="Yes"),OFFSET('Hygiene Data'!$H$9,0,10*ROW('Hygiene Data'!H176)),NA())</f>
        <v>#N/A</v>
      </c>
      <c r="BO182" s="84" t="e">
        <f ca="true">+IF(AND(ISNUMBER(OFFSET('Hygiene Data'!$I$5,0,10*ROW('Hygiene Data'!I176))),'Data Summary'!ED182="Yes"),OFFSET('Hygiene Data'!$I$5,0,10*ROW('Hygiene Data'!I176)),NA())</f>
        <v>#N/A</v>
      </c>
      <c r="BP182" s="84" t="e">
        <f ca="true">+IF(AND(ISNUMBER(OFFSET('Hygiene Data'!$I$7,0,10*ROW('Hygiene Data'!I176))),'Data Summary'!EE182="Yes"),OFFSET('Hygiene Data'!$I$7,0,10*ROW('Hygiene Data'!I176)),NA())</f>
        <v>#N/A</v>
      </c>
      <c r="BQ182" s="84" t="e">
        <f ca="true">+IF(AND(ISNUMBER(OFFSET('Hygiene Data'!$I$9,0,10*ROW('Hygiene Data'!I176))),'Data Summary'!EF182="Yes"),OFFSET('Hygiene Data'!$I$9,0,10*ROW('Hygiene Data'!I176)),NA())</f>
        <v>#N/A</v>
      </c>
    </row>
    <row xmlns:x14ac="http://schemas.microsoft.com/office/spreadsheetml/2009/9/ac" r="183" x14ac:dyDescent="0.2">
      <c r="A183" s="375" t="e">
        <f ca="true">+RIGHT('Data Summary'!A183,LEN('Data Summary'!A183)-9)</f>
        <v>#VALUE!</v>
      </c>
      <c r="B183" s="36" t="str">
        <f ca="true">+IF(ISTEXT('Data Summary'!B183),'Data Summary'!B183,"")</f>
        <v/>
      </c>
      <c r="C183" s="325" t="e">
        <f ca="true">+VALUE('Data Summary'!C183)</f>
        <v>#VALUE!</v>
      </c>
      <c r="D183" s="82" t="e">
        <f ca="true">+IF(AND(ISNUMBER(OFFSET('Water Data'!$D$4,0,10*ROW('Water Data'!D177))),'Data Summary'!BS183="Yes"),100-OFFSET('Water Data'!$D$4,0,10*ROW('Water Data'!D177)),NA())</f>
        <v>#N/A</v>
      </c>
      <c r="E183" s="82" t="e">
        <f ca="true">+IF(AND(ISNUMBER(OFFSET('Water Data'!$D$6,0,10*ROW('Water Data'!D177))),'Data Summary'!BT183="Yes"),OFFSET('Water Data'!$D$6,0,10*ROW('Water Data'!D177)),NA())</f>
        <v>#N/A</v>
      </c>
      <c r="F183" s="82" t="e">
        <f ca="true">+IF(AND(ISNUMBER(OFFSET('Water Data'!$D$9,0,10*ROW('Water Data'!D177))),'Data Summary'!BU183="Yes"),OFFSET('Water Data'!$D$9,0,10*ROW('Water Data'!D177)),NA())</f>
        <v>#N/A</v>
      </c>
      <c r="G183" s="82" t="e">
        <f ca="true">+IF(AND(ISNUMBER(OFFSET('Water Data'!$E$4,0,10*ROW('Water Data'!E177))),'Data Summary'!BV183="Yes"),100-OFFSET('Water Data'!$E$4,0,10*ROW('Water Data'!E177)),NA())</f>
        <v>#N/A</v>
      </c>
      <c r="H183" s="82" t="e">
        <f ca="true">+IF(AND(ISNUMBER(OFFSET('Water Data'!$E$6,0,10*ROW('Water Data'!E177))),'Data Summary'!BW183="Yes"),OFFSET('Water Data'!$E$6,0,10*ROW('Water Data'!E177)),NA())</f>
        <v>#N/A</v>
      </c>
      <c r="I183" s="82" t="e">
        <f ca="true">+IF(AND(ISNUMBER(OFFSET('Water Data'!$E$9,0,10*ROW('Water Data'!E177))),'Data Summary'!BX183="Yes"),OFFSET('Water Data'!$E$9,0,10*ROW('Water Data'!E177)),NA())</f>
        <v>#N/A</v>
      </c>
      <c r="J183" s="82" t="e">
        <f ca="true">+IF(AND(ISNUMBER(OFFSET('Water Data'!$F$4,0,10*ROW('Water Data'!F177))),'Data Summary'!BY183="Yes"),100-OFFSET('Water Data'!$F$4,0,10*ROW('Water Data'!F177)),NA())</f>
        <v>#N/A</v>
      </c>
      <c r="K183" s="82" t="e">
        <f ca="true">+IF(AND(ISNUMBER(OFFSET('Water Data'!$F$6,0,10*ROW('Water Data'!F177))),'Data Summary'!BZ183="Yes"),OFFSET('Water Data'!$F$6,0,10*ROW('Water Data'!F177)),NA())</f>
        <v>#N/A</v>
      </c>
      <c r="L183" s="82" t="e">
        <f ca="true">+IF(AND(ISNUMBER(OFFSET('Water Data'!$F$9,0,10*ROW('Water Data'!F177))),'Data Summary'!CA183="Yes"),OFFSET('Water Data'!$F$9,0,10*ROW('Water Data'!F177)),NA())</f>
        <v>#N/A</v>
      </c>
      <c r="M183" s="82" t="e">
        <f ca="true">+IF(AND(ISNUMBER(OFFSET('Water Data'!$G$4,0,10*ROW('Water Data'!G177))),'Data Summary'!CB183="Yes"),100-OFFSET('Water Data'!$G$4,0,10*ROW('Water Data'!G177)),NA())</f>
        <v>#N/A</v>
      </c>
      <c r="N183" s="82" t="e">
        <f ca="true">+IF(AND(ISNUMBER(OFFSET('Water Data'!$G$6,0,10*ROW('Water Data'!G177))),'Data Summary'!CC183="Yes"),OFFSET('Water Data'!$G$6,0,10*ROW('Water Data'!G177)),NA())</f>
        <v>#N/A</v>
      </c>
      <c r="O183" s="82" t="e">
        <f ca="true">+IF(AND(ISNUMBER(OFFSET('Water Data'!$G$9,0,10*ROW('Water Data'!G177))),'Data Summary'!CD183="Yes"),OFFSET('Water Data'!$G$9,0,10*ROW('Water Data'!G177)),NA())</f>
        <v>#N/A</v>
      </c>
      <c r="P183" s="82" t="e">
        <f ca="true">+IF(AND(ISNUMBER(OFFSET('Water Data'!$H$4,0,10*ROW('Water Data'!H177))),'Data Summary'!CE183="Yes"),100-OFFSET('Water Data'!$H$4,0,10*ROW('Water Data'!H177)),NA())</f>
        <v>#N/A</v>
      </c>
      <c r="Q183" s="82" t="e">
        <f ca="true">+IF(AND(ISNUMBER(OFFSET('Water Data'!$H$6,0,10*ROW('Water Data'!H177))),'Data Summary'!CF183="Yes"),OFFSET('Water Data'!$H$6,0,10*ROW('Water Data'!H177)),NA())</f>
        <v>#N/A</v>
      </c>
      <c r="R183" s="82" t="e">
        <f ca="true">+IF(AND(ISNUMBER(OFFSET('Water Data'!$H$9,0,10*ROW('Water Data'!H177))),'Data Summary'!CG183="Yes"),OFFSET('Water Data'!$H$9,0,10*ROW('Water Data'!H177)),NA())</f>
        <v>#N/A</v>
      </c>
      <c r="S183" s="82" t="e">
        <f ca="true">+IF(AND(ISNUMBER(OFFSET('Water Data'!$I$4,0,10*ROW('Water Data'!I177))),'Data Summary'!CH183="Yes"),100-OFFSET('Water Data'!$I$4,0,10*ROW('Water Data'!I177)),NA())</f>
        <v>#N/A</v>
      </c>
      <c r="T183" s="82" t="e">
        <f ca="true">+IF(AND(ISNUMBER(OFFSET('Water Data'!$I$6,0,10*ROW('Water Data'!I177))),'Data Summary'!CI183="Yes"),OFFSET('Water Data'!$I$6,0,10*ROW('Water Data'!I177)),NA())</f>
        <v>#N/A</v>
      </c>
      <c r="U183" s="82" t="e">
        <f ca="true">+IF(AND(ISNUMBER(OFFSET('Water Data'!$I$9,0,10*ROW('Water Data'!I177))),'Data Summary'!CJ183="Yes"),OFFSET('Water Data'!$I$9,0,10*ROW('Water Data'!I177)),NA())</f>
        <v>#N/A</v>
      </c>
      <c r="V183" s="83" t="e">
        <f ca="true">+IF(AND(ISNUMBER(OFFSET('Sanitation Data'!$D$4,0,10*ROW('Sanitation Data'!D177))),'Data Summary'!CK183="Yes"),100-OFFSET('Sanitation Data'!$D$4,0,10*ROW('Sanitation Data'!D177)),NA())</f>
        <v>#N/A</v>
      </c>
      <c r="W183" s="83" t="e">
        <f ca="true">+IF(AND(ISNUMBER(OFFSET('Sanitation Data'!$D$6,0,10*ROW('Sanitation Data'!D177))),'Data Summary'!CL183="Yes"),OFFSET('Sanitation Data'!$D$6,0,10*ROW('Sanitation Data'!D177)),NA())</f>
        <v>#N/A</v>
      </c>
      <c r="X183" s="83" t="e">
        <f ca="true">+IF(AND(ISNUMBER(OFFSET('Sanitation Data'!$D$10,0,10*ROW('Sanitation Data'!D177))),'Data Summary'!CM183="Yes"),OFFSET('Sanitation Data'!$D$10,0,10*ROW('Sanitation Data'!D177)),NA())</f>
        <v>#N/A</v>
      </c>
      <c r="Y183" s="83" t="e">
        <f ca="true">+IF(AND(ISNUMBER(OFFSET('Sanitation Data'!$D$11,0,10*ROW('Sanitation Data'!D177))),'Data Summary'!CN183="Yes"),OFFSET('Sanitation Data'!$D$11,0,10*ROW('Sanitation Data'!D177)),NA())</f>
        <v>#N/A</v>
      </c>
      <c r="Z183" s="83" t="e">
        <f ca="true">+IF(AND(ISNUMBER(OFFSET('Sanitation Data'!$D$12,0,10*ROW('Sanitation Data'!D177))),'Data Summary'!CO183="Yes"),OFFSET('Sanitation Data'!$D$12,0,10*ROW('Sanitation Data'!D177)),NA())</f>
        <v>#N/A</v>
      </c>
      <c r="AA183" s="83" t="e">
        <f ca="true">+IF(AND(ISNUMBER(OFFSET('Sanitation Data'!$E$4,0,10*ROW('Sanitation Data'!E177))),'Data Summary'!CP183="Yes"),100-OFFSET('Sanitation Data'!$E$4,0,10*ROW('Sanitation Data'!E177)),NA())</f>
        <v>#N/A</v>
      </c>
      <c r="AB183" s="83" t="e">
        <f ca="true">+IF(AND(ISNUMBER(OFFSET('Sanitation Data'!$E$6,0,10*ROW('Sanitation Data'!E177))),'Data Summary'!CQ183="Yes"),OFFSET('Sanitation Data'!$E$6,0,10*ROW('Sanitation Data'!E177)),NA())</f>
        <v>#N/A</v>
      </c>
      <c r="AC183" s="83" t="e">
        <f ca="true">+IF(AND(ISNUMBER(OFFSET('Sanitation Data'!$E$10,0,10*ROW('Sanitation Data'!E177))),'Data Summary'!CR183="Yes"),OFFSET('Sanitation Data'!$E$10,0,10*ROW('Sanitation Data'!E177)),NA())</f>
        <v>#N/A</v>
      </c>
      <c r="AD183" s="83" t="e">
        <f ca="true">+IF(AND(ISNUMBER(OFFSET('Sanitation Data'!$E$11,0,10*ROW('Sanitation Data'!E177))),'Data Summary'!CS183="Yes"),OFFSET('Sanitation Data'!$E$11,0,10*ROW('Sanitation Data'!E177)),NA())</f>
        <v>#N/A</v>
      </c>
      <c r="AE183" s="83" t="e">
        <f ca="true">+IF(AND(ISNUMBER(OFFSET('Sanitation Data'!$E$12,0,10*ROW('Sanitation Data'!E177))),'Data Summary'!CT183="Yes"),OFFSET('Sanitation Data'!$E$12,0,10*ROW('Sanitation Data'!E177)),NA())</f>
        <v>#N/A</v>
      </c>
      <c r="AF183" s="83" t="e">
        <f ca="true">+IF(AND(ISNUMBER(OFFSET('Sanitation Data'!$F$4,0,10*ROW('Sanitation Data'!F177))),'Data Summary'!CU183="Yes"),100-OFFSET('Sanitation Data'!$F$4,0,10*ROW('Sanitation Data'!F177)),NA())</f>
        <v>#N/A</v>
      </c>
      <c r="AG183" s="83" t="e">
        <f ca="true">+IF(AND(ISNUMBER(OFFSET('Sanitation Data'!$F$6,0,10*ROW('Sanitation Data'!F177))),'Data Summary'!CV183="Yes"),OFFSET('Sanitation Data'!$F$6,0,10*ROW('Sanitation Data'!F177)),NA())</f>
        <v>#N/A</v>
      </c>
      <c r="AH183" s="83" t="e">
        <f ca="true">+IF(AND(ISNUMBER(OFFSET('Sanitation Data'!$F$10,0,10*ROW('Sanitation Data'!F177))),'Data Summary'!CW183="Yes"),OFFSET('Sanitation Data'!$F$10,0,10*ROW('Sanitation Data'!F177)),NA())</f>
        <v>#N/A</v>
      </c>
      <c r="AI183" s="83" t="e">
        <f ca="true">+IF(AND(ISNUMBER(OFFSET('Sanitation Data'!$F$11,0,10*ROW('Sanitation Data'!F177))),'Data Summary'!CX183="Yes"),OFFSET('Sanitation Data'!$F$11,0,10*ROW('Sanitation Data'!F177)),NA())</f>
        <v>#N/A</v>
      </c>
      <c r="AJ183" s="83" t="e">
        <f ca="true">+IF(AND(ISNUMBER(OFFSET('Sanitation Data'!$F$12,0,10*ROW('Sanitation Data'!F177))),'Data Summary'!CY183="Yes"),OFFSET('Sanitation Data'!$F$12,0,10*ROW('Sanitation Data'!F177)),NA())</f>
        <v>#N/A</v>
      </c>
      <c r="AK183" s="83" t="e">
        <f ca="true">+IF(AND(ISNUMBER(OFFSET('Sanitation Data'!$G$4,0,10*ROW('Sanitation Data'!G177))),'Data Summary'!CZ183="Yes"),100-OFFSET('Sanitation Data'!$G$4,0,10*ROW('Sanitation Data'!G177)),NA())</f>
        <v>#N/A</v>
      </c>
      <c r="AL183" s="83" t="e">
        <f ca="true">+IF(AND(ISNUMBER(OFFSET('Sanitation Data'!$G$6,0,10*ROW('Sanitation Data'!G177))),'Data Summary'!DA183="Yes"),OFFSET('Sanitation Data'!$G$6,0,10*ROW('Sanitation Data'!G177)),NA())</f>
        <v>#N/A</v>
      </c>
      <c r="AM183" s="83" t="e">
        <f ca="true">+IF(AND(ISNUMBER(OFFSET('Sanitation Data'!$G$10,0,10*ROW('Sanitation Data'!G177))),'Data Summary'!DB183="Yes"),OFFSET('Sanitation Data'!$G$10,0,10*ROW('Sanitation Data'!G177)),NA())</f>
        <v>#N/A</v>
      </c>
      <c r="AN183" s="83" t="e">
        <f ca="true">+IF(AND(ISNUMBER(OFFSET('Sanitation Data'!$G$11,0,10*ROW('Sanitation Data'!G177))),'Data Summary'!DC183="Yes"),OFFSET('Sanitation Data'!$G$11,0,10*ROW('Sanitation Data'!G177)),NA())</f>
        <v>#N/A</v>
      </c>
      <c r="AO183" s="83" t="e">
        <f ca="true">+IF(AND(ISNUMBER(OFFSET('Sanitation Data'!$G$12,0,10*ROW('Sanitation Data'!G177))),'Data Summary'!DD183="Yes"),OFFSET('Sanitation Data'!$G$12,0,10*ROW('Sanitation Data'!G177)),NA())</f>
        <v>#N/A</v>
      </c>
      <c r="AP183" s="83" t="e">
        <f ca="true">+IF(AND(ISNUMBER(OFFSET('Sanitation Data'!$H$4,0,10*ROW('Sanitation Data'!H177))),'Data Summary'!DE183="Yes"),100-OFFSET('Sanitation Data'!$H$4,0,10*ROW('Sanitation Data'!H177)),NA())</f>
        <v>#N/A</v>
      </c>
      <c r="AQ183" s="83" t="e">
        <f ca="true">+IF(AND(ISNUMBER(OFFSET('Sanitation Data'!$H$6,0,10*ROW('Sanitation Data'!H177))),'Data Summary'!DF183="Yes"),OFFSET('Sanitation Data'!$H$6,0,10*ROW('Sanitation Data'!H177)),NA())</f>
        <v>#N/A</v>
      </c>
      <c r="AR183" s="83" t="e">
        <f ca="true">+IF(AND(ISNUMBER(OFFSET('Sanitation Data'!$H$10,0,10*ROW('Sanitation Data'!H177))),'Data Summary'!DG183="Yes"),OFFSET('Sanitation Data'!$H$10,0,10*ROW('Sanitation Data'!H177)),NA())</f>
        <v>#N/A</v>
      </c>
      <c r="AS183" s="83" t="e">
        <f ca="true">+IF(AND(ISNUMBER(OFFSET('Sanitation Data'!$H$11,0,10*ROW('Sanitation Data'!H177))),'Data Summary'!DH183="Yes"),OFFSET('Sanitation Data'!$H$11,0,10*ROW('Sanitation Data'!H177)),NA())</f>
        <v>#N/A</v>
      </c>
      <c r="AT183" s="83" t="e">
        <f ca="true">+IF(AND(ISNUMBER(OFFSET('Sanitation Data'!$H$12,0,10*ROW('Sanitation Data'!H177))),'Data Summary'!DI183="Yes"),OFFSET('Sanitation Data'!$H$12,0,10*ROW('Sanitation Data'!H177)),NA())</f>
        <v>#N/A</v>
      </c>
      <c r="AU183" s="83" t="e">
        <f ca="true">+IF(AND(ISNUMBER(OFFSET('Sanitation Data'!$I$4,0,10*ROW('Sanitation Data'!I177))),'Data Summary'!DJ183="Yes"),100-OFFSET('Sanitation Data'!$I$4,0,10*ROW('Sanitation Data'!I177)),NA())</f>
        <v>#N/A</v>
      </c>
      <c r="AV183" s="83" t="e">
        <f ca="true">+IF(AND(ISNUMBER(OFFSET('Sanitation Data'!$I$6,0,10*ROW('Sanitation Data'!I177))),'Data Summary'!DK183="Yes"),OFFSET('Sanitation Data'!$I$6,0,10*ROW('Sanitation Data'!I177)),NA())</f>
        <v>#N/A</v>
      </c>
      <c r="AW183" s="83" t="e">
        <f ca="true">+IF(AND(ISNUMBER(OFFSET('Sanitation Data'!$I$10,0,10*ROW('Sanitation Data'!I177))),'Data Summary'!DL183="Yes"),OFFSET('Sanitation Data'!$I$10,0,10*ROW('Sanitation Data'!I177)),NA())</f>
        <v>#N/A</v>
      </c>
      <c r="AX183" s="83" t="e">
        <f ca="true">+IF(AND(ISNUMBER(OFFSET('Sanitation Data'!$I$11,0,10*ROW('Sanitation Data'!I177))),'Data Summary'!DM183="Yes"),OFFSET('Sanitation Data'!$I$11,0,10*ROW('Sanitation Data'!I177)),NA())</f>
        <v>#N/A</v>
      </c>
      <c r="AY183" s="83" t="e">
        <f ca="true">+IF(AND(ISNUMBER(OFFSET('Sanitation Data'!$I$12,0,10*ROW('Sanitation Data'!I177))),'Data Summary'!DN183="Yes"),OFFSET('Sanitation Data'!$I$12,0,10*ROW('Sanitation Data'!I177)),NA())</f>
        <v>#N/A</v>
      </c>
      <c r="AZ183" s="84" t="e">
        <f ca="true">+IF(AND(ISNUMBER(OFFSET('Hygiene Data'!$D$5,0,10*ROW('Hygiene Data'!D177))),'Data Summary'!DO183="Yes"),OFFSET('Hygiene Data'!$D$5,0,10*ROW('Hygiene Data'!D177)),NA())</f>
        <v>#N/A</v>
      </c>
      <c r="BA183" s="84" t="e">
        <f ca="true">+IF(AND(ISNUMBER(OFFSET('Hygiene Data'!$D$7,0,10*ROW('Hygiene Data'!D177))),'Data Summary'!DP183="Yes"),OFFSET('Hygiene Data'!$D$7,0,10*ROW('Hygiene Data'!D177)),NA())</f>
        <v>#N/A</v>
      </c>
      <c r="BB183" s="84" t="e">
        <f ca="true">+IF(AND(ISNUMBER(OFFSET('Hygiene Data'!$D$9,0,10*ROW('Hygiene Data'!D177))),'Data Summary'!DQ183="Yes"),OFFSET('Hygiene Data'!$D$9,0,10*ROW('Hygiene Data'!D177)),NA())</f>
        <v>#N/A</v>
      </c>
      <c r="BC183" s="84" t="e">
        <f ca="true">+IF(AND(ISNUMBER(OFFSET('Hygiene Data'!$E$5,0,10*ROW('Hygiene Data'!E177))),'Data Summary'!DR183="Yes"),OFFSET('Hygiene Data'!$E$5,0,10*ROW('Hygiene Data'!E177)),NA())</f>
        <v>#N/A</v>
      </c>
      <c r="BD183" s="84" t="e">
        <f ca="true">+IF(AND(ISNUMBER(OFFSET('Hygiene Data'!$E$7,0,10*ROW('Hygiene Data'!E177))),'Data Summary'!DS183="Yes"),OFFSET('Hygiene Data'!$E$7,0,10*ROW('Hygiene Data'!E177)),NA())</f>
        <v>#N/A</v>
      </c>
      <c r="BE183" s="84" t="e">
        <f ca="true">+IF(AND(ISNUMBER(OFFSET('Hygiene Data'!$E$9,0,10*ROW('Hygiene Data'!E177))),'Data Summary'!DT183="Yes"),OFFSET('Hygiene Data'!$E$9,0,10*ROW('Hygiene Data'!E177)),NA())</f>
        <v>#N/A</v>
      </c>
      <c r="BF183" s="84" t="e">
        <f ca="true">+IF(AND(ISNUMBER(OFFSET('Hygiene Data'!$F$5,0,10*ROW('Hygiene Data'!F177))),'Data Summary'!DU183="Yes"),OFFSET('Hygiene Data'!$F$5,0,10*ROW('Hygiene Data'!F177)),NA())</f>
        <v>#N/A</v>
      </c>
      <c r="BG183" s="84" t="e">
        <f ca="true">+IF(AND(ISNUMBER(OFFSET('Hygiene Data'!$F$7,0,10*ROW('Hygiene Data'!F177))),'Data Summary'!DV183="Yes"),OFFSET('Hygiene Data'!$F$7,0,10*ROW('Hygiene Data'!F177)),NA())</f>
        <v>#N/A</v>
      </c>
      <c r="BH183" s="84" t="e">
        <f ca="true">+IF(AND(ISNUMBER(OFFSET('Hygiene Data'!$F$9,0,10*ROW('Hygiene Data'!F177))),'Data Summary'!DW183="Yes"),OFFSET('Hygiene Data'!$F$9,0,10*ROW('Hygiene Data'!F177)),NA())</f>
        <v>#N/A</v>
      </c>
      <c r="BI183" s="84" t="e">
        <f ca="true">+IF(AND(ISNUMBER(OFFSET('Hygiene Data'!$G$5,0,10*ROW('Hygiene Data'!G177))),'Data Summary'!DX183="Yes"),OFFSET('Hygiene Data'!$G$5,0,10*ROW('Hygiene Data'!G177)),NA())</f>
        <v>#N/A</v>
      </c>
      <c r="BJ183" s="84" t="e">
        <f ca="true">+IF(AND(ISNUMBER(OFFSET('Hygiene Data'!$G$7,0,10*ROW('Hygiene Data'!G177))),'Data Summary'!DY183="Yes"),OFFSET('Hygiene Data'!$G$7,0,10*ROW('Hygiene Data'!G177)),NA())</f>
        <v>#N/A</v>
      </c>
      <c r="BK183" s="84" t="e">
        <f ca="true">+IF(AND(ISNUMBER(OFFSET('Hygiene Data'!$G$9,0,10*ROW('Hygiene Data'!G177))),'Data Summary'!DZ183="Yes"),OFFSET('Hygiene Data'!$G$9,0,10*ROW('Hygiene Data'!G177)),NA())</f>
        <v>#N/A</v>
      </c>
      <c r="BL183" s="84" t="e">
        <f ca="true">+IF(AND(ISNUMBER(OFFSET('Hygiene Data'!$H$5,0,10*ROW('Hygiene Data'!H177))),'Data Summary'!EA183="Yes"),OFFSET('Hygiene Data'!$H$5,0,10*ROW('Hygiene Data'!H177)),NA())</f>
        <v>#N/A</v>
      </c>
      <c r="BM183" s="84" t="e">
        <f ca="true">+IF(AND(ISNUMBER(OFFSET('Hygiene Data'!$H$7,0,10*ROW('Hygiene Data'!H177))),'Data Summary'!EB183="Yes"),OFFSET('Hygiene Data'!$H$7,0,10*ROW('Hygiene Data'!H177)),NA())</f>
        <v>#N/A</v>
      </c>
      <c r="BN183" s="84" t="e">
        <f ca="true">+IF(AND(ISNUMBER(OFFSET('Hygiene Data'!$H$9,0,10*ROW('Hygiene Data'!H177))),'Data Summary'!EC183="Yes"),OFFSET('Hygiene Data'!$H$9,0,10*ROW('Hygiene Data'!H177)),NA())</f>
        <v>#N/A</v>
      </c>
      <c r="BO183" s="84" t="e">
        <f ca="true">+IF(AND(ISNUMBER(OFFSET('Hygiene Data'!$I$5,0,10*ROW('Hygiene Data'!I177))),'Data Summary'!ED183="Yes"),OFFSET('Hygiene Data'!$I$5,0,10*ROW('Hygiene Data'!I177)),NA())</f>
        <v>#N/A</v>
      </c>
      <c r="BP183" s="84" t="e">
        <f ca="true">+IF(AND(ISNUMBER(OFFSET('Hygiene Data'!$I$7,0,10*ROW('Hygiene Data'!I177))),'Data Summary'!EE183="Yes"),OFFSET('Hygiene Data'!$I$7,0,10*ROW('Hygiene Data'!I177)),NA())</f>
        <v>#N/A</v>
      </c>
      <c r="BQ183" s="84" t="e">
        <f ca="true">+IF(AND(ISNUMBER(OFFSET('Hygiene Data'!$I$9,0,10*ROW('Hygiene Data'!I177))),'Data Summary'!EF183="Yes"),OFFSET('Hygiene Data'!$I$9,0,10*ROW('Hygiene Data'!I177)),NA())</f>
        <v>#N/A</v>
      </c>
    </row>
    <row xmlns:x14ac="http://schemas.microsoft.com/office/spreadsheetml/2009/9/ac" r="184" x14ac:dyDescent="0.2">
      <c r="A184" s="375" t="e">
        <f ca="true">+RIGHT('Data Summary'!A184,LEN('Data Summary'!A184)-9)</f>
        <v>#VALUE!</v>
      </c>
      <c r="B184" s="36" t="str">
        <f ca="true">+IF(ISTEXT('Data Summary'!B184),'Data Summary'!B184,"")</f>
        <v/>
      </c>
      <c r="C184" s="325" t="e">
        <f ca="true">+VALUE('Data Summary'!C184)</f>
        <v>#VALUE!</v>
      </c>
      <c r="D184" s="82" t="e">
        <f ca="true">+IF(AND(ISNUMBER(OFFSET('Water Data'!$D$4,0,10*ROW('Water Data'!D178))),'Data Summary'!BS184="Yes"),100-OFFSET('Water Data'!$D$4,0,10*ROW('Water Data'!D178)),NA())</f>
        <v>#N/A</v>
      </c>
      <c r="E184" s="82" t="e">
        <f ca="true">+IF(AND(ISNUMBER(OFFSET('Water Data'!$D$6,0,10*ROW('Water Data'!D178))),'Data Summary'!BT184="Yes"),OFFSET('Water Data'!$D$6,0,10*ROW('Water Data'!D178)),NA())</f>
        <v>#N/A</v>
      </c>
      <c r="F184" s="82" t="e">
        <f ca="true">+IF(AND(ISNUMBER(OFFSET('Water Data'!$D$9,0,10*ROW('Water Data'!D178))),'Data Summary'!BU184="Yes"),OFFSET('Water Data'!$D$9,0,10*ROW('Water Data'!D178)),NA())</f>
        <v>#N/A</v>
      </c>
      <c r="G184" s="82" t="e">
        <f ca="true">+IF(AND(ISNUMBER(OFFSET('Water Data'!$E$4,0,10*ROW('Water Data'!E178))),'Data Summary'!BV184="Yes"),100-OFFSET('Water Data'!$E$4,0,10*ROW('Water Data'!E178)),NA())</f>
        <v>#N/A</v>
      </c>
      <c r="H184" s="82" t="e">
        <f ca="true">+IF(AND(ISNUMBER(OFFSET('Water Data'!$E$6,0,10*ROW('Water Data'!E178))),'Data Summary'!BW184="Yes"),OFFSET('Water Data'!$E$6,0,10*ROW('Water Data'!E178)),NA())</f>
        <v>#N/A</v>
      </c>
      <c r="I184" s="82" t="e">
        <f ca="true">+IF(AND(ISNUMBER(OFFSET('Water Data'!$E$9,0,10*ROW('Water Data'!E178))),'Data Summary'!BX184="Yes"),OFFSET('Water Data'!$E$9,0,10*ROW('Water Data'!E178)),NA())</f>
        <v>#N/A</v>
      </c>
      <c r="J184" s="82" t="e">
        <f ca="true">+IF(AND(ISNUMBER(OFFSET('Water Data'!$F$4,0,10*ROW('Water Data'!F178))),'Data Summary'!BY184="Yes"),100-OFFSET('Water Data'!$F$4,0,10*ROW('Water Data'!F178)),NA())</f>
        <v>#N/A</v>
      </c>
      <c r="K184" s="82" t="e">
        <f ca="true">+IF(AND(ISNUMBER(OFFSET('Water Data'!$F$6,0,10*ROW('Water Data'!F178))),'Data Summary'!BZ184="Yes"),OFFSET('Water Data'!$F$6,0,10*ROW('Water Data'!F178)),NA())</f>
        <v>#N/A</v>
      </c>
      <c r="L184" s="82" t="e">
        <f ca="true">+IF(AND(ISNUMBER(OFFSET('Water Data'!$F$9,0,10*ROW('Water Data'!F178))),'Data Summary'!CA184="Yes"),OFFSET('Water Data'!$F$9,0,10*ROW('Water Data'!F178)),NA())</f>
        <v>#N/A</v>
      </c>
      <c r="M184" s="82" t="e">
        <f ca="true">+IF(AND(ISNUMBER(OFFSET('Water Data'!$G$4,0,10*ROW('Water Data'!G178))),'Data Summary'!CB184="Yes"),100-OFFSET('Water Data'!$G$4,0,10*ROW('Water Data'!G178)),NA())</f>
        <v>#N/A</v>
      </c>
      <c r="N184" s="82" t="e">
        <f ca="true">+IF(AND(ISNUMBER(OFFSET('Water Data'!$G$6,0,10*ROW('Water Data'!G178))),'Data Summary'!CC184="Yes"),OFFSET('Water Data'!$G$6,0,10*ROW('Water Data'!G178)),NA())</f>
        <v>#N/A</v>
      </c>
      <c r="O184" s="82" t="e">
        <f ca="true">+IF(AND(ISNUMBER(OFFSET('Water Data'!$G$9,0,10*ROW('Water Data'!G178))),'Data Summary'!CD184="Yes"),OFFSET('Water Data'!$G$9,0,10*ROW('Water Data'!G178)),NA())</f>
        <v>#N/A</v>
      </c>
      <c r="P184" s="82" t="e">
        <f ca="true">+IF(AND(ISNUMBER(OFFSET('Water Data'!$H$4,0,10*ROW('Water Data'!H178))),'Data Summary'!CE184="Yes"),100-OFFSET('Water Data'!$H$4,0,10*ROW('Water Data'!H178)),NA())</f>
        <v>#N/A</v>
      </c>
      <c r="Q184" s="82" t="e">
        <f ca="true">+IF(AND(ISNUMBER(OFFSET('Water Data'!$H$6,0,10*ROW('Water Data'!H178))),'Data Summary'!CF184="Yes"),OFFSET('Water Data'!$H$6,0,10*ROW('Water Data'!H178)),NA())</f>
        <v>#N/A</v>
      </c>
      <c r="R184" s="82" t="e">
        <f ca="true">+IF(AND(ISNUMBER(OFFSET('Water Data'!$H$9,0,10*ROW('Water Data'!H178))),'Data Summary'!CG184="Yes"),OFFSET('Water Data'!$H$9,0,10*ROW('Water Data'!H178)),NA())</f>
        <v>#N/A</v>
      </c>
      <c r="S184" s="82" t="e">
        <f ca="true">+IF(AND(ISNUMBER(OFFSET('Water Data'!$I$4,0,10*ROW('Water Data'!I178))),'Data Summary'!CH184="Yes"),100-OFFSET('Water Data'!$I$4,0,10*ROW('Water Data'!I178)),NA())</f>
        <v>#N/A</v>
      </c>
      <c r="T184" s="82" t="e">
        <f ca="true">+IF(AND(ISNUMBER(OFFSET('Water Data'!$I$6,0,10*ROW('Water Data'!I178))),'Data Summary'!CI184="Yes"),OFFSET('Water Data'!$I$6,0,10*ROW('Water Data'!I178)),NA())</f>
        <v>#N/A</v>
      </c>
      <c r="U184" s="82" t="e">
        <f ca="true">+IF(AND(ISNUMBER(OFFSET('Water Data'!$I$9,0,10*ROW('Water Data'!I178))),'Data Summary'!CJ184="Yes"),OFFSET('Water Data'!$I$9,0,10*ROW('Water Data'!I178)),NA())</f>
        <v>#N/A</v>
      </c>
      <c r="V184" s="83" t="e">
        <f ca="true">+IF(AND(ISNUMBER(OFFSET('Sanitation Data'!$D$4,0,10*ROW('Sanitation Data'!D178))),'Data Summary'!CK184="Yes"),100-OFFSET('Sanitation Data'!$D$4,0,10*ROW('Sanitation Data'!D178)),NA())</f>
        <v>#N/A</v>
      </c>
      <c r="W184" s="83" t="e">
        <f ca="true">+IF(AND(ISNUMBER(OFFSET('Sanitation Data'!$D$6,0,10*ROW('Sanitation Data'!D178))),'Data Summary'!CL184="Yes"),OFFSET('Sanitation Data'!$D$6,0,10*ROW('Sanitation Data'!D178)),NA())</f>
        <v>#N/A</v>
      </c>
      <c r="X184" s="83" t="e">
        <f ca="true">+IF(AND(ISNUMBER(OFFSET('Sanitation Data'!$D$10,0,10*ROW('Sanitation Data'!D178))),'Data Summary'!CM184="Yes"),OFFSET('Sanitation Data'!$D$10,0,10*ROW('Sanitation Data'!D178)),NA())</f>
        <v>#N/A</v>
      </c>
      <c r="Y184" s="83" t="e">
        <f ca="true">+IF(AND(ISNUMBER(OFFSET('Sanitation Data'!$D$11,0,10*ROW('Sanitation Data'!D178))),'Data Summary'!CN184="Yes"),OFFSET('Sanitation Data'!$D$11,0,10*ROW('Sanitation Data'!D178)),NA())</f>
        <v>#N/A</v>
      </c>
      <c r="Z184" s="83" t="e">
        <f ca="true">+IF(AND(ISNUMBER(OFFSET('Sanitation Data'!$D$12,0,10*ROW('Sanitation Data'!D178))),'Data Summary'!CO184="Yes"),OFFSET('Sanitation Data'!$D$12,0,10*ROW('Sanitation Data'!D178)),NA())</f>
        <v>#N/A</v>
      </c>
      <c r="AA184" s="83" t="e">
        <f ca="true">+IF(AND(ISNUMBER(OFFSET('Sanitation Data'!$E$4,0,10*ROW('Sanitation Data'!E178))),'Data Summary'!CP184="Yes"),100-OFFSET('Sanitation Data'!$E$4,0,10*ROW('Sanitation Data'!E178)),NA())</f>
        <v>#N/A</v>
      </c>
      <c r="AB184" s="83" t="e">
        <f ca="true">+IF(AND(ISNUMBER(OFFSET('Sanitation Data'!$E$6,0,10*ROW('Sanitation Data'!E178))),'Data Summary'!CQ184="Yes"),OFFSET('Sanitation Data'!$E$6,0,10*ROW('Sanitation Data'!E178)),NA())</f>
        <v>#N/A</v>
      </c>
      <c r="AC184" s="83" t="e">
        <f ca="true">+IF(AND(ISNUMBER(OFFSET('Sanitation Data'!$E$10,0,10*ROW('Sanitation Data'!E178))),'Data Summary'!CR184="Yes"),OFFSET('Sanitation Data'!$E$10,0,10*ROW('Sanitation Data'!E178)),NA())</f>
        <v>#N/A</v>
      </c>
      <c r="AD184" s="83" t="e">
        <f ca="true">+IF(AND(ISNUMBER(OFFSET('Sanitation Data'!$E$11,0,10*ROW('Sanitation Data'!E178))),'Data Summary'!CS184="Yes"),OFFSET('Sanitation Data'!$E$11,0,10*ROW('Sanitation Data'!E178)),NA())</f>
        <v>#N/A</v>
      </c>
      <c r="AE184" s="83" t="e">
        <f ca="true">+IF(AND(ISNUMBER(OFFSET('Sanitation Data'!$E$12,0,10*ROW('Sanitation Data'!E178))),'Data Summary'!CT184="Yes"),OFFSET('Sanitation Data'!$E$12,0,10*ROW('Sanitation Data'!E178)),NA())</f>
        <v>#N/A</v>
      </c>
      <c r="AF184" s="83" t="e">
        <f ca="true">+IF(AND(ISNUMBER(OFFSET('Sanitation Data'!$F$4,0,10*ROW('Sanitation Data'!F178))),'Data Summary'!CU184="Yes"),100-OFFSET('Sanitation Data'!$F$4,0,10*ROW('Sanitation Data'!F178)),NA())</f>
        <v>#N/A</v>
      </c>
      <c r="AG184" s="83" t="e">
        <f ca="true">+IF(AND(ISNUMBER(OFFSET('Sanitation Data'!$F$6,0,10*ROW('Sanitation Data'!F178))),'Data Summary'!CV184="Yes"),OFFSET('Sanitation Data'!$F$6,0,10*ROW('Sanitation Data'!F178)),NA())</f>
        <v>#N/A</v>
      </c>
      <c r="AH184" s="83" t="e">
        <f ca="true">+IF(AND(ISNUMBER(OFFSET('Sanitation Data'!$F$10,0,10*ROW('Sanitation Data'!F178))),'Data Summary'!CW184="Yes"),OFFSET('Sanitation Data'!$F$10,0,10*ROW('Sanitation Data'!F178)),NA())</f>
        <v>#N/A</v>
      </c>
      <c r="AI184" s="83" t="e">
        <f ca="true">+IF(AND(ISNUMBER(OFFSET('Sanitation Data'!$F$11,0,10*ROW('Sanitation Data'!F178))),'Data Summary'!CX184="Yes"),OFFSET('Sanitation Data'!$F$11,0,10*ROW('Sanitation Data'!F178)),NA())</f>
        <v>#N/A</v>
      </c>
      <c r="AJ184" s="83" t="e">
        <f ca="true">+IF(AND(ISNUMBER(OFFSET('Sanitation Data'!$F$12,0,10*ROW('Sanitation Data'!F178))),'Data Summary'!CY184="Yes"),OFFSET('Sanitation Data'!$F$12,0,10*ROW('Sanitation Data'!F178)),NA())</f>
        <v>#N/A</v>
      </c>
      <c r="AK184" s="83" t="e">
        <f ca="true">+IF(AND(ISNUMBER(OFFSET('Sanitation Data'!$G$4,0,10*ROW('Sanitation Data'!G178))),'Data Summary'!CZ184="Yes"),100-OFFSET('Sanitation Data'!$G$4,0,10*ROW('Sanitation Data'!G178)),NA())</f>
        <v>#N/A</v>
      </c>
      <c r="AL184" s="83" t="e">
        <f ca="true">+IF(AND(ISNUMBER(OFFSET('Sanitation Data'!$G$6,0,10*ROW('Sanitation Data'!G178))),'Data Summary'!DA184="Yes"),OFFSET('Sanitation Data'!$G$6,0,10*ROW('Sanitation Data'!G178)),NA())</f>
        <v>#N/A</v>
      </c>
      <c r="AM184" s="83" t="e">
        <f ca="true">+IF(AND(ISNUMBER(OFFSET('Sanitation Data'!$G$10,0,10*ROW('Sanitation Data'!G178))),'Data Summary'!DB184="Yes"),OFFSET('Sanitation Data'!$G$10,0,10*ROW('Sanitation Data'!G178)),NA())</f>
        <v>#N/A</v>
      </c>
      <c r="AN184" s="83" t="e">
        <f ca="true">+IF(AND(ISNUMBER(OFFSET('Sanitation Data'!$G$11,0,10*ROW('Sanitation Data'!G178))),'Data Summary'!DC184="Yes"),OFFSET('Sanitation Data'!$G$11,0,10*ROW('Sanitation Data'!G178)),NA())</f>
        <v>#N/A</v>
      </c>
      <c r="AO184" s="83" t="e">
        <f ca="true">+IF(AND(ISNUMBER(OFFSET('Sanitation Data'!$G$12,0,10*ROW('Sanitation Data'!G178))),'Data Summary'!DD184="Yes"),OFFSET('Sanitation Data'!$G$12,0,10*ROW('Sanitation Data'!G178)),NA())</f>
        <v>#N/A</v>
      </c>
      <c r="AP184" s="83" t="e">
        <f ca="true">+IF(AND(ISNUMBER(OFFSET('Sanitation Data'!$H$4,0,10*ROW('Sanitation Data'!H178))),'Data Summary'!DE184="Yes"),100-OFFSET('Sanitation Data'!$H$4,0,10*ROW('Sanitation Data'!H178)),NA())</f>
        <v>#N/A</v>
      </c>
      <c r="AQ184" s="83" t="e">
        <f ca="true">+IF(AND(ISNUMBER(OFFSET('Sanitation Data'!$H$6,0,10*ROW('Sanitation Data'!H178))),'Data Summary'!DF184="Yes"),OFFSET('Sanitation Data'!$H$6,0,10*ROW('Sanitation Data'!H178)),NA())</f>
        <v>#N/A</v>
      </c>
      <c r="AR184" s="83" t="e">
        <f ca="true">+IF(AND(ISNUMBER(OFFSET('Sanitation Data'!$H$10,0,10*ROW('Sanitation Data'!H178))),'Data Summary'!DG184="Yes"),OFFSET('Sanitation Data'!$H$10,0,10*ROW('Sanitation Data'!H178)),NA())</f>
        <v>#N/A</v>
      </c>
      <c r="AS184" s="83" t="e">
        <f ca="true">+IF(AND(ISNUMBER(OFFSET('Sanitation Data'!$H$11,0,10*ROW('Sanitation Data'!H178))),'Data Summary'!DH184="Yes"),OFFSET('Sanitation Data'!$H$11,0,10*ROW('Sanitation Data'!H178)),NA())</f>
        <v>#N/A</v>
      </c>
      <c r="AT184" s="83" t="e">
        <f ca="true">+IF(AND(ISNUMBER(OFFSET('Sanitation Data'!$H$12,0,10*ROW('Sanitation Data'!H178))),'Data Summary'!DI184="Yes"),OFFSET('Sanitation Data'!$H$12,0,10*ROW('Sanitation Data'!H178)),NA())</f>
        <v>#N/A</v>
      </c>
      <c r="AU184" s="83" t="e">
        <f ca="true">+IF(AND(ISNUMBER(OFFSET('Sanitation Data'!$I$4,0,10*ROW('Sanitation Data'!I178))),'Data Summary'!DJ184="Yes"),100-OFFSET('Sanitation Data'!$I$4,0,10*ROW('Sanitation Data'!I178)),NA())</f>
        <v>#N/A</v>
      </c>
      <c r="AV184" s="83" t="e">
        <f ca="true">+IF(AND(ISNUMBER(OFFSET('Sanitation Data'!$I$6,0,10*ROW('Sanitation Data'!I178))),'Data Summary'!DK184="Yes"),OFFSET('Sanitation Data'!$I$6,0,10*ROW('Sanitation Data'!I178)),NA())</f>
        <v>#N/A</v>
      </c>
      <c r="AW184" s="83" t="e">
        <f ca="true">+IF(AND(ISNUMBER(OFFSET('Sanitation Data'!$I$10,0,10*ROW('Sanitation Data'!I178))),'Data Summary'!DL184="Yes"),OFFSET('Sanitation Data'!$I$10,0,10*ROW('Sanitation Data'!I178)),NA())</f>
        <v>#N/A</v>
      </c>
      <c r="AX184" s="83" t="e">
        <f ca="true">+IF(AND(ISNUMBER(OFFSET('Sanitation Data'!$I$11,0,10*ROW('Sanitation Data'!I178))),'Data Summary'!DM184="Yes"),OFFSET('Sanitation Data'!$I$11,0,10*ROW('Sanitation Data'!I178)),NA())</f>
        <v>#N/A</v>
      </c>
      <c r="AY184" s="83" t="e">
        <f ca="true">+IF(AND(ISNUMBER(OFFSET('Sanitation Data'!$I$12,0,10*ROW('Sanitation Data'!I178))),'Data Summary'!DN184="Yes"),OFFSET('Sanitation Data'!$I$12,0,10*ROW('Sanitation Data'!I178)),NA())</f>
        <v>#N/A</v>
      </c>
      <c r="AZ184" s="84" t="e">
        <f ca="true">+IF(AND(ISNUMBER(OFFSET('Hygiene Data'!$D$5,0,10*ROW('Hygiene Data'!D178))),'Data Summary'!DO184="Yes"),OFFSET('Hygiene Data'!$D$5,0,10*ROW('Hygiene Data'!D178)),NA())</f>
        <v>#N/A</v>
      </c>
      <c r="BA184" s="84" t="e">
        <f ca="true">+IF(AND(ISNUMBER(OFFSET('Hygiene Data'!$D$7,0,10*ROW('Hygiene Data'!D178))),'Data Summary'!DP184="Yes"),OFFSET('Hygiene Data'!$D$7,0,10*ROW('Hygiene Data'!D178)),NA())</f>
        <v>#N/A</v>
      </c>
      <c r="BB184" s="84" t="e">
        <f ca="true">+IF(AND(ISNUMBER(OFFSET('Hygiene Data'!$D$9,0,10*ROW('Hygiene Data'!D178))),'Data Summary'!DQ184="Yes"),OFFSET('Hygiene Data'!$D$9,0,10*ROW('Hygiene Data'!D178)),NA())</f>
        <v>#N/A</v>
      </c>
      <c r="BC184" s="84" t="e">
        <f ca="true">+IF(AND(ISNUMBER(OFFSET('Hygiene Data'!$E$5,0,10*ROW('Hygiene Data'!E178))),'Data Summary'!DR184="Yes"),OFFSET('Hygiene Data'!$E$5,0,10*ROW('Hygiene Data'!E178)),NA())</f>
        <v>#N/A</v>
      </c>
      <c r="BD184" s="84" t="e">
        <f ca="true">+IF(AND(ISNUMBER(OFFSET('Hygiene Data'!$E$7,0,10*ROW('Hygiene Data'!E178))),'Data Summary'!DS184="Yes"),OFFSET('Hygiene Data'!$E$7,0,10*ROW('Hygiene Data'!E178)),NA())</f>
        <v>#N/A</v>
      </c>
      <c r="BE184" s="84" t="e">
        <f ca="true">+IF(AND(ISNUMBER(OFFSET('Hygiene Data'!$E$9,0,10*ROW('Hygiene Data'!E178))),'Data Summary'!DT184="Yes"),OFFSET('Hygiene Data'!$E$9,0,10*ROW('Hygiene Data'!E178)),NA())</f>
        <v>#N/A</v>
      </c>
      <c r="BF184" s="84" t="e">
        <f ca="true">+IF(AND(ISNUMBER(OFFSET('Hygiene Data'!$F$5,0,10*ROW('Hygiene Data'!F178))),'Data Summary'!DU184="Yes"),OFFSET('Hygiene Data'!$F$5,0,10*ROW('Hygiene Data'!F178)),NA())</f>
        <v>#N/A</v>
      </c>
      <c r="BG184" s="84" t="e">
        <f ca="true">+IF(AND(ISNUMBER(OFFSET('Hygiene Data'!$F$7,0,10*ROW('Hygiene Data'!F178))),'Data Summary'!DV184="Yes"),OFFSET('Hygiene Data'!$F$7,0,10*ROW('Hygiene Data'!F178)),NA())</f>
        <v>#N/A</v>
      </c>
      <c r="BH184" s="84" t="e">
        <f ca="true">+IF(AND(ISNUMBER(OFFSET('Hygiene Data'!$F$9,0,10*ROW('Hygiene Data'!F178))),'Data Summary'!DW184="Yes"),OFFSET('Hygiene Data'!$F$9,0,10*ROW('Hygiene Data'!F178)),NA())</f>
        <v>#N/A</v>
      </c>
      <c r="BI184" s="84" t="e">
        <f ca="true">+IF(AND(ISNUMBER(OFFSET('Hygiene Data'!$G$5,0,10*ROW('Hygiene Data'!G178))),'Data Summary'!DX184="Yes"),OFFSET('Hygiene Data'!$G$5,0,10*ROW('Hygiene Data'!G178)),NA())</f>
        <v>#N/A</v>
      </c>
      <c r="BJ184" s="84" t="e">
        <f ca="true">+IF(AND(ISNUMBER(OFFSET('Hygiene Data'!$G$7,0,10*ROW('Hygiene Data'!G178))),'Data Summary'!DY184="Yes"),OFFSET('Hygiene Data'!$G$7,0,10*ROW('Hygiene Data'!G178)),NA())</f>
        <v>#N/A</v>
      </c>
      <c r="BK184" s="84" t="e">
        <f ca="true">+IF(AND(ISNUMBER(OFFSET('Hygiene Data'!$G$9,0,10*ROW('Hygiene Data'!G178))),'Data Summary'!DZ184="Yes"),OFFSET('Hygiene Data'!$G$9,0,10*ROW('Hygiene Data'!G178)),NA())</f>
        <v>#N/A</v>
      </c>
      <c r="BL184" s="84" t="e">
        <f ca="true">+IF(AND(ISNUMBER(OFFSET('Hygiene Data'!$H$5,0,10*ROW('Hygiene Data'!H178))),'Data Summary'!EA184="Yes"),OFFSET('Hygiene Data'!$H$5,0,10*ROW('Hygiene Data'!H178)),NA())</f>
        <v>#N/A</v>
      </c>
      <c r="BM184" s="84" t="e">
        <f ca="true">+IF(AND(ISNUMBER(OFFSET('Hygiene Data'!$H$7,0,10*ROW('Hygiene Data'!H178))),'Data Summary'!EB184="Yes"),OFFSET('Hygiene Data'!$H$7,0,10*ROW('Hygiene Data'!H178)),NA())</f>
        <v>#N/A</v>
      </c>
      <c r="BN184" s="84" t="e">
        <f ca="true">+IF(AND(ISNUMBER(OFFSET('Hygiene Data'!$H$9,0,10*ROW('Hygiene Data'!H178))),'Data Summary'!EC184="Yes"),OFFSET('Hygiene Data'!$H$9,0,10*ROW('Hygiene Data'!H178)),NA())</f>
        <v>#N/A</v>
      </c>
      <c r="BO184" s="84" t="e">
        <f ca="true">+IF(AND(ISNUMBER(OFFSET('Hygiene Data'!$I$5,0,10*ROW('Hygiene Data'!I178))),'Data Summary'!ED184="Yes"),OFFSET('Hygiene Data'!$I$5,0,10*ROW('Hygiene Data'!I178)),NA())</f>
        <v>#N/A</v>
      </c>
      <c r="BP184" s="84" t="e">
        <f ca="true">+IF(AND(ISNUMBER(OFFSET('Hygiene Data'!$I$7,0,10*ROW('Hygiene Data'!I178))),'Data Summary'!EE184="Yes"),OFFSET('Hygiene Data'!$I$7,0,10*ROW('Hygiene Data'!I178)),NA())</f>
        <v>#N/A</v>
      </c>
      <c r="BQ184" s="84" t="e">
        <f ca="true">+IF(AND(ISNUMBER(OFFSET('Hygiene Data'!$I$9,0,10*ROW('Hygiene Data'!I178))),'Data Summary'!EF184="Yes"),OFFSET('Hygiene Data'!$I$9,0,10*ROW('Hygiene Data'!I178)),NA())</f>
        <v>#N/A</v>
      </c>
    </row>
    <row xmlns:x14ac="http://schemas.microsoft.com/office/spreadsheetml/2009/9/ac" r="185" x14ac:dyDescent="0.2">
      <c r="A185" s="375" t="e">
        <f ca="true">+RIGHT('Data Summary'!A185,LEN('Data Summary'!A185)-9)</f>
        <v>#VALUE!</v>
      </c>
      <c r="B185" s="36" t="str">
        <f ca="true">+IF(ISTEXT('Data Summary'!B185),'Data Summary'!B185,"")</f>
        <v/>
      </c>
      <c r="C185" s="325" t="e">
        <f ca="true">+VALUE('Data Summary'!C185)</f>
        <v>#VALUE!</v>
      </c>
      <c r="D185" s="82" t="e">
        <f ca="true">+IF(AND(ISNUMBER(OFFSET('Water Data'!$D$4,0,10*ROW('Water Data'!D179))),'Data Summary'!BS185="Yes"),100-OFFSET('Water Data'!$D$4,0,10*ROW('Water Data'!D179)),NA())</f>
        <v>#N/A</v>
      </c>
      <c r="E185" s="82" t="e">
        <f ca="true">+IF(AND(ISNUMBER(OFFSET('Water Data'!$D$6,0,10*ROW('Water Data'!D179))),'Data Summary'!BT185="Yes"),OFFSET('Water Data'!$D$6,0,10*ROW('Water Data'!D179)),NA())</f>
        <v>#N/A</v>
      </c>
      <c r="F185" s="82" t="e">
        <f ca="true">+IF(AND(ISNUMBER(OFFSET('Water Data'!$D$9,0,10*ROW('Water Data'!D179))),'Data Summary'!BU185="Yes"),OFFSET('Water Data'!$D$9,0,10*ROW('Water Data'!D179)),NA())</f>
        <v>#N/A</v>
      </c>
      <c r="G185" s="82" t="e">
        <f ca="true">+IF(AND(ISNUMBER(OFFSET('Water Data'!$E$4,0,10*ROW('Water Data'!E179))),'Data Summary'!BV185="Yes"),100-OFFSET('Water Data'!$E$4,0,10*ROW('Water Data'!E179)),NA())</f>
        <v>#N/A</v>
      </c>
      <c r="H185" s="82" t="e">
        <f ca="true">+IF(AND(ISNUMBER(OFFSET('Water Data'!$E$6,0,10*ROW('Water Data'!E179))),'Data Summary'!BW185="Yes"),OFFSET('Water Data'!$E$6,0,10*ROW('Water Data'!E179)),NA())</f>
        <v>#N/A</v>
      </c>
      <c r="I185" s="82" t="e">
        <f ca="true">+IF(AND(ISNUMBER(OFFSET('Water Data'!$E$9,0,10*ROW('Water Data'!E179))),'Data Summary'!BX185="Yes"),OFFSET('Water Data'!$E$9,0,10*ROW('Water Data'!E179)),NA())</f>
        <v>#N/A</v>
      </c>
      <c r="J185" s="82" t="e">
        <f ca="true">+IF(AND(ISNUMBER(OFFSET('Water Data'!$F$4,0,10*ROW('Water Data'!F179))),'Data Summary'!BY185="Yes"),100-OFFSET('Water Data'!$F$4,0,10*ROW('Water Data'!F179)),NA())</f>
        <v>#N/A</v>
      </c>
      <c r="K185" s="82" t="e">
        <f ca="true">+IF(AND(ISNUMBER(OFFSET('Water Data'!$F$6,0,10*ROW('Water Data'!F179))),'Data Summary'!BZ185="Yes"),OFFSET('Water Data'!$F$6,0,10*ROW('Water Data'!F179)),NA())</f>
        <v>#N/A</v>
      </c>
      <c r="L185" s="82" t="e">
        <f ca="true">+IF(AND(ISNUMBER(OFFSET('Water Data'!$F$9,0,10*ROW('Water Data'!F179))),'Data Summary'!CA185="Yes"),OFFSET('Water Data'!$F$9,0,10*ROW('Water Data'!F179)),NA())</f>
        <v>#N/A</v>
      </c>
      <c r="M185" s="82" t="e">
        <f ca="true">+IF(AND(ISNUMBER(OFFSET('Water Data'!$G$4,0,10*ROW('Water Data'!G179))),'Data Summary'!CB185="Yes"),100-OFFSET('Water Data'!$G$4,0,10*ROW('Water Data'!G179)),NA())</f>
        <v>#N/A</v>
      </c>
      <c r="N185" s="82" t="e">
        <f ca="true">+IF(AND(ISNUMBER(OFFSET('Water Data'!$G$6,0,10*ROW('Water Data'!G179))),'Data Summary'!CC185="Yes"),OFFSET('Water Data'!$G$6,0,10*ROW('Water Data'!G179)),NA())</f>
        <v>#N/A</v>
      </c>
      <c r="O185" s="82" t="e">
        <f ca="true">+IF(AND(ISNUMBER(OFFSET('Water Data'!$G$9,0,10*ROW('Water Data'!G179))),'Data Summary'!CD185="Yes"),OFFSET('Water Data'!$G$9,0,10*ROW('Water Data'!G179)),NA())</f>
        <v>#N/A</v>
      </c>
      <c r="P185" s="82" t="e">
        <f ca="true">+IF(AND(ISNUMBER(OFFSET('Water Data'!$H$4,0,10*ROW('Water Data'!H179))),'Data Summary'!CE185="Yes"),100-OFFSET('Water Data'!$H$4,0,10*ROW('Water Data'!H179)),NA())</f>
        <v>#N/A</v>
      </c>
      <c r="Q185" s="82" t="e">
        <f ca="true">+IF(AND(ISNUMBER(OFFSET('Water Data'!$H$6,0,10*ROW('Water Data'!H179))),'Data Summary'!CF185="Yes"),OFFSET('Water Data'!$H$6,0,10*ROW('Water Data'!H179)),NA())</f>
        <v>#N/A</v>
      </c>
      <c r="R185" s="82" t="e">
        <f ca="true">+IF(AND(ISNUMBER(OFFSET('Water Data'!$H$9,0,10*ROW('Water Data'!H179))),'Data Summary'!CG185="Yes"),OFFSET('Water Data'!$H$9,0,10*ROW('Water Data'!H179)),NA())</f>
        <v>#N/A</v>
      </c>
      <c r="S185" s="82" t="e">
        <f ca="true">+IF(AND(ISNUMBER(OFFSET('Water Data'!$I$4,0,10*ROW('Water Data'!I179))),'Data Summary'!CH185="Yes"),100-OFFSET('Water Data'!$I$4,0,10*ROW('Water Data'!I179)),NA())</f>
        <v>#N/A</v>
      </c>
      <c r="T185" s="82" t="e">
        <f ca="true">+IF(AND(ISNUMBER(OFFSET('Water Data'!$I$6,0,10*ROW('Water Data'!I179))),'Data Summary'!CI185="Yes"),OFFSET('Water Data'!$I$6,0,10*ROW('Water Data'!I179)),NA())</f>
        <v>#N/A</v>
      </c>
      <c r="U185" s="82" t="e">
        <f ca="true">+IF(AND(ISNUMBER(OFFSET('Water Data'!$I$9,0,10*ROW('Water Data'!I179))),'Data Summary'!CJ185="Yes"),OFFSET('Water Data'!$I$9,0,10*ROW('Water Data'!I179)),NA())</f>
        <v>#N/A</v>
      </c>
      <c r="V185" s="83" t="e">
        <f ca="true">+IF(AND(ISNUMBER(OFFSET('Sanitation Data'!$D$4,0,10*ROW('Sanitation Data'!D179))),'Data Summary'!CK185="Yes"),100-OFFSET('Sanitation Data'!$D$4,0,10*ROW('Sanitation Data'!D179)),NA())</f>
        <v>#N/A</v>
      </c>
      <c r="W185" s="83" t="e">
        <f ca="true">+IF(AND(ISNUMBER(OFFSET('Sanitation Data'!$D$6,0,10*ROW('Sanitation Data'!D179))),'Data Summary'!CL185="Yes"),OFFSET('Sanitation Data'!$D$6,0,10*ROW('Sanitation Data'!D179)),NA())</f>
        <v>#N/A</v>
      </c>
      <c r="X185" s="83" t="e">
        <f ca="true">+IF(AND(ISNUMBER(OFFSET('Sanitation Data'!$D$10,0,10*ROW('Sanitation Data'!D179))),'Data Summary'!CM185="Yes"),OFFSET('Sanitation Data'!$D$10,0,10*ROW('Sanitation Data'!D179)),NA())</f>
        <v>#N/A</v>
      </c>
      <c r="Y185" s="83" t="e">
        <f ca="true">+IF(AND(ISNUMBER(OFFSET('Sanitation Data'!$D$11,0,10*ROW('Sanitation Data'!D179))),'Data Summary'!CN185="Yes"),OFFSET('Sanitation Data'!$D$11,0,10*ROW('Sanitation Data'!D179)),NA())</f>
        <v>#N/A</v>
      </c>
      <c r="Z185" s="83" t="e">
        <f ca="true">+IF(AND(ISNUMBER(OFFSET('Sanitation Data'!$D$12,0,10*ROW('Sanitation Data'!D179))),'Data Summary'!CO185="Yes"),OFFSET('Sanitation Data'!$D$12,0,10*ROW('Sanitation Data'!D179)),NA())</f>
        <v>#N/A</v>
      </c>
      <c r="AA185" s="83" t="e">
        <f ca="true">+IF(AND(ISNUMBER(OFFSET('Sanitation Data'!$E$4,0,10*ROW('Sanitation Data'!E179))),'Data Summary'!CP185="Yes"),100-OFFSET('Sanitation Data'!$E$4,0,10*ROW('Sanitation Data'!E179)),NA())</f>
        <v>#N/A</v>
      </c>
      <c r="AB185" s="83" t="e">
        <f ca="true">+IF(AND(ISNUMBER(OFFSET('Sanitation Data'!$E$6,0,10*ROW('Sanitation Data'!E179))),'Data Summary'!CQ185="Yes"),OFFSET('Sanitation Data'!$E$6,0,10*ROW('Sanitation Data'!E179)),NA())</f>
        <v>#N/A</v>
      </c>
      <c r="AC185" s="83" t="e">
        <f ca="true">+IF(AND(ISNUMBER(OFFSET('Sanitation Data'!$E$10,0,10*ROW('Sanitation Data'!E179))),'Data Summary'!CR185="Yes"),OFFSET('Sanitation Data'!$E$10,0,10*ROW('Sanitation Data'!E179)),NA())</f>
        <v>#N/A</v>
      </c>
      <c r="AD185" s="83" t="e">
        <f ca="true">+IF(AND(ISNUMBER(OFFSET('Sanitation Data'!$E$11,0,10*ROW('Sanitation Data'!E179))),'Data Summary'!CS185="Yes"),OFFSET('Sanitation Data'!$E$11,0,10*ROW('Sanitation Data'!E179)),NA())</f>
        <v>#N/A</v>
      </c>
      <c r="AE185" s="83" t="e">
        <f ca="true">+IF(AND(ISNUMBER(OFFSET('Sanitation Data'!$E$12,0,10*ROW('Sanitation Data'!E179))),'Data Summary'!CT185="Yes"),OFFSET('Sanitation Data'!$E$12,0,10*ROW('Sanitation Data'!E179)),NA())</f>
        <v>#N/A</v>
      </c>
      <c r="AF185" s="83" t="e">
        <f ca="true">+IF(AND(ISNUMBER(OFFSET('Sanitation Data'!$F$4,0,10*ROW('Sanitation Data'!F179))),'Data Summary'!CU185="Yes"),100-OFFSET('Sanitation Data'!$F$4,0,10*ROW('Sanitation Data'!F179)),NA())</f>
        <v>#N/A</v>
      </c>
      <c r="AG185" s="83" t="e">
        <f ca="true">+IF(AND(ISNUMBER(OFFSET('Sanitation Data'!$F$6,0,10*ROW('Sanitation Data'!F179))),'Data Summary'!CV185="Yes"),OFFSET('Sanitation Data'!$F$6,0,10*ROW('Sanitation Data'!F179)),NA())</f>
        <v>#N/A</v>
      </c>
      <c r="AH185" s="83" t="e">
        <f ca="true">+IF(AND(ISNUMBER(OFFSET('Sanitation Data'!$F$10,0,10*ROW('Sanitation Data'!F179))),'Data Summary'!CW185="Yes"),OFFSET('Sanitation Data'!$F$10,0,10*ROW('Sanitation Data'!F179)),NA())</f>
        <v>#N/A</v>
      </c>
      <c r="AI185" s="83" t="e">
        <f ca="true">+IF(AND(ISNUMBER(OFFSET('Sanitation Data'!$F$11,0,10*ROW('Sanitation Data'!F179))),'Data Summary'!CX185="Yes"),OFFSET('Sanitation Data'!$F$11,0,10*ROW('Sanitation Data'!F179)),NA())</f>
        <v>#N/A</v>
      </c>
      <c r="AJ185" s="83" t="e">
        <f ca="true">+IF(AND(ISNUMBER(OFFSET('Sanitation Data'!$F$12,0,10*ROW('Sanitation Data'!F179))),'Data Summary'!CY185="Yes"),OFFSET('Sanitation Data'!$F$12,0,10*ROW('Sanitation Data'!F179)),NA())</f>
        <v>#N/A</v>
      </c>
      <c r="AK185" s="83" t="e">
        <f ca="true">+IF(AND(ISNUMBER(OFFSET('Sanitation Data'!$G$4,0,10*ROW('Sanitation Data'!G179))),'Data Summary'!CZ185="Yes"),100-OFFSET('Sanitation Data'!$G$4,0,10*ROW('Sanitation Data'!G179)),NA())</f>
        <v>#N/A</v>
      </c>
      <c r="AL185" s="83" t="e">
        <f ca="true">+IF(AND(ISNUMBER(OFFSET('Sanitation Data'!$G$6,0,10*ROW('Sanitation Data'!G179))),'Data Summary'!DA185="Yes"),OFFSET('Sanitation Data'!$G$6,0,10*ROW('Sanitation Data'!G179)),NA())</f>
        <v>#N/A</v>
      </c>
      <c r="AM185" s="83" t="e">
        <f ca="true">+IF(AND(ISNUMBER(OFFSET('Sanitation Data'!$G$10,0,10*ROW('Sanitation Data'!G179))),'Data Summary'!DB185="Yes"),OFFSET('Sanitation Data'!$G$10,0,10*ROW('Sanitation Data'!G179)),NA())</f>
        <v>#N/A</v>
      </c>
      <c r="AN185" s="83" t="e">
        <f ca="true">+IF(AND(ISNUMBER(OFFSET('Sanitation Data'!$G$11,0,10*ROW('Sanitation Data'!G179))),'Data Summary'!DC185="Yes"),OFFSET('Sanitation Data'!$G$11,0,10*ROW('Sanitation Data'!G179)),NA())</f>
        <v>#N/A</v>
      </c>
      <c r="AO185" s="83" t="e">
        <f ca="true">+IF(AND(ISNUMBER(OFFSET('Sanitation Data'!$G$12,0,10*ROW('Sanitation Data'!G179))),'Data Summary'!DD185="Yes"),OFFSET('Sanitation Data'!$G$12,0,10*ROW('Sanitation Data'!G179)),NA())</f>
        <v>#N/A</v>
      </c>
      <c r="AP185" s="83" t="e">
        <f ca="true">+IF(AND(ISNUMBER(OFFSET('Sanitation Data'!$H$4,0,10*ROW('Sanitation Data'!H179))),'Data Summary'!DE185="Yes"),100-OFFSET('Sanitation Data'!$H$4,0,10*ROW('Sanitation Data'!H179)),NA())</f>
        <v>#N/A</v>
      </c>
      <c r="AQ185" s="83" t="e">
        <f ca="true">+IF(AND(ISNUMBER(OFFSET('Sanitation Data'!$H$6,0,10*ROW('Sanitation Data'!H179))),'Data Summary'!DF185="Yes"),OFFSET('Sanitation Data'!$H$6,0,10*ROW('Sanitation Data'!H179)),NA())</f>
        <v>#N/A</v>
      </c>
      <c r="AR185" s="83" t="e">
        <f ca="true">+IF(AND(ISNUMBER(OFFSET('Sanitation Data'!$H$10,0,10*ROW('Sanitation Data'!H179))),'Data Summary'!DG185="Yes"),OFFSET('Sanitation Data'!$H$10,0,10*ROW('Sanitation Data'!H179)),NA())</f>
        <v>#N/A</v>
      </c>
      <c r="AS185" s="83" t="e">
        <f ca="true">+IF(AND(ISNUMBER(OFFSET('Sanitation Data'!$H$11,0,10*ROW('Sanitation Data'!H179))),'Data Summary'!DH185="Yes"),OFFSET('Sanitation Data'!$H$11,0,10*ROW('Sanitation Data'!H179)),NA())</f>
        <v>#N/A</v>
      </c>
      <c r="AT185" s="83" t="e">
        <f ca="true">+IF(AND(ISNUMBER(OFFSET('Sanitation Data'!$H$12,0,10*ROW('Sanitation Data'!H179))),'Data Summary'!DI185="Yes"),OFFSET('Sanitation Data'!$H$12,0,10*ROW('Sanitation Data'!H179)),NA())</f>
        <v>#N/A</v>
      </c>
      <c r="AU185" s="83" t="e">
        <f ca="true">+IF(AND(ISNUMBER(OFFSET('Sanitation Data'!$I$4,0,10*ROW('Sanitation Data'!I179))),'Data Summary'!DJ185="Yes"),100-OFFSET('Sanitation Data'!$I$4,0,10*ROW('Sanitation Data'!I179)),NA())</f>
        <v>#N/A</v>
      </c>
      <c r="AV185" s="83" t="e">
        <f ca="true">+IF(AND(ISNUMBER(OFFSET('Sanitation Data'!$I$6,0,10*ROW('Sanitation Data'!I179))),'Data Summary'!DK185="Yes"),OFFSET('Sanitation Data'!$I$6,0,10*ROW('Sanitation Data'!I179)),NA())</f>
        <v>#N/A</v>
      </c>
      <c r="AW185" s="83" t="e">
        <f ca="true">+IF(AND(ISNUMBER(OFFSET('Sanitation Data'!$I$10,0,10*ROW('Sanitation Data'!I179))),'Data Summary'!DL185="Yes"),OFFSET('Sanitation Data'!$I$10,0,10*ROW('Sanitation Data'!I179)),NA())</f>
        <v>#N/A</v>
      </c>
      <c r="AX185" s="83" t="e">
        <f ca="true">+IF(AND(ISNUMBER(OFFSET('Sanitation Data'!$I$11,0,10*ROW('Sanitation Data'!I179))),'Data Summary'!DM185="Yes"),OFFSET('Sanitation Data'!$I$11,0,10*ROW('Sanitation Data'!I179)),NA())</f>
        <v>#N/A</v>
      </c>
      <c r="AY185" s="83" t="e">
        <f ca="true">+IF(AND(ISNUMBER(OFFSET('Sanitation Data'!$I$12,0,10*ROW('Sanitation Data'!I179))),'Data Summary'!DN185="Yes"),OFFSET('Sanitation Data'!$I$12,0,10*ROW('Sanitation Data'!I179)),NA())</f>
        <v>#N/A</v>
      </c>
      <c r="AZ185" s="84" t="e">
        <f ca="true">+IF(AND(ISNUMBER(OFFSET('Hygiene Data'!$D$5,0,10*ROW('Hygiene Data'!D179))),'Data Summary'!DO185="Yes"),OFFSET('Hygiene Data'!$D$5,0,10*ROW('Hygiene Data'!D179)),NA())</f>
        <v>#N/A</v>
      </c>
      <c r="BA185" s="84" t="e">
        <f ca="true">+IF(AND(ISNUMBER(OFFSET('Hygiene Data'!$D$7,0,10*ROW('Hygiene Data'!D179))),'Data Summary'!DP185="Yes"),OFFSET('Hygiene Data'!$D$7,0,10*ROW('Hygiene Data'!D179)),NA())</f>
        <v>#N/A</v>
      </c>
      <c r="BB185" s="84" t="e">
        <f ca="true">+IF(AND(ISNUMBER(OFFSET('Hygiene Data'!$D$9,0,10*ROW('Hygiene Data'!D179))),'Data Summary'!DQ185="Yes"),OFFSET('Hygiene Data'!$D$9,0,10*ROW('Hygiene Data'!D179)),NA())</f>
        <v>#N/A</v>
      </c>
      <c r="BC185" s="84" t="e">
        <f ca="true">+IF(AND(ISNUMBER(OFFSET('Hygiene Data'!$E$5,0,10*ROW('Hygiene Data'!E179))),'Data Summary'!DR185="Yes"),OFFSET('Hygiene Data'!$E$5,0,10*ROW('Hygiene Data'!E179)),NA())</f>
        <v>#N/A</v>
      </c>
      <c r="BD185" s="84" t="e">
        <f ca="true">+IF(AND(ISNUMBER(OFFSET('Hygiene Data'!$E$7,0,10*ROW('Hygiene Data'!E179))),'Data Summary'!DS185="Yes"),OFFSET('Hygiene Data'!$E$7,0,10*ROW('Hygiene Data'!E179)),NA())</f>
        <v>#N/A</v>
      </c>
      <c r="BE185" s="84" t="e">
        <f ca="true">+IF(AND(ISNUMBER(OFFSET('Hygiene Data'!$E$9,0,10*ROW('Hygiene Data'!E179))),'Data Summary'!DT185="Yes"),OFFSET('Hygiene Data'!$E$9,0,10*ROW('Hygiene Data'!E179)),NA())</f>
        <v>#N/A</v>
      </c>
      <c r="BF185" s="84" t="e">
        <f ca="true">+IF(AND(ISNUMBER(OFFSET('Hygiene Data'!$F$5,0,10*ROW('Hygiene Data'!F179))),'Data Summary'!DU185="Yes"),OFFSET('Hygiene Data'!$F$5,0,10*ROW('Hygiene Data'!F179)),NA())</f>
        <v>#N/A</v>
      </c>
      <c r="BG185" s="84" t="e">
        <f ca="true">+IF(AND(ISNUMBER(OFFSET('Hygiene Data'!$F$7,0,10*ROW('Hygiene Data'!F179))),'Data Summary'!DV185="Yes"),OFFSET('Hygiene Data'!$F$7,0,10*ROW('Hygiene Data'!F179)),NA())</f>
        <v>#N/A</v>
      </c>
      <c r="BH185" s="84" t="e">
        <f ca="true">+IF(AND(ISNUMBER(OFFSET('Hygiene Data'!$F$9,0,10*ROW('Hygiene Data'!F179))),'Data Summary'!DW185="Yes"),OFFSET('Hygiene Data'!$F$9,0,10*ROW('Hygiene Data'!F179)),NA())</f>
        <v>#N/A</v>
      </c>
      <c r="BI185" s="84" t="e">
        <f ca="true">+IF(AND(ISNUMBER(OFFSET('Hygiene Data'!$G$5,0,10*ROW('Hygiene Data'!G179))),'Data Summary'!DX185="Yes"),OFFSET('Hygiene Data'!$G$5,0,10*ROW('Hygiene Data'!G179)),NA())</f>
        <v>#N/A</v>
      </c>
      <c r="BJ185" s="84" t="e">
        <f ca="true">+IF(AND(ISNUMBER(OFFSET('Hygiene Data'!$G$7,0,10*ROW('Hygiene Data'!G179))),'Data Summary'!DY185="Yes"),OFFSET('Hygiene Data'!$G$7,0,10*ROW('Hygiene Data'!G179)),NA())</f>
        <v>#N/A</v>
      </c>
      <c r="BK185" s="84" t="e">
        <f ca="true">+IF(AND(ISNUMBER(OFFSET('Hygiene Data'!$G$9,0,10*ROW('Hygiene Data'!G179))),'Data Summary'!DZ185="Yes"),OFFSET('Hygiene Data'!$G$9,0,10*ROW('Hygiene Data'!G179)),NA())</f>
        <v>#N/A</v>
      </c>
      <c r="BL185" s="84" t="e">
        <f ca="true">+IF(AND(ISNUMBER(OFFSET('Hygiene Data'!$H$5,0,10*ROW('Hygiene Data'!H179))),'Data Summary'!EA185="Yes"),OFFSET('Hygiene Data'!$H$5,0,10*ROW('Hygiene Data'!H179)),NA())</f>
        <v>#N/A</v>
      </c>
      <c r="BM185" s="84" t="e">
        <f ca="true">+IF(AND(ISNUMBER(OFFSET('Hygiene Data'!$H$7,0,10*ROW('Hygiene Data'!H179))),'Data Summary'!EB185="Yes"),OFFSET('Hygiene Data'!$H$7,0,10*ROW('Hygiene Data'!H179)),NA())</f>
        <v>#N/A</v>
      </c>
      <c r="BN185" s="84" t="e">
        <f ca="true">+IF(AND(ISNUMBER(OFFSET('Hygiene Data'!$H$9,0,10*ROW('Hygiene Data'!H179))),'Data Summary'!EC185="Yes"),OFFSET('Hygiene Data'!$H$9,0,10*ROW('Hygiene Data'!H179)),NA())</f>
        <v>#N/A</v>
      </c>
      <c r="BO185" s="84" t="e">
        <f ca="true">+IF(AND(ISNUMBER(OFFSET('Hygiene Data'!$I$5,0,10*ROW('Hygiene Data'!I179))),'Data Summary'!ED185="Yes"),OFFSET('Hygiene Data'!$I$5,0,10*ROW('Hygiene Data'!I179)),NA())</f>
        <v>#N/A</v>
      </c>
      <c r="BP185" s="84" t="e">
        <f ca="true">+IF(AND(ISNUMBER(OFFSET('Hygiene Data'!$I$7,0,10*ROW('Hygiene Data'!I179))),'Data Summary'!EE185="Yes"),OFFSET('Hygiene Data'!$I$7,0,10*ROW('Hygiene Data'!I179)),NA())</f>
        <v>#N/A</v>
      </c>
      <c r="BQ185" s="84" t="e">
        <f ca="true">+IF(AND(ISNUMBER(OFFSET('Hygiene Data'!$I$9,0,10*ROW('Hygiene Data'!I179))),'Data Summary'!EF185="Yes"),OFFSET('Hygiene Data'!$I$9,0,10*ROW('Hygiene Data'!I179)),NA())</f>
        <v>#N/A</v>
      </c>
    </row>
    <row xmlns:x14ac="http://schemas.microsoft.com/office/spreadsheetml/2009/9/ac" r="186" x14ac:dyDescent="0.2">
      <c r="A186" s="375" t="e">
        <f ca="true">+RIGHT('Data Summary'!A186,LEN('Data Summary'!A186)-9)</f>
        <v>#VALUE!</v>
      </c>
      <c r="B186" s="36" t="str">
        <f ca="true">+IF(ISTEXT('Data Summary'!B186),'Data Summary'!B186,"")</f>
        <v/>
      </c>
      <c r="C186" s="325" t="e">
        <f ca="true">+VALUE('Data Summary'!C186)</f>
        <v>#VALUE!</v>
      </c>
      <c r="D186" s="82" t="e">
        <f ca="true">+IF(AND(ISNUMBER(OFFSET('Water Data'!$D$4,0,10*ROW('Water Data'!D180))),'Data Summary'!BS186="Yes"),100-OFFSET('Water Data'!$D$4,0,10*ROW('Water Data'!D180)),NA())</f>
        <v>#N/A</v>
      </c>
      <c r="E186" s="82" t="e">
        <f ca="true">+IF(AND(ISNUMBER(OFFSET('Water Data'!$D$6,0,10*ROW('Water Data'!D180))),'Data Summary'!BT186="Yes"),OFFSET('Water Data'!$D$6,0,10*ROW('Water Data'!D180)),NA())</f>
        <v>#N/A</v>
      </c>
      <c r="F186" s="82" t="e">
        <f ca="true">+IF(AND(ISNUMBER(OFFSET('Water Data'!$D$9,0,10*ROW('Water Data'!D180))),'Data Summary'!BU186="Yes"),OFFSET('Water Data'!$D$9,0,10*ROW('Water Data'!D180)),NA())</f>
        <v>#N/A</v>
      </c>
      <c r="G186" s="82" t="e">
        <f ca="true">+IF(AND(ISNUMBER(OFFSET('Water Data'!$E$4,0,10*ROW('Water Data'!E180))),'Data Summary'!BV186="Yes"),100-OFFSET('Water Data'!$E$4,0,10*ROW('Water Data'!E180)),NA())</f>
        <v>#N/A</v>
      </c>
      <c r="H186" s="82" t="e">
        <f ca="true">+IF(AND(ISNUMBER(OFFSET('Water Data'!$E$6,0,10*ROW('Water Data'!E180))),'Data Summary'!BW186="Yes"),OFFSET('Water Data'!$E$6,0,10*ROW('Water Data'!E180)),NA())</f>
        <v>#N/A</v>
      </c>
      <c r="I186" s="82" t="e">
        <f ca="true">+IF(AND(ISNUMBER(OFFSET('Water Data'!$E$9,0,10*ROW('Water Data'!E180))),'Data Summary'!BX186="Yes"),OFFSET('Water Data'!$E$9,0,10*ROW('Water Data'!E180)),NA())</f>
        <v>#N/A</v>
      </c>
      <c r="J186" s="82" t="e">
        <f ca="true">+IF(AND(ISNUMBER(OFFSET('Water Data'!$F$4,0,10*ROW('Water Data'!F180))),'Data Summary'!BY186="Yes"),100-OFFSET('Water Data'!$F$4,0,10*ROW('Water Data'!F180)),NA())</f>
        <v>#N/A</v>
      </c>
      <c r="K186" s="82" t="e">
        <f ca="true">+IF(AND(ISNUMBER(OFFSET('Water Data'!$F$6,0,10*ROW('Water Data'!F180))),'Data Summary'!BZ186="Yes"),OFFSET('Water Data'!$F$6,0,10*ROW('Water Data'!F180)),NA())</f>
        <v>#N/A</v>
      </c>
      <c r="L186" s="82" t="e">
        <f ca="true">+IF(AND(ISNUMBER(OFFSET('Water Data'!$F$9,0,10*ROW('Water Data'!F180))),'Data Summary'!CA186="Yes"),OFFSET('Water Data'!$F$9,0,10*ROW('Water Data'!F180)),NA())</f>
        <v>#N/A</v>
      </c>
      <c r="M186" s="82" t="e">
        <f ca="true">+IF(AND(ISNUMBER(OFFSET('Water Data'!$G$4,0,10*ROW('Water Data'!G180))),'Data Summary'!CB186="Yes"),100-OFFSET('Water Data'!$G$4,0,10*ROW('Water Data'!G180)),NA())</f>
        <v>#N/A</v>
      </c>
      <c r="N186" s="82" t="e">
        <f ca="true">+IF(AND(ISNUMBER(OFFSET('Water Data'!$G$6,0,10*ROW('Water Data'!G180))),'Data Summary'!CC186="Yes"),OFFSET('Water Data'!$G$6,0,10*ROW('Water Data'!G180)),NA())</f>
        <v>#N/A</v>
      </c>
      <c r="O186" s="82" t="e">
        <f ca="true">+IF(AND(ISNUMBER(OFFSET('Water Data'!$G$9,0,10*ROW('Water Data'!G180))),'Data Summary'!CD186="Yes"),OFFSET('Water Data'!$G$9,0,10*ROW('Water Data'!G180)),NA())</f>
        <v>#N/A</v>
      </c>
      <c r="P186" s="82" t="e">
        <f ca="true">+IF(AND(ISNUMBER(OFFSET('Water Data'!$H$4,0,10*ROW('Water Data'!H180))),'Data Summary'!CE186="Yes"),100-OFFSET('Water Data'!$H$4,0,10*ROW('Water Data'!H180)),NA())</f>
        <v>#N/A</v>
      </c>
      <c r="Q186" s="82" t="e">
        <f ca="true">+IF(AND(ISNUMBER(OFFSET('Water Data'!$H$6,0,10*ROW('Water Data'!H180))),'Data Summary'!CF186="Yes"),OFFSET('Water Data'!$H$6,0,10*ROW('Water Data'!H180)),NA())</f>
        <v>#N/A</v>
      </c>
      <c r="R186" s="82" t="e">
        <f ca="true">+IF(AND(ISNUMBER(OFFSET('Water Data'!$H$9,0,10*ROW('Water Data'!H180))),'Data Summary'!CG186="Yes"),OFFSET('Water Data'!$H$9,0,10*ROW('Water Data'!H180)),NA())</f>
        <v>#N/A</v>
      </c>
      <c r="S186" s="82" t="e">
        <f ca="true">+IF(AND(ISNUMBER(OFFSET('Water Data'!$I$4,0,10*ROW('Water Data'!I180))),'Data Summary'!CH186="Yes"),100-OFFSET('Water Data'!$I$4,0,10*ROW('Water Data'!I180)),NA())</f>
        <v>#N/A</v>
      </c>
      <c r="T186" s="82" t="e">
        <f ca="true">+IF(AND(ISNUMBER(OFFSET('Water Data'!$I$6,0,10*ROW('Water Data'!I180))),'Data Summary'!CI186="Yes"),OFFSET('Water Data'!$I$6,0,10*ROW('Water Data'!I180)),NA())</f>
        <v>#N/A</v>
      </c>
      <c r="U186" s="82" t="e">
        <f ca="true">+IF(AND(ISNUMBER(OFFSET('Water Data'!$I$9,0,10*ROW('Water Data'!I180))),'Data Summary'!CJ186="Yes"),OFFSET('Water Data'!$I$9,0,10*ROW('Water Data'!I180)),NA())</f>
        <v>#N/A</v>
      </c>
      <c r="V186" s="83" t="e">
        <f ca="true">+IF(AND(ISNUMBER(OFFSET('Sanitation Data'!$D$4,0,10*ROW('Sanitation Data'!D180))),'Data Summary'!CK186="Yes"),100-OFFSET('Sanitation Data'!$D$4,0,10*ROW('Sanitation Data'!D180)),NA())</f>
        <v>#N/A</v>
      </c>
      <c r="W186" s="83" t="e">
        <f ca="true">+IF(AND(ISNUMBER(OFFSET('Sanitation Data'!$D$6,0,10*ROW('Sanitation Data'!D180))),'Data Summary'!CL186="Yes"),OFFSET('Sanitation Data'!$D$6,0,10*ROW('Sanitation Data'!D180)),NA())</f>
        <v>#N/A</v>
      </c>
      <c r="X186" s="83" t="e">
        <f ca="true">+IF(AND(ISNUMBER(OFFSET('Sanitation Data'!$D$10,0,10*ROW('Sanitation Data'!D180))),'Data Summary'!CM186="Yes"),OFFSET('Sanitation Data'!$D$10,0,10*ROW('Sanitation Data'!D180)),NA())</f>
        <v>#N/A</v>
      </c>
      <c r="Y186" s="83" t="e">
        <f ca="true">+IF(AND(ISNUMBER(OFFSET('Sanitation Data'!$D$11,0,10*ROW('Sanitation Data'!D180))),'Data Summary'!CN186="Yes"),OFFSET('Sanitation Data'!$D$11,0,10*ROW('Sanitation Data'!D180)),NA())</f>
        <v>#N/A</v>
      </c>
      <c r="Z186" s="83" t="e">
        <f ca="true">+IF(AND(ISNUMBER(OFFSET('Sanitation Data'!$D$12,0,10*ROW('Sanitation Data'!D180))),'Data Summary'!CO186="Yes"),OFFSET('Sanitation Data'!$D$12,0,10*ROW('Sanitation Data'!D180)),NA())</f>
        <v>#N/A</v>
      </c>
      <c r="AA186" s="83" t="e">
        <f ca="true">+IF(AND(ISNUMBER(OFFSET('Sanitation Data'!$E$4,0,10*ROW('Sanitation Data'!E180))),'Data Summary'!CP186="Yes"),100-OFFSET('Sanitation Data'!$E$4,0,10*ROW('Sanitation Data'!E180)),NA())</f>
        <v>#N/A</v>
      </c>
      <c r="AB186" s="83" t="e">
        <f ca="true">+IF(AND(ISNUMBER(OFFSET('Sanitation Data'!$E$6,0,10*ROW('Sanitation Data'!E180))),'Data Summary'!CQ186="Yes"),OFFSET('Sanitation Data'!$E$6,0,10*ROW('Sanitation Data'!E180)),NA())</f>
        <v>#N/A</v>
      </c>
      <c r="AC186" s="83" t="e">
        <f ca="true">+IF(AND(ISNUMBER(OFFSET('Sanitation Data'!$E$10,0,10*ROW('Sanitation Data'!E180))),'Data Summary'!CR186="Yes"),OFFSET('Sanitation Data'!$E$10,0,10*ROW('Sanitation Data'!E180)),NA())</f>
        <v>#N/A</v>
      </c>
      <c r="AD186" s="83" t="e">
        <f ca="true">+IF(AND(ISNUMBER(OFFSET('Sanitation Data'!$E$11,0,10*ROW('Sanitation Data'!E180))),'Data Summary'!CS186="Yes"),OFFSET('Sanitation Data'!$E$11,0,10*ROW('Sanitation Data'!E180)),NA())</f>
        <v>#N/A</v>
      </c>
      <c r="AE186" s="83" t="e">
        <f ca="true">+IF(AND(ISNUMBER(OFFSET('Sanitation Data'!$E$12,0,10*ROW('Sanitation Data'!E180))),'Data Summary'!CT186="Yes"),OFFSET('Sanitation Data'!$E$12,0,10*ROW('Sanitation Data'!E180)),NA())</f>
        <v>#N/A</v>
      </c>
      <c r="AF186" s="83" t="e">
        <f ca="true">+IF(AND(ISNUMBER(OFFSET('Sanitation Data'!$F$4,0,10*ROW('Sanitation Data'!F180))),'Data Summary'!CU186="Yes"),100-OFFSET('Sanitation Data'!$F$4,0,10*ROW('Sanitation Data'!F180)),NA())</f>
        <v>#N/A</v>
      </c>
      <c r="AG186" s="83" t="e">
        <f ca="true">+IF(AND(ISNUMBER(OFFSET('Sanitation Data'!$F$6,0,10*ROW('Sanitation Data'!F180))),'Data Summary'!CV186="Yes"),OFFSET('Sanitation Data'!$F$6,0,10*ROW('Sanitation Data'!F180)),NA())</f>
        <v>#N/A</v>
      </c>
      <c r="AH186" s="83" t="e">
        <f ca="true">+IF(AND(ISNUMBER(OFFSET('Sanitation Data'!$F$10,0,10*ROW('Sanitation Data'!F180))),'Data Summary'!CW186="Yes"),OFFSET('Sanitation Data'!$F$10,0,10*ROW('Sanitation Data'!F180)),NA())</f>
        <v>#N/A</v>
      </c>
      <c r="AI186" s="83" t="e">
        <f ca="true">+IF(AND(ISNUMBER(OFFSET('Sanitation Data'!$F$11,0,10*ROW('Sanitation Data'!F180))),'Data Summary'!CX186="Yes"),OFFSET('Sanitation Data'!$F$11,0,10*ROW('Sanitation Data'!F180)),NA())</f>
        <v>#N/A</v>
      </c>
      <c r="AJ186" s="83" t="e">
        <f ca="true">+IF(AND(ISNUMBER(OFFSET('Sanitation Data'!$F$12,0,10*ROW('Sanitation Data'!F180))),'Data Summary'!CY186="Yes"),OFFSET('Sanitation Data'!$F$12,0,10*ROW('Sanitation Data'!F180)),NA())</f>
        <v>#N/A</v>
      </c>
      <c r="AK186" s="83" t="e">
        <f ca="true">+IF(AND(ISNUMBER(OFFSET('Sanitation Data'!$G$4,0,10*ROW('Sanitation Data'!G180))),'Data Summary'!CZ186="Yes"),100-OFFSET('Sanitation Data'!$G$4,0,10*ROW('Sanitation Data'!G180)),NA())</f>
        <v>#N/A</v>
      </c>
      <c r="AL186" s="83" t="e">
        <f ca="true">+IF(AND(ISNUMBER(OFFSET('Sanitation Data'!$G$6,0,10*ROW('Sanitation Data'!G180))),'Data Summary'!DA186="Yes"),OFFSET('Sanitation Data'!$G$6,0,10*ROW('Sanitation Data'!G180)),NA())</f>
        <v>#N/A</v>
      </c>
      <c r="AM186" s="83" t="e">
        <f ca="true">+IF(AND(ISNUMBER(OFFSET('Sanitation Data'!$G$10,0,10*ROW('Sanitation Data'!G180))),'Data Summary'!DB186="Yes"),OFFSET('Sanitation Data'!$G$10,0,10*ROW('Sanitation Data'!G180)),NA())</f>
        <v>#N/A</v>
      </c>
      <c r="AN186" s="83" t="e">
        <f ca="true">+IF(AND(ISNUMBER(OFFSET('Sanitation Data'!$G$11,0,10*ROW('Sanitation Data'!G180))),'Data Summary'!DC186="Yes"),OFFSET('Sanitation Data'!$G$11,0,10*ROW('Sanitation Data'!G180)),NA())</f>
        <v>#N/A</v>
      </c>
      <c r="AO186" s="83" t="e">
        <f ca="true">+IF(AND(ISNUMBER(OFFSET('Sanitation Data'!$G$12,0,10*ROW('Sanitation Data'!G180))),'Data Summary'!DD186="Yes"),OFFSET('Sanitation Data'!$G$12,0,10*ROW('Sanitation Data'!G180)),NA())</f>
        <v>#N/A</v>
      </c>
      <c r="AP186" s="83" t="e">
        <f ca="true">+IF(AND(ISNUMBER(OFFSET('Sanitation Data'!$H$4,0,10*ROW('Sanitation Data'!H180))),'Data Summary'!DE186="Yes"),100-OFFSET('Sanitation Data'!$H$4,0,10*ROW('Sanitation Data'!H180)),NA())</f>
        <v>#N/A</v>
      </c>
      <c r="AQ186" s="83" t="e">
        <f ca="true">+IF(AND(ISNUMBER(OFFSET('Sanitation Data'!$H$6,0,10*ROW('Sanitation Data'!H180))),'Data Summary'!DF186="Yes"),OFFSET('Sanitation Data'!$H$6,0,10*ROW('Sanitation Data'!H180)),NA())</f>
        <v>#N/A</v>
      </c>
      <c r="AR186" s="83" t="e">
        <f ca="true">+IF(AND(ISNUMBER(OFFSET('Sanitation Data'!$H$10,0,10*ROW('Sanitation Data'!H180))),'Data Summary'!DG186="Yes"),OFFSET('Sanitation Data'!$H$10,0,10*ROW('Sanitation Data'!H180)),NA())</f>
        <v>#N/A</v>
      </c>
      <c r="AS186" s="83" t="e">
        <f ca="true">+IF(AND(ISNUMBER(OFFSET('Sanitation Data'!$H$11,0,10*ROW('Sanitation Data'!H180))),'Data Summary'!DH186="Yes"),OFFSET('Sanitation Data'!$H$11,0,10*ROW('Sanitation Data'!H180)),NA())</f>
        <v>#N/A</v>
      </c>
      <c r="AT186" s="83" t="e">
        <f ca="true">+IF(AND(ISNUMBER(OFFSET('Sanitation Data'!$H$12,0,10*ROW('Sanitation Data'!H180))),'Data Summary'!DI186="Yes"),OFFSET('Sanitation Data'!$H$12,0,10*ROW('Sanitation Data'!H180)),NA())</f>
        <v>#N/A</v>
      </c>
      <c r="AU186" s="83" t="e">
        <f ca="true">+IF(AND(ISNUMBER(OFFSET('Sanitation Data'!$I$4,0,10*ROW('Sanitation Data'!I180))),'Data Summary'!DJ186="Yes"),100-OFFSET('Sanitation Data'!$I$4,0,10*ROW('Sanitation Data'!I180)),NA())</f>
        <v>#N/A</v>
      </c>
      <c r="AV186" s="83" t="e">
        <f ca="true">+IF(AND(ISNUMBER(OFFSET('Sanitation Data'!$I$6,0,10*ROW('Sanitation Data'!I180))),'Data Summary'!DK186="Yes"),OFFSET('Sanitation Data'!$I$6,0,10*ROW('Sanitation Data'!I180)),NA())</f>
        <v>#N/A</v>
      </c>
      <c r="AW186" s="83" t="e">
        <f ca="true">+IF(AND(ISNUMBER(OFFSET('Sanitation Data'!$I$10,0,10*ROW('Sanitation Data'!I180))),'Data Summary'!DL186="Yes"),OFFSET('Sanitation Data'!$I$10,0,10*ROW('Sanitation Data'!I180)),NA())</f>
        <v>#N/A</v>
      </c>
      <c r="AX186" s="83" t="e">
        <f ca="true">+IF(AND(ISNUMBER(OFFSET('Sanitation Data'!$I$11,0,10*ROW('Sanitation Data'!I180))),'Data Summary'!DM186="Yes"),OFFSET('Sanitation Data'!$I$11,0,10*ROW('Sanitation Data'!I180)),NA())</f>
        <v>#N/A</v>
      </c>
      <c r="AY186" s="83" t="e">
        <f ca="true">+IF(AND(ISNUMBER(OFFSET('Sanitation Data'!$I$12,0,10*ROW('Sanitation Data'!I180))),'Data Summary'!DN186="Yes"),OFFSET('Sanitation Data'!$I$12,0,10*ROW('Sanitation Data'!I180)),NA())</f>
        <v>#N/A</v>
      </c>
      <c r="AZ186" s="84" t="e">
        <f ca="true">+IF(AND(ISNUMBER(OFFSET('Hygiene Data'!$D$5,0,10*ROW('Hygiene Data'!D180))),'Data Summary'!DO186="Yes"),OFFSET('Hygiene Data'!$D$5,0,10*ROW('Hygiene Data'!D180)),NA())</f>
        <v>#N/A</v>
      </c>
      <c r="BA186" s="84" t="e">
        <f ca="true">+IF(AND(ISNUMBER(OFFSET('Hygiene Data'!$D$7,0,10*ROW('Hygiene Data'!D180))),'Data Summary'!DP186="Yes"),OFFSET('Hygiene Data'!$D$7,0,10*ROW('Hygiene Data'!D180)),NA())</f>
        <v>#N/A</v>
      </c>
      <c r="BB186" s="84" t="e">
        <f ca="true">+IF(AND(ISNUMBER(OFFSET('Hygiene Data'!$D$9,0,10*ROW('Hygiene Data'!D180))),'Data Summary'!DQ186="Yes"),OFFSET('Hygiene Data'!$D$9,0,10*ROW('Hygiene Data'!D180)),NA())</f>
        <v>#N/A</v>
      </c>
      <c r="BC186" s="84" t="e">
        <f ca="true">+IF(AND(ISNUMBER(OFFSET('Hygiene Data'!$E$5,0,10*ROW('Hygiene Data'!E180))),'Data Summary'!DR186="Yes"),OFFSET('Hygiene Data'!$E$5,0,10*ROW('Hygiene Data'!E180)),NA())</f>
        <v>#N/A</v>
      </c>
      <c r="BD186" s="84" t="e">
        <f ca="true">+IF(AND(ISNUMBER(OFFSET('Hygiene Data'!$E$7,0,10*ROW('Hygiene Data'!E180))),'Data Summary'!DS186="Yes"),OFFSET('Hygiene Data'!$E$7,0,10*ROW('Hygiene Data'!E180)),NA())</f>
        <v>#N/A</v>
      </c>
      <c r="BE186" s="84" t="e">
        <f ca="true">+IF(AND(ISNUMBER(OFFSET('Hygiene Data'!$E$9,0,10*ROW('Hygiene Data'!E180))),'Data Summary'!DT186="Yes"),OFFSET('Hygiene Data'!$E$9,0,10*ROW('Hygiene Data'!E180)),NA())</f>
        <v>#N/A</v>
      </c>
      <c r="BF186" s="84" t="e">
        <f ca="true">+IF(AND(ISNUMBER(OFFSET('Hygiene Data'!$F$5,0,10*ROW('Hygiene Data'!F180))),'Data Summary'!DU186="Yes"),OFFSET('Hygiene Data'!$F$5,0,10*ROW('Hygiene Data'!F180)),NA())</f>
        <v>#N/A</v>
      </c>
      <c r="BG186" s="84" t="e">
        <f ca="true">+IF(AND(ISNUMBER(OFFSET('Hygiene Data'!$F$7,0,10*ROW('Hygiene Data'!F180))),'Data Summary'!DV186="Yes"),OFFSET('Hygiene Data'!$F$7,0,10*ROW('Hygiene Data'!F180)),NA())</f>
        <v>#N/A</v>
      </c>
      <c r="BH186" s="84" t="e">
        <f ca="true">+IF(AND(ISNUMBER(OFFSET('Hygiene Data'!$F$9,0,10*ROW('Hygiene Data'!F180))),'Data Summary'!DW186="Yes"),OFFSET('Hygiene Data'!$F$9,0,10*ROW('Hygiene Data'!F180)),NA())</f>
        <v>#N/A</v>
      </c>
      <c r="BI186" s="84" t="e">
        <f ca="true">+IF(AND(ISNUMBER(OFFSET('Hygiene Data'!$G$5,0,10*ROW('Hygiene Data'!G180))),'Data Summary'!DX186="Yes"),OFFSET('Hygiene Data'!$G$5,0,10*ROW('Hygiene Data'!G180)),NA())</f>
        <v>#N/A</v>
      </c>
      <c r="BJ186" s="84" t="e">
        <f ca="true">+IF(AND(ISNUMBER(OFFSET('Hygiene Data'!$G$7,0,10*ROW('Hygiene Data'!G180))),'Data Summary'!DY186="Yes"),OFFSET('Hygiene Data'!$G$7,0,10*ROW('Hygiene Data'!G180)),NA())</f>
        <v>#N/A</v>
      </c>
      <c r="BK186" s="84" t="e">
        <f ca="true">+IF(AND(ISNUMBER(OFFSET('Hygiene Data'!$G$9,0,10*ROW('Hygiene Data'!G180))),'Data Summary'!DZ186="Yes"),OFFSET('Hygiene Data'!$G$9,0,10*ROW('Hygiene Data'!G180)),NA())</f>
        <v>#N/A</v>
      </c>
      <c r="BL186" s="84" t="e">
        <f ca="true">+IF(AND(ISNUMBER(OFFSET('Hygiene Data'!$H$5,0,10*ROW('Hygiene Data'!H180))),'Data Summary'!EA186="Yes"),OFFSET('Hygiene Data'!$H$5,0,10*ROW('Hygiene Data'!H180)),NA())</f>
        <v>#N/A</v>
      </c>
      <c r="BM186" s="84" t="e">
        <f ca="true">+IF(AND(ISNUMBER(OFFSET('Hygiene Data'!$H$7,0,10*ROW('Hygiene Data'!H180))),'Data Summary'!EB186="Yes"),OFFSET('Hygiene Data'!$H$7,0,10*ROW('Hygiene Data'!H180)),NA())</f>
        <v>#N/A</v>
      </c>
      <c r="BN186" s="84" t="e">
        <f ca="true">+IF(AND(ISNUMBER(OFFSET('Hygiene Data'!$H$9,0,10*ROW('Hygiene Data'!H180))),'Data Summary'!EC186="Yes"),OFFSET('Hygiene Data'!$H$9,0,10*ROW('Hygiene Data'!H180)),NA())</f>
        <v>#N/A</v>
      </c>
      <c r="BO186" s="84" t="e">
        <f ca="true">+IF(AND(ISNUMBER(OFFSET('Hygiene Data'!$I$5,0,10*ROW('Hygiene Data'!I180))),'Data Summary'!ED186="Yes"),OFFSET('Hygiene Data'!$I$5,0,10*ROW('Hygiene Data'!I180)),NA())</f>
        <v>#N/A</v>
      </c>
      <c r="BP186" s="84" t="e">
        <f ca="true">+IF(AND(ISNUMBER(OFFSET('Hygiene Data'!$I$7,0,10*ROW('Hygiene Data'!I180))),'Data Summary'!EE186="Yes"),OFFSET('Hygiene Data'!$I$7,0,10*ROW('Hygiene Data'!I180)),NA())</f>
        <v>#N/A</v>
      </c>
      <c r="BQ186" s="84" t="e">
        <f ca="true">+IF(AND(ISNUMBER(OFFSET('Hygiene Data'!$I$9,0,10*ROW('Hygiene Data'!I180))),'Data Summary'!EF186="Yes"),OFFSET('Hygiene Data'!$I$9,0,10*ROW('Hygiene Data'!I180)),NA())</f>
        <v>#N/A</v>
      </c>
    </row>
    <row xmlns:x14ac="http://schemas.microsoft.com/office/spreadsheetml/2009/9/ac" r="187" x14ac:dyDescent="0.2">
      <c r="A187" s="375" t="e">
        <f ca="true">+RIGHT('Data Summary'!A187,LEN('Data Summary'!A187)-9)</f>
        <v>#VALUE!</v>
      </c>
      <c r="B187" s="36" t="str">
        <f ca="true">+IF(ISTEXT('Data Summary'!B187),'Data Summary'!B187,"")</f>
        <v/>
      </c>
      <c r="C187" s="325" t="e">
        <f ca="true">+VALUE('Data Summary'!C187)</f>
        <v>#VALUE!</v>
      </c>
      <c r="D187" s="82" t="e">
        <f ca="true">+IF(AND(ISNUMBER(OFFSET('Water Data'!$D$4,0,10*ROW('Water Data'!D181))),'Data Summary'!BS187="Yes"),100-OFFSET('Water Data'!$D$4,0,10*ROW('Water Data'!D181)),NA())</f>
        <v>#N/A</v>
      </c>
      <c r="E187" s="82" t="e">
        <f ca="true">+IF(AND(ISNUMBER(OFFSET('Water Data'!$D$6,0,10*ROW('Water Data'!D181))),'Data Summary'!BT187="Yes"),OFFSET('Water Data'!$D$6,0,10*ROW('Water Data'!D181)),NA())</f>
        <v>#N/A</v>
      </c>
      <c r="F187" s="82" t="e">
        <f ca="true">+IF(AND(ISNUMBER(OFFSET('Water Data'!$D$9,0,10*ROW('Water Data'!D181))),'Data Summary'!BU187="Yes"),OFFSET('Water Data'!$D$9,0,10*ROW('Water Data'!D181)),NA())</f>
        <v>#N/A</v>
      </c>
      <c r="G187" s="82" t="e">
        <f ca="true">+IF(AND(ISNUMBER(OFFSET('Water Data'!$E$4,0,10*ROW('Water Data'!E181))),'Data Summary'!BV187="Yes"),100-OFFSET('Water Data'!$E$4,0,10*ROW('Water Data'!E181)),NA())</f>
        <v>#N/A</v>
      </c>
      <c r="H187" s="82" t="e">
        <f ca="true">+IF(AND(ISNUMBER(OFFSET('Water Data'!$E$6,0,10*ROW('Water Data'!E181))),'Data Summary'!BW187="Yes"),OFFSET('Water Data'!$E$6,0,10*ROW('Water Data'!E181)),NA())</f>
        <v>#N/A</v>
      </c>
      <c r="I187" s="82" t="e">
        <f ca="true">+IF(AND(ISNUMBER(OFFSET('Water Data'!$E$9,0,10*ROW('Water Data'!E181))),'Data Summary'!BX187="Yes"),OFFSET('Water Data'!$E$9,0,10*ROW('Water Data'!E181)),NA())</f>
        <v>#N/A</v>
      </c>
      <c r="J187" s="82" t="e">
        <f ca="true">+IF(AND(ISNUMBER(OFFSET('Water Data'!$F$4,0,10*ROW('Water Data'!F181))),'Data Summary'!BY187="Yes"),100-OFFSET('Water Data'!$F$4,0,10*ROW('Water Data'!F181)),NA())</f>
        <v>#N/A</v>
      </c>
      <c r="K187" s="82" t="e">
        <f ca="true">+IF(AND(ISNUMBER(OFFSET('Water Data'!$F$6,0,10*ROW('Water Data'!F181))),'Data Summary'!BZ187="Yes"),OFFSET('Water Data'!$F$6,0,10*ROW('Water Data'!F181)),NA())</f>
        <v>#N/A</v>
      </c>
      <c r="L187" s="82" t="e">
        <f ca="true">+IF(AND(ISNUMBER(OFFSET('Water Data'!$F$9,0,10*ROW('Water Data'!F181))),'Data Summary'!CA187="Yes"),OFFSET('Water Data'!$F$9,0,10*ROW('Water Data'!F181)),NA())</f>
        <v>#N/A</v>
      </c>
      <c r="M187" s="82" t="e">
        <f ca="true">+IF(AND(ISNUMBER(OFFSET('Water Data'!$G$4,0,10*ROW('Water Data'!G181))),'Data Summary'!CB187="Yes"),100-OFFSET('Water Data'!$G$4,0,10*ROW('Water Data'!G181)),NA())</f>
        <v>#N/A</v>
      </c>
      <c r="N187" s="82" t="e">
        <f ca="true">+IF(AND(ISNUMBER(OFFSET('Water Data'!$G$6,0,10*ROW('Water Data'!G181))),'Data Summary'!CC187="Yes"),OFFSET('Water Data'!$G$6,0,10*ROW('Water Data'!G181)),NA())</f>
        <v>#N/A</v>
      </c>
      <c r="O187" s="82" t="e">
        <f ca="true">+IF(AND(ISNUMBER(OFFSET('Water Data'!$G$9,0,10*ROW('Water Data'!G181))),'Data Summary'!CD187="Yes"),OFFSET('Water Data'!$G$9,0,10*ROW('Water Data'!G181)),NA())</f>
        <v>#N/A</v>
      </c>
      <c r="P187" s="82" t="e">
        <f ca="true">+IF(AND(ISNUMBER(OFFSET('Water Data'!$H$4,0,10*ROW('Water Data'!H181))),'Data Summary'!CE187="Yes"),100-OFFSET('Water Data'!$H$4,0,10*ROW('Water Data'!H181)),NA())</f>
        <v>#N/A</v>
      </c>
      <c r="Q187" s="82" t="e">
        <f ca="true">+IF(AND(ISNUMBER(OFFSET('Water Data'!$H$6,0,10*ROW('Water Data'!H181))),'Data Summary'!CF187="Yes"),OFFSET('Water Data'!$H$6,0,10*ROW('Water Data'!H181)),NA())</f>
        <v>#N/A</v>
      </c>
      <c r="R187" s="82" t="e">
        <f ca="true">+IF(AND(ISNUMBER(OFFSET('Water Data'!$H$9,0,10*ROW('Water Data'!H181))),'Data Summary'!CG187="Yes"),OFFSET('Water Data'!$H$9,0,10*ROW('Water Data'!H181)),NA())</f>
        <v>#N/A</v>
      </c>
      <c r="S187" s="82" t="e">
        <f ca="true">+IF(AND(ISNUMBER(OFFSET('Water Data'!$I$4,0,10*ROW('Water Data'!I181))),'Data Summary'!CH187="Yes"),100-OFFSET('Water Data'!$I$4,0,10*ROW('Water Data'!I181)),NA())</f>
        <v>#N/A</v>
      </c>
      <c r="T187" s="82" t="e">
        <f ca="true">+IF(AND(ISNUMBER(OFFSET('Water Data'!$I$6,0,10*ROW('Water Data'!I181))),'Data Summary'!CI187="Yes"),OFFSET('Water Data'!$I$6,0,10*ROW('Water Data'!I181)),NA())</f>
        <v>#N/A</v>
      </c>
      <c r="U187" s="82" t="e">
        <f ca="true">+IF(AND(ISNUMBER(OFFSET('Water Data'!$I$9,0,10*ROW('Water Data'!I181))),'Data Summary'!CJ187="Yes"),OFFSET('Water Data'!$I$9,0,10*ROW('Water Data'!I181)),NA())</f>
        <v>#N/A</v>
      </c>
      <c r="V187" s="83" t="e">
        <f ca="true">+IF(AND(ISNUMBER(OFFSET('Sanitation Data'!$D$4,0,10*ROW('Sanitation Data'!D181))),'Data Summary'!CK187="Yes"),100-OFFSET('Sanitation Data'!$D$4,0,10*ROW('Sanitation Data'!D181)),NA())</f>
        <v>#N/A</v>
      </c>
      <c r="W187" s="83" t="e">
        <f ca="true">+IF(AND(ISNUMBER(OFFSET('Sanitation Data'!$D$6,0,10*ROW('Sanitation Data'!D181))),'Data Summary'!CL187="Yes"),OFFSET('Sanitation Data'!$D$6,0,10*ROW('Sanitation Data'!D181)),NA())</f>
        <v>#N/A</v>
      </c>
      <c r="X187" s="83" t="e">
        <f ca="true">+IF(AND(ISNUMBER(OFFSET('Sanitation Data'!$D$10,0,10*ROW('Sanitation Data'!D181))),'Data Summary'!CM187="Yes"),OFFSET('Sanitation Data'!$D$10,0,10*ROW('Sanitation Data'!D181)),NA())</f>
        <v>#N/A</v>
      </c>
      <c r="Y187" s="83" t="e">
        <f ca="true">+IF(AND(ISNUMBER(OFFSET('Sanitation Data'!$D$11,0,10*ROW('Sanitation Data'!D181))),'Data Summary'!CN187="Yes"),OFFSET('Sanitation Data'!$D$11,0,10*ROW('Sanitation Data'!D181)),NA())</f>
        <v>#N/A</v>
      </c>
      <c r="Z187" s="83" t="e">
        <f ca="true">+IF(AND(ISNUMBER(OFFSET('Sanitation Data'!$D$12,0,10*ROW('Sanitation Data'!D181))),'Data Summary'!CO187="Yes"),OFFSET('Sanitation Data'!$D$12,0,10*ROW('Sanitation Data'!D181)),NA())</f>
        <v>#N/A</v>
      </c>
      <c r="AA187" s="83" t="e">
        <f ca="true">+IF(AND(ISNUMBER(OFFSET('Sanitation Data'!$E$4,0,10*ROW('Sanitation Data'!E181))),'Data Summary'!CP187="Yes"),100-OFFSET('Sanitation Data'!$E$4,0,10*ROW('Sanitation Data'!E181)),NA())</f>
        <v>#N/A</v>
      </c>
      <c r="AB187" s="83" t="e">
        <f ca="true">+IF(AND(ISNUMBER(OFFSET('Sanitation Data'!$E$6,0,10*ROW('Sanitation Data'!E181))),'Data Summary'!CQ187="Yes"),OFFSET('Sanitation Data'!$E$6,0,10*ROW('Sanitation Data'!E181)),NA())</f>
        <v>#N/A</v>
      </c>
      <c r="AC187" s="83" t="e">
        <f ca="true">+IF(AND(ISNUMBER(OFFSET('Sanitation Data'!$E$10,0,10*ROW('Sanitation Data'!E181))),'Data Summary'!CR187="Yes"),OFFSET('Sanitation Data'!$E$10,0,10*ROW('Sanitation Data'!E181)),NA())</f>
        <v>#N/A</v>
      </c>
      <c r="AD187" s="83" t="e">
        <f ca="true">+IF(AND(ISNUMBER(OFFSET('Sanitation Data'!$E$11,0,10*ROW('Sanitation Data'!E181))),'Data Summary'!CS187="Yes"),OFFSET('Sanitation Data'!$E$11,0,10*ROW('Sanitation Data'!E181)),NA())</f>
        <v>#N/A</v>
      </c>
      <c r="AE187" s="83" t="e">
        <f ca="true">+IF(AND(ISNUMBER(OFFSET('Sanitation Data'!$E$12,0,10*ROW('Sanitation Data'!E181))),'Data Summary'!CT187="Yes"),OFFSET('Sanitation Data'!$E$12,0,10*ROW('Sanitation Data'!E181)),NA())</f>
        <v>#N/A</v>
      </c>
      <c r="AF187" s="83" t="e">
        <f ca="true">+IF(AND(ISNUMBER(OFFSET('Sanitation Data'!$F$4,0,10*ROW('Sanitation Data'!F181))),'Data Summary'!CU187="Yes"),100-OFFSET('Sanitation Data'!$F$4,0,10*ROW('Sanitation Data'!F181)),NA())</f>
        <v>#N/A</v>
      </c>
      <c r="AG187" s="83" t="e">
        <f ca="true">+IF(AND(ISNUMBER(OFFSET('Sanitation Data'!$F$6,0,10*ROW('Sanitation Data'!F181))),'Data Summary'!CV187="Yes"),OFFSET('Sanitation Data'!$F$6,0,10*ROW('Sanitation Data'!F181)),NA())</f>
        <v>#N/A</v>
      </c>
      <c r="AH187" s="83" t="e">
        <f ca="true">+IF(AND(ISNUMBER(OFFSET('Sanitation Data'!$F$10,0,10*ROW('Sanitation Data'!F181))),'Data Summary'!CW187="Yes"),OFFSET('Sanitation Data'!$F$10,0,10*ROW('Sanitation Data'!F181)),NA())</f>
        <v>#N/A</v>
      </c>
      <c r="AI187" s="83" t="e">
        <f ca="true">+IF(AND(ISNUMBER(OFFSET('Sanitation Data'!$F$11,0,10*ROW('Sanitation Data'!F181))),'Data Summary'!CX187="Yes"),OFFSET('Sanitation Data'!$F$11,0,10*ROW('Sanitation Data'!F181)),NA())</f>
        <v>#N/A</v>
      </c>
      <c r="AJ187" s="83" t="e">
        <f ca="true">+IF(AND(ISNUMBER(OFFSET('Sanitation Data'!$F$12,0,10*ROW('Sanitation Data'!F181))),'Data Summary'!CY187="Yes"),OFFSET('Sanitation Data'!$F$12,0,10*ROW('Sanitation Data'!F181)),NA())</f>
        <v>#N/A</v>
      </c>
      <c r="AK187" s="83" t="e">
        <f ca="true">+IF(AND(ISNUMBER(OFFSET('Sanitation Data'!$G$4,0,10*ROW('Sanitation Data'!G181))),'Data Summary'!CZ187="Yes"),100-OFFSET('Sanitation Data'!$G$4,0,10*ROW('Sanitation Data'!G181)),NA())</f>
        <v>#N/A</v>
      </c>
      <c r="AL187" s="83" t="e">
        <f ca="true">+IF(AND(ISNUMBER(OFFSET('Sanitation Data'!$G$6,0,10*ROW('Sanitation Data'!G181))),'Data Summary'!DA187="Yes"),OFFSET('Sanitation Data'!$G$6,0,10*ROW('Sanitation Data'!G181)),NA())</f>
        <v>#N/A</v>
      </c>
      <c r="AM187" s="83" t="e">
        <f ca="true">+IF(AND(ISNUMBER(OFFSET('Sanitation Data'!$G$10,0,10*ROW('Sanitation Data'!G181))),'Data Summary'!DB187="Yes"),OFFSET('Sanitation Data'!$G$10,0,10*ROW('Sanitation Data'!G181)),NA())</f>
        <v>#N/A</v>
      </c>
      <c r="AN187" s="83" t="e">
        <f ca="true">+IF(AND(ISNUMBER(OFFSET('Sanitation Data'!$G$11,0,10*ROW('Sanitation Data'!G181))),'Data Summary'!DC187="Yes"),OFFSET('Sanitation Data'!$G$11,0,10*ROW('Sanitation Data'!G181)),NA())</f>
        <v>#N/A</v>
      </c>
      <c r="AO187" s="83" t="e">
        <f ca="true">+IF(AND(ISNUMBER(OFFSET('Sanitation Data'!$G$12,0,10*ROW('Sanitation Data'!G181))),'Data Summary'!DD187="Yes"),OFFSET('Sanitation Data'!$G$12,0,10*ROW('Sanitation Data'!G181)),NA())</f>
        <v>#N/A</v>
      </c>
      <c r="AP187" s="83" t="e">
        <f ca="true">+IF(AND(ISNUMBER(OFFSET('Sanitation Data'!$H$4,0,10*ROW('Sanitation Data'!H181))),'Data Summary'!DE187="Yes"),100-OFFSET('Sanitation Data'!$H$4,0,10*ROW('Sanitation Data'!H181)),NA())</f>
        <v>#N/A</v>
      </c>
      <c r="AQ187" s="83" t="e">
        <f ca="true">+IF(AND(ISNUMBER(OFFSET('Sanitation Data'!$H$6,0,10*ROW('Sanitation Data'!H181))),'Data Summary'!DF187="Yes"),OFFSET('Sanitation Data'!$H$6,0,10*ROW('Sanitation Data'!H181)),NA())</f>
        <v>#N/A</v>
      </c>
      <c r="AR187" s="83" t="e">
        <f ca="true">+IF(AND(ISNUMBER(OFFSET('Sanitation Data'!$H$10,0,10*ROW('Sanitation Data'!H181))),'Data Summary'!DG187="Yes"),OFFSET('Sanitation Data'!$H$10,0,10*ROW('Sanitation Data'!H181)),NA())</f>
        <v>#N/A</v>
      </c>
      <c r="AS187" s="83" t="e">
        <f ca="true">+IF(AND(ISNUMBER(OFFSET('Sanitation Data'!$H$11,0,10*ROW('Sanitation Data'!H181))),'Data Summary'!DH187="Yes"),OFFSET('Sanitation Data'!$H$11,0,10*ROW('Sanitation Data'!H181)),NA())</f>
        <v>#N/A</v>
      </c>
      <c r="AT187" s="83" t="e">
        <f ca="true">+IF(AND(ISNUMBER(OFFSET('Sanitation Data'!$H$12,0,10*ROW('Sanitation Data'!H181))),'Data Summary'!DI187="Yes"),OFFSET('Sanitation Data'!$H$12,0,10*ROW('Sanitation Data'!H181)),NA())</f>
        <v>#N/A</v>
      </c>
      <c r="AU187" s="83" t="e">
        <f ca="true">+IF(AND(ISNUMBER(OFFSET('Sanitation Data'!$I$4,0,10*ROW('Sanitation Data'!I181))),'Data Summary'!DJ187="Yes"),100-OFFSET('Sanitation Data'!$I$4,0,10*ROW('Sanitation Data'!I181)),NA())</f>
        <v>#N/A</v>
      </c>
      <c r="AV187" s="83" t="e">
        <f ca="true">+IF(AND(ISNUMBER(OFFSET('Sanitation Data'!$I$6,0,10*ROW('Sanitation Data'!I181))),'Data Summary'!DK187="Yes"),OFFSET('Sanitation Data'!$I$6,0,10*ROW('Sanitation Data'!I181)),NA())</f>
        <v>#N/A</v>
      </c>
      <c r="AW187" s="83" t="e">
        <f ca="true">+IF(AND(ISNUMBER(OFFSET('Sanitation Data'!$I$10,0,10*ROW('Sanitation Data'!I181))),'Data Summary'!DL187="Yes"),OFFSET('Sanitation Data'!$I$10,0,10*ROW('Sanitation Data'!I181)),NA())</f>
        <v>#N/A</v>
      </c>
      <c r="AX187" s="83" t="e">
        <f ca="true">+IF(AND(ISNUMBER(OFFSET('Sanitation Data'!$I$11,0,10*ROW('Sanitation Data'!I181))),'Data Summary'!DM187="Yes"),OFFSET('Sanitation Data'!$I$11,0,10*ROW('Sanitation Data'!I181)),NA())</f>
        <v>#N/A</v>
      </c>
      <c r="AY187" s="83" t="e">
        <f ca="true">+IF(AND(ISNUMBER(OFFSET('Sanitation Data'!$I$12,0,10*ROW('Sanitation Data'!I181))),'Data Summary'!DN187="Yes"),OFFSET('Sanitation Data'!$I$12,0,10*ROW('Sanitation Data'!I181)),NA())</f>
        <v>#N/A</v>
      </c>
      <c r="AZ187" s="84" t="e">
        <f ca="true">+IF(AND(ISNUMBER(OFFSET('Hygiene Data'!$D$5,0,10*ROW('Hygiene Data'!D181))),'Data Summary'!DO187="Yes"),OFFSET('Hygiene Data'!$D$5,0,10*ROW('Hygiene Data'!D181)),NA())</f>
        <v>#N/A</v>
      </c>
      <c r="BA187" s="84" t="e">
        <f ca="true">+IF(AND(ISNUMBER(OFFSET('Hygiene Data'!$D$7,0,10*ROW('Hygiene Data'!D181))),'Data Summary'!DP187="Yes"),OFFSET('Hygiene Data'!$D$7,0,10*ROW('Hygiene Data'!D181)),NA())</f>
        <v>#N/A</v>
      </c>
      <c r="BB187" s="84" t="e">
        <f ca="true">+IF(AND(ISNUMBER(OFFSET('Hygiene Data'!$D$9,0,10*ROW('Hygiene Data'!D181))),'Data Summary'!DQ187="Yes"),OFFSET('Hygiene Data'!$D$9,0,10*ROW('Hygiene Data'!D181)),NA())</f>
        <v>#N/A</v>
      </c>
      <c r="BC187" s="84" t="e">
        <f ca="true">+IF(AND(ISNUMBER(OFFSET('Hygiene Data'!$E$5,0,10*ROW('Hygiene Data'!E181))),'Data Summary'!DR187="Yes"),OFFSET('Hygiene Data'!$E$5,0,10*ROW('Hygiene Data'!E181)),NA())</f>
        <v>#N/A</v>
      </c>
      <c r="BD187" s="84" t="e">
        <f ca="true">+IF(AND(ISNUMBER(OFFSET('Hygiene Data'!$E$7,0,10*ROW('Hygiene Data'!E181))),'Data Summary'!DS187="Yes"),OFFSET('Hygiene Data'!$E$7,0,10*ROW('Hygiene Data'!E181)),NA())</f>
        <v>#N/A</v>
      </c>
      <c r="BE187" s="84" t="e">
        <f ca="true">+IF(AND(ISNUMBER(OFFSET('Hygiene Data'!$E$9,0,10*ROW('Hygiene Data'!E181))),'Data Summary'!DT187="Yes"),OFFSET('Hygiene Data'!$E$9,0,10*ROW('Hygiene Data'!E181)),NA())</f>
        <v>#N/A</v>
      </c>
      <c r="BF187" s="84" t="e">
        <f ca="true">+IF(AND(ISNUMBER(OFFSET('Hygiene Data'!$F$5,0,10*ROW('Hygiene Data'!F181))),'Data Summary'!DU187="Yes"),OFFSET('Hygiene Data'!$F$5,0,10*ROW('Hygiene Data'!F181)),NA())</f>
        <v>#N/A</v>
      </c>
      <c r="BG187" s="84" t="e">
        <f ca="true">+IF(AND(ISNUMBER(OFFSET('Hygiene Data'!$F$7,0,10*ROW('Hygiene Data'!F181))),'Data Summary'!DV187="Yes"),OFFSET('Hygiene Data'!$F$7,0,10*ROW('Hygiene Data'!F181)),NA())</f>
        <v>#N/A</v>
      </c>
      <c r="BH187" s="84" t="e">
        <f ca="true">+IF(AND(ISNUMBER(OFFSET('Hygiene Data'!$F$9,0,10*ROW('Hygiene Data'!F181))),'Data Summary'!DW187="Yes"),OFFSET('Hygiene Data'!$F$9,0,10*ROW('Hygiene Data'!F181)),NA())</f>
        <v>#N/A</v>
      </c>
      <c r="BI187" s="84" t="e">
        <f ca="true">+IF(AND(ISNUMBER(OFFSET('Hygiene Data'!$G$5,0,10*ROW('Hygiene Data'!G181))),'Data Summary'!DX187="Yes"),OFFSET('Hygiene Data'!$G$5,0,10*ROW('Hygiene Data'!G181)),NA())</f>
        <v>#N/A</v>
      </c>
      <c r="BJ187" s="84" t="e">
        <f ca="true">+IF(AND(ISNUMBER(OFFSET('Hygiene Data'!$G$7,0,10*ROW('Hygiene Data'!G181))),'Data Summary'!DY187="Yes"),OFFSET('Hygiene Data'!$G$7,0,10*ROW('Hygiene Data'!G181)),NA())</f>
        <v>#N/A</v>
      </c>
      <c r="BK187" s="84" t="e">
        <f ca="true">+IF(AND(ISNUMBER(OFFSET('Hygiene Data'!$G$9,0,10*ROW('Hygiene Data'!G181))),'Data Summary'!DZ187="Yes"),OFFSET('Hygiene Data'!$G$9,0,10*ROW('Hygiene Data'!G181)),NA())</f>
        <v>#N/A</v>
      </c>
      <c r="BL187" s="84" t="e">
        <f ca="true">+IF(AND(ISNUMBER(OFFSET('Hygiene Data'!$H$5,0,10*ROW('Hygiene Data'!H181))),'Data Summary'!EA187="Yes"),OFFSET('Hygiene Data'!$H$5,0,10*ROW('Hygiene Data'!H181)),NA())</f>
        <v>#N/A</v>
      </c>
      <c r="BM187" s="84" t="e">
        <f ca="true">+IF(AND(ISNUMBER(OFFSET('Hygiene Data'!$H$7,0,10*ROW('Hygiene Data'!H181))),'Data Summary'!EB187="Yes"),OFFSET('Hygiene Data'!$H$7,0,10*ROW('Hygiene Data'!H181)),NA())</f>
        <v>#N/A</v>
      </c>
      <c r="BN187" s="84" t="e">
        <f ca="true">+IF(AND(ISNUMBER(OFFSET('Hygiene Data'!$H$9,0,10*ROW('Hygiene Data'!H181))),'Data Summary'!EC187="Yes"),OFFSET('Hygiene Data'!$H$9,0,10*ROW('Hygiene Data'!H181)),NA())</f>
        <v>#N/A</v>
      </c>
      <c r="BO187" s="84" t="e">
        <f ca="true">+IF(AND(ISNUMBER(OFFSET('Hygiene Data'!$I$5,0,10*ROW('Hygiene Data'!I181))),'Data Summary'!ED187="Yes"),OFFSET('Hygiene Data'!$I$5,0,10*ROW('Hygiene Data'!I181)),NA())</f>
        <v>#N/A</v>
      </c>
      <c r="BP187" s="84" t="e">
        <f ca="true">+IF(AND(ISNUMBER(OFFSET('Hygiene Data'!$I$7,0,10*ROW('Hygiene Data'!I181))),'Data Summary'!EE187="Yes"),OFFSET('Hygiene Data'!$I$7,0,10*ROW('Hygiene Data'!I181)),NA())</f>
        <v>#N/A</v>
      </c>
      <c r="BQ187" s="84" t="e">
        <f ca="true">+IF(AND(ISNUMBER(OFFSET('Hygiene Data'!$I$9,0,10*ROW('Hygiene Data'!I181))),'Data Summary'!EF187="Yes"),OFFSET('Hygiene Data'!$I$9,0,10*ROW('Hygiene Data'!I181)),NA())</f>
        <v>#N/A</v>
      </c>
    </row>
    <row xmlns:x14ac="http://schemas.microsoft.com/office/spreadsheetml/2009/9/ac" r="188" x14ac:dyDescent="0.2">
      <c r="A188" s="375" t="e">
        <f ca="true">+RIGHT('Data Summary'!A188,LEN('Data Summary'!A188)-9)</f>
        <v>#VALUE!</v>
      </c>
      <c r="B188" s="36" t="str">
        <f ca="true">+IF(ISTEXT('Data Summary'!B188),'Data Summary'!B188,"")</f>
        <v/>
      </c>
      <c r="C188" s="325" t="e">
        <f ca="true">+VALUE('Data Summary'!C188)</f>
        <v>#VALUE!</v>
      </c>
      <c r="D188" s="82" t="e">
        <f ca="true">+IF(AND(ISNUMBER(OFFSET('Water Data'!$D$4,0,10*ROW('Water Data'!D182))),'Data Summary'!BS188="Yes"),100-OFFSET('Water Data'!$D$4,0,10*ROW('Water Data'!D182)),NA())</f>
        <v>#N/A</v>
      </c>
      <c r="E188" s="82" t="e">
        <f ca="true">+IF(AND(ISNUMBER(OFFSET('Water Data'!$D$6,0,10*ROW('Water Data'!D182))),'Data Summary'!BT188="Yes"),OFFSET('Water Data'!$D$6,0,10*ROW('Water Data'!D182)),NA())</f>
        <v>#N/A</v>
      </c>
      <c r="F188" s="82" t="e">
        <f ca="true">+IF(AND(ISNUMBER(OFFSET('Water Data'!$D$9,0,10*ROW('Water Data'!D182))),'Data Summary'!BU188="Yes"),OFFSET('Water Data'!$D$9,0,10*ROW('Water Data'!D182)),NA())</f>
        <v>#N/A</v>
      </c>
      <c r="G188" s="82" t="e">
        <f ca="true">+IF(AND(ISNUMBER(OFFSET('Water Data'!$E$4,0,10*ROW('Water Data'!E182))),'Data Summary'!BV188="Yes"),100-OFFSET('Water Data'!$E$4,0,10*ROW('Water Data'!E182)),NA())</f>
        <v>#N/A</v>
      </c>
      <c r="H188" s="82" t="e">
        <f ca="true">+IF(AND(ISNUMBER(OFFSET('Water Data'!$E$6,0,10*ROW('Water Data'!E182))),'Data Summary'!BW188="Yes"),OFFSET('Water Data'!$E$6,0,10*ROW('Water Data'!E182)),NA())</f>
        <v>#N/A</v>
      </c>
      <c r="I188" s="82" t="e">
        <f ca="true">+IF(AND(ISNUMBER(OFFSET('Water Data'!$E$9,0,10*ROW('Water Data'!E182))),'Data Summary'!BX188="Yes"),OFFSET('Water Data'!$E$9,0,10*ROW('Water Data'!E182)),NA())</f>
        <v>#N/A</v>
      </c>
      <c r="J188" s="82" t="e">
        <f ca="true">+IF(AND(ISNUMBER(OFFSET('Water Data'!$F$4,0,10*ROW('Water Data'!F182))),'Data Summary'!BY188="Yes"),100-OFFSET('Water Data'!$F$4,0,10*ROW('Water Data'!F182)),NA())</f>
        <v>#N/A</v>
      </c>
      <c r="K188" s="82" t="e">
        <f ca="true">+IF(AND(ISNUMBER(OFFSET('Water Data'!$F$6,0,10*ROW('Water Data'!F182))),'Data Summary'!BZ188="Yes"),OFFSET('Water Data'!$F$6,0,10*ROW('Water Data'!F182)),NA())</f>
        <v>#N/A</v>
      </c>
      <c r="L188" s="82" t="e">
        <f ca="true">+IF(AND(ISNUMBER(OFFSET('Water Data'!$F$9,0,10*ROW('Water Data'!F182))),'Data Summary'!CA188="Yes"),OFFSET('Water Data'!$F$9,0,10*ROW('Water Data'!F182)),NA())</f>
        <v>#N/A</v>
      </c>
      <c r="M188" s="82" t="e">
        <f ca="true">+IF(AND(ISNUMBER(OFFSET('Water Data'!$G$4,0,10*ROW('Water Data'!G182))),'Data Summary'!CB188="Yes"),100-OFFSET('Water Data'!$G$4,0,10*ROW('Water Data'!G182)),NA())</f>
        <v>#N/A</v>
      </c>
      <c r="N188" s="82" t="e">
        <f ca="true">+IF(AND(ISNUMBER(OFFSET('Water Data'!$G$6,0,10*ROW('Water Data'!G182))),'Data Summary'!CC188="Yes"),OFFSET('Water Data'!$G$6,0,10*ROW('Water Data'!G182)),NA())</f>
        <v>#N/A</v>
      </c>
      <c r="O188" s="82" t="e">
        <f ca="true">+IF(AND(ISNUMBER(OFFSET('Water Data'!$G$9,0,10*ROW('Water Data'!G182))),'Data Summary'!CD188="Yes"),OFFSET('Water Data'!$G$9,0,10*ROW('Water Data'!G182)),NA())</f>
        <v>#N/A</v>
      </c>
      <c r="P188" s="82" t="e">
        <f ca="true">+IF(AND(ISNUMBER(OFFSET('Water Data'!$H$4,0,10*ROW('Water Data'!H182))),'Data Summary'!CE188="Yes"),100-OFFSET('Water Data'!$H$4,0,10*ROW('Water Data'!H182)),NA())</f>
        <v>#N/A</v>
      </c>
      <c r="Q188" s="82" t="e">
        <f ca="true">+IF(AND(ISNUMBER(OFFSET('Water Data'!$H$6,0,10*ROW('Water Data'!H182))),'Data Summary'!CF188="Yes"),OFFSET('Water Data'!$H$6,0,10*ROW('Water Data'!H182)),NA())</f>
        <v>#N/A</v>
      </c>
      <c r="R188" s="82" t="e">
        <f ca="true">+IF(AND(ISNUMBER(OFFSET('Water Data'!$H$9,0,10*ROW('Water Data'!H182))),'Data Summary'!CG188="Yes"),OFFSET('Water Data'!$H$9,0,10*ROW('Water Data'!H182)),NA())</f>
        <v>#N/A</v>
      </c>
      <c r="S188" s="82" t="e">
        <f ca="true">+IF(AND(ISNUMBER(OFFSET('Water Data'!$I$4,0,10*ROW('Water Data'!I182))),'Data Summary'!CH188="Yes"),100-OFFSET('Water Data'!$I$4,0,10*ROW('Water Data'!I182)),NA())</f>
        <v>#N/A</v>
      </c>
      <c r="T188" s="82" t="e">
        <f ca="true">+IF(AND(ISNUMBER(OFFSET('Water Data'!$I$6,0,10*ROW('Water Data'!I182))),'Data Summary'!CI188="Yes"),OFFSET('Water Data'!$I$6,0,10*ROW('Water Data'!I182)),NA())</f>
        <v>#N/A</v>
      </c>
      <c r="U188" s="82" t="e">
        <f ca="true">+IF(AND(ISNUMBER(OFFSET('Water Data'!$I$9,0,10*ROW('Water Data'!I182))),'Data Summary'!CJ188="Yes"),OFFSET('Water Data'!$I$9,0,10*ROW('Water Data'!I182)),NA())</f>
        <v>#N/A</v>
      </c>
      <c r="V188" s="83" t="e">
        <f ca="true">+IF(AND(ISNUMBER(OFFSET('Sanitation Data'!$D$4,0,10*ROW('Sanitation Data'!D182))),'Data Summary'!CK188="Yes"),100-OFFSET('Sanitation Data'!$D$4,0,10*ROW('Sanitation Data'!D182)),NA())</f>
        <v>#N/A</v>
      </c>
      <c r="W188" s="83" t="e">
        <f ca="true">+IF(AND(ISNUMBER(OFFSET('Sanitation Data'!$D$6,0,10*ROW('Sanitation Data'!D182))),'Data Summary'!CL188="Yes"),OFFSET('Sanitation Data'!$D$6,0,10*ROW('Sanitation Data'!D182)),NA())</f>
        <v>#N/A</v>
      </c>
      <c r="X188" s="83" t="e">
        <f ca="true">+IF(AND(ISNUMBER(OFFSET('Sanitation Data'!$D$10,0,10*ROW('Sanitation Data'!D182))),'Data Summary'!CM188="Yes"),OFFSET('Sanitation Data'!$D$10,0,10*ROW('Sanitation Data'!D182)),NA())</f>
        <v>#N/A</v>
      </c>
      <c r="Y188" s="83" t="e">
        <f ca="true">+IF(AND(ISNUMBER(OFFSET('Sanitation Data'!$D$11,0,10*ROW('Sanitation Data'!D182))),'Data Summary'!CN188="Yes"),OFFSET('Sanitation Data'!$D$11,0,10*ROW('Sanitation Data'!D182)),NA())</f>
        <v>#N/A</v>
      </c>
      <c r="Z188" s="83" t="e">
        <f ca="true">+IF(AND(ISNUMBER(OFFSET('Sanitation Data'!$D$12,0,10*ROW('Sanitation Data'!D182))),'Data Summary'!CO188="Yes"),OFFSET('Sanitation Data'!$D$12,0,10*ROW('Sanitation Data'!D182)),NA())</f>
        <v>#N/A</v>
      </c>
      <c r="AA188" s="83" t="e">
        <f ca="true">+IF(AND(ISNUMBER(OFFSET('Sanitation Data'!$E$4,0,10*ROW('Sanitation Data'!E182))),'Data Summary'!CP188="Yes"),100-OFFSET('Sanitation Data'!$E$4,0,10*ROW('Sanitation Data'!E182)),NA())</f>
        <v>#N/A</v>
      </c>
      <c r="AB188" s="83" t="e">
        <f ca="true">+IF(AND(ISNUMBER(OFFSET('Sanitation Data'!$E$6,0,10*ROW('Sanitation Data'!E182))),'Data Summary'!CQ188="Yes"),OFFSET('Sanitation Data'!$E$6,0,10*ROW('Sanitation Data'!E182)),NA())</f>
        <v>#N/A</v>
      </c>
      <c r="AC188" s="83" t="e">
        <f ca="true">+IF(AND(ISNUMBER(OFFSET('Sanitation Data'!$E$10,0,10*ROW('Sanitation Data'!E182))),'Data Summary'!CR188="Yes"),OFFSET('Sanitation Data'!$E$10,0,10*ROW('Sanitation Data'!E182)),NA())</f>
        <v>#N/A</v>
      </c>
      <c r="AD188" s="83" t="e">
        <f ca="true">+IF(AND(ISNUMBER(OFFSET('Sanitation Data'!$E$11,0,10*ROW('Sanitation Data'!E182))),'Data Summary'!CS188="Yes"),OFFSET('Sanitation Data'!$E$11,0,10*ROW('Sanitation Data'!E182)),NA())</f>
        <v>#N/A</v>
      </c>
      <c r="AE188" s="83" t="e">
        <f ca="true">+IF(AND(ISNUMBER(OFFSET('Sanitation Data'!$E$12,0,10*ROW('Sanitation Data'!E182))),'Data Summary'!CT188="Yes"),OFFSET('Sanitation Data'!$E$12,0,10*ROW('Sanitation Data'!E182)),NA())</f>
        <v>#N/A</v>
      </c>
      <c r="AF188" s="83" t="e">
        <f ca="true">+IF(AND(ISNUMBER(OFFSET('Sanitation Data'!$F$4,0,10*ROW('Sanitation Data'!F182))),'Data Summary'!CU188="Yes"),100-OFFSET('Sanitation Data'!$F$4,0,10*ROW('Sanitation Data'!F182)),NA())</f>
        <v>#N/A</v>
      </c>
      <c r="AG188" s="83" t="e">
        <f ca="true">+IF(AND(ISNUMBER(OFFSET('Sanitation Data'!$F$6,0,10*ROW('Sanitation Data'!F182))),'Data Summary'!CV188="Yes"),OFFSET('Sanitation Data'!$F$6,0,10*ROW('Sanitation Data'!F182)),NA())</f>
        <v>#N/A</v>
      </c>
      <c r="AH188" s="83" t="e">
        <f ca="true">+IF(AND(ISNUMBER(OFFSET('Sanitation Data'!$F$10,0,10*ROW('Sanitation Data'!F182))),'Data Summary'!CW188="Yes"),OFFSET('Sanitation Data'!$F$10,0,10*ROW('Sanitation Data'!F182)),NA())</f>
        <v>#N/A</v>
      </c>
      <c r="AI188" s="83" t="e">
        <f ca="true">+IF(AND(ISNUMBER(OFFSET('Sanitation Data'!$F$11,0,10*ROW('Sanitation Data'!F182))),'Data Summary'!CX188="Yes"),OFFSET('Sanitation Data'!$F$11,0,10*ROW('Sanitation Data'!F182)),NA())</f>
        <v>#N/A</v>
      </c>
      <c r="AJ188" s="83" t="e">
        <f ca="true">+IF(AND(ISNUMBER(OFFSET('Sanitation Data'!$F$12,0,10*ROW('Sanitation Data'!F182))),'Data Summary'!CY188="Yes"),OFFSET('Sanitation Data'!$F$12,0,10*ROW('Sanitation Data'!F182)),NA())</f>
        <v>#N/A</v>
      </c>
      <c r="AK188" s="83" t="e">
        <f ca="true">+IF(AND(ISNUMBER(OFFSET('Sanitation Data'!$G$4,0,10*ROW('Sanitation Data'!G182))),'Data Summary'!CZ188="Yes"),100-OFFSET('Sanitation Data'!$G$4,0,10*ROW('Sanitation Data'!G182)),NA())</f>
        <v>#N/A</v>
      </c>
      <c r="AL188" s="83" t="e">
        <f ca="true">+IF(AND(ISNUMBER(OFFSET('Sanitation Data'!$G$6,0,10*ROW('Sanitation Data'!G182))),'Data Summary'!DA188="Yes"),OFFSET('Sanitation Data'!$G$6,0,10*ROW('Sanitation Data'!G182)),NA())</f>
        <v>#N/A</v>
      </c>
      <c r="AM188" s="83" t="e">
        <f ca="true">+IF(AND(ISNUMBER(OFFSET('Sanitation Data'!$G$10,0,10*ROW('Sanitation Data'!G182))),'Data Summary'!DB188="Yes"),OFFSET('Sanitation Data'!$G$10,0,10*ROW('Sanitation Data'!G182)),NA())</f>
        <v>#N/A</v>
      </c>
      <c r="AN188" s="83" t="e">
        <f ca="true">+IF(AND(ISNUMBER(OFFSET('Sanitation Data'!$G$11,0,10*ROW('Sanitation Data'!G182))),'Data Summary'!DC188="Yes"),OFFSET('Sanitation Data'!$G$11,0,10*ROW('Sanitation Data'!G182)),NA())</f>
        <v>#N/A</v>
      </c>
      <c r="AO188" s="83" t="e">
        <f ca="true">+IF(AND(ISNUMBER(OFFSET('Sanitation Data'!$G$12,0,10*ROW('Sanitation Data'!G182))),'Data Summary'!DD188="Yes"),OFFSET('Sanitation Data'!$G$12,0,10*ROW('Sanitation Data'!G182)),NA())</f>
        <v>#N/A</v>
      </c>
      <c r="AP188" s="83" t="e">
        <f ca="true">+IF(AND(ISNUMBER(OFFSET('Sanitation Data'!$H$4,0,10*ROW('Sanitation Data'!H182))),'Data Summary'!DE188="Yes"),100-OFFSET('Sanitation Data'!$H$4,0,10*ROW('Sanitation Data'!H182)),NA())</f>
        <v>#N/A</v>
      </c>
      <c r="AQ188" s="83" t="e">
        <f ca="true">+IF(AND(ISNUMBER(OFFSET('Sanitation Data'!$H$6,0,10*ROW('Sanitation Data'!H182))),'Data Summary'!DF188="Yes"),OFFSET('Sanitation Data'!$H$6,0,10*ROW('Sanitation Data'!H182)),NA())</f>
        <v>#N/A</v>
      </c>
      <c r="AR188" s="83" t="e">
        <f ca="true">+IF(AND(ISNUMBER(OFFSET('Sanitation Data'!$H$10,0,10*ROW('Sanitation Data'!H182))),'Data Summary'!DG188="Yes"),OFFSET('Sanitation Data'!$H$10,0,10*ROW('Sanitation Data'!H182)),NA())</f>
        <v>#N/A</v>
      </c>
      <c r="AS188" s="83" t="e">
        <f ca="true">+IF(AND(ISNUMBER(OFFSET('Sanitation Data'!$H$11,0,10*ROW('Sanitation Data'!H182))),'Data Summary'!DH188="Yes"),OFFSET('Sanitation Data'!$H$11,0,10*ROW('Sanitation Data'!H182)),NA())</f>
        <v>#N/A</v>
      </c>
      <c r="AT188" s="83" t="e">
        <f ca="true">+IF(AND(ISNUMBER(OFFSET('Sanitation Data'!$H$12,0,10*ROW('Sanitation Data'!H182))),'Data Summary'!DI188="Yes"),OFFSET('Sanitation Data'!$H$12,0,10*ROW('Sanitation Data'!H182)),NA())</f>
        <v>#N/A</v>
      </c>
      <c r="AU188" s="83" t="e">
        <f ca="true">+IF(AND(ISNUMBER(OFFSET('Sanitation Data'!$I$4,0,10*ROW('Sanitation Data'!I182))),'Data Summary'!DJ188="Yes"),100-OFFSET('Sanitation Data'!$I$4,0,10*ROW('Sanitation Data'!I182)),NA())</f>
        <v>#N/A</v>
      </c>
      <c r="AV188" s="83" t="e">
        <f ca="true">+IF(AND(ISNUMBER(OFFSET('Sanitation Data'!$I$6,0,10*ROW('Sanitation Data'!I182))),'Data Summary'!DK188="Yes"),OFFSET('Sanitation Data'!$I$6,0,10*ROW('Sanitation Data'!I182)),NA())</f>
        <v>#N/A</v>
      </c>
      <c r="AW188" s="83" t="e">
        <f ca="true">+IF(AND(ISNUMBER(OFFSET('Sanitation Data'!$I$10,0,10*ROW('Sanitation Data'!I182))),'Data Summary'!DL188="Yes"),OFFSET('Sanitation Data'!$I$10,0,10*ROW('Sanitation Data'!I182)),NA())</f>
        <v>#N/A</v>
      </c>
      <c r="AX188" s="83" t="e">
        <f ca="true">+IF(AND(ISNUMBER(OFFSET('Sanitation Data'!$I$11,0,10*ROW('Sanitation Data'!I182))),'Data Summary'!DM188="Yes"),OFFSET('Sanitation Data'!$I$11,0,10*ROW('Sanitation Data'!I182)),NA())</f>
        <v>#N/A</v>
      </c>
      <c r="AY188" s="83" t="e">
        <f ca="true">+IF(AND(ISNUMBER(OFFSET('Sanitation Data'!$I$12,0,10*ROW('Sanitation Data'!I182))),'Data Summary'!DN188="Yes"),OFFSET('Sanitation Data'!$I$12,0,10*ROW('Sanitation Data'!I182)),NA())</f>
        <v>#N/A</v>
      </c>
      <c r="AZ188" s="84" t="e">
        <f ca="true">+IF(AND(ISNUMBER(OFFSET('Hygiene Data'!$D$5,0,10*ROW('Hygiene Data'!D182))),'Data Summary'!DO188="Yes"),OFFSET('Hygiene Data'!$D$5,0,10*ROW('Hygiene Data'!D182)),NA())</f>
        <v>#N/A</v>
      </c>
      <c r="BA188" s="84" t="e">
        <f ca="true">+IF(AND(ISNUMBER(OFFSET('Hygiene Data'!$D$7,0,10*ROW('Hygiene Data'!D182))),'Data Summary'!DP188="Yes"),OFFSET('Hygiene Data'!$D$7,0,10*ROW('Hygiene Data'!D182)),NA())</f>
        <v>#N/A</v>
      </c>
      <c r="BB188" s="84" t="e">
        <f ca="true">+IF(AND(ISNUMBER(OFFSET('Hygiene Data'!$D$9,0,10*ROW('Hygiene Data'!D182))),'Data Summary'!DQ188="Yes"),OFFSET('Hygiene Data'!$D$9,0,10*ROW('Hygiene Data'!D182)),NA())</f>
        <v>#N/A</v>
      </c>
      <c r="BC188" s="84" t="e">
        <f ca="true">+IF(AND(ISNUMBER(OFFSET('Hygiene Data'!$E$5,0,10*ROW('Hygiene Data'!E182))),'Data Summary'!DR188="Yes"),OFFSET('Hygiene Data'!$E$5,0,10*ROW('Hygiene Data'!E182)),NA())</f>
        <v>#N/A</v>
      </c>
      <c r="BD188" s="84" t="e">
        <f ca="true">+IF(AND(ISNUMBER(OFFSET('Hygiene Data'!$E$7,0,10*ROW('Hygiene Data'!E182))),'Data Summary'!DS188="Yes"),OFFSET('Hygiene Data'!$E$7,0,10*ROW('Hygiene Data'!E182)),NA())</f>
        <v>#N/A</v>
      </c>
      <c r="BE188" s="84" t="e">
        <f ca="true">+IF(AND(ISNUMBER(OFFSET('Hygiene Data'!$E$9,0,10*ROW('Hygiene Data'!E182))),'Data Summary'!DT188="Yes"),OFFSET('Hygiene Data'!$E$9,0,10*ROW('Hygiene Data'!E182)),NA())</f>
        <v>#N/A</v>
      </c>
      <c r="BF188" s="84" t="e">
        <f ca="true">+IF(AND(ISNUMBER(OFFSET('Hygiene Data'!$F$5,0,10*ROW('Hygiene Data'!F182))),'Data Summary'!DU188="Yes"),OFFSET('Hygiene Data'!$F$5,0,10*ROW('Hygiene Data'!F182)),NA())</f>
        <v>#N/A</v>
      </c>
      <c r="BG188" s="84" t="e">
        <f ca="true">+IF(AND(ISNUMBER(OFFSET('Hygiene Data'!$F$7,0,10*ROW('Hygiene Data'!F182))),'Data Summary'!DV188="Yes"),OFFSET('Hygiene Data'!$F$7,0,10*ROW('Hygiene Data'!F182)),NA())</f>
        <v>#N/A</v>
      </c>
      <c r="BH188" s="84" t="e">
        <f ca="true">+IF(AND(ISNUMBER(OFFSET('Hygiene Data'!$F$9,0,10*ROW('Hygiene Data'!F182))),'Data Summary'!DW188="Yes"),OFFSET('Hygiene Data'!$F$9,0,10*ROW('Hygiene Data'!F182)),NA())</f>
        <v>#N/A</v>
      </c>
      <c r="BI188" s="84" t="e">
        <f ca="true">+IF(AND(ISNUMBER(OFFSET('Hygiene Data'!$G$5,0,10*ROW('Hygiene Data'!G182))),'Data Summary'!DX188="Yes"),OFFSET('Hygiene Data'!$G$5,0,10*ROW('Hygiene Data'!G182)),NA())</f>
        <v>#N/A</v>
      </c>
      <c r="BJ188" s="84" t="e">
        <f ca="true">+IF(AND(ISNUMBER(OFFSET('Hygiene Data'!$G$7,0,10*ROW('Hygiene Data'!G182))),'Data Summary'!DY188="Yes"),OFFSET('Hygiene Data'!$G$7,0,10*ROW('Hygiene Data'!G182)),NA())</f>
        <v>#N/A</v>
      </c>
      <c r="BK188" s="84" t="e">
        <f ca="true">+IF(AND(ISNUMBER(OFFSET('Hygiene Data'!$G$9,0,10*ROW('Hygiene Data'!G182))),'Data Summary'!DZ188="Yes"),OFFSET('Hygiene Data'!$G$9,0,10*ROW('Hygiene Data'!G182)),NA())</f>
        <v>#N/A</v>
      </c>
      <c r="BL188" s="84" t="e">
        <f ca="true">+IF(AND(ISNUMBER(OFFSET('Hygiene Data'!$H$5,0,10*ROW('Hygiene Data'!H182))),'Data Summary'!EA188="Yes"),OFFSET('Hygiene Data'!$H$5,0,10*ROW('Hygiene Data'!H182)),NA())</f>
        <v>#N/A</v>
      </c>
      <c r="BM188" s="84" t="e">
        <f ca="true">+IF(AND(ISNUMBER(OFFSET('Hygiene Data'!$H$7,0,10*ROW('Hygiene Data'!H182))),'Data Summary'!EB188="Yes"),OFFSET('Hygiene Data'!$H$7,0,10*ROW('Hygiene Data'!H182)),NA())</f>
        <v>#N/A</v>
      </c>
      <c r="BN188" s="84" t="e">
        <f ca="true">+IF(AND(ISNUMBER(OFFSET('Hygiene Data'!$H$9,0,10*ROW('Hygiene Data'!H182))),'Data Summary'!EC188="Yes"),OFFSET('Hygiene Data'!$H$9,0,10*ROW('Hygiene Data'!H182)),NA())</f>
        <v>#N/A</v>
      </c>
      <c r="BO188" s="84" t="e">
        <f ca="true">+IF(AND(ISNUMBER(OFFSET('Hygiene Data'!$I$5,0,10*ROW('Hygiene Data'!I182))),'Data Summary'!ED188="Yes"),OFFSET('Hygiene Data'!$I$5,0,10*ROW('Hygiene Data'!I182)),NA())</f>
        <v>#N/A</v>
      </c>
      <c r="BP188" s="84" t="e">
        <f ca="true">+IF(AND(ISNUMBER(OFFSET('Hygiene Data'!$I$7,0,10*ROW('Hygiene Data'!I182))),'Data Summary'!EE188="Yes"),OFFSET('Hygiene Data'!$I$7,0,10*ROW('Hygiene Data'!I182)),NA())</f>
        <v>#N/A</v>
      </c>
      <c r="BQ188" s="84" t="e">
        <f ca="true">+IF(AND(ISNUMBER(OFFSET('Hygiene Data'!$I$9,0,10*ROW('Hygiene Data'!I182))),'Data Summary'!EF188="Yes"),OFFSET('Hygiene Data'!$I$9,0,10*ROW('Hygiene Data'!I182)),NA())</f>
        <v>#N/A</v>
      </c>
    </row>
    <row xmlns:x14ac="http://schemas.microsoft.com/office/spreadsheetml/2009/9/ac" r="189" x14ac:dyDescent="0.2">
      <c r="A189" s="375" t="e">
        <f ca="true">+RIGHT('Data Summary'!A189,LEN('Data Summary'!A189)-9)</f>
        <v>#VALUE!</v>
      </c>
      <c r="B189" s="36" t="str">
        <f ca="true">+IF(ISTEXT('Data Summary'!B189),'Data Summary'!B189,"")</f>
        <v/>
      </c>
      <c r="C189" s="325" t="e">
        <f ca="true">+VALUE('Data Summary'!C189)</f>
        <v>#VALUE!</v>
      </c>
      <c r="D189" s="82" t="e">
        <f ca="true">+IF(AND(ISNUMBER(OFFSET('Water Data'!$D$4,0,10*ROW('Water Data'!D183))),'Data Summary'!BS189="Yes"),100-OFFSET('Water Data'!$D$4,0,10*ROW('Water Data'!D183)),NA())</f>
        <v>#N/A</v>
      </c>
      <c r="E189" s="82" t="e">
        <f ca="true">+IF(AND(ISNUMBER(OFFSET('Water Data'!$D$6,0,10*ROW('Water Data'!D183))),'Data Summary'!BT189="Yes"),OFFSET('Water Data'!$D$6,0,10*ROW('Water Data'!D183)),NA())</f>
        <v>#N/A</v>
      </c>
      <c r="F189" s="82" t="e">
        <f ca="true">+IF(AND(ISNUMBER(OFFSET('Water Data'!$D$9,0,10*ROW('Water Data'!D183))),'Data Summary'!BU189="Yes"),OFFSET('Water Data'!$D$9,0,10*ROW('Water Data'!D183)),NA())</f>
        <v>#N/A</v>
      </c>
      <c r="G189" s="82" t="e">
        <f ca="true">+IF(AND(ISNUMBER(OFFSET('Water Data'!$E$4,0,10*ROW('Water Data'!E183))),'Data Summary'!BV189="Yes"),100-OFFSET('Water Data'!$E$4,0,10*ROW('Water Data'!E183)),NA())</f>
        <v>#N/A</v>
      </c>
      <c r="H189" s="82" t="e">
        <f ca="true">+IF(AND(ISNUMBER(OFFSET('Water Data'!$E$6,0,10*ROW('Water Data'!E183))),'Data Summary'!BW189="Yes"),OFFSET('Water Data'!$E$6,0,10*ROW('Water Data'!E183)),NA())</f>
        <v>#N/A</v>
      </c>
      <c r="I189" s="82" t="e">
        <f ca="true">+IF(AND(ISNUMBER(OFFSET('Water Data'!$E$9,0,10*ROW('Water Data'!E183))),'Data Summary'!BX189="Yes"),OFFSET('Water Data'!$E$9,0,10*ROW('Water Data'!E183)),NA())</f>
        <v>#N/A</v>
      </c>
      <c r="J189" s="82" t="e">
        <f ca="true">+IF(AND(ISNUMBER(OFFSET('Water Data'!$F$4,0,10*ROW('Water Data'!F183))),'Data Summary'!BY189="Yes"),100-OFFSET('Water Data'!$F$4,0,10*ROW('Water Data'!F183)),NA())</f>
        <v>#N/A</v>
      </c>
      <c r="K189" s="82" t="e">
        <f ca="true">+IF(AND(ISNUMBER(OFFSET('Water Data'!$F$6,0,10*ROW('Water Data'!F183))),'Data Summary'!BZ189="Yes"),OFFSET('Water Data'!$F$6,0,10*ROW('Water Data'!F183)),NA())</f>
        <v>#N/A</v>
      </c>
      <c r="L189" s="82" t="e">
        <f ca="true">+IF(AND(ISNUMBER(OFFSET('Water Data'!$F$9,0,10*ROW('Water Data'!F183))),'Data Summary'!CA189="Yes"),OFFSET('Water Data'!$F$9,0,10*ROW('Water Data'!F183)),NA())</f>
        <v>#N/A</v>
      </c>
      <c r="M189" s="82" t="e">
        <f ca="true">+IF(AND(ISNUMBER(OFFSET('Water Data'!$G$4,0,10*ROW('Water Data'!G183))),'Data Summary'!CB189="Yes"),100-OFFSET('Water Data'!$G$4,0,10*ROW('Water Data'!G183)),NA())</f>
        <v>#N/A</v>
      </c>
      <c r="N189" s="82" t="e">
        <f ca="true">+IF(AND(ISNUMBER(OFFSET('Water Data'!$G$6,0,10*ROW('Water Data'!G183))),'Data Summary'!CC189="Yes"),OFFSET('Water Data'!$G$6,0,10*ROW('Water Data'!G183)),NA())</f>
        <v>#N/A</v>
      </c>
      <c r="O189" s="82" t="e">
        <f ca="true">+IF(AND(ISNUMBER(OFFSET('Water Data'!$G$9,0,10*ROW('Water Data'!G183))),'Data Summary'!CD189="Yes"),OFFSET('Water Data'!$G$9,0,10*ROW('Water Data'!G183)),NA())</f>
        <v>#N/A</v>
      </c>
      <c r="P189" s="82" t="e">
        <f ca="true">+IF(AND(ISNUMBER(OFFSET('Water Data'!$H$4,0,10*ROW('Water Data'!H183))),'Data Summary'!CE189="Yes"),100-OFFSET('Water Data'!$H$4,0,10*ROW('Water Data'!H183)),NA())</f>
        <v>#N/A</v>
      </c>
      <c r="Q189" s="82" t="e">
        <f ca="true">+IF(AND(ISNUMBER(OFFSET('Water Data'!$H$6,0,10*ROW('Water Data'!H183))),'Data Summary'!CF189="Yes"),OFFSET('Water Data'!$H$6,0,10*ROW('Water Data'!H183)),NA())</f>
        <v>#N/A</v>
      </c>
      <c r="R189" s="82" t="e">
        <f ca="true">+IF(AND(ISNUMBER(OFFSET('Water Data'!$H$9,0,10*ROW('Water Data'!H183))),'Data Summary'!CG189="Yes"),OFFSET('Water Data'!$H$9,0,10*ROW('Water Data'!H183)),NA())</f>
        <v>#N/A</v>
      </c>
      <c r="S189" s="82" t="e">
        <f ca="true">+IF(AND(ISNUMBER(OFFSET('Water Data'!$I$4,0,10*ROW('Water Data'!I183))),'Data Summary'!CH189="Yes"),100-OFFSET('Water Data'!$I$4,0,10*ROW('Water Data'!I183)),NA())</f>
        <v>#N/A</v>
      </c>
      <c r="T189" s="82" t="e">
        <f ca="true">+IF(AND(ISNUMBER(OFFSET('Water Data'!$I$6,0,10*ROW('Water Data'!I183))),'Data Summary'!CI189="Yes"),OFFSET('Water Data'!$I$6,0,10*ROW('Water Data'!I183)),NA())</f>
        <v>#N/A</v>
      </c>
      <c r="U189" s="82" t="e">
        <f ca="true">+IF(AND(ISNUMBER(OFFSET('Water Data'!$I$9,0,10*ROW('Water Data'!I183))),'Data Summary'!CJ189="Yes"),OFFSET('Water Data'!$I$9,0,10*ROW('Water Data'!I183)),NA())</f>
        <v>#N/A</v>
      </c>
      <c r="V189" s="83" t="e">
        <f ca="true">+IF(AND(ISNUMBER(OFFSET('Sanitation Data'!$D$4,0,10*ROW('Sanitation Data'!D183))),'Data Summary'!CK189="Yes"),100-OFFSET('Sanitation Data'!$D$4,0,10*ROW('Sanitation Data'!D183)),NA())</f>
        <v>#N/A</v>
      </c>
      <c r="W189" s="83" t="e">
        <f ca="true">+IF(AND(ISNUMBER(OFFSET('Sanitation Data'!$D$6,0,10*ROW('Sanitation Data'!D183))),'Data Summary'!CL189="Yes"),OFFSET('Sanitation Data'!$D$6,0,10*ROW('Sanitation Data'!D183)),NA())</f>
        <v>#N/A</v>
      </c>
      <c r="X189" s="83" t="e">
        <f ca="true">+IF(AND(ISNUMBER(OFFSET('Sanitation Data'!$D$10,0,10*ROW('Sanitation Data'!D183))),'Data Summary'!CM189="Yes"),OFFSET('Sanitation Data'!$D$10,0,10*ROW('Sanitation Data'!D183)),NA())</f>
        <v>#N/A</v>
      </c>
      <c r="Y189" s="83" t="e">
        <f ca="true">+IF(AND(ISNUMBER(OFFSET('Sanitation Data'!$D$11,0,10*ROW('Sanitation Data'!D183))),'Data Summary'!CN189="Yes"),OFFSET('Sanitation Data'!$D$11,0,10*ROW('Sanitation Data'!D183)),NA())</f>
        <v>#N/A</v>
      </c>
      <c r="Z189" s="83" t="e">
        <f ca="true">+IF(AND(ISNUMBER(OFFSET('Sanitation Data'!$D$12,0,10*ROW('Sanitation Data'!D183))),'Data Summary'!CO189="Yes"),OFFSET('Sanitation Data'!$D$12,0,10*ROW('Sanitation Data'!D183)),NA())</f>
        <v>#N/A</v>
      </c>
      <c r="AA189" s="83" t="e">
        <f ca="true">+IF(AND(ISNUMBER(OFFSET('Sanitation Data'!$E$4,0,10*ROW('Sanitation Data'!E183))),'Data Summary'!CP189="Yes"),100-OFFSET('Sanitation Data'!$E$4,0,10*ROW('Sanitation Data'!E183)),NA())</f>
        <v>#N/A</v>
      </c>
      <c r="AB189" s="83" t="e">
        <f ca="true">+IF(AND(ISNUMBER(OFFSET('Sanitation Data'!$E$6,0,10*ROW('Sanitation Data'!E183))),'Data Summary'!CQ189="Yes"),OFFSET('Sanitation Data'!$E$6,0,10*ROW('Sanitation Data'!E183)),NA())</f>
        <v>#N/A</v>
      </c>
      <c r="AC189" s="83" t="e">
        <f ca="true">+IF(AND(ISNUMBER(OFFSET('Sanitation Data'!$E$10,0,10*ROW('Sanitation Data'!E183))),'Data Summary'!CR189="Yes"),OFFSET('Sanitation Data'!$E$10,0,10*ROW('Sanitation Data'!E183)),NA())</f>
        <v>#N/A</v>
      </c>
      <c r="AD189" s="83" t="e">
        <f ca="true">+IF(AND(ISNUMBER(OFFSET('Sanitation Data'!$E$11,0,10*ROW('Sanitation Data'!E183))),'Data Summary'!CS189="Yes"),OFFSET('Sanitation Data'!$E$11,0,10*ROW('Sanitation Data'!E183)),NA())</f>
        <v>#N/A</v>
      </c>
      <c r="AE189" s="83" t="e">
        <f ca="true">+IF(AND(ISNUMBER(OFFSET('Sanitation Data'!$E$12,0,10*ROW('Sanitation Data'!E183))),'Data Summary'!CT189="Yes"),OFFSET('Sanitation Data'!$E$12,0,10*ROW('Sanitation Data'!E183)),NA())</f>
        <v>#N/A</v>
      </c>
      <c r="AF189" s="83" t="e">
        <f ca="true">+IF(AND(ISNUMBER(OFFSET('Sanitation Data'!$F$4,0,10*ROW('Sanitation Data'!F183))),'Data Summary'!CU189="Yes"),100-OFFSET('Sanitation Data'!$F$4,0,10*ROW('Sanitation Data'!F183)),NA())</f>
        <v>#N/A</v>
      </c>
      <c r="AG189" s="83" t="e">
        <f ca="true">+IF(AND(ISNUMBER(OFFSET('Sanitation Data'!$F$6,0,10*ROW('Sanitation Data'!F183))),'Data Summary'!CV189="Yes"),OFFSET('Sanitation Data'!$F$6,0,10*ROW('Sanitation Data'!F183)),NA())</f>
        <v>#N/A</v>
      </c>
      <c r="AH189" s="83" t="e">
        <f ca="true">+IF(AND(ISNUMBER(OFFSET('Sanitation Data'!$F$10,0,10*ROW('Sanitation Data'!F183))),'Data Summary'!CW189="Yes"),OFFSET('Sanitation Data'!$F$10,0,10*ROW('Sanitation Data'!F183)),NA())</f>
        <v>#N/A</v>
      </c>
      <c r="AI189" s="83" t="e">
        <f ca="true">+IF(AND(ISNUMBER(OFFSET('Sanitation Data'!$F$11,0,10*ROW('Sanitation Data'!F183))),'Data Summary'!CX189="Yes"),OFFSET('Sanitation Data'!$F$11,0,10*ROW('Sanitation Data'!F183)),NA())</f>
        <v>#N/A</v>
      </c>
      <c r="AJ189" s="83" t="e">
        <f ca="true">+IF(AND(ISNUMBER(OFFSET('Sanitation Data'!$F$12,0,10*ROW('Sanitation Data'!F183))),'Data Summary'!CY189="Yes"),OFFSET('Sanitation Data'!$F$12,0,10*ROW('Sanitation Data'!F183)),NA())</f>
        <v>#N/A</v>
      </c>
      <c r="AK189" s="83" t="e">
        <f ca="true">+IF(AND(ISNUMBER(OFFSET('Sanitation Data'!$G$4,0,10*ROW('Sanitation Data'!G183))),'Data Summary'!CZ189="Yes"),100-OFFSET('Sanitation Data'!$G$4,0,10*ROW('Sanitation Data'!G183)),NA())</f>
        <v>#N/A</v>
      </c>
      <c r="AL189" s="83" t="e">
        <f ca="true">+IF(AND(ISNUMBER(OFFSET('Sanitation Data'!$G$6,0,10*ROW('Sanitation Data'!G183))),'Data Summary'!DA189="Yes"),OFFSET('Sanitation Data'!$G$6,0,10*ROW('Sanitation Data'!G183)),NA())</f>
        <v>#N/A</v>
      </c>
      <c r="AM189" s="83" t="e">
        <f ca="true">+IF(AND(ISNUMBER(OFFSET('Sanitation Data'!$G$10,0,10*ROW('Sanitation Data'!G183))),'Data Summary'!DB189="Yes"),OFFSET('Sanitation Data'!$G$10,0,10*ROW('Sanitation Data'!G183)),NA())</f>
        <v>#N/A</v>
      </c>
      <c r="AN189" s="83" t="e">
        <f ca="true">+IF(AND(ISNUMBER(OFFSET('Sanitation Data'!$G$11,0,10*ROW('Sanitation Data'!G183))),'Data Summary'!DC189="Yes"),OFFSET('Sanitation Data'!$G$11,0,10*ROW('Sanitation Data'!G183)),NA())</f>
        <v>#N/A</v>
      </c>
      <c r="AO189" s="83" t="e">
        <f ca="true">+IF(AND(ISNUMBER(OFFSET('Sanitation Data'!$G$12,0,10*ROW('Sanitation Data'!G183))),'Data Summary'!DD189="Yes"),OFFSET('Sanitation Data'!$G$12,0,10*ROW('Sanitation Data'!G183)),NA())</f>
        <v>#N/A</v>
      </c>
      <c r="AP189" s="83" t="e">
        <f ca="true">+IF(AND(ISNUMBER(OFFSET('Sanitation Data'!$H$4,0,10*ROW('Sanitation Data'!H183))),'Data Summary'!DE189="Yes"),100-OFFSET('Sanitation Data'!$H$4,0,10*ROW('Sanitation Data'!H183)),NA())</f>
        <v>#N/A</v>
      </c>
      <c r="AQ189" s="83" t="e">
        <f ca="true">+IF(AND(ISNUMBER(OFFSET('Sanitation Data'!$H$6,0,10*ROW('Sanitation Data'!H183))),'Data Summary'!DF189="Yes"),OFFSET('Sanitation Data'!$H$6,0,10*ROW('Sanitation Data'!H183)),NA())</f>
        <v>#N/A</v>
      </c>
      <c r="AR189" s="83" t="e">
        <f ca="true">+IF(AND(ISNUMBER(OFFSET('Sanitation Data'!$H$10,0,10*ROW('Sanitation Data'!H183))),'Data Summary'!DG189="Yes"),OFFSET('Sanitation Data'!$H$10,0,10*ROW('Sanitation Data'!H183)),NA())</f>
        <v>#N/A</v>
      </c>
      <c r="AS189" s="83" t="e">
        <f ca="true">+IF(AND(ISNUMBER(OFFSET('Sanitation Data'!$H$11,0,10*ROW('Sanitation Data'!H183))),'Data Summary'!DH189="Yes"),OFFSET('Sanitation Data'!$H$11,0,10*ROW('Sanitation Data'!H183)),NA())</f>
        <v>#N/A</v>
      </c>
      <c r="AT189" s="83" t="e">
        <f ca="true">+IF(AND(ISNUMBER(OFFSET('Sanitation Data'!$H$12,0,10*ROW('Sanitation Data'!H183))),'Data Summary'!DI189="Yes"),OFFSET('Sanitation Data'!$H$12,0,10*ROW('Sanitation Data'!H183)),NA())</f>
        <v>#N/A</v>
      </c>
      <c r="AU189" s="83" t="e">
        <f ca="true">+IF(AND(ISNUMBER(OFFSET('Sanitation Data'!$I$4,0,10*ROW('Sanitation Data'!I183))),'Data Summary'!DJ189="Yes"),100-OFFSET('Sanitation Data'!$I$4,0,10*ROW('Sanitation Data'!I183)),NA())</f>
        <v>#N/A</v>
      </c>
      <c r="AV189" s="83" t="e">
        <f ca="true">+IF(AND(ISNUMBER(OFFSET('Sanitation Data'!$I$6,0,10*ROW('Sanitation Data'!I183))),'Data Summary'!DK189="Yes"),OFFSET('Sanitation Data'!$I$6,0,10*ROW('Sanitation Data'!I183)),NA())</f>
        <v>#N/A</v>
      </c>
      <c r="AW189" s="83" t="e">
        <f ca="true">+IF(AND(ISNUMBER(OFFSET('Sanitation Data'!$I$10,0,10*ROW('Sanitation Data'!I183))),'Data Summary'!DL189="Yes"),OFFSET('Sanitation Data'!$I$10,0,10*ROW('Sanitation Data'!I183)),NA())</f>
        <v>#N/A</v>
      </c>
      <c r="AX189" s="83" t="e">
        <f ca="true">+IF(AND(ISNUMBER(OFFSET('Sanitation Data'!$I$11,0,10*ROW('Sanitation Data'!I183))),'Data Summary'!DM189="Yes"),OFFSET('Sanitation Data'!$I$11,0,10*ROW('Sanitation Data'!I183)),NA())</f>
        <v>#N/A</v>
      </c>
      <c r="AY189" s="83" t="e">
        <f ca="true">+IF(AND(ISNUMBER(OFFSET('Sanitation Data'!$I$12,0,10*ROW('Sanitation Data'!I183))),'Data Summary'!DN189="Yes"),OFFSET('Sanitation Data'!$I$12,0,10*ROW('Sanitation Data'!I183)),NA())</f>
        <v>#N/A</v>
      </c>
      <c r="AZ189" s="84" t="e">
        <f ca="true">+IF(AND(ISNUMBER(OFFSET('Hygiene Data'!$D$5,0,10*ROW('Hygiene Data'!D183))),'Data Summary'!DO189="Yes"),OFFSET('Hygiene Data'!$D$5,0,10*ROW('Hygiene Data'!D183)),NA())</f>
        <v>#N/A</v>
      </c>
      <c r="BA189" s="84" t="e">
        <f ca="true">+IF(AND(ISNUMBER(OFFSET('Hygiene Data'!$D$7,0,10*ROW('Hygiene Data'!D183))),'Data Summary'!DP189="Yes"),OFFSET('Hygiene Data'!$D$7,0,10*ROW('Hygiene Data'!D183)),NA())</f>
        <v>#N/A</v>
      </c>
      <c r="BB189" s="84" t="e">
        <f ca="true">+IF(AND(ISNUMBER(OFFSET('Hygiene Data'!$D$9,0,10*ROW('Hygiene Data'!D183))),'Data Summary'!DQ189="Yes"),OFFSET('Hygiene Data'!$D$9,0,10*ROW('Hygiene Data'!D183)),NA())</f>
        <v>#N/A</v>
      </c>
      <c r="BC189" s="84" t="e">
        <f ca="true">+IF(AND(ISNUMBER(OFFSET('Hygiene Data'!$E$5,0,10*ROW('Hygiene Data'!E183))),'Data Summary'!DR189="Yes"),OFFSET('Hygiene Data'!$E$5,0,10*ROW('Hygiene Data'!E183)),NA())</f>
        <v>#N/A</v>
      </c>
      <c r="BD189" s="84" t="e">
        <f ca="true">+IF(AND(ISNUMBER(OFFSET('Hygiene Data'!$E$7,0,10*ROW('Hygiene Data'!E183))),'Data Summary'!DS189="Yes"),OFFSET('Hygiene Data'!$E$7,0,10*ROW('Hygiene Data'!E183)),NA())</f>
        <v>#N/A</v>
      </c>
      <c r="BE189" s="84" t="e">
        <f ca="true">+IF(AND(ISNUMBER(OFFSET('Hygiene Data'!$E$9,0,10*ROW('Hygiene Data'!E183))),'Data Summary'!DT189="Yes"),OFFSET('Hygiene Data'!$E$9,0,10*ROW('Hygiene Data'!E183)),NA())</f>
        <v>#N/A</v>
      </c>
      <c r="BF189" s="84" t="e">
        <f ca="true">+IF(AND(ISNUMBER(OFFSET('Hygiene Data'!$F$5,0,10*ROW('Hygiene Data'!F183))),'Data Summary'!DU189="Yes"),OFFSET('Hygiene Data'!$F$5,0,10*ROW('Hygiene Data'!F183)),NA())</f>
        <v>#N/A</v>
      </c>
      <c r="BG189" s="84" t="e">
        <f ca="true">+IF(AND(ISNUMBER(OFFSET('Hygiene Data'!$F$7,0,10*ROW('Hygiene Data'!F183))),'Data Summary'!DV189="Yes"),OFFSET('Hygiene Data'!$F$7,0,10*ROW('Hygiene Data'!F183)),NA())</f>
        <v>#N/A</v>
      </c>
      <c r="BH189" s="84" t="e">
        <f ca="true">+IF(AND(ISNUMBER(OFFSET('Hygiene Data'!$F$9,0,10*ROW('Hygiene Data'!F183))),'Data Summary'!DW189="Yes"),OFFSET('Hygiene Data'!$F$9,0,10*ROW('Hygiene Data'!F183)),NA())</f>
        <v>#N/A</v>
      </c>
      <c r="BI189" s="84" t="e">
        <f ca="true">+IF(AND(ISNUMBER(OFFSET('Hygiene Data'!$G$5,0,10*ROW('Hygiene Data'!G183))),'Data Summary'!DX189="Yes"),OFFSET('Hygiene Data'!$G$5,0,10*ROW('Hygiene Data'!G183)),NA())</f>
        <v>#N/A</v>
      </c>
      <c r="BJ189" s="84" t="e">
        <f ca="true">+IF(AND(ISNUMBER(OFFSET('Hygiene Data'!$G$7,0,10*ROW('Hygiene Data'!G183))),'Data Summary'!DY189="Yes"),OFFSET('Hygiene Data'!$G$7,0,10*ROW('Hygiene Data'!G183)),NA())</f>
        <v>#N/A</v>
      </c>
      <c r="BK189" s="84" t="e">
        <f ca="true">+IF(AND(ISNUMBER(OFFSET('Hygiene Data'!$G$9,0,10*ROW('Hygiene Data'!G183))),'Data Summary'!DZ189="Yes"),OFFSET('Hygiene Data'!$G$9,0,10*ROW('Hygiene Data'!G183)),NA())</f>
        <v>#N/A</v>
      </c>
      <c r="BL189" s="84" t="e">
        <f ca="true">+IF(AND(ISNUMBER(OFFSET('Hygiene Data'!$H$5,0,10*ROW('Hygiene Data'!H183))),'Data Summary'!EA189="Yes"),OFFSET('Hygiene Data'!$H$5,0,10*ROW('Hygiene Data'!H183)),NA())</f>
        <v>#N/A</v>
      </c>
      <c r="BM189" s="84" t="e">
        <f ca="true">+IF(AND(ISNUMBER(OFFSET('Hygiene Data'!$H$7,0,10*ROW('Hygiene Data'!H183))),'Data Summary'!EB189="Yes"),OFFSET('Hygiene Data'!$H$7,0,10*ROW('Hygiene Data'!H183)),NA())</f>
        <v>#N/A</v>
      </c>
      <c r="BN189" s="84" t="e">
        <f ca="true">+IF(AND(ISNUMBER(OFFSET('Hygiene Data'!$H$9,0,10*ROW('Hygiene Data'!H183))),'Data Summary'!EC189="Yes"),OFFSET('Hygiene Data'!$H$9,0,10*ROW('Hygiene Data'!H183)),NA())</f>
        <v>#N/A</v>
      </c>
      <c r="BO189" s="84" t="e">
        <f ca="true">+IF(AND(ISNUMBER(OFFSET('Hygiene Data'!$I$5,0,10*ROW('Hygiene Data'!I183))),'Data Summary'!ED189="Yes"),OFFSET('Hygiene Data'!$I$5,0,10*ROW('Hygiene Data'!I183)),NA())</f>
        <v>#N/A</v>
      </c>
      <c r="BP189" s="84" t="e">
        <f ca="true">+IF(AND(ISNUMBER(OFFSET('Hygiene Data'!$I$7,0,10*ROW('Hygiene Data'!I183))),'Data Summary'!EE189="Yes"),OFFSET('Hygiene Data'!$I$7,0,10*ROW('Hygiene Data'!I183)),NA())</f>
        <v>#N/A</v>
      </c>
      <c r="BQ189" s="84" t="e">
        <f ca="true">+IF(AND(ISNUMBER(OFFSET('Hygiene Data'!$I$9,0,10*ROW('Hygiene Data'!I183))),'Data Summary'!EF189="Yes"),OFFSET('Hygiene Data'!$I$9,0,10*ROW('Hygiene Data'!I183)),NA())</f>
        <v>#N/A</v>
      </c>
    </row>
    <row xmlns:x14ac="http://schemas.microsoft.com/office/spreadsheetml/2009/9/ac" r="190" x14ac:dyDescent="0.2">
      <c r="A190" s="375" t="e">
        <f ca="true">+RIGHT('Data Summary'!A190,LEN('Data Summary'!A190)-9)</f>
        <v>#VALUE!</v>
      </c>
      <c r="B190" s="36" t="str">
        <f ca="true">+IF(ISTEXT('Data Summary'!B190),'Data Summary'!B190,"")</f>
        <v/>
      </c>
      <c r="C190" s="325" t="e">
        <f ca="true">+VALUE('Data Summary'!C190)</f>
        <v>#VALUE!</v>
      </c>
      <c r="D190" s="82" t="e">
        <f ca="true">+IF(AND(ISNUMBER(OFFSET('Water Data'!$D$4,0,10*ROW('Water Data'!D184))),'Data Summary'!BS190="Yes"),100-OFFSET('Water Data'!$D$4,0,10*ROW('Water Data'!D184)),NA())</f>
        <v>#N/A</v>
      </c>
      <c r="E190" s="82" t="e">
        <f ca="true">+IF(AND(ISNUMBER(OFFSET('Water Data'!$D$6,0,10*ROW('Water Data'!D184))),'Data Summary'!BT190="Yes"),OFFSET('Water Data'!$D$6,0,10*ROW('Water Data'!D184)),NA())</f>
        <v>#N/A</v>
      </c>
      <c r="F190" s="82" t="e">
        <f ca="true">+IF(AND(ISNUMBER(OFFSET('Water Data'!$D$9,0,10*ROW('Water Data'!D184))),'Data Summary'!BU190="Yes"),OFFSET('Water Data'!$D$9,0,10*ROW('Water Data'!D184)),NA())</f>
        <v>#N/A</v>
      </c>
      <c r="G190" s="82" t="e">
        <f ca="true">+IF(AND(ISNUMBER(OFFSET('Water Data'!$E$4,0,10*ROW('Water Data'!E184))),'Data Summary'!BV190="Yes"),100-OFFSET('Water Data'!$E$4,0,10*ROW('Water Data'!E184)),NA())</f>
        <v>#N/A</v>
      </c>
      <c r="H190" s="82" t="e">
        <f ca="true">+IF(AND(ISNUMBER(OFFSET('Water Data'!$E$6,0,10*ROW('Water Data'!E184))),'Data Summary'!BW190="Yes"),OFFSET('Water Data'!$E$6,0,10*ROW('Water Data'!E184)),NA())</f>
        <v>#N/A</v>
      </c>
      <c r="I190" s="82" t="e">
        <f ca="true">+IF(AND(ISNUMBER(OFFSET('Water Data'!$E$9,0,10*ROW('Water Data'!E184))),'Data Summary'!BX190="Yes"),OFFSET('Water Data'!$E$9,0,10*ROW('Water Data'!E184)),NA())</f>
        <v>#N/A</v>
      </c>
      <c r="J190" s="82" t="e">
        <f ca="true">+IF(AND(ISNUMBER(OFFSET('Water Data'!$F$4,0,10*ROW('Water Data'!F184))),'Data Summary'!BY190="Yes"),100-OFFSET('Water Data'!$F$4,0,10*ROW('Water Data'!F184)),NA())</f>
        <v>#N/A</v>
      </c>
      <c r="K190" s="82" t="e">
        <f ca="true">+IF(AND(ISNUMBER(OFFSET('Water Data'!$F$6,0,10*ROW('Water Data'!F184))),'Data Summary'!BZ190="Yes"),OFFSET('Water Data'!$F$6,0,10*ROW('Water Data'!F184)),NA())</f>
        <v>#N/A</v>
      </c>
      <c r="L190" s="82" t="e">
        <f ca="true">+IF(AND(ISNUMBER(OFFSET('Water Data'!$F$9,0,10*ROW('Water Data'!F184))),'Data Summary'!CA190="Yes"),OFFSET('Water Data'!$F$9,0,10*ROW('Water Data'!F184)),NA())</f>
        <v>#N/A</v>
      </c>
      <c r="M190" s="82" t="e">
        <f ca="true">+IF(AND(ISNUMBER(OFFSET('Water Data'!$G$4,0,10*ROW('Water Data'!G184))),'Data Summary'!CB190="Yes"),100-OFFSET('Water Data'!$G$4,0,10*ROW('Water Data'!G184)),NA())</f>
        <v>#N/A</v>
      </c>
      <c r="N190" s="82" t="e">
        <f ca="true">+IF(AND(ISNUMBER(OFFSET('Water Data'!$G$6,0,10*ROW('Water Data'!G184))),'Data Summary'!CC190="Yes"),OFFSET('Water Data'!$G$6,0,10*ROW('Water Data'!G184)),NA())</f>
        <v>#N/A</v>
      </c>
      <c r="O190" s="82" t="e">
        <f ca="true">+IF(AND(ISNUMBER(OFFSET('Water Data'!$G$9,0,10*ROW('Water Data'!G184))),'Data Summary'!CD190="Yes"),OFFSET('Water Data'!$G$9,0,10*ROW('Water Data'!G184)),NA())</f>
        <v>#N/A</v>
      </c>
      <c r="P190" s="82" t="e">
        <f ca="true">+IF(AND(ISNUMBER(OFFSET('Water Data'!$H$4,0,10*ROW('Water Data'!H184))),'Data Summary'!CE190="Yes"),100-OFFSET('Water Data'!$H$4,0,10*ROW('Water Data'!H184)),NA())</f>
        <v>#N/A</v>
      </c>
      <c r="Q190" s="82" t="e">
        <f ca="true">+IF(AND(ISNUMBER(OFFSET('Water Data'!$H$6,0,10*ROW('Water Data'!H184))),'Data Summary'!CF190="Yes"),OFFSET('Water Data'!$H$6,0,10*ROW('Water Data'!H184)),NA())</f>
        <v>#N/A</v>
      </c>
      <c r="R190" s="82" t="e">
        <f ca="true">+IF(AND(ISNUMBER(OFFSET('Water Data'!$H$9,0,10*ROW('Water Data'!H184))),'Data Summary'!CG190="Yes"),OFFSET('Water Data'!$H$9,0,10*ROW('Water Data'!H184)),NA())</f>
        <v>#N/A</v>
      </c>
      <c r="S190" s="82" t="e">
        <f ca="true">+IF(AND(ISNUMBER(OFFSET('Water Data'!$I$4,0,10*ROW('Water Data'!I184))),'Data Summary'!CH190="Yes"),100-OFFSET('Water Data'!$I$4,0,10*ROW('Water Data'!I184)),NA())</f>
        <v>#N/A</v>
      </c>
      <c r="T190" s="82" t="e">
        <f ca="true">+IF(AND(ISNUMBER(OFFSET('Water Data'!$I$6,0,10*ROW('Water Data'!I184))),'Data Summary'!CI190="Yes"),OFFSET('Water Data'!$I$6,0,10*ROW('Water Data'!I184)),NA())</f>
        <v>#N/A</v>
      </c>
      <c r="U190" s="82" t="e">
        <f ca="true">+IF(AND(ISNUMBER(OFFSET('Water Data'!$I$9,0,10*ROW('Water Data'!I184))),'Data Summary'!CJ190="Yes"),OFFSET('Water Data'!$I$9,0,10*ROW('Water Data'!I184)),NA())</f>
        <v>#N/A</v>
      </c>
      <c r="V190" s="83" t="e">
        <f ca="true">+IF(AND(ISNUMBER(OFFSET('Sanitation Data'!$D$4,0,10*ROW('Sanitation Data'!D184))),'Data Summary'!CK190="Yes"),100-OFFSET('Sanitation Data'!$D$4,0,10*ROW('Sanitation Data'!D184)),NA())</f>
        <v>#N/A</v>
      </c>
      <c r="W190" s="83" t="e">
        <f ca="true">+IF(AND(ISNUMBER(OFFSET('Sanitation Data'!$D$6,0,10*ROW('Sanitation Data'!D184))),'Data Summary'!CL190="Yes"),OFFSET('Sanitation Data'!$D$6,0,10*ROW('Sanitation Data'!D184)),NA())</f>
        <v>#N/A</v>
      </c>
      <c r="X190" s="83" t="e">
        <f ca="true">+IF(AND(ISNUMBER(OFFSET('Sanitation Data'!$D$10,0,10*ROW('Sanitation Data'!D184))),'Data Summary'!CM190="Yes"),OFFSET('Sanitation Data'!$D$10,0,10*ROW('Sanitation Data'!D184)),NA())</f>
        <v>#N/A</v>
      </c>
      <c r="Y190" s="83" t="e">
        <f ca="true">+IF(AND(ISNUMBER(OFFSET('Sanitation Data'!$D$11,0,10*ROW('Sanitation Data'!D184))),'Data Summary'!CN190="Yes"),OFFSET('Sanitation Data'!$D$11,0,10*ROW('Sanitation Data'!D184)),NA())</f>
        <v>#N/A</v>
      </c>
      <c r="Z190" s="83" t="e">
        <f ca="true">+IF(AND(ISNUMBER(OFFSET('Sanitation Data'!$D$12,0,10*ROW('Sanitation Data'!D184))),'Data Summary'!CO190="Yes"),OFFSET('Sanitation Data'!$D$12,0,10*ROW('Sanitation Data'!D184)),NA())</f>
        <v>#N/A</v>
      </c>
      <c r="AA190" s="83" t="e">
        <f ca="true">+IF(AND(ISNUMBER(OFFSET('Sanitation Data'!$E$4,0,10*ROW('Sanitation Data'!E184))),'Data Summary'!CP190="Yes"),100-OFFSET('Sanitation Data'!$E$4,0,10*ROW('Sanitation Data'!E184)),NA())</f>
        <v>#N/A</v>
      </c>
      <c r="AB190" s="83" t="e">
        <f ca="true">+IF(AND(ISNUMBER(OFFSET('Sanitation Data'!$E$6,0,10*ROW('Sanitation Data'!E184))),'Data Summary'!CQ190="Yes"),OFFSET('Sanitation Data'!$E$6,0,10*ROW('Sanitation Data'!E184)),NA())</f>
        <v>#N/A</v>
      </c>
      <c r="AC190" s="83" t="e">
        <f ca="true">+IF(AND(ISNUMBER(OFFSET('Sanitation Data'!$E$10,0,10*ROW('Sanitation Data'!E184))),'Data Summary'!CR190="Yes"),OFFSET('Sanitation Data'!$E$10,0,10*ROW('Sanitation Data'!E184)),NA())</f>
        <v>#N/A</v>
      </c>
      <c r="AD190" s="83" t="e">
        <f ca="true">+IF(AND(ISNUMBER(OFFSET('Sanitation Data'!$E$11,0,10*ROW('Sanitation Data'!E184))),'Data Summary'!CS190="Yes"),OFFSET('Sanitation Data'!$E$11,0,10*ROW('Sanitation Data'!E184)),NA())</f>
        <v>#N/A</v>
      </c>
      <c r="AE190" s="83" t="e">
        <f ca="true">+IF(AND(ISNUMBER(OFFSET('Sanitation Data'!$E$12,0,10*ROW('Sanitation Data'!E184))),'Data Summary'!CT190="Yes"),OFFSET('Sanitation Data'!$E$12,0,10*ROW('Sanitation Data'!E184)),NA())</f>
        <v>#N/A</v>
      </c>
      <c r="AF190" s="83" t="e">
        <f ca="true">+IF(AND(ISNUMBER(OFFSET('Sanitation Data'!$F$4,0,10*ROW('Sanitation Data'!F184))),'Data Summary'!CU190="Yes"),100-OFFSET('Sanitation Data'!$F$4,0,10*ROW('Sanitation Data'!F184)),NA())</f>
        <v>#N/A</v>
      </c>
      <c r="AG190" s="83" t="e">
        <f ca="true">+IF(AND(ISNUMBER(OFFSET('Sanitation Data'!$F$6,0,10*ROW('Sanitation Data'!F184))),'Data Summary'!CV190="Yes"),OFFSET('Sanitation Data'!$F$6,0,10*ROW('Sanitation Data'!F184)),NA())</f>
        <v>#N/A</v>
      </c>
      <c r="AH190" s="83" t="e">
        <f ca="true">+IF(AND(ISNUMBER(OFFSET('Sanitation Data'!$F$10,0,10*ROW('Sanitation Data'!F184))),'Data Summary'!CW190="Yes"),OFFSET('Sanitation Data'!$F$10,0,10*ROW('Sanitation Data'!F184)),NA())</f>
        <v>#N/A</v>
      </c>
      <c r="AI190" s="83" t="e">
        <f ca="true">+IF(AND(ISNUMBER(OFFSET('Sanitation Data'!$F$11,0,10*ROW('Sanitation Data'!F184))),'Data Summary'!CX190="Yes"),OFFSET('Sanitation Data'!$F$11,0,10*ROW('Sanitation Data'!F184)),NA())</f>
        <v>#N/A</v>
      </c>
      <c r="AJ190" s="83" t="e">
        <f ca="true">+IF(AND(ISNUMBER(OFFSET('Sanitation Data'!$F$12,0,10*ROW('Sanitation Data'!F184))),'Data Summary'!CY190="Yes"),OFFSET('Sanitation Data'!$F$12,0,10*ROW('Sanitation Data'!F184)),NA())</f>
        <v>#N/A</v>
      </c>
      <c r="AK190" s="83" t="e">
        <f ca="true">+IF(AND(ISNUMBER(OFFSET('Sanitation Data'!$G$4,0,10*ROW('Sanitation Data'!G184))),'Data Summary'!CZ190="Yes"),100-OFFSET('Sanitation Data'!$G$4,0,10*ROW('Sanitation Data'!G184)),NA())</f>
        <v>#N/A</v>
      </c>
      <c r="AL190" s="83" t="e">
        <f ca="true">+IF(AND(ISNUMBER(OFFSET('Sanitation Data'!$G$6,0,10*ROW('Sanitation Data'!G184))),'Data Summary'!DA190="Yes"),OFFSET('Sanitation Data'!$G$6,0,10*ROW('Sanitation Data'!G184)),NA())</f>
        <v>#N/A</v>
      </c>
      <c r="AM190" s="83" t="e">
        <f ca="true">+IF(AND(ISNUMBER(OFFSET('Sanitation Data'!$G$10,0,10*ROW('Sanitation Data'!G184))),'Data Summary'!DB190="Yes"),OFFSET('Sanitation Data'!$G$10,0,10*ROW('Sanitation Data'!G184)),NA())</f>
        <v>#N/A</v>
      </c>
      <c r="AN190" s="83" t="e">
        <f ca="true">+IF(AND(ISNUMBER(OFFSET('Sanitation Data'!$G$11,0,10*ROW('Sanitation Data'!G184))),'Data Summary'!DC190="Yes"),OFFSET('Sanitation Data'!$G$11,0,10*ROW('Sanitation Data'!G184)),NA())</f>
        <v>#N/A</v>
      </c>
      <c r="AO190" s="83" t="e">
        <f ca="true">+IF(AND(ISNUMBER(OFFSET('Sanitation Data'!$G$12,0,10*ROW('Sanitation Data'!G184))),'Data Summary'!DD190="Yes"),OFFSET('Sanitation Data'!$G$12,0,10*ROW('Sanitation Data'!G184)),NA())</f>
        <v>#N/A</v>
      </c>
      <c r="AP190" s="83" t="e">
        <f ca="true">+IF(AND(ISNUMBER(OFFSET('Sanitation Data'!$H$4,0,10*ROW('Sanitation Data'!H184))),'Data Summary'!DE190="Yes"),100-OFFSET('Sanitation Data'!$H$4,0,10*ROW('Sanitation Data'!H184)),NA())</f>
        <v>#N/A</v>
      </c>
      <c r="AQ190" s="83" t="e">
        <f ca="true">+IF(AND(ISNUMBER(OFFSET('Sanitation Data'!$H$6,0,10*ROW('Sanitation Data'!H184))),'Data Summary'!DF190="Yes"),OFFSET('Sanitation Data'!$H$6,0,10*ROW('Sanitation Data'!H184)),NA())</f>
        <v>#N/A</v>
      </c>
      <c r="AR190" s="83" t="e">
        <f ca="true">+IF(AND(ISNUMBER(OFFSET('Sanitation Data'!$H$10,0,10*ROW('Sanitation Data'!H184))),'Data Summary'!DG190="Yes"),OFFSET('Sanitation Data'!$H$10,0,10*ROW('Sanitation Data'!H184)),NA())</f>
        <v>#N/A</v>
      </c>
      <c r="AS190" s="83" t="e">
        <f ca="true">+IF(AND(ISNUMBER(OFFSET('Sanitation Data'!$H$11,0,10*ROW('Sanitation Data'!H184))),'Data Summary'!DH190="Yes"),OFFSET('Sanitation Data'!$H$11,0,10*ROW('Sanitation Data'!H184)),NA())</f>
        <v>#N/A</v>
      </c>
      <c r="AT190" s="83" t="e">
        <f ca="true">+IF(AND(ISNUMBER(OFFSET('Sanitation Data'!$H$12,0,10*ROW('Sanitation Data'!H184))),'Data Summary'!DI190="Yes"),OFFSET('Sanitation Data'!$H$12,0,10*ROW('Sanitation Data'!H184)),NA())</f>
        <v>#N/A</v>
      </c>
      <c r="AU190" s="83" t="e">
        <f ca="true">+IF(AND(ISNUMBER(OFFSET('Sanitation Data'!$I$4,0,10*ROW('Sanitation Data'!I184))),'Data Summary'!DJ190="Yes"),100-OFFSET('Sanitation Data'!$I$4,0,10*ROW('Sanitation Data'!I184)),NA())</f>
        <v>#N/A</v>
      </c>
      <c r="AV190" s="83" t="e">
        <f ca="true">+IF(AND(ISNUMBER(OFFSET('Sanitation Data'!$I$6,0,10*ROW('Sanitation Data'!I184))),'Data Summary'!DK190="Yes"),OFFSET('Sanitation Data'!$I$6,0,10*ROW('Sanitation Data'!I184)),NA())</f>
        <v>#N/A</v>
      </c>
      <c r="AW190" s="83" t="e">
        <f ca="true">+IF(AND(ISNUMBER(OFFSET('Sanitation Data'!$I$10,0,10*ROW('Sanitation Data'!I184))),'Data Summary'!DL190="Yes"),OFFSET('Sanitation Data'!$I$10,0,10*ROW('Sanitation Data'!I184)),NA())</f>
        <v>#N/A</v>
      </c>
      <c r="AX190" s="83" t="e">
        <f ca="true">+IF(AND(ISNUMBER(OFFSET('Sanitation Data'!$I$11,0,10*ROW('Sanitation Data'!I184))),'Data Summary'!DM190="Yes"),OFFSET('Sanitation Data'!$I$11,0,10*ROW('Sanitation Data'!I184)),NA())</f>
        <v>#N/A</v>
      </c>
      <c r="AY190" s="83" t="e">
        <f ca="true">+IF(AND(ISNUMBER(OFFSET('Sanitation Data'!$I$12,0,10*ROW('Sanitation Data'!I184))),'Data Summary'!DN190="Yes"),OFFSET('Sanitation Data'!$I$12,0,10*ROW('Sanitation Data'!I184)),NA())</f>
        <v>#N/A</v>
      </c>
      <c r="AZ190" s="84" t="e">
        <f ca="true">+IF(AND(ISNUMBER(OFFSET('Hygiene Data'!$D$5,0,10*ROW('Hygiene Data'!D184))),'Data Summary'!DO190="Yes"),OFFSET('Hygiene Data'!$D$5,0,10*ROW('Hygiene Data'!D184)),NA())</f>
        <v>#N/A</v>
      </c>
      <c r="BA190" s="84" t="e">
        <f ca="true">+IF(AND(ISNUMBER(OFFSET('Hygiene Data'!$D$7,0,10*ROW('Hygiene Data'!D184))),'Data Summary'!DP190="Yes"),OFFSET('Hygiene Data'!$D$7,0,10*ROW('Hygiene Data'!D184)),NA())</f>
        <v>#N/A</v>
      </c>
      <c r="BB190" s="84" t="e">
        <f ca="true">+IF(AND(ISNUMBER(OFFSET('Hygiene Data'!$D$9,0,10*ROW('Hygiene Data'!D184))),'Data Summary'!DQ190="Yes"),OFFSET('Hygiene Data'!$D$9,0,10*ROW('Hygiene Data'!D184)),NA())</f>
        <v>#N/A</v>
      </c>
      <c r="BC190" s="84" t="e">
        <f ca="true">+IF(AND(ISNUMBER(OFFSET('Hygiene Data'!$E$5,0,10*ROW('Hygiene Data'!E184))),'Data Summary'!DR190="Yes"),OFFSET('Hygiene Data'!$E$5,0,10*ROW('Hygiene Data'!E184)),NA())</f>
        <v>#N/A</v>
      </c>
      <c r="BD190" s="84" t="e">
        <f ca="true">+IF(AND(ISNUMBER(OFFSET('Hygiene Data'!$E$7,0,10*ROW('Hygiene Data'!E184))),'Data Summary'!DS190="Yes"),OFFSET('Hygiene Data'!$E$7,0,10*ROW('Hygiene Data'!E184)),NA())</f>
        <v>#N/A</v>
      </c>
      <c r="BE190" s="84" t="e">
        <f ca="true">+IF(AND(ISNUMBER(OFFSET('Hygiene Data'!$E$9,0,10*ROW('Hygiene Data'!E184))),'Data Summary'!DT190="Yes"),OFFSET('Hygiene Data'!$E$9,0,10*ROW('Hygiene Data'!E184)),NA())</f>
        <v>#N/A</v>
      </c>
      <c r="BF190" s="84" t="e">
        <f ca="true">+IF(AND(ISNUMBER(OFFSET('Hygiene Data'!$F$5,0,10*ROW('Hygiene Data'!F184))),'Data Summary'!DU190="Yes"),OFFSET('Hygiene Data'!$F$5,0,10*ROW('Hygiene Data'!F184)),NA())</f>
        <v>#N/A</v>
      </c>
      <c r="BG190" s="84" t="e">
        <f ca="true">+IF(AND(ISNUMBER(OFFSET('Hygiene Data'!$F$7,0,10*ROW('Hygiene Data'!F184))),'Data Summary'!DV190="Yes"),OFFSET('Hygiene Data'!$F$7,0,10*ROW('Hygiene Data'!F184)),NA())</f>
        <v>#N/A</v>
      </c>
      <c r="BH190" s="84" t="e">
        <f ca="true">+IF(AND(ISNUMBER(OFFSET('Hygiene Data'!$F$9,0,10*ROW('Hygiene Data'!F184))),'Data Summary'!DW190="Yes"),OFFSET('Hygiene Data'!$F$9,0,10*ROW('Hygiene Data'!F184)),NA())</f>
        <v>#N/A</v>
      </c>
      <c r="BI190" s="84" t="e">
        <f ca="true">+IF(AND(ISNUMBER(OFFSET('Hygiene Data'!$G$5,0,10*ROW('Hygiene Data'!G184))),'Data Summary'!DX190="Yes"),OFFSET('Hygiene Data'!$G$5,0,10*ROW('Hygiene Data'!G184)),NA())</f>
        <v>#N/A</v>
      </c>
      <c r="BJ190" s="84" t="e">
        <f ca="true">+IF(AND(ISNUMBER(OFFSET('Hygiene Data'!$G$7,0,10*ROW('Hygiene Data'!G184))),'Data Summary'!DY190="Yes"),OFFSET('Hygiene Data'!$G$7,0,10*ROW('Hygiene Data'!G184)),NA())</f>
        <v>#N/A</v>
      </c>
      <c r="BK190" s="84" t="e">
        <f ca="true">+IF(AND(ISNUMBER(OFFSET('Hygiene Data'!$G$9,0,10*ROW('Hygiene Data'!G184))),'Data Summary'!DZ190="Yes"),OFFSET('Hygiene Data'!$G$9,0,10*ROW('Hygiene Data'!G184)),NA())</f>
        <v>#N/A</v>
      </c>
      <c r="BL190" s="84" t="e">
        <f ca="true">+IF(AND(ISNUMBER(OFFSET('Hygiene Data'!$H$5,0,10*ROW('Hygiene Data'!H184))),'Data Summary'!EA190="Yes"),OFFSET('Hygiene Data'!$H$5,0,10*ROW('Hygiene Data'!H184)),NA())</f>
        <v>#N/A</v>
      </c>
      <c r="BM190" s="84" t="e">
        <f ca="true">+IF(AND(ISNUMBER(OFFSET('Hygiene Data'!$H$7,0,10*ROW('Hygiene Data'!H184))),'Data Summary'!EB190="Yes"),OFFSET('Hygiene Data'!$H$7,0,10*ROW('Hygiene Data'!H184)),NA())</f>
        <v>#N/A</v>
      </c>
      <c r="BN190" s="84" t="e">
        <f ca="true">+IF(AND(ISNUMBER(OFFSET('Hygiene Data'!$H$9,0,10*ROW('Hygiene Data'!H184))),'Data Summary'!EC190="Yes"),OFFSET('Hygiene Data'!$H$9,0,10*ROW('Hygiene Data'!H184)),NA())</f>
        <v>#N/A</v>
      </c>
      <c r="BO190" s="84" t="e">
        <f ca="true">+IF(AND(ISNUMBER(OFFSET('Hygiene Data'!$I$5,0,10*ROW('Hygiene Data'!I184))),'Data Summary'!ED190="Yes"),OFFSET('Hygiene Data'!$I$5,0,10*ROW('Hygiene Data'!I184)),NA())</f>
        <v>#N/A</v>
      </c>
      <c r="BP190" s="84" t="e">
        <f ca="true">+IF(AND(ISNUMBER(OFFSET('Hygiene Data'!$I$7,0,10*ROW('Hygiene Data'!I184))),'Data Summary'!EE190="Yes"),OFFSET('Hygiene Data'!$I$7,0,10*ROW('Hygiene Data'!I184)),NA())</f>
        <v>#N/A</v>
      </c>
      <c r="BQ190" s="84" t="e">
        <f ca="true">+IF(AND(ISNUMBER(OFFSET('Hygiene Data'!$I$9,0,10*ROW('Hygiene Data'!I184))),'Data Summary'!EF190="Yes"),OFFSET('Hygiene Data'!$I$9,0,10*ROW('Hygiene Data'!I184)),NA())</f>
        <v>#N/A</v>
      </c>
    </row>
    <row xmlns:x14ac="http://schemas.microsoft.com/office/spreadsheetml/2009/9/ac" r="191" x14ac:dyDescent="0.2">
      <c r="A191" s="375" t="e">
        <f ca="true">+RIGHT('Data Summary'!A191,LEN('Data Summary'!A191)-9)</f>
        <v>#VALUE!</v>
      </c>
      <c r="B191" s="36" t="str">
        <f ca="true">+IF(ISTEXT('Data Summary'!B191),'Data Summary'!B191,"")</f>
        <v/>
      </c>
      <c r="C191" s="325" t="e">
        <f ca="true">+VALUE('Data Summary'!C191)</f>
        <v>#VALUE!</v>
      </c>
      <c r="D191" s="82" t="e">
        <f ca="true">+IF(AND(ISNUMBER(OFFSET('Water Data'!$D$4,0,10*ROW('Water Data'!D185))),'Data Summary'!BS191="Yes"),100-OFFSET('Water Data'!$D$4,0,10*ROW('Water Data'!D185)),NA())</f>
        <v>#N/A</v>
      </c>
      <c r="E191" s="82" t="e">
        <f ca="true">+IF(AND(ISNUMBER(OFFSET('Water Data'!$D$6,0,10*ROW('Water Data'!D185))),'Data Summary'!BT191="Yes"),OFFSET('Water Data'!$D$6,0,10*ROW('Water Data'!D185)),NA())</f>
        <v>#N/A</v>
      </c>
      <c r="F191" s="82" t="e">
        <f ca="true">+IF(AND(ISNUMBER(OFFSET('Water Data'!$D$9,0,10*ROW('Water Data'!D185))),'Data Summary'!BU191="Yes"),OFFSET('Water Data'!$D$9,0,10*ROW('Water Data'!D185)),NA())</f>
        <v>#N/A</v>
      </c>
      <c r="G191" s="82" t="e">
        <f ca="true">+IF(AND(ISNUMBER(OFFSET('Water Data'!$E$4,0,10*ROW('Water Data'!E185))),'Data Summary'!BV191="Yes"),100-OFFSET('Water Data'!$E$4,0,10*ROW('Water Data'!E185)),NA())</f>
        <v>#N/A</v>
      </c>
      <c r="H191" s="82" t="e">
        <f ca="true">+IF(AND(ISNUMBER(OFFSET('Water Data'!$E$6,0,10*ROW('Water Data'!E185))),'Data Summary'!BW191="Yes"),OFFSET('Water Data'!$E$6,0,10*ROW('Water Data'!E185)),NA())</f>
        <v>#N/A</v>
      </c>
      <c r="I191" s="82" t="e">
        <f ca="true">+IF(AND(ISNUMBER(OFFSET('Water Data'!$E$9,0,10*ROW('Water Data'!E185))),'Data Summary'!BX191="Yes"),OFFSET('Water Data'!$E$9,0,10*ROW('Water Data'!E185)),NA())</f>
        <v>#N/A</v>
      </c>
      <c r="J191" s="82" t="e">
        <f ca="true">+IF(AND(ISNUMBER(OFFSET('Water Data'!$F$4,0,10*ROW('Water Data'!F185))),'Data Summary'!BY191="Yes"),100-OFFSET('Water Data'!$F$4,0,10*ROW('Water Data'!F185)),NA())</f>
        <v>#N/A</v>
      </c>
      <c r="K191" s="82" t="e">
        <f ca="true">+IF(AND(ISNUMBER(OFFSET('Water Data'!$F$6,0,10*ROW('Water Data'!F185))),'Data Summary'!BZ191="Yes"),OFFSET('Water Data'!$F$6,0,10*ROW('Water Data'!F185)),NA())</f>
        <v>#N/A</v>
      </c>
      <c r="L191" s="82" t="e">
        <f ca="true">+IF(AND(ISNUMBER(OFFSET('Water Data'!$F$9,0,10*ROW('Water Data'!F185))),'Data Summary'!CA191="Yes"),OFFSET('Water Data'!$F$9,0,10*ROW('Water Data'!F185)),NA())</f>
        <v>#N/A</v>
      </c>
      <c r="M191" s="82" t="e">
        <f ca="true">+IF(AND(ISNUMBER(OFFSET('Water Data'!$G$4,0,10*ROW('Water Data'!G185))),'Data Summary'!CB191="Yes"),100-OFFSET('Water Data'!$G$4,0,10*ROW('Water Data'!G185)),NA())</f>
        <v>#N/A</v>
      </c>
      <c r="N191" s="82" t="e">
        <f ca="true">+IF(AND(ISNUMBER(OFFSET('Water Data'!$G$6,0,10*ROW('Water Data'!G185))),'Data Summary'!CC191="Yes"),OFFSET('Water Data'!$G$6,0,10*ROW('Water Data'!G185)),NA())</f>
        <v>#N/A</v>
      </c>
      <c r="O191" s="82" t="e">
        <f ca="true">+IF(AND(ISNUMBER(OFFSET('Water Data'!$G$9,0,10*ROW('Water Data'!G185))),'Data Summary'!CD191="Yes"),OFFSET('Water Data'!$G$9,0,10*ROW('Water Data'!G185)),NA())</f>
        <v>#N/A</v>
      </c>
      <c r="P191" s="82" t="e">
        <f ca="true">+IF(AND(ISNUMBER(OFFSET('Water Data'!$H$4,0,10*ROW('Water Data'!H185))),'Data Summary'!CE191="Yes"),100-OFFSET('Water Data'!$H$4,0,10*ROW('Water Data'!H185)),NA())</f>
        <v>#N/A</v>
      </c>
      <c r="Q191" s="82" t="e">
        <f ca="true">+IF(AND(ISNUMBER(OFFSET('Water Data'!$H$6,0,10*ROW('Water Data'!H185))),'Data Summary'!CF191="Yes"),OFFSET('Water Data'!$H$6,0,10*ROW('Water Data'!H185)),NA())</f>
        <v>#N/A</v>
      </c>
      <c r="R191" s="82" t="e">
        <f ca="true">+IF(AND(ISNUMBER(OFFSET('Water Data'!$H$9,0,10*ROW('Water Data'!H185))),'Data Summary'!CG191="Yes"),OFFSET('Water Data'!$H$9,0,10*ROW('Water Data'!H185)),NA())</f>
        <v>#N/A</v>
      </c>
      <c r="S191" s="82" t="e">
        <f ca="true">+IF(AND(ISNUMBER(OFFSET('Water Data'!$I$4,0,10*ROW('Water Data'!I185))),'Data Summary'!CH191="Yes"),100-OFFSET('Water Data'!$I$4,0,10*ROW('Water Data'!I185)),NA())</f>
        <v>#N/A</v>
      </c>
      <c r="T191" s="82" t="e">
        <f ca="true">+IF(AND(ISNUMBER(OFFSET('Water Data'!$I$6,0,10*ROW('Water Data'!I185))),'Data Summary'!CI191="Yes"),OFFSET('Water Data'!$I$6,0,10*ROW('Water Data'!I185)),NA())</f>
        <v>#N/A</v>
      </c>
      <c r="U191" s="82" t="e">
        <f ca="true">+IF(AND(ISNUMBER(OFFSET('Water Data'!$I$9,0,10*ROW('Water Data'!I185))),'Data Summary'!CJ191="Yes"),OFFSET('Water Data'!$I$9,0,10*ROW('Water Data'!I185)),NA())</f>
        <v>#N/A</v>
      </c>
      <c r="V191" s="83" t="e">
        <f ca="true">+IF(AND(ISNUMBER(OFFSET('Sanitation Data'!$D$4,0,10*ROW('Sanitation Data'!D185))),'Data Summary'!CK191="Yes"),100-OFFSET('Sanitation Data'!$D$4,0,10*ROW('Sanitation Data'!D185)),NA())</f>
        <v>#N/A</v>
      </c>
      <c r="W191" s="83" t="e">
        <f ca="true">+IF(AND(ISNUMBER(OFFSET('Sanitation Data'!$D$6,0,10*ROW('Sanitation Data'!D185))),'Data Summary'!CL191="Yes"),OFFSET('Sanitation Data'!$D$6,0,10*ROW('Sanitation Data'!D185)),NA())</f>
        <v>#N/A</v>
      </c>
      <c r="X191" s="83" t="e">
        <f ca="true">+IF(AND(ISNUMBER(OFFSET('Sanitation Data'!$D$10,0,10*ROW('Sanitation Data'!D185))),'Data Summary'!CM191="Yes"),OFFSET('Sanitation Data'!$D$10,0,10*ROW('Sanitation Data'!D185)),NA())</f>
        <v>#N/A</v>
      </c>
      <c r="Y191" s="83" t="e">
        <f ca="true">+IF(AND(ISNUMBER(OFFSET('Sanitation Data'!$D$11,0,10*ROW('Sanitation Data'!D185))),'Data Summary'!CN191="Yes"),OFFSET('Sanitation Data'!$D$11,0,10*ROW('Sanitation Data'!D185)),NA())</f>
        <v>#N/A</v>
      </c>
      <c r="Z191" s="83" t="e">
        <f ca="true">+IF(AND(ISNUMBER(OFFSET('Sanitation Data'!$D$12,0,10*ROW('Sanitation Data'!D185))),'Data Summary'!CO191="Yes"),OFFSET('Sanitation Data'!$D$12,0,10*ROW('Sanitation Data'!D185)),NA())</f>
        <v>#N/A</v>
      </c>
      <c r="AA191" s="83" t="e">
        <f ca="true">+IF(AND(ISNUMBER(OFFSET('Sanitation Data'!$E$4,0,10*ROW('Sanitation Data'!E185))),'Data Summary'!CP191="Yes"),100-OFFSET('Sanitation Data'!$E$4,0,10*ROW('Sanitation Data'!E185)),NA())</f>
        <v>#N/A</v>
      </c>
      <c r="AB191" s="83" t="e">
        <f ca="true">+IF(AND(ISNUMBER(OFFSET('Sanitation Data'!$E$6,0,10*ROW('Sanitation Data'!E185))),'Data Summary'!CQ191="Yes"),OFFSET('Sanitation Data'!$E$6,0,10*ROW('Sanitation Data'!E185)),NA())</f>
        <v>#N/A</v>
      </c>
      <c r="AC191" s="83" t="e">
        <f ca="true">+IF(AND(ISNUMBER(OFFSET('Sanitation Data'!$E$10,0,10*ROW('Sanitation Data'!E185))),'Data Summary'!CR191="Yes"),OFFSET('Sanitation Data'!$E$10,0,10*ROW('Sanitation Data'!E185)),NA())</f>
        <v>#N/A</v>
      </c>
      <c r="AD191" s="83" t="e">
        <f ca="true">+IF(AND(ISNUMBER(OFFSET('Sanitation Data'!$E$11,0,10*ROW('Sanitation Data'!E185))),'Data Summary'!CS191="Yes"),OFFSET('Sanitation Data'!$E$11,0,10*ROW('Sanitation Data'!E185)),NA())</f>
        <v>#N/A</v>
      </c>
      <c r="AE191" s="83" t="e">
        <f ca="true">+IF(AND(ISNUMBER(OFFSET('Sanitation Data'!$E$12,0,10*ROW('Sanitation Data'!E185))),'Data Summary'!CT191="Yes"),OFFSET('Sanitation Data'!$E$12,0,10*ROW('Sanitation Data'!E185)),NA())</f>
        <v>#N/A</v>
      </c>
      <c r="AF191" s="83" t="e">
        <f ca="true">+IF(AND(ISNUMBER(OFFSET('Sanitation Data'!$F$4,0,10*ROW('Sanitation Data'!F185))),'Data Summary'!CU191="Yes"),100-OFFSET('Sanitation Data'!$F$4,0,10*ROW('Sanitation Data'!F185)),NA())</f>
        <v>#N/A</v>
      </c>
      <c r="AG191" s="83" t="e">
        <f ca="true">+IF(AND(ISNUMBER(OFFSET('Sanitation Data'!$F$6,0,10*ROW('Sanitation Data'!F185))),'Data Summary'!CV191="Yes"),OFFSET('Sanitation Data'!$F$6,0,10*ROW('Sanitation Data'!F185)),NA())</f>
        <v>#N/A</v>
      </c>
      <c r="AH191" s="83" t="e">
        <f ca="true">+IF(AND(ISNUMBER(OFFSET('Sanitation Data'!$F$10,0,10*ROW('Sanitation Data'!F185))),'Data Summary'!CW191="Yes"),OFFSET('Sanitation Data'!$F$10,0,10*ROW('Sanitation Data'!F185)),NA())</f>
        <v>#N/A</v>
      </c>
      <c r="AI191" s="83" t="e">
        <f ca="true">+IF(AND(ISNUMBER(OFFSET('Sanitation Data'!$F$11,0,10*ROW('Sanitation Data'!F185))),'Data Summary'!CX191="Yes"),OFFSET('Sanitation Data'!$F$11,0,10*ROW('Sanitation Data'!F185)),NA())</f>
        <v>#N/A</v>
      </c>
      <c r="AJ191" s="83" t="e">
        <f ca="true">+IF(AND(ISNUMBER(OFFSET('Sanitation Data'!$F$12,0,10*ROW('Sanitation Data'!F185))),'Data Summary'!CY191="Yes"),OFFSET('Sanitation Data'!$F$12,0,10*ROW('Sanitation Data'!F185)),NA())</f>
        <v>#N/A</v>
      </c>
      <c r="AK191" s="83" t="e">
        <f ca="true">+IF(AND(ISNUMBER(OFFSET('Sanitation Data'!$G$4,0,10*ROW('Sanitation Data'!G185))),'Data Summary'!CZ191="Yes"),100-OFFSET('Sanitation Data'!$G$4,0,10*ROW('Sanitation Data'!G185)),NA())</f>
        <v>#N/A</v>
      </c>
      <c r="AL191" s="83" t="e">
        <f ca="true">+IF(AND(ISNUMBER(OFFSET('Sanitation Data'!$G$6,0,10*ROW('Sanitation Data'!G185))),'Data Summary'!DA191="Yes"),OFFSET('Sanitation Data'!$G$6,0,10*ROW('Sanitation Data'!G185)),NA())</f>
        <v>#N/A</v>
      </c>
      <c r="AM191" s="83" t="e">
        <f ca="true">+IF(AND(ISNUMBER(OFFSET('Sanitation Data'!$G$10,0,10*ROW('Sanitation Data'!G185))),'Data Summary'!DB191="Yes"),OFFSET('Sanitation Data'!$G$10,0,10*ROW('Sanitation Data'!G185)),NA())</f>
        <v>#N/A</v>
      </c>
      <c r="AN191" s="83" t="e">
        <f ca="true">+IF(AND(ISNUMBER(OFFSET('Sanitation Data'!$G$11,0,10*ROW('Sanitation Data'!G185))),'Data Summary'!DC191="Yes"),OFFSET('Sanitation Data'!$G$11,0,10*ROW('Sanitation Data'!G185)),NA())</f>
        <v>#N/A</v>
      </c>
      <c r="AO191" s="83" t="e">
        <f ca="true">+IF(AND(ISNUMBER(OFFSET('Sanitation Data'!$G$12,0,10*ROW('Sanitation Data'!G185))),'Data Summary'!DD191="Yes"),OFFSET('Sanitation Data'!$G$12,0,10*ROW('Sanitation Data'!G185)),NA())</f>
        <v>#N/A</v>
      </c>
      <c r="AP191" s="83" t="e">
        <f ca="true">+IF(AND(ISNUMBER(OFFSET('Sanitation Data'!$H$4,0,10*ROW('Sanitation Data'!H185))),'Data Summary'!DE191="Yes"),100-OFFSET('Sanitation Data'!$H$4,0,10*ROW('Sanitation Data'!H185)),NA())</f>
        <v>#N/A</v>
      </c>
      <c r="AQ191" s="83" t="e">
        <f ca="true">+IF(AND(ISNUMBER(OFFSET('Sanitation Data'!$H$6,0,10*ROW('Sanitation Data'!H185))),'Data Summary'!DF191="Yes"),OFFSET('Sanitation Data'!$H$6,0,10*ROW('Sanitation Data'!H185)),NA())</f>
        <v>#N/A</v>
      </c>
      <c r="AR191" s="83" t="e">
        <f ca="true">+IF(AND(ISNUMBER(OFFSET('Sanitation Data'!$H$10,0,10*ROW('Sanitation Data'!H185))),'Data Summary'!DG191="Yes"),OFFSET('Sanitation Data'!$H$10,0,10*ROW('Sanitation Data'!H185)),NA())</f>
        <v>#N/A</v>
      </c>
      <c r="AS191" s="83" t="e">
        <f ca="true">+IF(AND(ISNUMBER(OFFSET('Sanitation Data'!$H$11,0,10*ROW('Sanitation Data'!H185))),'Data Summary'!DH191="Yes"),OFFSET('Sanitation Data'!$H$11,0,10*ROW('Sanitation Data'!H185)),NA())</f>
        <v>#N/A</v>
      </c>
      <c r="AT191" s="83" t="e">
        <f ca="true">+IF(AND(ISNUMBER(OFFSET('Sanitation Data'!$H$12,0,10*ROW('Sanitation Data'!H185))),'Data Summary'!DI191="Yes"),OFFSET('Sanitation Data'!$H$12,0,10*ROW('Sanitation Data'!H185)),NA())</f>
        <v>#N/A</v>
      </c>
      <c r="AU191" s="83" t="e">
        <f ca="true">+IF(AND(ISNUMBER(OFFSET('Sanitation Data'!$I$4,0,10*ROW('Sanitation Data'!I185))),'Data Summary'!DJ191="Yes"),100-OFFSET('Sanitation Data'!$I$4,0,10*ROW('Sanitation Data'!I185)),NA())</f>
        <v>#N/A</v>
      </c>
      <c r="AV191" s="83" t="e">
        <f ca="true">+IF(AND(ISNUMBER(OFFSET('Sanitation Data'!$I$6,0,10*ROW('Sanitation Data'!I185))),'Data Summary'!DK191="Yes"),OFFSET('Sanitation Data'!$I$6,0,10*ROW('Sanitation Data'!I185)),NA())</f>
        <v>#N/A</v>
      </c>
      <c r="AW191" s="83" t="e">
        <f ca="true">+IF(AND(ISNUMBER(OFFSET('Sanitation Data'!$I$10,0,10*ROW('Sanitation Data'!I185))),'Data Summary'!DL191="Yes"),OFFSET('Sanitation Data'!$I$10,0,10*ROW('Sanitation Data'!I185)),NA())</f>
        <v>#N/A</v>
      </c>
      <c r="AX191" s="83" t="e">
        <f ca="true">+IF(AND(ISNUMBER(OFFSET('Sanitation Data'!$I$11,0,10*ROW('Sanitation Data'!I185))),'Data Summary'!DM191="Yes"),OFFSET('Sanitation Data'!$I$11,0,10*ROW('Sanitation Data'!I185)),NA())</f>
        <v>#N/A</v>
      </c>
      <c r="AY191" s="83" t="e">
        <f ca="true">+IF(AND(ISNUMBER(OFFSET('Sanitation Data'!$I$12,0,10*ROW('Sanitation Data'!I185))),'Data Summary'!DN191="Yes"),OFFSET('Sanitation Data'!$I$12,0,10*ROW('Sanitation Data'!I185)),NA())</f>
        <v>#N/A</v>
      </c>
      <c r="AZ191" s="84" t="e">
        <f ca="true">+IF(AND(ISNUMBER(OFFSET('Hygiene Data'!$D$5,0,10*ROW('Hygiene Data'!D185))),'Data Summary'!DO191="Yes"),OFFSET('Hygiene Data'!$D$5,0,10*ROW('Hygiene Data'!D185)),NA())</f>
        <v>#N/A</v>
      </c>
      <c r="BA191" s="84" t="e">
        <f ca="true">+IF(AND(ISNUMBER(OFFSET('Hygiene Data'!$D$7,0,10*ROW('Hygiene Data'!D185))),'Data Summary'!DP191="Yes"),OFFSET('Hygiene Data'!$D$7,0,10*ROW('Hygiene Data'!D185)),NA())</f>
        <v>#N/A</v>
      </c>
      <c r="BB191" s="84" t="e">
        <f ca="true">+IF(AND(ISNUMBER(OFFSET('Hygiene Data'!$D$9,0,10*ROW('Hygiene Data'!D185))),'Data Summary'!DQ191="Yes"),OFFSET('Hygiene Data'!$D$9,0,10*ROW('Hygiene Data'!D185)),NA())</f>
        <v>#N/A</v>
      </c>
      <c r="BC191" s="84" t="e">
        <f ca="true">+IF(AND(ISNUMBER(OFFSET('Hygiene Data'!$E$5,0,10*ROW('Hygiene Data'!E185))),'Data Summary'!DR191="Yes"),OFFSET('Hygiene Data'!$E$5,0,10*ROW('Hygiene Data'!E185)),NA())</f>
        <v>#N/A</v>
      </c>
      <c r="BD191" s="84" t="e">
        <f ca="true">+IF(AND(ISNUMBER(OFFSET('Hygiene Data'!$E$7,0,10*ROW('Hygiene Data'!E185))),'Data Summary'!DS191="Yes"),OFFSET('Hygiene Data'!$E$7,0,10*ROW('Hygiene Data'!E185)),NA())</f>
        <v>#N/A</v>
      </c>
      <c r="BE191" s="84" t="e">
        <f ca="true">+IF(AND(ISNUMBER(OFFSET('Hygiene Data'!$E$9,0,10*ROW('Hygiene Data'!E185))),'Data Summary'!DT191="Yes"),OFFSET('Hygiene Data'!$E$9,0,10*ROW('Hygiene Data'!E185)),NA())</f>
        <v>#N/A</v>
      </c>
      <c r="BF191" s="84" t="e">
        <f ca="true">+IF(AND(ISNUMBER(OFFSET('Hygiene Data'!$F$5,0,10*ROW('Hygiene Data'!F185))),'Data Summary'!DU191="Yes"),OFFSET('Hygiene Data'!$F$5,0,10*ROW('Hygiene Data'!F185)),NA())</f>
        <v>#N/A</v>
      </c>
      <c r="BG191" s="84" t="e">
        <f ca="true">+IF(AND(ISNUMBER(OFFSET('Hygiene Data'!$F$7,0,10*ROW('Hygiene Data'!F185))),'Data Summary'!DV191="Yes"),OFFSET('Hygiene Data'!$F$7,0,10*ROW('Hygiene Data'!F185)),NA())</f>
        <v>#N/A</v>
      </c>
      <c r="BH191" s="84" t="e">
        <f ca="true">+IF(AND(ISNUMBER(OFFSET('Hygiene Data'!$F$9,0,10*ROW('Hygiene Data'!F185))),'Data Summary'!DW191="Yes"),OFFSET('Hygiene Data'!$F$9,0,10*ROW('Hygiene Data'!F185)),NA())</f>
        <v>#N/A</v>
      </c>
      <c r="BI191" s="84" t="e">
        <f ca="true">+IF(AND(ISNUMBER(OFFSET('Hygiene Data'!$G$5,0,10*ROW('Hygiene Data'!G185))),'Data Summary'!DX191="Yes"),OFFSET('Hygiene Data'!$G$5,0,10*ROW('Hygiene Data'!G185)),NA())</f>
        <v>#N/A</v>
      </c>
      <c r="BJ191" s="84" t="e">
        <f ca="true">+IF(AND(ISNUMBER(OFFSET('Hygiene Data'!$G$7,0,10*ROW('Hygiene Data'!G185))),'Data Summary'!DY191="Yes"),OFFSET('Hygiene Data'!$G$7,0,10*ROW('Hygiene Data'!G185)),NA())</f>
        <v>#N/A</v>
      </c>
      <c r="BK191" s="84" t="e">
        <f ca="true">+IF(AND(ISNUMBER(OFFSET('Hygiene Data'!$G$9,0,10*ROW('Hygiene Data'!G185))),'Data Summary'!DZ191="Yes"),OFFSET('Hygiene Data'!$G$9,0,10*ROW('Hygiene Data'!G185)),NA())</f>
        <v>#N/A</v>
      </c>
      <c r="BL191" s="84" t="e">
        <f ca="true">+IF(AND(ISNUMBER(OFFSET('Hygiene Data'!$H$5,0,10*ROW('Hygiene Data'!H185))),'Data Summary'!EA191="Yes"),OFFSET('Hygiene Data'!$H$5,0,10*ROW('Hygiene Data'!H185)),NA())</f>
        <v>#N/A</v>
      </c>
      <c r="BM191" s="84" t="e">
        <f ca="true">+IF(AND(ISNUMBER(OFFSET('Hygiene Data'!$H$7,0,10*ROW('Hygiene Data'!H185))),'Data Summary'!EB191="Yes"),OFFSET('Hygiene Data'!$H$7,0,10*ROW('Hygiene Data'!H185)),NA())</f>
        <v>#N/A</v>
      </c>
      <c r="BN191" s="84" t="e">
        <f ca="true">+IF(AND(ISNUMBER(OFFSET('Hygiene Data'!$H$9,0,10*ROW('Hygiene Data'!H185))),'Data Summary'!EC191="Yes"),OFFSET('Hygiene Data'!$H$9,0,10*ROW('Hygiene Data'!H185)),NA())</f>
        <v>#N/A</v>
      </c>
      <c r="BO191" s="84" t="e">
        <f ca="true">+IF(AND(ISNUMBER(OFFSET('Hygiene Data'!$I$5,0,10*ROW('Hygiene Data'!I185))),'Data Summary'!ED191="Yes"),OFFSET('Hygiene Data'!$I$5,0,10*ROW('Hygiene Data'!I185)),NA())</f>
        <v>#N/A</v>
      </c>
      <c r="BP191" s="84" t="e">
        <f ca="true">+IF(AND(ISNUMBER(OFFSET('Hygiene Data'!$I$7,0,10*ROW('Hygiene Data'!I185))),'Data Summary'!EE191="Yes"),OFFSET('Hygiene Data'!$I$7,0,10*ROW('Hygiene Data'!I185)),NA())</f>
        <v>#N/A</v>
      </c>
      <c r="BQ191" s="84" t="e">
        <f ca="true">+IF(AND(ISNUMBER(OFFSET('Hygiene Data'!$I$9,0,10*ROW('Hygiene Data'!I185))),'Data Summary'!EF191="Yes"),OFFSET('Hygiene Data'!$I$9,0,10*ROW('Hygiene Data'!I185)),NA())</f>
        <v>#N/A</v>
      </c>
    </row>
    <row xmlns:x14ac="http://schemas.microsoft.com/office/spreadsheetml/2009/9/ac" r="192" x14ac:dyDescent="0.2">
      <c r="A192" s="375" t="e">
        <f ca="true">+RIGHT('Data Summary'!A192,LEN('Data Summary'!A192)-9)</f>
        <v>#VALUE!</v>
      </c>
      <c r="B192" s="36" t="str">
        <f ca="true">+IF(ISTEXT('Data Summary'!B192),'Data Summary'!B192,"")</f>
        <v/>
      </c>
      <c r="C192" s="325" t="e">
        <f ca="true">+VALUE('Data Summary'!C192)</f>
        <v>#VALUE!</v>
      </c>
      <c r="D192" s="82" t="e">
        <f ca="true">+IF(AND(ISNUMBER(OFFSET('Water Data'!$D$4,0,10*ROW('Water Data'!D186))),'Data Summary'!BS192="Yes"),100-OFFSET('Water Data'!$D$4,0,10*ROW('Water Data'!D186)),NA())</f>
        <v>#N/A</v>
      </c>
      <c r="E192" s="82" t="e">
        <f ca="true">+IF(AND(ISNUMBER(OFFSET('Water Data'!$D$6,0,10*ROW('Water Data'!D186))),'Data Summary'!BT192="Yes"),OFFSET('Water Data'!$D$6,0,10*ROW('Water Data'!D186)),NA())</f>
        <v>#N/A</v>
      </c>
      <c r="F192" s="82" t="e">
        <f ca="true">+IF(AND(ISNUMBER(OFFSET('Water Data'!$D$9,0,10*ROW('Water Data'!D186))),'Data Summary'!BU192="Yes"),OFFSET('Water Data'!$D$9,0,10*ROW('Water Data'!D186)),NA())</f>
        <v>#N/A</v>
      </c>
      <c r="G192" s="82" t="e">
        <f ca="true">+IF(AND(ISNUMBER(OFFSET('Water Data'!$E$4,0,10*ROW('Water Data'!E186))),'Data Summary'!BV192="Yes"),100-OFFSET('Water Data'!$E$4,0,10*ROW('Water Data'!E186)),NA())</f>
        <v>#N/A</v>
      </c>
      <c r="H192" s="82" t="e">
        <f ca="true">+IF(AND(ISNUMBER(OFFSET('Water Data'!$E$6,0,10*ROW('Water Data'!E186))),'Data Summary'!BW192="Yes"),OFFSET('Water Data'!$E$6,0,10*ROW('Water Data'!E186)),NA())</f>
        <v>#N/A</v>
      </c>
      <c r="I192" s="82" t="e">
        <f ca="true">+IF(AND(ISNUMBER(OFFSET('Water Data'!$E$9,0,10*ROW('Water Data'!E186))),'Data Summary'!BX192="Yes"),OFFSET('Water Data'!$E$9,0,10*ROW('Water Data'!E186)),NA())</f>
        <v>#N/A</v>
      </c>
      <c r="J192" s="82" t="e">
        <f ca="true">+IF(AND(ISNUMBER(OFFSET('Water Data'!$F$4,0,10*ROW('Water Data'!F186))),'Data Summary'!BY192="Yes"),100-OFFSET('Water Data'!$F$4,0,10*ROW('Water Data'!F186)),NA())</f>
        <v>#N/A</v>
      </c>
      <c r="K192" s="82" t="e">
        <f ca="true">+IF(AND(ISNUMBER(OFFSET('Water Data'!$F$6,0,10*ROW('Water Data'!F186))),'Data Summary'!BZ192="Yes"),OFFSET('Water Data'!$F$6,0,10*ROW('Water Data'!F186)),NA())</f>
        <v>#N/A</v>
      </c>
      <c r="L192" s="82" t="e">
        <f ca="true">+IF(AND(ISNUMBER(OFFSET('Water Data'!$F$9,0,10*ROW('Water Data'!F186))),'Data Summary'!CA192="Yes"),OFFSET('Water Data'!$F$9,0,10*ROW('Water Data'!F186)),NA())</f>
        <v>#N/A</v>
      </c>
      <c r="M192" s="82" t="e">
        <f ca="true">+IF(AND(ISNUMBER(OFFSET('Water Data'!$G$4,0,10*ROW('Water Data'!G186))),'Data Summary'!CB192="Yes"),100-OFFSET('Water Data'!$G$4,0,10*ROW('Water Data'!G186)),NA())</f>
        <v>#N/A</v>
      </c>
      <c r="N192" s="82" t="e">
        <f ca="true">+IF(AND(ISNUMBER(OFFSET('Water Data'!$G$6,0,10*ROW('Water Data'!G186))),'Data Summary'!CC192="Yes"),OFFSET('Water Data'!$G$6,0,10*ROW('Water Data'!G186)),NA())</f>
        <v>#N/A</v>
      </c>
      <c r="O192" s="82" t="e">
        <f ca="true">+IF(AND(ISNUMBER(OFFSET('Water Data'!$G$9,0,10*ROW('Water Data'!G186))),'Data Summary'!CD192="Yes"),OFFSET('Water Data'!$G$9,0,10*ROW('Water Data'!G186)),NA())</f>
        <v>#N/A</v>
      </c>
      <c r="P192" s="82" t="e">
        <f ca="true">+IF(AND(ISNUMBER(OFFSET('Water Data'!$H$4,0,10*ROW('Water Data'!H186))),'Data Summary'!CE192="Yes"),100-OFFSET('Water Data'!$H$4,0,10*ROW('Water Data'!H186)),NA())</f>
        <v>#N/A</v>
      </c>
      <c r="Q192" s="82" t="e">
        <f ca="true">+IF(AND(ISNUMBER(OFFSET('Water Data'!$H$6,0,10*ROW('Water Data'!H186))),'Data Summary'!CF192="Yes"),OFFSET('Water Data'!$H$6,0,10*ROW('Water Data'!H186)),NA())</f>
        <v>#N/A</v>
      </c>
      <c r="R192" s="82" t="e">
        <f ca="true">+IF(AND(ISNUMBER(OFFSET('Water Data'!$H$9,0,10*ROW('Water Data'!H186))),'Data Summary'!CG192="Yes"),OFFSET('Water Data'!$H$9,0,10*ROW('Water Data'!H186)),NA())</f>
        <v>#N/A</v>
      </c>
      <c r="S192" s="82" t="e">
        <f ca="true">+IF(AND(ISNUMBER(OFFSET('Water Data'!$I$4,0,10*ROW('Water Data'!I186))),'Data Summary'!CH192="Yes"),100-OFFSET('Water Data'!$I$4,0,10*ROW('Water Data'!I186)),NA())</f>
        <v>#N/A</v>
      </c>
      <c r="T192" s="82" t="e">
        <f ca="true">+IF(AND(ISNUMBER(OFFSET('Water Data'!$I$6,0,10*ROW('Water Data'!I186))),'Data Summary'!CI192="Yes"),OFFSET('Water Data'!$I$6,0,10*ROW('Water Data'!I186)),NA())</f>
        <v>#N/A</v>
      </c>
      <c r="U192" s="82" t="e">
        <f ca="true">+IF(AND(ISNUMBER(OFFSET('Water Data'!$I$9,0,10*ROW('Water Data'!I186))),'Data Summary'!CJ192="Yes"),OFFSET('Water Data'!$I$9,0,10*ROW('Water Data'!I186)),NA())</f>
        <v>#N/A</v>
      </c>
      <c r="V192" s="83" t="e">
        <f ca="true">+IF(AND(ISNUMBER(OFFSET('Sanitation Data'!$D$4,0,10*ROW('Sanitation Data'!D186))),'Data Summary'!CK192="Yes"),100-OFFSET('Sanitation Data'!$D$4,0,10*ROW('Sanitation Data'!D186)),NA())</f>
        <v>#N/A</v>
      </c>
      <c r="W192" s="83" t="e">
        <f ca="true">+IF(AND(ISNUMBER(OFFSET('Sanitation Data'!$D$6,0,10*ROW('Sanitation Data'!D186))),'Data Summary'!CL192="Yes"),OFFSET('Sanitation Data'!$D$6,0,10*ROW('Sanitation Data'!D186)),NA())</f>
        <v>#N/A</v>
      </c>
      <c r="X192" s="83" t="e">
        <f ca="true">+IF(AND(ISNUMBER(OFFSET('Sanitation Data'!$D$10,0,10*ROW('Sanitation Data'!D186))),'Data Summary'!CM192="Yes"),OFFSET('Sanitation Data'!$D$10,0,10*ROW('Sanitation Data'!D186)),NA())</f>
        <v>#N/A</v>
      </c>
      <c r="Y192" s="83" t="e">
        <f ca="true">+IF(AND(ISNUMBER(OFFSET('Sanitation Data'!$D$11,0,10*ROW('Sanitation Data'!D186))),'Data Summary'!CN192="Yes"),OFFSET('Sanitation Data'!$D$11,0,10*ROW('Sanitation Data'!D186)),NA())</f>
        <v>#N/A</v>
      </c>
      <c r="Z192" s="83" t="e">
        <f ca="true">+IF(AND(ISNUMBER(OFFSET('Sanitation Data'!$D$12,0,10*ROW('Sanitation Data'!D186))),'Data Summary'!CO192="Yes"),OFFSET('Sanitation Data'!$D$12,0,10*ROW('Sanitation Data'!D186)),NA())</f>
        <v>#N/A</v>
      </c>
      <c r="AA192" s="83" t="e">
        <f ca="true">+IF(AND(ISNUMBER(OFFSET('Sanitation Data'!$E$4,0,10*ROW('Sanitation Data'!E186))),'Data Summary'!CP192="Yes"),100-OFFSET('Sanitation Data'!$E$4,0,10*ROW('Sanitation Data'!E186)),NA())</f>
        <v>#N/A</v>
      </c>
      <c r="AB192" s="83" t="e">
        <f ca="true">+IF(AND(ISNUMBER(OFFSET('Sanitation Data'!$E$6,0,10*ROW('Sanitation Data'!E186))),'Data Summary'!CQ192="Yes"),OFFSET('Sanitation Data'!$E$6,0,10*ROW('Sanitation Data'!E186)),NA())</f>
        <v>#N/A</v>
      </c>
      <c r="AC192" s="83" t="e">
        <f ca="true">+IF(AND(ISNUMBER(OFFSET('Sanitation Data'!$E$10,0,10*ROW('Sanitation Data'!E186))),'Data Summary'!CR192="Yes"),OFFSET('Sanitation Data'!$E$10,0,10*ROW('Sanitation Data'!E186)),NA())</f>
        <v>#N/A</v>
      </c>
      <c r="AD192" s="83" t="e">
        <f ca="true">+IF(AND(ISNUMBER(OFFSET('Sanitation Data'!$E$11,0,10*ROW('Sanitation Data'!E186))),'Data Summary'!CS192="Yes"),OFFSET('Sanitation Data'!$E$11,0,10*ROW('Sanitation Data'!E186)),NA())</f>
        <v>#N/A</v>
      </c>
      <c r="AE192" s="83" t="e">
        <f ca="true">+IF(AND(ISNUMBER(OFFSET('Sanitation Data'!$E$12,0,10*ROW('Sanitation Data'!E186))),'Data Summary'!CT192="Yes"),OFFSET('Sanitation Data'!$E$12,0,10*ROW('Sanitation Data'!E186)),NA())</f>
        <v>#N/A</v>
      </c>
      <c r="AF192" s="83" t="e">
        <f ca="true">+IF(AND(ISNUMBER(OFFSET('Sanitation Data'!$F$4,0,10*ROW('Sanitation Data'!F186))),'Data Summary'!CU192="Yes"),100-OFFSET('Sanitation Data'!$F$4,0,10*ROW('Sanitation Data'!F186)),NA())</f>
        <v>#N/A</v>
      </c>
      <c r="AG192" s="83" t="e">
        <f ca="true">+IF(AND(ISNUMBER(OFFSET('Sanitation Data'!$F$6,0,10*ROW('Sanitation Data'!F186))),'Data Summary'!CV192="Yes"),OFFSET('Sanitation Data'!$F$6,0,10*ROW('Sanitation Data'!F186)),NA())</f>
        <v>#N/A</v>
      </c>
      <c r="AH192" s="83" t="e">
        <f ca="true">+IF(AND(ISNUMBER(OFFSET('Sanitation Data'!$F$10,0,10*ROW('Sanitation Data'!F186))),'Data Summary'!CW192="Yes"),OFFSET('Sanitation Data'!$F$10,0,10*ROW('Sanitation Data'!F186)),NA())</f>
        <v>#N/A</v>
      </c>
      <c r="AI192" s="83" t="e">
        <f ca="true">+IF(AND(ISNUMBER(OFFSET('Sanitation Data'!$F$11,0,10*ROW('Sanitation Data'!F186))),'Data Summary'!CX192="Yes"),OFFSET('Sanitation Data'!$F$11,0,10*ROW('Sanitation Data'!F186)),NA())</f>
        <v>#N/A</v>
      </c>
      <c r="AJ192" s="83" t="e">
        <f ca="true">+IF(AND(ISNUMBER(OFFSET('Sanitation Data'!$F$12,0,10*ROW('Sanitation Data'!F186))),'Data Summary'!CY192="Yes"),OFFSET('Sanitation Data'!$F$12,0,10*ROW('Sanitation Data'!F186)),NA())</f>
        <v>#N/A</v>
      </c>
      <c r="AK192" s="83" t="e">
        <f ca="true">+IF(AND(ISNUMBER(OFFSET('Sanitation Data'!$G$4,0,10*ROW('Sanitation Data'!G186))),'Data Summary'!CZ192="Yes"),100-OFFSET('Sanitation Data'!$G$4,0,10*ROW('Sanitation Data'!G186)),NA())</f>
        <v>#N/A</v>
      </c>
      <c r="AL192" s="83" t="e">
        <f ca="true">+IF(AND(ISNUMBER(OFFSET('Sanitation Data'!$G$6,0,10*ROW('Sanitation Data'!G186))),'Data Summary'!DA192="Yes"),OFFSET('Sanitation Data'!$G$6,0,10*ROW('Sanitation Data'!G186)),NA())</f>
        <v>#N/A</v>
      </c>
      <c r="AM192" s="83" t="e">
        <f ca="true">+IF(AND(ISNUMBER(OFFSET('Sanitation Data'!$G$10,0,10*ROW('Sanitation Data'!G186))),'Data Summary'!DB192="Yes"),OFFSET('Sanitation Data'!$G$10,0,10*ROW('Sanitation Data'!G186)),NA())</f>
        <v>#N/A</v>
      </c>
      <c r="AN192" s="83" t="e">
        <f ca="true">+IF(AND(ISNUMBER(OFFSET('Sanitation Data'!$G$11,0,10*ROW('Sanitation Data'!G186))),'Data Summary'!DC192="Yes"),OFFSET('Sanitation Data'!$G$11,0,10*ROW('Sanitation Data'!G186)),NA())</f>
        <v>#N/A</v>
      </c>
      <c r="AO192" s="83" t="e">
        <f ca="true">+IF(AND(ISNUMBER(OFFSET('Sanitation Data'!$G$12,0,10*ROW('Sanitation Data'!G186))),'Data Summary'!DD192="Yes"),OFFSET('Sanitation Data'!$G$12,0,10*ROW('Sanitation Data'!G186)),NA())</f>
        <v>#N/A</v>
      </c>
      <c r="AP192" s="83" t="e">
        <f ca="true">+IF(AND(ISNUMBER(OFFSET('Sanitation Data'!$H$4,0,10*ROW('Sanitation Data'!H186))),'Data Summary'!DE192="Yes"),100-OFFSET('Sanitation Data'!$H$4,0,10*ROW('Sanitation Data'!H186)),NA())</f>
        <v>#N/A</v>
      </c>
      <c r="AQ192" s="83" t="e">
        <f ca="true">+IF(AND(ISNUMBER(OFFSET('Sanitation Data'!$H$6,0,10*ROW('Sanitation Data'!H186))),'Data Summary'!DF192="Yes"),OFFSET('Sanitation Data'!$H$6,0,10*ROW('Sanitation Data'!H186)),NA())</f>
        <v>#N/A</v>
      </c>
      <c r="AR192" s="83" t="e">
        <f ca="true">+IF(AND(ISNUMBER(OFFSET('Sanitation Data'!$H$10,0,10*ROW('Sanitation Data'!H186))),'Data Summary'!DG192="Yes"),OFFSET('Sanitation Data'!$H$10,0,10*ROW('Sanitation Data'!H186)),NA())</f>
        <v>#N/A</v>
      </c>
      <c r="AS192" s="83" t="e">
        <f ca="true">+IF(AND(ISNUMBER(OFFSET('Sanitation Data'!$H$11,0,10*ROW('Sanitation Data'!H186))),'Data Summary'!DH192="Yes"),OFFSET('Sanitation Data'!$H$11,0,10*ROW('Sanitation Data'!H186)),NA())</f>
        <v>#N/A</v>
      </c>
      <c r="AT192" s="83" t="e">
        <f ca="true">+IF(AND(ISNUMBER(OFFSET('Sanitation Data'!$H$12,0,10*ROW('Sanitation Data'!H186))),'Data Summary'!DI192="Yes"),OFFSET('Sanitation Data'!$H$12,0,10*ROW('Sanitation Data'!H186)),NA())</f>
        <v>#N/A</v>
      </c>
      <c r="AU192" s="83" t="e">
        <f ca="true">+IF(AND(ISNUMBER(OFFSET('Sanitation Data'!$I$4,0,10*ROW('Sanitation Data'!I186))),'Data Summary'!DJ192="Yes"),100-OFFSET('Sanitation Data'!$I$4,0,10*ROW('Sanitation Data'!I186)),NA())</f>
        <v>#N/A</v>
      </c>
      <c r="AV192" s="83" t="e">
        <f ca="true">+IF(AND(ISNUMBER(OFFSET('Sanitation Data'!$I$6,0,10*ROW('Sanitation Data'!I186))),'Data Summary'!DK192="Yes"),OFFSET('Sanitation Data'!$I$6,0,10*ROW('Sanitation Data'!I186)),NA())</f>
        <v>#N/A</v>
      </c>
      <c r="AW192" s="83" t="e">
        <f ca="true">+IF(AND(ISNUMBER(OFFSET('Sanitation Data'!$I$10,0,10*ROW('Sanitation Data'!I186))),'Data Summary'!DL192="Yes"),OFFSET('Sanitation Data'!$I$10,0,10*ROW('Sanitation Data'!I186)),NA())</f>
        <v>#N/A</v>
      </c>
      <c r="AX192" s="83" t="e">
        <f ca="true">+IF(AND(ISNUMBER(OFFSET('Sanitation Data'!$I$11,0,10*ROW('Sanitation Data'!I186))),'Data Summary'!DM192="Yes"),OFFSET('Sanitation Data'!$I$11,0,10*ROW('Sanitation Data'!I186)),NA())</f>
        <v>#N/A</v>
      </c>
      <c r="AY192" s="83" t="e">
        <f ca="true">+IF(AND(ISNUMBER(OFFSET('Sanitation Data'!$I$12,0,10*ROW('Sanitation Data'!I186))),'Data Summary'!DN192="Yes"),OFFSET('Sanitation Data'!$I$12,0,10*ROW('Sanitation Data'!I186)),NA())</f>
        <v>#N/A</v>
      </c>
      <c r="AZ192" s="84" t="e">
        <f ca="true">+IF(AND(ISNUMBER(OFFSET('Hygiene Data'!$D$5,0,10*ROW('Hygiene Data'!D186))),'Data Summary'!DO192="Yes"),OFFSET('Hygiene Data'!$D$5,0,10*ROW('Hygiene Data'!D186)),NA())</f>
        <v>#N/A</v>
      </c>
      <c r="BA192" s="84" t="e">
        <f ca="true">+IF(AND(ISNUMBER(OFFSET('Hygiene Data'!$D$7,0,10*ROW('Hygiene Data'!D186))),'Data Summary'!DP192="Yes"),OFFSET('Hygiene Data'!$D$7,0,10*ROW('Hygiene Data'!D186)),NA())</f>
        <v>#N/A</v>
      </c>
      <c r="BB192" s="84" t="e">
        <f ca="true">+IF(AND(ISNUMBER(OFFSET('Hygiene Data'!$D$9,0,10*ROW('Hygiene Data'!D186))),'Data Summary'!DQ192="Yes"),OFFSET('Hygiene Data'!$D$9,0,10*ROW('Hygiene Data'!D186)),NA())</f>
        <v>#N/A</v>
      </c>
      <c r="BC192" s="84" t="e">
        <f ca="true">+IF(AND(ISNUMBER(OFFSET('Hygiene Data'!$E$5,0,10*ROW('Hygiene Data'!E186))),'Data Summary'!DR192="Yes"),OFFSET('Hygiene Data'!$E$5,0,10*ROW('Hygiene Data'!E186)),NA())</f>
        <v>#N/A</v>
      </c>
      <c r="BD192" s="84" t="e">
        <f ca="true">+IF(AND(ISNUMBER(OFFSET('Hygiene Data'!$E$7,0,10*ROW('Hygiene Data'!E186))),'Data Summary'!DS192="Yes"),OFFSET('Hygiene Data'!$E$7,0,10*ROW('Hygiene Data'!E186)),NA())</f>
        <v>#N/A</v>
      </c>
      <c r="BE192" s="84" t="e">
        <f ca="true">+IF(AND(ISNUMBER(OFFSET('Hygiene Data'!$E$9,0,10*ROW('Hygiene Data'!E186))),'Data Summary'!DT192="Yes"),OFFSET('Hygiene Data'!$E$9,0,10*ROW('Hygiene Data'!E186)),NA())</f>
        <v>#N/A</v>
      </c>
      <c r="BF192" s="84" t="e">
        <f ca="true">+IF(AND(ISNUMBER(OFFSET('Hygiene Data'!$F$5,0,10*ROW('Hygiene Data'!F186))),'Data Summary'!DU192="Yes"),OFFSET('Hygiene Data'!$F$5,0,10*ROW('Hygiene Data'!F186)),NA())</f>
        <v>#N/A</v>
      </c>
      <c r="BG192" s="84" t="e">
        <f ca="true">+IF(AND(ISNUMBER(OFFSET('Hygiene Data'!$F$7,0,10*ROW('Hygiene Data'!F186))),'Data Summary'!DV192="Yes"),OFFSET('Hygiene Data'!$F$7,0,10*ROW('Hygiene Data'!F186)),NA())</f>
        <v>#N/A</v>
      </c>
      <c r="BH192" s="84" t="e">
        <f ca="true">+IF(AND(ISNUMBER(OFFSET('Hygiene Data'!$F$9,0,10*ROW('Hygiene Data'!F186))),'Data Summary'!DW192="Yes"),OFFSET('Hygiene Data'!$F$9,0,10*ROW('Hygiene Data'!F186)),NA())</f>
        <v>#N/A</v>
      </c>
      <c r="BI192" s="84" t="e">
        <f ca="true">+IF(AND(ISNUMBER(OFFSET('Hygiene Data'!$G$5,0,10*ROW('Hygiene Data'!G186))),'Data Summary'!DX192="Yes"),OFFSET('Hygiene Data'!$G$5,0,10*ROW('Hygiene Data'!G186)),NA())</f>
        <v>#N/A</v>
      </c>
      <c r="BJ192" s="84" t="e">
        <f ca="true">+IF(AND(ISNUMBER(OFFSET('Hygiene Data'!$G$7,0,10*ROW('Hygiene Data'!G186))),'Data Summary'!DY192="Yes"),OFFSET('Hygiene Data'!$G$7,0,10*ROW('Hygiene Data'!G186)),NA())</f>
        <v>#N/A</v>
      </c>
      <c r="BK192" s="84" t="e">
        <f ca="true">+IF(AND(ISNUMBER(OFFSET('Hygiene Data'!$G$9,0,10*ROW('Hygiene Data'!G186))),'Data Summary'!DZ192="Yes"),OFFSET('Hygiene Data'!$G$9,0,10*ROW('Hygiene Data'!G186)),NA())</f>
        <v>#N/A</v>
      </c>
      <c r="BL192" s="84" t="e">
        <f ca="true">+IF(AND(ISNUMBER(OFFSET('Hygiene Data'!$H$5,0,10*ROW('Hygiene Data'!H186))),'Data Summary'!EA192="Yes"),OFFSET('Hygiene Data'!$H$5,0,10*ROW('Hygiene Data'!H186)),NA())</f>
        <v>#N/A</v>
      </c>
      <c r="BM192" s="84" t="e">
        <f ca="true">+IF(AND(ISNUMBER(OFFSET('Hygiene Data'!$H$7,0,10*ROW('Hygiene Data'!H186))),'Data Summary'!EB192="Yes"),OFFSET('Hygiene Data'!$H$7,0,10*ROW('Hygiene Data'!H186)),NA())</f>
        <v>#N/A</v>
      </c>
      <c r="BN192" s="84" t="e">
        <f ca="true">+IF(AND(ISNUMBER(OFFSET('Hygiene Data'!$H$9,0,10*ROW('Hygiene Data'!H186))),'Data Summary'!EC192="Yes"),OFFSET('Hygiene Data'!$H$9,0,10*ROW('Hygiene Data'!H186)),NA())</f>
        <v>#N/A</v>
      </c>
      <c r="BO192" s="84" t="e">
        <f ca="true">+IF(AND(ISNUMBER(OFFSET('Hygiene Data'!$I$5,0,10*ROW('Hygiene Data'!I186))),'Data Summary'!ED192="Yes"),OFFSET('Hygiene Data'!$I$5,0,10*ROW('Hygiene Data'!I186)),NA())</f>
        <v>#N/A</v>
      </c>
      <c r="BP192" s="84" t="e">
        <f ca="true">+IF(AND(ISNUMBER(OFFSET('Hygiene Data'!$I$7,0,10*ROW('Hygiene Data'!I186))),'Data Summary'!EE192="Yes"),OFFSET('Hygiene Data'!$I$7,0,10*ROW('Hygiene Data'!I186)),NA())</f>
        <v>#N/A</v>
      </c>
      <c r="BQ192" s="84" t="e">
        <f ca="true">+IF(AND(ISNUMBER(OFFSET('Hygiene Data'!$I$9,0,10*ROW('Hygiene Data'!I186))),'Data Summary'!EF192="Yes"),OFFSET('Hygiene Data'!$I$9,0,10*ROW('Hygiene Data'!I186)),NA())</f>
        <v>#N/A</v>
      </c>
    </row>
    <row xmlns:x14ac="http://schemas.microsoft.com/office/spreadsheetml/2009/9/ac" r="193" x14ac:dyDescent="0.2">
      <c r="A193" s="375" t="e">
        <f ca="true">+RIGHT('Data Summary'!A193,LEN('Data Summary'!A193)-9)</f>
        <v>#VALUE!</v>
      </c>
      <c r="B193" s="36" t="str">
        <f ca="true">+IF(ISTEXT('Data Summary'!B193),'Data Summary'!B193,"")</f>
        <v/>
      </c>
      <c r="C193" s="325" t="e">
        <f ca="true">+VALUE('Data Summary'!C193)</f>
        <v>#VALUE!</v>
      </c>
      <c r="D193" s="82" t="e">
        <f ca="true">+IF(AND(ISNUMBER(OFFSET('Water Data'!$D$4,0,10*ROW('Water Data'!D187))),'Data Summary'!BS193="Yes"),100-OFFSET('Water Data'!$D$4,0,10*ROW('Water Data'!D187)),NA())</f>
        <v>#N/A</v>
      </c>
      <c r="E193" s="82" t="e">
        <f ca="true">+IF(AND(ISNUMBER(OFFSET('Water Data'!$D$6,0,10*ROW('Water Data'!D187))),'Data Summary'!BT193="Yes"),OFFSET('Water Data'!$D$6,0,10*ROW('Water Data'!D187)),NA())</f>
        <v>#N/A</v>
      </c>
      <c r="F193" s="82" t="e">
        <f ca="true">+IF(AND(ISNUMBER(OFFSET('Water Data'!$D$9,0,10*ROW('Water Data'!D187))),'Data Summary'!BU193="Yes"),OFFSET('Water Data'!$D$9,0,10*ROW('Water Data'!D187)),NA())</f>
        <v>#N/A</v>
      </c>
      <c r="G193" s="82" t="e">
        <f ca="true">+IF(AND(ISNUMBER(OFFSET('Water Data'!$E$4,0,10*ROW('Water Data'!E187))),'Data Summary'!BV193="Yes"),100-OFFSET('Water Data'!$E$4,0,10*ROW('Water Data'!E187)),NA())</f>
        <v>#N/A</v>
      </c>
      <c r="H193" s="82" t="e">
        <f ca="true">+IF(AND(ISNUMBER(OFFSET('Water Data'!$E$6,0,10*ROW('Water Data'!E187))),'Data Summary'!BW193="Yes"),OFFSET('Water Data'!$E$6,0,10*ROW('Water Data'!E187)),NA())</f>
        <v>#N/A</v>
      </c>
      <c r="I193" s="82" t="e">
        <f ca="true">+IF(AND(ISNUMBER(OFFSET('Water Data'!$E$9,0,10*ROW('Water Data'!E187))),'Data Summary'!BX193="Yes"),OFFSET('Water Data'!$E$9,0,10*ROW('Water Data'!E187)),NA())</f>
        <v>#N/A</v>
      </c>
      <c r="J193" s="82" t="e">
        <f ca="true">+IF(AND(ISNUMBER(OFFSET('Water Data'!$F$4,0,10*ROW('Water Data'!F187))),'Data Summary'!BY193="Yes"),100-OFFSET('Water Data'!$F$4,0,10*ROW('Water Data'!F187)),NA())</f>
        <v>#N/A</v>
      </c>
      <c r="K193" s="82" t="e">
        <f ca="true">+IF(AND(ISNUMBER(OFFSET('Water Data'!$F$6,0,10*ROW('Water Data'!F187))),'Data Summary'!BZ193="Yes"),OFFSET('Water Data'!$F$6,0,10*ROW('Water Data'!F187)),NA())</f>
        <v>#N/A</v>
      </c>
      <c r="L193" s="82" t="e">
        <f ca="true">+IF(AND(ISNUMBER(OFFSET('Water Data'!$F$9,0,10*ROW('Water Data'!F187))),'Data Summary'!CA193="Yes"),OFFSET('Water Data'!$F$9,0,10*ROW('Water Data'!F187)),NA())</f>
        <v>#N/A</v>
      </c>
      <c r="M193" s="82" t="e">
        <f ca="true">+IF(AND(ISNUMBER(OFFSET('Water Data'!$G$4,0,10*ROW('Water Data'!G187))),'Data Summary'!CB193="Yes"),100-OFFSET('Water Data'!$G$4,0,10*ROW('Water Data'!G187)),NA())</f>
        <v>#N/A</v>
      </c>
      <c r="N193" s="82" t="e">
        <f ca="true">+IF(AND(ISNUMBER(OFFSET('Water Data'!$G$6,0,10*ROW('Water Data'!G187))),'Data Summary'!CC193="Yes"),OFFSET('Water Data'!$G$6,0,10*ROW('Water Data'!G187)),NA())</f>
        <v>#N/A</v>
      </c>
      <c r="O193" s="82" t="e">
        <f ca="true">+IF(AND(ISNUMBER(OFFSET('Water Data'!$G$9,0,10*ROW('Water Data'!G187))),'Data Summary'!CD193="Yes"),OFFSET('Water Data'!$G$9,0,10*ROW('Water Data'!G187)),NA())</f>
        <v>#N/A</v>
      </c>
      <c r="P193" s="82" t="e">
        <f ca="true">+IF(AND(ISNUMBER(OFFSET('Water Data'!$H$4,0,10*ROW('Water Data'!H187))),'Data Summary'!CE193="Yes"),100-OFFSET('Water Data'!$H$4,0,10*ROW('Water Data'!H187)),NA())</f>
        <v>#N/A</v>
      </c>
      <c r="Q193" s="82" t="e">
        <f ca="true">+IF(AND(ISNUMBER(OFFSET('Water Data'!$H$6,0,10*ROW('Water Data'!H187))),'Data Summary'!CF193="Yes"),OFFSET('Water Data'!$H$6,0,10*ROW('Water Data'!H187)),NA())</f>
        <v>#N/A</v>
      </c>
      <c r="R193" s="82" t="e">
        <f ca="true">+IF(AND(ISNUMBER(OFFSET('Water Data'!$H$9,0,10*ROW('Water Data'!H187))),'Data Summary'!CG193="Yes"),OFFSET('Water Data'!$H$9,0,10*ROW('Water Data'!H187)),NA())</f>
        <v>#N/A</v>
      </c>
      <c r="S193" s="82" t="e">
        <f ca="true">+IF(AND(ISNUMBER(OFFSET('Water Data'!$I$4,0,10*ROW('Water Data'!I187))),'Data Summary'!CH193="Yes"),100-OFFSET('Water Data'!$I$4,0,10*ROW('Water Data'!I187)),NA())</f>
        <v>#N/A</v>
      </c>
      <c r="T193" s="82" t="e">
        <f ca="true">+IF(AND(ISNUMBER(OFFSET('Water Data'!$I$6,0,10*ROW('Water Data'!I187))),'Data Summary'!CI193="Yes"),OFFSET('Water Data'!$I$6,0,10*ROW('Water Data'!I187)),NA())</f>
        <v>#N/A</v>
      </c>
      <c r="U193" s="82" t="e">
        <f ca="true">+IF(AND(ISNUMBER(OFFSET('Water Data'!$I$9,0,10*ROW('Water Data'!I187))),'Data Summary'!CJ193="Yes"),OFFSET('Water Data'!$I$9,0,10*ROW('Water Data'!I187)),NA())</f>
        <v>#N/A</v>
      </c>
      <c r="V193" s="83" t="e">
        <f ca="true">+IF(AND(ISNUMBER(OFFSET('Sanitation Data'!$D$4,0,10*ROW('Sanitation Data'!D187))),'Data Summary'!CK193="Yes"),100-OFFSET('Sanitation Data'!$D$4,0,10*ROW('Sanitation Data'!D187)),NA())</f>
        <v>#N/A</v>
      </c>
      <c r="W193" s="83" t="e">
        <f ca="true">+IF(AND(ISNUMBER(OFFSET('Sanitation Data'!$D$6,0,10*ROW('Sanitation Data'!D187))),'Data Summary'!CL193="Yes"),OFFSET('Sanitation Data'!$D$6,0,10*ROW('Sanitation Data'!D187)),NA())</f>
        <v>#N/A</v>
      </c>
      <c r="X193" s="83" t="e">
        <f ca="true">+IF(AND(ISNUMBER(OFFSET('Sanitation Data'!$D$10,0,10*ROW('Sanitation Data'!D187))),'Data Summary'!CM193="Yes"),OFFSET('Sanitation Data'!$D$10,0,10*ROW('Sanitation Data'!D187)),NA())</f>
        <v>#N/A</v>
      </c>
      <c r="Y193" s="83" t="e">
        <f ca="true">+IF(AND(ISNUMBER(OFFSET('Sanitation Data'!$D$11,0,10*ROW('Sanitation Data'!D187))),'Data Summary'!CN193="Yes"),OFFSET('Sanitation Data'!$D$11,0,10*ROW('Sanitation Data'!D187)),NA())</f>
        <v>#N/A</v>
      </c>
      <c r="Z193" s="83" t="e">
        <f ca="true">+IF(AND(ISNUMBER(OFFSET('Sanitation Data'!$D$12,0,10*ROW('Sanitation Data'!D187))),'Data Summary'!CO193="Yes"),OFFSET('Sanitation Data'!$D$12,0,10*ROW('Sanitation Data'!D187)),NA())</f>
        <v>#N/A</v>
      </c>
      <c r="AA193" s="83" t="e">
        <f ca="true">+IF(AND(ISNUMBER(OFFSET('Sanitation Data'!$E$4,0,10*ROW('Sanitation Data'!E187))),'Data Summary'!CP193="Yes"),100-OFFSET('Sanitation Data'!$E$4,0,10*ROW('Sanitation Data'!E187)),NA())</f>
        <v>#N/A</v>
      </c>
      <c r="AB193" s="83" t="e">
        <f ca="true">+IF(AND(ISNUMBER(OFFSET('Sanitation Data'!$E$6,0,10*ROW('Sanitation Data'!E187))),'Data Summary'!CQ193="Yes"),OFFSET('Sanitation Data'!$E$6,0,10*ROW('Sanitation Data'!E187)),NA())</f>
        <v>#N/A</v>
      </c>
      <c r="AC193" s="83" t="e">
        <f ca="true">+IF(AND(ISNUMBER(OFFSET('Sanitation Data'!$E$10,0,10*ROW('Sanitation Data'!E187))),'Data Summary'!CR193="Yes"),OFFSET('Sanitation Data'!$E$10,0,10*ROW('Sanitation Data'!E187)),NA())</f>
        <v>#N/A</v>
      </c>
      <c r="AD193" s="83" t="e">
        <f ca="true">+IF(AND(ISNUMBER(OFFSET('Sanitation Data'!$E$11,0,10*ROW('Sanitation Data'!E187))),'Data Summary'!CS193="Yes"),OFFSET('Sanitation Data'!$E$11,0,10*ROW('Sanitation Data'!E187)),NA())</f>
        <v>#N/A</v>
      </c>
      <c r="AE193" s="83" t="e">
        <f ca="true">+IF(AND(ISNUMBER(OFFSET('Sanitation Data'!$E$12,0,10*ROW('Sanitation Data'!E187))),'Data Summary'!CT193="Yes"),OFFSET('Sanitation Data'!$E$12,0,10*ROW('Sanitation Data'!E187)),NA())</f>
        <v>#N/A</v>
      </c>
      <c r="AF193" s="83" t="e">
        <f ca="true">+IF(AND(ISNUMBER(OFFSET('Sanitation Data'!$F$4,0,10*ROW('Sanitation Data'!F187))),'Data Summary'!CU193="Yes"),100-OFFSET('Sanitation Data'!$F$4,0,10*ROW('Sanitation Data'!F187)),NA())</f>
        <v>#N/A</v>
      </c>
      <c r="AG193" s="83" t="e">
        <f ca="true">+IF(AND(ISNUMBER(OFFSET('Sanitation Data'!$F$6,0,10*ROW('Sanitation Data'!F187))),'Data Summary'!CV193="Yes"),OFFSET('Sanitation Data'!$F$6,0,10*ROW('Sanitation Data'!F187)),NA())</f>
        <v>#N/A</v>
      </c>
      <c r="AH193" s="83" t="e">
        <f ca="true">+IF(AND(ISNUMBER(OFFSET('Sanitation Data'!$F$10,0,10*ROW('Sanitation Data'!F187))),'Data Summary'!CW193="Yes"),OFFSET('Sanitation Data'!$F$10,0,10*ROW('Sanitation Data'!F187)),NA())</f>
        <v>#N/A</v>
      </c>
      <c r="AI193" s="83" t="e">
        <f ca="true">+IF(AND(ISNUMBER(OFFSET('Sanitation Data'!$F$11,0,10*ROW('Sanitation Data'!F187))),'Data Summary'!CX193="Yes"),OFFSET('Sanitation Data'!$F$11,0,10*ROW('Sanitation Data'!F187)),NA())</f>
        <v>#N/A</v>
      </c>
      <c r="AJ193" s="83" t="e">
        <f ca="true">+IF(AND(ISNUMBER(OFFSET('Sanitation Data'!$F$12,0,10*ROW('Sanitation Data'!F187))),'Data Summary'!CY193="Yes"),OFFSET('Sanitation Data'!$F$12,0,10*ROW('Sanitation Data'!F187)),NA())</f>
        <v>#N/A</v>
      </c>
      <c r="AK193" s="83" t="e">
        <f ca="true">+IF(AND(ISNUMBER(OFFSET('Sanitation Data'!$G$4,0,10*ROW('Sanitation Data'!G187))),'Data Summary'!CZ193="Yes"),100-OFFSET('Sanitation Data'!$G$4,0,10*ROW('Sanitation Data'!G187)),NA())</f>
        <v>#N/A</v>
      </c>
      <c r="AL193" s="83" t="e">
        <f ca="true">+IF(AND(ISNUMBER(OFFSET('Sanitation Data'!$G$6,0,10*ROW('Sanitation Data'!G187))),'Data Summary'!DA193="Yes"),OFFSET('Sanitation Data'!$G$6,0,10*ROW('Sanitation Data'!G187)),NA())</f>
        <v>#N/A</v>
      </c>
      <c r="AM193" s="83" t="e">
        <f ca="true">+IF(AND(ISNUMBER(OFFSET('Sanitation Data'!$G$10,0,10*ROW('Sanitation Data'!G187))),'Data Summary'!DB193="Yes"),OFFSET('Sanitation Data'!$G$10,0,10*ROW('Sanitation Data'!G187)),NA())</f>
        <v>#N/A</v>
      </c>
      <c r="AN193" s="83" t="e">
        <f ca="true">+IF(AND(ISNUMBER(OFFSET('Sanitation Data'!$G$11,0,10*ROW('Sanitation Data'!G187))),'Data Summary'!DC193="Yes"),OFFSET('Sanitation Data'!$G$11,0,10*ROW('Sanitation Data'!G187)),NA())</f>
        <v>#N/A</v>
      </c>
      <c r="AO193" s="83" t="e">
        <f ca="true">+IF(AND(ISNUMBER(OFFSET('Sanitation Data'!$G$12,0,10*ROW('Sanitation Data'!G187))),'Data Summary'!DD193="Yes"),OFFSET('Sanitation Data'!$G$12,0,10*ROW('Sanitation Data'!G187)),NA())</f>
        <v>#N/A</v>
      </c>
      <c r="AP193" s="83" t="e">
        <f ca="true">+IF(AND(ISNUMBER(OFFSET('Sanitation Data'!$H$4,0,10*ROW('Sanitation Data'!H187))),'Data Summary'!DE193="Yes"),100-OFFSET('Sanitation Data'!$H$4,0,10*ROW('Sanitation Data'!H187)),NA())</f>
        <v>#N/A</v>
      </c>
      <c r="AQ193" s="83" t="e">
        <f ca="true">+IF(AND(ISNUMBER(OFFSET('Sanitation Data'!$H$6,0,10*ROW('Sanitation Data'!H187))),'Data Summary'!DF193="Yes"),OFFSET('Sanitation Data'!$H$6,0,10*ROW('Sanitation Data'!H187)),NA())</f>
        <v>#N/A</v>
      </c>
      <c r="AR193" s="83" t="e">
        <f ca="true">+IF(AND(ISNUMBER(OFFSET('Sanitation Data'!$H$10,0,10*ROW('Sanitation Data'!H187))),'Data Summary'!DG193="Yes"),OFFSET('Sanitation Data'!$H$10,0,10*ROW('Sanitation Data'!H187)),NA())</f>
        <v>#N/A</v>
      </c>
      <c r="AS193" s="83" t="e">
        <f ca="true">+IF(AND(ISNUMBER(OFFSET('Sanitation Data'!$H$11,0,10*ROW('Sanitation Data'!H187))),'Data Summary'!DH193="Yes"),OFFSET('Sanitation Data'!$H$11,0,10*ROW('Sanitation Data'!H187)),NA())</f>
        <v>#N/A</v>
      </c>
      <c r="AT193" s="83" t="e">
        <f ca="true">+IF(AND(ISNUMBER(OFFSET('Sanitation Data'!$H$12,0,10*ROW('Sanitation Data'!H187))),'Data Summary'!DI193="Yes"),OFFSET('Sanitation Data'!$H$12,0,10*ROW('Sanitation Data'!H187)),NA())</f>
        <v>#N/A</v>
      </c>
      <c r="AU193" s="83" t="e">
        <f ca="true">+IF(AND(ISNUMBER(OFFSET('Sanitation Data'!$I$4,0,10*ROW('Sanitation Data'!I187))),'Data Summary'!DJ193="Yes"),100-OFFSET('Sanitation Data'!$I$4,0,10*ROW('Sanitation Data'!I187)),NA())</f>
        <v>#N/A</v>
      </c>
      <c r="AV193" s="83" t="e">
        <f ca="true">+IF(AND(ISNUMBER(OFFSET('Sanitation Data'!$I$6,0,10*ROW('Sanitation Data'!I187))),'Data Summary'!DK193="Yes"),OFFSET('Sanitation Data'!$I$6,0,10*ROW('Sanitation Data'!I187)),NA())</f>
        <v>#N/A</v>
      </c>
      <c r="AW193" s="83" t="e">
        <f ca="true">+IF(AND(ISNUMBER(OFFSET('Sanitation Data'!$I$10,0,10*ROW('Sanitation Data'!I187))),'Data Summary'!DL193="Yes"),OFFSET('Sanitation Data'!$I$10,0,10*ROW('Sanitation Data'!I187)),NA())</f>
        <v>#N/A</v>
      </c>
      <c r="AX193" s="83" t="e">
        <f ca="true">+IF(AND(ISNUMBER(OFFSET('Sanitation Data'!$I$11,0,10*ROW('Sanitation Data'!I187))),'Data Summary'!DM193="Yes"),OFFSET('Sanitation Data'!$I$11,0,10*ROW('Sanitation Data'!I187)),NA())</f>
        <v>#N/A</v>
      </c>
      <c r="AY193" s="83" t="e">
        <f ca="true">+IF(AND(ISNUMBER(OFFSET('Sanitation Data'!$I$12,0,10*ROW('Sanitation Data'!I187))),'Data Summary'!DN193="Yes"),OFFSET('Sanitation Data'!$I$12,0,10*ROW('Sanitation Data'!I187)),NA())</f>
        <v>#N/A</v>
      </c>
      <c r="AZ193" s="84" t="e">
        <f ca="true">+IF(AND(ISNUMBER(OFFSET('Hygiene Data'!$D$5,0,10*ROW('Hygiene Data'!D187))),'Data Summary'!DO193="Yes"),OFFSET('Hygiene Data'!$D$5,0,10*ROW('Hygiene Data'!D187)),NA())</f>
        <v>#N/A</v>
      </c>
      <c r="BA193" s="84" t="e">
        <f ca="true">+IF(AND(ISNUMBER(OFFSET('Hygiene Data'!$D$7,0,10*ROW('Hygiene Data'!D187))),'Data Summary'!DP193="Yes"),OFFSET('Hygiene Data'!$D$7,0,10*ROW('Hygiene Data'!D187)),NA())</f>
        <v>#N/A</v>
      </c>
      <c r="BB193" s="84" t="e">
        <f ca="true">+IF(AND(ISNUMBER(OFFSET('Hygiene Data'!$D$9,0,10*ROW('Hygiene Data'!D187))),'Data Summary'!DQ193="Yes"),OFFSET('Hygiene Data'!$D$9,0,10*ROW('Hygiene Data'!D187)),NA())</f>
        <v>#N/A</v>
      </c>
      <c r="BC193" s="84" t="e">
        <f ca="true">+IF(AND(ISNUMBER(OFFSET('Hygiene Data'!$E$5,0,10*ROW('Hygiene Data'!E187))),'Data Summary'!DR193="Yes"),OFFSET('Hygiene Data'!$E$5,0,10*ROW('Hygiene Data'!E187)),NA())</f>
        <v>#N/A</v>
      </c>
      <c r="BD193" s="84" t="e">
        <f ca="true">+IF(AND(ISNUMBER(OFFSET('Hygiene Data'!$E$7,0,10*ROW('Hygiene Data'!E187))),'Data Summary'!DS193="Yes"),OFFSET('Hygiene Data'!$E$7,0,10*ROW('Hygiene Data'!E187)),NA())</f>
        <v>#N/A</v>
      </c>
      <c r="BE193" s="84" t="e">
        <f ca="true">+IF(AND(ISNUMBER(OFFSET('Hygiene Data'!$E$9,0,10*ROW('Hygiene Data'!E187))),'Data Summary'!DT193="Yes"),OFFSET('Hygiene Data'!$E$9,0,10*ROW('Hygiene Data'!E187)),NA())</f>
        <v>#N/A</v>
      </c>
      <c r="BF193" s="84" t="e">
        <f ca="true">+IF(AND(ISNUMBER(OFFSET('Hygiene Data'!$F$5,0,10*ROW('Hygiene Data'!F187))),'Data Summary'!DU193="Yes"),OFFSET('Hygiene Data'!$F$5,0,10*ROW('Hygiene Data'!F187)),NA())</f>
        <v>#N/A</v>
      </c>
      <c r="BG193" s="84" t="e">
        <f ca="true">+IF(AND(ISNUMBER(OFFSET('Hygiene Data'!$F$7,0,10*ROW('Hygiene Data'!F187))),'Data Summary'!DV193="Yes"),OFFSET('Hygiene Data'!$F$7,0,10*ROW('Hygiene Data'!F187)),NA())</f>
        <v>#N/A</v>
      </c>
      <c r="BH193" s="84" t="e">
        <f ca="true">+IF(AND(ISNUMBER(OFFSET('Hygiene Data'!$F$9,0,10*ROW('Hygiene Data'!F187))),'Data Summary'!DW193="Yes"),OFFSET('Hygiene Data'!$F$9,0,10*ROW('Hygiene Data'!F187)),NA())</f>
        <v>#N/A</v>
      </c>
      <c r="BI193" s="84" t="e">
        <f ca="true">+IF(AND(ISNUMBER(OFFSET('Hygiene Data'!$G$5,0,10*ROW('Hygiene Data'!G187))),'Data Summary'!DX193="Yes"),OFFSET('Hygiene Data'!$G$5,0,10*ROW('Hygiene Data'!G187)),NA())</f>
        <v>#N/A</v>
      </c>
      <c r="BJ193" s="84" t="e">
        <f ca="true">+IF(AND(ISNUMBER(OFFSET('Hygiene Data'!$G$7,0,10*ROW('Hygiene Data'!G187))),'Data Summary'!DY193="Yes"),OFFSET('Hygiene Data'!$G$7,0,10*ROW('Hygiene Data'!G187)),NA())</f>
        <v>#N/A</v>
      </c>
      <c r="BK193" s="84" t="e">
        <f ca="true">+IF(AND(ISNUMBER(OFFSET('Hygiene Data'!$G$9,0,10*ROW('Hygiene Data'!G187))),'Data Summary'!DZ193="Yes"),OFFSET('Hygiene Data'!$G$9,0,10*ROW('Hygiene Data'!G187)),NA())</f>
        <v>#N/A</v>
      </c>
      <c r="BL193" s="84" t="e">
        <f ca="true">+IF(AND(ISNUMBER(OFFSET('Hygiene Data'!$H$5,0,10*ROW('Hygiene Data'!H187))),'Data Summary'!EA193="Yes"),OFFSET('Hygiene Data'!$H$5,0,10*ROW('Hygiene Data'!H187)),NA())</f>
        <v>#N/A</v>
      </c>
      <c r="BM193" s="84" t="e">
        <f ca="true">+IF(AND(ISNUMBER(OFFSET('Hygiene Data'!$H$7,0,10*ROW('Hygiene Data'!H187))),'Data Summary'!EB193="Yes"),OFFSET('Hygiene Data'!$H$7,0,10*ROW('Hygiene Data'!H187)),NA())</f>
        <v>#N/A</v>
      </c>
      <c r="BN193" s="84" t="e">
        <f ca="true">+IF(AND(ISNUMBER(OFFSET('Hygiene Data'!$H$9,0,10*ROW('Hygiene Data'!H187))),'Data Summary'!EC193="Yes"),OFFSET('Hygiene Data'!$H$9,0,10*ROW('Hygiene Data'!H187)),NA())</f>
        <v>#N/A</v>
      </c>
      <c r="BO193" s="84" t="e">
        <f ca="true">+IF(AND(ISNUMBER(OFFSET('Hygiene Data'!$I$5,0,10*ROW('Hygiene Data'!I187))),'Data Summary'!ED193="Yes"),OFFSET('Hygiene Data'!$I$5,0,10*ROW('Hygiene Data'!I187)),NA())</f>
        <v>#N/A</v>
      </c>
      <c r="BP193" s="84" t="e">
        <f ca="true">+IF(AND(ISNUMBER(OFFSET('Hygiene Data'!$I$7,0,10*ROW('Hygiene Data'!I187))),'Data Summary'!EE193="Yes"),OFFSET('Hygiene Data'!$I$7,0,10*ROW('Hygiene Data'!I187)),NA())</f>
        <v>#N/A</v>
      </c>
      <c r="BQ193" s="84" t="e">
        <f ca="true">+IF(AND(ISNUMBER(OFFSET('Hygiene Data'!$I$9,0,10*ROW('Hygiene Data'!I187))),'Data Summary'!EF193="Yes"),OFFSET('Hygiene Data'!$I$9,0,10*ROW('Hygiene Data'!I187)),NA())</f>
        <v>#N/A</v>
      </c>
    </row>
    <row xmlns:x14ac="http://schemas.microsoft.com/office/spreadsheetml/2009/9/ac" r="194" x14ac:dyDescent="0.2">
      <c r="A194" s="375" t="e">
        <f ca="true">+RIGHT('Data Summary'!A194,LEN('Data Summary'!A194)-9)</f>
        <v>#VALUE!</v>
      </c>
      <c r="B194" s="36" t="str">
        <f ca="true">+IF(ISTEXT('Data Summary'!B194),'Data Summary'!B194,"")</f>
        <v/>
      </c>
      <c r="C194" s="325" t="e">
        <f ca="true">+VALUE('Data Summary'!C194)</f>
        <v>#VALUE!</v>
      </c>
      <c r="D194" s="82" t="e">
        <f ca="true">+IF(AND(ISNUMBER(OFFSET('Water Data'!$D$4,0,10*ROW('Water Data'!D188))),'Data Summary'!BS194="Yes"),100-OFFSET('Water Data'!$D$4,0,10*ROW('Water Data'!D188)),NA())</f>
        <v>#N/A</v>
      </c>
      <c r="E194" s="82" t="e">
        <f ca="true">+IF(AND(ISNUMBER(OFFSET('Water Data'!$D$6,0,10*ROW('Water Data'!D188))),'Data Summary'!BT194="Yes"),OFFSET('Water Data'!$D$6,0,10*ROW('Water Data'!D188)),NA())</f>
        <v>#N/A</v>
      </c>
      <c r="F194" s="82" t="e">
        <f ca="true">+IF(AND(ISNUMBER(OFFSET('Water Data'!$D$9,0,10*ROW('Water Data'!D188))),'Data Summary'!BU194="Yes"),OFFSET('Water Data'!$D$9,0,10*ROW('Water Data'!D188)),NA())</f>
        <v>#N/A</v>
      </c>
      <c r="G194" s="82" t="e">
        <f ca="true">+IF(AND(ISNUMBER(OFFSET('Water Data'!$E$4,0,10*ROW('Water Data'!E188))),'Data Summary'!BV194="Yes"),100-OFFSET('Water Data'!$E$4,0,10*ROW('Water Data'!E188)),NA())</f>
        <v>#N/A</v>
      </c>
      <c r="H194" s="82" t="e">
        <f ca="true">+IF(AND(ISNUMBER(OFFSET('Water Data'!$E$6,0,10*ROW('Water Data'!E188))),'Data Summary'!BW194="Yes"),OFFSET('Water Data'!$E$6,0,10*ROW('Water Data'!E188)),NA())</f>
        <v>#N/A</v>
      </c>
      <c r="I194" s="82" t="e">
        <f ca="true">+IF(AND(ISNUMBER(OFFSET('Water Data'!$E$9,0,10*ROW('Water Data'!E188))),'Data Summary'!BX194="Yes"),OFFSET('Water Data'!$E$9,0,10*ROW('Water Data'!E188)),NA())</f>
        <v>#N/A</v>
      </c>
      <c r="J194" s="82" t="e">
        <f ca="true">+IF(AND(ISNUMBER(OFFSET('Water Data'!$F$4,0,10*ROW('Water Data'!F188))),'Data Summary'!BY194="Yes"),100-OFFSET('Water Data'!$F$4,0,10*ROW('Water Data'!F188)),NA())</f>
        <v>#N/A</v>
      </c>
      <c r="K194" s="82" t="e">
        <f ca="true">+IF(AND(ISNUMBER(OFFSET('Water Data'!$F$6,0,10*ROW('Water Data'!F188))),'Data Summary'!BZ194="Yes"),OFFSET('Water Data'!$F$6,0,10*ROW('Water Data'!F188)),NA())</f>
        <v>#N/A</v>
      </c>
      <c r="L194" s="82" t="e">
        <f ca="true">+IF(AND(ISNUMBER(OFFSET('Water Data'!$F$9,0,10*ROW('Water Data'!F188))),'Data Summary'!CA194="Yes"),OFFSET('Water Data'!$F$9,0,10*ROW('Water Data'!F188)),NA())</f>
        <v>#N/A</v>
      </c>
      <c r="M194" s="82" t="e">
        <f ca="true">+IF(AND(ISNUMBER(OFFSET('Water Data'!$G$4,0,10*ROW('Water Data'!G188))),'Data Summary'!CB194="Yes"),100-OFFSET('Water Data'!$G$4,0,10*ROW('Water Data'!G188)),NA())</f>
        <v>#N/A</v>
      </c>
      <c r="N194" s="82" t="e">
        <f ca="true">+IF(AND(ISNUMBER(OFFSET('Water Data'!$G$6,0,10*ROW('Water Data'!G188))),'Data Summary'!CC194="Yes"),OFFSET('Water Data'!$G$6,0,10*ROW('Water Data'!G188)),NA())</f>
        <v>#N/A</v>
      </c>
      <c r="O194" s="82" t="e">
        <f ca="true">+IF(AND(ISNUMBER(OFFSET('Water Data'!$G$9,0,10*ROW('Water Data'!G188))),'Data Summary'!CD194="Yes"),OFFSET('Water Data'!$G$9,0,10*ROW('Water Data'!G188)),NA())</f>
        <v>#N/A</v>
      </c>
      <c r="P194" s="82" t="e">
        <f ca="true">+IF(AND(ISNUMBER(OFFSET('Water Data'!$H$4,0,10*ROW('Water Data'!H188))),'Data Summary'!CE194="Yes"),100-OFFSET('Water Data'!$H$4,0,10*ROW('Water Data'!H188)),NA())</f>
        <v>#N/A</v>
      </c>
      <c r="Q194" s="82" t="e">
        <f ca="true">+IF(AND(ISNUMBER(OFFSET('Water Data'!$H$6,0,10*ROW('Water Data'!H188))),'Data Summary'!CF194="Yes"),OFFSET('Water Data'!$H$6,0,10*ROW('Water Data'!H188)),NA())</f>
        <v>#N/A</v>
      </c>
      <c r="R194" s="82" t="e">
        <f ca="true">+IF(AND(ISNUMBER(OFFSET('Water Data'!$H$9,0,10*ROW('Water Data'!H188))),'Data Summary'!CG194="Yes"),OFFSET('Water Data'!$H$9,0,10*ROW('Water Data'!H188)),NA())</f>
        <v>#N/A</v>
      </c>
      <c r="S194" s="82" t="e">
        <f ca="true">+IF(AND(ISNUMBER(OFFSET('Water Data'!$I$4,0,10*ROW('Water Data'!I188))),'Data Summary'!CH194="Yes"),100-OFFSET('Water Data'!$I$4,0,10*ROW('Water Data'!I188)),NA())</f>
        <v>#N/A</v>
      </c>
      <c r="T194" s="82" t="e">
        <f ca="true">+IF(AND(ISNUMBER(OFFSET('Water Data'!$I$6,0,10*ROW('Water Data'!I188))),'Data Summary'!CI194="Yes"),OFFSET('Water Data'!$I$6,0,10*ROW('Water Data'!I188)),NA())</f>
        <v>#N/A</v>
      </c>
      <c r="U194" s="82" t="e">
        <f ca="true">+IF(AND(ISNUMBER(OFFSET('Water Data'!$I$9,0,10*ROW('Water Data'!I188))),'Data Summary'!CJ194="Yes"),OFFSET('Water Data'!$I$9,0,10*ROW('Water Data'!I188)),NA())</f>
        <v>#N/A</v>
      </c>
      <c r="V194" s="83" t="e">
        <f ca="true">+IF(AND(ISNUMBER(OFFSET('Sanitation Data'!$D$4,0,10*ROW('Sanitation Data'!D188))),'Data Summary'!CK194="Yes"),100-OFFSET('Sanitation Data'!$D$4,0,10*ROW('Sanitation Data'!D188)),NA())</f>
        <v>#N/A</v>
      </c>
      <c r="W194" s="83" t="e">
        <f ca="true">+IF(AND(ISNUMBER(OFFSET('Sanitation Data'!$D$6,0,10*ROW('Sanitation Data'!D188))),'Data Summary'!CL194="Yes"),OFFSET('Sanitation Data'!$D$6,0,10*ROW('Sanitation Data'!D188)),NA())</f>
        <v>#N/A</v>
      </c>
      <c r="X194" s="83" t="e">
        <f ca="true">+IF(AND(ISNUMBER(OFFSET('Sanitation Data'!$D$10,0,10*ROW('Sanitation Data'!D188))),'Data Summary'!CM194="Yes"),OFFSET('Sanitation Data'!$D$10,0,10*ROW('Sanitation Data'!D188)),NA())</f>
        <v>#N/A</v>
      </c>
      <c r="Y194" s="83" t="e">
        <f ca="true">+IF(AND(ISNUMBER(OFFSET('Sanitation Data'!$D$11,0,10*ROW('Sanitation Data'!D188))),'Data Summary'!CN194="Yes"),OFFSET('Sanitation Data'!$D$11,0,10*ROW('Sanitation Data'!D188)),NA())</f>
        <v>#N/A</v>
      </c>
      <c r="Z194" s="83" t="e">
        <f ca="true">+IF(AND(ISNUMBER(OFFSET('Sanitation Data'!$D$12,0,10*ROW('Sanitation Data'!D188))),'Data Summary'!CO194="Yes"),OFFSET('Sanitation Data'!$D$12,0,10*ROW('Sanitation Data'!D188)),NA())</f>
        <v>#N/A</v>
      </c>
      <c r="AA194" s="83" t="e">
        <f ca="true">+IF(AND(ISNUMBER(OFFSET('Sanitation Data'!$E$4,0,10*ROW('Sanitation Data'!E188))),'Data Summary'!CP194="Yes"),100-OFFSET('Sanitation Data'!$E$4,0,10*ROW('Sanitation Data'!E188)),NA())</f>
        <v>#N/A</v>
      </c>
      <c r="AB194" s="83" t="e">
        <f ca="true">+IF(AND(ISNUMBER(OFFSET('Sanitation Data'!$E$6,0,10*ROW('Sanitation Data'!E188))),'Data Summary'!CQ194="Yes"),OFFSET('Sanitation Data'!$E$6,0,10*ROW('Sanitation Data'!E188)),NA())</f>
        <v>#N/A</v>
      </c>
      <c r="AC194" s="83" t="e">
        <f ca="true">+IF(AND(ISNUMBER(OFFSET('Sanitation Data'!$E$10,0,10*ROW('Sanitation Data'!E188))),'Data Summary'!CR194="Yes"),OFFSET('Sanitation Data'!$E$10,0,10*ROW('Sanitation Data'!E188)),NA())</f>
        <v>#N/A</v>
      </c>
      <c r="AD194" s="83" t="e">
        <f ca="true">+IF(AND(ISNUMBER(OFFSET('Sanitation Data'!$E$11,0,10*ROW('Sanitation Data'!E188))),'Data Summary'!CS194="Yes"),OFFSET('Sanitation Data'!$E$11,0,10*ROW('Sanitation Data'!E188)),NA())</f>
        <v>#N/A</v>
      </c>
      <c r="AE194" s="83" t="e">
        <f ca="true">+IF(AND(ISNUMBER(OFFSET('Sanitation Data'!$E$12,0,10*ROW('Sanitation Data'!E188))),'Data Summary'!CT194="Yes"),OFFSET('Sanitation Data'!$E$12,0,10*ROW('Sanitation Data'!E188)),NA())</f>
        <v>#N/A</v>
      </c>
      <c r="AF194" s="83" t="e">
        <f ca="true">+IF(AND(ISNUMBER(OFFSET('Sanitation Data'!$F$4,0,10*ROW('Sanitation Data'!F188))),'Data Summary'!CU194="Yes"),100-OFFSET('Sanitation Data'!$F$4,0,10*ROW('Sanitation Data'!F188)),NA())</f>
        <v>#N/A</v>
      </c>
      <c r="AG194" s="83" t="e">
        <f ca="true">+IF(AND(ISNUMBER(OFFSET('Sanitation Data'!$F$6,0,10*ROW('Sanitation Data'!F188))),'Data Summary'!CV194="Yes"),OFFSET('Sanitation Data'!$F$6,0,10*ROW('Sanitation Data'!F188)),NA())</f>
        <v>#N/A</v>
      </c>
      <c r="AH194" s="83" t="e">
        <f ca="true">+IF(AND(ISNUMBER(OFFSET('Sanitation Data'!$F$10,0,10*ROW('Sanitation Data'!F188))),'Data Summary'!CW194="Yes"),OFFSET('Sanitation Data'!$F$10,0,10*ROW('Sanitation Data'!F188)),NA())</f>
        <v>#N/A</v>
      </c>
      <c r="AI194" s="83" t="e">
        <f ca="true">+IF(AND(ISNUMBER(OFFSET('Sanitation Data'!$F$11,0,10*ROW('Sanitation Data'!F188))),'Data Summary'!CX194="Yes"),OFFSET('Sanitation Data'!$F$11,0,10*ROW('Sanitation Data'!F188)),NA())</f>
        <v>#N/A</v>
      </c>
      <c r="AJ194" s="83" t="e">
        <f ca="true">+IF(AND(ISNUMBER(OFFSET('Sanitation Data'!$F$12,0,10*ROW('Sanitation Data'!F188))),'Data Summary'!CY194="Yes"),OFFSET('Sanitation Data'!$F$12,0,10*ROW('Sanitation Data'!F188)),NA())</f>
        <v>#N/A</v>
      </c>
      <c r="AK194" s="83" t="e">
        <f ca="true">+IF(AND(ISNUMBER(OFFSET('Sanitation Data'!$G$4,0,10*ROW('Sanitation Data'!G188))),'Data Summary'!CZ194="Yes"),100-OFFSET('Sanitation Data'!$G$4,0,10*ROW('Sanitation Data'!G188)),NA())</f>
        <v>#N/A</v>
      </c>
      <c r="AL194" s="83" t="e">
        <f ca="true">+IF(AND(ISNUMBER(OFFSET('Sanitation Data'!$G$6,0,10*ROW('Sanitation Data'!G188))),'Data Summary'!DA194="Yes"),OFFSET('Sanitation Data'!$G$6,0,10*ROW('Sanitation Data'!G188)),NA())</f>
        <v>#N/A</v>
      </c>
      <c r="AM194" s="83" t="e">
        <f ca="true">+IF(AND(ISNUMBER(OFFSET('Sanitation Data'!$G$10,0,10*ROW('Sanitation Data'!G188))),'Data Summary'!DB194="Yes"),OFFSET('Sanitation Data'!$G$10,0,10*ROW('Sanitation Data'!G188)),NA())</f>
        <v>#N/A</v>
      </c>
      <c r="AN194" s="83" t="e">
        <f ca="true">+IF(AND(ISNUMBER(OFFSET('Sanitation Data'!$G$11,0,10*ROW('Sanitation Data'!G188))),'Data Summary'!DC194="Yes"),OFFSET('Sanitation Data'!$G$11,0,10*ROW('Sanitation Data'!G188)),NA())</f>
        <v>#N/A</v>
      </c>
      <c r="AO194" s="83" t="e">
        <f ca="true">+IF(AND(ISNUMBER(OFFSET('Sanitation Data'!$G$12,0,10*ROW('Sanitation Data'!G188))),'Data Summary'!DD194="Yes"),OFFSET('Sanitation Data'!$G$12,0,10*ROW('Sanitation Data'!G188)),NA())</f>
        <v>#N/A</v>
      </c>
      <c r="AP194" s="83" t="e">
        <f ca="true">+IF(AND(ISNUMBER(OFFSET('Sanitation Data'!$H$4,0,10*ROW('Sanitation Data'!H188))),'Data Summary'!DE194="Yes"),100-OFFSET('Sanitation Data'!$H$4,0,10*ROW('Sanitation Data'!H188)),NA())</f>
        <v>#N/A</v>
      </c>
      <c r="AQ194" s="83" t="e">
        <f ca="true">+IF(AND(ISNUMBER(OFFSET('Sanitation Data'!$H$6,0,10*ROW('Sanitation Data'!H188))),'Data Summary'!DF194="Yes"),OFFSET('Sanitation Data'!$H$6,0,10*ROW('Sanitation Data'!H188)),NA())</f>
        <v>#N/A</v>
      </c>
      <c r="AR194" s="83" t="e">
        <f ca="true">+IF(AND(ISNUMBER(OFFSET('Sanitation Data'!$H$10,0,10*ROW('Sanitation Data'!H188))),'Data Summary'!DG194="Yes"),OFFSET('Sanitation Data'!$H$10,0,10*ROW('Sanitation Data'!H188)),NA())</f>
        <v>#N/A</v>
      </c>
      <c r="AS194" s="83" t="e">
        <f ca="true">+IF(AND(ISNUMBER(OFFSET('Sanitation Data'!$H$11,0,10*ROW('Sanitation Data'!H188))),'Data Summary'!DH194="Yes"),OFFSET('Sanitation Data'!$H$11,0,10*ROW('Sanitation Data'!H188)),NA())</f>
        <v>#N/A</v>
      </c>
      <c r="AT194" s="83" t="e">
        <f ca="true">+IF(AND(ISNUMBER(OFFSET('Sanitation Data'!$H$12,0,10*ROW('Sanitation Data'!H188))),'Data Summary'!DI194="Yes"),OFFSET('Sanitation Data'!$H$12,0,10*ROW('Sanitation Data'!H188)),NA())</f>
        <v>#N/A</v>
      </c>
      <c r="AU194" s="83" t="e">
        <f ca="true">+IF(AND(ISNUMBER(OFFSET('Sanitation Data'!$I$4,0,10*ROW('Sanitation Data'!I188))),'Data Summary'!DJ194="Yes"),100-OFFSET('Sanitation Data'!$I$4,0,10*ROW('Sanitation Data'!I188)),NA())</f>
        <v>#N/A</v>
      </c>
      <c r="AV194" s="83" t="e">
        <f ca="true">+IF(AND(ISNUMBER(OFFSET('Sanitation Data'!$I$6,0,10*ROW('Sanitation Data'!I188))),'Data Summary'!DK194="Yes"),OFFSET('Sanitation Data'!$I$6,0,10*ROW('Sanitation Data'!I188)),NA())</f>
        <v>#N/A</v>
      </c>
      <c r="AW194" s="83" t="e">
        <f ca="true">+IF(AND(ISNUMBER(OFFSET('Sanitation Data'!$I$10,0,10*ROW('Sanitation Data'!I188))),'Data Summary'!DL194="Yes"),OFFSET('Sanitation Data'!$I$10,0,10*ROW('Sanitation Data'!I188)),NA())</f>
        <v>#N/A</v>
      </c>
      <c r="AX194" s="83" t="e">
        <f ca="true">+IF(AND(ISNUMBER(OFFSET('Sanitation Data'!$I$11,0,10*ROW('Sanitation Data'!I188))),'Data Summary'!DM194="Yes"),OFFSET('Sanitation Data'!$I$11,0,10*ROW('Sanitation Data'!I188)),NA())</f>
        <v>#N/A</v>
      </c>
      <c r="AY194" s="83" t="e">
        <f ca="true">+IF(AND(ISNUMBER(OFFSET('Sanitation Data'!$I$12,0,10*ROW('Sanitation Data'!I188))),'Data Summary'!DN194="Yes"),OFFSET('Sanitation Data'!$I$12,0,10*ROW('Sanitation Data'!I188)),NA())</f>
        <v>#N/A</v>
      </c>
      <c r="AZ194" s="84" t="e">
        <f ca="true">+IF(AND(ISNUMBER(OFFSET('Hygiene Data'!$D$5,0,10*ROW('Hygiene Data'!D188))),'Data Summary'!DO194="Yes"),OFFSET('Hygiene Data'!$D$5,0,10*ROW('Hygiene Data'!D188)),NA())</f>
        <v>#N/A</v>
      </c>
      <c r="BA194" s="84" t="e">
        <f ca="true">+IF(AND(ISNUMBER(OFFSET('Hygiene Data'!$D$7,0,10*ROW('Hygiene Data'!D188))),'Data Summary'!DP194="Yes"),OFFSET('Hygiene Data'!$D$7,0,10*ROW('Hygiene Data'!D188)),NA())</f>
        <v>#N/A</v>
      </c>
      <c r="BB194" s="84" t="e">
        <f ca="true">+IF(AND(ISNUMBER(OFFSET('Hygiene Data'!$D$9,0,10*ROW('Hygiene Data'!D188))),'Data Summary'!DQ194="Yes"),OFFSET('Hygiene Data'!$D$9,0,10*ROW('Hygiene Data'!D188)),NA())</f>
        <v>#N/A</v>
      </c>
      <c r="BC194" s="84" t="e">
        <f ca="true">+IF(AND(ISNUMBER(OFFSET('Hygiene Data'!$E$5,0,10*ROW('Hygiene Data'!E188))),'Data Summary'!DR194="Yes"),OFFSET('Hygiene Data'!$E$5,0,10*ROW('Hygiene Data'!E188)),NA())</f>
        <v>#N/A</v>
      </c>
      <c r="BD194" s="84" t="e">
        <f ca="true">+IF(AND(ISNUMBER(OFFSET('Hygiene Data'!$E$7,0,10*ROW('Hygiene Data'!E188))),'Data Summary'!DS194="Yes"),OFFSET('Hygiene Data'!$E$7,0,10*ROW('Hygiene Data'!E188)),NA())</f>
        <v>#N/A</v>
      </c>
      <c r="BE194" s="84" t="e">
        <f ca="true">+IF(AND(ISNUMBER(OFFSET('Hygiene Data'!$E$9,0,10*ROW('Hygiene Data'!E188))),'Data Summary'!DT194="Yes"),OFFSET('Hygiene Data'!$E$9,0,10*ROW('Hygiene Data'!E188)),NA())</f>
        <v>#N/A</v>
      </c>
      <c r="BF194" s="84" t="e">
        <f ca="true">+IF(AND(ISNUMBER(OFFSET('Hygiene Data'!$F$5,0,10*ROW('Hygiene Data'!F188))),'Data Summary'!DU194="Yes"),OFFSET('Hygiene Data'!$F$5,0,10*ROW('Hygiene Data'!F188)),NA())</f>
        <v>#N/A</v>
      </c>
      <c r="BG194" s="84" t="e">
        <f ca="true">+IF(AND(ISNUMBER(OFFSET('Hygiene Data'!$F$7,0,10*ROW('Hygiene Data'!F188))),'Data Summary'!DV194="Yes"),OFFSET('Hygiene Data'!$F$7,0,10*ROW('Hygiene Data'!F188)),NA())</f>
        <v>#N/A</v>
      </c>
      <c r="BH194" s="84" t="e">
        <f ca="true">+IF(AND(ISNUMBER(OFFSET('Hygiene Data'!$F$9,0,10*ROW('Hygiene Data'!F188))),'Data Summary'!DW194="Yes"),OFFSET('Hygiene Data'!$F$9,0,10*ROW('Hygiene Data'!F188)),NA())</f>
        <v>#N/A</v>
      </c>
      <c r="BI194" s="84" t="e">
        <f ca="true">+IF(AND(ISNUMBER(OFFSET('Hygiene Data'!$G$5,0,10*ROW('Hygiene Data'!G188))),'Data Summary'!DX194="Yes"),OFFSET('Hygiene Data'!$G$5,0,10*ROW('Hygiene Data'!G188)),NA())</f>
        <v>#N/A</v>
      </c>
      <c r="BJ194" s="84" t="e">
        <f ca="true">+IF(AND(ISNUMBER(OFFSET('Hygiene Data'!$G$7,0,10*ROW('Hygiene Data'!G188))),'Data Summary'!DY194="Yes"),OFFSET('Hygiene Data'!$G$7,0,10*ROW('Hygiene Data'!G188)),NA())</f>
        <v>#N/A</v>
      </c>
      <c r="BK194" s="84" t="e">
        <f ca="true">+IF(AND(ISNUMBER(OFFSET('Hygiene Data'!$G$9,0,10*ROW('Hygiene Data'!G188))),'Data Summary'!DZ194="Yes"),OFFSET('Hygiene Data'!$G$9,0,10*ROW('Hygiene Data'!G188)),NA())</f>
        <v>#N/A</v>
      </c>
      <c r="BL194" s="84" t="e">
        <f ca="true">+IF(AND(ISNUMBER(OFFSET('Hygiene Data'!$H$5,0,10*ROW('Hygiene Data'!H188))),'Data Summary'!EA194="Yes"),OFFSET('Hygiene Data'!$H$5,0,10*ROW('Hygiene Data'!H188)),NA())</f>
        <v>#N/A</v>
      </c>
      <c r="BM194" s="84" t="e">
        <f ca="true">+IF(AND(ISNUMBER(OFFSET('Hygiene Data'!$H$7,0,10*ROW('Hygiene Data'!H188))),'Data Summary'!EB194="Yes"),OFFSET('Hygiene Data'!$H$7,0,10*ROW('Hygiene Data'!H188)),NA())</f>
        <v>#N/A</v>
      </c>
      <c r="BN194" s="84" t="e">
        <f ca="true">+IF(AND(ISNUMBER(OFFSET('Hygiene Data'!$H$9,0,10*ROW('Hygiene Data'!H188))),'Data Summary'!EC194="Yes"),OFFSET('Hygiene Data'!$H$9,0,10*ROW('Hygiene Data'!H188)),NA())</f>
        <v>#N/A</v>
      </c>
      <c r="BO194" s="84" t="e">
        <f ca="true">+IF(AND(ISNUMBER(OFFSET('Hygiene Data'!$I$5,0,10*ROW('Hygiene Data'!I188))),'Data Summary'!ED194="Yes"),OFFSET('Hygiene Data'!$I$5,0,10*ROW('Hygiene Data'!I188)),NA())</f>
        <v>#N/A</v>
      </c>
      <c r="BP194" s="84" t="e">
        <f ca="true">+IF(AND(ISNUMBER(OFFSET('Hygiene Data'!$I$7,0,10*ROW('Hygiene Data'!I188))),'Data Summary'!EE194="Yes"),OFFSET('Hygiene Data'!$I$7,0,10*ROW('Hygiene Data'!I188)),NA())</f>
        <v>#N/A</v>
      </c>
      <c r="BQ194" s="84" t="e">
        <f ca="true">+IF(AND(ISNUMBER(OFFSET('Hygiene Data'!$I$9,0,10*ROW('Hygiene Data'!I188))),'Data Summary'!EF194="Yes"),OFFSET('Hygiene Data'!$I$9,0,10*ROW('Hygiene Data'!I188)),NA())</f>
        <v>#N/A</v>
      </c>
    </row>
    <row xmlns:x14ac="http://schemas.microsoft.com/office/spreadsheetml/2009/9/ac" r="195" x14ac:dyDescent="0.2">
      <c r="A195" s="375" t="e">
        <f ca="true">+RIGHT('Data Summary'!A195,LEN('Data Summary'!A195)-9)</f>
        <v>#VALUE!</v>
      </c>
      <c r="B195" s="36" t="str">
        <f ca="true">+IF(ISTEXT('Data Summary'!B195),'Data Summary'!B195,"")</f>
        <v/>
      </c>
      <c r="C195" s="325" t="e">
        <f ca="true">+VALUE('Data Summary'!C195)</f>
        <v>#VALUE!</v>
      </c>
      <c r="D195" s="82" t="e">
        <f ca="true">+IF(AND(ISNUMBER(OFFSET('Water Data'!$D$4,0,10*ROW('Water Data'!D189))),'Data Summary'!BS195="Yes"),100-OFFSET('Water Data'!$D$4,0,10*ROW('Water Data'!D189)),NA())</f>
        <v>#N/A</v>
      </c>
      <c r="E195" s="82" t="e">
        <f ca="true">+IF(AND(ISNUMBER(OFFSET('Water Data'!$D$6,0,10*ROW('Water Data'!D189))),'Data Summary'!BT195="Yes"),OFFSET('Water Data'!$D$6,0,10*ROW('Water Data'!D189)),NA())</f>
        <v>#N/A</v>
      </c>
      <c r="F195" s="82" t="e">
        <f ca="true">+IF(AND(ISNUMBER(OFFSET('Water Data'!$D$9,0,10*ROW('Water Data'!D189))),'Data Summary'!BU195="Yes"),OFFSET('Water Data'!$D$9,0,10*ROW('Water Data'!D189)),NA())</f>
        <v>#N/A</v>
      </c>
      <c r="G195" s="82" t="e">
        <f ca="true">+IF(AND(ISNUMBER(OFFSET('Water Data'!$E$4,0,10*ROW('Water Data'!E189))),'Data Summary'!BV195="Yes"),100-OFFSET('Water Data'!$E$4,0,10*ROW('Water Data'!E189)),NA())</f>
        <v>#N/A</v>
      </c>
      <c r="H195" s="82" t="e">
        <f ca="true">+IF(AND(ISNUMBER(OFFSET('Water Data'!$E$6,0,10*ROW('Water Data'!E189))),'Data Summary'!BW195="Yes"),OFFSET('Water Data'!$E$6,0,10*ROW('Water Data'!E189)),NA())</f>
        <v>#N/A</v>
      </c>
      <c r="I195" s="82" t="e">
        <f ca="true">+IF(AND(ISNUMBER(OFFSET('Water Data'!$E$9,0,10*ROW('Water Data'!E189))),'Data Summary'!BX195="Yes"),OFFSET('Water Data'!$E$9,0,10*ROW('Water Data'!E189)),NA())</f>
        <v>#N/A</v>
      </c>
      <c r="J195" s="82" t="e">
        <f ca="true">+IF(AND(ISNUMBER(OFFSET('Water Data'!$F$4,0,10*ROW('Water Data'!F189))),'Data Summary'!BY195="Yes"),100-OFFSET('Water Data'!$F$4,0,10*ROW('Water Data'!F189)),NA())</f>
        <v>#N/A</v>
      </c>
      <c r="K195" s="82" t="e">
        <f ca="true">+IF(AND(ISNUMBER(OFFSET('Water Data'!$F$6,0,10*ROW('Water Data'!F189))),'Data Summary'!BZ195="Yes"),OFFSET('Water Data'!$F$6,0,10*ROW('Water Data'!F189)),NA())</f>
        <v>#N/A</v>
      </c>
      <c r="L195" s="82" t="e">
        <f ca="true">+IF(AND(ISNUMBER(OFFSET('Water Data'!$F$9,0,10*ROW('Water Data'!F189))),'Data Summary'!CA195="Yes"),OFFSET('Water Data'!$F$9,0,10*ROW('Water Data'!F189)),NA())</f>
        <v>#N/A</v>
      </c>
      <c r="M195" s="82" t="e">
        <f ca="true">+IF(AND(ISNUMBER(OFFSET('Water Data'!$G$4,0,10*ROW('Water Data'!G189))),'Data Summary'!CB195="Yes"),100-OFFSET('Water Data'!$G$4,0,10*ROW('Water Data'!G189)),NA())</f>
        <v>#N/A</v>
      </c>
      <c r="N195" s="82" t="e">
        <f ca="true">+IF(AND(ISNUMBER(OFFSET('Water Data'!$G$6,0,10*ROW('Water Data'!G189))),'Data Summary'!CC195="Yes"),OFFSET('Water Data'!$G$6,0,10*ROW('Water Data'!G189)),NA())</f>
        <v>#N/A</v>
      </c>
      <c r="O195" s="82" t="e">
        <f ca="true">+IF(AND(ISNUMBER(OFFSET('Water Data'!$G$9,0,10*ROW('Water Data'!G189))),'Data Summary'!CD195="Yes"),OFFSET('Water Data'!$G$9,0,10*ROW('Water Data'!G189)),NA())</f>
        <v>#N/A</v>
      </c>
      <c r="P195" s="82" t="e">
        <f ca="true">+IF(AND(ISNUMBER(OFFSET('Water Data'!$H$4,0,10*ROW('Water Data'!H189))),'Data Summary'!CE195="Yes"),100-OFFSET('Water Data'!$H$4,0,10*ROW('Water Data'!H189)),NA())</f>
        <v>#N/A</v>
      </c>
      <c r="Q195" s="82" t="e">
        <f ca="true">+IF(AND(ISNUMBER(OFFSET('Water Data'!$H$6,0,10*ROW('Water Data'!H189))),'Data Summary'!CF195="Yes"),OFFSET('Water Data'!$H$6,0,10*ROW('Water Data'!H189)),NA())</f>
        <v>#N/A</v>
      </c>
      <c r="R195" s="82" t="e">
        <f ca="true">+IF(AND(ISNUMBER(OFFSET('Water Data'!$H$9,0,10*ROW('Water Data'!H189))),'Data Summary'!CG195="Yes"),OFFSET('Water Data'!$H$9,0,10*ROW('Water Data'!H189)),NA())</f>
        <v>#N/A</v>
      </c>
      <c r="S195" s="82" t="e">
        <f ca="true">+IF(AND(ISNUMBER(OFFSET('Water Data'!$I$4,0,10*ROW('Water Data'!I189))),'Data Summary'!CH195="Yes"),100-OFFSET('Water Data'!$I$4,0,10*ROW('Water Data'!I189)),NA())</f>
        <v>#N/A</v>
      </c>
      <c r="T195" s="82" t="e">
        <f ca="true">+IF(AND(ISNUMBER(OFFSET('Water Data'!$I$6,0,10*ROW('Water Data'!I189))),'Data Summary'!CI195="Yes"),OFFSET('Water Data'!$I$6,0,10*ROW('Water Data'!I189)),NA())</f>
        <v>#N/A</v>
      </c>
      <c r="U195" s="82" t="e">
        <f ca="true">+IF(AND(ISNUMBER(OFFSET('Water Data'!$I$9,0,10*ROW('Water Data'!I189))),'Data Summary'!CJ195="Yes"),OFFSET('Water Data'!$I$9,0,10*ROW('Water Data'!I189)),NA())</f>
        <v>#N/A</v>
      </c>
      <c r="V195" s="83" t="e">
        <f ca="true">+IF(AND(ISNUMBER(OFFSET('Sanitation Data'!$D$4,0,10*ROW('Sanitation Data'!D189))),'Data Summary'!CK195="Yes"),100-OFFSET('Sanitation Data'!$D$4,0,10*ROW('Sanitation Data'!D189)),NA())</f>
        <v>#N/A</v>
      </c>
      <c r="W195" s="83" t="e">
        <f ca="true">+IF(AND(ISNUMBER(OFFSET('Sanitation Data'!$D$6,0,10*ROW('Sanitation Data'!D189))),'Data Summary'!CL195="Yes"),OFFSET('Sanitation Data'!$D$6,0,10*ROW('Sanitation Data'!D189)),NA())</f>
        <v>#N/A</v>
      </c>
      <c r="X195" s="83" t="e">
        <f ca="true">+IF(AND(ISNUMBER(OFFSET('Sanitation Data'!$D$10,0,10*ROW('Sanitation Data'!D189))),'Data Summary'!CM195="Yes"),OFFSET('Sanitation Data'!$D$10,0,10*ROW('Sanitation Data'!D189)),NA())</f>
        <v>#N/A</v>
      </c>
      <c r="Y195" s="83" t="e">
        <f ca="true">+IF(AND(ISNUMBER(OFFSET('Sanitation Data'!$D$11,0,10*ROW('Sanitation Data'!D189))),'Data Summary'!CN195="Yes"),OFFSET('Sanitation Data'!$D$11,0,10*ROW('Sanitation Data'!D189)),NA())</f>
        <v>#N/A</v>
      </c>
      <c r="Z195" s="83" t="e">
        <f ca="true">+IF(AND(ISNUMBER(OFFSET('Sanitation Data'!$D$12,0,10*ROW('Sanitation Data'!D189))),'Data Summary'!CO195="Yes"),OFFSET('Sanitation Data'!$D$12,0,10*ROW('Sanitation Data'!D189)),NA())</f>
        <v>#N/A</v>
      </c>
      <c r="AA195" s="83" t="e">
        <f ca="true">+IF(AND(ISNUMBER(OFFSET('Sanitation Data'!$E$4,0,10*ROW('Sanitation Data'!E189))),'Data Summary'!CP195="Yes"),100-OFFSET('Sanitation Data'!$E$4,0,10*ROW('Sanitation Data'!E189)),NA())</f>
        <v>#N/A</v>
      </c>
      <c r="AB195" s="83" t="e">
        <f ca="true">+IF(AND(ISNUMBER(OFFSET('Sanitation Data'!$E$6,0,10*ROW('Sanitation Data'!E189))),'Data Summary'!CQ195="Yes"),OFFSET('Sanitation Data'!$E$6,0,10*ROW('Sanitation Data'!E189)),NA())</f>
        <v>#N/A</v>
      </c>
      <c r="AC195" s="83" t="e">
        <f ca="true">+IF(AND(ISNUMBER(OFFSET('Sanitation Data'!$E$10,0,10*ROW('Sanitation Data'!E189))),'Data Summary'!CR195="Yes"),OFFSET('Sanitation Data'!$E$10,0,10*ROW('Sanitation Data'!E189)),NA())</f>
        <v>#N/A</v>
      </c>
      <c r="AD195" s="83" t="e">
        <f ca="true">+IF(AND(ISNUMBER(OFFSET('Sanitation Data'!$E$11,0,10*ROW('Sanitation Data'!E189))),'Data Summary'!CS195="Yes"),OFFSET('Sanitation Data'!$E$11,0,10*ROW('Sanitation Data'!E189)),NA())</f>
        <v>#N/A</v>
      </c>
      <c r="AE195" s="83" t="e">
        <f ca="true">+IF(AND(ISNUMBER(OFFSET('Sanitation Data'!$E$12,0,10*ROW('Sanitation Data'!E189))),'Data Summary'!CT195="Yes"),OFFSET('Sanitation Data'!$E$12,0,10*ROW('Sanitation Data'!E189)),NA())</f>
        <v>#N/A</v>
      </c>
      <c r="AF195" s="83" t="e">
        <f ca="true">+IF(AND(ISNUMBER(OFFSET('Sanitation Data'!$F$4,0,10*ROW('Sanitation Data'!F189))),'Data Summary'!CU195="Yes"),100-OFFSET('Sanitation Data'!$F$4,0,10*ROW('Sanitation Data'!F189)),NA())</f>
        <v>#N/A</v>
      </c>
      <c r="AG195" s="83" t="e">
        <f ca="true">+IF(AND(ISNUMBER(OFFSET('Sanitation Data'!$F$6,0,10*ROW('Sanitation Data'!F189))),'Data Summary'!CV195="Yes"),OFFSET('Sanitation Data'!$F$6,0,10*ROW('Sanitation Data'!F189)),NA())</f>
        <v>#N/A</v>
      </c>
      <c r="AH195" s="83" t="e">
        <f ca="true">+IF(AND(ISNUMBER(OFFSET('Sanitation Data'!$F$10,0,10*ROW('Sanitation Data'!F189))),'Data Summary'!CW195="Yes"),OFFSET('Sanitation Data'!$F$10,0,10*ROW('Sanitation Data'!F189)),NA())</f>
        <v>#N/A</v>
      </c>
      <c r="AI195" s="83" t="e">
        <f ca="true">+IF(AND(ISNUMBER(OFFSET('Sanitation Data'!$F$11,0,10*ROW('Sanitation Data'!F189))),'Data Summary'!CX195="Yes"),OFFSET('Sanitation Data'!$F$11,0,10*ROW('Sanitation Data'!F189)),NA())</f>
        <v>#N/A</v>
      </c>
      <c r="AJ195" s="83" t="e">
        <f ca="true">+IF(AND(ISNUMBER(OFFSET('Sanitation Data'!$F$12,0,10*ROW('Sanitation Data'!F189))),'Data Summary'!CY195="Yes"),OFFSET('Sanitation Data'!$F$12,0,10*ROW('Sanitation Data'!F189)),NA())</f>
        <v>#N/A</v>
      </c>
      <c r="AK195" s="83" t="e">
        <f ca="true">+IF(AND(ISNUMBER(OFFSET('Sanitation Data'!$G$4,0,10*ROW('Sanitation Data'!G189))),'Data Summary'!CZ195="Yes"),100-OFFSET('Sanitation Data'!$G$4,0,10*ROW('Sanitation Data'!G189)),NA())</f>
        <v>#N/A</v>
      </c>
      <c r="AL195" s="83" t="e">
        <f ca="true">+IF(AND(ISNUMBER(OFFSET('Sanitation Data'!$G$6,0,10*ROW('Sanitation Data'!G189))),'Data Summary'!DA195="Yes"),OFFSET('Sanitation Data'!$G$6,0,10*ROW('Sanitation Data'!G189)),NA())</f>
        <v>#N/A</v>
      </c>
      <c r="AM195" s="83" t="e">
        <f ca="true">+IF(AND(ISNUMBER(OFFSET('Sanitation Data'!$G$10,0,10*ROW('Sanitation Data'!G189))),'Data Summary'!DB195="Yes"),OFFSET('Sanitation Data'!$G$10,0,10*ROW('Sanitation Data'!G189)),NA())</f>
        <v>#N/A</v>
      </c>
      <c r="AN195" s="83" t="e">
        <f ca="true">+IF(AND(ISNUMBER(OFFSET('Sanitation Data'!$G$11,0,10*ROW('Sanitation Data'!G189))),'Data Summary'!DC195="Yes"),OFFSET('Sanitation Data'!$G$11,0,10*ROW('Sanitation Data'!G189)),NA())</f>
        <v>#N/A</v>
      </c>
      <c r="AO195" s="83" t="e">
        <f ca="true">+IF(AND(ISNUMBER(OFFSET('Sanitation Data'!$G$12,0,10*ROW('Sanitation Data'!G189))),'Data Summary'!DD195="Yes"),OFFSET('Sanitation Data'!$G$12,0,10*ROW('Sanitation Data'!G189)),NA())</f>
        <v>#N/A</v>
      </c>
      <c r="AP195" s="83" t="e">
        <f ca="true">+IF(AND(ISNUMBER(OFFSET('Sanitation Data'!$H$4,0,10*ROW('Sanitation Data'!H189))),'Data Summary'!DE195="Yes"),100-OFFSET('Sanitation Data'!$H$4,0,10*ROW('Sanitation Data'!H189)),NA())</f>
        <v>#N/A</v>
      </c>
      <c r="AQ195" s="83" t="e">
        <f ca="true">+IF(AND(ISNUMBER(OFFSET('Sanitation Data'!$H$6,0,10*ROW('Sanitation Data'!H189))),'Data Summary'!DF195="Yes"),OFFSET('Sanitation Data'!$H$6,0,10*ROW('Sanitation Data'!H189)),NA())</f>
        <v>#N/A</v>
      </c>
      <c r="AR195" s="83" t="e">
        <f ca="true">+IF(AND(ISNUMBER(OFFSET('Sanitation Data'!$H$10,0,10*ROW('Sanitation Data'!H189))),'Data Summary'!DG195="Yes"),OFFSET('Sanitation Data'!$H$10,0,10*ROW('Sanitation Data'!H189)),NA())</f>
        <v>#N/A</v>
      </c>
      <c r="AS195" s="83" t="e">
        <f ca="true">+IF(AND(ISNUMBER(OFFSET('Sanitation Data'!$H$11,0,10*ROW('Sanitation Data'!H189))),'Data Summary'!DH195="Yes"),OFFSET('Sanitation Data'!$H$11,0,10*ROW('Sanitation Data'!H189)),NA())</f>
        <v>#N/A</v>
      </c>
      <c r="AT195" s="83" t="e">
        <f ca="true">+IF(AND(ISNUMBER(OFFSET('Sanitation Data'!$H$12,0,10*ROW('Sanitation Data'!H189))),'Data Summary'!DI195="Yes"),OFFSET('Sanitation Data'!$H$12,0,10*ROW('Sanitation Data'!H189)),NA())</f>
        <v>#N/A</v>
      </c>
      <c r="AU195" s="83" t="e">
        <f ca="true">+IF(AND(ISNUMBER(OFFSET('Sanitation Data'!$I$4,0,10*ROW('Sanitation Data'!I189))),'Data Summary'!DJ195="Yes"),100-OFFSET('Sanitation Data'!$I$4,0,10*ROW('Sanitation Data'!I189)),NA())</f>
        <v>#N/A</v>
      </c>
      <c r="AV195" s="83" t="e">
        <f ca="true">+IF(AND(ISNUMBER(OFFSET('Sanitation Data'!$I$6,0,10*ROW('Sanitation Data'!I189))),'Data Summary'!DK195="Yes"),OFFSET('Sanitation Data'!$I$6,0,10*ROW('Sanitation Data'!I189)),NA())</f>
        <v>#N/A</v>
      </c>
      <c r="AW195" s="83" t="e">
        <f ca="true">+IF(AND(ISNUMBER(OFFSET('Sanitation Data'!$I$10,0,10*ROW('Sanitation Data'!I189))),'Data Summary'!DL195="Yes"),OFFSET('Sanitation Data'!$I$10,0,10*ROW('Sanitation Data'!I189)),NA())</f>
        <v>#N/A</v>
      </c>
      <c r="AX195" s="83" t="e">
        <f ca="true">+IF(AND(ISNUMBER(OFFSET('Sanitation Data'!$I$11,0,10*ROW('Sanitation Data'!I189))),'Data Summary'!DM195="Yes"),OFFSET('Sanitation Data'!$I$11,0,10*ROW('Sanitation Data'!I189)),NA())</f>
        <v>#N/A</v>
      </c>
      <c r="AY195" s="83" t="e">
        <f ca="true">+IF(AND(ISNUMBER(OFFSET('Sanitation Data'!$I$12,0,10*ROW('Sanitation Data'!I189))),'Data Summary'!DN195="Yes"),OFFSET('Sanitation Data'!$I$12,0,10*ROW('Sanitation Data'!I189)),NA())</f>
        <v>#N/A</v>
      </c>
      <c r="AZ195" s="84" t="e">
        <f ca="true">+IF(AND(ISNUMBER(OFFSET('Hygiene Data'!$D$5,0,10*ROW('Hygiene Data'!D189))),'Data Summary'!DO195="Yes"),OFFSET('Hygiene Data'!$D$5,0,10*ROW('Hygiene Data'!D189)),NA())</f>
        <v>#N/A</v>
      </c>
      <c r="BA195" s="84" t="e">
        <f ca="true">+IF(AND(ISNUMBER(OFFSET('Hygiene Data'!$D$7,0,10*ROW('Hygiene Data'!D189))),'Data Summary'!DP195="Yes"),OFFSET('Hygiene Data'!$D$7,0,10*ROW('Hygiene Data'!D189)),NA())</f>
        <v>#N/A</v>
      </c>
      <c r="BB195" s="84" t="e">
        <f ca="true">+IF(AND(ISNUMBER(OFFSET('Hygiene Data'!$D$9,0,10*ROW('Hygiene Data'!D189))),'Data Summary'!DQ195="Yes"),OFFSET('Hygiene Data'!$D$9,0,10*ROW('Hygiene Data'!D189)),NA())</f>
        <v>#N/A</v>
      </c>
      <c r="BC195" s="84" t="e">
        <f ca="true">+IF(AND(ISNUMBER(OFFSET('Hygiene Data'!$E$5,0,10*ROW('Hygiene Data'!E189))),'Data Summary'!DR195="Yes"),OFFSET('Hygiene Data'!$E$5,0,10*ROW('Hygiene Data'!E189)),NA())</f>
        <v>#N/A</v>
      </c>
      <c r="BD195" s="84" t="e">
        <f ca="true">+IF(AND(ISNUMBER(OFFSET('Hygiene Data'!$E$7,0,10*ROW('Hygiene Data'!E189))),'Data Summary'!DS195="Yes"),OFFSET('Hygiene Data'!$E$7,0,10*ROW('Hygiene Data'!E189)),NA())</f>
        <v>#N/A</v>
      </c>
      <c r="BE195" s="84" t="e">
        <f ca="true">+IF(AND(ISNUMBER(OFFSET('Hygiene Data'!$E$9,0,10*ROW('Hygiene Data'!E189))),'Data Summary'!DT195="Yes"),OFFSET('Hygiene Data'!$E$9,0,10*ROW('Hygiene Data'!E189)),NA())</f>
        <v>#N/A</v>
      </c>
      <c r="BF195" s="84" t="e">
        <f ca="true">+IF(AND(ISNUMBER(OFFSET('Hygiene Data'!$F$5,0,10*ROW('Hygiene Data'!F189))),'Data Summary'!DU195="Yes"),OFFSET('Hygiene Data'!$F$5,0,10*ROW('Hygiene Data'!F189)),NA())</f>
        <v>#N/A</v>
      </c>
      <c r="BG195" s="84" t="e">
        <f ca="true">+IF(AND(ISNUMBER(OFFSET('Hygiene Data'!$F$7,0,10*ROW('Hygiene Data'!F189))),'Data Summary'!DV195="Yes"),OFFSET('Hygiene Data'!$F$7,0,10*ROW('Hygiene Data'!F189)),NA())</f>
        <v>#N/A</v>
      </c>
      <c r="BH195" s="84" t="e">
        <f ca="true">+IF(AND(ISNUMBER(OFFSET('Hygiene Data'!$F$9,0,10*ROW('Hygiene Data'!F189))),'Data Summary'!DW195="Yes"),OFFSET('Hygiene Data'!$F$9,0,10*ROW('Hygiene Data'!F189)),NA())</f>
        <v>#N/A</v>
      </c>
      <c r="BI195" s="84" t="e">
        <f ca="true">+IF(AND(ISNUMBER(OFFSET('Hygiene Data'!$G$5,0,10*ROW('Hygiene Data'!G189))),'Data Summary'!DX195="Yes"),OFFSET('Hygiene Data'!$G$5,0,10*ROW('Hygiene Data'!G189)),NA())</f>
        <v>#N/A</v>
      </c>
      <c r="BJ195" s="84" t="e">
        <f ca="true">+IF(AND(ISNUMBER(OFFSET('Hygiene Data'!$G$7,0,10*ROW('Hygiene Data'!G189))),'Data Summary'!DY195="Yes"),OFFSET('Hygiene Data'!$G$7,0,10*ROW('Hygiene Data'!G189)),NA())</f>
        <v>#N/A</v>
      </c>
      <c r="BK195" s="84" t="e">
        <f ca="true">+IF(AND(ISNUMBER(OFFSET('Hygiene Data'!$G$9,0,10*ROW('Hygiene Data'!G189))),'Data Summary'!DZ195="Yes"),OFFSET('Hygiene Data'!$G$9,0,10*ROW('Hygiene Data'!G189)),NA())</f>
        <v>#N/A</v>
      </c>
      <c r="BL195" s="84" t="e">
        <f ca="true">+IF(AND(ISNUMBER(OFFSET('Hygiene Data'!$H$5,0,10*ROW('Hygiene Data'!H189))),'Data Summary'!EA195="Yes"),OFFSET('Hygiene Data'!$H$5,0,10*ROW('Hygiene Data'!H189)),NA())</f>
        <v>#N/A</v>
      </c>
      <c r="BM195" s="84" t="e">
        <f ca="true">+IF(AND(ISNUMBER(OFFSET('Hygiene Data'!$H$7,0,10*ROW('Hygiene Data'!H189))),'Data Summary'!EB195="Yes"),OFFSET('Hygiene Data'!$H$7,0,10*ROW('Hygiene Data'!H189)),NA())</f>
        <v>#N/A</v>
      </c>
      <c r="BN195" s="84" t="e">
        <f ca="true">+IF(AND(ISNUMBER(OFFSET('Hygiene Data'!$H$9,0,10*ROW('Hygiene Data'!H189))),'Data Summary'!EC195="Yes"),OFFSET('Hygiene Data'!$H$9,0,10*ROW('Hygiene Data'!H189)),NA())</f>
        <v>#N/A</v>
      </c>
      <c r="BO195" s="84" t="e">
        <f ca="true">+IF(AND(ISNUMBER(OFFSET('Hygiene Data'!$I$5,0,10*ROW('Hygiene Data'!I189))),'Data Summary'!ED195="Yes"),OFFSET('Hygiene Data'!$I$5,0,10*ROW('Hygiene Data'!I189)),NA())</f>
        <v>#N/A</v>
      </c>
      <c r="BP195" s="84" t="e">
        <f ca="true">+IF(AND(ISNUMBER(OFFSET('Hygiene Data'!$I$7,0,10*ROW('Hygiene Data'!I189))),'Data Summary'!EE195="Yes"),OFFSET('Hygiene Data'!$I$7,0,10*ROW('Hygiene Data'!I189)),NA())</f>
        <v>#N/A</v>
      </c>
      <c r="BQ195" s="84" t="e">
        <f ca="true">+IF(AND(ISNUMBER(OFFSET('Hygiene Data'!$I$9,0,10*ROW('Hygiene Data'!I189))),'Data Summary'!EF195="Yes"),OFFSET('Hygiene Data'!$I$9,0,10*ROW('Hygiene Data'!I189)),NA())</f>
        <v>#N/A</v>
      </c>
    </row>
    <row xmlns:x14ac="http://schemas.microsoft.com/office/spreadsheetml/2009/9/ac" r="196" x14ac:dyDescent="0.2">
      <c r="A196" s="375" t="e">
        <f ca="true">+RIGHT('Data Summary'!A196,LEN('Data Summary'!A196)-9)</f>
        <v>#VALUE!</v>
      </c>
      <c r="B196" s="36" t="str">
        <f ca="true">+IF(ISTEXT('Data Summary'!B196),'Data Summary'!B196,"")</f>
        <v/>
      </c>
      <c r="C196" s="325" t="e">
        <f ca="true">+VALUE('Data Summary'!C196)</f>
        <v>#VALUE!</v>
      </c>
      <c r="D196" s="82" t="e">
        <f ca="true">+IF(AND(ISNUMBER(OFFSET('Water Data'!$D$4,0,10*ROW('Water Data'!D190))),'Data Summary'!BS196="Yes"),100-OFFSET('Water Data'!$D$4,0,10*ROW('Water Data'!D190)),NA())</f>
        <v>#N/A</v>
      </c>
      <c r="E196" s="82" t="e">
        <f ca="true">+IF(AND(ISNUMBER(OFFSET('Water Data'!$D$6,0,10*ROW('Water Data'!D190))),'Data Summary'!BT196="Yes"),OFFSET('Water Data'!$D$6,0,10*ROW('Water Data'!D190)),NA())</f>
        <v>#N/A</v>
      </c>
      <c r="F196" s="82" t="e">
        <f ca="true">+IF(AND(ISNUMBER(OFFSET('Water Data'!$D$9,0,10*ROW('Water Data'!D190))),'Data Summary'!BU196="Yes"),OFFSET('Water Data'!$D$9,0,10*ROW('Water Data'!D190)),NA())</f>
        <v>#N/A</v>
      </c>
      <c r="G196" s="82" t="e">
        <f ca="true">+IF(AND(ISNUMBER(OFFSET('Water Data'!$E$4,0,10*ROW('Water Data'!E190))),'Data Summary'!BV196="Yes"),100-OFFSET('Water Data'!$E$4,0,10*ROW('Water Data'!E190)),NA())</f>
        <v>#N/A</v>
      </c>
      <c r="H196" s="82" t="e">
        <f ca="true">+IF(AND(ISNUMBER(OFFSET('Water Data'!$E$6,0,10*ROW('Water Data'!E190))),'Data Summary'!BW196="Yes"),OFFSET('Water Data'!$E$6,0,10*ROW('Water Data'!E190)),NA())</f>
        <v>#N/A</v>
      </c>
      <c r="I196" s="82" t="e">
        <f ca="true">+IF(AND(ISNUMBER(OFFSET('Water Data'!$E$9,0,10*ROW('Water Data'!E190))),'Data Summary'!BX196="Yes"),OFFSET('Water Data'!$E$9,0,10*ROW('Water Data'!E190)),NA())</f>
        <v>#N/A</v>
      </c>
      <c r="J196" s="82" t="e">
        <f ca="true">+IF(AND(ISNUMBER(OFFSET('Water Data'!$F$4,0,10*ROW('Water Data'!F190))),'Data Summary'!BY196="Yes"),100-OFFSET('Water Data'!$F$4,0,10*ROW('Water Data'!F190)),NA())</f>
        <v>#N/A</v>
      </c>
      <c r="K196" s="82" t="e">
        <f ca="true">+IF(AND(ISNUMBER(OFFSET('Water Data'!$F$6,0,10*ROW('Water Data'!F190))),'Data Summary'!BZ196="Yes"),OFFSET('Water Data'!$F$6,0,10*ROW('Water Data'!F190)),NA())</f>
        <v>#N/A</v>
      </c>
      <c r="L196" s="82" t="e">
        <f ca="true">+IF(AND(ISNUMBER(OFFSET('Water Data'!$F$9,0,10*ROW('Water Data'!F190))),'Data Summary'!CA196="Yes"),OFFSET('Water Data'!$F$9,0,10*ROW('Water Data'!F190)),NA())</f>
        <v>#N/A</v>
      </c>
      <c r="M196" s="82" t="e">
        <f ca="true">+IF(AND(ISNUMBER(OFFSET('Water Data'!$G$4,0,10*ROW('Water Data'!G190))),'Data Summary'!CB196="Yes"),100-OFFSET('Water Data'!$G$4,0,10*ROW('Water Data'!G190)),NA())</f>
        <v>#N/A</v>
      </c>
      <c r="N196" s="82" t="e">
        <f ca="true">+IF(AND(ISNUMBER(OFFSET('Water Data'!$G$6,0,10*ROW('Water Data'!G190))),'Data Summary'!CC196="Yes"),OFFSET('Water Data'!$G$6,0,10*ROW('Water Data'!G190)),NA())</f>
        <v>#N/A</v>
      </c>
      <c r="O196" s="82" t="e">
        <f ca="true">+IF(AND(ISNUMBER(OFFSET('Water Data'!$G$9,0,10*ROW('Water Data'!G190))),'Data Summary'!CD196="Yes"),OFFSET('Water Data'!$G$9,0,10*ROW('Water Data'!G190)),NA())</f>
        <v>#N/A</v>
      </c>
      <c r="P196" s="82" t="e">
        <f ca="true">+IF(AND(ISNUMBER(OFFSET('Water Data'!$H$4,0,10*ROW('Water Data'!H190))),'Data Summary'!CE196="Yes"),100-OFFSET('Water Data'!$H$4,0,10*ROW('Water Data'!H190)),NA())</f>
        <v>#N/A</v>
      </c>
      <c r="Q196" s="82" t="e">
        <f ca="true">+IF(AND(ISNUMBER(OFFSET('Water Data'!$H$6,0,10*ROW('Water Data'!H190))),'Data Summary'!CF196="Yes"),OFFSET('Water Data'!$H$6,0,10*ROW('Water Data'!H190)),NA())</f>
        <v>#N/A</v>
      </c>
      <c r="R196" s="82" t="e">
        <f ca="true">+IF(AND(ISNUMBER(OFFSET('Water Data'!$H$9,0,10*ROW('Water Data'!H190))),'Data Summary'!CG196="Yes"),OFFSET('Water Data'!$H$9,0,10*ROW('Water Data'!H190)),NA())</f>
        <v>#N/A</v>
      </c>
      <c r="S196" s="82" t="e">
        <f ca="true">+IF(AND(ISNUMBER(OFFSET('Water Data'!$I$4,0,10*ROW('Water Data'!I190))),'Data Summary'!CH196="Yes"),100-OFFSET('Water Data'!$I$4,0,10*ROW('Water Data'!I190)),NA())</f>
        <v>#N/A</v>
      </c>
      <c r="T196" s="82" t="e">
        <f ca="true">+IF(AND(ISNUMBER(OFFSET('Water Data'!$I$6,0,10*ROW('Water Data'!I190))),'Data Summary'!CI196="Yes"),OFFSET('Water Data'!$I$6,0,10*ROW('Water Data'!I190)),NA())</f>
        <v>#N/A</v>
      </c>
      <c r="U196" s="82" t="e">
        <f ca="true">+IF(AND(ISNUMBER(OFFSET('Water Data'!$I$9,0,10*ROW('Water Data'!I190))),'Data Summary'!CJ196="Yes"),OFFSET('Water Data'!$I$9,0,10*ROW('Water Data'!I190)),NA())</f>
        <v>#N/A</v>
      </c>
      <c r="V196" s="83" t="e">
        <f ca="true">+IF(AND(ISNUMBER(OFFSET('Sanitation Data'!$D$4,0,10*ROW('Sanitation Data'!D190))),'Data Summary'!CK196="Yes"),100-OFFSET('Sanitation Data'!$D$4,0,10*ROW('Sanitation Data'!D190)),NA())</f>
        <v>#N/A</v>
      </c>
      <c r="W196" s="83" t="e">
        <f ca="true">+IF(AND(ISNUMBER(OFFSET('Sanitation Data'!$D$6,0,10*ROW('Sanitation Data'!D190))),'Data Summary'!CL196="Yes"),OFFSET('Sanitation Data'!$D$6,0,10*ROW('Sanitation Data'!D190)),NA())</f>
        <v>#N/A</v>
      </c>
      <c r="X196" s="83" t="e">
        <f ca="true">+IF(AND(ISNUMBER(OFFSET('Sanitation Data'!$D$10,0,10*ROW('Sanitation Data'!D190))),'Data Summary'!CM196="Yes"),OFFSET('Sanitation Data'!$D$10,0,10*ROW('Sanitation Data'!D190)),NA())</f>
        <v>#N/A</v>
      </c>
      <c r="Y196" s="83" t="e">
        <f ca="true">+IF(AND(ISNUMBER(OFFSET('Sanitation Data'!$D$11,0,10*ROW('Sanitation Data'!D190))),'Data Summary'!CN196="Yes"),OFFSET('Sanitation Data'!$D$11,0,10*ROW('Sanitation Data'!D190)),NA())</f>
        <v>#N/A</v>
      </c>
      <c r="Z196" s="83" t="e">
        <f ca="true">+IF(AND(ISNUMBER(OFFSET('Sanitation Data'!$D$12,0,10*ROW('Sanitation Data'!D190))),'Data Summary'!CO196="Yes"),OFFSET('Sanitation Data'!$D$12,0,10*ROW('Sanitation Data'!D190)),NA())</f>
        <v>#N/A</v>
      </c>
      <c r="AA196" s="83" t="e">
        <f ca="true">+IF(AND(ISNUMBER(OFFSET('Sanitation Data'!$E$4,0,10*ROW('Sanitation Data'!E190))),'Data Summary'!CP196="Yes"),100-OFFSET('Sanitation Data'!$E$4,0,10*ROW('Sanitation Data'!E190)),NA())</f>
        <v>#N/A</v>
      </c>
      <c r="AB196" s="83" t="e">
        <f ca="true">+IF(AND(ISNUMBER(OFFSET('Sanitation Data'!$E$6,0,10*ROW('Sanitation Data'!E190))),'Data Summary'!CQ196="Yes"),OFFSET('Sanitation Data'!$E$6,0,10*ROW('Sanitation Data'!E190)),NA())</f>
        <v>#N/A</v>
      </c>
      <c r="AC196" s="83" t="e">
        <f ca="true">+IF(AND(ISNUMBER(OFFSET('Sanitation Data'!$E$10,0,10*ROW('Sanitation Data'!E190))),'Data Summary'!CR196="Yes"),OFFSET('Sanitation Data'!$E$10,0,10*ROW('Sanitation Data'!E190)),NA())</f>
        <v>#N/A</v>
      </c>
      <c r="AD196" s="83" t="e">
        <f ca="true">+IF(AND(ISNUMBER(OFFSET('Sanitation Data'!$E$11,0,10*ROW('Sanitation Data'!E190))),'Data Summary'!CS196="Yes"),OFFSET('Sanitation Data'!$E$11,0,10*ROW('Sanitation Data'!E190)),NA())</f>
        <v>#N/A</v>
      </c>
      <c r="AE196" s="83" t="e">
        <f ca="true">+IF(AND(ISNUMBER(OFFSET('Sanitation Data'!$E$12,0,10*ROW('Sanitation Data'!E190))),'Data Summary'!CT196="Yes"),OFFSET('Sanitation Data'!$E$12,0,10*ROW('Sanitation Data'!E190)),NA())</f>
        <v>#N/A</v>
      </c>
      <c r="AF196" s="83" t="e">
        <f ca="true">+IF(AND(ISNUMBER(OFFSET('Sanitation Data'!$F$4,0,10*ROW('Sanitation Data'!F190))),'Data Summary'!CU196="Yes"),100-OFFSET('Sanitation Data'!$F$4,0,10*ROW('Sanitation Data'!F190)),NA())</f>
        <v>#N/A</v>
      </c>
      <c r="AG196" s="83" t="e">
        <f ca="true">+IF(AND(ISNUMBER(OFFSET('Sanitation Data'!$F$6,0,10*ROW('Sanitation Data'!F190))),'Data Summary'!CV196="Yes"),OFFSET('Sanitation Data'!$F$6,0,10*ROW('Sanitation Data'!F190)),NA())</f>
        <v>#N/A</v>
      </c>
      <c r="AH196" s="83" t="e">
        <f ca="true">+IF(AND(ISNUMBER(OFFSET('Sanitation Data'!$F$10,0,10*ROW('Sanitation Data'!F190))),'Data Summary'!CW196="Yes"),OFFSET('Sanitation Data'!$F$10,0,10*ROW('Sanitation Data'!F190)),NA())</f>
        <v>#N/A</v>
      </c>
      <c r="AI196" s="83" t="e">
        <f ca="true">+IF(AND(ISNUMBER(OFFSET('Sanitation Data'!$F$11,0,10*ROW('Sanitation Data'!F190))),'Data Summary'!CX196="Yes"),OFFSET('Sanitation Data'!$F$11,0,10*ROW('Sanitation Data'!F190)),NA())</f>
        <v>#N/A</v>
      </c>
      <c r="AJ196" s="83" t="e">
        <f ca="true">+IF(AND(ISNUMBER(OFFSET('Sanitation Data'!$F$12,0,10*ROW('Sanitation Data'!F190))),'Data Summary'!CY196="Yes"),OFFSET('Sanitation Data'!$F$12,0,10*ROW('Sanitation Data'!F190)),NA())</f>
        <v>#N/A</v>
      </c>
      <c r="AK196" s="83" t="e">
        <f ca="true">+IF(AND(ISNUMBER(OFFSET('Sanitation Data'!$G$4,0,10*ROW('Sanitation Data'!G190))),'Data Summary'!CZ196="Yes"),100-OFFSET('Sanitation Data'!$G$4,0,10*ROW('Sanitation Data'!G190)),NA())</f>
        <v>#N/A</v>
      </c>
      <c r="AL196" s="83" t="e">
        <f ca="true">+IF(AND(ISNUMBER(OFFSET('Sanitation Data'!$G$6,0,10*ROW('Sanitation Data'!G190))),'Data Summary'!DA196="Yes"),OFFSET('Sanitation Data'!$G$6,0,10*ROW('Sanitation Data'!G190)),NA())</f>
        <v>#N/A</v>
      </c>
      <c r="AM196" s="83" t="e">
        <f ca="true">+IF(AND(ISNUMBER(OFFSET('Sanitation Data'!$G$10,0,10*ROW('Sanitation Data'!G190))),'Data Summary'!DB196="Yes"),OFFSET('Sanitation Data'!$G$10,0,10*ROW('Sanitation Data'!G190)),NA())</f>
        <v>#N/A</v>
      </c>
      <c r="AN196" s="83" t="e">
        <f ca="true">+IF(AND(ISNUMBER(OFFSET('Sanitation Data'!$G$11,0,10*ROW('Sanitation Data'!G190))),'Data Summary'!DC196="Yes"),OFFSET('Sanitation Data'!$G$11,0,10*ROW('Sanitation Data'!G190)),NA())</f>
        <v>#N/A</v>
      </c>
      <c r="AO196" s="83" t="e">
        <f ca="true">+IF(AND(ISNUMBER(OFFSET('Sanitation Data'!$G$12,0,10*ROW('Sanitation Data'!G190))),'Data Summary'!DD196="Yes"),OFFSET('Sanitation Data'!$G$12,0,10*ROW('Sanitation Data'!G190)),NA())</f>
        <v>#N/A</v>
      </c>
      <c r="AP196" s="83" t="e">
        <f ca="true">+IF(AND(ISNUMBER(OFFSET('Sanitation Data'!$H$4,0,10*ROW('Sanitation Data'!H190))),'Data Summary'!DE196="Yes"),100-OFFSET('Sanitation Data'!$H$4,0,10*ROW('Sanitation Data'!H190)),NA())</f>
        <v>#N/A</v>
      </c>
      <c r="AQ196" s="83" t="e">
        <f ca="true">+IF(AND(ISNUMBER(OFFSET('Sanitation Data'!$H$6,0,10*ROW('Sanitation Data'!H190))),'Data Summary'!DF196="Yes"),OFFSET('Sanitation Data'!$H$6,0,10*ROW('Sanitation Data'!H190)),NA())</f>
        <v>#N/A</v>
      </c>
      <c r="AR196" s="83" t="e">
        <f ca="true">+IF(AND(ISNUMBER(OFFSET('Sanitation Data'!$H$10,0,10*ROW('Sanitation Data'!H190))),'Data Summary'!DG196="Yes"),OFFSET('Sanitation Data'!$H$10,0,10*ROW('Sanitation Data'!H190)),NA())</f>
        <v>#N/A</v>
      </c>
      <c r="AS196" s="83" t="e">
        <f ca="true">+IF(AND(ISNUMBER(OFFSET('Sanitation Data'!$H$11,0,10*ROW('Sanitation Data'!H190))),'Data Summary'!DH196="Yes"),OFFSET('Sanitation Data'!$H$11,0,10*ROW('Sanitation Data'!H190)),NA())</f>
        <v>#N/A</v>
      </c>
      <c r="AT196" s="83" t="e">
        <f ca="true">+IF(AND(ISNUMBER(OFFSET('Sanitation Data'!$H$12,0,10*ROW('Sanitation Data'!H190))),'Data Summary'!DI196="Yes"),OFFSET('Sanitation Data'!$H$12,0,10*ROW('Sanitation Data'!H190)),NA())</f>
        <v>#N/A</v>
      </c>
      <c r="AU196" s="83" t="e">
        <f ca="true">+IF(AND(ISNUMBER(OFFSET('Sanitation Data'!$I$4,0,10*ROW('Sanitation Data'!I190))),'Data Summary'!DJ196="Yes"),100-OFFSET('Sanitation Data'!$I$4,0,10*ROW('Sanitation Data'!I190)),NA())</f>
        <v>#N/A</v>
      </c>
      <c r="AV196" s="83" t="e">
        <f ca="true">+IF(AND(ISNUMBER(OFFSET('Sanitation Data'!$I$6,0,10*ROW('Sanitation Data'!I190))),'Data Summary'!DK196="Yes"),OFFSET('Sanitation Data'!$I$6,0,10*ROW('Sanitation Data'!I190)),NA())</f>
        <v>#N/A</v>
      </c>
      <c r="AW196" s="83" t="e">
        <f ca="true">+IF(AND(ISNUMBER(OFFSET('Sanitation Data'!$I$10,0,10*ROW('Sanitation Data'!I190))),'Data Summary'!DL196="Yes"),OFFSET('Sanitation Data'!$I$10,0,10*ROW('Sanitation Data'!I190)),NA())</f>
        <v>#N/A</v>
      </c>
      <c r="AX196" s="83" t="e">
        <f ca="true">+IF(AND(ISNUMBER(OFFSET('Sanitation Data'!$I$11,0,10*ROW('Sanitation Data'!I190))),'Data Summary'!DM196="Yes"),OFFSET('Sanitation Data'!$I$11,0,10*ROW('Sanitation Data'!I190)),NA())</f>
        <v>#N/A</v>
      </c>
      <c r="AY196" s="83" t="e">
        <f ca="true">+IF(AND(ISNUMBER(OFFSET('Sanitation Data'!$I$12,0,10*ROW('Sanitation Data'!I190))),'Data Summary'!DN196="Yes"),OFFSET('Sanitation Data'!$I$12,0,10*ROW('Sanitation Data'!I190)),NA())</f>
        <v>#N/A</v>
      </c>
      <c r="AZ196" s="84" t="e">
        <f ca="true">+IF(AND(ISNUMBER(OFFSET('Hygiene Data'!$D$5,0,10*ROW('Hygiene Data'!D190))),'Data Summary'!DO196="Yes"),OFFSET('Hygiene Data'!$D$5,0,10*ROW('Hygiene Data'!D190)),NA())</f>
        <v>#N/A</v>
      </c>
      <c r="BA196" s="84" t="e">
        <f ca="true">+IF(AND(ISNUMBER(OFFSET('Hygiene Data'!$D$7,0,10*ROW('Hygiene Data'!D190))),'Data Summary'!DP196="Yes"),OFFSET('Hygiene Data'!$D$7,0,10*ROW('Hygiene Data'!D190)),NA())</f>
        <v>#N/A</v>
      </c>
      <c r="BB196" s="84" t="e">
        <f ca="true">+IF(AND(ISNUMBER(OFFSET('Hygiene Data'!$D$9,0,10*ROW('Hygiene Data'!D190))),'Data Summary'!DQ196="Yes"),OFFSET('Hygiene Data'!$D$9,0,10*ROW('Hygiene Data'!D190)),NA())</f>
        <v>#N/A</v>
      </c>
      <c r="BC196" s="84" t="e">
        <f ca="true">+IF(AND(ISNUMBER(OFFSET('Hygiene Data'!$E$5,0,10*ROW('Hygiene Data'!E190))),'Data Summary'!DR196="Yes"),OFFSET('Hygiene Data'!$E$5,0,10*ROW('Hygiene Data'!E190)),NA())</f>
        <v>#N/A</v>
      </c>
      <c r="BD196" s="84" t="e">
        <f ca="true">+IF(AND(ISNUMBER(OFFSET('Hygiene Data'!$E$7,0,10*ROW('Hygiene Data'!E190))),'Data Summary'!DS196="Yes"),OFFSET('Hygiene Data'!$E$7,0,10*ROW('Hygiene Data'!E190)),NA())</f>
        <v>#N/A</v>
      </c>
      <c r="BE196" s="84" t="e">
        <f ca="true">+IF(AND(ISNUMBER(OFFSET('Hygiene Data'!$E$9,0,10*ROW('Hygiene Data'!E190))),'Data Summary'!DT196="Yes"),OFFSET('Hygiene Data'!$E$9,0,10*ROW('Hygiene Data'!E190)),NA())</f>
        <v>#N/A</v>
      </c>
      <c r="BF196" s="84" t="e">
        <f ca="true">+IF(AND(ISNUMBER(OFFSET('Hygiene Data'!$F$5,0,10*ROW('Hygiene Data'!F190))),'Data Summary'!DU196="Yes"),OFFSET('Hygiene Data'!$F$5,0,10*ROW('Hygiene Data'!F190)),NA())</f>
        <v>#N/A</v>
      </c>
      <c r="BG196" s="84" t="e">
        <f ca="true">+IF(AND(ISNUMBER(OFFSET('Hygiene Data'!$F$7,0,10*ROW('Hygiene Data'!F190))),'Data Summary'!DV196="Yes"),OFFSET('Hygiene Data'!$F$7,0,10*ROW('Hygiene Data'!F190)),NA())</f>
        <v>#N/A</v>
      </c>
      <c r="BH196" s="84" t="e">
        <f ca="true">+IF(AND(ISNUMBER(OFFSET('Hygiene Data'!$F$9,0,10*ROW('Hygiene Data'!F190))),'Data Summary'!DW196="Yes"),OFFSET('Hygiene Data'!$F$9,0,10*ROW('Hygiene Data'!F190)),NA())</f>
        <v>#N/A</v>
      </c>
      <c r="BI196" s="84" t="e">
        <f ca="true">+IF(AND(ISNUMBER(OFFSET('Hygiene Data'!$G$5,0,10*ROW('Hygiene Data'!G190))),'Data Summary'!DX196="Yes"),OFFSET('Hygiene Data'!$G$5,0,10*ROW('Hygiene Data'!G190)),NA())</f>
        <v>#N/A</v>
      </c>
      <c r="BJ196" s="84" t="e">
        <f ca="true">+IF(AND(ISNUMBER(OFFSET('Hygiene Data'!$G$7,0,10*ROW('Hygiene Data'!G190))),'Data Summary'!DY196="Yes"),OFFSET('Hygiene Data'!$G$7,0,10*ROW('Hygiene Data'!G190)),NA())</f>
        <v>#N/A</v>
      </c>
      <c r="BK196" s="84" t="e">
        <f ca="true">+IF(AND(ISNUMBER(OFFSET('Hygiene Data'!$G$9,0,10*ROW('Hygiene Data'!G190))),'Data Summary'!DZ196="Yes"),OFFSET('Hygiene Data'!$G$9,0,10*ROW('Hygiene Data'!G190)),NA())</f>
        <v>#N/A</v>
      </c>
      <c r="BL196" s="84" t="e">
        <f ca="true">+IF(AND(ISNUMBER(OFFSET('Hygiene Data'!$H$5,0,10*ROW('Hygiene Data'!H190))),'Data Summary'!EA196="Yes"),OFFSET('Hygiene Data'!$H$5,0,10*ROW('Hygiene Data'!H190)),NA())</f>
        <v>#N/A</v>
      </c>
      <c r="BM196" s="84" t="e">
        <f ca="true">+IF(AND(ISNUMBER(OFFSET('Hygiene Data'!$H$7,0,10*ROW('Hygiene Data'!H190))),'Data Summary'!EB196="Yes"),OFFSET('Hygiene Data'!$H$7,0,10*ROW('Hygiene Data'!H190)),NA())</f>
        <v>#N/A</v>
      </c>
      <c r="BN196" s="84" t="e">
        <f ca="true">+IF(AND(ISNUMBER(OFFSET('Hygiene Data'!$H$9,0,10*ROW('Hygiene Data'!H190))),'Data Summary'!EC196="Yes"),OFFSET('Hygiene Data'!$H$9,0,10*ROW('Hygiene Data'!H190)),NA())</f>
        <v>#N/A</v>
      </c>
      <c r="BO196" s="84" t="e">
        <f ca="true">+IF(AND(ISNUMBER(OFFSET('Hygiene Data'!$I$5,0,10*ROW('Hygiene Data'!I190))),'Data Summary'!ED196="Yes"),OFFSET('Hygiene Data'!$I$5,0,10*ROW('Hygiene Data'!I190)),NA())</f>
        <v>#N/A</v>
      </c>
      <c r="BP196" s="84" t="e">
        <f ca="true">+IF(AND(ISNUMBER(OFFSET('Hygiene Data'!$I$7,0,10*ROW('Hygiene Data'!I190))),'Data Summary'!EE196="Yes"),OFFSET('Hygiene Data'!$I$7,0,10*ROW('Hygiene Data'!I190)),NA())</f>
        <v>#N/A</v>
      </c>
      <c r="BQ196" s="84" t="e">
        <f ca="true">+IF(AND(ISNUMBER(OFFSET('Hygiene Data'!$I$9,0,10*ROW('Hygiene Data'!I190))),'Data Summary'!EF196="Yes"),OFFSET('Hygiene Data'!$I$9,0,10*ROW('Hygiene Data'!I190)),NA())</f>
        <v>#N/A</v>
      </c>
    </row>
    <row xmlns:x14ac="http://schemas.microsoft.com/office/spreadsheetml/2009/9/ac" r="197" x14ac:dyDescent="0.2">
      <c r="A197" s="375" t="e">
        <f ca="true">+RIGHT('Data Summary'!A197,LEN('Data Summary'!A197)-9)</f>
        <v>#VALUE!</v>
      </c>
      <c r="B197" s="36" t="str">
        <f ca="true">+IF(ISTEXT('Data Summary'!B197),'Data Summary'!B197,"")</f>
        <v/>
      </c>
      <c r="C197" s="325" t="e">
        <f ca="true">+VALUE('Data Summary'!C197)</f>
        <v>#VALUE!</v>
      </c>
      <c r="D197" s="82" t="e">
        <f ca="true">+IF(AND(ISNUMBER(OFFSET('Water Data'!$D$4,0,10*ROW('Water Data'!D191))),'Data Summary'!BS197="Yes"),100-OFFSET('Water Data'!$D$4,0,10*ROW('Water Data'!D191)),NA())</f>
        <v>#N/A</v>
      </c>
      <c r="E197" s="82" t="e">
        <f ca="true">+IF(AND(ISNUMBER(OFFSET('Water Data'!$D$6,0,10*ROW('Water Data'!D191))),'Data Summary'!BT197="Yes"),OFFSET('Water Data'!$D$6,0,10*ROW('Water Data'!D191)),NA())</f>
        <v>#N/A</v>
      </c>
      <c r="F197" s="82" t="e">
        <f ca="true">+IF(AND(ISNUMBER(OFFSET('Water Data'!$D$9,0,10*ROW('Water Data'!D191))),'Data Summary'!BU197="Yes"),OFFSET('Water Data'!$D$9,0,10*ROW('Water Data'!D191)),NA())</f>
        <v>#N/A</v>
      </c>
      <c r="G197" s="82" t="e">
        <f ca="true">+IF(AND(ISNUMBER(OFFSET('Water Data'!$E$4,0,10*ROW('Water Data'!E191))),'Data Summary'!BV197="Yes"),100-OFFSET('Water Data'!$E$4,0,10*ROW('Water Data'!E191)),NA())</f>
        <v>#N/A</v>
      </c>
      <c r="H197" s="82" t="e">
        <f ca="true">+IF(AND(ISNUMBER(OFFSET('Water Data'!$E$6,0,10*ROW('Water Data'!E191))),'Data Summary'!BW197="Yes"),OFFSET('Water Data'!$E$6,0,10*ROW('Water Data'!E191)),NA())</f>
        <v>#N/A</v>
      </c>
      <c r="I197" s="82" t="e">
        <f ca="true">+IF(AND(ISNUMBER(OFFSET('Water Data'!$E$9,0,10*ROW('Water Data'!E191))),'Data Summary'!BX197="Yes"),OFFSET('Water Data'!$E$9,0,10*ROW('Water Data'!E191)),NA())</f>
        <v>#N/A</v>
      </c>
      <c r="J197" s="82" t="e">
        <f ca="true">+IF(AND(ISNUMBER(OFFSET('Water Data'!$F$4,0,10*ROW('Water Data'!F191))),'Data Summary'!BY197="Yes"),100-OFFSET('Water Data'!$F$4,0,10*ROW('Water Data'!F191)),NA())</f>
        <v>#N/A</v>
      </c>
      <c r="K197" s="82" t="e">
        <f ca="true">+IF(AND(ISNUMBER(OFFSET('Water Data'!$F$6,0,10*ROW('Water Data'!F191))),'Data Summary'!BZ197="Yes"),OFFSET('Water Data'!$F$6,0,10*ROW('Water Data'!F191)),NA())</f>
        <v>#N/A</v>
      </c>
      <c r="L197" s="82" t="e">
        <f ca="true">+IF(AND(ISNUMBER(OFFSET('Water Data'!$F$9,0,10*ROW('Water Data'!F191))),'Data Summary'!CA197="Yes"),OFFSET('Water Data'!$F$9,0,10*ROW('Water Data'!F191)),NA())</f>
        <v>#N/A</v>
      </c>
      <c r="M197" s="82" t="e">
        <f ca="true">+IF(AND(ISNUMBER(OFFSET('Water Data'!$G$4,0,10*ROW('Water Data'!G191))),'Data Summary'!CB197="Yes"),100-OFFSET('Water Data'!$G$4,0,10*ROW('Water Data'!G191)),NA())</f>
        <v>#N/A</v>
      </c>
      <c r="N197" s="82" t="e">
        <f ca="true">+IF(AND(ISNUMBER(OFFSET('Water Data'!$G$6,0,10*ROW('Water Data'!G191))),'Data Summary'!CC197="Yes"),OFFSET('Water Data'!$G$6,0,10*ROW('Water Data'!G191)),NA())</f>
        <v>#N/A</v>
      </c>
      <c r="O197" s="82" t="e">
        <f ca="true">+IF(AND(ISNUMBER(OFFSET('Water Data'!$G$9,0,10*ROW('Water Data'!G191))),'Data Summary'!CD197="Yes"),OFFSET('Water Data'!$G$9,0,10*ROW('Water Data'!G191)),NA())</f>
        <v>#N/A</v>
      </c>
      <c r="P197" s="82" t="e">
        <f ca="true">+IF(AND(ISNUMBER(OFFSET('Water Data'!$H$4,0,10*ROW('Water Data'!H191))),'Data Summary'!CE197="Yes"),100-OFFSET('Water Data'!$H$4,0,10*ROW('Water Data'!H191)),NA())</f>
        <v>#N/A</v>
      </c>
      <c r="Q197" s="82" t="e">
        <f ca="true">+IF(AND(ISNUMBER(OFFSET('Water Data'!$H$6,0,10*ROW('Water Data'!H191))),'Data Summary'!CF197="Yes"),OFFSET('Water Data'!$H$6,0,10*ROW('Water Data'!H191)),NA())</f>
        <v>#N/A</v>
      </c>
      <c r="R197" s="82" t="e">
        <f ca="true">+IF(AND(ISNUMBER(OFFSET('Water Data'!$H$9,0,10*ROW('Water Data'!H191))),'Data Summary'!CG197="Yes"),OFFSET('Water Data'!$H$9,0,10*ROW('Water Data'!H191)),NA())</f>
        <v>#N/A</v>
      </c>
      <c r="S197" s="82" t="e">
        <f ca="true">+IF(AND(ISNUMBER(OFFSET('Water Data'!$I$4,0,10*ROW('Water Data'!I191))),'Data Summary'!CH197="Yes"),100-OFFSET('Water Data'!$I$4,0,10*ROW('Water Data'!I191)),NA())</f>
        <v>#N/A</v>
      </c>
      <c r="T197" s="82" t="e">
        <f ca="true">+IF(AND(ISNUMBER(OFFSET('Water Data'!$I$6,0,10*ROW('Water Data'!I191))),'Data Summary'!CI197="Yes"),OFFSET('Water Data'!$I$6,0,10*ROW('Water Data'!I191)),NA())</f>
        <v>#N/A</v>
      </c>
      <c r="U197" s="82" t="e">
        <f ca="true">+IF(AND(ISNUMBER(OFFSET('Water Data'!$I$9,0,10*ROW('Water Data'!I191))),'Data Summary'!CJ197="Yes"),OFFSET('Water Data'!$I$9,0,10*ROW('Water Data'!I191)),NA())</f>
        <v>#N/A</v>
      </c>
      <c r="V197" s="83" t="e">
        <f ca="true">+IF(AND(ISNUMBER(OFFSET('Sanitation Data'!$D$4,0,10*ROW('Sanitation Data'!D191))),'Data Summary'!CK197="Yes"),100-OFFSET('Sanitation Data'!$D$4,0,10*ROW('Sanitation Data'!D191)),NA())</f>
        <v>#N/A</v>
      </c>
      <c r="W197" s="83" t="e">
        <f ca="true">+IF(AND(ISNUMBER(OFFSET('Sanitation Data'!$D$6,0,10*ROW('Sanitation Data'!D191))),'Data Summary'!CL197="Yes"),OFFSET('Sanitation Data'!$D$6,0,10*ROW('Sanitation Data'!D191)),NA())</f>
        <v>#N/A</v>
      </c>
      <c r="X197" s="83" t="e">
        <f ca="true">+IF(AND(ISNUMBER(OFFSET('Sanitation Data'!$D$10,0,10*ROW('Sanitation Data'!D191))),'Data Summary'!CM197="Yes"),OFFSET('Sanitation Data'!$D$10,0,10*ROW('Sanitation Data'!D191)),NA())</f>
        <v>#N/A</v>
      </c>
      <c r="Y197" s="83" t="e">
        <f ca="true">+IF(AND(ISNUMBER(OFFSET('Sanitation Data'!$D$11,0,10*ROW('Sanitation Data'!D191))),'Data Summary'!CN197="Yes"),OFFSET('Sanitation Data'!$D$11,0,10*ROW('Sanitation Data'!D191)),NA())</f>
        <v>#N/A</v>
      </c>
      <c r="Z197" s="83" t="e">
        <f ca="true">+IF(AND(ISNUMBER(OFFSET('Sanitation Data'!$D$12,0,10*ROW('Sanitation Data'!D191))),'Data Summary'!CO197="Yes"),OFFSET('Sanitation Data'!$D$12,0,10*ROW('Sanitation Data'!D191)),NA())</f>
        <v>#N/A</v>
      </c>
      <c r="AA197" s="83" t="e">
        <f ca="true">+IF(AND(ISNUMBER(OFFSET('Sanitation Data'!$E$4,0,10*ROW('Sanitation Data'!E191))),'Data Summary'!CP197="Yes"),100-OFFSET('Sanitation Data'!$E$4,0,10*ROW('Sanitation Data'!E191)),NA())</f>
        <v>#N/A</v>
      </c>
      <c r="AB197" s="83" t="e">
        <f ca="true">+IF(AND(ISNUMBER(OFFSET('Sanitation Data'!$E$6,0,10*ROW('Sanitation Data'!E191))),'Data Summary'!CQ197="Yes"),OFFSET('Sanitation Data'!$E$6,0,10*ROW('Sanitation Data'!E191)),NA())</f>
        <v>#N/A</v>
      </c>
      <c r="AC197" s="83" t="e">
        <f ca="true">+IF(AND(ISNUMBER(OFFSET('Sanitation Data'!$E$10,0,10*ROW('Sanitation Data'!E191))),'Data Summary'!CR197="Yes"),OFFSET('Sanitation Data'!$E$10,0,10*ROW('Sanitation Data'!E191)),NA())</f>
        <v>#N/A</v>
      </c>
      <c r="AD197" s="83" t="e">
        <f ca="true">+IF(AND(ISNUMBER(OFFSET('Sanitation Data'!$E$11,0,10*ROW('Sanitation Data'!E191))),'Data Summary'!CS197="Yes"),OFFSET('Sanitation Data'!$E$11,0,10*ROW('Sanitation Data'!E191)),NA())</f>
        <v>#N/A</v>
      </c>
      <c r="AE197" s="83" t="e">
        <f ca="true">+IF(AND(ISNUMBER(OFFSET('Sanitation Data'!$E$12,0,10*ROW('Sanitation Data'!E191))),'Data Summary'!CT197="Yes"),OFFSET('Sanitation Data'!$E$12,0,10*ROW('Sanitation Data'!E191)),NA())</f>
        <v>#N/A</v>
      </c>
      <c r="AF197" s="83" t="e">
        <f ca="true">+IF(AND(ISNUMBER(OFFSET('Sanitation Data'!$F$4,0,10*ROW('Sanitation Data'!F191))),'Data Summary'!CU197="Yes"),100-OFFSET('Sanitation Data'!$F$4,0,10*ROW('Sanitation Data'!F191)),NA())</f>
        <v>#N/A</v>
      </c>
      <c r="AG197" s="83" t="e">
        <f ca="true">+IF(AND(ISNUMBER(OFFSET('Sanitation Data'!$F$6,0,10*ROW('Sanitation Data'!F191))),'Data Summary'!CV197="Yes"),OFFSET('Sanitation Data'!$F$6,0,10*ROW('Sanitation Data'!F191)),NA())</f>
        <v>#N/A</v>
      </c>
      <c r="AH197" s="83" t="e">
        <f ca="true">+IF(AND(ISNUMBER(OFFSET('Sanitation Data'!$F$10,0,10*ROW('Sanitation Data'!F191))),'Data Summary'!CW197="Yes"),OFFSET('Sanitation Data'!$F$10,0,10*ROW('Sanitation Data'!F191)),NA())</f>
        <v>#N/A</v>
      </c>
      <c r="AI197" s="83" t="e">
        <f ca="true">+IF(AND(ISNUMBER(OFFSET('Sanitation Data'!$F$11,0,10*ROW('Sanitation Data'!F191))),'Data Summary'!CX197="Yes"),OFFSET('Sanitation Data'!$F$11,0,10*ROW('Sanitation Data'!F191)),NA())</f>
        <v>#N/A</v>
      </c>
      <c r="AJ197" s="83" t="e">
        <f ca="true">+IF(AND(ISNUMBER(OFFSET('Sanitation Data'!$F$12,0,10*ROW('Sanitation Data'!F191))),'Data Summary'!CY197="Yes"),OFFSET('Sanitation Data'!$F$12,0,10*ROW('Sanitation Data'!F191)),NA())</f>
        <v>#N/A</v>
      </c>
      <c r="AK197" s="83" t="e">
        <f ca="true">+IF(AND(ISNUMBER(OFFSET('Sanitation Data'!$G$4,0,10*ROW('Sanitation Data'!G191))),'Data Summary'!CZ197="Yes"),100-OFFSET('Sanitation Data'!$G$4,0,10*ROW('Sanitation Data'!G191)),NA())</f>
        <v>#N/A</v>
      </c>
      <c r="AL197" s="83" t="e">
        <f ca="true">+IF(AND(ISNUMBER(OFFSET('Sanitation Data'!$G$6,0,10*ROW('Sanitation Data'!G191))),'Data Summary'!DA197="Yes"),OFFSET('Sanitation Data'!$G$6,0,10*ROW('Sanitation Data'!G191)),NA())</f>
        <v>#N/A</v>
      </c>
      <c r="AM197" s="83" t="e">
        <f ca="true">+IF(AND(ISNUMBER(OFFSET('Sanitation Data'!$G$10,0,10*ROW('Sanitation Data'!G191))),'Data Summary'!DB197="Yes"),OFFSET('Sanitation Data'!$G$10,0,10*ROW('Sanitation Data'!G191)),NA())</f>
        <v>#N/A</v>
      </c>
      <c r="AN197" s="83" t="e">
        <f ca="true">+IF(AND(ISNUMBER(OFFSET('Sanitation Data'!$G$11,0,10*ROW('Sanitation Data'!G191))),'Data Summary'!DC197="Yes"),OFFSET('Sanitation Data'!$G$11,0,10*ROW('Sanitation Data'!G191)),NA())</f>
        <v>#N/A</v>
      </c>
      <c r="AO197" s="83" t="e">
        <f ca="true">+IF(AND(ISNUMBER(OFFSET('Sanitation Data'!$G$12,0,10*ROW('Sanitation Data'!G191))),'Data Summary'!DD197="Yes"),OFFSET('Sanitation Data'!$G$12,0,10*ROW('Sanitation Data'!G191)),NA())</f>
        <v>#N/A</v>
      </c>
      <c r="AP197" s="83" t="e">
        <f ca="true">+IF(AND(ISNUMBER(OFFSET('Sanitation Data'!$H$4,0,10*ROW('Sanitation Data'!H191))),'Data Summary'!DE197="Yes"),100-OFFSET('Sanitation Data'!$H$4,0,10*ROW('Sanitation Data'!H191)),NA())</f>
        <v>#N/A</v>
      </c>
      <c r="AQ197" s="83" t="e">
        <f ca="true">+IF(AND(ISNUMBER(OFFSET('Sanitation Data'!$H$6,0,10*ROW('Sanitation Data'!H191))),'Data Summary'!DF197="Yes"),OFFSET('Sanitation Data'!$H$6,0,10*ROW('Sanitation Data'!H191)),NA())</f>
        <v>#N/A</v>
      </c>
      <c r="AR197" s="83" t="e">
        <f ca="true">+IF(AND(ISNUMBER(OFFSET('Sanitation Data'!$H$10,0,10*ROW('Sanitation Data'!H191))),'Data Summary'!DG197="Yes"),OFFSET('Sanitation Data'!$H$10,0,10*ROW('Sanitation Data'!H191)),NA())</f>
        <v>#N/A</v>
      </c>
      <c r="AS197" s="83" t="e">
        <f ca="true">+IF(AND(ISNUMBER(OFFSET('Sanitation Data'!$H$11,0,10*ROW('Sanitation Data'!H191))),'Data Summary'!DH197="Yes"),OFFSET('Sanitation Data'!$H$11,0,10*ROW('Sanitation Data'!H191)),NA())</f>
        <v>#N/A</v>
      </c>
      <c r="AT197" s="83" t="e">
        <f ca="true">+IF(AND(ISNUMBER(OFFSET('Sanitation Data'!$H$12,0,10*ROW('Sanitation Data'!H191))),'Data Summary'!DI197="Yes"),OFFSET('Sanitation Data'!$H$12,0,10*ROW('Sanitation Data'!H191)),NA())</f>
        <v>#N/A</v>
      </c>
      <c r="AU197" s="83" t="e">
        <f ca="true">+IF(AND(ISNUMBER(OFFSET('Sanitation Data'!$I$4,0,10*ROW('Sanitation Data'!I191))),'Data Summary'!DJ197="Yes"),100-OFFSET('Sanitation Data'!$I$4,0,10*ROW('Sanitation Data'!I191)),NA())</f>
        <v>#N/A</v>
      </c>
      <c r="AV197" s="83" t="e">
        <f ca="true">+IF(AND(ISNUMBER(OFFSET('Sanitation Data'!$I$6,0,10*ROW('Sanitation Data'!I191))),'Data Summary'!DK197="Yes"),OFFSET('Sanitation Data'!$I$6,0,10*ROW('Sanitation Data'!I191)),NA())</f>
        <v>#N/A</v>
      </c>
      <c r="AW197" s="83" t="e">
        <f ca="true">+IF(AND(ISNUMBER(OFFSET('Sanitation Data'!$I$10,0,10*ROW('Sanitation Data'!I191))),'Data Summary'!DL197="Yes"),OFFSET('Sanitation Data'!$I$10,0,10*ROW('Sanitation Data'!I191)),NA())</f>
        <v>#N/A</v>
      </c>
      <c r="AX197" s="83" t="e">
        <f ca="true">+IF(AND(ISNUMBER(OFFSET('Sanitation Data'!$I$11,0,10*ROW('Sanitation Data'!I191))),'Data Summary'!DM197="Yes"),OFFSET('Sanitation Data'!$I$11,0,10*ROW('Sanitation Data'!I191)),NA())</f>
        <v>#N/A</v>
      </c>
      <c r="AY197" s="83" t="e">
        <f ca="true">+IF(AND(ISNUMBER(OFFSET('Sanitation Data'!$I$12,0,10*ROW('Sanitation Data'!I191))),'Data Summary'!DN197="Yes"),OFFSET('Sanitation Data'!$I$12,0,10*ROW('Sanitation Data'!I191)),NA())</f>
        <v>#N/A</v>
      </c>
      <c r="AZ197" s="84" t="e">
        <f ca="true">+IF(AND(ISNUMBER(OFFSET('Hygiene Data'!$D$5,0,10*ROW('Hygiene Data'!D191))),'Data Summary'!DO197="Yes"),OFFSET('Hygiene Data'!$D$5,0,10*ROW('Hygiene Data'!D191)),NA())</f>
        <v>#N/A</v>
      </c>
      <c r="BA197" s="84" t="e">
        <f ca="true">+IF(AND(ISNUMBER(OFFSET('Hygiene Data'!$D$7,0,10*ROW('Hygiene Data'!D191))),'Data Summary'!DP197="Yes"),OFFSET('Hygiene Data'!$D$7,0,10*ROW('Hygiene Data'!D191)),NA())</f>
        <v>#N/A</v>
      </c>
      <c r="BB197" s="84" t="e">
        <f ca="true">+IF(AND(ISNUMBER(OFFSET('Hygiene Data'!$D$9,0,10*ROW('Hygiene Data'!D191))),'Data Summary'!DQ197="Yes"),OFFSET('Hygiene Data'!$D$9,0,10*ROW('Hygiene Data'!D191)),NA())</f>
        <v>#N/A</v>
      </c>
      <c r="BC197" s="84" t="e">
        <f ca="true">+IF(AND(ISNUMBER(OFFSET('Hygiene Data'!$E$5,0,10*ROW('Hygiene Data'!E191))),'Data Summary'!DR197="Yes"),OFFSET('Hygiene Data'!$E$5,0,10*ROW('Hygiene Data'!E191)),NA())</f>
        <v>#N/A</v>
      </c>
      <c r="BD197" s="84" t="e">
        <f ca="true">+IF(AND(ISNUMBER(OFFSET('Hygiene Data'!$E$7,0,10*ROW('Hygiene Data'!E191))),'Data Summary'!DS197="Yes"),OFFSET('Hygiene Data'!$E$7,0,10*ROW('Hygiene Data'!E191)),NA())</f>
        <v>#N/A</v>
      </c>
      <c r="BE197" s="84" t="e">
        <f ca="true">+IF(AND(ISNUMBER(OFFSET('Hygiene Data'!$E$9,0,10*ROW('Hygiene Data'!E191))),'Data Summary'!DT197="Yes"),OFFSET('Hygiene Data'!$E$9,0,10*ROW('Hygiene Data'!E191)),NA())</f>
        <v>#N/A</v>
      </c>
      <c r="BF197" s="84" t="e">
        <f ca="true">+IF(AND(ISNUMBER(OFFSET('Hygiene Data'!$F$5,0,10*ROW('Hygiene Data'!F191))),'Data Summary'!DU197="Yes"),OFFSET('Hygiene Data'!$F$5,0,10*ROW('Hygiene Data'!F191)),NA())</f>
        <v>#N/A</v>
      </c>
      <c r="BG197" s="84" t="e">
        <f ca="true">+IF(AND(ISNUMBER(OFFSET('Hygiene Data'!$F$7,0,10*ROW('Hygiene Data'!F191))),'Data Summary'!DV197="Yes"),OFFSET('Hygiene Data'!$F$7,0,10*ROW('Hygiene Data'!F191)),NA())</f>
        <v>#N/A</v>
      </c>
      <c r="BH197" s="84" t="e">
        <f ca="true">+IF(AND(ISNUMBER(OFFSET('Hygiene Data'!$F$9,0,10*ROW('Hygiene Data'!F191))),'Data Summary'!DW197="Yes"),OFFSET('Hygiene Data'!$F$9,0,10*ROW('Hygiene Data'!F191)),NA())</f>
        <v>#N/A</v>
      </c>
      <c r="BI197" s="84" t="e">
        <f ca="true">+IF(AND(ISNUMBER(OFFSET('Hygiene Data'!$G$5,0,10*ROW('Hygiene Data'!G191))),'Data Summary'!DX197="Yes"),OFFSET('Hygiene Data'!$G$5,0,10*ROW('Hygiene Data'!G191)),NA())</f>
        <v>#N/A</v>
      </c>
      <c r="BJ197" s="84" t="e">
        <f ca="true">+IF(AND(ISNUMBER(OFFSET('Hygiene Data'!$G$7,0,10*ROW('Hygiene Data'!G191))),'Data Summary'!DY197="Yes"),OFFSET('Hygiene Data'!$G$7,0,10*ROW('Hygiene Data'!G191)),NA())</f>
        <v>#N/A</v>
      </c>
      <c r="BK197" s="84" t="e">
        <f ca="true">+IF(AND(ISNUMBER(OFFSET('Hygiene Data'!$G$9,0,10*ROW('Hygiene Data'!G191))),'Data Summary'!DZ197="Yes"),OFFSET('Hygiene Data'!$G$9,0,10*ROW('Hygiene Data'!G191)),NA())</f>
        <v>#N/A</v>
      </c>
      <c r="BL197" s="84" t="e">
        <f ca="true">+IF(AND(ISNUMBER(OFFSET('Hygiene Data'!$H$5,0,10*ROW('Hygiene Data'!H191))),'Data Summary'!EA197="Yes"),OFFSET('Hygiene Data'!$H$5,0,10*ROW('Hygiene Data'!H191)),NA())</f>
        <v>#N/A</v>
      </c>
      <c r="BM197" s="84" t="e">
        <f ca="true">+IF(AND(ISNUMBER(OFFSET('Hygiene Data'!$H$7,0,10*ROW('Hygiene Data'!H191))),'Data Summary'!EB197="Yes"),OFFSET('Hygiene Data'!$H$7,0,10*ROW('Hygiene Data'!H191)),NA())</f>
        <v>#N/A</v>
      </c>
      <c r="BN197" s="84" t="e">
        <f ca="true">+IF(AND(ISNUMBER(OFFSET('Hygiene Data'!$H$9,0,10*ROW('Hygiene Data'!H191))),'Data Summary'!EC197="Yes"),OFFSET('Hygiene Data'!$H$9,0,10*ROW('Hygiene Data'!H191)),NA())</f>
        <v>#N/A</v>
      </c>
      <c r="BO197" s="84" t="e">
        <f ca="true">+IF(AND(ISNUMBER(OFFSET('Hygiene Data'!$I$5,0,10*ROW('Hygiene Data'!I191))),'Data Summary'!ED197="Yes"),OFFSET('Hygiene Data'!$I$5,0,10*ROW('Hygiene Data'!I191)),NA())</f>
        <v>#N/A</v>
      </c>
      <c r="BP197" s="84" t="e">
        <f ca="true">+IF(AND(ISNUMBER(OFFSET('Hygiene Data'!$I$7,0,10*ROW('Hygiene Data'!I191))),'Data Summary'!EE197="Yes"),OFFSET('Hygiene Data'!$I$7,0,10*ROW('Hygiene Data'!I191)),NA())</f>
        <v>#N/A</v>
      </c>
      <c r="BQ197" s="84" t="e">
        <f ca="true">+IF(AND(ISNUMBER(OFFSET('Hygiene Data'!$I$9,0,10*ROW('Hygiene Data'!I191))),'Data Summary'!EF197="Yes"),OFFSET('Hygiene Data'!$I$9,0,10*ROW('Hygiene Data'!I191)),NA())</f>
        <v>#N/A</v>
      </c>
    </row>
    <row xmlns:x14ac="http://schemas.microsoft.com/office/spreadsheetml/2009/9/ac" r="198" x14ac:dyDescent="0.2">
      <c r="A198" s="375" t="e">
        <f ca="true">+RIGHT('Data Summary'!A198,LEN('Data Summary'!A198)-9)</f>
        <v>#VALUE!</v>
      </c>
      <c r="B198" s="36" t="str">
        <f ca="true">+IF(ISTEXT('Data Summary'!B198),'Data Summary'!B198,"")</f>
        <v/>
      </c>
      <c r="C198" s="325" t="e">
        <f ca="true">+VALUE('Data Summary'!C198)</f>
        <v>#VALUE!</v>
      </c>
      <c r="D198" s="82" t="e">
        <f ca="true">+IF(AND(ISNUMBER(OFFSET('Water Data'!$D$4,0,10*ROW('Water Data'!D192))),'Data Summary'!BS198="Yes"),100-OFFSET('Water Data'!$D$4,0,10*ROW('Water Data'!D192)),NA())</f>
        <v>#N/A</v>
      </c>
      <c r="E198" s="82" t="e">
        <f ca="true">+IF(AND(ISNUMBER(OFFSET('Water Data'!$D$6,0,10*ROW('Water Data'!D192))),'Data Summary'!BT198="Yes"),OFFSET('Water Data'!$D$6,0,10*ROW('Water Data'!D192)),NA())</f>
        <v>#N/A</v>
      </c>
      <c r="F198" s="82" t="e">
        <f ca="true">+IF(AND(ISNUMBER(OFFSET('Water Data'!$D$9,0,10*ROW('Water Data'!D192))),'Data Summary'!BU198="Yes"),OFFSET('Water Data'!$D$9,0,10*ROW('Water Data'!D192)),NA())</f>
        <v>#N/A</v>
      </c>
      <c r="G198" s="82" t="e">
        <f ca="true">+IF(AND(ISNUMBER(OFFSET('Water Data'!$E$4,0,10*ROW('Water Data'!E192))),'Data Summary'!BV198="Yes"),100-OFFSET('Water Data'!$E$4,0,10*ROW('Water Data'!E192)),NA())</f>
        <v>#N/A</v>
      </c>
      <c r="H198" s="82" t="e">
        <f ca="true">+IF(AND(ISNUMBER(OFFSET('Water Data'!$E$6,0,10*ROW('Water Data'!E192))),'Data Summary'!BW198="Yes"),OFFSET('Water Data'!$E$6,0,10*ROW('Water Data'!E192)),NA())</f>
        <v>#N/A</v>
      </c>
      <c r="I198" s="82" t="e">
        <f ca="true">+IF(AND(ISNUMBER(OFFSET('Water Data'!$E$9,0,10*ROW('Water Data'!E192))),'Data Summary'!BX198="Yes"),OFFSET('Water Data'!$E$9,0,10*ROW('Water Data'!E192)),NA())</f>
        <v>#N/A</v>
      </c>
      <c r="J198" s="82" t="e">
        <f ca="true">+IF(AND(ISNUMBER(OFFSET('Water Data'!$F$4,0,10*ROW('Water Data'!F192))),'Data Summary'!BY198="Yes"),100-OFFSET('Water Data'!$F$4,0,10*ROW('Water Data'!F192)),NA())</f>
        <v>#N/A</v>
      </c>
      <c r="K198" s="82" t="e">
        <f ca="true">+IF(AND(ISNUMBER(OFFSET('Water Data'!$F$6,0,10*ROW('Water Data'!F192))),'Data Summary'!BZ198="Yes"),OFFSET('Water Data'!$F$6,0,10*ROW('Water Data'!F192)),NA())</f>
        <v>#N/A</v>
      </c>
      <c r="L198" s="82" t="e">
        <f ca="true">+IF(AND(ISNUMBER(OFFSET('Water Data'!$F$9,0,10*ROW('Water Data'!F192))),'Data Summary'!CA198="Yes"),OFFSET('Water Data'!$F$9,0,10*ROW('Water Data'!F192)),NA())</f>
        <v>#N/A</v>
      </c>
      <c r="M198" s="82" t="e">
        <f ca="true">+IF(AND(ISNUMBER(OFFSET('Water Data'!$G$4,0,10*ROW('Water Data'!G192))),'Data Summary'!CB198="Yes"),100-OFFSET('Water Data'!$G$4,0,10*ROW('Water Data'!G192)),NA())</f>
        <v>#N/A</v>
      </c>
      <c r="N198" s="82" t="e">
        <f ca="true">+IF(AND(ISNUMBER(OFFSET('Water Data'!$G$6,0,10*ROW('Water Data'!G192))),'Data Summary'!CC198="Yes"),OFFSET('Water Data'!$G$6,0,10*ROW('Water Data'!G192)),NA())</f>
        <v>#N/A</v>
      </c>
      <c r="O198" s="82" t="e">
        <f ca="true">+IF(AND(ISNUMBER(OFFSET('Water Data'!$G$9,0,10*ROW('Water Data'!G192))),'Data Summary'!CD198="Yes"),OFFSET('Water Data'!$G$9,0,10*ROW('Water Data'!G192)),NA())</f>
        <v>#N/A</v>
      </c>
      <c r="P198" s="82" t="e">
        <f ca="true">+IF(AND(ISNUMBER(OFFSET('Water Data'!$H$4,0,10*ROW('Water Data'!H192))),'Data Summary'!CE198="Yes"),100-OFFSET('Water Data'!$H$4,0,10*ROW('Water Data'!H192)),NA())</f>
        <v>#N/A</v>
      </c>
      <c r="Q198" s="82" t="e">
        <f ca="true">+IF(AND(ISNUMBER(OFFSET('Water Data'!$H$6,0,10*ROW('Water Data'!H192))),'Data Summary'!CF198="Yes"),OFFSET('Water Data'!$H$6,0,10*ROW('Water Data'!H192)),NA())</f>
        <v>#N/A</v>
      </c>
      <c r="R198" s="82" t="e">
        <f ca="true">+IF(AND(ISNUMBER(OFFSET('Water Data'!$H$9,0,10*ROW('Water Data'!H192))),'Data Summary'!CG198="Yes"),OFFSET('Water Data'!$H$9,0,10*ROW('Water Data'!H192)),NA())</f>
        <v>#N/A</v>
      </c>
      <c r="S198" s="82" t="e">
        <f ca="true">+IF(AND(ISNUMBER(OFFSET('Water Data'!$I$4,0,10*ROW('Water Data'!I192))),'Data Summary'!CH198="Yes"),100-OFFSET('Water Data'!$I$4,0,10*ROW('Water Data'!I192)),NA())</f>
        <v>#N/A</v>
      </c>
      <c r="T198" s="82" t="e">
        <f ca="true">+IF(AND(ISNUMBER(OFFSET('Water Data'!$I$6,0,10*ROW('Water Data'!I192))),'Data Summary'!CI198="Yes"),OFFSET('Water Data'!$I$6,0,10*ROW('Water Data'!I192)),NA())</f>
        <v>#N/A</v>
      </c>
      <c r="U198" s="82" t="e">
        <f ca="true">+IF(AND(ISNUMBER(OFFSET('Water Data'!$I$9,0,10*ROW('Water Data'!I192))),'Data Summary'!CJ198="Yes"),OFFSET('Water Data'!$I$9,0,10*ROW('Water Data'!I192)),NA())</f>
        <v>#N/A</v>
      </c>
      <c r="V198" s="83" t="e">
        <f ca="true">+IF(AND(ISNUMBER(OFFSET('Sanitation Data'!$D$4,0,10*ROW('Sanitation Data'!D192))),'Data Summary'!CK198="Yes"),100-OFFSET('Sanitation Data'!$D$4,0,10*ROW('Sanitation Data'!D192)),NA())</f>
        <v>#N/A</v>
      </c>
      <c r="W198" s="83" t="e">
        <f ca="true">+IF(AND(ISNUMBER(OFFSET('Sanitation Data'!$D$6,0,10*ROW('Sanitation Data'!D192))),'Data Summary'!CL198="Yes"),OFFSET('Sanitation Data'!$D$6,0,10*ROW('Sanitation Data'!D192)),NA())</f>
        <v>#N/A</v>
      </c>
      <c r="X198" s="83" t="e">
        <f ca="true">+IF(AND(ISNUMBER(OFFSET('Sanitation Data'!$D$10,0,10*ROW('Sanitation Data'!D192))),'Data Summary'!CM198="Yes"),OFFSET('Sanitation Data'!$D$10,0,10*ROW('Sanitation Data'!D192)),NA())</f>
        <v>#N/A</v>
      </c>
      <c r="Y198" s="83" t="e">
        <f ca="true">+IF(AND(ISNUMBER(OFFSET('Sanitation Data'!$D$11,0,10*ROW('Sanitation Data'!D192))),'Data Summary'!CN198="Yes"),OFFSET('Sanitation Data'!$D$11,0,10*ROW('Sanitation Data'!D192)),NA())</f>
        <v>#N/A</v>
      </c>
      <c r="Z198" s="83" t="e">
        <f ca="true">+IF(AND(ISNUMBER(OFFSET('Sanitation Data'!$D$12,0,10*ROW('Sanitation Data'!D192))),'Data Summary'!CO198="Yes"),OFFSET('Sanitation Data'!$D$12,0,10*ROW('Sanitation Data'!D192)),NA())</f>
        <v>#N/A</v>
      </c>
      <c r="AA198" s="83" t="e">
        <f ca="true">+IF(AND(ISNUMBER(OFFSET('Sanitation Data'!$E$4,0,10*ROW('Sanitation Data'!E192))),'Data Summary'!CP198="Yes"),100-OFFSET('Sanitation Data'!$E$4,0,10*ROW('Sanitation Data'!E192)),NA())</f>
        <v>#N/A</v>
      </c>
      <c r="AB198" s="83" t="e">
        <f ca="true">+IF(AND(ISNUMBER(OFFSET('Sanitation Data'!$E$6,0,10*ROW('Sanitation Data'!E192))),'Data Summary'!CQ198="Yes"),OFFSET('Sanitation Data'!$E$6,0,10*ROW('Sanitation Data'!E192)),NA())</f>
        <v>#N/A</v>
      </c>
      <c r="AC198" s="83" t="e">
        <f ca="true">+IF(AND(ISNUMBER(OFFSET('Sanitation Data'!$E$10,0,10*ROW('Sanitation Data'!E192))),'Data Summary'!CR198="Yes"),OFFSET('Sanitation Data'!$E$10,0,10*ROW('Sanitation Data'!E192)),NA())</f>
        <v>#N/A</v>
      </c>
      <c r="AD198" s="83" t="e">
        <f ca="true">+IF(AND(ISNUMBER(OFFSET('Sanitation Data'!$E$11,0,10*ROW('Sanitation Data'!E192))),'Data Summary'!CS198="Yes"),OFFSET('Sanitation Data'!$E$11,0,10*ROW('Sanitation Data'!E192)),NA())</f>
        <v>#N/A</v>
      </c>
      <c r="AE198" s="83" t="e">
        <f ca="true">+IF(AND(ISNUMBER(OFFSET('Sanitation Data'!$E$12,0,10*ROW('Sanitation Data'!E192))),'Data Summary'!CT198="Yes"),OFFSET('Sanitation Data'!$E$12,0,10*ROW('Sanitation Data'!E192)),NA())</f>
        <v>#N/A</v>
      </c>
      <c r="AF198" s="83" t="e">
        <f ca="true">+IF(AND(ISNUMBER(OFFSET('Sanitation Data'!$F$4,0,10*ROW('Sanitation Data'!F192))),'Data Summary'!CU198="Yes"),100-OFFSET('Sanitation Data'!$F$4,0,10*ROW('Sanitation Data'!F192)),NA())</f>
        <v>#N/A</v>
      </c>
      <c r="AG198" s="83" t="e">
        <f ca="true">+IF(AND(ISNUMBER(OFFSET('Sanitation Data'!$F$6,0,10*ROW('Sanitation Data'!F192))),'Data Summary'!CV198="Yes"),OFFSET('Sanitation Data'!$F$6,0,10*ROW('Sanitation Data'!F192)),NA())</f>
        <v>#N/A</v>
      </c>
      <c r="AH198" s="83" t="e">
        <f ca="true">+IF(AND(ISNUMBER(OFFSET('Sanitation Data'!$F$10,0,10*ROW('Sanitation Data'!F192))),'Data Summary'!CW198="Yes"),OFFSET('Sanitation Data'!$F$10,0,10*ROW('Sanitation Data'!F192)),NA())</f>
        <v>#N/A</v>
      </c>
      <c r="AI198" s="83" t="e">
        <f ca="true">+IF(AND(ISNUMBER(OFFSET('Sanitation Data'!$F$11,0,10*ROW('Sanitation Data'!F192))),'Data Summary'!CX198="Yes"),OFFSET('Sanitation Data'!$F$11,0,10*ROW('Sanitation Data'!F192)),NA())</f>
        <v>#N/A</v>
      </c>
      <c r="AJ198" s="83" t="e">
        <f ca="true">+IF(AND(ISNUMBER(OFFSET('Sanitation Data'!$F$12,0,10*ROW('Sanitation Data'!F192))),'Data Summary'!CY198="Yes"),OFFSET('Sanitation Data'!$F$12,0,10*ROW('Sanitation Data'!F192)),NA())</f>
        <v>#N/A</v>
      </c>
      <c r="AK198" s="83" t="e">
        <f ca="true">+IF(AND(ISNUMBER(OFFSET('Sanitation Data'!$G$4,0,10*ROW('Sanitation Data'!G192))),'Data Summary'!CZ198="Yes"),100-OFFSET('Sanitation Data'!$G$4,0,10*ROW('Sanitation Data'!G192)),NA())</f>
        <v>#N/A</v>
      </c>
      <c r="AL198" s="83" t="e">
        <f ca="true">+IF(AND(ISNUMBER(OFFSET('Sanitation Data'!$G$6,0,10*ROW('Sanitation Data'!G192))),'Data Summary'!DA198="Yes"),OFFSET('Sanitation Data'!$G$6,0,10*ROW('Sanitation Data'!G192)),NA())</f>
        <v>#N/A</v>
      </c>
      <c r="AM198" s="83" t="e">
        <f ca="true">+IF(AND(ISNUMBER(OFFSET('Sanitation Data'!$G$10,0,10*ROW('Sanitation Data'!G192))),'Data Summary'!DB198="Yes"),OFFSET('Sanitation Data'!$G$10,0,10*ROW('Sanitation Data'!G192)),NA())</f>
        <v>#N/A</v>
      </c>
      <c r="AN198" s="83" t="e">
        <f ca="true">+IF(AND(ISNUMBER(OFFSET('Sanitation Data'!$G$11,0,10*ROW('Sanitation Data'!G192))),'Data Summary'!DC198="Yes"),OFFSET('Sanitation Data'!$G$11,0,10*ROW('Sanitation Data'!G192)),NA())</f>
        <v>#N/A</v>
      </c>
      <c r="AO198" s="83" t="e">
        <f ca="true">+IF(AND(ISNUMBER(OFFSET('Sanitation Data'!$G$12,0,10*ROW('Sanitation Data'!G192))),'Data Summary'!DD198="Yes"),OFFSET('Sanitation Data'!$G$12,0,10*ROW('Sanitation Data'!G192)),NA())</f>
        <v>#N/A</v>
      </c>
      <c r="AP198" s="83" t="e">
        <f ca="true">+IF(AND(ISNUMBER(OFFSET('Sanitation Data'!$H$4,0,10*ROW('Sanitation Data'!H192))),'Data Summary'!DE198="Yes"),100-OFFSET('Sanitation Data'!$H$4,0,10*ROW('Sanitation Data'!H192)),NA())</f>
        <v>#N/A</v>
      </c>
      <c r="AQ198" s="83" t="e">
        <f ca="true">+IF(AND(ISNUMBER(OFFSET('Sanitation Data'!$H$6,0,10*ROW('Sanitation Data'!H192))),'Data Summary'!DF198="Yes"),OFFSET('Sanitation Data'!$H$6,0,10*ROW('Sanitation Data'!H192)),NA())</f>
        <v>#N/A</v>
      </c>
      <c r="AR198" s="83" t="e">
        <f ca="true">+IF(AND(ISNUMBER(OFFSET('Sanitation Data'!$H$10,0,10*ROW('Sanitation Data'!H192))),'Data Summary'!DG198="Yes"),OFFSET('Sanitation Data'!$H$10,0,10*ROW('Sanitation Data'!H192)),NA())</f>
        <v>#N/A</v>
      </c>
      <c r="AS198" s="83" t="e">
        <f ca="true">+IF(AND(ISNUMBER(OFFSET('Sanitation Data'!$H$11,0,10*ROW('Sanitation Data'!H192))),'Data Summary'!DH198="Yes"),OFFSET('Sanitation Data'!$H$11,0,10*ROW('Sanitation Data'!H192)),NA())</f>
        <v>#N/A</v>
      </c>
      <c r="AT198" s="83" t="e">
        <f ca="true">+IF(AND(ISNUMBER(OFFSET('Sanitation Data'!$H$12,0,10*ROW('Sanitation Data'!H192))),'Data Summary'!DI198="Yes"),OFFSET('Sanitation Data'!$H$12,0,10*ROW('Sanitation Data'!H192)),NA())</f>
        <v>#N/A</v>
      </c>
      <c r="AU198" s="83" t="e">
        <f ca="true">+IF(AND(ISNUMBER(OFFSET('Sanitation Data'!$I$4,0,10*ROW('Sanitation Data'!I192))),'Data Summary'!DJ198="Yes"),100-OFFSET('Sanitation Data'!$I$4,0,10*ROW('Sanitation Data'!I192)),NA())</f>
        <v>#N/A</v>
      </c>
      <c r="AV198" s="83" t="e">
        <f ca="true">+IF(AND(ISNUMBER(OFFSET('Sanitation Data'!$I$6,0,10*ROW('Sanitation Data'!I192))),'Data Summary'!DK198="Yes"),OFFSET('Sanitation Data'!$I$6,0,10*ROW('Sanitation Data'!I192)),NA())</f>
        <v>#N/A</v>
      </c>
      <c r="AW198" s="83" t="e">
        <f ca="true">+IF(AND(ISNUMBER(OFFSET('Sanitation Data'!$I$10,0,10*ROW('Sanitation Data'!I192))),'Data Summary'!DL198="Yes"),OFFSET('Sanitation Data'!$I$10,0,10*ROW('Sanitation Data'!I192)),NA())</f>
        <v>#N/A</v>
      </c>
      <c r="AX198" s="83" t="e">
        <f ca="true">+IF(AND(ISNUMBER(OFFSET('Sanitation Data'!$I$11,0,10*ROW('Sanitation Data'!I192))),'Data Summary'!DM198="Yes"),OFFSET('Sanitation Data'!$I$11,0,10*ROW('Sanitation Data'!I192)),NA())</f>
        <v>#N/A</v>
      </c>
      <c r="AY198" s="83" t="e">
        <f ca="true">+IF(AND(ISNUMBER(OFFSET('Sanitation Data'!$I$12,0,10*ROW('Sanitation Data'!I192))),'Data Summary'!DN198="Yes"),OFFSET('Sanitation Data'!$I$12,0,10*ROW('Sanitation Data'!I192)),NA())</f>
        <v>#N/A</v>
      </c>
      <c r="AZ198" s="84" t="e">
        <f ca="true">+IF(AND(ISNUMBER(OFFSET('Hygiene Data'!$D$5,0,10*ROW('Hygiene Data'!D192))),'Data Summary'!DO198="Yes"),OFFSET('Hygiene Data'!$D$5,0,10*ROW('Hygiene Data'!D192)),NA())</f>
        <v>#N/A</v>
      </c>
      <c r="BA198" s="84" t="e">
        <f ca="true">+IF(AND(ISNUMBER(OFFSET('Hygiene Data'!$D$7,0,10*ROW('Hygiene Data'!D192))),'Data Summary'!DP198="Yes"),OFFSET('Hygiene Data'!$D$7,0,10*ROW('Hygiene Data'!D192)),NA())</f>
        <v>#N/A</v>
      </c>
      <c r="BB198" s="84" t="e">
        <f ca="true">+IF(AND(ISNUMBER(OFFSET('Hygiene Data'!$D$9,0,10*ROW('Hygiene Data'!D192))),'Data Summary'!DQ198="Yes"),OFFSET('Hygiene Data'!$D$9,0,10*ROW('Hygiene Data'!D192)),NA())</f>
        <v>#N/A</v>
      </c>
      <c r="BC198" s="84" t="e">
        <f ca="true">+IF(AND(ISNUMBER(OFFSET('Hygiene Data'!$E$5,0,10*ROW('Hygiene Data'!E192))),'Data Summary'!DR198="Yes"),OFFSET('Hygiene Data'!$E$5,0,10*ROW('Hygiene Data'!E192)),NA())</f>
        <v>#N/A</v>
      </c>
      <c r="BD198" s="84" t="e">
        <f ca="true">+IF(AND(ISNUMBER(OFFSET('Hygiene Data'!$E$7,0,10*ROW('Hygiene Data'!E192))),'Data Summary'!DS198="Yes"),OFFSET('Hygiene Data'!$E$7,0,10*ROW('Hygiene Data'!E192)),NA())</f>
        <v>#N/A</v>
      </c>
      <c r="BE198" s="84" t="e">
        <f ca="true">+IF(AND(ISNUMBER(OFFSET('Hygiene Data'!$E$9,0,10*ROW('Hygiene Data'!E192))),'Data Summary'!DT198="Yes"),OFFSET('Hygiene Data'!$E$9,0,10*ROW('Hygiene Data'!E192)),NA())</f>
        <v>#N/A</v>
      </c>
      <c r="BF198" s="84" t="e">
        <f ca="true">+IF(AND(ISNUMBER(OFFSET('Hygiene Data'!$F$5,0,10*ROW('Hygiene Data'!F192))),'Data Summary'!DU198="Yes"),OFFSET('Hygiene Data'!$F$5,0,10*ROW('Hygiene Data'!F192)),NA())</f>
        <v>#N/A</v>
      </c>
      <c r="BG198" s="84" t="e">
        <f ca="true">+IF(AND(ISNUMBER(OFFSET('Hygiene Data'!$F$7,0,10*ROW('Hygiene Data'!F192))),'Data Summary'!DV198="Yes"),OFFSET('Hygiene Data'!$F$7,0,10*ROW('Hygiene Data'!F192)),NA())</f>
        <v>#N/A</v>
      </c>
      <c r="BH198" s="84" t="e">
        <f ca="true">+IF(AND(ISNUMBER(OFFSET('Hygiene Data'!$F$9,0,10*ROW('Hygiene Data'!F192))),'Data Summary'!DW198="Yes"),OFFSET('Hygiene Data'!$F$9,0,10*ROW('Hygiene Data'!F192)),NA())</f>
        <v>#N/A</v>
      </c>
      <c r="BI198" s="84" t="e">
        <f ca="true">+IF(AND(ISNUMBER(OFFSET('Hygiene Data'!$G$5,0,10*ROW('Hygiene Data'!G192))),'Data Summary'!DX198="Yes"),OFFSET('Hygiene Data'!$G$5,0,10*ROW('Hygiene Data'!G192)),NA())</f>
        <v>#N/A</v>
      </c>
      <c r="BJ198" s="84" t="e">
        <f ca="true">+IF(AND(ISNUMBER(OFFSET('Hygiene Data'!$G$7,0,10*ROW('Hygiene Data'!G192))),'Data Summary'!DY198="Yes"),OFFSET('Hygiene Data'!$G$7,0,10*ROW('Hygiene Data'!G192)),NA())</f>
        <v>#N/A</v>
      </c>
      <c r="BK198" s="84" t="e">
        <f ca="true">+IF(AND(ISNUMBER(OFFSET('Hygiene Data'!$G$9,0,10*ROW('Hygiene Data'!G192))),'Data Summary'!DZ198="Yes"),OFFSET('Hygiene Data'!$G$9,0,10*ROW('Hygiene Data'!G192)),NA())</f>
        <v>#N/A</v>
      </c>
      <c r="BL198" s="84" t="e">
        <f ca="true">+IF(AND(ISNUMBER(OFFSET('Hygiene Data'!$H$5,0,10*ROW('Hygiene Data'!H192))),'Data Summary'!EA198="Yes"),OFFSET('Hygiene Data'!$H$5,0,10*ROW('Hygiene Data'!H192)),NA())</f>
        <v>#N/A</v>
      </c>
      <c r="BM198" s="84" t="e">
        <f ca="true">+IF(AND(ISNUMBER(OFFSET('Hygiene Data'!$H$7,0,10*ROW('Hygiene Data'!H192))),'Data Summary'!EB198="Yes"),OFFSET('Hygiene Data'!$H$7,0,10*ROW('Hygiene Data'!H192)),NA())</f>
        <v>#N/A</v>
      </c>
      <c r="BN198" s="84" t="e">
        <f ca="true">+IF(AND(ISNUMBER(OFFSET('Hygiene Data'!$H$9,0,10*ROW('Hygiene Data'!H192))),'Data Summary'!EC198="Yes"),OFFSET('Hygiene Data'!$H$9,0,10*ROW('Hygiene Data'!H192)),NA())</f>
        <v>#N/A</v>
      </c>
      <c r="BO198" s="84" t="e">
        <f ca="true">+IF(AND(ISNUMBER(OFFSET('Hygiene Data'!$I$5,0,10*ROW('Hygiene Data'!I192))),'Data Summary'!ED198="Yes"),OFFSET('Hygiene Data'!$I$5,0,10*ROW('Hygiene Data'!I192)),NA())</f>
        <v>#N/A</v>
      </c>
      <c r="BP198" s="84" t="e">
        <f ca="true">+IF(AND(ISNUMBER(OFFSET('Hygiene Data'!$I$7,0,10*ROW('Hygiene Data'!I192))),'Data Summary'!EE198="Yes"),OFFSET('Hygiene Data'!$I$7,0,10*ROW('Hygiene Data'!I192)),NA())</f>
        <v>#N/A</v>
      </c>
      <c r="BQ198" s="84" t="e">
        <f ca="true">+IF(AND(ISNUMBER(OFFSET('Hygiene Data'!$I$9,0,10*ROW('Hygiene Data'!I192))),'Data Summary'!EF198="Yes"),OFFSET('Hygiene Data'!$I$9,0,10*ROW('Hygiene Data'!I192)),NA())</f>
        <v>#N/A</v>
      </c>
    </row>
    <row xmlns:x14ac="http://schemas.microsoft.com/office/spreadsheetml/2009/9/ac" r="199" x14ac:dyDescent="0.2">
      <c r="A199" s="375" t="e">
        <f ca="true">+RIGHT('Data Summary'!A199,LEN('Data Summary'!A199)-9)</f>
        <v>#VALUE!</v>
      </c>
      <c r="B199" s="36" t="str">
        <f ca="true">+IF(ISTEXT('Data Summary'!B199),'Data Summary'!B199,"")</f>
        <v/>
      </c>
      <c r="C199" s="325" t="e">
        <f ca="true">+VALUE('Data Summary'!C199)</f>
        <v>#VALUE!</v>
      </c>
      <c r="D199" s="82" t="e">
        <f ca="true">+IF(AND(ISNUMBER(OFFSET('Water Data'!$D$4,0,10*ROW('Water Data'!D193))),'Data Summary'!BS199="Yes"),100-OFFSET('Water Data'!$D$4,0,10*ROW('Water Data'!D193)),NA())</f>
        <v>#N/A</v>
      </c>
      <c r="E199" s="82" t="e">
        <f ca="true">+IF(AND(ISNUMBER(OFFSET('Water Data'!$D$6,0,10*ROW('Water Data'!D193))),'Data Summary'!BT199="Yes"),OFFSET('Water Data'!$D$6,0,10*ROW('Water Data'!D193)),NA())</f>
        <v>#N/A</v>
      </c>
      <c r="F199" s="82" t="e">
        <f ca="true">+IF(AND(ISNUMBER(OFFSET('Water Data'!$D$9,0,10*ROW('Water Data'!D193))),'Data Summary'!BU199="Yes"),OFFSET('Water Data'!$D$9,0,10*ROW('Water Data'!D193)),NA())</f>
        <v>#N/A</v>
      </c>
      <c r="G199" s="82" t="e">
        <f ca="true">+IF(AND(ISNUMBER(OFFSET('Water Data'!$E$4,0,10*ROW('Water Data'!E193))),'Data Summary'!BV199="Yes"),100-OFFSET('Water Data'!$E$4,0,10*ROW('Water Data'!E193)),NA())</f>
        <v>#N/A</v>
      </c>
      <c r="H199" s="82" t="e">
        <f ca="true">+IF(AND(ISNUMBER(OFFSET('Water Data'!$E$6,0,10*ROW('Water Data'!E193))),'Data Summary'!BW199="Yes"),OFFSET('Water Data'!$E$6,0,10*ROW('Water Data'!E193)),NA())</f>
        <v>#N/A</v>
      </c>
      <c r="I199" s="82" t="e">
        <f ca="true">+IF(AND(ISNUMBER(OFFSET('Water Data'!$E$9,0,10*ROW('Water Data'!E193))),'Data Summary'!BX199="Yes"),OFFSET('Water Data'!$E$9,0,10*ROW('Water Data'!E193)),NA())</f>
        <v>#N/A</v>
      </c>
      <c r="J199" s="82" t="e">
        <f ca="true">+IF(AND(ISNUMBER(OFFSET('Water Data'!$F$4,0,10*ROW('Water Data'!F193))),'Data Summary'!BY199="Yes"),100-OFFSET('Water Data'!$F$4,0,10*ROW('Water Data'!F193)),NA())</f>
        <v>#N/A</v>
      </c>
      <c r="K199" s="82" t="e">
        <f ca="true">+IF(AND(ISNUMBER(OFFSET('Water Data'!$F$6,0,10*ROW('Water Data'!F193))),'Data Summary'!BZ199="Yes"),OFFSET('Water Data'!$F$6,0,10*ROW('Water Data'!F193)),NA())</f>
        <v>#N/A</v>
      </c>
      <c r="L199" s="82" t="e">
        <f ca="true">+IF(AND(ISNUMBER(OFFSET('Water Data'!$F$9,0,10*ROW('Water Data'!F193))),'Data Summary'!CA199="Yes"),OFFSET('Water Data'!$F$9,0,10*ROW('Water Data'!F193)),NA())</f>
        <v>#N/A</v>
      </c>
      <c r="M199" s="82" t="e">
        <f ca="true">+IF(AND(ISNUMBER(OFFSET('Water Data'!$G$4,0,10*ROW('Water Data'!G193))),'Data Summary'!CB199="Yes"),100-OFFSET('Water Data'!$G$4,0,10*ROW('Water Data'!G193)),NA())</f>
        <v>#N/A</v>
      </c>
      <c r="N199" s="82" t="e">
        <f ca="true">+IF(AND(ISNUMBER(OFFSET('Water Data'!$G$6,0,10*ROW('Water Data'!G193))),'Data Summary'!CC199="Yes"),OFFSET('Water Data'!$G$6,0,10*ROW('Water Data'!G193)),NA())</f>
        <v>#N/A</v>
      </c>
      <c r="O199" s="82" t="e">
        <f ca="true">+IF(AND(ISNUMBER(OFFSET('Water Data'!$G$9,0,10*ROW('Water Data'!G193))),'Data Summary'!CD199="Yes"),OFFSET('Water Data'!$G$9,0,10*ROW('Water Data'!G193)),NA())</f>
        <v>#N/A</v>
      </c>
      <c r="P199" s="82" t="e">
        <f ca="true">+IF(AND(ISNUMBER(OFFSET('Water Data'!$H$4,0,10*ROW('Water Data'!H193))),'Data Summary'!CE199="Yes"),100-OFFSET('Water Data'!$H$4,0,10*ROW('Water Data'!H193)),NA())</f>
        <v>#N/A</v>
      </c>
      <c r="Q199" s="82" t="e">
        <f ca="true">+IF(AND(ISNUMBER(OFFSET('Water Data'!$H$6,0,10*ROW('Water Data'!H193))),'Data Summary'!CF199="Yes"),OFFSET('Water Data'!$H$6,0,10*ROW('Water Data'!H193)),NA())</f>
        <v>#N/A</v>
      </c>
      <c r="R199" s="82" t="e">
        <f ca="true">+IF(AND(ISNUMBER(OFFSET('Water Data'!$H$9,0,10*ROW('Water Data'!H193))),'Data Summary'!CG199="Yes"),OFFSET('Water Data'!$H$9,0,10*ROW('Water Data'!H193)),NA())</f>
        <v>#N/A</v>
      </c>
      <c r="S199" s="82" t="e">
        <f ca="true">+IF(AND(ISNUMBER(OFFSET('Water Data'!$I$4,0,10*ROW('Water Data'!I193))),'Data Summary'!CH199="Yes"),100-OFFSET('Water Data'!$I$4,0,10*ROW('Water Data'!I193)),NA())</f>
        <v>#N/A</v>
      </c>
      <c r="T199" s="82" t="e">
        <f ca="true">+IF(AND(ISNUMBER(OFFSET('Water Data'!$I$6,0,10*ROW('Water Data'!I193))),'Data Summary'!CI199="Yes"),OFFSET('Water Data'!$I$6,0,10*ROW('Water Data'!I193)),NA())</f>
        <v>#N/A</v>
      </c>
      <c r="U199" s="82" t="e">
        <f ca="true">+IF(AND(ISNUMBER(OFFSET('Water Data'!$I$9,0,10*ROW('Water Data'!I193))),'Data Summary'!CJ199="Yes"),OFFSET('Water Data'!$I$9,0,10*ROW('Water Data'!I193)),NA())</f>
        <v>#N/A</v>
      </c>
      <c r="V199" s="83" t="e">
        <f ca="true">+IF(AND(ISNUMBER(OFFSET('Sanitation Data'!$D$4,0,10*ROW('Sanitation Data'!D193))),'Data Summary'!CK199="Yes"),100-OFFSET('Sanitation Data'!$D$4,0,10*ROW('Sanitation Data'!D193)),NA())</f>
        <v>#N/A</v>
      </c>
      <c r="W199" s="83" t="e">
        <f ca="true">+IF(AND(ISNUMBER(OFFSET('Sanitation Data'!$D$6,0,10*ROW('Sanitation Data'!D193))),'Data Summary'!CL199="Yes"),OFFSET('Sanitation Data'!$D$6,0,10*ROW('Sanitation Data'!D193)),NA())</f>
        <v>#N/A</v>
      </c>
      <c r="X199" s="83" t="e">
        <f ca="true">+IF(AND(ISNUMBER(OFFSET('Sanitation Data'!$D$10,0,10*ROW('Sanitation Data'!D193))),'Data Summary'!CM199="Yes"),OFFSET('Sanitation Data'!$D$10,0,10*ROW('Sanitation Data'!D193)),NA())</f>
        <v>#N/A</v>
      </c>
      <c r="Y199" s="83" t="e">
        <f ca="true">+IF(AND(ISNUMBER(OFFSET('Sanitation Data'!$D$11,0,10*ROW('Sanitation Data'!D193))),'Data Summary'!CN199="Yes"),OFFSET('Sanitation Data'!$D$11,0,10*ROW('Sanitation Data'!D193)),NA())</f>
        <v>#N/A</v>
      </c>
      <c r="Z199" s="83" t="e">
        <f ca="true">+IF(AND(ISNUMBER(OFFSET('Sanitation Data'!$D$12,0,10*ROW('Sanitation Data'!D193))),'Data Summary'!CO199="Yes"),OFFSET('Sanitation Data'!$D$12,0,10*ROW('Sanitation Data'!D193)),NA())</f>
        <v>#N/A</v>
      </c>
      <c r="AA199" s="83" t="e">
        <f ca="true">+IF(AND(ISNUMBER(OFFSET('Sanitation Data'!$E$4,0,10*ROW('Sanitation Data'!E193))),'Data Summary'!CP199="Yes"),100-OFFSET('Sanitation Data'!$E$4,0,10*ROW('Sanitation Data'!E193)),NA())</f>
        <v>#N/A</v>
      </c>
      <c r="AB199" s="83" t="e">
        <f ca="true">+IF(AND(ISNUMBER(OFFSET('Sanitation Data'!$E$6,0,10*ROW('Sanitation Data'!E193))),'Data Summary'!CQ199="Yes"),OFFSET('Sanitation Data'!$E$6,0,10*ROW('Sanitation Data'!E193)),NA())</f>
        <v>#N/A</v>
      </c>
      <c r="AC199" s="83" t="e">
        <f ca="true">+IF(AND(ISNUMBER(OFFSET('Sanitation Data'!$E$10,0,10*ROW('Sanitation Data'!E193))),'Data Summary'!CR199="Yes"),OFFSET('Sanitation Data'!$E$10,0,10*ROW('Sanitation Data'!E193)),NA())</f>
        <v>#N/A</v>
      </c>
      <c r="AD199" s="83" t="e">
        <f ca="true">+IF(AND(ISNUMBER(OFFSET('Sanitation Data'!$E$11,0,10*ROW('Sanitation Data'!E193))),'Data Summary'!CS199="Yes"),OFFSET('Sanitation Data'!$E$11,0,10*ROW('Sanitation Data'!E193)),NA())</f>
        <v>#N/A</v>
      </c>
      <c r="AE199" s="83" t="e">
        <f ca="true">+IF(AND(ISNUMBER(OFFSET('Sanitation Data'!$E$12,0,10*ROW('Sanitation Data'!E193))),'Data Summary'!CT199="Yes"),OFFSET('Sanitation Data'!$E$12,0,10*ROW('Sanitation Data'!E193)),NA())</f>
        <v>#N/A</v>
      </c>
      <c r="AF199" s="83" t="e">
        <f ca="true">+IF(AND(ISNUMBER(OFFSET('Sanitation Data'!$F$4,0,10*ROW('Sanitation Data'!F193))),'Data Summary'!CU199="Yes"),100-OFFSET('Sanitation Data'!$F$4,0,10*ROW('Sanitation Data'!F193)),NA())</f>
        <v>#N/A</v>
      </c>
      <c r="AG199" s="83" t="e">
        <f ca="true">+IF(AND(ISNUMBER(OFFSET('Sanitation Data'!$F$6,0,10*ROW('Sanitation Data'!F193))),'Data Summary'!CV199="Yes"),OFFSET('Sanitation Data'!$F$6,0,10*ROW('Sanitation Data'!F193)),NA())</f>
        <v>#N/A</v>
      </c>
      <c r="AH199" s="83" t="e">
        <f ca="true">+IF(AND(ISNUMBER(OFFSET('Sanitation Data'!$F$10,0,10*ROW('Sanitation Data'!F193))),'Data Summary'!CW199="Yes"),OFFSET('Sanitation Data'!$F$10,0,10*ROW('Sanitation Data'!F193)),NA())</f>
        <v>#N/A</v>
      </c>
      <c r="AI199" s="83" t="e">
        <f ca="true">+IF(AND(ISNUMBER(OFFSET('Sanitation Data'!$F$11,0,10*ROW('Sanitation Data'!F193))),'Data Summary'!CX199="Yes"),OFFSET('Sanitation Data'!$F$11,0,10*ROW('Sanitation Data'!F193)),NA())</f>
        <v>#N/A</v>
      </c>
      <c r="AJ199" s="83" t="e">
        <f ca="true">+IF(AND(ISNUMBER(OFFSET('Sanitation Data'!$F$12,0,10*ROW('Sanitation Data'!F193))),'Data Summary'!CY199="Yes"),OFFSET('Sanitation Data'!$F$12,0,10*ROW('Sanitation Data'!F193)),NA())</f>
        <v>#N/A</v>
      </c>
      <c r="AK199" s="83" t="e">
        <f ca="true">+IF(AND(ISNUMBER(OFFSET('Sanitation Data'!$G$4,0,10*ROW('Sanitation Data'!G193))),'Data Summary'!CZ199="Yes"),100-OFFSET('Sanitation Data'!$G$4,0,10*ROW('Sanitation Data'!G193)),NA())</f>
        <v>#N/A</v>
      </c>
      <c r="AL199" s="83" t="e">
        <f ca="true">+IF(AND(ISNUMBER(OFFSET('Sanitation Data'!$G$6,0,10*ROW('Sanitation Data'!G193))),'Data Summary'!DA199="Yes"),OFFSET('Sanitation Data'!$G$6,0,10*ROW('Sanitation Data'!G193)),NA())</f>
        <v>#N/A</v>
      </c>
      <c r="AM199" s="83" t="e">
        <f ca="true">+IF(AND(ISNUMBER(OFFSET('Sanitation Data'!$G$10,0,10*ROW('Sanitation Data'!G193))),'Data Summary'!DB199="Yes"),OFFSET('Sanitation Data'!$G$10,0,10*ROW('Sanitation Data'!G193)),NA())</f>
        <v>#N/A</v>
      </c>
      <c r="AN199" s="83" t="e">
        <f ca="true">+IF(AND(ISNUMBER(OFFSET('Sanitation Data'!$G$11,0,10*ROW('Sanitation Data'!G193))),'Data Summary'!DC199="Yes"),OFFSET('Sanitation Data'!$G$11,0,10*ROW('Sanitation Data'!G193)),NA())</f>
        <v>#N/A</v>
      </c>
      <c r="AO199" s="83" t="e">
        <f ca="true">+IF(AND(ISNUMBER(OFFSET('Sanitation Data'!$G$12,0,10*ROW('Sanitation Data'!G193))),'Data Summary'!DD199="Yes"),OFFSET('Sanitation Data'!$G$12,0,10*ROW('Sanitation Data'!G193)),NA())</f>
        <v>#N/A</v>
      </c>
      <c r="AP199" s="83" t="e">
        <f ca="true">+IF(AND(ISNUMBER(OFFSET('Sanitation Data'!$H$4,0,10*ROW('Sanitation Data'!H193))),'Data Summary'!DE199="Yes"),100-OFFSET('Sanitation Data'!$H$4,0,10*ROW('Sanitation Data'!H193)),NA())</f>
        <v>#N/A</v>
      </c>
      <c r="AQ199" s="83" t="e">
        <f ca="true">+IF(AND(ISNUMBER(OFFSET('Sanitation Data'!$H$6,0,10*ROW('Sanitation Data'!H193))),'Data Summary'!DF199="Yes"),OFFSET('Sanitation Data'!$H$6,0,10*ROW('Sanitation Data'!H193)),NA())</f>
        <v>#N/A</v>
      </c>
      <c r="AR199" s="83" t="e">
        <f ca="true">+IF(AND(ISNUMBER(OFFSET('Sanitation Data'!$H$10,0,10*ROW('Sanitation Data'!H193))),'Data Summary'!DG199="Yes"),OFFSET('Sanitation Data'!$H$10,0,10*ROW('Sanitation Data'!H193)),NA())</f>
        <v>#N/A</v>
      </c>
      <c r="AS199" s="83" t="e">
        <f ca="true">+IF(AND(ISNUMBER(OFFSET('Sanitation Data'!$H$11,0,10*ROW('Sanitation Data'!H193))),'Data Summary'!DH199="Yes"),OFFSET('Sanitation Data'!$H$11,0,10*ROW('Sanitation Data'!H193)),NA())</f>
        <v>#N/A</v>
      </c>
      <c r="AT199" s="83" t="e">
        <f ca="true">+IF(AND(ISNUMBER(OFFSET('Sanitation Data'!$H$12,0,10*ROW('Sanitation Data'!H193))),'Data Summary'!DI199="Yes"),OFFSET('Sanitation Data'!$H$12,0,10*ROW('Sanitation Data'!H193)),NA())</f>
        <v>#N/A</v>
      </c>
      <c r="AU199" s="83" t="e">
        <f ca="true">+IF(AND(ISNUMBER(OFFSET('Sanitation Data'!$I$4,0,10*ROW('Sanitation Data'!I193))),'Data Summary'!DJ199="Yes"),100-OFFSET('Sanitation Data'!$I$4,0,10*ROW('Sanitation Data'!I193)),NA())</f>
        <v>#N/A</v>
      </c>
      <c r="AV199" s="83" t="e">
        <f ca="true">+IF(AND(ISNUMBER(OFFSET('Sanitation Data'!$I$6,0,10*ROW('Sanitation Data'!I193))),'Data Summary'!DK199="Yes"),OFFSET('Sanitation Data'!$I$6,0,10*ROW('Sanitation Data'!I193)),NA())</f>
        <v>#N/A</v>
      </c>
      <c r="AW199" s="83" t="e">
        <f ca="true">+IF(AND(ISNUMBER(OFFSET('Sanitation Data'!$I$10,0,10*ROW('Sanitation Data'!I193))),'Data Summary'!DL199="Yes"),OFFSET('Sanitation Data'!$I$10,0,10*ROW('Sanitation Data'!I193)),NA())</f>
        <v>#N/A</v>
      </c>
      <c r="AX199" s="83" t="e">
        <f ca="true">+IF(AND(ISNUMBER(OFFSET('Sanitation Data'!$I$11,0,10*ROW('Sanitation Data'!I193))),'Data Summary'!DM199="Yes"),OFFSET('Sanitation Data'!$I$11,0,10*ROW('Sanitation Data'!I193)),NA())</f>
        <v>#N/A</v>
      </c>
      <c r="AY199" s="83" t="e">
        <f ca="true">+IF(AND(ISNUMBER(OFFSET('Sanitation Data'!$I$12,0,10*ROW('Sanitation Data'!I193))),'Data Summary'!DN199="Yes"),OFFSET('Sanitation Data'!$I$12,0,10*ROW('Sanitation Data'!I193)),NA())</f>
        <v>#N/A</v>
      </c>
      <c r="AZ199" s="84" t="e">
        <f ca="true">+IF(AND(ISNUMBER(OFFSET('Hygiene Data'!$D$5,0,10*ROW('Hygiene Data'!D193))),'Data Summary'!DO199="Yes"),OFFSET('Hygiene Data'!$D$5,0,10*ROW('Hygiene Data'!D193)),NA())</f>
        <v>#N/A</v>
      </c>
      <c r="BA199" s="84" t="e">
        <f ca="true">+IF(AND(ISNUMBER(OFFSET('Hygiene Data'!$D$7,0,10*ROW('Hygiene Data'!D193))),'Data Summary'!DP199="Yes"),OFFSET('Hygiene Data'!$D$7,0,10*ROW('Hygiene Data'!D193)),NA())</f>
        <v>#N/A</v>
      </c>
      <c r="BB199" s="84" t="e">
        <f ca="true">+IF(AND(ISNUMBER(OFFSET('Hygiene Data'!$D$9,0,10*ROW('Hygiene Data'!D193))),'Data Summary'!DQ199="Yes"),OFFSET('Hygiene Data'!$D$9,0,10*ROW('Hygiene Data'!D193)),NA())</f>
        <v>#N/A</v>
      </c>
      <c r="BC199" s="84" t="e">
        <f ca="true">+IF(AND(ISNUMBER(OFFSET('Hygiene Data'!$E$5,0,10*ROW('Hygiene Data'!E193))),'Data Summary'!DR199="Yes"),OFFSET('Hygiene Data'!$E$5,0,10*ROW('Hygiene Data'!E193)),NA())</f>
        <v>#N/A</v>
      </c>
      <c r="BD199" s="84" t="e">
        <f ca="true">+IF(AND(ISNUMBER(OFFSET('Hygiene Data'!$E$7,0,10*ROW('Hygiene Data'!E193))),'Data Summary'!DS199="Yes"),OFFSET('Hygiene Data'!$E$7,0,10*ROW('Hygiene Data'!E193)),NA())</f>
        <v>#N/A</v>
      </c>
      <c r="BE199" s="84" t="e">
        <f ca="true">+IF(AND(ISNUMBER(OFFSET('Hygiene Data'!$E$9,0,10*ROW('Hygiene Data'!E193))),'Data Summary'!DT199="Yes"),OFFSET('Hygiene Data'!$E$9,0,10*ROW('Hygiene Data'!E193)),NA())</f>
        <v>#N/A</v>
      </c>
      <c r="BF199" s="84" t="e">
        <f ca="true">+IF(AND(ISNUMBER(OFFSET('Hygiene Data'!$F$5,0,10*ROW('Hygiene Data'!F193))),'Data Summary'!DU199="Yes"),OFFSET('Hygiene Data'!$F$5,0,10*ROW('Hygiene Data'!F193)),NA())</f>
        <v>#N/A</v>
      </c>
      <c r="BG199" s="84" t="e">
        <f ca="true">+IF(AND(ISNUMBER(OFFSET('Hygiene Data'!$F$7,0,10*ROW('Hygiene Data'!F193))),'Data Summary'!DV199="Yes"),OFFSET('Hygiene Data'!$F$7,0,10*ROW('Hygiene Data'!F193)),NA())</f>
        <v>#N/A</v>
      </c>
      <c r="BH199" s="84" t="e">
        <f ca="true">+IF(AND(ISNUMBER(OFFSET('Hygiene Data'!$F$9,0,10*ROW('Hygiene Data'!F193))),'Data Summary'!DW199="Yes"),OFFSET('Hygiene Data'!$F$9,0,10*ROW('Hygiene Data'!F193)),NA())</f>
        <v>#N/A</v>
      </c>
      <c r="BI199" s="84" t="e">
        <f ca="true">+IF(AND(ISNUMBER(OFFSET('Hygiene Data'!$G$5,0,10*ROW('Hygiene Data'!G193))),'Data Summary'!DX199="Yes"),OFFSET('Hygiene Data'!$G$5,0,10*ROW('Hygiene Data'!G193)),NA())</f>
        <v>#N/A</v>
      </c>
      <c r="BJ199" s="84" t="e">
        <f ca="true">+IF(AND(ISNUMBER(OFFSET('Hygiene Data'!$G$7,0,10*ROW('Hygiene Data'!G193))),'Data Summary'!DY199="Yes"),OFFSET('Hygiene Data'!$G$7,0,10*ROW('Hygiene Data'!G193)),NA())</f>
        <v>#N/A</v>
      </c>
      <c r="BK199" s="84" t="e">
        <f ca="true">+IF(AND(ISNUMBER(OFFSET('Hygiene Data'!$G$9,0,10*ROW('Hygiene Data'!G193))),'Data Summary'!DZ199="Yes"),OFFSET('Hygiene Data'!$G$9,0,10*ROW('Hygiene Data'!G193)),NA())</f>
        <v>#N/A</v>
      </c>
      <c r="BL199" s="84" t="e">
        <f ca="true">+IF(AND(ISNUMBER(OFFSET('Hygiene Data'!$H$5,0,10*ROW('Hygiene Data'!H193))),'Data Summary'!EA199="Yes"),OFFSET('Hygiene Data'!$H$5,0,10*ROW('Hygiene Data'!H193)),NA())</f>
        <v>#N/A</v>
      </c>
      <c r="BM199" s="84" t="e">
        <f ca="true">+IF(AND(ISNUMBER(OFFSET('Hygiene Data'!$H$7,0,10*ROW('Hygiene Data'!H193))),'Data Summary'!EB199="Yes"),OFFSET('Hygiene Data'!$H$7,0,10*ROW('Hygiene Data'!H193)),NA())</f>
        <v>#N/A</v>
      </c>
      <c r="BN199" s="84" t="e">
        <f ca="true">+IF(AND(ISNUMBER(OFFSET('Hygiene Data'!$H$9,0,10*ROW('Hygiene Data'!H193))),'Data Summary'!EC199="Yes"),OFFSET('Hygiene Data'!$H$9,0,10*ROW('Hygiene Data'!H193)),NA())</f>
        <v>#N/A</v>
      </c>
      <c r="BO199" s="84" t="e">
        <f ca="true">+IF(AND(ISNUMBER(OFFSET('Hygiene Data'!$I$5,0,10*ROW('Hygiene Data'!I193))),'Data Summary'!ED199="Yes"),OFFSET('Hygiene Data'!$I$5,0,10*ROW('Hygiene Data'!I193)),NA())</f>
        <v>#N/A</v>
      </c>
      <c r="BP199" s="84" t="e">
        <f ca="true">+IF(AND(ISNUMBER(OFFSET('Hygiene Data'!$I$7,0,10*ROW('Hygiene Data'!I193))),'Data Summary'!EE199="Yes"),OFFSET('Hygiene Data'!$I$7,0,10*ROW('Hygiene Data'!I193)),NA())</f>
        <v>#N/A</v>
      </c>
      <c r="BQ199" s="84" t="e">
        <f ca="true">+IF(AND(ISNUMBER(OFFSET('Hygiene Data'!$I$9,0,10*ROW('Hygiene Data'!I193))),'Data Summary'!EF199="Yes"),OFFSET('Hygiene Data'!$I$9,0,10*ROW('Hygiene Data'!I193)),NA())</f>
        <v>#N/A</v>
      </c>
    </row>
    <row xmlns:x14ac="http://schemas.microsoft.com/office/spreadsheetml/2009/9/ac" r="200" x14ac:dyDescent="0.2">
      <c r="A200" s="375" t="e">
        <f ca="true">+RIGHT('Data Summary'!A200,LEN('Data Summary'!A200)-9)</f>
        <v>#VALUE!</v>
      </c>
      <c r="B200" s="36" t="str">
        <f ca="true">+IF(ISTEXT('Data Summary'!B200),'Data Summary'!B200,"")</f>
        <v/>
      </c>
      <c r="C200" s="325" t="e">
        <f ca="true">+VALUE('Data Summary'!C200)</f>
        <v>#VALUE!</v>
      </c>
      <c r="D200" s="82" t="e">
        <f ca="true">+IF(AND(ISNUMBER(OFFSET('Water Data'!$D$4,0,10*ROW('Water Data'!D194))),'Data Summary'!BS200="Yes"),100-OFFSET('Water Data'!$D$4,0,10*ROW('Water Data'!D194)),NA())</f>
        <v>#N/A</v>
      </c>
      <c r="E200" s="82" t="e">
        <f ca="true">+IF(AND(ISNUMBER(OFFSET('Water Data'!$D$6,0,10*ROW('Water Data'!D194))),'Data Summary'!BT200="Yes"),OFFSET('Water Data'!$D$6,0,10*ROW('Water Data'!D194)),NA())</f>
        <v>#N/A</v>
      </c>
      <c r="F200" s="82" t="e">
        <f ca="true">+IF(AND(ISNUMBER(OFFSET('Water Data'!$D$9,0,10*ROW('Water Data'!D194))),'Data Summary'!BU200="Yes"),OFFSET('Water Data'!$D$9,0,10*ROW('Water Data'!D194)),NA())</f>
        <v>#N/A</v>
      </c>
      <c r="G200" s="82" t="e">
        <f ca="true">+IF(AND(ISNUMBER(OFFSET('Water Data'!$E$4,0,10*ROW('Water Data'!E194))),'Data Summary'!BV200="Yes"),100-OFFSET('Water Data'!$E$4,0,10*ROW('Water Data'!E194)),NA())</f>
        <v>#N/A</v>
      </c>
      <c r="H200" s="82" t="e">
        <f ca="true">+IF(AND(ISNUMBER(OFFSET('Water Data'!$E$6,0,10*ROW('Water Data'!E194))),'Data Summary'!BW200="Yes"),OFFSET('Water Data'!$E$6,0,10*ROW('Water Data'!E194)),NA())</f>
        <v>#N/A</v>
      </c>
      <c r="I200" s="82" t="e">
        <f ca="true">+IF(AND(ISNUMBER(OFFSET('Water Data'!$E$9,0,10*ROW('Water Data'!E194))),'Data Summary'!BX200="Yes"),OFFSET('Water Data'!$E$9,0,10*ROW('Water Data'!E194)),NA())</f>
        <v>#N/A</v>
      </c>
      <c r="J200" s="82" t="e">
        <f ca="true">+IF(AND(ISNUMBER(OFFSET('Water Data'!$F$4,0,10*ROW('Water Data'!F194))),'Data Summary'!BY200="Yes"),100-OFFSET('Water Data'!$F$4,0,10*ROW('Water Data'!F194)),NA())</f>
        <v>#N/A</v>
      </c>
      <c r="K200" s="82" t="e">
        <f ca="true">+IF(AND(ISNUMBER(OFFSET('Water Data'!$F$6,0,10*ROW('Water Data'!F194))),'Data Summary'!BZ200="Yes"),OFFSET('Water Data'!$F$6,0,10*ROW('Water Data'!F194)),NA())</f>
        <v>#N/A</v>
      </c>
      <c r="L200" s="82" t="e">
        <f ca="true">+IF(AND(ISNUMBER(OFFSET('Water Data'!$F$9,0,10*ROW('Water Data'!F194))),'Data Summary'!CA200="Yes"),OFFSET('Water Data'!$F$9,0,10*ROW('Water Data'!F194)),NA())</f>
        <v>#N/A</v>
      </c>
      <c r="M200" s="82" t="e">
        <f ca="true">+IF(AND(ISNUMBER(OFFSET('Water Data'!$G$4,0,10*ROW('Water Data'!G194))),'Data Summary'!CB200="Yes"),100-OFFSET('Water Data'!$G$4,0,10*ROW('Water Data'!G194)),NA())</f>
        <v>#N/A</v>
      </c>
      <c r="N200" s="82" t="e">
        <f ca="true">+IF(AND(ISNUMBER(OFFSET('Water Data'!$G$6,0,10*ROW('Water Data'!G194))),'Data Summary'!CC200="Yes"),OFFSET('Water Data'!$G$6,0,10*ROW('Water Data'!G194)),NA())</f>
        <v>#N/A</v>
      </c>
      <c r="O200" s="82" t="e">
        <f ca="true">+IF(AND(ISNUMBER(OFFSET('Water Data'!$G$9,0,10*ROW('Water Data'!G194))),'Data Summary'!CD200="Yes"),OFFSET('Water Data'!$G$9,0,10*ROW('Water Data'!G194)),NA())</f>
        <v>#N/A</v>
      </c>
      <c r="P200" s="82" t="e">
        <f ca="true">+IF(AND(ISNUMBER(OFFSET('Water Data'!$H$4,0,10*ROW('Water Data'!H194))),'Data Summary'!CE200="Yes"),100-OFFSET('Water Data'!$H$4,0,10*ROW('Water Data'!H194)),NA())</f>
        <v>#N/A</v>
      </c>
      <c r="Q200" s="82" t="e">
        <f ca="true">+IF(AND(ISNUMBER(OFFSET('Water Data'!$H$6,0,10*ROW('Water Data'!H194))),'Data Summary'!CF200="Yes"),OFFSET('Water Data'!$H$6,0,10*ROW('Water Data'!H194)),NA())</f>
        <v>#N/A</v>
      </c>
      <c r="R200" s="82" t="e">
        <f ca="true">+IF(AND(ISNUMBER(OFFSET('Water Data'!$H$9,0,10*ROW('Water Data'!H194))),'Data Summary'!CG200="Yes"),OFFSET('Water Data'!$H$9,0,10*ROW('Water Data'!H194)),NA())</f>
        <v>#N/A</v>
      </c>
      <c r="S200" s="82" t="e">
        <f ca="true">+IF(AND(ISNUMBER(OFFSET('Water Data'!$I$4,0,10*ROW('Water Data'!I194))),'Data Summary'!CH200="Yes"),100-OFFSET('Water Data'!$I$4,0,10*ROW('Water Data'!I194)),NA())</f>
        <v>#N/A</v>
      </c>
      <c r="T200" s="82" t="e">
        <f ca="true">+IF(AND(ISNUMBER(OFFSET('Water Data'!$I$6,0,10*ROW('Water Data'!I194))),'Data Summary'!CI200="Yes"),OFFSET('Water Data'!$I$6,0,10*ROW('Water Data'!I194)),NA())</f>
        <v>#N/A</v>
      </c>
      <c r="U200" s="82" t="e">
        <f ca="true">+IF(AND(ISNUMBER(OFFSET('Water Data'!$I$9,0,10*ROW('Water Data'!I194))),'Data Summary'!CJ200="Yes"),OFFSET('Water Data'!$I$9,0,10*ROW('Water Data'!I194)),NA())</f>
        <v>#N/A</v>
      </c>
      <c r="V200" s="83" t="e">
        <f ca="true">+IF(AND(ISNUMBER(OFFSET('Sanitation Data'!$D$4,0,10*ROW('Sanitation Data'!D194))),'Data Summary'!CK200="Yes"),100-OFFSET('Sanitation Data'!$D$4,0,10*ROW('Sanitation Data'!D194)),NA())</f>
        <v>#N/A</v>
      </c>
      <c r="W200" s="83" t="e">
        <f ca="true">+IF(AND(ISNUMBER(OFFSET('Sanitation Data'!$D$6,0,10*ROW('Sanitation Data'!D194))),'Data Summary'!CL200="Yes"),OFFSET('Sanitation Data'!$D$6,0,10*ROW('Sanitation Data'!D194)),NA())</f>
        <v>#N/A</v>
      </c>
      <c r="X200" s="83" t="e">
        <f ca="true">+IF(AND(ISNUMBER(OFFSET('Sanitation Data'!$D$10,0,10*ROW('Sanitation Data'!D194))),'Data Summary'!CM200="Yes"),OFFSET('Sanitation Data'!$D$10,0,10*ROW('Sanitation Data'!D194)),NA())</f>
        <v>#N/A</v>
      </c>
      <c r="Y200" s="83" t="e">
        <f ca="true">+IF(AND(ISNUMBER(OFFSET('Sanitation Data'!$D$11,0,10*ROW('Sanitation Data'!D194))),'Data Summary'!CN200="Yes"),OFFSET('Sanitation Data'!$D$11,0,10*ROW('Sanitation Data'!D194)),NA())</f>
        <v>#N/A</v>
      </c>
      <c r="Z200" s="83" t="e">
        <f ca="true">+IF(AND(ISNUMBER(OFFSET('Sanitation Data'!$D$12,0,10*ROW('Sanitation Data'!D194))),'Data Summary'!CO200="Yes"),OFFSET('Sanitation Data'!$D$12,0,10*ROW('Sanitation Data'!D194)),NA())</f>
        <v>#N/A</v>
      </c>
      <c r="AA200" s="83" t="e">
        <f ca="true">+IF(AND(ISNUMBER(OFFSET('Sanitation Data'!$E$4,0,10*ROW('Sanitation Data'!E194))),'Data Summary'!CP200="Yes"),100-OFFSET('Sanitation Data'!$E$4,0,10*ROW('Sanitation Data'!E194)),NA())</f>
        <v>#N/A</v>
      </c>
      <c r="AB200" s="83" t="e">
        <f ca="true">+IF(AND(ISNUMBER(OFFSET('Sanitation Data'!$E$6,0,10*ROW('Sanitation Data'!E194))),'Data Summary'!CQ200="Yes"),OFFSET('Sanitation Data'!$E$6,0,10*ROW('Sanitation Data'!E194)),NA())</f>
        <v>#N/A</v>
      </c>
      <c r="AC200" s="83" t="e">
        <f ca="true">+IF(AND(ISNUMBER(OFFSET('Sanitation Data'!$E$10,0,10*ROW('Sanitation Data'!E194))),'Data Summary'!CR200="Yes"),OFFSET('Sanitation Data'!$E$10,0,10*ROW('Sanitation Data'!E194)),NA())</f>
        <v>#N/A</v>
      </c>
      <c r="AD200" s="83" t="e">
        <f ca="true">+IF(AND(ISNUMBER(OFFSET('Sanitation Data'!$E$11,0,10*ROW('Sanitation Data'!E194))),'Data Summary'!CS200="Yes"),OFFSET('Sanitation Data'!$E$11,0,10*ROW('Sanitation Data'!E194)),NA())</f>
        <v>#N/A</v>
      </c>
      <c r="AE200" s="83" t="e">
        <f ca="true">+IF(AND(ISNUMBER(OFFSET('Sanitation Data'!$E$12,0,10*ROW('Sanitation Data'!E194))),'Data Summary'!CT200="Yes"),OFFSET('Sanitation Data'!$E$12,0,10*ROW('Sanitation Data'!E194)),NA())</f>
        <v>#N/A</v>
      </c>
      <c r="AF200" s="83" t="e">
        <f ca="true">+IF(AND(ISNUMBER(OFFSET('Sanitation Data'!$F$4,0,10*ROW('Sanitation Data'!F194))),'Data Summary'!CU200="Yes"),100-OFFSET('Sanitation Data'!$F$4,0,10*ROW('Sanitation Data'!F194)),NA())</f>
        <v>#N/A</v>
      </c>
      <c r="AG200" s="83" t="e">
        <f ca="true">+IF(AND(ISNUMBER(OFFSET('Sanitation Data'!$F$6,0,10*ROW('Sanitation Data'!F194))),'Data Summary'!CV200="Yes"),OFFSET('Sanitation Data'!$F$6,0,10*ROW('Sanitation Data'!F194)),NA())</f>
        <v>#N/A</v>
      </c>
      <c r="AH200" s="83" t="e">
        <f ca="true">+IF(AND(ISNUMBER(OFFSET('Sanitation Data'!$F$10,0,10*ROW('Sanitation Data'!F194))),'Data Summary'!CW200="Yes"),OFFSET('Sanitation Data'!$F$10,0,10*ROW('Sanitation Data'!F194)),NA())</f>
        <v>#N/A</v>
      </c>
      <c r="AI200" s="83" t="e">
        <f ca="true">+IF(AND(ISNUMBER(OFFSET('Sanitation Data'!$F$11,0,10*ROW('Sanitation Data'!F194))),'Data Summary'!CX200="Yes"),OFFSET('Sanitation Data'!$F$11,0,10*ROW('Sanitation Data'!F194)),NA())</f>
        <v>#N/A</v>
      </c>
      <c r="AJ200" s="83" t="e">
        <f ca="true">+IF(AND(ISNUMBER(OFFSET('Sanitation Data'!$F$12,0,10*ROW('Sanitation Data'!F194))),'Data Summary'!CY200="Yes"),OFFSET('Sanitation Data'!$F$12,0,10*ROW('Sanitation Data'!F194)),NA())</f>
        <v>#N/A</v>
      </c>
      <c r="AK200" s="83" t="e">
        <f ca="true">+IF(AND(ISNUMBER(OFFSET('Sanitation Data'!$G$4,0,10*ROW('Sanitation Data'!G194))),'Data Summary'!CZ200="Yes"),100-OFFSET('Sanitation Data'!$G$4,0,10*ROW('Sanitation Data'!G194)),NA())</f>
        <v>#N/A</v>
      </c>
      <c r="AL200" s="83" t="e">
        <f ca="true">+IF(AND(ISNUMBER(OFFSET('Sanitation Data'!$G$6,0,10*ROW('Sanitation Data'!G194))),'Data Summary'!DA200="Yes"),OFFSET('Sanitation Data'!$G$6,0,10*ROW('Sanitation Data'!G194)),NA())</f>
        <v>#N/A</v>
      </c>
      <c r="AM200" s="83" t="e">
        <f ca="true">+IF(AND(ISNUMBER(OFFSET('Sanitation Data'!$G$10,0,10*ROW('Sanitation Data'!G194))),'Data Summary'!DB200="Yes"),OFFSET('Sanitation Data'!$G$10,0,10*ROW('Sanitation Data'!G194)),NA())</f>
        <v>#N/A</v>
      </c>
      <c r="AN200" s="83" t="e">
        <f ca="true">+IF(AND(ISNUMBER(OFFSET('Sanitation Data'!$G$11,0,10*ROW('Sanitation Data'!G194))),'Data Summary'!DC200="Yes"),OFFSET('Sanitation Data'!$G$11,0,10*ROW('Sanitation Data'!G194)),NA())</f>
        <v>#N/A</v>
      </c>
      <c r="AO200" s="83" t="e">
        <f ca="true">+IF(AND(ISNUMBER(OFFSET('Sanitation Data'!$G$12,0,10*ROW('Sanitation Data'!G194))),'Data Summary'!DD200="Yes"),OFFSET('Sanitation Data'!$G$12,0,10*ROW('Sanitation Data'!G194)),NA())</f>
        <v>#N/A</v>
      </c>
      <c r="AP200" s="83" t="e">
        <f ca="true">+IF(AND(ISNUMBER(OFFSET('Sanitation Data'!$H$4,0,10*ROW('Sanitation Data'!H194))),'Data Summary'!DE200="Yes"),100-OFFSET('Sanitation Data'!$H$4,0,10*ROW('Sanitation Data'!H194)),NA())</f>
        <v>#N/A</v>
      </c>
      <c r="AQ200" s="83" t="e">
        <f ca="true">+IF(AND(ISNUMBER(OFFSET('Sanitation Data'!$H$6,0,10*ROW('Sanitation Data'!H194))),'Data Summary'!DF200="Yes"),OFFSET('Sanitation Data'!$H$6,0,10*ROW('Sanitation Data'!H194)),NA())</f>
        <v>#N/A</v>
      </c>
      <c r="AR200" s="83" t="e">
        <f ca="true">+IF(AND(ISNUMBER(OFFSET('Sanitation Data'!$H$10,0,10*ROW('Sanitation Data'!H194))),'Data Summary'!DG200="Yes"),OFFSET('Sanitation Data'!$H$10,0,10*ROW('Sanitation Data'!H194)),NA())</f>
        <v>#N/A</v>
      </c>
      <c r="AS200" s="83" t="e">
        <f ca="true">+IF(AND(ISNUMBER(OFFSET('Sanitation Data'!$H$11,0,10*ROW('Sanitation Data'!H194))),'Data Summary'!DH200="Yes"),OFFSET('Sanitation Data'!$H$11,0,10*ROW('Sanitation Data'!H194)),NA())</f>
        <v>#N/A</v>
      </c>
      <c r="AT200" s="83" t="e">
        <f ca="true">+IF(AND(ISNUMBER(OFFSET('Sanitation Data'!$H$12,0,10*ROW('Sanitation Data'!H194))),'Data Summary'!DI200="Yes"),OFFSET('Sanitation Data'!$H$12,0,10*ROW('Sanitation Data'!H194)),NA())</f>
        <v>#N/A</v>
      </c>
      <c r="AU200" s="83" t="e">
        <f ca="true">+IF(AND(ISNUMBER(OFFSET('Sanitation Data'!$I$4,0,10*ROW('Sanitation Data'!I194))),'Data Summary'!DJ200="Yes"),100-OFFSET('Sanitation Data'!$I$4,0,10*ROW('Sanitation Data'!I194)),NA())</f>
        <v>#N/A</v>
      </c>
      <c r="AV200" s="83" t="e">
        <f ca="true">+IF(AND(ISNUMBER(OFFSET('Sanitation Data'!$I$6,0,10*ROW('Sanitation Data'!I194))),'Data Summary'!DK200="Yes"),OFFSET('Sanitation Data'!$I$6,0,10*ROW('Sanitation Data'!I194)),NA())</f>
        <v>#N/A</v>
      </c>
      <c r="AW200" s="83" t="e">
        <f ca="true">+IF(AND(ISNUMBER(OFFSET('Sanitation Data'!$I$10,0,10*ROW('Sanitation Data'!I194))),'Data Summary'!DL200="Yes"),OFFSET('Sanitation Data'!$I$10,0,10*ROW('Sanitation Data'!I194)),NA())</f>
        <v>#N/A</v>
      </c>
      <c r="AX200" s="83" t="e">
        <f ca="true">+IF(AND(ISNUMBER(OFFSET('Sanitation Data'!$I$11,0,10*ROW('Sanitation Data'!I194))),'Data Summary'!DM200="Yes"),OFFSET('Sanitation Data'!$I$11,0,10*ROW('Sanitation Data'!I194)),NA())</f>
        <v>#N/A</v>
      </c>
      <c r="AY200" s="83" t="e">
        <f ca="true">+IF(AND(ISNUMBER(OFFSET('Sanitation Data'!$I$12,0,10*ROW('Sanitation Data'!I194))),'Data Summary'!DN200="Yes"),OFFSET('Sanitation Data'!$I$12,0,10*ROW('Sanitation Data'!I194)),NA())</f>
        <v>#N/A</v>
      </c>
      <c r="AZ200" s="84" t="e">
        <f ca="true">+IF(AND(ISNUMBER(OFFSET('Hygiene Data'!$D$5,0,10*ROW('Hygiene Data'!D194))),'Data Summary'!DO200="Yes"),OFFSET('Hygiene Data'!$D$5,0,10*ROW('Hygiene Data'!D194)),NA())</f>
        <v>#N/A</v>
      </c>
      <c r="BA200" s="84" t="e">
        <f ca="true">+IF(AND(ISNUMBER(OFFSET('Hygiene Data'!$D$7,0,10*ROW('Hygiene Data'!D194))),'Data Summary'!DP200="Yes"),OFFSET('Hygiene Data'!$D$7,0,10*ROW('Hygiene Data'!D194)),NA())</f>
        <v>#N/A</v>
      </c>
      <c r="BB200" s="84" t="e">
        <f ca="true">+IF(AND(ISNUMBER(OFFSET('Hygiene Data'!$D$9,0,10*ROW('Hygiene Data'!D194))),'Data Summary'!DQ200="Yes"),OFFSET('Hygiene Data'!$D$9,0,10*ROW('Hygiene Data'!D194)),NA())</f>
        <v>#N/A</v>
      </c>
      <c r="BC200" s="84" t="e">
        <f ca="true">+IF(AND(ISNUMBER(OFFSET('Hygiene Data'!$E$5,0,10*ROW('Hygiene Data'!E194))),'Data Summary'!DR200="Yes"),OFFSET('Hygiene Data'!$E$5,0,10*ROW('Hygiene Data'!E194)),NA())</f>
        <v>#N/A</v>
      </c>
      <c r="BD200" s="84" t="e">
        <f ca="true">+IF(AND(ISNUMBER(OFFSET('Hygiene Data'!$E$7,0,10*ROW('Hygiene Data'!E194))),'Data Summary'!DS200="Yes"),OFFSET('Hygiene Data'!$E$7,0,10*ROW('Hygiene Data'!E194)),NA())</f>
        <v>#N/A</v>
      </c>
      <c r="BE200" s="84" t="e">
        <f ca="true">+IF(AND(ISNUMBER(OFFSET('Hygiene Data'!$E$9,0,10*ROW('Hygiene Data'!E194))),'Data Summary'!DT200="Yes"),OFFSET('Hygiene Data'!$E$9,0,10*ROW('Hygiene Data'!E194)),NA())</f>
        <v>#N/A</v>
      </c>
      <c r="BF200" s="84" t="e">
        <f ca="true">+IF(AND(ISNUMBER(OFFSET('Hygiene Data'!$F$5,0,10*ROW('Hygiene Data'!F194))),'Data Summary'!DU200="Yes"),OFFSET('Hygiene Data'!$F$5,0,10*ROW('Hygiene Data'!F194)),NA())</f>
        <v>#N/A</v>
      </c>
      <c r="BG200" s="84" t="e">
        <f ca="true">+IF(AND(ISNUMBER(OFFSET('Hygiene Data'!$F$7,0,10*ROW('Hygiene Data'!F194))),'Data Summary'!DV200="Yes"),OFFSET('Hygiene Data'!$F$7,0,10*ROW('Hygiene Data'!F194)),NA())</f>
        <v>#N/A</v>
      </c>
      <c r="BH200" s="84" t="e">
        <f ca="true">+IF(AND(ISNUMBER(OFFSET('Hygiene Data'!$F$9,0,10*ROW('Hygiene Data'!F194))),'Data Summary'!DW200="Yes"),OFFSET('Hygiene Data'!$F$9,0,10*ROW('Hygiene Data'!F194)),NA())</f>
        <v>#N/A</v>
      </c>
      <c r="BI200" s="84" t="e">
        <f ca="true">+IF(AND(ISNUMBER(OFFSET('Hygiene Data'!$G$5,0,10*ROW('Hygiene Data'!G194))),'Data Summary'!DX200="Yes"),OFFSET('Hygiene Data'!$G$5,0,10*ROW('Hygiene Data'!G194)),NA())</f>
        <v>#N/A</v>
      </c>
      <c r="BJ200" s="84" t="e">
        <f ca="true">+IF(AND(ISNUMBER(OFFSET('Hygiene Data'!$G$7,0,10*ROW('Hygiene Data'!G194))),'Data Summary'!DY200="Yes"),OFFSET('Hygiene Data'!$G$7,0,10*ROW('Hygiene Data'!G194)),NA())</f>
        <v>#N/A</v>
      </c>
      <c r="BK200" s="84" t="e">
        <f ca="true">+IF(AND(ISNUMBER(OFFSET('Hygiene Data'!$G$9,0,10*ROW('Hygiene Data'!G194))),'Data Summary'!DZ200="Yes"),OFFSET('Hygiene Data'!$G$9,0,10*ROW('Hygiene Data'!G194)),NA())</f>
        <v>#N/A</v>
      </c>
      <c r="BL200" s="84" t="e">
        <f ca="true">+IF(AND(ISNUMBER(OFFSET('Hygiene Data'!$H$5,0,10*ROW('Hygiene Data'!H194))),'Data Summary'!EA200="Yes"),OFFSET('Hygiene Data'!$H$5,0,10*ROW('Hygiene Data'!H194)),NA())</f>
        <v>#N/A</v>
      </c>
      <c r="BM200" s="84" t="e">
        <f ca="true">+IF(AND(ISNUMBER(OFFSET('Hygiene Data'!$H$7,0,10*ROW('Hygiene Data'!H194))),'Data Summary'!EB200="Yes"),OFFSET('Hygiene Data'!$H$7,0,10*ROW('Hygiene Data'!H194)),NA())</f>
        <v>#N/A</v>
      </c>
      <c r="BN200" s="84" t="e">
        <f ca="true">+IF(AND(ISNUMBER(OFFSET('Hygiene Data'!$H$9,0,10*ROW('Hygiene Data'!H194))),'Data Summary'!EC200="Yes"),OFFSET('Hygiene Data'!$H$9,0,10*ROW('Hygiene Data'!H194)),NA())</f>
        <v>#N/A</v>
      </c>
      <c r="BO200" s="84" t="e">
        <f ca="true">+IF(AND(ISNUMBER(OFFSET('Hygiene Data'!$I$5,0,10*ROW('Hygiene Data'!I194))),'Data Summary'!ED200="Yes"),OFFSET('Hygiene Data'!$I$5,0,10*ROW('Hygiene Data'!I194)),NA())</f>
        <v>#N/A</v>
      </c>
      <c r="BP200" s="84" t="e">
        <f ca="true">+IF(AND(ISNUMBER(OFFSET('Hygiene Data'!$I$7,0,10*ROW('Hygiene Data'!I194))),'Data Summary'!EE200="Yes"),OFFSET('Hygiene Data'!$I$7,0,10*ROW('Hygiene Data'!I194)),NA())</f>
        <v>#N/A</v>
      </c>
      <c r="BQ200" s="84" t="e">
        <f ca="true">+IF(AND(ISNUMBER(OFFSET('Hygiene Data'!$I$9,0,10*ROW('Hygiene Data'!I194))),'Data Summary'!EF200="Yes"),OFFSET('Hygiene Data'!$I$9,0,10*ROW('Hygiene Data'!I194)),NA())</f>
        <v>#N/A</v>
      </c>
    </row>
    <row xmlns:x14ac="http://schemas.microsoft.com/office/spreadsheetml/2009/9/ac" r="201" x14ac:dyDescent="0.2">
      <c r="A201" s="375" t="e">
        <f ca="true">+RIGHT('Data Summary'!A201,LEN('Data Summary'!A201)-9)</f>
        <v>#VALUE!</v>
      </c>
      <c r="B201" s="36" t="str">
        <f ca="true">+IF(ISTEXT('Data Summary'!B201),'Data Summary'!B201,"")</f>
        <v/>
      </c>
      <c r="C201" s="325" t="e">
        <f ca="true">+VALUE('Data Summary'!C201)</f>
        <v>#VALUE!</v>
      </c>
      <c r="D201" s="82" t="e">
        <f ca="true">+IF(AND(ISNUMBER(OFFSET('Water Data'!$D$4,0,10*ROW('Water Data'!D195))),'Data Summary'!BS201="Yes"),100-OFFSET('Water Data'!$D$4,0,10*ROW('Water Data'!D195)),NA())</f>
        <v>#N/A</v>
      </c>
      <c r="E201" s="82" t="e">
        <f ca="true">+IF(AND(ISNUMBER(OFFSET('Water Data'!$D$6,0,10*ROW('Water Data'!D195))),'Data Summary'!BT201="Yes"),OFFSET('Water Data'!$D$6,0,10*ROW('Water Data'!D195)),NA())</f>
        <v>#N/A</v>
      </c>
      <c r="F201" s="82" t="e">
        <f ca="true">+IF(AND(ISNUMBER(OFFSET('Water Data'!$D$9,0,10*ROW('Water Data'!D195))),'Data Summary'!BU201="Yes"),OFFSET('Water Data'!$D$9,0,10*ROW('Water Data'!D195)),NA())</f>
        <v>#N/A</v>
      </c>
      <c r="G201" s="82" t="e">
        <f ca="true">+IF(AND(ISNUMBER(OFFSET('Water Data'!$E$4,0,10*ROW('Water Data'!E195))),'Data Summary'!BV201="Yes"),100-OFFSET('Water Data'!$E$4,0,10*ROW('Water Data'!E195)),NA())</f>
        <v>#N/A</v>
      </c>
      <c r="H201" s="82" t="e">
        <f ca="true">+IF(AND(ISNUMBER(OFFSET('Water Data'!$E$6,0,10*ROW('Water Data'!E195))),'Data Summary'!BW201="Yes"),OFFSET('Water Data'!$E$6,0,10*ROW('Water Data'!E195)),NA())</f>
        <v>#N/A</v>
      </c>
      <c r="I201" s="82" t="e">
        <f ca="true">+IF(AND(ISNUMBER(OFFSET('Water Data'!$E$9,0,10*ROW('Water Data'!E195))),'Data Summary'!BX201="Yes"),OFFSET('Water Data'!$E$9,0,10*ROW('Water Data'!E195)),NA())</f>
        <v>#N/A</v>
      </c>
      <c r="J201" s="82" t="e">
        <f ca="true">+IF(AND(ISNUMBER(OFFSET('Water Data'!$F$4,0,10*ROW('Water Data'!F195))),'Data Summary'!BY201="Yes"),100-OFFSET('Water Data'!$F$4,0,10*ROW('Water Data'!F195)),NA())</f>
        <v>#N/A</v>
      </c>
      <c r="K201" s="82" t="e">
        <f ca="true">+IF(AND(ISNUMBER(OFFSET('Water Data'!$F$6,0,10*ROW('Water Data'!F195))),'Data Summary'!BZ201="Yes"),OFFSET('Water Data'!$F$6,0,10*ROW('Water Data'!F195)),NA())</f>
        <v>#N/A</v>
      </c>
      <c r="L201" s="82" t="e">
        <f ca="true">+IF(AND(ISNUMBER(OFFSET('Water Data'!$F$9,0,10*ROW('Water Data'!F195))),'Data Summary'!CA201="Yes"),OFFSET('Water Data'!$F$9,0,10*ROW('Water Data'!F195)),NA())</f>
        <v>#N/A</v>
      </c>
      <c r="M201" s="82" t="e">
        <f ca="true">+IF(AND(ISNUMBER(OFFSET('Water Data'!$G$4,0,10*ROW('Water Data'!G195))),'Data Summary'!CB201="Yes"),100-OFFSET('Water Data'!$G$4,0,10*ROW('Water Data'!G195)),NA())</f>
        <v>#N/A</v>
      </c>
      <c r="N201" s="82" t="e">
        <f ca="true">+IF(AND(ISNUMBER(OFFSET('Water Data'!$G$6,0,10*ROW('Water Data'!G195))),'Data Summary'!CC201="Yes"),OFFSET('Water Data'!$G$6,0,10*ROW('Water Data'!G195)),NA())</f>
        <v>#N/A</v>
      </c>
      <c r="O201" s="82" t="e">
        <f ca="true">+IF(AND(ISNUMBER(OFFSET('Water Data'!$G$9,0,10*ROW('Water Data'!G195))),'Data Summary'!CD201="Yes"),OFFSET('Water Data'!$G$9,0,10*ROW('Water Data'!G195)),NA())</f>
        <v>#N/A</v>
      </c>
      <c r="P201" s="82" t="e">
        <f ca="true">+IF(AND(ISNUMBER(OFFSET('Water Data'!$H$4,0,10*ROW('Water Data'!H195))),'Data Summary'!CE201="Yes"),100-OFFSET('Water Data'!$H$4,0,10*ROW('Water Data'!H195)),NA())</f>
        <v>#N/A</v>
      </c>
      <c r="Q201" s="82" t="e">
        <f ca="true">+IF(AND(ISNUMBER(OFFSET('Water Data'!$H$6,0,10*ROW('Water Data'!H195))),'Data Summary'!CF201="Yes"),OFFSET('Water Data'!$H$6,0,10*ROW('Water Data'!H195)),NA())</f>
        <v>#N/A</v>
      </c>
      <c r="R201" s="82" t="e">
        <f ca="true">+IF(AND(ISNUMBER(OFFSET('Water Data'!$H$9,0,10*ROW('Water Data'!H195))),'Data Summary'!CG201="Yes"),OFFSET('Water Data'!$H$9,0,10*ROW('Water Data'!H195)),NA())</f>
        <v>#N/A</v>
      </c>
      <c r="S201" s="82" t="e">
        <f ca="true">+IF(AND(ISNUMBER(OFFSET('Water Data'!$I$4,0,10*ROW('Water Data'!I195))),'Data Summary'!CH201="Yes"),100-OFFSET('Water Data'!$I$4,0,10*ROW('Water Data'!I195)),NA())</f>
        <v>#N/A</v>
      </c>
      <c r="T201" s="82" t="e">
        <f ca="true">+IF(AND(ISNUMBER(OFFSET('Water Data'!$I$6,0,10*ROW('Water Data'!I195))),'Data Summary'!CI201="Yes"),OFFSET('Water Data'!$I$6,0,10*ROW('Water Data'!I195)),NA())</f>
        <v>#N/A</v>
      </c>
      <c r="U201" s="82" t="e">
        <f ca="true">+IF(AND(ISNUMBER(OFFSET('Water Data'!$I$9,0,10*ROW('Water Data'!I195))),'Data Summary'!CJ201="Yes"),OFFSET('Water Data'!$I$9,0,10*ROW('Water Data'!I195)),NA())</f>
        <v>#N/A</v>
      </c>
      <c r="V201" s="83" t="e">
        <f ca="true">+IF(AND(ISNUMBER(OFFSET('Sanitation Data'!$D$4,0,10*ROW('Sanitation Data'!D195))),'Data Summary'!CK201="Yes"),100-OFFSET('Sanitation Data'!$D$4,0,10*ROW('Sanitation Data'!D195)),NA())</f>
        <v>#N/A</v>
      </c>
      <c r="W201" s="83" t="e">
        <f ca="true">+IF(AND(ISNUMBER(OFFSET('Sanitation Data'!$D$6,0,10*ROW('Sanitation Data'!D195))),'Data Summary'!CL201="Yes"),OFFSET('Sanitation Data'!$D$6,0,10*ROW('Sanitation Data'!D195)),NA())</f>
        <v>#N/A</v>
      </c>
      <c r="X201" s="83" t="e">
        <f ca="true">+IF(AND(ISNUMBER(OFFSET('Sanitation Data'!$D$10,0,10*ROW('Sanitation Data'!D195))),'Data Summary'!CM201="Yes"),OFFSET('Sanitation Data'!$D$10,0,10*ROW('Sanitation Data'!D195)),NA())</f>
        <v>#N/A</v>
      </c>
      <c r="Y201" s="83" t="e">
        <f ca="true">+IF(AND(ISNUMBER(OFFSET('Sanitation Data'!$D$11,0,10*ROW('Sanitation Data'!D195))),'Data Summary'!CN201="Yes"),OFFSET('Sanitation Data'!$D$11,0,10*ROW('Sanitation Data'!D195)),NA())</f>
        <v>#N/A</v>
      </c>
      <c r="Z201" s="83" t="e">
        <f ca="true">+IF(AND(ISNUMBER(OFFSET('Sanitation Data'!$D$12,0,10*ROW('Sanitation Data'!D195))),'Data Summary'!CO201="Yes"),OFFSET('Sanitation Data'!$D$12,0,10*ROW('Sanitation Data'!D195)),NA())</f>
        <v>#N/A</v>
      </c>
      <c r="AA201" s="83" t="e">
        <f ca="true">+IF(AND(ISNUMBER(OFFSET('Sanitation Data'!$E$4,0,10*ROW('Sanitation Data'!E195))),'Data Summary'!CP201="Yes"),100-OFFSET('Sanitation Data'!$E$4,0,10*ROW('Sanitation Data'!E195)),NA())</f>
        <v>#N/A</v>
      </c>
      <c r="AB201" s="83" t="e">
        <f ca="true">+IF(AND(ISNUMBER(OFFSET('Sanitation Data'!$E$6,0,10*ROW('Sanitation Data'!E195))),'Data Summary'!CQ201="Yes"),OFFSET('Sanitation Data'!$E$6,0,10*ROW('Sanitation Data'!E195)),NA())</f>
        <v>#N/A</v>
      </c>
      <c r="AC201" s="83" t="e">
        <f ca="true">+IF(AND(ISNUMBER(OFFSET('Sanitation Data'!$E$10,0,10*ROW('Sanitation Data'!E195))),'Data Summary'!CR201="Yes"),OFFSET('Sanitation Data'!$E$10,0,10*ROW('Sanitation Data'!E195)),NA())</f>
        <v>#N/A</v>
      </c>
      <c r="AD201" s="83" t="e">
        <f ca="true">+IF(AND(ISNUMBER(OFFSET('Sanitation Data'!$E$11,0,10*ROW('Sanitation Data'!E195))),'Data Summary'!CS201="Yes"),OFFSET('Sanitation Data'!$E$11,0,10*ROW('Sanitation Data'!E195)),NA())</f>
        <v>#N/A</v>
      </c>
      <c r="AE201" s="83" t="e">
        <f ca="true">+IF(AND(ISNUMBER(OFFSET('Sanitation Data'!$E$12,0,10*ROW('Sanitation Data'!E195))),'Data Summary'!CT201="Yes"),OFFSET('Sanitation Data'!$E$12,0,10*ROW('Sanitation Data'!E195)),NA())</f>
        <v>#N/A</v>
      </c>
      <c r="AF201" s="83" t="e">
        <f ca="true">+IF(AND(ISNUMBER(OFFSET('Sanitation Data'!$F$4,0,10*ROW('Sanitation Data'!F195))),'Data Summary'!CU201="Yes"),100-OFFSET('Sanitation Data'!$F$4,0,10*ROW('Sanitation Data'!F195)),NA())</f>
        <v>#N/A</v>
      </c>
      <c r="AG201" s="83" t="e">
        <f ca="true">+IF(AND(ISNUMBER(OFFSET('Sanitation Data'!$F$6,0,10*ROW('Sanitation Data'!F195))),'Data Summary'!CV201="Yes"),OFFSET('Sanitation Data'!$F$6,0,10*ROW('Sanitation Data'!F195)),NA())</f>
        <v>#N/A</v>
      </c>
      <c r="AH201" s="83" t="e">
        <f ca="true">+IF(AND(ISNUMBER(OFFSET('Sanitation Data'!$F$10,0,10*ROW('Sanitation Data'!F195))),'Data Summary'!CW201="Yes"),OFFSET('Sanitation Data'!$F$10,0,10*ROW('Sanitation Data'!F195)),NA())</f>
        <v>#N/A</v>
      </c>
      <c r="AI201" s="83" t="e">
        <f ca="true">+IF(AND(ISNUMBER(OFFSET('Sanitation Data'!$F$11,0,10*ROW('Sanitation Data'!F195))),'Data Summary'!CX201="Yes"),OFFSET('Sanitation Data'!$F$11,0,10*ROW('Sanitation Data'!F195)),NA())</f>
        <v>#N/A</v>
      </c>
      <c r="AJ201" s="83" t="e">
        <f ca="true">+IF(AND(ISNUMBER(OFFSET('Sanitation Data'!$F$12,0,10*ROW('Sanitation Data'!F195))),'Data Summary'!CY201="Yes"),OFFSET('Sanitation Data'!$F$12,0,10*ROW('Sanitation Data'!F195)),NA())</f>
        <v>#N/A</v>
      </c>
      <c r="AK201" s="83" t="e">
        <f ca="true">+IF(AND(ISNUMBER(OFFSET('Sanitation Data'!$G$4,0,10*ROW('Sanitation Data'!G195))),'Data Summary'!CZ201="Yes"),100-OFFSET('Sanitation Data'!$G$4,0,10*ROW('Sanitation Data'!G195)),NA())</f>
        <v>#N/A</v>
      </c>
      <c r="AL201" s="83" t="e">
        <f ca="true">+IF(AND(ISNUMBER(OFFSET('Sanitation Data'!$G$6,0,10*ROW('Sanitation Data'!G195))),'Data Summary'!DA201="Yes"),OFFSET('Sanitation Data'!$G$6,0,10*ROW('Sanitation Data'!G195)),NA())</f>
        <v>#N/A</v>
      </c>
      <c r="AM201" s="83" t="e">
        <f ca="true">+IF(AND(ISNUMBER(OFFSET('Sanitation Data'!$G$10,0,10*ROW('Sanitation Data'!G195))),'Data Summary'!DB201="Yes"),OFFSET('Sanitation Data'!$G$10,0,10*ROW('Sanitation Data'!G195)),NA())</f>
        <v>#N/A</v>
      </c>
      <c r="AN201" s="83" t="e">
        <f ca="true">+IF(AND(ISNUMBER(OFFSET('Sanitation Data'!$G$11,0,10*ROW('Sanitation Data'!G195))),'Data Summary'!DC201="Yes"),OFFSET('Sanitation Data'!$G$11,0,10*ROW('Sanitation Data'!G195)),NA())</f>
        <v>#N/A</v>
      </c>
      <c r="AO201" s="83" t="e">
        <f ca="true">+IF(AND(ISNUMBER(OFFSET('Sanitation Data'!$G$12,0,10*ROW('Sanitation Data'!G195))),'Data Summary'!DD201="Yes"),OFFSET('Sanitation Data'!$G$12,0,10*ROW('Sanitation Data'!G195)),NA())</f>
        <v>#N/A</v>
      </c>
      <c r="AP201" s="83" t="e">
        <f ca="true">+IF(AND(ISNUMBER(OFFSET('Sanitation Data'!$H$4,0,10*ROW('Sanitation Data'!H195))),'Data Summary'!DE201="Yes"),100-OFFSET('Sanitation Data'!$H$4,0,10*ROW('Sanitation Data'!H195)),NA())</f>
        <v>#N/A</v>
      </c>
      <c r="AQ201" s="83" t="e">
        <f ca="true">+IF(AND(ISNUMBER(OFFSET('Sanitation Data'!$H$6,0,10*ROW('Sanitation Data'!H195))),'Data Summary'!DF201="Yes"),OFFSET('Sanitation Data'!$H$6,0,10*ROW('Sanitation Data'!H195)),NA())</f>
        <v>#N/A</v>
      </c>
      <c r="AR201" s="83" t="e">
        <f ca="true">+IF(AND(ISNUMBER(OFFSET('Sanitation Data'!$H$10,0,10*ROW('Sanitation Data'!H195))),'Data Summary'!DG201="Yes"),OFFSET('Sanitation Data'!$H$10,0,10*ROW('Sanitation Data'!H195)),NA())</f>
        <v>#N/A</v>
      </c>
      <c r="AS201" s="83" t="e">
        <f ca="true">+IF(AND(ISNUMBER(OFFSET('Sanitation Data'!$H$11,0,10*ROW('Sanitation Data'!H195))),'Data Summary'!DH201="Yes"),OFFSET('Sanitation Data'!$H$11,0,10*ROW('Sanitation Data'!H195)),NA())</f>
        <v>#N/A</v>
      </c>
      <c r="AT201" s="83" t="e">
        <f ca="true">+IF(AND(ISNUMBER(OFFSET('Sanitation Data'!$H$12,0,10*ROW('Sanitation Data'!H195))),'Data Summary'!DI201="Yes"),OFFSET('Sanitation Data'!$H$12,0,10*ROW('Sanitation Data'!H195)),NA())</f>
        <v>#N/A</v>
      </c>
      <c r="AU201" s="83" t="e">
        <f ca="true">+IF(AND(ISNUMBER(OFFSET('Sanitation Data'!$I$4,0,10*ROW('Sanitation Data'!I195))),'Data Summary'!DJ201="Yes"),100-OFFSET('Sanitation Data'!$I$4,0,10*ROW('Sanitation Data'!I195)),NA())</f>
        <v>#N/A</v>
      </c>
      <c r="AV201" s="83" t="e">
        <f ca="true">+IF(AND(ISNUMBER(OFFSET('Sanitation Data'!$I$6,0,10*ROW('Sanitation Data'!I195))),'Data Summary'!DK201="Yes"),OFFSET('Sanitation Data'!$I$6,0,10*ROW('Sanitation Data'!I195)),NA())</f>
        <v>#N/A</v>
      </c>
      <c r="AW201" s="83" t="e">
        <f ca="true">+IF(AND(ISNUMBER(OFFSET('Sanitation Data'!$I$10,0,10*ROW('Sanitation Data'!I195))),'Data Summary'!DL201="Yes"),OFFSET('Sanitation Data'!$I$10,0,10*ROW('Sanitation Data'!I195)),NA())</f>
        <v>#N/A</v>
      </c>
      <c r="AX201" s="83" t="e">
        <f ca="true">+IF(AND(ISNUMBER(OFFSET('Sanitation Data'!$I$11,0,10*ROW('Sanitation Data'!I195))),'Data Summary'!DM201="Yes"),OFFSET('Sanitation Data'!$I$11,0,10*ROW('Sanitation Data'!I195)),NA())</f>
        <v>#N/A</v>
      </c>
      <c r="AY201" s="83" t="e">
        <f ca="true">+IF(AND(ISNUMBER(OFFSET('Sanitation Data'!$I$12,0,10*ROW('Sanitation Data'!I195))),'Data Summary'!DN201="Yes"),OFFSET('Sanitation Data'!$I$12,0,10*ROW('Sanitation Data'!I195)),NA())</f>
        <v>#N/A</v>
      </c>
      <c r="AZ201" s="84" t="e">
        <f ca="true">+IF(AND(ISNUMBER(OFFSET('Hygiene Data'!$D$5,0,10*ROW('Hygiene Data'!D195))),'Data Summary'!DO201="Yes"),OFFSET('Hygiene Data'!$D$5,0,10*ROW('Hygiene Data'!D195)),NA())</f>
        <v>#N/A</v>
      </c>
      <c r="BA201" s="84" t="e">
        <f ca="true">+IF(AND(ISNUMBER(OFFSET('Hygiene Data'!$D$7,0,10*ROW('Hygiene Data'!D195))),'Data Summary'!DP201="Yes"),OFFSET('Hygiene Data'!$D$7,0,10*ROW('Hygiene Data'!D195)),NA())</f>
        <v>#N/A</v>
      </c>
      <c r="BB201" s="84" t="e">
        <f ca="true">+IF(AND(ISNUMBER(OFFSET('Hygiene Data'!$D$9,0,10*ROW('Hygiene Data'!D195))),'Data Summary'!DQ201="Yes"),OFFSET('Hygiene Data'!$D$9,0,10*ROW('Hygiene Data'!D195)),NA())</f>
        <v>#N/A</v>
      </c>
      <c r="BC201" s="84" t="e">
        <f ca="true">+IF(AND(ISNUMBER(OFFSET('Hygiene Data'!$E$5,0,10*ROW('Hygiene Data'!E195))),'Data Summary'!DR201="Yes"),OFFSET('Hygiene Data'!$E$5,0,10*ROW('Hygiene Data'!E195)),NA())</f>
        <v>#N/A</v>
      </c>
      <c r="BD201" s="84" t="e">
        <f ca="true">+IF(AND(ISNUMBER(OFFSET('Hygiene Data'!$E$7,0,10*ROW('Hygiene Data'!E195))),'Data Summary'!DS201="Yes"),OFFSET('Hygiene Data'!$E$7,0,10*ROW('Hygiene Data'!E195)),NA())</f>
        <v>#N/A</v>
      </c>
      <c r="BE201" s="84" t="e">
        <f ca="true">+IF(AND(ISNUMBER(OFFSET('Hygiene Data'!$E$9,0,10*ROW('Hygiene Data'!E195))),'Data Summary'!DT201="Yes"),OFFSET('Hygiene Data'!$E$9,0,10*ROW('Hygiene Data'!E195)),NA())</f>
        <v>#N/A</v>
      </c>
      <c r="BF201" s="84" t="e">
        <f ca="true">+IF(AND(ISNUMBER(OFFSET('Hygiene Data'!$F$5,0,10*ROW('Hygiene Data'!F195))),'Data Summary'!DU201="Yes"),OFFSET('Hygiene Data'!$F$5,0,10*ROW('Hygiene Data'!F195)),NA())</f>
        <v>#N/A</v>
      </c>
      <c r="BG201" s="84" t="e">
        <f ca="true">+IF(AND(ISNUMBER(OFFSET('Hygiene Data'!$F$7,0,10*ROW('Hygiene Data'!F195))),'Data Summary'!DV201="Yes"),OFFSET('Hygiene Data'!$F$7,0,10*ROW('Hygiene Data'!F195)),NA())</f>
        <v>#N/A</v>
      </c>
      <c r="BH201" s="84" t="e">
        <f ca="true">+IF(AND(ISNUMBER(OFFSET('Hygiene Data'!$F$9,0,10*ROW('Hygiene Data'!F195))),'Data Summary'!DW201="Yes"),OFFSET('Hygiene Data'!$F$9,0,10*ROW('Hygiene Data'!F195)),NA())</f>
        <v>#N/A</v>
      </c>
      <c r="BI201" s="84" t="e">
        <f ca="true">+IF(AND(ISNUMBER(OFFSET('Hygiene Data'!$G$5,0,10*ROW('Hygiene Data'!G195))),'Data Summary'!DX201="Yes"),OFFSET('Hygiene Data'!$G$5,0,10*ROW('Hygiene Data'!G195)),NA())</f>
        <v>#N/A</v>
      </c>
      <c r="BJ201" s="84" t="e">
        <f ca="true">+IF(AND(ISNUMBER(OFFSET('Hygiene Data'!$G$7,0,10*ROW('Hygiene Data'!G195))),'Data Summary'!DY201="Yes"),OFFSET('Hygiene Data'!$G$7,0,10*ROW('Hygiene Data'!G195)),NA())</f>
        <v>#N/A</v>
      </c>
      <c r="BK201" s="84" t="e">
        <f ca="true">+IF(AND(ISNUMBER(OFFSET('Hygiene Data'!$G$9,0,10*ROW('Hygiene Data'!G195))),'Data Summary'!DZ201="Yes"),OFFSET('Hygiene Data'!$G$9,0,10*ROW('Hygiene Data'!G195)),NA())</f>
        <v>#N/A</v>
      </c>
      <c r="BL201" s="84" t="e">
        <f ca="true">+IF(AND(ISNUMBER(OFFSET('Hygiene Data'!$H$5,0,10*ROW('Hygiene Data'!H195))),'Data Summary'!EA201="Yes"),OFFSET('Hygiene Data'!$H$5,0,10*ROW('Hygiene Data'!H195)),NA())</f>
        <v>#N/A</v>
      </c>
      <c r="BM201" s="84" t="e">
        <f ca="true">+IF(AND(ISNUMBER(OFFSET('Hygiene Data'!$H$7,0,10*ROW('Hygiene Data'!H195))),'Data Summary'!EB201="Yes"),OFFSET('Hygiene Data'!$H$7,0,10*ROW('Hygiene Data'!H195)),NA())</f>
        <v>#N/A</v>
      </c>
      <c r="BN201" s="84" t="e">
        <f ca="true">+IF(AND(ISNUMBER(OFFSET('Hygiene Data'!$H$9,0,10*ROW('Hygiene Data'!H195))),'Data Summary'!EC201="Yes"),OFFSET('Hygiene Data'!$H$9,0,10*ROW('Hygiene Data'!H195)),NA())</f>
        <v>#N/A</v>
      </c>
      <c r="BO201" s="84" t="e">
        <f ca="true">+IF(AND(ISNUMBER(OFFSET('Hygiene Data'!$I$5,0,10*ROW('Hygiene Data'!I195))),'Data Summary'!ED201="Yes"),OFFSET('Hygiene Data'!$I$5,0,10*ROW('Hygiene Data'!I195)),NA())</f>
        <v>#N/A</v>
      </c>
      <c r="BP201" s="84" t="e">
        <f ca="true">+IF(AND(ISNUMBER(OFFSET('Hygiene Data'!$I$7,0,10*ROW('Hygiene Data'!I195))),'Data Summary'!EE201="Yes"),OFFSET('Hygiene Data'!$I$7,0,10*ROW('Hygiene Data'!I195)),NA())</f>
        <v>#N/A</v>
      </c>
      <c r="BQ201" s="84" t="e">
        <f ca="true">+IF(AND(ISNUMBER(OFFSET('Hygiene Data'!$I$9,0,10*ROW('Hygiene Data'!I195))),'Data Summary'!EF201="Yes"),OFFSET('Hygiene Data'!$I$9,0,10*ROW('Hygiene Data'!I195)),NA())</f>
        <v>#N/A</v>
      </c>
    </row>
    <row xmlns:x14ac="http://schemas.microsoft.com/office/spreadsheetml/2009/9/ac" r="202" x14ac:dyDescent="0.2">
      <c r="A202" s="375" t="e">
        <f ca="true">+RIGHT('Data Summary'!A202,LEN('Data Summary'!A202)-9)</f>
        <v>#VALUE!</v>
      </c>
      <c r="B202" s="36" t="str">
        <f ca="true">+IF(ISTEXT('Data Summary'!B202),'Data Summary'!B202,"")</f>
        <v/>
      </c>
      <c r="C202" s="325" t="e">
        <f ca="true">+VALUE('Data Summary'!C202)</f>
        <v>#VALUE!</v>
      </c>
      <c r="D202" s="82" t="e">
        <f ca="true">+IF(AND(ISNUMBER(OFFSET('Water Data'!$D$4,0,10*ROW('Water Data'!D196))),'Data Summary'!BS202="Yes"),100-OFFSET('Water Data'!$D$4,0,10*ROW('Water Data'!D196)),NA())</f>
        <v>#N/A</v>
      </c>
      <c r="E202" s="82" t="e">
        <f ca="true">+IF(AND(ISNUMBER(OFFSET('Water Data'!$D$6,0,10*ROW('Water Data'!D196))),'Data Summary'!BT202="Yes"),OFFSET('Water Data'!$D$6,0,10*ROW('Water Data'!D196)),NA())</f>
        <v>#N/A</v>
      </c>
      <c r="F202" s="82" t="e">
        <f ca="true">+IF(AND(ISNUMBER(OFFSET('Water Data'!$D$9,0,10*ROW('Water Data'!D196))),'Data Summary'!BU202="Yes"),OFFSET('Water Data'!$D$9,0,10*ROW('Water Data'!D196)),NA())</f>
        <v>#N/A</v>
      </c>
      <c r="G202" s="82" t="e">
        <f ca="true">+IF(AND(ISNUMBER(OFFSET('Water Data'!$E$4,0,10*ROW('Water Data'!E196))),'Data Summary'!BV202="Yes"),100-OFFSET('Water Data'!$E$4,0,10*ROW('Water Data'!E196)),NA())</f>
        <v>#N/A</v>
      </c>
      <c r="H202" s="82" t="e">
        <f ca="true">+IF(AND(ISNUMBER(OFFSET('Water Data'!$E$6,0,10*ROW('Water Data'!E196))),'Data Summary'!BW202="Yes"),OFFSET('Water Data'!$E$6,0,10*ROW('Water Data'!E196)),NA())</f>
        <v>#N/A</v>
      </c>
      <c r="I202" s="82" t="e">
        <f ca="true">+IF(AND(ISNUMBER(OFFSET('Water Data'!$E$9,0,10*ROW('Water Data'!E196))),'Data Summary'!BX202="Yes"),OFFSET('Water Data'!$E$9,0,10*ROW('Water Data'!E196)),NA())</f>
        <v>#N/A</v>
      </c>
      <c r="J202" s="82" t="e">
        <f ca="true">+IF(AND(ISNUMBER(OFFSET('Water Data'!$F$4,0,10*ROW('Water Data'!F196))),'Data Summary'!BY202="Yes"),100-OFFSET('Water Data'!$F$4,0,10*ROW('Water Data'!F196)),NA())</f>
        <v>#N/A</v>
      </c>
      <c r="K202" s="82" t="e">
        <f ca="true">+IF(AND(ISNUMBER(OFFSET('Water Data'!$F$6,0,10*ROW('Water Data'!F196))),'Data Summary'!BZ202="Yes"),OFFSET('Water Data'!$F$6,0,10*ROW('Water Data'!F196)),NA())</f>
        <v>#N/A</v>
      </c>
      <c r="L202" s="82" t="e">
        <f ca="true">+IF(AND(ISNUMBER(OFFSET('Water Data'!$F$9,0,10*ROW('Water Data'!F196))),'Data Summary'!CA202="Yes"),OFFSET('Water Data'!$F$9,0,10*ROW('Water Data'!F196)),NA())</f>
        <v>#N/A</v>
      </c>
      <c r="M202" s="82" t="e">
        <f ca="true">+IF(AND(ISNUMBER(OFFSET('Water Data'!$G$4,0,10*ROW('Water Data'!G196))),'Data Summary'!CB202="Yes"),100-OFFSET('Water Data'!$G$4,0,10*ROW('Water Data'!G196)),NA())</f>
        <v>#N/A</v>
      </c>
      <c r="N202" s="82" t="e">
        <f ca="true">+IF(AND(ISNUMBER(OFFSET('Water Data'!$G$6,0,10*ROW('Water Data'!G196))),'Data Summary'!CC202="Yes"),OFFSET('Water Data'!$G$6,0,10*ROW('Water Data'!G196)),NA())</f>
        <v>#N/A</v>
      </c>
      <c r="O202" s="82" t="e">
        <f ca="true">+IF(AND(ISNUMBER(OFFSET('Water Data'!$G$9,0,10*ROW('Water Data'!G196))),'Data Summary'!CD202="Yes"),OFFSET('Water Data'!$G$9,0,10*ROW('Water Data'!G196)),NA())</f>
        <v>#N/A</v>
      </c>
      <c r="P202" s="82" t="e">
        <f ca="true">+IF(AND(ISNUMBER(OFFSET('Water Data'!$H$4,0,10*ROW('Water Data'!H196))),'Data Summary'!CE202="Yes"),100-OFFSET('Water Data'!$H$4,0,10*ROW('Water Data'!H196)),NA())</f>
        <v>#N/A</v>
      </c>
      <c r="Q202" s="82" t="e">
        <f ca="true">+IF(AND(ISNUMBER(OFFSET('Water Data'!$H$6,0,10*ROW('Water Data'!H196))),'Data Summary'!CF202="Yes"),OFFSET('Water Data'!$H$6,0,10*ROW('Water Data'!H196)),NA())</f>
        <v>#N/A</v>
      </c>
      <c r="R202" s="82" t="e">
        <f ca="true">+IF(AND(ISNUMBER(OFFSET('Water Data'!$H$9,0,10*ROW('Water Data'!H196))),'Data Summary'!CG202="Yes"),OFFSET('Water Data'!$H$9,0,10*ROW('Water Data'!H196)),NA())</f>
        <v>#N/A</v>
      </c>
      <c r="S202" s="82" t="e">
        <f ca="true">+IF(AND(ISNUMBER(OFFSET('Water Data'!$I$4,0,10*ROW('Water Data'!I196))),'Data Summary'!CH202="Yes"),100-OFFSET('Water Data'!$I$4,0,10*ROW('Water Data'!I196)),NA())</f>
        <v>#N/A</v>
      </c>
      <c r="T202" s="82" t="e">
        <f ca="true">+IF(AND(ISNUMBER(OFFSET('Water Data'!$I$6,0,10*ROW('Water Data'!I196))),'Data Summary'!CI202="Yes"),OFFSET('Water Data'!$I$6,0,10*ROW('Water Data'!I196)),NA())</f>
        <v>#N/A</v>
      </c>
      <c r="U202" s="82" t="e">
        <f ca="true">+IF(AND(ISNUMBER(OFFSET('Water Data'!$I$9,0,10*ROW('Water Data'!I196))),'Data Summary'!CJ202="Yes"),OFFSET('Water Data'!$I$9,0,10*ROW('Water Data'!I196)),NA())</f>
        <v>#N/A</v>
      </c>
      <c r="V202" s="83" t="e">
        <f ca="true">+IF(AND(ISNUMBER(OFFSET('Sanitation Data'!$D$4,0,10*ROW('Sanitation Data'!D196))),'Data Summary'!CK202="Yes"),100-OFFSET('Sanitation Data'!$D$4,0,10*ROW('Sanitation Data'!D196)),NA())</f>
        <v>#N/A</v>
      </c>
      <c r="W202" s="83" t="e">
        <f ca="true">+IF(AND(ISNUMBER(OFFSET('Sanitation Data'!$D$6,0,10*ROW('Sanitation Data'!D196))),'Data Summary'!CL202="Yes"),OFFSET('Sanitation Data'!$D$6,0,10*ROW('Sanitation Data'!D196)),NA())</f>
        <v>#N/A</v>
      </c>
      <c r="X202" s="83" t="e">
        <f ca="true">+IF(AND(ISNUMBER(OFFSET('Sanitation Data'!$D$10,0,10*ROW('Sanitation Data'!D196))),'Data Summary'!CM202="Yes"),OFFSET('Sanitation Data'!$D$10,0,10*ROW('Sanitation Data'!D196)),NA())</f>
        <v>#N/A</v>
      </c>
      <c r="Y202" s="83" t="e">
        <f ca="true">+IF(AND(ISNUMBER(OFFSET('Sanitation Data'!$D$11,0,10*ROW('Sanitation Data'!D196))),'Data Summary'!CN202="Yes"),OFFSET('Sanitation Data'!$D$11,0,10*ROW('Sanitation Data'!D196)),NA())</f>
        <v>#N/A</v>
      </c>
      <c r="Z202" s="83" t="e">
        <f ca="true">+IF(AND(ISNUMBER(OFFSET('Sanitation Data'!$D$12,0,10*ROW('Sanitation Data'!D196))),'Data Summary'!CO202="Yes"),OFFSET('Sanitation Data'!$D$12,0,10*ROW('Sanitation Data'!D196)),NA())</f>
        <v>#N/A</v>
      </c>
      <c r="AA202" s="83" t="e">
        <f ca="true">+IF(AND(ISNUMBER(OFFSET('Sanitation Data'!$E$4,0,10*ROW('Sanitation Data'!E196))),'Data Summary'!CP202="Yes"),100-OFFSET('Sanitation Data'!$E$4,0,10*ROW('Sanitation Data'!E196)),NA())</f>
        <v>#N/A</v>
      </c>
      <c r="AB202" s="83" t="e">
        <f ca="true">+IF(AND(ISNUMBER(OFFSET('Sanitation Data'!$E$6,0,10*ROW('Sanitation Data'!E196))),'Data Summary'!CQ202="Yes"),OFFSET('Sanitation Data'!$E$6,0,10*ROW('Sanitation Data'!E196)),NA())</f>
        <v>#N/A</v>
      </c>
      <c r="AC202" s="83" t="e">
        <f ca="true">+IF(AND(ISNUMBER(OFFSET('Sanitation Data'!$E$10,0,10*ROW('Sanitation Data'!E196))),'Data Summary'!CR202="Yes"),OFFSET('Sanitation Data'!$E$10,0,10*ROW('Sanitation Data'!E196)),NA())</f>
        <v>#N/A</v>
      </c>
      <c r="AD202" s="83" t="e">
        <f ca="true">+IF(AND(ISNUMBER(OFFSET('Sanitation Data'!$E$11,0,10*ROW('Sanitation Data'!E196))),'Data Summary'!CS202="Yes"),OFFSET('Sanitation Data'!$E$11,0,10*ROW('Sanitation Data'!E196)),NA())</f>
        <v>#N/A</v>
      </c>
      <c r="AE202" s="83" t="e">
        <f ca="true">+IF(AND(ISNUMBER(OFFSET('Sanitation Data'!$E$12,0,10*ROW('Sanitation Data'!E196))),'Data Summary'!CT202="Yes"),OFFSET('Sanitation Data'!$E$12,0,10*ROW('Sanitation Data'!E196)),NA())</f>
        <v>#N/A</v>
      </c>
      <c r="AF202" s="83" t="e">
        <f ca="true">+IF(AND(ISNUMBER(OFFSET('Sanitation Data'!$F$4,0,10*ROW('Sanitation Data'!F196))),'Data Summary'!CU202="Yes"),100-OFFSET('Sanitation Data'!$F$4,0,10*ROW('Sanitation Data'!F196)),NA())</f>
        <v>#N/A</v>
      </c>
      <c r="AG202" s="83" t="e">
        <f ca="true">+IF(AND(ISNUMBER(OFFSET('Sanitation Data'!$F$6,0,10*ROW('Sanitation Data'!F196))),'Data Summary'!CV202="Yes"),OFFSET('Sanitation Data'!$F$6,0,10*ROW('Sanitation Data'!F196)),NA())</f>
        <v>#N/A</v>
      </c>
      <c r="AH202" s="83" t="e">
        <f ca="true">+IF(AND(ISNUMBER(OFFSET('Sanitation Data'!$F$10,0,10*ROW('Sanitation Data'!F196))),'Data Summary'!CW202="Yes"),OFFSET('Sanitation Data'!$F$10,0,10*ROW('Sanitation Data'!F196)),NA())</f>
        <v>#N/A</v>
      </c>
      <c r="AI202" s="83" t="e">
        <f ca="true">+IF(AND(ISNUMBER(OFFSET('Sanitation Data'!$F$11,0,10*ROW('Sanitation Data'!F196))),'Data Summary'!CX202="Yes"),OFFSET('Sanitation Data'!$F$11,0,10*ROW('Sanitation Data'!F196)),NA())</f>
        <v>#N/A</v>
      </c>
      <c r="AJ202" s="83" t="e">
        <f ca="true">+IF(AND(ISNUMBER(OFFSET('Sanitation Data'!$F$12,0,10*ROW('Sanitation Data'!F196))),'Data Summary'!CY202="Yes"),OFFSET('Sanitation Data'!$F$12,0,10*ROW('Sanitation Data'!F196)),NA())</f>
        <v>#N/A</v>
      </c>
      <c r="AK202" s="83" t="e">
        <f ca="true">+IF(AND(ISNUMBER(OFFSET('Sanitation Data'!$G$4,0,10*ROW('Sanitation Data'!G196))),'Data Summary'!CZ202="Yes"),100-OFFSET('Sanitation Data'!$G$4,0,10*ROW('Sanitation Data'!G196)),NA())</f>
        <v>#N/A</v>
      </c>
      <c r="AL202" s="83" t="e">
        <f ca="true">+IF(AND(ISNUMBER(OFFSET('Sanitation Data'!$G$6,0,10*ROW('Sanitation Data'!G196))),'Data Summary'!DA202="Yes"),OFFSET('Sanitation Data'!$G$6,0,10*ROW('Sanitation Data'!G196)),NA())</f>
        <v>#N/A</v>
      </c>
      <c r="AM202" s="83" t="e">
        <f ca="true">+IF(AND(ISNUMBER(OFFSET('Sanitation Data'!$G$10,0,10*ROW('Sanitation Data'!G196))),'Data Summary'!DB202="Yes"),OFFSET('Sanitation Data'!$G$10,0,10*ROW('Sanitation Data'!G196)),NA())</f>
        <v>#N/A</v>
      </c>
      <c r="AN202" s="83" t="e">
        <f ca="true">+IF(AND(ISNUMBER(OFFSET('Sanitation Data'!$G$11,0,10*ROW('Sanitation Data'!G196))),'Data Summary'!DC202="Yes"),OFFSET('Sanitation Data'!$G$11,0,10*ROW('Sanitation Data'!G196)),NA())</f>
        <v>#N/A</v>
      </c>
      <c r="AO202" s="83" t="e">
        <f ca="true">+IF(AND(ISNUMBER(OFFSET('Sanitation Data'!$G$12,0,10*ROW('Sanitation Data'!G196))),'Data Summary'!DD202="Yes"),OFFSET('Sanitation Data'!$G$12,0,10*ROW('Sanitation Data'!G196)),NA())</f>
        <v>#N/A</v>
      </c>
      <c r="AP202" s="83" t="e">
        <f ca="true">+IF(AND(ISNUMBER(OFFSET('Sanitation Data'!$H$4,0,10*ROW('Sanitation Data'!H196))),'Data Summary'!DE202="Yes"),100-OFFSET('Sanitation Data'!$H$4,0,10*ROW('Sanitation Data'!H196)),NA())</f>
        <v>#N/A</v>
      </c>
      <c r="AQ202" s="83" t="e">
        <f ca="true">+IF(AND(ISNUMBER(OFFSET('Sanitation Data'!$H$6,0,10*ROW('Sanitation Data'!H196))),'Data Summary'!DF202="Yes"),OFFSET('Sanitation Data'!$H$6,0,10*ROW('Sanitation Data'!H196)),NA())</f>
        <v>#N/A</v>
      </c>
      <c r="AR202" s="83" t="e">
        <f ca="true">+IF(AND(ISNUMBER(OFFSET('Sanitation Data'!$H$10,0,10*ROW('Sanitation Data'!H196))),'Data Summary'!DG202="Yes"),OFFSET('Sanitation Data'!$H$10,0,10*ROW('Sanitation Data'!H196)),NA())</f>
        <v>#N/A</v>
      </c>
      <c r="AS202" s="83" t="e">
        <f ca="true">+IF(AND(ISNUMBER(OFFSET('Sanitation Data'!$H$11,0,10*ROW('Sanitation Data'!H196))),'Data Summary'!DH202="Yes"),OFFSET('Sanitation Data'!$H$11,0,10*ROW('Sanitation Data'!H196)),NA())</f>
        <v>#N/A</v>
      </c>
      <c r="AT202" s="83" t="e">
        <f ca="true">+IF(AND(ISNUMBER(OFFSET('Sanitation Data'!$H$12,0,10*ROW('Sanitation Data'!H196))),'Data Summary'!DI202="Yes"),OFFSET('Sanitation Data'!$H$12,0,10*ROW('Sanitation Data'!H196)),NA())</f>
        <v>#N/A</v>
      </c>
      <c r="AU202" s="83" t="e">
        <f ca="true">+IF(AND(ISNUMBER(OFFSET('Sanitation Data'!$I$4,0,10*ROW('Sanitation Data'!I196))),'Data Summary'!DJ202="Yes"),100-OFFSET('Sanitation Data'!$I$4,0,10*ROW('Sanitation Data'!I196)),NA())</f>
        <v>#N/A</v>
      </c>
      <c r="AV202" s="83" t="e">
        <f ca="true">+IF(AND(ISNUMBER(OFFSET('Sanitation Data'!$I$6,0,10*ROW('Sanitation Data'!I196))),'Data Summary'!DK202="Yes"),OFFSET('Sanitation Data'!$I$6,0,10*ROW('Sanitation Data'!I196)),NA())</f>
        <v>#N/A</v>
      </c>
      <c r="AW202" s="83" t="e">
        <f ca="true">+IF(AND(ISNUMBER(OFFSET('Sanitation Data'!$I$10,0,10*ROW('Sanitation Data'!I196))),'Data Summary'!DL202="Yes"),OFFSET('Sanitation Data'!$I$10,0,10*ROW('Sanitation Data'!I196)),NA())</f>
        <v>#N/A</v>
      </c>
      <c r="AX202" s="83" t="e">
        <f ca="true">+IF(AND(ISNUMBER(OFFSET('Sanitation Data'!$I$11,0,10*ROW('Sanitation Data'!I196))),'Data Summary'!DM202="Yes"),OFFSET('Sanitation Data'!$I$11,0,10*ROW('Sanitation Data'!I196)),NA())</f>
        <v>#N/A</v>
      </c>
      <c r="AY202" s="83" t="e">
        <f ca="true">+IF(AND(ISNUMBER(OFFSET('Sanitation Data'!$I$12,0,10*ROW('Sanitation Data'!I196))),'Data Summary'!DN202="Yes"),OFFSET('Sanitation Data'!$I$12,0,10*ROW('Sanitation Data'!I196)),NA())</f>
        <v>#N/A</v>
      </c>
      <c r="AZ202" s="84" t="e">
        <f ca="true">+IF(AND(ISNUMBER(OFFSET('Hygiene Data'!$D$5,0,10*ROW('Hygiene Data'!D196))),'Data Summary'!DO202="Yes"),OFFSET('Hygiene Data'!$D$5,0,10*ROW('Hygiene Data'!D196)),NA())</f>
        <v>#N/A</v>
      </c>
      <c r="BA202" s="84" t="e">
        <f ca="true">+IF(AND(ISNUMBER(OFFSET('Hygiene Data'!$D$7,0,10*ROW('Hygiene Data'!D196))),'Data Summary'!DP202="Yes"),OFFSET('Hygiene Data'!$D$7,0,10*ROW('Hygiene Data'!D196)),NA())</f>
        <v>#N/A</v>
      </c>
      <c r="BB202" s="84" t="e">
        <f ca="true">+IF(AND(ISNUMBER(OFFSET('Hygiene Data'!$D$9,0,10*ROW('Hygiene Data'!D196))),'Data Summary'!DQ202="Yes"),OFFSET('Hygiene Data'!$D$9,0,10*ROW('Hygiene Data'!D196)),NA())</f>
        <v>#N/A</v>
      </c>
      <c r="BC202" s="84" t="e">
        <f ca="true">+IF(AND(ISNUMBER(OFFSET('Hygiene Data'!$E$5,0,10*ROW('Hygiene Data'!E196))),'Data Summary'!DR202="Yes"),OFFSET('Hygiene Data'!$E$5,0,10*ROW('Hygiene Data'!E196)),NA())</f>
        <v>#N/A</v>
      </c>
      <c r="BD202" s="84" t="e">
        <f ca="true">+IF(AND(ISNUMBER(OFFSET('Hygiene Data'!$E$7,0,10*ROW('Hygiene Data'!E196))),'Data Summary'!DS202="Yes"),OFFSET('Hygiene Data'!$E$7,0,10*ROW('Hygiene Data'!E196)),NA())</f>
        <v>#N/A</v>
      </c>
      <c r="BE202" s="84" t="e">
        <f ca="true">+IF(AND(ISNUMBER(OFFSET('Hygiene Data'!$E$9,0,10*ROW('Hygiene Data'!E196))),'Data Summary'!DT202="Yes"),OFFSET('Hygiene Data'!$E$9,0,10*ROW('Hygiene Data'!E196)),NA())</f>
        <v>#N/A</v>
      </c>
      <c r="BF202" s="84" t="e">
        <f ca="true">+IF(AND(ISNUMBER(OFFSET('Hygiene Data'!$F$5,0,10*ROW('Hygiene Data'!F196))),'Data Summary'!DU202="Yes"),OFFSET('Hygiene Data'!$F$5,0,10*ROW('Hygiene Data'!F196)),NA())</f>
        <v>#N/A</v>
      </c>
      <c r="BG202" s="84" t="e">
        <f ca="true">+IF(AND(ISNUMBER(OFFSET('Hygiene Data'!$F$7,0,10*ROW('Hygiene Data'!F196))),'Data Summary'!DV202="Yes"),OFFSET('Hygiene Data'!$F$7,0,10*ROW('Hygiene Data'!F196)),NA())</f>
        <v>#N/A</v>
      </c>
      <c r="BH202" s="84" t="e">
        <f ca="true">+IF(AND(ISNUMBER(OFFSET('Hygiene Data'!$F$9,0,10*ROW('Hygiene Data'!F196))),'Data Summary'!DW202="Yes"),OFFSET('Hygiene Data'!$F$9,0,10*ROW('Hygiene Data'!F196)),NA())</f>
        <v>#N/A</v>
      </c>
      <c r="BI202" s="84" t="e">
        <f ca="true">+IF(AND(ISNUMBER(OFFSET('Hygiene Data'!$G$5,0,10*ROW('Hygiene Data'!G196))),'Data Summary'!DX202="Yes"),OFFSET('Hygiene Data'!$G$5,0,10*ROW('Hygiene Data'!G196)),NA())</f>
        <v>#N/A</v>
      </c>
      <c r="BJ202" s="84" t="e">
        <f ca="true">+IF(AND(ISNUMBER(OFFSET('Hygiene Data'!$G$7,0,10*ROW('Hygiene Data'!G196))),'Data Summary'!DY202="Yes"),OFFSET('Hygiene Data'!$G$7,0,10*ROW('Hygiene Data'!G196)),NA())</f>
        <v>#N/A</v>
      </c>
      <c r="BK202" s="84" t="e">
        <f ca="true">+IF(AND(ISNUMBER(OFFSET('Hygiene Data'!$G$9,0,10*ROW('Hygiene Data'!G196))),'Data Summary'!DZ202="Yes"),OFFSET('Hygiene Data'!$G$9,0,10*ROW('Hygiene Data'!G196)),NA())</f>
        <v>#N/A</v>
      </c>
      <c r="BL202" s="84" t="e">
        <f ca="true">+IF(AND(ISNUMBER(OFFSET('Hygiene Data'!$H$5,0,10*ROW('Hygiene Data'!H196))),'Data Summary'!EA202="Yes"),OFFSET('Hygiene Data'!$H$5,0,10*ROW('Hygiene Data'!H196)),NA())</f>
        <v>#N/A</v>
      </c>
      <c r="BM202" s="84" t="e">
        <f ca="true">+IF(AND(ISNUMBER(OFFSET('Hygiene Data'!$H$7,0,10*ROW('Hygiene Data'!H196))),'Data Summary'!EB202="Yes"),OFFSET('Hygiene Data'!$H$7,0,10*ROW('Hygiene Data'!H196)),NA())</f>
        <v>#N/A</v>
      </c>
      <c r="BN202" s="84" t="e">
        <f ca="true">+IF(AND(ISNUMBER(OFFSET('Hygiene Data'!$H$9,0,10*ROW('Hygiene Data'!H196))),'Data Summary'!EC202="Yes"),OFFSET('Hygiene Data'!$H$9,0,10*ROW('Hygiene Data'!H196)),NA())</f>
        <v>#N/A</v>
      </c>
      <c r="BO202" s="84" t="e">
        <f ca="true">+IF(AND(ISNUMBER(OFFSET('Hygiene Data'!$I$5,0,10*ROW('Hygiene Data'!I196))),'Data Summary'!ED202="Yes"),OFFSET('Hygiene Data'!$I$5,0,10*ROW('Hygiene Data'!I196)),NA())</f>
        <v>#N/A</v>
      </c>
      <c r="BP202" s="84" t="e">
        <f ca="true">+IF(AND(ISNUMBER(OFFSET('Hygiene Data'!$I$7,0,10*ROW('Hygiene Data'!I196))),'Data Summary'!EE202="Yes"),OFFSET('Hygiene Data'!$I$7,0,10*ROW('Hygiene Data'!I196)),NA())</f>
        <v>#N/A</v>
      </c>
      <c r="BQ202" s="84" t="e">
        <f ca="true">+IF(AND(ISNUMBER(OFFSET('Hygiene Data'!$I$9,0,10*ROW('Hygiene Data'!I196))),'Data Summary'!EF202="Yes"),OFFSET('Hygiene Data'!$I$9,0,10*ROW('Hygiene Data'!I196)),NA())</f>
        <v>#N/A</v>
      </c>
    </row>
    <row xmlns:x14ac="http://schemas.microsoft.com/office/spreadsheetml/2009/9/ac" r="203" x14ac:dyDescent="0.2">
      <c r="A203" s="375" t="e">
        <f ca="true">+RIGHT('Data Summary'!A203,LEN('Data Summary'!A203)-9)</f>
        <v>#VALUE!</v>
      </c>
      <c r="B203" s="36" t="str">
        <f ca="true">+IF(ISTEXT('Data Summary'!B203),'Data Summary'!B203,"")</f>
        <v/>
      </c>
      <c r="C203" s="325" t="e">
        <f ca="true">+VALUE('Data Summary'!C203)</f>
        <v>#VALUE!</v>
      </c>
      <c r="D203" s="82" t="e">
        <f ca="true">+IF(AND(ISNUMBER(OFFSET('Water Data'!$D$4,0,10*ROW('Water Data'!D197))),'Data Summary'!BS203="Yes"),100-OFFSET('Water Data'!$D$4,0,10*ROW('Water Data'!D197)),NA())</f>
        <v>#N/A</v>
      </c>
      <c r="E203" s="82" t="e">
        <f ca="true">+IF(AND(ISNUMBER(OFFSET('Water Data'!$D$6,0,10*ROW('Water Data'!D197))),'Data Summary'!BT203="Yes"),OFFSET('Water Data'!$D$6,0,10*ROW('Water Data'!D197)),NA())</f>
        <v>#N/A</v>
      </c>
      <c r="F203" s="82" t="e">
        <f ca="true">+IF(AND(ISNUMBER(OFFSET('Water Data'!$D$9,0,10*ROW('Water Data'!D197))),'Data Summary'!BU203="Yes"),OFFSET('Water Data'!$D$9,0,10*ROW('Water Data'!D197)),NA())</f>
        <v>#N/A</v>
      </c>
      <c r="G203" s="82" t="e">
        <f ca="true">+IF(AND(ISNUMBER(OFFSET('Water Data'!$E$4,0,10*ROW('Water Data'!E197))),'Data Summary'!BV203="Yes"),100-OFFSET('Water Data'!$E$4,0,10*ROW('Water Data'!E197)),NA())</f>
        <v>#N/A</v>
      </c>
      <c r="H203" s="82" t="e">
        <f ca="true">+IF(AND(ISNUMBER(OFFSET('Water Data'!$E$6,0,10*ROW('Water Data'!E197))),'Data Summary'!BW203="Yes"),OFFSET('Water Data'!$E$6,0,10*ROW('Water Data'!E197)),NA())</f>
        <v>#N/A</v>
      </c>
      <c r="I203" s="82" t="e">
        <f ca="true">+IF(AND(ISNUMBER(OFFSET('Water Data'!$E$9,0,10*ROW('Water Data'!E197))),'Data Summary'!BX203="Yes"),OFFSET('Water Data'!$E$9,0,10*ROW('Water Data'!E197)),NA())</f>
        <v>#N/A</v>
      </c>
      <c r="J203" s="82" t="e">
        <f ca="true">+IF(AND(ISNUMBER(OFFSET('Water Data'!$F$4,0,10*ROW('Water Data'!F197))),'Data Summary'!BY203="Yes"),100-OFFSET('Water Data'!$F$4,0,10*ROW('Water Data'!F197)),NA())</f>
        <v>#N/A</v>
      </c>
      <c r="K203" s="82" t="e">
        <f ca="true">+IF(AND(ISNUMBER(OFFSET('Water Data'!$F$6,0,10*ROW('Water Data'!F197))),'Data Summary'!BZ203="Yes"),OFFSET('Water Data'!$F$6,0,10*ROW('Water Data'!F197)),NA())</f>
        <v>#N/A</v>
      </c>
      <c r="L203" s="82" t="e">
        <f ca="true">+IF(AND(ISNUMBER(OFFSET('Water Data'!$F$9,0,10*ROW('Water Data'!F197))),'Data Summary'!CA203="Yes"),OFFSET('Water Data'!$F$9,0,10*ROW('Water Data'!F197)),NA())</f>
        <v>#N/A</v>
      </c>
      <c r="M203" s="82" t="e">
        <f ca="true">+IF(AND(ISNUMBER(OFFSET('Water Data'!$G$4,0,10*ROW('Water Data'!G197))),'Data Summary'!CB203="Yes"),100-OFFSET('Water Data'!$G$4,0,10*ROW('Water Data'!G197)),NA())</f>
        <v>#N/A</v>
      </c>
      <c r="N203" s="82" t="e">
        <f ca="true">+IF(AND(ISNUMBER(OFFSET('Water Data'!$G$6,0,10*ROW('Water Data'!G197))),'Data Summary'!CC203="Yes"),OFFSET('Water Data'!$G$6,0,10*ROW('Water Data'!G197)),NA())</f>
        <v>#N/A</v>
      </c>
      <c r="O203" s="82" t="e">
        <f ca="true">+IF(AND(ISNUMBER(OFFSET('Water Data'!$G$9,0,10*ROW('Water Data'!G197))),'Data Summary'!CD203="Yes"),OFFSET('Water Data'!$G$9,0,10*ROW('Water Data'!G197)),NA())</f>
        <v>#N/A</v>
      </c>
      <c r="P203" s="82" t="e">
        <f ca="true">+IF(AND(ISNUMBER(OFFSET('Water Data'!$H$4,0,10*ROW('Water Data'!H197))),'Data Summary'!CE203="Yes"),100-OFFSET('Water Data'!$H$4,0,10*ROW('Water Data'!H197)),NA())</f>
        <v>#N/A</v>
      </c>
      <c r="Q203" s="82" t="e">
        <f ca="true">+IF(AND(ISNUMBER(OFFSET('Water Data'!$H$6,0,10*ROW('Water Data'!H197))),'Data Summary'!CF203="Yes"),OFFSET('Water Data'!$H$6,0,10*ROW('Water Data'!H197)),NA())</f>
        <v>#N/A</v>
      </c>
      <c r="R203" s="82" t="e">
        <f ca="true">+IF(AND(ISNUMBER(OFFSET('Water Data'!$H$9,0,10*ROW('Water Data'!H197))),'Data Summary'!CG203="Yes"),OFFSET('Water Data'!$H$9,0,10*ROW('Water Data'!H197)),NA())</f>
        <v>#N/A</v>
      </c>
      <c r="S203" s="82" t="e">
        <f ca="true">+IF(AND(ISNUMBER(OFFSET('Water Data'!$I$4,0,10*ROW('Water Data'!I197))),'Data Summary'!CH203="Yes"),100-OFFSET('Water Data'!$I$4,0,10*ROW('Water Data'!I197)),NA())</f>
        <v>#N/A</v>
      </c>
      <c r="T203" s="82" t="e">
        <f ca="true">+IF(AND(ISNUMBER(OFFSET('Water Data'!$I$6,0,10*ROW('Water Data'!I197))),'Data Summary'!CI203="Yes"),OFFSET('Water Data'!$I$6,0,10*ROW('Water Data'!I197)),NA())</f>
        <v>#N/A</v>
      </c>
      <c r="U203" s="82" t="e">
        <f ca="true">+IF(AND(ISNUMBER(OFFSET('Water Data'!$I$9,0,10*ROW('Water Data'!I197))),'Data Summary'!CJ203="Yes"),OFFSET('Water Data'!$I$9,0,10*ROW('Water Data'!I197)),NA())</f>
        <v>#N/A</v>
      </c>
      <c r="V203" s="83" t="e">
        <f ca="true">+IF(AND(ISNUMBER(OFFSET('Sanitation Data'!$D$4,0,10*ROW('Sanitation Data'!D197))),'Data Summary'!CK203="Yes"),100-OFFSET('Sanitation Data'!$D$4,0,10*ROW('Sanitation Data'!D197)),NA())</f>
        <v>#N/A</v>
      </c>
      <c r="W203" s="83" t="e">
        <f ca="true">+IF(AND(ISNUMBER(OFFSET('Sanitation Data'!$D$6,0,10*ROW('Sanitation Data'!D197))),'Data Summary'!CL203="Yes"),OFFSET('Sanitation Data'!$D$6,0,10*ROW('Sanitation Data'!D197)),NA())</f>
        <v>#N/A</v>
      </c>
      <c r="X203" s="83" t="e">
        <f ca="true">+IF(AND(ISNUMBER(OFFSET('Sanitation Data'!$D$10,0,10*ROW('Sanitation Data'!D197))),'Data Summary'!CM203="Yes"),OFFSET('Sanitation Data'!$D$10,0,10*ROW('Sanitation Data'!D197)),NA())</f>
        <v>#N/A</v>
      </c>
      <c r="Y203" s="83" t="e">
        <f ca="true">+IF(AND(ISNUMBER(OFFSET('Sanitation Data'!$D$11,0,10*ROW('Sanitation Data'!D197))),'Data Summary'!CN203="Yes"),OFFSET('Sanitation Data'!$D$11,0,10*ROW('Sanitation Data'!D197)),NA())</f>
        <v>#N/A</v>
      </c>
      <c r="Z203" s="83" t="e">
        <f ca="true">+IF(AND(ISNUMBER(OFFSET('Sanitation Data'!$D$12,0,10*ROW('Sanitation Data'!D197))),'Data Summary'!CO203="Yes"),OFFSET('Sanitation Data'!$D$12,0,10*ROW('Sanitation Data'!D197)),NA())</f>
        <v>#N/A</v>
      </c>
      <c r="AA203" s="83" t="e">
        <f ca="true">+IF(AND(ISNUMBER(OFFSET('Sanitation Data'!$E$4,0,10*ROW('Sanitation Data'!E197))),'Data Summary'!CP203="Yes"),100-OFFSET('Sanitation Data'!$E$4,0,10*ROW('Sanitation Data'!E197)),NA())</f>
        <v>#N/A</v>
      </c>
      <c r="AB203" s="83" t="e">
        <f ca="true">+IF(AND(ISNUMBER(OFFSET('Sanitation Data'!$E$6,0,10*ROW('Sanitation Data'!E197))),'Data Summary'!CQ203="Yes"),OFFSET('Sanitation Data'!$E$6,0,10*ROW('Sanitation Data'!E197)),NA())</f>
        <v>#N/A</v>
      </c>
      <c r="AC203" s="83" t="e">
        <f ca="true">+IF(AND(ISNUMBER(OFFSET('Sanitation Data'!$E$10,0,10*ROW('Sanitation Data'!E197))),'Data Summary'!CR203="Yes"),OFFSET('Sanitation Data'!$E$10,0,10*ROW('Sanitation Data'!E197)),NA())</f>
        <v>#N/A</v>
      </c>
      <c r="AD203" s="83" t="e">
        <f ca="true">+IF(AND(ISNUMBER(OFFSET('Sanitation Data'!$E$11,0,10*ROW('Sanitation Data'!E197))),'Data Summary'!CS203="Yes"),OFFSET('Sanitation Data'!$E$11,0,10*ROW('Sanitation Data'!E197)),NA())</f>
        <v>#N/A</v>
      </c>
      <c r="AE203" s="83" t="e">
        <f ca="true">+IF(AND(ISNUMBER(OFFSET('Sanitation Data'!$E$12,0,10*ROW('Sanitation Data'!E197))),'Data Summary'!CT203="Yes"),OFFSET('Sanitation Data'!$E$12,0,10*ROW('Sanitation Data'!E197)),NA())</f>
        <v>#N/A</v>
      </c>
      <c r="AF203" s="83" t="e">
        <f ca="true">+IF(AND(ISNUMBER(OFFSET('Sanitation Data'!$F$4,0,10*ROW('Sanitation Data'!F197))),'Data Summary'!CU203="Yes"),100-OFFSET('Sanitation Data'!$F$4,0,10*ROW('Sanitation Data'!F197)),NA())</f>
        <v>#N/A</v>
      </c>
      <c r="AG203" s="83" t="e">
        <f ca="true">+IF(AND(ISNUMBER(OFFSET('Sanitation Data'!$F$6,0,10*ROW('Sanitation Data'!F197))),'Data Summary'!CV203="Yes"),OFFSET('Sanitation Data'!$F$6,0,10*ROW('Sanitation Data'!F197)),NA())</f>
        <v>#N/A</v>
      </c>
      <c r="AH203" s="83" t="e">
        <f ca="true">+IF(AND(ISNUMBER(OFFSET('Sanitation Data'!$F$10,0,10*ROW('Sanitation Data'!F197))),'Data Summary'!CW203="Yes"),OFFSET('Sanitation Data'!$F$10,0,10*ROW('Sanitation Data'!F197)),NA())</f>
        <v>#N/A</v>
      </c>
      <c r="AI203" s="83" t="e">
        <f ca="true">+IF(AND(ISNUMBER(OFFSET('Sanitation Data'!$F$11,0,10*ROW('Sanitation Data'!F197))),'Data Summary'!CX203="Yes"),OFFSET('Sanitation Data'!$F$11,0,10*ROW('Sanitation Data'!F197)),NA())</f>
        <v>#N/A</v>
      </c>
      <c r="AJ203" s="83" t="e">
        <f ca="true">+IF(AND(ISNUMBER(OFFSET('Sanitation Data'!$F$12,0,10*ROW('Sanitation Data'!F197))),'Data Summary'!CY203="Yes"),OFFSET('Sanitation Data'!$F$12,0,10*ROW('Sanitation Data'!F197)),NA())</f>
        <v>#N/A</v>
      </c>
      <c r="AK203" s="83" t="e">
        <f ca="true">+IF(AND(ISNUMBER(OFFSET('Sanitation Data'!$G$4,0,10*ROW('Sanitation Data'!G197))),'Data Summary'!CZ203="Yes"),100-OFFSET('Sanitation Data'!$G$4,0,10*ROW('Sanitation Data'!G197)),NA())</f>
        <v>#N/A</v>
      </c>
      <c r="AL203" s="83" t="e">
        <f ca="true">+IF(AND(ISNUMBER(OFFSET('Sanitation Data'!$G$6,0,10*ROW('Sanitation Data'!G197))),'Data Summary'!DA203="Yes"),OFFSET('Sanitation Data'!$G$6,0,10*ROW('Sanitation Data'!G197)),NA())</f>
        <v>#N/A</v>
      </c>
      <c r="AM203" s="83" t="e">
        <f ca="true">+IF(AND(ISNUMBER(OFFSET('Sanitation Data'!$G$10,0,10*ROW('Sanitation Data'!G197))),'Data Summary'!DB203="Yes"),OFFSET('Sanitation Data'!$G$10,0,10*ROW('Sanitation Data'!G197)),NA())</f>
        <v>#N/A</v>
      </c>
      <c r="AN203" s="83" t="e">
        <f ca="true">+IF(AND(ISNUMBER(OFFSET('Sanitation Data'!$G$11,0,10*ROW('Sanitation Data'!G197))),'Data Summary'!DC203="Yes"),OFFSET('Sanitation Data'!$G$11,0,10*ROW('Sanitation Data'!G197)),NA())</f>
        <v>#N/A</v>
      </c>
      <c r="AO203" s="83" t="e">
        <f ca="true">+IF(AND(ISNUMBER(OFFSET('Sanitation Data'!$G$12,0,10*ROW('Sanitation Data'!G197))),'Data Summary'!DD203="Yes"),OFFSET('Sanitation Data'!$G$12,0,10*ROW('Sanitation Data'!G197)),NA())</f>
        <v>#N/A</v>
      </c>
      <c r="AP203" s="83" t="e">
        <f ca="true">+IF(AND(ISNUMBER(OFFSET('Sanitation Data'!$H$4,0,10*ROW('Sanitation Data'!H197))),'Data Summary'!DE203="Yes"),100-OFFSET('Sanitation Data'!$H$4,0,10*ROW('Sanitation Data'!H197)),NA())</f>
        <v>#N/A</v>
      </c>
      <c r="AQ203" s="83" t="e">
        <f ca="true">+IF(AND(ISNUMBER(OFFSET('Sanitation Data'!$H$6,0,10*ROW('Sanitation Data'!H197))),'Data Summary'!DF203="Yes"),OFFSET('Sanitation Data'!$H$6,0,10*ROW('Sanitation Data'!H197)),NA())</f>
        <v>#N/A</v>
      </c>
      <c r="AR203" s="83" t="e">
        <f ca="true">+IF(AND(ISNUMBER(OFFSET('Sanitation Data'!$H$10,0,10*ROW('Sanitation Data'!H197))),'Data Summary'!DG203="Yes"),OFFSET('Sanitation Data'!$H$10,0,10*ROW('Sanitation Data'!H197)),NA())</f>
        <v>#N/A</v>
      </c>
      <c r="AS203" s="83" t="e">
        <f ca="true">+IF(AND(ISNUMBER(OFFSET('Sanitation Data'!$H$11,0,10*ROW('Sanitation Data'!H197))),'Data Summary'!DH203="Yes"),OFFSET('Sanitation Data'!$H$11,0,10*ROW('Sanitation Data'!H197)),NA())</f>
        <v>#N/A</v>
      </c>
      <c r="AT203" s="83" t="e">
        <f ca="true">+IF(AND(ISNUMBER(OFFSET('Sanitation Data'!$H$12,0,10*ROW('Sanitation Data'!H197))),'Data Summary'!DI203="Yes"),OFFSET('Sanitation Data'!$H$12,0,10*ROW('Sanitation Data'!H197)),NA())</f>
        <v>#N/A</v>
      </c>
      <c r="AU203" s="83" t="e">
        <f ca="true">+IF(AND(ISNUMBER(OFFSET('Sanitation Data'!$I$4,0,10*ROW('Sanitation Data'!I197))),'Data Summary'!DJ203="Yes"),100-OFFSET('Sanitation Data'!$I$4,0,10*ROW('Sanitation Data'!I197)),NA())</f>
        <v>#N/A</v>
      </c>
      <c r="AV203" s="83" t="e">
        <f ca="true">+IF(AND(ISNUMBER(OFFSET('Sanitation Data'!$I$6,0,10*ROW('Sanitation Data'!I197))),'Data Summary'!DK203="Yes"),OFFSET('Sanitation Data'!$I$6,0,10*ROW('Sanitation Data'!I197)),NA())</f>
        <v>#N/A</v>
      </c>
      <c r="AW203" s="83" t="e">
        <f ca="true">+IF(AND(ISNUMBER(OFFSET('Sanitation Data'!$I$10,0,10*ROW('Sanitation Data'!I197))),'Data Summary'!DL203="Yes"),OFFSET('Sanitation Data'!$I$10,0,10*ROW('Sanitation Data'!I197)),NA())</f>
        <v>#N/A</v>
      </c>
      <c r="AX203" s="83" t="e">
        <f ca="true">+IF(AND(ISNUMBER(OFFSET('Sanitation Data'!$I$11,0,10*ROW('Sanitation Data'!I197))),'Data Summary'!DM203="Yes"),OFFSET('Sanitation Data'!$I$11,0,10*ROW('Sanitation Data'!I197)),NA())</f>
        <v>#N/A</v>
      </c>
      <c r="AY203" s="83" t="e">
        <f ca="true">+IF(AND(ISNUMBER(OFFSET('Sanitation Data'!$I$12,0,10*ROW('Sanitation Data'!I197))),'Data Summary'!DN203="Yes"),OFFSET('Sanitation Data'!$I$12,0,10*ROW('Sanitation Data'!I197)),NA())</f>
        <v>#N/A</v>
      </c>
      <c r="AZ203" s="84" t="e">
        <f ca="true">+IF(AND(ISNUMBER(OFFSET('Hygiene Data'!$D$5,0,10*ROW('Hygiene Data'!D197))),'Data Summary'!DO203="Yes"),OFFSET('Hygiene Data'!$D$5,0,10*ROW('Hygiene Data'!D197)),NA())</f>
        <v>#N/A</v>
      </c>
      <c r="BA203" s="84" t="e">
        <f ca="true">+IF(AND(ISNUMBER(OFFSET('Hygiene Data'!$D$7,0,10*ROW('Hygiene Data'!D197))),'Data Summary'!DP203="Yes"),OFFSET('Hygiene Data'!$D$7,0,10*ROW('Hygiene Data'!D197)),NA())</f>
        <v>#N/A</v>
      </c>
      <c r="BB203" s="84" t="e">
        <f ca="true">+IF(AND(ISNUMBER(OFFSET('Hygiene Data'!$D$9,0,10*ROW('Hygiene Data'!D197))),'Data Summary'!DQ203="Yes"),OFFSET('Hygiene Data'!$D$9,0,10*ROW('Hygiene Data'!D197)),NA())</f>
        <v>#N/A</v>
      </c>
      <c r="BC203" s="84" t="e">
        <f ca="true">+IF(AND(ISNUMBER(OFFSET('Hygiene Data'!$E$5,0,10*ROW('Hygiene Data'!E197))),'Data Summary'!DR203="Yes"),OFFSET('Hygiene Data'!$E$5,0,10*ROW('Hygiene Data'!E197)),NA())</f>
        <v>#N/A</v>
      </c>
      <c r="BD203" s="84" t="e">
        <f ca="true">+IF(AND(ISNUMBER(OFFSET('Hygiene Data'!$E$7,0,10*ROW('Hygiene Data'!E197))),'Data Summary'!DS203="Yes"),OFFSET('Hygiene Data'!$E$7,0,10*ROW('Hygiene Data'!E197)),NA())</f>
        <v>#N/A</v>
      </c>
      <c r="BE203" s="84" t="e">
        <f ca="true">+IF(AND(ISNUMBER(OFFSET('Hygiene Data'!$E$9,0,10*ROW('Hygiene Data'!E197))),'Data Summary'!DT203="Yes"),OFFSET('Hygiene Data'!$E$9,0,10*ROW('Hygiene Data'!E197)),NA())</f>
        <v>#N/A</v>
      </c>
      <c r="BF203" s="84" t="e">
        <f ca="true">+IF(AND(ISNUMBER(OFFSET('Hygiene Data'!$F$5,0,10*ROW('Hygiene Data'!F197))),'Data Summary'!DU203="Yes"),OFFSET('Hygiene Data'!$F$5,0,10*ROW('Hygiene Data'!F197)),NA())</f>
        <v>#N/A</v>
      </c>
      <c r="BG203" s="84" t="e">
        <f ca="true">+IF(AND(ISNUMBER(OFFSET('Hygiene Data'!$F$7,0,10*ROW('Hygiene Data'!F197))),'Data Summary'!DV203="Yes"),OFFSET('Hygiene Data'!$F$7,0,10*ROW('Hygiene Data'!F197)),NA())</f>
        <v>#N/A</v>
      </c>
      <c r="BH203" s="84" t="e">
        <f ca="true">+IF(AND(ISNUMBER(OFFSET('Hygiene Data'!$F$9,0,10*ROW('Hygiene Data'!F197))),'Data Summary'!DW203="Yes"),OFFSET('Hygiene Data'!$F$9,0,10*ROW('Hygiene Data'!F197)),NA())</f>
        <v>#N/A</v>
      </c>
      <c r="BI203" s="84" t="e">
        <f ca="true">+IF(AND(ISNUMBER(OFFSET('Hygiene Data'!$G$5,0,10*ROW('Hygiene Data'!G197))),'Data Summary'!DX203="Yes"),OFFSET('Hygiene Data'!$G$5,0,10*ROW('Hygiene Data'!G197)),NA())</f>
        <v>#N/A</v>
      </c>
      <c r="BJ203" s="84" t="e">
        <f ca="true">+IF(AND(ISNUMBER(OFFSET('Hygiene Data'!$G$7,0,10*ROW('Hygiene Data'!G197))),'Data Summary'!DY203="Yes"),OFFSET('Hygiene Data'!$G$7,0,10*ROW('Hygiene Data'!G197)),NA())</f>
        <v>#N/A</v>
      </c>
      <c r="BK203" s="84" t="e">
        <f ca="true">+IF(AND(ISNUMBER(OFFSET('Hygiene Data'!$G$9,0,10*ROW('Hygiene Data'!G197))),'Data Summary'!DZ203="Yes"),OFFSET('Hygiene Data'!$G$9,0,10*ROW('Hygiene Data'!G197)),NA())</f>
        <v>#N/A</v>
      </c>
      <c r="BL203" s="84" t="e">
        <f ca="true">+IF(AND(ISNUMBER(OFFSET('Hygiene Data'!$H$5,0,10*ROW('Hygiene Data'!H197))),'Data Summary'!EA203="Yes"),OFFSET('Hygiene Data'!$H$5,0,10*ROW('Hygiene Data'!H197)),NA())</f>
        <v>#N/A</v>
      </c>
      <c r="BM203" s="84" t="e">
        <f ca="true">+IF(AND(ISNUMBER(OFFSET('Hygiene Data'!$H$7,0,10*ROW('Hygiene Data'!H197))),'Data Summary'!EB203="Yes"),OFFSET('Hygiene Data'!$H$7,0,10*ROW('Hygiene Data'!H197)),NA())</f>
        <v>#N/A</v>
      </c>
      <c r="BN203" s="84" t="e">
        <f ca="true">+IF(AND(ISNUMBER(OFFSET('Hygiene Data'!$H$9,0,10*ROW('Hygiene Data'!H197))),'Data Summary'!EC203="Yes"),OFFSET('Hygiene Data'!$H$9,0,10*ROW('Hygiene Data'!H197)),NA())</f>
        <v>#N/A</v>
      </c>
      <c r="BO203" s="84" t="e">
        <f ca="true">+IF(AND(ISNUMBER(OFFSET('Hygiene Data'!$I$5,0,10*ROW('Hygiene Data'!I197))),'Data Summary'!ED203="Yes"),OFFSET('Hygiene Data'!$I$5,0,10*ROW('Hygiene Data'!I197)),NA())</f>
        <v>#N/A</v>
      </c>
      <c r="BP203" s="84" t="e">
        <f ca="true">+IF(AND(ISNUMBER(OFFSET('Hygiene Data'!$I$7,0,10*ROW('Hygiene Data'!I197))),'Data Summary'!EE203="Yes"),OFFSET('Hygiene Data'!$I$7,0,10*ROW('Hygiene Data'!I197)),NA())</f>
        <v>#N/A</v>
      </c>
      <c r="BQ203" s="84" t="e">
        <f ca="true">+IF(AND(ISNUMBER(OFFSET('Hygiene Data'!$I$9,0,10*ROW('Hygiene Data'!I197))),'Data Summary'!EF203="Yes"),OFFSET('Hygiene Data'!$I$9,0,10*ROW('Hygiene Data'!I197)),NA())</f>
        <v>#N/A</v>
      </c>
    </row>
    <row xmlns:x14ac="http://schemas.microsoft.com/office/spreadsheetml/2009/9/ac" r="204" x14ac:dyDescent="0.2">
      <c r="A204" s="375" t="e">
        <f ca="true">+RIGHT('Data Summary'!A204,LEN('Data Summary'!A204)-9)</f>
        <v>#VALUE!</v>
      </c>
      <c r="B204" s="36" t="str">
        <f ca="true">+IF(ISTEXT('Data Summary'!B204),'Data Summary'!B204,"")</f>
        <v/>
      </c>
      <c r="C204" s="325" t="e">
        <f ca="true">+VALUE('Data Summary'!C204)</f>
        <v>#VALUE!</v>
      </c>
      <c r="D204" s="82" t="e">
        <f ca="true">+IF(AND(ISNUMBER(OFFSET('Water Data'!$D$4,0,10*ROW('Water Data'!D198))),'Data Summary'!BS204="Yes"),100-OFFSET('Water Data'!$D$4,0,10*ROW('Water Data'!D198)),NA())</f>
        <v>#N/A</v>
      </c>
      <c r="E204" s="82" t="e">
        <f ca="true">+IF(AND(ISNUMBER(OFFSET('Water Data'!$D$6,0,10*ROW('Water Data'!D198))),'Data Summary'!BT204="Yes"),OFFSET('Water Data'!$D$6,0,10*ROW('Water Data'!D198)),NA())</f>
        <v>#N/A</v>
      </c>
      <c r="F204" s="82" t="e">
        <f ca="true">+IF(AND(ISNUMBER(OFFSET('Water Data'!$D$9,0,10*ROW('Water Data'!D198))),'Data Summary'!BU204="Yes"),OFFSET('Water Data'!$D$9,0,10*ROW('Water Data'!D198)),NA())</f>
        <v>#N/A</v>
      </c>
      <c r="G204" s="82" t="e">
        <f ca="true">+IF(AND(ISNUMBER(OFFSET('Water Data'!$E$4,0,10*ROW('Water Data'!E198))),'Data Summary'!BV204="Yes"),100-OFFSET('Water Data'!$E$4,0,10*ROW('Water Data'!E198)),NA())</f>
        <v>#N/A</v>
      </c>
      <c r="H204" s="82" t="e">
        <f ca="true">+IF(AND(ISNUMBER(OFFSET('Water Data'!$E$6,0,10*ROW('Water Data'!E198))),'Data Summary'!BW204="Yes"),OFFSET('Water Data'!$E$6,0,10*ROW('Water Data'!E198)),NA())</f>
        <v>#N/A</v>
      </c>
      <c r="I204" s="82" t="e">
        <f ca="true">+IF(AND(ISNUMBER(OFFSET('Water Data'!$E$9,0,10*ROW('Water Data'!E198))),'Data Summary'!BX204="Yes"),OFFSET('Water Data'!$E$9,0,10*ROW('Water Data'!E198)),NA())</f>
        <v>#N/A</v>
      </c>
      <c r="J204" s="82" t="e">
        <f ca="true">+IF(AND(ISNUMBER(OFFSET('Water Data'!$F$4,0,10*ROW('Water Data'!F198))),'Data Summary'!BY204="Yes"),100-OFFSET('Water Data'!$F$4,0,10*ROW('Water Data'!F198)),NA())</f>
        <v>#N/A</v>
      </c>
      <c r="K204" s="82" t="e">
        <f ca="true">+IF(AND(ISNUMBER(OFFSET('Water Data'!$F$6,0,10*ROW('Water Data'!F198))),'Data Summary'!BZ204="Yes"),OFFSET('Water Data'!$F$6,0,10*ROW('Water Data'!F198)),NA())</f>
        <v>#N/A</v>
      </c>
      <c r="L204" s="82" t="e">
        <f ca="true">+IF(AND(ISNUMBER(OFFSET('Water Data'!$F$9,0,10*ROW('Water Data'!F198))),'Data Summary'!CA204="Yes"),OFFSET('Water Data'!$F$9,0,10*ROW('Water Data'!F198)),NA())</f>
        <v>#N/A</v>
      </c>
      <c r="M204" s="82" t="e">
        <f ca="true">+IF(AND(ISNUMBER(OFFSET('Water Data'!$G$4,0,10*ROW('Water Data'!G198))),'Data Summary'!CB204="Yes"),100-OFFSET('Water Data'!$G$4,0,10*ROW('Water Data'!G198)),NA())</f>
        <v>#N/A</v>
      </c>
      <c r="N204" s="82" t="e">
        <f ca="true">+IF(AND(ISNUMBER(OFFSET('Water Data'!$G$6,0,10*ROW('Water Data'!G198))),'Data Summary'!CC204="Yes"),OFFSET('Water Data'!$G$6,0,10*ROW('Water Data'!G198)),NA())</f>
        <v>#N/A</v>
      </c>
      <c r="O204" s="82" t="e">
        <f ca="true">+IF(AND(ISNUMBER(OFFSET('Water Data'!$G$9,0,10*ROW('Water Data'!G198))),'Data Summary'!CD204="Yes"),OFFSET('Water Data'!$G$9,0,10*ROW('Water Data'!G198)),NA())</f>
        <v>#N/A</v>
      </c>
      <c r="P204" s="82" t="e">
        <f ca="true">+IF(AND(ISNUMBER(OFFSET('Water Data'!$H$4,0,10*ROW('Water Data'!H198))),'Data Summary'!CE204="Yes"),100-OFFSET('Water Data'!$H$4,0,10*ROW('Water Data'!H198)),NA())</f>
        <v>#N/A</v>
      </c>
      <c r="Q204" s="82" t="e">
        <f ca="true">+IF(AND(ISNUMBER(OFFSET('Water Data'!$H$6,0,10*ROW('Water Data'!H198))),'Data Summary'!CF204="Yes"),OFFSET('Water Data'!$H$6,0,10*ROW('Water Data'!H198)),NA())</f>
        <v>#N/A</v>
      </c>
      <c r="R204" s="82" t="e">
        <f ca="true">+IF(AND(ISNUMBER(OFFSET('Water Data'!$H$9,0,10*ROW('Water Data'!H198))),'Data Summary'!CG204="Yes"),OFFSET('Water Data'!$H$9,0,10*ROW('Water Data'!H198)),NA())</f>
        <v>#N/A</v>
      </c>
      <c r="S204" s="82" t="e">
        <f ca="true">+IF(AND(ISNUMBER(OFFSET('Water Data'!$I$4,0,10*ROW('Water Data'!I198))),'Data Summary'!CH204="Yes"),100-OFFSET('Water Data'!$I$4,0,10*ROW('Water Data'!I198)),NA())</f>
        <v>#N/A</v>
      </c>
      <c r="T204" s="82" t="e">
        <f ca="true">+IF(AND(ISNUMBER(OFFSET('Water Data'!$I$6,0,10*ROW('Water Data'!I198))),'Data Summary'!CI204="Yes"),OFFSET('Water Data'!$I$6,0,10*ROW('Water Data'!I198)),NA())</f>
        <v>#N/A</v>
      </c>
      <c r="U204" s="82" t="e">
        <f ca="true">+IF(AND(ISNUMBER(OFFSET('Water Data'!$I$9,0,10*ROW('Water Data'!I198))),'Data Summary'!CJ204="Yes"),OFFSET('Water Data'!$I$9,0,10*ROW('Water Data'!I198)),NA())</f>
        <v>#N/A</v>
      </c>
      <c r="V204" s="83" t="e">
        <f ca="true">+IF(AND(ISNUMBER(OFFSET('Sanitation Data'!$D$4,0,10*ROW('Sanitation Data'!D198))),'Data Summary'!CK204="Yes"),100-OFFSET('Sanitation Data'!$D$4,0,10*ROW('Sanitation Data'!D198)),NA())</f>
        <v>#N/A</v>
      </c>
      <c r="W204" s="83" t="e">
        <f ca="true">+IF(AND(ISNUMBER(OFFSET('Sanitation Data'!$D$6,0,10*ROW('Sanitation Data'!D198))),'Data Summary'!CL204="Yes"),OFFSET('Sanitation Data'!$D$6,0,10*ROW('Sanitation Data'!D198)),NA())</f>
        <v>#N/A</v>
      </c>
      <c r="X204" s="83" t="e">
        <f ca="true">+IF(AND(ISNUMBER(OFFSET('Sanitation Data'!$D$10,0,10*ROW('Sanitation Data'!D198))),'Data Summary'!CM204="Yes"),OFFSET('Sanitation Data'!$D$10,0,10*ROW('Sanitation Data'!D198)),NA())</f>
        <v>#N/A</v>
      </c>
      <c r="Y204" s="83" t="e">
        <f ca="true">+IF(AND(ISNUMBER(OFFSET('Sanitation Data'!$D$11,0,10*ROW('Sanitation Data'!D198))),'Data Summary'!CN204="Yes"),OFFSET('Sanitation Data'!$D$11,0,10*ROW('Sanitation Data'!D198)),NA())</f>
        <v>#N/A</v>
      </c>
      <c r="Z204" s="83" t="e">
        <f ca="true">+IF(AND(ISNUMBER(OFFSET('Sanitation Data'!$D$12,0,10*ROW('Sanitation Data'!D198))),'Data Summary'!CO204="Yes"),OFFSET('Sanitation Data'!$D$12,0,10*ROW('Sanitation Data'!D198)),NA())</f>
        <v>#N/A</v>
      </c>
      <c r="AA204" s="83" t="e">
        <f ca="true">+IF(AND(ISNUMBER(OFFSET('Sanitation Data'!$E$4,0,10*ROW('Sanitation Data'!E198))),'Data Summary'!CP204="Yes"),100-OFFSET('Sanitation Data'!$E$4,0,10*ROW('Sanitation Data'!E198)),NA())</f>
        <v>#N/A</v>
      </c>
      <c r="AB204" s="83" t="e">
        <f ca="true">+IF(AND(ISNUMBER(OFFSET('Sanitation Data'!$E$6,0,10*ROW('Sanitation Data'!E198))),'Data Summary'!CQ204="Yes"),OFFSET('Sanitation Data'!$E$6,0,10*ROW('Sanitation Data'!E198)),NA())</f>
        <v>#N/A</v>
      </c>
      <c r="AC204" s="83" t="e">
        <f ca="true">+IF(AND(ISNUMBER(OFFSET('Sanitation Data'!$E$10,0,10*ROW('Sanitation Data'!E198))),'Data Summary'!CR204="Yes"),OFFSET('Sanitation Data'!$E$10,0,10*ROW('Sanitation Data'!E198)),NA())</f>
        <v>#N/A</v>
      </c>
      <c r="AD204" s="83" t="e">
        <f ca="true">+IF(AND(ISNUMBER(OFFSET('Sanitation Data'!$E$11,0,10*ROW('Sanitation Data'!E198))),'Data Summary'!CS204="Yes"),OFFSET('Sanitation Data'!$E$11,0,10*ROW('Sanitation Data'!E198)),NA())</f>
        <v>#N/A</v>
      </c>
      <c r="AE204" s="83" t="e">
        <f ca="true">+IF(AND(ISNUMBER(OFFSET('Sanitation Data'!$E$12,0,10*ROW('Sanitation Data'!E198))),'Data Summary'!CT204="Yes"),OFFSET('Sanitation Data'!$E$12,0,10*ROW('Sanitation Data'!E198)),NA())</f>
        <v>#N/A</v>
      </c>
      <c r="AF204" s="83" t="e">
        <f ca="true">+IF(AND(ISNUMBER(OFFSET('Sanitation Data'!$F$4,0,10*ROW('Sanitation Data'!F198))),'Data Summary'!CU204="Yes"),100-OFFSET('Sanitation Data'!$F$4,0,10*ROW('Sanitation Data'!F198)),NA())</f>
        <v>#N/A</v>
      </c>
      <c r="AG204" s="83" t="e">
        <f ca="true">+IF(AND(ISNUMBER(OFFSET('Sanitation Data'!$F$6,0,10*ROW('Sanitation Data'!F198))),'Data Summary'!CV204="Yes"),OFFSET('Sanitation Data'!$F$6,0,10*ROW('Sanitation Data'!F198)),NA())</f>
        <v>#N/A</v>
      </c>
      <c r="AH204" s="83" t="e">
        <f ca="true">+IF(AND(ISNUMBER(OFFSET('Sanitation Data'!$F$10,0,10*ROW('Sanitation Data'!F198))),'Data Summary'!CW204="Yes"),OFFSET('Sanitation Data'!$F$10,0,10*ROW('Sanitation Data'!F198)),NA())</f>
        <v>#N/A</v>
      </c>
      <c r="AI204" s="83" t="e">
        <f ca="true">+IF(AND(ISNUMBER(OFFSET('Sanitation Data'!$F$11,0,10*ROW('Sanitation Data'!F198))),'Data Summary'!CX204="Yes"),OFFSET('Sanitation Data'!$F$11,0,10*ROW('Sanitation Data'!F198)),NA())</f>
        <v>#N/A</v>
      </c>
      <c r="AJ204" s="83" t="e">
        <f ca="true">+IF(AND(ISNUMBER(OFFSET('Sanitation Data'!$F$12,0,10*ROW('Sanitation Data'!F198))),'Data Summary'!CY204="Yes"),OFFSET('Sanitation Data'!$F$12,0,10*ROW('Sanitation Data'!F198)),NA())</f>
        <v>#N/A</v>
      </c>
      <c r="AK204" s="83" t="e">
        <f ca="true">+IF(AND(ISNUMBER(OFFSET('Sanitation Data'!$G$4,0,10*ROW('Sanitation Data'!G198))),'Data Summary'!CZ204="Yes"),100-OFFSET('Sanitation Data'!$G$4,0,10*ROW('Sanitation Data'!G198)),NA())</f>
        <v>#N/A</v>
      </c>
      <c r="AL204" s="83" t="e">
        <f ca="true">+IF(AND(ISNUMBER(OFFSET('Sanitation Data'!$G$6,0,10*ROW('Sanitation Data'!G198))),'Data Summary'!DA204="Yes"),OFFSET('Sanitation Data'!$G$6,0,10*ROW('Sanitation Data'!G198)),NA())</f>
        <v>#N/A</v>
      </c>
      <c r="AM204" s="83" t="e">
        <f ca="true">+IF(AND(ISNUMBER(OFFSET('Sanitation Data'!$G$10,0,10*ROW('Sanitation Data'!G198))),'Data Summary'!DB204="Yes"),OFFSET('Sanitation Data'!$G$10,0,10*ROW('Sanitation Data'!G198)),NA())</f>
        <v>#N/A</v>
      </c>
      <c r="AN204" s="83" t="e">
        <f ca="true">+IF(AND(ISNUMBER(OFFSET('Sanitation Data'!$G$11,0,10*ROW('Sanitation Data'!G198))),'Data Summary'!DC204="Yes"),OFFSET('Sanitation Data'!$G$11,0,10*ROW('Sanitation Data'!G198)),NA())</f>
        <v>#N/A</v>
      </c>
      <c r="AO204" s="83" t="e">
        <f ca="true">+IF(AND(ISNUMBER(OFFSET('Sanitation Data'!$G$12,0,10*ROW('Sanitation Data'!G198))),'Data Summary'!DD204="Yes"),OFFSET('Sanitation Data'!$G$12,0,10*ROW('Sanitation Data'!G198)),NA())</f>
        <v>#N/A</v>
      </c>
      <c r="AP204" s="83" t="e">
        <f ca="true">+IF(AND(ISNUMBER(OFFSET('Sanitation Data'!$H$4,0,10*ROW('Sanitation Data'!H198))),'Data Summary'!DE204="Yes"),100-OFFSET('Sanitation Data'!$H$4,0,10*ROW('Sanitation Data'!H198)),NA())</f>
        <v>#N/A</v>
      </c>
      <c r="AQ204" s="83" t="e">
        <f ca="true">+IF(AND(ISNUMBER(OFFSET('Sanitation Data'!$H$6,0,10*ROW('Sanitation Data'!H198))),'Data Summary'!DF204="Yes"),OFFSET('Sanitation Data'!$H$6,0,10*ROW('Sanitation Data'!H198)),NA())</f>
        <v>#N/A</v>
      </c>
      <c r="AR204" s="83" t="e">
        <f ca="true">+IF(AND(ISNUMBER(OFFSET('Sanitation Data'!$H$10,0,10*ROW('Sanitation Data'!H198))),'Data Summary'!DG204="Yes"),OFFSET('Sanitation Data'!$H$10,0,10*ROW('Sanitation Data'!H198)),NA())</f>
        <v>#N/A</v>
      </c>
      <c r="AS204" s="83" t="e">
        <f ca="true">+IF(AND(ISNUMBER(OFFSET('Sanitation Data'!$H$11,0,10*ROW('Sanitation Data'!H198))),'Data Summary'!DH204="Yes"),OFFSET('Sanitation Data'!$H$11,0,10*ROW('Sanitation Data'!H198)),NA())</f>
        <v>#N/A</v>
      </c>
      <c r="AT204" s="83" t="e">
        <f ca="true">+IF(AND(ISNUMBER(OFFSET('Sanitation Data'!$H$12,0,10*ROW('Sanitation Data'!H198))),'Data Summary'!DI204="Yes"),OFFSET('Sanitation Data'!$H$12,0,10*ROW('Sanitation Data'!H198)),NA())</f>
        <v>#N/A</v>
      </c>
      <c r="AU204" s="83" t="e">
        <f ca="true">+IF(AND(ISNUMBER(OFFSET('Sanitation Data'!$I$4,0,10*ROW('Sanitation Data'!I198))),'Data Summary'!DJ204="Yes"),100-OFFSET('Sanitation Data'!$I$4,0,10*ROW('Sanitation Data'!I198)),NA())</f>
        <v>#N/A</v>
      </c>
      <c r="AV204" s="83" t="e">
        <f ca="true">+IF(AND(ISNUMBER(OFFSET('Sanitation Data'!$I$6,0,10*ROW('Sanitation Data'!I198))),'Data Summary'!DK204="Yes"),OFFSET('Sanitation Data'!$I$6,0,10*ROW('Sanitation Data'!I198)),NA())</f>
        <v>#N/A</v>
      </c>
      <c r="AW204" s="83" t="e">
        <f ca="true">+IF(AND(ISNUMBER(OFFSET('Sanitation Data'!$I$10,0,10*ROW('Sanitation Data'!I198))),'Data Summary'!DL204="Yes"),OFFSET('Sanitation Data'!$I$10,0,10*ROW('Sanitation Data'!I198)),NA())</f>
        <v>#N/A</v>
      </c>
      <c r="AX204" s="83" t="e">
        <f ca="true">+IF(AND(ISNUMBER(OFFSET('Sanitation Data'!$I$11,0,10*ROW('Sanitation Data'!I198))),'Data Summary'!DM204="Yes"),OFFSET('Sanitation Data'!$I$11,0,10*ROW('Sanitation Data'!I198)),NA())</f>
        <v>#N/A</v>
      </c>
      <c r="AY204" s="83" t="e">
        <f ca="true">+IF(AND(ISNUMBER(OFFSET('Sanitation Data'!$I$12,0,10*ROW('Sanitation Data'!I198))),'Data Summary'!DN204="Yes"),OFFSET('Sanitation Data'!$I$12,0,10*ROW('Sanitation Data'!I198)),NA())</f>
        <v>#N/A</v>
      </c>
      <c r="AZ204" s="84" t="e">
        <f ca="true">+IF(AND(ISNUMBER(OFFSET('Hygiene Data'!$D$5,0,10*ROW('Hygiene Data'!D198))),'Data Summary'!DO204="Yes"),OFFSET('Hygiene Data'!$D$5,0,10*ROW('Hygiene Data'!D198)),NA())</f>
        <v>#N/A</v>
      </c>
      <c r="BA204" s="84" t="e">
        <f ca="true">+IF(AND(ISNUMBER(OFFSET('Hygiene Data'!$D$7,0,10*ROW('Hygiene Data'!D198))),'Data Summary'!DP204="Yes"),OFFSET('Hygiene Data'!$D$7,0,10*ROW('Hygiene Data'!D198)),NA())</f>
        <v>#N/A</v>
      </c>
      <c r="BB204" s="84" t="e">
        <f ca="true">+IF(AND(ISNUMBER(OFFSET('Hygiene Data'!$D$9,0,10*ROW('Hygiene Data'!D198))),'Data Summary'!DQ204="Yes"),OFFSET('Hygiene Data'!$D$9,0,10*ROW('Hygiene Data'!D198)),NA())</f>
        <v>#N/A</v>
      </c>
      <c r="BC204" s="84" t="e">
        <f ca="true">+IF(AND(ISNUMBER(OFFSET('Hygiene Data'!$E$5,0,10*ROW('Hygiene Data'!E198))),'Data Summary'!DR204="Yes"),OFFSET('Hygiene Data'!$E$5,0,10*ROW('Hygiene Data'!E198)),NA())</f>
        <v>#N/A</v>
      </c>
      <c r="BD204" s="84" t="e">
        <f ca="true">+IF(AND(ISNUMBER(OFFSET('Hygiene Data'!$E$7,0,10*ROW('Hygiene Data'!E198))),'Data Summary'!DS204="Yes"),OFFSET('Hygiene Data'!$E$7,0,10*ROW('Hygiene Data'!E198)),NA())</f>
        <v>#N/A</v>
      </c>
      <c r="BE204" s="84" t="e">
        <f ca="true">+IF(AND(ISNUMBER(OFFSET('Hygiene Data'!$E$9,0,10*ROW('Hygiene Data'!E198))),'Data Summary'!DT204="Yes"),OFFSET('Hygiene Data'!$E$9,0,10*ROW('Hygiene Data'!E198)),NA())</f>
        <v>#N/A</v>
      </c>
      <c r="BF204" s="84" t="e">
        <f ca="true">+IF(AND(ISNUMBER(OFFSET('Hygiene Data'!$F$5,0,10*ROW('Hygiene Data'!F198))),'Data Summary'!DU204="Yes"),OFFSET('Hygiene Data'!$F$5,0,10*ROW('Hygiene Data'!F198)),NA())</f>
        <v>#N/A</v>
      </c>
      <c r="BG204" s="84" t="e">
        <f ca="true">+IF(AND(ISNUMBER(OFFSET('Hygiene Data'!$F$7,0,10*ROW('Hygiene Data'!F198))),'Data Summary'!DV204="Yes"),OFFSET('Hygiene Data'!$F$7,0,10*ROW('Hygiene Data'!F198)),NA())</f>
        <v>#N/A</v>
      </c>
      <c r="BH204" s="84" t="e">
        <f ca="true">+IF(AND(ISNUMBER(OFFSET('Hygiene Data'!$F$9,0,10*ROW('Hygiene Data'!F198))),'Data Summary'!DW204="Yes"),OFFSET('Hygiene Data'!$F$9,0,10*ROW('Hygiene Data'!F198)),NA())</f>
        <v>#N/A</v>
      </c>
      <c r="BI204" s="84" t="e">
        <f ca="true">+IF(AND(ISNUMBER(OFFSET('Hygiene Data'!$G$5,0,10*ROW('Hygiene Data'!G198))),'Data Summary'!DX204="Yes"),OFFSET('Hygiene Data'!$G$5,0,10*ROW('Hygiene Data'!G198)),NA())</f>
        <v>#N/A</v>
      </c>
      <c r="BJ204" s="84" t="e">
        <f ca="true">+IF(AND(ISNUMBER(OFFSET('Hygiene Data'!$G$7,0,10*ROW('Hygiene Data'!G198))),'Data Summary'!DY204="Yes"),OFFSET('Hygiene Data'!$G$7,0,10*ROW('Hygiene Data'!G198)),NA())</f>
        <v>#N/A</v>
      </c>
      <c r="BK204" s="84" t="e">
        <f ca="true">+IF(AND(ISNUMBER(OFFSET('Hygiene Data'!$G$9,0,10*ROW('Hygiene Data'!G198))),'Data Summary'!DZ204="Yes"),OFFSET('Hygiene Data'!$G$9,0,10*ROW('Hygiene Data'!G198)),NA())</f>
        <v>#N/A</v>
      </c>
      <c r="BL204" s="84" t="e">
        <f ca="true">+IF(AND(ISNUMBER(OFFSET('Hygiene Data'!$H$5,0,10*ROW('Hygiene Data'!H198))),'Data Summary'!EA204="Yes"),OFFSET('Hygiene Data'!$H$5,0,10*ROW('Hygiene Data'!H198)),NA())</f>
        <v>#N/A</v>
      </c>
      <c r="BM204" s="84" t="e">
        <f ca="true">+IF(AND(ISNUMBER(OFFSET('Hygiene Data'!$H$7,0,10*ROW('Hygiene Data'!H198))),'Data Summary'!EB204="Yes"),OFFSET('Hygiene Data'!$H$7,0,10*ROW('Hygiene Data'!H198)),NA())</f>
        <v>#N/A</v>
      </c>
      <c r="BN204" s="84" t="e">
        <f ca="true">+IF(AND(ISNUMBER(OFFSET('Hygiene Data'!$H$9,0,10*ROW('Hygiene Data'!H198))),'Data Summary'!EC204="Yes"),OFFSET('Hygiene Data'!$H$9,0,10*ROW('Hygiene Data'!H198)),NA())</f>
        <v>#N/A</v>
      </c>
      <c r="BO204" s="84" t="e">
        <f ca="true">+IF(AND(ISNUMBER(OFFSET('Hygiene Data'!$I$5,0,10*ROW('Hygiene Data'!I198))),'Data Summary'!ED204="Yes"),OFFSET('Hygiene Data'!$I$5,0,10*ROW('Hygiene Data'!I198)),NA())</f>
        <v>#N/A</v>
      </c>
      <c r="BP204" s="84" t="e">
        <f ca="true">+IF(AND(ISNUMBER(OFFSET('Hygiene Data'!$I$7,0,10*ROW('Hygiene Data'!I198))),'Data Summary'!EE204="Yes"),OFFSET('Hygiene Data'!$I$7,0,10*ROW('Hygiene Data'!I198)),NA())</f>
        <v>#N/A</v>
      </c>
      <c r="BQ204" s="84" t="e">
        <f ca="true">+IF(AND(ISNUMBER(OFFSET('Hygiene Data'!$I$9,0,10*ROW('Hygiene Data'!I198))),'Data Summary'!EF204="Yes"),OFFSET('Hygiene Data'!$I$9,0,10*ROW('Hygiene Data'!I198)),NA())</f>
        <v>#N/A</v>
      </c>
    </row>
    <row xmlns:x14ac="http://schemas.microsoft.com/office/spreadsheetml/2009/9/ac" r="205" x14ac:dyDescent="0.2">
      <c r="A205" s="375" t="e">
        <f ca="true">+RIGHT('Data Summary'!A205,LEN('Data Summary'!A205)-9)</f>
        <v>#VALUE!</v>
      </c>
      <c r="B205" s="36" t="str">
        <f ca="true">+IF(ISTEXT('Data Summary'!B205),'Data Summary'!B205,"")</f>
        <v/>
      </c>
      <c r="C205" s="325" t="e">
        <f ca="true">+VALUE('Data Summary'!C205)</f>
        <v>#VALUE!</v>
      </c>
      <c r="D205" s="82" t="e">
        <f ca="true">+IF(AND(ISNUMBER(OFFSET('Water Data'!$D$4,0,10*ROW('Water Data'!D199))),'Data Summary'!BS205="Yes"),100-OFFSET('Water Data'!$D$4,0,10*ROW('Water Data'!D199)),NA())</f>
        <v>#N/A</v>
      </c>
      <c r="E205" s="82" t="e">
        <f ca="true">+IF(AND(ISNUMBER(OFFSET('Water Data'!$D$6,0,10*ROW('Water Data'!D199))),'Data Summary'!BT205="Yes"),OFFSET('Water Data'!$D$6,0,10*ROW('Water Data'!D199)),NA())</f>
        <v>#N/A</v>
      </c>
      <c r="F205" s="82" t="e">
        <f ca="true">+IF(AND(ISNUMBER(OFFSET('Water Data'!$D$9,0,10*ROW('Water Data'!D199))),'Data Summary'!BU205="Yes"),OFFSET('Water Data'!$D$9,0,10*ROW('Water Data'!D199)),NA())</f>
        <v>#N/A</v>
      </c>
      <c r="G205" s="82" t="e">
        <f ca="true">+IF(AND(ISNUMBER(OFFSET('Water Data'!$E$4,0,10*ROW('Water Data'!E199))),'Data Summary'!BV205="Yes"),100-OFFSET('Water Data'!$E$4,0,10*ROW('Water Data'!E199)),NA())</f>
        <v>#N/A</v>
      </c>
      <c r="H205" s="82" t="e">
        <f ca="true">+IF(AND(ISNUMBER(OFFSET('Water Data'!$E$6,0,10*ROW('Water Data'!E199))),'Data Summary'!BW205="Yes"),OFFSET('Water Data'!$E$6,0,10*ROW('Water Data'!E199)),NA())</f>
        <v>#N/A</v>
      </c>
      <c r="I205" s="82" t="e">
        <f ca="true">+IF(AND(ISNUMBER(OFFSET('Water Data'!$E$9,0,10*ROW('Water Data'!E199))),'Data Summary'!BX205="Yes"),OFFSET('Water Data'!$E$9,0,10*ROW('Water Data'!E199)),NA())</f>
        <v>#N/A</v>
      </c>
      <c r="J205" s="82" t="e">
        <f ca="true">+IF(AND(ISNUMBER(OFFSET('Water Data'!$F$4,0,10*ROW('Water Data'!F199))),'Data Summary'!BY205="Yes"),100-OFFSET('Water Data'!$F$4,0,10*ROW('Water Data'!F199)),NA())</f>
        <v>#N/A</v>
      </c>
      <c r="K205" s="82" t="e">
        <f ca="true">+IF(AND(ISNUMBER(OFFSET('Water Data'!$F$6,0,10*ROW('Water Data'!F199))),'Data Summary'!BZ205="Yes"),OFFSET('Water Data'!$F$6,0,10*ROW('Water Data'!F199)),NA())</f>
        <v>#N/A</v>
      </c>
      <c r="L205" s="82" t="e">
        <f ca="true">+IF(AND(ISNUMBER(OFFSET('Water Data'!$F$9,0,10*ROW('Water Data'!F199))),'Data Summary'!CA205="Yes"),OFFSET('Water Data'!$F$9,0,10*ROW('Water Data'!F199)),NA())</f>
        <v>#N/A</v>
      </c>
      <c r="M205" s="82" t="e">
        <f ca="true">+IF(AND(ISNUMBER(OFFSET('Water Data'!$G$4,0,10*ROW('Water Data'!G199))),'Data Summary'!CB205="Yes"),100-OFFSET('Water Data'!$G$4,0,10*ROW('Water Data'!G199)),NA())</f>
        <v>#N/A</v>
      </c>
      <c r="N205" s="82" t="e">
        <f ca="true">+IF(AND(ISNUMBER(OFFSET('Water Data'!$G$6,0,10*ROW('Water Data'!G199))),'Data Summary'!CC205="Yes"),OFFSET('Water Data'!$G$6,0,10*ROW('Water Data'!G199)),NA())</f>
        <v>#N/A</v>
      </c>
      <c r="O205" s="82" t="e">
        <f ca="true">+IF(AND(ISNUMBER(OFFSET('Water Data'!$G$9,0,10*ROW('Water Data'!G199))),'Data Summary'!CD205="Yes"),OFFSET('Water Data'!$G$9,0,10*ROW('Water Data'!G199)),NA())</f>
        <v>#N/A</v>
      </c>
      <c r="P205" s="82" t="e">
        <f ca="true">+IF(AND(ISNUMBER(OFFSET('Water Data'!$H$4,0,10*ROW('Water Data'!H199))),'Data Summary'!CE205="Yes"),100-OFFSET('Water Data'!$H$4,0,10*ROW('Water Data'!H199)),NA())</f>
        <v>#N/A</v>
      </c>
      <c r="Q205" s="82" t="e">
        <f ca="true">+IF(AND(ISNUMBER(OFFSET('Water Data'!$H$6,0,10*ROW('Water Data'!H199))),'Data Summary'!CF205="Yes"),OFFSET('Water Data'!$H$6,0,10*ROW('Water Data'!H199)),NA())</f>
        <v>#N/A</v>
      </c>
      <c r="R205" s="82" t="e">
        <f ca="true">+IF(AND(ISNUMBER(OFFSET('Water Data'!$H$9,0,10*ROW('Water Data'!H199))),'Data Summary'!CG205="Yes"),OFFSET('Water Data'!$H$9,0,10*ROW('Water Data'!H199)),NA())</f>
        <v>#N/A</v>
      </c>
      <c r="S205" s="82" t="e">
        <f ca="true">+IF(AND(ISNUMBER(OFFSET('Water Data'!$I$4,0,10*ROW('Water Data'!I199))),'Data Summary'!CH205="Yes"),100-OFFSET('Water Data'!$I$4,0,10*ROW('Water Data'!I199)),NA())</f>
        <v>#N/A</v>
      </c>
      <c r="T205" s="82" t="e">
        <f ca="true">+IF(AND(ISNUMBER(OFFSET('Water Data'!$I$6,0,10*ROW('Water Data'!I199))),'Data Summary'!CI205="Yes"),OFFSET('Water Data'!$I$6,0,10*ROW('Water Data'!I199)),NA())</f>
        <v>#N/A</v>
      </c>
      <c r="U205" s="82" t="e">
        <f ca="true">+IF(AND(ISNUMBER(OFFSET('Water Data'!$I$9,0,10*ROW('Water Data'!I199))),'Data Summary'!CJ205="Yes"),OFFSET('Water Data'!$I$9,0,10*ROW('Water Data'!I199)),NA())</f>
        <v>#N/A</v>
      </c>
      <c r="V205" s="83" t="e">
        <f ca="true">+IF(AND(ISNUMBER(OFFSET('Sanitation Data'!$D$4,0,10*ROW('Sanitation Data'!D199))),'Data Summary'!CK205="Yes"),100-OFFSET('Sanitation Data'!$D$4,0,10*ROW('Sanitation Data'!D199)),NA())</f>
        <v>#N/A</v>
      </c>
      <c r="W205" s="83" t="e">
        <f ca="true">+IF(AND(ISNUMBER(OFFSET('Sanitation Data'!$D$6,0,10*ROW('Sanitation Data'!D199))),'Data Summary'!CL205="Yes"),OFFSET('Sanitation Data'!$D$6,0,10*ROW('Sanitation Data'!D199)),NA())</f>
        <v>#N/A</v>
      </c>
      <c r="X205" s="83" t="e">
        <f ca="true">+IF(AND(ISNUMBER(OFFSET('Sanitation Data'!$D$10,0,10*ROW('Sanitation Data'!D199))),'Data Summary'!CM205="Yes"),OFFSET('Sanitation Data'!$D$10,0,10*ROW('Sanitation Data'!D199)),NA())</f>
        <v>#N/A</v>
      </c>
      <c r="Y205" s="83" t="e">
        <f ca="true">+IF(AND(ISNUMBER(OFFSET('Sanitation Data'!$D$11,0,10*ROW('Sanitation Data'!D199))),'Data Summary'!CN205="Yes"),OFFSET('Sanitation Data'!$D$11,0,10*ROW('Sanitation Data'!D199)),NA())</f>
        <v>#N/A</v>
      </c>
      <c r="Z205" s="83" t="e">
        <f ca="true">+IF(AND(ISNUMBER(OFFSET('Sanitation Data'!$D$12,0,10*ROW('Sanitation Data'!D199))),'Data Summary'!CO205="Yes"),OFFSET('Sanitation Data'!$D$12,0,10*ROW('Sanitation Data'!D199)),NA())</f>
        <v>#N/A</v>
      </c>
      <c r="AA205" s="83" t="e">
        <f ca="true">+IF(AND(ISNUMBER(OFFSET('Sanitation Data'!$E$4,0,10*ROW('Sanitation Data'!E199))),'Data Summary'!CP205="Yes"),100-OFFSET('Sanitation Data'!$E$4,0,10*ROW('Sanitation Data'!E199)),NA())</f>
        <v>#N/A</v>
      </c>
      <c r="AB205" s="83" t="e">
        <f ca="true">+IF(AND(ISNUMBER(OFFSET('Sanitation Data'!$E$6,0,10*ROW('Sanitation Data'!E199))),'Data Summary'!CQ205="Yes"),OFFSET('Sanitation Data'!$E$6,0,10*ROW('Sanitation Data'!E199)),NA())</f>
        <v>#N/A</v>
      </c>
      <c r="AC205" s="83" t="e">
        <f ca="true">+IF(AND(ISNUMBER(OFFSET('Sanitation Data'!$E$10,0,10*ROW('Sanitation Data'!E199))),'Data Summary'!CR205="Yes"),OFFSET('Sanitation Data'!$E$10,0,10*ROW('Sanitation Data'!E199)),NA())</f>
        <v>#N/A</v>
      </c>
      <c r="AD205" s="83" t="e">
        <f ca="true">+IF(AND(ISNUMBER(OFFSET('Sanitation Data'!$E$11,0,10*ROW('Sanitation Data'!E199))),'Data Summary'!CS205="Yes"),OFFSET('Sanitation Data'!$E$11,0,10*ROW('Sanitation Data'!E199)),NA())</f>
        <v>#N/A</v>
      </c>
      <c r="AE205" s="83" t="e">
        <f ca="true">+IF(AND(ISNUMBER(OFFSET('Sanitation Data'!$E$12,0,10*ROW('Sanitation Data'!E199))),'Data Summary'!CT205="Yes"),OFFSET('Sanitation Data'!$E$12,0,10*ROW('Sanitation Data'!E199)),NA())</f>
        <v>#N/A</v>
      </c>
      <c r="AF205" s="83" t="e">
        <f ca="true">+IF(AND(ISNUMBER(OFFSET('Sanitation Data'!$F$4,0,10*ROW('Sanitation Data'!F199))),'Data Summary'!CU205="Yes"),100-OFFSET('Sanitation Data'!$F$4,0,10*ROW('Sanitation Data'!F199)),NA())</f>
        <v>#N/A</v>
      </c>
      <c r="AG205" s="83" t="e">
        <f ca="true">+IF(AND(ISNUMBER(OFFSET('Sanitation Data'!$F$6,0,10*ROW('Sanitation Data'!F199))),'Data Summary'!CV205="Yes"),OFFSET('Sanitation Data'!$F$6,0,10*ROW('Sanitation Data'!F199)),NA())</f>
        <v>#N/A</v>
      </c>
      <c r="AH205" s="83" t="e">
        <f ca="true">+IF(AND(ISNUMBER(OFFSET('Sanitation Data'!$F$10,0,10*ROW('Sanitation Data'!F199))),'Data Summary'!CW205="Yes"),OFFSET('Sanitation Data'!$F$10,0,10*ROW('Sanitation Data'!F199)),NA())</f>
        <v>#N/A</v>
      </c>
      <c r="AI205" s="83" t="e">
        <f ca="true">+IF(AND(ISNUMBER(OFFSET('Sanitation Data'!$F$11,0,10*ROW('Sanitation Data'!F199))),'Data Summary'!CX205="Yes"),OFFSET('Sanitation Data'!$F$11,0,10*ROW('Sanitation Data'!F199)),NA())</f>
        <v>#N/A</v>
      </c>
      <c r="AJ205" s="83" t="e">
        <f ca="true">+IF(AND(ISNUMBER(OFFSET('Sanitation Data'!$F$12,0,10*ROW('Sanitation Data'!F199))),'Data Summary'!CY205="Yes"),OFFSET('Sanitation Data'!$F$12,0,10*ROW('Sanitation Data'!F199)),NA())</f>
        <v>#N/A</v>
      </c>
      <c r="AK205" s="83" t="e">
        <f ca="true">+IF(AND(ISNUMBER(OFFSET('Sanitation Data'!$G$4,0,10*ROW('Sanitation Data'!G199))),'Data Summary'!CZ205="Yes"),100-OFFSET('Sanitation Data'!$G$4,0,10*ROW('Sanitation Data'!G199)),NA())</f>
        <v>#N/A</v>
      </c>
      <c r="AL205" s="83" t="e">
        <f ca="true">+IF(AND(ISNUMBER(OFFSET('Sanitation Data'!$G$6,0,10*ROW('Sanitation Data'!G199))),'Data Summary'!DA205="Yes"),OFFSET('Sanitation Data'!$G$6,0,10*ROW('Sanitation Data'!G199)),NA())</f>
        <v>#N/A</v>
      </c>
      <c r="AM205" s="83" t="e">
        <f ca="true">+IF(AND(ISNUMBER(OFFSET('Sanitation Data'!$G$10,0,10*ROW('Sanitation Data'!G199))),'Data Summary'!DB205="Yes"),OFFSET('Sanitation Data'!$G$10,0,10*ROW('Sanitation Data'!G199)),NA())</f>
        <v>#N/A</v>
      </c>
      <c r="AN205" s="83" t="e">
        <f ca="true">+IF(AND(ISNUMBER(OFFSET('Sanitation Data'!$G$11,0,10*ROW('Sanitation Data'!G199))),'Data Summary'!DC205="Yes"),OFFSET('Sanitation Data'!$G$11,0,10*ROW('Sanitation Data'!G199)),NA())</f>
        <v>#N/A</v>
      </c>
      <c r="AO205" s="83" t="e">
        <f ca="true">+IF(AND(ISNUMBER(OFFSET('Sanitation Data'!$G$12,0,10*ROW('Sanitation Data'!G199))),'Data Summary'!DD205="Yes"),OFFSET('Sanitation Data'!$G$12,0,10*ROW('Sanitation Data'!G199)),NA())</f>
        <v>#N/A</v>
      </c>
      <c r="AP205" s="83" t="e">
        <f ca="true">+IF(AND(ISNUMBER(OFFSET('Sanitation Data'!$H$4,0,10*ROW('Sanitation Data'!H199))),'Data Summary'!DE205="Yes"),100-OFFSET('Sanitation Data'!$H$4,0,10*ROW('Sanitation Data'!H199)),NA())</f>
        <v>#N/A</v>
      </c>
      <c r="AQ205" s="83" t="e">
        <f ca="true">+IF(AND(ISNUMBER(OFFSET('Sanitation Data'!$H$6,0,10*ROW('Sanitation Data'!H199))),'Data Summary'!DF205="Yes"),OFFSET('Sanitation Data'!$H$6,0,10*ROW('Sanitation Data'!H199)),NA())</f>
        <v>#N/A</v>
      </c>
      <c r="AR205" s="83" t="e">
        <f ca="true">+IF(AND(ISNUMBER(OFFSET('Sanitation Data'!$H$10,0,10*ROW('Sanitation Data'!H199))),'Data Summary'!DG205="Yes"),OFFSET('Sanitation Data'!$H$10,0,10*ROW('Sanitation Data'!H199)),NA())</f>
        <v>#N/A</v>
      </c>
      <c r="AS205" s="83" t="e">
        <f ca="true">+IF(AND(ISNUMBER(OFFSET('Sanitation Data'!$H$11,0,10*ROW('Sanitation Data'!H199))),'Data Summary'!DH205="Yes"),OFFSET('Sanitation Data'!$H$11,0,10*ROW('Sanitation Data'!H199)),NA())</f>
        <v>#N/A</v>
      </c>
      <c r="AT205" s="83" t="e">
        <f ca="true">+IF(AND(ISNUMBER(OFFSET('Sanitation Data'!$H$12,0,10*ROW('Sanitation Data'!H199))),'Data Summary'!DI205="Yes"),OFFSET('Sanitation Data'!$H$12,0,10*ROW('Sanitation Data'!H199)),NA())</f>
        <v>#N/A</v>
      </c>
      <c r="AU205" s="83" t="e">
        <f ca="true">+IF(AND(ISNUMBER(OFFSET('Sanitation Data'!$I$4,0,10*ROW('Sanitation Data'!I199))),'Data Summary'!DJ205="Yes"),100-OFFSET('Sanitation Data'!$I$4,0,10*ROW('Sanitation Data'!I199)),NA())</f>
        <v>#N/A</v>
      </c>
      <c r="AV205" s="83" t="e">
        <f ca="true">+IF(AND(ISNUMBER(OFFSET('Sanitation Data'!$I$6,0,10*ROW('Sanitation Data'!I199))),'Data Summary'!DK205="Yes"),OFFSET('Sanitation Data'!$I$6,0,10*ROW('Sanitation Data'!I199)),NA())</f>
        <v>#N/A</v>
      </c>
      <c r="AW205" s="83" t="e">
        <f ca="true">+IF(AND(ISNUMBER(OFFSET('Sanitation Data'!$I$10,0,10*ROW('Sanitation Data'!I199))),'Data Summary'!DL205="Yes"),OFFSET('Sanitation Data'!$I$10,0,10*ROW('Sanitation Data'!I199)),NA())</f>
        <v>#N/A</v>
      </c>
      <c r="AX205" s="83" t="e">
        <f ca="true">+IF(AND(ISNUMBER(OFFSET('Sanitation Data'!$I$11,0,10*ROW('Sanitation Data'!I199))),'Data Summary'!DM205="Yes"),OFFSET('Sanitation Data'!$I$11,0,10*ROW('Sanitation Data'!I199)),NA())</f>
        <v>#N/A</v>
      </c>
      <c r="AY205" s="83" t="e">
        <f ca="true">+IF(AND(ISNUMBER(OFFSET('Sanitation Data'!$I$12,0,10*ROW('Sanitation Data'!I199))),'Data Summary'!DN205="Yes"),OFFSET('Sanitation Data'!$I$12,0,10*ROW('Sanitation Data'!I199)),NA())</f>
        <v>#N/A</v>
      </c>
      <c r="AZ205" s="84" t="e">
        <f ca="true">+IF(AND(ISNUMBER(OFFSET('Hygiene Data'!$D$5,0,10*ROW('Hygiene Data'!D199))),'Data Summary'!DO205="Yes"),OFFSET('Hygiene Data'!$D$5,0,10*ROW('Hygiene Data'!D199)),NA())</f>
        <v>#N/A</v>
      </c>
      <c r="BA205" s="84" t="e">
        <f ca="true">+IF(AND(ISNUMBER(OFFSET('Hygiene Data'!$D$7,0,10*ROW('Hygiene Data'!D199))),'Data Summary'!DP205="Yes"),OFFSET('Hygiene Data'!$D$7,0,10*ROW('Hygiene Data'!D199)),NA())</f>
        <v>#N/A</v>
      </c>
      <c r="BB205" s="84" t="e">
        <f ca="true">+IF(AND(ISNUMBER(OFFSET('Hygiene Data'!$D$9,0,10*ROW('Hygiene Data'!D199))),'Data Summary'!DQ205="Yes"),OFFSET('Hygiene Data'!$D$9,0,10*ROW('Hygiene Data'!D199)),NA())</f>
        <v>#N/A</v>
      </c>
      <c r="BC205" s="84" t="e">
        <f ca="true">+IF(AND(ISNUMBER(OFFSET('Hygiene Data'!$E$5,0,10*ROW('Hygiene Data'!E199))),'Data Summary'!DR205="Yes"),OFFSET('Hygiene Data'!$E$5,0,10*ROW('Hygiene Data'!E199)),NA())</f>
        <v>#N/A</v>
      </c>
      <c r="BD205" s="84" t="e">
        <f ca="true">+IF(AND(ISNUMBER(OFFSET('Hygiene Data'!$E$7,0,10*ROW('Hygiene Data'!E199))),'Data Summary'!DS205="Yes"),OFFSET('Hygiene Data'!$E$7,0,10*ROW('Hygiene Data'!E199)),NA())</f>
        <v>#N/A</v>
      </c>
      <c r="BE205" s="84" t="e">
        <f ca="true">+IF(AND(ISNUMBER(OFFSET('Hygiene Data'!$E$9,0,10*ROW('Hygiene Data'!E199))),'Data Summary'!DT205="Yes"),OFFSET('Hygiene Data'!$E$9,0,10*ROW('Hygiene Data'!E199)),NA())</f>
        <v>#N/A</v>
      </c>
      <c r="BF205" s="84" t="e">
        <f ca="true">+IF(AND(ISNUMBER(OFFSET('Hygiene Data'!$F$5,0,10*ROW('Hygiene Data'!F199))),'Data Summary'!DU205="Yes"),OFFSET('Hygiene Data'!$F$5,0,10*ROW('Hygiene Data'!F199)),NA())</f>
        <v>#N/A</v>
      </c>
      <c r="BG205" s="84" t="e">
        <f ca="true">+IF(AND(ISNUMBER(OFFSET('Hygiene Data'!$F$7,0,10*ROW('Hygiene Data'!F199))),'Data Summary'!DV205="Yes"),OFFSET('Hygiene Data'!$F$7,0,10*ROW('Hygiene Data'!F199)),NA())</f>
        <v>#N/A</v>
      </c>
      <c r="BH205" s="84" t="e">
        <f ca="true">+IF(AND(ISNUMBER(OFFSET('Hygiene Data'!$F$9,0,10*ROW('Hygiene Data'!F199))),'Data Summary'!DW205="Yes"),OFFSET('Hygiene Data'!$F$9,0,10*ROW('Hygiene Data'!F199)),NA())</f>
        <v>#N/A</v>
      </c>
      <c r="BI205" s="84" t="e">
        <f ca="true">+IF(AND(ISNUMBER(OFFSET('Hygiene Data'!$G$5,0,10*ROW('Hygiene Data'!G199))),'Data Summary'!DX205="Yes"),OFFSET('Hygiene Data'!$G$5,0,10*ROW('Hygiene Data'!G199)),NA())</f>
        <v>#N/A</v>
      </c>
      <c r="BJ205" s="84" t="e">
        <f ca="true">+IF(AND(ISNUMBER(OFFSET('Hygiene Data'!$G$7,0,10*ROW('Hygiene Data'!G199))),'Data Summary'!DY205="Yes"),OFFSET('Hygiene Data'!$G$7,0,10*ROW('Hygiene Data'!G199)),NA())</f>
        <v>#N/A</v>
      </c>
      <c r="BK205" s="84" t="e">
        <f ca="true">+IF(AND(ISNUMBER(OFFSET('Hygiene Data'!$G$9,0,10*ROW('Hygiene Data'!G199))),'Data Summary'!DZ205="Yes"),OFFSET('Hygiene Data'!$G$9,0,10*ROW('Hygiene Data'!G199)),NA())</f>
        <v>#N/A</v>
      </c>
      <c r="BL205" s="84" t="e">
        <f ca="true">+IF(AND(ISNUMBER(OFFSET('Hygiene Data'!$H$5,0,10*ROW('Hygiene Data'!H199))),'Data Summary'!EA205="Yes"),OFFSET('Hygiene Data'!$H$5,0,10*ROW('Hygiene Data'!H199)),NA())</f>
        <v>#N/A</v>
      </c>
      <c r="BM205" s="84" t="e">
        <f ca="true">+IF(AND(ISNUMBER(OFFSET('Hygiene Data'!$H$7,0,10*ROW('Hygiene Data'!H199))),'Data Summary'!EB205="Yes"),OFFSET('Hygiene Data'!$H$7,0,10*ROW('Hygiene Data'!H199)),NA())</f>
        <v>#N/A</v>
      </c>
      <c r="BN205" s="84" t="e">
        <f ca="true">+IF(AND(ISNUMBER(OFFSET('Hygiene Data'!$H$9,0,10*ROW('Hygiene Data'!H199))),'Data Summary'!EC205="Yes"),OFFSET('Hygiene Data'!$H$9,0,10*ROW('Hygiene Data'!H199)),NA())</f>
        <v>#N/A</v>
      </c>
      <c r="BO205" s="84" t="e">
        <f ca="true">+IF(AND(ISNUMBER(OFFSET('Hygiene Data'!$I$5,0,10*ROW('Hygiene Data'!I199))),'Data Summary'!ED205="Yes"),OFFSET('Hygiene Data'!$I$5,0,10*ROW('Hygiene Data'!I199)),NA())</f>
        <v>#N/A</v>
      </c>
      <c r="BP205" s="84" t="e">
        <f ca="true">+IF(AND(ISNUMBER(OFFSET('Hygiene Data'!$I$7,0,10*ROW('Hygiene Data'!I199))),'Data Summary'!EE205="Yes"),OFFSET('Hygiene Data'!$I$7,0,10*ROW('Hygiene Data'!I199)),NA())</f>
        <v>#N/A</v>
      </c>
      <c r="BQ205" s="84" t="e">
        <f ca="true">+IF(AND(ISNUMBER(OFFSET('Hygiene Data'!$I$9,0,10*ROW('Hygiene Data'!I199))),'Data Summary'!EF205="Yes"),OFFSET('Hygiene Data'!$I$9,0,10*ROW('Hygiene Data'!I199)),NA())</f>
        <v>#N/A</v>
      </c>
    </row>
    <row xmlns:x14ac="http://schemas.microsoft.com/office/spreadsheetml/2009/9/ac" r="206" x14ac:dyDescent="0.2">
      <c r="A206" s="375" t="e">
        <f ca="true">+RIGHT('Data Summary'!A206,LEN('Data Summary'!A206)-9)</f>
        <v>#VALUE!</v>
      </c>
      <c r="B206" s="36" t="str">
        <f ca="true">+IF(ISTEXT('Data Summary'!B206),'Data Summary'!B206,"")</f>
        <v/>
      </c>
      <c r="C206" s="325" t="e">
        <f ca="true">+VALUE('Data Summary'!C206)</f>
        <v>#VALUE!</v>
      </c>
      <c r="D206" s="82" t="e">
        <f ca="true">+IF(AND(ISNUMBER(OFFSET('Water Data'!$D$4,0,10*ROW('Water Data'!D200))),'Data Summary'!BS206="Yes"),100-OFFSET('Water Data'!$D$4,0,10*ROW('Water Data'!D200)),NA())</f>
        <v>#N/A</v>
      </c>
      <c r="E206" s="82" t="e">
        <f ca="true">+IF(AND(ISNUMBER(OFFSET('Water Data'!$D$6,0,10*ROW('Water Data'!D200))),'Data Summary'!BT206="Yes"),OFFSET('Water Data'!$D$6,0,10*ROW('Water Data'!D200)),NA())</f>
        <v>#N/A</v>
      </c>
      <c r="F206" s="82" t="e">
        <f ca="true">+IF(AND(ISNUMBER(OFFSET('Water Data'!$D$9,0,10*ROW('Water Data'!D200))),'Data Summary'!BU206="Yes"),OFFSET('Water Data'!$D$9,0,10*ROW('Water Data'!D200)),NA())</f>
        <v>#N/A</v>
      </c>
      <c r="G206" s="82" t="e">
        <f ca="true">+IF(AND(ISNUMBER(OFFSET('Water Data'!$E$4,0,10*ROW('Water Data'!E200))),'Data Summary'!BV206="Yes"),100-OFFSET('Water Data'!$E$4,0,10*ROW('Water Data'!E200)),NA())</f>
        <v>#N/A</v>
      </c>
      <c r="H206" s="82" t="e">
        <f ca="true">+IF(AND(ISNUMBER(OFFSET('Water Data'!$E$6,0,10*ROW('Water Data'!E200))),'Data Summary'!BW206="Yes"),OFFSET('Water Data'!$E$6,0,10*ROW('Water Data'!E200)),NA())</f>
        <v>#N/A</v>
      </c>
      <c r="I206" s="82" t="e">
        <f ca="true">+IF(AND(ISNUMBER(OFFSET('Water Data'!$E$9,0,10*ROW('Water Data'!E200))),'Data Summary'!BX206="Yes"),OFFSET('Water Data'!$E$9,0,10*ROW('Water Data'!E200)),NA())</f>
        <v>#N/A</v>
      </c>
      <c r="J206" s="82" t="e">
        <f ca="true">+IF(AND(ISNUMBER(OFFSET('Water Data'!$F$4,0,10*ROW('Water Data'!F200))),'Data Summary'!BY206="Yes"),100-OFFSET('Water Data'!$F$4,0,10*ROW('Water Data'!F200)),NA())</f>
        <v>#N/A</v>
      </c>
      <c r="K206" s="82" t="e">
        <f ca="true">+IF(AND(ISNUMBER(OFFSET('Water Data'!$F$6,0,10*ROW('Water Data'!F200))),'Data Summary'!BZ206="Yes"),OFFSET('Water Data'!$F$6,0,10*ROW('Water Data'!F200)),NA())</f>
        <v>#N/A</v>
      </c>
      <c r="L206" s="82" t="e">
        <f ca="true">+IF(AND(ISNUMBER(OFFSET('Water Data'!$F$9,0,10*ROW('Water Data'!F200))),'Data Summary'!CA206="Yes"),OFFSET('Water Data'!$F$9,0,10*ROW('Water Data'!F200)),NA())</f>
        <v>#N/A</v>
      </c>
      <c r="M206" s="82" t="e">
        <f ca="true">+IF(AND(ISNUMBER(OFFSET('Water Data'!$G$4,0,10*ROW('Water Data'!G200))),'Data Summary'!CB206="Yes"),100-OFFSET('Water Data'!$G$4,0,10*ROW('Water Data'!G200)),NA())</f>
        <v>#N/A</v>
      </c>
      <c r="N206" s="82" t="e">
        <f ca="true">+IF(AND(ISNUMBER(OFFSET('Water Data'!$G$6,0,10*ROW('Water Data'!G200))),'Data Summary'!CC206="Yes"),OFFSET('Water Data'!$G$6,0,10*ROW('Water Data'!G200)),NA())</f>
        <v>#N/A</v>
      </c>
      <c r="O206" s="82" t="e">
        <f ca="true">+IF(AND(ISNUMBER(OFFSET('Water Data'!$G$9,0,10*ROW('Water Data'!G200))),'Data Summary'!CD206="Yes"),OFFSET('Water Data'!$G$9,0,10*ROW('Water Data'!G200)),NA())</f>
        <v>#N/A</v>
      </c>
      <c r="P206" s="82" t="e">
        <f ca="true">+IF(AND(ISNUMBER(OFFSET('Water Data'!$H$4,0,10*ROW('Water Data'!H200))),'Data Summary'!CE206="Yes"),100-OFFSET('Water Data'!$H$4,0,10*ROW('Water Data'!H200)),NA())</f>
        <v>#N/A</v>
      </c>
      <c r="Q206" s="82" t="e">
        <f ca="true">+IF(AND(ISNUMBER(OFFSET('Water Data'!$H$6,0,10*ROW('Water Data'!H200))),'Data Summary'!CF206="Yes"),OFFSET('Water Data'!$H$6,0,10*ROW('Water Data'!H200)),NA())</f>
        <v>#N/A</v>
      </c>
      <c r="R206" s="82" t="e">
        <f ca="true">+IF(AND(ISNUMBER(OFFSET('Water Data'!$H$9,0,10*ROW('Water Data'!H200))),'Data Summary'!CG206="Yes"),OFFSET('Water Data'!$H$9,0,10*ROW('Water Data'!H200)),NA())</f>
        <v>#N/A</v>
      </c>
      <c r="S206" s="82" t="e">
        <f ca="true">+IF(AND(ISNUMBER(OFFSET('Water Data'!$I$4,0,10*ROW('Water Data'!I200))),'Data Summary'!CH206="Yes"),100-OFFSET('Water Data'!$I$4,0,10*ROW('Water Data'!I200)),NA())</f>
        <v>#N/A</v>
      </c>
      <c r="T206" s="82" t="e">
        <f ca="true">+IF(AND(ISNUMBER(OFFSET('Water Data'!$I$6,0,10*ROW('Water Data'!I200))),'Data Summary'!CI206="Yes"),OFFSET('Water Data'!$I$6,0,10*ROW('Water Data'!I200)),NA())</f>
        <v>#N/A</v>
      </c>
      <c r="U206" s="82" t="e">
        <f ca="true">+IF(AND(ISNUMBER(OFFSET('Water Data'!$I$9,0,10*ROW('Water Data'!I200))),'Data Summary'!CJ206="Yes"),OFFSET('Water Data'!$I$9,0,10*ROW('Water Data'!I200)),NA())</f>
        <v>#N/A</v>
      </c>
      <c r="V206" s="83" t="e">
        <f ca="true">+IF(AND(ISNUMBER(OFFSET('Sanitation Data'!$D$4,0,10*ROW('Sanitation Data'!D200))),'Data Summary'!CK206="Yes"),100-OFFSET('Sanitation Data'!$D$4,0,10*ROW('Sanitation Data'!D200)),NA())</f>
        <v>#N/A</v>
      </c>
      <c r="W206" s="83" t="e">
        <f ca="true">+IF(AND(ISNUMBER(OFFSET('Sanitation Data'!$D$6,0,10*ROW('Sanitation Data'!D200))),'Data Summary'!CL206="Yes"),OFFSET('Sanitation Data'!$D$6,0,10*ROW('Sanitation Data'!D200)),NA())</f>
        <v>#N/A</v>
      </c>
      <c r="X206" s="83" t="e">
        <f ca="true">+IF(AND(ISNUMBER(OFFSET('Sanitation Data'!$D$10,0,10*ROW('Sanitation Data'!D200))),'Data Summary'!CM206="Yes"),OFFSET('Sanitation Data'!$D$10,0,10*ROW('Sanitation Data'!D200)),NA())</f>
        <v>#N/A</v>
      </c>
      <c r="Y206" s="83" t="e">
        <f ca="true">+IF(AND(ISNUMBER(OFFSET('Sanitation Data'!$D$11,0,10*ROW('Sanitation Data'!D200))),'Data Summary'!CN206="Yes"),OFFSET('Sanitation Data'!$D$11,0,10*ROW('Sanitation Data'!D200)),NA())</f>
        <v>#N/A</v>
      </c>
      <c r="Z206" s="83" t="e">
        <f ca="true">+IF(AND(ISNUMBER(OFFSET('Sanitation Data'!$D$12,0,10*ROW('Sanitation Data'!D200))),'Data Summary'!CO206="Yes"),OFFSET('Sanitation Data'!$D$12,0,10*ROW('Sanitation Data'!D200)),NA())</f>
        <v>#N/A</v>
      </c>
      <c r="AA206" s="83" t="e">
        <f ca="true">+IF(AND(ISNUMBER(OFFSET('Sanitation Data'!$E$4,0,10*ROW('Sanitation Data'!E200))),'Data Summary'!CP206="Yes"),100-OFFSET('Sanitation Data'!$E$4,0,10*ROW('Sanitation Data'!E200)),NA())</f>
        <v>#N/A</v>
      </c>
      <c r="AB206" s="83" t="e">
        <f ca="true">+IF(AND(ISNUMBER(OFFSET('Sanitation Data'!$E$6,0,10*ROW('Sanitation Data'!E200))),'Data Summary'!CQ206="Yes"),OFFSET('Sanitation Data'!$E$6,0,10*ROW('Sanitation Data'!E200)),NA())</f>
        <v>#N/A</v>
      </c>
      <c r="AC206" s="83" t="e">
        <f ca="true">+IF(AND(ISNUMBER(OFFSET('Sanitation Data'!$E$10,0,10*ROW('Sanitation Data'!E200))),'Data Summary'!CR206="Yes"),OFFSET('Sanitation Data'!$E$10,0,10*ROW('Sanitation Data'!E200)),NA())</f>
        <v>#N/A</v>
      </c>
      <c r="AD206" s="83" t="e">
        <f ca="true">+IF(AND(ISNUMBER(OFFSET('Sanitation Data'!$E$11,0,10*ROW('Sanitation Data'!E200))),'Data Summary'!CS206="Yes"),OFFSET('Sanitation Data'!$E$11,0,10*ROW('Sanitation Data'!E200)),NA())</f>
        <v>#N/A</v>
      </c>
      <c r="AE206" s="83" t="e">
        <f ca="true">+IF(AND(ISNUMBER(OFFSET('Sanitation Data'!$E$12,0,10*ROW('Sanitation Data'!E200))),'Data Summary'!CT206="Yes"),OFFSET('Sanitation Data'!$E$12,0,10*ROW('Sanitation Data'!E200)),NA())</f>
        <v>#N/A</v>
      </c>
      <c r="AF206" s="83" t="e">
        <f ca="true">+IF(AND(ISNUMBER(OFFSET('Sanitation Data'!$F$4,0,10*ROW('Sanitation Data'!F200))),'Data Summary'!CU206="Yes"),100-OFFSET('Sanitation Data'!$F$4,0,10*ROW('Sanitation Data'!F200)),NA())</f>
        <v>#N/A</v>
      </c>
      <c r="AG206" s="83" t="e">
        <f ca="true">+IF(AND(ISNUMBER(OFFSET('Sanitation Data'!$F$6,0,10*ROW('Sanitation Data'!F200))),'Data Summary'!CV206="Yes"),OFFSET('Sanitation Data'!$F$6,0,10*ROW('Sanitation Data'!F200)),NA())</f>
        <v>#N/A</v>
      </c>
      <c r="AH206" s="83" t="e">
        <f ca="true">+IF(AND(ISNUMBER(OFFSET('Sanitation Data'!$F$10,0,10*ROW('Sanitation Data'!F200))),'Data Summary'!CW206="Yes"),OFFSET('Sanitation Data'!$F$10,0,10*ROW('Sanitation Data'!F200)),NA())</f>
        <v>#N/A</v>
      </c>
      <c r="AI206" s="83" t="e">
        <f ca="true">+IF(AND(ISNUMBER(OFFSET('Sanitation Data'!$F$11,0,10*ROW('Sanitation Data'!F200))),'Data Summary'!CX206="Yes"),OFFSET('Sanitation Data'!$F$11,0,10*ROW('Sanitation Data'!F200)),NA())</f>
        <v>#N/A</v>
      </c>
      <c r="AJ206" s="83" t="e">
        <f ca="true">+IF(AND(ISNUMBER(OFFSET('Sanitation Data'!$F$12,0,10*ROW('Sanitation Data'!F200))),'Data Summary'!CY206="Yes"),OFFSET('Sanitation Data'!$F$12,0,10*ROW('Sanitation Data'!F200)),NA())</f>
        <v>#N/A</v>
      </c>
      <c r="AK206" s="83" t="e">
        <f ca="true">+IF(AND(ISNUMBER(OFFSET('Sanitation Data'!$G$4,0,10*ROW('Sanitation Data'!G200))),'Data Summary'!CZ206="Yes"),100-OFFSET('Sanitation Data'!$G$4,0,10*ROW('Sanitation Data'!G200)),NA())</f>
        <v>#N/A</v>
      </c>
      <c r="AL206" s="83" t="e">
        <f ca="true">+IF(AND(ISNUMBER(OFFSET('Sanitation Data'!$G$6,0,10*ROW('Sanitation Data'!G200))),'Data Summary'!DA206="Yes"),OFFSET('Sanitation Data'!$G$6,0,10*ROW('Sanitation Data'!G200)),NA())</f>
        <v>#N/A</v>
      </c>
      <c r="AM206" s="83" t="e">
        <f ca="true">+IF(AND(ISNUMBER(OFFSET('Sanitation Data'!$G$10,0,10*ROW('Sanitation Data'!G200))),'Data Summary'!DB206="Yes"),OFFSET('Sanitation Data'!$G$10,0,10*ROW('Sanitation Data'!G200)),NA())</f>
        <v>#N/A</v>
      </c>
      <c r="AN206" s="83" t="e">
        <f ca="true">+IF(AND(ISNUMBER(OFFSET('Sanitation Data'!$G$11,0,10*ROW('Sanitation Data'!G200))),'Data Summary'!DC206="Yes"),OFFSET('Sanitation Data'!$G$11,0,10*ROW('Sanitation Data'!G200)),NA())</f>
        <v>#N/A</v>
      </c>
      <c r="AO206" s="83" t="e">
        <f ca="true">+IF(AND(ISNUMBER(OFFSET('Sanitation Data'!$G$12,0,10*ROW('Sanitation Data'!G200))),'Data Summary'!DD206="Yes"),OFFSET('Sanitation Data'!$G$12,0,10*ROW('Sanitation Data'!G200)),NA())</f>
        <v>#N/A</v>
      </c>
      <c r="AP206" s="83" t="e">
        <f ca="true">+IF(AND(ISNUMBER(OFFSET('Sanitation Data'!$H$4,0,10*ROW('Sanitation Data'!H200))),'Data Summary'!DE206="Yes"),100-OFFSET('Sanitation Data'!$H$4,0,10*ROW('Sanitation Data'!H200)),NA())</f>
        <v>#N/A</v>
      </c>
      <c r="AQ206" s="83" t="e">
        <f ca="true">+IF(AND(ISNUMBER(OFFSET('Sanitation Data'!$H$6,0,10*ROW('Sanitation Data'!H200))),'Data Summary'!DF206="Yes"),OFFSET('Sanitation Data'!$H$6,0,10*ROW('Sanitation Data'!H200)),NA())</f>
        <v>#N/A</v>
      </c>
      <c r="AR206" s="83" t="e">
        <f ca="true">+IF(AND(ISNUMBER(OFFSET('Sanitation Data'!$H$10,0,10*ROW('Sanitation Data'!H200))),'Data Summary'!DG206="Yes"),OFFSET('Sanitation Data'!$H$10,0,10*ROW('Sanitation Data'!H200)),NA())</f>
        <v>#N/A</v>
      </c>
      <c r="AS206" s="83" t="e">
        <f ca="true">+IF(AND(ISNUMBER(OFFSET('Sanitation Data'!$H$11,0,10*ROW('Sanitation Data'!H200))),'Data Summary'!DH206="Yes"),OFFSET('Sanitation Data'!$H$11,0,10*ROW('Sanitation Data'!H200)),NA())</f>
        <v>#N/A</v>
      </c>
      <c r="AT206" s="83" t="e">
        <f ca="true">+IF(AND(ISNUMBER(OFFSET('Sanitation Data'!$H$12,0,10*ROW('Sanitation Data'!H200))),'Data Summary'!DI206="Yes"),OFFSET('Sanitation Data'!$H$12,0,10*ROW('Sanitation Data'!H200)),NA())</f>
        <v>#N/A</v>
      </c>
      <c r="AU206" s="83" t="e">
        <f ca="true">+IF(AND(ISNUMBER(OFFSET('Sanitation Data'!$I$4,0,10*ROW('Sanitation Data'!I200))),'Data Summary'!DJ206="Yes"),100-OFFSET('Sanitation Data'!$I$4,0,10*ROW('Sanitation Data'!I200)),NA())</f>
        <v>#N/A</v>
      </c>
      <c r="AV206" s="83" t="e">
        <f ca="true">+IF(AND(ISNUMBER(OFFSET('Sanitation Data'!$I$6,0,10*ROW('Sanitation Data'!I200))),'Data Summary'!DK206="Yes"),OFFSET('Sanitation Data'!$I$6,0,10*ROW('Sanitation Data'!I200)),NA())</f>
        <v>#N/A</v>
      </c>
      <c r="AW206" s="83" t="e">
        <f ca="true">+IF(AND(ISNUMBER(OFFSET('Sanitation Data'!$I$10,0,10*ROW('Sanitation Data'!I200))),'Data Summary'!DL206="Yes"),OFFSET('Sanitation Data'!$I$10,0,10*ROW('Sanitation Data'!I200)),NA())</f>
        <v>#N/A</v>
      </c>
      <c r="AX206" s="83" t="e">
        <f ca="true">+IF(AND(ISNUMBER(OFFSET('Sanitation Data'!$I$11,0,10*ROW('Sanitation Data'!I200))),'Data Summary'!DM206="Yes"),OFFSET('Sanitation Data'!$I$11,0,10*ROW('Sanitation Data'!I200)),NA())</f>
        <v>#N/A</v>
      </c>
      <c r="AY206" s="83" t="e">
        <f ca="true">+IF(AND(ISNUMBER(OFFSET('Sanitation Data'!$I$12,0,10*ROW('Sanitation Data'!I200))),'Data Summary'!DN206="Yes"),OFFSET('Sanitation Data'!$I$12,0,10*ROW('Sanitation Data'!I200)),NA())</f>
        <v>#N/A</v>
      </c>
      <c r="AZ206" s="84" t="e">
        <f ca="true">+IF(AND(ISNUMBER(OFFSET('Hygiene Data'!$D$5,0,10*ROW('Hygiene Data'!D200))),'Data Summary'!DO206="Yes"),OFFSET('Hygiene Data'!$D$5,0,10*ROW('Hygiene Data'!D200)),NA())</f>
        <v>#N/A</v>
      </c>
      <c r="BA206" s="84" t="e">
        <f ca="true">+IF(AND(ISNUMBER(OFFSET('Hygiene Data'!$D$7,0,10*ROW('Hygiene Data'!D200))),'Data Summary'!DP206="Yes"),OFFSET('Hygiene Data'!$D$7,0,10*ROW('Hygiene Data'!D200)),NA())</f>
        <v>#N/A</v>
      </c>
      <c r="BB206" s="84" t="e">
        <f ca="true">+IF(AND(ISNUMBER(OFFSET('Hygiene Data'!$D$9,0,10*ROW('Hygiene Data'!D200))),'Data Summary'!DQ206="Yes"),OFFSET('Hygiene Data'!$D$9,0,10*ROW('Hygiene Data'!D200)),NA())</f>
        <v>#N/A</v>
      </c>
      <c r="BC206" s="84" t="e">
        <f ca="true">+IF(AND(ISNUMBER(OFFSET('Hygiene Data'!$E$5,0,10*ROW('Hygiene Data'!E200))),'Data Summary'!DR206="Yes"),OFFSET('Hygiene Data'!$E$5,0,10*ROW('Hygiene Data'!E200)),NA())</f>
        <v>#N/A</v>
      </c>
      <c r="BD206" s="84" t="e">
        <f ca="true">+IF(AND(ISNUMBER(OFFSET('Hygiene Data'!$E$7,0,10*ROW('Hygiene Data'!E200))),'Data Summary'!DS206="Yes"),OFFSET('Hygiene Data'!$E$7,0,10*ROW('Hygiene Data'!E200)),NA())</f>
        <v>#N/A</v>
      </c>
      <c r="BE206" s="84" t="e">
        <f ca="true">+IF(AND(ISNUMBER(OFFSET('Hygiene Data'!$E$9,0,10*ROW('Hygiene Data'!E200))),'Data Summary'!DT206="Yes"),OFFSET('Hygiene Data'!$E$9,0,10*ROW('Hygiene Data'!E200)),NA())</f>
        <v>#N/A</v>
      </c>
      <c r="BF206" s="84" t="e">
        <f ca="true">+IF(AND(ISNUMBER(OFFSET('Hygiene Data'!$F$5,0,10*ROW('Hygiene Data'!F200))),'Data Summary'!DU206="Yes"),OFFSET('Hygiene Data'!$F$5,0,10*ROW('Hygiene Data'!F200)),NA())</f>
        <v>#N/A</v>
      </c>
      <c r="BG206" s="84" t="e">
        <f ca="true">+IF(AND(ISNUMBER(OFFSET('Hygiene Data'!$F$7,0,10*ROW('Hygiene Data'!F200))),'Data Summary'!DV206="Yes"),OFFSET('Hygiene Data'!$F$7,0,10*ROW('Hygiene Data'!F200)),NA())</f>
        <v>#N/A</v>
      </c>
      <c r="BH206" s="84" t="e">
        <f ca="true">+IF(AND(ISNUMBER(OFFSET('Hygiene Data'!$F$9,0,10*ROW('Hygiene Data'!F200))),'Data Summary'!DW206="Yes"),OFFSET('Hygiene Data'!$F$9,0,10*ROW('Hygiene Data'!F200)),NA())</f>
        <v>#N/A</v>
      </c>
      <c r="BI206" s="84" t="e">
        <f ca="true">+IF(AND(ISNUMBER(OFFSET('Hygiene Data'!$G$5,0,10*ROW('Hygiene Data'!G200))),'Data Summary'!DX206="Yes"),OFFSET('Hygiene Data'!$G$5,0,10*ROW('Hygiene Data'!G200)),NA())</f>
        <v>#N/A</v>
      </c>
      <c r="BJ206" s="84" t="e">
        <f ca="true">+IF(AND(ISNUMBER(OFFSET('Hygiene Data'!$G$7,0,10*ROW('Hygiene Data'!G200))),'Data Summary'!DY206="Yes"),OFFSET('Hygiene Data'!$G$7,0,10*ROW('Hygiene Data'!G200)),NA())</f>
        <v>#N/A</v>
      </c>
      <c r="BK206" s="84" t="e">
        <f ca="true">+IF(AND(ISNUMBER(OFFSET('Hygiene Data'!$G$9,0,10*ROW('Hygiene Data'!G200))),'Data Summary'!DZ206="Yes"),OFFSET('Hygiene Data'!$G$9,0,10*ROW('Hygiene Data'!G200)),NA())</f>
        <v>#N/A</v>
      </c>
      <c r="BL206" s="84" t="e">
        <f ca="true">+IF(AND(ISNUMBER(OFFSET('Hygiene Data'!$H$5,0,10*ROW('Hygiene Data'!H200))),'Data Summary'!EA206="Yes"),OFFSET('Hygiene Data'!$H$5,0,10*ROW('Hygiene Data'!H200)),NA())</f>
        <v>#N/A</v>
      </c>
      <c r="BM206" s="84" t="e">
        <f ca="true">+IF(AND(ISNUMBER(OFFSET('Hygiene Data'!$H$7,0,10*ROW('Hygiene Data'!H200))),'Data Summary'!EB206="Yes"),OFFSET('Hygiene Data'!$H$7,0,10*ROW('Hygiene Data'!H200)),NA())</f>
        <v>#N/A</v>
      </c>
      <c r="BN206" s="84" t="e">
        <f ca="true">+IF(AND(ISNUMBER(OFFSET('Hygiene Data'!$H$9,0,10*ROW('Hygiene Data'!H200))),'Data Summary'!EC206="Yes"),OFFSET('Hygiene Data'!$H$9,0,10*ROW('Hygiene Data'!H200)),NA())</f>
        <v>#N/A</v>
      </c>
      <c r="BO206" s="84" t="e">
        <f ca="true">+IF(AND(ISNUMBER(OFFSET('Hygiene Data'!$I$5,0,10*ROW('Hygiene Data'!I200))),'Data Summary'!ED206="Yes"),OFFSET('Hygiene Data'!$I$5,0,10*ROW('Hygiene Data'!I200)),NA())</f>
        <v>#N/A</v>
      </c>
      <c r="BP206" s="84" t="e">
        <f ca="true">+IF(AND(ISNUMBER(OFFSET('Hygiene Data'!$I$7,0,10*ROW('Hygiene Data'!I200))),'Data Summary'!EE206="Yes"),OFFSET('Hygiene Data'!$I$7,0,10*ROW('Hygiene Data'!I200)),NA())</f>
        <v>#N/A</v>
      </c>
      <c r="BQ206" s="84" t="e">
        <f ca="true">+IF(AND(ISNUMBER(OFFSET('Hygiene Data'!$I$9,0,10*ROW('Hygiene Data'!I200))),'Data Summary'!EF206="Yes"),OFFSET('Hygiene Data'!$I$9,0,10*ROW('Hygiene Data'!I200)),NA())</f>
        <v>#N/A</v>
      </c>
    </row>
    <row xmlns:x14ac="http://schemas.microsoft.com/office/spreadsheetml/2009/9/ac" r="207" x14ac:dyDescent="0.2">
      <c r="A207" s="375" t="e">
        <f ca="true">+RIGHT('Data Summary'!A207,LEN('Data Summary'!A207)-9)</f>
        <v>#VALUE!</v>
      </c>
      <c r="B207" s="36" t="str">
        <f ca="true">+IF(ISTEXT('Data Summary'!B207),'Data Summary'!B207,"")</f>
        <v/>
      </c>
      <c r="C207" s="325" t="e">
        <f ca="true">+VALUE('Data Summary'!C207)</f>
        <v>#VALUE!</v>
      </c>
      <c r="D207" s="82" t="e">
        <f ca="true">+IF(AND(ISNUMBER(OFFSET('Water Data'!$D$4,0,10*ROW('Water Data'!D201))),'Data Summary'!BS207="Yes"),100-OFFSET('Water Data'!$D$4,0,10*ROW('Water Data'!D201)),NA())</f>
        <v>#N/A</v>
      </c>
      <c r="E207" s="82" t="e">
        <f ca="true">+IF(AND(ISNUMBER(OFFSET('Water Data'!$D$6,0,10*ROW('Water Data'!D201))),'Data Summary'!BT207="Yes"),OFFSET('Water Data'!$D$6,0,10*ROW('Water Data'!D201)),NA())</f>
        <v>#N/A</v>
      </c>
      <c r="F207" s="82" t="e">
        <f ca="true">+IF(AND(ISNUMBER(OFFSET('Water Data'!$D$9,0,10*ROW('Water Data'!D201))),'Data Summary'!BU207="Yes"),OFFSET('Water Data'!$D$9,0,10*ROW('Water Data'!D201)),NA())</f>
        <v>#N/A</v>
      </c>
      <c r="G207" s="82" t="e">
        <f ca="true">+IF(AND(ISNUMBER(OFFSET('Water Data'!$E$4,0,10*ROW('Water Data'!E201))),'Data Summary'!BV207="Yes"),100-OFFSET('Water Data'!$E$4,0,10*ROW('Water Data'!E201)),NA())</f>
        <v>#N/A</v>
      </c>
      <c r="H207" s="82" t="e">
        <f ca="true">+IF(AND(ISNUMBER(OFFSET('Water Data'!$E$6,0,10*ROW('Water Data'!E201))),'Data Summary'!BW207="Yes"),OFFSET('Water Data'!$E$6,0,10*ROW('Water Data'!E201)),NA())</f>
        <v>#N/A</v>
      </c>
      <c r="I207" s="82" t="e">
        <f ca="true">+IF(AND(ISNUMBER(OFFSET('Water Data'!$E$9,0,10*ROW('Water Data'!E201))),'Data Summary'!BX207="Yes"),OFFSET('Water Data'!$E$9,0,10*ROW('Water Data'!E201)),NA())</f>
        <v>#N/A</v>
      </c>
      <c r="J207" s="82" t="e">
        <f ca="true">+IF(AND(ISNUMBER(OFFSET('Water Data'!$F$4,0,10*ROW('Water Data'!F201))),'Data Summary'!BY207="Yes"),100-OFFSET('Water Data'!$F$4,0,10*ROW('Water Data'!F201)),NA())</f>
        <v>#N/A</v>
      </c>
      <c r="K207" s="82" t="e">
        <f ca="true">+IF(AND(ISNUMBER(OFFSET('Water Data'!$F$6,0,10*ROW('Water Data'!F201))),'Data Summary'!BZ207="Yes"),OFFSET('Water Data'!$F$6,0,10*ROW('Water Data'!F201)),NA())</f>
        <v>#N/A</v>
      </c>
      <c r="L207" s="82" t="e">
        <f ca="true">+IF(AND(ISNUMBER(OFFSET('Water Data'!$F$9,0,10*ROW('Water Data'!F201))),'Data Summary'!CA207="Yes"),OFFSET('Water Data'!$F$9,0,10*ROW('Water Data'!F201)),NA())</f>
        <v>#N/A</v>
      </c>
      <c r="M207" s="82" t="e">
        <f ca="true">+IF(AND(ISNUMBER(OFFSET('Water Data'!$G$4,0,10*ROW('Water Data'!G201))),'Data Summary'!CB207="Yes"),100-OFFSET('Water Data'!$G$4,0,10*ROW('Water Data'!G201)),NA())</f>
        <v>#N/A</v>
      </c>
      <c r="N207" s="82" t="e">
        <f ca="true">+IF(AND(ISNUMBER(OFFSET('Water Data'!$G$6,0,10*ROW('Water Data'!G201))),'Data Summary'!CC207="Yes"),OFFSET('Water Data'!$G$6,0,10*ROW('Water Data'!G201)),NA())</f>
        <v>#N/A</v>
      </c>
      <c r="O207" s="82" t="e">
        <f ca="true">+IF(AND(ISNUMBER(OFFSET('Water Data'!$G$9,0,10*ROW('Water Data'!G201))),'Data Summary'!CD207="Yes"),OFFSET('Water Data'!$G$9,0,10*ROW('Water Data'!G201)),NA())</f>
        <v>#N/A</v>
      </c>
      <c r="P207" s="82" t="e">
        <f ca="true">+IF(AND(ISNUMBER(OFFSET('Water Data'!$H$4,0,10*ROW('Water Data'!H201))),'Data Summary'!CE207="Yes"),100-OFFSET('Water Data'!$H$4,0,10*ROW('Water Data'!H201)),NA())</f>
        <v>#N/A</v>
      </c>
      <c r="Q207" s="82" t="e">
        <f ca="true">+IF(AND(ISNUMBER(OFFSET('Water Data'!$H$6,0,10*ROW('Water Data'!H201))),'Data Summary'!CF207="Yes"),OFFSET('Water Data'!$H$6,0,10*ROW('Water Data'!H201)),NA())</f>
        <v>#N/A</v>
      </c>
      <c r="R207" s="82" t="e">
        <f ca="true">+IF(AND(ISNUMBER(OFFSET('Water Data'!$H$9,0,10*ROW('Water Data'!H201))),'Data Summary'!CG207="Yes"),OFFSET('Water Data'!$H$9,0,10*ROW('Water Data'!H201)),NA())</f>
        <v>#N/A</v>
      </c>
      <c r="S207" s="82" t="e">
        <f ca="true">+IF(AND(ISNUMBER(OFFSET('Water Data'!$I$4,0,10*ROW('Water Data'!I201))),'Data Summary'!CH207="Yes"),100-OFFSET('Water Data'!$I$4,0,10*ROW('Water Data'!I201)),NA())</f>
        <v>#N/A</v>
      </c>
      <c r="T207" s="82" t="e">
        <f ca="true">+IF(AND(ISNUMBER(OFFSET('Water Data'!$I$6,0,10*ROW('Water Data'!I201))),'Data Summary'!CI207="Yes"),OFFSET('Water Data'!$I$6,0,10*ROW('Water Data'!I201)),NA())</f>
        <v>#N/A</v>
      </c>
      <c r="U207" s="82" t="e">
        <f ca="true">+IF(AND(ISNUMBER(OFFSET('Water Data'!$I$9,0,10*ROW('Water Data'!I201))),'Data Summary'!CJ207="Yes"),OFFSET('Water Data'!$I$9,0,10*ROW('Water Data'!I201)),NA())</f>
        <v>#N/A</v>
      </c>
      <c r="V207" s="83" t="e">
        <f ca="true">+IF(AND(ISNUMBER(OFFSET('Sanitation Data'!$D$4,0,10*ROW('Sanitation Data'!D201))),'Data Summary'!CK207="Yes"),100-OFFSET('Sanitation Data'!$D$4,0,10*ROW('Sanitation Data'!D201)),NA())</f>
        <v>#N/A</v>
      </c>
      <c r="W207" s="83" t="e">
        <f ca="true">+IF(AND(ISNUMBER(OFFSET('Sanitation Data'!$D$6,0,10*ROW('Sanitation Data'!D201))),'Data Summary'!CL207="Yes"),OFFSET('Sanitation Data'!$D$6,0,10*ROW('Sanitation Data'!D201)),NA())</f>
        <v>#N/A</v>
      </c>
      <c r="X207" s="83" t="e">
        <f ca="true">+IF(AND(ISNUMBER(OFFSET('Sanitation Data'!$D$10,0,10*ROW('Sanitation Data'!D201))),'Data Summary'!CM207="Yes"),OFFSET('Sanitation Data'!$D$10,0,10*ROW('Sanitation Data'!D201)),NA())</f>
        <v>#N/A</v>
      </c>
      <c r="Y207" s="83" t="e">
        <f ca="true">+IF(AND(ISNUMBER(OFFSET('Sanitation Data'!$D$11,0,10*ROW('Sanitation Data'!D201))),'Data Summary'!CN207="Yes"),OFFSET('Sanitation Data'!$D$11,0,10*ROW('Sanitation Data'!D201)),NA())</f>
        <v>#N/A</v>
      </c>
      <c r="Z207" s="83" t="e">
        <f ca="true">+IF(AND(ISNUMBER(OFFSET('Sanitation Data'!$D$12,0,10*ROW('Sanitation Data'!D201))),'Data Summary'!CO207="Yes"),OFFSET('Sanitation Data'!$D$12,0,10*ROW('Sanitation Data'!D201)),NA())</f>
        <v>#N/A</v>
      </c>
      <c r="AA207" s="83" t="e">
        <f ca="true">+IF(AND(ISNUMBER(OFFSET('Sanitation Data'!$E$4,0,10*ROW('Sanitation Data'!E201))),'Data Summary'!CP207="Yes"),100-OFFSET('Sanitation Data'!$E$4,0,10*ROW('Sanitation Data'!E201)),NA())</f>
        <v>#N/A</v>
      </c>
      <c r="AB207" s="83" t="e">
        <f ca="true">+IF(AND(ISNUMBER(OFFSET('Sanitation Data'!$E$6,0,10*ROW('Sanitation Data'!E201))),'Data Summary'!CQ207="Yes"),OFFSET('Sanitation Data'!$E$6,0,10*ROW('Sanitation Data'!E201)),NA())</f>
        <v>#N/A</v>
      </c>
      <c r="AC207" s="83" t="e">
        <f ca="true">+IF(AND(ISNUMBER(OFFSET('Sanitation Data'!$E$10,0,10*ROW('Sanitation Data'!E201))),'Data Summary'!CR207="Yes"),OFFSET('Sanitation Data'!$E$10,0,10*ROW('Sanitation Data'!E201)),NA())</f>
        <v>#N/A</v>
      </c>
      <c r="AD207" s="83" t="e">
        <f ca="true">+IF(AND(ISNUMBER(OFFSET('Sanitation Data'!$E$11,0,10*ROW('Sanitation Data'!E201))),'Data Summary'!CS207="Yes"),OFFSET('Sanitation Data'!$E$11,0,10*ROW('Sanitation Data'!E201)),NA())</f>
        <v>#N/A</v>
      </c>
      <c r="AE207" s="83" t="e">
        <f ca="true">+IF(AND(ISNUMBER(OFFSET('Sanitation Data'!$E$12,0,10*ROW('Sanitation Data'!E201))),'Data Summary'!CT207="Yes"),OFFSET('Sanitation Data'!$E$12,0,10*ROW('Sanitation Data'!E201)),NA())</f>
        <v>#N/A</v>
      </c>
      <c r="AF207" s="83" t="e">
        <f ca="true">+IF(AND(ISNUMBER(OFFSET('Sanitation Data'!$F$4,0,10*ROW('Sanitation Data'!F201))),'Data Summary'!CU207="Yes"),100-OFFSET('Sanitation Data'!$F$4,0,10*ROW('Sanitation Data'!F201)),NA())</f>
        <v>#N/A</v>
      </c>
      <c r="AG207" s="83" t="e">
        <f ca="true">+IF(AND(ISNUMBER(OFFSET('Sanitation Data'!$F$6,0,10*ROW('Sanitation Data'!F201))),'Data Summary'!CV207="Yes"),OFFSET('Sanitation Data'!$F$6,0,10*ROW('Sanitation Data'!F201)),NA())</f>
        <v>#N/A</v>
      </c>
      <c r="AH207" s="83" t="e">
        <f ca="true">+IF(AND(ISNUMBER(OFFSET('Sanitation Data'!$F$10,0,10*ROW('Sanitation Data'!F201))),'Data Summary'!CW207="Yes"),OFFSET('Sanitation Data'!$F$10,0,10*ROW('Sanitation Data'!F201)),NA())</f>
        <v>#N/A</v>
      </c>
      <c r="AI207" s="83" t="e">
        <f ca="true">+IF(AND(ISNUMBER(OFFSET('Sanitation Data'!$F$11,0,10*ROW('Sanitation Data'!F201))),'Data Summary'!CX207="Yes"),OFFSET('Sanitation Data'!$F$11,0,10*ROW('Sanitation Data'!F201)),NA())</f>
        <v>#N/A</v>
      </c>
      <c r="AJ207" s="83" t="e">
        <f ca="true">+IF(AND(ISNUMBER(OFFSET('Sanitation Data'!$F$12,0,10*ROW('Sanitation Data'!F201))),'Data Summary'!CY207="Yes"),OFFSET('Sanitation Data'!$F$12,0,10*ROW('Sanitation Data'!F201)),NA())</f>
        <v>#N/A</v>
      </c>
      <c r="AK207" s="83" t="e">
        <f ca="true">+IF(AND(ISNUMBER(OFFSET('Sanitation Data'!$G$4,0,10*ROW('Sanitation Data'!G201))),'Data Summary'!CZ207="Yes"),100-OFFSET('Sanitation Data'!$G$4,0,10*ROW('Sanitation Data'!G201)),NA())</f>
        <v>#N/A</v>
      </c>
      <c r="AL207" s="83" t="e">
        <f ca="true">+IF(AND(ISNUMBER(OFFSET('Sanitation Data'!$G$6,0,10*ROW('Sanitation Data'!G201))),'Data Summary'!DA207="Yes"),OFFSET('Sanitation Data'!$G$6,0,10*ROW('Sanitation Data'!G201)),NA())</f>
        <v>#N/A</v>
      </c>
      <c r="AM207" s="83" t="e">
        <f ca="true">+IF(AND(ISNUMBER(OFFSET('Sanitation Data'!$G$10,0,10*ROW('Sanitation Data'!G201))),'Data Summary'!DB207="Yes"),OFFSET('Sanitation Data'!$G$10,0,10*ROW('Sanitation Data'!G201)),NA())</f>
        <v>#N/A</v>
      </c>
      <c r="AN207" s="83" t="e">
        <f ca="true">+IF(AND(ISNUMBER(OFFSET('Sanitation Data'!$G$11,0,10*ROW('Sanitation Data'!G201))),'Data Summary'!DC207="Yes"),OFFSET('Sanitation Data'!$G$11,0,10*ROW('Sanitation Data'!G201)),NA())</f>
        <v>#N/A</v>
      </c>
      <c r="AO207" s="83" t="e">
        <f ca="true">+IF(AND(ISNUMBER(OFFSET('Sanitation Data'!$G$12,0,10*ROW('Sanitation Data'!G201))),'Data Summary'!DD207="Yes"),OFFSET('Sanitation Data'!$G$12,0,10*ROW('Sanitation Data'!G201)),NA())</f>
        <v>#N/A</v>
      </c>
      <c r="AP207" s="83" t="e">
        <f ca="true">+IF(AND(ISNUMBER(OFFSET('Sanitation Data'!$H$4,0,10*ROW('Sanitation Data'!H201))),'Data Summary'!DE207="Yes"),100-OFFSET('Sanitation Data'!$H$4,0,10*ROW('Sanitation Data'!H201)),NA())</f>
        <v>#N/A</v>
      </c>
      <c r="AQ207" s="83" t="e">
        <f ca="true">+IF(AND(ISNUMBER(OFFSET('Sanitation Data'!$H$6,0,10*ROW('Sanitation Data'!H201))),'Data Summary'!DF207="Yes"),OFFSET('Sanitation Data'!$H$6,0,10*ROW('Sanitation Data'!H201)),NA())</f>
        <v>#N/A</v>
      </c>
      <c r="AR207" s="83" t="e">
        <f ca="true">+IF(AND(ISNUMBER(OFFSET('Sanitation Data'!$H$10,0,10*ROW('Sanitation Data'!H201))),'Data Summary'!DG207="Yes"),OFFSET('Sanitation Data'!$H$10,0,10*ROW('Sanitation Data'!H201)),NA())</f>
        <v>#N/A</v>
      </c>
      <c r="AS207" s="83" t="e">
        <f ca="true">+IF(AND(ISNUMBER(OFFSET('Sanitation Data'!$H$11,0,10*ROW('Sanitation Data'!H201))),'Data Summary'!DH207="Yes"),OFFSET('Sanitation Data'!$H$11,0,10*ROW('Sanitation Data'!H201)),NA())</f>
        <v>#N/A</v>
      </c>
      <c r="AT207" s="83" t="e">
        <f ca="true">+IF(AND(ISNUMBER(OFFSET('Sanitation Data'!$H$12,0,10*ROW('Sanitation Data'!H201))),'Data Summary'!DI207="Yes"),OFFSET('Sanitation Data'!$H$12,0,10*ROW('Sanitation Data'!H201)),NA())</f>
        <v>#N/A</v>
      </c>
      <c r="AU207" s="83" t="e">
        <f ca="true">+IF(AND(ISNUMBER(OFFSET('Sanitation Data'!$I$4,0,10*ROW('Sanitation Data'!I201))),'Data Summary'!DJ207="Yes"),100-OFFSET('Sanitation Data'!$I$4,0,10*ROW('Sanitation Data'!I201)),NA())</f>
        <v>#N/A</v>
      </c>
      <c r="AV207" s="83" t="e">
        <f ca="true">+IF(AND(ISNUMBER(OFFSET('Sanitation Data'!$I$6,0,10*ROW('Sanitation Data'!I201))),'Data Summary'!DK207="Yes"),OFFSET('Sanitation Data'!$I$6,0,10*ROW('Sanitation Data'!I201)),NA())</f>
        <v>#N/A</v>
      </c>
      <c r="AW207" s="83" t="e">
        <f ca="true">+IF(AND(ISNUMBER(OFFSET('Sanitation Data'!$I$10,0,10*ROW('Sanitation Data'!I201))),'Data Summary'!DL207="Yes"),OFFSET('Sanitation Data'!$I$10,0,10*ROW('Sanitation Data'!I201)),NA())</f>
        <v>#N/A</v>
      </c>
      <c r="AX207" s="83" t="e">
        <f ca="true">+IF(AND(ISNUMBER(OFFSET('Sanitation Data'!$I$11,0,10*ROW('Sanitation Data'!I201))),'Data Summary'!DM207="Yes"),OFFSET('Sanitation Data'!$I$11,0,10*ROW('Sanitation Data'!I201)),NA())</f>
        <v>#N/A</v>
      </c>
      <c r="AY207" s="83" t="e">
        <f ca="true">+IF(AND(ISNUMBER(OFFSET('Sanitation Data'!$I$12,0,10*ROW('Sanitation Data'!I201))),'Data Summary'!DN207="Yes"),OFFSET('Sanitation Data'!$I$12,0,10*ROW('Sanitation Data'!I201)),NA())</f>
        <v>#N/A</v>
      </c>
      <c r="AZ207" s="84" t="e">
        <f ca="true">+IF(AND(ISNUMBER(OFFSET('Hygiene Data'!$D$5,0,10*ROW('Hygiene Data'!D201))),'Data Summary'!DO207="Yes"),OFFSET('Hygiene Data'!$D$5,0,10*ROW('Hygiene Data'!D201)),NA())</f>
        <v>#N/A</v>
      </c>
      <c r="BA207" s="84" t="e">
        <f ca="true">+IF(AND(ISNUMBER(OFFSET('Hygiene Data'!$D$7,0,10*ROW('Hygiene Data'!D201))),'Data Summary'!DP207="Yes"),OFFSET('Hygiene Data'!$D$7,0,10*ROW('Hygiene Data'!D201)),NA())</f>
        <v>#N/A</v>
      </c>
      <c r="BB207" s="84" t="e">
        <f ca="true">+IF(AND(ISNUMBER(OFFSET('Hygiene Data'!$D$9,0,10*ROW('Hygiene Data'!D201))),'Data Summary'!DQ207="Yes"),OFFSET('Hygiene Data'!$D$9,0,10*ROW('Hygiene Data'!D201)),NA())</f>
        <v>#N/A</v>
      </c>
      <c r="BC207" s="84" t="e">
        <f ca="true">+IF(AND(ISNUMBER(OFFSET('Hygiene Data'!$E$5,0,10*ROW('Hygiene Data'!E201))),'Data Summary'!DR207="Yes"),OFFSET('Hygiene Data'!$E$5,0,10*ROW('Hygiene Data'!E201)),NA())</f>
        <v>#N/A</v>
      </c>
      <c r="BD207" s="84" t="e">
        <f ca="true">+IF(AND(ISNUMBER(OFFSET('Hygiene Data'!$E$7,0,10*ROW('Hygiene Data'!E201))),'Data Summary'!DS207="Yes"),OFFSET('Hygiene Data'!$E$7,0,10*ROW('Hygiene Data'!E201)),NA())</f>
        <v>#N/A</v>
      </c>
      <c r="BE207" s="84" t="e">
        <f ca="true">+IF(AND(ISNUMBER(OFFSET('Hygiene Data'!$E$9,0,10*ROW('Hygiene Data'!E201))),'Data Summary'!DT207="Yes"),OFFSET('Hygiene Data'!$E$9,0,10*ROW('Hygiene Data'!E201)),NA())</f>
        <v>#N/A</v>
      </c>
      <c r="BF207" s="84" t="e">
        <f ca="true">+IF(AND(ISNUMBER(OFFSET('Hygiene Data'!$F$5,0,10*ROW('Hygiene Data'!F201))),'Data Summary'!DU207="Yes"),OFFSET('Hygiene Data'!$F$5,0,10*ROW('Hygiene Data'!F201)),NA())</f>
        <v>#N/A</v>
      </c>
      <c r="BG207" s="84" t="e">
        <f ca="true">+IF(AND(ISNUMBER(OFFSET('Hygiene Data'!$F$7,0,10*ROW('Hygiene Data'!F201))),'Data Summary'!DV207="Yes"),OFFSET('Hygiene Data'!$F$7,0,10*ROW('Hygiene Data'!F201)),NA())</f>
        <v>#N/A</v>
      </c>
      <c r="BH207" s="84" t="e">
        <f ca="true">+IF(AND(ISNUMBER(OFFSET('Hygiene Data'!$F$9,0,10*ROW('Hygiene Data'!F201))),'Data Summary'!DW207="Yes"),OFFSET('Hygiene Data'!$F$9,0,10*ROW('Hygiene Data'!F201)),NA())</f>
        <v>#N/A</v>
      </c>
      <c r="BI207" s="84" t="e">
        <f ca="true">+IF(AND(ISNUMBER(OFFSET('Hygiene Data'!$G$5,0,10*ROW('Hygiene Data'!G201))),'Data Summary'!DX207="Yes"),OFFSET('Hygiene Data'!$G$5,0,10*ROW('Hygiene Data'!G201)),NA())</f>
        <v>#N/A</v>
      </c>
      <c r="BJ207" s="84" t="e">
        <f ca="true">+IF(AND(ISNUMBER(OFFSET('Hygiene Data'!$G$7,0,10*ROW('Hygiene Data'!G201))),'Data Summary'!DY207="Yes"),OFFSET('Hygiene Data'!$G$7,0,10*ROW('Hygiene Data'!G201)),NA())</f>
        <v>#N/A</v>
      </c>
      <c r="BK207" s="84" t="e">
        <f ca="true">+IF(AND(ISNUMBER(OFFSET('Hygiene Data'!$G$9,0,10*ROW('Hygiene Data'!G201))),'Data Summary'!DZ207="Yes"),OFFSET('Hygiene Data'!$G$9,0,10*ROW('Hygiene Data'!G201)),NA())</f>
        <v>#N/A</v>
      </c>
      <c r="BL207" s="84" t="e">
        <f ca="true">+IF(AND(ISNUMBER(OFFSET('Hygiene Data'!$H$5,0,10*ROW('Hygiene Data'!H201))),'Data Summary'!EA207="Yes"),OFFSET('Hygiene Data'!$H$5,0,10*ROW('Hygiene Data'!H201)),NA())</f>
        <v>#N/A</v>
      </c>
      <c r="BM207" s="84" t="e">
        <f ca="true">+IF(AND(ISNUMBER(OFFSET('Hygiene Data'!$H$7,0,10*ROW('Hygiene Data'!H201))),'Data Summary'!EB207="Yes"),OFFSET('Hygiene Data'!$H$7,0,10*ROW('Hygiene Data'!H201)),NA())</f>
        <v>#N/A</v>
      </c>
      <c r="BN207" s="84" t="e">
        <f ca="true">+IF(AND(ISNUMBER(OFFSET('Hygiene Data'!$H$9,0,10*ROW('Hygiene Data'!H201))),'Data Summary'!EC207="Yes"),OFFSET('Hygiene Data'!$H$9,0,10*ROW('Hygiene Data'!H201)),NA())</f>
        <v>#N/A</v>
      </c>
      <c r="BO207" s="84" t="e">
        <f ca="true">+IF(AND(ISNUMBER(OFFSET('Hygiene Data'!$I$5,0,10*ROW('Hygiene Data'!I201))),'Data Summary'!ED207="Yes"),OFFSET('Hygiene Data'!$I$5,0,10*ROW('Hygiene Data'!I201)),NA())</f>
        <v>#N/A</v>
      </c>
      <c r="BP207" s="84" t="e">
        <f ca="true">+IF(AND(ISNUMBER(OFFSET('Hygiene Data'!$I$7,0,10*ROW('Hygiene Data'!I201))),'Data Summary'!EE207="Yes"),OFFSET('Hygiene Data'!$I$7,0,10*ROW('Hygiene Data'!I201)),NA())</f>
        <v>#N/A</v>
      </c>
      <c r="BQ207" s="84" t="e">
        <f ca="true">+IF(AND(ISNUMBER(OFFSET('Hygiene Data'!$I$9,0,10*ROW('Hygiene Data'!I201))),'Data Summary'!EF207="Yes"),OFFSET('Hygiene Data'!$I$9,0,10*ROW('Hygiene Data'!I201)),NA())</f>
        <v>#N/A</v>
      </c>
    </row>
  </sheetData>
  <conditionalFormatting sqref="D7:E207 G7:U207">
    <cfRule type="containsErrors" dxfId="167" priority="10">
      <formula>ISERROR(D7)</formula>
    </cfRule>
  </conditionalFormatting>
  <conditionalFormatting sqref="V7:AY207">
    <cfRule type="containsErrors" dxfId="166" priority="7">
      <formula>ISERROR(V7)</formula>
    </cfRule>
  </conditionalFormatting>
  <conditionalFormatting sqref="D6:E6">
    <cfRule type="containsErrors" dxfId="165" priority="12">
      <formula>ISERROR(D6)</formula>
    </cfRule>
  </conditionalFormatting>
  <conditionalFormatting sqref="E6 G6:U6">
    <cfRule type="containsErrors" dxfId="164" priority="11">
      <formula>ISERROR(E6)</formula>
    </cfRule>
  </conditionalFormatting>
  <conditionalFormatting sqref="V6">
    <cfRule type="containsErrors" dxfId="163" priority="9">
      <formula>ISERROR(V6)</formula>
    </cfRule>
  </conditionalFormatting>
  <conditionalFormatting sqref="W6:AY6">
    <cfRule type="containsErrors" dxfId="162" priority="8">
      <formula>ISERROR(W6)</formula>
    </cfRule>
  </conditionalFormatting>
  <conditionalFormatting sqref="AZ6">
    <cfRule type="containsErrors" dxfId="161" priority="13">
      <formula>ISERROR(AZ6)</formula>
    </cfRule>
  </conditionalFormatting>
  <conditionalFormatting sqref="BA6:BQ6">
    <cfRule type="containsErrors" dxfId="160" priority="6">
      <formula>ISERROR(BA6)</formula>
    </cfRule>
  </conditionalFormatting>
  <conditionalFormatting sqref="AZ7:BQ207">
    <cfRule type="containsErrors" dxfId="159" priority="5">
      <formula>ISERROR(AZ7)</formula>
    </cfRule>
  </conditionalFormatting>
  <conditionalFormatting sqref="F6">
    <cfRule type="containsErrors" dxfId="158" priority="4">
      <formula>ISERROR(F6)</formula>
    </cfRule>
  </conditionalFormatting>
  <conditionalFormatting sqref="F7:F207">
    <cfRule type="containsErrors" dxfId="157" priority="3">
      <formula>ISERROR(F7)</formula>
    </cfRule>
  </conditionalFormatting>
  <conditionalFormatting sqref="B6:C207">
    <cfRule type="containsErrors" dxfId="156" priority="2">
      <formula>ISERROR(B6)</formula>
    </cfRule>
  </conditionalFormatting>
  <conditionalFormatting sqref="A6:A207">
    <cfRule type="containsErrors" dxfId="155" priority="1">
      <formula>ISERROR(A6)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CD7B5-5813-4705-A7CB-540E0C952F6C}">
  <sheetPr codeName="Sheet9">
    <tabColor rgb="FFEAEAEA"/>
  </sheetPr>
  <dimension ref="A1:AI488"/>
  <sheetViews>
    <sheetView topLeftCell="A7" workbookViewId="0"/>
  </sheetViews>
  <sheetFormatPr xmlns:x14ac="http://schemas.microsoft.com/office/spreadsheetml/2009/9/ac" defaultColWidth="9" defaultRowHeight="12.75" x14ac:dyDescent="0.2"/>
  <cols>
    <col min="1" max="1" width="13.625" style="147" customWidth="true"/>
    <col min="2" max="2" width="7.5" style="183" customWidth="true"/>
    <col min="3" max="8" width="8.75" style="147" customWidth="true"/>
    <col min="9" max="9" width="9.375" style="147" customWidth="true"/>
    <col min="10" max="10" width="13.375" style="147" customWidth="true"/>
    <col min="11" max="11" width="7.5" style="147" customWidth="true"/>
    <col min="12" max="17" width="8.625" style="147" customWidth="true"/>
    <col min="18" max="18" width="6.5" style="147" customWidth="true"/>
    <col min="19" max="19" width="13.375" style="147" customWidth="true"/>
    <col min="20" max="20" width="7.5" style="147" customWidth="true"/>
    <col min="21" max="26" width="9.125" style="147" customWidth="true"/>
    <col min="27" max="16384" width="9" style="147"/>
  </cols>
  <sheetData>
    <row xmlns:x14ac="http://schemas.microsoft.com/office/spreadsheetml/2009/9/ac" r="1" ht="15.75" x14ac:dyDescent="0.25">
      <c r="A1" s="143" t="s">
        <v>48</v>
      </c>
      <c r="B1" s="144"/>
      <c r="C1" s="145"/>
      <c r="D1" s="145"/>
      <c r="E1" s="145"/>
      <c r="F1" s="145"/>
      <c r="G1" s="145"/>
      <c r="H1" s="547"/>
      <c r="I1" s="547"/>
      <c r="J1" s="547"/>
      <c r="K1" s="547"/>
      <c r="L1" s="547"/>
      <c r="M1" s="547"/>
      <c r="N1" s="547"/>
      <c r="O1" s="547"/>
      <c r="P1" s="547"/>
      <c r="Q1" s="145"/>
      <c r="R1" s="145"/>
      <c r="S1" s="145"/>
      <c r="T1" s="146"/>
      <c r="U1" s="146"/>
      <c r="V1" s="146"/>
      <c r="W1" s="146"/>
      <c r="X1" s="146"/>
      <c r="Y1" s="146"/>
      <c r="Z1" s="146"/>
      <c r="AA1" s="146"/>
    </row>
    <row xmlns:x14ac="http://schemas.microsoft.com/office/spreadsheetml/2009/9/ac" r="2" s="150" customFormat="true" ht="26.25" customHeight="true" x14ac:dyDescent="0.25">
      <c r="A2" s="148" t="s">
        <v>13</v>
      </c>
      <c r="B2" s="149"/>
      <c r="J2" s="148" t="s">
        <v>14</v>
      </c>
      <c r="R2" s="151"/>
      <c r="S2" s="152" t="s">
        <v>15</v>
      </c>
      <c r="W2" s="151"/>
      <c r="X2" s="151"/>
      <c r="Y2" s="153"/>
      <c r="Z2" s="153"/>
      <c r="AD2" s="154"/>
      <c r="AE2" s="154"/>
      <c r="AF2" s="154"/>
      <c r="AG2" s="154"/>
      <c r="AH2" s="154"/>
      <c r="AI2" s="154"/>
    </row>
    <row xmlns:x14ac="http://schemas.microsoft.com/office/spreadsheetml/2009/9/ac" r="3" ht="15.75" x14ac:dyDescent="0.25">
      <c r="A3" s="155"/>
      <c r="B3" s="156" t="s">
        <v>4</v>
      </c>
      <c r="C3" s="151" t="s">
        <v>7</v>
      </c>
      <c r="D3" s="151" t="s">
        <v>2</v>
      </c>
      <c r="E3" s="151" t="s">
        <v>1</v>
      </c>
      <c r="F3" s="151" t="s">
        <v>54</v>
      </c>
      <c r="G3" s="151" t="s">
        <v>17</v>
      </c>
      <c r="H3" s="151" t="s">
        <v>18</v>
      </c>
      <c r="I3" s="157"/>
      <c r="J3" s="155"/>
      <c r="K3" s="156" t="s">
        <v>4</v>
      </c>
      <c r="L3" s="151" t="s">
        <v>7</v>
      </c>
      <c r="M3" s="151" t="s">
        <v>2</v>
      </c>
      <c r="N3" s="151" t="s">
        <v>1</v>
      </c>
      <c r="O3" s="151" t="s">
        <v>54</v>
      </c>
      <c r="P3" s="151" t="s">
        <v>17</v>
      </c>
      <c r="Q3" s="151" t="s">
        <v>18</v>
      </c>
      <c r="R3" s="153"/>
      <c r="S3" s="158"/>
      <c r="T3" s="156" t="s">
        <v>4</v>
      </c>
      <c r="U3" s="151" t="s">
        <v>7</v>
      </c>
      <c r="V3" s="151" t="s">
        <v>2</v>
      </c>
      <c r="W3" s="151" t="s">
        <v>1</v>
      </c>
      <c r="X3" s="151" t="s">
        <v>54</v>
      </c>
      <c r="Y3" s="151" t="s">
        <v>17</v>
      </c>
      <c r="Z3" s="151" t="s">
        <v>18</v>
      </c>
      <c r="AB3" s="154"/>
      <c r="AC3" s="154"/>
      <c r="AD3" s="154"/>
      <c r="AE3" s="154"/>
      <c r="AF3" s="154"/>
      <c r="AG3" s="154"/>
    </row>
    <row xmlns:x14ac="http://schemas.microsoft.com/office/spreadsheetml/2009/9/ac" r="4" ht="15.75" x14ac:dyDescent="0.25">
      <c r="A4" s="155" t="s">
        <v>34</v>
      </c>
      <c r="B4" s="10">
        <v>2022</v>
      </c>
      <c r="C4" s="10"/>
      <c r="D4" s="10"/>
      <c r="E4" s="10"/>
      <c r="F4" s="10"/>
      <c r="G4" s="10"/>
      <c r="H4" s="10"/>
      <c r="I4" s="157"/>
      <c r="J4" s="155" t="s">
        <v>34</v>
      </c>
      <c r="K4" s="10">
        <v>2017</v>
      </c>
      <c r="L4" s="10"/>
      <c r="M4" s="10"/>
      <c r="N4" s="10"/>
      <c r="O4" s="10"/>
      <c r="P4" s="10"/>
      <c r="Q4" s="10"/>
      <c r="R4" s="154"/>
      <c r="S4" s="155" t="s">
        <v>34</v>
      </c>
      <c r="T4" s="10">
        <v>2023</v>
      </c>
      <c r="U4" s="10"/>
      <c r="V4" s="10"/>
      <c r="W4" s="10"/>
      <c r="X4" s="10"/>
      <c r="Y4" s="10"/>
      <c r="Z4" s="10"/>
      <c r="AA4" s="154"/>
      <c r="AB4" s="154"/>
      <c r="AC4" s="154"/>
      <c r="AD4" s="154"/>
      <c r="AE4" s="154"/>
      <c r="AF4" s="154"/>
      <c r="AG4" s="154"/>
    </row>
    <row xmlns:x14ac="http://schemas.microsoft.com/office/spreadsheetml/2009/9/ac" r="5" ht="15.75" x14ac:dyDescent="0.25">
      <c r="A5" s="155" t="s">
        <v>35</v>
      </c>
      <c r="B5" s="10">
        <v>2022</v>
      </c>
      <c r="C5" s="10"/>
      <c r="D5" s="10"/>
      <c r="E5" s="10"/>
      <c r="F5" s="10"/>
      <c r="G5" s="10"/>
      <c r="H5" s="10"/>
      <c r="I5" s="157"/>
      <c r="J5" s="155" t="s">
        <v>35</v>
      </c>
      <c r="K5" s="10">
        <v>2017</v>
      </c>
      <c r="L5" s="10"/>
      <c r="M5" s="10"/>
      <c r="N5" s="10"/>
      <c r="O5" s="10"/>
      <c r="P5" s="10"/>
      <c r="Q5" s="10"/>
      <c r="R5" s="154"/>
      <c r="S5" s="155" t="s">
        <v>35</v>
      </c>
      <c r="T5" s="10">
        <v>2023</v>
      </c>
      <c r="U5" s="10"/>
      <c r="V5" s="10"/>
      <c r="W5" s="10"/>
      <c r="X5" s="10"/>
      <c r="Y5" s="10"/>
      <c r="Z5" s="10"/>
      <c r="AA5" s="154"/>
      <c r="AB5" s="154"/>
      <c r="AC5" s="154"/>
      <c r="AD5" s="154"/>
      <c r="AE5" s="154"/>
      <c r="AF5" s="154"/>
      <c r="AG5" s="154"/>
    </row>
    <row xmlns:x14ac="http://schemas.microsoft.com/office/spreadsheetml/2009/9/ac" r="6" s="150" customFormat="true" ht="15.75" x14ac:dyDescent="0.25">
      <c r="A6" s="155" t="s">
        <v>36</v>
      </c>
      <c r="B6" s="10">
        <v>2022</v>
      </c>
      <c r="C6" s="10">
        <v>45.08978278</v>
      </c>
      <c r="D6" s="10"/>
      <c r="E6" s="10"/>
      <c r="F6" s="10"/>
      <c r="G6" s="10">
        <v>48.132981049999998</v>
      </c>
      <c r="H6" s="10">
        <v>62.805596749999999</v>
      </c>
      <c r="I6" s="157"/>
      <c r="J6" s="155" t="s">
        <v>36</v>
      </c>
      <c r="K6" s="10">
        <v>2017</v>
      </c>
      <c r="L6" s="10">
        <v>45.365864369999997</v>
      </c>
      <c r="M6" s="10"/>
      <c r="N6" s="10"/>
      <c r="O6" s="10"/>
      <c r="P6" s="10"/>
      <c r="Q6" s="10"/>
      <c r="R6" s="153"/>
      <c r="S6" s="155" t="s">
        <v>36</v>
      </c>
      <c r="T6" s="10">
        <v>2023</v>
      </c>
      <c r="U6" s="10"/>
      <c r="V6" s="10"/>
      <c r="W6" s="10"/>
      <c r="X6" s="10"/>
      <c r="Y6" s="10"/>
      <c r="Z6" s="10"/>
      <c r="AA6" s="154"/>
      <c r="AB6" s="154"/>
      <c r="AC6" s="154"/>
      <c r="AD6" s="154"/>
      <c r="AE6" s="154"/>
      <c r="AF6" s="154"/>
      <c r="AG6" s="154"/>
    </row>
    <row xmlns:x14ac="http://schemas.microsoft.com/office/spreadsheetml/2009/9/ac" r="7" s="150" customFormat="true" ht="15.75" x14ac:dyDescent="0.25">
      <c r="A7" s="159" t="s">
        <v>214</v>
      </c>
      <c r="B7" s="10">
        <v>2022</v>
      </c>
      <c r="C7" s="10">
        <v>54.91021722</v>
      </c>
      <c r="D7" s="10">
        <v>100</v>
      </c>
      <c r="E7" s="10">
        <v>100</v>
      </c>
      <c r="F7" s="10">
        <v>100</v>
      </c>
      <c r="G7" s="10">
        <v>51.867018950000002</v>
      </c>
      <c r="H7" s="10">
        <v>37.194403250000001</v>
      </c>
      <c r="I7" s="154"/>
      <c r="J7" s="159" t="s">
        <v>214</v>
      </c>
      <c r="K7" s="10">
        <v>2017</v>
      </c>
      <c r="L7" s="10">
        <v>54.634135630000003</v>
      </c>
      <c r="M7" s="10">
        <v>100</v>
      </c>
      <c r="N7" s="10">
        <v>100</v>
      </c>
      <c r="O7" s="10">
        <v>100</v>
      </c>
      <c r="P7" s="10">
        <v>100</v>
      </c>
      <c r="Q7" s="10">
        <v>100</v>
      </c>
      <c r="R7" s="154"/>
      <c r="S7" s="159" t="s">
        <v>214</v>
      </c>
      <c r="T7" s="10">
        <v>2023</v>
      </c>
      <c r="U7" s="10">
        <v>100</v>
      </c>
      <c r="V7" s="10">
        <v>100</v>
      </c>
      <c r="W7" s="10">
        <v>100</v>
      </c>
      <c r="X7" s="10">
        <v>100</v>
      </c>
      <c r="Y7" s="10">
        <v>100</v>
      </c>
      <c r="Z7" s="10">
        <v>100</v>
      </c>
      <c r="AA7" s="160"/>
    </row>
    <row xmlns:x14ac="http://schemas.microsoft.com/office/spreadsheetml/2009/9/ac" r="8" s="150" customFormat="true" ht="15.75" x14ac:dyDescent="0.25">
      <c r="A8" s="161"/>
      <c r="B8" s="162"/>
      <c r="H8" s="160"/>
      <c r="I8" s="160"/>
      <c r="J8" s="160"/>
      <c r="K8" s="160"/>
      <c r="L8" s="160"/>
      <c r="M8" s="160"/>
      <c r="N8" s="160"/>
      <c r="O8" s="160"/>
      <c r="P8" s="160"/>
      <c r="Q8" s="160"/>
      <c r="R8" s="160"/>
      <c r="S8" s="160"/>
      <c r="T8" s="160"/>
      <c r="U8" s="160"/>
      <c r="V8" s="160"/>
      <c r="W8" s="160"/>
      <c r="X8" s="160"/>
      <c r="Y8" s="160"/>
      <c r="Z8" s="160"/>
      <c r="AA8" s="160"/>
    </row>
    <row xmlns:x14ac="http://schemas.microsoft.com/office/spreadsheetml/2009/9/ac" r="9" s="150" customFormat="true" ht="15.75" x14ac:dyDescent="0.25">
      <c r="A9" s="161"/>
      <c r="B9" s="162"/>
      <c r="H9" s="160"/>
      <c r="I9" s="160"/>
      <c r="J9" s="160"/>
      <c r="K9" s="160"/>
      <c r="L9" s="160"/>
      <c r="M9" s="160"/>
      <c r="N9" s="160"/>
      <c r="O9" s="160"/>
      <c r="P9" s="160"/>
      <c r="Q9" s="160"/>
      <c r="R9" s="160"/>
      <c r="S9" s="160"/>
      <c r="T9" s="160"/>
      <c r="U9" s="160"/>
      <c r="V9" s="160"/>
      <c r="W9" s="160"/>
      <c r="X9" s="160"/>
      <c r="Y9" s="160"/>
      <c r="Z9" s="160"/>
      <c r="AA9" s="160"/>
    </row>
    <row xmlns:x14ac="http://schemas.microsoft.com/office/spreadsheetml/2009/9/ac" r="10" s="150" customFormat="true" ht="15.75" x14ac:dyDescent="0.25">
      <c r="A10" s="163"/>
      <c r="B10" s="162"/>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row>
    <row xmlns:x14ac="http://schemas.microsoft.com/office/spreadsheetml/2009/9/ac" r="11" ht="15.75" x14ac:dyDescent="0.25">
      <c r="A11" s="164"/>
      <c r="B11" s="165"/>
      <c r="C11" s="160"/>
      <c r="D11" s="160"/>
      <c r="E11" s="160"/>
      <c r="F11" s="160"/>
      <c r="G11" s="160"/>
      <c r="H11" s="160"/>
      <c r="I11" s="160"/>
      <c r="J11" s="160"/>
      <c r="K11" s="160"/>
      <c r="L11" s="160"/>
      <c r="M11" s="160"/>
      <c r="N11" s="160"/>
      <c r="O11" s="160"/>
      <c r="P11" s="160"/>
      <c r="Q11" s="160"/>
    </row>
    <row xmlns:x14ac="http://schemas.microsoft.com/office/spreadsheetml/2009/9/ac" r="12" ht="15.75" x14ac:dyDescent="0.25">
      <c r="A12" s="166" t="s">
        <v>49</v>
      </c>
      <c r="B12" s="167"/>
      <c r="C12" s="168"/>
      <c r="D12" s="168"/>
      <c r="E12" s="168"/>
      <c r="F12" s="168"/>
      <c r="G12" s="168"/>
      <c r="H12" s="168"/>
      <c r="I12" s="168"/>
      <c r="J12" s="168"/>
      <c r="K12" s="168"/>
      <c r="L12" s="168"/>
      <c r="M12" s="168"/>
      <c r="N12" s="168"/>
      <c r="O12" s="168"/>
      <c r="P12" s="168"/>
      <c r="Q12" s="168"/>
      <c r="R12" s="169"/>
      <c r="S12" s="169"/>
      <c r="T12" s="169"/>
      <c r="U12" s="169"/>
      <c r="V12" s="169"/>
    </row>
    <row xmlns:x14ac="http://schemas.microsoft.com/office/spreadsheetml/2009/9/ac" r="13" s="172" customFormat="true" x14ac:dyDescent="0.2">
      <c r="A13" s="170" t="s">
        <v>50</v>
      </c>
      <c r="B13" s="171" t="s">
        <v>41</v>
      </c>
      <c r="C13" s="170" t="s">
        <v>89</v>
      </c>
      <c r="D13" s="170" t="s">
        <v>51</v>
      </c>
      <c r="E13" s="170" t="s">
        <v>157</v>
      </c>
      <c r="F13" s="170" t="s">
        <v>90</v>
      </c>
      <c r="G13" s="170" t="s">
        <v>91</v>
      </c>
      <c r="H13" s="170" t="s">
        <v>92</v>
      </c>
      <c r="I13" s="170" t="s">
        <v>93</v>
      </c>
      <c r="J13" s="170" t="s">
        <v>211</v>
      </c>
      <c r="K13" s="170" t="s">
        <v>158</v>
      </c>
      <c r="L13" s="170" t="s">
        <v>94</v>
      </c>
      <c r="M13" s="170" t="s">
        <v>95</v>
      </c>
      <c r="N13" s="170" t="s">
        <v>96</v>
      </c>
      <c r="O13" s="172" t="s">
        <v>170</v>
      </c>
      <c r="P13" s="172" t="s">
        <v>212</v>
      </c>
      <c r="Q13" s="170" t="s">
        <v>121</v>
      </c>
      <c r="R13" s="170" t="s">
        <v>156</v>
      </c>
      <c r="S13" s="173" t="s">
        <v>171</v>
      </c>
      <c r="T13" s="174" t="s">
        <v>97</v>
      </c>
      <c r="U13" s="174" t="s">
        <v>98</v>
      </c>
      <c r="V13" s="174" t="s">
        <v>213</v>
      </c>
    </row>
    <row xmlns:x14ac="http://schemas.microsoft.com/office/spreadsheetml/2009/9/ac" r="14" s="177" customFormat="true" ht="12" x14ac:dyDescent="0.2">
      <c r="A14" s="175" t="s">
        <v>173</v>
      </c>
      <c r="B14" s="10">
        <v>2000</v>
      </c>
      <c r="C14" s="176" t="s">
        <v>7</v>
      </c>
      <c r="D14" s="10">
        <v>3378332</v>
      </c>
      <c r="E14" s="10"/>
      <c r="F14" s="10">
        <v>19.6883894776829</v>
      </c>
      <c r="G14" s="10"/>
      <c r="H14" s="10"/>
      <c r="I14" s="10">
        <v>80.311610522317096</v>
      </c>
      <c r="J14" s="10">
        <v>19.6883894776829</v>
      </c>
      <c r="K14" s="10">
        <v>31.296932698671299</v>
      </c>
      <c r="L14" s="10">
        <v>13.07317287420938</v>
      </c>
      <c r="M14" s="10"/>
      <c r="N14" s="10"/>
      <c r="O14" s="10">
        <v>86.926827125790624</v>
      </c>
      <c r="P14" s="10">
        <v>13.07317287420938</v>
      </c>
      <c r="Q14" s="10"/>
      <c r="R14" s="10"/>
      <c r="S14" s="10"/>
      <c r="T14" s="10"/>
      <c r="U14" s="10"/>
      <c r="V14" s="10">
        <v>100</v>
      </c>
    </row>
    <row xmlns:x14ac="http://schemas.microsoft.com/office/spreadsheetml/2009/9/ac" r="15" s="177" customFormat="true" ht="12" x14ac:dyDescent="0.2">
      <c r="A15" s="175" t="s">
        <v>173</v>
      </c>
      <c r="B15" s="10">
        <v>2001</v>
      </c>
      <c r="C15" s="176" t="s">
        <v>7</v>
      </c>
      <c r="D15" s="10">
        <v>3423079</v>
      </c>
      <c r="E15" s="10"/>
      <c r="F15" s="10">
        <v>19.6883894776829</v>
      </c>
      <c r="G15" s="10"/>
      <c r="H15" s="10"/>
      <c r="I15" s="10">
        <v>80.311610522317096</v>
      </c>
      <c r="J15" s="10">
        <v>19.6883894776829</v>
      </c>
      <c r="K15" s="10">
        <v>31.296932698671299</v>
      </c>
      <c r="L15" s="10">
        <v>13.07317287420938</v>
      </c>
      <c r="M15" s="10"/>
      <c r="N15" s="10"/>
      <c r="O15" s="10">
        <v>86.926827125790624</v>
      </c>
      <c r="P15" s="10">
        <v>13.07317287420938</v>
      </c>
      <c r="Q15" s="10"/>
      <c r="R15" s="10"/>
      <c r="S15" s="10"/>
      <c r="T15" s="10"/>
      <c r="U15" s="10"/>
      <c r="V15" s="10">
        <v>100</v>
      </c>
    </row>
    <row xmlns:x14ac="http://schemas.microsoft.com/office/spreadsheetml/2009/9/ac" r="16" s="177" customFormat="true" ht="12" x14ac:dyDescent="0.2">
      <c r="A16" s="175" t="s">
        <v>173</v>
      </c>
      <c r="B16" s="10">
        <v>2002</v>
      </c>
      <c r="C16" s="176" t="s">
        <v>7</v>
      </c>
      <c r="D16" s="10">
        <v>3463157</v>
      </c>
      <c r="E16" s="10"/>
      <c r="F16" s="10">
        <v>21.760261697691021</v>
      </c>
      <c r="G16" s="10"/>
      <c r="H16" s="10"/>
      <c r="I16" s="10">
        <v>78.239738302308979</v>
      </c>
      <c r="J16" s="10">
        <v>21.760261697691021</v>
      </c>
      <c r="K16" s="10">
        <v>35.648466349335649</v>
      </c>
      <c r="L16" s="10">
        <v>16.536586437105139</v>
      </c>
      <c r="M16" s="10"/>
      <c r="N16" s="10"/>
      <c r="O16" s="10">
        <v>83.463413562894857</v>
      </c>
      <c r="P16" s="10">
        <v>16.536586437105139</v>
      </c>
      <c r="Q16" s="10"/>
      <c r="R16" s="10"/>
      <c r="S16" s="10"/>
      <c r="T16" s="10"/>
      <c r="U16" s="10"/>
      <c r="V16" s="10">
        <v>100</v>
      </c>
    </row>
    <row xmlns:x14ac="http://schemas.microsoft.com/office/spreadsheetml/2009/9/ac" r="17" s="177" customFormat="true" ht="12" x14ac:dyDescent="0.2">
      <c r="A17" s="175" t="s">
        <v>173</v>
      </c>
      <c r="B17" s="10">
        <v>2003</v>
      </c>
      <c r="C17" s="176" t="s">
        <v>7</v>
      </c>
      <c r="D17" s="10">
        <v>3501764</v>
      </c>
      <c r="E17" s="10"/>
      <c r="F17" s="10">
        <v>23.832133917698229</v>
      </c>
      <c r="G17" s="10"/>
      <c r="H17" s="10"/>
      <c r="I17" s="10">
        <v>76.167866082301771</v>
      </c>
      <c r="J17" s="10">
        <v>23.832133917698229</v>
      </c>
      <c r="K17" s="10">
        <v>40</v>
      </c>
      <c r="L17" s="10">
        <v>20</v>
      </c>
      <c r="M17" s="10"/>
      <c r="N17" s="10"/>
      <c r="O17" s="10">
        <v>80</v>
      </c>
      <c r="P17" s="10">
        <v>20</v>
      </c>
      <c r="Q17" s="10"/>
      <c r="R17" s="10"/>
      <c r="S17" s="10"/>
      <c r="T17" s="10"/>
      <c r="U17" s="10"/>
      <c r="V17" s="10">
        <v>100</v>
      </c>
    </row>
    <row xmlns:x14ac="http://schemas.microsoft.com/office/spreadsheetml/2009/9/ac" r="18" s="177" customFormat="true" ht="12" x14ac:dyDescent="0.2">
      <c r="A18" s="175" t="s">
        <v>173</v>
      </c>
      <c r="B18" s="10">
        <v>2004</v>
      </c>
      <c r="C18" s="176" t="s">
        <v>7</v>
      </c>
      <c r="D18" s="10">
        <v>3539989</v>
      </c>
      <c r="E18" s="10"/>
      <c r="F18" s="10">
        <v>25.904006137705441</v>
      </c>
      <c r="G18" s="10"/>
      <c r="H18" s="10"/>
      <c r="I18" s="10">
        <v>74.095993862294563</v>
      </c>
      <c r="J18" s="10">
        <v>25.904006137705441</v>
      </c>
      <c r="K18" s="10">
        <v>44.35153365066617</v>
      </c>
      <c r="L18" s="10">
        <v>23.46341356289577</v>
      </c>
      <c r="M18" s="10"/>
      <c r="N18" s="10"/>
      <c r="O18" s="10">
        <v>76.536586437104233</v>
      </c>
      <c r="P18" s="10">
        <v>23.46341356289577</v>
      </c>
      <c r="Q18" s="10"/>
      <c r="R18" s="10"/>
      <c r="S18" s="10"/>
      <c r="T18" s="10"/>
      <c r="U18" s="10"/>
      <c r="V18" s="10">
        <v>100</v>
      </c>
    </row>
    <row xmlns:x14ac="http://schemas.microsoft.com/office/spreadsheetml/2009/9/ac" r="19" s="177" customFormat="true" ht="12" x14ac:dyDescent="0.2">
      <c r="A19" s="175" t="s">
        <v>173</v>
      </c>
      <c r="B19" s="10">
        <v>2005</v>
      </c>
      <c r="C19" s="176" t="s">
        <v>7</v>
      </c>
      <c r="D19" s="10">
        <v>3569955</v>
      </c>
      <c r="E19" s="10"/>
      <c r="F19" s="10">
        <v>27.975878357713551</v>
      </c>
      <c r="G19" s="10"/>
      <c r="H19" s="10"/>
      <c r="I19" s="10">
        <v>72.024121642286445</v>
      </c>
      <c r="J19" s="10">
        <v>27.975878357713551</v>
      </c>
      <c r="K19" s="10">
        <v>48.70306730133052</v>
      </c>
      <c r="L19" s="10">
        <v>26.92682712579062</v>
      </c>
      <c r="M19" s="10"/>
      <c r="N19" s="10"/>
      <c r="O19" s="10">
        <v>73.073172874209376</v>
      </c>
      <c r="P19" s="10">
        <v>26.92682712579062</v>
      </c>
      <c r="Q19" s="10"/>
      <c r="R19" s="10"/>
      <c r="S19" s="10"/>
      <c r="T19" s="10"/>
      <c r="U19" s="10"/>
      <c r="V19" s="10">
        <v>100</v>
      </c>
    </row>
    <row xmlns:x14ac="http://schemas.microsoft.com/office/spreadsheetml/2009/9/ac" r="20" s="177" customFormat="true" ht="12" x14ac:dyDescent="0.2">
      <c r="A20" s="175" t="s">
        <v>173</v>
      </c>
      <c r="B20" s="10">
        <v>2006</v>
      </c>
      <c r="C20" s="176" t="s">
        <v>7</v>
      </c>
      <c r="D20" s="10">
        <v>3596639</v>
      </c>
      <c r="E20" s="10"/>
      <c r="F20" s="10">
        <v>30.047750577720759</v>
      </c>
      <c r="G20" s="10"/>
      <c r="H20" s="10"/>
      <c r="I20" s="10">
        <v>69.952249422279237</v>
      </c>
      <c r="J20" s="10">
        <v>30.047750577720759</v>
      </c>
      <c r="K20" s="10">
        <v>53.054600951994871</v>
      </c>
      <c r="L20" s="10">
        <v>30.39024068868639</v>
      </c>
      <c r="M20" s="10"/>
      <c r="N20" s="10"/>
      <c r="O20" s="10">
        <v>69.60975931131361</v>
      </c>
      <c r="P20" s="10">
        <v>30.39024068868639</v>
      </c>
      <c r="Q20" s="10"/>
      <c r="R20" s="10"/>
      <c r="S20" s="10"/>
      <c r="T20" s="10"/>
      <c r="U20" s="10"/>
      <c r="V20" s="10">
        <v>100</v>
      </c>
    </row>
    <row xmlns:x14ac="http://schemas.microsoft.com/office/spreadsheetml/2009/9/ac" r="21" s="177" customFormat="true" ht="12" x14ac:dyDescent="0.2">
      <c r="A21" s="175" t="s">
        <v>173</v>
      </c>
      <c r="B21" s="10">
        <v>2007</v>
      </c>
      <c r="C21" s="176" t="s">
        <v>7</v>
      </c>
      <c r="D21" s="10">
        <v>3619674</v>
      </c>
      <c r="E21" s="10"/>
      <c r="F21" s="10">
        <v>32.11962279772797</v>
      </c>
      <c r="G21" s="10"/>
      <c r="H21" s="10"/>
      <c r="I21" s="10">
        <v>67.88037720227203</v>
      </c>
      <c r="J21" s="10">
        <v>32.11962279772797</v>
      </c>
      <c r="K21" s="10">
        <v>57.406134602661041</v>
      </c>
      <c r="L21" s="10">
        <v>33.853654251581247</v>
      </c>
      <c r="M21" s="10"/>
      <c r="N21" s="10"/>
      <c r="O21" s="10">
        <v>66.146345748418753</v>
      </c>
      <c r="P21" s="10">
        <v>33.853654251581247</v>
      </c>
      <c r="Q21" s="10"/>
      <c r="R21" s="10"/>
      <c r="S21" s="10"/>
      <c r="T21" s="10"/>
      <c r="U21" s="10"/>
      <c r="V21" s="10">
        <v>100</v>
      </c>
    </row>
    <row xmlns:x14ac="http://schemas.microsoft.com/office/spreadsheetml/2009/9/ac" r="22" s="177" customFormat="true" ht="12" x14ac:dyDescent="0.2">
      <c r="A22" s="175" t="s">
        <v>173</v>
      </c>
      <c r="B22" s="10">
        <v>2008</v>
      </c>
      <c r="C22" s="176" t="s">
        <v>7</v>
      </c>
      <c r="D22" s="10">
        <v>3640197</v>
      </c>
      <c r="E22" s="10"/>
      <c r="F22" s="10">
        <v>34.191495017736088</v>
      </c>
      <c r="G22" s="10"/>
      <c r="H22" s="10"/>
      <c r="I22" s="10">
        <v>65.808504982263912</v>
      </c>
      <c r="J22" s="10">
        <v>34.191495017736088</v>
      </c>
      <c r="K22" s="10">
        <v>61.757668253325392</v>
      </c>
      <c r="L22" s="10">
        <v>37.317067814477006</v>
      </c>
      <c r="M22" s="10"/>
      <c r="N22" s="10"/>
      <c r="O22" s="10">
        <v>62.682932185522994</v>
      </c>
      <c r="P22" s="10">
        <v>37.317067814477006</v>
      </c>
      <c r="Q22" s="10"/>
      <c r="R22" s="10"/>
      <c r="S22" s="10"/>
      <c r="T22" s="10"/>
      <c r="U22" s="10"/>
      <c r="V22" s="10">
        <v>100</v>
      </c>
    </row>
    <row xmlns:x14ac="http://schemas.microsoft.com/office/spreadsheetml/2009/9/ac" r="23" s="177" customFormat="true" ht="12" x14ac:dyDescent="0.2">
      <c r="A23" s="175" t="s">
        <v>173</v>
      </c>
      <c r="B23" s="10">
        <v>2009</v>
      </c>
      <c r="C23" s="176" t="s">
        <v>7</v>
      </c>
      <c r="D23" s="10">
        <v>3658019</v>
      </c>
      <c r="E23" s="10"/>
      <c r="F23" s="10">
        <v>36.263367237743303</v>
      </c>
      <c r="G23" s="10"/>
      <c r="H23" s="10"/>
      <c r="I23" s="10">
        <v>63.736632762256697</v>
      </c>
      <c r="J23" s="10">
        <v>36.263367237743303</v>
      </c>
      <c r="K23" s="10">
        <v>66.109201903989742</v>
      </c>
      <c r="L23" s="10">
        <v>40.780481377371871</v>
      </c>
      <c r="M23" s="10"/>
      <c r="N23" s="10"/>
      <c r="O23" s="10">
        <v>59.219518622628129</v>
      </c>
      <c r="P23" s="10">
        <v>40.780481377371871</v>
      </c>
      <c r="Q23" s="10"/>
      <c r="R23" s="10"/>
      <c r="S23" s="10"/>
      <c r="T23" s="10"/>
      <c r="U23" s="10"/>
      <c r="V23" s="10">
        <v>100</v>
      </c>
    </row>
    <row xmlns:x14ac="http://schemas.microsoft.com/office/spreadsheetml/2009/9/ac" r="24" s="177" customFormat="true" ht="12" x14ac:dyDescent="0.2">
      <c r="A24" s="175" t="s">
        <v>173</v>
      </c>
      <c r="B24" s="10">
        <v>2010</v>
      </c>
      <c r="C24" s="176" t="s">
        <v>7</v>
      </c>
      <c r="D24" s="10">
        <v>3673943</v>
      </c>
      <c r="E24" s="10"/>
      <c r="F24" s="10">
        <v>38.335239457750497</v>
      </c>
      <c r="G24" s="10"/>
      <c r="H24" s="10"/>
      <c r="I24" s="10">
        <v>61.664760542249503</v>
      </c>
      <c r="J24" s="10">
        <v>38.335239457750497</v>
      </c>
      <c r="K24" s="10">
        <v>70.460735554654093</v>
      </c>
      <c r="L24" s="10">
        <v>44.243894940267637</v>
      </c>
      <c r="M24" s="10"/>
      <c r="N24" s="10"/>
      <c r="O24" s="10">
        <v>55.756105059732363</v>
      </c>
      <c r="P24" s="10">
        <v>44.243894940267637</v>
      </c>
      <c r="Q24" s="10"/>
      <c r="R24" s="10"/>
      <c r="S24" s="10"/>
      <c r="T24" s="10"/>
      <c r="U24" s="10"/>
      <c r="V24" s="10">
        <v>100</v>
      </c>
    </row>
    <row xmlns:x14ac="http://schemas.microsoft.com/office/spreadsheetml/2009/9/ac" r="25" s="177" customFormat="true" ht="12" x14ac:dyDescent="0.2">
      <c r="A25" s="175" t="s">
        <v>173</v>
      </c>
      <c r="B25" s="10">
        <v>2011</v>
      </c>
      <c r="C25" s="176" t="s">
        <v>7</v>
      </c>
      <c r="D25" s="10">
        <v>3663930</v>
      </c>
      <c r="E25" s="10"/>
      <c r="F25" s="10">
        <v>40.407111677758621</v>
      </c>
      <c r="G25" s="10"/>
      <c r="H25" s="10"/>
      <c r="I25" s="10">
        <v>59.592888322241379</v>
      </c>
      <c r="J25" s="10">
        <v>40.407111677758621</v>
      </c>
      <c r="K25" s="10">
        <v>74.812269205320263</v>
      </c>
      <c r="L25" s="10">
        <v>47.707308503162487</v>
      </c>
      <c r="M25" s="10"/>
      <c r="N25" s="10"/>
      <c r="O25" s="10">
        <v>52.292691496837513</v>
      </c>
      <c r="P25" s="10">
        <v>47.707308503162487</v>
      </c>
      <c r="Q25" s="10"/>
      <c r="R25" s="10"/>
      <c r="S25" s="10"/>
      <c r="T25" s="10"/>
      <c r="U25" s="10"/>
      <c r="V25" s="10">
        <v>100</v>
      </c>
    </row>
    <row xmlns:x14ac="http://schemas.microsoft.com/office/spreadsheetml/2009/9/ac" r="26" s="177" customFormat="true" ht="12" x14ac:dyDescent="0.2">
      <c r="A26" s="175" t="s">
        <v>173</v>
      </c>
      <c r="B26" s="10">
        <v>2012</v>
      </c>
      <c r="C26" s="176" t="s">
        <v>7</v>
      </c>
      <c r="D26" s="10">
        <v>3680039</v>
      </c>
      <c r="E26" s="10"/>
      <c r="F26" s="10">
        <v>42.478983897765829</v>
      </c>
      <c r="G26" s="10"/>
      <c r="H26" s="10"/>
      <c r="I26" s="10">
        <v>57.521016102234171</v>
      </c>
      <c r="J26" s="10">
        <v>42.478983897765829</v>
      </c>
      <c r="K26" s="10">
        <v>79.163802855984613</v>
      </c>
      <c r="L26" s="10">
        <v>51.170722066058261</v>
      </c>
      <c r="M26" s="10"/>
      <c r="N26" s="10"/>
      <c r="O26" s="10">
        <v>48.829277933941739</v>
      </c>
      <c r="P26" s="10">
        <v>51.170722066058261</v>
      </c>
      <c r="Q26" s="10"/>
      <c r="R26" s="10"/>
      <c r="S26" s="10"/>
      <c r="T26" s="10"/>
      <c r="U26" s="10"/>
      <c r="V26" s="10">
        <v>100</v>
      </c>
    </row>
    <row xmlns:x14ac="http://schemas.microsoft.com/office/spreadsheetml/2009/9/ac" r="27" s="177" customFormat="true" ht="12" x14ac:dyDescent="0.2">
      <c r="A27" s="175" t="s">
        <v>173</v>
      </c>
      <c r="B27" s="10">
        <v>2013</v>
      </c>
      <c r="C27" s="176" t="s">
        <v>7</v>
      </c>
      <c r="D27" s="10">
        <v>3697717</v>
      </c>
      <c r="E27" s="10"/>
      <c r="F27" s="10">
        <v>44.550856117773947</v>
      </c>
      <c r="G27" s="10"/>
      <c r="H27" s="10"/>
      <c r="I27" s="10">
        <v>55.449143882226053</v>
      </c>
      <c r="J27" s="10">
        <v>44.550856117773947</v>
      </c>
      <c r="K27" s="10">
        <v>83.515336506648964</v>
      </c>
      <c r="L27" s="10">
        <v>54.634135628953118</v>
      </c>
      <c r="M27" s="10"/>
      <c r="N27" s="10"/>
      <c r="O27" s="10">
        <v>45.365864371046882</v>
      </c>
      <c r="P27" s="10">
        <v>54.634135628953118</v>
      </c>
      <c r="Q27" s="10"/>
      <c r="R27" s="10"/>
      <c r="S27" s="10"/>
      <c r="T27" s="10"/>
      <c r="U27" s="10"/>
      <c r="V27" s="10">
        <v>100</v>
      </c>
    </row>
    <row xmlns:x14ac="http://schemas.microsoft.com/office/spreadsheetml/2009/9/ac" r="28" s="177" customFormat="true" ht="12" x14ac:dyDescent="0.2">
      <c r="A28" s="175" t="s">
        <v>173</v>
      </c>
      <c r="B28" s="10">
        <v>2014</v>
      </c>
      <c r="C28" s="176" t="s">
        <v>7</v>
      </c>
      <c r="D28" s="10">
        <v>3718073</v>
      </c>
      <c r="E28" s="10"/>
      <c r="F28" s="10">
        <v>46.622728337781147</v>
      </c>
      <c r="G28" s="10"/>
      <c r="H28" s="10"/>
      <c r="I28" s="10">
        <v>53.377271662218853</v>
      </c>
      <c r="J28" s="10">
        <v>46.622728337781147</v>
      </c>
      <c r="K28" s="10">
        <v>87.866870157315134</v>
      </c>
      <c r="L28" s="10">
        <v>54.634135628953118</v>
      </c>
      <c r="M28" s="10"/>
      <c r="N28" s="10"/>
      <c r="O28" s="10">
        <v>45.365864371046882</v>
      </c>
      <c r="P28" s="10">
        <v>54.634135628953118</v>
      </c>
      <c r="Q28" s="10"/>
      <c r="R28" s="10"/>
      <c r="S28" s="10"/>
      <c r="T28" s="10"/>
      <c r="U28" s="10"/>
      <c r="V28" s="10">
        <v>100</v>
      </c>
    </row>
    <row xmlns:x14ac="http://schemas.microsoft.com/office/spreadsheetml/2009/9/ac" r="29" s="177" customFormat="true" ht="12" x14ac:dyDescent="0.2">
      <c r="A29" s="175" t="s">
        <v>173</v>
      </c>
      <c r="B29" s="10">
        <v>2015</v>
      </c>
      <c r="C29" s="176" t="s">
        <v>7</v>
      </c>
      <c r="D29" s="10">
        <v>3740173</v>
      </c>
      <c r="E29" s="10"/>
      <c r="F29" s="10">
        <v>48.694600557788362</v>
      </c>
      <c r="G29" s="10"/>
      <c r="H29" s="10"/>
      <c r="I29" s="10">
        <v>51.305399442211638</v>
      </c>
      <c r="J29" s="10">
        <v>48.694600557788362</v>
      </c>
      <c r="K29" s="10">
        <v>92.218403807979485</v>
      </c>
      <c r="L29" s="10">
        <v>54.634135628953118</v>
      </c>
      <c r="M29" s="10"/>
      <c r="N29" s="10"/>
      <c r="O29" s="10">
        <v>45.365864371046882</v>
      </c>
      <c r="P29" s="10">
        <v>54.634135628953118</v>
      </c>
      <c r="Q29" s="10"/>
      <c r="R29" s="10"/>
      <c r="S29" s="10"/>
      <c r="T29" s="10"/>
      <c r="U29" s="10"/>
      <c r="V29" s="10">
        <v>100</v>
      </c>
    </row>
    <row xmlns:x14ac="http://schemas.microsoft.com/office/spreadsheetml/2009/9/ac" r="30" s="177" customFormat="true" ht="12" x14ac:dyDescent="0.2">
      <c r="A30" s="175" t="s">
        <v>173</v>
      </c>
      <c r="B30" s="10">
        <v>2016</v>
      </c>
      <c r="C30" s="176" t="s">
        <v>7</v>
      </c>
      <c r="D30" s="10">
        <v>3759249</v>
      </c>
      <c r="E30" s="10"/>
      <c r="F30" s="10">
        <v>50.76647277779648</v>
      </c>
      <c r="G30" s="10"/>
      <c r="H30" s="10"/>
      <c r="I30" s="10">
        <v>49.23352722220352</v>
      </c>
      <c r="J30" s="10">
        <v>50.76647277779648</v>
      </c>
      <c r="K30" s="10">
        <v>96.569937458643835</v>
      </c>
      <c r="L30" s="10">
        <v>54.634135628953118</v>
      </c>
      <c r="M30" s="10"/>
      <c r="N30" s="10"/>
      <c r="O30" s="10">
        <v>45.365864371046882</v>
      </c>
      <c r="P30" s="10">
        <v>54.634135628953118</v>
      </c>
      <c r="Q30" s="10"/>
      <c r="R30" s="10"/>
      <c r="S30" s="10"/>
      <c r="T30" s="10"/>
      <c r="U30" s="10"/>
      <c r="V30" s="10">
        <v>100</v>
      </c>
    </row>
    <row xmlns:x14ac="http://schemas.microsoft.com/office/spreadsheetml/2009/9/ac" r="31" s="177" customFormat="true" ht="12" x14ac:dyDescent="0.2">
      <c r="A31" s="175" t="s">
        <v>173</v>
      </c>
      <c r="B31" s="10">
        <v>2017</v>
      </c>
      <c r="C31" s="176" t="s">
        <v>7</v>
      </c>
      <c r="D31" s="10">
        <v>3775901</v>
      </c>
      <c r="E31" s="10"/>
      <c r="F31" s="10">
        <v>52.838344997803688</v>
      </c>
      <c r="G31" s="10"/>
      <c r="H31" s="10"/>
      <c r="I31" s="10">
        <v>47.161655002196312</v>
      </c>
      <c r="J31" s="10">
        <v>52.838344997803688</v>
      </c>
      <c r="K31" s="10">
        <v>96.569937458643835</v>
      </c>
      <c r="L31" s="10">
        <v>54.634135628953118</v>
      </c>
      <c r="M31" s="10"/>
      <c r="N31" s="10"/>
      <c r="O31" s="10">
        <v>45.365864371046882</v>
      </c>
      <c r="P31" s="10">
        <v>54.634135628953118</v>
      </c>
      <c r="Q31" s="10"/>
      <c r="R31" s="10"/>
      <c r="S31" s="10"/>
      <c r="T31" s="10"/>
      <c r="U31" s="10"/>
      <c r="V31" s="10">
        <v>100</v>
      </c>
    </row>
    <row xmlns:x14ac="http://schemas.microsoft.com/office/spreadsheetml/2009/9/ac" r="32" s="177" customFormat="true" ht="12" x14ac:dyDescent="0.2">
      <c r="A32" s="175" t="s">
        <v>173</v>
      </c>
      <c r="B32" s="10">
        <v>2018</v>
      </c>
      <c r="C32" s="176" t="s">
        <v>7</v>
      </c>
      <c r="D32" s="10">
        <v>3792860</v>
      </c>
      <c r="E32" s="10"/>
      <c r="F32" s="10">
        <v>54.910217217810903</v>
      </c>
      <c r="G32" s="10"/>
      <c r="H32" s="10"/>
      <c r="I32" s="10">
        <v>45.089782782189097</v>
      </c>
      <c r="J32" s="10">
        <v>54.910217217810903</v>
      </c>
      <c r="K32" s="10">
        <v>96.569937458643835</v>
      </c>
      <c r="L32" s="10"/>
      <c r="M32" s="10"/>
      <c r="N32" s="10"/>
      <c r="O32" s="10"/>
      <c r="P32" s="10">
        <v>100</v>
      </c>
      <c r="Q32" s="10"/>
      <c r="R32" s="10"/>
      <c r="S32" s="10"/>
      <c r="T32" s="10"/>
      <c r="U32" s="10"/>
      <c r="V32" s="10">
        <v>100</v>
      </c>
    </row>
    <row xmlns:x14ac="http://schemas.microsoft.com/office/spreadsheetml/2009/9/ac" r="33" s="177" customFormat="true" ht="12" x14ac:dyDescent="0.2">
      <c r="A33" s="175" t="s">
        <v>173</v>
      </c>
      <c r="B33" s="10">
        <v>2019</v>
      </c>
      <c r="C33" s="176" t="s">
        <v>7</v>
      </c>
      <c r="D33" s="10">
        <v>3809555</v>
      </c>
      <c r="E33" s="10"/>
      <c r="F33" s="10">
        <v>54.910217217810903</v>
      </c>
      <c r="G33" s="10"/>
      <c r="H33" s="10"/>
      <c r="I33" s="10">
        <v>45.089782782189097</v>
      </c>
      <c r="J33" s="10">
        <v>54.910217217810903</v>
      </c>
      <c r="K33" s="10">
        <v>96.569937458643835</v>
      </c>
      <c r="L33" s="10"/>
      <c r="M33" s="10"/>
      <c r="N33" s="10"/>
      <c r="O33" s="10"/>
      <c r="P33" s="10">
        <v>100</v>
      </c>
      <c r="Q33" s="10"/>
      <c r="R33" s="10"/>
      <c r="S33" s="10"/>
      <c r="T33" s="10"/>
      <c r="U33" s="10"/>
      <c r="V33" s="10">
        <v>100</v>
      </c>
    </row>
    <row xmlns:x14ac="http://schemas.microsoft.com/office/spreadsheetml/2009/9/ac" r="34" s="177" customFormat="true" ht="12" x14ac:dyDescent="0.2">
      <c r="A34" s="175" t="s">
        <v>173</v>
      </c>
      <c r="B34" s="10">
        <v>2020</v>
      </c>
      <c r="C34" s="176" t="s">
        <v>7</v>
      </c>
      <c r="D34" s="10">
        <v>3824637</v>
      </c>
      <c r="E34" s="10"/>
      <c r="F34" s="10">
        <v>54.910217217810903</v>
      </c>
      <c r="G34" s="10"/>
      <c r="H34" s="10"/>
      <c r="I34" s="10">
        <v>45.089782782189097</v>
      </c>
      <c r="J34" s="10">
        <v>54.910217217810903</v>
      </c>
      <c r="K34" s="10">
        <v>96.569937458643835</v>
      </c>
      <c r="L34" s="10"/>
      <c r="M34" s="10"/>
      <c r="N34" s="10"/>
      <c r="O34" s="10"/>
      <c r="P34" s="10">
        <v>100</v>
      </c>
      <c r="Q34" s="10"/>
      <c r="R34" s="10"/>
      <c r="S34" s="10"/>
      <c r="T34" s="10"/>
      <c r="U34" s="10"/>
      <c r="V34" s="10">
        <v>100</v>
      </c>
    </row>
    <row xmlns:x14ac="http://schemas.microsoft.com/office/spreadsheetml/2009/9/ac" r="35" s="177" customFormat="true" ht="12" x14ac:dyDescent="0.2">
      <c r="A35" s="175" t="s">
        <v>173</v>
      </c>
      <c r="B35" s="10">
        <v>2021</v>
      </c>
      <c r="C35" s="176" t="s">
        <v>7</v>
      </c>
      <c r="D35" s="10">
        <v>3842600</v>
      </c>
      <c r="E35" s="10"/>
      <c r="F35" s="10">
        <v>54.910217217810903</v>
      </c>
      <c r="G35" s="10"/>
      <c r="H35" s="10"/>
      <c r="I35" s="10">
        <v>45.089782782189097</v>
      </c>
      <c r="J35" s="10">
        <v>54.910217217810903</v>
      </c>
      <c r="K35" s="10"/>
      <c r="L35" s="10"/>
      <c r="M35" s="10"/>
      <c r="N35" s="10"/>
      <c r="O35" s="10"/>
      <c r="P35" s="10">
        <v>100</v>
      </c>
      <c r="Q35" s="10"/>
      <c r="R35" s="10"/>
      <c r="S35" s="10"/>
      <c r="T35" s="10"/>
      <c r="U35" s="10"/>
      <c r="V35" s="10">
        <v>100</v>
      </c>
    </row>
    <row xmlns:x14ac="http://schemas.microsoft.com/office/spreadsheetml/2009/9/ac" r="36" s="177" customFormat="true" ht="12" x14ac:dyDescent="0.2">
      <c r="A36" s="175" t="s">
        <v>173</v>
      </c>
      <c r="B36" s="10">
        <v>2022</v>
      </c>
      <c r="C36" s="176" t="s">
        <v>7</v>
      </c>
      <c r="D36" s="10">
        <v>3860055</v>
      </c>
      <c r="E36" s="10"/>
      <c r="F36" s="10">
        <v>54.910217217810903</v>
      </c>
      <c r="G36" s="10"/>
      <c r="H36" s="10"/>
      <c r="I36" s="10">
        <v>45.089782782189097</v>
      </c>
      <c r="J36" s="10">
        <v>54.910217217810903</v>
      </c>
      <c r="K36" s="10"/>
      <c r="L36" s="10"/>
      <c r="M36" s="10"/>
      <c r="N36" s="10"/>
      <c r="O36" s="10"/>
      <c r="P36" s="10">
        <v>100</v>
      </c>
      <c r="Q36" s="10"/>
      <c r="R36" s="10"/>
      <c r="S36" s="10"/>
      <c r="T36" s="10"/>
      <c r="U36" s="10"/>
      <c r="V36" s="10">
        <v>100</v>
      </c>
    </row>
    <row xmlns:x14ac="http://schemas.microsoft.com/office/spreadsheetml/2009/9/ac" r="37" s="177" customFormat="true" ht="12" x14ac:dyDescent="0.2">
      <c r="A37" s="175" t="s">
        <v>173</v>
      </c>
      <c r="B37" s="10">
        <v>2023</v>
      </c>
      <c r="C37" s="176" t="s">
        <v>7</v>
      </c>
      <c r="D37" s="10">
        <v>3877824</v>
      </c>
      <c r="E37" s="10"/>
      <c r="F37" s="10"/>
      <c r="G37" s="10"/>
      <c r="H37" s="10"/>
      <c r="I37" s="10"/>
      <c r="J37" s="10">
        <v>100</v>
      </c>
      <c r="K37" s="10"/>
      <c r="L37" s="10"/>
      <c r="M37" s="10"/>
      <c r="N37" s="10"/>
      <c r="O37" s="10"/>
      <c r="P37" s="10">
        <v>100</v>
      </c>
      <c r="Q37" s="10"/>
      <c r="R37" s="10"/>
      <c r="S37" s="10"/>
      <c r="T37" s="10"/>
      <c r="U37" s="10"/>
      <c r="V37" s="10">
        <v>100</v>
      </c>
    </row>
    <row xmlns:x14ac="http://schemas.microsoft.com/office/spreadsheetml/2009/9/ac" r="38" s="177" customFormat="true" ht="12" x14ac:dyDescent="0.2">
      <c r="A38" s="175" t="s">
        <v>173</v>
      </c>
      <c r="B38" s="10">
        <v>2024</v>
      </c>
      <c r="C38" s="176" t="s">
        <v>7</v>
      </c>
      <c r="D38" s="10"/>
      <c r="E38" s="10"/>
      <c r="F38" s="10"/>
      <c r="G38" s="10"/>
      <c r="H38" s="10"/>
      <c r="I38" s="10"/>
      <c r="J38" s="10"/>
      <c r="K38" s="10"/>
      <c r="L38" s="10"/>
      <c r="M38" s="10"/>
      <c r="N38" s="10"/>
      <c r="O38" s="10"/>
      <c r="P38" s="10"/>
      <c r="Q38" s="10"/>
      <c r="R38" s="10"/>
      <c r="S38" s="10"/>
      <c r="T38" s="10"/>
      <c r="U38" s="10"/>
      <c r="V38" s="10"/>
    </row>
    <row xmlns:x14ac="http://schemas.microsoft.com/office/spreadsheetml/2009/9/ac" r="39" s="177" customFormat="true" ht="12" x14ac:dyDescent="0.2">
      <c r="A39" s="175" t="s">
        <v>173</v>
      </c>
      <c r="B39" s="10">
        <v>2025</v>
      </c>
      <c r="C39" s="176" t="s">
        <v>7</v>
      </c>
      <c r="D39" s="10"/>
      <c r="E39" s="10"/>
      <c r="F39" s="10"/>
      <c r="G39" s="10"/>
      <c r="H39" s="10"/>
      <c r="I39" s="10"/>
      <c r="J39" s="10"/>
      <c r="K39" s="10"/>
      <c r="L39" s="10"/>
      <c r="M39" s="10"/>
      <c r="N39" s="10"/>
      <c r="O39" s="10"/>
      <c r="P39" s="10"/>
      <c r="Q39" s="10"/>
      <c r="R39" s="10"/>
      <c r="S39" s="10"/>
      <c r="T39" s="10"/>
      <c r="U39" s="10"/>
      <c r="V39" s="10"/>
    </row>
    <row xmlns:x14ac="http://schemas.microsoft.com/office/spreadsheetml/2009/9/ac" r="40" s="177" customFormat="true" ht="12" x14ac:dyDescent="0.2">
      <c r="A40" s="175" t="s">
        <v>173</v>
      </c>
      <c r="B40" s="10">
        <v>2026</v>
      </c>
      <c r="C40" s="176" t="s">
        <v>7</v>
      </c>
      <c r="D40" s="10"/>
      <c r="E40" s="10"/>
      <c r="F40" s="10"/>
      <c r="G40" s="10"/>
      <c r="H40" s="10"/>
      <c r="I40" s="10"/>
      <c r="J40" s="10"/>
      <c r="K40" s="10"/>
      <c r="L40" s="10"/>
      <c r="M40" s="10"/>
      <c r="N40" s="10"/>
      <c r="O40" s="10"/>
      <c r="P40" s="10"/>
      <c r="Q40" s="10"/>
      <c r="R40" s="10"/>
      <c r="S40" s="10"/>
      <c r="T40" s="10"/>
      <c r="U40" s="10"/>
      <c r="V40" s="10"/>
    </row>
    <row xmlns:x14ac="http://schemas.microsoft.com/office/spreadsheetml/2009/9/ac" r="41" s="177" customFormat="true" ht="12" x14ac:dyDescent="0.2">
      <c r="A41" s="175" t="s">
        <v>173</v>
      </c>
      <c r="B41" s="10">
        <v>2027</v>
      </c>
      <c r="C41" s="176" t="s">
        <v>7</v>
      </c>
      <c r="D41" s="10"/>
      <c r="E41" s="10"/>
      <c r="F41" s="10"/>
      <c r="G41" s="10"/>
      <c r="H41" s="10"/>
      <c r="I41" s="10"/>
      <c r="J41" s="10"/>
      <c r="K41" s="10"/>
      <c r="L41" s="10"/>
      <c r="M41" s="10"/>
      <c r="N41" s="10"/>
      <c r="O41" s="10"/>
      <c r="P41" s="10"/>
      <c r="Q41" s="10"/>
      <c r="R41" s="10"/>
      <c r="S41" s="10"/>
      <c r="T41" s="10"/>
      <c r="U41" s="10"/>
      <c r="V41" s="10"/>
    </row>
    <row xmlns:x14ac="http://schemas.microsoft.com/office/spreadsheetml/2009/9/ac" r="42" s="177" customFormat="true" ht="12" x14ac:dyDescent="0.2">
      <c r="A42" s="175" t="s">
        <v>173</v>
      </c>
      <c r="B42" s="10">
        <v>2028</v>
      </c>
      <c r="C42" s="176" t="s">
        <v>7</v>
      </c>
      <c r="D42" s="10"/>
      <c r="E42" s="10"/>
      <c r="F42" s="10"/>
      <c r="G42" s="10"/>
      <c r="H42" s="10"/>
      <c r="I42" s="10"/>
      <c r="J42" s="10"/>
      <c r="K42" s="10"/>
      <c r="L42" s="10"/>
      <c r="M42" s="10"/>
      <c r="N42" s="10"/>
      <c r="O42" s="10"/>
      <c r="P42" s="10"/>
      <c r="Q42" s="10"/>
      <c r="R42" s="10"/>
      <c r="S42" s="10"/>
      <c r="T42" s="10"/>
      <c r="U42" s="10"/>
      <c r="V42" s="10"/>
    </row>
    <row xmlns:x14ac="http://schemas.microsoft.com/office/spreadsheetml/2009/9/ac" r="43" s="177" customFormat="true" ht="12" x14ac:dyDescent="0.2">
      <c r="A43" s="175" t="s">
        <v>173</v>
      </c>
      <c r="B43" s="10">
        <v>2029</v>
      </c>
      <c r="C43" s="176" t="s">
        <v>7</v>
      </c>
      <c r="D43" s="10"/>
      <c r="E43" s="10"/>
      <c r="F43" s="10"/>
      <c r="G43" s="10"/>
      <c r="H43" s="10"/>
      <c r="I43" s="10"/>
      <c r="J43" s="10"/>
      <c r="K43" s="10"/>
      <c r="L43" s="10"/>
      <c r="M43" s="10"/>
      <c r="N43" s="10"/>
      <c r="O43" s="10"/>
      <c r="P43" s="10"/>
      <c r="Q43" s="10"/>
      <c r="R43" s="10"/>
      <c r="S43" s="10"/>
      <c r="T43" s="10"/>
      <c r="U43" s="10"/>
      <c r="V43" s="10"/>
    </row>
    <row xmlns:x14ac="http://schemas.microsoft.com/office/spreadsheetml/2009/9/ac" r="44" s="177" customFormat="true" ht="12" x14ac:dyDescent="0.2">
      <c r="A44" s="175" t="s">
        <v>173</v>
      </c>
      <c r="B44" s="10">
        <v>2030</v>
      </c>
      <c r="C44" s="176" t="s">
        <v>7</v>
      </c>
      <c r="D44" s="10"/>
      <c r="E44" s="10"/>
      <c r="F44" s="10"/>
      <c r="G44" s="10"/>
      <c r="H44" s="10"/>
      <c r="I44" s="10"/>
      <c r="J44" s="10"/>
      <c r="K44" s="10"/>
      <c r="L44" s="10"/>
      <c r="M44" s="10"/>
      <c r="N44" s="10"/>
      <c r="O44" s="10"/>
      <c r="P44" s="10"/>
      <c r="Q44" s="10"/>
      <c r="R44" s="10"/>
      <c r="S44" s="10"/>
      <c r="T44" s="10"/>
      <c r="U44" s="10"/>
      <c r="V44" s="10"/>
    </row>
    <row xmlns:x14ac="http://schemas.microsoft.com/office/spreadsheetml/2009/9/ac" r="45" s="177" customFormat="true" ht="12" x14ac:dyDescent="0.2">
      <c r="A45" s="175" t="s">
        <v>173</v>
      </c>
      <c r="B45" s="10">
        <v>2000</v>
      </c>
      <c r="C45" s="176" t="s">
        <v>1</v>
      </c>
      <c r="D45" s="10">
        <v>1202686.140450744</v>
      </c>
      <c r="E45" s="10"/>
      <c r="F45" s="10"/>
      <c r="G45" s="10"/>
      <c r="H45" s="10"/>
      <c r="I45" s="10"/>
      <c r="J45" s="10">
        <v>100</v>
      </c>
      <c r="K45" s="10"/>
      <c r="L45" s="10"/>
      <c r="M45" s="10"/>
      <c r="N45" s="10"/>
      <c r="O45" s="10"/>
      <c r="P45" s="10">
        <v>100</v>
      </c>
      <c r="Q45" s="10"/>
      <c r="R45" s="10"/>
      <c r="S45" s="10"/>
      <c r="T45" s="10"/>
      <c r="U45" s="10"/>
      <c r="V45" s="10">
        <v>100</v>
      </c>
    </row>
    <row xmlns:x14ac="http://schemas.microsoft.com/office/spreadsheetml/2009/9/ac" r="46" s="177" customFormat="true" ht="12" x14ac:dyDescent="0.2">
      <c r="A46" s="175" t="s">
        <v>173</v>
      </c>
      <c r="B46" s="10">
        <v>2001</v>
      </c>
      <c r="C46" s="176" t="s">
        <v>1</v>
      </c>
      <c r="D46" s="10">
        <v>1275131.1394864649</v>
      </c>
      <c r="E46" s="10"/>
      <c r="F46" s="10"/>
      <c r="G46" s="10"/>
      <c r="H46" s="10"/>
      <c r="I46" s="10"/>
      <c r="J46" s="10">
        <v>100</v>
      </c>
      <c r="K46" s="10"/>
      <c r="L46" s="10"/>
      <c r="M46" s="10"/>
      <c r="N46" s="10"/>
      <c r="O46" s="10"/>
      <c r="P46" s="10">
        <v>100</v>
      </c>
      <c r="Q46" s="10"/>
      <c r="R46" s="10"/>
      <c r="S46" s="10"/>
      <c r="T46" s="10"/>
      <c r="U46" s="10"/>
      <c r="V46" s="10">
        <v>100</v>
      </c>
    </row>
    <row xmlns:x14ac="http://schemas.microsoft.com/office/spreadsheetml/2009/9/ac" r="47" s="177" customFormat="true" ht="12" x14ac:dyDescent="0.2">
      <c r="A47" s="175" t="s">
        <v>173</v>
      </c>
      <c r="B47" s="10">
        <v>2002</v>
      </c>
      <c r="C47" s="176" t="s">
        <v>1</v>
      </c>
      <c r="D47" s="10">
        <v>1348380.225509224</v>
      </c>
      <c r="E47" s="10"/>
      <c r="F47" s="10"/>
      <c r="G47" s="10"/>
      <c r="H47" s="10"/>
      <c r="I47" s="10"/>
      <c r="J47" s="10">
        <v>100</v>
      </c>
      <c r="K47" s="10"/>
      <c r="L47" s="10"/>
      <c r="M47" s="10"/>
      <c r="N47" s="10"/>
      <c r="O47" s="10"/>
      <c r="P47" s="10">
        <v>100</v>
      </c>
      <c r="Q47" s="10"/>
      <c r="R47" s="10"/>
      <c r="S47" s="10"/>
      <c r="T47" s="10"/>
      <c r="U47" s="10"/>
      <c r="V47" s="10">
        <v>100</v>
      </c>
    </row>
    <row xmlns:x14ac="http://schemas.microsoft.com/office/spreadsheetml/2009/9/ac" r="48" s="177" customFormat="true" ht="12" x14ac:dyDescent="0.2">
      <c r="A48" s="175" t="s">
        <v>173</v>
      </c>
      <c r="B48" s="10">
        <v>2003</v>
      </c>
      <c r="C48" s="176" t="s">
        <v>1</v>
      </c>
      <c r="D48" s="10">
        <v>1423291.9938298031</v>
      </c>
      <c r="E48" s="10"/>
      <c r="F48" s="10"/>
      <c r="G48" s="10"/>
      <c r="H48" s="10"/>
      <c r="I48" s="10"/>
      <c r="J48" s="10">
        <v>100</v>
      </c>
      <c r="K48" s="10"/>
      <c r="L48" s="10"/>
      <c r="M48" s="10"/>
      <c r="N48" s="10"/>
      <c r="O48" s="10"/>
      <c r="P48" s="10">
        <v>100</v>
      </c>
      <c r="Q48" s="10"/>
      <c r="R48" s="10"/>
      <c r="S48" s="10"/>
      <c r="T48" s="10"/>
      <c r="U48" s="10"/>
      <c r="V48" s="10">
        <v>100</v>
      </c>
    </row>
    <row xmlns:x14ac="http://schemas.microsoft.com/office/spreadsheetml/2009/9/ac" r="49" s="177" customFormat="true" ht="12" x14ac:dyDescent="0.2">
      <c r="A49" s="175" t="s">
        <v>173</v>
      </c>
      <c r="B49" s="10">
        <v>2004</v>
      </c>
      <c r="C49" s="176" t="s">
        <v>1</v>
      </c>
      <c r="D49" s="10">
        <v>1475432.045558929</v>
      </c>
      <c r="E49" s="10"/>
      <c r="F49" s="10"/>
      <c r="G49" s="10"/>
      <c r="H49" s="10"/>
      <c r="I49" s="10"/>
      <c r="J49" s="10">
        <v>100</v>
      </c>
      <c r="K49" s="10"/>
      <c r="L49" s="10"/>
      <c r="M49" s="10"/>
      <c r="N49" s="10"/>
      <c r="O49" s="10"/>
      <c r="P49" s="10">
        <v>100</v>
      </c>
      <c r="Q49" s="10"/>
      <c r="R49" s="10"/>
      <c r="S49" s="10"/>
      <c r="T49" s="10"/>
      <c r="U49" s="10"/>
      <c r="V49" s="10">
        <v>100</v>
      </c>
    </row>
    <row xmlns:x14ac="http://schemas.microsoft.com/office/spreadsheetml/2009/9/ac" r="50" s="177" customFormat="true" ht="12" x14ac:dyDescent="0.2">
      <c r="A50" s="175" t="s">
        <v>173</v>
      </c>
      <c r="B50" s="10">
        <v>2005</v>
      </c>
      <c r="C50" s="176" t="s">
        <v>1</v>
      </c>
      <c r="D50" s="10">
        <v>1522157.4303314211</v>
      </c>
      <c r="E50" s="10"/>
      <c r="F50" s="10"/>
      <c r="G50" s="10"/>
      <c r="H50" s="10"/>
      <c r="I50" s="10"/>
      <c r="J50" s="10">
        <v>100</v>
      </c>
      <c r="K50" s="10"/>
      <c r="L50" s="10"/>
      <c r="M50" s="10"/>
      <c r="N50" s="10"/>
      <c r="O50" s="10"/>
      <c r="P50" s="10">
        <v>100</v>
      </c>
      <c r="Q50" s="10"/>
      <c r="R50" s="10"/>
      <c r="S50" s="10"/>
      <c r="T50" s="10"/>
      <c r="U50" s="10"/>
      <c r="V50" s="10">
        <v>100</v>
      </c>
    </row>
    <row xmlns:x14ac="http://schemas.microsoft.com/office/spreadsheetml/2009/9/ac" r="51" s="177" customFormat="true" ht="12" x14ac:dyDescent="0.2">
      <c r="A51" s="175" t="s">
        <v>173</v>
      </c>
      <c r="B51" s="10">
        <v>2006</v>
      </c>
      <c r="C51" s="176" t="s">
        <v>1</v>
      </c>
      <c r="D51" s="10">
        <v>1568278.472852821</v>
      </c>
      <c r="E51" s="10"/>
      <c r="F51" s="10"/>
      <c r="G51" s="10"/>
      <c r="H51" s="10"/>
      <c r="I51" s="10"/>
      <c r="J51" s="10">
        <v>100</v>
      </c>
      <c r="K51" s="10"/>
      <c r="L51" s="10"/>
      <c r="M51" s="10"/>
      <c r="N51" s="10"/>
      <c r="O51" s="10"/>
      <c r="P51" s="10">
        <v>100</v>
      </c>
      <c r="Q51" s="10"/>
      <c r="R51" s="10"/>
      <c r="S51" s="10"/>
      <c r="T51" s="10"/>
      <c r="U51" s="10"/>
      <c r="V51" s="10">
        <v>100</v>
      </c>
    </row>
    <row xmlns:x14ac="http://schemas.microsoft.com/office/spreadsheetml/2009/9/ac" r="52" s="177" customFormat="true" ht="12" x14ac:dyDescent="0.2">
      <c r="A52" s="175" t="s">
        <v>173</v>
      </c>
      <c r="B52" s="10">
        <v>2007</v>
      </c>
      <c r="C52" s="176" t="s">
        <v>1</v>
      </c>
      <c r="D52" s="10">
        <v>1613433.5362593839</v>
      </c>
      <c r="E52" s="10"/>
      <c r="F52" s="10">
        <v>47.166645152962438</v>
      </c>
      <c r="G52" s="10"/>
      <c r="H52" s="10"/>
      <c r="I52" s="10">
        <v>52.833354847037562</v>
      </c>
      <c r="J52" s="10">
        <v>47.166645152962438</v>
      </c>
      <c r="K52" s="10"/>
      <c r="L52" s="10">
        <v>54.17580999096424</v>
      </c>
      <c r="M52" s="10"/>
      <c r="N52" s="10"/>
      <c r="O52" s="10">
        <v>45.82419000903576</v>
      </c>
      <c r="P52" s="10">
        <v>54.17580999096424</v>
      </c>
      <c r="Q52" s="10"/>
      <c r="R52" s="10"/>
      <c r="S52" s="10"/>
      <c r="T52" s="10"/>
      <c r="U52" s="10"/>
      <c r="V52" s="10">
        <v>100</v>
      </c>
    </row>
    <row xmlns:x14ac="http://schemas.microsoft.com/office/spreadsheetml/2009/9/ac" r="53" s="177" customFormat="true" ht="12" x14ac:dyDescent="0.2">
      <c r="A53" s="175" t="s">
        <v>173</v>
      </c>
      <c r="B53" s="10">
        <v>2008</v>
      </c>
      <c r="C53" s="176" t="s">
        <v>1</v>
      </c>
      <c r="D53" s="10">
        <v>1658146.087701302</v>
      </c>
      <c r="E53" s="10"/>
      <c r="F53" s="10">
        <v>47.166645152962438</v>
      </c>
      <c r="G53" s="10"/>
      <c r="H53" s="10"/>
      <c r="I53" s="10">
        <v>52.833354847037562</v>
      </c>
      <c r="J53" s="10">
        <v>47.166645152962438</v>
      </c>
      <c r="K53" s="10"/>
      <c r="L53" s="10">
        <v>54.17580999096424</v>
      </c>
      <c r="M53" s="10"/>
      <c r="N53" s="10"/>
      <c r="O53" s="10">
        <v>45.82419000903576</v>
      </c>
      <c r="P53" s="10">
        <v>54.17580999096424</v>
      </c>
      <c r="Q53" s="10"/>
      <c r="R53" s="10"/>
      <c r="S53" s="10"/>
      <c r="T53" s="10"/>
      <c r="U53" s="10"/>
      <c r="V53" s="10">
        <v>100</v>
      </c>
    </row>
    <row xmlns:x14ac="http://schemas.microsoft.com/office/spreadsheetml/2009/9/ac" r="54" s="177" customFormat="true" ht="12" x14ac:dyDescent="0.2">
      <c r="A54" s="175" t="s">
        <v>173</v>
      </c>
      <c r="B54" s="10">
        <v>2009</v>
      </c>
      <c r="C54" s="176" t="s">
        <v>1</v>
      </c>
      <c r="D54" s="10">
        <v>1702003.0758546451</v>
      </c>
      <c r="E54" s="10"/>
      <c r="F54" s="10">
        <v>47.166645152962438</v>
      </c>
      <c r="G54" s="10"/>
      <c r="H54" s="10"/>
      <c r="I54" s="10">
        <v>52.833354847037562</v>
      </c>
      <c r="J54" s="10">
        <v>47.166645152962438</v>
      </c>
      <c r="K54" s="10"/>
      <c r="L54" s="10">
        <v>54.17580999096424</v>
      </c>
      <c r="M54" s="10"/>
      <c r="N54" s="10"/>
      <c r="O54" s="10">
        <v>45.82419000903576</v>
      </c>
      <c r="P54" s="10">
        <v>54.17580999096424</v>
      </c>
      <c r="Q54" s="10"/>
      <c r="R54" s="10"/>
      <c r="S54" s="10"/>
      <c r="T54" s="10"/>
      <c r="U54" s="10"/>
      <c r="V54" s="10">
        <v>100</v>
      </c>
    </row>
    <row xmlns:x14ac="http://schemas.microsoft.com/office/spreadsheetml/2009/9/ac" r="55" s="177" customFormat="true" ht="12" x14ac:dyDescent="0.2">
      <c r="A55" s="175" t="s">
        <v>173</v>
      </c>
      <c r="B55" s="10">
        <v>2010</v>
      </c>
      <c r="C55" s="176" t="s">
        <v>1</v>
      </c>
      <c r="D55" s="10">
        <v>1745453.5383856581</v>
      </c>
      <c r="E55" s="10"/>
      <c r="F55" s="10">
        <v>47.166645152962438</v>
      </c>
      <c r="G55" s="10"/>
      <c r="H55" s="10"/>
      <c r="I55" s="10">
        <v>52.833354847037562</v>
      </c>
      <c r="J55" s="10">
        <v>47.166645152962438</v>
      </c>
      <c r="K55" s="10"/>
      <c r="L55" s="10">
        <v>54.17580999096424</v>
      </c>
      <c r="M55" s="10"/>
      <c r="N55" s="10"/>
      <c r="O55" s="10">
        <v>45.82419000903576</v>
      </c>
      <c r="P55" s="10">
        <v>54.17580999096424</v>
      </c>
      <c r="Q55" s="10"/>
      <c r="R55" s="10"/>
      <c r="S55" s="10"/>
      <c r="T55" s="10"/>
      <c r="U55" s="10"/>
      <c r="V55" s="10">
        <v>100</v>
      </c>
    </row>
    <row xmlns:x14ac="http://schemas.microsoft.com/office/spreadsheetml/2009/9/ac" r="56" s="177" customFormat="true" ht="12" x14ac:dyDescent="0.2">
      <c r="A56" s="175" t="s">
        <v>173</v>
      </c>
      <c r="B56" s="10">
        <v>2011</v>
      </c>
      <c r="C56" s="176" t="s">
        <v>1</v>
      </c>
      <c r="D56" s="10">
        <v>1776712.956844711</v>
      </c>
      <c r="E56" s="10"/>
      <c r="F56" s="10">
        <v>47.166645152962438</v>
      </c>
      <c r="G56" s="10"/>
      <c r="H56" s="10"/>
      <c r="I56" s="10">
        <v>52.833354847037562</v>
      </c>
      <c r="J56" s="10">
        <v>47.166645152962438</v>
      </c>
      <c r="K56" s="10"/>
      <c r="L56" s="10">
        <v>54.17580999096424</v>
      </c>
      <c r="M56" s="10"/>
      <c r="N56" s="10"/>
      <c r="O56" s="10">
        <v>45.82419000903576</v>
      </c>
      <c r="P56" s="10">
        <v>54.17580999096424</v>
      </c>
      <c r="Q56" s="10"/>
      <c r="R56" s="10"/>
      <c r="S56" s="10"/>
      <c r="T56" s="10"/>
      <c r="U56" s="10"/>
      <c r="V56" s="10">
        <v>100</v>
      </c>
    </row>
    <row xmlns:x14ac="http://schemas.microsoft.com/office/spreadsheetml/2009/9/ac" r="57" s="177" customFormat="true" ht="12" x14ac:dyDescent="0.2">
      <c r="A57" s="175" t="s">
        <v>173</v>
      </c>
      <c r="B57" s="10">
        <v>2012</v>
      </c>
      <c r="C57" s="176" t="s">
        <v>1</v>
      </c>
      <c r="D57" s="10">
        <v>1820772.939829292</v>
      </c>
      <c r="E57" s="10"/>
      <c r="F57" s="10">
        <v>47.166645152962438</v>
      </c>
      <c r="G57" s="10"/>
      <c r="H57" s="10"/>
      <c r="I57" s="10">
        <v>52.833354847037562</v>
      </c>
      <c r="J57" s="10">
        <v>47.166645152962438</v>
      </c>
      <c r="K57" s="10"/>
      <c r="L57" s="10">
        <v>54.17580999096424</v>
      </c>
      <c r="M57" s="10"/>
      <c r="N57" s="10"/>
      <c r="O57" s="10">
        <v>45.82419000903576</v>
      </c>
      <c r="P57" s="10">
        <v>54.17580999096424</v>
      </c>
      <c r="Q57" s="10"/>
      <c r="R57" s="10"/>
      <c r="S57" s="10"/>
      <c r="T57" s="10"/>
      <c r="U57" s="10"/>
      <c r="V57" s="10">
        <v>100</v>
      </c>
    </row>
    <row xmlns:x14ac="http://schemas.microsoft.com/office/spreadsheetml/2009/9/ac" r="58" s="177" customFormat="true" ht="12" x14ac:dyDescent="0.2">
      <c r="A58" s="175" t="s">
        <v>173</v>
      </c>
      <c r="B58" s="10">
        <v>2013</v>
      </c>
      <c r="C58" s="176" t="s">
        <v>1</v>
      </c>
      <c r="D58" s="10">
        <v>1865867.96434639</v>
      </c>
      <c r="E58" s="10"/>
      <c r="F58" s="10">
        <v>47.166645152962438</v>
      </c>
      <c r="G58" s="10"/>
      <c r="H58" s="10"/>
      <c r="I58" s="10">
        <v>52.833354847037562</v>
      </c>
      <c r="J58" s="10">
        <v>47.166645152962438</v>
      </c>
      <c r="K58" s="10"/>
      <c r="L58" s="10">
        <v>54.17580999096424</v>
      </c>
      <c r="M58" s="10"/>
      <c r="N58" s="10"/>
      <c r="O58" s="10">
        <v>45.82419000903576</v>
      </c>
      <c r="P58" s="10">
        <v>54.17580999096424</v>
      </c>
      <c r="Q58" s="10"/>
      <c r="R58" s="10"/>
      <c r="S58" s="10"/>
      <c r="T58" s="10"/>
      <c r="U58" s="10"/>
      <c r="V58" s="10">
        <v>100</v>
      </c>
    </row>
    <row xmlns:x14ac="http://schemas.microsoft.com/office/spreadsheetml/2009/9/ac" r="59" s="177" customFormat="true" ht="12" x14ac:dyDescent="0.2">
      <c r="A59" s="175" t="s">
        <v>173</v>
      </c>
      <c r="B59" s="10">
        <v>2014</v>
      </c>
      <c r="C59" s="176" t="s">
        <v>1</v>
      </c>
      <c r="D59" s="10">
        <v>1912725.483197327</v>
      </c>
      <c r="E59" s="10"/>
      <c r="F59" s="10">
        <v>47.166645152962438</v>
      </c>
      <c r="G59" s="10"/>
      <c r="H59" s="10"/>
      <c r="I59" s="10">
        <v>52.833354847037562</v>
      </c>
      <c r="J59" s="10">
        <v>47.166645152962438</v>
      </c>
      <c r="K59" s="10"/>
      <c r="L59" s="10">
        <v>54.17580999096424</v>
      </c>
      <c r="M59" s="10"/>
      <c r="N59" s="10"/>
      <c r="O59" s="10">
        <v>45.82419000903576</v>
      </c>
      <c r="P59" s="10">
        <v>54.17580999096424</v>
      </c>
      <c r="Q59" s="10"/>
      <c r="R59" s="10"/>
      <c r="S59" s="10"/>
      <c r="T59" s="10"/>
      <c r="U59" s="10"/>
      <c r="V59" s="10">
        <v>100</v>
      </c>
    </row>
    <row xmlns:x14ac="http://schemas.microsoft.com/office/spreadsheetml/2009/9/ac" r="60" s="177" customFormat="true" ht="12" x14ac:dyDescent="0.2">
      <c r="A60" s="175" t="s">
        <v>173</v>
      </c>
      <c r="B60" s="10">
        <v>2015</v>
      </c>
      <c r="C60" s="176" t="s">
        <v>1</v>
      </c>
      <c r="D60" s="10">
        <v>1960860.429083976</v>
      </c>
      <c r="E60" s="10"/>
      <c r="F60" s="10">
        <v>47.166645152962438</v>
      </c>
      <c r="G60" s="10"/>
      <c r="H60" s="10"/>
      <c r="I60" s="10">
        <v>52.833354847037562</v>
      </c>
      <c r="J60" s="10">
        <v>47.166645152962438</v>
      </c>
      <c r="K60" s="10"/>
      <c r="L60" s="10">
        <v>54.17580999096424</v>
      </c>
      <c r="M60" s="10"/>
      <c r="N60" s="10"/>
      <c r="O60" s="10">
        <v>45.82419000903576</v>
      </c>
      <c r="P60" s="10">
        <v>54.17580999096424</v>
      </c>
      <c r="Q60" s="10"/>
      <c r="R60" s="10"/>
      <c r="S60" s="10"/>
      <c r="T60" s="10"/>
      <c r="U60" s="10"/>
      <c r="V60" s="10">
        <v>100</v>
      </c>
    </row>
    <row xmlns:x14ac="http://schemas.microsoft.com/office/spreadsheetml/2009/9/ac" r="61" s="177" customFormat="true" ht="12" x14ac:dyDescent="0.2">
      <c r="A61" s="175" t="s">
        <v>173</v>
      </c>
      <c r="B61" s="10">
        <v>2016</v>
      </c>
      <c r="C61" s="176" t="s">
        <v>1</v>
      </c>
      <c r="D61" s="10">
        <v>2007288.5925983051</v>
      </c>
      <c r="E61" s="10"/>
      <c r="F61" s="10"/>
      <c r="G61" s="10"/>
      <c r="H61" s="10"/>
      <c r="I61" s="10"/>
      <c r="J61" s="10">
        <v>100</v>
      </c>
      <c r="K61" s="10"/>
      <c r="L61" s="10"/>
      <c r="M61" s="10"/>
      <c r="N61" s="10"/>
      <c r="O61" s="10"/>
      <c r="P61" s="10">
        <v>100</v>
      </c>
      <c r="Q61" s="10"/>
      <c r="R61" s="10"/>
      <c r="S61" s="10"/>
      <c r="T61" s="10"/>
      <c r="U61" s="10"/>
      <c r="V61" s="10">
        <v>100</v>
      </c>
    </row>
    <row xmlns:x14ac="http://schemas.microsoft.com/office/spreadsheetml/2009/9/ac" r="62" s="177" customFormat="true" ht="12" x14ac:dyDescent="0.2">
      <c r="A62" s="175" t="s">
        <v>173</v>
      </c>
      <c r="B62" s="10">
        <v>2017</v>
      </c>
      <c r="C62" s="176" t="s">
        <v>1</v>
      </c>
      <c r="D62" s="10">
        <v>2052051.1828108979</v>
      </c>
      <c r="E62" s="10"/>
      <c r="F62" s="10"/>
      <c r="G62" s="10"/>
      <c r="H62" s="10"/>
      <c r="I62" s="10"/>
      <c r="J62" s="10">
        <v>100</v>
      </c>
      <c r="K62" s="10"/>
      <c r="L62" s="10"/>
      <c r="M62" s="10"/>
      <c r="N62" s="10"/>
      <c r="O62" s="10"/>
      <c r="P62" s="10">
        <v>100</v>
      </c>
      <c r="Q62" s="10"/>
      <c r="R62" s="10"/>
      <c r="S62" s="10"/>
      <c r="T62" s="10"/>
      <c r="U62" s="10"/>
      <c r="V62" s="10">
        <v>100</v>
      </c>
    </row>
    <row xmlns:x14ac="http://schemas.microsoft.com/office/spreadsheetml/2009/9/ac" r="63" s="177" customFormat="true" ht="12" x14ac:dyDescent="0.2">
      <c r="A63" s="175" t="s">
        <v>173</v>
      </c>
      <c r="B63" s="10">
        <v>2018</v>
      </c>
      <c r="C63" s="176" t="s">
        <v>1</v>
      </c>
      <c r="D63" s="10">
        <v>2096617.1461700441</v>
      </c>
      <c r="E63" s="10"/>
      <c r="F63" s="10"/>
      <c r="G63" s="10"/>
      <c r="H63" s="10"/>
      <c r="I63" s="10"/>
      <c r="J63" s="10">
        <v>100</v>
      </c>
      <c r="K63" s="10"/>
      <c r="L63" s="10"/>
      <c r="M63" s="10"/>
      <c r="N63" s="10"/>
      <c r="O63" s="10"/>
      <c r="P63" s="10">
        <v>100</v>
      </c>
      <c r="Q63" s="10"/>
      <c r="R63" s="10"/>
      <c r="S63" s="10"/>
      <c r="T63" s="10"/>
      <c r="U63" s="10"/>
      <c r="V63" s="10">
        <v>100</v>
      </c>
    </row>
    <row xmlns:x14ac="http://schemas.microsoft.com/office/spreadsheetml/2009/9/ac" r="64" s="177" customFormat="true" ht="12" x14ac:dyDescent="0.2">
      <c r="A64" s="175" t="s">
        <v>173</v>
      </c>
      <c r="B64" s="10">
        <v>2019</v>
      </c>
      <c r="C64" s="176" t="s">
        <v>1</v>
      </c>
      <c r="D64" s="10">
        <v>2140665.1967536919</v>
      </c>
      <c r="E64" s="10"/>
      <c r="F64" s="10"/>
      <c r="G64" s="10"/>
      <c r="H64" s="10"/>
      <c r="I64" s="10"/>
      <c r="J64" s="10">
        <v>100</v>
      </c>
      <c r="K64" s="10"/>
      <c r="L64" s="10"/>
      <c r="M64" s="10"/>
      <c r="N64" s="10"/>
      <c r="O64" s="10"/>
      <c r="P64" s="10">
        <v>100</v>
      </c>
      <c r="Q64" s="10"/>
      <c r="R64" s="10"/>
      <c r="S64" s="10"/>
      <c r="T64" s="10"/>
      <c r="U64" s="10"/>
      <c r="V64" s="10">
        <v>100</v>
      </c>
    </row>
    <row xmlns:x14ac="http://schemas.microsoft.com/office/spreadsheetml/2009/9/ac" r="65" s="177" customFormat="true" ht="12" x14ac:dyDescent="0.2">
      <c r="A65" s="175" t="s">
        <v>173</v>
      </c>
      <c r="B65" s="10">
        <v>2020</v>
      </c>
      <c r="C65" s="176" t="s">
        <v>1</v>
      </c>
      <c r="D65" s="10">
        <v>2183408.8184146499</v>
      </c>
      <c r="E65" s="10"/>
      <c r="F65" s="10"/>
      <c r="G65" s="10"/>
      <c r="H65" s="10"/>
      <c r="I65" s="10"/>
      <c r="J65" s="10">
        <v>100</v>
      </c>
      <c r="K65" s="10"/>
      <c r="L65" s="10"/>
      <c r="M65" s="10"/>
      <c r="N65" s="10"/>
      <c r="O65" s="10"/>
      <c r="P65" s="10">
        <v>100</v>
      </c>
      <c r="Q65" s="10"/>
      <c r="R65" s="10"/>
      <c r="S65" s="10"/>
      <c r="T65" s="10"/>
      <c r="U65" s="10"/>
      <c r="V65" s="10">
        <v>100</v>
      </c>
    </row>
    <row xmlns:x14ac="http://schemas.microsoft.com/office/spreadsheetml/2009/9/ac" r="66" s="177" customFormat="true" ht="12" x14ac:dyDescent="0.2">
      <c r="A66" s="175" t="s">
        <v>173</v>
      </c>
      <c r="B66" s="10">
        <v>2021</v>
      </c>
      <c r="C66" s="176" t="s">
        <v>1</v>
      </c>
      <c r="D66" s="10">
        <v>2227324.690971375</v>
      </c>
      <c r="E66" s="10"/>
      <c r="F66" s="10"/>
      <c r="G66" s="10"/>
      <c r="H66" s="10"/>
      <c r="I66" s="10"/>
      <c r="J66" s="10">
        <v>100</v>
      </c>
      <c r="K66" s="10"/>
      <c r="L66" s="10"/>
      <c r="M66" s="10"/>
      <c r="N66" s="10"/>
      <c r="O66" s="10"/>
      <c r="P66" s="10">
        <v>100</v>
      </c>
      <c r="Q66" s="10"/>
      <c r="R66" s="10"/>
      <c r="S66" s="10"/>
      <c r="T66" s="10"/>
      <c r="U66" s="10"/>
      <c r="V66" s="10">
        <v>100</v>
      </c>
    </row>
    <row xmlns:x14ac="http://schemas.microsoft.com/office/spreadsheetml/2009/9/ac" r="67" s="177" customFormat="true" ht="12" x14ac:dyDescent="0.2">
      <c r="A67" s="175" t="s">
        <v>173</v>
      </c>
      <c r="B67" s="10">
        <v>2022</v>
      </c>
      <c r="C67" s="176" t="s">
        <v>1</v>
      </c>
      <c r="D67" s="10">
        <v>2270484.339220047</v>
      </c>
      <c r="E67" s="10"/>
      <c r="F67" s="10"/>
      <c r="G67" s="10"/>
      <c r="H67" s="10"/>
      <c r="I67" s="10"/>
      <c r="J67" s="10">
        <v>100</v>
      </c>
      <c r="K67" s="10"/>
      <c r="L67" s="10"/>
      <c r="M67" s="10"/>
      <c r="N67" s="10"/>
      <c r="O67" s="10"/>
      <c r="P67" s="10">
        <v>100</v>
      </c>
      <c r="Q67" s="10"/>
      <c r="R67" s="10"/>
      <c r="S67" s="10"/>
      <c r="T67" s="10"/>
      <c r="U67" s="10"/>
      <c r="V67" s="10">
        <v>100</v>
      </c>
    </row>
    <row xmlns:x14ac="http://schemas.microsoft.com/office/spreadsheetml/2009/9/ac" r="68" s="177" customFormat="true" ht="12" x14ac:dyDescent="0.2">
      <c r="A68" s="175" t="s">
        <v>173</v>
      </c>
      <c r="B68" s="10">
        <v>2023</v>
      </c>
      <c r="C68" s="176" t="s">
        <v>1</v>
      </c>
      <c r="D68" s="10">
        <v>2313354.6168017578</v>
      </c>
      <c r="E68" s="10"/>
      <c r="F68" s="10"/>
      <c r="G68" s="10"/>
      <c r="H68" s="10"/>
      <c r="I68" s="10"/>
      <c r="J68" s="10">
        <v>100</v>
      </c>
      <c r="K68" s="10"/>
      <c r="L68" s="10"/>
      <c r="M68" s="10"/>
      <c r="N68" s="10"/>
      <c r="O68" s="10"/>
      <c r="P68" s="10">
        <v>100</v>
      </c>
      <c r="Q68" s="10"/>
      <c r="R68" s="10"/>
      <c r="S68" s="10"/>
      <c r="T68" s="10"/>
      <c r="U68" s="10"/>
      <c r="V68" s="10">
        <v>100</v>
      </c>
    </row>
    <row xmlns:x14ac="http://schemas.microsoft.com/office/spreadsheetml/2009/9/ac" r="69" s="177" customFormat="true" ht="12" x14ac:dyDescent="0.2">
      <c r="A69" s="175" t="s">
        <v>173</v>
      </c>
      <c r="B69" s="10">
        <v>2024</v>
      </c>
      <c r="C69" s="176" t="s">
        <v>1</v>
      </c>
      <c r="D69" s="10"/>
      <c r="E69" s="10"/>
      <c r="F69" s="10"/>
      <c r="G69" s="10"/>
      <c r="H69" s="10"/>
      <c r="I69" s="10"/>
      <c r="J69" s="10"/>
      <c r="K69" s="10"/>
      <c r="L69" s="10"/>
      <c r="M69" s="10"/>
      <c r="N69" s="10"/>
      <c r="O69" s="10"/>
      <c r="P69" s="10"/>
      <c r="Q69" s="10"/>
      <c r="R69" s="10"/>
      <c r="S69" s="10"/>
      <c r="T69" s="10"/>
      <c r="U69" s="10"/>
      <c r="V69" s="10"/>
    </row>
    <row xmlns:x14ac="http://schemas.microsoft.com/office/spreadsheetml/2009/9/ac" r="70" s="177" customFormat="true" ht="12" x14ac:dyDescent="0.2">
      <c r="A70" s="175" t="s">
        <v>173</v>
      </c>
      <c r="B70" s="10">
        <v>2025</v>
      </c>
      <c r="C70" s="176" t="s">
        <v>1</v>
      </c>
      <c r="D70" s="10"/>
      <c r="E70" s="10"/>
      <c r="F70" s="10"/>
      <c r="G70" s="10"/>
      <c r="H70" s="10"/>
      <c r="I70" s="10"/>
      <c r="J70" s="10"/>
      <c r="K70" s="10"/>
      <c r="L70" s="10"/>
      <c r="M70" s="10"/>
      <c r="N70" s="10"/>
      <c r="O70" s="10"/>
      <c r="P70" s="10"/>
      <c r="Q70" s="10"/>
      <c r="R70" s="10"/>
      <c r="S70" s="10"/>
      <c r="T70" s="10"/>
      <c r="U70" s="10"/>
      <c r="V70" s="10"/>
    </row>
    <row xmlns:x14ac="http://schemas.microsoft.com/office/spreadsheetml/2009/9/ac" r="71" s="177" customFormat="true" ht="12" x14ac:dyDescent="0.2">
      <c r="A71" s="175" t="s">
        <v>173</v>
      </c>
      <c r="B71" s="10">
        <v>2026</v>
      </c>
      <c r="C71" s="176" t="s">
        <v>1</v>
      </c>
      <c r="D71" s="10"/>
      <c r="E71" s="10"/>
      <c r="F71" s="10"/>
      <c r="G71" s="10"/>
      <c r="H71" s="10"/>
      <c r="I71" s="10"/>
      <c r="J71" s="10"/>
      <c r="K71" s="10"/>
      <c r="L71" s="10"/>
      <c r="M71" s="10"/>
      <c r="N71" s="10"/>
      <c r="O71" s="10"/>
      <c r="P71" s="10"/>
      <c r="Q71" s="10"/>
      <c r="R71" s="10"/>
      <c r="S71" s="10"/>
      <c r="T71" s="10"/>
      <c r="U71" s="10"/>
      <c r="V71" s="10"/>
    </row>
    <row xmlns:x14ac="http://schemas.microsoft.com/office/spreadsheetml/2009/9/ac" r="72" s="177" customFormat="true" ht="12" x14ac:dyDescent="0.2">
      <c r="A72" s="175" t="s">
        <v>173</v>
      </c>
      <c r="B72" s="10">
        <v>2027</v>
      </c>
      <c r="C72" s="176" t="s">
        <v>1</v>
      </c>
      <c r="D72" s="10"/>
      <c r="E72" s="10"/>
      <c r="F72" s="10"/>
      <c r="G72" s="10"/>
      <c r="H72" s="10"/>
      <c r="I72" s="10"/>
      <c r="J72" s="10"/>
      <c r="K72" s="10"/>
      <c r="L72" s="10"/>
      <c r="M72" s="10"/>
      <c r="N72" s="10"/>
      <c r="O72" s="10"/>
      <c r="P72" s="10"/>
      <c r="Q72" s="10"/>
      <c r="R72" s="10"/>
      <c r="S72" s="10"/>
      <c r="T72" s="10"/>
      <c r="U72" s="10"/>
      <c r="V72" s="10"/>
    </row>
    <row xmlns:x14ac="http://schemas.microsoft.com/office/spreadsheetml/2009/9/ac" r="73" s="177" customFormat="true" ht="12" x14ac:dyDescent="0.2">
      <c r="A73" s="175" t="s">
        <v>173</v>
      </c>
      <c r="B73" s="10">
        <v>2028</v>
      </c>
      <c r="C73" s="176" t="s">
        <v>1</v>
      </c>
      <c r="D73" s="10"/>
      <c r="E73" s="10"/>
      <c r="F73" s="10"/>
      <c r="G73" s="10"/>
      <c r="H73" s="10"/>
      <c r="I73" s="10"/>
      <c r="J73" s="10"/>
      <c r="K73" s="10"/>
      <c r="L73" s="10"/>
      <c r="M73" s="10"/>
      <c r="N73" s="10"/>
      <c r="O73" s="10"/>
      <c r="P73" s="10"/>
      <c r="Q73" s="10"/>
      <c r="R73" s="10"/>
      <c r="S73" s="10"/>
      <c r="T73" s="10"/>
      <c r="U73" s="10"/>
      <c r="V73" s="10"/>
    </row>
    <row xmlns:x14ac="http://schemas.microsoft.com/office/spreadsheetml/2009/9/ac" r="74" s="177" customFormat="true" ht="12" x14ac:dyDescent="0.2">
      <c r="A74" s="175" t="s">
        <v>173</v>
      </c>
      <c r="B74" s="10">
        <v>2029</v>
      </c>
      <c r="C74" s="176" t="s">
        <v>1</v>
      </c>
      <c r="D74" s="10"/>
      <c r="E74" s="10"/>
      <c r="F74" s="10"/>
      <c r="G74" s="10"/>
      <c r="H74" s="10"/>
      <c r="I74" s="10"/>
      <c r="J74" s="10"/>
      <c r="K74" s="10"/>
      <c r="L74" s="10"/>
      <c r="M74" s="10"/>
      <c r="N74" s="10"/>
      <c r="O74" s="10"/>
      <c r="P74" s="10"/>
      <c r="Q74" s="10"/>
      <c r="R74" s="10"/>
      <c r="S74" s="10"/>
      <c r="T74" s="10"/>
      <c r="U74" s="10"/>
      <c r="V74" s="10"/>
    </row>
    <row xmlns:x14ac="http://schemas.microsoft.com/office/spreadsheetml/2009/9/ac" r="75" s="177" customFormat="true" ht="12" x14ac:dyDescent="0.2">
      <c r="A75" s="175" t="s">
        <v>173</v>
      </c>
      <c r="B75" s="10">
        <v>2030</v>
      </c>
      <c r="C75" s="176" t="s">
        <v>1</v>
      </c>
      <c r="D75" s="10"/>
      <c r="E75" s="10"/>
      <c r="F75" s="10"/>
      <c r="G75" s="10"/>
      <c r="H75" s="10"/>
      <c r="I75" s="10"/>
      <c r="J75" s="10"/>
      <c r="K75" s="10"/>
      <c r="L75" s="10"/>
      <c r="M75" s="10"/>
      <c r="N75" s="10"/>
      <c r="O75" s="10"/>
      <c r="P75" s="10"/>
      <c r="Q75" s="10"/>
      <c r="R75" s="10"/>
      <c r="S75" s="10"/>
      <c r="T75" s="10"/>
      <c r="U75" s="10"/>
      <c r="V75" s="10"/>
    </row>
    <row xmlns:x14ac="http://schemas.microsoft.com/office/spreadsheetml/2009/9/ac" r="76" s="177" customFormat="true" ht="12" x14ac:dyDescent="0.2">
      <c r="A76" s="175" t="s">
        <v>173</v>
      </c>
      <c r="B76" s="10">
        <v>2000</v>
      </c>
      <c r="C76" s="176" t="s">
        <v>2</v>
      </c>
      <c r="D76" s="10">
        <v>2175645.8595492551</v>
      </c>
      <c r="E76" s="10"/>
      <c r="F76" s="10"/>
      <c r="G76" s="10"/>
      <c r="H76" s="10"/>
      <c r="I76" s="10"/>
      <c r="J76" s="10">
        <v>100</v>
      </c>
      <c r="K76" s="10"/>
      <c r="L76" s="10"/>
      <c r="M76" s="10"/>
      <c r="N76" s="10"/>
      <c r="O76" s="10"/>
      <c r="P76" s="10">
        <v>100</v>
      </c>
      <c r="Q76" s="10"/>
      <c r="R76" s="10"/>
      <c r="S76" s="10"/>
      <c r="T76" s="10"/>
      <c r="U76" s="10"/>
      <c r="V76" s="10">
        <v>100</v>
      </c>
    </row>
    <row xmlns:x14ac="http://schemas.microsoft.com/office/spreadsheetml/2009/9/ac" r="77" s="177" customFormat="true" ht="12" x14ac:dyDescent="0.2">
      <c r="A77" s="175" t="s">
        <v>173</v>
      </c>
      <c r="B77" s="10">
        <v>2001</v>
      </c>
      <c r="C77" s="176" t="s">
        <v>2</v>
      </c>
      <c r="D77" s="10">
        <v>2147947.8605135349</v>
      </c>
      <c r="E77" s="10"/>
      <c r="F77" s="10"/>
      <c r="G77" s="10"/>
      <c r="H77" s="10"/>
      <c r="I77" s="10"/>
      <c r="J77" s="10">
        <v>100</v>
      </c>
      <c r="K77" s="10"/>
      <c r="L77" s="10"/>
      <c r="M77" s="10"/>
      <c r="N77" s="10"/>
      <c r="O77" s="10"/>
      <c r="P77" s="10">
        <v>100</v>
      </c>
      <c r="Q77" s="10"/>
      <c r="R77" s="10"/>
      <c r="S77" s="10"/>
      <c r="T77" s="10"/>
      <c r="U77" s="10"/>
      <c r="V77" s="10">
        <v>100</v>
      </c>
    </row>
    <row xmlns:x14ac="http://schemas.microsoft.com/office/spreadsheetml/2009/9/ac" r="78" s="177" customFormat="true" ht="12" x14ac:dyDescent="0.2">
      <c r="A78" s="175" t="s">
        <v>173</v>
      </c>
      <c r="B78" s="10">
        <v>2002</v>
      </c>
      <c r="C78" s="176" t="s">
        <v>2</v>
      </c>
      <c r="D78" s="10">
        <v>2114776.774490776</v>
      </c>
      <c r="E78" s="10"/>
      <c r="F78" s="10"/>
      <c r="G78" s="10"/>
      <c r="H78" s="10"/>
      <c r="I78" s="10"/>
      <c r="J78" s="10">
        <v>100</v>
      </c>
      <c r="K78" s="10"/>
      <c r="L78" s="10"/>
      <c r="M78" s="10"/>
      <c r="N78" s="10"/>
      <c r="O78" s="10"/>
      <c r="P78" s="10">
        <v>100</v>
      </c>
      <c r="Q78" s="10"/>
      <c r="R78" s="10"/>
      <c r="S78" s="10"/>
      <c r="T78" s="10"/>
      <c r="U78" s="10"/>
      <c r="V78" s="10">
        <v>100</v>
      </c>
    </row>
    <row xmlns:x14ac="http://schemas.microsoft.com/office/spreadsheetml/2009/9/ac" r="79" s="177" customFormat="true" ht="12" x14ac:dyDescent="0.2">
      <c r="A79" s="175" t="s">
        <v>173</v>
      </c>
      <c r="B79" s="10">
        <v>2003</v>
      </c>
      <c r="C79" s="176" t="s">
        <v>2</v>
      </c>
      <c r="D79" s="10">
        <v>2078472.0061701969</v>
      </c>
      <c r="E79" s="10"/>
      <c r="F79" s="10"/>
      <c r="G79" s="10"/>
      <c r="H79" s="10"/>
      <c r="I79" s="10"/>
      <c r="J79" s="10">
        <v>100</v>
      </c>
      <c r="K79" s="10"/>
      <c r="L79" s="10"/>
      <c r="M79" s="10"/>
      <c r="N79" s="10"/>
      <c r="O79" s="10"/>
      <c r="P79" s="10">
        <v>100</v>
      </c>
      <c r="Q79" s="10"/>
      <c r="R79" s="10"/>
      <c r="S79" s="10"/>
      <c r="T79" s="10"/>
      <c r="U79" s="10"/>
      <c r="V79" s="10">
        <v>100</v>
      </c>
    </row>
    <row xmlns:x14ac="http://schemas.microsoft.com/office/spreadsheetml/2009/9/ac" r="80" s="177" customFormat="true" ht="12" x14ac:dyDescent="0.2">
      <c r="A80" s="175" t="s">
        <v>173</v>
      </c>
      <c r="B80" s="10">
        <v>2004</v>
      </c>
      <c r="C80" s="176" t="s">
        <v>2</v>
      </c>
      <c r="D80" s="10">
        <v>2064556.954441071</v>
      </c>
      <c r="E80" s="10"/>
      <c r="F80" s="10"/>
      <c r="G80" s="10"/>
      <c r="H80" s="10"/>
      <c r="I80" s="10"/>
      <c r="J80" s="10">
        <v>100</v>
      </c>
      <c r="K80" s="10"/>
      <c r="L80" s="10"/>
      <c r="M80" s="10"/>
      <c r="N80" s="10"/>
      <c r="O80" s="10"/>
      <c r="P80" s="10">
        <v>100</v>
      </c>
      <c r="Q80" s="10"/>
      <c r="R80" s="10"/>
      <c r="S80" s="10"/>
      <c r="T80" s="10"/>
      <c r="U80" s="10"/>
      <c r="V80" s="10">
        <v>100</v>
      </c>
    </row>
    <row xmlns:x14ac="http://schemas.microsoft.com/office/spreadsheetml/2009/9/ac" r="81" s="177" customFormat="true" ht="12" x14ac:dyDescent="0.2">
      <c r="A81" s="175" t="s">
        <v>173</v>
      </c>
      <c r="B81" s="10">
        <v>2005</v>
      </c>
      <c r="C81" s="176" t="s">
        <v>2</v>
      </c>
      <c r="D81" s="10">
        <v>2047797.5696685789</v>
      </c>
      <c r="E81" s="10"/>
      <c r="F81" s="10"/>
      <c r="G81" s="10"/>
      <c r="H81" s="10"/>
      <c r="I81" s="10"/>
      <c r="J81" s="10">
        <v>100</v>
      </c>
      <c r="K81" s="10"/>
      <c r="L81" s="10"/>
      <c r="M81" s="10"/>
      <c r="N81" s="10"/>
      <c r="O81" s="10"/>
      <c r="P81" s="10">
        <v>100</v>
      </c>
      <c r="Q81" s="10"/>
      <c r="R81" s="10"/>
      <c r="S81" s="10"/>
      <c r="T81" s="10"/>
      <c r="U81" s="10"/>
      <c r="V81" s="10">
        <v>100</v>
      </c>
    </row>
    <row xmlns:x14ac="http://schemas.microsoft.com/office/spreadsheetml/2009/9/ac" r="82" s="177" customFormat="true" ht="12" x14ac:dyDescent="0.2">
      <c r="A82" s="175" t="s">
        <v>173</v>
      </c>
      <c r="B82" s="10">
        <v>2006</v>
      </c>
      <c r="C82" s="176" t="s">
        <v>2</v>
      </c>
      <c r="D82" s="10">
        <v>2028360.527147179</v>
      </c>
      <c r="E82" s="10"/>
      <c r="F82" s="10"/>
      <c r="G82" s="10"/>
      <c r="H82" s="10"/>
      <c r="I82" s="10"/>
      <c r="J82" s="10">
        <v>100</v>
      </c>
      <c r="K82" s="10"/>
      <c r="L82" s="10"/>
      <c r="M82" s="10"/>
      <c r="N82" s="10"/>
      <c r="O82" s="10"/>
      <c r="P82" s="10">
        <v>100</v>
      </c>
      <c r="Q82" s="10"/>
      <c r="R82" s="10"/>
      <c r="S82" s="10"/>
      <c r="T82" s="10"/>
      <c r="U82" s="10"/>
      <c r="V82" s="10">
        <v>100</v>
      </c>
    </row>
    <row xmlns:x14ac="http://schemas.microsoft.com/office/spreadsheetml/2009/9/ac" r="83" s="177" customFormat="true" ht="12" x14ac:dyDescent="0.2">
      <c r="A83" s="175" t="s">
        <v>173</v>
      </c>
      <c r="B83" s="10">
        <v>2007</v>
      </c>
      <c r="C83" s="176" t="s">
        <v>2</v>
      </c>
      <c r="D83" s="10">
        <v>2006240.4637406161</v>
      </c>
      <c r="E83" s="10"/>
      <c r="F83" s="10">
        <v>32.232822381820128</v>
      </c>
      <c r="G83" s="10"/>
      <c r="H83" s="10"/>
      <c r="I83" s="10">
        <v>67.767177618179872</v>
      </c>
      <c r="J83" s="10">
        <v>32.232822381820128</v>
      </c>
      <c r="K83" s="10"/>
      <c r="L83" s="10">
        <v>42.11598242040948</v>
      </c>
      <c r="M83" s="10"/>
      <c r="N83" s="10"/>
      <c r="O83" s="10">
        <v>57.88401757959052</v>
      </c>
      <c r="P83" s="10">
        <v>42.11598242040948</v>
      </c>
      <c r="Q83" s="10"/>
      <c r="R83" s="10"/>
      <c r="S83" s="10"/>
      <c r="T83" s="10"/>
      <c r="U83" s="10"/>
      <c r="V83" s="10">
        <v>100</v>
      </c>
    </row>
    <row xmlns:x14ac="http://schemas.microsoft.com/office/spreadsheetml/2009/9/ac" r="84" s="177" customFormat="true" ht="12" x14ac:dyDescent="0.2">
      <c r="A84" s="175" t="s">
        <v>173</v>
      </c>
      <c r="B84" s="10">
        <v>2008</v>
      </c>
      <c r="C84" s="176" t="s">
        <v>2</v>
      </c>
      <c r="D84" s="10">
        <v>1982050.912298698</v>
      </c>
      <c r="E84" s="10"/>
      <c r="F84" s="10">
        <v>32.232822381820128</v>
      </c>
      <c r="G84" s="10"/>
      <c r="H84" s="10"/>
      <c r="I84" s="10">
        <v>67.767177618179872</v>
      </c>
      <c r="J84" s="10">
        <v>32.232822381820128</v>
      </c>
      <c r="K84" s="10"/>
      <c r="L84" s="10">
        <v>42.11598242040948</v>
      </c>
      <c r="M84" s="10"/>
      <c r="N84" s="10"/>
      <c r="O84" s="10">
        <v>57.88401757959052</v>
      </c>
      <c r="P84" s="10">
        <v>42.11598242040948</v>
      </c>
      <c r="Q84" s="10"/>
      <c r="R84" s="10"/>
      <c r="S84" s="10"/>
      <c r="T84" s="10"/>
      <c r="U84" s="10"/>
      <c r="V84" s="10">
        <v>100</v>
      </c>
    </row>
    <row xmlns:x14ac="http://schemas.microsoft.com/office/spreadsheetml/2009/9/ac" r="85" s="177" customFormat="true" ht="12" x14ac:dyDescent="0.2">
      <c r="A85" s="175" t="s">
        <v>173</v>
      </c>
      <c r="B85" s="10">
        <v>2009</v>
      </c>
      <c r="C85" s="176" t="s">
        <v>2</v>
      </c>
      <c r="D85" s="10">
        <v>1956015.9241453549</v>
      </c>
      <c r="E85" s="10"/>
      <c r="F85" s="10">
        <v>32.232822381820128</v>
      </c>
      <c r="G85" s="10"/>
      <c r="H85" s="10"/>
      <c r="I85" s="10">
        <v>67.767177618179872</v>
      </c>
      <c r="J85" s="10">
        <v>32.232822381820128</v>
      </c>
      <c r="K85" s="10"/>
      <c r="L85" s="10">
        <v>42.11598242040948</v>
      </c>
      <c r="M85" s="10"/>
      <c r="N85" s="10"/>
      <c r="O85" s="10">
        <v>57.88401757959052</v>
      </c>
      <c r="P85" s="10">
        <v>42.11598242040948</v>
      </c>
      <c r="Q85" s="10"/>
      <c r="R85" s="10"/>
      <c r="S85" s="10"/>
      <c r="T85" s="10"/>
      <c r="U85" s="10"/>
      <c r="V85" s="10">
        <v>100</v>
      </c>
    </row>
    <row xmlns:x14ac="http://schemas.microsoft.com/office/spreadsheetml/2009/9/ac" r="86" s="177" customFormat="true" ht="12" x14ac:dyDescent="0.2">
      <c r="A86" s="175" t="s">
        <v>173</v>
      </c>
      <c r="B86" s="10">
        <v>2010</v>
      </c>
      <c r="C86" s="176" t="s">
        <v>2</v>
      </c>
      <c r="D86" s="10">
        <v>1928489.4616143419</v>
      </c>
      <c r="E86" s="10"/>
      <c r="F86" s="10">
        <v>32.232822381820128</v>
      </c>
      <c r="G86" s="10"/>
      <c r="H86" s="10"/>
      <c r="I86" s="10">
        <v>67.767177618179872</v>
      </c>
      <c r="J86" s="10">
        <v>32.232822381820128</v>
      </c>
      <c r="K86" s="10"/>
      <c r="L86" s="10">
        <v>42.11598242040948</v>
      </c>
      <c r="M86" s="10"/>
      <c r="N86" s="10"/>
      <c r="O86" s="10">
        <v>57.88401757959052</v>
      </c>
      <c r="P86" s="10">
        <v>42.11598242040948</v>
      </c>
      <c r="Q86" s="10"/>
      <c r="R86" s="10"/>
      <c r="S86" s="10"/>
      <c r="T86" s="10"/>
      <c r="U86" s="10"/>
      <c r="V86" s="10">
        <v>100</v>
      </c>
    </row>
    <row xmlns:x14ac="http://schemas.microsoft.com/office/spreadsheetml/2009/9/ac" r="87" s="177" customFormat="true" ht="12" x14ac:dyDescent="0.2">
      <c r="A87" s="175" t="s">
        <v>173</v>
      </c>
      <c r="B87" s="10">
        <v>2011</v>
      </c>
      <c r="C87" s="176" t="s">
        <v>2</v>
      </c>
      <c r="D87" s="10">
        <v>1887217.043155289</v>
      </c>
      <c r="E87" s="10"/>
      <c r="F87" s="10">
        <v>32.232822381820128</v>
      </c>
      <c r="G87" s="10"/>
      <c r="H87" s="10"/>
      <c r="I87" s="10">
        <v>67.767177618179872</v>
      </c>
      <c r="J87" s="10">
        <v>32.232822381820128</v>
      </c>
      <c r="K87" s="10"/>
      <c r="L87" s="10">
        <v>42.11598242040948</v>
      </c>
      <c r="M87" s="10"/>
      <c r="N87" s="10"/>
      <c r="O87" s="10">
        <v>57.88401757959052</v>
      </c>
      <c r="P87" s="10">
        <v>42.11598242040948</v>
      </c>
      <c r="Q87" s="10"/>
      <c r="R87" s="10"/>
      <c r="S87" s="10"/>
      <c r="T87" s="10"/>
      <c r="U87" s="10"/>
      <c r="V87" s="10">
        <v>100</v>
      </c>
    </row>
    <row xmlns:x14ac="http://schemas.microsoft.com/office/spreadsheetml/2009/9/ac" r="88" s="177" customFormat="true" ht="12" x14ac:dyDescent="0.2">
      <c r="A88" s="175" t="s">
        <v>173</v>
      </c>
      <c r="B88" s="10">
        <v>2012</v>
      </c>
      <c r="C88" s="176" t="s">
        <v>2</v>
      </c>
      <c r="D88" s="10">
        <v>1859266.060170708</v>
      </c>
      <c r="E88" s="10"/>
      <c r="F88" s="10">
        <v>32.232822381820128</v>
      </c>
      <c r="G88" s="10"/>
      <c r="H88" s="10"/>
      <c r="I88" s="10">
        <v>67.767177618179872</v>
      </c>
      <c r="J88" s="10">
        <v>32.232822381820128</v>
      </c>
      <c r="K88" s="10"/>
      <c r="L88" s="10">
        <v>42.11598242040948</v>
      </c>
      <c r="M88" s="10"/>
      <c r="N88" s="10"/>
      <c r="O88" s="10">
        <v>57.88401757959052</v>
      </c>
      <c r="P88" s="10">
        <v>42.11598242040948</v>
      </c>
      <c r="Q88" s="10"/>
      <c r="R88" s="10"/>
      <c r="S88" s="10"/>
      <c r="T88" s="10"/>
      <c r="U88" s="10"/>
      <c r="V88" s="10">
        <v>100</v>
      </c>
    </row>
    <row xmlns:x14ac="http://schemas.microsoft.com/office/spreadsheetml/2009/9/ac" r="89" s="177" customFormat="true" ht="12" x14ac:dyDescent="0.2">
      <c r="A89" s="175" t="s">
        <v>173</v>
      </c>
      <c r="B89" s="10">
        <v>2013</v>
      </c>
      <c r="C89" s="176" t="s">
        <v>2</v>
      </c>
      <c r="D89" s="10">
        <v>1831849.03565361</v>
      </c>
      <c r="E89" s="10"/>
      <c r="F89" s="10">
        <v>32.232822381820128</v>
      </c>
      <c r="G89" s="10"/>
      <c r="H89" s="10"/>
      <c r="I89" s="10">
        <v>67.767177618179872</v>
      </c>
      <c r="J89" s="10">
        <v>32.232822381820128</v>
      </c>
      <c r="K89" s="10"/>
      <c r="L89" s="10">
        <v>42.11598242040948</v>
      </c>
      <c r="M89" s="10"/>
      <c r="N89" s="10"/>
      <c r="O89" s="10">
        <v>57.88401757959052</v>
      </c>
      <c r="P89" s="10">
        <v>42.11598242040948</v>
      </c>
      <c r="Q89" s="10"/>
      <c r="R89" s="10"/>
      <c r="S89" s="10"/>
      <c r="T89" s="10"/>
      <c r="U89" s="10"/>
      <c r="V89" s="10">
        <v>100</v>
      </c>
    </row>
    <row xmlns:x14ac="http://schemas.microsoft.com/office/spreadsheetml/2009/9/ac" r="90" s="177" customFormat="true" ht="12" x14ac:dyDescent="0.2">
      <c r="A90" s="175" t="s">
        <v>173</v>
      </c>
      <c r="B90" s="10">
        <v>2014</v>
      </c>
      <c r="C90" s="176" t="s">
        <v>2</v>
      </c>
      <c r="D90" s="10">
        <v>1805347.516802673</v>
      </c>
      <c r="E90" s="10"/>
      <c r="F90" s="10">
        <v>32.232822381820128</v>
      </c>
      <c r="G90" s="10"/>
      <c r="H90" s="10"/>
      <c r="I90" s="10">
        <v>67.767177618179872</v>
      </c>
      <c r="J90" s="10">
        <v>32.232822381820128</v>
      </c>
      <c r="K90" s="10"/>
      <c r="L90" s="10">
        <v>42.11598242040948</v>
      </c>
      <c r="M90" s="10"/>
      <c r="N90" s="10"/>
      <c r="O90" s="10">
        <v>57.88401757959052</v>
      </c>
      <c r="P90" s="10">
        <v>42.11598242040948</v>
      </c>
      <c r="Q90" s="10"/>
      <c r="R90" s="10"/>
      <c r="S90" s="10"/>
      <c r="T90" s="10"/>
      <c r="U90" s="10"/>
      <c r="V90" s="10">
        <v>100</v>
      </c>
    </row>
    <row xmlns:x14ac="http://schemas.microsoft.com/office/spreadsheetml/2009/9/ac" r="91" s="177" customFormat="true" ht="12" x14ac:dyDescent="0.2">
      <c r="A91" s="175" t="s">
        <v>173</v>
      </c>
      <c r="B91" s="10">
        <v>2015</v>
      </c>
      <c r="C91" s="176" t="s">
        <v>2</v>
      </c>
      <c r="D91" s="10">
        <v>1779312.570916024</v>
      </c>
      <c r="E91" s="10"/>
      <c r="F91" s="10">
        <v>32.232822381820128</v>
      </c>
      <c r="G91" s="10"/>
      <c r="H91" s="10"/>
      <c r="I91" s="10">
        <v>67.767177618179872</v>
      </c>
      <c r="J91" s="10">
        <v>32.232822381820128</v>
      </c>
      <c r="K91" s="10"/>
      <c r="L91" s="10">
        <v>42.11598242040948</v>
      </c>
      <c r="M91" s="10"/>
      <c r="N91" s="10"/>
      <c r="O91" s="10">
        <v>57.88401757959052</v>
      </c>
      <c r="P91" s="10">
        <v>42.11598242040948</v>
      </c>
      <c r="Q91" s="10"/>
      <c r="R91" s="10"/>
      <c r="S91" s="10"/>
      <c r="T91" s="10"/>
      <c r="U91" s="10"/>
      <c r="V91" s="10">
        <v>100</v>
      </c>
    </row>
    <row xmlns:x14ac="http://schemas.microsoft.com/office/spreadsheetml/2009/9/ac" r="92" s="177" customFormat="true" ht="12" x14ac:dyDescent="0.2">
      <c r="A92" s="175" t="s">
        <v>173</v>
      </c>
      <c r="B92" s="10">
        <v>2016</v>
      </c>
      <c r="C92" s="176" t="s">
        <v>2</v>
      </c>
      <c r="D92" s="10">
        <v>1751960.4074016949</v>
      </c>
      <c r="E92" s="10"/>
      <c r="F92" s="10"/>
      <c r="G92" s="10"/>
      <c r="H92" s="10"/>
      <c r="I92" s="10"/>
      <c r="J92" s="10">
        <v>100</v>
      </c>
      <c r="K92" s="10"/>
      <c r="L92" s="10"/>
      <c r="M92" s="10"/>
      <c r="N92" s="10"/>
      <c r="O92" s="10"/>
      <c r="P92" s="10">
        <v>100</v>
      </c>
      <c r="Q92" s="10"/>
      <c r="R92" s="10"/>
      <c r="S92" s="10"/>
      <c r="T92" s="10"/>
      <c r="U92" s="10"/>
      <c r="V92" s="10">
        <v>100</v>
      </c>
    </row>
    <row xmlns:x14ac="http://schemas.microsoft.com/office/spreadsheetml/2009/9/ac" r="93" s="177" customFormat="true" ht="12" x14ac:dyDescent="0.2">
      <c r="A93" s="175" t="s">
        <v>173</v>
      </c>
      <c r="B93" s="10">
        <v>2017</v>
      </c>
      <c r="C93" s="176" t="s">
        <v>2</v>
      </c>
      <c r="D93" s="10">
        <v>1723849.8171891021</v>
      </c>
      <c r="E93" s="10"/>
      <c r="F93" s="10"/>
      <c r="G93" s="10"/>
      <c r="H93" s="10"/>
      <c r="I93" s="10"/>
      <c r="J93" s="10">
        <v>100</v>
      </c>
      <c r="K93" s="10"/>
      <c r="L93" s="10"/>
      <c r="M93" s="10"/>
      <c r="N93" s="10"/>
      <c r="O93" s="10"/>
      <c r="P93" s="10">
        <v>100</v>
      </c>
      <c r="Q93" s="10"/>
      <c r="R93" s="10"/>
      <c r="S93" s="10"/>
      <c r="T93" s="10"/>
      <c r="U93" s="10"/>
      <c r="V93" s="10">
        <v>100</v>
      </c>
    </row>
    <row xmlns:x14ac="http://schemas.microsoft.com/office/spreadsheetml/2009/9/ac" r="94" s="177" customFormat="true" ht="12" x14ac:dyDescent="0.2">
      <c r="A94" s="175" t="s">
        <v>173</v>
      </c>
      <c r="B94" s="10">
        <v>2018</v>
      </c>
      <c r="C94" s="176" t="s">
        <v>2</v>
      </c>
      <c r="D94" s="10">
        <v>1696242.8538299559</v>
      </c>
      <c r="E94" s="10"/>
      <c r="F94" s="10"/>
      <c r="G94" s="10"/>
      <c r="H94" s="10"/>
      <c r="I94" s="10"/>
      <c r="J94" s="10">
        <v>100</v>
      </c>
      <c r="K94" s="10"/>
      <c r="L94" s="10"/>
      <c r="M94" s="10"/>
      <c r="N94" s="10"/>
      <c r="O94" s="10"/>
      <c r="P94" s="10">
        <v>100</v>
      </c>
      <c r="Q94" s="10"/>
      <c r="R94" s="10"/>
      <c r="S94" s="10"/>
      <c r="T94" s="10"/>
      <c r="U94" s="10"/>
      <c r="V94" s="10">
        <v>100</v>
      </c>
    </row>
    <row xmlns:x14ac="http://schemas.microsoft.com/office/spreadsheetml/2009/9/ac" r="95" s="177" customFormat="true" ht="12" x14ac:dyDescent="0.2">
      <c r="A95" s="175" t="s">
        <v>173</v>
      </c>
      <c r="B95" s="10">
        <v>2019</v>
      </c>
      <c r="C95" s="176" t="s">
        <v>2</v>
      </c>
      <c r="D95" s="10">
        <v>1668889.803246307</v>
      </c>
      <c r="E95" s="10"/>
      <c r="F95" s="10"/>
      <c r="G95" s="10"/>
      <c r="H95" s="10"/>
      <c r="I95" s="10"/>
      <c r="J95" s="10">
        <v>100</v>
      </c>
      <c r="K95" s="10"/>
      <c r="L95" s="10"/>
      <c r="M95" s="10"/>
      <c r="N95" s="10"/>
      <c r="O95" s="10"/>
      <c r="P95" s="10">
        <v>100</v>
      </c>
      <c r="Q95" s="10"/>
      <c r="R95" s="10"/>
      <c r="S95" s="10"/>
      <c r="T95" s="10"/>
      <c r="U95" s="10"/>
      <c r="V95" s="10">
        <v>100</v>
      </c>
    </row>
    <row xmlns:x14ac="http://schemas.microsoft.com/office/spreadsheetml/2009/9/ac" r="96" s="177" customFormat="true" ht="12" x14ac:dyDescent="0.2">
      <c r="A96" s="175" t="s">
        <v>173</v>
      </c>
      <c r="B96" s="10">
        <v>2020</v>
      </c>
      <c r="C96" s="176" t="s">
        <v>2</v>
      </c>
      <c r="D96" s="10">
        <v>1641228.1815853501</v>
      </c>
      <c r="E96" s="10"/>
      <c r="F96" s="10"/>
      <c r="G96" s="10"/>
      <c r="H96" s="10"/>
      <c r="I96" s="10"/>
      <c r="J96" s="10">
        <v>100</v>
      </c>
      <c r="K96" s="10"/>
      <c r="L96" s="10"/>
      <c r="M96" s="10"/>
      <c r="N96" s="10"/>
      <c r="O96" s="10"/>
      <c r="P96" s="10">
        <v>100</v>
      </c>
      <c r="Q96" s="10"/>
      <c r="R96" s="10"/>
      <c r="S96" s="10"/>
      <c r="T96" s="10"/>
      <c r="U96" s="10"/>
      <c r="V96" s="10">
        <v>100</v>
      </c>
    </row>
    <row xmlns:x14ac="http://schemas.microsoft.com/office/spreadsheetml/2009/9/ac" r="97" s="177" customFormat="true" ht="12" x14ac:dyDescent="0.2">
      <c r="A97" s="175" t="s">
        <v>173</v>
      </c>
      <c r="B97" s="10">
        <v>2021</v>
      </c>
      <c r="C97" s="176" t="s">
        <v>2</v>
      </c>
      <c r="D97" s="10">
        <v>1615275.309028625</v>
      </c>
      <c r="E97" s="10"/>
      <c r="F97" s="10"/>
      <c r="G97" s="10"/>
      <c r="H97" s="10"/>
      <c r="I97" s="10"/>
      <c r="J97" s="10">
        <v>100</v>
      </c>
      <c r="K97" s="10"/>
      <c r="L97" s="10"/>
      <c r="M97" s="10"/>
      <c r="N97" s="10"/>
      <c r="O97" s="10"/>
      <c r="P97" s="10">
        <v>100</v>
      </c>
      <c r="Q97" s="10"/>
      <c r="R97" s="10"/>
      <c r="S97" s="10"/>
      <c r="T97" s="10"/>
      <c r="U97" s="10"/>
      <c r="V97" s="10">
        <v>100</v>
      </c>
    </row>
    <row xmlns:x14ac="http://schemas.microsoft.com/office/spreadsheetml/2009/9/ac" r="98" s="177" customFormat="true" ht="12" x14ac:dyDescent="0.2">
      <c r="A98" s="175" t="s">
        <v>173</v>
      </c>
      <c r="B98" s="10">
        <v>2022</v>
      </c>
      <c r="C98" s="176" t="s">
        <v>2</v>
      </c>
      <c r="D98" s="10">
        <v>1589570.660779953</v>
      </c>
      <c r="E98" s="10"/>
      <c r="F98" s="10"/>
      <c r="G98" s="10"/>
      <c r="H98" s="10"/>
      <c r="I98" s="10"/>
      <c r="J98" s="10">
        <v>100</v>
      </c>
      <c r="K98" s="10"/>
      <c r="L98" s="10"/>
      <c r="M98" s="10"/>
      <c r="N98" s="10"/>
      <c r="O98" s="10"/>
      <c r="P98" s="10">
        <v>100</v>
      </c>
      <c r="Q98" s="10"/>
      <c r="R98" s="10"/>
      <c r="S98" s="10"/>
      <c r="T98" s="10"/>
      <c r="U98" s="10"/>
      <c r="V98" s="10">
        <v>100</v>
      </c>
    </row>
    <row xmlns:x14ac="http://schemas.microsoft.com/office/spreadsheetml/2009/9/ac" r="99" s="177" customFormat="true" ht="12" x14ac:dyDescent="0.2">
      <c r="A99" s="175" t="s">
        <v>173</v>
      </c>
      <c r="B99" s="10">
        <v>2023</v>
      </c>
      <c r="C99" s="176" t="s">
        <v>2</v>
      </c>
      <c r="D99" s="10">
        <v>1564469.3831982419</v>
      </c>
      <c r="E99" s="10"/>
      <c r="F99" s="10"/>
      <c r="G99" s="10"/>
      <c r="H99" s="10"/>
      <c r="I99" s="10"/>
      <c r="J99" s="10">
        <v>100</v>
      </c>
      <c r="K99" s="10"/>
      <c r="L99" s="10"/>
      <c r="M99" s="10"/>
      <c r="N99" s="10"/>
      <c r="O99" s="10"/>
      <c r="P99" s="10">
        <v>100</v>
      </c>
      <c r="Q99" s="10"/>
      <c r="R99" s="10"/>
      <c r="S99" s="10"/>
      <c r="T99" s="10"/>
      <c r="U99" s="10"/>
      <c r="V99" s="10">
        <v>100</v>
      </c>
    </row>
    <row xmlns:x14ac="http://schemas.microsoft.com/office/spreadsheetml/2009/9/ac" r="100" s="177" customFormat="true" ht="12" x14ac:dyDescent="0.2">
      <c r="A100" s="175" t="s">
        <v>173</v>
      </c>
      <c r="B100" s="10">
        <v>2024</v>
      </c>
      <c r="C100" s="176" t="s">
        <v>2</v>
      </c>
      <c r="D100" s="10"/>
      <c r="E100" s="10"/>
      <c r="F100" s="10"/>
      <c r="G100" s="10"/>
      <c r="H100" s="10"/>
      <c r="I100" s="10"/>
      <c r="J100" s="10"/>
      <c r="K100" s="10"/>
      <c r="L100" s="10"/>
      <c r="M100" s="10"/>
      <c r="N100" s="10"/>
      <c r="O100" s="10"/>
      <c r="P100" s="10"/>
      <c r="Q100" s="10"/>
      <c r="R100" s="10"/>
      <c r="S100" s="10"/>
      <c r="T100" s="10"/>
      <c r="U100" s="10"/>
      <c r="V100" s="10"/>
    </row>
    <row xmlns:x14ac="http://schemas.microsoft.com/office/spreadsheetml/2009/9/ac" r="101" s="177" customFormat="true" ht="12" x14ac:dyDescent="0.2">
      <c r="A101" s="175" t="s">
        <v>173</v>
      </c>
      <c r="B101" s="10">
        <v>2025</v>
      </c>
      <c r="C101" s="176" t="s">
        <v>2</v>
      </c>
      <c r="D101" s="10"/>
      <c r="E101" s="10"/>
      <c r="F101" s="10"/>
      <c r="G101" s="10"/>
      <c r="H101" s="10"/>
      <c r="I101" s="10"/>
      <c r="J101" s="10"/>
      <c r="K101" s="10"/>
      <c r="L101" s="10"/>
      <c r="M101" s="10"/>
      <c r="N101" s="10"/>
      <c r="O101" s="10"/>
      <c r="P101" s="10"/>
      <c r="Q101" s="10"/>
      <c r="R101" s="10"/>
      <c r="S101" s="10"/>
      <c r="T101" s="10"/>
      <c r="U101" s="10"/>
      <c r="V101" s="10"/>
    </row>
    <row xmlns:x14ac="http://schemas.microsoft.com/office/spreadsheetml/2009/9/ac" r="102" s="177" customFormat="true" ht="12" x14ac:dyDescent="0.2">
      <c r="A102" s="175" t="s">
        <v>173</v>
      </c>
      <c r="B102" s="10">
        <v>2026</v>
      </c>
      <c r="C102" s="176" t="s">
        <v>2</v>
      </c>
      <c r="D102" s="10"/>
      <c r="E102" s="10"/>
      <c r="F102" s="10"/>
      <c r="G102" s="10"/>
      <c r="H102" s="10"/>
      <c r="I102" s="10"/>
      <c r="J102" s="10"/>
      <c r="K102" s="10"/>
      <c r="L102" s="10"/>
      <c r="M102" s="10"/>
      <c r="N102" s="10"/>
      <c r="O102" s="10"/>
      <c r="P102" s="10"/>
      <c r="Q102" s="10"/>
      <c r="R102" s="10"/>
      <c r="S102" s="10"/>
      <c r="T102" s="10"/>
      <c r="U102" s="10"/>
      <c r="V102" s="10"/>
    </row>
    <row xmlns:x14ac="http://schemas.microsoft.com/office/spreadsheetml/2009/9/ac" r="103" s="177" customFormat="true" ht="12" x14ac:dyDescent="0.2">
      <c r="A103" s="175" t="s">
        <v>173</v>
      </c>
      <c r="B103" s="10">
        <v>2027</v>
      </c>
      <c r="C103" s="176" t="s">
        <v>2</v>
      </c>
      <c r="D103" s="10"/>
      <c r="E103" s="10"/>
      <c r="F103" s="10"/>
      <c r="G103" s="10"/>
      <c r="H103" s="10"/>
      <c r="I103" s="10"/>
      <c r="J103" s="10"/>
      <c r="K103" s="10"/>
      <c r="L103" s="10"/>
      <c r="M103" s="10"/>
      <c r="N103" s="10"/>
      <c r="O103" s="10"/>
      <c r="P103" s="10"/>
      <c r="Q103" s="10"/>
      <c r="R103" s="10"/>
      <c r="S103" s="10"/>
      <c r="T103" s="10"/>
      <c r="U103" s="10"/>
      <c r="V103" s="10"/>
    </row>
    <row xmlns:x14ac="http://schemas.microsoft.com/office/spreadsheetml/2009/9/ac" r="104" s="177" customFormat="true" ht="12" x14ac:dyDescent="0.2">
      <c r="A104" s="175" t="s">
        <v>173</v>
      </c>
      <c r="B104" s="10">
        <v>2028</v>
      </c>
      <c r="C104" s="176" t="s">
        <v>2</v>
      </c>
      <c r="D104" s="10"/>
      <c r="E104" s="10"/>
      <c r="F104" s="10"/>
      <c r="G104" s="10"/>
      <c r="H104" s="10"/>
      <c r="I104" s="10"/>
      <c r="J104" s="10"/>
      <c r="K104" s="10"/>
      <c r="L104" s="10"/>
      <c r="M104" s="10"/>
      <c r="N104" s="10"/>
      <c r="O104" s="10"/>
      <c r="P104" s="10"/>
      <c r="Q104" s="10"/>
      <c r="R104" s="10"/>
      <c r="S104" s="10"/>
      <c r="T104" s="10"/>
      <c r="U104" s="10"/>
      <c r="V104" s="10"/>
    </row>
    <row xmlns:x14ac="http://schemas.microsoft.com/office/spreadsheetml/2009/9/ac" r="105" s="177" customFormat="true" ht="12" x14ac:dyDescent="0.2">
      <c r="A105" s="175" t="s">
        <v>173</v>
      </c>
      <c r="B105" s="10">
        <v>2029</v>
      </c>
      <c r="C105" s="176" t="s">
        <v>2</v>
      </c>
      <c r="D105" s="10"/>
      <c r="E105" s="10"/>
      <c r="F105" s="10"/>
      <c r="G105" s="10"/>
      <c r="H105" s="10"/>
      <c r="I105" s="10"/>
      <c r="J105" s="10"/>
      <c r="K105" s="10"/>
      <c r="L105" s="10"/>
      <c r="M105" s="10"/>
      <c r="N105" s="10"/>
      <c r="O105" s="10"/>
      <c r="P105" s="10"/>
      <c r="Q105" s="10"/>
      <c r="R105" s="10"/>
      <c r="S105" s="10"/>
      <c r="T105" s="10"/>
      <c r="U105" s="10"/>
      <c r="V105" s="10"/>
    </row>
    <row xmlns:x14ac="http://schemas.microsoft.com/office/spreadsheetml/2009/9/ac" r="106" s="177" customFormat="true" ht="12" x14ac:dyDescent="0.2">
      <c r="A106" s="175" t="s">
        <v>173</v>
      </c>
      <c r="B106" s="10">
        <v>2030</v>
      </c>
      <c r="C106" s="176" t="s">
        <v>2</v>
      </c>
      <c r="D106" s="10"/>
      <c r="E106" s="10"/>
      <c r="F106" s="10"/>
      <c r="G106" s="10"/>
      <c r="H106" s="10"/>
      <c r="I106" s="10"/>
      <c r="J106" s="10"/>
      <c r="K106" s="10"/>
      <c r="L106" s="10"/>
      <c r="M106" s="10"/>
      <c r="N106" s="10"/>
      <c r="O106" s="10"/>
      <c r="P106" s="10"/>
      <c r="Q106" s="10"/>
      <c r="R106" s="10"/>
      <c r="S106" s="10"/>
      <c r="T106" s="10"/>
      <c r="U106" s="10"/>
      <c r="V106" s="10"/>
    </row>
    <row xmlns:x14ac="http://schemas.microsoft.com/office/spreadsheetml/2009/9/ac" r="107" s="177" customFormat="true" ht="12" x14ac:dyDescent="0.2">
      <c r="A107" s="175" t="s">
        <v>173</v>
      </c>
      <c r="B107" s="10">
        <v>2000</v>
      </c>
      <c r="C107" s="176" t="s">
        <v>16</v>
      </c>
      <c r="D107" s="10">
        <v>689273</v>
      </c>
      <c r="E107" s="10"/>
      <c r="F107" s="10"/>
      <c r="G107" s="10"/>
      <c r="H107" s="10"/>
      <c r="I107" s="10"/>
      <c r="J107" s="10">
        <v>100</v>
      </c>
      <c r="K107" s="10"/>
      <c r="L107" s="10"/>
      <c r="M107" s="10"/>
      <c r="N107" s="10"/>
      <c r="O107" s="10"/>
      <c r="P107" s="10">
        <v>100</v>
      </c>
      <c r="Q107" s="10"/>
      <c r="R107" s="10"/>
      <c r="S107" s="10"/>
      <c r="T107" s="10"/>
      <c r="U107" s="10"/>
      <c r="V107" s="10">
        <v>100</v>
      </c>
    </row>
    <row xmlns:x14ac="http://schemas.microsoft.com/office/spreadsheetml/2009/9/ac" r="108" s="177" customFormat="true" ht="12" x14ac:dyDescent="0.2">
      <c r="A108" s="175" t="s">
        <v>173</v>
      </c>
      <c r="B108" s="10">
        <v>2001</v>
      </c>
      <c r="C108" s="176" t="s">
        <v>16</v>
      </c>
      <c r="D108" s="10">
        <v>693674</v>
      </c>
      <c r="E108" s="10"/>
      <c r="F108" s="10"/>
      <c r="G108" s="10"/>
      <c r="H108" s="10"/>
      <c r="I108" s="10"/>
      <c r="J108" s="10">
        <v>100</v>
      </c>
      <c r="K108" s="10"/>
      <c r="L108" s="10"/>
      <c r="M108" s="10"/>
      <c r="N108" s="10"/>
      <c r="O108" s="10"/>
      <c r="P108" s="10">
        <v>100</v>
      </c>
      <c r="Q108" s="10"/>
      <c r="R108" s="10"/>
      <c r="S108" s="10"/>
      <c r="T108" s="10"/>
      <c r="U108" s="10"/>
      <c r="V108" s="10">
        <v>100</v>
      </c>
    </row>
    <row xmlns:x14ac="http://schemas.microsoft.com/office/spreadsheetml/2009/9/ac" r="109" s="177" customFormat="true" ht="12" x14ac:dyDescent="0.2">
      <c r="A109" s="175" t="s">
        <v>173</v>
      </c>
      <c r="B109" s="10">
        <v>2002</v>
      </c>
      <c r="C109" s="176" t="s">
        <v>16</v>
      </c>
      <c r="D109" s="10">
        <v>697845</v>
      </c>
      <c r="E109" s="10"/>
      <c r="F109" s="10"/>
      <c r="G109" s="10"/>
      <c r="H109" s="10"/>
      <c r="I109" s="10"/>
      <c r="J109" s="10">
        <v>100</v>
      </c>
      <c r="K109" s="10"/>
      <c r="L109" s="10"/>
      <c r="M109" s="10"/>
      <c r="N109" s="10"/>
      <c r="O109" s="10"/>
      <c r="P109" s="10">
        <v>100</v>
      </c>
      <c r="Q109" s="10"/>
      <c r="R109" s="10"/>
      <c r="S109" s="10"/>
      <c r="T109" s="10"/>
      <c r="U109" s="10"/>
      <c r="V109" s="10">
        <v>100</v>
      </c>
    </row>
    <row xmlns:x14ac="http://schemas.microsoft.com/office/spreadsheetml/2009/9/ac" r="110" s="177" customFormat="true" ht="12" x14ac:dyDescent="0.2">
      <c r="A110" s="175" t="s">
        <v>173</v>
      </c>
      <c r="B110" s="10">
        <v>2003</v>
      </c>
      <c r="C110" s="178" t="s">
        <v>16</v>
      </c>
      <c r="D110" s="10">
        <v>702186</v>
      </c>
      <c r="E110" s="10"/>
      <c r="F110" s="10"/>
      <c r="G110" s="10"/>
      <c r="H110" s="10"/>
      <c r="I110" s="10"/>
      <c r="J110" s="10">
        <v>100</v>
      </c>
      <c r="K110" s="10"/>
      <c r="L110" s="10"/>
      <c r="M110" s="10"/>
      <c r="N110" s="10"/>
      <c r="O110" s="10"/>
      <c r="P110" s="10">
        <v>100</v>
      </c>
      <c r="Q110" s="10"/>
      <c r="R110" s="10"/>
      <c r="S110" s="10"/>
      <c r="T110" s="10"/>
      <c r="U110" s="10"/>
      <c r="V110" s="10">
        <v>100</v>
      </c>
      <c r="W110" s="179"/>
      <c r="X110" s="179"/>
      <c r="Y110" s="179"/>
      <c r="Z110" s="179"/>
      <c r="AA110" s="179"/>
      <c r="AB110" s="179"/>
      <c r="AC110" s="179"/>
      <c r="AD110" s="179"/>
      <c r="AE110" s="179"/>
    </row>
    <row xmlns:x14ac="http://schemas.microsoft.com/office/spreadsheetml/2009/9/ac" r="111" s="177" customFormat="true" ht="12" x14ac:dyDescent="0.2">
      <c r="A111" s="175" t="s">
        <v>173</v>
      </c>
      <c r="B111" s="10">
        <v>2004</v>
      </c>
      <c r="C111" s="178" t="s">
        <v>16</v>
      </c>
      <c r="D111" s="10">
        <v>708387</v>
      </c>
      <c r="E111" s="10"/>
      <c r="F111" s="10"/>
      <c r="G111" s="10"/>
      <c r="H111" s="10"/>
      <c r="I111" s="10"/>
      <c r="J111" s="10">
        <v>100</v>
      </c>
      <c r="K111" s="10"/>
      <c r="L111" s="10"/>
      <c r="M111" s="10"/>
      <c r="N111" s="10"/>
      <c r="O111" s="10"/>
      <c r="P111" s="10">
        <v>100</v>
      </c>
      <c r="Q111" s="10"/>
      <c r="R111" s="10"/>
      <c r="S111" s="10"/>
      <c r="T111" s="10"/>
      <c r="U111" s="10"/>
      <c r="V111" s="10">
        <v>100</v>
      </c>
      <c r="W111" s="179"/>
      <c r="X111" s="179"/>
      <c r="Y111" s="179"/>
      <c r="Z111" s="179"/>
      <c r="AA111" s="179"/>
      <c r="AB111" s="179"/>
      <c r="AC111" s="179"/>
      <c r="AD111" s="179"/>
      <c r="AE111" s="179"/>
    </row>
    <row xmlns:x14ac="http://schemas.microsoft.com/office/spreadsheetml/2009/9/ac" r="112" s="177" customFormat="true" ht="12" x14ac:dyDescent="0.2">
      <c r="A112" s="175" t="s">
        <v>173</v>
      </c>
      <c r="B112" s="10">
        <v>2005</v>
      </c>
      <c r="C112" s="178" t="s">
        <v>16</v>
      </c>
      <c r="D112" s="10">
        <v>711555</v>
      </c>
      <c r="E112" s="10"/>
      <c r="F112" s="10"/>
      <c r="G112" s="10"/>
      <c r="H112" s="10"/>
      <c r="I112" s="10"/>
      <c r="J112" s="10">
        <v>100</v>
      </c>
      <c r="K112" s="10"/>
      <c r="L112" s="10"/>
      <c r="M112" s="10"/>
      <c r="N112" s="10"/>
      <c r="O112" s="10"/>
      <c r="P112" s="10">
        <v>100</v>
      </c>
      <c r="Q112" s="10"/>
      <c r="R112" s="10"/>
      <c r="S112" s="10"/>
      <c r="T112" s="10"/>
      <c r="U112" s="10"/>
      <c r="V112" s="10">
        <v>100</v>
      </c>
      <c r="W112" s="179"/>
      <c r="X112" s="179"/>
      <c r="Y112" s="179"/>
      <c r="Z112" s="179"/>
      <c r="AA112" s="179"/>
      <c r="AB112" s="179"/>
      <c r="AC112" s="179"/>
      <c r="AD112" s="179"/>
      <c r="AE112" s="179"/>
    </row>
    <row xmlns:x14ac="http://schemas.microsoft.com/office/spreadsheetml/2009/9/ac" r="113" s="177" customFormat="true" ht="12" x14ac:dyDescent="0.2">
      <c r="A113" s="175" t="s">
        <v>173</v>
      </c>
      <c r="B113" s="10">
        <v>2006</v>
      </c>
      <c r="C113" s="178" t="s">
        <v>16</v>
      </c>
      <c r="D113" s="10">
        <v>713089</v>
      </c>
      <c r="E113" s="10"/>
      <c r="F113" s="10"/>
      <c r="G113" s="10"/>
      <c r="H113" s="10"/>
      <c r="I113" s="10"/>
      <c r="J113" s="10">
        <v>100</v>
      </c>
      <c r="K113" s="10"/>
      <c r="L113" s="10"/>
      <c r="M113" s="10"/>
      <c r="N113" s="10"/>
      <c r="O113" s="10"/>
      <c r="P113" s="10">
        <v>100</v>
      </c>
      <c r="Q113" s="10"/>
      <c r="R113" s="10"/>
      <c r="S113" s="10"/>
      <c r="T113" s="10"/>
      <c r="U113" s="10"/>
      <c r="V113" s="10">
        <v>100</v>
      </c>
      <c r="W113" s="179"/>
      <c r="X113" s="179"/>
      <c r="Y113" s="179"/>
      <c r="Z113" s="179"/>
      <c r="AA113" s="179"/>
      <c r="AB113" s="179"/>
      <c r="AC113" s="179"/>
      <c r="AD113" s="179"/>
      <c r="AE113" s="179"/>
    </row>
    <row xmlns:x14ac="http://schemas.microsoft.com/office/spreadsheetml/2009/9/ac" r="114" s="177" customFormat="true" ht="12" x14ac:dyDescent="0.2">
      <c r="A114" s="175" t="s">
        <v>173</v>
      </c>
      <c r="B114" s="10">
        <v>2007</v>
      </c>
      <c r="C114" s="178" t="s">
        <v>16</v>
      </c>
      <c r="D114" s="10">
        <v>712304</v>
      </c>
      <c r="E114" s="10"/>
      <c r="F114" s="10"/>
      <c r="G114" s="10"/>
      <c r="H114" s="10"/>
      <c r="I114" s="10"/>
      <c r="J114" s="10">
        <v>100</v>
      </c>
      <c r="K114" s="10"/>
      <c r="L114" s="10"/>
      <c r="M114" s="10"/>
      <c r="N114" s="10"/>
      <c r="O114" s="10"/>
      <c r="P114" s="10">
        <v>100</v>
      </c>
      <c r="Q114" s="10"/>
      <c r="R114" s="10"/>
      <c r="S114" s="10"/>
      <c r="T114" s="10"/>
      <c r="U114" s="10"/>
      <c r="V114" s="10">
        <v>100</v>
      </c>
      <c r="W114" s="179"/>
      <c r="X114" s="179"/>
      <c r="Y114" s="179"/>
      <c r="Z114" s="179"/>
      <c r="AA114" s="179"/>
      <c r="AB114" s="179"/>
      <c r="AC114" s="179"/>
      <c r="AD114" s="179"/>
      <c r="AE114" s="179"/>
    </row>
    <row xmlns:x14ac="http://schemas.microsoft.com/office/spreadsheetml/2009/9/ac" r="115" s="177" customFormat="true" ht="12" x14ac:dyDescent="0.2">
      <c r="A115" s="175" t="s">
        <v>173</v>
      </c>
      <c r="B115" s="10">
        <v>2008</v>
      </c>
      <c r="C115" s="178" t="s">
        <v>16</v>
      </c>
      <c r="D115" s="10">
        <v>714213</v>
      </c>
      <c r="E115" s="10"/>
      <c r="F115" s="10"/>
      <c r="G115" s="10"/>
      <c r="H115" s="10"/>
      <c r="I115" s="10"/>
      <c r="J115" s="10">
        <v>100</v>
      </c>
      <c r="K115" s="10"/>
      <c r="L115" s="10"/>
      <c r="M115" s="10"/>
      <c r="N115" s="10"/>
      <c r="O115" s="10"/>
      <c r="P115" s="10">
        <v>100</v>
      </c>
      <c r="Q115" s="10"/>
      <c r="R115" s="10"/>
      <c r="S115" s="10"/>
      <c r="T115" s="10"/>
      <c r="U115" s="10"/>
      <c r="V115" s="10">
        <v>100</v>
      </c>
      <c r="W115" s="179"/>
      <c r="X115" s="179"/>
      <c r="Y115" s="179"/>
      <c r="Z115" s="179"/>
      <c r="AA115" s="179"/>
      <c r="AB115" s="179"/>
      <c r="AC115" s="179"/>
      <c r="AD115" s="179"/>
      <c r="AE115" s="179"/>
    </row>
    <row xmlns:x14ac="http://schemas.microsoft.com/office/spreadsheetml/2009/9/ac" r="116" s="177" customFormat="true" ht="12" x14ac:dyDescent="0.2">
      <c r="A116" s="175" t="s">
        <v>173</v>
      </c>
      <c r="B116" s="10">
        <v>2009</v>
      </c>
      <c r="C116" s="180" t="s">
        <v>16</v>
      </c>
      <c r="D116" s="10">
        <v>717914</v>
      </c>
      <c r="E116" s="10"/>
      <c r="F116" s="10"/>
      <c r="G116" s="10"/>
      <c r="H116" s="10"/>
      <c r="I116" s="10"/>
      <c r="J116" s="10">
        <v>100</v>
      </c>
      <c r="K116" s="10"/>
      <c r="L116" s="10"/>
      <c r="M116" s="10"/>
      <c r="N116" s="10"/>
      <c r="O116" s="10"/>
      <c r="P116" s="10">
        <v>100</v>
      </c>
      <c r="Q116" s="10"/>
      <c r="R116" s="10"/>
      <c r="S116" s="10"/>
      <c r="T116" s="10"/>
      <c r="U116" s="10"/>
      <c r="V116" s="10">
        <v>100</v>
      </c>
      <c r="W116" s="180"/>
      <c r="X116" s="180"/>
      <c r="Y116" s="180"/>
      <c r="Z116" s="180"/>
      <c r="AA116" s="180"/>
      <c r="AB116" s="180"/>
      <c r="AC116" s="180"/>
    </row>
    <row xmlns:x14ac="http://schemas.microsoft.com/office/spreadsheetml/2009/9/ac" r="117" s="177" customFormat="true" ht="12" x14ac:dyDescent="0.2">
      <c r="A117" s="175" t="s">
        <v>173</v>
      </c>
      <c r="B117" s="10">
        <v>2010</v>
      </c>
      <c r="C117" s="180" t="s">
        <v>16</v>
      </c>
      <c r="D117" s="10">
        <v>721772</v>
      </c>
      <c r="E117" s="10"/>
      <c r="F117" s="10"/>
      <c r="G117" s="10"/>
      <c r="H117" s="10"/>
      <c r="I117" s="10"/>
      <c r="J117" s="10">
        <v>100</v>
      </c>
      <c r="K117" s="10"/>
      <c r="L117" s="10"/>
      <c r="M117" s="10"/>
      <c r="N117" s="10"/>
      <c r="O117" s="10"/>
      <c r="P117" s="10">
        <v>100</v>
      </c>
      <c r="Q117" s="10"/>
      <c r="R117" s="10"/>
      <c r="S117" s="10"/>
      <c r="T117" s="10"/>
      <c r="U117" s="10"/>
      <c r="V117" s="10">
        <v>100</v>
      </c>
      <c r="W117" s="180"/>
      <c r="X117" s="180"/>
      <c r="Y117" s="180"/>
      <c r="Z117" s="180"/>
      <c r="AA117" s="180"/>
      <c r="AB117" s="180"/>
      <c r="AC117" s="180"/>
    </row>
    <row xmlns:x14ac="http://schemas.microsoft.com/office/spreadsheetml/2009/9/ac" r="118" s="177" customFormat="true" ht="12" x14ac:dyDescent="0.2">
      <c r="A118" s="175" t="s">
        <v>173</v>
      </c>
      <c r="B118" s="10">
        <v>2011</v>
      </c>
      <c r="C118" s="180" t="s">
        <v>16</v>
      </c>
      <c r="D118" s="10">
        <v>718626</v>
      </c>
      <c r="E118" s="10"/>
      <c r="F118" s="10"/>
      <c r="G118" s="10"/>
      <c r="H118" s="10"/>
      <c r="I118" s="10"/>
      <c r="J118" s="10">
        <v>100</v>
      </c>
      <c r="K118" s="10"/>
      <c r="L118" s="10"/>
      <c r="M118" s="10"/>
      <c r="N118" s="10"/>
      <c r="O118" s="10"/>
      <c r="P118" s="10">
        <v>100</v>
      </c>
      <c r="Q118" s="10"/>
      <c r="R118" s="10"/>
      <c r="S118" s="10"/>
      <c r="T118" s="10"/>
      <c r="U118" s="10"/>
      <c r="V118" s="10">
        <v>100</v>
      </c>
      <c r="W118" s="180"/>
      <c r="X118" s="180"/>
      <c r="Y118" s="180"/>
      <c r="Z118" s="180"/>
      <c r="AA118" s="180"/>
      <c r="AB118" s="180"/>
      <c r="AC118" s="180"/>
      <c r="AD118" s="180"/>
    </row>
    <row xmlns:x14ac="http://schemas.microsoft.com/office/spreadsheetml/2009/9/ac" r="119" s="177" customFormat="true" ht="12" x14ac:dyDescent="0.2">
      <c r="A119" s="175" t="s">
        <v>173</v>
      </c>
      <c r="B119" s="10">
        <v>2012</v>
      </c>
      <c r="C119" s="180" t="s">
        <v>16</v>
      </c>
      <c r="D119" s="10">
        <v>720820</v>
      </c>
      <c r="E119" s="10"/>
      <c r="F119" s="10">
        <v>45.616123820052721</v>
      </c>
      <c r="G119" s="10"/>
      <c r="H119" s="10"/>
      <c r="I119" s="10">
        <v>54.383876179947279</v>
      </c>
      <c r="J119" s="10">
        <v>45.616123820052721</v>
      </c>
      <c r="K119" s="10"/>
      <c r="L119" s="10"/>
      <c r="M119" s="10"/>
      <c r="N119" s="10"/>
      <c r="O119" s="10"/>
      <c r="P119" s="10">
        <v>100</v>
      </c>
      <c r="Q119" s="10"/>
      <c r="R119" s="10"/>
      <c r="S119" s="10"/>
      <c r="T119" s="10"/>
      <c r="U119" s="10"/>
      <c r="V119" s="10">
        <v>100</v>
      </c>
      <c r="W119" s="180"/>
      <c r="X119" s="180"/>
      <c r="Y119" s="180"/>
      <c r="Z119" s="180"/>
      <c r="AA119" s="180"/>
      <c r="AB119" s="180"/>
      <c r="AC119" s="180"/>
      <c r="AD119" s="180"/>
    </row>
    <row xmlns:x14ac="http://schemas.microsoft.com/office/spreadsheetml/2009/9/ac" r="120" s="177" customFormat="true" ht="12" x14ac:dyDescent="0.2">
      <c r="A120" s="175" t="s">
        <v>173</v>
      </c>
      <c r="B120" s="10">
        <v>2013</v>
      </c>
      <c r="C120" s="180" t="s">
        <v>16</v>
      </c>
      <c r="D120" s="10">
        <v>723830</v>
      </c>
      <c r="E120" s="10"/>
      <c r="F120" s="10">
        <v>45.616123820052721</v>
      </c>
      <c r="G120" s="10"/>
      <c r="H120" s="10"/>
      <c r="I120" s="10">
        <v>54.383876179947279</v>
      </c>
      <c r="J120" s="10">
        <v>45.616123820052721</v>
      </c>
      <c r="K120" s="10"/>
      <c r="L120" s="10"/>
      <c r="M120" s="10"/>
      <c r="N120" s="10"/>
      <c r="O120" s="10"/>
      <c r="P120" s="10">
        <v>100</v>
      </c>
      <c r="Q120" s="10"/>
      <c r="R120" s="10"/>
      <c r="S120" s="10"/>
      <c r="T120" s="10"/>
      <c r="U120" s="10"/>
      <c r="V120" s="10">
        <v>100</v>
      </c>
      <c r="W120" s="180"/>
      <c r="X120" s="180"/>
      <c r="Y120" s="180"/>
      <c r="Z120" s="180"/>
      <c r="AA120" s="180"/>
      <c r="AB120" s="180"/>
      <c r="AC120" s="180"/>
      <c r="AD120" s="180"/>
    </row>
    <row xmlns:x14ac="http://schemas.microsoft.com/office/spreadsheetml/2009/9/ac" r="121" s="177" customFormat="true" ht="12" x14ac:dyDescent="0.2">
      <c r="A121" s="175" t="s">
        <v>173</v>
      </c>
      <c r="B121" s="10">
        <v>2014</v>
      </c>
      <c r="C121" s="180" t="s">
        <v>16</v>
      </c>
      <c r="D121" s="10">
        <v>730014</v>
      </c>
      <c r="E121" s="10"/>
      <c r="F121" s="10">
        <v>45.616123820052721</v>
      </c>
      <c r="G121" s="10"/>
      <c r="H121" s="10"/>
      <c r="I121" s="10">
        <v>54.383876179947279</v>
      </c>
      <c r="J121" s="10">
        <v>45.616123820052721</v>
      </c>
      <c r="K121" s="10"/>
      <c r="L121" s="10"/>
      <c r="M121" s="10"/>
      <c r="N121" s="10"/>
      <c r="O121" s="10"/>
      <c r="P121" s="10">
        <v>100</v>
      </c>
      <c r="Q121" s="10"/>
      <c r="R121" s="10"/>
      <c r="S121" s="10"/>
      <c r="T121" s="10"/>
      <c r="U121" s="10"/>
      <c r="V121" s="10">
        <v>100</v>
      </c>
      <c r="W121" s="180"/>
      <c r="X121" s="180"/>
      <c r="Y121" s="180"/>
      <c r="Z121" s="180"/>
      <c r="AA121" s="180"/>
      <c r="AB121" s="180"/>
      <c r="AC121" s="180"/>
      <c r="AD121" s="180"/>
    </row>
    <row xmlns:x14ac="http://schemas.microsoft.com/office/spreadsheetml/2009/9/ac" r="122" s="177" customFormat="true" ht="12" x14ac:dyDescent="0.2">
      <c r="A122" s="175" t="s">
        <v>173</v>
      </c>
      <c r="B122" s="10">
        <v>2015</v>
      </c>
      <c r="C122" s="180" t="s">
        <v>16</v>
      </c>
      <c r="D122" s="10">
        <v>738222</v>
      </c>
      <c r="E122" s="10"/>
      <c r="F122" s="10">
        <v>45.616123820052721</v>
      </c>
      <c r="G122" s="10"/>
      <c r="H122" s="10"/>
      <c r="I122" s="10">
        <v>54.383876179947279</v>
      </c>
      <c r="J122" s="10">
        <v>45.616123820052721</v>
      </c>
      <c r="K122" s="10"/>
      <c r="L122" s="10"/>
      <c r="M122" s="10"/>
      <c r="N122" s="10"/>
      <c r="O122" s="10"/>
      <c r="P122" s="10">
        <v>100</v>
      </c>
      <c r="Q122" s="10"/>
      <c r="R122" s="10"/>
      <c r="S122" s="10"/>
      <c r="T122" s="10"/>
      <c r="U122" s="10"/>
      <c r="V122" s="10">
        <v>100</v>
      </c>
      <c r="W122" s="180"/>
      <c r="X122" s="180"/>
      <c r="Y122" s="180"/>
      <c r="Z122" s="180"/>
      <c r="AA122" s="180"/>
      <c r="AB122" s="180"/>
      <c r="AC122" s="180"/>
      <c r="AD122" s="180"/>
    </row>
    <row xmlns:x14ac="http://schemas.microsoft.com/office/spreadsheetml/2009/9/ac" r="123" s="177" customFormat="true" ht="12" x14ac:dyDescent="0.2">
      <c r="A123" s="175" t="s">
        <v>173</v>
      </c>
      <c r="B123" s="10">
        <v>2016</v>
      </c>
      <c r="C123" s="180" t="s">
        <v>16</v>
      </c>
      <c r="D123" s="10">
        <v>743425</v>
      </c>
      <c r="E123" s="10"/>
      <c r="F123" s="10">
        <v>45.616123820052721</v>
      </c>
      <c r="G123" s="10"/>
      <c r="H123" s="10"/>
      <c r="I123" s="10">
        <v>54.383876179947279</v>
      </c>
      <c r="J123" s="10">
        <v>45.616123820052721</v>
      </c>
      <c r="K123" s="10"/>
      <c r="L123" s="10"/>
      <c r="M123" s="10"/>
      <c r="N123" s="10"/>
      <c r="O123" s="10"/>
      <c r="P123" s="10">
        <v>100</v>
      </c>
      <c r="Q123" s="10"/>
      <c r="R123" s="10"/>
      <c r="S123" s="10"/>
      <c r="T123" s="10"/>
      <c r="U123" s="10"/>
      <c r="V123" s="10">
        <v>100</v>
      </c>
      <c r="W123" s="180"/>
      <c r="X123" s="180"/>
      <c r="Y123" s="180"/>
      <c r="Z123" s="180"/>
      <c r="AA123" s="180"/>
      <c r="AB123" s="180"/>
      <c r="AC123" s="180"/>
      <c r="AD123" s="180"/>
    </row>
    <row xmlns:x14ac="http://schemas.microsoft.com/office/spreadsheetml/2009/9/ac" r="124" s="177" customFormat="true" ht="12" x14ac:dyDescent="0.2">
      <c r="A124" s="175" t="s">
        <v>173</v>
      </c>
      <c r="B124" s="10">
        <v>2017</v>
      </c>
      <c r="C124" s="180" t="s">
        <v>16</v>
      </c>
      <c r="D124" s="10">
        <v>744340</v>
      </c>
      <c r="E124" s="10"/>
      <c r="F124" s="10">
        <v>45.616123820052721</v>
      </c>
      <c r="G124" s="10"/>
      <c r="H124" s="10"/>
      <c r="I124" s="10">
        <v>54.383876179947279</v>
      </c>
      <c r="J124" s="10">
        <v>45.616123820052721</v>
      </c>
      <c r="K124" s="10"/>
      <c r="L124" s="10"/>
      <c r="M124" s="10"/>
      <c r="N124" s="10"/>
      <c r="O124" s="10"/>
      <c r="P124" s="10">
        <v>100</v>
      </c>
      <c r="Q124" s="10"/>
      <c r="R124" s="10"/>
      <c r="S124" s="10"/>
      <c r="T124" s="10"/>
      <c r="U124" s="10"/>
      <c r="V124" s="10">
        <v>100</v>
      </c>
      <c r="W124" s="180"/>
      <c r="X124" s="180"/>
      <c r="Y124" s="180"/>
      <c r="Z124" s="180"/>
      <c r="AA124" s="180"/>
      <c r="AB124" s="180"/>
      <c r="AC124" s="180"/>
      <c r="AD124" s="180"/>
    </row>
    <row xmlns:x14ac="http://schemas.microsoft.com/office/spreadsheetml/2009/9/ac" r="125" s="177" customFormat="true" ht="12" x14ac:dyDescent="0.2">
      <c r="A125" s="175" t="s">
        <v>173</v>
      </c>
      <c r="B125" s="10">
        <v>2018</v>
      </c>
      <c r="C125" s="180" t="s">
        <v>16</v>
      </c>
      <c r="D125" s="10">
        <v>743554</v>
      </c>
      <c r="E125" s="10"/>
      <c r="F125" s="10">
        <v>45.616123820052721</v>
      </c>
      <c r="G125" s="10"/>
      <c r="H125" s="10"/>
      <c r="I125" s="10">
        <v>54.383876179947279</v>
      </c>
      <c r="J125" s="10">
        <v>45.616123820052721</v>
      </c>
      <c r="K125" s="10"/>
      <c r="L125" s="10"/>
      <c r="M125" s="10"/>
      <c r="N125" s="10"/>
      <c r="O125" s="10"/>
      <c r="P125" s="10">
        <v>100</v>
      </c>
      <c r="Q125" s="10"/>
      <c r="R125" s="10"/>
      <c r="S125" s="10"/>
      <c r="T125" s="10"/>
      <c r="U125" s="10"/>
      <c r="V125" s="10">
        <v>100</v>
      </c>
      <c r="W125" s="180"/>
      <c r="X125" s="180"/>
      <c r="Y125" s="180"/>
      <c r="Z125" s="180"/>
      <c r="AA125" s="180"/>
      <c r="AB125" s="180"/>
      <c r="AC125" s="180"/>
      <c r="AD125" s="180"/>
    </row>
    <row xmlns:x14ac="http://schemas.microsoft.com/office/spreadsheetml/2009/9/ac" r="126" s="177" customFormat="true" ht="12" x14ac:dyDescent="0.2">
      <c r="A126" s="175" t="s">
        <v>173</v>
      </c>
      <c r="B126" s="10">
        <v>2019</v>
      </c>
      <c r="C126" s="180" t="s">
        <v>16</v>
      </c>
      <c r="D126" s="10">
        <v>745565</v>
      </c>
      <c r="E126" s="10"/>
      <c r="F126" s="10">
        <v>45.616123820052721</v>
      </c>
      <c r="G126" s="10"/>
      <c r="H126" s="10"/>
      <c r="I126" s="10">
        <v>54.383876179947279</v>
      </c>
      <c r="J126" s="10">
        <v>45.616123820052721</v>
      </c>
      <c r="K126" s="10"/>
      <c r="L126" s="10"/>
      <c r="M126" s="10"/>
      <c r="N126" s="10"/>
      <c r="O126" s="10"/>
      <c r="P126" s="10">
        <v>100</v>
      </c>
      <c r="Q126" s="10"/>
      <c r="R126" s="10"/>
      <c r="S126" s="10"/>
      <c r="T126" s="10"/>
      <c r="U126" s="10"/>
      <c r="V126" s="10">
        <v>100</v>
      </c>
      <c r="W126" s="180"/>
      <c r="X126" s="180"/>
      <c r="Y126" s="180"/>
      <c r="Z126" s="180"/>
      <c r="AA126" s="180"/>
      <c r="AB126" s="180"/>
      <c r="AC126" s="180"/>
      <c r="AD126" s="180"/>
    </row>
    <row xmlns:x14ac="http://schemas.microsoft.com/office/spreadsheetml/2009/9/ac" r="127" s="177" customFormat="true" ht="12" x14ac:dyDescent="0.2">
      <c r="A127" s="175" t="s">
        <v>173</v>
      </c>
      <c r="B127" s="10">
        <v>2020</v>
      </c>
      <c r="C127" s="180" t="s">
        <v>16</v>
      </c>
      <c r="D127" s="10">
        <v>749676</v>
      </c>
      <c r="E127" s="10"/>
      <c r="F127" s="10">
        <v>45.616123820052721</v>
      </c>
      <c r="G127" s="10"/>
      <c r="H127" s="10"/>
      <c r="I127" s="10">
        <v>54.383876179947279</v>
      </c>
      <c r="J127" s="10">
        <v>45.616123820052721</v>
      </c>
      <c r="K127" s="10"/>
      <c r="L127" s="10"/>
      <c r="M127" s="10"/>
      <c r="N127" s="10"/>
      <c r="O127" s="10"/>
      <c r="P127" s="10">
        <v>100</v>
      </c>
      <c r="Q127" s="10"/>
      <c r="R127" s="10"/>
      <c r="S127" s="10"/>
      <c r="T127" s="10"/>
      <c r="U127" s="10"/>
      <c r="V127" s="10">
        <v>100</v>
      </c>
      <c r="W127" s="180"/>
      <c r="X127" s="180"/>
      <c r="Y127" s="180"/>
      <c r="Z127" s="180"/>
      <c r="AA127" s="180"/>
      <c r="AB127" s="180"/>
      <c r="AC127" s="180"/>
      <c r="AD127" s="180"/>
    </row>
    <row xmlns:x14ac="http://schemas.microsoft.com/office/spreadsheetml/2009/9/ac" r="128" s="177" customFormat="true" ht="12" x14ac:dyDescent="0.2">
      <c r="A128" s="180" t="s">
        <v>173</v>
      </c>
      <c r="B128" s="10">
        <v>2021</v>
      </c>
      <c r="C128" s="180" t="s">
        <v>16</v>
      </c>
      <c r="D128" s="10">
        <v>754079</v>
      </c>
      <c r="E128" s="10"/>
      <c r="F128" s="10"/>
      <c r="G128" s="10"/>
      <c r="H128" s="10"/>
      <c r="I128" s="10"/>
      <c r="J128" s="10">
        <v>100</v>
      </c>
      <c r="K128" s="10"/>
      <c r="L128" s="10"/>
      <c r="M128" s="10"/>
      <c r="N128" s="10"/>
      <c r="O128" s="10"/>
      <c r="P128" s="10">
        <v>100</v>
      </c>
      <c r="Q128" s="10"/>
      <c r="R128" s="10"/>
      <c r="S128" s="10"/>
      <c r="T128" s="10"/>
      <c r="U128" s="10"/>
      <c r="V128" s="10">
        <v>100</v>
      </c>
      <c r="W128" s="180"/>
      <c r="X128" s="180"/>
      <c r="Y128" s="180"/>
      <c r="Z128" s="180"/>
      <c r="AA128" s="180"/>
      <c r="AB128" s="180"/>
      <c r="AC128" s="180"/>
      <c r="AD128" s="180"/>
    </row>
    <row xmlns:x14ac="http://schemas.microsoft.com/office/spreadsheetml/2009/9/ac" r="129" s="177" customFormat="true" ht="12" x14ac:dyDescent="0.2">
      <c r="A129" s="180" t="s">
        <v>173</v>
      </c>
      <c r="B129" s="10">
        <v>2022</v>
      </c>
      <c r="C129" s="180" t="s">
        <v>16</v>
      </c>
      <c r="D129" s="10">
        <v>756594</v>
      </c>
      <c r="E129" s="10"/>
      <c r="F129" s="10"/>
      <c r="G129" s="10"/>
      <c r="H129" s="10"/>
      <c r="I129" s="10"/>
      <c r="J129" s="10">
        <v>100</v>
      </c>
      <c r="K129" s="10"/>
      <c r="L129" s="10"/>
      <c r="M129" s="10"/>
      <c r="N129" s="10"/>
      <c r="O129" s="10"/>
      <c r="P129" s="10">
        <v>100</v>
      </c>
      <c r="Q129" s="10"/>
      <c r="R129" s="10"/>
      <c r="S129" s="10"/>
      <c r="T129" s="10"/>
      <c r="U129" s="10"/>
      <c r="V129" s="10">
        <v>100</v>
      </c>
      <c r="W129" s="180"/>
      <c r="X129" s="180"/>
      <c r="Y129" s="180"/>
      <c r="Z129" s="180"/>
      <c r="AA129" s="180"/>
      <c r="AB129" s="180"/>
      <c r="AC129" s="180"/>
      <c r="AD129" s="180"/>
    </row>
    <row xmlns:x14ac="http://schemas.microsoft.com/office/spreadsheetml/2009/9/ac" r="130" s="177" customFormat="true" ht="12" x14ac:dyDescent="0.2">
      <c r="A130" s="180" t="s">
        <v>173</v>
      </c>
      <c r="B130" s="10">
        <v>2023</v>
      </c>
      <c r="C130" s="180" t="s">
        <v>16</v>
      </c>
      <c r="D130" s="10">
        <v>758652</v>
      </c>
      <c r="E130" s="10"/>
      <c r="F130" s="10"/>
      <c r="G130" s="10"/>
      <c r="H130" s="10"/>
      <c r="I130" s="10"/>
      <c r="J130" s="10">
        <v>100</v>
      </c>
      <c r="K130" s="10"/>
      <c r="L130" s="10"/>
      <c r="M130" s="10"/>
      <c r="N130" s="10"/>
      <c r="O130" s="10"/>
      <c r="P130" s="10">
        <v>100</v>
      </c>
      <c r="Q130" s="10"/>
      <c r="R130" s="10"/>
      <c r="S130" s="10"/>
      <c r="T130" s="10"/>
      <c r="U130" s="10"/>
      <c r="V130" s="10">
        <v>100</v>
      </c>
      <c r="W130" s="180"/>
      <c r="X130" s="180"/>
      <c r="Y130" s="180"/>
      <c r="Z130" s="180"/>
      <c r="AA130" s="180"/>
      <c r="AB130" s="180"/>
      <c r="AC130" s="180"/>
      <c r="AD130" s="180"/>
    </row>
    <row xmlns:x14ac="http://schemas.microsoft.com/office/spreadsheetml/2009/9/ac" r="131" s="177" customFormat="true" ht="12" x14ac:dyDescent="0.2">
      <c r="A131" s="180" t="s">
        <v>173</v>
      </c>
      <c r="B131" s="10">
        <v>2024</v>
      </c>
      <c r="C131" s="180" t="s">
        <v>16</v>
      </c>
      <c r="D131" s="10"/>
      <c r="E131" s="10"/>
      <c r="F131" s="10"/>
      <c r="G131" s="10"/>
      <c r="H131" s="10"/>
      <c r="I131" s="10"/>
      <c r="J131" s="10"/>
      <c r="K131" s="10"/>
      <c r="L131" s="10"/>
      <c r="M131" s="10"/>
      <c r="N131" s="10"/>
      <c r="O131" s="10"/>
      <c r="P131" s="10"/>
      <c r="Q131" s="10"/>
      <c r="R131" s="10"/>
      <c r="S131" s="10"/>
      <c r="T131" s="10"/>
      <c r="U131" s="10"/>
      <c r="V131" s="10"/>
      <c r="W131" s="180"/>
      <c r="X131" s="180"/>
      <c r="Y131" s="180"/>
      <c r="Z131" s="180"/>
      <c r="AA131" s="180"/>
      <c r="AB131" s="180"/>
      <c r="AC131" s="180"/>
      <c r="AD131" s="180"/>
    </row>
    <row xmlns:x14ac="http://schemas.microsoft.com/office/spreadsheetml/2009/9/ac" r="132" s="177" customFormat="true" ht="12" x14ac:dyDescent="0.2">
      <c r="A132" s="180" t="s">
        <v>173</v>
      </c>
      <c r="B132" s="10">
        <v>2025</v>
      </c>
      <c r="C132" s="180" t="s">
        <v>16</v>
      </c>
      <c r="D132" s="10"/>
      <c r="E132" s="10"/>
      <c r="F132" s="10"/>
      <c r="G132" s="10"/>
      <c r="H132" s="10"/>
      <c r="I132" s="10"/>
      <c r="J132" s="10"/>
      <c r="K132" s="10"/>
      <c r="L132" s="10"/>
      <c r="M132" s="10"/>
      <c r="N132" s="10"/>
      <c r="O132" s="10"/>
      <c r="P132" s="10"/>
      <c r="Q132" s="10"/>
      <c r="R132" s="10"/>
      <c r="S132" s="10"/>
      <c r="T132" s="10"/>
      <c r="U132" s="10"/>
      <c r="V132" s="10"/>
      <c r="W132" s="180"/>
      <c r="X132" s="180"/>
      <c r="Y132" s="180"/>
      <c r="Z132" s="180"/>
      <c r="AA132" s="180"/>
      <c r="AB132" s="180"/>
      <c r="AC132" s="180"/>
      <c r="AD132" s="180"/>
    </row>
    <row xmlns:x14ac="http://schemas.microsoft.com/office/spreadsheetml/2009/9/ac" r="133" s="177" customFormat="true" ht="12" x14ac:dyDescent="0.2">
      <c r="A133" s="180" t="s">
        <v>173</v>
      </c>
      <c r="B133" s="10">
        <v>2026</v>
      </c>
      <c r="C133" s="180" t="s">
        <v>16</v>
      </c>
      <c r="D133" s="10"/>
      <c r="E133" s="10"/>
      <c r="F133" s="10"/>
      <c r="G133" s="10"/>
      <c r="H133" s="10"/>
      <c r="I133" s="10"/>
      <c r="J133" s="10"/>
      <c r="K133" s="10"/>
      <c r="L133" s="10"/>
      <c r="M133" s="10"/>
      <c r="N133" s="10"/>
      <c r="O133" s="10"/>
      <c r="P133" s="10"/>
      <c r="Q133" s="10"/>
      <c r="R133" s="10"/>
      <c r="S133" s="10"/>
      <c r="T133" s="10"/>
      <c r="U133" s="10"/>
      <c r="V133" s="10"/>
      <c r="W133" s="180"/>
      <c r="X133" s="180"/>
      <c r="Y133" s="180"/>
      <c r="Z133" s="180"/>
      <c r="AA133" s="180"/>
      <c r="AB133" s="180"/>
      <c r="AC133" s="180"/>
      <c r="AD133" s="180"/>
    </row>
    <row xmlns:x14ac="http://schemas.microsoft.com/office/spreadsheetml/2009/9/ac" r="134" s="177" customFormat="true" ht="12" x14ac:dyDescent="0.2">
      <c r="A134" s="180" t="s">
        <v>173</v>
      </c>
      <c r="B134" s="10">
        <v>2027</v>
      </c>
      <c r="C134" s="180" t="s">
        <v>16</v>
      </c>
      <c r="D134" s="10"/>
      <c r="E134" s="10"/>
      <c r="F134" s="10"/>
      <c r="G134" s="10"/>
      <c r="H134" s="10"/>
      <c r="I134" s="10"/>
      <c r="J134" s="10"/>
      <c r="K134" s="10"/>
      <c r="L134" s="10"/>
      <c r="M134" s="10"/>
      <c r="N134" s="10"/>
      <c r="O134" s="10"/>
      <c r="P134" s="10"/>
      <c r="Q134" s="10"/>
      <c r="R134" s="10"/>
      <c r="S134" s="10"/>
      <c r="T134" s="10"/>
      <c r="U134" s="10"/>
      <c r="V134" s="10"/>
      <c r="W134" s="180"/>
      <c r="X134" s="180"/>
      <c r="Y134" s="180"/>
      <c r="Z134" s="180"/>
      <c r="AA134" s="180"/>
      <c r="AB134" s="180"/>
      <c r="AC134" s="180"/>
      <c r="AD134" s="180"/>
    </row>
    <row xmlns:x14ac="http://schemas.microsoft.com/office/spreadsheetml/2009/9/ac" r="135" s="177" customFormat="true" ht="12" x14ac:dyDescent="0.2">
      <c r="A135" s="180" t="s">
        <v>173</v>
      </c>
      <c r="B135" s="10">
        <v>2028</v>
      </c>
      <c r="C135" s="180" t="s">
        <v>16</v>
      </c>
      <c r="D135" s="10"/>
      <c r="E135" s="10"/>
      <c r="F135" s="10"/>
      <c r="G135" s="10"/>
      <c r="H135" s="10"/>
      <c r="I135" s="10"/>
      <c r="J135" s="10"/>
      <c r="K135" s="10"/>
      <c r="L135" s="10"/>
      <c r="M135" s="10"/>
      <c r="N135" s="10"/>
      <c r="O135" s="10"/>
      <c r="P135" s="10"/>
      <c r="Q135" s="10"/>
      <c r="R135" s="10"/>
      <c r="S135" s="10"/>
      <c r="T135" s="10"/>
      <c r="U135" s="10"/>
      <c r="V135" s="10"/>
      <c r="W135" s="180"/>
      <c r="X135" s="180"/>
      <c r="Y135" s="180"/>
      <c r="Z135" s="180"/>
      <c r="AA135" s="180"/>
      <c r="AB135" s="180"/>
      <c r="AC135" s="180"/>
      <c r="AD135" s="180"/>
    </row>
    <row xmlns:x14ac="http://schemas.microsoft.com/office/spreadsheetml/2009/9/ac" r="136" s="177" customFormat="true" ht="12" x14ac:dyDescent="0.2">
      <c r="A136" s="180" t="s">
        <v>173</v>
      </c>
      <c r="B136" s="10">
        <v>2029</v>
      </c>
      <c r="C136" s="180" t="s">
        <v>16</v>
      </c>
      <c r="D136" s="10"/>
      <c r="E136" s="10"/>
      <c r="F136" s="10"/>
      <c r="G136" s="10"/>
      <c r="H136" s="10"/>
      <c r="I136" s="10"/>
      <c r="J136" s="10"/>
      <c r="K136" s="10"/>
      <c r="L136" s="10"/>
      <c r="M136" s="10"/>
      <c r="N136" s="10"/>
      <c r="O136" s="10"/>
      <c r="P136" s="10"/>
      <c r="Q136" s="10"/>
      <c r="R136" s="10"/>
      <c r="S136" s="10"/>
      <c r="T136" s="10"/>
      <c r="U136" s="10"/>
      <c r="V136" s="10"/>
      <c r="W136" s="180"/>
      <c r="X136" s="180"/>
      <c r="Y136" s="180"/>
      <c r="Z136" s="180"/>
      <c r="AA136" s="180"/>
      <c r="AB136" s="180"/>
      <c r="AC136" s="180"/>
      <c r="AD136" s="180"/>
    </row>
    <row xmlns:x14ac="http://schemas.microsoft.com/office/spreadsheetml/2009/9/ac" r="137" s="177" customFormat="true" ht="12" x14ac:dyDescent="0.2">
      <c r="A137" s="180" t="s">
        <v>173</v>
      </c>
      <c r="B137" s="10">
        <v>2030</v>
      </c>
      <c r="C137" s="180" t="s">
        <v>16</v>
      </c>
      <c r="D137" s="10"/>
      <c r="E137" s="10"/>
      <c r="F137" s="10"/>
      <c r="G137" s="10"/>
      <c r="H137" s="10"/>
      <c r="I137" s="10"/>
      <c r="J137" s="10"/>
      <c r="K137" s="10"/>
      <c r="L137" s="10"/>
      <c r="M137" s="10"/>
      <c r="N137" s="10"/>
      <c r="O137" s="10"/>
      <c r="P137" s="10"/>
      <c r="Q137" s="10"/>
      <c r="R137" s="10"/>
      <c r="S137" s="10"/>
      <c r="T137" s="10"/>
      <c r="U137" s="10"/>
      <c r="V137" s="10"/>
      <c r="W137" s="180"/>
      <c r="X137" s="180"/>
      <c r="Y137" s="180"/>
      <c r="Z137" s="180"/>
      <c r="AA137" s="180"/>
      <c r="AB137" s="180"/>
      <c r="AC137" s="180"/>
      <c r="AD137" s="180"/>
    </row>
    <row xmlns:x14ac="http://schemas.microsoft.com/office/spreadsheetml/2009/9/ac" r="138" s="177" customFormat="true" ht="12" x14ac:dyDescent="0.2">
      <c r="A138" s="180" t="s">
        <v>173</v>
      </c>
      <c r="B138" s="10">
        <v>2000</v>
      </c>
      <c r="C138" s="180" t="s">
        <v>17</v>
      </c>
      <c r="D138" s="10">
        <v>1329000</v>
      </c>
      <c r="E138" s="10"/>
      <c r="F138" s="10"/>
      <c r="G138" s="10"/>
      <c r="H138" s="10"/>
      <c r="I138" s="10"/>
      <c r="J138" s="10">
        <v>100</v>
      </c>
      <c r="K138" s="10"/>
      <c r="L138" s="10"/>
      <c r="M138" s="10"/>
      <c r="N138" s="10"/>
      <c r="O138" s="10"/>
      <c r="P138" s="10">
        <v>100</v>
      </c>
      <c r="Q138" s="10"/>
      <c r="R138" s="10"/>
      <c r="S138" s="10"/>
      <c r="T138" s="10"/>
      <c r="U138" s="10"/>
      <c r="V138" s="10">
        <v>100</v>
      </c>
      <c r="W138" s="180"/>
      <c r="X138" s="180"/>
      <c r="Y138" s="180"/>
      <c r="Z138" s="180"/>
      <c r="AA138" s="180"/>
      <c r="AB138" s="180"/>
      <c r="AC138" s="180"/>
      <c r="AD138" s="180"/>
    </row>
    <row xmlns:x14ac="http://schemas.microsoft.com/office/spreadsheetml/2009/9/ac" r="139" s="177" customFormat="true" ht="12" x14ac:dyDescent="0.2">
      <c r="A139" s="180" t="s">
        <v>173</v>
      </c>
      <c r="B139" s="10">
        <v>2001</v>
      </c>
      <c r="C139" s="180" t="s">
        <v>17</v>
      </c>
      <c r="D139" s="10">
        <v>1337689</v>
      </c>
      <c r="E139" s="10"/>
      <c r="F139" s="10"/>
      <c r="G139" s="10"/>
      <c r="H139" s="10"/>
      <c r="I139" s="10"/>
      <c r="J139" s="10">
        <v>100</v>
      </c>
      <c r="K139" s="10"/>
      <c r="L139" s="10"/>
      <c r="M139" s="10"/>
      <c r="N139" s="10"/>
      <c r="O139" s="10"/>
      <c r="P139" s="10">
        <v>100</v>
      </c>
      <c r="Q139" s="10"/>
      <c r="R139" s="10"/>
      <c r="S139" s="10"/>
      <c r="T139" s="10"/>
      <c r="U139" s="10"/>
      <c r="V139" s="10">
        <v>100</v>
      </c>
      <c r="W139" s="180"/>
      <c r="X139" s="180"/>
      <c r="Y139" s="180"/>
      <c r="Z139" s="180"/>
      <c r="AA139" s="180"/>
      <c r="AB139" s="180"/>
      <c r="AC139" s="180"/>
      <c r="AD139" s="180"/>
    </row>
    <row xmlns:x14ac="http://schemas.microsoft.com/office/spreadsheetml/2009/9/ac" r="140" s="177" customFormat="true" ht="12" x14ac:dyDescent="0.2">
      <c r="A140" s="180" t="s">
        <v>173</v>
      </c>
      <c r="B140" s="10">
        <v>2002</v>
      </c>
      <c r="C140" s="180" t="s">
        <v>17</v>
      </c>
      <c r="D140" s="10">
        <v>1343535</v>
      </c>
      <c r="E140" s="10"/>
      <c r="F140" s="10"/>
      <c r="G140" s="10"/>
      <c r="H140" s="10"/>
      <c r="I140" s="10"/>
      <c r="J140" s="10">
        <v>100</v>
      </c>
      <c r="K140" s="10"/>
      <c r="L140" s="10"/>
      <c r="M140" s="10"/>
      <c r="N140" s="10"/>
      <c r="O140" s="10"/>
      <c r="P140" s="10">
        <v>100</v>
      </c>
      <c r="Q140" s="10"/>
      <c r="R140" s="10"/>
      <c r="S140" s="10"/>
      <c r="T140" s="10"/>
      <c r="U140" s="10"/>
      <c r="V140" s="10">
        <v>100</v>
      </c>
      <c r="W140" s="180"/>
      <c r="X140" s="180"/>
      <c r="Y140" s="180"/>
      <c r="Z140" s="180"/>
      <c r="AA140" s="180"/>
      <c r="AB140" s="180"/>
      <c r="AC140" s="180"/>
      <c r="AD140" s="180"/>
    </row>
    <row xmlns:x14ac="http://schemas.microsoft.com/office/spreadsheetml/2009/9/ac" r="141" s="177" customFormat="true" ht="12" x14ac:dyDescent="0.2">
      <c r="A141" s="180" t="s">
        <v>173</v>
      </c>
      <c r="B141" s="10">
        <v>2003</v>
      </c>
      <c r="C141" s="180" t="s">
        <v>17</v>
      </c>
      <c r="D141" s="10">
        <v>1347769</v>
      </c>
      <c r="E141" s="10"/>
      <c r="F141" s="10"/>
      <c r="G141" s="10"/>
      <c r="H141" s="10"/>
      <c r="I141" s="10"/>
      <c r="J141" s="10">
        <v>100</v>
      </c>
      <c r="K141" s="10"/>
      <c r="L141" s="10"/>
      <c r="M141" s="10"/>
      <c r="N141" s="10"/>
      <c r="O141" s="10"/>
      <c r="P141" s="10">
        <v>100</v>
      </c>
      <c r="Q141" s="10"/>
      <c r="R141" s="10"/>
      <c r="S141" s="10"/>
      <c r="T141" s="10"/>
      <c r="U141" s="10"/>
      <c r="V141" s="10">
        <v>100</v>
      </c>
      <c r="W141" s="180"/>
      <c r="X141" s="180"/>
      <c r="Y141" s="180"/>
      <c r="Z141" s="180"/>
      <c r="AA141" s="180"/>
      <c r="AB141" s="180"/>
      <c r="AC141" s="180"/>
      <c r="AD141" s="180"/>
    </row>
    <row xmlns:x14ac="http://schemas.microsoft.com/office/spreadsheetml/2009/9/ac" r="142" s="177" customFormat="true" ht="12" x14ac:dyDescent="0.2">
      <c r="A142" s="180" t="s">
        <v>173</v>
      </c>
      <c r="B142" s="10">
        <v>2004</v>
      </c>
      <c r="C142" s="180" t="s">
        <v>17</v>
      </c>
      <c r="D142" s="10">
        <v>1355238</v>
      </c>
      <c r="E142" s="10"/>
      <c r="F142" s="10"/>
      <c r="G142" s="10"/>
      <c r="H142" s="10"/>
      <c r="I142" s="10"/>
      <c r="J142" s="10">
        <v>100</v>
      </c>
      <c r="K142" s="10"/>
      <c r="L142" s="10"/>
      <c r="M142" s="10"/>
      <c r="N142" s="10"/>
      <c r="O142" s="10"/>
      <c r="P142" s="10">
        <v>100</v>
      </c>
      <c r="Q142" s="10"/>
      <c r="R142" s="10"/>
      <c r="S142" s="10"/>
      <c r="T142" s="10"/>
      <c r="U142" s="10"/>
      <c r="V142" s="10">
        <v>100</v>
      </c>
      <c r="W142" s="180"/>
      <c r="X142" s="180"/>
      <c r="Y142" s="180"/>
      <c r="Z142" s="180"/>
      <c r="AA142" s="180"/>
      <c r="AB142" s="180"/>
      <c r="AC142" s="180"/>
      <c r="AD142" s="180"/>
    </row>
    <row xmlns:x14ac="http://schemas.microsoft.com/office/spreadsheetml/2009/9/ac" r="143" s="177" customFormat="true" ht="12" x14ac:dyDescent="0.2">
      <c r="A143" s="180" t="s">
        <v>173</v>
      </c>
      <c r="B143" s="10">
        <v>2005</v>
      </c>
      <c r="C143" s="180" t="s">
        <v>17</v>
      </c>
      <c r="D143" s="10">
        <v>1361751</v>
      </c>
      <c r="E143" s="10"/>
      <c r="F143" s="10">
        <v>42.373023889158503</v>
      </c>
      <c r="G143" s="10"/>
      <c r="H143" s="10"/>
      <c r="I143" s="10">
        <v>57.626976110841497</v>
      </c>
      <c r="J143" s="10">
        <v>42.373023889158503</v>
      </c>
      <c r="K143" s="10"/>
      <c r="L143" s="10"/>
      <c r="M143" s="10"/>
      <c r="N143" s="10"/>
      <c r="O143" s="10"/>
      <c r="P143" s="10">
        <v>100</v>
      </c>
      <c r="Q143" s="10"/>
      <c r="R143" s="10"/>
      <c r="S143" s="10"/>
      <c r="T143" s="10"/>
      <c r="U143" s="10"/>
      <c r="V143" s="10">
        <v>100</v>
      </c>
      <c r="W143" s="180"/>
      <c r="X143" s="180"/>
      <c r="Y143" s="180"/>
      <c r="Z143" s="180"/>
      <c r="AA143" s="180"/>
      <c r="AB143" s="180"/>
      <c r="AC143" s="180"/>
      <c r="AD143" s="180"/>
    </row>
    <row xmlns:x14ac="http://schemas.microsoft.com/office/spreadsheetml/2009/9/ac" r="144" s="177" customFormat="true" ht="12" x14ac:dyDescent="0.2">
      <c r="A144" s="180" t="s">
        <v>173</v>
      </c>
      <c r="B144" s="10">
        <v>2006</v>
      </c>
      <c r="C144" s="180" t="s">
        <v>17</v>
      </c>
      <c r="D144" s="10">
        <v>1370351</v>
      </c>
      <c r="E144" s="10"/>
      <c r="F144" s="10">
        <v>42.373023889158503</v>
      </c>
      <c r="G144" s="10"/>
      <c r="H144" s="10"/>
      <c r="I144" s="10">
        <v>57.626976110841497</v>
      </c>
      <c r="J144" s="10">
        <v>42.373023889158503</v>
      </c>
      <c r="K144" s="10"/>
      <c r="L144" s="10"/>
      <c r="M144" s="10"/>
      <c r="N144" s="10"/>
      <c r="O144" s="10"/>
      <c r="P144" s="10">
        <v>100</v>
      </c>
      <c r="Q144" s="10"/>
      <c r="R144" s="10"/>
      <c r="S144" s="10"/>
      <c r="T144" s="10"/>
      <c r="U144" s="10"/>
      <c r="V144" s="10">
        <v>100</v>
      </c>
      <c r="W144" s="180"/>
      <c r="X144" s="180"/>
      <c r="Y144" s="180"/>
      <c r="Z144" s="180"/>
      <c r="AA144" s="180"/>
      <c r="AB144" s="180"/>
      <c r="AC144" s="180"/>
      <c r="AD144" s="180"/>
    </row>
    <row xmlns:x14ac="http://schemas.microsoft.com/office/spreadsheetml/2009/9/ac" r="145" s="177" customFormat="true" ht="12" x14ac:dyDescent="0.2">
      <c r="A145" s="180" t="s">
        <v>173</v>
      </c>
      <c r="B145" s="10">
        <v>2007</v>
      </c>
      <c r="C145" s="180" t="s">
        <v>17</v>
      </c>
      <c r="D145" s="10">
        <v>1381304</v>
      </c>
      <c r="E145" s="10"/>
      <c r="F145" s="10">
        <v>42.373023889158503</v>
      </c>
      <c r="G145" s="10"/>
      <c r="H145" s="10"/>
      <c r="I145" s="10">
        <v>57.626976110841497</v>
      </c>
      <c r="J145" s="10">
        <v>42.373023889158503</v>
      </c>
      <c r="K145" s="10"/>
      <c r="L145" s="10">
        <v>50.935000000000002</v>
      </c>
      <c r="M145" s="10"/>
      <c r="N145" s="10"/>
      <c r="O145" s="10">
        <v>49.064999999999998</v>
      </c>
      <c r="P145" s="10">
        <v>50.935000000000002</v>
      </c>
      <c r="Q145" s="10"/>
      <c r="R145" s="10"/>
      <c r="S145" s="10"/>
      <c r="T145" s="10"/>
      <c r="U145" s="10"/>
      <c r="V145" s="10">
        <v>100</v>
      </c>
      <c r="W145" s="180"/>
      <c r="X145" s="180"/>
      <c r="Y145" s="180"/>
      <c r="Z145" s="180"/>
      <c r="AA145" s="180"/>
      <c r="AB145" s="180"/>
      <c r="AC145" s="180"/>
      <c r="AD145" s="180"/>
    </row>
    <row xmlns:x14ac="http://schemas.microsoft.com/office/spreadsheetml/2009/9/ac" r="146" s="177" customFormat="true" ht="12" x14ac:dyDescent="0.2">
      <c r="A146" s="180" t="s">
        <v>173</v>
      </c>
      <c r="B146" s="10">
        <v>2008</v>
      </c>
      <c r="C146" s="180" t="s">
        <v>17</v>
      </c>
      <c r="D146" s="10">
        <v>1389702</v>
      </c>
      <c r="E146" s="10"/>
      <c r="F146" s="10">
        <v>42.373023889158503</v>
      </c>
      <c r="G146" s="10"/>
      <c r="H146" s="10"/>
      <c r="I146" s="10">
        <v>57.626976110841497</v>
      </c>
      <c r="J146" s="10">
        <v>42.373023889158503</v>
      </c>
      <c r="K146" s="10"/>
      <c r="L146" s="10">
        <v>50.935000000000002</v>
      </c>
      <c r="M146" s="10"/>
      <c r="N146" s="10"/>
      <c r="O146" s="10">
        <v>49.064999999999998</v>
      </c>
      <c r="P146" s="10">
        <v>50.935000000000002</v>
      </c>
      <c r="Q146" s="10"/>
      <c r="R146" s="10"/>
      <c r="S146" s="10"/>
      <c r="T146" s="10"/>
      <c r="U146" s="10"/>
      <c r="V146" s="10">
        <v>100</v>
      </c>
      <c r="W146" s="180"/>
      <c r="X146" s="180"/>
      <c r="Y146" s="180"/>
      <c r="Z146" s="180"/>
      <c r="AA146" s="180"/>
      <c r="AB146" s="180"/>
      <c r="AC146" s="180"/>
      <c r="AD146" s="180"/>
    </row>
    <row xmlns:x14ac="http://schemas.microsoft.com/office/spreadsheetml/2009/9/ac" r="147" s="177" customFormat="true" ht="12" x14ac:dyDescent="0.2">
      <c r="A147" s="180" t="s">
        <v>173</v>
      </c>
      <c r="B147" s="10">
        <v>2009</v>
      </c>
      <c r="C147" s="180" t="s">
        <v>17</v>
      </c>
      <c r="D147" s="10">
        <v>1395932</v>
      </c>
      <c r="E147" s="10"/>
      <c r="F147" s="10">
        <v>42.373023889158503</v>
      </c>
      <c r="G147" s="10"/>
      <c r="H147" s="10"/>
      <c r="I147" s="10">
        <v>57.626976110841497</v>
      </c>
      <c r="J147" s="10">
        <v>42.373023889158503</v>
      </c>
      <c r="K147" s="10"/>
      <c r="L147" s="10">
        <v>50.935000000000002</v>
      </c>
      <c r="M147" s="10"/>
      <c r="N147" s="10"/>
      <c r="O147" s="10">
        <v>49.064999999999998</v>
      </c>
      <c r="P147" s="10">
        <v>50.935000000000002</v>
      </c>
      <c r="Q147" s="10"/>
      <c r="R147" s="10"/>
      <c r="S147" s="10"/>
      <c r="T147" s="10"/>
      <c r="U147" s="10"/>
      <c r="V147" s="10">
        <v>100</v>
      </c>
      <c r="W147" s="180"/>
      <c r="X147" s="180"/>
      <c r="Y147" s="180"/>
      <c r="Z147" s="180"/>
      <c r="AA147" s="180"/>
      <c r="AB147" s="180"/>
      <c r="AC147" s="180"/>
      <c r="AD147" s="180"/>
    </row>
    <row xmlns:x14ac="http://schemas.microsoft.com/office/spreadsheetml/2009/9/ac" r="148" s="177" customFormat="true" ht="12" x14ac:dyDescent="0.2">
      <c r="A148" s="180" t="s">
        <v>173</v>
      </c>
      <c r="B148" s="10">
        <v>2010</v>
      </c>
      <c r="C148" s="180" t="s">
        <v>17</v>
      </c>
      <c r="D148" s="10">
        <v>1401699</v>
      </c>
      <c r="E148" s="10"/>
      <c r="F148" s="10">
        <v>43.427912229056354</v>
      </c>
      <c r="G148" s="10"/>
      <c r="H148" s="10"/>
      <c r="I148" s="10">
        <v>56.572087770943646</v>
      </c>
      <c r="J148" s="10">
        <v>43.427912229056354</v>
      </c>
      <c r="K148" s="10">
        <v>87.866870157313926</v>
      </c>
      <c r="L148" s="10">
        <v>50.935000000000002</v>
      </c>
      <c r="M148" s="10"/>
      <c r="N148" s="10"/>
      <c r="O148" s="10">
        <v>49.064999999999998</v>
      </c>
      <c r="P148" s="10">
        <v>50.935000000000002</v>
      </c>
      <c r="Q148" s="10"/>
      <c r="R148" s="10"/>
      <c r="S148" s="10"/>
      <c r="T148" s="10"/>
      <c r="U148" s="10"/>
      <c r="V148" s="10">
        <v>100</v>
      </c>
      <c r="W148" s="180"/>
      <c r="X148" s="180"/>
      <c r="Y148" s="180"/>
      <c r="Z148" s="180"/>
      <c r="AA148" s="180"/>
      <c r="AB148" s="180"/>
      <c r="AC148" s="180"/>
      <c r="AD148" s="180"/>
    </row>
    <row xmlns:x14ac="http://schemas.microsoft.com/office/spreadsheetml/2009/9/ac" r="149" s="177" customFormat="true" ht="12" x14ac:dyDescent="0.2">
      <c r="A149" s="180" t="s">
        <v>173</v>
      </c>
      <c r="B149" s="10">
        <v>2011</v>
      </c>
      <c r="C149" s="180" t="s">
        <v>17</v>
      </c>
      <c r="D149" s="10">
        <v>1396877</v>
      </c>
      <c r="E149" s="10"/>
      <c r="F149" s="10">
        <v>44.482800568954637</v>
      </c>
      <c r="G149" s="10"/>
      <c r="H149" s="10"/>
      <c r="I149" s="10">
        <v>55.517199431045363</v>
      </c>
      <c r="J149" s="10">
        <v>44.482800568954637</v>
      </c>
      <c r="K149" s="10">
        <v>87.866870157313926</v>
      </c>
      <c r="L149" s="10">
        <v>50.935000000000002</v>
      </c>
      <c r="M149" s="10"/>
      <c r="N149" s="10"/>
      <c r="O149" s="10">
        <v>49.064999999999998</v>
      </c>
      <c r="P149" s="10">
        <v>50.935000000000002</v>
      </c>
      <c r="Q149" s="10"/>
      <c r="R149" s="10"/>
      <c r="S149" s="10"/>
      <c r="T149" s="10"/>
      <c r="U149" s="10"/>
      <c r="V149" s="10">
        <v>100</v>
      </c>
      <c r="W149" s="180"/>
      <c r="X149" s="180"/>
      <c r="Y149" s="180"/>
      <c r="Z149" s="180"/>
      <c r="AA149" s="180"/>
      <c r="AB149" s="180"/>
      <c r="AC149" s="180"/>
      <c r="AD149" s="180"/>
    </row>
    <row xmlns:x14ac="http://schemas.microsoft.com/office/spreadsheetml/2009/9/ac" r="150" s="177" customFormat="true" ht="12" x14ac:dyDescent="0.2">
      <c r="A150" s="180" t="s">
        <v>173</v>
      </c>
      <c r="B150" s="10">
        <v>2012</v>
      </c>
      <c r="C150" s="180" t="s">
        <v>17</v>
      </c>
      <c r="D150" s="10">
        <v>1401963</v>
      </c>
      <c r="E150" s="10"/>
      <c r="F150" s="10">
        <v>45.537688908852488</v>
      </c>
      <c r="G150" s="10"/>
      <c r="H150" s="10"/>
      <c r="I150" s="10">
        <v>54.462311091147512</v>
      </c>
      <c r="J150" s="10">
        <v>45.537688908852488</v>
      </c>
      <c r="K150" s="10">
        <v>87.866870157313926</v>
      </c>
      <c r="L150" s="10">
        <v>50.935000000000002</v>
      </c>
      <c r="M150" s="10"/>
      <c r="N150" s="10"/>
      <c r="O150" s="10">
        <v>49.064999999999998</v>
      </c>
      <c r="P150" s="10">
        <v>50.935000000000002</v>
      </c>
      <c r="Q150" s="10"/>
      <c r="R150" s="10"/>
      <c r="S150" s="10"/>
      <c r="T150" s="10"/>
      <c r="U150" s="10"/>
      <c r="V150" s="10">
        <v>100</v>
      </c>
      <c r="W150" s="180"/>
      <c r="X150" s="180"/>
      <c r="Y150" s="180"/>
      <c r="Z150" s="180"/>
      <c r="AA150" s="180"/>
      <c r="AB150" s="180"/>
      <c r="AC150" s="180"/>
      <c r="AD150" s="180"/>
    </row>
    <row xmlns:x14ac="http://schemas.microsoft.com/office/spreadsheetml/2009/9/ac" r="151" s="177" customFormat="true" ht="12" x14ac:dyDescent="0.2">
      <c r="A151" s="180" t="s">
        <v>173</v>
      </c>
      <c r="B151" s="10">
        <v>2013</v>
      </c>
      <c r="C151" s="180" t="s">
        <v>17</v>
      </c>
      <c r="D151" s="10">
        <v>1404865</v>
      </c>
      <c r="E151" s="10"/>
      <c r="F151" s="10">
        <v>46.592577248750793</v>
      </c>
      <c r="G151" s="10"/>
      <c r="H151" s="10"/>
      <c r="I151" s="10">
        <v>53.407422751249207</v>
      </c>
      <c r="J151" s="10">
        <v>46.592577248750793</v>
      </c>
      <c r="K151" s="10">
        <v>87.866870157313926</v>
      </c>
      <c r="L151" s="10">
        <v>50.935000000000002</v>
      </c>
      <c r="M151" s="10"/>
      <c r="N151" s="10"/>
      <c r="O151" s="10">
        <v>49.064999999999998</v>
      </c>
      <c r="P151" s="10">
        <v>50.935000000000002</v>
      </c>
      <c r="Q151" s="10"/>
      <c r="R151" s="10"/>
      <c r="S151" s="10"/>
      <c r="T151" s="10"/>
      <c r="U151" s="10"/>
      <c r="V151" s="10">
        <v>100</v>
      </c>
      <c r="W151" s="180"/>
      <c r="X151" s="180"/>
      <c r="Y151" s="180"/>
      <c r="Z151" s="180"/>
      <c r="AA151" s="180"/>
      <c r="AB151" s="180"/>
      <c r="AC151" s="180"/>
      <c r="AD151" s="180"/>
    </row>
    <row xmlns:x14ac="http://schemas.microsoft.com/office/spreadsheetml/2009/9/ac" r="152" s="177" customFormat="true" ht="12" x14ac:dyDescent="0.2">
      <c r="A152" s="180" t="s">
        <v>173</v>
      </c>
      <c r="B152" s="10">
        <v>2014</v>
      </c>
      <c r="C152" s="180" t="s">
        <v>17</v>
      </c>
      <c r="D152" s="10">
        <v>1409660</v>
      </c>
      <c r="E152" s="10"/>
      <c r="F152" s="10">
        <v>47.647465588648629</v>
      </c>
      <c r="G152" s="10"/>
      <c r="H152" s="10"/>
      <c r="I152" s="10">
        <v>52.352534411351371</v>
      </c>
      <c r="J152" s="10">
        <v>47.647465588648629</v>
      </c>
      <c r="K152" s="10">
        <v>87.866870157313926</v>
      </c>
      <c r="L152" s="10">
        <v>50.935000000000002</v>
      </c>
      <c r="M152" s="10"/>
      <c r="N152" s="10"/>
      <c r="O152" s="10">
        <v>49.064999999999998</v>
      </c>
      <c r="P152" s="10">
        <v>50.935000000000002</v>
      </c>
      <c r="Q152" s="10"/>
      <c r="R152" s="10"/>
      <c r="S152" s="10"/>
      <c r="T152" s="10"/>
      <c r="U152" s="10"/>
      <c r="V152" s="10">
        <v>100</v>
      </c>
      <c r="W152" s="180"/>
      <c r="X152" s="180"/>
      <c r="Y152" s="180"/>
      <c r="Z152" s="180"/>
      <c r="AA152" s="180"/>
      <c r="AB152" s="180"/>
      <c r="AC152" s="180"/>
      <c r="AD152" s="180"/>
    </row>
    <row xmlns:x14ac="http://schemas.microsoft.com/office/spreadsheetml/2009/9/ac" r="153" s="177" customFormat="true" ht="12" x14ac:dyDescent="0.2">
      <c r="A153" s="180" t="s">
        <v>173</v>
      </c>
      <c r="B153" s="10">
        <v>2015</v>
      </c>
      <c r="C153" s="180" t="s">
        <v>17</v>
      </c>
      <c r="D153" s="10">
        <v>1415776</v>
      </c>
      <c r="E153" s="10"/>
      <c r="F153" s="10">
        <v>48.702353928546927</v>
      </c>
      <c r="G153" s="10"/>
      <c r="H153" s="10"/>
      <c r="I153" s="10">
        <v>51.297646071453073</v>
      </c>
      <c r="J153" s="10">
        <v>48.702353928546927</v>
      </c>
      <c r="K153" s="10">
        <v>87.866870157313926</v>
      </c>
      <c r="L153" s="10">
        <v>50.935000000000002</v>
      </c>
      <c r="M153" s="10"/>
      <c r="N153" s="10"/>
      <c r="O153" s="10">
        <v>49.064999999999998</v>
      </c>
      <c r="P153" s="10">
        <v>50.935000000000002</v>
      </c>
      <c r="Q153" s="10"/>
      <c r="R153" s="10"/>
      <c r="S153" s="10"/>
      <c r="T153" s="10"/>
      <c r="U153" s="10"/>
      <c r="V153" s="10">
        <v>100</v>
      </c>
      <c r="W153" s="180"/>
      <c r="X153" s="180"/>
      <c r="Y153" s="180"/>
      <c r="Z153" s="180"/>
      <c r="AA153" s="180"/>
      <c r="AB153" s="180"/>
      <c r="AC153" s="180"/>
      <c r="AD153" s="180"/>
    </row>
    <row xmlns:x14ac="http://schemas.microsoft.com/office/spreadsheetml/2009/9/ac" r="154" s="177" customFormat="true" ht="12" x14ac:dyDescent="0.2">
      <c r="A154" s="180" t="s">
        <v>173</v>
      </c>
      <c r="B154" s="10">
        <v>2016</v>
      </c>
      <c r="C154" s="180" t="s">
        <v>17</v>
      </c>
      <c r="D154" s="10">
        <v>1422553</v>
      </c>
      <c r="E154" s="10"/>
      <c r="F154" s="10">
        <v>49.75724226844477</v>
      </c>
      <c r="G154" s="10"/>
      <c r="H154" s="10"/>
      <c r="I154" s="10">
        <v>50.24275773155523</v>
      </c>
      <c r="J154" s="10">
        <v>49.75724226844477</v>
      </c>
      <c r="K154" s="10">
        <v>87.866870157313926</v>
      </c>
      <c r="L154" s="10"/>
      <c r="M154" s="10"/>
      <c r="N154" s="10"/>
      <c r="O154" s="10"/>
      <c r="P154" s="10">
        <v>100</v>
      </c>
      <c r="Q154" s="10"/>
      <c r="R154" s="10"/>
      <c r="S154" s="10"/>
      <c r="T154" s="10"/>
      <c r="U154" s="10"/>
      <c r="V154" s="10">
        <v>100</v>
      </c>
      <c r="W154" s="180"/>
      <c r="X154" s="180"/>
      <c r="Y154" s="180"/>
      <c r="Z154" s="180"/>
      <c r="AA154" s="180"/>
      <c r="AB154" s="180"/>
      <c r="AC154" s="180"/>
      <c r="AD154" s="180"/>
    </row>
    <row xmlns:x14ac="http://schemas.microsoft.com/office/spreadsheetml/2009/9/ac" r="155" s="177" customFormat="true" ht="12" x14ac:dyDescent="0.2">
      <c r="A155" s="180" t="s">
        <v>173</v>
      </c>
      <c r="B155" s="10">
        <v>2017</v>
      </c>
      <c r="C155" s="180" t="s">
        <v>17</v>
      </c>
      <c r="D155" s="10">
        <v>1431616</v>
      </c>
      <c r="E155" s="10"/>
      <c r="F155" s="10">
        <v>50.812130608343068</v>
      </c>
      <c r="G155" s="10"/>
      <c r="H155" s="10"/>
      <c r="I155" s="10">
        <v>49.187869391656932</v>
      </c>
      <c r="J155" s="10">
        <v>50.812130608343068</v>
      </c>
      <c r="K155" s="10">
        <v>87.866870157313926</v>
      </c>
      <c r="L155" s="10"/>
      <c r="M155" s="10"/>
      <c r="N155" s="10"/>
      <c r="O155" s="10"/>
      <c r="P155" s="10">
        <v>100</v>
      </c>
      <c r="Q155" s="10"/>
      <c r="R155" s="10"/>
      <c r="S155" s="10"/>
      <c r="T155" s="10"/>
      <c r="U155" s="10"/>
      <c r="V155" s="10">
        <v>100</v>
      </c>
      <c r="W155" s="180"/>
      <c r="X155" s="180"/>
      <c r="Y155" s="180"/>
      <c r="Z155" s="180"/>
      <c r="AA155" s="180"/>
      <c r="AB155" s="180"/>
      <c r="AC155" s="180"/>
      <c r="AD155" s="180"/>
    </row>
    <row xmlns:x14ac="http://schemas.microsoft.com/office/spreadsheetml/2009/9/ac" r="156" s="177" customFormat="true" ht="12" x14ac:dyDescent="0.2">
      <c r="A156" s="180" t="s">
        <v>173</v>
      </c>
      <c r="B156" s="10">
        <v>2018</v>
      </c>
      <c r="C156" s="180" t="s">
        <v>17</v>
      </c>
      <c r="D156" s="10">
        <v>1442315</v>
      </c>
      <c r="E156" s="10"/>
      <c r="F156" s="10">
        <v>51.867018948240911</v>
      </c>
      <c r="G156" s="10"/>
      <c r="H156" s="10"/>
      <c r="I156" s="10">
        <v>48.132981051759089</v>
      </c>
      <c r="J156" s="10">
        <v>51.867018948240911</v>
      </c>
      <c r="K156" s="10">
        <v>87.866870157313926</v>
      </c>
      <c r="L156" s="10"/>
      <c r="M156" s="10"/>
      <c r="N156" s="10"/>
      <c r="O156" s="10"/>
      <c r="P156" s="10">
        <v>100</v>
      </c>
      <c r="Q156" s="10"/>
      <c r="R156" s="10"/>
      <c r="S156" s="10"/>
      <c r="T156" s="10"/>
      <c r="U156" s="10"/>
      <c r="V156" s="10">
        <v>100</v>
      </c>
      <c r="W156" s="180"/>
      <c r="X156" s="180"/>
      <c r="Y156" s="180"/>
      <c r="Z156" s="180"/>
      <c r="AA156" s="180"/>
      <c r="AB156" s="180"/>
      <c r="AC156" s="180"/>
      <c r="AD156" s="180"/>
    </row>
    <row xmlns:x14ac="http://schemas.microsoft.com/office/spreadsheetml/2009/9/ac" r="157" s="177" customFormat="true" ht="12" x14ac:dyDescent="0.2">
      <c r="A157" s="180" t="s">
        <v>173</v>
      </c>
      <c r="B157" s="10">
        <v>2019</v>
      </c>
      <c r="C157" s="180" t="s">
        <v>17</v>
      </c>
      <c r="D157" s="10">
        <v>1450704</v>
      </c>
      <c r="E157" s="10"/>
      <c r="F157" s="10">
        <v>51.867018948240911</v>
      </c>
      <c r="G157" s="10"/>
      <c r="H157" s="10"/>
      <c r="I157" s="10">
        <v>48.132981051759089</v>
      </c>
      <c r="J157" s="10">
        <v>51.867018948240911</v>
      </c>
      <c r="K157" s="10"/>
      <c r="L157" s="10"/>
      <c r="M157" s="10"/>
      <c r="N157" s="10"/>
      <c r="O157" s="10"/>
      <c r="P157" s="10">
        <v>100</v>
      </c>
      <c r="Q157" s="10"/>
      <c r="R157" s="10"/>
      <c r="S157" s="10"/>
      <c r="T157" s="10"/>
      <c r="U157" s="10"/>
      <c r="V157" s="10">
        <v>100</v>
      </c>
      <c r="W157" s="180"/>
      <c r="X157" s="180"/>
      <c r="Y157" s="180"/>
      <c r="Z157" s="180"/>
      <c r="AA157" s="180"/>
      <c r="AB157" s="180"/>
      <c r="AC157" s="180"/>
      <c r="AD157" s="180"/>
    </row>
    <row xmlns:x14ac="http://schemas.microsoft.com/office/spreadsheetml/2009/9/ac" r="158" s="177" customFormat="true" ht="12" x14ac:dyDescent="0.2">
      <c r="A158" s="180" t="s">
        <v>173</v>
      </c>
      <c r="B158" s="10">
        <v>2020</v>
      </c>
      <c r="C158" s="180" t="s">
        <v>17</v>
      </c>
      <c r="D158" s="10">
        <v>1458056</v>
      </c>
      <c r="E158" s="10"/>
      <c r="F158" s="10">
        <v>51.867018948240911</v>
      </c>
      <c r="G158" s="10"/>
      <c r="H158" s="10"/>
      <c r="I158" s="10">
        <v>48.132981051759089</v>
      </c>
      <c r="J158" s="10">
        <v>51.867018948240911</v>
      </c>
      <c r="K158" s="10"/>
      <c r="L158" s="10"/>
      <c r="M158" s="10"/>
      <c r="N158" s="10"/>
      <c r="O158" s="10"/>
      <c r="P158" s="10">
        <v>100</v>
      </c>
      <c r="Q158" s="10"/>
      <c r="R158" s="10"/>
      <c r="S158" s="10"/>
      <c r="T158" s="10"/>
      <c r="U158" s="10"/>
      <c r="V158" s="10">
        <v>100</v>
      </c>
      <c r="W158" s="180"/>
      <c r="X158" s="180"/>
      <c r="Y158" s="180"/>
      <c r="Z158" s="180"/>
      <c r="AA158" s="180"/>
      <c r="AB158" s="180"/>
      <c r="AC158" s="180"/>
      <c r="AD158" s="180"/>
    </row>
    <row xmlns:x14ac="http://schemas.microsoft.com/office/spreadsheetml/2009/9/ac" r="159" s="177" customFormat="true" ht="12" x14ac:dyDescent="0.2">
      <c r="A159" s="180" t="s">
        <v>173</v>
      </c>
      <c r="B159" s="10">
        <v>2021</v>
      </c>
      <c r="C159" s="180" t="s">
        <v>17</v>
      </c>
      <c r="D159" s="10">
        <v>1465679</v>
      </c>
      <c r="E159" s="10"/>
      <c r="F159" s="10">
        <v>51.867018948240911</v>
      </c>
      <c r="G159" s="10"/>
      <c r="H159" s="10"/>
      <c r="I159" s="10">
        <v>48.132981051759089</v>
      </c>
      <c r="J159" s="10">
        <v>51.867018948240911</v>
      </c>
      <c r="K159" s="10"/>
      <c r="L159" s="10"/>
      <c r="M159" s="10"/>
      <c r="N159" s="10"/>
      <c r="O159" s="10"/>
      <c r="P159" s="10">
        <v>100</v>
      </c>
      <c r="Q159" s="10"/>
      <c r="R159" s="10"/>
      <c r="S159" s="10"/>
      <c r="T159" s="10"/>
      <c r="U159" s="10"/>
      <c r="V159" s="10">
        <v>100</v>
      </c>
      <c r="W159" s="180"/>
      <c r="X159" s="180"/>
      <c r="Y159" s="180"/>
      <c r="Z159" s="180"/>
      <c r="AA159" s="180"/>
      <c r="AB159" s="180"/>
      <c r="AC159" s="180"/>
      <c r="AD159" s="180"/>
    </row>
    <row xmlns:x14ac="http://schemas.microsoft.com/office/spreadsheetml/2009/9/ac" r="160" s="177" customFormat="true" ht="12" x14ac:dyDescent="0.2">
      <c r="A160" s="180" t="s">
        <v>173</v>
      </c>
      <c r="B160" s="10">
        <v>2022</v>
      </c>
      <c r="C160" s="180" t="s">
        <v>17</v>
      </c>
      <c r="D160" s="10">
        <v>1472842</v>
      </c>
      <c r="E160" s="10"/>
      <c r="F160" s="10">
        <v>51.867018948240911</v>
      </c>
      <c r="G160" s="10"/>
      <c r="H160" s="10"/>
      <c r="I160" s="10">
        <v>48.132981051759089</v>
      </c>
      <c r="J160" s="10">
        <v>51.867018948240911</v>
      </c>
      <c r="K160" s="10"/>
      <c r="L160" s="10"/>
      <c r="M160" s="10"/>
      <c r="N160" s="10"/>
      <c r="O160" s="10"/>
      <c r="P160" s="10">
        <v>100</v>
      </c>
      <c r="Q160" s="10"/>
      <c r="R160" s="10"/>
      <c r="S160" s="10"/>
      <c r="T160" s="10"/>
      <c r="U160" s="10"/>
      <c r="V160" s="10">
        <v>100</v>
      </c>
      <c r="W160" s="180"/>
      <c r="X160" s="180"/>
      <c r="Y160" s="180"/>
      <c r="Z160" s="180"/>
      <c r="AA160" s="180"/>
      <c r="AB160" s="180"/>
      <c r="AC160" s="180"/>
      <c r="AD160" s="180"/>
    </row>
    <row xmlns:x14ac="http://schemas.microsoft.com/office/spreadsheetml/2009/9/ac" r="161" s="177" customFormat="true" ht="12" x14ac:dyDescent="0.2">
      <c r="A161" s="180" t="s">
        <v>173</v>
      </c>
      <c r="B161" s="10">
        <v>2023</v>
      </c>
      <c r="C161" s="180" t="s">
        <v>17</v>
      </c>
      <c r="D161" s="10">
        <v>1478020</v>
      </c>
      <c r="E161" s="10"/>
      <c r="F161" s="10"/>
      <c r="G161" s="10"/>
      <c r="H161" s="10"/>
      <c r="I161" s="10"/>
      <c r="J161" s="10">
        <v>100</v>
      </c>
      <c r="K161" s="10"/>
      <c r="L161" s="10"/>
      <c r="M161" s="10"/>
      <c r="N161" s="10"/>
      <c r="O161" s="10"/>
      <c r="P161" s="10">
        <v>100</v>
      </c>
      <c r="Q161" s="10"/>
      <c r="R161" s="10"/>
      <c r="S161" s="10"/>
      <c r="T161" s="10"/>
      <c r="U161" s="10"/>
      <c r="V161" s="10">
        <v>100</v>
      </c>
      <c r="W161" s="180"/>
      <c r="X161" s="180"/>
      <c r="Y161" s="180"/>
      <c r="Z161" s="180"/>
      <c r="AA161" s="180"/>
      <c r="AB161" s="180"/>
      <c r="AC161" s="180"/>
      <c r="AD161" s="180"/>
    </row>
    <row xmlns:x14ac="http://schemas.microsoft.com/office/spreadsheetml/2009/9/ac" r="162" s="177" customFormat="true" ht="12" x14ac:dyDescent="0.2">
      <c r="A162" s="180" t="s">
        <v>173</v>
      </c>
      <c r="B162" s="10">
        <v>2024</v>
      </c>
      <c r="C162" s="180" t="s">
        <v>17</v>
      </c>
      <c r="D162" s="10"/>
      <c r="E162" s="10"/>
      <c r="F162" s="10"/>
      <c r="G162" s="10"/>
      <c r="H162" s="10"/>
      <c r="I162" s="10"/>
      <c r="J162" s="10"/>
      <c r="K162" s="10"/>
      <c r="L162" s="10"/>
      <c r="M162" s="10"/>
      <c r="N162" s="10"/>
      <c r="O162" s="10"/>
      <c r="P162" s="10"/>
      <c r="Q162" s="10"/>
      <c r="R162" s="10"/>
      <c r="S162" s="10"/>
      <c r="T162" s="10"/>
      <c r="U162" s="10"/>
      <c r="V162" s="10"/>
      <c r="W162" s="180"/>
      <c r="X162" s="180"/>
      <c r="Y162" s="180"/>
      <c r="Z162" s="180"/>
      <c r="AA162" s="180"/>
      <c r="AB162" s="180"/>
      <c r="AC162" s="180"/>
      <c r="AD162" s="180"/>
    </row>
    <row xmlns:x14ac="http://schemas.microsoft.com/office/spreadsheetml/2009/9/ac" r="163" s="177" customFormat="true" ht="12" x14ac:dyDescent="0.2">
      <c r="A163" s="180" t="s">
        <v>173</v>
      </c>
      <c r="B163" s="10">
        <v>2025</v>
      </c>
      <c r="C163" s="180" t="s">
        <v>17</v>
      </c>
      <c r="D163" s="10"/>
      <c r="E163" s="10"/>
      <c r="F163" s="10"/>
      <c r="G163" s="10"/>
      <c r="H163" s="10"/>
      <c r="I163" s="10"/>
      <c r="J163" s="10"/>
      <c r="K163" s="10"/>
      <c r="L163" s="10"/>
      <c r="M163" s="10"/>
      <c r="N163" s="10"/>
      <c r="O163" s="10"/>
      <c r="P163" s="10"/>
      <c r="Q163" s="10"/>
      <c r="R163" s="10"/>
      <c r="S163" s="10"/>
      <c r="T163" s="10"/>
      <c r="U163" s="10"/>
      <c r="V163" s="10"/>
      <c r="W163" s="180"/>
      <c r="X163" s="180"/>
      <c r="Y163" s="180"/>
      <c r="Z163" s="180"/>
      <c r="AA163" s="180"/>
      <c r="AB163" s="180"/>
      <c r="AC163" s="180"/>
      <c r="AD163" s="180"/>
    </row>
    <row xmlns:x14ac="http://schemas.microsoft.com/office/spreadsheetml/2009/9/ac" r="164" s="177" customFormat="true" ht="12" x14ac:dyDescent="0.2">
      <c r="A164" s="180" t="s">
        <v>173</v>
      </c>
      <c r="B164" s="10">
        <v>2026</v>
      </c>
      <c r="C164" s="180" t="s">
        <v>17</v>
      </c>
      <c r="D164" s="10"/>
      <c r="E164" s="10"/>
      <c r="F164" s="10"/>
      <c r="G164" s="10"/>
      <c r="H164" s="10"/>
      <c r="I164" s="10"/>
      <c r="J164" s="10"/>
      <c r="K164" s="10"/>
      <c r="L164" s="10"/>
      <c r="M164" s="10"/>
      <c r="N164" s="10"/>
      <c r="O164" s="10"/>
      <c r="P164" s="10"/>
      <c r="Q164" s="10"/>
      <c r="R164" s="10"/>
      <c r="S164" s="10"/>
      <c r="T164" s="10"/>
      <c r="U164" s="10"/>
      <c r="V164" s="10"/>
      <c r="W164" s="180"/>
      <c r="X164" s="180"/>
      <c r="Y164" s="180"/>
      <c r="Z164" s="180"/>
      <c r="AA164" s="180"/>
      <c r="AB164" s="180"/>
      <c r="AC164" s="180"/>
      <c r="AD164" s="180"/>
    </row>
    <row xmlns:x14ac="http://schemas.microsoft.com/office/spreadsheetml/2009/9/ac" r="165" s="177" customFormat="true" ht="12" x14ac:dyDescent="0.2">
      <c r="A165" s="180" t="s">
        <v>173</v>
      </c>
      <c r="B165" s="10">
        <v>2027</v>
      </c>
      <c r="C165" s="180" t="s">
        <v>17</v>
      </c>
      <c r="D165" s="10"/>
      <c r="E165" s="10"/>
      <c r="F165" s="10"/>
      <c r="G165" s="10"/>
      <c r="H165" s="10"/>
      <c r="I165" s="10"/>
      <c r="J165" s="10"/>
      <c r="K165" s="10"/>
      <c r="L165" s="10"/>
      <c r="M165" s="10"/>
      <c r="N165" s="10"/>
      <c r="O165" s="10"/>
      <c r="P165" s="10"/>
      <c r="Q165" s="10"/>
      <c r="R165" s="10"/>
      <c r="S165" s="10"/>
      <c r="T165" s="10"/>
      <c r="U165" s="10"/>
      <c r="V165" s="10"/>
      <c r="W165" s="180"/>
      <c r="X165" s="180"/>
      <c r="Y165" s="180"/>
      <c r="Z165" s="180"/>
      <c r="AA165" s="180"/>
      <c r="AB165" s="180"/>
      <c r="AC165" s="180"/>
      <c r="AD165" s="180"/>
    </row>
    <row xmlns:x14ac="http://schemas.microsoft.com/office/spreadsheetml/2009/9/ac" r="166" s="177" customFormat="true" ht="12" x14ac:dyDescent="0.2">
      <c r="A166" s="180" t="s">
        <v>173</v>
      </c>
      <c r="B166" s="10">
        <v>2028</v>
      </c>
      <c r="C166" s="180" t="s">
        <v>17</v>
      </c>
      <c r="D166" s="10"/>
      <c r="E166" s="10"/>
      <c r="F166" s="10"/>
      <c r="G166" s="10"/>
      <c r="H166" s="10"/>
      <c r="I166" s="10"/>
      <c r="J166" s="10"/>
      <c r="K166" s="10"/>
      <c r="L166" s="10"/>
      <c r="M166" s="10"/>
      <c r="N166" s="10"/>
      <c r="O166" s="10"/>
      <c r="P166" s="10"/>
      <c r="Q166" s="10"/>
      <c r="R166" s="10"/>
      <c r="S166" s="10"/>
      <c r="T166" s="10"/>
      <c r="U166" s="10"/>
      <c r="V166" s="10"/>
      <c r="W166" s="180"/>
      <c r="X166" s="180"/>
      <c r="Y166" s="180"/>
      <c r="Z166" s="180"/>
      <c r="AA166" s="180"/>
      <c r="AB166" s="180"/>
      <c r="AC166" s="180"/>
      <c r="AD166" s="180"/>
    </row>
    <row xmlns:x14ac="http://schemas.microsoft.com/office/spreadsheetml/2009/9/ac" r="167" s="177" customFormat="true" ht="12" x14ac:dyDescent="0.2">
      <c r="A167" s="180" t="s">
        <v>173</v>
      </c>
      <c r="B167" s="10">
        <v>2029</v>
      </c>
      <c r="C167" s="180" t="s">
        <v>17</v>
      </c>
      <c r="D167" s="10"/>
      <c r="E167" s="10"/>
      <c r="F167" s="10"/>
      <c r="G167" s="10"/>
      <c r="H167" s="10"/>
      <c r="I167" s="10"/>
      <c r="J167" s="10"/>
      <c r="K167" s="10"/>
      <c r="L167" s="10"/>
      <c r="M167" s="10"/>
      <c r="N167" s="10"/>
      <c r="O167" s="10"/>
      <c r="P167" s="10"/>
      <c r="Q167" s="10"/>
      <c r="R167" s="10"/>
      <c r="S167" s="10"/>
      <c r="T167" s="10"/>
      <c r="U167" s="10"/>
      <c r="V167" s="10"/>
      <c r="W167" s="180"/>
      <c r="X167" s="180"/>
      <c r="Y167" s="180"/>
      <c r="Z167" s="180"/>
      <c r="AA167" s="180"/>
      <c r="AB167" s="180"/>
    </row>
    <row xmlns:x14ac="http://schemas.microsoft.com/office/spreadsheetml/2009/9/ac" r="168" s="177" customFormat="true" ht="12" x14ac:dyDescent="0.2">
      <c r="A168" s="180" t="s">
        <v>173</v>
      </c>
      <c r="B168" s="10">
        <v>2030</v>
      </c>
      <c r="C168" s="180" t="s">
        <v>17</v>
      </c>
      <c r="D168" s="10"/>
      <c r="E168" s="10"/>
      <c r="F168" s="10"/>
      <c r="G168" s="10"/>
      <c r="H168" s="10"/>
      <c r="I168" s="10"/>
      <c r="J168" s="10"/>
      <c r="K168" s="10"/>
      <c r="L168" s="10"/>
      <c r="M168" s="10"/>
      <c r="N168" s="10"/>
      <c r="O168" s="10"/>
      <c r="P168" s="10"/>
      <c r="Q168" s="10"/>
      <c r="R168" s="10"/>
      <c r="S168" s="10"/>
      <c r="T168" s="10"/>
      <c r="U168" s="10"/>
      <c r="V168" s="10"/>
      <c r="W168" s="180"/>
      <c r="X168" s="180"/>
      <c r="Y168" s="180"/>
      <c r="Z168" s="180"/>
      <c r="AA168" s="180"/>
      <c r="AB168" s="180"/>
    </row>
    <row xmlns:x14ac="http://schemas.microsoft.com/office/spreadsheetml/2009/9/ac" r="169" ht="15.75" x14ac:dyDescent="0.25">
      <c r="A169" s="181" t="s">
        <v>173</v>
      </c>
      <c r="B169" s="10">
        <v>2000</v>
      </c>
      <c r="C169" s="181" t="s">
        <v>18</v>
      </c>
      <c r="D169" s="10">
        <v>1360059</v>
      </c>
      <c r="E169" s="10"/>
      <c r="F169" s="10"/>
      <c r="G169" s="10"/>
      <c r="H169" s="10"/>
      <c r="I169" s="10"/>
      <c r="J169" s="10">
        <v>100</v>
      </c>
      <c r="K169" s="10"/>
      <c r="L169" s="10"/>
      <c r="M169" s="10"/>
      <c r="N169" s="10"/>
      <c r="O169" s="10"/>
      <c r="P169" s="10">
        <v>100</v>
      </c>
      <c r="Q169" s="10"/>
      <c r="R169" s="10"/>
      <c r="S169" s="10"/>
      <c r="T169" s="10"/>
      <c r="U169" s="10"/>
      <c r="V169" s="10">
        <v>100</v>
      </c>
      <c r="W169" s="181"/>
      <c r="X169" s="181"/>
      <c r="Y169" s="181"/>
      <c r="Z169" s="181"/>
      <c r="AA169" s="181"/>
      <c r="AB169" s="181"/>
    </row>
    <row xmlns:x14ac="http://schemas.microsoft.com/office/spreadsheetml/2009/9/ac" r="170" ht="15.75" x14ac:dyDescent="0.25">
      <c r="A170" s="181" t="s">
        <v>173</v>
      </c>
      <c r="B170" s="10">
        <v>2001</v>
      </c>
      <c r="C170" s="181" t="s">
        <v>18</v>
      </c>
      <c r="D170" s="10">
        <v>1391716</v>
      </c>
      <c r="E170" s="10"/>
      <c r="F170" s="10"/>
      <c r="G170" s="10"/>
      <c r="H170" s="10"/>
      <c r="I170" s="10"/>
      <c r="J170" s="10">
        <v>100</v>
      </c>
      <c r="K170" s="10"/>
      <c r="L170" s="10"/>
      <c r="M170" s="10"/>
      <c r="N170" s="10"/>
      <c r="O170" s="10"/>
      <c r="P170" s="10">
        <v>100</v>
      </c>
      <c r="Q170" s="10"/>
      <c r="R170" s="10"/>
      <c r="S170" s="10"/>
      <c r="T170" s="10"/>
      <c r="U170" s="10"/>
      <c r="V170" s="10">
        <v>100</v>
      </c>
      <c r="W170" s="181"/>
      <c r="X170" s="181"/>
      <c r="Y170" s="181"/>
      <c r="Z170" s="181"/>
      <c r="AA170" s="181"/>
      <c r="AB170" s="181"/>
    </row>
    <row xmlns:x14ac="http://schemas.microsoft.com/office/spreadsheetml/2009/9/ac" r="171" ht="15.75" x14ac:dyDescent="0.25">
      <c r="A171" s="181" t="s">
        <v>173</v>
      </c>
      <c r="B171" s="10">
        <v>2002</v>
      </c>
      <c r="C171" s="181" t="s">
        <v>18</v>
      </c>
      <c r="D171" s="10">
        <v>1421777</v>
      </c>
      <c r="E171" s="10"/>
      <c r="F171" s="10"/>
      <c r="G171" s="10"/>
      <c r="H171" s="10"/>
      <c r="I171" s="10"/>
      <c r="J171" s="10">
        <v>100</v>
      </c>
      <c r="K171" s="10"/>
      <c r="L171" s="10"/>
      <c r="M171" s="10"/>
      <c r="N171" s="10"/>
      <c r="O171" s="10"/>
      <c r="P171" s="10">
        <v>100</v>
      </c>
      <c r="Q171" s="10"/>
      <c r="R171" s="10"/>
      <c r="S171" s="10"/>
      <c r="T171" s="10"/>
      <c r="U171" s="10"/>
      <c r="V171" s="10">
        <v>100</v>
      </c>
      <c r="W171" s="181"/>
      <c r="X171" s="181"/>
      <c r="Y171" s="181"/>
      <c r="Z171" s="181"/>
      <c r="AA171" s="181"/>
      <c r="AB171" s="181"/>
    </row>
    <row xmlns:x14ac="http://schemas.microsoft.com/office/spreadsheetml/2009/9/ac" r="172" ht="15.75" x14ac:dyDescent="0.25">
      <c r="A172" s="181" t="s">
        <v>173</v>
      </c>
      <c r="B172" s="10">
        <v>2003</v>
      </c>
      <c r="C172" s="181" t="s">
        <v>18</v>
      </c>
      <c r="D172" s="10">
        <v>1451809</v>
      </c>
      <c r="E172" s="10"/>
      <c r="F172" s="10"/>
      <c r="G172" s="10"/>
      <c r="H172" s="10"/>
      <c r="I172" s="10"/>
      <c r="J172" s="10">
        <v>100</v>
      </c>
      <c r="K172" s="10"/>
      <c r="L172" s="10"/>
      <c r="M172" s="10"/>
      <c r="N172" s="10"/>
      <c r="O172" s="10"/>
      <c r="P172" s="10">
        <v>100</v>
      </c>
      <c r="Q172" s="10"/>
      <c r="R172" s="10"/>
      <c r="S172" s="10"/>
      <c r="T172" s="10"/>
      <c r="U172" s="10"/>
      <c r="V172" s="10">
        <v>100</v>
      </c>
      <c r="W172" s="181"/>
      <c r="X172" s="181"/>
      <c r="Y172" s="181"/>
      <c r="Z172" s="181"/>
      <c r="AA172" s="181"/>
      <c r="AB172" s="181"/>
    </row>
    <row xmlns:x14ac="http://schemas.microsoft.com/office/spreadsheetml/2009/9/ac" r="173" ht="15.75" x14ac:dyDescent="0.25">
      <c r="A173" s="181" t="s">
        <v>173</v>
      </c>
      <c r="B173" s="10">
        <v>2004</v>
      </c>
      <c r="C173" s="181" t="s">
        <v>18</v>
      </c>
      <c r="D173" s="10">
        <v>1476364</v>
      </c>
      <c r="E173" s="10"/>
      <c r="F173" s="10"/>
      <c r="G173" s="10"/>
      <c r="H173" s="10"/>
      <c r="I173" s="10"/>
      <c r="J173" s="10">
        <v>100</v>
      </c>
      <c r="K173" s="10"/>
      <c r="L173" s="10"/>
      <c r="M173" s="10"/>
      <c r="N173" s="10"/>
      <c r="O173" s="10"/>
      <c r="P173" s="10">
        <v>100</v>
      </c>
      <c r="Q173" s="10"/>
      <c r="R173" s="10"/>
      <c r="S173" s="10"/>
      <c r="T173" s="10"/>
      <c r="U173" s="10"/>
      <c r="V173" s="10">
        <v>100</v>
      </c>
      <c r="W173" s="181"/>
      <c r="X173" s="181"/>
      <c r="Y173" s="181"/>
      <c r="Z173" s="181"/>
      <c r="AA173" s="181"/>
      <c r="AB173" s="181"/>
    </row>
    <row xmlns:x14ac="http://schemas.microsoft.com/office/spreadsheetml/2009/9/ac" r="174" ht="15.75" x14ac:dyDescent="0.25">
      <c r="A174" s="181" t="s">
        <v>173</v>
      </c>
      <c r="B174" s="10">
        <v>2005</v>
      </c>
      <c r="C174" s="181" t="s">
        <v>18</v>
      </c>
      <c r="D174" s="10">
        <v>1496649</v>
      </c>
      <c r="E174" s="10"/>
      <c r="F174" s="10">
        <v>27.828741927282412</v>
      </c>
      <c r="G174" s="10"/>
      <c r="H174" s="10"/>
      <c r="I174" s="10">
        <v>72.171258072717592</v>
      </c>
      <c r="J174" s="10">
        <v>27.828741927282412</v>
      </c>
      <c r="K174" s="10"/>
      <c r="L174" s="10"/>
      <c r="M174" s="10"/>
      <c r="N174" s="10"/>
      <c r="O174" s="10"/>
      <c r="P174" s="10">
        <v>100</v>
      </c>
      <c r="Q174" s="10"/>
      <c r="R174" s="10"/>
      <c r="S174" s="10"/>
      <c r="T174" s="10"/>
      <c r="U174" s="10"/>
      <c r="V174" s="10">
        <v>100</v>
      </c>
      <c r="W174" s="181"/>
      <c r="X174" s="181"/>
      <c r="Y174" s="181"/>
      <c r="Z174" s="181"/>
      <c r="AA174" s="181"/>
      <c r="AB174" s="181"/>
    </row>
    <row xmlns:x14ac="http://schemas.microsoft.com/office/spreadsheetml/2009/9/ac" r="175" ht="15.75" x14ac:dyDescent="0.25">
      <c r="A175" s="181" t="s">
        <v>173</v>
      </c>
      <c r="B175" s="10">
        <v>2006</v>
      </c>
      <c r="C175" s="181" t="s">
        <v>18</v>
      </c>
      <c r="D175" s="10">
        <v>1513199</v>
      </c>
      <c r="E175" s="10"/>
      <c r="F175" s="10">
        <v>27.828741927282412</v>
      </c>
      <c r="G175" s="10"/>
      <c r="H175" s="10"/>
      <c r="I175" s="10">
        <v>72.171258072717592</v>
      </c>
      <c r="J175" s="10">
        <v>27.828741927282412</v>
      </c>
      <c r="K175" s="10"/>
      <c r="L175" s="10"/>
      <c r="M175" s="10"/>
      <c r="N175" s="10"/>
      <c r="O175" s="10"/>
      <c r="P175" s="10">
        <v>100</v>
      </c>
      <c r="Q175" s="10"/>
      <c r="R175" s="10"/>
      <c r="S175" s="10"/>
      <c r="T175" s="10"/>
      <c r="U175" s="10"/>
      <c r="V175" s="10">
        <v>100</v>
      </c>
      <c r="W175" s="181"/>
      <c r="X175" s="181"/>
      <c r="Y175" s="181"/>
      <c r="Z175" s="181"/>
      <c r="AA175" s="181"/>
      <c r="AB175" s="181"/>
    </row>
    <row xmlns:x14ac="http://schemas.microsoft.com/office/spreadsheetml/2009/9/ac" r="176" ht="15.75" x14ac:dyDescent="0.25">
      <c r="A176" s="181" t="s">
        <v>173</v>
      </c>
      <c r="B176" s="10">
        <v>2007</v>
      </c>
      <c r="C176" s="181" t="s">
        <v>18</v>
      </c>
      <c r="D176" s="10">
        <v>1526066</v>
      </c>
      <c r="E176" s="10"/>
      <c r="F176" s="10">
        <v>27.828741927282412</v>
      </c>
      <c r="G176" s="10"/>
      <c r="H176" s="10"/>
      <c r="I176" s="10">
        <v>72.171258072717592</v>
      </c>
      <c r="J176" s="10">
        <v>27.828741927282412</v>
      </c>
      <c r="K176" s="10"/>
      <c r="L176" s="10">
        <v>34.5</v>
      </c>
      <c r="M176" s="10"/>
      <c r="N176" s="10"/>
      <c r="O176" s="10">
        <v>65.5</v>
      </c>
      <c r="P176" s="10">
        <v>34.5</v>
      </c>
      <c r="Q176" s="10"/>
      <c r="R176" s="10"/>
      <c r="S176" s="10"/>
      <c r="T176" s="10"/>
      <c r="U176" s="10"/>
      <c r="V176" s="10">
        <v>100</v>
      </c>
      <c r="W176" s="181"/>
      <c r="X176" s="181"/>
      <c r="Y176" s="181"/>
      <c r="Z176" s="181"/>
      <c r="AA176" s="181"/>
      <c r="AB176" s="181"/>
    </row>
    <row xmlns:x14ac="http://schemas.microsoft.com/office/spreadsheetml/2009/9/ac" r="177" ht="15.75" x14ac:dyDescent="0.25">
      <c r="A177" s="181" t="s">
        <v>173</v>
      </c>
      <c r="B177" s="10">
        <v>2008</v>
      </c>
      <c r="C177" s="181" t="s">
        <v>18</v>
      </c>
      <c r="D177" s="10">
        <v>1536282</v>
      </c>
      <c r="E177" s="10"/>
      <c r="F177" s="10">
        <v>27.828741927282412</v>
      </c>
      <c r="G177" s="10"/>
      <c r="H177" s="10"/>
      <c r="I177" s="10">
        <v>72.171258072717592</v>
      </c>
      <c r="J177" s="10">
        <v>27.828741927282412</v>
      </c>
      <c r="K177" s="10"/>
      <c r="L177" s="10">
        <v>34.5</v>
      </c>
      <c r="M177" s="10"/>
      <c r="N177" s="10"/>
      <c r="O177" s="10">
        <v>65.5</v>
      </c>
      <c r="P177" s="10">
        <v>34.5</v>
      </c>
      <c r="Q177" s="10"/>
      <c r="R177" s="10"/>
      <c r="S177" s="10"/>
      <c r="T177" s="10"/>
      <c r="U177" s="10"/>
      <c r="V177" s="10">
        <v>100</v>
      </c>
      <c r="W177" s="181"/>
      <c r="X177" s="181"/>
      <c r="Y177" s="181"/>
      <c r="Z177" s="181"/>
      <c r="AA177" s="181"/>
      <c r="AB177" s="181"/>
    </row>
    <row xmlns:x14ac="http://schemas.microsoft.com/office/spreadsheetml/2009/9/ac" r="178" ht="15.75" x14ac:dyDescent="0.25">
      <c r="A178" s="181" t="s">
        <v>173</v>
      </c>
      <c r="B178" s="10">
        <v>2009</v>
      </c>
      <c r="C178" s="181" t="s">
        <v>18</v>
      </c>
      <c r="D178" s="10">
        <v>1544173</v>
      </c>
      <c r="E178" s="10"/>
      <c r="F178" s="10">
        <v>27.828741927282412</v>
      </c>
      <c r="G178" s="10"/>
      <c r="H178" s="10"/>
      <c r="I178" s="10">
        <v>72.171258072717592</v>
      </c>
      <c r="J178" s="10">
        <v>27.828741927282412</v>
      </c>
      <c r="K178" s="10"/>
      <c r="L178" s="10">
        <v>34.5</v>
      </c>
      <c r="M178" s="10"/>
      <c r="N178" s="10"/>
      <c r="O178" s="10">
        <v>65.5</v>
      </c>
      <c r="P178" s="10">
        <v>34.5</v>
      </c>
      <c r="Q178" s="10"/>
      <c r="R178" s="10"/>
      <c r="S178" s="10"/>
      <c r="T178" s="10"/>
      <c r="U178" s="10"/>
      <c r="V178" s="10">
        <v>100</v>
      </c>
      <c r="W178" s="181"/>
      <c r="X178" s="181"/>
      <c r="Y178" s="181"/>
      <c r="Z178" s="181"/>
      <c r="AA178" s="181"/>
      <c r="AB178" s="181"/>
    </row>
    <row xmlns:x14ac="http://schemas.microsoft.com/office/spreadsheetml/2009/9/ac" r="179" ht="15.75" x14ac:dyDescent="0.25">
      <c r="A179" s="181" t="s">
        <v>173</v>
      </c>
      <c r="B179" s="10">
        <v>2010</v>
      </c>
      <c r="C179" s="181" t="s">
        <v>18</v>
      </c>
      <c r="D179" s="10">
        <v>1550472</v>
      </c>
      <c r="E179" s="10"/>
      <c r="F179" s="10">
        <v>28.869370963641359</v>
      </c>
      <c r="G179" s="10"/>
      <c r="H179" s="10"/>
      <c r="I179" s="10">
        <v>71.130629036358641</v>
      </c>
      <c r="J179" s="10">
        <v>28.869370963641359</v>
      </c>
      <c r="K179" s="10"/>
      <c r="L179" s="10">
        <v>34.5</v>
      </c>
      <c r="M179" s="10"/>
      <c r="N179" s="10"/>
      <c r="O179" s="10">
        <v>65.5</v>
      </c>
      <c r="P179" s="10">
        <v>34.5</v>
      </c>
      <c r="Q179" s="10"/>
      <c r="R179" s="10"/>
      <c r="S179" s="10"/>
      <c r="T179" s="10"/>
      <c r="U179" s="10"/>
      <c r="V179" s="10">
        <v>100</v>
      </c>
      <c r="W179" s="181"/>
      <c r="X179" s="181"/>
      <c r="Y179" s="181"/>
      <c r="Z179" s="181"/>
      <c r="AA179" s="181"/>
      <c r="AB179" s="181"/>
    </row>
    <row xmlns:x14ac="http://schemas.microsoft.com/office/spreadsheetml/2009/9/ac" r="180" ht="15.75" x14ac:dyDescent="0.25">
      <c r="A180" s="181" t="s">
        <v>173</v>
      </c>
      <c r="B180" s="10">
        <v>2011</v>
      </c>
      <c r="C180" s="181" t="s">
        <v>18</v>
      </c>
      <c r="D180" s="10">
        <v>1548427</v>
      </c>
      <c r="E180" s="10"/>
      <c r="F180" s="10">
        <v>29.910000000000309</v>
      </c>
      <c r="G180" s="10"/>
      <c r="H180" s="10"/>
      <c r="I180" s="10">
        <v>70.089999999999691</v>
      </c>
      <c r="J180" s="10">
        <v>29.910000000000309</v>
      </c>
      <c r="K180" s="10"/>
      <c r="L180" s="10">
        <v>34.5</v>
      </c>
      <c r="M180" s="10"/>
      <c r="N180" s="10"/>
      <c r="O180" s="10">
        <v>65.5</v>
      </c>
      <c r="P180" s="10">
        <v>34.5</v>
      </c>
      <c r="Q180" s="10"/>
      <c r="R180" s="10"/>
      <c r="S180" s="10"/>
      <c r="T180" s="10"/>
      <c r="U180" s="10"/>
      <c r="V180" s="10">
        <v>100</v>
      </c>
      <c r="W180" s="181"/>
      <c r="X180" s="181"/>
      <c r="Y180" s="181"/>
      <c r="Z180" s="181"/>
      <c r="AA180" s="181"/>
      <c r="AB180" s="181"/>
    </row>
    <row xmlns:x14ac="http://schemas.microsoft.com/office/spreadsheetml/2009/9/ac" r="181" ht="15.75" x14ac:dyDescent="0.25">
      <c r="A181" s="181" t="s">
        <v>173</v>
      </c>
      <c r="B181" s="10">
        <v>2012</v>
      </c>
      <c r="C181" s="181" t="s">
        <v>18</v>
      </c>
      <c r="D181" s="10">
        <v>1557256</v>
      </c>
      <c r="E181" s="10"/>
      <c r="F181" s="10">
        <v>30.95062903635926</v>
      </c>
      <c r="G181" s="10"/>
      <c r="H181" s="10"/>
      <c r="I181" s="10">
        <v>69.04937096364074</v>
      </c>
      <c r="J181" s="10">
        <v>30.95062903635926</v>
      </c>
      <c r="K181" s="10"/>
      <c r="L181" s="10">
        <v>34.5</v>
      </c>
      <c r="M181" s="10"/>
      <c r="N181" s="10"/>
      <c r="O181" s="10">
        <v>65.5</v>
      </c>
      <c r="P181" s="10">
        <v>34.5</v>
      </c>
      <c r="Q181" s="10"/>
      <c r="R181" s="10"/>
      <c r="S181" s="10"/>
      <c r="T181" s="10"/>
      <c r="U181" s="10"/>
      <c r="V181" s="10">
        <v>100</v>
      </c>
      <c r="W181" s="181"/>
      <c r="X181" s="181"/>
      <c r="Y181" s="181"/>
      <c r="Z181" s="181"/>
      <c r="AA181" s="181"/>
      <c r="AB181" s="181"/>
    </row>
    <row xmlns:x14ac="http://schemas.microsoft.com/office/spreadsheetml/2009/9/ac" r="182" ht="15.75" x14ac:dyDescent="0.25">
      <c r="A182" s="181" t="s">
        <v>173</v>
      </c>
      <c r="B182" s="10">
        <v>2013</v>
      </c>
      <c r="C182" s="181" t="s">
        <v>18</v>
      </c>
      <c r="D182" s="10">
        <v>1569022</v>
      </c>
      <c r="E182" s="10"/>
      <c r="F182" s="10">
        <v>31.99125807271821</v>
      </c>
      <c r="G182" s="10"/>
      <c r="H182" s="10"/>
      <c r="I182" s="10">
        <v>68.00874192728179</v>
      </c>
      <c r="J182" s="10">
        <v>31.99125807271821</v>
      </c>
      <c r="K182" s="10"/>
      <c r="L182" s="10">
        <v>34.5</v>
      </c>
      <c r="M182" s="10"/>
      <c r="N182" s="10"/>
      <c r="O182" s="10">
        <v>65.5</v>
      </c>
      <c r="P182" s="10">
        <v>34.5</v>
      </c>
      <c r="Q182" s="10"/>
      <c r="R182" s="10"/>
      <c r="S182" s="10"/>
      <c r="T182" s="10"/>
      <c r="U182" s="10"/>
      <c r="V182" s="10">
        <v>100</v>
      </c>
      <c r="W182" s="181"/>
      <c r="X182" s="181"/>
      <c r="Y182" s="181"/>
      <c r="Z182" s="181"/>
      <c r="AA182" s="181"/>
      <c r="AB182" s="181"/>
    </row>
    <row xmlns:x14ac="http://schemas.microsoft.com/office/spreadsheetml/2009/9/ac" r="183" ht="15.75" x14ac:dyDescent="0.25">
      <c r="A183" s="181" t="s">
        <v>173</v>
      </c>
      <c r="B183" s="10">
        <v>2014</v>
      </c>
      <c r="C183" s="181" t="s">
        <v>18</v>
      </c>
      <c r="D183" s="10">
        <v>1578399</v>
      </c>
      <c r="E183" s="10"/>
      <c r="F183" s="10">
        <v>33.031887109077161</v>
      </c>
      <c r="G183" s="10"/>
      <c r="H183" s="10"/>
      <c r="I183" s="10">
        <v>66.968112890922839</v>
      </c>
      <c r="J183" s="10">
        <v>33.031887109077161</v>
      </c>
      <c r="K183" s="10"/>
      <c r="L183" s="10">
        <v>34.5</v>
      </c>
      <c r="M183" s="10"/>
      <c r="N183" s="10"/>
      <c r="O183" s="10">
        <v>65.5</v>
      </c>
      <c r="P183" s="10">
        <v>34.5</v>
      </c>
      <c r="Q183" s="10"/>
      <c r="R183" s="10"/>
      <c r="S183" s="10"/>
      <c r="T183" s="10"/>
      <c r="U183" s="10"/>
      <c r="V183" s="10">
        <v>100</v>
      </c>
      <c r="W183" s="181"/>
      <c r="X183" s="181"/>
      <c r="Y183" s="181"/>
      <c r="Z183" s="181"/>
      <c r="AA183" s="181"/>
      <c r="AB183" s="181"/>
    </row>
    <row xmlns:x14ac="http://schemas.microsoft.com/office/spreadsheetml/2009/9/ac" r="184" ht="15.75" x14ac:dyDescent="0.25">
      <c r="A184" s="181" t="s">
        <v>173</v>
      </c>
      <c r="B184" s="10">
        <v>2015</v>
      </c>
      <c r="C184" s="181" t="s">
        <v>18</v>
      </c>
      <c r="D184" s="10">
        <v>1586175</v>
      </c>
      <c r="E184" s="10"/>
      <c r="F184" s="10">
        <v>34.072516145436111</v>
      </c>
      <c r="G184" s="10"/>
      <c r="H184" s="10"/>
      <c r="I184" s="10">
        <v>65.927483854563889</v>
      </c>
      <c r="J184" s="10">
        <v>34.072516145436111</v>
      </c>
      <c r="K184" s="10"/>
      <c r="L184" s="10">
        <v>34.5</v>
      </c>
      <c r="M184" s="10"/>
      <c r="N184" s="10"/>
      <c r="O184" s="10">
        <v>65.5</v>
      </c>
      <c r="P184" s="10">
        <v>34.5</v>
      </c>
      <c r="Q184" s="10"/>
      <c r="R184" s="10"/>
      <c r="S184" s="10"/>
      <c r="T184" s="10"/>
      <c r="U184" s="10"/>
      <c r="V184" s="10">
        <v>100</v>
      </c>
      <c r="W184" s="181"/>
      <c r="X184" s="181"/>
      <c r="Y184" s="181"/>
      <c r="Z184" s="181"/>
      <c r="AA184" s="181"/>
      <c r="AB184" s="181"/>
    </row>
    <row xmlns:x14ac="http://schemas.microsoft.com/office/spreadsheetml/2009/9/ac" r="185" ht="15.75" x14ac:dyDescent="0.25">
      <c r="A185" s="181" t="s">
        <v>173</v>
      </c>
      <c r="B185" s="10">
        <v>2016</v>
      </c>
      <c r="C185" s="181" t="s">
        <v>18</v>
      </c>
      <c r="D185" s="10">
        <v>1593271</v>
      </c>
      <c r="E185" s="10"/>
      <c r="F185" s="10">
        <v>35.113145181795517</v>
      </c>
      <c r="G185" s="10"/>
      <c r="H185" s="10"/>
      <c r="I185" s="10">
        <v>64.886854818204483</v>
      </c>
      <c r="J185" s="10">
        <v>35.113145181795517</v>
      </c>
      <c r="K185" s="10"/>
      <c r="L185" s="10"/>
      <c r="M185" s="10"/>
      <c r="N185" s="10"/>
      <c r="O185" s="10"/>
      <c r="P185" s="10">
        <v>100</v>
      </c>
      <c r="Q185" s="10"/>
      <c r="R185" s="10"/>
      <c r="S185" s="10"/>
      <c r="T185" s="10"/>
      <c r="U185" s="10"/>
      <c r="V185" s="10">
        <v>100</v>
      </c>
      <c r="W185" s="181"/>
      <c r="X185" s="181"/>
      <c r="Y185" s="181"/>
      <c r="Z185" s="181"/>
      <c r="AA185" s="181"/>
      <c r="AB185" s="181"/>
    </row>
    <row xmlns:x14ac="http://schemas.microsoft.com/office/spreadsheetml/2009/9/ac" r="186" ht="15.75" x14ac:dyDescent="0.25">
      <c r="A186" s="181" t="s">
        <v>173</v>
      </c>
      <c r="B186" s="10">
        <v>2017</v>
      </c>
      <c r="C186" s="181" t="s">
        <v>18</v>
      </c>
      <c r="D186" s="10">
        <v>1599945</v>
      </c>
      <c r="E186" s="10"/>
      <c r="F186" s="10">
        <v>36.153774218154467</v>
      </c>
      <c r="G186" s="10"/>
      <c r="H186" s="10"/>
      <c r="I186" s="10">
        <v>63.846225781845533</v>
      </c>
      <c r="J186" s="10">
        <v>36.153774218154467</v>
      </c>
      <c r="K186" s="10"/>
      <c r="L186" s="10"/>
      <c r="M186" s="10"/>
      <c r="N186" s="10"/>
      <c r="O186" s="10"/>
      <c r="P186" s="10">
        <v>100</v>
      </c>
      <c r="Q186" s="10"/>
      <c r="R186" s="10"/>
      <c r="S186" s="10"/>
      <c r="T186" s="10"/>
      <c r="U186" s="10"/>
      <c r="V186" s="10">
        <v>100</v>
      </c>
      <c r="W186" s="181"/>
      <c r="X186" s="181"/>
      <c r="Y186" s="181"/>
      <c r="Z186" s="181"/>
      <c r="AA186" s="181"/>
      <c r="AB186" s="181"/>
    </row>
    <row xmlns:x14ac="http://schemas.microsoft.com/office/spreadsheetml/2009/9/ac" r="187" ht="15.75" x14ac:dyDescent="0.25">
      <c r="A187" s="181" t="s">
        <v>173</v>
      </c>
      <c r="B187" s="10">
        <v>2018</v>
      </c>
      <c r="C187" s="181" t="s">
        <v>18</v>
      </c>
      <c r="D187" s="10">
        <v>1606991</v>
      </c>
      <c r="E187" s="10"/>
      <c r="F187" s="10">
        <v>37.194403254513418</v>
      </c>
      <c r="G187" s="10"/>
      <c r="H187" s="10"/>
      <c r="I187" s="10">
        <v>62.805596745486582</v>
      </c>
      <c r="J187" s="10">
        <v>37.194403254513418</v>
      </c>
      <c r="K187" s="10"/>
      <c r="L187" s="10"/>
      <c r="M187" s="10"/>
      <c r="N187" s="10"/>
      <c r="O187" s="10"/>
      <c r="P187" s="10">
        <v>100</v>
      </c>
      <c r="Q187" s="10"/>
      <c r="R187" s="10"/>
      <c r="S187" s="10"/>
      <c r="T187" s="10"/>
      <c r="U187" s="10"/>
      <c r="V187" s="10">
        <v>100</v>
      </c>
      <c r="W187" s="181"/>
      <c r="X187" s="181"/>
      <c r="Y187" s="181"/>
      <c r="Z187" s="181"/>
      <c r="AA187" s="181"/>
      <c r="AB187" s="181"/>
    </row>
    <row xmlns:x14ac="http://schemas.microsoft.com/office/spreadsheetml/2009/9/ac" r="188" ht="15.75" x14ac:dyDescent="0.25">
      <c r="A188" s="181" t="s">
        <v>173</v>
      </c>
      <c r="B188" s="10">
        <v>2019</v>
      </c>
      <c r="C188" s="181" t="s">
        <v>18</v>
      </c>
      <c r="D188" s="10">
        <v>1613286</v>
      </c>
      <c r="E188" s="10"/>
      <c r="F188" s="10">
        <v>37.194403254513418</v>
      </c>
      <c r="G188" s="10"/>
      <c r="H188" s="10"/>
      <c r="I188" s="10">
        <v>62.805596745486582</v>
      </c>
      <c r="J188" s="10">
        <v>37.194403254513418</v>
      </c>
      <c r="K188" s="10"/>
      <c r="L188" s="10"/>
      <c r="M188" s="10"/>
      <c r="N188" s="10"/>
      <c r="O188" s="10"/>
      <c r="P188" s="10">
        <v>100</v>
      </c>
      <c r="Q188" s="10"/>
      <c r="R188" s="10"/>
      <c r="S188" s="10"/>
      <c r="T188" s="10"/>
      <c r="U188" s="10"/>
      <c r="V188" s="10">
        <v>100</v>
      </c>
      <c r="W188" s="181"/>
      <c r="X188" s="181"/>
      <c r="Y188" s="181"/>
      <c r="Z188" s="181"/>
      <c r="AA188" s="181"/>
      <c r="AB188" s="181"/>
    </row>
    <row xmlns:x14ac="http://schemas.microsoft.com/office/spreadsheetml/2009/9/ac" r="189" ht="15.75" x14ac:dyDescent="0.25">
      <c r="A189" s="181" t="s">
        <v>173</v>
      </c>
      <c r="B189" s="10">
        <v>2020</v>
      </c>
      <c r="C189" s="181" t="s">
        <v>18</v>
      </c>
      <c r="D189" s="10">
        <v>1616905</v>
      </c>
      <c r="E189" s="10"/>
      <c r="F189" s="10">
        <v>37.194403254513418</v>
      </c>
      <c r="G189" s="10"/>
      <c r="H189" s="10"/>
      <c r="I189" s="10">
        <v>62.805596745486582</v>
      </c>
      <c r="J189" s="10">
        <v>37.194403254513418</v>
      </c>
      <c r="K189" s="10"/>
      <c r="L189" s="10"/>
      <c r="M189" s="10"/>
      <c r="N189" s="10"/>
      <c r="O189" s="10"/>
      <c r="P189" s="10">
        <v>100</v>
      </c>
      <c r="Q189" s="10"/>
      <c r="R189" s="10"/>
      <c r="S189" s="10"/>
      <c r="T189" s="10"/>
      <c r="U189" s="10"/>
      <c r="V189" s="10">
        <v>100</v>
      </c>
      <c r="W189" s="181"/>
      <c r="X189" s="181"/>
      <c r="Y189" s="181"/>
      <c r="Z189" s="181"/>
      <c r="AA189" s="181"/>
      <c r="AB189" s="181"/>
    </row>
    <row xmlns:x14ac="http://schemas.microsoft.com/office/spreadsheetml/2009/9/ac" r="190" ht="15.75" x14ac:dyDescent="0.25">
      <c r="A190" s="181" t="s">
        <v>173</v>
      </c>
      <c r="B190" s="10">
        <v>2021</v>
      </c>
      <c r="C190" s="181" t="s">
        <v>18</v>
      </c>
      <c r="D190" s="10">
        <v>1622842</v>
      </c>
      <c r="E190" s="10"/>
      <c r="F190" s="10">
        <v>37.194403254513418</v>
      </c>
      <c r="G190" s="10"/>
      <c r="H190" s="10"/>
      <c r="I190" s="10">
        <v>62.805596745486582</v>
      </c>
      <c r="J190" s="10">
        <v>37.194403254513418</v>
      </c>
      <c r="K190" s="10"/>
      <c r="L190" s="10"/>
      <c r="M190" s="10"/>
      <c r="N190" s="10"/>
      <c r="O190" s="10"/>
      <c r="P190" s="10">
        <v>100</v>
      </c>
      <c r="Q190" s="10"/>
      <c r="R190" s="10"/>
      <c r="S190" s="10"/>
      <c r="T190" s="10"/>
      <c r="U190" s="10"/>
      <c r="V190" s="10">
        <v>100</v>
      </c>
      <c r="W190" s="181"/>
      <c r="X190" s="181"/>
      <c r="Y190" s="181"/>
      <c r="Z190" s="181"/>
      <c r="AA190" s="181"/>
      <c r="AB190" s="181"/>
    </row>
    <row xmlns:x14ac="http://schemas.microsoft.com/office/spreadsheetml/2009/9/ac" r="191" ht="15.75" x14ac:dyDescent="0.25">
      <c r="A191" s="181" t="s">
        <v>173</v>
      </c>
      <c r="B191" s="10">
        <v>2022</v>
      </c>
      <c r="C191" s="181" t="s">
        <v>18</v>
      </c>
      <c r="D191" s="10">
        <v>1630619</v>
      </c>
      <c r="E191" s="10"/>
      <c r="F191" s="10">
        <v>37.194403254513418</v>
      </c>
      <c r="G191" s="10"/>
      <c r="H191" s="10"/>
      <c r="I191" s="10">
        <v>62.805596745486582</v>
      </c>
      <c r="J191" s="10">
        <v>37.194403254513418</v>
      </c>
      <c r="K191" s="10"/>
      <c r="L191" s="10"/>
      <c r="M191" s="10"/>
      <c r="N191" s="10"/>
      <c r="O191" s="10"/>
      <c r="P191" s="10">
        <v>100</v>
      </c>
      <c r="Q191" s="10"/>
      <c r="R191" s="10"/>
      <c r="S191" s="10"/>
      <c r="T191" s="10"/>
      <c r="U191" s="10"/>
      <c r="V191" s="10">
        <v>100</v>
      </c>
      <c r="W191" s="181"/>
      <c r="X191" s="181"/>
      <c r="Y191" s="181"/>
      <c r="Z191" s="181"/>
      <c r="AA191" s="181"/>
      <c r="AB191" s="181"/>
    </row>
    <row xmlns:x14ac="http://schemas.microsoft.com/office/spreadsheetml/2009/9/ac" r="192" ht="15.75" x14ac:dyDescent="0.25">
      <c r="A192" s="181" t="s">
        <v>173</v>
      </c>
      <c r="B192" s="10">
        <v>2023</v>
      </c>
      <c r="C192" s="181" t="s">
        <v>18</v>
      </c>
      <c r="D192" s="10">
        <v>1641152</v>
      </c>
      <c r="E192" s="10"/>
      <c r="F192" s="10"/>
      <c r="G192" s="10"/>
      <c r="H192" s="10"/>
      <c r="I192" s="10"/>
      <c r="J192" s="10">
        <v>100</v>
      </c>
      <c r="K192" s="10"/>
      <c r="L192" s="10"/>
      <c r="M192" s="10"/>
      <c r="N192" s="10"/>
      <c r="O192" s="10"/>
      <c r="P192" s="10">
        <v>100</v>
      </c>
      <c r="Q192" s="10"/>
      <c r="R192" s="10"/>
      <c r="S192" s="10"/>
      <c r="T192" s="10"/>
      <c r="U192" s="10"/>
      <c r="V192" s="10">
        <v>100</v>
      </c>
      <c r="W192" s="181"/>
      <c r="X192" s="181"/>
      <c r="Y192" s="181"/>
      <c r="Z192" s="181"/>
      <c r="AA192" s="181"/>
      <c r="AB192" s="181"/>
    </row>
    <row xmlns:x14ac="http://schemas.microsoft.com/office/spreadsheetml/2009/9/ac" r="193" ht="15.75" x14ac:dyDescent="0.25">
      <c r="A193" s="181" t="s">
        <v>173</v>
      </c>
      <c r="B193" s="10">
        <v>2024</v>
      </c>
      <c r="C193" s="181" t="s">
        <v>18</v>
      </c>
      <c r="D193" s="10"/>
      <c r="E193" s="10"/>
      <c r="F193" s="10"/>
      <c r="G193" s="10"/>
      <c r="H193" s="10"/>
      <c r="I193" s="10"/>
      <c r="J193" s="10"/>
      <c r="K193" s="10"/>
      <c r="L193" s="10"/>
      <c r="M193" s="10"/>
      <c r="N193" s="10"/>
      <c r="O193" s="10"/>
      <c r="P193" s="10"/>
      <c r="Q193" s="10"/>
      <c r="R193" s="10"/>
      <c r="S193" s="10"/>
      <c r="T193" s="10"/>
      <c r="U193" s="10"/>
      <c r="V193" s="10"/>
      <c r="W193" s="181"/>
      <c r="X193" s="181"/>
      <c r="Y193" s="181"/>
      <c r="Z193" s="181"/>
      <c r="AA193" s="181"/>
      <c r="AB193" s="181"/>
    </row>
    <row xmlns:x14ac="http://schemas.microsoft.com/office/spreadsheetml/2009/9/ac" r="194" ht="15.75" x14ac:dyDescent="0.25">
      <c r="A194" s="181" t="s">
        <v>173</v>
      </c>
      <c r="B194" s="10">
        <v>2025</v>
      </c>
      <c r="C194" s="181" t="s">
        <v>18</v>
      </c>
      <c r="D194" s="10"/>
      <c r="E194" s="10"/>
      <c r="F194" s="10"/>
      <c r="G194" s="10"/>
      <c r="H194" s="10"/>
      <c r="I194" s="10"/>
      <c r="J194" s="10"/>
      <c r="K194" s="10"/>
      <c r="L194" s="10"/>
      <c r="M194" s="10"/>
      <c r="N194" s="10"/>
      <c r="O194" s="10"/>
      <c r="P194" s="10"/>
      <c r="Q194" s="10"/>
      <c r="R194" s="10"/>
      <c r="S194" s="10"/>
      <c r="T194" s="10"/>
      <c r="U194" s="10"/>
      <c r="V194" s="10"/>
      <c r="W194" s="181"/>
      <c r="X194" s="181"/>
      <c r="Y194" s="181"/>
      <c r="Z194" s="181"/>
      <c r="AA194" s="181"/>
      <c r="AB194" s="181"/>
    </row>
    <row xmlns:x14ac="http://schemas.microsoft.com/office/spreadsheetml/2009/9/ac" r="195" ht="15.75" x14ac:dyDescent="0.25">
      <c r="A195" s="181" t="s">
        <v>173</v>
      </c>
      <c r="B195" s="10">
        <v>2026</v>
      </c>
      <c r="C195" s="181" t="s">
        <v>18</v>
      </c>
      <c r="D195" s="10"/>
      <c r="E195" s="10"/>
      <c r="F195" s="10"/>
      <c r="G195" s="10"/>
      <c r="H195" s="10"/>
      <c r="I195" s="10"/>
      <c r="J195" s="10"/>
      <c r="K195" s="10"/>
      <c r="L195" s="10"/>
      <c r="M195" s="10"/>
      <c r="N195" s="10"/>
      <c r="O195" s="10"/>
      <c r="P195" s="10"/>
      <c r="Q195" s="10"/>
      <c r="R195" s="10"/>
      <c r="S195" s="10"/>
      <c r="T195" s="10"/>
      <c r="U195" s="10"/>
      <c r="V195" s="10"/>
      <c r="W195" s="181"/>
      <c r="X195" s="181"/>
      <c r="Y195" s="181"/>
      <c r="Z195" s="181"/>
      <c r="AA195" s="181"/>
      <c r="AB195" s="181"/>
    </row>
    <row xmlns:x14ac="http://schemas.microsoft.com/office/spreadsheetml/2009/9/ac" r="196" ht="15.75" x14ac:dyDescent="0.25">
      <c r="A196" s="181" t="s">
        <v>173</v>
      </c>
      <c r="B196" s="10">
        <v>2027</v>
      </c>
      <c r="C196" s="181" t="s">
        <v>18</v>
      </c>
      <c r="D196" s="10"/>
      <c r="E196" s="10"/>
      <c r="F196" s="10"/>
      <c r="G196" s="10"/>
      <c r="H196" s="10"/>
      <c r="I196" s="10"/>
      <c r="J196" s="10"/>
      <c r="K196" s="10"/>
      <c r="L196" s="10"/>
      <c r="M196" s="10"/>
      <c r="N196" s="10"/>
      <c r="O196" s="10"/>
      <c r="P196" s="10"/>
      <c r="Q196" s="10"/>
      <c r="R196" s="10"/>
      <c r="S196" s="10"/>
      <c r="T196" s="10"/>
      <c r="U196" s="10"/>
      <c r="V196" s="10"/>
      <c r="W196" s="181"/>
      <c r="X196" s="181"/>
      <c r="Y196" s="181"/>
      <c r="Z196" s="181"/>
      <c r="AA196" s="181"/>
      <c r="AB196" s="181"/>
    </row>
    <row xmlns:x14ac="http://schemas.microsoft.com/office/spreadsheetml/2009/9/ac" r="197" ht="15.75" x14ac:dyDescent="0.25">
      <c r="A197" s="181" t="s">
        <v>173</v>
      </c>
      <c r="B197" s="10">
        <v>2028</v>
      </c>
      <c r="C197" s="181" t="s">
        <v>18</v>
      </c>
      <c r="D197" s="10"/>
      <c r="E197" s="10"/>
      <c r="F197" s="10"/>
      <c r="G197" s="10"/>
      <c r="H197" s="10"/>
      <c r="I197" s="10"/>
      <c r="J197" s="10"/>
      <c r="K197" s="10"/>
      <c r="L197" s="10"/>
      <c r="M197" s="10"/>
      <c r="N197" s="10"/>
      <c r="O197" s="10"/>
      <c r="P197" s="10"/>
      <c r="Q197" s="10"/>
      <c r="R197" s="10"/>
      <c r="S197" s="10"/>
      <c r="T197" s="10"/>
      <c r="U197" s="10"/>
      <c r="V197" s="10"/>
      <c r="W197" s="181"/>
      <c r="X197" s="181"/>
      <c r="Y197" s="181"/>
      <c r="Z197" s="181"/>
      <c r="AA197" s="181"/>
      <c r="AB197" s="181"/>
    </row>
    <row xmlns:x14ac="http://schemas.microsoft.com/office/spreadsheetml/2009/9/ac" r="198" ht="15.75" x14ac:dyDescent="0.25">
      <c r="A198" s="181" t="s">
        <v>173</v>
      </c>
      <c r="B198" s="10">
        <v>2029</v>
      </c>
      <c r="C198" s="181" t="s">
        <v>18</v>
      </c>
      <c r="D198" s="10"/>
      <c r="E198" s="10"/>
      <c r="F198" s="10"/>
      <c r="G198" s="10"/>
      <c r="H198" s="10"/>
      <c r="I198" s="10"/>
      <c r="J198" s="10"/>
      <c r="K198" s="10"/>
      <c r="L198" s="10"/>
      <c r="M198" s="10"/>
      <c r="N198" s="10"/>
      <c r="O198" s="10"/>
      <c r="P198" s="10"/>
      <c r="Q198" s="10"/>
      <c r="R198" s="10"/>
      <c r="S198" s="10"/>
      <c r="T198" s="10"/>
      <c r="U198" s="10"/>
      <c r="V198" s="10"/>
      <c r="W198" s="181"/>
      <c r="X198" s="181"/>
      <c r="Y198" s="181"/>
      <c r="Z198" s="181"/>
      <c r="AA198" s="181"/>
      <c r="AB198" s="181"/>
    </row>
    <row xmlns:x14ac="http://schemas.microsoft.com/office/spreadsheetml/2009/9/ac" r="199" ht="15.75" x14ac:dyDescent="0.25">
      <c r="A199" s="181" t="s">
        <v>173</v>
      </c>
      <c r="B199" s="10">
        <v>2030</v>
      </c>
      <c r="C199" s="181" t="s">
        <v>18</v>
      </c>
      <c r="D199" s="10"/>
      <c r="E199" s="10"/>
      <c r="F199" s="10"/>
      <c r="G199" s="10"/>
      <c r="H199" s="10"/>
      <c r="I199" s="10"/>
      <c r="J199" s="10"/>
      <c r="K199" s="10"/>
      <c r="L199" s="10"/>
      <c r="M199" s="10"/>
      <c r="N199" s="10"/>
      <c r="O199" s="10"/>
      <c r="P199" s="10"/>
      <c r="Q199" s="10"/>
      <c r="R199" s="10"/>
      <c r="S199" s="10"/>
      <c r="T199" s="10"/>
      <c r="U199" s="10"/>
      <c r="V199" s="10"/>
      <c r="W199" s="181"/>
      <c r="X199" s="181"/>
      <c r="Y199" s="181"/>
      <c r="Z199" s="181"/>
      <c r="AA199" s="181"/>
      <c r="AB199" s="181"/>
    </row>
    <row xmlns:x14ac="http://schemas.microsoft.com/office/spreadsheetml/2009/9/ac" r="200" ht="15.75" x14ac:dyDescent="0.25">
      <c r="A200" s="181"/>
      <c r="B200" s="182"/>
      <c r="C200" s="181"/>
      <c r="D200" s="181"/>
      <c r="E200" s="181"/>
      <c r="F200" s="181"/>
      <c r="G200" s="181"/>
      <c r="H200" s="181"/>
      <c r="I200" s="181"/>
      <c r="J200" s="181"/>
      <c r="K200" s="181"/>
      <c r="L200" s="181"/>
      <c r="M200" s="181"/>
      <c r="N200" s="181"/>
      <c r="O200" s="181"/>
      <c r="P200" s="181"/>
      <c r="Q200" s="181"/>
      <c r="R200" s="181"/>
      <c r="S200" s="181"/>
      <c r="T200" s="181"/>
      <c r="U200" s="181"/>
      <c r="V200" s="181"/>
      <c r="W200" s="181"/>
      <c r="X200" s="181"/>
      <c r="Y200" s="181"/>
      <c r="Z200" s="181"/>
      <c r="AA200" s="181"/>
      <c r="AB200" s="181"/>
    </row>
    <row xmlns:x14ac="http://schemas.microsoft.com/office/spreadsheetml/2009/9/ac" r="201" ht="15.75" x14ac:dyDescent="0.25">
      <c r="A201" s="181"/>
      <c r="B201" s="182"/>
      <c r="C201" s="181"/>
      <c r="D201" s="181"/>
      <c r="E201" s="181"/>
      <c r="F201" s="181"/>
      <c r="G201" s="181"/>
      <c r="H201" s="181"/>
      <c r="I201" s="181"/>
      <c r="J201" s="181"/>
      <c r="K201" s="181"/>
      <c r="L201" s="181"/>
      <c r="M201" s="181"/>
      <c r="N201" s="181"/>
      <c r="O201" s="181"/>
      <c r="P201" s="181"/>
      <c r="Q201" s="181"/>
      <c r="R201" s="181"/>
      <c r="S201" s="181"/>
      <c r="T201" s="181"/>
      <c r="U201" s="181"/>
      <c r="V201" s="181"/>
      <c r="W201" s="181"/>
      <c r="X201" s="181"/>
      <c r="Y201" s="181"/>
      <c r="Z201" s="181"/>
      <c r="AA201" s="181"/>
      <c r="AB201" s="181"/>
    </row>
    <row xmlns:x14ac="http://schemas.microsoft.com/office/spreadsheetml/2009/9/ac" r="202" ht="15.75" x14ac:dyDescent="0.25">
      <c r="A202" s="181"/>
      <c r="B202" s="182"/>
      <c r="C202" s="181"/>
      <c r="D202" s="181"/>
      <c r="E202" s="181"/>
      <c r="F202" s="181"/>
      <c r="G202" s="181"/>
      <c r="H202" s="181"/>
      <c r="I202" s="181"/>
      <c r="J202" s="181"/>
      <c r="K202" s="181"/>
      <c r="L202" s="181"/>
      <c r="M202" s="181"/>
      <c r="N202" s="181"/>
      <c r="O202" s="181"/>
      <c r="P202" s="181"/>
      <c r="Q202" s="181"/>
      <c r="R202" s="181"/>
      <c r="S202" s="181"/>
      <c r="T202" s="181"/>
      <c r="U202" s="181"/>
      <c r="V202" s="181"/>
      <c r="W202" s="181"/>
      <c r="X202" s="181"/>
      <c r="Y202" s="181"/>
      <c r="Z202" s="181"/>
      <c r="AA202" s="181"/>
      <c r="AB202" s="181"/>
    </row>
    <row xmlns:x14ac="http://schemas.microsoft.com/office/spreadsheetml/2009/9/ac" r="203" ht="15.75" x14ac:dyDescent="0.25">
      <c r="A203" s="181"/>
      <c r="B203" s="182"/>
      <c r="C203" s="181"/>
      <c r="D203" s="181"/>
      <c r="E203" s="181"/>
      <c r="F203" s="181"/>
      <c r="G203" s="181"/>
      <c r="H203" s="181"/>
      <c r="I203" s="181"/>
      <c r="J203" s="181"/>
      <c r="K203" s="181"/>
      <c r="L203" s="181"/>
      <c r="M203" s="181"/>
      <c r="N203" s="181"/>
      <c r="O203" s="181"/>
      <c r="P203" s="181"/>
      <c r="Q203" s="181"/>
      <c r="R203" s="181"/>
      <c r="S203" s="181"/>
      <c r="T203" s="181"/>
      <c r="U203" s="181"/>
      <c r="V203" s="181"/>
      <c r="W203" s="181"/>
      <c r="X203" s="181"/>
      <c r="Y203" s="181"/>
      <c r="Z203" s="181"/>
      <c r="AA203" s="181"/>
      <c r="AB203" s="181"/>
    </row>
    <row xmlns:x14ac="http://schemas.microsoft.com/office/spreadsheetml/2009/9/ac" r="204" ht="15.75" x14ac:dyDescent="0.25">
      <c r="A204" s="181"/>
      <c r="B204" s="182"/>
      <c r="C204" s="181"/>
      <c r="D204" s="181"/>
      <c r="E204" s="181"/>
      <c r="F204" s="181"/>
      <c r="G204" s="181"/>
      <c r="H204" s="181"/>
      <c r="I204" s="181"/>
      <c r="J204" s="181"/>
      <c r="K204" s="181"/>
      <c r="L204" s="181"/>
      <c r="M204" s="181"/>
      <c r="N204" s="181"/>
      <c r="O204" s="181"/>
      <c r="P204" s="181"/>
      <c r="Q204" s="181"/>
      <c r="R204" s="181"/>
      <c r="S204" s="181"/>
      <c r="T204" s="181"/>
      <c r="U204" s="181"/>
      <c r="V204" s="181"/>
      <c r="W204" s="181"/>
      <c r="X204" s="181"/>
      <c r="Y204" s="181"/>
      <c r="Z204" s="181"/>
      <c r="AA204" s="181"/>
      <c r="AB204" s="181"/>
    </row>
    <row xmlns:x14ac="http://schemas.microsoft.com/office/spreadsheetml/2009/9/ac" r="205" ht="15.75" x14ac:dyDescent="0.25">
      <c r="A205" s="181"/>
      <c r="B205" s="182"/>
      <c r="C205" s="181"/>
      <c r="D205" s="181"/>
      <c r="E205" s="181"/>
      <c r="F205" s="181"/>
      <c r="G205" s="181"/>
      <c r="H205" s="181"/>
      <c r="I205" s="181"/>
      <c r="J205" s="181"/>
      <c r="K205" s="181"/>
      <c r="L205" s="181"/>
      <c r="M205" s="181"/>
      <c r="N205" s="181"/>
      <c r="O205" s="181"/>
      <c r="P205" s="181"/>
      <c r="Q205" s="181"/>
      <c r="R205" s="181"/>
      <c r="S205" s="181"/>
      <c r="T205" s="181"/>
      <c r="U205" s="181"/>
      <c r="V205" s="181"/>
      <c r="W205" s="181"/>
      <c r="X205" s="181"/>
      <c r="Y205" s="181"/>
      <c r="Z205" s="181"/>
      <c r="AA205" s="181"/>
      <c r="AB205" s="181"/>
    </row>
    <row xmlns:x14ac="http://schemas.microsoft.com/office/spreadsheetml/2009/9/ac" r="206" ht="15.75" x14ac:dyDescent="0.25">
      <c r="A206" s="181"/>
      <c r="B206" s="182"/>
      <c r="C206" s="181"/>
      <c r="D206" s="181"/>
      <c r="E206" s="181"/>
      <c r="F206" s="181"/>
      <c r="G206" s="181"/>
      <c r="H206" s="181"/>
      <c r="I206" s="181"/>
      <c r="J206" s="181"/>
      <c r="K206" s="181"/>
      <c r="L206" s="181"/>
      <c r="M206" s="181"/>
      <c r="N206" s="181"/>
      <c r="O206" s="181"/>
      <c r="P206" s="181"/>
      <c r="Q206" s="181"/>
      <c r="R206" s="181"/>
      <c r="S206" s="181"/>
      <c r="T206" s="181"/>
      <c r="U206" s="181"/>
      <c r="V206" s="181"/>
      <c r="W206" s="181"/>
      <c r="X206" s="181"/>
      <c r="Y206" s="181"/>
      <c r="Z206" s="181"/>
      <c r="AA206" s="181"/>
      <c r="AB206" s="181"/>
    </row>
    <row xmlns:x14ac="http://schemas.microsoft.com/office/spreadsheetml/2009/9/ac" r="207" ht="15.75" x14ac:dyDescent="0.25">
      <c r="A207" s="181"/>
      <c r="B207" s="182"/>
      <c r="C207" s="181"/>
      <c r="D207" s="181"/>
      <c r="E207" s="181"/>
      <c r="F207" s="181"/>
      <c r="G207" s="181"/>
      <c r="H207" s="181"/>
      <c r="I207" s="181"/>
      <c r="J207" s="181"/>
      <c r="K207" s="181"/>
      <c r="L207" s="181"/>
      <c r="M207" s="181"/>
      <c r="N207" s="181"/>
      <c r="O207" s="181"/>
      <c r="P207" s="181"/>
      <c r="Q207" s="181"/>
      <c r="R207" s="181"/>
      <c r="S207" s="181"/>
      <c r="T207" s="181"/>
      <c r="U207" s="181"/>
      <c r="V207" s="181"/>
      <c r="W207" s="181"/>
      <c r="X207" s="181"/>
      <c r="Y207" s="181"/>
      <c r="Z207" s="181"/>
      <c r="AA207" s="181"/>
      <c r="AB207" s="181"/>
    </row>
    <row xmlns:x14ac="http://schemas.microsoft.com/office/spreadsheetml/2009/9/ac" r="208" ht="15.75" x14ac:dyDescent="0.25">
      <c r="A208" s="181"/>
      <c r="B208" s="182"/>
      <c r="C208" s="181"/>
      <c r="D208" s="181"/>
      <c r="E208" s="181"/>
      <c r="F208" s="181"/>
      <c r="G208" s="181"/>
      <c r="H208" s="181"/>
      <c r="I208" s="181"/>
      <c r="J208" s="181"/>
      <c r="K208" s="181"/>
      <c r="L208" s="181"/>
      <c r="M208" s="181"/>
      <c r="N208" s="181"/>
      <c r="O208" s="181"/>
      <c r="P208" s="181"/>
      <c r="Q208" s="181"/>
      <c r="R208" s="181"/>
      <c r="S208" s="181"/>
      <c r="T208" s="181"/>
      <c r="U208" s="181"/>
      <c r="V208" s="181"/>
      <c r="W208" s="181"/>
      <c r="X208" s="181"/>
      <c r="Y208" s="181"/>
      <c r="Z208" s="181"/>
      <c r="AA208" s="181"/>
      <c r="AB208" s="181"/>
    </row>
    <row xmlns:x14ac="http://schemas.microsoft.com/office/spreadsheetml/2009/9/ac" r="209" ht="15.75" x14ac:dyDescent="0.25">
      <c r="A209" s="181"/>
      <c r="B209" s="182"/>
      <c r="C209" s="181"/>
      <c r="D209" s="181"/>
      <c r="E209" s="181"/>
      <c r="F209" s="181"/>
      <c r="G209" s="181"/>
      <c r="H209" s="181"/>
      <c r="I209" s="181"/>
      <c r="J209" s="181"/>
      <c r="K209" s="181"/>
      <c r="L209" s="181"/>
      <c r="M209" s="181"/>
      <c r="N209" s="181"/>
      <c r="O209" s="181"/>
      <c r="P209" s="181"/>
      <c r="Q209" s="181"/>
      <c r="R209" s="181"/>
      <c r="S209" s="181"/>
      <c r="T209" s="181"/>
      <c r="U209" s="181"/>
      <c r="V209" s="181"/>
      <c r="W209" s="181"/>
      <c r="X209" s="181"/>
      <c r="Y209" s="181"/>
      <c r="Z209" s="181"/>
      <c r="AA209" s="181"/>
      <c r="AB209" s="181"/>
    </row>
    <row xmlns:x14ac="http://schemas.microsoft.com/office/spreadsheetml/2009/9/ac" r="210" ht="15.75" x14ac:dyDescent="0.25">
      <c r="A210" s="181"/>
      <c r="B210" s="182"/>
      <c r="C210" s="181"/>
      <c r="D210" s="181"/>
      <c r="E210" s="181"/>
      <c r="F210" s="181"/>
      <c r="G210" s="181"/>
      <c r="H210" s="181"/>
      <c r="I210" s="181"/>
      <c r="J210" s="181"/>
      <c r="K210" s="181"/>
      <c r="L210" s="181"/>
      <c r="M210" s="181"/>
      <c r="N210" s="181"/>
      <c r="O210" s="181"/>
      <c r="P210" s="181"/>
      <c r="Q210" s="181"/>
      <c r="R210" s="181"/>
      <c r="S210" s="181"/>
      <c r="T210" s="181"/>
      <c r="U210" s="181"/>
      <c r="V210" s="181"/>
      <c r="W210" s="181"/>
      <c r="X210" s="181"/>
      <c r="Y210" s="181"/>
      <c r="Z210" s="181"/>
      <c r="AA210" s="181"/>
      <c r="AB210" s="181"/>
    </row>
    <row xmlns:x14ac="http://schemas.microsoft.com/office/spreadsheetml/2009/9/ac" r="211" ht="15.75" x14ac:dyDescent="0.25">
      <c r="A211" s="181"/>
      <c r="B211" s="182"/>
      <c r="C211" s="181"/>
      <c r="D211" s="181"/>
      <c r="E211" s="181"/>
      <c r="F211" s="181"/>
      <c r="G211" s="181"/>
      <c r="H211" s="181"/>
      <c r="I211" s="181"/>
      <c r="J211" s="181"/>
      <c r="K211" s="181"/>
      <c r="L211" s="181"/>
      <c r="M211" s="181"/>
      <c r="N211" s="181"/>
      <c r="O211" s="181"/>
      <c r="P211" s="181"/>
      <c r="Q211" s="181"/>
      <c r="R211" s="181"/>
      <c r="S211" s="181"/>
      <c r="T211" s="181"/>
      <c r="U211" s="181"/>
      <c r="V211" s="181"/>
      <c r="W211" s="181"/>
      <c r="X211" s="181"/>
      <c r="Y211" s="181"/>
      <c r="Z211" s="181"/>
      <c r="AA211" s="181"/>
      <c r="AB211" s="181"/>
    </row>
    <row xmlns:x14ac="http://schemas.microsoft.com/office/spreadsheetml/2009/9/ac" r="212" ht="15.75" x14ac:dyDescent="0.25">
      <c r="A212" s="181"/>
      <c r="B212" s="182"/>
      <c r="C212" s="181"/>
      <c r="D212" s="181"/>
      <c r="E212" s="181"/>
      <c r="F212" s="181"/>
      <c r="G212" s="181"/>
      <c r="H212" s="181"/>
      <c r="I212" s="181"/>
      <c r="J212" s="181"/>
      <c r="K212" s="181"/>
      <c r="L212" s="181"/>
      <c r="M212" s="181"/>
      <c r="N212" s="181"/>
      <c r="O212" s="181"/>
      <c r="P212" s="181"/>
      <c r="Q212" s="181"/>
      <c r="R212" s="181"/>
      <c r="S212" s="181"/>
      <c r="T212" s="181"/>
      <c r="U212" s="181"/>
      <c r="V212" s="181"/>
      <c r="W212" s="181"/>
      <c r="X212" s="181"/>
      <c r="Y212" s="181"/>
      <c r="Z212" s="181"/>
      <c r="AA212" s="181"/>
      <c r="AB212" s="181"/>
    </row>
    <row xmlns:x14ac="http://schemas.microsoft.com/office/spreadsheetml/2009/9/ac" r="213" ht="15.75" x14ac:dyDescent="0.25">
      <c r="A213" s="181"/>
      <c r="B213" s="182"/>
      <c r="C213" s="181"/>
      <c r="D213" s="181"/>
      <c r="E213" s="181"/>
      <c r="F213" s="181"/>
      <c r="G213" s="181"/>
      <c r="H213" s="181"/>
      <c r="I213" s="181"/>
      <c r="J213" s="181"/>
      <c r="K213" s="181"/>
      <c r="L213" s="181"/>
      <c r="M213" s="181"/>
      <c r="N213" s="181"/>
      <c r="O213" s="181"/>
      <c r="P213" s="181"/>
      <c r="Q213" s="181"/>
      <c r="R213" s="181"/>
      <c r="S213" s="181"/>
      <c r="T213" s="181"/>
      <c r="U213" s="181"/>
      <c r="V213" s="181"/>
      <c r="W213" s="181"/>
      <c r="X213" s="181"/>
      <c r="Y213" s="181"/>
      <c r="Z213" s="181"/>
      <c r="AA213" s="181"/>
      <c r="AB213" s="181"/>
    </row>
    <row xmlns:x14ac="http://schemas.microsoft.com/office/spreadsheetml/2009/9/ac" r="214" ht="15.75" x14ac:dyDescent="0.25">
      <c r="A214" s="181"/>
      <c r="B214" s="182"/>
      <c r="C214" s="181"/>
      <c r="D214" s="181"/>
      <c r="E214" s="181"/>
      <c r="F214" s="181"/>
      <c r="G214" s="181"/>
      <c r="H214" s="181"/>
      <c r="I214" s="181"/>
      <c r="J214" s="181"/>
      <c r="K214" s="181"/>
      <c r="L214" s="181"/>
      <c r="M214" s="181"/>
      <c r="N214" s="181"/>
      <c r="O214" s="181"/>
      <c r="P214" s="181"/>
      <c r="Q214" s="181"/>
      <c r="R214" s="181"/>
      <c r="S214" s="181"/>
      <c r="T214" s="181"/>
      <c r="U214" s="181"/>
      <c r="V214" s="181"/>
      <c r="W214" s="181"/>
      <c r="X214" s="181"/>
      <c r="Y214" s="181"/>
      <c r="Z214" s="181"/>
      <c r="AA214" s="181"/>
      <c r="AB214" s="181"/>
    </row>
    <row xmlns:x14ac="http://schemas.microsoft.com/office/spreadsheetml/2009/9/ac" r="215" ht="15.75" x14ac:dyDescent="0.25">
      <c r="A215" s="181"/>
      <c r="B215" s="182"/>
      <c r="C215" s="181"/>
      <c r="D215" s="181"/>
      <c r="E215" s="181"/>
      <c r="F215" s="181"/>
      <c r="G215" s="181"/>
      <c r="H215" s="181"/>
      <c r="I215" s="181"/>
      <c r="J215" s="181"/>
      <c r="K215" s="181"/>
      <c r="L215" s="181"/>
      <c r="M215" s="181"/>
      <c r="N215" s="181"/>
      <c r="O215" s="181"/>
      <c r="P215" s="181"/>
      <c r="Q215" s="181"/>
      <c r="R215" s="181"/>
      <c r="S215" s="181"/>
      <c r="T215" s="181"/>
      <c r="U215" s="181"/>
      <c r="V215" s="181"/>
      <c r="W215" s="181"/>
      <c r="X215" s="181"/>
      <c r="Y215" s="181"/>
      <c r="Z215" s="181"/>
      <c r="AA215" s="181"/>
      <c r="AB215" s="181"/>
    </row>
    <row xmlns:x14ac="http://schemas.microsoft.com/office/spreadsheetml/2009/9/ac" r="216" ht="15.75" x14ac:dyDescent="0.25">
      <c r="A216" s="181"/>
      <c r="B216" s="182"/>
      <c r="C216" s="181"/>
      <c r="D216" s="181"/>
      <c r="E216" s="181"/>
      <c r="F216" s="181"/>
      <c r="G216" s="181"/>
      <c r="H216" s="181"/>
      <c r="I216" s="181"/>
      <c r="J216" s="181"/>
      <c r="K216" s="181"/>
      <c r="L216" s="181"/>
      <c r="M216" s="181"/>
      <c r="N216" s="181"/>
      <c r="O216" s="181"/>
      <c r="P216" s="181"/>
      <c r="Q216" s="181"/>
      <c r="R216" s="181"/>
      <c r="S216" s="181"/>
      <c r="T216" s="181"/>
      <c r="U216" s="181"/>
      <c r="V216" s="181"/>
      <c r="W216" s="181"/>
      <c r="X216" s="181"/>
      <c r="Y216" s="181"/>
      <c r="Z216" s="181"/>
      <c r="AA216" s="181"/>
      <c r="AB216" s="181"/>
    </row>
    <row xmlns:x14ac="http://schemas.microsoft.com/office/spreadsheetml/2009/9/ac" r="217" ht="15.75" x14ac:dyDescent="0.25">
      <c r="A217" s="181"/>
      <c r="B217" s="182"/>
      <c r="C217" s="181"/>
      <c r="D217" s="181"/>
      <c r="E217" s="181"/>
      <c r="F217" s="181"/>
      <c r="G217" s="181"/>
      <c r="H217" s="181"/>
      <c r="I217" s="181"/>
      <c r="J217" s="181"/>
      <c r="K217" s="181"/>
      <c r="L217" s="181"/>
      <c r="M217" s="181"/>
      <c r="N217" s="181"/>
      <c r="O217" s="181"/>
      <c r="P217" s="181"/>
      <c r="Q217" s="181"/>
      <c r="R217" s="181"/>
      <c r="S217" s="181"/>
      <c r="T217" s="181"/>
      <c r="U217" s="181"/>
      <c r="V217" s="181"/>
      <c r="W217" s="181"/>
      <c r="X217" s="181"/>
      <c r="Y217" s="181"/>
      <c r="Z217" s="181"/>
      <c r="AA217" s="181"/>
      <c r="AB217" s="181"/>
    </row>
    <row xmlns:x14ac="http://schemas.microsoft.com/office/spreadsheetml/2009/9/ac" r="218" ht="15.75" x14ac:dyDescent="0.25">
      <c r="A218" s="181"/>
      <c r="B218" s="182"/>
      <c r="C218" s="181"/>
      <c r="D218" s="181"/>
      <c r="E218" s="181"/>
      <c r="F218" s="181"/>
      <c r="G218" s="181"/>
      <c r="H218" s="181"/>
      <c r="I218" s="181"/>
      <c r="J218" s="181"/>
      <c r="K218" s="181"/>
      <c r="L218" s="181"/>
      <c r="M218" s="181"/>
      <c r="N218" s="181"/>
      <c r="O218" s="181"/>
      <c r="P218" s="181"/>
      <c r="Q218" s="181"/>
      <c r="R218" s="181"/>
      <c r="S218" s="181"/>
      <c r="T218" s="181"/>
      <c r="U218" s="181"/>
      <c r="V218" s="181"/>
      <c r="W218" s="181"/>
      <c r="X218" s="181"/>
      <c r="Y218" s="181"/>
      <c r="Z218" s="181"/>
      <c r="AA218" s="181"/>
      <c r="AB218" s="181"/>
    </row>
    <row xmlns:x14ac="http://schemas.microsoft.com/office/spreadsheetml/2009/9/ac" r="219" ht="15.75" x14ac:dyDescent="0.25">
      <c r="A219" s="181"/>
      <c r="B219" s="182"/>
      <c r="C219" s="181"/>
      <c r="D219" s="181"/>
      <c r="E219" s="181"/>
      <c r="F219" s="181"/>
      <c r="G219" s="181"/>
      <c r="H219" s="181"/>
      <c r="I219" s="181"/>
      <c r="J219" s="181"/>
      <c r="K219" s="181"/>
      <c r="L219" s="181"/>
      <c r="M219" s="181"/>
      <c r="N219" s="181"/>
      <c r="O219" s="181"/>
      <c r="P219" s="181"/>
      <c r="Q219" s="181"/>
      <c r="R219" s="181"/>
      <c r="S219" s="181"/>
      <c r="T219" s="181"/>
      <c r="U219" s="181"/>
      <c r="V219" s="181"/>
      <c r="W219" s="181"/>
      <c r="X219" s="181"/>
      <c r="Y219" s="181"/>
      <c r="Z219" s="181"/>
      <c r="AA219" s="181"/>
      <c r="AB219" s="181"/>
    </row>
    <row xmlns:x14ac="http://schemas.microsoft.com/office/spreadsheetml/2009/9/ac" r="220" ht="15.75" x14ac:dyDescent="0.25">
      <c r="A220" s="181"/>
      <c r="B220" s="182"/>
      <c r="C220" s="181"/>
      <c r="D220" s="181"/>
      <c r="E220" s="181"/>
      <c r="F220" s="181"/>
      <c r="G220" s="181"/>
      <c r="H220" s="181"/>
      <c r="I220" s="181"/>
      <c r="J220" s="181"/>
      <c r="K220" s="181"/>
      <c r="L220" s="181"/>
      <c r="M220" s="181"/>
      <c r="N220" s="181"/>
      <c r="O220" s="181"/>
      <c r="P220" s="181"/>
      <c r="Q220" s="181"/>
      <c r="R220" s="181"/>
      <c r="S220" s="181"/>
      <c r="T220" s="181"/>
      <c r="U220" s="181"/>
      <c r="V220" s="181"/>
      <c r="W220" s="181"/>
      <c r="X220" s="181"/>
      <c r="Y220" s="181"/>
      <c r="Z220" s="181"/>
      <c r="AA220" s="181"/>
      <c r="AB220" s="181"/>
    </row>
    <row xmlns:x14ac="http://schemas.microsoft.com/office/spreadsheetml/2009/9/ac" r="221" ht="15.75" x14ac:dyDescent="0.25">
      <c r="A221" s="181"/>
      <c r="B221" s="182"/>
      <c r="C221" s="181"/>
      <c r="D221" s="181"/>
      <c r="E221" s="181"/>
      <c r="F221" s="181"/>
      <c r="G221" s="181"/>
      <c r="H221" s="181"/>
      <c r="I221" s="181"/>
      <c r="J221" s="181"/>
      <c r="K221" s="181"/>
      <c r="L221" s="181"/>
      <c r="M221" s="181"/>
      <c r="N221" s="181"/>
      <c r="O221" s="181"/>
      <c r="P221" s="181"/>
      <c r="Q221" s="181"/>
      <c r="R221" s="181"/>
      <c r="S221" s="181"/>
      <c r="T221" s="181"/>
      <c r="U221" s="181"/>
      <c r="V221" s="181"/>
      <c r="W221" s="181"/>
      <c r="X221" s="181"/>
      <c r="Y221" s="181"/>
      <c r="Z221" s="181"/>
      <c r="AA221" s="181"/>
      <c r="AB221" s="181"/>
    </row>
    <row xmlns:x14ac="http://schemas.microsoft.com/office/spreadsheetml/2009/9/ac" r="222" ht="15.75" x14ac:dyDescent="0.25">
      <c r="A222" s="181"/>
      <c r="B222" s="182"/>
      <c r="C222" s="181"/>
      <c r="D222" s="181"/>
      <c r="E222" s="181"/>
      <c r="F222" s="181"/>
      <c r="G222" s="181"/>
      <c r="H222" s="181"/>
      <c r="I222" s="181"/>
      <c r="J222" s="181"/>
      <c r="K222" s="181"/>
      <c r="L222" s="181"/>
      <c r="M222" s="181"/>
      <c r="N222" s="181"/>
      <c r="O222" s="181"/>
      <c r="P222" s="181"/>
      <c r="Q222" s="181"/>
      <c r="R222" s="181"/>
      <c r="S222" s="181"/>
      <c r="T222" s="181"/>
      <c r="U222" s="181"/>
      <c r="V222" s="181"/>
      <c r="W222" s="181"/>
      <c r="X222" s="181"/>
      <c r="Y222" s="181"/>
      <c r="Z222" s="181"/>
      <c r="AA222" s="181"/>
      <c r="AB222" s="181"/>
    </row>
    <row xmlns:x14ac="http://schemas.microsoft.com/office/spreadsheetml/2009/9/ac" r="223" ht="15.75" x14ac:dyDescent="0.25">
      <c r="A223" s="181"/>
      <c r="B223" s="182"/>
      <c r="C223" s="181"/>
      <c r="D223" s="181"/>
      <c r="E223" s="181"/>
      <c r="F223" s="181"/>
      <c r="G223" s="181"/>
      <c r="H223" s="181"/>
      <c r="I223" s="181"/>
      <c r="J223" s="181"/>
      <c r="K223" s="181"/>
      <c r="L223" s="181"/>
      <c r="M223" s="181"/>
      <c r="N223" s="181"/>
      <c r="O223" s="181"/>
      <c r="P223" s="181"/>
      <c r="Q223" s="181"/>
      <c r="R223" s="181"/>
      <c r="S223" s="181"/>
      <c r="T223" s="181"/>
      <c r="U223" s="181"/>
      <c r="V223" s="181"/>
      <c r="W223" s="181"/>
      <c r="X223" s="181"/>
      <c r="Y223" s="181"/>
      <c r="Z223" s="181"/>
      <c r="AA223" s="181"/>
      <c r="AB223" s="181"/>
    </row>
    <row xmlns:x14ac="http://schemas.microsoft.com/office/spreadsheetml/2009/9/ac" r="224" ht="15.75" x14ac:dyDescent="0.25">
      <c r="A224" s="181"/>
      <c r="B224" s="182"/>
      <c r="C224" s="181"/>
      <c r="D224" s="181"/>
      <c r="E224" s="181"/>
      <c r="F224" s="181"/>
      <c r="G224" s="181"/>
      <c r="H224" s="181"/>
      <c r="I224" s="181"/>
      <c r="J224" s="181"/>
      <c r="K224" s="181"/>
      <c r="L224" s="181"/>
      <c r="M224" s="181"/>
      <c r="N224" s="181"/>
      <c r="O224" s="181"/>
      <c r="P224" s="181"/>
      <c r="Q224" s="181"/>
      <c r="R224" s="181"/>
      <c r="S224" s="181"/>
      <c r="T224" s="181"/>
      <c r="U224" s="181"/>
      <c r="V224" s="181"/>
      <c r="W224" s="181"/>
      <c r="X224" s="181"/>
      <c r="Y224" s="181"/>
      <c r="Z224" s="181"/>
      <c r="AA224" s="181"/>
      <c r="AB224" s="181"/>
    </row>
    <row xmlns:x14ac="http://schemas.microsoft.com/office/spreadsheetml/2009/9/ac" r="225" ht="15.75" x14ac:dyDescent="0.25">
      <c r="A225" s="181"/>
      <c r="B225" s="182"/>
      <c r="C225" s="181"/>
      <c r="D225" s="181"/>
      <c r="E225" s="181"/>
      <c r="F225" s="181"/>
      <c r="G225" s="181"/>
      <c r="H225" s="181"/>
      <c r="I225" s="181"/>
      <c r="J225" s="181"/>
      <c r="K225" s="181"/>
      <c r="L225" s="181"/>
      <c r="M225" s="181"/>
      <c r="N225" s="181"/>
      <c r="O225" s="181"/>
      <c r="P225" s="181"/>
      <c r="Q225" s="181"/>
      <c r="R225" s="181"/>
      <c r="S225" s="181"/>
      <c r="T225" s="181"/>
      <c r="U225" s="181"/>
      <c r="V225" s="181"/>
      <c r="W225" s="181"/>
      <c r="X225" s="181"/>
      <c r="Y225" s="181"/>
      <c r="Z225" s="181"/>
      <c r="AA225" s="181"/>
      <c r="AB225" s="181"/>
    </row>
    <row xmlns:x14ac="http://schemas.microsoft.com/office/spreadsheetml/2009/9/ac" r="226" ht="15.75" x14ac:dyDescent="0.25">
      <c r="A226" s="181"/>
      <c r="B226" s="182"/>
      <c r="C226" s="181"/>
      <c r="D226" s="181"/>
      <c r="E226" s="181"/>
      <c r="F226" s="181"/>
      <c r="G226" s="181"/>
      <c r="H226" s="181"/>
      <c r="I226" s="181"/>
      <c r="J226" s="181"/>
      <c r="K226" s="181"/>
      <c r="L226" s="181"/>
      <c r="M226" s="181"/>
      <c r="N226" s="181"/>
      <c r="O226" s="181"/>
      <c r="P226" s="181"/>
      <c r="Q226" s="181"/>
      <c r="R226" s="181"/>
      <c r="S226" s="181"/>
      <c r="T226" s="181"/>
      <c r="U226" s="181"/>
      <c r="V226" s="181"/>
      <c r="W226" s="181"/>
      <c r="X226" s="181"/>
      <c r="Y226" s="181"/>
      <c r="Z226" s="181"/>
      <c r="AA226" s="181"/>
      <c r="AB226" s="181"/>
    </row>
    <row xmlns:x14ac="http://schemas.microsoft.com/office/spreadsheetml/2009/9/ac" r="227" ht="15.75" x14ac:dyDescent="0.25">
      <c r="A227" s="181"/>
      <c r="B227" s="182"/>
      <c r="C227" s="181"/>
      <c r="D227" s="181"/>
      <c r="E227" s="181"/>
      <c r="F227" s="181"/>
      <c r="G227" s="181"/>
      <c r="H227" s="181"/>
      <c r="I227" s="181"/>
      <c r="J227" s="181"/>
      <c r="K227" s="181"/>
      <c r="L227" s="181"/>
      <c r="M227" s="181"/>
      <c r="N227" s="181"/>
      <c r="O227" s="181"/>
      <c r="P227" s="181"/>
      <c r="Q227" s="181"/>
      <c r="R227" s="181"/>
      <c r="S227" s="181"/>
      <c r="T227" s="181"/>
      <c r="U227" s="181"/>
      <c r="V227" s="181"/>
      <c r="W227" s="181"/>
      <c r="X227" s="181"/>
      <c r="Y227" s="181"/>
      <c r="Z227" s="181"/>
      <c r="AA227" s="181"/>
      <c r="AB227" s="181"/>
    </row>
    <row xmlns:x14ac="http://schemas.microsoft.com/office/spreadsheetml/2009/9/ac" r="228" ht="15.75" x14ac:dyDescent="0.25">
      <c r="A228" s="181"/>
      <c r="B228" s="182"/>
      <c r="C228" s="181"/>
      <c r="D228" s="181"/>
      <c r="E228" s="181"/>
      <c r="F228" s="181"/>
      <c r="G228" s="181"/>
      <c r="H228" s="181"/>
      <c r="I228" s="181"/>
      <c r="J228" s="181"/>
      <c r="K228" s="181"/>
      <c r="L228" s="181"/>
      <c r="M228" s="181"/>
      <c r="N228" s="181"/>
      <c r="O228" s="181"/>
      <c r="P228" s="181"/>
      <c r="Q228" s="181"/>
      <c r="R228" s="181"/>
      <c r="S228" s="181"/>
      <c r="T228" s="181"/>
      <c r="U228" s="181"/>
      <c r="V228" s="181"/>
      <c r="W228" s="181"/>
      <c r="X228" s="181"/>
      <c r="Y228" s="181"/>
      <c r="Z228" s="181"/>
      <c r="AA228" s="181"/>
      <c r="AB228" s="181"/>
    </row>
    <row xmlns:x14ac="http://schemas.microsoft.com/office/spreadsheetml/2009/9/ac" r="229" ht="15.75" x14ac:dyDescent="0.25">
      <c r="A229" s="181"/>
      <c r="B229" s="182"/>
      <c r="C229" s="181"/>
      <c r="D229" s="181"/>
      <c r="E229" s="181"/>
      <c r="F229" s="181"/>
      <c r="G229" s="181"/>
      <c r="H229" s="181"/>
      <c r="I229" s="181"/>
      <c r="J229" s="181"/>
      <c r="K229" s="181"/>
      <c r="L229" s="181"/>
      <c r="M229" s="181"/>
      <c r="N229" s="181"/>
      <c r="O229" s="181"/>
      <c r="P229" s="181"/>
      <c r="Q229" s="181"/>
      <c r="R229" s="181"/>
      <c r="S229" s="181"/>
      <c r="T229" s="181"/>
      <c r="U229" s="181"/>
      <c r="V229" s="181"/>
      <c r="W229" s="181"/>
      <c r="X229" s="181"/>
      <c r="Y229" s="181"/>
      <c r="Z229" s="181"/>
      <c r="AA229" s="181"/>
      <c r="AB229" s="181"/>
    </row>
    <row xmlns:x14ac="http://schemas.microsoft.com/office/spreadsheetml/2009/9/ac" r="230" ht="15.75" x14ac:dyDescent="0.25">
      <c r="A230" s="181"/>
      <c r="B230" s="182"/>
      <c r="C230" s="181"/>
      <c r="D230" s="181"/>
      <c r="E230" s="181"/>
      <c r="F230" s="181"/>
      <c r="G230" s="181"/>
      <c r="H230" s="181"/>
      <c r="I230" s="181"/>
      <c r="J230" s="181"/>
      <c r="K230" s="181"/>
      <c r="L230" s="181"/>
      <c r="M230" s="181"/>
      <c r="N230" s="181"/>
      <c r="O230" s="181"/>
      <c r="P230" s="181"/>
      <c r="Q230" s="181"/>
      <c r="R230" s="181"/>
      <c r="S230" s="181"/>
      <c r="T230" s="181"/>
      <c r="U230" s="181"/>
      <c r="V230" s="181"/>
      <c r="W230" s="181"/>
      <c r="X230" s="181"/>
      <c r="Y230" s="181"/>
      <c r="Z230" s="181"/>
      <c r="AA230" s="181"/>
      <c r="AB230" s="181"/>
    </row>
    <row xmlns:x14ac="http://schemas.microsoft.com/office/spreadsheetml/2009/9/ac" r="231" ht="15.75" x14ac:dyDescent="0.25">
      <c r="A231" s="181"/>
      <c r="B231" s="182"/>
      <c r="C231" s="181"/>
      <c r="D231" s="181"/>
      <c r="E231" s="181"/>
      <c r="F231" s="181"/>
      <c r="G231" s="181"/>
      <c r="H231" s="181"/>
      <c r="I231" s="181"/>
      <c r="J231" s="181"/>
      <c r="K231" s="181"/>
      <c r="L231" s="181"/>
      <c r="M231" s="181"/>
      <c r="N231" s="181"/>
      <c r="O231" s="181"/>
      <c r="P231" s="181"/>
      <c r="Q231" s="181"/>
      <c r="R231" s="181"/>
      <c r="S231" s="181"/>
      <c r="T231" s="181"/>
      <c r="U231" s="181"/>
      <c r="V231" s="181"/>
      <c r="W231" s="181"/>
      <c r="X231" s="181"/>
      <c r="Y231" s="181"/>
      <c r="Z231" s="181"/>
      <c r="AA231" s="181"/>
      <c r="AB231" s="181"/>
    </row>
    <row xmlns:x14ac="http://schemas.microsoft.com/office/spreadsheetml/2009/9/ac" r="232" ht="15.75" x14ac:dyDescent="0.25">
      <c r="A232" s="181"/>
      <c r="B232" s="182"/>
      <c r="C232" s="181"/>
      <c r="D232" s="181"/>
      <c r="E232" s="181"/>
      <c r="F232" s="181"/>
      <c r="G232" s="181"/>
      <c r="H232" s="181"/>
      <c r="I232" s="181"/>
      <c r="J232" s="181"/>
      <c r="K232" s="181"/>
      <c r="L232" s="181"/>
      <c r="M232" s="181"/>
      <c r="N232" s="181"/>
      <c r="O232" s="181"/>
      <c r="P232" s="181"/>
      <c r="Q232" s="181"/>
      <c r="R232" s="181"/>
      <c r="S232" s="181"/>
      <c r="T232" s="181"/>
      <c r="U232" s="181"/>
      <c r="V232" s="181"/>
      <c r="W232" s="181"/>
      <c r="X232" s="181"/>
      <c r="Y232" s="181"/>
      <c r="Z232" s="181"/>
      <c r="AA232" s="181"/>
      <c r="AB232" s="181"/>
    </row>
    <row xmlns:x14ac="http://schemas.microsoft.com/office/spreadsheetml/2009/9/ac" r="233" ht="15.75" x14ac:dyDescent="0.25">
      <c r="A233" s="181"/>
      <c r="B233" s="182"/>
      <c r="C233" s="181"/>
      <c r="D233" s="181"/>
      <c r="E233" s="181"/>
      <c r="F233" s="181"/>
      <c r="G233" s="181"/>
      <c r="H233" s="181"/>
      <c r="I233" s="181"/>
      <c r="J233" s="181"/>
      <c r="K233" s="181"/>
      <c r="L233" s="181"/>
      <c r="M233" s="181"/>
      <c r="N233" s="181"/>
      <c r="O233" s="181"/>
      <c r="P233" s="181"/>
      <c r="Q233" s="181"/>
      <c r="R233" s="181"/>
      <c r="S233" s="181"/>
      <c r="T233" s="181"/>
      <c r="U233" s="181"/>
      <c r="V233" s="181"/>
      <c r="W233" s="181"/>
      <c r="X233" s="181"/>
      <c r="Y233" s="181"/>
      <c r="Z233" s="181"/>
      <c r="AA233" s="181"/>
    </row>
    <row xmlns:x14ac="http://schemas.microsoft.com/office/spreadsheetml/2009/9/ac" r="234" ht="15.75" x14ac:dyDescent="0.25">
      <c r="A234" s="181"/>
      <c r="B234" s="182"/>
      <c r="C234" s="181"/>
      <c r="D234" s="181"/>
      <c r="E234" s="181"/>
      <c r="F234" s="181"/>
      <c r="G234" s="181"/>
      <c r="H234" s="181"/>
      <c r="I234" s="181"/>
      <c r="J234" s="181"/>
      <c r="K234" s="181"/>
      <c r="L234" s="181"/>
      <c r="M234" s="181"/>
      <c r="N234" s="181"/>
      <c r="O234" s="181"/>
      <c r="P234" s="181"/>
      <c r="Q234" s="181"/>
      <c r="R234" s="181"/>
      <c r="S234" s="181"/>
      <c r="T234" s="181"/>
      <c r="U234" s="181"/>
      <c r="V234" s="181"/>
      <c r="W234" s="181"/>
      <c r="X234" s="181"/>
      <c r="Y234" s="181"/>
      <c r="Z234" s="181"/>
      <c r="AA234" s="181"/>
    </row>
    <row xmlns:x14ac="http://schemas.microsoft.com/office/spreadsheetml/2009/9/ac" r="235" ht="15.75" x14ac:dyDescent="0.25">
      <c r="A235" s="181"/>
      <c r="B235" s="182"/>
      <c r="C235" s="181"/>
      <c r="D235" s="181"/>
      <c r="E235" s="181"/>
      <c r="F235" s="181"/>
      <c r="G235" s="181"/>
      <c r="H235" s="181"/>
      <c r="I235" s="181"/>
      <c r="J235" s="181"/>
      <c r="K235" s="181"/>
      <c r="L235" s="181"/>
      <c r="M235" s="181"/>
      <c r="N235" s="181"/>
      <c r="O235" s="181"/>
      <c r="P235" s="181"/>
      <c r="Q235" s="181"/>
      <c r="R235" s="181"/>
      <c r="S235" s="181"/>
      <c r="T235" s="181"/>
      <c r="U235" s="181"/>
      <c r="V235" s="181"/>
      <c r="W235" s="181"/>
      <c r="X235" s="181"/>
      <c r="Y235" s="181"/>
      <c r="Z235" s="181"/>
      <c r="AA235" s="181"/>
    </row>
    <row xmlns:x14ac="http://schemas.microsoft.com/office/spreadsheetml/2009/9/ac" r="236" ht="15.75" x14ac:dyDescent="0.25">
      <c r="A236" s="181"/>
      <c r="B236" s="182"/>
      <c r="C236" s="181"/>
      <c r="D236" s="181"/>
      <c r="E236" s="181"/>
      <c r="F236" s="181"/>
      <c r="G236" s="181"/>
      <c r="H236" s="181"/>
      <c r="I236" s="181"/>
      <c r="J236" s="181"/>
      <c r="K236" s="181"/>
      <c r="L236" s="181"/>
      <c r="M236" s="181"/>
      <c r="N236" s="181"/>
      <c r="O236" s="181"/>
      <c r="P236" s="181"/>
      <c r="Q236" s="181"/>
      <c r="R236" s="181"/>
      <c r="S236" s="181"/>
      <c r="T236" s="181"/>
      <c r="U236" s="181"/>
      <c r="V236" s="181"/>
      <c r="W236" s="181"/>
      <c r="X236" s="181"/>
      <c r="Y236" s="181"/>
      <c r="Z236" s="181"/>
      <c r="AA236" s="181"/>
    </row>
    <row xmlns:x14ac="http://schemas.microsoft.com/office/spreadsheetml/2009/9/ac" r="237" ht="15.75" x14ac:dyDescent="0.25">
      <c r="A237" s="181"/>
      <c r="B237" s="182"/>
      <c r="C237" s="181"/>
      <c r="D237" s="181"/>
      <c r="E237" s="181"/>
      <c r="F237" s="181"/>
      <c r="G237" s="181"/>
      <c r="H237" s="181"/>
      <c r="I237" s="181"/>
      <c r="J237" s="181"/>
      <c r="K237" s="181"/>
      <c r="L237" s="181"/>
      <c r="M237" s="181"/>
      <c r="N237" s="181"/>
      <c r="O237" s="181"/>
      <c r="P237" s="181"/>
      <c r="Q237" s="181"/>
      <c r="R237" s="181"/>
      <c r="S237" s="181"/>
      <c r="T237" s="181"/>
      <c r="U237" s="181"/>
      <c r="V237" s="181"/>
      <c r="W237" s="181"/>
      <c r="X237" s="181"/>
      <c r="Y237" s="181"/>
      <c r="Z237" s="181"/>
      <c r="AA237" s="181"/>
    </row>
    <row xmlns:x14ac="http://schemas.microsoft.com/office/spreadsheetml/2009/9/ac" r="238" ht="15.75" x14ac:dyDescent="0.25">
      <c r="A238" s="181"/>
      <c r="B238" s="182"/>
      <c r="C238" s="181"/>
      <c r="D238" s="181"/>
      <c r="E238" s="181"/>
      <c r="F238" s="181"/>
      <c r="G238" s="181"/>
      <c r="H238" s="181"/>
      <c r="I238" s="181"/>
      <c r="J238" s="181"/>
      <c r="K238" s="181"/>
      <c r="L238" s="181"/>
      <c r="M238" s="181"/>
      <c r="N238" s="181"/>
      <c r="O238" s="181"/>
      <c r="P238" s="181"/>
      <c r="Q238" s="181"/>
      <c r="R238" s="181"/>
      <c r="S238" s="181"/>
      <c r="T238" s="181"/>
      <c r="U238" s="181"/>
      <c r="V238" s="181"/>
      <c r="W238" s="181"/>
      <c r="X238" s="181"/>
      <c r="Y238" s="181"/>
      <c r="Z238" s="181"/>
      <c r="AA238" s="181"/>
    </row>
    <row xmlns:x14ac="http://schemas.microsoft.com/office/spreadsheetml/2009/9/ac" r="239" ht="15.75" x14ac:dyDescent="0.25">
      <c r="A239" s="181"/>
      <c r="B239" s="182"/>
      <c r="C239" s="181"/>
      <c r="D239" s="181"/>
      <c r="E239" s="181"/>
      <c r="F239" s="181"/>
      <c r="G239" s="181"/>
      <c r="H239" s="181"/>
      <c r="I239" s="181"/>
      <c r="J239" s="181"/>
      <c r="K239" s="181"/>
      <c r="L239" s="181"/>
      <c r="M239" s="181"/>
      <c r="N239" s="181"/>
      <c r="O239" s="181"/>
      <c r="P239" s="181"/>
      <c r="Q239" s="181"/>
      <c r="R239" s="181"/>
      <c r="S239" s="181"/>
      <c r="T239" s="181"/>
      <c r="U239" s="181"/>
      <c r="V239" s="181"/>
      <c r="W239" s="181"/>
      <c r="X239" s="181"/>
      <c r="Y239" s="181"/>
      <c r="Z239" s="181"/>
      <c r="AA239" s="181"/>
    </row>
    <row xmlns:x14ac="http://schemas.microsoft.com/office/spreadsheetml/2009/9/ac" r="240" ht="15.75" x14ac:dyDescent="0.25">
      <c r="A240" s="181"/>
      <c r="B240" s="182"/>
      <c r="C240" s="181"/>
      <c r="D240" s="181"/>
      <c r="E240" s="181"/>
      <c r="F240" s="181"/>
      <c r="G240" s="181"/>
      <c r="H240" s="181"/>
      <c r="I240" s="181"/>
      <c r="J240" s="181"/>
      <c r="K240" s="181"/>
      <c r="L240" s="181"/>
      <c r="M240" s="181"/>
      <c r="N240" s="181"/>
      <c r="O240" s="181"/>
      <c r="P240" s="181"/>
      <c r="Q240" s="181"/>
      <c r="R240" s="181"/>
      <c r="S240" s="181"/>
      <c r="T240" s="181"/>
      <c r="U240" s="181"/>
      <c r="V240" s="181"/>
      <c r="W240" s="181"/>
      <c r="X240" s="181"/>
      <c r="Y240" s="181"/>
      <c r="Z240" s="181"/>
      <c r="AA240" s="181"/>
    </row>
    <row xmlns:x14ac="http://schemas.microsoft.com/office/spreadsheetml/2009/9/ac" r="241" ht="15.75" x14ac:dyDescent="0.25">
      <c r="A241" s="181"/>
      <c r="B241" s="182"/>
      <c r="C241" s="181"/>
      <c r="D241" s="181"/>
      <c r="E241" s="181"/>
      <c r="F241" s="181"/>
      <c r="G241" s="181"/>
      <c r="H241" s="181"/>
      <c r="I241" s="181"/>
      <c r="J241" s="181"/>
      <c r="K241" s="181"/>
      <c r="L241" s="181"/>
      <c r="M241" s="181"/>
      <c r="N241" s="181"/>
      <c r="O241" s="181"/>
      <c r="P241" s="181"/>
      <c r="Q241" s="181"/>
      <c r="R241" s="181"/>
      <c r="S241" s="181"/>
      <c r="T241" s="181"/>
      <c r="U241" s="181"/>
      <c r="V241" s="181"/>
      <c r="W241" s="181"/>
      <c r="X241" s="181"/>
      <c r="Y241" s="181"/>
      <c r="Z241" s="181"/>
      <c r="AA241" s="181"/>
    </row>
    <row xmlns:x14ac="http://schemas.microsoft.com/office/spreadsheetml/2009/9/ac" r="242" ht="15.75" x14ac:dyDescent="0.25">
      <c r="A242" s="181"/>
      <c r="B242" s="182"/>
      <c r="C242" s="181"/>
      <c r="D242" s="181"/>
      <c r="E242" s="181"/>
      <c r="F242" s="181"/>
      <c r="G242" s="181"/>
      <c r="H242" s="181"/>
      <c r="I242" s="181"/>
      <c r="J242" s="181"/>
      <c r="K242" s="181"/>
      <c r="L242" s="181"/>
      <c r="M242" s="181"/>
      <c r="N242" s="181"/>
      <c r="O242" s="181"/>
      <c r="P242" s="181"/>
      <c r="Q242" s="181"/>
      <c r="R242" s="181"/>
      <c r="S242" s="181"/>
      <c r="T242" s="181"/>
      <c r="U242" s="181"/>
      <c r="V242" s="181"/>
      <c r="W242" s="181"/>
      <c r="X242" s="181"/>
      <c r="Y242" s="181"/>
      <c r="Z242" s="181"/>
      <c r="AA242" s="181"/>
    </row>
    <row xmlns:x14ac="http://schemas.microsoft.com/office/spreadsheetml/2009/9/ac" r="243" ht="15.75" x14ac:dyDescent="0.25">
      <c r="A243" s="181"/>
      <c r="B243" s="182"/>
      <c r="C243" s="181"/>
      <c r="D243" s="181"/>
      <c r="E243" s="181"/>
      <c r="F243" s="181"/>
      <c r="G243" s="181"/>
      <c r="H243" s="181"/>
      <c r="I243" s="181"/>
      <c r="J243" s="181"/>
      <c r="K243" s="181"/>
      <c r="L243" s="181"/>
      <c r="M243" s="181"/>
      <c r="N243" s="181"/>
      <c r="O243" s="181"/>
      <c r="P243" s="181"/>
      <c r="Q243" s="181"/>
      <c r="R243" s="181"/>
      <c r="S243" s="181"/>
      <c r="T243" s="181"/>
      <c r="U243" s="181"/>
      <c r="V243" s="181"/>
      <c r="W243" s="181"/>
      <c r="X243" s="181"/>
      <c r="Y243" s="181"/>
      <c r="Z243" s="181"/>
      <c r="AA243" s="181"/>
    </row>
    <row xmlns:x14ac="http://schemas.microsoft.com/office/spreadsheetml/2009/9/ac" r="244" ht="15.75" x14ac:dyDescent="0.25">
      <c r="A244" s="181"/>
      <c r="B244" s="182"/>
      <c r="C244" s="181"/>
      <c r="D244" s="181"/>
      <c r="E244" s="181"/>
      <c r="F244" s="181"/>
      <c r="G244" s="181"/>
      <c r="H244" s="181"/>
      <c r="I244" s="181"/>
      <c r="J244" s="181"/>
      <c r="K244" s="181"/>
      <c r="L244" s="181"/>
      <c r="M244" s="181"/>
      <c r="N244" s="181"/>
      <c r="O244" s="181"/>
      <c r="P244" s="181"/>
      <c r="Q244" s="181"/>
      <c r="R244" s="181"/>
      <c r="S244" s="181"/>
      <c r="T244" s="181"/>
      <c r="U244" s="181"/>
      <c r="V244" s="181"/>
      <c r="W244" s="181"/>
      <c r="X244" s="181"/>
      <c r="Y244" s="181"/>
      <c r="Z244" s="181"/>
      <c r="AA244" s="181"/>
    </row>
    <row xmlns:x14ac="http://schemas.microsoft.com/office/spreadsheetml/2009/9/ac" r="245" ht="15.75" x14ac:dyDescent="0.25">
      <c r="A245" s="181"/>
      <c r="B245" s="182"/>
      <c r="C245" s="181"/>
      <c r="D245" s="181"/>
      <c r="E245" s="181"/>
      <c r="F245" s="181"/>
      <c r="G245" s="181"/>
      <c r="H245" s="181"/>
      <c r="I245" s="181"/>
      <c r="J245" s="181"/>
      <c r="K245" s="181"/>
      <c r="L245" s="181"/>
      <c r="M245" s="181"/>
      <c r="N245" s="181"/>
      <c r="O245" s="181"/>
      <c r="P245" s="181"/>
      <c r="Q245" s="181"/>
      <c r="R245" s="181"/>
      <c r="S245" s="181"/>
      <c r="T245" s="181"/>
      <c r="U245" s="181"/>
      <c r="V245" s="181"/>
      <c r="W245" s="181"/>
      <c r="X245" s="181"/>
      <c r="Y245" s="181"/>
      <c r="Z245" s="181"/>
      <c r="AA245" s="181"/>
    </row>
    <row xmlns:x14ac="http://schemas.microsoft.com/office/spreadsheetml/2009/9/ac" r="246" ht="15.75" x14ac:dyDescent="0.25">
      <c r="A246" s="181"/>
      <c r="B246" s="182"/>
      <c r="C246" s="181"/>
      <c r="D246" s="181"/>
      <c r="E246" s="181"/>
      <c r="F246" s="181"/>
      <c r="G246" s="181"/>
      <c r="H246" s="181"/>
      <c r="I246" s="181"/>
      <c r="J246" s="181"/>
      <c r="K246" s="181"/>
      <c r="L246" s="181"/>
      <c r="M246" s="181"/>
      <c r="N246" s="181"/>
      <c r="O246" s="181"/>
      <c r="P246" s="181"/>
      <c r="Q246" s="181"/>
      <c r="R246" s="181"/>
      <c r="S246" s="181"/>
      <c r="T246" s="181"/>
      <c r="U246" s="181"/>
      <c r="V246" s="181"/>
      <c r="W246" s="181"/>
      <c r="X246" s="181"/>
      <c r="Y246" s="181"/>
      <c r="Z246" s="181"/>
      <c r="AA246" s="181"/>
    </row>
    <row xmlns:x14ac="http://schemas.microsoft.com/office/spreadsheetml/2009/9/ac" r="247" ht="15.75" x14ac:dyDescent="0.25">
      <c r="A247" s="181"/>
      <c r="B247" s="182"/>
      <c r="C247" s="181"/>
      <c r="D247" s="181"/>
      <c r="E247" s="181"/>
      <c r="F247" s="181"/>
      <c r="G247" s="181"/>
      <c r="H247" s="181"/>
      <c r="I247" s="181"/>
      <c r="J247" s="181"/>
      <c r="K247" s="181"/>
      <c r="L247" s="181"/>
      <c r="M247" s="181"/>
      <c r="N247" s="181"/>
      <c r="O247" s="181"/>
      <c r="P247" s="181"/>
      <c r="Q247" s="181"/>
      <c r="R247" s="181"/>
      <c r="S247" s="181"/>
      <c r="T247" s="181"/>
      <c r="U247" s="181"/>
      <c r="V247" s="181"/>
      <c r="W247" s="181"/>
      <c r="X247" s="181"/>
      <c r="Y247" s="181"/>
      <c r="Z247" s="181"/>
      <c r="AA247" s="181"/>
    </row>
    <row xmlns:x14ac="http://schemas.microsoft.com/office/spreadsheetml/2009/9/ac" r="248" ht="15.75" x14ac:dyDescent="0.25">
      <c r="A248" s="181"/>
      <c r="B248" s="182"/>
      <c r="C248" s="181"/>
      <c r="D248" s="181"/>
      <c r="E248" s="181"/>
      <c r="F248" s="181"/>
      <c r="G248" s="181"/>
      <c r="H248" s="181"/>
      <c r="I248" s="181"/>
      <c r="J248" s="181"/>
      <c r="K248" s="181"/>
      <c r="L248" s="181"/>
      <c r="M248" s="181"/>
      <c r="N248" s="181"/>
      <c r="O248" s="181"/>
      <c r="P248" s="181"/>
      <c r="Q248" s="181"/>
      <c r="R248" s="181"/>
      <c r="S248" s="181"/>
      <c r="T248" s="181"/>
      <c r="U248" s="181"/>
      <c r="V248" s="181"/>
      <c r="W248" s="181"/>
      <c r="X248" s="181"/>
      <c r="Y248" s="181"/>
      <c r="Z248" s="181"/>
      <c r="AA248" s="181"/>
    </row>
    <row xmlns:x14ac="http://schemas.microsoft.com/office/spreadsheetml/2009/9/ac" r="249" ht="15.75" x14ac:dyDescent="0.25">
      <c r="A249" s="181"/>
      <c r="B249" s="182"/>
      <c r="C249" s="181"/>
      <c r="D249" s="181"/>
      <c r="E249" s="181"/>
      <c r="F249" s="181"/>
      <c r="G249" s="181"/>
      <c r="H249" s="181"/>
      <c r="I249" s="181"/>
      <c r="J249" s="181"/>
      <c r="K249" s="181"/>
      <c r="L249" s="181"/>
      <c r="M249" s="181"/>
      <c r="N249" s="181"/>
      <c r="O249" s="181"/>
      <c r="P249" s="181"/>
      <c r="Q249" s="181"/>
      <c r="R249" s="181"/>
      <c r="S249" s="181"/>
      <c r="T249" s="181"/>
      <c r="U249" s="181"/>
      <c r="V249" s="181"/>
      <c r="W249" s="181"/>
      <c r="X249" s="181"/>
      <c r="Y249" s="181"/>
      <c r="Z249" s="181"/>
      <c r="AA249" s="181"/>
    </row>
    <row xmlns:x14ac="http://schemas.microsoft.com/office/spreadsheetml/2009/9/ac" r="250" ht="15.75" x14ac:dyDescent="0.25">
      <c r="A250" s="181"/>
      <c r="B250" s="182"/>
      <c r="C250" s="181"/>
      <c r="D250" s="181"/>
      <c r="E250" s="181"/>
      <c r="F250" s="181"/>
      <c r="G250" s="181"/>
      <c r="H250" s="181"/>
      <c r="I250" s="181"/>
      <c r="J250" s="181"/>
      <c r="K250" s="181"/>
      <c r="L250" s="181"/>
      <c r="M250" s="181"/>
      <c r="N250" s="181"/>
      <c r="O250" s="181"/>
      <c r="P250" s="181"/>
      <c r="Q250" s="181"/>
      <c r="R250" s="181"/>
      <c r="S250" s="181"/>
      <c r="T250" s="181"/>
      <c r="U250" s="181"/>
      <c r="V250" s="181"/>
      <c r="W250" s="181"/>
      <c r="X250" s="181"/>
      <c r="Y250" s="181"/>
      <c r="Z250" s="181"/>
      <c r="AA250" s="181"/>
    </row>
    <row xmlns:x14ac="http://schemas.microsoft.com/office/spreadsheetml/2009/9/ac" r="251" ht="15.75" x14ac:dyDescent="0.25">
      <c r="A251" s="181"/>
      <c r="B251" s="182"/>
      <c r="C251" s="181"/>
      <c r="D251" s="181"/>
      <c r="E251" s="181"/>
      <c r="F251" s="181"/>
      <c r="G251" s="181"/>
      <c r="H251" s="181"/>
      <c r="I251" s="181"/>
      <c r="J251" s="181"/>
      <c r="K251" s="181"/>
      <c r="L251" s="181"/>
      <c r="M251" s="181"/>
      <c r="N251" s="181"/>
      <c r="O251" s="181"/>
      <c r="P251" s="181"/>
      <c r="Q251" s="181"/>
      <c r="R251" s="181"/>
      <c r="S251" s="181"/>
      <c r="T251" s="181"/>
      <c r="U251" s="181"/>
      <c r="V251" s="181"/>
      <c r="W251" s="181"/>
      <c r="X251" s="181"/>
      <c r="Y251" s="181"/>
      <c r="Z251" s="181"/>
      <c r="AA251" s="181"/>
    </row>
    <row xmlns:x14ac="http://schemas.microsoft.com/office/spreadsheetml/2009/9/ac" r="252" ht="15.75" x14ac:dyDescent="0.25">
      <c r="A252" s="181"/>
      <c r="B252" s="182"/>
      <c r="C252" s="181"/>
      <c r="D252" s="181"/>
      <c r="E252" s="181"/>
      <c r="F252" s="181"/>
      <c r="G252" s="181"/>
      <c r="H252" s="181"/>
      <c r="I252" s="181"/>
      <c r="J252" s="181"/>
      <c r="K252" s="181"/>
      <c r="L252" s="181"/>
      <c r="M252" s="181"/>
      <c r="N252" s="181"/>
      <c r="O252" s="181"/>
      <c r="P252" s="181"/>
      <c r="Q252" s="181"/>
      <c r="R252" s="181"/>
      <c r="S252" s="181"/>
      <c r="T252" s="181"/>
      <c r="U252" s="181"/>
      <c r="V252" s="181"/>
      <c r="W252" s="181"/>
      <c r="X252" s="181"/>
      <c r="Y252" s="181"/>
      <c r="Z252" s="181"/>
      <c r="AA252" s="181"/>
    </row>
    <row xmlns:x14ac="http://schemas.microsoft.com/office/spreadsheetml/2009/9/ac" r="253" ht="15.75" x14ac:dyDescent="0.25">
      <c r="A253" s="181"/>
      <c r="B253" s="182"/>
      <c r="C253" s="181"/>
      <c r="D253" s="181"/>
      <c r="E253" s="181"/>
      <c r="F253" s="181"/>
      <c r="G253" s="181"/>
      <c r="H253" s="181"/>
      <c r="I253" s="181"/>
      <c r="J253" s="181"/>
      <c r="K253" s="181"/>
      <c r="L253" s="181"/>
      <c r="M253" s="181"/>
      <c r="N253" s="181"/>
      <c r="O253" s="181"/>
      <c r="P253" s="181"/>
      <c r="Q253" s="181"/>
      <c r="R253" s="181"/>
      <c r="S253" s="181"/>
      <c r="T253" s="181"/>
      <c r="U253" s="181"/>
      <c r="V253" s="181"/>
      <c r="W253" s="181"/>
      <c r="X253" s="181"/>
      <c r="Y253" s="181"/>
      <c r="Z253" s="181"/>
      <c r="AA253" s="181"/>
    </row>
    <row xmlns:x14ac="http://schemas.microsoft.com/office/spreadsheetml/2009/9/ac" r="254" ht="15.75" x14ac:dyDescent="0.25">
      <c r="A254" s="181"/>
      <c r="B254" s="182"/>
      <c r="C254" s="181"/>
      <c r="D254" s="181"/>
      <c r="E254" s="181"/>
      <c r="F254" s="181"/>
      <c r="G254" s="181"/>
      <c r="H254" s="181"/>
      <c r="I254" s="181"/>
      <c r="J254" s="181"/>
      <c r="K254" s="181"/>
      <c r="L254" s="181"/>
      <c r="M254" s="181"/>
      <c r="N254" s="181"/>
      <c r="O254" s="181"/>
      <c r="P254" s="181"/>
      <c r="Q254" s="181"/>
      <c r="R254" s="181"/>
      <c r="S254" s="181"/>
      <c r="T254" s="181"/>
      <c r="U254" s="181"/>
      <c r="V254" s="181"/>
      <c r="W254" s="181"/>
      <c r="X254" s="181"/>
      <c r="Y254" s="181"/>
      <c r="Z254" s="181"/>
      <c r="AA254" s="181"/>
    </row>
    <row xmlns:x14ac="http://schemas.microsoft.com/office/spreadsheetml/2009/9/ac" r="255" ht="15.75" x14ac:dyDescent="0.25">
      <c r="A255" s="181"/>
      <c r="B255" s="182"/>
      <c r="C255" s="181"/>
      <c r="D255" s="181"/>
      <c r="E255" s="181"/>
      <c r="F255" s="181"/>
      <c r="G255" s="181"/>
      <c r="H255" s="181"/>
      <c r="I255" s="181"/>
      <c r="J255" s="181"/>
      <c r="K255" s="181"/>
      <c r="L255" s="181"/>
      <c r="M255" s="181"/>
      <c r="N255" s="181"/>
      <c r="O255" s="181"/>
      <c r="P255" s="181"/>
      <c r="Q255" s="181"/>
      <c r="R255" s="181"/>
      <c r="S255" s="181"/>
      <c r="T255" s="181"/>
      <c r="U255" s="181"/>
      <c r="V255" s="181"/>
      <c r="W255" s="181"/>
      <c r="X255" s="181"/>
      <c r="Y255" s="181"/>
      <c r="Z255" s="181"/>
      <c r="AA255" s="181"/>
    </row>
    <row xmlns:x14ac="http://schemas.microsoft.com/office/spreadsheetml/2009/9/ac" r="256" ht="15.75" x14ac:dyDescent="0.25">
      <c r="A256" s="181"/>
      <c r="B256" s="182"/>
      <c r="C256" s="181"/>
      <c r="D256" s="181"/>
      <c r="E256" s="181"/>
      <c r="F256" s="181"/>
      <c r="G256" s="181"/>
      <c r="H256" s="181"/>
      <c r="I256" s="181"/>
      <c r="J256" s="181"/>
      <c r="K256" s="181"/>
      <c r="L256" s="181"/>
      <c r="M256" s="181"/>
      <c r="N256" s="181"/>
      <c r="O256" s="181"/>
      <c r="P256" s="181"/>
      <c r="Q256" s="181"/>
      <c r="R256" s="181"/>
      <c r="S256" s="181"/>
      <c r="T256" s="181"/>
      <c r="U256" s="181"/>
      <c r="V256" s="181"/>
      <c r="W256" s="181"/>
      <c r="X256" s="181"/>
      <c r="Y256" s="181"/>
      <c r="Z256" s="181"/>
      <c r="AA256" s="181"/>
    </row>
    <row xmlns:x14ac="http://schemas.microsoft.com/office/spreadsheetml/2009/9/ac" r="257" ht="15.75" x14ac:dyDescent="0.25">
      <c r="A257" s="181"/>
      <c r="B257" s="182"/>
      <c r="C257" s="181"/>
      <c r="D257" s="181"/>
      <c r="E257" s="181"/>
      <c r="F257" s="181"/>
      <c r="G257" s="181"/>
      <c r="H257" s="181"/>
      <c r="I257" s="181"/>
      <c r="J257" s="181"/>
      <c r="K257" s="181"/>
      <c r="L257" s="181"/>
      <c r="M257" s="181"/>
      <c r="N257" s="181"/>
      <c r="O257" s="181"/>
      <c r="P257" s="181"/>
      <c r="Q257" s="181"/>
      <c r="R257" s="181"/>
      <c r="S257" s="181"/>
      <c r="T257" s="181"/>
      <c r="U257" s="181"/>
      <c r="V257" s="181"/>
      <c r="W257" s="181"/>
      <c r="X257" s="181"/>
      <c r="Y257" s="181"/>
      <c r="Z257" s="181"/>
      <c r="AA257" s="181"/>
    </row>
    <row xmlns:x14ac="http://schemas.microsoft.com/office/spreadsheetml/2009/9/ac" r="258" ht="15.75" x14ac:dyDescent="0.25">
      <c r="A258" s="181"/>
      <c r="B258" s="182"/>
      <c r="C258" s="181"/>
      <c r="D258" s="181"/>
      <c r="E258" s="181"/>
      <c r="F258" s="181"/>
      <c r="G258" s="181"/>
      <c r="H258" s="181"/>
      <c r="I258" s="181"/>
      <c r="J258" s="181"/>
      <c r="K258" s="181"/>
      <c r="L258" s="181"/>
      <c r="M258" s="181"/>
      <c r="N258" s="181"/>
      <c r="O258" s="181"/>
      <c r="P258" s="181"/>
      <c r="Q258" s="181"/>
      <c r="R258" s="181"/>
      <c r="S258" s="181"/>
      <c r="T258" s="181"/>
      <c r="U258" s="181"/>
      <c r="V258" s="181"/>
      <c r="W258" s="181"/>
      <c r="X258" s="181"/>
      <c r="Y258" s="181"/>
      <c r="Z258" s="181"/>
      <c r="AA258" s="181"/>
    </row>
    <row xmlns:x14ac="http://schemas.microsoft.com/office/spreadsheetml/2009/9/ac" r="259" ht="15.75" x14ac:dyDescent="0.25">
      <c r="A259" s="181"/>
      <c r="B259" s="182"/>
      <c r="C259" s="181"/>
      <c r="D259" s="181"/>
      <c r="E259" s="181"/>
      <c r="F259" s="181"/>
      <c r="G259" s="181"/>
      <c r="H259" s="181"/>
      <c r="I259" s="181"/>
      <c r="J259" s="181"/>
      <c r="K259" s="181"/>
      <c r="L259" s="181"/>
      <c r="M259" s="181"/>
      <c r="N259" s="181"/>
      <c r="O259" s="181"/>
      <c r="P259" s="181"/>
      <c r="Q259" s="181"/>
      <c r="R259" s="181"/>
      <c r="S259" s="181"/>
      <c r="T259" s="181"/>
      <c r="U259" s="181"/>
      <c r="V259" s="181"/>
      <c r="W259" s="181"/>
      <c r="X259" s="181"/>
      <c r="Y259" s="181"/>
      <c r="Z259" s="181"/>
      <c r="AA259" s="181"/>
    </row>
    <row xmlns:x14ac="http://schemas.microsoft.com/office/spreadsheetml/2009/9/ac" r="260" ht="15.75" x14ac:dyDescent="0.25">
      <c r="A260" s="181"/>
      <c r="B260" s="182"/>
      <c r="C260" s="181"/>
      <c r="D260" s="181"/>
      <c r="E260" s="181"/>
      <c r="F260" s="181"/>
      <c r="G260" s="181"/>
      <c r="H260" s="181"/>
      <c r="I260" s="181"/>
      <c r="J260" s="181"/>
      <c r="K260" s="181"/>
      <c r="L260" s="181"/>
      <c r="M260" s="181"/>
      <c r="N260" s="181"/>
      <c r="O260" s="181"/>
      <c r="P260" s="181"/>
      <c r="Q260" s="181"/>
      <c r="R260" s="181"/>
      <c r="S260" s="181"/>
      <c r="T260" s="181"/>
      <c r="U260" s="181"/>
      <c r="V260" s="181"/>
      <c r="W260" s="181"/>
      <c r="X260" s="181"/>
      <c r="Y260" s="181"/>
      <c r="Z260" s="181"/>
      <c r="AA260" s="181"/>
    </row>
    <row xmlns:x14ac="http://schemas.microsoft.com/office/spreadsheetml/2009/9/ac" r="261" ht="15.75" x14ac:dyDescent="0.25">
      <c r="A261" s="181"/>
      <c r="B261" s="182"/>
      <c r="C261" s="181"/>
      <c r="D261" s="181"/>
      <c r="E261" s="181"/>
      <c r="F261" s="181"/>
      <c r="G261" s="181"/>
      <c r="H261" s="181"/>
      <c r="I261" s="181"/>
      <c r="J261" s="181"/>
      <c r="K261" s="181"/>
      <c r="L261" s="181"/>
      <c r="M261" s="181"/>
      <c r="N261" s="181"/>
      <c r="O261" s="181"/>
      <c r="P261" s="181"/>
      <c r="Q261" s="181"/>
      <c r="R261" s="181"/>
      <c r="S261" s="181"/>
      <c r="T261" s="181"/>
      <c r="U261" s="181"/>
      <c r="V261" s="181"/>
      <c r="W261" s="181"/>
      <c r="X261" s="181"/>
      <c r="Y261" s="181"/>
      <c r="Z261" s="181"/>
      <c r="AA261" s="181"/>
    </row>
    <row xmlns:x14ac="http://schemas.microsoft.com/office/spreadsheetml/2009/9/ac" r="262" ht="15.75" x14ac:dyDescent="0.25">
      <c r="A262" s="181"/>
      <c r="B262" s="182"/>
      <c r="C262" s="181"/>
      <c r="D262" s="181"/>
      <c r="E262" s="181"/>
      <c r="F262" s="181"/>
      <c r="G262" s="181"/>
      <c r="H262" s="181"/>
      <c r="I262" s="181"/>
      <c r="J262" s="181"/>
      <c r="K262" s="181"/>
      <c r="L262" s="181"/>
      <c r="M262" s="181"/>
      <c r="N262" s="181"/>
      <c r="O262" s="181"/>
      <c r="P262" s="181"/>
      <c r="Q262" s="181"/>
      <c r="R262" s="181"/>
      <c r="S262" s="181"/>
      <c r="T262" s="181"/>
      <c r="U262" s="181"/>
      <c r="V262" s="181"/>
      <c r="W262" s="181"/>
      <c r="X262" s="181"/>
      <c r="Y262" s="181"/>
      <c r="Z262" s="181"/>
      <c r="AA262" s="181"/>
    </row>
    <row xmlns:x14ac="http://schemas.microsoft.com/office/spreadsheetml/2009/9/ac" r="263" ht="15.75" x14ac:dyDescent="0.25">
      <c r="A263" s="181"/>
      <c r="B263" s="182"/>
      <c r="C263" s="181"/>
      <c r="D263" s="181"/>
      <c r="E263" s="181"/>
      <c r="F263" s="181"/>
      <c r="G263" s="181"/>
      <c r="H263" s="181"/>
      <c r="I263" s="181"/>
      <c r="J263" s="181"/>
      <c r="K263" s="181"/>
      <c r="L263" s="181"/>
      <c r="M263" s="181"/>
      <c r="N263" s="181"/>
      <c r="O263" s="181"/>
      <c r="P263" s="181"/>
      <c r="Q263" s="181"/>
      <c r="R263" s="181"/>
      <c r="S263" s="181"/>
      <c r="T263" s="181"/>
      <c r="U263" s="181"/>
      <c r="V263" s="181"/>
      <c r="W263" s="181"/>
      <c r="X263" s="181"/>
      <c r="Y263" s="181"/>
      <c r="Z263" s="181"/>
      <c r="AA263" s="181"/>
    </row>
    <row xmlns:x14ac="http://schemas.microsoft.com/office/spreadsheetml/2009/9/ac" r="264" ht="15.75" x14ac:dyDescent="0.25">
      <c r="A264" s="181"/>
      <c r="B264" s="182"/>
      <c r="C264" s="181"/>
      <c r="D264" s="181"/>
      <c r="E264" s="181"/>
      <c r="F264" s="181"/>
      <c r="G264" s="181"/>
      <c r="H264" s="181"/>
      <c r="I264" s="181"/>
      <c r="J264" s="181"/>
      <c r="K264" s="181"/>
      <c r="L264" s="181"/>
      <c r="M264" s="181"/>
      <c r="N264" s="181"/>
      <c r="O264" s="181"/>
      <c r="P264" s="181"/>
      <c r="Q264" s="181"/>
      <c r="R264" s="181"/>
      <c r="S264" s="181"/>
      <c r="T264" s="181"/>
      <c r="U264" s="181"/>
      <c r="V264" s="181"/>
      <c r="W264" s="181"/>
      <c r="X264" s="181"/>
      <c r="Y264" s="181"/>
      <c r="Z264" s="181"/>
      <c r="AA264" s="181"/>
    </row>
    <row xmlns:x14ac="http://schemas.microsoft.com/office/spreadsheetml/2009/9/ac" r="265" ht="15.75" x14ac:dyDescent="0.25">
      <c r="A265" s="181"/>
      <c r="B265" s="182"/>
      <c r="C265" s="181"/>
      <c r="D265" s="181"/>
      <c r="E265" s="181"/>
      <c r="F265" s="181"/>
      <c r="G265" s="181"/>
      <c r="H265" s="181"/>
      <c r="I265" s="181"/>
      <c r="J265" s="181"/>
      <c r="K265" s="181"/>
      <c r="L265" s="181"/>
      <c r="M265" s="181"/>
      <c r="N265" s="181"/>
      <c r="O265" s="181"/>
      <c r="P265" s="181"/>
      <c r="Q265" s="181"/>
      <c r="R265" s="181"/>
      <c r="S265" s="181"/>
      <c r="T265" s="181"/>
      <c r="U265" s="181"/>
      <c r="V265" s="181"/>
      <c r="W265" s="181"/>
      <c r="X265" s="181"/>
      <c r="Y265" s="181"/>
      <c r="Z265" s="181"/>
      <c r="AA265" s="181"/>
    </row>
    <row xmlns:x14ac="http://schemas.microsoft.com/office/spreadsheetml/2009/9/ac" r="266" ht="15.75" x14ac:dyDescent="0.25">
      <c r="A266" s="181"/>
      <c r="B266" s="182"/>
      <c r="C266" s="181"/>
      <c r="D266" s="181"/>
      <c r="E266" s="181"/>
      <c r="F266" s="181"/>
      <c r="G266" s="181"/>
      <c r="H266" s="181"/>
      <c r="I266" s="181"/>
      <c r="J266" s="181"/>
      <c r="K266" s="181"/>
      <c r="L266" s="181"/>
      <c r="M266" s="181"/>
      <c r="N266" s="181"/>
      <c r="O266" s="181"/>
      <c r="P266" s="181"/>
      <c r="Q266" s="181"/>
      <c r="R266" s="181"/>
      <c r="S266" s="181"/>
      <c r="T266" s="181"/>
      <c r="U266" s="181"/>
      <c r="V266" s="181"/>
      <c r="W266" s="181"/>
      <c r="X266" s="181"/>
      <c r="Y266" s="181"/>
      <c r="Z266" s="181"/>
      <c r="AA266" s="181"/>
    </row>
    <row xmlns:x14ac="http://schemas.microsoft.com/office/spreadsheetml/2009/9/ac" r="267" ht="15.75" x14ac:dyDescent="0.25">
      <c r="A267" s="181"/>
      <c r="B267" s="182"/>
      <c r="C267" s="181"/>
      <c r="D267" s="181"/>
      <c r="E267" s="181"/>
      <c r="F267" s="181"/>
      <c r="G267" s="181"/>
      <c r="H267" s="181"/>
      <c r="I267" s="181"/>
      <c r="J267" s="181"/>
      <c r="K267" s="181"/>
      <c r="L267" s="181"/>
      <c r="M267" s="181"/>
      <c r="N267" s="181"/>
      <c r="O267" s="181"/>
      <c r="P267" s="181"/>
      <c r="Q267" s="181"/>
      <c r="R267" s="181"/>
      <c r="S267" s="181"/>
      <c r="T267" s="181"/>
      <c r="U267" s="181"/>
      <c r="V267" s="181"/>
      <c r="W267" s="181"/>
      <c r="X267" s="181"/>
      <c r="Y267" s="181"/>
      <c r="Z267" s="181"/>
      <c r="AA267" s="181"/>
    </row>
    <row xmlns:x14ac="http://schemas.microsoft.com/office/spreadsheetml/2009/9/ac" r="268" ht="15.75" x14ac:dyDescent="0.25">
      <c r="A268" s="181"/>
      <c r="B268" s="182"/>
      <c r="C268" s="181"/>
      <c r="D268" s="181"/>
      <c r="E268" s="181"/>
      <c r="F268" s="181"/>
      <c r="G268" s="181"/>
      <c r="H268" s="181"/>
      <c r="I268" s="181"/>
      <c r="J268" s="181"/>
      <c r="K268" s="181"/>
      <c r="L268" s="181"/>
      <c r="M268" s="181"/>
      <c r="N268" s="181"/>
      <c r="O268" s="181"/>
      <c r="P268" s="181"/>
      <c r="Q268" s="181"/>
      <c r="R268" s="181"/>
      <c r="S268" s="181"/>
      <c r="T268" s="181"/>
      <c r="U268" s="181"/>
      <c r="V268" s="181"/>
      <c r="W268" s="181"/>
      <c r="X268" s="181"/>
      <c r="Y268" s="181"/>
      <c r="Z268" s="181"/>
      <c r="AA268" s="181"/>
    </row>
    <row xmlns:x14ac="http://schemas.microsoft.com/office/spreadsheetml/2009/9/ac" r="269" ht="15.75" x14ac:dyDescent="0.25">
      <c r="A269" s="181"/>
      <c r="B269" s="182"/>
      <c r="C269" s="181"/>
      <c r="D269" s="181"/>
      <c r="E269" s="181"/>
      <c r="F269" s="181"/>
      <c r="G269" s="181"/>
      <c r="H269" s="181"/>
      <c r="I269" s="181"/>
      <c r="J269" s="181"/>
      <c r="K269" s="181"/>
      <c r="L269" s="181"/>
      <c r="M269" s="181"/>
      <c r="N269" s="181"/>
      <c r="O269" s="181"/>
      <c r="P269" s="181"/>
      <c r="Q269" s="181"/>
      <c r="R269" s="181"/>
      <c r="S269" s="181"/>
      <c r="T269" s="181"/>
      <c r="U269" s="181"/>
      <c r="V269" s="181"/>
      <c r="W269" s="181"/>
      <c r="X269" s="181"/>
      <c r="Y269" s="181"/>
      <c r="Z269" s="181"/>
      <c r="AA269" s="181"/>
    </row>
    <row xmlns:x14ac="http://schemas.microsoft.com/office/spreadsheetml/2009/9/ac" r="270" ht="15.75" x14ac:dyDescent="0.25">
      <c r="A270" s="181"/>
      <c r="B270" s="182"/>
      <c r="C270" s="181"/>
      <c r="D270" s="181"/>
      <c r="E270" s="181"/>
      <c r="F270" s="181"/>
      <c r="G270" s="181"/>
      <c r="H270" s="181"/>
      <c r="I270" s="181"/>
      <c r="J270" s="181"/>
      <c r="K270" s="181"/>
      <c r="L270" s="181"/>
      <c r="M270" s="181"/>
      <c r="N270" s="181"/>
      <c r="O270" s="181"/>
      <c r="P270" s="181"/>
      <c r="Q270" s="181"/>
      <c r="R270" s="181"/>
      <c r="S270" s="181"/>
      <c r="T270" s="181"/>
      <c r="U270" s="181"/>
      <c r="V270" s="181"/>
      <c r="W270" s="181"/>
      <c r="X270" s="181"/>
      <c r="Y270" s="181"/>
      <c r="Z270" s="181"/>
      <c r="AA270" s="181"/>
    </row>
    <row xmlns:x14ac="http://schemas.microsoft.com/office/spreadsheetml/2009/9/ac" r="271" ht="15.75" x14ac:dyDescent="0.25">
      <c r="A271" s="181"/>
      <c r="B271" s="182"/>
      <c r="C271" s="181"/>
      <c r="D271" s="181"/>
      <c r="E271" s="181"/>
      <c r="F271" s="181"/>
      <c r="G271" s="181"/>
      <c r="H271" s="181"/>
      <c r="I271" s="181"/>
      <c r="J271" s="181"/>
      <c r="K271" s="181"/>
      <c r="L271" s="181"/>
      <c r="M271" s="181"/>
      <c r="N271" s="181"/>
      <c r="O271" s="181"/>
      <c r="P271" s="181"/>
      <c r="Q271" s="181"/>
      <c r="R271" s="181"/>
      <c r="S271" s="181"/>
      <c r="T271" s="181"/>
      <c r="U271" s="181"/>
      <c r="V271" s="181"/>
      <c r="W271" s="181"/>
      <c r="X271" s="181"/>
      <c r="Y271" s="181"/>
      <c r="Z271" s="181"/>
      <c r="AA271" s="181"/>
    </row>
    <row xmlns:x14ac="http://schemas.microsoft.com/office/spreadsheetml/2009/9/ac" r="272" ht="15.75" x14ac:dyDescent="0.25">
      <c r="A272" s="181"/>
      <c r="B272" s="182"/>
      <c r="C272" s="181"/>
      <c r="D272" s="181"/>
      <c r="E272" s="181"/>
      <c r="F272" s="181"/>
      <c r="G272" s="181"/>
      <c r="H272" s="181"/>
      <c r="I272" s="181"/>
      <c r="J272" s="181"/>
      <c r="K272" s="181"/>
      <c r="L272" s="181"/>
      <c r="M272" s="181"/>
      <c r="N272" s="181"/>
      <c r="O272" s="181"/>
      <c r="P272" s="181"/>
      <c r="Q272" s="181"/>
      <c r="R272" s="181"/>
      <c r="S272" s="181"/>
      <c r="T272" s="181"/>
      <c r="U272" s="181"/>
      <c r="V272" s="181"/>
      <c r="W272" s="181"/>
      <c r="X272" s="181"/>
      <c r="Y272" s="181"/>
      <c r="Z272" s="181"/>
      <c r="AA272" s="181"/>
    </row>
    <row xmlns:x14ac="http://schemas.microsoft.com/office/spreadsheetml/2009/9/ac" r="273" ht="15.75" x14ac:dyDescent="0.25">
      <c r="A273" s="181"/>
      <c r="B273" s="182"/>
      <c r="C273" s="181"/>
      <c r="D273" s="181"/>
      <c r="E273" s="181"/>
      <c r="F273" s="181"/>
      <c r="G273" s="181"/>
      <c r="H273" s="181"/>
      <c r="I273" s="181"/>
      <c r="J273" s="181"/>
      <c r="K273" s="181"/>
      <c r="L273" s="181"/>
      <c r="M273" s="181"/>
      <c r="N273" s="181"/>
      <c r="O273" s="181"/>
      <c r="P273" s="181"/>
      <c r="Q273" s="181"/>
      <c r="R273" s="181"/>
      <c r="S273" s="181"/>
      <c r="T273" s="181"/>
      <c r="U273" s="181"/>
      <c r="V273" s="181"/>
      <c r="W273" s="181"/>
      <c r="X273" s="181"/>
      <c r="Y273" s="181"/>
      <c r="Z273" s="181"/>
      <c r="AA273" s="181"/>
    </row>
    <row xmlns:x14ac="http://schemas.microsoft.com/office/spreadsheetml/2009/9/ac" r="274" ht="15.75" x14ac:dyDescent="0.25">
      <c r="A274" s="181"/>
      <c r="B274" s="182"/>
      <c r="C274" s="181"/>
      <c r="D274" s="181"/>
      <c r="E274" s="181"/>
      <c r="F274" s="181"/>
      <c r="G274" s="181"/>
      <c r="H274" s="181"/>
      <c r="I274" s="181"/>
      <c r="J274" s="181"/>
      <c r="K274" s="181"/>
      <c r="L274" s="181"/>
      <c r="M274" s="181"/>
      <c r="N274" s="181"/>
      <c r="O274" s="181"/>
      <c r="P274" s="181"/>
      <c r="Q274" s="181"/>
      <c r="R274" s="181"/>
      <c r="S274" s="181"/>
      <c r="T274" s="181"/>
      <c r="U274" s="181"/>
      <c r="V274" s="181"/>
      <c r="W274" s="181"/>
      <c r="X274" s="181"/>
      <c r="Y274" s="181"/>
      <c r="Z274" s="181"/>
      <c r="AA274" s="181"/>
    </row>
    <row xmlns:x14ac="http://schemas.microsoft.com/office/spreadsheetml/2009/9/ac" r="275" ht="15.75" x14ac:dyDescent="0.25">
      <c r="A275" s="181"/>
      <c r="B275" s="182"/>
      <c r="C275" s="181"/>
      <c r="D275" s="181"/>
      <c r="E275" s="181"/>
      <c r="F275" s="181"/>
      <c r="G275" s="181"/>
      <c r="H275" s="181"/>
      <c r="I275" s="181"/>
      <c r="J275" s="181"/>
      <c r="K275" s="181"/>
      <c r="L275" s="181"/>
      <c r="M275" s="181"/>
      <c r="N275" s="181"/>
      <c r="O275" s="181"/>
      <c r="P275" s="181"/>
      <c r="Q275" s="181"/>
      <c r="R275" s="181"/>
      <c r="S275" s="181"/>
      <c r="T275" s="181"/>
      <c r="U275" s="181"/>
      <c r="V275" s="181"/>
      <c r="W275" s="181"/>
      <c r="X275" s="181"/>
      <c r="Y275" s="181"/>
      <c r="Z275" s="181"/>
      <c r="AA275" s="181"/>
    </row>
    <row xmlns:x14ac="http://schemas.microsoft.com/office/spreadsheetml/2009/9/ac" r="276" ht="15.75" x14ac:dyDescent="0.25">
      <c r="A276" s="181"/>
      <c r="B276" s="182"/>
      <c r="C276" s="181"/>
      <c r="D276" s="181"/>
      <c r="E276" s="181"/>
      <c r="F276" s="181"/>
      <c r="G276" s="181"/>
      <c r="H276" s="181"/>
      <c r="I276" s="181"/>
      <c r="J276" s="181"/>
      <c r="K276" s="181"/>
      <c r="L276" s="181"/>
      <c r="M276" s="181"/>
      <c r="N276" s="181"/>
      <c r="O276" s="181"/>
      <c r="P276" s="181"/>
      <c r="Q276" s="181"/>
      <c r="R276" s="181"/>
      <c r="S276" s="181"/>
      <c r="T276" s="181"/>
      <c r="U276" s="181"/>
      <c r="V276" s="181"/>
      <c r="W276" s="181"/>
      <c r="X276" s="181"/>
      <c r="Y276" s="181"/>
      <c r="Z276" s="181"/>
      <c r="AA276" s="181"/>
    </row>
    <row xmlns:x14ac="http://schemas.microsoft.com/office/spreadsheetml/2009/9/ac" r="277" ht="15.75" x14ac:dyDescent="0.25">
      <c r="A277" s="181"/>
      <c r="B277" s="182"/>
      <c r="C277" s="181"/>
      <c r="D277" s="181"/>
      <c r="E277" s="181"/>
      <c r="F277" s="181"/>
      <c r="G277" s="181"/>
      <c r="H277" s="181"/>
      <c r="I277" s="181"/>
      <c r="J277" s="181"/>
      <c r="K277" s="181"/>
      <c r="L277" s="181"/>
      <c r="M277" s="181"/>
      <c r="N277" s="181"/>
      <c r="O277" s="181"/>
      <c r="P277" s="181"/>
      <c r="Q277" s="181"/>
      <c r="R277" s="181"/>
      <c r="S277" s="181"/>
      <c r="T277" s="181"/>
      <c r="U277" s="181"/>
      <c r="V277" s="181"/>
      <c r="W277" s="181"/>
      <c r="X277" s="181"/>
      <c r="Y277" s="181"/>
      <c r="Z277" s="181"/>
      <c r="AA277" s="181"/>
    </row>
    <row xmlns:x14ac="http://schemas.microsoft.com/office/spreadsheetml/2009/9/ac" r="278" ht="15.75" x14ac:dyDescent="0.25">
      <c r="A278" s="181"/>
      <c r="B278" s="182"/>
      <c r="C278" s="181"/>
      <c r="D278" s="181"/>
      <c r="E278" s="181"/>
      <c r="F278" s="181"/>
      <c r="G278" s="181"/>
      <c r="H278" s="181"/>
      <c r="I278" s="181"/>
      <c r="J278" s="181"/>
      <c r="K278" s="181"/>
      <c r="L278" s="181"/>
      <c r="M278" s="181"/>
      <c r="N278" s="181"/>
      <c r="O278" s="181"/>
      <c r="P278" s="181"/>
      <c r="Q278" s="181"/>
      <c r="R278" s="181"/>
      <c r="S278" s="181"/>
      <c r="T278" s="181"/>
      <c r="U278" s="181"/>
      <c r="V278" s="181"/>
      <c r="W278" s="181"/>
      <c r="X278" s="181"/>
      <c r="Y278" s="181"/>
      <c r="Z278" s="181"/>
      <c r="AA278" s="181"/>
    </row>
    <row xmlns:x14ac="http://schemas.microsoft.com/office/spreadsheetml/2009/9/ac" r="279" ht="15.75" x14ac:dyDescent="0.25">
      <c r="A279" s="181"/>
      <c r="B279" s="182"/>
      <c r="C279" s="181"/>
      <c r="D279" s="181"/>
      <c r="E279" s="181"/>
      <c r="F279" s="181"/>
      <c r="G279" s="181"/>
      <c r="H279" s="181"/>
      <c r="I279" s="181"/>
      <c r="J279" s="181"/>
      <c r="K279" s="181"/>
      <c r="L279" s="181"/>
      <c r="M279" s="181"/>
      <c r="N279" s="181"/>
      <c r="O279" s="181"/>
      <c r="P279" s="181"/>
      <c r="Q279" s="181"/>
      <c r="R279" s="181"/>
      <c r="S279" s="181"/>
      <c r="T279" s="181"/>
      <c r="U279" s="181"/>
      <c r="V279" s="181"/>
      <c r="W279" s="181"/>
      <c r="X279" s="181"/>
      <c r="Y279" s="181"/>
      <c r="Z279" s="181"/>
      <c r="AA279" s="181"/>
    </row>
    <row xmlns:x14ac="http://schemas.microsoft.com/office/spreadsheetml/2009/9/ac" r="280" ht="15.75" x14ac:dyDescent="0.25">
      <c r="A280" s="181"/>
      <c r="B280" s="182"/>
      <c r="C280" s="181"/>
      <c r="D280" s="181"/>
      <c r="E280" s="181"/>
      <c r="F280" s="181"/>
      <c r="G280" s="181"/>
      <c r="H280" s="181"/>
      <c r="I280" s="181"/>
      <c r="J280" s="181"/>
      <c r="K280" s="181"/>
      <c r="L280" s="181"/>
      <c r="M280" s="181"/>
      <c r="N280" s="181"/>
      <c r="O280" s="181"/>
      <c r="P280" s="181"/>
      <c r="Q280" s="181"/>
      <c r="R280" s="181"/>
      <c r="S280" s="181"/>
      <c r="T280" s="181"/>
      <c r="U280" s="181"/>
      <c r="V280" s="181"/>
      <c r="W280" s="181"/>
      <c r="X280" s="181"/>
      <c r="Y280" s="181"/>
      <c r="Z280" s="181"/>
      <c r="AA280" s="181"/>
    </row>
    <row xmlns:x14ac="http://schemas.microsoft.com/office/spreadsheetml/2009/9/ac" r="281" ht="15.75" x14ac:dyDescent="0.25">
      <c r="A281" s="181"/>
      <c r="B281" s="182"/>
      <c r="C281" s="181"/>
      <c r="D281" s="181"/>
      <c r="E281" s="181"/>
      <c r="F281" s="181"/>
      <c r="G281" s="181"/>
      <c r="H281" s="181"/>
      <c r="I281" s="181"/>
      <c r="J281" s="181"/>
      <c r="K281" s="181"/>
      <c r="L281" s="181"/>
      <c r="M281" s="181"/>
      <c r="N281" s="181"/>
      <c r="O281" s="181"/>
      <c r="P281" s="181"/>
      <c r="Q281" s="181"/>
      <c r="R281" s="181"/>
      <c r="S281" s="181"/>
      <c r="T281" s="181"/>
      <c r="U281" s="181"/>
      <c r="V281" s="181"/>
      <c r="W281" s="181"/>
      <c r="X281" s="181"/>
      <c r="Y281" s="181"/>
      <c r="Z281" s="181"/>
      <c r="AA281" s="181"/>
    </row>
    <row xmlns:x14ac="http://schemas.microsoft.com/office/spreadsheetml/2009/9/ac" r="282" ht="15.75" x14ac:dyDescent="0.25">
      <c r="A282" s="181"/>
      <c r="B282" s="182"/>
      <c r="C282" s="181"/>
      <c r="D282" s="181"/>
      <c r="E282" s="181"/>
      <c r="F282" s="181"/>
      <c r="G282" s="181"/>
      <c r="H282" s="181"/>
      <c r="I282" s="181"/>
      <c r="J282" s="181"/>
      <c r="K282" s="181"/>
      <c r="L282" s="181"/>
      <c r="M282" s="181"/>
      <c r="N282" s="181"/>
      <c r="O282" s="181"/>
      <c r="P282" s="181"/>
      <c r="Q282" s="181"/>
      <c r="R282" s="181"/>
      <c r="S282" s="181"/>
      <c r="T282" s="181"/>
      <c r="U282" s="181"/>
      <c r="V282" s="181"/>
      <c r="W282" s="181"/>
      <c r="X282" s="181"/>
      <c r="Y282" s="181"/>
      <c r="Z282" s="181"/>
      <c r="AA282" s="181"/>
    </row>
    <row xmlns:x14ac="http://schemas.microsoft.com/office/spreadsheetml/2009/9/ac" r="283" ht="15.75" x14ac:dyDescent="0.25">
      <c r="A283" s="181"/>
      <c r="B283" s="182"/>
      <c r="C283" s="181"/>
      <c r="D283" s="181"/>
      <c r="E283" s="181"/>
      <c r="F283" s="181"/>
      <c r="G283" s="181"/>
      <c r="H283" s="181"/>
      <c r="I283" s="181"/>
      <c r="J283" s="181"/>
      <c r="K283" s="181"/>
      <c r="L283" s="181"/>
      <c r="M283" s="181"/>
      <c r="N283" s="181"/>
      <c r="O283" s="181"/>
      <c r="P283" s="181"/>
      <c r="Q283" s="181"/>
      <c r="R283" s="181"/>
      <c r="S283" s="181"/>
      <c r="T283" s="181"/>
      <c r="U283" s="181"/>
      <c r="V283" s="181"/>
      <c r="W283" s="181"/>
      <c r="X283" s="181"/>
      <c r="Y283" s="181"/>
      <c r="Z283" s="181"/>
      <c r="AA283" s="181"/>
    </row>
    <row xmlns:x14ac="http://schemas.microsoft.com/office/spreadsheetml/2009/9/ac" r="284" ht="15.75" x14ac:dyDescent="0.25">
      <c r="A284" s="181"/>
      <c r="B284" s="182"/>
      <c r="C284" s="181"/>
      <c r="D284" s="181"/>
      <c r="E284" s="181"/>
      <c r="F284" s="181"/>
      <c r="G284" s="181"/>
      <c r="H284" s="181"/>
      <c r="I284" s="181"/>
      <c r="J284" s="181"/>
      <c r="K284" s="181"/>
      <c r="L284" s="181"/>
      <c r="M284" s="181"/>
      <c r="N284" s="181"/>
      <c r="O284" s="181"/>
      <c r="P284" s="181"/>
      <c r="Q284" s="181"/>
      <c r="R284" s="181"/>
      <c r="S284" s="181"/>
      <c r="T284" s="181"/>
      <c r="U284" s="181"/>
      <c r="V284" s="181"/>
      <c r="W284" s="181"/>
      <c r="X284" s="181"/>
      <c r="Y284" s="181"/>
      <c r="Z284" s="181"/>
      <c r="AA284" s="181"/>
    </row>
    <row xmlns:x14ac="http://schemas.microsoft.com/office/spreadsheetml/2009/9/ac" r="285" ht="15.75" x14ac:dyDescent="0.25">
      <c r="A285" s="181"/>
      <c r="B285" s="182"/>
      <c r="C285" s="181"/>
      <c r="D285" s="181"/>
      <c r="E285" s="181"/>
      <c r="F285" s="181"/>
      <c r="G285" s="181"/>
      <c r="H285" s="181"/>
      <c r="I285" s="181"/>
      <c r="J285" s="181"/>
      <c r="K285" s="181"/>
      <c r="L285" s="181"/>
      <c r="M285" s="181"/>
      <c r="N285" s="181"/>
      <c r="O285" s="181"/>
      <c r="P285" s="181"/>
      <c r="Q285" s="181"/>
      <c r="R285" s="181"/>
      <c r="S285" s="181"/>
      <c r="T285" s="181"/>
      <c r="U285" s="181"/>
      <c r="V285" s="181"/>
      <c r="W285" s="181"/>
      <c r="X285" s="181"/>
      <c r="Y285" s="181"/>
      <c r="Z285" s="181"/>
      <c r="AA285" s="181"/>
    </row>
    <row xmlns:x14ac="http://schemas.microsoft.com/office/spreadsheetml/2009/9/ac" r="286" ht="15.75" x14ac:dyDescent="0.25">
      <c r="A286" s="181"/>
      <c r="B286" s="182"/>
      <c r="C286" s="181"/>
      <c r="D286" s="181"/>
      <c r="E286" s="181"/>
      <c r="F286" s="181"/>
      <c r="G286" s="181"/>
      <c r="H286" s="181"/>
      <c r="I286" s="181"/>
      <c r="J286" s="181"/>
      <c r="K286" s="181"/>
      <c r="L286" s="181"/>
      <c r="M286" s="181"/>
      <c r="N286" s="181"/>
      <c r="O286" s="181"/>
      <c r="P286" s="181"/>
      <c r="Q286" s="181"/>
      <c r="R286" s="181"/>
      <c r="S286" s="181"/>
      <c r="T286" s="181"/>
      <c r="U286" s="181"/>
      <c r="V286" s="181"/>
      <c r="W286" s="181"/>
      <c r="X286" s="181"/>
      <c r="Y286" s="181"/>
      <c r="Z286" s="181"/>
      <c r="AA286" s="181"/>
    </row>
    <row xmlns:x14ac="http://schemas.microsoft.com/office/spreadsheetml/2009/9/ac" r="287" ht="15.75" x14ac:dyDescent="0.25">
      <c r="A287" s="181"/>
      <c r="B287" s="182"/>
      <c r="C287" s="181"/>
      <c r="D287" s="181"/>
      <c r="E287" s="181"/>
      <c r="F287" s="181"/>
      <c r="G287" s="181"/>
      <c r="H287" s="181"/>
      <c r="I287" s="181"/>
      <c r="J287" s="181"/>
      <c r="K287" s="181"/>
      <c r="L287" s="181"/>
      <c r="M287" s="181"/>
      <c r="N287" s="181"/>
      <c r="O287" s="181"/>
      <c r="P287" s="181"/>
      <c r="Q287" s="181"/>
      <c r="R287" s="181"/>
      <c r="S287" s="181"/>
      <c r="T287" s="181"/>
      <c r="U287" s="181"/>
      <c r="V287" s="181"/>
      <c r="W287" s="181"/>
      <c r="X287" s="181"/>
      <c r="Y287" s="181"/>
      <c r="Z287" s="181"/>
      <c r="AA287" s="181"/>
    </row>
    <row xmlns:x14ac="http://schemas.microsoft.com/office/spreadsheetml/2009/9/ac" r="288" ht="15.75" x14ac:dyDescent="0.25">
      <c r="A288" s="181"/>
      <c r="B288" s="182"/>
      <c r="C288" s="181"/>
      <c r="D288" s="181"/>
      <c r="E288" s="181"/>
      <c r="F288" s="181"/>
      <c r="G288" s="181"/>
      <c r="H288" s="181"/>
      <c r="I288" s="181"/>
      <c r="J288" s="181"/>
      <c r="K288" s="181"/>
      <c r="L288" s="181"/>
      <c r="M288" s="181"/>
      <c r="N288" s="181"/>
      <c r="O288" s="181"/>
      <c r="P288" s="181"/>
      <c r="Q288" s="181"/>
      <c r="R288" s="181"/>
      <c r="S288" s="181"/>
      <c r="T288" s="181"/>
      <c r="U288" s="181"/>
      <c r="V288" s="181"/>
      <c r="W288" s="181"/>
      <c r="X288" s="181"/>
      <c r="Y288" s="181"/>
      <c r="Z288" s="181"/>
      <c r="AA288" s="181"/>
    </row>
    <row xmlns:x14ac="http://schemas.microsoft.com/office/spreadsheetml/2009/9/ac" r="289" ht="15.75" x14ac:dyDescent="0.25">
      <c r="A289" s="181"/>
      <c r="B289" s="182"/>
      <c r="C289" s="181"/>
      <c r="D289" s="181"/>
      <c r="E289" s="181"/>
      <c r="F289" s="181"/>
      <c r="G289" s="181"/>
      <c r="H289" s="181"/>
      <c r="I289" s="181"/>
      <c r="J289" s="181"/>
      <c r="K289" s="181"/>
      <c r="L289" s="181"/>
      <c r="M289" s="181"/>
      <c r="N289" s="181"/>
      <c r="O289" s="181"/>
      <c r="P289" s="181"/>
      <c r="Q289" s="181"/>
      <c r="R289" s="181"/>
      <c r="S289" s="181"/>
      <c r="T289" s="181"/>
      <c r="U289" s="181"/>
      <c r="V289" s="181"/>
      <c r="W289" s="181"/>
      <c r="X289" s="181"/>
      <c r="Y289" s="181"/>
      <c r="Z289" s="181"/>
      <c r="AA289" s="181"/>
    </row>
    <row xmlns:x14ac="http://schemas.microsoft.com/office/spreadsheetml/2009/9/ac" r="290" ht="15.75" x14ac:dyDescent="0.25">
      <c r="A290" s="181"/>
      <c r="B290" s="182"/>
      <c r="C290" s="181"/>
      <c r="D290" s="181"/>
      <c r="E290" s="181"/>
      <c r="F290" s="181"/>
      <c r="G290" s="181"/>
      <c r="H290" s="181"/>
      <c r="I290" s="181"/>
      <c r="J290" s="181"/>
      <c r="K290" s="181"/>
      <c r="L290" s="181"/>
      <c r="M290" s="181"/>
      <c r="N290" s="181"/>
      <c r="O290" s="181"/>
      <c r="P290" s="181"/>
      <c r="Q290" s="181"/>
      <c r="R290" s="181"/>
      <c r="S290" s="181"/>
      <c r="T290" s="181"/>
      <c r="U290" s="181"/>
      <c r="V290" s="181"/>
      <c r="W290" s="181"/>
      <c r="X290" s="181"/>
      <c r="Y290" s="181"/>
      <c r="Z290" s="181"/>
      <c r="AA290" s="181"/>
    </row>
    <row xmlns:x14ac="http://schemas.microsoft.com/office/spreadsheetml/2009/9/ac" r="291" ht="15.75" x14ac:dyDescent="0.25">
      <c r="A291" s="181"/>
      <c r="B291" s="182"/>
      <c r="C291" s="181"/>
      <c r="D291" s="181"/>
      <c r="E291" s="181"/>
      <c r="F291" s="181"/>
      <c r="G291" s="181"/>
      <c r="H291" s="181"/>
      <c r="I291" s="181"/>
      <c r="J291" s="181"/>
      <c r="K291" s="181"/>
      <c r="L291" s="181"/>
      <c r="M291" s="181"/>
      <c r="N291" s="181"/>
      <c r="O291" s="181"/>
      <c r="P291" s="181"/>
      <c r="Q291" s="181"/>
      <c r="R291" s="181"/>
      <c r="S291" s="181"/>
      <c r="T291" s="181"/>
      <c r="U291" s="181"/>
      <c r="V291" s="181"/>
      <c r="W291" s="181"/>
      <c r="X291" s="181"/>
      <c r="Y291" s="181"/>
      <c r="Z291" s="181"/>
      <c r="AA291" s="181"/>
    </row>
    <row xmlns:x14ac="http://schemas.microsoft.com/office/spreadsheetml/2009/9/ac" r="292" ht="15.75" x14ac:dyDescent="0.25">
      <c r="A292" s="181"/>
      <c r="B292" s="182"/>
      <c r="C292" s="181"/>
      <c r="D292" s="181"/>
      <c r="E292" s="181"/>
      <c r="F292" s="181"/>
      <c r="G292" s="181"/>
      <c r="H292" s="181"/>
      <c r="I292" s="181"/>
      <c r="J292" s="181"/>
      <c r="K292" s="181"/>
      <c r="L292" s="181"/>
      <c r="M292" s="181"/>
      <c r="N292" s="181"/>
      <c r="O292" s="181"/>
      <c r="P292" s="181"/>
      <c r="Q292" s="181"/>
      <c r="R292" s="181"/>
      <c r="S292" s="181"/>
      <c r="T292" s="181"/>
      <c r="U292" s="181"/>
      <c r="V292" s="181"/>
      <c r="W292" s="181"/>
      <c r="X292" s="181"/>
      <c r="Y292" s="181"/>
      <c r="Z292" s="181"/>
      <c r="AA292" s="181"/>
    </row>
    <row xmlns:x14ac="http://schemas.microsoft.com/office/spreadsheetml/2009/9/ac" r="293" ht="15.75" x14ac:dyDescent="0.25">
      <c r="A293" s="181"/>
      <c r="B293" s="182"/>
      <c r="C293" s="181"/>
      <c r="D293" s="181"/>
      <c r="E293" s="181"/>
      <c r="F293" s="181"/>
      <c r="G293" s="181"/>
      <c r="H293" s="181"/>
      <c r="I293" s="181"/>
      <c r="J293" s="181"/>
      <c r="K293" s="181"/>
      <c r="L293" s="181"/>
      <c r="M293" s="181"/>
      <c r="N293" s="181"/>
      <c r="O293" s="181"/>
      <c r="P293" s="181"/>
      <c r="Q293" s="181"/>
      <c r="R293" s="181"/>
      <c r="S293" s="181"/>
      <c r="T293" s="181"/>
      <c r="U293" s="181"/>
      <c r="V293" s="181"/>
      <c r="W293" s="181"/>
      <c r="X293" s="181"/>
      <c r="Y293" s="181"/>
      <c r="Z293" s="181"/>
      <c r="AA293" s="181"/>
    </row>
    <row xmlns:x14ac="http://schemas.microsoft.com/office/spreadsheetml/2009/9/ac" r="294" ht="15.75" x14ac:dyDescent="0.25">
      <c r="A294" s="181"/>
      <c r="B294" s="182"/>
      <c r="C294" s="181"/>
      <c r="D294" s="181"/>
      <c r="E294" s="181"/>
      <c r="F294" s="181"/>
      <c r="G294" s="181"/>
      <c r="H294" s="181"/>
      <c r="I294" s="181"/>
      <c r="J294" s="181"/>
      <c r="K294" s="181"/>
      <c r="L294" s="181"/>
      <c r="M294" s="181"/>
      <c r="N294" s="181"/>
      <c r="O294" s="181"/>
      <c r="P294" s="181"/>
      <c r="Q294" s="181"/>
      <c r="R294" s="181"/>
      <c r="S294" s="181"/>
      <c r="T294" s="181"/>
      <c r="U294" s="181"/>
      <c r="V294" s="181"/>
      <c r="W294" s="181"/>
      <c r="X294" s="181"/>
      <c r="Y294" s="181"/>
      <c r="Z294" s="181"/>
      <c r="AA294" s="181"/>
    </row>
    <row xmlns:x14ac="http://schemas.microsoft.com/office/spreadsheetml/2009/9/ac" r="295" ht="15.75" x14ac:dyDescent="0.25">
      <c r="A295" s="181"/>
      <c r="B295" s="182"/>
      <c r="C295" s="181"/>
      <c r="D295" s="181"/>
      <c r="E295" s="181"/>
      <c r="F295" s="181"/>
      <c r="G295" s="181"/>
      <c r="H295" s="181"/>
      <c r="I295" s="181"/>
      <c r="J295" s="181"/>
      <c r="K295" s="181"/>
      <c r="L295" s="181"/>
      <c r="M295" s="181"/>
      <c r="N295" s="181"/>
      <c r="O295" s="181"/>
      <c r="P295" s="181"/>
      <c r="Q295" s="181"/>
      <c r="R295" s="181"/>
      <c r="S295" s="181"/>
      <c r="T295" s="181"/>
      <c r="U295" s="181"/>
      <c r="V295" s="181"/>
      <c r="W295" s="181"/>
      <c r="X295" s="181"/>
      <c r="Y295" s="181"/>
      <c r="Z295" s="181"/>
      <c r="AA295" s="181"/>
    </row>
    <row xmlns:x14ac="http://schemas.microsoft.com/office/spreadsheetml/2009/9/ac" r="296" ht="15.75" x14ac:dyDescent="0.25">
      <c r="A296" s="181"/>
      <c r="B296" s="182"/>
      <c r="C296" s="181"/>
      <c r="D296" s="181"/>
      <c r="E296" s="181"/>
      <c r="F296" s="181"/>
      <c r="G296" s="181"/>
      <c r="H296" s="181"/>
      <c r="I296" s="181"/>
      <c r="J296" s="181"/>
      <c r="K296" s="181"/>
      <c r="L296" s="181"/>
      <c r="M296" s="181"/>
      <c r="N296" s="181"/>
      <c r="O296" s="181"/>
      <c r="P296" s="181"/>
      <c r="Q296" s="181"/>
      <c r="R296" s="181"/>
      <c r="S296" s="181"/>
      <c r="T296" s="181"/>
      <c r="U296" s="181"/>
      <c r="V296" s="181"/>
      <c r="W296" s="181"/>
      <c r="X296" s="181"/>
      <c r="Y296" s="181"/>
      <c r="Z296" s="181"/>
      <c r="AA296" s="181"/>
    </row>
    <row xmlns:x14ac="http://schemas.microsoft.com/office/spreadsheetml/2009/9/ac" r="297" ht="15.75" x14ac:dyDescent="0.25">
      <c r="A297" s="181"/>
      <c r="B297" s="182"/>
      <c r="C297" s="181"/>
      <c r="D297" s="181"/>
      <c r="E297" s="181"/>
      <c r="F297" s="181"/>
      <c r="G297" s="181"/>
      <c r="H297" s="181"/>
      <c r="I297" s="181"/>
      <c r="J297" s="181"/>
      <c r="K297" s="181"/>
      <c r="L297" s="181"/>
      <c r="M297" s="181"/>
      <c r="N297" s="181"/>
      <c r="O297" s="181"/>
      <c r="P297" s="181"/>
      <c r="Q297" s="181"/>
      <c r="R297" s="181"/>
      <c r="S297" s="181"/>
      <c r="T297" s="181"/>
      <c r="U297" s="181"/>
      <c r="V297" s="181"/>
      <c r="W297" s="181"/>
      <c r="X297" s="181"/>
      <c r="Y297" s="181"/>
      <c r="Z297" s="181"/>
      <c r="AA297" s="181"/>
    </row>
    <row xmlns:x14ac="http://schemas.microsoft.com/office/spreadsheetml/2009/9/ac" r="298" ht="15.75" x14ac:dyDescent="0.25">
      <c r="A298" s="181"/>
      <c r="B298" s="182"/>
      <c r="C298" s="181"/>
      <c r="D298" s="181"/>
      <c r="E298" s="181"/>
      <c r="F298" s="181"/>
      <c r="G298" s="181"/>
      <c r="H298" s="181"/>
      <c r="I298" s="181"/>
      <c r="J298" s="181"/>
      <c r="K298" s="181"/>
      <c r="L298" s="181"/>
      <c r="M298" s="181"/>
      <c r="N298" s="181"/>
      <c r="O298" s="181"/>
      <c r="P298" s="181"/>
      <c r="Q298" s="181"/>
      <c r="R298" s="181"/>
      <c r="S298" s="181"/>
      <c r="T298" s="181"/>
      <c r="U298" s="181"/>
      <c r="V298" s="181"/>
      <c r="W298" s="181"/>
      <c r="X298" s="181"/>
      <c r="Y298" s="181"/>
      <c r="Z298" s="181"/>
      <c r="AA298" s="181"/>
    </row>
    <row xmlns:x14ac="http://schemas.microsoft.com/office/spreadsheetml/2009/9/ac" r="299" ht="15.75" x14ac:dyDescent="0.25">
      <c r="A299" s="181"/>
      <c r="B299" s="182"/>
      <c r="C299" s="181"/>
      <c r="D299" s="181"/>
      <c r="E299" s="181"/>
      <c r="F299" s="181"/>
      <c r="G299" s="181"/>
      <c r="H299" s="181"/>
      <c r="I299" s="181"/>
      <c r="J299" s="181"/>
      <c r="K299" s="181"/>
      <c r="L299" s="181"/>
      <c r="M299" s="181"/>
      <c r="N299" s="181"/>
      <c r="O299" s="181"/>
      <c r="P299" s="181"/>
      <c r="Q299" s="181"/>
      <c r="R299" s="181"/>
      <c r="S299" s="181"/>
      <c r="T299" s="181"/>
      <c r="U299" s="181"/>
      <c r="V299" s="181"/>
      <c r="W299" s="181"/>
      <c r="X299" s="181"/>
      <c r="Y299" s="181"/>
      <c r="Z299" s="181"/>
      <c r="AA299" s="181"/>
    </row>
    <row xmlns:x14ac="http://schemas.microsoft.com/office/spreadsheetml/2009/9/ac" r="300" ht="15.75" x14ac:dyDescent="0.25">
      <c r="A300" s="181"/>
      <c r="B300" s="182"/>
      <c r="C300" s="181"/>
      <c r="D300" s="181"/>
      <c r="E300" s="181"/>
      <c r="F300" s="181"/>
      <c r="G300" s="181"/>
      <c r="H300" s="181"/>
      <c r="I300" s="181"/>
      <c r="J300" s="181"/>
      <c r="K300" s="181"/>
      <c r="L300" s="181"/>
      <c r="M300" s="181"/>
      <c r="N300" s="181"/>
      <c r="O300" s="181"/>
      <c r="P300" s="181"/>
      <c r="Q300" s="181"/>
      <c r="R300" s="181"/>
      <c r="S300" s="181"/>
      <c r="T300" s="181"/>
      <c r="U300" s="181"/>
      <c r="V300" s="181"/>
      <c r="W300" s="181"/>
      <c r="X300" s="181"/>
      <c r="Y300" s="181"/>
      <c r="Z300" s="181"/>
      <c r="AA300" s="181"/>
    </row>
    <row xmlns:x14ac="http://schemas.microsoft.com/office/spreadsheetml/2009/9/ac" r="301" ht="15.75" x14ac:dyDescent="0.25">
      <c r="A301" s="181"/>
      <c r="B301" s="182"/>
      <c r="C301" s="181"/>
      <c r="D301" s="181"/>
      <c r="E301" s="181"/>
      <c r="F301" s="181"/>
      <c r="G301" s="181"/>
      <c r="H301" s="181"/>
      <c r="I301" s="181"/>
      <c r="J301" s="181"/>
      <c r="K301" s="181"/>
      <c r="L301" s="181"/>
      <c r="M301" s="181"/>
      <c r="N301" s="181"/>
      <c r="O301" s="181"/>
      <c r="P301" s="181"/>
      <c r="Q301" s="181"/>
      <c r="R301" s="181"/>
      <c r="S301" s="181"/>
      <c r="T301" s="181"/>
      <c r="U301" s="181"/>
      <c r="V301" s="181"/>
      <c r="W301" s="181"/>
      <c r="X301" s="181"/>
      <c r="Y301" s="181"/>
      <c r="Z301" s="181"/>
      <c r="AA301" s="181"/>
    </row>
    <row xmlns:x14ac="http://schemas.microsoft.com/office/spreadsheetml/2009/9/ac" r="302" ht="15.75" x14ac:dyDescent="0.25">
      <c r="A302" s="181"/>
      <c r="B302" s="182"/>
      <c r="C302" s="181"/>
      <c r="D302" s="181"/>
      <c r="E302" s="181"/>
      <c r="F302" s="181"/>
      <c r="G302" s="181"/>
      <c r="H302" s="181"/>
      <c r="I302" s="181"/>
      <c r="J302" s="181"/>
      <c r="K302" s="181"/>
      <c r="L302" s="181"/>
      <c r="M302" s="181"/>
      <c r="N302" s="181"/>
      <c r="O302" s="181"/>
      <c r="P302" s="181"/>
      <c r="Q302" s="181"/>
      <c r="R302" s="181"/>
      <c r="S302" s="181"/>
      <c r="T302" s="181"/>
      <c r="U302" s="181"/>
      <c r="V302" s="181"/>
      <c r="W302" s="181"/>
      <c r="X302" s="181"/>
      <c r="Y302" s="181"/>
      <c r="Z302" s="181"/>
      <c r="AA302" s="181"/>
    </row>
    <row xmlns:x14ac="http://schemas.microsoft.com/office/spreadsheetml/2009/9/ac" r="303" ht="15.75" x14ac:dyDescent="0.25">
      <c r="A303" s="181"/>
      <c r="B303" s="182"/>
      <c r="C303" s="181"/>
      <c r="D303" s="181"/>
      <c r="E303" s="181"/>
      <c r="F303" s="181"/>
      <c r="G303" s="181"/>
      <c r="H303" s="181"/>
      <c r="I303" s="181"/>
      <c r="J303" s="181"/>
      <c r="K303" s="181"/>
      <c r="L303" s="181"/>
      <c r="M303" s="181"/>
      <c r="N303" s="181"/>
      <c r="O303" s="181"/>
      <c r="P303" s="181"/>
      <c r="Q303" s="181"/>
      <c r="R303" s="181"/>
      <c r="S303" s="181"/>
      <c r="T303" s="181"/>
      <c r="U303" s="181"/>
      <c r="V303" s="181"/>
      <c r="W303" s="181"/>
      <c r="X303" s="181"/>
      <c r="Y303" s="181"/>
      <c r="Z303" s="181"/>
      <c r="AA303" s="181"/>
    </row>
    <row xmlns:x14ac="http://schemas.microsoft.com/office/spreadsheetml/2009/9/ac" r="304" ht="15.75" x14ac:dyDescent="0.25">
      <c r="A304" s="181"/>
      <c r="B304" s="182"/>
      <c r="C304" s="181"/>
      <c r="D304" s="181"/>
      <c r="E304" s="181"/>
      <c r="F304" s="181"/>
      <c r="G304" s="181"/>
      <c r="H304" s="181"/>
      <c r="I304" s="181"/>
      <c r="J304" s="181"/>
      <c r="K304" s="181"/>
      <c r="L304" s="181"/>
      <c r="M304" s="181"/>
      <c r="N304" s="181"/>
      <c r="O304" s="181"/>
      <c r="P304" s="181"/>
      <c r="Q304" s="181"/>
      <c r="R304" s="181"/>
      <c r="S304" s="181"/>
      <c r="T304" s="181"/>
      <c r="U304" s="181"/>
      <c r="V304" s="181"/>
      <c r="W304" s="181"/>
      <c r="X304" s="181"/>
      <c r="Y304" s="181"/>
      <c r="Z304" s="181"/>
      <c r="AA304" s="181"/>
    </row>
    <row xmlns:x14ac="http://schemas.microsoft.com/office/spreadsheetml/2009/9/ac" r="305" ht="15.75" x14ac:dyDescent="0.25">
      <c r="A305" s="181"/>
      <c r="B305" s="182"/>
      <c r="C305" s="181"/>
      <c r="D305" s="181"/>
      <c r="E305" s="181"/>
      <c r="F305" s="181"/>
      <c r="G305" s="181"/>
      <c r="H305" s="181"/>
      <c r="I305" s="181"/>
      <c r="J305" s="181"/>
      <c r="K305" s="181"/>
      <c r="L305" s="181"/>
      <c r="M305" s="181"/>
      <c r="N305" s="181"/>
      <c r="O305" s="181"/>
      <c r="P305" s="181"/>
      <c r="Q305" s="181"/>
      <c r="R305" s="181"/>
      <c r="S305" s="181"/>
      <c r="T305" s="181"/>
      <c r="U305" s="181"/>
      <c r="V305" s="181"/>
      <c r="W305" s="181"/>
      <c r="X305" s="181"/>
      <c r="Y305" s="181"/>
      <c r="Z305" s="181"/>
      <c r="AA305" s="181"/>
    </row>
    <row xmlns:x14ac="http://schemas.microsoft.com/office/spreadsheetml/2009/9/ac" r="306" ht="15.75" x14ac:dyDescent="0.25">
      <c r="A306" s="181"/>
      <c r="B306" s="182"/>
      <c r="C306" s="181"/>
      <c r="D306" s="181"/>
      <c r="E306" s="181"/>
      <c r="F306" s="181"/>
      <c r="G306" s="181"/>
      <c r="H306" s="181"/>
      <c r="I306" s="181"/>
      <c r="J306" s="181"/>
      <c r="K306" s="181"/>
      <c r="L306" s="181"/>
      <c r="M306" s="181"/>
      <c r="N306" s="181"/>
      <c r="O306" s="181"/>
      <c r="P306" s="181"/>
      <c r="Q306" s="181"/>
      <c r="R306" s="181"/>
      <c r="S306" s="181"/>
      <c r="T306" s="181"/>
      <c r="U306" s="181"/>
      <c r="V306" s="181"/>
      <c r="W306" s="181"/>
      <c r="X306" s="181"/>
      <c r="Y306" s="181"/>
      <c r="Z306" s="181"/>
      <c r="AA306" s="181"/>
    </row>
    <row xmlns:x14ac="http://schemas.microsoft.com/office/spreadsheetml/2009/9/ac" r="307" ht="15.75" x14ac:dyDescent="0.25">
      <c r="A307" s="181"/>
      <c r="B307" s="182"/>
      <c r="C307" s="181"/>
      <c r="D307" s="181"/>
      <c r="E307" s="181"/>
      <c r="F307" s="181"/>
      <c r="G307" s="181"/>
      <c r="H307" s="181"/>
      <c r="I307" s="181"/>
      <c r="J307" s="181"/>
      <c r="K307" s="181"/>
      <c r="L307" s="181"/>
      <c r="M307" s="181"/>
      <c r="N307" s="181"/>
      <c r="O307" s="181"/>
      <c r="P307" s="181"/>
      <c r="Q307" s="181"/>
      <c r="R307" s="181"/>
      <c r="S307" s="181"/>
      <c r="T307" s="181"/>
      <c r="U307" s="181"/>
      <c r="V307" s="181"/>
      <c r="W307" s="181"/>
      <c r="X307" s="181"/>
      <c r="Y307" s="181"/>
      <c r="Z307" s="181"/>
      <c r="AA307" s="181"/>
    </row>
    <row xmlns:x14ac="http://schemas.microsoft.com/office/spreadsheetml/2009/9/ac" r="308" ht="15.75" x14ac:dyDescent="0.25">
      <c r="A308" s="181"/>
      <c r="B308" s="182"/>
      <c r="C308" s="181"/>
      <c r="D308" s="181"/>
      <c r="E308" s="181"/>
      <c r="F308" s="181"/>
      <c r="G308" s="181"/>
      <c r="H308" s="181"/>
      <c r="I308" s="181"/>
      <c r="J308" s="181"/>
      <c r="K308" s="181"/>
      <c r="L308" s="181"/>
      <c r="M308" s="181"/>
      <c r="N308" s="181"/>
      <c r="O308" s="181"/>
      <c r="P308" s="181"/>
      <c r="Q308" s="181"/>
      <c r="R308" s="181"/>
      <c r="S308" s="181"/>
      <c r="T308" s="181"/>
      <c r="U308" s="181"/>
      <c r="V308" s="181"/>
      <c r="W308" s="181"/>
      <c r="X308" s="181"/>
      <c r="Y308" s="181"/>
      <c r="Z308" s="181"/>
      <c r="AA308" s="181"/>
    </row>
    <row xmlns:x14ac="http://schemas.microsoft.com/office/spreadsheetml/2009/9/ac" r="309" ht="15.75" x14ac:dyDescent="0.25">
      <c r="A309" s="181"/>
      <c r="B309" s="182"/>
      <c r="C309" s="181"/>
      <c r="D309" s="181"/>
      <c r="E309" s="181"/>
      <c r="F309" s="181"/>
      <c r="G309" s="181"/>
      <c r="H309" s="181"/>
      <c r="I309" s="181"/>
      <c r="J309" s="181"/>
      <c r="K309" s="181"/>
      <c r="L309" s="181"/>
      <c r="M309" s="181"/>
      <c r="N309" s="181"/>
      <c r="O309" s="181"/>
      <c r="P309" s="181"/>
      <c r="Q309" s="181"/>
      <c r="R309" s="181"/>
      <c r="S309" s="181"/>
      <c r="T309" s="181"/>
      <c r="U309" s="181"/>
      <c r="V309" s="181"/>
      <c r="W309" s="181"/>
      <c r="X309" s="181"/>
      <c r="Y309" s="181"/>
      <c r="Z309" s="181"/>
      <c r="AA309" s="181"/>
    </row>
    <row xmlns:x14ac="http://schemas.microsoft.com/office/spreadsheetml/2009/9/ac" r="310" ht="15.75" x14ac:dyDescent="0.25">
      <c r="A310" s="181"/>
      <c r="B310" s="182"/>
      <c r="C310" s="181"/>
      <c r="D310" s="181"/>
      <c r="E310" s="181"/>
      <c r="F310" s="181"/>
      <c r="G310" s="181"/>
      <c r="H310" s="181"/>
      <c r="I310" s="181"/>
      <c r="J310" s="181"/>
      <c r="K310" s="181"/>
      <c r="L310" s="181"/>
      <c r="M310" s="181"/>
      <c r="N310" s="181"/>
      <c r="O310" s="181"/>
      <c r="P310" s="181"/>
      <c r="Q310" s="181"/>
      <c r="R310" s="181"/>
      <c r="S310" s="181"/>
      <c r="T310" s="181"/>
      <c r="U310" s="181"/>
      <c r="V310" s="181"/>
      <c r="W310" s="181"/>
      <c r="X310" s="181"/>
      <c r="Y310" s="181"/>
      <c r="Z310" s="181"/>
      <c r="AA310" s="181"/>
    </row>
    <row xmlns:x14ac="http://schemas.microsoft.com/office/spreadsheetml/2009/9/ac" r="311" ht="15.75" x14ac:dyDescent="0.25">
      <c r="A311" s="181"/>
      <c r="B311" s="182"/>
      <c r="C311" s="181"/>
      <c r="D311" s="181"/>
      <c r="E311" s="181"/>
      <c r="F311" s="181"/>
      <c r="G311" s="181"/>
      <c r="H311" s="181"/>
      <c r="I311" s="181"/>
      <c r="J311" s="181"/>
      <c r="K311" s="181"/>
      <c r="L311" s="181"/>
      <c r="M311" s="181"/>
      <c r="N311" s="181"/>
      <c r="O311" s="181"/>
      <c r="P311" s="181"/>
      <c r="Q311" s="181"/>
      <c r="R311" s="181"/>
      <c r="S311" s="181"/>
      <c r="T311" s="181"/>
      <c r="U311" s="181"/>
      <c r="V311" s="181"/>
      <c r="W311" s="181"/>
      <c r="X311" s="181"/>
      <c r="Y311" s="181"/>
      <c r="Z311" s="181"/>
      <c r="AA311" s="181"/>
    </row>
    <row xmlns:x14ac="http://schemas.microsoft.com/office/spreadsheetml/2009/9/ac" r="312" ht="15.75" x14ac:dyDescent="0.25">
      <c r="A312" s="181"/>
      <c r="B312" s="182"/>
      <c r="C312" s="181"/>
      <c r="D312" s="181"/>
      <c r="E312" s="181"/>
      <c r="F312" s="181"/>
      <c r="G312" s="181"/>
      <c r="H312" s="181"/>
      <c r="I312" s="181"/>
      <c r="J312" s="181"/>
      <c r="K312" s="181"/>
      <c r="L312" s="181"/>
      <c r="M312" s="181"/>
      <c r="N312" s="181"/>
      <c r="O312" s="181"/>
      <c r="P312" s="181"/>
      <c r="Q312" s="181"/>
      <c r="R312" s="181"/>
      <c r="S312" s="181"/>
      <c r="T312" s="181"/>
      <c r="U312" s="181"/>
      <c r="V312" s="181"/>
      <c r="W312" s="181"/>
      <c r="X312" s="181"/>
      <c r="Y312" s="181"/>
      <c r="Z312" s="181"/>
      <c r="AA312" s="181"/>
    </row>
    <row xmlns:x14ac="http://schemas.microsoft.com/office/spreadsheetml/2009/9/ac" r="313" ht="15.75" x14ac:dyDescent="0.25">
      <c r="A313" s="181"/>
      <c r="B313" s="182"/>
      <c r="C313" s="181"/>
      <c r="D313" s="181"/>
      <c r="E313" s="181"/>
      <c r="F313" s="181"/>
      <c r="G313" s="181"/>
      <c r="H313" s="181"/>
      <c r="I313" s="181"/>
      <c r="J313" s="181"/>
      <c r="K313" s="181"/>
      <c r="L313" s="181"/>
      <c r="M313" s="181"/>
      <c r="N313" s="181"/>
      <c r="O313" s="181"/>
      <c r="P313" s="181"/>
      <c r="Q313" s="181"/>
      <c r="R313" s="181"/>
      <c r="S313" s="181"/>
      <c r="T313" s="181"/>
      <c r="U313" s="181"/>
      <c r="V313" s="181"/>
      <c r="W313" s="181"/>
      <c r="X313" s="181"/>
      <c r="Y313" s="181"/>
      <c r="Z313" s="181"/>
      <c r="AA313" s="181"/>
    </row>
    <row xmlns:x14ac="http://schemas.microsoft.com/office/spreadsheetml/2009/9/ac" r="314" ht="15.75" x14ac:dyDescent="0.25">
      <c r="A314" s="181"/>
      <c r="B314" s="182"/>
      <c r="C314" s="181"/>
      <c r="D314" s="181"/>
      <c r="E314" s="181"/>
      <c r="F314" s="181"/>
      <c r="G314" s="181"/>
      <c r="H314" s="181"/>
      <c r="I314" s="181"/>
      <c r="J314" s="181"/>
      <c r="K314" s="181"/>
      <c r="L314" s="181"/>
      <c r="M314" s="181"/>
      <c r="N314" s="181"/>
      <c r="O314" s="181"/>
      <c r="P314" s="181"/>
      <c r="Q314" s="181"/>
      <c r="R314" s="181"/>
      <c r="S314" s="181"/>
      <c r="T314" s="181"/>
      <c r="U314" s="181"/>
      <c r="V314" s="181"/>
      <c r="W314" s="181"/>
      <c r="X314" s="181"/>
      <c r="Y314" s="181"/>
      <c r="Z314" s="181"/>
      <c r="AA314" s="181"/>
    </row>
    <row xmlns:x14ac="http://schemas.microsoft.com/office/spreadsheetml/2009/9/ac" r="315" ht="15.75" x14ac:dyDescent="0.25">
      <c r="A315" s="181"/>
      <c r="B315" s="182"/>
      <c r="C315" s="181"/>
      <c r="D315" s="181"/>
      <c r="E315" s="181"/>
      <c r="F315" s="181"/>
      <c r="G315" s="181"/>
      <c r="H315" s="181"/>
      <c r="I315" s="181"/>
      <c r="J315" s="181"/>
      <c r="K315" s="181"/>
      <c r="L315" s="181"/>
      <c r="M315" s="181"/>
      <c r="N315" s="181"/>
      <c r="O315" s="181"/>
      <c r="P315" s="181"/>
      <c r="Q315" s="181"/>
      <c r="R315" s="181"/>
      <c r="S315" s="181"/>
      <c r="T315" s="181"/>
      <c r="U315" s="181"/>
      <c r="V315" s="181"/>
      <c r="W315" s="181"/>
      <c r="X315" s="181"/>
      <c r="Y315" s="181"/>
      <c r="Z315" s="181"/>
      <c r="AA315" s="181"/>
    </row>
    <row xmlns:x14ac="http://schemas.microsoft.com/office/spreadsheetml/2009/9/ac" r="316" ht="15.75" x14ac:dyDescent="0.25">
      <c r="A316" s="181"/>
      <c r="B316" s="182"/>
      <c r="C316" s="181"/>
      <c r="D316" s="181"/>
      <c r="E316" s="181"/>
      <c r="F316" s="181"/>
      <c r="G316" s="181"/>
      <c r="H316" s="181"/>
      <c r="I316" s="181"/>
      <c r="J316" s="181"/>
      <c r="K316" s="181"/>
      <c r="L316" s="181"/>
      <c r="M316" s="181"/>
      <c r="N316" s="181"/>
      <c r="O316" s="181"/>
      <c r="P316" s="181"/>
      <c r="Q316" s="181"/>
      <c r="R316" s="181"/>
      <c r="S316" s="181"/>
      <c r="T316" s="181"/>
      <c r="U316" s="181"/>
      <c r="V316" s="181"/>
      <c r="W316" s="181"/>
      <c r="X316" s="181"/>
      <c r="Y316" s="181"/>
      <c r="Z316" s="181"/>
      <c r="AA316" s="181"/>
    </row>
    <row xmlns:x14ac="http://schemas.microsoft.com/office/spreadsheetml/2009/9/ac" r="317" ht="15.75" x14ac:dyDescent="0.25">
      <c r="A317" s="181"/>
      <c r="B317" s="182"/>
      <c r="C317" s="181"/>
      <c r="D317" s="181"/>
      <c r="E317" s="181"/>
      <c r="F317" s="181"/>
      <c r="G317" s="181"/>
      <c r="H317" s="181"/>
      <c r="I317" s="181"/>
      <c r="J317" s="181"/>
      <c r="K317" s="181"/>
      <c r="L317" s="181"/>
      <c r="M317" s="181"/>
      <c r="N317" s="181"/>
      <c r="O317" s="181"/>
      <c r="P317" s="181"/>
      <c r="Q317" s="181"/>
      <c r="R317" s="181"/>
      <c r="S317" s="181"/>
      <c r="T317" s="181"/>
      <c r="U317" s="181"/>
      <c r="V317" s="181"/>
      <c r="W317" s="181"/>
      <c r="X317" s="181"/>
      <c r="Y317" s="181"/>
      <c r="Z317" s="181"/>
      <c r="AA317" s="181"/>
    </row>
    <row xmlns:x14ac="http://schemas.microsoft.com/office/spreadsheetml/2009/9/ac" r="318" ht="15.75" x14ac:dyDescent="0.25">
      <c r="A318" s="181"/>
      <c r="B318" s="182"/>
      <c r="C318" s="181"/>
      <c r="D318" s="181"/>
      <c r="E318" s="181"/>
      <c r="F318" s="181"/>
      <c r="G318" s="181"/>
      <c r="H318" s="181"/>
      <c r="I318" s="181"/>
      <c r="J318" s="181"/>
      <c r="K318" s="181"/>
      <c r="L318" s="181"/>
      <c r="M318" s="181"/>
      <c r="N318" s="181"/>
      <c r="O318" s="181"/>
      <c r="P318" s="181"/>
      <c r="Q318" s="181"/>
      <c r="R318" s="181"/>
      <c r="S318" s="181"/>
      <c r="T318" s="181"/>
      <c r="U318" s="181"/>
      <c r="V318" s="181"/>
      <c r="W318" s="181"/>
      <c r="X318" s="181"/>
      <c r="Y318" s="181"/>
      <c r="Z318" s="181"/>
      <c r="AA318" s="181"/>
    </row>
    <row xmlns:x14ac="http://schemas.microsoft.com/office/spreadsheetml/2009/9/ac" r="319" ht="15.75" x14ac:dyDescent="0.25">
      <c r="A319" s="181"/>
      <c r="B319" s="182"/>
      <c r="C319" s="181"/>
      <c r="D319" s="181"/>
      <c r="E319" s="181"/>
      <c r="F319" s="181"/>
      <c r="G319" s="181"/>
      <c r="H319" s="181"/>
      <c r="I319" s="181"/>
      <c r="J319" s="181"/>
      <c r="K319" s="181"/>
      <c r="L319" s="181"/>
      <c r="M319" s="181"/>
      <c r="N319" s="181"/>
      <c r="O319" s="181"/>
      <c r="P319" s="181"/>
      <c r="Q319" s="181"/>
      <c r="R319" s="181"/>
      <c r="S319" s="181"/>
      <c r="T319" s="181"/>
      <c r="U319" s="181"/>
      <c r="V319" s="181"/>
      <c r="W319" s="181"/>
      <c r="X319" s="181"/>
      <c r="Y319" s="181"/>
      <c r="Z319" s="181"/>
      <c r="AA319" s="181"/>
    </row>
    <row xmlns:x14ac="http://schemas.microsoft.com/office/spreadsheetml/2009/9/ac" r="320" ht="15.75" x14ac:dyDescent="0.25">
      <c r="A320" s="181"/>
      <c r="B320" s="182"/>
      <c r="C320" s="181"/>
      <c r="D320" s="181"/>
      <c r="E320" s="181"/>
      <c r="F320" s="181"/>
      <c r="G320" s="181"/>
      <c r="H320" s="181"/>
      <c r="I320" s="181"/>
      <c r="J320" s="181"/>
      <c r="K320" s="181"/>
      <c r="L320" s="181"/>
      <c r="M320" s="181"/>
      <c r="N320" s="181"/>
      <c r="O320" s="181"/>
      <c r="P320" s="181"/>
      <c r="Q320" s="181"/>
      <c r="R320" s="181"/>
      <c r="S320" s="181"/>
      <c r="T320" s="181"/>
      <c r="U320" s="181"/>
      <c r="V320" s="181"/>
      <c r="W320" s="181"/>
      <c r="X320" s="181"/>
      <c r="Y320" s="181"/>
      <c r="Z320" s="181"/>
      <c r="AA320" s="181"/>
    </row>
    <row xmlns:x14ac="http://schemas.microsoft.com/office/spreadsheetml/2009/9/ac" r="321" ht="15.75" x14ac:dyDescent="0.25">
      <c r="A321" s="181"/>
      <c r="B321" s="182"/>
      <c r="C321" s="181"/>
      <c r="D321" s="181"/>
      <c r="E321" s="181"/>
      <c r="F321" s="181"/>
      <c r="G321" s="181"/>
      <c r="H321" s="181"/>
      <c r="I321" s="181"/>
      <c r="J321" s="181"/>
      <c r="K321" s="181"/>
      <c r="L321" s="181"/>
      <c r="M321" s="181"/>
      <c r="N321" s="181"/>
      <c r="O321" s="181"/>
      <c r="P321" s="181"/>
      <c r="Q321" s="181"/>
      <c r="R321" s="181"/>
      <c r="S321" s="181"/>
      <c r="T321" s="181"/>
      <c r="U321" s="181"/>
      <c r="V321" s="181"/>
      <c r="W321" s="181"/>
      <c r="X321" s="181"/>
      <c r="Y321" s="181"/>
      <c r="Z321" s="181"/>
      <c r="AA321" s="181"/>
    </row>
    <row xmlns:x14ac="http://schemas.microsoft.com/office/spreadsheetml/2009/9/ac" r="322" ht="15.75" x14ac:dyDescent="0.25">
      <c r="A322" s="181"/>
      <c r="B322" s="182"/>
      <c r="C322" s="181"/>
      <c r="D322" s="181"/>
      <c r="E322" s="181"/>
      <c r="F322" s="181"/>
      <c r="G322" s="181"/>
      <c r="H322" s="181"/>
      <c r="I322" s="181"/>
      <c r="J322" s="181"/>
      <c r="K322" s="181"/>
      <c r="L322" s="181"/>
      <c r="M322" s="181"/>
      <c r="N322" s="181"/>
      <c r="O322" s="181"/>
      <c r="P322" s="181"/>
      <c r="Q322" s="181"/>
      <c r="R322" s="181"/>
      <c r="S322" s="181"/>
      <c r="T322" s="181"/>
      <c r="U322" s="181"/>
      <c r="V322" s="181"/>
      <c r="W322" s="181"/>
      <c r="X322" s="181"/>
      <c r="Y322" s="181"/>
      <c r="Z322" s="181"/>
      <c r="AA322" s="181"/>
    </row>
    <row xmlns:x14ac="http://schemas.microsoft.com/office/spreadsheetml/2009/9/ac" r="323" ht="15.75" x14ac:dyDescent="0.25">
      <c r="A323" s="181"/>
      <c r="B323" s="182"/>
      <c r="C323" s="181"/>
      <c r="D323" s="181"/>
      <c r="E323" s="181"/>
      <c r="F323" s="181"/>
      <c r="G323" s="181"/>
      <c r="H323" s="181"/>
      <c r="I323" s="181"/>
      <c r="J323" s="181"/>
      <c r="K323" s="181"/>
      <c r="L323" s="181"/>
      <c r="M323" s="181"/>
      <c r="N323" s="181"/>
      <c r="O323" s="181"/>
      <c r="P323" s="181"/>
      <c r="Q323" s="181"/>
      <c r="R323" s="181"/>
      <c r="S323" s="181"/>
      <c r="T323" s="181"/>
      <c r="U323" s="181"/>
      <c r="V323" s="181"/>
      <c r="W323" s="181"/>
      <c r="X323" s="181"/>
      <c r="Y323" s="181"/>
      <c r="Z323" s="181"/>
      <c r="AA323" s="181"/>
    </row>
    <row xmlns:x14ac="http://schemas.microsoft.com/office/spreadsheetml/2009/9/ac" r="324" ht="15.75" x14ac:dyDescent="0.25">
      <c r="A324" s="181"/>
      <c r="B324" s="182"/>
      <c r="C324" s="181"/>
      <c r="D324" s="181"/>
      <c r="E324" s="181"/>
      <c r="F324" s="181"/>
      <c r="G324" s="181"/>
      <c r="H324" s="181"/>
      <c r="I324" s="181"/>
      <c r="J324" s="181"/>
      <c r="K324" s="181"/>
      <c r="L324" s="181"/>
      <c r="M324" s="181"/>
      <c r="N324" s="181"/>
      <c r="O324" s="181"/>
      <c r="P324" s="181"/>
      <c r="Q324" s="181"/>
      <c r="R324" s="181"/>
      <c r="S324" s="181"/>
      <c r="T324" s="181"/>
      <c r="U324" s="181"/>
      <c r="V324" s="181"/>
      <c r="W324" s="181"/>
      <c r="X324" s="181"/>
      <c r="Y324" s="181"/>
      <c r="Z324" s="181"/>
      <c r="AA324" s="181"/>
    </row>
    <row xmlns:x14ac="http://schemas.microsoft.com/office/spreadsheetml/2009/9/ac" r="325" ht="15.75" x14ac:dyDescent="0.25">
      <c r="A325" s="181"/>
      <c r="B325" s="182"/>
      <c r="C325" s="181"/>
      <c r="D325" s="181"/>
      <c r="E325" s="181"/>
      <c r="F325" s="181"/>
      <c r="G325" s="181"/>
      <c r="H325" s="181"/>
      <c r="I325" s="181"/>
      <c r="J325" s="181"/>
      <c r="K325" s="181"/>
      <c r="L325" s="181"/>
      <c r="M325" s="181"/>
      <c r="N325" s="181"/>
      <c r="O325" s="181"/>
      <c r="P325" s="181"/>
      <c r="Q325" s="181"/>
      <c r="R325" s="181"/>
      <c r="S325" s="181"/>
      <c r="T325" s="181"/>
      <c r="U325" s="181"/>
      <c r="V325" s="181"/>
      <c r="W325" s="181"/>
      <c r="X325" s="181"/>
      <c r="Y325" s="181"/>
      <c r="Z325" s="181"/>
      <c r="AA325" s="181"/>
    </row>
    <row xmlns:x14ac="http://schemas.microsoft.com/office/spreadsheetml/2009/9/ac" r="326" ht="15.75" x14ac:dyDescent="0.25">
      <c r="A326" s="181"/>
      <c r="B326" s="182"/>
      <c r="C326" s="181"/>
      <c r="D326" s="181"/>
      <c r="E326" s="181"/>
      <c r="F326" s="181"/>
      <c r="G326" s="181"/>
      <c r="H326" s="181"/>
      <c r="I326" s="181"/>
      <c r="J326" s="181"/>
      <c r="K326" s="181"/>
      <c r="L326" s="181"/>
      <c r="M326" s="181"/>
      <c r="N326" s="181"/>
      <c r="O326" s="181"/>
      <c r="P326" s="181"/>
      <c r="Q326" s="181"/>
      <c r="R326" s="181"/>
      <c r="S326" s="181"/>
      <c r="T326" s="181"/>
      <c r="U326" s="181"/>
      <c r="V326" s="181"/>
      <c r="W326" s="181"/>
      <c r="X326" s="181"/>
      <c r="Y326" s="181"/>
      <c r="Z326" s="181"/>
      <c r="AA326" s="181"/>
    </row>
    <row xmlns:x14ac="http://schemas.microsoft.com/office/spreadsheetml/2009/9/ac" r="327" ht="15.75" x14ac:dyDescent="0.25">
      <c r="A327" s="181"/>
      <c r="B327" s="182"/>
      <c r="C327" s="181"/>
      <c r="D327" s="181"/>
      <c r="E327" s="181"/>
      <c r="F327" s="181"/>
      <c r="G327" s="181"/>
      <c r="H327" s="181"/>
      <c r="I327" s="181"/>
      <c r="J327" s="181"/>
      <c r="K327" s="181"/>
      <c r="L327" s="181"/>
      <c r="M327" s="181"/>
      <c r="N327" s="181"/>
      <c r="O327" s="181"/>
      <c r="P327" s="181"/>
      <c r="Q327" s="181"/>
      <c r="R327" s="181"/>
      <c r="S327" s="181"/>
      <c r="T327" s="181"/>
      <c r="U327" s="181"/>
      <c r="V327" s="181"/>
      <c r="W327" s="181"/>
      <c r="X327" s="181"/>
      <c r="Y327" s="181"/>
      <c r="Z327" s="181"/>
      <c r="AA327" s="181"/>
    </row>
    <row xmlns:x14ac="http://schemas.microsoft.com/office/spreadsheetml/2009/9/ac" r="328" ht="15.75" x14ac:dyDescent="0.25">
      <c r="A328" s="181"/>
      <c r="B328" s="182"/>
      <c r="C328" s="181"/>
      <c r="D328" s="181"/>
      <c r="E328" s="181"/>
      <c r="F328" s="181"/>
      <c r="G328" s="181"/>
      <c r="H328" s="181"/>
      <c r="I328" s="181"/>
      <c r="J328" s="181"/>
      <c r="K328" s="181"/>
      <c r="L328" s="181"/>
      <c r="M328" s="181"/>
      <c r="N328" s="181"/>
      <c r="O328" s="181"/>
      <c r="P328" s="181"/>
      <c r="Q328" s="181"/>
      <c r="R328" s="181"/>
      <c r="S328" s="181"/>
      <c r="T328" s="181"/>
      <c r="U328" s="181"/>
      <c r="V328" s="181"/>
      <c r="W328" s="181"/>
      <c r="X328" s="181"/>
      <c r="Y328" s="181"/>
      <c r="Z328" s="181"/>
      <c r="AA328" s="181"/>
    </row>
    <row xmlns:x14ac="http://schemas.microsoft.com/office/spreadsheetml/2009/9/ac" r="329" ht="15.75" x14ac:dyDescent="0.25">
      <c r="A329" s="181"/>
      <c r="B329" s="182"/>
      <c r="C329" s="181"/>
      <c r="D329" s="181"/>
      <c r="E329" s="181"/>
      <c r="F329" s="181"/>
      <c r="G329" s="181"/>
      <c r="H329" s="181"/>
      <c r="I329" s="181"/>
      <c r="J329" s="181"/>
      <c r="K329" s="181"/>
      <c r="L329" s="181"/>
      <c r="M329" s="181"/>
      <c r="N329" s="181"/>
      <c r="O329" s="181"/>
      <c r="P329" s="181"/>
      <c r="Q329" s="181"/>
      <c r="R329" s="181"/>
      <c r="S329" s="181"/>
      <c r="T329" s="181"/>
      <c r="U329" s="181"/>
      <c r="V329" s="181"/>
      <c r="W329" s="181"/>
      <c r="X329" s="181"/>
      <c r="Y329" s="181"/>
      <c r="Z329" s="181"/>
      <c r="AA329" s="181"/>
    </row>
    <row xmlns:x14ac="http://schemas.microsoft.com/office/spreadsheetml/2009/9/ac" r="330" ht="15.75" x14ac:dyDescent="0.25">
      <c r="A330" s="181"/>
      <c r="B330" s="182"/>
      <c r="C330" s="181"/>
      <c r="D330" s="181"/>
      <c r="E330" s="181"/>
      <c r="F330" s="181"/>
      <c r="G330" s="181"/>
      <c r="H330" s="181"/>
      <c r="I330" s="181"/>
      <c r="J330" s="181"/>
      <c r="K330" s="181"/>
      <c r="L330" s="181"/>
      <c r="M330" s="181"/>
      <c r="N330" s="181"/>
      <c r="O330" s="181"/>
      <c r="P330" s="181"/>
      <c r="Q330" s="181"/>
      <c r="R330" s="181"/>
      <c r="S330" s="181"/>
      <c r="T330" s="181"/>
      <c r="U330" s="181"/>
      <c r="V330" s="181"/>
      <c r="W330" s="181"/>
      <c r="X330" s="181"/>
      <c r="Y330" s="181"/>
      <c r="Z330" s="181"/>
      <c r="AA330" s="181"/>
    </row>
    <row xmlns:x14ac="http://schemas.microsoft.com/office/spreadsheetml/2009/9/ac" r="331" ht="15.75" x14ac:dyDescent="0.25">
      <c r="A331" s="181"/>
      <c r="B331" s="182"/>
      <c r="C331" s="181"/>
      <c r="D331" s="181"/>
      <c r="E331" s="181"/>
      <c r="F331" s="181"/>
      <c r="G331" s="181"/>
      <c r="H331" s="181"/>
      <c r="I331" s="181"/>
      <c r="J331" s="181"/>
      <c r="K331" s="181"/>
      <c r="L331" s="181"/>
      <c r="M331" s="181"/>
      <c r="N331" s="181"/>
      <c r="O331" s="181"/>
      <c r="P331" s="181"/>
      <c r="Q331" s="181"/>
      <c r="R331" s="181"/>
      <c r="S331" s="181"/>
      <c r="T331" s="181"/>
      <c r="U331" s="181"/>
      <c r="V331" s="181"/>
      <c r="W331" s="181"/>
      <c r="X331" s="181"/>
      <c r="Y331" s="181"/>
      <c r="Z331" s="181"/>
      <c r="AA331" s="181"/>
    </row>
    <row xmlns:x14ac="http://schemas.microsoft.com/office/spreadsheetml/2009/9/ac" r="332" ht="15.75" x14ac:dyDescent="0.25">
      <c r="A332" s="181"/>
      <c r="B332" s="182"/>
      <c r="C332" s="181"/>
      <c r="D332" s="181"/>
      <c r="E332" s="181"/>
      <c r="F332" s="181"/>
      <c r="G332" s="181"/>
      <c r="H332" s="181"/>
      <c r="I332" s="181"/>
      <c r="J332" s="181"/>
      <c r="K332" s="181"/>
      <c r="L332" s="181"/>
      <c r="M332" s="181"/>
      <c r="N332" s="181"/>
      <c r="O332" s="181"/>
      <c r="P332" s="181"/>
      <c r="Q332" s="181"/>
      <c r="R332" s="181"/>
      <c r="S332" s="181"/>
      <c r="T332" s="181"/>
      <c r="U332" s="181"/>
      <c r="V332" s="181"/>
      <c r="W332" s="181"/>
      <c r="X332" s="181"/>
      <c r="Y332" s="181"/>
      <c r="Z332" s="181"/>
      <c r="AA332" s="181"/>
    </row>
    <row xmlns:x14ac="http://schemas.microsoft.com/office/spreadsheetml/2009/9/ac" r="333" ht="15.75" x14ac:dyDescent="0.25">
      <c r="A333" s="181"/>
      <c r="B333" s="182"/>
      <c r="C333" s="181"/>
      <c r="D333" s="181"/>
      <c r="E333" s="181"/>
      <c r="F333" s="181"/>
      <c r="G333" s="181"/>
      <c r="H333" s="181"/>
      <c r="I333" s="181"/>
      <c r="J333" s="181"/>
      <c r="K333" s="181"/>
      <c r="L333" s="181"/>
      <c r="M333" s="181"/>
      <c r="N333" s="181"/>
      <c r="O333" s="181"/>
      <c r="P333" s="181"/>
      <c r="Q333" s="181"/>
      <c r="R333" s="181"/>
      <c r="S333" s="181"/>
      <c r="T333" s="181"/>
      <c r="U333" s="181"/>
      <c r="V333" s="181"/>
      <c r="W333" s="181"/>
      <c r="X333" s="181"/>
      <c r="Y333" s="181"/>
      <c r="Z333" s="181"/>
      <c r="AA333" s="181"/>
    </row>
    <row xmlns:x14ac="http://schemas.microsoft.com/office/spreadsheetml/2009/9/ac" r="334" ht="15.75" x14ac:dyDescent="0.25">
      <c r="A334" s="181"/>
      <c r="B334" s="182"/>
      <c r="C334" s="181"/>
      <c r="D334" s="181"/>
      <c r="E334" s="181"/>
      <c r="F334" s="181"/>
      <c r="G334" s="181"/>
      <c r="H334" s="181"/>
      <c r="I334" s="181"/>
      <c r="J334" s="181"/>
      <c r="K334" s="181"/>
      <c r="L334" s="181"/>
      <c r="M334" s="181"/>
      <c r="N334" s="181"/>
      <c r="O334" s="181"/>
      <c r="P334" s="181"/>
      <c r="Q334" s="181"/>
      <c r="R334" s="181"/>
      <c r="S334" s="181"/>
      <c r="T334" s="181"/>
      <c r="U334" s="181"/>
      <c r="V334" s="181"/>
      <c r="W334" s="181"/>
      <c r="X334" s="181"/>
      <c r="Y334" s="181"/>
      <c r="Z334" s="181"/>
      <c r="AA334" s="181"/>
    </row>
    <row xmlns:x14ac="http://schemas.microsoft.com/office/spreadsheetml/2009/9/ac" r="335" ht="15.75" x14ac:dyDescent="0.25">
      <c r="A335" s="181"/>
      <c r="B335" s="182"/>
      <c r="C335" s="181"/>
      <c r="D335" s="181"/>
      <c r="E335" s="181"/>
      <c r="F335" s="181"/>
      <c r="G335" s="181"/>
      <c r="H335" s="181"/>
      <c r="I335" s="181"/>
      <c r="J335" s="181"/>
      <c r="K335" s="181"/>
      <c r="L335" s="181"/>
      <c r="M335" s="181"/>
      <c r="N335" s="181"/>
      <c r="O335" s="181"/>
      <c r="P335" s="181"/>
      <c r="Q335" s="181"/>
      <c r="R335" s="181"/>
      <c r="S335" s="181"/>
      <c r="T335" s="181"/>
      <c r="U335" s="181"/>
      <c r="V335" s="181"/>
      <c r="W335" s="181"/>
      <c r="X335" s="181"/>
      <c r="Y335" s="181"/>
      <c r="Z335" s="181"/>
      <c r="AA335" s="181"/>
    </row>
    <row xmlns:x14ac="http://schemas.microsoft.com/office/spreadsheetml/2009/9/ac" r="336" ht="15.75" x14ac:dyDescent="0.25">
      <c r="A336" s="181"/>
      <c r="B336" s="182"/>
      <c r="C336" s="181"/>
      <c r="D336" s="181"/>
      <c r="E336" s="181"/>
      <c r="F336" s="181"/>
      <c r="G336" s="181"/>
      <c r="H336" s="181"/>
      <c r="I336" s="181"/>
      <c r="J336" s="181"/>
      <c r="K336" s="181"/>
      <c r="L336" s="181"/>
      <c r="M336" s="181"/>
      <c r="N336" s="181"/>
      <c r="O336" s="181"/>
      <c r="P336" s="181"/>
      <c r="Q336" s="181"/>
      <c r="R336" s="181"/>
      <c r="S336" s="181"/>
      <c r="T336" s="181"/>
      <c r="U336" s="181"/>
      <c r="V336" s="181"/>
      <c r="W336" s="181"/>
      <c r="X336" s="181"/>
      <c r="Y336" s="181"/>
      <c r="Z336" s="181"/>
      <c r="AA336" s="181"/>
    </row>
    <row xmlns:x14ac="http://schemas.microsoft.com/office/spreadsheetml/2009/9/ac" r="337" ht="15.75" x14ac:dyDescent="0.25">
      <c r="A337" s="181"/>
      <c r="B337" s="182"/>
      <c r="C337" s="181"/>
      <c r="D337" s="181"/>
      <c r="E337" s="181"/>
      <c r="F337" s="181"/>
      <c r="G337" s="181"/>
      <c r="H337" s="181"/>
      <c r="I337" s="181"/>
      <c r="J337" s="181"/>
      <c r="K337" s="181"/>
      <c r="L337" s="181"/>
      <c r="M337" s="181"/>
      <c r="N337" s="181"/>
      <c r="O337" s="181"/>
      <c r="P337" s="181"/>
      <c r="Q337" s="181"/>
      <c r="R337" s="181"/>
      <c r="S337" s="181"/>
      <c r="T337" s="181"/>
      <c r="U337" s="181"/>
      <c r="V337" s="181"/>
      <c r="W337" s="181"/>
      <c r="X337" s="181"/>
      <c r="Y337" s="181"/>
      <c r="Z337" s="181"/>
      <c r="AA337" s="181"/>
    </row>
    <row xmlns:x14ac="http://schemas.microsoft.com/office/spreadsheetml/2009/9/ac" r="338" ht="15.75" x14ac:dyDescent="0.25">
      <c r="A338" s="181"/>
      <c r="B338" s="182"/>
      <c r="C338" s="181"/>
      <c r="D338" s="181"/>
      <c r="E338" s="181"/>
      <c r="F338" s="181"/>
      <c r="G338" s="181"/>
      <c r="H338" s="181"/>
      <c r="I338" s="181"/>
      <c r="J338" s="181"/>
      <c r="K338" s="181"/>
      <c r="L338" s="181"/>
      <c r="M338" s="181"/>
      <c r="N338" s="181"/>
      <c r="O338" s="181"/>
      <c r="P338" s="181"/>
      <c r="Q338" s="181"/>
      <c r="R338" s="181"/>
      <c r="S338" s="181"/>
      <c r="T338" s="181"/>
      <c r="U338" s="181"/>
      <c r="V338" s="181"/>
      <c r="W338" s="181"/>
      <c r="X338" s="181"/>
      <c r="Y338" s="181"/>
      <c r="Z338" s="181"/>
      <c r="AA338" s="181"/>
    </row>
    <row xmlns:x14ac="http://schemas.microsoft.com/office/spreadsheetml/2009/9/ac" r="339" ht="15.75" x14ac:dyDescent="0.25">
      <c r="A339" s="181"/>
      <c r="B339" s="182"/>
      <c r="C339" s="181"/>
      <c r="D339" s="181"/>
      <c r="E339" s="181"/>
      <c r="F339" s="181"/>
      <c r="G339" s="181"/>
      <c r="H339" s="181"/>
      <c r="I339" s="181"/>
      <c r="J339" s="181"/>
      <c r="K339" s="181"/>
      <c r="L339" s="181"/>
      <c r="M339" s="181"/>
      <c r="N339" s="181"/>
      <c r="O339" s="181"/>
      <c r="P339" s="181"/>
      <c r="Q339" s="181"/>
      <c r="R339" s="181"/>
      <c r="S339" s="181"/>
      <c r="T339" s="181"/>
      <c r="U339" s="181"/>
      <c r="V339" s="181"/>
      <c r="W339" s="181"/>
      <c r="X339" s="181"/>
      <c r="Y339" s="181"/>
      <c r="Z339" s="181"/>
      <c r="AA339" s="181"/>
    </row>
    <row xmlns:x14ac="http://schemas.microsoft.com/office/spreadsheetml/2009/9/ac" r="340" ht="15.75" x14ac:dyDescent="0.25">
      <c r="A340" s="181"/>
      <c r="B340" s="182"/>
      <c r="C340" s="181"/>
      <c r="D340" s="181"/>
      <c r="E340" s="181"/>
      <c r="F340" s="181"/>
      <c r="G340" s="181"/>
      <c r="H340" s="181"/>
      <c r="I340" s="181"/>
      <c r="J340" s="181"/>
      <c r="K340" s="181"/>
      <c r="L340" s="181"/>
      <c r="M340" s="181"/>
      <c r="N340" s="181"/>
      <c r="O340" s="181"/>
      <c r="P340" s="181"/>
      <c r="Q340" s="181"/>
      <c r="R340" s="181"/>
      <c r="S340" s="181"/>
      <c r="T340" s="181"/>
      <c r="U340" s="181"/>
      <c r="V340" s="181"/>
      <c r="W340" s="181"/>
      <c r="X340" s="181"/>
      <c r="Y340" s="181"/>
      <c r="Z340" s="181"/>
      <c r="AA340" s="181"/>
    </row>
    <row xmlns:x14ac="http://schemas.microsoft.com/office/spreadsheetml/2009/9/ac" r="341" ht="15.75" x14ac:dyDescent="0.25">
      <c r="A341" s="181"/>
      <c r="B341" s="182"/>
      <c r="C341" s="181"/>
      <c r="D341" s="181"/>
      <c r="E341" s="181"/>
      <c r="F341" s="181"/>
      <c r="G341" s="181"/>
      <c r="H341" s="181"/>
      <c r="I341" s="181"/>
      <c r="J341" s="181"/>
      <c r="K341" s="181"/>
      <c r="L341" s="181"/>
      <c r="M341" s="181"/>
      <c r="N341" s="181"/>
      <c r="O341" s="181"/>
      <c r="P341" s="181"/>
      <c r="Q341" s="181"/>
      <c r="R341" s="181"/>
      <c r="S341" s="181"/>
      <c r="T341" s="181"/>
      <c r="U341" s="181"/>
      <c r="V341" s="181"/>
      <c r="W341" s="181"/>
      <c r="X341" s="181"/>
      <c r="Y341" s="181"/>
      <c r="Z341" s="181"/>
      <c r="AA341" s="181"/>
    </row>
    <row xmlns:x14ac="http://schemas.microsoft.com/office/spreadsheetml/2009/9/ac" r="342" ht="15.75" x14ac:dyDescent="0.25">
      <c r="A342" s="181"/>
      <c r="B342" s="182"/>
      <c r="C342" s="181"/>
      <c r="D342" s="181"/>
      <c r="E342" s="181"/>
      <c r="F342" s="181"/>
      <c r="G342" s="181"/>
      <c r="H342" s="181"/>
      <c r="I342" s="181"/>
      <c r="J342" s="181"/>
      <c r="K342" s="181"/>
      <c r="L342" s="181"/>
      <c r="M342" s="181"/>
      <c r="N342" s="181"/>
      <c r="O342" s="181"/>
      <c r="P342" s="181"/>
      <c r="Q342" s="181"/>
      <c r="R342" s="181"/>
      <c r="S342" s="181"/>
      <c r="T342" s="181"/>
      <c r="U342" s="181"/>
      <c r="V342" s="181"/>
      <c r="W342" s="181"/>
      <c r="X342" s="181"/>
      <c r="Y342" s="181"/>
      <c r="Z342" s="181"/>
      <c r="AA342" s="181"/>
    </row>
    <row xmlns:x14ac="http://schemas.microsoft.com/office/spreadsheetml/2009/9/ac" r="343" ht="15.75" x14ac:dyDescent="0.25">
      <c r="A343" s="181"/>
      <c r="B343" s="182"/>
      <c r="C343" s="181"/>
      <c r="D343" s="181"/>
      <c r="E343" s="181"/>
      <c r="F343" s="181"/>
      <c r="G343" s="181"/>
      <c r="H343" s="181"/>
      <c r="I343" s="181"/>
      <c r="J343" s="181"/>
      <c r="K343" s="181"/>
      <c r="L343" s="181"/>
      <c r="M343" s="181"/>
      <c r="N343" s="181"/>
      <c r="O343" s="181"/>
      <c r="P343" s="181"/>
      <c r="Q343" s="181"/>
      <c r="R343" s="181"/>
      <c r="S343" s="181"/>
      <c r="T343" s="181"/>
      <c r="U343" s="181"/>
      <c r="V343" s="181"/>
      <c r="W343" s="181"/>
      <c r="X343" s="181"/>
      <c r="Y343" s="181"/>
      <c r="Z343" s="181"/>
      <c r="AA343" s="181"/>
    </row>
    <row xmlns:x14ac="http://schemas.microsoft.com/office/spreadsheetml/2009/9/ac" r="344" ht="15.75" x14ac:dyDescent="0.25">
      <c r="A344" s="181"/>
      <c r="B344" s="182"/>
      <c r="C344" s="181"/>
      <c r="D344" s="181"/>
      <c r="E344" s="181"/>
      <c r="F344" s="181"/>
      <c r="G344" s="181"/>
      <c r="H344" s="181"/>
      <c r="I344" s="181"/>
      <c r="J344" s="181"/>
      <c r="K344" s="181"/>
      <c r="L344" s="181"/>
      <c r="M344" s="181"/>
      <c r="N344" s="181"/>
      <c r="O344" s="181"/>
      <c r="P344" s="181"/>
      <c r="Q344" s="181"/>
      <c r="R344" s="181"/>
      <c r="S344" s="181"/>
      <c r="T344" s="181"/>
      <c r="U344" s="181"/>
      <c r="V344" s="181"/>
      <c r="W344" s="181"/>
      <c r="X344" s="181"/>
      <c r="Y344" s="181"/>
      <c r="Z344" s="181"/>
      <c r="AA344" s="181"/>
    </row>
    <row xmlns:x14ac="http://schemas.microsoft.com/office/spreadsheetml/2009/9/ac" r="345" ht="15.75" x14ac:dyDescent="0.25">
      <c r="A345" s="181"/>
      <c r="B345" s="182"/>
      <c r="C345" s="181"/>
      <c r="D345" s="181"/>
      <c r="E345" s="181"/>
      <c r="F345" s="181"/>
      <c r="G345" s="181"/>
      <c r="H345" s="181"/>
      <c r="I345" s="181"/>
      <c r="J345" s="181"/>
      <c r="K345" s="181"/>
      <c r="L345" s="181"/>
      <c r="M345" s="181"/>
      <c r="N345" s="181"/>
      <c r="O345" s="181"/>
      <c r="P345" s="181"/>
      <c r="Q345" s="181"/>
      <c r="R345" s="181"/>
      <c r="S345" s="181"/>
      <c r="T345" s="181"/>
      <c r="U345" s="181"/>
      <c r="V345" s="181"/>
      <c r="W345" s="181"/>
      <c r="X345" s="181"/>
      <c r="Y345" s="181"/>
      <c r="Z345" s="181"/>
      <c r="AA345" s="181"/>
    </row>
    <row xmlns:x14ac="http://schemas.microsoft.com/office/spreadsheetml/2009/9/ac" r="346" ht="15.75" x14ac:dyDescent="0.25">
      <c r="A346" s="181"/>
      <c r="B346" s="182"/>
      <c r="C346" s="181"/>
      <c r="D346" s="181"/>
      <c r="E346" s="181"/>
      <c r="F346" s="181"/>
      <c r="G346" s="181"/>
      <c r="H346" s="181"/>
      <c r="I346" s="181"/>
      <c r="J346" s="181"/>
      <c r="K346" s="181"/>
      <c r="L346" s="181"/>
      <c r="M346" s="181"/>
      <c r="N346" s="181"/>
      <c r="O346" s="181"/>
      <c r="P346" s="181"/>
      <c r="Q346" s="181"/>
      <c r="R346" s="181"/>
      <c r="S346" s="181"/>
      <c r="T346" s="181"/>
      <c r="U346" s="181"/>
      <c r="V346" s="181"/>
      <c r="W346" s="181"/>
      <c r="X346" s="181"/>
      <c r="Y346" s="181"/>
      <c r="Z346" s="181"/>
      <c r="AA346" s="181"/>
    </row>
    <row xmlns:x14ac="http://schemas.microsoft.com/office/spreadsheetml/2009/9/ac" r="347" ht="15.75" x14ac:dyDescent="0.25">
      <c r="A347" s="181"/>
      <c r="B347" s="182"/>
      <c r="C347" s="181"/>
      <c r="D347" s="181"/>
      <c r="E347" s="181"/>
      <c r="F347" s="181"/>
      <c r="G347" s="181"/>
      <c r="H347" s="181"/>
      <c r="I347" s="181"/>
      <c r="J347" s="181"/>
      <c r="K347" s="181"/>
      <c r="L347" s="181"/>
      <c r="M347" s="181"/>
      <c r="N347" s="181"/>
      <c r="O347" s="181"/>
      <c r="P347" s="181"/>
      <c r="Q347" s="181"/>
      <c r="R347" s="181"/>
      <c r="S347" s="181"/>
      <c r="T347" s="181"/>
      <c r="U347" s="181"/>
      <c r="V347" s="181"/>
      <c r="W347" s="181"/>
      <c r="X347" s="181"/>
      <c r="Y347" s="181"/>
      <c r="Z347" s="181"/>
      <c r="AA347" s="181"/>
    </row>
    <row xmlns:x14ac="http://schemas.microsoft.com/office/spreadsheetml/2009/9/ac" r="348" ht="15.75" x14ac:dyDescent="0.25">
      <c r="A348" s="181"/>
      <c r="B348" s="182"/>
      <c r="C348" s="181"/>
      <c r="D348" s="181"/>
      <c r="E348" s="181"/>
      <c r="F348" s="181"/>
      <c r="G348" s="181"/>
      <c r="H348" s="181"/>
      <c r="I348" s="181"/>
      <c r="J348" s="181"/>
      <c r="K348" s="181"/>
      <c r="L348" s="181"/>
      <c r="M348" s="181"/>
      <c r="N348" s="181"/>
      <c r="O348" s="181"/>
      <c r="P348" s="181"/>
      <c r="Q348" s="181"/>
      <c r="R348" s="181"/>
      <c r="S348" s="181"/>
      <c r="T348" s="181"/>
      <c r="U348" s="181"/>
      <c r="V348" s="181"/>
      <c r="W348" s="181"/>
      <c r="X348" s="181"/>
      <c r="Y348" s="181"/>
      <c r="Z348" s="181"/>
      <c r="AA348" s="181"/>
    </row>
    <row xmlns:x14ac="http://schemas.microsoft.com/office/spreadsheetml/2009/9/ac" r="349" ht="15.75" x14ac:dyDescent="0.25">
      <c r="A349" s="181"/>
      <c r="B349" s="182"/>
      <c r="C349" s="181"/>
      <c r="D349" s="181"/>
      <c r="E349" s="181"/>
      <c r="F349" s="181"/>
      <c r="G349" s="181"/>
      <c r="H349" s="181"/>
      <c r="I349" s="181"/>
      <c r="J349" s="181"/>
      <c r="K349" s="181"/>
      <c r="L349" s="181"/>
      <c r="M349" s="181"/>
      <c r="N349" s="181"/>
      <c r="O349" s="181"/>
      <c r="P349" s="181"/>
      <c r="Q349" s="181"/>
      <c r="R349" s="181"/>
      <c r="S349" s="181"/>
      <c r="T349" s="181"/>
      <c r="U349" s="181"/>
      <c r="V349" s="181"/>
      <c r="W349" s="181"/>
      <c r="X349" s="181"/>
      <c r="Y349" s="181"/>
      <c r="Z349" s="181"/>
      <c r="AA349" s="181"/>
    </row>
    <row xmlns:x14ac="http://schemas.microsoft.com/office/spreadsheetml/2009/9/ac" r="350" ht="15.75" x14ac:dyDescent="0.25">
      <c r="A350" s="181"/>
      <c r="B350" s="182"/>
      <c r="C350" s="181"/>
      <c r="D350" s="181"/>
      <c r="E350" s="181"/>
      <c r="F350" s="181"/>
      <c r="G350" s="181"/>
      <c r="H350" s="181"/>
      <c r="I350" s="181"/>
      <c r="J350" s="181"/>
      <c r="K350" s="181"/>
      <c r="L350" s="181"/>
      <c r="M350" s="181"/>
      <c r="N350" s="181"/>
      <c r="O350" s="181"/>
      <c r="P350" s="181"/>
      <c r="Q350" s="181"/>
      <c r="R350" s="181"/>
      <c r="S350" s="181"/>
      <c r="T350" s="181"/>
      <c r="U350" s="181"/>
      <c r="V350" s="181"/>
      <c r="W350" s="181"/>
      <c r="X350" s="181"/>
      <c r="Y350" s="181"/>
      <c r="Z350" s="181"/>
      <c r="AA350" s="181"/>
    </row>
    <row xmlns:x14ac="http://schemas.microsoft.com/office/spreadsheetml/2009/9/ac" r="351" ht="15.75" x14ac:dyDescent="0.25">
      <c r="A351" s="181"/>
      <c r="B351" s="182"/>
      <c r="C351" s="181"/>
      <c r="D351" s="181"/>
      <c r="E351" s="181"/>
      <c r="F351" s="181"/>
      <c r="G351" s="181"/>
      <c r="H351" s="181"/>
      <c r="I351" s="181"/>
      <c r="J351" s="181"/>
      <c r="K351" s="181"/>
      <c r="L351" s="181"/>
      <c r="M351" s="181"/>
      <c r="N351" s="181"/>
      <c r="O351" s="181"/>
      <c r="P351" s="181"/>
      <c r="Q351" s="181"/>
      <c r="R351" s="181"/>
      <c r="S351" s="181"/>
      <c r="T351" s="181"/>
      <c r="U351" s="181"/>
      <c r="V351" s="181"/>
      <c r="W351" s="181"/>
      <c r="X351" s="181"/>
      <c r="Y351" s="181"/>
      <c r="Z351" s="181"/>
      <c r="AA351" s="181"/>
    </row>
    <row xmlns:x14ac="http://schemas.microsoft.com/office/spreadsheetml/2009/9/ac" r="352" ht="15.75" x14ac:dyDescent="0.25">
      <c r="A352" s="181"/>
      <c r="B352" s="182"/>
      <c r="C352" s="181"/>
      <c r="D352" s="181"/>
      <c r="E352" s="181"/>
      <c r="F352" s="181"/>
      <c r="G352" s="181"/>
      <c r="H352" s="181"/>
      <c r="I352" s="181"/>
      <c r="J352" s="181"/>
      <c r="K352" s="181"/>
      <c r="L352" s="181"/>
      <c r="M352" s="181"/>
      <c r="N352" s="181"/>
      <c r="O352" s="181"/>
      <c r="P352" s="181"/>
      <c r="Q352" s="181"/>
      <c r="R352" s="181"/>
      <c r="S352" s="181"/>
      <c r="T352" s="181"/>
      <c r="U352" s="181"/>
      <c r="V352" s="181"/>
      <c r="W352" s="181"/>
      <c r="X352" s="181"/>
      <c r="Y352" s="181"/>
      <c r="Z352" s="181"/>
      <c r="AA352" s="181"/>
    </row>
    <row xmlns:x14ac="http://schemas.microsoft.com/office/spreadsheetml/2009/9/ac" r="353" ht="15.75" x14ac:dyDescent="0.25">
      <c r="A353" s="181"/>
      <c r="B353" s="182"/>
      <c r="C353" s="181"/>
      <c r="D353" s="181"/>
      <c r="E353" s="181"/>
      <c r="F353" s="181"/>
      <c r="G353" s="181"/>
      <c r="H353" s="181"/>
      <c r="I353" s="181"/>
      <c r="J353" s="181"/>
      <c r="K353" s="181"/>
      <c r="L353" s="181"/>
      <c r="M353" s="181"/>
      <c r="N353" s="181"/>
      <c r="O353" s="181"/>
      <c r="P353" s="181"/>
      <c r="Q353" s="181"/>
      <c r="R353" s="181"/>
      <c r="S353" s="181"/>
      <c r="T353" s="181"/>
      <c r="U353" s="181"/>
      <c r="V353" s="181"/>
      <c r="W353" s="181"/>
      <c r="X353" s="181"/>
      <c r="Y353" s="181"/>
      <c r="Z353" s="181"/>
      <c r="AA353" s="181"/>
    </row>
    <row xmlns:x14ac="http://schemas.microsoft.com/office/spreadsheetml/2009/9/ac" r="354" ht="15.75" x14ac:dyDescent="0.25">
      <c r="A354" s="181"/>
      <c r="B354" s="182"/>
      <c r="C354" s="181"/>
      <c r="D354" s="181"/>
      <c r="E354" s="181"/>
      <c r="F354" s="181"/>
      <c r="G354" s="181"/>
      <c r="H354" s="181"/>
      <c r="I354" s="181"/>
      <c r="J354" s="181"/>
      <c r="K354" s="181"/>
      <c r="L354" s="181"/>
      <c r="M354" s="181"/>
      <c r="N354" s="181"/>
      <c r="O354" s="181"/>
      <c r="P354" s="181"/>
      <c r="Q354" s="181"/>
      <c r="R354" s="181"/>
      <c r="S354" s="181"/>
      <c r="T354" s="181"/>
      <c r="U354" s="181"/>
      <c r="V354" s="181"/>
      <c r="W354" s="181"/>
      <c r="X354" s="181"/>
      <c r="Y354" s="181"/>
      <c r="Z354" s="181"/>
      <c r="AA354" s="181"/>
    </row>
    <row xmlns:x14ac="http://schemas.microsoft.com/office/spreadsheetml/2009/9/ac" r="355" ht="15.75" x14ac:dyDescent="0.25">
      <c r="A355" s="181"/>
      <c r="B355" s="182"/>
      <c r="C355" s="181"/>
      <c r="D355" s="181"/>
      <c r="E355" s="181"/>
      <c r="F355" s="181"/>
      <c r="G355" s="181"/>
      <c r="H355" s="181"/>
      <c r="I355" s="181"/>
      <c r="J355" s="181"/>
      <c r="K355" s="181"/>
      <c r="L355" s="181"/>
      <c r="M355" s="181"/>
      <c r="N355" s="181"/>
      <c r="O355" s="181"/>
      <c r="P355" s="181"/>
      <c r="Q355" s="181"/>
      <c r="R355" s="181"/>
      <c r="S355" s="181"/>
      <c r="T355" s="181"/>
      <c r="U355" s="181"/>
      <c r="V355" s="181"/>
      <c r="W355" s="181"/>
      <c r="X355" s="181"/>
      <c r="Y355" s="181"/>
      <c r="Z355" s="181"/>
      <c r="AA355" s="181"/>
    </row>
    <row xmlns:x14ac="http://schemas.microsoft.com/office/spreadsheetml/2009/9/ac" r="356" ht="15.75" x14ac:dyDescent="0.25">
      <c r="A356" s="181"/>
      <c r="B356" s="182"/>
      <c r="C356" s="181"/>
      <c r="D356" s="181"/>
      <c r="E356" s="181"/>
      <c r="F356" s="181"/>
      <c r="G356" s="181"/>
      <c r="H356" s="181"/>
      <c r="I356" s="181"/>
      <c r="J356" s="181"/>
      <c r="K356" s="181"/>
      <c r="L356" s="181"/>
      <c r="M356" s="181"/>
      <c r="N356" s="181"/>
      <c r="O356" s="181"/>
      <c r="P356" s="181"/>
      <c r="Q356" s="181"/>
      <c r="R356" s="181"/>
      <c r="S356" s="181"/>
      <c r="T356" s="181"/>
      <c r="U356" s="181"/>
      <c r="V356" s="181"/>
      <c r="W356" s="181"/>
      <c r="X356" s="181"/>
      <c r="Y356" s="181"/>
      <c r="Z356" s="181"/>
      <c r="AA356" s="181"/>
    </row>
    <row xmlns:x14ac="http://schemas.microsoft.com/office/spreadsheetml/2009/9/ac" r="357" ht="15.75" x14ac:dyDescent="0.25">
      <c r="A357" s="181"/>
      <c r="B357" s="182"/>
      <c r="C357" s="181"/>
      <c r="D357" s="181"/>
      <c r="E357" s="181"/>
      <c r="F357" s="181"/>
      <c r="G357" s="181"/>
      <c r="H357" s="181"/>
      <c r="I357" s="181"/>
      <c r="J357" s="181"/>
      <c r="K357" s="181"/>
      <c r="L357" s="181"/>
      <c r="M357" s="181"/>
      <c r="N357" s="181"/>
      <c r="O357" s="181"/>
      <c r="P357" s="181"/>
      <c r="Q357" s="181"/>
      <c r="R357" s="181"/>
      <c r="S357" s="181"/>
      <c r="T357" s="181"/>
      <c r="U357" s="181"/>
      <c r="V357" s="181"/>
      <c r="W357" s="181"/>
      <c r="X357" s="181"/>
      <c r="Y357" s="181"/>
      <c r="Z357" s="181"/>
      <c r="AA357" s="181"/>
    </row>
    <row xmlns:x14ac="http://schemas.microsoft.com/office/spreadsheetml/2009/9/ac" r="358" ht="15.75" x14ac:dyDescent="0.25">
      <c r="A358" s="181"/>
      <c r="B358" s="182"/>
      <c r="C358" s="181"/>
      <c r="D358" s="181"/>
      <c r="E358" s="181"/>
      <c r="F358" s="181"/>
      <c r="G358" s="181"/>
      <c r="H358" s="181"/>
      <c r="I358" s="181"/>
      <c r="J358" s="181"/>
      <c r="K358" s="181"/>
      <c r="L358" s="181"/>
      <c r="M358" s="181"/>
      <c r="N358" s="181"/>
      <c r="O358" s="181"/>
      <c r="P358" s="181"/>
      <c r="Q358" s="181"/>
      <c r="R358" s="181"/>
      <c r="S358" s="181"/>
      <c r="T358" s="181"/>
      <c r="U358" s="181"/>
      <c r="V358" s="181"/>
      <c r="W358" s="181"/>
      <c r="X358" s="181"/>
      <c r="Y358" s="181"/>
      <c r="Z358" s="181"/>
      <c r="AA358" s="181"/>
    </row>
    <row xmlns:x14ac="http://schemas.microsoft.com/office/spreadsheetml/2009/9/ac" r="359" ht="15.75" x14ac:dyDescent="0.25">
      <c r="A359" s="181"/>
      <c r="B359" s="182"/>
      <c r="C359" s="181"/>
      <c r="D359" s="181"/>
      <c r="E359" s="181"/>
      <c r="F359" s="181"/>
      <c r="G359" s="181"/>
      <c r="H359" s="181"/>
      <c r="I359" s="181"/>
      <c r="J359" s="181"/>
      <c r="K359" s="181"/>
      <c r="L359" s="181"/>
      <c r="M359" s="181"/>
      <c r="N359" s="181"/>
      <c r="O359" s="181"/>
      <c r="P359" s="181"/>
      <c r="Q359" s="181"/>
      <c r="R359" s="181"/>
      <c r="S359" s="181"/>
      <c r="T359" s="181"/>
      <c r="U359" s="181"/>
      <c r="V359" s="181"/>
      <c r="W359" s="181"/>
      <c r="X359" s="181"/>
      <c r="Y359" s="181"/>
      <c r="Z359" s="181"/>
      <c r="AA359" s="181"/>
    </row>
    <row xmlns:x14ac="http://schemas.microsoft.com/office/spreadsheetml/2009/9/ac" r="360" ht="15.75" x14ac:dyDescent="0.25">
      <c r="A360" s="181"/>
      <c r="B360" s="182"/>
      <c r="C360" s="181"/>
      <c r="D360" s="181"/>
      <c r="E360" s="181"/>
      <c r="F360" s="181"/>
      <c r="G360" s="181"/>
      <c r="H360" s="181"/>
      <c r="I360" s="181"/>
      <c r="J360" s="181"/>
      <c r="K360" s="181"/>
      <c r="L360" s="181"/>
      <c r="M360" s="181"/>
      <c r="N360" s="181"/>
      <c r="O360" s="181"/>
      <c r="P360" s="181"/>
      <c r="Q360" s="181"/>
      <c r="R360" s="181"/>
      <c r="S360" s="181"/>
      <c r="T360" s="181"/>
      <c r="U360" s="181"/>
      <c r="V360" s="181"/>
      <c r="W360" s="181"/>
      <c r="X360" s="181"/>
      <c r="Y360" s="181"/>
      <c r="Z360" s="181"/>
      <c r="AA360" s="181"/>
    </row>
    <row xmlns:x14ac="http://schemas.microsoft.com/office/spreadsheetml/2009/9/ac" r="361" ht="15.75" x14ac:dyDescent="0.25">
      <c r="A361" s="181"/>
      <c r="B361" s="182"/>
      <c r="C361" s="181"/>
      <c r="D361" s="181"/>
      <c r="E361" s="181"/>
      <c r="F361" s="181"/>
      <c r="G361" s="181"/>
      <c r="H361" s="181"/>
      <c r="I361" s="181"/>
      <c r="J361" s="181"/>
      <c r="K361" s="181"/>
      <c r="L361" s="181"/>
      <c r="M361" s="181"/>
      <c r="N361" s="181"/>
      <c r="O361" s="181"/>
      <c r="P361" s="181"/>
      <c r="Q361" s="181"/>
      <c r="R361" s="181"/>
      <c r="S361" s="181"/>
      <c r="T361" s="181"/>
      <c r="U361" s="181"/>
      <c r="V361" s="181"/>
      <c r="W361" s="181"/>
      <c r="X361" s="181"/>
      <c r="Y361" s="181"/>
      <c r="Z361" s="181"/>
      <c r="AA361" s="181"/>
    </row>
    <row xmlns:x14ac="http://schemas.microsoft.com/office/spreadsheetml/2009/9/ac" r="362" ht="15.75" x14ac:dyDescent="0.25">
      <c r="A362" s="181"/>
      <c r="B362" s="182"/>
      <c r="C362" s="181"/>
      <c r="D362" s="181"/>
      <c r="E362" s="181"/>
      <c r="F362" s="181"/>
      <c r="G362" s="181"/>
      <c r="H362" s="181"/>
      <c r="I362" s="181"/>
      <c r="J362" s="181"/>
      <c r="K362" s="181"/>
      <c r="L362" s="181"/>
      <c r="M362" s="181"/>
      <c r="N362" s="181"/>
      <c r="O362" s="181"/>
      <c r="P362" s="181"/>
      <c r="Q362" s="181"/>
      <c r="R362" s="181"/>
      <c r="S362" s="181"/>
      <c r="T362" s="181"/>
      <c r="U362" s="181"/>
      <c r="V362" s="181"/>
      <c r="W362" s="181"/>
      <c r="X362" s="181"/>
      <c r="Y362" s="181"/>
      <c r="Z362" s="181"/>
      <c r="AA362" s="181"/>
    </row>
    <row xmlns:x14ac="http://schemas.microsoft.com/office/spreadsheetml/2009/9/ac" r="363" ht="15.75" x14ac:dyDescent="0.25">
      <c r="A363" s="181"/>
      <c r="B363" s="182"/>
      <c r="C363" s="181"/>
      <c r="D363" s="181"/>
      <c r="E363" s="181"/>
      <c r="F363" s="181"/>
      <c r="G363" s="181"/>
      <c r="H363" s="181"/>
      <c r="I363" s="181"/>
      <c r="J363" s="181"/>
      <c r="K363" s="181"/>
      <c r="L363" s="181"/>
      <c r="M363" s="181"/>
      <c r="N363" s="181"/>
      <c r="O363" s="181"/>
      <c r="P363" s="181"/>
      <c r="Q363" s="181"/>
      <c r="R363" s="181"/>
      <c r="S363" s="181"/>
      <c r="T363" s="181"/>
      <c r="U363" s="181"/>
      <c r="V363" s="181"/>
      <c r="W363" s="181"/>
      <c r="X363" s="181"/>
      <c r="Y363" s="181"/>
      <c r="Z363" s="181"/>
      <c r="AA363" s="181"/>
    </row>
    <row xmlns:x14ac="http://schemas.microsoft.com/office/spreadsheetml/2009/9/ac" r="364" ht="15.75" x14ac:dyDescent="0.25">
      <c r="A364" s="181"/>
      <c r="B364" s="182"/>
      <c r="C364" s="181"/>
      <c r="D364" s="181"/>
      <c r="E364" s="181"/>
      <c r="F364" s="181"/>
      <c r="G364" s="181"/>
      <c r="H364" s="181"/>
      <c r="I364" s="181"/>
      <c r="J364" s="181"/>
      <c r="K364" s="181"/>
      <c r="L364" s="181"/>
      <c r="M364" s="181"/>
      <c r="N364" s="181"/>
      <c r="O364" s="181"/>
      <c r="P364" s="181"/>
      <c r="Q364" s="181"/>
      <c r="R364" s="181"/>
      <c r="S364" s="181"/>
      <c r="T364" s="181"/>
      <c r="U364" s="181"/>
      <c r="V364" s="181"/>
      <c r="W364" s="181"/>
      <c r="X364" s="181"/>
      <c r="Y364" s="181"/>
      <c r="Z364" s="181"/>
      <c r="AA364" s="181"/>
    </row>
    <row xmlns:x14ac="http://schemas.microsoft.com/office/spreadsheetml/2009/9/ac" r="365" ht="15.75" x14ac:dyDescent="0.25">
      <c r="A365" s="181"/>
      <c r="B365" s="182"/>
      <c r="C365" s="181"/>
      <c r="D365" s="181"/>
      <c r="E365" s="181"/>
      <c r="F365" s="181"/>
      <c r="G365" s="181"/>
      <c r="H365" s="181"/>
      <c r="I365" s="181"/>
      <c r="J365" s="181"/>
      <c r="K365" s="181"/>
      <c r="L365" s="181"/>
      <c r="M365" s="181"/>
      <c r="N365" s="181"/>
      <c r="O365" s="181"/>
      <c r="P365" s="181"/>
      <c r="Q365" s="181"/>
      <c r="R365" s="181"/>
      <c r="S365" s="181"/>
      <c r="T365" s="181"/>
      <c r="U365" s="181"/>
      <c r="V365" s="181"/>
      <c r="W365" s="181"/>
      <c r="X365" s="181"/>
      <c r="Y365" s="181"/>
      <c r="Z365" s="181"/>
      <c r="AA365" s="181"/>
    </row>
    <row xmlns:x14ac="http://schemas.microsoft.com/office/spreadsheetml/2009/9/ac" r="366" ht="15.75" x14ac:dyDescent="0.25">
      <c r="A366" s="181"/>
      <c r="B366" s="182"/>
      <c r="C366" s="181"/>
      <c r="D366" s="181"/>
      <c r="E366" s="181"/>
      <c r="F366" s="181"/>
      <c r="G366" s="181"/>
      <c r="H366" s="181"/>
      <c r="I366" s="181"/>
      <c r="J366" s="181"/>
      <c r="K366" s="181"/>
      <c r="L366" s="181"/>
      <c r="M366" s="181"/>
      <c r="N366" s="181"/>
      <c r="O366" s="181"/>
      <c r="P366" s="181"/>
      <c r="Q366" s="181"/>
      <c r="R366" s="181"/>
      <c r="S366" s="181"/>
      <c r="T366" s="181"/>
      <c r="U366" s="181"/>
      <c r="V366" s="181"/>
      <c r="W366" s="181"/>
      <c r="X366" s="181"/>
      <c r="Y366" s="181"/>
      <c r="Z366" s="181"/>
      <c r="AA366" s="181"/>
    </row>
    <row xmlns:x14ac="http://schemas.microsoft.com/office/spreadsheetml/2009/9/ac" r="367" ht="15.75" x14ac:dyDescent="0.25">
      <c r="A367" s="181"/>
      <c r="B367" s="182"/>
      <c r="C367" s="181"/>
      <c r="D367" s="181"/>
      <c r="E367" s="181"/>
      <c r="F367" s="181"/>
      <c r="G367" s="181"/>
      <c r="H367" s="181"/>
      <c r="I367" s="181"/>
      <c r="J367" s="181"/>
      <c r="K367" s="181"/>
      <c r="L367" s="181"/>
      <c r="M367" s="181"/>
      <c r="N367" s="181"/>
      <c r="O367" s="181"/>
      <c r="P367" s="181"/>
      <c r="Q367" s="181"/>
      <c r="R367" s="181"/>
      <c r="S367" s="181"/>
      <c r="T367" s="181"/>
      <c r="U367" s="181"/>
      <c r="V367" s="181"/>
      <c r="W367" s="181"/>
      <c r="X367" s="181"/>
      <c r="Y367" s="181"/>
      <c r="Z367" s="181"/>
      <c r="AA367" s="181"/>
    </row>
    <row xmlns:x14ac="http://schemas.microsoft.com/office/spreadsheetml/2009/9/ac" r="368" ht="15.75" x14ac:dyDescent="0.25">
      <c r="A368" s="181"/>
      <c r="B368" s="182"/>
      <c r="C368" s="181"/>
      <c r="D368" s="181"/>
      <c r="E368" s="181"/>
      <c r="F368" s="181"/>
      <c r="G368" s="181"/>
      <c r="H368" s="181"/>
      <c r="I368" s="181"/>
      <c r="J368" s="181"/>
      <c r="K368" s="181"/>
      <c r="L368" s="181"/>
      <c r="M368" s="181"/>
      <c r="N368" s="181"/>
      <c r="O368" s="181"/>
      <c r="P368" s="181"/>
      <c r="Q368" s="181"/>
      <c r="R368" s="181"/>
      <c r="S368" s="181"/>
      <c r="T368" s="181"/>
      <c r="U368" s="181"/>
      <c r="V368" s="181"/>
      <c r="W368" s="181"/>
      <c r="X368" s="181"/>
      <c r="Y368" s="181"/>
      <c r="Z368" s="181"/>
      <c r="AA368" s="181"/>
    </row>
    <row xmlns:x14ac="http://schemas.microsoft.com/office/spreadsheetml/2009/9/ac" r="369" ht="15.75" x14ac:dyDescent="0.25">
      <c r="A369" s="181"/>
      <c r="B369" s="182"/>
      <c r="C369" s="181"/>
      <c r="D369" s="181"/>
      <c r="E369" s="181"/>
      <c r="F369" s="181"/>
      <c r="G369" s="181"/>
      <c r="H369" s="181"/>
      <c r="I369" s="181"/>
      <c r="J369" s="181"/>
      <c r="K369" s="181"/>
      <c r="L369" s="181"/>
      <c r="M369" s="181"/>
      <c r="N369" s="181"/>
      <c r="O369" s="181"/>
      <c r="P369" s="181"/>
      <c r="Q369" s="181"/>
      <c r="R369" s="181"/>
      <c r="S369" s="181"/>
      <c r="T369" s="181"/>
      <c r="U369" s="181"/>
      <c r="V369" s="181"/>
      <c r="W369" s="181"/>
      <c r="X369" s="181"/>
      <c r="Y369" s="181"/>
      <c r="Z369" s="181"/>
      <c r="AA369" s="181"/>
    </row>
    <row xmlns:x14ac="http://schemas.microsoft.com/office/spreadsheetml/2009/9/ac" r="370" ht="15.75" x14ac:dyDescent="0.25">
      <c r="A370" s="181"/>
      <c r="B370" s="182"/>
      <c r="C370" s="181"/>
      <c r="D370" s="181"/>
      <c r="E370" s="181"/>
      <c r="F370" s="181"/>
      <c r="G370" s="181"/>
      <c r="H370" s="181"/>
      <c r="I370" s="181"/>
      <c r="J370" s="181"/>
      <c r="K370" s="181"/>
      <c r="L370" s="181"/>
      <c r="M370" s="181"/>
      <c r="N370" s="181"/>
      <c r="O370" s="181"/>
      <c r="P370" s="181"/>
      <c r="Q370" s="181"/>
      <c r="R370" s="181"/>
      <c r="S370" s="181"/>
      <c r="T370" s="181"/>
      <c r="U370" s="181"/>
      <c r="V370" s="181"/>
      <c r="W370" s="181"/>
      <c r="X370" s="181"/>
      <c r="Y370" s="181"/>
      <c r="Z370" s="181"/>
      <c r="AA370" s="181"/>
    </row>
    <row xmlns:x14ac="http://schemas.microsoft.com/office/spreadsheetml/2009/9/ac" r="371" ht="15.75" x14ac:dyDescent="0.25">
      <c r="A371" s="181"/>
      <c r="B371" s="182"/>
      <c r="C371" s="181"/>
      <c r="D371" s="181"/>
      <c r="E371" s="181"/>
      <c r="F371" s="181"/>
      <c r="G371" s="181"/>
      <c r="H371" s="181"/>
      <c r="I371" s="181"/>
      <c r="J371" s="181"/>
      <c r="K371" s="181"/>
      <c r="L371" s="181"/>
      <c r="M371" s="181"/>
      <c r="N371" s="181"/>
      <c r="O371" s="181"/>
      <c r="P371" s="181"/>
      <c r="Q371" s="181"/>
      <c r="R371" s="181"/>
      <c r="S371" s="181"/>
      <c r="T371" s="181"/>
      <c r="U371" s="181"/>
      <c r="V371" s="181"/>
      <c r="W371" s="181"/>
      <c r="X371" s="181"/>
      <c r="Y371" s="181"/>
      <c r="Z371" s="181"/>
      <c r="AA371" s="181"/>
    </row>
    <row xmlns:x14ac="http://schemas.microsoft.com/office/spreadsheetml/2009/9/ac" r="372" ht="15.75" x14ac:dyDescent="0.25">
      <c r="A372" s="181"/>
      <c r="B372" s="182"/>
      <c r="C372" s="181"/>
      <c r="D372" s="181"/>
      <c r="E372" s="181"/>
      <c r="F372" s="181"/>
      <c r="G372" s="181"/>
      <c r="H372" s="181"/>
      <c r="I372" s="181"/>
      <c r="J372" s="181"/>
      <c r="K372" s="181"/>
      <c r="L372" s="181"/>
      <c r="M372" s="181"/>
      <c r="N372" s="181"/>
      <c r="O372" s="181"/>
      <c r="P372" s="181"/>
      <c r="Q372" s="181"/>
      <c r="R372" s="181"/>
      <c r="S372" s="181"/>
      <c r="T372" s="181"/>
      <c r="U372" s="181"/>
      <c r="V372" s="181"/>
      <c r="W372" s="181"/>
      <c r="X372" s="181"/>
      <c r="Y372" s="181"/>
      <c r="Z372" s="181"/>
      <c r="AA372" s="181"/>
    </row>
    <row xmlns:x14ac="http://schemas.microsoft.com/office/spreadsheetml/2009/9/ac" r="373" ht="15.75" x14ac:dyDescent="0.25">
      <c r="A373" s="181"/>
      <c r="B373" s="182"/>
      <c r="C373" s="181"/>
      <c r="D373" s="181"/>
      <c r="E373" s="181"/>
      <c r="F373" s="181"/>
      <c r="G373" s="181"/>
      <c r="H373" s="181"/>
      <c r="I373" s="181"/>
      <c r="J373" s="181"/>
      <c r="K373" s="181"/>
      <c r="L373" s="181"/>
      <c r="M373" s="181"/>
      <c r="N373" s="181"/>
      <c r="O373" s="181"/>
      <c r="P373" s="181"/>
      <c r="Q373" s="181"/>
      <c r="R373" s="181"/>
      <c r="S373" s="181"/>
      <c r="T373" s="181"/>
      <c r="U373" s="181"/>
      <c r="V373" s="181"/>
      <c r="W373" s="181"/>
      <c r="X373" s="181"/>
      <c r="Y373" s="181"/>
      <c r="Z373" s="181"/>
      <c r="AA373" s="181"/>
    </row>
    <row xmlns:x14ac="http://schemas.microsoft.com/office/spreadsheetml/2009/9/ac" r="374" ht="15.75" x14ac:dyDescent="0.25">
      <c r="A374" s="181"/>
      <c r="B374" s="182"/>
      <c r="C374" s="181"/>
      <c r="D374" s="181"/>
      <c r="E374" s="181"/>
      <c r="F374" s="181"/>
      <c r="G374" s="181"/>
      <c r="H374" s="181"/>
      <c r="I374" s="181"/>
      <c r="J374" s="181"/>
      <c r="K374" s="181"/>
      <c r="L374" s="181"/>
      <c r="M374" s="181"/>
      <c r="N374" s="181"/>
      <c r="O374" s="181"/>
      <c r="P374" s="181"/>
      <c r="Q374" s="181"/>
      <c r="R374" s="181"/>
      <c r="S374" s="181"/>
      <c r="T374" s="181"/>
      <c r="U374" s="181"/>
      <c r="V374" s="181"/>
      <c r="W374" s="181"/>
      <c r="X374" s="181"/>
      <c r="Y374" s="181"/>
      <c r="Z374" s="181"/>
      <c r="AA374" s="181"/>
    </row>
    <row xmlns:x14ac="http://schemas.microsoft.com/office/spreadsheetml/2009/9/ac" r="375" ht="15.75" x14ac:dyDescent="0.25">
      <c r="A375" s="181"/>
      <c r="B375" s="182"/>
      <c r="C375" s="181"/>
      <c r="D375" s="181"/>
      <c r="E375" s="181"/>
      <c r="F375" s="181"/>
      <c r="G375" s="181"/>
      <c r="H375" s="181"/>
      <c r="I375" s="181"/>
      <c r="J375" s="181"/>
      <c r="K375" s="181"/>
      <c r="L375" s="181"/>
      <c r="M375" s="181"/>
      <c r="N375" s="181"/>
      <c r="O375" s="181"/>
      <c r="P375" s="181"/>
      <c r="Q375" s="181"/>
      <c r="R375" s="181"/>
      <c r="S375" s="181"/>
      <c r="T375" s="181"/>
      <c r="U375" s="181"/>
      <c r="V375" s="181"/>
      <c r="W375" s="181"/>
      <c r="X375" s="181"/>
      <c r="Y375" s="181"/>
      <c r="Z375" s="181"/>
      <c r="AA375" s="181"/>
    </row>
    <row xmlns:x14ac="http://schemas.microsoft.com/office/spreadsheetml/2009/9/ac" r="376" ht="15.75" x14ac:dyDescent="0.25">
      <c r="A376" s="181"/>
      <c r="B376" s="182"/>
      <c r="C376" s="181"/>
      <c r="D376" s="181"/>
      <c r="E376" s="181"/>
      <c r="F376" s="181"/>
      <c r="G376" s="181"/>
      <c r="H376" s="181"/>
      <c r="I376" s="181"/>
      <c r="J376" s="181"/>
      <c r="K376" s="181"/>
      <c r="L376" s="181"/>
      <c r="M376" s="181"/>
      <c r="N376" s="181"/>
      <c r="O376" s="181"/>
      <c r="P376" s="181"/>
      <c r="Q376" s="181"/>
      <c r="R376" s="181"/>
      <c r="S376" s="181"/>
      <c r="T376" s="181"/>
      <c r="U376" s="181"/>
      <c r="V376" s="181"/>
      <c r="W376" s="181"/>
      <c r="X376" s="181"/>
      <c r="Y376" s="181"/>
      <c r="Z376" s="181"/>
      <c r="AA376" s="181"/>
    </row>
    <row xmlns:x14ac="http://schemas.microsoft.com/office/spreadsheetml/2009/9/ac" r="377" ht="15.75" x14ac:dyDescent="0.25">
      <c r="A377" s="181"/>
      <c r="B377" s="182"/>
      <c r="C377" s="181"/>
      <c r="D377" s="181"/>
      <c r="E377" s="181"/>
      <c r="F377" s="181"/>
      <c r="G377" s="181"/>
      <c r="H377" s="181"/>
      <c r="I377" s="181"/>
      <c r="J377" s="181"/>
      <c r="K377" s="181"/>
      <c r="L377" s="181"/>
      <c r="M377" s="181"/>
      <c r="N377" s="181"/>
      <c r="O377" s="181"/>
      <c r="P377" s="181"/>
      <c r="Q377" s="181"/>
      <c r="R377" s="181"/>
      <c r="S377" s="181"/>
      <c r="T377" s="181"/>
      <c r="U377" s="181"/>
      <c r="V377" s="181"/>
      <c r="W377" s="181"/>
      <c r="X377" s="181"/>
      <c r="Y377" s="181"/>
      <c r="Z377" s="181"/>
      <c r="AA377" s="181"/>
    </row>
    <row xmlns:x14ac="http://schemas.microsoft.com/office/spreadsheetml/2009/9/ac" r="378" ht="15.75" x14ac:dyDescent="0.25">
      <c r="A378" s="181"/>
      <c r="B378" s="182"/>
      <c r="C378" s="181"/>
      <c r="D378" s="181"/>
      <c r="E378" s="181"/>
      <c r="F378" s="181"/>
      <c r="G378" s="181"/>
      <c r="H378" s="181"/>
      <c r="I378" s="181"/>
      <c r="J378" s="181"/>
      <c r="K378" s="181"/>
      <c r="L378" s="181"/>
      <c r="M378" s="181"/>
      <c r="N378" s="181"/>
      <c r="O378" s="181"/>
      <c r="P378" s="181"/>
      <c r="Q378" s="181"/>
      <c r="R378" s="181"/>
      <c r="S378" s="181"/>
      <c r="T378" s="181"/>
      <c r="U378" s="181"/>
      <c r="V378" s="181"/>
      <c r="W378" s="181"/>
      <c r="X378" s="181"/>
      <c r="Y378" s="181"/>
      <c r="Z378" s="181"/>
      <c r="AA378" s="181"/>
    </row>
    <row xmlns:x14ac="http://schemas.microsoft.com/office/spreadsheetml/2009/9/ac" r="379" ht="15.75" x14ac:dyDescent="0.25">
      <c r="A379" s="181"/>
      <c r="B379" s="182"/>
      <c r="C379" s="181"/>
      <c r="D379" s="181"/>
      <c r="E379" s="181"/>
      <c r="F379" s="181"/>
      <c r="G379" s="181"/>
      <c r="H379" s="181"/>
      <c r="I379" s="181"/>
      <c r="J379" s="181"/>
      <c r="K379" s="181"/>
      <c r="L379" s="181"/>
      <c r="M379" s="181"/>
      <c r="N379" s="181"/>
      <c r="O379" s="181"/>
      <c r="P379" s="181"/>
      <c r="Q379" s="181"/>
      <c r="R379" s="181"/>
      <c r="S379" s="181"/>
      <c r="T379" s="181"/>
      <c r="U379" s="181"/>
      <c r="V379" s="181"/>
      <c r="W379" s="181"/>
      <c r="X379" s="181"/>
      <c r="Y379" s="181"/>
      <c r="Z379" s="181"/>
      <c r="AA379" s="181"/>
    </row>
    <row xmlns:x14ac="http://schemas.microsoft.com/office/spreadsheetml/2009/9/ac" r="380" ht="15.75" x14ac:dyDescent="0.25">
      <c r="A380" s="181"/>
      <c r="B380" s="182"/>
      <c r="C380" s="181"/>
      <c r="D380" s="181"/>
      <c r="E380" s="181"/>
      <c r="F380" s="181"/>
      <c r="G380" s="181"/>
      <c r="H380" s="181"/>
      <c r="I380" s="181"/>
      <c r="J380" s="181"/>
      <c r="K380" s="181"/>
      <c r="L380" s="181"/>
      <c r="M380" s="181"/>
      <c r="N380" s="181"/>
      <c r="O380" s="181"/>
      <c r="P380" s="181"/>
      <c r="Q380" s="181"/>
      <c r="R380" s="181"/>
      <c r="S380" s="181"/>
      <c r="T380" s="181"/>
      <c r="U380" s="181"/>
      <c r="V380" s="181"/>
      <c r="W380" s="181"/>
      <c r="X380" s="181"/>
      <c r="Y380" s="181"/>
      <c r="Z380" s="181"/>
      <c r="AA380" s="181"/>
    </row>
    <row xmlns:x14ac="http://schemas.microsoft.com/office/spreadsheetml/2009/9/ac" r="381" ht="15.75" x14ac:dyDescent="0.25">
      <c r="A381" s="181"/>
      <c r="B381" s="182"/>
      <c r="C381" s="181"/>
      <c r="D381" s="181"/>
      <c r="E381" s="181"/>
      <c r="F381" s="181"/>
      <c r="G381" s="181"/>
      <c r="H381" s="181"/>
      <c r="I381" s="181"/>
      <c r="J381" s="181"/>
      <c r="K381" s="181"/>
      <c r="L381" s="181"/>
      <c r="M381" s="181"/>
      <c r="N381" s="181"/>
      <c r="O381" s="181"/>
      <c r="P381" s="181"/>
      <c r="Q381" s="181"/>
      <c r="R381" s="181"/>
      <c r="S381" s="181"/>
      <c r="T381" s="181"/>
      <c r="U381" s="181"/>
      <c r="V381" s="181"/>
      <c r="W381" s="181"/>
      <c r="X381" s="181"/>
      <c r="Y381" s="181"/>
      <c r="Z381" s="181"/>
      <c r="AA381" s="181"/>
    </row>
    <row xmlns:x14ac="http://schemas.microsoft.com/office/spreadsheetml/2009/9/ac" r="382" ht="15.75" x14ac:dyDescent="0.25">
      <c r="A382" s="181"/>
      <c r="B382" s="182"/>
      <c r="C382" s="181"/>
      <c r="D382" s="181"/>
      <c r="E382" s="181"/>
      <c r="F382" s="181"/>
      <c r="G382" s="181"/>
      <c r="H382" s="181"/>
      <c r="I382" s="181"/>
      <c r="J382" s="181"/>
      <c r="K382" s="181"/>
      <c r="L382" s="181"/>
      <c r="M382" s="181"/>
      <c r="N382" s="181"/>
      <c r="O382" s="181"/>
      <c r="P382" s="181"/>
      <c r="Q382" s="181"/>
      <c r="R382" s="181"/>
      <c r="S382" s="181"/>
      <c r="T382" s="181"/>
      <c r="U382" s="181"/>
      <c r="V382" s="181"/>
      <c r="W382" s="181"/>
      <c r="X382" s="181"/>
      <c r="Y382" s="181"/>
      <c r="Z382" s="181"/>
      <c r="AA382" s="181"/>
    </row>
    <row xmlns:x14ac="http://schemas.microsoft.com/office/spreadsheetml/2009/9/ac" r="383" ht="15.75" x14ac:dyDescent="0.25">
      <c r="A383" s="181"/>
      <c r="B383" s="182"/>
      <c r="C383" s="181"/>
      <c r="D383" s="181"/>
      <c r="E383" s="181"/>
      <c r="F383" s="181"/>
      <c r="G383" s="181"/>
      <c r="H383" s="181"/>
      <c r="I383" s="181"/>
      <c r="J383" s="181"/>
      <c r="K383" s="181"/>
      <c r="L383" s="181"/>
      <c r="M383" s="181"/>
      <c r="N383" s="181"/>
      <c r="O383" s="181"/>
      <c r="P383" s="181"/>
      <c r="Q383" s="181"/>
      <c r="R383" s="181"/>
      <c r="S383" s="181"/>
      <c r="T383" s="181"/>
      <c r="U383" s="181"/>
      <c r="V383" s="181"/>
      <c r="W383" s="181"/>
      <c r="X383" s="181"/>
      <c r="Y383" s="181"/>
      <c r="Z383" s="181"/>
      <c r="AA383" s="181"/>
    </row>
    <row xmlns:x14ac="http://schemas.microsoft.com/office/spreadsheetml/2009/9/ac" r="384" ht="15.75" x14ac:dyDescent="0.25">
      <c r="A384" s="181"/>
      <c r="B384" s="182"/>
      <c r="C384" s="181"/>
      <c r="D384" s="181"/>
      <c r="E384" s="181"/>
      <c r="F384" s="181"/>
      <c r="G384" s="181"/>
      <c r="H384" s="181"/>
      <c r="I384" s="181"/>
      <c r="J384" s="181"/>
      <c r="K384" s="181"/>
      <c r="L384" s="181"/>
      <c r="M384" s="181"/>
      <c r="N384" s="181"/>
      <c r="O384" s="181"/>
      <c r="P384" s="181"/>
      <c r="Q384" s="181"/>
      <c r="R384" s="181"/>
      <c r="S384" s="181"/>
      <c r="T384" s="181"/>
      <c r="U384" s="181"/>
      <c r="V384" s="181"/>
      <c r="W384" s="181"/>
      <c r="X384" s="181"/>
      <c r="Y384" s="181"/>
      <c r="Z384" s="181"/>
      <c r="AA384" s="181"/>
    </row>
    <row xmlns:x14ac="http://schemas.microsoft.com/office/spreadsheetml/2009/9/ac" r="385" ht="15.75" x14ac:dyDescent="0.25">
      <c r="A385" s="181"/>
      <c r="B385" s="182"/>
      <c r="C385" s="181"/>
      <c r="D385" s="181"/>
      <c r="E385" s="181"/>
      <c r="F385" s="181"/>
      <c r="G385" s="181"/>
      <c r="H385" s="181"/>
      <c r="I385" s="181"/>
      <c r="J385" s="181"/>
      <c r="K385" s="181"/>
      <c r="L385" s="181"/>
      <c r="M385" s="181"/>
      <c r="N385" s="181"/>
      <c r="O385" s="181"/>
      <c r="P385" s="181"/>
      <c r="Q385" s="181"/>
      <c r="R385" s="181"/>
      <c r="S385" s="181"/>
      <c r="T385" s="181"/>
      <c r="U385" s="181"/>
      <c r="V385" s="181"/>
      <c r="W385" s="181"/>
      <c r="X385" s="181"/>
      <c r="Y385" s="181"/>
      <c r="Z385" s="181"/>
      <c r="AA385" s="181"/>
    </row>
    <row xmlns:x14ac="http://schemas.microsoft.com/office/spreadsheetml/2009/9/ac" r="386" ht="15.75" x14ac:dyDescent="0.25">
      <c r="A386" s="181"/>
      <c r="B386" s="182"/>
      <c r="C386" s="181"/>
      <c r="D386" s="181"/>
      <c r="E386" s="181"/>
      <c r="F386" s="181"/>
      <c r="G386" s="181"/>
      <c r="H386" s="181"/>
      <c r="I386" s="181"/>
      <c r="J386" s="181"/>
      <c r="K386" s="181"/>
      <c r="L386" s="181"/>
      <c r="M386" s="181"/>
      <c r="N386" s="181"/>
      <c r="O386" s="181"/>
      <c r="P386" s="181"/>
      <c r="Q386" s="181"/>
      <c r="R386" s="181"/>
      <c r="S386" s="181"/>
      <c r="T386" s="181"/>
      <c r="U386" s="181"/>
      <c r="V386" s="181"/>
      <c r="W386" s="181"/>
      <c r="X386" s="181"/>
      <c r="Y386" s="181"/>
      <c r="Z386" s="181"/>
      <c r="AA386" s="181"/>
    </row>
    <row xmlns:x14ac="http://schemas.microsoft.com/office/spreadsheetml/2009/9/ac" r="387" ht="15.75" x14ac:dyDescent="0.25">
      <c r="A387" s="181"/>
      <c r="B387" s="182"/>
      <c r="C387" s="181"/>
      <c r="D387" s="181"/>
      <c r="E387" s="181"/>
      <c r="F387" s="181"/>
      <c r="G387" s="181"/>
      <c r="H387" s="181"/>
      <c r="I387" s="181"/>
      <c r="J387" s="181"/>
      <c r="K387" s="181"/>
      <c r="L387" s="181"/>
      <c r="M387" s="181"/>
      <c r="N387" s="181"/>
      <c r="O387" s="181"/>
      <c r="P387" s="181"/>
      <c r="Q387" s="181"/>
      <c r="R387" s="181"/>
      <c r="S387" s="181"/>
      <c r="T387" s="181"/>
      <c r="U387" s="181"/>
      <c r="V387" s="181"/>
      <c r="W387" s="181"/>
      <c r="X387" s="181"/>
      <c r="Y387" s="181"/>
      <c r="Z387" s="181"/>
      <c r="AA387" s="181"/>
    </row>
    <row xmlns:x14ac="http://schemas.microsoft.com/office/spreadsheetml/2009/9/ac" r="388" ht="15.75" x14ac:dyDescent="0.25">
      <c r="A388" s="181"/>
      <c r="B388" s="182"/>
      <c r="C388" s="181"/>
      <c r="D388" s="181"/>
      <c r="E388" s="181"/>
      <c r="F388" s="181"/>
      <c r="G388" s="181"/>
      <c r="H388" s="181"/>
      <c r="I388" s="181"/>
      <c r="J388" s="181"/>
      <c r="K388" s="181"/>
      <c r="L388" s="181"/>
      <c r="M388" s="181"/>
      <c r="N388" s="181"/>
      <c r="O388" s="181"/>
      <c r="P388" s="181"/>
      <c r="Q388" s="181"/>
      <c r="R388" s="181"/>
      <c r="S388" s="181"/>
      <c r="T388" s="181"/>
      <c r="U388" s="181"/>
      <c r="V388" s="181"/>
      <c r="W388" s="181"/>
      <c r="X388" s="181"/>
      <c r="Y388" s="181"/>
      <c r="Z388" s="181"/>
      <c r="AA388" s="181"/>
    </row>
    <row xmlns:x14ac="http://schemas.microsoft.com/office/spreadsheetml/2009/9/ac" r="389" ht="15.75" x14ac:dyDescent="0.25">
      <c r="A389" s="181"/>
      <c r="B389" s="182"/>
      <c r="C389" s="181"/>
      <c r="D389" s="181"/>
      <c r="E389" s="181"/>
      <c r="F389" s="181"/>
      <c r="G389" s="181"/>
      <c r="H389" s="181"/>
      <c r="I389" s="181"/>
      <c r="J389" s="181"/>
      <c r="K389" s="181"/>
      <c r="L389" s="181"/>
      <c r="M389" s="181"/>
      <c r="N389" s="181"/>
      <c r="O389" s="181"/>
      <c r="P389" s="181"/>
      <c r="Q389" s="181"/>
      <c r="R389" s="181"/>
      <c r="S389" s="181"/>
      <c r="T389" s="181"/>
      <c r="U389" s="181"/>
      <c r="V389" s="181"/>
      <c r="W389" s="181"/>
      <c r="X389" s="181"/>
      <c r="Y389" s="181"/>
      <c r="Z389" s="181"/>
      <c r="AA389" s="181"/>
    </row>
    <row xmlns:x14ac="http://schemas.microsoft.com/office/spreadsheetml/2009/9/ac" r="390" ht="15.75" x14ac:dyDescent="0.25">
      <c r="A390" s="181"/>
      <c r="B390" s="182"/>
      <c r="C390" s="181"/>
      <c r="D390" s="181"/>
      <c r="E390" s="181"/>
      <c r="F390" s="181"/>
      <c r="G390" s="181"/>
      <c r="H390" s="181"/>
      <c r="I390" s="181"/>
      <c r="J390" s="181"/>
      <c r="K390" s="181"/>
      <c r="L390" s="181"/>
      <c r="M390" s="181"/>
      <c r="N390" s="181"/>
      <c r="O390" s="181"/>
      <c r="P390" s="181"/>
      <c r="Q390" s="181"/>
      <c r="R390" s="181"/>
      <c r="S390" s="181"/>
      <c r="T390" s="181"/>
      <c r="U390" s="181"/>
      <c r="V390" s="181"/>
      <c r="W390" s="181"/>
      <c r="X390" s="181"/>
      <c r="Y390" s="181"/>
      <c r="Z390" s="181"/>
      <c r="AA390" s="181"/>
    </row>
    <row xmlns:x14ac="http://schemas.microsoft.com/office/spreadsheetml/2009/9/ac" r="391" ht="15.75" x14ac:dyDescent="0.25">
      <c r="A391" s="181"/>
      <c r="B391" s="182"/>
      <c r="C391" s="181"/>
      <c r="D391" s="181"/>
      <c r="E391" s="181"/>
      <c r="F391" s="181"/>
      <c r="G391" s="181"/>
      <c r="H391" s="181"/>
      <c r="I391" s="181"/>
      <c r="J391" s="181"/>
      <c r="K391" s="181"/>
      <c r="L391" s="181"/>
      <c r="M391" s="181"/>
      <c r="N391" s="181"/>
      <c r="O391" s="181"/>
      <c r="P391" s="181"/>
      <c r="Q391" s="181"/>
      <c r="R391" s="181"/>
      <c r="S391" s="181"/>
      <c r="T391" s="181"/>
      <c r="U391" s="181"/>
      <c r="V391" s="181"/>
      <c r="W391" s="181"/>
      <c r="X391" s="181"/>
      <c r="Y391" s="181"/>
      <c r="Z391" s="181"/>
      <c r="AA391" s="181"/>
    </row>
    <row xmlns:x14ac="http://schemas.microsoft.com/office/spreadsheetml/2009/9/ac" r="392" ht="15.75" x14ac:dyDescent="0.25">
      <c r="A392" s="181"/>
      <c r="B392" s="182"/>
      <c r="C392" s="181"/>
      <c r="D392" s="181"/>
      <c r="E392" s="181"/>
      <c r="F392" s="181"/>
      <c r="G392" s="181"/>
      <c r="H392" s="181"/>
      <c r="I392" s="181"/>
      <c r="J392" s="181"/>
      <c r="K392" s="181"/>
      <c r="L392" s="181"/>
      <c r="M392" s="181"/>
      <c r="N392" s="181"/>
      <c r="O392" s="181"/>
      <c r="P392" s="181"/>
      <c r="Q392" s="181"/>
      <c r="R392" s="181"/>
      <c r="S392" s="181"/>
      <c r="T392" s="181"/>
      <c r="U392" s="181"/>
      <c r="V392" s="181"/>
      <c r="W392" s="181"/>
      <c r="X392" s="181"/>
      <c r="Y392" s="181"/>
      <c r="Z392" s="181"/>
      <c r="AA392" s="181"/>
    </row>
    <row xmlns:x14ac="http://schemas.microsoft.com/office/spreadsheetml/2009/9/ac" r="393" ht="15.75" x14ac:dyDescent="0.25">
      <c r="A393" s="181"/>
      <c r="B393" s="182"/>
      <c r="C393" s="181"/>
      <c r="D393" s="181"/>
      <c r="E393" s="181"/>
      <c r="F393" s="181"/>
      <c r="G393" s="181"/>
      <c r="H393" s="181"/>
      <c r="I393" s="181"/>
      <c r="J393" s="181"/>
      <c r="K393" s="181"/>
      <c r="L393" s="181"/>
      <c r="M393" s="181"/>
      <c r="N393" s="181"/>
      <c r="O393" s="181"/>
      <c r="P393" s="181"/>
      <c r="Q393" s="181"/>
      <c r="R393" s="181"/>
      <c r="S393" s="181"/>
      <c r="T393" s="181"/>
      <c r="U393" s="181"/>
      <c r="V393" s="181"/>
      <c r="W393" s="181"/>
      <c r="X393" s="181"/>
      <c r="Y393" s="181"/>
      <c r="Z393" s="181"/>
      <c r="AA393" s="181"/>
    </row>
    <row xmlns:x14ac="http://schemas.microsoft.com/office/spreadsheetml/2009/9/ac" r="394" ht="15.75" x14ac:dyDescent="0.25">
      <c r="A394" s="181"/>
      <c r="B394" s="182"/>
      <c r="C394" s="181"/>
      <c r="D394" s="181"/>
      <c r="E394" s="181"/>
      <c r="F394" s="181"/>
      <c r="G394" s="181"/>
      <c r="H394" s="181"/>
      <c r="I394" s="181"/>
      <c r="J394" s="181"/>
      <c r="K394" s="181"/>
      <c r="L394" s="181"/>
      <c r="M394" s="181"/>
      <c r="N394" s="181"/>
      <c r="O394" s="181"/>
      <c r="P394" s="181"/>
      <c r="Q394" s="181"/>
      <c r="R394" s="181"/>
      <c r="S394" s="181"/>
      <c r="T394" s="181"/>
      <c r="U394" s="181"/>
      <c r="V394" s="181"/>
      <c r="W394" s="181"/>
      <c r="X394" s="181"/>
      <c r="Y394" s="181"/>
      <c r="Z394" s="181"/>
      <c r="AA394" s="181"/>
    </row>
    <row xmlns:x14ac="http://schemas.microsoft.com/office/spreadsheetml/2009/9/ac" r="395" ht="15.75" x14ac:dyDescent="0.25">
      <c r="A395" s="181"/>
      <c r="B395" s="182"/>
      <c r="C395" s="181"/>
      <c r="D395" s="181"/>
      <c r="E395" s="181"/>
      <c r="F395" s="181"/>
      <c r="G395" s="181"/>
      <c r="H395" s="181"/>
      <c r="I395" s="181"/>
      <c r="J395" s="181"/>
      <c r="K395" s="181"/>
      <c r="L395" s="181"/>
      <c r="M395" s="181"/>
      <c r="N395" s="181"/>
      <c r="O395" s="181"/>
      <c r="P395" s="181"/>
      <c r="Q395" s="181"/>
      <c r="R395" s="181"/>
      <c r="S395" s="181"/>
      <c r="T395" s="181"/>
      <c r="U395" s="181"/>
      <c r="V395" s="181"/>
      <c r="W395" s="181"/>
      <c r="X395" s="181"/>
      <c r="Y395" s="181"/>
      <c r="Z395" s="181"/>
      <c r="AA395" s="181"/>
    </row>
    <row xmlns:x14ac="http://schemas.microsoft.com/office/spreadsheetml/2009/9/ac" r="396" ht="15.75" x14ac:dyDescent="0.25">
      <c r="A396" s="181"/>
      <c r="B396" s="182"/>
      <c r="C396" s="181"/>
      <c r="D396" s="181"/>
      <c r="E396" s="181"/>
      <c r="F396" s="181"/>
      <c r="G396" s="181"/>
      <c r="H396" s="181"/>
      <c r="I396" s="181"/>
      <c r="J396" s="181"/>
      <c r="K396" s="181"/>
      <c r="L396" s="181"/>
      <c r="M396" s="181"/>
      <c r="N396" s="181"/>
      <c r="O396" s="181"/>
      <c r="P396" s="181"/>
      <c r="Q396" s="181"/>
      <c r="R396" s="181"/>
      <c r="S396" s="181"/>
      <c r="T396" s="181"/>
      <c r="U396" s="181"/>
      <c r="V396" s="181"/>
      <c r="W396" s="181"/>
      <c r="X396" s="181"/>
      <c r="Y396" s="181"/>
      <c r="Z396" s="181"/>
      <c r="AA396" s="181"/>
    </row>
    <row xmlns:x14ac="http://schemas.microsoft.com/office/spreadsheetml/2009/9/ac" r="397" ht="15.75" x14ac:dyDescent="0.25">
      <c r="A397" s="181"/>
      <c r="B397" s="182"/>
      <c r="C397" s="181"/>
      <c r="D397" s="181"/>
      <c r="E397" s="181"/>
      <c r="F397" s="181"/>
      <c r="G397" s="181"/>
      <c r="H397" s="181"/>
      <c r="I397" s="181"/>
      <c r="J397" s="181"/>
      <c r="K397" s="181"/>
      <c r="L397" s="181"/>
      <c r="M397" s="181"/>
      <c r="N397" s="181"/>
      <c r="O397" s="181"/>
      <c r="P397" s="181"/>
      <c r="Q397" s="181"/>
      <c r="R397" s="181"/>
      <c r="S397" s="181"/>
      <c r="T397" s="181"/>
      <c r="U397" s="181"/>
      <c r="V397" s="181"/>
      <c r="W397" s="181"/>
      <c r="X397" s="181"/>
      <c r="Y397" s="181"/>
      <c r="Z397" s="181"/>
      <c r="AA397" s="181"/>
    </row>
    <row xmlns:x14ac="http://schemas.microsoft.com/office/spreadsheetml/2009/9/ac" r="398" ht="15.75" x14ac:dyDescent="0.25">
      <c r="A398" s="181"/>
      <c r="B398" s="182"/>
      <c r="C398" s="181"/>
      <c r="D398" s="181"/>
      <c r="E398" s="181"/>
      <c r="F398" s="181"/>
      <c r="G398" s="181"/>
      <c r="H398" s="181"/>
      <c r="I398" s="181"/>
      <c r="J398" s="181"/>
      <c r="K398" s="181"/>
      <c r="L398" s="181"/>
      <c r="M398" s="181"/>
      <c r="N398" s="181"/>
      <c r="O398" s="181"/>
      <c r="P398" s="181"/>
      <c r="Q398" s="181"/>
      <c r="R398" s="181"/>
      <c r="S398" s="181"/>
      <c r="T398" s="181"/>
      <c r="U398" s="181"/>
      <c r="V398" s="181"/>
      <c r="W398" s="181"/>
      <c r="X398" s="181"/>
      <c r="Y398" s="181"/>
      <c r="Z398" s="181"/>
      <c r="AA398" s="181"/>
    </row>
    <row xmlns:x14ac="http://schemas.microsoft.com/office/spreadsheetml/2009/9/ac" r="399" ht="15.75" x14ac:dyDescent="0.25">
      <c r="A399" s="181"/>
      <c r="B399" s="182"/>
      <c r="C399" s="181"/>
      <c r="D399" s="181"/>
      <c r="E399" s="181"/>
      <c r="F399" s="181"/>
      <c r="G399" s="181"/>
      <c r="H399" s="181"/>
      <c r="I399" s="181"/>
      <c r="J399" s="181"/>
      <c r="K399" s="181"/>
      <c r="L399" s="181"/>
      <c r="M399" s="181"/>
      <c r="N399" s="181"/>
      <c r="O399" s="181"/>
      <c r="P399" s="181"/>
      <c r="Q399" s="181"/>
      <c r="R399" s="181"/>
      <c r="S399" s="181"/>
      <c r="T399" s="181"/>
      <c r="U399" s="181"/>
      <c r="V399" s="181"/>
      <c r="W399" s="181"/>
      <c r="X399" s="181"/>
      <c r="Y399" s="181"/>
      <c r="Z399" s="181"/>
      <c r="AA399" s="181"/>
    </row>
    <row xmlns:x14ac="http://schemas.microsoft.com/office/spreadsheetml/2009/9/ac" r="400" ht="15.75" x14ac:dyDescent="0.25">
      <c r="A400" s="181"/>
      <c r="B400" s="182"/>
      <c r="C400" s="181"/>
      <c r="D400" s="181"/>
      <c r="E400" s="181"/>
      <c r="F400" s="181"/>
      <c r="G400" s="181"/>
      <c r="H400" s="181"/>
      <c r="I400" s="181"/>
      <c r="J400" s="181"/>
      <c r="K400" s="181"/>
      <c r="L400" s="181"/>
      <c r="M400" s="181"/>
      <c r="N400" s="181"/>
      <c r="O400" s="181"/>
      <c r="P400" s="181"/>
      <c r="Q400" s="181"/>
      <c r="R400" s="181"/>
      <c r="S400" s="181"/>
      <c r="T400" s="181"/>
      <c r="U400" s="181"/>
      <c r="V400" s="181"/>
      <c r="W400" s="181"/>
      <c r="X400" s="181"/>
      <c r="Y400" s="181"/>
      <c r="Z400" s="181"/>
      <c r="AA400" s="181"/>
    </row>
    <row xmlns:x14ac="http://schemas.microsoft.com/office/spreadsheetml/2009/9/ac" r="401" ht="15.75" x14ac:dyDescent="0.25">
      <c r="A401" s="181"/>
      <c r="B401" s="182"/>
      <c r="C401" s="181"/>
      <c r="D401" s="181"/>
      <c r="E401" s="181"/>
      <c r="F401" s="181"/>
      <c r="G401" s="181"/>
      <c r="H401" s="181"/>
      <c r="I401" s="181"/>
      <c r="J401" s="181"/>
      <c r="K401" s="181"/>
      <c r="L401" s="181"/>
      <c r="M401" s="181"/>
      <c r="N401" s="181"/>
      <c r="O401" s="181"/>
      <c r="P401" s="181"/>
      <c r="Q401" s="181"/>
      <c r="R401" s="181"/>
      <c r="S401" s="181"/>
      <c r="T401" s="181"/>
      <c r="U401" s="181"/>
      <c r="V401" s="181"/>
      <c r="W401" s="181"/>
      <c r="X401" s="181"/>
      <c r="Y401" s="181"/>
      <c r="Z401" s="181"/>
      <c r="AA401" s="181"/>
    </row>
    <row xmlns:x14ac="http://schemas.microsoft.com/office/spreadsheetml/2009/9/ac" r="402" ht="15.75" x14ac:dyDescent="0.25">
      <c r="A402" s="181"/>
      <c r="B402" s="182"/>
      <c r="C402" s="181"/>
      <c r="D402" s="181"/>
      <c r="E402" s="181"/>
      <c r="F402" s="181"/>
      <c r="G402" s="181"/>
      <c r="H402" s="181"/>
      <c r="I402" s="181"/>
      <c r="J402" s="181"/>
      <c r="K402" s="181"/>
      <c r="L402" s="181"/>
      <c r="M402" s="181"/>
      <c r="N402" s="181"/>
      <c r="O402" s="181"/>
      <c r="P402" s="181"/>
      <c r="Q402" s="181"/>
      <c r="R402" s="181"/>
      <c r="S402" s="181"/>
      <c r="T402" s="181"/>
      <c r="U402" s="181"/>
      <c r="V402" s="181"/>
      <c r="W402" s="181"/>
      <c r="X402" s="181"/>
      <c r="Y402" s="181"/>
      <c r="Z402" s="181"/>
      <c r="AA402" s="181"/>
    </row>
    <row xmlns:x14ac="http://schemas.microsoft.com/office/spreadsheetml/2009/9/ac" r="403" ht="15.75" x14ac:dyDescent="0.25">
      <c r="A403" s="181"/>
      <c r="B403" s="182"/>
      <c r="C403" s="181"/>
      <c r="D403" s="181"/>
      <c r="E403" s="181"/>
      <c r="F403" s="181"/>
      <c r="G403" s="181"/>
      <c r="H403" s="181"/>
      <c r="I403" s="181"/>
      <c r="J403" s="181"/>
      <c r="K403" s="181"/>
      <c r="L403" s="181"/>
      <c r="M403" s="181"/>
      <c r="N403" s="181"/>
      <c r="O403" s="181"/>
      <c r="P403" s="181"/>
      <c r="Q403" s="181"/>
      <c r="R403" s="181"/>
      <c r="S403" s="181"/>
      <c r="T403" s="181"/>
      <c r="U403" s="181"/>
      <c r="V403" s="181"/>
      <c r="W403" s="181"/>
      <c r="X403" s="181"/>
      <c r="Y403" s="181"/>
      <c r="Z403" s="181"/>
      <c r="AA403" s="181"/>
    </row>
    <row xmlns:x14ac="http://schemas.microsoft.com/office/spreadsheetml/2009/9/ac" r="404" ht="15.75" x14ac:dyDescent="0.25">
      <c r="A404" s="181"/>
      <c r="B404" s="182"/>
      <c r="C404" s="181"/>
      <c r="D404" s="181"/>
      <c r="E404" s="181"/>
      <c r="F404" s="181"/>
      <c r="G404" s="181"/>
      <c r="H404" s="181"/>
      <c r="I404" s="181"/>
      <c r="J404" s="181"/>
      <c r="K404" s="181"/>
      <c r="L404" s="181"/>
      <c r="M404" s="181"/>
      <c r="N404" s="181"/>
      <c r="O404" s="181"/>
      <c r="P404" s="181"/>
      <c r="Q404" s="181"/>
      <c r="R404" s="181"/>
      <c r="S404" s="181"/>
      <c r="T404" s="181"/>
      <c r="U404" s="181"/>
      <c r="V404" s="181"/>
      <c r="W404" s="181"/>
      <c r="X404" s="181"/>
      <c r="Y404" s="181"/>
      <c r="Z404" s="181"/>
      <c r="AA404" s="181"/>
    </row>
    <row xmlns:x14ac="http://schemas.microsoft.com/office/spreadsheetml/2009/9/ac" r="405" ht="15.75" x14ac:dyDescent="0.25">
      <c r="A405" s="181"/>
      <c r="B405" s="182"/>
      <c r="C405" s="181"/>
      <c r="D405" s="181"/>
      <c r="E405" s="181"/>
      <c r="F405" s="181"/>
      <c r="G405" s="181"/>
      <c r="H405" s="181"/>
      <c r="I405" s="181"/>
      <c r="J405" s="181"/>
      <c r="K405" s="181"/>
      <c r="L405" s="181"/>
      <c r="M405" s="181"/>
      <c r="N405" s="181"/>
      <c r="O405" s="181"/>
      <c r="P405" s="181"/>
      <c r="Q405" s="181"/>
      <c r="R405" s="181"/>
      <c r="S405" s="181"/>
      <c r="T405" s="181"/>
      <c r="U405" s="181"/>
      <c r="V405" s="181"/>
      <c r="W405" s="181"/>
      <c r="X405" s="181"/>
      <c r="Y405" s="181"/>
      <c r="Z405" s="181"/>
      <c r="AA405" s="181"/>
    </row>
    <row xmlns:x14ac="http://schemas.microsoft.com/office/spreadsheetml/2009/9/ac" r="406" ht="15.75" x14ac:dyDescent="0.25">
      <c r="A406" s="181"/>
      <c r="B406" s="182"/>
      <c r="C406" s="181"/>
      <c r="D406" s="181"/>
      <c r="E406" s="181"/>
      <c r="F406" s="181"/>
      <c r="G406" s="181"/>
      <c r="H406" s="181"/>
      <c r="I406" s="181"/>
      <c r="J406" s="181"/>
      <c r="K406" s="181"/>
      <c r="L406" s="181"/>
      <c r="M406" s="181"/>
      <c r="N406" s="181"/>
      <c r="O406" s="181"/>
      <c r="P406" s="181"/>
      <c r="Q406" s="181"/>
      <c r="R406" s="181"/>
      <c r="S406" s="181"/>
      <c r="T406" s="181"/>
      <c r="U406" s="181"/>
      <c r="V406" s="181"/>
      <c r="W406" s="181"/>
      <c r="X406" s="181"/>
      <c r="Y406" s="181"/>
      <c r="Z406" s="181"/>
      <c r="AA406" s="181"/>
    </row>
    <row xmlns:x14ac="http://schemas.microsoft.com/office/spreadsheetml/2009/9/ac" r="407" ht="15.75" x14ac:dyDescent="0.25">
      <c r="A407" s="181"/>
      <c r="B407" s="182"/>
      <c r="C407" s="181"/>
      <c r="D407" s="181"/>
      <c r="E407" s="181"/>
      <c r="F407" s="181"/>
      <c r="G407" s="181"/>
      <c r="H407" s="181"/>
      <c r="I407" s="181"/>
      <c r="J407" s="181"/>
      <c r="K407" s="181"/>
      <c r="L407" s="181"/>
      <c r="M407" s="181"/>
      <c r="N407" s="181"/>
      <c r="O407" s="181"/>
      <c r="P407" s="181"/>
      <c r="Q407" s="181"/>
      <c r="R407" s="181"/>
      <c r="S407" s="181"/>
      <c r="T407" s="181"/>
      <c r="U407" s="181"/>
      <c r="V407" s="181"/>
      <c r="W407" s="181"/>
      <c r="X407" s="181"/>
      <c r="Y407" s="181"/>
      <c r="Z407" s="181"/>
      <c r="AA407" s="181"/>
    </row>
    <row xmlns:x14ac="http://schemas.microsoft.com/office/spreadsheetml/2009/9/ac" r="408" ht="15.75" x14ac:dyDescent="0.25">
      <c r="A408" s="181"/>
      <c r="B408" s="182"/>
      <c r="C408" s="181"/>
      <c r="D408" s="181"/>
      <c r="E408" s="181"/>
      <c r="F408" s="181"/>
      <c r="G408" s="181"/>
      <c r="H408" s="181"/>
      <c r="I408" s="181"/>
      <c r="J408" s="181"/>
      <c r="K408" s="181"/>
      <c r="L408" s="181"/>
      <c r="M408" s="181"/>
      <c r="N408" s="181"/>
      <c r="O408" s="181"/>
      <c r="P408" s="181"/>
      <c r="Q408" s="181"/>
      <c r="R408" s="181"/>
      <c r="S408" s="181"/>
      <c r="T408" s="181"/>
      <c r="U408" s="181"/>
      <c r="V408" s="181"/>
      <c r="W408" s="181"/>
      <c r="X408" s="181"/>
      <c r="Y408" s="181"/>
      <c r="Z408" s="181"/>
      <c r="AA408" s="181"/>
    </row>
    <row xmlns:x14ac="http://schemas.microsoft.com/office/spreadsheetml/2009/9/ac" r="409" ht="15.75" x14ac:dyDescent="0.25">
      <c r="A409" s="181"/>
      <c r="B409" s="182"/>
      <c r="C409" s="181"/>
      <c r="D409" s="181"/>
      <c r="E409" s="181"/>
      <c r="F409" s="181"/>
      <c r="G409" s="181"/>
      <c r="H409" s="181"/>
      <c r="I409" s="181"/>
      <c r="J409" s="181"/>
      <c r="K409" s="181"/>
      <c r="L409" s="181"/>
      <c r="M409" s="181"/>
      <c r="N409" s="181"/>
      <c r="O409" s="181"/>
      <c r="P409" s="181"/>
      <c r="Q409" s="181"/>
      <c r="R409" s="181"/>
      <c r="S409" s="181"/>
      <c r="T409" s="181"/>
      <c r="U409" s="181"/>
      <c r="V409" s="181"/>
      <c r="W409" s="181"/>
      <c r="X409" s="181"/>
      <c r="Y409" s="181"/>
      <c r="Z409" s="181"/>
      <c r="AA409" s="181"/>
    </row>
    <row xmlns:x14ac="http://schemas.microsoft.com/office/spreadsheetml/2009/9/ac" r="410" ht="15.75" x14ac:dyDescent="0.25">
      <c r="A410" s="181"/>
      <c r="B410" s="182"/>
      <c r="C410" s="181"/>
      <c r="D410" s="181"/>
      <c r="E410" s="181"/>
      <c r="F410" s="181"/>
      <c r="G410" s="181"/>
      <c r="H410" s="181"/>
      <c r="I410" s="181"/>
      <c r="J410" s="181"/>
      <c r="K410" s="181"/>
      <c r="L410" s="181"/>
      <c r="M410" s="181"/>
      <c r="N410" s="181"/>
      <c r="O410" s="181"/>
      <c r="P410" s="181"/>
      <c r="Q410" s="181"/>
      <c r="R410" s="181"/>
      <c r="S410" s="181"/>
      <c r="T410" s="181"/>
      <c r="U410" s="181"/>
      <c r="V410" s="181"/>
      <c r="W410" s="181"/>
      <c r="X410" s="181"/>
      <c r="Y410" s="181"/>
      <c r="Z410" s="181"/>
      <c r="AA410" s="181"/>
    </row>
    <row xmlns:x14ac="http://schemas.microsoft.com/office/spreadsheetml/2009/9/ac" r="411" ht="15.75" x14ac:dyDescent="0.25">
      <c r="A411" s="181"/>
      <c r="B411" s="182"/>
      <c r="C411" s="181"/>
      <c r="D411" s="181"/>
      <c r="E411" s="181"/>
      <c r="F411" s="181"/>
      <c r="G411" s="181"/>
      <c r="H411" s="181"/>
      <c r="I411" s="181"/>
      <c r="J411" s="181"/>
      <c r="K411" s="181"/>
      <c r="L411" s="181"/>
      <c r="M411" s="181"/>
      <c r="N411" s="181"/>
      <c r="O411" s="181"/>
      <c r="P411" s="181"/>
      <c r="Q411" s="181"/>
      <c r="R411" s="181"/>
      <c r="S411" s="181"/>
      <c r="T411" s="181"/>
      <c r="U411" s="181"/>
      <c r="V411" s="181"/>
      <c r="W411" s="181"/>
      <c r="X411" s="181"/>
      <c r="Y411" s="181"/>
      <c r="Z411" s="181"/>
      <c r="AA411" s="181"/>
    </row>
    <row xmlns:x14ac="http://schemas.microsoft.com/office/spreadsheetml/2009/9/ac" r="412" ht="15.75" x14ac:dyDescent="0.25">
      <c r="A412" s="181"/>
      <c r="B412" s="182"/>
      <c r="C412" s="181"/>
      <c r="D412" s="181"/>
      <c r="E412" s="181"/>
      <c r="F412" s="181"/>
      <c r="G412" s="181"/>
      <c r="H412" s="181"/>
      <c r="I412" s="181"/>
      <c r="J412" s="181"/>
      <c r="K412" s="181"/>
      <c r="L412" s="181"/>
      <c r="M412" s="181"/>
      <c r="N412" s="181"/>
      <c r="O412" s="181"/>
      <c r="P412" s="181"/>
      <c r="Q412" s="181"/>
      <c r="R412" s="181"/>
      <c r="S412" s="181"/>
      <c r="T412" s="181"/>
      <c r="U412" s="181"/>
      <c r="V412" s="181"/>
      <c r="W412" s="181"/>
      <c r="X412" s="181"/>
      <c r="Y412" s="181"/>
      <c r="Z412" s="181"/>
      <c r="AA412" s="181"/>
    </row>
    <row xmlns:x14ac="http://schemas.microsoft.com/office/spreadsheetml/2009/9/ac" r="413" ht="15.75" x14ac:dyDescent="0.25">
      <c r="A413" s="181"/>
      <c r="B413" s="182"/>
      <c r="C413" s="181"/>
      <c r="D413" s="181"/>
      <c r="E413" s="181"/>
      <c r="F413" s="181"/>
      <c r="G413" s="181"/>
      <c r="H413" s="181"/>
      <c r="I413" s="181"/>
      <c r="J413" s="181"/>
      <c r="K413" s="181"/>
      <c r="L413" s="181"/>
      <c r="M413" s="181"/>
      <c r="N413" s="181"/>
      <c r="O413" s="181"/>
      <c r="P413" s="181"/>
      <c r="Q413" s="181"/>
      <c r="R413" s="181"/>
      <c r="S413" s="181"/>
      <c r="T413" s="181"/>
      <c r="U413" s="181"/>
      <c r="V413" s="181"/>
      <c r="W413" s="181"/>
      <c r="X413" s="181"/>
      <c r="Y413" s="181"/>
      <c r="Z413" s="181"/>
      <c r="AA413" s="181"/>
    </row>
    <row xmlns:x14ac="http://schemas.microsoft.com/office/spreadsheetml/2009/9/ac" r="414" ht="15.75" x14ac:dyDescent="0.25">
      <c r="A414" s="181"/>
      <c r="B414" s="182"/>
      <c r="C414" s="181"/>
      <c r="D414" s="181"/>
      <c r="E414" s="181"/>
      <c r="F414" s="181"/>
      <c r="G414" s="181"/>
      <c r="H414" s="181"/>
      <c r="I414" s="181"/>
      <c r="J414" s="181"/>
      <c r="K414" s="181"/>
      <c r="L414" s="181"/>
      <c r="M414" s="181"/>
      <c r="N414" s="181"/>
      <c r="O414" s="181"/>
      <c r="P414" s="181"/>
      <c r="Q414" s="181"/>
      <c r="R414" s="181"/>
      <c r="S414" s="181"/>
      <c r="T414" s="181"/>
      <c r="U414" s="181"/>
      <c r="V414" s="181"/>
      <c r="W414" s="181"/>
      <c r="X414" s="181"/>
      <c r="Y414" s="181"/>
      <c r="Z414" s="181"/>
      <c r="AA414" s="181"/>
    </row>
    <row xmlns:x14ac="http://schemas.microsoft.com/office/spreadsheetml/2009/9/ac" r="415" ht="15.75" x14ac:dyDescent="0.25">
      <c r="A415" s="181"/>
      <c r="B415" s="182"/>
      <c r="C415" s="181"/>
      <c r="D415" s="181"/>
      <c r="E415" s="181"/>
      <c r="F415" s="181"/>
      <c r="G415" s="181"/>
      <c r="H415" s="181"/>
      <c r="I415" s="181"/>
      <c r="J415" s="181"/>
      <c r="K415" s="181"/>
      <c r="L415" s="181"/>
      <c r="M415" s="181"/>
      <c r="N415" s="181"/>
      <c r="O415" s="181"/>
      <c r="P415" s="181"/>
      <c r="Q415" s="181"/>
      <c r="R415" s="181"/>
      <c r="S415" s="181"/>
      <c r="T415" s="181"/>
      <c r="U415" s="181"/>
      <c r="V415" s="181"/>
      <c r="W415" s="181"/>
      <c r="X415" s="181"/>
      <c r="Y415" s="181"/>
      <c r="Z415" s="181"/>
      <c r="AA415" s="181"/>
    </row>
    <row xmlns:x14ac="http://schemas.microsoft.com/office/spreadsheetml/2009/9/ac" r="416" ht="15.75" x14ac:dyDescent="0.25">
      <c r="A416" s="181"/>
      <c r="B416" s="182"/>
      <c r="C416" s="181"/>
      <c r="D416" s="181"/>
      <c r="E416" s="181"/>
      <c r="F416" s="181"/>
      <c r="G416" s="181"/>
      <c r="H416" s="181"/>
      <c r="I416" s="181"/>
      <c r="J416" s="181"/>
      <c r="K416" s="181"/>
      <c r="L416" s="181"/>
      <c r="M416" s="181"/>
      <c r="N416" s="181"/>
      <c r="O416" s="181"/>
      <c r="P416" s="181"/>
      <c r="Q416" s="181"/>
      <c r="R416" s="181"/>
      <c r="S416" s="181"/>
      <c r="T416" s="181"/>
      <c r="U416" s="181"/>
      <c r="V416" s="181"/>
      <c r="W416" s="181"/>
      <c r="X416" s="181"/>
      <c r="Y416" s="181"/>
      <c r="Z416" s="181"/>
      <c r="AA416" s="181"/>
    </row>
    <row xmlns:x14ac="http://schemas.microsoft.com/office/spreadsheetml/2009/9/ac" r="417" ht="15.75" x14ac:dyDescent="0.25">
      <c r="A417" s="181"/>
      <c r="B417" s="182"/>
      <c r="C417" s="181"/>
      <c r="D417" s="181"/>
      <c r="E417" s="181"/>
      <c r="F417" s="181"/>
      <c r="G417" s="181"/>
      <c r="H417" s="181"/>
      <c r="I417" s="181"/>
      <c r="J417" s="181"/>
      <c r="K417" s="181"/>
      <c r="L417" s="181"/>
      <c r="M417" s="181"/>
      <c r="N417" s="181"/>
      <c r="O417" s="181"/>
      <c r="P417" s="181"/>
      <c r="Q417" s="181"/>
      <c r="R417" s="181"/>
      <c r="S417" s="181"/>
      <c r="T417" s="181"/>
      <c r="U417" s="181"/>
      <c r="V417" s="181"/>
      <c r="W417" s="181"/>
      <c r="X417" s="181"/>
      <c r="Y417" s="181"/>
      <c r="Z417" s="181"/>
      <c r="AA417" s="181"/>
    </row>
    <row xmlns:x14ac="http://schemas.microsoft.com/office/spreadsheetml/2009/9/ac" r="418" ht="15.75" x14ac:dyDescent="0.25">
      <c r="A418" s="181"/>
      <c r="B418" s="182"/>
      <c r="C418" s="181"/>
      <c r="D418" s="181"/>
      <c r="E418" s="181"/>
      <c r="F418" s="181"/>
      <c r="G418" s="181"/>
      <c r="H418" s="181"/>
      <c r="I418" s="181"/>
      <c r="J418" s="181"/>
      <c r="K418" s="181"/>
      <c r="L418" s="181"/>
      <c r="M418" s="181"/>
      <c r="N418" s="181"/>
      <c r="O418" s="181"/>
      <c r="P418" s="181"/>
      <c r="Q418" s="181"/>
      <c r="R418" s="181"/>
      <c r="S418" s="181"/>
      <c r="T418" s="181"/>
      <c r="U418" s="181"/>
      <c r="V418" s="181"/>
      <c r="W418" s="181"/>
      <c r="X418" s="181"/>
      <c r="Y418" s="181"/>
      <c r="Z418" s="181"/>
      <c r="AA418" s="181"/>
    </row>
    <row xmlns:x14ac="http://schemas.microsoft.com/office/spreadsheetml/2009/9/ac" r="419" ht="15.75" x14ac:dyDescent="0.25">
      <c r="A419" s="181"/>
      <c r="B419" s="182"/>
      <c r="C419" s="181"/>
      <c r="D419" s="181"/>
      <c r="E419" s="181"/>
      <c r="F419" s="181"/>
      <c r="G419" s="181"/>
      <c r="H419" s="181"/>
      <c r="I419" s="181"/>
      <c r="J419" s="181"/>
      <c r="K419" s="181"/>
      <c r="L419" s="181"/>
      <c r="M419" s="181"/>
      <c r="N419" s="181"/>
      <c r="O419" s="181"/>
      <c r="P419" s="181"/>
      <c r="Q419" s="181"/>
      <c r="R419" s="181"/>
      <c r="S419" s="181"/>
      <c r="T419" s="181"/>
      <c r="U419" s="181"/>
      <c r="V419" s="181"/>
      <c r="W419" s="181"/>
      <c r="X419" s="181"/>
      <c r="Y419" s="181"/>
      <c r="Z419" s="181"/>
      <c r="AA419" s="181"/>
    </row>
    <row xmlns:x14ac="http://schemas.microsoft.com/office/spreadsheetml/2009/9/ac" r="420" ht="15.75" x14ac:dyDescent="0.25">
      <c r="A420" s="181"/>
      <c r="B420" s="182"/>
      <c r="C420" s="181"/>
      <c r="D420" s="181"/>
      <c r="E420" s="181"/>
      <c r="F420" s="181"/>
      <c r="G420" s="181"/>
      <c r="H420" s="181"/>
      <c r="I420" s="181"/>
      <c r="J420" s="181"/>
      <c r="K420" s="181"/>
      <c r="L420" s="181"/>
      <c r="M420" s="181"/>
      <c r="N420" s="181"/>
      <c r="O420" s="181"/>
      <c r="P420" s="181"/>
      <c r="Q420" s="181"/>
      <c r="R420" s="181"/>
      <c r="S420" s="181"/>
      <c r="T420" s="181"/>
      <c r="U420" s="181"/>
      <c r="V420" s="181"/>
      <c r="W420" s="181"/>
      <c r="X420" s="181"/>
      <c r="Y420" s="181"/>
      <c r="Z420" s="181"/>
      <c r="AA420" s="181"/>
    </row>
    <row xmlns:x14ac="http://schemas.microsoft.com/office/spreadsheetml/2009/9/ac" r="421" ht="15.75" x14ac:dyDescent="0.25">
      <c r="A421" s="181"/>
      <c r="B421" s="182"/>
      <c r="C421" s="181"/>
      <c r="D421" s="181"/>
      <c r="E421" s="181"/>
      <c r="F421" s="181"/>
      <c r="G421" s="181"/>
      <c r="H421" s="181"/>
      <c r="I421" s="181"/>
      <c r="J421" s="181"/>
      <c r="K421" s="181"/>
      <c r="L421" s="181"/>
      <c r="M421" s="181"/>
      <c r="N421" s="181"/>
      <c r="O421" s="181"/>
      <c r="P421" s="181"/>
      <c r="Q421" s="181"/>
      <c r="R421" s="181"/>
      <c r="S421" s="181"/>
      <c r="T421" s="181"/>
      <c r="U421" s="181"/>
      <c r="V421" s="181"/>
      <c r="W421" s="181"/>
      <c r="X421" s="181"/>
      <c r="Y421" s="181"/>
      <c r="Z421" s="181"/>
      <c r="AA421" s="181"/>
    </row>
    <row xmlns:x14ac="http://schemas.microsoft.com/office/spreadsheetml/2009/9/ac" r="422" ht="15.75" x14ac:dyDescent="0.25">
      <c r="A422" s="181"/>
      <c r="B422" s="182"/>
      <c r="C422" s="181"/>
      <c r="D422" s="181"/>
      <c r="E422" s="181"/>
      <c r="F422" s="181"/>
      <c r="G422" s="181"/>
      <c r="H422" s="181"/>
      <c r="I422" s="181"/>
      <c r="J422" s="181"/>
      <c r="K422" s="181"/>
      <c r="L422" s="181"/>
      <c r="M422" s="181"/>
      <c r="N422" s="181"/>
      <c r="O422" s="181"/>
      <c r="P422" s="181"/>
      <c r="Q422" s="181"/>
      <c r="R422" s="181"/>
      <c r="S422" s="181"/>
      <c r="T422" s="181"/>
      <c r="U422" s="181"/>
      <c r="V422" s="181"/>
      <c r="W422" s="181"/>
      <c r="X422" s="181"/>
      <c r="Y422" s="181"/>
      <c r="Z422" s="181"/>
      <c r="AA422" s="181"/>
    </row>
    <row xmlns:x14ac="http://schemas.microsoft.com/office/spreadsheetml/2009/9/ac" r="423" ht="15.75" x14ac:dyDescent="0.25">
      <c r="A423" s="181"/>
      <c r="B423" s="182"/>
      <c r="C423" s="181"/>
      <c r="D423" s="181"/>
      <c r="E423" s="181"/>
      <c r="F423" s="181"/>
      <c r="G423" s="181"/>
      <c r="H423" s="181"/>
      <c r="I423" s="181"/>
      <c r="J423" s="181"/>
      <c r="K423" s="181"/>
      <c r="L423" s="181"/>
      <c r="M423" s="181"/>
      <c r="N423" s="181"/>
      <c r="O423" s="181"/>
      <c r="P423" s="181"/>
      <c r="Q423" s="181"/>
      <c r="R423" s="181"/>
      <c r="S423" s="181"/>
      <c r="T423" s="181"/>
      <c r="U423" s="181"/>
      <c r="V423" s="181"/>
      <c r="W423" s="181"/>
      <c r="X423" s="181"/>
      <c r="Y423" s="181"/>
      <c r="Z423" s="181"/>
      <c r="AA423" s="181"/>
    </row>
    <row xmlns:x14ac="http://schemas.microsoft.com/office/spreadsheetml/2009/9/ac" r="424" ht="15.75" x14ac:dyDescent="0.25">
      <c r="A424" s="181"/>
      <c r="B424" s="182"/>
      <c r="C424" s="181"/>
      <c r="D424" s="181"/>
      <c r="E424" s="181"/>
      <c r="F424" s="181"/>
      <c r="G424" s="181"/>
      <c r="H424" s="181"/>
      <c r="I424" s="181"/>
      <c r="J424" s="181"/>
      <c r="K424" s="181"/>
      <c r="L424" s="181"/>
      <c r="M424" s="181"/>
      <c r="N424" s="181"/>
      <c r="O424" s="181"/>
      <c r="P424" s="181"/>
      <c r="Q424" s="181"/>
      <c r="R424" s="181"/>
      <c r="S424" s="181"/>
      <c r="T424" s="181"/>
      <c r="U424" s="181"/>
      <c r="V424" s="181"/>
      <c r="W424" s="181"/>
      <c r="X424" s="181"/>
      <c r="Y424" s="181"/>
      <c r="Z424" s="181"/>
      <c r="AA424" s="181"/>
    </row>
    <row xmlns:x14ac="http://schemas.microsoft.com/office/spreadsheetml/2009/9/ac" r="425" ht="15.75" x14ac:dyDescent="0.25">
      <c r="A425" s="181"/>
      <c r="B425" s="182"/>
      <c r="C425" s="181"/>
      <c r="D425" s="181"/>
      <c r="E425" s="181"/>
      <c r="F425" s="181"/>
      <c r="G425" s="181"/>
      <c r="H425" s="181"/>
      <c r="I425" s="181"/>
      <c r="J425" s="181"/>
      <c r="K425" s="181"/>
      <c r="L425" s="181"/>
      <c r="M425" s="181"/>
      <c r="N425" s="181"/>
      <c r="O425" s="181"/>
      <c r="P425" s="181"/>
      <c r="Q425" s="181"/>
      <c r="R425" s="181"/>
      <c r="S425" s="181"/>
      <c r="T425" s="181"/>
      <c r="U425" s="181"/>
      <c r="V425" s="181"/>
      <c r="W425" s="181"/>
      <c r="X425" s="181"/>
      <c r="Y425" s="181"/>
      <c r="Z425" s="181"/>
      <c r="AA425" s="181"/>
    </row>
    <row xmlns:x14ac="http://schemas.microsoft.com/office/spreadsheetml/2009/9/ac" r="426" ht="15.75" x14ac:dyDescent="0.25">
      <c r="A426" s="181"/>
      <c r="B426" s="182"/>
      <c r="C426" s="181"/>
      <c r="D426" s="181"/>
      <c r="E426" s="181"/>
      <c r="F426" s="181"/>
      <c r="G426" s="181"/>
      <c r="H426" s="181"/>
      <c r="I426" s="181"/>
      <c r="J426" s="181"/>
      <c r="K426" s="181"/>
      <c r="L426" s="181"/>
      <c r="M426" s="181"/>
      <c r="N426" s="181"/>
      <c r="O426" s="181"/>
      <c r="P426" s="181"/>
      <c r="Q426" s="181"/>
      <c r="R426" s="181"/>
      <c r="S426" s="181"/>
      <c r="T426" s="181"/>
      <c r="U426" s="181"/>
      <c r="V426" s="181"/>
      <c r="W426" s="181"/>
      <c r="X426" s="181"/>
      <c r="Y426" s="181"/>
      <c r="Z426" s="181"/>
      <c r="AA426" s="181"/>
    </row>
    <row xmlns:x14ac="http://schemas.microsoft.com/office/spreadsheetml/2009/9/ac" r="427" ht="15.75" x14ac:dyDescent="0.25">
      <c r="A427" s="181"/>
      <c r="B427" s="182"/>
      <c r="C427" s="181"/>
      <c r="D427" s="181"/>
      <c r="E427" s="181"/>
      <c r="F427" s="181"/>
      <c r="G427" s="181"/>
      <c r="H427" s="181"/>
      <c r="I427" s="181"/>
      <c r="J427" s="181"/>
      <c r="K427" s="181"/>
      <c r="L427" s="181"/>
      <c r="M427" s="181"/>
      <c r="N427" s="181"/>
      <c r="O427" s="181"/>
      <c r="P427" s="181"/>
      <c r="Q427" s="181"/>
      <c r="R427" s="181"/>
      <c r="S427" s="181"/>
      <c r="T427" s="181"/>
      <c r="U427" s="181"/>
      <c r="V427" s="181"/>
      <c r="W427" s="181"/>
      <c r="X427" s="181"/>
      <c r="Y427" s="181"/>
      <c r="Z427" s="181"/>
      <c r="AA427" s="181"/>
    </row>
    <row xmlns:x14ac="http://schemas.microsoft.com/office/spreadsheetml/2009/9/ac" r="428" ht="15.75" x14ac:dyDescent="0.25">
      <c r="A428" s="181"/>
      <c r="B428" s="182"/>
      <c r="C428" s="181"/>
      <c r="D428" s="181"/>
      <c r="E428" s="181"/>
      <c r="F428" s="181"/>
      <c r="G428" s="181"/>
      <c r="H428" s="181"/>
      <c r="I428" s="181"/>
      <c r="J428" s="181"/>
      <c r="K428" s="181"/>
      <c r="L428" s="181"/>
      <c r="M428" s="181"/>
      <c r="N428" s="181"/>
      <c r="O428" s="181"/>
      <c r="P428" s="181"/>
      <c r="Q428" s="181"/>
      <c r="R428" s="181"/>
      <c r="S428" s="181"/>
      <c r="T428" s="181"/>
      <c r="U428" s="181"/>
      <c r="V428" s="181"/>
      <c r="W428" s="181"/>
      <c r="X428" s="181"/>
      <c r="Y428" s="181"/>
      <c r="Z428" s="181"/>
      <c r="AA428" s="181"/>
    </row>
    <row xmlns:x14ac="http://schemas.microsoft.com/office/spreadsheetml/2009/9/ac" r="429" ht="15.75" x14ac:dyDescent="0.25">
      <c r="A429" s="181"/>
      <c r="B429" s="182"/>
      <c r="C429" s="181"/>
      <c r="D429" s="181"/>
      <c r="E429" s="181"/>
      <c r="F429" s="181"/>
      <c r="G429" s="181"/>
      <c r="H429" s="181"/>
      <c r="I429" s="181"/>
      <c r="J429" s="181"/>
      <c r="K429" s="181"/>
      <c r="L429" s="181"/>
      <c r="M429" s="181"/>
      <c r="N429" s="181"/>
      <c r="O429" s="181"/>
      <c r="P429" s="181"/>
      <c r="Q429" s="181"/>
      <c r="R429" s="181"/>
      <c r="S429" s="181"/>
      <c r="T429" s="181"/>
      <c r="U429" s="181"/>
      <c r="V429" s="181"/>
      <c r="W429" s="181"/>
      <c r="X429" s="181"/>
      <c r="Y429" s="181"/>
      <c r="Z429" s="181"/>
      <c r="AA429" s="181"/>
    </row>
    <row xmlns:x14ac="http://schemas.microsoft.com/office/spreadsheetml/2009/9/ac" r="430" ht="15.75" x14ac:dyDescent="0.25">
      <c r="A430" s="181"/>
      <c r="B430" s="182"/>
      <c r="C430" s="181"/>
      <c r="D430" s="181"/>
      <c r="E430" s="181"/>
      <c r="F430" s="181"/>
      <c r="G430" s="181"/>
      <c r="H430" s="181"/>
      <c r="I430" s="181"/>
      <c r="J430" s="181"/>
      <c r="K430" s="181"/>
      <c r="L430" s="181"/>
      <c r="M430" s="181"/>
      <c r="N430" s="181"/>
      <c r="O430" s="181"/>
      <c r="P430" s="181"/>
      <c r="Q430" s="181"/>
      <c r="R430" s="181"/>
      <c r="S430" s="181"/>
      <c r="T430" s="181"/>
      <c r="U430" s="181"/>
      <c r="V430" s="181"/>
      <c r="W430" s="181"/>
      <c r="X430" s="181"/>
      <c r="Y430" s="181"/>
      <c r="Z430" s="181"/>
      <c r="AA430" s="181"/>
    </row>
    <row xmlns:x14ac="http://schemas.microsoft.com/office/spreadsheetml/2009/9/ac" r="431" ht="15.75" x14ac:dyDescent="0.25">
      <c r="A431" s="181"/>
      <c r="B431" s="182"/>
      <c r="C431" s="181"/>
      <c r="D431" s="181"/>
      <c r="E431" s="181"/>
      <c r="F431" s="181"/>
      <c r="G431" s="181"/>
      <c r="H431" s="181"/>
      <c r="I431" s="181"/>
      <c r="J431" s="181"/>
      <c r="K431" s="181"/>
      <c r="L431" s="181"/>
      <c r="M431" s="181"/>
      <c r="N431" s="181"/>
      <c r="O431" s="181"/>
      <c r="P431" s="181"/>
      <c r="Q431" s="181"/>
      <c r="R431" s="181"/>
      <c r="S431" s="181"/>
      <c r="T431" s="181"/>
      <c r="U431" s="181"/>
      <c r="V431" s="181"/>
      <c r="W431" s="181"/>
      <c r="X431" s="181"/>
      <c r="Y431" s="181"/>
      <c r="Z431" s="181"/>
      <c r="AA431" s="181"/>
    </row>
    <row xmlns:x14ac="http://schemas.microsoft.com/office/spreadsheetml/2009/9/ac" r="432" ht="15.75" x14ac:dyDescent="0.25">
      <c r="A432" s="181"/>
      <c r="B432" s="182"/>
      <c r="C432" s="181"/>
      <c r="D432" s="181"/>
      <c r="E432" s="181"/>
      <c r="F432" s="181"/>
      <c r="G432" s="181"/>
      <c r="H432" s="181"/>
      <c r="I432" s="181"/>
      <c r="J432" s="181"/>
      <c r="K432" s="181"/>
      <c r="L432" s="181"/>
      <c r="M432" s="181"/>
      <c r="N432" s="181"/>
      <c r="O432" s="181"/>
      <c r="P432" s="181"/>
      <c r="Q432" s="181"/>
      <c r="R432" s="181"/>
      <c r="S432" s="181"/>
      <c r="T432" s="181"/>
      <c r="U432" s="181"/>
      <c r="V432" s="181"/>
      <c r="W432" s="181"/>
      <c r="X432" s="181"/>
      <c r="Y432" s="181"/>
      <c r="Z432" s="181"/>
      <c r="AA432" s="181"/>
    </row>
    <row xmlns:x14ac="http://schemas.microsoft.com/office/spreadsheetml/2009/9/ac" r="433" ht="15.75" x14ac:dyDescent="0.25">
      <c r="A433" s="181"/>
      <c r="B433" s="182"/>
      <c r="C433" s="181"/>
      <c r="D433" s="181"/>
      <c r="E433" s="181"/>
      <c r="F433" s="181"/>
      <c r="G433" s="181"/>
      <c r="H433" s="181"/>
      <c r="I433" s="181"/>
      <c r="J433" s="181"/>
      <c r="K433" s="181"/>
      <c r="L433" s="181"/>
      <c r="M433" s="181"/>
      <c r="N433" s="181"/>
      <c r="O433" s="181"/>
      <c r="P433" s="181"/>
      <c r="Q433" s="181"/>
      <c r="R433" s="181"/>
      <c r="S433" s="181"/>
      <c r="T433" s="181"/>
      <c r="U433" s="181"/>
      <c r="V433" s="181"/>
      <c r="W433" s="181"/>
      <c r="X433" s="181"/>
      <c r="Y433" s="181"/>
      <c r="Z433" s="181"/>
      <c r="AA433" s="181"/>
    </row>
    <row xmlns:x14ac="http://schemas.microsoft.com/office/spreadsheetml/2009/9/ac" r="434" ht="15.75" x14ac:dyDescent="0.25">
      <c r="A434" s="181"/>
      <c r="B434" s="182"/>
      <c r="C434" s="181"/>
      <c r="D434" s="181"/>
      <c r="E434" s="181"/>
      <c r="F434" s="181"/>
      <c r="G434" s="181"/>
      <c r="H434" s="181"/>
      <c r="I434" s="181"/>
      <c r="J434" s="181"/>
      <c r="K434" s="181"/>
      <c r="L434" s="181"/>
      <c r="M434" s="181"/>
      <c r="N434" s="181"/>
      <c r="O434" s="181"/>
      <c r="P434" s="181"/>
      <c r="Q434" s="181"/>
      <c r="R434" s="181"/>
      <c r="S434" s="181"/>
      <c r="T434" s="181"/>
      <c r="U434" s="181"/>
      <c r="V434" s="181"/>
      <c r="W434" s="181"/>
      <c r="X434" s="181"/>
      <c r="Y434" s="181"/>
      <c r="Z434" s="181"/>
      <c r="AA434" s="181"/>
    </row>
    <row xmlns:x14ac="http://schemas.microsoft.com/office/spreadsheetml/2009/9/ac" r="435" ht="15.75" x14ac:dyDescent="0.25">
      <c r="A435" s="181"/>
      <c r="B435" s="182"/>
      <c r="C435" s="181"/>
      <c r="D435" s="181"/>
      <c r="E435" s="181"/>
      <c r="F435" s="181"/>
      <c r="G435" s="181"/>
      <c r="H435" s="181"/>
      <c r="I435" s="181"/>
      <c r="J435" s="181"/>
      <c r="K435" s="181"/>
      <c r="L435" s="181"/>
      <c r="M435" s="181"/>
      <c r="N435" s="181"/>
      <c r="O435" s="181"/>
      <c r="P435" s="181"/>
      <c r="Q435" s="181"/>
      <c r="R435" s="181"/>
      <c r="S435" s="181"/>
      <c r="T435" s="181"/>
      <c r="U435" s="181"/>
      <c r="V435" s="181"/>
      <c r="W435" s="181"/>
      <c r="X435" s="181"/>
      <c r="Y435" s="181"/>
      <c r="Z435" s="181"/>
      <c r="AA435" s="181"/>
    </row>
    <row xmlns:x14ac="http://schemas.microsoft.com/office/spreadsheetml/2009/9/ac" r="436" ht="15.75" x14ac:dyDescent="0.25">
      <c r="A436" s="181"/>
      <c r="B436" s="182"/>
      <c r="C436" s="181"/>
      <c r="D436" s="181"/>
      <c r="E436" s="181"/>
      <c r="F436" s="181"/>
      <c r="G436" s="181"/>
      <c r="H436" s="181"/>
      <c r="I436" s="181"/>
      <c r="J436" s="181"/>
      <c r="K436" s="181"/>
      <c r="L436" s="181"/>
      <c r="M436" s="181"/>
      <c r="N436" s="181"/>
      <c r="O436" s="181"/>
      <c r="P436" s="181"/>
      <c r="Q436" s="181"/>
      <c r="R436" s="181"/>
      <c r="S436" s="181"/>
      <c r="T436" s="181"/>
      <c r="U436" s="181"/>
      <c r="V436" s="181"/>
      <c r="W436" s="181"/>
      <c r="X436" s="181"/>
      <c r="Y436" s="181"/>
      <c r="Z436" s="181"/>
      <c r="AA436" s="181"/>
    </row>
    <row xmlns:x14ac="http://schemas.microsoft.com/office/spreadsheetml/2009/9/ac" r="437" ht="15.75" x14ac:dyDescent="0.25">
      <c r="A437" s="181"/>
      <c r="B437" s="182"/>
      <c r="C437" s="181"/>
      <c r="D437" s="181"/>
      <c r="E437" s="181"/>
      <c r="F437" s="181"/>
      <c r="G437" s="181"/>
      <c r="H437" s="181"/>
      <c r="I437" s="181"/>
      <c r="J437" s="181"/>
      <c r="K437" s="181"/>
      <c r="L437" s="181"/>
      <c r="M437" s="181"/>
      <c r="N437" s="181"/>
      <c r="O437" s="181"/>
      <c r="P437" s="181"/>
      <c r="Q437" s="181"/>
      <c r="R437" s="181"/>
      <c r="S437" s="181"/>
      <c r="T437" s="181"/>
      <c r="U437" s="181"/>
      <c r="V437" s="181"/>
      <c r="W437" s="181"/>
      <c r="X437" s="181"/>
      <c r="Y437" s="181"/>
      <c r="Z437" s="181"/>
      <c r="AA437" s="181"/>
    </row>
    <row xmlns:x14ac="http://schemas.microsoft.com/office/spreadsheetml/2009/9/ac" r="438" ht="15.75" x14ac:dyDescent="0.25">
      <c r="A438" s="181"/>
      <c r="B438" s="182"/>
      <c r="C438" s="181"/>
      <c r="D438" s="181"/>
      <c r="E438" s="181"/>
      <c r="F438" s="181"/>
      <c r="G438" s="181"/>
      <c r="H438" s="181"/>
      <c r="I438" s="181"/>
      <c r="J438" s="181"/>
      <c r="K438" s="181"/>
      <c r="L438" s="181"/>
      <c r="M438" s="181"/>
      <c r="N438" s="181"/>
      <c r="O438" s="181"/>
      <c r="P438" s="181"/>
      <c r="Q438" s="181"/>
      <c r="R438" s="181"/>
      <c r="S438" s="181"/>
      <c r="T438" s="181"/>
      <c r="U438" s="181"/>
      <c r="V438" s="181"/>
      <c r="W438" s="181"/>
      <c r="X438" s="181"/>
      <c r="Y438" s="181"/>
      <c r="Z438" s="181"/>
      <c r="AA438" s="181"/>
    </row>
    <row xmlns:x14ac="http://schemas.microsoft.com/office/spreadsheetml/2009/9/ac" r="439" ht="15.75" x14ac:dyDescent="0.25">
      <c r="A439" s="181"/>
      <c r="B439" s="182"/>
      <c r="C439" s="181"/>
      <c r="D439" s="181"/>
      <c r="E439" s="181"/>
      <c r="F439" s="181"/>
      <c r="G439" s="181"/>
      <c r="H439" s="181"/>
      <c r="I439" s="181"/>
      <c r="J439" s="181"/>
      <c r="K439" s="181"/>
      <c r="L439" s="181"/>
      <c r="M439" s="181"/>
      <c r="N439" s="181"/>
      <c r="O439" s="181"/>
      <c r="P439" s="181"/>
      <c r="Q439" s="181"/>
      <c r="R439" s="181"/>
      <c r="S439" s="181"/>
      <c r="T439" s="181"/>
      <c r="U439" s="181"/>
      <c r="V439" s="181"/>
      <c r="W439" s="181"/>
      <c r="X439" s="181"/>
      <c r="Y439" s="181"/>
      <c r="Z439" s="181"/>
      <c r="AA439" s="181"/>
    </row>
    <row xmlns:x14ac="http://schemas.microsoft.com/office/spreadsheetml/2009/9/ac" r="440" ht="15.75" x14ac:dyDescent="0.25">
      <c r="A440" s="181"/>
      <c r="B440" s="182"/>
      <c r="C440" s="181"/>
      <c r="D440" s="181"/>
      <c r="E440" s="181"/>
      <c r="F440" s="181"/>
      <c r="G440" s="181"/>
      <c r="H440" s="181"/>
      <c r="I440" s="181"/>
      <c r="J440" s="181"/>
      <c r="K440" s="181"/>
      <c r="L440" s="181"/>
      <c r="M440" s="181"/>
      <c r="N440" s="181"/>
      <c r="O440" s="181"/>
      <c r="P440" s="181"/>
      <c r="Q440" s="181"/>
      <c r="R440" s="181"/>
      <c r="S440" s="181"/>
      <c r="T440" s="181"/>
      <c r="U440" s="181"/>
      <c r="V440" s="181"/>
      <c r="W440" s="181"/>
      <c r="X440" s="181"/>
      <c r="Y440" s="181"/>
      <c r="Z440" s="181"/>
      <c r="AA440" s="181"/>
    </row>
    <row xmlns:x14ac="http://schemas.microsoft.com/office/spreadsheetml/2009/9/ac" r="441" ht="15.75" x14ac:dyDescent="0.25">
      <c r="A441" s="181"/>
      <c r="B441" s="182"/>
      <c r="C441" s="181"/>
      <c r="D441" s="181"/>
      <c r="E441" s="181"/>
      <c r="F441" s="181"/>
      <c r="G441" s="181"/>
      <c r="H441" s="181"/>
      <c r="I441" s="181"/>
      <c r="J441" s="181"/>
      <c r="K441" s="181"/>
      <c r="L441" s="181"/>
      <c r="M441" s="181"/>
      <c r="N441" s="181"/>
      <c r="O441" s="181"/>
      <c r="P441" s="181"/>
      <c r="Q441" s="181"/>
      <c r="R441" s="181"/>
      <c r="S441" s="181"/>
      <c r="T441" s="181"/>
      <c r="U441" s="181"/>
      <c r="V441" s="181"/>
      <c r="W441" s="181"/>
      <c r="X441" s="181"/>
      <c r="Y441" s="181"/>
      <c r="Z441" s="181"/>
      <c r="AA441" s="181"/>
    </row>
    <row xmlns:x14ac="http://schemas.microsoft.com/office/spreadsheetml/2009/9/ac" r="442" ht="15.75" x14ac:dyDescent="0.25">
      <c r="A442" s="181"/>
      <c r="B442" s="182"/>
      <c r="C442" s="181"/>
      <c r="D442" s="181"/>
      <c r="E442" s="181"/>
      <c r="F442" s="181"/>
      <c r="G442" s="181"/>
      <c r="H442" s="181"/>
      <c r="I442" s="181"/>
      <c r="J442" s="181"/>
      <c r="K442" s="181"/>
      <c r="L442" s="181"/>
      <c r="M442" s="181"/>
      <c r="N442" s="181"/>
      <c r="O442" s="181"/>
      <c r="P442" s="181"/>
      <c r="Q442" s="181"/>
      <c r="R442" s="181"/>
      <c r="S442" s="181"/>
      <c r="T442" s="181"/>
      <c r="U442" s="181"/>
      <c r="V442" s="181"/>
      <c r="W442" s="181"/>
      <c r="X442" s="181"/>
      <c r="Y442" s="181"/>
      <c r="Z442" s="181"/>
      <c r="AA442" s="181"/>
    </row>
    <row xmlns:x14ac="http://schemas.microsoft.com/office/spreadsheetml/2009/9/ac" r="443" ht="15.75" x14ac:dyDescent="0.25">
      <c r="A443" s="181"/>
      <c r="B443" s="182"/>
      <c r="C443" s="181"/>
      <c r="D443" s="181"/>
      <c r="E443" s="181"/>
      <c r="F443" s="181"/>
      <c r="G443" s="181"/>
      <c r="H443" s="181"/>
      <c r="I443" s="181"/>
      <c r="J443" s="181"/>
      <c r="K443" s="181"/>
      <c r="L443" s="181"/>
      <c r="M443" s="181"/>
      <c r="N443" s="181"/>
      <c r="O443" s="181"/>
      <c r="P443" s="181"/>
      <c r="Q443" s="181"/>
      <c r="R443" s="181"/>
      <c r="S443" s="181"/>
      <c r="T443" s="181"/>
      <c r="U443" s="181"/>
      <c r="V443" s="181"/>
      <c r="W443" s="181"/>
      <c r="X443" s="181"/>
      <c r="Y443" s="181"/>
      <c r="Z443" s="181"/>
      <c r="AA443" s="181"/>
    </row>
    <row xmlns:x14ac="http://schemas.microsoft.com/office/spreadsheetml/2009/9/ac" r="444" ht="15.75" x14ac:dyDescent="0.25">
      <c r="A444" s="181"/>
      <c r="B444" s="182"/>
      <c r="C444" s="181"/>
      <c r="D444" s="181"/>
      <c r="E444" s="181"/>
      <c r="F444" s="181"/>
      <c r="G444" s="181"/>
      <c r="H444" s="181"/>
      <c r="I444" s="181"/>
      <c r="J444" s="181"/>
      <c r="K444" s="181"/>
      <c r="L444" s="181"/>
      <c r="M444" s="181"/>
      <c r="N444" s="181"/>
      <c r="O444" s="181"/>
      <c r="P444" s="181"/>
      <c r="Q444" s="181"/>
      <c r="R444" s="181"/>
      <c r="S444" s="181"/>
      <c r="T444" s="181"/>
      <c r="U444" s="181"/>
      <c r="V444" s="181"/>
      <c r="W444" s="181"/>
      <c r="X444" s="181"/>
      <c r="Y444" s="181"/>
      <c r="Z444" s="181"/>
      <c r="AA444" s="181"/>
    </row>
    <row xmlns:x14ac="http://schemas.microsoft.com/office/spreadsheetml/2009/9/ac" r="445" ht="15.75" x14ac:dyDescent="0.25">
      <c r="A445" s="181"/>
      <c r="B445" s="182"/>
      <c r="C445" s="181"/>
      <c r="D445" s="181"/>
      <c r="E445" s="181"/>
      <c r="F445" s="181"/>
      <c r="G445" s="181"/>
      <c r="H445" s="181"/>
      <c r="I445" s="181"/>
      <c r="J445" s="181"/>
      <c r="K445" s="181"/>
      <c r="L445" s="181"/>
      <c r="M445" s="181"/>
      <c r="N445" s="181"/>
      <c r="O445" s="181"/>
      <c r="P445" s="181"/>
      <c r="Q445" s="181"/>
      <c r="R445" s="181"/>
      <c r="S445" s="181"/>
      <c r="T445" s="181"/>
      <c r="U445" s="181"/>
      <c r="V445" s="181"/>
      <c r="W445" s="181"/>
      <c r="X445" s="181"/>
      <c r="Y445" s="181"/>
      <c r="Z445" s="181"/>
      <c r="AA445" s="181"/>
    </row>
    <row xmlns:x14ac="http://schemas.microsoft.com/office/spreadsheetml/2009/9/ac" r="446" ht="15.75" x14ac:dyDescent="0.25">
      <c r="A446" s="181"/>
      <c r="B446" s="182"/>
      <c r="C446" s="181"/>
      <c r="D446" s="181"/>
      <c r="E446" s="181"/>
      <c r="F446" s="181"/>
      <c r="G446" s="181"/>
      <c r="H446" s="181"/>
      <c r="I446" s="181"/>
      <c r="J446" s="181"/>
      <c r="K446" s="181"/>
      <c r="L446" s="181"/>
      <c r="M446" s="181"/>
      <c r="N446" s="181"/>
      <c r="O446" s="181"/>
      <c r="P446" s="181"/>
      <c r="Q446" s="181"/>
      <c r="R446" s="181"/>
      <c r="S446" s="181"/>
      <c r="T446" s="181"/>
      <c r="U446" s="181"/>
      <c r="V446" s="181"/>
      <c r="W446" s="181"/>
      <c r="X446" s="181"/>
      <c r="Y446" s="181"/>
      <c r="Z446" s="181"/>
      <c r="AA446" s="181"/>
    </row>
    <row xmlns:x14ac="http://schemas.microsoft.com/office/spreadsheetml/2009/9/ac" r="447" ht="15.75" x14ac:dyDescent="0.25">
      <c r="A447" s="181"/>
      <c r="B447" s="182"/>
      <c r="C447" s="181"/>
      <c r="D447" s="181"/>
      <c r="E447" s="181"/>
      <c r="F447" s="181"/>
      <c r="G447" s="181"/>
      <c r="H447" s="181"/>
      <c r="I447" s="181"/>
      <c r="J447" s="181"/>
      <c r="K447" s="181"/>
      <c r="L447" s="181"/>
      <c r="M447" s="181"/>
      <c r="N447" s="181"/>
      <c r="O447" s="181"/>
      <c r="P447" s="181"/>
      <c r="Q447" s="181"/>
      <c r="R447" s="181"/>
      <c r="S447" s="181"/>
      <c r="T447" s="181"/>
      <c r="U447" s="181"/>
      <c r="V447" s="181"/>
      <c r="W447" s="181"/>
      <c r="X447" s="181"/>
      <c r="Y447" s="181"/>
      <c r="Z447" s="181"/>
      <c r="AA447" s="181"/>
    </row>
    <row xmlns:x14ac="http://schemas.microsoft.com/office/spreadsheetml/2009/9/ac" r="448" ht="15.75" x14ac:dyDescent="0.25">
      <c r="A448" s="181"/>
      <c r="B448" s="182"/>
      <c r="C448" s="181"/>
      <c r="D448" s="181"/>
      <c r="E448" s="181"/>
      <c r="F448" s="181"/>
      <c r="G448" s="181"/>
      <c r="H448" s="181"/>
      <c r="I448" s="181"/>
      <c r="J448" s="181"/>
      <c r="K448" s="181"/>
      <c r="L448" s="181"/>
      <c r="M448" s="181"/>
      <c r="N448" s="181"/>
      <c r="O448" s="181"/>
      <c r="P448" s="181"/>
      <c r="Q448" s="181"/>
      <c r="R448" s="181"/>
      <c r="S448" s="181"/>
      <c r="T448" s="181"/>
      <c r="U448" s="181"/>
      <c r="V448" s="181"/>
      <c r="W448" s="181"/>
      <c r="X448" s="181"/>
      <c r="Y448" s="181"/>
      <c r="Z448" s="181"/>
      <c r="AA448" s="181"/>
    </row>
    <row xmlns:x14ac="http://schemas.microsoft.com/office/spreadsheetml/2009/9/ac" r="449" ht="15.75" x14ac:dyDescent="0.25">
      <c r="A449" s="181"/>
      <c r="B449" s="182"/>
      <c r="C449" s="181"/>
      <c r="D449" s="181"/>
      <c r="E449" s="181"/>
      <c r="F449" s="181"/>
      <c r="G449" s="181"/>
      <c r="H449" s="181"/>
      <c r="I449" s="181"/>
      <c r="J449" s="181"/>
      <c r="K449" s="181"/>
      <c r="L449" s="181"/>
      <c r="M449" s="181"/>
      <c r="N449" s="181"/>
      <c r="O449" s="181"/>
      <c r="P449" s="181"/>
      <c r="Q449" s="181"/>
      <c r="R449" s="181"/>
      <c r="S449" s="181"/>
      <c r="T449" s="181"/>
      <c r="U449" s="181"/>
      <c r="V449" s="181"/>
      <c r="W449" s="181"/>
      <c r="X449" s="181"/>
      <c r="Y449" s="181"/>
      <c r="Z449" s="181"/>
      <c r="AA449" s="181"/>
    </row>
    <row xmlns:x14ac="http://schemas.microsoft.com/office/spreadsheetml/2009/9/ac" r="450" ht="15.75" x14ac:dyDescent="0.25">
      <c r="A450" s="181"/>
      <c r="B450" s="182"/>
      <c r="C450" s="181"/>
      <c r="D450" s="181"/>
      <c r="E450" s="181"/>
      <c r="F450" s="181"/>
      <c r="G450" s="181"/>
      <c r="H450" s="181"/>
      <c r="I450" s="181"/>
      <c r="J450" s="181"/>
      <c r="K450" s="181"/>
      <c r="L450" s="181"/>
      <c r="M450" s="181"/>
      <c r="N450" s="181"/>
      <c r="O450" s="181"/>
      <c r="P450" s="181"/>
      <c r="Q450" s="181"/>
      <c r="R450" s="181"/>
      <c r="S450" s="181"/>
      <c r="T450" s="181"/>
      <c r="U450" s="181"/>
      <c r="V450" s="181"/>
      <c r="W450" s="181"/>
      <c r="X450" s="181"/>
      <c r="Y450" s="181"/>
      <c r="Z450" s="181"/>
      <c r="AA450" s="181"/>
    </row>
    <row xmlns:x14ac="http://schemas.microsoft.com/office/spreadsheetml/2009/9/ac" r="451" ht="15.75" x14ac:dyDescent="0.25">
      <c r="A451" s="181"/>
      <c r="B451" s="182"/>
      <c r="C451" s="181"/>
      <c r="D451" s="181"/>
      <c r="E451" s="181"/>
      <c r="F451" s="181"/>
      <c r="G451" s="181"/>
      <c r="H451" s="181"/>
      <c r="I451" s="181"/>
      <c r="J451" s="181"/>
      <c r="K451" s="181"/>
      <c r="L451" s="181"/>
      <c r="M451" s="181"/>
      <c r="N451" s="181"/>
      <c r="O451" s="181"/>
      <c r="P451" s="181"/>
      <c r="Q451" s="181"/>
      <c r="R451" s="181"/>
      <c r="S451" s="181"/>
      <c r="T451" s="181"/>
      <c r="U451" s="181"/>
      <c r="V451" s="181"/>
      <c r="W451" s="181"/>
      <c r="X451" s="181"/>
      <c r="Y451" s="181"/>
      <c r="Z451" s="181"/>
      <c r="AA451" s="181"/>
    </row>
    <row xmlns:x14ac="http://schemas.microsoft.com/office/spreadsheetml/2009/9/ac" r="452" ht="15.75" x14ac:dyDescent="0.25">
      <c r="A452" s="181"/>
      <c r="B452" s="182"/>
      <c r="C452" s="181"/>
      <c r="D452" s="181"/>
      <c r="E452" s="181"/>
      <c r="F452" s="181"/>
      <c r="G452" s="181"/>
      <c r="H452" s="181"/>
      <c r="I452" s="181"/>
      <c r="J452" s="181"/>
      <c r="K452" s="181"/>
      <c r="L452" s="181"/>
      <c r="M452" s="181"/>
      <c r="N452" s="181"/>
      <c r="O452" s="181"/>
      <c r="P452" s="181"/>
      <c r="Q452" s="181"/>
      <c r="R452" s="181"/>
      <c r="S452" s="181"/>
      <c r="T452" s="181"/>
      <c r="U452" s="181"/>
      <c r="V452" s="181"/>
      <c r="W452" s="181"/>
      <c r="X452" s="181"/>
      <c r="Y452" s="181"/>
      <c r="Z452" s="181"/>
      <c r="AA452" s="181"/>
    </row>
    <row xmlns:x14ac="http://schemas.microsoft.com/office/spreadsheetml/2009/9/ac" r="453" ht="15.75" x14ac:dyDescent="0.25">
      <c r="A453" s="181"/>
      <c r="B453" s="182"/>
      <c r="C453" s="181"/>
      <c r="D453" s="181"/>
      <c r="E453" s="181"/>
      <c r="F453" s="181"/>
      <c r="G453" s="181"/>
      <c r="H453" s="181"/>
      <c r="I453" s="181"/>
      <c r="J453" s="181"/>
      <c r="K453" s="181"/>
      <c r="L453" s="181"/>
      <c r="M453" s="181"/>
      <c r="N453" s="181"/>
      <c r="O453" s="181"/>
      <c r="P453" s="181"/>
      <c r="Q453" s="181"/>
      <c r="R453" s="181"/>
      <c r="S453" s="181"/>
      <c r="T453" s="181"/>
      <c r="U453" s="181"/>
      <c r="V453" s="181"/>
      <c r="W453" s="181"/>
      <c r="X453" s="181"/>
      <c r="Y453" s="181"/>
      <c r="Z453" s="181"/>
      <c r="AA453" s="181"/>
    </row>
    <row xmlns:x14ac="http://schemas.microsoft.com/office/spreadsheetml/2009/9/ac" r="454" ht="15.75" x14ac:dyDescent="0.25">
      <c r="A454" s="181"/>
      <c r="B454" s="182"/>
      <c r="C454" s="181"/>
      <c r="D454" s="181"/>
      <c r="E454" s="181"/>
      <c r="F454" s="181"/>
      <c r="G454" s="181"/>
      <c r="H454" s="181"/>
      <c r="I454" s="181"/>
      <c r="J454" s="181"/>
      <c r="K454" s="181"/>
      <c r="L454" s="181"/>
      <c r="M454" s="181"/>
      <c r="N454" s="181"/>
      <c r="O454" s="181"/>
      <c r="P454" s="181"/>
      <c r="Q454" s="181"/>
      <c r="R454" s="181"/>
      <c r="S454" s="181"/>
      <c r="T454" s="181"/>
      <c r="U454" s="181"/>
      <c r="V454" s="181"/>
      <c r="W454" s="181"/>
      <c r="X454" s="181"/>
      <c r="Y454" s="181"/>
      <c r="Z454" s="181"/>
      <c r="AA454" s="181"/>
    </row>
    <row xmlns:x14ac="http://schemas.microsoft.com/office/spreadsheetml/2009/9/ac" r="455" ht="15.75" x14ac:dyDescent="0.25">
      <c r="A455" s="181"/>
      <c r="B455" s="182"/>
      <c r="C455" s="181"/>
      <c r="D455" s="181"/>
      <c r="E455" s="181"/>
      <c r="F455" s="181"/>
      <c r="G455" s="181"/>
      <c r="H455" s="181"/>
      <c r="I455" s="181"/>
      <c r="J455" s="181"/>
      <c r="K455" s="181"/>
      <c r="L455" s="181"/>
      <c r="M455" s="181"/>
      <c r="N455" s="181"/>
      <c r="O455" s="181"/>
      <c r="P455" s="181"/>
      <c r="Q455" s="181"/>
      <c r="R455" s="181"/>
      <c r="S455" s="181"/>
      <c r="T455" s="181"/>
      <c r="U455" s="181"/>
      <c r="V455" s="181"/>
      <c r="W455" s="181"/>
      <c r="X455" s="181"/>
      <c r="Y455" s="181"/>
      <c r="Z455" s="181"/>
      <c r="AA455" s="181"/>
    </row>
    <row xmlns:x14ac="http://schemas.microsoft.com/office/spreadsheetml/2009/9/ac" r="456" ht="15.75" x14ac:dyDescent="0.25">
      <c r="A456" s="181"/>
      <c r="B456" s="182"/>
      <c r="C456" s="181"/>
      <c r="D456" s="181"/>
      <c r="E456" s="181"/>
      <c r="F456" s="181"/>
      <c r="G456" s="181"/>
      <c r="H456" s="181"/>
      <c r="I456" s="181"/>
      <c r="J456" s="181"/>
      <c r="K456" s="181"/>
      <c r="L456" s="181"/>
      <c r="M456" s="181"/>
      <c r="N456" s="181"/>
      <c r="O456" s="181"/>
      <c r="P456" s="181"/>
      <c r="Q456" s="181"/>
      <c r="R456" s="181"/>
      <c r="S456" s="181"/>
      <c r="T456" s="181"/>
      <c r="U456" s="181"/>
      <c r="V456" s="181"/>
      <c r="W456" s="181"/>
      <c r="X456" s="181"/>
      <c r="Y456" s="181"/>
      <c r="Z456" s="181"/>
      <c r="AA456" s="181"/>
    </row>
    <row xmlns:x14ac="http://schemas.microsoft.com/office/spreadsheetml/2009/9/ac" r="457" ht="15.75" x14ac:dyDescent="0.25">
      <c r="A457" s="181"/>
      <c r="B457" s="182"/>
      <c r="C457" s="181"/>
      <c r="D457" s="181"/>
      <c r="E457" s="181"/>
      <c r="F457" s="181"/>
      <c r="G457" s="181"/>
      <c r="H457" s="181"/>
      <c r="I457" s="181"/>
      <c r="J457" s="181"/>
      <c r="K457" s="181"/>
      <c r="L457" s="181"/>
      <c r="M457" s="181"/>
      <c r="N457" s="181"/>
      <c r="O457" s="181"/>
      <c r="P457" s="181"/>
      <c r="Q457" s="181"/>
      <c r="R457" s="181"/>
      <c r="S457" s="181"/>
      <c r="T457" s="181"/>
      <c r="U457" s="181"/>
      <c r="V457" s="181"/>
      <c r="W457" s="181"/>
      <c r="X457" s="181"/>
      <c r="Y457" s="181"/>
      <c r="Z457" s="181"/>
      <c r="AA457" s="181"/>
    </row>
    <row xmlns:x14ac="http://schemas.microsoft.com/office/spreadsheetml/2009/9/ac" r="458" ht="15.75" x14ac:dyDescent="0.25">
      <c r="A458" s="181"/>
      <c r="B458" s="182"/>
      <c r="C458" s="181"/>
      <c r="D458" s="181"/>
      <c r="E458" s="181"/>
      <c r="F458" s="181"/>
      <c r="G458" s="181"/>
      <c r="H458" s="181"/>
      <c r="I458" s="181"/>
      <c r="J458" s="181"/>
      <c r="K458" s="181"/>
      <c r="L458" s="181"/>
      <c r="M458" s="181"/>
      <c r="N458" s="181"/>
      <c r="O458" s="181"/>
      <c r="P458" s="181"/>
      <c r="Q458" s="181"/>
      <c r="R458" s="181"/>
      <c r="S458" s="181"/>
      <c r="T458" s="181"/>
      <c r="U458" s="181"/>
      <c r="V458" s="181"/>
      <c r="W458" s="181"/>
      <c r="X458" s="181"/>
      <c r="Y458" s="181"/>
      <c r="Z458" s="181"/>
      <c r="AA458" s="181"/>
    </row>
    <row xmlns:x14ac="http://schemas.microsoft.com/office/spreadsheetml/2009/9/ac" r="459" ht="15.75" x14ac:dyDescent="0.25">
      <c r="A459" s="181"/>
      <c r="B459" s="182"/>
      <c r="C459" s="181"/>
      <c r="D459" s="181"/>
      <c r="E459" s="181"/>
      <c r="F459" s="181"/>
      <c r="G459" s="181"/>
      <c r="H459" s="181"/>
      <c r="I459" s="181"/>
      <c r="J459" s="181"/>
      <c r="K459" s="181"/>
      <c r="L459" s="181"/>
      <c r="M459" s="181"/>
      <c r="N459" s="181"/>
      <c r="O459" s="181"/>
      <c r="P459" s="181"/>
      <c r="Q459" s="181"/>
      <c r="R459" s="181"/>
      <c r="S459" s="181"/>
      <c r="T459" s="181"/>
      <c r="U459" s="181"/>
      <c r="V459" s="181"/>
      <c r="W459" s="181"/>
      <c r="X459" s="181"/>
      <c r="Y459" s="181"/>
      <c r="Z459" s="181"/>
      <c r="AA459" s="181"/>
    </row>
    <row xmlns:x14ac="http://schemas.microsoft.com/office/spreadsheetml/2009/9/ac" r="460" ht="15.75" x14ac:dyDescent="0.25">
      <c r="A460" s="181"/>
      <c r="B460" s="182"/>
      <c r="C460" s="181"/>
      <c r="D460" s="181"/>
      <c r="E460" s="181"/>
      <c r="F460" s="181"/>
      <c r="G460" s="181"/>
      <c r="H460" s="181"/>
      <c r="I460" s="181"/>
      <c r="J460" s="181"/>
      <c r="K460" s="181"/>
      <c r="L460" s="181"/>
      <c r="M460" s="181"/>
      <c r="N460" s="181"/>
      <c r="O460" s="181"/>
      <c r="P460" s="181"/>
      <c r="Q460" s="181"/>
      <c r="R460" s="181"/>
      <c r="S460" s="181"/>
      <c r="T460" s="181"/>
      <c r="U460" s="181"/>
      <c r="V460" s="181"/>
      <c r="W460" s="181"/>
      <c r="X460" s="181"/>
      <c r="Y460" s="181"/>
      <c r="Z460" s="181"/>
      <c r="AA460" s="181"/>
    </row>
    <row xmlns:x14ac="http://schemas.microsoft.com/office/spreadsheetml/2009/9/ac" r="461" ht="15.75" x14ac:dyDescent="0.25">
      <c r="A461" s="181"/>
      <c r="B461" s="182"/>
      <c r="C461" s="181"/>
      <c r="D461" s="181"/>
      <c r="E461" s="181"/>
      <c r="F461" s="181"/>
      <c r="G461" s="181"/>
      <c r="H461" s="181"/>
      <c r="I461" s="181"/>
      <c r="J461" s="181"/>
      <c r="K461" s="181"/>
      <c r="L461" s="181"/>
      <c r="M461" s="181"/>
      <c r="N461" s="181"/>
      <c r="O461" s="181"/>
      <c r="P461" s="181"/>
      <c r="Q461" s="181"/>
      <c r="R461" s="181"/>
      <c r="S461" s="181"/>
      <c r="T461" s="181"/>
      <c r="U461" s="181"/>
      <c r="V461" s="181"/>
      <c r="W461" s="181"/>
      <c r="X461" s="181"/>
      <c r="Y461" s="181"/>
      <c r="Z461" s="181"/>
      <c r="AA461" s="181"/>
    </row>
    <row xmlns:x14ac="http://schemas.microsoft.com/office/spreadsheetml/2009/9/ac" r="462" ht="15.75" x14ac:dyDescent="0.25">
      <c r="A462" s="181"/>
      <c r="B462" s="182"/>
      <c r="C462" s="181"/>
      <c r="D462" s="181"/>
      <c r="E462" s="181"/>
      <c r="F462" s="181"/>
      <c r="G462" s="181"/>
      <c r="H462" s="181"/>
      <c r="I462" s="181"/>
      <c r="J462" s="181"/>
      <c r="K462" s="181"/>
      <c r="L462" s="181"/>
      <c r="M462" s="181"/>
      <c r="N462" s="181"/>
      <c r="O462" s="181"/>
      <c r="P462" s="181"/>
      <c r="Q462" s="181"/>
      <c r="R462" s="181"/>
      <c r="S462" s="181"/>
      <c r="T462" s="181"/>
      <c r="U462" s="181"/>
      <c r="V462" s="181"/>
      <c r="W462" s="181"/>
      <c r="X462" s="181"/>
      <c r="Y462" s="181"/>
      <c r="Z462" s="181"/>
      <c r="AA462" s="181"/>
    </row>
    <row xmlns:x14ac="http://schemas.microsoft.com/office/spreadsheetml/2009/9/ac" r="463" ht="15.75" x14ac:dyDescent="0.25">
      <c r="A463" s="181"/>
      <c r="B463" s="182"/>
      <c r="C463" s="181"/>
      <c r="D463" s="181"/>
      <c r="E463" s="181"/>
      <c r="F463" s="181"/>
      <c r="G463" s="181"/>
      <c r="H463" s="181"/>
      <c r="I463" s="181"/>
      <c r="J463" s="181"/>
      <c r="K463" s="181"/>
      <c r="L463" s="181"/>
      <c r="M463" s="181"/>
      <c r="N463" s="181"/>
      <c r="O463" s="181"/>
      <c r="P463" s="181"/>
      <c r="Q463" s="181"/>
      <c r="R463" s="181"/>
      <c r="S463" s="181"/>
      <c r="T463" s="181"/>
      <c r="U463" s="181"/>
      <c r="V463" s="181"/>
      <c r="W463" s="181"/>
      <c r="X463" s="181"/>
      <c r="Y463" s="181"/>
      <c r="Z463" s="181"/>
      <c r="AA463" s="181"/>
    </row>
    <row xmlns:x14ac="http://schemas.microsoft.com/office/spreadsheetml/2009/9/ac" r="464" ht="15.75" x14ac:dyDescent="0.25">
      <c r="A464" s="181"/>
      <c r="B464" s="182"/>
      <c r="C464" s="181"/>
      <c r="D464" s="181"/>
      <c r="E464" s="181"/>
      <c r="F464" s="181"/>
      <c r="G464" s="181"/>
      <c r="H464" s="181"/>
      <c r="I464" s="181"/>
      <c r="J464" s="181"/>
      <c r="K464" s="181"/>
      <c r="L464" s="181"/>
      <c r="M464" s="181"/>
      <c r="N464" s="181"/>
      <c r="O464" s="181"/>
      <c r="P464" s="181"/>
      <c r="Q464" s="181"/>
      <c r="R464" s="181"/>
      <c r="S464" s="181"/>
      <c r="T464" s="181"/>
      <c r="U464" s="181"/>
      <c r="V464" s="181"/>
      <c r="W464" s="181"/>
      <c r="X464" s="181"/>
      <c r="Y464" s="181"/>
      <c r="Z464" s="181"/>
      <c r="AA464" s="181"/>
    </row>
    <row xmlns:x14ac="http://schemas.microsoft.com/office/spreadsheetml/2009/9/ac" r="465" ht="15.75" x14ac:dyDescent="0.25">
      <c r="A465" s="181"/>
      <c r="B465" s="182"/>
      <c r="C465" s="181"/>
      <c r="D465" s="181"/>
      <c r="E465" s="181"/>
      <c r="F465" s="181"/>
      <c r="G465" s="181"/>
      <c r="H465" s="181"/>
      <c r="I465" s="181"/>
      <c r="J465" s="181"/>
      <c r="K465" s="181"/>
      <c r="L465" s="181"/>
      <c r="M465" s="181"/>
      <c r="N465" s="181"/>
      <c r="O465" s="181"/>
      <c r="P465" s="181"/>
      <c r="Q465" s="181"/>
      <c r="R465" s="181"/>
      <c r="S465" s="181"/>
      <c r="T465" s="181"/>
      <c r="U465" s="181"/>
      <c r="V465" s="181"/>
      <c r="W465" s="181"/>
      <c r="X465" s="181"/>
      <c r="Y465" s="181"/>
      <c r="Z465" s="181"/>
      <c r="AA465" s="181"/>
    </row>
    <row xmlns:x14ac="http://schemas.microsoft.com/office/spreadsheetml/2009/9/ac" r="466" ht="15.75" x14ac:dyDescent="0.25">
      <c r="A466" s="181"/>
      <c r="B466" s="182"/>
      <c r="C466" s="181"/>
      <c r="D466" s="181"/>
      <c r="E466" s="181"/>
      <c r="F466" s="181"/>
      <c r="G466" s="181"/>
      <c r="H466" s="181"/>
      <c r="I466" s="181"/>
      <c r="J466" s="181"/>
      <c r="K466" s="181"/>
      <c r="L466" s="181"/>
      <c r="M466" s="181"/>
      <c r="N466" s="181"/>
      <c r="O466" s="181"/>
      <c r="P466" s="181"/>
      <c r="Q466" s="181"/>
      <c r="R466" s="181"/>
      <c r="S466" s="181"/>
      <c r="T466" s="181"/>
      <c r="U466" s="181"/>
      <c r="V466" s="181"/>
      <c r="W466" s="181"/>
      <c r="X466" s="181"/>
      <c r="Y466" s="181"/>
      <c r="Z466" s="181"/>
      <c r="AA466" s="181"/>
    </row>
    <row xmlns:x14ac="http://schemas.microsoft.com/office/spreadsheetml/2009/9/ac" r="467" ht="15.75" x14ac:dyDescent="0.25">
      <c r="A467" s="181"/>
      <c r="B467" s="182"/>
      <c r="C467" s="181"/>
      <c r="D467" s="181"/>
      <c r="E467" s="181"/>
      <c r="F467" s="181"/>
      <c r="G467" s="181"/>
      <c r="H467" s="181"/>
      <c r="I467" s="181"/>
      <c r="J467" s="181"/>
      <c r="K467" s="181"/>
      <c r="L467" s="181"/>
      <c r="M467" s="181"/>
      <c r="N467" s="181"/>
      <c r="O467" s="181"/>
      <c r="P467" s="181"/>
      <c r="Q467" s="181"/>
      <c r="R467" s="181"/>
      <c r="S467" s="181"/>
      <c r="T467" s="181"/>
      <c r="U467" s="181"/>
      <c r="V467" s="181"/>
      <c r="W467" s="181"/>
      <c r="X467" s="181"/>
      <c r="Y467" s="181"/>
      <c r="Z467" s="181"/>
      <c r="AA467" s="181"/>
    </row>
    <row xmlns:x14ac="http://schemas.microsoft.com/office/spreadsheetml/2009/9/ac" r="468" ht="15.75" x14ac:dyDescent="0.25">
      <c r="A468" s="181"/>
      <c r="B468" s="182"/>
      <c r="C468" s="181"/>
      <c r="D468" s="181"/>
      <c r="E468" s="181"/>
      <c r="F468" s="181"/>
      <c r="G468" s="181"/>
      <c r="H468" s="181"/>
      <c r="I468" s="181"/>
      <c r="J468" s="181"/>
      <c r="K468" s="181"/>
      <c r="L468" s="181"/>
      <c r="M468" s="181"/>
      <c r="N468" s="181"/>
      <c r="O468" s="181"/>
      <c r="P468" s="181"/>
      <c r="Q468" s="181"/>
      <c r="R468" s="181"/>
      <c r="S468" s="181"/>
      <c r="T468" s="181"/>
      <c r="U468" s="181"/>
      <c r="V468" s="181"/>
      <c r="W468" s="181"/>
      <c r="X468" s="181"/>
      <c r="Y468" s="181"/>
      <c r="Z468" s="181"/>
      <c r="AA468" s="181"/>
    </row>
    <row xmlns:x14ac="http://schemas.microsoft.com/office/spreadsheetml/2009/9/ac" r="469" ht="15.75" x14ac:dyDescent="0.25">
      <c r="A469" s="181"/>
      <c r="B469" s="182"/>
      <c r="C469" s="181"/>
      <c r="D469" s="181"/>
      <c r="E469" s="181"/>
      <c r="F469" s="181"/>
      <c r="G469" s="181"/>
      <c r="H469" s="181"/>
      <c r="I469" s="181"/>
      <c r="J469" s="181"/>
      <c r="K469" s="181"/>
      <c r="L469" s="181"/>
      <c r="M469" s="181"/>
      <c r="N469" s="181"/>
      <c r="O469" s="181"/>
      <c r="P469" s="181"/>
      <c r="Q469" s="181"/>
      <c r="R469" s="181"/>
      <c r="S469" s="181"/>
      <c r="T469" s="181"/>
      <c r="U469" s="181"/>
      <c r="V469" s="181"/>
      <c r="W469" s="181"/>
      <c r="X469" s="181"/>
      <c r="Y469" s="181"/>
      <c r="Z469" s="181"/>
      <c r="AA469" s="181"/>
    </row>
    <row xmlns:x14ac="http://schemas.microsoft.com/office/spreadsheetml/2009/9/ac" r="470" ht="15.75" x14ac:dyDescent="0.25">
      <c r="A470" s="181"/>
      <c r="B470" s="182"/>
      <c r="C470" s="181"/>
      <c r="D470" s="181"/>
      <c r="E470" s="181"/>
      <c r="F470" s="181"/>
      <c r="G470" s="181"/>
      <c r="H470" s="181"/>
      <c r="I470" s="181"/>
      <c r="J470" s="181"/>
      <c r="K470" s="181"/>
      <c r="L470" s="181"/>
      <c r="M470" s="181"/>
      <c r="N470" s="181"/>
      <c r="O470" s="181"/>
      <c r="P470" s="181"/>
      <c r="Q470" s="181"/>
      <c r="R470" s="181"/>
      <c r="S470" s="181"/>
      <c r="T470" s="181"/>
      <c r="U470" s="181"/>
      <c r="V470" s="181"/>
      <c r="W470" s="181"/>
      <c r="X470" s="181"/>
      <c r="Y470" s="181"/>
      <c r="Z470" s="181"/>
      <c r="AA470" s="181"/>
    </row>
    <row xmlns:x14ac="http://schemas.microsoft.com/office/spreadsheetml/2009/9/ac" r="471" ht="15.75" x14ac:dyDescent="0.25">
      <c r="A471" s="181"/>
      <c r="B471" s="182"/>
      <c r="C471" s="181"/>
      <c r="D471" s="181"/>
      <c r="E471" s="181"/>
      <c r="F471" s="181"/>
      <c r="G471" s="181"/>
      <c r="H471" s="181"/>
      <c r="I471" s="181"/>
      <c r="J471" s="181"/>
      <c r="K471" s="181"/>
      <c r="L471" s="181"/>
      <c r="M471" s="181"/>
      <c r="N471" s="181"/>
      <c r="O471" s="181"/>
      <c r="P471" s="181"/>
      <c r="Q471" s="181"/>
      <c r="R471" s="181"/>
      <c r="S471" s="181"/>
      <c r="T471" s="181"/>
      <c r="U471" s="181"/>
      <c r="V471" s="181"/>
      <c r="W471" s="181"/>
      <c r="X471" s="181"/>
      <c r="Y471" s="181"/>
      <c r="Z471" s="181"/>
      <c r="AA471" s="181"/>
    </row>
    <row xmlns:x14ac="http://schemas.microsoft.com/office/spreadsheetml/2009/9/ac" r="472" ht="15.75" x14ac:dyDescent="0.25">
      <c r="A472" s="181"/>
      <c r="B472" s="182"/>
      <c r="C472" s="181"/>
      <c r="D472" s="181"/>
      <c r="E472" s="181"/>
      <c r="F472" s="181"/>
      <c r="G472" s="181"/>
      <c r="H472" s="181"/>
      <c r="I472" s="181"/>
      <c r="J472" s="181"/>
      <c r="K472" s="181"/>
      <c r="L472" s="181"/>
      <c r="M472" s="181"/>
      <c r="N472" s="181"/>
      <c r="O472" s="181"/>
      <c r="P472" s="181"/>
      <c r="Q472" s="181"/>
      <c r="R472" s="181"/>
      <c r="S472" s="181"/>
      <c r="T472" s="181"/>
      <c r="U472" s="181"/>
      <c r="V472" s="181"/>
      <c r="W472" s="181"/>
      <c r="X472" s="181"/>
      <c r="Y472" s="181"/>
      <c r="Z472" s="181"/>
      <c r="AA472" s="181"/>
    </row>
    <row xmlns:x14ac="http://schemas.microsoft.com/office/spreadsheetml/2009/9/ac" r="473" ht="15.75" x14ac:dyDescent="0.25">
      <c r="A473" s="181"/>
      <c r="B473" s="182"/>
      <c r="C473" s="181"/>
      <c r="D473" s="181"/>
      <c r="E473" s="181"/>
      <c r="F473" s="181"/>
      <c r="G473" s="181"/>
      <c r="H473" s="181"/>
      <c r="I473" s="181"/>
      <c r="J473" s="181"/>
      <c r="K473" s="181"/>
      <c r="L473" s="181"/>
      <c r="M473" s="181"/>
      <c r="N473" s="181"/>
      <c r="O473" s="181"/>
      <c r="P473" s="181"/>
      <c r="Q473" s="181"/>
      <c r="R473" s="181"/>
      <c r="S473" s="181"/>
      <c r="T473" s="181"/>
      <c r="U473" s="181"/>
      <c r="V473" s="181"/>
      <c r="W473" s="181"/>
      <c r="X473" s="181"/>
      <c r="Y473" s="181"/>
      <c r="Z473" s="181"/>
      <c r="AA473" s="181"/>
    </row>
    <row xmlns:x14ac="http://schemas.microsoft.com/office/spreadsheetml/2009/9/ac" r="474" ht="15.75" x14ac:dyDescent="0.25">
      <c r="A474" s="181"/>
      <c r="B474" s="182"/>
      <c r="C474" s="181"/>
      <c r="D474" s="181"/>
      <c r="E474" s="181"/>
      <c r="F474" s="181"/>
      <c r="G474" s="181"/>
      <c r="H474" s="181"/>
      <c r="I474" s="181"/>
      <c r="J474" s="181"/>
      <c r="K474" s="181"/>
      <c r="L474" s="181"/>
      <c r="M474" s="181"/>
      <c r="N474" s="181"/>
      <c r="O474" s="181"/>
      <c r="P474" s="181"/>
      <c r="Q474" s="181"/>
      <c r="R474" s="181"/>
      <c r="S474" s="181"/>
      <c r="T474" s="181"/>
      <c r="U474" s="181"/>
      <c r="V474" s="181"/>
      <c r="W474" s="181"/>
      <c r="X474" s="181"/>
      <c r="Y474" s="181"/>
      <c r="Z474" s="181"/>
      <c r="AA474" s="181"/>
    </row>
    <row xmlns:x14ac="http://schemas.microsoft.com/office/spreadsheetml/2009/9/ac" r="475" ht="15.75" x14ac:dyDescent="0.25">
      <c r="A475" s="181"/>
      <c r="B475" s="182"/>
      <c r="C475" s="181"/>
      <c r="D475" s="181"/>
      <c r="E475" s="181"/>
      <c r="F475" s="181"/>
      <c r="G475" s="181"/>
      <c r="H475" s="181"/>
      <c r="I475" s="181"/>
      <c r="J475" s="181"/>
      <c r="K475" s="181"/>
      <c r="L475" s="181"/>
      <c r="M475" s="181"/>
      <c r="N475" s="181"/>
      <c r="O475" s="181"/>
      <c r="P475" s="181"/>
      <c r="Q475" s="181"/>
      <c r="R475" s="181"/>
      <c r="S475" s="181"/>
      <c r="T475" s="181"/>
      <c r="U475" s="181"/>
      <c r="V475" s="181"/>
      <c r="W475" s="181"/>
      <c r="X475" s="181"/>
      <c r="Y475" s="181"/>
      <c r="Z475" s="181"/>
      <c r="AA475" s="181"/>
    </row>
    <row xmlns:x14ac="http://schemas.microsoft.com/office/spreadsheetml/2009/9/ac" r="476" ht="15.75" x14ac:dyDescent="0.25">
      <c r="A476" s="181"/>
      <c r="B476" s="182"/>
      <c r="C476" s="181"/>
      <c r="D476" s="181"/>
      <c r="E476" s="181"/>
      <c r="F476" s="181"/>
      <c r="G476" s="181"/>
      <c r="H476" s="181"/>
      <c r="I476" s="181"/>
      <c r="J476" s="181"/>
      <c r="K476" s="181"/>
      <c r="L476" s="181"/>
      <c r="M476" s="181"/>
      <c r="N476" s="181"/>
      <c r="O476" s="181"/>
      <c r="P476" s="181"/>
      <c r="Q476" s="181"/>
      <c r="R476" s="181"/>
      <c r="S476" s="181"/>
      <c r="T476" s="181"/>
      <c r="U476" s="181"/>
      <c r="V476" s="181"/>
      <c r="W476" s="181"/>
      <c r="X476" s="181"/>
      <c r="Y476" s="181"/>
      <c r="Z476" s="181"/>
      <c r="AA476" s="181"/>
    </row>
    <row xmlns:x14ac="http://schemas.microsoft.com/office/spreadsheetml/2009/9/ac" r="477" ht="15.75" x14ac:dyDescent="0.25">
      <c r="A477" s="181"/>
      <c r="B477" s="182"/>
      <c r="C477" s="181"/>
      <c r="D477" s="181"/>
      <c r="E477" s="181"/>
      <c r="F477" s="181"/>
      <c r="G477" s="181"/>
      <c r="H477" s="181"/>
      <c r="I477" s="181"/>
      <c r="J477" s="181"/>
      <c r="K477" s="181"/>
      <c r="L477" s="181"/>
      <c r="M477" s="181"/>
      <c r="N477" s="181"/>
      <c r="O477" s="181"/>
      <c r="P477" s="181"/>
      <c r="Q477" s="181"/>
      <c r="R477" s="181"/>
      <c r="S477" s="181"/>
      <c r="T477" s="181"/>
      <c r="U477" s="181"/>
      <c r="V477" s="181"/>
      <c r="W477" s="181"/>
      <c r="X477" s="181"/>
      <c r="Y477" s="181"/>
      <c r="Z477" s="181"/>
      <c r="AA477" s="181"/>
    </row>
    <row xmlns:x14ac="http://schemas.microsoft.com/office/spreadsheetml/2009/9/ac" r="478" ht="15.75" x14ac:dyDescent="0.25">
      <c r="A478" s="181"/>
      <c r="B478" s="182"/>
      <c r="C478" s="181"/>
      <c r="D478" s="181"/>
      <c r="E478" s="181"/>
      <c r="F478" s="181"/>
      <c r="G478" s="181"/>
      <c r="H478" s="181"/>
      <c r="I478" s="181"/>
      <c r="J478" s="181"/>
      <c r="K478" s="181"/>
      <c r="L478" s="181"/>
      <c r="M478" s="181"/>
      <c r="N478" s="181"/>
      <c r="O478" s="181"/>
      <c r="P478" s="181"/>
      <c r="Q478" s="181"/>
      <c r="R478" s="181"/>
      <c r="S478" s="181"/>
      <c r="T478" s="181"/>
      <c r="U478" s="181"/>
      <c r="V478" s="181"/>
      <c r="W478" s="181"/>
      <c r="X478" s="181"/>
      <c r="Y478" s="181"/>
      <c r="Z478" s="181"/>
      <c r="AA478" s="181"/>
    </row>
    <row xmlns:x14ac="http://schemas.microsoft.com/office/spreadsheetml/2009/9/ac" r="479" ht="15.75" x14ac:dyDescent="0.25">
      <c r="A479" s="181"/>
      <c r="B479" s="182"/>
      <c r="C479" s="181"/>
      <c r="D479" s="181"/>
      <c r="E479" s="181"/>
      <c r="F479" s="181"/>
      <c r="G479" s="181"/>
      <c r="H479" s="181"/>
      <c r="I479" s="181"/>
      <c r="J479" s="181"/>
      <c r="K479" s="181"/>
      <c r="L479" s="181"/>
      <c r="M479" s="181"/>
      <c r="N479" s="181"/>
      <c r="O479" s="181"/>
      <c r="P479" s="181"/>
      <c r="Q479" s="181"/>
      <c r="R479" s="181"/>
      <c r="S479" s="181"/>
      <c r="T479" s="181"/>
      <c r="U479" s="181"/>
      <c r="V479" s="181"/>
      <c r="W479" s="181"/>
      <c r="X479" s="181"/>
      <c r="Y479" s="181"/>
      <c r="Z479" s="181"/>
      <c r="AA479" s="181"/>
    </row>
    <row xmlns:x14ac="http://schemas.microsoft.com/office/spreadsheetml/2009/9/ac" r="480" ht="15.75" x14ac:dyDescent="0.25">
      <c r="A480" s="181"/>
      <c r="B480" s="182"/>
      <c r="C480" s="181"/>
      <c r="D480" s="181"/>
      <c r="E480" s="181"/>
      <c r="F480" s="181"/>
      <c r="G480" s="181"/>
      <c r="H480" s="181"/>
      <c r="I480" s="181"/>
      <c r="J480" s="181"/>
      <c r="K480" s="181"/>
      <c r="L480" s="181"/>
      <c r="M480" s="181"/>
      <c r="N480" s="181"/>
      <c r="O480" s="181"/>
      <c r="P480" s="181"/>
      <c r="Q480" s="181"/>
      <c r="R480" s="181"/>
      <c r="S480" s="181"/>
      <c r="T480" s="181"/>
      <c r="U480" s="181"/>
      <c r="V480" s="181"/>
      <c r="W480" s="181"/>
      <c r="X480" s="181"/>
      <c r="Y480" s="181"/>
      <c r="Z480" s="181"/>
      <c r="AA480" s="181"/>
    </row>
    <row xmlns:x14ac="http://schemas.microsoft.com/office/spreadsheetml/2009/9/ac" r="481" ht="15.75" x14ac:dyDescent="0.25">
      <c r="A481" s="181"/>
      <c r="B481" s="182"/>
      <c r="C481" s="181"/>
      <c r="D481" s="181"/>
      <c r="E481" s="181"/>
      <c r="F481" s="181"/>
      <c r="G481" s="181"/>
      <c r="H481" s="181"/>
      <c r="I481" s="181"/>
      <c r="J481" s="181"/>
      <c r="K481" s="181"/>
      <c r="L481" s="181"/>
      <c r="M481" s="181"/>
      <c r="N481" s="181"/>
      <c r="O481" s="181"/>
      <c r="P481" s="181"/>
      <c r="Q481" s="181"/>
      <c r="R481" s="181"/>
      <c r="S481" s="181"/>
      <c r="T481" s="181"/>
      <c r="U481" s="181"/>
      <c r="V481" s="181"/>
      <c r="W481" s="181"/>
      <c r="X481" s="181"/>
      <c r="Y481" s="181"/>
      <c r="Z481" s="181"/>
      <c r="AA481" s="181"/>
    </row>
    <row xmlns:x14ac="http://schemas.microsoft.com/office/spreadsheetml/2009/9/ac" r="482" ht="15.75" x14ac:dyDescent="0.25">
      <c r="A482" s="181"/>
      <c r="B482" s="182"/>
      <c r="C482" s="181"/>
      <c r="D482" s="181"/>
      <c r="E482" s="181"/>
      <c r="F482" s="181"/>
      <c r="G482" s="181"/>
      <c r="H482" s="181"/>
      <c r="I482" s="181"/>
      <c r="J482" s="181"/>
      <c r="K482" s="181"/>
      <c r="L482" s="181"/>
      <c r="M482" s="181"/>
      <c r="N482" s="181"/>
      <c r="O482" s="181"/>
      <c r="P482" s="181"/>
      <c r="Q482" s="181"/>
      <c r="R482" s="181"/>
      <c r="S482" s="181"/>
      <c r="T482" s="181"/>
      <c r="U482" s="181"/>
      <c r="V482" s="181"/>
      <c r="W482" s="181"/>
      <c r="X482" s="181"/>
      <c r="Y482" s="181"/>
      <c r="Z482" s="181"/>
      <c r="AA482" s="181"/>
    </row>
    <row xmlns:x14ac="http://schemas.microsoft.com/office/spreadsheetml/2009/9/ac" r="483" ht="15.75" x14ac:dyDescent="0.25">
      <c r="A483" s="181"/>
      <c r="B483" s="182"/>
      <c r="C483" s="181"/>
      <c r="D483" s="181"/>
      <c r="E483" s="181"/>
      <c r="F483" s="181"/>
      <c r="G483" s="181"/>
      <c r="H483" s="181"/>
      <c r="I483" s="181"/>
      <c r="J483" s="181"/>
      <c r="K483" s="181"/>
      <c r="L483" s="181"/>
      <c r="M483" s="181"/>
      <c r="N483" s="181"/>
      <c r="O483" s="181"/>
      <c r="P483" s="181"/>
      <c r="Q483" s="181"/>
      <c r="R483" s="181"/>
      <c r="S483" s="181"/>
      <c r="T483" s="181"/>
      <c r="U483" s="181"/>
      <c r="V483" s="181"/>
      <c r="W483" s="181"/>
      <c r="X483" s="181"/>
      <c r="Y483" s="181"/>
      <c r="Z483" s="181"/>
      <c r="AA483" s="181"/>
    </row>
    <row xmlns:x14ac="http://schemas.microsoft.com/office/spreadsheetml/2009/9/ac" r="484" ht="15.75" x14ac:dyDescent="0.25">
      <c r="A484" s="181"/>
      <c r="B484" s="182"/>
      <c r="C484" s="181"/>
      <c r="D484" s="181"/>
      <c r="E484" s="181"/>
      <c r="F484" s="181"/>
      <c r="G484" s="181"/>
      <c r="H484" s="181"/>
      <c r="I484" s="181"/>
      <c r="J484" s="181"/>
      <c r="K484" s="181"/>
      <c r="L484" s="181"/>
      <c r="M484" s="181"/>
      <c r="N484" s="181"/>
      <c r="O484" s="181"/>
      <c r="P484" s="181"/>
      <c r="Q484" s="181"/>
      <c r="R484" s="181"/>
      <c r="S484" s="181"/>
      <c r="T484" s="181"/>
      <c r="U484" s="181"/>
      <c r="V484" s="181"/>
      <c r="W484" s="181"/>
      <c r="X484" s="181"/>
      <c r="Y484" s="181"/>
      <c r="Z484" s="181"/>
      <c r="AA484" s="181"/>
    </row>
    <row xmlns:x14ac="http://schemas.microsoft.com/office/spreadsheetml/2009/9/ac" r="485" ht="15.75" x14ac:dyDescent="0.25">
      <c r="A485" s="181"/>
      <c r="B485" s="182"/>
      <c r="C485" s="181"/>
      <c r="D485" s="181"/>
      <c r="E485" s="181"/>
      <c r="F485" s="181"/>
      <c r="G485" s="181"/>
      <c r="H485" s="181"/>
      <c r="I485" s="181"/>
      <c r="J485" s="181"/>
      <c r="K485" s="181"/>
      <c r="L485" s="181"/>
      <c r="M485" s="181"/>
      <c r="N485" s="181"/>
      <c r="O485" s="181"/>
      <c r="P485" s="181"/>
      <c r="Q485" s="181"/>
      <c r="R485" s="181"/>
      <c r="S485" s="181"/>
      <c r="T485" s="181"/>
      <c r="U485" s="181"/>
      <c r="V485" s="181"/>
      <c r="W485" s="181"/>
      <c r="X485" s="181"/>
      <c r="Y485" s="181"/>
      <c r="Z485" s="181"/>
      <c r="AA485" s="181"/>
    </row>
    <row xmlns:x14ac="http://schemas.microsoft.com/office/spreadsheetml/2009/9/ac" r="486" ht="15.75" x14ac:dyDescent="0.25">
      <c r="A486" s="181"/>
      <c r="B486" s="182"/>
      <c r="C486" s="181"/>
      <c r="D486" s="181"/>
      <c r="E486" s="181"/>
      <c r="F486" s="181"/>
      <c r="G486" s="181"/>
      <c r="H486" s="181"/>
      <c r="I486" s="181"/>
      <c r="J486" s="181"/>
      <c r="K486" s="181"/>
      <c r="L486" s="181"/>
      <c r="M486" s="181"/>
      <c r="N486" s="181"/>
      <c r="O486" s="181"/>
      <c r="P486" s="181"/>
      <c r="Q486" s="181"/>
      <c r="R486" s="181"/>
      <c r="S486" s="181"/>
      <c r="T486" s="181"/>
      <c r="U486" s="181"/>
      <c r="V486" s="181"/>
      <c r="W486" s="181"/>
      <c r="X486" s="181"/>
      <c r="Y486" s="181"/>
      <c r="Z486" s="181"/>
      <c r="AA486" s="181"/>
    </row>
    <row xmlns:x14ac="http://schemas.microsoft.com/office/spreadsheetml/2009/9/ac" r="487" ht="15.75" x14ac:dyDescent="0.25">
      <c r="A487" s="181"/>
      <c r="B487" s="182"/>
      <c r="C487" s="181"/>
      <c r="D487" s="181"/>
      <c r="E487" s="181"/>
      <c r="F487" s="181"/>
      <c r="G487" s="181"/>
      <c r="H487" s="181"/>
      <c r="I487" s="181"/>
      <c r="J487" s="181"/>
      <c r="K487" s="181"/>
      <c r="L487" s="181"/>
      <c r="M487" s="181"/>
      <c r="N487" s="181"/>
      <c r="O487" s="181"/>
      <c r="P487" s="181"/>
      <c r="Q487" s="181"/>
      <c r="R487" s="181"/>
      <c r="S487" s="181"/>
      <c r="T487" s="181"/>
      <c r="U487" s="181"/>
      <c r="V487" s="181"/>
      <c r="W487" s="181"/>
      <c r="X487" s="181"/>
      <c r="Y487" s="181"/>
      <c r="Z487" s="181"/>
      <c r="AA487" s="181"/>
    </row>
    <row xmlns:x14ac="http://schemas.microsoft.com/office/spreadsheetml/2009/9/ac" r="488" ht="15.75" x14ac:dyDescent="0.25">
      <c r="A488" s="181"/>
      <c r="B488" s="182"/>
      <c r="C488" s="181"/>
      <c r="D488" s="181"/>
      <c r="E488" s="181"/>
      <c r="F488" s="181"/>
      <c r="G488" s="181"/>
      <c r="H488" s="181"/>
      <c r="I488" s="181"/>
      <c r="J488" s="181"/>
      <c r="K488" s="181"/>
      <c r="L488" s="181"/>
      <c r="M488" s="181"/>
      <c r="N488" s="181"/>
      <c r="O488" s="181"/>
      <c r="P488" s="181"/>
      <c r="Q488" s="181"/>
      <c r="R488" s="181"/>
      <c r="S488" s="181"/>
      <c r="T488" s="181"/>
      <c r="U488" s="181"/>
      <c r="V488" s="181"/>
      <c r="W488" s="181"/>
      <c r="X488" s="181"/>
      <c r="Y488" s="181"/>
      <c r="Z488" s="181"/>
      <c r="AA488" s="181"/>
    </row>
  </sheetData>
  <mergeCells count="2">
    <mergeCell ref="H1:M1"/>
    <mergeCell ref="N1:P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E308B-EAB1-4DCD-AD6A-DDDF0D20C361}">
  <sheetPr codeName="Sheet8">
    <tabColor rgb="FFEAEAEA"/>
  </sheetPr>
  <dimension ref="A1:AC220"/>
  <sheetViews>
    <sheetView zoomScale="90" zoomScaleNormal="90" workbookViewId="0">
      <pane xSplit="4" ySplit="3" topLeftCell="E4" activePane="bottomRight" state="frozen"/>
      <selection pane="topRight" activeCell="E1" sqref="E1"/>
      <selection pane="bottomLeft" activeCell="A4" sqref="A4"/>
      <selection pane="bottomRight" sqref="A1:D2"/>
    </sheetView>
  </sheetViews>
  <sheetFormatPr xmlns:x14ac="http://schemas.microsoft.com/office/spreadsheetml/2009/9/ac" defaultColWidth="9" defaultRowHeight="12.75" x14ac:dyDescent="0.2"/>
  <cols>
    <col min="1" max="1" width="23.25" style="189" customWidth="true"/>
    <col min="2" max="2" width="6.5" style="183" customWidth="true"/>
    <col min="3" max="3" width="14.125" style="190" customWidth="true"/>
    <col min="4" max="4" width="9.75" style="147" customWidth="true"/>
    <col min="5" max="5" width="8" style="191" customWidth="true"/>
    <col min="6" max="6" width="8" style="192" customWidth="true"/>
    <col min="7" max="7" width="8" style="193" customWidth="true"/>
    <col min="8" max="8" width="8" style="194" customWidth="true"/>
    <col min="9" max="9" width="8" style="188" customWidth="true"/>
    <col min="10" max="10" width="8" style="195" customWidth="true"/>
    <col min="11" max="11" width="8" style="196" customWidth="true"/>
    <col min="12" max="12" width="8" style="192" customWidth="true"/>
    <col min="13" max="13" width="8" style="197" customWidth="true"/>
    <col min="14" max="14" width="8" style="198" customWidth="true"/>
    <col min="15" max="19" width="8" style="147" customWidth="true"/>
    <col min="20" max="16384" width="9" style="147"/>
  </cols>
  <sheetData>
    <row xmlns:x14ac="http://schemas.microsoft.com/office/spreadsheetml/2009/9/ac" r="1" ht="20.25" customHeight="true" x14ac:dyDescent="0.2">
      <c r="A1" s="548" t="s">
        <v>250</v>
      </c>
      <c r="B1" s="549"/>
      <c r="C1" s="549"/>
      <c r="D1" s="549"/>
      <c r="E1" s="550" t="s">
        <v>52</v>
      </c>
      <c r="F1" s="551"/>
      <c r="G1" s="551"/>
      <c r="H1" s="551"/>
      <c r="I1" s="552"/>
      <c r="J1" s="553" t="s">
        <v>10</v>
      </c>
      <c r="K1" s="553"/>
      <c r="L1" s="553"/>
      <c r="M1" s="553"/>
      <c r="N1" s="553"/>
      <c r="O1" s="554" t="s">
        <v>11</v>
      </c>
      <c r="P1" s="555"/>
      <c r="Q1" s="555"/>
      <c r="R1" s="555"/>
      <c r="S1" s="556"/>
    </row>
    <row xmlns:x14ac="http://schemas.microsoft.com/office/spreadsheetml/2009/9/ac" r="2" x14ac:dyDescent="0.2">
      <c r="A2" s="549"/>
      <c r="B2" s="549"/>
      <c r="C2" s="549"/>
      <c r="D2" s="549"/>
      <c r="E2" s="206"/>
      <c r="F2" s="207"/>
      <c r="G2" s="208"/>
      <c r="H2" s="209"/>
      <c r="I2" s="210"/>
      <c r="J2" s="211"/>
      <c r="K2" s="207"/>
      <c r="L2" s="212"/>
      <c r="M2" s="209"/>
      <c r="N2" s="213"/>
      <c r="O2" s="206"/>
      <c r="P2" s="207"/>
      <c r="Q2" s="214"/>
      <c r="R2" s="209"/>
      <c r="S2" s="210"/>
    </row>
    <row xmlns:x14ac="http://schemas.microsoft.com/office/spreadsheetml/2009/9/ac" r="3" ht="134.25" customHeight="true" x14ac:dyDescent="0.2">
      <c r="A3" s="184" t="s">
        <v>9</v>
      </c>
      <c r="B3" s="185" t="s">
        <v>4</v>
      </c>
      <c r="C3" s="186" t="s">
        <v>8</v>
      </c>
      <c r="D3" s="187" t="s">
        <v>189</v>
      </c>
      <c r="E3" s="215" t="s">
        <v>25</v>
      </c>
      <c r="F3" s="216" t="s">
        <v>19</v>
      </c>
      <c r="G3" s="217" t="s">
        <v>159</v>
      </c>
      <c r="H3" s="218" t="s">
        <v>166</v>
      </c>
      <c r="I3" s="219" t="s">
        <v>36</v>
      </c>
      <c r="J3" s="220" t="s">
        <v>25</v>
      </c>
      <c r="K3" s="221" t="s">
        <v>19</v>
      </c>
      <c r="L3" s="222" t="s">
        <v>160</v>
      </c>
      <c r="M3" s="218" t="s">
        <v>166</v>
      </c>
      <c r="N3" s="223" t="s">
        <v>36</v>
      </c>
      <c r="O3" s="215" t="s">
        <v>25</v>
      </c>
      <c r="P3" s="216" t="s">
        <v>139</v>
      </c>
      <c r="Q3" s="224" t="s">
        <v>161</v>
      </c>
      <c r="R3" s="218" t="s">
        <v>166</v>
      </c>
      <c r="S3" s="219" t="s">
        <v>36</v>
      </c>
    </row>
    <row xmlns:x14ac="http://schemas.microsoft.com/office/spreadsheetml/2009/9/ac" r="4" x14ac:dyDescent="0.2">
      <c r="A4" s="326" t="str">
        <f>IF(ISBLANK(Regressions!A14), " ", Regressions!A14)</f>
        <v>Haiti</v>
      </c>
      <c r="B4" s="327">
        <f>IF(ISBLANK(Regressions!B14), " ", Regressions!B14)</f>
        <v>2000</v>
      </c>
      <c r="C4" s="328" t="str">
        <f>IF(ISBLANK(Regressions!C14), " ", Regressions!C14)</f>
        <v>National</v>
      </c>
      <c r="D4" s="329">
        <f>IF(ISBLANK(Regressions!D14), " ", Regressions!D14)</f>
        <v>3378332</v>
      </c>
      <c r="E4" s="225" t="e">
        <f>IF(ISNUMBER(Regressions!E14),ROUND(Regressions!E14, 1), NA())</f>
        <v>#N/A</v>
      </c>
      <c r="F4" s="330">
        <f>IF(ISNUMBER(Regressions!F14),ROUND(Regressions!F14, 1), NA())</f>
        <v>19.7</v>
      </c>
      <c r="G4" s="226" t="e">
        <f>IF(ISNUMBER(Regressions!G14),ROUND(Regressions!G14, 1), NA())</f>
        <v>#N/A</v>
      </c>
      <c r="H4" s="331" t="e">
        <f>IF(ISNUMBER(Regressions!H14),ROUND(Regressions!H14, 1), NA())</f>
        <v>#N/A</v>
      </c>
      <c r="I4" s="227">
        <f>IF(ISNUMBER(Regressions!I14),ROUND(Regressions!I14, 1), NA())</f>
        <v>80.3</v>
      </c>
      <c r="J4" s="332">
        <f>IF(ISNUMBER(Regressions!K14),ROUND(Regressions!K14, 1), NA())</f>
        <v>31.3</v>
      </c>
      <c r="K4" s="330">
        <f>IF(ISNUMBER(Regressions!L14),ROUND(Regressions!L14, 1), NA())</f>
        <v>13.1</v>
      </c>
      <c r="L4" s="228" t="e">
        <f>IF(ISNUMBER(Regressions!M14),ROUND(Regressions!M14, 1), NA())</f>
        <v>#N/A</v>
      </c>
      <c r="M4" s="331" t="e">
        <f>IF(ISNUMBER(Regressions!N14),ROUND(Regressions!N14, 1), NA())</f>
        <v>#N/A</v>
      </c>
      <c r="N4" s="227">
        <f>IF(ISNUMBER(Regressions!O14),ROUND(Regressions!O14, 1), NA())</f>
        <v>86.9</v>
      </c>
      <c r="O4" s="332" t="e">
        <f>IF(ISNUMBER(Regressions!Q14),ROUND(Regressions!Q14, 1), NA())</f>
        <v>#N/A</v>
      </c>
      <c r="P4" s="330" t="e">
        <f>IF(ISNUMBER(Regressions!R14),ROUND(Regressions!R14, 1), NA())</f>
        <v>#N/A</v>
      </c>
      <c r="Q4" s="229" t="e">
        <f>IF(ISNUMBER(Regressions!S14),ROUND(Regressions!S14, 1), NA())</f>
        <v>#N/A</v>
      </c>
      <c r="R4" s="331" t="e">
        <f>IF(ISNUMBER(Regressions!T14),ROUND(Regressions!T14, 1), NA())</f>
        <v>#N/A</v>
      </c>
      <c r="S4" s="227" t="e">
        <f>IF(ISNUMBER(Regressions!U14),ROUND(Regressions!U14, 1), NA())</f>
        <v>#N/A</v>
      </c>
    </row>
    <row xmlns:x14ac="http://schemas.microsoft.com/office/spreadsheetml/2009/9/ac" r="5" x14ac:dyDescent="0.2">
      <c r="A5" s="326" t="str">
        <f>IF(ISBLANK(Regressions!A15), " ", Regressions!A15)</f>
        <v>Haiti</v>
      </c>
      <c r="B5" s="327">
        <f>IF(ISBLANK(Regressions!B15), " ", Regressions!B15)</f>
        <v>2001</v>
      </c>
      <c r="C5" s="333" t="str">
        <f>IF(ISBLANK(Regressions!C15), " ", Regressions!C15)</f>
        <v>National</v>
      </c>
      <c r="D5" s="329">
        <f>IF(ISBLANK(Regressions!D15), " ", Regressions!D15)</f>
        <v>3423079</v>
      </c>
      <c r="E5" s="225" t="e">
        <f>IF(ISNUMBER(Regressions!E15),ROUND(Regressions!E15, 1), NA())</f>
        <v>#N/A</v>
      </c>
      <c r="F5" s="330">
        <f>IF(ISNUMBER(Regressions!F15),ROUND(Regressions!F15, 1), NA())</f>
        <v>19.7</v>
      </c>
      <c r="G5" s="226" t="e">
        <f>IF(ISNUMBER(Regressions!G15),ROUND(Regressions!G15, 1), NA())</f>
        <v>#N/A</v>
      </c>
      <c r="H5" s="331" t="e">
        <f>IF(ISNUMBER(Regressions!H15),ROUND(Regressions!H15, 1), NA())</f>
        <v>#N/A</v>
      </c>
      <c r="I5" s="227">
        <f>IF(ISNUMBER(Regressions!I15),ROUND(Regressions!I15, 1), NA())</f>
        <v>80.3</v>
      </c>
      <c r="J5" s="332">
        <f>IF(ISNUMBER(Regressions!K15),ROUND(Regressions!K15, 1), NA())</f>
        <v>31.3</v>
      </c>
      <c r="K5" s="330">
        <f>IF(ISNUMBER(Regressions!L15),ROUND(Regressions!L15, 1), NA())</f>
        <v>13.1</v>
      </c>
      <c r="L5" s="228" t="e">
        <f>IF(ISNUMBER(Regressions!M15),ROUND(Regressions!M15, 1), NA())</f>
        <v>#N/A</v>
      </c>
      <c r="M5" s="331" t="e">
        <f>IF(ISNUMBER(Regressions!N15),ROUND(Regressions!N15, 1), NA())</f>
        <v>#N/A</v>
      </c>
      <c r="N5" s="227">
        <f>IF(ISNUMBER(Regressions!O15),ROUND(Regressions!O15, 1), NA())</f>
        <v>86.9</v>
      </c>
      <c r="O5" s="332" t="e">
        <f>IF(ISNUMBER(Regressions!Q15),ROUND(Regressions!Q15, 1), NA())</f>
        <v>#N/A</v>
      </c>
      <c r="P5" s="330" t="e">
        <f>IF(ISNUMBER(Regressions!R15),ROUND(Regressions!R15, 1), NA())</f>
        <v>#N/A</v>
      </c>
      <c r="Q5" s="229" t="e">
        <f>IF(ISNUMBER(Regressions!S15),ROUND(Regressions!S15, 1), NA())</f>
        <v>#N/A</v>
      </c>
      <c r="R5" s="331" t="e">
        <f>IF(ISNUMBER(Regressions!T15),ROUND(Regressions!T15, 1), NA())</f>
        <v>#N/A</v>
      </c>
      <c r="S5" s="227" t="e">
        <f>IF(ISNUMBER(Regressions!U15),ROUND(Regressions!U15, 1), NA())</f>
        <v>#N/A</v>
      </c>
      <c r="T5" s="188"/>
      <c r="U5" s="188"/>
      <c r="V5" s="188"/>
      <c r="W5" s="188"/>
      <c r="X5" s="188"/>
      <c r="Y5" s="188"/>
      <c r="Z5" s="188"/>
      <c r="AA5" s="188"/>
    </row>
    <row xmlns:x14ac="http://schemas.microsoft.com/office/spreadsheetml/2009/9/ac" r="6" x14ac:dyDescent="0.2">
      <c r="A6" s="326" t="str">
        <f>IF(ISBLANK(Regressions!A16), " ", Regressions!A16)</f>
        <v>Haiti</v>
      </c>
      <c r="B6" s="327">
        <f>IF(ISBLANK(Regressions!B16), " ", Regressions!B16)</f>
        <v>2002</v>
      </c>
      <c r="C6" s="333" t="str">
        <f>IF(ISBLANK(Regressions!C16), " ", Regressions!C16)</f>
        <v>National</v>
      </c>
      <c r="D6" s="329">
        <f>IF(ISBLANK(Regressions!D16), " ", Regressions!D16)</f>
        <v>3463157</v>
      </c>
      <c r="E6" s="225" t="e">
        <f>IF(ISNUMBER(Regressions!E16),ROUND(Regressions!E16, 1), NA())</f>
        <v>#N/A</v>
      </c>
      <c r="F6" s="330">
        <f>IF(ISNUMBER(Regressions!F16),ROUND(Regressions!F16, 1), NA())</f>
        <v>21.8</v>
      </c>
      <c r="G6" s="226" t="e">
        <f>IF(ISNUMBER(Regressions!G16),ROUND(Regressions!G16, 1), NA())</f>
        <v>#N/A</v>
      </c>
      <c r="H6" s="331" t="e">
        <f>IF(ISNUMBER(Regressions!H16),ROUND(Regressions!H16, 1), NA())</f>
        <v>#N/A</v>
      </c>
      <c r="I6" s="227">
        <f>IF(ISNUMBER(Regressions!I16),ROUND(Regressions!I16, 1), NA())</f>
        <v>78.2</v>
      </c>
      <c r="J6" s="332">
        <f>IF(ISNUMBER(Regressions!K16),ROUND(Regressions!K16, 1), NA())</f>
        <v>35.6</v>
      </c>
      <c r="K6" s="330">
        <f>IF(ISNUMBER(Regressions!L16),ROUND(Regressions!L16, 1), NA())</f>
        <v>16.5</v>
      </c>
      <c r="L6" s="228" t="e">
        <f>IF(ISNUMBER(Regressions!M16),ROUND(Regressions!M16, 1), NA())</f>
        <v>#N/A</v>
      </c>
      <c r="M6" s="331" t="e">
        <f>IF(ISNUMBER(Regressions!N16),ROUND(Regressions!N16, 1), NA())</f>
        <v>#N/A</v>
      </c>
      <c r="N6" s="227">
        <f>IF(ISNUMBER(Regressions!O16),ROUND(Regressions!O16, 1), NA())</f>
        <v>83.5</v>
      </c>
      <c r="O6" s="332" t="e">
        <f>IF(ISNUMBER(Regressions!Q16),ROUND(Regressions!Q16, 1), NA())</f>
        <v>#N/A</v>
      </c>
      <c r="P6" s="330" t="e">
        <f>IF(ISNUMBER(Regressions!R16),ROUND(Regressions!R16, 1), NA())</f>
        <v>#N/A</v>
      </c>
      <c r="Q6" s="229" t="e">
        <f>IF(ISNUMBER(Regressions!S16),ROUND(Regressions!S16, 1), NA())</f>
        <v>#N/A</v>
      </c>
      <c r="R6" s="331" t="e">
        <f>IF(ISNUMBER(Regressions!T16),ROUND(Regressions!T16, 1), NA())</f>
        <v>#N/A</v>
      </c>
      <c r="S6" s="227" t="e">
        <f>IF(ISNUMBER(Regressions!U16),ROUND(Regressions!U16, 1), NA())</f>
        <v>#N/A</v>
      </c>
      <c r="T6" s="188"/>
      <c r="U6" s="188"/>
      <c r="V6" s="188"/>
      <c r="W6" s="188"/>
      <c r="X6" s="188"/>
      <c r="Y6" s="188"/>
      <c r="Z6" s="188"/>
      <c r="AA6" s="188"/>
    </row>
    <row xmlns:x14ac="http://schemas.microsoft.com/office/spreadsheetml/2009/9/ac" r="7" x14ac:dyDescent="0.2">
      <c r="A7" s="326" t="str">
        <f>IF(ISBLANK(Regressions!A17), " ", Regressions!A17)</f>
        <v>Haiti</v>
      </c>
      <c r="B7" s="327">
        <f>IF(ISBLANK(Regressions!B17), " ", Regressions!B17)</f>
        <v>2003</v>
      </c>
      <c r="C7" s="333" t="str">
        <f>IF(ISBLANK(Regressions!C17), " ", Regressions!C17)</f>
        <v>National</v>
      </c>
      <c r="D7" s="329">
        <f>IF(ISBLANK(Regressions!D17), " ", Regressions!D17)</f>
        <v>3501764</v>
      </c>
      <c r="E7" s="225" t="e">
        <f>IF(ISNUMBER(Regressions!E17),ROUND(Regressions!E17, 1), NA())</f>
        <v>#N/A</v>
      </c>
      <c r="F7" s="330">
        <f>IF(ISNUMBER(Regressions!F17),ROUND(Regressions!F17, 1), NA())</f>
        <v>23.8</v>
      </c>
      <c r="G7" s="226" t="e">
        <f>IF(ISNUMBER(Regressions!G17),ROUND(Regressions!G17, 1), NA())</f>
        <v>#N/A</v>
      </c>
      <c r="H7" s="331" t="e">
        <f>IF(ISNUMBER(Regressions!H17),ROUND(Regressions!H17, 1), NA())</f>
        <v>#N/A</v>
      </c>
      <c r="I7" s="227">
        <f>IF(ISNUMBER(Regressions!I17),ROUND(Regressions!I17, 1), NA())</f>
        <v>76.2</v>
      </c>
      <c r="J7" s="332">
        <f>IF(ISNUMBER(Regressions!K17),ROUND(Regressions!K17, 1), NA())</f>
        <v>40</v>
      </c>
      <c r="K7" s="330">
        <f>IF(ISNUMBER(Regressions!L17),ROUND(Regressions!L17, 1), NA())</f>
        <v>20</v>
      </c>
      <c r="L7" s="228" t="e">
        <f>IF(ISNUMBER(Regressions!M17),ROUND(Regressions!M17, 1), NA())</f>
        <v>#N/A</v>
      </c>
      <c r="M7" s="331" t="e">
        <f>IF(ISNUMBER(Regressions!N17),ROUND(Regressions!N17, 1), NA())</f>
        <v>#N/A</v>
      </c>
      <c r="N7" s="227">
        <f>IF(ISNUMBER(Regressions!O17),ROUND(Regressions!O17, 1), NA())</f>
        <v>80</v>
      </c>
      <c r="O7" s="332" t="e">
        <f>IF(ISNUMBER(Regressions!Q17),ROUND(Regressions!Q17, 1), NA())</f>
        <v>#N/A</v>
      </c>
      <c r="P7" s="330" t="e">
        <f>IF(ISNUMBER(Regressions!R17),ROUND(Regressions!R17, 1), NA())</f>
        <v>#N/A</v>
      </c>
      <c r="Q7" s="229" t="e">
        <f>IF(ISNUMBER(Regressions!S17),ROUND(Regressions!S17, 1), NA())</f>
        <v>#N/A</v>
      </c>
      <c r="R7" s="331" t="e">
        <f>IF(ISNUMBER(Regressions!T17),ROUND(Regressions!T17, 1), NA())</f>
        <v>#N/A</v>
      </c>
      <c r="S7" s="227" t="e">
        <f>IF(ISNUMBER(Regressions!U17),ROUND(Regressions!U17, 1), NA())</f>
        <v>#N/A</v>
      </c>
      <c r="T7" s="188"/>
      <c r="U7" s="188"/>
      <c r="V7" s="188"/>
      <c r="W7" s="188"/>
      <c r="X7" s="188"/>
      <c r="Y7" s="188"/>
      <c r="Z7" s="188"/>
      <c r="AA7" s="188"/>
    </row>
    <row xmlns:x14ac="http://schemas.microsoft.com/office/spreadsheetml/2009/9/ac" r="8" x14ac:dyDescent="0.2">
      <c r="A8" s="326" t="str">
        <f>IF(ISBLANK(Regressions!A18), " ", Regressions!A18)</f>
        <v>Haiti</v>
      </c>
      <c r="B8" s="327">
        <f>IF(ISBLANK(Regressions!B18), " ", Regressions!B18)</f>
        <v>2004</v>
      </c>
      <c r="C8" s="333" t="str">
        <f>IF(ISBLANK(Regressions!C18), " ", Regressions!C18)</f>
        <v>National</v>
      </c>
      <c r="D8" s="329">
        <f>IF(ISBLANK(Regressions!D18), " ", Regressions!D18)</f>
        <v>3539989</v>
      </c>
      <c r="E8" s="225" t="e">
        <f>IF(ISNUMBER(Regressions!E18),ROUND(Regressions!E18, 1), NA())</f>
        <v>#N/A</v>
      </c>
      <c r="F8" s="330">
        <f>IF(ISNUMBER(Regressions!F18),ROUND(Regressions!F18, 1), NA())</f>
        <v>25.9</v>
      </c>
      <c r="G8" s="226" t="e">
        <f>IF(ISNUMBER(Regressions!G18),ROUND(Regressions!G18, 1), NA())</f>
        <v>#N/A</v>
      </c>
      <c r="H8" s="331" t="e">
        <f>IF(ISNUMBER(Regressions!H18),ROUND(Regressions!H18, 1), NA())</f>
        <v>#N/A</v>
      </c>
      <c r="I8" s="227">
        <f>IF(ISNUMBER(Regressions!I18),ROUND(Regressions!I18, 1), NA())</f>
        <v>74.099999999999994</v>
      </c>
      <c r="J8" s="332">
        <f>IF(ISNUMBER(Regressions!K18),ROUND(Regressions!K18, 1), NA())</f>
        <v>44.4</v>
      </c>
      <c r="K8" s="330">
        <f>IF(ISNUMBER(Regressions!L18),ROUND(Regressions!L18, 1), NA())</f>
        <v>23.5</v>
      </c>
      <c r="L8" s="228" t="e">
        <f>IF(ISNUMBER(Regressions!M18),ROUND(Regressions!M18, 1), NA())</f>
        <v>#N/A</v>
      </c>
      <c r="M8" s="331" t="e">
        <f>IF(ISNUMBER(Regressions!N18),ROUND(Regressions!N18, 1), NA())</f>
        <v>#N/A</v>
      </c>
      <c r="N8" s="227">
        <f>IF(ISNUMBER(Regressions!O18),ROUND(Regressions!O18, 1), NA())</f>
        <v>76.5</v>
      </c>
      <c r="O8" s="332" t="e">
        <f>IF(ISNUMBER(Regressions!Q18),ROUND(Regressions!Q18, 1), NA())</f>
        <v>#N/A</v>
      </c>
      <c r="P8" s="330" t="e">
        <f>IF(ISNUMBER(Regressions!R18),ROUND(Regressions!R18, 1), NA())</f>
        <v>#N/A</v>
      </c>
      <c r="Q8" s="229" t="e">
        <f>IF(ISNUMBER(Regressions!S18),ROUND(Regressions!S18, 1), NA())</f>
        <v>#N/A</v>
      </c>
      <c r="R8" s="331" t="e">
        <f>IF(ISNUMBER(Regressions!T18),ROUND(Regressions!T18, 1), NA())</f>
        <v>#N/A</v>
      </c>
      <c r="S8" s="227" t="e">
        <f>IF(ISNUMBER(Regressions!U18),ROUND(Regressions!U18, 1), NA())</f>
        <v>#N/A</v>
      </c>
      <c r="T8" s="188"/>
      <c r="U8" s="188"/>
      <c r="V8" s="188"/>
      <c r="W8" s="188"/>
      <c r="X8" s="188"/>
      <c r="Y8" s="188"/>
      <c r="Z8" s="188"/>
      <c r="AA8" s="188"/>
    </row>
    <row xmlns:x14ac="http://schemas.microsoft.com/office/spreadsheetml/2009/9/ac" r="9" x14ac:dyDescent="0.2">
      <c r="A9" s="326" t="str">
        <f>IF(ISBLANK(Regressions!A19), " ", Regressions!A19)</f>
        <v>Haiti</v>
      </c>
      <c r="B9" s="327">
        <f>IF(ISBLANK(Regressions!B19), " ", Regressions!B19)</f>
        <v>2005</v>
      </c>
      <c r="C9" s="333" t="str">
        <f>IF(ISBLANK(Regressions!C19), " ", Regressions!C19)</f>
        <v>National</v>
      </c>
      <c r="D9" s="329">
        <f>IF(ISBLANK(Regressions!D19), " ", Regressions!D19)</f>
        <v>3569955</v>
      </c>
      <c r="E9" s="225" t="e">
        <f>IF(ISNUMBER(Regressions!E19),ROUND(Regressions!E19, 1), NA())</f>
        <v>#N/A</v>
      </c>
      <c r="F9" s="330">
        <f>IF(ISNUMBER(Regressions!F19),ROUND(Regressions!F19, 1), NA())</f>
        <v>28</v>
      </c>
      <c r="G9" s="226" t="e">
        <f>IF(ISNUMBER(Regressions!G19),ROUND(Regressions!G19, 1), NA())</f>
        <v>#N/A</v>
      </c>
      <c r="H9" s="331" t="e">
        <f>IF(ISNUMBER(Regressions!H19),ROUND(Regressions!H19, 1), NA())</f>
        <v>#N/A</v>
      </c>
      <c r="I9" s="227">
        <f>IF(ISNUMBER(Regressions!I19),ROUND(Regressions!I19, 1), NA())</f>
        <v>72</v>
      </c>
      <c r="J9" s="332">
        <f>IF(ISNUMBER(Regressions!K19),ROUND(Regressions!K19, 1), NA())</f>
        <v>48.7</v>
      </c>
      <c r="K9" s="330">
        <f>IF(ISNUMBER(Regressions!L19),ROUND(Regressions!L19, 1), NA())</f>
        <v>26.9</v>
      </c>
      <c r="L9" s="228" t="e">
        <f>IF(ISNUMBER(Regressions!M19),ROUND(Regressions!M19, 1), NA())</f>
        <v>#N/A</v>
      </c>
      <c r="M9" s="331" t="e">
        <f>IF(ISNUMBER(Regressions!N19),ROUND(Regressions!N19, 1), NA())</f>
        <v>#N/A</v>
      </c>
      <c r="N9" s="227">
        <f>IF(ISNUMBER(Regressions!O19),ROUND(Regressions!O19, 1), NA())</f>
        <v>73.099999999999994</v>
      </c>
      <c r="O9" s="332" t="e">
        <f>IF(ISNUMBER(Regressions!Q19),ROUND(Regressions!Q19, 1), NA())</f>
        <v>#N/A</v>
      </c>
      <c r="P9" s="330" t="e">
        <f>IF(ISNUMBER(Regressions!R19),ROUND(Regressions!R19, 1), NA())</f>
        <v>#N/A</v>
      </c>
      <c r="Q9" s="229" t="e">
        <f>IF(ISNUMBER(Regressions!S19),ROUND(Regressions!S19, 1), NA())</f>
        <v>#N/A</v>
      </c>
      <c r="R9" s="331" t="e">
        <f>IF(ISNUMBER(Regressions!T19),ROUND(Regressions!T19, 1), NA())</f>
        <v>#N/A</v>
      </c>
      <c r="S9" s="227" t="e">
        <f>IF(ISNUMBER(Regressions!U19),ROUND(Regressions!U19, 1), NA())</f>
        <v>#N/A</v>
      </c>
    </row>
    <row xmlns:x14ac="http://schemas.microsoft.com/office/spreadsheetml/2009/9/ac" r="10" x14ac:dyDescent="0.2">
      <c r="A10" s="326" t="str">
        <f>IF(ISBLANK(Regressions!A20), " ", Regressions!A20)</f>
        <v>Haiti</v>
      </c>
      <c r="B10" s="327">
        <f>IF(ISBLANK(Regressions!B20), " ", Regressions!B20)</f>
        <v>2006</v>
      </c>
      <c r="C10" s="333" t="str">
        <f>IF(ISBLANK(Regressions!C20), " ", Regressions!C20)</f>
        <v>National</v>
      </c>
      <c r="D10" s="329">
        <f>IF(ISBLANK(Regressions!D20), " ", Regressions!D20)</f>
        <v>3596639</v>
      </c>
      <c r="E10" s="225" t="e">
        <f>IF(ISNUMBER(Regressions!E20),ROUND(Regressions!E20, 1), NA())</f>
        <v>#N/A</v>
      </c>
      <c r="F10" s="330">
        <f>IF(ISNUMBER(Regressions!F20),ROUND(Regressions!F20, 1), NA())</f>
        <v>30</v>
      </c>
      <c r="G10" s="226" t="e">
        <f>IF(ISNUMBER(Regressions!G20),ROUND(Regressions!G20, 1), NA())</f>
        <v>#N/A</v>
      </c>
      <c r="H10" s="331" t="e">
        <f>IF(ISNUMBER(Regressions!H20),ROUND(Regressions!H20, 1), NA())</f>
        <v>#N/A</v>
      </c>
      <c r="I10" s="227">
        <f>IF(ISNUMBER(Regressions!I20),ROUND(Regressions!I20, 1), NA())</f>
        <v>70</v>
      </c>
      <c r="J10" s="332">
        <f>IF(ISNUMBER(Regressions!K20),ROUND(Regressions!K20, 1), NA())</f>
        <v>53.1</v>
      </c>
      <c r="K10" s="330">
        <f>IF(ISNUMBER(Regressions!L20),ROUND(Regressions!L20, 1), NA())</f>
        <v>30.4</v>
      </c>
      <c r="L10" s="228" t="e">
        <f>IF(ISNUMBER(Regressions!M20),ROUND(Regressions!M20, 1), NA())</f>
        <v>#N/A</v>
      </c>
      <c r="M10" s="331" t="e">
        <f>IF(ISNUMBER(Regressions!N20),ROUND(Regressions!N20, 1), NA())</f>
        <v>#N/A</v>
      </c>
      <c r="N10" s="227">
        <f>IF(ISNUMBER(Regressions!O20),ROUND(Regressions!O20, 1), NA())</f>
        <v>69.599999999999994</v>
      </c>
      <c r="O10" s="332" t="e">
        <f>IF(ISNUMBER(Regressions!Q20),ROUND(Regressions!Q20, 1), NA())</f>
        <v>#N/A</v>
      </c>
      <c r="P10" s="330" t="e">
        <f>IF(ISNUMBER(Regressions!R20),ROUND(Regressions!R20, 1), NA())</f>
        <v>#N/A</v>
      </c>
      <c r="Q10" s="229" t="e">
        <f>IF(ISNUMBER(Regressions!S20),ROUND(Regressions!S20, 1), NA())</f>
        <v>#N/A</v>
      </c>
      <c r="R10" s="331" t="e">
        <f>IF(ISNUMBER(Regressions!T20),ROUND(Regressions!T20, 1), NA())</f>
        <v>#N/A</v>
      </c>
      <c r="S10" s="227" t="e">
        <f>IF(ISNUMBER(Regressions!U20),ROUND(Regressions!U20, 1), NA())</f>
        <v>#N/A</v>
      </c>
    </row>
    <row xmlns:x14ac="http://schemas.microsoft.com/office/spreadsheetml/2009/9/ac" r="11" x14ac:dyDescent="0.2">
      <c r="A11" s="326" t="str">
        <f>IF(ISBLANK(Regressions!A21), " ", Regressions!A21)</f>
        <v>Haiti</v>
      </c>
      <c r="B11" s="327">
        <f>IF(ISBLANK(Regressions!B21), " ", Regressions!B21)</f>
        <v>2007</v>
      </c>
      <c r="C11" s="333" t="str">
        <f>IF(ISBLANK(Regressions!C21), " ", Regressions!C21)</f>
        <v>National</v>
      </c>
      <c r="D11" s="329">
        <f>IF(ISBLANK(Regressions!D21), " ", Regressions!D21)</f>
        <v>3619674</v>
      </c>
      <c r="E11" s="225" t="e">
        <f>IF(ISNUMBER(Regressions!E21),ROUND(Regressions!E21, 1), NA())</f>
        <v>#N/A</v>
      </c>
      <c r="F11" s="330">
        <f>IF(ISNUMBER(Regressions!F21),ROUND(Regressions!F21, 1), NA())</f>
        <v>32.1</v>
      </c>
      <c r="G11" s="226" t="e">
        <f>IF(ISNUMBER(Regressions!G21),ROUND(Regressions!G21, 1), NA())</f>
        <v>#N/A</v>
      </c>
      <c r="H11" s="331" t="e">
        <f>IF(ISNUMBER(Regressions!H21),ROUND(Regressions!H21, 1), NA())</f>
        <v>#N/A</v>
      </c>
      <c r="I11" s="227">
        <f>IF(ISNUMBER(Regressions!I21),ROUND(Regressions!I21, 1), NA())</f>
        <v>67.900000000000006</v>
      </c>
      <c r="J11" s="332">
        <f>IF(ISNUMBER(Regressions!K21),ROUND(Regressions!K21, 1), NA())</f>
        <v>57.4</v>
      </c>
      <c r="K11" s="330">
        <f>IF(ISNUMBER(Regressions!L21),ROUND(Regressions!L21, 1), NA())</f>
        <v>33.9</v>
      </c>
      <c r="L11" s="228" t="e">
        <f>IF(ISNUMBER(Regressions!M21),ROUND(Regressions!M21, 1), NA())</f>
        <v>#N/A</v>
      </c>
      <c r="M11" s="331" t="e">
        <f>IF(ISNUMBER(Regressions!N21),ROUND(Regressions!N21, 1), NA())</f>
        <v>#N/A</v>
      </c>
      <c r="N11" s="227">
        <f>IF(ISNUMBER(Regressions!O21),ROUND(Regressions!O21, 1), NA())</f>
        <v>66.099999999999994</v>
      </c>
      <c r="O11" s="332" t="e">
        <f>IF(ISNUMBER(Regressions!Q21),ROUND(Regressions!Q21, 1), NA())</f>
        <v>#N/A</v>
      </c>
      <c r="P11" s="330" t="e">
        <f>IF(ISNUMBER(Regressions!R21),ROUND(Regressions!R21, 1), NA())</f>
        <v>#N/A</v>
      </c>
      <c r="Q11" s="229" t="e">
        <f>IF(ISNUMBER(Regressions!S21),ROUND(Regressions!S21, 1), NA())</f>
        <v>#N/A</v>
      </c>
      <c r="R11" s="331" t="e">
        <f>IF(ISNUMBER(Regressions!T21),ROUND(Regressions!T21, 1), NA())</f>
        <v>#N/A</v>
      </c>
      <c r="S11" s="227" t="e">
        <f>IF(ISNUMBER(Regressions!U21),ROUND(Regressions!U21, 1), NA())</f>
        <v>#N/A</v>
      </c>
    </row>
    <row xmlns:x14ac="http://schemas.microsoft.com/office/spreadsheetml/2009/9/ac" r="12" x14ac:dyDescent="0.2">
      <c r="A12" s="326" t="str">
        <f>IF(ISBLANK(Regressions!A22), " ", Regressions!A22)</f>
        <v>Haiti</v>
      </c>
      <c r="B12" s="327">
        <f>IF(ISBLANK(Regressions!B22), " ", Regressions!B22)</f>
        <v>2008</v>
      </c>
      <c r="C12" s="333" t="str">
        <f>IF(ISBLANK(Regressions!C22), " ", Regressions!C22)</f>
        <v>National</v>
      </c>
      <c r="D12" s="329">
        <f>IF(ISBLANK(Regressions!D22), " ", Regressions!D22)</f>
        <v>3640197</v>
      </c>
      <c r="E12" s="225" t="e">
        <f>IF(ISNUMBER(Regressions!E22),ROUND(Regressions!E22, 1), NA())</f>
        <v>#N/A</v>
      </c>
      <c r="F12" s="330">
        <f>IF(ISNUMBER(Regressions!F22),ROUND(Regressions!F22, 1), NA())</f>
        <v>34.200000000000003</v>
      </c>
      <c r="G12" s="226" t="e">
        <f>IF(ISNUMBER(Regressions!G22),ROUND(Regressions!G22, 1), NA())</f>
        <v>#N/A</v>
      </c>
      <c r="H12" s="331" t="e">
        <f>IF(ISNUMBER(Regressions!H22),ROUND(Regressions!H22, 1), NA())</f>
        <v>#N/A</v>
      </c>
      <c r="I12" s="227">
        <f>IF(ISNUMBER(Regressions!I22),ROUND(Regressions!I22, 1), NA())</f>
        <v>65.8</v>
      </c>
      <c r="J12" s="332">
        <f>IF(ISNUMBER(Regressions!K22),ROUND(Regressions!K22, 1), NA())</f>
        <v>61.8</v>
      </c>
      <c r="K12" s="330">
        <f>IF(ISNUMBER(Regressions!L22),ROUND(Regressions!L22, 1), NA())</f>
        <v>37.299999999999997</v>
      </c>
      <c r="L12" s="228" t="e">
        <f>IF(ISNUMBER(Regressions!M22),ROUND(Regressions!M22, 1), NA())</f>
        <v>#N/A</v>
      </c>
      <c r="M12" s="331" t="e">
        <f>IF(ISNUMBER(Regressions!N22),ROUND(Regressions!N22, 1), NA())</f>
        <v>#N/A</v>
      </c>
      <c r="N12" s="227">
        <f>IF(ISNUMBER(Regressions!O22),ROUND(Regressions!O22, 1), NA())</f>
        <v>62.7</v>
      </c>
      <c r="O12" s="332" t="e">
        <f>IF(ISNUMBER(Regressions!Q22),ROUND(Regressions!Q22, 1), NA())</f>
        <v>#N/A</v>
      </c>
      <c r="P12" s="330" t="e">
        <f>IF(ISNUMBER(Regressions!R22),ROUND(Regressions!R22, 1), NA())</f>
        <v>#N/A</v>
      </c>
      <c r="Q12" s="229" t="e">
        <f>IF(ISNUMBER(Regressions!S22),ROUND(Regressions!S22, 1), NA())</f>
        <v>#N/A</v>
      </c>
      <c r="R12" s="331" t="e">
        <f>IF(ISNUMBER(Regressions!T22),ROUND(Regressions!T22, 1), NA())</f>
        <v>#N/A</v>
      </c>
      <c r="S12" s="227" t="e">
        <f>IF(ISNUMBER(Regressions!U22),ROUND(Regressions!U22, 1), NA())</f>
        <v>#N/A</v>
      </c>
    </row>
    <row xmlns:x14ac="http://schemas.microsoft.com/office/spreadsheetml/2009/9/ac" r="13" x14ac:dyDescent="0.2">
      <c r="A13" s="326" t="str">
        <f>IF(ISBLANK(Regressions!A23), " ", Regressions!A23)</f>
        <v>Haiti</v>
      </c>
      <c r="B13" s="327">
        <f>IF(ISBLANK(Regressions!B23), " ", Regressions!B23)</f>
        <v>2009</v>
      </c>
      <c r="C13" s="333" t="str">
        <f>IF(ISBLANK(Regressions!C23), " ", Regressions!C23)</f>
        <v>National</v>
      </c>
      <c r="D13" s="329">
        <f>IF(ISBLANK(Regressions!D23), " ", Regressions!D23)</f>
        <v>3658019</v>
      </c>
      <c r="E13" s="225" t="e">
        <f>IF(ISNUMBER(Regressions!E23),ROUND(Regressions!E23, 1), NA())</f>
        <v>#N/A</v>
      </c>
      <c r="F13" s="330">
        <f>IF(ISNUMBER(Regressions!F23),ROUND(Regressions!F23, 1), NA())</f>
        <v>36.299999999999997</v>
      </c>
      <c r="G13" s="226" t="e">
        <f>IF(ISNUMBER(Regressions!G23),ROUND(Regressions!G23, 1), NA())</f>
        <v>#N/A</v>
      </c>
      <c r="H13" s="331" t="e">
        <f>IF(ISNUMBER(Regressions!H23),ROUND(Regressions!H23, 1), NA())</f>
        <v>#N/A</v>
      </c>
      <c r="I13" s="227">
        <f>IF(ISNUMBER(Regressions!I23),ROUND(Regressions!I23, 1), NA())</f>
        <v>63.7</v>
      </c>
      <c r="J13" s="332">
        <f>IF(ISNUMBER(Regressions!K23),ROUND(Regressions!K23, 1), NA())</f>
        <v>66.099999999999994</v>
      </c>
      <c r="K13" s="330">
        <f>IF(ISNUMBER(Regressions!L23),ROUND(Regressions!L23, 1), NA())</f>
        <v>40.799999999999997</v>
      </c>
      <c r="L13" s="228" t="e">
        <f>IF(ISNUMBER(Regressions!M23),ROUND(Regressions!M23, 1), NA())</f>
        <v>#N/A</v>
      </c>
      <c r="M13" s="331" t="e">
        <f>IF(ISNUMBER(Regressions!N23),ROUND(Regressions!N23, 1), NA())</f>
        <v>#N/A</v>
      </c>
      <c r="N13" s="227">
        <f>IF(ISNUMBER(Regressions!O23),ROUND(Regressions!O23, 1), NA())</f>
        <v>59.2</v>
      </c>
      <c r="O13" s="332" t="e">
        <f>IF(ISNUMBER(Regressions!Q23),ROUND(Regressions!Q23, 1), NA())</f>
        <v>#N/A</v>
      </c>
      <c r="P13" s="330" t="e">
        <f>IF(ISNUMBER(Regressions!R23),ROUND(Regressions!R23, 1), NA())</f>
        <v>#N/A</v>
      </c>
      <c r="Q13" s="229" t="e">
        <f>IF(ISNUMBER(Regressions!S23),ROUND(Regressions!S23, 1), NA())</f>
        <v>#N/A</v>
      </c>
      <c r="R13" s="331" t="e">
        <f>IF(ISNUMBER(Regressions!T23),ROUND(Regressions!T23, 1), NA())</f>
        <v>#N/A</v>
      </c>
      <c r="S13" s="227" t="e">
        <f>IF(ISNUMBER(Regressions!U23),ROUND(Regressions!U23, 1), NA())</f>
        <v>#N/A</v>
      </c>
    </row>
    <row xmlns:x14ac="http://schemas.microsoft.com/office/spreadsheetml/2009/9/ac" r="14" x14ac:dyDescent="0.2">
      <c r="A14" s="326" t="str">
        <f>IF(ISBLANK(Regressions!A24), " ", Regressions!A24)</f>
        <v>Haiti</v>
      </c>
      <c r="B14" s="327">
        <f>IF(ISBLANK(Regressions!B24), " ", Regressions!B24)</f>
        <v>2010</v>
      </c>
      <c r="C14" s="333" t="str">
        <f>IF(ISBLANK(Regressions!C24), " ", Regressions!C24)</f>
        <v>National</v>
      </c>
      <c r="D14" s="329">
        <f>IF(ISBLANK(Regressions!D24), " ", Regressions!D24)</f>
        <v>3673943</v>
      </c>
      <c r="E14" s="225" t="e">
        <f>IF(ISNUMBER(Regressions!E24),ROUND(Regressions!E24, 1), NA())</f>
        <v>#N/A</v>
      </c>
      <c r="F14" s="330">
        <f>IF(ISNUMBER(Regressions!F24),ROUND(Regressions!F24, 1), NA())</f>
        <v>38.299999999999997</v>
      </c>
      <c r="G14" s="226" t="e">
        <f>IF(ISNUMBER(Regressions!G24),ROUND(Regressions!G24, 1), NA())</f>
        <v>#N/A</v>
      </c>
      <c r="H14" s="331" t="e">
        <f>IF(ISNUMBER(Regressions!H24),ROUND(Regressions!H24, 1), NA())</f>
        <v>#N/A</v>
      </c>
      <c r="I14" s="227">
        <f>IF(ISNUMBER(Regressions!I24),ROUND(Regressions!I24, 1), NA())</f>
        <v>61.7</v>
      </c>
      <c r="J14" s="332">
        <f>IF(ISNUMBER(Regressions!K24),ROUND(Regressions!K24, 1), NA())</f>
        <v>70.5</v>
      </c>
      <c r="K14" s="330">
        <f>IF(ISNUMBER(Regressions!L24),ROUND(Regressions!L24, 1), NA())</f>
        <v>44.2</v>
      </c>
      <c r="L14" s="228" t="e">
        <f>IF(ISNUMBER(Regressions!M24),ROUND(Regressions!M24, 1), NA())</f>
        <v>#N/A</v>
      </c>
      <c r="M14" s="331" t="e">
        <f>IF(ISNUMBER(Regressions!N24),ROUND(Regressions!N24, 1), NA())</f>
        <v>#N/A</v>
      </c>
      <c r="N14" s="227">
        <f>IF(ISNUMBER(Regressions!O24),ROUND(Regressions!O24, 1), NA())</f>
        <v>55.8</v>
      </c>
      <c r="O14" s="332" t="e">
        <f>IF(ISNUMBER(Regressions!Q24),ROUND(Regressions!Q24, 1), NA())</f>
        <v>#N/A</v>
      </c>
      <c r="P14" s="330" t="e">
        <f>IF(ISNUMBER(Regressions!R24),ROUND(Regressions!R24, 1), NA())</f>
        <v>#N/A</v>
      </c>
      <c r="Q14" s="229" t="e">
        <f>IF(ISNUMBER(Regressions!S24),ROUND(Regressions!S24, 1), NA())</f>
        <v>#N/A</v>
      </c>
      <c r="R14" s="331" t="e">
        <f>IF(ISNUMBER(Regressions!T24),ROUND(Regressions!T24, 1), NA())</f>
        <v>#N/A</v>
      </c>
      <c r="S14" s="227" t="e">
        <f>IF(ISNUMBER(Regressions!U24),ROUND(Regressions!U24, 1), NA())</f>
        <v>#N/A</v>
      </c>
    </row>
    <row xmlns:x14ac="http://schemas.microsoft.com/office/spreadsheetml/2009/9/ac" r="15" x14ac:dyDescent="0.2">
      <c r="A15" s="326" t="str">
        <f>IF(ISBLANK(Regressions!A25), " ", Regressions!A25)</f>
        <v>Haiti</v>
      </c>
      <c r="B15" s="327">
        <f>IF(ISBLANK(Regressions!B25), " ", Regressions!B25)</f>
        <v>2011</v>
      </c>
      <c r="C15" s="333" t="str">
        <f>IF(ISBLANK(Regressions!C25), " ", Regressions!C25)</f>
        <v>National</v>
      </c>
      <c r="D15" s="329">
        <f>IF(ISBLANK(Regressions!D25), " ", Regressions!D25)</f>
        <v>3663930</v>
      </c>
      <c r="E15" s="225" t="e">
        <f>IF(ISNUMBER(Regressions!E25),ROUND(Regressions!E25, 1), NA())</f>
        <v>#N/A</v>
      </c>
      <c r="F15" s="330">
        <f>IF(ISNUMBER(Regressions!F25),ROUND(Regressions!F25, 1), NA())</f>
        <v>40.4</v>
      </c>
      <c r="G15" s="226" t="e">
        <f>IF(ISNUMBER(Regressions!G25),ROUND(Regressions!G25, 1), NA())</f>
        <v>#N/A</v>
      </c>
      <c r="H15" s="331" t="e">
        <f>IF(ISNUMBER(Regressions!H25),ROUND(Regressions!H25, 1), NA())</f>
        <v>#N/A</v>
      </c>
      <c r="I15" s="227">
        <f>IF(ISNUMBER(Regressions!I25),ROUND(Regressions!I25, 1), NA())</f>
        <v>59.6</v>
      </c>
      <c r="J15" s="332">
        <f>IF(ISNUMBER(Regressions!K25),ROUND(Regressions!K25, 1), NA())</f>
        <v>74.8</v>
      </c>
      <c r="K15" s="330">
        <f>IF(ISNUMBER(Regressions!L25),ROUND(Regressions!L25, 1), NA())</f>
        <v>47.7</v>
      </c>
      <c r="L15" s="228" t="e">
        <f>IF(ISNUMBER(Regressions!M25),ROUND(Regressions!M25, 1), NA())</f>
        <v>#N/A</v>
      </c>
      <c r="M15" s="331" t="e">
        <f>IF(ISNUMBER(Regressions!N25),ROUND(Regressions!N25, 1), NA())</f>
        <v>#N/A</v>
      </c>
      <c r="N15" s="227">
        <f>IF(ISNUMBER(Regressions!O25),ROUND(Regressions!O25, 1), NA())</f>
        <v>52.3</v>
      </c>
      <c r="O15" s="332" t="e">
        <f>IF(ISNUMBER(Regressions!Q25),ROUND(Regressions!Q25, 1), NA())</f>
        <v>#N/A</v>
      </c>
      <c r="P15" s="330" t="e">
        <f>IF(ISNUMBER(Regressions!R25),ROUND(Regressions!R25, 1), NA())</f>
        <v>#N/A</v>
      </c>
      <c r="Q15" s="229" t="e">
        <f>IF(ISNUMBER(Regressions!S25),ROUND(Regressions!S25, 1), NA())</f>
        <v>#N/A</v>
      </c>
      <c r="R15" s="331" t="e">
        <f>IF(ISNUMBER(Regressions!T25),ROUND(Regressions!T25, 1), NA())</f>
        <v>#N/A</v>
      </c>
      <c r="S15" s="227" t="e">
        <f>IF(ISNUMBER(Regressions!U25),ROUND(Regressions!U25, 1), NA())</f>
        <v>#N/A</v>
      </c>
    </row>
    <row xmlns:x14ac="http://schemas.microsoft.com/office/spreadsheetml/2009/9/ac" r="16" x14ac:dyDescent="0.2">
      <c r="A16" s="326" t="str">
        <f>IF(ISBLANK(Regressions!A26), " ", Regressions!A26)</f>
        <v>Haiti</v>
      </c>
      <c r="B16" s="327">
        <f>IF(ISBLANK(Regressions!B26), " ", Regressions!B26)</f>
        <v>2012</v>
      </c>
      <c r="C16" s="333" t="str">
        <f>IF(ISBLANK(Regressions!C26), " ", Regressions!C26)</f>
        <v>National</v>
      </c>
      <c r="D16" s="329">
        <f>IF(ISBLANK(Regressions!D26), " ", Regressions!D26)</f>
        <v>3680039</v>
      </c>
      <c r="E16" s="225" t="e">
        <f>IF(ISNUMBER(Regressions!E26),ROUND(Regressions!E26, 1), NA())</f>
        <v>#N/A</v>
      </c>
      <c r="F16" s="330">
        <f>IF(ISNUMBER(Regressions!F26),ROUND(Regressions!F26, 1), NA())</f>
        <v>42.5</v>
      </c>
      <c r="G16" s="226" t="e">
        <f>IF(ISNUMBER(Regressions!G26),ROUND(Regressions!G26, 1), NA())</f>
        <v>#N/A</v>
      </c>
      <c r="H16" s="331" t="e">
        <f>IF(ISNUMBER(Regressions!H26),ROUND(Regressions!H26, 1), NA())</f>
        <v>#N/A</v>
      </c>
      <c r="I16" s="227">
        <f>IF(ISNUMBER(Regressions!I26),ROUND(Regressions!I26, 1), NA())</f>
        <v>57.5</v>
      </c>
      <c r="J16" s="332">
        <f>IF(ISNUMBER(Regressions!K26),ROUND(Regressions!K26, 1), NA())</f>
        <v>79.2</v>
      </c>
      <c r="K16" s="330">
        <f>IF(ISNUMBER(Regressions!L26),ROUND(Regressions!L26, 1), NA())</f>
        <v>51.2</v>
      </c>
      <c r="L16" s="228" t="e">
        <f>IF(ISNUMBER(Regressions!M26),ROUND(Regressions!M26, 1), NA())</f>
        <v>#N/A</v>
      </c>
      <c r="M16" s="331" t="e">
        <f>IF(ISNUMBER(Regressions!N26),ROUND(Regressions!N26, 1), NA())</f>
        <v>#N/A</v>
      </c>
      <c r="N16" s="227">
        <f>IF(ISNUMBER(Regressions!O26),ROUND(Regressions!O26, 1), NA())</f>
        <v>48.8</v>
      </c>
      <c r="O16" s="332" t="e">
        <f>IF(ISNUMBER(Regressions!Q26),ROUND(Regressions!Q26, 1), NA())</f>
        <v>#N/A</v>
      </c>
      <c r="P16" s="330" t="e">
        <f>IF(ISNUMBER(Regressions!R26),ROUND(Regressions!R26, 1), NA())</f>
        <v>#N/A</v>
      </c>
      <c r="Q16" s="229" t="e">
        <f>IF(ISNUMBER(Regressions!S26),ROUND(Regressions!S26, 1), NA())</f>
        <v>#N/A</v>
      </c>
      <c r="R16" s="331" t="e">
        <f>IF(ISNUMBER(Regressions!T26),ROUND(Regressions!T26, 1), NA())</f>
        <v>#N/A</v>
      </c>
      <c r="S16" s="227" t="e">
        <f>IF(ISNUMBER(Regressions!U26),ROUND(Regressions!U26, 1), NA())</f>
        <v>#N/A</v>
      </c>
    </row>
    <row xmlns:x14ac="http://schemas.microsoft.com/office/spreadsheetml/2009/9/ac" r="17" x14ac:dyDescent="0.2">
      <c r="A17" s="326" t="str">
        <f>IF(ISBLANK(Regressions!A27), " ", Regressions!A27)</f>
        <v>Haiti</v>
      </c>
      <c r="B17" s="327">
        <f>IF(ISBLANK(Regressions!B27), " ", Regressions!B27)</f>
        <v>2013</v>
      </c>
      <c r="C17" s="333" t="str">
        <f>IF(ISBLANK(Regressions!C27), " ", Regressions!C27)</f>
        <v>National</v>
      </c>
      <c r="D17" s="329">
        <f>IF(ISBLANK(Regressions!D27), " ", Regressions!D27)</f>
        <v>3697717</v>
      </c>
      <c r="E17" s="225" t="e">
        <f>IF(ISNUMBER(Regressions!E27),ROUND(Regressions!E27, 1), NA())</f>
        <v>#N/A</v>
      </c>
      <c r="F17" s="330">
        <f>IF(ISNUMBER(Regressions!F27),ROUND(Regressions!F27, 1), NA())</f>
        <v>44.6</v>
      </c>
      <c r="G17" s="226" t="e">
        <f>IF(ISNUMBER(Regressions!G27),ROUND(Regressions!G27, 1), NA())</f>
        <v>#N/A</v>
      </c>
      <c r="H17" s="331" t="e">
        <f>IF(ISNUMBER(Regressions!H27),ROUND(Regressions!H27, 1), NA())</f>
        <v>#N/A</v>
      </c>
      <c r="I17" s="227">
        <f>IF(ISNUMBER(Regressions!I27),ROUND(Regressions!I27, 1), NA())</f>
        <v>55.4</v>
      </c>
      <c r="J17" s="332">
        <f>IF(ISNUMBER(Regressions!K27),ROUND(Regressions!K27, 1), NA())</f>
        <v>83.5</v>
      </c>
      <c r="K17" s="330">
        <f>IF(ISNUMBER(Regressions!L27),ROUND(Regressions!L27, 1), NA())</f>
        <v>54.6</v>
      </c>
      <c r="L17" s="228" t="e">
        <f>IF(ISNUMBER(Regressions!M27),ROUND(Regressions!M27, 1), NA())</f>
        <v>#N/A</v>
      </c>
      <c r="M17" s="331" t="e">
        <f>IF(ISNUMBER(Regressions!N27),ROUND(Regressions!N27, 1), NA())</f>
        <v>#N/A</v>
      </c>
      <c r="N17" s="227">
        <f>IF(ISNUMBER(Regressions!O27),ROUND(Regressions!O27, 1), NA())</f>
        <v>45.4</v>
      </c>
      <c r="O17" s="332" t="e">
        <f>IF(ISNUMBER(Regressions!Q27),ROUND(Regressions!Q27, 1), NA())</f>
        <v>#N/A</v>
      </c>
      <c r="P17" s="330" t="e">
        <f>IF(ISNUMBER(Regressions!R27),ROUND(Regressions!R27, 1), NA())</f>
        <v>#N/A</v>
      </c>
      <c r="Q17" s="229" t="e">
        <f>IF(ISNUMBER(Regressions!S27),ROUND(Regressions!S27, 1), NA())</f>
        <v>#N/A</v>
      </c>
      <c r="R17" s="331" t="e">
        <f>IF(ISNUMBER(Regressions!T27),ROUND(Regressions!T27, 1), NA())</f>
        <v>#N/A</v>
      </c>
      <c r="S17" s="227" t="e">
        <f>IF(ISNUMBER(Regressions!U27),ROUND(Regressions!U27, 1), NA())</f>
        <v>#N/A</v>
      </c>
    </row>
    <row xmlns:x14ac="http://schemas.microsoft.com/office/spreadsheetml/2009/9/ac" r="18" x14ac:dyDescent="0.2">
      <c r="A18" s="326" t="str">
        <f>IF(ISBLANK(Regressions!A28), " ", Regressions!A28)</f>
        <v>Haiti</v>
      </c>
      <c r="B18" s="327">
        <f>IF(ISBLANK(Regressions!B28), " ", Regressions!B28)</f>
        <v>2014</v>
      </c>
      <c r="C18" s="333" t="str">
        <f>IF(ISBLANK(Regressions!C28), " ", Regressions!C28)</f>
        <v>National</v>
      </c>
      <c r="D18" s="329">
        <f>IF(ISBLANK(Regressions!D28), " ", Regressions!D28)</f>
        <v>3718073</v>
      </c>
      <c r="E18" s="225" t="e">
        <f>IF(ISNUMBER(Regressions!E28),ROUND(Regressions!E28, 1), NA())</f>
        <v>#N/A</v>
      </c>
      <c r="F18" s="330">
        <f>IF(ISNUMBER(Regressions!F28),ROUND(Regressions!F28, 1), NA())</f>
        <v>46.6</v>
      </c>
      <c r="G18" s="226" t="e">
        <f>IF(ISNUMBER(Regressions!G28),ROUND(Regressions!G28, 1), NA())</f>
        <v>#N/A</v>
      </c>
      <c r="H18" s="331" t="e">
        <f>IF(ISNUMBER(Regressions!H28),ROUND(Regressions!H28, 1), NA())</f>
        <v>#N/A</v>
      </c>
      <c r="I18" s="227">
        <f>IF(ISNUMBER(Regressions!I28),ROUND(Regressions!I28, 1), NA())</f>
        <v>53.4</v>
      </c>
      <c r="J18" s="332">
        <f>IF(ISNUMBER(Regressions!K28),ROUND(Regressions!K28, 1), NA())</f>
        <v>87.9</v>
      </c>
      <c r="K18" s="330">
        <f>IF(ISNUMBER(Regressions!L28),ROUND(Regressions!L28, 1), NA())</f>
        <v>54.6</v>
      </c>
      <c r="L18" s="228" t="e">
        <f>IF(ISNUMBER(Regressions!M28),ROUND(Regressions!M28, 1), NA())</f>
        <v>#N/A</v>
      </c>
      <c r="M18" s="331" t="e">
        <f>IF(ISNUMBER(Regressions!N28),ROUND(Regressions!N28, 1), NA())</f>
        <v>#N/A</v>
      </c>
      <c r="N18" s="227">
        <f>IF(ISNUMBER(Regressions!O28),ROUND(Regressions!O28, 1), NA())</f>
        <v>45.4</v>
      </c>
      <c r="O18" s="332" t="e">
        <f>IF(ISNUMBER(Regressions!Q28),ROUND(Regressions!Q28, 1), NA())</f>
        <v>#N/A</v>
      </c>
      <c r="P18" s="330" t="e">
        <f>IF(ISNUMBER(Regressions!R28),ROUND(Regressions!R28, 1), NA())</f>
        <v>#N/A</v>
      </c>
      <c r="Q18" s="229" t="e">
        <f>IF(ISNUMBER(Regressions!S28),ROUND(Regressions!S28, 1), NA())</f>
        <v>#N/A</v>
      </c>
      <c r="R18" s="331" t="e">
        <f>IF(ISNUMBER(Regressions!T28),ROUND(Regressions!T28, 1), NA())</f>
        <v>#N/A</v>
      </c>
      <c r="S18" s="227" t="e">
        <f>IF(ISNUMBER(Regressions!U28),ROUND(Regressions!U28, 1), NA())</f>
        <v>#N/A</v>
      </c>
    </row>
    <row xmlns:x14ac="http://schemas.microsoft.com/office/spreadsheetml/2009/9/ac" r="19" x14ac:dyDescent="0.2">
      <c r="A19" s="326" t="str">
        <f>IF(ISBLANK(Regressions!A29), " ", Regressions!A29)</f>
        <v>Haiti</v>
      </c>
      <c r="B19" s="327">
        <f>IF(ISBLANK(Regressions!B29), " ", Regressions!B29)</f>
        <v>2015</v>
      </c>
      <c r="C19" s="333" t="str">
        <f>IF(ISBLANK(Regressions!C29), " ", Regressions!C29)</f>
        <v>National</v>
      </c>
      <c r="D19" s="329">
        <f>IF(ISBLANK(Regressions!D29), " ", Regressions!D29)</f>
        <v>3740173</v>
      </c>
      <c r="E19" s="225" t="e">
        <f>IF(ISNUMBER(Regressions!E29),ROUND(Regressions!E29, 1), NA())</f>
        <v>#N/A</v>
      </c>
      <c r="F19" s="330">
        <f>IF(ISNUMBER(Regressions!F29),ROUND(Regressions!F29, 1), NA())</f>
        <v>48.7</v>
      </c>
      <c r="G19" s="226" t="e">
        <f>IF(ISNUMBER(Regressions!G29),ROUND(Regressions!G29, 1), NA())</f>
        <v>#N/A</v>
      </c>
      <c r="H19" s="331" t="e">
        <f>IF(ISNUMBER(Regressions!H29),ROUND(Regressions!H29, 1), NA())</f>
        <v>#N/A</v>
      </c>
      <c r="I19" s="227">
        <f>IF(ISNUMBER(Regressions!I29),ROUND(Regressions!I29, 1), NA())</f>
        <v>51.3</v>
      </c>
      <c r="J19" s="332">
        <f>IF(ISNUMBER(Regressions!K29),ROUND(Regressions!K29, 1), NA())</f>
        <v>92.2</v>
      </c>
      <c r="K19" s="330">
        <f>IF(ISNUMBER(Regressions!L29),ROUND(Regressions!L29, 1), NA())</f>
        <v>54.6</v>
      </c>
      <c r="L19" s="228" t="e">
        <f>IF(ISNUMBER(Regressions!M29),ROUND(Regressions!M29, 1), NA())</f>
        <v>#N/A</v>
      </c>
      <c r="M19" s="331" t="e">
        <f>IF(ISNUMBER(Regressions!N29),ROUND(Regressions!N29, 1), NA())</f>
        <v>#N/A</v>
      </c>
      <c r="N19" s="227">
        <f>IF(ISNUMBER(Regressions!O29),ROUND(Regressions!O29, 1), NA())</f>
        <v>45.4</v>
      </c>
      <c r="O19" s="332" t="e">
        <f>IF(ISNUMBER(Regressions!Q29),ROUND(Regressions!Q29, 1), NA())</f>
        <v>#N/A</v>
      </c>
      <c r="P19" s="330" t="e">
        <f>IF(ISNUMBER(Regressions!R29),ROUND(Regressions!R29, 1), NA())</f>
        <v>#N/A</v>
      </c>
      <c r="Q19" s="229" t="e">
        <f>IF(ISNUMBER(Regressions!S29),ROUND(Regressions!S29, 1), NA())</f>
        <v>#N/A</v>
      </c>
      <c r="R19" s="331" t="e">
        <f>IF(ISNUMBER(Regressions!T29),ROUND(Regressions!T29, 1), NA())</f>
        <v>#N/A</v>
      </c>
      <c r="S19" s="227" t="e">
        <f>IF(ISNUMBER(Regressions!U29),ROUND(Regressions!U29, 1), NA())</f>
        <v>#N/A</v>
      </c>
    </row>
    <row xmlns:x14ac="http://schemas.microsoft.com/office/spreadsheetml/2009/9/ac" r="20" x14ac:dyDescent="0.2">
      <c r="A20" s="326" t="str">
        <f>IF(ISBLANK(Regressions!A30), " ", Regressions!A30)</f>
        <v>Haiti</v>
      </c>
      <c r="B20" s="327">
        <f>IF(ISBLANK(Regressions!B30), " ", Regressions!B30)</f>
        <v>2016</v>
      </c>
      <c r="C20" s="333" t="str">
        <f>IF(ISBLANK(Regressions!C30), " ", Regressions!C30)</f>
        <v>National</v>
      </c>
      <c r="D20" s="329">
        <f>IF(ISBLANK(Regressions!D30), " ", Regressions!D30)</f>
        <v>3759249</v>
      </c>
      <c r="E20" s="225" t="e">
        <f>IF(ISNUMBER(Regressions!E30),ROUND(Regressions!E30, 1), NA())</f>
        <v>#N/A</v>
      </c>
      <c r="F20" s="330">
        <f>IF(ISNUMBER(Regressions!F30),ROUND(Regressions!F30, 1), NA())</f>
        <v>50.8</v>
      </c>
      <c r="G20" s="226" t="e">
        <f>IF(ISNUMBER(Regressions!G30),ROUND(Regressions!G30, 1), NA())</f>
        <v>#N/A</v>
      </c>
      <c r="H20" s="331" t="e">
        <f>IF(ISNUMBER(Regressions!H30),ROUND(Regressions!H30, 1), NA())</f>
        <v>#N/A</v>
      </c>
      <c r="I20" s="227">
        <f>IF(ISNUMBER(Regressions!I30),ROUND(Regressions!I30, 1), NA())</f>
        <v>49.2</v>
      </c>
      <c r="J20" s="332">
        <f>IF(ISNUMBER(Regressions!K30),ROUND(Regressions!K30, 1), NA())</f>
        <v>96.6</v>
      </c>
      <c r="K20" s="330">
        <f>IF(ISNUMBER(Regressions!L30),ROUND(Regressions!L30, 1), NA())</f>
        <v>54.6</v>
      </c>
      <c r="L20" s="228" t="e">
        <f>IF(ISNUMBER(Regressions!M30),ROUND(Regressions!M30, 1), NA())</f>
        <v>#N/A</v>
      </c>
      <c r="M20" s="331" t="e">
        <f>IF(ISNUMBER(Regressions!N30),ROUND(Regressions!N30, 1), NA())</f>
        <v>#N/A</v>
      </c>
      <c r="N20" s="227">
        <f>IF(ISNUMBER(Regressions!O30),ROUND(Regressions!O30, 1), NA())</f>
        <v>45.4</v>
      </c>
      <c r="O20" s="332" t="e">
        <f>IF(ISNUMBER(Regressions!Q30),ROUND(Regressions!Q30, 1), NA())</f>
        <v>#N/A</v>
      </c>
      <c r="P20" s="330" t="e">
        <f>IF(ISNUMBER(Regressions!R30),ROUND(Regressions!R30, 1), NA())</f>
        <v>#N/A</v>
      </c>
      <c r="Q20" s="229" t="e">
        <f>IF(ISNUMBER(Regressions!S30),ROUND(Regressions!S30, 1), NA())</f>
        <v>#N/A</v>
      </c>
      <c r="R20" s="331" t="e">
        <f>IF(ISNUMBER(Regressions!T30),ROUND(Regressions!T30, 1), NA())</f>
        <v>#N/A</v>
      </c>
      <c r="S20" s="227" t="e">
        <f>IF(ISNUMBER(Regressions!U30),ROUND(Regressions!U30, 1), NA())</f>
        <v>#N/A</v>
      </c>
    </row>
    <row xmlns:x14ac="http://schemas.microsoft.com/office/spreadsheetml/2009/9/ac" r="21" x14ac:dyDescent="0.2">
      <c r="A21" s="326" t="str">
        <f>IF(ISBLANK(Regressions!A31), " ", Regressions!A31)</f>
        <v>Haiti</v>
      </c>
      <c r="B21" s="327">
        <f>IF(ISBLANK(Regressions!B31), " ", Regressions!B31)</f>
        <v>2017</v>
      </c>
      <c r="C21" s="333" t="str">
        <f>IF(ISBLANK(Regressions!C31), " ", Regressions!C31)</f>
        <v>National</v>
      </c>
      <c r="D21" s="329">
        <f>IF(ISBLANK(Regressions!D31), " ", Regressions!D31)</f>
        <v>3775901</v>
      </c>
      <c r="E21" s="225" t="e">
        <f>IF(ISNUMBER(Regressions!E31),ROUND(Regressions!E31, 1), NA())</f>
        <v>#N/A</v>
      </c>
      <c r="F21" s="330">
        <f>IF(ISNUMBER(Regressions!F31),ROUND(Regressions!F31, 1), NA())</f>
        <v>52.8</v>
      </c>
      <c r="G21" s="226" t="e">
        <f>IF(ISNUMBER(Regressions!G31),ROUND(Regressions!G31, 1), NA())</f>
        <v>#N/A</v>
      </c>
      <c r="H21" s="331" t="e">
        <f>IF(ISNUMBER(Regressions!H31),ROUND(Regressions!H31, 1), NA())</f>
        <v>#N/A</v>
      </c>
      <c r="I21" s="227">
        <f>IF(ISNUMBER(Regressions!I31),ROUND(Regressions!I31, 1), NA())</f>
        <v>47.2</v>
      </c>
      <c r="J21" s="332">
        <f>IF(ISNUMBER(Regressions!K31),ROUND(Regressions!K31, 1), NA())</f>
        <v>96.6</v>
      </c>
      <c r="K21" s="330">
        <f>IF(ISNUMBER(Regressions!L31),ROUND(Regressions!L31, 1), NA())</f>
        <v>54.6</v>
      </c>
      <c r="L21" s="228" t="e">
        <f>IF(ISNUMBER(Regressions!M31),ROUND(Regressions!M31, 1), NA())</f>
        <v>#N/A</v>
      </c>
      <c r="M21" s="331" t="e">
        <f>IF(ISNUMBER(Regressions!N31),ROUND(Regressions!N31, 1), NA())</f>
        <v>#N/A</v>
      </c>
      <c r="N21" s="227">
        <f>IF(ISNUMBER(Regressions!O31),ROUND(Regressions!O31, 1), NA())</f>
        <v>45.4</v>
      </c>
      <c r="O21" s="332" t="e">
        <f>IF(ISNUMBER(Regressions!Q31),ROUND(Regressions!Q31, 1), NA())</f>
        <v>#N/A</v>
      </c>
      <c r="P21" s="330" t="e">
        <f>IF(ISNUMBER(Regressions!R31),ROUND(Regressions!R31, 1), NA())</f>
        <v>#N/A</v>
      </c>
      <c r="Q21" s="229" t="e">
        <f>IF(ISNUMBER(Regressions!S31),ROUND(Regressions!S31, 1), NA())</f>
        <v>#N/A</v>
      </c>
      <c r="R21" s="331" t="e">
        <f>IF(ISNUMBER(Regressions!T31),ROUND(Regressions!T31, 1), NA())</f>
        <v>#N/A</v>
      </c>
      <c r="S21" s="227" t="e">
        <f>IF(ISNUMBER(Regressions!U31),ROUND(Regressions!U31, 1), NA())</f>
        <v>#N/A</v>
      </c>
    </row>
    <row xmlns:x14ac="http://schemas.microsoft.com/office/spreadsheetml/2009/9/ac" r="22" x14ac:dyDescent="0.2">
      <c r="A22" s="326" t="str">
        <f>IF(ISBLANK(Regressions!A32), " ", Regressions!A32)</f>
        <v>Haiti</v>
      </c>
      <c r="B22" s="327">
        <f>IF(ISBLANK(Regressions!B32), " ", Regressions!B32)</f>
        <v>2018</v>
      </c>
      <c r="C22" s="333" t="str">
        <f>IF(ISBLANK(Regressions!C32), " ", Regressions!C32)</f>
        <v>National</v>
      </c>
      <c r="D22" s="329">
        <f>IF(ISBLANK(Regressions!D32), " ", Regressions!D32)</f>
        <v>3792860</v>
      </c>
      <c r="E22" s="225" t="e">
        <f>IF(ISNUMBER(Regressions!E32),ROUND(Regressions!E32, 1), NA())</f>
        <v>#N/A</v>
      </c>
      <c r="F22" s="330">
        <f>IF(ISNUMBER(Regressions!F32),ROUND(Regressions!F32, 1), NA())</f>
        <v>54.9</v>
      </c>
      <c r="G22" s="226" t="e">
        <f>IF(ISNUMBER(Regressions!G32),ROUND(Regressions!G32, 1), NA())</f>
        <v>#N/A</v>
      </c>
      <c r="H22" s="331" t="e">
        <f>IF(ISNUMBER(Regressions!H32),ROUND(Regressions!H32, 1), NA())</f>
        <v>#N/A</v>
      </c>
      <c r="I22" s="227">
        <f>IF(ISNUMBER(Regressions!I32),ROUND(Regressions!I32, 1), NA())</f>
        <v>45.1</v>
      </c>
      <c r="J22" s="332">
        <f>IF(ISNUMBER(Regressions!K32),ROUND(Regressions!K32, 1), NA())</f>
        <v>96.6</v>
      </c>
      <c r="K22" s="330" t="e">
        <f>IF(ISNUMBER(Regressions!L32),ROUND(Regressions!L32, 1), NA())</f>
        <v>#N/A</v>
      </c>
      <c r="L22" s="228" t="e">
        <f>IF(ISNUMBER(Regressions!M32),ROUND(Regressions!M32, 1), NA())</f>
        <v>#N/A</v>
      </c>
      <c r="M22" s="331" t="e">
        <f>IF(ISNUMBER(Regressions!N32),ROUND(Regressions!N32, 1), NA())</f>
        <v>#N/A</v>
      </c>
      <c r="N22" s="227" t="e">
        <f>IF(ISNUMBER(Regressions!O32),ROUND(Regressions!O32, 1), NA())</f>
        <v>#N/A</v>
      </c>
      <c r="O22" s="332" t="e">
        <f>IF(ISNUMBER(Regressions!Q32),ROUND(Regressions!Q32, 1), NA())</f>
        <v>#N/A</v>
      </c>
      <c r="P22" s="330" t="e">
        <f>IF(ISNUMBER(Regressions!R32),ROUND(Regressions!R32, 1), NA())</f>
        <v>#N/A</v>
      </c>
      <c r="Q22" s="229" t="e">
        <f>IF(ISNUMBER(Regressions!S32),ROUND(Regressions!S32, 1), NA())</f>
        <v>#N/A</v>
      </c>
      <c r="R22" s="331" t="e">
        <f>IF(ISNUMBER(Regressions!T32),ROUND(Regressions!T32, 1), NA())</f>
        <v>#N/A</v>
      </c>
      <c r="S22" s="227" t="e">
        <f>IF(ISNUMBER(Regressions!U32),ROUND(Regressions!U32, 1), NA())</f>
        <v>#N/A</v>
      </c>
    </row>
    <row xmlns:x14ac="http://schemas.microsoft.com/office/spreadsheetml/2009/9/ac" r="23" x14ac:dyDescent="0.2">
      <c r="A23" s="326" t="str">
        <f>IF(ISBLANK(Regressions!A33), " ", Regressions!A33)</f>
        <v>Haiti</v>
      </c>
      <c r="B23" s="327">
        <f>IF(ISBLANK(Regressions!B33), " ", Regressions!B33)</f>
        <v>2019</v>
      </c>
      <c r="C23" s="333" t="str">
        <f>IF(ISBLANK(Regressions!C33), " ", Regressions!C33)</f>
        <v>National</v>
      </c>
      <c r="D23" s="329">
        <f>IF(ISBLANK(Regressions!D33), " ", Regressions!D33)</f>
        <v>3809555</v>
      </c>
      <c r="E23" s="225" t="e">
        <f>IF(ISNUMBER(Regressions!E33),ROUND(Regressions!E33, 1), NA())</f>
        <v>#N/A</v>
      </c>
      <c r="F23" s="330">
        <f>IF(ISNUMBER(Regressions!F33),ROUND(Regressions!F33, 1), NA())</f>
        <v>54.9</v>
      </c>
      <c r="G23" s="226" t="e">
        <f>IF(ISNUMBER(Regressions!G33),ROUND(Regressions!G33, 1), NA())</f>
        <v>#N/A</v>
      </c>
      <c r="H23" s="331" t="e">
        <f>IF(ISNUMBER(Regressions!H33),ROUND(Regressions!H33, 1), NA())</f>
        <v>#N/A</v>
      </c>
      <c r="I23" s="227">
        <f>IF(ISNUMBER(Regressions!I33),ROUND(Regressions!I33, 1), NA())</f>
        <v>45.1</v>
      </c>
      <c r="J23" s="332">
        <f>IF(ISNUMBER(Regressions!K33),ROUND(Regressions!K33, 1), NA())</f>
        <v>96.6</v>
      </c>
      <c r="K23" s="330" t="e">
        <f>IF(ISNUMBER(Regressions!L33),ROUND(Regressions!L33, 1), NA())</f>
        <v>#N/A</v>
      </c>
      <c r="L23" s="228" t="e">
        <f>IF(ISNUMBER(Regressions!M33),ROUND(Regressions!M33, 1), NA())</f>
        <v>#N/A</v>
      </c>
      <c r="M23" s="331" t="e">
        <f>IF(ISNUMBER(Regressions!N33),ROUND(Regressions!N33, 1), NA())</f>
        <v>#N/A</v>
      </c>
      <c r="N23" s="227" t="e">
        <f>IF(ISNUMBER(Regressions!O33),ROUND(Regressions!O33, 1), NA())</f>
        <v>#N/A</v>
      </c>
      <c r="O23" s="332" t="e">
        <f>IF(ISNUMBER(Regressions!Q33),ROUND(Regressions!Q33, 1), NA())</f>
        <v>#N/A</v>
      </c>
      <c r="P23" s="330" t="e">
        <f>IF(ISNUMBER(Regressions!R33),ROUND(Regressions!R33, 1), NA())</f>
        <v>#N/A</v>
      </c>
      <c r="Q23" s="229" t="e">
        <f>IF(ISNUMBER(Regressions!S33),ROUND(Regressions!S33, 1), NA())</f>
        <v>#N/A</v>
      </c>
      <c r="R23" s="331" t="e">
        <f>IF(ISNUMBER(Regressions!T33),ROUND(Regressions!T33, 1), NA())</f>
        <v>#N/A</v>
      </c>
      <c r="S23" s="227" t="e">
        <f>IF(ISNUMBER(Regressions!U33),ROUND(Regressions!U33, 1), NA())</f>
        <v>#N/A</v>
      </c>
    </row>
    <row xmlns:x14ac="http://schemas.microsoft.com/office/spreadsheetml/2009/9/ac" r="24" x14ac:dyDescent="0.2">
      <c r="A24" s="326" t="str">
        <f>IF(ISBLANK(Regressions!A34), " ", Regressions!A34)</f>
        <v>Haiti</v>
      </c>
      <c r="B24" s="327">
        <f>IF(ISBLANK(Regressions!B34), " ", Regressions!B34)</f>
        <v>2020</v>
      </c>
      <c r="C24" s="333" t="str">
        <f>IF(ISBLANK(Regressions!C34), " ", Regressions!C34)</f>
        <v>National</v>
      </c>
      <c r="D24" s="329">
        <f>IF(ISBLANK(Regressions!D34), " ", Regressions!D34)</f>
        <v>3824637</v>
      </c>
      <c r="E24" s="225" t="e">
        <f>IF(ISNUMBER(Regressions!E34),ROUND(Regressions!E34, 1), NA())</f>
        <v>#N/A</v>
      </c>
      <c r="F24" s="330">
        <f>IF(ISNUMBER(Regressions!F34),ROUND(Regressions!F34, 1), NA())</f>
        <v>54.9</v>
      </c>
      <c r="G24" s="226" t="e">
        <f>IF(ISNUMBER(Regressions!G34),ROUND(Regressions!G34, 1), NA())</f>
        <v>#N/A</v>
      </c>
      <c r="H24" s="331" t="e">
        <f>IF(ISNUMBER(Regressions!H34),ROUND(Regressions!H34, 1), NA())</f>
        <v>#N/A</v>
      </c>
      <c r="I24" s="227">
        <f>IF(ISNUMBER(Regressions!I34),ROUND(Regressions!I34, 1), NA())</f>
        <v>45.1</v>
      </c>
      <c r="J24" s="332">
        <f>IF(ISNUMBER(Regressions!K34),ROUND(Regressions!K34, 1), NA())</f>
        <v>96.6</v>
      </c>
      <c r="K24" s="330" t="e">
        <f>IF(ISNUMBER(Regressions!L34),ROUND(Regressions!L34, 1), NA())</f>
        <v>#N/A</v>
      </c>
      <c r="L24" s="228" t="e">
        <f>IF(ISNUMBER(Regressions!M34),ROUND(Regressions!M34, 1), NA())</f>
        <v>#N/A</v>
      </c>
      <c r="M24" s="331" t="e">
        <f>IF(ISNUMBER(Regressions!N34),ROUND(Regressions!N34, 1), NA())</f>
        <v>#N/A</v>
      </c>
      <c r="N24" s="227" t="e">
        <f>IF(ISNUMBER(Regressions!O34),ROUND(Regressions!O34, 1), NA())</f>
        <v>#N/A</v>
      </c>
      <c r="O24" s="332" t="e">
        <f>IF(ISNUMBER(Regressions!Q34),ROUND(Regressions!Q34, 1), NA())</f>
        <v>#N/A</v>
      </c>
      <c r="P24" s="330" t="e">
        <f>IF(ISNUMBER(Regressions!R34),ROUND(Regressions!R34, 1), NA())</f>
        <v>#N/A</v>
      </c>
      <c r="Q24" s="229" t="e">
        <f>IF(ISNUMBER(Regressions!S34),ROUND(Regressions!S34, 1), NA())</f>
        <v>#N/A</v>
      </c>
      <c r="R24" s="331" t="e">
        <f>IF(ISNUMBER(Regressions!T34),ROUND(Regressions!T34, 1), NA())</f>
        <v>#N/A</v>
      </c>
      <c r="S24" s="227" t="e">
        <f>IF(ISNUMBER(Regressions!U34),ROUND(Regressions!U34, 1), NA())</f>
        <v>#N/A</v>
      </c>
    </row>
    <row xmlns:x14ac="http://schemas.microsoft.com/office/spreadsheetml/2009/9/ac" r="25" x14ac:dyDescent="0.2">
      <c r="A25" s="384" t="str">
        <f>IF(ISBLANK(Regressions!A35), " ", Regressions!A35)</f>
        <v>Haiti</v>
      </c>
      <c r="B25" s="385">
        <f>IF(ISBLANK(Regressions!B35), " ", Regressions!B35)</f>
        <v>2021</v>
      </c>
      <c r="C25" s="386" t="str">
        <f>IF(ISBLANK(Regressions!C35), " ", Regressions!C35)</f>
        <v>National</v>
      </c>
      <c r="D25" s="387">
        <f>IF(ISBLANK(Regressions!D35), " ", Regressions!D35)</f>
        <v>3842600</v>
      </c>
      <c r="E25" s="390" t="e">
        <f>IF(ISNUMBER(Regressions!E35),ROUND(Regressions!E35, 1), NA())</f>
        <v>#N/A</v>
      </c>
      <c r="F25" s="388">
        <f>IF(ISNUMBER(Regressions!F35),ROUND(Regressions!F35, 1), NA())</f>
        <v>54.9</v>
      </c>
      <c r="G25" s="391" t="e">
        <f>IF(ISNUMBER(Regressions!G35),ROUND(Regressions!G35, 1), NA())</f>
        <v>#N/A</v>
      </c>
      <c r="H25" s="389" t="e">
        <f>IF(ISNUMBER(Regressions!H35),ROUND(Regressions!H35, 1), NA())</f>
        <v>#N/A</v>
      </c>
      <c r="I25" s="392">
        <f>IF(ISNUMBER(Regressions!I35),ROUND(Regressions!I35, 1), NA())</f>
        <v>45.1</v>
      </c>
      <c r="J25" s="390" t="e">
        <f>IF(ISNUMBER(Regressions!K35),ROUND(Regressions!K35, 1), NA())</f>
        <v>#N/A</v>
      </c>
      <c r="K25" s="388" t="e">
        <f>IF(ISNUMBER(Regressions!L35),ROUND(Regressions!L35, 1), NA())</f>
        <v>#N/A</v>
      </c>
      <c r="L25" s="393" t="e">
        <f>IF(ISNUMBER(Regressions!M35),ROUND(Regressions!M35, 1), NA())</f>
        <v>#N/A</v>
      </c>
      <c r="M25" s="389" t="e">
        <f>IF(ISNUMBER(Regressions!N35),ROUND(Regressions!N35, 1), NA())</f>
        <v>#N/A</v>
      </c>
      <c r="N25" s="392" t="e">
        <f>IF(ISNUMBER(Regressions!O35),ROUND(Regressions!O35, 1), NA())</f>
        <v>#N/A</v>
      </c>
      <c r="O25" s="390" t="e">
        <f>IF(ISNUMBER(Regressions!Q35),ROUND(Regressions!Q35, 1), NA())</f>
        <v>#N/A</v>
      </c>
      <c r="P25" s="388" t="e">
        <f>IF(ISNUMBER(Regressions!R35),ROUND(Regressions!R35, 1), NA())</f>
        <v>#N/A</v>
      </c>
      <c r="Q25" s="394" t="e">
        <f>IF(ISNUMBER(Regressions!S35),ROUND(Regressions!S35, 1), NA())</f>
        <v>#N/A</v>
      </c>
      <c r="R25" s="389" t="e">
        <f>IF(ISNUMBER(Regressions!T35),ROUND(Regressions!T35, 1), NA())</f>
        <v>#N/A</v>
      </c>
      <c r="S25" s="392" t="e">
        <f>IF(ISNUMBER(Regressions!U35),ROUND(Regressions!U35, 1), NA())</f>
        <v>#N/A</v>
      </c>
      <c r="T25" s="383"/>
      <c r="U25" s="383"/>
      <c r="V25" s="383"/>
      <c r="W25" s="383"/>
      <c r="X25" s="383"/>
      <c r="Y25" s="383"/>
      <c r="Z25" s="383"/>
      <c r="AA25" s="383"/>
      <c r="AB25" s="383"/>
      <c r="AC25" s="383"/>
    </row>
    <row xmlns:x14ac="http://schemas.microsoft.com/office/spreadsheetml/2009/9/ac" r="26" x14ac:dyDescent="0.2">
      <c r="A26" s="326" t="str">
        <f>IF(ISBLANK(Regressions!A36), " ", Regressions!A36)</f>
        <v>Haiti</v>
      </c>
      <c r="B26" s="327">
        <f>IF(ISBLANK(Regressions!B36), " ", Regressions!B36)</f>
        <v>2022</v>
      </c>
      <c r="C26" s="333" t="str">
        <f>IF(ISBLANK(Regressions!C36), " ", Regressions!C36)</f>
        <v>National</v>
      </c>
      <c r="D26" s="329">
        <f>IF(ISBLANK(Regressions!D36), " ", Regressions!D36)</f>
        <v>3860055</v>
      </c>
      <c r="E26" s="225" t="e">
        <f>IF(ISNUMBER(Regressions!E36),ROUND(Regressions!E36, 1), NA())</f>
        <v>#N/A</v>
      </c>
      <c r="F26" s="330">
        <f>IF(ISNUMBER(Regressions!F36),ROUND(Regressions!F36, 1), NA())</f>
        <v>54.9</v>
      </c>
      <c r="G26" s="226" t="e">
        <f>IF(ISNUMBER(Regressions!G36),ROUND(Regressions!G36, 1), NA())</f>
        <v>#N/A</v>
      </c>
      <c r="H26" s="331" t="e">
        <f>IF(ISNUMBER(Regressions!H36),ROUND(Regressions!H36, 1), NA())</f>
        <v>#N/A</v>
      </c>
      <c r="I26" s="227">
        <f>IF(ISNUMBER(Regressions!I36),ROUND(Regressions!I36, 1), NA())</f>
        <v>45.1</v>
      </c>
      <c r="J26" s="332" t="e">
        <f>IF(ISNUMBER(Regressions!K36),ROUND(Regressions!K36, 1), NA())</f>
        <v>#N/A</v>
      </c>
      <c r="K26" s="330" t="e">
        <f>IF(ISNUMBER(Regressions!L36),ROUND(Regressions!L36, 1), NA())</f>
        <v>#N/A</v>
      </c>
      <c r="L26" s="228" t="e">
        <f>IF(ISNUMBER(Regressions!M36),ROUND(Regressions!M36, 1), NA())</f>
        <v>#N/A</v>
      </c>
      <c r="M26" s="331" t="e">
        <f>IF(ISNUMBER(Regressions!N36),ROUND(Regressions!N36, 1), NA())</f>
        <v>#N/A</v>
      </c>
      <c r="N26" s="227" t="e">
        <f>IF(ISNUMBER(Regressions!O36),ROUND(Regressions!O36, 1), NA())</f>
        <v>#N/A</v>
      </c>
      <c r="O26" s="332" t="e">
        <f>IF(ISNUMBER(Regressions!Q36),ROUND(Regressions!Q36, 1), NA())</f>
        <v>#N/A</v>
      </c>
      <c r="P26" s="330" t="e">
        <f>IF(ISNUMBER(Regressions!R36),ROUND(Regressions!R36, 1), NA())</f>
        <v>#N/A</v>
      </c>
      <c r="Q26" s="229" t="e">
        <f>IF(ISNUMBER(Regressions!S36),ROUND(Regressions!S36, 1), NA())</f>
        <v>#N/A</v>
      </c>
      <c r="R26" s="331" t="e">
        <f>IF(ISNUMBER(Regressions!T36),ROUND(Regressions!T36, 1), NA())</f>
        <v>#N/A</v>
      </c>
      <c r="S26" s="227" t="e">
        <f>IF(ISNUMBER(Regressions!U36),ROUND(Regressions!U36, 1), NA())</f>
        <v>#N/A</v>
      </c>
    </row>
    <row xmlns:x14ac="http://schemas.microsoft.com/office/spreadsheetml/2009/9/ac" r="27" x14ac:dyDescent="0.2">
      <c r="A27" s="334" t="str">
        <f>IF(ISBLANK(Regressions!A37), " ", Regressions!A37)</f>
        <v>Haiti</v>
      </c>
      <c r="B27" s="335">
        <f>IF(ISBLANK(Regressions!B37), " ", Regressions!B37)</f>
        <v>2023</v>
      </c>
      <c r="C27" s="336" t="str">
        <f>IF(ISBLANK(Regressions!C37), " ", Regressions!C37)</f>
        <v>National</v>
      </c>
      <c r="D27" s="337">
        <f>IF(ISBLANK(Regressions!D37), " ", Regressions!D37)</f>
        <v>3877824</v>
      </c>
      <c r="E27" s="338" t="e">
        <f>IF(ISNUMBER(Regressions!E37),ROUND(Regressions!E37, 1), NA())</f>
        <v>#N/A</v>
      </c>
      <c r="F27" s="339" t="e">
        <f>IF(ISNUMBER(Regressions!F37),ROUND(Regressions!F37, 1), NA())</f>
        <v>#N/A</v>
      </c>
      <c r="G27" s="340" t="e">
        <f>IF(ISNUMBER(Regressions!G37),ROUND(Regressions!G37, 1), NA())</f>
        <v>#N/A</v>
      </c>
      <c r="H27" s="341" t="e">
        <f>IF(ISNUMBER(Regressions!H37),ROUND(Regressions!H37, 1), NA())</f>
        <v>#N/A</v>
      </c>
      <c r="I27" s="342" t="e">
        <f>IF(ISNUMBER(Regressions!I37),ROUND(Regressions!I37, 1), NA())</f>
        <v>#N/A</v>
      </c>
      <c r="J27" s="343" t="e">
        <f>IF(ISNUMBER(Regressions!K37),ROUND(Regressions!K37, 1), NA())</f>
        <v>#N/A</v>
      </c>
      <c r="K27" s="339" t="e">
        <f>IF(ISNUMBER(Regressions!L37),ROUND(Regressions!L37, 1), NA())</f>
        <v>#N/A</v>
      </c>
      <c r="L27" s="344" t="e">
        <f>IF(ISNUMBER(Regressions!M37),ROUND(Regressions!M37, 1), NA())</f>
        <v>#N/A</v>
      </c>
      <c r="M27" s="341" t="e">
        <f>IF(ISNUMBER(Regressions!N37),ROUND(Regressions!N37, 1), NA())</f>
        <v>#N/A</v>
      </c>
      <c r="N27" s="342" t="e">
        <f>IF(ISNUMBER(Regressions!O37),ROUND(Regressions!O37, 1), NA())</f>
        <v>#N/A</v>
      </c>
      <c r="O27" s="343" t="e">
        <f>IF(ISNUMBER(Regressions!Q37),ROUND(Regressions!Q37, 1), NA())</f>
        <v>#N/A</v>
      </c>
      <c r="P27" s="339" t="e">
        <f>IF(ISNUMBER(Regressions!R37),ROUND(Regressions!R37, 1), NA())</f>
        <v>#N/A</v>
      </c>
      <c r="Q27" s="345" t="e">
        <f>IF(ISNUMBER(Regressions!S37),ROUND(Regressions!S37, 1), NA())</f>
        <v>#N/A</v>
      </c>
      <c r="R27" s="341" t="e">
        <f>IF(ISNUMBER(Regressions!T37),ROUND(Regressions!T37, 1), NA())</f>
        <v>#N/A</v>
      </c>
      <c r="S27" s="342" t="e">
        <f>IF(ISNUMBER(Regressions!U37),ROUND(Regressions!U37, 1), NA())</f>
        <v>#N/A</v>
      </c>
    </row>
    <row xmlns:x14ac="http://schemas.microsoft.com/office/spreadsheetml/2009/9/ac" r="28" hidden="true" x14ac:dyDescent="0.2">
      <c r="A28" s="326" t="str">
        <f>IF(ISBLANK(Regressions!A38), " ", Regressions!A38)</f>
        <v>Haiti</v>
      </c>
      <c r="B28" s="327">
        <f>IF(ISBLANK(Regressions!B38), " ", Regressions!B38)</f>
        <v>2024</v>
      </c>
      <c r="C28" s="333" t="str">
        <f>IF(ISBLANK(Regressions!C38), " ", Regressions!C38)</f>
        <v>National</v>
      </c>
      <c r="D28" s="329" t="str">
        <f>IF(ISBLANK(Regressions!D38), " ", Regressions!D38)</f>
        <v> </v>
      </c>
      <c r="E28" s="225" t="e">
        <f>IF(ISNUMBER(Regressions!E38),ROUND(Regressions!E38, 1), NA())</f>
        <v>#N/A</v>
      </c>
      <c r="F28" s="330" t="e">
        <f>IF(ISNUMBER(Regressions!F38),ROUND(Regressions!F38, 1), NA())</f>
        <v>#N/A</v>
      </c>
      <c r="G28" s="226" t="e">
        <f>IF(ISNUMBER(Regressions!G38),ROUND(Regressions!G38, 1), NA())</f>
        <v>#N/A</v>
      </c>
      <c r="H28" s="331" t="e">
        <f>IF(ISNUMBER(Regressions!H38),ROUND(Regressions!H38, 1), NA())</f>
        <v>#N/A</v>
      </c>
      <c r="I28" s="227" t="e">
        <f>IF(ISNUMBER(Regressions!I38),ROUND(Regressions!I38, 1), NA())</f>
        <v>#N/A</v>
      </c>
      <c r="J28" s="332" t="e">
        <f>IF(ISNUMBER(Regressions!K38),ROUND(Regressions!K38, 1), NA())</f>
        <v>#N/A</v>
      </c>
      <c r="K28" s="330" t="e">
        <f>IF(ISNUMBER(Regressions!L38),ROUND(Regressions!L38, 1), NA())</f>
        <v>#N/A</v>
      </c>
      <c r="L28" s="228" t="e">
        <f>IF(ISNUMBER(Regressions!M38),ROUND(Regressions!M38, 1), NA())</f>
        <v>#N/A</v>
      </c>
      <c r="M28" s="331" t="e">
        <f>IF(ISNUMBER(Regressions!N38),ROUND(Regressions!N38, 1), NA())</f>
        <v>#N/A</v>
      </c>
      <c r="N28" s="227" t="e">
        <f>IF(ISNUMBER(Regressions!O38),ROUND(Regressions!O38, 1), NA())</f>
        <v>#N/A</v>
      </c>
      <c r="O28" s="332" t="e">
        <f>IF(ISNUMBER(Regressions!Q38),ROUND(Regressions!Q38, 1), NA())</f>
        <v>#N/A</v>
      </c>
      <c r="P28" s="330" t="e">
        <f>IF(ISNUMBER(Regressions!R38),ROUND(Regressions!R38, 1), NA())</f>
        <v>#N/A</v>
      </c>
      <c r="Q28" s="229" t="e">
        <f>IF(ISNUMBER(Regressions!S38),ROUND(Regressions!S38, 1), NA())</f>
        <v>#N/A</v>
      </c>
      <c r="R28" s="331" t="e">
        <f>IF(ISNUMBER(Regressions!T38),ROUND(Regressions!T38, 1), NA())</f>
        <v>#N/A</v>
      </c>
      <c r="S28" s="227" t="e">
        <f>IF(ISNUMBER(Regressions!U38),ROUND(Regressions!U38, 1), NA())</f>
        <v>#N/A</v>
      </c>
    </row>
    <row xmlns:x14ac="http://schemas.microsoft.com/office/spreadsheetml/2009/9/ac" r="29" hidden="true" x14ac:dyDescent="0.2">
      <c r="A29" s="326" t="str">
        <f>IF(ISBLANK(Regressions!A39), " ", Regressions!A39)</f>
        <v>Haiti</v>
      </c>
      <c r="B29" s="327">
        <f>IF(ISBLANK(Regressions!B39), " ", Regressions!B39)</f>
        <v>2025</v>
      </c>
      <c r="C29" s="333" t="str">
        <f>IF(ISBLANK(Regressions!C39), " ", Regressions!C39)</f>
        <v>National</v>
      </c>
      <c r="D29" s="329" t="str">
        <f>IF(ISBLANK(Regressions!D39), " ", Regressions!D39)</f>
        <v> </v>
      </c>
      <c r="E29" s="225" t="e">
        <f>IF(ISNUMBER(Regressions!E39),ROUND(Regressions!E39, 1), NA())</f>
        <v>#N/A</v>
      </c>
      <c r="F29" s="330" t="e">
        <f>IF(ISNUMBER(Regressions!F39),ROUND(Regressions!F39, 1), NA())</f>
        <v>#N/A</v>
      </c>
      <c r="G29" s="226" t="e">
        <f>IF(ISNUMBER(Regressions!G39),ROUND(Regressions!G39, 1), NA())</f>
        <v>#N/A</v>
      </c>
      <c r="H29" s="331" t="e">
        <f>IF(ISNUMBER(Regressions!H39),ROUND(Regressions!H39, 1), NA())</f>
        <v>#N/A</v>
      </c>
      <c r="I29" s="227" t="e">
        <f>IF(ISNUMBER(Regressions!I39),ROUND(Regressions!I39, 1), NA())</f>
        <v>#N/A</v>
      </c>
      <c r="J29" s="332" t="e">
        <f>IF(ISNUMBER(Regressions!K39),ROUND(Regressions!K39, 1), NA())</f>
        <v>#N/A</v>
      </c>
      <c r="K29" s="330" t="e">
        <f>IF(ISNUMBER(Regressions!L39),ROUND(Regressions!L39, 1), NA())</f>
        <v>#N/A</v>
      </c>
      <c r="L29" s="228" t="e">
        <f>IF(ISNUMBER(Regressions!M39),ROUND(Regressions!M39, 1), NA())</f>
        <v>#N/A</v>
      </c>
      <c r="M29" s="331" t="e">
        <f>IF(ISNUMBER(Regressions!N39),ROUND(Regressions!N39, 1), NA())</f>
        <v>#N/A</v>
      </c>
      <c r="N29" s="227" t="e">
        <f>IF(ISNUMBER(Regressions!O39),ROUND(Regressions!O39, 1), NA())</f>
        <v>#N/A</v>
      </c>
      <c r="O29" s="332" t="e">
        <f>IF(ISNUMBER(Regressions!Q39),ROUND(Regressions!Q39, 1), NA())</f>
        <v>#N/A</v>
      </c>
      <c r="P29" s="330" t="e">
        <f>IF(ISNUMBER(Regressions!R39),ROUND(Regressions!R39, 1), NA())</f>
        <v>#N/A</v>
      </c>
      <c r="Q29" s="229" t="e">
        <f>IF(ISNUMBER(Regressions!S39),ROUND(Regressions!S39, 1), NA())</f>
        <v>#N/A</v>
      </c>
      <c r="R29" s="331" t="e">
        <f>IF(ISNUMBER(Regressions!T39),ROUND(Regressions!T39, 1), NA())</f>
        <v>#N/A</v>
      </c>
      <c r="S29" s="227" t="e">
        <f>IF(ISNUMBER(Regressions!U39),ROUND(Regressions!U39, 1), NA())</f>
        <v>#N/A</v>
      </c>
    </row>
    <row xmlns:x14ac="http://schemas.microsoft.com/office/spreadsheetml/2009/9/ac" r="30" hidden="true" x14ac:dyDescent="0.2">
      <c r="A30" s="326" t="str">
        <f>IF(ISBLANK(Regressions!A40), " ", Regressions!A40)</f>
        <v>Haiti</v>
      </c>
      <c r="B30" s="327">
        <f>IF(ISBLANK(Regressions!B40), " ", Regressions!B40)</f>
        <v>2026</v>
      </c>
      <c r="C30" s="333" t="str">
        <f>IF(ISBLANK(Regressions!C40), " ", Regressions!C40)</f>
        <v>National</v>
      </c>
      <c r="D30" s="329" t="str">
        <f>IF(ISBLANK(Regressions!D40), " ", Regressions!D40)</f>
        <v> </v>
      </c>
      <c r="E30" s="225" t="e">
        <f>IF(ISNUMBER(Regressions!E40),ROUND(Regressions!E40, 1), NA())</f>
        <v>#N/A</v>
      </c>
      <c r="F30" s="330" t="e">
        <f>IF(ISNUMBER(Regressions!F40),ROUND(Regressions!F40, 1), NA())</f>
        <v>#N/A</v>
      </c>
      <c r="G30" s="226" t="e">
        <f>IF(ISNUMBER(Regressions!G40),ROUND(Regressions!G40, 1), NA())</f>
        <v>#N/A</v>
      </c>
      <c r="H30" s="331" t="e">
        <f>IF(ISNUMBER(Regressions!H40),ROUND(Regressions!H40, 1), NA())</f>
        <v>#N/A</v>
      </c>
      <c r="I30" s="227" t="e">
        <f>IF(ISNUMBER(Regressions!I40),ROUND(Regressions!I40, 1), NA())</f>
        <v>#N/A</v>
      </c>
      <c r="J30" s="332" t="e">
        <f>IF(ISNUMBER(Regressions!K40),ROUND(Regressions!K40, 1), NA())</f>
        <v>#N/A</v>
      </c>
      <c r="K30" s="330" t="e">
        <f>IF(ISNUMBER(Regressions!L40),ROUND(Regressions!L40, 1), NA())</f>
        <v>#N/A</v>
      </c>
      <c r="L30" s="228" t="e">
        <f>IF(ISNUMBER(Regressions!M40),ROUND(Regressions!M40, 1), NA())</f>
        <v>#N/A</v>
      </c>
      <c r="M30" s="331" t="e">
        <f>IF(ISNUMBER(Regressions!N40),ROUND(Regressions!N40, 1), NA())</f>
        <v>#N/A</v>
      </c>
      <c r="N30" s="227" t="e">
        <f>IF(ISNUMBER(Regressions!O40),ROUND(Regressions!O40, 1), NA())</f>
        <v>#N/A</v>
      </c>
      <c r="O30" s="332" t="e">
        <f>IF(ISNUMBER(Regressions!Q40),ROUND(Regressions!Q40, 1), NA())</f>
        <v>#N/A</v>
      </c>
      <c r="P30" s="330" t="e">
        <f>IF(ISNUMBER(Regressions!R40),ROUND(Regressions!R40, 1), NA())</f>
        <v>#N/A</v>
      </c>
      <c r="Q30" s="229" t="e">
        <f>IF(ISNUMBER(Regressions!S40),ROUND(Regressions!S40, 1), NA())</f>
        <v>#N/A</v>
      </c>
      <c r="R30" s="331" t="e">
        <f>IF(ISNUMBER(Regressions!T40),ROUND(Regressions!T40, 1), NA())</f>
        <v>#N/A</v>
      </c>
      <c r="S30" s="227" t="e">
        <f>IF(ISNUMBER(Regressions!U40),ROUND(Regressions!U40, 1), NA())</f>
        <v>#N/A</v>
      </c>
    </row>
    <row xmlns:x14ac="http://schemas.microsoft.com/office/spreadsheetml/2009/9/ac" r="31" hidden="true" x14ac:dyDescent="0.2">
      <c r="A31" s="326" t="str">
        <f>IF(ISBLANK(Regressions!A41), " ", Regressions!A41)</f>
        <v>Haiti</v>
      </c>
      <c r="B31" s="327">
        <f>IF(ISBLANK(Regressions!B41), " ", Regressions!B41)</f>
        <v>2027</v>
      </c>
      <c r="C31" s="333" t="str">
        <f>IF(ISBLANK(Regressions!C41), " ", Regressions!C41)</f>
        <v>National</v>
      </c>
      <c r="D31" s="329" t="str">
        <f>IF(ISBLANK(Regressions!D41), " ", Regressions!D41)</f>
        <v> </v>
      </c>
      <c r="E31" s="225" t="e">
        <f>IF(ISNUMBER(Regressions!E41),ROUND(Regressions!E41, 1), NA())</f>
        <v>#N/A</v>
      </c>
      <c r="F31" s="330" t="e">
        <f>IF(ISNUMBER(Regressions!F41),ROUND(Regressions!F41, 1), NA())</f>
        <v>#N/A</v>
      </c>
      <c r="G31" s="226" t="e">
        <f>IF(ISNUMBER(Regressions!G41),ROUND(Regressions!G41, 1), NA())</f>
        <v>#N/A</v>
      </c>
      <c r="H31" s="331" t="e">
        <f>IF(ISNUMBER(Regressions!H41),ROUND(Regressions!H41, 1), NA())</f>
        <v>#N/A</v>
      </c>
      <c r="I31" s="227" t="e">
        <f>IF(ISNUMBER(Regressions!I41),ROUND(Regressions!I41, 1), NA())</f>
        <v>#N/A</v>
      </c>
      <c r="J31" s="332" t="e">
        <f>IF(ISNUMBER(Regressions!K41),ROUND(Regressions!K41, 1), NA())</f>
        <v>#N/A</v>
      </c>
      <c r="K31" s="330" t="e">
        <f>IF(ISNUMBER(Regressions!L41),ROUND(Regressions!L41, 1), NA())</f>
        <v>#N/A</v>
      </c>
      <c r="L31" s="228" t="e">
        <f>IF(ISNUMBER(Regressions!M41),ROUND(Regressions!M41, 1), NA())</f>
        <v>#N/A</v>
      </c>
      <c r="M31" s="331" t="e">
        <f>IF(ISNUMBER(Regressions!N41),ROUND(Regressions!N41, 1), NA())</f>
        <v>#N/A</v>
      </c>
      <c r="N31" s="227" t="e">
        <f>IF(ISNUMBER(Regressions!O41),ROUND(Regressions!O41, 1), NA())</f>
        <v>#N/A</v>
      </c>
      <c r="O31" s="332" t="e">
        <f>IF(ISNUMBER(Regressions!Q41),ROUND(Regressions!Q41, 1), NA())</f>
        <v>#N/A</v>
      </c>
      <c r="P31" s="330" t="e">
        <f>IF(ISNUMBER(Regressions!R41),ROUND(Regressions!R41, 1), NA())</f>
        <v>#N/A</v>
      </c>
      <c r="Q31" s="229" t="e">
        <f>IF(ISNUMBER(Regressions!S41),ROUND(Regressions!S41, 1), NA())</f>
        <v>#N/A</v>
      </c>
      <c r="R31" s="331" t="e">
        <f>IF(ISNUMBER(Regressions!T41),ROUND(Regressions!T41, 1), NA())</f>
        <v>#N/A</v>
      </c>
      <c r="S31" s="227" t="e">
        <f>IF(ISNUMBER(Regressions!U41),ROUND(Regressions!U41, 1), NA())</f>
        <v>#N/A</v>
      </c>
    </row>
    <row xmlns:x14ac="http://schemas.microsoft.com/office/spreadsheetml/2009/9/ac" r="32" hidden="true" x14ac:dyDescent="0.2">
      <c r="A32" s="326" t="str">
        <f>IF(ISBLANK(Regressions!A42), " ", Regressions!A42)</f>
        <v>Haiti</v>
      </c>
      <c r="B32" s="327">
        <f>IF(ISBLANK(Regressions!B42), " ", Regressions!B42)</f>
        <v>2028</v>
      </c>
      <c r="C32" s="333" t="str">
        <f>IF(ISBLANK(Regressions!C42), " ", Regressions!C42)</f>
        <v>National</v>
      </c>
      <c r="D32" s="329" t="str">
        <f>IF(ISBLANK(Regressions!D42), " ", Regressions!D42)</f>
        <v> </v>
      </c>
      <c r="E32" s="225" t="e">
        <f>IF(ISNUMBER(Regressions!E42),ROUND(Regressions!E42, 1), NA())</f>
        <v>#N/A</v>
      </c>
      <c r="F32" s="330" t="e">
        <f>IF(ISNUMBER(Regressions!F42),ROUND(Regressions!F42, 1), NA())</f>
        <v>#N/A</v>
      </c>
      <c r="G32" s="226" t="e">
        <f>IF(ISNUMBER(Regressions!G42),ROUND(Regressions!G42, 1), NA())</f>
        <v>#N/A</v>
      </c>
      <c r="H32" s="331" t="e">
        <f>IF(ISNUMBER(Regressions!H42),ROUND(Regressions!H42, 1), NA())</f>
        <v>#N/A</v>
      </c>
      <c r="I32" s="227" t="e">
        <f>IF(ISNUMBER(Regressions!I42),ROUND(Regressions!I42, 1), NA())</f>
        <v>#N/A</v>
      </c>
      <c r="J32" s="332" t="e">
        <f>IF(ISNUMBER(Regressions!K42),ROUND(Regressions!K42, 1), NA())</f>
        <v>#N/A</v>
      </c>
      <c r="K32" s="330" t="e">
        <f>IF(ISNUMBER(Regressions!L42),ROUND(Regressions!L42, 1), NA())</f>
        <v>#N/A</v>
      </c>
      <c r="L32" s="228" t="e">
        <f>IF(ISNUMBER(Regressions!M42),ROUND(Regressions!M42, 1), NA())</f>
        <v>#N/A</v>
      </c>
      <c r="M32" s="331" t="e">
        <f>IF(ISNUMBER(Regressions!N42),ROUND(Regressions!N42, 1), NA())</f>
        <v>#N/A</v>
      </c>
      <c r="N32" s="227" t="e">
        <f>IF(ISNUMBER(Regressions!O42),ROUND(Regressions!O42, 1), NA())</f>
        <v>#N/A</v>
      </c>
      <c r="O32" s="332" t="e">
        <f>IF(ISNUMBER(Regressions!Q42),ROUND(Regressions!Q42, 1), NA())</f>
        <v>#N/A</v>
      </c>
      <c r="P32" s="330" t="e">
        <f>IF(ISNUMBER(Regressions!R42),ROUND(Regressions!R42, 1), NA())</f>
        <v>#N/A</v>
      </c>
      <c r="Q32" s="229" t="e">
        <f>IF(ISNUMBER(Regressions!S42),ROUND(Regressions!S42, 1), NA())</f>
        <v>#N/A</v>
      </c>
      <c r="R32" s="331" t="e">
        <f>IF(ISNUMBER(Regressions!T42),ROUND(Regressions!T42, 1), NA())</f>
        <v>#N/A</v>
      </c>
      <c r="S32" s="227" t="e">
        <f>IF(ISNUMBER(Regressions!U42),ROUND(Regressions!U42, 1), NA())</f>
        <v>#N/A</v>
      </c>
    </row>
    <row xmlns:x14ac="http://schemas.microsoft.com/office/spreadsheetml/2009/9/ac" r="33" hidden="true" x14ac:dyDescent="0.2">
      <c r="A33" s="326" t="str">
        <f>IF(ISBLANK(Regressions!A43), " ", Regressions!A43)</f>
        <v>Haiti</v>
      </c>
      <c r="B33" s="327">
        <f>IF(ISBLANK(Regressions!B43), " ", Regressions!B43)</f>
        <v>2029</v>
      </c>
      <c r="C33" s="333" t="str">
        <f>IF(ISBLANK(Regressions!C43), " ", Regressions!C43)</f>
        <v>National</v>
      </c>
      <c r="D33" s="329" t="str">
        <f>IF(ISBLANK(Regressions!D43), " ", Regressions!D43)</f>
        <v> </v>
      </c>
      <c r="E33" s="225" t="e">
        <f>IF(ISNUMBER(Regressions!E43),ROUND(Regressions!E43, 1), NA())</f>
        <v>#N/A</v>
      </c>
      <c r="F33" s="330" t="e">
        <f>IF(ISNUMBER(Regressions!F43),ROUND(Regressions!F43, 1), NA())</f>
        <v>#N/A</v>
      </c>
      <c r="G33" s="226" t="e">
        <f>IF(ISNUMBER(Regressions!G43),ROUND(Regressions!G43, 1), NA())</f>
        <v>#N/A</v>
      </c>
      <c r="H33" s="331" t="e">
        <f>IF(ISNUMBER(Regressions!H43),ROUND(Regressions!H43, 1), NA())</f>
        <v>#N/A</v>
      </c>
      <c r="I33" s="227" t="e">
        <f>IF(ISNUMBER(Regressions!I43),ROUND(Regressions!I43, 1), NA())</f>
        <v>#N/A</v>
      </c>
      <c r="J33" s="332" t="e">
        <f>IF(ISNUMBER(Regressions!K43),ROUND(Regressions!K43, 1), NA())</f>
        <v>#N/A</v>
      </c>
      <c r="K33" s="330" t="e">
        <f>IF(ISNUMBER(Regressions!L43),ROUND(Regressions!L43, 1), NA())</f>
        <v>#N/A</v>
      </c>
      <c r="L33" s="228" t="e">
        <f>IF(ISNUMBER(Regressions!M43),ROUND(Regressions!M43, 1), NA())</f>
        <v>#N/A</v>
      </c>
      <c r="M33" s="331" t="e">
        <f>IF(ISNUMBER(Regressions!N43),ROUND(Regressions!N43, 1), NA())</f>
        <v>#N/A</v>
      </c>
      <c r="N33" s="227" t="e">
        <f>IF(ISNUMBER(Regressions!O43),ROUND(Regressions!O43, 1), NA())</f>
        <v>#N/A</v>
      </c>
      <c r="O33" s="332" t="e">
        <f>IF(ISNUMBER(Regressions!Q43),ROUND(Regressions!Q43, 1), NA())</f>
        <v>#N/A</v>
      </c>
      <c r="P33" s="330" t="e">
        <f>IF(ISNUMBER(Regressions!R43),ROUND(Regressions!R43, 1), NA())</f>
        <v>#N/A</v>
      </c>
      <c r="Q33" s="229" t="e">
        <f>IF(ISNUMBER(Regressions!S43),ROUND(Regressions!S43, 1), NA())</f>
        <v>#N/A</v>
      </c>
      <c r="R33" s="331" t="e">
        <f>IF(ISNUMBER(Regressions!T43),ROUND(Regressions!T43, 1), NA())</f>
        <v>#N/A</v>
      </c>
      <c r="S33" s="227" t="e">
        <f>IF(ISNUMBER(Regressions!U43),ROUND(Regressions!U43, 1), NA())</f>
        <v>#N/A</v>
      </c>
    </row>
    <row xmlns:x14ac="http://schemas.microsoft.com/office/spreadsheetml/2009/9/ac" r="34" hidden="true" x14ac:dyDescent="0.2">
      <c r="A34" s="326" t="str">
        <f>IF(ISBLANK(Regressions!A44), " ", Regressions!A44)</f>
        <v>Haiti</v>
      </c>
      <c r="B34" s="327">
        <f>IF(ISBLANK(Regressions!B44), " ", Regressions!B44)</f>
        <v>2030</v>
      </c>
      <c r="C34" s="333" t="str">
        <f>IF(ISBLANK(Regressions!C44), " ", Regressions!C44)</f>
        <v>National</v>
      </c>
      <c r="D34" s="329" t="str">
        <f>IF(ISBLANK(Regressions!D44), " ", Regressions!D44)</f>
        <v> </v>
      </c>
      <c r="E34" s="225" t="e">
        <f>IF(ISNUMBER(Regressions!E44),ROUND(Regressions!E44, 1), NA())</f>
        <v>#N/A</v>
      </c>
      <c r="F34" s="330" t="e">
        <f>IF(ISNUMBER(Regressions!F44),ROUND(Regressions!F44, 1), NA())</f>
        <v>#N/A</v>
      </c>
      <c r="G34" s="226" t="e">
        <f>IF(ISNUMBER(Regressions!G44),ROUND(Regressions!G44, 1), NA())</f>
        <v>#N/A</v>
      </c>
      <c r="H34" s="331" t="e">
        <f>IF(ISNUMBER(Regressions!H44),ROUND(Regressions!H44, 1), NA())</f>
        <v>#N/A</v>
      </c>
      <c r="I34" s="227" t="e">
        <f>IF(ISNUMBER(Regressions!I44),ROUND(Regressions!I44, 1), NA())</f>
        <v>#N/A</v>
      </c>
      <c r="J34" s="332" t="e">
        <f>IF(ISNUMBER(Regressions!K44),ROUND(Regressions!K44, 1), NA())</f>
        <v>#N/A</v>
      </c>
      <c r="K34" s="330" t="e">
        <f>IF(ISNUMBER(Regressions!L44),ROUND(Regressions!L44, 1), NA())</f>
        <v>#N/A</v>
      </c>
      <c r="L34" s="228" t="e">
        <f>IF(ISNUMBER(Regressions!M44),ROUND(Regressions!M44, 1), NA())</f>
        <v>#N/A</v>
      </c>
      <c r="M34" s="331" t="e">
        <f>IF(ISNUMBER(Regressions!N44),ROUND(Regressions!N44, 1), NA())</f>
        <v>#N/A</v>
      </c>
      <c r="N34" s="227" t="e">
        <f>IF(ISNUMBER(Regressions!O44),ROUND(Regressions!O44, 1), NA())</f>
        <v>#N/A</v>
      </c>
      <c r="O34" s="332" t="e">
        <f>IF(ISNUMBER(Regressions!Q44),ROUND(Regressions!Q44, 1), NA())</f>
        <v>#N/A</v>
      </c>
      <c r="P34" s="330" t="e">
        <f>IF(ISNUMBER(Regressions!R44),ROUND(Regressions!R44, 1), NA())</f>
        <v>#N/A</v>
      </c>
      <c r="Q34" s="229" t="e">
        <f>IF(ISNUMBER(Regressions!S44),ROUND(Regressions!S44, 1), NA())</f>
        <v>#N/A</v>
      </c>
      <c r="R34" s="331" t="e">
        <f>IF(ISNUMBER(Regressions!T44),ROUND(Regressions!T44, 1), NA())</f>
        <v>#N/A</v>
      </c>
      <c r="S34" s="227" t="e">
        <f>IF(ISNUMBER(Regressions!U44),ROUND(Regressions!U44, 1), NA())</f>
        <v>#N/A</v>
      </c>
    </row>
    <row xmlns:x14ac="http://schemas.microsoft.com/office/spreadsheetml/2009/9/ac" r="35" x14ac:dyDescent="0.2">
      <c r="A35" s="326" t="str">
        <f>IF(ISBLANK(Regressions!A45), " ", Regressions!A45)</f>
        <v>Haiti</v>
      </c>
      <c r="B35" s="327">
        <f>IF(ISBLANK(Regressions!B45), " ", Regressions!B45)</f>
        <v>2000</v>
      </c>
      <c r="C35" s="333" t="str">
        <f>IF(ISBLANK(Regressions!C45), " ", Regressions!C45)</f>
        <v>Urban</v>
      </c>
      <c r="D35" s="329">
        <f>IF(ISBLANK(Regressions!D45), " ", Regressions!D45)</f>
        <v>1202686.140450744</v>
      </c>
      <c r="E35" s="225" t="e">
        <f>IF(ISNUMBER(Regressions!E45),ROUND(Regressions!E45, 1), NA())</f>
        <v>#N/A</v>
      </c>
      <c r="F35" s="330" t="e">
        <f>IF(ISNUMBER(Regressions!F45),ROUND(Regressions!F45, 1), NA())</f>
        <v>#N/A</v>
      </c>
      <c r="G35" s="226" t="e">
        <f>IF(ISNUMBER(Regressions!G45),ROUND(Regressions!G45, 1), NA())</f>
        <v>#N/A</v>
      </c>
      <c r="H35" s="331" t="e">
        <f>IF(ISNUMBER(Regressions!H45),ROUND(Regressions!H45, 1), NA())</f>
        <v>#N/A</v>
      </c>
      <c r="I35" s="227" t="e">
        <f>IF(ISNUMBER(Regressions!I45),ROUND(Regressions!I45, 1), NA())</f>
        <v>#N/A</v>
      </c>
      <c r="J35" s="332" t="e">
        <f>IF(ISNUMBER(Regressions!K45),ROUND(Regressions!K45, 1), NA())</f>
        <v>#N/A</v>
      </c>
      <c r="K35" s="330" t="e">
        <f>IF(ISNUMBER(Regressions!L45),ROUND(Regressions!L45, 1), NA())</f>
        <v>#N/A</v>
      </c>
      <c r="L35" s="228" t="e">
        <f>IF(ISNUMBER(Regressions!M45),ROUND(Regressions!M45, 1), NA())</f>
        <v>#N/A</v>
      </c>
      <c r="M35" s="331" t="e">
        <f>IF(ISNUMBER(Regressions!N45),ROUND(Regressions!N45, 1), NA())</f>
        <v>#N/A</v>
      </c>
      <c r="N35" s="227" t="e">
        <f>IF(ISNUMBER(Regressions!O45),ROUND(Regressions!O45, 1), NA())</f>
        <v>#N/A</v>
      </c>
      <c r="O35" s="332" t="e">
        <f>IF(ISNUMBER(Regressions!Q45),ROUND(Regressions!Q45, 1), NA())</f>
        <v>#N/A</v>
      </c>
      <c r="P35" s="330" t="e">
        <f>IF(ISNUMBER(Regressions!R45),ROUND(Regressions!R45, 1), NA())</f>
        <v>#N/A</v>
      </c>
      <c r="Q35" s="229" t="e">
        <f>IF(ISNUMBER(Regressions!S45),ROUND(Regressions!S45, 1), NA())</f>
        <v>#N/A</v>
      </c>
      <c r="R35" s="331" t="e">
        <f>IF(ISNUMBER(Regressions!T45),ROUND(Regressions!T45, 1), NA())</f>
        <v>#N/A</v>
      </c>
      <c r="S35" s="227" t="e">
        <f>IF(ISNUMBER(Regressions!U45),ROUND(Regressions!U45, 1), NA())</f>
        <v>#N/A</v>
      </c>
    </row>
    <row xmlns:x14ac="http://schemas.microsoft.com/office/spreadsheetml/2009/9/ac" r="36" x14ac:dyDescent="0.2">
      <c r="A36" s="326" t="str">
        <f>IF(ISBLANK(Regressions!A46), " ", Regressions!A46)</f>
        <v>Haiti</v>
      </c>
      <c r="B36" s="327">
        <f>IF(ISBLANK(Regressions!B46), " ", Regressions!B46)</f>
        <v>2001</v>
      </c>
      <c r="C36" s="333" t="str">
        <f>IF(ISBLANK(Regressions!C46), " ", Regressions!C46)</f>
        <v>Urban</v>
      </c>
      <c r="D36" s="329">
        <f>IF(ISBLANK(Regressions!D46), " ", Regressions!D46)</f>
        <v>1275131.1394864649</v>
      </c>
      <c r="E36" s="225" t="e">
        <f>IF(ISNUMBER(Regressions!E46),ROUND(Regressions!E46, 1), NA())</f>
        <v>#N/A</v>
      </c>
      <c r="F36" s="330" t="e">
        <f>IF(ISNUMBER(Regressions!F46),ROUND(Regressions!F46, 1), NA())</f>
        <v>#N/A</v>
      </c>
      <c r="G36" s="226" t="e">
        <f>IF(ISNUMBER(Regressions!G46),ROUND(Regressions!G46, 1), NA())</f>
        <v>#N/A</v>
      </c>
      <c r="H36" s="331" t="e">
        <f>IF(ISNUMBER(Regressions!H46),ROUND(Regressions!H46, 1), NA())</f>
        <v>#N/A</v>
      </c>
      <c r="I36" s="227" t="e">
        <f>IF(ISNUMBER(Regressions!I46),ROUND(Regressions!I46, 1), NA())</f>
        <v>#N/A</v>
      </c>
      <c r="J36" s="332" t="e">
        <f>IF(ISNUMBER(Regressions!K46),ROUND(Regressions!K46, 1), NA())</f>
        <v>#N/A</v>
      </c>
      <c r="K36" s="330" t="e">
        <f>IF(ISNUMBER(Regressions!L46),ROUND(Regressions!L46, 1), NA())</f>
        <v>#N/A</v>
      </c>
      <c r="L36" s="228" t="e">
        <f>IF(ISNUMBER(Regressions!M46),ROUND(Regressions!M46, 1), NA())</f>
        <v>#N/A</v>
      </c>
      <c r="M36" s="331" t="e">
        <f>IF(ISNUMBER(Regressions!N46),ROUND(Regressions!N46, 1), NA())</f>
        <v>#N/A</v>
      </c>
      <c r="N36" s="227" t="e">
        <f>IF(ISNUMBER(Regressions!O46),ROUND(Regressions!O46, 1), NA())</f>
        <v>#N/A</v>
      </c>
      <c r="O36" s="332" t="e">
        <f>IF(ISNUMBER(Regressions!Q46),ROUND(Regressions!Q46, 1), NA())</f>
        <v>#N/A</v>
      </c>
      <c r="P36" s="330" t="e">
        <f>IF(ISNUMBER(Regressions!R46),ROUND(Regressions!R46, 1), NA())</f>
        <v>#N/A</v>
      </c>
      <c r="Q36" s="229" t="e">
        <f>IF(ISNUMBER(Regressions!S46),ROUND(Regressions!S46, 1), NA())</f>
        <v>#N/A</v>
      </c>
      <c r="R36" s="331" t="e">
        <f>IF(ISNUMBER(Regressions!T46),ROUND(Regressions!T46, 1), NA())</f>
        <v>#N/A</v>
      </c>
      <c r="S36" s="227" t="e">
        <f>IF(ISNUMBER(Regressions!U46),ROUND(Regressions!U46, 1), NA())</f>
        <v>#N/A</v>
      </c>
    </row>
    <row xmlns:x14ac="http://schemas.microsoft.com/office/spreadsheetml/2009/9/ac" r="37" x14ac:dyDescent="0.2">
      <c r="A37" s="326" t="str">
        <f>IF(ISBLANK(Regressions!A47), " ", Regressions!A47)</f>
        <v>Haiti</v>
      </c>
      <c r="B37" s="327">
        <f>IF(ISBLANK(Regressions!B47), " ", Regressions!B47)</f>
        <v>2002</v>
      </c>
      <c r="C37" s="333" t="str">
        <f>IF(ISBLANK(Regressions!C47), " ", Regressions!C47)</f>
        <v>Urban</v>
      </c>
      <c r="D37" s="329">
        <f>IF(ISBLANK(Regressions!D47), " ", Regressions!D47)</f>
        <v>1348380.225509224</v>
      </c>
      <c r="E37" s="225" t="e">
        <f>IF(ISNUMBER(Regressions!E47),ROUND(Regressions!E47, 1), NA())</f>
        <v>#N/A</v>
      </c>
      <c r="F37" s="330" t="e">
        <f>IF(ISNUMBER(Regressions!F47),ROUND(Regressions!F47, 1), NA())</f>
        <v>#N/A</v>
      </c>
      <c r="G37" s="226" t="e">
        <f>IF(ISNUMBER(Regressions!G47),ROUND(Regressions!G47, 1), NA())</f>
        <v>#N/A</v>
      </c>
      <c r="H37" s="331" t="e">
        <f>IF(ISNUMBER(Regressions!H47),ROUND(Regressions!H47, 1), NA())</f>
        <v>#N/A</v>
      </c>
      <c r="I37" s="227" t="e">
        <f>IF(ISNUMBER(Regressions!I47),ROUND(Regressions!I47, 1), NA())</f>
        <v>#N/A</v>
      </c>
      <c r="J37" s="332" t="e">
        <f>IF(ISNUMBER(Regressions!K47),ROUND(Regressions!K47, 1), NA())</f>
        <v>#N/A</v>
      </c>
      <c r="K37" s="330" t="e">
        <f>IF(ISNUMBER(Regressions!L47),ROUND(Regressions!L47, 1), NA())</f>
        <v>#N/A</v>
      </c>
      <c r="L37" s="228" t="e">
        <f>IF(ISNUMBER(Regressions!M47),ROUND(Regressions!M47, 1), NA())</f>
        <v>#N/A</v>
      </c>
      <c r="M37" s="331" t="e">
        <f>IF(ISNUMBER(Regressions!N47),ROUND(Regressions!N47, 1), NA())</f>
        <v>#N/A</v>
      </c>
      <c r="N37" s="227" t="e">
        <f>IF(ISNUMBER(Regressions!O47),ROUND(Regressions!O47, 1), NA())</f>
        <v>#N/A</v>
      </c>
      <c r="O37" s="332" t="e">
        <f>IF(ISNUMBER(Regressions!Q47),ROUND(Regressions!Q47, 1), NA())</f>
        <v>#N/A</v>
      </c>
      <c r="P37" s="330" t="e">
        <f>IF(ISNUMBER(Regressions!R47),ROUND(Regressions!R47, 1), NA())</f>
        <v>#N/A</v>
      </c>
      <c r="Q37" s="229" t="e">
        <f>IF(ISNUMBER(Regressions!S47),ROUND(Regressions!S47, 1), NA())</f>
        <v>#N/A</v>
      </c>
      <c r="R37" s="331" t="e">
        <f>IF(ISNUMBER(Regressions!T47),ROUND(Regressions!T47, 1), NA())</f>
        <v>#N/A</v>
      </c>
      <c r="S37" s="227" t="e">
        <f>IF(ISNUMBER(Regressions!U47),ROUND(Regressions!U47, 1), NA())</f>
        <v>#N/A</v>
      </c>
    </row>
    <row xmlns:x14ac="http://schemas.microsoft.com/office/spreadsheetml/2009/9/ac" r="38" x14ac:dyDescent="0.2">
      <c r="A38" s="326" t="str">
        <f>IF(ISBLANK(Regressions!A48), " ", Regressions!A48)</f>
        <v>Haiti</v>
      </c>
      <c r="B38" s="327">
        <f>IF(ISBLANK(Regressions!B48), " ", Regressions!B48)</f>
        <v>2003</v>
      </c>
      <c r="C38" s="333" t="str">
        <f>IF(ISBLANK(Regressions!C48), " ", Regressions!C48)</f>
        <v>Urban</v>
      </c>
      <c r="D38" s="329">
        <f>IF(ISBLANK(Regressions!D48), " ", Regressions!D48)</f>
        <v>1423291.9938298031</v>
      </c>
      <c r="E38" s="225" t="e">
        <f>IF(ISNUMBER(Regressions!E48),ROUND(Regressions!E48, 1), NA())</f>
        <v>#N/A</v>
      </c>
      <c r="F38" s="330" t="e">
        <f>IF(ISNUMBER(Regressions!F48),ROUND(Regressions!F48, 1), NA())</f>
        <v>#N/A</v>
      </c>
      <c r="G38" s="226" t="e">
        <f>IF(ISNUMBER(Regressions!G48),ROUND(Regressions!G48, 1), NA())</f>
        <v>#N/A</v>
      </c>
      <c r="H38" s="331" t="e">
        <f>IF(ISNUMBER(Regressions!H48),ROUND(Regressions!H48, 1), NA())</f>
        <v>#N/A</v>
      </c>
      <c r="I38" s="227" t="e">
        <f>IF(ISNUMBER(Regressions!I48),ROUND(Regressions!I48, 1), NA())</f>
        <v>#N/A</v>
      </c>
      <c r="J38" s="332" t="e">
        <f>IF(ISNUMBER(Regressions!K48),ROUND(Regressions!K48, 1), NA())</f>
        <v>#N/A</v>
      </c>
      <c r="K38" s="330" t="e">
        <f>IF(ISNUMBER(Regressions!L48),ROUND(Regressions!L48, 1), NA())</f>
        <v>#N/A</v>
      </c>
      <c r="L38" s="228" t="e">
        <f>IF(ISNUMBER(Regressions!M48),ROUND(Regressions!M48, 1), NA())</f>
        <v>#N/A</v>
      </c>
      <c r="M38" s="331" t="e">
        <f>IF(ISNUMBER(Regressions!N48),ROUND(Regressions!N48, 1), NA())</f>
        <v>#N/A</v>
      </c>
      <c r="N38" s="227" t="e">
        <f>IF(ISNUMBER(Regressions!O48),ROUND(Regressions!O48, 1), NA())</f>
        <v>#N/A</v>
      </c>
      <c r="O38" s="332" t="e">
        <f>IF(ISNUMBER(Regressions!Q48),ROUND(Regressions!Q48, 1), NA())</f>
        <v>#N/A</v>
      </c>
      <c r="P38" s="330" t="e">
        <f>IF(ISNUMBER(Regressions!R48),ROUND(Regressions!R48, 1), NA())</f>
        <v>#N/A</v>
      </c>
      <c r="Q38" s="229" t="e">
        <f>IF(ISNUMBER(Regressions!S48),ROUND(Regressions!S48, 1), NA())</f>
        <v>#N/A</v>
      </c>
      <c r="R38" s="331" t="e">
        <f>IF(ISNUMBER(Regressions!T48),ROUND(Regressions!T48, 1), NA())</f>
        <v>#N/A</v>
      </c>
      <c r="S38" s="227" t="e">
        <f>IF(ISNUMBER(Regressions!U48),ROUND(Regressions!U48, 1), NA())</f>
        <v>#N/A</v>
      </c>
    </row>
    <row xmlns:x14ac="http://schemas.microsoft.com/office/spreadsheetml/2009/9/ac" r="39" x14ac:dyDescent="0.2">
      <c r="A39" s="326" t="str">
        <f>IF(ISBLANK(Regressions!A49), " ", Regressions!A49)</f>
        <v>Haiti</v>
      </c>
      <c r="B39" s="327">
        <f>IF(ISBLANK(Regressions!B49), " ", Regressions!B49)</f>
        <v>2004</v>
      </c>
      <c r="C39" s="333" t="str">
        <f>IF(ISBLANK(Regressions!C49), " ", Regressions!C49)</f>
        <v>Urban</v>
      </c>
      <c r="D39" s="329">
        <f>IF(ISBLANK(Regressions!D49), " ", Regressions!D49)</f>
        <v>1475432.045558929</v>
      </c>
      <c r="E39" s="225" t="e">
        <f>IF(ISNUMBER(Regressions!E49),ROUND(Regressions!E49, 1), NA())</f>
        <v>#N/A</v>
      </c>
      <c r="F39" s="330" t="e">
        <f>IF(ISNUMBER(Regressions!F49),ROUND(Regressions!F49, 1), NA())</f>
        <v>#N/A</v>
      </c>
      <c r="G39" s="226" t="e">
        <f>IF(ISNUMBER(Regressions!G49),ROUND(Regressions!G49, 1), NA())</f>
        <v>#N/A</v>
      </c>
      <c r="H39" s="331" t="e">
        <f>IF(ISNUMBER(Regressions!H49),ROUND(Regressions!H49, 1), NA())</f>
        <v>#N/A</v>
      </c>
      <c r="I39" s="227" t="e">
        <f>IF(ISNUMBER(Regressions!I49),ROUND(Regressions!I49, 1), NA())</f>
        <v>#N/A</v>
      </c>
      <c r="J39" s="332" t="e">
        <f>IF(ISNUMBER(Regressions!K49),ROUND(Regressions!K49, 1), NA())</f>
        <v>#N/A</v>
      </c>
      <c r="K39" s="330" t="e">
        <f>IF(ISNUMBER(Regressions!L49),ROUND(Regressions!L49, 1), NA())</f>
        <v>#N/A</v>
      </c>
      <c r="L39" s="228" t="e">
        <f>IF(ISNUMBER(Regressions!M49),ROUND(Regressions!M49, 1), NA())</f>
        <v>#N/A</v>
      </c>
      <c r="M39" s="331" t="e">
        <f>IF(ISNUMBER(Regressions!N49),ROUND(Regressions!N49, 1), NA())</f>
        <v>#N/A</v>
      </c>
      <c r="N39" s="227" t="e">
        <f>IF(ISNUMBER(Regressions!O49),ROUND(Regressions!O49, 1), NA())</f>
        <v>#N/A</v>
      </c>
      <c r="O39" s="332" t="e">
        <f>IF(ISNUMBER(Regressions!Q49),ROUND(Regressions!Q49, 1), NA())</f>
        <v>#N/A</v>
      </c>
      <c r="P39" s="330" t="e">
        <f>IF(ISNUMBER(Regressions!R49),ROUND(Regressions!R49, 1), NA())</f>
        <v>#N/A</v>
      </c>
      <c r="Q39" s="229" t="e">
        <f>IF(ISNUMBER(Regressions!S49),ROUND(Regressions!S49, 1), NA())</f>
        <v>#N/A</v>
      </c>
      <c r="R39" s="331" t="e">
        <f>IF(ISNUMBER(Regressions!T49),ROUND(Regressions!T49, 1), NA())</f>
        <v>#N/A</v>
      </c>
      <c r="S39" s="227" t="e">
        <f>IF(ISNUMBER(Regressions!U49),ROUND(Regressions!U49, 1), NA())</f>
        <v>#N/A</v>
      </c>
    </row>
    <row xmlns:x14ac="http://schemas.microsoft.com/office/spreadsheetml/2009/9/ac" r="40" x14ac:dyDescent="0.2">
      <c r="A40" s="326" t="str">
        <f>IF(ISBLANK(Regressions!A50), " ", Regressions!A50)</f>
        <v>Haiti</v>
      </c>
      <c r="B40" s="327">
        <f>IF(ISBLANK(Regressions!B50), " ", Regressions!B50)</f>
        <v>2005</v>
      </c>
      <c r="C40" s="333" t="str">
        <f>IF(ISBLANK(Regressions!C50), " ", Regressions!C50)</f>
        <v>Urban</v>
      </c>
      <c r="D40" s="329">
        <f>IF(ISBLANK(Regressions!D50), " ", Regressions!D50)</f>
        <v>1522157.4303314211</v>
      </c>
      <c r="E40" s="225" t="e">
        <f>IF(ISNUMBER(Regressions!E50),ROUND(Regressions!E50, 1), NA())</f>
        <v>#N/A</v>
      </c>
      <c r="F40" s="330" t="e">
        <f>IF(ISNUMBER(Regressions!F50),ROUND(Regressions!F50, 1), NA())</f>
        <v>#N/A</v>
      </c>
      <c r="G40" s="226" t="e">
        <f>IF(ISNUMBER(Regressions!G50),ROUND(Regressions!G50, 1), NA())</f>
        <v>#N/A</v>
      </c>
      <c r="H40" s="331" t="e">
        <f>IF(ISNUMBER(Regressions!H50),ROUND(Regressions!H50, 1), NA())</f>
        <v>#N/A</v>
      </c>
      <c r="I40" s="227" t="e">
        <f>IF(ISNUMBER(Regressions!I50),ROUND(Regressions!I50, 1), NA())</f>
        <v>#N/A</v>
      </c>
      <c r="J40" s="332" t="e">
        <f>IF(ISNUMBER(Regressions!K50),ROUND(Regressions!K50, 1), NA())</f>
        <v>#N/A</v>
      </c>
      <c r="K40" s="330" t="e">
        <f>IF(ISNUMBER(Regressions!L50),ROUND(Regressions!L50, 1), NA())</f>
        <v>#N/A</v>
      </c>
      <c r="L40" s="228" t="e">
        <f>IF(ISNUMBER(Regressions!M50),ROUND(Regressions!M50, 1), NA())</f>
        <v>#N/A</v>
      </c>
      <c r="M40" s="331" t="e">
        <f>IF(ISNUMBER(Regressions!N50),ROUND(Regressions!N50, 1), NA())</f>
        <v>#N/A</v>
      </c>
      <c r="N40" s="227" t="e">
        <f>IF(ISNUMBER(Regressions!O50),ROUND(Regressions!O50, 1), NA())</f>
        <v>#N/A</v>
      </c>
      <c r="O40" s="332" t="e">
        <f>IF(ISNUMBER(Regressions!Q50),ROUND(Regressions!Q50, 1), NA())</f>
        <v>#N/A</v>
      </c>
      <c r="P40" s="330" t="e">
        <f>IF(ISNUMBER(Regressions!R50),ROUND(Regressions!R50, 1), NA())</f>
        <v>#N/A</v>
      </c>
      <c r="Q40" s="229" t="e">
        <f>IF(ISNUMBER(Regressions!S50),ROUND(Regressions!S50, 1), NA())</f>
        <v>#N/A</v>
      </c>
      <c r="R40" s="331" t="e">
        <f>IF(ISNUMBER(Regressions!T50),ROUND(Regressions!T50, 1), NA())</f>
        <v>#N/A</v>
      </c>
      <c r="S40" s="227" t="e">
        <f>IF(ISNUMBER(Regressions!U50),ROUND(Regressions!U50, 1), NA())</f>
        <v>#N/A</v>
      </c>
    </row>
    <row xmlns:x14ac="http://schemas.microsoft.com/office/spreadsheetml/2009/9/ac" r="41" x14ac:dyDescent="0.2">
      <c r="A41" s="326" t="str">
        <f>IF(ISBLANK(Regressions!A51), " ", Regressions!A51)</f>
        <v>Haiti</v>
      </c>
      <c r="B41" s="327">
        <f>IF(ISBLANK(Regressions!B51), " ", Regressions!B51)</f>
        <v>2006</v>
      </c>
      <c r="C41" s="333" t="str">
        <f>IF(ISBLANK(Regressions!C51), " ", Regressions!C51)</f>
        <v>Urban</v>
      </c>
      <c r="D41" s="329">
        <f>IF(ISBLANK(Regressions!D51), " ", Regressions!D51)</f>
        <v>1568278.472852821</v>
      </c>
      <c r="E41" s="225" t="e">
        <f>IF(ISNUMBER(Regressions!E51),ROUND(Regressions!E51, 1), NA())</f>
        <v>#N/A</v>
      </c>
      <c r="F41" s="330" t="e">
        <f>IF(ISNUMBER(Regressions!F51),ROUND(Regressions!F51, 1), NA())</f>
        <v>#N/A</v>
      </c>
      <c r="G41" s="226" t="e">
        <f>IF(ISNUMBER(Regressions!G51),ROUND(Regressions!G51, 1), NA())</f>
        <v>#N/A</v>
      </c>
      <c r="H41" s="331" t="e">
        <f>IF(ISNUMBER(Regressions!H51),ROUND(Regressions!H51, 1), NA())</f>
        <v>#N/A</v>
      </c>
      <c r="I41" s="227" t="e">
        <f>IF(ISNUMBER(Regressions!I51),ROUND(Regressions!I51, 1), NA())</f>
        <v>#N/A</v>
      </c>
      <c r="J41" s="332" t="e">
        <f>IF(ISNUMBER(Regressions!K51),ROUND(Regressions!K51, 1), NA())</f>
        <v>#N/A</v>
      </c>
      <c r="K41" s="330" t="e">
        <f>IF(ISNUMBER(Regressions!L51),ROUND(Regressions!L51, 1), NA())</f>
        <v>#N/A</v>
      </c>
      <c r="L41" s="228" t="e">
        <f>IF(ISNUMBER(Regressions!M51),ROUND(Regressions!M51, 1), NA())</f>
        <v>#N/A</v>
      </c>
      <c r="M41" s="331" t="e">
        <f>IF(ISNUMBER(Regressions!N51),ROUND(Regressions!N51, 1), NA())</f>
        <v>#N/A</v>
      </c>
      <c r="N41" s="227" t="e">
        <f>IF(ISNUMBER(Regressions!O51),ROUND(Regressions!O51, 1), NA())</f>
        <v>#N/A</v>
      </c>
      <c r="O41" s="332" t="e">
        <f>IF(ISNUMBER(Regressions!Q51),ROUND(Regressions!Q51, 1), NA())</f>
        <v>#N/A</v>
      </c>
      <c r="P41" s="330" t="e">
        <f>IF(ISNUMBER(Regressions!R51),ROUND(Regressions!R51, 1), NA())</f>
        <v>#N/A</v>
      </c>
      <c r="Q41" s="229" t="e">
        <f>IF(ISNUMBER(Regressions!S51),ROUND(Regressions!S51, 1), NA())</f>
        <v>#N/A</v>
      </c>
      <c r="R41" s="331" t="e">
        <f>IF(ISNUMBER(Regressions!T51),ROUND(Regressions!T51, 1), NA())</f>
        <v>#N/A</v>
      </c>
      <c r="S41" s="227" t="e">
        <f>IF(ISNUMBER(Regressions!U51),ROUND(Regressions!U51, 1), NA())</f>
        <v>#N/A</v>
      </c>
    </row>
    <row xmlns:x14ac="http://schemas.microsoft.com/office/spreadsheetml/2009/9/ac" r="42" x14ac:dyDescent="0.2">
      <c r="A42" s="326" t="str">
        <f>IF(ISBLANK(Regressions!A52), " ", Regressions!A52)</f>
        <v>Haiti</v>
      </c>
      <c r="B42" s="327">
        <f>IF(ISBLANK(Regressions!B52), " ", Regressions!B52)</f>
        <v>2007</v>
      </c>
      <c r="C42" s="333" t="str">
        <f>IF(ISBLANK(Regressions!C52), " ", Regressions!C52)</f>
        <v>Urban</v>
      </c>
      <c r="D42" s="329">
        <f>IF(ISBLANK(Regressions!D52), " ", Regressions!D52)</f>
        <v>1613433.5362593839</v>
      </c>
      <c r="E42" s="225" t="e">
        <f>IF(ISNUMBER(Regressions!E52),ROUND(Regressions!E52, 1), NA())</f>
        <v>#N/A</v>
      </c>
      <c r="F42" s="330">
        <f>IF(ISNUMBER(Regressions!F52),ROUND(Regressions!F52, 1), NA())</f>
        <v>47.2</v>
      </c>
      <c r="G42" s="226" t="e">
        <f>IF(ISNUMBER(Regressions!G52),ROUND(Regressions!G52, 1), NA())</f>
        <v>#N/A</v>
      </c>
      <c r="H42" s="331" t="e">
        <f>IF(ISNUMBER(Regressions!H52),ROUND(Regressions!H52, 1), NA())</f>
        <v>#N/A</v>
      </c>
      <c r="I42" s="227">
        <f>IF(ISNUMBER(Regressions!I52),ROUND(Regressions!I52, 1), NA())</f>
        <v>52.8</v>
      </c>
      <c r="J42" s="332" t="e">
        <f>IF(ISNUMBER(Regressions!K52),ROUND(Regressions!K52, 1), NA())</f>
        <v>#N/A</v>
      </c>
      <c r="K42" s="330">
        <f>IF(ISNUMBER(Regressions!L52),ROUND(Regressions!L52, 1), NA())</f>
        <v>54.2</v>
      </c>
      <c r="L42" s="228" t="e">
        <f>IF(ISNUMBER(Regressions!M52),ROUND(Regressions!M52, 1), NA())</f>
        <v>#N/A</v>
      </c>
      <c r="M42" s="331" t="e">
        <f>IF(ISNUMBER(Regressions!N52),ROUND(Regressions!N52, 1), NA())</f>
        <v>#N/A</v>
      </c>
      <c r="N42" s="227">
        <f>IF(ISNUMBER(Regressions!O52),ROUND(Regressions!O52, 1), NA())</f>
        <v>45.8</v>
      </c>
      <c r="O42" s="332" t="e">
        <f>IF(ISNUMBER(Regressions!Q52),ROUND(Regressions!Q52, 1), NA())</f>
        <v>#N/A</v>
      </c>
      <c r="P42" s="330" t="e">
        <f>IF(ISNUMBER(Regressions!R52),ROUND(Regressions!R52, 1), NA())</f>
        <v>#N/A</v>
      </c>
      <c r="Q42" s="229" t="e">
        <f>IF(ISNUMBER(Regressions!S52),ROUND(Regressions!S52, 1), NA())</f>
        <v>#N/A</v>
      </c>
      <c r="R42" s="331" t="e">
        <f>IF(ISNUMBER(Regressions!T52),ROUND(Regressions!T52, 1), NA())</f>
        <v>#N/A</v>
      </c>
      <c r="S42" s="227" t="e">
        <f>IF(ISNUMBER(Regressions!U52),ROUND(Regressions!U52, 1), NA())</f>
        <v>#N/A</v>
      </c>
    </row>
    <row xmlns:x14ac="http://schemas.microsoft.com/office/spreadsheetml/2009/9/ac" r="43" x14ac:dyDescent="0.2">
      <c r="A43" s="326" t="str">
        <f>IF(ISBLANK(Regressions!A53), " ", Regressions!A53)</f>
        <v>Haiti</v>
      </c>
      <c r="B43" s="327">
        <f>IF(ISBLANK(Regressions!B53), " ", Regressions!B53)</f>
        <v>2008</v>
      </c>
      <c r="C43" s="333" t="str">
        <f>IF(ISBLANK(Regressions!C53), " ", Regressions!C53)</f>
        <v>Urban</v>
      </c>
      <c r="D43" s="329">
        <f>IF(ISBLANK(Regressions!D53), " ", Regressions!D53)</f>
        <v>1658146.087701302</v>
      </c>
      <c r="E43" s="225" t="e">
        <f>IF(ISNUMBER(Regressions!E53),ROUND(Regressions!E53, 1), NA())</f>
        <v>#N/A</v>
      </c>
      <c r="F43" s="330">
        <f>IF(ISNUMBER(Regressions!F53),ROUND(Regressions!F53, 1), NA())</f>
        <v>47.2</v>
      </c>
      <c r="G43" s="226" t="e">
        <f>IF(ISNUMBER(Regressions!G53),ROUND(Regressions!G53, 1), NA())</f>
        <v>#N/A</v>
      </c>
      <c r="H43" s="331" t="e">
        <f>IF(ISNUMBER(Regressions!H53),ROUND(Regressions!H53, 1), NA())</f>
        <v>#N/A</v>
      </c>
      <c r="I43" s="227">
        <f>IF(ISNUMBER(Regressions!I53),ROUND(Regressions!I53, 1), NA())</f>
        <v>52.8</v>
      </c>
      <c r="J43" s="332" t="e">
        <f>IF(ISNUMBER(Regressions!K53),ROUND(Regressions!K53, 1), NA())</f>
        <v>#N/A</v>
      </c>
      <c r="K43" s="330">
        <f>IF(ISNUMBER(Regressions!L53),ROUND(Regressions!L53, 1), NA())</f>
        <v>54.2</v>
      </c>
      <c r="L43" s="228" t="e">
        <f>IF(ISNUMBER(Regressions!M53),ROUND(Regressions!M53, 1), NA())</f>
        <v>#N/A</v>
      </c>
      <c r="M43" s="331" t="e">
        <f>IF(ISNUMBER(Regressions!N53),ROUND(Regressions!N53, 1), NA())</f>
        <v>#N/A</v>
      </c>
      <c r="N43" s="227">
        <f>IF(ISNUMBER(Regressions!O53),ROUND(Regressions!O53, 1), NA())</f>
        <v>45.8</v>
      </c>
      <c r="O43" s="332" t="e">
        <f>IF(ISNUMBER(Regressions!Q53),ROUND(Regressions!Q53, 1), NA())</f>
        <v>#N/A</v>
      </c>
      <c r="P43" s="330" t="e">
        <f>IF(ISNUMBER(Regressions!R53),ROUND(Regressions!R53, 1), NA())</f>
        <v>#N/A</v>
      </c>
      <c r="Q43" s="229" t="e">
        <f>IF(ISNUMBER(Regressions!S53),ROUND(Regressions!S53, 1), NA())</f>
        <v>#N/A</v>
      </c>
      <c r="R43" s="331" t="e">
        <f>IF(ISNUMBER(Regressions!T53),ROUND(Regressions!T53, 1), NA())</f>
        <v>#N/A</v>
      </c>
      <c r="S43" s="227" t="e">
        <f>IF(ISNUMBER(Regressions!U53),ROUND(Regressions!U53, 1), NA())</f>
        <v>#N/A</v>
      </c>
    </row>
    <row xmlns:x14ac="http://schemas.microsoft.com/office/spreadsheetml/2009/9/ac" r="44" x14ac:dyDescent="0.2">
      <c r="A44" s="326" t="str">
        <f>IF(ISBLANK(Regressions!A54), " ", Regressions!A54)</f>
        <v>Haiti</v>
      </c>
      <c r="B44" s="327">
        <f>IF(ISBLANK(Regressions!B54), " ", Regressions!B54)</f>
        <v>2009</v>
      </c>
      <c r="C44" s="333" t="str">
        <f>IF(ISBLANK(Regressions!C54), " ", Regressions!C54)</f>
        <v>Urban</v>
      </c>
      <c r="D44" s="329">
        <f>IF(ISBLANK(Regressions!D54), " ", Regressions!D54)</f>
        <v>1702003.0758546451</v>
      </c>
      <c r="E44" s="225" t="e">
        <f>IF(ISNUMBER(Regressions!E54),ROUND(Regressions!E54, 1), NA())</f>
        <v>#N/A</v>
      </c>
      <c r="F44" s="330">
        <f>IF(ISNUMBER(Regressions!F54),ROUND(Regressions!F54, 1), NA())</f>
        <v>47.2</v>
      </c>
      <c r="G44" s="226" t="e">
        <f>IF(ISNUMBER(Regressions!G54),ROUND(Regressions!G54, 1), NA())</f>
        <v>#N/A</v>
      </c>
      <c r="H44" s="331" t="e">
        <f>IF(ISNUMBER(Regressions!H54),ROUND(Regressions!H54, 1), NA())</f>
        <v>#N/A</v>
      </c>
      <c r="I44" s="227">
        <f>IF(ISNUMBER(Regressions!I54),ROUND(Regressions!I54, 1), NA())</f>
        <v>52.8</v>
      </c>
      <c r="J44" s="332" t="e">
        <f>IF(ISNUMBER(Regressions!K54),ROUND(Regressions!K54, 1), NA())</f>
        <v>#N/A</v>
      </c>
      <c r="K44" s="330">
        <f>IF(ISNUMBER(Regressions!L54),ROUND(Regressions!L54, 1), NA())</f>
        <v>54.2</v>
      </c>
      <c r="L44" s="228" t="e">
        <f>IF(ISNUMBER(Regressions!M54),ROUND(Regressions!M54, 1), NA())</f>
        <v>#N/A</v>
      </c>
      <c r="M44" s="331" t="e">
        <f>IF(ISNUMBER(Regressions!N54),ROUND(Regressions!N54, 1), NA())</f>
        <v>#N/A</v>
      </c>
      <c r="N44" s="227">
        <f>IF(ISNUMBER(Regressions!O54),ROUND(Regressions!O54, 1), NA())</f>
        <v>45.8</v>
      </c>
      <c r="O44" s="332" t="e">
        <f>IF(ISNUMBER(Regressions!Q54),ROUND(Regressions!Q54, 1), NA())</f>
        <v>#N/A</v>
      </c>
      <c r="P44" s="330" t="e">
        <f>IF(ISNUMBER(Regressions!R54),ROUND(Regressions!R54, 1), NA())</f>
        <v>#N/A</v>
      </c>
      <c r="Q44" s="229" t="e">
        <f>IF(ISNUMBER(Regressions!S54),ROUND(Regressions!S54, 1), NA())</f>
        <v>#N/A</v>
      </c>
      <c r="R44" s="331" t="e">
        <f>IF(ISNUMBER(Regressions!T54),ROUND(Regressions!T54, 1), NA())</f>
        <v>#N/A</v>
      </c>
      <c r="S44" s="227" t="e">
        <f>IF(ISNUMBER(Regressions!U54),ROUND(Regressions!U54, 1), NA())</f>
        <v>#N/A</v>
      </c>
    </row>
    <row xmlns:x14ac="http://schemas.microsoft.com/office/spreadsheetml/2009/9/ac" r="45" x14ac:dyDescent="0.2">
      <c r="A45" s="326" t="str">
        <f>IF(ISBLANK(Regressions!A55), " ", Regressions!A55)</f>
        <v>Haiti</v>
      </c>
      <c r="B45" s="327">
        <f>IF(ISBLANK(Regressions!B55), " ", Regressions!B55)</f>
        <v>2010</v>
      </c>
      <c r="C45" s="333" t="str">
        <f>IF(ISBLANK(Regressions!C55), " ", Regressions!C55)</f>
        <v>Urban</v>
      </c>
      <c r="D45" s="329">
        <f>IF(ISBLANK(Regressions!D55), " ", Regressions!D55)</f>
        <v>1745453.5383856581</v>
      </c>
      <c r="E45" s="225" t="e">
        <f>IF(ISNUMBER(Regressions!E55),ROUND(Regressions!E55, 1), NA())</f>
        <v>#N/A</v>
      </c>
      <c r="F45" s="330">
        <f>IF(ISNUMBER(Regressions!F55),ROUND(Regressions!F55, 1), NA())</f>
        <v>47.2</v>
      </c>
      <c r="G45" s="226" t="e">
        <f>IF(ISNUMBER(Regressions!G55),ROUND(Regressions!G55, 1), NA())</f>
        <v>#N/A</v>
      </c>
      <c r="H45" s="331" t="e">
        <f>IF(ISNUMBER(Regressions!H55),ROUND(Regressions!H55, 1), NA())</f>
        <v>#N/A</v>
      </c>
      <c r="I45" s="227">
        <f>IF(ISNUMBER(Regressions!I55),ROUND(Regressions!I55, 1), NA())</f>
        <v>52.8</v>
      </c>
      <c r="J45" s="332" t="e">
        <f>IF(ISNUMBER(Regressions!K55),ROUND(Regressions!K55, 1), NA())</f>
        <v>#N/A</v>
      </c>
      <c r="K45" s="330">
        <f>IF(ISNUMBER(Regressions!L55),ROUND(Regressions!L55, 1), NA())</f>
        <v>54.2</v>
      </c>
      <c r="L45" s="228" t="e">
        <f>IF(ISNUMBER(Regressions!M55),ROUND(Regressions!M55, 1), NA())</f>
        <v>#N/A</v>
      </c>
      <c r="M45" s="331" t="e">
        <f>IF(ISNUMBER(Regressions!N55),ROUND(Regressions!N55, 1), NA())</f>
        <v>#N/A</v>
      </c>
      <c r="N45" s="227">
        <f>IF(ISNUMBER(Regressions!O55),ROUND(Regressions!O55, 1), NA())</f>
        <v>45.8</v>
      </c>
      <c r="O45" s="332" t="e">
        <f>IF(ISNUMBER(Regressions!Q55),ROUND(Regressions!Q55, 1), NA())</f>
        <v>#N/A</v>
      </c>
      <c r="P45" s="330" t="e">
        <f>IF(ISNUMBER(Regressions!R55),ROUND(Regressions!R55, 1), NA())</f>
        <v>#N/A</v>
      </c>
      <c r="Q45" s="229" t="e">
        <f>IF(ISNUMBER(Regressions!S55),ROUND(Regressions!S55, 1), NA())</f>
        <v>#N/A</v>
      </c>
      <c r="R45" s="331" t="e">
        <f>IF(ISNUMBER(Regressions!T55),ROUND(Regressions!T55, 1), NA())</f>
        <v>#N/A</v>
      </c>
      <c r="S45" s="227" t="e">
        <f>IF(ISNUMBER(Regressions!U55),ROUND(Regressions!U55, 1), NA())</f>
        <v>#N/A</v>
      </c>
    </row>
    <row xmlns:x14ac="http://schemas.microsoft.com/office/spreadsheetml/2009/9/ac" r="46" x14ac:dyDescent="0.2">
      <c r="A46" s="326" t="str">
        <f>IF(ISBLANK(Regressions!A56), " ", Regressions!A56)</f>
        <v>Haiti</v>
      </c>
      <c r="B46" s="327">
        <f>IF(ISBLANK(Regressions!B56), " ", Regressions!B56)</f>
        <v>2011</v>
      </c>
      <c r="C46" s="333" t="str">
        <f>IF(ISBLANK(Regressions!C56), " ", Regressions!C56)</f>
        <v>Urban</v>
      </c>
      <c r="D46" s="329">
        <f>IF(ISBLANK(Regressions!D56), " ", Regressions!D56)</f>
        <v>1776712.956844711</v>
      </c>
      <c r="E46" s="225" t="e">
        <f>IF(ISNUMBER(Regressions!E56),ROUND(Regressions!E56, 1), NA())</f>
        <v>#N/A</v>
      </c>
      <c r="F46" s="330">
        <f>IF(ISNUMBER(Regressions!F56),ROUND(Regressions!F56, 1), NA())</f>
        <v>47.2</v>
      </c>
      <c r="G46" s="226" t="e">
        <f>IF(ISNUMBER(Regressions!G56),ROUND(Regressions!G56, 1), NA())</f>
        <v>#N/A</v>
      </c>
      <c r="H46" s="331" t="e">
        <f>IF(ISNUMBER(Regressions!H56),ROUND(Regressions!H56, 1), NA())</f>
        <v>#N/A</v>
      </c>
      <c r="I46" s="227">
        <f>IF(ISNUMBER(Regressions!I56),ROUND(Regressions!I56, 1), NA())</f>
        <v>52.8</v>
      </c>
      <c r="J46" s="332" t="e">
        <f>IF(ISNUMBER(Regressions!K56),ROUND(Regressions!K56, 1), NA())</f>
        <v>#N/A</v>
      </c>
      <c r="K46" s="330">
        <f>IF(ISNUMBER(Regressions!L56),ROUND(Regressions!L56, 1), NA())</f>
        <v>54.2</v>
      </c>
      <c r="L46" s="228" t="e">
        <f>IF(ISNUMBER(Regressions!M56),ROUND(Regressions!M56, 1), NA())</f>
        <v>#N/A</v>
      </c>
      <c r="M46" s="331" t="e">
        <f>IF(ISNUMBER(Regressions!N56),ROUND(Regressions!N56, 1), NA())</f>
        <v>#N/A</v>
      </c>
      <c r="N46" s="227">
        <f>IF(ISNUMBER(Regressions!O56),ROUND(Regressions!O56, 1), NA())</f>
        <v>45.8</v>
      </c>
      <c r="O46" s="332" t="e">
        <f>IF(ISNUMBER(Regressions!Q56),ROUND(Regressions!Q56, 1), NA())</f>
        <v>#N/A</v>
      </c>
      <c r="P46" s="330" t="e">
        <f>IF(ISNUMBER(Regressions!R56),ROUND(Regressions!R56, 1), NA())</f>
        <v>#N/A</v>
      </c>
      <c r="Q46" s="229" t="e">
        <f>IF(ISNUMBER(Regressions!S56),ROUND(Regressions!S56, 1), NA())</f>
        <v>#N/A</v>
      </c>
      <c r="R46" s="331" t="e">
        <f>IF(ISNUMBER(Regressions!T56),ROUND(Regressions!T56, 1), NA())</f>
        <v>#N/A</v>
      </c>
      <c r="S46" s="227" t="e">
        <f>IF(ISNUMBER(Regressions!U56),ROUND(Regressions!U56, 1), NA())</f>
        <v>#N/A</v>
      </c>
    </row>
    <row xmlns:x14ac="http://schemas.microsoft.com/office/spreadsheetml/2009/9/ac" r="47" x14ac:dyDescent="0.2">
      <c r="A47" s="326" t="str">
        <f>IF(ISBLANK(Regressions!A57), " ", Regressions!A57)</f>
        <v>Haiti</v>
      </c>
      <c r="B47" s="327">
        <f>IF(ISBLANK(Regressions!B57), " ", Regressions!B57)</f>
        <v>2012</v>
      </c>
      <c r="C47" s="333" t="str">
        <f>IF(ISBLANK(Regressions!C57), " ", Regressions!C57)</f>
        <v>Urban</v>
      </c>
      <c r="D47" s="329">
        <f>IF(ISBLANK(Regressions!D57), " ", Regressions!D57)</f>
        <v>1820772.939829292</v>
      </c>
      <c r="E47" s="225" t="e">
        <f>IF(ISNUMBER(Regressions!E57),ROUND(Regressions!E57, 1), NA())</f>
        <v>#N/A</v>
      </c>
      <c r="F47" s="330">
        <f>IF(ISNUMBER(Regressions!F57),ROUND(Regressions!F57, 1), NA())</f>
        <v>47.2</v>
      </c>
      <c r="G47" s="226" t="e">
        <f>IF(ISNUMBER(Regressions!G57),ROUND(Regressions!G57, 1), NA())</f>
        <v>#N/A</v>
      </c>
      <c r="H47" s="331" t="e">
        <f>IF(ISNUMBER(Regressions!H57),ROUND(Regressions!H57, 1), NA())</f>
        <v>#N/A</v>
      </c>
      <c r="I47" s="227">
        <f>IF(ISNUMBER(Regressions!I57),ROUND(Regressions!I57, 1), NA())</f>
        <v>52.8</v>
      </c>
      <c r="J47" s="332" t="e">
        <f>IF(ISNUMBER(Regressions!K57),ROUND(Regressions!K57, 1), NA())</f>
        <v>#N/A</v>
      </c>
      <c r="K47" s="330">
        <f>IF(ISNUMBER(Regressions!L57),ROUND(Regressions!L57, 1), NA())</f>
        <v>54.2</v>
      </c>
      <c r="L47" s="228" t="e">
        <f>IF(ISNUMBER(Regressions!M57),ROUND(Regressions!M57, 1), NA())</f>
        <v>#N/A</v>
      </c>
      <c r="M47" s="331" t="e">
        <f>IF(ISNUMBER(Regressions!N57),ROUND(Regressions!N57, 1), NA())</f>
        <v>#N/A</v>
      </c>
      <c r="N47" s="227">
        <f>IF(ISNUMBER(Regressions!O57),ROUND(Regressions!O57, 1), NA())</f>
        <v>45.8</v>
      </c>
      <c r="O47" s="332" t="e">
        <f>IF(ISNUMBER(Regressions!Q57),ROUND(Regressions!Q57, 1), NA())</f>
        <v>#N/A</v>
      </c>
      <c r="P47" s="330" t="e">
        <f>IF(ISNUMBER(Regressions!R57),ROUND(Regressions!R57, 1), NA())</f>
        <v>#N/A</v>
      </c>
      <c r="Q47" s="229" t="e">
        <f>IF(ISNUMBER(Regressions!S57),ROUND(Regressions!S57, 1), NA())</f>
        <v>#N/A</v>
      </c>
      <c r="R47" s="331" t="e">
        <f>IF(ISNUMBER(Regressions!T57),ROUND(Regressions!T57, 1), NA())</f>
        <v>#N/A</v>
      </c>
      <c r="S47" s="227" t="e">
        <f>IF(ISNUMBER(Regressions!U57),ROUND(Regressions!U57, 1), NA())</f>
        <v>#N/A</v>
      </c>
    </row>
    <row xmlns:x14ac="http://schemas.microsoft.com/office/spreadsheetml/2009/9/ac" r="48" x14ac:dyDescent="0.2">
      <c r="A48" s="326" t="str">
        <f>IF(ISBLANK(Regressions!A58), " ", Regressions!A58)</f>
        <v>Haiti</v>
      </c>
      <c r="B48" s="327">
        <f>IF(ISBLANK(Regressions!B58), " ", Regressions!B58)</f>
        <v>2013</v>
      </c>
      <c r="C48" s="333" t="str">
        <f>IF(ISBLANK(Regressions!C58), " ", Regressions!C58)</f>
        <v>Urban</v>
      </c>
      <c r="D48" s="329">
        <f>IF(ISBLANK(Regressions!D58), " ", Regressions!D58)</f>
        <v>1865867.96434639</v>
      </c>
      <c r="E48" s="225" t="e">
        <f>IF(ISNUMBER(Regressions!E58),ROUND(Regressions!E58, 1), NA())</f>
        <v>#N/A</v>
      </c>
      <c r="F48" s="330">
        <f>IF(ISNUMBER(Regressions!F58),ROUND(Regressions!F58, 1), NA())</f>
        <v>47.2</v>
      </c>
      <c r="G48" s="226" t="e">
        <f>IF(ISNUMBER(Regressions!G58),ROUND(Regressions!G58, 1), NA())</f>
        <v>#N/A</v>
      </c>
      <c r="H48" s="331" t="e">
        <f>IF(ISNUMBER(Regressions!H58),ROUND(Regressions!H58, 1), NA())</f>
        <v>#N/A</v>
      </c>
      <c r="I48" s="227">
        <f>IF(ISNUMBER(Regressions!I58),ROUND(Regressions!I58, 1), NA())</f>
        <v>52.8</v>
      </c>
      <c r="J48" s="332" t="e">
        <f>IF(ISNUMBER(Regressions!K58),ROUND(Regressions!K58, 1), NA())</f>
        <v>#N/A</v>
      </c>
      <c r="K48" s="330">
        <f>IF(ISNUMBER(Regressions!L58),ROUND(Regressions!L58, 1), NA())</f>
        <v>54.2</v>
      </c>
      <c r="L48" s="228" t="e">
        <f>IF(ISNUMBER(Regressions!M58),ROUND(Regressions!M58, 1), NA())</f>
        <v>#N/A</v>
      </c>
      <c r="M48" s="331" t="e">
        <f>IF(ISNUMBER(Regressions!N58),ROUND(Regressions!N58, 1), NA())</f>
        <v>#N/A</v>
      </c>
      <c r="N48" s="227">
        <f>IF(ISNUMBER(Regressions!O58),ROUND(Regressions!O58, 1), NA())</f>
        <v>45.8</v>
      </c>
      <c r="O48" s="332" t="e">
        <f>IF(ISNUMBER(Regressions!Q58),ROUND(Regressions!Q58, 1), NA())</f>
        <v>#N/A</v>
      </c>
      <c r="P48" s="330" t="e">
        <f>IF(ISNUMBER(Regressions!R58),ROUND(Regressions!R58, 1), NA())</f>
        <v>#N/A</v>
      </c>
      <c r="Q48" s="229" t="e">
        <f>IF(ISNUMBER(Regressions!S58),ROUND(Regressions!S58, 1), NA())</f>
        <v>#N/A</v>
      </c>
      <c r="R48" s="331" t="e">
        <f>IF(ISNUMBER(Regressions!T58),ROUND(Regressions!T58, 1), NA())</f>
        <v>#N/A</v>
      </c>
      <c r="S48" s="227" t="e">
        <f>IF(ISNUMBER(Regressions!U58),ROUND(Regressions!U58, 1), NA())</f>
        <v>#N/A</v>
      </c>
    </row>
    <row xmlns:x14ac="http://schemas.microsoft.com/office/spreadsheetml/2009/9/ac" r="49" x14ac:dyDescent="0.2">
      <c r="A49" s="326" t="str">
        <f>IF(ISBLANK(Regressions!A59), " ", Regressions!A59)</f>
        <v>Haiti</v>
      </c>
      <c r="B49" s="327">
        <f>IF(ISBLANK(Regressions!B59), " ", Regressions!B59)</f>
        <v>2014</v>
      </c>
      <c r="C49" s="333" t="str">
        <f>IF(ISBLANK(Regressions!C59), " ", Regressions!C59)</f>
        <v>Urban</v>
      </c>
      <c r="D49" s="329">
        <f>IF(ISBLANK(Regressions!D59), " ", Regressions!D59)</f>
        <v>1912725.483197327</v>
      </c>
      <c r="E49" s="225" t="e">
        <f>IF(ISNUMBER(Regressions!E59),ROUND(Regressions!E59, 1), NA())</f>
        <v>#N/A</v>
      </c>
      <c r="F49" s="330">
        <f>IF(ISNUMBER(Regressions!F59),ROUND(Regressions!F59, 1), NA())</f>
        <v>47.2</v>
      </c>
      <c r="G49" s="226" t="e">
        <f>IF(ISNUMBER(Regressions!G59),ROUND(Regressions!G59, 1), NA())</f>
        <v>#N/A</v>
      </c>
      <c r="H49" s="331" t="e">
        <f>IF(ISNUMBER(Regressions!H59),ROUND(Regressions!H59, 1), NA())</f>
        <v>#N/A</v>
      </c>
      <c r="I49" s="227">
        <f>IF(ISNUMBER(Regressions!I59),ROUND(Regressions!I59, 1), NA())</f>
        <v>52.8</v>
      </c>
      <c r="J49" s="332" t="e">
        <f>IF(ISNUMBER(Regressions!K59),ROUND(Regressions!K59, 1), NA())</f>
        <v>#N/A</v>
      </c>
      <c r="K49" s="330">
        <f>IF(ISNUMBER(Regressions!L59),ROUND(Regressions!L59, 1), NA())</f>
        <v>54.2</v>
      </c>
      <c r="L49" s="228" t="e">
        <f>IF(ISNUMBER(Regressions!M59),ROUND(Regressions!M59, 1), NA())</f>
        <v>#N/A</v>
      </c>
      <c r="M49" s="331" t="e">
        <f>IF(ISNUMBER(Regressions!N59),ROUND(Regressions!N59, 1), NA())</f>
        <v>#N/A</v>
      </c>
      <c r="N49" s="227">
        <f>IF(ISNUMBER(Regressions!O59),ROUND(Regressions!O59, 1), NA())</f>
        <v>45.8</v>
      </c>
      <c r="O49" s="332" t="e">
        <f>IF(ISNUMBER(Regressions!Q59),ROUND(Regressions!Q59, 1), NA())</f>
        <v>#N/A</v>
      </c>
      <c r="P49" s="330" t="e">
        <f>IF(ISNUMBER(Regressions!R59),ROUND(Regressions!R59, 1), NA())</f>
        <v>#N/A</v>
      </c>
      <c r="Q49" s="229" t="e">
        <f>IF(ISNUMBER(Regressions!S59),ROUND(Regressions!S59, 1), NA())</f>
        <v>#N/A</v>
      </c>
      <c r="R49" s="331" t="e">
        <f>IF(ISNUMBER(Regressions!T59),ROUND(Regressions!T59, 1), NA())</f>
        <v>#N/A</v>
      </c>
      <c r="S49" s="227" t="e">
        <f>IF(ISNUMBER(Regressions!U59),ROUND(Regressions!U59, 1), NA())</f>
        <v>#N/A</v>
      </c>
    </row>
    <row xmlns:x14ac="http://schemas.microsoft.com/office/spreadsheetml/2009/9/ac" r="50" x14ac:dyDescent="0.2">
      <c r="A50" s="326" t="str">
        <f>IF(ISBLANK(Regressions!A60), " ", Regressions!A60)</f>
        <v>Haiti</v>
      </c>
      <c r="B50" s="327">
        <f>IF(ISBLANK(Regressions!B60), " ", Regressions!B60)</f>
        <v>2015</v>
      </c>
      <c r="C50" s="333" t="str">
        <f>IF(ISBLANK(Regressions!C60), " ", Regressions!C60)</f>
        <v>Urban</v>
      </c>
      <c r="D50" s="329">
        <f>IF(ISBLANK(Regressions!D60), " ", Regressions!D60)</f>
        <v>1960860.429083976</v>
      </c>
      <c r="E50" s="225" t="e">
        <f>IF(ISNUMBER(Regressions!E60),ROUND(Regressions!E60, 1), NA())</f>
        <v>#N/A</v>
      </c>
      <c r="F50" s="330">
        <f>IF(ISNUMBER(Regressions!F60),ROUND(Regressions!F60, 1), NA())</f>
        <v>47.2</v>
      </c>
      <c r="G50" s="226" t="e">
        <f>IF(ISNUMBER(Regressions!G60),ROUND(Regressions!G60, 1), NA())</f>
        <v>#N/A</v>
      </c>
      <c r="H50" s="331" t="e">
        <f>IF(ISNUMBER(Regressions!H60),ROUND(Regressions!H60, 1), NA())</f>
        <v>#N/A</v>
      </c>
      <c r="I50" s="227">
        <f>IF(ISNUMBER(Regressions!I60),ROUND(Regressions!I60, 1), NA())</f>
        <v>52.8</v>
      </c>
      <c r="J50" s="332" t="e">
        <f>IF(ISNUMBER(Regressions!K60),ROUND(Regressions!K60, 1), NA())</f>
        <v>#N/A</v>
      </c>
      <c r="K50" s="330">
        <f>IF(ISNUMBER(Regressions!L60),ROUND(Regressions!L60, 1), NA())</f>
        <v>54.2</v>
      </c>
      <c r="L50" s="228" t="e">
        <f>IF(ISNUMBER(Regressions!M60),ROUND(Regressions!M60, 1), NA())</f>
        <v>#N/A</v>
      </c>
      <c r="M50" s="331" t="e">
        <f>IF(ISNUMBER(Regressions!N60),ROUND(Regressions!N60, 1), NA())</f>
        <v>#N/A</v>
      </c>
      <c r="N50" s="227">
        <f>IF(ISNUMBER(Regressions!O60),ROUND(Regressions!O60, 1), NA())</f>
        <v>45.8</v>
      </c>
      <c r="O50" s="332" t="e">
        <f>IF(ISNUMBER(Regressions!Q60),ROUND(Regressions!Q60, 1), NA())</f>
        <v>#N/A</v>
      </c>
      <c r="P50" s="330" t="e">
        <f>IF(ISNUMBER(Regressions!R60),ROUND(Regressions!R60, 1), NA())</f>
        <v>#N/A</v>
      </c>
      <c r="Q50" s="229" t="e">
        <f>IF(ISNUMBER(Regressions!S60),ROUND(Regressions!S60, 1), NA())</f>
        <v>#N/A</v>
      </c>
      <c r="R50" s="331" t="e">
        <f>IF(ISNUMBER(Regressions!T60),ROUND(Regressions!T60, 1), NA())</f>
        <v>#N/A</v>
      </c>
      <c r="S50" s="227" t="e">
        <f>IF(ISNUMBER(Regressions!U60),ROUND(Regressions!U60, 1), NA())</f>
        <v>#N/A</v>
      </c>
    </row>
    <row xmlns:x14ac="http://schemas.microsoft.com/office/spreadsheetml/2009/9/ac" r="51" x14ac:dyDescent="0.2">
      <c r="A51" s="326" t="str">
        <f>IF(ISBLANK(Regressions!A61), " ", Regressions!A61)</f>
        <v>Haiti</v>
      </c>
      <c r="B51" s="327">
        <f>IF(ISBLANK(Regressions!B61), " ", Regressions!B61)</f>
        <v>2016</v>
      </c>
      <c r="C51" s="333" t="str">
        <f>IF(ISBLANK(Regressions!C61), " ", Regressions!C61)</f>
        <v>Urban</v>
      </c>
      <c r="D51" s="329">
        <f>IF(ISBLANK(Regressions!D61), " ", Regressions!D61)</f>
        <v>2007288.5925983051</v>
      </c>
      <c r="E51" s="225" t="e">
        <f>IF(ISNUMBER(Regressions!E61),ROUND(Regressions!E61, 1), NA())</f>
        <v>#N/A</v>
      </c>
      <c r="F51" s="330" t="e">
        <f>IF(ISNUMBER(Regressions!F61),ROUND(Regressions!F61, 1), NA())</f>
        <v>#N/A</v>
      </c>
      <c r="G51" s="226" t="e">
        <f>IF(ISNUMBER(Regressions!G61),ROUND(Regressions!G61, 1), NA())</f>
        <v>#N/A</v>
      </c>
      <c r="H51" s="331" t="e">
        <f>IF(ISNUMBER(Regressions!H61),ROUND(Regressions!H61, 1), NA())</f>
        <v>#N/A</v>
      </c>
      <c r="I51" s="227" t="e">
        <f>IF(ISNUMBER(Regressions!I61),ROUND(Regressions!I61, 1), NA())</f>
        <v>#N/A</v>
      </c>
      <c r="J51" s="332" t="e">
        <f>IF(ISNUMBER(Regressions!K61),ROUND(Regressions!K61, 1), NA())</f>
        <v>#N/A</v>
      </c>
      <c r="K51" s="330" t="e">
        <f>IF(ISNUMBER(Regressions!L61),ROUND(Regressions!L61, 1), NA())</f>
        <v>#N/A</v>
      </c>
      <c r="L51" s="228" t="e">
        <f>IF(ISNUMBER(Regressions!M61),ROUND(Regressions!M61, 1), NA())</f>
        <v>#N/A</v>
      </c>
      <c r="M51" s="331" t="e">
        <f>IF(ISNUMBER(Regressions!N61),ROUND(Regressions!N61, 1), NA())</f>
        <v>#N/A</v>
      </c>
      <c r="N51" s="227" t="e">
        <f>IF(ISNUMBER(Regressions!O61),ROUND(Regressions!O61, 1), NA())</f>
        <v>#N/A</v>
      </c>
      <c r="O51" s="332" t="e">
        <f>IF(ISNUMBER(Regressions!Q61),ROUND(Regressions!Q61, 1), NA())</f>
        <v>#N/A</v>
      </c>
      <c r="P51" s="330" t="e">
        <f>IF(ISNUMBER(Regressions!R61),ROUND(Regressions!R61, 1), NA())</f>
        <v>#N/A</v>
      </c>
      <c r="Q51" s="229" t="e">
        <f>IF(ISNUMBER(Regressions!S61),ROUND(Regressions!S61, 1), NA())</f>
        <v>#N/A</v>
      </c>
      <c r="R51" s="331" t="e">
        <f>IF(ISNUMBER(Regressions!T61),ROUND(Regressions!T61, 1), NA())</f>
        <v>#N/A</v>
      </c>
      <c r="S51" s="227" t="e">
        <f>IF(ISNUMBER(Regressions!U61),ROUND(Regressions!U61, 1), NA())</f>
        <v>#N/A</v>
      </c>
    </row>
    <row xmlns:x14ac="http://schemas.microsoft.com/office/spreadsheetml/2009/9/ac" r="52" x14ac:dyDescent="0.2">
      <c r="A52" s="326" t="str">
        <f>IF(ISBLANK(Regressions!A62), " ", Regressions!A62)</f>
        <v>Haiti</v>
      </c>
      <c r="B52" s="327">
        <f>IF(ISBLANK(Regressions!B62), " ", Regressions!B62)</f>
        <v>2017</v>
      </c>
      <c r="C52" s="333" t="str">
        <f>IF(ISBLANK(Regressions!C62), " ", Regressions!C62)</f>
        <v>Urban</v>
      </c>
      <c r="D52" s="329">
        <f>IF(ISBLANK(Regressions!D62), " ", Regressions!D62)</f>
        <v>2052051.1828108979</v>
      </c>
      <c r="E52" s="225" t="e">
        <f>IF(ISNUMBER(Regressions!E62),ROUND(Regressions!E62, 1), NA())</f>
        <v>#N/A</v>
      </c>
      <c r="F52" s="330" t="e">
        <f>IF(ISNUMBER(Regressions!F62),ROUND(Regressions!F62, 1), NA())</f>
        <v>#N/A</v>
      </c>
      <c r="G52" s="226" t="e">
        <f>IF(ISNUMBER(Regressions!G62),ROUND(Regressions!G62, 1), NA())</f>
        <v>#N/A</v>
      </c>
      <c r="H52" s="331" t="e">
        <f>IF(ISNUMBER(Regressions!H62),ROUND(Regressions!H62, 1), NA())</f>
        <v>#N/A</v>
      </c>
      <c r="I52" s="227" t="e">
        <f>IF(ISNUMBER(Regressions!I62),ROUND(Regressions!I62, 1), NA())</f>
        <v>#N/A</v>
      </c>
      <c r="J52" s="332" t="e">
        <f>IF(ISNUMBER(Regressions!K62),ROUND(Regressions!K62, 1), NA())</f>
        <v>#N/A</v>
      </c>
      <c r="K52" s="330" t="e">
        <f>IF(ISNUMBER(Regressions!L62),ROUND(Regressions!L62, 1), NA())</f>
        <v>#N/A</v>
      </c>
      <c r="L52" s="228" t="e">
        <f>IF(ISNUMBER(Regressions!M62),ROUND(Regressions!M62, 1), NA())</f>
        <v>#N/A</v>
      </c>
      <c r="M52" s="331" t="e">
        <f>IF(ISNUMBER(Regressions!N62),ROUND(Regressions!N62, 1), NA())</f>
        <v>#N/A</v>
      </c>
      <c r="N52" s="227" t="e">
        <f>IF(ISNUMBER(Regressions!O62),ROUND(Regressions!O62, 1), NA())</f>
        <v>#N/A</v>
      </c>
      <c r="O52" s="332" t="e">
        <f>IF(ISNUMBER(Regressions!Q62),ROUND(Regressions!Q62, 1), NA())</f>
        <v>#N/A</v>
      </c>
      <c r="P52" s="330" t="e">
        <f>IF(ISNUMBER(Regressions!R62),ROUND(Regressions!R62, 1), NA())</f>
        <v>#N/A</v>
      </c>
      <c r="Q52" s="229" t="e">
        <f>IF(ISNUMBER(Regressions!S62),ROUND(Regressions!S62, 1), NA())</f>
        <v>#N/A</v>
      </c>
      <c r="R52" s="331" t="e">
        <f>IF(ISNUMBER(Regressions!T62),ROUND(Regressions!T62, 1), NA())</f>
        <v>#N/A</v>
      </c>
      <c r="S52" s="227" t="e">
        <f>IF(ISNUMBER(Regressions!U62),ROUND(Regressions!U62, 1), NA())</f>
        <v>#N/A</v>
      </c>
    </row>
    <row xmlns:x14ac="http://schemas.microsoft.com/office/spreadsheetml/2009/9/ac" r="53" x14ac:dyDescent="0.2">
      <c r="A53" s="326" t="str">
        <f>IF(ISBLANK(Regressions!A63), " ", Regressions!A63)</f>
        <v>Haiti</v>
      </c>
      <c r="B53" s="327">
        <f>IF(ISBLANK(Regressions!B63), " ", Regressions!B63)</f>
        <v>2018</v>
      </c>
      <c r="C53" s="333" t="str">
        <f>IF(ISBLANK(Regressions!C63), " ", Regressions!C63)</f>
        <v>Urban</v>
      </c>
      <c r="D53" s="329">
        <f>IF(ISBLANK(Regressions!D63), " ", Regressions!D63)</f>
        <v>2096617.1461700441</v>
      </c>
      <c r="E53" s="225" t="e">
        <f>IF(ISNUMBER(Regressions!E63),ROUND(Regressions!E63, 1), NA())</f>
        <v>#N/A</v>
      </c>
      <c r="F53" s="330" t="e">
        <f>IF(ISNUMBER(Regressions!F63),ROUND(Regressions!F63, 1), NA())</f>
        <v>#N/A</v>
      </c>
      <c r="G53" s="226" t="e">
        <f>IF(ISNUMBER(Regressions!G63),ROUND(Regressions!G63, 1), NA())</f>
        <v>#N/A</v>
      </c>
      <c r="H53" s="331" t="e">
        <f>IF(ISNUMBER(Regressions!H63),ROUND(Regressions!H63, 1), NA())</f>
        <v>#N/A</v>
      </c>
      <c r="I53" s="227" t="e">
        <f>IF(ISNUMBER(Regressions!I63),ROUND(Regressions!I63, 1), NA())</f>
        <v>#N/A</v>
      </c>
      <c r="J53" s="332" t="e">
        <f>IF(ISNUMBER(Regressions!K63),ROUND(Regressions!K63, 1), NA())</f>
        <v>#N/A</v>
      </c>
      <c r="K53" s="330" t="e">
        <f>IF(ISNUMBER(Regressions!L63),ROUND(Regressions!L63, 1), NA())</f>
        <v>#N/A</v>
      </c>
      <c r="L53" s="228" t="e">
        <f>IF(ISNUMBER(Regressions!M63),ROUND(Regressions!M63, 1), NA())</f>
        <v>#N/A</v>
      </c>
      <c r="M53" s="331" t="e">
        <f>IF(ISNUMBER(Regressions!N63),ROUND(Regressions!N63, 1), NA())</f>
        <v>#N/A</v>
      </c>
      <c r="N53" s="227" t="e">
        <f>IF(ISNUMBER(Regressions!O63),ROUND(Regressions!O63, 1), NA())</f>
        <v>#N/A</v>
      </c>
      <c r="O53" s="332" t="e">
        <f>IF(ISNUMBER(Regressions!Q63),ROUND(Regressions!Q63, 1), NA())</f>
        <v>#N/A</v>
      </c>
      <c r="P53" s="330" t="e">
        <f>IF(ISNUMBER(Regressions!R63),ROUND(Regressions!R63, 1), NA())</f>
        <v>#N/A</v>
      </c>
      <c r="Q53" s="229" t="e">
        <f>IF(ISNUMBER(Regressions!S63),ROUND(Regressions!S63, 1), NA())</f>
        <v>#N/A</v>
      </c>
      <c r="R53" s="331" t="e">
        <f>IF(ISNUMBER(Regressions!T63),ROUND(Regressions!T63, 1), NA())</f>
        <v>#N/A</v>
      </c>
      <c r="S53" s="227" t="e">
        <f>IF(ISNUMBER(Regressions!U63),ROUND(Regressions!U63, 1), NA())</f>
        <v>#N/A</v>
      </c>
    </row>
    <row xmlns:x14ac="http://schemas.microsoft.com/office/spreadsheetml/2009/9/ac" r="54" x14ac:dyDescent="0.2">
      <c r="A54" s="326" t="str">
        <f>IF(ISBLANK(Regressions!A64), " ", Regressions!A64)</f>
        <v>Haiti</v>
      </c>
      <c r="B54" s="327">
        <f>IF(ISBLANK(Regressions!B64), " ", Regressions!B64)</f>
        <v>2019</v>
      </c>
      <c r="C54" s="333" t="str">
        <f>IF(ISBLANK(Regressions!C64), " ", Regressions!C64)</f>
        <v>Urban</v>
      </c>
      <c r="D54" s="329">
        <f>IF(ISBLANK(Regressions!D64), " ", Regressions!D64)</f>
        <v>2140665.1967536919</v>
      </c>
      <c r="E54" s="225" t="e">
        <f>IF(ISNUMBER(Regressions!E64),ROUND(Regressions!E64, 1), NA())</f>
        <v>#N/A</v>
      </c>
      <c r="F54" s="330" t="e">
        <f>IF(ISNUMBER(Regressions!F64),ROUND(Regressions!F64, 1), NA())</f>
        <v>#N/A</v>
      </c>
      <c r="G54" s="226" t="e">
        <f>IF(ISNUMBER(Regressions!G64),ROUND(Regressions!G64, 1), NA())</f>
        <v>#N/A</v>
      </c>
      <c r="H54" s="331" t="e">
        <f>IF(ISNUMBER(Regressions!H64),ROUND(Regressions!H64, 1), NA())</f>
        <v>#N/A</v>
      </c>
      <c r="I54" s="227" t="e">
        <f>IF(ISNUMBER(Regressions!I64),ROUND(Regressions!I64, 1), NA())</f>
        <v>#N/A</v>
      </c>
      <c r="J54" s="332" t="e">
        <f>IF(ISNUMBER(Regressions!K64),ROUND(Regressions!K64, 1), NA())</f>
        <v>#N/A</v>
      </c>
      <c r="K54" s="330" t="e">
        <f>IF(ISNUMBER(Regressions!L64),ROUND(Regressions!L64, 1), NA())</f>
        <v>#N/A</v>
      </c>
      <c r="L54" s="228" t="e">
        <f>IF(ISNUMBER(Regressions!M64),ROUND(Regressions!M64, 1), NA())</f>
        <v>#N/A</v>
      </c>
      <c r="M54" s="331" t="e">
        <f>IF(ISNUMBER(Regressions!N64),ROUND(Regressions!N64, 1), NA())</f>
        <v>#N/A</v>
      </c>
      <c r="N54" s="227" t="e">
        <f>IF(ISNUMBER(Regressions!O64),ROUND(Regressions!O64, 1), NA())</f>
        <v>#N/A</v>
      </c>
      <c r="O54" s="332" t="e">
        <f>IF(ISNUMBER(Regressions!Q64),ROUND(Regressions!Q64, 1), NA())</f>
        <v>#N/A</v>
      </c>
      <c r="P54" s="330" t="e">
        <f>IF(ISNUMBER(Regressions!R64),ROUND(Regressions!R64, 1), NA())</f>
        <v>#N/A</v>
      </c>
      <c r="Q54" s="229" t="e">
        <f>IF(ISNUMBER(Regressions!S64),ROUND(Regressions!S64, 1), NA())</f>
        <v>#N/A</v>
      </c>
      <c r="R54" s="331" t="e">
        <f>IF(ISNUMBER(Regressions!T64),ROUND(Regressions!T64, 1), NA())</f>
        <v>#N/A</v>
      </c>
      <c r="S54" s="227" t="e">
        <f>IF(ISNUMBER(Regressions!U64),ROUND(Regressions!U64, 1), NA())</f>
        <v>#N/A</v>
      </c>
    </row>
    <row xmlns:x14ac="http://schemas.microsoft.com/office/spreadsheetml/2009/9/ac" r="55" ht="13.5" customHeight="true" x14ac:dyDescent="0.2">
      <c r="A55" s="326" t="str">
        <f>IF(ISBLANK(Regressions!A65), " ", Regressions!A65)</f>
        <v>Haiti</v>
      </c>
      <c r="B55" s="327">
        <f>IF(ISBLANK(Regressions!B65), " ", Regressions!B65)</f>
        <v>2020</v>
      </c>
      <c r="C55" s="333" t="str">
        <f>IF(ISBLANK(Regressions!C65), " ", Regressions!C65)</f>
        <v>Urban</v>
      </c>
      <c r="D55" s="329">
        <f>IF(ISBLANK(Regressions!D65), " ", Regressions!D65)</f>
        <v>2183408.8184146499</v>
      </c>
      <c r="E55" s="225" t="e">
        <f>IF(ISNUMBER(Regressions!E65),ROUND(Regressions!E65, 1), NA())</f>
        <v>#N/A</v>
      </c>
      <c r="F55" s="330" t="e">
        <f>IF(ISNUMBER(Regressions!F65),ROUND(Regressions!F65, 1), NA())</f>
        <v>#N/A</v>
      </c>
      <c r="G55" s="226" t="e">
        <f>IF(ISNUMBER(Regressions!G65),ROUND(Regressions!G65, 1), NA())</f>
        <v>#N/A</v>
      </c>
      <c r="H55" s="331" t="e">
        <f>IF(ISNUMBER(Regressions!H65),ROUND(Regressions!H65, 1), NA())</f>
        <v>#N/A</v>
      </c>
      <c r="I55" s="227" t="e">
        <f>IF(ISNUMBER(Regressions!I65),ROUND(Regressions!I65, 1), NA())</f>
        <v>#N/A</v>
      </c>
      <c r="J55" s="332" t="e">
        <f>IF(ISNUMBER(Regressions!K65),ROUND(Regressions!K65, 1), NA())</f>
        <v>#N/A</v>
      </c>
      <c r="K55" s="330" t="e">
        <f>IF(ISNUMBER(Regressions!L65),ROUND(Regressions!L65, 1), NA())</f>
        <v>#N/A</v>
      </c>
      <c r="L55" s="228" t="e">
        <f>IF(ISNUMBER(Regressions!M65),ROUND(Regressions!M65, 1), NA())</f>
        <v>#N/A</v>
      </c>
      <c r="M55" s="331" t="e">
        <f>IF(ISNUMBER(Regressions!N65),ROUND(Regressions!N65, 1), NA())</f>
        <v>#N/A</v>
      </c>
      <c r="N55" s="227" t="e">
        <f>IF(ISNUMBER(Regressions!O65),ROUND(Regressions!O65, 1), NA())</f>
        <v>#N/A</v>
      </c>
      <c r="O55" s="332" t="e">
        <f>IF(ISNUMBER(Regressions!Q65),ROUND(Regressions!Q65, 1), NA())</f>
        <v>#N/A</v>
      </c>
      <c r="P55" s="330" t="e">
        <f>IF(ISNUMBER(Regressions!R65),ROUND(Regressions!R65, 1), NA())</f>
        <v>#N/A</v>
      </c>
      <c r="Q55" s="229" t="e">
        <f>IF(ISNUMBER(Regressions!S65),ROUND(Regressions!S65, 1), NA())</f>
        <v>#N/A</v>
      </c>
      <c r="R55" s="331" t="e">
        <f>IF(ISNUMBER(Regressions!T65),ROUND(Regressions!T65, 1), NA())</f>
        <v>#N/A</v>
      </c>
      <c r="S55" s="227" t="e">
        <f>IF(ISNUMBER(Regressions!U65),ROUND(Regressions!U65, 1), NA())</f>
        <v>#N/A</v>
      </c>
    </row>
    <row xmlns:x14ac="http://schemas.microsoft.com/office/spreadsheetml/2009/9/ac" r="56" x14ac:dyDescent="0.2">
      <c r="A56" s="384" t="str">
        <f>IF(ISBLANK(Regressions!A66), " ", Regressions!A66)</f>
        <v>Haiti</v>
      </c>
      <c r="B56" s="385">
        <f>IF(ISBLANK(Regressions!B66), " ", Regressions!B66)</f>
        <v>2021</v>
      </c>
      <c r="C56" s="386" t="str">
        <f>IF(ISBLANK(Regressions!C66), " ", Regressions!C66)</f>
        <v>Urban</v>
      </c>
      <c r="D56" s="387">
        <f>IF(ISBLANK(Regressions!D66), " ", Regressions!D66)</f>
        <v>2227324.690971375</v>
      </c>
      <c r="E56" s="390" t="e">
        <f>IF(ISNUMBER(Regressions!E66),ROUND(Regressions!E66, 1), NA())</f>
        <v>#N/A</v>
      </c>
      <c r="F56" s="388" t="e">
        <f>IF(ISNUMBER(Regressions!F66),ROUND(Regressions!F66, 1), NA())</f>
        <v>#N/A</v>
      </c>
      <c r="G56" s="391" t="e">
        <f>IF(ISNUMBER(Regressions!G66),ROUND(Regressions!G66, 1), NA())</f>
        <v>#N/A</v>
      </c>
      <c r="H56" s="389" t="e">
        <f>IF(ISNUMBER(Regressions!H66),ROUND(Regressions!H66, 1), NA())</f>
        <v>#N/A</v>
      </c>
      <c r="I56" s="392" t="e">
        <f>IF(ISNUMBER(Regressions!I66),ROUND(Regressions!I66, 1), NA())</f>
        <v>#N/A</v>
      </c>
      <c r="J56" s="390" t="e">
        <f>IF(ISNUMBER(Regressions!K66),ROUND(Regressions!K66, 1), NA())</f>
        <v>#N/A</v>
      </c>
      <c r="K56" s="388" t="e">
        <f>IF(ISNUMBER(Regressions!L66),ROUND(Regressions!L66, 1), NA())</f>
        <v>#N/A</v>
      </c>
      <c r="L56" s="393" t="e">
        <f>IF(ISNUMBER(Regressions!M66),ROUND(Regressions!M66, 1), NA())</f>
        <v>#N/A</v>
      </c>
      <c r="M56" s="389" t="e">
        <f>IF(ISNUMBER(Regressions!N66),ROUND(Regressions!N66, 1), NA())</f>
        <v>#N/A</v>
      </c>
      <c r="N56" s="392" t="e">
        <f>IF(ISNUMBER(Regressions!O66),ROUND(Regressions!O66, 1), NA())</f>
        <v>#N/A</v>
      </c>
      <c r="O56" s="390" t="e">
        <f>IF(ISNUMBER(Regressions!Q66),ROUND(Regressions!Q66, 1), NA())</f>
        <v>#N/A</v>
      </c>
      <c r="P56" s="388" t="e">
        <f>IF(ISNUMBER(Regressions!R66),ROUND(Regressions!R66, 1), NA())</f>
        <v>#N/A</v>
      </c>
      <c r="Q56" s="394" t="e">
        <f>IF(ISNUMBER(Regressions!S66),ROUND(Regressions!S66, 1), NA())</f>
        <v>#N/A</v>
      </c>
      <c r="R56" s="389" t="e">
        <f>IF(ISNUMBER(Regressions!T66),ROUND(Regressions!T66, 1), NA())</f>
        <v>#N/A</v>
      </c>
      <c r="S56" s="392" t="e">
        <f>IF(ISNUMBER(Regressions!U66),ROUND(Regressions!U66, 1), NA())</f>
        <v>#N/A</v>
      </c>
      <c r="T56" s="383"/>
      <c r="U56" s="383"/>
      <c r="V56" s="383"/>
      <c r="W56" s="383"/>
      <c r="X56" s="383"/>
      <c r="Y56" s="383"/>
      <c r="Z56" s="383"/>
      <c r="AA56" s="383"/>
      <c r="AB56" s="383"/>
      <c r="AC56" s="383"/>
    </row>
    <row xmlns:x14ac="http://schemas.microsoft.com/office/spreadsheetml/2009/9/ac" r="57" x14ac:dyDescent="0.2">
      <c r="A57" s="326" t="str">
        <f>IF(ISBLANK(Regressions!A67), " ", Regressions!A67)</f>
        <v>Haiti</v>
      </c>
      <c r="B57" s="327">
        <f>IF(ISBLANK(Regressions!B67), " ", Regressions!B67)</f>
        <v>2022</v>
      </c>
      <c r="C57" s="333" t="str">
        <f>IF(ISBLANK(Regressions!C67), " ", Regressions!C67)</f>
        <v>Urban</v>
      </c>
      <c r="D57" s="329">
        <f>IF(ISBLANK(Regressions!D67), " ", Regressions!D67)</f>
        <v>2270484.339220047</v>
      </c>
      <c r="E57" s="225" t="e">
        <f>IF(ISNUMBER(Regressions!E67),ROUND(Regressions!E67, 1), NA())</f>
        <v>#N/A</v>
      </c>
      <c r="F57" s="330" t="e">
        <f>IF(ISNUMBER(Regressions!F67),ROUND(Regressions!F67, 1), NA())</f>
        <v>#N/A</v>
      </c>
      <c r="G57" s="226" t="e">
        <f>IF(ISNUMBER(Regressions!G67),ROUND(Regressions!G67, 1), NA())</f>
        <v>#N/A</v>
      </c>
      <c r="H57" s="331" t="e">
        <f>IF(ISNUMBER(Regressions!H67),ROUND(Regressions!H67, 1), NA())</f>
        <v>#N/A</v>
      </c>
      <c r="I57" s="227" t="e">
        <f>IF(ISNUMBER(Regressions!I67),ROUND(Regressions!I67, 1), NA())</f>
        <v>#N/A</v>
      </c>
      <c r="J57" s="332" t="e">
        <f>IF(ISNUMBER(Regressions!K67),ROUND(Regressions!K67, 1), NA())</f>
        <v>#N/A</v>
      </c>
      <c r="K57" s="330" t="e">
        <f>IF(ISNUMBER(Regressions!L67),ROUND(Regressions!L67, 1), NA())</f>
        <v>#N/A</v>
      </c>
      <c r="L57" s="228" t="e">
        <f>IF(ISNUMBER(Regressions!M67),ROUND(Regressions!M67, 1), NA())</f>
        <v>#N/A</v>
      </c>
      <c r="M57" s="331" t="e">
        <f>IF(ISNUMBER(Regressions!N67),ROUND(Regressions!N67, 1), NA())</f>
        <v>#N/A</v>
      </c>
      <c r="N57" s="227" t="e">
        <f>IF(ISNUMBER(Regressions!O67),ROUND(Regressions!O67, 1), NA())</f>
        <v>#N/A</v>
      </c>
      <c r="O57" s="332" t="e">
        <f>IF(ISNUMBER(Regressions!Q67),ROUND(Regressions!Q67, 1), NA())</f>
        <v>#N/A</v>
      </c>
      <c r="P57" s="330" t="e">
        <f>IF(ISNUMBER(Regressions!R67),ROUND(Regressions!R67, 1), NA())</f>
        <v>#N/A</v>
      </c>
      <c r="Q57" s="229" t="e">
        <f>IF(ISNUMBER(Regressions!S67),ROUND(Regressions!S67, 1), NA())</f>
        <v>#N/A</v>
      </c>
      <c r="R57" s="331" t="e">
        <f>IF(ISNUMBER(Regressions!T67),ROUND(Regressions!T67, 1), NA())</f>
        <v>#N/A</v>
      </c>
      <c r="S57" s="227" t="e">
        <f>IF(ISNUMBER(Regressions!U67),ROUND(Regressions!U67, 1), NA())</f>
        <v>#N/A</v>
      </c>
    </row>
    <row xmlns:x14ac="http://schemas.microsoft.com/office/spreadsheetml/2009/9/ac" r="58" x14ac:dyDescent="0.2">
      <c r="A58" s="334" t="str">
        <f>IF(ISBLANK(Regressions!A68), " ", Regressions!A68)</f>
        <v>Haiti</v>
      </c>
      <c r="B58" s="335">
        <f>IF(ISBLANK(Regressions!B68), " ", Regressions!B68)</f>
        <v>2023</v>
      </c>
      <c r="C58" s="336" t="str">
        <f>IF(ISBLANK(Regressions!C68), " ", Regressions!C68)</f>
        <v>Urban</v>
      </c>
      <c r="D58" s="337">
        <f>IF(ISBLANK(Regressions!D68), " ", Regressions!D68)</f>
        <v>2313354.6168017578</v>
      </c>
      <c r="E58" s="338" t="e">
        <f>IF(ISNUMBER(Regressions!E68),ROUND(Regressions!E68, 1), NA())</f>
        <v>#N/A</v>
      </c>
      <c r="F58" s="339" t="e">
        <f>IF(ISNUMBER(Regressions!F68),ROUND(Regressions!F68, 1), NA())</f>
        <v>#N/A</v>
      </c>
      <c r="G58" s="340" t="e">
        <f>IF(ISNUMBER(Regressions!G68),ROUND(Regressions!G68, 1), NA())</f>
        <v>#N/A</v>
      </c>
      <c r="H58" s="341" t="e">
        <f>IF(ISNUMBER(Regressions!H68),ROUND(Regressions!H68, 1), NA())</f>
        <v>#N/A</v>
      </c>
      <c r="I58" s="342" t="e">
        <f>IF(ISNUMBER(Regressions!I68),ROUND(Regressions!I68, 1), NA())</f>
        <v>#N/A</v>
      </c>
      <c r="J58" s="343" t="e">
        <f>IF(ISNUMBER(Regressions!K68),ROUND(Regressions!K68, 1), NA())</f>
        <v>#N/A</v>
      </c>
      <c r="K58" s="339" t="e">
        <f>IF(ISNUMBER(Regressions!L68),ROUND(Regressions!L68, 1), NA())</f>
        <v>#N/A</v>
      </c>
      <c r="L58" s="344" t="e">
        <f>IF(ISNUMBER(Regressions!M68),ROUND(Regressions!M68, 1), NA())</f>
        <v>#N/A</v>
      </c>
      <c r="M58" s="341" t="e">
        <f>IF(ISNUMBER(Regressions!N68),ROUND(Regressions!N68, 1), NA())</f>
        <v>#N/A</v>
      </c>
      <c r="N58" s="342" t="e">
        <f>IF(ISNUMBER(Regressions!O68),ROUND(Regressions!O68, 1), NA())</f>
        <v>#N/A</v>
      </c>
      <c r="O58" s="343" t="e">
        <f>IF(ISNUMBER(Regressions!Q68),ROUND(Regressions!Q68, 1), NA())</f>
        <v>#N/A</v>
      </c>
      <c r="P58" s="339" t="e">
        <f>IF(ISNUMBER(Regressions!R68),ROUND(Regressions!R68, 1), NA())</f>
        <v>#N/A</v>
      </c>
      <c r="Q58" s="345" t="e">
        <f>IF(ISNUMBER(Regressions!S68),ROUND(Regressions!S68, 1), NA())</f>
        <v>#N/A</v>
      </c>
      <c r="R58" s="341" t="e">
        <f>IF(ISNUMBER(Regressions!T68),ROUND(Regressions!T68, 1), NA())</f>
        <v>#N/A</v>
      </c>
      <c r="S58" s="342" t="e">
        <f>IF(ISNUMBER(Regressions!U68),ROUND(Regressions!U68, 1), NA())</f>
        <v>#N/A</v>
      </c>
    </row>
    <row xmlns:x14ac="http://schemas.microsoft.com/office/spreadsheetml/2009/9/ac" r="59" hidden="true" x14ac:dyDescent="0.2">
      <c r="A59" s="326" t="str">
        <f>IF(ISBLANK(Regressions!A69), " ", Regressions!A69)</f>
        <v>Haiti</v>
      </c>
      <c r="B59" s="327">
        <f>IF(ISBLANK(Regressions!B69), " ", Regressions!B69)</f>
        <v>2024</v>
      </c>
      <c r="C59" s="333" t="str">
        <f>IF(ISBLANK(Regressions!C69), " ", Regressions!C69)</f>
        <v>Urban</v>
      </c>
      <c r="D59" s="329" t="str">
        <f>IF(ISBLANK(Regressions!D69), " ", Regressions!D69)</f>
        <v> </v>
      </c>
      <c r="E59" s="225" t="e">
        <f>IF(ISNUMBER(Regressions!E69),ROUND(Regressions!E69, 1), NA())</f>
        <v>#N/A</v>
      </c>
      <c r="F59" s="330" t="e">
        <f>IF(ISNUMBER(Regressions!F69),ROUND(Regressions!F69, 1), NA())</f>
        <v>#N/A</v>
      </c>
      <c r="G59" s="226" t="e">
        <f>IF(ISNUMBER(Regressions!G69),ROUND(Regressions!G69, 1), NA())</f>
        <v>#N/A</v>
      </c>
      <c r="H59" s="331" t="e">
        <f>IF(ISNUMBER(Regressions!H69),ROUND(Regressions!H69, 1), NA())</f>
        <v>#N/A</v>
      </c>
      <c r="I59" s="227" t="e">
        <f>IF(ISNUMBER(Regressions!I69),ROUND(Regressions!I69, 1), NA())</f>
        <v>#N/A</v>
      </c>
      <c r="J59" s="332" t="e">
        <f>IF(ISNUMBER(Regressions!K69),ROUND(Regressions!K69, 1), NA())</f>
        <v>#N/A</v>
      </c>
      <c r="K59" s="330" t="e">
        <f>IF(ISNUMBER(Regressions!L69),ROUND(Regressions!L69, 1), NA())</f>
        <v>#N/A</v>
      </c>
      <c r="L59" s="228" t="e">
        <f>IF(ISNUMBER(Regressions!M69),ROUND(Regressions!M69, 1), NA())</f>
        <v>#N/A</v>
      </c>
      <c r="M59" s="331" t="e">
        <f>IF(ISNUMBER(Regressions!N69),ROUND(Regressions!N69, 1), NA())</f>
        <v>#N/A</v>
      </c>
      <c r="N59" s="227" t="e">
        <f>IF(ISNUMBER(Regressions!O69),ROUND(Regressions!O69, 1), NA())</f>
        <v>#N/A</v>
      </c>
      <c r="O59" s="332" t="e">
        <f>IF(ISNUMBER(Regressions!Q69),ROUND(Regressions!Q69, 1), NA())</f>
        <v>#N/A</v>
      </c>
      <c r="P59" s="330" t="e">
        <f>IF(ISNUMBER(Regressions!R69),ROUND(Regressions!R69, 1), NA())</f>
        <v>#N/A</v>
      </c>
      <c r="Q59" s="229" t="e">
        <f>IF(ISNUMBER(Regressions!S69),ROUND(Regressions!S69, 1), NA())</f>
        <v>#N/A</v>
      </c>
      <c r="R59" s="331" t="e">
        <f>IF(ISNUMBER(Regressions!T69),ROUND(Regressions!T69, 1), NA())</f>
        <v>#N/A</v>
      </c>
      <c r="S59" s="227" t="e">
        <f>IF(ISNUMBER(Regressions!U69),ROUND(Regressions!U69, 1), NA())</f>
        <v>#N/A</v>
      </c>
    </row>
    <row xmlns:x14ac="http://schemas.microsoft.com/office/spreadsheetml/2009/9/ac" r="60" hidden="true" x14ac:dyDescent="0.2">
      <c r="A60" s="326" t="str">
        <f>IF(ISBLANK(Regressions!A70), " ", Regressions!A70)</f>
        <v>Haiti</v>
      </c>
      <c r="B60" s="327">
        <f>IF(ISBLANK(Regressions!B70), " ", Regressions!B70)</f>
        <v>2025</v>
      </c>
      <c r="C60" s="333" t="str">
        <f>IF(ISBLANK(Regressions!C70), " ", Regressions!C70)</f>
        <v>Urban</v>
      </c>
      <c r="D60" s="329" t="str">
        <f>IF(ISBLANK(Regressions!D70), " ", Regressions!D70)</f>
        <v> </v>
      </c>
      <c r="E60" s="225" t="e">
        <f>IF(ISNUMBER(Regressions!E70),ROUND(Regressions!E70, 1), NA())</f>
        <v>#N/A</v>
      </c>
      <c r="F60" s="330" t="e">
        <f>IF(ISNUMBER(Regressions!F70),ROUND(Regressions!F70, 1), NA())</f>
        <v>#N/A</v>
      </c>
      <c r="G60" s="226" t="e">
        <f>IF(ISNUMBER(Regressions!G70),ROUND(Regressions!G70, 1), NA())</f>
        <v>#N/A</v>
      </c>
      <c r="H60" s="331" t="e">
        <f>IF(ISNUMBER(Regressions!H70),ROUND(Regressions!H70, 1), NA())</f>
        <v>#N/A</v>
      </c>
      <c r="I60" s="227" t="e">
        <f>IF(ISNUMBER(Regressions!I70),ROUND(Regressions!I70, 1), NA())</f>
        <v>#N/A</v>
      </c>
      <c r="J60" s="332" t="e">
        <f>IF(ISNUMBER(Regressions!K70),ROUND(Regressions!K70, 1), NA())</f>
        <v>#N/A</v>
      </c>
      <c r="K60" s="330" t="e">
        <f>IF(ISNUMBER(Regressions!L70),ROUND(Regressions!L70, 1), NA())</f>
        <v>#N/A</v>
      </c>
      <c r="L60" s="228" t="e">
        <f>IF(ISNUMBER(Regressions!M70),ROUND(Regressions!M70, 1), NA())</f>
        <v>#N/A</v>
      </c>
      <c r="M60" s="331" t="e">
        <f>IF(ISNUMBER(Regressions!N70),ROUND(Regressions!N70, 1), NA())</f>
        <v>#N/A</v>
      </c>
      <c r="N60" s="227" t="e">
        <f>IF(ISNUMBER(Regressions!O70),ROUND(Regressions!O70, 1), NA())</f>
        <v>#N/A</v>
      </c>
      <c r="O60" s="332" t="e">
        <f>IF(ISNUMBER(Regressions!Q70),ROUND(Regressions!Q70, 1), NA())</f>
        <v>#N/A</v>
      </c>
      <c r="P60" s="330" t="e">
        <f>IF(ISNUMBER(Regressions!R70),ROUND(Regressions!R70, 1), NA())</f>
        <v>#N/A</v>
      </c>
      <c r="Q60" s="229" t="e">
        <f>IF(ISNUMBER(Regressions!S70),ROUND(Regressions!S70, 1), NA())</f>
        <v>#N/A</v>
      </c>
      <c r="R60" s="331" t="e">
        <f>IF(ISNUMBER(Regressions!T70),ROUND(Regressions!T70, 1), NA())</f>
        <v>#N/A</v>
      </c>
      <c r="S60" s="227" t="e">
        <f>IF(ISNUMBER(Regressions!U70),ROUND(Regressions!U70, 1), NA())</f>
        <v>#N/A</v>
      </c>
    </row>
    <row xmlns:x14ac="http://schemas.microsoft.com/office/spreadsheetml/2009/9/ac" r="61" hidden="true" x14ac:dyDescent="0.2">
      <c r="A61" s="326" t="str">
        <f>IF(ISBLANK(Regressions!A71), " ", Regressions!A71)</f>
        <v>Haiti</v>
      </c>
      <c r="B61" s="327">
        <f>IF(ISBLANK(Regressions!B71), " ", Regressions!B71)</f>
        <v>2026</v>
      </c>
      <c r="C61" s="333" t="str">
        <f>IF(ISBLANK(Regressions!C71), " ", Regressions!C71)</f>
        <v>Urban</v>
      </c>
      <c r="D61" s="329" t="str">
        <f>IF(ISBLANK(Regressions!D71), " ", Regressions!D71)</f>
        <v> </v>
      </c>
      <c r="E61" s="225" t="e">
        <f>IF(ISNUMBER(Regressions!E71),ROUND(Regressions!E71, 1), NA())</f>
        <v>#N/A</v>
      </c>
      <c r="F61" s="330" t="e">
        <f>IF(ISNUMBER(Regressions!F71),ROUND(Regressions!F71, 1), NA())</f>
        <v>#N/A</v>
      </c>
      <c r="G61" s="226" t="e">
        <f>IF(ISNUMBER(Regressions!G71),ROUND(Regressions!G71, 1), NA())</f>
        <v>#N/A</v>
      </c>
      <c r="H61" s="331" t="e">
        <f>IF(ISNUMBER(Regressions!H71),ROUND(Regressions!H71, 1), NA())</f>
        <v>#N/A</v>
      </c>
      <c r="I61" s="227" t="e">
        <f>IF(ISNUMBER(Regressions!I71),ROUND(Regressions!I71, 1), NA())</f>
        <v>#N/A</v>
      </c>
      <c r="J61" s="332" t="e">
        <f>IF(ISNUMBER(Regressions!K71),ROUND(Regressions!K71, 1), NA())</f>
        <v>#N/A</v>
      </c>
      <c r="K61" s="330" t="e">
        <f>IF(ISNUMBER(Regressions!L71),ROUND(Regressions!L71, 1), NA())</f>
        <v>#N/A</v>
      </c>
      <c r="L61" s="228" t="e">
        <f>IF(ISNUMBER(Regressions!M71),ROUND(Regressions!M71, 1), NA())</f>
        <v>#N/A</v>
      </c>
      <c r="M61" s="331" t="e">
        <f>IF(ISNUMBER(Regressions!N71),ROUND(Regressions!N71, 1), NA())</f>
        <v>#N/A</v>
      </c>
      <c r="N61" s="227" t="e">
        <f>IF(ISNUMBER(Regressions!O71),ROUND(Regressions!O71, 1), NA())</f>
        <v>#N/A</v>
      </c>
      <c r="O61" s="332" t="e">
        <f>IF(ISNUMBER(Regressions!Q71),ROUND(Regressions!Q71, 1), NA())</f>
        <v>#N/A</v>
      </c>
      <c r="P61" s="330" t="e">
        <f>IF(ISNUMBER(Regressions!R71),ROUND(Regressions!R71, 1), NA())</f>
        <v>#N/A</v>
      </c>
      <c r="Q61" s="229" t="e">
        <f>IF(ISNUMBER(Regressions!S71),ROUND(Regressions!S71, 1), NA())</f>
        <v>#N/A</v>
      </c>
      <c r="R61" s="331" t="e">
        <f>IF(ISNUMBER(Regressions!T71),ROUND(Regressions!T71, 1), NA())</f>
        <v>#N/A</v>
      </c>
      <c r="S61" s="227" t="e">
        <f>IF(ISNUMBER(Regressions!U71),ROUND(Regressions!U71, 1), NA())</f>
        <v>#N/A</v>
      </c>
    </row>
    <row xmlns:x14ac="http://schemas.microsoft.com/office/spreadsheetml/2009/9/ac" r="62" hidden="true" x14ac:dyDescent="0.2">
      <c r="A62" s="326" t="str">
        <f>IF(ISBLANK(Regressions!A72), " ", Regressions!A72)</f>
        <v>Haiti</v>
      </c>
      <c r="B62" s="327">
        <f>IF(ISBLANK(Regressions!B72), " ", Regressions!B72)</f>
        <v>2027</v>
      </c>
      <c r="C62" s="333" t="str">
        <f>IF(ISBLANK(Regressions!C72), " ", Regressions!C72)</f>
        <v>Urban</v>
      </c>
      <c r="D62" s="329" t="str">
        <f>IF(ISBLANK(Regressions!D72), " ", Regressions!D72)</f>
        <v> </v>
      </c>
      <c r="E62" s="225" t="e">
        <f>IF(ISNUMBER(Regressions!E72),ROUND(Regressions!E72, 1), NA())</f>
        <v>#N/A</v>
      </c>
      <c r="F62" s="330" t="e">
        <f>IF(ISNUMBER(Regressions!F72),ROUND(Regressions!F72, 1), NA())</f>
        <v>#N/A</v>
      </c>
      <c r="G62" s="226" t="e">
        <f>IF(ISNUMBER(Regressions!G72),ROUND(Regressions!G72, 1), NA())</f>
        <v>#N/A</v>
      </c>
      <c r="H62" s="331" t="e">
        <f>IF(ISNUMBER(Regressions!H72),ROUND(Regressions!H72, 1), NA())</f>
        <v>#N/A</v>
      </c>
      <c r="I62" s="227" t="e">
        <f>IF(ISNUMBER(Regressions!I72),ROUND(Regressions!I72, 1), NA())</f>
        <v>#N/A</v>
      </c>
      <c r="J62" s="332" t="e">
        <f>IF(ISNUMBER(Regressions!K72),ROUND(Regressions!K72, 1), NA())</f>
        <v>#N/A</v>
      </c>
      <c r="K62" s="330" t="e">
        <f>IF(ISNUMBER(Regressions!L72),ROUND(Regressions!L72, 1), NA())</f>
        <v>#N/A</v>
      </c>
      <c r="L62" s="228" t="e">
        <f>IF(ISNUMBER(Regressions!M72),ROUND(Regressions!M72, 1), NA())</f>
        <v>#N/A</v>
      </c>
      <c r="M62" s="331" t="e">
        <f>IF(ISNUMBER(Regressions!N72),ROUND(Regressions!N72, 1), NA())</f>
        <v>#N/A</v>
      </c>
      <c r="N62" s="227" t="e">
        <f>IF(ISNUMBER(Regressions!O72),ROUND(Regressions!O72, 1), NA())</f>
        <v>#N/A</v>
      </c>
      <c r="O62" s="332" t="e">
        <f>IF(ISNUMBER(Regressions!Q72),ROUND(Regressions!Q72, 1), NA())</f>
        <v>#N/A</v>
      </c>
      <c r="P62" s="330" t="e">
        <f>IF(ISNUMBER(Regressions!R72),ROUND(Regressions!R72, 1), NA())</f>
        <v>#N/A</v>
      </c>
      <c r="Q62" s="229" t="e">
        <f>IF(ISNUMBER(Regressions!S72),ROUND(Regressions!S72, 1), NA())</f>
        <v>#N/A</v>
      </c>
      <c r="R62" s="331" t="e">
        <f>IF(ISNUMBER(Regressions!T72),ROUND(Regressions!T72, 1), NA())</f>
        <v>#N/A</v>
      </c>
      <c r="S62" s="227" t="e">
        <f>IF(ISNUMBER(Regressions!U72),ROUND(Regressions!U72, 1), NA())</f>
        <v>#N/A</v>
      </c>
    </row>
    <row xmlns:x14ac="http://schemas.microsoft.com/office/spreadsheetml/2009/9/ac" r="63" hidden="true" x14ac:dyDescent="0.2">
      <c r="A63" s="326" t="str">
        <f>IF(ISBLANK(Regressions!A73), " ", Regressions!A73)</f>
        <v>Haiti</v>
      </c>
      <c r="B63" s="327">
        <f>IF(ISBLANK(Regressions!B73), " ", Regressions!B73)</f>
        <v>2028</v>
      </c>
      <c r="C63" s="333" t="str">
        <f>IF(ISBLANK(Regressions!C73), " ", Regressions!C73)</f>
        <v>Urban</v>
      </c>
      <c r="D63" s="329" t="str">
        <f>IF(ISBLANK(Regressions!D73), " ", Regressions!D73)</f>
        <v> </v>
      </c>
      <c r="E63" s="225" t="e">
        <f>IF(ISNUMBER(Regressions!E73),ROUND(Regressions!E73, 1), NA())</f>
        <v>#N/A</v>
      </c>
      <c r="F63" s="330" t="e">
        <f>IF(ISNUMBER(Regressions!F73),ROUND(Regressions!F73, 1), NA())</f>
        <v>#N/A</v>
      </c>
      <c r="G63" s="226" t="e">
        <f>IF(ISNUMBER(Regressions!G73),ROUND(Regressions!G73, 1), NA())</f>
        <v>#N/A</v>
      </c>
      <c r="H63" s="331" t="e">
        <f>IF(ISNUMBER(Regressions!H73),ROUND(Regressions!H73, 1), NA())</f>
        <v>#N/A</v>
      </c>
      <c r="I63" s="227" t="e">
        <f>IF(ISNUMBER(Regressions!I73),ROUND(Regressions!I73, 1), NA())</f>
        <v>#N/A</v>
      </c>
      <c r="J63" s="332" t="e">
        <f>IF(ISNUMBER(Regressions!K73),ROUND(Regressions!K73, 1), NA())</f>
        <v>#N/A</v>
      </c>
      <c r="K63" s="330" t="e">
        <f>IF(ISNUMBER(Regressions!L73),ROUND(Regressions!L73, 1), NA())</f>
        <v>#N/A</v>
      </c>
      <c r="L63" s="228" t="e">
        <f>IF(ISNUMBER(Regressions!M73),ROUND(Regressions!M73, 1), NA())</f>
        <v>#N/A</v>
      </c>
      <c r="M63" s="331" t="e">
        <f>IF(ISNUMBER(Regressions!N73),ROUND(Regressions!N73, 1), NA())</f>
        <v>#N/A</v>
      </c>
      <c r="N63" s="227" t="e">
        <f>IF(ISNUMBER(Regressions!O73),ROUND(Regressions!O73, 1), NA())</f>
        <v>#N/A</v>
      </c>
      <c r="O63" s="332" t="e">
        <f>IF(ISNUMBER(Regressions!Q73),ROUND(Regressions!Q73, 1), NA())</f>
        <v>#N/A</v>
      </c>
      <c r="P63" s="330" t="e">
        <f>IF(ISNUMBER(Regressions!R73),ROUND(Regressions!R73, 1), NA())</f>
        <v>#N/A</v>
      </c>
      <c r="Q63" s="229" t="e">
        <f>IF(ISNUMBER(Regressions!S73),ROUND(Regressions!S73, 1), NA())</f>
        <v>#N/A</v>
      </c>
      <c r="R63" s="331" t="e">
        <f>IF(ISNUMBER(Regressions!T73),ROUND(Regressions!T73, 1), NA())</f>
        <v>#N/A</v>
      </c>
      <c r="S63" s="227" t="e">
        <f>IF(ISNUMBER(Regressions!U73),ROUND(Regressions!U73, 1), NA())</f>
        <v>#N/A</v>
      </c>
    </row>
    <row xmlns:x14ac="http://schemas.microsoft.com/office/spreadsheetml/2009/9/ac" r="64" hidden="true" x14ac:dyDescent="0.2">
      <c r="A64" s="326" t="str">
        <f>IF(ISBLANK(Regressions!A74), " ", Regressions!A74)</f>
        <v>Haiti</v>
      </c>
      <c r="B64" s="327">
        <f>IF(ISBLANK(Regressions!B74), " ", Regressions!B74)</f>
        <v>2029</v>
      </c>
      <c r="C64" s="333" t="str">
        <f>IF(ISBLANK(Regressions!C74), " ", Regressions!C74)</f>
        <v>Urban</v>
      </c>
      <c r="D64" s="329" t="str">
        <f>IF(ISBLANK(Regressions!D74), " ", Regressions!D74)</f>
        <v> </v>
      </c>
      <c r="E64" s="225" t="e">
        <f>IF(ISNUMBER(Regressions!E74),ROUND(Regressions!E74, 1), NA())</f>
        <v>#N/A</v>
      </c>
      <c r="F64" s="330" t="e">
        <f>IF(ISNUMBER(Regressions!F74),ROUND(Regressions!F74, 1), NA())</f>
        <v>#N/A</v>
      </c>
      <c r="G64" s="226" t="e">
        <f>IF(ISNUMBER(Regressions!G74),ROUND(Regressions!G74, 1), NA())</f>
        <v>#N/A</v>
      </c>
      <c r="H64" s="331" t="e">
        <f>IF(ISNUMBER(Regressions!H74),ROUND(Regressions!H74, 1), NA())</f>
        <v>#N/A</v>
      </c>
      <c r="I64" s="227" t="e">
        <f>IF(ISNUMBER(Regressions!I74),ROUND(Regressions!I74, 1), NA())</f>
        <v>#N/A</v>
      </c>
      <c r="J64" s="332" t="e">
        <f>IF(ISNUMBER(Regressions!K74),ROUND(Regressions!K74, 1), NA())</f>
        <v>#N/A</v>
      </c>
      <c r="K64" s="330" t="e">
        <f>IF(ISNUMBER(Regressions!L74),ROUND(Regressions!L74, 1), NA())</f>
        <v>#N/A</v>
      </c>
      <c r="L64" s="228" t="e">
        <f>IF(ISNUMBER(Regressions!M74),ROUND(Regressions!M74, 1), NA())</f>
        <v>#N/A</v>
      </c>
      <c r="M64" s="331" t="e">
        <f>IF(ISNUMBER(Regressions!N74),ROUND(Regressions!N74, 1), NA())</f>
        <v>#N/A</v>
      </c>
      <c r="N64" s="227" t="e">
        <f>IF(ISNUMBER(Regressions!O74),ROUND(Regressions!O74, 1), NA())</f>
        <v>#N/A</v>
      </c>
      <c r="O64" s="332" t="e">
        <f>IF(ISNUMBER(Regressions!Q74),ROUND(Regressions!Q74, 1), NA())</f>
        <v>#N/A</v>
      </c>
      <c r="P64" s="330" t="e">
        <f>IF(ISNUMBER(Regressions!R74),ROUND(Regressions!R74, 1), NA())</f>
        <v>#N/A</v>
      </c>
      <c r="Q64" s="229" t="e">
        <f>IF(ISNUMBER(Regressions!S74),ROUND(Regressions!S74, 1), NA())</f>
        <v>#N/A</v>
      </c>
      <c r="R64" s="331" t="e">
        <f>IF(ISNUMBER(Regressions!T74),ROUND(Regressions!T74, 1), NA())</f>
        <v>#N/A</v>
      </c>
      <c r="S64" s="227" t="e">
        <f>IF(ISNUMBER(Regressions!U74),ROUND(Regressions!U74, 1), NA())</f>
        <v>#N/A</v>
      </c>
    </row>
    <row xmlns:x14ac="http://schemas.microsoft.com/office/spreadsheetml/2009/9/ac" r="65" hidden="true" x14ac:dyDescent="0.2">
      <c r="A65" s="326" t="str">
        <f>IF(ISBLANK(Regressions!A75), " ", Regressions!A75)</f>
        <v>Haiti</v>
      </c>
      <c r="B65" s="327">
        <f>IF(ISBLANK(Regressions!B75), " ", Regressions!B75)</f>
        <v>2030</v>
      </c>
      <c r="C65" s="333" t="str">
        <f>IF(ISBLANK(Regressions!C75), " ", Regressions!C75)</f>
        <v>Urban</v>
      </c>
      <c r="D65" s="329" t="str">
        <f>IF(ISBLANK(Regressions!D75), " ", Regressions!D75)</f>
        <v> </v>
      </c>
      <c r="E65" s="225" t="e">
        <f>IF(ISNUMBER(Regressions!E75),ROUND(Regressions!E75, 1), NA())</f>
        <v>#N/A</v>
      </c>
      <c r="F65" s="330" t="e">
        <f>IF(ISNUMBER(Regressions!F75),ROUND(Regressions!F75, 1), NA())</f>
        <v>#N/A</v>
      </c>
      <c r="G65" s="226" t="e">
        <f>IF(ISNUMBER(Regressions!G75),ROUND(Regressions!G75, 1), NA())</f>
        <v>#N/A</v>
      </c>
      <c r="H65" s="331" t="e">
        <f>IF(ISNUMBER(Regressions!H75),ROUND(Regressions!H75, 1), NA())</f>
        <v>#N/A</v>
      </c>
      <c r="I65" s="227" t="e">
        <f>IF(ISNUMBER(Regressions!I75),ROUND(Regressions!I75, 1), NA())</f>
        <v>#N/A</v>
      </c>
      <c r="J65" s="332" t="e">
        <f>IF(ISNUMBER(Regressions!K75),ROUND(Regressions!K75, 1), NA())</f>
        <v>#N/A</v>
      </c>
      <c r="K65" s="330" t="e">
        <f>IF(ISNUMBER(Regressions!L75),ROUND(Regressions!L75, 1), NA())</f>
        <v>#N/A</v>
      </c>
      <c r="L65" s="228" t="e">
        <f>IF(ISNUMBER(Regressions!M75),ROUND(Regressions!M75, 1), NA())</f>
        <v>#N/A</v>
      </c>
      <c r="M65" s="331" t="e">
        <f>IF(ISNUMBER(Regressions!N75),ROUND(Regressions!N75, 1), NA())</f>
        <v>#N/A</v>
      </c>
      <c r="N65" s="227" t="e">
        <f>IF(ISNUMBER(Regressions!O75),ROUND(Regressions!O75, 1), NA())</f>
        <v>#N/A</v>
      </c>
      <c r="O65" s="332" t="e">
        <f>IF(ISNUMBER(Regressions!Q75),ROUND(Regressions!Q75, 1), NA())</f>
        <v>#N/A</v>
      </c>
      <c r="P65" s="330" t="e">
        <f>IF(ISNUMBER(Regressions!R75),ROUND(Regressions!R75, 1), NA())</f>
        <v>#N/A</v>
      </c>
      <c r="Q65" s="229" t="e">
        <f>IF(ISNUMBER(Regressions!S75),ROUND(Regressions!S75, 1), NA())</f>
        <v>#N/A</v>
      </c>
      <c r="R65" s="331" t="e">
        <f>IF(ISNUMBER(Regressions!T75),ROUND(Regressions!T75, 1), NA())</f>
        <v>#N/A</v>
      </c>
      <c r="S65" s="227" t="e">
        <f>IF(ISNUMBER(Regressions!U75),ROUND(Regressions!U75, 1), NA())</f>
        <v>#N/A</v>
      </c>
    </row>
    <row xmlns:x14ac="http://schemas.microsoft.com/office/spreadsheetml/2009/9/ac" r="66" x14ac:dyDescent="0.2">
      <c r="A66" s="326" t="str">
        <f>IF(ISBLANK(Regressions!A76), " ", Regressions!A76)</f>
        <v>Haiti</v>
      </c>
      <c r="B66" s="327">
        <f>IF(ISBLANK(Regressions!B76), " ", Regressions!B76)</f>
        <v>2000</v>
      </c>
      <c r="C66" s="333" t="str">
        <f>IF(ISBLANK(Regressions!C76), " ", Regressions!C76)</f>
        <v>Rural</v>
      </c>
      <c r="D66" s="329">
        <f>IF(ISBLANK(Regressions!D76), " ", Regressions!D76)</f>
        <v>2175645.8595492551</v>
      </c>
      <c r="E66" s="225" t="e">
        <f>IF(ISNUMBER(Regressions!E76),ROUND(Regressions!E76, 1), NA())</f>
        <v>#N/A</v>
      </c>
      <c r="F66" s="330" t="e">
        <f>IF(ISNUMBER(Regressions!F76),ROUND(Regressions!F76, 1), NA())</f>
        <v>#N/A</v>
      </c>
      <c r="G66" s="226" t="e">
        <f>IF(ISNUMBER(Regressions!G76),ROUND(Regressions!G76, 1), NA())</f>
        <v>#N/A</v>
      </c>
      <c r="H66" s="331" t="e">
        <f>IF(ISNUMBER(Regressions!H76),ROUND(Regressions!H76, 1), NA())</f>
        <v>#N/A</v>
      </c>
      <c r="I66" s="227" t="e">
        <f>IF(ISNUMBER(Regressions!I76),ROUND(Regressions!I76, 1), NA())</f>
        <v>#N/A</v>
      </c>
      <c r="J66" s="332" t="e">
        <f>IF(ISNUMBER(Regressions!K76),ROUND(Regressions!K76, 1), NA())</f>
        <v>#N/A</v>
      </c>
      <c r="K66" s="330" t="e">
        <f>IF(ISNUMBER(Regressions!L76),ROUND(Regressions!L76, 1), NA())</f>
        <v>#N/A</v>
      </c>
      <c r="L66" s="228" t="e">
        <f>IF(ISNUMBER(Regressions!M76),ROUND(Regressions!M76, 1), NA())</f>
        <v>#N/A</v>
      </c>
      <c r="M66" s="331" t="e">
        <f>IF(ISNUMBER(Regressions!N76),ROUND(Regressions!N76, 1), NA())</f>
        <v>#N/A</v>
      </c>
      <c r="N66" s="227" t="e">
        <f>IF(ISNUMBER(Regressions!O76),ROUND(Regressions!O76, 1), NA())</f>
        <v>#N/A</v>
      </c>
      <c r="O66" s="332" t="e">
        <f>IF(ISNUMBER(Regressions!Q76),ROUND(Regressions!Q76, 1), NA())</f>
        <v>#N/A</v>
      </c>
      <c r="P66" s="330" t="e">
        <f>IF(ISNUMBER(Regressions!R76),ROUND(Regressions!R76, 1), NA())</f>
        <v>#N/A</v>
      </c>
      <c r="Q66" s="229" t="e">
        <f>IF(ISNUMBER(Regressions!S76),ROUND(Regressions!S76, 1), NA())</f>
        <v>#N/A</v>
      </c>
      <c r="R66" s="331" t="e">
        <f>IF(ISNUMBER(Regressions!T76),ROUND(Regressions!T76, 1), NA())</f>
        <v>#N/A</v>
      </c>
      <c r="S66" s="227" t="e">
        <f>IF(ISNUMBER(Regressions!U76),ROUND(Regressions!U76, 1), NA())</f>
        <v>#N/A</v>
      </c>
    </row>
    <row xmlns:x14ac="http://schemas.microsoft.com/office/spreadsheetml/2009/9/ac" r="67" x14ac:dyDescent="0.2">
      <c r="A67" s="326" t="str">
        <f>IF(ISBLANK(Regressions!A77), " ", Regressions!A77)</f>
        <v>Haiti</v>
      </c>
      <c r="B67" s="327">
        <f>IF(ISBLANK(Regressions!B77), " ", Regressions!B77)</f>
        <v>2001</v>
      </c>
      <c r="C67" s="333" t="str">
        <f>IF(ISBLANK(Regressions!C77), " ", Regressions!C77)</f>
        <v>Rural</v>
      </c>
      <c r="D67" s="329">
        <f>IF(ISBLANK(Regressions!D77), " ", Regressions!D77)</f>
        <v>2147947.8605135349</v>
      </c>
      <c r="E67" s="225" t="e">
        <f>IF(ISNUMBER(Regressions!E77),ROUND(Regressions!E77, 1), NA())</f>
        <v>#N/A</v>
      </c>
      <c r="F67" s="330" t="e">
        <f>IF(ISNUMBER(Regressions!F77),ROUND(Regressions!F77, 1), NA())</f>
        <v>#N/A</v>
      </c>
      <c r="G67" s="226" t="e">
        <f>IF(ISNUMBER(Regressions!G77),ROUND(Regressions!G77, 1), NA())</f>
        <v>#N/A</v>
      </c>
      <c r="H67" s="331" t="e">
        <f>IF(ISNUMBER(Regressions!H77),ROUND(Regressions!H77, 1), NA())</f>
        <v>#N/A</v>
      </c>
      <c r="I67" s="227" t="e">
        <f>IF(ISNUMBER(Regressions!I77),ROUND(Regressions!I77, 1), NA())</f>
        <v>#N/A</v>
      </c>
      <c r="J67" s="332" t="e">
        <f>IF(ISNUMBER(Regressions!K77),ROUND(Regressions!K77, 1), NA())</f>
        <v>#N/A</v>
      </c>
      <c r="K67" s="330" t="e">
        <f>IF(ISNUMBER(Regressions!L77),ROUND(Regressions!L77, 1), NA())</f>
        <v>#N/A</v>
      </c>
      <c r="L67" s="228" t="e">
        <f>IF(ISNUMBER(Regressions!M77),ROUND(Regressions!M77, 1), NA())</f>
        <v>#N/A</v>
      </c>
      <c r="M67" s="331" t="e">
        <f>IF(ISNUMBER(Regressions!N77),ROUND(Regressions!N77, 1), NA())</f>
        <v>#N/A</v>
      </c>
      <c r="N67" s="227" t="e">
        <f>IF(ISNUMBER(Regressions!O77),ROUND(Regressions!O77, 1), NA())</f>
        <v>#N/A</v>
      </c>
      <c r="O67" s="332" t="e">
        <f>IF(ISNUMBER(Regressions!Q77),ROUND(Regressions!Q77, 1), NA())</f>
        <v>#N/A</v>
      </c>
      <c r="P67" s="330" t="e">
        <f>IF(ISNUMBER(Regressions!R77),ROUND(Regressions!R77, 1), NA())</f>
        <v>#N/A</v>
      </c>
      <c r="Q67" s="229" t="e">
        <f>IF(ISNUMBER(Regressions!S77),ROUND(Regressions!S77, 1), NA())</f>
        <v>#N/A</v>
      </c>
      <c r="R67" s="331" t="e">
        <f>IF(ISNUMBER(Regressions!T77),ROUND(Regressions!T77, 1), NA())</f>
        <v>#N/A</v>
      </c>
      <c r="S67" s="227" t="e">
        <f>IF(ISNUMBER(Regressions!U77),ROUND(Regressions!U77, 1), NA())</f>
        <v>#N/A</v>
      </c>
    </row>
    <row xmlns:x14ac="http://schemas.microsoft.com/office/spreadsheetml/2009/9/ac" r="68" x14ac:dyDescent="0.2">
      <c r="A68" s="326" t="str">
        <f>IF(ISBLANK(Regressions!A78), " ", Regressions!A78)</f>
        <v>Haiti</v>
      </c>
      <c r="B68" s="327">
        <f>IF(ISBLANK(Regressions!B78), " ", Regressions!B78)</f>
        <v>2002</v>
      </c>
      <c r="C68" s="333" t="str">
        <f>IF(ISBLANK(Regressions!C78), " ", Regressions!C78)</f>
        <v>Rural</v>
      </c>
      <c r="D68" s="329">
        <f>IF(ISBLANK(Regressions!D78), " ", Regressions!D78)</f>
        <v>2114776.774490776</v>
      </c>
      <c r="E68" s="225" t="e">
        <f>IF(ISNUMBER(Regressions!E78),ROUND(Regressions!E78, 1), NA())</f>
        <v>#N/A</v>
      </c>
      <c r="F68" s="330" t="e">
        <f>IF(ISNUMBER(Regressions!F78),ROUND(Regressions!F78, 1), NA())</f>
        <v>#N/A</v>
      </c>
      <c r="G68" s="226" t="e">
        <f>IF(ISNUMBER(Regressions!G78),ROUND(Regressions!G78, 1), NA())</f>
        <v>#N/A</v>
      </c>
      <c r="H68" s="331" t="e">
        <f>IF(ISNUMBER(Regressions!H78),ROUND(Regressions!H78, 1), NA())</f>
        <v>#N/A</v>
      </c>
      <c r="I68" s="227" t="e">
        <f>IF(ISNUMBER(Regressions!I78),ROUND(Regressions!I78, 1), NA())</f>
        <v>#N/A</v>
      </c>
      <c r="J68" s="332" t="e">
        <f>IF(ISNUMBER(Regressions!K78),ROUND(Regressions!K78, 1), NA())</f>
        <v>#N/A</v>
      </c>
      <c r="K68" s="330" t="e">
        <f>IF(ISNUMBER(Regressions!L78),ROUND(Regressions!L78, 1), NA())</f>
        <v>#N/A</v>
      </c>
      <c r="L68" s="228" t="e">
        <f>IF(ISNUMBER(Regressions!M78),ROUND(Regressions!M78, 1), NA())</f>
        <v>#N/A</v>
      </c>
      <c r="M68" s="331" t="e">
        <f>IF(ISNUMBER(Regressions!N78),ROUND(Regressions!N78, 1), NA())</f>
        <v>#N/A</v>
      </c>
      <c r="N68" s="227" t="e">
        <f>IF(ISNUMBER(Regressions!O78),ROUND(Regressions!O78, 1), NA())</f>
        <v>#N/A</v>
      </c>
      <c r="O68" s="332" t="e">
        <f>IF(ISNUMBER(Regressions!Q78),ROUND(Regressions!Q78, 1), NA())</f>
        <v>#N/A</v>
      </c>
      <c r="P68" s="330" t="e">
        <f>IF(ISNUMBER(Regressions!R78),ROUND(Regressions!R78, 1), NA())</f>
        <v>#N/A</v>
      </c>
      <c r="Q68" s="229" t="e">
        <f>IF(ISNUMBER(Regressions!S78),ROUND(Regressions!S78, 1), NA())</f>
        <v>#N/A</v>
      </c>
      <c r="R68" s="331" t="e">
        <f>IF(ISNUMBER(Regressions!T78),ROUND(Regressions!T78, 1), NA())</f>
        <v>#N/A</v>
      </c>
      <c r="S68" s="227" t="e">
        <f>IF(ISNUMBER(Regressions!U78),ROUND(Regressions!U78, 1), NA())</f>
        <v>#N/A</v>
      </c>
    </row>
    <row xmlns:x14ac="http://schemas.microsoft.com/office/spreadsheetml/2009/9/ac" r="69" x14ac:dyDescent="0.2">
      <c r="A69" s="326" t="str">
        <f>IF(ISBLANK(Regressions!A79), " ", Regressions!A79)</f>
        <v>Haiti</v>
      </c>
      <c r="B69" s="327">
        <f>IF(ISBLANK(Regressions!B79), " ", Regressions!B79)</f>
        <v>2003</v>
      </c>
      <c r="C69" s="333" t="str">
        <f>IF(ISBLANK(Regressions!C79), " ", Regressions!C79)</f>
        <v>Rural</v>
      </c>
      <c r="D69" s="329">
        <f>IF(ISBLANK(Regressions!D79), " ", Regressions!D79)</f>
        <v>2078472.0061701969</v>
      </c>
      <c r="E69" s="225" t="e">
        <f>IF(ISNUMBER(Regressions!E79),ROUND(Regressions!E79, 1), NA())</f>
        <v>#N/A</v>
      </c>
      <c r="F69" s="330" t="e">
        <f>IF(ISNUMBER(Regressions!F79),ROUND(Regressions!F79, 1), NA())</f>
        <v>#N/A</v>
      </c>
      <c r="G69" s="226" t="e">
        <f>IF(ISNUMBER(Regressions!G79),ROUND(Regressions!G79, 1), NA())</f>
        <v>#N/A</v>
      </c>
      <c r="H69" s="331" t="e">
        <f>IF(ISNUMBER(Regressions!H79),ROUND(Regressions!H79, 1), NA())</f>
        <v>#N/A</v>
      </c>
      <c r="I69" s="227" t="e">
        <f>IF(ISNUMBER(Regressions!I79),ROUND(Regressions!I79, 1), NA())</f>
        <v>#N/A</v>
      </c>
      <c r="J69" s="332" t="e">
        <f>IF(ISNUMBER(Regressions!K79),ROUND(Regressions!K79, 1), NA())</f>
        <v>#N/A</v>
      </c>
      <c r="K69" s="330" t="e">
        <f>IF(ISNUMBER(Regressions!L79),ROUND(Regressions!L79, 1), NA())</f>
        <v>#N/A</v>
      </c>
      <c r="L69" s="228" t="e">
        <f>IF(ISNUMBER(Regressions!M79),ROUND(Regressions!M79, 1), NA())</f>
        <v>#N/A</v>
      </c>
      <c r="M69" s="331" t="e">
        <f>IF(ISNUMBER(Regressions!N79),ROUND(Regressions!N79, 1), NA())</f>
        <v>#N/A</v>
      </c>
      <c r="N69" s="227" t="e">
        <f>IF(ISNUMBER(Regressions!O79),ROUND(Regressions!O79, 1), NA())</f>
        <v>#N/A</v>
      </c>
      <c r="O69" s="332" t="e">
        <f>IF(ISNUMBER(Regressions!Q79),ROUND(Regressions!Q79, 1), NA())</f>
        <v>#N/A</v>
      </c>
      <c r="P69" s="330" t="e">
        <f>IF(ISNUMBER(Regressions!R79),ROUND(Regressions!R79, 1), NA())</f>
        <v>#N/A</v>
      </c>
      <c r="Q69" s="229" t="e">
        <f>IF(ISNUMBER(Regressions!S79),ROUND(Regressions!S79, 1), NA())</f>
        <v>#N/A</v>
      </c>
      <c r="R69" s="331" t="e">
        <f>IF(ISNUMBER(Regressions!T79),ROUND(Regressions!T79, 1), NA())</f>
        <v>#N/A</v>
      </c>
      <c r="S69" s="227" t="e">
        <f>IF(ISNUMBER(Regressions!U79),ROUND(Regressions!U79, 1), NA())</f>
        <v>#N/A</v>
      </c>
    </row>
    <row xmlns:x14ac="http://schemas.microsoft.com/office/spreadsheetml/2009/9/ac" r="70" x14ac:dyDescent="0.2">
      <c r="A70" s="326" t="str">
        <f>IF(ISBLANK(Regressions!A80), " ", Regressions!A80)</f>
        <v>Haiti</v>
      </c>
      <c r="B70" s="327">
        <f>IF(ISBLANK(Regressions!B80), " ", Regressions!B80)</f>
        <v>2004</v>
      </c>
      <c r="C70" s="333" t="str">
        <f>IF(ISBLANK(Regressions!C80), " ", Regressions!C80)</f>
        <v>Rural</v>
      </c>
      <c r="D70" s="329">
        <f>IF(ISBLANK(Regressions!D80), " ", Regressions!D80)</f>
        <v>2064556.954441071</v>
      </c>
      <c r="E70" s="225" t="e">
        <f>IF(ISNUMBER(Regressions!E80),ROUND(Regressions!E80, 1), NA())</f>
        <v>#N/A</v>
      </c>
      <c r="F70" s="330" t="e">
        <f>IF(ISNUMBER(Regressions!F80),ROUND(Regressions!F80, 1), NA())</f>
        <v>#N/A</v>
      </c>
      <c r="G70" s="226" t="e">
        <f>IF(ISNUMBER(Regressions!G80),ROUND(Regressions!G80, 1), NA())</f>
        <v>#N/A</v>
      </c>
      <c r="H70" s="331" t="e">
        <f>IF(ISNUMBER(Regressions!H80),ROUND(Regressions!H80, 1), NA())</f>
        <v>#N/A</v>
      </c>
      <c r="I70" s="227" t="e">
        <f>IF(ISNUMBER(Regressions!I80),ROUND(Regressions!I80, 1), NA())</f>
        <v>#N/A</v>
      </c>
      <c r="J70" s="332" t="e">
        <f>IF(ISNUMBER(Regressions!K80),ROUND(Regressions!K80, 1), NA())</f>
        <v>#N/A</v>
      </c>
      <c r="K70" s="330" t="e">
        <f>IF(ISNUMBER(Regressions!L80),ROUND(Regressions!L80, 1), NA())</f>
        <v>#N/A</v>
      </c>
      <c r="L70" s="228" t="e">
        <f>IF(ISNUMBER(Regressions!M80),ROUND(Regressions!M80, 1), NA())</f>
        <v>#N/A</v>
      </c>
      <c r="M70" s="331" t="e">
        <f>IF(ISNUMBER(Regressions!N80),ROUND(Regressions!N80, 1), NA())</f>
        <v>#N/A</v>
      </c>
      <c r="N70" s="227" t="e">
        <f>IF(ISNUMBER(Regressions!O80),ROUND(Regressions!O80, 1), NA())</f>
        <v>#N/A</v>
      </c>
      <c r="O70" s="332" t="e">
        <f>IF(ISNUMBER(Regressions!Q80),ROUND(Regressions!Q80, 1), NA())</f>
        <v>#N/A</v>
      </c>
      <c r="P70" s="330" t="e">
        <f>IF(ISNUMBER(Regressions!R80),ROUND(Regressions!R80, 1), NA())</f>
        <v>#N/A</v>
      </c>
      <c r="Q70" s="229" t="e">
        <f>IF(ISNUMBER(Regressions!S80),ROUND(Regressions!S80, 1), NA())</f>
        <v>#N/A</v>
      </c>
      <c r="R70" s="331" t="e">
        <f>IF(ISNUMBER(Regressions!T80),ROUND(Regressions!T80, 1), NA())</f>
        <v>#N/A</v>
      </c>
      <c r="S70" s="227" t="e">
        <f>IF(ISNUMBER(Regressions!U80),ROUND(Regressions!U80, 1), NA())</f>
        <v>#N/A</v>
      </c>
    </row>
    <row xmlns:x14ac="http://schemas.microsoft.com/office/spreadsheetml/2009/9/ac" r="71" x14ac:dyDescent="0.2">
      <c r="A71" s="326" t="str">
        <f>IF(ISBLANK(Regressions!A81), " ", Regressions!A81)</f>
        <v>Haiti</v>
      </c>
      <c r="B71" s="327">
        <f>IF(ISBLANK(Regressions!B81), " ", Regressions!B81)</f>
        <v>2005</v>
      </c>
      <c r="C71" s="333" t="str">
        <f>IF(ISBLANK(Regressions!C81), " ", Regressions!C81)</f>
        <v>Rural</v>
      </c>
      <c r="D71" s="329">
        <f>IF(ISBLANK(Regressions!D81), " ", Regressions!D81)</f>
        <v>2047797.5696685789</v>
      </c>
      <c r="E71" s="225" t="e">
        <f>IF(ISNUMBER(Regressions!E81),ROUND(Regressions!E81, 1), NA())</f>
        <v>#N/A</v>
      </c>
      <c r="F71" s="330" t="e">
        <f>IF(ISNUMBER(Regressions!F81),ROUND(Regressions!F81, 1), NA())</f>
        <v>#N/A</v>
      </c>
      <c r="G71" s="226" t="e">
        <f>IF(ISNUMBER(Regressions!G81),ROUND(Regressions!G81, 1), NA())</f>
        <v>#N/A</v>
      </c>
      <c r="H71" s="331" t="e">
        <f>IF(ISNUMBER(Regressions!H81),ROUND(Regressions!H81, 1), NA())</f>
        <v>#N/A</v>
      </c>
      <c r="I71" s="227" t="e">
        <f>IF(ISNUMBER(Regressions!I81),ROUND(Regressions!I81, 1), NA())</f>
        <v>#N/A</v>
      </c>
      <c r="J71" s="332" t="e">
        <f>IF(ISNUMBER(Regressions!K81),ROUND(Regressions!K81, 1), NA())</f>
        <v>#N/A</v>
      </c>
      <c r="K71" s="330" t="e">
        <f>IF(ISNUMBER(Regressions!L81),ROUND(Regressions!L81, 1), NA())</f>
        <v>#N/A</v>
      </c>
      <c r="L71" s="228" t="e">
        <f>IF(ISNUMBER(Regressions!M81),ROUND(Regressions!M81, 1), NA())</f>
        <v>#N/A</v>
      </c>
      <c r="M71" s="331" t="e">
        <f>IF(ISNUMBER(Regressions!N81),ROUND(Regressions!N81, 1), NA())</f>
        <v>#N/A</v>
      </c>
      <c r="N71" s="227" t="e">
        <f>IF(ISNUMBER(Regressions!O81),ROUND(Regressions!O81, 1), NA())</f>
        <v>#N/A</v>
      </c>
      <c r="O71" s="332" t="e">
        <f>IF(ISNUMBER(Regressions!Q81),ROUND(Regressions!Q81, 1), NA())</f>
        <v>#N/A</v>
      </c>
      <c r="P71" s="330" t="e">
        <f>IF(ISNUMBER(Regressions!R81),ROUND(Regressions!R81, 1), NA())</f>
        <v>#N/A</v>
      </c>
      <c r="Q71" s="229" t="e">
        <f>IF(ISNUMBER(Regressions!S81),ROUND(Regressions!S81, 1), NA())</f>
        <v>#N/A</v>
      </c>
      <c r="R71" s="331" t="e">
        <f>IF(ISNUMBER(Regressions!T81),ROUND(Regressions!T81, 1), NA())</f>
        <v>#N/A</v>
      </c>
      <c r="S71" s="227" t="e">
        <f>IF(ISNUMBER(Regressions!U81),ROUND(Regressions!U81, 1), NA())</f>
        <v>#N/A</v>
      </c>
    </row>
    <row xmlns:x14ac="http://schemas.microsoft.com/office/spreadsheetml/2009/9/ac" r="72" x14ac:dyDescent="0.2">
      <c r="A72" s="326" t="str">
        <f>IF(ISBLANK(Regressions!A82), " ", Regressions!A82)</f>
        <v>Haiti</v>
      </c>
      <c r="B72" s="327">
        <f>IF(ISBLANK(Regressions!B82), " ", Regressions!B82)</f>
        <v>2006</v>
      </c>
      <c r="C72" s="333" t="str">
        <f>IF(ISBLANK(Regressions!C82), " ", Regressions!C82)</f>
        <v>Rural</v>
      </c>
      <c r="D72" s="329">
        <f>IF(ISBLANK(Regressions!D82), " ", Regressions!D82)</f>
        <v>2028360.527147179</v>
      </c>
      <c r="E72" s="225" t="e">
        <f>IF(ISNUMBER(Regressions!E82),ROUND(Regressions!E82, 1), NA())</f>
        <v>#N/A</v>
      </c>
      <c r="F72" s="330" t="e">
        <f>IF(ISNUMBER(Regressions!F82),ROUND(Regressions!F82, 1), NA())</f>
        <v>#N/A</v>
      </c>
      <c r="G72" s="226" t="e">
        <f>IF(ISNUMBER(Regressions!G82),ROUND(Regressions!G82, 1), NA())</f>
        <v>#N/A</v>
      </c>
      <c r="H72" s="331" t="e">
        <f>IF(ISNUMBER(Regressions!H82),ROUND(Regressions!H82, 1), NA())</f>
        <v>#N/A</v>
      </c>
      <c r="I72" s="227" t="e">
        <f>IF(ISNUMBER(Regressions!I82),ROUND(Regressions!I82, 1), NA())</f>
        <v>#N/A</v>
      </c>
      <c r="J72" s="332" t="e">
        <f>IF(ISNUMBER(Regressions!K82),ROUND(Regressions!K82, 1), NA())</f>
        <v>#N/A</v>
      </c>
      <c r="K72" s="330" t="e">
        <f>IF(ISNUMBER(Regressions!L82),ROUND(Regressions!L82, 1), NA())</f>
        <v>#N/A</v>
      </c>
      <c r="L72" s="228" t="e">
        <f>IF(ISNUMBER(Regressions!M82),ROUND(Regressions!M82, 1), NA())</f>
        <v>#N/A</v>
      </c>
      <c r="M72" s="331" t="e">
        <f>IF(ISNUMBER(Regressions!N82),ROUND(Regressions!N82, 1), NA())</f>
        <v>#N/A</v>
      </c>
      <c r="N72" s="227" t="e">
        <f>IF(ISNUMBER(Regressions!O82),ROUND(Regressions!O82, 1), NA())</f>
        <v>#N/A</v>
      </c>
      <c r="O72" s="332" t="e">
        <f>IF(ISNUMBER(Regressions!Q82),ROUND(Regressions!Q82, 1), NA())</f>
        <v>#N/A</v>
      </c>
      <c r="P72" s="330" t="e">
        <f>IF(ISNUMBER(Regressions!R82),ROUND(Regressions!R82, 1), NA())</f>
        <v>#N/A</v>
      </c>
      <c r="Q72" s="229" t="e">
        <f>IF(ISNUMBER(Regressions!S82),ROUND(Regressions!S82, 1), NA())</f>
        <v>#N/A</v>
      </c>
      <c r="R72" s="331" t="e">
        <f>IF(ISNUMBER(Regressions!T82),ROUND(Regressions!T82, 1), NA())</f>
        <v>#N/A</v>
      </c>
      <c r="S72" s="227" t="e">
        <f>IF(ISNUMBER(Regressions!U82),ROUND(Regressions!U82, 1), NA())</f>
        <v>#N/A</v>
      </c>
    </row>
    <row xmlns:x14ac="http://schemas.microsoft.com/office/spreadsheetml/2009/9/ac" r="73" x14ac:dyDescent="0.2">
      <c r="A73" s="326" t="str">
        <f>IF(ISBLANK(Regressions!A83), " ", Regressions!A83)</f>
        <v>Haiti</v>
      </c>
      <c r="B73" s="327">
        <f>IF(ISBLANK(Regressions!B83), " ", Regressions!B83)</f>
        <v>2007</v>
      </c>
      <c r="C73" s="333" t="str">
        <f>IF(ISBLANK(Regressions!C83), " ", Regressions!C83)</f>
        <v>Rural</v>
      </c>
      <c r="D73" s="329">
        <f>IF(ISBLANK(Regressions!D83), " ", Regressions!D83)</f>
        <v>2006240.4637406161</v>
      </c>
      <c r="E73" s="225" t="e">
        <f>IF(ISNUMBER(Regressions!E83),ROUND(Regressions!E83, 1), NA())</f>
        <v>#N/A</v>
      </c>
      <c r="F73" s="330">
        <f>IF(ISNUMBER(Regressions!F83),ROUND(Regressions!F83, 1), NA())</f>
        <v>32.200000000000003</v>
      </c>
      <c r="G73" s="226" t="e">
        <f>IF(ISNUMBER(Regressions!G83),ROUND(Regressions!G83, 1), NA())</f>
        <v>#N/A</v>
      </c>
      <c r="H73" s="331" t="e">
        <f>IF(ISNUMBER(Regressions!H83),ROUND(Regressions!H83, 1), NA())</f>
        <v>#N/A</v>
      </c>
      <c r="I73" s="227">
        <f>IF(ISNUMBER(Regressions!I83),ROUND(Regressions!I83, 1), NA())</f>
        <v>67.8</v>
      </c>
      <c r="J73" s="332" t="e">
        <f>IF(ISNUMBER(Regressions!K83),ROUND(Regressions!K83, 1), NA())</f>
        <v>#N/A</v>
      </c>
      <c r="K73" s="330">
        <f>IF(ISNUMBER(Regressions!L83),ROUND(Regressions!L83, 1), NA())</f>
        <v>42.1</v>
      </c>
      <c r="L73" s="228" t="e">
        <f>IF(ISNUMBER(Regressions!M83),ROUND(Regressions!M83, 1), NA())</f>
        <v>#N/A</v>
      </c>
      <c r="M73" s="331" t="e">
        <f>IF(ISNUMBER(Regressions!N83),ROUND(Regressions!N83, 1), NA())</f>
        <v>#N/A</v>
      </c>
      <c r="N73" s="227">
        <f>IF(ISNUMBER(Regressions!O83),ROUND(Regressions!O83, 1), NA())</f>
        <v>57.9</v>
      </c>
      <c r="O73" s="332" t="e">
        <f>IF(ISNUMBER(Regressions!Q83),ROUND(Regressions!Q83, 1), NA())</f>
        <v>#N/A</v>
      </c>
      <c r="P73" s="330" t="e">
        <f>IF(ISNUMBER(Regressions!R83),ROUND(Regressions!R83, 1), NA())</f>
        <v>#N/A</v>
      </c>
      <c r="Q73" s="229" t="e">
        <f>IF(ISNUMBER(Regressions!S83),ROUND(Regressions!S83, 1), NA())</f>
        <v>#N/A</v>
      </c>
      <c r="R73" s="331" t="e">
        <f>IF(ISNUMBER(Regressions!T83),ROUND(Regressions!T83, 1), NA())</f>
        <v>#N/A</v>
      </c>
      <c r="S73" s="227" t="e">
        <f>IF(ISNUMBER(Regressions!U83),ROUND(Regressions!U83, 1), NA())</f>
        <v>#N/A</v>
      </c>
    </row>
    <row xmlns:x14ac="http://schemas.microsoft.com/office/spreadsheetml/2009/9/ac" r="74" x14ac:dyDescent="0.2">
      <c r="A74" s="326" t="str">
        <f>IF(ISBLANK(Regressions!A84), " ", Regressions!A84)</f>
        <v>Haiti</v>
      </c>
      <c r="B74" s="327">
        <f>IF(ISBLANK(Regressions!B84), " ", Regressions!B84)</f>
        <v>2008</v>
      </c>
      <c r="C74" s="333" t="str">
        <f>IF(ISBLANK(Regressions!C84), " ", Regressions!C84)</f>
        <v>Rural</v>
      </c>
      <c r="D74" s="329">
        <f>IF(ISBLANK(Regressions!D84), " ", Regressions!D84)</f>
        <v>1982050.912298698</v>
      </c>
      <c r="E74" s="225" t="e">
        <f>IF(ISNUMBER(Regressions!E84),ROUND(Regressions!E84, 1), NA())</f>
        <v>#N/A</v>
      </c>
      <c r="F74" s="330">
        <f>IF(ISNUMBER(Regressions!F84),ROUND(Regressions!F84, 1), NA())</f>
        <v>32.200000000000003</v>
      </c>
      <c r="G74" s="226" t="e">
        <f>IF(ISNUMBER(Regressions!G84),ROUND(Regressions!G84, 1), NA())</f>
        <v>#N/A</v>
      </c>
      <c r="H74" s="331" t="e">
        <f>IF(ISNUMBER(Regressions!H84),ROUND(Regressions!H84, 1), NA())</f>
        <v>#N/A</v>
      </c>
      <c r="I74" s="227">
        <f>IF(ISNUMBER(Regressions!I84),ROUND(Regressions!I84, 1), NA())</f>
        <v>67.8</v>
      </c>
      <c r="J74" s="332" t="e">
        <f>IF(ISNUMBER(Regressions!K84),ROUND(Regressions!K84, 1), NA())</f>
        <v>#N/A</v>
      </c>
      <c r="K74" s="330">
        <f>IF(ISNUMBER(Regressions!L84),ROUND(Regressions!L84, 1), NA())</f>
        <v>42.1</v>
      </c>
      <c r="L74" s="228" t="e">
        <f>IF(ISNUMBER(Regressions!M84),ROUND(Regressions!M84, 1), NA())</f>
        <v>#N/A</v>
      </c>
      <c r="M74" s="331" t="e">
        <f>IF(ISNUMBER(Regressions!N84),ROUND(Regressions!N84, 1), NA())</f>
        <v>#N/A</v>
      </c>
      <c r="N74" s="227">
        <f>IF(ISNUMBER(Regressions!O84),ROUND(Regressions!O84, 1), NA())</f>
        <v>57.9</v>
      </c>
      <c r="O74" s="332" t="e">
        <f>IF(ISNUMBER(Regressions!Q84),ROUND(Regressions!Q84, 1), NA())</f>
        <v>#N/A</v>
      </c>
      <c r="P74" s="330" t="e">
        <f>IF(ISNUMBER(Regressions!R84),ROUND(Regressions!R84, 1), NA())</f>
        <v>#N/A</v>
      </c>
      <c r="Q74" s="229" t="e">
        <f>IF(ISNUMBER(Regressions!S84),ROUND(Regressions!S84, 1), NA())</f>
        <v>#N/A</v>
      </c>
      <c r="R74" s="331" t="e">
        <f>IF(ISNUMBER(Regressions!T84),ROUND(Regressions!T84, 1), NA())</f>
        <v>#N/A</v>
      </c>
      <c r="S74" s="227" t="e">
        <f>IF(ISNUMBER(Regressions!U84),ROUND(Regressions!U84, 1), NA())</f>
        <v>#N/A</v>
      </c>
    </row>
    <row xmlns:x14ac="http://schemas.microsoft.com/office/spreadsheetml/2009/9/ac" r="75" x14ac:dyDescent="0.2">
      <c r="A75" s="326" t="str">
        <f>IF(ISBLANK(Regressions!A85), " ", Regressions!A85)</f>
        <v>Haiti</v>
      </c>
      <c r="B75" s="327">
        <f>IF(ISBLANK(Regressions!B85), " ", Regressions!B85)</f>
        <v>2009</v>
      </c>
      <c r="C75" s="333" t="str">
        <f>IF(ISBLANK(Regressions!C85), " ", Regressions!C85)</f>
        <v>Rural</v>
      </c>
      <c r="D75" s="329">
        <f>IF(ISBLANK(Regressions!D85), " ", Regressions!D85)</f>
        <v>1956015.9241453549</v>
      </c>
      <c r="E75" s="225" t="e">
        <f>IF(ISNUMBER(Regressions!E85),ROUND(Regressions!E85, 1), NA())</f>
        <v>#N/A</v>
      </c>
      <c r="F75" s="330">
        <f>IF(ISNUMBER(Regressions!F85),ROUND(Regressions!F85, 1), NA())</f>
        <v>32.200000000000003</v>
      </c>
      <c r="G75" s="226" t="e">
        <f>IF(ISNUMBER(Regressions!G85),ROUND(Regressions!G85, 1), NA())</f>
        <v>#N/A</v>
      </c>
      <c r="H75" s="331" t="e">
        <f>IF(ISNUMBER(Regressions!H85),ROUND(Regressions!H85, 1), NA())</f>
        <v>#N/A</v>
      </c>
      <c r="I75" s="227">
        <f>IF(ISNUMBER(Regressions!I85),ROUND(Regressions!I85, 1), NA())</f>
        <v>67.8</v>
      </c>
      <c r="J75" s="332" t="e">
        <f>IF(ISNUMBER(Regressions!K85),ROUND(Regressions!K85, 1), NA())</f>
        <v>#N/A</v>
      </c>
      <c r="K75" s="330">
        <f>IF(ISNUMBER(Regressions!L85),ROUND(Regressions!L85, 1), NA())</f>
        <v>42.1</v>
      </c>
      <c r="L75" s="228" t="e">
        <f>IF(ISNUMBER(Regressions!M85),ROUND(Regressions!M85, 1), NA())</f>
        <v>#N/A</v>
      </c>
      <c r="M75" s="331" t="e">
        <f>IF(ISNUMBER(Regressions!N85),ROUND(Regressions!N85, 1), NA())</f>
        <v>#N/A</v>
      </c>
      <c r="N75" s="227">
        <f>IF(ISNUMBER(Regressions!O85),ROUND(Regressions!O85, 1), NA())</f>
        <v>57.9</v>
      </c>
      <c r="O75" s="332" t="e">
        <f>IF(ISNUMBER(Regressions!Q85),ROUND(Regressions!Q85, 1), NA())</f>
        <v>#N/A</v>
      </c>
      <c r="P75" s="330" t="e">
        <f>IF(ISNUMBER(Regressions!R85),ROUND(Regressions!R85, 1), NA())</f>
        <v>#N/A</v>
      </c>
      <c r="Q75" s="229" t="e">
        <f>IF(ISNUMBER(Regressions!S85),ROUND(Regressions!S85, 1), NA())</f>
        <v>#N/A</v>
      </c>
      <c r="R75" s="331" t="e">
        <f>IF(ISNUMBER(Regressions!T85),ROUND(Regressions!T85, 1), NA())</f>
        <v>#N/A</v>
      </c>
      <c r="S75" s="227" t="e">
        <f>IF(ISNUMBER(Regressions!U85),ROUND(Regressions!U85, 1), NA())</f>
        <v>#N/A</v>
      </c>
    </row>
    <row xmlns:x14ac="http://schemas.microsoft.com/office/spreadsheetml/2009/9/ac" r="76" x14ac:dyDescent="0.2">
      <c r="A76" s="326" t="str">
        <f>IF(ISBLANK(Regressions!A86), " ", Regressions!A86)</f>
        <v>Haiti</v>
      </c>
      <c r="B76" s="327">
        <f>IF(ISBLANK(Regressions!B86), " ", Regressions!B86)</f>
        <v>2010</v>
      </c>
      <c r="C76" s="333" t="str">
        <f>IF(ISBLANK(Regressions!C86), " ", Regressions!C86)</f>
        <v>Rural</v>
      </c>
      <c r="D76" s="329">
        <f>IF(ISBLANK(Regressions!D86), " ", Regressions!D86)</f>
        <v>1928489.4616143419</v>
      </c>
      <c r="E76" s="225" t="e">
        <f>IF(ISNUMBER(Regressions!E86),ROUND(Regressions!E86, 1), NA())</f>
        <v>#N/A</v>
      </c>
      <c r="F76" s="330">
        <f>IF(ISNUMBER(Regressions!F86),ROUND(Regressions!F86, 1), NA())</f>
        <v>32.200000000000003</v>
      </c>
      <c r="G76" s="226" t="e">
        <f>IF(ISNUMBER(Regressions!G86),ROUND(Regressions!G86, 1), NA())</f>
        <v>#N/A</v>
      </c>
      <c r="H76" s="331" t="e">
        <f>IF(ISNUMBER(Regressions!H86),ROUND(Regressions!H86, 1), NA())</f>
        <v>#N/A</v>
      </c>
      <c r="I76" s="227">
        <f>IF(ISNUMBER(Regressions!I86),ROUND(Regressions!I86, 1), NA())</f>
        <v>67.8</v>
      </c>
      <c r="J76" s="332" t="e">
        <f>IF(ISNUMBER(Regressions!K86),ROUND(Regressions!K86, 1), NA())</f>
        <v>#N/A</v>
      </c>
      <c r="K76" s="330">
        <f>IF(ISNUMBER(Regressions!L86),ROUND(Regressions!L86, 1), NA())</f>
        <v>42.1</v>
      </c>
      <c r="L76" s="228" t="e">
        <f>IF(ISNUMBER(Regressions!M86),ROUND(Regressions!M86, 1), NA())</f>
        <v>#N/A</v>
      </c>
      <c r="M76" s="331" t="e">
        <f>IF(ISNUMBER(Regressions!N86),ROUND(Regressions!N86, 1), NA())</f>
        <v>#N/A</v>
      </c>
      <c r="N76" s="227">
        <f>IF(ISNUMBER(Regressions!O86),ROUND(Regressions!O86, 1), NA())</f>
        <v>57.9</v>
      </c>
      <c r="O76" s="332" t="e">
        <f>IF(ISNUMBER(Regressions!Q86),ROUND(Regressions!Q86, 1), NA())</f>
        <v>#N/A</v>
      </c>
      <c r="P76" s="330" t="e">
        <f>IF(ISNUMBER(Regressions!R86),ROUND(Regressions!R86, 1), NA())</f>
        <v>#N/A</v>
      </c>
      <c r="Q76" s="229" t="e">
        <f>IF(ISNUMBER(Regressions!S86),ROUND(Regressions!S86, 1), NA())</f>
        <v>#N/A</v>
      </c>
      <c r="R76" s="331" t="e">
        <f>IF(ISNUMBER(Regressions!T86),ROUND(Regressions!T86, 1), NA())</f>
        <v>#N/A</v>
      </c>
      <c r="S76" s="227" t="e">
        <f>IF(ISNUMBER(Regressions!U86),ROUND(Regressions!U86, 1), NA())</f>
        <v>#N/A</v>
      </c>
    </row>
    <row xmlns:x14ac="http://schemas.microsoft.com/office/spreadsheetml/2009/9/ac" r="77" x14ac:dyDescent="0.2">
      <c r="A77" s="326" t="str">
        <f>IF(ISBLANK(Regressions!A87), " ", Regressions!A87)</f>
        <v>Haiti</v>
      </c>
      <c r="B77" s="327">
        <f>IF(ISBLANK(Regressions!B87), " ", Regressions!B87)</f>
        <v>2011</v>
      </c>
      <c r="C77" s="333" t="str">
        <f>IF(ISBLANK(Regressions!C87), " ", Regressions!C87)</f>
        <v>Rural</v>
      </c>
      <c r="D77" s="329">
        <f>IF(ISBLANK(Regressions!D87), " ", Regressions!D87)</f>
        <v>1887217.043155289</v>
      </c>
      <c r="E77" s="225" t="e">
        <f>IF(ISNUMBER(Regressions!E87),ROUND(Regressions!E87, 1), NA())</f>
        <v>#N/A</v>
      </c>
      <c r="F77" s="330">
        <f>IF(ISNUMBER(Regressions!F87),ROUND(Regressions!F87, 1), NA())</f>
        <v>32.200000000000003</v>
      </c>
      <c r="G77" s="226" t="e">
        <f>IF(ISNUMBER(Regressions!G87),ROUND(Regressions!G87, 1), NA())</f>
        <v>#N/A</v>
      </c>
      <c r="H77" s="331" t="e">
        <f>IF(ISNUMBER(Regressions!H87),ROUND(Regressions!H87, 1), NA())</f>
        <v>#N/A</v>
      </c>
      <c r="I77" s="227">
        <f>IF(ISNUMBER(Regressions!I87),ROUND(Regressions!I87, 1), NA())</f>
        <v>67.8</v>
      </c>
      <c r="J77" s="332" t="e">
        <f>IF(ISNUMBER(Regressions!K87),ROUND(Regressions!K87, 1), NA())</f>
        <v>#N/A</v>
      </c>
      <c r="K77" s="330">
        <f>IF(ISNUMBER(Regressions!L87),ROUND(Regressions!L87, 1), NA())</f>
        <v>42.1</v>
      </c>
      <c r="L77" s="228" t="e">
        <f>IF(ISNUMBER(Regressions!M87),ROUND(Regressions!M87, 1), NA())</f>
        <v>#N/A</v>
      </c>
      <c r="M77" s="331" t="e">
        <f>IF(ISNUMBER(Regressions!N87),ROUND(Regressions!N87, 1), NA())</f>
        <v>#N/A</v>
      </c>
      <c r="N77" s="227">
        <f>IF(ISNUMBER(Regressions!O87),ROUND(Regressions!O87, 1), NA())</f>
        <v>57.9</v>
      </c>
      <c r="O77" s="332" t="e">
        <f>IF(ISNUMBER(Regressions!Q87),ROUND(Regressions!Q87, 1), NA())</f>
        <v>#N/A</v>
      </c>
      <c r="P77" s="330" t="e">
        <f>IF(ISNUMBER(Regressions!R87),ROUND(Regressions!R87, 1), NA())</f>
        <v>#N/A</v>
      </c>
      <c r="Q77" s="229" t="e">
        <f>IF(ISNUMBER(Regressions!S87),ROUND(Regressions!S87, 1), NA())</f>
        <v>#N/A</v>
      </c>
      <c r="R77" s="331" t="e">
        <f>IF(ISNUMBER(Regressions!T87),ROUND(Regressions!T87, 1), NA())</f>
        <v>#N/A</v>
      </c>
      <c r="S77" s="227" t="e">
        <f>IF(ISNUMBER(Regressions!U87),ROUND(Regressions!U87, 1), NA())</f>
        <v>#N/A</v>
      </c>
    </row>
    <row xmlns:x14ac="http://schemas.microsoft.com/office/spreadsheetml/2009/9/ac" r="78" x14ac:dyDescent="0.2">
      <c r="A78" s="326" t="str">
        <f>IF(ISBLANK(Regressions!A88), " ", Regressions!A88)</f>
        <v>Haiti</v>
      </c>
      <c r="B78" s="327">
        <f>IF(ISBLANK(Regressions!B88), " ", Regressions!B88)</f>
        <v>2012</v>
      </c>
      <c r="C78" s="333" t="str">
        <f>IF(ISBLANK(Regressions!C88), " ", Regressions!C88)</f>
        <v>Rural</v>
      </c>
      <c r="D78" s="329">
        <f>IF(ISBLANK(Regressions!D88), " ", Regressions!D88)</f>
        <v>1859266.060170708</v>
      </c>
      <c r="E78" s="225" t="e">
        <f>IF(ISNUMBER(Regressions!E88),ROUND(Regressions!E88, 1), NA())</f>
        <v>#N/A</v>
      </c>
      <c r="F78" s="330">
        <f>IF(ISNUMBER(Regressions!F88),ROUND(Regressions!F88, 1), NA())</f>
        <v>32.200000000000003</v>
      </c>
      <c r="G78" s="226" t="e">
        <f>IF(ISNUMBER(Regressions!G88),ROUND(Regressions!G88, 1), NA())</f>
        <v>#N/A</v>
      </c>
      <c r="H78" s="331" t="e">
        <f>IF(ISNUMBER(Regressions!H88),ROUND(Regressions!H88, 1), NA())</f>
        <v>#N/A</v>
      </c>
      <c r="I78" s="227">
        <f>IF(ISNUMBER(Regressions!I88),ROUND(Regressions!I88, 1), NA())</f>
        <v>67.8</v>
      </c>
      <c r="J78" s="332" t="e">
        <f>IF(ISNUMBER(Regressions!K88),ROUND(Regressions!K88, 1), NA())</f>
        <v>#N/A</v>
      </c>
      <c r="K78" s="330">
        <f>IF(ISNUMBER(Regressions!L88),ROUND(Regressions!L88, 1), NA())</f>
        <v>42.1</v>
      </c>
      <c r="L78" s="228" t="e">
        <f>IF(ISNUMBER(Regressions!M88),ROUND(Regressions!M88, 1), NA())</f>
        <v>#N/A</v>
      </c>
      <c r="M78" s="331" t="e">
        <f>IF(ISNUMBER(Regressions!N88),ROUND(Regressions!N88, 1), NA())</f>
        <v>#N/A</v>
      </c>
      <c r="N78" s="227">
        <f>IF(ISNUMBER(Regressions!O88),ROUND(Regressions!O88, 1), NA())</f>
        <v>57.9</v>
      </c>
      <c r="O78" s="332" t="e">
        <f>IF(ISNUMBER(Regressions!Q88),ROUND(Regressions!Q88, 1), NA())</f>
        <v>#N/A</v>
      </c>
      <c r="P78" s="330" t="e">
        <f>IF(ISNUMBER(Regressions!R88),ROUND(Regressions!R88, 1), NA())</f>
        <v>#N/A</v>
      </c>
      <c r="Q78" s="229" t="e">
        <f>IF(ISNUMBER(Regressions!S88),ROUND(Regressions!S88, 1), NA())</f>
        <v>#N/A</v>
      </c>
      <c r="R78" s="331" t="e">
        <f>IF(ISNUMBER(Regressions!T88),ROUND(Regressions!T88, 1), NA())</f>
        <v>#N/A</v>
      </c>
      <c r="S78" s="227" t="e">
        <f>IF(ISNUMBER(Regressions!U88),ROUND(Regressions!U88, 1), NA())</f>
        <v>#N/A</v>
      </c>
    </row>
    <row xmlns:x14ac="http://schemas.microsoft.com/office/spreadsheetml/2009/9/ac" r="79" x14ac:dyDescent="0.2">
      <c r="A79" s="326" t="str">
        <f>IF(ISBLANK(Regressions!A89), " ", Regressions!A89)</f>
        <v>Haiti</v>
      </c>
      <c r="B79" s="327">
        <f>IF(ISBLANK(Regressions!B89), " ", Regressions!B89)</f>
        <v>2013</v>
      </c>
      <c r="C79" s="333" t="str">
        <f>IF(ISBLANK(Regressions!C89), " ", Regressions!C89)</f>
        <v>Rural</v>
      </c>
      <c r="D79" s="329">
        <f>IF(ISBLANK(Regressions!D89), " ", Regressions!D89)</f>
        <v>1831849.03565361</v>
      </c>
      <c r="E79" s="225" t="e">
        <f>IF(ISNUMBER(Regressions!E89),ROUND(Regressions!E89, 1), NA())</f>
        <v>#N/A</v>
      </c>
      <c r="F79" s="330">
        <f>IF(ISNUMBER(Regressions!F89),ROUND(Regressions!F89, 1), NA())</f>
        <v>32.200000000000003</v>
      </c>
      <c r="G79" s="226" t="e">
        <f>IF(ISNUMBER(Regressions!G89),ROUND(Regressions!G89, 1), NA())</f>
        <v>#N/A</v>
      </c>
      <c r="H79" s="331" t="e">
        <f>IF(ISNUMBER(Regressions!H89),ROUND(Regressions!H89, 1), NA())</f>
        <v>#N/A</v>
      </c>
      <c r="I79" s="227">
        <f>IF(ISNUMBER(Regressions!I89),ROUND(Regressions!I89, 1), NA())</f>
        <v>67.8</v>
      </c>
      <c r="J79" s="332" t="e">
        <f>IF(ISNUMBER(Regressions!K89),ROUND(Regressions!K89, 1), NA())</f>
        <v>#N/A</v>
      </c>
      <c r="K79" s="330">
        <f>IF(ISNUMBER(Regressions!L89),ROUND(Regressions!L89, 1), NA())</f>
        <v>42.1</v>
      </c>
      <c r="L79" s="228" t="e">
        <f>IF(ISNUMBER(Regressions!M89),ROUND(Regressions!M89, 1), NA())</f>
        <v>#N/A</v>
      </c>
      <c r="M79" s="331" t="e">
        <f>IF(ISNUMBER(Regressions!N89),ROUND(Regressions!N89, 1), NA())</f>
        <v>#N/A</v>
      </c>
      <c r="N79" s="227">
        <f>IF(ISNUMBER(Regressions!O89),ROUND(Regressions!O89, 1), NA())</f>
        <v>57.9</v>
      </c>
      <c r="O79" s="332" t="e">
        <f>IF(ISNUMBER(Regressions!Q89),ROUND(Regressions!Q89, 1), NA())</f>
        <v>#N/A</v>
      </c>
      <c r="P79" s="330" t="e">
        <f>IF(ISNUMBER(Regressions!R89),ROUND(Regressions!R89, 1), NA())</f>
        <v>#N/A</v>
      </c>
      <c r="Q79" s="229" t="e">
        <f>IF(ISNUMBER(Regressions!S89),ROUND(Regressions!S89, 1), NA())</f>
        <v>#N/A</v>
      </c>
      <c r="R79" s="331" t="e">
        <f>IF(ISNUMBER(Regressions!T89),ROUND(Regressions!T89, 1), NA())</f>
        <v>#N/A</v>
      </c>
      <c r="S79" s="227" t="e">
        <f>IF(ISNUMBER(Regressions!U89),ROUND(Regressions!U89, 1), NA())</f>
        <v>#N/A</v>
      </c>
    </row>
    <row xmlns:x14ac="http://schemas.microsoft.com/office/spreadsheetml/2009/9/ac" r="80" x14ac:dyDescent="0.2">
      <c r="A80" s="326" t="str">
        <f>IF(ISBLANK(Regressions!A90), " ", Regressions!A90)</f>
        <v>Haiti</v>
      </c>
      <c r="B80" s="327">
        <f>IF(ISBLANK(Regressions!B90), " ", Regressions!B90)</f>
        <v>2014</v>
      </c>
      <c r="C80" s="333" t="str">
        <f>IF(ISBLANK(Regressions!C90), " ", Regressions!C90)</f>
        <v>Rural</v>
      </c>
      <c r="D80" s="329">
        <f>IF(ISBLANK(Regressions!D90), " ", Regressions!D90)</f>
        <v>1805347.516802673</v>
      </c>
      <c r="E80" s="225" t="e">
        <f>IF(ISNUMBER(Regressions!E90),ROUND(Regressions!E90, 1), NA())</f>
        <v>#N/A</v>
      </c>
      <c r="F80" s="330">
        <f>IF(ISNUMBER(Regressions!F90),ROUND(Regressions!F90, 1), NA())</f>
        <v>32.200000000000003</v>
      </c>
      <c r="G80" s="226" t="e">
        <f>IF(ISNUMBER(Regressions!G90),ROUND(Regressions!G90, 1), NA())</f>
        <v>#N/A</v>
      </c>
      <c r="H80" s="331" t="e">
        <f>IF(ISNUMBER(Regressions!H90),ROUND(Regressions!H90, 1), NA())</f>
        <v>#N/A</v>
      </c>
      <c r="I80" s="227">
        <f>IF(ISNUMBER(Regressions!I90),ROUND(Regressions!I90, 1), NA())</f>
        <v>67.8</v>
      </c>
      <c r="J80" s="332" t="e">
        <f>IF(ISNUMBER(Regressions!K90),ROUND(Regressions!K90, 1), NA())</f>
        <v>#N/A</v>
      </c>
      <c r="K80" s="330">
        <f>IF(ISNUMBER(Regressions!L90),ROUND(Regressions!L90, 1), NA())</f>
        <v>42.1</v>
      </c>
      <c r="L80" s="228" t="e">
        <f>IF(ISNUMBER(Regressions!M90),ROUND(Regressions!M90, 1), NA())</f>
        <v>#N/A</v>
      </c>
      <c r="M80" s="331" t="e">
        <f>IF(ISNUMBER(Regressions!N90),ROUND(Regressions!N90, 1), NA())</f>
        <v>#N/A</v>
      </c>
      <c r="N80" s="227">
        <f>IF(ISNUMBER(Regressions!O90),ROUND(Regressions!O90, 1), NA())</f>
        <v>57.9</v>
      </c>
      <c r="O80" s="332" t="e">
        <f>IF(ISNUMBER(Regressions!Q90),ROUND(Regressions!Q90, 1), NA())</f>
        <v>#N/A</v>
      </c>
      <c r="P80" s="330" t="e">
        <f>IF(ISNUMBER(Regressions!R90),ROUND(Regressions!R90, 1), NA())</f>
        <v>#N/A</v>
      </c>
      <c r="Q80" s="229" t="e">
        <f>IF(ISNUMBER(Regressions!S90),ROUND(Regressions!S90, 1), NA())</f>
        <v>#N/A</v>
      </c>
      <c r="R80" s="331" t="e">
        <f>IF(ISNUMBER(Regressions!T90),ROUND(Regressions!T90, 1), NA())</f>
        <v>#N/A</v>
      </c>
      <c r="S80" s="227" t="e">
        <f>IF(ISNUMBER(Regressions!U90),ROUND(Regressions!U90, 1), NA())</f>
        <v>#N/A</v>
      </c>
    </row>
    <row xmlns:x14ac="http://schemas.microsoft.com/office/spreadsheetml/2009/9/ac" r="81" x14ac:dyDescent="0.2">
      <c r="A81" s="326" t="str">
        <f>IF(ISBLANK(Regressions!A91), " ", Regressions!A91)</f>
        <v>Haiti</v>
      </c>
      <c r="B81" s="327">
        <f>IF(ISBLANK(Regressions!B91), " ", Regressions!B91)</f>
        <v>2015</v>
      </c>
      <c r="C81" s="333" t="str">
        <f>IF(ISBLANK(Regressions!C91), " ", Regressions!C91)</f>
        <v>Rural</v>
      </c>
      <c r="D81" s="329">
        <f>IF(ISBLANK(Regressions!D91), " ", Regressions!D91)</f>
        <v>1779312.570916024</v>
      </c>
      <c r="E81" s="225" t="e">
        <f>IF(ISNUMBER(Regressions!E91),ROUND(Regressions!E91, 1), NA())</f>
        <v>#N/A</v>
      </c>
      <c r="F81" s="330">
        <f>IF(ISNUMBER(Regressions!F91),ROUND(Regressions!F91, 1), NA())</f>
        <v>32.200000000000003</v>
      </c>
      <c r="G81" s="226" t="e">
        <f>IF(ISNUMBER(Regressions!G91),ROUND(Regressions!G91, 1), NA())</f>
        <v>#N/A</v>
      </c>
      <c r="H81" s="331" t="e">
        <f>IF(ISNUMBER(Regressions!H91),ROUND(Regressions!H91, 1), NA())</f>
        <v>#N/A</v>
      </c>
      <c r="I81" s="227">
        <f>IF(ISNUMBER(Regressions!I91),ROUND(Regressions!I91, 1), NA())</f>
        <v>67.8</v>
      </c>
      <c r="J81" s="332" t="e">
        <f>IF(ISNUMBER(Regressions!K91),ROUND(Regressions!K91, 1), NA())</f>
        <v>#N/A</v>
      </c>
      <c r="K81" s="330">
        <f>IF(ISNUMBER(Regressions!L91),ROUND(Regressions!L91, 1), NA())</f>
        <v>42.1</v>
      </c>
      <c r="L81" s="228" t="e">
        <f>IF(ISNUMBER(Regressions!M91),ROUND(Regressions!M91, 1), NA())</f>
        <v>#N/A</v>
      </c>
      <c r="M81" s="331" t="e">
        <f>IF(ISNUMBER(Regressions!N91),ROUND(Regressions!N91, 1), NA())</f>
        <v>#N/A</v>
      </c>
      <c r="N81" s="227">
        <f>IF(ISNUMBER(Regressions!O91),ROUND(Regressions!O91, 1), NA())</f>
        <v>57.9</v>
      </c>
      <c r="O81" s="332" t="e">
        <f>IF(ISNUMBER(Regressions!Q91),ROUND(Regressions!Q91, 1), NA())</f>
        <v>#N/A</v>
      </c>
      <c r="P81" s="330" t="e">
        <f>IF(ISNUMBER(Regressions!R91),ROUND(Regressions!R91, 1), NA())</f>
        <v>#N/A</v>
      </c>
      <c r="Q81" s="229" t="e">
        <f>IF(ISNUMBER(Regressions!S91),ROUND(Regressions!S91, 1), NA())</f>
        <v>#N/A</v>
      </c>
      <c r="R81" s="331" t="e">
        <f>IF(ISNUMBER(Regressions!T91),ROUND(Regressions!T91, 1), NA())</f>
        <v>#N/A</v>
      </c>
      <c r="S81" s="227" t="e">
        <f>IF(ISNUMBER(Regressions!U91),ROUND(Regressions!U91, 1), NA())</f>
        <v>#N/A</v>
      </c>
    </row>
    <row xmlns:x14ac="http://schemas.microsoft.com/office/spreadsheetml/2009/9/ac" r="82" x14ac:dyDescent="0.2">
      <c r="A82" s="326" t="str">
        <f>IF(ISBLANK(Regressions!A92), " ", Regressions!A92)</f>
        <v>Haiti</v>
      </c>
      <c r="B82" s="327">
        <f>IF(ISBLANK(Regressions!B92), " ", Regressions!B92)</f>
        <v>2016</v>
      </c>
      <c r="C82" s="333" t="str">
        <f>IF(ISBLANK(Regressions!C92), " ", Regressions!C92)</f>
        <v>Rural</v>
      </c>
      <c r="D82" s="329">
        <f>IF(ISBLANK(Regressions!D92), " ", Regressions!D92)</f>
        <v>1751960.4074016949</v>
      </c>
      <c r="E82" s="225" t="e">
        <f>IF(ISNUMBER(Regressions!E92),ROUND(Regressions!E92, 1), NA())</f>
        <v>#N/A</v>
      </c>
      <c r="F82" s="330" t="e">
        <f>IF(ISNUMBER(Regressions!F92),ROUND(Regressions!F92, 1), NA())</f>
        <v>#N/A</v>
      </c>
      <c r="G82" s="226" t="e">
        <f>IF(ISNUMBER(Regressions!G92),ROUND(Regressions!G92, 1), NA())</f>
        <v>#N/A</v>
      </c>
      <c r="H82" s="331" t="e">
        <f>IF(ISNUMBER(Regressions!H92),ROUND(Regressions!H92, 1), NA())</f>
        <v>#N/A</v>
      </c>
      <c r="I82" s="227" t="e">
        <f>IF(ISNUMBER(Regressions!I92),ROUND(Regressions!I92, 1), NA())</f>
        <v>#N/A</v>
      </c>
      <c r="J82" s="332" t="e">
        <f>IF(ISNUMBER(Regressions!K92),ROUND(Regressions!K92, 1), NA())</f>
        <v>#N/A</v>
      </c>
      <c r="K82" s="330" t="e">
        <f>IF(ISNUMBER(Regressions!L92),ROUND(Regressions!L92, 1), NA())</f>
        <v>#N/A</v>
      </c>
      <c r="L82" s="228" t="e">
        <f>IF(ISNUMBER(Regressions!M92),ROUND(Regressions!M92, 1), NA())</f>
        <v>#N/A</v>
      </c>
      <c r="M82" s="331" t="e">
        <f>IF(ISNUMBER(Regressions!N92),ROUND(Regressions!N92, 1), NA())</f>
        <v>#N/A</v>
      </c>
      <c r="N82" s="227" t="e">
        <f>IF(ISNUMBER(Regressions!O92),ROUND(Regressions!O92, 1), NA())</f>
        <v>#N/A</v>
      </c>
      <c r="O82" s="332" t="e">
        <f>IF(ISNUMBER(Regressions!Q92),ROUND(Regressions!Q92, 1), NA())</f>
        <v>#N/A</v>
      </c>
      <c r="P82" s="330" t="e">
        <f>IF(ISNUMBER(Regressions!R92),ROUND(Regressions!R92, 1), NA())</f>
        <v>#N/A</v>
      </c>
      <c r="Q82" s="229" t="e">
        <f>IF(ISNUMBER(Regressions!S92),ROUND(Regressions!S92, 1), NA())</f>
        <v>#N/A</v>
      </c>
      <c r="R82" s="331" t="e">
        <f>IF(ISNUMBER(Regressions!T92),ROUND(Regressions!T92, 1), NA())</f>
        <v>#N/A</v>
      </c>
      <c r="S82" s="227" t="e">
        <f>IF(ISNUMBER(Regressions!U92),ROUND(Regressions!U92, 1), NA())</f>
        <v>#N/A</v>
      </c>
    </row>
    <row xmlns:x14ac="http://schemas.microsoft.com/office/spreadsheetml/2009/9/ac" r="83" x14ac:dyDescent="0.2">
      <c r="A83" s="326" t="str">
        <f>IF(ISBLANK(Regressions!A93), " ", Regressions!A93)</f>
        <v>Haiti</v>
      </c>
      <c r="B83" s="327">
        <f>IF(ISBLANK(Regressions!B93), " ", Regressions!B93)</f>
        <v>2017</v>
      </c>
      <c r="C83" s="333" t="str">
        <f>IF(ISBLANK(Regressions!C93), " ", Regressions!C93)</f>
        <v>Rural</v>
      </c>
      <c r="D83" s="329">
        <f>IF(ISBLANK(Regressions!D93), " ", Regressions!D93)</f>
        <v>1723849.8171891021</v>
      </c>
      <c r="E83" s="225" t="e">
        <f>IF(ISNUMBER(Regressions!E93),ROUND(Regressions!E93, 1), NA())</f>
        <v>#N/A</v>
      </c>
      <c r="F83" s="330" t="e">
        <f>IF(ISNUMBER(Regressions!F93),ROUND(Regressions!F93, 1), NA())</f>
        <v>#N/A</v>
      </c>
      <c r="G83" s="226" t="e">
        <f>IF(ISNUMBER(Regressions!G93),ROUND(Regressions!G93, 1), NA())</f>
        <v>#N/A</v>
      </c>
      <c r="H83" s="331" t="e">
        <f>IF(ISNUMBER(Regressions!H93),ROUND(Regressions!H93, 1), NA())</f>
        <v>#N/A</v>
      </c>
      <c r="I83" s="227" t="e">
        <f>IF(ISNUMBER(Regressions!I93),ROUND(Regressions!I93, 1), NA())</f>
        <v>#N/A</v>
      </c>
      <c r="J83" s="332" t="e">
        <f>IF(ISNUMBER(Regressions!K93),ROUND(Regressions!K93, 1), NA())</f>
        <v>#N/A</v>
      </c>
      <c r="K83" s="330" t="e">
        <f>IF(ISNUMBER(Regressions!L93),ROUND(Regressions!L93, 1), NA())</f>
        <v>#N/A</v>
      </c>
      <c r="L83" s="228" t="e">
        <f>IF(ISNUMBER(Regressions!M93),ROUND(Regressions!M93, 1), NA())</f>
        <v>#N/A</v>
      </c>
      <c r="M83" s="331" t="e">
        <f>IF(ISNUMBER(Regressions!N93),ROUND(Regressions!N93, 1), NA())</f>
        <v>#N/A</v>
      </c>
      <c r="N83" s="227" t="e">
        <f>IF(ISNUMBER(Regressions!O93),ROUND(Regressions!O93, 1), NA())</f>
        <v>#N/A</v>
      </c>
      <c r="O83" s="332" t="e">
        <f>IF(ISNUMBER(Regressions!Q93),ROUND(Regressions!Q93, 1), NA())</f>
        <v>#N/A</v>
      </c>
      <c r="P83" s="330" t="e">
        <f>IF(ISNUMBER(Regressions!R93),ROUND(Regressions!R93, 1), NA())</f>
        <v>#N/A</v>
      </c>
      <c r="Q83" s="229" t="e">
        <f>IF(ISNUMBER(Regressions!S93),ROUND(Regressions!S93, 1), NA())</f>
        <v>#N/A</v>
      </c>
      <c r="R83" s="331" t="e">
        <f>IF(ISNUMBER(Regressions!T93),ROUND(Regressions!T93, 1), NA())</f>
        <v>#N/A</v>
      </c>
      <c r="S83" s="227" t="e">
        <f>IF(ISNUMBER(Regressions!U93),ROUND(Regressions!U93, 1), NA())</f>
        <v>#N/A</v>
      </c>
    </row>
    <row xmlns:x14ac="http://schemas.microsoft.com/office/spreadsheetml/2009/9/ac" r="84" x14ac:dyDescent="0.2">
      <c r="A84" s="326" t="str">
        <f>IF(ISBLANK(Regressions!A94), " ", Regressions!A94)</f>
        <v>Haiti</v>
      </c>
      <c r="B84" s="327">
        <f>IF(ISBLANK(Regressions!B94), " ", Regressions!B94)</f>
        <v>2018</v>
      </c>
      <c r="C84" s="333" t="str">
        <f>IF(ISBLANK(Regressions!C94), " ", Regressions!C94)</f>
        <v>Rural</v>
      </c>
      <c r="D84" s="329">
        <f>IF(ISBLANK(Regressions!D94), " ", Regressions!D94)</f>
        <v>1696242.8538299559</v>
      </c>
      <c r="E84" s="225" t="e">
        <f>IF(ISNUMBER(Regressions!E94),ROUND(Regressions!E94, 1), NA())</f>
        <v>#N/A</v>
      </c>
      <c r="F84" s="330" t="e">
        <f>IF(ISNUMBER(Regressions!F94),ROUND(Regressions!F94, 1), NA())</f>
        <v>#N/A</v>
      </c>
      <c r="G84" s="226" t="e">
        <f>IF(ISNUMBER(Regressions!G94),ROUND(Regressions!G94, 1), NA())</f>
        <v>#N/A</v>
      </c>
      <c r="H84" s="331" t="e">
        <f>IF(ISNUMBER(Regressions!H94),ROUND(Regressions!H94, 1), NA())</f>
        <v>#N/A</v>
      </c>
      <c r="I84" s="227" t="e">
        <f>IF(ISNUMBER(Regressions!I94),ROUND(Regressions!I94, 1), NA())</f>
        <v>#N/A</v>
      </c>
      <c r="J84" s="332" t="e">
        <f>IF(ISNUMBER(Regressions!K94),ROUND(Regressions!K94, 1), NA())</f>
        <v>#N/A</v>
      </c>
      <c r="K84" s="330" t="e">
        <f>IF(ISNUMBER(Regressions!L94),ROUND(Regressions!L94, 1), NA())</f>
        <v>#N/A</v>
      </c>
      <c r="L84" s="228" t="e">
        <f>IF(ISNUMBER(Regressions!M94),ROUND(Regressions!M94, 1), NA())</f>
        <v>#N/A</v>
      </c>
      <c r="M84" s="331" t="e">
        <f>IF(ISNUMBER(Regressions!N94),ROUND(Regressions!N94, 1), NA())</f>
        <v>#N/A</v>
      </c>
      <c r="N84" s="227" t="e">
        <f>IF(ISNUMBER(Regressions!O94),ROUND(Regressions!O94, 1), NA())</f>
        <v>#N/A</v>
      </c>
      <c r="O84" s="332" t="e">
        <f>IF(ISNUMBER(Regressions!Q94),ROUND(Regressions!Q94, 1), NA())</f>
        <v>#N/A</v>
      </c>
      <c r="P84" s="330" t="e">
        <f>IF(ISNUMBER(Regressions!R94),ROUND(Regressions!R94, 1), NA())</f>
        <v>#N/A</v>
      </c>
      <c r="Q84" s="229" t="e">
        <f>IF(ISNUMBER(Regressions!S94),ROUND(Regressions!S94, 1), NA())</f>
        <v>#N/A</v>
      </c>
      <c r="R84" s="331" t="e">
        <f>IF(ISNUMBER(Regressions!T94),ROUND(Regressions!T94, 1), NA())</f>
        <v>#N/A</v>
      </c>
      <c r="S84" s="227" t="e">
        <f>IF(ISNUMBER(Regressions!U94),ROUND(Regressions!U94, 1), NA())</f>
        <v>#N/A</v>
      </c>
    </row>
    <row xmlns:x14ac="http://schemas.microsoft.com/office/spreadsheetml/2009/9/ac" r="85" x14ac:dyDescent="0.2">
      <c r="A85" s="326" t="str">
        <f>IF(ISBLANK(Regressions!A95), " ", Regressions!A95)</f>
        <v>Haiti</v>
      </c>
      <c r="B85" s="327">
        <f>IF(ISBLANK(Regressions!B95), " ", Regressions!B95)</f>
        <v>2019</v>
      </c>
      <c r="C85" s="333" t="str">
        <f>IF(ISBLANK(Regressions!C95), " ", Regressions!C95)</f>
        <v>Rural</v>
      </c>
      <c r="D85" s="329">
        <f>IF(ISBLANK(Regressions!D95), " ", Regressions!D95)</f>
        <v>1668889.803246307</v>
      </c>
      <c r="E85" s="225" t="e">
        <f>IF(ISNUMBER(Regressions!E95),ROUND(Regressions!E95, 1), NA())</f>
        <v>#N/A</v>
      </c>
      <c r="F85" s="330" t="e">
        <f>IF(ISNUMBER(Regressions!F95),ROUND(Regressions!F95, 1), NA())</f>
        <v>#N/A</v>
      </c>
      <c r="G85" s="226" t="e">
        <f>IF(ISNUMBER(Regressions!G95),ROUND(Regressions!G95, 1), NA())</f>
        <v>#N/A</v>
      </c>
      <c r="H85" s="331" t="e">
        <f>IF(ISNUMBER(Regressions!H95),ROUND(Regressions!H95, 1), NA())</f>
        <v>#N/A</v>
      </c>
      <c r="I85" s="227" t="e">
        <f>IF(ISNUMBER(Regressions!I95),ROUND(Regressions!I95, 1), NA())</f>
        <v>#N/A</v>
      </c>
      <c r="J85" s="332" t="e">
        <f>IF(ISNUMBER(Regressions!K95),ROUND(Regressions!K95, 1), NA())</f>
        <v>#N/A</v>
      </c>
      <c r="K85" s="330" t="e">
        <f>IF(ISNUMBER(Regressions!L95),ROUND(Regressions!L95, 1), NA())</f>
        <v>#N/A</v>
      </c>
      <c r="L85" s="228" t="e">
        <f>IF(ISNUMBER(Regressions!M95),ROUND(Regressions!M95, 1), NA())</f>
        <v>#N/A</v>
      </c>
      <c r="M85" s="331" t="e">
        <f>IF(ISNUMBER(Regressions!N95),ROUND(Regressions!N95, 1), NA())</f>
        <v>#N/A</v>
      </c>
      <c r="N85" s="227" t="e">
        <f>IF(ISNUMBER(Regressions!O95),ROUND(Regressions!O95, 1), NA())</f>
        <v>#N/A</v>
      </c>
      <c r="O85" s="332" t="e">
        <f>IF(ISNUMBER(Regressions!Q95),ROUND(Regressions!Q95, 1), NA())</f>
        <v>#N/A</v>
      </c>
      <c r="P85" s="330" t="e">
        <f>IF(ISNUMBER(Regressions!R95),ROUND(Regressions!R95, 1), NA())</f>
        <v>#N/A</v>
      </c>
      <c r="Q85" s="229" t="e">
        <f>IF(ISNUMBER(Regressions!S95),ROUND(Regressions!S95, 1), NA())</f>
        <v>#N/A</v>
      </c>
      <c r="R85" s="331" t="e">
        <f>IF(ISNUMBER(Regressions!T95),ROUND(Regressions!T95, 1), NA())</f>
        <v>#N/A</v>
      </c>
      <c r="S85" s="227" t="e">
        <f>IF(ISNUMBER(Regressions!U95),ROUND(Regressions!U95, 1), NA())</f>
        <v>#N/A</v>
      </c>
    </row>
    <row xmlns:x14ac="http://schemas.microsoft.com/office/spreadsheetml/2009/9/ac" r="86" x14ac:dyDescent="0.2">
      <c r="A86" s="326" t="str">
        <f>IF(ISBLANK(Regressions!A96), " ", Regressions!A96)</f>
        <v>Haiti</v>
      </c>
      <c r="B86" s="327">
        <f>IF(ISBLANK(Regressions!B96), " ", Regressions!B96)</f>
        <v>2020</v>
      </c>
      <c r="C86" s="333" t="str">
        <f>IF(ISBLANK(Regressions!C96), " ", Regressions!C96)</f>
        <v>Rural</v>
      </c>
      <c r="D86" s="329">
        <f>IF(ISBLANK(Regressions!D96), " ", Regressions!D96)</f>
        <v>1641228.1815853501</v>
      </c>
      <c r="E86" s="225" t="e">
        <f>IF(ISNUMBER(Regressions!E96),ROUND(Regressions!E96, 1), NA())</f>
        <v>#N/A</v>
      </c>
      <c r="F86" s="330" t="e">
        <f>IF(ISNUMBER(Regressions!F96),ROUND(Regressions!F96, 1), NA())</f>
        <v>#N/A</v>
      </c>
      <c r="G86" s="226" t="e">
        <f>IF(ISNUMBER(Regressions!G96),ROUND(Regressions!G96, 1), NA())</f>
        <v>#N/A</v>
      </c>
      <c r="H86" s="331" t="e">
        <f>IF(ISNUMBER(Regressions!H96),ROUND(Regressions!H96, 1), NA())</f>
        <v>#N/A</v>
      </c>
      <c r="I86" s="227" t="e">
        <f>IF(ISNUMBER(Regressions!I96),ROUND(Regressions!I96, 1), NA())</f>
        <v>#N/A</v>
      </c>
      <c r="J86" s="332" t="e">
        <f>IF(ISNUMBER(Regressions!K96),ROUND(Regressions!K96, 1), NA())</f>
        <v>#N/A</v>
      </c>
      <c r="K86" s="330" t="e">
        <f>IF(ISNUMBER(Regressions!L96),ROUND(Regressions!L96, 1), NA())</f>
        <v>#N/A</v>
      </c>
      <c r="L86" s="228" t="e">
        <f>IF(ISNUMBER(Regressions!M96),ROUND(Regressions!M96, 1), NA())</f>
        <v>#N/A</v>
      </c>
      <c r="M86" s="331" t="e">
        <f>IF(ISNUMBER(Regressions!N96),ROUND(Regressions!N96, 1), NA())</f>
        <v>#N/A</v>
      </c>
      <c r="N86" s="227" t="e">
        <f>IF(ISNUMBER(Regressions!O96),ROUND(Regressions!O96, 1), NA())</f>
        <v>#N/A</v>
      </c>
      <c r="O86" s="332" t="e">
        <f>IF(ISNUMBER(Regressions!Q96),ROUND(Regressions!Q96, 1), NA())</f>
        <v>#N/A</v>
      </c>
      <c r="P86" s="330" t="e">
        <f>IF(ISNUMBER(Regressions!R96),ROUND(Regressions!R96, 1), NA())</f>
        <v>#N/A</v>
      </c>
      <c r="Q86" s="229" t="e">
        <f>IF(ISNUMBER(Regressions!S96),ROUND(Regressions!S96, 1), NA())</f>
        <v>#N/A</v>
      </c>
      <c r="R86" s="331" t="e">
        <f>IF(ISNUMBER(Regressions!T96),ROUND(Regressions!T96, 1), NA())</f>
        <v>#N/A</v>
      </c>
      <c r="S86" s="227" t="e">
        <f>IF(ISNUMBER(Regressions!U96),ROUND(Regressions!U96, 1), NA())</f>
        <v>#N/A</v>
      </c>
    </row>
    <row xmlns:x14ac="http://schemas.microsoft.com/office/spreadsheetml/2009/9/ac" r="87" x14ac:dyDescent="0.2">
      <c r="A87" s="384" t="str">
        <f>IF(ISBLANK(Regressions!A97), " ", Regressions!A97)</f>
        <v>Haiti</v>
      </c>
      <c r="B87" s="385">
        <f>IF(ISBLANK(Regressions!B97), " ", Regressions!B97)</f>
        <v>2021</v>
      </c>
      <c r="C87" s="386" t="str">
        <f>IF(ISBLANK(Regressions!C97), " ", Regressions!C97)</f>
        <v>Rural</v>
      </c>
      <c r="D87" s="387">
        <f>IF(ISBLANK(Regressions!D97), " ", Regressions!D97)</f>
        <v>1615275.309028625</v>
      </c>
      <c r="E87" s="390" t="e">
        <f>IF(ISNUMBER(Regressions!E97),ROUND(Regressions!E97, 1), NA())</f>
        <v>#N/A</v>
      </c>
      <c r="F87" s="388" t="e">
        <f>IF(ISNUMBER(Regressions!F97),ROUND(Regressions!F97, 1), NA())</f>
        <v>#N/A</v>
      </c>
      <c r="G87" s="391" t="e">
        <f>IF(ISNUMBER(Regressions!G97),ROUND(Regressions!G97, 1), NA())</f>
        <v>#N/A</v>
      </c>
      <c r="H87" s="389" t="e">
        <f>IF(ISNUMBER(Regressions!H97),ROUND(Regressions!H97, 1), NA())</f>
        <v>#N/A</v>
      </c>
      <c r="I87" s="392" t="e">
        <f>IF(ISNUMBER(Regressions!I97),ROUND(Regressions!I97, 1), NA())</f>
        <v>#N/A</v>
      </c>
      <c r="J87" s="390" t="e">
        <f>IF(ISNUMBER(Regressions!K97),ROUND(Regressions!K97, 1), NA())</f>
        <v>#N/A</v>
      </c>
      <c r="K87" s="388" t="e">
        <f>IF(ISNUMBER(Regressions!L97),ROUND(Regressions!L97, 1), NA())</f>
        <v>#N/A</v>
      </c>
      <c r="L87" s="393" t="e">
        <f>IF(ISNUMBER(Regressions!M97),ROUND(Regressions!M97, 1), NA())</f>
        <v>#N/A</v>
      </c>
      <c r="M87" s="389" t="e">
        <f>IF(ISNUMBER(Regressions!N97),ROUND(Regressions!N97, 1), NA())</f>
        <v>#N/A</v>
      </c>
      <c r="N87" s="392" t="e">
        <f>IF(ISNUMBER(Regressions!O97),ROUND(Regressions!O97, 1), NA())</f>
        <v>#N/A</v>
      </c>
      <c r="O87" s="390" t="e">
        <f>IF(ISNUMBER(Regressions!Q97),ROUND(Regressions!Q97, 1), NA())</f>
        <v>#N/A</v>
      </c>
      <c r="P87" s="388" t="e">
        <f>IF(ISNUMBER(Regressions!R97),ROUND(Regressions!R97, 1), NA())</f>
        <v>#N/A</v>
      </c>
      <c r="Q87" s="394" t="e">
        <f>IF(ISNUMBER(Regressions!S97),ROUND(Regressions!S97, 1), NA())</f>
        <v>#N/A</v>
      </c>
      <c r="R87" s="389" t="e">
        <f>IF(ISNUMBER(Regressions!T97),ROUND(Regressions!T97, 1), NA())</f>
        <v>#N/A</v>
      </c>
      <c r="S87" s="392" t="e">
        <f>IF(ISNUMBER(Regressions!U97),ROUND(Regressions!U97, 1), NA())</f>
        <v>#N/A</v>
      </c>
      <c r="T87" s="383"/>
      <c r="U87" s="383"/>
      <c r="V87" s="383"/>
      <c r="W87" s="383"/>
      <c r="X87" s="383"/>
      <c r="Y87" s="383"/>
      <c r="Z87" s="383"/>
      <c r="AA87" s="383"/>
      <c r="AB87" s="383"/>
      <c r="AC87" s="383"/>
    </row>
    <row xmlns:x14ac="http://schemas.microsoft.com/office/spreadsheetml/2009/9/ac" r="88" x14ac:dyDescent="0.2">
      <c r="A88" s="326" t="str">
        <f>IF(ISBLANK(Regressions!A98), " ", Regressions!A98)</f>
        <v>Haiti</v>
      </c>
      <c r="B88" s="327">
        <f>IF(ISBLANK(Regressions!B98), " ", Regressions!B98)</f>
        <v>2022</v>
      </c>
      <c r="C88" s="333" t="str">
        <f>IF(ISBLANK(Regressions!C98), " ", Regressions!C98)</f>
        <v>Rural</v>
      </c>
      <c r="D88" s="329">
        <f>IF(ISBLANK(Regressions!D98), " ", Regressions!D98)</f>
        <v>1589570.660779953</v>
      </c>
      <c r="E88" s="225" t="e">
        <f>IF(ISNUMBER(Regressions!E98),ROUND(Regressions!E98, 1), NA())</f>
        <v>#N/A</v>
      </c>
      <c r="F88" s="330" t="e">
        <f>IF(ISNUMBER(Regressions!F98),ROUND(Regressions!F98, 1), NA())</f>
        <v>#N/A</v>
      </c>
      <c r="G88" s="226" t="e">
        <f>IF(ISNUMBER(Regressions!G98),ROUND(Regressions!G98, 1), NA())</f>
        <v>#N/A</v>
      </c>
      <c r="H88" s="331" t="e">
        <f>IF(ISNUMBER(Regressions!H98),ROUND(Regressions!H98, 1), NA())</f>
        <v>#N/A</v>
      </c>
      <c r="I88" s="227" t="e">
        <f>IF(ISNUMBER(Regressions!I98),ROUND(Regressions!I98, 1), NA())</f>
        <v>#N/A</v>
      </c>
      <c r="J88" s="332" t="e">
        <f>IF(ISNUMBER(Regressions!K98),ROUND(Regressions!K98, 1), NA())</f>
        <v>#N/A</v>
      </c>
      <c r="K88" s="330" t="e">
        <f>IF(ISNUMBER(Regressions!L98),ROUND(Regressions!L98, 1), NA())</f>
        <v>#N/A</v>
      </c>
      <c r="L88" s="228" t="e">
        <f>IF(ISNUMBER(Regressions!M98),ROUND(Regressions!M98, 1), NA())</f>
        <v>#N/A</v>
      </c>
      <c r="M88" s="331" t="e">
        <f>IF(ISNUMBER(Regressions!N98),ROUND(Regressions!N98, 1), NA())</f>
        <v>#N/A</v>
      </c>
      <c r="N88" s="227" t="e">
        <f>IF(ISNUMBER(Regressions!O98),ROUND(Regressions!O98, 1), NA())</f>
        <v>#N/A</v>
      </c>
      <c r="O88" s="332" t="e">
        <f>IF(ISNUMBER(Regressions!Q98),ROUND(Regressions!Q98, 1), NA())</f>
        <v>#N/A</v>
      </c>
      <c r="P88" s="330" t="e">
        <f>IF(ISNUMBER(Regressions!R98),ROUND(Regressions!R98, 1), NA())</f>
        <v>#N/A</v>
      </c>
      <c r="Q88" s="229" t="e">
        <f>IF(ISNUMBER(Regressions!S98),ROUND(Regressions!S98, 1), NA())</f>
        <v>#N/A</v>
      </c>
      <c r="R88" s="331" t="e">
        <f>IF(ISNUMBER(Regressions!T98),ROUND(Regressions!T98, 1), NA())</f>
        <v>#N/A</v>
      </c>
      <c r="S88" s="227" t="e">
        <f>IF(ISNUMBER(Regressions!U98),ROUND(Regressions!U98, 1), NA())</f>
        <v>#N/A</v>
      </c>
    </row>
    <row xmlns:x14ac="http://schemas.microsoft.com/office/spreadsheetml/2009/9/ac" r="89" x14ac:dyDescent="0.2">
      <c r="A89" s="334" t="str">
        <f>IF(ISBLANK(Regressions!A99), " ", Regressions!A99)</f>
        <v>Haiti</v>
      </c>
      <c r="B89" s="335">
        <f>IF(ISBLANK(Regressions!B99), " ", Regressions!B99)</f>
        <v>2023</v>
      </c>
      <c r="C89" s="336" t="str">
        <f>IF(ISBLANK(Regressions!C99), " ", Regressions!C99)</f>
        <v>Rural</v>
      </c>
      <c r="D89" s="337">
        <f>IF(ISBLANK(Regressions!D99), " ", Regressions!D99)</f>
        <v>1564469.3831982419</v>
      </c>
      <c r="E89" s="338" t="e">
        <f>IF(ISNUMBER(Regressions!E99),ROUND(Regressions!E99, 1), NA())</f>
        <v>#N/A</v>
      </c>
      <c r="F89" s="339" t="e">
        <f>IF(ISNUMBER(Regressions!F99),ROUND(Regressions!F99, 1), NA())</f>
        <v>#N/A</v>
      </c>
      <c r="G89" s="340" t="e">
        <f>IF(ISNUMBER(Regressions!G99),ROUND(Regressions!G99, 1), NA())</f>
        <v>#N/A</v>
      </c>
      <c r="H89" s="341" t="e">
        <f>IF(ISNUMBER(Regressions!H99),ROUND(Regressions!H99, 1), NA())</f>
        <v>#N/A</v>
      </c>
      <c r="I89" s="342" t="e">
        <f>IF(ISNUMBER(Regressions!I99),ROUND(Regressions!I99, 1), NA())</f>
        <v>#N/A</v>
      </c>
      <c r="J89" s="343" t="e">
        <f>IF(ISNUMBER(Regressions!K99),ROUND(Regressions!K99, 1), NA())</f>
        <v>#N/A</v>
      </c>
      <c r="K89" s="339" t="e">
        <f>IF(ISNUMBER(Regressions!L99),ROUND(Regressions!L99, 1), NA())</f>
        <v>#N/A</v>
      </c>
      <c r="L89" s="344" t="e">
        <f>IF(ISNUMBER(Regressions!M99),ROUND(Regressions!M99, 1), NA())</f>
        <v>#N/A</v>
      </c>
      <c r="M89" s="341" t="e">
        <f>IF(ISNUMBER(Regressions!N99),ROUND(Regressions!N99, 1), NA())</f>
        <v>#N/A</v>
      </c>
      <c r="N89" s="342" t="e">
        <f>IF(ISNUMBER(Regressions!O99),ROUND(Regressions!O99, 1), NA())</f>
        <v>#N/A</v>
      </c>
      <c r="O89" s="343" t="e">
        <f>IF(ISNUMBER(Regressions!Q99),ROUND(Regressions!Q99, 1), NA())</f>
        <v>#N/A</v>
      </c>
      <c r="P89" s="339" t="e">
        <f>IF(ISNUMBER(Regressions!R99),ROUND(Regressions!R99, 1), NA())</f>
        <v>#N/A</v>
      </c>
      <c r="Q89" s="345" t="e">
        <f>IF(ISNUMBER(Regressions!S99),ROUND(Regressions!S99, 1), NA())</f>
        <v>#N/A</v>
      </c>
      <c r="R89" s="341" t="e">
        <f>IF(ISNUMBER(Regressions!T99),ROUND(Regressions!T99, 1), NA())</f>
        <v>#N/A</v>
      </c>
      <c r="S89" s="342" t="e">
        <f>IF(ISNUMBER(Regressions!U99),ROUND(Regressions!U99, 1), NA())</f>
        <v>#N/A</v>
      </c>
    </row>
    <row xmlns:x14ac="http://schemas.microsoft.com/office/spreadsheetml/2009/9/ac" r="90" hidden="true" x14ac:dyDescent="0.2">
      <c r="A90" s="326" t="str">
        <f>IF(ISBLANK(Regressions!A100), " ", Regressions!A100)</f>
        <v>Haiti</v>
      </c>
      <c r="B90" s="327">
        <f>IF(ISBLANK(Regressions!B100), " ", Regressions!B100)</f>
        <v>2024</v>
      </c>
      <c r="C90" s="333" t="str">
        <f>IF(ISBLANK(Regressions!C100), " ", Regressions!C100)</f>
        <v>Rural</v>
      </c>
      <c r="D90" s="329" t="str">
        <f>IF(ISBLANK(Regressions!D100), " ", Regressions!D100)</f>
        <v> </v>
      </c>
      <c r="E90" s="225" t="e">
        <f>IF(ISNUMBER(Regressions!E100),ROUND(Regressions!E100, 1), NA())</f>
        <v>#N/A</v>
      </c>
      <c r="F90" s="330" t="e">
        <f>IF(ISNUMBER(Regressions!F100),ROUND(Regressions!F100, 1), NA())</f>
        <v>#N/A</v>
      </c>
      <c r="G90" s="226" t="e">
        <f>IF(ISNUMBER(Regressions!G100),ROUND(Regressions!G100, 1), NA())</f>
        <v>#N/A</v>
      </c>
      <c r="H90" s="331" t="e">
        <f>IF(ISNUMBER(Regressions!H100),ROUND(Regressions!H100, 1), NA())</f>
        <v>#N/A</v>
      </c>
      <c r="I90" s="227" t="e">
        <f>IF(ISNUMBER(Regressions!I100),ROUND(Regressions!I100, 1), NA())</f>
        <v>#N/A</v>
      </c>
      <c r="J90" s="332" t="e">
        <f>IF(ISNUMBER(Regressions!K100),ROUND(Regressions!K100, 1), NA())</f>
        <v>#N/A</v>
      </c>
      <c r="K90" s="330" t="e">
        <f>IF(ISNUMBER(Regressions!L100),ROUND(Regressions!L100, 1), NA())</f>
        <v>#N/A</v>
      </c>
      <c r="L90" s="228" t="e">
        <f>IF(ISNUMBER(Regressions!M100),ROUND(Regressions!M100, 1), NA())</f>
        <v>#N/A</v>
      </c>
      <c r="M90" s="331" t="e">
        <f>IF(ISNUMBER(Regressions!N100),ROUND(Regressions!N100, 1), NA())</f>
        <v>#N/A</v>
      </c>
      <c r="N90" s="227" t="e">
        <f>IF(ISNUMBER(Regressions!O100),ROUND(Regressions!O100, 1), NA())</f>
        <v>#N/A</v>
      </c>
      <c r="O90" s="332" t="e">
        <f>IF(ISNUMBER(Regressions!Q100),ROUND(Regressions!Q100, 1), NA())</f>
        <v>#N/A</v>
      </c>
      <c r="P90" s="330" t="e">
        <f>IF(ISNUMBER(Regressions!R100),ROUND(Regressions!R100, 1), NA())</f>
        <v>#N/A</v>
      </c>
      <c r="Q90" s="229" t="e">
        <f>IF(ISNUMBER(Regressions!S100),ROUND(Regressions!S100, 1), NA())</f>
        <v>#N/A</v>
      </c>
      <c r="R90" s="331" t="e">
        <f>IF(ISNUMBER(Regressions!T100),ROUND(Regressions!T100, 1), NA())</f>
        <v>#N/A</v>
      </c>
      <c r="S90" s="227" t="e">
        <f>IF(ISNUMBER(Regressions!U100),ROUND(Regressions!U100, 1), NA())</f>
        <v>#N/A</v>
      </c>
    </row>
    <row xmlns:x14ac="http://schemas.microsoft.com/office/spreadsheetml/2009/9/ac" r="91" hidden="true" x14ac:dyDescent="0.2">
      <c r="A91" s="326" t="str">
        <f>IF(ISBLANK(Regressions!A101), " ", Regressions!A101)</f>
        <v>Haiti</v>
      </c>
      <c r="B91" s="327">
        <f>IF(ISBLANK(Regressions!B101), " ", Regressions!B101)</f>
        <v>2025</v>
      </c>
      <c r="C91" s="333" t="str">
        <f>IF(ISBLANK(Regressions!C101), " ", Regressions!C101)</f>
        <v>Rural</v>
      </c>
      <c r="D91" s="329" t="str">
        <f>IF(ISBLANK(Regressions!D101), " ", Regressions!D101)</f>
        <v> </v>
      </c>
      <c r="E91" s="225" t="e">
        <f>IF(ISNUMBER(Regressions!E101),ROUND(Regressions!E101, 1), NA())</f>
        <v>#N/A</v>
      </c>
      <c r="F91" s="330" t="e">
        <f>IF(ISNUMBER(Regressions!F101),ROUND(Regressions!F101, 1), NA())</f>
        <v>#N/A</v>
      </c>
      <c r="G91" s="226" t="e">
        <f>IF(ISNUMBER(Regressions!G101),ROUND(Regressions!G101, 1), NA())</f>
        <v>#N/A</v>
      </c>
      <c r="H91" s="331" t="e">
        <f>IF(ISNUMBER(Regressions!H101),ROUND(Regressions!H101, 1), NA())</f>
        <v>#N/A</v>
      </c>
      <c r="I91" s="227" t="e">
        <f>IF(ISNUMBER(Regressions!I101),ROUND(Regressions!I101, 1), NA())</f>
        <v>#N/A</v>
      </c>
      <c r="J91" s="332" t="e">
        <f>IF(ISNUMBER(Regressions!K101),ROUND(Regressions!K101, 1), NA())</f>
        <v>#N/A</v>
      </c>
      <c r="K91" s="330" t="e">
        <f>IF(ISNUMBER(Regressions!L101),ROUND(Regressions!L101, 1), NA())</f>
        <v>#N/A</v>
      </c>
      <c r="L91" s="228" t="e">
        <f>IF(ISNUMBER(Regressions!M101),ROUND(Regressions!M101, 1), NA())</f>
        <v>#N/A</v>
      </c>
      <c r="M91" s="331" t="e">
        <f>IF(ISNUMBER(Regressions!N101),ROUND(Regressions!N101, 1), NA())</f>
        <v>#N/A</v>
      </c>
      <c r="N91" s="227" t="e">
        <f>IF(ISNUMBER(Regressions!O101),ROUND(Regressions!O101, 1), NA())</f>
        <v>#N/A</v>
      </c>
      <c r="O91" s="332" t="e">
        <f>IF(ISNUMBER(Regressions!Q101),ROUND(Regressions!Q101, 1), NA())</f>
        <v>#N/A</v>
      </c>
      <c r="P91" s="330" t="e">
        <f>IF(ISNUMBER(Regressions!R101),ROUND(Regressions!R101, 1), NA())</f>
        <v>#N/A</v>
      </c>
      <c r="Q91" s="229" t="e">
        <f>IF(ISNUMBER(Regressions!S101),ROUND(Regressions!S101, 1), NA())</f>
        <v>#N/A</v>
      </c>
      <c r="R91" s="331" t="e">
        <f>IF(ISNUMBER(Regressions!T101),ROUND(Regressions!T101, 1), NA())</f>
        <v>#N/A</v>
      </c>
      <c r="S91" s="227" t="e">
        <f>IF(ISNUMBER(Regressions!U101),ROUND(Regressions!U101, 1), NA())</f>
        <v>#N/A</v>
      </c>
    </row>
    <row xmlns:x14ac="http://schemas.microsoft.com/office/spreadsheetml/2009/9/ac" r="92" hidden="true" x14ac:dyDescent="0.2">
      <c r="A92" s="326" t="str">
        <f>IF(ISBLANK(Regressions!A102), " ", Regressions!A102)</f>
        <v>Haiti</v>
      </c>
      <c r="B92" s="327">
        <f>IF(ISBLANK(Regressions!B102), " ", Regressions!B102)</f>
        <v>2026</v>
      </c>
      <c r="C92" s="333" t="str">
        <f>IF(ISBLANK(Regressions!C102), " ", Regressions!C102)</f>
        <v>Rural</v>
      </c>
      <c r="D92" s="329" t="str">
        <f>IF(ISBLANK(Regressions!D102), " ", Regressions!D102)</f>
        <v> </v>
      </c>
      <c r="E92" s="225" t="e">
        <f>IF(ISNUMBER(Regressions!E102),ROUND(Regressions!E102, 1), NA())</f>
        <v>#N/A</v>
      </c>
      <c r="F92" s="330" t="e">
        <f>IF(ISNUMBER(Regressions!F102),ROUND(Regressions!F102, 1), NA())</f>
        <v>#N/A</v>
      </c>
      <c r="G92" s="226" t="e">
        <f>IF(ISNUMBER(Regressions!G102),ROUND(Regressions!G102, 1), NA())</f>
        <v>#N/A</v>
      </c>
      <c r="H92" s="331" t="e">
        <f>IF(ISNUMBER(Regressions!H102),ROUND(Regressions!H102, 1), NA())</f>
        <v>#N/A</v>
      </c>
      <c r="I92" s="227" t="e">
        <f>IF(ISNUMBER(Regressions!I102),ROUND(Regressions!I102, 1), NA())</f>
        <v>#N/A</v>
      </c>
      <c r="J92" s="332" t="e">
        <f>IF(ISNUMBER(Regressions!K102),ROUND(Regressions!K102, 1), NA())</f>
        <v>#N/A</v>
      </c>
      <c r="K92" s="330" t="e">
        <f>IF(ISNUMBER(Regressions!L102),ROUND(Regressions!L102, 1), NA())</f>
        <v>#N/A</v>
      </c>
      <c r="L92" s="228" t="e">
        <f>IF(ISNUMBER(Regressions!M102),ROUND(Regressions!M102, 1), NA())</f>
        <v>#N/A</v>
      </c>
      <c r="M92" s="331" t="e">
        <f>IF(ISNUMBER(Regressions!N102),ROUND(Regressions!N102, 1), NA())</f>
        <v>#N/A</v>
      </c>
      <c r="N92" s="227" t="e">
        <f>IF(ISNUMBER(Regressions!O102),ROUND(Regressions!O102, 1), NA())</f>
        <v>#N/A</v>
      </c>
      <c r="O92" s="332" t="e">
        <f>IF(ISNUMBER(Regressions!Q102),ROUND(Regressions!Q102, 1), NA())</f>
        <v>#N/A</v>
      </c>
      <c r="P92" s="330" t="e">
        <f>IF(ISNUMBER(Regressions!R102),ROUND(Regressions!R102, 1), NA())</f>
        <v>#N/A</v>
      </c>
      <c r="Q92" s="229" t="e">
        <f>IF(ISNUMBER(Regressions!S102),ROUND(Regressions!S102, 1), NA())</f>
        <v>#N/A</v>
      </c>
      <c r="R92" s="331" t="e">
        <f>IF(ISNUMBER(Regressions!T102),ROUND(Regressions!T102, 1), NA())</f>
        <v>#N/A</v>
      </c>
      <c r="S92" s="227" t="e">
        <f>IF(ISNUMBER(Regressions!U102),ROUND(Regressions!U102, 1), NA())</f>
        <v>#N/A</v>
      </c>
    </row>
    <row xmlns:x14ac="http://schemas.microsoft.com/office/spreadsheetml/2009/9/ac" r="93" hidden="true" x14ac:dyDescent="0.2">
      <c r="A93" s="326" t="str">
        <f>IF(ISBLANK(Regressions!A103), " ", Regressions!A103)</f>
        <v>Haiti</v>
      </c>
      <c r="B93" s="327">
        <f>IF(ISBLANK(Regressions!B103), " ", Regressions!B103)</f>
        <v>2027</v>
      </c>
      <c r="C93" s="333" t="str">
        <f>IF(ISBLANK(Regressions!C103), " ", Regressions!C103)</f>
        <v>Rural</v>
      </c>
      <c r="D93" s="329" t="str">
        <f>IF(ISBLANK(Regressions!D103), " ", Regressions!D103)</f>
        <v> </v>
      </c>
      <c r="E93" s="225" t="e">
        <f>IF(ISNUMBER(Regressions!E103),ROUND(Regressions!E103, 1), NA())</f>
        <v>#N/A</v>
      </c>
      <c r="F93" s="330" t="e">
        <f>IF(ISNUMBER(Regressions!F103),ROUND(Regressions!F103, 1), NA())</f>
        <v>#N/A</v>
      </c>
      <c r="G93" s="226" t="e">
        <f>IF(ISNUMBER(Regressions!G103),ROUND(Regressions!G103, 1), NA())</f>
        <v>#N/A</v>
      </c>
      <c r="H93" s="331" t="e">
        <f>IF(ISNUMBER(Regressions!H103),ROUND(Regressions!H103, 1), NA())</f>
        <v>#N/A</v>
      </c>
      <c r="I93" s="227" t="e">
        <f>IF(ISNUMBER(Regressions!I103),ROUND(Regressions!I103, 1), NA())</f>
        <v>#N/A</v>
      </c>
      <c r="J93" s="332" t="e">
        <f>IF(ISNUMBER(Regressions!K103),ROUND(Regressions!K103, 1), NA())</f>
        <v>#N/A</v>
      </c>
      <c r="K93" s="330" t="e">
        <f>IF(ISNUMBER(Regressions!L103),ROUND(Regressions!L103, 1), NA())</f>
        <v>#N/A</v>
      </c>
      <c r="L93" s="228" t="e">
        <f>IF(ISNUMBER(Regressions!M103),ROUND(Regressions!M103, 1), NA())</f>
        <v>#N/A</v>
      </c>
      <c r="M93" s="331" t="e">
        <f>IF(ISNUMBER(Regressions!N103),ROUND(Regressions!N103, 1), NA())</f>
        <v>#N/A</v>
      </c>
      <c r="N93" s="227" t="e">
        <f>IF(ISNUMBER(Regressions!O103),ROUND(Regressions!O103, 1), NA())</f>
        <v>#N/A</v>
      </c>
      <c r="O93" s="332" t="e">
        <f>IF(ISNUMBER(Regressions!Q103),ROUND(Regressions!Q103, 1), NA())</f>
        <v>#N/A</v>
      </c>
      <c r="P93" s="330" t="e">
        <f>IF(ISNUMBER(Regressions!R103),ROUND(Regressions!R103, 1), NA())</f>
        <v>#N/A</v>
      </c>
      <c r="Q93" s="229" t="e">
        <f>IF(ISNUMBER(Regressions!S103),ROUND(Regressions!S103, 1), NA())</f>
        <v>#N/A</v>
      </c>
      <c r="R93" s="331" t="e">
        <f>IF(ISNUMBER(Regressions!T103),ROUND(Regressions!T103, 1), NA())</f>
        <v>#N/A</v>
      </c>
      <c r="S93" s="227" t="e">
        <f>IF(ISNUMBER(Regressions!U103),ROUND(Regressions!U103, 1), NA())</f>
        <v>#N/A</v>
      </c>
    </row>
    <row xmlns:x14ac="http://schemas.microsoft.com/office/spreadsheetml/2009/9/ac" r="94" hidden="true" x14ac:dyDescent="0.2">
      <c r="A94" s="326" t="str">
        <f>IF(ISBLANK(Regressions!A104), " ", Regressions!A104)</f>
        <v>Haiti</v>
      </c>
      <c r="B94" s="327">
        <f>IF(ISBLANK(Regressions!B104), " ", Regressions!B104)</f>
        <v>2028</v>
      </c>
      <c r="C94" s="333" t="str">
        <f>IF(ISBLANK(Regressions!C104), " ", Regressions!C104)</f>
        <v>Rural</v>
      </c>
      <c r="D94" s="329" t="str">
        <f>IF(ISBLANK(Regressions!D104), " ", Regressions!D104)</f>
        <v> </v>
      </c>
      <c r="E94" s="225" t="e">
        <f>IF(ISNUMBER(Regressions!E104),ROUND(Regressions!E104, 1), NA())</f>
        <v>#N/A</v>
      </c>
      <c r="F94" s="330" t="e">
        <f>IF(ISNUMBER(Regressions!F104),ROUND(Regressions!F104, 1), NA())</f>
        <v>#N/A</v>
      </c>
      <c r="G94" s="226" t="e">
        <f>IF(ISNUMBER(Regressions!G104),ROUND(Regressions!G104, 1), NA())</f>
        <v>#N/A</v>
      </c>
      <c r="H94" s="331" t="e">
        <f>IF(ISNUMBER(Regressions!H104),ROUND(Regressions!H104, 1), NA())</f>
        <v>#N/A</v>
      </c>
      <c r="I94" s="227" t="e">
        <f>IF(ISNUMBER(Regressions!I104),ROUND(Regressions!I104, 1), NA())</f>
        <v>#N/A</v>
      </c>
      <c r="J94" s="332" t="e">
        <f>IF(ISNUMBER(Regressions!K104),ROUND(Regressions!K104, 1), NA())</f>
        <v>#N/A</v>
      </c>
      <c r="K94" s="330" t="e">
        <f>IF(ISNUMBER(Regressions!L104),ROUND(Regressions!L104, 1), NA())</f>
        <v>#N/A</v>
      </c>
      <c r="L94" s="228" t="e">
        <f>IF(ISNUMBER(Regressions!M104),ROUND(Regressions!M104, 1), NA())</f>
        <v>#N/A</v>
      </c>
      <c r="M94" s="331" t="e">
        <f>IF(ISNUMBER(Regressions!N104),ROUND(Regressions!N104, 1), NA())</f>
        <v>#N/A</v>
      </c>
      <c r="N94" s="227" t="e">
        <f>IF(ISNUMBER(Regressions!O104),ROUND(Regressions!O104, 1), NA())</f>
        <v>#N/A</v>
      </c>
      <c r="O94" s="332" t="e">
        <f>IF(ISNUMBER(Regressions!Q104),ROUND(Regressions!Q104, 1), NA())</f>
        <v>#N/A</v>
      </c>
      <c r="P94" s="330" t="e">
        <f>IF(ISNUMBER(Regressions!R104),ROUND(Regressions!R104, 1), NA())</f>
        <v>#N/A</v>
      </c>
      <c r="Q94" s="229" t="e">
        <f>IF(ISNUMBER(Regressions!S104),ROUND(Regressions!S104, 1), NA())</f>
        <v>#N/A</v>
      </c>
      <c r="R94" s="331" t="e">
        <f>IF(ISNUMBER(Regressions!T104),ROUND(Regressions!T104, 1), NA())</f>
        <v>#N/A</v>
      </c>
      <c r="S94" s="227" t="e">
        <f>IF(ISNUMBER(Regressions!U104),ROUND(Regressions!U104, 1), NA())</f>
        <v>#N/A</v>
      </c>
    </row>
    <row xmlns:x14ac="http://schemas.microsoft.com/office/spreadsheetml/2009/9/ac" r="95" hidden="true" x14ac:dyDescent="0.2">
      <c r="A95" s="326" t="str">
        <f>IF(ISBLANK(Regressions!A105), " ", Regressions!A105)</f>
        <v>Haiti</v>
      </c>
      <c r="B95" s="327">
        <f>IF(ISBLANK(Regressions!B105), " ", Regressions!B105)</f>
        <v>2029</v>
      </c>
      <c r="C95" s="333" t="str">
        <f>IF(ISBLANK(Regressions!C105), " ", Regressions!C105)</f>
        <v>Rural</v>
      </c>
      <c r="D95" s="329" t="str">
        <f>IF(ISBLANK(Regressions!D105), " ", Regressions!D105)</f>
        <v> </v>
      </c>
      <c r="E95" s="225" t="e">
        <f>IF(ISNUMBER(Regressions!E105),ROUND(Regressions!E105, 1), NA())</f>
        <v>#N/A</v>
      </c>
      <c r="F95" s="330" t="e">
        <f>IF(ISNUMBER(Regressions!F105),ROUND(Regressions!F105, 1), NA())</f>
        <v>#N/A</v>
      </c>
      <c r="G95" s="226" t="e">
        <f>IF(ISNUMBER(Regressions!G105),ROUND(Regressions!G105, 1), NA())</f>
        <v>#N/A</v>
      </c>
      <c r="H95" s="331" t="e">
        <f>IF(ISNUMBER(Regressions!H105),ROUND(Regressions!H105, 1), NA())</f>
        <v>#N/A</v>
      </c>
      <c r="I95" s="227" t="e">
        <f>IF(ISNUMBER(Regressions!I105),ROUND(Regressions!I105, 1), NA())</f>
        <v>#N/A</v>
      </c>
      <c r="J95" s="332" t="e">
        <f>IF(ISNUMBER(Regressions!K105),ROUND(Regressions!K105, 1), NA())</f>
        <v>#N/A</v>
      </c>
      <c r="K95" s="330" t="e">
        <f>IF(ISNUMBER(Regressions!L105),ROUND(Regressions!L105, 1), NA())</f>
        <v>#N/A</v>
      </c>
      <c r="L95" s="228" t="e">
        <f>IF(ISNUMBER(Regressions!M105),ROUND(Regressions!M105, 1), NA())</f>
        <v>#N/A</v>
      </c>
      <c r="M95" s="331" t="e">
        <f>IF(ISNUMBER(Regressions!N105),ROUND(Regressions!N105, 1), NA())</f>
        <v>#N/A</v>
      </c>
      <c r="N95" s="227" t="e">
        <f>IF(ISNUMBER(Regressions!O105),ROUND(Regressions!O105, 1), NA())</f>
        <v>#N/A</v>
      </c>
      <c r="O95" s="332" t="e">
        <f>IF(ISNUMBER(Regressions!Q105),ROUND(Regressions!Q105, 1), NA())</f>
        <v>#N/A</v>
      </c>
      <c r="P95" s="330" t="e">
        <f>IF(ISNUMBER(Regressions!R105),ROUND(Regressions!R105, 1), NA())</f>
        <v>#N/A</v>
      </c>
      <c r="Q95" s="229" t="e">
        <f>IF(ISNUMBER(Regressions!S105),ROUND(Regressions!S105, 1), NA())</f>
        <v>#N/A</v>
      </c>
      <c r="R95" s="331" t="e">
        <f>IF(ISNUMBER(Regressions!T105),ROUND(Regressions!T105, 1), NA())</f>
        <v>#N/A</v>
      </c>
      <c r="S95" s="227" t="e">
        <f>IF(ISNUMBER(Regressions!U105),ROUND(Regressions!U105, 1), NA())</f>
        <v>#N/A</v>
      </c>
    </row>
    <row xmlns:x14ac="http://schemas.microsoft.com/office/spreadsheetml/2009/9/ac" r="96" hidden="true" x14ac:dyDescent="0.2">
      <c r="A96" s="326" t="str">
        <f>IF(ISBLANK(Regressions!A106), " ", Regressions!A106)</f>
        <v>Haiti</v>
      </c>
      <c r="B96" s="327">
        <f>IF(ISBLANK(Regressions!B106), " ", Regressions!B106)</f>
        <v>2030</v>
      </c>
      <c r="C96" s="333" t="str">
        <f>IF(ISBLANK(Regressions!C106), " ", Regressions!C106)</f>
        <v>Rural</v>
      </c>
      <c r="D96" s="329" t="str">
        <f>IF(ISBLANK(Regressions!D106), " ", Regressions!D106)</f>
        <v> </v>
      </c>
      <c r="E96" s="225" t="e">
        <f>IF(ISNUMBER(Regressions!E106),ROUND(Regressions!E106, 1), NA())</f>
        <v>#N/A</v>
      </c>
      <c r="F96" s="330" t="e">
        <f>IF(ISNUMBER(Regressions!F106),ROUND(Regressions!F106, 1), NA())</f>
        <v>#N/A</v>
      </c>
      <c r="G96" s="226" t="e">
        <f>IF(ISNUMBER(Regressions!G106),ROUND(Regressions!G106, 1), NA())</f>
        <v>#N/A</v>
      </c>
      <c r="H96" s="331" t="e">
        <f>IF(ISNUMBER(Regressions!H106),ROUND(Regressions!H106, 1), NA())</f>
        <v>#N/A</v>
      </c>
      <c r="I96" s="227" t="e">
        <f>IF(ISNUMBER(Regressions!I106),ROUND(Regressions!I106, 1), NA())</f>
        <v>#N/A</v>
      </c>
      <c r="J96" s="332" t="e">
        <f>IF(ISNUMBER(Regressions!K106),ROUND(Regressions!K106, 1), NA())</f>
        <v>#N/A</v>
      </c>
      <c r="K96" s="330" t="e">
        <f>IF(ISNUMBER(Regressions!L106),ROUND(Regressions!L106, 1), NA())</f>
        <v>#N/A</v>
      </c>
      <c r="L96" s="228" t="e">
        <f>IF(ISNUMBER(Regressions!M106),ROUND(Regressions!M106, 1), NA())</f>
        <v>#N/A</v>
      </c>
      <c r="M96" s="331" t="e">
        <f>IF(ISNUMBER(Regressions!N106),ROUND(Regressions!N106, 1), NA())</f>
        <v>#N/A</v>
      </c>
      <c r="N96" s="227" t="e">
        <f>IF(ISNUMBER(Regressions!O106),ROUND(Regressions!O106, 1), NA())</f>
        <v>#N/A</v>
      </c>
      <c r="O96" s="332" t="e">
        <f>IF(ISNUMBER(Regressions!Q106),ROUND(Regressions!Q106, 1), NA())</f>
        <v>#N/A</v>
      </c>
      <c r="P96" s="330" t="e">
        <f>IF(ISNUMBER(Regressions!R106),ROUND(Regressions!R106, 1), NA())</f>
        <v>#N/A</v>
      </c>
      <c r="Q96" s="229" t="e">
        <f>IF(ISNUMBER(Regressions!S106),ROUND(Regressions!S106, 1), NA())</f>
        <v>#N/A</v>
      </c>
      <c r="R96" s="331" t="e">
        <f>IF(ISNUMBER(Regressions!T106),ROUND(Regressions!T106, 1), NA())</f>
        <v>#N/A</v>
      </c>
      <c r="S96" s="227" t="e">
        <f>IF(ISNUMBER(Regressions!U106),ROUND(Regressions!U106, 1), NA())</f>
        <v>#N/A</v>
      </c>
    </row>
    <row xmlns:x14ac="http://schemas.microsoft.com/office/spreadsheetml/2009/9/ac" r="97" x14ac:dyDescent="0.2">
      <c r="A97" s="326" t="str">
        <f>IF(ISBLANK(Regressions!A107), " ", Regressions!A107)</f>
        <v>Haiti</v>
      </c>
      <c r="B97" s="327">
        <f>IF(ISBLANK(Regressions!B107), " ", Regressions!B107)</f>
        <v>2000</v>
      </c>
      <c r="C97" s="333" t="str">
        <f>IF(ISBLANK(Regressions!C107), " ", Regressions!C107)</f>
        <v>Pre-primary</v>
      </c>
      <c r="D97" s="329">
        <f>IF(ISBLANK(Regressions!D107), " ", Regressions!D107)</f>
        <v>689273</v>
      </c>
      <c r="E97" s="225" t="e">
        <f>IF(ISNUMBER(Regressions!E107),ROUND(Regressions!E107, 1), NA())</f>
        <v>#N/A</v>
      </c>
      <c r="F97" s="330" t="e">
        <f>IF(ISNUMBER(Regressions!F107),ROUND(Regressions!F107, 1), NA())</f>
        <v>#N/A</v>
      </c>
      <c r="G97" s="226" t="e">
        <f>IF(ISNUMBER(Regressions!G107),ROUND(Regressions!G107, 1), NA())</f>
        <v>#N/A</v>
      </c>
      <c r="H97" s="331" t="e">
        <f>IF(ISNUMBER(Regressions!H107),ROUND(Regressions!H107, 1), NA())</f>
        <v>#N/A</v>
      </c>
      <c r="I97" s="227" t="e">
        <f>IF(ISNUMBER(Regressions!I107),ROUND(Regressions!I107, 1), NA())</f>
        <v>#N/A</v>
      </c>
      <c r="J97" s="332" t="e">
        <f>IF(ISNUMBER(Regressions!K107),ROUND(Regressions!K107, 1), NA())</f>
        <v>#N/A</v>
      </c>
      <c r="K97" s="330" t="e">
        <f>IF(ISNUMBER(Regressions!L107),ROUND(Regressions!L107, 1), NA())</f>
        <v>#N/A</v>
      </c>
      <c r="L97" s="228" t="e">
        <f>IF(ISNUMBER(Regressions!M107),ROUND(Regressions!M107, 1), NA())</f>
        <v>#N/A</v>
      </c>
      <c r="M97" s="331" t="e">
        <f>IF(ISNUMBER(Regressions!N107),ROUND(Regressions!N107, 1), NA())</f>
        <v>#N/A</v>
      </c>
      <c r="N97" s="227" t="e">
        <f>IF(ISNUMBER(Regressions!O107),ROUND(Regressions!O107, 1), NA())</f>
        <v>#N/A</v>
      </c>
      <c r="O97" s="332" t="e">
        <f>IF(ISNUMBER(Regressions!Q107),ROUND(Regressions!Q107, 1), NA())</f>
        <v>#N/A</v>
      </c>
      <c r="P97" s="330" t="e">
        <f>IF(ISNUMBER(Regressions!R107),ROUND(Regressions!R107, 1), NA())</f>
        <v>#N/A</v>
      </c>
      <c r="Q97" s="229" t="e">
        <f>IF(ISNUMBER(Regressions!S107),ROUND(Regressions!S107, 1), NA())</f>
        <v>#N/A</v>
      </c>
      <c r="R97" s="331" t="e">
        <f>IF(ISNUMBER(Regressions!T107),ROUND(Regressions!T107, 1), NA())</f>
        <v>#N/A</v>
      </c>
      <c r="S97" s="227" t="e">
        <f>IF(ISNUMBER(Regressions!U107),ROUND(Regressions!U107, 1), NA())</f>
        <v>#N/A</v>
      </c>
    </row>
    <row xmlns:x14ac="http://schemas.microsoft.com/office/spreadsheetml/2009/9/ac" r="98" x14ac:dyDescent="0.2">
      <c r="A98" s="326" t="str">
        <f>IF(ISBLANK(Regressions!A108), " ", Regressions!A108)</f>
        <v>Haiti</v>
      </c>
      <c r="B98" s="327">
        <f>IF(ISBLANK(Regressions!B108), " ", Regressions!B108)</f>
        <v>2001</v>
      </c>
      <c r="C98" s="333" t="str">
        <f>IF(ISBLANK(Regressions!C108), " ", Regressions!C108)</f>
        <v>Pre-primary</v>
      </c>
      <c r="D98" s="329">
        <f>IF(ISBLANK(Regressions!D108), " ", Regressions!D108)</f>
        <v>693674</v>
      </c>
      <c r="E98" s="225" t="e">
        <f>IF(ISNUMBER(Regressions!E108),ROUND(Regressions!E108, 1), NA())</f>
        <v>#N/A</v>
      </c>
      <c r="F98" s="330" t="e">
        <f>IF(ISNUMBER(Regressions!F108),ROUND(Regressions!F108, 1), NA())</f>
        <v>#N/A</v>
      </c>
      <c r="G98" s="226" t="e">
        <f>IF(ISNUMBER(Regressions!G108),ROUND(Regressions!G108, 1), NA())</f>
        <v>#N/A</v>
      </c>
      <c r="H98" s="331" t="e">
        <f>IF(ISNUMBER(Regressions!H108),ROUND(Regressions!H108, 1), NA())</f>
        <v>#N/A</v>
      </c>
      <c r="I98" s="227" t="e">
        <f>IF(ISNUMBER(Regressions!I108),ROUND(Regressions!I108, 1), NA())</f>
        <v>#N/A</v>
      </c>
      <c r="J98" s="332" t="e">
        <f>IF(ISNUMBER(Regressions!K108),ROUND(Regressions!K108, 1), NA())</f>
        <v>#N/A</v>
      </c>
      <c r="K98" s="330" t="e">
        <f>IF(ISNUMBER(Regressions!L108),ROUND(Regressions!L108, 1), NA())</f>
        <v>#N/A</v>
      </c>
      <c r="L98" s="228" t="e">
        <f>IF(ISNUMBER(Regressions!M108),ROUND(Regressions!M108, 1), NA())</f>
        <v>#N/A</v>
      </c>
      <c r="M98" s="331" t="e">
        <f>IF(ISNUMBER(Regressions!N108),ROUND(Regressions!N108, 1), NA())</f>
        <v>#N/A</v>
      </c>
      <c r="N98" s="227" t="e">
        <f>IF(ISNUMBER(Regressions!O108),ROUND(Regressions!O108, 1), NA())</f>
        <v>#N/A</v>
      </c>
      <c r="O98" s="332" t="e">
        <f>IF(ISNUMBER(Regressions!Q108),ROUND(Regressions!Q108, 1), NA())</f>
        <v>#N/A</v>
      </c>
      <c r="P98" s="330" t="e">
        <f>IF(ISNUMBER(Regressions!R108),ROUND(Regressions!R108, 1), NA())</f>
        <v>#N/A</v>
      </c>
      <c r="Q98" s="229" t="e">
        <f>IF(ISNUMBER(Regressions!S108),ROUND(Regressions!S108, 1), NA())</f>
        <v>#N/A</v>
      </c>
      <c r="R98" s="331" t="e">
        <f>IF(ISNUMBER(Regressions!T108),ROUND(Regressions!T108, 1), NA())</f>
        <v>#N/A</v>
      </c>
      <c r="S98" s="227" t="e">
        <f>IF(ISNUMBER(Regressions!U108),ROUND(Regressions!U108, 1), NA())</f>
        <v>#N/A</v>
      </c>
    </row>
    <row xmlns:x14ac="http://schemas.microsoft.com/office/spreadsheetml/2009/9/ac" r="99" x14ac:dyDescent="0.2">
      <c r="A99" s="326" t="str">
        <f>IF(ISBLANK(Regressions!A109), " ", Regressions!A109)</f>
        <v>Haiti</v>
      </c>
      <c r="B99" s="327">
        <f>IF(ISBLANK(Regressions!B109), " ", Regressions!B109)</f>
        <v>2002</v>
      </c>
      <c r="C99" s="333" t="str">
        <f>IF(ISBLANK(Regressions!C109), " ", Regressions!C109)</f>
        <v>Pre-primary</v>
      </c>
      <c r="D99" s="329">
        <f>IF(ISBLANK(Regressions!D109), " ", Regressions!D109)</f>
        <v>697845</v>
      </c>
      <c r="E99" s="225" t="e">
        <f>IF(ISNUMBER(Regressions!E109),ROUND(Regressions!E109, 1), NA())</f>
        <v>#N/A</v>
      </c>
      <c r="F99" s="330" t="e">
        <f>IF(ISNUMBER(Regressions!F109),ROUND(Regressions!F109, 1), NA())</f>
        <v>#N/A</v>
      </c>
      <c r="G99" s="226" t="e">
        <f>IF(ISNUMBER(Regressions!G109),ROUND(Regressions!G109, 1), NA())</f>
        <v>#N/A</v>
      </c>
      <c r="H99" s="331" t="e">
        <f>IF(ISNUMBER(Regressions!H109),ROUND(Regressions!H109, 1), NA())</f>
        <v>#N/A</v>
      </c>
      <c r="I99" s="227" t="e">
        <f>IF(ISNUMBER(Regressions!I109),ROUND(Regressions!I109, 1), NA())</f>
        <v>#N/A</v>
      </c>
      <c r="J99" s="332" t="e">
        <f>IF(ISNUMBER(Regressions!K109),ROUND(Regressions!K109, 1), NA())</f>
        <v>#N/A</v>
      </c>
      <c r="K99" s="330" t="e">
        <f>IF(ISNUMBER(Regressions!L109),ROUND(Regressions!L109, 1), NA())</f>
        <v>#N/A</v>
      </c>
      <c r="L99" s="228" t="e">
        <f>IF(ISNUMBER(Regressions!M109),ROUND(Regressions!M109, 1), NA())</f>
        <v>#N/A</v>
      </c>
      <c r="M99" s="331" t="e">
        <f>IF(ISNUMBER(Regressions!N109),ROUND(Regressions!N109, 1), NA())</f>
        <v>#N/A</v>
      </c>
      <c r="N99" s="227" t="e">
        <f>IF(ISNUMBER(Regressions!O109),ROUND(Regressions!O109, 1), NA())</f>
        <v>#N/A</v>
      </c>
      <c r="O99" s="332" t="e">
        <f>IF(ISNUMBER(Regressions!Q109),ROUND(Regressions!Q109, 1), NA())</f>
        <v>#N/A</v>
      </c>
      <c r="P99" s="330" t="e">
        <f>IF(ISNUMBER(Regressions!R109),ROUND(Regressions!R109, 1), NA())</f>
        <v>#N/A</v>
      </c>
      <c r="Q99" s="229" t="e">
        <f>IF(ISNUMBER(Regressions!S109),ROUND(Regressions!S109, 1), NA())</f>
        <v>#N/A</v>
      </c>
      <c r="R99" s="331" t="e">
        <f>IF(ISNUMBER(Regressions!T109),ROUND(Regressions!T109, 1), NA())</f>
        <v>#N/A</v>
      </c>
      <c r="S99" s="227" t="e">
        <f>IF(ISNUMBER(Regressions!U109),ROUND(Regressions!U109, 1), NA())</f>
        <v>#N/A</v>
      </c>
    </row>
    <row xmlns:x14ac="http://schemas.microsoft.com/office/spreadsheetml/2009/9/ac" r="100" x14ac:dyDescent="0.2">
      <c r="A100" s="326" t="str">
        <f>IF(ISBLANK(Regressions!A110), " ", Regressions!A110)</f>
        <v>Haiti</v>
      </c>
      <c r="B100" s="327">
        <f>IF(ISBLANK(Regressions!B110), " ", Regressions!B110)</f>
        <v>2003</v>
      </c>
      <c r="C100" s="333" t="str">
        <f>IF(ISBLANK(Regressions!C110), " ", Regressions!C110)</f>
        <v>Pre-primary</v>
      </c>
      <c r="D100" s="329">
        <f>IF(ISBLANK(Regressions!D110), " ", Regressions!D110)</f>
        <v>702186</v>
      </c>
      <c r="E100" s="225" t="e">
        <f>IF(ISNUMBER(Regressions!E110),ROUND(Regressions!E110, 1), NA())</f>
        <v>#N/A</v>
      </c>
      <c r="F100" s="330" t="e">
        <f>IF(ISNUMBER(Regressions!F110),ROUND(Regressions!F110, 1), NA())</f>
        <v>#N/A</v>
      </c>
      <c r="G100" s="226" t="e">
        <f>IF(ISNUMBER(Regressions!G110),ROUND(Regressions!G110, 1), NA())</f>
        <v>#N/A</v>
      </c>
      <c r="H100" s="331" t="e">
        <f>IF(ISNUMBER(Regressions!H110),ROUND(Regressions!H110, 1), NA())</f>
        <v>#N/A</v>
      </c>
      <c r="I100" s="227" t="e">
        <f>IF(ISNUMBER(Regressions!I110),ROUND(Regressions!I110, 1), NA())</f>
        <v>#N/A</v>
      </c>
      <c r="J100" s="332" t="e">
        <f>IF(ISNUMBER(Regressions!K110),ROUND(Regressions!K110, 1), NA())</f>
        <v>#N/A</v>
      </c>
      <c r="K100" s="330" t="e">
        <f>IF(ISNUMBER(Regressions!L110),ROUND(Regressions!L110, 1), NA())</f>
        <v>#N/A</v>
      </c>
      <c r="L100" s="228" t="e">
        <f>IF(ISNUMBER(Regressions!M110),ROUND(Regressions!M110, 1), NA())</f>
        <v>#N/A</v>
      </c>
      <c r="M100" s="331" t="e">
        <f>IF(ISNUMBER(Regressions!N110),ROUND(Regressions!N110, 1), NA())</f>
        <v>#N/A</v>
      </c>
      <c r="N100" s="227" t="e">
        <f>IF(ISNUMBER(Regressions!O110),ROUND(Regressions!O110, 1), NA())</f>
        <v>#N/A</v>
      </c>
      <c r="O100" s="332" t="e">
        <f>IF(ISNUMBER(Regressions!Q110),ROUND(Regressions!Q110, 1), NA())</f>
        <v>#N/A</v>
      </c>
      <c r="P100" s="330" t="e">
        <f>IF(ISNUMBER(Regressions!R110),ROUND(Regressions!R110, 1), NA())</f>
        <v>#N/A</v>
      </c>
      <c r="Q100" s="229" t="e">
        <f>IF(ISNUMBER(Regressions!S110),ROUND(Regressions!S110, 1), NA())</f>
        <v>#N/A</v>
      </c>
      <c r="R100" s="331" t="e">
        <f>IF(ISNUMBER(Regressions!T110),ROUND(Regressions!T110, 1), NA())</f>
        <v>#N/A</v>
      </c>
      <c r="S100" s="227" t="e">
        <f>IF(ISNUMBER(Regressions!U110),ROUND(Regressions!U110, 1), NA())</f>
        <v>#N/A</v>
      </c>
    </row>
    <row xmlns:x14ac="http://schemas.microsoft.com/office/spreadsheetml/2009/9/ac" r="101" x14ac:dyDescent="0.2">
      <c r="A101" s="326" t="str">
        <f>IF(ISBLANK(Regressions!A111), " ", Regressions!A111)</f>
        <v>Haiti</v>
      </c>
      <c r="B101" s="327">
        <f>IF(ISBLANK(Regressions!B111), " ", Regressions!B111)</f>
        <v>2004</v>
      </c>
      <c r="C101" s="333" t="str">
        <f>IF(ISBLANK(Regressions!C111), " ", Regressions!C111)</f>
        <v>Pre-primary</v>
      </c>
      <c r="D101" s="329">
        <f>IF(ISBLANK(Regressions!D111), " ", Regressions!D111)</f>
        <v>708387</v>
      </c>
      <c r="E101" s="225" t="e">
        <f>IF(ISNUMBER(Regressions!E111),ROUND(Regressions!E111, 1), NA())</f>
        <v>#N/A</v>
      </c>
      <c r="F101" s="330" t="e">
        <f>IF(ISNUMBER(Regressions!F111),ROUND(Regressions!F111, 1), NA())</f>
        <v>#N/A</v>
      </c>
      <c r="G101" s="226" t="e">
        <f>IF(ISNUMBER(Regressions!G111),ROUND(Regressions!G111, 1), NA())</f>
        <v>#N/A</v>
      </c>
      <c r="H101" s="331" t="e">
        <f>IF(ISNUMBER(Regressions!H111),ROUND(Regressions!H111, 1), NA())</f>
        <v>#N/A</v>
      </c>
      <c r="I101" s="227" t="e">
        <f>IF(ISNUMBER(Regressions!I111),ROUND(Regressions!I111, 1), NA())</f>
        <v>#N/A</v>
      </c>
      <c r="J101" s="332" t="e">
        <f>IF(ISNUMBER(Regressions!K111),ROUND(Regressions!K111, 1), NA())</f>
        <v>#N/A</v>
      </c>
      <c r="K101" s="330" t="e">
        <f>IF(ISNUMBER(Regressions!L111),ROUND(Regressions!L111, 1), NA())</f>
        <v>#N/A</v>
      </c>
      <c r="L101" s="228" t="e">
        <f>IF(ISNUMBER(Regressions!M111),ROUND(Regressions!M111, 1), NA())</f>
        <v>#N/A</v>
      </c>
      <c r="M101" s="331" t="e">
        <f>IF(ISNUMBER(Regressions!N111),ROUND(Regressions!N111, 1), NA())</f>
        <v>#N/A</v>
      </c>
      <c r="N101" s="227" t="e">
        <f>IF(ISNUMBER(Regressions!O111),ROUND(Regressions!O111, 1), NA())</f>
        <v>#N/A</v>
      </c>
      <c r="O101" s="332" t="e">
        <f>IF(ISNUMBER(Regressions!Q111),ROUND(Regressions!Q111, 1), NA())</f>
        <v>#N/A</v>
      </c>
      <c r="P101" s="330" t="e">
        <f>IF(ISNUMBER(Regressions!R111),ROUND(Regressions!R111, 1), NA())</f>
        <v>#N/A</v>
      </c>
      <c r="Q101" s="229" t="e">
        <f>IF(ISNUMBER(Regressions!S111),ROUND(Regressions!S111, 1), NA())</f>
        <v>#N/A</v>
      </c>
      <c r="R101" s="331" t="e">
        <f>IF(ISNUMBER(Regressions!T111),ROUND(Regressions!T111, 1), NA())</f>
        <v>#N/A</v>
      </c>
      <c r="S101" s="227" t="e">
        <f>IF(ISNUMBER(Regressions!U111),ROUND(Regressions!U111, 1), NA())</f>
        <v>#N/A</v>
      </c>
    </row>
    <row xmlns:x14ac="http://schemas.microsoft.com/office/spreadsheetml/2009/9/ac" r="102" x14ac:dyDescent="0.2">
      <c r="A102" s="326" t="str">
        <f>IF(ISBLANK(Regressions!A112), " ", Regressions!A112)</f>
        <v>Haiti</v>
      </c>
      <c r="B102" s="327">
        <f>IF(ISBLANK(Regressions!B112), " ", Regressions!B112)</f>
        <v>2005</v>
      </c>
      <c r="C102" s="333" t="str">
        <f>IF(ISBLANK(Regressions!C112), " ", Regressions!C112)</f>
        <v>Pre-primary</v>
      </c>
      <c r="D102" s="329">
        <f>IF(ISBLANK(Regressions!D112), " ", Regressions!D112)</f>
        <v>711555</v>
      </c>
      <c r="E102" s="225" t="e">
        <f>IF(ISNUMBER(Regressions!E112),ROUND(Regressions!E112, 1), NA())</f>
        <v>#N/A</v>
      </c>
      <c r="F102" s="330" t="e">
        <f>IF(ISNUMBER(Regressions!F112),ROUND(Regressions!F112, 1), NA())</f>
        <v>#N/A</v>
      </c>
      <c r="G102" s="226" t="e">
        <f>IF(ISNUMBER(Regressions!G112),ROUND(Regressions!G112, 1), NA())</f>
        <v>#N/A</v>
      </c>
      <c r="H102" s="331" t="e">
        <f>IF(ISNUMBER(Regressions!H112),ROUND(Regressions!H112, 1), NA())</f>
        <v>#N/A</v>
      </c>
      <c r="I102" s="227" t="e">
        <f>IF(ISNUMBER(Regressions!I112),ROUND(Regressions!I112, 1), NA())</f>
        <v>#N/A</v>
      </c>
      <c r="J102" s="332" t="e">
        <f>IF(ISNUMBER(Regressions!K112),ROUND(Regressions!K112, 1), NA())</f>
        <v>#N/A</v>
      </c>
      <c r="K102" s="330" t="e">
        <f>IF(ISNUMBER(Regressions!L112),ROUND(Regressions!L112, 1), NA())</f>
        <v>#N/A</v>
      </c>
      <c r="L102" s="228" t="e">
        <f>IF(ISNUMBER(Regressions!M112),ROUND(Regressions!M112, 1), NA())</f>
        <v>#N/A</v>
      </c>
      <c r="M102" s="331" t="e">
        <f>IF(ISNUMBER(Regressions!N112),ROUND(Regressions!N112, 1), NA())</f>
        <v>#N/A</v>
      </c>
      <c r="N102" s="227" t="e">
        <f>IF(ISNUMBER(Regressions!O112),ROUND(Regressions!O112, 1), NA())</f>
        <v>#N/A</v>
      </c>
      <c r="O102" s="332" t="e">
        <f>IF(ISNUMBER(Regressions!Q112),ROUND(Regressions!Q112, 1), NA())</f>
        <v>#N/A</v>
      </c>
      <c r="P102" s="330" t="e">
        <f>IF(ISNUMBER(Regressions!R112),ROUND(Regressions!R112, 1), NA())</f>
        <v>#N/A</v>
      </c>
      <c r="Q102" s="229" t="e">
        <f>IF(ISNUMBER(Regressions!S112),ROUND(Regressions!S112, 1), NA())</f>
        <v>#N/A</v>
      </c>
      <c r="R102" s="331" t="e">
        <f>IF(ISNUMBER(Regressions!T112),ROUND(Regressions!T112, 1), NA())</f>
        <v>#N/A</v>
      </c>
      <c r="S102" s="227" t="e">
        <f>IF(ISNUMBER(Regressions!U112),ROUND(Regressions!U112, 1), NA())</f>
        <v>#N/A</v>
      </c>
    </row>
    <row xmlns:x14ac="http://schemas.microsoft.com/office/spreadsheetml/2009/9/ac" r="103" x14ac:dyDescent="0.2">
      <c r="A103" s="326" t="str">
        <f>IF(ISBLANK(Regressions!A113), " ", Regressions!A113)</f>
        <v>Haiti</v>
      </c>
      <c r="B103" s="327">
        <f>IF(ISBLANK(Regressions!B113), " ", Regressions!B113)</f>
        <v>2006</v>
      </c>
      <c r="C103" s="333" t="str">
        <f>IF(ISBLANK(Regressions!C113), " ", Regressions!C113)</f>
        <v>Pre-primary</v>
      </c>
      <c r="D103" s="329">
        <f>IF(ISBLANK(Regressions!D113), " ", Regressions!D113)</f>
        <v>713089</v>
      </c>
      <c r="E103" s="225" t="e">
        <f>IF(ISNUMBER(Regressions!E113),ROUND(Regressions!E113, 1), NA())</f>
        <v>#N/A</v>
      </c>
      <c r="F103" s="330" t="e">
        <f>IF(ISNUMBER(Regressions!F113),ROUND(Regressions!F113, 1), NA())</f>
        <v>#N/A</v>
      </c>
      <c r="G103" s="226" t="e">
        <f>IF(ISNUMBER(Regressions!G113),ROUND(Regressions!G113, 1), NA())</f>
        <v>#N/A</v>
      </c>
      <c r="H103" s="331" t="e">
        <f>IF(ISNUMBER(Regressions!H113),ROUND(Regressions!H113, 1), NA())</f>
        <v>#N/A</v>
      </c>
      <c r="I103" s="227" t="e">
        <f>IF(ISNUMBER(Regressions!I113),ROUND(Regressions!I113, 1), NA())</f>
        <v>#N/A</v>
      </c>
      <c r="J103" s="332" t="e">
        <f>IF(ISNUMBER(Regressions!K113),ROUND(Regressions!K113, 1), NA())</f>
        <v>#N/A</v>
      </c>
      <c r="K103" s="330" t="e">
        <f>IF(ISNUMBER(Regressions!L113),ROUND(Regressions!L113, 1), NA())</f>
        <v>#N/A</v>
      </c>
      <c r="L103" s="228" t="e">
        <f>IF(ISNUMBER(Regressions!M113),ROUND(Regressions!M113, 1), NA())</f>
        <v>#N/A</v>
      </c>
      <c r="M103" s="331" t="e">
        <f>IF(ISNUMBER(Regressions!N113),ROUND(Regressions!N113, 1), NA())</f>
        <v>#N/A</v>
      </c>
      <c r="N103" s="227" t="e">
        <f>IF(ISNUMBER(Regressions!O113),ROUND(Regressions!O113, 1), NA())</f>
        <v>#N/A</v>
      </c>
      <c r="O103" s="332" t="e">
        <f>IF(ISNUMBER(Regressions!Q113),ROUND(Regressions!Q113, 1), NA())</f>
        <v>#N/A</v>
      </c>
      <c r="P103" s="330" t="e">
        <f>IF(ISNUMBER(Regressions!R113),ROUND(Regressions!R113, 1), NA())</f>
        <v>#N/A</v>
      </c>
      <c r="Q103" s="229" t="e">
        <f>IF(ISNUMBER(Regressions!S113),ROUND(Regressions!S113, 1), NA())</f>
        <v>#N/A</v>
      </c>
      <c r="R103" s="331" t="e">
        <f>IF(ISNUMBER(Regressions!T113),ROUND(Regressions!T113, 1), NA())</f>
        <v>#N/A</v>
      </c>
      <c r="S103" s="227" t="e">
        <f>IF(ISNUMBER(Regressions!U113),ROUND(Regressions!U113, 1), NA())</f>
        <v>#N/A</v>
      </c>
    </row>
    <row xmlns:x14ac="http://schemas.microsoft.com/office/spreadsheetml/2009/9/ac" r="104" x14ac:dyDescent="0.2">
      <c r="A104" s="326" t="str">
        <f>IF(ISBLANK(Regressions!A114), " ", Regressions!A114)</f>
        <v>Haiti</v>
      </c>
      <c r="B104" s="327">
        <f>IF(ISBLANK(Regressions!B114), " ", Regressions!B114)</f>
        <v>2007</v>
      </c>
      <c r="C104" s="333" t="str">
        <f>IF(ISBLANK(Regressions!C114), " ", Regressions!C114)</f>
        <v>Pre-primary</v>
      </c>
      <c r="D104" s="329">
        <f>IF(ISBLANK(Regressions!D114), " ", Regressions!D114)</f>
        <v>712304</v>
      </c>
      <c r="E104" s="225" t="e">
        <f>IF(ISNUMBER(Regressions!E114),ROUND(Regressions!E114, 1), NA())</f>
        <v>#N/A</v>
      </c>
      <c r="F104" s="330" t="e">
        <f>IF(ISNUMBER(Regressions!F114),ROUND(Regressions!F114, 1), NA())</f>
        <v>#N/A</v>
      </c>
      <c r="G104" s="226" t="e">
        <f>IF(ISNUMBER(Regressions!G114),ROUND(Regressions!G114, 1), NA())</f>
        <v>#N/A</v>
      </c>
      <c r="H104" s="331" t="e">
        <f>IF(ISNUMBER(Regressions!H114),ROUND(Regressions!H114, 1), NA())</f>
        <v>#N/A</v>
      </c>
      <c r="I104" s="227" t="e">
        <f>IF(ISNUMBER(Regressions!I114),ROUND(Regressions!I114, 1), NA())</f>
        <v>#N/A</v>
      </c>
      <c r="J104" s="332" t="e">
        <f>IF(ISNUMBER(Regressions!K114),ROUND(Regressions!K114, 1), NA())</f>
        <v>#N/A</v>
      </c>
      <c r="K104" s="330" t="e">
        <f>IF(ISNUMBER(Regressions!L114),ROUND(Regressions!L114, 1), NA())</f>
        <v>#N/A</v>
      </c>
      <c r="L104" s="228" t="e">
        <f>IF(ISNUMBER(Regressions!M114),ROUND(Regressions!M114, 1), NA())</f>
        <v>#N/A</v>
      </c>
      <c r="M104" s="331" t="e">
        <f>IF(ISNUMBER(Regressions!N114),ROUND(Regressions!N114, 1), NA())</f>
        <v>#N/A</v>
      </c>
      <c r="N104" s="227" t="e">
        <f>IF(ISNUMBER(Regressions!O114),ROUND(Regressions!O114, 1), NA())</f>
        <v>#N/A</v>
      </c>
      <c r="O104" s="332" t="e">
        <f>IF(ISNUMBER(Regressions!Q114),ROUND(Regressions!Q114, 1), NA())</f>
        <v>#N/A</v>
      </c>
      <c r="P104" s="330" t="e">
        <f>IF(ISNUMBER(Regressions!R114),ROUND(Regressions!R114, 1), NA())</f>
        <v>#N/A</v>
      </c>
      <c r="Q104" s="229" t="e">
        <f>IF(ISNUMBER(Regressions!S114),ROUND(Regressions!S114, 1), NA())</f>
        <v>#N/A</v>
      </c>
      <c r="R104" s="331" t="e">
        <f>IF(ISNUMBER(Regressions!T114),ROUND(Regressions!T114, 1), NA())</f>
        <v>#N/A</v>
      </c>
      <c r="S104" s="227" t="e">
        <f>IF(ISNUMBER(Regressions!U114),ROUND(Regressions!U114, 1), NA())</f>
        <v>#N/A</v>
      </c>
    </row>
    <row xmlns:x14ac="http://schemas.microsoft.com/office/spreadsheetml/2009/9/ac" r="105" x14ac:dyDescent="0.2">
      <c r="A105" s="326" t="str">
        <f>IF(ISBLANK(Regressions!A115), " ", Regressions!A115)</f>
        <v>Haiti</v>
      </c>
      <c r="B105" s="327">
        <f>IF(ISBLANK(Regressions!B115), " ", Regressions!B115)</f>
        <v>2008</v>
      </c>
      <c r="C105" s="333" t="str">
        <f>IF(ISBLANK(Regressions!C115), " ", Regressions!C115)</f>
        <v>Pre-primary</v>
      </c>
      <c r="D105" s="329">
        <f>IF(ISBLANK(Regressions!D115), " ", Regressions!D115)</f>
        <v>714213</v>
      </c>
      <c r="E105" s="225" t="e">
        <f>IF(ISNUMBER(Regressions!E115),ROUND(Regressions!E115, 1), NA())</f>
        <v>#N/A</v>
      </c>
      <c r="F105" s="330" t="e">
        <f>IF(ISNUMBER(Regressions!F115),ROUND(Regressions!F115, 1), NA())</f>
        <v>#N/A</v>
      </c>
      <c r="G105" s="226" t="e">
        <f>IF(ISNUMBER(Regressions!G115),ROUND(Regressions!G115, 1), NA())</f>
        <v>#N/A</v>
      </c>
      <c r="H105" s="331" t="e">
        <f>IF(ISNUMBER(Regressions!H115),ROUND(Regressions!H115, 1), NA())</f>
        <v>#N/A</v>
      </c>
      <c r="I105" s="227" t="e">
        <f>IF(ISNUMBER(Regressions!I115),ROUND(Regressions!I115, 1), NA())</f>
        <v>#N/A</v>
      </c>
      <c r="J105" s="332" t="e">
        <f>IF(ISNUMBER(Regressions!K115),ROUND(Regressions!K115, 1), NA())</f>
        <v>#N/A</v>
      </c>
      <c r="K105" s="330" t="e">
        <f>IF(ISNUMBER(Regressions!L115),ROUND(Regressions!L115, 1), NA())</f>
        <v>#N/A</v>
      </c>
      <c r="L105" s="228" t="e">
        <f>IF(ISNUMBER(Regressions!M115),ROUND(Regressions!M115, 1), NA())</f>
        <v>#N/A</v>
      </c>
      <c r="M105" s="331" t="e">
        <f>IF(ISNUMBER(Regressions!N115),ROUND(Regressions!N115, 1), NA())</f>
        <v>#N/A</v>
      </c>
      <c r="N105" s="227" t="e">
        <f>IF(ISNUMBER(Regressions!O115),ROUND(Regressions!O115, 1), NA())</f>
        <v>#N/A</v>
      </c>
      <c r="O105" s="332" t="e">
        <f>IF(ISNUMBER(Regressions!Q115),ROUND(Regressions!Q115, 1), NA())</f>
        <v>#N/A</v>
      </c>
      <c r="P105" s="330" t="e">
        <f>IF(ISNUMBER(Regressions!R115),ROUND(Regressions!R115, 1), NA())</f>
        <v>#N/A</v>
      </c>
      <c r="Q105" s="229" t="e">
        <f>IF(ISNUMBER(Regressions!S115),ROUND(Regressions!S115, 1), NA())</f>
        <v>#N/A</v>
      </c>
      <c r="R105" s="331" t="e">
        <f>IF(ISNUMBER(Regressions!T115),ROUND(Regressions!T115, 1), NA())</f>
        <v>#N/A</v>
      </c>
      <c r="S105" s="227" t="e">
        <f>IF(ISNUMBER(Regressions!U115),ROUND(Regressions!U115, 1), NA())</f>
        <v>#N/A</v>
      </c>
    </row>
    <row xmlns:x14ac="http://schemas.microsoft.com/office/spreadsheetml/2009/9/ac" r="106" x14ac:dyDescent="0.2">
      <c r="A106" s="326" t="str">
        <f>IF(ISBLANK(Regressions!A116), " ", Regressions!A116)</f>
        <v>Haiti</v>
      </c>
      <c r="B106" s="327">
        <f>IF(ISBLANK(Regressions!B116), " ", Regressions!B116)</f>
        <v>2009</v>
      </c>
      <c r="C106" s="333" t="str">
        <f>IF(ISBLANK(Regressions!C116), " ", Regressions!C116)</f>
        <v>Pre-primary</v>
      </c>
      <c r="D106" s="329">
        <f>IF(ISBLANK(Regressions!D116), " ", Regressions!D116)</f>
        <v>717914</v>
      </c>
      <c r="E106" s="225" t="e">
        <f>IF(ISNUMBER(Regressions!E116),ROUND(Regressions!E116, 1), NA())</f>
        <v>#N/A</v>
      </c>
      <c r="F106" s="330" t="e">
        <f>IF(ISNUMBER(Regressions!F116),ROUND(Regressions!F116, 1), NA())</f>
        <v>#N/A</v>
      </c>
      <c r="G106" s="226" t="e">
        <f>IF(ISNUMBER(Regressions!G116),ROUND(Regressions!G116, 1), NA())</f>
        <v>#N/A</v>
      </c>
      <c r="H106" s="331" t="e">
        <f>IF(ISNUMBER(Regressions!H116),ROUND(Regressions!H116, 1), NA())</f>
        <v>#N/A</v>
      </c>
      <c r="I106" s="227" t="e">
        <f>IF(ISNUMBER(Regressions!I116),ROUND(Regressions!I116, 1), NA())</f>
        <v>#N/A</v>
      </c>
      <c r="J106" s="332" t="e">
        <f>IF(ISNUMBER(Regressions!K116),ROUND(Regressions!K116, 1), NA())</f>
        <v>#N/A</v>
      </c>
      <c r="K106" s="330" t="e">
        <f>IF(ISNUMBER(Regressions!L116),ROUND(Regressions!L116, 1), NA())</f>
        <v>#N/A</v>
      </c>
      <c r="L106" s="228" t="e">
        <f>IF(ISNUMBER(Regressions!M116),ROUND(Regressions!M116, 1), NA())</f>
        <v>#N/A</v>
      </c>
      <c r="M106" s="331" t="e">
        <f>IF(ISNUMBER(Regressions!N116),ROUND(Regressions!N116, 1), NA())</f>
        <v>#N/A</v>
      </c>
      <c r="N106" s="227" t="e">
        <f>IF(ISNUMBER(Regressions!O116),ROUND(Regressions!O116, 1), NA())</f>
        <v>#N/A</v>
      </c>
      <c r="O106" s="332" t="e">
        <f>IF(ISNUMBER(Regressions!Q116),ROUND(Regressions!Q116, 1), NA())</f>
        <v>#N/A</v>
      </c>
      <c r="P106" s="330" t="e">
        <f>IF(ISNUMBER(Regressions!R116),ROUND(Regressions!R116, 1), NA())</f>
        <v>#N/A</v>
      </c>
      <c r="Q106" s="229" t="e">
        <f>IF(ISNUMBER(Regressions!S116),ROUND(Regressions!S116, 1), NA())</f>
        <v>#N/A</v>
      </c>
      <c r="R106" s="331" t="e">
        <f>IF(ISNUMBER(Regressions!T116),ROUND(Regressions!T116, 1), NA())</f>
        <v>#N/A</v>
      </c>
      <c r="S106" s="227" t="e">
        <f>IF(ISNUMBER(Regressions!U116),ROUND(Regressions!U116, 1), NA())</f>
        <v>#N/A</v>
      </c>
    </row>
    <row xmlns:x14ac="http://schemas.microsoft.com/office/spreadsheetml/2009/9/ac" r="107" x14ac:dyDescent="0.2">
      <c r="A107" s="326" t="str">
        <f>IF(ISBLANK(Regressions!A117), " ", Regressions!A117)</f>
        <v>Haiti</v>
      </c>
      <c r="B107" s="327">
        <f>IF(ISBLANK(Regressions!B117), " ", Regressions!B117)</f>
        <v>2010</v>
      </c>
      <c r="C107" s="333" t="str">
        <f>IF(ISBLANK(Regressions!C117), " ", Regressions!C117)</f>
        <v>Pre-primary</v>
      </c>
      <c r="D107" s="329">
        <f>IF(ISBLANK(Regressions!D117), " ", Regressions!D117)</f>
        <v>721772</v>
      </c>
      <c r="E107" s="225" t="e">
        <f>IF(ISNUMBER(Regressions!E117),ROUND(Regressions!E117, 1), NA())</f>
        <v>#N/A</v>
      </c>
      <c r="F107" s="330" t="e">
        <f>IF(ISNUMBER(Regressions!F117),ROUND(Regressions!F117, 1), NA())</f>
        <v>#N/A</v>
      </c>
      <c r="G107" s="226" t="e">
        <f>IF(ISNUMBER(Regressions!G117),ROUND(Regressions!G117, 1), NA())</f>
        <v>#N/A</v>
      </c>
      <c r="H107" s="331" t="e">
        <f>IF(ISNUMBER(Regressions!H117),ROUND(Regressions!H117, 1), NA())</f>
        <v>#N/A</v>
      </c>
      <c r="I107" s="227" t="e">
        <f>IF(ISNUMBER(Regressions!I117),ROUND(Regressions!I117, 1), NA())</f>
        <v>#N/A</v>
      </c>
      <c r="J107" s="332" t="e">
        <f>IF(ISNUMBER(Regressions!K117),ROUND(Regressions!K117, 1), NA())</f>
        <v>#N/A</v>
      </c>
      <c r="K107" s="330" t="e">
        <f>IF(ISNUMBER(Regressions!L117),ROUND(Regressions!L117, 1), NA())</f>
        <v>#N/A</v>
      </c>
      <c r="L107" s="228" t="e">
        <f>IF(ISNUMBER(Regressions!M117),ROUND(Regressions!M117, 1), NA())</f>
        <v>#N/A</v>
      </c>
      <c r="M107" s="331" t="e">
        <f>IF(ISNUMBER(Regressions!N117),ROUND(Regressions!N117, 1), NA())</f>
        <v>#N/A</v>
      </c>
      <c r="N107" s="227" t="e">
        <f>IF(ISNUMBER(Regressions!O117),ROUND(Regressions!O117, 1), NA())</f>
        <v>#N/A</v>
      </c>
      <c r="O107" s="332" t="e">
        <f>IF(ISNUMBER(Regressions!Q117),ROUND(Regressions!Q117, 1), NA())</f>
        <v>#N/A</v>
      </c>
      <c r="P107" s="330" t="e">
        <f>IF(ISNUMBER(Regressions!R117),ROUND(Regressions!R117, 1), NA())</f>
        <v>#N/A</v>
      </c>
      <c r="Q107" s="229" t="e">
        <f>IF(ISNUMBER(Regressions!S117),ROUND(Regressions!S117, 1), NA())</f>
        <v>#N/A</v>
      </c>
      <c r="R107" s="331" t="e">
        <f>IF(ISNUMBER(Regressions!T117),ROUND(Regressions!T117, 1), NA())</f>
        <v>#N/A</v>
      </c>
      <c r="S107" s="227" t="e">
        <f>IF(ISNUMBER(Regressions!U117),ROUND(Regressions!U117, 1), NA())</f>
        <v>#N/A</v>
      </c>
    </row>
    <row xmlns:x14ac="http://schemas.microsoft.com/office/spreadsheetml/2009/9/ac" r="108" x14ac:dyDescent="0.2">
      <c r="A108" s="326" t="str">
        <f>IF(ISBLANK(Regressions!A118), " ", Regressions!A118)</f>
        <v>Haiti</v>
      </c>
      <c r="B108" s="327">
        <f>IF(ISBLANK(Regressions!B118), " ", Regressions!B118)</f>
        <v>2011</v>
      </c>
      <c r="C108" s="333" t="str">
        <f>IF(ISBLANK(Regressions!C118), " ", Regressions!C118)</f>
        <v>Pre-primary</v>
      </c>
      <c r="D108" s="329">
        <f>IF(ISBLANK(Regressions!D118), " ", Regressions!D118)</f>
        <v>718626</v>
      </c>
      <c r="E108" s="225" t="e">
        <f>IF(ISNUMBER(Regressions!E118),ROUND(Regressions!E118, 1), NA())</f>
        <v>#N/A</v>
      </c>
      <c r="F108" s="330" t="e">
        <f>IF(ISNUMBER(Regressions!F118),ROUND(Regressions!F118, 1), NA())</f>
        <v>#N/A</v>
      </c>
      <c r="G108" s="226" t="e">
        <f>IF(ISNUMBER(Regressions!G118),ROUND(Regressions!G118, 1), NA())</f>
        <v>#N/A</v>
      </c>
      <c r="H108" s="331" t="e">
        <f>IF(ISNUMBER(Regressions!H118),ROUND(Regressions!H118, 1), NA())</f>
        <v>#N/A</v>
      </c>
      <c r="I108" s="227" t="e">
        <f>IF(ISNUMBER(Regressions!I118),ROUND(Regressions!I118, 1), NA())</f>
        <v>#N/A</v>
      </c>
      <c r="J108" s="332" t="e">
        <f>IF(ISNUMBER(Regressions!K118),ROUND(Regressions!K118, 1), NA())</f>
        <v>#N/A</v>
      </c>
      <c r="K108" s="330" t="e">
        <f>IF(ISNUMBER(Regressions!L118),ROUND(Regressions!L118, 1), NA())</f>
        <v>#N/A</v>
      </c>
      <c r="L108" s="228" t="e">
        <f>IF(ISNUMBER(Regressions!M118),ROUND(Regressions!M118, 1), NA())</f>
        <v>#N/A</v>
      </c>
      <c r="M108" s="331" t="e">
        <f>IF(ISNUMBER(Regressions!N118),ROUND(Regressions!N118, 1), NA())</f>
        <v>#N/A</v>
      </c>
      <c r="N108" s="227" t="e">
        <f>IF(ISNUMBER(Regressions!O118),ROUND(Regressions!O118, 1), NA())</f>
        <v>#N/A</v>
      </c>
      <c r="O108" s="332" t="e">
        <f>IF(ISNUMBER(Regressions!Q118),ROUND(Regressions!Q118, 1), NA())</f>
        <v>#N/A</v>
      </c>
      <c r="P108" s="330" t="e">
        <f>IF(ISNUMBER(Regressions!R118),ROUND(Regressions!R118, 1), NA())</f>
        <v>#N/A</v>
      </c>
      <c r="Q108" s="229" t="e">
        <f>IF(ISNUMBER(Regressions!S118),ROUND(Regressions!S118, 1), NA())</f>
        <v>#N/A</v>
      </c>
      <c r="R108" s="331" t="e">
        <f>IF(ISNUMBER(Regressions!T118),ROUND(Regressions!T118, 1), NA())</f>
        <v>#N/A</v>
      </c>
      <c r="S108" s="227" t="e">
        <f>IF(ISNUMBER(Regressions!U118),ROUND(Regressions!U118, 1), NA())</f>
        <v>#N/A</v>
      </c>
    </row>
    <row xmlns:x14ac="http://schemas.microsoft.com/office/spreadsheetml/2009/9/ac" r="109" x14ac:dyDescent="0.2">
      <c r="A109" s="326" t="str">
        <f>IF(ISBLANK(Regressions!A119), " ", Regressions!A119)</f>
        <v>Haiti</v>
      </c>
      <c r="B109" s="327">
        <f>IF(ISBLANK(Regressions!B119), " ", Regressions!B119)</f>
        <v>2012</v>
      </c>
      <c r="C109" s="333" t="str">
        <f>IF(ISBLANK(Regressions!C119), " ", Regressions!C119)</f>
        <v>Pre-primary</v>
      </c>
      <c r="D109" s="329">
        <f>IF(ISBLANK(Regressions!D119), " ", Regressions!D119)</f>
        <v>720820</v>
      </c>
      <c r="E109" s="225" t="e">
        <f>IF(ISNUMBER(Regressions!E119),ROUND(Regressions!E119, 1), NA())</f>
        <v>#N/A</v>
      </c>
      <c r="F109" s="330">
        <f>IF(ISNUMBER(Regressions!F119),ROUND(Regressions!F119, 1), NA())</f>
        <v>45.6</v>
      </c>
      <c r="G109" s="226" t="e">
        <f>IF(ISNUMBER(Regressions!G119),ROUND(Regressions!G119, 1), NA())</f>
        <v>#N/A</v>
      </c>
      <c r="H109" s="331" t="e">
        <f>IF(ISNUMBER(Regressions!H119),ROUND(Regressions!H119, 1), NA())</f>
        <v>#N/A</v>
      </c>
      <c r="I109" s="227">
        <f>IF(ISNUMBER(Regressions!I119),ROUND(Regressions!I119, 1), NA())</f>
        <v>54.4</v>
      </c>
      <c r="J109" s="332" t="e">
        <f>IF(ISNUMBER(Regressions!K119),ROUND(Regressions!K119, 1), NA())</f>
        <v>#N/A</v>
      </c>
      <c r="K109" s="330" t="e">
        <f>IF(ISNUMBER(Regressions!L119),ROUND(Regressions!L119, 1), NA())</f>
        <v>#N/A</v>
      </c>
      <c r="L109" s="228" t="e">
        <f>IF(ISNUMBER(Regressions!M119),ROUND(Regressions!M119, 1), NA())</f>
        <v>#N/A</v>
      </c>
      <c r="M109" s="331" t="e">
        <f>IF(ISNUMBER(Regressions!N119),ROUND(Regressions!N119, 1), NA())</f>
        <v>#N/A</v>
      </c>
      <c r="N109" s="227" t="e">
        <f>IF(ISNUMBER(Regressions!O119),ROUND(Regressions!O119, 1), NA())</f>
        <v>#N/A</v>
      </c>
      <c r="O109" s="332" t="e">
        <f>IF(ISNUMBER(Regressions!Q119),ROUND(Regressions!Q119, 1), NA())</f>
        <v>#N/A</v>
      </c>
      <c r="P109" s="330" t="e">
        <f>IF(ISNUMBER(Regressions!R119),ROUND(Regressions!R119, 1), NA())</f>
        <v>#N/A</v>
      </c>
      <c r="Q109" s="229" t="e">
        <f>IF(ISNUMBER(Regressions!S119),ROUND(Regressions!S119, 1), NA())</f>
        <v>#N/A</v>
      </c>
      <c r="R109" s="331" t="e">
        <f>IF(ISNUMBER(Regressions!T119),ROUND(Regressions!T119, 1), NA())</f>
        <v>#N/A</v>
      </c>
      <c r="S109" s="227" t="e">
        <f>IF(ISNUMBER(Regressions!U119),ROUND(Regressions!U119, 1), NA())</f>
        <v>#N/A</v>
      </c>
    </row>
    <row xmlns:x14ac="http://schemas.microsoft.com/office/spreadsheetml/2009/9/ac" r="110" x14ac:dyDescent="0.2">
      <c r="A110" s="326" t="str">
        <f>IF(ISBLANK(Regressions!A120), " ", Regressions!A120)</f>
        <v>Haiti</v>
      </c>
      <c r="B110" s="327">
        <f>IF(ISBLANK(Regressions!B120), " ", Regressions!B120)</f>
        <v>2013</v>
      </c>
      <c r="C110" s="333" t="str">
        <f>IF(ISBLANK(Regressions!C120), " ", Regressions!C120)</f>
        <v>Pre-primary</v>
      </c>
      <c r="D110" s="329">
        <f>IF(ISBLANK(Regressions!D120), " ", Regressions!D120)</f>
        <v>723830</v>
      </c>
      <c r="E110" s="225" t="e">
        <f>IF(ISNUMBER(Regressions!E120),ROUND(Regressions!E120, 1), NA())</f>
        <v>#N/A</v>
      </c>
      <c r="F110" s="330">
        <f>IF(ISNUMBER(Regressions!F120),ROUND(Regressions!F120, 1), NA())</f>
        <v>45.6</v>
      </c>
      <c r="G110" s="226" t="e">
        <f>IF(ISNUMBER(Regressions!G120),ROUND(Regressions!G120, 1), NA())</f>
        <v>#N/A</v>
      </c>
      <c r="H110" s="331" t="e">
        <f>IF(ISNUMBER(Regressions!H120),ROUND(Regressions!H120, 1), NA())</f>
        <v>#N/A</v>
      </c>
      <c r="I110" s="227">
        <f>IF(ISNUMBER(Regressions!I120),ROUND(Regressions!I120, 1), NA())</f>
        <v>54.4</v>
      </c>
      <c r="J110" s="332" t="e">
        <f>IF(ISNUMBER(Regressions!K120),ROUND(Regressions!K120, 1), NA())</f>
        <v>#N/A</v>
      </c>
      <c r="K110" s="330" t="e">
        <f>IF(ISNUMBER(Regressions!L120),ROUND(Regressions!L120, 1), NA())</f>
        <v>#N/A</v>
      </c>
      <c r="L110" s="228" t="e">
        <f>IF(ISNUMBER(Regressions!M120),ROUND(Regressions!M120, 1), NA())</f>
        <v>#N/A</v>
      </c>
      <c r="M110" s="331" t="e">
        <f>IF(ISNUMBER(Regressions!N120),ROUND(Regressions!N120, 1), NA())</f>
        <v>#N/A</v>
      </c>
      <c r="N110" s="227" t="e">
        <f>IF(ISNUMBER(Regressions!O120),ROUND(Regressions!O120, 1), NA())</f>
        <v>#N/A</v>
      </c>
      <c r="O110" s="332" t="e">
        <f>IF(ISNUMBER(Regressions!Q120),ROUND(Regressions!Q120, 1), NA())</f>
        <v>#N/A</v>
      </c>
      <c r="P110" s="330" t="e">
        <f>IF(ISNUMBER(Regressions!R120),ROUND(Regressions!R120, 1), NA())</f>
        <v>#N/A</v>
      </c>
      <c r="Q110" s="229" t="e">
        <f>IF(ISNUMBER(Regressions!S120),ROUND(Regressions!S120, 1), NA())</f>
        <v>#N/A</v>
      </c>
      <c r="R110" s="331" t="e">
        <f>IF(ISNUMBER(Regressions!T120),ROUND(Regressions!T120, 1), NA())</f>
        <v>#N/A</v>
      </c>
      <c r="S110" s="227" t="e">
        <f>IF(ISNUMBER(Regressions!U120),ROUND(Regressions!U120, 1), NA())</f>
        <v>#N/A</v>
      </c>
    </row>
    <row xmlns:x14ac="http://schemas.microsoft.com/office/spreadsheetml/2009/9/ac" r="111" x14ac:dyDescent="0.2">
      <c r="A111" s="326" t="str">
        <f>IF(ISBLANK(Regressions!A121), " ", Regressions!A121)</f>
        <v>Haiti</v>
      </c>
      <c r="B111" s="327">
        <f>IF(ISBLANK(Regressions!B121), " ", Regressions!B121)</f>
        <v>2014</v>
      </c>
      <c r="C111" s="333" t="str">
        <f>IF(ISBLANK(Regressions!C121), " ", Regressions!C121)</f>
        <v>Pre-primary</v>
      </c>
      <c r="D111" s="329">
        <f>IF(ISBLANK(Regressions!D121), " ", Regressions!D121)</f>
        <v>730014</v>
      </c>
      <c r="E111" s="225" t="e">
        <f>IF(ISNUMBER(Regressions!E121),ROUND(Regressions!E121, 1), NA())</f>
        <v>#N/A</v>
      </c>
      <c r="F111" s="330">
        <f>IF(ISNUMBER(Regressions!F121),ROUND(Regressions!F121, 1), NA())</f>
        <v>45.6</v>
      </c>
      <c r="G111" s="226" t="e">
        <f>IF(ISNUMBER(Regressions!G121),ROUND(Regressions!G121, 1), NA())</f>
        <v>#N/A</v>
      </c>
      <c r="H111" s="331" t="e">
        <f>IF(ISNUMBER(Regressions!H121),ROUND(Regressions!H121, 1), NA())</f>
        <v>#N/A</v>
      </c>
      <c r="I111" s="227">
        <f>IF(ISNUMBER(Regressions!I121),ROUND(Regressions!I121, 1), NA())</f>
        <v>54.4</v>
      </c>
      <c r="J111" s="332" t="e">
        <f>IF(ISNUMBER(Regressions!K121),ROUND(Regressions!K121, 1), NA())</f>
        <v>#N/A</v>
      </c>
      <c r="K111" s="330" t="e">
        <f>IF(ISNUMBER(Regressions!L121),ROUND(Regressions!L121, 1), NA())</f>
        <v>#N/A</v>
      </c>
      <c r="L111" s="228" t="e">
        <f>IF(ISNUMBER(Regressions!M121),ROUND(Regressions!M121, 1), NA())</f>
        <v>#N/A</v>
      </c>
      <c r="M111" s="331" t="e">
        <f>IF(ISNUMBER(Regressions!N121),ROUND(Regressions!N121, 1), NA())</f>
        <v>#N/A</v>
      </c>
      <c r="N111" s="227" t="e">
        <f>IF(ISNUMBER(Regressions!O121),ROUND(Regressions!O121, 1), NA())</f>
        <v>#N/A</v>
      </c>
      <c r="O111" s="332" t="e">
        <f>IF(ISNUMBER(Regressions!Q121),ROUND(Regressions!Q121, 1), NA())</f>
        <v>#N/A</v>
      </c>
      <c r="P111" s="330" t="e">
        <f>IF(ISNUMBER(Regressions!R121),ROUND(Regressions!R121, 1), NA())</f>
        <v>#N/A</v>
      </c>
      <c r="Q111" s="229" t="e">
        <f>IF(ISNUMBER(Regressions!S121),ROUND(Regressions!S121, 1), NA())</f>
        <v>#N/A</v>
      </c>
      <c r="R111" s="331" t="e">
        <f>IF(ISNUMBER(Regressions!T121),ROUND(Regressions!T121, 1), NA())</f>
        <v>#N/A</v>
      </c>
      <c r="S111" s="227" t="e">
        <f>IF(ISNUMBER(Regressions!U121),ROUND(Regressions!U121, 1), NA())</f>
        <v>#N/A</v>
      </c>
    </row>
    <row xmlns:x14ac="http://schemas.microsoft.com/office/spreadsheetml/2009/9/ac" r="112" x14ac:dyDescent="0.2">
      <c r="A112" s="326" t="str">
        <f>IF(ISBLANK(Regressions!A122), " ", Regressions!A122)</f>
        <v>Haiti</v>
      </c>
      <c r="B112" s="327">
        <f>IF(ISBLANK(Regressions!B122), " ", Regressions!B122)</f>
        <v>2015</v>
      </c>
      <c r="C112" s="333" t="str">
        <f>IF(ISBLANK(Regressions!C122), " ", Regressions!C122)</f>
        <v>Pre-primary</v>
      </c>
      <c r="D112" s="329">
        <f>IF(ISBLANK(Regressions!D122), " ", Regressions!D122)</f>
        <v>738222</v>
      </c>
      <c r="E112" s="225" t="e">
        <f>IF(ISNUMBER(Regressions!E122),ROUND(Regressions!E122, 1), NA())</f>
        <v>#N/A</v>
      </c>
      <c r="F112" s="330">
        <f>IF(ISNUMBER(Regressions!F122),ROUND(Regressions!F122, 1), NA())</f>
        <v>45.6</v>
      </c>
      <c r="G112" s="226" t="e">
        <f>IF(ISNUMBER(Regressions!G122),ROUND(Regressions!G122, 1), NA())</f>
        <v>#N/A</v>
      </c>
      <c r="H112" s="331" t="e">
        <f>IF(ISNUMBER(Regressions!H122),ROUND(Regressions!H122, 1), NA())</f>
        <v>#N/A</v>
      </c>
      <c r="I112" s="227">
        <f>IF(ISNUMBER(Regressions!I122),ROUND(Regressions!I122, 1), NA())</f>
        <v>54.4</v>
      </c>
      <c r="J112" s="332" t="e">
        <f>IF(ISNUMBER(Regressions!K122),ROUND(Regressions!K122, 1), NA())</f>
        <v>#N/A</v>
      </c>
      <c r="K112" s="330" t="e">
        <f>IF(ISNUMBER(Regressions!L122),ROUND(Regressions!L122, 1), NA())</f>
        <v>#N/A</v>
      </c>
      <c r="L112" s="228" t="e">
        <f>IF(ISNUMBER(Regressions!M122),ROUND(Regressions!M122, 1), NA())</f>
        <v>#N/A</v>
      </c>
      <c r="M112" s="331" t="e">
        <f>IF(ISNUMBER(Regressions!N122),ROUND(Regressions!N122, 1), NA())</f>
        <v>#N/A</v>
      </c>
      <c r="N112" s="227" t="e">
        <f>IF(ISNUMBER(Regressions!O122),ROUND(Regressions!O122, 1), NA())</f>
        <v>#N/A</v>
      </c>
      <c r="O112" s="332" t="e">
        <f>IF(ISNUMBER(Regressions!Q122),ROUND(Regressions!Q122, 1), NA())</f>
        <v>#N/A</v>
      </c>
      <c r="P112" s="330" t="e">
        <f>IF(ISNUMBER(Regressions!R122),ROUND(Regressions!R122, 1), NA())</f>
        <v>#N/A</v>
      </c>
      <c r="Q112" s="229" t="e">
        <f>IF(ISNUMBER(Regressions!S122),ROUND(Regressions!S122, 1), NA())</f>
        <v>#N/A</v>
      </c>
      <c r="R112" s="331" t="e">
        <f>IF(ISNUMBER(Regressions!T122),ROUND(Regressions!T122, 1), NA())</f>
        <v>#N/A</v>
      </c>
      <c r="S112" s="227" t="e">
        <f>IF(ISNUMBER(Regressions!U122),ROUND(Regressions!U122, 1), NA())</f>
        <v>#N/A</v>
      </c>
    </row>
    <row xmlns:x14ac="http://schemas.microsoft.com/office/spreadsheetml/2009/9/ac" r="113" x14ac:dyDescent="0.2">
      <c r="A113" s="326" t="str">
        <f>IF(ISBLANK(Regressions!A123), " ", Regressions!A123)</f>
        <v>Haiti</v>
      </c>
      <c r="B113" s="327">
        <f>IF(ISBLANK(Regressions!B123), " ", Regressions!B123)</f>
        <v>2016</v>
      </c>
      <c r="C113" s="333" t="str">
        <f>IF(ISBLANK(Regressions!C123), " ", Regressions!C123)</f>
        <v>Pre-primary</v>
      </c>
      <c r="D113" s="329">
        <f>IF(ISBLANK(Regressions!D123), " ", Regressions!D123)</f>
        <v>743425</v>
      </c>
      <c r="E113" s="225" t="e">
        <f>IF(ISNUMBER(Regressions!E123),ROUND(Regressions!E123, 1), NA())</f>
        <v>#N/A</v>
      </c>
      <c r="F113" s="330">
        <f>IF(ISNUMBER(Regressions!F123),ROUND(Regressions!F123, 1), NA())</f>
        <v>45.6</v>
      </c>
      <c r="G113" s="226" t="e">
        <f>IF(ISNUMBER(Regressions!G123),ROUND(Regressions!G123, 1), NA())</f>
        <v>#N/A</v>
      </c>
      <c r="H113" s="331" t="e">
        <f>IF(ISNUMBER(Regressions!H123),ROUND(Regressions!H123, 1), NA())</f>
        <v>#N/A</v>
      </c>
      <c r="I113" s="227">
        <f>IF(ISNUMBER(Regressions!I123),ROUND(Regressions!I123, 1), NA())</f>
        <v>54.4</v>
      </c>
      <c r="J113" s="332" t="e">
        <f>IF(ISNUMBER(Regressions!K123),ROUND(Regressions!K123, 1), NA())</f>
        <v>#N/A</v>
      </c>
      <c r="K113" s="330" t="e">
        <f>IF(ISNUMBER(Regressions!L123),ROUND(Regressions!L123, 1), NA())</f>
        <v>#N/A</v>
      </c>
      <c r="L113" s="228" t="e">
        <f>IF(ISNUMBER(Regressions!M123),ROUND(Regressions!M123, 1), NA())</f>
        <v>#N/A</v>
      </c>
      <c r="M113" s="331" t="e">
        <f>IF(ISNUMBER(Regressions!N123),ROUND(Regressions!N123, 1), NA())</f>
        <v>#N/A</v>
      </c>
      <c r="N113" s="227" t="e">
        <f>IF(ISNUMBER(Regressions!O123),ROUND(Regressions!O123, 1), NA())</f>
        <v>#N/A</v>
      </c>
      <c r="O113" s="332" t="e">
        <f>IF(ISNUMBER(Regressions!Q123),ROUND(Regressions!Q123, 1), NA())</f>
        <v>#N/A</v>
      </c>
      <c r="P113" s="330" t="e">
        <f>IF(ISNUMBER(Regressions!R123),ROUND(Regressions!R123, 1), NA())</f>
        <v>#N/A</v>
      </c>
      <c r="Q113" s="229" t="e">
        <f>IF(ISNUMBER(Regressions!S123),ROUND(Regressions!S123, 1), NA())</f>
        <v>#N/A</v>
      </c>
      <c r="R113" s="331" t="e">
        <f>IF(ISNUMBER(Regressions!T123),ROUND(Regressions!T123, 1), NA())</f>
        <v>#N/A</v>
      </c>
      <c r="S113" s="227" t="e">
        <f>IF(ISNUMBER(Regressions!U123),ROUND(Regressions!U123, 1), NA())</f>
        <v>#N/A</v>
      </c>
    </row>
    <row xmlns:x14ac="http://schemas.microsoft.com/office/spreadsheetml/2009/9/ac" r="114" x14ac:dyDescent="0.2">
      <c r="A114" s="326" t="str">
        <f>IF(ISBLANK(Regressions!A124), " ", Regressions!A124)</f>
        <v>Haiti</v>
      </c>
      <c r="B114" s="327">
        <f>IF(ISBLANK(Regressions!B124), " ", Regressions!B124)</f>
        <v>2017</v>
      </c>
      <c r="C114" s="333" t="str">
        <f>IF(ISBLANK(Regressions!C124), " ", Regressions!C124)</f>
        <v>Pre-primary</v>
      </c>
      <c r="D114" s="329">
        <f>IF(ISBLANK(Regressions!D124), " ", Regressions!D124)</f>
        <v>744340</v>
      </c>
      <c r="E114" s="225" t="e">
        <f>IF(ISNUMBER(Regressions!E124),ROUND(Regressions!E124, 1), NA())</f>
        <v>#N/A</v>
      </c>
      <c r="F114" s="330">
        <f>IF(ISNUMBER(Regressions!F124),ROUND(Regressions!F124, 1), NA())</f>
        <v>45.6</v>
      </c>
      <c r="G114" s="226" t="e">
        <f>IF(ISNUMBER(Regressions!G124),ROUND(Regressions!G124, 1), NA())</f>
        <v>#N/A</v>
      </c>
      <c r="H114" s="331" t="e">
        <f>IF(ISNUMBER(Regressions!H124),ROUND(Regressions!H124, 1), NA())</f>
        <v>#N/A</v>
      </c>
      <c r="I114" s="227">
        <f>IF(ISNUMBER(Regressions!I124),ROUND(Regressions!I124, 1), NA())</f>
        <v>54.4</v>
      </c>
      <c r="J114" s="332" t="e">
        <f>IF(ISNUMBER(Regressions!K124),ROUND(Regressions!K124, 1), NA())</f>
        <v>#N/A</v>
      </c>
      <c r="K114" s="330" t="e">
        <f>IF(ISNUMBER(Regressions!L124),ROUND(Regressions!L124, 1), NA())</f>
        <v>#N/A</v>
      </c>
      <c r="L114" s="228" t="e">
        <f>IF(ISNUMBER(Regressions!M124),ROUND(Regressions!M124, 1), NA())</f>
        <v>#N/A</v>
      </c>
      <c r="M114" s="331" t="e">
        <f>IF(ISNUMBER(Regressions!N124),ROUND(Regressions!N124, 1), NA())</f>
        <v>#N/A</v>
      </c>
      <c r="N114" s="227" t="e">
        <f>IF(ISNUMBER(Regressions!O124),ROUND(Regressions!O124, 1), NA())</f>
        <v>#N/A</v>
      </c>
      <c r="O114" s="332" t="e">
        <f>IF(ISNUMBER(Regressions!Q124),ROUND(Regressions!Q124, 1), NA())</f>
        <v>#N/A</v>
      </c>
      <c r="P114" s="330" t="e">
        <f>IF(ISNUMBER(Regressions!R124),ROUND(Regressions!R124, 1), NA())</f>
        <v>#N/A</v>
      </c>
      <c r="Q114" s="229" t="e">
        <f>IF(ISNUMBER(Regressions!S124),ROUND(Regressions!S124, 1), NA())</f>
        <v>#N/A</v>
      </c>
      <c r="R114" s="331" t="e">
        <f>IF(ISNUMBER(Regressions!T124),ROUND(Regressions!T124, 1), NA())</f>
        <v>#N/A</v>
      </c>
      <c r="S114" s="227" t="e">
        <f>IF(ISNUMBER(Regressions!U124),ROUND(Regressions!U124, 1), NA())</f>
        <v>#N/A</v>
      </c>
    </row>
    <row xmlns:x14ac="http://schemas.microsoft.com/office/spreadsheetml/2009/9/ac" r="115" x14ac:dyDescent="0.2">
      <c r="A115" s="326" t="str">
        <f>IF(ISBLANK(Regressions!A125), " ", Regressions!A125)</f>
        <v>Haiti</v>
      </c>
      <c r="B115" s="327">
        <f>IF(ISBLANK(Regressions!B125), " ", Regressions!B125)</f>
        <v>2018</v>
      </c>
      <c r="C115" s="333" t="str">
        <f>IF(ISBLANK(Regressions!C125), " ", Regressions!C125)</f>
        <v>Pre-primary</v>
      </c>
      <c r="D115" s="329">
        <f>IF(ISBLANK(Regressions!D125), " ", Regressions!D125)</f>
        <v>743554</v>
      </c>
      <c r="E115" s="225" t="e">
        <f>IF(ISNUMBER(Regressions!E125),ROUND(Regressions!E125, 1), NA())</f>
        <v>#N/A</v>
      </c>
      <c r="F115" s="330">
        <f>IF(ISNUMBER(Regressions!F125),ROUND(Regressions!F125, 1), NA())</f>
        <v>45.6</v>
      </c>
      <c r="G115" s="226" t="e">
        <f>IF(ISNUMBER(Regressions!G125),ROUND(Regressions!G125, 1), NA())</f>
        <v>#N/A</v>
      </c>
      <c r="H115" s="331" t="e">
        <f>IF(ISNUMBER(Regressions!H125),ROUND(Regressions!H125, 1), NA())</f>
        <v>#N/A</v>
      </c>
      <c r="I115" s="227">
        <f>IF(ISNUMBER(Regressions!I125),ROUND(Regressions!I125, 1), NA())</f>
        <v>54.4</v>
      </c>
      <c r="J115" s="332" t="e">
        <f>IF(ISNUMBER(Regressions!K125),ROUND(Regressions!K125, 1), NA())</f>
        <v>#N/A</v>
      </c>
      <c r="K115" s="330" t="e">
        <f>IF(ISNUMBER(Regressions!L125),ROUND(Regressions!L125, 1), NA())</f>
        <v>#N/A</v>
      </c>
      <c r="L115" s="228" t="e">
        <f>IF(ISNUMBER(Regressions!M125),ROUND(Regressions!M125, 1), NA())</f>
        <v>#N/A</v>
      </c>
      <c r="M115" s="331" t="e">
        <f>IF(ISNUMBER(Regressions!N125),ROUND(Regressions!N125, 1), NA())</f>
        <v>#N/A</v>
      </c>
      <c r="N115" s="227" t="e">
        <f>IF(ISNUMBER(Regressions!O125),ROUND(Regressions!O125, 1), NA())</f>
        <v>#N/A</v>
      </c>
      <c r="O115" s="332" t="e">
        <f>IF(ISNUMBER(Regressions!Q125),ROUND(Regressions!Q125, 1), NA())</f>
        <v>#N/A</v>
      </c>
      <c r="P115" s="330" t="e">
        <f>IF(ISNUMBER(Regressions!R125),ROUND(Regressions!R125, 1), NA())</f>
        <v>#N/A</v>
      </c>
      <c r="Q115" s="229" t="e">
        <f>IF(ISNUMBER(Regressions!S125),ROUND(Regressions!S125, 1), NA())</f>
        <v>#N/A</v>
      </c>
      <c r="R115" s="331" t="e">
        <f>IF(ISNUMBER(Regressions!T125),ROUND(Regressions!T125, 1), NA())</f>
        <v>#N/A</v>
      </c>
      <c r="S115" s="227" t="e">
        <f>IF(ISNUMBER(Regressions!U125),ROUND(Regressions!U125, 1), NA())</f>
        <v>#N/A</v>
      </c>
    </row>
    <row xmlns:x14ac="http://schemas.microsoft.com/office/spreadsheetml/2009/9/ac" r="116" x14ac:dyDescent="0.2">
      <c r="A116" s="326" t="str">
        <f>IF(ISBLANK(Regressions!A126), " ", Regressions!A126)</f>
        <v>Haiti</v>
      </c>
      <c r="B116" s="327">
        <f>IF(ISBLANK(Regressions!B126), " ", Regressions!B126)</f>
        <v>2019</v>
      </c>
      <c r="C116" s="333" t="str">
        <f>IF(ISBLANK(Regressions!C126), " ", Regressions!C126)</f>
        <v>Pre-primary</v>
      </c>
      <c r="D116" s="329">
        <f>IF(ISBLANK(Regressions!D126), " ", Regressions!D126)</f>
        <v>745565</v>
      </c>
      <c r="E116" s="225" t="e">
        <f>IF(ISNUMBER(Regressions!E126),ROUND(Regressions!E126, 1), NA())</f>
        <v>#N/A</v>
      </c>
      <c r="F116" s="330">
        <f>IF(ISNUMBER(Regressions!F126),ROUND(Regressions!F126, 1), NA())</f>
        <v>45.6</v>
      </c>
      <c r="G116" s="226" t="e">
        <f>IF(ISNUMBER(Regressions!G126),ROUND(Regressions!G126, 1), NA())</f>
        <v>#N/A</v>
      </c>
      <c r="H116" s="331" t="e">
        <f>IF(ISNUMBER(Regressions!H126),ROUND(Regressions!H126, 1), NA())</f>
        <v>#N/A</v>
      </c>
      <c r="I116" s="227">
        <f>IF(ISNUMBER(Regressions!I126),ROUND(Regressions!I126, 1), NA())</f>
        <v>54.4</v>
      </c>
      <c r="J116" s="332" t="e">
        <f>IF(ISNUMBER(Regressions!K126),ROUND(Regressions!K126, 1), NA())</f>
        <v>#N/A</v>
      </c>
      <c r="K116" s="330" t="e">
        <f>IF(ISNUMBER(Regressions!L126),ROUND(Regressions!L126, 1), NA())</f>
        <v>#N/A</v>
      </c>
      <c r="L116" s="228" t="e">
        <f>IF(ISNUMBER(Regressions!M126),ROUND(Regressions!M126, 1), NA())</f>
        <v>#N/A</v>
      </c>
      <c r="M116" s="331" t="e">
        <f>IF(ISNUMBER(Regressions!N126),ROUND(Regressions!N126, 1), NA())</f>
        <v>#N/A</v>
      </c>
      <c r="N116" s="227" t="e">
        <f>IF(ISNUMBER(Regressions!O126),ROUND(Regressions!O126, 1), NA())</f>
        <v>#N/A</v>
      </c>
      <c r="O116" s="332" t="e">
        <f>IF(ISNUMBER(Regressions!Q126),ROUND(Regressions!Q126, 1), NA())</f>
        <v>#N/A</v>
      </c>
      <c r="P116" s="330" t="e">
        <f>IF(ISNUMBER(Regressions!R126),ROUND(Regressions!R126, 1), NA())</f>
        <v>#N/A</v>
      </c>
      <c r="Q116" s="229" t="e">
        <f>IF(ISNUMBER(Regressions!S126),ROUND(Regressions!S126, 1), NA())</f>
        <v>#N/A</v>
      </c>
      <c r="R116" s="331" t="e">
        <f>IF(ISNUMBER(Regressions!T126),ROUND(Regressions!T126, 1), NA())</f>
        <v>#N/A</v>
      </c>
      <c r="S116" s="227" t="e">
        <f>IF(ISNUMBER(Regressions!U126),ROUND(Regressions!U126, 1), NA())</f>
        <v>#N/A</v>
      </c>
    </row>
    <row xmlns:x14ac="http://schemas.microsoft.com/office/spreadsheetml/2009/9/ac" r="117" x14ac:dyDescent="0.2">
      <c r="A117" s="326" t="str">
        <f>IF(ISBLANK(Regressions!A127), " ", Regressions!A127)</f>
        <v>Haiti</v>
      </c>
      <c r="B117" s="327">
        <f>IF(ISBLANK(Regressions!B127), " ", Regressions!B127)</f>
        <v>2020</v>
      </c>
      <c r="C117" s="333" t="str">
        <f>IF(ISBLANK(Regressions!C127), " ", Regressions!C127)</f>
        <v>Pre-primary</v>
      </c>
      <c r="D117" s="329">
        <f>IF(ISBLANK(Regressions!D127), " ", Regressions!D127)</f>
        <v>749676</v>
      </c>
      <c r="E117" s="225" t="e">
        <f>IF(ISNUMBER(Regressions!E127),ROUND(Regressions!E127, 1), NA())</f>
        <v>#N/A</v>
      </c>
      <c r="F117" s="330">
        <f>IF(ISNUMBER(Regressions!F127),ROUND(Regressions!F127, 1), NA())</f>
        <v>45.6</v>
      </c>
      <c r="G117" s="226" t="e">
        <f>IF(ISNUMBER(Regressions!G127),ROUND(Regressions!G127, 1), NA())</f>
        <v>#N/A</v>
      </c>
      <c r="H117" s="331" t="e">
        <f>IF(ISNUMBER(Regressions!H127),ROUND(Regressions!H127, 1), NA())</f>
        <v>#N/A</v>
      </c>
      <c r="I117" s="227">
        <f>IF(ISNUMBER(Regressions!I127),ROUND(Regressions!I127, 1), NA())</f>
        <v>54.4</v>
      </c>
      <c r="J117" s="332" t="e">
        <f>IF(ISNUMBER(Regressions!K127),ROUND(Regressions!K127, 1), NA())</f>
        <v>#N/A</v>
      </c>
      <c r="K117" s="330" t="e">
        <f>IF(ISNUMBER(Regressions!L127),ROUND(Regressions!L127, 1), NA())</f>
        <v>#N/A</v>
      </c>
      <c r="L117" s="228" t="e">
        <f>IF(ISNUMBER(Regressions!M127),ROUND(Regressions!M127, 1), NA())</f>
        <v>#N/A</v>
      </c>
      <c r="M117" s="331" t="e">
        <f>IF(ISNUMBER(Regressions!N127),ROUND(Regressions!N127, 1), NA())</f>
        <v>#N/A</v>
      </c>
      <c r="N117" s="227" t="e">
        <f>IF(ISNUMBER(Regressions!O127),ROUND(Regressions!O127, 1), NA())</f>
        <v>#N/A</v>
      </c>
      <c r="O117" s="332" t="e">
        <f>IF(ISNUMBER(Regressions!Q127),ROUND(Regressions!Q127, 1), NA())</f>
        <v>#N/A</v>
      </c>
      <c r="P117" s="330" t="e">
        <f>IF(ISNUMBER(Regressions!R127),ROUND(Regressions!R127, 1), NA())</f>
        <v>#N/A</v>
      </c>
      <c r="Q117" s="229" t="e">
        <f>IF(ISNUMBER(Regressions!S127),ROUND(Regressions!S127, 1), NA())</f>
        <v>#N/A</v>
      </c>
      <c r="R117" s="331" t="e">
        <f>IF(ISNUMBER(Regressions!T127),ROUND(Regressions!T127, 1), NA())</f>
        <v>#N/A</v>
      </c>
      <c r="S117" s="227" t="e">
        <f>IF(ISNUMBER(Regressions!U127),ROUND(Regressions!U127, 1), NA())</f>
        <v>#N/A</v>
      </c>
    </row>
    <row xmlns:x14ac="http://schemas.microsoft.com/office/spreadsheetml/2009/9/ac" r="118" x14ac:dyDescent="0.2">
      <c r="A118" s="384" t="str">
        <f>IF(ISBLANK(Regressions!A128), " ", Regressions!A128)</f>
        <v>Haiti</v>
      </c>
      <c r="B118" s="385">
        <f>IF(ISBLANK(Regressions!B128), " ", Regressions!B128)</f>
        <v>2021</v>
      </c>
      <c r="C118" s="386" t="str">
        <f>IF(ISBLANK(Regressions!C128), " ", Regressions!C128)</f>
        <v>Pre-primary</v>
      </c>
      <c r="D118" s="387">
        <f>IF(ISBLANK(Regressions!D128), " ", Regressions!D128)</f>
        <v>754079</v>
      </c>
      <c r="E118" s="390" t="e">
        <f>IF(ISNUMBER(Regressions!E128),ROUND(Regressions!E128, 1), NA())</f>
        <v>#N/A</v>
      </c>
      <c r="F118" s="388" t="e">
        <f>IF(ISNUMBER(Regressions!F128),ROUND(Regressions!F128, 1), NA())</f>
        <v>#N/A</v>
      </c>
      <c r="G118" s="391" t="e">
        <f>IF(ISNUMBER(Regressions!G128),ROUND(Regressions!G128, 1), NA())</f>
        <v>#N/A</v>
      </c>
      <c r="H118" s="389" t="e">
        <f>IF(ISNUMBER(Regressions!H128),ROUND(Regressions!H128, 1), NA())</f>
        <v>#N/A</v>
      </c>
      <c r="I118" s="392" t="e">
        <f>IF(ISNUMBER(Regressions!I128),ROUND(Regressions!I128, 1), NA())</f>
        <v>#N/A</v>
      </c>
      <c r="J118" s="390" t="e">
        <f>IF(ISNUMBER(Regressions!K128),ROUND(Regressions!K128, 1), NA())</f>
        <v>#N/A</v>
      </c>
      <c r="K118" s="388" t="e">
        <f>IF(ISNUMBER(Regressions!L128),ROUND(Regressions!L128, 1), NA())</f>
        <v>#N/A</v>
      </c>
      <c r="L118" s="393" t="e">
        <f>IF(ISNUMBER(Regressions!M128),ROUND(Regressions!M128, 1), NA())</f>
        <v>#N/A</v>
      </c>
      <c r="M118" s="389" t="e">
        <f>IF(ISNUMBER(Regressions!N128),ROUND(Regressions!N128, 1), NA())</f>
        <v>#N/A</v>
      </c>
      <c r="N118" s="392" t="e">
        <f>IF(ISNUMBER(Regressions!O128),ROUND(Regressions!O128, 1), NA())</f>
        <v>#N/A</v>
      </c>
      <c r="O118" s="390" t="e">
        <f>IF(ISNUMBER(Regressions!Q128),ROUND(Regressions!Q128, 1), NA())</f>
        <v>#N/A</v>
      </c>
      <c r="P118" s="388" t="e">
        <f>IF(ISNUMBER(Regressions!R128),ROUND(Regressions!R128, 1), NA())</f>
        <v>#N/A</v>
      </c>
      <c r="Q118" s="394" t="e">
        <f>IF(ISNUMBER(Regressions!S128),ROUND(Regressions!S128, 1), NA())</f>
        <v>#N/A</v>
      </c>
      <c r="R118" s="389" t="e">
        <f>IF(ISNUMBER(Regressions!T128),ROUND(Regressions!T128, 1), NA())</f>
        <v>#N/A</v>
      </c>
      <c r="S118" s="392" t="e">
        <f>IF(ISNUMBER(Regressions!U128),ROUND(Regressions!U128, 1), NA())</f>
        <v>#N/A</v>
      </c>
      <c r="T118" s="383"/>
      <c r="U118" s="383"/>
      <c r="V118" s="383"/>
      <c r="W118" s="383"/>
      <c r="X118" s="383"/>
      <c r="Y118" s="383"/>
      <c r="Z118" s="383"/>
      <c r="AA118" s="383"/>
      <c r="AB118" s="383"/>
      <c r="AC118" s="383"/>
    </row>
    <row xmlns:x14ac="http://schemas.microsoft.com/office/spreadsheetml/2009/9/ac" r="119" x14ac:dyDescent="0.2">
      <c r="A119" s="326" t="str">
        <f>IF(ISBLANK(Regressions!A129), " ", Regressions!A129)</f>
        <v>Haiti</v>
      </c>
      <c r="B119" s="327">
        <f>IF(ISBLANK(Regressions!B129), " ", Regressions!B129)</f>
        <v>2022</v>
      </c>
      <c r="C119" s="333" t="str">
        <f>IF(ISBLANK(Regressions!C129), " ", Regressions!C129)</f>
        <v>Pre-primary</v>
      </c>
      <c r="D119" s="329">
        <f>IF(ISBLANK(Regressions!D129), " ", Regressions!D129)</f>
        <v>756594</v>
      </c>
      <c r="E119" s="225" t="e">
        <f>IF(ISNUMBER(Regressions!E129),ROUND(Regressions!E129, 1), NA())</f>
        <v>#N/A</v>
      </c>
      <c r="F119" s="330" t="e">
        <f>IF(ISNUMBER(Regressions!F129),ROUND(Regressions!F129, 1), NA())</f>
        <v>#N/A</v>
      </c>
      <c r="G119" s="226" t="e">
        <f>IF(ISNUMBER(Regressions!G129),ROUND(Regressions!G129, 1), NA())</f>
        <v>#N/A</v>
      </c>
      <c r="H119" s="331" t="e">
        <f>IF(ISNUMBER(Regressions!H129),ROUND(Regressions!H129, 1), NA())</f>
        <v>#N/A</v>
      </c>
      <c r="I119" s="227" t="e">
        <f>IF(ISNUMBER(Regressions!I129),ROUND(Regressions!I129, 1), NA())</f>
        <v>#N/A</v>
      </c>
      <c r="J119" s="332" t="e">
        <f>IF(ISNUMBER(Regressions!K129),ROUND(Regressions!K129, 1), NA())</f>
        <v>#N/A</v>
      </c>
      <c r="K119" s="330" t="e">
        <f>IF(ISNUMBER(Regressions!L129),ROUND(Regressions!L129, 1), NA())</f>
        <v>#N/A</v>
      </c>
      <c r="L119" s="228" t="e">
        <f>IF(ISNUMBER(Regressions!M129),ROUND(Regressions!M129, 1), NA())</f>
        <v>#N/A</v>
      </c>
      <c r="M119" s="331" t="e">
        <f>IF(ISNUMBER(Regressions!N129),ROUND(Regressions!N129, 1), NA())</f>
        <v>#N/A</v>
      </c>
      <c r="N119" s="227" t="e">
        <f>IF(ISNUMBER(Regressions!O129),ROUND(Regressions!O129, 1), NA())</f>
        <v>#N/A</v>
      </c>
      <c r="O119" s="332" t="e">
        <f>IF(ISNUMBER(Regressions!Q129),ROUND(Regressions!Q129, 1), NA())</f>
        <v>#N/A</v>
      </c>
      <c r="P119" s="330" t="e">
        <f>IF(ISNUMBER(Regressions!R129),ROUND(Regressions!R129, 1), NA())</f>
        <v>#N/A</v>
      </c>
      <c r="Q119" s="229" t="e">
        <f>IF(ISNUMBER(Regressions!S129),ROUND(Regressions!S129, 1), NA())</f>
        <v>#N/A</v>
      </c>
      <c r="R119" s="331" t="e">
        <f>IF(ISNUMBER(Regressions!T129),ROUND(Regressions!T129, 1), NA())</f>
        <v>#N/A</v>
      </c>
      <c r="S119" s="227" t="e">
        <f>IF(ISNUMBER(Regressions!U129),ROUND(Regressions!U129, 1), NA())</f>
        <v>#N/A</v>
      </c>
    </row>
    <row xmlns:x14ac="http://schemas.microsoft.com/office/spreadsheetml/2009/9/ac" r="120" x14ac:dyDescent="0.2">
      <c r="A120" s="334" t="str">
        <f>IF(ISBLANK(Regressions!A130), " ", Regressions!A130)</f>
        <v>Haiti</v>
      </c>
      <c r="B120" s="335">
        <f>IF(ISBLANK(Regressions!B130), " ", Regressions!B130)</f>
        <v>2023</v>
      </c>
      <c r="C120" s="336" t="str">
        <f>IF(ISBLANK(Regressions!C130), " ", Regressions!C130)</f>
        <v>Pre-primary</v>
      </c>
      <c r="D120" s="337">
        <f>IF(ISBLANK(Regressions!D130), " ", Regressions!D130)</f>
        <v>758652</v>
      </c>
      <c r="E120" s="338" t="e">
        <f>IF(ISNUMBER(Regressions!E130),ROUND(Regressions!E130, 1), NA())</f>
        <v>#N/A</v>
      </c>
      <c r="F120" s="339" t="e">
        <f>IF(ISNUMBER(Regressions!F130),ROUND(Regressions!F130, 1), NA())</f>
        <v>#N/A</v>
      </c>
      <c r="G120" s="340" t="e">
        <f>IF(ISNUMBER(Regressions!G130),ROUND(Regressions!G130, 1), NA())</f>
        <v>#N/A</v>
      </c>
      <c r="H120" s="341" t="e">
        <f>IF(ISNUMBER(Regressions!H130),ROUND(Regressions!H130, 1), NA())</f>
        <v>#N/A</v>
      </c>
      <c r="I120" s="342" t="e">
        <f>IF(ISNUMBER(Regressions!I130),ROUND(Regressions!I130, 1), NA())</f>
        <v>#N/A</v>
      </c>
      <c r="J120" s="343" t="e">
        <f>IF(ISNUMBER(Regressions!K130),ROUND(Regressions!K130, 1), NA())</f>
        <v>#N/A</v>
      </c>
      <c r="K120" s="339" t="e">
        <f>IF(ISNUMBER(Regressions!L130),ROUND(Regressions!L130, 1), NA())</f>
        <v>#N/A</v>
      </c>
      <c r="L120" s="344" t="e">
        <f>IF(ISNUMBER(Regressions!M130),ROUND(Regressions!M130, 1), NA())</f>
        <v>#N/A</v>
      </c>
      <c r="M120" s="341" t="e">
        <f>IF(ISNUMBER(Regressions!N130),ROUND(Regressions!N130, 1), NA())</f>
        <v>#N/A</v>
      </c>
      <c r="N120" s="342" t="e">
        <f>IF(ISNUMBER(Regressions!O130),ROUND(Regressions!O130, 1), NA())</f>
        <v>#N/A</v>
      </c>
      <c r="O120" s="343" t="e">
        <f>IF(ISNUMBER(Regressions!Q130),ROUND(Regressions!Q130, 1), NA())</f>
        <v>#N/A</v>
      </c>
      <c r="P120" s="339" t="e">
        <f>IF(ISNUMBER(Regressions!R130),ROUND(Regressions!R130, 1), NA())</f>
        <v>#N/A</v>
      </c>
      <c r="Q120" s="345" t="e">
        <f>IF(ISNUMBER(Regressions!S130),ROUND(Regressions!S130, 1), NA())</f>
        <v>#N/A</v>
      </c>
      <c r="R120" s="341" t="e">
        <f>IF(ISNUMBER(Regressions!T130),ROUND(Regressions!T130, 1), NA())</f>
        <v>#N/A</v>
      </c>
      <c r="S120" s="342" t="e">
        <f>IF(ISNUMBER(Regressions!U130),ROUND(Regressions!U130, 1), NA())</f>
        <v>#N/A</v>
      </c>
    </row>
    <row xmlns:x14ac="http://schemas.microsoft.com/office/spreadsheetml/2009/9/ac" r="121" hidden="true" x14ac:dyDescent="0.2">
      <c r="A121" s="326" t="str">
        <f>IF(ISBLANK(Regressions!A131), " ", Regressions!A131)</f>
        <v>Haiti</v>
      </c>
      <c r="B121" s="327">
        <f>IF(ISBLANK(Regressions!B131), " ", Regressions!B131)</f>
        <v>2024</v>
      </c>
      <c r="C121" s="333" t="str">
        <f>IF(ISBLANK(Regressions!C131), " ", Regressions!C131)</f>
        <v>Pre-primary</v>
      </c>
      <c r="D121" s="329" t="str">
        <f>IF(ISBLANK(Regressions!D131), " ", Regressions!D131)</f>
        <v> </v>
      </c>
      <c r="E121" s="225" t="e">
        <f>IF(ISNUMBER(Regressions!E131),ROUND(Regressions!E131, 1), NA())</f>
        <v>#N/A</v>
      </c>
      <c r="F121" s="330" t="e">
        <f>IF(ISNUMBER(Regressions!F131),ROUND(Regressions!F131, 1), NA())</f>
        <v>#N/A</v>
      </c>
      <c r="G121" s="226" t="e">
        <f>IF(ISNUMBER(Regressions!G131),ROUND(Regressions!G131, 1), NA())</f>
        <v>#N/A</v>
      </c>
      <c r="H121" s="331" t="e">
        <f>IF(ISNUMBER(Regressions!H131),ROUND(Regressions!H131, 1), NA())</f>
        <v>#N/A</v>
      </c>
      <c r="I121" s="227" t="e">
        <f>IF(ISNUMBER(Regressions!I131),ROUND(Regressions!I131, 1), NA())</f>
        <v>#N/A</v>
      </c>
      <c r="J121" s="332" t="e">
        <f>IF(ISNUMBER(Regressions!K131),ROUND(Regressions!K131, 1), NA())</f>
        <v>#N/A</v>
      </c>
      <c r="K121" s="330" t="e">
        <f>IF(ISNUMBER(Regressions!L131),ROUND(Regressions!L131, 1), NA())</f>
        <v>#N/A</v>
      </c>
      <c r="L121" s="228" t="e">
        <f>IF(ISNUMBER(Regressions!M131),ROUND(Regressions!M131, 1), NA())</f>
        <v>#N/A</v>
      </c>
      <c r="M121" s="331" t="e">
        <f>IF(ISNUMBER(Regressions!N131),ROUND(Regressions!N131, 1), NA())</f>
        <v>#N/A</v>
      </c>
      <c r="N121" s="227" t="e">
        <f>IF(ISNUMBER(Regressions!O131),ROUND(Regressions!O131, 1), NA())</f>
        <v>#N/A</v>
      </c>
      <c r="O121" s="332" t="e">
        <f>IF(ISNUMBER(Regressions!Q131),ROUND(Regressions!Q131, 1), NA())</f>
        <v>#N/A</v>
      </c>
      <c r="P121" s="330" t="e">
        <f>IF(ISNUMBER(Regressions!R131),ROUND(Regressions!R131, 1), NA())</f>
        <v>#N/A</v>
      </c>
      <c r="Q121" s="229" t="e">
        <f>IF(ISNUMBER(Regressions!S131),ROUND(Regressions!S131, 1), NA())</f>
        <v>#N/A</v>
      </c>
      <c r="R121" s="331" t="e">
        <f>IF(ISNUMBER(Regressions!T131),ROUND(Regressions!T131, 1), NA())</f>
        <v>#N/A</v>
      </c>
      <c r="S121" s="227" t="e">
        <f>IF(ISNUMBER(Regressions!U131),ROUND(Regressions!U131, 1), NA())</f>
        <v>#N/A</v>
      </c>
    </row>
    <row xmlns:x14ac="http://schemas.microsoft.com/office/spreadsheetml/2009/9/ac" r="122" hidden="true" x14ac:dyDescent="0.2">
      <c r="A122" s="326" t="str">
        <f>IF(ISBLANK(Regressions!A132), " ", Regressions!A132)</f>
        <v>Haiti</v>
      </c>
      <c r="B122" s="327">
        <f>IF(ISBLANK(Regressions!B132), " ", Regressions!B132)</f>
        <v>2025</v>
      </c>
      <c r="C122" s="333" t="str">
        <f>IF(ISBLANK(Regressions!C132), " ", Regressions!C132)</f>
        <v>Pre-primary</v>
      </c>
      <c r="D122" s="329" t="str">
        <f>IF(ISBLANK(Regressions!D132), " ", Regressions!D132)</f>
        <v> </v>
      </c>
      <c r="E122" s="225" t="e">
        <f>IF(ISNUMBER(Regressions!E132),ROUND(Regressions!E132, 1), NA())</f>
        <v>#N/A</v>
      </c>
      <c r="F122" s="330" t="e">
        <f>IF(ISNUMBER(Regressions!F132),ROUND(Regressions!F132, 1), NA())</f>
        <v>#N/A</v>
      </c>
      <c r="G122" s="226" t="e">
        <f>IF(ISNUMBER(Regressions!G132),ROUND(Regressions!G132, 1), NA())</f>
        <v>#N/A</v>
      </c>
      <c r="H122" s="331" t="e">
        <f>IF(ISNUMBER(Regressions!H132),ROUND(Regressions!H132, 1), NA())</f>
        <v>#N/A</v>
      </c>
      <c r="I122" s="227" t="e">
        <f>IF(ISNUMBER(Regressions!I132),ROUND(Regressions!I132, 1), NA())</f>
        <v>#N/A</v>
      </c>
      <c r="J122" s="332" t="e">
        <f>IF(ISNUMBER(Regressions!K132),ROUND(Regressions!K132, 1), NA())</f>
        <v>#N/A</v>
      </c>
      <c r="K122" s="330" t="e">
        <f>IF(ISNUMBER(Regressions!L132),ROUND(Regressions!L132, 1), NA())</f>
        <v>#N/A</v>
      </c>
      <c r="L122" s="228" t="e">
        <f>IF(ISNUMBER(Regressions!M132),ROUND(Regressions!M132, 1), NA())</f>
        <v>#N/A</v>
      </c>
      <c r="M122" s="331" t="e">
        <f>IF(ISNUMBER(Regressions!N132),ROUND(Regressions!N132, 1), NA())</f>
        <v>#N/A</v>
      </c>
      <c r="N122" s="227" t="e">
        <f>IF(ISNUMBER(Regressions!O132),ROUND(Regressions!O132, 1), NA())</f>
        <v>#N/A</v>
      </c>
      <c r="O122" s="332" t="e">
        <f>IF(ISNUMBER(Regressions!Q132),ROUND(Regressions!Q132, 1), NA())</f>
        <v>#N/A</v>
      </c>
      <c r="P122" s="330" t="e">
        <f>IF(ISNUMBER(Regressions!R132),ROUND(Regressions!R132, 1), NA())</f>
        <v>#N/A</v>
      </c>
      <c r="Q122" s="229" t="e">
        <f>IF(ISNUMBER(Regressions!S132),ROUND(Regressions!S132, 1), NA())</f>
        <v>#N/A</v>
      </c>
      <c r="R122" s="331" t="e">
        <f>IF(ISNUMBER(Regressions!T132),ROUND(Regressions!T132, 1), NA())</f>
        <v>#N/A</v>
      </c>
      <c r="S122" s="227" t="e">
        <f>IF(ISNUMBER(Regressions!U132),ROUND(Regressions!U132, 1), NA())</f>
        <v>#N/A</v>
      </c>
    </row>
    <row xmlns:x14ac="http://schemas.microsoft.com/office/spreadsheetml/2009/9/ac" r="123" hidden="true" x14ac:dyDescent="0.2">
      <c r="A123" s="326" t="str">
        <f>IF(ISBLANK(Regressions!A133), " ", Regressions!A133)</f>
        <v>Haiti</v>
      </c>
      <c r="B123" s="327">
        <f>IF(ISBLANK(Regressions!B133), " ", Regressions!B133)</f>
        <v>2026</v>
      </c>
      <c r="C123" s="333" t="str">
        <f>IF(ISBLANK(Regressions!C133), " ", Regressions!C133)</f>
        <v>Pre-primary</v>
      </c>
      <c r="D123" s="329" t="str">
        <f>IF(ISBLANK(Regressions!D133), " ", Regressions!D133)</f>
        <v> </v>
      </c>
      <c r="E123" s="225" t="e">
        <f>IF(ISNUMBER(Regressions!E133),ROUND(Regressions!E133, 1), NA())</f>
        <v>#N/A</v>
      </c>
      <c r="F123" s="330" t="e">
        <f>IF(ISNUMBER(Regressions!F133),ROUND(Regressions!F133, 1), NA())</f>
        <v>#N/A</v>
      </c>
      <c r="G123" s="226" t="e">
        <f>IF(ISNUMBER(Regressions!G133),ROUND(Regressions!G133, 1), NA())</f>
        <v>#N/A</v>
      </c>
      <c r="H123" s="331" t="e">
        <f>IF(ISNUMBER(Regressions!H133),ROUND(Regressions!H133, 1), NA())</f>
        <v>#N/A</v>
      </c>
      <c r="I123" s="227" t="e">
        <f>IF(ISNUMBER(Regressions!I133),ROUND(Regressions!I133, 1), NA())</f>
        <v>#N/A</v>
      </c>
      <c r="J123" s="332" t="e">
        <f>IF(ISNUMBER(Regressions!K133),ROUND(Regressions!K133, 1), NA())</f>
        <v>#N/A</v>
      </c>
      <c r="K123" s="330" t="e">
        <f>IF(ISNUMBER(Regressions!L133),ROUND(Regressions!L133, 1), NA())</f>
        <v>#N/A</v>
      </c>
      <c r="L123" s="228" t="e">
        <f>IF(ISNUMBER(Regressions!M133),ROUND(Regressions!M133, 1), NA())</f>
        <v>#N/A</v>
      </c>
      <c r="M123" s="331" t="e">
        <f>IF(ISNUMBER(Regressions!N133),ROUND(Regressions!N133, 1), NA())</f>
        <v>#N/A</v>
      </c>
      <c r="N123" s="227" t="e">
        <f>IF(ISNUMBER(Regressions!O133),ROUND(Regressions!O133, 1), NA())</f>
        <v>#N/A</v>
      </c>
      <c r="O123" s="332" t="e">
        <f>IF(ISNUMBER(Regressions!Q133),ROUND(Regressions!Q133, 1), NA())</f>
        <v>#N/A</v>
      </c>
      <c r="P123" s="330" t="e">
        <f>IF(ISNUMBER(Regressions!R133),ROUND(Regressions!R133, 1), NA())</f>
        <v>#N/A</v>
      </c>
      <c r="Q123" s="229" t="e">
        <f>IF(ISNUMBER(Regressions!S133),ROUND(Regressions!S133, 1), NA())</f>
        <v>#N/A</v>
      </c>
      <c r="R123" s="331" t="e">
        <f>IF(ISNUMBER(Regressions!T133),ROUND(Regressions!T133, 1), NA())</f>
        <v>#N/A</v>
      </c>
      <c r="S123" s="227" t="e">
        <f>IF(ISNUMBER(Regressions!U133),ROUND(Regressions!U133, 1), NA())</f>
        <v>#N/A</v>
      </c>
    </row>
    <row xmlns:x14ac="http://schemas.microsoft.com/office/spreadsheetml/2009/9/ac" r="124" hidden="true" x14ac:dyDescent="0.2">
      <c r="A124" s="326" t="str">
        <f>IF(ISBLANK(Regressions!A134), " ", Regressions!A134)</f>
        <v>Haiti</v>
      </c>
      <c r="B124" s="327">
        <f>IF(ISBLANK(Regressions!B134), " ", Regressions!B134)</f>
        <v>2027</v>
      </c>
      <c r="C124" s="333" t="str">
        <f>IF(ISBLANK(Regressions!C134), " ", Regressions!C134)</f>
        <v>Pre-primary</v>
      </c>
      <c r="D124" s="329" t="str">
        <f>IF(ISBLANK(Regressions!D134), " ", Regressions!D134)</f>
        <v> </v>
      </c>
      <c r="E124" s="225" t="e">
        <f>IF(ISNUMBER(Regressions!E134),ROUND(Regressions!E134, 1), NA())</f>
        <v>#N/A</v>
      </c>
      <c r="F124" s="330" t="e">
        <f>IF(ISNUMBER(Regressions!F134),ROUND(Regressions!F134, 1), NA())</f>
        <v>#N/A</v>
      </c>
      <c r="G124" s="226" t="e">
        <f>IF(ISNUMBER(Regressions!G134),ROUND(Regressions!G134, 1), NA())</f>
        <v>#N/A</v>
      </c>
      <c r="H124" s="331" t="e">
        <f>IF(ISNUMBER(Regressions!H134),ROUND(Regressions!H134, 1), NA())</f>
        <v>#N/A</v>
      </c>
      <c r="I124" s="227" t="e">
        <f>IF(ISNUMBER(Regressions!I134),ROUND(Regressions!I134, 1), NA())</f>
        <v>#N/A</v>
      </c>
      <c r="J124" s="332" t="e">
        <f>IF(ISNUMBER(Regressions!K134),ROUND(Regressions!K134, 1), NA())</f>
        <v>#N/A</v>
      </c>
      <c r="K124" s="330" t="e">
        <f>IF(ISNUMBER(Regressions!L134),ROUND(Regressions!L134, 1), NA())</f>
        <v>#N/A</v>
      </c>
      <c r="L124" s="228" t="e">
        <f>IF(ISNUMBER(Regressions!M134),ROUND(Regressions!M134, 1), NA())</f>
        <v>#N/A</v>
      </c>
      <c r="M124" s="331" t="e">
        <f>IF(ISNUMBER(Regressions!N134),ROUND(Regressions!N134, 1), NA())</f>
        <v>#N/A</v>
      </c>
      <c r="N124" s="227" t="e">
        <f>IF(ISNUMBER(Regressions!O134),ROUND(Regressions!O134, 1), NA())</f>
        <v>#N/A</v>
      </c>
      <c r="O124" s="332" t="e">
        <f>IF(ISNUMBER(Regressions!Q134),ROUND(Regressions!Q134, 1), NA())</f>
        <v>#N/A</v>
      </c>
      <c r="P124" s="330" t="e">
        <f>IF(ISNUMBER(Regressions!R134),ROUND(Regressions!R134, 1), NA())</f>
        <v>#N/A</v>
      </c>
      <c r="Q124" s="229" t="e">
        <f>IF(ISNUMBER(Regressions!S134),ROUND(Regressions!S134, 1), NA())</f>
        <v>#N/A</v>
      </c>
      <c r="R124" s="331" t="e">
        <f>IF(ISNUMBER(Regressions!T134),ROUND(Regressions!T134, 1), NA())</f>
        <v>#N/A</v>
      </c>
      <c r="S124" s="227" t="e">
        <f>IF(ISNUMBER(Regressions!U134),ROUND(Regressions!U134, 1), NA())</f>
        <v>#N/A</v>
      </c>
    </row>
    <row xmlns:x14ac="http://schemas.microsoft.com/office/spreadsheetml/2009/9/ac" r="125" hidden="true" x14ac:dyDescent="0.2">
      <c r="A125" s="326" t="str">
        <f>IF(ISBLANK(Regressions!A135), " ", Regressions!A135)</f>
        <v>Haiti</v>
      </c>
      <c r="B125" s="327">
        <f>IF(ISBLANK(Regressions!B135), " ", Regressions!B135)</f>
        <v>2028</v>
      </c>
      <c r="C125" s="333" t="str">
        <f>IF(ISBLANK(Regressions!C135), " ", Regressions!C135)</f>
        <v>Pre-primary</v>
      </c>
      <c r="D125" s="329" t="str">
        <f>IF(ISBLANK(Regressions!D135), " ", Regressions!D135)</f>
        <v> </v>
      </c>
      <c r="E125" s="225" t="e">
        <f>IF(ISNUMBER(Regressions!E135),ROUND(Regressions!E135, 1), NA())</f>
        <v>#N/A</v>
      </c>
      <c r="F125" s="330" t="e">
        <f>IF(ISNUMBER(Regressions!F135),ROUND(Regressions!F135, 1), NA())</f>
        <v>#N/A</v>
      </c>
      <c r="G125" s="226" t="e">
        <f>IF(ISNUMBER(Regressions!G135),ROUND(Regressions!G135, 1), NA())</f>
        <v>#N/A</v>
      </c>
      <c r="H125" s="331" t="e">
        <f>IF(ISNUMBER(Regressions!H135),ROUND(Regressions!H135, 1), NA())</f>
        <v>#N/A</v>
      </c>
      <c r="I125" s="227" t="e">
        <f>IF(ISNUMBER(Regressions!I135),ROUND(Regressions!I135, 1), NA())</f>
        <v>#N/A</v>
      </c>
      <c r="J125" s="332" t="e">
        <f>IF(ISNUMBER(Regressions!K135),ROUND(Regressions!K135, 1), NA())</f>
        <v>#N/A</v>
      </c>
      <c r="K125" s="330" t="e">
        <f>IF(ISNUMBER(Regressions!L135),ROUND(Regressions!L135, 1), NA())</f>
        <v>#N/A</v>
      </c>
      <c r="L125" s="228" t="e">
        <f>IF(ISNUMBER(Regressions!M135),ROUND(Regressions!M135, 1), NA())</f>
        <v>#N/A</v>
      </c>
      <c r="M125" s="331" t="e">
        <f>IF(ISNUMBER(Regressions!N135),ROUND(Regressions!N135, 1), NA())</f>
        <v>#N/A</v>
      </c>
      <c r="N125" s="227" t="e">
        <f>IF(ISNUMBER(Regressions!O135),ROUND(Regressions!O135, 1), NA())</f>
        <v>#N/A</v>
      </c>
      <c r="O125" s="332" t="e">
        <f>IF(ISNUMBER(Regressions!Q135),ROUND(Regressions!Q135, 1), NA())</f>
        <v>#N/A</v>
      </c>
      <c r="P125" s="330" t="e">
        <f>IF(ISNUMBER(Regressions!R135),ROUND(Regressions!R135, 1), NA())</f>
        <v>#N/A</v>
      </c>
      <c r="Q125" s="229" t="e">
        <f>IF(ISNUMBER(Regressions!S135),ROUND(Regressions!S135, 1), NA())</f>
        <v>#N/A</v>
      </c>
      <c r="R125" s="331" t="e">
        <f>IF(ISNUMBER(Regressions!T135),ROUND(Regressions!T135, 1), NA())</f>
        <v>#N/A</v>
      </c>
      <c r="S125" s="227" t="e">
        <f>IF(ISNUMBER(Regressions!U135),ROUND(Regressions!U135, 1), NA())</f>
        <v>#N/A</v>
      </c>
    </row>
    <row xmlns:x14ac="http://schemas.microsoft.com/office/spreadsheetml/2009/9/ac" r="126" hidden="true" x14ac:dyDescent="0.2">
      <c r="A126" s="326" t="str">
        <f>IF(ISBLANK(Regressions!A136), " ", Regressions!A136)</f>
        <v>Haiti</v>
      </c>
      <c r="B126" s="327">
        <f>IF(ISBLANK(Regressions!B136), " ", Regressions!B136)</f>
        <v>2029</v>
      </c>
      <c r="C126" s="333" t="str">
        <f>IF(ISBLANK(Regressions!C136), " ", Regressions!C136)</f>
        <v>Pre-primary</v>
      </c>
      <c r="D126" s="329" t="str">
        <f>IF(ISBLANK(Regressions!D136), " ", Regressions!D136)</f>
        <v> </v>
      </c>
      <c r="E126" s="225" t="e">
        <f>IF(ISNUMBER(Regressions!E136),ROUND(Regressions!E136, 1), NA())</f>
        <v>#N/A</v>
      </c>
      <c r="F126" s="330" t="e">
        <f>IF(ISNUMBER(Regressions!F136),ROUND(Regressions!F136, 1), NA())</f>
        <v>#N/A</v>
      </c>
      <c r="G126" s="226" t="e">
        <f>IF(ISNUMBER(Regressions!G136),ROUND(Regressions!G136, 1), NA())</f>
        <v>#N/A</v>
      </c>
      <c r="H126" s="331" t="e">
        <f>IF(ISNUMBER(Regressions!H136),ROUND(Regressions!H136, 1), NA())</f>
        <v>#N/A</v>
      </c>
      <c r="I126" s="227" t="e">
        <f>IF(ISNUMBER(Regressions!I136),ROUND(Regressions!I136, 1), NA())</f>
        <v>#N/A</v>
      </c>
      <c r="J126" s="332" t="e">
        <f>IF(ISNUMBER(Regressions!K136),ROUND(Regressions!K136, 1), NA())</f>
        <v>#N/A</v>
      </c>
      <c r="K126" s="330" t="e">
        <f>IF(ISNUMBER(Regressions!L136),ROUND(Regressions!L136, 1), NA())</f>
        <v>#N/A</v>
      </c>
      <c r="L126" s="228" t="e">
        <f>IF(ISNUMBER(Regressions!M136),ROUND(Regressions!M136, 1), NA())</f>
        <v>#N/A</v>
      </c>
      <c r="M126" s="331" t="e">
        <f>IF(ISNUMBER(Regressions!N136),ROUND(Regressions!N136, 1), NA())</f>
        <v>#N/A</v>
      </c>
      <c r="N126" s="227" t="e">
        <f>IF(ISNUMBER(Regressions!O136),ROUND(Regressions!O136, 1), NA())</f>
        <v>#N/A</v>
      </c>
      <c r="O126" s="332" t="e">
        <f>IF(ISNUMBER(Regressions!Q136),ROUND(Regressions!Q136, 1), NA())</f>
        <v>#N/A</v>
      </c>
      <c r="P126" s="330" t="e">
        <f>IF(ISNUMBER(Regressions!R136),ROUND(Regressions!R136, 1), NA())</f>
        <v>#N/A</v>
      </c>
      <c r="Q126" s="229" t="e">
        <f>IF(ISNUMBER(Regressions!S136),ROUND(Regressions!S136, 1), NA())</f>
        <v>#N/A</v>
      </c>
      <c r="R126" s="331" t="e">
        <f>IF(ISNUMBER(Regressions!T136),ROUND(Regressions!T136, 1), NA())</f>
        <v>#N/A</v>
      </c>
      <c r="S126" s="227" t="e">
        <f>IF(ISNUMBER(Regressions!U136),ROUND(Regressions!U136, 1), NA())</f>
        <v>#N/A</v>
      </c>
    </row>
    <row xmlns:x14ac="http://schemas.microsoft.com/office/spreadsheetml/2009/9/ac" r="127" hidden="true" x14ac:dyDescent="0.2">
      <c r="A127" s="326" t="str">
        <f>IF(ISBLANK(Regressions!A137), " ", Regressions!A137)</f>
        <v>Haiti</v>
      </c>
      <c r="B127" s="327">
        <f>IF(ISBLANK(Regressions!B137), " ", Regressions!B137)</f>
        <v>2030</v>
      </c>
      <c r="C127" s="333" t="str">
        <f>IF(ISBLANK(Regressions!C137), " ", Regressions!C137)</f>
        <v>Pre-primary</v>
      </c>
      <c r="D127" s="329" t="str">
        <f>IF(ISBLANK(Regressions!D137), " ", Regressions!D137)</f>
        <v> </v>
      </c>
      <c r="E127" s="225" t="e">
        <f>IF(ISNUMBER(Regressions!E137),ROUND(Regressions!E137, 1), NA())</f>
        <v>#N/A</v>
      </c>
      <c r="F127" s="330" t="e">
        <f>IF(ISNUMBER(Regressions!F137),ROUND(Regressions!F137, 1), NA())</f>
        <v>#N/A</v>
      </c>
      <c r="G127" s="226" t="e">
        <f>IF(ISNUMBER(Regressions!G137),ROUND(Regressions!G137, 1), NA())</f>
        <v>#N/A</v>
      </c>
      <c r="H127" s="331" t="e">
        <f>IF(ISNUMBER(Regressions!H137),ROUND(Regressions!H137, 1), NA())</f>
        <v>#N/A</v>
      </c>
      <c r="I127" s="227" t="e">
        <f>IF(ISNUMBER(Regressions!I137),ROUND(Regressions!I137, 1), NA())</f>
        <v>#N/A</v>
      </c>
      <c r="J127" s="332" t="e">
        <f>IF(ISNUMBER(Regressions!K137),ROUND(Regressions!K137, 1), NA())</f>
        <v>#N/A</v>
      </c>
      <c r="K127" s="330" t="e">
        <f>IF(ISNUMBER(Regressions!L137),ROUND(Regressions!L137, 1), NA())</f>
        <v>#N/A</v>
      </c>
      <c r="L127" s="228" t="e">
        <f>IF(ISNUMBER(Regressions!M137),ROUND(Regressions!M137, 1), NA())</f>
        <v>#N/A</v>
      </c>
      <c r="M127" s="331" t="e">
        <f>IF(ISNUMBER(Regressions!N137),ROUND(Regressions!N137, 1), NA())</f>
        <v>#N/A</v>
      </c>
      <c r="N127" s="227" t="e">
        <f>IF(ISNUMBER(Regressions!O137),ROUND(Regressions!O137, 1), NA())</f>
        <v>#N/A</v>
      </c>
      <c r="O127" s="332" t="e">
        <f>IF(ISNUMBER(Regressions!Q137),ROUND(Regressions!Q137, 1), NA())</f>
        <v>#N/A</v>
      </c>
      <c r="P127" s="330" t="e">
        <f>IF(ISNUMBER(Regressions!R137),ROUND(Regressions!R137, 1), NA())</f>
        <v>#N/A</v>
      </c>
      <c r="Q127" s="229" t="e">
        <f>IF(ISNUMBER(Regressions!S137),ROUND(Regressions!S137, 1), NA())</f>
        <v>#N/A</v>
      </c>
      <c r="R127" s="331" t="e">
        <f>IF(ISNUMBER(Regressions!T137),ROUND(Regressions!T137, 1), NA())</f>
        <v>#N/A</v>
      </c>
      <c r="S127" s="227" t="e">
        <f>IF(ISNUMBER(Regressions!U137),ROUND(Regressions!U137, 1), NA())</f>
        <v>#N/A</v>
      </c>
    </row>
    <row xmlns:x14ac="http://schemas.microsoft.com/office/spreadsheetml/2009/9/ac" r="128" x14ac:dyDescent="0.2">
      <c r="A128" s="326" t="str">
        <f>IF(ISBLANK(Regressions!A138), " ", Regressions!A138)</f>
        <v>Haiti</v>
      </c>
      <c r="B128" s="327">
        <f>IF(ISBLANK(Regressions!B138), " ", Regressions!B138)</f>
        <v>2000</v>
      </c>
      <c r="C128" s="333" t="str">
        <f>IF(ISBLANK(Regressions!C138), " ", Regressions!C138)</f>
        <v>Primary</v>
      </c>
      <c r="D128" s="329">
        <f>IF(ISBLANK(Regressions!D138), " ", Regressions!D138)</f>
        <v>1329000</v>
      </c>
      <c r="E128" s="225" t="e">
        <f>IF(ISNUMBER(Regressions!E138),ROUND(Regressions!E138, 1), NA())</f>
        <v>#N/A</v>
      </c>
      <c r="F128" s="330" t="e">
        <f>IF(ISNUMBER(Regressions!F138),ROUND(Regressions!F138, 1), NA())</f>
        <v>#N/A</v>
      </c>
      <c r="G128" s="226" t="e">
        <f>IF(ISNUMBER(Regressions!G138),ROUND(Regressions!G138, 1), NA())</f>
        <v>#N/A</v>
      </c>
      <c r="H128" s="331" t="e">
        <f>IF(ISNUMBER(Regressions!H138),ROUND(Regressions!H138, 1), NA())</f>
        <v>#N/A</v>
      </c>
      <c r="I128" s="227" t="e">
        <f>IF(ISNUMBER(Regressions!I138),ROUND(Regressions!I138, 1), NA())</f>
        <v>#N/A</v>
      </c>
      <c r="J128" s="332" t="e">
        <f>IF(ISNUMBER(Regressions!K138),ROUND(Regressions!K138, 1), NA())</f>
        <v>#N/A</v>
      </c>
      <c r="K128" s="330" t="e">
        <f>IF(ISNUMBER(Regressions!L138),ROUND(Regressions!L138, 1), NA())</f>
        <v>#N/A</v>
      </c>
      <c r="L128" s="228" t="e">
        <f>IF(ISNUMBER(Regressions!M138),ROUND(Regressions!M138, 1), NA())</f>
        <v>#N/A</v>
      </c>
      <c r="M128" s="331" t="e">
        <f>IF(ISNUMBER(Regressions!N138),ROUND(Regressions!N138, 1), NA())</f>
        <v>#N/A</v>
      </c>
      <c r="N128" s="227" t="e">
        <f>IF(ISNUMBER(Regressions!O138),ROUND(Regressions!O138, 1), NA())</f>
        <v>#N/A</v>
      </c>
      <c r="O128" s="332" t="e">
        <f>IF(ISNUMBER(Regressions!Q138),ROUND(Regressions!Q138, 1), NA())</f>
        <v>#N/A</v>
      </c>
      <c r="P128" s="330" t="e">
        <f>IF(ISNUMBER(Regressions!R138),ROUND(Regressions!R138, 1), NA())</f>
        <v>#N/A</v>
      </c>
      <c r="Q128" s="229" t="e">
        <f>IF(ISNUMBER(Regressions!S138),ROUND(Regressions!S138, 1), NA())</f>
        <v>#N/A</v>
      </c>
      <c r="R128" s="331" t="e">
        <f>IF(ISNUMBER(Regressions!T138),ROUND(Regressions!T138, 1), NA())</f>
        <v>#N/A</v>
      </c>
      <c r="S128" s="227" t="e">
        <f>IF(ISNUMBER(Regressions!U138),ROUND(Regressions!U138, 1), NA())</f>
        <v>#N/A</v>
      </c>
    </row>
    <row xmlns:x14ac="http://schemas.microsoft.com/office/spreadsheetml/2009/9/ac" r="129" x14ac:dyDescent="0.2">
      <c r="A129" s="326" t="str">
        <f>IF(ISBLANK(Regressions!A139), " ", Regressions!A139)</f>
        <v>Haiti</v>
      </c>
      <c r="B129" s="327">
        <f>IF(ISBLANK(Regressions!B139), " ", Regressions!B139)</f>
        <v>2001</v>
      </c>
      <c r="C129" s="333" t="str">
        <f>IF(ISBLANK(Regressions!C139), " ", Regressions!C139)</f>
        <v>Primary</v>
      </c>
      <c r="D129" s="329">
        <f>IF(ISBLANK(Regressions!D139), " ", Regressions!D139)</f>
        <v>1337689</v>
      </c>
      <c r="E129" s="225" t="e">
        <f>IF(ISNUMBER(Regressions!E139),ROUND(Regressions!E139, 1), NA())</f>
        <v>#N/A</v>
      </c>
      <c r="F129" s="330" t="e">
        <f>IF(ISNUMBER(Regressions!F139),ROUND(Regressions!F139, 1), NA())</f>
        <v>#N/A</v>
      </c>
      <c r="G129" s="226" t="e">
        <f>IF(ISNUMBER(Regressions!G139),ROUND(Regressions!G139, 1), NA())</f>
        <v>#N/A</v>
      </c>
      <c r="H129" s="331" t="e">
        <f>IF(ISNUMBER(Regressions!H139),ROUND(Regressions!H139, 1), NA())</f>
        <v>#N/A</v>
      </c>
      <c r="I129" s="227" t="e">
        <f>IF(ISNUMBER(Regressions!I139),ROUND(Regressions!I139, 1), NA())</f>
        <v>#N/A</v>
      </c>
      <c r="J129" s="332" t="e">
        <f>IF(ISNUMBER(Regressions!K139),ROUND(Regressions!K139, 1), NA())</f>
        <v>#N/A</v>
      </c>
      <c r="K129" s="330" t="e">
        <f>IF(ISNUMBER(Regressions!L139),ROUND(Regressions!L139, 1), NA())</f>
        <v>#N/A</v>
      </c>
      <c r="L129" s="228" t="e">
        <f>IF(ISNUMBER(Regressions!M139),ROUND(Regressions!M139, 1), NA())</f>
        <v>#N/A</v>
      </c>
      <c r="M129" s="331" t="e">
        <f>IF(ISNUMBER(Regressions!N139),ROUND(Regressions!N139, 1), NA())</f>
        <v>#N/A</v>
      </c>
      <c r="N129" s="227" t="e">
        <f>IF(ISNUMBER(Regressions!O139),ROUND(Regressions!O139, 1), NA())</f>
        <v>#N/A</v>
      </c>
      <c r="O129" s="332" t="e">
        <f>IF(ISNUMBER(Regressions!Q139),ROUND(Regressions!Q139, 1), NA())</f>
        <v>#N/A</v>
      </c>
      <c r="P129" s="330" t="e">
        <f>IF(ISNUMBER(Regressions!R139),ROUND(Regressions!R139, 1), NA())</f>
        <v>#N/A</v>
      </c>
      <c r="Q129" s="229" t="e">
        <f>IF(ISNUMBER(Regressions!S139),ROUND(Regressions!S139, 1), NA())</f>
        <v>#N/A</v>
      </c>
      <c r="R129" s="331" t="e">
        <f>IF(ISNUMBER(Regressions!T139),ROUND(Regressions!T139, 1), NA())</f>
        <v>#N/A</v>
      </c>
      <c r="S129" s="227" t="e">
        <f>IF(ISNUMBER(Regressions!U139),ROUND(Regressions!U139, 1), NA())</f>
        <v>#N/A</v>
      </c>
    </row>
    <row xmlns:x14ac="http://schemas.microsoft.com/office/spreadsheetml/2009/9/ac" r="130" x14ac:dyDescent="0.2">
      <c r="A130" s="326" t="str">
        <f>IF(ISBLANK(Regressions!A140), " ", Regressions!A140)</f>
        <v>Haiti</v>
      </c>
      <c r="B130" s="327">
        <f>IF(ISBLANK(Regressions!B140), " ", Regressions!B140)</f>
        <v>2002</v>
      </c>
      <c r="C130" s="333" t="str">
        <f>IF(ISBLANK(Regressions!C140), " ", Regressions!C140)</f>
        <v>Primary</v>
      </c>
      <c r="D130" s="329">
        <f>IF(ISBLANK(Regressions!D140), " ", Regressions!D140)</f>
        <v>1343535</v>
      </c>
      <c r="E130" s="225" t="e">
        <f>IF(ISNUMBER(Regressions!E140),ROUND(Regressions!E140, 1), NA())</f>
        <v>#N/A</v>
      </c>
      <c r="F130" s="330" t="e">
        <f>IF(ISNUMBER(Regressions!F140),ROUND(Regressions!F140, 1), NA())</f>
        <v>#N/A</v>
      </c>
      <c r="G130" s="226" t="e">
        <f>IF(ISNUMBER(Regressions!G140),ROUND(Regressions!G140, 1), NA())</f>
        <v>#N/A</v>
      </c>
      <c r="H130" s="331" t="e">
        <f>IF(ISNUMBER(Regressions!H140),ROUND(Regressions!H140, 1), NA())</f>
        <v>#N/A</v>
      </c>
      <c r="I130" s="227" t="e">
        <f>IF(ISNUMBER(Regressions!I140),ROUND(Regressions!I140, 1), NA())</f>
        <v>#N/A</v>
      </c>
      <c r="J130" s="332" t="e">
        <f>IF(ISNUMBER(Regressions!K140),ROUND(Regressions!K140, 1), NA())</f>
        <v>#N/A</v>
      </c>
      <c r="K130" s="330" t="e">
        <f>IF(ISNUMBER(Regressions!L140),ROUND(Regressions!L140, 1), NA())</f>
        <v>#N/A</v>
      </c>
      <c r="L130" s="228" t="e">
        <f>IF(ISNUMBER(Regressions!M140),ROUND(Regressions!M140, 1), NA())</f>
        <v>#N/A</v>
      </c>
      <c r="M130" s="331" t="e">
        <f>IF(ISNUMBER(Regressions!N140),ROUND(Regressions!N140, 1), NA())</f>
        <v>#N/A</v>
      </c>
      <c r="N130" s="227" t="e">
        <f>IF(ISNUMBER(Regressions!O140),ROUND(Regressions!O140, 1), NA())</f>
        <v>#N/A</v>
      </c>
      <c r="O130" s="332" t="e">
        <f>IF(ISNUMBER(Regressions!Q140),ROUND(Regressions!Q140, 1), NA())</f>
        <v>#N/A</v>
      </c>
      <c r="P130" s="330" t="e">
        <f>IF(ISNUMBER(Regressions!R140),ROUND(Regressions!R140, 1), NA())</f>
        <v>#N/A</v>
      </c>
      <c r="Q130" s="229" t="e">
        <f>IF(ISNUMBER(Regressions!S140),ROUND(Regressions!S140, 1), NA())</f>
        <v>#N/A</v>
      </c>
      <c r="R130" s="331" t="e">
        <f>IF(ISNUMBER(Regressions!T140),ROUND(Regressions!T140, 1), NA())</f>
        <v>#N/A</v>
      </c>
      <c r="S130" s="227" t="e">
        <f>IF(ISNUMBER(Regressions!U140),ROUND(Regressions!U140, 1), NA())</f>
        <v>#N/A</v>
      </c>
    </row>
    <row xmlns:x14ac="http://schemas.microsoft.com/office/spreadsheetml/2009/9/ac" r="131" x14ac:dyDescent="0.2">
      <c r="A131" s="326" t="str">
        <f>IF(ISBLANK(Regressions!A141), " ", Regressions!A141)</f>
        <v>Haiti</v>
      </c>
      <c r="B131" s="327">
        <f>IF(ISBLANK(Regressions!B141), " ", Regressions!B141)</f>
        <v>2003</v>
      </c>
      <c r="C131" s="333" t="str">
        <f>IF(ISBLANK(Regressions!C141), " ", Regressions!C141)</f>
        <v>Primary</v>
      </c>
      <c r="D131" s="329">
        <f>IF(ISBLANK(Regressions!D141), " ", Regressions!D141)</f>
        <v>1347769</v>
      </c>
      <c r="E131" s="225" t="e">
        <f>IF(ISNUMBER(Regressions!E141),ROUND(Regressions!E141, 1), NA())</f>
        <v>#N/A</v>
      </c>
      <c r="F131" s="330" t="e">
        <f>IF(ISNUMBER(Regressions!F141),ROUND(Regressions!F141, 1), NA())</f>
        <v>#N/A</v>
      </c>
      <c r="G131" s="226" t="e">
        <f>IF(ISNUMBER(Regressions!G141),ROUND(Regressions!G141, 1), NA())</f>
        <v>#N/A</v>
      </c>
      <c r="H131" s="331" t="e">
        <f>IF(ISNUMBER(Regressions!H141),ROUND(Regressions!H141, 1), NA())</f>
        <v>#N/A</v>
      </c>
      <c r="I131" s="227" t="e">
        <f>IF(ISNUMBER(Regressions!I141),ROUND(Regressions!I141, 1), NA())</f>
        <v>#N/A</v>
      </c>
      <c r="J131" s="332" t="e">
        <f>IF(ISNUMBER(Regressions!K141),ROUND(Regressions!K141, 1), NA())</f>
        <v>#N/A</v>
      </c>
      <c r="K131" s="330" t="e">
        <f>IF(ISNUMBER(Regressions!L141),ROUND(Regressions!L141, 1), NA())</f>
        <v>#N/A</v>
      </c>
      <c r="L131" s="228" t="e">
        <f>IF(ISNUMBER(Regressions!M141),ROUND(Regressions!M141, 1), NA())</f>
        <v>#N/A</v>
      </c>
      <c r="M131" s="331" t="e">
        <f>IF(ISNUMBER(Regressions!N141),ROUND(Regressions!N141, 1), NA())</f>
        <v>#N/A</v>
      </c>
      <c r="N131" s="227" t="e">
        <f>IF(ISNUMBER(Regressions!O141),ROUND(Regressions!O141, 1), NA())</f>
        <v>#N/A</v>
      </c>
      <c r="O131" s="332" t="e">
        <f>IF(ISNUMBER(Regressions!Q141),ROUND(Regressions!Q141, 1), NA())</f>
        <v>#N/A</v>
      </c>
      <c r="P131" s="330" t="e">
        <f>IF(ISNUMBER(Regressions!R141),ROUND(Regressions!R141, 1), NA())</f>
        <v>#N/A</v>
      </c>
      <c r="Q131" s="229" t="e">
        <f>IF(ISNUMBER(Regressions!S141),ROUND(Regressions!S141, 1), NA())</f>
        <v>#N/A</v>
      </c>
      <c r="R131" s="331" t="e">
        <f>IF(ISNUMBER(Regressions!T141),ROUND(Regressions!T141, 1), NA())</f>
        <v>#N/A</v>
      </c>
      <c r="S131" s="227" t="e">
        <f>IF(ISNUMBER(Regressions!U141),ROUND(Regressions!U141, 1), NA())</f>
        <v>#N/A</v>
      </c>
    </row>
    <row xmlns:x14ac="http://schemas.microsoft.com/office/spreadsheetml/2009/9/ac" r="132" x14ac:dyDescent="0.2">
      <c r="A132" s="326" t="str">
        <f>IF(ISBLANK(Regressions!A142), " ", Regressions!A142)</f>
        <v>Haiti</v>
      </c>
      <c r="B132" s="327">
        <f>IF(ISBLANK(Regressions!B142), " ", Regressions!B142)</f>
        <v>2004</v>
      </c>
      <c r="C132" s="333" t="str">
        <f>IF(ISBLANK(Regressions!C142), " ", Regressions!C142)</f>
        <v>Primary</v>
      </c>
      <c r="D132" s="329">
        <f>IF(ISBLANK(Regressions!D142), " ", Regressions!D142)</f>
        <v>1355238</v>
      </c>
      <c r="E132" s="225" t="e">
        <f>IF(ISNUMBER(Regressions!E142),ROUND(Regressions!E142, 1), NA())</f>
        <v>#N/A</v>
      </c>
      <c r="F132" s="330" t="e">
        <f>IF(ISNUMBER(Regressions!F142),ROUND(Regressions!F142, 1), NA())</f>
        <v>#N/A</v>
      </c>
      <c r="G132" s="226" t="e">
        <f>IF(ISNUMBER(Regressions!G142),ROUND(Regressions!G142, 1), NA())</f>
        <v>#N/A</v>
      </c>
      <c r="H132" s="331" t="e">
        <f>IF(ISNUMBER(Regressions!H142),ROUND(Regressions!H142, 1), NA())</f>
        <v>#N/A</v>
      </c>
      <c r="I132" s="227" t="e">
        <f>IF(ISNUMBER(Regressions!I142),ROUND(Regressions!I142, 1), NA())</f>
        <v>#N/A</v>
      </c>
      <c r="J132" s="332" t="e">
        <f>IF(ISNUMBER(Regressions!K142),ROUND(Regressions!K142, 1), NA())</f>
        <v>#N/A</v>
      </c>
      <c r="K132" s="330" t="e">
        <f>IF(ISNUMBER(Regressions!L142),ROUND(Regressions!L142, 1), NA())</f>
        <v>#N/A</v>
      </c>
      <c r="L132" s="228" t="e">
        <f>IF(ISNUMBER(Regressions!M142),ROUND(Regressions!M142, 1), NA())</f>
        <v>#N/A</v>
      </c>
      <c r="M132" s="331" t="e">
        <f>IF(ISNUMBER(Regressions!N142),ROUND(Regressions!N142, 1), NA())</f>
        <v>#N/A</v>
      </c>
      <c r="N132" s="227" t="e">
        <f>IF(ISNUMBER(Regressions!O142),ROUND(Regressions!O142, 1), NA())</f>
        <v>#N/A</v>
      </c>
      <c r="O132" s="332" t="e">
        <f>IF(ISNUMBER(Regressions!Q142),ROUND(Regressions!Q142, 1), NA())</f>
        <v>#N/A</v>
      </c>
      <c r="P132" s="330" t="e">
        <f>IF(ISNUMBER(Regressions!R142),ROUND(Regressions!R142, 1), NA())</f>
        <v>#N/A</v>
      </c>
      <c r="Q132" s="229" t="e">
        <f>IF(ISNUMBER(Regressions!S142),ROUND(Regressions!S142, 1), NA())</f>
        <v>#N/A</v>
      </c>
      <c r="R132" s="331" t="e">
        <f>IF(ISNUMBER(Regressions!T142),ROUND(Regressions!T142, 1), NA())</f>
        <v>#N/A</v>
      </c>
      <c r="S132" s="227" t="e">
        <f>IF(ISNUMBER(Regressions!U142),ROUND(Regressions!U142, 1), NA())</f>
        <v>#N/A</v>
      </c>
    </row>
    <row xmlns:x14ac="http://schemas.microsoft.com/office/spreadsheetml/2009/9/ac" r="133" x14ac:dyDescent="0.2">
      <c r="A133" s="326" t="str">
        <f>IF(ISBLANK(Regressions!A143), " ", Regressions!A143)</f>
        <v>Haiti</v>
      </c>
      <c r="B133" s="327">
        <f>IF(ISBLANK(Regressions!B143), " ", Regressions!B143)</f>
        <v>2005</v>
      </c>
      <c r="C133" s="333" t="str">
        <f>IF(ISBLANK(Regressions!C143), " ", Regressions!C143)</f>
        <v>Primary</v>
      </c>
      <c r="D133" s="329">
        <f>IF(ISBLANK(Regressions!D143), " ", Regressions!D143)</f>
        <v>1361751</v>
      </c>
      <c r="E133" s="225" t="e">
        <f>IF(ISNUMBER(Regressions!E143),ROUND(Regressions!E143, 1), NA())</f>
        <v>#N/A</v>
      </c>
      <c r="F133" s="330">
        <f>IF(ISNUMBER(Regressions!F143),ROUND(Regressions!F143, 1), NA())</f>
        <v>42.4</v>
      </c>
      <c r="G133" s="226" t="e">
        <f>IF(ISNUMBER(Regressions!G143),ROUND(Regressions!G143, 1), NA())</f>
        <v>#N/A</v>
      </c>
      <c r="H133" s="331" t="e">
        <f>IF(ISNUMBER(Regressions!H143),ROUND(Regressions!H143, 1), NA())</f>
        <v>#N/A</v>
      </c>
      <c r="I133" s="227">
        <f>IF(ISNUMBER(Regressions!I143),ROUND(Regressions!I143, 1), NA())</f>
        <v>57.6</v>
      </c>
      <c r="J133" s="332" t="e">
        <f>IF(ISNUMBER(Regressions!K143),ROUND(Regressions!K143, 1), NA())</f>
        <v>#N/A</v>
      </c>
      <c r="K133" s="330" t="e">
        <f>IF(ISNUMBER(Regressions!L143),ROUND(Regressions!L143, 1), NA())</f>
        <v>#N/A</v>
      </c>
      <c r="L133" s="228" t="e">
        <f>IF(ISNUMBER(Regressions!M143),ROUND(Regressions!M143, 1), NA())</f>
        <v>#N/A</v>
      </c>
      <c r="M133" s="331" t="e">
        <f>IF(ISNUMBER(Regressions!N143),ROUND(Regressions!N143, 1), NA())</f>
        <v>#N/A</v>
      </c>
      <c r="N133" s="227" t="e">
        <f>IF(ISNUMBER(Regressions!O143),ROUND(Regressions!O143, 1), NA())</f>
        <v>#N/A</v>
      </c>
      <c r="O133" s="332" t="e">
        <f>IF(ISNUMBER(Regressions!Q143),ROUND(Regressions!Q143, 1), NA())</f>
        <v>#N/A</v>
      </c>
      <c r="P133" s="330" t="e">
        <f>IF(ISNUMBER(Regressions!R143),ROUND(Regressions!R143, 1), NA())</f>
        <v>#N/A</v>
      </c>
      <c r="Q133" s="229" t="e">
        <f>IF(ISNUMBER(Regressions!S143),ROUND(Regressions!S143, 1), NA())</f>
        <v>#N/A</v>
      </c>
      <c r="R133" s="331" t="e">
        <f>IF(ISNUMBER(Regressions!T143),ROUND(Regressions!T143, 1), NA())</f>
        <v>#N/A</v>
      </c>
      <c r="S133" s="227" t="e">
        <f>IF(ISNUMBER(Regressions!U143),ROUND(Regressions!U143, 1), NA())</f>
        <v>#N/A</v>
      </c>
    </row>
    <row xmlns:x14ac="http://schemas.microsoft.com/office/spreadsheetml/2009/9/ac" r="134" x14ac:dyDescent="0.2">
      <c r="A134" s="326" t="str">
        <f>IF(ISBLANK(Regressions!A144), " ", Regressions!A144)</f>
        <v>Haiti</v>
      </c>
      <c r="B134" s="327">
        <f>IF(ISBLANK(Regressions!B144), " ", Regressions!B144)</f>
        <v>2006</v>
      </c>
      <c r="C134" s="333" t="str">
        <f>IF(ISBLANK(Regressions!C144), " ", Regressions!C144)</f>
        <v>Primary</v>
      </c>
      <c r="D134" s="329">
        <f>IF(ISBLANK(Regressions!D144), " ", Regressions!D144)</f>
        <v>1370351</v>
      </c>
      <c r="E134" s="225" t="e">
        <f>IF(ISNUMBER(Regressions!E144),ROUND(Regressions!E144, 1), NA())</f>
        <v>#N/A</v>
      </c>
      <c r="F134" s="330">
        <f>IF(ISNUMBER(Regressions!F144),ROUND(Regressions!F144, 1), NA())</f>
        <v>42.4</v>
      </c>
      <c r="G134" s="226" t="e">
        <f>IF(ISNUMBER(Regressions!G144),ROUND(Regressions!G144, 1), NA())</f>
        <v>#N/A</v>
      </c>
      <c r="H134" s="331" t="e">
        <f>IF(ISNUMBER(Regressions!H144),ROUND(Regressions!H144, 1), NA())</f>
        <v>#N/A</v>
      </c>
      <c r="I134" s="227">
        <f>IF(ISNUMBER(Regressions!I144),ROUND(Regressions!I144, 1), NA())</f>
        <v>57.6</v>
      </c>
      <c r="J134" s="332" t="e">
        <f>IF(ISNUMBER(Regressions!K144),ROUND(Regressions!K144, 1), NA())</f>
        <v>#N/A</v>
      </c>
      <c r="K134" s="330" t="e">
        <f>IF(ISNUMBER(Regressions!L144),ROUND(Regressions!L144, 1), NA())</f>
        <v>#N/A</v>
      </c>
      <c r="L134" s="228" t="e">
        <f>IF(ISNUMBER(Regressions!M144),ROUND(Regressions!M144, 1), NA())</f>
        <v>#N/A</v>
      </c>
      <c r="M134" s="331" t="e">
        <f>IF(ISNUMBER(Regressions!N144),ROUND(Regressions!N144, 1), NA())</f>
        <v>#N/A</v>
      </c>
      <c r="N134" s="227" t="e">
        <f>IF(ISNUMBER(Regressions!O144),ROUND(Regressions!O144, 1), NA())</f>
        <v>#N/A</v>
      </c>
      <c r="O134" s="332" t="e">
        <f>IF(ISNUMBER(Regressions!Q144),ROUND(Regressions!Q144, 1), NA())</f>
        <v>#N/A</v>
      </c>
      <c r="P134" s="330" t="e">
        <f>IF(ISNUMBER(Regressions!R144),ROUND(Regressions!R144, 1), NA())</f>
        <v>#N/A</v>
      </c>
      <c r="Q134" s="229" t="e">
        <f>IF(ISNUMBER(Regressions!S144),ROUND(Regressions!S144, 1), NA())</f>
        <v>#N/A</v>
      </c>
      <c r="R134" s="331" t="e">
        <f>IF(ISNUMBER(Regressions!T144),ROUND(Regressions!T144, 1), NA())</f>
        <v>#N/A</v>
      </c>
      <c r="S134" s="227" t="e">
        <f>IF(ISNUMBER(Regressions!U144),ROUND(Regressions!U144, 1), NA())</f>
        <v>#N/A</v>
      </c>
    </row>
    <row xmlns:x14ac="http://schemas.microsoft.com/office/spreadsheetml/2009/9/ac" r="135" x14ac:dyDescent="0.2">
      <c r="A135" s="326" t="str">
        <f>IF(ISBLANK(Regressions!A145), " ", Regressions!A145)</f>
        <v>Haiti</v>
      </c>
      <c r="B135" s="327">
        <f>IF(ISBLANK(Regressions!B145), " ", Regressions!B145)</f>
        <v>2007</v>
      </c>
      <c r="C135" s="333" t="str">
        <f>IF(ISBLANK(Regressions!C145), " ", Regressions!C145)</f>
        <v>Primary</v>
      </c>
      <c r="D135" s="329">
        <f>IF(ISBLANK(Regressions!D145), " ", Regressions!D145)</f>
        <v>1381304</v>
      </c>
      <c r="E135" s="225" t="e">
        <f>IF(ISNUMBER(Regressions!E145),ROUND(Regressions!E145, 1), NA())</f>
        <v>#N/A</v>
      </c>
      <c r="F135" s="330">
        <f>IF(ISNUMBER(Regressions!F145),ROUND(Regressions!F145, 1), NA())</f>
        <v>42.4</v>
      </c>
      <c r="G135" s="226" t="e">
        <f>IF(ISNUMBER(Regressions!G145),ROUND(Regressions!G145, 1), NA())</f>
        <v>#N/A</v>
      </c>
      <c r="H135" s="331" t="e">
        <f>IF(ISNUMBER(Regressions!H145),ROUND(Regressions!H145, 1), NA())</f>
        <v>#N/A</v>
      </c>
      <c r="I135" s="227">
        <f>IF(ISNUMBER(Regressions!I145),ROUND(Regressions!I145, 1), NA())</f>
        <v>57.6</v>
      </c>
      <c r="J135" s="332" t="e">
        <f>IF(ISNUMBER(Regressions!K145),ROUND(Regressions!K145, 1), NA())</f>
        <v>#N/A</v>
      </c>
      <c r="K135" s="330">
        <f>IF(ISNUMBER(Regressions!L145),ROUND(Regressions!L145, 1), NA())</f>
        <v>50.9</v>
      </c>
      <c r="L135" s="228" t="e">
        <f>IF(ISNUMBER(Regressions!M145),ROUND(Regressions!M145, 1), NA())</f>
        <v>#N/A</v>
      </c>
      <c r="M135" s="331" t="e">
        <f>IF(ISNUMBER(Regressions!N145),ROUND(Regressions!N145, 1), NA())</f>
        <v>#N/A</v>
      </c>
      <c r="N135" s="227">
        <f>IF(ISNUMBER(Regressions!O145),ROUND(Regressions!O145, 1), NA())</f>
        <v>49.1</v>
      </c>
      <c r="O135" s="332" t="e">
        <f>IF(ISNUMBER(Regressions!Q145),ROUND(Regressions!Q145, 1), NA())</f>
        <v>#N/A</v>
      </c>
      <c r="P135" s="330" t="e">
        <f>IF(ISNUMBER(Regressions!R145),ROUND(Regressions!R145, 1), NA())</f>
        <v>#N/A</v>
      </c>
      <c r="Q135" s="229" t="e">
        <f>IF(ISNUMBER(Regressions!S145),ROUND(Regressions!S145, 1), NA())</f>
        <v>#N/A</v>
      </c>
      <c r="R135" s="331" t="e">
        <f>IF(ISNUMBER(Regressions!T145),ROUND(Regressions!T145, 1), NA())</f>
        <v>#N/A</v>
      </c>
      <c r="S135" s="227" t="e">
        <f>IF(ISNUMBER(Regressions!U145),ROUND(Regressions!U145, 1), NA())</f>
        <v>#N/A</v>
      </c>
    </row>
    <row xmlns:x14ac="http://schemas.microsoft.com/office/spreadsheetml/2009/9/ac" r="136" x14ac:dyDescent="0.2">
      <c r="A136" s="326" t="str">
        <f>IF(ISBLANK(Regressions!A146), " ", Regressions!A146)</f>
        <v>Haiti</v>
      </c>
      <c r="B136" s="327">
        <f>IF(ISBLANK(Regressions!B146), " ", Regressions!B146)</f>
        <v>2008</v>
      </c>
      <c r="C136" s="333" t="str">
        <f>IF(ISBLANK(Regressions!C146), " ", Regressions!C146)</f>
        <v>Primary</v>
      </c>
      <c r="D136" s="329">
        <f>IF(ISBLANK(Regressions!D146), " ", Regressions!D146)</f>
        <v>1389702</v>
      </c>
      <c r="E136" s="225" t="e">
        <f>IF(ISNUMBER(Regressions!E146),ROUND(Regressions!E146, 1), NA())</f>
        <v>#N/A</v>
      </c>
      <c r="F136" s="330">
        <f>IF(ISNUMBER(Regressions!F146),ROUND(Regressions!F146, 1), NA())</f>
        <v>42.4</v>
      </c>
      <c r="G136" s="226" t="e">
        <f>IF(ISNUMBER(Regressions!G146),ROUND(Regressions!G146, 1), NA())</f>
        <v>#N/A</v>
      </c>
      <c r="H136" s="331" t="e">
        <f>IF(ISNUMBER(Regressions!H146),ROUND(Regressions!H146, 1), NA())</f>
        <v>#N/A</v>
      </c>
      <c r="I136" s="227">
        <f>IF(ISNUMBER(Regressions!I146),ROUND(Regressions!I146, 1), NA())</f>
        <v>57.6</v>
      </c>
      <c r="J136" s="332" t="e">
        <f>IF(ISNUMBER(Regressions!K146),ROUND(Regressions!K146, 1), NA())</f>
        <v>#N/A</v>
      </c>
      <c r="K136" s="330">
        <f>IF(ISNUMBER(Regressions!L146),ROUND(Regressions!L146, 1), NA())</f>
        <v>50.9</v>
      </c>
      <c r="L136" s="228" t="e">
        <f>IF(ISNUMBER(Regressions!M146),ROUND(Regressions!M146, 1), NA())</f>
        <v>#N/A</v>
      </c>
      <c r="M136" s="331" t="e">
        <f>IF(ISNUMBER(Regressions!N146),ROUND(Regressions!N146, 1), NA())</f>
        <v>#N/A</v>
      </c>
      <c r="N136" s="227">
        <f>IF(ISNUMBER(Regressions!O146),ROUND(Regressions!O146, 1), NA())</f>
        <v>49.1</v>
      </c>
      <c r="O136" s="332" t="e">
        <f>IF(ISNUMBER(Regressions!Q146),ROUND(Regressions!Q146, 1), NA())</f>
        <v>#N/A</v>
      </c>
      <c r="P136" s="330" t="e">
        <f>IF(ISNUMBER(Regressions!R146),ROUND(Regressions!R146, 1), NA())</f>
        <v>#N/A</v>
      </c>
      <c r="Q136" s="229" t="e">
        <f>IF(ISNUMBER(Regressions!S146),ROUND(Regressions!S146, 1), NA())</f>
        <v>#N/A</v>
      </c>
      <c r="R136" s="331" t="e">
        <f>IF(ISNUMBER(Regressions!T146),ROUND(Regressions!T146, 1), NA())</f>
        <v>#N/A</v>
      </c>
      <c r="S136" s="227" t="e">
        <f>IF(ISNUMBER(Regressions!U146),ROUND(Regressions!U146, 1), NA())</f>
        <v>#N/A</v>
      </c>
    </row>
    <row xmlns:x14ac="http://schemas.microsoft.com/office/spreadsheetml/2009/9/ac" r="137" x14ac:dyDescent="0.2">
      <c r="A137" s="326" t="str">
        <f>IF(ISBLANK(Regressions!A147), " ", Regressions!A147)</f>
        <v>Haiti</v>
      </c>
      <c r="B137" s="327">
        <f>IF(ISBLANK(Regressions!B147), " ", Regressions!B147)</f>
        <v>2009</v>
      </c>
      <c r="C137" s="333" t="str">
        <f>IF(ISBLANK(Regressions!C147), " ", Regressions!C147)</f>
        <v>Primary</v>
      </c>
      <c r="D137" s="329">
        <f>IF(ISBLANK(Regressions!D147), " ", Regressions!D147)</f>
        <v>1395932</v>
      </c>
      <c r="E137" s="225" t="e">
        <f>IF(ISNUMBER(Regressions!E147),ROUND(Regressions!E147, 1), NA())</f>
        <v>#N/A</v>
      </c>
      <c r="F137" s="330">
        <f>IF(ISNUMBER(Regressions!F147),ROUND(Regressions!F147, 1), NA())</f>
        <v>42.4</v>
      </c>
      <c r="G137" s="226" t="e">
        <f>IF(ISNUMBER(Regressions!G147),ROUND(Regressions!G147, 1), NA())</f>
        <v>#N/A</v>
      </c>
      <c r="H137" s="331" t="e">
        <f>IF(ISNUMBER(Regressions!H147),ROUND(Regressions!H147, 1), NA())</f>
        <v>#N/A</v>
      </c>
      <c r="I137" s="227">
        <f>IF(ISNUMBER(Regressions!I147),ROUND(Regressions!I147, 1), NA())</f>
        <v>57.6</v>
      </c>
      <c r="J137" s="332" t="e">
        <f>IF(ISNUMBER(Regressions!K147),ROUND(Regressions!K147, 1), NA())</f>
        <v>#N/A</v>
      </c>
      <c r="K137" s="330">
        <f>IF(ISNUMBER(Regressions!L147),ROUND(Regressions!L147, 1), NA())</f>
        <v>50.9</v>
      </c>
      <c r="L137" s="228" t="e">
        <f>IF(ISNUMBER(Regressions!M147),ROUND(Regressions!M147, 1), NA())</f>
        <v>#N/A</v>
      </c>
      <c r="M137" s="331" t="e">
        <f>IF(ISNUMBER(Regressions!N147),ROUND(Regressions!N147, 1), NA())</f>
        <v>#N/A</v>
      </c>
      <c r="N137" s="227">
        <f>IF(ISNUMBER(Regressions!O147),ROUND(Regressions!O147, 1), NA())</f>
        <v>49.1</v>
      </c>
      <c r="O137" s="332" t="e">
        <f>IF(ISNUMBER(Regressions!Q147),ROUND(Regressions!Q147, 1), NA())</f>
        <v>#N/A</v>
      </c>
      <c r="P137" s="330" t="e">
        <f>IF(ISNUMBER(Regressions!R147),ROUND(Regressions!R147, 1), NA())</f>
        <v>#N/A</v>
      </c>
      <c r="Q137" s="229" t="e">
        <f>IF(ISNUMBER(Regressions!S147),ROUND(Regressions!S147, 1), NA())</f>
        <v>#N/A</v>
      </c>
      <c r="R137" s="331" t="e">
        <f>IF(ISNUMBER(Regressions!T147),ROUND(Regressions!T147, 1), NA())</f>
        <v>#N/A</v>
      </c>
      <c r="S137" s="227" t="e">
        <f>IF(ISNUMBER(Regressions!U147),ROUND(Regressions!U147, 1), NA())</f>
        <v>#N/A</v>
      </c>
    </row>
    <row xmlns:x14ac="http://schemas.microsoft.com/office/spreadsheetml/2009/9/ac" r="138" x14ac:dyDescent="0.2">
      <c r="A138" s="326" t="str">
        <f>IF(ISBLANK(Regressions!A148), " ", Regressions!A148)</f>
        <v>Haiti</v>
      </c>
      <c r="B138" s="327">
        <f>IF(ISBLANK(Regressions!B148), " ", Regressions!B148)</f>
        <v>2010</v>
      </c>
      <c r="C138" s="333" t="str">
        <f>IF(ISBLANK(Regressions!C148), " ", Regressions!C148)</f>
        <v>Primary</v>
      </c>
      <c r="D138" s="329">
        <f>IF(ISBLANK(Regressions!D148), " ", Regressions!D148)</f>
        <v>1401699</v>
      </c>
      <c r="E138" s="225" t="e">
        <f>IF(ISNUMBER(Regressions!E148),ROUND(Regressions!E148, 1), NA())</f>
        <v>#N/A</v>
      </c>
      <c r="F138" s="330">
        <f>IF(ISNUMBER(Regressions!F148),ROUND(Regressions!F148, 1), NA())</f>
        <v>43.4</v>
      </c>
      <c r="G138" s="226" t="e">
        <f>IF(ISNUMBER(Regressions!G148),ROUND(Regressions!G148, 1), NA())</f>
        <v>#N/A</v>
      </c>
      <c r="H138" s="331" t="e">
        <f>IF(ISNUMBER(Regressions!H148),ROUND(Regressions!H148, 1), NA())</f>
        <v>#N/A</v>
      </c>
      <c r="I138" s="227">
        <f>IF(ISNUMBER(Regressions!I148),ROUND(Regressions!I148, 1), NA())</f>
        <v>56.6</v>
      </c>
      <c r="J138" s="332">
        <f>IF(ISNUMBER(Regressions!K148),ROUND(Regressions!K148, 1), NA())</f>
        <v>87.9</v>
      </c>
      <c r="K138" s="330">
        <f>IF(ISNUMBER(Regressions!L148),ROUND(Regressions!L148, 1), NA())</f>
        <v>50.9</v>
      </c>
      <c r="L138" s="228" t="e">
        <f>IF(ISNUMBER(Regressions!M148),ROUND(Regressions!M148, 1), NA())</f>
        <v>#N/A</v>
      </c>
      <c r="M138" s="331" t="e">
        <f>IF(ISNUMBER(Regressions!N148),ROUND(Regressions!N148, 1), NA())</f>
        <v>#N/A</v>
      </c>
      <c r="N138" s="227">
        <f>IF(ISNUMBER(Regressions!O148),ROUND(Regressions!O148, 1), NA())</f>
        <v>49.1</v>
      </c>
      <c r="O138" s="332" t="e">
        <f>IF(ISNUMBER(Regressions!Q148),ROUND(Regressions!Q148, 1), NA())</f>
        <v>#N/A</v>
      </c>
      <c r="P138" s="330" t="e">
        <f>IF(ISNUMBER(Regressions!R148),ROUND(Regressions!R148, 1), NA())</f>
        <v>#N/A</v>
      </c>
      <c r="Q138" s="229" t="e">
        <f>IF(ISNUMBER(Regressions!S148),ROUND(Regressions!S148, 1), NA())</f>
        <v>#N/A</v>
      </c>
      <c r="R138" s="331" t="e">
        <f>IF(ISNUMBER(Regressions!T148),ROUND(Regressions!T148, 1), NA())</f>
        <v>#N/A</v>
      </c>
      <c r="S138" s="227" t="e">
        <f>IF(ISNUMBER(Regressions!U148),ROUND(Regressions!U148, 1), NA())</f>
        <v>#N/A</v>
      </c>
    </row>
    <row xmlns:x14ac="http://schemas.microsoft.com/office/spreadsheetml/2009/9/ac" r="139" x14ac:dyDescent="0.2">
      <c r="A139" s="326" t="str">
        <f>IF(ISBLANK(Regressions!A149), " ", Regressions!A149)</f>
        <v>Haiti</v>
      </c>
      <c r="B139" s="327">
        <f>IF(ISBLANK(Regressions!B149), " ", Regressions!B149)</f>
        <v>2011</v>
      </c>
      <c r="C139" s="333" t="str">
        <f>IF(ISBLANK(Regressions!C149), " ", Regressions!C149)</f>
        <v>Primary</v>
      </c>
      <c r="D139" s="329">
        <f>IF(ISBLANK(Regressions!D149), " ", Regressions!D149)</f>
        <v>1396877</v>
      </c>
      <c r="E139" s="225" t="e">
        <f>IF(ISNUMBER(Regressions!E149),ROUND(Regressions!E149, 1), NA())</f>
        <v>#N/A</v>
      </c>
      <c r="F139" s="330">
        <f>IF(ISNUMBER(Regressions!F149),ROUND(Regressions!F149, 1), NA())</f>
        <v>44.5</v>
      </c>
      <c r="G139" s="226" t="e">
        <f>IF(ISNUMBER(Regressions!G149),ROUND(Regressions!G149, 1), NA())</f>
        <v>#N/A</v>
      </c>
      <c r="H139" s="331" t="e">
        <f>IF(ISNUMBER(Regressions!H149),ROUND(Regressions!H149, 1), NA())</f>
        <v>#N/A</v>
      </c>
      <c r="I139" s="227">
        <f>IF(ISNUMBER(Regressions!I149),ROUND(Regressions!I149, 1), NA())</f>
        <v>55.5</v>
      </c>
      <c r="J139" s="332">
        <f>IF(ISNUMBER(Regressions!K149),ROUND(Regressions!K149, 1), NA())</f>
        <v>87.9</v>
      </c>
      <c r="K139" s="330">
        <f>IF(ISNUMBER(Regressions!L149),ROUND(Regressions!L149, 1), NA())</f>
        <v>50.9</v>
      </c>
      <c r="L139" s="228" t="e">
        <f>IF(ISNUMBER(Regressions!M149),ROUND(Regressions!M149, 1), NA())</f>
        <v>#N/A</v>
      </c>
      <c r="M139" s="331" t="e">
        <f>IF(ISNUMBER(Regressions!N149),ROUND(Regressions!N149, 1), NA())</f>
        <v>#N/A</v>
      </c>
      <c r="N139" s="227">
        <f>IF(ISNUMBER(Regressions!O149),ROUND(Regressions!O149, 1), NA())</f>
        <v>49.1</v>
      </c>
      <c r="O139" s="332" t="e">
        <f>IF(ISNUMBER(Regressions!Q149),ROUND(Regressions!Q149, 1), NA())</f>
        <v>#N/A</v>
      </c>
      <c r="P139" s="330" t="e">
        <f>IF(ISNUMBER(Regressions!R149),ROUND(Regressions!R149, 1), NA())</f>
        <v>#N/A</v>
      </c>
      <c r="Q139" s="229" t="e">
        <f>IF(ISNUMBER(Regressions!S149),ROUND(Regressions!S149, 1), NA())</f>
        <v>#N/A</v>
      </c>
      <c r="R139" s="331" t="e">
        <f>IF(ISNUMBER(Regressions!T149),ROUND(Regressions!T149, 1), NA())</f>
        <v>#N/A</v>
      </c>
      <c r="S139" s="227" t="e">
        <f>IF(ISNUMBER(Regressions!U149),ROUND(Regressions!U149, 1), NA())</f>
        <v>#N/A</v>
      </c>
    </row>
    <row xmlns:x14ac="http://schemas.microsoft.com/office/spreadsheetml/2009/9/ac" r="140" x14ac:dyDescent="0.2">
      <c r="A140" s="326" t="str">
        <f>IF(ISBLANK(Regressions!A150), " ", Regressions!A150)</f>
        <v>Haiti</v>
      </c>
      <c r="B140" s="327">
        <f>IF(ISBLANK(Regressions!B150), " ", Regressions!B150)</f>
        <v>2012</v>
      </c>
      <c r="C140" s="333" t="str">
        <f>IF(ISBLANK(Regressions!C150), " ", Regressions!C150)</f>
        <v>Primary</v>
      </c>
      <c r="D140" s="329">
        <f>IF(ISBLANK(Regressions!D150), " ", Regressions!D150)</f>
        <v>1401963</v>
      </c>
      <c r="E140" s="225" t="e">
        <f>IF(ISNUMBER(Regressions!E150),ROUND(Regressions!E150, 1), NA())</f>
        <v>#N/A</v>
      </c>
      <c r="F140" s="330">
        <f>IF(ISNUMBER(Regressions!F150),ROUND(Regressions!F150, 1), NA())</f>
        <v>45.5</v>
      </c>
      <c r="G140" s="226" t="e">
        <f>IF(ISNUMBER(Regressions!G150),ROUND(Regressions!G150, 1), NA())</f>
        <v>#N/A</v>
      </c>
      <c r="H140" s="331" t="e">
        <f>IF(ISNUMBER(Regressions!H150),ROUND(Regressions!H150, 1), NA())</f>
        <v>#N/A</v>
      </c>
      <c r="I140" s="227">
        <f>IF(ISNUMBER(Regressions!I150),ROUND(Regressions!I150, 1), NA())</f>
        <v>54.5</v>
      </c>
      <c r="J140" s="332">
        <f>IF(ISNUMBER(Regressions!K150),ROUND(Regressions!K150, 1), NA())</f>
        <v>87.9</v>
      </c>
      <c r="K140" s="330">
        <f>IF(ISNUMBER(Regressions!L150),ROUND(Regressions!L150, 1), NA())</f>
        <v>50.9</v>
      </c>
      <c r="L140" s="228" t="e">
        <f>IF(ISNUMBER(Regressions!M150),ROUND(Regressions!M150, 1), NA())</f>
        <v>#N/A</v>
      </c>
      <c r="M140" s="331" t="e">
        <f>IF(ISNUMBER(Regressions!N150),ROUND(Regressions!N150, 1), NA())</f>
        <v>#N/A</v>
      </c>
      <c r="N140" s="227">
        <f>IF(ISNUMBER(Regressions!O150),ROUND(Regressions!O150, 1), NA())</f>
        <v>49.1</v>
      </c>
      <c r="O140" s="332" t="e">
        <f>IF(ISNUMBER(Regressions!Q150),ROUND(Regressions!Q150, 1), NA())</f>
        <v>#N/A</v>
      </c>
      <c r="P140" s="330" t="e">
        <f>IF(ISNUMBER(Regressions!R150),ROUND(Regressions!R150, 1), NA())</f>
        <v>#N/A</v>
      </c>
      <c r="Q140" s="229" t="e">
        <f>IF(ISNUMBER(Regressions!S150),ROUND(Regressions!S150, 1), NA())</f>
        <v>#N/A</v>
      </c>
      <c r="R140" s="331" t="e">
        <f>IF(ISNUMBER(Regressions!T150),ROUND(Regressions!T150, 1), NA())</f>
        <v>#N/A</v>
      </c>
      <c r="S140" s="227" t="e">
        <f>IF(ISNUMBER(Regressions!U150),ROUND(Regressions!U150, 1), NA())</f>
        <v>#N/A</v>
      </c>
    </row>
    <row xmlns:x14ac="http://schemas.microsoft.com/office/spreadsheetml/2009/9/ac" r="141" x14ac:dyDescent="0.2">
      <c r="A141" s="326" t="str">
        <f>IF(ISBLANK(Regressions!A151), " ", Regressions!A151)</f>
        <v>Haiti</v>
      </c>
      <c r="B141" s="327">
        <f>IF(ISBLANK(Regressions!B151), " ", Regressions!B151)</f>
        <v>2013</v>
      </c>
      <c r="C141" s="333" t="str">
        <f>IF(ISBLANK(Regressions!C151), " ", Regressions!C151)</f>
        <v>Primary</v>
      </c>
      <c r="D141" s="329">
        <f>IF(ISBLANK(Regressions!D151), " ", Regressions!D151)</f>
        <v>1404865</v>
      </c>
      <c r="E141" s="225" t="e">
        <f>IF(ISNUMBER(Regressions!E151),ROUND(Regressions!E151, 1), NA())</f>
        <v>#N/A</v>
      </c>
      <c r="F141" s="330">
        <f>IF(ISNUMBER(Regressions!F151),ROUND(Regressions!F151, 1), NA())</f>
        <v>46.6</v>
      </c>
      <c r="G141" s="226" t="e">
        <f>IF(ISNUMBER(Regressions!G151),ROUND(Regressions!G151, 1), NA())</f>
        <v>#N/A</v>
      </c>
      <c r="H141" s="331" t="e">
        <f>IF(ISNUMBER(Regressions!H151),ROUND(Regressions!H151, 1), NA())</f>
        <v>#N/A</v>
      </c>
      <c r="I141" s="227">
        <f>IF(ISNUMBER(Regressions!I151),ROUND(Regressions!I151, 1), NA())</f>
        <v>53.4</v>
      </c>
      <c r="J141" s="332">
        <f>IF(ISNUMBER(Regressions!K151),ROUND(Regressions!K151, 1), NA())</f>
        <v>87.9</v>
      </c>
      <c r="K141" s="330">
        <f>IF(ISNUMBER(Regressions!L151),ROUND(Regressions!L151, 1), NA())</f>
        <v>50.9</v>
      </c>
      <c r="L141" s="228" t="e">
        <f>IF(ISNUMBER(Regressions!M151),ROUND(Regressions!M151, 1), NA())</f>
        <v>#N/A</v>
      </c>
      <c r="M141" s="331" t="e">
        <f>IF(ISNUMBER(Regressions!N151),ROUND(Regressions!N151, 1), NA())</f>
        <v>#N/A</v>
      </c>
      <c r="N141" s="227">
        <f>IF(ISNUMBER(Regressions!O151),ROUND(Regressions!O151, 1), NA())</f>
        <v>49.1</v>
      </c>
      <c r="O141" s="332" t="e">
        <f>IF(ISNUMBER(Regressions!Q151),ROUND(Regressions!Q151, 1), NA())</f>
        <v>#N/A</v>
      </c>
      <c r="P141" s="330" t="e">
        <f>IF(ISNUMBER(Regressions!R151),ROUND(Regressions!R151, 1), NA())</f>
        <v>#N/A</v>
      </c>
      <c r="Q141" s="229" t="e">
        <f>IF(ISNUMBER(Regressions!S151),ROUND(Regressions!S151, 1), NA())</f>
        <v>#N/A</v>
      </c>
      <c r="R141" s="331" t="e">
        <f>IF(ISNUMBER(Regressions!T151),ROUND(Regressions!T151, 1), NA())</f>
        <v>#N/A</v>
      </c>
      <c r="S141" s="227" t="e">
        <f>IF(ISNUMBER(Regressions!U151),ROUND(Regressions!U151, 1), NA())</f>
        <v>#N/A</v>
      </c>
    </row>
    <row xmlns:x14ac="http://schemas.microsoft.com/office/spreadsheetml/2009/9/ac" r="142" x14ac:dyDescent="0.2">
      <c r="A142" s="326" t="str">
        <f>IF(ISBLANK(Regressions!A152), " ", Regressions!A152)</f>
        <v>Haiti</v>
      </c>
      <c r="B142" s="327">
        <f>IF(ISBLANK(Regressions!B152), " ", Regressions!B152)</f>
        <v>2014</v>
      </c>
      <c r="C142" s="333" t="str">
        <f>IF(ISBLANK(Regressions!C152), " ", Regressions!C152)</f>
        <v>Primary</v>
      </c>
      <c r="D142" s="329">
        <f>IF(ISBLANK(Regressions!D152), " ", Regressions!D152)</f>
        <v>1409660</v>
      </c>
      <c r="E142" s="225" t="e">
        <f>IF(ISNUMBER(Regressions!E152),ROUND(Regressions!E152, 1), NA())</f>
        <v>#N/A</v>
      </c>
      <c r="F142" s="330">
        <f>IF(ISNUMBER(Regressions!F152),ROUND(Regressions!F152, 1), NA())</f>
        <v>47.6</v>
      </c>
      <c r="G142" s="226" t="e">
        <f>IF(ISNUMBER(Regressions!G152),ROUND(Regressions!G152, 1), NA())</f>
        <v>#N/A</v>
      </c>
      <c r="H142" s="331" t="e">
        <f>IF(ISNUMBER(Regressions!H152),ROUND(Regressions!H152, 1), NA())</f>
        <v>#N/A</v>
      </c>
      <c r="I142" s="227">
        <f>IF(ISNUMBER(Regressions!I152),ROUND(Regressions!I152, 1), NA())</f>
        <v>52.4</v>
      </c>
      <c r="J142" s="332">
        <f>IF(ISNUMBER(Regressions!K152),ROUND(Regressions!K152, 1), NA())</f>
        <v>87.9</v>
      </c>
      <c r="K142" s="330">
        <f>IF(ISNUMBER(Regressions!L152),ROUND(Regressions!L152, 1), NA())</f>
        <v>50.9</v>
      </c>
      <c r="L142" s="228" t="e">
        <f>IF(ISNUMBER(Regressions!M152),ROUND(Regressions!M152, 1), NA())</f>
        <v>#N/A</v>
      </c>
      <c r="M142" s="331" t="e">
        <f>IF(ISNUMBER(Regressions!N152),ROUND(Regressions!N152, 1), NA())</f>
        <v>#N/A</v>
      </c>
      <c r="N142" s="227">
        <f>IF(ISNUMBER(Regressions!O152),ROUND(Regressions!O152, 1), NA())</f>
        <v>49.1</v>
      </c>
      <c r="O142" s="332" t="e">
        <f>IF(ISNUMBER(Regressions!Q152),ROUND(Regressions!Q152, 1), NA())</f>
        <v>#N/A</v>
      </c>
      <c r="P142" s="330" t="e">
        <f>IF(ISNUMBER(Regressions!R152),ROUND(Regressions!R152, 1), NA())</f>
        <v>#N/A</v>
      </c>
      <c r="Q142" s="229" t="e">
        <f>IF(ISNUMBER(Regressions!S152),ROUND(Regressions!S152, 1), NA())</f>
        <v>#N/A</v>
      </c>
      <c r="R142" s="331" t="e">
        <f>IF(ISNUMBER(Regressions!T152),ROUND(Regressions!T152, 1), NA())</f>
        <v>#N/A</v>
      </c>
      <c r="S142" s="227" t="e">
        <f>IF(ISNUMBER(Regressions!U152),ROUND(Regressions!U152, 1), NA())</f>
        <v>#N/A</v>
      </c>
    </row>
    <row xmlns:x14ac="http://schemas.microsoft.com/office/spreadsheetml/2009/9/ac" r="143" x14ac:dyDescent="0.2">
      <c r="A143" s="326" t="str">
        <f>IF(ISBLANK(Regressions!A153), " ", Regressions!A153)</f>
        <v>Haiti</v>
      </c>
      <c r="B143" s="327">
        <f>IF(ISBLANK(Regressions!B153), " ", Regressions!B153)</f>
        <v>2015</v>
      </c>
      <c r="C143" s="333" t="str">
        <f>IF(ISBLANK(Regressions!C153), " ", Regressions!C153)</f>
        <v>Primary</v>
      </c>
      <c r="D143" s="329">
        <f>IF(ISBLANK(Regressions!D153), " ", Regressions!D153)</f>
        <v>1415776</v>
      </c>
      <c r="E143" s="225" t="e">
        <f>IF(ISNUMBER(Regressions!E153),ROUND(Regressions!E153, 1), NA())</f>
        <v>#N/A</v>
      </c>
      <c r="F143" s="330">
        <f>IF(ISNUMBER(Regressions!F153),ROUND(Regressions!F153, 1), NA())</f>
        <v>48.7</v>
      </c>
      <c r="G143" s="226" t="e">
        <f>IF(ISNUMBER(Regressions!G153),ROUND(Regressions!G153, 1), NA())</f>
        <v>#N/A</v>
      </c>
      <c r="H143" s="331" t="e">
        <f>IF(ISNUMBER(Regressions!H153),ROUND(Regressions!H153, 1), NA())</f>
        <v>#N/A</v>
      </c>
      <c r="I143" s="227">
        <f>IF(ISNUMBER(Regressions!I153),ROUND(Regressions!I153, 1), NA())</f>
        <v>51.3</v>
      </c>
      <c r="J143" s="332">
        <f>IF(ISNUMBER(Regressions!K153),ROUND(Regressions!K153, 1), NA())</f>
        <v>87.9</v>
      </c>
      <c r="K143" s="330">
        <f>IF(ISNUMBER(Regressions!L153),ROUND(Regressions!L153, 1), NA())</f>
        <v>50.9</v>
      </c>
      <c r="L143" s="228" t="e">
        <f>IF(ISNUMBER(Regressions!M153),ROUND(Regressions!M153, 1), NA())</f>
        <v>#N/A</v>
      </c>
      <c r="M143" s="331" t="e">
        <f>IF(ISNUMBER(Regressions!N153),ROUND(Regressions!N153, 1), NA())</f>
        <v>#N/A</v>
      </c>
      <c r="N143" s="227">
        <f>IF(ISNUMBER(Regressions!O153),ROUND(Regressions!O153, 1), NA())</f>
        <v>49.1</v>
      </c>
      <c r="O143" s="332" t="e">
        <f>IF(ISNUMBER(Regressions!Q153),ROUND(Regressions!Q153, 1), NA())</f>
        <v>#N/A</v>
      </c>
      <c r="P143" s="330" t="e">
        <f>IF(ISNUMBER(Regressions!R153),ROUND(Regressions!R153, 1), NA())</f>
        <v>#N/A</v>
      </c>
      <c r="Q143" s="229" t="e">
        <f>IF(ISNUMBER(Regressions!S153),ROUND(Regressions!S153, 1), NA())</f>
        <v>#N/A</v>
      </c>
      <c r="R143" s="331" t="e">
        <f>IF(ISNUMBER(Regressions!T153),ROUND(Regressions!T153, 1), NA())</f>
        <v>#N/A</v>
      </c>
      <c r="S143" s="227" t="e">
        <f>IF(ISNUMBER(Regressions!U153),ROUND(Regressions!U153, 1), NA())</f>
        <v>#N/A</v>
      </c>
    </row>
    <row xmlns:x14ac="http://schemas.microsoft.com/office/spreadsheetml/2009/9/ac" r="144" x14ac:dyDescent="0.2">
      <c r="A144" s="326" t="str">
        <f>IF(ISBLANK(Regressions!A154), " ", Regressions!A154)</f>
        <v>Haiti</v>
      </c>
      <c r="B144" s="327">
        <f>IF(ISBLANK(Regressions!B154), " ", Regressions!B154)</f>
        <v>2016</v>
      </c>
      <c r="C144" s="333" t="str">
        <f>IF(ISBLANK(Regressions!C154), " ", Regressions!C154)</f>
        <v>Primary</v>
      </c>
      <c r="D144" s="329">
        <f>IF(ISBLANK(Regressions!D154), " ", Regressions!D154)</f>
        <v>1422553</v>
      </c>
      <c r="E144" s="225" t="e">
        <f>IF(ISNUMBER(Regressions!E154),ROUND(Regressions!E154, 1), NA())</f>
        <v>#N/A</v>
      </c>
      <c r="F144" s="330">
        <f>IF(ISNUMBER(Regressions!F154),ROUND(Regressions!F154, 1), NA())</f>
        <v>49.8</v>
      </c>
      <c r="G144" s="226" t="e">
        <f>IF(ISNUMBER(Regressions!G154),ROUND(Regressions!G154, 1), NA())</f>
        <v>#N/A</v>
      </c>
      <c r="H144" s="331" t="e">
        <f>IF(ISNUMBER(Regressions!H154),ROUND(Regressions!H154, 1), NA())</f>
        <v>#N/A</v>
      </c>
      <c r="I144" s="227">
        <f>IF(ISNUMBER(Regressions!I154),ROUND(Regressions!I154, 1), NA())</f>
        <v>50.2</v>
      </c>
      <c r="J144" s="332">
        <f>IF(ISNUMBER(Regressions!K154),ROUND(Regressions!K154, 1), NA())</f>
        <v>87.9</v>
      </c>
      <c r="K144" s="330" t="e">
        <f>IF(ISNUMBER(Regressions!L154),ROUND(Regressions!L154, 1), NA())</f>
        <v>#N/A</v>
      </c>
      <c r="L144" s="228" t="e">
        <f>IF(ISNUMBER(Regressions!M154),ROUND(Regressions!M154, 1), NA())</f>
        <v>#N/A</v>
      </c>
      <c r="M144" s="331" t="e">
        <f>IF(ISNUMBER(Regressions!N154),ROUND(Regressions!N154, 1), NA())</f>
        <v>#N/A</v>
      </c>
      <c r="N144" s="227" t="e">
        <f>IF(ISNUMBER(Regressions!O154),ROUND(Regressions!O154, 1), NA())</f>
        <v>#N/A</v>
      </c>
      <c r="O144" s="332" t="e">
        <f>IF(ISNUMBER(Regressions!Q154),ROUND(Regressions!Q154, 1), NA())</f>
        <v>#N/A</v>
      </c>
      <c r="P144" s="330" t="e">
        <f>IF(ISNUMBER(Regressions!R154),ROUND(Regressions!R154, 1), NA())</f>
        <v>#N/A</v>
      </c>
      <c r="Q144" s="229" t="e">
        <f>IF(ISNUMBER(Regressions!S154),ROUND(Regressions!S154, 1), NA())</f>
        <v>#N/A</v>
      </c>
      <c r="R144" s="331" t="e">
        <f>IF(ISNUMBER(Regressions!T154),ROUND(Regressions!T154, 1), NA())</f>
        <v>#N/A</v>
      </c>
      <c r="S144" s="227" t="e">
        <f>IF(ISNUMBER(Regressions!U154),ROUND(Regressions!U154, 1), NA())</f>
        <v>#N/A</v>
      </c>
    </row>
    <row xmlns:x14ac="http://schemas.microsoft.com/office/spreadsheetml/2009/9/ac" r="145" x14ac:dyDescent="0.2">
      <c r="A145" s="326" t="str">
        <f>IF(ISBLANK(Regressions!A155), " ", Regressions!A155)</f>
        <v>Haiti</v>
      </c>
      <c r="B145" s="327">
        <f>IF(ISBLANK(Regressions!B155), " ", Regressions!B155)</f>
        <v>2017</v>
      </c>
      <c r="C145" s="333" t="str">
        <f>IF(ISBLANK(Regressions!C155), " ", Regressions!C155)</f>
        <v>Primary</v>
      </c>
      <c r="D145" s="329">
        <f>IF(ISBLANK(Regressions!D155), " ", Regressions!D155)</f>
        <v>1431616</v>
      </c>
      <c r="E145" s="225" t="e">
        <f>IF(ISNUMBER(Regressions!E155),ROUND(Regressions!E155, 1), NA())</f>
        <v>#N/A</v>
      </c>
      <c r="F145" s="330">
        <f>IF(ISNUMBER(Regressions!F155),ROUND(Regressions!F155, 1), NA())</f>
        <v>50.8</v>
      </c>
      <c r="G145" s="226" t="e">
        <f>IF(ISNUMBER(Regressions!G155),ROUND(Regressions!G155, 1), NA())</f>
        <v>#N/A</v>
      </c>
      <c r="H145" s="331" t="e">
        <f>IF(ISNUMBER(Regressions!H155),ROUND(Regressions!H155, 1), NA())</f>
        <v>#N/A</v>
      </c>
      <c r="I145" s="227">
        <f>IF(ISNUMBER(Regressions!I155),ROUND(Regressions!I155, 1), NA())</f>
        <v>49.2</v>
      </c>
      <c r="J145" s="332">
        <f>IF(ISNUMBER(Regressions!K155),ROUND(Regressions!K155, 1), NA())</f>
        <v>87.9</v>
      </c>
      <c r="K145" s="330" t="e">
        <f>IF(ISNUMBER(Regressions!L155),ROUND(Regressions!L155, 1), NA())</f>
        <v>#N/A</v>
      </c>
      <c r="L145" s="228" t="e">
        <f>IF(ISNUMBER(Regressions!M155),ROUND(Regressions!M155, 1), NA())</f>
        <v>#N/A</v>
      </c>
      <c r="M145" s="331" t="e">
        <f>IF(ISNUMBER(Regressions!N155),ROUND(Regressions!N155, 1), NA())</f>
        <v>#N/A</v>
      </c>
      <c r="N145" s="227" t="e">
        <f>IF(ISNUMBER(Regressions!O155),ROUND(Regressions!O155, 1), NA())</f>
        <v>#N/A</v>
      </c>
      <c r="O145" s="332" t="e">
        <f>IF(ISNUMBER(Regressions!Q155),ROUND(Regressions!Q155, 1), NA())</f>
        <v>#N/A</v>
      </c>
      <c r="P145" s="330" t="e">
        <f>IF(ISNUMBER(Regressions!R155),ROUND(Regressions!R155, 1), NA())</f>
        <v>#N/A</v>
      </c>
      <c r="Q145" s="229" t="e">
        <f>IF(ISNUMBER(Regressions!S155),ROUND(Regressions!S155, 1), NA())</f>
        <v>#N/A</v>
      </c>
      <c r="R145" s="331" t="e">
        <f>IF(ISNUMBER(Regressions!T155),ROUND(Regressions!T155, 1), NA())</f>
        <v>#N/A</v>
      </c>
      <c r="S145" s="227" t="e">
        <f>IF(ISNUMBER(Regressions!U155),ROUND(Regressions!U155, 1), NA())</f>
        <v>#N/A</v>
      </c>
    </row>
    <row xmlns:x14ac="http://schemas.microsoft.com/office/spreadsheetml/2009/9/ac" r="146" x14ac:dyDescent="0.2">
      <c r="A146" s="326" t="str">
        <f>IF(ISBLANK(Regressions!A156), " ", Regressions!A156)</f>
        <v>Haiti</v>
      </c>
      <c r="B146" s="327">
        <f>IF(ISBLANK(Regressions!B156), " ", Regressions!B156)</f>
        <v>2018</v>
      </c>
      <c r="C146" s="333" t="str">
        <f>IF(ISBLANK(Regressions!C156), " ", Regressions!C156)</f>
        <v>Primary</v>
      </c>
      <c r="D146" s="329">
        <f>IF(ISBLANK(Regressions!D156), " ", Regressions!D156)</f>
        <v>1442315</v>
      </c>
      <c r="E146" s="225" t="e">
        <f>IF(ISNUMBER(Regressions!E156),ROUND(Regressions!E156, 1), NA())</f>
        <v>#N/A</v>
      </c>
      <c r="F146" s="330">
        <f>IF(ISNUMBER(Regressions!F156),ROUND(Regressions!F156, 1), NA())</f>
        <v>51.9</v>
      </c>
      <c r="G146" s="226" t="e">
        <f>IF(ISNUMBER(Regressions!G156),ROUND(Regressions!G156, 1), NA())</f>
        <v>#N/A</v>
      </c>
      <c r="H146" s="331" t="e">
        <f>IF(ISNUMBER(Regressions!H156),ROUND(Regressions!H156, 1), NA())</f>
        <v>#N/A</v>
      </c>
      <c r="I146" s="227">
        <f>IF(ISNUMBER(Regressions!I156),ROUND(Regressions!I156, 1), NA())</f>
        <v>48.1</v>
      </c>
      <c r="J146" s="332">
        <f>IF(ISNUMBER(Regressions!K156),ROUND(Regressions!K156, 1), NA())</f>
        <v>87.9</v>
      </c>
      <c r="K146" s="330" t="e">
        <f>IF(ISNUMBER(Regressions!L156),ROUND(Regressions!L156, 1), NA())</f>
        <v>#N/A</v>
      </c>
      <c r="L146" s="228" t="e">
        <f>IF(ISNUMBER(Regressions!M156),ROUND(Regressions!M156, 1), NA())</f>
        <v>#N/A</v>
      </c>
      <c r="M146" s="331" t="e">
        <f>IF(ISNUMBER(Regressions!N156),ROUND(Regressions!N156, 1), NA())</f>
        <v>#N/A</v>
      </c>
      <c r="N146" s="227" t="e">
        <f>IF(ISNUMBER(Regressions!O156),ROUND(Regressions!O156, 1), NA())</f>
        <v>#N/A</v>
      </c>
      <c r="O146" s="332" t="e">
        <f>IF(ISNUMBER(Regressions!Q156),ROUND(Regressions!Q156, 1), NA())</f>
        <v>#N/A</v>
      </c>
      <c r="P146" s="330" t="e">
        <f>IF(ISNUMBER(Regressions!R156),ROUND(Regressions!R156, 1), NA())</f>
        <v>#N/A</v>
      </c>
      <c r="Q146" s="229" t="e">
        <f>IF(ISNUMBER(Regressions!S156),ROUND(Regressions!S156, 1), NA())</f>
        <v>#N/A</v>
      </c>
      <c r="R146" s="331" t="e">
        <f>IF(ISNUMBER(Regressions!T156),ROUND(Regressions!T156, 1), NA())</f>
        <v>#N/A</v>
      </c>
      <c r="S146" s="227" t="e">
        <f>IF(ISNUMBER(Regressions!U156),ROUND(Regressions!U156, 1), NA())</f>
        <v>#N/A</v>
      </c>
    </row>
    <row xmlns:x14ac="http://schemas.microsoft.com/office/spreadsheetml/2009/9/ac" r="147" x14ac:dyDescent="0.2">
      <c r="A147" s="326" t="str">
        <f>IF(ISBLANK(Regressions!A157), " ", Regressions!A157)</f>
        <v>Haiti</v>
      </c>
      <c r="B147" s="327">
        <f>IF(ISBLANK(Regressions!B157), " ", Regressions!B157)</f>
        <v>2019</v>
      </c>
      <c r="C147" s="333" t="str">
        <f>IF(ISBLANK(Regressions!C157), " ", Regressions!C157)</f>
        <v>Primary</v>
      </c>
      <c r="D147" s="329">
        <f>IF(ISBLANK(Regressions!D157), " ", Regressions!D157)</f>
        <v>1450704</v>
      </c>
      <c r="E147" s="225" t="e">
        <f>IF(ISNUMBER(Regressions!E157),ROUND(Regressions!E157, 1), NA())</f>
        <v>#N/A</v>
      </c>
      <c r="F147" s="330">
        <f>IF(ISNUMBER(Regressions!F157),ROUND(Regressions!F157, 1), NA())</f>
        <v>51.9</v>
      </c>
      <c r="G147" s="226" t="e">
        <f>IF(ISNUMBER(Regressions!G157),ROUND(Regressions!G157, 1), NA())</f>
        <v>#N/A</v>
      </c>
      <c r="H147" s="331" t="e">
        <f>IF(ISNUMBER(Regressions!H157),ROUND(Regressions!H157, 1), NA())</f>
        <v>#N/A</v>
      </c>
      <c r="I147" s="227">
        <f>IF(ISNUMBER(Regressions!I157),ROUND(Regressions!I157, 1), NA())</f>
        <v>48.1</v>
      </c>
      <c r="J147" s="332" t="e">
        <f>IF(ISNUMBER(Regressions!K157),ROUND(Regressions!K157, 1), NA())</f>
        <v>#N/A</v>
      </c>
      <c r="K147" s="330" t="e">
        <f>IF(ISNUMBER(Regressions!L157),ROUND(Regressions!L157, 1), NA())</f>
        <v>#N/A</v>
      </c>
      <c r="L147" s="228" t="e">
        <f>IF(ISNUMBER(Regressions!M157),ROUND(Regressions!M157, 1), NA())</f>
        <v>#N/A</v>
      </c>
      <c r="M147" s="331" t="e">
        <f>IF(ISNUMBER(Regressions!N157),ROUND(Regressions!N157, 1), NA())</f>
        <v>#N/A</v>
      </c>
      <c r="N147" s="227" t="e">
        <f>IF(ISNUMBER(Regressions!O157),ROUND(Regressions!O157, 1), NA())</f>
        <v>#N/A</v>
      </c>
      <c r="O147" s="332" t="e">
        <f>IF(ISNUMBER(Regressions!Q157),ROUND(Regressions!Q157, 1), NA())</f>
        <v>#N/A</v>
      </c>
      <c r="P147" s="330" t="e">
        <f>IF(ISNUMBER(Regressions!R157),ROUND(Regressions!R157, 1), NA())</f>
        <v>#N/A</v>
      </c>
      <c r="Q147" s="229" t="e">
        <f>IF(ISNUMBER(Regressions!S157),ROUND(Regressions!S157, 1), NA())</f>
        <v>#N/A</v>
      </c>
      <c r="R147" s="331" t="e">
        <f>IF(ISNUMBER(Regressions!T157),ROUND(Regressions!T157, 1), NA())</f>
        <v>#N/A</v>
      </c>
      <c r="S147" s="227" t="e">
        <f>IF(ISNUMBER(Regressions!U157),ROUND(Regressions!U157, 1), NA())</f>
        <v>#N/A</v>
      </c>
    </row>
    <row xmlns:x14ac="http://schemas.microsoft.com/office/spreadsheetml/2009/9/ac" r="148" x14ac:dyDescent="0.2">
      <c r="A148" s="326" t="str">
        <f>IF(ISBLANK(Regressions!A158), " ", Regressions!A158)</f>
        <v>Haiti</v>
      </c>
      <c r="B148" s="327">
        <f>IF(ISBLANK(Regressions!B158), " ", Regressions!B158)</f>
        <v>2020</v>
      </c>
      <c r="C148" s="333" t="str">
        <f>IF(ISBLANK(Regressions!C158), " ", Regressions!C158)</f>
        <v>Primary</v>
      </c>
      <c r="D148" s="329">
        <f>IF(ISBLANK(Regressions!D158), " ", Regressions!D158)</f>
        <v>1458056</v>
      </c>
      <c r="E148" s="225" t="e">
        <f>IF(ISNUMBER(Regressions!E158),ROUND(Regressions!E158, 1), NA())</f>
        <v>#N/A</v>
      </c>
      <c r="F148" s="330">
        <f>IF(ISNUMBER(Regressions!F158),ROUND(Regressions!F158, 1), NA())</f>
        <v>51.9</v>
      </c>
      <c r="G148" s="226" t="e">
        <f>IF(ISNUMBER(Regressions!G158),ROUND(Regressions!G158, 1), NA())</f>
        <v>#N/A</v>
      </c>
      <c r="H148" s="331" t="e">
        <f>IF(ISNUMBER(Regressions!H158),ROUND(Regressions!H158, 1), NA())</f>
        <v>#N/A</v>
      </c>
      <c r="I148" s="227">
        <f>IF(ISNUMBER(Regressions!I158),ROUND(Regressions!I158, 1), NA())</f>
        <v>48.1</v>
      </c>
      <c r="J148" s="332" t="e">
        <f>IF(ISNUMBER(Regressions!K158),ROUND(Regressions!K158, 1), NA())</f>
        <v>#N/A</v>
      </c>
      <c r="K148" s="330" t="e">
        <f>IF(ISNUMBER(Regressions!L158),ROUND(Regressions!L158, 1), NA())</f>
        <v>#N/A</v>
      </c>
      <c r="L148" s="228" t="e">
        <f>IF(ISNUMBER(Regressions!M158),ROUND(Regressions!M158, 1), NA())</f>
        <v>#N/A</v>
      </c>
      <c r="M148" s="331" t="e">
        <f>IF(ISNUMBER(Regressions!N158),ROUND(Regressions!N158, 1), NA())</f>
        <v>#N/A</v>
      </c>
      <c r="N148" s="227" t="e">
        <f>IF(ISNUMBER(Regressions!O158),ROUND(Regressions!O158, 1), NA())</f>
        <v>#N/A</v>
      </c>
      <c r="O148" s="332" t="e">
        <f>IF(ISNUMBER(Regressions!Q158),ROUND(Regressions!Q158, 1), NA())</f>
        <v>#N/A</v>
      </c>
      <c r="P148" s="330" t="e">
        <f>IF(ISNUMBER(Regressions!R158),ROUND(Regressions!R158, 1), NA())</f>
        <v>#N/A</v>
      </c>
      <c r="Q148" s="229" t="e">
        <f>IF(ISNUMBER(Regressions!S158),ROUND(Regressions!S158, 1), NA())</f>
        <v>#N/A</v>
      </c>
      <c r="R148" s="331" t="e">
        <f>IF(ISNUMBER(Regressions!T158),ROUND(Regressions!T158, 1), NA())</f>
        <v>#N/A</v>
      </c>
      <c r="S148" s="227" t="e">
        <f>IF(ISNUMBER(Regressions!U158),ROUND(Regressions!U158, 1), NA())</f>
        <v>#N/A</v>
      </c>
    </row>
    <row xmlns:x14ac="http://schemas.microsoft.com/office/spreadsheetml/2009/9/ac" r="149" x14ac:dyDescent="0.2">
      <c r="A149" s="384" t="str">
        <f>IF(ISBLANK(Regressions!A159), " ", Regressions!A159)</f>
        <v>Haiti</v>
      </c>
      <c r="B149" s="385">
        <f>IF(ISBLANK(Regressions!B159), " ", Regressions!B159)</f>
        <v>2021</v>
      </c>
      <c r="C149" s="386" t="str">
        <f>IF(ISBLANK(Regressions!C159), " ", Regressions!C159)</f>
        <v>Primary</v>
      </c>
      <c r="D149" s="387">
        <f>IF(ISBLANK(Regressions!D159), " ", Regressions!D159)</f>
        <v>1465679</v>
      </c>
      <c r="E149" s="390" t="e">
        <f>IF(ISNUMBER(Regressions!E159),ROUND(Regressions!E159, 1), NA())</f>
        <v>#N/A</v>
      </c>
      <c r="F149" s="388">
        <f>IF(ISNUMBER(Regressions!F159),ROUND(Regressions!F159, 1), NA())</f>
        <v>51.9</v>
      </c>
      <c r="G149" s="391" t="e">
        <f>IF(ISNUMBER(Regressions!G159),ROUND(Regressions!G159, 1), NA())</f>
        <v>#N/A</v>
      </c>
      <c r="H149" s="389" t="e">
        <f>IF(ISNUMBER(Regressions!H159),ROUND(Regressions!H159, 1), NA())</f>
        <v>#N/A</v>
      </c>
      <c r="I149" s="392">
        <f>IF(ISNUMBER(Regressions!I159),ROUND(Regressions!I159, 1), NA())</f>
        <v>48.1</v>
      </c>
      <c r="J149" s="390" t="e">
        <f>IF(ISNUMBER(Regressions!K159),ROUND(Regressions!K159, 1), NA())</f>
        <v>#N/A</v>
      </c>
      <c r="K149" s="388" t="e">
        <f>IF(ISNUMBER(Regressions!L159),ROUND(Regressions!L159, 1), NA())</f>
        <v>#N/A</v>
      </c>
      <c r="L149" s="393" t="e">
        <f>IF(ISNUMBER(Regressions!M159),ROUND(Regressions!M159, 1), NA())</f>
        <v>#N/A</v>
      </c>
      <c r="M149" s="389" t="e">
        <f>IF(ISNUMBER(Regressions!N159),ROUND(Regressions!N159, 1), NA())</f>
        <v>#N/A</v>
      </c>
      <c r="N149" s="392" t="e">
        <f>IF(ISNUMBER(Regressions!O159),ROUND(Regressions!O159, 1), NA())</f>
        <v>#N/A</v>
      </c>
      <c r="O149" s="390" t="e">
        <f>IF(ISNUMBER(Regressions!Q159),ROUND(Regressions!Q159, 1), NA())</f>
        <v>#N/A</v>
      </c>
      <c r="P149" s="388" t="e">
        <f>IF(ISNUMBER(Regressions!R159),ROUND(Regressions!R159, 1), NA())</f>
        <v>#N/A</v>
      </c>
      <c r="Q149" s="394" t="e">
        <f>IF(ISNUMBER(Regressions!S159),ROUND(Regressions!S159, 1), NA())</f>
        <v>#N/A</v>
      </c>
      <c r="R149" s="389" t="e">
        <f>IF(ISNUMBER(Regressions!T159),ROUND(Regressions!T159, 1), NA())</f>
        <v>#N/A</v>
      </c>
      <c r="S149" s="392" t="e">
        <f>IF(ISNUMBER(Regressions!U159),ROUND(Regressions!U159, 1), NA())</f>
        <v>#N/A</v>
      </c>
      <c r="T149" s="383"/>
      <c r="U149" s="383"/>
      <c r="V149" s="383"/>
      <c r="W149" s="383"/>
      <c r="X149" s="383"/>
      <c r="Y149" s="383"/>
      <c r="Z149" s="383"/>
      <c r="AA149" s="383"/>
      <c r="AB149" s="383"/>
      <c r="AC149" s="383"/>
    </row>
    <row xmlns:x14ac="http://schemas.microsoft.com/office/spreadsheetml/2009/9/ac" r="150" x14ac:dyDescent="0.2">
      <c r="A150" s="326" t="str">
        <f>IF(ISBLANK(Regressions!A160), " ", Regressions!A160)</f>
        <v>Haiti</v>
      </c>
      <c r="B150" s="327">
        <f>IF(ISBLANK(Regressions!B160), " ", Regressions!B160)</f>
        <v>2022</v>
      </c>
      <c r="C150" s="333" t="str">
        <f>IF(ISBLANK(Regressions!C160), " ", Regressions!C160)</f>
        <v>Primary</v>
      </c>
      <c r="D150" s="329">
        <f>IF(ISBLANK(Regressions!D160), " ", Regressions!D160)</f>
        <v>1472842</v>
      </c>
      <c r="E150" s="225" t="e">
        <f>IF(ISNUMBER(Regressions!E160),ROUND(Regressions!E160, 1), NA())</f>
        <v>#N/A</v>
      </c>
      <c r="F150" s="330">
        <f>IF(ISNUMBER(Regressions!F160),ROUND(Regressions!F160, 1), NA())</f>
        <v>51.9</v>
      </c>
      <c r="G150" s="226" t="e">
        <f>IF(ISNUMBER(Regressions!G160),ROUND(Regressions!G160, 1), NA())</f>
        <v>#N/A</v>
      </c>
      <c r="H150" s="331" t="e">
        <f>IF(ISNUMBER(Regressions!H160),ROUND(Regressions!H160, 1), NA())</f>
        <v>#N/A</v>
      </c>
      <c r="I150" s="227">
        <f>IF(ISNUMBER(Regressions!I160),ROUND(Regressions!I160, 1), NA())</f>
        <v>48.1</v>
      </c>
      <c r="J150" s="332" t="e">
        <f>IF(ISNUMBER(Regressions!K160),ROUND(Regressions!K160, 1), NA())</f>
        <v>#N/A</v>
      </c>
      <c r="K150" s="330" t="e">
        <f>IF(ISNUMBER(Regressions!L160),ROUND(Regressions!L160, 1), NA())</f>
        <v>#N/A</v>
      </c>
      <c r="L150" s="228" t="e">
        <f>IF(ISNUMBER(Regressions!M160),ROUND(Regressions!M160, 1), NA())</f>
        <v>#N/A</v>
      </c>
      <c r="M150" s="331" t="e">
        <f>IF(ISNUMBER(Regressions!N160),ROUND(Regressions!N160, 1), NA())</f>
        <v>#N/A</v>
      </c>
      <c r="N150" s="227" t="e">
        <f>IF(ISNUMBER(Regressions!O160),ROUND(Regressions!O160, 1), NA())</f>
        <v>#N/A</v>
      </c>
      <c r="O150" s="332" t="e">
        <f>IF(ISNUMBER(Regressions!Q160),ROUND(Regressions!Q160, 1), NA())</f>
        <v>#N/A</v>
      </c>
      <c r="P150" s="330" t="e">
        <f>IF(ISNUMBER(Regressions!R160),ROUND(Regressions!R160, 1), NA())</f>
        <v>#N/A</v>
      </c>
      <c r="Q150" s="229" t="e">
        <f>IF(ISNUMBER(Regressions!S160),ROUND(Regressions!S160, 1), NA())</f>
        <v>#N/A</v>
      </c>
      <c r="R150" s="331" t="e">
        <f>IF(ISNUMBER(Regressions!T160),ROUND(Regressions!T160, 1), NA())</f>
        <v>#N/A</v>
      </c>
      <c r="S150" s="227" t="e">
        <f>IF(ISNUMBER(Regressions!U160),ROUND(Regressions!U160, 1), NA())</f>
        <v>#N/A</v>
      </c>
    </row>
    <row xmlns:x14ac="http://schemas.microsoft.com/office/spreadsheetml/2009/9/ac" r="151" x14ac:dyDescent="0.2">
      <c r="A151" s="334" t="str">
        <f>IF(ISBLANK(Regressions!A161), " ", Regressions!A161)</f>
        <v>Haiti</v>
      </c>
      <c r="B151" s="335">
        <f>IF(ISBLANK(Regressions!B161), " ", Regressions!B161)</f>
        <v>2023</v>
      </c>
      <c r="C151" s="336" t="str">
        <f>IF(ISBLANK(Regressions!C161), " ", Regressions!C161)</f>
        <v>Primary</v>
      </c>
      <c r="D151" s="337">
        <f>IF(ISBLANK(Regressions!D161), " ", Regressions!D161)</f>
        <v>1478020</v>
      </c>
      <c r="E151" s="338" t="e">
        <f>IF(ISNUMBER(Regressions!E161),ROUND(Regressions!E161, 1), NA())</f>
        <v>#N/A</v>
      </c>
      <c r="F151" s="339" t="e">
        <f>IF(ISNUMBER(Regressions!F161),ROUND(Regressions!F161, 1), NA())</f>
        <v>#N/A</v>
      </c>
      <c r="G151" s="340" t="e">
        <f>IF(ISNUMBER(Regressions!G161),ROUND(Regressions!G161, 1), NA())</f>
        <v>#N/A</v>
      </c>
      <c r="H151" s="341" t="e">
        <f>IF(ISNUMBER(Regressions!H161),ROUND(Regressions!H161, 1), NA())</f>
        <v>#N/A</v>
      </c>
      <c r="I151" s="342" t="e">
        <f>IF(ISNUMBER(Regressions!I161),ROUND(Regressions!I161, 1), NA())</f>
        <v>#N/A</v>
      </c>
      <c r="J151" s="343" t="e">
        <f>IF(ISNUMBER(Regressions!K161),ROUND(Regressions!K161, 1), NA())</f>
        <v>#N/A</v>
      </c>
      <c r="K151" s="339" t="e">
        <f>IF(ISNUMBER(Regressions!L161),ROUND(Regressions!L161, 1), NA())</f>
        <v>#N/A</v>
      </c>
      <c r="L151" s="344" t="e">
        <f>IF(ISNUMBER(Regressions!M161),ROUND(Regressions!M161, 1), NA())</f>
        <v>#N/A</v>
      </c>
      <c r="M151" s="341" t="e">
        <f>IF(ISNUMBER(Regressions!N161),ROUND(Regressions!N161, 1), NA())</f>
        <v>#N/A</v>
      </c>
      <c r="N151" s="342" t="e">
        <f>IF(ISNUMBER(Regressions!O161),ROUND(Regressions!O161, 1), NA())</f>
        <v>#N/A</v>
      </c>
      <c r="O151" s="343" t="e">
        <f>IF(ISNUMBER(Regressions!Q161),ROUND(Regressions!Q161, 1), NA())</f>
        <v>#N/A</v>
      </c>
      <c r="P151" s="339" t="e">
        <f>IF(ISNUMBER(Regressions!R161),ROUND(Regressions!R161, 1), NA())</f>
        <v>#N/A</v>
      </c>
      <c r="Q151" s="345" t="e">
        <f>IF(ISNUMBER(Regressions!S161),ROUND(Regressions!S161, 1), NA())</f>
        <v>#N/A</v>
      </c>
      <c r="R151" s="341" t="e">
        <f>IF(ISNUMBER(Regressions!T161),ROUND(Regressions!T161, 1), NA())</f>
        <v>#N/A</v>
      </c>
      <c r="S151" s="342" t="e">
        <f>IF(ISNUMBER(Regressions!U161),ROUND(Regressions!U161, 1), NA())</f>
        <v>#N/A</v>
      </c>
    </row>
    <row xmlns:x14ac="http://schemas.microsoft.com/office/spreadsheetml/2009/9/ac" r="152" hidden="true" x14ac:dyDescent="0.2">
      <c r="A152" s="326" t="str">
        <f>IF(ISBLANK(Regressions!A162), " ", Regressions!A162)</f>
        <v>Haiti</v>
      </c>
      <c r="B152" s="327">
        <f>IF(ISBLANK(Regressions!B162), " ", Regressions!B162)</f>
        <v>2024</v>
      </c>
      <c r="C152" s="333" t="str">
        <f>IF(ISBLANK(Regressions!C162), " ", Regressions!C162)</f>
        <v>Primary</v>
      </c>
      <c r="D152" s="329" t="str">
        <f>IF(ISBLANK(Regressions!D162), " ", Regressions!D162)</f>
        <v> </v>
      </c>
      <c r="E152" s="225" t="e">
        <f>IF(ISNUMBER(Regressions!E162),ROUND(Regressions!E162, 1), NA())</f>
        <v>#N/A</v>
      </c>
      <c r="F152" s="330" t="e">
        <f>IF(ISNUMBER(Regressions!F162),ROUND(Regressions!F162, 1), NA())</f>
        <v>#N/A</v>
      </c>
      <c r="G152" s="226" t="e">
        <f>IF(ISNUMBER(Regressions!G162),ROUND(Regressions!G162, 1), NA())</f>
        <v>#N/A</v>
      </c>
      <c r="H152" s="331" t="e">
        <f>IF(ISNUMBER(Regressions!H162),ROUND(Regressions!H162, 1), NA())</f>
        <v>#N/A</v>
      </c>
      <c r="I152" s="227" t="e">
        <f>IF(ISNUMBER(Regressions!I162),ROUND(Regressions!I162, 1), NA())</f>
        <v>#N/A</v>
      </c>
      <c r="J152" s="332" t="e">
        <f>IF(ISNUMBER(Regressions!K162),ROUND(Regressions!K162, 1), NA())</f>
        <v>#N/A</v>
      </c>
      <c r="K152" s="330" t="e">
        <f>IF(ISNUMBER(Regressions!L162),ROUND(Regressions!L162, 1), NA())</f>
        <v>#N/A</v>
      </c>
      <c r="L152" s="228" t="e">
        <f>IF(ISNUMBER(Regressions!M162),ROUND(Regressions!M162, 1), NA())</f>
        <v>#N/A</v>
      </c>
      <c r="M152" s="331" t="e">
        <f>IF(ISNUMBER(Regressions!N162),ROUND(Regressions!N162, 1), NA())</f>
        <v>#N/A</v>
      </c>
      <c r="N152" s="227" t="e">
        <f>IF(ISNUMBER(Regressions!O162),ROUND(Regressions!O162, 1), NA())</f>
        <v>#N/A</v>
      </c>
      <c r="O152" s="332" t="e">
        <f>IF(ISNUMBER(Regressions!Q162),ROUND(Regressions!Q162, 1), NA())</f>
        <v>#N/A</v>
      </c>
      <c r="P152" s="330" t="e">
        <f>IF(ISNUMBER(Regressions!R162),ROUND(Regressions!R162, 1), NA())</f>
        <v>#N/A</v>
      </c>
      <c r="Q152" s="229" t="e">
        <f>IF(ISNUMBER(Regressions!S162),ROUND(Regressions!S162, 1), NA())</f>
        <v>#N/A</v>
      </c>
      <c r="R152" s="331" t="e">
        <f>IF(ISNUMBER(Regressions!T162),ROUND(Regressions!T162, 1), NA())</f>
        <v>#N/A</v>
      </c>
      <c r="S152" s="227" t="e">
        <f>IF(ISNUMBER(Regressions!U162),ROUND(Regressions!U162, 1), NA())</f>
        <v>#N/A</v>
      </c>
    </row>
    <row xmlns:x14ac="http://schemas.microsoft.com/office/spreadsheetml/2009/9/ac" r="153" hidden="true" x14ac:dyDescent="0.2">
      <c r="A153" s="326" t="str">
        <f>IF(ISBLANK(Regressions!A163), " ", Regressions!A163)</f>
        <v>Haiti</v>
      </c>
      <c r="B153" s="327">
        <f>IF(ISBLANK(Regressions!B163), " ", Regressions!B163)</f>
        <v>2025</v>
      </c>
      <c r="C153" s="333" t="str">
        <f>IF(ISBLANK(Regressions!C163), " ", Regressions!C163)</f>
        <v>Primary</v>
      </c>
      <c r="D153" s="329" t="str">
        <f>IF(ISBLANK(Regressions!D163), " ", Regressions!D163)</f>
        <v> </v>
      </c>
      <c r="E153" s="225" t="e">
        <f>IF(ISNUMBER(Regressions!E163),ROUND(Regressions!E163, 1), NA())</f>
        <v>#N/A</v>
      </c>
      <c r="F153" s="330" t="e">
        <f>IF(ISNUMBER(Regressions!F163),ROUND(Regressions!F163, 1), NA())</f>
        <v>#N/A</v>
      </c>
      <c r="G153" s="226" t="e">
        <f>IF(ISNUMBER(Regressions!G163),ROUND(Regressions!G163, 1), NA())</f>
        <v>#N/A</v>
      </c>
      <c r="H153" s="331" t="e">
        <f>IF(ISNUMBER(Regressions!H163),ROUND(Regressions!H163, 1), NA())</f>
        <v>#N/A</v>
      </c>
      <c r="I153" s="227" t="e">
        <f>IF(ISNUMBER(Regressions!I163),ROUND(Regressions!I163, 1), NA())</f>
        <v>#N/A</v>
      </c>
      <c r="J153" s="332" t="e">
        <f>IF(ISNUMBER(Regressions!K163),ROUND(Regressions!K163, 1), NA())</f>
        <v>#N/A</v>
      </c>
      <c r="K153" s="330" t="e">
        <f>IF(ISNUMBER(Regressions!L163),ROUND(Regressions!L163, 1), NA())</f>
        <v>#N/A</v>
      </c>
      <c r="L153" s="228" t="e">
        <f>IF(ISNUMBER(Regressions!M163),ROUND(Regressions!M163, 1), NA())</f>
        <v>#N/A</v>
      </c>
      <c r="M153" s="331" t="e">
        <f>IF(ISNUMBER(Regressions!N163),ROUND(Regressions!N163, 1), NA())</f>
        <v>#N/A</v>
      </c>
      <c r="N153" s="227" t="e">
        <f>IF(ISNUMBER(Regressions!O163),ROUND(Regressions!O163, 1), NA())</f>
        <v>#N/A</v>
      </c>
      <c r="O153" s="332" t="e">
        <f>IF(ISNUMBER(Regressions!Q163),ROUND(Regressions!Q163, 1), NA())</f>
        <v>#N/A</v>
      </c>
      <c r="P153" s="330" t="e">
        <f>IF(ISNUMBER(Regressions!R163),ROUND(Regressions!R163, 1), NA())</f>
        <v>#N/A</v>
      </c>
      <c r="Q153" s="229" t="e">
        <f>IF(ISNUMBER(Regressions!S163),ROUND(Regressions!S163, 1), NA())</f>
        <v>#N/A</v>
      </c>
      <c r="R153" s="331" t="e">
        <f>IF(ISNUMBER(Regressions!T163),ROUND(Regressions!T163, 1), NA())</f>
        <v>#N/A</v>
      </c>
      <c r="S153" s="227" t="e">
        <f>IF(ISNUMBER(Regressions!U163),ROUND(Regressions!U163, 1), NA())</f>
        <v>#N/A</v>
      </c>
    </row>
    <row xmlns:x14ac="http://schemas.microsoft.com/office/spreadsheetml/2009/9/ac" r="154" hidden="true" x14ac:dyDescent="0.2">
      <c r="A154" s="326" t="str">
        <f>IF(ISBLANK(Regressions!A164), " ", Regressions!A164)</f>
        <v>Haiti</v>
      </c>
      <c r="B154" s="327">
        <f>IF(ISBLANK(Regressions!B164), " ", Regressions!B164)</f>
        <v>2026</v>
      </c>
      <c r="C154" s="333" t="str">
        <f>IF(ISBLANK(Regressions!C164), " ", Regressions!C164)</f>
        <v>Primary</v>
      </c>
      <c r="D154" s="329" t="str">
        <f>IF(ISBLANK(Regressions!D164), " ", Regressions!D164)</f>
        <v> </v>
      </c>
      <c r="E154" s="225" t="e">
        <f>IF(ISNUMBER(Regressions!E164),ROUND(Regressions!E164, 1), NA())</f>
        <v>#N/A</v>
      </c>
      <c r="F154" s="330" t="e">
        <f>IF(ISNUMBER(Regressions!F164),ROUND(Regressions!F164, 1), NA())</f>
        <v>#N/A</v>
      </c>
      <c r="G154" s="226" t="e">
        <f>IF(ISNUMBER(Regressions!G164),ROUND(Regressions!G164, 1), NA())</f>
        <v>#N/A</v>
      </c>
      <c r="H154" s="331" t="e">
        <f>IF(ISNUMBER(Regressions!H164),ROUND(Regressions!H164, 1), NA())</f>
        <v>#N/A</v>
      </c>
      <c r="I154" s="227" t="e">
        <f>IF(ISNUMBER(Regressions!I164),ROUND(Regressions!I164, 1), NA())</f>
        <v>#N/A</v>
      </c>
      <c r="J154" s="332" t="e">
        <f>IF(ISNUMBER(Regressions!K164),ROUND(Regressions!K164, 1), NA())</f>
        <v>#N/A</v>
      </c>
      <c r="K154" s="330" t="e">
        <f>IF(ISNUMBER(Regressions!L164),ROUND(Regressions!L164, 1), NA())</f>
        <v>#N/A</v>
      </c>
      <c r="L154" s="228" t="e">
        <f>IF(ISNUMBER(Regressions!M164),ROUND(Regressions!M164, 1), NA())</f>
        <v>#N/A</v>
      </c>
      <c r="M154" s="331" t="e">
        <f>IF(ISNUMBER(Regressions!N164),ROUND(Regressions!N164, 1), NA())</f>
        <v>#N/A</v>
      </c>
      <c r="N154" s="227" t="e">
        <f>IF(ISNUMBER(Regressions!O164),ROUND(Regressions!O164, 1), NA())</f>
        <v>#N/A</v>
      </c>
      <c r="O154" s="332" t="e">
        <f>IF(ISNUMBER(Regressions!Q164),ROUND(Regressions!Q164, 1), NA())</f>
        <v>#N/A</v>
      </c>
      <c r="P154" s="330" t="e">
        <f>IF(ISNUMBER(Regressions!R164),ROUND(Regressions!R164, 1), NA())</f>
        <v>#N/A</v>
      </c>
      <c r="Q154" s="229" t="e">
        <f>IF(ISNUMBER(Regressions!S164),ROUND(Regressions!S164, 1), NA())</f>
        <v>#N/A</v>
      </c>
      <c r="R154" s="331" t="e">
        <f>IF(ISNUMBER(Regressions!T164),ROUND(Regressions!T164, 1), NA())</f>
        <v>#N/A</v>
      </c>
      <c r="S154" s="227" t="e">
        <f>IF(ISNUMBER(Regressions!U164),ROUND(Regressions!U164, 1), NA())</f>
        <v>#N/A</v>
      </c>
    </row>
    <row xmlns:x14ac="http://schemas.microsoft.com/office/spreadsheetml/2009/9/ac" r="155" hidden="true" x14ac:dyDescent="0.2">
      <c r="A155" s="326" t="str">
        <f>IF(ISBLANK(Regressions!A165), " ", Regressions!A165)</f>
        <v>Haiti</v>
      </c>
      <c r="B155" s="327">
        <f>IF(ISBLANK(Regressions!B165), " ", Regressions!B165)</f>
        <v>2027</v>
      </c>
      <c r="C155" s="333" t="str">
        <f>IF(ISBLANK(Regressions!C165), " ", Regressions!C165)</f>
        <v>Primary</v>
      </c>
      <c r="D155" s="329" t="str">
        <f>IF(ISBLANK(Regressions!D165), " ", Regressions!D165)</f>
        <v> </v>
      </c>
      <c r="E155" s="225" t="e">
        <f>IF(ISNUMBER(Regressions!E165),ROUND(Regressions!E165, 1), NA())</f>
        <v>#N/A</v>
      </c>
      <c r="F155" s="330" t="e">
        <f>IF(ISNUMBER(Regressions!F165),ROUND(Regressions!F165, 1), NA())</f>
        <v>#N/A</v>
      </c>
      <c r="G155" s="226" t="e">
        <f>IF(ISNUMBER(Regressions!G165),ROUND(Regressions!G165, 1), NA())</f>
        <v>#N/A</v>
      </c>
      <c r="H155" s="331" t="e">
        <f>IF(ISNUMBER(Regressions!H165),ROUND(Regressions!H165, 1), NA())</f>
        <v>#N/A</v>
      </c>
      <c r="I155" s="227" t="e">
        <f>IF(ISNUMBER(Regressions!I165),ROUND(Regressions!I165, 1), NA())</f>
        <v>#N/A</v>
      </c>
      <c r="J155" s="332" t="e">
        <f>IF(ISNUMBER(Regressions!K165),ROUND(Regressions!K165, 1), NA())</f>
        <v>#N/A</v>
      </c>
      <c r="K155" s="330" t="e">
        <f>IF(ISNUMBER(Regressions!L165),ROUND(Regressions!L165, 1), NA())</f>
        <v>#N/A</v>
      </c>
      <c r="L155" s="228" t="e">
        <f>IF(ISNUMBER(Regressions!M165),ROUND(Regressions!M165, 1), NA())</f>
        <v>#N/A</v>
      </c>
      <c r="M155" s="331" t="e">
        <f>IF(ISNUMBER(Regressions!N165),ROUND(Regressions!N165, 1), NA())</f>
        <v>#N/A</v>
      </c>
      <c r="N155" s="227" t="e">
        <f>IF(ISNUMBER(Regressions!O165),ROUND(Regressions!O165, 1), NA())</f>
        <v>#N/A</v>
      </c>
      <c r="O155" s="332" t="e">
        <f>IF(ISNUMBER(Regressions!Q165),ROUND(Regressions!Q165, 1), NA())</f>
        <v>#N/A</v>
      </c>
      <c r="P155" s="330" t="e">
        <f>IF(ISNUMBER(Regressions!R165),ROUND(Regressions!R165, 1), NA())</f>
        <v>#N/A</v>
      </c>
      <c r="Q155" s="229" t="e">
        <f>IF(ISNUMBER(Regressions!S165),ROUND(Regressions!S165, 1), NA())</f>
        <v>#N/A</v>
      </c>
      <c r="R155" s="331" t="e">
        <f>IF(ISNUMBER(Regressions!T165),ROUND(Regressions!T165, 1), NA())</f>
        <v>#N/A</v>
      </c>
      <c r="S155" s="227" t="e">
        <f>IF(ISNUMBER(Regressions!U165),ROUND(Regressions!U165, 1), NA())</f>
        <v>#N/A</v>
      </c>
    </row>
    <row xmlns:x14ac="http://schemas.microsoft.com/office/spreadsheetml/2009/9/ac" r="156" hidden="true" x14ac:dyDescent="0.2">
      <c r="A156" s="326" t="str">
        <f>IF(ISBLANK(Regressions!A166), " ", Regressions!A166)</f>
        <v>Haiti</v>
      </c>
      <c r="B156" s="327">
        <f>IF(ISBLANK(Regressions!B166), " ", Regressions!B166)</f>
        <v>2028</v>
      </c>
      <c r="C156" s="333" t="str">
        <f>IF(ISBLANK(Regressions!C166), " ", Regressions!C166)</f>
        <v>Primary</v>
      </c>
      <c r="D156" s="329" t="str">
        <f>IF(ISBLANK(Regressions!D166), " ", Regressions!D166)</f>
        <v> </v>
      </c>
      <c r="E156" s="225" t="e">
        <f>IF(ISNUMBER(Regressions!E166),ROUND(Regressions!E166, 1), NA())</f>
        <v>#N/A</v>
      </c>
      <c r="F156" s="330" t="e">
        <f>IF(ISNUMBER(Regressions!F166),ROUND(Regressions!F166, 1), NA())</f>
        <v>#N/A</v>
      </c>
      <c r="G156" s="226" t="e">
        <f>IF(ISNUMBER(Regressions!G166),ROUND(Regressions!G166, 1), NA())</f>
        <v>#N/A</v>
      </c>
      <c r="H156" s="331" t="e">
        <f>IF(ISNUMBER(Regressions!H166),ROUND(Regressions!H166, 1), NA())</f>
        <v>#N/A</v>
      </c>
      <c r="I156" s="227" t="e">
        <f>IF(ISNUMBER(Regressions!I166),ROUND(Regressions!I166, 1), NA())</f>
        <v>#N/A</v>
      </c>
      <c r="J156" s="332" t="e">
        <f>IF(ISNUMBER(Regressions!K166),ROUND(Regressions!K166, 1), NA())</f>
        <v>#N/A</v>
      </c>
      <c r="K156" s="330" t="e">
        <f>IF(ISNUMBER(Regressions!L166),ROUND(Regressions!L166, 1), NA())</f>
        <v>#N/A</v>
      </c>
      <c r="L156" s="228" t="e">
        <f>IF(ISNUMBER(Regressions!M166),ROUND(Regressions!M166, 1), NA())</f>
        <v>#N/A</v>
      </c>
      <c r="M156" s="331" t="e">
        <f>IF(ISNUMBER(Regressions!N166),ROUND(Regressions!N166, 1), NA())</f>
        <v>#N/A</v>
      </c>
      <c r="N156" s="227" t="e">
        <f>IF(ISNUMBER(Regressions!O166),ROUND(Regressions!O166, 1), NA())</f>
        <v>#N/A</v>
      </c>
      <c r="O156" s="332" t="e">
        <f>IF(ISNUMBER(Regressions!Q166),ROUND(Regressions!Q166, 1), NA())</f>
        <v>#N/A</v>
      </c>
      <c r="P156" s="330" t="e">
        <f>IF(ISNUMBER(Regressions!R166),ROUND(Regressions!R166, 1), NA())</f>
        <v>#N/A</v>
      </c>
      <c r="Q156" s="229" t="e">
        <f>IF(ISNUMBER(Regressions!S166),ROUND(Regressions!S166, 1), NA())</f>
        <v>#N/A</v>
      </c>
      <c r="R156" s="331" t="e">
        <f>IF(ISNUMBER(Regressions!T166),ROUND(Regressions!T166, 1), NA())</f>
        <v>#N/A</v>
      </c>
      <c r="S156" s="227" t="e">
        <f>IF(ISNUMBER(Regressions!U166),ROUND(Regressions!U166, 1), NA())</f>
        <v>#N/A</v>
      </c>
    </row>
    <row xmlns:x14ac="http://schemas.microsoft.com/office/spreadsheetml/2009/9/ac" r="157" hidden="true" x14ac:dyDescent="0.2">
      <c r="A157" s="326" t="str">
        <f>IF(ISBLANK(Regressions!A167), " ", Regressions!A167)</f>
        <v>Haiti</v>
      </c>
      <c r="B157" s="327">
        <f>IF(ISBLANK(Regressions!B167), " ", Regressions!B167)</f>
        <v>2029</v>
      </c>
      <c r="C157" s="333" t="str">
        <f>IF(ISBLANK(Regressions!C167), " ", Regressions!C167)</f>
        <v>Primary</v>
      </c>
      <c r="D157" s="329" t="str">
        <f>IF(ISBLANK(Regressions!D167), " ", Regressions!D167)</f>
        <v> </v>
      </c>
      <c r="E157" s="225" t="e">
        <f>IF(ISNUMBER(Regressions!E167),ROUND(Regressions!E167, 1), NA())</f>
        <v>#N/A</v>
      </c>
      <c r="F157" s="330" t="e">
        <f>IF(ISNUMBER(Regressions!F167),ROUND(Regressions!F167, 1), NA())</f>
        <v>#N/A</v>
      </c>
      <c r="G157" s="226" t="e">
        <f>IF(ISNUMBER(Regressions!G167),ROUND(Regressions!G167, 1), NA())</f>
        <v>#N/A</v>
      </c>
      <c r="H157" s="331" t="e">
        <f>IF(ISNUMBER(Regressions!H167),ROUND(Regressions!H167, 1), NA())</f>
        <v>#N/A</v>
      </c>
      <c r="I157" s="227" t="e">
        <f>IF(ISNUMBER(Regressions!I167),ROUND(Regressions!I167, 1), NA())</f>
        <v>#N/A</v>
      </c>
      <c r="J157" s="332" t="e">
        <f>IF(ISNUMBER(Regressions!K167),ROUND(Regressions!K167, 1), NA())</f>
        <v>#N/A</v>
      </c>
      <c r="K157" s="330" t="e">
        <f>IF(ISNUMBER(Regressions!L167),ROUND(Regressions!L167, 1), NA())</f>
        <v>#N/A</v>
      </c>
      <c r="L157" s="228" t="e">
        <f>IF(ISNUMBER(Regressions!M167),ROUND(Regressions!M167, 1), NA())</f>
        <v>#N/A</v>
      </c>
      <c r="M157" s="331" t="e">
        <f>IF(ISNUMBER(Regressions!N167),ROUND(Regressions!N167, 1), NA())</f>
        <v>#N/A</v>
      </c>
      <c r="N157" s="227" t="e">
        <f>IF(ISNUMBER(Regressions!O167),ROUND(Regressions!O167, 1), NA())</f>
        <v>#N/A</v>
      </c>
      <c r="O157" s="332" t="e">
        <f>IF(ISNUMBER(Regressions!Q167),ROUND(Regressions!Q167, 1), NA())</f>
        <v>#N/A</v>
      </c>
      <c r="P157" s="330" t="e">
        <f>IF(ISNUMBER(Regressions!R167),ROUND(Regressions!R167, 1), NA())</f>
        <v>#N/A</v>
      </c>
      <c r="Q157" s="229" t="e">
        <f>IF(ISNUMBER(Regressions!S167),ROUND(Regressions!S167, 1), NA())</f>
        <v>#N/A</v>
      </c>
      <c r="R157" s="331" t="e">
        <f>IF(ISNUMBER(Regressions!T167),ROUND(Regressions!T167, 1), NA())</f>
        <v>#N/A</v>
      </c>
      <c r="S157" s="227" t="e">
        <f>IF(ISNUMBER(Regressions!U167),ROUND(Regressions!U167, 1), NA())</f>
        <v>#N/A</v>
      </c>
    </row>
    <row xmlns:x14ac="http://schemas.microsoft.com/office/spreadsheetml/2009/9/ac" r="158" hidden="true" x14ac:dyDescent="0.2">
      <c r="A158" s="326" t="str">
        <f>IF(ISBLANK(Regressions!A168), " ", Regressions!A168)</f>
        <v>Haiti</v>
      </c>
      <c r="B158" s="327">
        <f>IF(ISBLANK(Regressions!B168), " ", Regressions!B168)</f>
        <v>2030</v>
      </c>
      <c r="C158" s="333" t="str">
        <f>IF(ISBLANK(Regressions!C168), " ", Regressions!C168)</f>
        <v>Primary</v>
      </c>
      <c r="D158" s="329" t="str">
        <f>IF(ISBLANK(Regressions!D168), " ", Regressions!D168)</f>
        <v> </v>
      </c>
      <c r="E158" s="225" t="e">
        <f>IF(ISNUMBER(Regressions!E168),ROUND(Regressions!E168, 1), NA())</f>
        <v>#N/A</v>
      </c>
      <c r="F158" s="330" t="e">
        <f>IF(ISNUMBER(Regressions!F168),ROUND(Regressions!F168, 1), NA())</f>
        <v>#N/A</v>
      </c>
      <c r="G158" s="226" t="e">
        <f>IF(ISNUMBER(Regressions!G168),ROUND(Regressions!G168, 1), NA())</f>
        <v>#N/A</v>
      </c>
      <c r="H158" s="331" t="e">
        <f>IF(ISNUMBER(Regressions!H168),ROUND(Regressions!H168, 1), NA())</f>
        <v>#N/A</v>
      </c>
      <c r="I158" s="227" t="e">
        <f>IF(ISNUMBER(Regressions!I168),ROUND(Regressions!I168, 1), NA())</f>
        <v>#N/A</v>
      </c>
      <c r="J158" s="332" t="e">
        <f>IF(ISNUMBER(Regressions!K168),ROUND(Regressions!K168, 1), NA())</f>
        <v>#N/A</v>
      </c>
      <c r="K158" s="330" t="e">
        <f>IF(ISNUMBER(Regressions!L168),ROUND(Regressions!L168, 1), NA())</f>
        <v>#N/A</v>
      </c>
      <c r="L158" s="228" t="e">
        <f>IF(ISNUMBER(Regressions!M168),ROUND(Regressions!M168, 1), NA())</f>
        <v>#N/A</v>
      </c>
      <c r="M158" s="331" t="e">
        <f>IF(ISNUMBER(Regressions!N168),ROUND(Regressions!N168, 1), NA())</f>
        <v>#N/A</v>
      </c>
      <c r="N158" s="227" t="e">
        <f>IF(ISNUMBER(Regressions!O168),ROUND(Regressions!O168, 1), NA())</f>
        <v>#N/A</v>
      </c>
      <c r="O158" s="332" t="e">
        <f>IF(ISNUMBER(Regressions!Q168),ROUND(Regressions!Q168, 1), NA())</f>
        <v>#N/A</v>
      </c>
      <c r="P158" s="330" t="e">
        <f>IF(ISNUMBER(Regressions!R168),ROUND(Regressions!R168, 1), NA())</f>
        <v>#N/A</v>
      </c>
      <c r="Q158" s="229" t="e">
        <f>IF(ISNUMBER(Regressions!S168),ROUND(Regressions!S168, 1), NA())</f>
        <v>#N/A</v>
      </c>
      <c r="R158" s="331" t="e">
        <f>IF(ISNUMBER(Regressions!T168),ROUND(Regressions!T168, 1), NA())</f>
        <v>#N/A</v>
      </c>
      <c r="S158" s="227" t="e">
        <f>IF(ISNUMBER(Regressions!U168),ROUND(Regressions!U168, 1), NA())</f>
        <v>#N/A</v>
      </c>
    </row>
    <row xmlns:x14ac="http://schemas.microsoft.com/office/spreadsheetml/2009/9/ac" r="159" x14ac:dyDescent="0.2">
      <c r="A159" s="326" t="str">
        <f>IF(ISBLANK(Regressions!A169), " ", Regressions!A169)</f>
        <v>Haiti</v>
      </c>
      <c r="B159" s="327">
        <f>IF(ISBLANK(Regressions!B169), " ", Regressions!B169)</f>
        <v>2000</v>
      </c>
      <c r="C159" s="333" t="str">
        <f>IF(ISBLANK(Regressions!C169), " ", Regressions!C169)</f>
        <v>Secondary</v>
      </c>
      <c r="D159" s="329">
        <f>IF(ISBLANK(Regressions!D169), " ", Regressions!D169)</f>
        <v>1360059</v>
      </c>
      <c r="E159" s="225" t="e">
        <f>IF(ISNUMBER(Regressions!E169),ROUND(Regressions!E169, 1), NA())</f>
        <v>#N/A</v>
      </c>
      <c r="F159" s="330" t="e">
        <f>IF(ISNUMBER(Regressions!F169),ROUND(Regressions!F169, 1), NA())</f>
        <v>#N/A</v>
      </c>
      <c r="G159" s="226" t="e">
        <f>IF(ISNUMBER(Regressions!G169),ROUND(Regressions!G169, 1), NA())</f>
        <v>#N/A</v>
      </c>
      <c r="H159" s="331" t="e">
        <f>IF(ISNUMBER(Regressions!H169),ROUND(Regressions!H169, 1), NA())</f>
        <v>#N/A</v>
      </c>
      <c r="I159" s="227" t="e">
        <f>IF(ISNUMBER(Regressions!I169),ROUND(Regressions!I169, 1), NA())</f>
        <v>#N/A</v>
      </c>
      <c r="J159" s="332" t="e">
        <f>IF(ISNUMBER(Regressions!K169),ROUND(Regressions!K169, 1), NA())</f>
        <v>#N/A</v>
      </c>
      <c r="K159" s="330" t="e">
        <f>IF(ISNUMBER(Regressions!L169),ROUND(Regressions!L169, 1), NA())</f>
        <v>#N/A</v>
      </c>
      <c r="L159" s="228" t="e">
        <f>IF(ISNUMBER(Regressions!M169),ROUND(Regressions!M169, 1), NA())</f>
        <v>#N/A</v>
      </c>
      <c r="M159" s="331" t="e">
        <f>IF(ISNUMBER(Regressions!N169),ROUND(Regressions!N169, 1), NA())</f>
        <v>#N/A</v>
      </c>
      <c r="N159" s="227" t="e">
        <f>IF(ISNUMBER(Regressions!O169),ROUND(Regressions!O169, 1), NA())</f>
        <v>#N/A</v>
      </c>
      <c r="O159" s="332" t="e">
        <f>IF(ISNUMBER(Regressions!Q169),ROUND(Regressions!Q169, 1), NA())</f>
        <v>#N/A</v>
      </c>
      <c r="P159" s="330" t="e">
        <f>IF(ISNUMBER(Regressions!R169),ROUND(Regressions!R169, 1), NA())</f>
        <v>#N/A</v>
      </c>
      <c r="Q159" s="229" t="e">
        <f>IF(ISNUMBER(Regressions!S169),ROUND(Regressions!S169, 1), NA())</f>
        <v>#N/A</v>
      </c>
      <c r="R159" s="331" t="e">
        <f>IF(ISNUMBER(Regressions!T169),ROUND(Regressions!T169, 1), NA())</f>
        <v>#N/A</v>
      </c>
      <c r="S159" s="227" t="e">
        <f>IF(ISNUMBER(Regressions!U169),ROUND(Regressions!U169, 1), NA())</f>
        <v>#N/A</v>
      </c>
    </row>
    <row xmlns:x14ac="http://schemas.microsoft.com/office/spreadsheetml/2009/9/ac" r="160" x14ac:dyDescent="0.2">
      <c r="A160" s="326" t="str">
        <f>IF(ISBLANK(Regressions!A170), " ", Regressions!A170)</f>
        <v>Haiti</v>
      </c>
      <c r="B160" s="327">
        <f>IF(ISBLANK(Regressions!B170), " ", Regressions!B170)</f>
        <v>2001</v>
      </c>
      <c r="C160" s="333" t="str">
        <f>IF(ISBLANK(Regressions!C170), " ", Regressions!C170)</f>
        <v>Secondary</v>
      </c>
      <c r="D160" s="329">
        <f>IF(ISBLANK(Regressions!D170), " ", Regressions!D170)</f>
        <v>1391716</v>
      </c>
      <c r="E160" s="225" t="e">
        <f>IF(ISNUMBER(Regressions!E170),ROUND(Regressions!E170, 1), NA())</f>
        <v>#N/A</v>
      </c>
      <c r="F160" s="330" t="e">
        <f>IF(ISNUMBER(Regressions!F170),ROUND(Regressions!F170, 1), NA())</f>
        <v>#N/A</v>
      </c>
      <c r="G160" s="226" t="e">
        <f>IF(ISNUMBER(Regressions!G170),ROUND(Regressions!G170, 1), NA())</f>
        <v>#N/A</v>
      </c>
      <c r="H160" s="331" t="e">
        <f>IF(ISNUMBER(Regressions!H170),ROUND(Regressions!H170, 1), NA())</f>
        <v>#N/A</v>
      </c>
      <c r="I160" s="227" t="e">
        <f>IF(ISNUMBER(Regressions!I170),ROUND(Regressions!I170, 1), NA())</f>
        <v>#N/A</v>
      </c>
      <c r="J160" s="332" t="e">
        <f>IF(ISNUMBER(Regressions!K170),ROUND(Regressions!K170, 1), NA())</f>
        <v>#N/A</v>
      </c>
      <c r="K160" s="330" t="e">
        <f>IF(ISNUMBER(Regressions!L170),ROUND(Regressions!L170, 1), NA())</f>
        <v>#N/A</v>
      </c>
      <c r="L160" s="228" t="e">
        <f>IF(ISNUMBER(Regressions!M170),ROUND(Regressions!M170, 1), NA())</f>
        <v>#N/A</v>
      </c>
      <c r="M160" s="331" t="e">
        <f>IF(ISNUMBER(Regressions!N170),ROUND(Regressions!N170, 1), NA())</f>
        <v>#N/A</v>
      </c>
      <c r="N160" s="227" t="e">
        <f>IF(ISNUMBER(Regressions!O170),ROUND(Regressions!O170, 1), NA())</f>
        <v>#N/A</v>
      </c>
      <c r="O160" s="332" t="e">
        <f>IF(ISNUMBER(Regressions!Q170),ROUND(Regressions!Q170, 1), NA())</f>
        <v>#N/A</v>
      </c>
      <c r="P160" s="330" t="e">
        <f>IF(ISNUMBER(Regressions!R170),ROUND(Regressions!R170, 1), NA())</f>
        <v>#N/A</v>
      </c>
      <c r="Q160" s="229" t="e">
        <f>IF(ISNUMBER(Regressions!S170),ROUND(Regressions!S170, 1), NA())</f>
        <v>#N/A</v>
      </c>
      <c r="R160" s="331" t="e">
        <f>IF(ISNUMBER(Regressions!T170),ROUND(Regressions!T170, 1), NA())</f>
        <v>#N/A</v>
      </c>
      <c r="S160" s="227" t="e">
        <f>IF(ISNUMBER(Regressions!U170),ROUND(Regressions!U170, 1), NA())</f>
        <v>#N/A</v>
      </c>
    </row>
    <row xmlns:x14ac="http://schemas.microsoft.com/office/spreadsheetml/2009/9/ac" r="161" x14ac:dyDescent="0.2">
      <c r="A161" s="326" t="str">
        <f>IF(ISBLANK(Regressions!A171), " ", Regressions!A171)</f>
        <v>Haiti</v>
      </c>
      <c r="B161" s="327">
        <f>IF(ISBLANK(Regressions!B171), " ", Regressions!B171)</f>
        <v>2002</v>
      </c>
      <c r="C161" s="333" t="str">
        <f>IF(ISBLANK(Regressions!C171), " ", Regressions!C171)</f>
        <v>Secondary</v>
      </c>
      <c r="D161" s="329">
        <f>IF(ISBLANK(Regressions!D171), " ", Regressions!D171)</f>
        <v>1421777</v>
      </c>
      <c r="E161" s="225" t="e">
        <f>IF(ISNUMBER(Regressions!E171),ROUND(Regressions!E171, 1), NA())</f>
        <v>#N/A</v>
      </c>
      <c r="F161" s="330" t="e">
        <f>IF(ISNUMBER(Regressions!F171),ROUND(Regressions!F171, 1), NA())</f>
        <v>#N/A</v>
      </c>
      <c r="G161" s="226" t="e">
        <f>IF(ISNUMBER(Regressions!G171),ROUND(Regressions!G171, 1), NA())</f>
        <v>#N/A</v>
      </c>
      <c r="H161" s="331" t="e">
        <f>IF(ISNUMBER(Regressions!H171),ROUND(Regressions!H171, 1), NA())</f>
        <v>#N/A</v>
      </c>
      <c r="I161" s="227" t="e">
        <f>IF(ISNUMBER(Regressions!I171),ROUND(Regressions!I171, 1), NA())</f>
        <v>#N/A</v>
      </c>
      <c r="J161" s="332" t="e">
        <f>IF(ISNUMBER(Regressions!K171),ROUND(Regressions!K171, 1), NA())</f>
        <v>#N/A</v>
      </c>
      <c r="K161" s="330" t="e">
        <f>IF(ISNUMBER(Regressions!L171),ROUND(Regressions!L171, 1), NA())</f>
        <v>#N/A</v>
      </c>
      <c r="L161" s="228" t="e">
        <f>IF(ISNUMBER(Regressions!M171),ROUND(Regressions!M171, 1), NA())</f>
        <v>#N/A</v>
      </c>
      <c r="M161" s="331" t="e">
        <f>IF(ISNUMBER(Regressions!N171),ROUND(Regressions!N171, 1), NA())</f>
        <v>#N/A</v>
      </c>
      <c r="N161" s="227" t="e">
        <f>IF(ISNUMBER(Regressions!O171),ROUND(Regressions!O171, 1), NA())</f>
        <v>#N/A</v>
      </c>
      <c r="O161" s="332" t="e">
        <f>IF(ISNUMBER(Regressions!Q171),ROUND(Regressions!Q171, 1), NA())</f>
        <v>#N/A</v>
      </c>
      <c r="P161" s="330" t="e">
        <f>IF(ISNUMBER(Regressions!R171),ROUND(Regressions!R171, 1), NA())</f>
        <v>#N/A</v>
      </c>
      <c r="Q161" s="229" t="e">
        <f>IF(ISNUMBER(Regressions!S171),ROUND(Regressions!S171, 1), NA())</f>
        <v>#N/A</v>
      </c>
      <c r="R161" s="331" t="e">
        <f>IF(ISNUMBER(Regressions!T171),ROUND(Regressions!T171, 1), NA())</f>
        <v>#N/A</v>
      </c>
      <c r="S161" s="227" t="e">
        <f>IF(ISNUMBER(Regressions!U171),ROUND(Regressions!U171, 1), NA())</f>
        <v>#N/A</v>
      </c>
    </row>
    <row xmlns:x14ac="http://schemas.microsoft.com/office/spreadsheetml/2009/9/ac" r="162" x14ac:dyDescent="0.2">
      <c r="A162" s="326" t="str">
        <f>IF(ISBLANK(Regressions!A172), " ", Regressions!A172)</f>
        <v>Haiti</v>
      </c>
      <c r="B162" s="327">
        <f>IF(ISBLANK(Regressions!B172), " ", Regressions!B172)</f>
        <v>2003</v>
      </c>
      <c r="C162" s="333" t="str">
        <f>IF(ISBLANK(Regressions!C172), " ", Regressions!C172)</f>
        <v>Secondary</v>
      </c>
      <c r="D162" s="329">
        <f>IF(ISBLANK(Regressions!D172), " ", Regressions!D172)</f>
        <v>1451809</v>
      </c>
      <c r="E162" s="225" t="e">
        <f>IF(ISNUMBER(Regressions!E172),ROUND(Regressions!E172, 1), NA())</f>
        <v>#N/A</v>
      </c>
      <c r="F162" s="330" t="e">
        <f>IF(ISNUMBER(Regressions!F172),ROUND(Regressions!F172, 1), NA())</f>
        <v>#N/A</v>
      </c>
      <c r="G162" s="226" t="e">
        <f>IF(ISNUMBER(Regressions!G172),ROUND(Regressions!G172, 1), NA())</f>
        <v>#N/A</v>
      </c>
      <c r="H162" s="331" t="e">
        <f>IF(ISNUMBER(Regressions!H172),ROUND(Regressions!H172, 1), NA())</f>
        <v>#N/A</v>
      </c>
      <c r="I162" s="227" t="e">
        <f>IF(ISNUMBER(Regressions!I172),ROUND(Regressions!I172, 1), NA())</f>
        <v>#N/A</v>
      </c>
      <c r="J162" s="332" t="e">
        <f>IF(ISNUMBER(Regressions!K172),ROUND(Regressions!K172, 1), NA())</f>
        <v>#N/A</v>
      </c>
      <c r="K162" s="330" t="e">
        <f>IF(ISNUMBER(Regressions!L172),ROUND(Regressions!L172, 1), NA())</f>
        <v>#N/A</v>
      </c>
      <c r="L162" s="228" t="e">
        <f>IF(ISNUMBER(Regressions!M172),ROUND(Regressions!M172, 1), NA())</f>
        <v>#N/A</v>
      </c>
      <c r="M162" s="331" t="e">
        <f>IF(ISNUMBER(Regressions!N172),ROUND(Regressions!N172, 1), NA())</f>
        <v>#N/A</v>
      </c>
      <c r="N162" s="227" t="e">
        <f>IF(ISNUMBER(Regressions!O172),ROUND(Regressions!O172, 1), NA())</f>
        <v>#N/A</v>
      </c>
      <c r="O162" s="332" t="e">
        <f>IF(ISNUMBER(Regressions!Q172),ROUND(Regressions!Q172, 1), NA())</f>
        <v>#N/A</v>
      </c>
      <c r="P162" s="330" t="e">
        <f>IF(ISNUMBER(Regressions!R172),ROUND(Regressions!R172, 1), NA())</f>
        <v>#N/A</v>
      </c>
      <c r="Q162" s="229" t="e">
        <f>IF(ISNUMBER(Regressions!S172),ROUND(Regressions!S172, 1), NA())</f>
        <v>#N/A</v>
      </c>
      <c r="R162" s="331" t="e">
        <f>IF(ISNUMBER(Regressions!T172),ROUND(Regressions!T172, 1), NA())</f>
        <v>#N/A</v>
      </c>
      <c r="S162" s="227" t="e">
        <f>IF(ISNUMBER(Regressions!U172),ROUND(Regressions!U172, 1), NA())</f>
        <v>#N/A</v>
      </c>
    </row>
    <row xmlns:x14ac="http://schemas.microsoft.com/office/spreadsheetml/2009/9/ac" r="163" x14ac:dyDescent="0.2">
      <c r="A163" s="326" t="str">
        <f>IF(ISBLANK(Regressions!A173), " ", Regressions!A173)</f>
        <v>Haiti</v>
      </c>
      <c r="B163" s="327">
        <f>IF(ISBLANK(Regressions!B173), " ", Regressions!B173)</f>
        <v>2004</v>
      </c>
      <c r="C163" s="333" t="str">
        <f>IF(ISBLANK(Regressions!C173), " ", Regressions!C173)</f>
        <v>Secondary</v>
      </c>
      <c r="D163" s="329">
        <f>IF(ISBLANK(Regressions!D173), " ", Regressions!D173)</f>
        <v>1476364</v>
      </c>
      <c r="E163" s="225" t="e">
        <f>IF(ISNUMBER(Regressions!E173),ROUND(Regressions!E173, 1), NA())</f>
        <v>#N/A</v>
      </c>
      <c r="F163" s="330" t="e">
        <f>IF(ISNUMBER(Regressions!F173),ROUND(Regressions!F173, 1), NA())</f>
        <v>#N/A</v>
      </c>
      <c r="G163" s="226" t="e">
        <f>IF(ISNUMBER(Regressions!G173),ROUND(Regressions!G173, 1), NA())</f>
        <v>#N/A</v>
      </c>
      <c r="H163" s="331" t="e">
        <f>IF(ISNUMBER(Regressions!H173),ROUND(Regressions!H173, 1), NA())</f>
        <v>#N/A</v>
      </c>
      <c r="I163" s="227" t="e">
        <f>IF(ISNUMBER(Regressions!I173),ROUND(Regressions!I173, 1), NA())</f>
        <v>#N/A</v>
      </c>
      <c r="J163" s="332" t="e">
        <f>IF(ISNUMBER(Regressions!K173),ROUND(Regressions!K173, 1), NA())</f>
        <v>#N/A</v>
      </c>
      <c r="K163" s="330" t="e">
        <f>IF(ISNUMBER(Regressions!L173),ROUND(Regressions!L173, 1), NA())</f>
        <v>#N/A</v>
      </c>
      <c r="L163" s="228" t="e">
        <f>IF(ISNUMBER(Regressions!M173),ROUND(Regressions!M173, 1), NA())</f>
        <v>#N/A</v>
      </c>
      <c r="M163" s="331" t="e">
        <f>IF(ISNUMBER(Regressions!N173),ROUND(Regressions!N173, 1), NA())</f>
        <v>#N/A</v>
      </c>
      <c r="N163" s="227" t="e">
        <f>IF(ISNUMBER(Regressions!O173),ROUND(Regressions!O173, 1), NA())</f>
        <v>#N/A</v>
      </c>
      <c r="O163" s="332" t="e">
        <f>IF(ISNUMBER(Regressions!Q173),ROUND(Regressions!Q173, 1), NA())</f>
        <v>#N/A</v>
      </c>
      <c r="P163" s="330" t="e">
        <f>IF(ISNUMBER(Regressions!R173),ROUND(Regressions!R173, 1), NA())</f>
        <v>#N/A</v>
      </c>
      <c r="Q163" s="229" t="e">
        <f>IF(ISNUMBER(Regressions!S173),ROUND(Regressions!S173, 1), NA())</f>
        <v>#N/A</v>
      </c>
      <c r="R163" s="331" t="e">
        <f>IF(ISNUMBER(Regressions!T173),ROUND(Regressions!T173, 1), NA())</f>
        <v>#N/A</v>
      </c>
      <c r="S163" s="227" t="e">
        <f>IF(ISNUMBER(Regressions!U173),ROUND(Regressions!U173, 1), NA())</f>
        <v>#N/A</v>
      </c>
    </row>
    <row xmlns:x14ac="http://schemas.microsoft.com/office/spreadsheetml/2009/9/ac" r="164" x14ac:dyDescent="0.2">
      <c r="A164" s="326" t="str">
        <f>IF(ISBLANK(Regressions!A174), " ", Regressions!A174)</f>
        <v>Haiti</v>
      </c>
      <c r="B164" s="327">
        <f>IF(ISBLANK(Regressions!B174), " ", Regressions!B174)</f>
        <v>2005</v>
      </c>
      <c r="C164" s="333" t="str">
        <f>IF(ISBLANK(Regressions!C174), " ", Regressions!C174)</f>
        <v>Secondary</v>
      </c>
      <c r="D164" s="329">
        <f>IF(ISBLANK(Regressions!D174), " ", Regressions!D174)</f>
        <v>1496649</v>
      </c>
      <c r="E164" s="225" t="e">
        <f>IF(ISNUMBER(Regressions!E174),ROUND(Regressions!E174, 1), NA())</f>
        <v>#N/A</v>
      </c>
      <c r="F164" s="330">
        <f>IF(ISNUMBER(Regressions!F174),ROUND(Regressions!F174, 1), NA())</f>
        <v>27.8</v>
      </c>
      <c r="G164" s="226" t="e">
        <f>IF(ISNUMBER(Regressions!G174),ROUND(Regressions!G174, 1), NA())</f>
        <v>#N/A</v>
      </c>
      <c r="H164" s="331" t="e">
        <f>IF(ISNUMBER(Regressions!H174),ROUND(Regressions!H174, 1), NA())</f>
        <v>#N/A</v>
      </c>
      <c r="I164" s="227">
        <f>IF(ISNUMBER(Regressions!I174),ROUND(Regressions!I174, 1), NA())</f>
        <v>72.2</v>
      </c>
      <c r="J164" s="332" t="e">
        <f>IF(ISNUMBER(Regressions!K174),ROUND(Regressions!K174, 1), NA())</f>
        <v>#N/A</v>
      </c>
      <c r="K164" s="330" t="e">
        <f>IF(ISNUMBER(Regressions!L174),ROUND(Regressions!L174, 1), NA())</f>
        <v>#N/A</v>
      </c>
      <c r="L164" s="228" t="e">
        <f>IF(ISNUMBER(Regressions!M174),ROUND(Regressions!M174, 1), NA())</f>
        <v>#N/A</v>
      </c>
      <c r="M164" s="331" t="e">
        <f>IF(ISNUMBER(Regressions!N174),ROUND(Regressions!N174, 1), NA())</f>
        <v>#N/A</v>
      </c>
      <c r="N164" s="227" t="e">
        <f>IF(ISNUMBER(Regressions!O174),ROUND(Regressions!O174, 1), NA())</f>
        <v>#N/A</v>
      </c>
      <c r="O164" s="332" t="e">
        <f>IF(ISNUMBER(Regressions!Q174),ROUND(Regressions!Q174, 1), NA())</f>
        <v>#N/A</v>
      </c>
      <c r="P164" s="330" t="e">
        <f>IF(ISNUMBER(Regressions!R174),ROUND(Regressions!R174, 1), NA())</f>
        <v>#N/A</v>
      </c>
      <c r="Q164" s="229" t="e">
        <f>IF(ISNUMBER(Regressions!S174),ROUND(Regressions!S174, 1), NA())</f>
        <v>#N/A</v>
      </c>
      <c r="R164" s="331" t="e">
        <f>IF(ISNUMBER(Regressions!T174),ROUND(Regressions!T174, 1), NA())</f>
        <v>#N/A</v>
      </c>
      <c r="S164" s="227" t="e">
        <f>IF(ISNUMBER(Regressions!U174),ROUND(Regressions!U174, 1), NA())</f>
        <v>#N/A</v>
      </c>
    </row>
    <row xmlns:x14ac="http://schemas.microsoft.com/office/spreadsheetml/2009/9/ac" r="165" x14ac:dyDescent="0.2">
      <c r="A165" s="326" t="str">
        <f>IF(ISBLANK(Regressions!A175), " ", Regressions!A175)</f>
        <v>Haiti</v>
      </c>
      <c r="B165" s="327">
        <f>IF(ISBLANK(Regressions!B175), " ", Regressions!B175)</f>
        <v>2006</v>
      </c>
      <c r="C165" s="333" t="str">
        <f>IF(ISBLANK(Regressions!C175), " ", Regressions!C175)</f>
        <v>Secondary</v>
      </c>
      <c r="D165" s="329">
        <f>IF(ISBLANK(Regressions!D175), " ", Regressions!D175)</f>
        <v>1513199</v>
      </c>
      <c r="E165" s="225" t="e">
        <f>IF(ISNUMBER(Regressions!E175),ROUND(Regressions!E175, 1), NA())</f>
        <v>#N/A</v>
      </c>
      <c r="F165" s="330">
        <f>IF(ISNUMBER(Regressions!F175),ROUND(Regressions!F175, 1), NA())</f>
        <v>27.8</v>
      </c>
      <c r="G165" s="226" t="e">
        <f>IF(ISNUMBER(Regressions!G175),ROUND(Regressions!G175, 1), NA())</f>
        <v>#N/A</v>
      </c>
      <c r="H165" s="331" t="e">
        <f>IF(ISNUMBER(Regressions!H175),ROUND(Regressions!H175, 1), NA())</f>
        <v>#N/A</v>
      </c>
      <c r="I165" s="227">
        <f>IF(ISNUMBER(Regressions!I175),ROUND(Regressions!I175, 1), NA())</f>
        <v>72.2</v>
      </c>
      <c r="J165" s="332" t="e">
        <f>IF(ISNUMBER(Regressions!K175),ROUND(Regressions!K175, 1), NA())</f>
        <v>#N/A</v>
      </c>
      <c r="K165" s="330" t="e">
        <f>IF(ISNUMBER(Regressions!L175),ROUND(Regressions!L175, 1), NA())</f>
        <v>#N/A</v>
      </c>
      <c r="L165" s="228" t="e">
        <f>IF(ISNUMBER(Regressions!M175),ROUND(Regressions!M175, 1), NA())</f>
        <v>#N/A</v>
      </c>
      <c r="M165" s="331" t="e">
        <f>IF(ISNUMBER(Regressions!N175),ROUND(Regressions!N175, 1), NA())</f>
        <v>#N/A</v>
      </c>
      <c r="N165" s="227" t="e">
        <f>IF(ISNUMBER(Regressions!O175),ROUND(Regressions!O175, 1), NA())</f>
        <v>#N/A</v>
      </c>
      <c r="O165" s="332" t="e">
        <f>IF(ISNUMBER(Regressions!Q175),ROUND(Regressions!Q175, 1), NA())</f>
        <v>#N/A</v>
      </c>
      <c r="P165" s="330" t="e">
        <f>IF(ISNUMBER(Regressions!R175),ROUND(Regressions!R175, 1), NA())</f>
        <v>#N/A</v>
      </c>
      <c r="Q165" s="229" t="e">
        <f>IF(ISNUMBER(Regressions!S175),ROUND(Regressions!S175, 1), NA())</f>
        <v>#N/A</v>
      </c>
      <c r="R165" s="331" t="e">
        <f>IF(ISNUMBER(Regressions!T175),ROUND(Regressions!T175, 1), NA())</f>
        <v>#N/A</v>
      </c>
      <c r="S165" s="227" t="e">
        <f>IF(ISNUMBER(Regressions!U175),ROUND(Regressions!U175, 1), NA())</f>
        <v>#N/A</v>
      </c>
    </row>
    <row xmlns:x14ac="http://schemas.microsoft.com/office/spreadsheetml/2009/9/ac" r="166" x14ac:dyDescent="0.2">
      <c r="A166" s="326" t="str">
        <f>IF(ISBLANK(Regressions!A176), " ", Regressions!A176)</f>
        <v>Haiti</v>
      </c>
      <c r="B166" s="327">
        <f>IF(ISBLANK(Regressions!B176), " ", Regressions!B176)</f>
        <v>2007</v>
      </c>
      <c r="C166" s="333" t="str">
        <f>IF(ISBLANK(Regressions!C176), " ", Regressions!C176)</f>
        <v>Secondary</v>
      </c>
      <c r="D166" s="329">
        <f>IF(ISBLANK(Regressions!D176), " ", Regressions!D176)</f>
        <v>1526066</v>
      </c>
      <c r="E166" s="225" t="e">
        <f>IF(ISNUMBER(Regressions!E176),ROUND(Regressions!E176, 1), NA())</f>
        <v>#N/A</v>
      </c>
      <c r="F166" s="330">
        <f>IF(ISNUMBER(Regressions!F176),ROUND(Regressions!F176, 1), NA())</f>
        <v>27.8</v>
      </c>
      <c r="G166" s="226" t="e">
        <f>IF(ISNUMBER(Regressions!G176),ROUND(Regressions!G176, 1), NA())</f>
        <v>#N/A</v>
      </c>
      <c r="H166" s="331" t="e">
        <f>IF(ISNUMBER(Regressions!H176),ROUND(Regressions!H176, 1), NA())</f>
        <v>#N/A</v>
      </c>
      <c r="I166" s="227">
        <f>IF(ISNUMBER(Regressions!I176),ROUND(Regressions!I176, 1), NA())</f>
        <v>72.2</v>
      </c>
      <c r="J166" s="332" t="e">
        <f>IF(ISNUMBER(Regressions!K176),ROUND(Regressions!K176, 1), NA())</f>
        <v>#N/A</v>
      </c>
      <c r="K166" s="330">
        <f>IF(ISNUMBER(Regressions!L176),ROUND(Regressions!L176, 1), NA())</f>
        <v>34.5</v>
      </c>
      <c r="L166" s="228" t="e">
        <f>IF(ISNUMBER(Regressions!M176),ROUND(Regressions!M176, 1), NA())</f>
        <v>#N/A</v>
      </c>
      <c r="M166" s="331" t="e">
        <f>IF(ISNUMBER(Regressions!N176),ROUND(Regressions!N176, 1), NA())</f>
        <v>#N/A</v>
      </c>
      <c r="N166" s="227">
        <f>IF(ISNUMBER(Regressions!O176),ROUND(Regressions!O176, 1), NA())</f>
        <v>65.5</v>
      </c>
      <c r="O166" s="332" t="e">
        <f>IF(ISNUMBER(Regressions!Q176),ROUND(Regressions!Q176, 1), NA())</f>
        <v>#N/A</v>
      </c>
      <c r="P166" s="330" t="e">
        <f>IF(ISNUMBER(Regressions!R176),ROUND(Regressions!R176, 1), NA())</f>
        <v>#N/A</v>
      </c>
      <c r="Q166" s="229" t="e">
        <f>IF(ISNUMBER(Regressions!S176),ROUND(Regressions!S176, 1), NA())</f>
        <v>#N/A</v>
      </c>
      <c r="R166" s="331" t="e">
        <f>IF(ISNUMBER(Regressions!T176),ROUND(Regressions!T176, 1), NA())</f>
        <v>#N/A</v>
      </c>
      <c r="S166" s="227" t="e">
        <f>IF(ISNUMBER(Regressions!U176),ROUND(Regressions!U176, 1), NA())</f>
        <v>#N/A</v>
      </c>
    </row>
    <row xmlns:x14ac="http://schemas.microsoft.com/office/spreadsheetml/2009/9/ac" r="167" x14ac:dyDescent="0.2">
      <c r="A167" s="326" t="str">
        <f>IF(ISBLANK(Regressions!A177), " ", Regressions!A177)</f>
        <v>Haiti</v>
      </c>
      <c r="B167" s="327">
        <f>IF(ISBLANK(Regressions!B177), " ", Regressions!B177)</f>
        <v>2008</v>
      </c>
      <c r="C167" s="333" t="str">
        <f>IF(ISBLANK(Regressions!C177), " ", Regressions!C177)</f>
        <v>Secondary</v>
      </c>
      <c r="D167" s="329">
        <f>IF(ISBLANK(Regressions!D177), " ", Regressions!D177)</f>
        <v>1536282</v>
      </c>
      <c r="E167" s="225" t="e">
        <f>IF(ISNUMBER(Regressions!E177),ROUND(Regressions!E177, 1), NA())</f>
        <v>#N/A</v>
      </c>
      <c r="F167" s="330">
        <f>IF(ISNUMBER(Regressions!F177),ROUND(Regressions!F177, 1), NA())</f>
        <v>27.8</v>
      </c>
      <c r="G167" s="226" t="e">
        <f>IF(ISNUMBER(Regressions!G177),ROUND(Regressions!G177, 1), NA())</f>
        <v>#N/A</v>
      </c>
      <c r="H167" s="331" t="e">
        <f>IF(ISNUMBER(Regressions!H177),ROUND(Regressions!H177, 1), NA())</f>
        <v>#N/A</v>
      </c>
      <c r="I167" s="227">
        <f>IF(ISNUMBER(Regressions!I177),ROUND(Regressions!I177, 1), NA())</f>
        <v>72.2</v>
      </c>
      <c r="J167" s="332" t="e">
        <f>IF(ISNUMBER(Regressions!K177),ROUND(Regressions!K177, 1), NA())</f>
        <v>#N/A</v>
      </c>
      <c r="K167" s="330">
        <f>IF(ISNUMBER(Regressions!L177),ROUND(Regressions!L177, 1), NA())</f>
        <v>34.5</v>
      </c>
      <c r="L167" s="228" t="e">
        <f>IF(ISNUMBER(Regressions!M177),ROUND(Regressions!M177, 1), NA())</f>
        <v>#N/A</v>
      </c>
      <c r="M167" s="331" t="e">
        <f>IF(ISNUMBER(Regressions!N177),ROUND(Regressions!N177, 1), NA())</f>
        <v>#N/A</v>
      </c>
      <c r="N167" s="227">
        <f>IF(ISNUMBER(Regressions!O177),ROUND(Regressions!O177, 1), NA())</f>
        <v>65.5</v>
      </c>
      <c r="O167" s="332" t="e">
        <f>IF(ISNUMBER(Regressions!Q177),ROUND(Regressions!Q177, 1), NA())</f>
        <v>#N/A</v>
      </c>
      <c r="P167" s="330" t="e">
        <f>IF(ISNUMBER(Regressions!R177),ROUND(Regressions!R177, 1), NA())</f>
        <v>#N/A</v>
      </c>
      <c r="Q167" s="229" t="e">
        <f>IF(ISNUMBER(Regressions!S177),ROUND(Regressions!S177, 1), NA())</f>
        <v>#N/A</v>
      </c>
      <c r="R167" s="331" t="e">
        <f>IF(ISNUMBER(Regressions!T177),ROUND(Regressions!T177, 1), NA())</f>
        <v>#N/A</v>
      </c>
      <c r="S167" s="227" t="e">
        <f>IF(ISNUMBER(Regressions!U177),ROUND(Regressions!U177, 1), NA())</f>
        <v>#N/A</v>
      </c>
    </row>
    <row xmlns:x14ac="http://schemas.microsoft.com/office/spreadsheetml/2009/9/ac" r="168" x14ac:dyDescent="0.2">
      <c r="A168" s="326" t="str">
        <f>IF(ISBLANK(Regressions!A178), " ", Regressions!A178)</f>
        <v>Haiti</v>
      </c>
      <c r="B168" s="327">
        <f>IF(ISBLANK(Regressions!B178), " ", Regressions!B178)</f>
        <v>2009</v>
      </c>
      <c r="C168" s="333" t="str">
        <f>IF(ISBLANK(Regressions!C178), " ", Regressions!C178)</f>
        <v>Secondary</v>
      </c>
      <c r="D168" s="329">
        <f>IF(ISBLANK(Regressions!D178), " ", Regressions!D178)</f>
        <v>1544173</v>
      </c>
      <c r="E168" s="225" t="e">
        <f>IF(ISNUMBER(Regressions!E178),ROUND(Regressions!E178, 1), NA())</f>
        <v>#N/A</v>
      </c>
      <c r="F168" s="330">
        <f>IF(ISNUMBER(Regressions!F178),ROUND(Regressions!F178, 1), NA())</f>
        <v>27.8</v>
      </c>
      <c r="G168" s="226" t="e">
        <f>IF(ISNUMBER(Regressions!G178),ROUND(Regressions!G178, 1), NA())</f>
        <v>#N/A</v>
      </c>
      <c r="H168" s="331" t="e">
        <f>IF(ISNUMBER(Regressions!H178),ROUND(Regressions!H178, 1), NA())</f>
        <v>#N/A</v>
      </c>
      <c r="I168" s="227">
        <f>IF(ISNUMBER(Regressions!I178),ROUND(Regressions!I178, 1), NA())</f>
        <v>72.2</v>
      </c>
      <c r="J168" s="332" t="e">
        <f>IF(ISNUMBER(Regressions!K178),ROUND(Regressions!K178, 1), NA())</f>
        <v>#N/A</v>
      </c>
      <c r="K168" s="330">
        <f>IF(ISNUMBER(Regressions!L178),ROUND(Regressions!L178, 1), NA())</f>
        <v>34.5</v>
      </c>
      <c r="L168" s="228" t="e">
        <f>IF(ISNUMBER(Regressions!M178),ROUND(Regressions!M178, 1), NA())</f>
        <v>#N/A</v>
      </c>
      <c r="M168" s="331" t="e">
        <f>IF(ISNUMBER(Regressions!N178),ROUND(Regressions!N178, 1), NA())</f>
        <v>#N/A</v>
      </c>
      <c r="N168" s="227">
        <f>IF(ISNUMBER(Regressions!O178),ROUND(Regressions!O178, 1), NA())</f>
        <v>65.5</v>
      </c>
      <c r="O168" s="332" t="e">
        <f>IF(ISNUMBER(Regressions!Q178),ROUND(Regressions!Q178, 1), NA())</f>
        <v>#N/A</v>
      </c>
      <c r="P168" s="330" t="e">
        <f>IF(ISNUMBER(Regressions!R178),ROUND(Regressions!R178, 1), NA())</f>
        <v>#N/A</v>
      </c>
      <c r="Q168" s="229" t="e">
        <f>IF(ISNUMBER(Regressions!S178),ROUND(Regressions!S178, 1), NA())</f>
        <v>#N/A</v>
      </c>
      <c r="R168" s="331" t="e">
        <f>IF(ISNUMBER(Regressions!T178),ROUND(Regressions!T178, 1), NA())</f>
        <v>#N/A</v>
      </c>
      <c r="S168" s="227" t="e">
        <f>IF(ISNUMBER(Regressions!U178),ROUND(Regressions!U178, 1), NA())</f>
        <v>#N/A</v>
      </c>
    </row>
    <row xmlns:x14ac="http://schemas.microsoft.com/office/spreadsheetml/2009/9/ac" r="169" x14ac:dyDescent="0.2">
      <c r="A169" s="326" t="str">
        <f>IF(ISBLANK(Regressions!A179), " ", Regressions!A179)</f>
        <v>Haiti</v>
      </c>
      <c r="B169" s="327">
        <f>IF(ISBLANK(Regressions!B179), " ", Regressions!B179)</f>
        <v>2010</v>
      </c>
      <c r="C169" s="333" t="str">
        <f>IF(ISBLANK(Regressions!C179), " ", Regressions!C179)</f>
        <v>Secondary</v>
      </c>
      <c r="D169" s="329">
        <f>IF(ISBLANK(Regressions!D179), " ", Regressions!D179)</f>
        <v>1550472</v>
      </c>
      <c r="E169" s="225" t="e">
        <f>IF(ISNUMBER(Regressions!E179),ROUND(Regressions!E179, 1), NA())</f>
        <v>#N/A</v>
      </c>
      <c r="F169" s="330">
        <f>IF(ISNUMBER(Regressions!F179),ROUND(Regressions!F179, 1), NA())</f>
        <v>28.9</v>
      </c>
      <c r="G169" s="226" t="e">
        <f>IF(ISNUMBER(Regressions!G179),ROUND(Regressions!G179, 1), NA())</f>
        <v>#N/A</v>
      </c>
      <c r="H169" s="331" t="e">
        <f>IF(ISNUMBER(Regressions!H179),ROUND(Regressions!H179, 1), NA())</f>
        <v>#N/A</v>
      </c>
      <c r="I169" s="227">
        <f>IF(ISNUMBER(Regressions!I179),ROUND(Regressions!I179, 1), NA())</f>
        <v>71.099999999999994</v>
      </c>
      <c r="J169" s="332" t="e">
        <f>IF(ISNUMBER(Regressions!K179),ROUND(Regressions!K179, 1), NA())</f>
        <v>#N/A</v>
      </c>
      <c r="K169" s="330">
        <f>IF(ISNUMBER(Regressions!L179),ROUND(Regressions!L179, 1), NA())</f>
        <v>34.5</v>
      </c>
      <c r="L169" s="228" t="e">
        <f>IF(ISNUMBER(Regressions!M179),ROUND(Regressions!M179, 1), NA())</f>
        <v>#N/A</v>
      </c>
      <c r="M169" s="331" t="e">
        <f>IF(ISNUMBER(Regressions!N179),ROUND(Regressions!N179, 1), NA())</f>
        <v>#N/A</v>
      </c>
      <c r="N169" s="227">
        <f>IF(ISNUMBER(Regressions!O179),ROUND(Regressions!O179, 1), NA())</f>
        <v>65.5</v>
      </c>
      <c r="O169" s="332" t="e">
        <f>IF(ISNUMBER(Regressions!Q179),ROUND(Regressions!Q179, 1), NA())</f>
        <v>#N/A</v>
      </c>
      <c r="P169" s="330" t="e">
        <f>IF(ISNUMBER(Regressions!R179),ROUND(Regressions!R179, 1), NA())</f>
        <v>#N/A</v>
      </c>
      <c r="Q169" s="229" t="e">
        <f>IF(ISNUMBER(Regressions!S179),ROUND(Regressions!S179, 1), NA())</f>
        <v>#N/A</v>
      </c>
      <c r="R169" s="331" t="e">
        <f>IF(ISNUMBER(Regressions!T179),ROUND(Regressions!T179, 1), NA())</f>
        <v>#N/A</v>
      </c>
      <c r="S169" s="227" t="e">
        <f>IF(ISNUMBER(Regressions!U179),ROUND(Regressions!U179, 1), NA())</f>
        <v>#N/A</v>
      </c>
    </row>
    <row xmlns:x14ac="http://schemas.microsoft.com/office/spreadsheetml/2009/9/ac" r="170" x14ac:dyDescent="0.2">
      <c r="A170" s="326" t="str">
        <f>IF(ISBLANK(Regressions!A180), " ", Regressions!A180)</f>
        <v>Haiti</v>
      </c>
      <c r="B170" s="327">
        <f>IF(ISBLANK(Regressions!B180), " ", Regressions!B180)</f>
        <v>2011</v>
      </c>
      <c r="C170" s="333" t="str">
        <f>IF(ISBLANK(Regressions!C180), " ", Regressions!C180)</f>
        <v>Secondary</v>
      </c>
      <c r="D170" s="329">
        <f>IF(ISBLANK(Regressions!D180), " ", Regressions!D180)</f>
        <v>1548427</v>
      </c>
      <c r="E170" s="225" t="e">
        <f>IF(ISNUMBER(Regressions!E180),ROUND(Regressions!E180, 1), NA())</f>
        <v>#N/A</v>
      </c>
      <c r="F170" s="330">
        <f>IF(ISNUMBER(Regressions!F180),ROUND(Regressions!F180, 1), NA())</f>
        <v>29.9</v>
      </c>
      <c r="G170" s="226" t="e">
        <f>IF(ISNUMBER(Regressions!G180),ROUND(Regressions!G180, 1), NA())</f>
        <v>#N/A</v>
      </c>
      <c r="H170" s="331" t="e">
        <f>IF(ISNUMBER(Regressions!H180),ROUND(Regressions!H180, 1), NA())</f>
        <v>#N/A</v>
      </c>
      <c r="I170" s="227">
        <f>IF(ISNUMBER(Regressions!I180),ROUND(Regressions!I180, 1), NA())</f>
        <v>70.099999999999994</v>
      </c>
      <c r="J170" s="332" t="e">
        <f>IF(ISNUMBER(Regressions!K180),ROUND(Regressions!K180, 1), NA())</f>
        <v>#N/A</v>
      </c>
      <c r="K170" s="330">
        <f>IF(ISNUMBER(Regressions!L180),ROUND(Regressions!L180, 1), NA())</f>
        <v>34.5</v>
      </c>
      <c r="L170" s="228" t="e">
        <f>IF(ISNUMBER(Regressions!M180),ROUND(Regressions!M180, 1), NA())</f>
        <v>#N/A</v>
      </c>
      <c r="M170" s="331" t="e">
        <f>IF(ISNUMBER(Regressions!N180),ROUND(Regressions!N180, 1), NA())</f>
        <v>#N/A</v>
      </c>
      <c r="N170" s="227">
        <f>IF(ISNUMBER(Regressions!O180),ROUND(Regressions!O180, 1), NA())</f>
        <v>65.5</v>
      </c>
      <c r="O170" s="332" t="e">
        <f>IF(ISNUMBER(Regressions!Q180),ROUND(Regressions!Q180, 1), NA())</f>
        <v>#N/A</v>
      </c>
      <c r="P170" s="330" t="e">
        <f>IF(ISNUMBER(Regressions!R180),ROUND(Regressions!R180, 1), NA())</f>
        <v>#N/A</v>
      </c>
      <c r="Q170" s="229" t="e">
        <f>IF(ISNUMBER(Regressions!S180),ROUND(Regressions!S180, 1), NA())</f>
        <v>#N/A</v>
      </c>
      <c r="R170" s="331" t="e">
        <f>IF(ISNUMBER(Regressions!T180),ROUND(Regressions!T180, 1), NA())</f>
        <v>#N/A</v>
      </c>
      <c r="S170" s="227" t="e">
        <f>IF(ISNUMBER(Regressions!U180),ROUND(Regressions!U180, 1), NA())</f>
        <v>#N/A</v>
      </c>
    </row>
    <row xmlns:x14ac="http://schemas.microsoft.com/office/spreadsheetml/2009/9/ac" r="171" x14ac:dyDescent="0.2">
      <c r="A171" s="326" t="str">
        <f>IF(ISBLANK(Regressions!A181), " ", Regressions!A181)</f>
        <v>Haiti</v>
      </c>
      <c r="B171" s="327">
        <f>IF(ISBLANK(Regressions!B181), " ", Regressions!B181)</f>
        <v>2012</v>
      </c>
      <c r="C171" s="333" t="str">
        <f>IF(ISBLANK(Regressions!C181), " ", Regressions!C181)</f>
        <v>Secondary</v>
      </c>
      <c r="D171" s="329">
        <f>IF(ISBLANK(Regressions!D181), " ", Regressions!D181)</f>
        <v>1557256</v>
      </c>
      <c r="E171" s="225" t="e">
        <f>IF(ISNUMBER(Regressions!E181),ROUND(Regressions!E181, 1), NA())</f>
        <v>#N/A</v>
      </c>
      <c r="F171" s="330">
        <f>IF(ISNUMBER(Regressions!F181),ROUND(Regressions!F181, 1), NA())</f>
        <v>31</v>
      </c>
      <c r="G171" s="226" t="e">
        <f>IF(ISNUMBER(Regressions!G181),ROUND(Regressions!G181, 1), NA())</f>
        <v>#N/A</v>
      </c>
      <c r="H171" s="331" t="e">
        <f>IF(ISNUMBER(Regressions!H181),ROUND(Regressions!H181, 1), NA())</f>
        <v>#N/A</v>
      </c>
      <c r="I171" s="227">
        <f>IF(ISNUMBER(Regressions!I181),ROUND(Regressions!I181, 1), NA())</f>
        <v>69</v>
      </c>
      <c r="J171" s="332" t="e">
        <f>IF(ISNUMBER(Regressions!K181),ROUND(Regressions!K181, 1), NA())</f>
        <v>#N/A</v>
      </c>
      <c r="K171" s="330">
        <f>IF(ISNUMBER(Regressions!L181),ROUND(Regressions!L181, 1), NA())</f>
        <v>34.5</v>
      </c>
      <c r="L171" s="228" t="e">
        <f>IF(ISNUMBER(Regressions!M181),ROUND(Regressions!M181, 1), NA())</f>
        <v>#N/A</v>
      </c>
      <c r="M171" s="331" t="e">
        <f>IF(ISNUMBER(Regressions!N181),ROUND(Regressions!N181, 1), NA())</f>
        <v>#N/A</v>
      </c>
      <c r="N171" s="227">
        <f>IF(ISNUMBER(Regressions!O181),ROUND(Regressions!O181, 1), NA())</f>
        <v>65.5</v>
      </c>
      <c r="O171" s="332" t="e">
        <f>IF(ISNUMBER(Regressions!Q181),ROUND(Regressions!Q181, 1), NA())</f>
        <v>#N/A</v>
      </c>
      <c r="P171" s="330" t="e">
        <f>IF(ISNUMBER(Regressions!R181),ROUND(Regressions!R181, 1), NA())</f>
        <v>#N/A</v>
      </c>
      <c r="Q171" s="229" t="e">
        <f>IF(ISNUMBER(Regressions!S181),ROUND(Regressions!S181, 1), NA())</f>
        <v>#N/A</v>
      </c>
      <c r="R171" s="331" t="e">
        <f>IF(ISNUMBER(Regressions!T181),ROUND(Regressions!T181, 1), NA())</f>
        <v>#N/A</v>
      </c>
      <c r="S171" s="227" t="e">
        <f>IF(ISNUMBER(Regressions!U181),ROUND(Regressions!U181, 1), NA())</f>
        <v>#N/A</v>
      </c>
    </row>
    <row xmlns:x14ac="http://schemas.microsoft.com/office/spreadsheetml/2009/9/ac" r="172" x14ac:dyDescent="0.2">
      <c r="A172" s="326" t="str">
        <f>IF(ISBLANK(Regressions!A182), " ", Regressions!A182)</f>
        <v>Haiti</v>
      </c>
      <c r="B172" s="327">
        <f>IF(ISBLANK(Regressions!B182), " ", Regressions!B182)</f>
        <v>2013</v>
      </c>
      <c r="C172" s="333" t="str">
        <f>IF(ISBLANK(Regressions!C182), " ", Regressions!C182)</f>
        <v>Secondary</v>
      </c>
      <c r="D172" s="329">
        <f>IF(ISBLANK(Regressions!D182), " ", Regressions!D182)</f>
        <v>1569022</v>
      </c>
      <c r="E172" s="225" t="e">
        <f>IF(ISNUMBER(Regressions!E182),ROUND(Regressions!E182, 1), NA())</f>
        <v>#N/A</v>
      </c>
      <c r="F172" s="330">
        <f>IF(ISNUMBER(Regressions!F182),ROUND(Regressions!F182, 1), NA())</f>
        <v>32</v>
      </c>
      <c r="G172" s="226" t="e">
        <f>IF(ISNUMBER(Regressions!G182),ROUND(Regressions!G182, 1), NA())</f>
        <v>#N/A</v>
      </c>
      <c r="H172" s="331" t="e">
        <f>IF(ISNUMBER(Regressions!H182),ROUND(Regressions!H182, 1), NA())</f>
        <v>#N/A</v>
      </c>
      <c r="I172" s="227">
        <f>IF(ISNUMBER(Regressions!I182),ROUND(Regressions!I182, 1), NA())</f>
        <v>68</v>
      </c>
      <c r="J172" s="332" t="e">
        <f>IF(ISNUMBER(Regressions!K182),ROUND(Regressions!K182, 1), NA())</f>
        <v>#N/A</v>
      </c>
      <c r="K172" s="330">
        <f>IF(ISNUMBER(Regressions!L182),ROUND(Regressions!L182, 1), NA())</f>
        <v>34.5</v>
      </c>
      <c r="L172" s="228" t="e">
        <f>IF(ISNUMBER(Regressions!M182),ROUND(Regressions!M182, 1), NA())</f>
        <v>#N/A</v>
      </c>
      <c r="M172" s="331" t="e">
        <f>IF(ISNUMBER(Regressions!N182),ROUND(Regressions!N182, 1), NA())</f>
        <v>#N/A</v>
      </c>
      <c r="N172" s="227">
        <f>IF(ISNUMBER(Regressions!O182),ROUND(Regressions!O182, 1), NA())</f>
        <v>65.5</v>
      </c>
      <c r="O172" s="332" t="e">
        <f>IF(ISNUMBER(Regressions!Q182),ROUND(Regressions!Q182, 1), NA())</f>
        <v>#N/A</v>
      </c>
      <c r="P172" s="330" t="e">
        <f>IF(ISNUMBER(Regressions!R182),ROUND(Regressions!R182, 1), NA())</f>
        <v>#N/A</v>
      </c>
      <c r="Q172" s="229" t="e">
        <f>IF(ISNUMBER(Regressions!S182),ROUND(Regressions!S182, 1), NA())</f>
        <v>#N/A</v>
      </c>
      <c r="R172" s="331" t="e">
        <f>IF(ISNUMBER(Regressions!T182),ROUND(Regressions!T182, 1), NA())</f>
        <v>#N/A</v>
      </c>
      <c r="S172" s="227" t="e">
        <f>IF(ISNUMBER(Regressions!U182),ROUND(Regressions!U182, 1), NA())</f>
        <v>#N/A</v>
      </c>
    </row>
    <row xmlns:x14ac="http://schemas.microsoft.com/office/spreadsheetml/2009/9/ac" r="173" x14ac:dyDescent="0.2">
      <c r="A173" s="326" t="str">
        <f>IF(ISBLANK(Regressions!A183), " ", Regressions!A183)</f>
        <v>Haiti</v>
      </c>
      <c r="B173" s="327">
        <f>IF(ISBLANK(Regressions!B183), " ", Regressions!B183)</f>
        <v>2014</v>
      </c>
      <c r="C173" s="333" t="str">
        <f>IF(ISBLANK(Regressions!C183), " ", Regressions!C183)</f>
        <v>Secondary</v>
      </c>
      <c r="D173" s="329">
        <f>IF(ISBLANK(Regressions!D183), " ", Regressions!D183)</f>
        <v>1578399</v>
      </c>
      <c r="E173" s="225" t="e">
        <f>IF(ISNUMBER(Regressions!E183),ROUND(Regressions!E183, 1), NA())</f>
        <v>#N/A</v>
      </c>
      <c r="F173" s="330">
        <f>IF(ISNUMBER(Regressions!F183),ROUND(Regressions!F183, 1), NA())</f>
        <v>33</v>
      </c>
      <c r="G173" s="226" t="e">
        <f>IF(ISNUMBER(Regressions!G183),ROUND(Regressions!G183, 1), NA())</f>
        <v>#N/A</v>
      </c>
      <c r="H173" s="331" t="e">
        <f>IF(ISNUMBER(Regressions!H183),ROUND(Regressions!H183, 1), NA())</f>
        <v>#N/A</v>
      </c>
      <c r="I173" s="227">
        <f>IF(ISNUMBER(Regressions!I183),ROUND(Regressions!I183, 1), NA())</f>
        <v>67</v>
      </c>
      <c r="J173" s="332" t="e">
        <f>IF(ISNUMBER(Regressions!K183),ROUND(Regressions!K183, 1), NA())</f>
        <v>#N/A</v>
      </c>
      <c r="K173" s="330">
        <f>IF(ISNUMBER(Regressions!L183),ROUND(Regressions!L183, 1), NA())</f>
        <v>34.5</v>
      </c>
      <c r="L173" s="228" t="e">
        <f>IF(ISNUMBER(Regressions!M183),ROUND(Regressions!M183, 1), NA())</f>
        <v>#N/A</v>
      </c>
      <c r="M173" s="331" t="e">
        <f>IF(ISNUMBER(Regressions!N183),ROUND(Regressions!N183, 1), NA())</f>
        <v>#N/A</v>
      </c>
      <c r="N173" s="227">
        <f>IF(ISNUMBER(Regressions!O183),ROUND(Regressions!O183, 1), NA())</f>
        <v>65.5</v>
      </c>
      <c r="O173" s="332" t="e">
        <f>IF(ISNUMBER(Regressions!Q183),ROUND(Regressions!Q183, 1), NA())</f>
        <v>#N/A</v>
      </c>
      <c r="P173" s="330" t="e">
        <f>IF(ISNUMBER(Regressions!R183),ROUND(Regressions!R183, 1), NA())</f>
        <v>#N/A</v>
      </c>
      <c r="Q173" s="229" t="e">
        <f>IF(ISNUMBER(Regressions!S183),ROUND(Regressions!S183, 1), NA())</f>
        <v>#N/A</v>
      </c>
      <c r="R173" s="331" t="e">
        <f>IF(ISNUMBER(Regressions!T183),ROUND(Regressions!T183, 1), NA())</f>
        <v>#N/A</v>
      </c>
      <c r="S173" s="227" t="e">
        <f>IF(ISNUMBER(Regressions!U183),ROUND(Regressions!U183, 1), NA())</f>
        <v>#N/A</v>
      </c>
    </row>
    <row xmlns:x14ac="http://schemas.microsoft.com/office/spreadsheetml/2009/9/ac" r="174" x14ac:dyDescent="0.2">
      <c r="A174" s="326" t="str">
        <f>IF(ISBLANK(Regressions!A184), " ", Regressions!A184)</f>
        <v>Haiti</v>
      </c>
      <c r="B174" s="327">
        <f>IF(ISBLANK(Regressions!B184), " ", Regressions!B184)</f>
        <v>2015</v>
      </c>
      <c r="C174" s="333" t="str">
        <f>IF(ISBLANK(Regressions!C184), " ", Regressions!C184)</f>
        <v>Secondary</v>
      </c>
      <c r="D174" s="329">
        <f>IF(ISBLANK(Regressions!D184), " ", Regressions!D184)</f>
        <v>1586175</v>
      </c>
      <c r="E174" s="225" t="e">
        <f>IF(ISNUMBER(Regressions!E184),ROUND(Regressions!E184, 1), NA())</f>
        <v>#N/A</v>
      </c>
      <c r="F174" s="330">
        <f>IF(ISNUMBER(Regressions!F184),ROUND(Regressions!F184, 1), NA())</f>
        <v>34.1</v>
      </c>
      <c r="G174" s="226" t="e">
        <f>IF(ISNUMBER(Regressions!G184),ROUND(Regressions!G184, 1), NA())</f>
        <v>#N/A</v>
      </c>
      <c r="H174" s="331" t="e">
        <f>IF(ISNUMBER(Regressions!H184),ROUND(Regressions!H184, 1), NA())</f>
        <v>#N/A</v>
      </c>
      <c r="I174" s="227">
        <f>IF(ISNUMBER(Regressions!I184),ROUND(Regressions!I184, 1), NA())</f>
        <v>65.900000000000006</v>
      </c>
      <c r="J174" s="332" t="e">
        <f>IF(ISNUMBER(Regressions!K184),ROUND(Regressions!K184, 1), NA())</f>
        <v>#N/A</v>
      </c>
      <c r="K174" s="330">
        <f>IF(ISNUMBER(Regressions!L184),ROUND(Regressions!L184, 1), NA())</f>
        <v>34.5</v>
      </c>
      <c r="L174" s="228" t="e">
        <f>IF(ISNUMBER(Regressions!M184),ROUND(Regressions!M184, 1), NA())</f>
        <v>#N/A</v>
      </c>
      <c r="M174" s="331" t="e">
        <f>IF(ISNUMBER(Regressions!N184),ROUND(Regressions!N184, 1), NA())</f>
        <v>#N/A</v>
      </c>
      <c r="N174" s="227">
        <f>IF(ISNUMBER(Regressions!O184),ROUND(Regressions!O184, 1), NA())</f>
        <v>65.5</v>
      </c>
      <c r="O174" s="332" t="e">
        <f>IF(ISNUMBER(Regressions!Q184),ROUND(Regressions!Q184, 1), NA())</f>
        <v>#N/A</v>
      </c>
      <c r="P174" s="330" t="e">
        <f>IF(ISNUMBER(Regressions!R184),ROUND(Regressions!R184, 1), NA())</f>
        <v>#N/A</v>
      </c>
      <c r="Q174" s="229" t="e">
        <f>IF(ISNUMBER(Regressions!S184),ROUND(Regressions!S184, 1), NA())</f>
        <v>#N/A</v>
      </c>
      <c r="R174" s="331" t="e">
        <f>IF(ISNUMBER(Regressions!T184),ROUND(Regressions!T184, 1), NA())</f>
        <v>#N/A</v>
      </c>
      <c r="S174" s="227" t="e">
        <f>IF(ISNUMBER(Regressions!U184),ROUND(Regressions!U184, 1), NA())</f>
        <v>#N/A</v>
      </c>
    </row>
    <row xmlns:x14ac="http://schemas.microsoft.com/office/spreadsheetml/2009/9/ac" r="175" x14ac:dyDescent="0.2">
      <c r="A175" s="326" t="str">
        <f>IF(ISBLANK(Regressions!A185), " ", Regressions!A185)</f>
        <v>Haiti</v>
      </c>
      <c r="B175" s="327">
        <f>IF(ISBLANK(Regressions!B185), " ", Regressions!B185)</f>
        <v>2016</v>
      </c>
      <c r="C175" s="333" t="str">
        <f>IF(ISBLANK(Regressions!C185), " ", Regressions!C185)</f>
        <v>Secondary</v>
      </c>
      <c r="D175" s="329">
        <f>IF(ISBLANK(Regressions!D185), " ", Regressions!D185)</f>
        <v>1593271</v>
      </c>
      <c r="E175" s="225" t="e">
        <f>IF(ISNUMBER(Regressions!E185),ROUND(Regressions!E185, 1), NA())</f>
        <v>#N/A</v>
      </c>
      <c r="F175" s="330">
        <f>IF(ISNUMBER(Regressions!F185),ROUND(Regressions!F185, 1), NA())</f>
        <v>35.1</v>
      </c>
      <c r="G175" s="226" t="e">
        <f>IF(ISNUMBER(Regressions!G185),ROUND(Regressions!G185, 1), NA())</f>
        <v>#N/A</v>
      </c>
      <c r="H175" s="331" t="e">
        <f>IF(ISNUMBER(Regressions!H185),ROUND(Regressions!H185, 1), NA())</f>
        <v>#N/A</v>
      </c>
      <c r="I175" s="227">
        <f>IF(ISNUMBER(Regressions!I185),ROUND(Regressions!I185, 1), NA())</f>
        <v>64.900000000000006</v>
      </c>
      <c r="J175" s="332" t="e">
        <f>IF(ISNUMBER(Regressions!K185),ROUND(Regressions!K185, 1), NA())</f>
        <v>#N/A</v>
      </c>
      <c r="K175" s="330" t="e">
        <f>IF(ISNUMBER(Regressions!L185),ROUND(Regressions!L185, 1), NA())</f>
        <v>#N/A</v>
      </c>
      <c r="L175" s="228" t="e">
        <f>IF(ISNUMBER(Regressions!M185),ROUND(Regressions!M185, 1), NA())</f>
        <v>#N/A</v>
      </c>
      <c r="M175" s="331" t="e">
        <f>IF(ISNUMBER(Regressions!N185),ROUND(Regressions!N185, 1), NA())</f>
        <v>#N/A</v>
      </c>
      <c r="N175" s="227" t="e">
        <f>IF(ISNUMBER(Regressions!O185),ROUND(Regressions!O185, 1), NA())</f>
        <v>#N/A</v>
      </c>
      <c r="O175" s="332" t="e">
        <f>IF(ISNUMBER(Regressions!Q185),ROUND(Regressions!Q185, 1), NA())</f>
        <v>#N/A</v>
      </c>
      <c r="P175" s="330" t="e">
        <f>IF(ISNUMBER(Regressions!R185),ROUND(Regressions!R185, 1), NA())</f>
        <v>#N/A</v>
      </c>
      <c r="Q175" s="229" t="e">
        <f>IF(ISNUMBER(Regressions!S185),ROUND(Regressions!S185, 1), NA())</f>
        <v>#N/A</v>
      </c>
      <c r="R175" s="331" t="e">
        <f>IF(ISNUMBER(Regressions!T185),ROUND(Regressions!T185, 1), NA())</f>
        <v>#N/A</v>
      </c>
      <c r="S175" s="227" t="e">
        <f>IF(ISNUMBER(Regressions!U185),ROUND(Regressions!U185, 1), NA())</f>
        <v>#N/A</v>
      </c>
    </row>
    <row xmlns:x14ac="http://schemas.microsoft.com/office/spreadsheetml/2009/9/ac" r="176" x14ac:dyDescent="0.2">
      <c r="A176" s="326" t="str">
        <f>IF(ISBLANK(Regressions!A186), " ", Regressions!A186)</f>
        <v>Haiti</v>
      </c>
      <c r="B176" s="327">
        <f>IF(ISBLANK(Regressions!B186), " ", Regressions!B186)</f>
        <v>2017</v>
      </c>
      <c r="C176" s="333" t="str">
        <f>IF(ISBLANK(Regressions!C186), " ", Regressions!C186)</f>
        <v>Secondary</v>
      </c>
      <c r="D176" s="329">
        <f>IF(ISBLANK(Regressions!D186), " ", Regressions!D186)</f>
        <v>1599945</v>
      </c>
      <c r="E176" s="225" t="e">
        <f>IF(ISNUMBER(Regressions!E186),ROUND(Regressions!E186, 1), NA())</f>
        <v>#N/A</v>
      </c>
      <c r="F176" s="330">
        <f>IF(ISNUMBER(Regressions!F186),ROUND(Regressions!F186, 1), NA())</f>
        <v>36.200000000000003</v>
      </c>
      <c r="G176" s="226" t="e">
        <f>IF(ISNUMBER(Regressions!G186),ROUND(Regressions!G186, 1), NA())</f>
        <v>#N/A</v>
      </c>
      <c r="H176" s="331" t="e">
        <f>IF(ISNUMBER(Regressions!H186),ROUND(Regressions!H186, 1), NA())</f>
        <v>#N/A</v>
      </c>
      <c r="I176" s="227">
        <f>IF(ISNUMBER(Regressions!I186),ROUND(Regressions!I186, 1), NA())</f>
        <v>63.8</v>
      </c>
      <c r="J176" s="332" t="e">
        <f>IF(ISNUMBER(Regressions!K186),ROUND(Regressions!K186, 1), NA())</f>
        <v>#N/A</v>
      </c>
      <c r="K176" s="330" t="e">
        <f>IF(ISNUMBER(Regressions!L186),ROUND(Regressions!L186, 1), NA())</f>
        <v>#N/A</v>
      </c>
      <c r="L176" s="228" t="e">
        <f>IF(ISNUMBER(Regressions!M186),ROUND(Regressions!M186, 1), NA())</f>
        <v>#N/A</v>
      </c>
      <c r="M176" s="331" t="e">
        <f>IF(ISNUMBER(Regressions!N186),ROUND(Regressions!N186, 1), NA())</f>
        <v>#N/A</v>
      </c>
      <c r="N176" s="227" t="e">
        <f>IF(ISNUMBER(Regressions!O186),ROUND(Regressions!O186, 1), NA())</f>
        <v>#N/A</v>
      </c>
      <c r="O176" s="332" t="e">
        <f>IF(ISNUMBER(Regressions!Q186),ROUND(Regressions!Q186, 1), NA())</f>
        <v>#N/A</v>
      </c>
      <c r="P176" s="330" t="e">
        <f>IF(ISNUMBER(Regressions!R186),ROUND(Regressions!R186, 1), NA())</f>
        <v>#N/A</v>
      </c>
      <c r="Q176" s="229" t="e">
        <f>IF(ISNUMBER(Regressions!S186),ROUND(Regressions!S186, 1), NA())</f>
        <v>#N/A</v>
      </c>
      <c r="R176" s="331" t="e">
        <f>IF(ISNUMBER(Regressions!T186),ROUND(Regressions!T186, 1), NA())</f>
        <v>#N/A</v>
      </c>
      <c r="S176" s="227" t="e">
        <f>IF(ISNUMBER(Regressions!U186),ROUND(Regressions!U186, 1), NA())</f>
        <v>#N/A</v>
      </c>
    </row>
    <row xmlns:x14ac="http://schemas.microsoft.com/office/spreadsheetml/2009/9/ac" r="177" x14ac:dyDescent="0.2">
      <c r="A177" s="326" t="str">
        <f>IF(ISBLANK(Regressions!A187), " ", Regressions!A187)</f>
        <v>Haiti</v>
      </c>
      <c r="B177" s="327">
        <f>IF(ISBLANK(Regressions!B187), " ", Regressions!B187)</f>
        <v>2018</v>
      </c>
      <c r="C177" s="333" t="str">
        <f>IF(ISBLANK(Regressions!C187), " ", Regressions!C187)</f>
        <v>Secondary</v>
      </c>
      <c r="D177" s="329">
        <f>IF(ISBLANK(Regressions!D187), " ", Regressions!D187)</f>
        <v>1606991</v>
      </c>
      <c r="E177" s="225" t="e">
        <f>IF(ISNUMBER(Regressions!E187),ROUND(Regressions!E187, 1), NA())</f>
        <v>#N/A</v>
      </c>
      <c r="F177" s="330">
        <f>IF(ISNUMBER(Regressions!F187),ROUND(Regressions!F187, 1), NA())</f>
        <v>37.200000000000003</v>
      </c>
      <c r="G177" s="226" t="e">
        <f>IF(ISNUMBER(Regressions!G187),ROUND(Regressions!G187, 1), NA())</f>
        <v>#N/A</v>
      </c>
      <c r="H177" s="331" t="e">
        <f>IF(ISNUMBER(Regressions!H187),ROUND(Regressions!H187, 1), NA())</f>
        <v>#N/A</v>
      </c>
      <c r="I177" s="227">
        <f>IF(ISNUMBER(Regressions!I187),ROUND(Regressions!I187, 1), NA())</f>
        <v>62.8</v>
      </c>
      <c r="J177" s="332" t="e">
        <f>IF(ISNUMBER(Regressions!K187),ROUND(Regressions!K187, 1), NA())</f>
        <v>#N/A</v>
      </c>
      <c r="K177" s="330" t="e">
        <f>IF(ISNUMBER(Regressions!L187),ROUND(Regressions!L187, 1), NA())</f>
        <v>#N/A</v>
      </c>
      <c r="L177" s="228" t="e">
        <f>IF(ISNUMBER(Regressions!M187),ROUND(Regressions!M187, 1), NA())</f>
        <v>#N/A</v>
      </c>
      <c r="M177" s="331" t="e">
        <f>IF(ISNUMBER(Regressions!N187),ROUND(Regressions!N187, 1), NA())</f>
        <v>#N/A</v>
      </c>
      <c r="N177" s="227" t="e">
        <f>IF(ISNUMBER(Regressions!O187),ROUND(Regressions!O187, 1), NA())</f>
        <v>#N/A</v>
      </c>
      <c r="O177" s="332" t="e">
        <f>IF(ISNUMBER(Regressions!Q187),ROUND(Regressions!Q187, 1), NA())</f>
        <v>#N/A</v>
      </c>
      <c r="P177" s="330" t="e">
        <f>IF(ISNUMBER(Regressions!R187),ROUND(Regressions!R187, 1), NA())</f>
        <v>#N/A</v>
      </c>
      <c r="Q177" s="229" t="e">
        <f>IF(ISNUMBER(Regressions!S187),ROUND(Regressions!S187, 1), NA())</f>
        <v>#N/A</v>
      </c>
      <c r="R177" s="331" t="e">
        <f>IF(ISNUMBER(Regressions!T187),ROUND(Regressions!T187, 1), NA())</f>
        <v>#N/A</v>
      </c>
      <c r="S177" s="227" t="e">
        <f>IF(ISNUMBER(Regressions!U187),ROUND(Regressions!U187, 1), NA())</f>
        <v>#N/A</v>
      </c>
    </row>
    <row xmlns:x14ac="http://schemas.microsoft.com/office/spreadsheetml/2009/9/ac" r="178" x14ac:dyDescent="0.2">
      <c r="A178" s="326" t="str">
        <f>IF(ISBLANK(Regressions!A188), " ", Regressions!A188)</f>
        <v>Haiti</v>
      </c>
      <c r="B178" s="327">
        <f>IF(ISBLANK(Regressions!B188), " ", Regressions!B188)</f>
        <v>2019</v>
      </c>
      <c r="C178" s="333" t="str">
        <f>IF(ISBLANK(Regressions!C188), " ", Regressions!C188)</f>
        <v>Secondary</v>
      </c>
      <c r="D178" s="329">
        <f>IF(ISBLANK(Regressions!D188), " ", Regressions!D188)</f>
        <v>1613286</v>
      </c>
      <c r="E178" s="225" t="e">
        <f>IF(ISNUMBER(Regressions!E188),ROUND(Regressions!E188, 1), NA())</f>
        <v>#N/A</v>
      </c>
      <c r="F178" s="330">
        <f>IF(ISNUMBER(Regressions!F188),ROUND(Regressions!F188, 1), NA())</f>
        <v>37.200000000000003</v>
      </c>
      <c r="G178" s="226" t="e">
        <f>IF(ISNUMBER(Regressions!G188),ROUND(Regressions!G188, 1), NA())</f>
        <v>#N/A</v>
      </c>
      <c r="H178" s="331" t="e">
        <f>IF(ISNUMBER(Regressions!H188),ROUND(Regressions!H188, 1), NA())</f>
        <v>#N/A</v>
      </c>
      <c r="I178" s="227">
        <f>IF(ISNUMBER(Regressions!I188),ROUND(Regressions!I188, 1), NA())</f>
        <v>62.8</v>
      </c>
      <c r="J178" s="332" t="e">
        <f>IF(ISNUMBER(Regressions!K188),ROUND(Regressions!K188, 1), NA())</f>
        <v>#N/A</v>
      </c>
      <c r="K178" s="330" t="e">
        <f>IF(ISNUMBER(Regressions!L188),ROUND(Regressions!L188, 1), NA())</f>
        <v>#N/A</v>
      </c>
      <c r="L178" s="228" t="e">
        <f>IF(ISNUMBER(Regressions!M188),ROUND(Regressions!M188, 1), NA())</f>
        <v>#N/A</v>
      </c>
      <c r="M178" s="331" t="e">
        <f>IF(ISNUMBER(Regressions!N188),ROUND(Regressions!N188, 1), NA())</f>
        <v>#N/A</v>
      </c>
      <c r="N178" s="227" t="e">
        <f>IF(ISNUMBER(Regressions!O188),ROUND(Regressions!O188, 1), NA())</f>
        <v>#N/A</v>
      </c>
      <c r="O178" s="332" t="e">
        <f>IF(ISNUMBER(Regressions!Q188),ROUND(Regressions!Q188, 1), NA())</f>
        <v>#N/A</v>
      </c>
      <c r="P178" s="330" t="e">
        <f>IF(ISNUMBER(Regressions!R188),ROUND(Regressions!R188, 1), NA())</f>
        <v>#N/A</v>
      </c>
      <c r="Q178" s="229" t="e">
        <f>IF(ISNUMBER(Regressions!S188),ROUND(Regressions!S188, 1), NA())</f>
        <v>#N/A</v>
      </c>
      <c r="R178" s="331" t="e">
        <f>IF(ISNUMBER(Regressions!T188),ROUND(Regressions!T188, 1), NA())</f>
        <v>#N/A</v>
      </c>
      <c r="S178" s="227" t="e">
        <f>IF(ISNUMBER(Regressions!U188),ROUND(Regressions!U188, 1), NA())</f>
        <v>#N/A</v>
      </c>
    </row>
    <row xmlns:x14ac="http://schemas.microsoft.com/office/spreadsheetml/2009/9/ac" r="179" x14ac:dyDescent="0.2">
      <c r="A179" s="326" t="str">
        <f>IF(ISBLANK(Regressions!A189), " ", Regressions!A189)</f>
        <v>Haiti</v>
      </c>
      <c r="B179" s="327">
        <f>IF(ISBLANK(Regressions!B189), " ", Regressions!B189)</f>
        <v>2020</v>
      </c>
      <c r="C179" s="333" t="str">
        <f>IF(ISBLANK(Regressions!C189), " ", Regressions!C189)</f>
        <v>Secondary</v>
      </c>
      <c r="D179" s="329">
        <f>IF(ISBLANK(Regressions!D189), " ", Regressions!D189)</f>
        <v>1616905</v>
      </c>
      <c r="E179" s="225" t="e">
        <f>IF(ISNUMBER(Regressions!E189),ROUND(Regressions!E189, 1), NA())</f>
        <v>#N/A</v>
      </c>
      <c r="F179" s="330">
        <f>IF(ISNUMBER(Regressions!F189),ROUND(Regressions!F189, 1), NA())</f>
        <v>37.200000000000003</v>
      </c>
      <c r="G179" s="226" t="e">
        <f>IF(ISNUMBER(Regressions!G189),ROUND(Regressions!G189, 1), NA())</f>
        <v>#N/A</v>
      </c>
      <c r="H179" s="331" t="e">
        <f>IF(ISNUMBER(Regressions!H189),ROUND(Regressions!H189, 1), NA())</f>
        <v>#N/A</v>
      </c>
      <c r="I179" s="227">
        <f>IF(ISNUMBER(Regressions!I189),ROUND(Regressions!I189, 1), NA())</f>
        <v>62.8</v>
      </c>
      <c r="J179" s="332" t="e">
        <f>IF(ISNUMBER(Regressions!K189),ROUND(Regressions!K189, 1), NA())</f>
        <v>#N/A</v>
      </c>
      <c r="K179" s="330" t="e">
        <f>IF(ISNUMBER(Regressions!L189),ROUND(Regressions!L189, 1), NA())</f>
        <v>#N/A</v>
      </c>
      <c r="L179" s="228" t="e">
        <f>IF(ISNUMBER(Regressions!M189),ROUND(Regressions!M189, 1), NA())</f>
        <v>#N/A</v>
      </c>
      <c r="M179" s="331" t="e">
        <f>IF(ISNUMBER(Regressions!N189),ROUND(Regressions!N189, 1), NA())</f>
        <v>#N/A</v>
      </c>
      <c r="N179" s="227" t="e">
        <f>IF(ISNUMBER(Regressions!O189),ROUND(Regressions!O189, 1), NA())</f>
        <v>#N/A</v>
      </c>
      <c r="O179" s="332" t="e">
        <f>IF(ISNUMBER(Regressions!Q189),ROUND(Regressions!Q189, 1), NA())</f>
        <v>#N/A</v>
      </c>
      <c r="P179" s="330" t="e">
        <f>IF(ISNUMBER(Regressions!R189),ROUND(Regressions!R189, 1), NA())</f>
        <v>#N/A</v>
      </c>
      <c r="Q179" s="229" t="e">
        <f>IF(ISNUMBER(Regressions!S189),ROUND(Regressions!S189, 1), NA())</f>
        <v>#N/A</v>
      </c>
      <c r="R179" s="331" t="e">
        <f>IF(ISNUMBER(Regressions!T189),ROUND(Regressions!T189, 1), NA())</f>
        <v>#N/A</v>
      </c>
      <c r="S179" s="227" t="e">
        <f>IF(ISNUMBER(Regressions!U189),ROUND(Regressions!U189, 1), NA())</f>
        <v>#N/A</v>
      </c>
    </row>
    <row xmlns:x14ac="http://schemas.microsoft.com/office/spreadsheetml/2009/9/ac" r="180" x14ac:dyDescent="0.2">
      <c r="A180" s="384" t="str">
        <f>IF(ISBLANK(Regressions!A190), " ", Regressions!A190)</f>
        <v>Haiti</v>
      </c>
      <c r="B180" s="385">
        <f>IF(ISBLANK(Regressions!B190), " ", Regressions!B190)</f>
        <v>2021</v>
      </c>
      <c r="C180" s="386" t="str">
        <f>IF(ISBLANK(Regressions!C190), " ", Regressions!C190)</f>
        <v>Secondary</v>
      </c>
      <c r="D180" s="387">
        <f>IF(ISBLANK(Regressions!D190), " ", Regressions!D190)</f>
        <v>1622842</v>
      </c>
      <c r="E180" s="390" t="e">
        <f>IF(ISNUMBER(Regressions!E190),ROUND(Regressions!E190, 1), NA())</f>
        <v>#N/A</v>
      </c>
      <c r="F180" s="388">
        <f>IF(ISNUMBER(Regressions!F190),ROUND(Regressions!F190, 1), NA())</f>
        <v>37.200000000000003</v>
      </c>
      <c r="G180" s="391" t="e">
        <f>IF(ISNUMBER(Regressions!G190),ROUND(Regressions!G190, 1), NA())</f>
        <v>#N/A</v>
      </c>
      <c r="H180" s="389" t="e">
        <f>IF(ISNUMBER(Regressions!H190),ROUND(Regressions!H190, 1), NA())</f>
        <v>#N/A</v>
      </c>
      <c r="I180" s="392">
        <f>IF(ISNUMBER(Regressions!I190),ROUND(Regressions!I190, 1), NA())</f>
        <v>62.8</v>
      </c>
      <c r="J180" s="390" t="e">
        <f>IF(ISNUMBER(Regressions!K190),ROUND(Regressions!K190, 1), NA())</f>
        <v>#N/A</v>
      </c>
      <c r="K180" s="388" t="e">
        <f>IF(ISNUMBER(Regressions!L190),ROUND(Regressions!L190, 1), NA())</f>
        <v>#N/A</v>
      </c>
      <c r="L180" s="393" t="e">
        <f>IF(ISNUMBER(Regressions!M190),ROUND(Regressions!M190, 1), NA())</f>
        <v>#N/A</v>
      </c>
      <c r="M180" s="389" t="e">
        <f>IF(ISNUMBER(Regressions!N190),ROUND(Regressions!N190, 1), NA())</f>
        <v>#N/A</v>
      </c>
      <c r="N180" s="392" t="e">
        <f>IF(ISNUMBER(Regressions!O190),ROUND(Regressions!O190, 1), NA())</f>
        <v>#N/A</v>
      </c>
      <c r="O180" s="390" t="e">
        <f>IF(ISNUMBER(Regressions!Q190),ROUND(Regressions!Q190, 1), NA())</f>
        <v>#N/A</v>
      </c>
      <c r="P180" s="388" t="e">
        <f>IF(ISNUMBER(Regressions!R190),ROUND(Regressions!R190, 1), NA())</f>
        <v>#N/A</v>
      </c>
      <c r="Q180" s="394" t="e">
        <f>IF(ISNUMBER(Regressions!S190),ROUND(Regressions!S190, 1), NA())</f>
        <v>#N/A</v>
      </c>
      <c r="R180" s="389" t="e">
        <f>IF(ISNUMBER(Regressions!T190),ROUND(Regressions!T190, 1), NA())</f>
        <v>#N/A</v>
      </c>
      <c r="S180" s="392" t="e">
        <f>IF(ISNUMBER(Regressions!U190),ROUND(Regressions!U190, 1), NA())</f>
        <v>#N/A</v>
      </c>
      <c r="T180" s="383"/>
      <c r="U180" s="383"/>
      <c r="V180" s="383"/>
      <c r="W180" s="383"/>
      <c r="X180" s="383"/>
      <c r="Y180" s="383"/>
      <c r="Z180" s="383"/>
      <c r="AA180" s="383"/>
      <c r="AB180" s="383"/>
      <c r="AC180" s="383"/>
    </row>
    <row xmlns:x14ac="http://schemas.microsoft.com/office/spreadsheetml/2009/9/ac" r="181" x14ac:dyDescent="0.2">
      <c r="A181" s="326" t="str">
        <f>IF(ISBLANK(Regressions!A191), " ", Regressions!A191)</f>
        <v>Haiti</v>
      </c>
      <c r="B181" s="327">
        <f>IF(ISBLANK(Regressions!B191), " ", Regressions!B191)</f>
        <v>2022</v>
      </c>
      <c r="C181" s="333" t="str">
        <f>IF(ISBLANK(Regressions!C191), " ", Regressions!C191)</f>
        <v>Secondary</v>
      </c>
      <c r="D181" s="329">
        <f>IF(ISBLANK(Regressions!D191), " ", Regressions!D191)</f>
        <v>1630619</v>
      </c>
      <c r="E181" s="225" t="e">
        <f>IF(ISNUMBER(Regressions!E191),ROUND(Regressions!E191, 1), NA())</f>
        <v>#N/A</v>
      </c>
      <c r="F181" s="330">
        <f>IF(ISNUMBER(Regressions!F191),ROUND(Regressions!F191, 1), NA())</f>
        <v>37.200000000000003</v>
      </c>
      <c r="G181" s="226" t="e">
        <f>IF(ISNUMBER(Regressions!G191),ROUND(Regressions!G191, 1), NA())</f>
        <v>#N/A</v>
      </c>
      <c r="H181" s="331" t="e">
        <f>IF(ISNUMBER(Regressions!H191),ROUND(Regressions!H191, 1), NA())</f>
        <v>#N/A</v>
      </c>
      <c r="I181" s="227">
        <f>IF(ISNUMBER(Regressions!I191),ROUND(Regressions!I191, 1), NA())</f>
        <v>62.8</v>
      </c>
      <c r="J181" s="332" t="e">
        <f>IF(ISNUMBER(Regressions!K191),ROUND(Regressions!K191, 1), NA())</f>
        <v>#N/A</v>
      </c>
      <c r="K181" s="330" t="e">
        <f>IF(ISNUMBER(Regressions!L191),ROUND(Regressions!L191, 1), NA())</f>
        <v>#N/A</v>
      </c>
      <c r="L181" s="228" t="e">
        <f>IF(ISNUMBER(Regressions!M191),ROUND(Regressions!M191, 1), NA())</f>
        <v>#N/A</v>
      </c>
      <c r="M181" s="331" t="e">
        <f>IF(ISNUMBER(Regressions!N191),ROUND(Regressions!N191, 1), NA())</f>
        <v>#N/A</v>
      </c>
      <c r="N181" s="227" t="e">
        <f>IF(ISNUMBER(Regressions!O191),ROUND(Regressions!O191, 1), NA())</f>
        <v>#N/A</v>
      </c>
      <c r="O181" s="332" t="e">
        <f>IF(ISNUMBER(Regressions!Q191),ROUND(Regressions!Q191, 1), NA())</f>
        <v>#N/A</v>
      </c>
      <c r="P181" s="330" t="e">
        <f>IF(ISNUMBER(Regressions!R191),ROUND(Regressions!R191, 1), NA())</f>
        <v>#N/A</v>
      </c>
      <c r="Q181" s="229" t="e">
        <f>IF(ISNUMBER(Regressions!S191),ROUND(Regressions!S191, 1), NA())</f>
        <v>#N/A</v>
      </c>
      <c r="R181" s="331" t="e">
        <f>IF(ISNUMBER(Regressions!T191),ROUND(Regressions!T191, 1), NA())</f>
        <v>#N/A</v>
      </c>
      <c r="S181" s="227" t="e">
        <f>IF(ISNUMBER(Regressions!U191),ROUND(Regressions!U191, 1), NA())</f>
        <v>#N/A</v>
      </c>
    </row>
    <row xmlns:x14ac="http://schemas.microsoft.com/office/spreadsheetml/2009/9/ac" r="182" x14ac:dyDescent="0.2">
      <c r="A182" s="334" t="str">
        <f>IF(ISBLANK(Regressions!A192), " ", Regressions!A192)</f>
        <v>Haiti</v>
      </c>
      <c r="B182" s="335">
        <f>IF(ISBLANK(Regressions!B192), " ", Regressions!B192)</f>
        <v>2023</v>
      </c>
      <c r="C182" s="336" t="str">
        <f>IF(ISBLANK(Regressions!C192), " ", Regressions!C192)</f>
        <v>Secondary</v>
      </c>
      <c r="D182" s="337">
        <f>IF(ISBLANK(Regressions!D192), " ", Regressions!D192)</f>
        <v>1641152</v>
      </c>
      <c r="E182" s="338" t="e">
        <f>IF(ISNUMBER(Regressions!E192),ROUND(Regressions!E192, 1), NA())</f>
        <v>#N/A</v>
      </c>
      <c r="F182" s="339" t="e">
        <f>IF(ISNUMBER(Regressions!F192),ROUND(Regressions!F192, 1), NA())</f>
        <v>#N/A</v>
      </c>
      <c r="G182" s="340" t="e">
        <f>IF(ISNUMBER(Regressions!G192),ROUND(Regressions!G192, 1), NA())</f>
        <v>#N/A</v>
      </c>
      <c r="H182" s="341" t="e">
        <f>IF(ISNUMBER(Regressions!H192),ROUND(Regressions!H192, 1), NA())</f>
        <v>#N/A</v>
      </c>
      <c r="I182" s="342" t="e">
        <f>IF(ISNUMBER(Regressions!I192),ROUND(Regressions!I192, 1), NA())</f>
        <v>#N/A</v>
      </c>
      <c r="J182" s="343" t="e">
        <f>IF(ISNUMBER(Regressions!K192),ROUND(Regressions!K192, 1), NA())</f>
        <v>#N/A</v>
      </c>
      <c r="K182" s="339" t="e">
        <f>IF(ISNUMBER(Regressions!L192),ROUND(Regressions!L192, 1), NA())</f>
        <v>#N/A</v>
      </c>
      <c r="L182" s="344" t="e">
        <f>IF(ISNUMBER(Regressions!M192),ROUND(Regressions!M192, 1), NA())</f>
        <v>#N/A</v>
      </c>
      <c r="M182" s="341" t="e">
        <f>IF(ISNUMBER(Regressions!N192),ROUND(Regressions!N192, 1), NA())</f>
        <v>#N/A</v>
      </c>
      <c r="N182" s="342" t="e">
        <f>IF(ISNUMBER(Regressions!O192),ROUND(Regressions!O192, 1), NA())</f>
        <v>#N/A</v>
      </c>
      <c r="O182" s="343" t="e">
        <f>IF(ISNUMBER(Regressions!Q192),ROUND(Regressions!Q192, 1), NA())</f>
        <v>#N/A</v>
      </c>
      <c r="P182" s="339" t="e">
        <f>IF(ISNUMBER(Regressions!R192),ROUND(Regressions!R192, 1), NA())</f>
        <v>#N/A</v>
      </c>
      <c r="Q182" s="345" t="e">
        <f>IF(ISNUMBER(Regressions!S192),ROUND(Regressions!S192, 1), NA())</f>
        <v>#N/A</v>
      </c>
      <c r="R182" s="341" t="e">
        <f>IF(ISNUMBER(Regressions!T192),ROUND(Regressions!T192, 1), NA())</f>
        <v>#N/A</v>
      </c>
      <c r="S182" s="342" t="e">
        <f>IF(ISNUMBER(Regressions!U192),ROUND(Regressions!U192, 1), NA())</f>
        <v>#N/A</v>
      </c>
    </row>
    <row xmlns:x14ac="http://schemas.microsoft.com/office/spreadsheetml/2009/9/ac" r="183" hidden="true" x14ac:dyDescent="0.2">
      <c r="A183" s="326" t="str">
        <f>IF(ISBLANK(Regressions!A193), " ", Regressions!A193)</f>
        <v>Haiti</v>
      </c>
      <c r="B183" s="327">
        <f>IF(ISBLANK(Regressions!B193), " ", Regressions!B193)</f>
        <v>2024</v>
      </c>
      <c r="C183" s="333" t="str">
        <f>IF(ISBLANK(Regressions!C193), " ", Regressions!C193)</f>
        <v>Secondary</v>
      </c>
      <c r="D183" s="329" t="str">
        <f>IF(ISBLANK(Regressions!D193), " ", Regressions!D193)</f>
        <v> </v>
      </c>
      <c r="E183" s="225" t="e">
        <f>IF(ISNUMBER(Regressions!E193),ROUND(Regressions!E193, 1), NA())</f>
        <v>#N/A</v>
      </c>
      <c r="F183" s="330" t="e">
        <f>IF(ISNUMBER(Regressions!F193),ROUND(Regressions!F193, 1), NA())</f>
        <v>#N/A</v>
      </c>
      <c r="G183" s="226" t="e">
        <f>IF(ISNUMBER(Regressions!G193),ROUND(Regressions!G193, 1), NA())</f>
        <v>#N/A</v>
      </c>
      <c r="H183" s="331" t="e">
        <f>IF(ISNUMBER(Regressions!H193),ROUND(Regressions!H193, 1), NA())</f>
        <v>#N/A</v>
      </c>
      <c r="I183" s="227" t="e">
        <f>IF(ISNUMBER(Regressions!I193),ROUND(Regressions!I193, 1), NA())</f>
        <v>#N/A</v>
      </c>
      <c r="J183" s="332" t="e">
        <f>IF(ISNUMBER(Regressions!K193),ROUND(Regressions!K193, 1), NA())</f>
        <v>#N/A</v>
      </c>
      <c r="K183" s="330" t="e">
        <f>IF(ISNUMBER(Regressions!L193),ROUND(Regressions!L193, 1), NA())</f>
        <v>#N/A</v>
      </c>
      <c r="L183" s="228" t="e">
        <f>IF(ISNUMBER(Regressions!M193),ROUND(Regressions!M193, 1), NA())</f>
        <v>#N/A</v>
      </c>
      <c r="M183" s="331" t="e">
        <f>IF(ISNUMBER(Regressions!N193),ROUND(Regressions!N193, 1), NA())</f>
        <v>#N/A</v>
      </c>
      <c r="N183" s="227" t="e">
        <f>IF(ISNUMBER(Regressions!O193),ROUND(Regressions!O193, 1), NA())</f>
        <v>#N/A</v>
      </c>
      <c r="O183" s="332" t="e">
        <f>IF(ISNUMBER(Regressions!Q193),ROUND(Regressions!Q193, 1), NA())</f>
        <v>#N/A</v>
      </c>
      <c r="P183" s="330" t="e">
        <f>IF(ISNUMBER(Regressions!R193),ROUND(Regressions!R193, 1), NA())</f>
        <v>#N/A</v>
      </c>
      <c r="Q183" s="229" t="e">
        <f>IF(ISNUMBER(Regressions!S193),ROUND(Regressions!S193, 1), NA())</f>
        <v>#N/A</v>
      </c>
      <c r="R183" s="331" t="e">
        <f>IF(ISNUMBER(Regressions!T193),ROUND(Regressions!T193, 1), NA())</f>
        <v>#N/A</v>
      </c>
      <c r="S183" s="227" t="e">
        <f>IF(ISNUMBER(Regressions!U193),ROUND(Regressions!U193, 1), NA())</f>
        <v>#N/A</v>
      </c>
    </row>
    <row xmlns:x14ac="http://schemas.microsoft.com/office/spreadsheetml/2009/9/ac" r="184" hidden="true" x14ac:dyDescent="0.2">
      <c r="A184" s="326" t="str">
        <f>IF(ISBLANK(Regressions!A194), " ", Regressions!A194)</f>
        <v>Haiti</v>
      </c>
      <c r="B184" s="327">
        <f>IF(ISBLANK(Regressions!B194), " ", Regressions!B194)</f>
        <v>2025</v>
      </c>
      <c r="C184" s="333" t="str">
        <f>IF(ISBLANK(Regressions!C194), " ", Regressions!C194)</f>
        <v>Secondary</v>
      </c>
      <c r="D184" s="329" t="str">
        <f>IF(ISBLANK(Regressions!D194), " ", Regressions!D194)</f>
        <v> </v>
      </c>
      <c r="E184" s="225" t="e">
        <f>IF(ISNUMBER(Regressions!E194),ROUND(Regressions!E194, 1), NA())</f>
        <v>#N/A</v>
      </c>
      <c r="F184" s="330" t="e">
        <f>IF(ISNUMBER(Regressions!F194),ROUND(Regressions!F194, 1), NA())</f>
        <v>#N/A</v>
      </c>
      <c r="G184" s="226" t="e">
        <f>IF(ISNUMBER(Regressions!G194),ROUND(Regressions!G194, 1), NA())</f>
        <v>#N/A</v>
      </c>
      <c r="H184" s="331" t="e">
        <f>IF(ISNUMBER(Regressions!H194),ROUND(Regressions!H194, 1), NA())</f>
        <v>#N/A</v>
      </c>
      <c r="I184" s="227" t="e">
        <f>IF(ISNUMBER(Regressions!I194),ROUND(Regressions!I194, 1), NA())</f>
        <v>#N/A</v>
      </c>
      <c r="J184" s="332" t="e">
        <f>IF(ISNUMBER(Regressions!K194),ROUND(Regressions!K194, 1), NA())</f>
        <v>#N/A</v>
      </c>
      <c r="K184" s="330" t="e">
        <f>IF(ISNUMBER(Regressions!L194),ROUND(Regressions!L194, 1), NA())</f>
        <v>#N/A</v>
      </c>
      <c r="L184" s="228" t="e">
        <f>IF(ISNUMBER(Regressions!M194),ROUND(Regressions!M194, 1), NA())</f>
        <v>#N/A</v>
      </c>
      <c r="M184" s="331" t="e">
        <f>IF(ISNUMBER(Regressions!N194),ROUND(Regressions!N194, 1), NA())</f>
        <v>#N/A</v>
      </c>
      <c r="N184" s="227" t="e">
        <f>IF(ISNUMBER(Regressions!O194),ROUND(Regressions!O194, 1), NA())</f>
        <v>#N/A</v>
      </c>
      <c r="O184" s="332" t="e">
        <f>IF(ISNUMBER(Regressions!Q194),ROUND(Regressions!Q194, 1), NA())</f>
        <v>#N/A</v>
      </c>
      <c r="P184" s="330" t="e">
        <f>IF(ISNUMBER(Regressions!R194),ROUND(Regressions!R194, 1), NA())</f>
        <v>#N/A</v>
      </c>
      <c r="Q184" s="229" t="e">
        <f>IF(ISNUMBER(Regressions!S194),ROUND(Regressions!S194, 1), NA())</f>
        <v>#N/A</v>
      </c>
      <c r="R184" s="331" t="e">
        <f>IF(ISNUMBER(Regressions!T194),ROUND(Regressions!T194, 1), NA())</f>
        <v>#N/A</v>
      </c>
      <c r="S184" s="227" t="e">
        <f>IF(ISNUMBER(Regressions!U194),ROUND(Regressions!U194, 1), NA())</f>
        <v>#N/A</v>
      </c>
    </row>
    <row xmlns:x14ac="http://schemas.microsoft.com/office/spreadsheetml/2009/9/ac" r="185" hidden="true" x14ac:dyDescent="0.2">
      <c r="A185" s="326" t="str">
        <f>IF(ISBLANK(Regressions!A195), " ", Regressions!A195)</f>
        <v>Haiti</v>
      </c>
      <c r="B185" s="327">
        <f>IF(ISBLANK(Regressions!B195), " ", Regressions!B195)</f>
        <v>2026</v>
      </c>
      <c r="C185" s="333" t="str">
        <f>IF(ISBLANK(Regressions!C195), " ", Regressions!C195)</f>
        <v>Secondary</v>
      </c>
      <c r="D185" s="329" t="str">
        <f>IF(ISBLANK(Regressions!D195), " ", Regressions!D195)</f>
        <v> </v>
      </c>
      <c r="E185" s="225" t="e">
        <f>IF(ISNUMBER(Regressions!E195),ROUND(Regressions!E195, 1), NA())</f>
        <v>#N/A</v>
      </c>
      <c r="F185" s="330" t="e">
        <f>IF(ISNUMBER(Regressions!F195),ROUND(Regressions!F195, 1), NA())</f>
        <v>#N/A</v>
      </c>
      <c r="G185" s="226" t="e">
        <f>IF(ISNUMBER(Regressions!G195),ROUND(Regressions!G195, 1), NA())</f>
        <v>#N/A</v>
      </c>
      <c r="H185" s="331" t="e">
        <f>IF(ISNUMBER(Regressions!H195),ROUND(Regressions!H195, 1), NA())</f>
        <v>#N/A</v>
      </c>
      <c r="I185" s="227" t="e">
        <f>IF(ISNUMBER(Regressions!I195),ROUND(Regressions!I195, 1), NA())</f>
        <v>#N/A</v>
      </c>
      <c r="J185" s="332" t="e">
        <f>IF(ISNUMBER(Regressions!K195),ROUND(Regressions!K195, 1), NA())</f>
        <v>#N/A</v>
      </c>
      <c r="K185" s="330" t="e">
        <f>IF(ISNUMBER(Regressions!L195),ROUND(Regressions!L195, 1), NA())</f>
        <v>#N/A</v>
      </c>
      <c r="L185" s="228" t="e">
        <f>IF(ISNUMBER(Regressions!M195),ROUND(Regressions!M195, 1), NA())</f>
        <v>#N/A</v>
      </c>
      <c r="M185" s="331" t="e">
        <f>IF(ISNUMBER(Regressions!N195),ROUND(Regressions!N195, 1), NA())</f>
        <v>#N/A</v>
      </c>
      <c r="N185" s="227" t="e">
        <f>IF(ISNUMBER(Regressions!O195),ROUND(Regressions!O195, 1), NA())</f>
        <v>#N/A</v>
      </c>
      <c r="O185" s="332" t="e">
        <f>IF(ISNUMBER(Regressions!Q195),ROUND(Regressions!Q195, 1), NA())</f>
        <v>#N/A</v>
      </c>
      <c r="P185" s="330" t="e">
        <f>IF(ISNUMBER(Regressions!R195),ROUND(Regressions!R195, 1), NA())</f>
        <v>#N/A</v>
      </c>
      <c r="Q185" s="229" t="e">
        <f>IF(ISNUMBER(Regressions!S195),ROUND(Regressions!S195, 1), NA())</f>
        <v>#N/A</v>
      </c>
      <c r="R185" s="331" t="e">
        <f>IF(ISNUMBER(Regressions!T195),ROUND(Regressions!T195, 1), NA())</f>
        <v>#N/A</v>
      </c>
      <c r="S185" s="227" t="e">
        <f>IF(ISNUMBER(Regressions!U195),ROUND(Regressions!U195, 1), NA())</f>
        <v>#N/A</v>
      </c>
    </row>
    <row xmlns:x14ac="http://schemas.microsoft.com/office/spreadsheetml/2009/9/ac" r="186" hidden="true" x14ac:dyDescent="0.2">
      <c r="A186" s="326" t="str">
        <f>IF(ISBLANK(Regressions!A196), " ", Regressions!A196)</f>
        <v>Haiti</v>
      </c>
      <c r="B186" s="327">
        <f>IF(ISBLANK(Regressions!B196), " ", Regressions!B196)</f>
        <v>2027</v>
      </c>
      <c r="C186" s="333" t="str">
        <f>IF(ISBLANK(Regressions!C196), " ", Regressions!C196)</f>
        <v>Secondary</v>
      </c>
      <c r="D186" s="329" t="str">
        <f>IF(ISBLANK(Regressions!D196), " ", Regressions!D196)</f>
        <v> </v>
      </c>
      <c r="E186" s="225" t="e">
        <f>IF(ISNUMBER(Regressions!E196),ROUND(Regressions!E196, 1), NA())</f>
        <v>#N/A</v>
      </c>
      <c r="F186" s="330" t="e">
        <f>IF(ISNUMBER(Regressions!F196),ROUND(Regressions!F196, 1), NA())</f>
        <v>#N/A</v>
      </c>
      <c r="G186" s="226" t="e">
        <f>IF(ISNUMBER(Regressions!G196),ROUND(Regressions!G196, 1), NA())</f>
        <v>#N/A</v>
      </c>
      <c r="H186" s="331" t="e">
        <f>IF(ISNUMBER(Regressions!H196),ROUND(Regressions!H196, 1), NA())</f>
        <v>#N/A</v>
      </c>
      <c r="I186" s="227" t="e">
        <f>IF(ISNUMBER(Regressions!I196),ROUND(Regressions!I196, 1), NA())</f>
        <v>#N/A</v>
      </c>
      <c r="J186" s="332" t="e">
        <f>IF(ISNUMBER(Regressions!K196),ROUND(Regressions!K196, 1), NA())</f>
        <v>#N/A</v>
      </c>
      <c r="K186" s="330" t="e">
        <f>IF(ISNUMBER(Regressions!L196),ROUND(Regressions!L196, 1), NA())</f>
        <v>#N/A</v>
      </c>
      <c r="L186" s="228" t="e">
        <f>IF(ISNUMBER(Regressions!M196),ROUND(Regressions!M196, 1), NA())</f>
        <v>#N/A</v>
      </c>
      <c r="M186" s="331" t="e">
        <f>IF(ISNUMBER(Regressions!N196),ROUND(Regressions!N196, 1), NA())</f>
        <v>#N/A</v>
      </c>
      <c r="N186" s="227" t="e">
        <f>IF(ISNUMBER(Regressions!O196),ROUND(Regressions!O196, 1), NA())</f>
        <v>#N/A</v>
      </c>
      <c r="O186" s="332" t="e">
        <f>IF(ISNUMBER(Regressions!Q196),ROUND(Regressions!Q196, 1), NA())</f>
        <v>#N/A</v>
      </c>
      <c r="P186" s="330" t="e">
        <f>IF(ISNUMBER(Regressions!R196),ROUND(Regressions!R196, 1), NA())</f>
        <v>#N/A</v>
      </c>
      <c r="Q186" s="229" t="e">
        <f>IF(ISNUMBER(Regressions!S196),ROUND(Regressions!S196, 1), NA())</f>
        <v>#N/A</v>
      </c>
      <c r="R186" s="331" t="e">
        <f>IF(ISNUMBER(Regressions!T196),ROUND(Regressions!T196, 1), NA())</f>
        <v>#N/A</v>
      </c>
      <c r="S186" s="227" t="e">
        <f>IF(ISNUMBER(Regressions!U196),ROUND(Regressions!U196, 1), NA())</f>
        <v>#N/A</v>
      </c>
    </row>
    <row xmlns:x14ac="http://schemas.microsoft.com/office/spreadsheetml/2009/9/ac" r="187" hidden="true" x14ac:dyDescent="0.2">
      <c r="A187" s="326" t="str">
        <f>IF(ISBLANK(Regressions!A197), " ", Regressions!A197)</f>
        <v>Haiti</v>
      </c>
      <c r="B187" s="327">
        <f>IF(ISBLANK(Regressions!B197), " ", Regressions!B197)</f>
        <v>2028</v>
      </c>
      <c r="C187" s="333" t="str">
        <f>IF(ISBLANK(Regressions!C197), " ", Regressions!C197)</f>
        <v>Secondary</v>
      </c>
      <c r="D187" s="329" t="str">
        <f>IF(ISBLANK(Regressions!D197), " ", Regressions!D197)</f>
        <v> </v>
      </c>
      <c r="E187" s="225" t="e">
        <f>IF(ISNUMBER(Regressions!E197),ROUND(Regressions!E197, 1), NA())</f>
        <v>#N/A</v>
      </c>
      <c r="F187" s="330" t="e">
        <f>IF(ISNUMBER(Regressions!F197),ROUND(Regressions!F197, 1), NA())</f>
        <v>#N/A</v>
      </c>
      <c r="G187" s="226" t="e">
        <f>IF(ISNUMBER(Regressions!G197),ROUND(Regressions!G197, 1), NA())</f>
        <v>#N/A</v>
      </c>
      <c r="H187" s="331" t="e">
        <f>IF(ISNUMBER(Regressions!H197),ROUND(Regressions!H197, 1), NA())</f>
        <v>#N/A</v>
      </c>
      <c r="I187" s="227" t="e">
        <f>IF(ISNUMBER(Regressions!I197),ROUND(Regressions!I197, 1), NA())</f>
        <v>#N/A</v>
      </c>
      <c r="J187" s="332" t="e">
        <f>IF(ISNUMBER(Regressions!K197),ROUND(Regressions!K197, 1), NA())</f>
        <v>#N/A</v>
      </c>
      <c r="K187" s="330" t="e">
        <f>IF(ISNUMBER(Regressions!L197),ROUND(Regressions!L197, 1), NA())</f>
        <v>#N/A</v>
      </c>
      <c r="L187" s="228" t="e">
        <f>IF(ISNUMBER(Regressions!M197),ROUND(Regressions!M197, 1), NA())</f>
        <v>#N/A</v>
      </c>
      <c r="M187" s="331" t="e">
        <f>IF(ISNUMBER(Regressions!N197),ROUND(Regressions!N197, 1), NA())</f>
        <v>#N/A</v>
      </c>
      <c r="N187" s="227" t="e">
        <f>IF(ISNUMBER(Regressions!O197),ROUND(Regressions!O197, 1), NA())</f>
        <v>#N/A</v>
      </c>
      <c r="O187" s="332" t="e">
        <f>IF(ISNUMBER(Regressions!Q197),ROUND(Regressions!Q197, 1), NA())</f>
        <v>#N/A</v>
      </c>
      <c r="P187" s="330" t="e">
        <f>IF(ISNUMBER(Regressions!R197),ROUND(Regressions!R197, 1), NA())</f>
        <v>#N/A</v>
      </c>
      <c r="Q187" s="229" t="e">
        <f>IF(ISNUMBER(Regressions!S197),ROUND(Regressions!S197, 1), NA())</f>
        <v>#N/A</v>
      </c>
      <c r="R187" s="331" t="e">
        <f>IF(ISNUMBER(Regressions!T197),ROUND(Regressions!T197, 1), NA())</f>
        <v>#N/A</v>
      </c>
      <c r="S187" s="227" t="e">
        <f>IF(ISNUMBER(Regressions!U197),ROUND(Regressions!U197, 1), NA())</f>
        <v>#N/A</v>
      </c>
    </row>
    <row xmlns:x14ac="http://schemas.microsoft.com/office/spreadsheetml/2009/9/ac" r="188" hidden="true" x14ac:dyDescent="0.2">
      <c r="A188" s="326" t="str">
        <f>IF(ISBLANK(Regressions!A198), " ", Regressions!A198)</f>
        <v>Haiti</v>
      </c>
      <c r="B188" s="327">
        <f>IF(ISBLANK(Regressions!B198), " ", Regressions!B198)</f>
        <v>2029</v>
      </c>
      <c r="C188" s="333" t="str">
        <f>IF(ISBLANK(Regressions!C198), " ", Regressions!C198)</f>
        <v>Secondary</v>
      </c>
      <c r="D188" s="329" t="str">
        <f>IF(ISBLANK(Regressions!D198), " ", Regressions!D198)</f>
        <v> </v>
      </c>
      <c r="E188" s="225" t="e">
        <f>IF(ISNUMBER(Regressions!E198),ROUND(Regressions!E198, 1), NA())</f>
        <v>#N/A</v>
      </c>
      <c r="F188" s="330" t="e">
        <f>IF(ISNUMBER(Regressions!F198),ROUND(Regressions!F198, 1), NA())</f>
        <v>#N/A</v>
      </c>
      <c r="G188" s="226" t="e">
        <f>IF(ISNUMBER(Regressions!G198),ROUND(Regressions!G198, 1), NA())</f>
        <v>#N/A</v>
      </c>
      <c r="H188" s="331" t="e">
        <f>IF(ISNUMBER(Regressions!H198),ROUND(Regressions!H198, 1), NA())</f>
        <v>#N/A</v>
      </c>
      <c r="I188" s="227" t="e">
        <f>IF(ISNUMBER(Regressions!I198),ROUND(Regressions!I198, 1), NA())</f>
        <v>#N/A</v>
      </c>
      <c r="J188" s="332" t="e">
        <f>IF(ISNUMBER(Regressions!K198),ROUND(Regressions!K198, 1), NA())</f>
        <v>#N/A</v>
      </c>
      <c r="K188" s="330" t="e">
        <f>IF(ISNUMBER(Regressions!L198),ROUND(Regressions!L198, 1), NA())</f>
        <v>#N/A</v>
      </c>
      <c r="L188" s="228" t="e">
        <f>IF(ISNUMBER(Regressions!M198),ROUND(Regressions!M198, 1), NA())</f>
        <v>#N/A</v>
      </c>
      <c r="M188" s="331" t="e">
        <f>IF(ISNUMBER(Regressions!N198),ROUND(Regressions!N198, 1), NA())</f>
        <v>#N/A</v>
      </c>
      <c r="N188" s="227" t="e">
        <f>IF(ISNUMBER(Regressions!O198),ROUND(Regressions!O198, 1), NA())</f>
        <v>#N/A</v>
      </c>
      <c r="O188" s="332" t="e">
        <f>IF(ISNUMBER(Regressions!Q198),ROUND(Regressions!Q198, 1), NA())</f>
        <v>#N/A</v>
      </c>
      <c r="P188" s="330" t="e">
        <f>IF(ISNUMBER(Regressions!R198),ROUND(Regressions!R198, 1), NA())</f>
        <v>#N/A</v>
      </c>
      <c r="Q188" s="229" t="e">
        <f>IF(ISNUMBER(Regressions!S198),ROUND(Regressions!S198, 1), NA())</f>
        <v>#N/A</v>
      </c>
      <c r="R188" s="331" t="e">
        <f>IF(ISNUMBER(Regressions!T198),ROUND(Regressions!T198, 1), NA())</f>
        <v>#N/A</v>
      </c>
      <c r="S188" s="227" t="e">
        <f>IF(ISNUMBER(Regressions!U198),ROUND(Regressions!U198, 1), NA())</f>
        <v>#N/A</v>
      </c>
    </row>
    <row xmlns:x14ac="http://schemas.microsoft.com/office/spreadsheetml/2009/9/ac" r="189" hidden="true" x14ac:dyDescent="0.2">
      <c r="A189" s="326" t="str">
        <f>IF(ISBLANK(Regressions!A199), " ", Regressions!A199)</f>
        <v>Haiti</v>
      </c>
      <c r="B189" s="327">
        <f>IF(ISBLANK(Regressions!B199), " ", Regressions!B199)</f>
        <v>2030</v>
      </c>
      <c r="C189" s="333" t="str">
        <f>IF(ISBLANK(Regressions!C199), " ", Regressions!C199)</f>
        <v>Secondary</v>
      </c>
      <c r="D189" s="329" t="str">
        <f>IF(ISBLANK(Regressions!D199), " ", Regressions!D199)</f>
        <v> </v>
      </c>
      <c r="E189" s="225" t="e">
        <f>IF(ISNUMBER(Regressions!E199),ROUND(Regressions!E199, 1), NA())</f>
        <v>#N/A</v>
      </c>
      <c r="F189" s="330" t="e">
        <f>IF(ISNUMBER(Regressions!F199),ROUND(Regressions!F199, 1), NA())</f>
        <v>#N/A</v>
      </c>
      <c r="G189" s="226" t="e">
        <f>IF(ISNUMBER(Regressions!G199),ROUND(Regressions!G199, 1), NA())</f>
        <v>#N/A</v>
      </c>
      <c r="H189" s="331" t="e">
        <f>IF(ISNUMBER(Regressions!H199),ROUND(Regressions!H199, 1), NA())</f>
        <v>#N/A</v>
      </c>
      <c r="I189" s="227" t="e">
        <f>IF(ISNUMBER(Regressions!I199),ROUND(Regressions!I199, 1), NA())</f>
        <v>#N/A</v>
      </c>
      <c r="J189" s="332" t="e">
        <f>IF(ISNUMBER(Regressions!K199),ROUND(Regressions!K199, 1), NA())</f>
        <v>#N/A</v>
      </c>
      <c r="K189" s="330" t="e">
        <f>IF(ISNUMBER(Regressions!L199),ROUND(Regressions!L199, 1), NA())</f>
        <v>#N/A</v>
      </c>
      <c r="L189" s="228" t="e">
        <f>IF(ISNUMBER(Regressions!M199),ROUND(Regressions!M199, 1), NA())</f>
        <v>#N/A</v>
      </c>
      <c r="M189" s="331" t="e">
        <f>IF(ISNUMBER(Regressions!N199),ROUND(Regressions!N199, 1), NA())</f>
        <v>#N/A</v>
      </c>
      <c r="N189" s="227" t="e">
        <f>IF(ISNUMBER(Regressions!O199),ROUND(Regressions!O199, 1), NA())</f>
        <v>#N/A</v>
      </c>
      <c r="O189" s="332" t="e">
        <f>IF(ISNUMBER(Regressions!Q199),ROUND(Regressions!Q199, 1), NA())</f>
        <v>#N/A</v>
      </c>
      <c r="P189" s="330" t="e">
        <f>IF(ISNUMBER(Regressions!R199),ROUND(Regressions!R199, 1), NA())</f>
        <v>#N/A</v>
      </c>
      <c r="Q189" s="229" t="e">
        <f>IF(ISNUMBER(Regressions!S199),ROUND(Regressions!S199, 1), NA())</f>
        <v>#N/A</v>
      </c>
      <c r="R189" s="331" t="e">
        <f>IF(ISNUMBER(Regressions!T199),ROUND(Regressions!T199, 1), NA())</f>
        <v>#N/A</v>
      </c>
      <c r="S189" s="227" t="e">
        <f>IF(ISNUMBER(Regressions!U199),ROUND(Regressions!U199, 1), NA())</f>
        <v>#N/A</v>
      </c>
    </row>
    <row xmlns:x14ac="http://schemas.microsoft.com/office/spreadsheetml/2009/9/ac" r="211" x14ac:dyDescent="0.2">
      <c r="A211" s="395"/>
      <c r="B211" s="396"/>
      <c r="C211" s="397"/>
      <c r="D211" s="383"/>
      <c r="E211" s="398"/>
      <c r="F211" s="398"/>
      <c r="G211" s="399"/>
      <c r="H211" s="398"/>
      <c r="I211" s="399"/>
      <c r="J211" s="400"/>
      <c r="K211" s="400"/>
      <c r="L211" s="398"/>
      <c r="M211" s="400"/>
      <c r="N211" s="401"/>
      <c r="O211" s="383"/>
      <c r="P211" s="383"/>
      <c r="Q211" s="383"/>
      <c r="R211" s="383"/>
      <c r="S211" s="383"/>
      <c r="T211" s="383"/>
      <c r="U211" s="383"/>
      <c r="V211" s="383"/>
      <c r="W211" s="383"/>
      <c r="X211" s="383"/>
      <c r="Y211" s="383"/>
      <c r="Z211" s="383"/>
      <c r="AA211" s="383"/>
      <c r="AB211" s="383"/>
      <c r="AC211" s="383"/>
    </row>
    <row xmlns:x14ac="http://schemas.microsoft.com/office/spreadsheetml/2009/9/ac" r="214" hidden="true" x14ac:dyDescent="0.2"/>
    <row xmlns:x14ac="http://schemas.microsoft.com/office/spreadsheetml/2009/9/ac" r="215" hidden="true" x14ac:dyDescent="0.2"/>
    <row xmlns:x14ac="http://schemas.microsoft.com/office/spreadsheetml/2009/9/ac" r="216" hidden="true" x14ac:dyDescent="0.2"/>
    <row xmlns:x14ac="http://schemas.microsoft.com/office/spreadsheetml/2009/9/ac" r="217" hidden="true" x14ac:dyDescent="0.2"/>
    <row xmlns:x14ac="http://schemas.microsoft.com/office/spreadsheetml/2009/9/ac" r="218" hidden="true" x14ac:dyDescent="0.2"/>
    <row xmlns:x14ac="http://schemas.microsoft.com/office/spreadsheetml/2009/9/ac" r="219" hidden="true" x14ac:dyDescent="0.2"/>
    <row xmlns:x14ac="http://schemas.microsoft.com/office/spreadsheetml/2009/9/ac" r="220" hidden="true" x14ac:dyDescent="0.2"/>
  </sheetData>
  <mergeCells count="4">
    <mergeCell ref="A1:D2"/>
    <mergeCell ref="E1:I1"/>
    <mergeCell ref="J1:N1"/>
    <mergeCell ref="O1:S1"/>
  </mergeCells>
  <conditionalFormatting sqref="F4:F26 F28:F57 F59:F88 F90:F119 F121:F150 F152:F181 F183:F189">
    <cfRule type="containsErrors" dxfId="154" priority="140">
      <formula>ISERROR(F4)</formula>
    </cfRule>
  </conditionalFormatting>
  <conditionalFormatting sqref="G4:G26 G28:G57 G59:G88 G90:G119 G121:G150 G152:G181 G183:G189">
    <cfRule type="containsErrors" dxfId="153" priority="134">
      <formula>ISERROR(G4)</formula>
    </cfRule>
  </conditionalFormatting>
  <conditionalFormatting sqref="L4:L26 L28:L57 L59:L88 L90:L119 L121:L150 L152:L181 L183:L189">
    <cfRule type="containsErrors" dxfId="152" priority="141">
      <formula>ISERROR(L4)</formula>
    </cfRule>
  </conditionalFormatting>
  <conditionalFormatting sqref="Q4:Q26 Q28:Q57 Q59:Q88 Q90:Q119 Q121:Q150 Q152:Q181 Q183:Q189">
    <cfRule type="containsErrors" dxfId="151" priority="135">
      <formula>ISERROR(Q4)</formula>
    </cfRule>
  </conditionalFormatting>
  <conditionalFormatting sqref="K4:K26 K28:K57 K59:K88 K90:K119 K121:K150 K152:K181 K183:K189">
    <cfRule type="containsErrors" dxfId="150" priority="136">
      <formula>ISERROR(K4)</formula>
    </cfRule>
  </conditionalFormatting>
  <conditionalFormatting sqref="P4:P26 P28:P57 P59:P88 P90:P119 P121:P150 P152:P181 P183:P189">
    <cfRule type="containsErrors" dxfId="149" priority="137">
      <formula>ISERROR(P4)</formula>
    </cfRule>
  </conditionalFormatting>
  <conditionalFormatting sqref="H4:H26 H28:H57 H59:H88 H90:H119 H121:H150 H152:H181 H183:H189">
    <cfRule type="containsErrors" dxfId="148" priority="138">
      <formula>ISERROR(H4)</formula>
    </cfRule>
  </conditionalFormatting>
  <conditionalFormatting sqref="I4:I26 I28:I57 I59:I88 I90:I119 I121:I150 I152:I181 I183:I189">
    <cfRule type="containsErrors" dxfId="147" priority="142">
      <formula>ISERROR(I4)</formula>
    </cfRule>
  </conditionalFormatting>
  <conditionalFormatting sqref="H35:H57 H59:H65">
    <cfRule type="containsErrors" dxfId="146" priority="133">
      <formula>ISERROR(H35)</formula>
    </cfRule>
  </conditionalFormatting>
  <conditionalFormatting sqref="H66:H88 H90:H96">
    <cfRule type="containsErrors" dxfId="145" priority="132">
      <formula>ISERROR(H66)</formula>
    </cfRule>
  </conditionalFormatting>
  <conditionalFormatting sqref="E4:E26 E28:E57 E59:E88 E90:E119 E121:E150 E152:E181 E183:E189">
    <cfRule type="containsErrors" dxfId="144" priority="131">
      <formula>ISERROR(E4)</formula>
    </cfRule>
  </conditionalFormatting>
  <conditionalFormatting sqref="J4:J26 J28:J57 J59:J88 J90:J119 J121:J150 J152:J181 J183:J189">
    <cfRule type="containsErrors" dxfId="143" priority="139">
      <formula>ISERROR(J4)</formula>
    </cfRule>
  </conditionalFormatting>
  <conditionalFormatting sqref="H97:H115">
    <cfRule type="containsErrors" dxfId="142" priority="130">
      <formula>ISERROR(H97)</formula>
    </cfRule>
  </conditionalFormatting>
  <conditionalFormatting sqref="H128:H146">
    <cfRule type="containsErrors" dxfId="141" priority="129">
      <formula>ISERROR(H128)</formula>
    </cfRule>
  </conditionalFormatting>
  <conditionalFormatting sqref="H159:H177">
    <cfRule type="containsErrors" dxfId="140" priority="128">
      <formula>ISERROR(H159)</formula>
    </cfRule>
  </conditionalFormatting>
  <conditionalFormatting sqref="H116:H119 H121:H127">
    <cfRule type="containsErrors" dxfId="139" priority="127">
      <formula>ISERROR(H116)</formula>
    </cfRule>
  </conditionalFormatting>
  <conditionalFormatting sqref="H147:H150 H152:H158">
    <cfRule type="containsErrors" dxfId="138" priority="126">
      <formula>ISERROR(H147)</formula>
    </cfRule>
  </conditionalFormatting>
  <conditionalFormatting sqref="H178:H181 H183:H189">
    <cfRule type="containsErrors" dxfId="137" priority="125">
      <formula>ISERROR(H178)</formula>
    </cfRule>
  </conditionalFormatting>
  <conditionalFormatting sqref="O4:O26 O28:O57 O59:O88 O90:O119 O121:O150 O152:O181 O183:O189">
    <cfRule type="containsErrors" dxfId="136" priority="124">
      <formula>ISERROR(O4)</formula>
    </cfRule>
  </conditionalFormatting>
  <conditionalFormatting sqref="M4:M26 M28:M57 M59:M88 M90:M119 M121:M150 M152:M181 M183:M189">
    <cfRule type="containsErrors" dxfId="135" priority="123">
      <formula>ISERROR(M4)</formula>
    </cfRule>
  </conditionalFormatting>
  <conditionalFormatting sqref="M35:M57 M59:M65">
    <cfRule type="containsErrors" dxfId="134" priority="122">
      <formula>ISERROR(M35)</formula>
    </cfRule>
  </conditionalFormatting>
  <conditionalFormatting sqref="M66:M88 M90:M96">
    <cfRule type="containsErrors" dxfId="133" priority="121">
      <formula>ISERROR(M66)</formula>
    </cfRule>
  </conditionalFormatting>
  <conditionalFormatting sqref="M97:M115">
    <cfRule type="containsErrors" dxfId="132" priority="120">
      <formula>ISERROR(M97)</formula>
    </cfRule>
  </conditionalFormatting>
  <conditionalFormatting sqref="M128:M146">
    <cfRule type="containsErrors" dxfId="131" priority="119">
      <formula>ISERROR(M128)</formula>
    </cfRule>
  </conditionalFormatting>
  <conditionalFormatting sqref="M159:M177">
    <cfRule type="containsErrors" dxfId="130" priority="118">
      <formula>ISERROR(M159)</formula>
    </cfRule>
  </conditionalFormatting>
  <conditionalFormatting sqref="M116:M119 M121:M127">
    <cfRule type="containsErrors" dxfId="129" priority="117">
      <formula>ISERROR(M116)</formula>
    </cfRule>
  </conditionalFormatting>
  <conditionalFormatting sqref="M147:M150 M152:M158">
    <cfRule type="containsErrors" dxfId="128" priority="116">
      <formula>ISERROR(M147)</formula>
    </cfRule>
  </conditionalFormatting>
  <conditionalFormatting sqref="M178:M181 M183:M189">
    <cfRule type="containsErrors" dxfId="127" priority="115">
      <formula>ISERROR(M178)</formula>
    </cfRule>
  </conditionalFormatting>
  <conditionalFormatting sqref="R4:R26 R28:R57 R59:R88 R90:R119 R121:R150 R152:R181 R183:R189">
    <cfRule type="containsErrors" dxfId="126" priority="114">
      <formula>ISERROR(R4)</formula>
    </cfRule>
  </conditionalFormatting>
  <conditionalFormatting sqref="R35:R57 R59:R65">
    <cfRule type="containsErrors" dxfId="125" priority="113">
      <formula>ISERROR(R35)</formula>
    </cfRule>
  </conditionalFormatting>
  <conditionalFormatting sqref="R66:R88 R90:R96">
    <cfRule type="containsErrors" dxfId="124" priority="112">
      <formula>ISERROR(R66)</formula>
    </cfRule>
  </conditionalFormatting>
  <conditionalFormatting sqref="R97:R115">
    <cfRule type="containsErrors" dxfId="123" priority="111">
      <formula>ISERROR(R97)</formula>
    </cfRule>
  </conditionalFormatting>
  <conditionalFormatting sqref="R128:R146">
    <cfRule type="containsErrors" dxfId="122" priority="110">
      <formula>ISERROR(R128)</formula>
    </cfRule>
  </conditionalFormatting>
  <conditionalFormatting sqref="R159:R177">
    <cfRule type="containsErrors" dxfId="121" priority="109">
      <formula>ISERROR(R159)</formula>
    </cfRule>
  </conditionalFormatting>
  <conditionalFormatting sqref="R116:R119 R121:R127">
    <cfRule type="containsErrors" dxfId="120" priority="108">
      <formula>ISERROR(R116)</formula>
    </cfRule>
  </conditionalFormatting>
  <conditionalFormatting sqref="R147:R150 R152:R158">
    <cfRule type="containsErrors" dxfId="119" priority="107">
      <formula>ISERROR(R147)</formula>
    </cfRule>
  </conditionalFormatting>
  <conditionalFormatting sqref="R178:R181 R183:R189">
    <cfRule type="containsErrors" dxfId="118" priority="106">
      <formula>ISERROR(R178)</formula>
    </cfRule>
  </conditionalFormatting>
  <conditionalFormatting sqref="N4:N26 N28:N57 N59:N88 N90:N119 N121:N150 N152:N181 N183:N189">
    <cfRule type="containsErrors" dxfId="117" priority="143">
      <formula>ISERROR(N4)</formula>
    </cfRule>
  </conditionalFormatting>
  <conditionalFormatting sqref="S4:S26 S28:S57 S59:S88 S90:S119 S121:S150 S152:S181 S183:S189">
    <cfRule type="containsErrors" dxfId="116" priority="144">
      <formula>ISERROR(S4)</formula>
    </cfRule>
  </conditionalFormatting>
  <conditionalFormatting sqref="F27">
    <cfRule type="containsErrors" dxfId="115" priority="101">
      <formula>ISERROR(F27)</formula>
    </cfRule>
  </conditionalFormatting>
  <conditionalFormatting sqref="G27">
    <cfRule type="containsErrors" dxfId="114" priority="95">
      <formula>ISERROR(G27)</formula>
    </cfRule>
  </conditionalFormatting>
  <conditionalFormatting sqref="L27">
    <cfRule type="containsErrors" dxfId="113" priority="102">
      <formula>ISERROR(L27)</formula>
    </cfRule>
  </conditionalFormatting>
  <conditionalFormatting sqref="Q27">
    <cfRule type="containsErrors" dxfId="112" priority="96">
      <formula>ISERROR(Q27)</formula>
    </cfRule>
  </conditionalFormatting>
  <conditionalFormatting sqref="K27">
    <cfRule type="containsErrors" dxfId="111" priority="97">
      <formula>ISERROR(K27)</formula>
    </cfRule>
  </conditionalFormatting>
  <conditionalFormatting sqref="P27">
    <cfRule type="containsErrors" dxfId="110" priority="98">
      <formula>ISERROR(P27)</formula>
    </cfRule>
  </conditionalFormatting>
  <conditionalFormatting sqref="H27">
    <cfRule type="containsErrors" dxfId="109" priority="99">
      <formula>ISERROR(H27)</formula>
    </cfRule>
  </conditionalFormatting>
  <conditionalFormatting sqref="I27">
    <cfRule type="containsErrors" dxfId="108" priority="103">
      <formula>ISERROR(I27)</formula>
    </cfRule>
  </conditionalFormatting>
  <conditionalFormatting sqref="E27">
    <cfRule type="containsErrors" dxfId="107" priority="94">
      <formula>ISERROR(E27)</formula>
    </cfRule>
  </conditionalFormatting>
  <conditionalFormatting sqref="J27">
    <cfRule type="containsErrors" dxfId="106" priority="100">
      <formula>ISERROR(J27)</formula>
    </cfRule>
  </conditionalFormatting>
  <conditionalFormatting sqref="O27">
    <cfRule type="containsErrors" dxfId="105" priority="93">
      <formula>ISERROR(O27)</formula>
    </cfRule>
  </conditionalFormatting>
  <conditionalFormatting sqref="M27">
    <cfRule type="containsErrors" dxfId="104" priority="92">
      <formula>ISERROR(M27)</formula>
    </cfRule>
  </conditionalFormatting>
  <conditionalFormatting sqref="R27">
    <cfRule type="containsErrors" dxfId="103" priority="91">
      <formula>ISERROR(R27)</formula>
    </cfRule>
  </conditionalFormatting>
  <conditionalFormatting sqref="N27">
    <cfRule type="containsErrors" dxfId="102" priority="104">
      <formula>ISERROR(N27)</formula>
    </cfRule>
  </conditionalFormatting>
  <conditionalFormatting sqref="S27">
    <cfRule type="containsErrors" dxfId="101" priority="105">
      <formula>ISERROR(S27)</formula>
    </cfRule>
  </conditionalFormatting>
  <conditionalFormatting sqref="F58">
    <cfRule type="containsErrors" dxfId="100" priority="86">
      <formula>ISERROR(F58)</formula>
    </cfRule>
  </conditionalFormatting>
  <conditionalFormatting sqref="G58">
    <cfRule type="containsErrors" dxfId="99" priority="80">
      <formula>ISERROR(G58)</formula>
    </cfRule>
  </conditionalFormatting>
  <conditionalFormatting sqref="L58">
    <cfRule type="containsErrors" dxfId="98" priority="87">
      <formula>ISERROR(L58)</formula>
    </cfRule>
  </conditionalFormatting>
  <conditionalFormatting sqref="Q58">
    <cfRule type="containsErrors" dxfId="97" priority="81">
      <formula>ISERROR(Q58)</formula>
    </cfRule>
  </conditionalFormatting>
  <conditionalFormatting sqref="K58">
    <cfRule type="containsErrors" dxfId="96" priority="82">
      <formula>ISERROR(K58)</formula>
    </cfRule>
  </conditionalFormatting>
  <conditionalFormatting sqref="P58">
    <cfRule type="containsErrors" dxfId="95" priority="83">
      <formula>ISERROR(P58)</formula>
    </cfRule>
  </conditionalFormatting>
  <conditionalFormatting sqref="H58">
    <cfRule type="containsErrors" dxfId="94" priority="84">
      <formula>ISERROR(H58)</formula>
    </cfRule>
  </conditionalFormatting>
  <conditionalFormatting sqref="I58">
    <cfRule type="containsErrors" dxfId="93" priority="88">
      <formula>ISERROR(I58)</formula>
    </cfRule>
  </conditionalFormatting>
  <conditionalFormatting sqref="H58">
    <cfRule type="containsErrors" dxfId="92" priority="79">
      <formula>ISERROR(H58)</formula>
    </cfRule>
  </conditionalFormatting>
  <conditionalFormatting sqref="E58">
    <cfRule type="containsErrors" dxfId="91" priority="78">
      <formula>ISERROR(E58)</formula>
    </cfRule>
  </conditionalFormatting>
  <conditionalFormatting sqref="J58">
    <cfRule type="containsErrors" dxfId="90" priority="85">
      <formula>ISERROR(J58)</formula>
    </cfRule>
  </conditionalFormatting>
  <conditionalFormatting sqref="O58">
    <cfRule type="containsErrors" dxfId="89" priority="77">
      <formula>ISERROR(O58)</formula>
    </cfRule>
  </conditionalFormatting>
  <conditionalFormatting sqref="M58">
    <cfRule type="containsErrors" dxfId="88" priority="76">
      <formula>ISERROR(M58)</formula>
    </cfRule>
  </conditionalFormatting>
  <conditionalFormatting sqref="M58">
    <cfRule type="containsErrors" dxfId="87" priority="75">
      <formula>ISERROR(M58)</formula>
    </cfRule>
  </conditionalFormatting>
  <conditionalFormatting sqref="R58">
    <cfRule type="containsErrors" dxfId="86" priority="74">
      <formula>ISERROR(R58)</formula>
    </cfRule>
  </conditionalFormatting>
  <conditionalFormatting sqref="R58">
    <cfRule type="containsErrors" dxfId="85" priority="73">
      <formula>ISERROR(R58)</formula>
    </cfRule>
  </conditionalFormatting>
  <conditionalFormatting sqref="N58">
    <cfRule type="containsErrors" dxfId="84" priority="89">
      <formula>ISERROR(N58)</formula>
    </cfRule>
  </conditionalFormatting>
  <conditionalFormatting sqref="S58">
    <cfRule type="containsErrors" dxfId="83" priority="90">
      <formula>ISERROR(S58)</formula>
    </cfRule>
  </conditionalFormatting>
  <conditionalFormatting sqref="F89">
    <cfRule type="containsErrors" dxfId="82" priority="68">
      <formula>ISERROR(F89)</formula>
    </cfRule>
  </conditionalFormatting>
  <conditionalFormatting sqref="G89">
    <cfRule type="containsErrors" dxfId="81" priority="62">
      <formula>ISERROR(G89)</formula>
    </cfRule>
  </conditionalFormatting>
  <conditionalFormatting sqref="L89">
    <cfRule type="containsErrors" dxfId="80" priority="69">
      <formula>ISERROR(L89)</formula>
    </cfRule>
  </conditionalFormatting>
  <conditionalFormatting sqref="Q89">
    <cfRule type="containsErrors" dxfId="79" priority="63">
      <formula>ISERROR(Q89)</formula>
    </cfRule>
  </conditionalFormatting>
  <conditionalFormatting sqref="K89">
    <cfRule type="containsErrors" dxfId="78" priority="64">
      <formula>ISERROR(K89)</formula>
    </cfRule>
  </conditionalFormatting>
  <conditionalFormatting sqref="P89">
    <cfRule type="containsErrors" dxfId="77" priority="65">
      <formula>ISERROR(P89)</formula>
    </cfRule>
  </conditionalFormatting>
  <conditionalFormatting sqref="H89">
    <cfRule type="containsErrors" dxfId="76" priority="66">
      <formula>ISERROR(H89)</formula>
    </cfRule>
  </conditionalFormatting>
  <conditionalFormatting sqref="I89">
    <cfRule type="containsErrors" dxfId="75" priority="70">
      <formula>ISERROR(I89)</formula>
    </cfRule>
  </conditionalFormatting>
  <conditionalFormatting sqref="H89">
    <cfRule type="containsErrors" dxfId="74" priority="61">
      <formula>ISERROR(H89)</formula>
    </cfRule>
  </conditionalFormatting>
  <conditionalFormatting sqref="E89">
    <cfRule type="containsErrors" dxfId="73" priority="60">
      <formula>ISERROR(E89)</formula>
    </cfRule>
  </conditionalFormatting>
  <conditionalFormatting sqref="J89">
    <cfRule type="containsErrors" dxfId="72" priority="67">
      <formula>ISERROR(J89)</formula>
    </cfRule>
  </conditionalFormatting>
  <conditionalFormatting sqref="O89">
    <cfRule type="containsErrors" dxfId="71" priority="59">
      <formula>ISERROR(O89)</formula>
    </cfRule>
  </conditionalFormatting>
  <conditionalFormatting sqref="M89">
    <cfRule type="containsErrors" dxfId="70" priority="58">
      <formula>ISERROR(M89)</formula>
    </cfRule>
  </conditionalFormatting>
  <conditionalFormatting sqref="M89">
    <cfRule type="containsErrors" dxfId="69" priority="57">
      <formula>ISERROR(M89)</formula>
    </cfRule>
  </conditionalFormatting>
  <conditionalFormatting sqref="R89">
    <cfRule type="containsErrors" dxfId="68" priority="56">
      <formula>ISERROR(R89)</formula>
    </cfRule>
  </conditionalFormatting>
  <conditionalFormatting sqref="R89">
    <cfRule type="containsErrors" dxfId="67" priority="55">
      <formula>ISERROR(R89)</formula>
    </cfRule>
  </conditionalFormatting>
  <conditionalFormatting sqref="N89">
    <cfRule type="containsErrors" dxfId="66" priority="71">
      <formula>ISERROR(N89)</formula>
    </cfRule>
  </conditionalFormatting>
  <conditionalFormatting sqref="S89">
    <cfRule type="containsErrors" dxfId="65" priority="72">
      <formula>ISERROR(S89)</formula>
    </cfRule>
  </conditionalFormatting>
  <conditionalFormatting sqref="F120">
    <cfRule type="containsErrors" dxfId="64" priority="50">
      <formula>ISERROR(F120)</formula>
    </cfRule>
  </conditionalFormatting>
  <conditionalFormatting sqref="G120">
    <cfRule type="containsErrors" dxfId="63" priority="44">
      <formula>ISERROR(G120)</formula>
    </cfRule>
  </conditionalFormatting>
  <conditionalFormatting sqref="L120">
    <cfRule type="containsErrors" dxfId="62" priority="51">
      <formula>ISERROR(L120)</formula>
    </cfRule>
  </conditionalFormatting>
  <conditionalFormatting sqref="Q120">
    <cfRule type="containsErrors" dxfId="61" priority="45">
      <formula>ISERROR(Q120)</formula>
    </cfRule>
  </conditionalFormatting>
  <conditionalFormatting sqref="K120">
    <cfRule type="containsErrors" dxfId="60" priority="46">
      <formula>ISERROR(K120)</formula>
    </cfRule>
  </conditionalFormatting>
  <conditionalFormatting sqref="P120">
    <cfRule type="containsErrors" dxfId="59" priority="47">
      <formula>ISERROR(P120)</formula>
    </cfRule>
  </conditionalFormatting>
  <conditionalFormatting sqref="H120">
    <cfRule type="containsErrors" dxfId="58" priority="48">
      <formula>ISERROR(H120)</formula>
    </cfRule>
  </conditionalFormatting>
  <conditionalFormatting sqref="I120">
    <cfRule type="containsErrors" dxfId="57" priority="52">
      <formula>ISERROR(I120)</formula>
    </cfRule>
  </conditionalFormatting>
  <conditionalFormatting sqref="E120">
    <cfRule type="containsErrors" dxfId="56" priority="43">
      <formula>ISERROR(E120)</formula>
    </cfRule>
  </conditionalFormatting>
  <conditionalFormatting sqref="J120">
    <cfRule type="containsErrors" dxfId="55" priority="49">
      <formula>ISERROR(J120)</formula>
    </cfRule>
  </conditionalFormatting>
  <conditionalFormatting sqref="H120">
    <cfRule type="containsErrors" dxfId="54" priority="42">
      <formula>ISERROR(H120)</formula>
    </cfRule>
  </conditionalFormatting>
  <conditionalFormatting sqref="O120">
    <cfRule type="containsErrors" dxfId="53" priority="41">
      <formula>ISERROR(O120)</formula>
    </cfRule>
  </conditionalFormatting>
  <conditionalFormatting sqref="M120">
    <cfRule type="containsErrors" dxfId="52" priority="40">
      <formula>ISERROR(M120)</formula>
    </cfRule>
  </conditionalFormatting>
  <conditionalFormatting sqref="M120">
    <cfRule type="containsErrors" dxfId="51" priority="39">
      <formula>ISERROR(M120)</formula>
    </cfRule>
  </conditionalFormatting>
  <conditionalFormatting sqref="R120">
    <cfRule type="containsErrors" dxfId="50" priority="38">
      <formula>ISERROR(R120)</formula>
    </cfRule>
  </conditionalFormatting>
  <conditionalFormatting sqref="R120">
    <cfRule type="containsErrors" dxfId="49" priority="37">
      <formula>ISERROR(R120)</formula>
    </cfRule>
  </conditionalFormatting>
  <conditionalFormatting sqref="N120">
    <cfRule type="containsErrors" dxfId="48" priority="53">
      <formula>ISERROR(N120)</formula>
    </cfRule>
  </conditionalFormatting>
  <conditionalFormatting sqref="S120">
    <cfRule type="containsErrors" dxfId="47" priority="54">
      <formula>ISERROR(S120)</formula>
    </cfRule>
  </conditionalFormatting>
  <conditionalFormatting sqref="F151">
    <cfRule type="containsErrors" dxfId="46" priority="32">
      <formula>ISERROR(F151)</formula>
    </cfRule>
  </conditionalFormatting>
  <conditionalFormatting sqref="G151">
    <cfRule type="containsErrors" dxfId="45" priority="26">
      <formula>ISERROR(G151)</formula>
    </cfRule>
  </conditionalFormatting>
  <conditionalFormatting sqref="L151">
    <cfRule type="containsErrors" dxfId="44" priority="33">
      <formula>ISERROR(L151)</formula>
    </cfRule>
  </conditionalFormatting>
  <conditionalFormatting sqref="Q151">
    <cfRule type="containsErrors" dxfId="43" priority="27">
      <formula>ISERROR(Q151)</formula>
    </cfRule>
  </conditionalFormatting>
  <conditionalFormatting sqref="K151">
    <cfRule type="containsErrors" dxfId="42" priority="28">
      <formula>ISERROR(K151)</formula>
    </cfRule>
  </conditionalFormatting>
  <conditionalFormatting sqref="P151">
    <cfRule type="containsErrors" dxfId="41" priority="29">
      <formula>ISERROR(P151)</formula>
    </cfRule>
  </conditionalFormatting>
  <conditionalFormatting sqref="H151">
    <cfRule type="containsErrors" dxfId="40" priority="30">
      <formula>ISERROR(H151)</formula>
    </cfRule>
  </conditionalFormatting>
  <conditionalFormatting sqref="I151">
    <cfRule type="containsErrors" dxfId="39" priority="34">
      <formula>ISERROR(I151)</formula>
    </cfRule>
  </conditionalFormatting>
  <conditionalFormatting sqref="E151">
    <cfRule type="containsErrors" dxfId="38" priority="25">
      <formula>ISERROR(E151)</formula>
    </cfRule>
  </conditionalFormatting>
  <conditionalFormatting sqref="J151">
    <cfRule type="containsErrors" dxfId="37" priority="31">
      <formula>ISERROR(J151)</formula>
    </cfRule>
  </conditionalFormatting>
  <conditionalFormatting sqref="H151">
    <cfRule type="containsErrors" dxfId="36" priority="24">
      <formula>ISERROR(H151)</formula>
    </cfRule>
  </conditionalFormatting>
  <conditionalFormatting sqref="O151">
    <cfRule type="containsErrors" dxfId="35" priority="23">
      <formula>ISERROR(O151)</formula>
    </cfRule>
  </conditionalFormatting>
  <conditionalFormatting sqref="M151">
    <cfRule type="containsErrors" dxfId="34" priority="22">
      <formula>ISERROR(M151)</formula>
    </cfRule>
  </conditionalFormatting>
  <conditionalFormatting sqref="M151">
    <cfRule type="containsErrors" dxfId="33" priority="21">
      <formula>ISERROR(M151)</formula>
    </cfRule>
  </conditionalFormatting>
  <conditionalFormatting sqref="R151">
    <cfRule type="containsErrors" dxfId="32" priority="20">
      <formula>ISERROR(R151)</formula>
    </cfRule>
  </conditionalFormatting>
  <conditionalFormatting sqref="R151">
    <cfRule type="containsErrors" dxfId="31" priority="19">
      <formula>ISERROR(R151)</formula>
    </cfRule>
  </conditionalFormatting>
  <conditionalFormatting sqref="N151">
    <cfRule type="containsErrors" dxfId="30" priority="35">
      <formula>ISERROR(N151)</formula>
    </cfRule>
  </conditionalFormatting>
  <conditionalFormatting sqref="S151">
    <cfRule type="containsErrors" dxfId="29" priority="36">
      <formula>ISERROR(S151)</formula>
    </cfRule>
  </conditionalFormatting>
  <conditionalFormatting sqref="F182">
    <cfRule type="containsErrors" dxfId="28" priority="14">
      <formula>ISERROR(F182)</formula>
    </cfRule>
  </conditionalFormatting>
  <conditionalFormatting sqref="G182">
    <cfRule type="containsErrors" dxfId="27" priority="8">
      <formula>ISERROR(G182)</formula>
    </cfRule>
  </conditionalFormatting>
  <conditionalFormatting sqref="L182">
    <cfRule type="containsErrors" dxfId="26" priority="15">
      <formula>ISERROR(L182)</formula>
    </cfRule>
  </conditionalFormatting>
  <conditionalFormatting sqref="Q182">
    <cfRule type="containsErrors" dxfId="25" priority="9">
      <formula>ISERROR(Q182)</formula>
    </cfRule>
  </conditionalFormatting>
  <conditionalFormatting sqref="K182">
    <cfRule type="containsErrors" dxfId="24" priority="10">
      <formula>ISERROR(K182)</formula>
    </cfRule>
  </conditionalFormatting>
  <conditionalFormatting sqref="P182">
    <cfRule type="containsErrors" dxfId="23" priority="11">
      <formula>ISERROR(P182)</formula>
    </cfRule>
  </conditionalFormatting>
  <conditionalFormatting sqref="H182">
    <cfRule type="containsErrors" dxfId="22" priority="12">
      <formula>ISERROR(H182)</formula>
    </cfRule>
  </conditionalFormatting>
  <conditionalFormatting sqref="I182">
    <cfRule type="containsErrors" dxfId="21" priority="16">
      <formula>ISERROR(I182)</formula>
    </cfRule>
  </conditionalFormatting>
  <conditionalFormatting sqref="E182">
    <cfRule type="containsErrors" dxfId="20" priority="7">
      <formula>ISERROR(E182)</formula>
    </cfRule>
  </conditionalFormatting>
  <conditionalFormatting sqref="J182">
    <cfRule type="containsErrors" dxfId="19" priority="13">
      <formula>ISERROR(J182)</formula>
    </cfRule>
  </conditionalFormatting>
  <conditionalFormatting sqref="H182">
    <cfRule type="containsErrors" dxfId="18" priority="6">
      <formula>ISERROR(H182)</formula>
    </cfRule>
  </conditionalFormatting>
  <conditionalFormatting sqref="O182">
    <cfRule type="containsErrors" dxfId="17" priority="5">
      <formula>ISERROR(O182)</formula>
    </cfRule>
  </conditionalFormatting>
  <conditionalFormatting sqref="M182">
    <cfRule type="containsErrors" dxfId="16" priority="4">
      <formula>ISERROR(M182)</formula>
    </cfRule>
  </conditionalFormatting>
  <conditionalFormatting sqref="M182">
    <cfRule type="containsErrors" dxfId="15" priority="3">
      <formula>ISERROR(M182)</formula>
    </cfRule>
  </conditionalFormatting>
  <conditionalFormatting sqref="R182">
    <cfRule type="containsErrors" dxfId="14" priority="2">
      <formula>ISERROR(R182)</formula>
    </cfRule>
  </conditionalFormatting>
  <conditionalFormatting sqref="R182">
    <cfRule type="containsErrors" dxfId="13" priority="1">
      <formula>ISERROR(R182)</formula>
    </cfRule>
  </conditionalFormatting>
  <conditionalFormatting sqref="N182">
    <cfRule type="containsErrors" dxfId="12" priority="17">
      <formula>ISERROR(N182)</formula>
    </cfRule>
  </conditionalFormatting>
  <conditionalFormatting sqref="S182">
    <cfRule type="containsErrors" dxfId="11" priority="18">
      <formula>ISERROR(S182)</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AEAEA"/>
  </sheetPr>
  <dimension ref="A1:EF635"/>
  <sheetViews>
    <sheetView showGridLines="false" zoomScale="90" zoomScaleNormal="90" workbookViewId="0">
      <pane xSplit="3" ySplit="5" topLeftCell="D6" activePane="bottomRight" state="frozen"/>
      <selection pane="topRight" activeCell="D1" sqref="D1"/>
      <selection pane="bottomLeft" activeCell="A6" sqref="A6"/>
      <selection pane="bottomRight"/>
    </sheetView>
  </sheetViews>
  <sheetFormatPr xmlns:x14ac="http://schemas.microsoft.com/office/spreadsheetml/2009/9/ac" defaultColWidth="9" defaultRowHeight="12.75" x14ac:dyDescent="0.2"/>
  <cols>
    <col min="1" max="1" width="18" style="30" customWidth="true"/>
    <col min="2" max="2" width="9" style="30"/>
    <col min="3" max="3" width="5" style="30" customWidth="true"/>
    <col min="4" max="21" width="3.875" style="30" customWidth="true"/>
    <col min="22" max="51" width="3.875" style="104" customWidth="true"/>
    <col min="52" max="69" width="3.875" style="105" customWidth="true"/>
    <col min="70" max="70" width="9" style="30" hidden="true" customWidth="true"/>
    <col min="71" max="136" width="3.875" style="30" hidden="true" customWidth="true"/>
    <col min="137" max="137" width="9" style="30" hidden="true" customWidth="true"/>
    <col min="138" max="227" width="0.0" style="30" hidden="true" customWidth="true"/>
    <col min="228" max="16384" width="9" style="30"/>
  </cols>
  <sheetData>
    <row xmlns:x14ac="http://schemas.microsoft.com/office/spreadsheetml/2009/9/ac" r="1" ht="18" x14ac:dyDescent="0.25">
      <c r="A1" s="35" t="s">
        <v>59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row>
    <row xmlns:x14ac="http://schemas.microsoft.com/office/spreadsheetml/2009/9/ac" r="2" ht="15.75" x14ac:dyDescent="0.25">
      <c r="A2" s="37" t="s">
        <v>37</v>
      </c>
      <c r="B2" s="37"/>
      <c r="C2" s="37"/>
      <c r="D2" s="230" t="s">
        <v>13</v>
      </c>
      <c r="E2" s="36"/>
      <c r="F2" s="36"/>
      <c r="G2" s="50"/>
      <c r="H2" s="36"/>
      <c r="I2" s="36"/>
      <c r="J2" s="50"/>
      <c r="K2" s="38"/>
      <c r="L2" s="38"/>
      <c r="M2" s="50"/>
      <c r="N2" s="38"/>
      <c r="O2" s="38"/>
      <c r="P2" s="50"/>
      <c r="Q2" s="38"/>
      <c r="R2" s="38"/>
      <c r="S2" s="50"/>
      <c r="T2" s="38"/>
      <c r="U2" s="38"/>
      <c r="V2" s="231" t="s">
        <v>14</v>
      </c>
      <c r="W2" s="33"/>
      <c r="X2" s="38"/>
      <c r="Y2" s="38"/>
      <c r="Z2" s="38"/>
      <c r="AA2" s="49"/>
      <c r="AB2" s="38"/>
      <c r="AC2" s="38"/>
      <c r="AD2" s="38"/>
      <c r="AE2" s="38"/>
      <c r="AF2" s="49"/>
      <c r="AG2" s="38"/>
      <c r="AH2" s="38"/>
      <c r="AI2" s="38"/>
      <c r="AJ2" s="38"/>
      <c r="AK2" s="49"/>
      <c r="AL2" s="38"/>
      <c r="AM2" s="38"/>
      <c r="AN2" s="38"/>
      <c r="AO2" s="38"/>
      <c r="AP2" s="49"/>
      <c r="AQ2" s="38"/>
      <c r="AR2" s="38"/>
      <c r="AS2" s="38"/>
      <c r="AT2" s="38"/>
      <c r="AU2" s="49"/>
      <c r="AV2" s="38"/>
      <c r="AW2" s="38"/>
      <c r="AX2" s="38"/>
      <c r="AY2" s="38"/>
      <c r="AZ2" s="106" t="s">
        <v>15</v>
      </c>
      <c r="BA2" s="33"/>
      <c r="BB2" s="40"/>
      <c r="BC2" s="40"/>
      <c r="BD2" s="39"/>
      <c r="BE2" s="39"/>
      <c r="BF2" s="39"/>
      <c r="BG2" s="39"/>
      <c r="BH2" s="39"/>
      <c r="BI2" s="39"/>
      <c r="BJ2" s="39"/>
      <c r="BK2" s="39"/>
      <c r="BL2" s="39"/>
      <c r="BM2" s="39"/>
      <c r="BN2" s="39"/>
      <c r="BO2" s="39"/>
      <c r="BP2" s="39"/>
      <c r="BQ2" s="39"/>
    </row>
    <row xmlns:x14ac="http://schemas.microsoft.com/office/spreadsheetml/2009/9/ac" r="3" ht="14.25" x14ac:dyDescent="0.2">
      <c r="A3" s="41"/>
      <c r="B3" s="36"/>
      <c r="C3" s="36"/>
      <c r="D3" s="42" t="s">
        <v>7</v>
      </c>
      <c r="E3" s="42"/>
      <c r="F3" s="42"/>
      <c r="G3" s="42" t="s">
        <v>1</v>
      </c>
      <c r="I3" s="42"/>
      <c r="J3" s="42" t="s">
        <v>2</v>
      </c>
      <c r="L3" s="42"/>
      <c r="M3" s="42" t="s">
        <v>16</v>
      </c>
      <c r="O3" s="42"/>
      <c r="P3" s="42" t="s">
        <v>17</v>
      </c>
      <c r="Q3" s="42"/>
      <c r="R3" s="42"/>
      <c r="S3" s="42" t="s">
        <v>18</v>
      </c>
      <c r="U3" s="42"/>
      <c r="V3" s="42" t="s">
        <v>7</v>
      </c>
      <c r="W3" s="33"/>
      <c r="X3" s="42"/>
      <c r="Y3" s="42"/>
      <c r="Z3" s="42"/>
      <c r="AA3" s="42" t="s">
        <v>1</v>
      </c>
      <c r="AB3" s="42"/>
      <c r="AC3" s="42"/>
      <c r="AD3" s="42"/>
      <c r="AE3" s="42"/>
      <c r="AF3" s="42" t="s">
        <v>2</v>
      </c>
      <c r="AG3" s="33"/>
      <c r="AH3" s="42"/>
      <c r="AI3" s="42"/>
      <c r="AJ3" s="42"/>
      <c r="AK3" s="42" t="s">
        <v>16</v>
      </c>
      <c r="AL3" s="42"/>
      <c r="AM3" s="42"/>
      <c r="AN3" s="42"/>
      <c r="AO3" s="42"/>
      <c r="AP3" s="42" t="s">
        <v>17</v>
      </c>
      <c r="AQ3" s="42"/>
      <c r="AR3" s="42"/>
      <c r="AS3" s="42"/>
      <c r="AT3" s="42"/>
      <c r="AU3" s="42" t="s">
        <v>18</v>
      </c>
      <c r="AV3" s="42"/>
      <c r="AW3" s="42"/>
      <c r="AX3" s="42"/>
      <c r="AY3" s="42"/>
      <c r="AZ3" s="42" t="s">
        <v>7</v>
      </c>
      <c r="BA3" s="33"/>
      <c r="BB3" s="42"/>
      <c r="BC3" s="42" t="s">
        <v>1</v>
      </c>
      <c r="BD3" s="33"/>
      <c r="BE3" s="42"/>
      <c r="BF3" s="42" t="s">
        <v>2</v>
      </c>
      <c r="BG3" s="42"/>
      <c r="BH3" s="42"/>
      <c r="BI3" s="42" t="s">
        <v>16</v>
      </c>
      <c r="BJ3" s="33"/>
      <c r="BK3" s="42"/>
      <c r="BL3" s="42" t="s">
        <v>17</v>
      </c>
      <c r="BM3" s="33"/>
      <c r="BN3" s="42"/>
      <c r="BO3" s="42" t="s">
        <v>18</v>
      </c>
      <c r="BP3" s="33"/>
      <c r="BQ3" s="42"/>
      <c r="BS3" s="42" t="s">
        <v>7</v>
      </c>
      <c r="BU3" s="42"/>
      <c r="BV3" s="42" t="s">
        <v>1</v>
      </c>
      <c r="BX3" s="42"/>
      <c r="BY3" s="42" t="s">
        <v>2</v>
      </c>
      <c r="CA3" s="42"/>
      <c r="CB3" s="42" t="s">
        <v>16</v>
      </c>
      <c r="CD3" s="42"/>
      <c r="CE3" s="42" t="s">
        <v>17</v>
      </c>
      <c r="CG3" s="42"/>
      <c r="CH3" s="42" t="s">
        <v>18</v>
      </c>
      <c r="CJ3" s="42"/>
      <c r="CK3" s="42" t="s">
        <v>7</v>
      </c>
      <c r="CM3" s="42"/>
      <c r="CN3" s="33"/>
      <c r="CO3" s="33"/>
      <c r="CP3" s="42" t="s">
        <v>1</v>
      </c>
      <c r="CR3" s="33"/>
      <c r="CS3" s="42"/>
      <c r="CT3" s="33"/>
      <c r="CU3" s="42" t="s">
        <v>2</v>
      </c>
      <c r="CW3" s="42"/>
      <c r="CX3" s="33"/>
      <c r="CY3" s="33"/>
      <c r="CZ3" s="42" t="s">
        <v>16</v>
      </c>
      <c r="DB3" s="33"/>
      <c r="DC3" s="42"/>
      <c r="DD3" s="33"/>
      <c r="DE3" s="42" t="s">
        <v>17</v>
      </c>
      <c r="DG3" s="33"/>
      <c r="DH3" s="33"/>
      <c r="DI3" s="33"/>
      <c r="DJ3" s="42" t="s">
        <v>18</v>
      </c>
      <c r="DL3" s="33"/>
      <c r="DM3" s="33"/>
      <c r="DN3" s="33"/>
      <c r="DO3" s="42" t="s">
        <v>7</v>
      </c>
      <c r="DP3" s="42"/>
      <c r="DQ3" s="42"/>
      <c r="DR3" s="42" t="s">
        <v>1</v>
      </c>
      <c r="DS3" s="42"/>
      <c r="DT3" s="42"/>
      <c r="DU3" s="42" t="s">
        <v>2</v>
      </c>
      <c r="DV3" s="42"/>
      <c r="DW3" s="42"/>
      <c r="DX3" s="42" t="s">
        <v>16</v>
      </c>
      <c r="DY3" s="42"/>
      <c r="DZ3" s="42"/>
      <c r="EA3" s="42" t="s">
        <v>17</v>
      </c>
      <c r="EB3" s="42"/>
      <c r="EC3" s="42"/>
      <c r="ED3" s="42"/>
      <c r="EE3" s="42" t="s">
        <v>18</v>
      </c>
      <c r="EF3" s="42"/>
    </row>
    <row xmlns:x14ac="http://schemas.microsoft.com/office/spreadsheetml/2009/9/ac" r="4" s="46" customFormat="true" ht="140.1" customHeight="true" x14ac:dyDescent="0.2">
      <c r="A4" s="43" t="s">
        <v>5</v>
      </c>
      <c r="B4" s="43" t="s">
        <v>6</v>
      </c>
      <c r="C4" s="43" t="s">
        <v>4</v>
      </c>
      <c r="D4" s="120" t="s">
        <v>25</v>
      </c>
      <c r="E4" s="232" t="s">
        <v>19</v>
      </c>
      <c r="F4" s="233" t="s">
        <v>167</v>
      </c>
      <c r="G4" s="120" t="s">
        <v>25</v>
      </c>
      <c r="H4" s="232" t="s">
        <v>19</v>
      </c>
      <c r="I4" s="233" t="s">
        <v>167</v>
      </c>
      <c r="J4" s="120" t="s">
        <v>25</v>
      </c>
      <c r="K4" s="232" t="s">
        <v>19</v>
      </c>
      <c r="L4" s="233" t="s">
        <v>167</v>
      </c>
      <c r="M4" s="120" t="s">
        <v>25</v>
      </c>
      <c r="N4" s="232" t="s">
        <v>19</v>
      </c>
      <c r="O4" s="233" t="s">
        <v>167</v>
      </c>
      <c r="P4" s="120" t="s">
        <v>25</v>
      </c>
      <c r="Q4" s="232" t="s">
        <v>19</v>
      </c>
      <c r="R4" s="233" t="s">
        <v>167</v>
      </c>
      <c r="S4" s="120" t="s">
        <v>25</v>
      </c>
      <c r="T4" s="232" t="s">
        <v>19</v>
      </c>
      <c r="U4" s="234" t="s">
        <v>167</v>
      </c>
      <c r="V4" s="124" t="s">
        <v>25</v>
      </c>
      <c r="W4" s="125" t="s">
        <v>19</v>
      </c>
      <c r="X4" s="125" t="s">
        <v>21</v>
      </c>
      <c r="Y4" s="125" t="s">
        <v>29</v>
      </c>
      <c r="Z4" s="127" t="s">
        <v>168</v>
      </c>
      <c r="AA4" s="124" t="s">
        <v>25</v>
      </c>
      <c r="AB4" s="125" t="s">
        <v>19</v>
      </c>
      <c r="AC4" s="125" t="s">
        <v>21</v>
      </c>
      <c r="AD4" s="125" t="s">
        <v>29</v>
      </c>
      <c r="AE4" s="127" t="s">
        <v>168</v>
      </c>
      <c r="AF4" s="124" t="s">
        <v>25</v>
      </c>
      <c r="AG4" s="125" t="s">
        <v>19</v>
      </c>
      <c r="AH4" s="125" t="s">
        <v>21</v>
      </c>
      <c r="AI4" s="125" t="s">
        <v>29</v>
      </c>
      <c r="AJ4" s="127" t="s">
        <v>168</v>
      </c>
      <c r="AK4" s="124" t="s">
        <v>25</v>
      </c>
      <c r="AL4" s="125" t="s">
        <v>19</v>
      </c>
      <c r="AM4" s="125" t="s">
        <v>21</v>
      </c>
      <c r="AN4" s="125" t="s">
        <v>29</v>
      </c>
      <c r="AO4" s="127" t="s">
        <v>168</v>
      </c>
      <c r="AP4" s="124" t="s">
        <v>25</v>
      </c>
      <c r="AQ4" s="125" t="s">
        <v>19</v>
      </c>
      <c r="AR4" s="125" t="s">
        <v>21</v>
      </c>
      <c r="AS4" s="125" t="s">
        <v>29</v>
      </c>
      <c r="AT4" s="127" t="s">
        <v>168</v>
      </c>
      <c r="AU4" s="124" t="s">
        <v>25</v>
      </c>
      <c r="AV4" s="125" t="s">
        <v>19</v>
      </c>
      <c r="AW4" s="125" t="s">
        <v>21</v>
      </c>
      <c r="AX4" s="125" t="s">
        <v>29</v>
      </c>
      <c r="AY4" s="128" t="s">
        <v>168</v>
      </c>
      <c r="AZ4" s="129" t="s">
        <v>123</v>
      </c>
      <c r="BA4" s="130" t="s">
        <v>122</v>
      </c>
      <c r="BB4" s="131" t="s">
        <v>169</v>
      </c>
      <c r="BC4" s="129" t="s">
        <v>123</v>
      </c>
      <c r="BD4" s="130" t="s">
        <v>122</v>
      </c>
      <c r="BE4" s="131" t="s">
        <v>169</v>
      </c>
      <c r="BF4" s="129" t="s">
        <v>123</v>
      </c>
      <c r="BG4" s="130" t="s">
        <v>122</v>
      </c>
      <c r="BH4" s="131" t="s">
        <v>169</v>
      </c>
      <c r="BI4" s="129" t="s">
        <v>123</v>
      </c>
      <c r="BJ4" s="130" t="s">
        <v>122</v>
      </c>
      <c r="BK4" s="131" t="s">
        <v>169</v>
      </c>
      <c r="BL4" s="129" t="s">
        <v>123</v>
      </c>
      <c r="BM4" s="130" t="s">
        <v>122</v>
      </c>
      <c r="BN4" s="131" t="s">
        <v>169</v>
      </c>
      <c r="BO4" s="129" t="s">
        <v>123</v>
      </c>
      <c r="BP4" s="130" t="s">
        <v>122</v>
      </c>
      <c r="BQ4" s="131" t="s">
        <v>169</v>
      </c>
      <c r="BS4" s="99" t="s">
        <v>25</v>
      </c>
      <c r="BT4" s="100" t="s">
        <v>19</v>
      </c>
      <c r="BU4" s="51" t="s">
        <v>38</v>
      </c>
      <c r="BV4" s="99" t="s">
        <v>25</v>
      </c>
      <c r="BW4" s="100" t="s">
        <v>19</v>
      </c>
      <c r="BX4" s="76" t="s">
        <v>102</v>
      </c>
      <c r="BY4" s="99" t="s">
        <v>25</v>
      </c>
      <c r="BZ4" s="100" t="s">
        <v>19</v>
      </c>
      <c r="CA4" s="51" t="s">
        <v>38</v>
      </c>
      <c r="CB4" s="99" t="s">
        <v>25</v>
      </c>
      <c r="CC4" s="100" t="s">
        <v>19</v>
      </c>
      <c r="CD4" s="51" t="s">
        <v>38</v>
      </c>
      <c r="CE4" s="99" t="s">
        <v>25</v>
      </c>
      <c r="CF4" s="100" t="s">
        <v>19</v>
      </c>
      <c r="CG4" s="76" t="s">
        <v>38</v>
      </c>
      <c r="CH4" s="99" t="s">
        <v>25</v>
      </c>
      <c r="CI4" s="100" t="s">
        <v>19</v>
      </c>
      <c r="CJ4" s="51" t="s">
        <v>38</v>
      </c>
      <c r="CK4" s="101" t="s">
        <v>25</v>
      </c>
      <c r="CL4" s="102" t="s">
        <v>19</v>
      </c>
      <c r="CM4" s="53" t="s">
        <v>53</v>
      </c>
      <c r="CN4" s="53" t="s">
        <v>58</v>
      </c>
      <c r="CO4" s="77" t="s">
        <v>108</v>
      </c>
      <c r="CP4" s="101" t="s">
        <v>25</v>
      </c>
      <c r="CQ4" s="102" t="s">
        <v>19</v>
      </c>
      <c r="CR4" s="53" t="s">
        <v>53</v>
      </c>
      <c r="CS4" s="53" t="s">
        <v>58</v>
      </c>
      <c r="CT4" s="53" t="s">
        <v>108</v>
      </c>
      <c r="CU4" s="101" t="s">
        <v>25</v>
      </c>
      <c r="CV4" s="102" t="s">
        <v>19</v>
      </c>
      <c r="CW4" s="53" t="s">
        <v>53</v>
      </c>
      <c r="CX4" s="53" t="s">
        <v>58</v>
      </c>
      <c r="CY4" s="77" t="s">
        <v>108</v>
      </c>
      <c r="CZ4" s="101" t="s">
        <v>25</v>
      </c>
      <c r="DA4" s="102" t="s">
        <v>19</v>
      </c>
      <c r="DB4" s="53" t="s">
        <v>53</v>
      </c>
      <c r="DC4" s="53" t="s">
        <v>58</v>
      </c>
      <c r="DD4" s="53" t="s">
        <v>108</v>
      </c>
      <c r="DE4" s="101" t="s">
        <v>25</v>
      </c>
      <c r="DF4" s="102" t="s">
        <v>19</v>
      </c>
      <c r="DG4" s="53" t="s">
        <v>53</v>
      </c>
      <c r="DH4" s="53" t="s">
        <v>58</v>
      </c>
      <c r="DI4" s="77" t="s">
        <v>108</v>
      </c>
      <c r="DJ4" s="101" t="s">
        <v>25</v>
      </c>
      <c r="DK4" s="102" t="s">
        <v>19</v>
      </c>
      <c r="DL4" s="53" t="s">
        <v>53</v>
      </c>
      <c r="DM4" s="53" t="s">
        <v>58</v>
      </c>
      <c r="DN4" s="53" t="s">
        <v>108</v>
      </c>
      <c r="DO4" s="103" t="s">
        <v>109</v>
      </c>
      <c r="DP4" s="52" t="s">
        <v>110</v>
      </c>
      <c r="DQ4" s="52" t="s">
        <v>111</v>
      </c>
      <c r="DR4" s="103" t="s">
        <v>109</v>
      </c>
      <c r="DS4" s="52" t="s">
        <v>110</v>
      </c>
      <c r="DT4" s="52" t="s">
        <v>111</v>
      </c>
      <c r="DU4" s="103" t="s">
        <v>109</v>
      </c>
      <c r="DV4" s="52" t="s">
        <v>110</v>
      </c>
      <c r="DW4" s="52" t="s">
        <v>111</v>
      </c>
      <c r="DX4" s="103" t="s">
        <v>109</v>
      </c>
      <c r="DY4" s="52" t="s">
        <v>110</v>
      </c>
      <c r="DZ4" s="52" t="s">
        <v>111</v>
      </c>
      <c r="EA4" s="103" t="s">
        <v>109</v>
      </c>
      <c r="EB4" s="52" t="s">
        <v>110</v>
      </c>
      <c r="EC4" s="52" t="s">
        <v>111</v>
      </c>
      <c r="ED4" s="103" t="s">
        <v>109</v>
      </c>
      <c r="EE4" s="52" t="s">
        <v>110</v>
      </c>
      <c r="EF4" s="52" t="s">
        <v>111</v>
      </c>
    </row>
    <row xmlns:x14ac="http://schemas.microsoft.com/office/spreadsheetml/2009/9/ac" r="5" ht="48" hidden="true" x14ac:dyDescent="0.2">
      <c r="A5" s="43" t="s">
        <v>39</v>
      </c>
      <c r="B5" s="43" t="s">
        <v>40</v>
      </c>
      <c r="C5" s="43" t="s">
        <v>41</v>
      </c>
      <c r="D5" s="120" t="s">
        <v>133</v>
      </c>
      <c r="E5" s="121" t="s">
        <v>42</v>
      </c>
      <c r="F5" s="122" t="s">
        <v>191</v>
      </c>
      <c r="G5" s="120" t="s">
        <v>134</v>
      </c>
      <c r="H5" s="121" t="s">
        <v>43</v>
      </c>
      <c r="I5" s="122" t="s">
        <v>192</v>
      </c>
      <c r="J5" s="120" t="s">
        <v>135</v>
      </c>
      <c r="K5" s="121" t="s">
        <v>44</v>
      </c>
      <c r="L5" s="122" t="s">
        <v>193</v>
      </c>
      <c r="M5" s="120" t="s">
        <v>136</v>
      </c>
      <c r="N5" s="121" t="s">
        <v>86</v>
      </c>
      <c r="O5" s="122" t="s">
        <v>194</v>
      </c>
      <c r="P5" s="120" t="s">
        <v>137</v>
      </c>
      <c r="Q5" s="121" t="s">
        <v>87</v>
      </c>
      <c r="R5" s="122" t="s">
        <v>195</v>
      </c>
      <c r="S5" s="120" t="s">
        <v>138</v>
      </c>
      <c r="T5" s="121" t="s">
        <v>88</v>
      </c>
      <c r="U5" s="123" t="s">
        <v>196</v>
      </c>
      <c r="V5" s="124" t="s">
        <v>127</v>
      </c>
      <c r="W5" s="125" t="s">
        <v>45</v>
      </c>
      <c r="X5" s="126" t="s">
        <v>65</v>
      </c>
      <c r="Y5" s="126" t="s">
        <v>66</v>
      </c>
      <c r="Z5" s="127" t="s">
        <v>197</v>
      </c>
      <c r="AA5" s="124" t="s">
        <v>128</v>
      </c>
      <c r="AB5" s="125" t="s">
        <v>46</v>
      </c>
      <c r="AC5" s="126" t="s">
        <v>67</v>
      </c>
      <c r="AD5" s="126" t="s">
        <v>68</v>
      </c>
      <c r="AE5" s="127" t="s">
        <v>198</v>
      </c>
      <c r="AF5" s="124" t="s">
        <v>129</v>
      </c>
      <c r="AG5" s="125" t="s">
        <v>47</v>
      </c>
      <c r="AH5" s="126" t="s">
        <v>69</v>
      </c>
      <c r="AI5" s="126" t="s">
        <v>70</v>
      </c>
      <c r="AJ5" s="127" t="s">
        <v>199</v>
      </c>
      <c r="AK5" s="124" t="s">
        <v>130</v>
      </c>
      <c r="AL5" s="125" t="s">
        <v>71</v>
      </c>
      <c r="AM5" s="126" t="s">
        <v>72</v>
      </c>
      <c r="AN5" s="126" t="s">
        <v>73</v>
      </c>
      <c r="AO5" s="127" t="s">
        <v>200</v>
      </c>
      <c r="AP5" s="124" t="s">
        <v>131</v>
      </c>
      <c r="AQ5" s="125" t="s">
        <v>74</v>
      </c>
      <c r="AR5" s="126" t="s">
        <v>75</v>
      </c>
      <c r="AS5" s="126" t="s">
        <v>76</v>
      </c>
      <c r="AT5" s="127" t="s">
        <v>201</v>
      </c>
      <c r="AU5" s="124" t="s">
        <v>132</v>
      </c>
      <c r="AV5" s="125" t="s">
        <v>77</v>
      </c>
      <c r="AW5" s="126" t="s">
        <v>78</v>
      </c>
      <c r="AX5" s="126" t="s">
        <v>79</v>
      </c>
      <c r="AY5" s="128" t="s">
        <v>202</v>
      </c>
      <c r="AZ5" s="129" t="s">
        <v>80</v>
      </c>
      <c r="BA5" s="130" t="s">
        <v>112</v>
      </c>
      <c r="BB5" s="131" t="s">
        <v>203</v>
      </c>
      <c r="BC5" s="129" t="s">
        <v>85</v>
      </c>
      <c r="BD5" s="130" t="s">
        <v>113</v>
      </c>
      <c r="BE5" s="131" t="s">
        <v>204</v>
      </c>
      <c r="BF5" s="129" t="s">
        <v>84</v>
      </c>
      <c r="BG5" s="130" t="s">
        <v>114</v>
      </c>
      <c r="BH5" s="131" t="s">
        <v>205</v>
      </c>
      <c r="BI5" s="129" t="s">
        <v>83</v>
      </c>
      <c r="BJ5" s="130" t="s">
        <v>115</v>
      </c>
      <c r="BK5" s="131" t="s">
        <v>206</v>
      </c>
      <c r="BL5" s="129" t="s">
        <v>82</v>
      </c>
      <c r="BM5" s="130" t="s">
        <v>116</v>
      </c>
      <c r="BN5" s="131" t="s">
        <v>207</v>
      </c>
      <c r="BO5" s="129" t="s">
        <v>81</v>
      </c>
      <c r="BP5" s="130" t="s">
        <v>117</v>
      </c>
      <c r="BQ5" s="131" t="s">
        <v>208</v>
      </c>
    </row>
    <row xmlns:x14ac="http://schemas.microsoft.com/office/spreadsheetml/2009/9/ac" r="6" x14ac:dyDescent="0.2">
      <c r="A6" s="36" t="str">
        <f>IF('Water Data'!$B$2="","",'Water Data'!$B$2)</f>
        <v>HTI_2003_CEN</v>
      </c>
      <c r="B6" s="36" t="str">
        <f>+'Water Data'!C2</f>
        <v>Census</v>
      </c>
      <c r="C6" s="325">
        <f>+IF(ISNUMBER(VALUE(MID(A6,5,4))), VALUE(MID(A6, 5,4)),"")</f>
        <v>2003</v>
      </c>
      <c r="D6" s="82" t="e">
        <f>+IF(AND(ISTEXT('Water Data'!B2),BS6="Yes"),100-'Water Data'!D4,IF(AND(ISTEXT('Water Data'!B2),BS6="No",ISNUMBER('Water Data'!D4)),CONCATENATE("[",ROUND(100-'Water Data'!D4,0),"]"),NA()))</f>
        <v>#N/A</v>
      </c>
      <c r="E6" s="82">
        <f>+IF(AND(ISTEXT('Water Data'!B2),BT6="Yes"),'Water Data'!D6,IF(AND(ISTEXT('Water Data'!B2),BT6="No",ISNUMBER('Water Data'!D6)),CONCATENATE("[",ROUND('Water Data'!D6,0),"]"),NA()))</f>
        <v>23</v>
      </c>
      <c r="F6" s="82" t="e">
        <f>+IF(AND(ISTEXT('Water Data'!B2),BU6="Yes"),'Water Data'!D9,IF(AND(ISTEXT('Water Data'!B2),BU6="No",ISNUMBER('Water Data'!D9)),CONCATENATE("[",ROUND('Water Data'!D9,0),"]"),NA()))</f>
        <v>#N/A</v>
      </c>
      <c r="G6" s="82" t="e">
        <f>+IF(AND(ISTEXT('Water Data'!B2),BV6="Yes"),100-'Water Data'!E4,IF(AND(ISTEXT('Water Data'!B2),BV6="No",ISNUMBER('Water Data'!E4)),CONCATENATE("[",ROUND(100-'Water Data'!E4,0),"]"),NA()))</f>
        <v>#N/A</v>
      </c>
      <c r="H6" s="82" t="e">
        <f>+IF(AND(ISTEXT('Water Data'!B2),BW6="Yes"),'Water Data'!E6,IF(AND(ISTEXT('Water Data'!B2),BW6="No",ISNUMBER('Water Data'!E6)),CONCATENATE("[",ROUND('Water Data'!E6,0),"]"),NA()))</f>
        <v>#N/A</v>
      </c>
      <c r="I6" s="82" t="e">
        <f>+IF(AND(ISTEXT('Water Data'!B2),BX6="Yes"),'Water Data'!E9,IF(AND(ISTEXT('Water Data'!B2),BX6="No",ISNUMBER('Water Data'!E9)),CONCATENATE("[",ROUND('Water Data'!E9,0),"]"),NA()))</f>
        <v>#N/A</v>
      </c>
      <c r="J6" s="82" t="e">
        <f>+IF(AND(ISTEXT('Water Data'!B2),BY6="Yes"),100-'Water Data'!F4,IF(AND(ISTEXT('Water Data'!B2),BY6="No",ISNUMBER('Water Data'!F4)),CONCATENATE("[",ROUND(100-'Water Data'!F4,0),"]"),NA()))</f>
        <v>#N/A</v>
      </c>
      <c r="K6" s="82" t="e">
        <f>+IF(AND(ISTEXT('Water Data'!B2),BZ6="Yes"),'Water Data'!F6,IF(AND(ISTEXT('Water Data'!B2),BZ6="No",ISNUMBER('Water Data'!F6)),CONCATENATE("[",ROUND('Water Data'!F6,0),"]"),NA()))</f>
        <v>#N/A</v>
      </c>
      <c r="L6" s="82" t="e">
        <f>+IF(AND(ISTEXT('Water Data'!B2),CA6="Yes"),'Water Data'!F9,IF(AND(ISTEXT('Water Data'!B2),CA6="No",ISNUMBER('Water Data'!F9)),CONCATENATE("[",ROUND('Water Data'!F9,0),"]"),NA()))</f>
        <v>#N/A</v>
      </c>
      <c r="M6" s="82" t="e">
        <f>+IF(AND(ISTEXT('Water Data'!B2),CB6="Yes"),100-'Water Data'!G4,IF(AND(ISTEXT('Water Data'!B2),CB6="No",ISNUMBER('Water Data'!G4)),CONCATENATE("[",ROUND(100-'Water Data'!G4,0),"]"),NA()))</f>
        <v>#N/A</v>
      </c>
      <c r="N6" s="82" t="e">
        <f>+IF(AND(ISTEXT('Water Data'!B2),CC6="Yes"),'Water Data'!G6,IF(AND(ISTEXT('Water Data'!B2),CC6="No",ISNUMBER('Water Data'!G6)),CONCATENATE("[",ROUND('Water Data'!G6,0),"]"),NA()))</f>
        <v>#N/A</v>
      </c>
      <c r="O6" s="82" t="e">
        <f>+IF(AND(ISTEXT('Water Data'!B2),CD6="Yes"),'Water Data'!G9,IF(AND(ISTEXT('Water Data'!B2),CD6="No",ISNUMBER('Water Data'!G9)),CONCATENATE("[",ROUND('Water Data'!G9,0),"]"),NA()))</f>
        <v>#N/A</v>
      </c>
      <c r="P6" s="82" t="e">
        <f>+IF(AND(ISTEXT('Water Data'!B2),CE6="Yes"),100-'Water Data'!H4,IF(AND(ISTEXT('Water Data'!B2),CE6="No",ISNUMBER('Water Data'!H4)),CONCATENATE("[",ROUND(100-'Water Data'!H4,0),"]"),NA()))</f>
        <v>#N/A</v>
      </c>
      <c r="Q6" s="82" t="e">
        <f>+IF(AND(ISTEXT('Water Data'!B2),CF6="Yes"),'Water Data'!H6,IF(AND(ISTEXT('Water Data'!B2),CF6="No",ISNUMBER('Water Data'!H6)),CONCATENATE("[",ROUND('Water Data'!H6,0),"]"),NA()))</f>
        <v>#N/A</v>
      </c>
      <c r="R6" s="82" t="e">
        <f>+IF(AND(ISTEXT('Water Data'!B2),CG6="Yes"),'Water Data'!H9,IF(AND(ISTEXT('Water Data'!B2),CG6="No",ISNUMBER('Water Data'!H9)),CONCATENATE("[",ROUND('Water Data'!H9,0),"]"),NA()))</f>
        <v>#N/A</v>
      </c>
      <c r="S6" s="82" t="e">
        <f>+IF(AND(ISTEXT('Water Data'!B2),CH6="Yes"),100-'Water Data'!I4,IF(AND(ISTEXT('Water Data'!B2),CH6="No",ISNUMBER('Water Data'!I4)),CONCATENATE("[",ROUND(100-'Water Data'!I4,0),"]"),NA()))</f>
        <v>#N/A</v>
      </c>
      <c r="T6" s="82" t="e">
        <f>+IF(AND(ISTEXT('Water Data'!B2),CI6="Yes"),'Water Data'!I6,IF(AND(ISTEXT('Water Data'!B2),CI6="No",ISNUMBER('Water Data'!I6)),CONCATENATE("[",ROUND('Water Data'!I6,0),"]"),NA()))</f>
        <v>#N/A</v>
      </c>
      <c r="U6" s="82" t="e">
        <f>+IF(AND(ISTEXT('Water Data'!B2),CJ6="Yes"),'Water Data'!I9,IF(AND(ISTEXT('Water Data'!B2),CJ6="No",ISNUMBER('Water Data'!I9)),CONCATENATE("[",ROUND('Water Data'!I9,0),"]"),NA()))</f>
        <v>#N/A</v>
      </c>
      <c r="V6" s="83">
        <f>+IF(AND(ISTEXT('Sanitation Data'!B2),CK6="Yes"),100-'Sanitation Data'!D4,IF(AND(ISTEXT('Sanitation Data'!B2),CK6="No",ISNUMBER('Sanitation Data'!D4)),CONCATENATE("[",ROUND(100-'Sanitation Data'!D4,0),"]"),NA()))</f>
        <v>40</v>
      </c>
      <c r="W6" s="83">
        <f>+IF(AND(ISTEXT('Sanitation Data'!B2),CL6="Yes"),'Sanitation Data'!D6,IF(AND(ISTEXT('Sanitation Data'!B2),CL6="No",ISNUMBER('Sanitation Data'!D6)),CONCATENATE("[",ROUND('Sanitation Data'!D6,0),"]"),NA()))</f>
        <v>20</v>
      </c>
      <c r="X6" s="83" t="e">
        <f>+IF(AND(ISTEXT('Sanitation Data'!B2),CM6="Yes"),'Sanitation Data'!D10,IF(AND(ISTEXT('Sanitation Data'!B2),CM6="No",ISNUMBER('Sanitation Data'!D10)),CONCATENATE("[",ROUND('Sanitation Data'!D10,0),"]"),NA()))</f>
        <v>#N/A</v>
      </c>
      <c r="Y6" s="83" t="e">
        <f>+IF(AND(ISTEXT('Sanitation Data'!B2),CN6="Yes"),'Sanitation Data'!D11,IF(AND(ISTEXT('Sanitation Data'!B2),CN6="No",ISNUMBER('Sanitation Data'!D11)),CONCATENATE("[",ROUND('Sanitation Data'!D11,0),"]"),NA()))</f>
        <v>#N/A</v>
      </c>
      <c r="Z6" s="83" t="e">
        <f>+IF(AND(ISTEXT('Sanitation Data'!B2),CO6="Yes"),'Sanitation Data'!D12,IF(AND(ISTEXT('Sanitation Data'!B2),CO6="No",ISNUMBER('Sanitation Data'!D12)),CONCATENATE("[",ROUND('Sanitation Data'!D12,0),"]"),NA()))</f>
        <v>#N/A</v>
      </c>
      <c r="AA6" s="83" t="e">
        <f>+IF(AND(ISTEXT('Sanitation Data'!B2),CP6="Yes"),100-'Sanitation Data'!E4,IF(AND(ISTEXT('Sanitation Data'!B2),CP6="No",ISNUMBER('Sanitation Data'!E4)),CONCATENATE("[",ROUND(100-'Sanitation Data'!E4,0),"]"),NA()))</f>
        <v>#N/A</v>
      </c>
      <c r="AB6" s="83" t="e">
        <f>+IF(AND(ISTEXT('Sanitation Data'!B2),CQ6="Yes"),'Sanitation Data'!E6,IF(AND(ISTEXT('Sanitation Data'!B2),CQ6="No",ISNUMBER('Sanitation Data'!E6)),CONCATENATE("[",ROUND('Sanitation Data'!E6,0),"]"),NA()))</f>
        <v>#N/A</v>
      </c>
      <c r="AC6" s="83" t="e">
        <f>+IF(AND(ISTEXT('Sanitation Data'!B2),CR6="Yes"),'Sanitation Data'!E10,IF(AND(ISTEXT('Sanitation Data'!B2),CR6="No",ISNUMBER('Sanitation Data'!E10)),CONCATENATE("[",ROUND('Sanitation Data'!E10,0),"]"),NA()))</f>
        <v>#N/A</v>
      </c>
      <c r="AD6" s="83" t="e">
        <f>+IF(AND(ISTEXT('Sanitation Data'!B2),CS6="Yes"),'Sanitation Data'!E11,IF(AND(ISTEXT('Sanitation Data'!B2),CS6="No",ISNUMBER('Sanitation Data'!E11)),CONCATENATE("[",ROUND('Sanitation Data'!E11,0),"]"),NA()))</f>
        <v>#N/A</v>
      </c>
      <c r="AE6" s="83" t="e">
        <f>+IF(AND(ISTEXT('Sanitation Data'!B2),CT6="Yes"),'Sanitation Data'!E12,IF(AND(ISTEXT('Sanitation Data'!B2),CT6="No",ISNUMBER('Sanitation Data'!E12)),CONCATENATE("[",ROUND('Sanitation Data'!E12,0),"]"),NA()))</f>
        <v>#N/A</v>
      </c>
      <c r="AF6" s="83" t="e">
        <f>+IF(AND(ISTEXT('Sanitation Data'!B2),CU6="Yes"),100-'Sanitation Data'!F4,IF(AND(ISTEXT('Sanitation Data'!B2),CU6="No",ISNUMBER('Sanitation Data'!F4)),CONCATENATE("[",ROUND(100-'Sanitation Data'!F4,0),"]"),NA()))</f>
        <v>#N/A</v>
      </c>
      <c r="AG6" s="83" t="e">
        <f>+IF(AND(ISTEXT('Sanitation Data'!B2),CV6="Yes"),'Sanitation Data'!F6,IF(AND(ISTEXT('Sanitation Data'!B2),CV6="No",ISNUMBER('Sanitation Data'!F6)),CONCATENATE("[",ROUND('Sanitation Data'!F6,0),"]"),NA()))</f>
        <v>#N/A</v>
      </c>
      <c r="AH6" s="83" t="e">
        <f>+IF(AND(ISTEXT('Sanitation Data'!B2),CW6="Yes"),'Sanitation Data'!F10,IF(AND(ISTEXT('Sanitation Data'!B2),CW6="No",ISNUMBER('Sanitation Data'!F10)),CONCATENATE("[",ROUND('Sanitation Data'!F10,0),"]"),NA()))</f>
        <v>#N/A</v>
      </c>
      <c r="AI6" s="83" t="e">
        <f>+IF(AND(ISTEXT('Sanitation Data'!B2),CX6="Yes"),'Sanitation Data'!F11,IF(AND(ISTEXT('Sanitation Data'!B2),CX6="No",ISNUMBER('Sanitation Data'!F11)),CONCATENATE("[",ROUND('Sanitation Data'!F11,0),"]"),NA()))</f>
        <v>#N/A</v>
      </c>
      <c r="AJ6" s="83" t="e">
        <f>+IF(AND(ISTEXT('Sanitation Data'!B2),CY6="Yes"),'Sanitation Data'!F12,IF(AND(ISTEXT('Sanitation Data'!B2),CY6="No",ISNUMBER('Sanitation Data'!F12)),CONCATENATE("[",ROUND('Sanitation Data'!F12,0),"]"),NA()))</f>
        <v>#N/A</v>
      </c>
      <c r="AK6" s="83" t="e">
        <f>+IF(AND(ISTEXT('Sanitation Data'!B2),CZ6="Yes"),100-'Sanitation Data'!G4,IF(AND(ISTEXT('Sanitation Data'!B2),CZ6="No",ISNUMBER('Sanitation Data'!G4)),CONCATENATE("[",ROUND(100-'Sanitation Data'!G4,0),"]"),NA()))</f>
        <v>#N/A</v>
      </c>
      <c r="AL6" s="83" t="e">
        <f>+IF(AND(ISTEXT('Sanitation Data'!B2),DA6="Yes"),'Sanitation Data'!G6,IF(AND(ISTEXT('Sanitation Data'!B2),DA6="No",ISNUMBER('Sanitation Data'!G6)),CONCATENATE("[",ROUND('Sanitation Data'!G6,0),"]"),NA()))</f>
        <v>#N/A</v>
      </c>
      <c r="AM6" s="83" t="e">
        <f>+IF(AND(ISTEXT('Sanitation Data'!B2),DB6="Yes"),'Sanitation Data'!G10,IF(AND(ISTEXT('Sanitation Data'!B2),DB6="No",ISNUMBER('Sanitation Data'!G10)),CONCATENATE("[",ROUND('Sanitation Data'!G10,0),"]"),NA()))</f>
        <v>#N/A</v>
      </c>
      <c r="AN6" s="83" t="e">
        <f>+IF(AND(ISTEXT('Sanitation Data'!B2),DC6="Yes"),'Sanitation Data'!G11,IF(AND(ISTEXT('Sanitation Data'!B2),DC6="No",ISNUMBER('Sanitation Data'!G11)),CONCATENATE("[",ROUND('Sanitation Data'!G11,0),"]"),NA()))</f>
        <v>#N/A</v>
      </c>
      <c r="AO6" s="83" t="e">
        <f>+IF(AND(ISTEXT('Sanitation Data'!B2),DD6="Yes"),'Sanitation Data'!G12,IF(AND(ISTEXT('Sanitation Data'!B2),DD6="No",ISNUMBER('Sanitation Data'!G12)),CONCATENATE("[",ROUND('Sanitation Data'!G12,0),"]"),NA()))</f>
        <v>#N/A</v>
      </c>
      <c r="AP6" s="83" t="e">
        <f>+IF(AND(ISTEXT('Sanitation Data'!B2),DE6="Yes"),100-'Sanitation Data'!H4,IF(AND(ISTEXT('Sanitation Data'!B2),DE6="No",ISNUMBER('Sanitation Data'!H4)),CONCATENATE("[",ROUND(100-'Sanitation Data'!H4,0),"]"),NA()))</f>
        <v>#N/A</v>
      </c>
      <c r="AQ6" s="83" t="e">
        <f>+IF(AND(ISTEXT('Sanitation Data'!B2),DF6="Yes"),'Sanitation Data'!H6,IF(AND(ISTEXT('Sanitation Data'!B2),DF6="No",ISTEXT('Sanitation Data'!H6)),CONCATENATE("[",ROUND('Sanitation Data'!H6,0),"]"),NA()))</f>
        <v>#N/A</v>
      </c>
      <c r="AR6" s="83" t="e">
        <f>+IF(AND(ISTEXT('Sanitation Data'!B2),DG6="Yes"),'Sanitation Data'!H10,IF(AND(ISTEXT('Sanitation Data'!B2),DG6="No",ISNUMBER('Sanitation Data'!H10)),CONCATENATE("[",ROUND('Sanitation Data'!H10,0),"]"),NA()))</f>
        <v>#N/A</v>
      </c>
      <c r="AS6" s="83" t="e">
        <f>+IF(AND(ISTEXT('Sanitation Data'!B2),DH6="Yes"),'Sanitation Data'!H11,IF(AND(ISTEXT('Sanitation Data'!B2),DH6="No",ISNUMBER('Sanitation Data'!H11)),CONCATENATE("[",ROUND('Sanitation Data'!H11,0),"]"),NA()))</f>
        <v>#N/A</v>
      </c>
      <c r="AT6" s="83" t="e">
        <f>+IF(AND(ISTEXT('Sanitation Data'!B2),DI6="Yes"),'Sanitation Data'!H12,IF(AND(ISTEXT('Sanitation Data'!B2),DI6="No",ISNUMBER('Sanitation Data'!H12)),CONCATENATE("[",ROUND('Sanitation Data'!H12,0),"]"),NA()))</f>
        <v>#N/A</v>
      </c>
      <c r="AU6" s="83" t="e">
        <f>+IF(AND(ISTEXT('Sanitation Data'!B2),DJ6="Yes"),100-'Sanitation Data'!I4,IF(AND(ISTEXT('Sanitation Data'!B2),DJ6="No",ISNUMBER('Sanitation Data'!I4)),CONCATENATE("[",ROUND(100-'Sanitation Data'!I4,0),"]"),NA()))</f>
        <v>#N/A</v>
      </c>
      <c r="AV6" s="83" t="e">
        <f>+IF(AND(ISTEXT('Sanitation Data'!B2),DK6="Yes"),'Sanitation Data'!I6,IF(AND(ISTEXT('Sanitation Data'!B2),DK6="No",ISNUMBER('Sanitation Data'!I6)),CONCATENATE("[",ROUND('Sanitation Data'!I6,0),"]"),NA()))</f>
        <v>#N/A</v>
      </c>
      <c r="AW6" s="83" t="e">
        <f>+IF(AND(ISTEXT('Sanitation Data'!B2),DL6="Yes"),'Sanitation Data'!I10,IF(AND(ISTEXT('Sanitation Data'!B2),DL6="No",ISNUMBER('Sanitation Data'!I10)),CONCATENATE("[",ROUND('Sanitation Data'!I10,0),"]"),NA()))</f>
        <v>#N/A</v>
      </c>
      <c r="AX6" s="83" t="e">
        <f>+IF(AND(ISTEXT('Sanitation Data'!B2),DM6="Yes"),'Sanitation Data'!I11,IF(AND(ISTEXT('Sanitation Data'!B2),DM6="No",ISNUMBER('Sanitation Data'!I11)),CONCATENATE("[",ROUND('Sanitation Data'!I11,0),"]"),NA()))</f>
        <v>#N/A</v>
      </c>
      <c r="AY6" s="83" t="e">
        <f>+IF(AND(ISTEXT('Sanitation Data'!B2),DN6="Yes"),'Sanitation Data'!I12,IF(AND(ISTEXT('Sanitation Data'!B2),DN6="No",ISNUMBER('Sanitation Data'!I12)),CONCATENATE("[",ROUND('Sanitation Data'!I12,0),"]"),NA()))</f>
        <v>#N/A</v>
      </c>
      <c r="AZ6" s="84" t="e">
        <f>+IF(AND(ISTEXT('Hygiene Data'!B2),DO6="Yes"),'Hygiene Data'!D5,IF(AND(ISTEXT('Hygiene Data'!B2),DO6="No",ISNUMBER('Hygiene Data'!D5)),CONCATENATE("[",ROUND('Hygiene Data'!D5,0),"]"),NA()))</f>
        <v>#N/A</v>
      </c>
      <c r="BA6" s="84" t="e">
        <f>+IF(AND(ISTEXT('Hygiene Data'!B2),DP6="Yes"),'Hygiene Data'!D7,IF(AND(ISTEXT('Hygiene Data'!B2),DP6="No",ISNUMBER('Hygiene Data'!D7)),CONCATENATE("[",ROUND('Hygiene Data'!D7,0),"]"),NA()))</f>
        <v>#N/A</v>
      </c>
      <c r="BB6" s="84" t="e">
        <f>+IF(AND(ISTEXT('Hygiene Data'!B2),DQ6="Yes"),'Hygiene Data'!D9,IF(AND(ISTEXT('Hygiene Data'!B2),DQ6="No",ISNUMBER('Hygiene Data'!D9)),CONCATENATE("[",ROUND('Hygiene Data'!D9,0),"]"),NA()))</f>
        <v>#N/A</v>
      </c>
      <c r="BC6" s="84" t="e">
        <f>+IF(AND(ISTEXT('Hygiene Data'!B2),DR6="Yes"),'Hygiene Data'!E5,IF(AND(ISTEXT('Hygiene Data'!B2),DR6="No",ISNUMBER('Hygiene Data'!E5)),CONCATENATE("[",ROUND('Hygiene Data'!E5,0),"]"),NA()))</f>
        <v>#N/A</v>
      </c>
      <c r="BD6" s="84" t="e">
        <f>+IF(AND(ISTEXT('Hygiene Data'!B2),DS6="Yes"),'Hygiene Data'!E7,IF(AND(ISTEXT('Hygiene Data'!B2),DS6="No",ISNUMBER('Hygiene Data'!E7)),CONCATENATE("[",ROUND('Hygiene Data'!E7,0),"]"),NA()))</f>
        <v>#N/A</v>
      </c>
      <c r="BE6" s="84" t="e">
        <f>+IF(AND(ISTEXT('Hygiene Data'!B2),DT6="Yes"),'Hygiene Data'!E9,IF(AND(ISTEXT('Hygiene Data'!B2),DT6="No",ISNUMBER('Hygiene Data'!E9)),CONCATENATE("[",ROUND('Hygiene Data'!E9,0),"]"),NA()))</f>
        <v>#N/A</v>
      </c>
      <c r="BF6" s="84" t="e">
        <f>+IF(AND(ISTEXT('Hygiene Data'!B2),DU6="Yes"),'Hygiene Data'!F5,IF(AND(ISTEXT('Hygiene Data'!B2),DU6="No",ISNUMBER('Hygiene Data'!F5)),CONCATENATE("[",ROUND('Hygiene Data'!F5,0),"]"),NA()))</f>
        <v>#N/A</v>
      </c>
      <c r="BG6" s="84" t="e">
        <f>+IF(AND(ISTEXT('Hygiene Data'!B2),DV6="Yes"),'Hygiene Data'!F7,IF(AND(ISTEXT('Hygiene Data'!B2),DV6="No",ISNUMBER('Hygiene Data'!F7)),CONCATENATE("[",ROUND('Hygiene Data'!F7,0),"]"),NA()))</f>
        <v>#N/A</v>
      </c>
      <c r="BH6" s="84" t="e">
        <f>+IF(AND(ISTEXT('Hygiene Data'!B2),DW6="Yes"),'Hygiene Data'!F9,IF(AND(ISTEXT('Hygiene Data'!B2),DW6="No",ISNUMBER('Hygiene Data'!F9)),CONCATENATE("[",ROUND('Hygiene Data'!F9,0),"]"),NA()))</f>
        <v>#N/A</v>
      </c>
      <c r="BI6" s="84" t="e">
        <f>+IF(AND(ISTEXT('Hygiene Data'!B2),DX6="Yes"),'Hygiene Data'!G5,IF(AND(ISTEXT('Hygiene Data'!B2),DX6="No",ISNUMBER('Hygiene Data'!G5)),CONCATENATE("[",ROUND('Hygiene Data'!G5,0),"]"),NA()))</f>
        <v>#N/A</v>
      </c>
      <c r="BJ6" s="84" t="e">
        <f>+IF(AND(ISTEXT('Hygiene Data'!B2),DY6="Yes"),'Hygiene Data'!G7,IF(AND(ISTEXT('Hygiene Data'!B2),DY6="No",ISNUMBER('Hygiene Data'!G7)),CONCATENATE("[",ROUND('Hygiene Data'!G7,0),"]"),NA()))</f>
        <v>#N/A</v>
      </c>
      <c r="BK6" s="84" t="e">
        <f>+IF(AND(ISTEXT('Hygiene Data'!B2),DZ6="Yes"),'Hygiene Data'!G9,IF(AND(ISTEXT('Hygiene Data'!B2),DZ6="No",ISNUMBER('Hygiene Data'!G9)),CONCATENATE("[",ROUND('Hygiene Data'!G9,0),"]"),NA()))</f>
        <v>#N/A</v>
      </c>
      <c r="BL6" s="84" t="e">
        <f>+IF(AND(ISTEXT('Hygiene Data'!B2),EA6="Yes"),'Hygiene Data'!H5,IF(AND(ISTEXT('Hygiene Data'!B2),EA6="No",ISNUMBER('Hygiene Data'!H5)),CONCATENATE("[",ROUND('Hygiene Data'!H5,0),"]"),NA()))</f>
        <v>#N/A</v>
      </c>
      <c r="BM6" s="84" t="e">
        <f>+IF(AND(ISTEXT('Hygiene Data'!B2),EB6="Yes"),'Hygiene Data'!H7,IF(AND(ISTEXT('Hygiene Data'!B2),EB6="No",ISNUMBER('Hygiene Data'!H7)),CONCATENATE("[",ROUND('Hygiene Data'!H7,0),"]"),NA()))</f>
        <v>#N/A</v>
      </c>
      <c r="BN6" s="84" t="e">
        <f>+IF(AND(ISTEXT('Hygiene Data'!B2),EC6="Yes"),'Hygiene Data'!H9,IF(AND(ISTEXT('Hygiene Data'!B2),EC6="No",ISNUMBER('Hygiene Data'!H9)),CONCATENATE("[",ROUND('Hygiene Data'!H9,0),"]"),NA()))</f>
        <v>#N/A</v>
      </c>
      <c r="BO6" s="84" t="e">
        <f>+IF(AND(ISTEXT('Hygiene Data'!B2),ED6="Yes"),'Hygiene Data'!I5,IF(AND(ISTEXT('Hygiene Data'!B2),ED6="No",ISNUMBER('Hygiene Data'!I5)),CONCATENATE("[",ROUND('Hygiene Data'!I5,0),"]"),NA()))</f>
        <v>#N/A</v>
      </c>
      <c r="BP6" s="84" t="e">
        <f>+IF(AND(ISTEXT('Hygiene Data'!B2),EE6="Yes"),'Hygiene Data'!I7,IF(AND(ISTEXT('Hygiene Data'!B2),EE6="No",ISNUMBER('Hygiene Data'!I7)),CONCATENATE("[",ROUND('Hygiene Data'!I7,0),"]"),NA()))</f>
        <v>#N/A</v>
      </c>
      <c r="BQ6" s="84" t="e">
        <f>+IF(AND(ISTEXT('Hygiene Data'!B2),EF6="Yes"),'Hygiene Data'!I9,IF(AND(ISTEXT('Hygiene Data'!B2),EF6="No",ISNUMBER('Hygiene Data'!I9)),CONCATENATE("[",ROUND('Hygiene Data'!I9,0),"]"),NA()))</f>
        <v>#N/A</v>
      </c>
      <c r="BR6" s="269"/>
      <c r="BS6" s="269">
        <f>+'Water Data'!D27</f>
        <v>0</v>
      </c>
      <c r="BT6" s="269" t="str">
        <f>+'Water Data'!D28</f>
        <v>Yes</v>
      </c>
      <c r="BU6" s="269">
        <f>+'Water Data'!D29</f>
        <v>0</v>
      </c>
      <c r="BV6" s="269">
        <f>+'Water Data'!E27</f>
        <v>0</v>
      </c>
      <c r="BW6" s="269">
        <f>+'Water Data'!E28</f>
        <v>0</v>
      </c>
      <c r="BX6" s="269">
        <f>+'Water Data'!E29</f>
        <v>0</v>
      </c>
      <c r="BY6" s="269">
        <f>+'Water Data'!F27</f>
        <v>0</v>
      </c>
      <c r="BZ6" s="269">
        <f>+'Water Data'!F28</f>
        <v>0</v>
      </c>
      <c r="CA6" s="269">
        <f>+'Water Data'!F29</f>
        <v>0</v>
      </c>
      <c r="CB6" s="269">
        <f>+'Water Data'!G27</f>
        <v>0</v>
      </c>
      <c r="CC6" s="269">
        <f>+'Water Data'!G28</f>
        <v>0</v>
      </c>
      <c r="CD6" s="269">
        <f>+'Water Data'!G29</f>
        <v>0</v>
      </c>
      <c r="CE6" s="269">
        <f>+'Water Data'!H27</f>
        <v>0</v>
      </c>
      <c r="CF6" s="269">
        <f>+'Water Data'!H28</f>
        <v>0</v>
      </c>
      <c r="CG6" s="269">
        <f>+'Water Data'!H29</f>
        <v>0</v>
      </c>
      <c r="CH6" s="269">
        <f>+'Water Data'!I27</f>
        <v>0</v>
      </c>
      <c r="CI6" s="269">
        <f>+'Water Data'!I28</f>
        <v>0</v>
      </c>
      <c r="CJ6" s="269">
        <f>+'Water Data'!I29</f>
        <v>0</v>
      </c>
      <c r="CK6" s="269" t="str">
        <f>+'Sanitation Data'!D28</f>
        <v>Yes</v>
      </c>
      <c r="CL6" s="269" t="str">
        <f>+'Sanitation Data'!D29</f>
        <v>Yes</v>
      </c>
      <c r="CM6" s="269">
        <f>+'Sanitation Data'!D30</f>
        <v>0</v>
      </c>
      <c r="CN6" s="269">
        <f>+'Sanitation Data'!D31</f>
        <v>0</v>
      </c>
      <c r="CO6" s="269">
        <f>+'Sanitation Data'!D32</f>
        <v>0</v>
      </c>
      <c r="CP6" s="269">
        <f>+'Sanitation Data'!E28</f>
        <v>0</v>
      </c>
      <c r="CQ6" s="269">
        <f>+'Sanitation Data'!E29</f>
        <v>0</v>
      </c>
      <c r="CR6" s="269">
        <f>+'Sanitation Data'!E30</f>
        <v>0</v>
      </c>
      <c r="CS6" s="269">
        <f>+'Sanitation Data'!E31</f>
        <v>0</v>
      </c>
      <c r="CT6" s="269">
        <f>+'Sanitation Data'!E32</f>
        <v>0</v>
      </c>
      <c r="CU6" s="269">
        <f>+'Sanitation Data'!F28</f>
        <v>0</v>
      </c>
      <c r="CV6" s="269">
        <f>+'Sanitation Data'!F29</f>
        <v>0</v>
      </c>
      <c r="CW6" s="269">
        <f>+'Sanitation Data'!F30</f>
        <v>0</v>
      </c>
      <c r="CX6" s="269">
        <f>+'Sanitation Data'!F31</f>
        <v>0</v>
      </c>
      <c r="CY6" s="269">
        <f>+'Sanitation Data'!F32</f>
        <v>0</v>
      </c>
      <c r="CZ6" s="269">
        <f>+'Sanitation Data'!G28</f>
        <v>0</v>
      </c>
      <c r="DA6" s="269">
        <f>+'Sanitation Data'!G29</f>
        <v>0</v>
      </c>
      <c r="DB6" s="269">
        <f>+'Sanitation Data'!G30</f>
        <v>0</v>
      </c>
      <c r="DC6" s="269">
        <f>+'Sanitation Data'!G31</f>
        <v>0</v>
      </c>
      <c r="DD6" s="269">
        <f>+'Sanitation Data'!G32</f>
        <v>0</v>
      </c>
      <c r="DE6" s="269">
        <f>+'Sanitation Data'!H28</f>
        <v>0</v>
      </c>
      <c r="DF6" s="269">
        <f>+'Sanitation Data'!H29</f>
        <v>0</v>
      </c>
      <c r="DG6" s="269">
        <f>+'Sanitation Data'!H30</f>
        <v>0</v>
      </c>
      <c r="DH6" s="269">
        <f>+'Sanitation Data'!H31</f>
        <v>0</v>
      </c>
      <c r="DI6" s="269">
        <f>+'Sanitation Data'!H32</f>
        <v>0</v>
      </c>
      <c r="DJ6" s="269">
        <f>+'Sanitation Data'!I28</f>
        <v>0</v>
      </c>
      <c r="DK6" s="269">
        <f>+'Sanitation Data'!I29</f>
        <v>0</v>
      </c>
      <c r="DL6" s="269">
        <f>+'Sanitation Data'!I30</f>
        <v>0</v>
      </c>
      <c r="DM6" s="269">
        <f>+'Sanitation Data'!I31</f>
        <v>0</v>
      </c>
      <c r="DN6" s="269">
        <f>+'Sanitation Data'!I32</f>
        <v>0</v>
      </c>
      <c r="DO6" s="269">
        <f>+'Hygiene Data'!D11</f>
        <v>0</v>
      </c>
      <c r="DP6" s="269">
        <f>+'Hygiene Data'!D12</f>
        <v>0</v>
      </c>
      <c r="DQ6" s="269">
        <f>+'Hygiene Data'!D13</f>
        <v>0</v>
      </c>
      <c r="DR6" s="269">
        <f>+'Hygiene Data'!E11</f>
        <v>0</v>
      </c>
      <c r="DS6" s="269">
        <f>+'Hygiene Data'!E12</f>
        <v>0</v>
      </c>
      <c r="DT6" s="269">
        <f>+'Hygiene Data'!E13</f>
        <v>0</v>
      </c>
      <c r="DU6" s="269">
        <f>+'Hygiene Data'!F11</f>
        <v>0</v>
      </c>
      <c r="DV6" s="269">
        <f>+'Hygiene Data'!F12</f>
        <v>0</v>
      </c>
      <c r="DW6" s="269">
        <f>+'Hygiene Data'!F13</f>
        <v>0</v>
      </c>
      <c r="DX6" s="269">
        <f>+'Hygiene Data'!G11</f>
        <v>0</v>
      </c>
      <c r="DY6" s="269">
        <f>+'Hygiene Data'!G12</f>
        <v>0</v>
      </c>
      <c r="DZ6" s="269">
        <f>+'Hygiene Data'!G13</f>
        <v>0</v>
      </c>
      <c r="EA6" s="269">
        <f>+'Hygiene Data'!H11</f>
        <v>0</v>
      </c>
      <c r="EB6" s="269">
        <f>+'Hygiene Data'!H12</f>
        <v>0</v>
      </c>
      <c r="EC6" s="269">
        <f>+'Hygiene Data'!H13</f>
        <v>0</v>
      </c>
      <c r="ED6" s="269">
        <f>+'Hygiene Data'!I11</f>
        <v>0</v>
      </c>
      <c r="EE6" s="269">
        <f>+'Hygiene Data'!I12</f>
        <v>0</v>
      </c>
      <c r="EF6" s="269">
        <f>+'Hygiene Data'!I13</f>
        <v>0</v>
      </c>
    </row>
    <row xmlns:x14ac="http://schemas.microsoft.com/office/spreadsheetml/2009/9/ac" r="7" x14ac:dyDescent="0.2">
      <c r="A7" s="36" t="str">
        <f ca="true">+IF(OFFSET('Water Data'!$B$2,0,10*ROW('Water Data'!E1))="","",OFFSET('Water Data'!$B$2,0,10*ROW('Water Data'!E1)))</f>
        <v>HTI_2011_CEN</v>
      </c>
      <c r="B7" s="36" t="str">
        <f ca="true">+IF(OFFSET('Water Data'!$C$2,0,10*ROW('Water Data'!F1))="","",OFFSET('Water Data'!$C$2,0,10*ROW('Water Data'!F1)))</f>
        <v>Census</v>
      </c>
      <c r="C7" s="325">
        <f t="shared" ref="C7:C70" ca="true" si="0">+IF(ISNUMBER(VALUE(MID(A7,5,4))), VALUE(MID(A7, 5,4)),"")</f>
        <v>2011</v>
      </c>
      <c r="D7" s="82" t="e">
        <f ca="true">+IF(AND(ISTEXT(OFFSET('Water Data'!$B$2,0,10*ROW('Water Data'!D1))),BS7="Yes"),100-OFFSET('Water Data'!$D$4,0,10*ROW('Water Data'!D1)),IF(AND(ISTEXT(OFFSET('Water Data'!$B$2,0,10*ROW('Water Data'!D1))),BS7="No",ISNUMBER(OFFSET('Water Data'!$D$4,0,10*ROW('Water Data'!D1)))),CONCATENATE("[",ROUND(100-OFFSET('Water Data'!$D$4,0,10*ROW('Water Data'!D1)),0),"]"),IF(AND(ISTEXT(OFFSET('Water Data'!$B$2,0,10*ROW('Water Data'!D1))),BS7="",ISNUMBER(OFFSET('Water Data'!$D$4,0,10*ROW('Water Data'!D1)))),100-OFFSET('Water Data'!$D$4,0,10*ROW('Water Data'!D1)),NA())))</f>
        <v>#N/A</v>
      </c>
      <c r="E7" s="82">
        <f ca="true">+IF(AND(ISTEXT(OFFSET('Water Data'!$B$2,0,10*ROW('Water Data'!E1))),BT7="Yes"),OFFSET('Water Data'!$D$6,0,10*ROW('Water Data'!D1)),IF(AND(ISTEXT(OFFSET('Water Data'!$B$2,0,10*ROW('Water Data'!D1))),BT7="No",ISNUMBER(OFFSET('Water Data'!$D$6,0,10*ROW('Water Data'!D1)))),CONCATENATE("[",ROUND(OFFSET('Water Data'!$D$6,0,10*ROW('Water Data'!D1)),0),"]"),IF(AND(ISTEXT(OFFSET('Water Data'!$B$2,0,10*ROW('Water Data'!D1))),BT7="",ISNUMBER(OFFSET('Water Data'!$D$6,0,10*ROW('Water Data'!D1)))),OFFSET('Water Data'!$D$6,0,10*ROW('Water Data'!D1)),NA())))</f>
        <v>39.00796439447177</v>
      </c>
      <c r="F7" s="82" t="e">
        <f ca="true">+IF(AND(ISTEXT(OFFSET('Water Data'!$B$2,0,10*ROW('Water Data'!D1))),BU7="Yes"),OFFSET('Water Data'!$D$9,0,10*ROW('Water Data'!D1)),IF(AND(ISTEXT(OFFSET('Water Data'!$B$2,0,10*ROW('Water Data'!D1))),BU7="No",ISNUMBER(OFFSET('Water Data'!$D$9,0,10*ROW('Water Data'!D1)))),CONCATENATE("[",ROUND(OFFSET('Water Data'!$D$9,0,10*ROW('Water Data'!D1)),0),"]"),IF(AND(ISTEXT(OFFSET('Water Data'!$B$2,0,10*ROW('Water Data'!D1))),BU7="",ISNUMBER(OFFSET('Water Data'!$D$9,0,10*ROW('Water Data'!D1)))),OFFSET('Water Data'!$D$9,0,10*ROW('Water Data'!D1)),NA())))</f>
        <v>#N/A</v>
      </c>
      <c r="G7" s="82" t="e">
        <f ca="true">+IF(AND(ISTEXT(OFFSET('Water Data'!$B$2,0,10*ROW('Water Data'!E1))),BV7="Yes"),100-OFFSET('Water Data'!$E$4,0,10*ROW('Water Data'!E1)),IF(AND(ISTEXT(OFFSET('Water Data'!$B$2,0,10*ROW('Water Data'!E1))),BV7="No",ISNUMBER(OFFSET('Water Data'!$E$4,0,10*ROW('Water Data'!E1)))),CONCATENATE("[",ROUND(100-OFFSET('Water Data'!$E$4,0,10*ROW('Water Data'!E1)),0),"]"),IF(AND(ISTEXT(OFFSET('Water Data'!$B$2,0,10*ROW('Water Data'!E1))),BV7="",ISNUMBER(OFFSET('Water Data'!$E$4,0,10*ROW('Water Data'!E1)))),100-OFFSET('Water Data'!$E$4,0,10*ROW('Water Data'!E1)),NA())))</f>
        <v>#N/A</v>
      </c>
      <c r="H7" s="82">
        <f ca="true">+IF(AND(ISTEXT(OFFSET('Water Data'!$B$2,0,10*ROW('Water Data'!E1))),BW7="Yes"),OFFSET('Water Data'!$E$6,0,10*ROW('Water Data'!E1)),IF(AND(ISTEXT(OFFSET('Water Data'!$B$2,0,10*ROW('Water Data'!E1))),BW7="No",ISNUMBER(OFFSET('Water Data'!$E$6,0,10*ROW('Water Data'!E1)))),CONCATENATE("[",ROUND(OFFSET('Water Data'!$D$6,0,10*ROW('Water Data'!E1)),0),"]"),IF(AND(ISTEXT(OFFSET('Water Data'!$B$2,0,10*ROW('Water Data'!E1))),BW7="",ISNUMBER(OFFSET('Water Data'!$E$6,0,10*ROW('Water Data'!E1)))),OFFSET('Water Data'!$E$6,0,10*ROW('Water Data'!E1)),NA())))</f>
        <v>47.166645152962438</v>
      </c>
      <c r="I7" s="82" t="e">
        <f ca="true">+IF(AND(ISTEXT(OFFSET('Water Data'!$B$2,0,10*ROW('Water Data'!E1))),BX7="Yes"),OFFSET('Water Data'!$E$9,0,10*ROW('Water Data'!E1)),IF(AND(ISTEXT(OFFSET('Water Data'!$B$2,0,10*ROW('Water Data'!E1))),BX7="No",ISNUMBER(OFFSET('Water Data'!$E$9,0,10*ROW('Water Data'!E1)))),CONCATENATE("[",ROUND(OFFSET('Water Data'!$E$9,0,10*ROW('Water Data'!E1)),0),"]"),IF(AND(ISTEXT(OFFSET('Water Data'!$B$2,0,10*ROW('Water Data'!E1))),BX7="",ISNUMBER(OFFSET('Water Data'!$E$9,0,10*ROW('Water Data'!E1)))),OFFSET('Water Data'!$E$9,0,10*ROW('Water Data'!E1)),NA())))</f>
        <v>#N/A</v>
      </c>
      <c r="J7" s="82" t="e">
        <f ca="true">+IF(AND(ISTEXT(OFFSET('Water Data'!$B$2,0,10*ROW('Water Data'!F1))),BY7="Yes"),100-OFFSET('Water Data'!$F$4,0,10*ROW('Water Data'!F1)),IF(AND(ISTEXT(OFFSET('Water Data'!$B$2,0,10*ROW('Water Data'!F1))),BY7="No",ISNUMBER(OFFSET('Water Data'!$F$4,0,10*ROW('Water Data'!F1)))),CONCATENATE("[",ROUND(100-OFFSET('Water Data'!$F$4,0,10*ROW('Water Data'!F1)),0),"]"),IF(AND(ISTEXT(OFFSET('Water Data'!$B$2,0,10*ROW('Water Data'!F1))),BY7="",ISNUMBER(OFFSET('Water Data'!$F$4,0,10*ROW('Water Data'!F1)))),100-OFFSET('Water Data'!$F$4,0,10*ROW('Water Data'!F1)),NA())))</f>
        <v>#N/A</v>
      </c>
      <c r="K7" s="82">
        <f ca="true">+IF(AND(ISTEXT(OFFSET('Water Data'!$B$2,0,10*ROW('Water Data'!F1))),BZ7="Yes"),OFFSET('Water Data'!$F$6,0,10*ROW('Water Data'!F1)),IF(AND(ISTEXT(OFFSET('Water Data'!$B$2,0,10*ROW('Water Data'!F1))),BZ7="No",ISNUMBER(OFFSET('Water Data'!$F$6,0,10*ROW('Water Data'!F1)))),CONCATENATE("[",ROUND(OFFSET('Water Data'!$F$6,0,10*ROW('Water Data'!F1)),0),"]"),IF(AND(ISTEXT(OFFSET('Water Data'!$B$2,0,10*ROW('Water Data'!F1))),BZ7="",ISNUMBER(OFFSET('Water Data'!$F$6,0,10*ROW('Water Data'!F1)))),OFFSET('Water Data'!$F$6,0,10*ROW('Water Data'!F1)),NA())))</f>
        <v>32.232822381820128</v>
      </c>
      <c r="L7" s="82" t="e">
        <f ca="true">+IF(AND(ISTEXT(OFFSET('Water Data'!$B$2,0,10*ROW('Water Data'!F1))),CA7="Yes"),OFFSET('Water Data'!$F$9,0,10*ROW('Water Data'!F1)),IF(AND(ISTEXT(OFFSET('Water Data'!$B$2,0,10*ROW('Water Data'!F1))),CA7="No",ISNUMBER(OFFSET('Water Data'!$F$9,0,10*ROW('Water Data'!F1)))),CONCATENATE("[",ROUND(OFFSET('Water Data'!$F$9,0,10*ROW('Water Data'!F1)),0),"]"),IF(AND(ISTEXT(OFFSET('Water Data'!$B$2,0,10*ROW('Water Data'!F1))),CA7="",ISNUMBER(OFFSET('Water Data'!$F$9,0,10*ROW('Water Data'!F1)))),OFFSET('Water Data'!$F$9,0,10*ROW('Water Data'!F1)),NA())))</f>
        <v>#N/A</v>
      </c>
      <c r="M7" s="82" t="e">
        <f ca="true">+IF(AND(ISTEXT(OFFSET('Water Data'!$B$2,0,10*ROW('Water Data'!G1))),CB7="Yes"),100-OFFSET('Water Data'!$G$4,0,10*ROW('Water Data'!G1)),IF(AND(ISTEXT(OFFSET('Water Data'!$B$2,0,10*ROW('Water Data'!G1))),CB7="No",ISNUMBER(OFFSET('Water Data'!$G$4,0,10*ROW('Water Data'!G1)))),CONCATENATE("[",ROUND(100-OFFSET('Water Data'!$G$4,0,10*ROW('Water Data'!G1)),0),"]"),IF(AND(ISTEXT(OFFSET('Water Data'!$B$2,0,10*ROW('Water Data'!G1))),CB7="",ISNUMBER(OFFSET('Water Data'!$G$4,0,10*ROW('Water Data'!G1)))),100-OFFSET('Water Data'!$G$4,0,10*ROW('Water Data'!G1)),NA())))</f>
        <v>#N/A</v>
      </c>
      <c r="N7" s="82" t="e">
        <f ca="true">+IF(AND(ISTEXT(OFFSET('Water Data'!$B$2,0,10*ROW('Water Data'!G1))),CC7="Yes"),OFFSET('Water Data'!$G$6,0,10*ROW('Water Data'!G1)),IF(AND(ISTEXT(OFFSET('Water Data'!$B$2,0,10*ROW('Water Data'!G1))),CC7="No",ISNUMBER(OFFSET('Water Data'!$G$6,0,10*ROW('Water Data'!G1)))),CONCATENATE("[",ROUND(OFFSET('Water Data'!$G$6,0,10*ROW('Water Data'!G1)),0),"]"),IF(AND(ISTEXT(OFFSET('Water Data'!$B$2,0,10*ROW('Water Data'!G1))),CC7="",ISNUMBER(OFFSET('Water Data'!$G$6,0,10*ROW('Water Data'!G1)))),OFFSET('Water Data'!$G$6,0,10*ROW('Water Data'!G1)),NA())))</f>
        <v>#N/A</v>
      </c>
      <c r="O7" s="82" t="e">
        <f ca="true">+IF(AND(ISTEXT(OFFSET('Water Data'!$B$2,0,10*ROW('Water Data'!G1))),CD7="Yes"),OFFSET('Water Data'!$G$9,0,10*ROW('Water Data'!G1)),IF(AND(ISTEXT(OFFSET('Water Data'!$B$2,0,10*ROW('Water Data'!G1))),CD7="No",ISNUMBER(OFFSET('Water Data'!$G$9,0,10*ROW('Water Data'!G1)))),CONCATENATE("[",ROUND(OFFSET('Water Data'!$G$9,0,10*ROW('Water Data'!G1)),0),"]"),IF(AND(ISTEXT(OFFSET('Water Data'!$B$2,0,10*ROW('Water Data'!G1))),CD7="",ISNUMBER(OFFSET('Water Data'!$G$9,0,10*ROW('Water Data'!G1)))),OFFSET('Water Data'!$G$9,0,10*ROW('Water Data'!G1)),NA())))</f>
        <v>#N/A</v>
      </c>
      <c r="P7" s="82" t="e">
        <f ca="true">+IF(AND(ISTEXT(OFFSET('Water Data'!$B$2,0,10*ROW('Water Data'!H1))),CE7="Yes"),100-OFFSET('Water Data'!$H$4,0,10*ROW('Water Data'!H1)),IF(AND(ISTEXT(OFFSET('Water Data'!$B$2,0,10*ROW('Water Data'!H1))),CE7="No",ISNUMBER(OFFSET('Water Data'!$H$4,0,10*ROW('Water Data'!H1)))),CONCATENATE("[",ROUND(100-OFFSET('Water Data'!$H$4,0,10*ROW('Water Data'!H1)),0),"]"),IF(AND(ISTEXT(OFFSET('Water Data'!$B$2,0,10*ROW('Water Data'!H1))),CE7="",ISNUMBER(OFFSET('Water Data'!$H$4,0,10*ROW('Water Data'!H1)))),100-OFFSET('Water Data'!$H$4,0,10*ROW('Water Data'!H1)),NA())))</f>
        <v>#N/A</v>
      </c>
      <c r="Q7" s="82">
        <f ca="true">+IF(AND(ISTEXT(OFFSET('Water Data'!$B$2,0,10*ROW('Water Data'!H1))),CF7="Yes"),OFFSET('Water Data'!$H$6,0,10*ROW('Water Data'!H1)),IF(AND(ISTEXT(OFFSET('Water Data'!$B$2,0,10*ROW('Water Data'!H1))),CF7="No",ISNUMBER(OFFSET('Water Data'!$H$6,0,10*ROW('Water Data'!H1)))),CONCATENATE("[",ROUND(OFFSET('Water Data'!$H$6,0,10*ROW('Water Data'!H1)),0),"]"),IF(AND(ISTEXT(OFFSET('Water Data'!$B$2,0,10*ROW('Water Data'!H1))),CF7="",ISNUMBER(OFFSET('Water Data'!$H$6,0,10*ROW('Water Data'!H1)))),OFFSET('Water Data'!$H$6,0,10*ROW('Water Data'!H1)),NA())))</f>
        <v>41.33</v>
      </c>
      <c r="R7" s="82" t="e">
        <f ca="true">+IF(AND(ISTEXT(OFFSET('Water Data'!$B$2,0,10*ROW('Water Data'!H1))),CG7="Yes"),OFFSET('Water Data'!$H$9,0,10*ROW('Water Data'!H1)),IF(AND(ISTEXT(OFFSET('Water Data'!$B$2,0,10*ROW('Water Data'!H1))),CG7="No",ISNUMBER(OFFSET('Water Data'!$H$9,0,10*ROW('Water Data'!H1)))),CONCATENATE("[",ROUND(OFFSET('Water Data'!$H$9,0,10*ROW('Water Data'!H1)),0),"]"),IF(AND(ISTEXT(OFFSET('Water Data'!$B$2,0,10*ROW('Water Data'!H1))),CG7="",ISNUMBER(OFFSET('Water Data'!$H$9,0,10*ROW('Water Data'!H1)))),OFFSET('Water Data'!$H$9,0,10*ROW('Water Data'!H1)),NA())))</f>
        <v>#N/A</v>
      </c>
      <c r="S7" s="82" t="e">
        <f ca="true">+IF(AND(ISTEXT(OFFSET('Water Data'!$B$2,0,10*ROW('Water Data'!I1))),CH7="Yes"),100-OFFSET('Water Data'!$I$4,0,10*ROW('Water Data'!I1)),IF(AND(ISTEXT(OFFSET('Water Data'!$B$2,0,10*ROW('Water Data'!I1))),CH7="No",ISNUMBER(OFFSET('Water Data'!$I$4,0,10*ROW('Water Data'!I1)))),CONCATENATE("[",ROUND(100-OFFSET('Water Data'!$I$4,0,10*ROW('Water Data'!I1)),0),"]"),IF(AND(ISTEXT(OFFSET('Water Data'!$B$2,0,10*ROW('Water Data'!I1))),CH7="",ISNUMBER(OFFSET('Water Data'!$I$4,0,10*ROW('Water Data'!I1)))),100-OFFSET('Water Data'!$I$4,0,10*ROW('Water Data'!I1)),NA())))</f>
        <v>#N/A</v>
      </c>
      <c r="T7" s="82">
        <f ca="true">+IF(AND(ISTEXT(OFFSET('Water Data'!$B$2,0,10*ROW('Water Data'!I1))),CI7="Yes"),OFFSET('Water Data'!$I$6,0,10*ROW('Water Data'!I1)),IF(AND(ISTEXT(OFFSET('Water Data'!$B$2,0,10*ROW('Water Data'!I1))),CI7="No",ISNUMBER(OFFSET('Water Data'!$I$6,0,10*ROW('Water Data'!I1)))),CONCATENATE("[",ROUND(OFFSET('Water Data'!$I$6,0,10*ROW('Water Data'!I1)),0),"]"),IF(AND(ISTEXT(OFFSET('Water Data'!$B$2,0,10*ROW('Water Data'!I1))),CI7="",ISNUMBER(OFFSET('Water Data'!$I$6,0,10*ROW('Water Data'!I1)))),OFFSET('Water Data'!$I$6,0,10*ROW('Water Data'!I1)),NA())))</f>
        <v>29.91</v>
      </c>
      <c r="U7" s="82" t="e">
        <f ca="true">+IF(AND(ISTEXT(OFFSET('Water Data'!$B$2,0,10*ROW('Water Data'!I1))),CJ7="Yes"),OFFSET('Water Data'!$I$9,0,10*ROW('Water Data'!I1)),IF(AND(ISTEXT(OFFSET('Water Data'!$B$2,0,10*ROW('Water Data'!I1))),CJ7="No",ISNUMBER(OFFSET('Water Data'!$I$9,0,10*ROW('Water Data'!I1)))),CONCATENATE("[",ROUND(OFFSET('Water Data'!$I$9,0,10*ROW('Water Data'!I1)),0),"]"),IF(AND(ISTEXT(OFFSET('Water Data'!$B$2,0,10*ROW('Water Data'!I1))),CJ7="",ISNUMBER(OFFSET('Water Data'!$I$9,0,10*ROW('Water Data'!I1)))),OFFSET('Water Data'!$I$9,0,10*ROW('Water Data'!I1)),NA())))</f>
        <v>#N/A</v>
      </c>
      <c r="V7" s="83" t="e">
        <f ca="true">+IF(AND(ISTEXT(OFFSET('Sanitation Data'!$B$2,0,10*ROW('Sanitation Data'!D1))),CK7="Yes"),100-OFFSET('Sanitation Data'!$D$4,0,10*ROW('Sanitation Data'!D1)),IF(AND(ISTEXT(OFFSET('Sanitation Data'!$B$2,0,10*ROW('Sanitation Data'!D1))),CK7="No",ISNUMBER(OFFSET('Sanitation Data'!$D$4,0,10*ROW('Sanitation Data'!D1)))),CONCATENATE("[",ROUND(100-OFFSET('Sanitation Data'!$D$4,0,10*ROW('Sanitation Data'!D1)),0),"]"),IF(AND(ISTEXT(OFFSET('Sanitation Data'!$B$2,0,10*ROW('Sanitation Data'!D1))),CK7="",ISNUMBER(OFFSET('Sanitation Data'!$D$4,0,10*ROW('Sanitation Data'!D1)))),100-OFFSET('Sanitation Data'!$D$4,0,10*ROW('Sanitation Data'!D1)),NA())))</f>
        <v>#N/A</v>
      </c>
      <c r="W7" s="83">
        <f ca="true">+IF(AND(ISTEXT(OFFSET('Sanitation Data'!$B$2,0,10*ROW('Sanitation Data'!D1))),CL7="Yes"),OFFSET('Sanitation Data'!$D$6,0,10*ROW('Sanitation Data'!D1)),IF(AND(ISTEXT(OFFSET('Sanitation Data'!$B$2,0,10*ROW('Sanitation Data'!D1))),CL7="No",ISNUMBER(OFFSET('Sanitation Data'!$D$6,0,10*ROW('Sanitation Data'!D1)))),CONCATENATE("[",ROUND(OFFSET('Sanitation Data'!$D$6,0,10*ROW('Sanitation Data'!D1)),0),"]"),IF(AND(ISTEXT(OFFSET('Sanitation Data'!$B$2,0,10*ROW('Sanitation Data'!D1))),CL7="",ISNUMBER(OFFSET('Sanitation Data'!$D$6,0,10*ROW('Sanitation Data'!D1)))),OFFSET('Sanitation Data'!$D$6,0,10*ROW('Sanitation Data'!D1)),NA())))</f>
        <v>47.707308503162338</v>
      </c>
      <c r="X7" s="83" t="e">
        <f ca="true">+IF(AND(ISTEXT(OFFSET('Sanitation Data'!$B$2,0,10*ROW('Sanitation Data'!D1))),CM7="Yes"),OFFSET('Sanitation Data'!$D$10,0,10*ROW('Sanitation Data'!D1)),IF(AND(ISTEXT(OFFSET('Sanitation Data'!$B$2,0,10*ROW('Sanitation Data'!D1))),CM7="No",ISNUMBER(OFFSET('Sanitation Data'!$D$10,0,10*ROW('Sanitation Data'!D1)))),CONCATENATE("[",ROUND(OFFSET('Sanitation Data'!$D$10,0,10*ROW('Sanitation Data'!D1)),0),"]"),IF(AND(ISTEXT(OFFSET('Sanitation Data'!$B$2,0,10*ROW('Sanitation Data'!D1))),CM7="",ISNUMBER(OFFSET('Sanitation Data'!$D$10,0,10*ROW('Sanitation Data'!D1)))),OFFSET('Sanitation Data'!$D$10,0,10*ROW('Sanitation Data'!D1)),NA())))</f>
        <v>#N/A</v>
      </c>
      <c r="Y7" s="83" t="e">
        <f ca="true">+IF(AND(ISTEXT(OFFSET('Sanitation Data'!$B$2,0,10*ROW('Sanitation Data'!D1))),CN7="Yes"),OFFSET('Sanitation Data'!$D$11,0,10*ROW('Sanitation Data'!D1)),IF(AND(ISTEXT(OFFSET('Sanitation Data'!$B$2,0,10*ROW('Sanitation Data'!D1))),CN7="No",ISNUMBER(OFFSET('Sanitation Data'!$D$11,0,10*ROW('Sanitation Data'!D1)))),CONCATENATE("[",ROUND(OFFSET('Sanitation Data'!$D$11,0,10*ROW('Sanitation Data'!D1)),0),"]"),IF(AND(ISTEXT(OFFSET('Sanitation Data'!$B$2,0,10*ROW('Sanitation Data'!D1))),CN7="",ISNUMBER(OFFSET('Sanitation Data'!$D$11,0,10*ROW('Sanitation Data'!D1)))),OFFSET('Sanitation Data'!$D$11,0,10*ROW('Sanitation Data'!D1)),NA())))</f>
        <v>#N/A</v>
      </c>
      <c r="Z7" s="83" t="e">
        <f ca="true">+IF(AND(ISTEXT(OFFSET('Sanitation Data'!$B$2,0,10*ROW('Sanitation Data'!D1))),CO7="Yes"),OFFSET('Sanitation Data'!$D$12,0,10*ROW('Sanitation Data'!D1)),IF(AND(ISTEXT(OFFSET('Sanitation Data'!$B$2,0,10*ROW('Sanitation Data'!D1))),CO7="No",ISNUMBER(OFFSET('Sanitation Data'!$D$12,0,10*ROW('Sanitation Data'!D1)))),CONCATENATE("[",ROUND(OFFSET('Sanitation Data'!$D$12,0,10*ROW('Sanitation Data'!D1)),0),"]"),IF(AND(ISTEXT(OFFSET('Sanitation Data'!$B$2,0,10*ROW('Sanitation Data'!D1))),CO7="",ISNUMBER(OFFSET('Sanitation Data'!$D$12,0,10*ROW('Sanitation Data'!D1)))),OFFSET('Sanitation Data'!$D$12,0,10*ROW('Sanitation Data'!D1)),NA())))</f>
        <v>#N/A</v>
      </c>
      <c r="AA7" s="83" t="e">
        <f ca="true">+IF(AND(ISTEXT(OFFSET('Sanitation Data'!$B$2,0,10*ROW('Sanitation Data'!E1))),CP7="Yes"),100-OFFSET('Sanitation Data'!$E$4,0,10*ROW('Sanitation Data'!E1)),IF(AND(ISTEXT(OFFSET('Sanitation Data'!$B$2,0,10*ROW('Sanitation Data'!E1))),CP7="No",ISNUMBER(OFFSET('Sanitation Data'!$E$4,0,10*ROW('Sanitation Data'!E1)))),CONCATENATE("[",ROUND(100-OFFSET('Sanitation Data'!$E$4,0,10*ROW('Sanitation Data'!E1)),0),"]"),IF(AND(ISTEXT(OFFSET('Sanitation Data'!$B$2,0,10*ROW('Sanitation Data'!E1))),CP7="",ISNUMBER(OFFSET('Sanitation Data'!$E$4,0,10*ROW('Sanitation Data'!E1)))),100-OFFSET('Sanitation Data'!$E$4,0,10*ROW('Sanitation Data'!E1)),NA())))</f>
        <v>#N/A</v>
      </c>
      <c r="AB7" s="83">
        <f ca="true">+IF(AND(ISTEXT(OFFSET('Sanitation Data'!$B$2,0,10*ROW('Sanitation Data'!E1))),CQ7="Yes"),OFFSET('Sanitation Data'!$E$6,0,10*ROW('Sanitation Data'!H1)),IF(AND(ISTEXT(OFFSET('Sanitation Data'!$B$2,0,10*ROW('Sanitation Data'!E1))),CQ7="No",ISNUMBER(OFFSET('Sanitation Data'!$E$6,0,10*ROW('Sanitation Data'!E1)))),CONCATENATE("[",ROUND(OFFSET('Sanitation Data'!$E$6,0,10*ROW('Sanitation Data'!E1)),0),"]"),IF(AND(ISTEXT(OFFSET('Sanitation Data'!$B$2,0,10*ROW('Sanitation Data'!E1))),CQ7="",ISNUMBER(OFFSET('Sanitation Data'!$E$6,0,10*ROW('Sanitation Data'!E1)))),OFFSET('Sanitation Data'!$E$6,0,10*ROW('Sanitation Data'!E1)),NA())))</f>
        <v>54.17580999096424</v>
      </c>
      <c r="AC7" s="83" t="e">
        <f ca="true">+IF(AND(ISTEXT(OFFSET('Sanitation Data'!$B$2,0,10*ROW('Sanitation Data'!E1))),CR7="Yes"),OFFSET('Sanitation Data'!$E$10,0,10*ROW('Sanitation Data'!E1)),IF(AND(ISTEXT(OFFSET('Sanitation Data'!$B$2,0,10*ROW('Sanitation Data'!E1))),CR7="No",ISNUMBER(OFFSET('Sanitation Data'!$E$10,0,10*ROW('Sanitation Data'!E1)))),CONCATENATE("[",ROUND(OFFSET('Sanitation Data'!$E$10,0,10*ROW('Sanitation Data'!E1)),0),"]"),IF(AND(ISTEXT(OFFSET('Sanitation Data'!$B$2,0,10*ROW('Sanitation Data'!E1))),CR7="",ISNUMBER(OFFSET('Sanitation Data'!$E$10,0,10*ROW('Sanitation Data'!E1)))),OFFSET('Sanitation Data'!$E$10,0,10*ROW('Sanitation Data'!E1)),NA())))</f>
        <v>#N/A</v>
      </c>
      <c r="AD7" s="83" t="e">
        <f ca="true">+IF(AND(ISTEXT(OFFSET('Sanitation Data'!$B$2,0,10*ROW('Sanitation Data'!E1))),CS7="Yes"),OFFSET('Sanitation Data'!$E$11,0,10*ROW('Sanitation Data'!E1)),IF(AND(ISTEXT(OFFSET('Sanitation Data'!$B$2,0,10*ROW('Sanitation Data'!E1))),CS7="No",ISNUMBER(OFFSET('Sanitation Data'!$E$11,0,10*ROW('Sanitation Data'!E1)))),CONCATENATE("[",ROUND(OFFSET('Sanitation Data'!$E$11,0,10*ROW('Sanitation Data'!E1)),0),"]"),IF(AND(ISTEXT(OFFSET('Sanitation Data'!$B$2,0,10*ROW('Sanitation Data'!E1))),CS7="",ISNUMBER(OFFSET('Sanitation Data'!$E$11,0,10*ROW('Sanitation Data'!E1)))),OFFSET('Sanitation Data'!$E$11,0,10*ROW('Sanitation Data'!E1)),NA())))</f>
        <v>#N/A</v>
      </c>
      <c r="AE7" s="83" t="e">
        <f ca="true">+IF(AND(ISTEXT(OFFSET('Sanitation Data'!$B$2,0,10*ROW('Sanitation Data'!E1))),CT7="Yes"),OFFSET('Sanitation Data'!$E$12,0,10*ROW('Sanitation Data'!E1)),IF(AND(ISTEXT(OFFSET('Sanitation Data'!$B$2,0,10*ROW('Sanitation Data'!E1))),CT7="No",ISNUMBER(OFFSET('Sanitation Data'!$E$12,0,10*ROW('Sanitation Data'!E1)))),CONCATENATE("[",ROUND(OFFSET('Sanitation Data'!$E$12,0,10*ROW('Sanitation Data'!E1)),0),"]"),IF(AND(ISTEXT(OFFSET('Sanitation Data'!$B$2,0,10*ROW('Sanitation Data'!E1))),CT7="",ISNUMBER(OFFSET('Sanitation Data'!$E$12,0,10*ROW('Sanitation Data'!E1)))),OFFSET('Sanitation Data'!$E$12,0,10*ROW('Sanitation Data'!E1)),NA())))</f>
        <v>#N/A</v>
      </c>
      <c r="AF7" s="83" t="e">
        <f ca="true">+IF(AND(ISTEXT(OFFSET('Sanitation Data'!$B$2,0,10*ROW('Sanitation Data'!F1))),CU7="Yes"),100-OFFSET('Sanitation Data'!$F$4,0,10*ROW('Sanitation Data'!F1)),IF(AND(ISTEXT(OFFSET('Sanitation Data'!$B$2,0,10*ROW('Sanitation Data'!F1))),CU7="No",ISNUMBER(OFFSET('Sanitation Data'!$F$4,0,10*ROW('Sanitation Data'!F1)))),CONCATENATE("[",ROUND(100-OFFSET('Sanitation Data'!$F$4,0,10*ROW('Sanitation Data'!F1)),0),"]"),IF(AND(ISTEXT(OFFSET('Sanitation Data'!$B$2,0,10*ROW('Sanitation Data'!F1))),CU7="",ISNUMBER(OFFSET('Sanitation Data'!$F$4,0,10*ROW('Sanitation Data'!F1)))),100-OFFSET('Sanitation Data'!$F$4,0,10*ROW('Sanitation Data'!F1)),NA())))</f>
        <v>#N/A</v>
      </c>
      <c r="AG7" s="83">
        <f ca="true">+IF(AND(ISTEXT(OFFSET('Sanitation Data'!$B$2,0,10*ROW('Sanitation Data'!F1))),CV7="Yes"),OFFSET('Sanitation Data'!$F$6,0,10*ROW('Sanitation Data'!F1)),IF(AND(ISTEXT(OFFSET('Sanitation Data'!$B$2,0,10*ROW('Sanitation Data'!F1))),CV7="No",ISNUMBER(OFFSET('Sanitation Data'!$F$6,0,10*ROW('Sanitation Data'!F1)))),CONCATENATE("[",ROUND(OFFSET('Sanitation Data'!$F$6,0,10*ROW('Sanitation Data'!F1)),0),"]"),IF(AND(ISTEXT(OFFSET('Sanitation Data'!$B$2,0,10*ROW('Sanitation Data'!F1))),CV7="",ISNUMBER(OFFSET('Sanitation Data'!$F$6,0,10*ROW('Sanitation Data'!F1)))),OFFSET('Sanitation Data'!$F$6,0,10*ROW('Sanitation Data'!F1)),NA())))</f>
        <v>42.11598242040948</v>
      </c>
      <c r="AH7" s="83" t="e">
        <f ca="true">+IF(AND(ISTEXT(OFFSET('Sanitation Data'!$B$2,0,10*ROW('Sanitation Data'!F1))),CW7="Yes"),OFFSET('Sanitation Data'!$F$10,0,10*ROW('Sanitation Data'!F1)),IF(AND(ISTEXT(OFFSET('Sanitation Data'!$B$2,0,10*ROW('Sanitation Data'!F1))),CW7="No",ISNUMBER(OFFSET('Sanitation Data'!$F$10,0,10*ROW('Sanitation Data'!F1)))),CONCATENATE("[",ROUND(OFFSET('Sanitation Data'!$F$10,0,10*ROW('Sanitation Data'!F1)),0),"]"),IF(AND(ISTEXT(OFFSET('Sanitation Data'!$B$2,0,10*ROW('Sanitation Data'!F1))),CW7="",ISNUMBER(OFFSET('Sanitation Data'!$F$10,0,10*ROW('Sanitation Data'!F1)))),OFFSET('Sanitation Data'!$F$10,0,10*ROW('Sanitation Data'!F1)),NA())))</f>
        <v>#N/A</v>
      </c>
      <c r="AI7" s="83" t="e">
        <f ca="true">+IF(AND(ISTEXT(OFFSET('Sanitation Data'!$B$2,0,10*ROW('Sanitation Data'!F1))),CX7="Yes"),OFFSET('Sanitation Data'!$F$11,0,10*ROW('Sanitation Data'!F1)),IF(AND(ISTEXT(OFFSET('Sanitation Data'!$B$2,0,10*ROW('Sanitation Data'!F1))),CX7="No",ISNUMBER(OFFSET('Sanitation Data'!$F$11,0,10*ROW('Sanitation Data'!F1)))),CONCATENATE("[",ROUND(OFFSET('Sanitation Data'!$F$11,0,10*ROW('Sanitation Data'!F1)),0),"]"),IF(AND(ISTEXT(OFFSET('Sanitation Data'!$B$2,0,10*ROW('Sanitation Data'!F1))),CX7="",ISNUMBER(OFFSET('Sanitation Data'!$F$11,0,10*ROW('Sanitation Data'!F1)))),OFFSET('Sanitation Data'!$F$11,0,10*ROW('Sanitation Data'!F1)),NA())))</f>
        <v>#N/A</v>
      </c>
      <c r="AJ7" s="83" t="e">
        <f ca="true">+IF(AND(ISTEXT(OFFSET('Sanitation Data'!$B$2,0,10*ROW('Sanitation Data'!F1))),CY7="Yes"),OFFSET('Sanitation Data'!$F$12,0,10*ROW('Sanitation Data'!F1)),IF(AND(ISTEXT(OFFSET('Sanitation Data'!$B$2,0,10*ROW('Sanitation Data'!F1))),CY7="No",ISNUMBER(OFFSET('Sanitation Data'!$F$12,0,10*ROW('Sanitation Data'!F1)))),CONCATENATE("[",ROUND(OFFSET('Sanitation Data'!$F$12,0,10*ROW('Sanitation Data'!F1)),0),"]"),IF(AND(ISTEXT(OFFSET('Sanitation Data'!$B$2,0,10*ROW('Sanitation Data'!F1))),CY7="",ISNUMBER(OFFSET('Sanitation Data'!$F$12,0,10*ROW('Sanitation Data'!F1)))),OFFSET('Sanitation Data'!$F$12,0,10*ROW('Sanitation Data'!F1)),NA())))</f>
        <v>#N/A</v>
      </c>
      <c r="AK7" s="83" t="e">
        <f ca="true">+IF(AND(ISTEXT(OFFSET('Sanitation Data'!$B$2,0,10*ROW('Sanitation Data'!G1))),CZ7="Yes"),100-OFFSET('Sanitation Data'!$G$4,0,10*ROW('Sanitation Data'!G1)),IF(AND(ISTEXT(OFFSET('Sanitation Data'!$B$2,0,10*ROW('Sanitation Data'!G1))),CZ7="No",ISNUMBER(OFFSET('Sanitation Data'!$G$4,0,10*ROW('Sanitation Data'!G1)))),CONCATENATE("[",ROUND(100-OFFSET('Sanitation Data'!$G$4,0,10*ROW('Sanitation Data'!G1)),0),"]"),IF(AND(ISTEXT(OFFSET('Sanitation Data'!$B$2,0,10*ROW('Sanitation Data'!G1))),CZ7="",ISNUMBER(OFFSET('Sanitation Data'!$G$4,0,10*ROW('Sanitation Data'!G1)))),100-OFFSET('Sanitation Data'!$G$4,0,10*ROW('Sanitation Data'!G1)),NA())))</f>
        <v>#N/A</v>
      </c>
      <c r="AL7" s="83" t="e">
        <f ca="true">+IF(AND(ISTEXT(OFFSET('Sanitation Data'!$B$2,0,10*ROW('Sanitation Data'!G1))),DA7="Yes"),OFFSET('Sanitation Data'!$G$6,0,10*ROW('Sanitation Data'!G1)),IF(AND(ISTEXT(OFFSET('Sanitation Data'!$B$2,0,10*ROW('Sanitation Data'!G1))),DA7="No",ISNUMBER(OFFSET('Sanitation Data'!$G$6,0,10*ROW('Sanitation Data'!G1)))),CONCATENATE("[",ROUND(OFFSET('Sanitation Data'!$G$6,0,10*ROW('Sanitation Data'!G1)),0),"]"),IF(AND(ISTEXT(OFFSET('Sanitation Data'!$B$2,0,10*ROW('Sanitation Data'!G1))),DA7="",ISNUMBER(OFFSET('Sanitation Data'!$G$6,0,10*ROW('Sanitation Data'!G1)))),OFFSET('Sanitation Data'!$G$6,0,10*ROW('Sanitation Data'!G1)),NA())))</f>
        <v>#N/A</v>
      </c>
      <c r="AM7" s="83" t="e">
        <f ca="true">+IF(AND(ISTEXT(OFFSET('Sanitation Data'!$B$2,0,10*ROW('Sanitation Data'!G1))),DB7="Yes"),OFFSET('Sanitation Data'!$G$10,0,10*ROW('Sanitation Data'!G1)),IF(AND(ISTEXT(OFFSET('Sanitation Data'!$B$2,0,10*ROW('Sanitation Data'!G1))),DB7="No",ISNUMBER(OFFSET('Sanitation Data'!$G$10,0,10*ROW('Sanitation Data'!G1)))),CONCATENATE("[",ROUND(OFFSET('Sanitation Data'!$G$10,0,10*ROW('Sanitation Data'!G1)),0),"]"),IF(AND(ISTEXT(OFFSET('Sanitation Data'!$B$2,0,10*ROW('Sanitation Data'!G1))),DB7="",ISNUMBER(OFFSET('Sanitation Data'!$G$10,0,10*ROW('Sanitation Data'!G1)))),OFFSET('Sanitation Data'!$G$10,0,10*ROW('Sanitation Data'!G1)),NA())))</f>
        <v>#N/A</v>
      </c>
      <c r="AN7" s="83" t="e">
        <f ca="true">+IF(AND(ISTEXT(OFFSET('Sanitation Data'!$B$2,0,10*ROW('Sanitation Data'!G1))),DC7="Yes"),OFFSET('Sanitation Data'!$G$11,0,10*ROW('Sanitation Data'!G1)),IF(AND(ISTEXT(OFFSET('Sanitation Data'!$B$2,0,10*ROW('Sanitation Data'!G1))),DC7="No",ISNUMBER(OFFSET('Sanitation Data'!$G$11,0,10*ROW('Sanitation Data'!G1)))),CONCATENATE("[",ROUND(OFFSET('Sanitation Data'!$G$11,0,10*ROW('Sanitation Data'!G1)),0),"]"),IF(AND(ISTEXT(OFFSET('Sanitation Data'!$B$2,0,10*ROW('Sanitation Data'!G1))),DC7="",ISNUMBER(OFFSET('Sanitation Data'!$G$11,0,10*ROW('Sanitation Data'!G1)))),OFFSET('Sanitation Data'!$G$11,0,10*ROW('Sanitation Data'!G1)),NA())))</f>
        <v>#N/A</v>
      </c>
      <c r="AO7" s="83" t="e">
        <f ca="true">+IF(AND(ISTEXT(OFFSET('Sanitation Data'!$B$2,0,10*ROW('Sanitation Data'!G1))),DD7="Yes"),OFFSET('Sanitation Data'!$G$12,0,10*ROW('Sanitation Data'!G1)),IF(AND(ISTEXT(OFFSET('Sanitation Data'!$B$2,0,10*ROW('Sanitation Data'!G1))),DD7="No",ISNUMBER(OFFSET('Sanitation Data'!$G$12,0,10*ROW('Sanitation Data'!G1)))),CONCATENATE("[",ROUND(OFFSET('Sanitation Data'!$G$12,0,10*ROW('Sanitation Data'!G1)),0),"]"),IF(AND(ISTEXT(OFFSET('Sanitation Data'!$B$2,0,10*ROW('Sanitation Data'!G1))),DD7="",ISNUMBER(OFFSET('Sanitation Data'!$G$12,0,10*ROW('Sanitation Data'!G1)))),OFFSET('Sanitation Data'!$G$12,0,10*ROW('Sanitation Data'!G1)),NA())))</f>
        <v>#N/A</v>
      </c>
      <c r="AP7" s="83" t="e">
        <f ca="true">+IF(AND(ISTEXT(OFFSET('Sanitation Data'!$B$2,0,10*ROW('Sanitation Data'!H1))),DE7="Yes"),100-OFFSET('Sanitation Data'!$H$4,0,10*ROW('Sanitation Data'!H1)),IF(AND(ISTEXT(OFFSET('Sanitation Data'!$B$2,0,10*ROW('Sanitation Data'!H1))),DE7="No",ISNUMBER(OFFSET('Sanitation Data'!$H$4,0,10*ROW('Sanitation Data'!H1)))),CONCATENATE("[",ROUND(100-OFFSET('Sanitation Data'!$H$4,0,10*ROW('Sanitation Data'!H1)),0),"]"),IF(AND(ISTEXT(OFFSET('Sanitation Data'!$B$2,0,10*ROW('Sanitation Data'!H1))),DE7="",ISNUMBER(OFFSET('Sanitation Data'!$H$4,0,10*ROW('Sanitation Data'!H1)))),100-OFFSET('Sanitation Data'!$H$4,0,10*ROW('Sanitation Data'!H1)),NA())))</f>
        <v>#N/A</v>
      </c>
      <c r="AQ7" s="83">
        <f ca="true">+IF(AND(ISTEXT(OFFSET('Sanitation Data'!$B$2,0,10*ROW('Sanitation Data'!H1))),DF7="Yes"),OFFSET('Sanitation Data'!$H$6,0,10*ROW('Sanitation Data'!H1)),IF(AND(ISTEXT(OFFSET('Sanitation Data'!$B$2,0,10*ROW('Sanitation Data'!H1))),DF7="No",ISNUMBER(OFFSET('Sanitation Data'!$H$6,0,10*ROW('Sanitation Data'!H1)))),CONCATENATE("[",ROUND(OFFSET('Sanitation Data'!$H$6,0,10*ROW('Sanitation Data'!H1)),0),"]"),IF(AND(ISTEXT(OFFSET('Sanitation Data'!$B$2,0,10*ROW('Sanitation Data'!H1))),DF7="",ISNUMBER(OFFSET('Sanitation Data'!$H$6,0,10*ROW('Sanitation Data'!H1)))),OFFSET('Sanitation Data'!$H$6,0,10*ROW('Sanitation Data'!H1)),NA())))</f>
        <v>50.935000000000002</v>
      </c>
      <c r="AR7" s="83" t="e">
        <f ca="true">+IF(AND(ISTEXT(OFFSET('Sanitation Data'!$B$2,0,10*ROW('Sanitation Data'!H1))),DG7="Yes"),OFFSET('Sanitation Data'!$H$10,0,10*ROW('Sanitation Data'!H1)),IF(AND(ISTEXT(OFFSET('Sanitation Data'!$B$2,0,10*ROW('Sanitation Data'!H1))),DG7="No",ISNUMBER(OFFSET('Sanitation Data'!$H$10,0,10*ROW('Sanitation Data'!H1)))),CONCATENATE("[",ROUND(OFFSET('Sanitation Data'!$H$10,0,10*ROW('Sanitation Data'!H1)),0),"]"),IF(AND(ISTEXT(OFFSET('Sanitation Data'!$B$2,0,10*ROW('Sanitation Data'!H1))),DG7="",ISNUMBER(OFFSET('Sanitation Data'!$H$10,0,10*ROW('Sanitation Data'!H1)))),OFFSET('Sanitation Data'!$H$10,0,10*ROW('Sanitation Data'!H1)),NA())))</f>
        <v>#N/A</v>
      </c>
      <c r="AS7" s="83" t="e">
        <f ca="true">+IF(AND(ISTEXT(OFFSET('Sanitation Data'!$B$2,0,10*ROW('Sanitation Data'!H1))),DH7="Yes"),OFFSET('Sanitation Data'!$H$11,0,10*ROW('Sanitation Data'!H1)),IF(AND(ISTEXT(OFFSET('Sanitation Data'!$B$2,0,10*ROW('Sanitation Data'!H1))),DH7="No",ISNUMBER(OFFSET('Sanitation Data'!$H$11,0,10*ROW('Sanitation Data'!H1)))),CONCATENATE("[",ROUND(OFFSET('Sanitation Data'!$H$11,0,10*ROW('Sanitation Data'!H1)),0),"]"),IF(AND(ISTEXT(OFFSET('Sanitation Data'!$B$2,0,10*ROW('Sanitation Data'!H1))),DH7="",ISNUMBER(OFFSET('Sanitation Data'!$H$11,0,10*ROW('Sanitation Data'!H1)))),OFFSET('Sanitation Data'!$H$11,0,10*ROW('Sanitation Data'!H1)),NA())))</f>
        <v>#N/A</v>
      </c>
      <c r="AT7" s="83" t="e">
        <f ca="true">+IF(AND(ISTEXT(OFFSET('Sanitation Data'!$B$2,0,10*ROW('Sanitation Data'!H1))),DI7="Yes"),OFFSET('Sanitation Data'!$H$12,0,10*ROW('Sanitation Data'!H1)),IF(AND(ISTEXT(OFFSET('Sanitation Data'!$B$2,0,10*ROW('Sanitation Data'!H1))),DI7="No",ISNUMBER(OFFSET('Sanitation Data'!$H$12,0,10*ROW('Sanitation Data'!H1)))),CONCATENATE("[",ROUND(OFFSET('Sanitation Data'!$H$12,0,10*ROW('Sanitation Data'!H1)),0),"]"),IF(AND(ISTEXT(OFFSET('Sanitation Data'!$B$2,0,10*ROW('Sanitation Data'!H1))),DI7="",ISNUMBER(OFFSET('Sanitation Data'!$H$12,0,10*ROW('Sanitation Data'!H1)))),OFFSET('Sanitation Data'!$H$12,0,10*ROW('Sanitation Data'!H1)),NA())))</f>
        <v>#N/A</v>
      </c>
      <c r="AU7" s="83" t="e">
        <f ca="true">+IF(AND(ISTEXT(OFFSET('Sanitation Data'!$B$2,0,10*ROW('Sanitation Data'!I1))),DJ7="Yes"),100-OFFSET('Sanitation Data'!$I$4,0,10*ROW('Sanitation Data'!I1)),IF(AND(ISTEXT(OFFSET('Sanitation Data'!$B$2,0,10*ROW('Sanitation Data'!I1))),DJ7="No",ISNUMBER(OFFSET('Sanitation Data'!$I$4,0,10*ROW('Sanitation Data'!I1)))),CONCATENATE("[",ROUND(100-OFFSET('Sanitation Data'!$I$4,0,10*ROW('Sanitation Data'!I1)),0),"]"),IF(AND(ISTEXT(OFFSET('Sanitation Data'!$B$2,0,10*ROW('Sanitation Data'!I1))),DJ7="",ISNUMBER(OFFSET('Sanitation Data'!$I$4,0,10*ROW('Sanitation Data'!I1)))),100-OFFSET('Sanitation Data'!$I$4,0,10*ROW('Sanitation Data'!I1)),NA())))</f>
        <v>#N/A</v>
      </c>
      <c r="AV7" s="83">
        <f ca="true">+IF(AND(ISTEXT(OFFSET('Sanitation Data'!$B$2,0,10*ROW('Sanitation Data'!I1))),DK7="Yes"),OFFSET('Sanitation Data'!$I$6,0,10*ROW('Sanitation Data'!I1)),IF(AND(ISTEXT(OFFSET('Sanitation Data'!$B$2,0,10*ROW('Sanitation Data'!I1))),DK7="No",ISNUMBER(OFFSET('Sanitation Data'!$I$6,0,10*ROW('Sanitation Data'!I1)))),CONCATENATE("[",ROUND(OFFSET('Sanitation Data'!$I$6,0,10*ROW('Sanitation Data'!I1)),0),"]"),IF(AND(ISTEXT(OFFSET('Sanitation Data'!$B$2,0,10*ROW('Sanitation Data'!I1))),DK7="",ISNUMBER(OFFSET('Sanitation Data'!$I$6,0,10*ROW('Sanitation Data'!I1)))),OFFSET('Sanitation Data'!$I$6,0,10*ROW('Sanitation Data'!I1)),NA())))</f>
        <v>34.5</v>
      </c>
      <c r="AW7" s="83" t="e">
        <f ca="true">+IF(AND(ISTEXT(OFFSET('Sanitation Data'!$B$2,0,10*ROW('Sanitation Data'!I1))),DL7="Yes"),OFFSET('Sanitation Data'!$I$10,0,10*ROW('Sanitation Data'!I1)),IF(AND(ISTEXT(OFFSET('Sanitation Data'!$B$2,0,10*ROW('Sanitation Data'!I1))),DL7="No",ISNUMBER(OFFSET('Sanitation Data'!$I$10,0,10*ROW('Sanitation Data'!I1)))),CONCATENATE("[",ROUND(OFFSET('Sanitation Data'!$I$10,0,10*ROW('Sanitation Data'!I1)),0),"]"),IF(AND(ISTEXT(OFFSET('Sanitation Data'!$B$2,0,10*ROW('Sanitation Data'!I1))),DL7="",ISNUMBER(OFFSET('Sanitation Data'!$I$10,0,10*ROW('Sanitation Data'!I1)))),OFFSET('Sanitation Data'!$I$10,0,10*ROW('Sanitation Data'!I1)),NA())))</f>
        <v>#N/A</v>
      </c>
      <c r="AX7" s="83" t="e">
        <f ca="true">+IF(AND(ISTEXT(OFFSET('Sanitation Data'!$B$2,0,10*ROW('Sanitation Data'!I1))),DM7="Yes"),OFFSET('Sanitation Data'!$I$11,0,10*ROW('Sanitation Data'!I1)),IF(AND(ISTEXT(OFFSET('Sanitation Data'!$B$2,0,10*ROW('Sanitation Data'!I1))),DM7="No",ISNUMBER(OFFSET('Sanitation Data'!$I$11,0,10*ROW('Sanitation Data'!I1)))),CONCATENATE("[",ROUND(OFFSET('Sanitation Data'!$I$11,0,10*ROW('Sanitation Data'!I1)),0),"]"),IF(AND(ISTEXT(OFFSET('Sanitation Data'!$B$2,0,10*ROW('Sanitation Data'!I1))),DM7="",ISNUMBER(OFFSET('Sanitation Data'!$I$11,0,10*ROW('Sanitation Data'!I1)))),OFFSET('Sanitation Data'!$I$11,0,10*ROW('Sanitation Data'!I1)),NA())))</f>
        <v>#N/A</v>
      </c>
      <c r="AY7" s="83" t="e">
        <f ca="true">+IF(AND(ISTEXT(OFFSET('Sanitation Data'!$B$2,0,10*ROW('Sanitation Data'!I1))),DN7="Yes"),OFFSET('Sanitation Data'!$I$12,0,10*ROW('Sanitation Data'!I1)),IF(AND(ISTEXT(OFFSET('Sanitation Data'!$B$2,0,10*ROW('Sanitation Data'!I1))),DN7="No",ISNUMBER(OFFSET('Sanitation Data'!$I$12,0,10*ROW('Sanitation Data'!I1)))),CONCATENATE("[",ROUND(OFFSET('Sanitation Data'!$I$12,0,10*ROW('Sanitation Data'!I1)),0),"]"),IF(AND(ISTEXT(OFFSET('Sanitation Data'!$B$2,0,10*ROW('Sanitation Data'!I1))),DN7="",ISNUMBER(OFFSET('Sanitation Data'!$I$12,0,10*ROW('Sanitation Data'!I1)))),OFFSET('Sanitation Data'!$I$12,0,10*ROW('Sanitation Data'!I1)),NA())))</f>
        <v>#N/A</v>
      </c>
      <c r="AZ7" s="84" t="e">
        <f ca="true">+IF(AND(ISTEXT(OFFSET('Hygiene Data'!$B$2,0,10*ROW('Hygiene Data'!D1))),DO7="Yes"),OFFSET('Hygiene Data'!$D$5,0,10*ROW('Hygiene Data'!D1)),IF(AND(ISTEXT(OFFSET('Hygiene Data'!$B$2,0,10*ROW('Hygiene Data'!D1))),DO7="No",ISNUMBER(OFFSET('Hygiene Data'!$D$5,0,10*ROW('Hygiene Data'!D1)))),CONCATENATE("[",ROUND(OFFSET('Hygiene Data'!$D$5,0,10*ROW('Hygiene Data'!D1)),0),"]"),IF(AND(ISTEXT(OFFSET('Hygiene Data'!$B$2,0,10*ROW('Hygiene Data'!D1))),DO7="",ISNUMBER(OFFSET('Hygiene Data'!$D$5,0,10*ROW('Hygiene Data'!D1)))),OFFSET('Hygiene Data'!$D$5,0,10*ROW('Hygiene Data'!D1)),NA())))</f>
        <v>#N/A</v>
      </c>
      <c r="BA7" s="84" t="e">
        <f ca="true">+IF(AND(ISTEXT(OFFSET('Hygiene Data'!$B$2,0,10*ROW('Hygiene Data'!D1))),DP7="Yes"),OFFSET('Hygiene Data'!$D$7,0,10*ROW('Hygiene Data'!D1)),IF(AND(ISTEXT(OFFSET('Hygiene Data'!$B$2,0,10*ROW('Hygiene Data'!D1))),DP7="No",ISNUMBER(OFFSET('Hygiene Data'!$D$7,0,10*ROW('Hygiene Data'!D1)))),CONCATENATE("[",ROUND(OFFSET('Hygiene Data'!$D$7,0,10*ROW('Hygiene Data'!D1)),0),"]"),IF(AND(ISTEXT(OFFSET('Hygiene Data'!$B$2,0,10*ROW('Hygiene Data'!D1))),DP7="",ISNUMBER(OFFSET('Hygiene Data'!$D$7,0,10*ROW('Hygiene Data'!D1)))),OFFSET('Hygiene Data'!$D$7,0,10*ROW('Hygiene Data'!D1)),NA())))</f>
        <v>#N/A</v>
      </c>
      <c r="BB7" s="84" t="e">
        <f ca="true">+IF(AND(ISTEXT(OFFSET('Hygiene Data'!$B$2,0,10*ROW('Hygiene Data'!D1))),DQ7="Yes"),OFFSET('Hygiene Data'!$D$9,0,10*ROW('Hygiene Data'!D1)),IF(AND(ISTEXT(OFFSET('Hygiene Data'!$B$2,0,10*ROW('Hygiene Data'!D1))),DQ7="No",ISNUMBER(OFFSET('Hygiene Data'!$D$9,0,10*ROW('Hygiene Data'!D1)))),CONCATENATE("[",ROUND(OFFSET('Hygiene Data'!$D$9,0,10*ROW('Hygiene Data'!D1)),0),"]"),IF(AND(ISTEXT(OFFSET('Hygiene Data'!$B$2,0,10*ROW('Hygiene Data'!D1))),DQ7="",ISNUMBER(OFFSET('Hygiene Data'!$D$9,0,10*ROW('Hygiene Data'!D1)))),OFFSET('Hygiene Data'!$D$9,0,10*ROW('Hygiene Data'!D1)),NA())))</f>
        <v>#N/A</v>
      </c>
      <c r="BC7" s="84" t="e">
        <f ca="true">+IF(AND(ISTEXT(OFFSET('Hygiene Data'!$B$2,0,10*ROW('Hygiene Data'!E1))),DR7="Yes"),OFFSET('Hygiene Data'!$E$5,0,10*ROW('Hygiene Data'!E1)),IF(AND(ISTEXT(OFFSET('Hygiene Data'!$B$2,0,10*ROW('Hygiene Data'!E1))),DR7="No",ISNUMBER(OFFSET('Hygiene Data'!$E$5,0,10*ROW('Hygiene Data'!E1)))),CONCATENATE("[",ROUND(OFFSET('Hygiene Data'!$E$5,0,10*ROW('Hygiene Data'!E1)),0),"]"),IF(AND(ISTEXT(OFFSET('Hygiene Data'!$B$2,0,10*ROW('Hygiene Data'!E1))),DR7="",ISNUMBER(OFFSET('Hygiene Data'!$E$5,0,10*ROW('Hygiene Data'!E1)))),OFFSET('Hygiene Data'!$E$5,0,10*ROW('Hygiene Data'!E1)),NA())))</f>
        <v>#N/A</v>
      </c>
      <c r="BD7" s="84" t="e">
        <f ca="true">+IF(AND(ISTEXT(OFFSET('Hygiene Data'!$B$2,0,10*ROW('Hygiene Data'!E1))),DS7="Yes"),OFFSET('Hygiene Data'!$E$7,0,10*ROW('Hygiene Data'!E1)),IF(AND(ISTEXT(OFFSET('Hygiene Data'!$B$2,0,10*ROW('Hygiene Data'!E1))),DS7="No",ISNUMBER(OFFSET('Hygiene Data'!$E$7,0,10*ROW('Hygiene Data'!E1)))),CONCATENATE("[",ROUND(OFFSET('Hygiene Data'!$E$7,0,10*ROW('Hygiene Data'!E1)),0),"]"),IF(AND(ISTEXT(OFFSET('Hygiene Data'!$B$2,0,10*ROW('Hygiene Data'!E1))),DS7="",ISNUMBER(OFFSET('Hygiene Data'!$E$7,0,10*ROW('Hygiene Data'!E1)))),OFFSET('Hygiene Data'!$E$7,0,10*ROW('Hygiene Data'!E1)),NA())))</f>
        <v>#N/A</v>
      </c>
      <c r="BE7" s="84" t="e">
        <f ca="true">+IF(AND(ISTEXT(OFFSET('Hygiene Data'!$B$2,0,10*ROW('Hygiene Data'!E1))),DT7="Yes"),OFFSET('Hygiene Data'!$E$9,0,10*ROW('Hygiene Data'!E1)),IF(AND(ISTEXT(OFFSET('Hygiene Data'!$B$2,0,10*ROW('Hygiene Data'!E1))),DT7="No",ISNUMBER(OFFSET('Hygiene Data'!$E$9,0,10*ROW('Hygiene Data'!E1)))),CONCATENATE("[",ROUND(OFFSET('Hygiene Data'!$E$9,0,10*ROW('Hygiene Data'!E1)),0),"]"),IF(AND(ISTEXT(OFFSET('Hygiene Data'!$B$2,0,10*ROW('Hygiene Data'!E1))),DT7="",ISNUMBER(OFFSET('Hygiene Data'!$E$9,0,10*ROW('Hygiene Data'!E1)))),OFFSET('Hygiene Data'!$E$9,0,10*ROW('Hygiene Data'!E1)),NA())))</f>
        <v>#N/A</v>
      </c>
      <c r="BF7" s="84" t="e">
        <f ca="true">+IF(AND(ISTEXT(OFFSET('Hygiene Data'!$B$2,0,10*ROW('Hygiene Data'!F1))),DU7="Yes"),OFFSET('Hygiene Data'!$F$5,0,10*ROW('Hygiene Data'!F1)),IF(AND(ISTEXT(OFFSET('Hygiene Data'!$B$2,0,10*ROW('Hygiene Data'!F1))),DU7="No",ISNUMBER(OFFSET('Hygiene Data'!$F$5,0,10*ROW('Hygiene Data'!F1)))),CONCATENATE("[",ROUND(OFFSET('Hygiene Data'!$F$5,0,10*ROW('Hygiene Data'!F1)),0),"]"),IF(AND(ISTEXT(OFFSET('Hygiene Data'!$B$2,0,10*ROW('Hygiene Data'!F1))),DU7="",ISNUMBER(OFFSET('Hygiene Data'!$F$5,0,10*ROW('Hygiene Data'!F1)))),OFFSET('Hygiene Data'!$F$5,0,10*ROW('Hygiene Data'!F1)),NA())))</f>
        <v>#N/A</v>
      </c>
      <c r="BG7" s="84" t="e">
        <f ca="true">+IF(AND(ISTEXT(OFFSET('Hygiene Data'!$B$2,0,10*ROW('Hygiene Data'!F1))),DV7="Yes"),OFFSET('Hygiene Data'!$F$7,0,10*ROW('Hygiene Data'!F1)),IF(AND(ISTEXT(OFFSET('Hygiene Data'!$B$2,0,10*ROW('Hygiene Data'!F1))),DV7="No",ISNUMBER(OFFSET('Hygiene Data'!$F$7,0,10*ROW('Hygiene Data'!F1)))),CONCATENATE("[",ROUND(OFFSET('Hygiene Data'!$F$7,0,10*ROW('Hygiene Data'!F1)),0),"]"),IF(AND(ISTEXT(OFFSET('Hygiene Data'!$B$2,0,10*ROW('Hygiene Data'!F1))),DV7="",ISNUMBER(OFFSET('Hygiene Data'!$F$7,0,10*ROW('Hygiene Data'!F1)))),OFFSET('Hygiene Data'!$F$7,0,10*ROW('Hygiene Data'!F1)),NA())))</f>
        <v>#N/A</v>
      </c>
      <c r="BH7" s="84" t="e">
        <f ca="true">+IF(AND(ISTEXT(OFFSET('Hygiene Data'!$B$2,0,10*ROW('Hygiene Data'!F1))),DW7="Yes"),OFFSET('Hygiene Data'!$F$9,0,10*ROW('Hygiene Data'!F1)),IF(AND(ISTEXT(OFFSET('Hygiene Data'!$B$2,0,10*ROW('Hygiene Data'!F1))),DW7="No",ISNUMBER(OFFSET('Hygiene Data'!$F$9,0,10*ROW('Hygiene Data'!F1)))),CONCATENATE("[",ROUND(OFFSET('Hygiene Data'!$F$9,0,10*ROW('Hygiene Data'!F1)),0),"]"),IF(AND(ISTEXT(OFFSET('Hygiene Data'!$B$2,0,10*ROW('Hygiene Data'!F1))),DW7="",ISNUMBER(OFFSET('Hygiene Data'!$F$9,0,10*ROW('Hygiene Data'!F1)))),OFFSET('Hygiene Data'!$F$9,0,10*ROW('Hygiene Data'!F1)),NA())))</f>
        <v>#N/A</v>
      </c>
      <c r="BI7" s="84" t="e">
        <f ca="true">+IF(AND(ISTEXT(OFFSET('Hygiene Data'!$B$2,0,10*ROW('Hygiene Data'!G1))),DX7="Yes"),OFFSET('Hygiene Data'!$G$5,0,10*ROW('Hygiene Data'!G1)),IF(AND(ISTEXT(OFFSET('Hygiene Data'!$B$2,0,10*ROW('Hygiene Data'!G1))),DX7="No",ISNUMBER(OFFSET('Hygiene Data'!$G$5,0,10*ROW('Hygiene Data'!G1)))),CONCATENATE("[",ROUND(OFFSET('Hygiene Data'!$G$5,0,10*ROW('Hygiene Data'!G1)),0),"]"),IF(AND(ISTEXT(OFFSET('Hygiene Data'!$B$2,0,10*ROW('Hygiene Data'!G1))),DX7="",ISNUMBER(OFFSET('Hygiene Data'!$G$5,0,10*ROW('Hygiene Data'!G1)))),OFFSET('Hygiene Data'!$G$5,0,10*ROW('Hygiene Data'!G1)),NA())))</f>
        <v>#N/A</v>
      </c>
      <c r="BJ7" s="84" t="e">
        <f ca="true">+IF(AND(ISTEXT(OFFSET('Hygiene Data'!$B$2,0,10*ROW('Hygiene Data'!G1))),DY7="Yes"),OFFSET('Hygiene Data'!$G$7,0,10*ROW('Hygiene Data'!G1)),IF(AND(ISTEXT(OFFSET('Hygiene Data'!$B$2,0,10*ROW('Hygiene Data'!G1))),DY7="No",ISNUMBER(OFFSET('Hygiene Data'!$G$7,0,10*ROW('Hygiene Data'!G1)))),CONCATENATE("[",ROUND(OFFSET('Hygiene Data'!$G$7,0,10*ROW('Hygiene Data'!G1)),0),"]"),IF(AND(ISTEXT(OFFSET('Hygiene Data'!$B$2,0,10*ROW('Hygiene Data'!G1))),DY7="",ISNUMBER(OFFSET('Hygiene Data'!$G$7,0,10*ROW('Hygiene Data'!G1)))),OFFSET('Hygiene Data'!$G$7,0,10*ROW('Hygiene Data'!G1)),NA())))</f>
        <v>#N/A</v>
      </c>
      <c r="BK7" s="84" t="e">
        <f ca="true">+IF(AND(ISTEXT(OFFSET('Hygiene Data'!$B$2,0,10*ROW('Hygiene Data'!G1))),DZ7="Yes"),OFFSET('Hygiene Data'!$G$9,0,10*ROW('Hygiene Data'!G1)),IF(AND(ISTEXT(OFFSET('Hygiene Data'!$B$2,0,10*ROW('Hygiene Data'!G1))),DZ7="No",ISNUMBER(OFFSET('Hygiene Data'!$G$9,0,10*ROW('Hygiene Data'!G1)))),CONCATENATE("[",ROUND(OFFSET('Hygiene Data'!$G$9,0,10*ROW('Hygiene Data'!G1)),0),"]"),IF(AND(ISTEXT(OFFSET('Hygiene Data'!$B$2,0,10*ROW('Hygiene Data'!G1))),DZ7="",ISNUMBER(OFFSET('Hygiene Data'!$G$9,0,10*ROW('Hygiene Data'!G1)))),OFFSET('Hygiene Data'!$G$9,0,10*ROW('Hygiene Data'!G1)),NA())))</f>
        <v>#N/A</v>
      </c>
      <c r="BL7" s="84" t="e">
        <f ca="true">+IF(AND(ISTEXT(OFFSET('Hygiene Data'!$B$2,0,10*ROW('Hygiene Data'!H1))),EA7="Yes"),OFFSET('Hygiene Data'!$H$5,0,10*ROW('Hygiene Data'!H1)),IF(AND(ISTEXT(OFFSET('Hygiene Data'!$B$2,0,10*ROW('Hygiene Data'!H1))),EA7="No",ISNUMBER(OFFSET('Hygiene Data'!$H$5,0,10*ROW('Hygiene Data'!H1)))),CONCATENATE("[",ROUND(OFFSET('Hygiene Data'!$H$5,0,10*ROW('Hygiene Data'!H1)),0),"]"),IF(AND(ISTEXT(OFFSET('Hygiene Data'!$B$2,0,10*ROW('Hygiene Data'!H1))),EA7="",ISNUMBER(OFFSET('Hygiene Data'!$H$5,0,10*ROW('Hygiene Data'!H1)))),OFFSET('Hygiene Data'!$H$5,0,10*ROW('Hygiene Data'!H1)),NA())))</f>
        <v>#N/A</v>
      </c>
      <c r="BM7" s="84" t="e">
        <f ca="true">+IF(AND(ISTEXT(OFFSET('Hygiene Data'!$B$2,0,10*ROW('Hygiene Data'!H1))),EB7="Yes"),OFFSET('Hygiene Data'!$H$7,0,10*ROW('Hygiene Data'!H1)),IF(AND(ISTEXT(OFFSET('Hygiene Data'!$B$2,0,10*ROW('Hygiene Data'!H1))),EB7="No",ISNUMBER(OFFSET('Hygiene Data'!$H$7,0,10*ROW('Hygiene Data'!H1)))),CONCATENATE("[",ROUND(OFFSET('Hygiene Data'!$H$7,0,10*ROW('Hygiene Data'!H1)),0),"]"),IF(AND(ISTEXT(OFFSET('Hygiene Data'!$B$2,0,10*ROW('Hygiene Data'!H1))),EB7="",ISNUMBER(OFFSET('Hygiene Data'!$H$7,0,10*ROW('Hygiene Data'!H1)))),OFFSET('Hygiene Data'!$H$7,0,10*ROW('Hygiene Data'!H1)),NA())))</f>
        <v>#N/A</v>
      </c>
      <c r="BN7" s="84" t="e">
        <f ca="true">+IF(AND(ISTEXT(OFFSET('Hygiene Data'!$B$2,0,10*ROW('Hygiene Data'!H1))),EC7="Yes"),OFFSET('Hygiene Data'!$H$9,0,10*ROW('Hygiene Data'!H1)),IF(AND(ISTEXT(OFFSET('Hygiene Data'!$B$2,0,10*ROW('Hygiene Data'!H1))),EC7="No",ISNUMBER(OFFSET('Hygiene Data'!$H$9,0,10*ROW('Hygiene Data'!H1)))),CONCATENATE("[",ROUND(OFFSET('Hygiene Data'!$H$9,0,10*ROW('Hygiene Data'!H1)),0),"]"),IF(AND(ISTEXT(OFFSET('Hygiene Data'!$B$2,0,10*ROW('Hygiene Data'!H1))),EC7="",ISNUMBER(OFFSET('Hygiene Data'!$H$9,0,10*ROW('Hygiene Data'!H1)))),OFFSET('Hygiene Data'!$H$9,0,10*ROW('Hygiene Data'!H1)),NA())))</f>
        <v>#N/A</v>
      </c>
      <c r="BO7" s="84" t="e">
        <f ca="true">+IF(AND(ISTEXT(OFFSET('Hygiene Data'!$B$2,0,10*ROW('Hygiene Data'!I1))),ED7="Yes"),OFFSET('Hygiene Data'!$I$5,0,10*ROW('Hygiene Data'!I1)),IF(AND(ISTEXT(OFFSET('Hygiene Data'!$B$2,0,10*ROW('Hygiene Data'!I1))),ED7="No",ISNUMBER(OFFSET('Hygiene Data'!$I$5,0,10*ROW('Hygiene Data'!I1)))),CONCATENATE("[",ROUND(OFFSET('Hygiene Data'!$I$5,0,10*ROW('Hygiene Data'!I1)),0),"]"),IF(AND(ISTEXT(OFFSET('Hygiene Data'!$B$2,0,10*ROW('Hygiene Data'!I1))),ED7="",ISNUMBER(OFFSET('Hygiene Data'!$I$5,0,10*ROW('Hygiene Data'!I1)))),OFFSET('Hygiene Data'!$I$5,0,10*ROW('Hygiene Data'!I1)),NA())))</f>
        <v>#N/A</v>
      </c>
      <c r="BP7" s="84" t="e">
        <f ca="true">+IF(AND(ISTEXT(OFFSET('Hygiene Data'!$B$2,0,10*ROW('Hygiene Data'!I1))),EE7="Yes"),OFFSET('Hygiene Data'!$I$7,0,10*ROW('Hygiene Data'!I1)),IF(AND(ISTEXT(OFFSET('Hygiene Data'!$B$2,0,10*ROW('Hygiene Data'!I1))),EE7="No",ISNUMBER(OFFSET('Hygiene Data'!$I$7,0,10*ROW('Hygiene Data'!I1)))),CONCATENATE("[",ROUND(OFFSET('Hygiene Data'!$I$7,0,10*ROW('Hygiene Data'!I1)),0),"]"),IF(AND(ISTEXT(OFFSET('Hygiene Data'!$B$2,0,10*ROW('Hygiene Data'!I1))),EE7="",ISNUMBER(OFFSET('Hygiene Data'!$I$7,0,10*ROW('Hygiene Data'!I1)))),OFFSET('Hygiene Data'!$I$7,0,10*ROW('Hygiene Data'!I1)),NA())))</f>
        <v>#N/A</v>
      </c>
      <c r="BQ7" s="84" t="e">
        <f ca="true">+IF(AND(ISTEXT(OFFSET('Hygiene Data'!$B$2,0,10*ROW('Hygiene Data'!I1))),EF7="Yes"),OFFSET('Hygiene Data'!$I$9,0,10*ROW('Hygiene Data'!I1)),IF(AND(ISTEXT(OFFSET('Hygiene Data'!$B$2,0,10*ROW('Hygiene Data'!I1))),EF7="No",ISNUMBER(OFFSET('Hygiene Data'!$I$9,0,10*ROW('Hygiene Data'!I1)))),CONCATENATE("[",ROUND(OFFSET('Hygiene Data'!$I$9,0,10*ROW('Hygiene Data'!I1)),0),"]"),IF(AND(ISTEXT(OFFSET('Hygiene Data'!$B$2,0,10*ROW('Hygiene Data'!I1))),EF7="",ISNUMBER(OFFSET('Hygiene Data'!$I$9,0,10*ROW('Hygiene Data'!I1)))),OFFSET('Hygiene Data'!$I$9,0,10*ROW('Hygiene Data'!I1)),NA())))</f>
        <v>#N/A</v>
      </c>
      <c r="BR7" s="269"/>
      <c r="BS7" s="269" t="str">
        <f ca="true">+IF(OFFSET('Water Data'!$D$27,0,10*ROW('Water Data'!D1))="","",OFFSET('Water Data'!$D$27,0,10*ROW('Water Data'!D1)))</f>
        <v/>
      </c>
      <c r="BT7" s="269" t="str">
        <f ca="true">+IF(OFFSET('Water Data'!$D$28,0,10*ROW('Water Data'!D1))="","",OFFSET('Water Data'!$D$28,0,10*ROW('Water Data'!D1)))</f>
        <v>Yes</v>
      </c>
      <c r="BU7" s="269" t="str">
        <f ca="true">+IF(OFFSET('Water Data'!$D$29,0,10*ROW('Water Data'!D1))="","",OFFSET('Water Data'!$D$29,0,10*ROW('Water Data'!D1)))</f>
        <v/>
      </c>
      <c r="BV7" s="269" t="str">
        <f ca="true">+IF(OFFSET('Water Data'!$E$27,0,10*ROW('Water Data'!E1))="","",OFFSET('Water Data'!$E$27,0,10*ROW('Water Data'!E1)))</f>
        <v/>
      </c>
      <c r="BW7" s="269" t="str">
        <f ca="true">+IF(OFFSET('Water Data'!$E$28,0,10*ROW('Water Data'!E1))="","",OFFSET('Water Data'!$E$28,0,10*ROW('Water Data'!E1)))</f>
        <v>Yes</v>
      </c>
      <c r="BX7" s="269" t="str">
        <f ca="true">+IF(OFFSET('Water Data'!$E$29,0,10*ROW('Water Data'!E1))="","",OFFSET('Water Data'!$E$29,0,10*ROW('Water Data'!E1)))</f>
        <v/>
      </c>
      <c r="BY7" s="269" t="str">
        <f ca="true">+IF(OFFSET('Water Data'!$F$27,0,10*ROW('Water Data'!F1))="","",OFFSET('Water Data'!$F$27,0,10*ROW('Water Data'!F1)))</f>
        <v/>
      </c>
      <c r="BZ7" s="269" t="str">
        <f ca="true">+IF(OFFSET('Water Data'!$F$28,0,10*ROW('Water Data'!F1))="","",OFFSET('Water Data'!$F$28,0,10*ROW('Water Data'!F1)))</f>
        <v>Yes</v>
      </c>
      <c r="CA7" s="269" t="str">
        <f ca="true">+IF(OFFSET('Water Data'!$F$29,0,10*ROW('Water Data'!F1))="","",OFFSET('Water Data'!$F$29,0,10*ROW('Water Data'!F1)))</f>
        <v/>
      </c>
      <c r="CB7" s="269" t="str">
        <f ca="true">+IF(OFFSET('Water Data'!$G$27,0,10*ROW('Water Data'!G1))="","",OFFSET('Water Data'!$G$27,0,10*ROW('Water Data'!G1)))</f>
        <v/>
      </c>
      <c r="CC7" s="269" t="str">
        <f ca="true">+IF(OFFSET('Water Data'!$G$28,0,10*ROW('Water Data'!G1))="","",OFFSET('Water Data'!$G$28,0,10*ROW('Water Data'!G1)))</f>
        <v/>
      </c>
      <c r="CD7" s="269" t="str">
        <f ca="true">+IF(OFFSET('Water Data'!$G$29,0,10*ROW('Water Data'!G1))="","",OFFSET('Water Data'!$G$29,0,10*ROW('Water Data'!G1)))</f>
        <v/>
      </c>
      <c r="CE7" s="269" t="str">
        <f ca="true">+IF(OFFSET('Water Data'!$H$27,0,10*ROW('Water Data'!H1))="","",OFFSET('Water Data'!$H$27,0,10*ROW('Water Data'!H1)))</f>
        <v/>
      </c>
      <c r="CF7" s="269" t="str">
        <f ca="true">+IF(OFFSET('Water Data'!$H$28,0,10*ROW('Water Data'!H1))="","",OFFSET('Water Data'!$H$28,0,10*ROW('Water Data'!H1)))</f>
        <v>Yes</v>
      </c>
      <c r="CG7" s="269" t="str">
        <f ca="true">+IF(OFFSET('Water Data'!$H$29,0,10*ROW('Water Data'!H1))="","",OFFSET('Water Data'!$H$29,0,10*ROW('Water Data'!H1)))</f>
        <v/>
      </c>
      <c r="CH7" s="269" t="str">
        <f ca="true">+IF(OFFSET('Water Data'!$I$27,0,10*ROW('Water Data'!I1))="","",OFFSET('Water Data'!$I$27,0,10*ROW('Water Data'!I1)))</f>
        <v/>
      </c>
      <c r="CI7" s="269" t="str">
        <f ca="true">+IF(OFFSET('Water Data'!$I$28,0,10*ROW('Water Data'!I1))="","",OFFSET('Water Data'!$I$28,0,10*ROW('Water Data'!I1)))</f>
        <v>Yes</v>
      </c>
      <c r="CJ7" s="269" t="str">
        <f ca="true">+IF(OFFSET('Water Data'!$I$29,0,10*ROW('Water Data'!I1))="","",OFFSET('Water Data'!$I$29,0,10*ROW('Water Data'!I1)))</f>
        <v/>
      </c>
      <c r="CK7" s="269" t="str">
        <f ca="true">+IF(OFFSET('Sanitation Data'!$D$28,0,10*ROW('Sanitation Data'!D1))="","",OFFSET('Sanitation Data'!$D$28,0,10*ROW('Sanitation Data'!D1)))</f>
        <v/>
      </c>
      <c r="CL7" s="269" t="str">
        <f ca="true">+IF(OFFSET('Sanitation Data'!$D$29,0,10*ROW('Sanitation Data'!D1))="","",OFFSET('Sanitation Data'!$D$29,0,10*ROW('Sanitation Data'!D1)))</f>
        <v>Yes</v>
      </c>
      <c r="CM7" s="269" t="str">
        <f ca="true">+IF(OFFSET('Sanitation Data'!$D$30,0,10*ROW('Sanitation Data'!D1))="","",OFFSET('Sanitation Data'!$D$30,0,10*ROW('Sanitation Data'!D1)))</f>
        <v/>
      </c>
      <c r="CN7" s="269" t="str">
        <f ca="true">+IF(OFFSET('Sanitation Data'!$D$31,0,10*ROW('Sanitation Data'!D1))="","",OFFSET('Sanitation Data'!$D$31,0,10*ROW('Sanitation Data'!D1)))</f>
        <v/>
      </c>
      <c r="CO7" s="269" t="str">
        <f ca="true">+IF(OFFSET('Sanitation Data'!$D$32,0,10*ROW('Sanitation Data'!D1))="","",OFFSET('Sanitation Data'!$D$32,0,10*ROW('Sanitation Data'!D1)))</f>
        <v/>
      </c>
      <c r="CP7" s="269" t="str">
        <f ca="true">+IF(OFFSET('Sanitation Data'!$E$28,0,10*ROW('Sanitation Data'!E1))="","",OFFSET('Sanitation Data'!$E$28,0,10*ROW('Sanitation Data'!E1)))</f>
        <v/>
      </c>
      <c r="CQ7" s="269" t="str">
        <f ca="true">+IF(OFFSET('Sanitation Data'!$E$29,0,10*ROW('Sanitation Data'!E1))="","",OFFSET('Sanitation Data'!$E$29,0,10*ROW('Sanitation Data'!E1)))</f>
        <v>Yes</v>
      </c>
      <c r="CR7" s="269" t="str">
        <f ca="true">+IF(OFFSET('Sanitation Data'!$E$30,0,10*ROW('Sanitation Data'!E1))="","",OFFSET('Sanitation Data'!$E$30,0,10*ROW('Sanitation Data'!E1)))</f>
        <v/>
      </c>
      <c r="CS7" s="269" t="str">
        <f ca="true">+IF(OFFSET('Sanitation Data'!$E$31,0,10*ROW('Sanitation Data'!E1))="","",OFFSET('Sanitation Data'!$E$31,0,10*ROW('Sanitation Data'!E1)))</f>
        <v/>
      </c>
      <c r="CT7" s="269" t="str">
        <f ca="true">+IF(OFFSET('Sanitation Data'!$E$32,0,10*ROW('Sanitation Data'!E1))="","",OFFSET('Sanitation Data'!$E$32,0,10*ROW('Sanitation Data'!E1)))</f>
        <v/>
      </c>
      <c r="CU7" s="269" t="str">
        <f ca="true">+IF(OFFSET('Sanitation Data'!$F$28,0,10*ROW('Sanitation Data'!F1))="","",OFFSET('Sanitation Data'!$F$28,0,10*ROW('Sanitation Data'!F1)))</f>
        <v/>
      </c>
      <c r="CV7" s="269" t="str">
        <f ca="true">+IF(OFFSET('Sanitation Data'!$F$29,0,10*ROW('Sanitation Data'!F1))="","",OFFSET('Sanitation Data'!$F$29,0,10*ROW('Sanitation Data'!F1)))</f>
        <v>Yes</v>
      </c>
      <c r="CW7" s="269" t="str">
        <f ca="true">+IF(OFFSET('Sanitation Data'!$F$30,0,10*ROW('Sanitation Data'!F1))="","",OFFSET('Sanitation Data'!$F$30,0,10*ROW('Sanitation Data'!F1)))</f>
        <v/>
      </c>
      <c r="CX7" s="269" t="str">
        <f ca="true">+IF(OFFSET('Sanitation Data'!$F$31,0,10*ROW('Sanitation Data'!F1))="","",OFFSET('Sanitation Data'!$F$31,0,10*ROW('Sanitation Data'!F1)))</f>
        <v/>
      </c>
      <c r="CY7" s="269" t="str">
        <f ca="true">+IF(OFFSET('Sanitation Data'!$F$32,0,10*ROW('Sanitation Data'!F1))="","",OFFSET('Sanitation Data'!$F$32,0,10*ROW('Sanitation Data'!F1)))</f>
        <v/>
      </c>
      <c r="CZ7" s="269" t="str">
        <f ca="true">+IF(OFFSET('Sanitation Data'!$G$28,0,10*ROW('Sanitation Data'!G1))="","",OFFSET('Sanitation Data'!$G$28,0,10*ROW('Sanitation Data'!G1)))</f>
        <v/>
      </c>
      <c r="DA7" s="269" t="str">
        <f ca="true">+IF(OFFSET('Sanitation Data'!$G$29,0,10*ROW('Sanitation Data'!G1))="","",OFFSET('Sanitation Data'!$G$29,0,10*ROW('Sanitation Data'!G1)))</f>
        <v/>
      </c>
      <c r="DB7" s="269" t="str">
        <f ca="true">+IF(OFFSET('Sanitation Data'!$G$30,0,10*ROW('Sanitation Data'!G1))="","",OFFSET('Sanitation Data'!$G$30,0,10*ROW('Sanitation Data'!G1)))</f>
        <v/>
      </c>
      <c r="DC7" s="269" t="str">
        <f ca="true">+IF(OFFSET('Sanitation Data'!$G$31,0,10*ROW('Sanitation Data'!G1))="","",OFFSET('Sanitation Data'!$G$31,0,10*ROW('Sanitation Data'!G1)))</f>
        <v/>
      </c>
      <c r="DD7" s="269" t="str">
        <f ca="true">+IF(OFFSET('Sanitation Data'!$G$32,0,10*ROW('Sanitation Data'!G1))="","",OFFSET('Sanitation Data'!$G$32,0,10*ROW('Sanitation Data'!G1)))</f>
        <v/>
      </c>
      <c r="DE7" s="269" t="str">
        <f ca="true">+IF(OFFSET('Sanitation Data'!$H$28,0,10*ROW('Sanitation Data'!H1))="","",OFFSET('Sanitation Data'!$H$28,0,10*ROW('Sanitation Data'!H1)))</f>
        <v/>
      </c>
      <c r="DF7" s="269" t="str">
        <f ca="true">+IF(OFFSET('Sanitation Data'!$H$29,0,10*ROW('Sanitation Data'!H1))="","",OFFSET('Sanitation Data'!$H$29,0,10*ROW('Sanitation Data'!H1)))</f>
        <v>Yes</v>
      </c>
      <c r="DG7" s="269" t="str">
        <f ca="true">+IF(OFFSET('Sanitation Data'!$H$30,0,10*ROW('Sanitation Data'!H1))="","",OFFSET('Sanitation Data'!$H$30,0,10*ROW('Sanitation Data'!H1)))</f>
        <v/>
      </c>
      <c r="DH7" s="269" t="str">
        <f ca="true">+IF(OFFSET('Sanitation Data'!$H$31,0,10*ROW('Sanitation Data'!H1))="","",OFFSET('Sanitation Data'!$H$31,0,10*ROW('Sanitation Data'!H1)))</f>
        <v/>
      </c>
      <c r="DI7" s="269" t="str">
        <f ca="true">+IF(OFFSET('Sanitation Data'!$H$32,0,10*ROW('Sanitation Data'!H1))="","",OFFSET('Sanitation Data'!$H$32,0,10*ROW('Sanitation Data'!H1)))</f>
        <v/>
      </c>
      <c r="DJ7" s="269" t="str">
        <f ca="true">+IF(OFFSET('Sanitation Data'!$I$28,0,10*ROW('Sanitation Data'!I1))="","",OFFSET('Sanitation Data'!$I$28,0,10*ROW('Sanitation Data'!I1)))</f>
        <v/>
      </c>
      <c r="DK7" s="269" t="str">
        <f ca="true">+IF(OFFSET('Sanitation Data'!$I$29,0,10*ROW('Sanitation Data'!I1))="","",OFFSET('Sanitation Data'!$I$29,0,10*ROW('Sanitation Data'!I1)))</f>
        <v>Yes</v>
      </c>
      <c r="DL7" s="269" t="str">
        <f ca="true">+IF(OFFSET('Sanitation Data'!$I$30,0,10*ROW('Sanitation Data'!I1))="","",OFFSET('Sanitation Data'!$I$30,0,10*ROW('Sanitation Data'!I1)))</f>
        <v/>
      </c>
      <c r="DM7" s="269" t="str">
        <f ca="true">+IF(OFFSET('Sanitation Data'!$I$31,0,10*ROW('Sanitation Data'!I1))="","",OFFSET('Sanitation Data'!$I$31,0,10*ROW('Sanitation Data'!I1)))</f>
        <v/>
      </c>
      <c r="DN7" s="269" t="str">
        <f ca="true">+IF(OFFSET('Sanitation Data'!$I$32,0,10*ROW('Sanitation Data'!I1))="","",OFFSET('Sanitation Data'!$I$32,0,10*ROW('Sanitation Data'!I1)))</f>
        <v/>
      </c>
      <c r="DO7" s="269" t="str">
        <f ca="true">+IF(OFFSET('Hygiene Data'!$D$11,0,10*ROW('Hygiene Data'!D1))="","",OFFSET('Hygiene Data'!$D$11,0,10*ROW('Hygiene Data'!D1)))</f>
        <v/>
      </c>
      <c r="DP7" s="269" t="str">
        <f ca="true">+IF(OFFSET('Hygiene Data'!$D$12,0,10*ROW('Hygiene Data'!D1))="","",OFFSET('Hygiene Data'!$D$12,0,10*ROW('Hygiene Data'!D1)))</f>
        <v/>
      </c>
      <c r="DQ7" s="269" t="str">
        <f ca="true">+IF(OFFSET('Hygiene Data'!$D$13,0,10*ROW('Hygiene Data'!D1))="","",OFFSET('Hygiene Data'!$D$13,0,10*ROW('Hygiene Data'!D1)))</f>
        <v/>
      </c>
      <c r="DR7" s="269" t="str">
        <f ca="true">+IF(OFFSET('Hygiene Data'!$E$11,0,10*ROW('Hygiene Data'!E1))="","",OFFSET('Hygiene Data'!$E$11,0,10*ROW('Hygiene Data'!E1)))</f>
        <v/>
      </c>
      <c r="DS7" s="269" t="str">
        <f ca="true">+IF(OFFSET('Hygiene Data'!$E$12,0,10*ROW('Hygiene Data'!E1))="","",OFFSET('Hygiene Data'!$E$12,0,10*ROW('Hygiene Data'!E1)))</f>
        <v/>
      </c>
      <c r="DT7" s="269" t="str">
        <f ca="true">+IF(OFFSET('Hygiene Data'!$E$13,0,10*ROW('Hygiene Data'!E1))="","",OFFSET('Hygiene Data'!$E$13,0,10*ROW('Hygiene Data'!E1)))</f>
        <v/>
      </c>
      <c r="DU7" s="269" t="str">
        <f ca="true">+IF(OFFSET('Hygiene Data'!$F$11,0,10*ROW('Hygiene Data'!F1))="","",OFFSET('Hygiene Data'!$F$11,0,10*ROW('Hygiene Data'!F1)))</f>
        <v/>
      </c>
      <c r="DV7" s="269" t="str">
        <f ca="true">+IF(OFFSET('Hygiene Data'!$F$12,0,10*ROW('Hygiene Data'!F1))="","",OFFSET('Hygiene Data'!$F$12,0,10*ROW('Hygiene Data'!F1)))</f>
        <v/>
      </c>
      <c r="DW7" s="269" t="str">
        <f ca="true">+IF(OFFSET('Hygiene Data'!$F$13,0,10*ROW('Hygiene Data'!F1))="","",OFFSET('Hygiene Data'!$F$13,0,10*ROW('Hygiene Data'!F1)))</f>
        <v/>
      </c>
      <c r="DX7" s="269" t="str">
        <f ca="true">+IF(OFFSET('Hygiene Data'!$G$11,0,10*ROW('Hygiene Data'!G1))="","",OFFSET('Hygiene Data'!$G$11,0,10*ROW('Hygiene Data'!G1)))</f>
        <v/>
      </c>
      <c r="DY7" s="269" t="str">
        <f ca="true">+IF(OFFSET('Hygiene Data'!$G$12,0,10*ROW('Hygiene Data'!G1))="","",OFFSET('Hygiene Data'!$G$12,0,10*ROW('Hygiene Data'!G1)))</f>
        <v/>
      </c>
      <c r="DZ7" s="269" t="str">
        <f ca="true">+IF(OFFSET('Hygiene Data'!$G$13,0,10*ROW('Hygiene Data'!G1))="","",OFFSET('Hygiene Data'!$G$13,0,10*ROW('Hygiene Data'!G1)))</f>
        <v/>
      </c>
      <c r="EA7" s="269" t="str">
        <f ca="true">+IF(OFFSET('Hygiene Data'!$H$11,0,10*ROW('Hygiene Data'!H1))="","",OFFSET('Hygiene Data'!$H$11,0,10*ROW('Hygiene Data'!H1)))</f>
        <v/>
      </c>
      <c r="EB7" s="269" t="str">
        <f ca="true">+IF(OFFSET('Hygiene Data'!$H$12,0,10*ROW('Hygiene Data'!H1))="","",OFFSET('Hygiene Data'!$H$12,0,10*ROW('Hygiene Data'!H1)))</f>
        <v/>
      </c>
      <c r="EC7" s="269" t="str">
        <f ca="true">+IF(OFFSET('Hygiene Data'!$H$13,0,10*ROW('Hygiene Data'!H1))="","",OFFSET('Hygiene Data'!$H$13,0,10*ROW('Hygiene Data'!H1)))</f>
        <v/>
      </c>
      <c r="ED7" s="269" t="str">
        <f ca="true">+IF(OFFSET('Hygiene Data'!$I$11,0,10*ROW('Hygiene Data'!I1))="","",OFFSET('Hygiene Data'!$I$11,0,10*ROW('Hygiene Data'!I1)))</f>
        <v/>
      </c>
      <c r="EE7" s="269" t="str">
        <f ca="true">+IF(OFFSET('Hygiene Data'!$I$12,0,10*ROW('Hygiene Data'!I1))="","",OFFSET('Hygiene Data'!$I$12,0,10*ROW('Hygiene Data'!I1)))</f>
        <v/>
      </c>
      <c r="EF7" s="269" t="str">
        <f ca="true">+IF(OFFSET('Hygiene Data'!$I$13,0,10*ROW('Hygiene Data'!I1))="","",OFFSET('Hygiene Data'!$I$13,0,10*ROW('Hygiene Data'!I1)))</f>
        <v/>
      </c>
    </row>
    <row xmlns:x14ac="http://schemas.microsoft.com/office/spreadsheetml/2009/9/ac" r="8" x14ac:dyDescent="0.2">
      <c r="A8" s="36" t="str">
        <f ca="true">+IF(OFFSET('Water Data'!$B$2,0,10*ROW('Water Data'!E2))="","",OFFSET('Water Data'!$B$2,0,10*ROW('Water Data'!E2)))</f>
        <v>HTI_2014_CEN</v>
      </c>
      <c r="B8" s="36" t="str">
        <f ca="true">+IF(OFFSET('Water Data'!$C$2,0,10*ROW('Water Data'!F2))="","",OFFSET('Water Data'!$C$2,0,10*ROW('Water Data'!F2)))</f>
        <v>Census</v>
      </c>
      <c r="C8" s="325">
        <f t="shared" ca="true" si="0"/>
        <v>2014</v>
      </c>
      <c r="D8" s="82" t="e">
        <f ca="true">+IF(AND(ISTEXT(OFFSET('Water Data'!$B$2,0,10*ROW('Water Data'!D2))),BS8="Yes"),100-OFFSET('Water Data'!$D$4,0,10*ROW('Water Data'!D2)),IF(AND(ISTEXT(OFFSET('Water Data'!$B$2,0,10*ROW('Water Data'!D2))),BS8="No",ISNUMBER(OFFSET('Water Data'!$D$4,0,10*ROW('Water Data'!D2)))),CONCATENATE("[",ROUND(100-OFFSET('Water Data'!$D$4,0,10*ROW('Water Data'!D2)),0),"]"),IF(AND(ISTEXT(OFFSET('Water Data'!$B$2,0,10*ROW('Water Data'!D2))),BS8="",ISNUMBER(OFFSET('Water Data'!$D$4,0,10*ROW('Water Data'!D2)))),100-OFFSET('Water Data'!$D$4,0,10*ROW('Water Data'!D2)),NA())))</f>
        <v>#N/A</v>
      </c>
      <c r="E8" s="82">
        <f ca="true">+IF(AND(ISTEXT(OFFSET('Water Data'!$B$2,0,10*ROW('Water Data'!E2))),BT8="Yes"),OFFSET('Water Data'!$D$6,0,10*ROW('Water Data'!D2)),IF(AND(ISTEXT(OFFSET('Water Data'!$B$2,0,10*ROW('Water Data'!D2))),BT8="No",ISNUMBER(OFFSET('Water Data'!$D$6,0,10*ROW('Water Data'!D2)))),CONCATENATE("[",ROUND(OFFSET('Water Data'!$D$6,0,10*ROW('Water Data'!D2)),0),"]"),IF(AND(ISTEXT(OFFSET('Water Data'!$B$2,0,10*ROW('Water Data'!D2))),BT8="",ISNUMBER(OFFSET('Water Data'!$D$6,0,10*ROW('Water Data'!D2)))),OFFSET('Water Data'!$D$6,0,10*ROW('Water Data'!D2)),NA())))</f>
        <v>55.52946701103545</v>
      </c>
      <c r="F8" s="82" t="e">
        <f ca="true">+IF(AND(ISTEXT(OFFSET('Water Data'!$B$2,0,10*ROW('Water Data'!D2))),BU8="Yes"),OFFSET('Water Data'!$D$9,0,10*ROW('Water Data'!D2)),IF(AND(ISTEXT(OFFSET('Water Data'!$B$2,0,10*ROW('Water Data'!D2))),BU8="No",ISNUMBER(OFFSET('Water Data'!$D$9,0,10*ROW('Water Data'!D2)))),CONCATENATE("[",ROUND(OFFSET('Water Data'!$D$9,0,10*ROW('Water Data'!D2)),0),"]"),IF(AND(ISTEXT(OFFSET('Water Data'!$B$2,0,10*ROW('Water Data'!D2))),BU8="",ISNUMBER(OFFSET('Water Data'!$D$9,0,10*ROW('Water Data'!D2)))),OFFSET('Water Data'!$D$9,0,10*ROW('Water Data'!D2)),NA())))</f>
        <v>#N/A</v>
      </c>
      <c r="G8" s="82" t="e">
        <f ca="true">+IF(AND(ISTEXT(OFFSET('Water Data'!$B$2,0,10*ROW('Water Data'!E2))),BV8="Yes"),100-OFFSET('Water Data'!$E$4,0,10*ROW('Water Data'!E2)),IF(AND(ISTEXT(OFFSET('Water Data'!$B$2,0,10*ROW('Water Data'!E2))),BV8="No",ISNUMBER(OFFSET('Water Data'!$E$4,0,10*ROW('Water Data'!E2)))),CONCATENATE("[",ROUND(100-OFFSET('Water Data'!$E$4,0,10*ROW('Water Data'!E2)),0),"]"),IF(AND(ISTEXT(OFFSET('Water Data'!$B$2,0,10*ROW('Water Data'!E2))),BV8="",ISNUMBER(OFFSET('Water Data'!$E$4,0,10*ROW('Water Data'!E2)))),100-OFFSET('Water Data'!$E$4,0,10*ROW('Water Data'!E2)),NA())))</f>
        <v>#N/A</v>
      </c>
      <c r="H8" s="82" t="e">
        <f ca="true">+IF(AND(ISTEXT(OFFSET('Water Data'!$B$2,0,10*ROW('Water Data'!E2))),BW8="Yes"),OFFSET('Water Data'!$E$6,0,10*ROW('Water Data'!E2)),IF(AND(ISTEXT(OFFSET('Water Data'!$B$2,0,10*ROW('Water Data'!E2))),BW8="No",ISNUMBER(OFFSET('Water Data'!$E$6,0,10*ROW('Water Data'!E2)))),CONCATENATE("[",ROUND(OFFSET('Water Data'!$D$6,0,10*ROW('Water Data'!E2)),0),"]"),IF(AND(ISTEXT(OFFSET('Water Data'!$B$2,0,10*ROW('Water Data'!E2))),BW8="",ISNUMBER(OFFSET('Water Data'!$E$6,0,10*ROW('Water Data'!E2)))),OFFSET('Water Data'!$E$6,0,10*ROW('Water Data'!E2)),NA())))</f>
        <v>#N/A</v>
      </c>
      <c r="I8" s="82" t="e">
        <f ca="true">+IF(AND(ISTEXT(OFFSET('Water Data'!$B$2,0,10*ROW('Water Data'!E2))),BX8="Yes"),OFFSET('Water Data'!$E$9,0,10*ROW('Water Data'!E2)),IF(AND(ISTEXT(OFFSET('Water Data'!$B$2,0,10*ROW('Water Data'!E2))),BX8="No",ISNUMBER(OFFSET('Water Data'!$E$9,0,10*ROW('Water Data'!E2)))),CONCATENATE("[",ROUND(OFFSET('Water Data'!$E$9,0,10*ROW('Water Data'!E2)),0),"]"),IF(AND(ISTEXT(OFFSET('Water Data'!$B$2,0,10*ROW('Water Data'!E2))),BX8="",ISNUMBER(OFFSET('Water Data'!$E$9,0,10*ROW('Water Data'!E2)))),OFFSET('Water Data'!$E$9,0,10*ROW('Water Data'!E2)),NA())))</f>
        <v>#N/A</v>
      </c>
      <c r="J8" s="82" t="e">
        <f ca="true">+IF(AND(ISTEXT(OFFSET('Water Data'!$B$2,0,10*ROW('Water Data'!F2))),BY8="Yes"),100-OFFSET('Water Data'!$F$4,0,10*ROW('Water Data'!F2)),IF(AND(ISTEXT(OFFSET('Water Data'!$B$2,0,10*ROW('Water Data'!F2))),BY8="No",ISNUMBER(OFFSET('Water Data'!$F$4,0,10*ROW('Water Data'!F2)))),CONCATENATE("[",ROUND(100-OFFSET('Water Data'!$F$4,0,10*ROW('Water Data'!F2)),0),"]"),IF(AND(ISTEXT(OFFSET('Water Data'!$B$2,0,10*ROW('Water Data'!F2))),BY8="",ISNUMBER(OFFSET('Water Data'!$F$4,0,10*ROW('Water Data'!F2)))),100-OFFSET('Water Data'!$F$4,0,10*ROW('Water Data'!F2)),NA())))</f>
        <v>#N/A</v>
      </c>
      <c r="K8" s="82" t="e">
        <f ca="true">+IF(AND(ISTEXT(OFFSET('Water Data'!$B$2,0,10*ROW('Water Data'!F2))),BZ8="Yes"),OFFSET('Water Data'!$F$6,0,10*ROW('Water Data'!F2)),IF(AND(ISTEXT(OFFSET('Water Data'!$B$2,0,10*ROW('Water Data'!F2))),BZ8="No",ISNUMBER(OFFSET('Water Data'!$F$6,0,10*ROW('Water Data'!F2)))),CONCATENATE("[",ROUND(OFFSET('Water Data'!$F$6,0,10*ROW('Water Data'!F2)),0),"]"),IF(AND(ISTEXT(OFFSET('Water Data'!$B$2,0,10*ROW('Water Data'!F2))),BZ8="",ISNUMBER(OFFSET('Water Data'!$F$6,0,10*ROW('Water Data'!F2)))),OFFSET('Water Data'!$F$6,0,10*ROW('Water Data'!F2)),NA())))</f>
        <v>#N/A</v>
      </c>
      <c r="L8" s="82" t="e">
        <f ca="true">+IF(AND(ISTEXT(OFFSET('Water Data'!$B$2,0,10*ROW('Water Data'!F2))),CA8="Yes"),OFFSET('Water Data'!$F$9,0,10*ROW('Water Data'!F2)),IF(AND(ISTEXT(OFFSET('Water Data'!$B$2,0,10*ROW('Water Data'!F2))),CA8="No",ISNUMBER(OFFSET('Water Data'!$F$9,0,10*ROW('Water Data'!F2)))),CONCATENATE("[",ROUND(OFFSET('Water Data'!$F$9,0,10*ROW('Water Data'!F2)),0),"]"),IF(AND(ISTEXT(OFFSET('Water Data'!$B$2,0,10*ROW('Water Data'!F2))),CA8="",ISNUMBER(OFFSET('Water Data'!$F$9,0,10*ROW('Water Data'!F2)))),OFFSET('Water Data'!$F$9,0,10*ROW('Water Data'!F2)),NA())))</f>
        <v>#N/A</v>
      </c>
      <c r="M8" s="82" t="e">
        <f ca="true">+IF(AND(ISTEXT(OFFSET('Water Data'!$B$2,0,10*ROW('Water Data'!G2))),CB8="Yes"),100-OFFSET('Water Data'!$G$4,0,10*ROW('Water Data'!G2)),IF(AND(ISTEXT(OFFSET('Water Data'!$B$2,0,10*ROW('Water Data'!G2))),CB8="No",ISNUMBER(OFFSET('Water Data'!$G$4,0,10*ROW('Water Data'!G2)))),CONCATENATE("[",ROUND(100-OFFSET('Water Data'!$G$4,0,10*ROW('Water Data'!G2)),0),"]"),IF(AND(ISTEXT(OFFSET('Water Data'!$B$2,0,10*ROW('Water Data'!G2))),CB8="",ISNUMBER(OFFSET('Water Data'!$G$4,0,10*ROW('Water Data'!G2)))),100-OFFSET('Water Data'!$G$4,0,10*ROW('Water Data'!G2)),NA())))</f>
        <v>#N/A</v>
      </c>
      <c r="N8" s="82" t="e">
        <f ca="true">+IF(AND(ISTEXT(OFFSET('Water Data'!$B$2,0,10*ROW('Water Data'!G2))),CC8="Yes"),OFFSET('Water Data'!$G$6,0,10*ROW('Water Data'!G2)),IF(AND(ISTEXT(OFFSET('Water Data'!$B$2,0,10*ROW('Water Data'!G2))),CC8="No",ISNUMBER(OFFSET('Water Data'!$G$6,0,10*ROW('Water Data'!G2)))),CONCATENATE("[",ROUND(OFFSET('Water Data'!$G$6,0,10*ROW('Water Data'!G2)),0),"]"),IF(AND(ISTEXT(OFFSET('Water Data'!$B$2,0,10*ROW('Water Data'!G2))),CC8="",ISNUMBER(OFFSET('Water Data'!$G$6,0,10*ROW('Water Data'!G2)))),OFFSET('Water Data'!$G$6,0,10*ROW('Water Data'!G2)),NA())))</f>
        <v>#N/A</v>
      </c>
      <c r="O8" s="82" t="e">
        <f ca="true">+IF(AND(ISTEXT(OFFSET('Water Data'!$B$2,0,10*ROW('Water Data'!G2))),CD8="Yes"),OFFSET('Water Data'!$G$9,0,10*ROW('Water Data'!G2)),IF(AND(ISTEXT(OFFSET('Water Data'!$B$2,0,10*ROW('Water Data'!G2))),CD8="No",ISNUMBER(OFFSET('Water Data'!$G$9,0,10*ROW('Water Data'!G2)))),CONCATENATE("[",ROUND(OFFSET('Water Data'!$G$9,0,10*ROW('Water Data'!G2)),0),"]"),IF(AND(ISTEXT(OFFSET('Water Data'!$B$2,0,10*ROW('Water Data'!G2))),CD8="",ISNUMBER(OFFSET('Water Data'!$G$9,0,10*ROW('Water Data'!G2)))),OFFSET('Water Data'!$G$9,0,10*ROW('Water Data'!G2)),NA())))</f>
        <v>#N/A</v>
      </c>
      <c r="P8" s="82" t="e">
        <f ca="true">+IF(AND(ISTEXT(OFFSET('Water Data'!$B$2,0,10*ROW('Water Data'!H2))),CE8="Yes"),100-OFFSET('Water Data'!$H$4,0,10*ROW('Water Data'!H2)),IF(AND(ISTEXT(OFFSET('Water Data'!$B$2,0,10*ROW('Water Data'!H2))),CE8="No",ISNUMBER(OFFSET('Water Data'!$H$4,0,10*ROW('Water Data'!H2)))),CONCATENATE("[",ROUND(100-OFFSET('Water Data'!$H$4,0,10*ROW('Water Data'!H2)),0),"]"),IF(AND(ISTEXT(OFFSET('Water Data'!$B$2,0,10*ROW('Water Data'!H2))),CE8="",ISNUMBER(OFFSET('Water Data'!$H$4,0,10*ROW('Water Data'!H2)))),100-OFFSET('Water Data'!$H$4,0,10*ROW('Water Data'!H2)),NA())))</f>
        <v>#N/A</v>
      </c>
      <c r="Q8" s="82">
        <f ca="true">+IF(AND(ISTEXT(OFFSET('Water Data'!$B$2,0,10*ROW('Water Data'!H2))),CF8="Yes"),OFFSET('Water Data'!$H$6,0,10*ROW('Water Data'!H2)),IF(AND(ISTEXT(OFFSET('Water Data'!$B$2,0,10*ROW('Water Data'!H2))),CF8="No",ISNUMBER(OFFSET('Water Data'!$H$6,0,10*ROW('Water Data'!H2)))),CONCATENATE("[",ROUND(OFFSET('Water Data'!$H$6,0,10*ROW('Water Data'!H2)),0),"]"),IF(AND(ISTEXT(OFFSET('Water Data'!$B$2,0,10*ROW('Water Data'!H2))),CF8="",ISNUMBER(OFFSET('Water Data'!$H$6,0,10*ROW('Water Data'!H2)))),OFFSET('Water Data'!$H$6,0,10*ROW('Water Data'!H2)),NA())))</f>
        <v>55.52946701103545</v>
      </c>
      <c r="R8" s="82" t="e">
        <f ca="true">+IF(AND(ISTEXT(OFFSET('Water Data'!$B$2,0,10*ROW('Water Data'!H2))),CG8="Yes"),OFFSET('Water Data'!$H$9,0,10*ROW('Water Data'!H2)),IF(AND(ISTEXT(OFFSET('Water Data'!$B$2,0,10*ROW('Water Data'!H2))),CG8="No",ISNUMBER(OFFSET('Water Data'!$H$9,0,10*ROW('Water Data'!H2)))),CONCATENATE("[",ROUND(OFFSET('Water Data'!$H$9,0,10*ROW('Water Data'!H2)),0),"]"),IF(AND(ISTEXT(OFFSET('Water Data'!$B$2,0,10*ROW('Water Data'!H2))),CG8="",ISNUMBER(OFFSET('Water Data'!$H$9,0,10*ROW('Water Data'!H2)))),OFFSET('Water Data'!$H$9,0,10*ROW('Water Data'!H2)),NA())))</f>
        <v>#N/A</v>
      </c>
      <c r="S8" s="82" t="e">
        <f ca="true">+IF(AND(ISTEXT(OFFSET('Water Data'!$B$2,0,10*ROW('Water Data'!I2))),CH8="Yes"),100-OFFSET('Water Data'!$I$4,0,10*ROW('Water Data'!I2)),IF(AND(ISTEXT(OFFSET('Water Data'!$B$2,0,10*ROW('Water Data'!I2))),CH8="No",ISNUMBER(OFFSET('Water Data'!$I$4,0,10*ROW('Water Data'!I2)))),CONCATENATE("[",ROUND(100-OFFSET('Water Data'!$I$4,0,10*ROW('Water Data'!I2)),0),"]"),IF(AND(ISTEXT(OFFSET('Water Data'!$B$2,0,10*ROW('Water Data'!I2))),CH8="",ISNUMBER(OFFSET('Water Data'!$I$4,0,10*ROW('Water Data'!I2)))),100-OFFSET('Water Data'!$I$4,0,10*ROW('Water Data'!I2)),NA())))</f>
        <v>#N/A</v>
      </c>
      <c r="T8" s="82" t="e">
        <f ca="true">+IF(AND(ISTEXT(OFFSET('Water Data'!$B$2,0,10*ROW('Water Data'!I2))),CI8="Yes"),OFFSET('Water Data'!$I$6,0,10*ROW('Water Data'!I2)),IF(AND(ISTEXT(OFFSET('Water Data'!$B$2,0,10*ROW('Water Data'!I2))),CI8="No",ISNUMBER(OFFSET('Water Data'!$I$6,0,10*ROW('Water Data'!I2)))),CONCATENATE("[",ROUND(OFFSET('Water Data'!$I$6,0,10*ROW('Water Data'!I2)),0),"]"),IF(AND(ISTEXT(OFFSET('Water Data'!$B$2,0,10*ROW('Water Data'!I2))),CI8="",ISNUMBER(OFFSET('Water Data'!$I$6,0,10*ROW('Water Data'!I2)))),OFFSET('Water Data'!$I$6,0,10*ROW('Water Data'!I2)),NA())))</f>
        <v>#N/A</v>
      </c>
      <c r="U8" s="82" t="e">
        <f ca="true">+IF(AND(ISTEXT(OFFSET('Water Data'!$B$2,0,10*ROW('Water Data'!I2))),CJ8="Yes"),OFFSET('Water Data'!$I$9,0,10*ROW('Water Data'!I2)),IF(AND(ISTEXT(OFFSET('Water Data'!$B$2,0,10*ROW('Water Data'!I2))),CJ8="No",ISNUMBER(OFFSET('Water Data'!$I$9,0,10*ROW('Water Data'!I2)))),CONCATENATE("[",ROUND(OFFSET('Water Data'!$I$9,0,10*ROW('Water Data'!I2)),0),"]"),IF(AND(ISTEXT(OFFSET('Water Data'!$B$2,0,10*ROW('Water Data'!I2))),CJ8="",ISNUMBER(OFFSET('Water Data'!$I$9,0,10*ROW('Water Data'!I2)))),OFFSET('Water Data'!$I$9,0,10*ROW('Water Data'!I2)),NA())))</f>
        <v>#N/A</v>
      </c>
      <c r="V8" s="83">
        <f ca="true">+IF(AND(ISTEXT(OFFSET('Sanitation Data'!$B$2,0,10*ROW('Sanitation Data'!D2))),CK8="Yes"),100-OFFSET('Sanitation Data'!$D$4,0,10*ROW('Sanitation Data'!D2)),IF(AND(ISTEXT(OFFSET('Sanitation Data'!$B$2,0,10*ROW('Sanitation Data'!D2))),CK8="No",ISNUMBER(OFFSET('Sanitation Data'!$D$4,0,10*ROW('Sanitation Data'!D2)))),CONCATENATE("[",ROUND(100-OFFSET('Sanitation Data'!$D$4,0,10*ROW('Sanitation Data'!D2)),0),"]"),IF(AND(ISTEXT(OFFSET('Sanitation Data'!$B$2,0,10*ROW('Sanitation Data'!D2))),CK8="",ISNUMBER(OFFSET('Sanitation Data'!$D$4,0,10*ROW('Sanitation Data'!D2)))),100-OFFSET('Sanitation Data'!$D$4,0,10*ROW('Sanitation Data'!D2)),NA())))</f>
        <v>87.866870157313926</v>
      </c>
      <c r="W8" s="83" t="str">
        <f ca="true">+IF(AND(ISTEXT(OFFSET('Sanitation Data'!$B$2,0,10*ROW('Sanitation Data'!D2))),CL8="Yes"),OFFSET('Sanitation Data'!$D$6,0,10*ROW('Sanitation Data'!D2)),IF(AND(ISTEXT(OFFSET('Sanitation Data'!$B$2,0,10*ROW('Sanitation Data'!D2))),CL8="No",ISNUMBER(OFFSET('Sanitation Data'!$D$6,0,10*ROW('Sanitation Data'!D2)))),CONCATENATE("[",ROUND(OFFSET('Sanitation Data'!$D$6,0,10*ROW('Sanitation Data'!D2)),0),"]"),IF(AND(ISTEXT(OFFSET('Sanitation Data'!$B$2,0,10*ROW('Sanitation Data'!D2))),CL8="",ISNUMBER(OFFSET('Sanitation Data'!$D$6,0,10*ROW('Sanitation Data'!D2)))),OFFSET('Sanitation Data'!$D$6,0,10*ROW('Sanitation Data'!D2)),NA())))</f>
        <v>[44]</v>
      </c>
      <c r="X8" s="83" t="e">
        <f ca="true">+IF(AND(ISTEXT(OFFSET('Sanitation Data'!$B$2,0,10*ROW('Sanitation Data'!D2))),CM8="Yes"),OFFSET('Sanitation Data'!$D$10,0,10*ROW('Sanitation Data'!D2)),IF(AND(ISTEXT(OFFSET('Sanitation Data'!$B$2,0,10*ROW('Sanitation Data'!D2))),CM8="No",ISNUMBER(OFFSET('Sanitation Data'!$D$10,0,10*ROW('Sanitation Data'!D2)))),CONCATENATE("[",ROUND(OFFSET('Sanitation Data'!$D$10,0,10*ROW('Sanitation Data'!D2)),0),"]"),IF(AND(ISTEXT(OFFSET('Sanitation Data'!$B$2,0,10*ROW('Sanitation Data'!D2))),CM8="",ISNUMBER(OFFSET('Sanitation Data'!$D$10,0,10*ROW('Sanitation Data'!D2)))),OFFSET('Sanitation Data'!$D$10,0,10*ROW('Sanitation Data'!D2)),NA())))</f>
        <v>#N/A</v>
      </c>
      <c r="Y8" s="83" t="e">
        <f ca="true">+IF(AND(ISTEXT(OFFSET('Sanitation Data'!$B$2,0,10*ROW('Sanitation Data'!D2))),CN8="Yes"),OFFSET('Sanitation Data'!$D$11,0,10*ROW('Sanitation Data'!D2)),IF(AND(ISTEXT(OFFSET('Sanitation Data'!$B$2,0,10*ROW('Sanitation Data'!D2))),CN8="No",ISNUMBER(OFFSET('Sanitation Data'!$D$11,0,10*ROW('Sanitation Data'!D2)))),CONCATENATE("[",ROUND(OFFSET('Sanitation Data'!$D$11,0,10*ROW('Sanitation Data'!D2)),0),"]"),IF(AND(ISTEXT(OFFSET('Sanitation Data'!$B$2,0,10*ROW('Sanitation Data'!D2))),CN8="",ISNUMBER(OFFSET('Sanitation Data'!$D$11,0,10*ROW('Sanitation Data'!D2)))),OFFSET('Sanitation Data'!$D$11,0,10*ROW('Sanitation Data'!D2)),NA())))</f>
        <v>#N/A</v>
      </c>
      <c r="Z8" s="83" t="e">
        <f ca="true">+IF(AND(ISTEXT(OFFSET('Sanitation Data'!$B$2,0,10*ROW('Sanitation Data'!D2))),CO8="Yes"),OFFSET('Sanitation Data'!$D$12,0,10*ROW('Sanitation Data'!D2)),IF(AND(ISTEXT(OFFSET('Sanitation Data'!$B$2,0,10*ROW('Sanitation Data'!D2))),CO8="No",ISNUMBER(OFFSET('Sanitation Data'!$D$12,0,10*ROW('Sanitation Data'!D2)))),CONCATENATE("[",ROUND(OFFSET('Sanitation Data'!$D$12,0,10*ROW('Sanitation Data'!D2)),0),"]"),IF(AND(ISTEXT(OFFSET('Sanitation Data'!$B$2,0,10*ROW('Sanitation Data'!D2))),CO8="",ISNUMBER(OFFSET('Sanitation Data'!$D$12,0,10*ROW('Sanitation Data'!D2)))),OFFSET('Sanitation Data'!$D$12,0,10*ROW('Sanitation Data'!D2)),NA())))</f>
        <v>#N/A</v>
      </c>
      <c r="AA8" s="83" t="e">
        <f ca="true">+IF(AND(ISTEXT(OFFSET('Sanitation Data'!$B$2,0,10*ROW('Sanitation Data'!E2))),CP8="Yes"),100-OFFSET('Sanitation Data'!$E$4,0,10*ROW('Sanitation Data'!E2)),IF(AND(ISTEXT(OFFSET('Sanitation Data'!$B$2,0,10*ROW('Sanitation Data'!E2))),CP8="No",ISNUMBER(OFFSET('Sanitation Data'!$E$4,0,10*ROW('Sanitation Data'!E2)))),CONCATENATE("[",ROUND(100-OFFSET('Sanitation Data'!$E$4,0,10*ROW('Sanitation Data'!E2)),0),"]"),IF(AND(ISTEXT(OFFSET('Sanitation Data'!$B$2,0,10*ROW('Sanitation Data'!E2))),CP8="",ISNUMBER(OFFSET('Sanitation Data'!$E$4,0,10*ROW('Sanitation Data'!E2)))),100-OFFSET('Sanitation Data'!$E$4,0,10*ROW('Sanitation Data'!E2)),NA())))</f>
        <v>#N/A</v>
      </c>
      <c r="AB8" s="83" t="e">
        <f ca="true">+IF(AND(ISTEXT(OFFSET('Sanitation Data'!$B$2,0,10*ROW('Sanitation Data'!E2))),CQ8="Yes"),OFFSET('Sanitation Data'!$E$6,0,10*ROW('Sanitation Data'!H2)),IF(AND(ISTEXT(OFFSET('Sanitation Data'!$B$2,0,10*ROW('Sanitation Data'!E2))),CQ8="No",ISNUMBER(OFFSET('Sanitation Data'!$E$6,0,10*ROW('Sanitation Data'!E2)))),CONCATENATE("[",ROUND(OFFSET('Sanitation Data'!$E$6,0,10*ROW('Sanitation Data'!E2)),0),"]"),IF(AND(ISTEXT(OFFSET('Sanitation Data'!$B$2,0,10*ROW('Sanitation Data'!E2))),CQ8="",ISNUMBER(OFFSET('Sanitation Data'!$E$6,0,10*ROW('Sanitation Data'!E2)))),OFFSET('Sanitation Data'!$E$6,0,10*ROW('Sanitation Data'!E2)),NA())))</f>
        <v>#N/A</v>
      </c>
      <c r="AC8" s="83" t="e">
        <f ca="true">+IF(AND(ISTEXT(OFFSET('Sanitation Data'!$B$2,0,10*ROW('Sanitation Data'!E2))),CR8="Yes"),OFFSET('Sanitation Data'!$E$10,0,10*ROW('Sanitation Data'!E2)),IF(AND(ISTEXT(OFFSET('Sanitation Data'!$B$2,0,10*ROW('Sanitation Data'!E2))),CR8="No",ISNUMBER(OFFSET('Sanitation Data'!$E$10,0,10*ROW('Sanitation Data'!E2)))),CONCATENATE("[",ROUND(OFFSET('Sanitation Data'!$E$10,0,10*ROW('Sanitation Data'!E2)),0),"]"),IF(AND(ISTEXT(OFFSET('Sanitation Data'!$B$2,0,10*ROW('Sanitation Data'!E2))),CR8="",ISNUMBER(OFFSET('Sanitation Data'!$E$10,0,10*ROW('Sanitation Data'!E2)))),OFFSET('Sanitation Data'!$E$10,0,10*ROW('Sanitation Data'!E2)),NA())))</f>
        <v>#N/A</v>
      </c>
      <c r="AD8" s="83" t="e">
        <f ca="true">+IF(AND(ISTEXT(OFFSET('Sanitation Data'!$B$2,0,10*ROW('Sanitation Data'!E2))),CS8="Yes"),OFFSET('Sanitation Data'!$E$11,0,10*ROW('Sanitation Data'!E2)),IF(AND(ISTEXT(OFFSET('Sanitation Data'!$B$2,0,10*ROW('Sanitation Data'!E2))),CS8="No",ISNUMBER(OFFSET('Sanitation Data'!$E$11,0,10*ROW('Sanitation Data'!E2)))),CONCATENATE("[",ROUND(OFFSET('Sanitation Data'!$E$11,0,10*ROW('Sanitation Data'!E2)),0),"]"),IF(AND(ISTEXT(OFFSET('Sanitation Data'!$B$2,0,10*ROW('Sanitation Data'!E2))),CS8="",ISNUMBER(OFFSET('Sanitation Data'!$E$11,0,10*ROW('Sanitation Data'!E2)))),OFFSET('Sanitation Data'!$E$11,0,10*ROW('Sanitation Data'!E2)),NA())))</f>
        <v>#N/A</v>
      </c>
      <c r="AE8" s="83" t="e">
        <f ca="true">+IF(AND(ISTEXT(OFFSET('Sanitation Data'!$B$2,0,10*ROW('Sanitation Data'!E2))),CT8="Yes"),OFFSET('Sanitation Data'!$E$12,0,10*ROW('Sanitation Data'!E2)),IF(AND(ISTEXT(OFFSET('Sanitation Data'!$B$2,0,10*ROW('Sanitation Data'!E2))),CT8="No",ISNUMBER(OFFSET('Sanitation Data'!$E$12,0,10*ROW('Sanitation Data'!E2)))),CONCATENATE("[",ROUND(OFFSET('Sanitation Data'!$E$12,0,10*ROW('Sanitation Data'!E2)),0),"]"),IF(AND(ISTEXT(OFFSET('Sanitation Data'!$B$2,0,10*ROW('Sanitation Data'!E2))),CT8="",ISNUMBER(OFFSET('Sanitation Data'!$E$12,0,10*ROW('Sanitation Data'!E2)))),OFFSET('Sanitation Data'!$E$12,0,10*ROW('Sanitation Data'!E2)),NA())))</f>
        <v>#N/A</v>
      </c>
      <c r="AF8" s="83" t="e">
        <f ca="true">+IF(AND(ISTEXT(OFFSET('Sanitation Data'!$B$2,0,10*ROW('Sanitation Data'!F2))),CU8="Yes"),100-OFFSET('Sanitation Data'!$F$4,0,10*ROW('Sanitation Data'!F2)),IF(AND(ISTEXT(OFFSET('Sanitation Data'!$B$2,0,10*ROW('Sanitation Data'!F2))),CU8="No",ISNUMBER(OFFSET('Sanitation Data'!$F$4,0,10*ROW('Sanitation Data'!F2)))),CONCATENATE("[",ROUND(100-OFFSET('Sanitation Data'!$F$4,0,10*ROW('Sanitation Data'!F2)),0),"]"),IF(AND(ISTEXT(OFFSET('Sanitation Data'!$B$2,0,10*ROW('Sanitation Data'!F2))),CU8="",ISNUMBER(OFFSET('Sanitation Data'!$F$4,0,10*ROW('Sanitation Data'!F2)))),100-OFFSET('Sanitation Data'!$F$4,0,10*ROW('Sanitation Data'!F2)),NA())))</f>
        <v>#N/A</v>
      </c>
      <c r="AG8" s="83" t="e">
        <f ca="true">+IF(AND(ISTEXT(OFFSET('Sanitation Data'!$B$2,0,10*ROW('Sanitation Data'!F2))),CV8="Yes"),OFFSET('Sanitation Data'!$F$6,0,10*ROW('Sanitation Data'!F2)),IF(AND(ISTEXT(OFFSET('Sanitation Data'!$B$2,0,10*ROW('Sanitation Data'!F2))),CV8="No",ISNUMBER(OFFSET('Sanitation Data'!$F$6,0,10*ROW('Sanitation Data'!F2)))),CONCATENATE("[",ROUND(OFFSET('Sanitation Data'!$F$6,0,10*ROW('Sanitation Data'!F2)),0),"]"),IF(AND(ISTEXT(OFFSET('Sanitation Data'!$B$2,0,10*ROW('Sanitation Data'!F2))),CV8="",ISNUMBER(OFFSET('Sanitation Data'!$F$6,0,10*ROW('Sanitation Data'!F2)))),OFFSET('Sanitation Data'!$F$6,0,10*ROW('Sanitation Data'!F2)),NA())))</f>
        <v>#N/A</v>
      </c>
      <c r="AH8" s="83" t="e">
        <f ca="true">+IF(AND(ISTEXT(OFFSET('Sanitation Data'!$B$2,0,10*ROW('Sanitation Data'!F2))),CW8="Yes"),OFFSET('Sanitation Data'!$F$10,0,10*ROW('Sanitation Data'!F2)),IF(AND(ISTEXT(OFFSET('Sanitation Data'!$B$2,0,10*ROW('Sanitation Data'!F2))),CW8="No",ISNUMBER(OFFSET('Sanitation Data'!$F$10,0,10*ROW('Sanitation Data'!F2)))),CONCATENATE("[",ROUND(OFFSET('Sanitation Data'!$F$10,0,10*ROW('Sanitation Data'!F2)),0),"]"),IF(AND(ISTEXT(OFFSET('Sanitation Data'!$B$2,0,10*ROW('Sanitation Data'!F2))),CW8="",ISNUMBER(OFFSET('Sanitation Data'!$F$10,0,10*ROW('Sanitation Data'!F2)))),OFFSET('Sanitation Data'!$F$10,0,10*ROW('Sanitation Data'!F2)),NA())))</f>
        <v>#N/A</v>
      </c>
      <c r="AI8" s="83" t="e">
        <f ca="true">+IF(AND(ISTEXT(OFFSET('Sanitation Data'!$B$2,0,10*ROW('Sanitation Data'!F2))),CX8="Yes"),OFFSET('Sanitation Data'!$F$11,0,10*ROW('Sanitation Data'!F2)),IF(AND(ISTEXT(OFFSET('Sanitation Data'!$B$2,0,10*ROW('Sanitation Data'!F2))),CX8="No",ISNUMBER(OFFSET('Sanitation Data'!$F$11,0,10*ROW('Sanitation Data'!F2)))),CONCATENATE("[",ROUND(OFFSET('Sanitation Data'!$F$11,0,10*ROW('Sanitation Data'!F2)),0),"]"),IF(AND(ISTEXT(OFFSET('Sanitation Data'!$B$2,0,10*ROW('Sanitation Data'!F2))),CX8="",ISNUMBER(OFFSET('Sanitation Data'!$F$11,0,10*ROW('Sanitation Data'!F2)))),OFFSET('Sanitation Data'!$F$11,0,10*ROW('Sanitation Data'!F2)),NA())))</f>
        <v>#N/A</v>
      </c>
      <c r="AJ8" s="83" t="e">
        <f ca="true">+IF(AND(ISTEXT(OFFSET('Sanitation Data'!$B$2,0,10*ROW('Sanitation Data'!F2))),CY8="Yes"),OFFSET('Sanitation Data'!$F$12,0,10*ROW('Sanitation Data'!F2)),IF(AND(ISTEXT(OFFSET('Sanitation Data'!$B$2,0,10*ROW('Sanitation Data'!F2))),CY8="No",ISNUMBER(OFFSET('Sanitation Data'!$F$12,0,10*ROW('Sanitation Data'!F2)))),CONCATENATE("[",ROUND(OFFSET('Sanitation Data'!$F$12,0,10*ROW('Sanitation Data'!F2)),0),"]"),IF(AND(ISTEXT(OFFSET('Sanitation Data'!$B$2,0,10*ROW('Sanitation Data'!F2))),CY8="",ISNUMBER(OFFSET('Sanitation Data'!$F$12,0,10*ROW('Sanitation Data'!F2)))),OFFSET('Sanitation Data'!$F$12,0,10*ROW('Sanitation Data'!F2)),NA())))</f>
        <v>#N/A</v>
      </c>
      <c r="AK8" s="83" t="e">
        <f ca="true">+IF(AND(ISTEXT(OFFSET('Sanitation Data'!$B$2,0,10*ROW('Sanitation Data'!G2))),CZ8="Yes"),100-OFFSET('Sanitation Data'!$G$4,0,10*ROW('Sanitation Data'!G2)),IF(AND(ISTEXT(OFFSET('Sanitation Data'!$B$2,0,10*ROW('Sanitation Data'!G2))),CZ8="No",ISNUMBER(OFFSET('Sanitation Data'!$G$4,0,10*ROW('Sanitation Data'!G2)))),CONCATENATE("[",ROUND(100-OFFSET('Sanitation Data'!$G$4,0,10*ROW('Sanitation Data'!G2)),0),"]"),IF(AND(ISTEXT(OFFSET('Sanitation Data'!$B$2,0,10*ROW('Sanitation Data'!G2))),CZ8="",ISNUMBER(OFFSET('Sanitation Data'!$G$4,0,10*ROW('Sanitation Data'!G2)))),100-OFFSET('Sanitation Data'!$G$4,0,10*ROW('Sanitation Data'!G2)),NA())))</f>
        <v>#N/A</v>
      </c>
      <c r="AL8" s="83" t="e">
        <f ca="true">+IF(AND(ISTEXT(OFFSET('Sanitation Data'!$B$2,0,10*ROW('Sanitation Data'!G2))),DA8="Yes"),OFFSET('Sanitation Data'!$G$6,0,10*ROW('Sanitation Data'!G2)),IF(AND(ISTEXT(OFFSET('Sanitation Data'!$B$2,0,10*ROW('Sanitation Data'!G2))),DA8="No",ISNUMBER(OFFSET('Sanitation Data'!$G$6,0,10*ROW('Sanitation Data'!G2)))),CONCATENATE("[",ROUND(OFFSET('Sanitation Data'!$G$6,0,10*ROW('Sanitation Data'!G2)),0),"]"),IF(AND(ISTEXT(OFFSET('Sanitation Data'!$B$2,0,10*ROW('Sanitation Data'!G2))),DA8="",ISNUMBER(OFFSET('Sanitation Data'!$G$6,0,10*ROW('Sanitation Data'!G2)))),OFFSET('Sanitation Data'!$G$6,0,10*ROW('Sanitation Data'!G2)),NA())))</f>
        <v>#N/A</v>
      </c>
      <c r="AM8" s="83" t="e">
        <f ca="true">+IF(AND(ISTEXT(OFFSET('Sanitation Data'!$B$2,0,10*ROW('Sanitation Data'!G2))),DB8="Yes"),OFFSET('Sanitation Data'!$G$10,0,10*ROW('Sanitation Data'!G2)),IF(AND(ISTEXT(OFFSET('Sanitation Data'!$B$2,0,10*ROW('Sanitation Data'!G2))),DB8="No",ISNUMBER(OFFSET('Sanitation Data'!$G$10,0,10*ROW('Sanitation Data'!G2)))),CONCATENATE("[",ROUND(OFFSET('Sanitation Data'!$G$10,0,10*ROW('Sanitation Data'!G2)),0),"]"),IF(AND(ISTEXT(OFFSET('Sanitation Data'!$B$2,0,10*ROW('Sanitation Data'!G2))),DB8="",ISNUMBER(OFFSET('Sanitation Data'!$G$10,0,10*ROW('Sanitation Data'!G2)))),OFFSET('Sanitation Data'!$G$10,0,10*ROW('Sanitation Data'!G2)),NA())))</f>
        <v>#N/A</v>
      </c>
      <c r="AN8" s="83" t="e">
        <f ca="true">+IF(AND(ISTEXT(OFFSET('Sanitation Data'!$B$2,0,10*ROW('Sanitation Data'!G2))),DC8="Yes"),OFFSET('Sanitation Data'!$G$11,0,10*ROW('Sanitation Data'!G2)),IF(AND(ISTEXT(OFFSET('Sanitation Data'!$B$2,0,10*ROW('Sanitation Data'!G2))),DC8="No",ISNUMBER(OFFSET('Sanitation Data'!$G$11,0,10*ROW('Sanitation Data'!G2)))),CONCATENATE("[",ROUND(OFFSET('Sanitation Data'!$G$11,0,10*ROW('Sanitation Data'!G2)),0),"]"),IF(AND(ISTEXT(OFFSET('Sanitation Data'!$B$2,0,10*ROW('Sanitation Data'!G2))),DC8="",ISNUMBER(OFFSET('Sanitation Data'!$G$11,0,10*ROW('Sanitation Data'!G2)))),OFFSET('Sanitation Data'!$G$11,0,10*ROW('Sanitation Data'!G2)),NA())))</f>
        <v>#N/A</v>
      </c>
      <c r="AO8" s="83" t="e">
        <f ca="true">+IF(AND(ISTEXT(OFFSET('Sanitation Data'!$B$2,0,10*ROW('Sanitation Data'!G2))),DD8="Yes"),OFFSET('Sanitation Data'!$G$12,0,10*ROW('Sanitation Data'!G2)),IF(AND(ISTEXT(OFFSET('Sanitation Data'!$B$2,0,10*ROW('Sanitation Data'!G2))),DD8="No",ISNUMBER(OFFSET('Sanitation Data'!$G$12,0,10*ROW('Sanitation Data'!G2)))),CONCATENATE("[",ROUND(OFFSET('Sanitation Data'!$G$12,0,10*ROW('Sanitation Data'!G2)),0),"]"),IF(AND(ISTEXT(OFFSET('Sanitation Data'!$B$2,0,10*ROW('Sanitation Data'!G2))),DD8="",ISNUMBER(OFFSET('Sanitation Data'!$G$12,0,10*ROW('Sanitation Data'!G2)))),OFFSET('Sanitation Data'!$G$12,0,10*ROW('Sanitation Data'!G2)),NA())))</f>
        <v>#N/A</v>
      </c>
      <c r="AP8" s="83">
        <f ca="true">+IF(AND(ISTEXT(OFFSET('Sanitation Data'!$B$2,0,10*ROW('Sanitation Data'!H2))),DE8="Yes"),100-OFFSET('Sanitation Data'!$H$4,0,10*ROW('Sanitation Data'!H2)),IF(AND(ISTEXT(OFFSET('Sanitation Data'!$B$2,0,10*ROW('Sanitation Data'!H2))),DE8="No",ISNUMBER(OFFSET('Sanitation Data'!$H$4,0,10*ROW('Sanitation Data'!H2)))),CONCATENATE("[",ROUND(100-OFFSET('Sanitation Data'!$H$4,0,10*ROW('Sanitation Data'!H2)),0),"]"),IF(AND(ISTEXT(OFFSET('Sanitation Data'!$B$2,0,10*ROW('Sanitation Data'!H2))),DE8="",ISNUMBER(OFFSET('Sanitation Data'!$H$4,0,10*ROW('Sanitation Data'!H2)))),100-OFFSET('Sanitation Data'!$H$4,0,10*ROW('Sanitation Data'!H2)),NA())))</f>
        <v>87.866870157313926</v>
      </c>
      <c r="AQ8" s="83" t="str">
        <f ca="true">+IF(AND(ISTEXT(OFFSET('Sanitation Data'!$B$2,0,10*ROW('Sanitation Data'!H2))),DF8="Yes"),OFFSET('Sanitation Data'!$H$6,0,10*ROW('Sanitation Data'!H2)),IF(AND(ISTEXT(OFFSET('Sanitation Data'!$B$2,0,10*ROW('Sanitation Data'!H2))),DF8="No",ISNUMBER(OFFSET('Sanitation Data'!$H$6,0,10*ROW('Sanitation Data'!H2)))),CONCATENATE("[",ROUND(OFFSET('Sanitation Data'!$H$6,0,10*ROW('Sanitation Data'!H2)),0),"]"),IF(AND(ISTEXT(OFFSET('Sanitation Data'!$B$2,0,10*ROW('Sanitation Data'!H2))),DF8="",ISNUMBER(OFFSET('Sanitation Data'!$H$6,0,10*ROW('Sanitation Data'!H2)))),OFFSET('Sanitation Data'!$H$6,0,10*ROW('Sanitation Data'!H2)),NA())))</f>
        <v>[44]</v>
      </c>
      <c r="AR8" s="83" t="e">
        <f ca="true">+IF(AND(ISTEXT(OFFSET('Sanitation Data'!$B$2,0,10*ROW('Sanitation Data'!H2))),DG8="Yes"),OFFSET('Sanitation Data'!$H$10,0,10*ROW('Sanitation Data'!H2)),IF(AND(ISTEXT(OFFSET('Sanitation Data'!$B$2,0,10*ROW('Sanitation Data'!H2))),DG8="No",ISNUMBER(OFFSET('Sanitation Data'!$H$10,0,10*ROW('Sanitation Data'!H2)))),CONCATENATE("[",ROUND(OFFSET('Sanitation Data'!$H$10,0,10*ROW('Sanitation Data'!H2)),0),"]"),IF(AND(ISTEXT(OFFSET('Sanitation Data'!$B$2,0,10*ROW('Sanitation Data'!H2))),DG8="",ISNUMBER(OFFSET('Sanitation Data'!$H$10,0,10*ROW('Sanitation Data'!H2)))),OFFSET('Sanitation Data'!$H$10,0,10*ROW('Sanitation Data'!H2)),NA())))</f>
        <v>#N/A</v>
      </c>
      <c r="AS8" s="83" t="e">
        <f ca="true">+IF(AND(ISTEXT(OFFSET('Sanitation Data'!$B$2,0,10*ROW('Sanitation Data'!H2))),DH8="Yes"),OFFSET('Sanitation Data'!$H$11,0,10*ROW('Sanitation Data'!H2)),IF(AND(ISTEXT(OFFSET('Sanitation Data'!$B$2,0,10*ROW('Sanitation Data'!H2))),DH8="No",ISNUMBER(OFFSET('Sanitation Data'!$H$11,0,10*ROW('Sanitation Data'!H2)))),CONCATENATE("[",ROUND(OFFSET('Sanitation Data'!$H$11,0,10*ROW('Sanitation Data'!H2)),0),"]"),IF(AND(ISTEXT(OFFSET('Sanitation Data'!$B$2,0,10*ROW('Sanitation Data'!H2))),DH8="",ISNUMBER(OFFSET('Sanitation Data'!$H$11,0,10*ROW('Sanitation Data'!H2)))),OFFSET('Sanitation Data'!$H$11,0,10*ROW('Sanitation Data'!H2)),NA())))</f>
        <v>#N/A</v>
      </c>
      <c r="AT8" s="83" t="e">
        <f ca="true">+IF(AND(ISTEXT(OFFSET('Sanitation Data'!$B$2,0,10*ROW('Sanitation Data'!H2))),DI8="Yes"),OFFSET('Sanitation Data'!$H$12,0,10*ROW('Sanitation Data'!H2)),IF(AND(ISTEXT(OFFSET('Sanitation Data'!$B$2,0,10*ROW('Sanitation Data'!H2))),DI8="No",ISNUMBER(OFFSET('Sanitation Data'!$H$12,0,10*ROW('Sanitation Data'!H2)))),CONCATENATE("[",ROUND(OFFSET('Sanitation Data'!$H$12,0,10*ROW('Sanitation Data'!H2)),0),"]"),IF(AND(ISTEXT(OFFSET('Sanitation Data'!$B$2,0,10*ROW('Sanitation Data'!H2))),DI8="",ISNUMBER(OFFSET('Sanitation Data'!$H$12,0,10*ROW('Sanitation Data'!H2)))),OFFSET('Sanitation Data'!$H$12,0,10*ROW('Sanitation Data'!H2)),NA())))</f>
        <v>#N/A</v>
      </c>
      <c r="AU8" s="83" t="e">
        <f ca="true">+IF(AND(ISTEXT(OFFSET('Sanitation Data'!$B$2,0,10*ROW('Sanitation Data'!I2))),DJ8="Yes"),100-OFFSET('Sanitation Data'!$I$4,0,10*ROW('Sanitation Data'!I2)),IF(AND(ISTEXT(OFFSET('Sanitation Data'!$B$2,0,10*ROW('Sanitation Data'!I2))),DJ8="No",ISNUMBER(OFFSET('Sanitation Data'!$I$4,0,10*ROW('Sanitation Data'!I2)))),CONCATENATE("[",ROUND(100-OFFSET('Sanitation Data'!$I$4,0,10*ROW('Sanitation Data'!I2)),0),"]"),IF(AND(ISTEXT(OFFSET('Sanitation Data'!$B$2,0,10*ROW('Sanitation Data'!I2))),DJ8="",ISNUMBER(OFFSET('Sanitation Data'!$I$4,0,10*ROW('Sanitation Data'!I2)))),100-OFFSET('Sanitation Data'!$I$4,0,10*ROW('Sanitation Data'!I2)),NA())))</f>
        <v>#N/A</v>
      </c>
      <c r="AV8" s="83" t="e">
        <f ca="true">+IF(AND(ISTEXT(OFFSET('Sanitation Data'!$B$2,0,10*ROW('Sanitation Data'!I2))),DK8="Yes"),OFFSET('Sanitation Data'!$I$6,0,10*ROW('Sanitation Data'!I2)),IF(AND(ISTEXT(OFFSET('Sanitation Data'!$B$2,0,10*ROW('Sanitation Data'!I2))),DK8="No",ISNUMBER(OFFSET('Sanitation Data'!$I$6,0,10*ROW('Sanitation Data'!I2)))),CONCATENATE("[",ROUND(OFFSET('Sanitation Data'!$I$6,0,10*ROW('Sanitation Data'!I2)),0),"]"),IF(AND(ISTEXT(OFFSET('Sanitation Data'!$B$2,0,10*ROW('Sanitation Data'!I2))),DK8="",ISNUMBER(OFFSET('Sanitation Data'!$I$6,0,10*ROW('Sanitation Data'!I2)))),OFFSET('Sanitation Data'!$I$6,0,10*ROW('Sanitation Data'!I2)),NA())))</f>
        <v>#N/A</v>
      </c>
      <c r="AW8" s="83" t="e">
        <f ca="true">+IF(AND(ISTEXT(OFFSET('Sanitation Data'!$B$2,0,10*ROW('Sanitation Data'!I2))),DL8="Yes"),OFFSET('Sanitation Data'!$I$10,0,10*ROW('Sanitation Data'!I2)),IF(AND(ISTEXT(OFFSET('Sanitation Data'!$B$2,0,10*ROW('Sanitation Data'!I2))),DL8="No",ISNUMBER(OFFSET('Sanitation Data'!$I$10,0,10*ROW('Sanitation Data'!I2)))),CONCATENATE("[",ROUND(OFFSET('Sanitation Data'!$I$10,0,10*ROW('Sanitation Data'!I2)),0),"]"),IF(AND(ISTEXT(OFFSET('Sanitation Data'!$B$2,0,10*ROW('Sanitation Data'!I2))),DL8="",ISNUMBER(OFFSET('Sanitation Data'!$I$10,0,10*ROW('Sanitation Data'!I2)))),OFFSET('Sanitation Data'!$I$10,0,10*ROW('Sanitation Data'!I2)),NA())))</f>
        <v>#N/A</v>
      </c>
      <c r="AX8" s="83" t="e">
        <f ca="true">+IF(AND(ISTEXT(OFFSET('Sanitation Data'!$B$2,0,10*ROW('Sanitation Data'!I2))),DM8="Yes"),OFFSET('Sanitation Data'!$I$11,0,10*ROW('Sanitation Data'!I2)),IF(AND(ISTEXT(OFFSET('Sanitation Data'!$B$2,0,10*ROW('Sanitation Data'!I2))),DM8="No",ISNUMBER(OFFSET('Sanitation Data'!$I$11,0,10*ROW('Sanitation Data'!I2)))),CONCATENATE("[",ROUND(OFFSET('Sanitation Data'!$I$11,0,10*ROW('Sanitation Data'!I2)),0),"]"),IF(AND(ISTEXT(OFFSET('Sanitation Data'!$B$2,0,10*ROW('Sanitation Data'!I2))),DM8="",ISNUMBER(OFFSET('Sanitation Data'!$I$11,0,10*ROW('Sanitation Data'!I2)))),OFFSET('Sanitation Data'!$I$11,0,10*ROW('Sanitation Data'!I2)),NA())))</f>
        <v>#N/A</v>
      </c>
      <c r="AY8" s="83" t="e">
        <f ca="true">+IF(AND(ISTEXT(OFFSET('Sanitation Data'!$B$2,0,10*ROW('Sanitation Data'!I2))),DN8="Yes"),OFFSET('Sanitation Data'!$I$12,0,10*ROW('Sanitation Data'!I2)),IF(AND(ISTEXT(OFFSET('Sanitation Data'!$B$2,0,10*ROW('Sanitation Data'!I2))),DN8="No",ISNUMBER(OFFSET('Sanitation Data'!$I$12,0,10*ROW('Sanitation Data'!I2)))),CONCATENATE("[",ROUND(OFFSET('Sanitation Data'!$I$12,0,10*ROW('Sanitation Data'!I2)),0),"]"),IF(AND(ISTEXT(OFFSET('Sanitation Data'!$B$2,0,10*ROW('Sanitation Data'!I2))),DN8="",ISNUMBER(OFFSET('Sanitation Data'!$I$12,0,10*ROW('Sanitation Data'!I2)))),OFFSET('Sanitation Data'!$I$12,0,10*ROW('Sanitation Data'!I2)),NA())))</f>
        <v>#N/A</v>
      </c>
      <c r="AZ8" s="84" t="e">
        <f ca="true">+IF(AND(ISTEXT(OFFSET('Hygiene Data'!$B$2,0,10*ROW('Hygiene Data'!D2))),DO8="Yes"),OFFSET('Hygiene Data'!$D$5,0,10*ROW('Hygiene Data'!D2)),IF(AND(ISTEXT(OFFSET('Hygiene Data'!$B$2,0,10*ROW('Hygiene Data'!D2))),DO8="No",ISNUMBER(OFFSET('Hygiene Data'!$D$5,0,10*ROW('Hygiene Data'!D2)))),CONCATENATE("[",ROUND(OFFSET('Hygiene Data'!$D$5,0,10*ROW('Hygiene Data'!D2)),0),"]"),IF(AND(ISTEXT(OFFSET('Hygiene Data'!$B$2,0,10*ROW('Hygiene Data'!D2))),DO8="",ISNUMBER(OFFSET('Hygiene Data'!$D$5,0,10*ROW('Hygiene Data'!D2)))),OFFSET('Hygiene Data'!$D$5,0,10*ROW('Hygiene Data'!D2)),NA())))</f>
        <v>#N/A</v>
      </c>
      <c r="BA8" s="84" t="e">
        <f ca="true">+IF(AND(ISTEXT(OFFSET('Hygiene Data'!$B$2,0,10*ROW('Hygiene Data'!D2))),DP8="Yes"),OFFSET('Hygiene Data'!$D$7,0,10*ROW('Hygiene Data'!D2)),IF(AND(ISTEXT(OFFSET('Hygiene Data'!$B$2,0,10*ROW('Hygiene Data'!D2))),DP8="No",ISNUMBER(OFFSET('Hygiene Data'!$D$7,0,10*ROW('Hygiene Data'!D2)))),CONCATENATE("[",ROUND(OFFSET('Hygiene Data'!$D$7,0,10*ROW('Hygiene Data'!D2)),0),"]"),IF(AND(ISTEXT(OFFSET('Hygiene Data'!$B$2,0,10*ROW('Hygiene Data'!D2))),DP8="",ISNUMBER(OFFSET('Hygiene Data'!$D$7,0,10*ROW('Hygiene Data'!D2)))),OFFSET('Hygiene Data'!$D$7,0,10*ROW('Hygiene Data'!D2)),NA())))</f>
        <v>#N/A</v>
      </c>
      <c r="BB8" s="84" t="e">
        <f ca="true">+IF(AND(ISTEXT(OFFSET('Hygiene Data'!$B$2,0,10*ROW('Hygiene Data'!D2))),DQ8="Yes"),OFFSET('Hygiene Data'!$D$9,0,10*ROW('Hygiene Data'!D2)),IF(AND(ISTEXT(OFFSET('Hygiene Data'!$B$2,0,10*ROW('Hygiene Data'!D2))),DQ8="No",ISNUMBER(OFFSET('Hygiene Data'!$D$9,0,10*ROW('Hygiene Data'!D2)))),CONCATENATE("[",ROUND(OFFSET('Hygiene Data'!$D$9,0,10*ROW('Hygiene Data'!D2)),0),"]"),IF(AND(ISTEXT(OFFSET('Hygiene Data'!$B$2,0,10*ROW('Hygiene Data'!D2))),DQ8="",ISNUMBER(OFFSET('Hygiene Data'!$D$9,0,10*ROW('Hygiene Data'!D2)))),OFFSET('Hygiene Data'!$D$9,0,10*ROW('Hygiene Data'!D2)),NA())))</f>
        <v>#N/A</v>
      </c>
      <c r="BC8" s="84" t="e">
        <f ca="true">+IF(AND(ISTEXT(OFFSET('Hygiene Data'!$B$2,0,10*ROW('Hygiene Data'!E2))),DR8="Yes"),OFFSET('Hygiene Data'!$E$5,0,10*ROW('Hygiene Data'!E2)),IF(AND(ISTEXT(OFFSET('Hygiene Data'!$B$2,0,10*ROW('Hygiene Data'!E2))),DR8="No",ISNUMBER(OFFSET('Hygiene Data'!$E$5,0,10*ROW('Hygiene Data'!E2)))),CONCATENATE("[",ROUND(OFFSET('Hygiene Data'!$E$5,0,10*ROW('Hygiene Data'!E2)),0),"]"),IF(AND(ISTEXT(OFFSET('Hygiene Data'!$B$2,0,10*ROW('Hygiene Data'!E2))),DR8="",ISNUMBER(OFFSET('Hygiene Data'!$E$5,0,10*ROW('Hygiene Data'!E2)))),OFFSET('Hygiene Data'!$E$5,0,10*ROW('Hygiene Data'!E2)),NA())))</f>
        <v>#N/A</v>
      </c>
      <c r="BD8" s="84" t="e">
        <f ca="true">+IF(AND(ISTEXT(OFFSET('Hygiene Data'!$B$2,0,10*ROW('Hygiene Data'!E2))),DS8="Yes"),OFFSET('Hygiene Data'!$E$7,0,10*ROW('Hygiene Data'!E2)),IF(AND(ISTEXT(OFFSET('Hygiene Data'!$B$2,0,10*ROW('Hygiene Data'!E2))),DS8="No",ISNUMBER(OFFSET('Hygiene Data'!$E$7,0,10*ROW('Hygiene Data'!E2)))),CONCATENATE("[",ROUND(OFFSET('Hygiene Data'!$E$7,0,10*ROW('Hygiene Data'!E2)),0),"]"),IF(AND(ISTEXT(OFFSET('Hygiene Data'!$B$2,0,10*ROW('Hygiene Data'!E2))),DS8="",ISNUMBER(OFFSET('Hygiene Data'!$E$7,0,10*ROW('Hygiene Data'!E2)))),OFFSET('Hygiene Data'!$E$7,0,10*ROW('Hygiene Data'!E2)),NA())))</f>
        <v>#N/A</v>
      </c>
      <c r="BE8" s="84" t="e">
        <f ca="true">+IF(AND(ISTEXT(OFFSET('Hygiene Data'!$B$2,0,10*ROW('Hygiene Data'!E2))),DT8="Yes"),OFFSET('Hygiene Data'!$E$9,0,10*ROW('Hygiene Data'!E2)),IF(AND(ISTEXT(OFFSET('Hygiene Data'!$B$2,0,10*ROW('Hygiene Data'!E2))),DT8="No",ISNUMBER(OFFSET('Hygiene Data'!$E$9,0,10*ROW('Hygiene Data'!E2)))),CONCATENATE("[",ROUND(OFFSET('Hygiene Data'!$E$9,0,10*ROW('Hygiene Data'!E2)),0),"]"),IF(AND(ISTEXT(OFFSET('Hygiene Data'!$B$2,0,10*ROW('Hygiene Data'!E2))),DT8="",ISNUMBER(OFFSET('Hygiene Data'!$E$9,0,10*ROW('Hygiene Data'!E2)))),OFFSET('Hygiene Data'!$E$9,0,10*ROW('Hygiene Data'!E2)),NA())))</f>
        <v>#N/A</v>
      </c>
      <c r="BF8" s="84" t="e">
        <f ca="true">+IF(AND(ISTEXT(OFFSET('Hygiene Data'!$B$2,0,10*ROW('Hygiene Data'!F2))),DU8="Yes"),OFFSET('Hygiene Data'!$F$5,0,10*ROW('Hygiene Data'!F2)),IF(AND(ISTEXT(OFFSET('Hygiene Data'!$B$2,0,10*ROW('Hygiene Data'!F2))),DU8="No",ISNUMBER(OFFSET('Hygiene Data'!$F$5,0,10*ROW('Hygiene Data'!F2)))),CONCATENATE("[",ROUND(OFFSET('Hygiene Data'!$F$5,0,10*ROW('Hygiene Data'!F2)),0),"]"),IF(AND(ISTEXT(OFFSET('Hygiene Data'!$B$2,0,10*ROW('Hygiene Data'!F2))),DU8="",ISNUMBER(OFFSET('Hygiene Data'!$F$5,0,10*ROW('Hygiene Data'!F2)))),OFFSET('Hygiene Data'!$F$5,0,10*ROW('Hygiene Data'!F2)),NA())))</f>
        <v>#N/A</v>
      </c>
      <c r="BG8" s="84" t="e">
        <f ca="true">+IF(AND(ISTEXT(OFFSET('Hygiene Data'!$B$2,0,10*ROW('Hygiene Data'!F2))),DV8="Yes"),OFFSET('Hygiene Data'!$F$7,0,10*ROW('Hygiene Data'!F2)),IF(AND(ISTEXT(OFFSET('Hygiene Data'!$B$2,0,10*ROW('Hygiene Data'!F2))),DV8="No",ISNUMBER(OFFSET('Hygiene Data'!$F$7,0,10*ROW('Hygiene Data'!F2)))),CONCATENATE("[",ROUND(OFFSET('Hygiene Data'!$F$7,0,10*ROW('Hygiene Data'!F2)),0),"]"),IF(AND(ISTEXT(OFFSET('Hygiene Data'!$B$2,0,10*ROW('Hygiene Data'!F2))),DV8="",ISNUMBER(OFFSET('Hygiene Data'!$F$7,0,10*ROW('Hygiene Data'!F2)))),OFFSET('Hygiene Data'!$F$7,0,10*ROW('Hygiene Data'!F2)),NA())))</f>
        <v>#N/A</v>
      </c>
      <c r="BH8" s="84" t="e">
        <f ca="true">+IF(AND(ISTEXT(OFFSET('Hygiene Data'!$B$2,0,10*ROW('Hygiene Data'!F2))),DW8="Yes"),OFFSET('Hygiene Data'!$F$9,0,10*ROW('Hygiene Data'!F2)),IF(AND(ISTEXT(OFFSET('Hygiene Data'!$B$2,0,10*ROW('Hygiene Data'!F2))),DW8="No",ISNUMBER(OFFSET('Hygiene Data'!$F$9,0,10*ROW('Hygiene Data'!F2)))),CONCATENATE("[",ROUND(OFFSET('Hygiene Data'!$F$9,0,10*ROW('Hygiene Data'!F2)),0),"]"),IF(AND(ISTEXT(OFFSET('Hygiene Data'!$B$2,0,10*ROW('Hygiene Data'!F2))),DW8="",ISNUMBER(OFFSET('Hygiene Data'!$F$9,0,10*ROW('Hygiene Data'!F2)))),OFFSET('Hygiene Data'!$F$9,0,10*ROW('Hygiene Data'!F2)),NA())))</f>
        <v>#N/A</v>
      </c>
      <c r="BI8" s="84" t="e">
        <f ca="true">+IF(AND(ISTEXT(OFFSET('Hygiene Data'!$B$2,0,10*ROW('Hygiene Data'!G2))),DX8="Yes"),OFFSET('Hygiene Data'!$G$5,0,10*ROW('Hygiene Data'!G2)),IF(AND(ISTEXT(OFFSET('Hygiene Data'!$B$2,0,10*ROW('Hygiene Data'!G2))),DX8="No",ISNUMBER(OFFSET('Hygiene Data'!$G$5,0,10*ROW('Hygiene Data'!G2)))),CONCATENATE("[",ROUND(OFFSET('Hygiene Data'!$G$5,0,10*ROW('Hygiene Data'!G2)),0),"]"),IF(AND(ISTEXT(OFFSET('Hygiene Data'!$B$2,0,10*ROW('Hygiene Data'!G2))),DX8="",ISNUMBER(OFFSET('Hygiene Data'!$G$5,0,10*ROW('Hygiene Data'!G2)))),OFFSET('Hygiene Data'!$G$5,0,10*ROW('Hygiene Data'!G2)),NA())))</f>
        <v>#N/A</v>
      </c>
      <c r="BJ8" s="84" t="e">
        <f ca="true">+IF(AND(ISTEXT(OFFSET('Hygiene Data'!$B$2,0,10*ROW('Hygiene Data'!G2))),DY8="Yes"),OFFSET('Hygiene Data'!$G$7,0,10*ROW('Hygiene Data'!G2)),IF(AND(ISTEXT(OFFSET('Hygiene Data'!$B$2,0,10*ROW('Hygiene Data'!G2))),DY8="No",ISNUMBER(OFFSET('Hygiene Data'!$G$7,0,10*ROW('Hygiene Data'!G2)))),CONCATENATE("[",ROUND(OFFSET('Hygiene Data'!$G$7,0,10*ROW('Hygiene Data'!G2)),0),"]"),IF(AND(ISTEXT(OFFSET('Hygiene Data'!$B$2,0,10*ROW('Hygiene Data'!G2))),DY8="",ISNUMBER(OFFSET('Hygiene Data'!$G$7,0,10*ROW('Hygiene Data'!G2)))),OFFSET('Hygiene Data'!$G$7,0,10*ROW('Hygiene Data'!G2)),NA())))</f>
        <v>#N/A</v>
      </c>
      <c r="BK8" s="84" t="e">
        <f ca="true">+IF(AND(ISTEXT(OFFSET('Hygiene Data'!$B$2,0,10*ROW('Hygiene Data'!G2))),DZ8="Yes"),OFFSET('Hygiene Data'!$G$9,0,10*ROW('Hygiene Data'!G2)),IF(AND(ISTEXT(OFFSET('Hygiene Data'!$B$2,0,10*ROW('Hygiene Data'!G2))),DZ8="No",ISNUMBER(OFFSET('Hygiene Data'!$G$9,0,10*ROW('Hygiene Data'!G2)))),CONCATENATE("[",ROUND(OFFSET('Hygiene Data'!$G$9,0,10*ROW('Hygiene Data'!G2)),0),"]"),IF(AND(ISTEXT(OFFSET('Hygiene Data'!$B$2,0,10*ROW('Hygiene Data'!G2))),DZ8="",ISNUMBER(OFFSET('Hygiene Data'!$G$9,0,10*ROW('Hygiene Data'!G2)))),OFFSET('Hygiene Data'!$G$9,0,10*ROW('Hygiene Data'!G2)),NA())))</f>
        <v>#N/A</v>
      </c>
      <c r="BL8" s="84" t="e">
        <f ca="true">+IF(AND(ISTEXT(OFFSET('Hygiene Data'!$B$2,0,10*ROW('Hygiene Data'!H2))),EA8="Yes"),OFFSET('Hygiene Data'!$H$5,0,10*ROW('Hygiene Data'!H2)),IF(AND(ISTEXT(OFFSET('Hygiene Data'!$B$2,0,10*ROW('Hygiene Data'!H2))),EA8="No",ISNUMBER(OFFSET('Hygiene Data'!$H$5,0,10*ROW('Hygiene Data'!H2)))),CONCATENATE("[",ROUND(OFFSET('Hygiene Data'!$H$5,0,10*ROW('Hygiene Data'!H2)),0),"]"),IF(AND(ISTEXT(OFFSET('Hygiene Data'!$B$2,0,10*ROW('Hygiene Data'!H2))),EA8="",ISNUMBER(OFFSET('Hygiene Data'!$H$5,0,10*ROW('Hygiene Data'!H2)))),OFFSET('Hygiene Data'!$H$5,0,10*ROW('Hygiene Data'!H2)),NA())))</f>
        <v>#N/A</v>
      </c>
      <c r="BM8" s="84" t="e">
        <f ca="true">+IF(AND(ISTEXT(OFFSET('Hygiene Data'!$B$2,0,10*ROW('Hygiene Data'!H2))),EB8="Yes"),OFFSET('Hygiene Data'!$H$7,0,10*ROW('Hygiene Data'!H2)),IF(AND(ISTEXT(OFFSET('Hygiene Data'!$B$2,0,10*ROW('Hygiene Data'!H2))),EB8="No",ISNUMBER(OFFSET('Hygiene Data'!$H$7,0,10*ROW('Hygiene Data'!H2)))),CONCATENATE("[",ROUND(OFFSET('Hygiene Data'!$H$7,0,10*ROW('Hygiene Data'!H2)),0),"]"),IF(AND(ISTEXT(OFFSET('Hygiene Data'!$B$2,0,10*ROW('Hygiene Data'!H2))),EB8="",ISNUMBER(OFFSET('Hygiene Data'!$H$7,0,10*ROW('Hygiene Data'!H2)))),OFFSET('Hygiene Data'!$H$7,0,10*ROW('Hygiene Data'!H2)),NA())))</f>
        <v>#N/A</v>
      </c>
      <c r="BN8" s="84" t="e">
        <f ca="true">+IF(AND(ISTEXT(OFFSET('Hygiene Data'!$B$2,0,10*ROW('Hygiene Data'!H2))),EC8="Yes"),OFFSET('Hygiene Data'!$H$9,0,10*ROW('Hygiene Data'!H2)),IF(AND(ISTEXT(OFFSET('Hygiene Data'!$B$2,0,10*ROW('Hygiene Data'!H2))),EC8="No",ISNUMBER(OFFSET('Hygiene Data'!$H$9,0,10*ROW('Hygiene Data'!H2)))),CONCATENATE("[",ROUND(OFFSET('Hygiene Data'!$H$9,0,10*ROW('Hygiene Data'!H2)),0),"]"),IF(AND(ISTEXT(OFFSET('Hygiene Data'!$B$2,0,10*ROW('Hygiene Data'!H2))),EC8="",ISNUMBER(OFFSET('Hygiene Data'!$H$9,0,10*ROW('Hygiene Data'!H2)))),OFFSET('Hygiene Data'!$H$9,0,10*ROW('Hygiene Data'!H2)),NA())))</f>
        <v>#N/A</v>
      </c>
      <c r="BO8" s="84" t="e">
        <f ca="true">+IF(AND(ISTEXT(OFFSET('Hygiene Data'!$B$2,0,10*ROW('Hygiene Data'!I2))),ED8="Yes"),OFFSET('Hygiene Data'!$I$5,0,10*ROW('Hygiene Data'!I2)),IF(AND(ISTEXT(OFFSET('Hygiene Data'!$B$2,0,10*ROW('Hygiene Data'!I2))),ED8="No",ISNUMBER(OFFSET('Hygiene Data'!$I$5,0,10*ROW('Hygiene Data'!I2)))),CONCATENATE("[",ROUND(OFFSET('Hygiene Data'!$I$5,0,10*ROW('Hygiene Data'!I2)),0),"]"),IF(AND(ISTEXT(OFFSET('Hygiene Data'!$B$2,0,10*ROW('Hygiene Data'!I2))),ED8="",ISNUMBER(OFFSET('Hygiene Data'!$I$5,0,10*ROW('Hygiene Data'!I2)))),OFFSET('Hygiene Data'!$I$5,0,10*ROW('Hygiene Data'!I2)),NA())))</f>
        <v>#N/A</v>
      </c>
      <c r="BP8" s="84" t="e">
        <f ca="true">+IF(AND(ISTEXT(OFFSET('Hygiene Data'!$B$2,0,10*ROW('Hygiene Data'!I2))),EE8="Yes"),OFFSET('Hygiene Data'!$I$7,0,10*ROW('Hygiene Data'!I2)),IF(AND(ISTEXT(OFFSET('Hygiene Data'!$B$2,0,10*ROW('Hygiene Data'!I2))),EE8="No",ISNUMBER(OFFSET('Hygiene Data'!$I$7,0,10*ROW('Hygiene Data'!I2)))),CONCATENATE("[",ROUND(OFFSET('Hygiene Data'!$I$7,0,10*ROW('Hygiene Data'!I2)),0),"]"),IF(AND(ISTEXT(OFFSET('Hygiene Data'!$B$2,0,10*ROW('Hygiene Data'!I2))),EE8="",ISNUMBER(OFFSET('Hygiene Data'!$I$7,0,10*ROW('Hygiene Data'!I2)))),OFFSET('Hygiene Data'!$I$7,0,10*ROW('Hygiene Data'!I2)),NA())))</f>
        <v>#N/A</v>
      </c>
      <c r="BQ8" s="84" t="e">
        <f ca="true">+IF(AND(ISTEXT(OFFSET('Hygiene Data'!$B$2,0,10*ROW('Hygiene Data'!I2))),EF8="Yes"),OFFSET('Hygiene Data'!$I$9,0,10*ROW('Hygiene Data'!I2)),IF(AND(ISTEXT(OFFSET('Hygiene Data'!$B$2,0,10*ROW('Hygiene Data'!I2))),EF8="No",ISNUMBER(OFFSET('Hygiene Data'!$I$9,0,10*ROW('Hygiene Data'!I2)))),CONCATENATE("[",ROUND(OFFSET('Hygiene Data'!$I$9,0,10*ROW('Hygiene Data'!I2)),0),"]"),IF(AND(ISTEXT(OFFSET('Hygiene Data'!$B$2,0,10*ROW('Hygiene Data'!I2))),EF8="",ISNUMBER(OFFSET('Hygiene Data'!$I$9,0,10*ROW('Hygiene Data'!I2)))),OFFSET('Hygiene Data'!$I$9,0,10*ROW('Hygiene Data'!I2)),NA())))</f>
        <v>#N/A</v>
      </c>
      <c r="BR8" s="269"/>
      <c r="BS8" s="269" t="str">
        <f ca="true">+IF(OFFSET('Water Data'!$D$27,0,10*ROW('Water Data'!D2))="","",OFFSET('Water Data'!$D$27,0,10*ROW('Water Data'!D2)))</f>
        <v/>
      </c>
      <c r="BT8" s="269" t="str">
        <f ca="true">+IF(OFFSET('Water Data'!$D$28,0,10*ROW('Water Data'!D2))="","",OFFSET('Water Data'!$D$28,0,10*ROW('Water Data'!D2)))</f>
        <v>Yes</v>
      </c>
      <c r="BU8" s="269" t="str">
        <f ca="true">+IF(OFFSET('Water Data'!$D$29,0,10*ROW('Water Data'!D2))="","",OFFSET('Water Data'!$D$29,0,10*ROW('Water Data'!D2)))</f>
        <v/>
      </c>
      <c r="BV8" s="269" t="str">
        <f ca="true">+IF(OFFSET('Water Data'!$E$27,0,10*ROW('Water Data'!E2))="","",OFFSET('Water Data'!$E$27,0,10*ROW('Water Data'!E2)))</f>
        <v/>
      </c>
      <c r="BW8" s="269" t="str">
        <f ca="true">+IF(OFFSET('Water Data'!$E$28,0,10*ROW('Water Data'!E2))="","",OFFSET('Water Data'!$E$28,0,10*ROW('Water Data'!E2)))</f>
        <v/>
      </c>
      <c r="BX8" s="269" t="str">
        <f ca="true">+IF(OFFSET('Water Data'!$E$29,0,10*ROW('Water Data'!E2))="","",OFFSET('Water Data'!$E$29,0,10*ROW('Water Data'!E2)))</f>
        <v/>
      </c>
      <c r="BY8" s="269" t="str">
        <f ca="true">+IF(OFFSET('Water Data'!$F$27,0,10*ROW('Water Data'!F2))="","",OFFSET('Water Data'!$F$27,0,10*ROW('Water Data'!F2)))</f>
        <v/>
      </c>
      <c r="BZ8" s="269" t="str">
        <f ca="true">+IF(OFFSET('Water Data'!$F$28,0,10*ROW('Water Data'!F2))="","",OFFSET('Water Data'!$F$28,0,10*ROW('Water Data'!F2)))</f>
        <v/>
      </c>
      <c r="CA8" s="269" t="str">
        <f ca="true">+IF(OFFSET('Water Data'!$F$29,0,10*ROW('Water Data'!F2))="","",OFFSET('Water Data'!$F$29,0,10*ROW('Water Data'!F2)))</f>
        <v/>
      </c>
      <c r="CB8" s="269" t="str">
        <f ca="true">+IF(OFFSET('Water Data'!$G$27,0,10*ROW('Water Data'!G2))="","",OFFSET('Water Data'!$G$27,0,10*ROW('Water Data'!G2)))</f>
        <v/>
      </c>
      <c r="CC8" s="269" t="str">
        <f ca="true">+IF(OFFSET('Water Data'!$G$28,0,10*ROW('Water Data'!G2))="","",OFFSET('Water Data'!$G$28,0,10*ROW('Water Data'!G2)))</f>
        <v/>
      </c>
      <c r="CD8" s="269" t="str">
        <f ca="true">+IF(OFFSET('Water Data'!$G$29,0,10*ROW('Water Data'!G2))="","",OFFSET('Water Data'!$G$29,0,10*ROW('Water Data'!G2)))</f>
        <v/>
      </c>
      <c r="CE8" s="269" t="str">
        <f ca="true">+IF(OFFSET('Water Data'!$H$27,0,10*ROW('Water Data'!H2))="","",OFFSET('Water Data'!$H$27,0,10*ROW('Water Data'!H2)))</f>
        <v/>
      </c>
      <c r="CF8" s="269" t="str">
        <f ca="true">+IF(OFFSET('Water Data'!$H$28,0,10*ROW('Water Data'!H2))="","",OFFSET('Water Data'!$H$28,0,10*ROW('Water Data'!H2)))</f>
        <v>Yes</v>
      </c>
      <c r="CG8" s="269" t="str">
        <f ca="true">+IF(OFFSET('Water Data'!$H$29,0,10*ROW('Water Data'!H2))="","",OFFSET('Water Data'!$H$29,0,10*ROW('Water Data'!H2)))</f>
        <v/>
      </c>
      <c r="CH8" s="269" t="str">
        <f ca="true">+IF(OFFSET('Water Data'!$I$27,0,10*ROW('Water Data'!I2))="","",OFFSET('Water Data'!$I$27,0,10*ROW('Water Data'!I2)))</f>
        <v/>
      </c>
      <c r="CI8" s="269" t="str">
        <f ca="true">+IF(OFFSET('Water Data'!$I$28,0,10*ROW('Water Data'!I2))="","",OFFSET('Water Data'!$I$28,0,10*ROW('Water Data'!I2)))</f>
        <v/>
      </c>
      <c r="CJ8" s="269" t="str">
        <f ca="true">+IF(OFFSET('Water Data'!$I$29,0,10*ROW('Water Data'!I2))="","",OFFSET('Water Data'!$I$29,0,10*ROW('Water Data'!I2)))</f>
        <v/>
      </c>
      <c r="CK8" s="269" t="str">
        <f ca="true">+IF(OFFSET('Sanitation Data'!$D$28,0,10*ROW('Sanitation Data'!D2))="","",OFFSET('Sanitation Data'!$D$28,0,10*ROW('Sanitation Data'!D2)))</f>
        <v>Yes</v>
      </c>
      <c r="CL8" s="269" t="str">
        <f ca="true">+IF(OFFSET('Sanitation Data'!$D$29,0,10*ROW('Sanitation Data'!D2))="","",OFFSET('Sanitation Data'!$D$29,0,10*ROW('Sanitation Data'!D2)))</f>
        <v>No</v>
      </c>
      <c r="CM8" s="269" t="str">
        <f ca="true">+IF(OFFSET('Sanitation Data'!$D$30,0,10*ROW('Sanitation Data'!D2))="","",OFFSET('Sanitation Data'!$D$30,0,10*ROW('Sanitation Data'!D2)))</f>
        <v/>
      </c>
      <c r="CN8" s="269" t="str">
        <f ca="true">+IF(OFFSET('Sanitation Data'!$D$31,0,10*ROW('Sanitation Data'!D2))="","",OFFSET('Sanitation Data'!$D$31,0,10*ROW('Sanitation Data'!D2)))</f>
        <v/>
      </c>
      <c r="CO8" s="269" t="str">
        <f ca="true">+IF(OFFSET('Sanitation Data'!$D$32,0,10*ROW('Sanitation Data'!D2))="","",OFFSET('Sanitation Data'!$D$32,0,10*ROW('Sanitation Data'!D2)))</f>
        <v/>
      </c>
      <c r="CP8" s="269" t="str">
        <f ca="true">+IF(OFFSET('Sanitation Data'!$E$28,0,10*ROW('Sanitation Data'!E2))="","",OFFSET('Sanitation Data'!$E$28,0,10*ROW('Sanitation Data'!E2)))</f>
        <v/>
      </c>
      <c r="CQ8" s="269" t="str">
        <f ca="true">+IF(OFFSET('Sanitation Data'!$E$29,0,10*ROW('Sanitation Data'!E2))="","",OFFSET('Sanitation Data'!$E$29,0,10*ROW('Sanitation Data'!E2)))</f>
        <v/>
      </c>
      <c r="CR8" s="269" t="str">
        <f ca="true">+IF(OFFSET('Sanitation Data'!$E$30,0,10*ROW('Sanitation Data'!E2))="","",OFFSET('Sanitation Data'!$E$30,0,10*ROW('Sanitation Data'!E2)))</f>
        <v/>
      </c>
      <c r="CS8" s="269" t="str">
        <f ca="true">+IF(OFFSET('Sanitation Data'!$E$31,0,10*ROW('Sanitation Data'!E2))="","",OFFSET('Sanitation Data'!$E$31,0,10*ROW('Sanitation Data'!E2)))</f>
        <v/>
      </c>
      <c r="CT8" s="269" t="str">
        <f ca="true">+IF(OFFSET('Sanitation Data'!$E$32,0,10*ROW('Sanitation Data'!E2))="","",OFFSET('Sanitation Data'!$E$32,0,10*ROW('Sanitation Data'!E2)))</f>
        <v/>
      </c>
      <c r="CU8" s="269" t="str">
        <f ca="true">+IF(OFFSET('Sanitation Data'!$F$28,0,10*ROW('Sanitation Data'!F2))="","",OFFSET('Sanitation Data'!$F$28,0,10*ROW('Sanitation Data'!F2)))</f>
        <v/>
      </c>
      <c r="CV8" s="269" t="str">
        <f ca="true">+IF(OFFSET('Sanitation Data'!$F$29,0,10*ROW('Sanitation Data'!F2))="","",OFFSET('Sanitation Data'!$F$29,0,10*ROW('Sanitation Data'!F2)))</f>
        <v/>
      </c>
      <c r="CW8" s="269" t="str">
        <f ca="true">+IF(OFFSET('Sanitation Data'!$F$30,0,10*ROW('Sanitation Data'!F2))="","",OFFSET('Sanitation Data'!$F$30,0,10*ROW('Sanitation Data'!F2)))</f>
        <v/>
      </c>
      <c r="CX8" s="269" t="str">
        <f ca="true">+IF(OFFSET('Sanitation Data'!$F$31,0,10*ROW('Sanitation Data'!F2))="","",OFFSET('Sanitation Data'!$F$31,0,10*ROW('Sanitation Data'!F2)))</f>
        <v/>
      </c>
      <c r="CY8" s="269" t="str">
        <f ca="true">+IF(OFFSET('Sanitation Data'!$F$32,0,10*ROW('Sanitation Data'!F2))="","",OFFSET('Sanitation Data'!$F$32,0,10*ROW('Sanitation Data'!F2)))</f>
        <v/>
      </c>
      <c r="CZ8" s="269" t="str">
        <f ca="true">+IF(OFFSET('Sanitation Data'!$G$28,0,10*ROW('Sanitation Data'!G2))="","",OFFSET('Sanitation Data'!$G$28,0,10*ROW('Sanitation Data'!G2)))</f>
        <v/>
      </c>
      <c r="DA8" s="269" t="str">
        <f ca="true">+IF(OFFSET('Sanitation Data'!$G$29,0,10*ROW('Sanitation Data'!G2))="","",OFFSET('Sanitation Data'!$G$29,0,10*ROW('Sanitation Data'!G2)))</f>
        <v/>
      </c>
      <c r="DB8" s="269" t="str">
        <f ca="true">+IF(OFFSET('Sanitation Data'!$G$30,0,10*ROW('Sanitation Data'!G2))="","",OFFSET('Sanitation Data'!$G$30,0,10*ROW('Sanitation Data'!G2)))</f>
        <v/>
      </c>
      <c r="DC8" s="269" t="str">
        <f ca="true">+IF(OFFSET('Sanitation Data'!$G$31,0,10*ROW('Sanitation Data'!G2))="","",OFFSET('Sanitation Data'!$G$31,0,10*ROW('Sanitation Data'!G2)))</f>
        <v/>
      </c>
      <c r="DD8" s="269" t="str">
        <f ca="true">+IF(OFFSET('Sanitation Data'!$G$32,0,10*ROW('Sanitation Data'!G2))="","",OFFSET('Sanitation Data'!$G$32,0,10*ROW('Sanitation Data'!G2)))</f>
        <v/>
      </c>
      <c r="DE8" s="269" t="str">
        <f ca="true">+IF(OFFSET('Sanitation Data'!$H$28,0,10*ROW('Sanitation Data'!H2))="","",OFFSET('Sanitation Data'!$H$28,0,10*ROW('Sanitation Data'!H2)))</f>
        <v>Yes</v>
      </c>
      <c r="DF8" s="269" t="str">
        <f ca="true">+IF(OFFSET('Sanitation Data'!$H$29,0,10*ROW('Sanitation Data'!H2))="","",OFFSET('Sanitation Data'!$H$29,0,10*ROW('Sanitation Data'!H2)))</f>
        <v>No</v>
      </c>
      <c r="DG8" s="269" t="str">
        <f ca="true">+IF(OFFSET('Sanitation Data'!$H$30,0,10*ROW('Sanitation Data'!H2))="","",OFFSET('Sanitation Data'!$H$30,0,10*ROW('Sanitation Data'!H2)))</f>
        <v/>
      </c>
      <c r="DH8" s="269" t="str">
        <f ca="true">+IF(OFFSET('Sanitation Data'!$H$31,0,10*ROW('Sanitation Data'!H2))="","",OFFSET('Sanitation Data'!$H$31,0,10*ROW('Sanitation Data'!H2)))</f>
        <v/>
      </c>
      <c r="DI8" s="269" t="str">
        <f ca="true">+IF(OFFSET('Sanitation Data'!$H$32,0,10*ROW('Sanitation Data'!H2))="","",OFFSET('Sanitation Data'!$H$32,0,10*ROW('Sanitation Data'!H2)))</f>
        <v/>
      </c>
      <c r="DJ8" s="269" t="str">
        <f ca="true">+IF(OFFSET('Sanitation Data'!$I$28,0,10*ROW('Sanitation Data'!I2))="","",OFFSET('Sanitation Data'!$I$28,0,10*ROW('Sanitation Data'!I2)))</f>
        <v/>
      </c>
      <c r="DK8" s="269" t="str">
        <f ca="true">+IF(OFFSET('Sanitation Data'!$I$29,0,10*ROW('Sanitation Data'!I2))="","",OFFSET('Sanitation Data'!$I$29,0,10*ROW('Sanitation Data'!I2)))</f>
        <v/>
      </c>
      <c r="DL8" s="269" t="str">
        <f ca="true">+IF(OFFSET('Sanitation Data'!$I$30,0,10*ROW('Sanitation Data'!I2))="","",OFFSET('Sanitation Data'!$I$30,0,10*ROW('Sanitation Data'!I2)))</f>
        <v/>
      </c>
      <c r="DM8" s="269" t="str">
        <f ca="true">+IF(OFFSET('Sanitation Data'!$I$31,0,10*ROW('Sanitation Data'!I2))="","",OFFSET('Sanitation Data'!$I$31,0,10*ROW('Sanitation Data'!I2)))</f>
        <v/>
      </c>
      <c r="DN8" s="269" t="str">
        <f ca="true">+IF(OFFSET('Sanitation Data'!$I$32,0,10*ROW('Sanitation Data'!I2))="","",OFFSET('Sanitation Data'!$I$32,0,10*ROW('Sanitation Data'!I2)))</f>
        <v/>
      </c>
      <c r="DO8" s="269" t="str">
        <f ca="true">+IF(OFFSET('Hygiene Data'!$D$11,0,10*ROW('Hygiene Data'!D2))="","",OFFSET('Hygiene Data'!$D$11,0,10*ROW('Hygiene Data'!D2)))</f>
        <v/>
      </c>
      <c r="DP8" s="269" t="str">
        <f ca="true">+IF(OFFSET('Hygiene Data'!$D$12,0,10*ROW('Hygiene Data'!D2))="","",OFFSET('Hygiene Data'!$D$12,0,10*ROW('Hygiene Data'!D2)))</f>
        <v/>
      </c>
      <c r="DQ8" s="269" t="str">
        <f ca="true">+IF(OFFSET('Hygiene Data'!$D$13,0,10*ROW('Hygiene Data'!D2))="","",OFFSET('Hygiene Data'!$D$13,0,10*ROW('Hygiene Data'!D2)))</f>
        <v/>
      </c>
      <c r="DR8" s="269" t="str">
        <f ca="true">+IF(OFFSET('Hygiene Data'!$E$11,0,10*ROW('Hygiene Data'!E2))="","",OFFSET('Hygiene Data'!$E$11,0,10*ROW('Hygiene Data'!E2)))</f>
        <v/>
      </c>
      <c r="DS8" s="269" t="str">
        <f ca="true">+IF(OFFSET('Hygiene Data'!$E$12,0,10*ROW('Hygiene Data'!E2))="","",OFFSET('Hygiene Data'!$E$12,0,10*ROW('Hygiene Data'!E2)))</f>
        <v/>
      </c>
      <c r="DT8" s="269" t="str">
        <f ca="true">+IF(OFFSET('Hygiene Data'!$E$13,0,10*ROW('Hygiene Data'!E2))="","",OFFSET('Hygiene Data'!$E$13,0,10*ROW('Hygiene Data'!E2)))</f>
        <v/>
      </c>
      <c r="DU8" s="269" t="str">
        <f ca="true">+IF(OFFSET('Hygiene Data'!$F$11,0,10*ROW('Hygiene Data'!F2))="","",OFFSET('Hygiene Data'!$F$11,0,10*ROW('Hygiene Data'!F2)))</f>
        <v/>
      </c>
      <c r="DV8" s="269" t="str">
        <f ca="true">+IF(OFFSET('Hygiene Data'!$F$12,0,10*ROW('Hygiene Data'!F2))="","",OFFSET('Hygiene Data'!$F$12,0,10*ROW('Hygiene Data'!F2)))</f>
        <v/>
      </c>
      <c r="DW8" s="269" t="str">
        <f ca="true">+IF(OFFSET('Hygiene Data'!$F$13,0,10*ROW('Hygiene Data'!F2))="","",OFFSET('Hygiene Data'!$F$13,0,10*ROW('Hygiene Data'!F2)))</f>
        <v/>
      </c>
      <c r="DX8" s="269" t="str">
        <f ca="true">+IF(OFFSET('Hygiene Data'!$G$11,0,10*ROW('Hygiene Data'!G2))="","",OFFSET('Hygiene Data'!$G$11,0,10*ROW('Hygiene Data'!G2)))</f>
        <v/>
      </c>
      <c r="DY8" s="269" t="str">
        <f ca="true">+IF(OFFSET('Hygiene Data'!$G$12,0,10*ROW('Hygiene Data'!G2))="","",OFFSET('Hygiene Data'!$G$12,0,10*ROW('Hygiene Data'!G2)))</f>
        <v/>
      </c>
      <c r="DZ8" s="269" t="str">
        <f ca="true">+IF(OFFSET('Hygiene Data'!$G$13,0,10*ROW('Hygiene Data'!G2))="","",OFFSET('Hygiene Data'!$G$13,0,10*ROW('Hygiene Data'!G2)))</f>
        <v/>
      </c>
      <c r="EA8" s="269" t="str">
        <f ca="true">+IF(OFFSET('Hygiene Data'!$H$11,0,10*ROW('Hygiene Data'!H2))="","",OFFSET('Hygiene Data'!$H$11,0,10*ROW('Hygiene Data'!H2)))</f>
        <v/>
      </c>
      <c r="EB8" s="269" t="str">
        <f ca="true">+IF(OFFSET('Hygiene Data'!$H$12,0,10*ROW('Hygiene Data'!H2))="","",OFFSET('Hygiene Data'!$H$12,0,10*ROW('Hygiene Data'!H2)))</f>
        <v/>
      </c>
      <c r="EC8" s="269" t="str">
        <f ca="true">+IF(OFFSET('Hygiene Data'!$H$13,0,10*ROW('Hygiene Data'!H2))="","",OFFSET('Hygiene Data'!$H$13,0,10*ROW('Hygiene Data'!H2)))</f>
        <v/>
      </c>
      <c r="ED8" s="269" t="str">
        <f ca="true">+IF(OFFSET('Hygiene Data'!$I$11,0,10*ROW('Hygiene Data'!I2))="","",OFFSET('Hygiene Data'!$I$11,0,10*ROW('Hygiene Data'!I2)))</f>
        <v/>
      </c>
      <c r="EE8" s="269" t="str">
        <f ca="true">+IF(OFFSET('Hygiene Data'!$I$12,0,10*ROW('Hygiene Data'!I2))="","",OFFSET('Hygiene Data'!$I$12,0,10*ROW('Hygiene Data'!I2)))</f>
        <v/>
      </c>
      <c r="EF8" s="269" t="str">
        <f ca="true">+IF(OFFSET('Hygiene Data'!$I$13,0,10*ROW('Hygiene Data'!I2))="","",OFFSET('Hygiene Data'!$I$13,0,10*ROW('Hygiene Data'!I2)))</f>
        <v/>
      </c>
    </row>
    <row xmlns:x14ac="http://schemas.microsoft.com/office/spreadsheetml/2009/9/ac" r="9" x14ac:dyDescent="0.2">
      <c r="A9" s="36" t="str">
        <f ca="true">+IF(OFFSET('Water Data'!$B$2,0,10*ROW('Water Data'!E3))="","",OFFSET('Water Data'!$B$2,0,10*ROW('Water Data'!E3)))</f>
        <v>HTI_2016_EMIS</v>
      </c>
      <c r="B9" s="36" t="str">
        <f ca="true">+IF(OFFSET('Water Data'!$C$2,0,10*ROW('Water Data'!F3))="","",OFFSET('Water Data'!$C$2,0,10*ROW('Water Data'!F3)))</f>
        <v>EMIS</v>
      </c>
      <c r="C9" s="325">
        <f t="shared" ca="true" si="0"/>
        <v>2016</v>
      </c>
      <c r="D9" s="82" t="e">
        <f ca="true">+IF(AND(ISTEXT(OFFSET('Water Data'!$B$2,0,10*ROW('Water Data'!D3))),BS9="Yes"),100-OFFSET('Water Data'!$D$4,0,10*ROW('Water Data'!D3)),IF(AND(ISTEXT(OFFSET('Water Data'!$B$2,0,10*ROW('Water Data'!D3))),BS9="No",ISNUMBER(OFFSET('Water Data'!$D$4,0,10*ROW('Water Data'!D3)))),CONCATENATE("[",ROUND(100-OFFSET('Water Data'!$D$4,0,10*ROW('Water Data'!D3)),0),"]"),IF(AND(ISTEXT(OFFSET('Water Data'!$B$2,0,10*ROW('Water Data'!D3))),BS9="",ISNUMBER(OFFSET('Water Data'!$D$4,0,10*ROW('Water Data'!D3)))),100-OFFSET('Water Data'!$D$4,0,10*ROW('Water Data'!D3)),NA())))</f>
        <v>#N/A</v>
      </c>
      <c r="E9" s="82">
        <f ca="true">+IF(AND(ISTEXT(OFFSET('Water Data'!$B$2,0,10*ROW('Water Data'!E3))),BT9="Yes"),OFFSET('Water Data'!$D$6,0,10*ROW('Water Data'!D3)),IF(AND(ISTEXT(OFFSET('Water Data'!$B$2,0,10*ROW('Water Data'!D3))),BT9="No",ISNUMBER(OFFSET('Water Data'!$D$6,0,10*ROW('Water Data'!D3)))),CONCATENATE("[",ROUND(OFFSET('Water Data'!$D$6,0,10*ROW('Water Data'!D3)),0),"]"),IF(AND(ISTEXT(OFFSET('Water Data'!$B$2,0,10*ROW('Water Data'!D3))),BT9="",ISNUMBER(OFFSET('Water Data'!$D$6,0,10*ROW('Water Data'!D3)))),OFFSET('Water Data'!$D$6,0,10*ROW('Water Data'!D3)),NA())))</f>
        <v>44.091015305526348</v>
      </c>
      <c r="F9" s="82" t="e">
        <f ca="true">+IF(AND(ISTEXT(OFFSET('Water Data'!$B$2,0,10*ROW('Water Data'!D3))),BU9="Yes"),OFFSET('Water Data'!$D$9,0,10*ROW('Water Data'!D3)),IF(AND(ISTEXT(OFFSET('Water Data'!$B$2,0,10*ROW('Water Data'!D3))),BU9="No",ISNUMBER(OFFSET('Water Data'!$D$9,0,10*ROW('Water Data'!D3)))),CONCATENATE("[",ROUND(OFFSET('Water Data'!$D$9,0,10*ROW('Water Data'!D3)),0),"]"),IF(AND(ISTEXT(OFFSET('Water Data'!$B$2,0,10*ROW('Water Data'!D3))),BU9="",ISNUMBER(OFFSET('Water Data'!$D$9,0,10*ROW('Water Data'!D3)))),OFFSET('Water Data'!$D$9,0,10*ROW('Water Data'!D3)),NA())))</f>
        <v>#N/A</v>
      </c>
      <c r="G9" s="82" t="e">
        <f ca="true">+IF(AND(ISTEXT(OFFSET('Water Data'!$B$2,0,10*ROW('Water Data'!E3))),BV9="Yes"),100-OFFSET('Water Data'!$E$4,0,10*ROW('Water Data'!E3)),IF(AND(ISTEXT(OFFSET('Water Data'!$B$2,0,10*ROW('Water Data'!E3))),BV9="No",ISNUMBER(OFFSET('Water Data'!$E$4,0,10*ROW('Water Data'!E3)))),CONCATENATE("[",ROUND(100-OFFSET('Water Data'!$E$4,0,10*ROW('Water Data'!E3)),0),"]"),IF(AND(ISTEXT(OFFSET('Water Data'!$B$2,0,10*ROW('Water Data'!E3))),BV9="",ISNUMBER(OFFSET('Water Data'!$E$4,0,10*ROW('Water Data'!E3)))),100-OFFSET('Water Data'!$E$4,0,10*ROW('Water Data'!E3)),NA())))</f>
        <v>#N/A</v>
      </c>
      <c r="H9" s="82" t="e">
        <f ca="true">+IF(AND(ISTEXT(OFFSET('Water Data'!$B$2,0,10*ROW('Water Data'!E3))),BW9="Yes"),OFFSET('Water Data'!$E$6,0,10*ROW('Water Data'!E3)),IF(AND(ISTEXT(OFFSET('Water Data'!$B$2,0,10*ROW('Water Data'!E3))),BW9="No",ISNUMBER(OFFSET('Water Data'!$E$6,0,10*ROW('Water Data'!E3)))),CONCATENATE("[",ROUND(OFFSET('Water Data'!$D$6,0,10*ROW('Water Data'!E3)),0),"]"),IF(AND(ISTEXT(OFFSET('Water Data'!$B$2,0,10*ROW('Water Data'!E3))),BW9="",ISNUMBER(OFFSET('Water Data'!$E$6,0,10*ROW('Water Data'!E3)))),OFFSET('Water Data'!$E$6,0,10*ROW('Water Data'!E3)),NA())))</f>
        <v>#N/A</v>
      </c>
      <c r="I9" s="82" t="e">
        <f ca="true">+IF(AND(ISTEXT(OFFSET('Water Data'!$B$2,0,10*ROW('Water Data'!E3))),BX9="Yes"),OFFSET('Water Data'!$E$9,0,10*ROW('Water Data'!E3)),IF(AND(ISTEXT(OFFSET('Water Data'!$B$2,0,10*ROW('Water Data'!E3))),BX9="No",ISNUMBER(OFFSET('Water Data'!$E$9,0,10*ROW('Water Data'!E3)))),CONCATENATE("[",ROUND(OFFSET('Water Data'!$E$9,0,10*ROW('Water Data'!E3)),0),"]"),IF(AND(ISTEXT(OFFSET('Water Data'!$B$2,0,10*ROW('Water Data'!E3))),BX9="",ISNUMBER(OFFSET('Water Data'!$E$9,0,10*ROW('Water Data'!E3)))),OFFSET('Water Data'!$E$9,0,10*ROW('Water Data'!E3)),NA())))</f>
        <v>#N/A</v>
      </c>
      <c r="J9" s="82" t="e">
        <f ca="true">+IF(AND(ISTEXT(OFFSET('Water Data'!$B$2,0,10*ROW('Water Data'!F3))),BY9="Yes"),100-OFFSET('Water Data'!$F$4,0,10*ROW('Water Data'!F3)),IF(AND(ISTEXT(OFFSET('Water Data'!$B$2,0,10*ROW('Water Data'!F3))),BY9="No",ISNUMBER(OFFSET('Water Data'!$F$4,0,10*ROW('Water Data'!F3)))),CONCATENATE("[",ROUND(100-OFFSET('Water Data'!$F$4,0,10*ROW('Water Data'!F3)),0),"]"),IF(AND(ISTEXT(OFFSET('Water Data'!$B$2,0,10*ROW('Water Data'!F3))),BY9="",ISNUMBER(OFFSET('Water Data'!$F$4,0,10*ROW('Water Data'!F3)))),100-OFFSET('Water Data'!$F$4,0,10*ROW('Water Data'!F3)),NA())))</f>
        <v>#N/A</v>
      </c>
      <c r="K9" s="82" t="e">
        <f ca="true">+IF(AND(ISTEXT(OFFSET('Water Data'!$B$2,0,10*ROW('Water Data'!F3))),BZ9="Yes"),OFFSET('Water Data'!$F$6,0,10*ROW('Water Data'!F3)),IF(AND(ISTEXT(OFFSET('Water Data'!$B$2,0,10*ROW('Water Data'!F3))),BZ9="No",ISNUMBER(OFFSET('Water Data'!$F$6,0,10*ROW('Water Data'!F3)))),CONCATENATE("[",ROUND(OFFSET('Water Data'!$F$6,0,10*ROW('Water Data'!F3)),0),"]"),IF(AND(ISTEXT(OFFSET('Water Data'!$B$2,0,10*ROW('Water Data'!F3))),BZ9="",ISNUMBER(OFFSET('Water Data'!$F$6,0,10*ROW('Water Data'!F3)))),OFFSET('Water Data'!$F$6,0,10*ROW('Water Data'!F3)),NA())))</f>
        <v>#N/A</v>
      </c>
      <c r="L9" s="82" t="e">
        <f ca="true">+IF(AND(ISTEXT(OFFSET('Water Data'!$B$2,0,10*ROW('Water Data'!F3))),CA9="Yes"),OFFSET('Water Data'!$F$9,0,10*ROW('Water Data'!F3)),IF(AND(ISTEXT(OFFSET('Water Data'!$B$2,0,10*ROW('Water Data'!F3))),CA9="No",ISNUMBER(OFFSET('Water Data'!$F$9,0,10*ROW('Water Data'!F3)))),CONCATENATE("[",ROUND(OFFSET('Water Data'!$F$9,0,10*ROW('Water Data'!F3)),0),"]"),IF(AND(ISTEXT(OFFSET('Water Data'!$B$2,0,10*ROW('Water Data'!F3))),CA9="",ISNUMBER(OFFSET('Water Data'!$F$9,0,10*ROW('Water Data'!F3)))),OFFSET('Water Data'!$F$9,0,10*ROW('Water Data'!F3)),NA())))</f>
        <v>#N/A</v>
      </c>
      <c r="M9" s="82" t="e">
        <f ca="true">+IF(AND(ISTEXT(OFFSET('Water Data'!$B$2,0,10*ROW('Water Data'!G3))),CB9="Yes"),100-OFFSET('Water Data'!$G$4,0,10*ROW('Water Data'!G3)),IF(AND(ISTEXT(OFFSET('Water Data'!$B$2,0,10*ROW('Water Data'!G3))),CB9="No",ISNUMBER(OFFSET('Water Data'!$G$4,0,10*ROW('Water Data'!G3)))),CONCATENATE("[",ROUND(100-OFFSET('Water Data'!$G$4,0,10*ROW('Water Data'!G3)),0),"]"),IF(AND(ISTEXT(OFFSET('Water Data'!$B$2,0,10*ROW('Water Data'!G3))),CB9="",ISNUMBER(OFFSET('Water Data'!$G$4,0,10*ROW('Water Data'!G3)))),100-OFFSET('Water Data'!$G$4,0,10*ROW('Water Data'!G3)),NA())))</f>
        <v>#N/A</v>
      </c>
      <c r="N9" s="82">
        <f ca="true">+IF(AND(ISTEXT(OFFSET('Water Data'!$B$2,0,10*ROW('Water Data'!G3))),CC9="Yes"),OFFSET('Water Data'!$G$6,0,10*ROW('Water Data'!G3)),IF(AND(ISTEXT(OFFSET('Water Data'!$B$2,0,10*ROW('Water Data'!G3))),CC9="No",ISNUMBER(OFFSET('Water Data'!$G$6,0,10*ROW('Water Data'!G3)))),CONCATENATE("[",ROUND(OFFSET('Water Data'!$G$6,0,10*ROW('Water Data'!G3)),0),"]"),IF(AND(ISTEXT(OFFSET('Water Data'!$B$2,0,10*ROW('Water Data'!G3))),CC9="",ISNUMBER(OFFSET('Water Data'!$G$6,0,10*ROW('Water Data'!G3)))),OFFSET('Water Data'!$G$6,0,10*ROW('Water Data'!G3)),NA())))</f>
        <v>45.616123820052721</v>
      </c>
      <c r="O9" s="82" t="e">
        <f ca="true">+IF(AND(ISTEXT(OFFSET('Water Data'!$B$2,0,10*ROW('Water Data'!G3))),CD9="Yes"),OFFSET('Water Data'!$G$9,0,10*ROW('Water Data'!G3)),IF(AND(ISTEXT(OFFSET('Water Data'!$B$2,0,10*ROW('Water Data'!G3))),CD9="No",ISNUMBER(OFFSET('Water Data'!$G$9,0,10*ROW('Water Data'!G3)))),CONCATENATE("[",ROUND(OFFSET('Water Data'!$G$9,0,10*ROW('Water Data'!G3)),0),"]"),IF(AND(ISTEXT(OFFSET('Water Data'!$B$2,0,10*ROW('Water Data'!G3))),CD9="",ISNUMBER(OFFSET('Water Data'!$G$9,0,10*ROW('Water Data'!G3)))),OFFSET('Water Data'!$G$9,0,10*ROW('Water Data'!G3)),NA())))</f>
        <v>#N/A</v>
      </c>
      <c r="P9" s="82" t="e">
        <f ca="true">+IF(AND(ISTEXT(OFFSET('Water Data'!$B$2,0,10*ROW('Water Data'!H3))),CE9="Yes"),100-OFFSET('Water Data'!$H$4,0,10*ROW('Water Data'!H3)),IF(AND(ISTEXT(OFFSET('Water Data'!$B$2,0,10*ROW('Water Data'!H3))),CE9="No",ISNUMBER(OFFSET('Water Data'!$H$4,0,10*ROW('Water Data'!H3)))),CONCATENATE("[",ROUND(100-OFFSET('Water Data'!$H$4,0,10*ROW('Water Data'!H3)),0),"]"),IF(AND(ISTEXT(OFFSET('Water Data'!$B$2,0,10*ROW('Water Data'!H3))),CE9="",ISNUMBER(OFFSET('Water Data'!$H$4,0,10*ROW('Water Data'!H3)))),100-OFFSET('Water Data'!$H$4,0,10*ROW('Water Data'!H3)),NA())))</f>
        <v>#N/A</v>
      </c>
      <c r="Q9" s="82">
        <f ca="true">+IF(AND(ISTEXT(OFFSET('Water Data'!$B$2,0,10*ROW('Water Data'!H3))),CF9="Yes"),OFFSET('Water Data'!$H$6,0,10*ROW('Water Data'!H3)),IF(AND(ISTEXT(OFFSET('Water Data'!$B$2,0,10*ROW('Water Data'!H3))),CF9="No",ISNUMBER(OFFSET('Water Data'!$H$6,0,10*ROW('Water Data'!H3)))),CONCATENATE("[",ROUND(OFFSET('Water Data'!$H$6,0,10*ROW('Water Data'!H3)),0),"]"),IF(AND(ISTEXT(OFFSET('Water Data'!$B$2,0,10*ROW('Water Data'!H3))),CF9="",ISNUMBER(OFFSET('Water Data'!$H$6,0,10*ROW('Water Data'!H3)))),OFFSET('Water Data'!$H$6,0,10*ROW('Water Data'!H3)),NA())))</f>
        <v>45.028041415012943</v>
      </c>
      <c r="R9" s="82" t="e">
        <f ca="true">+IF(AND(ISTEXT(OFFSET('Water Data'!$B$2,0,10*ROW('Water Data'!H3))),CG9="Yes"),OFFSET('Water Data'!$H$9,0,10*ROW('Water Data'!H3)),IF(AND(ISTEXT(OFFSET('Water Data'!$B$2,0,10*ROW('Water Data'!H3))),CG9="No",ISNUMBER(OFFSET('Water Data'!$H$9,0,10*ROW('Water Data'!H3)))),CONCATENATE("[",ROUND(OFFSET('Water Data'!$H$9,0,10*ROW('Water Data'!H3)),0),"]"),IF(AND(ISTEXT(OFFSET('Water Data'!$B$2,0,10*ROW('Water Data'!H3))),CG9="",ISNUMBER(OFFSET('Water Data'!$H$9,0,10*ROW('Water Data'!H3)))),OFFSET('Water Data'!$H$9,0,10*ROW('Water Data'!H3)),NA())))</f>
        <v>#N/A</v>
      </c>
      <c r="S9" s="82" t="e">
        <f ca="true">+IF(AND(ISTEXT(OFFSET('Water Data'!$B$2,0,10*ROW('Water Data'!I3))),CH9="Yes"),100-OFFSET('Water Data'!$I$4,0,10*ROW('Water Data'!I3)),IF(AND(ISTEXT(OFFSET('Water Data'!$B$2,0,10*ROW('Water Data'!I3))),CH9="No",ISNUMBER(OFFSET('Water Data'!$I$4,0,10*ROW('Water Data'!I3)))),CONCATENATE("[",ROUND(100-OFFSET('Water Data'!$I$4,0,10*ROW('Water Data'!I3)),0),"]"),IF(AND(ISTEXT(OFFSET('Water Data'!$B$2,0,10*ROW('Water Data'!I3))),CH9="",ISNUMBER(OFFSET('Water Data'!$I$4,0,10*ROW('Water Data'!I3)))),100-OFFSET('Water Data'!$I$4,0,10*ROW('Water Data'!I3)),NA())))</f>
        <v>#N/A</v>
      </c>
      <c r="T9" s="82">
        <f ca="true">+IF(AND(ISTEXT(OFFSET('Water Data'!$B$2,0,10*ROW('Water Data'!I3))),CI9="Yes"),OFFSET('Water Data'!$I$6,0,10*ROW('Water Data'!I3)),IF(AND(ISTEXT(OFFSET('Water Data'!$B$2,0,10*ROW('Water Data'!I3))),CI9="No",ISNUMBER(OFFSET('Water Data'!$I$6,0,10*ROW('Water Data'!I3)))),CONCATENATE("[",ROUND(OFFSET('Water Data'!$I$6,0,10*ROW('Water Data'!I3)),0),"]"),IF(AND(ISTEXT(OFFSET('Water Data'!$B$2,0,10*ROW('Water Data'!I3))),CI9="",ISNUMBER(OFFSET('Water Data'!$I$6,0,10*ROW('Water Data'!I3)))),OFFSET('Water Data'!$I$6,0,10*ROW('Water Data'!I3)),NA())))</f>
        <v>35.113145181795069</v>
      </c>
      <c r="U9" s="82" t="e">
        <f ca="true">+IF(AND(ISTEXT(OFFSET('Water Data'!$B$2,0,10*ROW('Water Data'!I3))),CJ9="Yes"),OFFSET('Water Data'!$I$9,0,10*ROW('Water Data'!I3)),IF(AND(ISTEXT(OFFSET('Water Data'!$B$2,0,10*ROW('Water Data'!I3))),CJ9="No",ISNUMBER(OFFSET('Water Data'!$I$9,0,10*ROW('Water Data'!I3)))),CONCATENATE("[",ROUND(OFFSET('Water Data'!$I$9,0,10*ROW('Water Data'!I3)),0),"]"),IF(AND(ISTEXT(OFFSET('Water Data'!$B$2,0,10*ROW('Water Data'!I3))),CJ9="",ISNUMBER(OFFSET('Water Data'!$I$9,0,10*ROW('Water Data'!I3)))),OFFSET('Water Data'!$I$9,0,10*ROW('Water Data'!I3)),NA())))</f>
        <v>#N/A</v>
      </c>
      <c r="V9" s="83" t="e">
        <f ca="true">+IF(AND(ISTEXT(OFFSET('Sanitation Data'!$B$2,0,10*ROW('Sanitation Data'!D3))),CK9="Yes"),100-OFFSET('Sanitation Data'!$D$4,0,10*ROW('Sanitation Data'!D3)),IF(AND(ISTEXT(OFFSET('Sanitation Data'!$B$2,0,10*ROW('Sanitation Data'!D3))),CK9="No",ISNUMBER(OFFSET('Sanitation Data'!$D$4,0,10*ROW('Sanitation Data'!D3)))),CONCATENATE("[",ROUND(100-OFFSET('Sanitation Data'!$D$4,0,10*ROW('Sanitation Data'!D3)),0),"]"),IF(AND(ISTEXT(OFFSET('Sanitation Data'!$B$2,0,10*ROW('Sanitation Data'!D3))),CK9="",ISNUMBER(OFFSET('Sanitation Data'!$D$4,0,10*ROW('Sanitation Data'!D3)))),100-OFFSET('Sanitation Data'!$D$4,0,10*ROW('Sanitation Data'!D3)),NA())))</f>
        <v>#N/A</v>
      </c>
      <c r="W9" s="83" t="str">
        <f ca="true">+IF(AND(ISTEXT(OFFSET('Sanitation Data'!$B$2,0,10*ROW('Sanitation Data'!D3))),CL9="Yes"),OFFSET('Sanitation Data'!$D$6,0,10*ROW('Sanitation Data'!D3)),IF(AND(ISTEXT(OFFSET('Sanitation Data'!$B$2,0,10*ROW('Sanitation Data'!D3))),CL9="No",ISNUMBER(OFFSET('Sanitation Data'!$D$6,0,10*ROW('Sanitation Data'!D3)))),CONCATENATE("[",ROUND(OFFSET('Sanitation Data'!$D$6,0,10*ROW('Sanitation Data'!D3)),0),"]"),IF(AND(ISTEXT(OFFSET('Sanitation Data'!$B$2,0,10*ROW('Sanitation Data'!D3))),CL9="",ISNUMBER(OFFSET('Sanitation Data'!$D$6,0,10*ROW('Sanitation Data'!D3)))),OFFSET('Sanitation Data'!$D$6,0,10*ROW('Sanitation Data'!D3)),NA())))</f>
        <v>[56]</v>
      </c>
      <c r="X9" s="83" t="e">
        <f ca="true">+IF(AND(ISTEXT(OFFSET('Sanitation Data'!$B$2,0,10*ROW('Sanitation Data'!D3))),CM9="Yes"),OFFSET('Sanitation Data'!$D$10,0,10*ROW('Sanitation Data'!D3)),IF(AND(ISTEXT(OFFSET('Sanitation Data'!$B$2,0,10*ROW('Sanitation Data'!D3))),CM9="No",ISNUMBER(OFFSET('Sanitation Data'!$D$10,0,10*ROW('Sanitation Data'!D3)))),CONCATENATE("[",ROUND(OFFSET('Sanitation Data'!$D$10,0,10*ROW('Sanitation Data'!D3)),0),"]"),IF(AND(ISTEXT(OFFSET('Sanitation Data'!$B$2,0,10*ROW('Sanitation Data'!D3))),CM9="",ISNUMBER(OFFSET('Sanitation Data'!$D$10,0,10*ROW('Sanitation Data'!D3)))),OFFSET('Sanitation Data'!$D$10,0,10*ROW('Sanitation Data'!D3)),NA())))</f>
        <v>#N/A</v>
      </c>
      <c r="Y9" s="83" t="e">
        <f ca="true">+IF(AND(ISTEXT(OFFSET('Sanitation Data'!$B$2,0,10*ROW('Sanitation Data'!D3))),CN9="Yes"),OFFSET('Sanitation Data'!$D$11,0,10*ROW('Sanitation Data'!D3)),IF(AND(ISTEXT(OFFSET('Sanitation Data'!$B$2,0,10*ROW('Sanitation Data'!D3))),CN9="No",ISNUMBER(OFFSET('Sanitation Data'!$D$11,0,10*ROW('Sanitation Data'!D3)))),CONCATENATE("[",ROUND(OFFSET('Sanitation Data'!$D$11,0,10*ROW('Sanitation Data'!D3)),0),"]"),IF(AND(ISTEXT(OFFSET('Sanitation Data'!$B$2,0,10*ROW('Sanitation Data'!D3))),CN9="",ISNUMBER(OFFSET('Sanitation Data'!$D$11,0,10*ROW('Sanitation Data'!D3)))),OFFSET('Sanitation Data'!$D$11,0,10*ROW('Sanitation Data'!D3)),NA())))</f>
        <v>#N/A</v>
      </c>
      <c r="Z9" s="83" t="e">
        <f ca="true">+IF(AND(ISTEXT(OFFSET('Sanitation Data'!$B$2,0,10*ROW('Sanitation Data'!D3))),CO9="Yes"),OFFSET('Sanitation Data'!$D$12,0,10*ROW('Sanitation Data'!D3)),IF(AND(ISTEXT(OFFSET('Sanitation Data'!$B$2,0,10*ROW('Sanitation Data'!D3))),CO9="No",ISNUMBER(OFFSET('Sanitation Data'!$D$12,0,10*ROW('Sanitation Data'!D3)))),CONCATENATE("[",ROUND(OFFSET('Sanitation Data'!$D$12,0,10*ROW('Sanitation Data'!D3)),0),"]"),IF(AND(ISTEXT(OFFSET('Sanitation Data'!$B$2,0,10*ROW('Sanitation Data'!D3))),CO9="",ISNUMBER(OFFSET('Sanitation Data'!$D$12,0,10*ROW('Sanitation Data'!D3)))),OFFSET('Sanitation Data'!$D$12,0,10*ROW('Sanitation Data'!D3)),NA())))</f>
        <v>#N/A</v>
      </c>
      <c r="AA9" s="83" t="e">
        <f ca="true">+IF(AND(ISTEXT(OFFSET('Sanitation Data'!$B$2,0,10*ROW('Sanitation Data'!E3))),CP9="Yes"),100-OFFSET('Sanitation Data'!$E$4,0,10*ROW('Sanitation Data'!E3)),IF(AND(ISTEXT(OFFSET('Sanitation Data'!$B$2,0,10*ROW('Sanitation Data'!E3))),CP9="No",ISNUMBER(OFFSET('Sanitation Data'!$E$4,0,10*ROW('Sanitation Data'!E3)))),CONCATENATE("[",ROUND(100-OFFSET('Sanitation Data'!$E$4,0,10*ROW('Sanitation Data'!E3)),0),"]"),IF(AND(ISTEXT(OFFSET('Sanitation Data'!$B$2,0,10*ROW('Sanitation Data'!E3))),CP9="",ISNUMBER(OFFSET('Sanitation Data'!$E$4,0,10*ROW('Sanitation Data'!E3)))),100-OFFSET('Sanitation Data'!$E$4,0,10*ROW('Sanitation Data'!E3)),NA())))</f>
        <v>#N/A</v>
      </c>
      <c r="AB9" s="83" t="e">
        <f ca="true">+IF(AND(ISTEXT(OFFSET('Sanitation Data'!$B$2,0,10*ROW('Sanitation Data'!E3))),CQ9="Yes"),OFFSET('Sanitation Data'!$E$6,0,10*ROW('Sanitation Data'!H3)),IF(AND(ISTEXT(OFFSET('Sanitation Data'!$B$2,0,10*ROW('Sanitation Data'!E3))),CQ9="No",ISNUMBER(OFFSET('Sanitation Data'!$E$6,0,10*ROW('Sanitation Data'!E3)))),CONCATENATE("[",ROUND(OFFSET('Sanitation Data'!$E$6,0,10*ROW('Sanitation Data'!E3)),0),"]"),IF(AND(ISTEXT(OFFSET('Sanitation Data'!$B$2,0,10*ROW('Sanitation Data'!E3))),CQ9="",ISNUMBER(OFFSET('Sanitation Data'!$E$6,0,10*ROW('Sanitation Data'!E3)))),OFFSET('Sanitation Data'!$E$6,0,10*ROW('Sanitation Data'!E3)),NA())))</f>
        <v>#N/A</v>
      </c>
      <c r="AC9" s="83" t="e">
        <f ca="true">+IF(AND(ISTEXT(OFFSET('Sanitation Data'!$B$2,0,10*ROW('Sanitation Data'!E3))),CR9="Yes"),OFFSET('Sanitation Data'!$E$10,0,10*ROW('Sanitation Data'!E3)),IF(AND(ISTEXT(OFFSET('Sanitation Data'!$B$2,0,10*ROW('Sanitation Data'!E3))),CR9="No",ISNUMBER(OFFSET('Sanitation Data'!$E$10,0,10*ROW('Sanitation Data'!E3)))),CONCATENATE("[",ROUND(OFFSET('Sanitation Data'!$E$10,0,10*ROW('Sanitation Data'!E3)),0),"]"),IF(AND(ISTEXT(OFFSET('Sanitation Data'!$B$2,0,10*ROW('Sanitation Data'!E3))),CR9="",ISNUMBER(OFFSET('Sanitation Data'!$E$10,0,10*ROW('Sanitation Data'!E3)))),OFFSET('Sanitation Data'!$E$10,0,10*ROW('Sanitation Data'!E3)),NA())))</f>
        <v>#N/A</v>
      </c>
      <c r="AD9" s="83" t="e">
        <f ca="true">+IF(AND(ISTEXT(OFFSET('Sanitation Data'!$B$2,0,10*ROW('Sanitation Data'!E3))),CS9="Yes"),OFFSET('Sanitation Data'!$E$11,0,10*ROW('Sanitation Data'!E3)),IF(AND(ISTEXT(OFFSET('Sanitation Data'!$B$2,0,10*ROW('Sanitation Data'!E3))),CS9="No",ISNUMBER(OFFSET('Sanitation Data'!$E$11,0,10*ROW('Sanitation Data'!E3)))),CONCATENATE("[",ROUND(OFFSET('Sanitation Data'!$E$11,0,10*ROW('Sanitation Data'!E3)),0),"]"),IF(AND(ISTEXT(OFFSET('Sanitation Data'!$B$2,0,10*ROW('Sanitation Data'!E3))),CS9="",ISNUMBER(OFFSET('Sanitation Data'!$E$11,0,10*ROW('Sanitation Data'!E3)))),OFFSET('Sanitation Data'!$E$11,0,10*ROW('Sanitation Data'!E3)),NA())))</f>
        <v>#N/A</v>
      </c>
      <c r="AE9" s="83" t="e">
        <f ca="true">+IF(AND(ISTEXT(OFFSET('Sanitation Data'!$B$2,0,10*ROW('Sanitation Data'!E3))),CT9="Yes"),OFFSET('Sanitation Data'!$E$12,0,10*ROW('Sanitation Data'!E3)),IF(AND(ISTEXT(OFFSET('Sanitation Data'!$B$2,0,10*ROW('Sanitation Data'!E3))),CT9="No",ISNUMBER(OFFSET('Sanitation Data'!$E$12,0,10*ROW('Sanitation Data'!E3)))),CONCATENATE("[",ROUND(OFFSET('Sanitation Data'!$E$12,0,10*ROW('Sanitation Data'!E3)),0),"]"),IF(AND(ISTEXT(OFFSET('Sanitation Data'!$B$2,0,10*ROW('Sanitation Data'!E3))),CT9="",ISNUMBER(OFFSET('Sanitation Data'!$E$12,0,10*ROW('Sanitation Data'!E3)))),OFFSET('Sanitation Data'!$E$12,0,10*ROW('Sanitation Data'!E3)),NA())))</f>
        <v>#N/A</v>
      </c>
      <c r="AF9" s="83" t="e">
        <f ca="true">+IF(AND(ISTEXT(OFFSET('Sanitation Data'!$B$2,0,10*ROW('Sanitation Data'!F3))),CU9="Yes"),100-OFFSET('Sanitation Data'!$F$4,0,10*ROW('Sanitation Data'!F3)),IF(AND(ISTEXT(OFFSET('Sanitation Data'!$B$2,0,10*ROW('Sanitation Data'!F3))),CU9="No",ISNUMBER(OFFSET('Sanitation Data'!$F$4,0,10*ROW('Sanitation Data'!F3)))),CONCATENATE("[",ROUND(100-OFFSET('Sanitation Data'!$F$4,0,10*ROW('Sanitation Data'!F3)),0),"]"),IF(AND(ISTEXT(OFFSET('Sanitation Data'!$B$2,0,10*ROW('Sanitation Data'!F3))),CU9="",ISNUMBER(OFFSET('Sanitation Data'!$F$4,0,10*ROW('Sanitation Data'!F3)))),100-OFFSET('Sanitation Data'!$F$4,0,10*ROW('Sanitation Data'!F3)),NA())))</f>
        <v>#N/A</v>
      </c>
      <c r="AG9" s="83" t="e">
        <f ca="true">+IF(AND(ISTEXT(OFFSET('Sanitation Data'!$B$2,0,10*ROW('Sanitation Data'!F3))),CV9="Yes"),OFFSET('Sanitation Data'!$F$6,0,10*ROW('Sanitation Data'!F3)),IF(AND(ISTEXT(OFFSET('Sanitation Data'!$B$2,0,10*ROW('Sanitation Data'!F3))),CV9="No",ISNUMBER(OFFSET('Sanitation Data'!$F$6,0,10*ROW('Sanitation Data'!F3)))),CONCATENATE("[",ROUND(OFFSET('Sanitation Data'!$F$6,0,10*ROW('Sanitation Data'!F3)),0),"]"),IF(AND(ISTEXT(OFFSET('Sanitation Data'!$B$2,0,10*ROW('Sanitation Data'!F3))),CV9="",ISNUMBER(OFFSET('Sanitation Data'!$F$6,0,10*ROW('Sanitation Data'!F3)))),OFFSET('Sanitation Data'!$F$6,0,10*ROW('Sanitation Data'!F3)),NA())))</f>
        <v>#N/A</v>
      </c>
      <c r="AH9" s="83" t="e">
        <f ca="true">+IF(AND(ISTEXT(OFFSET('Sanitation Data'!$B$2,0,10*ROW('Sanitation Data'!F3))),CW9="Yes"),OFFSET('Sanitation Data'!$F$10,0,10*ROW('Sanitation Data'!F3)),IF(AND(ISTEXT(OFFSET('Sanitation Data'!$B$2,0,10*ROW('Sanitation Data'!F3))),CW9="No",ISNUMBER(OFFSET('Sanitation Data'!$F$10,0,10*ROW('Sanitation Data'!F3)))),CONCATENATE("[",ROUND(OFFSET('Sanitation Data'!$F$10,0,10*ROW('Sanitation Data'!F3)),0),"]"),IF(AND(ISTEXT(OFFSET('Sanitation Data'!$B$2,0,10*ROW('Sanitation Data'!F3))),CW9="",ISNUMBER(OFFSET('Sanitation Data'!$F$10,0,10*ROW('Sanitation Data'!F3)))),OFFSET('Sanitation Data'!$F$10,0,10*ROW('Sanitation Data'!F3)),NA())))</f>
        <v>#N/A</v>
      </c>
      <c r="AI9" s="83" t="e">
        <f ca="true">+IF(AND(ISTEXT(OFFSET('Sanitation Data'!$B$2,0,10*ROW('Sanitation Data'!F3))),CX9="Yes"),OFFSET('Sanitation Data'!$F$11,0,10*ROW('Sanitation Data'!F3)),IF(AND(ISTEXT(OFFSET('Sanitation Data'!$B$2,0,10*ROW('Sanitation Data'!F3))),CX9="No",ISNUMBER(OFFSET('Sanitation Data'!$F$11,0,10*ROW('Sanitation Data'!F3)))),CONCATENATE("[",ROUND(OFFSET('Sanitation Data'!$F$11,0,10*ROW('Sanitation Data'!F3)),0),"]"),IF(AND(ISTEXT(OFFSET('Sanitation Data'!$B$2,0,10*ROW('Sanitation Data'!F3))),CX9="",ISNUMBER(OFFSET('Sanitation Data'!$F$11,0,10*ROW('Sanitation Data'!F3)))),OFFSET('Sanitation Data'!$F$11,0,10*ROW('Sanitation Data'!F3)),NA())))</f>
        <v>#N/A</v>
      </c>
      <c r="AJ9" s="83" t="e">
        <f ca="true">+IF(AND(ISTEXT(OFFSET('Sanitation Data'!$B$2,0,10*ROW('Sanitation Data'!F3))),CY9="Yes"),OFFSET('Sanitation Data'!$F$12,0,10*ROW('Sanitation Data'!F3)),IF(AND(ISTEXT(OFFSET('Sanitation Data'!$B$2,0,10*ROW('Sanitation Data'!F3))),CY9="No",ISNUMBER(OFFSET('Sanitation Data'!$F$12,0,10*ROW('Sanitation Data'!F3)))),CONCATENATE("[",ROUND(OFFSET('Sanitation Data'!$F$12,0,10*ROW('Sanitation Data'!F3)),0),"]"),IF(AND(ISTEXT(OFFSET('Sanitation Data'!$B$2,0,10*ROW('Sanitation Data'!F3))),CY9="",ISNUMBER(OFFSET('Sanitation Data'!$F$12,0,10*ROW('Sanitation Data'!F3)))),OFFSET('Sanitation Data'!$F$12,0,10*ROW('Sanitation Data'!F3)),NA())))</f>
        <v>#N/A</v>
      </c>
      <c r="AK9" s="83" t="e">
        <f ca="true">+IF(AND(ISTEXT(OFFSET('Sanitation Data'!$B$2,0,10*ROW('Sanitation Data'!G3))),CZ9="Yes"),100-OFFSET('Sanitation Data'!$G$4,0,10*ROW('Sanitation Data'!G3)),IF(AND(ISTEXT(OFFSET('Sanitation Data'!$B$2,0,10*ROW('Sanitation Data'!G3))),CZ9="No",ISNUMBER(OFFSET('Sanitation Data'!$G$4,0,10*ROW('Sanitation Data'!G3)))),CONCATENATE("[",ROUND(100-OFFSET('Sanitation Data'!$G$4,0,10*ROW('Sanitation Data'!G3)),0),"]"),IF(AND(ISTEXT(OFFSET('Sanitation Data'!$B$2,0,10*ROW('Sanitation Data'!G3))),CZ9="",ISNUMBER(OFFSET('Sanitation Data'!$G$4,0,10*ROW('Sanitation Data'!G3)))),100-OFFSET('Sanitation Data'!$G$4,0,10*ROW('Sanitation Data'!G3)),NA())))</f>
        <v>#N/A</v>
      </c>
      <c r="AL9" s="83" t="str">
        <f ca="true">+IF(AND(ISTEXT(OFFSET('Sanitation Data'!$B$2,0,10*ROW('Sanitation Data'!G3))),DA9="Yes"),OFFSET('Sanitation Data'!$G$6,0,10*ROW('Sanitation Data'!G3)),IF(AND(ISTEXT(OFFSET('Sanitation Data'!$B$2,0,10*ROW('Sanitation Data'!G3))),DA9="No",ISNUMBER(OFFSET('Sanitation Data'!$G$6,0,10*ROW('Sanitation Data'!G3)))),CONCATENATE("[",ROUND(OFFSET('Sanitation Data'!$G$6,0,10*ROW('Sanitation Data'!G3)),0),"]"),IF(AND(ISTEXT(OFFSET('Sanitation Data'!$B$2,0,10*ROW('Sanitation Data'!G3))),DA9="",ISNUMBER(OFFSET('Sanitation Data'!$G$6,0,10*ROW('Sanitation Data'!G3)))),OFFSET('Sanitation Data'!$G$6,0,10*ROW('Sanitation Data'!G3)),NA())))</f>
        <v>[57]</v>
      </c>
      <c r="AM9" s="83" t="e">
        <f ca="true">+IF(AND(ISTEXT(OFFSET('Sanitation Data'!$B$2,0,10*ROW('Sanitation Data'!G3))),DB9="Yes"),OFFSET('Sanitation Data'!$G$10,0,10*ROW('Sanitation Data'!G3)),IF(AND(ISTEXT(OFFSET('Sanitation Data'!$B$2,0,10*ROW('Sanitation Data'!G3))),DB9="No",ISNUMBER(OFFSET('Sanitation Data'!$G$10,0,10*ROW('Sanitation Data'!G3)))),CONCATENATE("[",ROUND(OFFSET('Sanitation Data'!$G$10,0,10*ROW('Sanitation Data'!G3)),0),"]"),IF(AND(ISTEXT(OFFSET('Sanitation Data'!$B$2,0,10*ROW('Sanitation Data'!G3))),DB9="",ISNUMBER(OFFSET('Sanitation Data'!$G$10,0,10*ROW('Sanitation Data'!G3)))),OFFSET('Sanitation Data'!$G$10,0,10*ROW('Sanitation Data'!G3)),NA())))</f>
        <v>#N/A</v>
      </c>
      <c r="AN9" s="83" t="e">
        <f ca="true">+IF(AND(ISTEXT(OFFSET('Sanitation Data'!$B$2,0,10*ROW('Sanitation Data'!G3))),DC9="Yes"),OFFSET('Sanitation Data'!$G$11,0,10*ROW('Sanitation Data'!G3)),IF(AND(ISTEXT(OFFSET('Sanitation Data'!$B$2,0,10*ROW('Sanitation Data'!G3))),DC9="No",ISNUMBER(OFFSET('Sanitation Data'!$G$11,0,10*ROW('Sanitation Data'!G3)))),CONCATENATE("[",ROUND(OFFSET('Sanitation Data'!$G$11,0,10*ROW('Sanitation Data'!G3)),0),"]"),IF(AND(ISTEXT(OFFSET('Sanitation Data'!$B$2,0,10*ROW('Sanitation Data'!G3))),DC9="",ISNUMBER(OFFSET('Sanitation Data'!$G$11,0,10*ROW('Sanitation Data'!G3)))),OFFSET('Sanitation Data'!$G$11,0,10*ROW('Sanitation Data'!G3)),NA())))</f>
        <v>#N/A</v>
      </c>
      <c r="AO9" s="83" t="e">
        <f ca="true">+IF(AND(ISTEXT(OFFSET('Sanitation Data'!$B$2,0,10*ROW('Sanitation Data'!G3))),DD9="Yes"),OFFSET('Sanitation Data'!$G$12,0,10*ROW('Sanitation Data'!G3)),IF(AND(ISTEXT(OFFSET('Sanitation Data'!$B$2,0,10*ROW('Sanitation Data'!G3))),DD9="No",ISNUMBER(OFFSET('Sanitation Data'!$G$12,0,10*ROW('Sanitation Data'!G3)))),CONCATENATE("[",ROUND(OFFSET('Sanitation Data'!$G$12,0,10*ROW('Sanitation Data'!G3)),0),"]"),IF(AND(ISTEXT(OFFSET('Sanitation Data'!$B$2,0,10*ROW('Sanitation Data'!G3))),DD9="",ISNUMBER(OFFSET('Sanitation Data'!$G$12,0,10*ROW('Sanitation Data'!G3)))),OFFSET('Sanitation Data'!$G$12,0,10*ROW('Sanitation Data'!G3)),NA())))</f>
        <v>#N/A</v>
      </c>
      <c r="AP9" s="83" t="e">
        <f ca="true">+IF(AND(ISTEXT(OFFSET('Sanitation Data'!$B$2,0,10*ROW('Sanitation Data'!H3))),DE9="Yes"),100-OFFSET('Sanitation Data'!$H$4,0,10*ROW('Sanitation Data'!H3)),IF(AND(ISTEXT(OFFSET('Sanitation Data'!$B$2,0,10*ROW('Sanitation Data'!H3))),DE9="No",ISNUMBER(OFFSET('Sanitation Data'!$H$4,0,10*ROW('Sanitation Data'!H3)))),CONCATENATE("[",ROUND(100-OFFSET('Sanitation Data'!$H$4,0,10*ROW('Sanitation Data'!H3)),0),"]"),IF(AND(ISTEXT(OFFSET('Sanitation Data'!$B$2,0,10*ROW('Sanitation Data'!H3))),DE9="",ISNUMBER(OFFSET('Sanitation Data'!$H$4,0,10*ROW('Sanitation Data'!H3)))),100-OFFSET('Sanitation Data'!$H$4,0,10*ROW('Sanitation Data'!H3)),NA())))</f>
        <v>#N/A</v>
      </c>
      <c r="AQ9" s="83" t="str">
        <f ca="true">+IF(AND(ISTEXT(OFFSET('Sanitation Data'!$B$2,0,10*ROW('Sanitation Data'!H3))),DF9="Yes"),OFFSET('Sanitation Data'!$H$6,0,10*ROW('Sanitation Data'!H3)),IF(AND(ISTEXT(OFFSET('Sanitation Data'!$B$2,0,10*ROW('Sanitation Data'!H3))),DF9="No",ISNUMBER(OFFSET('Sanitation Data'!$H$6,0,10*ROW('Sanitation Data'!H3)))),CONCATENATE("[",ROUND(OFFSET('Sanitation Data'!$H$6,0,10*ROW('Sanitation Data'!H3)),0),"]"),IF(AND(ISTEXT(OFFSET('Sanitation Data'!$B$2,0,10*ROW('Sanitation Data'!H3))),DF9="",ISNUMBER(OFFSET('Sanitation Data'!$H$6,0,10*ROW('Sanitation Data'!H3)))),OFFSET('Sanitation Data'!$H$6,0,10*ROW('Sanitation Data'!H3)),NA())))</f>
        <v>[56]</v>
      </c>
      <c r="AR9" s="83" t="e">
        <f ca="true">+IF(AND(ISTEXT(OFFSET('Sanitation Data'!$B$2,0,10*ROW('Sanitation Data'!H3))),DG9="Yes"),OFFSET('Sanitation Data'!$H$10,0,10*ROW('Sanitation Data'!H3)),IF(AND(ISTEXT(OFFSET('Sanitation Data'!$B$2,0,10*ROW('Sanitation Data'!H3))),DG9="No",ISNUMBER(OFFSET('Sanitation Data'!$H$10,0,10*ROW('Sanitation Data'!H3)))),CONCATENATE("[",ROUND(OFFSET('Sanitation Data'!$H$10,0,10*ROW('Sanitation Data'!H3)),0),"]"),IF(AND(ISTEXT(OFFSET('Sanitation Data'!$B$2,0,10*ROW('Sanitation Data'!H3))),DG9="",ISNUMBER(OFFSET('Sanitation Data'!$H$10,0,10*ROW('Sanitation Data'!H3)))),OFFSET('Sanitation Data'!$H$10,0,10*ROW('Sanitation Data'!H3)),NA())))</f>
        <v>#N/A</v>
      </c>
      <c r="AS9" s="83" t="e">
        <f ca="true">+IF(AND(ISTEXT(OFFSET('Sanitation Data'!$B$2,0,10*ROW('Sanitation Data'!H3))),DH9="Yes"),OFFSET('Sanitation Data'!$H$11,0,10*ROW('Sanitation Data'!H3)),IF(AND(ISTEXT(OFFSET('Sanitation Data'!$B$2,0,10*ROW('Sanitation Data'!H3))),DH9="No",ISNUMBER(OFFSET('Sanitation Data'!$H$11,0,10*ROW('Sanitation Data'!H3)))),CONCATENATE("[",ROUND(OFFSET('Sanitation Data'!$H$11,0,10*ROW('Sanitation Data'!H3)),0),"]"),IF(AND(ISTEXT(OFFSET('Sanitation Data'!$B$2,0,10*ROW('Sanitation Data'!H3))),DH9="",ISNUMBER(OFFSET('Sanitation Data'!$H$11,0,10*ROW('Sanitation Data'!H3)))),OFFSET('Sanitation Data'!$H$11,0,10*ROW('Sanitation Data'!H3)),NA())))</f>
        <v>#N/A</v>
      </c>
      <c r="AT9" s="83" t="e">
        <f ca="true">+IF(AND(ISTEXT(OFFSET('Sanitation Data'!$B$2,0,10*ROW('Sanitation Data'!H3))),DI9="Yes"),OFFSET('Sanitation Data'!$H$12,0,10*ROW('Sanitation Data'!H3)),IF(AND(ISTEXT(OFFSET('Sanitation Data'!$B$2,0,10*ROW('Sanitation Data'!H3))),DI9="No",ISNUMBER(OFFSET('Sanitation Data'!$H$12,0,10*ROW('Sanitation Data'!H3)))),CONCATENATE("[",ROUND(OFFSET('Sanitation Data'!$H$12,0,10*ROW('Sanitation Data'!H3)),0),"]"),IF(AND(ISTEXT(OFFSET('Sanitation Data'!$B$2,0,10*ROW('Sanitation Data'!H3))),DI9="",ISNUMBER(OFFSET('Sanitation Data'!$H$12,0,10*ROW('Sanitation Data'!H3)))),OFFSET('Sanitation Data'!$H$12,0,10*ROW('Sanitation Data'!H3)),NA())))</f>
        <v>#N/A</v>
      </c>
      <c r="AU9" s="83" t="e">
        <f ca="true">+IF(AND(ISTEXT(OFFSET('Sanitation Data'!$B$2,0,10*ROW('Sanitation Data'!I3))),DJ9="Yes"),100-OFFSET('Sanitation Data'!$I$4,0,10*ROW('Sanitation Data'!I3)),IF(AND(ISTEXT(OFFSET('Sanitation Data'!$B$2,0,10*ROW('Sanitation Data'!I3))),DJ9="No",ISNUMBER(OFFSET('Sanitation Data'!$I$4,0,10*ROW('Sanitation Data'!I3)))),CONCATENATE("[",ROUND(100-OFFSET('Sanitation Data'!$I$4,0,10*ROW('Sanitation Data'!I3)),0),"]"),IF(AND(ISTEXT(OFFSET('Sanitation Data'!$B$2,0,10*ROW('Sanitation Data'!I3))),DJ9="",ISNUMBER(OFFSET('Sanitation Data'!$I$4,0,10*ROW('Sanitation Data'!I3)))),100-OFFSET('Sanitation Data'!$I$4,0,10*ROW('Sanitation Data'!I3)),NA())))</f>
        <v>#N/A</v>
      </c>
      <c r="AV9" s="83" t="str">
        <f ca="true">+IF(AND(ISTEXT(OFFSET('Sanitation Data'!$B$2,0,10*ROW('Sanitation Data'!I3))),DK9="Yes"),OFFSET('Sanitation Data'!$I$6,0,10*ROW('Sanitation Data'!I3)),IF(AND(ISTEXT(OFFSET('Sanitation Data'!$B$2,0,10*ROW('Sanitation Data'!I3))),DK9="No",ISNUMBER(OFFSET('Sanitation Data'!$I$6,0,10*ROW('Sanitation Data'!I3)))),CONCATENATE("[",ROUND(OFFSET('Sanitation Data'!$I$6,0,10*ROW('Sanitation Data'!I3)),0),"]"),IF(AND(ISTEXT(OFFSET('Sanitation Data'!$B$2,0,10*ROW('Sanitation Data'!I3))),DK9="",ISNUMBER(OFFSET('Sanitation Data'!$I$6,0,10*ROW('Sanitation Data'!I3)))),OFFSET('Sanitation Data'!$I$6,0,10*ROW('Sanitation Data'!I3)),NA())))</f>
        <v>[52]</v>
      </c>
      <c r="AW9" s="83" t="e">
        <f ca="true">+IF(AND(ISTEXT(OFFSET('Sanitation Data'!$B$2,0,10*ROW('Sanitation Data'!I3))),DL9="Yes"),OFFSET('Sanitation Data'!$I$10,0,10*ROW('Sanitation Data'!I3)),IF(AND(ISTEXT(OFFSET('Sanitation Data'!$B$2,0,10*ROW('Sanitation Data'!I3))),DL9="No",ISNUMBER(OFFSET('Sanitation Data'!$I$10,0,10*ROW('Sanitation Data'!I3)))),CONCATENATE("[",ROUND(OFFSET('Sanitation Data'!$I$10,0,10*ROW('Sanitation Data'!I3)),0),"]"),IF(AND(ISTEXT(OFFSET('Sanitation Data'!$B$2,0,10*ROW('Sanitation Data'!I3))),DL9="",ISNUMBER(OFFSET('Sanitation Data'!$I$10,0,10*ROW('Sanitation Data'!I3)))),OFFSET('Sanitation Data'!$I$10,0,10*ROW('Sanitation Data'!I3)),NA())))</f>
        <v>#N/A</v>
      </c>
      <c r="AX9" s="83" t="e">
        <f ca="true">+IF(AND(ISTEXT(OFFSET('Sanitation Data'!$B$2,0,10*ROW('Sanitation Data'!I3))),DM9="Yes"),OFFSET('Sanitation Data'!$I$11,0,10*ROW('Sanitation Data'!I3)),IF(AND(ISTEXT(OFFSET('Sanitation Data'!$B$2,0,10*ROW('Sanitation Data'!I3))),DM9="No",ISNUMBER(OFFSET('Sanitation Data'!$I$11,0,10*ROW('Sanitation Data'!I3)))),CONCATENATE("[",ROUND(OFFSET('Sanitation Data'!$I$11,0,10*ROW('Sanitation Data'!I3)),0),"]"),IF(AND(ISTEXT(OFFSET('Sanitation Data'!$B$2,0,10*ROW('Sanitation Data'!I3))),DM9="",ISNUMBER(OFFSET('Sanitation Data'!$I$11,0,10*ROW('Sanitation Data'!I3)))),OFFSET('Sanitation Data'!$I$11,0,10*ROW('Sanitation Data'!I3)),NA())))</f>
        <v>#N/A</v>
      </c>
      <c r="AY9" s="83" t="e">
        <f ca="true">+IF(AND(ISTEXT(OFFSET('Sanitation Data'!$B$2,0,10*ROW('Sanitation Data'!I3))),DN9="Yes"),OFFSET('Sanitation Data'!$I$12,0,10*ROW('Sanitation Data'!I3)),IF(AND(ISTEXT(OFFSET('Sanitation Data'!$B$2,0,10*ROW('Sanitation Data'!I3))),DN9="No",ISNUMBER(OFFSET('Sanitation Data'!$I$12,0,10*ROW('Sanitation Data'!I3)))),CONCATENATE("[",ROUND(OFFSET('Sanitation Data'!$I$12,0,10*ROW('Sanitation Data'!I3)),0),"]"),IF(AND(ISTEXT(OFFSET('Sanitation Data'!$B$2,0,10*ROW('Sanitation Data'!I3))),DN9="",ISNUMBER(OFFSET('Sanitation Data'!$I$12,0,10*ROW('Sanitation Data'!I3)))),OFFSET('Sanitation Data'!$I$12,0,10*ROW('Sanitation Data'!I3)),NA())))</f>
        <v>#N/A</v>
      </c>
      <c r="AZ9" s="84" t="e">
        <f ca="true">+IF(AND(ISTEXT(OFFSET('Hygiene Data'!$B$2,0,10*ROW('Hygiene Data'!D3))),DO9="Yes"),OFFSET('Hygiene Data'!$D$5,0,10*ROW('Hygiene Data'!D3)),IF(AND(ISTEXT(OFFSET('Hygiene Data'!$B$2,0,10*ROW('Hygiene Data'!D3))),DO9="No",ISNUMBER(OFFSET('Hygiene Data'!$D$5,0,10*ROW('Hygiene Data'!D3)))),CONCATENATE("[",ROUND(OFFSET('Hygiene Data'!$D$5,0,10*ROW('Hygiene Data'!D3)),0),"]"),IF(AND(ISTEXT(OFFSET('Hygiene Data'!$B$2,0,10*ROW('Hygiene Data'!D3))),DO9="",ISNUMBER(OFFSET('Hygiene Data'!$D$5,0,10*ROW('Hygiene Data'!D3)))),OFFSET('Hygiene Data'!$D$5,0,10*ROW('Hygiene Data'!D3)),NA())))</f>
        <v>#N/A</v>
      </c>
      <c r="BA9" s="84" t="e">
        <f ca="true">+IF(AND(ISTEXT(OFFSET('Hygiene Data'!$B$2,0,10*ROW('Hygiene Data'!D3))),DP9="Yes"),OFFSET('Hygiene Data'!$D$7,0,10*ROW('Hygiene Data'!D3)),IF(AND(ISTEXT(OFFSET('Hygiene Data'!$B$2,0,10*ROW('Hygiene Data'!D3))),DP9="No",ISNUMBER(OFFSET('Hygiene Data'!$D$7,0,10*ROW('Hygiene Data'!D3)))),CONCATENATE("[",ROUND(OFFSET('Hygiene Data'!$D$7,0,10*ROW('Hygiene Data'!D3)),0),"]"),IF(AND(ISTEXT(OFFSET('Hygiene Data'!$B$2,0,10*ROW('Hygiene Data'!D3))),DP9="",ISNUMBER(OFFSET('Hygiene Data'!$D$7,0,10*ROW('Hygiene Data'!D3)))),OFFSET('Hygiene Data'!$D$7,0,10*ROW('Hygiene Data'!D3)),NA())))</f>
        <v>#N/A</v>
      </c>
      <c r="BB9" s="84" t="e">
        <f ca="true">+IF(AND(ISTEXT(OFFSET('Hygiene Data'!$B$2,0,10*ROW('Hygiene Data'!D3))),DQ9="Yes"),OFFSET('Hygiene Data'!$D$9,0,10*ROW('Hygiene Data'!D3)),IF(AND(ISTEXT(OFFSET('Hygiene Data'!$B$2,0,10*ROW('Hygiene Data'!D3))),DQ9="No",ISNUMBER(OFFSET('Hygiene Data'!$D$9,0,10*ROW('Hygiene Data'!D3)))),CONCATENATE("[",ROUND(OFFSET('Hygiene Data'!$D$9,0,10*ROW('Hygiene Data'!D3)),0),"]"),IF(AND(ISTEXT(OFFSET('Hygiene Data'!$B$2,0,10*ROW('Hygiene Data'!D3))),DQ9="",ISNUMBER(OFFSET('Hygiene Data'!$D$9,0,10*ROW('Hygiene Data'!D3)))),OFFSET('Hygiene Data'!$D$9,0,10*ROW('Hygiene Data'!D3)),NA())))</f>
        <v>#N/A</v>
      </c>
      <c r="BC9" s="84" t="e">
        <f ca="true">+IF(AND(ISTEXT(OFFSET('Hygiene Data'!$B$2,0,10*ROW('Hygiene Data'!E3))),DR9="Yes"),OFFSET('Hygiene Data'!$E$5,0,10*ROW('Hygiene Data'!E3)),IF(AND(ISTEXT(OFFSET('Hygiene Data'!$B$2,0,10*ROW('Hygiene Data'!E3))),DR9="No",ISNUMBER(OFFSET('Hygiene Data'!$E$5,0,10*ROW('Hygiene Data'!E3)))),CONCATENATE("[",ROUND(OFFSET('Hygiene Data'!$E$5,0,10*ROW('Hygiene Data'!E3)),0),"]"),IF(AND(ISTEXT(OFFSET('Hygiene Data'!$B$2,0,10*ROW('Hygiene Data'!E3))),DR9="",ISNUMBER(OFFSET('Hygiene Data'!$E$5,0,10*ROW('Hygiene Data'!E3)))),OFFSET('Hygiene Data'!$E$5,0,10*ROW('Hygiene Data'!E3)),NA())))</f>
        <v>#N/A</v>
      </c>
      <c r="BD9" s="84" t="e">
        <f ca="true">+IF(AND(ISTEXT(OFFSET('Hygiene Data'!$B$2,0,10*ROW('Hygiene Data'!E3))),DS9="Yes"),OFFSET('Hygiene Data'!$E$7,0,10*ROW('Hygiene Data'!E3)),IF(AND(ISTEXT(OFFSET('Hygiene Data'!$B$2,0,10*ROW('Hygiene Data'!E3))),DS9="No",ISNUMBER(OFFSET('Hygiene Data'!$E$7,0,10*ROW('Hygiene Data'!E3)))),CONCATENATE("[",ROUND(OFFSET('Hygiene Data'!$E$7,0,10*ROW('Hygiene Data'!E3)),0),"]"),IF(AND(ISTEXT(OFFSET('Hygiene Data'!$B$2,0,10*ROW('Hygiene Data'!E3))),DS9="",ISNUMBER(OFFSET('Hygiene Data'!$E$7,0,10*ROW('Hygiene Data'!E3)))),OFFSET('Hygiene Data'!$E$7,0,10*ROW('Hygiene Data'!E3)),NA())))</f>
        <v>#N/A</v>
      </c>
      <c r="BE9" s="84" t="e">
        <f ca="true">+IF(AND(ISTEXT(OFFSET('Hygiene Data'!$B$2,0,10*ROW('Hygiene Data'!E3))),DT9="Yes"),OFFSET('Hygiene Data'!$E$9,0,10*ROW('Hygiene Data'!E3)),IF(AND(ISTEXT(OFFSET('Hygiene Data'!$B$2,0,10*ROW('Hygiene Data'!E3))),DT9="No",ISNUMBER(OFFSET('Hygiene Data'!$E$9,0,10*ROW('Hygiene Data'!E3)))),CONCATENATE("[",ROUND(OFFSET('Hygiene Data'!$E$9,0,10*ROW('Hygiene Data'!E3)),0),"]"),IF(AND(ISTEXT(OFFSET('Hygiene Data'!$B$2,0,10*ROW('Hygiene Data'!E3))),DT9="",ISNUMBER(OFFSET('Hygiene Data'!$E$9,0,10*ROW('Hygiene Data'!E3)))),OFFSET('Hygiene Data'!$E$9,0,10*ROW('Hygiene Data'!E3)),NA())))</f>
        <v>#N/A</v>
      </c>
      <c r="BF9" s="84" t="e">
        <f ca="true">+IF(AND(ISTEXT(OFFSET('Hygiene Data'!$B$2,0,10*ROW('Hygiene Data'!F3))),DU9="Yes"),OFFSET('Hygiene Data'!$F$5,0,10*ROW('Hygiene Data'!F3)),IF(AND(ISTEXT(OFFSET('Hygiene Data'!$B$2,0,10*ROW('Hygiene Data'!F3))),DU9="No",ISNUMBER(OFFSET('Hygiene Data'!$F$5,0,10*ROW('Hygiene Data'!F3)))),CONCATENATE("[",ROUND(OFFSET('Hygiene Data'!$F$5,0,10*ROW('Hygiene Data'!F3)),0),"]"),IF(AND(ISTEXT(OFFSET('Hygiene Data'!$B$2,0,10*ROW('Hygiene Data'!F3))),DU9="",ISNUMBER(OFFSET('Hygiene Data'!$F$5,0,10*ROW('Hygiene Data'!F3)))),OFFSET('Hygiene Data'!$F$5,0,10*ROW('Hygiene Data'!F3)),NA())))</f>
        <v>#N/A</v>
      </c>
      <c r="BG9" s="84" t="e">
        <f ca="true">+IF(AND(ISTEXT(OFFSET('Hygiene Data'!$B$2,0,10*ROW('Hygiene Data'!F3))),DV9="Yes"),OFFSET('Hygiene Data'!$F$7,0,10*ROW('Hygiene Data'!F3)),IF(AND(ISTEXT(OFFSET('Hygiene Data'!$B$2,0,10*ROW('Hygiene Data'!F3))),DV9="No",ISNUMBER(OFFSET('Hygiene Data'!$F$7,0,10*ROW('Hygiene Data'!F3)))),CONCATENATE("[",ROUND(OFFSET('Hygiene Data'!$F$7,0,10*ROW('Hygiene Data'!F3)),0),"]"),IF(AND(ISTEXT(OFFSET('Hygiene Data'!$B$2,0,10*ROW('Hygiene Data'!F3))),DV9="",ISNUMBER(OFFSET('Hygiene Data'!$F$7,0,10*ROW('Hygiene Data'!F3)))),OFFSET('Hygiene Data'!$F$7,0,10*ROW('Hygiene Data'!F3)),NA())))</f>
        <v>#N/A</v>
      </c>
      <c r="BH9" s="84" t="e">
        <f ca="true">+IF(AND(ISTEXT(OFFSET('Hygiene Data'!$B$2,0,10*ROW('Hygiene Data'!F3))),DW9="Yes"),OFFSET('Hygiene Data'!$F$9,0,10*ROW('Hygiene Data'!F3)),IF(AND(ISTEXT(OFFSET('Hygiene Data'!$B$2,0,10*ROW('Hygiene Data'!F3))),DW9="No",ISNUMBER(OFFSET('Hygiene Data'!$F$9,0,10*ROW('Hygiene Data'!F3)))),CONCATENATE("[",ROUND(OFFSET('Hygiene Data'!$F$9,0,10*ROW('Hygiene Data'!F3)),0),"]"),IF(AND(ISTEXT(OFFSET('Hygiene Data'!$B$2,0,10*ROW('Hygiene Data'!F3))),DW9="",ISNUMBER(OFFSET('Hygiene Data'!$F$9,0,10*ROW('Hygiene Data'!F3)))),OFFSET('Hygiene Data'!$F$9,0,10*ROW('Hygiene Data'!F3)),NA())))</f>
        <v>#N/A</v>
      </c>
      <c r="BI9" s="84" t="e">
        <f ca="true">+IF(AND(ISTEXT(OFFSET('Hygiene Data'!$B$2,0,10*ROW('Hygiene Data'!G3))),DX9="Yes"),OFFSET('Hygiene Data'!$G$5,0,10*ROW('Hygiene Data'!G3)),IF(AND(ISTEXT(OFFSET('Hygiene Data'!$B$2,0,10*ROW('Hygiene Data'!G3))),DX9="No",ISNUMBER(OFFSET('Hygiene Data'!$G$5,0,10*ROW('Hygiene Data'!G3)))),CONCATENATE("[",ROUND(OFFSET('Hygiene Data'!$G$5,0,10*ROW('Hygiene Data'!G3)),0),"]"),IF(AND(ISTEXT(OFFSET('Hygiene Data'!$B$2,0,10*ROW('Hygiene Data'!G3))),DX9="",ISNUMBER(OFFSET('Hygiene Data'!$G$5,0,10*ROW('Hygiene Data'!G3)))),OFFSET('Hygiene Data'!$G$5,0,10*ROW('Hygiene Data'!G3)),NA())))</f>
        <v>#N/A</v>
      </c>
      <c r="BJ9" s="84" t="e">
        <f ca="true">+IF(AND(ISTEXT(OFFSET('Hygiene Data'!$B$2,0,10*ROW('Hygiene Data'!G3))),DY9="Yes"),OFFSET('Hygiene Data'!$G$7,0,10*ROW('Hygiene Data'!G3)),IF(AND(ISTEXT(OFFSET('Hygiene Data'!$B$2,0,10*ROW('Hygiene Data'!G3))),DY9="No",ISNUMBER(OFFSET('Hygiene Data'!$G$7,0,10*ROW('Hygiene Data'!G3)))),CONCATENATE("[",ROUND(OFFSET('Hygiene Data'!$G$7,0,10*ROW('Hygiene Data'!G3)),0),"]"),IF(AND(ISTEXT(OFFSET('Hygiene Data'!$B$2,0,10*ROW('Hygiene Data'!G3))),DY9="",ISNUMBER(OFFSET('Hygiene Data'!$G$7,0,10*ROW('Hygiene Data'!G3)))),OFFSET('Hygiene Data'!$G$7,0,10*ROW('Hygiene Data'!G3)),NA())))</f>
        <v>#N/A</v>
      </c>
      <c r="BK9" s="84" t="e">
        <f ca="true">+IF(AND(ISTEXT(OFFSET('Hygiene Data'!$B$2,0,10*ROW('Hygiene Data'!G3))),DZ9="Yes"),OFFSET('Hygiene Data'!$G$9,0,10*ROW('Hygiene Data'!G3)),IF(AND(ISTEXT(OFFSET('Hygiene Data'!$B$2,0,10*ROW('Hygiene Data'!G3))),DZ9="No",ISNUMBER(OFFSET('Hygiene Data'!$G$9,0,10*ROW('Hygiene Data'!G3)))),CONCATENATE("[",ROUND(OFFSET('Hygiene Data'!$G$9,0,10*ROW('Hygiene Data'!G3)),0),"]"),IF(AND(ISTEXT(OFFSET('Hygiene Data'!$B$2,0,10*ROW('Hygiene Data'!G3))),DZ9="",ISNUMBER(OFFSET('Hygiene Data'!$G$9,0,10*ROW('Hygiene Data'!G3)))),OFFSET('Hygiene Data'!$G$9,0,10*ROW('Hygiene Data'!G3)),NA())))</f>
        <v>#N/A</v>
      </c>
      <c r="BL9" s="84" t="e">
        <f ca="true">+IF(AND(ISTEXT(OFFSET('Hygiene Data'!$B$2,0,10*ROW('Hygiene Data'!H3))),EA9="Yes"),OFFSET('Hygiene Data'!$H$5,0,10*ROW('Hygiene Data'!H3)),IF(AND(ISTEXT(OFFSET('Hygiene Data'!$B$2,0,10*ROW('Hygiene Data'!H3))),EA9="No",ISNUMBER(OFFSET('Hygiene Data'!$H$5,0,10*ROW('Hygiene Data'!H3)))),CONCATENATE("[",ROUND(OFFSET('Hygiene Data'!$H$5,0,10*ROW('Hygiene Data'!H3)),0),"]"),IF(AND(ISTEXT(OFFSET('Hygiene Data'!$B$2,0,10*ROW('Hygiene Data'!H3))),EA9="",ISNUMBER(OFFSET('Hygiene Data'!$H$5,0,10*ROW('Hygiene Data'!H3)))),OFFSET('Hygiene Data'!$H$5,0,10*ROW('Hygiene Data'!H3)),NA())))</f>
        <v>#N/A</v>
      </c>
      <c r="BM9" s="84" t="e">
        <f ca="true">+IF(AND(ISTEXT(OFFSET('Hygiene Data'!$B$2,0,10*ROW('Hygiene Data'!H3))),EB9="Yes"),OFFSET('Hygiene Data'!$H$7,0,10*ROW('Hygiene Data'!H3)),IF(AND(ISTEXT(OFFSET('Hygiene Data'!$B$2,0,10*ROW('Hygiene Data'!H3))),EB9="No",ISNUMBER(OFFSET('Hygiene Data'!$H$7,0,10*ROW('Hygiene Data'!H3)))),CONCATENATE("[",ROUND(OFFSET('Hygiene Data'!$H$7,0,10*ROW('Hygiene Data'!H3)),0),"]"),IF(AND(ISTEXT(OFFSET('Hygiene Data'!$B$2,0,10*ROW('Hygiene Data'!H3))),EB9="",ISNUMBER(OFFSET('Hygiene Data'!$H$7,0,10*ROW('Hygiene Data'!H3)))),OFFSET('Hygiene Data'!$H$7,0,10*ROW('Hygiene Data'!H3)),NA())))</f>
        <v>#N/A</v>
      </c>
      <c r="BN9" s="84" t="e">
        <f ca="true">+IF(AND(ISTEXT(OFFSET('Hygiene Data'!$B$2,0,10*ROW('Hygiene Data'!H3))),EC9="Yes"),OFFSET('Hygiene Data'!$H$9,0,10*ROW('Hygiene Data'!H3)),IF(AND(ISTEXT(OFFSET('Hygiene Data'!$B$2,0,10*ROW('Hygiene Data'!H3))),EC9="No",ISNUMBER(OFFSET('Hygiene Data'!$H$9,0,10*ROW('Hygiene Data'!H3)))),CONCATENATE("[",ROUND(OFFSET('Hygiene Data'!$H$9,0,10*ROW('Hygiene Data'!H3)),0),"]"),IF(AND(ISTEXT(OFFSET('Hygiene Data'!$B$2,0,10*ROW('Hygiene Data'!H3))),EC9="",ISNUMBER(OFFSET('Hygiene Data'!$H$9,0,10*ROW('Hygiene Data'!H3)))),OFFSET('Hygiene Data'!$H$9,0,10*ROW('Hygiene Data'!H3)),NA())))</f>
        <v>#N/A</v>
      </c>
      <c r="BO9" s="84" t="e">
        <f ca="true">+IF(AND(ISTEXT(OFFSET('Hygiene Data'!$B$2,0,10*ROW('Hygiene Data'!I3))),ED9="Yes"),OFFSET('Hygiene Data'!$I$5,0,10*ROW('Hygiene Data'!I3)),IF(AND(ISTEXT(OFFSET('Hygiene Data'!$B$2,0,10*ROW('Hygiene Data'!I3))),ED9="No",ISNUMBER(OFFSET('Hygiene Data'!$I$5,0,10*ROW('Hygiene Data'!I3)))),CONCATENATE("[",ROUND(OFFSET('Hygiene Data'!$I$5,0,10*ROW('Hygiene Data'!I3)),0),"]"),IF(AND(ISTEXT(OFFSET('Hygiene Data'!$B$2,0,10*ROW('Hygiene Data'!I3))),ED9="",ISNUMBER(OFFSET('Hygiene Data'!$I$5,0,10*ROW('Hygiene Data'!I3)))),OFFSET('Hygiene Data'!$I$5,0,10*ROW('Hygiene Data'!I3)),NA())))</f>
        <v>#N/A</v>
      </c>
      <c r="BP9" s="84" t="e">
        <f ca="true">+IF(AND(ISTEXT(OFFSET('Hygiene Data'!$B$2,0,10*ROW('Hygiene Data'!I3))),EE9="Yes"),OFFSET('Hygiene Data'!$I$7,0,10*ROW('Hygiene Data'!I3)),IF(AND(ISTEXT(OFFSET('Hygiene Data'!$B$2,0,10*ROW('Hygiene Data'!I3))),EE9="No",ISNUMBER(OFFSET('Hygiene Data'!$I$7,0,10*ROW('Hygiene Data'!I3)))),CONCATENATE("[",ROUND(OFFSET('Hygiene Data'!$I$7,0,10*ROW('Hygiene Data'!I3)),0),"]"),IF(AND(ISTEXT(OFFSET('Hygiene Data'!$B$2,0,10*ROW('Hygiene Data'!I3))),EE9="",ISNUMBER(OFFSET('Hygiene Data'!$I$7,0,10*ROW('Hygiene Data'!I3)))),OFFSET('Hygiene Data'!$I$7,0,10*ROW('Hygiene Data'!I3)),NA())))</f>
        <v>#N/A</v>
      </c>
      <c r="BQ9" s="84" t="e">
        <f ca="true">+IF(AND(ISTEXT(OFFSET('Hygiene Data'!$B$2,0,10*ROW('Hygiene Data'!I3))),EF9="Yes"),OFFSET('Hygiene Data'!$I$9,0,10*ROW('Hygiene Data'!I3)),IF(AND(ISTEXT(OFFSET('Hygiene Data'!$B$2,0,10*ROW('Hygiene Data'!I3))),EF9="No",ISNUMBER(OFFSET('Hygiene Data'!$I$9,0,10*ROW('Hygiene Data'!I3)))),CONCATENATE("[",ROUND(OFFSET('Hygiene Data'!$I$9,0,10*ROW('Hygiene Data'!I3)),0),"]"),IF(AND(ISTEXT(OFFSET('Hygiene Data'!$B$2,0,10*ROW('Hygiene Data'!I3))),EF9="",ISNUMBER(OFFSET('Hygiene Data'!$I$9,0,10*ROW('Hygiene Data'!I3)))),OFFSET('Hygiene Data'!$I$9,0,10*ROW('Hygiene Data'!I3)),NA())))</f>
        <v>#N/A</v>
      </c>
      <c r="BR9" s="269"/>
      <c r="BS9" s="269" t="str">
        <f ca="true">+IF(OFFSET('Water Data'!$D$27,0,10*ROW('Water Data'!D3))="","",OFFSET('Water Data'!$D$27,0,10*ROW('Water Data'!D3)))</f>
        <v/>
      </c>
      <c r="BT9" s="269" t="str">
        <f ca="true">+IF(OFFSET('Water Data'!$D$28,0,10*ROW('Water Data'!D3))="","",OFFSET('Water Data'!$D$28,0,10*ROW('Water Data'!D3)))</f>
        <v>Yes</v>
      </c>
      <c r="BU9" s="269" t="str">
        <f ca="true">+IF(OFFSET('Water Data'!$D$29,0,10*ROW('Water Data'!D3))="","",OFFSET('Water Data'!$D$29,0,10*ROW('Water Data'!D3)))</f>
        <v/>
      </c>
      <c r="BV9" s="269" t="str">
        <f ca="true">+IF(OFFSET('Water Data'!$E$27,0,10*ROW('Water Data'!E3))="","",OFFSET('Water Data'!$E$27,0,10*ROW('Water Data'!E3)))</f>
        <v/>
      </c>
      <c r="BW9" s="269" t="str">
        <f ca="true">+IF(OFFSET('Water Data'!$E$28,0,10*ROW('Water Data'!E3))="","",OFFSET('Water Data'!$E$28,0,10*ROW('Water Data'!E3)))</f>
        <v/>
      </c>
      <c r="BX9" s="269" t="str">
        <f ca="true">+IF(OFFSET('Water Data'!$E$29,0,10*ROW('Water Data'!E3))="","",OFFSET('Water Data'!$E$29,0,10*ROW('Water Data'!E3)))</f>
        <v/>
      </c>
      <c r="BY9" s="269" t="str">
        <f ca="true">+IF(OFFSET('Water Data'!$F$27,0,10*ROW('Water Data'!F3))="","",OFFSET('Water Data'!$F$27,0,10*ROW('Water Data'!F3)))</f>
        <v/>
      </c>
      <c r="BZ9" s="269" t="str">
        <f ca="true">+IF(OFFSET('Water Data'!$F$28,0,10*ROW('Water Data'!F3))="","",OFFSET('Water Data'!$F$28,0,10*ROW('Water Data'!F3)))</f>
        <v/>
      </c>
      <c r="CA9" s="269" t="str">
        <f ca="true">+IF(OFFSET('Water Data'!$F$29,0,10*ROW('Water Data'!F3))="","",OFFSET('Water Data'!$F$29,0,10*ROW('Water Data'!F3)))</f>
        <v/>
      </c>
      <c r="CB9" s="269" t="str">
        <f ca="true">+IF(OFFSET('Water Data'!$G$27,0,10*ROW('Water Data'!G3))="","",OFFSET('Water Data'!$G$27,0,10*ROW('Water Data'!G3)))</f>
        <v/>
      </c>
      <c r="CC9" s="269" t="str">
        <f ca="true">+IF(OFFSET('Water Data'!$G$28,0,10*ROW('Water Data'!G3))="","",OFFSET('Water Data'!$G$28,0,10*ROW('Water Data'!G3)))</f>
        <v>Yes</v>
      </c>
      <c r="CD9" s="269" t="str">
        <f ca="true">+IF(OFFSET('Water Data'!$G$29,0,10*ROW('Water Data'!G3))="","",OFFSET('Water Data'!$G$29,0,10*ROW('Water Data'!G3)))</f>
        <v/>
      </c>
      <c r="CE9" s="269" t="str">
        <f ca="true">+IF(OFFSET('Water Data'!$H$27,0,10*ROW('Water Data'!H3))="","",OFFSET('Water Data'!$H$27,0,10*ROW('Water Data'!H3)))</f>
        <v/>
      </c>
      <c r="CF9" s="269" t="str">
        <f ca="true">+IF(OFFSET('Water Data'!$H$28,0,10*ROW('Water Data'!H3))="","",OFFSET('Water Data'!$H$28,0,10*ROW('Water Data'!H3)))</f>
        <v>Yes</v>
      </c>
      <c r="CG9" s="269" t="str">
        <f ca="true">+IF(OFFSET('Water Data'!$H$29,0,10*ROW('Water Data'!H3))="","",OFFSET('Water Data'!$H$29,0,10*ROW('Water Data'!H3)))</f>
        <v/>
      </c>
      <c r="CH9" s="269" t="str">
        <f ca="true">+IF(OFFSET('Water Data'!$I$27,0,10*ROW('Water Data'!I3))="","",OFFSET('Water Data'!$I$27,0,10*ROW('Water Data'!I3)))</f>
        <v/>
      </c>
      <c r="CI9" s="269" t="str">
        <f ca="true">+IF(OFFSET('Water Data'!$I$28,0,10*ROW('Water Data'!I3))="","",OFFSET('Water Data'!$I$28,0,10*ROW('Water Data'!I3)))</f>
        <v>Yes</v>
      </c>
      <c r="CJ9" s="269" t="str">
        <f ca="true">+IF(OFFSET('Water Data'!$I$29,0,10*ROW('Water Data'!I3))="","",OFFSET('Water Data'!$I$29,0,10*ROW('Water Data'!I3)))</f>
        <v/>
      </c>
      <c r="CK9" s="269" t="str">
        <f ca="true">+IF(OFFSET('Sanitation Data'!$D$28,0,10*ROW('Sanitation Data'!D3))="","",OFFSET('Sanitation Data'!$D$28,0,10*ROW('Sanitation Data'!D3)))</f>
        <v/>
      </c>
      <c r="CL9" s="269" t="str">
        <f ca="true">+IF(OFFSET('Sanitation Data'!$D$29,0,10*ROW('Sanitation Data'!D3))="","",OFFSET('Sanitation Data'!$D$29,0,10*ROW('Sanitation Data'!D3)))</f>
        <v>No</v>
      </c>
      <c r="CM9" s="269" t="str">
        <f ca="true">+IF(OFFSET('Sanitation Data'!$D$30,0,10*ROW('Sanitation Data'!D3))="","",OFFSET('Sanitation Data'!$D$30,0,10*ROW('Sanitation Data'!D3)))</f>
        <v/>
      </c>
      <c r="CN9" s="269" t="str">
        <f ca="true">+IF(OFFSET('Sanitation Data'!$D$31,0,10*ROW('Sanitation Data'!D3))="","",OFFSET('Sanitation Data'!$D$31,0,10*ROW('Sanitation Data'!D3)))</f>
        <v/>
      </c>
      <c r="CO9" s="269" t="str">
        <f ca="true">+IF(OFFSET('Sanitation Data'!$D$32,0,10*ROW('Sanitation Data'!D3))="","",OFFSET('Sanitation Data'!$D$32,0,10*ROW('Sanitation Data'!D3)))</f>
        <v/>
      </c>
      <c r="CP9" s="269" t="str">
        <f ca="true">+IF(OFFSET('Sanitation Data'!$E$28,0,10*ROW('Sanitation Data'!E3))="","",OFFSET('Sanitation Data'!$E$28,0,10*ROW('Sanitation Data'!E3)))</f>
        <v/>
      </c>
      <c r="CQ9" s="269" t="str">
        <f ca="true">+IF(OFFSET('Sanitation Data'!$E$29,0,10*ROW('Sanitation Data'!E3))="","",OFFSET('Sanitation Data'!$E$29,0,10*ROW('Sanitation Data'!E3)))</f>
        <v/>
      </c>
      <c r="CR9" s="269" t="str">
        <f ca="true">+IF(OFFSET('Sanitation Data'!$E$30,0,10*ROW('Sanitation Data'!E3))="","",OFFSET('Sanitation Data'!$E$30,0,10*ROW('Sanitation Data'!E3)))</f>
        <v/>
      </c>
      <c r="CS9" s="269" t="str">
        <f ca="true">+IF(OFFSET('Sanitation Data'!$E$31,0,10*ROW('Sanitation Data'!E3))="","",OFFSET('Sanitation Data'!$E$31,0,10*ROW('Sanitation Data'!E3)))</f>
        <v/>
      </c>
      <c r="CT9" s="269" t="str">
        <f ca="true">+IF(OFFSET('Sanitation Data'!$E$32,0,10*ROW('Sanitation Data'!E3))="","",OFFSET('Sanitation Data'!$E$32,0,10*ROW('Sanitation Data'!E3)))</f>
        <v/>
      </c>
      <c r="CU9" s="269" t="str">
        <f ca="true">+IF(OFFSET('Sanitation Data'!$F$28,0,10*ROW('Sanitation Data'!F3))="","",OFFSET('Sanitation Data'!$F$28,0,10*ROW('Sanitation Data'!F3)))</f>
        <v/>
      </c>
      <c r="CV9" s="269" t="str">
        <f ca="true">+IF(OFFSET('Sanitation Data'!$F$29,0,10*ROW('Sanitation Data'!F3))="","",OFFSET('Sanitation Data'!$F$29,0,10*ROW('Sanitation Data'!F3)))</f>
        <v/>
      </c>
      <c r="CW9" s="269" t="str">
        <f ca="true">+IF(OFFSET('Sanitation Data'!$F$30,0,10*ROW('Sanitation Data'!F3))="","",OFFSET('Sanitation Data'!$F$30,0,10*ROW('Sanitation Data'!F3)))</f>
        <v/>
      </c>
      <c r="CX9" s="269" t="str">
        <f ca="true">+IF(OFFSET('Sanitation Data'!$F$31,0,10*ROW('Sanitation Data'!F3))="","",OFFSET('Sanitation Data'!$F$31,0,10*ROW('Sanitation Data'!F3)))</f>
        <v/>
      </c>
      <c r="CY9" s="269" t="str">
        <f ca="true">+IF(OFFSET('Sanitation Data'!$F$32,0,10*ROW('Sanitation Data'!F3))="","",OFFSET('Sanitation Data'!$F$32,0,10*ROW('Sanitation Data'!F3)))</f>
        <v/>
      </c>
      <c r="CZ9" s="269" t="str">
        <f ca="true">+IF(OFFSET('Sanitation Data'!$G$28,0,10*ROW('Sanitation Data'!G3))="","",OFFSET('Sanitation Data'!$G$28,0,10*ROW('Sanitation Data'!G3)))</f>
        <v/>
      </c>
      <c r="DA9" s="269" t="str">
        <f ca="true">+IF(OFFSET('Sanitation Data'!$G$29,0,10*ROW('Sanitation Data'!G3))="","",OFFSET('Sanitation Data'!$G$29,0,10*ROW('Sanitation Data'!G3)))</f>
        <v>No</v>
      </c>
      <c r="DB9" s="269" t="str">
        <f ca="true">+IF(OFFSET('Sanitation Data'!$G$30,0,10*ROW('Sanitation Data'!G3))="","",OFFSET('Sanitation Data'!$G$30,0,10*ROW('Sanitation Data'!G3)))</f>
        <v/>
      </c>
      <c r="DC9" s="269" t="str">
        <f ca="true">+IF(OFFSET('Sanitation Data'!$G$31,0,10*ROW('Sanitation Data'!G3))="","",OFFSET('Sanitation Data'!$G$31,0,10*ROW('Sanitation Data'!G3)))</f>
        <v/>
      </c>
      <c r="DD9" s="269" t="str">
        <f ca="true">+IF(OFFSET('Sanitation Data'!$G$32,0,10*ROW('Sanitation Data'!G3))="","",OFFSET('Sanitation Data'!$G$32,0,10*ROW('Sanitation Data'!G3)))</f>
        <v/>
      </c>
      <c r="DE9" s="269" t="str">
        <f ca="true">+IF(OFFSET('Sanitation Data'!$H$28,0,10*ROW('Sanitation Data'!H3))="","",OFFSET('Sanitation Data'!$H$28,0,10*ROW('Sanitation Data'!H3)))</f>
        <v/>
      </c>
      <c r="DF9" s="269" t="str">
        <f ca="true">+IF(OFFSET('Sanitation Data'!$H$29,0,10*ROW('Sanitation Data'!H3))="","",OFFSET('Sanitation Data'!$H$29,0,10*ROW('Sanitation Data'!H3)))</f>
        <v>No</v>
      </c>
      <c r="DG9" s="269" t="str">
        <f ca="true">+IF(OFFSET('Sanitation Data'!$H$30,0,10*ROW('Sanitation Data'!H3))="","",OFFSET('Sanitation Data'!$H$30,0,10*ROW('Sanitation Data'!H3)))</f>
        <v/>
      </c>
      <c r="DH9" s="269" t="str">
        <f ca="true">+IF(OFFSET('Sanitation Data'!$H$31,0,10*ROW('Sanitation Data'!H3))="","",OFFSET('Sanitation Data'!$H$31,0,10*ROW('Sanitation Data'!H3)))</f>
        <v/>
      </c>
      <c r="DI9" s="269" t="str">
        <f ca="true">+IF(OFFSET('Sanitation Data'!$H$32,0,10*ROW('Sanitation Data'!H3))="","",OFFSET('Sanitation Data'!$H$32,0,10*ROW('Sanitation Data'!H3)))</f>
        <v/>
      </c>
      <c r="DJ9" s="269" t="str">
        <f ca="true">+IF(OFFSET('Sanitation Data'!$I$28,0,10*ROW('Sanitation Data'!I3))="","",OFFSET('Sanitation Data'!$I$28,0,10*ROW('Sanitation Data'!I3)))</f>
        <v/>
      </c>
      <c r="DK9" s="269" t="str">
        <f ca="true">+IF(OFFSET('Sanitation Data'!$I$29,0,10*ROW('Sanitation Data'!I3))="","",OFFSET('Sanitation Data'!$I$29,0,10*ROW('Sanitation Data'!I3)))</f>
        <v>No</v>
      </c>
      <c r="DL9" s="269" t="str">
        <f ca="true">+IF(OFFSET('Sanitation Data'!$I$30,0,10*ROW('Sanitation Data'!I3))="","",OFFSET('Sanitation Data'!$I$30,0,10*ROW('Sanitation Data'!I3)))</f>
        <v/>
      </c>
      <c r="DM9" s="269" t="str">
        <f ca="true">+IF(OFFSET('Sanitation Data'!$I$31,0,10*ROW('Sanitation Data'!I3))="","",OFFSET('Sanitation Data'!$I$31,0,10*ROW('Sanitation Data'!I3)))</f>
        <v/>
      </c>
      <c r="DN9" s="269" t="str">
        <f ca="true">+IF(OFFSET('Sanitation Data'!$I$32,0,10*ROW('Sanitation Data'!I3))="","",OFFSET('Sanitation Data'!$I$32,0,10*ROW('Sanitation Data'!I3)))</f>
        <v/>
      </c>
      <c r="DO9" s="269" t="str">
        <f ca="true">+IF(OFFSET('Hygiene Data'!$D$11,0,10*ROW('Hygiene Data'!D3))="","",OFFSET('Hygiene Data'!$D$11,0,10*ROW('Hygiene Data'!D3)))</f>
        <v/>
      </c>
      <c r="DP9" s="269" t="str">
        <f ca="true">+IF(OFFSET('Hygiene Data'!$D$12,0,10*ROW('Hygiene Data'!D3))="","",OFFSET('Hygiene Data'!$D$12,0,10*ROW('Hygiene Data'!D3)))</f>
        <v/>
      </c>
      <c r="DQ9" s="269" t="str">
        <f ca="true">+IF(OFFSET('Hygiene Data'!$D$13,0,10*ROW('Hygiene Data'!D3))="","",OFFSET('Hygiene Data'!$D$13,0,10*ROW('Hygiene Data'!D3)))</f>
        <v/>
      </c>
      <c r="DR9" s="269" t="str">
        <f ca="true">+IF(OFFSET('Hygiene Data'!$E$11,0,10*ROW('Hygiene Data'!E3))="","",OFFSET('Hygiene Data'!$E$11,0,10*ROW('Hygiene Data'!E3)))</f>
        <v/>
      </c>
      <c r="DS9" s="269" t="str">
        <f ca="true">+IF(OFFSET('Hygiene Data'!$E$12,0,10*ROW('Hygiene Data'!E3))="","",OFFSET('Hygiene Data'!$E$12,0,10*ROW('Hygiene Data'!E3)))</f>
        <v/>
      </c>
      <c r="DT9" s="269" t="str">
        <f ca="true">+IF(OFFSET('Hygiene Data'!$E$13,0,10*ROW('Hygiene Data'!E3))="","",OFFSET('Hygiene Data'!$E$13,0,10*ROW('Hygiene Data'!E3)))</f>
        <v/>
      </c>
      <c r="DU9" s="269" t="str">
        <f ca="true">+IF(OFFSET('Hygiene Data'!$F$11,0,10*ROW('Hygiene Data'!F3))="","",OFFSET('Hygiene Data'!$F$11,0,10*ROW('Hygiene Data'!F3)))</f>
        <v/>
      </c>
      <c r="DV9" s="269" t="str">
        <f ca="true">+IF(OFFSET('Hygiene Data'!$F$12,0,10*ROW('Hygiene Data'!F3))="","",OFFSET('Hygiene Data'!$F$12,0,10*ROW('Hygiene Data'!F3)))</f>
        <v/>
      </c>
      <c r="DW9" s="269" t="str">
        <f ca="true">+IF(OFFSET('Hygiene Data'!$F$13,0,10*ROW('Hygiene Data'!F3))="","",OFFSET('Hygiene Data'!$F$13,0,10*ROW('Hygiene Data'!F3)))</f>
        <v/>
      </c>
      <c r="DX9" s="269" t="str">
        <f ca="true">+IF(OFFSET('Hygiene Data'!$G$11,0,10*ROW('Hygiene Data'!G3))="","",OFFSET('Hygiene Data'!$G$11,0,10*ROW('Hygiene Data'!G3)))</f>
        <v/>
      </c>
      <c r="DY9" s="269" t="str">
        <f ca="true">+IF(OFFSET('Hygiene Data'!$G$12,0,10*ROW('Hygiene Data'!G3))="","",OFFSET('Hygiene Data'!$G$12,0,10*ROW('Hygiene Data'!G3)))</f>
        <v/>
      </c>
      <c r="DZ9" s="269" t="str">
        <f ca="true">+IF(OFFSET('Hygiene Data'!$G$13,0,10*ROW('Hygiene Data'!G3))="","",OFFSET('Hygiene Data'!$G$13,0,10*ROW('Hygiene Data'!G3)))</f>
        <v/>
      </c>
      <c r="EA9" s="269" t="str">
        <f ca="true">+IF(OFFSET('Hygiene Data'!$H$11,0,10*ROW('Hygiene Data'!H3))="","",OFFSET('Hygiene Data'!$H$11,0,10*ROW('Hygiene Data'!H3)))</f>
        <v/>
      </c>
      <c r="EB9" s="269" t="str">
        <f ca="true">+IF(OFFSET('Hygiene Data'!$H$12,0,10*ROW('Hygiene Data'!H3))="","",OFFSET('Hygiene Data'!$H$12,0,10*ROW('Hygiene Data'!H3)))</f>
        <v/>
      </c>
      <c r="EC9" s="269" t="str">
        <f ca="true">+IF(OFFSET('Hygiene Data'!$H$13,0,10*ROW('Hygiene Data'!H3))="","",OFFSET('Hygiene Data'!$H$13,0,10*ROW('Hygiene Data'!H3)))</f>
        <v/>
      </c>
      <c r="ED9" s="269" t="str">
        <f ca="true">+IF(OFFSET('Hygiene Data'!$I$11,0,10*ROW('Hygiene Data'!I3))="","",OFFSET('Hygiene Data'!$I$11,0,10*ROW('Hygiene Data'!I3)))</f>
        <v/>
      </c>
      <c r="EE9" s="269" t="str">
        <f ca="true">+IF(OFFSET('Hygiene Data'!$I$12,0,10*ROW('Hygiene Data'!I3))="","",OFFSET('Hygiene Data'!$I$12,0,10*ROW('Hygiene Data'!I3)))</f>
        <v/>
      </c>
      <c r="EF9" s="269" t="str">
        <f ca="true">+IF(OFFSET('Hygiene Data'!$I$13,0,10*ROW('Hygiene Data'!I3))="","",OFFSET('Hygiene Data'!$I$13,0,10*ROW('Hygiene Data'!I3)))</f>
        <v/>
      </c>
    </row>
    <row xmlns:x14ac="http://schemas.microsoft.com/office/spreadsheetml/2009/9/ac" r="10" x14ac:dyDescent="0.2">
      <c r="A10" s="36" t="str">
        <f ca="true">+IF(OFFSET('Water Data'!$B$2,0,10*ROW('Water Data'!E4))="","",OFFSET('Water Data'!$B$2,0,10*ROW('Water Data'!E4)))</f>
        <v/>
      </c>
      <c r="B10" s="36" t="str">
        <f ca="true">+IF(OFFSET('Water Data'!$C$2,0,10*ROW('Water Data'!F4))="","",OFFSET('Water Data'!$C$2,0,10*ROW('Water Data'!F4)))</f>
        <v/>
      </c>
      <c r="C10" s="325" t="str">
        <f t="shared" ca="true" si="0"/>
        <v/>
      </c>
      <c r="D10" s="82" t="e">
        <f ca="true">+IF(AND(ISTEXT(OFFSET('Water Data'!$B$2,0,10*ROW('Water Data'!D4))),BS10="Yes"),100-OFFSET('Water Data'!$D$4,0,10*ROW('Water Data'!D4)),IF(AND(ISTEXT(OFFSET('Water Data'!$B$2,0,10*ROW('Water Data'!D4))),BS10="No",ISNUMBER(OFFSET('Water Data'!$D$4,0,10*ROW('Water Data'!D4)))),CONCATENATE("[",ROUND(100-OFFSET('Water Data'!$D$4,0,10*ROW('Water Data'!D4)),0),"]"),IF(AND(ISTEXT(OFFSET('Water Data'!$B$2,0,10*ROW('Water Data'!D4))),BS10="",ISNUMBER(OFFSET('Water Data'!$D$4,0,10*ROW('Water Data'!D4)))),100-OFFSET('Water Data'!$D$4,0,10*ROW('Water Data'!D4)),NA())))</f>
        <v>#N/A</v>
      </c>
      <c r="E10" s="82" t="e">
        <f ca="true">+IF(AND(ISTEXT(OFFSET('Water Data'!$B$2,0,10*ROW('Water Data'!E4))),BT10="Yes"),OFFSET('Water Data'!$D$6,0,10*ROW('Water Data'!D4)),IF(AND(ISTEXT(OFFSET('Water Data'!$B$2,0,10*ROW('Water Data'!D4))),BT10="No",ISNUMBER(OFFSET('Water Data'!$D$6,0,10*ROW('Water Data'!D4)))),CONCATENATE("[",ROUND(OFFSET('Water Data'!$D$6,0,10*ROW('Water Data'!D4)),0),"]"),IF(AND(ISTEXT(OFFSET('Water Data'!$B$2,0,10*ROW('Water Data'!D4))),BT10="",ISNUMBER(OFFSET('Water Data'!$D$6,0,10*ROW('Water Data'!D4)))),OFFSET('Water Data'!$D$6,0,10*ROW('Water Data'!D4)),NA())))</f>
        <v>#N/A</v>
      </c>
      <c r="F10" s="82" t="e">
        <f ca="true">+IF(AND(ISTEXT(OFFSET('Water Data'!$B$2,0,10*ROW('Water Data'!D4))),BU10="Yes"),OFFSET('Water Data'!$D$9,0,10*ROW('Water Data'!D4)),IF(AND(ISTEXT(OFFSET('Water Data'!$B$2,0,10*ROW('Water Data'!D4))),BU10="No",ISNUMBER(OFFSET('Water Data'!$D$9,0,10*ROW('Water Data'!D4)))),CONCATENATE("[",ROUND(OFFSET('Water Data'!$D$9,0,10*ROW('Water Data'!D4)),0),"]"),IF(AND(ISTEXT(OFFSET('Water Data'!$B$2,0,10*ROW('Water Data'!D4))),BU10="",ISNUMBER(OFFSET('Water Data'!$D$9,0,10*ROW('Water Data'!D4)))),OFFSET('Water Data'!$D$9,0,10*ROW('Water Data'!D4)),NA())))</f>
        <v>#N/A</v>
      </c>
      <c r="G10" s="82" t="e">
        <f ca="true">+IF(AND(ISTEXT(OFFSET('Water Data'!$B$2,0,10*ROW('Water Data'!E4))),BV10="Yes"),100-OFFSET('Water Data'!$E$4,0,10*ROW('Water Data'!E4)),IF(AND(ISTEXT(OFFSET('Water Data'!$B$2,0,10*ROW('Water Data'!E4))),BV10="No",ISNUMBER(OFFSET('Water Data'!$E$4,0,10*ROW('Water Data'!E4)))),CONCATENATE("[",ROUND(100-OFFSET('Water Data'!$E$4,0,10*ROW('Water Data'!E4)),0),"]"),IF(AND(ISTEXT(OFFSET('Water Data'!$B$2,0,10*ROW('Water Data'!E4))),BV10="",ISNUMBER(OFFSET('Water Data'!$E$4,0,10*ROW('Water Data'!E4)))),100-OFFSET('Water Data'!$E$4,0,10*ROW('Water Data'!E4)),NA())))</f>
        <v>#N/A</v>
      </c>
      <c r="H10" s="82" t="e">
        <f ca="true">+IF(AND(ISTEXT(OFFSET('Water Data'!$B$2,0,10*ROW('Water Data'!E4))),BW10="Yes"),OFFSET('Water Data'!$E$6,0,10*ROW('Water Data'!E4)),IF(AND(ISTEXT(OFFSET('Water Data'!$B$2,0,10*ROW('Water Data'!E4))),BW10="No",ISNUMBER(OFFSET('Water Data'!$E$6,0,10*ROW('Water Data'!E4)))),CONCATENATE("[",ROUND(OFFSET('Water Data'!$D$6,0,10*ROW('Water Data'!E4)),0),"]"),IF(AND(ISTEXT(OFFSET('Water Data'!$B$2,0,10*ROW('Water Data'!E4))),BW10="",ISNUMBER(OFFSET('Water Data'!$E$6,0,10*ROW('Water Data'!E4)))),OFFSET('Water Data'!$E$6,0,10*ROW('Water Data'!E4)),NA())))</f>
        <v>#N/A</v>
      </c>
      <c r="I10" s="82" t="e">
        <f ca="true">+IF(AND(ISTEXT(OFFSET('Water Data'!$B$2,0,10*ROW('Water Data'!E4))),BX10="Yes"),OFFSET('Water Data'!$E$9,0,10*ROW('Water Data'!E4)),IF(AND(ISTEXT(OFFSET('Water Data'!$B$2,0,10*ROW('Water Data'!E4))),BX10="No",ISNUMBER(OFFSET('Water Data'!$E$9,0,10*ROW('Water Data'!E4)))),CONCATENATE("[",ROUND(OFFSET('Water Data'!$E$9,0,10*ROW('Water Data'!E4)),0),"]"),IF(AND(ISTEXT(OFFSET('Water Data'!$B$2,0,10*ROW('Water Data'!E4))),BX10="",ISNUMBER(OFFSET('Water Data'!$E$9,0,10*ROW('Water Data'!E4)))),OFFSET('Water Data'!$E$9,0,10*ROW('Water Data'!E4)),NA())))</f>
        <v>#N/A</v>
      </c>
      <c r="J10" s="82" t="e">
        <f ca="true">+IF(AND(ISTEXT(OFFSET('Water Data'!$B$2,0,10*ROW('Water Data'!F4))),BY10="Yes"),100-OFFSET('Water Data'!$F$4,0,10*ROW('Water Data'!F4)),IF(AND(ISTEXT(OFFSET('Water Data'!$B$2,0,10*ROW('Water Data'!F4))),BY10="No",ISNUMBER(OFFSET('Water Data'!$F$4,0,10*ROW('Water Data'!F4)))),CONCATENATE("[",ROUND(100-OFFSET('Water Data'!$F$4,0,10*ROW('Water Data'!F4)),0),"]"),IF(AND(ISTEXT(OFFSET('Water Data'!$B$2,0,10*ROW('Water Data'!F4))),BY10="",ISNUMBER(OFFSET('Water Data'!$F$4,0,10*ROW('Water Data'!F4)))),100-OFFSET('Water Data'!$F$4,0,10*ROW('Water Data'!F4)),NA())))</f>
        <v>#N/A</v>
      </c>
      <c r="K10" s="82" t="e">
        <f ca="true">+IF(AND(ISTEXT(OFFSET('Water Data'!$B$2,0,10*ROW('Water Data'!F4))),BZ10="Yes"),OFFSET('Water Data'!$F$6,0,10*ROW('Water Data'!F4)),IF(AND(ISTEXT(OFFSET('Water Data'!$B$2,0,10*ROW('Water Data'!F4))),BZ10="No",ISNUMBER(OFFSET('Water Data'!$F$6,0,10*ROW('Water Data'!F4)))),CONCATENATE("[",ROUND(OFFSET('Water Data'!$F$6,0,10*ROW('Water Data'!F4)),0),"]"),IF(AND(ISTEXT(OFFSET('Water Data'!$B$2,0,10*ROW('Water Data'!F4))),BZ10="",ISNUMBER(OFFSET('Water Data'!$F$6,0,10*ROW('Water Data'!F4)))),OFFSET('Water Data'!$F$6,0,10*ROW('Water Data'!F4)),NA())))</f>
        <v>#N/A</v>
      </c>
      <c r="L10" s="82" t="e">
        <f ca="true">+IF(AND(ISTEXT(OFFSET('Water Data'!$B$2,0,10*ROW('Water Data'!F4))),CA10="Yes"),OFFSET('Water Data'!$F$9,0,10*ROW('Water Data'!F4)),IF(AND(ISTEXT(OFFSET('Water Data'!$B$2,0,10*ROW('Water Data'!F4))),CA10="No",ISNUMBER(OFFSET('Water Data'!$F$9,0,10*ROW('Water Data'!F4)))),CONCATENATE("[",ROUND(OFFSET('Water Data'!$F$9,0,10*ROW('Water Data'!F4)),0),"]"),IF(AND(ISTEXT(OFFSET('Water Data'!$B$2,0,10*ROW('Water Data'!F4))),CA10="",ISNUMBER(OFFSET('Water Data'!$F$9,0,10*ROW('Water Data'!F4)))),OFFSET('Water Data'!$F$9,0,10*ROW('Water Data'!F4)),NA())))</f>
        <v>#N/A</v>
      </c>
      <c r="M10" s="82" t="e">
        <f ca="true">+IF(AND(ISTEXT(OFFSET('Water Data'!$B$2,0,10*ROW('Water Data'!G4))),CB10="Yes"),100-OFFSET('Water Data'!$G$4,0,10*ROW('Water Data'!G4)),IF(AND(ISTEXT(OFFSET('Water Data'!$B$2,0,10*ROW('Water Data'!G4))),CB10="No",ISNUMBER(OFFSET('Water Data'!$G$4,0,10*ROW('Water Data'!G4)))),CONCATENATE("[",ROUND(100-OFFSET('Water Data'!$G$4,0,10*ROW('Water Data'!G4)),0),"]"),IF(AND(ISTEXT(OFFSET('Water Data'!$B$2,0,10*ROW('Water Data'!G4))),CB10="",ISNUMBER(OFFSET('Water Data'!$G$4,0,10*ROW('Water Data'!G4)))),100-OFFSET('Water Data'!$G$4,0,10*ROW('Water Data'!G4)),NA())))</f>
        <v>#N/A</v>
      </c>
      <c r="N10" s="82" t="e">
        <f ca="true">+IF(AND(ISTEXT(OFFSET('Water Data'!$B$2,0,10*ROW('Water Data'!G4))),CC10="Yes"),OFFSET('Water Data'!$G$6,0,10*ROW('Water Data'!G4)),IF(AND(ISTEXT(OFFSET('Water Data'!$B$2,0,10*ROW('Water Data'!G4))),CC10="No",ISNUMBER(OFFSET('Water Data'!$G$6,0,10*ROW('Water Data'!G4)))),CONCATENATE("[",ROUND(OFFSET('Water Data'!$G$6,0,10*ROW('Water Data'!G4)),0),"]"),IF(AND(ISTEXT(OFFSET('Water Data'!$B$2,0,10*ROW('Water Data'!G4))),CC10="",ISNUMBER(OFFSET('Water Data'!$G$6,0,10*ROW('Water Data'!G4)))),OFFSET('Water Data'!$G$6,0,10*ROW('Water Data'!G4)),NA())))</f>
        <v>#N/A</v>
      </c>
      <c r="O10" s="82" t="e">
        <f ca="true">+IF(AND(ISTEXT(OFFSET('Water Data'!$B$2,0,10*ROW('Water Data'!G4))),CD10="Yes"),OFFSET('Water Data'!$G$9,0,10*ROW('Water Data'!G4)),IF(AND(ISTEXT(OFFSET('Water Data'!$B$2,0,10*ROW('Water Data'!G4))),CD10="No",ISNUMBER(OFFSET('Water Data'!$G$9,0,10*ROW('Water Data'!G4)))),CONCATENATE("[",ROUND(OFFSET('Water Data'!$G$9,0,10*ROW('Water Data'!G4)),0),"]"),IF(AND(ISTEXT(OFFSET('Water Data'!$B$2,0,10*ROW('Water Data'!G4))),CD10="",ISNUMBER(OFFSET('Water Data'!$G$9,0,10*ROW('Water Data'!G4)))),OFFSET('Water Data'!$G$9,0,10*ROW('Water Data'!G4)),NA())))</f>
        <v>#N/A</v>
      </c>
      <c r="P10" s="82" t="e">
        <f ca="true">+IF(AND(ISTEXT(OFFSET('Water Data'!$B$2,0,10*ROW('Water Data'!H4))),CE10="Yes"),100-OFFSET('Water Data'!$H$4,0,10*ROW('Water Data'!H4)),IF(AND(ISTEXT(OFFSET('Water Data'!$B$2,0,10*ROW('Water Data'!H4))),CE10="No",ISNUMBER(OFFSET('Water Data'!$H$4,0,10*ROW('Water Data'!H4)))),CONCATENATE("[",ROUND(100-OFFSET('Water Data'!$H$4,0,10*ROW('Water Data'!H4)),0),"]"),IF(AND(ISTEXT(OFFSET('Water Data'!$B$2,0,10*ROW('Water Data'!H4))),CE10="",ISNUMBER(OFFSET('Water Data'!$H$4,0,10*ROW('Water Data'!H4)))),100-OFFSET('Water Data'!$H$4,0,10*ROW('Water Data'!H4)),NA())))</f>
        <v>#N/A</v>
      </c>
      <c r="Q10" s="82" t="e">
        <f ca="true">+IF(AND(ISTEXT(OFFSET('Water Data'!$B$2,0,10*ROW('Water Data'!H4))),CF10="Yes"),OFFSET('Water Data'!$H$6,0,10*ROW('Water Data'!H4)),IF(AND(ISTEXT(OFFSET('Water Data'!$B$2,0,10*ROW('Water Data'!H4))),CF10="No",ISNUMBER(OFFSET('Water Data'!$H$6,0,10*ROW('Water Data'!H4)))),CONCATENATE("[",ROUND(OFFSET('Water Data'!$H$6,0,10*ROW('Water Data'!H4)),0),"]"),IF(AND(ISTEXT(OFFSET('Water Data'!$B$2,0,10*ROW('Water Data'!H4))),CF10="",ISNUMBER(OFFSET('Water Data'!$H$6,0,10*ROW('Water Data'!H4)))),OFFSET('Water Data'!$H$6,0,10*ROW('Water Data'!H4)),NA())))</f>
        <v>#N/A</v>
      </c>
      <c r="R10" s="82" t="e">
        <f ca="true">+IF(AND(ISTEXT(OFFSET('Water Data'!$B$2,0,10*ROW('Water Data'!H4))),CG10="Yes"),OFFSET('Water Data'!$H$9,0,10*ROW('Water Data'!H4)),IF(AND(ISTEXT(OFFSET('Water Data'!$B$2,0,10*ROW('Water Data'!H4))),CG10="No",ISNUMBER(OFFSET('Water Data'!$H$9,0,10*ROW('Water Data'!H4)))),CONCATENATE("[",ROUND(OFFSET('Water Data'!$H$9,0,10*ROW('Water Data'!H4)),0),"]"),IF(AND(ISTEXT(OFFSET('Water Data'!$B$2,0,10*ROW('Water Data'!H4))),CG10="",ISNUMBER(OFFSET('Water Data'!$H$9,0,10*ROW('Water Data'!H4)))),OFFSET('Water Data'!$H$9,0,10*ROW('Water Data'!H4)),NA())))</f>
        <v>#N/A</v>
      </c>
      <c r="S10" s="82" t="e">
        <f ca="true">+IF(AND(ISTEXT(OFFSET('Water Data'!$B$2,0,10*ROW('Water Data'!I4))),CH10="Yes"),100-OFFSET('Water Data'!$I$4,0,10*ROW('Water Data'!I4)),IF(AND(ISTEXT(OFFSET('Water Data'!$B$2,0,10*ROW('Water Data'!I4))),CH10="No",ISNUMBER(OFFSET('Water Data'!$I$4,0,10*ROW('Water Data'!I4)))),CONCATENATE("[",ROUND(100-OFFSET('Water Data'!$I$4,0,10*ROW('Water Data'!I4)),0),"]"),IF(AND(ISTEXT(OFFSET('Water Data'!$B$2,0,10*ROW('Water Data'!I4))),CH10="",ISNUMBER(OFFSET('Water Data'!$I$4,0,10*ROW('Water Data'!I4)))),100-OFFSET('Water Data'!$I$4,0,10*ROW('Water Data'!I4)),NA())))</f>
        <v>#N/A</v>
      </c>
      <c r="T10" s="82" t="e">
        <f ca="true">+IF(AND(ISTEXT(OFFSET('Water Data'!$B$2,0,10*ROW('Water Data'!I4))),CI10="Yes"),OFFSET('Water Data'!$I$6,0,10*ROW('Water Data'!I4)),IF(AND(ISTEXT(OFFSET('Water Data'!$B$2,0,10*ROW('Water Data'!I4))),CI10="No",ISNUMBER(OFFSET('Water Data'!$I$6,0,10*ROW('Water Data'!I4)))),CONCATENATE("[",ROUND(OFFSET('Water Data'!$I$6,0,10*ROW('Water Data'!I4)),0),"]"),IF(AND(ISTEXT(OFFSET('Water Data'!$B$2,0,10*ROW('Water Data'!I4))),CI10="",ISNUMBER(OFFSET('Water Data'!$I$6,0,10*ROW('Water Data'!I4)))),OFFSET('Water Data'!$I$6,0,10*ROW('Water Data'!I4)),NA())))</f>
        <v>#N/A</v>
      </c>
      <c r="U10" s="82" t="e">
        <f ca="true">+IF(AND(ISTEXT(OFFSET('Water Data'!$B$2,0,10*ROW('Water Data'!I4))),CJ10="Yes"),OFFSET('Water Data'!$I$9,0,10*ROW('Water Data'!I4)),IF(AND(ISTEXT(OFFSET('Water Data'!$B$2,0,10*ROW('Water Data'!I4))),CJ10="No",ISNUMBER(OFFSET('Water Data'!$I$9,0,10*ROW('Water Data'!I4)))),CONCATENATE("[",ROUND(OFFSET('Water Data'!$I$9,0,10*ROW('Water Data'!I4)),0),"]"),IF(AND(ISTEXT(OFFSET('Water Data'!$B$2,0,10*ROW('Water Data'!I4))),CJ10="",ISNUMBER(OFFSET('Water Data'!$I$9,0,10*ROW('Water Data'!I4)))),OFFSET('Water Data'!$I$9,0,10*ROW('Water Data'!I4)),NA())))</f>
        <v>#N/A</v>
      </c>
      <c r="V10" s="83" t="e">
        <f ca="true">+IF(AND(ISTEXT(OFFSET('Sanitation Data'!$B$2,0,10*ROW('Sanitation Data'!D4))),CK10="Yes"),100-OFFSET('Sanitation Data'!$D$4,0,10*ROW('Sanitation Data'!D4)),IF(AND(ISTEXT(OFFSET('Sanitation Data'!$B$2,0,10*ROW('Sanitation Data'!D4))),CK10="No",ISNUMBER(OFFSET('Sanitation Data'!$D$4,0,10*ROW('Sanitation Data'!D4)))),CONCATENATE("[",ROUND(100-OFFSET('Sanitation Data'!$D$4,0,10*ROW('Sanitation Data'!D4)),0),"]"),IF(AND(ISTEXT(OFFSET('Sanitation Data'!$B$2,0,10*ROW('Sanitation Data'!D4))),CK10="",ISNUMBER(OFFSET('Sanitation Data'!$D$4,0,10*ROW('Sanitation Data'!D4)))),100-OFFSET('Sanitation Data'!$D$4,0,10*ROW('Sanitation Data'!D4)),NA())))</f>
        <v>#N/A</v>
      </c>
      <c r="W10" s="83" t="e">
        <f ca="true">+IF(AND(ISTEXT(OFFSET('Sanitation Data'!$B$2,0,10*ROW('Sanitation Data'!D4))),CL10="Yes"),OFFSET('Sanitation Data'!$D$6,0,10*ROW('Sanitation Data'!D4)),IF(AND(ISTEXT(OFFSET('Sanitation Data'!$B$2,0,10*ROW('Sanitation Data'!D4))),CL10="No",ISNUMBER(OFFSET('Sanitation Data'!$D$6,0,10*ROW('Sanitation Data'!D4)))),CONCATENATE("[",ROUND(OFFSET('Sanitation Data'!$D$6,0,10*ROW('Sanitation Data'!D4)),0),"]"),IF(AND(ISTEXT(OFFSET('Sanitation Data'!$B$2,0,10*ROW('Sanitation Data'!D4))),CL10="",ISNUMBER(OFFSET('Sanitation Data'!$D$6,0,10*ROW('Sanitation Data'!D4)))),OFFSET('Sanitation Data'!$D$6,0,10*ROW('Sanitation Data'!D4)),NA())))</f>
        <v>#N/A</v>
      </c>
      <c r="X10" s="83" t="e">
        <f ca="true">+IF(AND(ISTEXT(OFFSET('Sanitation Data'!$B$2,0,10*ROW('Sanitation Data'!D4))),CM10="Yes"),OFFSET('Sanitation Data'!$D$10,0,10*ROW('Sanitation Data'!D4)),IF(AND(ISTEXT(OFFSET('Sanitation Data'!$B$2,0,10*ROW('Sanitation Data'!D4))),CM10="No",ISNUMBER(OFFSET('Sanitation Data'!$D$10,0,10*ROW('Sanitation Data'!D4)))),CONCATENATE("[",ROUND(OFFSET('Sanitation Data'!$D$10,0,10*ROW('Sanitation Data'!D4)),0),"]"),IF(AND(ISTEXT(OFFSET('Sanitation Data'!$B$2,0,10*ROW('Sanitation Data'!D4))),CM10="",ISNUMBER(OFFSET('Sanitation Data'!$D$10,0,10*ROW('Sanitation Data'!D4)))),OFFSET('Sanitation Data'!$D$10,0,10*ROW('Sanitation Data'!D4)),NA())))</f>
        <v>#N/A</v>
      </c>
      <c r="Y10" s="83" t="e">
        <f ca="true">+IF(AND(ISTEXT(OFFSET('Sanitation Data'!$B$2,0,10*ROW('Sanitation Data'!D4))),CN10="Yes"),OFFSET('Sanitation Data'!$D$11,0,10*ROW('Sanitation Data'!D4)),IF(AND(ISTEXT(OFFSET('Sanitation Data'!$B$2,0,10*ROW('Sanitation Data'!D4))),CN10="No",ISNUMBER(OFFSET('Sanitation Data'!$D$11,0,10*ROW('Sanitation Data'!D4)))),CONCATENATE("[",ROUND(OFFSET('Sanitation Data'!$D$11,0,10*ROW('Sanitation Data'!D4)),0),"]"),IF(AND(ISTEXT(OFFSET('Sanitation Data'!$B$2,0,10*ROW('Sanitation Data'!D4))),CN10="",ISNUMBER(OFFSET('Sanitation Data'!$D$11,0,10*ROW('Sanitation Data'!D4)))),OFFSET('Sanitation Data'!$D$11,0,10*ROW('Sanitation Data'!D4)),NA())))</f>
        <v>#N/A</v>
      </c>
      <c r="Z10" s="83" t="e">
        <f ca="true">+IF(AND(ISTEXT(OFFSET('Sanitation Data'!$B$2,0,10*ROW('Sanitation Data'!D4))),CO10="Yes"),OFFSET('Sanitation Data'!$D$12,0,10*ROW('Sanitation Data'!D4)),IF(AND(ISTEXT(OFFSET('Sanitation Data'!$B$2,0,10*ROW('Sanitation Data'!D4))),CO10="No",ISNUMBER(OFFSET('Sanitation Data'!$D$12,0,10*ROW('Sanitation Data'!D4)))),CONCATENATE("[",ROUND(OFFSET('Sanitation Data'!$D$12,0,10*ROW('Sanitation Data'!D4)),0),"]"),IF(AND(ISTEXT(OFFSET('Sanitation Data'!$B$2,0,10*ROW('Sanitation Data'!D4))),CO10="",ISNUMBER(OFFSET('Sanitation Data'!$D$12,0,10*ROW('Sanitation Data'!D4)))),OFFSET('Sanitation Data'!$D$12,0,10*ROW('Sanitation Data'!D4)),NA())))</f>
        <v>#N/A</v>
      </c>
      <c r="AA10" s="83" t="e">
        <f ca="true">+IF(AND(ISTEXT(OFFSET('Sanitation Data'!$B$2,0,10*ROW('Sanitation Data'!E4))),CP10="Yes"),100-OFFSET('Sanitation Data'!$E$4,0,10*ROW('Sanitation Data'!E4)),IF(AND(ISTEXT(OFFSET('Sanitation Data'!$B$2,0,10*ROW('Sanitation Data'!E4))),CP10="No",ISNUMBER(OFFSET('Sanitation Data'!$E$4,0,10*ROW('Sanitation Data'!E4)))),CONCATENATE("[",ROUND(100-OFFSET('Sanitation Data'!$E$4,0,10*ROW('Sanitation Data'!E4)),0),"]"),IF(AND(ISTEXT(OFFSET('Sanitation Data'!$B$2,0,10*ROW('Sanitation Data'!E4))),CP10="",ISNUMBER(OFFSET('Sanitation Data'!$E$4,0,10*ROW('Sanitation Data'!E4)))),100-OFFSET('Sanitation Data'!$E$4,0,10*ROW('Sanitation Data'!E4)),NA())))</f>
        <v>#N/A</v>
      </c>
      <c r="AB10" s="83" t="e">
        <f ca="true">+IF(AND(ISTEXT(OFFSET('Sanitation Data'!$B$2,0,10*ROW('Sanitation Data'!E4))),CQ10="Yes"),OFFSET('Sanitation Data'!$E$6,0,10*ROW('Sanitation Data'!H4)),IF(AND(ISTEXT(OFFSET('Sanitation Data'!$B$2,0,10*ROW('Sanitation Data'!E4))),CQ10="No",ISNUMBER(OFFSET('Sanitation Data'!$E$6,0,10*ROW('Sanitation Data'!E4)))),CONCATENATE("[",ROUND(OFFSET('Sanitation Data'!$E$6,0,10*ROW('Sanitation Data'!E4)),0),"]"),IF(AND(ISTEXT(OFFSET('Sanitation Data'!$B$2,0,10*ROW('Sanitation Data'!E4))),CQ10="",ISNUMBER(OFFSET('Sanitation Data'!$E$6,0,10*ROW('Sanitation Data'!E4)))),OFFSET('Sanitation Data'!$E$6,0,10*ROW('Sanitation Data'!E4)),NA())))</f>
        <v>#N/A</v>
      </c>
      <c r="AC10" s="83" t="e">
        <f ca="true">+IF(AND(ISTEXT(OFFSET('Sanitation Data'!$B$2,0,10*ROW('Sanitation Data'!E4))),CR10="Yes"),OFFSET('Sanitation Data'!$E$10,0,10*ROW('Sanitation Data'!E4)),IF(AND(ISTEXT(OFFSET('Sanitation Data'!$B$2,0,10*ROW('Sanitation Data'!E4))),CR10="No",ISNUMBER(OFFSET('Sanitation Data'!$E$10,0,10*ROW('Sanitation Data'!E4)))),CONCATENATE("[",ROUND(OFFSET('Sanitation Data'!$E$10,0,10*ROW('Sanitation Data'!E4)),0),"]"),IF(AND(ISTEXT(OFFSET('Sanitation Data'!$B$2,0,10*ROW('Sanitation Data'!E4))),CR10="",ISNUMBER(OFFSET('Sanitation Data'!$E$10,0,10*ROW('Sanitation Data'!E4)))),OFFSET('Sanitation Data'!$E$10,0,10*ROW('Sanitation Data'!E4)),NA())))</f>
        <v>#N/A</v>
      </c>
      <c r="AD10" s="83" t="e">
        <f ca="true">+IF(AND(ISTEXT(OFFSET('Sanitation Data'!$B$2,0,10*ROW('Sanitation Data'!E4))),CS10="Yes"),OFFSET('Sanitation Data'!$E$11,0,10*ROW('Sanitation Data'!E4)),IF(AND(ISTEXT(OFFSET('Sanitation Data'!$B$2,0,10*ROW('Sanitation Data'!E4))),CS10="No",ISNUMBER(OFFSET('Sanitation Data'!$E$11,0,10*ROW('Sanitation Data'!E4)))),CONCATENATE("[",ROUND(OFFSET('Sanitation Data'!$E$11,0,10*ROW('Sanitation Data'!E4)),0),"]"),IF(AND(ISTEXT(OFFSET('Sanitation Data'!$B$2,0,10*ROW('Sanitation Data'!E4))),CS10="",ISNUMBER(OFFSET('Sanitation Data'!$E$11,0,10*ROW('Sanitation Data'!E4)))),OFFSET('Sanitation Data'!$E$11,0,10*ROW('Sanitation Data'!E4)),NA())))</f>
        <v>#N/A</v>
      </c>
      <c r="AE10" s="83" t="e">
        <f ca="true">+IF(AND(ISTEXT(OFFSET('Sanitation Data'!$B$2,0,10*ROW('Sanitation Data'!E4))),CT10="Yes"),OFFSET('Sanitation Data'!$E$12,0,10*ROW('Sanitation Data'!E4)),IF(AND(ISTEXT(OFFSET('Sanitation Data'!$B$2,0,10*ROW('Sanitation Data'!E4))),CT10="No",ISNUMBER(OFFSET('Sanitation Data'!$E$12,0,10*ROW('Sanitation Data'!E4)))),CONCATENATE("[",ROUND(OFFSET('Sanitation Data'!$E$12,0,10*ROW('Sanitation Data'!E4)),0),"]"),IF(AND(ISTEXT(OFFSET('Sanitation Data'!$B$2,0,10*ROW('Sanitation Data'!E4))),CT10="",ISNUMBER(OFFSET('Sanitation Data'!$E$12,0,10*ROW('Sanitation Data'!E4)))),OFFSET('Sanitation Data'!$E$12,0,10*ROW('Sanitation Data'!E4)),NA())))</f>
        <v>#N/A</v>
      </c>
      <c r="AF10" s="83" t="e">
        <f ca="true">+IF(AND(ISTEXT(OFFSET('Sanitation Data'!$B$2,0,10*ROW('Sanitation Data'!F4))),CU10="Yes"),100-OFFSET('Sanitation Data'!$F$4,0,10*ROW('Sanitation Data'!F4)),IF(AND(ISTEXT(OFFSET('Sanitation Data'!$B$2,0,10*ROW('Sanitation Data'!F4))),CU10="No",ISNUMBER(OFFSET('Sanitation Data'!$F$4,0,10*ROW('Sanitation Data'!F4)))),CONCATENATE("[",ROUND(100-OFFSET('Sanitation Data'!$F$4,0,10*ROW('Sanitation Data'!F4)),0),"]"),IF(AND(ISTEXT(OFFSET('Sanitation Data'!$B$2,0,10*ROW('Sanitation Data'!F4))),CU10="",ISNUMBER(OFFSET('Sanitation Data'!$F$4,0,10*ROW('Sanitation Data'!F4)))),100-OFFSET('Sanitation Data'!$F$4,0,10*ROW('Sanitation Data'!F4)),NA())))</f>
        <v>#N/A</v>
      </c>
      <c r="AG10" s="83" t="e">
        <f ca="true">+IF(AND(ISTEXT(OFFSET('Sanitation Data'!$B$2,0,10*ROW('Sanitation Data'!F4))),CV10="Yes"),OFFSET('Sanitation Data'!$F$6,0,10*ROW('Sanitation Data'!F4)),IF(AND(ISTEXT(OFFSET('Sanitation Data'!$B$2,0,10*ROW('Sanitation Data'!F4))),CV10="No",ISNUMBER(OFFSET('Sanitation Data'!$F$6,0,10*ROW('Sanitation Data'!F4)))),CONCATENATE("[",ROUND(OFFSET('Sanitation Data'!$F$6,0,10*ROW('Sanitation Data'!F4)),0),"]"),IF(AND(ISTEXT(OFFSET('Sanitation Data'!$B$2,0,10*ROW('Sanitation Data'!F4))),CV10="",ISNUMBER(OFFSET('Sanitation Data'!$F$6,0,10*ROW('Sanitation Data'!F4)))),OFFSET('Sanitation Data'!$F$6,0,10*ROW('Sanitation Data'!F4)),NA())))</f>
        <v>#N/A</v>
      </c>
      <c r="AH10" s="83" t="e">
        <f ca="true">+IF(AND(ISTEXT(OFFSET('Sanitation Data'!$B$2,0,10*ROW('Sanitation Data'!F4))),CW10="Yes"),OFFSET('Sanitation Data'!$F$10,0,10*ROW('Sanitation Data'!F4)),IF(AND(ISTEXT(OFFSET('Sanitation Data'!$B$2,0,10*ROW('Sanitation Data'!F4))),CW10="No",ISNUMBER(OFFSET('Sanitation Data'!$F$10,0,10*ROW('Sanitation Data'!F4)))),CONCATENATE("[",ROUND(OFFSET('Sanitation Data'!$F$10,0,10*ROW('Sanitation Data'!F4)),0),"]"),IF(AND(ISTEXT(OFFSET('Sanitation Data'!$B$2,0,10*ROW('Sanitation Data'!F4))),CW10="",ISNUMBER(OFFSET('Sanitation Data'!$F$10,0,10*ROW('Sanitation Data'!F4)))),OFFSET('Sanitation Data'!$F$10,0,10*ROW('Sanitation Data'!F4)),NA())))</f>
        <v>#N/A</v>
      </c>
      <c r="AI10" s="83" t="e">
        <f ca="true">+IF(AND(ISTEXT(OFFSET('Sanitation Data'!$B$2,0,10*ROW('Sanitation Data'!F4))),CX10="Yes"),OFFSET('Sanitation Data'!$F$11,0,10*ROW('Sanitation Data'!F4)),IF(AND(ISTEXT(OFFSET('Sanitation Data'!$B$2,0,10*ROW('Sanitation Data'!F4))),CX10="No",ISNUMBER(OFFSET('Sanitation Data'!$F$11,0,10*ROW('Sanitation Data'!F4)))),CONCATENATE("[",ROUND(OFFSET('Sanitation Data'!$F$11,0,10*ROW('Sanitation Data'!F4)),0),"]"),IF(AND(ISTEXT(OFFSET('Sanitation Data'!$B$2,0,10*ROW('Sanitation Data'!F4))),CX10="",ISNUMBER(OFFSET('Sanitation Data'!$F$11,0,10*ROW('Sanitation Data'!F4)))),OFFSET('Sanitation Data'!$F$11,0,10*ROW('Sanitation Data'!F4)),NA())))</f>
        <v>#N/A</v>
      </c>
      <c r="AJ10" s="83" t="e">
        <f ca="true">+IF(AND(ISTEXT(OFFSET('Sanitation Data'!$B$2,0,10*ROW('Sanitation Data'!F4))),CY10="Yes"),OFFSET('Sanitation Data'!$F$12,0,10*ROW('Sanitation Data'!F4)),IF(AND(ISTEXT(OFFSET('Sanitation Data'!$B$2,0,10*ROW('Sanitation Data'!F4))),CY10="No",ISNUMBER(OFFSET('Sanitation Data'!$F$12,0,10*ROW('Sanitation Data'!F4)))),CONCATENATE("[",ROUND(OFFSET('Sanitation Data'!$F$12,0,10*ROW('Sanitation Data'!F4)),0),"]"),IF(AND(ISTEXT(OFFSET('Sanitation Data'!$B$2,0,10*ROW('Sanitation Data'!F4))),CY10="",ISNUMBER(OFFSET('Sanitation Data'!$F$12,0,10*ROW('Sanitation Data'!F4)))),OFFSET('Sanitation Data'!$F$12,0,10*ROW('Sanitation Data'!F4)),NA())))</f>
        <v>#N/A</v>
      </c>
      <c r="AK10" s="83" t="e">
        <f ca="true">+IF(AND(ISTEXT(OFFSET('Sanitation Data'!$B$2,0,10*ROW('Sanitation Data'!G4))),CZ10="Yes"),100-OFFSET('Sanitation Data'!$G$4,0,10*ROW('Sanitation Data'!G4)),IF(AND(ISTEXT(OFFSET('Sanitation Data'!$B$2,0,10*ROW('Sanitation Data'!G4))),CZ10="No",ISNUMBER(OFFSET('Sanitation Data'!$G$4,0,10*ROW('Sanitation Data'!G4)))),CONCATENATE("[",ROUND(100-OFFSET('Sanitation Data'!$G$4,0,10*ROW('Sanitation Data'!G4)),0),"]"),IF(AND(ISTEXT(OFFSET('Sanitation Data'!$B$2,0,10*ROW('Sanitation Data'!G4))),CZ10="",ISNUMBER(OFFSET('Sanitation Data'!$G$4,0,10*ROW('Sanitation Data'!G4)))),100-OFFSET('Sanitation Data'!$G$4,0,10*ROW('Sanitation Data'!G4)),NA())))</f>
        <v>#N/A</v>
      </c>
      <c r="AL10" s="83" t="e">
        <f ca="true">+IF(AND(ISTEXT(OFFSET('Sanitation Data'!$B$2,0,10*ROW('Sanitation Data'!G4))),DA10="Yes"),OFFSET('Sanitation Data'!$G$6,0,10*ROW('Sanitation Data'!G4)),IF(AND(ISTEXT(OFFSET('Sanitation Data'!$B$2,0,10*ROW('Sanitation Data'!G4))),DA10="No",ISNUMBER(OFFSET('Sanitation Data'!$G$6,0,10*ROW('Sanitation Data'!G4)))),CONCATENATE("[",ROUND(OFFSET('Sanitation Data'!$G$6,0,10*ROW('Sanitation Data'!G4)),0),"]"),IF(AND(ISTEXT(OFFSET('Sanitation Data'!$B$2,0,10*ROW('Sanitation Data'!G4))),DA10="",ISNUMBER(OFFSET('Sanitation Data'!$G$6,0,10*ROW('Sanitation Data'!G4)))),OFFSET('Sanitation Data'!$G$6,0,10*ROW('Sanitation Data'!G4)),NA())))</f>
        <v>#N/A</v>
      </c>
      <c r="AM10" s="83" t="e">
        <f ca="true">+IF(AND(ISTEXT(OFFSET('Sanitation Data'!$B$2,0,10*ROW('Sanitation Data'!G4))),DB10="Yes"),OFFSET('Sanitation Data'!$G$10,0,10*ROW('Sanitation Data'!G4)),IF(AND(ISTEXT(OFFSET('Sanitation Data'!$B$2,0,10*ROW('Sanitation Data'!G4))),DB10="No",ISNUMBER(OFFSET('Sanitation Data'!$G$10,0,10*ROW('Sanitation Data'!G4)))),CONCATENATE("[",ROUND(OFFSET('Sanitation Data'!$G$10,0,10*ROW('Sanitation Data'!G4)),0),"]"),IF(AND(ISTEXT(OFFSET('Sanitation Data'!$B$2,0,10*ROW('Sanitation Data'!G4))),DB10="",ISNUMBER(OFFSET('Sanitation Data'!$G$10,0,10*ROW('Sanitation Data'!G4)))),OFFSET('Sanitation Data'!$G$10,0,10*ROW('Sanitation Data'!G4)),NA())))</f>
        <v>#N/A</v>
      </c>
      <c r="AN10" s="83" t="e">
        <f ca="true">+IF(AND(ISTEXT(OFFSET('Sanitation Data'!$B$2,0,10*ROW('Sanitation Data'!G4))),DC10="Yes"),OFFSET('Sanitation Data'!$G$11,0,10*ROW('Sanitation Data'!G4)),IF(AND(ISTEXT(OFFSET('Sanitation Data'!$B$2,0,10*ROW('Sanitation Data'!G4))),DC10="No",ISNUMBER(OFFSET('Sanitation Data'!$G$11,0,10*ROW('Sanitation Data'!G4)))),CONCATENATE("[",ROUND(OFFSET('Sanitation Data'!$G$11,0,10*ROW('Sanitation Data'!G4)),0),"]"),IF(AND(ISTEXT(OFFSET('Sanitation Data'!$B$2,0,10*ROW('Sanitation Data'!G4))),DC10="",ISNUMBER(OFFSET('Sanitation Data'!$G$11,0,10*ROW('Sanitation Data'!G4)))),OFFSET('Sanitation Data'!$G$11,0,10*ROW('Sanitation Data'!G4)),NA())))</f>
        <v>#N/A</v>
      </c>
      <c r="AO10" s="83" t="e">
        <f ca="true">+IF(AND(ISTEXT(OFFSET('Sanitation Data'!$B$2,0,10*ROW('Sanitation Data'!G4))),DD10="Yes"),OFFSET('Sanitation Data'!$G$12,0,10*ROW('Sanitation Data'!G4)),IF(AND(ISTEXT(OFFSET('Sanitation Data'!$B$2,0,10*ROW('Sanitation Data'!G4))),DD10="No",ISNUMBER(OFFSET('Sanitation Data'!$G$12,0,10*ROW('Sanitation Data'!G4)))),CONCATENATE("[",ROUND(OFFSET('Sanitation Data'!$G$12,0,10*ROW('Sanitation Data'!G4)),0),"]"),IF(AND(ISTEXT(OFFSET('Sanitation Data'!$B$2,0,10*ROW('Sanitation Data'!G4))),DD10="",ISNUMBER(OFFSET('Sanitation Data'!$G$12,0,10*ROW('Sanitation Data'!G4)))),OFFSET('Sanitation Data'!$G$12,0,10*ROW('Sanitation Data'!G4)),NA())))</f>
        <v>#N/A</v>
      </c>
      <c r="AP10" s="83" t="e">
        <f ca="true">+IF(AND(ISTEXT(OFFSET('Sanitation Data'!$B$2,0,10*ROW('Sanitation Data'!H4))),DE10="Yes"),100-OFFSET('Sanitation Data'!$H$4,0,10*ROW('Sanitation Data'!H4)),IF(AND(ISTEXT(OFFSET('Sanitation Data'!$B$2,0,10*ROW('Sanitation Data'!H4))),DE10="No",ISNUMBER(OFFSET('Sanitation Data'!$H$4,0,10*ROW('Sanitation Data'!H4)))),CONCATENATE("[",ROUND(100-OFFSET('Sanitation Data'!$H$4,0,10*ROW('Sanitation Data'!H4)),0),"]"),IF(AND(ISTEXT(OFFSET('Sanitation Data'!$B$2,0,10*ROW('Sanitation Data'!H4))),DE10="",ISNUMBER(OFFSET('Sanitation Data'!$H$4,0,10*ROW('Sanitation Data'!H4)))),100-OFFSET('Sanitation Data'!$H$4,0,10*ROW('Sanitation Data'!H4)),NA())))</f>
        <v>#N/A</v>
      </c>
      <c r="AQ10" s="83" t="e">
        <f ca="true">+IF(AND(ISTEXT(OFFSET('Sanitation Data'!$B$2,0,10*ROW('Sanitation Data'!H4))),DF10="Yes"),OFFSET('Sanitation Data'!$H$6,0,10*ROW('Sanitation Data'!H4)),IF(AND(ISTEXT(OFFSET('Sanitation Data'!$B$2,0,10*ROW('Sanitation Data'!H4))),DF10="No",ISNUMBER(OFFSET('Sanitation Data'!$H$6,0,10*ROW('Sanitation Data'!H4)))),CONCATENATE("[",ROUND(OFFSET('Sanitation Data'!$H$6,0,10*ROW('Sanitation Data'!H4)),0),"]"),IF(AND(ISTEXT(OFFSET('Sanitation Data'!$B$2,0,10*ROW('Sanitation Data'!H4))),DF10="",ISNUMBER(OFFSET('Sanitation Data'!$H$6,0,10*ROW('Sanitation Data'!H4)))),OFFSET('Sanitation Data'!$H$6,0,10*ROW('Sanitation Data'!H4)),NA())))</f>
        <v>#N/A</v>
      </c>
      <c r="AR10" s="83" t="e">
        <f ca="true">+IF(AND(ISTEXT(OFFSET('Sanitation Data'!$B$2,0,10*ROW('Sanitation Data'!H4))),DG10="Yes"),OFFSET('Sanitation Data'!$H$10,0,10*ROW('Sanitation Data'!H4)),IF(AND(ISTEXT(OFFSET('Sanitation Data'!$B$2,0,10*ROW('Sanitation Data'!H4))),DG10="No",ISNUMBER(OFFSET('Sanitation Data'!$H$10,0,10*ROW('Sanitation Data'!H4)))),CONCATENATE("[",ROUND(OFFSET('Sanitation Data'!$H$10,0,10*ROW('Sanitation Data'!H4)),0),"]"),IF(AND(ISTEXT(OFFSET('Sanitation Data'!$B$2,0,10*ROW('Sanitation Data'!H4))),DG10="",ISNUMBER(OFFSET('Sanitation Data'!$H$10,0,10*ROW('Sanitation Data'!H4)))),OFFSET('Sanitation Data'!$H$10,0,10*ROW('Sanitation Data'!H4)),NA())))</f>
        <v>#N/A</v>
      </c>
      <c r="AS10" s="83" t="e">
        <f ca="true">+IF(AND(ISTEXT(OFFSET('Sanitation Data'!$B$2,0,10*ROW('Sanitation Data'!H4))),DH10="Yes"),OFFSET('Sanitation Data'!$H$11,0,10*ROW('Sanitation Data'!H4)),IF(AND(ISTEXT(OFFSET('Sanitation Data'!$B$2,0,10*ROW('Sanitation Data'!H4))),DH10="No",ISNUMBER(OFFSET('Sanitation Data'!$H$11,0,10*ROW('Sanitation Data'!H4)))),CONCATENATE("[",ROUND(OFFSET('Sanitation Data'!$H$11,0,10*ROW('Sanitation Data'!H4)),0),"]"),IF(AND(ISTEXT(OFFSET('Sanitation Data'!$B$2,0,10*ROW('Sanitation Data'!H4))),DH10="",ISNUMBER(OFFSET('Sanitation Data'!$H$11,0,10*ROW('Sanitation Data'!H4)))),OFFSET('Sanitation Data'!$H$11,0,10*ROW('Sanitation Data'!H4)),NA())))</f>
        <v>#N/A</v>
      </c>
      <c r="AT10" s="83" t="e">
        <f ca="true">+IF(AND(ISTEXT(OFFSET('Sanitation Data'!$B$2,0,10*ROW('Sanitation Data'!H4))),DI10="Yes"),OFFSET('Sanitation Data'!$H$12,0,10*ROW('Sanitation Data'!H4)),IF(AND(ISTEXT(OFFSET('Sanitation Data'!$B$2,0,10*ROW('Sanitation Data'!H4))),DI10="No",ISNUMBER(OFFSET('Sanitation Data'!$H$12,0,10*ROW('Sanitation Data'!H4)))),CONCATENATE("[",ROUND(OFFSET('Sanitation Data'!$H$12,0,10*ROW('Sanitation Data'!H4)),0),"]"),IF(AND(ISTEXT(OFFSET('Sanitation Data'!$B$2,0,10*ROW('Sanitation Data'!H4))),DI10="",ISNUMBER(OFFSET('Sanitation Data'!$H$12,0,10*ROW('Sanitation Data'!H4)))),OFFSET('Sanitation Data'!$H$12,0,10*ROW('Sanitation Data'!H4)),NA())))</f>
        <v>#N/A</v>
      </c>
      <c r="AU10" s="83" t="e">
        <f ca="true">+IF(AND(ISTEXT(OFFSET('Sanitation Data'!$B$2,0,10*ROW('Sanitation Data'!I4))),DJ10="Yes"),100-OFFSET('Sanitation Data'!$I$4,0,10*ROW('Sanitation Data'!I4)),IF(AND(ISTEXT(OFFSET('Sanitation Data'!$B$2,0,10*ROW('Sanitation Data'!I4))),DJ10="No",ISNUMBER(OFFSET('Sanitation Data'!$I$4,0,10*ROW('Sanitation Data'!I4)))),CONCATENATE("[",ROUND(100-OFFSET('Sanitation Data'!$I$4,0,10*ROW('Sanitation Data'!I4)),0),"]"),IF(AND(ISTEXT(OFFSET('Sanitation Data'!$B$2,0,10*ROW('Sanitation Data'!I4))),DJ10="",ISNUMBER(OFFSET('Sanitation Data'!$I$4,0,10*ROW('Sanitation Data'!I4)))),100-OFFSET('Sanitation Data'!$I$4,0,10*ROW('Sanitation Data'!I4)),NA())))</f>
        <v>#N/A</v>
      </c>
      <c r="AV10" s="83" t="e">
        <f ca="true">+IF(AND(ISTEXT(OFFSET('Sanitation Data'!$B$2,0,10*ROW('Sanitation Data'!I4))),DK10="Yes"),OFFSET('Sanitation Data'!$I$6,0,10*ROW('Sanitation Data'!I4)),IF(AND(ISTEXT(OFFSET('Sanitation Data'!$B$2,0,10*ROW('Sanitation Data'!I4))),DK10="No",ISNUMBER(OFFSET('Sanitation Data'!$I$6,0,10*ROW('Sanitation Data'!I4)))),CONCATENATE("[",ROUND(OFFSET('Sanitation Data'!$I$6,0,10*ROW('Sanitation Data'!I4)),0),"]"),IF(AND(ISTEXT(OFFSET('Sanitation Data'!$B$2,0,10*ROW('Sanitation Data'!I4))),DK10="",ISNUMBER(OFFSET('Sanitation Data'!$I$6,0,10*ROW('Sanitation Data'!I4)))),OFFSET('Sanitation Data'!$I$6,0,10*ROW('Sanitation Data'!I4)),NA())))</f>
        <v>#N/A</v>
      </c>
      <c r="AW10" s="83" t="e">
        <f ca="true">+IF(AND(ISTEXT(OFFSET('Sanitation Data'!$B$2,0,10*ROW('Sanitation Data'!I4))),DL10="Yes"),OFFSET('Sanitation Data'!$I$10,0,10*ROW('Sanitation Data'!I4)),IF(AND(ISTEXT(OFFSET('Sanitation Data'!$B$2,0,10*ROW('Sanitation Data'!I4))),DL10="No",ISNUMBER(OFFSET('Sanitation Data'!$I$10,0,10*ROW('Sanitation Data'!I4)))),CONCATENATE("[",ROUND(OFFSET('Sanitation Data'!$I$10,0,10*ROW('Sanitation Data'!I4)),0),"]"),IF(AND(ISTEXT(OFFSET('Sanitation Data'!$B$2,0,10*ROW('Sanitation Data'!I4))),DL10="",ISNUMBER(OFFSET('Sanitation Data'!$I$10,0,10*ROW('Sanitation Data'!I4)))),OFFSET('Sanitation Data'!$I$10,0,10*ROW('Sanitation Data'!I4)),NA())))</f>
        <v>#N/A</v>
      </c>
      <c r="AX10" s="83" t="e">
        <f ca="true">+IF(AND(ISTEXT(OFFSET('Sanitation Data'!$B$2,0,10*ROW('Sanitation Data'!I4))),DM10="Yes"),OFFSET('Sanitation Data'!$I$11,0,10*ROW('Sanitation Data'!I4)),IF(AND(ISTEXT(OFFSET('Sanitation Data'!$B$2,0,10*ROW('Sanitation Data'!I4))),DM10="No",ISNUMBER(OFFSET('Sanitation Data'!$I$11,0,10*ROW('Sanitation Data'!I4)))),CONCATENATE("[",ROUND(OFFSET('Sanitation Data'!$I$11,0,10*ROW('Sanitation Data'!I4)),0),"]"),IF(AND(ISTEXT(OFFSET('Sanitation Data'!$B$2,0,10*ROW('Sanitation Data'!I4))),DM10="",ISNUMBER(OFFSET('Sanitation Data'!$I$11,0,10*ROW('Sanitation Data'!I4)))),OFFSET('Sanitation Data'!$I$11,0,10*ROW('Sanitation Data'!I4)),NA())))</f>
        <v>#N/A</v>
      </c>
      <c r="AY10" s="83" t="e">
        <f ca="true">+IF(AND(ISTEXT(OFFSET('Sanitation Data'!$B$2,0,10*ROW('Sanitation Data'!I4))),DN10="Yes"),OFFSET('Sanitation Data'!$I$12,0,10*ROW('Sanitation Data'!I4)),IF(AND(ISTEXT(OFFSET('Sanitation Data'!$B$2,0,10*ROW('Sanitation Data'!I4))),DN10="No",ISNUMBER(OFFSET('Sanitation Data'!$I$12,0,10*ROW('Sanitation Data'!I4)))),CONCATENATE("[",ROUND(OFFSET('Sanitation Data'!$I$12,0,10*ROW('Sanitation Data'!I4)),0),"]"),IF(AND(ISTEXT(OFFSET('Sanitation Data'!$B$2,0,10*ROW('Sanitation Data'!I4))),DN10="",ISNUMBER(OFFSET('Sanitation Data'!$I$12,0,10*ROW('Sanitation Data'!I4)))),OFFSET('Sanitation Data'!$I$12,0,10*ROW('Sanitation Data'!I4)),NA())))</f>
        <v>#N/A</v>
      </c>
      <c r="AZ10" s="84" t="e">
        <f ca="true">+IF(AND(ISTEXT(OFFSET('Hygiene Data'!$B$2,0,10*ROW('Hygiene Data'!D4))),DO10="Yes"),OFFSET('Hygiene Data'!$D$5,0,10*ROW('Hygiene Data'!D4)),IF(AND(ISTEXT(OFFSET('Hygiene Data'!$B$2,0,10*ROW('Hygiene Data'!D4))),DO10="No",ISNUMBER(OFFSET('Hygiene Data'!$D$5,0,10*ROW('Hygiene Data'!D4)))),CONCATENATE("[",ROUND(OFFSET('Hygiene Data'!$D$5,0,10*ROW('Hygiene Data'!D4)),0),"]"),IF(AND(ISTEXT(OFFSET('Hygiene Data'!$B$2,0,10*ROW('Hygiene Data'!D4))),DO10="",ISNUMBER(OFFSET('Hygiene Data'!$D$5,0,10*ROW('Hygiene Data'!D4)))),OFFSET('Hygiene Data'!$D$5,0,10*ROW('Hygiene Data'!D4)),NA())))</f>
        <v>#N/A</v>
      </c>
      <c r="BA10" s="84" t="e">
        <f ca="true">+IF(AND(ISTEXT(OFFSET('Hygiene Data'!$B$2,0,10*ROW('Hygiene Data'!D4))),DP10="Yes"),OFFSET('Hygiene Data'!$D$7,0,10*ROW('Hygiene Data'!D4)),IF(AND(ISTEXT(OFFSET('Hygiene Data'!$B$2,0,10*ROW('Hygiene Data'!D4))),DP10="No",ISNUMBER(OFFSET('Hygiene Data'!$D$7,0,10*ROW('Hygiene Data'!D4)))),CONCATENATE("[",ROUND(OFFSET('Hygiene Data'!$D$7,0,10*ROW('Hygiene Data'!D4)),0),"]"),IF(AND(ISTEXT(OFFSET('Hygiene Data'!$B$2,0,10*ROW('Hygiene Data'!D4))),DP10="",ISNUMBER(OFFSET('Hygiene Data'!$D$7,0,10*ROW('Hygiene Data'!D4)))),OFFSET('Hygiene Data'!$D$7,0,10*ROW('Hygiene Data'!D4)),NA())))</f>
        <v>#N/A</v>
      </c>
      <c r="BB10" s="84" t="e">
        <f ca="true">+IF(AND(ISTEXT(OFFSET('Hygiene Data'!$B$2,0,10*ROW('Hygiene Data'!D4))),DQ10="Yes"),OFFSET('Hygiene Data'!$D$9,0,10*ROW('Hygiene Data'!D4)),IF(AND(ISTEXT(OFFSET('Hygiene Data'!$B$2,0,10*ROW('Hygiene Data'!D4))),DQ10="No",ISNUMBER(OFFSET('Hygiene Data'!$D$9,0,10*ROW('Hygiene Data'!D4)))),CONCATENATE("[",ROUND(OFFSET('Hygiene Data'!$D$9,0,10*ROW('Hygiene Data'!D4)),0),"]"),IF(AND(ISTEXT(OFFSET('Hygiene Data'!$B$2,0,10*ROW('Hygiene Data'!D4))),DQ10="",ISNUMBER(OFFSET('Hygiene Data'!$D$9,0,10*ROW('Hygiene Data'!D4)))),OFFSET('Hygiene Data'!$D$9,0,10*ROW('Hygiene Data'!D4)),NA())))</f>
        <v>#N/A</v>
      </c>
      <c r="BC10" s="84" t="e">
        <f ca="true">+IF(AND(ISTEXT(OFFSET('Hygiene Data'!$B$2,0,10*ROW('Hygiene Data'!E4))),DR10="Yes"),OFFSET('Hygiene Data'!$E$5,0,10*ROW('Hygiene Data'!E4)),IF(AND(ISTEXT(OFFSET('Hygiene Data'!$B$2,0,10*ROW('Hygiene Data'!E4))),DR10="No",ISNUMBER(OFFSET('Hygiene Data'!$E$5,0,10*ROW('Hygiene Data'!E4)))),CONCATENATE("[",ROUND(OFFSET('Hygiene Data'!$E$5,0,10*ROW('Hygiene Data'!E4)),0),"]"),IF(AND(ISTEXT(OFFSET('Hygiene Data'!$B$2,0,10*ROW('Hygiene Data'!E4))),DR10="",ISNUMBER(OFFSET('Hygiene Data'!$E$5,0,10*ROW('Hygiene Data'!E4)))),OFFSET('Hygiene Data'!$E$5,0,10*ROW('Hygiene Data'!E4)),NA())))</f>
        <v>#N/A</v>
      </c>
      <c r="BD10" s="84" t="e">
        <f ca="true">+IF(AND(ISTEXT(OFFSET('Hygiene Data'!$B$2,0,10*ROW('Hygiene Data'!E4))),DS10="Yes"),OFFSET('Hygiene Data'!$E$7,0,10*ROW('Hygiene Data'!E4)),IF(AND(ISTEXT(OFFSET('Hygiene Data'!$B$2,0,10*ROW('Hygiene Data'!E4))),DS10="No",ISNUMBER(OFFSET('Hygiene Data'!$E$7,0,10*ROW('Hygiene Data'!E4)))),CONCATENATE("[",ROUND(OFFSET('Hygiene Data'!$E$7,0,10*ROW('Hygiene Data'!E4)),0),"]"),IF(AND(ISTEXT(OFFSET('Hygiene Data'!$B$2,0,10*ROW('Hygiene Data'!E4))),DS10="",ISNUMBER(OFFSET('Hygiene Data'!$E$7,0,10*ROW('Hygiene Data'!E4)))),OFFSET('Hygiene Data'!$E$7,0,10*ROW('Hygiene Data'!E4)),NA())))</f>
        <v>#N/A</v>
      </c>
      <c r="BE10" s="84" t="e">
        <f ca="true">+IF(AND(ISTEXT(OFFSET('Hygiene Data'!$B$2,0,10*ROW('Hygiene Data'!E4))),DT10="Yes"),OFFSET('Hygiene Data'!$E$9,0,10*ROW('Hygiene Data'!E4)),IF(AND(ISTEXT(OFFSET('Hygiene Data'!$B$2,0,10*ROW('Hygiene Data'!E4))),DT10="No",ISNUMBER(OFFSET('Hygiene Data'!$E$9,0,10*ROW('Hygiene Data'!E4)))),CONCATENATE("[",ROUND(OFFSET('Hygiene Data'!$E$9,0,10*ROW('Hygiene Data'!E4)),0),"]"),IF(AND(ISTEXT(OFFSET('Hygiene Data'!$B$2,0,10*ROW('Hygiene Data'!E4))),DT10="",ISNUMBER(OFFSET('Hygiene Data'!$E$9,0,10*ROW('Hygiene Data'!E4)))),OFFSET('Hygiene Data'!$E$9,0,10*ROW('Hygiene Data'!E4)),NA())))</f>
        <v>#N/A</v>
      </c>
      <c r="BF10" s="84" t="e">
        <f ca="true">+IF(AND(ISTEXT(OFFSET('Hygiene Data'!$B$2,0,10*ROW('Hygiene Data'!F4))),DU10="Yes"),OFFSET('Hygiene Data'!$F$5,0,10*ROW('Hygiene Data'!F4)),IF(AND(ISTEXT(OFFSET('Hygiene Data'!$B$2,0,10*ROW('Hygiene Data'!F4))),DU10="No",ISNUMBER(OFFSET('Hygiene Data'!$F$5,0,10*ROW('Hygiene Data'!F4)))),CONCATENATE("[",ROUND(OFFSET('Hygiene Data'!$F$5,0,10*ROW('Hygiene Data'!F4)),0),"]"),IF(AND(ISTEXT(OFFSET('Hygiene Data'!$B$2,0,10*ROW('Hygiene Data'!F4))),DU10="",ISNUMBER(OFFSET('Hygiene Data'!$F$5,0,10*ROW('Hygiene Data'!F4)))),OFFSET('Hygiene Data'!$F$5,0,10*ROW('Hygiene Data'!F4)),NA())))</f>
        <v>#N/A</v>
      </c>
      <c r="BG10" s="84" t="e">
        <f ca="true">+IF(AND(ISTEXT(OFFSET('Hygiene Data'!$B$2,0,10*ROW('Hygiene Data'!F4))),DV10="Yes"),OFFSET('Hygiene Data'!$F$7,0,10*ROW('Hygiene Data'!F4)),IF(AND(ISTEXT(OFFSET('Hygiene Data'!$B$2,0,10*ROW('Hygiene Data'!F4))),DV10="No",ISNUMBER(OFFSET('Hygiene Data'!$F$7,0,10*ROW('Hygiene Data'!F4)))),CONCATENATE("[",ROUND(OFFSET('Hygiene Data'!$F$7,0,10*ROW('Hygiene Data'!F4)),0),"]"),IF(AND(ISTEXT(OFFSET('Hygiene Data'!$B$2,0,10*ROW('Hygiene Data'!F4))),DV10="",ISNUMBER(OFFSET('Hygiene Data'!$F$7,0,10*ROW('Hygiene Data'!F4)))),OFFSET('Hygiene Data'!$F$7,0,10*ROW('Hygiene Data'!F4)),NA())))</f>
        <v>#N/A</v>
      </c>
      <c r="BH10" s="84" t="e">
        <f ca="true">+IF(AND(ISTEXT(OFFSET('Hygiene Data'!$B$2,0,10*ROW('Hygiene Data'!F4))),DW10="Yes"),OFFSET('Hygiene Data'!$F$9,0,10*ROW('Hygiene Data'!F4)),IF(AND(ISTEXT(OFFSET('Hygiene Data'!$B$2,0,10*ROW('Hygiene Data'!F4))),DW10="No",ISNUMBER(OFFSET('Hygiene Data'!$F$9,0,10*ROW('Hygiene Data'!F4)))),CONCATENATE("[",ROUND(OFFSET('Hygiene Data'!$F$9,0,10*ROW('Hygiene Data'!F4)),0),"]"),IF(AND(ISTEXT(OFFSET('Hygiene Data'!$B$2,0,10*ROW('Hygiene Data'!F4))),DW10="",ISNUMBER(OFFSET('Hygiene Data'!$F$9,0,10*ROW('Hygiene Data'!F4)))),OFFSET('Hygiene Data'!$F$9,0,10*ROW('Hygiene Data'!F4)),NA())))</f>
        <v>#N/A</v>
      </c>
      <c r="BI10" s="84" t="e">
        <f ca="true">+IF(AND(ISTEXT(OFFSET('Hygiene Data'!$B$2,0,10*ROW('Hygiene Data'!G4))),DX10="Yes"),OFFSET('Hygiene Data'!$G$5,0,10*ROW('Hygiene Data'!G4)),IF(AND(ISTEXT(OFFSET('Hygiene Data'!$B$2,0,10*ROW('Hygiene Data'!G4))),DX10="No",ISNUMBER(OFFSET('Hygiene Data'!$G$5,0,10*ROW('Hygiene Data'!G4)))),CONCATENATE("[",ROUND(OFFSET('Hygiene Data'!$G$5,0,10*ROW('Hygiene Data'!G4)),0),"]"),IF(AND(ISTEXT(OFFSET('Hygiene Data'!$B$2,0,10*ROW('Hygiene Data'!G4))),DX10="",ISNUMBER(OFFSET('Hygiene Data'!$G$5,0,10*ROW('Hygiene Data'!G4)))),OFFSET('Hygiene Data'!$G$5,0,10*ROW('Hygiene Data'!G4)),NA())))</f>
        <v>#N/A</v>
      </c>
      <c r="BJ10" s="84" t="e">
        <f ca="true">+IF(AND(ISTEXT(OFFSET('Hygiene Data'!$B$2,0,10*ROW('Hygiene Data'!G4))),DY10="Yes"),OFFSET('Hygiene Data'!$G$7,0,10*ROW('Hygiene Data'!G4)),IF(AND(ISTEXT(OFFSET('Hygiene Data'!$B$2,0,10*ROW('Hygiene Data'!G4))),DY10="No",ISNUMBER(OFFSET('Hygiene Data'!$G$7,0,10*ROW('Hygiene Data'!G4)))),CONCATENATE("[",ROUND(OFFSET('Hygiene Data'!$G$7,0,10*ROW('Hygiene Data'!G4)),0),"]"),IF(AND(ISTEXT(OFFSET('Hygiene Data'!$B$2,0,10*ROW('Hygiene Data'!G4))),DY10="",ISNUMBER(OFFSET('Hygiene Data'!$G$7,0,10*ROW('Hygiene Data'!G4)))),OFFSET('Hygiene Data'!$G$7,0,10*ROW('Hygiene Data'!G4)),NA())))</f>
        <v>#N/A</v>
      </c>
      <c r="BK10" s="84" t="e">
        <f ca="true">+IF(AND(ISTEXT(OFFSET('Hygiene Data'!$B$2,0,10*ROW('Hygiene Data'!G4))),DZ10="Yes"),OFFSET('Hygiene Data'!$G$9,0,10*ROW('Hygiene Data'!G4)),IF(AND(ISTEXT(OFFSET('Hygiene Data'!$B$2,0,10*ROW('Hygiene Data'!G4))),DZ10="No",ISNUMBER(OFFSET('Hygiene Data'!$G$9,0,10*ROW('Hygiene Data'!G4)))),CONCATENATE("[",ROUND(OFFSET('Hygiene Data'!$G$9,0,10*ROW('Hygiene Data'!G4)),0),"]"),IF(AND(ISTEXT(OFFSET('Hygiene Data'!$B$2,0,10*ROW('Hygiene Data'!G4))),DZ10="",ISNUMBER(OFFSET('Hygiene Data'!$G$9,0,10*ROW('Hygiene Data'!G4)))),OFFSET('Hygiene Data'!$G$9,0,10*ROW('Hygiene Data'!G4)),NA())))</f>
        <v>#N/A</v>
      </c>
      <c r="BL10" s="84" t="e">
        <f ca="true">+IF(AND(ISTEXT(OFFSET('Hygiene Data'!$B$2,0,10*ROW('Hygiene Data'!H4))),EA10="Yes"),OFFSET('Hygiene Data'!$H$5,0,10*ROW('Hygiene Data'!H4)),IF(AND(ISTEXT(OFFSET('Hygiene Data'!$B$2,0,10*ROW('Hygiene Data'!H4))),EA10="No",ISNUMBER(OFFSET('Hygiene Data'!$H$5,0,10*ROW('Hygiene Data'!H4)))),CONCATENATE("[",ROUND(OFFSET('Hygiene Data'!$H$5,0,10*ROW('Hygiene Data'!H4)),0),"]"),IF(AND(ISTEXT(OFFSET('Hygiene Data'!$B$2,0,10*ROW('Hygiene Data'!H4))),EA10="",ISNUMBER(OFFSET('Hygiene Data'!$H$5,0,10*ROW('Hygiene Data'!H4)))),OFFSET('Hygiene Data'!$H$5,0,10*ROW('Hygiene Data'!H4)),NA())))</f>
        <v>#N/A</v>
      </c>
      <c r="BM10" s="84" t="e">
        <f ca="true">+IF(AND(ISTEXT(OFFSET('Hygiene Data'!$B$2,0,10*ROW('Hygiene Data'!H4))),EB10="Yes"),OFFSET('Hygiene Data'!$H$7,0,10*ROW('Hygiene Data'!H4)),IF(AND(ISTEXT(OFFSET('Hygiene Data'!$B$2,0,10*ROW('Hygiene Data'!H4))),EB10="No",ISNUMBER(OFFSET('Hygiene Data'!$H$7,0,10*ROW('Hygiene Data'!H4)))),CONCATENATE("[",ROUND(OFFSET('Hygiene Data'!$H$7,0,10*ROW('Hygiene Data'!H4)),0),"]"),IF(AND(ISTEXT(OFFSET('Hygiene Data'!$B$2,0,10*ROW('Hygiene Data'!H4))),EB10="",ISNUMBER(OFFSET('Hygiene Data'!$H$7,0,10*ROW('Hygiene Data'!H4)))),OFFSET('Hygiene Data'!$H$7,0,10*ROW('Hygiene Data'!H4)),NA())))</f>
        <v>#N/A</v>
      </c>
      <c r="BN10" s="84" t="e">
        <f ca="true">+IF(AND(ISTEXT(OFFSET('Hygiene Data'!$B$2,0,10*ROW('Hygiene Data'!H4))),EC10="Yes"),OFFSET('Hygiene Data'!$H$9,0,10*ROW('Hygiene Data'!H4)),IF(AND(ISTEXT(OFFSET('Hygiene Data'!$B$2,0,10*ROW('Hygiene Data'!H4))),EC10="No",ISNUMBER(OFFSET('Hygiene Data'!$H$9,0,10*ROW('Hygiene Data'!H4)))),CONCATENATE("[",ROUND(OFFSET('Hygiene Data'!$H$9,0,10*ROW('Hygiene Data'!H4)),0),"]"),IF(AND(ISTEXT(OFFSET('Hygiene Data'!$B$2,0,10*ROW('Hygiene Data'!H4))),EC10="",ISNUMBER(OFFSET('Hygiene Data'!$H$9,0,10*ROW('Hygiene Data'!H4)))),OFFSET('Hygiene Data'!$H$9,0,10*ROW('Hygiene Data'!H4)),NA())))</f>
        <v>#N/A</v>
      </c>
      <c r="BO10" s="84" t="e">
        <f ca="true">+IF(AND(ISTEXT(OFFSET('Hygiene Data'!$B$2,0,10*ROW('Hygiene Data'!I4))),ED10="Yes"),OFFSET('Hygiene Data'!$I$5,0,10*ROW('Hygiene Data'!I4)),IF(AND(ISTEXT(OFFSET('Hygiene Data'!$B$2,0,10*ROW('Hygiene Data'!I4))),ED10="No",ISNUMBER(OFFSET('Hygiene Data'!$I$5,0,10*ROW('Hygiene Data'!I4)))),CONCATENATE("[",ROUND(OFFSET('Hygiene Data'!$I$5,0,10*ROW('Hygiene Data'!I4)),0),"]"),IF(AND(ISTEXT(OFFSET('Hygiene Data'!$B$2,0,10*ROW('Hygiene Data'!I4))),ED10="",ISNUMBER(OFFSET('Hygiene Data'!$I$5,0,10*ROW('Hygiene Data'!I4)))),OFFSET('Hygiene Data'!$I$5,0,10*ROW('Hygiene Data'!I4)),NA())))</f>
        <v>#N/A</v>
      </c>
      <c r="BP10" s="84" t="e">
        <f ca="true">+IF(AND(ISTEXT(OFFSET('Hygiene Data'!$B$2,0,10*ROW('Hygiene Data'!I4))),EE10="Yes"),OFFSET('Hygiene Data'!$I$7,0,10*ROW('Hygiene Data'!I4)),IF(AND(ISTEXT(OFFSET('Hygiene Data'!$B$2,0,10*ROW('Hygiene Data'!I4))),EE10="No",ISNUMBER(OFFSET('Hygiene Data'!$I$7,0,10*ROW('Hygiene Data'!I4)))),CONCATENATE("[",ROUND(OFFSET('Hygiene Data'!$I$7,0,10*ROW('Hygiene Data'!I4)),0),"]"),IF(AND(ISTEXT(OFFSET('Hygiene Data'!$B$2,0,10*ROW('Hygiene Data'!I4))),EE10="",ISNUMBER(OFFSET('Hygiene Data'!$I$7,0,10*ROW('Hygiene Data'!I4)))),OFFSET('Hygiene Data'!$I$7,0,10*ROW('Hygiene Data'!I4)),NA())))</f>
        <v>#N/A</v>
      </c>
      <c r="BQ10" s="84" t="e">
        <f ca="true">+IF(AND(ISTEXT(OFFSET('Hygiene Data'!$B$2,0,10*ROW('Hygiene Data'!I4))),EF10="Yes"),OFFSET('Hygiene Data'!$I$9,0,10*ROW('Hygiene Data'!I4)),IF(AND(ISTEXT(OFFSET('Hygiene Data'!$B$2,0,10*ROW('Hygiene Data'!I4))),EF10="No",ISNUMBER(OFFSET('Hygiene Data'!$I$9,0,10*ROW('Hygiene Data'!I4)))),CONCATENATE("[",ROUND(OFFSET('Hygiene Data'!$I$9,0,10*ROW('Hygiene Data'!I4)),0),"]"),IF(AND(ISTEXT(OFFSET('Hygiene Data'!$B$2,0,10*ROW('Hygiene Data'!I4))),EF10="",ISNUMBER(OFFSET('Hygiene Data'!$I$9,0,10*ROW('Hygiene Data'!I4)))),OFFSET('Hygiene Data'!$I$9,0,10*ROW('Hygiene Data'!I4)),NA())))</f>
        <v>#N/A</v>
      </c>
      <c r="BR10" s="269"/>
      <c r="BS10" s="269" t="str">
        <f ca="true">+IF(OFFSET('Water Data'!$D$27,0,10*ROW('Water Data'!D4))="","",OFFSET('Water Data'!$D$27,0,10*ROW('Water Data'!D4)))</f>
        <v/>
      </c>
      <c r="BT10" s="269" t="str">
        <f ca="true">+IF(OFFSET('Water Data'!$D$28,0,10*ROW('Water Data'!D4))="","",OFFSET('Water Data'!$D$28,0,10*ROW('Water Data'!D4)))</f>
        <v/>
      </c>
      <c r="BU10" s="269" t="str">
        <f ca="true">+IF(OFFSET('Water Data'!$D$29,0,10*ROW('Water Data'!D4))="","",OFFSET('Water Data'!$D$29,0,10*ROW('Water Data'!D4)))</f>
        <v/>
      </c>
      <c r="BV10" s="269" t="str">
        <f ca="true">+IF(OFFSET('Water Data'!$E$27,0,10*ROW('Water Data'!E4))="","",OFFSET('Water Data'!$E$27,0,10*ROW('Water Data'!E4)))</f>
        <v/>
      </c>
      <c r="BW10" s="269" t="str">
        <f ca="true">+IF(OFFSET('Water Data'!$E$28,0,10*ROW('Water Data'!E4))="","",OFFSET('Water Data'!$E$28,0,10*ROW('Water Data'!E4)))</f>
        <v/>
      </c>
      <c r="BX10" s="269" t="str">
        <f ca="true">+IF(OFFSET('Water Data'!$E$29,0,10*ROW('Water Data'!E4))="","",OFFSET('Water Data'!$E$29,0,10*ROW('Water Data'!E4)))</f>
        <v/>
      </c>
      <c r="BY10" s="269" t="str">
        <f ca="true">+IF(OFFSET('Water Data'!$F$27,0,10*ROW('Water Data'!F4))="","",OFFSET('Water Data'!$F$27,0,10*ROW('Water Data'!F4)))</f>
        <v/>
      </c>
      <c r="BZ10" s="269" t="str">
        <f ca="true">+IF(OFFSET('Water Data'!$F$28,0,10*ROW('Water Data'!F4))="","",OFFSET('Water Data'!$F$28,0,10*ROW('Water Data'!F4)))</f>
        <v/>
      </c>
      <c r="CA10" s="269" t="str">
        <f ca="true">+IF(OFFSET('Water Data'!$F$29,0,10*ROW('Water Data'!F4))="","",OFFSET('Water Data'!$F$29,0,10*ROW('Water Data'!F4)))</f>
        <v/>
      </c>
      <c r="CB10" s="269" t="str">
        <f ca="true">+IF(OFFSET('Water Data'!$G$27,0,10*ROW('Water Data'!G4))="","",OFFSET('Water Data'!$G$27,0,10*ROW('Water Data'!G4)))</f>
        <v/>
      </c>
      <c r="CC10" s="269" t="str">
        <f ca="true">+IF(OFFSET('Water Data'!$G$28,0,10*ROW('Water Data'!G4))="","",OFFSET('Water Data'!$G$28,0,10*ROW('Water Data'!G4)))</f>
        <v/>
      </c>
      <c r="CD10" s="269" t="str">
        <f ca="true">+IF(OFFSET('Water Data'!$G$29,0,10*ROW('Water Data'!G4))="","",OFFSET('Water Data'!$G$29,0,10*ROW('Water Data'!G4)))</f>
        <v/>
      </c>
      <c r="CE10" s="269" t="str">
        <f ca="true">+IF(OFFSET('Water Data'!$H$27,0,10*ROW('Water Data'!H4))="","",OFFSET('Water Data'!$H$27,0,10*ROW('Water Data'!H4)))</f>
        <v/>
      </c>
      <c r="CF10" s="269" t="str">
        <f ca="true">+IF(OFFSET('Water Data'!$H$28,0,10*ROW('Water Data'!H4))="","",OFFSET('Water Data'!$H$28,0,10*ROW('Water Data'!H4)))</f>
        <v/>
      </c>
      <c r="CG10" s="269" t="str">
        <f ca="true">+IF(OFFSET('Water Data'!$H$29,0,10*ROW('Water Data'!H4))="","",OFFSET('Water Data'!$H$29,0,10*ROW('Water Data'!H4)))</f>
        <v/>
      </c>
      <c r="CH10" s="269" t="str">
        <f ca="true">+IF(OFFSET('Water Data'!$I$27,0,10*ROW('Water Data'!I4))="","",OFFSET('Water Data'!$I$27,0,10*ROW('Water Data'!I4)))</f>
        <v/>
      </c>
      <c r="CI10" s="269" t="str">
        <f ca="true">+IF(OFFSET('Water Data'!$I$28,0,10*ROW('Water Data'!I4))="","",OFFSET('Water Data'!$I$28,0,10*ROW('Water Data'!I4)))</f>
        <v/>
      </c>
      <c r="CJ10" s="269" t="str">
        <f ca="true">+IF(OFFSET('Water Data'!$I$29,0,10*ROW('Water Data'!I4))="","",OFFSET('Water Data'!$I$29,0,10*ROW('Water Data'!I4)))</f>
        <v/>
      </c>
      <c r="CK10" s="269" t="str">
        <f ca="true">+IF(OFFSET('Sanitation Data'!$D$28,0,10*ROW('Sanitation Data'!D4))="","",OFFSET('Sanitation Data'!$D$28,0,10*ROW('Sanitation Data'!D4)))</f>
        <v/>
      </c>
      <c r="CL10" s="269" t="str">
        <f ca="true">+IF(OFFSET('Sanitation Data'!$D$29,0,10*ROW('Sanitation Data'!D4))="","",OFFSET('Sanitation Data'!$D$29,0,10*ROW('Sanitation Data'!D4)))</f>
        <v/>
      </c>
      <c r="CM10" s="269" t="str">
        <f ca="true">+IF(OFFSET('Sanitation Data'!$D$30,0,10*ROW('Sanitation Data'!D4))="","",OFFSET('Sanitation Data'!$D$30,0,10*ROW('Sanitation Data'!D4)))</f>
        <v/>
      </c>
      <c r="CN10" s="269" t="str">
        <f ca="true">+IF(OFFSET('Sanitation Data'!$D$31,0,10*ROW('Sanitation Data'!D4))="","",OFFSET('Sanitation Data'!$D$31,0,10*ROW('Sanitation Data'!D4)))</f>
        <v/>
      </c>
      <c r="CO10" s="269" t="str">
        <f ca="true">+IF(OFFSET('Sanitation Data'!$D$32,0,10*ROW('Sanitation Data'!D4))="","",OFFSET('Sanitation Data'!$D$32,0,10*ROW('Sanitation Data'!D4)))</f>
        <v/>
      </c>
      <c r="CP10" s="269" t="str">
        <f ca="true">+IF(OFFSET('Sanitation Data'!$E$28,0,10*ROW('Sanitation Data'!E4))="","",OFFSET('Sanitation Data'!$E$28,0,10*ROW('Sanitation Data'!E4)))</f>
        <v/>
      </c>
      <c r="CQ10" s="269" t="str">
        <f ca="true">+IF(OFFSET('Sanitation Data'!$E$29,0,10*ROW('Sanitation Data'!E4))="","",OFFSET('Sanitation Data'!$E$29,0,10*ROW('Sanitation Data'!E4)))</f>
        <v/>
      </c>
      <c r="CR10" s="269" t="str">
        <f ca="true">+IF(OFFSET('Sanitation Data'!$E$30,0,10*ROW('Sanitation Data'!E4))="","",OFFSET('Sanitation Data'!$E$30,0,10*ROW('Sanitation Data'!E4)))</f>
        <v/>
      </c>
      <c r="CS10" s="269" t="str">
        <f ca="true">+IF(OFFSET('Sanitation Data'!$E$31,0,10*ROW('Sanitation Data'!E4))="","",OFFSET('Sanitation Data'!$E$31,0,10*ROW('Sanitation Data'!E4)))</f>
        <v/>
      </c>
      <c r="CT10" s="269" t="str">
        <f ca="true">+IF(OFFSET('Sanitation Data'!$E$32,0,10*ROW('Sanitation Data'!E4))="","",OFFSET('Sanitation Data'!$E$32,0,10*ROW('Sanitation Data'!E4)))</f>
        <v/>
      </c>
      <c r="CU10" s="269" t="str">
        <f ca="true">+IF(OFFSET('Sanitation Data'!$F$28,0,10*ROW('Sanitation Data'!F4))="","",OFFSET('Sanitation Data'!$F$28,0,10*ROW('Sanitation Data'!F4)))</f>
        <v/>
      </c>
      <c r="CV10" s="269" t="str">
        <f ca="true">+IF(OFFSET('Sanitation Data'!$F$29,0,10*ROW('Sanitation Data'!F4))="","",OFFSET('Sanitation Data'!$F$29,0,10*ROW('Sanitation Data'!F4)))</f>
        <v/>
      </c>
      <c r="CW10" s="269" t="str">
        <f ca="true">+IF(OFFSET('Sanitation Data'!$F$30,0,10*ROW('Sanitation Data'!F4))="","",OFFSET('Sanitation Data'!$F$30,0,10*ROW('Sanitation Data'!F4)))</f>
        <v/>
      </c>
      <c r="CX10" s="269" t="str">
        <f ca="true">+IF(OFFSET('Sanitation Data'!$F$31,0,10*ROW('Sanitation Data'!F4))="","",OFFSET('Sanitation Data'!$F$31,0,10*ROW('Sanitation Data'!F4)))</f>
        <v/>
      </c>
      <c r="CY10" s="269" t="str">
        <f ca="true">+IF(OFFSET('Sanitation Data'!$F$32,0,10*ROW('Sanitation Data'!F4))="","",OFFSET('Sanitation Data'!$F$32,0,10*ROW('Sanitation Data'!F4)))</f>
        <v/>
      </c>
      <c r="CZ10" s="269" t="str">
        <f ca="true">+IF(OFFSET('Sanitation Data'!$G$28,0,10*ROW('Sanitation Data'!G4))="","",OFFSET('Sanitation Data'!$G$28,0,10*ROW('Sanitation Data'!G4)))</f>
        <v/>
      </c>
      <c r="DA10" s="269" t="str">
        <f ca="true">+IF(OFFSET('Sanitation Data'!$G$29,0,10*ROW('Sanitation Data'!G4))="","",OFFSET('Sanitation Data'!$G$29,0,10*ROW('Sanitation Data'!G4)))</f>
        <v/>
      </c>
      <c r="DB10" s="269" t="str">
        <f ca="true">+IF(OFFSET('Sanitation Data'!$G$30,0,10*ROW('Sanitation Data'!G4))="","",OFFSET('Sanitation Data'!$G$30,0,10*ROW('Sanitation Data'!G4)))</f>
        <v/>
      </c>
      <c r="DC10" s="269" t="str">
        <f ca="true">+IF(OFFSET('Sanitation Data'!$G$31,0,10*ROW('Sanitation Data'!G4))="","",OFFSET('Sanitation Data'!$G$31,0,10*ROW('Sanitation Data'!G4)))</f>
        <v/>
      </c>
      <c r="DD10" s="269" t="str">
        <f ca="true">+IF(OFFSET('Sanitation Data'!$G$32,0,10*ROW('Sanitation Data'!G4))="","",OFFSET('Sanitation Data'!$G$32,0,10*ROW('Sanitation Data'!G4)))</f>
        <v/>
      </c>
      <c r="DE10" s="269" t="str">
        <f ca="true">+IF(OFFSET('Sanitation Data'!$H$28,0,10*ROW('Sanitation Data'!H4))="","",OFFSET('Sanitation Data'!$H$28,0,10*ROW('Sanitation Data'!H4)))</f>
        <v/>
      </c>
      <c r="DF10" s="269" t="str">
        <f ca="true">+IF(OFFSET('Sanitation Data'!$H$29,0,10*ROW('Sanitation Data'!H4))="","",OFFSET('Sanitation Data'!$H$29,0,10*ROW('Sanitation Data'!H4)))</f>
        <v/>
      </c>
      <c r="DG10" s="269" t="str">
        <f ca="true">+IF(OFFSET('Sanitation Data'!$H$30,0,10*ROW('Sanitation Data'!H4))="","",OFFSET('Sanitation Data'!$H$30,0,10*ROW('Sanitation Data'!H4)))</f>
        <v/>
      </c>
      <c r="DH10" s="269" t="str">
        <f ca="true">+IF(OFFSET('Sanitation Data'!$H$31,0,10*ROW('Sanitation Data'!H4))="","",OFFSET('Sanitation Data'!$H$31,0,10*ROW('Sanitation Data'!H4)))</f>
        <v/>
      </c>
      <c r="DI10" s="269" t="str">
        <f ca="true">+IF(OFFSET('Sanitation Data'!$H$32,0,10*ROW('Sanitation Data'!H4))="","",OFFSET('Sanitation Data'!$H$32,0,10*ROW('Sanitation Data'!H4)))</f>
        <v/>
      </c>
      <c r="DJ10" s="269" t="str">
        <f ca="true">+IF(OFFSET('Sanitation Data'!$I$28,0,10*ROW('Sanitation Data'!I4))="","",OFFSET('Sanitation Data'!$I$28,0,10*ROW('Sanitation Data'!I4)))</f>
        <v/>
      </c>
      <c r="DK10" s="269" t="str">
        <f ca="true">+IF(OFFSET('Sanitation Data'!$I$29,0,10*ROW('Sanitation Data'!I4))="","",OFFSET('Sanitation Data'!$I$29,0,10*ROW('Sanitation Data'!I4)))</f>
        <v/>
      </c>
      <c r="DL10" s="269" t="str">
        <f ca="true">+IF(OFFSET('Sanitation Data'!$I$30,0,10*ROW('Sanitation Data'!I4))="","",OFFSET('Sanitation Data'!$I$30,0,10*ROW('Sanitation Data'!I4)))</f>
        <v/>
      </c>
      <c r="DM10" s="269" t="str">
        <f ca="true">+IF(OFFSET('Sanitation Data'!$I$31,0,10*ROW('Sanitation Data'!I4))="","",OFFSET('Sanitation Data'!$I$31,0,10*ROW('Sanitation Data'!I4)))</f>
        <v/>
      </c>
      <c r="DN10" s="269" t="str">
        <f ca="true">+IF(OFFSET('Sanitation Data'!$I$32,0,10*ROW('Sanitation Data'!I4))="","",OFFSET('Sanitation Data'!$I$32,0,10*ROW('Sanitation Data'!I4)))</f>
        <v/>
      </c>
      <c r="DO10" s="269" t="str">
        <f ca="true">+IF(OFFSET('Hygiene Data'!$D$11,0,10*ROW('Hygiene Data'!D4))="","",OFFSET('Hygiene Data'!$D$11,0,10*ROW('Hygiene Data'!D4)))</f>
        <v/>
      </c>
      <c r="DP10" s="269" t="str">
        <f ca="true">+IF(OFFSET('Hygiene Data'!$D$12,0,10*ROW('Hygiene Data'!D4))="","",OFFSET('Hygiene Data'!$D$12,0,10*ROW('Hygiene Data'!D4)))</f>
        <v/>
      </c>
      <c r="DQ10" s="269" t="str">
        <f ca="true">+IF(OFFSET('Hygiene Data'!$D$13,0,10*ROW('Hygiene Data'!D4))="","",OFFSET('Hygiene Data'!$D$13,0,10*ROW('Hygiene Data'!D4)))</f>
        <v/>
      </c>
      <c r="DR10" s="269" t="str">
        <f ca="true">+IF(OFFSET('Hygiene Data'!$E$11,0,10*ROW('Hygiene Data'!E4))="","",OFFSET('Hygiene Data'!$E$11,0,10*ROW('Hygiene Data'!E4)))</f>
        <v/>
      </c>
      <c r="DS10" s="269" t="str">
        <f ca="true">+IF(OFFSET('Hygiene Data'!$E$12,0,10*ROW('Hygiene Data'!E4))="","",OFFSET('Hygiene Data'!$E$12,0,10*ROW('Hygiene Data'!E4)))</f>
        <v/>
      </c>
      <c r="DT10" s="269" t="str">
        <f ca="true">+IF(OFFSET('Hygiene Data'!$E$13,0,10*ROW('Hygiene Data'!E4))="","",OFFSET('Hygiene Data'!$E$13,0,10*ROW('Hygiene Data'!E4)))</f>
        <v/>
      </c>
      <c r="DU10" s="269" t="str">
        <f ca="true">+IF(OFFSET('Hygiene Data'!$F$11,0,10*ROW('Hygiene Data'!F4))="","",OFFSET('Hygiene Data'!$F$11,0,10*ROW('Hygiene Data'!F4)))</f>
        <v/>
      </c>
      <c r="DV10" s="269" t="str">
        <f ca="true">+IF(OFFSET('Hygiene Data'!$F$12,0,10*ROW('Hygiene Data'!F4))="","",OFFSET('Hygiene Data'!$F$12,0,10*ROW('Hygiene Data'!F4)))</f>
        <v/>
      </c>
      <c r="DW10" s="269" t="str">
        <f ca="true">+IF(OFFSET('Hygiene Data'!$F$13,0,10*ROW('Hygiene Data'!F4))="","",OFFSET('Hygiene Data'!$F$13,0,10*ROW('Hygiene Data'!F4)))</f>
        <v/>
      </c>
      <c r="DX10" s="269" t="str">
        <f ca="true">+IF(OFFSET('Hygiene Data'!$G$11,0,10*ROW('Hygiene Data'!G4))="","",OFFSET('Hygiene Data'!$G$11,0,10*ROW('Hygiene Data'!G4)))</f>
        <v/>
      </c>
      <c r="DY10" s="269" t="str">
        <f ca="true">+IF(OFFSET('Hygiene Data'!$G$12,0,10*ROW('Hygiene Data'!G4))="","",OFFSET('Hygiene Data'!$G$12,0,10*ROW('Hygiene Data'!G4)))</f>
        <v/>
      </c>
      <c r="DZ10" s="269" t="str">
        <f ca="true">+IF(OFFSET('Hygiene Data'!$G$13,0,10*ROW('Hygiene Data'!G4))="","",OFFSET('Hygiene Data'!$G$13,0,10*ROW('Hygiene Data'!G4)))</f>
        <v/>
      </c>
      <c r="EA10" s="269" t="str">
        <f ca="true">+IF(OFFSET('Hygiene Data'!$H$11,0,10*ROW('Hygiene Data'!H4))="","",OFFSET('Hygiene Data'!$H$11,0,10*ROW('Hygiene Data'!H4)))</f>
        <v/>
      </c>
      <c r="EB10" s="269" t="str">
        <f ca="true">+IF(OFFSET('Hygiene Data'!$H$12,0,10*ROW('Hygiene Data'!H4))="","",OFFSET('Hygiene Data'!$H$12,0,10*ROW('Hygiene Data'!H4)))</f>
        <v/>
      </c>
      <c r="EC10" s="269" t="str">
        <f ca="true">+IF(OFFSET('Hygiene Data'!$H$13,0,10*ROW('Hygiene Data'!H4))="","",OFFSET('Hygiene Data'!$H$13,0,10*ROW('Hygiene Data'!H4)))</f>
        <v/>
      </c>
      <c r="ED10" s="269" t="str">
        <f ca="true">+IF(OFFSET('Hygiene Data'!$I$11,0,10*ROW('Hygiene Data'!I4))="","",OFFSET('Hygiene Data'!$I$11,0,10*ROW('Hygiene Data'!I4)))</f>
        <v/>
      </c>
      <c r="EE10" s="269" t="str">
        <f ca="true">+IF(OFFSET('Hygiene Data'!$I$12,0,10*ROW('Hygiene Data'!I4))="","",OFFSET('Hygiene Data'!$I$12,0,10*ROW('Hygiene Data'!I4)))</f>
        <v/>
      </c>
      <c r="EF10" s="269" t="str">
        <f ca="true">+IF(OFFSET('Hygiene Data'!$I$13,0,10*ROW('Hygiene Data'!I4))="","",OFFSET('Hygiene Data'!$I$13,0,10*ROW('Hygiene Data'!I4)))</f>
        <v/>
      </c>
    </row>
    <row xmlns:x14ac="http://schemas.microsoft.com/office/spreadsheetml/2009/9/ac" r="11" x14ac:dyDescent="0.2">
      <c r="A11" s="36" t="str">
        <f ca="true">+IF(OFFSET('Water Data'!$B$2,0,10*ROW('Water Data'!E5))="","",OFFSET('Water Data'!$B$2,0,10*ROW('Water Data'!E5)))</f>
        <v/>
      </c>
      <c r="B11" s="36" t="str">
        <f ca="true">+IF(OFFSET('Water Data'!$C$2,0,10*ROW('Water Data'!F5))="","",OFFSET('Water Data'!$C$2,0,10*ROW('Water Data'!F5)))</f>
        <v/>
      </c>
      <c r="C11" s="325" t="str">
        <f t="shared" ca="true" si="0"/>
        <v/>
      </c>
      <c r="D11" s="82" t="e">
        <f ca="true">+IF(AND(ISTEXT(OFFSET('Water Data'!$B$2,0,10*ROW('Water Data'!D5))),BS11="Yes"),100-OFFSET('Water Data'!$D$4,0,10*ROW('Water Data'!D5)),IF(AND(ISTEXT(OFFSET('Water Data'!$B$2,0,10*ROW('Water Data'!D5))),BS11="No",ISNUMBER(OFFSET('Water Data'!$D$4,0,10*ROW('Water Data'!D5)))),CONCATENATE("[",ROUND(100-OFFSET('Water Data'!$D$4,0,10*ROW('Water Data'!D5)),0),"]"),IF(AND(ISTEXT(OFFSET('Water Data'!$B$2,0,10*ROW('Water Data'!D5))),BS11="",ISNUMBER(OFFSET('Water Data'!$D$4,0,10*ROW('Water Data'!D5)))),100-OFFSET('Water Data'!$D$4,0,10*ROW('Water Data'!D5)),NA())))</f>
        <v>#N/A</v>
      </c>
      <c r="E11" s="82" t="e">
        <f ca="true">+IF(AND(ISTEXT(OFFSET('Water Data'!$B$2,0,10*ROW('Water Data'!E5))),BT11="Yes"),OFFSET('Water Data'!$D$6,0,10*ROW('Water Data'!D5)),IF(AND(ISTEXT(OFFSET('Water Data'!$B$2,0,10*ROW('Water Data'!D5))),BT11="No",ISNUMBER(OFFSET('Water Data'!$D$6,0,10*ROW('Water Data'!D5)))),CONCATENATE("[",ROUND(OFFSET('Water Data'!$D$6,0,10*ROW('Water Data'!D5)),0),"]"),IF(AND(ISTEXT(OFFSET('Water Data'!$B$2,0,10*ROW('Water Data'!D5))),BT11="",ISNUMBER(OFFSET('Water Data'!$D$6,0,10*ROW('Water Data'!D5)))),OFFSET('Water Data'!$D$6,0,10*ROW('Water Data'!D5)),NA())))</f>
        <v>#N/A</v>
      </c>
      <c r="F11" s="82" t="e">
        <f ca="true">+IF(AND(ISTEXT(OFFSET('Water Data'!$B$2,0,10*ROW('Water Data'!D5))),BU11="Yes"),OFFSET('Water Data'!$D$9,0,10*ROW('Water Data'!D5)),IF(AND(ISTEXT(OFFSET('Water Data'!$B$2,0,10*ROW('Water Data'!D5))),BU11="No",ISNUMBER(OFFSET('Water Data'!$D$9,0,10*ROW('Water Data'!D5)))),CONCATENATE("[",ROUND(OFFSET('Water Data'!$D$9,0,10*ROW('Water Data'!D5)),0),"]"),IF(AND(ISTEXT(OFFSET('Water Data'!$B$2,0,10*ROW('Water Data'!D5))),BU11="",ISNUMBER(OFFSET('Water Data'!$D$9,0,10*ROW('Water Data'!D5)))),OFFSET('Water Data'!$D$9,0,10*ROW('Water Data'!D5)),NA())))</f>
        <v>#N/A</v>
      </c>
      <c r="G11" s="82" t="e">
        <f ca="true">+IF(AND(ISTEXT(OFFSET('Water Data'!$B$2,0,10*ROW('Water Data'!E5))),BV11="Yes"),100-OFFSET('Water Data'!$E$4,0,10*ROW('Water Data'!E5)),IF(AND(ISTEXT(OFFSET('Water Data'!$B$2,0,10*ROW('Water Data'!E5))),BV11="No",ISNUMBER(OFFSET('Water Data'!$E$4,0,10*ROW('Water Data'!E5)))),CONCATENATE("[",ROUND(100-OFFSET('Water Data'!$E$4,0,10*ROW('Water Data'!E5)),0),"]"),IF(AND(ISTEXT(OFFSET('Water Data'!$B$2,0,10*ROW('Water Data'!E5))),BV11="",ISNUMBER(OFFSET('Water Data'!$E$4,0,10*ROW('Water Data'!E5)))),100-OFFSET('Water Data'!$E$4,0,10*ROW('Water Data'!E5)),NA())))</f>
        <v>#N/A</v>
      </c>
      <c r="H11" s="82" t="e">
        <f ca="true">+IF(AND(ISTEXT(OFFSET('Water Data'!$B$2,0,10*ROW('Water Data'!E5))),BW11="Yes"),OFFSET('Water Data'!$E$6,0,10*ROW('Water Data'!E5)),IF(AND(ISTEXT(OFFSET('Water Data'!$B$2,0,10*ROW('Water Data'!E5))),BW11="No",ISNUMBER(OFFSET('Water Data'!$E$6,0,10*ROW('Water Data'!E5)))),CONCATENATE("[",ROUND(OFFSET('Water Data'!$D$6,0,10*ROW('Water Data'!E5)),0),"]"),IF(AND(ISTEXT(OFFSET('Water Data'!$B$2,0,10*ROW('Water Data'!E5))),BW11="",ISNUMBER(OFFSET('Water Data'!$E$6,0,10*ROW('Water Data'!E5)))),OFFSET('Water Data'!$E$6,0,10*ROW('Water Data'!E5)),NA())))</f>
        <v>#N/A</v>
      </c>
      <c r="I11" s="82" t="e">
        <f ca="true">+IF(AND(ISTEXT(OFFSET('Water Data'!$B$2,0,10*ROW('Water Data'!E5))),BX11="Yes"),OFFSET('Water Data'!$E$9,0,10*ROW('Water Data'!E5)),IF(AND(ISTEXT(OFFSET('Water Data'!$B$2,0,10*ROW('Water Data'!E5))),BX11="No",ISNUMBER(OFFSET('Water Data'!$E$9,0,10*ROW('Water Data'!E5)))),CONCATENATE("[",ROUND(OFFSET('Water Data'!$E$9,0,10*ROW('Water Data'!E5)),0),"]"),IF(AND(ISTEXT(OFFSET('Water Data'!$B$2,0,10*ROW('Water Data'!E5))),BX11="",ISNUMBER(OFFSET('Water Data'!$E$9,0,10*ROW('Water Data'!E5)))),OFFSET('Water Data'!$E$9,0,10*ROW('Water Data'!E5)),NA())))</f>
        <v>#N/A</v>
      </c>
      <c r="J11" s="82" t="e">
        <f ca="true">+IF(AND(ISTEXT(OFFSET('Water Data'!$B$2,0,10*ROW('Water Data'!F5))),BY11="Yes"),100-OFFSET('Water Data'!$F$4,0,10*ROW('Water Data'!F5)),IF(AND(ISTEXT(OFFSET('Water Data'!$B$2,0,10*ROW('Water Data'!F5))),BY11="No",ISNUMBER(OFFSET('Water Data'!$F$4,0,10*ROW('Water Data'!F5)))),CONCATENATE("[",ROUND(100-OFFSET('Water Data'!$F$4,0,10*ROW('Water Data'!F5)),0),"]"),IF(AND(ISTEXT(OFFSET('Water Data'!$B$2,0,10*ROW('Water Data'!F5))),BY11="",ISNUMBER(OFFSET('Water Data'!$F$4,0,10*ROW('Water Data'!F5)))),100-OFFSET('Water Data'!$F$4,0,10*ROW('Water Data'!F5)),NA())))</f>
        <v>#N/A</v>
      </c>
      <c r="K11" s="82" t="e">
        <f ca="true">+IF(AND(ISTEXT(OFFSET('Water Data'!$B$2,0,10*ROW('Water Data'!F5))),BZ11="Yes"),OFFSET('Water Data'!$F$6,0,10*ROW('Water Data'!F5)),IF(AND(ISTEXT(OFFSET('Water Data'!$B$2,0,10*ROW('Water Data'!F5))),BZ11="No",ISNUMBER(OFFSET('Water Data'!$F$6,0,10*ROW('Water Data'!F5)))),CONCATENATE("[",ROUND(OFFSET('Water Data'!$F$6,0,10*ROW('Water Data'!F5)),0),"]"),IF(AND(ISTEXT(OFFSET('Water Data'!$B$2,0,10*ROW('Water Data'!F5))),BZ11="",ISNUMBER(OFFSET('Water Data'!$F$6,0,10*ROW('Water Data'!F5)))),OFFSET('Water Data'!$F$6,0,10*ROW('Water Data'!F5)),NA())))</f>
        <v>#N/A</v>
      </c>
      <c r="L11" s="82" t="e">
        <f ca="true">+IF(AND(ISTEXT(OFFSET('Water Data'!$B$2,0,10*ROW('Water Data'!F5))),CA11="Yes"),OFFSET('Water Data'!$F$9,0,10*ROW('Water Data'!F5)),IF(AND(ISTEXT(OFFSET('Water Data'!$B$2,0,10*ROW('Water Data'!F5))),CA11="No",ISNUMBER(OFFSET('Water Data'!$F$9,0,10*ROW('Water Data'!F5)))),CONCATENATE("[",ROUND(OFFSET('Water Data'!$F$9,0,10*ROW('Water Data'!F5)),0),"]"),IF(AND(ISTEXT(OFFSET('Water Data'!$B$2,0,10*ROW('Water Data'!F5))),CA11="",ISNUMBER(OFFSET('Water Data'!$F$9,0,10*ROW('Water Data'!F5)))),OFFSET('Water Data'!$F$9,0,10*ROW('Water Data'!F5)),NA())))</f>
        <v>#N/A</v>
      </c>
      <c r="M11" s="82" t="e">
        <f ca="true">+IF(AND(ISTEXT(OFFSET('Water Data'!$B$2,0,10*ROW('Water Data'!G5))),CB11="Yes"),100-OFFSET('Water Data'!$G$4,0,10*ROW('Water Data'!G5)),IF(AND(ISTEXT(OFFSET('Water Data'!$B$2,0,10*ROW('Water Data'!G5))),CB11="No",ISNUMBER(OFFSET('Water Data'!$G$4,0,10*ROW('Water Data'!G5)))),CONCATENATE("[",ROUND(100-OFFSET('Water Data'!$G$4,0,10*ROW('Water Data'!G5)),0),"]"),IF(AND(ISTEXT(OFFSET('Water Data'!$B$2,0,10*ROW('Water Data'!G5))),CB11="",ISNUMBER(OFFSET('Water Data'!$G$4,0,10*ROW('Water Data'!G5)))),100-OFFSET('Water Data'!$G$4,0,10*ROW('Water Data'!G5)),NA())))</f>
        <v>#N/A</v>
      </c>
      <c r="N11" s="82" t="e">
        <f ca="true">+IF(AND(ISTEXT(OFFSET('Water Data'!$B$2,0,10*ROW('Water Data'!G5))),CC11="Yes"),OFFSET('Water Data'!$G$6,0,10*ROW('Water Data'!G5)),IF(AND(ISTEXT(OFFSET('Water Data'!$B$2,0,10*ROW('Water Data'!G5))),CC11="No",ISNUMBER(OFFSET('Water Data'!$G$6,0,10*ROW('Water Data'!G5)))),CONCATENATE("[",ROUND(OFFSET('Water Data'!$G$6,0,10*ROW('Water Data'!G5)),0),"]"),IF(AND(ISTEXT(OFFSET('Water Data'!$B$2,0,10*ROW('Water Data'!G5))),CC11="",ISNUMBER(OFFSET('Water Data'!$G$6,0,10*ROW('Water Data'!G5)))),OFFSET('Water Data'!$G$6,0,10*ROW('Water Data'!G5)),NA())))</f>
        <v>#N/A</v>
      </c>
      <c r="O11" s="82" t="e">
        <f ca="true">+IF(AND(ISTEXT(OFFSET('Water Data'!$B$2,0,10*ROW('Water Data'!G5))),CD11="Yes"),OFFSET('Water Data'!$G$9,0,10*ROW('Water Data'!G5)),IF(AND(ISTEXT(OFFSET('Water Data'!$B$2,0,10*ROW('Water Data'!G5))),CD11="No",ISNUMBER(OFFSET('Water Data'!$G$9,0,10*ROW('Water Data'!G5)))),CONCATENATE("[",ROUND(OFFSET('Water Data'!$G$9,0,10*ROW('Water Data'!G5)),0),"]"),IF(AND(ISTEXT(OFFSET('Water Data'!$B$2,0,10*ROW('Water Data'!G5))),CD11="",ISNUMBER(OFFSET('Water Data'!$G$9,0,10*ROW('Water Data'!G5)))),OFFSET('Water Data'!$G$9,0,10*ROW('Water Data'!G5)),NA())))</f>
        <v>#N/A</v>
      </c>
      <c r="P11" s="82" t="e">
        <f ca="true">+IF(AND(ISTEXT(OFFSET('Water Data'!$B$2,0,10*ROW('Water Data'!H5))),CE11="Yes"),100-OFFSET('Water Data'!$H$4,0,10*ROW('Water Data'!H5)),IF(AND(ISTEXT(OFFSET('Water Data'!$B$2,0,10*ROW('Water Data'!H5))),CE11="No",ISNUMBER(OFFSET('Water Data'!$H$4,0,10*ROW('Water Data'!H5)))),CONCATENATE("[",ROUND(100-OFFSET('Water Data'!$H$4,0,10*ROW('Water Data'!H5)),0),"]"),IF(AND(ISTEXT(OFFSET('Water Data'!$B$2,0,10*ROW('Water Data'!H5))),CE11="",ISNUMBER(OFFSET('Water Data'!$H$4,0,10*ROW('Water Data'!H5)))),100-OFFSET('Water Data'!$H$4,0,10*ROW('Water Data'!H5)),NA())))</f>
        <v>#N/A</v>
      </c>
      <c r="Q11" s="82" t="e">
        <f ca="true">+IF(AND(ISTEXT(OFFSET('Water Data'!$B$2,0,10*ROW('Water Data'!H5))),CF11="Yes"),OFFSET('Water Data'!$H$6,0,10*ROW('Water Data'!H5)),IF(AND(ISTEXT(OFFSET('Water Data'!$B$2,0,10*ROW('Water Data'!H5))),CF11="No",ISNUMBER(OFFSET('Water Data'!$H$6,0,10*ROW('Water Data'!H5)))),CONCATENATE("[",ROUND(OFFSET('Water Data'!$H$6,0,10*ROW('Water Data'!H5)),0),"]"),IF(AND(ISTEXT(OFFSET('Water Data'!$B$2,0,10*ROW('Water Data'!H5))),CF11="",ISNUMBER(OFFSET('Water Data'!$H$6,0,10*ROW('Water Data'!H5)))),OFFSET('Water Data'!$H$6,0,10*ROW('Water Data'!H5)),NA())))</f>
        <v>#N/A</v>
      </c>
      <c r="R11" s="82" t="e">
        <f ca="true">+IF(AND(ISTEXT(OFFSET('Water Data'!$B$2,0,10*ROW('Water Data'!H5))),CG11="Yes"),OFFSET('Water Data'!$H$9,0,10*ROW('Water Data'!H5)),IF(AND(ISTEXT(OFFSET('Water Data'!$B$2,0,10*ROW('Water Data'!H5))),CG11="No",ISNUMBER(OFFSET('Water Data'!$H$9,0,10*ROW('Water Data'!H5)))),CONCATENATE("[",ROUND(OFFSET('Water Data'!$H$9,0,10*ROW('Water Data'!H5)),0),"]"),IF(AND(ISTEXT(OFFSET('Water Data'!$B$2,0,10*ROW('Water Data'!H5))),CG11="",ISNUMBER(OFFSET('Water Data'!$H$9,0,10*ROW('Water Data'!H5)))),OFFSET('Water Data'!$H$9,0,10*ROW('Water Data'!H5)),NA())))</f>
        <v>#N/A</v>
      </c>
      <c r="S11" s="82" t="e">
        <f ca="true">+IF(AND(ISTEXT(OFFSET('Water Data'!$B$2,0,10*ROW('Water Data'!I5))),CH11="Yes"),100-OFFSET('Water Data'!$I$4,0,10*ROW('Water Data'!I5)),IF(AND(ISTEXT(OFFSET('Water Data'!$B$2,0,10*ROW('Water Data'!I5))),CH11="No",ISNUMBER(OFFSET('Water Data'!$I$4,0,10*ROW('Water Data'!I5)))),CONCATENATE("[",ROUND(100-OFFSET('Water Data'!$I$4,0,10*ROW('Water Data'!I5)),0),"]"),IF(AND(ISTEXT(OFFSET('Water Data'!$B$2,0,10*ROW('Water Data'!I5))),CH11="",ISNUMBER(OFFSET('Water Data'!$I$4,0,10*ROW('Water Data'!I5)))),100-OFFSET('Water Data'!$I$4,0,10*ROW('Water Data'!I5)),NA())))</f>
        <v>#N/A</v>
      </c>
      <c r="T11" s="82" t="e">
        <f ca="true">+IF(AND(ISTEXT(OFFSET('Water Data'!$B$2,0,10*ROW('Water Data'!I5))),CI11="Yes"),OFFSET('Water Data'!$I$6,0,10*ROW('Water Data'!I5)),IF(AND(ISTEXT(OFFSET('Water Data'!$B$2,0,10*ROW('Water Data'!I5))),CI11="No",ISNUMBER(OFFSET('Water Data'!$I$6,0,10*ROW('Water Data'!I5)))),CONCATENATE("[",ROUND(OFFSET('Water Data'!$I$6,0,10*ROW('Water Data'!I5)),0),"]"),IF(AND(ISTEXT(OFFSET('Water Data'!$B$2,0,10*ROW('Water Data'!I5))),CI11="",ISNUMBER(OFFSET('Water Data'!$I$6,0,10*ROW('Water Data'!I5)))),OFFSET('Water Data'!$I$6,0,10*ROW('Water Data'!I5)),NA())))</f>
        <v>#N/A</v>
      </c>
      <c r="U11" s="82" t="e">
        <f ca="true">+IF(AND(ISTEXT(OFFSET('Water Data'!$B$2,0,10*ROW('Water Data'!I5))),CJ11="Yes"),OFFSET('Water Data'!$I$9,0,10*ROW('Water Data'!I5)),IF(AND(ISTEXT(OFFSET('Water Data'!$B$2,0,10*ROW('Water Data'!I5))),CJ11="No",ISNUMBER(OFFSET('Water Data'!$I$9,0,10*ROW('Water Data'!I5)))),CONCATENATE("[",ROUND(OFFSET('Water Data'!$I$9,0,10*ROW('Water Data'!I5)),0),"]"),IF(AND(ISTEXT(OFFSET('Water Data'!$B$2,0,10*ROW('Water Data'!I5))),CJ11="",ISNUMBER(OFFSET('Water Data'!$I$9,0,10*ROW('Water Data'!I5)))),OFFSET('Water Data'!$I$9,0,10*ROW('Water Data'!I5)),NA())))</f>
        <v>#N/A</v>
      </c>
      <c r="V11" s="83" t="e">
        <f ca="true">+IF(AND(ISTEXT(OFFSET('Sanitation Data'!$B$2,0,10*ROW('Sanitation Data'!D5))),CK11="Yes"),100-OFFSET('Sanitation Data'!$D$4,0,10*ROW('Sanitation Data'!D5)),IF(AND(ISTEXT(OFFSET('Sanitation Data'!$B$2,0,10*ROW('Sanitation Data'!D5))),CK11="No",ISNUMBER(OFFSET('Sanitation Data'!$D$4,0,10*ROW('Sanitation Data'!D5)))),CONCATENATE("[",ROUND(100-OFFSET('Sanitation Data'!$D$4,0,10*ROW('Sanitation Data'!D5)),0),"]"),IF(AND(ISTEXT(OFFSET('Sanitation Data'!$B$2,0,10*ROW('Sanitation Data'!D5))),CK11="",ISNUMBER(OFFSET('Sanitation Data'!$D$4,0,10*ROW('Sanitation Data'!D5)))),100-OFFSET('Sanitation Data'!$D$4,0,10*ROW('Sanitation Data'!D5)),NA())))</f>
        <v>#N/A</v>
      </c>
      <c r="W11" s="83" t="e">
        <f ca="true">+IF(AND(ISTEXT(OFFSET('Sanitation Data'!$B$2,0,10*ROW('Sanitation Data'!D5))),CL11="Yes"),OFFSET('Sanitation Data'!$D$6,0,10*ROW('Sanitation Data'!D5)),IF(AND(ISTEXT(OFFSET('Sanitation Data'!$B$2,0,10*ROW('Sanitation Data'!D5))),CL11="No",ISNUMBER(OFFSET('Sanitation Data'!$D$6,0,10*ROW('Sanitation Data'!D5)))),CONCATENATE("[",ROUND(OFFSET('Sanitation Data'!$D$6,0,10*ROW('Sanitation Data'!D5)),0),"]"),IF(AND(ISTEXT(OFFSET('Sanitation Data'!$B$2,0,10*ROW('Sanitation Data'!D5))),CL11="",ISNUMBER(OFFSET('Sanitation Data'!$D$6,0,10*ROW('Sanitation Data'!D5)))),OFFSET('Sanitation Data'!$D$6,0,10*ROW('Sanitation Data'!D5)),NA())))</f>
        <v>#N/A</v>
      </c>
      <c r="X11" s="83" t="e">
        <f ca="true">+IF(AND(ISTEXT(OFFSET('Sanitation Data'!$B$2,0,10*ROW('Sanitation Data'!D5))),CM11="Yes"),OFFSET('Sanitation Data'!$D$10,0,10*ROW('Sanitation Data'!D5)),IF(AND(ISTEXT(OFFSET('Sanitation Data'!$B$2,0,10*ROW('Sanitation Data'!D5))),CM11="No",ISNUMBER(OFFSET('Sanitation Data'!$D$10,0,10*ROW('Sanitation Data'!D5)))),CONCATENATE("[",ROUND(OFFSET('Sanitation Data'!$D$10,0,10*ROW('Sanitation Data'!D5)),0),"]"),IF(AND(ISTEXT(OFFSET('Sanitation Data'!$B$2,0,10*ROW('Sanitation Data'!D5))),CM11="",ISNUMBER(OFFSET('Sanitation Data'!$D$10,0,10*ROW('Sanitation Data'!D5)))),OFFSET('Sanitation Data'!$D$10,0,10*ROW('Sanitation Data'!D5)),NA())))</f>
        <v>#N/A</v>
      </c>
      <c r="Y11" s="83" t="e">
        <f ca="true">+IF(AND(ISTEXT(OFFSET('Sanitation Data'!$B$2,0,10*ROW('Sanitation Data'!D5))),CN11="Yes"),OFFSET('Sanitation Data'!$D$11,0,10*ROW('Sanitation Data'!D5)),IF(AND(ISTEXT(OFFSET('Sanitation Data'!$B$2,0,10*ROW('Sanitation Data'!D5))),CN11="No",ISNUMBER(OFFSET('Sanitation Data'!$D$11,0,10*ROW('Sanitation Data'!D5)))),CONCATENATE("[",ROUND(OFFSET('Sanitation Data'!$D$11,0,10*ROW('Sanitation Data'!D5)),0),"]"),IF(AND(ISTEXT(OFFSET('Sanitation Data'!$B$2,0,10*ROW('Sanitation Data'!D5))),CN11="",ISNUMBER(OFFSET('Sanitation Data'!$D$11,0,10*ROW('Sanitation Data'!D5)))),OFFSET('Sanitation Data'!$D$11,0,10*ROW('Sanitation Data'!D5)),NA())))</f>
        <v>#N/A</v>
      </c>
      <c r="Z11" s="83" t="e">
        <f ca="true">+IF(AND(ISTEXT(OFFSET('Sanitation Data'!$B$2,0,10*ROW('Sanitation Data'!D5))),CO11="Yes"),OFFSET('Sanitation Data'!$D$12,0,10*ROW('Sanitation Data'!D5)),IF(AND(ISTEXT(OFFSET('Sanitation Data'!$B$2,0,10*ROW('Sanitation Data'!D5))),CO11="No",ISNUMBER(OFFSET('Sanitation Data'!$D$12,0,10*ROW('Sanitation Data'!D5)))),CONCATENATE("[",ROUND(OFFSET('Sanitation Data'!$D$12,0,10*ROW('Sanitation Data'!D5)),0),"]"),IF(AND(ISTEXT(OFFSET('Sanitation Data'!$B$2,0,10*ROW('Sanitation Data'!D5))),CO11="",ISNUMBER(OFFSET('Sanitation Data'!$D$12,0,10*ROW('Sanitation Data'!D5)))),OFFSET('Sanitation Data'!$D$12,0,10*ROW('Sanitation Data'!D5)),NA())))</f>
        <v>#N/A</v>
      </c>
      <c r="AA11" s="83" t="e">
        <f ca="true">+IF(AND(ISTEXT(OFFSET('Sanitation Data'!$B$2,0,10*ROW('Sanitation Data'!E5))),CP11="Yes"),100-OFFSET('Sanitation Data'!$E$4,0,10*ROW('Sanitation Data'!E5)),IF(AND(ISTEXT(OFFSET('Sanitation Data'!$B$2,0,10*ROW('Sanitation Data'!E5))),CP11="No",ISNUMBER(OFFSET('Sanitation Data'!$E$4,0,10*ROW('Sanitation Data'!E5)))),CONCATENATE("[",ROUND(100-OFFSET('Sanitation Data'!$E$4,0,10*ROW('Sanitation Data'!E5)),0),"]"),IF(AND(ISTEXT(OFFSET('Sanitation Data'!$B$2,0,10*ROW('Sanitation Data'!E5))),CP11="",ISNUMBER(OFFSET('Sanitation Data'!$E$4,0,10*ROW('Sanitation Data'!E5)))),100-OFFSET('Sanitation Data'!$E$4,0,10*ROW('Sanitation Data'!E5)),NA())))</f>
        <v>#N/A</v>
      </c>
      <c r="AB11" s="83" t="e">
        <f ca="true">+IF(AND(ISTEXT(OFFSET('Sanitation Data'!$B$2,0,10*ROW('Sanitation Data'!E5))),CQ11="Yes"),OFFSET('Sanitation Data'!$E$6,0,10*ROW('Sanitation Data'!H5)),IF(AND(ISTEXT(OFFSET('Sanitation Data'!$B$2,0,10*ROW('Sanitation Data'!E5))),CQ11="No",ISNUMBER(OFFSET('Sanitation Data'!$E$6,0,10*ROW('Sanitation Data'!E5)))),CONCATENATE("[",ROUND(OFFSET('Sanitation Data'!$E$6,0,10*ROW('Sanitation Data'!E5)),0),"]"),IF(AND(ISTEXT(OFFSET('Sanitation Data'!$B$2,0,10*ROW('Sanitation Data'!E5))),CQ11="",ISNUMBER(OFFSET('Sanitation Data'!$E$6,0,10*ROW('Sanitation Data'!E5)))),OFFSET('Sanitation Data'!$E$6,0,10*ROW('Sanitation Data'!E5)),NA())))</f>
        <v>#N/A</v>
      </c>
      <c r="AC11" s="83" t="e">
        <f ca="true">+IF(AND(ISTEXT(OFFSET('Sanitation Data'!$B$2,0,10*ROW('Sanitation Data'!E5))),CR11="Yes"),OFFSET('Sanitation Data'!$E$10,0,10*ROW('Sanitation Data'!E5)),IF(AND(ISTEXT(OFFSET('Sanitation Data'!$B$2,0,10*ROW('Sanitation Data'!E5))),CR11="No",ISNUMBER(OFFSET('Sanitation Data'!$E$10,0,10*ROW('Sanitation Data'!E5)))),CONCATENATE("[",ROUND(OFFSET('Sanitation Data'!$E$10,0,10*ROW('Sanitation Data'!E5)),0),"]"),IF(AND(ISTEXT(OFFSET('Sanitation Data'!$B$2,0,10*ROW('Sanitation Data'!E5))),CR11="",ISNUMBER(OFFSET('Sanitation Data'!$E$10,0,10*ROW('Sanitation Data'!E5)))),OFFSET('Sanitation Data'!$E$10,0,10*ROW('Sanitation Data'!E5)),NA())))</f>
        <v>#N/A</v>
      </c>
      <c r="AD11" s="83" t="e">
        <f ca="true">+IF(AND(ISTEXT(OFFSET('Sanitation Data'!$B$2,0,10*ROW('Sanitation Data'!E5))),CS11="Yes"),OFFSET('Sanitation Data'!$E$11,0,10*ROW('Sanitation Data'!E5)),IF(AND(ISTEXT(OFFSET('Sanitation Data'!$B$2,0,10*ROW('Sanitation Data'!E5))),CS11="No",ISNUMBER(OFFSET('Sanitation Data'!$E$11,0,10*ROW('Sanitation Data'!E5)))),CONCATENATE("[",ROUND(OFFSET('Sanitation Data'!$E$11,0,10*ROW('Sanitation Data'!E5)),0),"]"),IF(AND(ISTEXT(OFFSET('Sanitation Data'!$B$2,0,10*ROW('Sanitation Data'!E5))),CS11="",ISNUMBER(OFFSET('Sanitation Data'!$E$11,0,10*ROW('Sanitation Data'!E5)))),OFFSET('Sanitation Data'!$E$11,0,10*ROW('Sanitation Data'!E5)),NA())))</f>
        <v>#N/A</v>
      </c>
      <c r="AE11" s="83" t="e">
        <f ca="true">+IF(AND(ISTEXT(OFFSET('Sanitation Data'!$B$2,0,10*ROW('Sanitation Data'!E5))),CT11="Yes"),OFFSET('Sanitation Data'!$E$12,0,10*ROW('Sanitation Data'!E5)),IF(AND(ISTEXT(OFFSET('Sanitation Data'!$B$2,0,10*ROW('Sanitation Data'!E5))),CT11="No",ISNUMBER(OFFSET('Sanitation Data'!$E$12,0,10*ROW('Sanitation Data'!E5)))),CONCATENATE("[",ROUND(OFFSET('Sanitation Data'!$E$12,0,10*ROW('Sanitation Data'!E5)),0),"]"),IF(AND(ISTEXT(OFFSET('Sanitation Data'!$B$2,0,10*ROW('Sanitation Data'!E5))),CT11="",ISNUMBER(OFFSET('Sanitation Data'!$E$12,0,10*ROW('Sanitation Data'!E5)))),OFFSET('Sanitation Data'!$E$12,0,10*ROW('Sanitation Data'!E5)),NA())))</f>
        <v>#N/A</v>
      </c>
      <c r="AF11" s="83" t="e">
        <f ca="true">+IF(AND(ISTEXT(OFFSET('Sanitation Data'!$B$2,0,10*ROW('Sanitation Data'!F5))),CU11="Yes"),100-OFFSET('Sanitation Data'!$F$4,0,10*ROW('Sanitation Data'!F5)),IF(AND(ISTEXT(OFFSET('Sanitation Data'!$B$2,0,10*ROW('Sanitation Data'!F5))),CU11="No",ISNUMBER(OFFSET('Sanitation Data'!$F$4,0,10*ROW('Sanitation Data'!F5)))),CONCATENATE("[",ROUND(100-OFFSET('Sanitation Data'!$F$4,0,10*ROW('Sanitation Data'!F5)),0),"]"),IF(AND(ISTEXT(OFFSET('Sanitation Data'!$B$2,0,10*ROW('Sanitation Data'!F5))),CU11="",ISNUMBER(OFFSET('Sanitation Data'!$F$4,0,10*ROW('Sanitation Data'!F5)))),100-OFFSET('Sanitation Data'!$F$4,0,10*ROW('Sanitation Data'!F5)),NA())))</f>
        <v>#N/A</v>
      </c>
      <c r="AG11" s="83" t="e">
        <f ca="true">+IF(AND(ISTEXT(OFFSET('Sanitation Data'!$B$2,0,10*ROW('Sanitation Data'!F5))),CV11="Yes"),OFFSET('Sanitation Data'!$F$6,0,10*ROW('Sanitation Data'!F5)),IF(AND(ISTEXT(OFFSET('Sanitation Data'!$B$2,0,10*ROW('Sanitation Data'!F5))),CV11="No",ISNUMBER(OFFSET('Sanitation Data'!$F$6,0,10*ROW('Sanitation Data'!F5)))),CONCATENATE("[",ROUND(OFFSET('Sanitation Data'!$F$6,0,10*ROW('Sanitation Data'!F5)),0),"]"),IF(AND(ISTEXT(OFFSET('Sanitation Data'!$B$2,0,10*ROW('Sanitation Data'!F5))),CV11="",ISNUMBER(OFFSET('Sanitation Data'!$F$6,0,10*ROW('Sanitation Data'!F5)))),OFFSET('Sanitation Data'!$F$6,0,10*ROW('Sanitation Data'!F5)),NA())))</f>
        <v>#N/A</v>
      </c>
      <c r="AH11" s="83" t="e">
        <f ca="true">+IF(AND(ISTEXT(OFFSET('Sanitation Data'!$B$2,0,10*ROW('Sanitation Data'!F5))),CW11="Yes"),OFFSET('Sanitation Data'!$F$10,0,10*ROW('Sanitation Data'!F5)),IF(AND(ISTEXT(OFFSET('Sanitation Data'!$B$2,0,10*ROW('Sanitation Data'!F5))),CW11="No",ISNUMBER(OFFSET('Sanitation Data'!$F$10,0,10*ROW('Sanitation Data'!F5)))),CONCATENATE("[",ROUND(OFFSET('Sanitation Data'!$F$10,0,10*ROW('Sanitation Data'!F5)),0),"]"),IF(AND(ISTEXT(OFFSET('Sanitation Data'!$B$2,0,10*ROW('Sanitation Data'!F5))),CW11="",ISNUMBER(OFFSET('Sanitation Data'!$F$10,0,10*ROW('Sanitation Data'!F5)))),OFFSET('Sanitation Data'!$F$10,0,10*ROW('Sanitation Data'!F5)),NA())))</f>
        <v>#N/A</v>
      </c>
      <c r="AI11" s="83" t="e">
        <f ca="true">+IF(AND(ISTEXT(OFFSET('Sanitation Data'!$B$2,0,10*ROW('Sanitation Data'!F5))),CX11="Yes"),OFFSET('Sanitation Data'!$F$11,0,10*ROW('Sanitation Data'!F5)),IF(AND(ISTEXT(OFFSET('Sanitation Data'!$B$2,0,10*ROW('Sanitation Data'!F5))),CX11="No",ISNUMBER(OFFSET('Sanitation Data'!$F$11,0,10*ROW('Sanitation Data'!F5)))),CONCATENATE("[",ROUND(OFFSET('Sanitation Data'!$F$11,0,10*ROW('Sanitation Data'!F5)),0),"]"),IF(AND(ISTEXT(OFFSET('Sanitation Data'!$B$2,0,10*ROW('Sanitation Data'!F5))),CX11="",ISNUMBER(OFFSET('Sanitation Data'!$F$11,0,10*ROW('Sanitation Data'!F5)))),OFFSET('Sanitation Data'!$F$11,0,10*ROW('Sanitation Data'!F5)),NA())))</f>
        <v>#N/A</v>
      </c>
      <c r="AJ11" s="83" t="e">
        <f ca="true">+IF(AND(ISTEXT(OFFSET('Sanitation Data'!$B$2,0,10*ROW('Sanitation Data'!F5))),CY11="Yes"),OFFSET('Sanitation Data'!$F$12,0,10*ROW('Sanitation Data'!F5)),IF(AND(ISTEXT(OFFSET('Sanitation Data'!$B$2,0,10*ROW('Sanitation Data'!F5))),CY11="No",ISNUMBER(OFFSET('Sanitation Data'!$F$12,0,10*ROW('Sanitation Data'!F5)))),CONCATENATE("[",ROUND(OFFSET('Sanitation Data'!$F$12,0,10*ROW('Sanitation Data'!F5)),0),"]"),IF(AND(ISTEXT(OFFSET('Sanitation Data'!$B$2,0,10*ROW('Sanitation Data'!F5))),CY11="",ISNUMBER(OFFSET('Sanitation Data'!$F$12,0,10*ROW('Sanitation Data'!F5)))),OFFSET('Sanitation Data'!$F$12,0,10*ROW('Sanitation Data'!F5)),NA())))</f>
        <v>#N/A</v>
      </c>
      <c r="AK11" s="83" t="e">
        <f ca="true">+IF(AND(ISTEXT(OFFSET('Sanitation Data'!$B$2,0,10*ROW('Sanitation Data'!G5))),CZ11="Yes"),100-OFFSET('Sanitation Data'!$G$4,0,10*ROW('Sanitation Data'!G5)),IF(AND(ISTEXT(OFFSET('Sanitation Data'!$B$2,0,10*ROW('Sanitation Data'!G5))),CZ11="No",ISNUMBER(OFFSET('Sanitation Data'!$G$4,0,10*ROW('Sanitation Data'!G5)))),CONCATENATE("[",ROUND(100-OFFSET('Sanitation Data'!$G$4,0,10*ROW('Sanitation Data'!G5)),0),"]"),IF(AND(ISTEXT(OFFSET('Sanitation Data'!$B$2,0,10*ROW('Sanitation Data'!G5))),CZ11="",ISNUMBER(OFFSET('Sanitation Data'!$G$4,0,10*ROW('Sanitation Data'!G5)))),100-OFFSET('Sanitation Data'!$G$4,0,10*ROW('Sanitation Data'!G5)),NA())))</f>
        <v>#N/A</v>
      </c>
      <c r="AL11" s="83" t="e">
        <f ca="true">+IF(AND(ISTEXT(OFFSET('Sanitation Data'!$B$2,0,10*ROW('Sanitation Data'!G5))),DA11="Yes"),OFFSET('Sanitation Data'!$G$6,0,10*ROW('Sanitation Data'!G5)),IF(AND(ISTEXT(OFFSET('Sanitation Data'!$B$2,0,10*ROW('Sanitation Data'!G5))),DA11="No",ISNUMBER(OFFSET('Sanitation Data'!$G$6,0,10*ROW('Sanitation Data'!G5)))),CONCATENATE("[",ROUND(OFFSET('Sanitation Data'!$G$6,0,10*ROW('Sanitation Data'!G5)),0),"]"),IF(AND(ISTEXT(OFFSET('Sanitation Data'!$B$2,0,10*ROW('Sanitation Data'!G5))),DA11="",ISNUMBER(OFFSET('Sanitation Data'!$G$6,0,10*ROW('Sanitation Data'!G5)))),OFFSET('Sanitation Data'!$G$6,0,10*ROW('Sanitation Data'!G5)),NA())))</f>
        <v>#N/A</v>
      </c>
      <c r="AM11" s="83" t="e">
        <f ca="true">+IF(AND(ISTEXT(OFFSET('Sanitation Data'!$B$2,0,10*ROW('Sanitation Data'!G5))),DB11="Yes"),OFFSET('Sanitation Data'!$G$10,0,10*ROW('Sanitation Data'!G5)),IF(AND(ISTEXT(OFFSET('Sanitation Data'!$B$2,0,10*ROW('Sanitation Data'!G5))),DB11="No",ISNUMBER(OFFSET('Sanitation Data'!$G$10,0,10*ROW('Sanitation Data'!G5)))),CONCATENATE("[",ROUND(OFFSET('Sanitation Data'!$G$10,0,10*ROW('Sanitation Data'!G5)),0),"]"),IF(AND(ISTEXT(OFFSET('Sanitation Data'!$B$2,0,10*ROW('Sanitation Data'!G5))),DB11="",ISNUMBER(OFFSET('Sanitation Data'!$G$10,0,10*ROW('Sanitation Data'!G5)))),OFFSET('Sanitation Data'!$G$10,0,10*ROW('Sanitation Data'!G5)),NA())))</f>
        <v>#N/A</v>
      </c>
      <c r="AN11" s="83" t="e">
        <f ca="true">+IF(AND(ISTEXT(OFFSET('Sanitation Data'!$B$2,0,10*ROW('Sanitation Data'!G5))),DC11="Yes"),OFFSET('Sanitation Data'!$G$11,0,10*ROW('Sanitation Data'!G5)),IF(AND(ISTEXT(OFFSET('Sanitation Data'!$B$2,0,10*ROW('Sanitation Data'!G5))),DC11="No",ISNUMBER(OFFSET('Sanitation Data'!$G$11,0,10*ROW('Sanitation Data'!G5)))),CONCATENATE("[",ROUND(OFFSET('Sanitation Data'!$G$11,0,10*ROW('Sanitation Data'!G5)),0),"]"),IF(AND(ISTEXT(OFFSET('Sanitation Data'!$B$2,0,10*ROW('Sanitation Data'!G5))),DC11="",ISNUMBER(OFFSET('Sanitation Data'!$G$11,0,10*ROW('Sanitation Data'!G5)))),OFFSET('Sanitation Data'!$G$11,0,10*ROW('Sanitation Data'!G5)),NA())))</f>
        <v>#N/A</v>
      </c>
      <c r="AO11" s="83" t="e">
        <f ca="true">+IF(AND(ISTEXT(OFFSET('Sanitation Data'!$B$2,0,10*ROW('Sanitation Data'!G5))),DD11="Yes"),OFFSET('Sanitation Data'!$G$12,0,10*ROW('Sanitation Data'!G5)),IF(AND(ISTEXT(OFFSET('Sanitation Data'!$B$2,0,10*ROW('Sanitation Data'!G5))),DD11="No",ISNUMBER(OFFSET('Sanitation Data'!$G$12,0,10*ROW('Sanitation Data'!G5)))),CONCATENATE("[",ROUND(OFFSET('Sanitation Data'!$G$12,0,10*ROW('Sanitation Data'!G5)),0),"]"),IF(AND(ISTEXT(OFFSET('Sanitation Data'!$B$2,0,10*ROW('Sanitation Data'!G5))),DD11="",ISNUMBER(OFFSET('Sanitation Data'!$G$12,0,10*ROW('Sanitation Data'!G5)))),OFFSET('Sanitation Data'!$G$12,0,10*ROW('Sanitation Data'!G5)),NA())))</f>
        <v>#N/A</v>
      </c>
      <c r="AP11" s="83" t="e">
        <f ca="true">+IF(AND(ISTEXT(OFFSET('Sanitation Data'!$B$2,0,10*ROW('Sanitation Data'!H5))),DE11="Yes"),100-OFFSET('Sanitation Data'!$H$4,0,10*ROW('Sanitation Data'!H5)),IF(AND(ISTEXT(OFFSET('Sanitation Data'!$B$2,0,10*ROW('Sanitation Data'!H5))),DE11="No",ISNUMBER(OFFSET('Sanitation Data'!$H$4,0,10*ROW('Sanitation Data'!H5)))),CONCATENATE("[",ROUND(100-OFFSET('Sanitation Data'!$H$4,0,10*ROW('Sanitation Data'!H5)),0),"]"),IF(AND(ISTEXT(OFFSET('Sanitation Data'!$B$2,0,10*ROW('Sanitation Data'!H5))),DE11="",ISNUMBER(OFFSET('Sanitation Data'!$H$4,0,10*ROW('Sanitation Data'!H5)))),100-OFFSET('Sanitation Data'!$H$4,0,10*ROW('Sanitation Data'!H5)),NA())))</f>
        <v>#N/A</v>
      </c>
      <c r="AQ11" s="83" t="e">
        <f ca="true">+IF(AND(ISTEXT(OFFSET('Sanitation Data'!$B$2,0,10*ROW('Sanitation Data'!H5))),DF11="Yes"),OFFSET('Sanitation Data'!$H$6,0,10*ROW('Sanitation Data'!H5)),IF(AND(ISTEXT(OFFSET('Sanitation Data'!$B$2,0,10*ROW('Sanitation Data'!H5))),DF11="No",ISNUMBER(OFFSET('Sanitation Data'!$H$6,0,10*ROW('Sanitation Data'!H5)))),CONCATENATE("[",ROUND(OFFSET('Sanitation Data'!$H$6,0,10*ROW('Sanitation Data'!H5)),0),"]"),IF(AND(ISTEXT(OFFSET('Sanitation Data'!$B$2,0,10*ROW('Sanitation Data'!H5))),DF11="",ISNUMBER(OFFSET('Sanitation Data'!$H$6,0,10*ROW('Sanitation Data'!H5)))),OFFSET('Sanitation Data'!$H$6,0,10*ROW('Sanitation Data'!H5)),NA())))</f>
        <v>#N/A</v>
      </c>
      <c r="AR11" s="83" t="e">
        <f ca="true">+IF(AND(ISTEXT(OFFSET('Sanitation Data'!$B$2,0,10*ROW('Sanitation Data'!H5))),DG11="Yes"),OFFSET('Sanitation Data'!$H$10,0,10*ROW('Sanitation Data'!H5)),IF(AND(ISTEXT(OFFSET('Sanitation Data'!$B$2,0,10*ROW('Sanitation Data'!H5))),DG11="No",ISNUMBER(OFFSET('Sanitation Data'!$H$10,0,10*ROW('Sanitation Data'!H5)))),CONCATENATE("[",ROUND(OFFSET('Sanitation Data'!$H$10,0,10*ROW('Sanitation Data'!H5)),0),"]"),IF(AND(ISTEXT(OFFSET('Sanitation Data'!$B$2,0,10*ROW('Sanitation Data'!H5))),DG11="",ISNUMBER(OFFSET('Sanitation Data'!$H$10,0,10*ROW('Sanitation Data'!H5)))),OFFSET('Sanitation Data'!$H$10,0,10*ROW('Sanitation Data'!H5)),NA())))</f>
        <v>#N/A</v>
      </c>
      <c r="AS11" s="83" t="e">
        <f ca="true">+IF(AND(ISTEXT(OFFSET('Sanitation Data'!$B$2,0,10*ROW('Sanitation Data'!H5))),DH11="Yes"),OFFSET('Sanitation Data'!$H$11,0,10*ROW('Sanitation Data'!H5)),IF(AND(ISTEXT(OFFSET('Sanitation Data'!$B$2,0,10*ROW('Sanitation Data'!H5))),DH11="No",ISNUMBER(OFFSET('Sanitation Data'!$H$11,0,10*ROW('Sanitation Data'!H5)))),CONCATENATE("[",ROUND(OFFSET('Sanitation Data'!$H$11,0,10*ROW('Sanitation Data'!H5)),0),"]"),IF(AND(ISTEXT(OFFSET('Sanitation Data'!$B$2,0,10*ROW('Sanitation Data'!H5))),DH11="",ISNUMBER(OFFSET('Sanitation Data'!$H$11,0,10*ROW('Sanitation Data'!H5)))),OFFSET('Sanitation Data'!$H$11,0,10*ROW('Sanitation Data'!H5)),NA())))</f>
        <v>#N/A</v>
      </c>
      <c r="AT11" s="83" t="e">
        <f ca="true">+IF(AND(ISTEXT(OFFSET('Sanitation Data'!$B$2,0,10*ROW('Sanitation Data'!H5))),DI11="Yes"),OFFSET('Sanitation Data'!$H$12,0,10*ROW('Sanitation Data'!H5)),IF(AND(ISTEXT(OFFSET('Sanitation Data'!$B$2,0,10*ROW('Sanitation Data'!H5))),DI11="No",ISNUMBER(OFFSET('Sanitation Data'!$H$12,0,10*ROW('Sanitation Data'!H5)))),CONCATENATE("[",ROUND(OFFSET('Sanitation Data'!$H$12,0,10*ROW('Sanitation Data'!H5)),0),"]"),IF(AND(ISTEXT(OFFSET('Sanitation Data'!$B$2,0,10*ROW('Sanitation Data'!H5))),DI11="",ISNUMBER(OFFSET('Sanitation Data'!$H$12,0,10*ROW('Sanitation Data'!H5)))),OFFSET('Sanitation Data'!$H$12,0,10*ROW('Sanitation Data'!H5)),NA())))</f>
        <v>#N/A</v>
      </c>
      <c r="AU11" s="83" t="e">
        <f ca="true">+IF(AND(ISTEXT(OFFSET('Sanitation Data'!$B$2,0,10*ROW('Sanitation Data'!I5))),DJ11="Yes"),100-OFFSET('Sanitation Data'!$I$4,0,10*ROW('Sanitation Data'!I5)),IF(AND(ISTEXT(OFFSET('Sanitation Data'!$B$2,0,10*ROW('Sanitation Data'!I5))),DJ11="No",ISNUMBER(OFFSET('Sanitation Data'!$I$4,0,10*ROW('Sanitation Data'!I5)))),CONCATENATE("[",ROUND(100-OFFSET('Sanitation Data'!$I$4,0,10*ROW('Sanitation Data'!I5)),0),"]"),IF(AND(ISTEXT(OFFSET('Sanitation Data'!$B$2,0,10*ROW('Sanitation Data'!I5))),DJ11="",ISNUMBER(OFFSET('Sanitation Data'!$I$4,0,10*ROW('Sanitation Data'!I5)))),100-OFFSET('Sanitation Data'!$I$4,0,10*ROW('Sanitation Data'!I5)),NA())))</f>
        <v>#N/A</v>
      </c>
      <c r="AV11" s="83" t="e">
        <f ca="true">+IF(AND(ISTEXT(OFFSET('Sanitation Data'!$B$2,0,10*ROW('Sanitation Data'!I5))),DK11="Yes"),OFFSET('Sanitation Data'!$I$6,0,10*ROW('Sanitation Data'!I5)),IF(AND(ISTEXT(OFFSET('Sanitation Data'!$B$2,0,10*ROW('Sanitation Data'!I5))),DK11="No",ISNUMBER(OFFSET('Sanitation Data'!$I$6,0,10*ROW('Sanitation Data'!I5)))),CONCATENATE("[",ROUND(OFFSET('Sanitation Data'!$I$6,0,10*ROW('Sanitation Data'!I5)),0),"]"),IF(AND(ISTEXT(OFFSET('Sanitation Data'!$B$2,0,10*ROW('Sanitation Data'!I5))),DK11="",ISNUMBER(OFFSET('Sanitation Data'!$I$6,0,10*ROW('Sanitation Data'!I5)))),OFFSET('Sanitation Data'!$I$6,0,10*ROW('Sanitation Data'!I5)),NA())))</f>
        <v>#N/A</v>
      </c>
      <c r="AW11" s="83" t="e">
        <f ca="true">+IF(AND(ISTEXT(OFFSET('Sanitation Data'!$B$2,0,10*ROW('Sanitation Data'!I5))),DL11="Yes"),OFFSET('Sanitation Data'!$I$10,0,10*ROW('Sanitation Data'!I5)),IF(AND(ISTEXT(OFFSET('Sanitation Data'!$B$2,0,10*ROW('Sanitation Data'!I5))),DL11="No",ISNUMBER(OFFSET('Sanitation Data'!$I$10,0,10*ROW('Sanitation Data'!I5)))),CONCATENATE("[",ROUND(OFFSET('Sanitation Data'!$I$10,0,10*ROW('Sanitation Data'!I5)),0),"]"),IF(AND(ISTEXT(OFFSET('Sanitation Data'!$B$2,0,10*ROW('Sanitation Data'!I5))),DL11="",ISNUMBER(OFFSET('Sanitation Data'!$I$10,0,10*ROW('Sanitation Data'!I5)))),OFFSET('Sanitation Data'!$I$10,0,10*ROW('Sanitation Data'!I5)),NA())))</f>
        <v>#N/A</v>
      </c>
      <c r="AX11" s="83" t="e">
        <f ca="true">+IF(AND(ISTEXT(OFFSET('Sanitation Data'!$B$2,0,10*ROW('Sanitation Data'!I5))),DM11="Yes"),OFFSET('Sanitation Data'!$I$11,0,10*ROW('Sanitation Data'!I5)),IF(AND(ISTEXT(OFFSET('Sanitation Data'!$B$2,0,10*ROW('Sanitation Data'!I5))),DM11="No",ISNUMBER(OFFSET('Sanitation Data'!$I$11,0,10*ROW('Sanitation Data'!I5)))),CONCATENATE("[",ROUND(OFFSET('Sanitation Data'!$I$11,0,10*ROW('Sanitation Data'!I5)),0),"]"),IF(AND(ISTEXT(OFFSET('Sanitation Data'!$B$2,0,10*ROW('Sanitation Data'!I5))),DM11="",ISNUMBER(OFFSET('Sanitation Data'!$I$11,0,10*ROW('Sanitation Data'!I5)))),OFFSET('Sanitation Data'!$I$11,0,10*ROW('Sanitation Data'!I5)),NA())))</f>
        <v>#N/A</v>
      </c>
      <c r="AY11" s="83" t="e">
        <f ca="true">+IF(AND(ISTEXT(OFFSET('Sanitation Data'!$B$2,0,10*ROW('Sanitation Data'!I5))),DN11="Yes"),OFFSET('Sanitation Data'!$I$12,0,10*ROW('Sanitation Data'!I5)),IF(AND(ISTEXT(OFFSET('Sanitation Data'!$B$2,0,10*ROW('Sanitation Data'!I5))),DN11="No",ISNUMBER(OFFSET('Sanitation Data'!$I$12,0,10*ROW('Sanitation Data'!I5)))),CONCATENATE("[",ROUND(OFFSET('Sanitation Data'!$I$12,0,10*ROW('Sanitation Data'!I5)),0),"]"),IF(AND(ISTEXT(OFFSET('Sanitation Data'!$B$2,0,10*ROW('Sanitation Data'!I5))),DN11="",ISNUMBER(OFFSET('Sanitation Data'!$I$12,0,10*ROW('Sanitation Data'!I5)))),OFFSET('Sanitation Data'!$I$12,0,10*ROW('Sanitation Data'!I5)),NA())))</f>
        <v>#N/A</v>
      </c>
      <c r="AZ11" s="84" t="e">
        <f ca="true">+IF(AND(ISTEXT(OFFSET('Hygiene Data'!$B$2,0,10*ROW('Hygiene Data'!D5))),DO11="Yes"),OFFSET('Hygiene Data'!$D$5,0,10*ROW('Hygiene Data'!D5)),IF(AND(ISTEXT(OFFSET('Hygiene Data'!$B$2,0,10*ROW('Hygiene Data'!D5))),DO11="No",ISNUMBER(OFFSET('Hygiene Data'!$D$5,0,10*ROW('Hygiene Data'!D5)))),CONCATENATE("[",ROUND(OFFSET('Hygiene Data'!$D$5,0,10*ROW('Hygiene Data'!D5)),0),"]"),IF(AND(ISTEXT(OFFSET('Hygiene Data'!$B$2,0,10*ROW('Hygiene Data'!D5))),DO11="",ISNUMBER(OFFSET('Hygiene Data'!$D$5,0,10*ROW('Hygiene Data'!D5)))),OFFSET('Hygiene Data'!$D$5,0,10*ROW('Hygiene Data'!D5)),NA())))</f>
        <v>#N/A</v>
      </c>
      <c r="BA11" s="84" t="e">
        <f ca="true">+IF(AND(ISTEXT(OFFSET('Hygiene Data'!$B$2,0,10*ROW('Hygiene Data'!D5))),DP11="Yes"),OFFSET('Hygiene Data'!$D$7,0,10*ROW('Hygiene Data'!D5)),IF(AND(ISTEXT(OFFSET('Hygiene Data'!$B$2,0,10*ROW('Hygiene Data'!D5))),DP11="No",ISNUMBER(OFFSET('Hygiene Data'!$D$7,0,10*ROW('Hygiene Data'!D5)))),CONCATENATE("[",ROUND(OFFSET('Hygiene Data'!$D$7,0,10*ROW('Hygiene Data'!D5)),0),"]"),IF(AND(ISTEXT(OFFSET('Hygiene Data'!$B$2,0,10*ROW('Hygiene Data'!D5))),DP11="",ISNUMBER(OFFSET('Hygiene Data'!$D$7,0,10*ROW('Hygiene Data'!D5)))),OFFSET('Hygiene Data'!$D$7,0,10*ROW('Hygiene Data'!D5)),NA())))</f>
        <v>#N/A</v>
      </c>
      <c r="BB11" s="84" t="e">
        <f ca="true">+IF(AND(ISTEXT(OFFSET('Hygiene Data'!$B$2,0,10*ROW('Hygiene Data'!D5))),DQ11="Yes"),OFFSET('Hygiene Data'!$D$9,0,10*ROW('Hygiene Data'!D5)),IF(AND(ISTEXT(OFFSET('Hygiene Data'!$B$2,0,10*ROW('Hygiene Data'!D5))),DQ11="No",ISNUMBER(OFFSET('Hygiene Data'!$D$9,0,10*ROW('Hygiene Data'!D5)))),CONCATENATE("[",ROUND(OFFSET('Hygiene Data'!$D$9,0,10*ROW('Hygiene Data'!D5)),0),"]"),IF(AND(ISTEXT(OFFSET('Hygiene Data'!$B$2,0,10*ROW('Hygiene Data'!D5))),DQ11="",ISNUMBER(OFFSET('Hygiene Data'!$D$9,0,10*ROW('Hygiene Data'!D5)))),OFFSET('Hygiene Data'!$D$9,0,10*ROW('Hygiene Data'!D5)),NA())))</f>
        <v>#N/A</v>
      </c>
      <c r="BC11" s="84" t="e">
        <f ca="true">+IF(AND(ISTEXT(OFFSET('Hygiene Data'!$B$2,0,10*ROW('Hygiene Data'!E5))),DR11="Yes"),OFFSET('Hygiene Data'!$E$5,0,10*ROW('Hygiene Data'!E5)),IF(AND(ISTEXT(OFFSET('Hygiene Data'!$B$2,0,10*ROW('Hygiene Data'!E5))),DR11="No",ISNUMBER(OFFSET('Hygiene Data'!$E$5,0,10*ROW('Hygiene Data'!E5)))),CONCATENATE("[",ROUND(OFFSET('Hygiene Data'!$E$5,0,10*ROW('Hygiene Data'!E5)),0),"]"),IF(AND(ISTEXT(OFFSET('Hygiene Data'!$B$2,0,10*ROW('Hygiene Data'!E5))),DR11="",ISNUMBER(OFFSET('Hygiene Data'!$E$5,0,10*ROW('Hygiene Data'!E5)))),OFFSET('Hygiene Data'!$E$5,0,10*ROW('Hygiene Data'!E5)),NA())))</f>
        <v>#N/A</v>
      </c>
      <c r="BD11" s="84" t="e">
        <f ca="true">+IF(AND(ISTEXT(OFFSET('Hygiene Data'!$B$2,0,10*ROW('Hygiene Data'!E5))),DS11="Yes"),OFFSET('Hygiene Data'!$E$7,0,10*ROW('Hygiene Data'!E5)),IF(AND(ISTEXT(OFFSET('Hygiene Data'!$B$2,0,10*ROW('Hygiene Data'!E5))),DS11="No",ISNUMBER(OFFSET('Hygiene Data'!$E$7,0,10*ROW('Hygiene Data'!E5)))),CONCATENATE("[",ROUND(OFFSET('Hygiene Data'!$E$7,0,10*ROW('Hygiene Data'!E5)),0),"]"),IF(AND(ISTEXT(OFFSET('Hygiene Data'!$B$2,0,10*ROW('Hygiene Data'!E5))),DS11="",ISNUMBER(OFFSET('Hygiene Data'!$E$7,0,10*ROW('Hygiene Data'!E5)))),OFFSET('Hygiene Data'!$E$7,0,10*ROW('Hygiene Data'!E5)),NA())))</f>
        <v>#N/A</v>
      </c>
      <c r="BE11" s="84" t="e">
        <f ca="true">+IF(AND(ISTEXT(OFFSET('Hygiene Data'!$B$2,0,10*ROW('Hygiene Data'!E5))),DT11="Yes"),OFFSET('Hygiene Data'!$E$9,0,10*ROW('Hygiene Data'!E5)),IF(AND(ISTEXT(OFFSET('Hygiene Data'!$B$2,0,10*ROW('Hygiene Data'!E5))),DT11="No",ISNUMBER(OFFSET('Hygiene Data'!$E$9,0,10*ROW('Hygiene Data'!E5)))),CONCATENATE("[",ROUND(OFFSET('Hygiene Data'!$E$9,0,10*ROW('Hygiene Data'!E5)),0),"]"),IF(AND(ISTEXT(OFFSET('Hygiene Data'!$B$2,0,10*ROW('Hygiene Data'!E5))),DT11="",ISNUMBER(OFFSET('Hygiene Data'!$E$9,0,10*ROW('Hygiene Data'!E5)))),OFFSET('Hygiene Data'!$E$9,0,10*ROW('Hygiene Data'!E5)),NA())))</f>
        <v>#N/A</v>
      </c>
      <c r="BF11" s="84" t="e">
        <f ca="true">+IF(AND(ISTEXT(OFFSET('Hygiene Data'!$B$2,0,10*ROW('Hygiene Data'!F5))),DU11="Yes"),OFFSET('Hygiene Data'!$F$5,0,10*ROW('Hygiene Data'!F5)),IF(AND(ISTEXT(OFFSET('Hygiene Data'!$B$2,0,10*ROW('Hygiene Data'!F5))),DU11="No",ISNUMBER(OFFSET('Hygiene Data'!$F$5,0,10*ROW('Hygiene Data'!F5)))),CONCATENATE("[",ROUND(OFFSET('Hygiene Data'!$F$5,0,10*ROW('Hygiene Data'!F5)),0),"]"),IF(AND(ISTEXT(OFFSET('Hygiene Data'!$B$2,0,10*ROW('Hygiene Data'!F5))),DU11="",ISNUMBER(OFFSET('Hygiene Data'!$F$5,0,10*ROW('Hygiene Data'!F5)))),OFFSET('Hygiene Data'!$F$5,0,10*ROW('Hygiene Data'!F5)),NA())))</f>
        <v>#N/A</v>
      </c>
      <c r="BG11" s="84" t="e">
        <f ca="true">+IF(AND(ISTEXT(OFFSET('Hygiene Data'!$B$2,0,10*ROW('Hygiene Data'!F5))),DV11="Yes"),OFFSET('Hygiene Data'!$F$7,0,10*ROW('Hygiene Data'!F5)),IF(AND(ISTEXT(OFFSET('Hygiene Data'!$B$2,0,10*ROW('Hygiene Data'!F5))),DV11="No",ISNUMBER(OFFSET('Hygiene Data'!$F$7,0,10*ROW('Hygiene Data'!F5)))),CONCATENATE("[",ROUND(OFFSET('Hygiene Data'!$F$7,0,10*ROW('Hygiene Data'!F5)),0),"]"),IF(AND(ISTEXT(OFFSET('Hygiene Data'!$B$2,0,10*ROW('Hygiene Data'!F5))),DV11="",ISNUMBER(OFFSET('Hygiene Data'!$F$7,0,10*ROW('Hygiene Data'!F5)))),OFFSET('Hygiene Data'!$F$7,0,10*ROW('Hygiene Data'!F5)),NA())))</f>
        <v>#N/A</v>
      </c>
      <c r="BH11" s="84" t="e">
        <f ca="true">+IF(AND(ISTEXT(OFFSET('Hygiene Data'!$B$2,0,10*ROW('Hygiene Data'!F5))),DW11="Yes"),OFFSET('Hygiene Data'!$F$9,0,10*ROW('Hygiene Data'!F5)),IF(AND(ISTEXT(OFFSET('Hygiene Data'!$B$2,0,10*ROW('Hygiene Data'!F5))),DW11="No",ISNUMBER(OFFSET('Hygiene Data'!$F$9,0,10*ROW('Hygiene Data'!F5)))),CONCATENATE("[",ROUND(OFFSET('Hygiene Data'!$F$9,0,10*ROW('Hygiene Data'!F5)),0),"]"),IF(AND(ISTEXT(OFFSET('Hygiene Data'!$B$2,0,10*ROW('Hygiene Data'!F5))),DW11="",ISNUMBER(OFFSET('Hygiene Data'!$F$9,0,10*ROW('Hygiene Data'!F5)))),OFFSET('Hygiene Data'!$F$9,0,10*ROW('Hygiene Data'!F5)),NA())))</f>
        <v>#N/A</v>
      </c>
      <c r="BI11" s="84" t="e">
        <f ca="true">+IF(AND(ISTEXT(OFFSET('Hygiene Data'!$B$2,0,10*ROW('Hygiene Data'!G5))),DX11="Yes"),OFFSET('Hygiene Data'!$G$5,0,10*ROW('Hygiene Data'!G5)),IF(AND(ISTEXT(OFFSET('Hygiene Data'!$B$2,0,10*ROW('Hygiene Data'!G5))),DX11="No",ISNUMBER(OFFSET('Hygiene Data'!$G$5,0,10*ROW('Hygiene Data'!G5)))),CONCATENATE("[",ROUND(OFFSET('Hygiene Data'!$G$5,0,10*ROW('Hygiene Data'!G5)),0),"]"),IF(AND(ISTEXT(OFFSET('Hygiene Data'!$B$2,0,10*ROW('Hygiene Data'!G5))),DX11="",ISNUMBER(OFFSET('Hygiene Data'!$G$5,0,10*ROW('Hygiene Data'!G5)))),OFFSET('Hygiene Data'!$G$5,0,10*ROW('Hygiene Data'!G5)),NA())))</f>
        <v>#N/A</v>
      </c>
      <c r="BJ11" s="84" t="e">
        <f ca="true">+IF(AND(ISTEXT(OFFSET('Hygiene Data'!$B$2,0,10*ROW('Hygiene Data'!G5))),DY11="Yes"),OFFSET('Hygiene Data'!$G$7,0,10*ROW('Hygiene Data'!G5)),IF(AND(ISTEXT(OFFSET('Hygiene Data'!$B$2,0,10*ROW('Hygiene Data'!G5))),DY11="No",ISNUMBER(OFFSET('Hygiene Data'!$G$7,0,10*ROW('Hygiene Data'!G5)))),CONCATENATE("[",ROUND(OFFSET('Hygiene Data'!$G$7,0,10*ROW('Hygiene Data'!G5)),0),"]"),IF(AND(ISTEXT(OFFSET('Hygiene Data'!$B$2,0,10*ROW('Hygiene Data'!G5))),DY11="",ISNUMBER(OFFSET('Hygiene Data'!$G$7,0,10*ROW('Hygiene Data'!G5)))),OFFSET('Hygiene Data'!$G$7,0,10*ROW('Hygiene Data'!G5)),NA())))</f>
        <v>#N/A</v>
      </c>
      <c r="BK11" s="84" t="e">
        <f ca="true">+IF(AND(ISTEXT(OFFSET('Hygiene Data'!$B$2,0,10*ROW('Hygiene Data'!G5))),DZ11="Yes"),OFFSET('Hygiene Data'!$G$9,0,10*ROW('Hygiene Data'!G5)),IF(AND(ISTEXT(OFFSET('Hygiene Data'!$B$2,0,10*ROW('Hygiene Data'!G5))),DZ11="No",ISNUMBER(OFFSET('Hygiene Data'!$G$9,0,10*ROW('Hygiene Data'!G5)))),CONCATENATE("[",ROUND(OFFSET('Hygiene Data'!$G$9,0,10*ROW('Hygiene Data'!G5)),0),"]"),IF(AND(ISTEXT(OFFSET('Hygiene Data'!$B$2,0,10*ROW('Hygiene Data'!G5))),DZ11="",ISNUMBER(OFFSET('Hygiene Data'!$G$9,0,10*ROW('Hygiene Data'!G5)))),OFFSET('Hygiene Data'!$G$9,0,10*ROW('Hygiene Data'!G5)),NA())))</f>
        <v>#N/A</v>
      </c>
      <c r="BL11" s="84" t="e">
        <f ca="true">+IF(AND(ISTEXT(OFFSET('Hygiene Data'!$B$2,0,10*ROW('Hygiene Data'!H5))),EA11="Yes"),OFFSET('Hygiene Data'!$H$5,0,10*ROW('Hygiene Data'!H5)),IF(AND(ISTEXT(OFFSET('Hygiene Data'!$B$2,0,10*ROW('Hygiene Data'!H5))),EA11="No",ISNUMBER(OFFSET('Hygiene Data'!$H$5,0,10*ROW('Hygiene Data'!H5)))),CONCATENATE("[",ROUND(OFFSET('Hygiene Data'!$H$5,0,10*ROW('Hygiene Data'!H5)),0),"]"),IF(AND(ISTEXT(OFFSET('Hygiene Data'!$B$2,0,10*ROW('Hygiene Data'!H5))),EA11="",ISNUMBER(OFFSET('Hygiene Data'!$H$5,0,10*ROW('Hygiene Data'!H5)))),OFFSET('Hygiene Data'!$H$5,0,10*ROW('Hygiene Data'!H5)),NA())))</f>
        <v>#N/A</v>
      </c>
      <c r="BM11" s="84" t="e">
        <f ca="true">+IF(AND(ISTEXT(OFFSET('Hygiene Data'!$B$2,0,10*ROW('Hygiene Data'!H5))),EB11="Yes"),OFFSET('Hygiene Data'!$H$7,0,10*ROW('Hygiene Data'!H5)),IF(AND(ISTEXT(OFFSET('Hygiene Data'!$B$2,0,10*ROW('Hygiene Data'!H5))),EB11="No",ISNUMBER(OFFSET('Hygiene Data'!$H$7,0,10*ROW('Hygiene Data'!H5)))),CONCATENATE("[",ROUND(OFFSET('Hygiene Data'!$H$7,0,10*ROW('Hygiene Data'!H5)),0),"]"),IF(AND(ISTEXT(OFFSET('Hygiene Data'!$B$2,0,10*ROW('Hygiene Data'!H5))),EB11="",ISNUMBER(OFFSET('Hygiene Data'!$H$7,0,10*ROW('Hygiene Data'!H5)))),OFFSET('Hygiene Data'!$H$7,0,10*ROW('Hygiene Data'!H5)),NA())))</f>
        <v>#N/A</v>
      </c>
      <c r="BN11" s="84" t="e">
        <f ca="true">+IF(AND(ISTEXT(OFFSET('Hygiene Data'!$B$2,0,10*ROW('Hygiene Data'!H5))),EC11="Yes"),OFFSET('Hygiene Data'!$H$9,0,10*ROW('Hygiene Data'!H5)),IF(AND(ISTEXT(OFFSET('Hygiene Data'!$B$2,0,10*ROW('Hygiene Data'!H5))),EC11="No",ISNUMBER(OFFSET('Hygiene Data'!$H$9,0,10*ROW('Hygiene Data'!H5)))),CONCATENATE("[",ROUND(OFFSET('Hygiene Data'!$H$9,0,10*ROW('Hygiene Data'!H5)),0),"]"),IF(AND(ISTEXT(OFFSET('Hygiene Data'!$B$2,0,10*ROW('Hygiene Data'!H5))),EC11="",ISNUMBER(OFFSET('Hygiene Data'!$H$9,0,10*ROW('Hygiene Data'!H5)))),OFFSET('Hygiene Data'!$H$9,0,10*ROW('Hygiene Data'!H5)),NA())))</f>
        <v>#N/A</v>
      </c>
      <c r="BO11" s="84" t="e">
        <f ca="true">+IF(AND(ISTEXT(OFFSET('Hygiene Data'!$B$2,0,10*ROW('Hygiene Data'!I5))),ED11="Yes"),OFFSET('Hygiene Data'!$I$5,0,10*ROW('Hygiene Data'!I5)),IF(AND(ISTEXT(OFFSET('Hygiene Data'!$B$2,0,10*ROW('Hygiene Data'!I5))),ED11="No",ISNUMBER(OFFSET('Hygiene Data'!$I$5,0,10*ROW('Hygiene Data'!I5)))),CONCATENATE("[",ROUND(OFFSET('Hygiene Data'!$I$5,0,10*ROW('Hygiene Data'!I5)),0),"]"),IF(AND(ISTEXT(OFFSET('Hygiene Data'!$B$2,0,10*ROW('Hygiene Data'!I5))),ED11="",ISNUMBER(OFFSET('Hygiene Data'!$I$5,0,10*ROW('Hygiene Data'!I5)))),OFFSET('Hygiene Data'!$I$5,0,10*ROW('Hygiene Data'!I5)),NA())))</f>
        <v>#N/A</v>
      </c>
      <c r="BP11" s="84" t="e">
        <f ca="true">+IF(AND(ISTEXT(OFFSET('Hygiene Data'!$B$2,0,10*ROW('Hygiene Data'!I5))),EE11="Yes"),OFFSET('Hygiene Data'!$I$7,0,10*ROW('Hygiene Data'!I5)),IF(AND(ISTEXT(OFFSET('Hygiene Data'!$B$2,0,10*ROW('Hygiene Data'!I5))),EE11="No",ISNUMBER(OFFSET('Hygiene Data'!$I$7,0,10*ROW('Hygiene Data'!I5)))),CONCATENATE("[",ROUND(OFFSET('Hygiene Data'!$I$7,0,10*ROW('Hygiene Data'!I5)),0),"]"),IF(AND(ISTEXT(OFFSET('Hygiene Data'!$B$2,0,10*ROW('Hygiene Data'!I5))),EE11="",ISNUMBER(OFFSET('Hygiene Data'!$I$7,0,10*ROW('Hygiene Data'!I5)))),OFFSET('Hygiene Data'!$I$7,0,10*ROW('Hygiene Data'!I5)),NA())))</f>
        <v>#N/A</v>
      </c>
      <c r="BQ11" s="84" t="e">
        <f ca="true">+IF(AND(ISTEXT(OFFSET('Hygiene Data'!$B$2,0,10*ROW('Hygiene Data'!I5))),EF11="Yes"),OFFSET('Hygiene Data'!$I$9,0,10*ROW('Hygiene Data'!I5)),IF(AND(ISTEXT(OFFSET('Hygiene Data'!$B$2,0,10*ROW('Hygiene Data'!I5))),EF11="No",ISNUMBER(OFFSET('Hygiene Data'!$I$9,0,10*ROW('Hygiene Data'!I5)))),CONCATENATE("[",ROUND(OFFSET('Hygiene Data'!$I$9,0,10*ROW('Hygiene Data'!I5)),0),"]"),IF(AND(ISTEXT(OFFSET('Hygiene Data'!$B$2,0,10*ROW('Hygiene Data'!I5))),EF11="",ISNUMBER(OFFSET('Hygiene Data'!$I$9,0,10*ROW('Hygiene Data'!I5)))),OFFSET('Hygiene Data'!$I$9,0,10*ROW('Hygiene Data'!I5)),NA())))</f>
        <v>#N/A</v>
      </c>
      <c r="BR11" s="269"/>
      <c r="BS11" s="269" t="str">
        <f ca="true">+IF(OFFSET('Water Data'!$D$27,0,10*ROW('Water Data'!D5))="","",OFFSET('Water Data'!$D$27,0,10*ROW('Water Data'!D5)))</f>
        <v/>
      </c>
      <c r="BT11" s="269" t="str">
        <f ca="true">+IF(OFFSET('Water Data'!$D$28,0,10*ROW('Water Data'!D5))="","",OFFSET('Water Data'!$D$28,0,10*ROW('Water Data'!D5)))</f>
        <v/>
      </c>
      <c r="BU11" s="269" t="str">
        <f ca="true">+IF(OFFSET('Water Data'!$D$29,0,10*ROW('Water Data'!D5))="","",OFFSET('Water Data'!$D$29,0,10*ROW('Water Data'!D5)))</f>
        <v/>
      </c>
      <c r="BV11" s="269" t="str">
        <f ca="true">+IF(OFFSET('Water Data'!$E$27,0,10*ROW('Water Data'!E5))="","",OFFSET('Water Data'!$E$27,0,10*ROW('Water Data'!E5)))</f>
        <v/>
      </c>
      <c r="BW11" s="269" t="str">
        <f ca="true">+IF(OFFSET('Water Data'!$E$28,0,10*ROW('Water Data'!E5))="","",OFFSET('Water Data'!$E$28,0,10*ROW('Water Data'!E5)))</f>
        <v/>
      </c>
      <c r="BX11" s="269" t="str">
        <f ca="true">+IF(OFFSET('Water Data'!$E$29,0,10*ROW('Water Data'!E5))="","",OFFSET('Water Data'!$E$29,0,10*ROW('Water Data'!E5)))</f>
        <v/>
      </c>
      <c r="BY11" s="269" t="str">
        <f ca="true">+IF(OFFSET('Water Data'!$F$27,0,10*ROW('Water Data'!F5))="","",OFFSET('Water Data'!$F$27,0,10*ROW('Water Data'!F5)))</f>
        <v/>
      </c>
      <c r="BZ11" s="269" t="str">
        <f ca="true">+IF(OFFSET('Water Data'!$F$28,0,10*ROW('Water Data'!F5))="","",OFFSET('Water Data'!$F$28,0,10*ROW('Water Data'!F5)))</f>
        <v/>
      </c>
      <c r="CA11" s="269" t="str">
        <f ca="true">+IF(OFFSET('Water Data'!$F$29,0,10*ROW('Water Data'!F5))="","",OFFSET('Water Data'!$F$29,0,10*ROW('Water Data'!F5)))</f>
        <v/>
      </c>
      <c r="CB11" s="269" t="str">
        <f ca="true">+IF(OFFSET('Water Data'!$G$27,0,10*ROW('Water Data'!G5))="","",OFFSET('Water Data'!$G$27,0,10*ROW('Water Data'!G5)))</f>
        <v/>
      </c>
      <c r="CC11" s="269" t="str">
        <f ca="true">+IF(OFFSET('Water Data'!$G$28,0,10*ROW('Water Data'!G5))="","",OFFSET('Water Data'!$G$28,0,10*ROW('Water Data'!G5)))</f>
        <v/>
      </c>
      <c r="CD11" s="269" t="str">
        <f ca="true">+IF(OFFSET('Water Data'!$G$29,0,10*ROW('Water Data'!G5))="","",OFFSET('Water Data'!$G$29,0,10*ROW('Water Data'!G5)))</f>
        <v/>
      </c>
      <c r="CE11" s="269" t="str">
        <f ca="true">+IF(OFFSET('Water Data'!$H$27,0,10*ROW('Water Data'!H5))="","",OFFSET('Water Data'!$H$27,0,10*ROW('Water Data'!H5)))</f>
        <v/>
      </c>
      <c r="CF11" s="269" t="str">
        <f ca="true">+IF(OFFSET('Water Data'!$H$28,0,10*ROW('Water Data'!H5))="","",OFFSET('Water Data'!$H$28,0,10*ROW('Water Data'!H5)))</f>
        <v/>
      </c>
      <c r="CG11" s="269" t="str">
        <f ca="true">+IF(OFFSET('Water Data'!$H$29,0,10*ROW('Water Data'!H5))="","",OFFSET('Water Data'!$H$29,0,10*ROW('Water Data'!H5)))</f>
        <v/>
      </c>
      <c r="CH11" s="269" t="str">
        <f ca="true">+IF(OFFSET('Water Data'!$I$27,0,10*ROW('Water Data'!I5))="","",OFFSET('Water Data'!$I$27,0,10*ROW('Water Data'!I5)))</f>
        <v/>
      </c>
      <c r="CI11" s="269" t="str">
        <f ca="true">+IF(OFFSET('Water Data'!$I$28,0,10*ROW('Water Data'!I5))="","",OFFSET('Water Data'!$I$28,0,10*ROW('Water Data'!I5)))</f>
        <v/>
      </c>
      <c r="CJ11" s="269" t="str">
        <f ca="true">+IF(OFFSET('Water Data'!$I$29,0,10*ROW('Water Data'!I5))="","",OFFSET('Water Data'!$I$29,0,10*ROW('Water Data'!I5)))</f>
        <v/>
      </c>
      <c r="CK11" s="269" t="str">
        <f ca="true">+IF(OFFSET('Sanitation Data'!$D$28,0,10*ROW('Sanitation Data'!D5))="","",OFFSET('Sanitation Data'!$D$28,0,10*ROW('Sanitation Data'!D5)))</f>
        <v/>
      </c>
      <c r="CL11" s="269" t="str">
        <f ca="true">+IF(OFFSET('Sanitation Data'!$D$29,0,10*ROW('Sanitation Data'!D5))="","",OFFSET('Sanitation Data'!$D$29,0,10*ROW('Sanitation Data'!D5)))</f>
        <v/>
      </c>
      <c r="CM11" s="269" t="str">
        <f ca="true">+IF(OFFSET('Sanitation Data'!$D$30,0,10*ROW('Sanitation Data'!D5))="","",OFFSET('Sanitation Data'!$D$30,0,10*ROW('Sanitation Data'!D5)))</f>
        <v/>
      </c>
      <c r="CN11" s="269" t="str">
        <f ca="true">+IF(OFFSET('Sanitation Data'!$D$31,0,10*ROW('Sanitation Data'!D5))="","",OFFSET('Sanitation Data'!$D$31,0,10*ROW('Sanitation Data'!D5)))</f>
        <v/>
      </c>
      <c r="CO11" s="269" t="str">
        <f ca="true">+IF(OFFSET('Sanitation Data'!$D$32,0,10*ROW('Sanitation Data'!D5))="","",OFFSET('Sanitation Data'!$D$32,0,10*ROW('Sanitation Data'!D5)))</f>
        <v/>
      </c>
      <c r="CP11" s="269" t="str">
        <f ca="true">+IF(OFFSET('Sanitation Data'!$E$28,0,10*ROW('Sanitation Data'!E5))="","",OFFSET('Sanitation Data'!$E$28,0,10*ROW('Sanitation Data'!E5)))</f>
        <v/>
      </c>
      <c r="CQ11" s="269" t="str">
        <f ca="true">+IF(OFFSET('Sanitation Data'!$E$29,0,10*ROW('Sanitation Data'!E5))="","",OFFSET('Sanitation Data'!$E$29,0,10*ROW('Sanitation Data'!E5)))</f>
        <v/>
      </c>
      <c r="CR11" s="269" t="str">
        <f ca="true">+IF(OFFSET('Sanitation Data'!$E$30,0,10*ROW('Sanitation Data'!E5))="","",OFFSET('Sanitation Data'!$E$30,0,10*ROW('Sanitation Data'!E5)))</f>
        <v/>
      </c>
      <c r="CS11" s="269" t="str">
        <f ca="true">+IF(OFFSET('Sanitation Data'!$E$31,0,10*ROW('Sanitation Data'!E5))="","",OFFSET('Sanitation Data'!$E$31,0,10*ROW('Sanitation Data'!E5)))</f>
        <v/>
      </c>
      <c r="CT11" s="269" t="str">
        <f ca="true">+IF(OFFSET('Sanitation Data'!$E$32,0,10*ROW('Sanitation Data'!E5))="","",OFFSET('Sanitation Data'!$E$32,0,10*ROW('Sanitation Data'!E5)))</f>
        <v/>
      </c>
      <c r="CU11" s="269" t="str">
        <f ca="true">+IF(OFFSET('Sanitation Data'!$F$28,0,10*ROW('Sanitation Data'!F5))="","",OFFSET('Sanitation Data'!$F$28,0,10*ROW('Sanitation Data'!F5)))</f>
        <v/>
      </c>
      <c r="CV11" s="269" t="str">
        <f ca="true">+IF(OFFSET('Sanitation Data'!$F$29,0,10*ROW('Sanitation Data'!F5))="","",OFFSET('Sanitation Data'!$F$29,0,10*ROW('Sanitation Data'!F5)))</f>
        <v/>
      </c>
      <c r="CW11" s="269" t="str">
        <f ca="true">+IF(OFFSET('Sanitation Data'!$F$30,0,10*ROW('Sanitation Data'!F5))="","",OFFSET('Sanitation Data'!$F$30,0,10*ROW('Sanitation Data'!F5)))</f>
        <v/>
      </c>
      <c r="CX11" s="269" t="str">
        <f ca="true">+IF(OFFSET('Sanitation Data'!$F$31,0,10*ROW('Sanitation Data'!F5))="","",OFFSET('Sanitation Data'!$F$31,0,10*ROW('Sanitation Data'!F5)))</f>
        <v/>
      </c>
      <c r="CY11" s="269" t="str">
        <f ca="true">+IF(OFFSET('Sanitation Data'!$F$32,0,10*ROW('Sanitation Data'!F5))="","",OFFSET('Sanitation Data'!$F$32,0,10*ROW('Sanitation Data'!F5)))</f>
        <v/>
      </c>
      <c r="CZ11" s="269" t="str">
        <f ca="true">+IF(OFFSET('Sanitation Data'!$G$28,0,10*ROW('Sanitation Data'!G5))="","",OFFSET('Sanitation Data'!$G$28,0,10*ROW('Sanitation Data'!G5)))</f>
        <v/>
      </c>
      <c r="DA11" s="269" t="str">
        <f ca="true">+IF(OFFSET('Sanitation Data'!$G$29,0,10*ROW('Sanitation Data'!G5))="","",OFFSET('Sanitation Data'!$G$29,0,10*ROW('Sanitation Data'!G5)))</f>
        <v/>
      </c>
      <c r="DB11" s="269" t="str">
        <f ca="true">+IF(OFFSET('Sanitation Data'!$G$30,0,10*ROW('Sanitation Data'!G5))="","",OFFSET('Sanitation Data'!$G$30,0,10*ROW('Sanitation Data'!G5)))</f>
        <v/>
      </c>
      <c r="DC11" s="269" t="str">
        <f ca="true">+IF(OFFSET('Sanitation Data'!$G$31,0,10*ROW('Sanitation Data'!G5))="","",OFFSET('Sanitation Data'!$G$31,0,10*ROW('Sanitation Data'!G5)))</f>
        <v/>
      </c>
      <c r="DD11" s="269" t="str">
        <f ca="true">+IF(OFFSET('Sanitation Data'!$G$32,0,10*ROW('Sanitation Data'!G5))="","",OFFSET('Sanitation Data'!$G$32,0,10*ROW('Sanitation Data'!G5)))</f>
        <v/>
      </c>
      <c r="DE11" s="269" t="str">
        <f ca="true">+IF(OFFSET('Sanitation Data'!$H$28,0,10*ROW('Sanitation Data'!H5))="","",OFFSET('Sanitation Data'!$H$28,0,10*ROW('Sanitation Data'!H5)))</f>
        <v/>
      </c>
      <c r="DF11" s="269" t="str">
        <f ca="true">+IF(OFFSET('Sanitation Data'!$H$29,0,10*ROW('Sanitation Data'!H5))="","",OFFSET('Sanitation Data'!$H$29,0,10*ROW('Sanitation Data'!H5)))</f>
        <v/>
      </c>
      <c r="DG11" s="269" t="str">
        <f ca="true">+IF(OFFSET('Sanitation Data'!$H$30,0,10*ROW('Sanitation Data'!H5))="","",OFFSET('Sanitation Data'!$H$30,0,10*ROW('Sanitation Data'!H5)))</f>
        <v/>
      </c>
      <c r="DH11" s="269" t="str">
        <f ca="true">+IF(OFFSET('Sanitation Data'!$H$31,0,10*ROW('Sanitation Data'!H5))="","",OFFSET('Sanitation Data'!$H$31,0,10*ROW('Sanitation Data'!H5)))</f>
        <v/>
      </c>
      <c r="DI11" s="269" t="str">
        <f ca="true">+IF(OFFSET('Sanitation Data'!$H$32,0,10*ROW('Sanitation Data'!H5))="","",OFFSET('Sanitation Data'!$H$32,0,10*ROW('Sanitation Data'!H5)))</f>
        <v/>
      </c>
      <c r="DJ11" s="269" t="str">
        <f ca="true">+IF(OFFSET('Sanitation Data'!$I$28,0,10*ROW('Sanitation Data'!I5))="","",OFFSET('Sanitation Data'!$I$28,0,10*ROW('Sanitation Data'!I5)))</f>
        <v/>
      </c>
      <c r="DK11" s="269" t="str">
        <f ca="true">+IF(OFFSET('Sanitation Data'!$I$29,0,10*ROW('Sanitation Data'!I5))="","",OFFSET('Sanitation Data'!$I$29,0,10*ROW('Sanitation Data'!I5)))</f>
        <v/>
      </c>
      <c r="DL11" s="269" t="str">
        <f ca="true">+IF(OFFSET('Sanitation Data'!$I$30,0,10*ROW('Sanitation Data'!I5))="","",OFFSET('Sanitation Data'!$I$30,0,10*ROW('Sanitation Data'!I5)))</f>
        <v/>
      </c>
      <c r="DM11" s="269" t="str">
        <f ca="true">+IF(OFFSET('Sanitation Data'!$I$31,0,10*ROW('Sanitation Data'!I5))="","",OFFSET('Sanitation Data'!$I$31,0,10*ROW('Sanitation Data'!I5)))</f>
        <v/>
      </c>
      <c r="DN11" s="269" t="str">
        <f ca="true">+IF(OFFSET('Sanitation Data'!$I$32,0,10*ROW('Sanitation Data'!I5))="","",OFFSET('Sanitation Data'!$I$32,0,10*ROW('Sanitation Data'!I5)))</f>
        <v/>
      </c>
      <c r="DO11" s="269" t="str">
        <f ca="true">+IF(OFFSET('Hygiene Data'!$D$11,0,10*ROW('Hygiene Data'!D5))="","",OFFSET('Hygiene Data'!$D$11,0,10*ROW('Hygiene Data'!D5)))</f>
        <v/>
      </c>
      <c r="DP11" s="269" t="str">
        <f ca="true">+IF(OFFSET('Hygiene Data'!$D$12,0,10*ROW('Hygiene Data'!D5))="","",OFFSET('Hygiene Data'!$D$12,0,10*ROW('Hygiene Data'!D5)))</f>
        <v/>
      </c>
      <c r="DQ11" s="269" t="str">
        <f ca="true">+IF(OFFSET('Hygiene Data'!$D$13,0,10*ROW('Hygiene Data'!D5))="","",OFFSET('Hygiene Data'!$D$13,0,10*ROW('Hygiene Data'!D5)))</f>
        <v/>
      </c>
      <c r="DR11" s="269" t="str">
        <f ca="true">+IF(OFFSET('Hygiene Data'!$E$11,0,10*ROW('Hygiene Data'!E5))="","",OFFSET('Hygiene Data'!$E$11,0,10*ROW('Hygiene Data'!E5)))</f>
        <v/>
      </c>
      <c r="DS11" s="269" t="str">
        <f ca="true">+IF(OFFSET('Hygiene Data'!$E$12,0,10*ROW('Hygiene Data'!E5))="","",OFFSET('Hygiene Data'!$E$12,0,10*ROW('Hygiene Data'!E5)))</f>
        <v/>
      </c>
      <c r="DT11" s="269" t="str">
        <f ca="true">+IF(OFFSET('Hygiene Data'!$E$13,0,10*ROW('Hygiene Data'!E5))="","",OFFSET('Hygiene Data'!$E$13,0,10*ROW('Hygiene Data'!E5)))</f>
        <v/>
      </c>
      <c r="DU11" s="269" t="str">
        <f ca="true">+IF(OFFSET('Hygiene Data'!$F$11,0,10*ROW('Hygiene Data'!F5))="","",OFFSET('Hygiene Data'!$F$11,0,10*ROW('Hygiene Data'!F5)))</f>
        <v/>
      </c>
      <c r="DV11" s="269" t="str">
        <f ca="true">+IF(OFFSET('Hygiene Data'!$F$12,0,10*ROW('Hygiene Data'!F5))="","",OFFSET('Hygiene Data'!$F$12,0,10*ROW('Hygiene Data'!F5)))</f>
        <v/>
      </c>
      <c r="DW11" s="269" t="str">
        <f ca="true">+IF(OFFSET('Hygiene Data'!$F$13,0,10*ROW('Hygiene Data'!F5))="","",OFFSET('Hygiene Data'!$F$13,0,10*ROW('Hygiene Data'!F5)))</f>
        <v/>
      </c>
      <c r="DX11" s="269" t="str">
        <f ca="true">+IF(OFFSET('Hygiene Data'!$G$11,0,10*ROW('Hygiene Data'!G5))="","",OFFSET('Hygiene Data'!$G$11,0,10*ROW('Hygiene Data'!G5)))</f>
        <v/>
      </c>
      <c r="DY11" s="269" t="str">
        <f ca="true">+IF(OFFSET('Hygiene Data'!$G$12,0,10*ROW('Hygiene Data'!G5))="","",OFFSET('Hygiene Data'!$G$12,0,10*ROW('Hygiene Data'!G5)))</f>
        <v/>
      </c>
      <c r="DZ11" s="269" t="str">
        <f ca="true">+IF(OFFSET('Hygiene Data'!$G$13,0,10*ROW('Hygiene Data'!G5))="","",OFFSET('Hygiene Data'!$G$13,0,10*ROW('Hygiene Data'!G5)))</f>
        <v/>
      </c>
      <c r="EA11" s="269" t="str">
        <f ca="true">+IF(OFFSET('Hygiene Data'!$H$11,0,10*ROW('Hygiene Data'!H5))="","",OFFSET('Hygiene Data'!$H$11,0,10*ROW('Hygiene Data'!H5)))</f>
        <v/>
      </c>
      <c r="EB11" s="269" t="str">
        <f ca="true">+IF(OFFSET('Hygiene Data'!$H$12,0,10*ROW('Hygiene Data'!H5))="","",OFFSET('Hygiene Data'!$H$12,0,10*ROW('Hygiene Data'!H5)))</f>
        <v/>
      </c>
      <c r="EC11" s="269" t="str">
        <f ca="true">+IF(OFFSET('Hygiene Data'!$H$13,0,10*ROW('Hygiene Data'!H5))="","",OFFSET('Hygiene Data'!$H$13,0,10*ROW('Hygiene Data'!H5)))</f>
        <v/>
      </c>
      <c r="ED11" s="269" t="str">
        <f ca="true">+IF(OFFSET('Hygiene Data'!$I$11,0,10*ROW('Hygiene Data'!I5))="","",OFFSET('Hygiene Data'!$I$11,0,10*ROW('Hygiene Data'!I5)))</f>
        <v/>
      </c>
      <c r="EE11" s="269" t="str">
        <f ca="true">+IF(OFFSET('Hygiene Data'!$I$12,0,10*ROW('Hygiene Data'!I5))="","",OFFSET('Hygiene Data'!$I$12,0,10*ROW('Hygiene Data'!I5)))</f>
        <v/>
      </c>
      <c r="EF11" s="269" t="str">
        <f ca="true">+IF(OFFSET('Hygiene Data'!$I$13,0,10*ROW('Hygiene Data'!I5))="","",OFFSET('Hygiene Data'!$I$13,0,10*ROW('Hygiene Data'!I5)))</f>
        <v/>
      </c>
    </row>
    <row xmlns:x14ac="http://schemas.microsoft.com/office/spreadsheetml/2009/9/ac" r="12" x14ac:dyDescent="0.2">
      <c r="A12" s="36" t="str">
        <f ca="true">+IF(OFFSET('Water Data'!$B$2,0,10*ROW('Water Data'!E6))="","",OFFSET('Water Data'!$B$2,0,10*ROW('Water Data'!E6)))</f>
        <v/>
      </c>
      <c r="B12" s="36" t="str">
        <f ca="true">+IF(OFFSET('Water Data'!$C$2,0,10*ROW('Water Data'!F6))="","",OFFSET('Water Data'!$C$2,0,10*ROW('Water Data'!F6)))</f>
        <v/>
      </c>
      <c r="C12" s="325" t="str">
        <f t="shared" ca="true" si="0"/>
        <v/>
      </c>
      <c r="D12" s="82" t="e">
        <f ca="true">+IF(AND(ISTEXT(OFFSET('Water Data'!$B$2,0,10*ROW('Water Data'!D6))),BS12="Yes"),100-OFFSET('Water Data'!$D$4,0,10*ROW('Water Data'!D6)),IF(AND(ISTEXT(OFFSET('Water Data'!$B$2,0,10*ROW('Water Data'!D6))),BS12="No",ISNUMBER(OFFSET('Water Data'!$D$4,0,10*ROW('Water Data'!D6)))),CONCATENATE("[",ROUND(100-OFFSET('Water Data'!$D$4,0,10*ROW('Water Data'!D6)),0),"]"),IF(AND(ISTEXT(OFFSET('Water Data'!$B$2,0,10*ROW('Water Data'!D6))),BS12="",ISNUMBER(OFFSET('Water Data'!$D$4,0,10*ROW('Water Data'!D6)))),100-OFFSET('Water Data'!$D$4,0,10*ROW('Water Data'!D6)),NA())))</f>
        <v>#N/A</v>
      </c>
      <c r="E12" s="82" t="e">
        <f ca="true">+IF(AND(ISTEXT(OFFSET('Water Data'!$B$2,0,10*ROW('Water Data'!E6))),BT12="Yes"),OFFSET('Water Data'!$D$6,0,10*ROW('Water Data'!D6)),IF(AND(ISTEXT(OFFSET('Water Data'!$B$2,0,10*ROW('Water Data'!D6))),BT12="No",ISNUMBER(OFFSET('Water Data'!$D$6,0,10*ROW('Water Data'!D6)))),CONCATENATE("[",ROUND(OFFSET('Water Data'!$D$6,0,10*ROW('Water Data'!D6)),0),"]"),IF(AND(ISTEXT(OFFSET('Water Data'!$B$2,0,10*ROW('Water Data'!D6))),BT12="",ISNUMBER(OFFSET('Water Data'!$D$6,0,10*ROW('Water Data'!D6)))),OFFSET('Water Data'!$D$6,0,10*ROW('Water Data'!D6)),NA())))</f>
        <v>#N/A</v>
      </c>
      <c r="F12" s="82" t="e">
        <f ca="true">+IF(AND(ISTEXT(OFFSET('Water Data'!$B$2,0,10*ROW('Water Data'!D6))),BU12="Yes"),OFFSET('Water Data'!$D$9,0,10*ROW('Water Data'!D6)),IF(AND(ISTEXT(OFFSET('Water Data'!$B$2,0,10*ROW('Water Data'!D6))),BU12="No",ISNUMBER(OFFSET('Water Data'!$D$9,0,10*ROW('Water Data'!D6)))),CONCATENATE("[",ROUND(OFFSET('Water Data'!$D$9,0,10*ROW('Water Data'!D6)),0),"]"),IF(AND(ISTEXT(OFFSET('Water Data'!$B$2,0,10*ROW('Water Data'!D6))),BU12="",ISNUMBER(OFFSET('Water Data'!$D$9,0,10*ROW('Water Data'!D6)))),OFFSET('Water Data'!$D$9,0,10*ROW('Water Data'!D6)),NA())))</f>
        <v>#N/A</v>
      </c>
      <c r="G12" s="82" t="e">
        <f ca="true">+IF(AND(ISTEXT(OFFSET('Water Data'!$B$2,0,10*ROW('Water Data'!E6))),BV12="Yes"),100-OFFSET('Water Data'!$E$4,0,10*ROW('Water Data'!E6)),IF(AND(ISTEXT(OFFSET('Water Data'!$B$2,0,10*ROW('Water Data'!E6))),BV12="No",ISNUMBER(OFFSET('Water Data'!$E$4,0,10*ROW('Water Data'!E6)))),CONCATENATE("[",ROUND(100-OFFSET('Water Data'!$E$4,0,10*ROW('Water Data'!E6)),0),"]"),IF(AND(ISTEXT(OFFSET('Water Data'!$B$2,0,10*ROW('Water Data'!E6))),BV12="",ISNUMBER(OFFSET('Water Data'!$E$4,0,10*ROW('Water Data'!E6)))),100-OFFSET('Water Data'!$E$4,0,10*ROW('Water Data'!E6)),NA())))</f>
        <v>#N/A</v>
      </c>
      <c r="H12" s="82" t="e">
        <f ca="true">+IF(AND(ISTEXT(OFFSET('Water Data'!$B$2,0,10*ROW('Water Data'!E6))),BW12="Yes"),OFFSET('Water Data'!$E$6,0,10*ROW('Water Data'!E6)),IF(AND(ISTEXT(OFFSET('Water Data'!$B$2,0,10*ROW('Water Data'!E6))),BW12="No",ISNUMBER(OFFSET('Water Data'!$E$6,0,10*ROW('Water Data'!E6)))),CONCATENATE("[",ROUND(OFFSET('Water Data'!$D$6,0,10*ROW('Water Data'!E6)),0),"]"),IF(AND(ISTEXT(OFFSET('Water Data'!$B$2,0,10*ROW('Water Data'!E6))),BW12="",ISNUMBER(OFFSET('Water Data'!$E$6,0,10*ROW('Water Data'!E6)))),OFFSET('Water Data'!$E$6,0,10*ROW('Water Data'!E6)),NA())))</f>
        <v>#N/A</v>
      </c>
      <c r="I12" s="82" t="e">
        <f ca="true">+IF(AND(ISTEXT(OFFSET('Water Data'!$B$2,0,10*ROW('Water Data'!E6))),BX12="Yes"),OFFSET('Water Data'!$E$9,0,10*ROW('Water Data'!E6)),IF(AND(ISTEXT(OFFSET('Water Data'!$B$2,0,10*ROW('Water Data'!E6))),BX12="No",ISNUMBER(OFFSET('Water Data'!$E$9,0,10*ROW('Water Data'!E6)))),CONCATENATE("[",ROUND(OFFSET('Water Data'!$E$9,0,10*ROW('Water Data'!E6)),0),"]"),IF(AND(ISTEXT(OFFSET('Water Data'!$B$2,0,10*ROW('Water Data'!E6))),BX12="",ISNUMBER(OFFSET('Water Data'!$E$9,0,10*ROW('Water Data'!E6)))),OFFSET('Water Data'!$E$9,0,10*ROW('Water Data'!E6)),NA())))</f>
        <v>#N/A</v>
      </c>
      <c r="J12" s="82" t="e">
        <f ca="true">+IF(AND(ISTEXT(OFFSET('Water Data'!$B$2,0,10*ROW('Water Data'!F6))),BY12="Yes"),100-OFFSET('Water Data'!$F$4,0,10*ROW('Water Data'!F6)),IF(AND(ISTEXT(OFFSET('Water Data'!$B$2,0,10*ROW('Water Data'!F6))),BY12="No",ISNUMBER(OFFSET('Water Data'!$F$4,0,10*ROW('Water Data'!F6)))),CONCATENATE("[",ROUND(100-OFFSET('Water Data'!$F$4,0,10*ROW('Water Data'!F6)),0),"]"),IF(AND(ISTEXT(OFFSET('Water Data'!$B$2,0,10*ROW('Water Data'!F6))),BY12="",ISNUMBER(OFFSET('Water Data'!$F$4,0,10*ROW('Water Data'!F6)))),100-OFFSET('Water Data'!$F$4,0,10*ROW('Water Data'!F6)),NA())))</f>
        <v>#N/A</v>
      </c>
      <c r="K12" s="82" t="e">
        <f ca="true">+IF(AND(ISTEXT(OFFSET('Water Data'!$B$2,0,10*ROW('Water Data'!F6))),BZ12="Yes"),OFFSET('Water Data'!$F$6,0,10*ROW('Water Data'!F6)),IF(AND(ISTEXT(OFFSET('Water Data'!$B$2,0,10*ROW('Water Data'!F6))),BZ12="No",ISNUMBER(OFFSET('Water Data'!$F$6,0,10*ROW('Water Data'!F6)))),CONCATENATE("[",ROUND(OFFSET('Water Data'!$F$6,0,10*ROW('Water Data'!F6)),0),"]"),IF(AND(ISTEXT(OFFSET('Water Data'!$B$2,0,10*ROW('Water Data'!F6))),BZ12="",ISNUMBER(OFFSET('Water Data'!$F$6,0,10*ROW('Water Data'!F6)))),OFFSET('Water Data'!$F$6,0,10*ROW('Water Data'!F6)),NA())))</f>
        <v>#N/A</v>
      </c>
      <c r="L12" s="82" t="e">
        <f ca="true">+IF(AND(ISTEXT(OFFSET('Water Data'!$B$2,0,10*ROW('Water Data'!F6))),CA12="Yes"),OFFSET('Water Data'!$F$9,0,10*ROW('Water Data'!F6)),IF(AND(ISTEXT(OFFSET('Water Data'!$B$2,0,10*ROW('Water Data'!F6))),CA12="No",ISNUMBER(OFFSET('Water Data'!$F$9,0,10*ROW('Water Data'!F6)))),CONCATENATE("[",ROUND(OFFSET('Water Data'!$F$9,0,10*ROW('Water Data'!F6)),0),"]"),IF(AND(ISTEXT(OFFSET('Water Data'!$B$2,0,10*ROW('Water Data'!F6))),CA12="",ISNUMBER(OFFSET('Water Data'!$F$9,0,10*ROW('Water Data'!F6)))),OFFSET('Water Data'!$F$9,0,10*ROW('Water Data'!F6)),NA())))</f>
        <v>#N/A</v>
      </c>
      <c r="M12" s="82" t="e">
        <f ca="true">+IF(AND(ISTEXT(OFFSET('Water Data'!$B$2,0,10*ROW('Water Data'!G6))),CB12="Yes"),100-OFFSET('Water Data'!$G$4,0,10*ROW('Water Data'!G6)),IF(AND(ISTEXT(OFFSET('Water Data'!$B$2,0,10*ROW('Water Data'!G6))),CB12="No",ISNUMBER(OFFSET('Water Data'!$G$4,0,10*ROW('Water Data'!G6)))),CONCATENATE("[",ROUND(100-OFFSET('Water Data'!$G$4,0,10*ROW('Water Data'!G6)),0),"]"),IF(AND(ISTEXT(OFFSET('Water Data'!$B$2,0,10*ROW('Water Data'!G6))),CB12="",ISNUMBER(OFFSET('Water Data'!$G$4,0,10*ROW('Water Data'!G6)))),100-OFFSET('Water Data'!$G$4,0,10*ROW('Water Data'!G6)),NA())))</f>
        <v>#N/A</v>
      </c>
      <c r="N12" s="82" t="e">
        <f ca="true">+IF(AND(ISTEXT(OFFSET('Water Data'!$B$2,0,10*ROW('Water Data'!G6))),CC12="Yes"),OFFSET('Water Data'!$G$6,0,10*ROW('Water Data'!G6)),IF(AND(ISTEXT(OFFSET('Water Data'!$B$2,0,10*ROW('Water Data'!G6))),CC12="No",ISNUMBER(OFFSET('Water Data'!$G$6,0,10*ROW('Water Data'!G6)))),CONCATENATE("[",ROUND(OFFSET('Water Data'!$G$6,0,10*ROW('Water Data'!G6)),0),"]"),IF(AND(ISTEXT(OFFSET('Water Data'!$B$2,0,10*ROW('Water Data'!G6))),CC12="",ISNUMBER(OFFSET('Water Data'!$G$6,0,10*ROW('Water Data'!G6)))),OFFSET('Water Data'!$G$6,0,10*ROW('Water Data'!G6)),NA())))</f>
        <v>#N/A</v>
      </c>
      <c r="O12" s="82" t="e">
        <f ca="true">+IF(AND(ISTEXT(OFFSET('Water Data'!$B$2,0,10*ROW('Water Data'!G6))),CD12="Yes"),OFFSET('Water Data'!$G$9,0,10*ROW('Water Data'!G6)),IF(AND(ISTEXT(OFFSET('Water Data'!$B$2,0,10*ROW('Water Data'!G6))),CD12="No",ISNUMBER(OFFSET('Water Data'!$G$9,0,10*ROW('Water Data'!G6)))),CONCATENATE("[",ROUND(OFFSET('Water Data'!$G$9,0,10*ROW('Water Data'!G6)),0),"]"),IF(AND(ISTEXT(OFFSET('Water Data'!$B$2,0,10*ROW('Water Data'!G6))),CD12="",ISNUMBER(OFFSET('Water Data'!$G$9,0,10*ROW('Water Data'!G6)))),OFFSET('Water Data'!$G$9,0,10*ROW('Water Data'!G6)),NA())))</f>
        <v>#N/A</v>
      </c>
      <c r="P12" s="82" t="e">
        <f ca="true">+IF(AND(ISTEXT(OFFSET('Water Data'!$B$2,0,10*ROW('Water Data'!H6))),CE12="Yes"),100-OFFSET('Water Data'!$H$4,0,10*ROW('Water Data'!H6)),IF(AND(ISTEXT(OFFSET('Water Data'!$B$2,0,10*ROW('Water Data'!H6))),CE12="No",ISNUMBER(OFFSET('Water Data'!$H$4,0,10*ROW('Water Data'!H6)))),CONCATENATE("[",ROUND(100-OFFSET('Water Data'!$H$4,0,10*ROW('Water Data'!H6)),0),"]"),IF(AND(ISTEXT(OFFSET('Water Data'!$B$2,0,10*ROW('Water Data'!H6))),CE12="",ISNUMBER(OFFSET('Water Data'!$H$4,0,10*ROW('Water Data'!H6)))),100-OFFSET('Water Data'!$H$4,0,10*ROW('Water Data'!H6)),NA())))</f>
        <v>#N/A</v>
      </c>
      <c r="Q12" s="82" t="e">
        <f ca="true">+IF(AND(ISTEXT(OFFSET('Water Data'!$B$2,0,10*ROW('Water Data'!H6))),CF12="Yes"),OFFSET('Water Data'!$H$6,0,10*ROW('Water Data'!H6)),IF(AND(ISTEXT(OFFSET('Water Data'!$B$2,0,10*ROW('Water Data'!H6))),CF12="No",ISNUMBER(OFFSET('Water Data'!$H$6,0,10*ROW('Water Data'!H6)))),CONCATENATE("[",ROUND(OFFSET('Water Data'!$H$6,0,10*ROW('Water Data'!H6)),0),"]"),IF(AND(ISTEXT(OFFSET('Water Data'!$B$2,0,10*ROW('Water Data'!H6))),CF12="",ISNUMBER(OFFSET('Water Data'!$H$6,0,10*ROW('Water Data'!H6)))),OFFSET('Water Data'!$H$6,0,10*ROW('Water Data'!H6)),NA())))</f>
        <v>#N/A</v>
      </c>
      <c r="R12" s="82" t="e">
        <f ca="true">+IF(AND(ISTEXT(OFFSET('Water Data'!$B$2,0,10*ROW('Water Data'!H6))),CG12="Yes"),OFFSET('Water Data'!$H$9,0,10*ROW('Water Data'!H6)),IF(AND(ISTEXT(OFFSET('Water Data'!$B$2,0,10*ROW('Water Data'!H6))),CG12="No",ISNUMBER(OFFSET('Water Data'!$H$9,0,10*ROW('Water Data'!H6)))),CONCATENATE("[",ROUND(OFFSET('Water Data'!$H$9,0,10*ROW('Water Data'!H6)),0),"]"),IF(AND(ISTEXT(OFFSET('Water Data'!$B$2,0,10*ROW('Water Data'!H6))),CG12="",ISNUMBER(OFFSET('Water Data'!$H$9,0,10*ROW('Water Data'!H6)))),OFFSET('Water Data'!$H$9,0,10*ROW('Water Data'!H6)),NA())))</f>
        <v>#N/A</v>
      </c>
      <c r="S12" s="82" t="e">
        <f ca="true">+IF(AND(ISTEXT(OFFSET('Water Data'!$B$2,0,10*ROW('Water Data'!I6))),CH12="Yes"),100-OFFSET('Water Data'!$I$4,0,10*ROW('Water Data'!I6)),IF(AND(ISTEXT(OFFSET('Water Data'!$B$2,0,10*ROW('Water Data'!I6))),CH12="No",ISNUMBER(OFFSET('Water Data'!$I$4,0,10*ROW('Water Data'!I6)))),CONCATENATE("[",ROUND(100-OFFSET('Water Data'!$I$4,0,10*ROW('Water Data'!I6)),0),"]"),IF(AND(ISTEXT(OFFSET('Water Data'!$B$2,0,10*ROW('Water Data'!I6))),CH12="",ISNUMBER(OFFSET('Water Data'!$I$4,0,10*ROW('Water Data'!I6)))),100-OFFSET('Water Data'!$I$4,0,10*ROW('Water Data'!I6)),NA())))</f>
        <v>#N/A</v>
      </c>
      <c r="T12" s="82" t="e">
        <f ca="true">+IF(AND(ISTEXT(OFFSET('Water Data'!$B$2,0,10*ROW('Water Data'!I6))),CI12="Yes"),OFFSET('Water Data'!$I$6,0,10*ROW('Water Data'!I6)),IF(AND(ISTEXT(OFFSET('Water Data'!$B$2,0,10*ROW('Water Data'!I6))),CI12="No",ISNUMBER(OFFSET('Water Data'!$I$6,0,10*ROW('Water Data'!I6)))),CONCATENATE("[",ROUND(OFFSET('Water Data'!$I$6,0,10*ROW('Water Data'!I6)),0),"]"),IF(AND(ISTEXT(OFFSET('Water Data'!$B$2,0,10*ROW('Water Data'!I6))),CI12="",ISNUMBER(OFFSET('Water Data'!$I$6,0,10*ROW('Water Data'!I6)))),OFFSET('Water Data'!$I$6,0,10*ROW('Water Data'!I6)),NA())))</f>
        <v>#N/A</v>
      </c>
      <c r="U12" s="82" t="e">
        <f ca="true">+IF(AND(ISTEXT(OFFSET('Water Data'!$B$2,0,10*ROW('Water Data'!I6))),CJ12="Yes"),OFFSET('Water Data'!$I$9,0,10*ROW('Water Data'!I6)),IF(AND(ISTEXT(OFFSET('Water Data'!$B$2,0,10*ROW('Water Data'!I6))),CJ12="No",ISNUMBER(OFFSET('Water Data'!$I$9,0,10*ROW('Water Data'!I6)))),CONCATENATE("[",ROUND(OFFSET('Water Data'!$I$9,0,10*ROW('Water Data'!I6)),0),"]"),IF(AND(ISTEXT(OFFSET('Water Data'!$B$2,0,10*ROW('Water Data'!I6))),CJ12="",ISNUMBER(OFFSET('Water Data'!$I$9,0,10*ROW('Water Data'!I6)))),OFFSET('Water Data'!$I$9,0,10*ROW('Water Data'!I6)),NA())))</f>
        <v>#N/A</v>
      </c>
      <c r="V12" s="83" t="e">
        <f ca="true">+IF(AND(ISTEXT(OFFSET('Sanitation Data'!$B$2,0,10*ROW('Sanitation Data'!D6))),CK12="Yes"),100-OFFSET('Sanitation Data'!$D$4,0,10*ROW('Sanitation Data'!D6)),IF(AND(ISTEXT(OFFSET('Sanitation Data'!$B$2,0,10*ROW('Sanitation Data'!D6))),CK12="No",ISNUMBER(OFFSET('Sanitation Data'!$D$4,0,10*ROW('Sanitation Data'!D6)))),CONCATENATE("[",ROUND(100-OFFSET('Sanitation Data'!$D$4,0,10*ROW('Sanitation Data'!D6)),0),"]"),IF(AND(ISTEXT(OFFSET('Sanitation Data'!$B$2,0,10*ROW('Sanitation Data'!D6))),CK12="",ISNUMBER(OFFSET('Sanitation Data'!$D$4,0,10*ROW('Sanitation Data'!D6)))),100-OFFSET('Sanitation Data'!$D$4,0,10*ROW('Sanitation Data'!D6)),NA())))</f>
        <v>#N/A</v>
      </c>
      <c r="W12" s="83" t="e">
        <f ca="true">+IF(AND(ISTEXT(OFFSET('Sanitation Data'!$B$2,0,10*ROW('Sanitation Data'!D6))),CL12="Yes"),OFFSET('Sanitation Data'!$D$6,0,10*ROW('Sanitation Data'!D6)),IF(AND(ISTEXT(OFFSET('Sanitation Data'!$B$2,0,10*ROW('Sanitation Data'!D6))),CL12="No",ISNUMBER(OFFSET('Sanitation Data'!$D$6,0,10*ROW('Sanitation Data'!D6)))),CONCATENATE("[",ROUND(OFFSET('Sanitation Data'!$D$6,0,10*ROW('Sanitation Data'!D6)),0),"]"),IF(AND(ISTEXT(OFFSET('Sanitation Data'!$B$2,0,10*ROW('Sanitation Data'!D6))),CL12="",ISNUMBER(OFFSET('Sanitation Data'!$D$6,0,10*ROW('Sanitation Data'!D6)))),OFFSET('Sanitation Data'!$D$6,0,10*ROW('Sanitation Data'!D6)),NA())))</f>
        <v>#N/A</v>
      </c>
      <c r="X12" s="83" t="e">
        <f ca="true">+IF(AND(ISTEXT(OFFSET('Sanitation Data'!$B$2,0,10*ROW('Sanitation Data'!D6))),CM12="Yes"),OFFSET('Sanitation Data'!$D$10,0,10*ROW('Sanitation Data'!D6)),IF(AND(ISTEXT(OFFSET('Sanitation Data'!$B$2,0,10*ROW('Sanitation Data'!D6))),CM12="No",ISNUMBER(OFFSET('Sanitation Data'!$D$10,0,10*ROW('Sanitation Data'!D6)))),CONCATENATE("[",ROUND(OFFSET('Sanitation Data'!$D$10,0,10*ROW('Sanitation Data'!D6)),0),"]"),IF(AND(ISTEXT(OFFSET('Sanitation Data'!$B$2,0,10*ROW('Sanitation Data'!D6))),CM12="",ISNUMBER(OFFSET('Sanitation Data'!$D$10,0,10*ROW('Sanitation Data'!D6)))),OFFSET('Sanitation Data'!$D$10,0,10*ROW('Sanitation Data'!D6)),NA())))</f>
        <v>#N/A</v>
      </c>
      <c r="Y12" s="83" t="e">
        <f ca="true">+IF(AND(ISTEXT(OFFSET('Sanitation Data'!$B$2,0,10*ROW('Sanitation Data'!D6))),CN12="Yes"),OFFSET('Sanitation Data'!$D$11,0,10*ROW('Sanitation Data'!D6)),IF(AND(ISTEXT(OFFSET('Sanitation Data'!$B$2,0,10*ROW('Sanitation Data'!D6))),CN12="No",ISNUMBER(OFFSET('Sanitation Data'!$D$11,0,10*ROW('Sanitation Data'!D6)))),CONCATENATE("[",ROUND(OFFSET('Sanitation Data'!$D$11,0,10*ROW('Sanitation Data'!D6)),0),"]"),IF(AND(ISTEXT(OFFSET('Sanitation Data'!$B$2,0,10*ROW('Sanitation Data'!D6))),CN12="",ISNUMBER(OFFSET('Sanitation Data'!$D$11,0,10*ROW('Sanitation Data'!D6)))),OFFSET('Sanitation Data'!$D$11,0,10*ROW('Sanitation Data'!D6)),NA())))</f>
        <v>#N/A</v>
      </c>
      <c r="Z12" s="83" t="e">
        <f ca="true">+IF(AND(ISTEXT(OFFSET('Sanitation Data'!$B$2,0,10*ROW('Sanitation Data'!D6))),CO12="Yes"),OFFSET('Sanitation Data'!$D$12,0,10*ROW('Sanitation Data'!D6)),IF(AND(ISTEXT(OFFSET('Sanitation Data'!$B$2,0,10*ROW('Sanitation Data'!D6))),CO12="No",ISNUMBER(OFFSET('Sanitation Data'!$D$12,0,10*ROW('Sanitation Data'!D6)))),CONCATENATE("[",ROUND(OFFSET('Sanitation Data'!$D$12,0,10*ROW('Sanitation Data'!D6)),0),"]"),IF(AND(ISTEXT(OFFSET('Sanitation Data'!$B$2,0,10*ROW('Sanitation Data'!D6))),CO12="",ISNUMBER(OFFSET('Sanitation Data'!$D$12,0,10*ROW('Sanitation Data'!D6)))),OFFSET('Sanitation Data'!$D$12,0,10*ROW('Sanitation Data'!D6)),NA())))</f>
        <v>#N/A</v>
      </c>
      <c r="AA12" s="83" t="e">
        <f ca="true">+IF(AND(ISTEXT(OFFSET('Sanitation Data'!$B$2,0,10*ROW('Sanitation Data'!E6))),CP12="Yes"),100-OFFSET('Sanitation Data'!$E$4,0,10*ROW('Sanitation Data'!E6)),IF(AND(ISTEXT(OFFSET('Sanitation Data'!$B$2,0,10*ROW('Sanitation Data'!E6))),CP12="No",ISNUMBER(OFFSET('Sanitation Data'!$E$4,0,10*ROW('Sanitation Data'!E6)))),CONCATENATE("[",ROUND(100-OFFSET('Sanitation Data'!$E$4,0,10*ROW('Sanitation Data'!E6)),0),"]"),IF(AND(ISTEXT(OFFSET('Sanitation Data'!$B$2,0,10*ROW('Sanitation Data'!E6))),CP12="",ISNUMBER(OFFSET('Sanitation Data'!$E$4,0,10*ROW('Sanitation Data'!E6)))),100-OFFSET('Sanitation Data'!$E$4,0,10*ROW('Sanitation Data'!E6)),NA())))</f>
        <v>#N/A</v>
      </c>
      <c r="AB12" s="83" t="e">
        <f ca="true">+IF(AND(ISTEXT(OFFSET('Sanitation Data'!$B$2,0,10*ROW('Sanitation Data'!E6))),CQ12="Yes"),OFFSET('Sanitation Data'!$E$6,0,10*ROW('Sanitation Data'!H6)),IF(AND(ISTEXT(OFFSET('Sanitation Data'!$B$2,0,10*ROW('Sanitation Data'!E6))),CQ12="No",ISNUMBER(OFFSET('Sanitation Data'!$E$6,0,10*ROW('Sanitation Data'!E6)))),CONCATENATE("[",ROUND(OFFSET('Sanitation Data'!$E$6,0,10*ROW('Sanitation Data'!E6)),0),"]"),IF(AND(ISTEXT(OFFSET('Sanitation Data'!$B$2,0,10*ROW('Sanitation Data'!E6))),CQ12="",ISNUMBER(OFFSET('Sanitation Data'!$E$6,0,10*ROW('Sanitation Data'!E6)))),OFFSET('Sanitation Data'!$E$6,0,10*ROW('Sanitation Data'!E6)),NA())))</f>
        <v>#N/A</v>
      </c>
      <c r="AC12" s="83" t="e">
        <f ca="true">+IF(AND(ISTEXT(OFFSET('Sanitation Data'!$B$2,0,10*ROW('Sanitation Data'!E6))),CR12="Yes"),OFFSET('Sanitation Data'!$E$10,0,10*ROW('Sanitation Data'!E6)),IF(AND(ISTEXT(OFFSET('Sanitation Data'!$B$2,0,10*ROW('Sanitation Data'!E6))),CR12="No",ISNUMBER(OFFSET('Sanitation Data'!$E$10,0,10*ROW('Sanitation Data'!E6)))),CONCATENATE("[",ROUND(OFFSET('Sanitation Data'!$E$10,0,10*ROW('Sanitation Data'!E6)),0),"]"),IF(AND(ISTEXT(OFFSET('Sanitation Data'!$B$2,0,10*ROW('Sanitation Data'!E6))),CR12="",ISNUMBER(OFFSET('Sanitation Data'!$E$10,0,10*ROW('Sanitation Data'!E6)))),OFFSET('Sanitation Data'!$E$10,0,10*ROW('Sanitation Data'!E6)),NA())))</f>
        <v>#N/A</v>
      </c>
      <c r="AD12" s="83" t="e">
        <f ca="true">+IF(AND(ISTEXT(OFFSET('Sanitation Data'!$B$2,0,10*ROW('Sanitation Data'!E6))),CS12="Yes"),OFFSET('Sanitation Data'!$E$11,0,10*ROW('Sanitation Data'!E6)),IF(AND(ISTEXT(OFFSET('Sanitation Data'!$B$2,0,10*ROW('Sanitation Data'!E6))),CS12="No",ISNUMBER(OFFSET('Sanitation Data'!$E$11,0,10*ROW('Sanitation Data'!E6)))),CONCATENATE("[",ROUND(OFFSET('Sanitation Data'!$E$11,0,10*ROW('Sanitation Data'!E6)),0),"]"),IF(AND(ISTEXT(OFFSET('Sanitation Data'!$B$2,0,10*ROW('Sanitation Data'!E6))),CS12="",ISNUMBER(OFFSET('Sanitation Data'!$E$11,0,10*ROW('Sanitation Data'!E6)))),OFFSET('Sanitation Data'!$E$11,0,10*ROW('Sanitation Data'!E6)),NA())))</f>
        <v>#N/A</v>
      </c>
      <c r="AE12" s="83" t="e">
        <f ca="true">+IF(AND(ISTEXT(OFFSET('Sanitation Data'!$B$2,0,10*ROW('Sanitation Data'!E6))),CT12="Yes"),OFFSET('Sanitation Data'!$E$12,0,10*ROW('Sanitation Data'!E6)),IF(AND(ISTEXT(OFFSET('Sanitation Data'!$B$2,0,10*ROW('Sanitation Data'!E6))),CT12="No",ISNUMBER(OFFSET('Sanitation Data'!$E$12,0,10*ROW('Sanitation Data'!E6)))),CONCATENATE("[",ROUND(OFFSET('Sanitation Data'!$E$12,0,10*ROW('Sanitation Data'!E6)),0),"]"),IF(AND(ISTEXT(OFFSET('Sanitation Data'!$B$2,0,10*ROW('Sanitation Data'!E6))),CT12="",ISNUMBER(OFFSET('Sanitation Data'!$E$12,0,10*ROW('Sanitation Data'!E6)))),OFFSET('Sanitation Data'!$E$12,0,10*ROW('Sanitation Data'!E6)),NA())))</f>
        <v>#N/A</v>
      </c>
      <c r="AF12" s="83" t="e">
        <f ca="true">+IF(AND(ISTEXT(OFFSET('Sanitation Data'!$B$2,0,10*ROW('Sanitation Data'!F6))),CU12="Yes"),100-OFFSET('Sanitation Data'!$F$4,0,10*ROW('Sanitation Data'!F6)),IF(AND(ISTEXT(OFFSET('Sanitation Data'!$B$2,0,10*ROW('Sanitation Data'!F6))),CU12="No",ISNUMBER(OFFSET('Sanitation Data'!$F$4,0,10*ROW('Sanitation Data'!F6)))),CONCATENATE("[",ROUND(100-OFFSET('Sanitation Data'!$F$4,0,10*ROW('Sanitation Data'!F6)),0),"]"),IF(AND(ISTEXT(OFFSET('Sanitation Data'!$B$2,0,10*ROW('Sanitation Data'!F6))),CU12="",ISNUMBER(OFFSET('Sanitation Data'!$F$4,0,10*ROW('Sanitation Data'!F6)))),100-OFFSET('Sanitation Data'!$F$4,0,10*ROW('Sanitation Data'!F6)),NA())))</f>
        <v>#N/A</v>
      </c>
      <c r="AG12" s="83" t="e">
        <f ca="true">+IF(AND(ISTEXT(OFFSET('Sanitation Data'!$B$2,0,10*ROW('Sanitation Data'!F6))),CV12="Yes"),OFFSET('Sanitation Data'!$F$6,0,10*ROW('Sanitation Data'!F6)),IF(AND(ISTEXT(OFFSET('Sanitation Data'!$B$2,0,10*ROW('Sanitation Data'!F6))),CV12="No",ISNUMBER(OFFSET('Sanitation Data'!$F$6,0,10*ROW('Sanitation Data'!F6)))),CONCATENATE("[",ROUND(OFFSET('Sanitation Data'!$F$6,0,10*ROW('Sanitation Data'!F6)),0),"]"),IF(AND(ISTEXT(OFFSET('Sanitation Data'!$B$2,0,10*ROW('Sanitation Data'!F6))),CV12="",ISNUMBER(OFFSET('Sanitation Data'!$F$6,0,10*ROW('Sanitation Data'!F6)))),OFFSET('Sanitation Data'!$F$6,0,10*ROW('Sanitation Data'!F6)),NA())))</f>
        <v>#N/A</v>
      </c>
      <c r="AH12" s="83" t="e">
        <f ca="true">+IF(AND(ISTEXT(OFFSET('Sanitation Data'!$B$2,0,10*ROW('Sanitation Data'!F6))),CW12="Yes"),OFFSET('Sanitation Data'!$F$10,0,10*ROW('Sanitation Data'!F6)),IF(AND(ISTEXT(OFFSET('Sanitation Data'!$B$2,0,10*ROW('Sanitation Data'!F6))),CW12="No",ISNUMBER(OFFSET('Sanitation Data'!$F$10,0,10*ROW('Sanitation Data'!F6)))),CONCATENATE("[",ROUND(OFFSET('Sanitation Data'!$F$10,0,10*ROW('Sanitation Data'!F6)),0),"]"),IF(AND(ISTEXT(OFFSET('Sanitation Data'!$B$2,0,10*ROW('Sanitation Data'!F6))),CW12="",ISNUMBER(OFFSET('Sanitation Data'!$F$10,0,10*ROW('Sanitation Data'!F6)))),OFFSET('Sanitation Data'!$F$10,0,10*ROW('Sanitation Data'!F6)),NA())))</f>
        <v>#N/A</v>
      </c>
      <c r="AI12" s="83" t="e">
        <f ca="true">+IF(AND(ISTEXT(OFFSET('Sanitation Data'!$B$2,0,10*ROW('Sanitation Data'!F6))),CX12="Yes"),OFFSET('Sanitation Data'!$F$11,0,10*ROW('Sanitation Data'!F6)),IF(AND(ISTEXT(OFFSET('Sanitation Data'!$B$2,0,10*ROW('Sanitation Data'!F6))),CX12="No",ISNUMBER(OFFSET('Sanitation Data'!$F$11,0,10*ROW('Sanitation Data'!F6)))),CONCATENATE("[",ROUND(OFFSET('Sanitation Data'!$F$11,0,10*ROW('Sanitation Data'!F6)),0),"]"),IF(AND(ISTEXT(OFFSET('Sanitation Data'!$B$2,0,10*ROW('Sanitation Data'!F6))),CX12="",ISNUMBER(OFFSET('Sanitation Data'!$F$11,0,10*ROW('Sanitation Data'!F6)))),OFFSET('Sanitation Data'!$F$11,0,10*ROW('Sanitation Data'!F6)),NA())))</f>
        <v>#N/A</v>
      </c>
      <c r="AJ12" s="83" t="e">
        <f ca="true">+IF(AND(ISTEXT(OFFSET('Sanitation Data'!$B$2,0,10*ROW('Sanitation Data'!F6))),CY12="Yes"),OFFSET('Sanitation Data'!$F$12,0,10*ROW('Sanitation Data'!F6)),IF(AND(ISTEXT(OFFSET('Sanitation Data'!$B$2,0,10*ROW('Sanitation Data'!F6))),CY12="No",ISNUMBER(OFFSET('Sanitation Data'!$F$12,0,10*ROW('Sanitation Data'!F6)))),CONCATENATE("[",ROUND(OFFSET('Sanitation Data'!$F$12,0,10*ROW('Sanitation Data'!F6)),0),"]"),IF(AND(ISTEXT(OFFSET('Sanitation Data'!$B$2,0,10*ROW('Sanitation Data'!F6))),CY12="",ISNUMBER(OFFSET('Sanitation Data'!$F$12,0,10*ROW('Sanitation Data'!F6)))),OFFSET('Sanitation Data'!$F$12,0,10*ROW('Sanitation Data'!F6)),NA())))</f>
        <v>#N/A</v>
      </c>
      <c r="AK12" s="83" t="e">
        <f ca="true">+IF(AND(ISTEXT(OFFSET('Sanitation Data'!$B$2,0,10*ROW('Sanitation Data'!G6))),CZ12="Yes"),100-OFFSET('Sanitation Data'!$G$4,0,10*ROW('Sanitation Data'!G6)),IF(AND(ISTEXT(OFFSET('Sanitation Data'!$B$2,0,10*ROW('Sanitation Data'!G6))),CZ12="No",ISNUMBER(OFFSET('Sanitation Data'!$G$4,0,10*ROW('Sanitation Data'!G6)))),CONCATENATE("[",ROUND(100-OFFSET('Sanitation Data'!$G$4,0,10*ROW('Sanitation Data'!G6)),0),"]"),IF(AND(ISTEXT(OFFSET('Sanitation Data'!$B$2,0,10*ROW('Sanitation Data'!G6))),CZ12="",ISNUMBER(OFFSET('Sanitation Data'!$G$4,0,10*ROW('Sanitation Data'!G6)))),100-OFFSET('Sanitation Data'!$G$4,0,10*ROW('Sanitation Data'!G6)),NA())))</f>
        <v>#N/A</v>
      </c>
      <c r="AL12" s="83" t="e">
        <f ca="true">+IF(AND(ISTEXT(OFFSET('Sanitation Data'!$B$2,0,10*ROW('Sanitation Data'!G6))),DA12="Yes"),OFFSET('Sanitation Data'!$G$6,0,10*ROW('Sanitation Data'!G6)),IF(AND(ISTEXT(OFFSET('Sanitation Data'!$B$2,0,10*ROW('Sanitation Data'!G6))),DA12="No",ISNUMBER(OFFSET('Sanitation Data'!$G$6,0,10*ROW('Sanitation Data'!G6)))),CONCATENATE("[",ROUND(OFFSET('Sanitation Data'!$G$6,0,10*ROW('Sanitation Data'!G6)),0),"]"),IF(AND(ISTEXT(OFFSET('Sanitation Data'!$B$2,0,10*ROW('Sanitation Data'!G6))),DA12="",ISNUMBER(OFFSET('Sanitation Data'!$G$6,0,10*ROW('Sanitation Data'!G6)))),OFFSET('Sanitation Data'!$G$6,0,10*ROW('Sanitation Data'!G6)),NA())))</f>
        <v>#N/A</v>
      </c>
      <c r="AM12" s="83" t="e">
        <f ca="true">+IF(AND(ISTEXT(OFFSET('Sanitation Data'!$B$2,0,10*ROW('Sanitation Data'!G6))),DB12="Yes"),OFFSET('Sanitation Data'!$G$10,0,10*ROW('Sanitation Data'!G6)),IF(AND(ISTEXT(OFFSET('Sanitation Data'!$B$2,0,10*ROW('Sanitation Data'!G6))),DB12="No",ISNUMBER(OFFSET('Sanitation Data'!$G$10,0,10*ROW('Sanitation Data'!G6)))),CONCATENATE("[",ROUND(OFFSET('Sanitation Data'!$G$10,0,10*ROW('Sanitation Data'!G6)),0),"]"),IF(AND(ISTEXT(OFFSET('Sanitation Data'!$B$2,0,10*ROW('Sanitation Data'!G6))),DB12="",ISNUMBER(OFFSET('Sanitation Data'!$G$10,0,10*ROW('Sanitation Data'!G6)))),OFFSET('Sanitation Data'!$G$10,0,10*ROW('Sanitation Data'!G6)),NA())))</f>
        <v>#N/A</v>
      </c>
      <c r="AN12" s="83" t="e">
        <f ca="true">+IF(AND(ISTEXT(OFFSET('Sanitation Data'!$B$2,0,10*ROW('Sanitation Data'!G6))),DC12="Yes"),OFFSET('Sanitation Data'!$G$11,0,10*ROW('Sanitation Data'!G6)),IF(AND(ISTEXT(OFFSET('Sanitation Data'!$B$2,0,10*ROW('Sanitation Data'!G6))),DC12="No",ISNUMBER(OFFSET('Sanitation Data'!$G$11,0,10*ROW('Sanitation Data'!G6)))),CONCATENATE("[",ROUND(OFFSET('Sanitation Data'!$G$11,0,10*ROW('Sanitation Data'!G6)),0),"]"),IF(AND(ISTEXT(OFFSET('Sanitation Data'!$B$2,0,10*ROW('Sanitation Data'!G6))),DC12="",ISNUMBER(OFFSET('Sanitation Data'!$G$11,0,10*ROW('Sanitation Data'!G6)))),OFFSET('Sanitation Data'!$G$11,0,10*ROW('Sanitation Data'!G6)),NA())))</f>
        <v>#N/A</v>
      </c>
      <c r="AO12" s="83" t="e">
        <f ca="true">+IF(AND(ISTEXT(OFFSET('Sanitation Data'!$B$2,0,10*ROW('Sanitation Data'!G6))),DD12="Yes"),OFFSET('Sanitation Data'!$G$12,0,10*ROW('Sanitation Data'!G6)),IF(AND(ISTEXT(OFFSET('Sanitation Data'!$B$2,0,10*ROW('Sanitation Data'!G6))),DD12="No",ISNUMBER(OFFSET('Sanitation Data'!$G$12,0,10*ROW('Sanitation Data'!G6)))),CONCATENATE("[",ROUND(OFFSET('Sanitation Data'!$G$12,0,10*ROW('Sanitation Data'!G6)),0),"]"),IF(AND(ISTEXT(OFFSET('Sanitation Data'!$B$2,0,10*ROW('Sanitation Data'!G6))),DD12="",ISNUMBER(OFFSET('Sanitation Data'!$G$12,0,10*ROW('Sanitation Data'!G6)))),OFFSET('Sanitation Data'!$G$12,0,10*ROW('Sanitation Data'!G6)),NA())))</f>
        <v>#N/A</v>
      </c>
      <c r="AP12" s="83" t="e">
        <f ca="true">+IF(AND(ISTEXT(OFFSET('Sanitation Data'!$B$2,0,10*ROW('Sanitation Data'!H6))),DE12="Yes"),100-OFFSET('Sanitation Data'!$H$4,0,10*ROW('Sanitation Data'!H6)),IF(AND(ISTEXT(OFFSET('Sanitation Data'!$B$2,0,10*ROW('Sanitation Data'!H6))),DE12="No",ISNUMBER(OFFSET('Sanitation Data'!$H$4,0,10*ROW('Sanitation Data'!H6)))),CONCATENATE("[",ROUND(100-OFFSET('Sanitation Data'!$H$4,0,10*ROW('Sanitation Data'!H6)),0),"]"),IF(AND(ISTEXT(OFFSET('Sanitation Data'!$B$2,0,10*ROW('Sanitation Data'!H6))),DE12="",ISNUMBER(OFFSET('Sanitation Data'!$H$4,0,10*ROW('Sanitation Data'!H6)))),100-OFFSET('Sanitation Data'!$H$4,0,10*ROW('Sanitation Data'!H6)),NA())))</f>
        <v>#N/A</v>
      </c>
      <c r="AQ12" s="83" t="e">
        <f ca="true">+IF(AND(ISTEXT(OFFSET('Sanitation Data'!$B$2,0,10*ROW('Sanitation Data'!H6))),DF12="Yes"),OFFSET('Sanitation Data'!$H$6,0,10*ROW('Sanitation Data'!H6)),IF(AND(ISTEXT(OFFSET('Sanitation Data'!$B$2,0,10*ROW('Sanitation Data'!H6))),DF12="No",ISNUMBER(OFFSET('Sanitation Data'!$H$6,0,10*ROW('Sanitation Data'!H6)))),CONCATENATE("[",ROUND(OFFSET('Sanitation Data'!$H$6,0,10*ROW('Sanitation Data'!H6)),0),"]"),IF(AND(ISTEXT(OFFSET('Sanitation Data'!$B$2,0,10*ROW('Sanitation Data'!H6))),DF12="",ISNUMBER(OFFSET('Sanitation Data'!$H$6,0,10*ROW('Sanitation Data'!H6)))),OFFSET('Sanitation Data'!$H$6,0,10*ROW('Sanitation Data'!H6)),NA())))</f>
        <v>#N/A</v>
      </c>
      <c r="AR12" s="83" t="e">
        <f ca="true">+IF(AND(ISTEXT(OFFSET('Sanitation Data'!$B$2,0,10*ROW('Sanitation Data'!H6))),DG12="Yes"),OFFSET('Sanitation Data'!$H$10,0,10*ROW('Sanitation Data'!H6)),IF(AND(ISTEXT(OFFSET('Sanitation Data'!$B$2,0,10*ROW('Sanitation Data'!H6))),DG12="No",ISNUMBER(OFFSET('Sanitation Data'!$H$10,0,10*ROW('Sanitation Data'!H6)))),CONCATENATE("[",ROUND(OFFSET('Sanitation Data'!$H$10,0,10*ROW('Sanitation Data'!H6)),0),"]"),IF(AND(ISTEXT(OFFSET('Sanitation Data'!$B$2,0,10*ROW('Sanitation Data'!H6))),DG12="",ISNUMBER(OFFSET('Sanitation Data'!$H$10,0,10*ROW('Sanitation Data'!H6)))),OFFSET('Sanitation Data'!$H$10,0,10*ROW('Sanitation Data'!H6)),NA())))</f>
        <v>#N/A</v>
      </c>
      <c r="AS12" s="83" t="e">
        <f ca="true">+IF(AND(ISTEXT(OFFSET('Sanitation Data'!$B$2,0,10*ROW('Sanitation Data'!H6))),DH12="Yes"),OFFSET('Sanitation Data'!$H$11,0,10*ROW('Sanitation Data'!H6)),IF(AND(ISTEXT(OFFSET('Sanitation Data'!$B$2,0,10*ROW('Sanitation Data'!H6))),DH12="No",ISNUMBER(OFFSET('Sanitation Data'!$H$11,0,10*ROW('Sanitation Data'!H6)))),CONCATENATE("[",ROUND(OFFSET('Sanitation Data'!$H$11,0,10*ROW('Sanitation Data'!H6)),0),"]"),IF(AND(ISTEXT(OFFSET('Sanitation Data'!$B$2,0,10*ROW('Sanitation Data'!H6))),DH12="",ISNUMBER(OFFSET('Sanitation Data'!$H$11,0,10*ROW('Sanitation Data'!H6)))),OFFSET('Sanitation Data'!$H$11,0,10*ROW('Sanitation Data'!H6)),NA())))</f>
        <v>#N/A</v>
      </c>
      <c r="AT12" s="83" t="e">
        <f ca="true">+IF(AND(ISTEXT(OFFSET('Sanitation Data'!$B$2,0,10*ROW('Sanitation Data'!H6))),DI12="Yes"),OFFSET('Sanitation Data'!$H$12,0,10*ROW('Sanitation Data'!H6)),IF(AND(ISTEXT(OFFSET('Sanitation Data'!$B$2,0,10*ROW('Sanitation Data'!H6))),DI12="No",ISNUMBER(OFFSET('Sanitation Data'!$H$12,0,10*ROW('Sanitation Data'!H6)))),CONCATENATE("[",ROUND(OFFSET('Sanitation Data'!$H$12,0,10*ROW('Sanitation Data'!H6)),0),"]"),IF(AND(ISTEXT(OFFSET('Sanitation Data'!$B$2,0,10*ROW('Sanitation Data'!H6))),DI12="",ISNUMBER(OFFSET('Sanitation Data'!$H$12,0,10*ROW('Sanitation Data'!H6)))),OFFSET('Sanitation Data'!$H$12,0,10*ROW('Sanitation Data'!H6)),NA())))</f>
        <v>#N/A</v>
      </c>
      <c r="AU12" s="83" t="e">
        <f ca="true">+IF(AND(ISTEXT(OFFSET('Sanitation Data'!$B$2,0,10*ROW('Sanitation Data'!I6))),DJ12="Yes"),100-OFFSET('Sanitation Data'!$I$4,0,10*ROW('Sanitation Data'!I6)),IF(AND(ISTEXT(OFFSET('Sanitation Data'!$B$2,0,10*ROW('Sanitation Data'!I6))),DJ12="No",ISNUMBER(OFFSET('Sanitation Data'!$I$4,0,10*ROW('Sanitation Data'!I6)))),CONCATENATE("[",ROUND(100-OFFSET('Sanitation Data'!$I$4,0,10*ROW('Sanitation Data'!I6)),0),"]"),IF(AND(ISTEXT(OFFSET('Sanitation Data'!$B$2,0,10*ROW('Sanitation Data'!I6))),DJ12="",ISNUMBER(OFFSET('Sanitation Data'!$I$4,0,10*ROW('Sanitation Data'!I6)))),100-OFFSET('Sanitation Data'!$I$4,0,10*ROW('Sanitation Data'!I6)),NA())))</f>
        <v>#N/A</v>
      </c>
      <c r="AV12" s="83" t="e">
        <f ca="true">+IF(AND(ISTEXT(OFFSET('Sanitation Data'!$B$2,0,10*ROW('Sanitation Data'!I6))),DK12="Yes"),OFFSET('Sanitation Data'!$I$6,0,10*ROW('Sanitation Data'!I6)),IF(AND(ISTEXT(OFFSET('Sanitation Data'!$B$2,0,10*ROW('Sanitation Data'!I6))),DK12="No",ISNUMBER(OFFSET('Sanitation Data'!$I$6,0,10*ROW('Sanitation Data'!I6)))),CONCATENATE("[",ROUND(OFFSET('Sanitation Data'!$I$6,0,10*ROW('Sanitation Data'!I6)),0),"]"),IF(AND(ISTEXT(OFFSET('Sanitation Data'!$B$2,0,10*ROW('Sanitation Data'!I6))),DK12="",ISNUMBER(OFFSET('Sanitation Data'!$I$6,0,10*ROW('Sanitation Data'!I6)))),OFFSET('Sanitation Data'!$I$6,0,10*ROW('Sanitation Data'!I6)),NA())))</f>
        <v>#N/A</v>
      </c>
      <c r="AW12" s="83" t="e">
        <f ca="true">+IF(AND(ISTEXT(OFFSET('Sanitation Data'!$B$2,0,10*ROW('Sanitation Data'!I6))),DL12="Yes"),OFFSET('Sanitation Data'!$I$10,0,10*ROW('Sanitation Data'!I6)),IF(AND(ISTEXT(OFFSET('Sanitation Data'!$B$2,0,10*ROW('Sanitation Data'!I6))),DL12="No",ISNUMBER(OFFSET('Sanitation Data'!$I$10,0,10*ROW('Sanitation Data'!I6)))),CONCATENATE("[",ROUND(OFFSET('Sanitation Data'!$I$10,0,10*ROW('Sanitation Data'!I6)),0),"]"),IF(AND(ISTEXT(OFFSET('Sanitation Data'!$B$2,0,10*ROW('Sanitation Data'!I6))),DL12="",ISNUMBER(OFFSET('Sanitation Data'!$I$10,0,10*ROW('Sanitation Data'!I6)))),OFFSET('Sanitation Data'!$I$10,0,10*ROW('Sanitation Data'!I6)),NA())))</f>
        <v>#N/A</v>
      </c>
      <c r="AX12" s="83" t="e">
        <f ca="true">+IF(AND(ISTEXT(OFFSET('Sanitation Data'!$B$2,0,10*ROW('Sanitation Data'!I6))),DM12="Yes"),OFFSET('Sanitation Data'!$I$11,0,10*ROW('Sanitation Data'!I6)),IF(AND(ISTEXT(OFFSET('Sanitation Data'!$B$2,0,10*ROW('Sanitation Data'!I6))),DM12="No",ISNUMBER(OFFSET('Sanitation Data'!$I$11,0,10*ROW('Sanitation Data'!I6)))),CONCATENATE("[",ROUND(OFFSET('Sanitation Data'!$I$11,0,10*ROW('Sanitation Data'!I6)),0),"]"),IF(AND(ISTEXT(OFFSET('Sanitation Data'!$B$2,0,10*ROW('Sanitation Data'!I6))),DM12="",ISNUMBER(OFFSET('Sanitation Data'!$I$11,0,10*ROW('Sanitation Data'!I6)))),OFFSET('Sanitation Data'!$I$11,0,10*ROW('Sanitation Data'!I6)),NA())))</f>
        <v>#N/A</v>
      </c>
      <c r="AY12" s="83" t="e">
        <f ca="true">+IF(AND(ISTEXT(OFFSET('Sanitation Data'!$B$2,0,10*ROW('Sanitation Data'!I6))),DN12="Yes"),OFFSET('Sanitation Data'!$I$12,0,10*ROW('Sanitation Data'!I6)),IF(AND(ISTEXT(OFFSET('Sanitation Data'!$B$2,0,10*ROW('Sanitation Data'!I6))),DN12="No",ISNUMBER(OFFSET('Sanitation Data'!$I$12,0,10*ROW('Sanitation Data'!I6)))),CONCATENATE("[",ROUND(OFFSET('Sanitation Data'!$I$12,0,10*ROW('Sanitation Data'!I6)),0),"]"),IF(AND(ISTEXT(OFFSET('Sanitation Data'!$B$2,0,10*ROW('Sanitation Data'!I6))),DN12="",ISNUMBER(OFFSET('Sanitation Data'!$I$12,0,10*ROW('Sanitation Data'!I6)))),OFFSET('Sanitation Data'!$I$12,0,10*ROW('Sanitation Data'!I6)),NA())))</f>
        <v>#N/A</v>
      </c>
      <c r="AZ12" s="84" t="e">
        <f ca="true">+IF(AND(ISTEXT(OFFSET('Hygiene Data'!$B$2,0,10*ROW('Hygiene Data'!D6))),DO12="Yes"),OFFSET('Hygiene Data'!$D$5,0,10*ROW('Hygiene Data'!D6)),IF(AND(ISTEXT(OFFSET('Hygiene Data'!$B$2,0,10*ROW('Hygiene Data'!D6))),DO12="No",ISNUMBER(OFFSET('Hygiene Data'!$D$5,0,10*ROW('Hygiene Data'!D6)))),CONCATENATE("[",ROUND(OFFSET('Hygiene Data'!$D$5,0,10*ROW('Hygiene Data'!D6)),0),"]"),IF(AND(ISTEXT(OFFSET('Hygiene Data'!$B$2,0,10*ROW('Hygiene Data'!D6))),DO12="",ISNUMBER(OFFSET('Hygiene Data'!$D$5,0,10*ROW('Hygiene Data'!D6)))),OFFSET('Hygiene Data'!$D$5,0,10*ROW('Hygiene Data'!D6)),NA())))</f>
        <v>#N/A</v>
      </c>
      <c r="BA12" s="84" t="e">
        <f ca="true">+IF(AND(ISTEXT(OFFSET('Hygiene Data'!$B$2,0,10*ROW('Hygiene Data'!D6))),DP12="Yes"),OFFSET('Hygiene Data'!$D$7,0,10*ROW('Hygiene Data'!D6)),IF(AND(ISTEXT(OFFSET('Hygiene Data'!$B$2,0,10*ROW('Hygiene Data'!D6))),DP12="No",ISNUMBER(OFFSET('Hygiene Data'!$D$7,0,10*ROW('Hygiene Data'!D6)))),CONCATENATE("[",ROUND(OFFSET('Hygiene Data'!$D$7,0,10*ROW('Hygiene Data'!D6)),0),"]"),IF(AND(ISTEXT(OFFSET('Hygiene Data'!$B$2,0,10*ROW('Hygiene Data'!D6))),DP12="",ISNUMBER(OFFSET('Hygiene Data'!$D$7,0,10*ROW('Hygiene Data'!D6)))),OFFSET('Hygiene Data'!$D$7,0,10*ROW('Hygiene Data'!D6)),NA())))</f>
        <v>#N/A</v>
      </c>
      <c r="BB12" s="84" t="e">
        <f ca="true">+IF(AND(ISTEXT(OFFSET('Hygiene Data'!$B$2,0,10*ROW('Hygiene Data'!D6))),DQ12="Yes"),OFFSET('Hygiene Data'!$D$9,0,10*ROW('Hygiene Data'!D6)),IF(AND(ISTEXT(OFFSET('Hygiene Data'!$B$2,0,10*ROW('Hygiene Data'!D6))),DQ12="No",ISNUMBER(OFFSET('Hygiene Data'!$D$9,0,10*ROW('Hygiene Data'!D6)))),CONCATENATE("[",ROUND(OFFSET('Hygiene Data'!$D$9,0,10*ROW('Hygiene Data'!D6)),0),"]"),IF(AND(ISTEXT(OFFSET('Hygiene Data'!$B$2,0,10*ROW('Hygiene Data'!D6))),DQ12="",ISNUMBER(OFFSET('Hygiene Data'!$D$9,0,10*ROW('Hygiene Data'!D6)))),OFFSET('Hygiene Data'!$D$9,0,10*ROW('Hygiene Data'!D6)),NA())))</f>
        <v>#N/A</v>
      </c>
      <c r="BC12" s="84" t="e">
        <f ca="true">+IF(AND(ISTEXT(OFFSET('Hygiene Data'!$B$2,0,10*ROW('Hygiene Data'!E6))),DR12="Yes"),OFFSET('Hygiene Data'!$E$5,0,10*ROW('Hygiene Data'!E6)),IF(AND(ISTEXT(OFFSET('Hygiene Data'!$B$2,0,10*ROW('Hygiene Data'!E6))),DR12="No",ISNUMBER(OFFSET('Hygiene Data'!$E$5,0,10*ROW('Hygiene Data'!E6)))),CONCATENATE("[",ROUND(OFFSET('Hygiene Data'!$E$5,0,10*ROW('Hygiene Data'!E6)),0),"]"),IF(AND(ISTEXT(OFFSET('Hygiene Data'!$B$2,0,10*ROW('Hygiene Data'!E6))),DR12="",ISNUMBER(OFFSET('Hygiene Data'!$E$5,0,10*ROW('Hygiene Data'!E6)))),OFFSET('Hygiene Data'!$E$5,0,10*ROW('Hygiene Data'!E6)),NA())))</f>
        <v>#N/A</v>
      </c>
      <c r="BD12" s="84" t="e">
        <f ca="true">+IF(AND(ISTEXT(OFFSET('Hygiene Data'!$B$2,0,10*ROW('Hygiene Data'!E6))),DS12="Yes"),OFFSET('Hygiene Data'!$E$7,0,10*ROW('Hygiene Data'!E6)),IF(AND(ISTEXT(OFFSET('Hygiene Data'!$B$2,0,10*ROW('Hygiene Data'!E6))),DS12="No",ISNUMBER(OFFSET('Hygiene Data'!$E$7,0,10*ROW('Hygiene Data'!E6)))),CONCATENATE("[",ROUND(OFFSET('Hygiene Data'!$E$7,0,10*ROW('Hygiene Data'!E6)),0),"]"),IF(AND(ISTEXT(OFFSET('Hygiene Data'!$B$2,0,10*ROW('Hygiene Data'!E6))),DS12="",ISNUMBER(OFFSET('Hygiene Data'!$E$7,0,10*ROW('Hygiene Data'!E6)))),OFFSET('Hygiene Data'!$E$7,0,10*ROW('Hygiene Data'!E6)),NA())))</f>
        <v>#N/A</v>
      </c>
      <c r="BE12" s="84" t="e">
        <f ca="true">+IF(AND(ISTEXT(OFFSET('Hygiene Data'!$B$2,0,10*ROW('Hygiene Data'!E6))),DT12="Yes"),OFFSET('Hygiene Data'!$E$9,0,10*ROW('Hygiene Data'!E6)),IF(AND(ISTEXT(OFFSET('Hygiene Data'!$B$2,0,10*ROW('Hygiene Data'!E6))),DT12="No",ISNUMBER(OFFSET('Hygiene Data'!$E$9,0,10*ROW('Hygiene Data'!E6)))),CONCATENATE("[",ROUND(OFFSET('Hygiene Data'!$E$9,0,10*ROW('Hygiene Data'!E6)),0),"]"),IF(AND(ISTEXT(OFFSET('Hygiene Data'!$B$2,0,10*ROW('Hygiene Data'!E6))),DT12="",ISNUMBER(OFFSET('Hygiene Data'!$E$9,0,10*ROW('Hygiene Data'!E6)))),OFFSET('Hygiene Data'!$E$9,0,10*ROW('Hygiene Data'!E6)),NA())))</f>
        <v>#N/A</v>
      </c>
      <c r="BF12" s="84" t="e">
        <f ca="true">+IF(AND(ISTEXT(OFFSET('Hygiene Data'!$B$2,0,10*ROW('Hygiene Data'!F6))),DU12="Yes"),OFFSET('Hygiene Data'!$F$5,0,10*ROW('Hygiene Data'!F6)),IF(AND(ISTEXT(OFFSET('Hygiene Data'!$B$2,0,10*ROW('Hygiene Data'!F6))),DU12="No",ISNUMBER(OFFSET('Hygiene Data'!$F$5,0,10*ROW('Hygiene Data'!F6)))),CONCATENATE("[",ROUND(OFFSET('Hygiene Data'!$F$5,0,10*ROW('Hygiene Data'!F6)),0),"]"),IF(AND(ISTEXT(OFFSET('Hygiene Data'!$B$2,0,10*ROW('Hygiene Data'!F6))),DU12="",ISNUMBER(OFFSET('Hygiene Data'!$F$5,0,10*ROW('Hygiene Data'!F6)))),OFFSET('Hygiene Data'!$F$5,0,10*ROW('Hygiene Data'!F6)),NA())))</f>
        <v>#N/A</v>
      </c>
      <c r="BG12" s="84" t="e">
        <f ca="true">+IF(AND(ISTEXT(OFFSET('Hygiene Data'!$B$2,0,10*ROW('Hygiene Data'!F6))),DV12="Yes"),OFFSET('Hygiene Data'!$F$7,0,10*ROW('Hygiene Data'!F6)),IF(AND(ISTEXT(OFFSET('Hygiene Data'!$B$2,0,10*ROW('Hygiene Data'!F6))),DV12="No",ISNUMBER(OFFSET('Hygiene Data'!$F$7,0,10*ROW('Hygiene Data'!F6)))),CONCATENATE("[",ROUND(OFFSET('Hygiene Data'!$F$7,0,10*ROW('Hygiene Data'!F6)),0),"]"),IF(AND(ISTEXT(OFFSET('Hygiene Data'!$B$2,0,10*ROW('Hygiene Data'!F6))),DV12="",ISNUMBER(OFFSET('Hygiene Data'!$F$7,0,10*ROW('Hygiene Data'!F6)))),OFFSET('Hygiene Data'!$F$7,0,10*ROW('Hygiene Data'!F6)),NA())))</f>
        <v>#N/A</v>
      </c>
      <c r="BH12" s="84" t="e">
        <f ca="true">+IF(AND(ISTEXT(OFFSET('Hygiene Data'!$B$2,0,10*ROW('Hygiene Data'!F6))),DW12="Yes"),OFFSET('Hygiene Data'!$F$9,0,10*ROW('Hygiene Data'!F6)),IF(AND(ISTEXT(OFFSET('Hygiene Data'!$B$2,0,10*ROW('Hygiene Data'!F6))),DW12="No",ISNUMBER(OFFSET('Hygiene Data'!$F$9,0,10*ROW('Hygiene Data'!F6)))),CONCATENATE("[",ROUND(OFFSET('Hygiene Data'!$F$9,0,10*ROW('Hygiene Data'!F6)),0),"]"),IF(AND(ISTEXT(OFFSET('Hygiene Data'!$B$2,0,10*ROW('Hygiene Data'!F6))),DW12="",ISNUMBER(OFFSET('Hygiene Data'!$F$9,0,10*ROW('Hygiene Data'!F6)))),OFFSET('Hygiene Data'!$F$9,0,10*ROW('Hygiene Data'!F6)),NA())))</f>
        <v>#N/A</v>
      </c>
      <c r="BI12" s="84" t="e">
        <f ca="true">+IF(AND(ISTEXT(OFFSET('Hygiene Data'!$B$2,0,10*ROW('Hygiene Data'!G6))),DX12="Yes"),OFFSET('Hygiene Data'!$G$5,0,10*ROW('Hygiene Data'!G6)),IF(AND(ISTEXT(OFFSET('Hygiene Data'!$B$2,0,10*ROW('Hygiene Data'!G6))),DX12="No",ISNUMBER(OFFSET('Hygiene Data'!$G$5,0,10*ROW('Hygiene Data'!G6)))),CONCATENATE("[",ROUND(OFFSET('Hygiene Data'!$G$5,0,10*ROW('Hygiene Data'!G6)),0),"]"),IF(AND(ISTEXT(OFFSET('Hygiene Data'!$B$2,0,10*ROW('Hygiene Data'!G6))),DX12="",ISNUMBER(OFFSET('Hygiene Data'!$G$5,0,10*ROW('Hygiene Data'!G6)))),OFFSET('Hygiene Data'!$G$5,0,10*ROW('Hygiene Data'!G6)),NA())))</f>
        <v>#N/A</v>
      </c>
      <c r="BJ12" s="84" t="e">
        <f ca="true">+IF(AND(ISTEXT(OFFSET('Hygiene Data'!$B$2,0,10*ROW('Hygiene Data'!G6))),DY12="Yes"),OFFSET('Hygiene Data'!$G$7,0,10*ROW('Hygiene Data'!G6)),IF(AND(ISTEXT(OFFSET('Hygiene Data'!$B$2,0,10*ROW('Hygiene Data'!G6))),DY12="No",ISNUMBER(OFFSET('Hygiene Data'!$G$7,0,10*ROW('Hygiene Data'!G6)))),CONCATENATE("[",ROUND(OFFSET('Hygiene Data'!$G$7,0,10*ROW('Hygiene Data'!G6)),0),"]"),IF(AND(ISTEXT(OFFSET('Hygiene Data'!$B$2,0,10*ROW('Hygiene Data'!G6))),DY12="",ISNUMBER(OFFSET('Hygiene Data'!$G$7,0,10*ROW('Hygiene Data'!G6)))),OFFSET('Hygiene Data'!$G$7,0,10*ROW('Hygiene Data'!G6)),NA())))</f>
        <v>#N/A</v>
      </c>
      <c r="BK12" s="84" t="e">
        <f ca="true">+IF(AND(ISTEXT(OFFSET('Hygiene Data'!$B$2,0,10*ROW('Hygiene Data'!G6))),DZ12="Yes"),OFFSET('Hygiene Data'!$G$9,0,10*ROW('Hygiene Data'!G6)),IF(AND(ISTEXT(OFFSET('Hygiene Data'!$B$2,0,10*ROW('Hygiene Data'!G6))),DZ12="No",ISNUMBER(OFFSET('Hygiene Data'!$G$9,0,10*ROW('Hygiene Data'!G6)))),CONCATENATE("[",ROUND(OFFSET('Hygiene Data'!$G$9,0,10*ROW('Hygiene Data'!G6)),0),"]"),IF(AND(ISTEXT(OFFSET('Hygiene Data'!$B$2,0,10*ROW('Hygiene Data'!G6))),DZ12="",ISNUMBER(OFFSET('Hygiene Data'!$G$9,0,10*ROW('Hygiene Data'!G6)))),OFFSET('Hygiene Data'!$G$9,0,10*ROW('Hygiene Data'!G6)),NA())))</f>
        <v>#N/A</v>
      </c>
      <c r="BL12" s="84" t="e">
        <f ca="true">+IF(AND(ISTEXT(OFFSET('Hygiene Data'!$B$2,0,10*ROW('Hygiene Data'!H6))),EA12="Yes"),OFFSET('Hygiene Data'!$H$5,0,10*ROW('Hygiene Data'!H6)),IF(AND(ISTEXT(OFFSET('Hygiene Data'!$B$2,0,10*ROW('Hygiene Data'!H6))),EA12="No",ISNUMBER(OFFSET('Hygiene Data'!$H$5,0,10*ROW('Hygiene Data'!H6)))),CONCATENATE("[",ROUND(OFFSET('Hygiene Data'!$H$5,0,10*ROW('Hygiene Data'!H6)),0),"]"),IF(AND(ISTEXT(OFFSET('Hygiene Data'!$B$2,0,10*ROW('Hygiene Data'!H6))),EA12="",ISNUMBER(OFFSET('Hygiene Data'!$H$5,0,10*ROW('Hygiene Data'!H6)))),OFFSET('Hygiene Data'!$H$5,0,10*ROW('Hygiene Data'!H6)),NA())))</f>
        <v>#N/A</v>
      </c>
      <c r="BM12" s="84" t="e">
        <f ca="true">+IF(AND(ISTEXT(OFFSET('Hygiene Data'!$B$2,0,10*ROW('Hygiene Data'!H6))),EB12="Yes"),OFFSET('Hygiene Data'!$H$7,0,10*ROW('Hygiene Data'!H6)),IF(AND(ISTEXT(OFFSET('Hygiene Data'!$B$2,0,10*ROW('Hygiene Data'!H6))),EB12="No",ISNUMBER(OFFSET('Hygiene Data'!$H$7,0,10*ROW('Hygiene Data'!H6)))),CONCATENATE("[",ROUND(OFFSET('Hygiene Data'!$H$7,0,10*ROW('Hygiene Data'!H6)),0),"]"),IF(AND(ISTEXT(OFFSET('Hygiene Data'!$B$2,0,10*ROW('Hygiene Data'!H6))),EB12="",ISNUMBER(OFFSET('Hygiene Data'!$H$7,0,10*ROW('Hygiene Data'!H6)))),OFFSET('Hygiene Data'!$H$7,0,10*ROW('Hygiene Data'!H6)),NA())))</f>
        <v>#N/A</v>
      </c>
      <c r="BN12" s="84" t="e">
        <f ca="true">+IF(AND(ISTEXT(OFFSET('Hygiene Data'!$B$2,0,10*ROW('Hygiene Data'!H6))),EC12="Yes"),OFFSET('Hygiene Data'!$H$9,0,10*ROW('Hygiene Data'!H6)),IF(AND(ISTEXT(OFFSET('Hygiene Data'!$B$2,0,10*ROW('Hygiene Data'!H6))),EC12="No",ISNUMBER(OFFSET('Hygiene Data'!$H$9,0,10*ROW('Hygiene Data'!H6)))),CONCATENATE("[",ROUND(OFFSET('Hygiene Data'!$H$9,0,10*ROW('Hygiene Data'!H6)),0),"]"),IF(AND(ISTEXT(OFFSET('Hygiene Data'!$B$2,0,10*ROW('Hygiene Data'!H6))),EC12="",ISNUMBER(OFFSET('Hygiene Data'!$H$9,0,10*ROW('Hygiene Data'!H6)))),OFFSET('Hygiene Data'!$H$9,0,10*ROW('Hygiene Data'!H6)),NA())))</f>
        <v>#N/A</v>
      </c>
      <c r="BO12" s="84" t="e">
        <f ca="true">+IF(AND(ISTEXT(OFFSET('Hygiene Data'!$B$2,0,10*ROW('Hygiene Data'!I6))),ED12="Yes"),OFFSET('Hygiene Data'!$I$5,0,10*ROW('Hygiene Data'!I6)),IF(AND(ISTEXT(OFFSET('Hygiene Data'!$B$2,0,10*ROW('Hygiene Data'!I6))),ED12="No",ISNUMBER(OFFSET('Hygiene Data'!$I$5,0,10*ROW('Hygiene Data'!I6)))),CONCATENATE("[",ROUND(OFFSET('Hygiene Data'!$I$5,0,10*ROW('Hygiene Data'!I6)),0),"]"),IF(AND(ISTEXT(OFFSET('Hygiene Data'!$B$2,0,10*ROW('Hygiene Data'!I6))),ED12="",ISNUMBER(OFFSET('Hygiene Data'!$I$5,0,10*ROW('Hygiene Data'!I6)))),OFFSET('Hygiene Data'!$I$5,0,10*ROW('Hygiene Data'!I6)),NA())))</f>
        <v>#N/A</v>
      </c>
      <c r="BP12" s="84" t="e">
        <f ca="true">+IF(AND(ISTEXT(OFFSET('Hygiene Data'!$B$2,0,10*ROW('Hygiene Data'!I6))),EE12="Yes"),OFFSET('Hygiene Data'!$I$7,0,10*ROW('Hygiene Data'!I6)),IF(AND(ISTEXT(OFFSET('Hygiene Data'!$B$2,0,10*ROW('Hygiene Data'!I6))),EE12="No",ISNUMBER(OFFSET('Hygiene Data'!$I$7,0,10*ROW('Hygiene Data'!I6)))),CONCATENATE("[",ROUND(OFFSET('Hygiene Data'!$I$7,0,10*ROW('Hygiene Data'!I6)),0),"]"),IF(AND(ISTEXT(OFFSET('Hygiene Data'!$B$2,0,10*ROW('Hygiene Data'!I6))),EE12="",ISNUMBER(OFFSET('Hygiene Data'!$I$7,0,10*ROW('Hygiene Data'!I6)))),OFFSET('Hygiene Data'!$I$7,0,10*ROW('Hygiene Data'!I6)),NA())))</f>
        <v>#N/A</v>
      </c>
      <c r="BQ12" s="84" t="e">
        <f ca="true">+IF(AND(ISTEXT(OFFSET('Hygiene Data'!$B$2,0,10*ROW('Hygiene Data'!I6))),EF12="Yes"),OFFSET('Hygiene Data'!$I$9,0,10*ROW('Hygiene Data'!I6)),IF(AND(ISTEXT(OFFSET('Hygiene Data'!$B$2,0,10*ROW('Hygiene Data'!I6))),EF12="No",ISNUMBER(OFFSET('Hygiene Data'!$I$9,0,10*ROW('Hygiene Data'!I6)))),CONCATENATE("[",ROUND(OFFSET('Hygiene Data'!$I$9,0,10*ROW('Hygiene Data'!I6)),0),"]"),IF(AND(ISTEXT(OFFSET('Hygiene Data'!$B$2,0,10*ROW('Hygiene Data'!I6))),EF12="",ISNUMBER(OFFSET('Hygiene Data'!$I$9,0,10*ROW('Hygiene Data'!I6)))),OFFSET('Hygiene Data'!$I$9,0,10*ROW('Hygiene Data'!I6)),NA())))</f>
        <v>#N/A</v>
      </c>
      <c r="BR12" s="269"/>
      <c r="BS12" s="269" t="str">
        <f ca="true">+IF(OFFSET('Water Data'!$D$27,0,10*ROW('Water Data'!D6))="","",OFFSET('Water Data'!$D$27,0,10*ROW('Water Data'!D6)))</f>
        <v/>
      </c>
      <c r="BT12" s="269" t="str">
        <f ca="true">+IF(OFFSET('Water Data'!$D$28,0,10*ROW('Water Data'!D6))="","",OFFSET('Water Data'!$D$28,0,10*ROW('Water Data'!D6)))</f>
        <v/>
      </c>
      <c r="BU12" s="269" t="str">
        <f ca="true">+IF(OFFSET('Water Data'!$D$29,0,10*ROW('Water Data'!D6))="","",OFFSET('Water Data'!$D$29,0,10*ROW('Water Data'!D6)))</f>
        <v/>
      </c>
      <c r="BV12" s="269" t="str">
        <f ca="true">+IF(OFFSET('Water Data'!$E$27,0,10*ROW('Water Data'!E6))="","",OFFSET('Water Data'!$E$27,0,10*ROW('Water Data'!E6)))</f>
        <v/>
      </c>
      <c r="BW12" s="269" t="str">
        <f ca="true">+IF(OFFSET('Water Data'!$E$28,0,10*ROW('Water Data'!E6))="","",OFFSET('Water Data'!$E$28,0,10*ROW('Water Data'!E6)))</f>
        <v/>
      </c>
      <c r="BX12" s="269" t="str">
        <f ca="true">+IF(OFFSET('Water Data'!$E$29,0,10*ROW('Water Data'!E6))="","",OFFSET('Water Data'!$E$29,0,10*ROW('Water Data'!E6)))</f>
        <v/>
      </c>
      <c r="BY12" s="269" t="str">
        <f ca="true">+IF(OFFSET('Water Data'!$F$27,0,10*ROW('Water Data'!F6))="","",OFFSET('Water Data'!$F$27,0,10*ROW('Water Data'!F6)))</f>
        <v/>
      </c>
      <c r="BZ12" s="269" t="str">
        <f ca="true">+IF(OFFSET('Water Data'!$F$28,0,10*ROW('Water Data'!F6))="","",OFFSET('Water Data'!$F$28,0,10*ROW('Water Data'!F6)))</f>
        <v/>
      </c>
      <c r="CA12" s="269" t="str">
        <f ca="true">+IF(OFFSET('Water Data'!$F$29,0,10*ROW('Water Data'!F6))="","",OFFSET('Water Data'!$F$29,0,10*ROW('Water Data'!F6)))</f>
        <v/>
      </c>
      <c r="CB12" s="269" t="str">
        <f ca="true">+IF(OFFSET('Water Data'!$G$27,0,10*ROW('Water Data'!G6))="","",OFFSET('Water Data'!$G$27,0,10*ROW('Water Data'!G6)))</f>
        <v/>
      </c>
      <c r="CC12" s="269" t="str">
        <f ca="true">+IF(OFFSET('Water Data'!$G$28,0,10*ROW('Water Data'!G6))="","",OFFSET('Water Data'!$G$28,0,10*ROW('Water Data'!G6)))</f>
        <v/>
      </c>
      <c r="CD12" s="269" t="str">
        <f ca="true">+IF(OFFSET('Water Data'!$G$29,0,10*ROW('Water Data'!G6))="","",OFFSET('Water Data'!$G$29,0,10*ROW('Water Data'!G6)))</f>
        <v/>
      </c>
      <c r="CE12" s="269" t="str">
        <f ca="true">+IF(OFFSET('Water Data'!$H$27,0,10*ROW('Water Data'!H6))="","",OFFSET('Water Data'!$H$27,0,10*ROW('Water Data'!H6)))</f>
        <v/>
      </c>
      <c r="CF12" s="269" t="str">
        <f ca="true">+IF(OFFSET('Water Data'!$H$28,0,10*ROW('Water Data'!H6))="","",OFFSET('Water Data'!$H$28,0,10*ROW('Water Data'!H6)))</f>
        <v/>
      </c>
      <c r="CG12" s="269" t="str">
        <f ca="true">+IF(OFFSET('Water Data'!$H$29,0,10*ROW('Water Data'!H6))="","",OFFSET('Water Data'!$H$29,0,10*ROW('Water Data'!H6)))</f>
        <v/>
      </c>
      <c r="CH12" s="269" t="str">
        <f ca="true">+IF(OFFSET('Water Data'!$I$27,0,10*ROW('Water Data'!I6))="","",OFFSET('Water Data'!$I$27,0,10*ROW('Water Data'!I6)))</f>
        <v/>
      </c>
      <c r="CI12" s="269" t="str">
        <f ca="true">+IF(OFFSET('Water Data'!$I$28,0,10*ROW('Water Data'!I6))="","",OFFSET('Water Data'!$I$28,0,10*ROW('Water Data'!I6)))</f>
        <v/>
      </c>
      <c r="CJ12" s="269" t="str">
        <f ca="true">+IF(OFFSET('Water Data'!$I$29,0,10*ROW('Water Data'!I6))="","",OFFSET('Water Data'!$I$29,0,10*ROW('Water Data'!I6)))</f>
        <v/>
      </c>
      <c r="CK12" s="269" t="str">
        <f ca="true">+IF(OFFSET('Sanitation Data'!$D$28,0,10*ROW('Sanitation Data'!D6))="","",OFFSET('Sanitation Data'!$D$28,0,10*ROW('Sanitation Data'!D6)))</f>
        <v/>
      </c>
      <c r="CL12" s="269" t="str">
        <f ca="true">+IF(OFFSET('Sanitation Data'!$D$29,0,10*ROW('Sanitation Data'!D6))="","",OFFSET('Sanitation Data'!$D$29,0,10*ROW('Sanitation Data'!D6)))</f>
        <v/>
      </c>
      <c r="CM12" s="269" t="str">
        <f ca="true">+IF(OFFSET('Sanitation Data'!$D$30,0,10*ROW('Sanitation Data'!D6))="","",OFFSET('Sanitation Data'!$D$30,0,10*ROW('Sanitation Data'!D6)))</f>
        <v/>
      </c>
      <c r="CN12" s="269" t="str">
        <f ca="true">+IF(OFFSET('Sanitation Data'!$D$31,0,10*ROW('Sanitation Data'!D6))="","",OFFSET('Sanitation Data'!$D$31,0,10*ROW('Sanitation Data'!D6)))</f>
        <v/>
      </c>
      <c r="CO12" s="269" t="str">
        <f ca="true">+IF(OFFSET('Sanitation Data'!$D$32,0,10*ROW('Sanitation Data'!D6))="","",OFFSET('Sanitation Data'!$D$32,0,10*ROW('Sanitation Data'!D6)))</f>
        <v/>
      </c>
      <c r="CP12" s="269" t="str">
        <f ca="true">+IF(OFFSET('Sanitation Data'!$E$28,0,10*ROW('Sanitation Data'!E6))="","",OFFSET('Sanitation Data'!$E$28,0,10*ROW('Sanitation Data'!E6)))</f>
        <v/>
      </c>
      <c r="CQ12" s="269" t="str">
        <f ca="true">+IF(OFFSET('Sanitation Data'!$E$29,0,10*ROW('Sanitation Data'!E6))="","",OFFSET('Sanitation Data'!$E$29,0,10*ROW('Sanitation Data'!E6)))</f>
        <v/>
      </c>
      <c r="CR12" s="269" t="str">
        <f ca="true">+IF(OFFSET('Sanitation Data'!$E$30,0,10*ROW('Sanitation Data'!E6))="","",OFFSET('Sanitation Data'!$E$30,0,10*ROW('Sanitation Data'!E6)))</f>
        <v/>
      </c>
      <c r="CS12" s="269" t="str">
        <f ca="true">+IF(OFFSET('Sanitation Data'!$E$31,0,10*ROW('Sanitation Data'!E6))="","",OFFSET('Sanitation Data'!$E$31,0,10*ROW('Sanitation Data'!E6)))</f>
        <v/>
      </c>
      <c r="CT12" s="269" t="str">
        <f ca="true">+IF(OFFSET('Sanitation Data'!$E$32,0,10*ROW('Sanitation Data'!E6))="","",OFFSET('Sanitation Data'!$E$32,0,10*ROW('Sanitation Data'!E6)))</f>
        <v/>
      </c>
      <c r="CU12" s="269" t="str">
        <f ca="true">+IF(OFFSET('Sanitation Data'!$F$28,0,10*ROW('Sanitation Data'!F6))="","",OFFSET('Sanitation Data'!$F$28,0,10*ROW('Sanitation Data'!F6)))</f>
        <v/>
      </c>
      <c r="CV12" s="269" t="str">
        <f ca="true">+IF(OFFSET('Sanitation Data'!$F$29,0,10*ROW('Sanitation Data'!F6))="","",OFFSET('Sanitation Data'!$F$29,0,10*ROW('Sanitation Data'!F6)))</f>
        <v/>
      </c>
      <c r="CW12" s="269" t="str">
        <f ca="true">+IF(OFFSET('Sanitation Data'!$F$30,0,10*ROW('Sanitation Data'!F6))="","",OFFSET('Sanitation Data'!$F$30,0,10*ROW('Sanitation Data'!F6)))</f>
        <v/>
      </c>
      <c r="CX12" s="269" t="str">
        <f ca="true">+IF(OFFSET('Sanitation Data'!$F$31,0,10*ROW('Sanitation Data'!F6))="","",OFFSET('Sanitation Data'!$F$31,0,10*ROW('Sanitation Data'!F6)))</f>
        <v/>
      </c>
      <c r="CY12" s="269" t="str">
        <f ca="true">+IF(OFFSET('Sanitation Data'!$F$32,0,10*ROW('Sanitation Data'!F6))="","",OFFSET('Sanitation Data'!$F$32,0,10*ROW('Sanitation Data'!F6)))</f>
        <v/>
      </c>
      <c r="CZ12" s="269" t="str">
        <f ca="true">+IF(OFFSET('Sanitation Data'!$G$28,0,10*ROW('Sanitation Data'!G6))="","",OFFSET('Sanitation Data'!$G$28,0,10*ROW('Sanitation Data'!G6)))</f>
        <v/>
      </c>
      <c r="DA12" s="269" t="str">
        <f ca="true">+IF(OFFSET('Sanitation Data'!$G$29,0,10*ROW('Sanitation Data'!G6))="","",OFFSET('Sanitation Data'!$G$29,0,10*ROW('Sanitation Data'!G6)))</f>
        <v/>
      </c>
      <c r="DB12" s="269" t="str">
        <f ca="true">+IF(OFFSET('Sanitation Data'!$G$30,0,10*ROW('Sanitation Data'!G6))="","",OFFSET('Sanitation Data'!$G$30,0,10*ROW('Sanitation Data'!G6)))</f>
        <v/>
      </c>
      <c r="DC12" s="269" t="str">
        <f ca="true">+IF(OFFSET('Sanitation Data'!$G$31,0,10*ROW('Sanitation Data'!G6))="","",OFFSET('Sanitation Data'!$G$31,0,10*ROW('Sanitation Data'!G6)))</f>
        <v/>
      </c>
      <c r="DD12" s="269" t="str">
        <f ca="true">+IF(OFFSET('Sanitation Data'!$G$32,0,10*ROW('Sanitation Data'!G6))="","",OFFSET('Sanitation Data'!$G$32,0,10*ROW('Sanitation Data'!G6)))</f>
        <v/>
      </c>
      <c r="DE12" s="269" t="str">
        <f ca="true">+IF(OFFSET('Sanitation Data'!$H$28,0,10*ROW('Sanitation Data'!H6))="","",OFFSET('Sanitation Data'!$H$28,0,10*ROW('Sanitation Data'!H6)))</f>
        <v/>
      </c>
      <c r="DF12" s="269" t="str">
        <f ca="true">+IF(OFFSET('Sanitation Data'!$H$29,0,10*ROW('Sanitation Data'!H6))="","",OFFSET('Sanitation Data'!$H$29,0,10*ROW('Sanitation Data'!H6)))</f>
        <v/>
      </c>
      <c r="DG12" s="269" t="str">
        <f ca="true">+IF(OFFSET('Sanitation Data'!$H$30,0,10*ROW('Sanitation Data'!H6))="","",OFFSET('Sanitation Data'!$H$30,0,10*ROW('Sanitation Data'!H6)))</f>
        <v/>
      </c>
      <c r="DH12" s="269" t="str">
        <f ca="true">+IF(OFFSET('Sanitation Data'!$H$31,0,10*ROW('Sanitation Data'!H6))="","",OFFSET('Sanitation Data'!$H$31,0,10*ROW('Sanitation Data'!H6)))</f>
        <v/>
      </c>
      <c r="DI12" s="269" t="str">
        <f ca="true">+IF(OFFSET('Sanitation Data'!$H$32,0,10*ROW('Sanitation Data'!H6))="","",OFFSET('Sanitation Data'!$H$32,0,10*ROW('Sanitation Data'!H6)))</f>
        <v/>
      </c>
      <c r="DJ12" s="269" t="str">
        <f ca="true">+IF(OFFSET('Sanitation Data'!$I$28,0,10*ROW('Sanitation Data'!I6))="","",OFFSET('Sanitation Data'!$I$28,0,10*ROW('Sanitation Data'!I6)))</f>
        <v/>
      </c>
      <c r="DK12" s="269" t="str">
        <f ca="true">+IF(OFFSET('Sanitation Data'!$I$29,0,10*ROW('Sanitation Data'!I6))="","",OFFSET('Sanitation Data'!$I$29,0,10*ROW('Sanitation Data'!I6)))</f>
        <v/>
      </c>
      <c r="DL12" s="269" t="str">
        <f ca="true">+IF(OFFSET('Sanitation Data'!$I$30,0,10*ROW('Sanitation Data'!I6))="","",OFFSET('Sanitation Data'!$I$30,0,10*ROW('Sanitation Data'!I6)))</f>
        <v/>
      </c>
      <c r="DM12" s="269" t="str">
        <f ca="true">+IF(OFFSET('Sanitation Data'!$I$31,0,10*ROW('Sanitation Data'!I6))="","",OFFSET('Sanitation Data'!$I$31,0,10*ROW('Sanitation Data'!I6)))</f>
        <v/>
      </c>
      <c r="DN12" s="269" t="str">
        <f ca="true">+IF(OFFSET('Sanitation Data'!$I$32,0,10*ROW('Sanitation Data'!I6))="","",OFFSET('Sanitation Data'!$I$32,0,10*ROW('Sanitation Data'!I6)))</f>
        <v/>
      </c>
      <c r="DO12" s="269" t="str">
        <f ca="true">+IF(OFFSET('Hygiene Data'!$D$11,0,10*ROW('Hygiene Data'!D6))="","",OFFSET('Hygiene Data'!$D$11,0,10*ROW('Hygiene Data'!D6)))</f>
        <v/>
      </c>
      <c r="DP12" s="269" t="str">
        <f ca="true">+IF(OFFSET('Hygiene Data'!$D$12,0,10*ROW('Hygiene Data'!D6))="","",OFFSET('Hygiene Data'!$D$12,0,10*ROW('Hygiene Data'!D6)))</f>
        <v/>
      </c>
      <c r="DQ12" s="269" t="str">
        <f ca="true">+IF(OFFSET('Hygiene Data'!$D$13,0,10*ROW('Hygiene Data'!D6))="","",OFFSET('Hygiene Data'!$D$13,0,10*ROW('Hygiene Data'!D6)))</f>
        <v/>
      </c>
      <c r="DR12" s="269" t="str">
        <f ca="true">+IF(OFFSET('Hygiene Data'!$E$11,0,10*ROW('Hygiene Data'!E6))="","",OFFSET('Hygiene Data'!$E$11,0,10*ROW('Hygiene Data'!E6)))</f>
        <v/>
      </c>
      <c r="DS12" s="269" t="str">
        <f ca="true">+IF(OFFSET('Hygiene Data'!$E$12,0,10*ROW('Hygiene Data'!E6))="","",OFFSET('Hygiene Data'!$E$12,0,10*ROW('Hygiene Data'!E6)))</f>
        <v/>
      </c>
      <c r="DT12" s="269" t="str">
        <f ca="true">+IF(OFFSET('Hygiene Data'!$E$13,0,10*ROW('Hygiene Data'!E6))="","",OFFSET('Hygiene Data'!$E$13,0,10*ROW('Hygiene Data'!E6)))</f>
        <v/>
      </c>
      <c r="DU12" s="269" t="str">
        <f ca="true">+IF(OFFSET('Hygiene Data'!$F$11,0,10*ROW('Hygiene Data'!F6))="","",OFFSET('Hygiene Data'!$F$11,0,10*ROW('Hygiene Data'!F6)))</f>
        <v/>
      </c>
      <c r="DV12" s="269" t="str">
        <f ca="true">+IF(OFFSET('Hygiene Data'!$F$12,0,10*ROW('Hygiene Data'!F6))="","",OFFSET('Hygiene Data'!$F$12,0,10*ROW('Hygiene Data'!F6)))</f>
        <v/>
      </c>
      <c r="DW12" s="269" t="str">
        <f ca="true">+IF(OFFSET('Hygiene Data'!$F$13,0,10*ROW('Hygiene Data'!F6))="","",OFFSET('Hygiene Data'!$F$13,0,10*ROW('Hygiene Data'!F6)))</f>
        <v/>
      </c>
      <c r="DX12" s="269" t="str">
        <f ca="true">+IF(OFFSET('Hygiene Data'!$G$11,0,10*ROW('Hygiene Data'!G6))="","",OFFSET('Hygiene Data'!$G$11,0,10*ROW('Hygiene Data'!G6)))</f>
        <v/>
      </c>
      <c r="DY12" s="269" t="str">
        <f ca="true">+IF(OFFSET('Hygiene Data'!$G$12,0,10*ROW('Hygiene Data'!G6))="","",OFFSET('Hygiene Data'!$G$12,0,10*ROW('Hygiene Data'!G6)))</f>
        <v/>
      </c>
      <c r="DZ12" s="269" t="str">
        <f ca="true">+IF(OFFSET('Hygiene Data'!$G$13,0,10*ROW('Hygiene Data'!G6))="","",OFFSET('Hygiene Data'!$G$13,0,10*ROW('Hygiene Data'!G6)))</f>
        <v/>
      </c>
      <c r="EA12" s="269" t="str">
        <f ca="true">+IF(OFFSET('Hygiene Data'!$H$11,0,10*ROW('Hygiene Data'!H6))="","",OFFSET('Hygiene Data'!$H$11,0,10*ROW('Hygiene Data'!H6)))</f>
        <v/>
      </c>
      <c r="EB12" s="269" t="str">
        <f ca="true">+IF(OFFSET('Hygiene Data'!$H$12,0,10*ROW('Hygiene Data'!H6))="","",OFFSET('Hygiene Data'!$H$12,0,10*ROW('Hygiene Data'!H6)))</f>
        <v/>
      </c>
      <c r="EC12" s="269" t="str">
        <f ca="true">+IF(OFFSET('Hygiene Data'!$H$13,0,10*ROW('Hygiene Data'!H6))="","",OFFSET('Hygiene Data'!$H$13,0,10*ROW('Hygiene Data'!H6)))</f>
        <v/>
      </c>
      <c r="ED12" s="269" t="str">
        <f ca="true">+IF(OFFSET('Hygiene Data'!$I$11,0,10*ROW('Hygiene Data'!I6))="","",OFFSET('Hygiene Data'!$I$11,0,10*ROW('Hygiene Data'!I6)))</f>
        <v/>
      </c>
      <c r="EE12" s="269" t="str">
        <f ca="true">+IF(OFFSET('Hygiene Data'!$I$12,0,10*ROW('Hygiene Data'!I6))="","",OFFSET('Hygiene Data'!$I$12,0,10*ROW('Hygiene Data'!I6)))</f>
        <v/>
      </c>
      <c r="EF12" s="269" t="str">
        <f ca="true">+IF(OFFSET('Hygiene Data'!$I$13,0,10*ROW('Hygiene Data'!I6))="","",OFFSET('Hygiene Data'!$I$13,0,10*ROW('Hygiene Data'!I6)))</f>
        <v/>
      </c>
    </row>
    <row xmlns:x14ac="http://schemas.microsoft.com/office/spreadsheetml/2009/9/ac" r="13" x14ac:dyDescent="0.2">
      <c r="A13" s="36" t="str">
        <f ca="true">+IF(OFFSET('Water Data'!$B$2,0,10*ROW('Water Data'!E7))="","",OFFSET('Water Data'!$B$2,0,10*ROW('Water Data'!E7)))</f>
        <v/>
      </c>
      <c r="B13" s="36" t="str">
        <f ca="true">+IF(OFFSET('Water Data'!$C$2,0,10*ROW('Water Data'!F7))="","",OFFSET('Water Data'!$C$2,0,10*ROW('Water Data'!F7)))</f>
        <v/>
      </c>
      <c r="C13" s="325" t="str">
        <f t="shared" ca="true" si="0"/>
        <v/>
      </c>
      <c r="D13" s="82" t="e">
        <f ca="true">+IF(AND(ISTEXT(OFFSET('Water Data'!$B$2,0,10*ROW('Water Data'!D7))),BS13="Yes"),100-OFFSET('Water Data'!$D$4,0,10*ROW('Water Data'!D7)),IF(AND(ISTEXT(OFFSET('Water Data'!$B$2,0,10*ROW('Water Data'!D7))),BS13="No",ISNUMBER(OFFSET('Water Data'!$D$4,0,10*ROW('Water Data'!D7)))),CONCATENATE("[",ROUND(100-OFFSET('Water Data'!$D$4,0,10*ROW('Water Data'!D7)),0),"]"),IF(AND(ISTEXT(OFFSET('Water Data'!$B$2,0,10*ROW('Water Data'!D7))),BS13="",ISNUMBER(OFFSET('Water Data'!$D$4,0,10*ROW('Water Data'!D7)))),100-OFFSET('Water Data'!$D$4,0,10*ROW('Water Data'!D7)),NA())))</f>
        <v>#N/A</v>
      </c>
      <c r="E13" s="82" t="e">
        <f ca="true">+IF(AND(ISTEXT(OFFSET('Water Data'!$B$2,0,10*ROW('Water Data'!E7))),BT13="Yes"),OFFSET('Water Data'!$D$6,0,10*ROW('Water Data'!D7)),IF(AND(ISTEXT(OFFSET('Water Data'!$B$2,0,10*ROW('Water Data'!D7))),BT13="No",ISNUMBER(OFFSET('Water Data'!$D$6,0,10*ROW('Water Data'!D7)))),CONCATENATE("[",ROUND(OFFSET('Water Data'!$D$6,0,10*ROW('Water Data'!D7)),0),"]"),IF(AND(ISTEXT(OFFSET('Water Data'!$B$2,0,10*ROW('Water Data'!D7))),BT13="",ISNUMBER(OFFSET('Water Data'!$D$6,0,10*ROW('Water Data'!D7)))),OFFSET('Water Data'!$D$6,0,10*ROW('Water Data'!D7)),NA())))</f>
        <v>#N/A</v>
      </c>
      <c r="F13" s="82" t="e">
        <f ca="true">+IF(AND(ISTEXT(OFFSET('Water Data'!$B$2,0,10*ROW('Water Data'!D7))),BU13="Yes"),OFFSET('Water Data'!$D$9,0,10*ROW('Water Data'!D7)),IF(AND(ISTEXT(OFFSET('Water Data'!$B$2,0,10*ROW('Water Data'!D7))),BU13="No",ISNUMBER(OFFSET('Water Data'!$D$9,0,10*ROW('Water Data'!D7)))),CONCATENATE("[",ROUND(OFFSET('Water Data'!$D$9,0,10*ROW('Water Data'!D7)),0),"]"),IF(AND(ISTEXT(OFFSET('Water Data'!$B$2,0,10*ROW('Water Data'!D7))),BU13="",ISNUMBER(OFFSET('Water Data'!$D$9,0,10*ROW('Water Data'!D7)))),OFFSET('Water Data'!$D$9,0,10*ROW('Water Data'!D7)),NA())))</f>
        <v>#N/A</v>
      </c>
      <c r="G13" s="82" t="e">
        <f ca="true">+IF(AND(ISTEXT(OFFSET('Water Data'!$B$2,0,10*ROW('Water Data'!E7))),BV13="Yes"),100-OFFSET('Water Data'!$E$4,0,10*ROW('Water Data'!E7)),IF(AND(ISTEXT(OFFSET('Water Data'!$B$2,0,10*ROW('Water Data'!E7))),BV13="No",ISNUMBER(OFFSET('Water Data'!$E$4,0,10*ROW('Water Data'!E7)))),CONCATENATE("[",ROUND(100-OFFSET('Water Data'!$E$4,0,10*ROW('Water Data'!E7)),0),"]"),IF(AND(ISTEXT(OFFSET('Water Data'!$B$2,0,10*ROW('Water Data'!E7))),BV13="",ISNUMBER(OFFSET('Water Data'!$E$4,0,10*ROW('Water Data'!E7)))),100-OFFSET('Water Data'!$E$4,0,10*ROW('Water Data'!E7)),NA())))</f>
        <v>#N/A</v>
      </c>
      <c r="H13" s="82" t="e">
        <f ca="true">+IF(AND(ISTEXT(OFFSET('Water Data'!$B$2,0,10*ROW('Water Data'!E7))),BW13="Yes"),OFFSET('Water Data'!$E$6,0,10*ROW('Water Data'!E7)),IF(AND(ISTEXT(OFFSET('Water Data'!$B$2,0,10*ROW('Water Data'!E7))),BW13="No",ISNUMBER(OFFSET('Water Data'!$E$6,0,10*ROW('Water Data'!E7)))),CONCATENATE("[",ROUND(OFFSET('Water Data'!$D$6,0,10*ROW('Water Data'!E7)),0),"]"),IF(AND(ISTEXT(OFFSET('Water Data'!$B$2,0,10*ROW('Water Data'!E7))),BW13="",ISNUMBER(OFFSET('Water Data'!$E$6,0,10*ROW('Water Data'!E7)))),OFFSET('Water Data'!$E$6,0,10*ROW('Water Data'!E7)),NA())))</f>
        <v>#N/A</v>
      </c>
      <c r="I13" s="82" t="e">
        <f ca="true">+IF(AND(ISTEXT(OFFSET('Water Data'!$B$2,0,10*ROW('Water Data'!E7))),BX13="Yes"),OFFSET('Water Data'!$E$9,0,10*ROW('Water Data'!E7)),IF(AND(ISTEXT(OFFSET('Water Data'!$B$2,0,10*ROW('Water Data'!E7))),BX13="No",ISNUMBER(OFFSET('Water Data'!$E$9,0,10*ROW('Water Data'!E7)))),CONCATENATE("[",ROUND(OFFSET('Water Data'!$E$9,0,10*ROW('Water Data'!E7)),0),"]"),IF(AND(ISTEXT(OFFSET('Water Data'!$B$2,0,10*ROW('Water Data'!E7))),BX13="",ISNUMBER(OFFSET('Water Data'!$E$9,0,10*ROW('Water Data'!E7)))),OFFSET('Water Data'!$E$9,0,10*ROW('Water Data'!E7)),NA())))</f>
        <v>#N/A</v>
      </c>
      <c r="J13" s="82" t="e">
        <f ca="true">+IF(AND(ISTEXT(OFFSET('Water Data'!$B$2,0,10*ROW('Water Data'!F7))),BY13="Yes"),100-OFFSET('Water Data'!$F$4,0,10*ROW('Water Data'!F7)),IF(AND(ISTEXT(OFFSET('Water Data'!$B$2,0,10*ROW('Water Data'!F7))),BY13="No",ISNUMBER(OFFSET('Water Data'!$F$4,0,10*ROW('Water Data'!F7)))),CONCATENATE("[",ROUND(100-OFFSET('Water Data'!$F$4,0,10*ROW('Water Data'!F7)),0),"]"),IF(AND(ISTEXT(OFFSET('Water Data'!$B$2,0,10*ROW('Water Data'!F7))),BY13="",ISNUMBER(OFFSET('Water Data'!$F$4,0,10*ROW('Water Data'!F7)))),100-OFFSET('Water Data'!$F$4,0,10*ROW('Water Data'!F7)),NA())))</f>
        <v>#N/A</v>
      </c>
      <c r="K13" s="82" t="e">
        <f ca="true">+IF(AND(ISTEXT(OFFSET('Water Data'!$B$2,0,10*ROW('Water Data'!F7))),BZ13="Yes"),OFFSET('Water Data'!$F$6,0,10*ROW('Water Data'!F7)),IF(AND(ISTEXT(OFFSET('Water Data'!$B$2,0,10*ROW('Water Data'!F7))),BZ13="No",ISNUMBER(OFFSET('Water Data'!$F$6,0,10*ROW('Water Data'!F7)))),CONCATENATE("[",ROUND(OFFSET('Water Data'!$F$6,0,10*ROW('Water Data'!F7)),0),"]"),IF(AND(ISTEXT(OFFSET('Water Data'!$B$2,0,10*ROW('Water Data'!F7))),BZ13="",ISNUMBER(OFFSET('Water Data'!$F$6,0,10*ROW('Water Data'!F7)))),OFFSET('Water Data'!$F$6,0,10*ROW('Water Data'!F7)),NA())))</f>
        <v>#N/A</v>
      </c>
      <c r="L13" s="82" t="e">
        <f ca="true">+IF(AND(ISTEXT(OFFSET('Water Data'!$B$2,0,10*ROW('Water Data'!F7))),CA13="Yes"),OFFSET('Water Data'!$F$9,0,10*ROW('Water Data'!F7)),IF(AND(ISTEXT(OFFSET('Water Data'!$B$2,0,10*ROW('Water Data'!F7))),CA13="No",ISNUMBER(OFFSET('Water Data'!$F$9,0,10*ROW('Water Data'!F7)))),CONCATENATE("[",ROUND(OFFSET('Water Data'!$F$9,0,10*ROW('Water Data'!F7)),0),"]"),IF(AND(ISTEXT(OFFSET('Water Data'!$B$2,0,10*ROW('Water Data'!F7))),CA13="",ISNUMBER(OFFSET('Water Data'!$F$9,0,10*ROW('Water Data'!F7)))),OFFSET('Water Data'!$F$9,0,10*ROW('Water Data'!F7)),NA())))</f>
        <v>#N/A</v>
      </c>
      <c r="M13" s="82" t="e">
        <f ca="true">+IF(AND(ISTEXT(OFFSET('Water Data'!$B$2,0,10*ROW('Water Data'!G7))),CB13="Yes"),100-OFFSET('Water Data'!$G$4,0,10*ROW('Water Data'!G7)),IF(AND(ISTEXT(OFFSET('Water Data'!$B$2,0,10*ROW('Water Data'!G7))),CB13="No",ISNUMBER(OFFSET('Water Data'!$G$4,0,10*ROW('Water Data'!G7)))),CONCATENATE("[",ROUND(100-OFFSET('Water Data'!$G$4,0,10*ROW('Water Data'!G7)),0),"]"),IF(AND(ISTEXT(OFFSET('Water Data'!$B$2,0,10*ROW('Water Data'!G7))),CB13="",ISNUMBER(OFFSET('Water Data'!$G$4,0,10*ROW('Water Data'!G7)))),100-OFFSET('Water Data'!$G$4,0,10*ROW('Water Data'!G7)),NA())))</f>
        <v>#N/A</v>
      </c>
      <c r="N13" s="82" t="e">
        <f ca="true">+IF(AND(ISTEXT(OFFSET('Water Data'!$B$2,0,10*ROW('Water Data'!G7))),CC13="Yes"),OFFSET('Water Data'!$G$6,0,10*ROW('Water Data'!G7)),IF(AND(ISTEXT(OFFSET('Water Data'!$B$2,0,10*ROW('Water Data'!G7))),CC13="No",ISNUMBER(OFFSET('Water Data'!$G$6,0,10*ROW('Water Data'!G7)))),CONCATENATE("[",ROUND(OFFSET('Water Data'!$G$6,0,10*ROW('Water Data'!G7)),0),"]"),IF(AND(ISTEXT(OFFSET('Water Data'!$B$2,0,10*ROW('Water Data'!G7))),CC13="",ISNUMBER(OFFSET('Water Data'!$G$6,0,10*ROW('Water Data'!G7)))),OFFSET('Water Data'!$G$6,0,10*ROW('Water Data'!G7)),NA())))</f>
        <v>#N/A</v>
      </c>
      <c r="O13" s="82" t="e">
        <f ca="true">+IF(AND(ISTEXT(OFFSET('Water Data'!$B$2,0,10*ROW('Water Data'!G7))),CD13="Yes"),OFFSET('Water Data'!$G$9,0,10*ROW('Water Data'!G7)),IF(AND(ISTEXT(OFFSET('Water Data'!$B$2,0,10*ROW('Water Data'!G7))),CD13="No",ISNUMBER(OFFSET('Water Data'!$G$9,0,10*ROW('Water Data'!G7)))),CONCATENATE("[",ROUND(OFFSET('Water Data'!$G$9,0,10*ROW('Water Data'!G7)),0),"]"),IF(AND(ISTEXT(OFFSET('Water Data'!$B$2,0,10*ROW('Water Data'!G7))),CD13="",ISNUMBER(OFFSET('Water Data'!$G$9,0,10*ROW('Water Data'!G7)))),OFFSET('Water Data'!$G$9,0,10*ROW('Water Data'!G7)),NA())))</f>
        <v>#N/A</v>
      </c>
      <c r="P13" s="82" t="e">
        <f ca="true">+IF(AND(ISTEXT(OFFSET('Water Data'!$B$2,0,10*ROW('Water Data'!H7))),CE13="Yes"),100-OFFSET('Water Data'!$H$4,0,10*ROW('Water Data'!H7)),IF(AND(ISTEXT(OFFSET('Water Data'!$B$2,0,10*ROW('Water Data'!H7))),CE13="No",ISNUMBER(OFFSET('Water Data'!$H$4,0,10*ROW('Water Data'!H7)))),CONCATENATE("[",ROUND(100-OFFSET('Water Data'!$H$4,0,10*ROW('Water Data'!H7)),0),"]"),IF(AND(ISTEXT(OFFSET('Water Data'!$B$2,0,10*ROW('Water Data'!H7))),CE13="",ISNUMBER(OFFSET('Water Data'!$H$4,0,10*ROW('Water Data'!H7)))),100-OFFSET('Water Data'!$H$4,0,10*ROW('Water Data'!H7)),NA())))</f>
        <v>#N/A</v>
      </c>
      <c r="Q13" s="82" t="e">
        <f ca="true">+IF(AND(ISTEXT(OFFSET('Water Data'!$B$2,0,10*ROW('Water Data'!H7))),CF13="Yes"),OFFSET('Water Data'!$H$6,0,10*ROW('Water Data'!H7)),IF(AND(ISTEXT(OFFSET('Water Data'!$B$2,0,10*ROW('Water Data'!H7))),CF13="No",ISNUMBER(OFFSET('Water Data'!$H$6,0,10*ROW('Water Data'!H7)))),CONCATENATE("[",ROUND(OFFSET('Water Data'!$H$6,0,10*ROW('Water Data'!H7)),0),"]"),IF(AND(ISTEXT(OFFSET('Water Data'!$B$2,0,10*ROW('Water Data'!H7))),CF13="",ISNUMBER(OFFSET('Water Data'!$H$6,0,10*ROW('Water Data'!H7)))),OFFSET('Water Data'!$H$6,0,10*ROW('Water Data'!H7)),NA())))</f>
        <v>#N/A</v>
      </c>
      <c r="R13" s="82" t="e">
        <f ca="true">+IF(AND(ISTEXT(OFFSET('Water Data'!$B$2,0,10*ROW('Water Data'!H7))),CG13="Yes"),OFFSET('Water Data'!$H$9,0,10*ROW('Water Data'!H7)),IF(AND(ISTEXT(OFFSET('Water Data'!$B$2,0,10*ROW('Water Data'!H7))),CG13="No",ISNUMBER(OFFSET('Water Data'!$H$9,0,10*ROW('Water Data'!H7)))),CONCATENATE("[",ROUND(OFFSET('Water Data'!$H$9,0,10*ROW('Water Data'!H7)),0),"]"),IF(AND(ISTEXT(OFFSET('Water Data'!$B$2,0,10*ROW('Water Data'!H7))),CG13="",ISNUMBER(OFFSET('Water Data'!$H$9,0,10*ROW('Water Data'!H7)))),OFFSET('Water Data'!$H$9,0,10*ROW('Water Data'!H7)),NA())))</f>
        <v>#N/A</v>
      </c>
      <c r="S13" s="82" t="e">
        <f ca="true">+IF(AND(ISTEXT(OFFSET('Water Data'!$B$2,0,10*ROW('Water Data'!I7))),CH13="Yes"),100-OFFSET('Water Data'!$I$4,0,10*ROW('Water Data'!I7)),IF(AND(ISTEXT(OFFSET('Water Data'!$B$2,0,10*ROW('Water Data'!I7))),CH13="No",ISNUMBER(OFFSET('Water Data'!$I$4,0,10*ROW('Water Data'!I7)))),CONCATENATE("[",ROUND(100-OFFSET('Water Data'!$I$4,0,10*ROW('Water Data'!I7)),0),"]"),IF(AND(ISTEXT(OFFSET('Water Data'!$B$2,0,10*ROW('Water Data'!I7))),CH13="",ISNUMBER(OFFSET('Water Data'!$I$4,0,10*ROW('Water Data'!I7)))),100-OFFSET('Water Data'!$I$4,0,10*ROW('Water Data'!I7)),NA())))</f>
        <v>#N/A</v>
      </c>
      <c r="T13" s="82" t="e">
        <f ca="true">+IF(AND(ISTEXT(OFFSET('Water Data'!$B$2,0,10*ROW('Water Data'!I7))),CI13="Yes"),OFFSET('Water Data'!$I$6,0,10*ROW('Water Data'!I7)),IF(AND(ISTEXT(OFFSET('Water Data'!$B$2,0,10*ROW('Water Data'!I7))),CI13="No",ISNUMBER(OFFSET('Water Data'!$I$6,0,10*ROW('Water Data'!I7)))),CONCATENATE("[",ROUND(OFFSET('Water Data'!$I$6,0,10*ROW('Water Data'!I7)),0),"]"),IF(AND(ISTEXT(OFFSET('Water Data'!$B$2,0,10*ROW('Water Data'!I7))),CI13="",ISNUMBER(OFFSET('Water Data'!$I$6,0,10*ROW('Water Data'!I7)))),OFFSET('Water Data'!$I$6,0,10*ROW('Water Data'!I7)),NA())))</f>
        <v>#N/A</v>
      </c>
      <c r="U13" s="82" t="e">
        <f ca="true">+IF(AND(ISTEXT(OFFSET('Water Data'!$B$2,0,10*ROW('Water Data'!I7))),CJ13="Yes"),OFFSET('Water Data'!$I$9,0,10*ROW('Water Data'!I7)),IF(AND(ISTEXT(OFFSET('Water Data'!$B$2,0,10*ROW('Water Data'!I7))),CJ13="No",ISNUMBER(OFFSET('Water Data'!$I$9,0,10*ROW('Water Data'!I7)))),CONCATENATE("[",ROUND(OFFSET('Water Data'!$I$9,0,10*ROW('Water Data'!I7)),0),"]"),IF(AND(ISTEXT(OFFSET('Water Data'!$B$2,0,10*ROW('Water Data'!I7))),CJ13="",ISNUMBER(OFFSET('Water Data'!$I$9,0,10*ROW('Water Data'!I7)))),OFFSET('Water Data'!$I$9,0,10*ROW('Water Data'!I7)),NA())))</f>
        <v>#N/A</v>
      </c>
      <c r="V13" s="83" t="e">
        <f ca="true">+IF(AND(ISTEXT(OFFSET('Sanitation Data'!$B$2,0,10*ROW('Sanitation Data'!D7))),CK13="Yes"),100-OFFSET('Sanitation Data'!$D$4,0,10*ROW('Sanitation Data'!D7)),IF(AND(ISTEXT(OFFSET('Sanitation Data'!$B$2,0,10*ROW('Sanitation Data'!D7))),CK13="No",ISNUMBER(OFFSET('Sanitation Data'!$D$4,0,10*ROW('Sanitation Data'!D7)))),CONCATENATE("[",ROUND(100-OFFSET('Sanitation Data'!$D$4,0,10*ROW('Sanitation Data'!D7)),0),"]"),IF(AND(ISTEXT(OFFSET('Sanitation Data'!$B$2,0,10*ROW('Sanitation Data'!D7))),CK13="",ISNUMBER(OFFSET('Sanitation Data'!$D$4,0,10*ROW('Sanitation Data'!D7)))),100-OFFSET('Sanitation Data'!$D$4,0,10*ROW('Sanitation Data'!D7)),NA())))</f>
        <v>#N/A</v>
      </c>
      <c r="W13" s="83" t="e">
        <f ca="true">+IF(AND(ISTEXT(OFFSET('Sanitation Data'!$B$2,0,10*ROW('Sanitation Data'!D7))),CL13="Yes"),OFFSET('Sanitation Data'!$D$6,0,10*ROW('Sanitation Data'!D7)),IF(AND(ISTEXT(OFFSET('Sanitation Data'!$B$2,0,10*ROW('Sanitation Data'!D7))),CL13="No",ISNUMBER(OFFSET('Sanitation Data'!$D$6,0,10*ROW('Sanitation Data'!D7)))),CONCATENATE("[",ROUND(OFFSET('Sanitation Data'!$D$6,0,10*ROW('Sanitation Data'!D7)),0),"]"),IF(AND(ISTEXT(OFFSET('Sanitation Data'!$B$2,0,10*ROW('Sanitation Data'!D7))),CL13="",ISNUMBER(OFFSET('Sanitation Data'!$D$6,0,10*ROW('Sanitation Data'!D7)))),OFFSET('Sanitation Data'!$D$6,0,10*ROW('Sanitation Data'!D7)),NA())))</f>
        <v>#N/A</v>
      </c>
      <c r="X13" s="83" t="e">
        <f ca="true">+IF(AND(ISTEXT(OFFSET('Sanitation Data'!$B$2,0,10*ROW('Sanitation Data'!D7))),CM13="Yes"),OFFSET('Sanitation Data'!$D$10,0,10*ROW('Sanitation Data'!D7)),IF(AND(ISTEXT(OFFSET('Sanitation Data'!$B$2,0,10*ROW('Sanitation Data'!D7))),CM13="No",ISNUMBER(OFFSET('Sanitation Data'!$D$10,0,10*ROW('Sanitation Data'!D7)))),CONCATENATE("[",ROUND(OFFSET('Sanitation Data'!$D$10,0,10*ROW('Sanitation Data'!D7)),0),"]"),IF(AND(ISTEXT(OFFSET('Sanitation Data'!$B$2,0,10*ROW('Sanitation Data'!D7))),CM13="",ISNUMBER(OFFSET('Sanitation Data'!$D$10,0,10*ROW('Sanitation Data'!D7)))),OFFSET('Sanitation Data'!$D$10,0,10*ROW('Sanitation Data'!D7)),NA())))</f>
        <v>#N/A</v>
      </c>
      <c r="Y13" s="83" t="e">
        <f ca="true">+IF(AND(ISTEXT(OFFSET('Sanitation Data'!$B$2,0,10*ROW('Sanitation Data'!D7))),CN13="Yes"),OFFSET('Sanitation Data'!$D$11,0,10*ROW('Sanitation Data'!D7)),IF(AND(ISTEXT(OFFSET('Sanitation Data'!$B$2,0,10*ROW('Sanitation Data'!D7))),CN13="No",ISNUMBER(OFFSET('Sanitation Data'!$D$11,0,10*ROW('Sanitation Data'!D7)))),CONCATENATE("[",ROUND(OFFSET('Sanitation Data'!$D$11,0,10*ROW('Sanitation Data'!D7)),0),"]"),IF(AND(ISTEXT(OFFSET('Sanitation Data'!$B$2,0,10*ROW('Sanitation Data'!D7))),CN13="",ISNUMBER(OFFSET('Sanitation Data'!$D$11,0,10*ROW('Sanitation Data'!D7)))),OFFSET('Sanitation Data'!$D$11,0,10*ROW('Sanitation Data'!D7)),NA())))</f>
        <v>#N/A</v>
      </c>
      <c r="Z13" s="83" t="e">
        <f ca="true">+IF(AND(ISTEXT(OFFSET('Sanitation Data'!$B$2,0,10*ROW('Sanitation Data'!D7))),CO13="Yes"),OFFSET('Sanitation Data'!$D$12,0,10*ROW('Sanitation Data'!D7)),IF(AND(ISTEXT(OFFSET('Sanitation Data'!$B$2,0,10*ROW('Sanitation Data'!D7))),CO13="No",ISNUMBER(OFFSET('Sanitation Data'!$D$12,0,10*ROW('Sanitation Data'!D7)))),CONCATENATE("[",ROUND(OFFSET('Sanitation Data'!$D$12,0,10*ROW('Sanitation Data'!D7)),0),"]"),IF(AND(ISTEXT(OFFSET('Sanitation Data'!$B$2,0,10*ROW('Sanitation Data'!D7))),CO13="",ISNUMBER(OFFSET('Sanitation Data'!$D$12,0,10*ROW('Sanitation Data'!D7)))),OFFSET('Sanitation Data'!$D$12,0,10*ROW('Sanitation Data'!D7)),NA())))</f>
        <v>#N/A</v>
      </c>
      <c r="AA13" s="83" t="e">
        <f ca="true">+IF(AND(ISTEXT(OFFSET('Sanitation Data'!$B$2,0,10*ROW('Sanitation Data'!E7))),CP13="Yes"),100-OFFSET('Sanitation Data'!$E$4,0,10*ROW('Sanitation Data'!E7)),IF(AND(ISTEXT(OFFSET('Sanitation Data'!$B$2,0,10*ROW('Sanitation Data'!E7))),CP13="No",ISNUMBER(OFFSET('Sanitation Data'!$E$4,0,10*ROW('Sanitation Data'!E7)))),CONCATENATE("[",ROUND(100-OFFSET('Sanitation Data'!$E$4,0,10*ROW('Sanitation Data'!E7)),0),"]"),IF(AND(ISTEXT(OFFSET('Sanitation Data'!$B$2,0,10*ROW('Sanitation Data'!E7))),CP13="",ISNUMBER(OFFSET('Sanitation Data'!$E$4,0,10*ROW('Sanitation Data'!E7)))),100-OFFSET('Sanitation Data'!$E$4,0,10*ROW('Sanitation Data'!E7)),NA())))</f>
        <v>#N/A</v>
      </c>
      <c r="AB13" s="83" t="e">
        <f ca="true">+IF(AND(ISTEXT(OFFSET('Sanitation Data'!$B$2,0,10*ROW('Sanitation Data'!E7))),CQ13="Yes"),OFFSET('Sanitation Data'!$E$6,0,10*ROW('Sanitation Data'!H7)),IF(AND(ISTEXT(OFFSET('Sanitation Data'!$B$2,0,10*ROW('Sanitation Data'!E7))),CQ13="No",ISNUMBER(OFFSET('Sanitation Data'!$E$6,0,10*ROW('Sanitation Data'!E7)))),CONCATENATE("[",ROUND(OFFSET('Sanitation Data'!$E$6,0,10*ROW('Sanitation Data'!E7)),0),"]"),IF(AND(ISTEXT(OFFSET('Sanitation Data'!$B$2,0,10*ROW('Sanitation Data'!E7))),CQ13="",ISNUMBER(OFFSET('Sanitation Data'!$E$6,0,10*ROW('Sanitation Data'!E7)))),OFFSET('Sanitation Data'!$E$6,0,10*ROW('Sanitation Data'!E7)),NA())))</f>
        <v>#N/A</v>
      </c>
      <c r="AC13" s="83" t="e">
        <f ca="true">+IF(AND(ISTEXT(OFFSET('Sanitation Data'!$B$2,0,10*ROW('Sanitation Data'!E7))),CR13="Yes"),OFFSET('Sanitation Data'!$E$10,0,10*ROW('Sanitation Data'!E7)),IF(AND(ISTEXT(OFFSET('Sanitation Data'!$B$2,0,10*ROW('Sanitation Data'!E7))),CR13="No",ISNUMBER(OFFSET('Sanitation Data'!$E$10,0,10*ROW('Sanitation Data'!E7)))),CONCATENATE("[",ROUND(OFFSET('Sanitation Data'!$E$10,0,10*ROW('Sanitation Data'!E7)),0),"]"),IF(AND(ISTEXT(OFFSET('Sanitation Data'!$B$2,0,10*ROW('Sanitation Data'!E7))),CR13="",ISNUMBER(OFFSET('Sanitation Data'!$E$10,0,10*ROW('Sanitation Data'!E7)))),OFFSET('Sanitation Data'!$E$10,0,10*ROW('Sanitation Data'!E7)),NA())))</f>
        <v>#N/A</v>
      </c>
      <c r="AD13" s="83" t="e">
        <f ca="true">+IF(AND(ISTEXT(OFFSET('Sanitation Data'!$B$2,0,10*ROW('Sanitation Data'!E7))),CS13="Yes"),OFFSET('Sanitation Data'!$E$11,0,10*ROW('Sanitation Data'!E7)),IF(AND(ISTEXT(OFFSET('Sanitation Data'!$B$2,0,10*ROW('Sanitation Data'!E7))),CS13="No",ISNUMBER(OFFSET('Sanitation Data'!$E$11,0,10*ROW('Sanitation Data'!E7)))),CONCATENATE("[",ROUND(OFFSET('Sanitation Data'!$E$11,0,10*ROW('Sanitation Data'!E7)),0),"]"),IF(AND(ISTEXT(OFFSET('Sanitation Data'!$B$2,0,10*ROW('Sanitation Data'!E7))),CS13="",ISNUMBER(OFFSET('Sanitation Data'!$E$11,0,10*ROW('Sanitation Data'!E7)))),OFFSET('Sanitation Data'!$E$11,0,10*ROW('Sanitation Data'!E7)),NA())))</f>
        <v>#N/A</v>
      </c>
      <c r="AE13" s="83" t="e">
        <f ca="true">+IF(AND(ISTEXT(OFFSET('Sanitation Data'!$B$2,0,10*ROW('Sanitation Data'!E7))),CT13="Yes"),OFFSET('Sanitation Data'!$E$12,0,10*ROW('Sanitation Data'!E7)),IF(AND(ISTEXT(OFFSET('Sanitation Data'!$B$2,0,10*ROW('Sanitation Data'!E7))),CT13="No",ISNUMBER(OFFSET('Sanitation Data'!$E$12,0,10*ROW('Sanitation Data'!E7)))),CONCATENATE("[",ROUND(OFFSET('Sanitation Data'!$E$12,0,10*ROW('Sanitation Data'!E7)),0),"]"),IF(AND(ISTEXT(OFFSET('Sanitation Data'!$B$2,0,10*ROW('Sanitation Data'!E7))),CT13="",ISNUMBER(OFFSET('Sanitation Data'!$E$12,0,10*ROW('Sanitation Data'!E7)))),OFFSET('Sanitation Data'!$E$12,0,10*ROW('Sanitation Data'!E7)),NA())))</f>
        <v>#N/A</v>
      </c>
      <c r="AF13" s="83" t="e">
        <f ca="true">+IF(AND(ISTEXT(OFFSET('Sanitation Data'!$B$2,0,10*ROW('Sanitation Data'!F7))),CU13="Yes"),100-OFFSET('Sanitation Data'!$F$4,0,10*ROW('Sanitation Data'!F7)),IF(AND(ISTEXT(OFFSET('Sanitation Data'!$B$2,0,10*ROW('Sanitation Data'!F7))),CU13="No",ISNUMBER(OFFSET('Sanitation Data'!$F$4,0,10*ROW('Sanitation Data'!F7)))),CONCATENATE("[",ROUND(100-OFFSET('Sanitation Data'!$F$4,0,10*ROW('Sanitation Data'!F7)),0),"]"),IF(AND(ISTEXT(OFFSET('Sanitation Data'!$B$2,0,10*ROW('Sanitation Data'!F7))),CU13="",ISNUMBER(OFFSET('Sanitation Data'!$F$4,0,10*ROW('Sanitation Data'!F7)))),100-OFFSET('Sanitation Data'!$F$4,0,10*ROW('Sanitation Data'!F7)),NA())))</f>
        <v>#N/A</v>
      </c>
      <c r="AG13" s="83" t="e">
        <f ca="true">+IF(AND(ISTEXT(OFFSET('Sanitation Data'!$B$2,0,10*ROW('Sanitation Data'!F7))),CV13="Yes"),OFFSET('Sanitation Data'!$F$6,0,10*ROW('Sanitation Data'!F7)),IF(AND(ISTEXT(OFFSET('Sanitation Data'!$B$2,0,10*ROW('Sanitation Data'!F7))),CV13="No",ISNUMBER(OFFSET('Sanitation Data'!$F$6,0,10*ROW('Sanitation Data'!F7)))),CONCATENATE("[",ROUND(OFFSET('Sanitation Data'!$F$6,0,10*ROW('Sanitation Data'!F7)),0),"]"),IF(AND(ISTEXT(OFFSET('Sanitation Data'!$B$2,0,10*ROW('Sanitation Data'!F7))),CV13="",ISNUMBER(OFFSET('Sanitation Data'!$F$6,0,10*ROW('Sanitation Data'!F7)))),OFFSET('Sanitation Data'!$F$6,0,10*ROW('Sanitation Data'!F7)),NA())))</f>
        <v>#N/A</v>
      </c>
      <c r="AH13" s="83" t="e">
        <f ca="true">+IF(AND(ISTEXT(OFFSET('Sanitation Data'!$B$2,0,10*ROW('Sanitation Data'!F7))),CW13="Yes"),OFFSET('Sanitation Data'!$F$10,0,10*ROW('Sanitation Data'!F7)),IF(AND(ISTEXT(OFFSET('Sanitation Data'!$B$2,0,10*ROW('Sanitation Data'!F7))),CW13="No",ISNUMBER(OFFSET('Sanitation Data'!$F$10,0,10*ROW('Sanitation Data'!F7)))),CONCATENATE("[",ROUND(OFFSET('Sanitation Data'!$F$10,0,10*ROW('Sanitation Data'!F7)),0),"]"),IF(AND(ISTEXT(OFFSET('Sanitation Data'!$B$2,0,10*ROW('Sanitation Data'!F7))),CW13="",ISNUMBER(OFFSET('Sanitation Data'!$F$10,0,10*ROW('Sanitation Data'!F7)))),OFFSET('Sanitation Data'!$F$10,0,10*ROW('Sanitation Data'!F7)),NA())))</f>
        <v>#N/A</v>
      </c>
      <c r="AI13" s="83" t="e">
        <f ca="true">+IF(AND(ISTEXT(OFFSET('Sanitation Data'!$B$2,0,10*ROW('Sanitation Data'!F7))),CX13="Yes"),OFFSET('Sanitation Data'!$F$11,0,10*ROW('Sanitation Data'!F7)),IF(AND(ISTEXT(OFFSET('Sanitation Data'!$B$2,0,10*ROW('Sanitation Data'!F7))),CX13="No",ISNUMBER(OFFSET('Sanitation Data'!$F$11,0,10*ROW('Sanitation Data'!F7)))),CONCATENATE("[",ROUND(OFFSET('Sanitation Data'!$F$11,0,10*ROW('Sanitation Data'!F7)),0),"]"),IF(AND(ISTEXT(OFFSET('Sanitation Data'!$B$2,0,10*ROW('Sanitation Data'!F7))),CX13="",ISNUMBER(OFFSET('Sanitation Data'!$F$11,0,10*ROW('Sanitation Data'!F7)))),OFFSET('Sanitation Data'!$F$11,0,10*ROW('Sanitation Data'!F7)),NA())))</f>
        <v>#N/A</v>
      </c>
      <c r="AJ13" s="83" t="e">
        <f ca="true">+IF(AND(ISTEXT(OFFSET('Sanitation Data'!$B$2,0,10*ROW('Sanitation Data'!F7))),CY13="Yes"),OFFSET('Sanitation Data'!$F$12,0,10*ROW('Sanitation Data'!F7)),IF(AND(ISTEXT(OFFSET('Sanitation Data'!$B$2,0,10*ROW('Sanitation Data'!F7))),CY13="No",ISNUMBER(OFFSET('Sanitation Data'!$F$12,0,10*ROW('Sanitation Data'!F7)))),CONCATENATE("[",ROUND(OFFSET('Sanitation Data'!$F$12,0,10*ROW('Sanitation Data'!F7)),0),"]"),IF(AND(ISTEXT(OFFSET('Sanitation Data'!$B$2,0,10*ROW('Sanitation Data'!F7))),CY13="",ISNUMBER(OFFSET('Sanitation Data'!$F$12,0,10*ROW('Sanitation Data'!F7)))),OFFSET('Sanitation Data'!$F$12,0,10*ROW('Sanitation Data'!F7)),NA())))</f>
        <v>#N/A</v>
      </c>
      <c r="AK13" s="83" t="e">
        <f ca="true">+IF(AND(ISTEXT(OFFSET('Sanitation Data'!$B$2,0,10*ROW('Sanitation Data'!G7))),CZ13="Yes"),100-OFFSET('Sanitation Data'!$G$4,0,10*ROW('Sanitation Data'!G7)),IF(AND(ISTEXT(OFFSET('Sanitation Data'!$B$2,0,10*ROW('Sanitation Data'!G7))),CZ13="No",ISNUMBER(OFFSET('Sanitation Data'!$G$4,0,10*ROW('Sanitation Data'!G7)))),CONCATENATE("[",ROUND(100-OFFSET('Sanitation Data'!$G$4,0,10*ROW('Sanitation Data'!G7)),0),"]"),IF(AND(ISTEXT(OFFSET('Sanitation Data'!$B$2,0,10*ROW('Sanitation Data'!G7))),CZ13="",ISNUMBER(OFFSET('Sanitation Data'!$G$4,0,10*ROW('Sanitation Data'!G7)))),100-OFFSET('Sanitation Data'!$G$4,0,10*ROW('Sanitation Data'!G7)),NA())))</f>
        <v>#N/A</v>
      </c>
      <c r="AL13" s="83" t="e">
        <f ca="true">+IF(AND(ISTEXT(OFFSET('Sanitation Data'!$B$2,0,10*ROW('Sanitation Data'!G7))),DA13="Yes"),OFFSET('Sanitation Data'!$G$6,0,10*ROW('Sanitation Data'!G7)),IF(AND(ISTEXT(OFFSET('Sanitation Data'!$B$2,0,10*ROW('Sanitation Data'!G7))),DA13="No",ISNUMBER(OFFSET('Sanitation Data'!$G$6,0,10*ROW('Sanitation Data'!G7)))),CONCATENATE("[",ROUND(OFFSET('Sanitation Data'!$G$6,0,10*ROW('Sanitation Data'!G7)),0),"]"),IF(AND(ISTEXT(OFFSET('Sanitation Data'!$B$2,0,10*ROW('Sanitation Data'!G7))),DA13="",ISNUMBER(OFFSET('Sanitation Data'!$G$6,0,10*ROW('Sanitation Data'!G7)))),OFFSET('Sanitation Data'!$G$6,0,10*ROW('Sanitation Data'!G7)),NA())))</f>
        <v>#N/A</v>
      </c>
      <c r="AM13" s="83" t="e">
        <f ca="true">+IF(AND(ISTEXT(OFFSET('Sanitation Data'!$B$2,0,10*ROW('Sanitation Data'!G7))),DB13="Yes"),OFFSET('Sanitation Data'!$G$10,0,10*ROW('Sanitation Data'!G7)),IF(AND(ISTEXT(OFFSET('Sanitation Data'!$B$2,0,10*ROW('Sanitation Data'!G7))),DB13="No",ISNUMBER(OFFSET('Sanitation Data'!$G$10,0,10*ROW('Sanitation Data'!G7)))),CONCATENATE("[",ROUND(OFFSET('Sanitation Data'!$G$10,0,10*ROW('Sanitation Data'!G7)),0),"]"),IF(AND(ISTEXT(OFFSET('Sanitation Data'!$B$2,0,10*ROW('Sanitation Data'!G7))),DB13="",ISNUMBER(OFFSET('Sanitation Data'!$G$10,0,10*ROW('Sanitation Data'!G7)))),OFFSET('Sanitation Data'!$G$10,0,10*ROW('Sanitation Data'!G7)),NA())))</f>
        <v>#N/A</v>
      </c>
      <c r="AN13" s="83" t="e">
        <f ca="true">+IF(AND(ISTEXT(OFFSET('Sanitation Data'!$B$2,0,10*ROW('Sanitation Data'!G7))),DC13="Yes"),OFFSET('Sanitation Data'!$G$11,0,10*ROW('Sanitation Data'!G7)),IF(AND(ISTEXT(OFFSET('Sanitation Data'!$B$2,0,10*ROW('Sanitation Data'!G7))),DC13="No",ISNUMBER(OFFSET('Sanitation Data'!$G$11,0,10*ROW('Sanitation Data'!G7)))),CONCATENATE("[",ROUND(OFFSET('Sanitation Data'!$G$11,0,10*ROW('Sanitation Data'!G7)),0),"]"),IF(AND(ISTEXT(OFFSET('Sanitation Data'!$B$2,0,10*ROW('Sanitation Data'!G7))),DC13="",ISNUMBER(OFFSET('Sanitation Data'!$G$11,0,10*ROW('Sanitation Data'!G7)))),OFFSET('Sanitation Data'!$G$11,0,10*ROW('Sanitation Data'!G7)),NA())))</f>
        <v>#N/A</v>
      </c>
      <c r="AO13" s="83" t="e">
        <f ca="true">+IF(AND(ISTEXT(OFFSET('Sanitation Data'!$B$2,0,10*ROW('Sanitation Data'!G7))),DD13="Yes"),OFFSET('Sanitation Data'!$G$12,0,10*ROW('Sanitation Data'!G7)),IF(AND(ISTEXT(OFFSET('Sanitation Data'!$B$2,0,10*ROW('Sanitation Data'!G7))),DD13="No",ISNUMBER(OFFSET('Sanitation Data'!$G$12,0,10*ROW('Sanitation Data'!G7)))),CONCATENATE("[",ROUND(OFFSET('Sanitation Data'!$G$12,0,10*ROW('Sanitation Data'!G7)),0),"]"),IF(AND(ISTEXT(OFFSET('Sanitation Data'!$B$2,0,10*ROW('Sanitation Data'!G7))),DD13="",ISNUMBER(OFFSET('Sanitation Data'!$G$12,0,10*ROW('Sanitation Data'!G7)))),OFFSET('Sanitation Data'!$G$12,0,10*ROW('Sanitation Data'!G7)),NA())))</f>
        <v>#N/A</v>
      </c>
      <c r="AP13" s="83" t="e">
        <f ca="true">+IF(AND(ISTEXT(OFFSET('Sanitation Data'!$B$2,0,10*ROW('Sanitation Data'!H7))),DE13="Yes"),100-OFFSET('Sanitation Data'!$H$4,0,10*ROW('Sanitation Data'!H7)),IF(AND(ISTEXT(OFFSET('Sanitation Data'!$B$2,0,10*ROW('Sanitation Data'!H7))),DE13="No",ISNUMBER(OFFSET('Sanitation Data'!$H$4,0,10*ROW('Sanitation Data'!H7)))),CONCATENATE("[",ROUND(100-OFFSET('Sanitation Data'!$H$4,0,10*ROW('Sanitation Data'!H7)),0),"]"),IF(AND(ISTEXT(OFFSET('Sanitation Data'!$B$2,0,10*ROW('Sanitation Data'!H7))),DE13="",ISNUMBER(OFFSET('Sanitation Data'!$H$4,0,10*ROW('Sanitation Data'!H7)))),100-OFFSET('Sanitation Data'!$H$4,0,10*ROW('Sanitation Data'!H7)),NA())))</f>
        <v>#N/A</v>
      </c>
      <c r="AQ13" s="83" t="e">
        <f ca="true">+IF(AND(ISTEXT(OFFSET('Sanitation Data'!$B$2,0,10*ROW('Sanitation Data'!H7))),DF13="Yes"),OFFSET('Sanitation Data'!$H$6,0,10*ROW('Sanitation Data'!H7)),IF(AND(ISTEXT(OFFSET('Sanitation Data'!$B$2,0,10*ROW('Sanitation Data'!H7))),DF13="No",ISNUMBER(OFFSET('Sanitation Data'!$H$6,0,10*ROW('Sanitation Data'!H7)))),CONCATENATE("[",ROUND(OFFSET('Sanitation Data'!$H$6,0,10*ROW('Sanitation Data'!H7)),0),"]"),IF(AND(ISTEXT(OFFSET('Sanitation Data'!$B$2,0,10*ROW('Sanitation Data'!H7))),DF13="",ISNUMBER(OFFSET('Sanitation Data'!$H$6,0,10*ROW('Sanitation Data'!H7)))),OFFSET('Sanitation Data'!$H$6,0,10*ROW('Sanitation Data'!H7)),NA())))</f>
        <v>#N/A</v>
      </c>
      <c r="AR13" s="83" t="e">
        <f ca="true">+IF(AND(ISTEXT(OFFSET('Sanitation Data'!$B$2,0,10*ROW('Sanitation Data'!H7))),DG13="Yes"),OFFSET('Sanitation Data'!$H$10,0,10*ROW('Sanitation Data'!H7)),IF(AND(ISTEXT(OFFSET('Sanitation Data'!$B$2,0,10*ROW('Sanitation Data'!H7))),DG13="No",ISNUMBER(OFFSET('Sanitation Data'!$H$10,0,10*ROW('Sanitation Data'!H7)))),CONCATENATE("[",ROUND(OFFSET('Sanitation Data'!$H$10,0,10*ROW('Sanitation Data'!H7)),0),"]"),IF(AND(ISTEXT(OFFSET('Sanitation Data'!$B$2,0,10*ROW('Sanitation Data'!H7))),DG13="",ISNUMBER(OFFSET('Sanitation Data'!$H$10,0,10*ROW('Sanitation Data'!H7)))),OFFSET('Sanitation Data'!$H$10,0,10*ROW('Sanitation Data'!H7)),NA())))</f>
        <v>#N/A</v>
      </c>
      <c r="AS13" s="83" t="e">
        <f ca="true">+IF(AND(ISTEXT(OFFSET('Sanitation Data'!$B$2,0,10*ROW('Sanitation Data'!H7))),DH13="Yes"),OFFSET('Sanitation Data'!$H$11,0,10*ROW('Sanitation Data'!H7)),IF(AND(ISTEXT(OFFSET('Sanitation Data'!$B$2,0,10*ROW('Sanitation Data'!H7))),DH13="No",ISNUMBER(OFFSET('Sanitation Data'!$H$11,0,10*ROW('Sanitation Data'!H7)))),CONCATENATE("[",ROUND(OFFSET('Sanitation Data'!$H$11,0,10*ROW('Sanitation Data'!H7)),0),"]"),IF(AND(ISTEXT(OFFSET('Sanitation Data'!$B$2,0,10*ROW('Sanitation Data'!H7))),DH13="",ISNUMBER(OFFSET('Sanitation Data'!$H$11,0,10*ROW('Sanitation Data'!H7)))),OFFSET('Sanitation Data'!$H$11,0,10*ROW('Sanitation Data'!H7)),NA())))</f>
        <v>#N/A</v>
      </c>
      <c r="AT13" s="83" t="e">
        <f ca="true">+IF(AND(ISTEXT(OFFSET('Sanitation Data'!$B$2,0,10*ROW('Sanitation Data'!H7))),DI13="Yes"),OFFSET('Sanitation Data'!$H$12,0,10*ROW('Sanitation Data'!H7)),IF(AND(ISTEXT(OFFSET('Sanitation Data'!$B$2,0,10*ROW('Sanitation Data'!H7))),DI13="No",ISNUMBER(OFFSET('Sanitation Data'!$H$12,0,10*ROW('Sanitation Data'!H7)))),CONCATENATE("[",ROUND(OFFSET('Sanitation Data'!$H$12,0,10*ROW('Sanitation Data'!H7)),0),"]"),IF(AND(ISTEXT(OFFSET('Sanitation Data'!$B$2,0,10*ROW('Sanitation Data'!H7))),DI13="",ISNUMBER(OFFSET('Sanitation Data'!$H$12,0,10*ROW('Sanitation Data'!H7)))),OFFSET('Sanitation Data'!$H$12,0,10*ROW('Sanitation Data'!H7)),NA())))</f>
        <v>#N/A</v>
      </c>
      <c r="AU13" s="83" t="e">
        <f ca="true">+IF(AND(ISTEXT(OFFSET('Sanitation Data'!$B$2,0,10*ROW('Sanitation Data'!I7))),DJ13="Yes"),100-OFFSET('Sanitation Data'!$I$4,0,10*ROW('Sanitation Data'!I7)),IF(AND(ISTEXT(OFFSET('Sanitation Data'!$B$2,0,10*ROW('Sanitation Data'!I7))),DJ13="No",ISNUMBER(OFFSET('Sanitation Data'!$I$4,0,10*ROW('Sanitation Data'!I7)))),CONCATENATE("[",ROUND(100-OFFSET('Sanitation Data'!$I$4,0,10*ROW('Sanitation Data'!I7)),0),"]"),IF(AND(ISTEXT(OFFSET('Sanitation Data'!$B$2,0,10*ROW('Sanitation Data'!I7))),DJ13="",ISNUMBER(OFFSET('Sanitation Data'!$I$4,0,10*ROW('Sanitation Data'!I7)))),100-OFFSET('Sanitation Data'!$I$4,0,10*ROW('Sanitation Data'!I7)),NA())))</f>
        <v>#N/A</v>
      </c>
      <c r="AV13" s="83" t="e">
        <f ca="true">+IF(AND(ISTEXT(OFFSET('Sanitation Data'!$B$2,0,10*ROW('Sanitation Data'!I7))),DK13="Yes"),OFFSET('Sanitation Data'!$I$6,0,10*ROW('Sanitation Data'!I7)),IF(AND(ISTEXT(OFFSET('Sanitation Data'!$B$2,0,10*ROW('Sanitation Data'!I7))),DK13="No",ISNUMBER(OFFSET('Sanitation Data'!$I$6,0,10*ROW('Sanitation Data'!I7)))),CONCATENATE("[",ROUND(OFFSET('Sanitation Data'!$I$6,0,10*ROW('Sanitation Data'!I7)),0),"]"),IF(AND(ISTEXT(OFFSET('Sanitation Data'!$B$2,0,10*ROW('Sanitation Data'!I7))),DK13="",ISNUMBER(OFFSET('Sanitation Data'!$I$6,0,10*ROW('Sanitation Data'!I7)))),OFFSET('Sanitation Data'!$I$6,0,10*ROW('Sanitation Data'!I7)),NA())))</f>
        <v>#N/A</v>
      </c>
      <c r="AW13" s="83" t="e">
        <f ca="true">+IF(AND(ISTEXT(OFFSET('Sanitation Data'!$B$2,0,10*ROW('Sanitation Data'!I7))),DL13="Yes"),OFFSET('Sanitation Data'!$I$10,0,10*ROW('Sanitation Data'!I7)),IF(AND(ISTEXT(OFFSET('Sanitation Data'!$B$2,0,10*ROW('Sanitation Data'!I7))),DL13="No",ISNUMBER(OFFSET('Sanitation Data'!$I$10,0,10*ROW('Sanitation Data'!I7)))),CONCATENATE("[",ROUND(OFFSET('Sanitation Data'!$I$10,0,10*ROW('Sanitation Data'!I7)),0),"]"),IF(AND(ISTEXT(OFFSET('Sanitation Data'!$B$2,0,10*ROW('Sanitation Data'!I7))),DL13="",ISNUMBER(OFFSET('Sanitation Data'!$I$10,0,10*ROW('Sanitation Data'!I7)))),OFFSET('Sanitation Data'!$I$10,0,10*ROW('Sanitation Data'!I7)),NA())))</f>
        <v>#N/A</v>
      </c>
      <c r="AX13" s="83" t="e">
        <f ca="true">+IF(AND(ISTEXT(OFFSET('Sanitation Data'!$B$2,0,10*ROW('Sanitation Data'!I7))),DM13="Yes"),OFFSET('Sanitation Data'!$I$11,0,10*ROW('Sanitation Data'!I7)),IF(AND(ISTEXT(OFFSET('Sanitation Data'!$B$2,0,10*ROW('Sanitation Data'!I7))),DM13="No",ISNUMBER(OFFSET('Sanitation Data'!$I$11,0,10*ROW('Sanitation Data'!I7)))),CONCATENATE("[",ROUND(OFFSET('Sanitation Data'!$I$11,0,10*ROW('Sanitation Data'!I7)),0),"]"),IF(AND(ISTEXT(OFFSET('Sanitation Data'!$B$2,0,10*ROW('Sanitation Data'!I7))),DM13="",ISNUMBER(OFFSET('Sanitation Data'!$I$11,0,10*ROW('Sanitation Data'!I7)))),OFFSET('Sanitation Data'!$I$11,0,10*ROW('Sanitation Data'!I7)),NA())))</f>
        <v>#N/A</v>
      </c>
      <c r="AY13" s="83" t="e">
        <f ca="true">+IF(AND(ISTEXT(OFFSET('Sanitation Data'!$B$2,0,10*ROW('Sanitation Data'!I7))),DN13="Yes"),OFFSET('Sanitation Data'!$I$12,0,10*ROW('Sanitation Data'!I7)),IF(AND(ISTEXT(OFFSET('Sanitation Data'!$B$2,0,10*ROW('Sanitation Data'!I7))),DN13="No",ISNUMBER(OFFSET('Sanitation Data'!$I$12,0,10*ROW('Sanitation Data'!I7)))),CONCATENATE("[",ROUND(OFFSET('Sanitation Data'!$I$12,0,10*ROW('Sanitation Data'!I7)),0),"]"),IF(AND(ISTEXT(OFFSET('Sanitation Data'!$B$2,0,10*ROW('Sanitation Data'!I7))),DN13="",ISNUMBER(OFFSET('Sanitation Data'!$I$12,0,10*ROW('Sanitation Data'!I7)))),OFFSET('Sanitation Data'!$I$12,0,10*ROW('Sanitation Data'!I7)),NA())))</f>
        <v>#N/A</v>
      </c>
      <c r="AZ13" s="84" t="e">
        <f ca="true">+IF(AND(ISTEXT(OFFSET('Hygiene Data'!$B$2,0,10*ROW('Hygiene Data'!D7))),DO13="Yes"),OFFSET('Hygiene Data'!$D$5,0,10*ROW('Hygiene Data'!D7)),IF(AND(ISTEXT(OFFSET('Hygiene Data'!$B$2,0,10*ROW('Hygiene Data'!D7))),DO13="No",ISNUMBER(OFFSET('Hygiene Data'!$D$5,0,10*ROW('Hygiene Data'!D7)))),CONCATENATE("[",ROUND(OFFSET('Hygiene Data'!$D$5,0,10*ROW('Hygiene Data'!D7)),0),"]"),IF(AND(ISTEXT(OFFSET('Hygiene Data'!$B$2,0,10*ROW('Hygiene Data'!D7))),DO13="",ISNUMBER(OFFSET('Hygiene Data'!$D$5,0,10*ROW('Hygiene Data'!D7)))),OFFSET('Hygiene Data'!$D$5,0,10*ROW('Hygiene Data'!D7)),NA())))</f>
        <v>#N/A</v>
      </c>
      <c r="BA13" s="84" t="e">
        <f ca="true">+IF(AND(ISTEXT(OFFSET('Hygiene Data'!$B$2,0,10*ROW('Hygiene Data'!D7))),DP13="Yes"),OFFSET('Hygiene Data'!$D$7,0,10*ROW('Hygiene Data'!D7)),IF(AND(ISTEXT(OFFSET('Hygiene Data'!$B$2,0,10*ROW('Hygiene Data'!D7))),DP13="No",ISNUMBER(OFFSET('Hygiene Data'!$D$7,0,10*ROW('Hygiene Data'!D7)))),CONCATENATE("[",ROUND(OFFSET('Hygiene Data'!$D$7,0,10*ROW('Hygiene Data'!D7)),0),"]"),IF(AND(ISTEXT(OFFSET('Hygiene Data'!$B$2,0,10*ROW('Hygiene Data'!D7))),DP13="",ISNUMBER(OFFSET('Hygiene Data'!$D$7,0,10*ROW('Hygiene Data'!D7)))),OFFSET('Hygiene Data'!$D$7,0,10*ROW('Hygiene Data'!D7)),NA())))</f>
        <v>#N/A</v>
      </c>
      <c r="BB13" s="84" t="e">
        <f ca="true">+IF(AND(ISTEXT(OFFSET('Hygiene Data'!$B$2,0,10*ROW('Hygiene Data'!D7))),DQ13="Yes"),OFFSET('Hygiene Data'!$D$9,0,10*ROW('Hygiene Data'!D7)),IF(AND(ISTEXT(OFFSET('Hygiene Data'!$B$2,0,10*ROW('Hygiene Data'!D7))),DQ13="No",ISNUMBER(OFFSET('Hygiene Data'!$D$9,0,10*ROW('Hygiene Data'!D7)))),CONCATENATE("[",ROUND(OFFSET('Hygiene Data'!$D$9,0,10*ROW('Hygiene Data'!D7)),0),"]"),IF(AND(ISTEXT(OFFSET('Hygiene Data'!$B$2,0,10*ROW('Hygiene Data'!D7))),DQ13="",ISNUMBER(OFFSET('Hygiene Data'!$D$9,0,10*ROW('Hygiene Data'!D7)))),OFFSET('Hygiene Data'!$D$9,0,10*ROW('Hygiene Data'!D7)),NA())))</f>
        <v>#N/A</v>
      </c>
      <c r="BC13" s="84" t="e">
        <f ca="true">+IF(AND(ISTEXT(OFFSET('Hygiene Data'!$B$2,0,10*ROW('Hygiene Data'!E7))),DR13="Yes"),OFFSET('Hygiene Data'!$E$5,0,10*ROW('Hygiene Data'!E7)),IF(AND(ISTEXT(OFFSET('Hygiene Data'!$B$2,0,10*ROW('Hygiene Data'!E7))),DR13="No",ISNUMBER(OFFSET('Hygiene Data'!$E$5,0,10*ROW('Hygiene Data'!E7)))),CONCATENATE("[",ROUND(OFFSET('Hygiene Data'!$E$5,0,10*ROW('Hygiene Data'!E7)),0),"]"),IF(AND(ISTEXT(OFFSET('Hygiene Data'!$B$2,0,10*ROW('Hygiene Data'!E7))),DR13="",ISNUMBER(OFFSET('Hygiene Data'!$E$5,0,10*ROW('Hygiene Data'!E7)))),OFFSET('Hygiene Data'!$E$5,0,10*ROW('Hygiene Data'!E7)),NA())))</f>
        <v>#N/A</v>
      </c>
      <c r="BD13" s="84" t="e">
        <f ca="true">+IF(AND(ISTEXT(OFFSET('Hygiene Data'!$B$2,0,10*ROW('Hygiene Data'!E7))),DS13="Yes"),OFFSET('Hygiene Data'!$E$7,0,10*ROW('Hygiene Data'!E7)),IF(AND(ISTEXT(OFFSET('Hygiene Data'!$B$2,0,10*ROW('Hygiene Data'!E7))),DS13="No",ISNUMBER(OFFSET('Hygiene Data'!$E$7,0,10*ROW('Hygiene Data'!E7)))),CONCATENATE("[",ROUND(OFFSET('Hygiene Data'!$E$7,0,10*ROW('Hygiene Data'!E7)),0),"]"),IF(AND(ISTEXT(OFFSET('Hygiene Data'!$B$2,0,10*ROW('Hygiene Data'!E7))),DS13="",ISNUMBER(OFFSET('Hygiene Data'!$E$7,0,10*ROW('Hygiene Data'!E7)))),OFFSET('Hygiene Data'!$E$7,0,10*ROW('Hygiene Data'!E7)),NA())))</f>
        <v>#N/A</v>
      </c>
      <c r="BE13" s="84" t="e">
        <f ca="true">+IF(AND(ISTEXT(OFFSET('Hygiene Data'!$B$2,0,10*ROW('Hygiene Data'!E7))),DT13="Yes"),OFFSET('Hygiene Data'!$E$9,0,10*ROW('Hygiene Data'!E7)),IF(AND(ISTEXT(OFFSET('Hygiene Data'!$B$2,0,10*ROW('Hygiene Data'!E7))),DT13="No",ISNUMBER(OFFSET('Hygiene Data'!$E$9,0,10*ROW('Hygiene Data'!E7)))),CONCATENATE("[",ROUND(OFFSET('Hygiene Data'!$E$9,0,10*ROW('Hygiene Data'!E7)),0),"]"),IF(AND(ISTEXT(OFFSET('Hygiene Data'!$B$2,0,10*ROW('Hygiene Data'!E7))),DT13="",ISNUMBER(OFFSET('Hygiene Data'!$E$9,0,10*ROW('Hygiene Data'!E7)))),OFFSET('Hygiene Data'!$E$9,0,10*ROW('Hygiene Data'!E7)),NA())))</f>
        <v>#N/A</v>
      </c>
      <c r="BF13" s="84" t="e">
        <f ca="true">+IF(AND(ISTEXT(OFFSET('Hygiene Data'!$B$2,0,10*ROW('Hygiene Data'!F7))),DU13="Yes"),OFFSET('Hygiene Data'!$F$5,0,10*ROW('Hygiene Data'!F7)),IF(AND(ISTEXT(OFFSET('Hygiene Data'!$B$2,0,10*ROW('Hygiene Data'!F7))),DU13="No",ISNUMBER(OFFSET('Hygiene Data'!$F$5,0,10*ROW('Hygiene Data'!F7)))),CONCATENATE("[",ROUND(OFFSET('Hygiene Data'!$F$5,0,10*ROW('Hygiene Data'!F7)),0),"]"),IF(AND(ISTEXT(OFFSET('Hygiene Data'!$B$2,0,10*ROW('Hygiene Data'!F7))),DU13="",ISNUMBER(OFFSET('Hygiene Data'!$F$5,0,10*ROW('Hygiene Data'!F7)))),OFFSET('Hygiene Data'!$F$5,0,10*ROW('Hygiene Data'!F7)),NA())))</f>
        <v>#N/A</v>
      </c>
      <c r="BG13" s="84" t="e">
        <f ca="true">+IF(AND(ISTEXT(OFFSET('Hygiene Data'!$B$2,0,10*ROW('Hygiene Data'!F7))),DV13="Yes"),OFFSET('Hygiene Data'!$F$7,0,10*ROW('Hygiene Data'!F7)),IF(AND(ISTEXT(OFFSET('Hygiene Data'!$B$2,0,10*ROW('Hygiene Data'!F7))),DV13="No",ISNUMBER(OFFSET('Hygiene Data'!$F$7,0,10*ROW('Hygiene Data'!F7)))),CONCATENATE("[",ROUND(OFFSET('Hygiene Data'!$F$7,0,10*ROW('Hygiene Data'!F7)),0),"]"),IF(AND(ISTEXT(OFFSET('Hygiene Data'!$B$2,0,10*ROW('Hygiene Data'!F7))),DV13="",ISNUMBER(OFFSET('Hygiene Data'!$F$7,0,10*ROW('Hygiene Data'!F7)))),OFFSET('Hygiene Data'!$F$7,0,10*ROW('Hygiene Data'!F7)),NA())))</f>
        <v>#N/A</v>
      </c>
      <c r="BH13" s="84" t="e">
        <f ca="true">+IF(AND(ISTEXT(OFFSET('Hygiene Data'!$B$2,0,10*ROW('Hygiene Data'!F7))),DW13="Yes"),OFFSET('Hygiene Data'!$F$9,0,10*ROW('Hygiene Data'!F7)),IF(AND(ISTEXT(OFFSET('Hygiene Data'!$B$2,0,10*ROW('Hygiene Data'!F7))),DW13="No",ISNUMBER(OFFSET('Hygiene Data'!$F$9,0,10*ROW('Hygiene Data'!F7)))),CONCATENATE("[",ROUND(OFFSET('Hygiene Data'!$F$9,0,10*ROW('Hygiene Data'!F7)),0),"]"),IF(AND(ISTEXT(OFFSET('Hygiene Data'!$B$2,0,10*ROW('Hygiene Data'!F7))),DW13="",ISNUMBER(OFFSET('Hygiene Data'!$F$9,0,10*ROW('Hygiene Data'!F7)))),OFFSET('Hygiene Data'!$F$9,0,10*ROW('Hygiene Data'!F7)),NA())))</f>
        <v>#N/A</v>
      </c>
      <c r="BI13" s="84" t="e">
        <f ca="true">+IF(AND(ISTEXT(OFFSET('Hygiene Data'!$B$2,0,10*ROW('Hygiene Data'!G7))),DX13="Yes"),OFFSET('Hygiene Data'!$G$5,0,10*ROW('Hygiene Data'!G7)),IF(AND(ISTEXT(OFFSET('Hygiene Data'!$B$2,0,10*ROW('Hygiene Data'!G7))),DX13="No",ISNUMBER(OFFSET('Hygiene Data'!$G$5,0,10*ROW('Hygiene Data'!G7)))),CONCATENATE("[",ROUND(OFFSET('Hygiene Data'!$G$5,0,10*ROW('Hygiene Data'!G7)),0),"]"),IF(AND(ISTEXT(OFFSET('Hygiene Data'!$B$2,0,10*ROW('Hygiene Data'!G7))),DX13="",ISNUMBER(OFFSET('Hygiene Data'!$G$5,0,10*ROW('Hygiene Data'!G7)))),OFFSET('Hygiene Data'!$G$5,0,10*ROW('Hygiene Data'!G7)),NA())))</f>
        <v>#N/A</v>
      </c>
      <c r="BJ13" s="84" t="e">
        <f ca="true">+IF(AND(ISTEXT(OFFSET('Hygiene Data'!$B$2,0,10*ROW('Hygiene Data'!G7))),DY13="Yes"),OFFSET('Hygiene Data'!$G$7,0,10*ROW('Hygiene Data'!G7)),IF(AND(ISTEXT(OFFSET('Hygiene Data'!$B$2,0,10*ROW('Hygiene Data'!G7))),DY13="No",ISNUMBER(OFFSET('Hygiene Data'!$G$7,0,10*ROW('Hygiene Data'!G7)))),CONCATENATE("[",ROUND(OFFSET('Hygiene Data'!$G$7,0,10*ROW('Hygiene Data'!G7)),0),"]"),IF(AND(ISTEXT(OFFSET('Hygiene Data'!$B$2,0,10*ROW('Hygiene Data'!G7))),DY13="",ISNUMBER(OFFSET('Hygiene Data'!$G$7,0,10*ROW('Hygiene Data'!G7)))),OFFSET('Hygiene Data'!$G$7,0,10*ROW('Hygiene Data'!G7)),NA())))</f>
        <v>#N/A</v>
      </c>
      <c r="BK13" s="84" t="e">
        <f ca="true">+IF(AND(ISTEXT(OFFSET('Hygiene Data'!$B$2,0,10*ROW('Hygiene Data'!G7))),DZ13="Yes"),OFFSET('Hygiene Data'!$G$9,0,10*ROW('Hygiene Data'!G7)),IF(AND(ISTEXT(OFFSET('Hygiene Data'!$B$2,0,10*ROW('Hygiene Data'!G7))),DZ13="No",ISNUMBER(OFFSET('Hygiene Data'!$G$9,0,10*ROW('Hygiene Data'!G7)))),CONCATENATE("[",ROUND(OFFSET('Hygiene Data'!$G$9,0,10*ROW('Hygiene Data'!G7)),0),"]"),IF(AND(ISTEXT(OFFSET('Hygiene Data'!$B$2,0,10*ROW('Hygiene Data'!G7))),DZ13="",ISNUMBER(OFFSET('Hygiene Data'!$G$9,0,10*ROW('Hygiene Data'!G7)))),OFFSET('Hygiene Data'!$G$9,0,10*ROW('Hygiene Data'!G7)),NA())))</f>
        <v>#N/A</v>
      </c>
      <c r="BL13" s="84" t="e">
        <f ca="true">+IF(AND(ISTEXT(OFFSET('Hygiene Data'!$B$2,0,10*ROW('Hygiene Data'!H7))),EA13="Yes"),OFFSET('Hygiene Data'!$H$5,0,10*ROW('Hygiene Data'!H7)),IF(AND(ISTEXT(OFFSET('Hygiene Data'!$B$2,0,10*ROW('Hygiene Data'!H7))),EA13="No",ISNUMBER(OFFSET('Hygiene Data'!$H$5,0,10*ROW('Hygiene Data'!H7)))),CONCATENATE("[",ROUND(OFFSET('Hygiene Data'!$H$5,0,10*ROW('Hygiene Data'!H7)),0),"]"),IF(AND(ISTEXT(OFFSET('Hygiene Data'!$B$2,0,10*ROW('Hygiene Data'!H7))),EA13="",ISNUMBER(OFFSET('Hygiene Data'!$H$5,0,10*ROW('Hygiene Data'!H7)))),OFFSET('Hygiene Data'!$H$5,0,10*ROW('Hygiene Data'!H7)),NA())))</f>
        <v>#N/A</v>
      </c>
      <c r="BM13" s="84" t="e">
        <f ca="true">+IF(AND(ISTEXT(OFFSET('Hygiene Data'!$B$2,0,10*ROW('Hygiene Data'!H7))),EB13="Yes"),OFFSET('Hygiene Data'!$H$7,0,10*ROW('Hygiene Data'!H7)),IF(AND(ISTEXT(OFFSET('Hygiene Data'!$B$2,0,10*ROW('Hygiene Data'!H7))),EB13="No",ISNUMBER(OFFSET('Hygiene Data'!$H$7,0,10*ROW('Hygiene Data'!H7)))),CONCATENATE("[",ROUND(OFFSET('Hygiene Data'!$H$7,0,10*ROW('Hygiene Data'!H7)),0),"]"),IF(AND(ISTEXT(OFFSET('Hygiene Data'!$B$2,0,10*ROW('Hygiene Data'!H7))),EB13="",ISNUMBER(OFFSET('Hygiene Data'!$H$7,0,10*ROW('Hygiene Data'!H7)))),OFFSET('Hygiene Data'!$H$7,0,10*ROW('Hygiene Data'!H7)),NA())))</f>
        <v>#N/A</v>
      </c>
      <c r="BN13" s="84" t="e">
        <f ca="true">+IF(AND(ISTEXT(OFFSET('Hygiene Data'!$B$2,0,10*ROW('Hygiene Data'!H7))),EC13="Yes"),OFFSET('Hygiene Data'!$H$9,0,10*ROW('Hygiene Data'!H7)),IF(AND(ISTEXT(OFFSET('Hygiene Data'!$B$2,0,10*ROW('Hygiene Data'!H7))),EC13="No",ISNUMBER(OFFSET('Hygiene Data'!$H$9,0,10*ROW('Hygiene Data'!H7)))),CONCATENATE("[",ROUND(OFFSET('Hygiene Data'!$H$9,0,10*ROW('Hygiene Data'!H7)),0),"]"),IF(AND(ISTEXT(OFFSET('Hygiene Data'!$B$2,0,10*ROW('Hygiene Data'!H7))),EC13="",ISNUMBER(OFFSET('Hygiene Data'!$H$9,0,10*ROW('Hygiene Data'!H7)))),OFFSET('Hygiene Data'!$H$9,0,10*ROW('Hygiene Data'!H7)),NA())))</f>
        <v>#N/A</v>
      </c>
      <c r="BO13" s="84" t="e">
        <f ca="true">+IF(AND(ISTEXT(OFFSET('Hygiene Data'!$B$2,0,10*ROW('Hygiene Data'!I7))),ED13="Yes"),OFFSET('Hygiene Data'!$I$5,0,10*ROW('Hygiene Data'!I7)),IF(AND(ISTEXT(OFFSET('Hygiene Data'!$B$2,0,10*ROW('Hygiene Data'!I7))),ED13="No",ISNUMBER(OFFSET('Hygiene Data'!$I$5,0,10*ROW('Hygiene Data'!I7)))),CONCATENATE("[",ROUND(OFFSET('Hygiene Data'!$I$5,0,10*ROW('Hygiene Data'!I7)),0),"]"),IF(AND(ISTEXT(OFFSET('Hygiene Data'!$B$2,0,10*ROW('Hygiene Data'!I7))),ED13="",ISNUMBER(OFFSET('Hygiene Data'!$I$5,0,10*ROW('Hygiene Data'!I7)))),OFFSET('Hygiene Data'!$I$5,0,10*ROW('Hygiene Data'!I7)),NA())))</f>
        <v>#N/A</v>
      </c>
      <c r="BP13" s="84" t="e">
        <f ca="true">+IF(AND(ISTEXT(OFFSET('Hygiene Data'!$B$2,0,10*ROW('Hygiene Data'!I7))),EE13="Yes"),OFFSET('Hygiene Data'!$I$7,0,10*ROW('Hygiene Data'!I7)),IF(AND(ISTEXT(OFFSET('Hygiene Data'!$B$2,0,10*ROW('Hygiene Data'!I7))),EE13="No",ISNUMBER(OFFSET('Hygiene Data'!$I$7,0,10*ROW('Hygiene Data'!I7)))),CONCATENATE("[",ROUND(OFFSET('Hygiene Data'!$I$7,0,10*ROW('Hygiene Data'!I7)),0),"]"),IF(AND(ISTEXT(OFFSET('Hygiene Data'!$B$2,0,10*ROW('Hygiene Data'!I7))),EE13="",ISNUMBER(OFFSET('Hygiene Data'!$I$7,0,10*ROW('Hygiene Data'!I7)))),OFFSET('Hygiene Data'!$I$7,0,10*ROW('Hygiene Data'!I7)),NA())))</f>
        <v>#N/A</v>
      </c>
      <c r="BQ13" s="84" t="e">
        <f ca="true">+IF(AND(ISTEXT(OFFSET('Hygiene Data'!$B$2,0,10*ROW('Hygiene Data'!I7))),EF13="Yes"),OFFSET('Hygiene Data'!$I$9,0,10*ROW('Hygiene Data'!I7)),IF(AND(ISTEXT(OFFSET('Hygiene Data'!$B$2,0,10*ROW('Hygiene Data'!I7))),EF13="No",ISNUMBER(OFFSET('Hygiene Data'!$I$9,0,10*ROW('Hygiene Data'!I7)))),CONCATENATE("[",ROUND(OFFSET('Hygiene Data'!$I$9,0,10*ROW('Hygiene Data'!I7)),0),"]"),IF(AND(ISTEXT(OFFSET('Hygiene Data'!$B$2,0,10*ROW('Hygiene Data'!I7))),EF13="",ISNUMBER(OFFSET('Hygiene Data'!$I$9,0,10*ROW('Hygiene Data'!I7)))),OFFSET('Hygiene Data'!$I$9,0,10*ROW('Hygiene Data'!I7)),NA())))</f>
        <v>#N/A</v>
      </c>
      <c r="BR13" s="269"/>
      <c r="BS13" s="269" t="str">
        <f ca="true">+IF(OFFSET('Water Data'!$D$27,0,10*ROW('Water Data'!D7))="","",OFFSET('Water Data'!$D$27,0,10*ROW('Water Data'!D7)))</f>
        <v/>
      </c>
      <c r="BT13" s="269" t="str">
        <f ca="true">+IF(OFFSET('Water Data'!$D$28,0,10*ROW('Water Data'!D7))="","",OFFSET('Water Data'!$D$28,0,10*ROW('Water Data'!D7)))</f>
        <v/>
      </c>
      <c r="BU13" s="269" t="str">
        <f ca="true">+IF(OFFSET('Water Data'!$D$29,0,10*ROW('Water Data'!D7))="","",OFFSET('Water Data'!$D$29,0,10*ROW('Water Data'!D7)))</f>
        <v/>
      </c>
      <c r="BV13" s="269" t="str">
        <f ca="true">+IF(OFFSET('Water Data'!$E$27,0,10*ROW('Water Data'!E7))="","",OFFSET('Water Data'!$E$27,0,10*ROW('Water Data'!E7)))</f>
        <v/>
      </c>
      <c r="BW13" s="269" t="str">
        <f ca="true">+IF(OFFSET('Water Data'!$E$28,0,10*ROW('Water Data'!E7))="","",OFFSET('Water Data'!$E$28,0,10*ROW('Water Data'!E7)))</f>
        <v/>
      </c>
      <c r="BX13" s="269" t="str">
        <f ca="true">+IF(OFFSET('Water Data'!$E$29,0,10*ROW('Water Data'!E7))="","",OFFSET('Water Data'!$E$29,0,10*ROW('Water Data'!E7)))</f>
        <v/>
      </c>
      <c r="BY13" s="269" t="str">
        <f ca="true">+IF(OFFSET('Water Data'!$F$27,0,10*ROW('Water Data'!F7))="","",OFFSET('Water Data'!$F$27,0,10*ROW('Water Data'!F7)))</f>
        <v/>
      </c>
      <c r="BZ13" s="269" t="str">
        <f ca="true">+IF(OFFSET('Water Data'!$F$28,0,10*ROW('Water Data'!F7))="","",OFFSET('Water Data'!$F$28,0,10*ROW('Water Data'!F7)))</f>
        <v/>
      </c>
      <c r="CA13" s="269" t="str">
        <f ca="true">+IF(OFFSET('Water Data'!$F$29,0,10*ROW('Water Data'!F7))="","",OFFSET('Water Data'!$F$29,0,10*ROW('Water Data'!F7)))</f>
        <v/>
      </c>
      <c r="CB13" s="269" t="str">
        <f ca="true">+IF(OFFSET('Water Data'!$G$27,0,10*ROW('Water Data'!G7))="","",OFFSET('Water Data'!$G$27,0,10*ROW('Water Data'!G7)))</f>
        <v/>
      </c>
      <c r="CC13" s="269" t="str">
        <f ca="true">+IF(OFFSET('Water Data'!$G$28,0,10*ROW('Water Data'!G7))="","",OFFSET('Water Data'!$G$28,0,10*ROW('Water Data'!G7)))</f>
        <v/>
      </c>
      <c r="CD13" s="269" t="str">
        <f ca="true">+IF(OFFSET('Water Data'!$G$29,0,10*ROW('Water Data'!G7))="","",OFFSET('Water Data'!$G$29,0,10*ROW('Water Data'!G7)))</f>
        <v/>
      </c>
      <c r="CE13" s="269" t="str">
        <f ca="true">+IF(OFFSET('Water Data'!$H$27,0,10*ROW('Water Data'!H7))="","",OFFSET('Water Data'!$H$27,0,10*ROW('Water Data'!H7)))</f>
        <v/>
      </c>
      <c r="CF13" s="269" t="str">
        <f ca="true">+IF(OFFSET('Water Data'!$H$28,0,10*ROW('Water Data'!H7))="","",OFFSET('Water Data'!$H$28,0,10*ROW('Water Data'!H7)))</f>
        <v/>
      </c>
      <c r="CG13" s="269" t="str">
        <f ca="true">+IF(OFFSET('Water Data'!$H$29,0,10*ROW('Water Data'!H7))="","",OFFSET('Water Data'!$H$29,0,10*ROW('Water Data'!H7)))</f>
        <v/>
      </c>
      <c r="CH13" s="269" t="str">
        <f ca="true">+IF(OFFSET('Water Data'!$I$27,0,10*ROW('Water Data'!I7))="","",OFFSET('Water Data'!$I$27,0,10*ROW('Water Data'!I7)))</f>
        <v/>
      </c>
      <c r="CI13" s="269" t="str">
        <f ca="true">+IF(OFFSET('Water Data'!$I$28,0,10*ROW('Water Data'!I7))="","",OFFSET('Water Data'!$I$28,0,10*ROW('Water Data'!I7)))</f>
        <v/>
      </c>
      <c r="CJ13" s="269" t="str">
        <f ca="true">+IF(OFFSET('Water Data'!$I$29,0,10*ROW('Water Data'!I7))="","",OFFSET('Water Data'!$I$29,0,10*ROW('Water Data'!I7)))</f>
        <v/>
      </c>
      <c r="CK13" s="269" t="str">
        <f ca="true">+IF(OFFSET('Sanitation Data'!$D$28,0,10*ROW('Sanitation Data'!D7))="","",OFFSET('Sanitation Data'!$D$28,0,10*ROW('Sanitation Data'!D7)))</f>
        <v/>
      </c>
      <c r="CL13" s="269" t="str">
        <f ca="true">+IF(OFFSET('Sanitation Data'!$D$29,0,10*ROW('Sanitation Data'!D7))="","",OFFSET('Sanitation Data'!$D$29,0,10*ROW('Sanitation Data'!D7)))</f>
        <v/>
      </c>
      <c r="CM13" s="269" t="str">
        <f ca="true">+IF(OFFSET('Sanitation Data'!$D$30,0,10*ROW('Sanitation Data'!D7))="","",OFFSET('Sanitation Data'!$D$30,0,10*ROW('Sanitation Data'!D7)))</f>
        <v/>
      </c>
      <c r="CN13" s="269" t="str">
        <f ca="true">+IF(OFFSET('Sanitation Data'!$D$31,0,10*ROW('Sanitation Data'!D7))="","",OFFSET('Sanitation Data'!$D$31,0,10*ROW('Sanitation Data'!D7)))</f>
        <v/>
      </c>
      <c r="CO13" s="269" t="str">
        <f ca="true">+IF(OFFSET('Sanitation Data'!$D$32,0,10*ROW('Sanitation Data'!D7))="","",OFFSET('Sanitation Data'!$D$32,0,10*ROW('Sanitation Data'!D7)))</f>
        <v/>
      </c>
      <c r="CP13" s="269" t="str">
        <f ca="true">+IF(OFFSET('Sanitation Data'!$E$28,0,10*ROW('Sanitation Data'!E7))="","",OFFSET('Sanitation Data'!$E$28,0,10*ROW('Sanitation Data'!E7)))</f>
        <v/>
      </c>
      <c r="CQ13" s="269" t="str">
        <f ca="true">+IF(OFFSET('Sanitation Data'!$E$29,0,10*ROW('Sanitation Data'!E7))="","",OFFSET('Sanitation Data'!$E$29,0,10*ROW('Sanitation Data'!E7)))</f>
        <v/>
      </c>
      <c r="CR13" s="269" t="str">
        <f ca="true">+IF(OFFSET('Sanitation Data'!$E$30,0,10*ROW('Sanitation Data'!E7))="","",OFFSET('Sanitation Data'!$E$30,0,10*ROW('Sanitation Data'!E7)))</f>
        <v/>
      </c>
      <c r="CS13" s="269" t="str">
        <f ca="true">+IF(OFFSET('Sanitation Data'!$E$31,0,10*ROW('Sanitation Data'!E7))="","",OFFSET('Sanitation Data'!$E$31,0,10*ROW('Sanitation Data'!E7)))</f>
        <v/>
      </c>
      <c r="CT13" s="269" t="str">
        <f ca="true">+IF(OFFSET('Sanitation Data'!$E$32,0,10*ROW('Sanitation Data'!E7))="","",OFFSET('Sanitation Data'!$E$32,0,10*ROW('Sanitation Data'!E7)))</f>
        <v/>
      </c>
      <c r="CU13" s="269" t="str">
        <f ca="true">+IF(OFFSET('Sanitation Data'!$F$28,0,10*ROW('Sanitation Data'!F7))="","",OFFSET('Sanitation Data'!$F$28,0,10*ROW('Sanitation Data'!F7)))</f>
        <v/>
      </c>
      <c r="CV13" s="269" t="str">
        <f ca="true">+IF(OFFSET('Sanitation Data'!$F$29,0,10*ROW('Sanitation Data'!F7))="","",OFFSET('Sanitation Data'!$F$29,0,10*ROW('Sanitation Data'!F7)))</f>
        <v/>
      </c>
      <c r="CW13" s="269" t="str">
        <f ca="true">+IF(OFFSET('Sanitation Data'!$F$30,0,10*ROW('Sanitation Data'!F7))="","",OFFSET('Sanitation Data'!$F$30,0,10*ROW('Sanitation Data'!F7)))</f>
        <v/>
      </c>
      <c r="CX13" s="269" t="str">
        <f ca="true">+IF(OFFSET('Sanitation Data'!$F$31,0,10*ROW('Sanitation Data'!F7))="","",OFFSET('Sanitation Data'!$F$31,0,10*ROW('Sanitation Data'!F7)))</f>
        <v/>
      </c>
      <c r="CY13" s="269" t="str">
        <f ca="true">+IF(OFFSET('Sanitation Data'!$F$32,0,10*ROW('Sanitation Data'!F7))="","",OFFSET('Sanitation Data'!$F$32,0,10*ROW('Sanitation Data'!F7)))</f>
        <v/>
      </c>
      <c r="CZ13" s="269" t="str">
        <f ca="true">+IF(OFFSET('Sanitation Data'!$G$28,0,10*ROW('Sanitation Data'!G7))="","",OFFSET('Sanitation Data'!$G$28,0,10*ROW('Sanitation Data'!G7)))</f>
        <v/>
      </c>
      <c r="DA13" s="269" t="str">
        <f ca="true">+IF(OFFSET('Sanitation Data'!$G$29,0,10*ROW('Sanitation Data'!G7))="","",OFFSET('Sanitation Data'!$G$29,0,10*ROW('Sanitation Data'!G7)))</f>
        <v/>
      </c>
      <c r="DB13" s="269" t="str">
        <f ca="true">+IF(OFFSET('Sanitation Data'!$G$30,0,10*ROW('Sanitation Data'!G7))="","",OFFSET('Sanitation Data'!$G$30,0,10*ROW('Sanitation Data'!G7)))</f>
        <v/>
      </c>
      <c r="DC13" s="269" t="str">
        <f ca="true">+IF(OFFSET('Sanitation Data'!$G$31,0,10*ROW('Sanitation Data'!G7))="","",OFFSET('Sanitation Data'!$G$31,0,10*ROW('Sanitation Data'!G7)))</f>
        <v/>
      </c>
      <c r="DD13" s="269" t="str">
        <f ca="true">+IF(OFFSET('Sanitation Data'!$G$32,0,10*ROW('Sanitation Data'!G7))="","",OFFSET('Sanitation Data'!$G$32,0,10*ROW('Sanitation Data'!G7)))</f>
        <v/>
      </c>
      <c r="DE13" s="269" t="str">
        <f ca="true">+IF(OFFSET('Sanitation Data'!$H$28,0,10*ROW('Sanitation Data'!H7))="","",OFFSET('Sanitation Data'!$H$28,0,10*ROW('Sanitation Data'!H7)))</f>
        <v/>
      </c>
      <c r="DF13" s="269" t="str">
        <f ca="true">+IF(OFFSET('Sanitation Data'!$H$29,0,10*ROW('Sanitation Data'!H7))="","",OFFSET('Sanitation Data'!$H$29,0,10*ROW('Sanitation Data'!H7)))</f>
        <v/>
      </c>
      <c r="DG13" s="269" t="str">
        <f ca="true">+IF(OFFSET('Sanitation Data'!$H$30,0,10*ROW('Sanitation Data'!H7))="","",OFFSET('Sanitation Data'!$H$30,0,10*ROW('Sanitation Data'!H7)))</f>
        <v/>
      </c>
      <c r="DH13" s="269" t="str">
        <f ca="true">+IF(OFFSET('Sanitation Data'!$H$31,0,10*ROW('Sanitation Data'!H7))="","",OFFSET('Sanitation Data'!$H$31,0,10*ROW('Sanitation Data'!H7)))</f>
        <v/>
      </c>
      <c r="DI13" s="269" t="str">
        <f ca="true">+IF(OFFSET('Sanitation Data'!$H$32,0,10*ROW('Sanitation Data'!H7))="","",OFFSET('Sanitation Data'!$H$32,0,10*ROW('Sanitation Data'!H7)))</f>
        <v/>
      </c>
      <c r="DJ13" s="269" t="str">
        <f ca="true">+IF(OFFSET('Sanitation Data'!$I$28,0,10*ROW('Sanitation Data'!I7))="","",OFFSET('Sanitation Data'!$I$28,0,10*ROW('Sanitation Data'!I7)))</f>
        <v/>
      </c>
      <c r="DK13" s="269" t="str">
        <f ca="true">+IF(OFFSET('Sanitation Data'!$I$29,0,10*ROW('Sanitation Data'!I7))="","",OFFSET('Sanitation Data'!$I$29,0,10*ROW('Sanitation Data'!I7)))</f>
        <v/>
      </c>
      <c r="DL13" s="269" t="str">
        <f ca="true">+IF(OFFSET('Sanitation Data'!$I$30,0,10*ROW('Sanitation Data'!I7))="","",OFFSET('Sanitation Data'!$I$30,0,10*ROW('Sanitation Data'!I7)))</f>
        <v/>
      </c>
      <c r="DM13" s="269" t="str">
        <f ca="true">+IF(OFFSET('Sanitation Data'!$I$31,0,10*ROW('Sanitation Data'!I7))="","",OFFSET('Sanitation Data'!$I$31,0,10*ROW('Sanitation Data'!I7)))</f>
        <v/>
      </c>
      <c r="DN13" s="269" t="str">
        <f ca="true">+IF(OFFSET('Sanitation Data'!$I$32,0,10*ROW('Sanitation Data'!I7))="","",OFFSET('Sanitation Data'!$I$32,0,10*ROW('Sanitation Data'!I7)))</f>
        <v/>
      </c>
      <c r="DO13" s="269" t="str">
        <f ca="true">+IF(OFFSET('Hygiene Data'!$D$11,0,10*ROW('Hygiene Data'!D7))="","",OFFSET('Hygiene Data'!$D$11,0,10*ROW('Hygiene Data'!D7)))</f>
        <v/>
      </c>
      <c r="DP13" s="269" t="str">
        <f ca="true">+IF(OFFSET('Hygiene Data'!$D$12,0,10*ROW('Hygiene Data'!D7))="","",OFFSET('Hygiene Data'!$D$12,0,10*ROW('Hygiene Data'!D7)))</f>
        <v/>
      </c>
      <c r="DQ13" s="269" t="str">
        <f ca="true">+IF(OFFSET('Hygiene Data'!$D$13,0,10*ROW('Hygiene Data'!D7))="","",OFFSET('Hygiene Data'!$D$13,0,10*ROW('Hygiene Data'!D7)))</f>
        <v/>
      </c>
      <c r="DR13" s="269" t="str">
        <f ca="true">+IF(OFFSET('Hygiene Data'!$E$11,0,10*ROW('Hygiene Data'!E7))="","",OFFSET('Hygiene Data'!$E$11,0,10*ROW('Hygiene Data'!E7)))</f>
        <v/>
      </c>
      <c r="DS13" s="269" t="str">
        <f ca="true">+IF(OFFSET('Hygiene Data'!$E$12,0,10*ROW('Hygiene Data'!E7))="","",OFFSET('Hygiene Data'!$E$12,0,10*ROW('Hygiene Data'!E7)))</f>
        <v/>
      </c>
      <c r="DT13" s="269" t="str">
        <f ca="true">+IF(OFFSET('Hygiene Data'!$E$13,0,10*ROW('Hygiene Data'!E7))="","",OFFSET('Hygiene Data'!$E$13,0,10*ROW('Hygiene Data'!E7)))</f>
        <v/>
      </c>
      <c r="DU13" s="269" t="str">
        <f ca="true">+IF(OFFSET('Hygiene Data'!$F$11,0,10*ROW('Hygiene Data'!F7))="","",OFFSET('Hygiene Data'!$F$11,0,10*ROW('Hygiene Data'!F7)))</f>
        <v/>
      </c>
      <c r="DV13" s="269" t="str">
        <f ca="true">+IF(OFFSET('Hygiene Data'!$F$12,0,10*ROW('Hygiene Data'!F7))="","",OFFSET('Hygiene Data'!$F$12,0,10*ROW('Hygiene Data'!F7)))</f>
        <v/>
      </c>
      <c r="DW13" s="269" t="str">
        <f ca="true">+IF(OFFSET('Hygiene Data'!$F$13,0,10*ROW('Hygiene Data'!F7))="","",OFFSET('Hygiene Data'!$F$13,0,10*ROW('Hygiene Data'!F7)))</f>
        <v/>
      </c>
      <c r="DX13" s="269" t="str">
        <f ca="true">+IF(OFFSET('Hygiene Data'!$G$11,0,10*ROW('Hygiene Data'!G7))="","",OFFSET('Hygiene Data'!$G$11,0,10*ROW('Hygiene Data'!G7)))</f>
        <v/>
      </c>
      <c r="DY13" s="269" t="str">
        <f ca="true">+IF(OFFSET('Hygiene Data'!$G$12,0,10*ROW('Hygiene Data'!G7))="","",OFFSET('Hygiene Data'!$G$12,0,10*ROW('Hygiene Data'!G7)))</f>
        <v/>
      </c>
      <c r="DZ13" s="269" t="str">
        <f ca="true">+IF(OFFSET('Hygiene Data'!$G$13,0,10*ROW('Hygiene Data'!G7))="","",OFFSET('Hygiene Data'!$G$13,0,10*ROW('Hygiene Data'!G7)))</f>
        <v/>
      </c>
      <c r="EA13" s="269" t="str">
        <f ca="true">+IF(OFFSET('Hygiene Data'!$H$11,0,10*ROW('Hygiene Data'!H7))="","",OFFSET('Hygiene Data'!$H$11,0,10*ROW('Hygiene Data'!H7)))</f>
        <v/>
      </c>
      <c r="EB13" s="269" t="str">
        <f ca="true">+IF(OFFSET('Hygiene Data'!$H$12,0,10*ROW('Hygiene Data'!H7))="","",OFFSET('Hygiene Data'!$H$12,0,10*ROW('Hygiene Data'!H7)))</f>
        <v/>
      </c>
      <c r="EC13" s="269" t="str">
        <f ca="true">+IF(OFFSET('Hygiene Data'!$H$13,0,10*ROW('Hygiene Data'!H7))="","",OFFSET('Hygiene Data'!$H$13,0,10*ROW('Hygiene Data'!H7)))</f>
        <v/>
      </c>
      <c r="ED13" s="269" t="str">
        <f ca="true">+IF(OFFSET('Hygiene Data'!$I$11,0,10*ROW('Hygiene Data'!I7))="","",OFFSET('Hygiene Data'!$I$11,0,10*ROW('Hygiene Data'!I7)))</f>
        <v/>
      </c>
      <c r="EE13" s="269" t="str">
        <f ca="true">+IF(OFFSET('Hygiene Data'!$I$12,0,10*ROW('Hygiene Data'!I7))="","",OFFSET('Hygiene Data'!$I$12,0,10*ROW('Hygiene Data'!I7)))</f>
        <v/>
      </c>
      <c r="EF13" s="269" t="str">
        <f ca="true">+IF(OFFSET('Hygiene Data'!$I$13,0,10*ROW('Hygiene Data'!I7))="","",OFFSET('Hygiene Data'!$I$13,0,10*ROW('Hygiene Data'!I7)))</f>
        <v/>
      </c>
    </row>
    <row xmlns:x14ac="http://schemas.microsoft.com/office/spreadsheetml/2009/9/ac" r="14" x14ac:dyDescent="0.2">
      <c r="A14" s="36" t="str">
        <f ca="true">+IF(OFFSET('Water Data'!$B$2,0,10*ROW('Water Data'!E8))="","",OFFSET('Water Data'!$B$2,0,10*ROW('Water Data'!E8)))</f>
        <v/>
      </c>
      <c r="B14" s="36" t="str">
        <f ca="true">+IF(OFFSET('Water Data'!$C$2,0,10*ROW('Water Data'!F8))="","",OFFSET('Water Data'!$C$2,0,10*ROW('Water Data'!F8)))</f>
        <v/>
      </c>
      <c r="C14" s="325" t="str">
        <f t="shared" ca="true" si="0"/>
        <v/>
      </c>
      <c r="D14" s="82" t="e">
        <f ca="true">+IF(AND(ISTEXT(OFFSET('Water Data'!$B$2,0,10*ROW('Water Data'!D8))),BS14="Yes"),100-OFFSET('Water Data'!$D$4,0,10*ROW('Water Data'!D8)),IF(AND(ISTEXT(OFFSET('Water Data'!$B$2,0,10*ROW('Water Data'!D8))),BS14="No",ISNUMBER(OFFSET('Water Data'!$D$4,0,10*ROW('Water Data'!D8)))),CONCATENATE("[",ROUND(100-OFFSET('Water Data'!$D$4,0,10*ROW('Water Data'!D8)),0),"]"),IF(AND(ISTEXT(OFFSET('Water Data'!$B$2,0,10*ROW('Water Data'!D8))),BS14="",ISNUMBER(OFFSET('Water Data'!$D$4,0,10*ROW('Water Data'!D8)))),100-OFFSET('Water Data'!$D$4,0,10*ROW('Water Data'!D8)),NA())))</f>
        <v>#N/A</v>
      </c>
      <c r="E14" s="82" t="e">
        <f ca="true">+IF(AND(ISTEXT(OFFSET('Water Data'!$B$2,0,10*ROW('Water Data'!E8))),BT14="Yes"),OFFSET('Water Data'!$D$6,0,10*ROW('Water Data'!D8)),IF(AND(ISTEXT(OFFSET('Water Data'!$B$2,0,10*ROW('Water Data'!D8))),BT14="No",ISNUMBER(OFFSET('Water Data'!$D$6,0,10*ROW('Water Data'!D8)))),CONCATENATE("[",ROUND(OFFSET('Water Data'!$D$6,0,10*ROW('Water Data'!D8)),0),"]"),IF(AND(ISTEXT(OFFSET('Water Data'!$B$2,0,10*ROW('Water Data'!D8))),BT14="",ISNUMBER(OFFSET('Water Data'!$D$6,0,10*ROW('Water Data'!D8)))),OFFSET('Water Data'!$D$6,0,10*ROW('Water Data'!D8)),NA())))</f>
        <v>#N/A</v>
      </c>
      <c r="F14" s="82" t="e">
        <f ca="true">+IF(AND(ISTEXT(OFFSET('Water Data'!$B$2,0,10*ROW('Water Data'!D8))),BU14="Yes"),OFFSET('Water Data'!$D$9,0,10*ROW('Water Data'!D8)),IF(AND(ISTEXT(OFFSET('Water Data'!$B$2,0,10*ROW('Water Data'!D8))),BU14="No",ISNUMBER(OFFSET('Water Data'!$D$9,0,10*ROW('Water Data'!D8)))),CONCATENATE("[",ROUND(OFFSET('Water Data'!$D$9,0,10*ROW('Water Data'!D8)),0),"]"),IF(AND(ISTEXT(OFFSET('Water Data'!$B$2,0,10*ROW('Water Data'!D8))),BU14="",ISNUMBER(OFFSET('Water Data'!$D$9,0,10*ROW('Water Data'!D8)))),OFFSET('Water Data'!$D$9,0,10*ROW('Water Data'!D8)),NA())))</f>
        <v>#N/A</v>
      </c>
      <c r="G14" s="82" t="e">
        <f ca="true">+IF(AND(ISTEXT(OFFSET('Water Data'!$B$2,0,10*ROW('Water Data'!E8))),BV14="Yes"),100-OFFSET('Water Data'!$E$4,0,10*ROW('Water Data'!E8)),IF(AND(ISTEXT(OFFSET('Water Data'!$B$2,0,10*ROW('Water Data'!E8))),BV14="No",ISNUMBER(OFFSET('Water Data'!$E$4,0,10*ROW('Water Data'!E8)))),CONCATENATE("[",ROUND(100-OFFSET('Water Data'!$E$4,0,10*ROW('Water Data'!E8)),0),"]"),IF(AND(ISTEXT(OFFSET('Water Data'!$B$2,0,10*ROW('Water Data'!E8))),BV14="",ISNUMBER(OFFSET('Water Data'!$E$4,0,10*ROW('Water Data'!E8)))),100-OFFSET('Water Data'!$E$4,0,10*ROW('Water Data'!E8)),NA())))</f>
        <v>#N/A</v>
      </c>
      <c r="H14" s="82" t="e">
        <f ca="true">+IF(AND(ISTEXT(OFFSET('Water Data'!$B$2,0,10*ROW('Water Data'!E8))),BW14="Yes"),OFFSET('Water Data'!$E$6,0,10*ROW('Water Data'!E8)),IF(AND(ISTEXT(OFFSET('Water Data'!$B$2,0,10*ROW('Water Data'!E8))),BW14="No",ISNUMBER(OFFSET('Water Data'!$E$6,0,10*ROW('Water Data'!E8)))),CONCATENATE("[",ROUND(OFFSET('Water Data'!$D$6,0,10*ROW('Water Data'!E8)),0),"]"),IF(AND(ISTEXT(OFFSET('Water Data'!$B$2,0,10*ROW('Water Data'!E8))),BW14="",ISNUMBER(OFFSET('Water Data'!$E$6,0,10*ROW('Water Data'!E8)))),OFFSET('Water Data'!$E$6,0,10*ROW('Water Data'!E8)),NA())))</f>
        <v>#N/A</v>
      </c>
      <c r="I14" s="82" t="e">
        <f ca="true">+IF(AND(ISTEXT(OFFSET('Water Data'!$B$2,0,10*ROW('Water Data'!E8))),BX14="Yes"),OFFSET('Water Data'!$E$9,0,10*ROW('Water Data'!E8)),IF(AND(ISTEXT(OFFSET('Water Data'!$B$2,0,10*ROW('Water Data'!E8))),BX14="No",ISNUMBER(OFFSET('Water Data'!$E$9,0,10*ROW('Water Data'!E8)))),CONCATENATE("[",ROUND(OFFSET('Water Data'!$E$9,0,10*ROW('Water Data'!E8)),0),"]"),IF(AND(ISTEXT(OFFSET('Water Data'!$B$2,0,10*ROW('Water Data'!E8))),BX14="",ISNUMBER(OFFSET('Water Data'!$E$9,0,10*ROW('Water Data'!E8)))),OFFSET('Water Data'!$E$9,0,10*ROW('Water Data'!E8)),NA())))</f>
        <v>#N/A</v>
      </c>
      <c r="J14" s="82" t="e">
        <f ca="true">+IF(AND(ISTEXT(OFFSET('Water Data'!$B$2,0,10*ROW('Water Data'!F8))),BY14="Yes"),100-OFFSET('Water Data'!$F$4,0,10*ROW('Water Data'!F8)),IF(AND(ISTEXT(OFFSET('Water Data'!$B$2,0,10*ROW('Water Data'!F8))),BY14="No",ISNUMBER(OFFSET('Water Data'!$F$4,0,10*ROW('Water Data'!F8)))),CONCATENATE("[",ROUND(100-OFFSET('Water Data'!$F$4,0,10*ROW('Water Data'!F8)),0),"]"),IF(AND(ISTEXT(OFFSET('Water Data'!$B$2,0,10*ROW('Water Data'!F8))),BY14="",ISNUMBER(OFFSET('Water Data'!$F$4,0,10*ROW('Water Data'!F8)))),100-OFFSET('Water Data'!$F$4,0,10*ROW('Water Data'!F8)),NA())))</f>
        <v>#N/A</v>
      </c>
      <c r="K14" s="82" t="e">
        <f ca="true">+IF(AND(ISTEXT(OFFSET('Water Data'!$B$2,0,10*ROW('Water Data'!F8))),BZ14="Yes"),OFFSET('Water Data'!$F$6,0,10*ROW('Water Data'!F8)),IF(AND(ISTEXT(OFFSET('Water Data'!$B$2,0,10*ROW('Water Data'!F8))),BZ14="No",ISNUMBER(OFFSET('Water Data'!$F$6,0,10*ROW('Water Data'!F8)))),CONCATENATE("[",ROUND(OFFSET('Water Data'!$F$6,0,10*ROW('Water Data'!F8)),0),"]"),IF(AND(ISTEXT(OFFSET('Water Data'!$B$2,0,10*ROW('Water Data'!F8))),BZ14="",ISNUMBER(OFFSET('Water Data'!$F$6,0,10*ROW('Water Data'!F8)))),OFFSET('Water Data'!$F$6,0,10*ROW('Water Data'!F8)),NA())))</f>
        <v>#N/A</v>
      </c>
      <c r="L14" s="82" t="e">
        <f ca="true">+IF(AND(ISTEXT(OFFSET('Water Data'!$B$2,0,10*ROW('Water Data'!F8))),CA14="Yes"),OFFSET('Water Data'!$F$9,0,10*ROW('Water Data'!F8)),IF(AND(ISTEXT(OFFSET('Water Data'!$B$2,0,10*ROW('Water Data'!F8))),CA14="No",ISNUMBER(OFFSET('Water Data'!$F$9,0,10*ROW('Water Data'!F8)))),CONCATENATE("[",ROUND(OFFSET('Water Data'!$F$9,0,10*ROW('Water Data'!F8)),0),"]"),IF(AND(ISTEXT(OFFSET('Water Data'!$B$2,0,10*ROW('Water Data'!F8))),CA14="",ISNUMBER(OFFSET('Water Data'!$F$9,0,10*ROW('Water Data'!F8)))),OFFSET('Water Data'!$F$9,0,10*ROW('Water Data'!F8)),NA())))</f>
        <v>#N/A</v>
      </c>
      <c r="M14" s="82" t="e">
        <f ca="true">+IF(AND(ISTEXT(OFFSET('Water Data'!$B$2,0,10*ROW('Water Data'!G8))),CB14="Yes"),100-OFFSET('Water Data'!$G$4,0,10*ROW('Water Data'!G8)),IF(AND(ISTEXT(OFFSET('Water Data'!$B$2,0,10*ROW('Water Data'!G8))),CB14="No",ISNUMBER(OFFSET('Water Data'!$G$4,0,10*ROW('Water Data'!G8)))),CONCATENATE("[",ROUND(100-OFFSET('Water Data'!$G$4,0,10*ROW('Water Data'!G8)),0),"]"),IF(AND(ISTEXT(OFFSET('Water Data'!$B$2,0,10*ROW('Water Data'!G8))),CB14="",ISNUMBER(OFFSET('Water Data'!$G$4,0,10*ROW('Water Data'!G8)))),100-OFFSET('Water Data'!$G$4,0,10*ROW('Water Data'!G8)),NA())))</f>
        <v>#N/A</v>
      </c>
      <c r="N14" s="82" t="e">
        <f ca="true">+IF(AND(ISTEXT(OFFSET('Water Data'!$B$2,0,10*ROW('Water Data'!G8))),CC14="Yes"),OFFSET('Water Data'!$G$6,0,10*ROW('Water Data'!G8)),IF(AND(ISTEXT(OFFSET('Water Data'!$B$2,0,10*ROW('Water Data'!G8))),CC14="No",ISNUMBER(OFFSET('Water Data'!$G$6,0,10*ROW('Water Data'!G8)))),CONCATENATE("[",ROUND(OFFSET('Water Data'!$G$6,0,10*ROW('Water Data'!G8)),0),"]"),IF(AND(ISTEXT(OFFSET('Water Data'!$B$2,0,10*ROW('Water Data'!G8))),CC14="",ISNUMBER(OFFSET('Water Data'!$G$6,0,10*ROW('Water Data'!G8)))),OFFSET('Water Data'!$G$6,0,10*ROW('Water Data'!G8)),NA())))</f>
        <v>#N/A</v>
      </c>
      <c r="O14" s="82" t="e">
        <f ca="true">+IF(AND(ISTEXT(OFFSET('Water Data'!$B$2,0,10*ROW('Water Data'!G8))),CD14="Yes"),OFFSET('Water Data'!$G$9,0,10*ROW('Water Data'!G8)),IF(AND(ISTEXT(OFFSET('Water Data'!$B$2,0,10*ROW('Water Data'!G8))),CD14="No",ISNUMBER(OFFSET('Water Data'!$G$9,0,10*ROW('Water Data'!G8)))),CONCATENATE("[",ROUND(OFFSET('Water Data'!$G$9,0,10*ROW('Water Data'!G8)),0),"]"),IF(AND(ISTEXT(OFFSET('Water Data'!$B$2,0,10*ROW('Water Data'!G8))),CD14="",ISNUMBER(OFFSET('Water Data'!$G$9,0,10*ROW('Water Data'!G8)))),OFFSET('Water Data'!$G$9,0,10*ROW('Water Data'!G8)),NA())))</f>
        <v>#N/A</v>
      </c>
      <c r="P14" s="82" t="e">
        <f ca="true">+IF(AND(ISTEXT(OFFSET('Water Data'!$B$2,0,10*ROW('Water Data'!H8))),CE14="Yes"),100-OFFSET('Water Data'!$H$4,0,10*ROW('Water Data'!H8)),IF(AND(ISTEXT(OFFSET('Water Data'!$B$2,0,10*ROW('Water Data'!H8))),CE14="No",ISNUMBER(OFFSET('Water Data'!$H$4,0,10*ROW('Water Data'!H8)))),CONCATENATE("[",ROUND(100-OFFSET('Water Data'!$H$4,0,10*ROW('Water Data'!H8)),0),"]"),IF(AND(ISTEXT(OFFSET('Water Data'!$B$2,0,10*ROW('Water Data'!H8))),CE14="",ISNUMBER(OFFSET('Water Data'!$H$4,0,10*ROW('Water Data'!H8)))),100-OFFSET('Water Data'!$H$4,0,10*ROW('Water Data'!H8)),NA())))</f>
        <v>#N/A</v>
      </c>
      <c r="Q14" s="82" t="e">
        <f ca="true">+IF(AND(ISTEXT(OFFSET('Water Data'!$B$2,0,10*ROW('Water Data'!H8))),CF14="Yes"),OFFSET('Water Data'!$H$6,0,10*ROW('Water Data'!H8)),IF(AND(ISTEXT(OFFSET('Water Data'!$B$2,0,10*ROW('Water Data'!H8))),CF14="No",ISNUMBER(OFFSET('Water Data'!$H$6,0,10*ROW('Water Data'!H8)))),CONCATENATE("[",ROUND(OFFSET('Water Data'!$H$6,0,10*ROW('Water Data'!H8)),0),"]"),IF(AND(ISTEXT(OFFSET('Water Data'!$B$2,0,10*ROW('Water Data'!H8))),CF14="",ISNUMBER(OFFSET('Water Data'!$H$6,0,10*ROW('Water Data'!H8)))),OFFSET('Water Data'!$H$6,0,10*ROW('Water Data'!H8)),NA())))</f>
        <v>#N/A</v>
      </c>
      <c r="R14" s="82" t="e">
        <f ca="true">+IF(AND(ISTEXT(OFFSET('Water Data'!$B$2,0,10*ROW('Water Data'!H8))),CG14="Yes"),OFFSET('Water Data'!$H$9,0,10*ROW('Water Data'!H8)),IF(AND(ISTEXT(OFFSET('Water Data'!$B$2,0,10*ROW('Water Data'!H8))),CG14="No",ISNUMBER(OFFSET('Water Data'!$H$9,0,10*ROW('Water Data'!H8)))),CONCATENATE("[",ROUND(OFFSET('Water Data'!$H$9,0,10*ROW('Water Data'!H8)),0),"]"),IF(AND(ISTEXT(OFFSET('Water Data'!$B$2,0,10*ROW('Water Data'!H8))),CG14="",ISNUMBER(OFFSET('Water Data'!$H$9,0,10*ROW('Water Data'!H8)))),OFFSET('Water Data'!$H$9,0,10*ROW('Water Data'!H8)),NA())))</f>
        <v>#N/A</v>
      </c>
      <c r="S14" s="82" t="e">
        <f ca="true">+IF(AND(ISTEXT(OFFSET('Water Data'!$B$2,0,10*ROW('Water Data'!I8))),CH14="Yes"),100-OFFSET('Water Data'!$I$4,0,10*ROW('Water Data'!I8)),IF(AND(ISTEXT(OFFSET('Water Data'!$B$2,0,10*ROW('Water Data'!I8))),CH14="No",ISNUMBER(OFFSET('Water Data'!$I$4,0,10*ROW('Water Data'!I8)))),CONCATENATE("[",ROUND(100-OFFSET('Water Data'!$I$4,0,10*ROW('Water Data'!I8)),0),"]"),IF(AND(ISTEXT(OFFSET('Water Data'!$B$2,0,10*ROW('Water Data'!I8))),CH14="",ISNUMBER(OFFSET('Water Data'!$I$4,0,10*ROW('Water Data'!I8)))),100-OFFSET('Water Data'!$I$4,0,10*ROW('Water Data'!I8)),NA())))</f>
        <v>#N/A</v>
      </c>
      <c r="T14" s="82" t="e">
        <f ca="true">+IF(AND(ISTEXT(OFFSET('Water Data'!$B$2,0,10*ROW('Water Data'!I8))),CI14="Yes"),OFFSET('Water Data'!$I$6,0,10*ROW('Water Data'!I8)),IF(AND(ISTEXT(OFFSET('Water Data'!$B$2,0,10*ROW('Water Data'!I8))),CI14="No",ISNUMBER(OFFSET('Water Data'!$I$6,0,10*ROW('Water Data'!I8)))),CONCATENATE("[",ROUND(OFFSET('Water Data'!$I$6,0,10*ROW('Water Data'!I8)),0),"]"),IF(AND(ISTEXT(OFFSET('Water Data'!$B$2,0,10*ROW('Water Data'!I8))),CI14="",ISNUMBER(OFFSET('Water Data'!$I$6,0,10*ROW('Water Data'!I8)))),OFFSET('Water Data'!$I$6,0,10*ROW('Water Data'!I8)),NA())))</f>
        <v>#N/A</v>
      </c>
      <c r="U14" s="82" t="e">
        <f ca="true">+IF(AND(ISTEXT(OFFSET('Water Data'!$B$2,0,10*ROW('Water Data'!I8))),CJ14="Yes"),OFFSET('Water Data'!$I$9,0,10*ROW('Water Data'!I8)),IF(AND(ISTEXT(OFFSET('Water Data'!$B$2,0,10*ROW('Water Data'!I8))),CJ14="No",ISNUMBER(OFFSET('Water Data'!$I$9,0,10*ROW('Water Data'!I8)))),CONCATENATE("[",ROUND(OFFSET('Water Data'!$I$9,0,10*ROW('Water Data'!I8)),0),"]"),IF(AND(ISTEXT(OFFSET('Water Data'!$B$2,0,10*ROW('Water Data'!I8))),CJ14="",ISNUMBER(OFFSET('Water Data'!$I$9,0,10*ROW('Water Data'!I8)))),OFFSET('Water Data'!$I$9,0,10*ROW('Water Data'!I8)),NA())))</f>
        <v>#N/A</v>
      </c>
      <c r="V14" s="83" t="e">
        <f ca="true">+IF(AND(ISTEXT(OFFSET('Sanitation Data'!$B$2,0,10*ROW('Sanitation Data'!D8))),CK14="Yes"),100-OFFSET('Sanitation Data'!$D$4,0,10*ROW('Sanitation Data'!D8)),IF(AND(ISTEXT(OFFSET('Sanitation Data'!$B$2,0,10*ROW('Sanitation Data'!D8))),CK14="No",ISNUMBER(OFFSET('Sanitation Data'!$D$4,0,10*ROW('Sanitation Data'!D8)))),CONCATENATE("[",ROUND(100-OFFSET('Sanitation Data'!$D$4,0,10*ROW('Sanitation Data'!D8)),0),"]"),IF(AND(ISTEXT(OFFSET('Sanitation Data'!$B$2,0,10*ROW('Sanitation Data'!D8))),CK14="",ISNUMBER(OFFSET('Sanitation Data'!$D$4,0,10*ROW('Sanitation Data'!D8)))),100-OFFSET('Sanitation Data'!$D$4,0,10*ROW('Sanitation Data'!D8)),NA())))</f>
        <v>#N/A</v>
      </c>
      <c r="W14" s="83" t="e">
        <f ca="true">+IF(AND(ISTEXT(OFFSET('Sanitation Data'!$B$2,0,10*ROW('Sanitation Data'!D8))),CL14="Yes"),OFFSET('Sanitation Data'!$D$6,0,10*ROW('Sanitation Data'!D8)),IF(AND(ISTEXT(OFFSET('Sanitation Data'!$B$2,0,10*ROW('Sanitation Data'!D8))),CL14="No",ISNUMBER(OFFSET('Sanitation Data'!$D$6,0,10*ROW('Sanitation Data'!D8)))),CONCATENATE("[",ROUND(OFFSET('Sanitation Data'!$D$6,0,10*ROW('Sanitation Data'!D8)),0),"]"),IF(AND(ISTEXT(OFFSET('Sanitation Data'!$B$2,0,10*ROW('Sanitation Data'!D8))),CL14="",ISNUMBER(OFFSET('Sanitation Data'!$D$6,0,10*ROW('Sanitation Data'!D8)))),OFFSET('Sanitation Data'!$D$6,0,10*ROW('Sanitation Data'!D8)),NA())))</f>
        <v>#N/A</v>
      </c>
      <c r="X14" s="83" t="e">
        <f ca="true">+IF(AND(ISTEXT(OFFSET('Sanitation Data'!$B$2,0,10*ROW('Sanitation Data'!D8))),CM14="Yes"),OFFSET('Sanitation Data'!$D$10,0,10*ROW('Sanitation Data'!D8)),IF(AND(ISTEXT(OFFSET('Sanitation Data'!$B$2,0,10*ROW('Sanitation Data'!D8))),CM14="No",ISNUMBER(OFFSET('Sanitation Data'!$D$10,0,10*ROW('Sanitation Data'!D8)))),CONCATENATE("[",ROUND(OFFSET('Sanitation Data'!$D$10,0,10*ROW('Sanitation Data'!D8)),0),"]"),IF(AND(ISTEXT(OFFSET('Sanitation Data'!$B$2,0,10*ROW('Sanitation Data'!D8))),CM14="",ISNUMBER(OFFSET('Sanitation Data'!$D$10,0,10*ROW('Sanitation Data'!D8)))),OFFSET('Sanitation Data'!$D$10,0,10*ROW('Sanitation Data'!D8)),NA())))</f>
        <v>#N/A</v>
      </c>
      <c r="Y14" s="83" t="e">
        <f ca="true">+IF(AND(ISTEXT(OFFSET('Sanitation Data'!$B$2,0,10*ROW('Sanitation Data'!D8))),CN14="Yes"),OFFSET('Sanitation Data'!$D$11,0,10*ROW('Sanitation Data'!D8)),IF(AND(ISTEXT(OFFSET('Sanitation Data'!$B$2,0,10*ROW('Sanitation Data'!D8))),CN14="No",ISNUMBER(OFFSET('Sanitation Data'!$D$11,0,10*ROW('Sanitation Data'!D8)))),CONCATENATE("[",ROUND(OFFSET('Sanitation Data'!$D$11,0,10*ROW('Sanitation Data'!D8)),0),"]"),IF(AND(ISTEXT(OFFSET('Sanitation Data'!$B$2,0,10*ROW('Sanitation Data'!D8))),CN14="",ISNUMBER(OFFSET('Sanitation Data'!$D$11,0,10*ROW('Sanitation Data'!D8)))),OFFSET('Sanitation Data'!$D$11,0,10*ROW('Sanitation Data'!D8)),NA())))</f>
        <v>#N/A</v>
      </c>
      <c r="Z14" s="83" t="e">
        <f ca="true">+IF(AND(ISTEXT(OFFSET('Sanitation Data'!$B$2,0,10*ROW('Sanitation Data'!D8))),CO14="Yes"),OFFSET('Sanitation Data'!$D$12,0,10*ROW('Sanitation Data'!D8)),IF(AND(ISTEXT(OFFSET('Sanitation Data'!$B$2,0,10*ROW('Sanitation Data'!D8))),CO14="No",ISNUMBER(OFFSET('Sanitation Data'!$D$12,0,10*ROW('Sanitation Data'!D8)))),CONCATENATE("[",ROUND(OFFSET('Sanitation Data'!$D$12,0,10*ROW('Sanitation Data'!D8)),0),"]"),IF(AND(ISTEXT(OFFSET('Sanitation Data'!$B$2,0,10*ROW('Sanitation Data'!D8))),CO14="",ISNUMBER(OFFSET('Sanitation Data'!$D$12,0,10*ROW('Sanitation Data'!D8)))),OFFSET('Sanitation Data'!$D$12,0,10*ROW('Sanitation Data'!D8)),NA())))</f>
        <v>#N/A</v>
      </c>
      <c r="AA14" s="83" t="e">
        <f ca="true">+IF(AND(ISTEXT(OFFSET('Sanitation Data'!$B$2,0,10*ROW('Sanitation Data'!E8))),CP14="Yes"),100-OFFSET('Sanitation Data'!$E$4,0,10*ROW('Sanitation Data'!E8)),IF(AND(ISTEXT(OFFSET('Sanitation Data'!$B$2,0,10*ROW('Sanitation Data'!E8))),CP14="No",ISNUMBER(OFFSET('Sanitation Data'!$E$4,0,10*ROW('Sanitation Data'!E8)))),CONCATENATE("[",ROUND(100-OFFSET('Sanitation Data'!$E$4,0,10*ROW('Sanitation Data'!E8)),0),"]"),IF(AND(ISTEXT(OFFSET('Sanitation Data'!$B$2,0,10*ROW('Sanitation Data'!E8))),CP14="",ISNUMBER(OFFSET('Sanitation Data'!$E$4,0,10*ROW('Sanitation Data'!E8)))),100-OFFSET('Sanitation Data'!$E$4,0,10*ROW('Sanitation Data'!E8)),NA())))</f>
        <v>#N/A</v>
      </c>
      <c r="AB14" s="83" t="e">
        <f ca="true">+IF(AND(ISTEXT(OFFSET('Sanitation Data'!$B$2,0,10*ROW('Sanitation Data'!E8))),CQ14="Yes"),OFFSET('Sanitation Data'!$E$6,0,10*ROW('Sanitation Data'!H8)),IF(AND(ISTEXT(OFFSET('Sanitation Data'!$B$2,0,10*ROW('Sanitation Data'!E8))),CQ14="No",ISNUMBER(OFFSET('Sanitation Data'!$E$6,0,10*ROW('Sanitation Data'!E8)))),CONCATENATE("[",ROUND(OFFSET('Sanitation Data'!$E$6,0,10*ROW('Sanitation Data'!E8)),0),"]"),IF(AND(ISTEXT(OFFSET('Sanitation Data'!$B$2,0,10*ROW('Sanitation Data'!E8))),CQ14="",ISNUMBER(OFFSET('Sanitation Data'!$E$6,0,10*ROW('Sanitation Data'!E8)))),OFFSET('Sanitation Data'!$E$6,0,10*ROW('Sanitation Data'!E8)),NA())))</f>
        <v>#N/A</v>
      </c>
      <c r="AC14" s="83" t="e">
        <f ca="true">+IF(AND(ISTEXT(OFFSET('Sanitation Data'!$B$2,0,10*ROW('Sanitation Data'!E8))),CR14="Yes"),OFFSET('Sanitation Data'!$E$10,0,10*ROW('Sanitation Data'!E8)),IF(AND(ISTEXT(OFFSET('Sanitation Data'!$B$2,0,10*ROW('Sanitation Data'!E8))),CR14="No",ISNUMBER(OFFSET('Sanitation Data'!$E$10,0,10*ROW('Sanitation Data'!E8)))),CONCATENATE("[",ROUND(OFFSET('Sanitation Data'!$E$10,0,10*ROW('Sanitation Data'!E8)),0),"]"),IF(AND(ISTEXT(OFFSET('Sanitation Data'!$B$2,0,10*ROW('Sanitation Data'!E8))),CR14="",ISNUMBER(OFFSET('Sanitation Data'!$E$10,0,10*ROW('Sanitation Data'!E8)))),OFFSET('Sanitation Data'!$E$10,0,10*ROW('Sanitation Data'!E8)),NA())))</f>
        <v>#N/A</v>
      </c>
      <c r="AD14" s="83" t="e">
        <f ca="true">+IF(AND(ISTEXT(OFFSET('Sanitation Data'!$B$2,0,10*ROW('Sanitation Data'!E8))),CS14="Yes"),OFFSET('Sanitation Data'!$E$11,0,10*ROW('Sanitation Data'!E8)),IF(AND(ISTEXT(OFFSET('Sanitation Data'!$B$2,0,10*ROW('Sanitation Data'!E8))),CS14="No",ISNUMBER(OFFSET('Sanitation Data'!$E$11,0,10*ROW('Sanitation Data'!E8)))),CONCATENATE("[",ROUND(OFFSET('Sanitation Data'!$E$11,0,10*ROW('Sanitation Data'!E8)),0),"]"),IF(AND(ISTEXT(OFFSET('Sanitation Data'!$B$2,0,10*ROW('Sanitation Data'!E8))),CS14="",ISNUMBER(OFFSET('Sanitation Data'!$E$11,0,10*ROW('Sanitation Data'!E8)))),OFFSET('Sanitation Data'!$E$11,0,10*ROW('Sanitation Data'!E8)),NA())))</f>
        <v>#N/A</v>
      </c>
      <c r="AE14" s="83" t="e">
        <f ca="true">+IF(AND(ISTEXT(OFFSET('Sanitation Data'!$B$2,0,10*ROW('Sanitation Data'!E8))),CT14="Yes"),OFFSET('Sanitation Data'!$E$12,0,10*ROW('Sanitation Data'!E8)),IF(AND(ISTEXT(OFFSET('Sanitation Data'!$B$2,0,10*ROW('Sanitation Data'!E8))),CT14="No",ISNUMBER(OFFSET('Sanitation Data'!$E$12,0,10*ROW('Sanitation Data'!E8)))),CONCATENATE("[",ROUND(OFFSET('Sanitation Data'!$E$12,0,10*ROW('Sanitation Data'!E8)),0),"]"),IF(AND(ISTEXT(OFFSET('Sanitation Data'!$B$2,0,10*ROW('Sanitation Data'!E8))),CT14="",ISNUMBER(OFFSET('Sanitation Data'!$E$12,0,10*ROW('Sanitation Data'!E8)))),OFFSET('Sanitation Data'!$E$12,0,10*ROW('Sanitation Data'!E8)),NA())))</f>
        <v>#N/A</v>
      </c>
      <c r="AF14" s="83" t="e">
        <f ca="true">+IF(AND(ISTEXT(OFFSET('Sanitation Data'!$B$2,0,10*ROW('Sanitation Data'!F8))),CU14="Yes"),100-OFFSET('Sanitation Data'!$F$4,0,10*ROW('Sanitation Data'!F8)),IF(AND(ISTEXT(OFFSET('Sanitation Data'!$B$2,0,10*ROW('Sanitation Data'!F8))),CU14="No",ISNUMBER(OFFSET('Sanitation Data'!$F$4,0,10*ROW('Sanitation Data'!F8)))),CONCATENATE("[",ROUND(100-OFFSET('Sanitation Data'!$F$4,0,10*ROW('Sanitation Data'!F8)),0),"]"),IF(AND(ISTEXT(OFFSET('Sanitation Data'!$B$2,0,10*ROW('Sanitation Data'!F8))),CU14="",ISNUMBER(OFFSET('Sanitation Data'!$F$4,0,10*ROW('Sanitation Data'!F8)))),100-OFFSET('Sanitation Data'!$F$4,0,10*ROW('Sanitation Data'!F8)),NA())))</f>
        <v>#N/A</v>
      </c>
      <c r="AG14" s="83" t="e">
        <f ca="true">+IF(AND(ISTEXT(OFFSET('Sanitation Data'!$B$2,0,10*ROW('Sanitation Data'!F8))),CV14="Yes"),OFFSET('Sanitation Data'!$F$6,0,10*ROW('Sanitation Data'!F8)),IF(AND(ISTEXT(OFFSET('Sanitation Data'!$B$2,0,10*ROW('Sanitation Data'!F8))),CV14="No",ISNUMBER(OFFSET('Sanitation Data'!$F$6,0,10*ROW('Sanitation Data'!F8)))),CONCATENATE("[",ROUND(OFFSET('Sanitation Data'!$F$6,0,10*ROW('Sanitation Data'!F8)),0),"]"),IF(AND(ISTEXT(OFFSET('Sanitation Data'!$B$2,0,10*ROW('Sanitation Data'!F8))),CV14="",ISNUMBER(OFFSET('Sanitation Data'!$F$6,0,10*ROW('Sanitation Data'!F8)))),OFFSET('Sanitation Data'!$F$6,0,10*ROW('Sanitation Data'!F8)),NA())))</f>
        <v>#N/A</v>
      </c>
      <c r="AH14" s="83" t="e">
        <f ca="true">+IF(AND(ISTEXT(OFFSET('Sanitation Data'!$B$2,0,10*ROW('Sanitation Data'!F8))),CW14="Yes"),OFFSET('Sanitation Data'!$F$10,0,10*ROW('Sanitation Data'!F8)),IF(AND(ISTEXT(OFFSET('Sanitation Data'!$B$2,0,10*ROW('Sanitation Data'!F8))),CW14="No",ISNUMBER(OFFSET('Sanitation Data'!$F$10,0,10*ROW('Sanitation Data'!F8)))),CONCATENATE("[",ROUND(OFFSET('Sanitation Data'!$F$10,0,10*ROW('Sanitation Data'!F8)),0),"]"),IF(AND(ISTEXT(OFFSET('Sanitation Data'!$B$2,0,10*ROW('Sanitation Data'!F8))),CW14="",ISNUMBER(OFFSET('Sanitation Data'!$F$10,0,10*ROW('Sanitation Data'!F8)))),OFFSET('Sanitation Data'!$F$10,0,10*ROW('Sanitation Data'!F8)),NA())))</f>
        <v>#N/A</v>
      </c>
      <c r="AI14" s="83" t="e">
        <f ca="true">+IF(AND(ISTEXT(OFFSET('Sanitation Data'!$B$2,0,10*ROW('Sanitation Data'!F8))),CX14="Yes"),OFFSET('Sanitation Data'!$F$11,0,10*ROW('Sanitation Data'!F8)),IF(AND(ISTEXT(OFFSET('Sanitation Data'!$B$2,0,10*ROW('Sanitation Data'!F8))),CX14="No",ISNUMBER(OFFSET('Sanitation Data'!$F$11,0,10*ROW('Sanitation Data'!F8)))),CONCATENATE("[",ROUND(OFFSET('Sanitation Data'!$F$11,0,10*ROW('Sanitation Data'!F8)),0),"]"),IF(AND(ISTEXT(OFFSET('Sanitation Data'!$B$2,0,10*ROW('Sanitation Data'!F8))),CX14="",ISNUMBER(OFFSET('Sanitation Data'!$F$11,0,10*ROW('Sanitation Data'!F8)))),OFFSET('Sanitation Data'!$F$11,0,10*ROW('Sanitation Data'!F8)),NA())))</f>
        <v>#N/A</v>
      </c>
      <c r="AJ14" s="83" t="e">
        <f ca="true">+IF(AND(ISTEXT(OFFSET('Sanitation Data'!$B$2,0,10*ROW('Sanitation Data'!F8))),CY14="Yes"),OFFSET('Sanitation Data'!$F$12,0,10*ROW('Sanitation Data'!F8)),IF(AND(ISTEXT(OFFSET('Sanitation Data'!$B$2,0,10*ROW('Sanitation Data'!F8))),CY14="No",ISNUMBER(OFFSET('Sanitation Data'!$F$12,0,10*ROW('Sanitation Data'!F8)))),CONCATENATE("[",ROUND(OFFSET('Sanitation Data'!$F$12,0,10*ROW('Sanitation Data'!F8)),0),"]"),IF(AND(ISTEXT(OFFSET('Sanitation Data'!$B$2,0,10*ROW('Sanitation Data'!F8))),CY14="",ISNUMBER(OFFSET('Sanitation Data'!$F$12,0,10*ROW('Sanitation Data'!F8)))),OFFSET('Sanitation Data'!$F$12,0,10*ROW('Sanitation Data'!F8)),NA())))</f>
        <v>#N/A</v>
      </c>
      <c r="AK14" s="83" t="e">
        <f ca="true">+IF(AND(ISTEXT(OFFSET('Sanitation Data'!$B$2,0,10*ROW('Sanitation Data'!G8))),CZ14="Yes"),100-OFFSET('Sanitation Data'!$G$4,0,10*ROW('Sanitation Data'!G8)),IF(AND(ISTEXT(OFFSET('Sanitation Data'!$B$2,0,10*ROW('Sanitation Data'!G8))),CZ14="No",ISNUMBER(OFFSET('Sanitation Data'!$G$4,0,10*ROW('Sanitation Data'!G8)))),CONCATENATE("[",ROUND(100-OFFSET('Sanitation Data'!$G$4,0,10*ROW('Sanitation Data'!G8)),0),"]"),IF(AND(ISTEXT(OFFSET('Sanitation Data'!$B$2,0,10*ROW('Sanitation Data'!G8))),CZ14="",ISNUMBER(OFFSET('Sanitation Data'!$G$4,0,10*ROW('Sanitation Data'!G8)))),100-OFFSET('Sanitation Data'!$G$4,0,10*ROW('Sanitation Data'!G8)),NA())))</f>
        <v>#N/A</v>
      </c>
      <c r="AL14" s="83" t="e">
        <f ca="true">+IF(AND(ISTEXT(OFFSET('Sanitation Data'!$B$2,0,10*ROW('Sanitation Data'!G8))),DA14="Yes"),OFFSET('Sanitation Data'!$G$6,0,10*ROW('Sanitation Data'!G8)),IF(AND(ISTEXT(OFFSET('Sanitation Data'!$B$2,0,10*ROW('Sanitation Data'!G8))),DA14="No",ISNUMBER(OFFSET('Sanitation Data'!$G$6,0,10*ROW('Sanitation Data'!G8)))),CONCATENATE("[",ROUND(OFFSET('Sanitation Data'!$G$6,0,10*ROW('Sanitation Data'!G8)),0),"]"),IF(AND(ISTEXT(OFFSET('Sanitation Data'!$B$2,0,10*ROW('Sanitation Data'!G8))),DA14="",ISNUMBER(OFFSET('Sanitation Data'!$G$6,0,10*ROW('Sanitation Data'!G8)))),OFFSET('Sanitation Data'!$G$6,0,10*ROW('Sanitation Data'!G8)),NA())))</f>
        <v>#N/A</v>
      </c>
      <c r="AM14" s="83" t="e">
        <f ca="true">+IF(AND(ISTEXT(OFFSET('Sanitation Data'!$B$2,0,10*ROW('Sanitation Data'!G8))),DB14="Yes"),OFFSET('Sanitation Data'!$G$10,0,10*ROW('Sanitation Data'!G8)),IF(AND(ISTEXT(OFFSET('Sanitation Data'!$B$2,0,10*ROW('Sanitation Data'!G8))),DB14="No",ISNUMBER(OFFSET('Sanitation Data'!$G$10,0,10*ROW('Sanitation Data'!G8)))),CONCATENATE("[",ROUND(OFFSET('Sanitation Data'!$G$10,0,10*ROW('Sanitation Data'!G8)),0),"]"),IF(AND(ISTEXT(OFFSET('Sanitation Data'!$B$2,0,10*ROW('Sanitation Data'!G8))),DB14="",ISNUMBER(OFFSET('Sanitation Data'!$G$10,0,10*ROW('Sanitation Data'!G8)))),OFFSET('Sanitation Data'!$G$10,0,10*ROW('Sanitation Data'!G8)),NA())))</f>
        <v>#N/A</v>
      </c>
      <c r="AN14" s="83" t="e">
        <f ca="true">+IF(AND(ISTEXT(OFFSET('Sanitation Data'!$B$2,0,10*ROW('Sanitation Data'!G8))),DC14="Yes"),OFFSET('Sanitation Data'!$G$11,0,10*ROW('Sanitation Data'!G8)),IF(AND(ISTEXT(OFFSET('Sanitation Data'!$B$2,0,10*ROW('Sanitation Data'!G8))),DC14="No",ISNUMBER(OFFSET('Sanitation Data'!$G$11,0,10*ROW('Sanitation Data'!G8)))),CONCATENATE("[",ROUND(OFFSET('Sanitation Data'!$G$11,0,10*ROW('Sanitation Data'!G8)),0),"]"),IF(AND(ISTEXT(OFFSET('Sanitation Data'!$B$2,0,10*ROW('Sanitation Data'!G8))),DC14="",ISNUMBER(OFFSET('Sanitation Data'!$G$11,0,10*ROW('Sanitation Data'!G8)))),OFFSET('Sanitation Data'!$G$11,0,10*ROW('Sanitation Data'!G8)),NA())))</f>
        <v>#N/A</v>
      </c>
      <c r="AO14" s="83" t="e">
        <f ca="true">+IF(AND(ISTEXT(OFFSET('Sanitation Data'!$B$2,0,10*ROW('Sanitation Data'!G8))),DD14="Yes"),OFFSET('Sanitation Data'!$G$12,0,10*ROW('Sanitation Data'!G8)),IF(AND(ISTEXT(OFFSET('Sanitation Data'!$B$2,0,10*ROW('Sanitation Data'!G8))),DD14="No",ISNUMBER(OFFSET('Sanitation Data'!$G$12,0,10*ROW('Sanitation Data'!G8)))),CONCATENATE("[",ROUND(OFFSET('Sanitation Data'!$G$12,0,10*ROW('Sanitation Data'!G8)),0),"]"),IF(AND(ISTEXT(OFFSET('Sanitation Data'!$B$2,0,10*ROW('Sanitation Data'!G8))),DD14="",ISNUMBER(OFFSET('Sanitation Data'!$G$12,0,10*ROW('Sanitation Data'!G8)))),OFFSET('Sanitation Data'!$G$12,0,10*ROW('Sanitation Data'!G8)),NA())))</f>
        <v>#N/A</v>
      </c>
      <c r="AP14" s="83" t="e">
        <f ca="true">+IF(AND(ISTEXT(OFFSET('Sanitation Data'!$B$2,0,10*ROW('Sanitation Data'!H8))),DE14="Yes"),100-OFFSET('Sanitation Data'!$H$4,0,10*ROW('Sanitation Data'!H8)),IF(AND(ISTEXT(OFFSET('Sanitation Data'!$B$2,0,10*ROW('Sanitation Data'!H8))),DE14="No",ISNUMBER(OFFSET('Sanitation Data'!$H$4,0,10*ROW('Sanitation Data'!H8)))),CONCATENATE("[",ROUND(100-OFFSET('Sanitation Data'!$H$4,0,10*ROW('Sanitation Data'!H8)),0),"]"),IF(AND(ISTEXT(OFFSET('Sanitation Data'!$B$2,0,10*ROW('Sanitation Data'!H8))),DE14="",ISNUMBER(OFFSET('Sanitation Data'!$H$4,0,10*ROW('Sanitation Data'!H8)))),100-OFFSET('Sanitation Data'!$H$4,0,10*ROW('Sanitation Data'!H8)),NA())))</f>
        <v>#N/A</v>
      </c>
      <c r="AQ14" s="83" t="e">
        <f ca="true">+IF(AND(ISTEXT(OFFSET('Sanitation Data'!$B$2,0,10*ROW('Sanitation Data'!H8))),DF14="Yes"),OFFSET('Sanitation Data'!$H$6,0,10*ROW('Sanitation Data'!H8)),IF(AND(ISTEXT(OFFSET('Sanitation Data'!$B$2,0,10*ROW('Sanitation Data'!H8))),DF14="No",ISNUMBER(OFFSET('Sanitation Data'!$H$6,0,10*ROW('Sanitation Data'!H8)))),CONCATENATE("[",ROUND(OFFSET('Sanitation Data'!$H$6,0,10*ROW('Sanitation Data'!H8)),0),"]"),IF(AND(ISTEXT(OFFSET('Sanitation Data'!$B$2,0,10*ROW('Sanitation Data'!H8))),DF14="",ISNUMBER(OFFSET('Sanitation Data'!$H$6,0,10*ROW('Sanitation Data'!H8)))),OFFSET('Sanitation Data'!$H$6,0,10*ROW('Sanitation Data'!H8)),NA())))</f>
        <v>#N/A</v>
      </c>
      <c r="AR14" s="83" t="e">
        <f ca="true">+IF(AND(ISTEXT(OFFSET('Sanitation Data'!$B$2,0,10*ROW('Sanitation Data'!H8))),DG14="Yes"),OFFSET('Sanitation Data'!$H$10,0,10*ROW('Sanitation Data'!H8)),IF(AND(ISTEXT(OFFSET('Sanitation Data'!$B$2,0,10*ROW('Sanitation Data'!H8))),DG14="No",ISNUMBER(OFFSET('Sanitation Data'!$H$10,0,10*ROW('Sanitation Data'!H8)))),CONCATENATE("[",ROUND(OFFSET('Sanitation Data'!$H$10,0,10*ROW('Sanitation Data'!H8)),0),"]"),IF(AND(ISTEXT(OFFSET('Sanitation Data'!$B$2,0,10*ROW('Sanitation Data'!H8))),DG14="",ISNUMBER(OFFSET('Sanitation Data'!$H$10,0,10*ROW('Sanitation Data'!H8)))),OFFSET('Sanitation Data'!$H$10,0,10*ROW('Sanitation Data'!H8)),NA())))</f>
        <v>#N/A</v>
      </c>
      <c r="AS14" s="83" t="e">
        <f ca="true">+IF(AND(ISTEXT(OFFSET('Sanitation Data'!$B$2,0,10*ROW('Sanitation Data'!H8))),DH14="Yes"),OFFSET('Sanitation Data'!$H$11,0,10*ROW('Sanitation Data'!H8)),IF(AND(ISTEXT(OFFSET('Sanitation Data'!$B$2,0,10*ROW('Sanitation Data'!H8))),DH14="No",ISNUMBER(OFFSET('Sanitation Data'!$H$11,0,10*ROW('Sanitation Data'!H8)))),CONCATENATE("[",ROUND(OFFSET('Sanitation Data'!$H$11,0,10*ROW('Sanitation Data'!H8)),0),"]"),IF(AND(ISTEXT(OFFSET('Sanitation Data'!$B$2,0,10*ROW('Sanitation Data'!H8))),DH14="",ISNUMBER(OFFSET('Sanitation Data'!$H$11,0,10*ROW('Sanitation Data'!H8)))),OFFSET('Sanitation Data'!$H$11,0,10*ROW('Sanitation Data'!H8)),NA())))</f>
        <v>#N/A</v>
      </c>
      <c r="AT14" s="83" t="e">
        <f ca="true">+IF(AND(ISTEXT(OFFSET('Sanitation Data'!$B$2,0,10*ROW('Sanitation Data'!H8))),DI14="Yes"),OFFSET('Sanitation Data'!$H$12,0,10*ROW('Sanitation Data'!H8)),IF(AND(ISTEXT(OFFSET('Sanitation Data'!$B$2,0,10*ROW('Sanitation Data'!H8))),DI14="No",ISNUMBER(OFFSET('Sanitation Data'!$H$12,0,10*ROW('Sanitation Data'!H8)))),CONCATENATE("[",ROUND(OFFSET('Sanitation Data'!$H$12,0,10*ROW('Sanitation Data'!H8)),0),"]"),IF(AND(ISTEXT(OFFSET('Sanitation Data'!$B$2,0,10*ROW('Sanitation Data'!H8))),DI14="",ISNUMBER(OFFSET('Sanitation Data'!$H$12,0,10*ROW('Sanitation Data'!H8)))),OFFSET('Sanitation Data'!$H$12,0,10*ROW('Sanitation Data'!H8)),NA())))</f>
        <v>#N/A</v>
      </c>
      <c r="AU14" s="83" t="e">
        <f ca="true">+IF(AND(ISTEXT(OFFSET('Sanitation Data'!$B$2,0,10*ROW('Sanitation Data'!I8))),DJ14="Yes"),100-OFFSET('Sanitation Data'!$I$4,0,10*ROW('Sanitation Data'!I8)),IF(AND(ISTEXT(OFFSET('Sanitation Data'!$B$2,0,10*ROW('Sanitation Data'!I8))),DJ14="No",ISNUMBER(OFFSET('Sanitation Data'!$I$4,0,10*ROW('Sanitation Data'!I8)))),CONCATENATE("[",ROUND(100-OFFSET('Sanitation Data'!$I$4,0,10*ROW('Sanitation Data'!I8)),0),"]"),IF(AND(ISTEXT(OFFSET('Sanitation Data'!$B$2,0,10*ROW('Sanitation Data'!I8))),DJ14="",ISNUMBER(OFFSET('Sanitation Data'!$I$4,0,10*ROW('Sanitation Data'!I8)))),100-OFFSET('Sanitation Data'!$I$4,0,10*ROW('Sanitation Data'!I8)),NA())))</f>
        <v>#N/A</v>
      </c>
      <c r="AV14" s="83" t="e">
        <f ca="true">+IF(AND(ISTEXT(OFFSET('Sanitation Data'!$B$2,0,10*ROW('Sanitation Data'!I8))),DK14="Yes"),OFFSET('Sanitation Data'!$I$6,0,10*ROW('Sanitation Data'!I8)),IF(AND(ISTEXT(OFFSET('Sanitation Data'!$B$2,0,10*ROW('Sanitation Data'!I8))),DK14="No",ISNUMBER(OFFSET('Sanitation Data'!$I$6,0,10*ROW('Sanitation Data'!I8)))),CONCATENATE("[",ROUND(OFFSET('Sanitation Data'!$I$6,0,10*ROW('Sanitation Data'!I8)),0),"]"),IF(AND(ISTEXT(OFFSET('Sanitation Data'!$B$2,0,10*ROW('Sanitation Data'!I8))),DK14="",ISNUMBER(OFFSET('Sanitation Data'!$I$6,0,10*ROW('Sanitation Data'!I8)))),OFFSET('Sanitation Data'!$I$6,0,10*ROW('Sanitation Data'!I8)),NA())))</f>
        <v>#N/A</v>
      </c>
      <c r="AW14" s="83" t="e">
        <f ca="true">+IF(AND(ISTEXT(OFFSET('Sanitation Data'!$B$2,0,10*ROW('Sanitation Data'!I8))),DL14="Yes"),OFFSET('Sanitation Data'!$I$10,0,10*ROW('Sanitation Data'!I8)),IF(AND(ISTEXT(OFFSET('Sanitation Data'!$B$2,0,10*ROW('Sanitation Data'!I8))),DL14="No",ISNUMBER(OFFSET('Sanitation Data'!$I$10,0,10*ROW('Sanitation Data'!I8)))),CONCATENATE("[",ROUND(OFFSET('Sanitation Data'!$I$10,0,10*ROW('Sanitation Data'!I8)),0),"]"),IF(AND(ISTEXT(OFFSET('Sanitation Data'!$B$2,0,10*ROW('Sanitation Data'!I8))),DL14="",ISNUMBER(OFFSET('Sanitation Data'!$I$10,0,10*ROW('Sanitation Data'!I8)))),OFFSET('Sanitation Data'!$I$10,0,10*ROW('Sanitation Data'!I8)),NA())))</f>
        <v>#N/A</v>
      </c>
      <c r="AX14" s="83" t="e">
        <f ca="true">+IF(AND(ISTEXT(OFFSET('Sanitation Data'!$B$2,0,10*ROW('Sanitation Data'!I8))),DM14="Yes"),OFFSET('Sanitation Data'!$I$11,0,10*ROW('Sanitation Data'!I8)),IF(AND(ISTEXT(OFFSET('Sanitation Data'!$B$2,0,10*ROW('Sanitation Data'!I8))),DM14="No",ISNUMBER(OFFSET('Sanitation Data'!$I$11,0,10*ROW('Sanitation Data'!I8)))),CONCATENATE("[",ROUND(OFFSET('Sanitation Data'!$I$11,0,10*ROW('Sanitation Data'!I8)),0),"]"),IF(AND(ISTEXT(OFFSET('Sanitation Data'!$B$2,0,10*ROW('Sanitation Data'!I8))),DM14="",ISNUMBER(OFFSET('Sanitation Data'!$I$11,0,10*ROW('Sanitation Data'!I8)))),OFFSET('Sanitation Data'!$I$11,0,10*ROW('Sanitation Data'!I8)),NA())))</f>
        <v>#N/A</v>
      </c>
      <c r="AY14" s="83" t="e">
        <f ca="true">+IF(AND(ISTEXT(OFFSET('Sanitation Data'!$B$2,0,10*ROW('Sanitation Data'!I8))),DN14="Yes"),OFFSET('Sanitation Data'!$I$12,0,10*ROW('Sanitation Data'!I8)),IF(AND(ISTEXT(OFFSET('Sanitation Data'!$B$2,0,10*ROW('Sanitation Data'!I8))),DN14="No",ISNUMBER(OFFSET('Sanitation Data'!$I$12,0,10*ROW('Sanitation Data'!I8)))),CONCATENATE("[",ROUND(OFFSET('Sanitation Data'!$I$12,0,10*ROW('Sanitation Data'!I8)),0),"]"),IF(AND(ISTEXT(OFFSET('Sanitation Data'!$B$2,0,10*ROW('Sanitation Data'!I8))),DN14="",ISNUMBER(OFFSET('Sanitation Data'!$I$12,0,10*ROW('Sanitation Data'!I8)))),OFFSET('Sanitation Data'!$I$12,0,10*ROW('Sanitation Data'!I8)),NA())))</f>
        <v>#N/A</v>
      </c>
      <c r="AZ14" s="84" t="e">
        <f ca="true">+IF(AND(ISTEXT(OFFSET('Hygiene Data'!$B$2,0,10*ROW('Hygiene Data'!D8))),DO14="Yes"),OFFSET('Hygiene Data'!$D$5,0,10*ROW('Hygiene Data'!D8)),IF(AND(ISTEXT(OFFSET('Hygiene Data'!$B$2,0,10*ROW('Hygiene Data'!D8))),DO14="No",ISNUMBER(OFFSET('Hygiene Data'!$D$5,0,10*ROW('Hygiene Data'!D8)))),CONCATENATE("[",ROUND(OFFSET('Hygiene Data'!$D$5,0,10*ROW('Hygiene Data'!D8)),0),"]"),IF(AND(ISTEXT(OFFSET('Hygiene Data'!$B$2,0,10*ROW('Hygiene Data'!D8))),DO14="",ISNUMBER(OFFSET('Hygiene Data'!$D$5,0,10*ROW('Hygiene Data'!D8)))),OFFSET('Hygiene Data'!$D$5,0,10*ROW('Hygiene Data'!D8)),NA())))</f>
        <v>#N/A</v>
      </c>
      <c r="BA14" s="84" t="e">
        <f ca="true">+IF(AND(ISTEXT(OFFSET('Hygiene Data'!$B$2,0,10*ROW('Hygiene Data'!D8))),DP14="Yes"),OFFSET('Hygiene Data'!$D$7,0,10*ROW('Hygiene Data'!D8)),IF(AND(ISTEXT(OFFSET('Hygiene Data'!$B$2,0,10*ROW('Hygiene Data'!D8))),DP14="No",ISNUMBER(OFFSET('Hygiene Data'!$D$7,0,10*ROW('Hygiene Data'!D8)))),CONCATENATE("[",ROUND(OFFSET('Hygiene Data'!$D$7,0,10*ROW('Hygiene Data'!D8)),0),"]"),IF(AND(ISTEXT(OFFSET('Hygiene Data'!$B$2,0,10*ROW('Hygiene Data'!D8))),DP14="",ISNUMBER(OFFSET('Hygiene Data'!$D$7,0,10*ROW('Hygiene Data'!D8)))),OFFSET('Hygiene Data'!$D$7,0,10*ROW('Hygiene Data'!D8)),NA())))</f>
        <v>#N/A</v>
      </c>
      <c r="BB14" s="84" t="e">
        <f ca="true">+IF(AND(ISTEXT(OFFSET('Hygiene Data'!$B$2,0,10*ROW('Hygiene Data'!D8))),DQ14="Yes"),OFFSET('Hygiene Data'!$D$9,0,10*ROW('Hygiene Data'!D8)),IF(AND(ISTEXT(OFFSET('Hygiene Data'!$B$2,0,10*ROW('Hygiene Data'!D8))),DQ14="No",ISNUMBER(OFFSET('Hygiene Data'!$D$9,0,10*ROW('Hygiene Data'!D8)))),CONCATENATE("[",ROUND(OFFSET('Hygiene Data'!$D$9,0,10*ROW('Hygiene Data'!D8)),0),"]"),IF(AND(ISTEXT(OFFSET('Hygiene Data'!$B$2,0,10*ROW('Hygiene Data'!D8))),DQ14="",ISNUMBER(OFFSET('Hygiene Data'!$D$9,0,10*ROW('Hygiene Data'!D8)))),OFFSET('Hygiene Data'!$D$9,0,10*ROW('Hygiene Data'!D8)),NA())))</f>
        <v>#N/A</v>
      </c>
      <c r="BC14" s="84" t="e">
        <f ca="true">+IF(AND(ISTEXT(OFFSET('Hygiene Data'!$B$2,0,10*ROW('Hygiene Data'!E8))),DR14="Yes"),OFFSET('Hygiene Data'!$E$5,0,10*ROW('Hygiene Data'!E8)),IF(AND(ISTEXT(OFFSET('Hygiene Data'!$B$2,0,10*ROW('Hygiene Data'!E8))),DR14="No",ISNUMBER(OFFSET('Hygiene Data'!$E$5,0,10*ROW('Hygiene Data'!E8)))),CONCATENATE("[",ROUND(OFFSET('Hygiene Data'!$E$5,0,10*ROW('Hygiene Data'!E8)),0),"]"),IF(AND(ISTEXT(OFFSET('Hygiene Data'!$B$2,0,10*ROW('Hygiene Data'!E8))),DR14="",ISNUMBER(OFFSET('Hygiene Data'!$E$5,0,10*ROW('Hygiene Data'!E8)))),OFFSET('Hygiene Data'!$E$5,0,10*ROW('Hygiene Data'!E8)),NA())))</f>
        <v>#N/A</v>
      </c>
      <c r="BD14" s="84" t="e">
        <f ca="true">+IF(AND(ISTEXT(OFFSET('Hygiene Data'!$B$2,0,10*ROW('Hygiene Data'!E8))),DS14="Yes"),OFFSET('Hygiene Data'!$E$7,0,10*ROW('Hygiene Data'!E8)),IF(AND(ISTEXT(OFFSET('Hygiene Data'!$B$2,0,10*ROW('Hygiene Data'!E8))),DS14="No",ISNUMBER(OFFSET('Hygiene Data'!$E$7,0,10*ROW('Hygiene Data'!E8)))),CONCATENATE("[",ROUND(OFFSET('Hygiene Data'!$E$7,0,10*ROW('Hygiene Data'!E8)),0),"]"),IF(AND(ISTEXT(OFFSET('Hygiene Data'!$B$2,0,10*ROW('Hygiene Data'!E8))),DS14="",ISNUMBER(OFFSET('Hygiene Data'!$E$7,0,10*ROW('Hygiene Data'!E8)))),OFFSET('Hygiene Data'!$E$7,0,10*ROW('Hygiene Data'!E8)),NA())))</f>
        <v>#N/A</v>
      </c>
      <c r="BE14" s="84" t="e">
        <f ca="true">+IF(AND(ISTEXT(OFFSET('Hygiene Data'!$B$2,0,10*ROW('Hygiene Data'!E8))),DT14="Yes"),OFFSET('Hygiene Data'!$E$9,0,10*ROW('Hygiene Data'!E8)),IF(AND(ISTEXT(OFFSET('Hygiene Data'!$B$2,0,10*ROW('Hygiene Data'!E8))),DT14="No",ISNUMBER(OFFSET('Hygiene Data'!$E$9,0,10*ROW('Hygiene Data'!E8)))),CONCATENATE("[",ROUND(OFFSET('Hygiene Data'!$E$9,0,10*ROW('Hygiene Data'!E8)),0),"]"),IF(AND(ISTEXT(OFFSET('Hygiene Data'!$B$2,0,10*ROW('Hygiene Data'!E8))),DT14="",ISNUMBER(OFFSET('Hygiene Data'!$E$9,0,10*ROW('Hygiene Data'!E8)))),OFFSET('Hygiene Data'!$E$9,0,10*ROW('Hygiene Data'!E8)),NA())))</f>
        <v>#N/A</v>
      </c>
      <c r="BF14" s="84" t="e">
        <f ca="true">+IF(AND(ISTEXT(OFFSET('Hygiene Data'!$B$2,0,10*ROW('Hygiene Data'!F8))),DU14="Yes"),OFFSET('Hygiene Data'!$F$5,0,10*ROW('Hygiene Data'!F8)),IF(AND(ISTEXT(OFFSET('Hygiene Data'!$B$2,0,10*ROW('Hygiene Data'!F8))),DU14="No",ISNUMBER(OFFSET('Hygiene Data'!$F$5,0,10*ROW('Hygiene Data'!F8)))),CONCATENATE("[",ROUND(OFFSET('Hygiene Data'!$F$5,0,10*ROW('Hygiene Data'!F8)),0),"]"),IF(AND(ISTEXT(OFFSET('Hygiene Data'!$B$2,0,10*ROW('Hygiene Data'!F8))),DU14="",ISNUMBER(OFFSET('Hygiene Data'!$F$5,0,10*ROW('Hygiene Data'!F8)))),OFFSET('Hygiene Data'!$F$5,0,10*ROW('Hygiene Data'!F8)),NA())))</f>
        <v>#N/A</v>
      </c>
      <c r="BG14" s="84" t="e">
        <f ca="true">+IF(AND(ISTEXT(OFFSET('Hygiene Data'!$B$2,0,10*ROW('Hygiene Data'!F8))),DV14="Yes"),OFFSET('Hygiene Data'!$F$7,0,10*ROW('Hygiene Data'!F8)),IF(AND(ISTEXT(OFFSET('Hygiene Data'!$B$2,0,10*ROW('Hygiene Data'!F8))),DV14="No",ISNUMBER(OFFSET('Hygiene Data'!$F$7,0,10*ROW('Hygiene Data'!F8)))),CONCATENATE("[",ROUND(OFFSET('Hygiene Data'!$F$7,0,10*ROW('Hygiene Data'!F8)),0),"]"),IF(AND(ISTEXT(OFFSET('Hygiene Data'!$B$2,0,10*ROW('Hygiene Data'!F8))),DV14="",ISNUMBER(OFFSET('Hygiene Data'!$F$7,0,10*ROW('Hygiene Data'!F8)))),OFFSET('Hygiene Data'!$F$7,0,10*ROW('Hygiene Data'!F8)),NA())))</f>
        <v>#N/A</v>
      </c>
      <c r="BH14" s="84" t="e">
        <f ca="true">+IF(AND(ISTEXT(OFFSET('Hygiene Data'!$B$2,0,10*ROW('Hygiene Data'!F8))),DW14="Yes"),OFFSET('Hygiene Data'!$F$9,0,10*ROW('Hygiene Data'!F8)),IF(AND(ISTEXT(OFFSET('Hygiene Data'!$B$2,0,10*ROW('Hygiene Data'!F8))),DW14="No",ISNUMBER(OFFSET('Hygiene Data'!$F$9,0,10*ROW('Hygiene Data'!F8)))),CONCATENATE("[",ROUND(OFFSET('Hygiene Data'!$F$9,0,10*ROW('Hygiene Data'!F8)),0),"]"),IF(AND(ISTEXT(OFFSET('Hygiene Data'!$B$2,0,10*ROW('Hygiene Data'!F8))),DW14="",ISNUMBER(OFFSET('Hygiene Data'!$F$9,0,10*ROW('Hygiene Data'!F8)))),OFFSET('Hygiene Data'!$F$9,0,10*ROW('Hygiene Data'!F8)),NA())))</f>
        <v>#N/A</v>
      </c>
      <c r="BI14" s="84" t="e">
        <f ca="true">+IF(AND(ISTEXT(OFFSET('Hygiene Data'!$B$2,0,10*ROW('Hygiene Data'!G8))),DX14="Yes"),OFFSET('Hygiene Data'!$G$5,0,10*ROW('Hygiene Data'!G8)),IF(AND(ISTEXT(OFFSET('Hygiene Data'!$B$2,0,10*ROW('Hygiene Data'!G8))),DX14="No",ISNUMBER(OFFSET('Hygiene Data'!$G$5,0,10*ROW('Hygiene Data'!G8)))),CONCATENATE("[",ROUND(OFFSET('Hygiene Data'!$G$5,0,10*ROW('Hygiene Data'!G8)),0),"]"),IF(AND(ISTEXT(OFFSET('Hygiene Data'!$B$2,0,10*ROW('Hygiene Data'!G8))),DX14="",ISNUMBER(OFFSET('Hygiene Data'!$G$5,0,10*ROW('Hygiene Data'!G8)))),OFFSET('Hygiene Data'!$G$5,0,10*ROW('Hygiene Data'!G8)),NA())))</f>
        <v>#N/A</v>
      </c>
      <c r="BJ14" s="84" t="e">
        <f ca="true">+IF(AND(ISTEXT(OFFSET('Hygiene Data'!$B$2,0,10*ROW('Hygiene Data'!G8))),DY14="Yes"),OFFSET('Hygiene Data'!$G$7,0,10*ROW('Hygiene Data'!G8)),IF(AND(ISTEXT(OFFSET('Hygiene Data'!$B$2,0,10*ROW('Hygiene Data'!G8))),DY14="No",ISNUMBER(OFFSET('Hygiene Data'!$G$7,0,10*ROW('Hygiene Data'!G8)))),CONCATENATE("[",ROUND(OFFSET('Hygiene Data'!$G$7,0,10*ROW('Hygiene Data'!G8)),0),"]"),IF(AND(ISTEXT(OFFSET('Hygiene Data'!$B$2,0,10*ROW('Hygiene Data'!G8))),DY14="",ISNUMBER(OFFSET('Hygiene Data'!$G$7,0,10*ROW('Hygiene Data'!G8)))),OFFSET('Hygiene Data'!$G$7,0,10*ROW('Hygiene Data'!G8)),NA())))</f>
        <v>#N/A</v>
      </c>
      <c r="BK14" s="84" t="e">
        <f ca="true">+IF(AND(ISTEXT(OFFSET('Hygiene Data'!$B$2,0,10*ROW('Hygiene Data'!G8))),DZ14="Yes"),OFFSET('Hygiene Data'!$G$9,0,10*ROW('Hygiene Data'!G8)),IF(AND(ISTEXT(OFFSET('Hygiene Data'!$B$2,0,10*ROW('Hygiene Data'!G8))),DZ14="No",ISNUMBER(OFFSET('Hygiene Data'!$G$9,0,10*ROW('Hygiene Data'!G8)))),CONCATENATE("[",ROUND(OFFSET('Hygiene Data'!$G$9,0,10*ROW('Hygiene Data'!G8)),0),"]"),IF(AND(ISTEXT(OFFSET('Hygiene Data'!$B$2,0,10*ROW('Hygiene Data'!G8))),DZ14="",ISNUMBER(OFFSET('Hygiene Data'!$G$9,0,10*ROW('Hygiene Data'!G8)))),OFFSET('Hygiene Data'!$G$9,0,10*ROW('Hygiene Data'!G8)),NA())))</f>
        <v>#N/A</v>
      </c>
      <c r="BL14" s="84" t="e">
        <f ca="true">+IF(AND(ISTEXT(OFFSET('Hygiene Data'!$B$2,0,10*ROW('Hygiene Data'!H8))),EA14="Yes"),OFFSET('Hygiene Data'!$H$5,0,10*ROW('Hygiene Data'!H8)),IF(AND(ISTEXT(OFFSET('Hygiene Data'!$B$2,0,10*ROW('Hygiene Data'!H8))),EA14="No",ISNUMBER(OFFSET('Hygiene Data'!$H$5,0,10*ROW('Hygiene Data'!H8)))),CONCATENATE("[",ROUND(OFFSET('Hygiene Data'!$H$5,0,10*ROW('Hygiene Data'!H8)),0),"]"),IF(AND(ISTEXT(OFFSET('Hygiene Data'!$B$2,0,10*ROW('Hygiene Data'!H8))),EA14="",ISNUMBER(OFFSET('Hygiene Data'!$H$5,0,10*ROW('Hygiene Data'!H8)))),OFFSET('Hygiene Data'!$H$5,0,10*ROW('Hygiene Data'!H8)),NA())))</f>
        <v>#N/A</v>
      </c>
      <c r="BM14" s="84" t="e">
        <f ca="true">+IF(AND(ISTEXT(OFFSET('Hygiene Data'!$B$2,0,10*ROW('Hygiene Data'!H8))),EB14="Yes"),OFFSET('Hygiene Data'!$H$7,0,10*ROW('Hygiene Data'!H8)),IF(AND(ISTEXT(OFFSET('Hygiene Data'!$B$2,0,10*ROW('Hygiene Data'!H8))),EB14="No",ISNUMBER(OFFSET('Hygiene Data'!$H$7,0,10*ROW('Hygiene Data'!H8)))),CONCATENATE("[",ROUND(OFFSET('Hygiene Data'!$H$7,0,10*ROW('Hygiene Data'!H8)),0),"]"),IF(AND(ISTEXT(OFFSET('Hygiene Data'!$B$2,0,10*ROW('Hygiene Data'!H8))),EB14="",ISNUMBER(OFFSET('Hygiene Data'!$H$7,0,10*ROW('Hygiene Data'!H8)))),OFFSET('Hygiene Data'!$H$7,0,10*ROW('Hygiene Data'!H8)),NA())))</f>
        <v>#N/A</v>
      </c>
      <c r="BN14" s="84" t="e">
        <f ca="true">+IF(AND(ISTEXT(OFFSET('Hygiene Data'!$B$2,0,10*ROW('Hygiene Data'!H8))),EC14="Yes"),OFFSET('Hygiene Data'!$H$9,0,10*ROW('Hygiene Data'!H8)),IF(AND(ISTEXT(OFFSET('Hygiene Data'!$B$2,0,10*ROW('Hygiene Data'!H8))),EC14="No",ISNUMBER(OFFSET('Hygiene Data'!$H$9,0,10*ROW('Hygiene Data'!H8)))),CONCATENATE("[",ROUND(OFFSET('Hygiene Data'!$H$9,0,10*ROW('Hygiene Data'!H8)),0),"]"),IF(AND(ISTEXT(OFFSET('Hygiene Data'!$B$2,0,10*ROW('Hygiene Data'!H8))),EC14="",ISNUMBER(OFFSET('Hygiene Data'!$H$9,0,10*ROW('Hygiene Data'!H8)))),OFFSET('Hygiene Data'!$H$9,0,10*ROW('Hygiene Data'!H8)),NA())))</f>
        <v>#N/A</v>
      </c>
      <c r="BO14" s="84" t="e">
        <f ca="true">+IF(AND(ISTEXT(OFFSET('Hygiene Data'!$B$2,0,10*ROW('Hygiene Data'!I8))),ED14="Yes"),OFFSET('Hygiene Data'!$I$5,0,10*ROW('Hygiene Data'!I8)),IF(AND(ISTEXT(OFFSET('Hygiene Data'!$B$2,0,10*ROW('Hygiene Data'!I8))),ED14="No",ISNUMBER(OFFSET('Hygiene Data'!$I$5,0,10*ROW('Hygiene Data'!I8)))),CONCATENATE("[",ROUND(OFFSET('Hygiene Data'!$I$5,0,10*ROW('Hygiene Data'!I8)),0),"]"),IF(AND(ISTEXT(OFFSET('Hygiene Data'!$B$2,0,10*ROW('Hygiene Data'!I8))),ED14="",ISNUMBER(OFFSET('Hygiene Data'!$I$5,0,10*ROW('Hygiene Data'!I8)))),OFFSET('Hygiene Data'!$I$5,0,10*ROW('Hygiene Data'!I8)),NA())))</f>
        <v>#N/A</v>
      </c>
      <c r="BP14" s="84" t="e">
        <f ca="true">+IF(AND(ISTEXT(OFFSET('Hygiene Data'!$B$2,0,10*ROW('Hygiene Data'!I8))),EE14="Yes"),OFFSET('Hygiene Data'!$I$7,0,10*ROW('Hygiene Data'!I8)),IF(AND(ISTEXT(OFFSET('Hygiene Data'!$B$2,0,10*ROW('Hygiene Data'!I8))),EE14="No",ISNUMBER(OFFSET('Hygiene Data'!$I$7,0,10*ROW('Hygiene Data'!I8)))),CONCATENATE("[",ROUND(OFFSET('Hygiene Data'!$I$7,0,10*ROW('Hygiene Data'!I8)),0),"]"),IF(AND(ISTEXT(OFFSET('Hygiene Data'!$B$2,0,10*ROW('Hygiene Data'!I8))),EE14="",ISNUMBER(OFFSET('Hygiene Data'!$I$7,0,10*ROW('Hygiene Data'!I8)))),OFFSET('Hygiene Data'!$I$7,0,10*ROW('Hygiene Data'!I8)),NA())))</f>
        <v>#N/A</v>
      </c>
      <c r="BQ14" s="84" t="e">
        <f ca="true">+IF(AND(ISTEXT(OFFSET('Hygiene Data'!$B$2,0,10*ROW('Hygiene Data'!I8))),EF14="Yes"),OFFSET('Hygiene Data'!$I$9,0,10*ROW('Hygiene Data'!I8)),IF(AND(ISTEXT(OFFSET('Hygiene Data'!$B$2,0,10*ROW('Hygiene Data'!I8))),EF14="No",ISNUMBER(OFFSET('Hygiene Data'!$I$9,0,10*ROW('Hygiene Data'!I8)))),CONCATENATE("[",ROUND(OFFSET('Hygiene Data'!$I$9,0,10*ROW('Hygiene Data'!I8)),0),"]"),IF(AND(ISTEXT(OFFSET('Hygiene Data'!$B$2,0,10*ROW('Hygiene Data'!I8))),EF14="",ISNUMBER(OFFSET('Hygiene Data'!$I$9,0,10*ROW('Hygiene Data'!I8)))),OFFSET('Hygiene Data'!$I$9,0,10*ROW('Hygiene Data'!I8)),NA())))</f>
        <v>#N/A</v>
      </c>
      <c r="BR14" s="269"/>
      <c r="BS14" s="269" t="str">
        <f ca="true">+IF(OFFSET('Water Data'!$D$27,0,10*ROW('Water Data'!D8))="","",OFFSET('Water Data'!$D$27,0,10*ROW('Water Data'!D8)))</f>
        <v/>
      </c>
      <c r="BT14" s="269" t="str">
        <f ca="true">+IF(OFFSET('Water Data'!$D$28,0,10*ROW('Water Data'!D8))="","",OFFSET('Water Data'!$D$28,0,10*ROW('Water Data'!D8)))</f>
        <v/>
      </c>
      <c r="BU14" s="269" t="str">
        <f ca="true">+IF(OFFSET('Water Data'!$D$29,0,10*ROW('Water Data'!D8))="","",OFFSET('Water Data'!$D$29,0,10*ROW('Water Data'!D8)))</f>
        <v/>
      </c>
      <c r="BV14" s="269" t="str">
        <f ca="true">+IF(OFFSET('Water Data'!$E$27,0,10*ROW('Water Data'!E8))="","",OFFSET('Water Data'!$E$27,0,10*ROW('Water Data'!E8)))</f>
        <v/>
      </c>
      <c r="BW14" s="269" t="str">
        <f ca="true">+IF(OFFSET('Water Data'!$E$28,0,10*ROW('Water Data'!E8))="","",OFFSET('Water Data'!$E$28,0,10*ROW('Water Data'!E8)))</f>
        <v/>
      </c>
      <c r="BX14" s="269" t="str">
        <f ca="true">+IF(OFFSET('Water Data'!$E$29,0,10*ROW('Water Data'!E8))="","",OFFSET('Water Data'!$E$29,0,10*ROW('Water Data'!E8)))</f>
        <v/>
      </c>
      <c r="BY14" s="269" t="str">
        <f ca="true">+IF(OFFSET('Water Data'!$F$27,0,10*ROW('Water Data'!F8))="","",OFFSET('Water Data'!$F$27,0,10*ROW('Water Data'!F8)))</f>
        <v/>
      </c>
      <c r="BZ14" s="269" t="str">
        <f ca="true">+IF(OFFSET('Water Data'!$F$28,0,10*ROW('Water Data'!F8))="","",OFFSET('Water Data'!$F$28,0,10*ROW('Water Data'!F8)))</f>
        <v/>
      </c>
      <c r="CA14" s="269" t="str">
        <f ca="true">+IF(OFFSET('Water Data'!$F$29,0,10*ROW('Water Data'!F8))="","",OFFSET('Water Data'!$F$29,0,10*ROW('Water Data'!F8)))</f>
        <v/>
      </c>
      <c r="CB14" s="269" t="str">
        <f ca="true">+IF(OFFSET('Water Data'!$G$27,0,10*ROW('Water Data'!G8))="","",OFFSET('Water Data'!$G$27,0,10*ROW('Water Data'!G8)))</f>
        <v/>
      </c>
      <c r="CC14" s="269" t="str">
        <f ca="true">+IF(OFFSET('Water Data'!$G$28,0,10*ROW('Water Data'!G8))="","",OFFSET('Water Data'!$G$28,0,10*ROW('Water Data'!G8)))</f>
        <v/>
      </c>
      <c r="CD14" s="269" t="str">
        <f ca="true">+IF(OFFSET('Water Data'!$G$29,0,10*ROW('Water Data'!G8))="","",OFFSET('Water Data'!$G$29,0,10*ROW('Water Data'!G8)))</f>
        <v/>
      </c>
      <c r="CE14" s="269" t="str">
        <f ca="true">+IF(OFFSET('Water Data'!$H$27,0,10*ROW('Water Data'!H8))="","",OFFSET('Water Data'!$H$27,0,10*ROW('Water Data'!H8)))</f>
        <v/>
      </c>
      <c r="CF14" s="269" t="str">
        <f ca="true">+IF(OFFSET('Water Data'!$H$28,0,10*ROW('Water Data'!H8))="","",OFFSET('Water Data'!$H$28,0,10*ROW('Water Data'!H8)))</f>
        <v/>
      </c>
      <c r="CG14" s="269" t="str">
        <f ca="true">+IF(OFFSET('Water Data'!$H$29,0,10*ROW('Water Data'!H8))="","",OFFSET('Water Data'!$H$29,0,10*ROW('Water Data'!H8)))</f>
        <v/>
      </c>
      <c r="CH14" s="269" t="str">
        <f ca="true">+IF(OFFSET('Water Data'!$I$27,0,10*ROW('Water Data'!I8))="","",OFFSET('Water Data'!$I$27,0,10*ROW('Water Data'!I8)))</f>
        <v/>
      </c>
      <c r="CI14" s="269" t="str">
        <f ca="true">+IF(OFFSET('Water Data'!$I$28,0,10*ROW('Water Data'!I8))="","",OFFSET('Water Data'!$I$28,0,10*ROW('Water Data'!I8)))</f>
        <v/>
      </c>
      <c r="CJ14" s="269" t="str">
        <f ca="true">+IF(OFFSET('Water Data'!$I$29,0,10*ROW('Water Data'!I8))="","",OFFSET('Water Data'!$I$29,0,10*ROW('Water Data'!I8)))</f>
        <v/>
      </c>
      <c r="CK14" s="269" t="str">
        <f ca="true">+IF(OFFSET('Sanitation Data'!$D$28,0,10*ROW('Sanitation Data'!D8))="","",OFFSET('Sanitation Data'!$D$28,0,10*ROW('Sanitation Data'!D8)))</f>
        <v/>
      </c>
      <c r="CL14" s="269" t="str">
        <f ca="true">+IF(OFFSET('Sanitation Data'!$D$29,0,10*ROW('Sanitation Data'!D8))="","",OFFSET('Sanitation Data'!$D$29,0,10*ROW('Sanitation Data'!D8)))</f>
        <v/>
      </c>
      <c r="CM14" s="269" t="str">
        <f ca="true">+IF(OFFSET('Sanitation Data'!$D$30,0,10*ROW('Sanitation Data'!D8))="","",OFFSET('Sanitation Data'!$D$30,0,10*ROW('Sanitation Data'!D8)))</f>
        <v/>
      </c>
      <c r="CN14" s="269" t="str">
        <f ca="true">+IF(OFFSET('Sanitation Data'!$D$31,0,10*ROW('Sanitation Data'!D8))="","",OFFSET('Sanitation Data'!$D$31,0,10*ROW('Sanitation Data'!D8)))</f>
        <v/>
      </c>
      <c r="CO14" s="269" t="str">
        <f ca="true">+IF(OFFSET('Sanitation Data'!$D$32,0,10*ROW('Sanitation Data'!D8))="","",OFFSET('Sanitation Data'!$D$32,0,10*ROW('Sanitation Data'!D8)))</f>
        <v/>
      </c>
      <c r="CP14" s="269" t="str">
        <f ca="true">+IF(OFFSET('Sanitation Data'!$E$28,0,10*ROW('Sanitation Data'!E8))="","",OFFSET('Sanitation Data'!$E$28,0,10*ROW('Sanitation Data'!E8)))</f>
        <v/>
      </c>
      <c r="CQ14" s="269" t="str">
        <f ca="true">+IF(OFFSET('Sanitation Data'!$E$29,0,10*ROW('Sanitation Data'!E8))="","",OFFSET('Sanitation Data'!$E$29,0,10*ROW('Sanitation Data'!E8)))</f>
        <v/>
      </c>
      <c r="CR14" s="269" t="str">
        <f ca="true">+IF(OFFSET('Sanitation Data'!$E$30,0,10*ROW('Sanitation Data'!E8))="","",OFFSET('Sanitation Data'!$E$30,0,10*ROW('Sanitation Data'!E8)))</f>
        <v/>
      </c>
      <c r="CS14" s="269" t="str">
        <f ca="true">+IF(OFFSET('Sanitation Data'!$E$31,0,10*ROW('Sanitation Data'!E8))="","",OFFSET('Sanitation Data'!$E$31,0,10*ROW('Sanitation Data'!E8)))</f>
        <v/>
      </c>
      <c r="CT14" s="269" t="str">
        <f ca="true">+IF(OFFSET('Sanitation Data'!$E$32,0,10*ROW('Sanitation Data'!E8))="","",OFFSET('Sanitation Data'!$E$32,0,10*ROW('Sanitation Data'!E8)))</f>
        <v/>
      </c>
      <c r="CU14" s="269" t="str">
        <f ca="true">+IF(OFFSET('Sanitation Data'!$F$28,0,10*ROW('Sanitation Data'!F8))="","",OFFSET('Sanitation Data'!$F$28,0,10*ROW('Sanitation Data'!F8)))</f>
        <v/>
      </c>
      <c r="CV14" s="269" t="str">
        <f ca="true">+IF(OFFSET('Sanitation Data'!$F$29,0,10*ROW('Sanitation Data'!F8))="","",OFFSET('Sanitation Data'!$F$29,0,10*ROW('Sanitation Data'!F8)))</f>
        <v/>
      </c>
      <c r="CW14" s="269" t="str">
        <f ca="true">+IF(OFFSET('Sanitation Data'!$F$30,0,10*ROW('Sanitation Data'!F8))="","",OFFSET('Sanitation Data'!$F$30,0,10*ROW('Sanitation Data'!F8)))</f>
        <v/>
      </c>
      <c r="CX14" s="269" t="str">
        <f ca="true">+IF(OFFSET('Sanitation Data'!$F$31,0,10*ROW('Sanitation Data'!F8))="","",OFFSET('Sanitation Data'!$F$31,0,10*ROW('Sanitation Data'!F8)))</f>
        <v/>
      </c>
      <c r="CY14" s="269" t="str">
        <f ca="true">+IF(OFFSET('Sanitation Data'!$F$32,0,10*ROW('Sanitation Data'!F8))="","",OFFSET('Sanitation Data'!$F$32,0,10*ROW('Sanitation Data'!F8)))</f>
        <v/>
      </c>
      <c r="CZ14" s="269" t="str">
        <f ca="true">+IF(OFFSET('Sanitation Data'!$G$28,0,10*ROW('Sanitation Data'!G8))="","",OFFSET('Sanitation Data'!$G$28,0,10*ROW('Sanitation Data'!G8)))</f>
        <v/>
      </c>
      <c r="DA14" s="269" t="str">
        <f ca="true">+IF(OFFSET('Sanitation Data'!$G$29,0,10*ROW('Sanitation Data'!G8))="","",OFFSET('Sanitation Data'!$G$29,0,10*ROW('Sanitation Data'!G8)))</f>
        <v/>
      </c>
      <c r="DB14" s="269" t="str">
        <f ca="true">+IF(OFFSET('Sanitation Data'!$G$30,0,10*ROW('Sanitation Data'!G8))="","",OFFSET('Sanitation Data'!$G$30,0,10*ROW('Sanitation Data'!G8)))</f>
        <v/>
      </c>
      <c r="DC14" s="269" t="str">
        <f ca="true">+IF(OFFSET('Sanitation Data'!$G$31,0,10*ROW('Sanitation Data'!G8))="","",OFFSET('Sanitation Data'!$G$31,0,10*ROW('Sanitation Data'!G8)))</f>
        <v/>
      </c>
      <c r="DD14" s="269" t="str">
        <f ca="true">+IF(OFFSET('Sanitation Data'!$G$32,0,10*ROW('Sanitation Data'!G8))="","",OFFSET('Sanitation Data'!$G$32,0,10*ROW('Sanitation Data'!G8)))</f>
        <v/>
      </c>
      <c r="DE14" s="269" t="str">
        <f ca="true">+IF(OFFSET('Sanitation Data'!$H$28,0,10*ROW('Sanitation Data'!H8))="","",OFFSET('Sanitation Data'!$H$28,0,10*ROW('Sanitation Data'!H8)))</f>
        <v/>
      </c>
      <c r="DF14" s="269" t="str">
        <f ca="true">+IF(OFFSET('Sanitation Data'!$H$29,0,10*ROW('Sanitation Data'!H8))="","",OFFSET('Sanitation Data'!$H$29,0,10*ROW('Sanitation Data'!H8)))</f>
        <v/>
      </c>
      <c r="DG14" s="269" t="str">
        <f ca="true">+IF(OFFSET('Sanitation Data'!$H$30,0,10*ROW('Sanitation Data'!H8))="","",OFFSET('Sanitation Data'!$H$30,0,10*ROW('Sanitation Data'!H8)))</f>
        <v/>
      </c>
      <c r="DH14" s="269" t="str">
        <f ca="true">+IF(OFFSET('Sanitation Data'!$H$31,0,10*ROW('Sanitation Data'!H8))="","",OFFSET('Sanitation Data'!$H$31,0,10*ROW('Sanitation Data'!H8)))</f>
        <v/>
      </c>
      <c r="DI14" s="269" t="str">
        <f ca="true">+IF(OFFSET('Sanitation Data'!$H$32,0,10*ROW('Sanitation Data'!H8))="","",OFFSET('Sanitation Data'!$H$32,0,10*ROW('Sanitation Data'!H8)))</f>
        <v/>
      </c>
      <c r="DJ14" s="269" t="str">
        <f ca="true">+IF(OFFSET('Sanitation Data'!$I$28,0,10*ROW('Sanitation Data'!I8))="","",OFFSET('Sanitation Data'!$I$28,0,10*ROW('Sanitation Data'!I8)))</f>
        <v/>
      </c>
      <c r="DK14" s="269" t="str">
        <f ca="true">+IF(OFFSET('Sanitation Data'!$I$29,0,10*ROW('Sanitation Data'!I8))="","",OFFSET('Sanitation Data'!$I$29,0,10*ROW('Sanitation Data'!I8)))</f>
        <v/>
      </c>
      <c r="DL14" s="269" t="str">
        <f ca="true">+IF(OFFSET('Sanitation Data'!$I$30,0,10*ROW('Sanitation Data'!I8))="","",OFFSET('Sanitation Data'!$I$30,0,10*ROW('Sanitation Data'!I8)))</f>
        <v/>
      </c>
      <c r="DM14" s="269" t="str">
        <f ca="true">+IF(OFFSET('Sanitation Data'!$I$31,0,10*ROW('Sanitation Data'!I8))="","",OFFSET('Sanitation Data'!$I$31,0,10*ROW('Sanitation Data'!I8)))</f>
        <v/>
      </c>
      <c r="DN14" s="269" t="str">
        <f ca="true">+IF(OFFSET('Sanitation Data'!$I$32,0,10*ROW('Sanitation Data'!I8))="","",OFFSET('Sanitation Data'!$I$32,0,10*ROW('Sanitation Data'!I8)))</f>
        <v/>
      </c>
      <c r="DO14" s="269" t="str">
        <f ca="true">+IF(OFFSET('Hygiene Data'!$D$11,0,10*ROW('Hygiene Data'!D8))="","",OFFSET('Hygiene Data'!$D$11,0,10*ROW('Hygiene Data'!D8)))</f>
        <v/>
      </c>
      <c r="DP14" s="269" t="str">
        <f ca="true">+IF(OFFSET('Hygiene Data'!$D$12,0,10*ROW('Hygiene Data'!D8))="","",OFFSET('Hygiene Data'!$D$12,0,10*ROW('Hygiene Data'!D8)))</f>
        <v/>
      </c>
      <c r="DQ14" s="269" t="str">
        <f ca="true">+IF(OFFSET('Hygiene Data'!$D$13,0,10*ROW('Hygiene Data'!D8))="","",OFFSET('Hygiene Data'!$D$13,0,10*ROW('Hygiene Data'!D8)))</f>
        <v/>
      </c>
      <c r="DR14" s="269" t="str">
        <f ca="true">+IF(OFFSET('Hygiene Data'!$E$11,0,10*ROW('Hygiene Data'!E8))="","",OFFSET('Hygiene Data'!$E$11,0,10*ROW('Hygiene Data'!E8)))</f>
        <v/>
      </c>
      <c r="DS14" s="269" t="str">
        <f ca="true">+IF(OFFSET('Hygiene Data'!$E$12,0,10*ROW('Hygiene Data'!E8))="","",OFFSET('Hygiene Data'!$E$12,0,10*ROW('Hygiene Data'!E8)))</f>
        <v/>
      </c>
      <c r="DT14" s="269" t="str">
        <f ca="true">+IF(OFFSET('Hygiene Data'!$E$13,0,10*ROW('Hygiene Data'!E8))="","",OFFSET('Hygiene Data'!$E$13,0,10*ROW('Hygiene Data'!E8)))</f>
        <v/>
      </c>
      <c r="DU14" s="269" t="str">
        <f ca="true">+IF(OFFSET('Hygiene Data'!$F$11,0,10*ROW('Hygiene Data'!F8))="","",OFFSET('Hygiene Data'!$F$11,0,10*ROW('Hygiene Data'!F8)))</f>
        <v/>
      </c>
      <c r="DV14" s="269" t="str">
        <f ca="true">+IF(OFFSET('Hygiene Data'!$F$12,0,10*ROW('Hygiene Data'!F8))="","",OFFSET('Hygiene Data'!$F$12,0,10*ROW('Hygiene Data'!F8)))</f>
        <v/>
      </c>
      <c r="DW14" s="269" t="str">
        <f ca="true">+IF(OFFSET('Hygiene Data'!$F$13,0,10*ROW('Hygiene Data'!F8))="","",OFFSET('Hygiene Data'!$F$13,0,10*ROW('Hygiene Data'!F8)))</f>
        <v/>
      </c>
      <c r="DX14" s="269" t="str">
        <f ca="true">+IF(OFFSET('Hygiene Data'!$G$11,0,10*ROW('Hygiene Data'!G8))="","",OFFSET('Hygiene Data'!$G$11,0,10*ROW('Hygiene Data'!G8)))</f>
        <v/>
      </c>
      <c r="DY14" s="269" t="str">
        <f ca="true">+IF(OFFSET('Hygiene Data'!$G$12,0,10*ROW('Hygiene Data'!G8))="","",OFFSET('Hygiene Data'!$G$12,0,10*ROW('Hygiene Data'!G8)))</f>
        <v/>
      </c>
      <c r="DZ14" s="269" t="str">
        <f ca="true">+IF(OFFSET('Hygiene Data'!$G$13,0,10*ROW('Hygiene Data'!G8))="","",OFFSET('Hygiene Data'!$G$13,0,10*ROW('Hygiene Data'!G8)))</f>
        <v/>
      </c>
      <c r="EA14" s="269" t="str">
        <f ca="true">+IF(OFFSET('Hygiene Data'!$H$11,0,10*ROW('Hygiene Data'!H8))="","",OFFSET('Hygiene Data'!$H$11,0,10*ROW('Hygiene Data'!H8)))</f>
        <v/>
      </c>
      <c r="EB14" s="269" t="str">
        <f ca="true">+IF(OFFSET('Hygiene Data'!$H$12,0,10*ROW('Hygiene Data'!H8))="","",OFFSET('Hygiene Data'!$H$12,0,10*ROW('Hygiene Data'!H8)))</f>
        <v/>
      </c>
      <c r="EC14" s="269" t="str">
        <f ca="true">+IF(OFFSET('Hygiene Data'!$H$13,0,10*ROW('Hygiene Data'!H8))="","",OFFSET('Hygiene Data'!$H$13,0,10*ROW('Hygiene Data'!H8)))</f>
        <v/>
      </c>
      <c r="ED14" s="269" t="str">
        <f ca="true">+IF(OFFSET('Hygiene Data'!$I$11,0,10*ROW('Hygiene Data'!I8))="","",OFFSET('Hygiene Data'!$I$11,0,10*ROW('Hygiene Data'!I8)))</f>
        <v/>
      </c>
      <c r="EE14" s="269" t="str">
        <f ca="true">+IF(OFFSET('Hygiene Data'!$I$12,0,10*ROW('Hygiene Data'!I8))="","",OFFSET('Hygiene Data'!$I$12,0,10*ROW('Hygiene Data'!I8)))</f>
        <v/>
      </c>
      <c r="EF14" s="269" t="str">
        <f ca="true">+IF(OFFSET('Hygiene Data'!$I$13,0,10*ROW('Hygiene Data'!I8))="","",OFFSET('Hygiene Data'!$I$13,0,10*ROW('Hygiene Data'!I8)))</f>
        <v/>
      </c>
    </row>
    <row xmlns:x14ac="http://schemas.microsoft.com/office/spreadsheetml/2009/9/ac" r="15" x14ac:dyDescent="0.2">
      <c r="A15" s="36" t="str">
        <f ca="true">+IF(OFFSET('Water Data'!$B$2,0,10*ROW('Water Data'!E9))="","",OFFSET('Water Data'!$B$2,0,10*ROW('Water Data'!E9)))</f>
        <v/>
      </c>
      <c r="B15" s="36" t="str">
        <f ca="true">+IF(OFFSET('Water Data'!$C$2,0,10*ROW('Water Data'!F9))="","",OFFSET('Water Data'!$C$2,0,10*ROW('Water Data'!F9)))</f>
        <v/>
      </c>
      <c r="C15" s="325" t="str">
        <f t="shared" ca="true" si="0"/>
        <v/>
      </c>
      <c r="D15" s="82" t="e">
        <f ca="true">+IF(AND(ISTEXT(OFFSET('Water Data'!$B$2,0,10*ROW('Water Data'!D9))),BS15="Yes"),100-OFFSET('Water Data'!$D$4,0,10*ROW('Water Data'!D9)),IF(AND(ISTEXT(OFFSET('Water Data'!$B$2,0,10*ROW('Water Data'!D9))),BS15="No",ISNUMBER(OFFSET('Water Data'!$D$4,0,10*ROW('Water Data'!D9)))),CONCATENATE("[",ROUND(100-OFFSET('Water Data'!$D$4,0,10*ROW('Water Data'!D9)),0),"]"),IF(AND(ISTEXT(OFFSET('Water Data'!$B$2,0,10*ROW('Water Data'!D9))),BS15="",ISNUMBER(OFFSET('Water Data'!$D$4,0,10*ROW('Water Data'!D9)))),100-OFFSET('Water Data'!$D$4,0,10*ROW('Water Data'!D9)),NA())))</f>
        <v>#N/A</v>
      </c>
      <c r="E15" s="82" t="e">
        <f ca="true">+IF(AND(ISTEXT(OFFSET('Water Data'!$B$2,0,10*ROW('Water Data'!E9))),BT15="Yes"),OFFSET('Water Data'!$D$6,0,10*ROW('Water Data'!D9)),IF(AND(ISTEXT(OFFSET('Water Data'!$B$2,0,10*ROW('Water Data'!D9))),BT15="No",ISNUMBER(OFFSET('Water Data'!$D$6,0,10*ROW('Water Data'!D9)))),CONCATENATE("[",ROUND(OFFSET('Water Data'!$D$6,0,10*ROW('Water Data'!D9)),0),"]"),IF(AND(ISTEXT(OFFSET('Water Data'!$B$2,0,10*ROW('Water Data'!D9))),BT15="",ISNUMBER(OFFSET('Water Data'!$D$6,0,10*ROW('Water Data'!D9)))),OFFSET('Water Data'!$D$6,0,10*ROW('Water Data'!D9)),NA())))</f>
        <v>#N/A</v>
      </c>
      <c r="F15" s="82" t="e">
        <f ca="true">+IF(AND(ISTEXT(OFFSET('Water Data'!$B$2,0,10*ROW('Water Data'!D9))),BU15="Yes"),OFFSET('Water Data'!$D$9,0,10*ROW('Water Data'!D9)),IF(AND(ISTEXT(OFFSET('Water Data'!$B$2,0,10*ROW('Water Data'!D9))),BU15="No",ISNUMBER(OFFSET('Water Data'!$D$9,0,10*ROW('Water Data'!D9)))),CONCATENATE("[",ROUND(OFFSET('Water Data'!$D$9,0,10*ROW('Water Data'!D9)),0),"]"),IF(AND(ISTEXT(OFFSET('Water Data'!$B$2,0,10*ROW('Water Data'!D9))),BU15="",ISNUMBER(OFFSET('Water Data'!$D$9,0,10*ROW('Water Data'!D9)))),OFFSET('Water Data'!$D$9,0,10*ROW('Water Data'!D9)),NA())))</f>
        <v>#N/A</v>
      </c>
      <c r="G15" s="82" t="e">
        <f ca="true">+IF(AND(ISTEXT(OFFSET('Water Data'!$B$2,0,10*ROW('Water Data'!E9))),BV15="Yes"),100-OFFSET('Water Data'!$E$4,0,10*ROW('Water Data'!E9)),IF(AND(ISTEXT(OFFSET('Water Data'!$B$2,0,10*ROW('Water Data'!E9))),BV15="No",ISNUMBER(OFFSET('Water Data'!$E$4,0,10*ROW('Water Data'!E9)))),CONCATENATE("[",ROUND(100-OFFSET('Water Data'!$E$4,0,10*ROW('Water Data'!E9)),0),"]"),IF(AND(ISTEXT(OFFSET('Water Data'!$B$2,0,10*ROW('Water Data'!E9))),BV15="",ISNUMBER(OFFSET('Water Data'!$E$4,0,10*ROW('Water Data'!E9)))),100-OFFSET('Water Data'!$E$4,0,10*ROW('Water Data'!E9)),NA())))</f>
        <v>#N/A</v>
      </c>
      <c r="H15" s="82" t="e">
        <f ca="true">+IF(AND(ISTEXT(OFFSET('Water Data'!$B$2,0,10*ROW('Water Data'!E9))),BW15="Yes"),OFFSET('Water Data'!$E$6,0,10*ROW('Water Data'!E9)),IF(AND(ISTEXT(OFFSET('Water Data'!$B$2,0,10*ROW('Water Data'!E9))),BW15="No",ISNUMBER(OFFSET('Water Data'!$E$6,0,10*ROW('Water Data'!E9)))),CONCATENATE("[",ROUND(OFFSET('Water Data'!$D$6,0,10*ROW('Water Data'!E9)),0),"]"),IF(AND(ISTEXT(OFFSET('Water Data'!$B$2,0,10*ROW('Water Data'!E9))),BW15="",ISNUMBER(OFFSET('Water Data'!$E$6,0,10*ROW('Water Data'!E9)))),OFFSET('Water Data'!$E$6,0,10*ROW('Water Data'!E9)),NA())))</f>
        <v>#N/A</v>
      </c>
      <c r="I15" s="82" t="e">
        <f ca="true">+IF(AND(ISTEXT(OFFSET('Water Data'!$B$2,0,10*ROW('Water Data'!E9))),BX15="Yes"),OFFSET('Water Data'!$E$9,0,10*ROW('Water Data'!E9)),IF(AND(ISTEXT(OFFSET('Water Data'!$B$2,0,10*ROW('Water Data'!E9))),BX15="No",ISNUMBER(OFFSET('Water Data'!$E$9,0,10*ROW('Water Data'!E9)))),CONCATENATE("[",ROUND(OFFSET('Water Data'!$E$9,0,10*ROW('Water Data'!E9)),0),"]"),IF(AND(ISTEXT(OFFSET('Water Data'!$B$2,0,10*ROW('Water Data'!E9))),BX15="",ISNUMBER(OFFSET('Water Data'!$E$9,0,10*ROW('Water Data'!E9)))),OFFSET('Water Data'!$E$9,0,10*ROW('Water Data'!E9)),NA())))</f>
        <v>#N/A</v>
      </c>
      <c r="J15" s="82" t="e">
        <f ca="true">+IF(AND(ISTEXT(OFFSET('Water Data'!$B$2,0,10*ROW('Water Data'!F9))),BY15="Yes"),100-OFFSET('Water Data'!$F$4,0,10*ROW('Water Data'!F9)),IF(AND(ISTEXT(OFFSET('Water Data'!$B$2,0,10*ROW('Water Data'!F9))),BY15="No",ISNUMBER(OFFSET('Water Data'!$F$4,0,10*ROW('Water Data'!F9)))),CONCATENATE("[",ROUND(100-OFFSET('Water Data'!$F$4,0,10*ROW('Water Data'!F9)),0),"]"),IF(AND(ISTEXT(OFFSET('Water Data'!$B$2,0,10*ROW('Water Data'!F9))),BY15="",ISNUMBER(OFFSET('Water Data'!$F$4,0,10*ROW('Water Data'!F9)))),100-OFFSET('Water Data'!$F$4,0,10*ROW('Water Data'!F9)),NA())))</f>
        <v>#N/A</v>
      </c>
      <c r="K15" s="82" t="e">
        <f ca="true">+IF(AND(ISTEXT(OFFSET('Water Data'!$B$2,0,10*ROW('Water Data'!F9))),BZ15="Yes"),OFFSET('Water Data'!$F$6,0,10*ROW('Water Data'!F9)),IF(AND(ISTEXT(OFFSET('Water Data'!$B$2,0,10*ROW('Water Data'!F9))),BZ15="No",ISNUMBER(OFFSET('Water Data'!$F$6,0,10*ROW('Water Data'!F9)))),CONCATENATE("[",ROUND(OFFSET('Water Data'!$F$6,0,10*ROW('Water Data'!F9)),0),"]"),IF(AND(ISTEXT(OFFSET('Water Data'!$B$2,0,10*ROW('Water Data'!F9))),BZ15="",ISNUMBER(OFFSET('Water Data'!$F$6,0,10*ROW('Water Data'!F9)))),OFFSET('Water Data'!$F$6,0,10*ROW('Water Data'!F9)),NA())))</f>
        <v>#N/A</v>
      </c>
      <c r="L15" s="82" t="e">
        <f ca="true">+IF(AND(ISTEXT(OFFSET('Water Data'!$B$2,0,10*ROW('Water Data'!F9))),CA15="Yes"),OFFSET('Water Data'!$F$9,0,10*ROW('Water Data'!F9)),IF(AND(ISTEXT(OFFSET('Water Data'!$B$2,0,10*ROW('Water Data'!F9))),CA15="No",ISNUMBER(OFFSET('Water Data'!$F$9,0,10*ROW('Water Data'!F9)))),CONCATENATE("[",ROUND(OFFSET('Water Data'!$F$9,0,10*ROW('Water Data'!F9)),0),"]"),IF(AND(ISTEXT(OFFSET('Water Data'!$B$2,0,10*ROW('Water Data'!F9))),CA15="",ISNUMBER(OFFSET('Water Data'!$F$9,0,10*ROW('Water Data'!F9)))),OFFSET('Water Data'!$F$9,0,10*ROW('Water Data'!F9)),NA())))</f>
        <v>#N/A</v>
      </c>
      <c r="M15" s="82" t="e">
        <f ca="true">+IF(AND(ISTEXT(OFFSET('Water Data'!$B$2,0,10*ROW('Water Data'!G9))),CB15="Yes"),100-OFFSET('Water Data'!$G$4,0,10*ROW('Water Data'!G9)),IF(AND(ISTEXT(OFFSET('Water Data'!$B$2,0,10*ROW('Water Data'!G9))),CB15="No",ISNUMBER(OFFSET('Water Data'!$G$4,0,10*ROW('Water Data'!G9)))),CONCATENATE("[",ROUND(100-OFFSET('Water Data'!$G$4,0,10*ROW('Water Data'!G9)),0),"]"),IF(AND(ISTEXT(OFFSET('Water Data'!$B$2,0,10*ROW('Water Data'!G9))),CB15="",ISNUMBER(OFFSET('Water Data'!$G$4,0,10*ROW('Water Data'!G9)))),100-OFFSET('Water Data'!$G$4,0,10*ROW('Water Data'!G9)),NA())))</f>
        <v>#N/A</v>
      </c>
      <c r="N15" s="82" t="e">
        <f ca="true">+IF(AND(ISTEXT(OFFSET('Water Data'!$B$2,0,10*ROW('Water Data'!G9))),CC15="Yes"),OFFSET('Water Data'!$G$6,0,10*ROW('Water Data'!G9)),IF(AND(ISTEXT(OFFSET('Water Data'!$B$2,0,10*ROW('Water Data'!G9))),CC15="No",ISNUMBER(OFFSET('Water Data'!$G$6,0,10*ROW('Water Data'!G9)))),CONCATENATE("[",ROUND(OFFSET('Water Data'!$G$6,0,10*ROW('Water Data'!G9)),0),"]"),IF(AND(ISTEXT(OFFSET('Water Data'!$B$2,0,10*ROW('Water Data'!G9))),CC15="",ISNUMBER(OFFSET('Water Data'!$G$6,0,10*ROW('Water Data'!G9)))),OFFSET('Water Data'!$G$6,0,10*ROW('Water Data'!G9)),NA())))</f>
        <v>#N/A</v>
      </c>
      <c r="O15" s="82" t="e">
        <f ca="true">+IF(AND(ISTEXT(OFFSET('Water Data'!$B$2,0,10*ROW('Water Data'!G9))),CD15="Yes"),OFFSET('Water Data'!$G$9,0,10*ROW('Water Data'!G9)),IF(AND(ISTEXT(OFFSET('Water Data'!$B$2,0,10*ROW('Water Data'!G9))),CD15="No",ISNUMBER(OFFSET('Water Data'!$G$9,0,10*ROW('Water Data'!G9)))),CONCATENATE("[",ROUND(OFFSET('Water Data'!$G$9,0,10*ROW('Water Data'!G9)),0),"]"),IF(AND(ISTEXT(OFFSET('Water Data'!$B$2,0,10*ROW('Water Data'!G9))),CD15="",ISNUMBER(OFFSET('Water Data'!$G$9,0,10*ROW('Water Data'!G9)))),OFFSET('Water Data'!$G$9,0,10*ROW('Water Data'!G9)),NA())))</f>
        <v>#N/A</v>
      </c>
      <c r="P15" s="82" t="e">
        <f ca="true">+IF(AND(ISTEXT(OFFSET('Water Data'!$B$2,0,10*ROW('Water Data'!H9))),CE15="Yes"),100-OFFSET('Water Data'!$H$4,0,10*ROW('Water Data'!H9)),IF(AND(ISTEXT(OFFSET('Water Data'!$B$2,0,10*ROW('Water Data'!H9))),CE15="No",ISNUMBER(OFFSET('Water Data'!$H$4,0,10*ROW('Water Data'!H9)))),CONCATENATE("[",ROUND(100-OFFSET('Water Data'!$H$4,0,10*ROW('Water Data'!H9)),0),"]"),IF(AND(ISTEXT(OFFSET('Water Data'!$B$2,0,10*ROW('Water Data'!H9))),CE15="",ISNUMBER(OFFSET('Water Data'!$H$4,0,10*ROW('Water Data'!H9)))),100-OFFSET('Water Data'!$H$4,0,10*ROW('Water Data'!H9)),NA())))</f>
        <v>#N/A</v>
      </c>
      <c r="Q15" s="82" t="e">
        <f ca="true">+IF(AND(ISTEXT(OFFSET('Water Data'!$B$2,0,10*ROW('Water Data'!H9))),CF15="Yes"),OFFSET('Water Data'!$H$6,0,10*ROW('Water Data'!H9)),IF(AND(ISTEXT(OFFSET('Water Data'!$B$2,0,10*ROW('Water Data'!H9))),CF15="No",ISNUMBER(OFFSET('Water Data'!$H$6,0,10*ROW('Water Data'!H9)))),CONCATENATE("[",ROUND(OFFSET('Water Data'!$H$6,0,10*ROW('Water Data'!H9)),0),"]"),IF(AND(ISTEXT(OFFSET('Water Data'!$B$2,0,10*ROW('Water Data'!H9))),CF15="",ISNUMBER(OFFSET('Water Data'!$H$6,0,10*ROW('Water Data'!H9)))),OFFSET('Water Data'!$H$6,0,10*ROW('Water Data'!H9)),NA())))</f>
        <v>#N/A</v>
      </c>
      <c r="R15" s="82" t="e">
        <f ca="true">+IF(AND(ISTEXT(OFFSET('Water Data'!$B$2,0,10*ROW('Water Data'!H9))),CG15="Yes"),OFFSET('Water Data'!$H$9,0,10*ROW('Water Data'!H9)),IF(AND(ISTEXT(OFFSET('Water Data'!$B$2,0,10*ROW('Water Data'!H9))),CG15="No",ISNUMBER(OFFSET('Water Data'!$H$9,0,10*ROW('Water Data'!H9)))),CONCATENATE("[",ROUND(OFFSET('Water Data'!$H$9,0,10*ROW('Water Data'!H9)),0),"]"),IF(AND(ISTEXT(OFFSET('Water Data'!$B$2,0,10*ROW('Water Data'!H9))),CG15="",ISNUMBER(OFFSET('Water Data'!$H$9,0,10*ROW('Water Data'!H9)))),OFFSET('Water Data'!$H$9,0,10*ROW('Water Data'!H9)),NA())))</f>
        <v>#N/A</v>
      </c>
      <c r="S15" s="82" t="e">
        <f ca="true">+IF(AND(ISTEXT(OFFSET('Water Data'!$B$2,0,10*ROW('Water Data'!I9))),CH15="Yes"),100-OFFSET('Water Data'!$I$4,0,10*ROW('Water Data'!I9)),IF(AND(ISTEXT(OFFSET('Water Data'!$B$2,0,10*ROW('Water Data'!I9))),CH15="No",ISNUMBER(OFFSET('Water Data'!$I$4,0,10*ROW('Water Data'!I9)))),CONCATENATE("[",ROUND(100-OFFSET('Water Data'!$I$4,0,10*ROW('Water Data'!I9)),0),"]"),IF(AND(ISTEXT(OFFSET('Water Data'!$B$2,0,10*ROW('Water Data'!I9))),CH15="",ISNUMBER(OFFSET('Water Data'!$I$4,0,10*ROW('Water Data'!I9)))),100-OFFSET('Water Data'!$I$4,0,10*ROW('Water Data'!I9)),NA())))</f>
        <v>#N/A</v>
      </c>
      <c r="T15" s="82" t="e">
        <f ca="true">+IF(AND(ISTEXT(OFFSET('Water Data'!$B$2,0,10*ROW('Water Data'!I9))),CI15="Yes"),OFFSET('Water Data'!$I$6,0,10*ROW('Water Data'!I9)),IF(AND(ISTEXT(OFFSET('Water Data'!$B$2,0,10*ROW('Water Data'!I9))),CI15="No",ISNUMBER(OFFSET('Water Data'!$I$6,0,10*ROW('Water Data'!I9)))),CONCATENATE("[",ROUND(OFFSET('Water Data'!$I$6,0,10*ROW('Water Data'!I9)),0),"]"),IF(AND(ISTEXT(OFFSET('Water Data'!$B$2,0,10*ROW('Water Data'!I9))),CI15="",ISNUMBER(OFFSET('Water Data'!$I$6,0,10*ROW('Water Data'!I9)))),OFFSET('Water Data'!$I$6,0,10*ROW('Water Data'!I9)),NA())))</f>
        <v>#N/A</v>
      </c>
      <c r="U15" s="82" t="e">
        <f ca="true">+IF(AND(ISTEXT(OFFSET('Water Data'!$B$2,0,10*ROW('Water Data'!I9))),CJ15="Yes"),OFFSET('Water Data'!$I$9,0,10*ROW('Water Data'!I9)),IF(AND(ISTEXT(OFFSET('Water Data'!$B$2,0,10*ROW('Water Data'!I9))),CJ15="No",ISNUMBER(OFFSET('Water Data'!$I$9,0,10*ROW('Water Data'!I9)))),CONCATENATE("[",ROUND(OFFSET('Water Data'!$I$9,0,10*ROW('Water Data'!I9)),0),"]"),IF(AND(ISTEXT(OFFSET('Water Data'!$B$2,0,10*ROW('Water Data'!I9))),CJ15="",ISNUMBER(OFFSET('Water Data'!$I$9,0,10*ROW('Water Data'!I9)))),OFFSET('Water Data'!$I$9,0,10*ROW('Water Data'!I9)),NA())))</f>
        <v>#N/A</v>
      </c>
      <c r="V15" s="83" t="e">
        <f ca="true">+IF(AND(ISTEXT(OFFSET('Sanitation Data'!$B$2,0,10*ROW('Sanitation Data'!D9))),CK15="Yes"),100-OFFSET('Sanitation Data'!$D$4,0,10*ROW('Sanitation Data'!D9)),IF(AND(ISTEXT(OFFSET('Sanitation Data'!$B$2,0,10*ROW('Sanitation Data'!D9))),CK15="No",ISNUMBER(OFFSET('Sanitation Data'!$D$4,0,10*ROW('Sanitation Data'!D9)))),CONCATENATE("[",ROUND(100-OFFSET('Sanitation Data'!$D$4,0,10*ROW('Sanitation Data'!D9)),0),"]"),IF(AND(ISTEXT(OFFSET('Sanitation Data'!$B$2,0,10*ROW('Sanitation Data'!D9))),CK15="",ISNUMBER(OFFSET('Sanitation Data'!$D$4,0,10*ROW('Sanitation Data'!D9)))),100-OFFSET('Sanitation Data'!$D$4,0,10*ROW('Sanitation Data'!D9)),NA())))</f>
        <v>#N/A</v>
      </c>
      <c r="W15" s="83" t="e">
        <f ca="true">+IF(AND(ISTEXT(OFFSET('Sanitation Data'!$B$2,0,10*ROW('Sanitation Data'!D9))),CL15="Yes"),OFFSET('Sanitation Data'!$D$6,0,10*ROW('Sanitation Data'!D9)),IF(AND(ISTEXT(OFFSET('Sanitation Data'!$B$2,0,10*ROW('Sanitation Data'!D9))),CL15="No",ISNUMBER(OFFSET('Sanitation Data'!$D$6,0,10*ROW('Sanitation Data'!D9)))),CONCATENATE("[",ROUND(OFFSET('Sanitation Data'!$D$6,0,10*ROW('Sanitation Data'!D9)),0),"]"),IF(AND(ISTEXT(OFFSET('Sanitation Data'!$B$2,0,10*ROW('Sanitation Data'!D9))),CL15="",ISNUMBER(OFFSET('Sanitation Data'!$D$6,0,10*ROW('Sanitation Data'!D9)))),OFFSET('Sanitation Data'!$D$6,0,10*ROW('Sanitation Data'!D9)),NA())))</f>
        <v>#N/A</v>
      </c>
      <c r="X15" s="83" t="e">
        <f ca="true">+IF(AND(ISTEXT(OFFSET('Sanitation Data'!$B$2,0,10*ROW('Sanitation Data'!D9))),CM15="Yes"),OFFSET('Sanitation Data'!$D$10,0,10*ROW('Sanitation Data'!D9)),IF(AND(ISTEXT(OFFSET('Sanitation Data'!$B$2,0,10*ROW('Sanitation Data'!D9))),CM15="No",ISNUMBER(OFFSET('Sanitation Data'!$D$10,0,10*ROW('Sanitation Data'!D9)))),CONCATENATE("[",ROUND(OFFSET('Sanitation Data'!$D$10,0,10*ROW('Sanitation Data'!D9)),0),"]"),IF(AND(ISTEXT(OFFSET('Sanitation Data'!$B$2,0,10*ROW('Sanitation Data'!D9))),CM15="",ISNUMBER(OFFSET('Sanitation Data'!$D$10,0,10*ROW('Sanitation Data'!D9)))),OFFSET('Sanitation Data'!$D$10,0,10*ROW('Sanitation Data'!D9)),NA())))</f>
        <v>#N/A</v>
      </c>
      <c r="Y15" s="83" t="e">
        <f ca="true">+IF(AND(ISTEXT(OFFSET('Sanitation Data'!$B$2,0,10*ROW('Sanitation Data'!D9))),CN15="Yes"),OFFSET('Sanitation Data'!$D$11,0,10*ROW('Sanitation Data'!D9)),IF(AND(ISTEXT(OFFSET('Sanitation Data'!$B$2,0,10*ROW('Sanitation Data'!D9))),CN15="No",ISNUMBER(OFFSET('Sanitation Data'!$D$11,0,10*ROW('Sanitation Data'!D9)))),CONCATENATE("[",ROUND(OFFSET('Sanitation Data'!$D$11,0,10*ROW('Sanitation Data'!D9)),0),"]"),IF(AND(ISTEXT(OFFSET('Sanitation Data'!$B$2,0,10*ROW('Sanitation Data'!D9))),CN15="",ISNUMBER(OFFSET('Sanitation Data'!$D$11,0,10*ROW('Sanitation Data'!D9)))),OFFSET('Sanitation Data'!$D$11,0,10*ROW('Sanitation Data'!D9)),NA())))</f>
        <v>#N/A</v>
      </c>
      <c r="Z15" s="83" t="e">
        <f ca="true">+IF(AND(ISTEXT(OFFSET('Sanitation Data'!$B$2,0,10*ROW('Sanitation Data'!D9))),CO15="Yes"),OFFSET('Sanitation Data'!$D$12,0,10*ROW('Sanitation Data'!D9)),IF(AND(ISTEXT(OFFSET('Sanitation Data'!$B$2,0,10*ROW('Sanitation Data'!D9))),CO15="No",ISNUMBER(OFFSET('Sanitation Data'!$D$12,0,10*ROW('Sanitation Data'!D9)))),CONCATENATE("[",ROUND(OFFSET('Sanitation Data'!$D$12,0,10*ROW('Sanitation Data'!D9)),0),"]"),IF(AND(ISTEXT(OFFSET('Sanitation Data'!$B$2,0,10*ROW('Sanitation Data'!D9))),CO15="",ISNUMBER(OFFSET('Sanitation Data'!$D$12,0,10*ROW('Sanitation Data'!D9)))),OFFSET('Sanitation Data'!$D$12,0,10*ROW('Sanitation Data'!D9)),NA())))</f>
        <v>#N/A</v>
      </c>
      <c r="AA15" s="83" t="e">
        <f ca="true">+IF(AND(ISTEXT(OFFSET('Sanitation Data'!$B$2,0,10*ROW('Sanitation Data'!E9))),CP15="Yes"),100-OFFSET('Sanitation Data'!$E$4,0,10*ROW('Sanitation Data'!E9)),IF(AND(ISTEXT(OFFSET('Sanitation Data'!$B$2,0,10*ROW('Sanitation Data'!E9))),CP15="No",ISNUMBER(OFFSET('Sanitation Data'!$E$4,0,10*ROW('Sanitation Data'!E9)))),CONCATENATE("[",ROUND(100-OFFSET('Sanitation Data'!$E$4,0,10*ROW('Sanitation Data'!E9)),0),"]"),IF(AND(ISTEXT(OFFSET('Sanitation Data'!$B$2,0,10*ROW('Sanitation Data'!E9))),CP15="",ISNUMBER(OFFSET('Sanitation Data'!$E$4,0,10*ROW('Sanitation Data'!E9)))),100-OFFSET('Sanitation Data'!$E$4,0,10*ROW('Sanitation Data'!E9)),NA())))</f>
        <v>#N/A</v>
      </c>
      <c r="AB15" s="83" t="e">
        <f ca="true">+IF(AND(ISTEXT(OFFSET('Sanitation Data'!$B$2,0,10*ROW('Sanitation Data'!E9))),CQ15="Yes"),OFFSET('Sanitation Data'!$E$6,0,10*ROW('Sanitation Data'!H9)),IF(AND(ISTEXT(OFFSET('Sanitation Data'!$B$2,0,10*ROW('Sanitation Data'!E9))),CQ15="No",ISNUMBER(OFFSET('Sanitation Data'!$E$6,0,10*ROW('Sanitation Data'!E9)))),CONCATENATE("[",ROUND(OFFSET('Sanitation Data'!$E$6,0,10*ROW('Sanitation Data'!E9)),0),"]"),IF(AND(ISTEXT(OFFSET('Sanitation Data'!$B$2,0,10*ROW('Sanitation Data'!E9))),CQ15="",ISNUMBER(OFFSET('Sanitation Data'!$E$6,0,10*ROW('Sanitation Data'!E9)))),OFFSET('Sanitation Data'!$E$6,0,10*ROW('Sanitation Data'!E9)),NA())))</f>
        <v>#N/A</v>
      </c>
      <c r="AC15" s="83" t="e">
        <f ca="true">+IF(AND(ISTEXT(OFFSET('Sanitation Data'!$B$2,0,10*ROW('Sanitation Data'!E9))),CR15="Yes"),OFFSET('Sanitation Data'!$E$10,0,10*ROW('Sanitation Data'!E9)),IF(AND(ISTEXT(OFFSET('Sanitation Data'!$B$2,0,10*ROW('Sanitation Data'!E9))),CR15="No",ISNUMBER(OFFSET('Sanitation Data'!$E$10,0,10*ROW('Sanitation Data'!E9)))),CONCATENATE("[",ROUND(OFFSET('Sanitation Data'!$E$10,0,10*ROW('Sanitation Data'!E9)),0),"]"),IF(AND(ISTEXT(OFFSET('Sanitation Data'!$B$2,0,10*ROW('Sanitation Data'!E9))),CR15="",ISNUMBER(OFFSET('Sanitation Data'!$E$10,0,10*ROW('Sanitation Data'!E9)))),OFFSET('Sanitation Data'!$E$10,0,10*ROW('Sanitation Data'!E9)),NA())))</f>
        <v>#N/A</v>
      </c>
      <c r="AD15" s="83" t="e">
        <f ca="true">+IF(AND(ISTEXT(OFFSET('Sanitation Data'!$B$2,0,10*ROW('Sanitation Data'!E9))),CS15="Yes"),OFFSET('Sanitation Data'!$E$11,0,10*ROW('Sanitation Data'!E9)),IF(AND(ISTEXT(OFFSET('Sanitation Data'!$B$2,0,10*ROW('Sanitation Data'!E9))),CS15="No",ISNUMBER(OFFSET('Sanitation Data'!$E$11,0,10*ROW('Sanitation Data'!E9)))),CONCATENATE("[",ROUND(OFFSET('Sanitation Data'!$E$11,0,10*ROW('Sanitation Data'!E9)),0),"]"),IF(AND(ISTEXT(OFFSET('Sanitation Data'!$B$2,0,10*ROW('Sanitation Data'!E9))),CS15="",ISNUMBER(OFFSET('Sanitation Data'!$E$11,0,10*ROW('Sanitation Data'!E9)))),OFFSET('Sanitation Data'!$E$11,0,10*ROW('Sanitation Data'!E9)),NA())))</f>
        <v>#N/A</v>
      </c>
      <c r="AE15" s="83" t="e">
        <f ca="true">+IF(AND(ISTEXT(OFFSET('Sanitation Data'!$B$2,0,10*ROW('Sanitation Data'!E9))),CT15="Yes"),OFFSET('Sanitation Data'!$E$12,0,10*ROW('Sanitation Data'!E9)),IF(AND(ISTEXT(OFFSET('Sanitation Data'!$B$2,0,10*ROW('Sanitation Data'!E9))),CT15="No",ISNUMBER(OFFSET('Sanitation Data'!$E$12,0,10*ROW('Sanitation Data'!E9)))),CONCATENATE("[",ROUND(OFFSET('Sanitation Data'!$E$12,0,10*ROW('Sanitation Data'!E9)),0),"]"),IF(AND(ISTEXT(OFFSET('Sanitation Data'!$B$2,0,10*ROW('Sanitation Data'!E9))),CT15="",ISNUMBER(OFFSET('Sanitation Data'!$E$12,0,10*ROW('Sanitation Data'!E9)))),OFFSET('Sanitation Data'!$E$12,0,10*ROW('Sanitation Data'!E9)),NA())))</f>
        <v>#N/A</v>
      </c>
      <c r="AF15" s="83" t="e">
        <f ca="true">+IF(AND(ISTEXT(OFFSET('Sanitation Data'!$B$2,0,10*ROW('Sanitation Data'!F9))),CU15="Yes"),100-OFFSET('Sanitation Data'!$F$4,0,10*ROW('Sanitation Data'!F9)),IF(AND(ISTEXT(OFFSET('Sanitation Data'!$B$2,0,10*ROW('Sanitation Data'!F9))),CU15="No",ISNUMBER(OFFSET('Sanitation Data'!$F$4,0,10*ROW('Sanitation Data'!F9)))),CONCATENATE("[",ROUND(100-OFFSET('Sanitation Data'!$F$4,0,10*ROW('Sanitation Data'!F9)),0),"]"),IF(AND(ISTEXT(OFFSET('Sanitation Data'!$B$2,0,10*ROW('Sanitation Data'!F9))),CU15="",ISNUMBER(OFFSET('Sanitation Data'!$F$4,0,10*ROW('Sanitation Data'!F9)))),100-OFFSET('Sanitation Data'!$F$4,0,10*ROW('Sanitation Data'!F9)),NA())))</f>
        <v>#N/A</v>
      </c>
      <c r="AG15" s="83" t="e">
        <f ca="true">+IF(AND(ISTEXT(OFFSET('Sanitation Data'!$B$2,0,10*ROW('Sanitation Data'!F9))),CV15="Yes"),OFFSET('Sanitation Data'!$F$6,0,10*ROW('Sanitation Data'!F9)),IF(AND(ISTEXT(OFFSET('Sanitation Data'!$B$2,0,10*ROW('Sanitation Data'!F9))),CV15="No",ISNUMBER(OFFSET('Sanitation Data'!$F$6,0,10*ROW('Sanitation Data'!F9)))),CONCATENATE("[",ROUND(OFFSET('Sanitation Data'!$F$6,0,10*ROW('Sanitation Data'!F9)),0),"]"),IF(AND(ISTEXT(OFFSET('Sanitation Data'!$B$2,0,10*ROW('Sanitation Data'!F9))),CV15="",ISNUMBER(OFFSET('Sanitation Data'!$F$6,0,10*ROW('Sanitation Data'!F9)))),OFFSET('Sanitation Data'!$F$6,0,10*ROW('Sanitation Data'!F9)),NA())))</f>
        <v>#N/A</v>
      </c>
      <c r="AH15" s="83" t="e">
        <f ca="true">+IF(AND(ISTEXT(OFFSET('Sanitation Data'!$B$2,0,10*ROW('Sanitation Data'!F9))),CW15="Yes"),OFFSET('Sanitation Data'!$F$10,0,10*ROW('Sanitation Data'!F9)),IF(AND(ISTEXT(OFFSET('Sanitation Data'!$B$2,0,10*ROW('Sanitation Data'!F9))),CW15="No",ISNUMBER(OFFSET('Sanitation Data'!$F$10,0,10*ROW('Sanitation Data'!F9)))),CONCATENATE("[",ROUND(OFFSET('Sanitation Data'!$F$10,0,10*ROW('Sanitation Data'!F9)),0),"]"),IF(AND(ISTEXT(OFFSET('Sanitation Data'!$B$2,0,10*ROW('Sanitation Data'!F9))),CW15="",ISNUMBER(OFFSET('Sanitation Data'!$F$10,0,10*ROW('Sanitation Data'!F9)))),OFFSET('Sanitation Data'!$F$10,0,10*ROW('Sanitation Data'!F9)),NA())))</f>
        <v>#N/A</v>
      </c>
      <c r="AI15" s="83" t="e">
        <f ca="true">+IF(AND(ISTEXT(OFFSET('Sanitation Data'!$B$2,0,10*ROW('Sanitation Data'!F9))),CX15="Yes"),OFFSET('Sanitation Data'!$F$11,0,10*ROW('Sanitation Data'!F9)),IF(AND(ISTEXT(OFFSET('Sanitation Data'!$B$2,0,10*ROW('Sanitation Data'!F9))),CX15="No",ISNUMBER(OFFSET('Sanitation Data'!$F$11,0,10*ROW('Sanitation Data'!F9)))),CONCATENATE("[",ROUND(OFFSET('Sanitation Data'!$F$11,0,10*ROW('Sanitation Data'!F9)),0),"]"),IF(AND(ISTEXT(OFFSET('Sanitation Data'!$B$2,0,10*ROW('Sanitation Data'!F9))),CX15="",ISNUMBER(OFFSET('Sanitation Data'!$F$11,0,10*ROW('Sanitation Data'!F9)))),OFFSET('Sanitation Data'!$F$11,0,10*ROW('Sanitation Data'!F9)),NA())))</f>
        <v>#N/A</v>
      </c>
      <c r="AJ15" s="83" t="e">
        <f ca="true">+IF(AND(ISTEXT(OFFSET('Sanitation Data'!$B$2,0,10*ROW('Sanitation Data'!F9))),CY15="Yes"),OFFSET('Sanitation Data'!$F$12,0,10*ROW('Sanitation Data'!F9)),IF(AND(ISTEXT(OFFSET('Sanitation Data'!$B$2,0,10*ROW('Sanitation Data'!F9))),CY15="No",ISNUMBER(OFFSET('Sanitation Data'!$F$12,0,10*ROW('Sanitation Data'!F9)))),CONCATENATE("[",ROUND(OFFSET('Sanitation Data'!$F$12,0,10*ROW('Sanitation Data'!F9)),0),"]"),IF(AND(ISTEXT(OFFSET('Sanitation Data'!$B$2,0,10*ROW('Sanitation Data'!F9))),CY15="",ISNUMBER(OFFSET('Sanitation Data'!$F$12,0,10*ROW('Sanitation Data'!F9)))),OFFSET('Sanitation Data'!$F$12,0,10*ROW('Sanitation Data'!F9)),NA())))</f>
        <v>#N/A</v>
      </c>
      <c r="AK15" s="83" t="e">
        <f ca="true">+IF(AND(ISTEXT(OFFSET('Sanitation Data'!$B$2,0,10*ROW('Sanitation Data'!G9))),CZ15="Yes"),100-OFFSET('Sanitation Data'!$G$4,0,10*ROW('Sanitation Data'!G9)),IF(AND(ISTEXT(OFFSET('Sanitation Data'!$B$2,0,10*ROW('Sanitation Data'!G9))),CZ15="No",ISNUMBER(OFFSET('Sanitation Data'!$G$4,0,10*ROW('Sanitation Data'!G9)))),CONCATENATE("[",ROUND(100-OFFSET('Sanitation Data'!$G$4,0,10*ROW('Sanitation Data'!G9)),0),"]"),IF(AND(ISTEXT(OFFSET('Sanitation Data'!$B$2,0,10*ROW('Sanitation Data'!G9))),CZ15="",ISNUMBER(OFFSET('Sanitation Data'!$G$4,0,10*ROW('Sanitation Data'!G9)))),100-OFFSET('Sanitation Data'!$G$4,0,10*ROW('Sanitation Data'!G9)),NA())))</f>
        <v>#N/A</v>
      </c>
      <c r="AL15" s="83" t="e">
        <f ca="true">+IF(AND(ISTEXT(OFFSET('Sanitation Data'!$B$2,0,10*ROW('Sanitation Data'!G9))),DA15="Yes"),OFFSET('Sanitation Data'!$G$6,0,10*ROW('Sanitation Data'!G9)),IF(AND(ISTEXT(OFFSET('Sanitation Data'!$B$2,0,10*ROW('Sanitation Data'!G9))),DA15="No",ISNUMBER(OFFSET('Sanitation Data'!$G$6,0,10*ROW('Sanitation Data'!G9)))),CONCATENATE("[",ROUND(OFFSET('Sanitation Data'!$G$6,0,10*ROW('Sanitation Data'!G9)),0),"]"),IF(AND(ISTEXT(OFFSET('Sanitation Data'!$B$2,0,10*ROW('Sanitation Data'!G9))),DA15="",ISNUMBER(OFFSET('Sanitation Data'!$G$6,0,10*ROW('Sanitation Data'!G9)))),OFFSET('Sanitation Data'!$G$6,0,10*ROW('Sanitation Data'!G9)),NA())))</f>
        <v>#N/A</v>
      </c>
      <c r="AM15" s="83" t="e">
        <f ca="true">+IF(AND(ISTEXT(OFFSET('Sanitation Data'!$B$2,0,10*ROW('Sanitation Data'!G9))),DB15="Yes"),OFFSET('Sanitation Data'!$G$10,0,10*ROW('Sanitation Data'!G9)),IF(AND(ISTEXT(OFFSET('Sanitation Data'!$B$2,0,10*ROW('Sanitation Data'!G9))),DB15="No",ISNUMBER(OFFSET('Sanitation Data'!$G$10,0,10*ROW('Sanitation Data'!G9)))),CONCATENATE("[",ROUND(OFFSET('Sanitation Data'!$G$10,0,10*ROW('Sanitation Data'!G9)),0),"]"),IF(AND(ISTEXT(OFFSET('Sanitation Data'!$B$2,0,10*ROW('Sanitation Data'!G9))),DB15="",ISNUMBER(OFFSET('Sanitation Data'!$G$10,0,10*ROW('Sanitation Data'!G9)))),OFFSET('Sanitation Data'!$G$10,0,10*ROW('Sanitation Data'!G9)),NA())))</f>
        <v>#N/A</v>
      </c>
      <c r="AN15" s="83" t="e">
        <f ca="true">+IF(AND(ISTEXT(OFFSET('Sanitation Data'!$B$2,0,10*ROW('Sanitation Data'!G9))),DC15="Yes"),OFFSET('Sanitation Data'!$G$11,0,10*ROW('Sanitation Data'!G9)),IF(AND(ISTEXT(OFFSET('Sanitation Data'!$B$2,0,10*ROW('Sanitation Data'!G9))),DC15="No",ISNUMBER(OFFSET('Sanitation Data'!$G$11,0,10*ROW('Sanitation Data'!G9)))),CONCATENATE("[",ROUND(OFFSET('Sanitation Data'!$G$11,0,10*ROW('Sanitation Data'!G9)),0),"]"),IF(AND(ISTEXT(OFFSET('Sanitation Data'!$B$2,0,10*ROW('Sanitation Data'!G9))),DC15="",ISNUMBER(OFFSET('Sanitation Data'!$G$11,0,10*ROW('Sanitation Data'!G9)))),OFFSET('Sanitation Data'!$G$11,0,10*ROW('Sanitation Data'!G9)),NA())))</f>
        <v>#N/A</v>
      </c>
      <c r="AO15" s="83" t="e">
        <f ca="true">+IF(AND(ISTEXT(OFFSET('Sanitation Data'!$B$2,0,10*ROW('Sanitation Data'!G9))),DD15="Yes"),OFFSET('Sanitation Data'!$G$12,0,10*ROW('Sanitation Data'!G9)),IF(AND(ISTEXT(OFFSET('Sanitation Data'!$B$2,0,10*ROW('Sanitation Data'!G9))),DD15="No",ISNUMBER(OFFSET('Sanitation Data'!$G$12,0,10*ROW('Sanitation Data'!G9)))),CONCATENATE("[",ROUND(OFFSET('Sanitation Data'!$G$12,0,10*ROW('Sanitation Data'!G9)),0),"]"),IF(AND(ISTEXT(OFFSET('Sanitation Data'!$B$2,0,10*ROW('Sanitation Data'!G9))),DD15="",ISNUMBER(OFFSET('Sanitation Data'!$G$12,0,10*ROW('Sanitation Data'!G9)))),OFFSET('Sanitation Data'!$G$12,0,10*ROW('Sanitation Data'!G9)),NA())))</f>
        <v>#N/A</v>
      </c>
      <c r="AP15" s="83" t="e">
        <f ca="true">+IF(AND(ISTEXT(OFFSET('Sanitation Data'!$B$2,0,10*ROW('Sanitation Data'!H9))),DE15="Yes"),100-OFFSET('Sanitation Data'!$H$4,0,10*ROW('Sanitation Data'!H9)),IF(AND(ISTEXT(OFFSET('Sanitation Data'!$B$2,0,10*ROW('Sanitation Data'!H9))),DE15="No",ISNUMBER(OFFSET('Sanitation Data'!$H$4,0,10*ROW('Sanitation Data'!H9)))),CONCATENATE("[",ROUND(100-OFFSET('Sanitation Data'!$H$4,0,10*ROW('Sanitation Data'!H9)),0),"]"),IF(AND(ISTEXT(OFFSET('Sanitation Data'!$B$2,0,10*ROW('Sanitation Data'!H9))),DE15="",ISNUMBER(OFFSET('Sanitation Data'!$H$4,0,10*ROW('Sanitation Data'!H9)))),100-OFFSET('Sanitation Data'!$H$4,0,10*ROW('Sanitation Data'!H9)),NA())))</f>
        <v>#N/A</v>
      </c>
      <c r="AQ15" s="83" t="e">
        <f ca="true">+IF(AND(ISTEXT(OFFSET('Sanitation Data'!$B$2,0,10*ROW('Sanitation Data'!H9))),DF15="Yes"),OFFSET('Sanitation Data'!$H$6,0,10*ROW('Sanitation Data'!H9)),IF(AND(ISTEXT(OFFSET('Sanitation Data'!$B$2,0,10*ROW('Sanitation Data'!H9))),DF15="No",ISNUMBER(OFFSET('Sanitation Data'!$H$6,0,10*ROW('Sanitation Data'!H9)))),CONCATENATE("[",ROUND(OFFSET('Sanitation Data'!$H$6,0,10*ROW('Sanitation Data'!H9)),0),"]"),IF(AND(ISTEXT(OFFSET('Sanitation Data'!$B$2,0,10*ROW('Sanitation Data'!H9))),DF15="",ISNUMBER(OFFSET('Sanitation Data'!$H$6,0,10*ROW('Sanitation Data'!H9)))),OFFSET('Sanitation Data'!$H$6,0,10*ROW('Sanitation Data'!H9)),NA())))</f>
        <v>#N/A</v>
      </c>
      <c r="AR15" s="83" t="e">
        <f ca="true">+IF(AND(ISTEXT(OFFSET('Sanitation Data'!$B$2,0,10*ROW('Sanitation Data'!H9))),DG15="Yes"),OFFSET('Sanitation Data'!$H$10,0,10*ROW('Sanitation Data'!H9)),IF(AND(ISTEXT(OFFSET('Sanitation Data'!$B$2,0,10*ROW('Sanitation Data'!H9))),DG15="No",ISNUMBER(OFFSET('Sanitation Data'!$H$10,0,10*ROW('Sanitation Data'!H9)))),CONCATENATE("[",ROUND(OFFSET('Sanitation Data'!$H$10,0,10*ROW('Sanitation Data'!H9)),0),"]"),IF(AND(ISTEXT(OFFSET('Sanitation Data'!$B$2,0,10*ROW('Sanitation Data'!H9))),DG15="",ISNUMBER(OFFSET('Sanitation Data'!$H$10,0,10*ROW('Sanitation Data'!H9)))),OFFSET('Sanitation Data'!$H$10,0,10*ROW('Sanitation Data'!H9)),NA())))</f>
        <v>#N/A</v>
      </c>
      <c r="AS15" s="83" t="e">
        <f ca="true">+IF(AND(ISTEXT(OFFSET('Sanitation Data'!$B$2,0,10*ROW('Sanitation Data'!H9))),DH15="Yes"),OFFSET('Sanitation Data'!$H$11,0,10*ROW('Sanitation Data'!H9)),IF(AND(ISTEXT(OFFSET('Sanitation Data'!$B$2,0,10*ROW('Sanitation Data'!H9))),DH15="No",ISNUMBER(OFFSET('Sanitation Data'!$H$11,0,10*ROW('Sanitation Data'!H9)))),CONCATENATE("[",ROUND(OFFSET('Sanitation Data'!$H$11,0,10*ROW('Sanitation Data'!H9)),0),"]"),IF(AND(ISTEXT(OFFSET('Sanitation Data'!$B$2,0,10*ROW('Sanitation Data'!H9))),DH15="",ISNUMBER(OFFSET('Sanitation Data'!$H$11,0,10*ROW('Sanitation Data'!H9)))),OFFSET('Sanitation Data'!$H$11,0,10*ROW('Sanitation Data'!H9)),NA())))</f>
        <v>#N/A</v>
      </c>
      <c r="AT15" s="83" t="e">
        <f ca="true">+IF(AND(ISTEXT(OFFSET('Sanitation Data'!$B$2,0,10*ROW('Sanitation Data'!H9))),DI15="Yes"),OFFSET('Sanitation Data'!$H$12,0,10*ROW('Sanitation Data'!H9)),IF(AND(ISTEXT(OFFSET('Sanitation Data'!$B$2,0,10*ROW('Sanitation Data'!H9))),DI15="No",ISNUMBER(OFFSET('Sanitation Data'!$H$12,0,10*ROW('Sanitation Data'!H9)))),CONCATENATE("[",ROUND(OFFSET('Sanitation Data'!$H$12,0,10*ROW('Sanitation Data'!H9)),0),"]"),IF(AND(ISTEXT(OFFSET('Sanitation Data'!$B$2,0,10*ROW('Sanitation Data'!H9))),DI15="",ISNUMBER(OFFSET('Sanitation Data'!$H$12,0,10*ROW('Sanitation Data'!H9)))),OFFSET('Sanitation Data'!$H$12,0,10*ROW('Sanitation Data'!H9)),NA())))</f>
        <v>#N/A</v>
      </c>
      <c r="AU15" s="83" t="e">
        <f ca="true">+IF(AND(ISTEXT(OFFSET('Sanitation Data'!$B$2,0,10*ROW('Sanitation Data'!I9))),DJ15="Yes"),100-OFFSET('Sanitation Data'!$I$4,0,10*ROW('Sanitation Data'!I9)),IF(AND(ISTEXT(OFFSET('Sanitation Data'!$B$2,0,10*ROW('Sanitation Data'!I9))),DJ15="No",ISNUMBER(OFFSET('Sanitation Data'!$I$4,0,10*ROW('Sanitation Data'!I9)))),CONCATENATE("[",ROUND(100-OFFSET('Sanitation Data'!$I$4,0,10*ROW('Sanitation Data'!I9)),0),"]"),IF(AND(ISTEXT(OFFSET('Sanitation Data'!$B$2,0,10*ROW('Sanitation Data'!I9))),DJ15="",ISNUMBER(OFFSET('Sanitation Data'!$I$4,0,10*ROW('Sanitation Data'!I9)))),100-OFFSET('Sanitation Data'!$I$4,0,10*ROW('Sanitation Data'!I9)),NA())))</f>
        <v>#N/A</v>
      </c>
      <c r="AV15" s="83" t="e">
        <f ca="true">+IF(AND(ISTEXT(OFFSET('Sanitation Data'!$B$2,0,10*ROW('Sanitation Data'!I9))),DK15="Yes"),OFFSET('Sanitation Data'!$I$6,0,10*ROW('Sanitation Data'!I9)),IF(AND(ISTEXT(OFFSET('Sanitation Data'!$B$2,0,10*ROW('Sanitation Data'!I9))),DK15="No",ISNUMBER(OFFSET('Sanitation Data'!$I$6,0,10*ROW('Sanitation Data'!I9)))),CONCATENATE("[",ROUND(OFFSET('Sanitation Data'!$I$6,0,10*ROW('Sanitation Data'!I9)),0),"]"),IF(AND(ISTEXT(OFFSET('Sanitation Data'!$B$2,0,10*ROW('Sanitation Data'!I9))),DK15="",ISNUMBER(OFFSET('Sanitation Data'!$I$6,0,10*ROW('Sanitation Data'!I9)))),OFFSET('Sanitation Data'!$I$6,0,10*ROW('Sanitation Data'!I9)),NA())))</f>
        <v>#N/A</v>
      </c>
      <c r="AW15" s="83" t="e">
        <f ca="true">+IF(AND(ISTEXT(OFFSET('Sanitation Data'!$B$2,0,10*ROW('Sanitation Data'!I9))),DL15="Yes"),OFFSET('Sanitation Data'!$I$10,0,10*ROW('Sanitation Data'!I9)),IF(AND(ISTEXT(OFFSET('Sanitation Data'!$B$2,0,10*ROW('Sanitation Data'!I9))),DL15="No",ISNUMBER(OFFSET('Sanitation Data'!$I$10,0,10*ROW('Sanitation Data'!I9)))),CONCATENATE("[",ROUND(OFFSET('Sanitation Data'!$I$10,0,10*ROW('Sanitation Data'!I9)),0),"]"),IF(AND(ISTEXT(OFFSET('Sanitation Data'!$B$2,0,10*ROW('Sanitation Data'!I9))),DL15="",ISNUMBER(OFFSET('Sanitation Data'!$I$10,0,10*ROW('Sanitation Data'!I9)))),OFFSET('Sanitation Data'!$I$10,0,10*ROW('Sanitation Data'!I9)),NA())))</f>
        <v>#N/A</v>
      </c>
      <c r="AX15" s="83" t="e">
        <f ca="true">+IF(AND(ISTEXT(OFFSET('Sanitation Data'!$B$2,0,10*ROW('Sanitation Data'!I9))),DM15="Yes"),OFFSET('Sanitation Data'!$I$11,0,10*ROW('Sanitation Data'!I9)),IF(AND(ISTEXT(OFFSET('Sanitation Data'!$B$2,0,10*ROW('Sanitation Data'!I9))),DM15="No",ISNUMBER(OFFSET('Sanitation Data'!$I$11,0,10*ROW('Sanitation Data'!I9)))),CONCATENATE("[",ROUND(OFFSET('Sanitation Data'!$I$11,0,10*ROW('Sanitation Data'!I9)),0),"]"),IF(AND(ISTEXT(OFFSET('Sanitation Data'!$B$2,0,10*ROW('Sanitation Data'!I9))),DM15="",ISNUMBER(OFFSET('Sanitation Data'!$I$11,0,10*ROW('Sanitation Data'!I9)))),OFFSET('Sanitation Data'!$I$11,0,10*ROW('Sanitation Data'!I9)),NA())))</f>
        <v>#N/A</v>
      </c>
      <c r="AY15" s="83" t="e">
        <f ca="true">+IF(AND(ISTEXT(OFFSET('Sanitation Data'!$B$2,0,10*ROW('Sanitation Data'!I9))),DN15="Yes"),OFFSET('Sanitation Data'!$I$12,0,10*ROW('Sanitation Data'!I9)),IF(AND(ISTEXT(OFFSET('Sanitation Data'!$B$2,0,10*ROW('Sanitation Data'!I9))),DN15="No",ISNUMBER(OFFSET('Sanitation Data'!$I$12,0,10*ROW('Sanitation Data'!I9)))),CONCATENATE("[",ROUND(OFFSET('Sanitation Data'!$I$12,0,10*ROW('Sanitation Data'!I9)),0),"]"),IF(AND(ISTEXT(OFFSET('Sanitation Data'!$B$2,0,10*ROW('Sanitation Data'!I9))),DN15="",ISNUMBER(OFFSET('Sanitation Data'!$I$12,0,10*ROW('Sanitation Data'!I9)))),OFFSET('Sanitation Data'!$I$12,0,10*ROW('Sanitation Data'!I9)),NA())))</f>
        <v>#N/A</v>
      </c>
      <c r="AZ15" s="84" t="e">
        <f ca="true">+IF(AND(ISTEXT(OFFSET('Hygiene Data'!$B$2,0,10*ROW('Hygiene Data'!D9))),DO15="Yes"),OFFSET('Hygiene Data'!$D$5,0,10*ROW('Hygiene Data'!D9)),IF(AND(ISTEXT(OFFSET('Hygiene Data'!$B$2,0,10*ROW('Hygiene Data'!D9))),DO15="No",ISNUMBER(OFFSET('Hygiene Data'!$D$5,0,10*ROW('Hygiene Data'!D9)))),CONCATENATE("[",ROUND(OFFSET('Hygiene Data'!$D$5,0,10*ROW('Hygiene Data'!D9)),0),"]"),IF(AND(ISTEXT(OFFSET('Hygiene Data'!$B$2,0,10*ROW('Hygiene Data'!D9))),DO15="",ISNUMBER(OFFSET('Hygiene Data'!$D$5,0,10*ROW('Hygiene Data'!D9)))),OFFSET('Hygiene Data'!$D$5,0,10*ROW('Hygiene Data'!D9)),NA())))</f>
        <v>#N/A</v>
      </c>
      <c r="BA15" s="84" t="e">
        <f ca="true">+IF(AND(ISTEXT(OFFSET('Hygiene Data'!$B$2,0,10*ROW('Hygiene Data'!D9))),DP15="Yes"),OFFSET('Hygiene Data'!$D$7,0,10*ROW('Hygiene Data'!D9)),IF(AND(ISTEXT(OFFSET('Hygiene Data'!$B$2,0,10*ROW('Hygiene Data'!D9))),DP15="No",ISNUMBER(OFFSET('Hygiene Data'!$D$7,0,10*ROW('Hygiene Data'!D9)))),CONCATENATE("[",ROUND(OFFSET('Hygiene Data'!$D$7,0,10*ROW('Hygiene Data'!D9)),0),"]"),IF(AND(ISTEXT(OFFSET('Hygiene Data'!$B$2,0,10*ROW('Hygiene Data'!D9))),DP15="",ISNUMBER(OFFSET('Hygiene Data'!$D$7,0,10*ROW('Hygiene Data'!D9)))),OFFSET('Hygiene Data'!$D$7,0,10*ROW('Hygiene Data'!D9)),NA())))</f>
        <v>#N/A</v>
      </c>
      <c r="BB15" s="84" t="e">
        <f ca="true">+IF(AND(ISTEXT(OFFSET('Hygiene Data'!$B$2,0,10*ROW('Hygiene Data'!D9))),DQ15="Yes"),OFFSET('Hygiene Data'!$D$9,0,10*ROW('Hygiene Data'!D9)),IF(AND(ISTEXT(OFFSET('Hygiene Data'!$B$2,0,10*ROW('Hygiene Data'!D9))),DQ15="No",ISNUMBER(OFFSET('Hygiene Data'!$D$9,0,10*ROW('Hygiene Data'!D9)))),CONCATENATE("[",ROUND(OFFSET('Hygiene Data'!$D$9,0,10*ROW('Hygiene Data'!D9)),0),"]"),IF(AND(ISTEXT(OFFSET('Hygiene Data'!$B$2,0,10*ROW('Hygiene Data'!D9))),DQ15="",ISNUMBER(OFFSET('Hygiene Data'!$D$9,0,10*ROW('Hygiene Data'!D9)))),OFFSET('Hygiene Data'!$D$9,0,10*ROW('Hygiene Data'!D9)),NA())))</f>
        <v>#N/A</v>
      </c>
      <c r="BC15" s="84" t="e">
        <f ca="true">+IF(AND(ISTEXT(OFFSET('Hygiene Data'!$B$2,0,10*ROW('Hygiene Data'!E9))),DR15="Yes"),OFFSET('Hygiene Data'!$E$5,0,10*ROW('Hygiene Data'!E9)),IF(AND(ISTEXT(OFFSET('Hygiene Data'!$B$2,0,10*ROW('Hygiene Data'!E9))),DR15="No",ISNUMBER(OFFSET('Hygiene Data'!$E$5,0,10*ROW('Hygiene Data'!E9)))),CONCATENATE("[",ROUND(OFFSET('Hygiene Data'!$E$5,0,10*ROW('Hygiene Data'!E9)),0),"]"),IF(AND(ISTEXT(OFFSET('Hygiene Data'!$B$2,0,10*ROW('Hygiene Data'!E9))),DR15="",ISNUMBER(OFFSET('Hygiene Data'!$E$5,0,10*ROW('Hygiene Data'!E9)))),OFFSET('Hygiene Data'!$E$5,0,10*ROW('Hygiene Data'!E9)),NA())))</f>
        <v>#N/A</v>
      </c>
      <c r="BD15" s="84" t="e">
        <f ca="true">+IF(AND(ISTEXT(OFFSET('Hygiene Data'!$B$2,0,10*ROW('Hygiene Data'!E9))),DS15="Yes"),OFFSET('Hygiene Data'!$E$7,0,10*ROW('Hygiene Data'!E9)),IF(AND(ISTEXT(OFFSET('Hygiene Data'!$B$2,0,10*ROW('Hygiene Data'!E9))),DS15="No",ISNUMBER(OFFSET('Hygiene Data'!$E$7,0,10*ROW('Hygiene Data'!E9)))),CONCATENATE("[",ROUND(OFFSET('Hygiene Data'!$E$7,0,10*ROW('Hygiene Data'!E9)),0),"]"),IF(AND(ISTEXT(OFFSET('Hygiene Data'!$B$2,0,10*ROW('Hygiene Data'!E9))),DS15="",ISNUMBER(OFFSET('Hygiene Data'!$E$7,0,10*ROW('Hygiene Data'!E9)))),OFFSET('Hygiene Data'!$E$7,0,10*ROW('Hygiene Data'!E9)),NA())))</f>
        <v>#N/A</v>
      </c>
      <c r="BE15" s="84" t="e">
        <f ca="true">+IF(AND(ISTEXT(OFFSET('Hygiene Data'!$B$2,0,10*ROW('Hygiene Data'!E9))),DT15="Yes"),OFFSET('Hygiene Data'!$E$9,0,10*ROW('Hygiene Data'!E9)),IF(AND(ISTEXT(OFFSET('Hygiene Data'!$B$2,0,10*ROW('Hygiene Data'!E9))),DT15="No",ISNUMBER(OFFSET('Hygiene Data'!$E$9,0,10*ROW('Hygiene Data'!E9)))),CONCATENATE("[",ROUND(OFFSET('Hygiene Data'!$E$9,0,10*ROW('Hygiene Data'!E9)),0),"]"),IF(AND(ISTEXT(OFFSET('Hygiene Data'!$B$2,0,10*ROW('Hygiene Data'!E9))),DT15="",ISNUMBER(OFFSET('Hygiene Data'!$E$9,0,10*ROW('Hygiene Data'!E9)))),OFFSET('Hygiene Data'!$E$9,0,10*ROW('Hygiene Data'!E9)),NA())))</f>
        <v>#N/A</v>
      </c>
      <c r="BF15" s="84" t="e">
        <f ca="true">+IF(AND(ISTEXT(OFFSET('Hygiene Data'!$B$2,0,10*ROW('Hygiene Data'!F9))),DU15="Yes"),OFFSET('Hygiene Data'!$F$5,0,10*ROW('Hygiene Data'!F9)),IF(AND(ISTEXT(OFFSET('Hygiene Data'!$B$2,0,10*ROW('Hygiene Data'!F9))),DU15="No",ISNUMBER(OFFSET('Hygiene Data'!$F$5,0,10*ROW('Hygiene Data'!F9)))),CONCATENATE("[",ROUND(OFFSET('Hygiene Data'!$F$5,0,10*ROW('Hygiene Data'!F9)),0),"]"),IF(AND(ISTEXT(OFFSET('Hygiene Data'!$B$2,0,10*ROW('Hygiene Data'!F9))),DU15="",ISNUMBER(OFFSET('Hygiene Data'!$F$5,0,10*ROW('Hygiene Data'!F9)))),OFFSET('Hygiene Data'!$F$5,0,10*ROW('Hygiene Data'!F9)),NA())))</f>
        <v>#N/A</v>
      </c>
      <c r="BG15" s="84" t="e">
        <f ca="true">+IF(AND(ISTEXT(OFFSET('Hygiene Data'!$B$2,0,10*ROW('Hygiene Data'!F9))),DV15="Yes"),OFFSET('Hygiene Data'!$F$7,0,10*ROW('Hygiene Data'!F9)),IF(AND(ISTEXT(OFFSET('Hygiene Data'!$B$2,0,10*ROW('Hygiene Data'!F9))),DV15="No",ISNUMBER(OFFSET('Hygiene Data'!$F$7,0,10*ROW('Hygiene Data'!F9)))),CONCATENATE("[",ROUND(OFFSET('Hygiene Data'!$F$7,0,10*ROW('Hygiene Data'!F9)),0),"]"),IF(AND(ISTEXT(OFFSET('Hygiene Data'!$B$2,0,10*ROW('Hygiene Data'!F9))),DV15="",ISNUMBER(OFFSET('Hygiene Data'!$F$7,0,10*ROW('Hygiene Data'!F9)))),OFFSET('Hygiene Data'!$F$7,0,10*ROW('Hygiene Data'!F9)),NA())))</f>
        <v>#N/A</v>
      </c>
      <c r="BH15" s="84" t="e">
        <f ca="true">+IF(AND(ISTEXT(OFFSET('Hygiene Data'!$B$2,0,10*ROW('Hygiene Data'!F9))),DW15="Yes"),OFFSET('Hygiene Data'!$F$9,0,10*ROW('Hygiene Data'!F9)),IF(AND(ISTEXT(OFFSET('Hygiene Data'!$B$2,0,10*ROW('Hygiene Data'!F9))),DW15="No",ISNUMBER(OFFSET('Hygiene Data'!$F$9,0,10*ROW('Hygiene Data'!F9)))),CONCATENATE("[",ROUND(OFFSET('Hygiene Data'!$F$9,0,10*ROW('Hygiene Data'!F9)),0),"]"),IF(AND(ISTEXT(OFFSET('Hygiene Data'!$B$2,0,10*ROW('Hygiene Data'!F9))),DW15="",ISNUMBER(OFFSET('Hygiene Data'!$F$9,0,10*ROW('Hygiene Data'!F9)))),OFFSET('Hygiene Data'!$F$9,0,10*ROW('Hygiene Data'!F9)),NA())))</f>
        <v>#N/A</v>
      </c>
      <c r="BI15" s="84" t="e">
        <f ca="true">+IF(AND(ISTEXT(OFFSET('Hygiene Data'!$B$2,0,10*ROW('Hygiene Data'!G9))),DX15="Yes"),OFFSET('Hygiene Data'!$G$5,0,10*ROW('Hygiene Data'!G9)),IF(AND(ISTEXT(OFFSET('Hygiene Data'!$B$2,0,10*ROW('Hygiene Data'!G9))),DX15="No",ISNUMBER(OFFSET('Hygiene Data'!$G$5,0,10*ROW('Hygiene Data'!G9)))),CONCATENATE("[",ROUND(OFFSET('Hygiene Data'!$G$5,0,10*ROW('Hygiene Data'!G9)),0),"]"),IF(AND(ISTEXT(OFFSET('Hygiene Data'!$B$2,0,10*ROW('Hygiene Data'!G9))),DX15="",ISNUMBER(OFFSET('Hygiene Data'!$G$5,0,10*ROW('Hygiene Data'!G9)))),OFFSET('Hygiene Data'!$G$5,0,10*ROW('Hygiene Data'!G9)),NA())))</f>
        <v>#N/A</v>
      </c>
      <c r="BJ15" s="84" t="e">
        <f ca="true">+IF(AND(ISTEXT(OFFSET('Hygiene Data'!$B$2,0,10*ROW('Hygiene Data'!G9))),DY15="Yes"),OFFSET('Hygiene Data'!$G$7,0,10*ROW('Hygiene Data'!G9)),IF(AND(ISTEXT(OFFSET('Hygiene Data'!$B$2,0,10*ROW('Hygiene Data'!G9))),DY15="No",ISNUMBER(OFFSET('Hygiene Data'!$G$7,0,10*ROW('Hygiene Data'!G9)))),CONCATENATE("[",ROUND(OFFSET('Hygiene Data'!$G$7,0,10*ROW('Hygiene Data'!G9)),0),"]"),IF(AND(ISTEXT(OFFSET('Hygiene Data'!$B$2,0,10*ROW('Hygiene Data'!G9))),DY15="",ISNUMBER(OFFSET('Hygiene Data'!$G$7,0,10*ROW('Hygiene Data'!G9)))),OFFSET('Hygiene Data'!$G$7,0,10*ROW('Hygiene Data'!G9)),NA())))</f>
        <v>#N/A</v>
      </c>
      <c r="BK15" s="84" t="e">
        <f ca="true">+IF(AND(ISTEXT(OFFSET('Hygiene Data'!$B$2,0,10*ROW('Hygiene Data'!G9))),DZ15="Yes"),OFFSET('Hygiene Data'!$G$9,0,10*ROW('Hygiene Data'!G9)),IF(AND(ISTEXT(OFFSET('Hygiene Data'!$B$2,0,10*ROW('Hygiene Data'!G9))),DZ15="No",ISNUMBER(OFFSET('Hygiene Data'!$G$9,0,10*ROW('Hygiene Data'!G9)))),CONCATENATE("[",ROUND(OFFSET('Hygiene Data'!$G$9,0,10*ROW('Hygiene Data'!G9)),0),"]"),IF(AND(ISTEXT(OFFSET('Hygiene Data'!$B$2,0,10*ROW('Hygiene Data'!G9))),DZ15="",ISNUMBER(OFFSET('Hygiene Data'!$G$9,0,10*ROW('Hygiene Data'!G9)))),OFFSET('Hygiene Data'!$G$9,0,10*ROW('Hygiene Data'!G9)),NA())))</f>
        <v>#N/A</v>
      </c>
      <c r="BL15" s="84" t="e">
        <f ca="true">+IF(AND(ISTEXT(OFFSET('Hygiene Data'!$B$2,0,10*ROW('Hygiene Data'!H9))),EA15="Yes"),OFFSET('Hygiene Data'!$H$5,0,10*ROW('Hygiene Data'!H9)),IF(AND(ISTEXT(OFFSET('Hygiene Data'!$B$2,0,10*ROW('Hygiene Data'!H9))),EA15="No",ISNUMBER(OFFSET('Hygiene Data'!$H$5,0,10*ROW('Hygiene Data'!H9)))),CONCATENATE("[",ROUND(OFFSET('Hygiene Data'!$H$5,0,10*ROW('Hygiene Data'!H9)),0),"]"),IF(AND(ISTEXT(OFFSET('Hygiene Data'!$B$2,0,10*ROW('Hygiene Data'!H9))),EA15="",ISNUMBER(OFFSET('Hygiene Data'!$H$5,0,10*ROW('Hygiene Data'!H9)))),OFFSET('Hygiene Data'!$H$5,0,10*ROW('Hygiene Data'!H9)),NA())))</f>
        <v>#N/A</v>
      </c>
      <c r="BM15" s="84" t="e">
        <f ca="true">+IF(AND(ISTEXT(OFFSET('Hygiene Data'!$B$2,0,10*ROW('Hygiene Data'!H9))),EB15="Yes"),OFFSET('Hygiene Data'!$H$7,0,10*ROW('Hygiene Data'!H9)),IF(AND(ISTEXT(OFFSET('Hygiene Data'!$B$2,0,10*ROW('Hygiene Data'!H9))),EB15="No",ISNUMBER(OFFSET('Hygiene Data'!$H$7,0,10*ROW('Hygiene Data'!H9)))),CONCATENATE("[",ROUND(OFFSET('Hygiene Data'!$H$7,0,10*ROW('Hygiene Data'!H9)),0),"]"),IF(AND(ISTEXT(OFFSET('Hygiene Data'!$B$2,0,10*ROW('Hygiene Data'!H9))),EB15="",ISNUMBER(OFFSET('Hygiene Data'!$H$7,0,10*ROW('Hygiene Data'!H9)))),OFFSET('Hygiene Data'!$H$7,0,10*ROW('Hygiene Data'!H9)),NA())))</f>
        <v>#N/A</v>
      </c>
      <c r="BN15" s="84" t="e">
        <f ca="true">+IF(AND(ISTEXT(OFFSET('Hygiene Data'!$B$2,0,10*ROW('Hygiene Data'!H9))),EC15="Yes"),OFFSET('Hygiene Data'!$H$9,0,10*ROW('Hygiene Data'!H9)),IF(AND(ISTEXT(OFFSET('Hygiene Data'!$B$2,0,10*ROW('Hygiene Data'!H9))),EC15="No",ISNUMBER(OFFSET('Hygiene Data'!$H$9,0,10*ROW('Hygiene Data'!H9)))),CONCATENATE("[",ROUND(OFFSET('Hygiene Data'!$H$9,0,10*ROW('Hygiene Data'!H9)),0),"]"),IF(AND(ISTEXT(OFFSET('Hygiene Data'!$B$2,0,10*ROW('Hygiene Data'!H9))),EC15="",ISNUMBER(OFFSET('Hygiene Data'!$H$9,0,10*ROW('Hygiene Data'!H9)))),OFFSET('Hygiene Data'!$H$9,0,10*ROW('Hygiene Data'!H9)),NA())))</f>
        <v>#N/A</v>
      </c>
      <c r="BO15" s="84" t="e">
        <f ca="true">+IF(AND(ISTEXT(OFFSET('Hygiene Data'!$B$2,0,10*ROW('Hygiene Data'!I9))),ED15="Yes"),OFFSET('Hygiene Data'!$I$5,0,10*ROW('Hygiene Data'!I9)),IF(AND(ISTEXT(OFFSET('Hygiene Data'!$B$2,0,10*ROW('Hygiene Data'!I9))),ED15="No",ISNUMBER(OFFSET('Hygiene Data'!$I$5,0,10*ROW('Hygiene Data'!I9)))),CONCATENATE("[",ROUND(OFFSET('Hygiene Data'!$I$5,0,10*ROW('Hygiene Data'!I9)),0),"]"),IF(AND(ISTEXT(OFFSET('Hygiene Data'!$B$2,0,10*ROW('Hygiene Data'!I9))),ED15="",ISNUMBER(OFFSET('Hygiene Data'!$I$5,0,10*ROW('Hygiene Data'!I9)))),OFFSET('Hygiene Data'!$I$5,0,10*ROW('Hygiene Data'!I9)),NA())))</f>
        <v>#N/A</v>
      </c>
      <c r="BP15" s="84" t="e">
        <f ca="true">+IF(AND(ISTEXT(OFFSET('Hygiene Data'!$B$2,0,10*ROW('Hygiene Data'!I9))),EE15="Yes"),OFFSET('Hygiene Data'!$I$7,0,10*ROW('Hygiene Data'!I9)),IF(AND(ISTEXT(OFFSET('Hygiene Data'!$B$2,0,10*ROW('Hygiene Data'!I9))),EE15="No",ISNUMBER(OFFSET('Hygiene Data'!$I$7,0,10*ROW('Hygiene Data'!I9)))),CONCATENATE("[",ROUND(OFFSET('Hygiene Data'!$I$7,0,10*ROW('Hygiene Data'!I9)),0),"]"),IF(AND(ISTEXT(OFFSET('Hygiene Data'!$B$2,0,10*ROW('Hygiene Data'!I9))),EE15="",ISNUMBER(OFFSET('Hygiene Data'!$I$7,0,10*ROW('Hygiene Data'!I9)))),OFFSET('Hygiene Data'!$I$7,0,10*ROW('Hygiene Data'!I9)),NA())))</f>
        <v>#N/A</v>
      </c>
      <c r="BQ15" s="84" t="e">
        <f ca="true">+IF(AND(ISTEXT(OFFSET('Hygiene Data'!$B$2,0,10*ROW('Hygiene Data'!I9))),EF15="Yes"),OFFSET('Hygiene Data'!$I$9,0,10*ROW('Hygiene Data'!I9)),IF(AND(ISTEXT(OFFSET('Hygiene Data'!$B$2,0,10*ROW('Hygiene Data'!I9))),EF15="No",ISNUMBER(OFFSET('Hygiene Data'!$I$9,0,10*ROW('Hygiene Data'!I9)))),CONCATENATE("[",ROUND(OFFSET('Hygiene Data'!$I$9,0,10*ROW('Hygiene Data'!I9)),0),"]"),IF(AND(ISTEXT(OFFSET('Hygiene Data'!$B$2,0,10*ROW('Hygiene Data'!I9))),EF15="",ISNUMBER(OFFSET('Hygiene Data'!$I$9,0,10*ROW('Hygiene Data'!I9)))),OFFSET('Hygiene Data'!$I$9,0,10*ROW('Hygiene Data'!I9)),NA())))</f>
        <v>#N/A</v>
      </c>
      <c r="BR15" s="269"/>
      <c r="BS15" s="269" t="str">
        <f ca="true">+IF(OFFSET('Water Data'!$D$27,0,10*ROW('Water Data'!D9))="","",OFFSET('Water Data'!$D$27,0,10*ROW('Water Data'!D9)))</f>
        <v/>
      </c>
      <c r="BT15" s="269" t="str">
        <f ca="true">+IF(OFFSET('Water Data'!$D$28,0,10*ROW('Water Data'!D9))="","",OFFSET('Water Data'!$D$28,0,10*ROW('Water Data'!D9)))</f>
        <v/>
      </c>
      <c r="BU15" s="269" t="str">
        <f ca="true">+IF(OFFSET('Water Data'!$D$29,0,10*ROW('Water Data'!D9))="","",OFFSET('Water Data'!$D$29,0,10*ROW('Water Data'!D9)))</f>
        <v/>
      </c>
      <c r="BV15" s="269" t="str">
        <f ca="true">+IF(OFFSET('Water Data'!$E$27,0,10*ROW('Water Data'!E9))="","",OFFSET('Water Data'!$E$27,0,10*ROW('Water Data'!E9)))</f>
        <v/>
      </c>
      <c r="BW15" s="269" t="str">
        <f ca="true">+IF(OFFSET('Water Data'!$E$28,0,10*ROW('Water Data'!E9))="","",OFFSET('Water Data'!$E$28,0,10*ROW('Water Data'!E9)))</f>
        <v/>
      </c>
      <c r="BX15" s="269" t="str">
        <f ca="true">+IF(OFFSET('Water Data'!$E$29,0,10*ROW('Water Data'!E9))="","",OFFSET('Water Data'!$E$29,0,10*ROW('Water Data'!E9)))</f>
        <v/>
      </c>
      <c r="BY15" s="269" t="str">
        <f ca="true">+IF(OFFSET('Water Data'!$F$27,0,10*ROW('Water Data'!F9))="","",OFFSET('Water Data'!$F$27,0,10*ROW('Water Data'!F9)))</f>
        <v/>
      </c>
      <c r="BZ15" s="269" t="str">
        <f ca="true">+IF(OFFSET('Water Data'!$F$28,0,10*ROW('Water Data'!F9))="","",OFFSET('Water Data'!$F$28,0,10*ROW('Water Data'!F9)))</f>
        <v/>
      </c>
      <c r="CA15" s="269" t="str">
        <f ca="true">+IF(OFFSET('Water Data'!$F$29,0,10*ROW('Water Data'!F9))="","",OFFSET('Water Data'!$F$29,0,10*ROW('Water Data'!F9)))</f>
        <v/>
      </c>
      <c r="CB15" s="269" t="str">
        <f ca="true">+IF(OFFSET('Water Data'!$G$27,0,10*ROW('Water Data'!G9))="","",OFFSET('Water Data'!$G$27,0,10*ROW('Water Data'!G9)))</f>
        <v/>
      </c>
      <c r="CC15" s="269" t="str">
        <f ca="true">+IF(OFFSET('Water Data'!$G$28,0,10*ROW('Water Data'!G9))="","",OFFSET('Water Data'!$G$28,0,10*ROW('Water Data'!G9)))</f>
        <v/>
      </c>
      <c r="CD15" s="269" t="str">
        <f ca="true">+IF(OFFSET('Water Data'!$G$29,0,10*ROW('Water Data'!G9))="","",OFFSET('Water Data'!$G$29,0,10*ROW('Water Data'!G9)))</f>
        <v/>
      </c>
      <c r="CE15" s="269" t="str">
        <f ca="true">+IF(OFFSET('Water Data'!$H$27,0,10*ROW('Water Data'!H9))="","",OFFSET('Water Data'!$H$27,0,10*ROW('Water Data'!H9)))</f>
        <v/>
      </c>
      <c r="CF15" s="269" t="str">
        <f ca="true">+IF(OFFSET('Water Data'!$H$28,0,10*ROW('Water Data'!H9))="","",OFFSET('Water Data'!$H$28,0,10*ROW('Water Data'!H9)))</f>
        <v/>
      </c>
      <c r="CG15" s="269" t="str">
        <f ca="true">+IF(OFFSET('Water Data'!$H$29,0,10*ROW('Water Data'!H9))="","",OFFSET('Water Data'!$H$29,0,10*ROW('Water Data'!H9)))</f>
        <v/>
      </c>
      <c r="CH15" s="269" t="str">
        <f ca="true">+IF(OFFSET('Water Data'!$I$27,0,10*ROW('Water Data'!I9))="","",OFFSET('Water Data'!$I$27,0,10*ROW('Water Data'!I9)))</f>
        <v/>
      </c>
      <c r="CI15" s="269" t="str">
        <f ca="true">+IF(OFFSET('Water Data'!$I$28,0,10*ROW('Water Data'!I9))="","",OFFSET('Water Data'!$I$28,0,10*ROW('Water Data'!I9)))</f>
        <v/>
      </c>
      <c r="CJ15" s="269" t="str">
        <f ca="true">+IF(OFFSET('Water Data'!$I$29,0,10*ROW('Water Data'!I9))="","",OFFSET('Water Data'!$I$29,0,10*ROW('Water Data'!I9)))</f>
        <v/>
      </c>
      <c r="CK15" s="269" t="str">
        <f ca="true">+IF(OFFSET('Sanitation Data'!$D$28,0,10*ROW('Sanitation Data'!D9))="","",OFFSET('Sanitation Data'!$D$28,0,10*ROW('Sanitation Data'!D9)))</f>
        <v/>
      </c>
      <c r="CL15" s="269" t="str">
        <f ca="true">+IF(OFFSET('Sanitation Data'!$D$29,0,10*ROW('Sanitation Data'!D9))="","",OFFSET('Sanitation Data'!$D$29,0,10*ROW('Sanitation Data'!D9)))</f>
        <v/>
      </c>
      <c r="CM15" s="269" t="str">
        <f ca="true">+IF(OFFSET('Sanitation Data'!$D$30,0,10*ROW('Sanitation Data'!D9))="","",OFFSET('Sanitation Data'!$D$30,0,10*ROW('Sanitation Data'!D9)))</f>
        <v/>
      </c>
      <c r="CN15" s="269" t="str">
        <f ca="true">+IF(OFFSET('Sanitation Data'!$D$31,0,10*ROW('Sanitation Data'!D9))="","",OFFSET('Sanitation Data'!$D$31,0,10*ROW('Sanitation Data'!D9)))</f>
        <v/>
      </c>
      <c r="CO15" s="269" t="str">
        <f ca="true">+IF(OFFSET('Sanitation Data'!$D$32,0,10*ROW('Sanitation Data'!D9))="","",OFFSET('Sanitation Data'!$D$32,0,10*ROW('Sanitation Data'!D9)))</f>
        <v/>
      </c>
      <c r="CP15" s="269" t="str">
        <f ca="true">+IF(OFFSET('Sanitation Data'!$E$28,0,10*ROW('Sanitation Data'!E9))="","",OFFSET('Sanitation Data'!$E$28,0,10*ROW('Sanitation Data'!E9)))</f>
        <v/>
      </c>
      <c r="CQ15" s="269" t="str">
        <f ca="true">+IF(OFFSET('Sanitation Data'!$E$29,0,10*ROW('Sanitation Data'!E9))="","",OFFSET('Sanitation Data'!$E$29,0,10*ROW('Sanitation Data'!E9)))</f>
        <v/>
      </c>
      <c r="CR15" s="269" t="str">
        <f ca="true">+IF(OFFSET('Sanitation Data'!$E$30,0,10*ROW('Sanitation Data'!E9))="","",OFFSET('Sanitation Data'!$E$30,0,10*ROW('Sanitation Data'!E9)))</f>
        <v/>
      </c>
      <c r="CS15" s="269" t="str">
        <f ca="true">+IF(OFFSET('Sanitation Data'!$E$31,0,10*ROW('Sanitation Data'!E9))="","",OFFSET('Sanitation Data'!$E$31,0,10*ROW('Sanitation Data'!E9)))</f>
        <v/>
      </c>
      <c r="CT15" s="269" t="str">
        <f ca="true">+IF(OFFSET('Sanitation Data'!$E$32,0,10*ROW('Sanitation Data'!E9))="","",OFFSET('Sanitation Data'!$E$32,0,10*ROW('Sanitation Data'!E9)))</f>
        <v/>
      </c>
      <c r="CU15" s="269" t="str">
        <f ca="true">+IF(OFFSET('Sanitation Data'!$F$28,0,10*ROW('Sanitation Data'!F9))="","",OFFSET('Sanitation Data'!$F$28,0,10*ROW('Sanitation Data'!F9)))</f>
        <v/>
      </c>
      <c r="CV15" s="269" t="str">
        <f ca="true">+IF(OFFSET('Sanitation Data'!$F$29,0,10*ROW('Sanitation Data'!F9))="","",OFFSET('Sanitation Data'!$F$29,0,10*ROW('Sanitation Data'!F9)))</f>
        <v/>
      </c>
      <c r="CW15" s="269" t="str">
        <f ca="true">+IF(OFFSET('Sanitation Data'!$F$30,0,10*ROW('Sanitation Data'!F9))="","",OFFSET('Sanitation Data'!$F$30,0,10*ROW('Sanitation Data'!F9)))</f>
        <v/>
      </c>
      <c r="CX15" s="269" t="str">
        <f ca="true">+IF(OFFSET('Sanitation Data'!$F$31,0,10*ROW('Sanitation Data'!F9))="","",OFFSET('Sanitation Data'!$F$31,0,10*ROW('Sanitation Data'!F9)))</f>
        <v/>
      </c>
      <c r="CY15" s="269" t="str">
        <f ca="true">+IF(OFFSET('Sanitation Data'!$F$32,0,10*ROW('Sanitation Data'!F9))="","",OFFSET('Sanitation Data'!$F$32,0,10*ROW('Sanitation Data'!F9)))</f>
        <v/>
      </c>
      <c r="CZ15" s="269" t="str">
        <f ca="true">+IF(OFFSET('Sanitation Data'!$G$28,0,10*ROW('Sanitation Data'!G9))="","",OFFSET('Sanitation Data'!$G$28,0,10*ROW('Sanitation Data'!G9)))</f>
        <v/>
      </c>
      <c r="DA15" s="269" t="str">
        <f ca="true">+IF(OFFSET('Sanitation Data'!$G$29,0,10*ROW('Sanitation Data'!G9))="","",OFFSET('Sanitation Data'!$G$29,0,10*ROW('Sanitation Data'!G9)))</f>
        <v/>
      </c>
      <c r="DB15" s="269" t="str">
        <f ca="true">+IF(OFFSET('Sanitation Data'!$G$30,0,10*ROW('Sanitation Data'!G9))="","",OFFSET('Sanitation Data'!$G$30,0,10*ROW('Sanitation Data'!G9)))</f>
        <v/>
      </c>
      <c r="DC15" s="269" t="str">
        <f ca="true">+IF(OFFSET('Sanitation Data'!$G$31,0,10*ROW('Sanitation Data'!G9))="","",OFFSET('Sanitation Data'!$G$31,0,10*ROW('Sanitation Data'!G9)))</f>
        <v/>
      </c>
      <c r="DD15" s="269" t="str">
        <f ca="true">+IF(OFFSET('Sanitation Data'!$G$32,0,10*ROW('Sanitation Data'!G9))="","",OFFSET('Sanitation Data'!$G$32,0,10*ROW('Sanitation Data'!G9)))</f>
        <v/>
      </c>
      <c r="DE15" s="269" t="str">
        <f ca="true">+IF(OFFSET('Sanitation Data'!$H$28,0,10*ROW('Sanitation Data'!H9))="","",OFFSET('Sanitation Data'!$H$28,0,10*ROW('Sanitation Data'!H9)))</f>
        <v/>
      </c>
      <c r="DF15" s="269" t="str">
        <f ca="true">+IF(OFFSET('Sanitation Data'!$H$29,0,10*ROW('Sanitation Data'!H9))="","",OFFSET('Sanitation Data'!$H$29,0,10*ROW('Sanitation Data'!H9)))</f>
        <v/>
      </c>
      <c r="DG15" s="269" t="str">
        <f ca="true">+IF(OFFSET('Sanitation Data'!$H$30,0,10*ROW('Sanitation Data'!H9))="","",OFFSET('Sanitation Data'!$H$30,0,10*ROW('Sanitation Data'!H9)))</f>
        <v/>
      </c>
      <c r="DH15" s="269" t="str">
        <f ca="true">+IF(OFFSET('Sanitation Data'!$H$31,0,10*ROW('Sanitation Data'!H9))="","",OFFSET('Sanitation Data'!$H$31,0,10*ROW('Sanitation Data'!H9)))</f>
        <v/>
      </c>
      <c r="DI15" s="269" t="str">
        <f ca="true">+IF(OFFSET('Sanitation Data'!$H$32,0,10*ROW('Sanitation Data'!H9))="","",OFFSET('Sanitation Data'!$H$32,0,10*ROW('Sanitation Data'!H9)))</f>
        <v/>
      </c>
      <c r="DJ15" s="269" t="str">
        <f ca="true">+IF(OFFSET('Sanitation Data'!$I$28,0,10*ROW('Sanitation Data'!I9))="","",OFFSET('Sanitation Data'!$I$28,0,10*ROW('Sanitation Data'!I9)))</f>
        <v/>
      </c>
      <c r="DK15" s="269" t="str">
        <f ca="true">+IF(OFFSET('Sanitation Data'!$I$29,0,10*ROW('Sanitation Data'!I9))="","",OFFSET('Sanitation Data'!$I$29,0,10*ROW('Sanitation Data'!I9)))</f>
        <v/>
      </c>
      <c r="DL15" s="269" t="str">
        <f ca="true">+IF(OFFSET('Sanitation Data'!$I$30,0,10*ROW('Sanitation Data'!I9))="","",OFFSET('Sanitation Data'!$I$30,0,10*ROW('Sanitation Data'!I9)))</f>
        <v/>
      </c>
      <c r="DM15" s="269" t="str">
        <f ca="true">+IF(OFFSET('Sanitation Data'!$I$31,0,10*ROW('Sanitation Data'!I9))="","",OFFSET('Sanitation Data'!$I$31,0,10*ROW('Sanitation Data'!I9)))</f>
        <v/>
      </c>
      <c r="DN15" s="269" t="str">
        <f ca="true">+IF(OFFSET('Sanitation Data'!$I$32,0,10*ROW('Sanitation Data'!I9))="","",OFFSET('Sanitation Data'!$I$32,0,10*ROW('Sanitation Data'!I9)))</f>
        <v/>
      </c>
      <c r="DO15" s="269" t="str">
        <f ca="true">+IF(OFFSET('Hygiene Data'!$D$11,0,10*ROW('Hygiene Data'!D9))="","",OFFSET('Hygiene Data'!$D$11,0,10*ROW('Hygiene Data'!D9)))</f>
        <v/>
      </c>
      <c r="DP15" s="269" t="str">
        <f ca="true">+IF(OFFSET('Hygiene Data'!$D$12,0,10*ROW('Hygiene Data'!D9))="","",OFFSET('Hygiene Data'!$D$12,0,10*ROW('Hygiene Data'!D9)))</f>
        <v/>
      </c>
      <c r="DQ15" s="269" t="str">
        <f ca="true">+IF(OFFSET('Hygiene Data'!$D$13,0,10*ROW('Hygiene Data'!D9))="","",OFFSET('Hygiene Data'!$D$13,0,10*ROW('Hygiene Data'!D9)))</f>
        <v/>
      </c>
      <c r="DR15" s="269" t="str">
        <f ca="true">+IF(OFFSET('Hygiene Data'!$E$11,0,10*ROW('Hygiene Data'!E9))="","",OFFSET('Hygiene Data'!$E$11,0,10*ROW('Hygiene Data'!E9)))</f>
        <v/>
      </c>
      <c r="DS15" s="269" t="str">
        <f ca="true">+IF(OFFSET('Hygiene Data'!$E$12,0,10*ROW('Hygiene Data'!E9))="","",OFFSET('Hygiene Data'!$E$12,0,10*ROW('Hygiene Data'!E9)))</f>
        <v/>
      </c>
      <c r="DT15" s="269" t="str">
        <f ca="true">+IF(OFFSET('Hygiene Data'!$E$13,0,10*ROW('Hygiene Data'!E9))="","",OFFSET('Hygiene Data'!$E$13,0,10*ROW('Hygiene Data'!E9)))</f>
        <v/>
      </c>
      <c r="DU15" s="269" t="str">
        <f ca="true">+IF(OFFSET('Hygiene Data'!$F$11,0,10*ROW('Hygiene Data'!F9))="","",OFFSET('Hygiene Data'!$F$11,0,10*ROW('Hygiene Data'!F9)))</f>
        <v/>
      </c>
      <c r="DV15" s="269" t="str">
        <f ca="true">+IF(OFFSET('Hygiene Data'!$F$12,0,10*ROW('Hygiene Data'!F9))="","",OFFSET('Hygiene Data'!$F$12,0,10*ROW('Hygiene Data'!F9)))</f>
        <v/>
      </c>
      <c r="DW15" s="269" t="str">
        <f ca="true">+IF(OFFSET('Hygiene Data'!$F$13,0,10*ROW('Hygiene Data'!F9))="","",OFFSET('Hygiene Data'!$F$13,0,10*ROW('Hygiene Data'!F9)))</f>
        <v/>
      </c>
      <c r="DX15" s="269" t="str">
        <f ca="true">+IF(OFFSET('Hygiene Data'!$G$11,0,10*ROW('Hygiene Data'!G9))="","",OFFSET('Hygiene Data'!$G$11,0,10*ROW('Hygiene Data'!G9)))</f>
        <v/>
      </c>
      <c r="DY15" s="269" t="str">
        <f ca="true">+IF(OFFSET('Hygiene Data'!$G$12,0,10*ROW('Hygiene Data'!G9))="","",OFFSET('Hygiene Data'!$G$12,0,10*ROW('Hygiene Data'!G9)))</f>
        <v/>
      </c>
      <c r="DZ15" s="269" t="str">
        <f ca="true">+IF(OFFSET('Hygiene Data'!$G$13,0,10*ROW('Hygiene Data'!G9))="","",OFFSET('Hygiene Data'!$G$13,0,10*ROW('Hygiene Data'!G9)))</f>
        <v/>
      </c>
      <c r="EA15" s="269" t="str">
        <f ca="true">+IF(OFFSET('Hygiene Data'!$H$11,0,10*ROW('Hygiene Data'!H9))="","",OFFSET('Hygiene Data'!$H$11,0,10*ROW('Hygiene Data'!H9)))</f>
        <v/>
      </c>
      <c r="EB15" s="269" t="str">
        <f ca="true">+IF(OFFSET('Hygiene Data'!$H$12,0,10*ROW('Hygiene Data'!H9))="","",OFFSET('Hygiene Data'!$H$12,0,10*ROW('Hygiene Data'!H9)))</f>
        <v/>
      </c>
      <c r="EC15" s="269" t="str">
        <f ca="true">+IF(OFFSET('Hygiene Data'!$H$13,0,10*ROW('Hygiene Data'!H9))="","",OFFSET('Hygiene Data'!$H$13,0,10*ROW('Hygiene Data'!H9)))</f>
        <v/>
      </c>
      <c r="ED15" s="269" t="str">
        <f ca="true">+IF(OFFSET('Hygiene Data'!$I$11,0,10*ROW('Hygiene Data'!I9))="","",OFFSET('Hygiene Data'!$I$11,0,10*ROW('Hygiene Data'!I9)))</f>
        <v/>
      </c>
      <c r="EE15" s="269" t="str">
        <f ca="true">+IF(OFFSET('Hygiene Data'!$I$12,0,10*ROW('Hygiene Data'!I9))="","",OFFSET('Hygiene Data'!$I$12,0,10*ROW('Hygiene Data'!I9)))</f>
        <v/>
      </c>
      <c r="EF15" s="269" t="str">
        <f ca="true">+IF(OFFSET('Hygiene Data'!$I$13,0,10*ROW('Hygiene Data'!I9))="","",OFFSET('Hygiene Data'!$I$13,0,10*ROW('Hygiene Data'!I9)))</f>
        <v/>
      </c>
    </row>
    <row xmlns:x14ac="http://schemas.microsoft.com/office/spreadsheetml/2009/9/ac" r="16" x14ac:dyDescent="0.2">
      <c r="A16" s="36" t="str">
        <f ca="true">+IF(OFFSET('Water Data'!$B$2,0,10*ROW('Water Data'!E10))="","",OFFSET('Water Data'!$B$2,0,10*ROW('Water Data'!E10)))</f>
        <v/>
      </c>
      <c r="B16" s="36" t="str">
        <f ca="true">+IF(OFFSET('Water Data'!$C$2,0,10*ROW('Water Data'!F10))="","",OFFSET('Water Data'!$C$2,0,10*ROW('Water Data'!F10)))</f>
        <v/>
      </c>
      <c r="C16" s="325" t="str">
        <f t="shared" ca="true" si="0"/>
        <v/>
      </c>
      <c r="D16" s="82" t="e">
        <f ca="true">+IF(AND(ISTEXT(OFFSET('Water Data'!$B$2,0,10*ROW('Water Data'!D10))),BS16="Yes"),100-OFFSET('Water Data'!$D$4,0,10*ROW('Water Data'!D10)),IF(AND(ISTEXT(OFFSET('Water Data'!$B$2,0,10*ROW('Water Data'!D10))),BS16="No",ISNUMBER(OFFSET('Water Data'!$D$4,0,10*ROW('Water Data'!D10)))),CONCATENATE("[",ROUND(100-OFFSET('Water Data'!$D$4,0,10*ROW('Water Data'!D10)),0),"]"),IF(AND(ISTEXT(OFFSET('Water Data'!$B$2,0,10*ROW('Water Data'!D10))),BS16="",ISNUMBER(OFFSET('Water Data'!$D$4,0,10*ROW('Water Data'!D10)))),100-OFFSET('Water Data'!$D$4,0,10*ROW('Water Data'!D10)),NA())))</f>
        <v>#N/A</v>
      </c>
      <c r="E16" s="82" t="e">
        <f ca="true">+IF(AND(ISTEXT(OFFSET('Water Data'!$B$2,0,10*ROW('Water Data'!E10))),BT16="Yes"),OFFSET('Water Data'!$D$6,0,10*ROW('Water Data'!D10)),IF(AND(ISTEXT(OFFSET('Water Data'!$B$2,0,10*ROW('Water Data'!D10))),BT16="No",ISNUMBER(OFFSET('Water Data'!$D$6,0,10*ROW('Water Data'!D10)))),CONCATENATE("[",ROUND(OFFSET('Water Data'!$D$6,0,10*ROW('Water Data'!D10)),0),"]"),IF(AND(ISTEXT(OFFSET('Water Data'!$B$2,0,10*ROW('Water Data'!D10))),BT16="",ISNUMBER(OFFSET('Water Data'!$D$6,0,10*ROW('Water Data'!D10)))),OFFSET('Water Data'!$D$6,0,10*ROW('Water Data'!D10)),NA())))</f>
        <v>#N/A</v>
      </c>
      <c r="F16" s="82" t="e">
        <f ca="true">+IF(AND(ISTEXT(OFFSET('Water Data'!$B$2,0,10*ROW('Water Data'!D10))),BU16="Yes"),OFFSET('Water Data'!$D$9,0,10*ROW('Water Data'!D10)),IF(AND(ISTEXT(OFFSET('Water Data'!$B$2,0,10*ROW('Water Data'!D10))),BU16="No",ISNUMBER(OFFSET('Water Data'!$D$9,0,10*ROW('Water Data'!D10)))),CONCATENATE("[",ROUND(OFFSET('Water Data'!$D$9,0,10*ROW('Water Data'!D10)),0),"]"),IF(AND(ISTEXT(OFFSET('Water Data'!$B$2,0,10*ROW('Water Data'!D10))),BU16="",ISNUMBER(OFFSET('Water Data'!$D$9,0,10*ROW('Water Data'!D10)))),OFFSET('Water Data'!$D$9,0,10*ROW('Water Data'!D10)),NA())))</f>
        <v>#N/A</v>
      </c>
      <c r="G16" s="82" t="e">
        <f ca="true">+IF(AND(ISTEXT(OFFSET('Water Data'!$B$2,0,10*ROW('Water Data'!E10))),BV16="Yes"),100-OFFSET('Water Data'!$E$4,0,10*ROW('Water Data'!E10)),IF(AND(ISTEXT(OFFSET('Water Data'!$B$2,0,10*ROW('Water Data'!E10))),BV16="No",ISNUMBER(OFFSET('Water Data'!$E$4,0,10*ROW('Water Data'!E10)))),CONCATENATE("[",ROUND(100-OFFSET('Water Data'!$E$4,0,10*ROW('Water Data'!E10)),0),"]"),IF(AND(ISTEXT(OFFSET('Water Data'!$B$2,0,10*ROW('Water Data'!E10))),BV16="",ISNUMBER(OFFSET('Water Data'!$E$4,0,10*ROW('Water Data'!E10)))),100-OFFSET('Water Data'!$E$4,0,10*ROW('Water Data'!E10)),NA())))</f>
        <v>#N/A</v>
      </c>
      <c r="H16" s="82" t="e">
        <f ca="true">+IF(AND(ISTEXT(OFFSET('Water Data'!$B$2,0,10*ROW('Water Data'!E10))),BW16="Yes"),OFFSET('Water Data'!$E$6,0,10*ROW('Water Data'!E10)),IF(AND(ISTEXT(OFFSET('Water Data'!$B$2,0,10*ROW('Water Data'!E10))),BW16="No",ISNUMBER(OFFSET('Water Data'!$E$6,0,10*ROW('Water Data'!E10)))),CONCATENATE("[",ROUND(OFFSET('Water Data'!$D$6,0,10*ROW('Water Data'!E10)),0),"]"),IF(AND(ISTEXT(OFFSET('Water Data'!$B$2,0,10*ROW('Water Data'!E10))),BW16="",ISNUMBER(OFFSET('Water Data'!$E$6,0,10*ROW('Water Data'!E10)))),OFFSET('Water Data'!$E$6,0,10*ROW('Water Data'!E10)),NA())))</f>
        <v>#N/A</v>
      </c>
      <c r="I16" s="82" t="e">
        <f ca="true">+IF(AND(ISTEXT(OFFSET('Water Data'!$B$2,0,10*ROW('Water Data'!E10))),BX16="Yes"),OFFSET('Water Data'!$E$9,0,10*ROW('Water Data'!E10)),IF(AND(ISTEXT(OFFSET('Water Data'!$B$2,0,10*ROW('Water Data'!E10))),BX16="No",ISNUMBER(OFFSET('Water Data'!$E$9,0,10*ROW('Water Data'!E10)))),CONCATENATE("[",ROUND(OFFSET('Water Data'!$E$9,0,10*ROW('Water Data'!E10)),0),"]"),IF(AND(ISTEXT(OFFSET('Water Data'!$B$2,0,10*ROW('Water Data'!E10))),BX16="",ISNUMBER(OFFSET('Water Data'!$E$9,0,10*ROW('Water Data'!E10)))),OFFSET('Water Data'!$E$9,0,10*ROW('Water Data'!E10)),NA())))</f>
        <v>#N/A</v>
      </c>
      <c r="J16" s="82" t="e">
        <f ca="true">+IF(AND(ISTEXT(OFFSET('Water Data'!$B$2,0,10*ROW('Water Data'!F10))),BY16="Yes"),100-OFFSET('Water Data'!$F$4,0,10*ROW('Water Data'!F10)),IF(AND(ISTEXT(OFFSET('Water Data'!$B$2,0,10*ROW('Water Data'!F10))),BY16="No",ISNUMBER(OFFSET('Water Data'!$F$4,0,10*ROW('Water Data'!F10)))),CONCATENATE("[",ROUND(100-OFFSET('Water Data'!$F$4,0,10*ROW('Water Data'!F10)),0),"]"),IF(AND(ISTEXT(OFFSET('Water Data'!$B$2,0,10*ROW('Water Data'!F10))),BY16="",ISNUMBER(OFFSET('Water Data'!$F$4,0,10*ROW('Water Data'!F10)))),100-OFFSET('Water Data'!$F$4,0,10*ROW('Water Data'!F10)),NA())))</f>
        <v>#N/A</v>
      </c>
      <c r="K16" s="82" t="e">
        <f ca="true">+IF(AND(ISTEXT(OFFSET('Water Data'!$B$2,0,10*ROW('Water Data'!F10))),BZ16="Yes"),OFFSET('Water Data'!$F$6,0,10*ROW('Water Data'!F10)),IF(AND(ISTEXT(OFFSET('Water Data'!$B$2,0,10*ROW('Water Data'!F10))),BZ16="No",ISNUMBER(OFFSET('Water Data'!$F$6,0,10*ROW('Water Data'!F10)))),CONCATENATE("[",ROUND(OFFSET('Water Data'!$F$6,0,10*ROW('Water Data'!F10)),0),"]"),IF(AND(ISTEXT(OFFSET('Water Data'!$B$2,0,10*ROW('Water Data'!F10))),BZ16="",ISNUMBER(OFFSET('Water Data'!$F$6,0,10*ROW('Water Data'!F10)))),OFFSET('Water Data'!$F$6,0,10*ROW('Water Data'!F10)),NA())))</f>
        <v>#N/A</v>
      </c>
      <c r="L16" s="82" t="e">
        <f ca="true">+IF(AND(ISTEXT(OFFSET('Water Data'!$B$2,0,10*ROW('Water Data'!F10))),CA16="Yes"),OFFSET('Water Data'!$F$9,0,10*ROW('Water Data'!F10)),IF(AND(ISTEXT(OFFSET('Water Data'!$B$2,0,10*ROW('Water Data'!F10))),CA16="No",ISNUMBER(OFFSET('Water Data'!$F$9,0,10*ROW('Water Data'!F10)))),CONCATENATE("[",ROUND(OFFSET('Water Data'!$F$9,0,10*ROW('Water Data'!F10)),0),"]"),IF(AND(ISTEXT(OFFSET('Water Data'!$B$2,0,10*ROW('Water Data'!F10))),CA16="",ISNUMBER(OFFSET('Water Data'!$F$9,0,10*ROW('Water Data'!F10)))),OFFSET('Water Data'!$F$9,0,10*ROW('Water Data'!F10)),NA())))</f>
        <v>#N/A</v>
      </c>
      <c r="M16" s="82" t="e">
        <f ca="true">+IF(AND(ISTEXT(OFFSET('Water Data'!$B$2,0,10*ROW('Water Data'!G10))),CB16="Yes"),100-OFFSET('Water Data'!$G$4,0,10*ROW('Water Data'!G10)),IF(AND(ISTEXT(OFFSET('Water Data'!$B$2,0,10*ROW('Water Data'!G10))),CB16="No",ISNUMBER(OFFSET('Water Data'!$G$4,0,10*ROW('Water Data'!G10)))),CONCATENATE("[",ROUND(100-OFFSET('Water Data'!$G$4,0,10*ROW('Water Data'!G10)),0),"]"),IF(AND(ISTEXT(OFFSET('Water Data'!$B$2,0,10*ROW('Water Data'!G10))),CB16="",ISNUMBER(OFFSET('Water Data'!$G$4,0,10*ROW('Water Data'!G10)))),100-OFFSET('Water Data'!$G$4,0,10*ROW('Water Data'!G10)),NA())))</f>
        <v>#N/A</v>
      </c>
      <c r="N16" s="82" t="e">
        <f ca="true">+IF(AND(ISTEXT(OFFSET('Water Data'!$B$2,0,10*ROW('Water Data'!G10))),CC16="Yes"),OFFSET('Water Data'!$G$6,0,10*ROW('Water Data'!G10)),IF(AND(ISTEXT(OFFSET('Water Data'!$B$2,0,10*ROW('Water Data'!G10))),CC16="No",ISNUMBER(OFFSET('Water Data'!$G$6,0,10*ROW('Water Data'!G10)))),CONCATENATE("[",ROUND(OFFSET('Water Data'!$G$6,0,10*ROW('Water Data'!G10)),0),"]"),IF(AND(ISTEXT(OFFSET('Water Data'!$B$2,0,10*ROW('Water Data'!G10))),CC16="",ISNUMBER(OFFSET('Water Data'!$G$6,0,10*ROW('Water Data'!G10)))),OFFSET('Water Data'!$G$6,0,10*ROW('Water Data'!G10)),NA())))</f>
        <v>#N/A</v>
      </c>
      <c r="O16" s="82" t="e">
        <f ca="true">+IF(AND(ISTEXT(OFFSET('Water Data'!$B$2,0,10*ROW('Water Data'!G10))),CD16="Yes"),OFFSET('Water Data'!$G$9,0,10*ROW('Water Data'!G10)),IF(AND(ISTEXT(OFFSET('Water Data'!$B$2,0,10*ROW('Water Data'!G10))),CD16="No",ISNUMBER(OFFSET('Water Data'!$G$9,0,10*ROW('Water Data'!G10)))),CONCATENATE("[",ROUND(OFFSET('Water Data'!$G$9,0,10*ROW('Water Data'!G10)),0),"]"),IF(AND(ISTEXT(OFFSET('Water Data'!$B$2,0,10*ROW('Water Data'!G10))),CD16="",ISNUMBER(OFFSET('Water Data'!$G$9,0,10*ROW('Water Data'!G10)))),OFFSET('Water Data'!$G$9,0,10*ROW('Water Data'!G10)),NA())))</f>
        <v>#N/A</v>
      </c>
      <c r="P16" s="82" t="e">
        <f ca="true">+IF(AND(ISTEXT(OFFSET('Water Data'!$B$2,0,10*ROW('Water Data'!H10))),CE16="Yes"),100-OFFSET('Water Data'!$H$4,0,10*ROW('Water Data'!H10)),IF(AND(ISTEXT(OFFSET('Water Data'!$B$2,0,10*ROW('Water Data'!H10))),CE16="No",ISNUMBER(OFFSET('Water Data'!$H$4,0,10*ROW('Water Data'!H10)))),CONCATENATE("[",ROUND(100-OFFSET('Water Data'!$H$4,0,10*ROW('Water Data'!H10)),0),"]"),IF(AND(ISTEXT(OFFSET('Water Data'!$B$2,0,10*ROW('Water Data'!H10))),CE16="",ISNUMBER(OFFSET('Water Data'!$H$4,0,10*ROW('Water Data'!H10)))),100-OFFSET('Water Data'!$H$4,0,10*ROW('Water Data'!H10)),NA())))</f>
        <v>#N/A</v>
      </c>
      <c r="Q16" s="82" t="e">
        <f ca="true">+IF(AND(ISTEXT(OFFSET('Water Data'!$B$2,0,10*ROW('Water Data'!H10))),CF16="Yes"),OFFSET('Water Data'!$H$6,0,10*ROW('Water Data'!H10)),IF(AND(ISTEXT(OFFSET('Water Data'!$B$2,0,10*ROW('Water Data'!H10))),CF16="No",ISNUMBER(OFFSET('Water Data'!$H$6,0,10*ROW('Water Data'!H10)))),CONCATENATE("[",ROUND(OFFSET('Water Data'!$H$6,0,10*ROW('Water Data'!H10)),0),"]"),IF(AND(ISTEXT(OFFSET('Water Data'!$B$2,0,10*ROW('Water Data'!H10))),CF16="",ISNUMBER(OFFSET('Water Data'!$H$6,0,10*ROW('Water Data'!H10)))),OFFSET('Water Data'!$H$6,0,10*ROW('Water Data'!H10)),NA())))</f>
        <v>#N/A</v>
      </c>
      <c r="R16" s="82" t="e">
        <f ca="true">+IF(AND(ISTEXT(OFFSET('Water Data'!$B$2,0,10*ROW('Water Data'!H10))),CG16="Yes"),OFFSET('Water Data'!$H$9,0,10*ROW('Water Data'!H10)),IF(AND(ISTEXT(OFFSET('Water Data'!$B$2,0,10*ROW('Water Data'!H10))),CG16="No",ISNUMBER(OFFSET('Water Data'!$H$9,0,10*ROW('Water Data'!H10)))),CONCATENATE("[",ROUND(OFFSET('Water Data'!$H$9,0,10*ROW('Water Data'!H10)),0),"]"),IF(AND(ISTEXT(OFFSET('Water Data'!$B$2,0,10*ROW('Water Data'!H10))),CG16="",ISNUMBER(OFFSET('Water Data'!$H$9,0,10*ROW('Water Data'!H10)))),OFFSET('Water Data'!$H$9,0,10*ROW('Water Data'!H10)),NA())))</f>
        <v>#N/A</v>
      </c>
      <c r="S16" s="82" t="e">
        <f ca="true">+IF(AND(ISTEXT(OFFSET('Water Data'!$B$2,0,10*ROW('Water Data'!I10))),CH16="Yes"),100-OFFSET('Water Data'!$I$4,0,10*ROW('Water Data'!I10)),IF(AND(ISTEXT(OFFSET('Water Data'!$B$2,0,10*ROW('Water Data'!I10))),CH16="No",ISNUMBER(OFFSET('Water Data'!$I$4,0,10*ROW('Water Data'!I10)))),CONCATENATE("[",ROUND(100-OFFSET('Water Data'!$I$4,0,10*ROW('Water Data'!I10)),0),"]"),IF(AND(ISTEXT(OFFSET('Water Data'!$B$2,0,10*ROW('Water Data'!I10))),CH16="",ISNUMBER(OFFSET('Water Data'!$I$4,0,10*ROW('Water Data'!I10)))),100-OFFSET('Water Data'!$I$4,0,10*ROW('Water Data'!I10)),NA())))</f>
        <v>#N/A</v>
      </c>
      <c r="T16" s="82" t="e">
        <f ca="true">+IF(AND(ISTEXT(OFFSET('Water Data'!$B$2,0,10*ROW('Water Data'!I10))),CI16="Yes"),OFFSET('Water Data'!$I$6,0,10*ROW('Water Data'!I10)),IF(AND(ISTEXT(OFFSET('Water Data'!$B$2,0,10*ROW('Water Data'!I10))),CI16="No",ISNUMBER(OFFSET('Water Data'!$I$6,0,10*ROW('Water Data'!I10)))),CONCATENATE("[",ROUND(OFFSET('Water Data'!$I$6,0,10*ROW('Water Data'!I10)),0),"]"),IF(AND(ISTEXT(OFFSET('Water Data'!$B$2,0,10*ROW('Water Data'!I10))),CI16="",ISNUMBER(OFFSET('Water Data'!$I$6,0,10*ROW('Water Data'!I10)))),OFFSET('Water Data'!$I$6,0,10*ROW('Water Data'!I10)),NA())))</f>
        <v>#N/A</v>
      </c>
      <c r="U16" s="82" t="e">
        <f ca="true">+IF(AND(ISTEXT(OFFSET('Water Data'!$B$2,0,10*ROW('Water Data'!I10))),CJ16="Yes"),OFFSET('Water Data'!$I$9,0,10*ROW('Water Data'!I10)),IF(AND(ISTEXT(OFFSET('Water Data'!$B$2,0,10*ROW('Water Data'!I10))),CJ16="No",ISNUMBER(OFFSET('Water Data'!$I$9,0,10*ROW('Water Data'!I10)))),CONCATENATE("[",ROUND(OFFSET('Water Data'!$I$9,0,10*ROW('Water Data'!I10)),0),"]"),IF(AND(ISTEXT(OFFSET('Water Data'!$B$2,0,10*ROW('Water Data'!I10))),CJ16="",ISNUMBER(OFFSET('Water Data'!$I$9,0,10*ROW('Water Data'!I10)))),OFFSET('Water Data'!$I$9,0,10*ROW('Water Data'!I10)),NA())))</f>
        <v>#N/A</v>
      </c>
      <c r="V16" s="83" t="e">
        <f ca="true">+IF(AND(ISTEXT(OFFSET('Sanitation Data'!$B$2,0,10*ROW('Sanitation Data'!D10))),CK16="Yes"),100-OFFSET('Sanitation Data'!$D$4,0,10*ROW('Sanitation Data'!D10)),IF(AND(ISTEXT(OFFSET('Sanitation Data'!$B$2,0,10*ROW('Sanitation Data'!D10))),CK16="No",ISNUMBER(OFFSET('Sanitation Data'!$D$4,0,10*ROW('Sanitation Data'!D10)))),CONCATENATE("[",ROUND(100-OFFSET('Sanitation Data'!$D$4,0,10*ROW('Sanitation Data'!D10)),0),"]"),IF(AND(ISTEXT(OFFSET('Sanitation Data'!$B$2,0,10*ROW('Sanitation Data'!D10))),CK16="",ISNUMBER(OFFSET('Sanitation Data'!$D$4,0,10*ROW('Sanitation Data'!D10)))),100-OFFSET('Sanitation Data'!$D$4,0,10*ROW('Sanitation Data'!D10)),NA())))</f>
        <v>#N/A</v>
      </c>
      <c r="W16" s="83" t="e">
        <f ca="true">+IF(AND(ISTEXT(OFFSET('Sanitation Data'!$B$2,0,10*ROW('Sanitation Data'!D10))),CL16="Yes"),OFFSET('Sanitation Data'!$D$6,0,10*ROW('Sanitation Data'!D10)),IF(AND(ISTEXT(OFFSET('Sanitation Data'!$B$2,0,10*ROW('Sanitation Data'!D10))),CL16="No",ISNUMBER(OFFSET('Sanitation Data'!$D$6,0,10*ROW('Sanitation Data'!D10)))),CONCATENATE("[",ROUND(OFFSET('Sanitation Data'!$D$6,0,10*ROW('Sanitation Data'!D10)),0),"]"),IF(AND(ISTEXT(OFFSET('Sanitation Data'!$B$2,0,10*ROW('Sanitation Data'!D10))),CL16="",ISNUMBER(OFFSET('Sanitation Data'!$D$6,0,10*ROW('Sanitation Data'!D10)))),OFFSET('Sanitation Data'!$D$6,0,10*ROW('Sanitation Data'!D10)),NA())))</f>
        <v>#N/A</v>
      </c>
      <c r="X16" s="83" t="e">
        <f ca="true">+IF(AND(ISTEXT(OFFSET('Sanitation Data'!$B$2,0,10*ROW('Sanitation Data'!D10))),CM16="Yes"),OFFSET('Sanitation Data'!$D$10,0,10*ROW('Sanitation Data'!D10)),IF(AND(ISTEXT(OFFSET('Sanitation Data'!$B$2,0,10*ROW('Sanitation Data'!D10))),CM16="No",ISNUMBER(OFFSET('Sanitation Data'!$D$10,0,10*ROW('Sanitation Data'!D10)))),CONCATENATE("[",ROUND(OFFSET('Sanitation Data'!$D$10,0,10*ROW('Sanitation Data'!D10)),0),"]"),IF(AND(ISTEXT(OFFSET('Sanitation Data'!$B$2,0,10*ROW('Sanitation Data'!D10))),CM16="",ISNUMBER(OFFSET('Sanitation Data'!$D$10,0,10*ROW('Sanitation Data'!D10)))),OFFSET('Sanitation Data'!$D$10,0,10*ROW('Sanitation Data'!D10)),NA())))</f>
        <v>#N/A</v>
      </c>
      <c r="Y16" s="83" t="e">
        <f ca="true">+IF(AND(ISTEXT(OFFSET('Sanitation Data'!$B$2,0,10*ROW('Sanitation Data'!D10))),CN16="Yes"),OFFSET('Sanitation Data'!$D$11,0,10*ROW('Sanitation Data'!D10)),IF(AND(ISTEXT(OFFSET('Sanitation Data'!$B$2,0,10*ROW('Sanitation Data'!D10))),CN16="No",ISNUMBER(OFFSET('Sanitation Data'!$D$11,0,10*ROW('Sanitation Data'!D10)))),CONCATENATE("[",ROUND(OFFSET('Sanitation Data'!$D$11,0,10*ROW('Sanitation Data'!D10)),0),"]"),IF(AND(ISTEXT(OFFSET('Sanitation Data'!$B$2,0,10*ROW('Sanitation Data'!D10))),CN16="",ISNUMBER(OFFSET('Sanitation Data'!$D$11,0,10*ROW('Sanitation Data'!D10)))),OFFSET('Sanitation Data'!$D$11,0,10*ROW('Sanitation Data'!D10)),NA())))</f>
        <v>#N/A</v>
      </c>
      <c r="Z16" s="83" t="e">
        <f ca="true">+IF(AND(ISTEXT(OFFSET('Sanitation Data'!$B$2,0,10*ROW('Sanitation Data'!D10))),CO16="Yes"),OFFSET('Sanitation Data'!$D$12,0,10*ROW('Sanitation Data'!D10)),IF(AND(ISTEXT(OFFSET('Sanitation Data'!$B$2,0,10*ROW('Sanitation Data'!D10))),CO16="No",ISNUMBER(OFFSET('Sanitation Data'!$D$12,0,10*ROW('Sanitation Data'!D10)))),CONCATENATE("[",ROUND(OFFSET('Sanitation Data'!$D$12,0,10*ROW('Sanitation Data'!D10)),0),"]"),IF(AND(ISTEXT(OFFSET('Sanitation Data'!$B$2,0,10*ROW('Sanitation Data'!D10))),CO16="",ISNUMBER(OFFSET('Sanitation Data'!$D$12,0,10*ROW('Sanitation Data'!D10)))),OFFSET('Sanitation Data'!$D$12,0,10*ROW('Sanitation Data'!D10)),NA())))</f>
        <v>#N/A</v>
      </c>
      <c r="AA16" s="83" t="e">
        <f ca="true">+IF(AND(ISTEXT(OFFSET('Sanitation Data'!$B$2,0,10*ROW('Sanitation Data'!E10))),CP16="Yes"),100-OFFSET('Sanitation Data'!$E$4,0,10*ROW('Sanitation Data'!E10)),IF(AND(ISTEXT(OFFSET('Sanitation Data'!$B$2,0,10*ROW('Sanitation Data'!E10))),CP16="No",ISNUMBER(OFFSET('Sanitation Data'!$E$4,0,10*ROW('Sanitation Data'!E10)))),CONCATENATE("[",ROUND(100-OFFSET('Sanitation Data'!$E$4,0,10*ROW('Sanitation Data'!E10)),0),"]"),IF(AND(ISTEXT(OFFSET('Sanitation Data'!$B$2,0,10*ROW('Sanitation Data'!E10))),CP16="",ISNUMBER(OFFSET('Sanitation Data'!$E$4,0,10*ROW('Sanitation Data'!E10)))),100-OFFSET('Sanitation Data'!$E$4,0,10*ROW('Sanitation Data'!E10)),NA())))</f>
        <v>#N/A</v>
      </c>
      <c r="AB16" s="83" t="e">
        <f ca="true">+IF(AND(ISTEXT(OFFSET('Sanitation Data'!$B$2,0,10*ROW('Sanitation Data'!E10))),CQ16="Yes"),OFFSET('Sanitation Data'!$E$6,0,10*ROW('Sanitation Data'!H10)),IF(AND(ISTEXT(OFFSET('Sanitation Data'!$B$2,0,10*ROW('Sanitation Data'!E10))),CQ16="No",ISNUMBER(OFFSET('Sanitation Data'!$E$6,0,10*ROW('Sanitation Data'!E10)))),CONCATENATE("[",ROUND(OFFSET('Sanitation Data'!$E$6,0,10*ROW('Sanitation Data'!E10)),0),"]"),IF(AND(ISTEXT(OFFSET('Sanitation Data'!$B$2,0,10*ROW('Sanitation Data'!E10))),CQ16="",ISNUMBER(OFFSET('Sanitation Data'!$E$6,0,10*ROW('Sanitation Data'!E10)))),OFFSET('Sanitation Data'!$E$6,0,10*ROW('Sanitation Data'!E10)),NA())))</f>
        <v>#N/A</v>
      </c>
      <c r="AC16" s="83" t="e">
        <f ca="true">+IF(AND(ISTEXT(OFFSET('Sanitation Data'!$B$2,0,10*ROW('Sanitation Data'!E10))),CR16="Yes"),OFFSET('Sanitation Data'!$E$10,0,10*ROW('Sanitation Data'!E10)),IF(AND(ISTEXT(OFFSET('Sanitation Data'!$B$2,0,10*ROW('Sanitation Data'!E10))),CR16="No",ISNUMBER(OFFSET('Sanitation Data'!$E$10,0,10*ROW('Sanitation Data'!E10)))),CONCATENATE("[",ROUND(OFFSET('Sanitation Data'!$E$10,0,10*ROW('Sanitation Data'!E10)),0),"]"),IF(AND(ISTEXT(OFFSET('Sanitation Data'!$B$2,0,10*ROW('Sanitation Data'!E10))),CR16="",ISNUMBER(OFFSET('Sanitation Data'!$E$10,0,10*ROW('Sanitation Data'!E10)))),OFFSET('Sanitation Data'!$E$10,0,10*ROW('Sanitation Data'!E10)),NA())))</f>
        <v>#N/A</v>
      </c>
      <c r="AD16" s="83" t="e">
        <f ca="true">+IF(AND(ISTEXT(OFFSET('Sanitation Data'!$B$2,0,10*ROW('Sanitation Data'!E10))),CS16="Yes"),OFFSET('Sanitation Data'!$E$11,0,10*ROW('Sanitation Data'!E10)),IF(AND(ISTEXT(OFFSET('Sanitation Data'!$B$2,0,10*ROW('Sanitation Data'!E10))),CS16="No",ISNUMBER(OFFSET('Sanitation Data'!$E$11,0,10*ROW('Sanitation Data'!E10)))),CONCATENATE("[",ROUND(OFFSET('Sanitation Data'!$E$11,0,10*ROW('Sanitation Data'!E10)),0),"]"),IF(AND(ISTEXT(OFFSET('Sanitation Data'!$B$2,0,10*ROW('Sanitation Data'!E10))),CS16="",ISNUMBER(OFFSET('Sanitation Data'!$E$11,0,10*ROW('Sanitation Data'!E10)))),OFFSET('Sanitation Data'!$E$11,0,10*ROW('Sanitation Data'!E10)),NA())))</f>
        <v>#N/A</v>
      </c>
      <c r="AE16" s="83" t="e">
        <f ca="true">+IF(AND(ISTEXT(OFFSET('Sanitation Data'!$B$2,0,10*ROW('Sanitation Data'!E10))),CT16="Yes"),OFFSET('Sanitation Data'!$E$12,0,10*ROW('Sanitation Data'!E10)),IF(AND(ISTEXT(OFFSET('Sanitation Data'!$B$2,0,10*ROW('Sanitation Data'!E10))),CT16="No",ISNUMBER(OFFSET('Sanitation Data'!$E$12,0,10*ROW('Sanitation Data'!E10)))),CONCATENATE("[",ROUND(OFFSET('Sanitation Data'!$E$12,0,10*ROW('Sanitation Data'!E10)),0),"]"),IF(AND(ISTEXT(OFFSET('Sanitation Data'!$B$2,0,10*ROW('Sanitation Data'!E10))),CT16="",ISNUMBER(OFFSET('Sanitation Data'!$E$12,0,10*ROW('Sanitation Data'!E10)))),OFFSET('Sanitation Data'!$E$12,0,10*ROW('Sanitation Data'!E10)),NA())))</f>
        <v>#N/A</v>
      </c>
      <c r="AF16" s="83" t="e">
        <f ca="true">+IF(AND(ISTEXT(OFFSET('Sanitation Data'!$B$2,0,10*ROW('Sanitation Data'!F10))),CU16="Yes"),100-OFFSET('Sanitation Data'!$F$4,0,10*ROW('Sanitation Data'!F10)),IF(AND(ISTEXT(OFFSET('Sanitation Data'!$B$2,0,10*ROW('Sanitation Data'!F10))),CU16="No",ISNUMBER(OFFSET('Sanitation Data'!$F$4,0,10*ROW('Sanitation Data'!F10)))),CONCATENATE("[",ROUND(100-OFFSET('Sanitation Data'!$F$4,0,10*ROW('Sanitation Data'!F10)),0),"]"),IF(AND(ISTEXT(OFFSET('Sanitation Data'!$B$2,0,10*ROW('Sanitation Data'!F10))),CU16="",ISNUMBER(OFFSET('Sanitation Data'!$F$4,0,10*ROW('Sanitation Data'!F10)))),100-OFFSET('Sanitation Data'!$F$4,0,10*ROW('Sanitation Data'!F10)),NA())))</f>
        <v>#N/A</v>
      </c>
      <c r="AG16" s="83" t="e">
        <f ca="true">+IF(AND(ISTEXT(OFFSET('Sanitation Data'!$B$2,0,10*ROW('Sanitation Data'!F10))),CV16="Yes"),OFFSET('Sanitation Data'!$F$6,0,10*ROW('Sanitation Data'!F10)),IF(AND(ISTEXT(OFFSET('Sanitation Data'!$B$2,0,10*ROW('Sanitation Data'!F10))),CV16="No",ISNUMBER(OFFSET('Sanitation Data'!$F$6,0,10*ROW('Sanitation Data'!F10)))),CONCATENATE("[",ROUND(OFFSET('Sanitation Data'!$F$6,0,10*ROW('Sanitation Data'!F10)),0),"]"),IF(AND(ISTEXT(OFFSET('Sanitation Data'!$B$2,0,10*ROW('Sanitation Data'!F10))),CV16="",ISNUMBER(OFFSET('Sanitation Data'!$F$6,0,10*ROW('Sanitation Data'!F10)))),OFFSET('Sanitation Data'!$F$6,0,10*ROW('Sanitation Data'!F10)),NA())))</f>
        <v>#N/A</v>
      </c>
      <c r="AH16" s="83" t="e">
        <f ca="true">+IF(AND(ISTEXT(OFFSET('Sanitation Data'!$B$2,0,10*ROW('Sanitation Data'!F10))),CW16="Yes"),OFFSET('Sanitation Data'!$F$10,0,10*ROW('Sanitation Data'!F10)),IF(AND(ISTEXT(OFFSET('Sanitation Data'!$B$2,0,10*ROW('Sanitation Data'!F10))),CW16="No",ISNUMBER(OFFSET('Sanitation Data'!$F$10,0,10*ROW('Sanitation Data'!F10)))),CONCATENATE("[",ROUND(OFFSET('Sanitation Data'!$F$10,0,10*ROW('Sanitation Data'!F10)),0),"]"),IF(AND(ISTEXT(OFFSET('Sanitation Data'!$B$2,0,10*ROW('Sanitation Data'!F10))),CW16="",ISNUMBER(OFFSET('Sanitation Data'!$F$10,0,10*ROW('Sanitation Data'!F10)))),OFFSET('Sanitation Data'!$F$10,0,10*ROW('Sanitation Data'!F10)),NA())))</f>
        <v>#N/A</v>
      </c>
      <c r="AI16" s="83" t="e">
        <f ca="true">+IF(AND(ISTEXT(OFFSET('Sanitation Data'!$B$2,0,10*ROW('Sanitation Data'!F10))),CX16="Yes"),OFFSET('Sanitation Data'!$F$11,0,10*ROW('Sanitation Data'!F10)),IF(AND(ISTEXT(OFFSET('Sanitation Data'!$B$2,0,10*ROW('Sanitation Data'!F10))),CX16="No",ISNUMBER(OFFSET('Sanitation Data'!$F$11,0,10*ROW('Sanitation Data'!F10)))),CONCATENATE("[",ROUND(OFFSET('Sanitation Data'!$F$11,0,10*ROW('Sanitation Data'!F10)),0),"]"),IF(AND(ISTEXT(OFFSET('Sanitation Data'!$B$2,0,10*ROW('Sanitation Data'!F10))),CX16="",ISNUMBER(OFFSET('Sanitation Data'!$F$11,0,10*ROW('Sanitation Data'!F10)))),OFFSET('Sanitation Data'!$F$11,0,10*ROW('Sanitation Data'!F10)),NA())))</f>
        <v>#N/A</v>
      </c>
      <c r="AJ16" s="83" t="e">
        <f ca="true">+IF(AND(ISTEXT(OFFSET('Sanitation Data'!$B$2,0,10*ROW('Sanitation Data'!F10))),CY16="Yes"),OFFSET('Sanitation Data'!$F$12,0,10*ROW('Sanitation Data'!F10)),IF(AND(ISTEXT(OFFSET('Sanitation Data'!$B$2,0,10*ROW('Sanitation Data'!F10))),CY16="No",ISNUMBER(OFFSET('Sanitation Data'!$F$12,0,10*ROW('Sanitation Data'!F10)))),CONCATENATE("[",ROUND(OFFSET('Sanitation Data'!$F$12,0,10*ROW('Sanitation Data'!F10)),0),"]"),IF(AND(ISTEXT(OFFSET('Sanitation Data'!$B$2,0,10*ROW('Sanitation Data'!F10))),CY16="",ISNUMBER(OFFSET('Sanitation Data'!$F$12,0,10*ROW('Sanitation Data'!F10)))),OFFSET('Sanitation Data'!$F$12,0,10*ROW('Sanitation Data'!F10)),NA())))</f>
        <v>#N/A</v>
      </c>
      <c r="AK16" s="83" t="e">
        <f ca="true">+IF(AND(ISTEXT(OFFSET('Sanitation Data'!$B$2,0,10*ROW('Sanitation Data'!G10))),CZ16="Yes"),100-OFFSET('Sanitation Data'!$G$4,0,10*ROW('Sanitation Data'!G10)),IF(AND(ISTEXT(OFFSET('Sanitation Data'!$B$2,0,10*ROW('Sanitation Data'!G10))),CZ16="No",ISNUMBER(OFFSET('Sanitation Data'!$G$4,0,10*ROW('Sanitation Data'!G10)))),CONCATENATE("[",ROUND(100-OFFSET('Sanitation Data'!$G$4,0,10*ROW('Sanitation Data'!G10)),0),"]"),IF(AND(ISTEXT(OFFSET('Sanitation Data'!$B$2,0,10*ROW('Sanitation Data'!G10))),CZ16="",ISNUMBER(OFFSET('Sanitation Data'!$G$4,0,10*ROW('Sanitation Data'!G10)))),100-OFFSET('Sanitation Data'!$G$4,0,10*ROW('Sanitation Data'!G10)),NA())))</f>
        <v>#N/A</v>
      </c>
      <c r="AL16" s="83" t="e">
        <f ca="true">+IF(AND(ISTEXT(OFFSET('Sanitation Data'!$B$2,0,10*ROW('Sanitation Data'!G10))),DA16="Yes"),OFFSET('Sanitation Data'!$G$6,0,10*ROW('Sanitation Data'!G10)),IF(AND(ISTEXT(OFFSET('Sanitation Data'!$B$2,0,10*ROW('Sanitation Data'!G10))),DA16="No",ISNUMBER(OFFSET('Sanitation Data'!$G$6,0,10*ROW('Sanitation Data'!G10)))),CONCATENATE("[",ROUND(OFFSET('Sanitation Data'!$G$6,0,10*ROW('Sanitation Data'!G10)),0),"]"),IF(AND(ISTEXT(OFFSET('Sanitation Data'!$B$2,0,10*ROW('Sanitation Data'!G10))),DA16="",ISNUMBER(OFFSET('Sanitation Data'!$G$6,0,10*ROW('Sanitation Data'!G10)))),OFFSET('Sanitation Data'!$G$6,0,10*ROW('Sanitation Data'!G10)),NA())))</f>
        <v>#N/A</v>
      </c>
      <c r="AM16" s="83" t="e">
        <f ca="true">+IF(AND(ISTEXT(OFFSET('Sanitation Data'!$B$2,0,10*ROW('Sanitation Data'!G10))),DB16="Yes"),OFFSET('Sanitation Data'!$G$10,0,10*ROW('Sanitation Data'!G10)),IF(AND(ISTEXT(OFFSET('Sanitation Data'!$B$2,0,10*ROW('Sanitation Data'!G10))),DB16="No",ISNUMBER(OFFSET('Sanitation Data'!$G$10,0,10*ROW('Sanitation Data'!G10)))),CONCATENATE("[",ROUND(OFFSET('Sanitation Data'!$G$10,0,10*ROW('Sanitation Data'!G10)),0),"]"),IF(AND(ISTEXT(OFFSET('Sanitation Data'!$B$2,0,10*ROW('Sanitation Data'!G10))),DB16="",ISNUMBER(OFFSET('Sanitation Data'!$G$10,0,10*ROW('Sanitation Data'!G10)))),OFFSET('Sanitation Data'!$G$10,0,10*ROW('Sanitation Data'!G10)),NA())))</f>
        <v>#N/A</v>
      </c>
      <c r="AN16" s="83" t="e">
        <f ca="true">+IF(AND(ISTEXT(OFFSET('Sanitation Data'!$B$2,0,10*ROW('Sanitation Data'!G10))),DC16="Yes"),OFFSET('Sanitation Data'!$G$11,0,10*ROW('Sanitation Data'!G10)),IF(AND(ISTEXT(OFFSET('Sanitation Data'!$B$2,0,10*ROW('Sanitation Data'!G10))),DC16="No",ISNUMBER(OFFSET('Sanitation Data'!$G$11,0,10*ROW('Sanitation Data'!G10)))),CONCATENATE("[",ROUND(OFFSET('Sanitation Data'!$G$11,0,10*ROW('Sanitation Data'!G10)),0),"]"),IF(AND(ISTEXT(OFFSET('Sanitation Data'!$B$2,0,10*ROW('Sanitation Data'!G10))),DC16="",ISNUMBER(OFFSET('Sanitation Data'!$G$11,0,10*ROW('Sanitation Data'!G10)))),OFFSET('Sanitation Data'!$G$11,0,10*ROW('Sanitation Data'!G10)),NA())))</f>
        <v>#N/A</v>
      </c>
      <c r="AO16" s="83" t="e">
        <f ca="true">+IF(AND(ISTEXT(OFFSET('Sanitation Data'!$B$2,0,10*ROW('Sanitation Data'!G10))),DD16="Yes"),OFFSET('Sanitation Data'!$G$12,0,10*ROW('Sanitation Data'!G10)),IF(AND(ISTEXT(OFFSET('Sanitation Data'!$B$2,0,10*ROW('Sanitation Data'!G10))),DD16="No",ISNUMBER(OFFSET('Sanitation Data'!$G$12,0,10*ROW('Sanitation Data'!G10)))),CONCATENATE("[",ROUND(OFFSET('Sanitation Data'!$G$12,0,10*ROW('Sanitation Data'!G10)),0),"]"),IF(AND(ISTEXT(OFFSET('Sanitation Data'!$B$2,0,10*ROW('Sanitation Data'!G10))),DD16="",ISNUMBER(OFFSET('Sanitation Data'!$G$12,0,10*ROW('Sanitation Data'!G10)))),OFFSET('Sanitation Data'!$G$12,0,10*ROW('Sanitation Data'!G10)),NA())))</f>
        <v>#N/A</v>
      </c>
      <c r="AP16" s="83" t="e">
        <f ca="true">+IF(AND(ISTEXT(OFFSET('Sanitation Data'!$B$2,0,10*ROW('Sanitation Data'!H10))),DE16="Yes"),100-OFFSET('Sanitation Data'!$H$4,0,10*ROW('Sanitation Data'!H10)),IF(AND(ISTEXT(OFFSET('Sanitation Data'!$B$2,0,10*ROW('Sanitation Data'!H10))),DE16="No",ISNUMBER(OFFSET('Sanitation Data'!$H$4,0,10*ROW('Sanitation Data'!H10)))),CONCATENATE("[",ROUND(100-OFFSET('Sanitation Data'!$H$4,0,10*ROW('Sanitation Data'!H10)),0),"]"),IF(AND(ISTEXT(OFFSET('Sanitation Data'!$B$2,0,10*ROW('Sanitation Data'!H10))),DE16="",ISNUMBER(OFFSET('Sanitation Data'!$H$4,0,10*ROW('Sanitation Data'!H10)))),100-OFFSET('Sanitation Data'!$H$4,0,10*ROW('Sanitation Data'!H10)),NA())))</f>
        <v>#N/A</v>
      </c>
      <c r="AQ16" s="83" t="e">
        <f ca="true">+IF(AND(ISTEXT(OFFSET('Sanitation Data'!$B$2,0,10*ROW('Sanitation Data'!H10))),DF16="Yes"),OFFSET('Sanitation Data'!$H$6,0,10*ROW('Sanitation Data'!H10)),IF(AND(ISTEXT(OFFSET('Sanitation Data'!$B$2,0,10*ROW('Sanitation Data'!H10))),DF16="No",ISNUMBER(OFFSET('Sanitation Data'!$H$6,0,10*ROW('Sanitation Data'!H10)))),CONCATENATE("[",ROUND(OFFSET('Sanitation Data'!$H$6,0,10*ROW('Sanitation Data'!H10)),0),"]"),IF(AND(ISTEXT(OFFSET('Sanitation Data'!$B$2,0,10*ROW('Sanitation Data'!H10))),DF16="",ISNUMBER(OFFSET('Sanitation Data'!$H$6,0,10*ROW('Sanitation Data'!H10)))),OFFSET('Sanitation Data'!$H$6,0,10*ROW('Sanitation Data'!H10)),NA())))</f>
        <v>#N/A</v>
      </c>
      <c r="AR16" s="83" t="e">
        <f ca="true">+IF(AND(ISTEXT(OFFSET('Sanitation Data'!$B$2,0,10*ROW('Sanitation Data'!H10))),DG16="Yes"),OFFSET('Sanitation Data'!$H$10,0,10*ROW('Sanitation Data'!H10)),IF(AND(ISTEXT(OFFSET('Sanitation Data'!$B$2,0,10*ROW('Sanitation Data'!H10))),DG16="No",ISNUMBER(OFFSET('Sanitation Data'!$H$10,0,10*ROW('Sanitation Data'!H10)))),CONCATENATE("[",ROUND(OFFSET('Sanitation Data'!$H$10,0,10*ROW('Sanitation Data'!H10)),0),"]"),IF(AND(ISTEXT(OFFSET('Sanitation Data'!$B$2,0,10*ROW('Sanitation Data'!H10))),DG16="",ISNUMBER(OFFSET('Sanitation Data'!$H$10,0,10*ROW('Sanitation Data'!H10)))),OFFSET('Sanitation Data'!$H$10,0,10*ROW('Sanitation Data'!H10)),NA())))</f>
        <v>#N/A</v>
      </c>
      <c r="AS16" s="83" t="e">
        <f ca="true">+IF(AND(ISTEXT(OFFSET('Sanitation Data'!$B$2,0,10*ROW('Sanitation Data'!H10))),DH16="Yes"),OFFSET('Sanitation Data'!$H$11,0,10*ROW('Sanitation Data'!H10)),IF(AND(ISTEXT(OFFSET('Sanitation Data'!$B$2,0,10*ROW('Sanitation Data'!H10))),DH16="No",ISNUMBER(OFFSET('Sanitation Data'!$H$11,0,10*ROW('Sanitation Data'!H10)))),CONCATENATE("[",ROUND(OFFSET('Sanitation Data'!$H$11,0,10*ROW('Sanitation Data'!H10)),0),"]"),IF(AND(ISTEXT(OFFSET('Sanitation Data'!$B$2,0,10*ROW('Sanitation Data'!H10))),DH16="",ISNUMBER(OFFSET('Sanitation Data'!$H$11,0,10*ROW('Sanitation Data'!H10)))),OFFSET('Sanitation Data'!$H$11,0,10*ROW('Sanitation Data'!H10)),NA())))</f>
        <v>#N/A</v>
      </c>
      <c r="AT16" s="83" t="e">
        <f ca="true">+IF(AND(ISTEXT(OFFSET('Sanitation Data'!$B$2,0,10*ROW('Sanitation Data'!H10))),DI16="Yes"),OFFSET('Sanitation Data'!$H$12,0,10*ROW('Sanitation Data'!H10)),IF(AND(ISTEXT(OFFSET('Sanitation Data'!$B$2,0,10*ROW('Sanitation Data'!H10))),DI16="No",ISNUMBER(OFFSET('Sanitation Data'!$H$12,0,10*ROW('Sanitation Data'!H10)))),CONCATENATE("[",ROUND(OFFSET('Sanitation Data'!$H$12,0,10*ROW('Sanitation Data'!H10)),0),"]"),IF(AND(ISTEXT(OFFSET('Sanitation Data'!$B$2,0,10*ROW('Sanitation Data'!H10))),DI16="",ISNUMBER(OFFSET('Sanitation Data'!$H$12,0,10*ROW('Sanitation Data'!H10)))),OFFSET('Sanitation Data'!$H$12,0,10*ROW('Sanitation Data'!H10)),NA())))</f>
        <v>#N/A</v>
      </c>
      <c r="AU16" s="83" t="e">
        <f ca="true">+IF(AND(ISTEXT(OFFSET('Sanitation Data'!$B$2,0,10*ROW('Sanitation Data'!I10))),DJ16="Yes"),100-OFFSET('Sanitation Data'!$I$4,0,10*ROW('Sanitation Data'!I10)),IF(AND(ISTEXT(OFFSET('Sanitation Data'!$B$2,0,10*ROW('Sanitation Data'!I10))),DJ16="No",ISNUMBER(OFFSET('Sanitation Data'!$I$4,0,10*ROW('Sanitation Data'!I10)))),CONCATENATE("[",ROUND(100-OFFSET('Sanitation Data'!$I$4,0,10*ROW('Sanitation Data'!I10)),0),"]"),IF(AND(ISTEXT(OFFSET('Sanitation Data'!$B$2,0,10*ROW('Sanitation Data'!I10))),DJ16="",ISNUMBER(OFFSET('Sanitation Data'!$I$4,0,10*ROW('Sanitation Data'!I10)))),100-OFFSET('Sanitation Data'!$I$4,0,10*ROW('Sanitation Data'!I10)),NA())))</f>
        <v>#N/A</v>
      </c>
      <c r="AV16" s="83" t="e">
        <f ca="true">+IF(AND(ISTEXT(OFFSET('Sanitation Data'!$B$2,0,10*ROW('Sanitation Data'!I10))),DK16="Yes"),OFFSET('Sanitation Data'!$I$6,0,10*ROW('Sanitation Data'!I10)),IF(AND(ISTEXT(OFFSET('Sanitation Data'!$B$2,0,10*ROW('Sanitation Data'!I10))),DK16="No",ISNUMBER(OFFSET('Sanitation Data'!$I$6,0,10*ROW('Sanitation Data'!I10)))),CONCATENATE("[",ROUND(OFFSET('Sanitation Data'!$I$6,0,10*ROW('Sanitation Data'!I10)),0),"]"),IF(AND(ISTEXT(OFFSET('Sanitation Data'!$B$2,0,10*ROW('Sanitation Data'!I10))),DK16="",ISNUMBER(OFFSET('Sanitation Data'!$I$6,0,10*ROW('Sanitation Data'!I10)))),OFFSET('Sanitation Data'!$I$6,0,10*ROW('Sanitation Data'!I10)),NA())))</f>
        <v>#N/A</v>
      </c>
      <c r="AW16" s="83" t="e">
        <f ca="true">+IF(AND(ISTEXT(OFFSET('Sanitation Data'!$B$2,0,10*ROW('Sanitation Data'!I10))),DL16="Yes"),OFFSET('Sanitation Data'!$I$10,0,10*ROW('Sanitation Data'!I10)),IF(AND(ISTEXT(OFFSET('Sanitation Data'!$B$2,0,10*ROW('Sanitation Data'!I10))),DL16="No",ISNUMBER(OFFSET('Sanitation Data'!$I$10,0,10*ROW('Sanitation Data'!I10)))),CONCATENATE("[",ROUND(OFFSET('Sanitation Data'!$I$10,0,10*ROW('Sanitation Data'!I10)),0),"]"),IF(AND(ISTEXT(OFFSET('Sanitation Data'!$B$2,0,10*ROW('Sanitation Data'!I10))),DL16="",ISNUMBER(OFFSET('Sanitation Data'!$I$10,0,10*ROW('Sanitation Data'!I10)))),OFFSET('Sanitation Data'!$I$10,0,10*ROW('Sanitation Data'!I10)),NA())))</f>
        <v>#N/A</v>
      </c>
      <c r="AX16" s="83" t="e">
        <f ca="true">+IF(AND(ISTEXT(OFFSET('Sanitation Data'!$B$2,0,10*ROW('Sanitation Data'!I10))),DM16="Yes"),OFFSET('Sanitation Data'!$I$11,0,10*ROW('Sanitation Data'!I10)),IF(AND(ISTEXT(OFFSET('Sanitation Data'!$B$2,0,10*ROW('Sanitation Data'!I10))),DM16="No",ISNUMBER(OFFSET('Sanitation Data'!$I$11,0,10*ROW('Sanitation Data'!I10)))),CONCATENATE("[",ROUND(OFFSET('Sanitation Data'!$I$11,0,10*ROW('Sanitation Data'!I10)),0),"]"),IF(AND(ISTEXT(OFFSET('Sanitation Data'!$B$2,0,10*ROW('Sanitation Data'!I10))),DM16="",ISNUMBER(OFFSET('Sanitation Data'!$I$11,0,10*ROW('Sanitation Data'!I10)))),OFFSET('Sanitation Data'!$I$11,0,10*ROW('Sanitation Data'!I10)),NA())))</f>
        <v>#N/A</v>
      </c>
      <c r="AY16" s="83" t="e">
        <f ca="true">+IF(AND(ISTEXT(OFFSET('Sanitation Data'!$B$2,0,10*ROW('Sanitation Data'!I10))),DN16="Yes"),OFFSET('Sanitation Data'!$I$12,0,10*ROW('Sanitation Data'!I10)),IF(AND(ISTEXT(OFFSET('Sanitation Data'!$B$2,0,10*ROW('Sanitation Data'!I10))),DN16="No",ISNUMBER(OFFSET('Sanitation Data'!$I$12,0,10*ROW('Sanitation Data'!I10)))),CONCATENATE("[",ROUND(OFFSET('Sanitation Data'!$I$12,0,10*ROW('Sanitation Data'!I10)),0),"]"),IF(AND(ISTEXT(OFFSET('Sanitation Data'!$B$2,0,10*ROW('Sanitation Data'!I10))),DN16="",ISNUMBER(OFFSET('Sanitation Data'!$I$12,0,10*ROW('Sanitation Data'!I10)))),OFFSET('Sanitation Data'!$I$12,0,10*ROW('Sanitation Data'!I10)),NA())))</f>
        <v>#N/A</v>
      </c>
      <c r="AZ16" s="84" t="e">
        <f ca="true">+IF(AND(ISTEXT(OFFSET('Hygiene Data'!$B$2,0,10*ROW('Hygiene Data'!D10))),DO16="Yes"),OFFSET('Hygiene Data'!$D$5,0,10*ROW('Hygiene Data'!D10)),IF(AND(ISTEXT(OFFSET('Hygiene Data'!$B$2,0,10*ROW('Hygiene Data'!D10))),DO16="No",ISNUMBER(OFFSET('Hygiene Data'!$D$5,0,10*ROW('Hygiene Data'!D10)))),CONCATENATE("[",ROUND(OFFSET('Hygiene Data'!$D$5,0,10*ROW('Hygiene Data'!D10)),0),"]"),IF(AND(ISTEXT(OFFSET('Hygiene Data'!$B$2,0,10*ROW('Hygiene Data'!D10))),DO16="",ISNUMBER(OFFSET('Hygiene Data'!$D$5,0,10*ROW('Hygiene Data'!D10)))),OFFSET('Hygiene Data'!$D$5,0,10*ROW('Hygiene Data'!D10)),NA())))</f>
        <v>#N/A</v>
      </c>
      <c r="BA16" s="84" t="e">
        <f ca="true">+IF(AND(ISTEXT(OFFSET('Hygiene Data'!$B$2,0,10*ROW('Hygiene Data'!D10))),DP16="Yes"),OFFSET('Hygiene Data'!$D$7,0,10*ROW('Hygiene Data'!D10)),IF(AND(ISTEXT(OFFSET('Hygiene Data'!$B$2,0,10*ROW('Hygiene Data'!D10))),DP16="No",ISNUMBER(OFFSET('Hygiene Data'!$D$7,0,10*ROW('Hygiene Data'!D10)))),CONCATENATE("[",ROUND(OFFSET('Hygiene Data'!$D$7,0,10*ROW('Hygiene Data'!D10)),0),"]"),IF(AND(ISTEXT(OFFSET('Hygiene Data'!$B$2,0,10*ROW('Hygiene Data'!D10))),DP16="",ISNUMBER(OFFSET('Hygiene Data'!$D$7,0,10*ROW('Hygiene Data'!D10)))),OFFSET('Hygiene Data'!$D$7,0,10*ROW('Hygiene Data'!D10)),NA())))</f>
        <v>#N/A</v>
      </c>
      <c r="BB16" s="84" t="e">
        <f ca="true">+IF(AND(ISTEXT(OFFSET('Hygiene Data'!$B$2,0,10*ROW('Hygiene Data'!D10))),DQ16="Yes"),OFFSET('Hygiene Data'!$D$9,0,10*ROW('Hygiene Data'!D10)),IF(AND(ISTEXT(OFFSET('Hygiene Data'!$B$2,0,10*ROW('Hygiene Data'!D10))),DQ16="No",ISNUMBER(OFFSET('Hygiene Data'!$D$9,0,10*ROW('Hygiene Data'!D10)))),CONCATENATE("[",ROUND(OFFSET('Hygiene Data'!$D$9,0,10*ROW('Hygiene Data'!D10)),0),"]"),IF(AND(ISTEXT(OFFSET('Hygiene Data'!$B$2,0,10*ROW('Hygiene Data'!D10))),DQ16="",ISNUMBER(OFFSET('Hygiene Data'!$D$9,0,10*ROW('Hygiene Data'!D10)))),OFFSET('Hygiene Data'!$D$9,0,10*ROW('Hygiene Data'!D10)),NA())))</f>
        <v>#N/A</v>
      </c>
      <c r="BC16" s="84" t="e">
        <f ca="true">+IF(AND(ISTEXT(OFFSET('Hygiene Data'!$B$2,0,10*ROW('Hygiene Data'!E10))),DR16="Yes"),OFFSET('Hygiene Data'!$E$5,0,10*ROW('Hygiene Data'!E10)),IF(AND(ISTEXT(OFFSET('Hygiene Data'!$B$2,0,10*ROW('Hygiene Data'!E10))),DR16="No",ISNUMBER(OFFSET('Hygiene Data'!$E$5,0,10*ROW('Hygiene Data'!E10)))),CONCATENATE("[",ROUND(OFFSET('Hygiene Data'!$E$5,0,10*ROW('Hygiene Data'!E10)),0),"]"),IF(AND(ISTEXT(OFFSET('Hygiene Data'!$B$2,0,10*ROW('Hygiene Data'!E10))),DR16="",ISNUMBER(OFFSET('Hygiene Data'!$E$5,0,10*ROW('Hygiene Data'!E10)))),OFFSET('Hygiene Data'!$E$5,0,10*ROW('Hygiene Data'!E10)),NA())))</f>
        <v>#N/A</v>
      </c>
      <c r="BD16" s="84" t="e">
        <f ca="true">+IF(AND(ISTEXT(OFFSET('Hygiene Data'!$B$2,0,10*ROW('Hygiene Data'!E10))),DS16="Yes"),OFFSET('Hygiene Data'!$E$7,0,10*ROW('Hygiene Data'!E10)),IF(AND(ISTEXT(OFFSET('Hygiene Data'!$B$2,0,10*ROW('Hygiene Data'!E10))),DS16="No",ISNUMBER(OFFSET('Hygiene Data'!$E$7,0,10*ROW('Hygiene Data'!E10)))),CONCATENATE("[",ROUND(OFFSET('Hygiene Data'!$E$7,0,10*ROW('Hygiene Data'!E10)),0),"]"),IF(AND(ISTEXT(OFFSET('Hygiene Data'!$B$2,0,10*ROW('Hygiene Data'!E10))),DS16="",ISNUMBER(OFFSET('Hygiene Data'!$E$7,0,10*ROW('Hygiene Data'!E10)))),OFFSET('Hygiene Data'!$E$7,0,10*ROW('Hygiene Data'!E10)),NA())))</f>
        <v>#N/A</v>
      </c>
      <c r="BE16" s="84" t="e">
        <f ca="true">+IF(AND(ISTEXT(OFFSET('Hygiene Data'!$B$2,0,10*ROW('Hygiene Data'!E10))),DT16="Yes"),OFFSET('Hygiene Data'!$E$9,0,10*ROW('Hygiene Data'!E10)),IF(AND(ISTEXT(OFFSET('Hygiene Data'!$B$2,0,10*ROW('Hygiene Data'!E10))),DT16="No",ISNUMBER(OFFSET('Hygiene Data'!$E$9,0,10*ROW('Hygiene Data'!E10)))),CONCATENATE("[",ROUND(OFFSET('Hygiene Data'!$E$9,0,10*ROW('Hygiene Data'!E10)),0),"]"),IF(AND(ISTEXT(OFFSET('Hygiene Data'!$B$2,0,10*ROW('Hygiene Data'!E10))),DT16="",ISNUMBER(OFFSET('Hygiene Data'!$E$9,0,10*ROW('Hygiene Data'!E10)))),OFFSET('Hygiene Data'!$E$9,0,10*ROW('Hygiene Data'!E10)),NA())))</f>
        <v>#N/A</v>
      </c>
      <c r="BF16" s="84" t="e">
        <f ca="true">+IF(AND(ISTEXT(OFFSET('Hygiene Data'!$B$2,0,10*ROW('Hygiene Data'!F10))),DU16="Yes"),OFFSET('Hygiene Data'!$F$5,0,10*ROW('Hygiene Data'!F10)),IF(AND(ISTEXT(OFFSET('Hygiene Data'!$B$2,0,10*ROW('Hygiene Data'!F10))),DU16="No",ISNUMBER(OFFSET('Hygiene Data'!$F$5,0,10*ROW('Hygiene Data'!F10)))),CONCATENATE("[",ROUND(OFFSET('Hygiene Data'!$F$5,0,10*ROW('Hygiene Data'!F10)),0),"]"),IF(AND(ISTEXT(OFFSET('Hygiene Data'!$B$2,0,10*ROW('Hygiene Data'!F10))),DU16="",ISNUMBER(OFFSET('Hygiene Data'!$F$5,0,10*ROW('Hygiene Data'!F10)))),OFFSET('Hygiene Data'!$F$5,0,10*ROW('Hygiene Data'!F10)),NA())))</f>
        <v>#N/A</v>
      </c>
      <c r="BG16" s="84" t="e">
        <f ca="true">+IF(AND(ISTEXT(OFFSET('Hygiene Data'!$B$2,0,10*ROW('Hygiene Data'!F10))),DV16="Yes"),OFFSET('Hygiene Data'!$F$7,0,10*ROW('Hygiene Data'!F10)),IF(AND(ISTEXT(OFFSET('Hygiene Data'!$B$2,0,10*ROW('Hygiene Data'!F10))),DV16="No",ISNUMBER(OFFSET('Hygiene Data'!$F$7,0,10*ROW('Hygiene Data'!F10)))),CONCATENATE("[",ROUND(OFFSET('Hygiene Data'!$F$7,0,10*ROW('Hygiene Data'!F10)),0),"]"),IF(AND(ISTEXT(OFFSET('Hygiene Data'!$B$2,0,10*ROW('Hygiene Data'!F10))),DV16="",ISNUMBER(OFFSET('Hygiene Data'!$F$7,0,10*ROW('Hygiene Data'!F10)))),OFFSET('Hygiene Data'!$F$7,0,10*ROW('Hygiene Data'!F10)),NA())))</f>
        <v>#N/A</v>
      </c>
      <c r="BH16" s="84" t="e">
        <f ca="true">+IF(AND(ISTEXT(OFFSET('Hygiene Data'!$B$2,0,10*ROW('Hygiene Data'!F10))),DW16="Yes"),OFFSET('Hygiene Data'!$F$9,0,10*ROW('Hygiene Data'!F10)),IF(AND(ISTEXT(OFFSET('Hygiene Data'!$B$2,0,10*ROW('Hygiene Data'!F10))),DW16="No",ISNUMBER(OFFSET('Hygiene Data'!$F$9,0,10*ROW('Hygiene Data'!F10)))),CONCATENATE("[",ROUND(OFFSET('Hygiene Data'!$F$9,0,10*ROW('Hygiene Data'!F10)),0),"]"),IF(AND(ISTEXT(OFFSET('Hygiene Data'!$B$2,0,10*ROW('Hygiene Data'!F10))),DW16="",ISNUMBER(OFFSET('Hygiene Data'!$F$9,0,10*ROW('Hygiene Data'!F10)))),OFFSET('Hygiene Data'!$F$9,0,10*ROW('Hygiene Data'!F10)),NA())))</f>
        <v>#N/A</v>
      </c>
      <c r="BI16" s="84" t="e">
        <f ca="true">+IF(AND(ISTEXT(OFFSET('Hygiene Data'!$B$2,0,10*ROW('Hygiene Data'!G10))),DX16="Yes"),OFFSET('Hygiene Data'!$G$5,0,10*ROW('Hygiene Data'!G10)),IF(AND(ISTEXT(OFFSET('Hygiene Data'!$B$2,0,10*ROW('Hygiene Data'!G10))),DX16="No",ISNUMBER(OFFSET('Hygiene Data'!$G$5,0,10*ROW('Hygiene Data'!G10)))),CONCATENATE("[",ROUND(OFFSET('Hygiene Data'!$G$5,0,10*ROW('Hygiene Data'!G10)),0),"]"),IF(AND(ISTEXT(OFFSET('Hygiene Data'!$B$2,0,10*ROW('Hygiene Data'!G10))),DX16="",ISNUMBER(OFFSET('Hygiene Data'!$G$5,0,10*ROW('Hygiene Data'!G10)))),OFFSET('Hygiene Data'!$G$5,0,10*ROW('Hygiene Data'!G10)),NA())))</f>
        <v>#N/A</v>
      </c>
      <c r="BJ16" s="84" t="e">
        <f ca="true">+IF(AND(ISTEXT(OFFSET('Hygiene Data'!$B$2,0,10*ROW('Hygiene Data'!G10))),DY16="Yes"),OFFSET('Hygiene Data'!$G$7,0,10*ROW('Hygiene Data'!G10)),IF(AND(ISTEXT(OFFSET('Hygiene Data'!$B$2,0,10*ROW('Hygiene Data'!G10))),DY16="No",ISNUMBER(OFFSET('Hygiene Data'!$G$7,0,10*ROW('Hygiene Data'!G10)))),CONCATENATE("[",ROUND(OFFSET('Hygiene Data'!$G$7,0,10*ROW('Hygiene Data'!G10)),0),"]"),IF(AND(ISTEXT(OFFSET('Hygiene Data'!$B$2,0,10*ROW('Hygiene Data'!G10))),DY16="",ISNUMBER(OFFSET('Hygiene Data'!$G$7,0,10*ROW('Hygiene Data'!G10)))),OFFSET('Hygiene Data'!$G$7,0,10*ROW('Hygiene Data'!G10)),NA())))</f>
        <v>#N/A</v>
      </c>
      <c r="BK16" s="84" t="e">
        <f ca="true">+IF(AND(ISTEXT(OFFSET('Hygiene Data'!$B$2,0,10*ROW('Hygiene Data'!G10))),DZ16="Yes"),OFFSET('Hygiene Data'!$G$9,0,10*ROW('Hygiene Data'!G10)),IF(AND(ISTEXT(OFFSET('Hygiene Data'!$B$2,0,10*ROW('Hygiene Data'!G10))),DZ16="No",ISNUMBER(OFFSET('Hygiene Data'!$G$9,0,10*ROW('Hygiene Data'!G10)))),CONCATENATE("[",ROUND(OFFSET('Hygiene Data'!$G$9,0,10*ROW('Hygiene Data'!G10)),0),"]"),IF(AND(ISTEXT(OFFSET('Hygiene Data'!$B$2,0,10*ROW('Hygiene Data'!G10))),DZ16="",ISNUMBER(OFFSET('Hygiene Data'!$G$9,0,10*ROW('Hygiene Data'!G10)))),OFFSET('Hygiene Data'!$G$9,0,10*ROW('Hygiene Data'!G10)),NA())))</f>
        <v>#N/A</v>
      </c>
      <c r="BL16" s="84" t="e">
        <f ca="true">+IF(AND(ISTEXT(OFFSET('Hygiene Data'!$B$2,0,10*ROW('Hygiene Data'!H10))),EA16="Yes"),OFFSET('Hygiene Data'!$H$5,0,10*ROW('Hygiene Data'!H10)),IF(AND(ISTEXT(OFFSET('Hygiene Data'!$B$2,0,10*ROW('Hygiene Data'!H10))),EA16="No",ISNUMBER(OFFSET('Hygiene Data'!$H$5,0,10*ROW('Hygiene Data'!H10)))),CONCATENATE("[",ROUND(OFFSET('Hygiene Data'!$H$5,0,10*ROW('Hygiene Data'!H10)),0),"]"),IF(AND(ISTEXT(OFFSET('Hygiene Data'!$B$2,0,10*ROW('Hygiene Data'!H10))),EA16="",ISNUMBER(OFFSET('Hygiene Data'!$H$5,0,10*ROW('Hygiene Data'!H10)))),OFFSET('Hygiene Data'!$H$5,0,10*ROW('Hygiene Data'!H10)),NA())))</f>
        <v>#N/A</v>
      </c>
      <c r="BM16" s="84" t="e">
        <f ca="true">+IF(AND(ISTEXT(OFFSET('Hygiene Data'!$B$2,0,10*ROW('Hygiene Data'!H10))),EB16="Yes"),OFFSET('Hygiene Data'!$H$7,0,10*ROW('Hygiene Data'!H10)),IF(AND(ISTEXT(OFFSET('Hygiene Data'!$B$2,0,10*ROW('Hygiene Data'!H10))),EB16="No",ISNUMBER(OFFSET('Hygiene Data'!$H$7,0,10*ROW('Hygiene Data'!H10)))),CONCATENATE("[",ROUND(OFFSET('Hygiene Data'!$H$7,0,10*ROW('Hygiene Data'!H10)),0),"]"),IF(AND(ISTEXT(OFFSET('Hygiene Data'!$B$2,0,10*ROW('Hygiene Data'!H10))),EB16="",ISNUMBER(OFFSET('Hygiene Data'!$H$7,0,10*ROW('Hygiene Data'!H10)))),OFFSET('Hygiene Data'!$H$7,0,10*ROW('Hygiene Data'!H10)),NA())))</f>
        <v>#N/A</v>
      </c>
      <c r="BN16" s="84" t="e">
        <f ca="true">+IF(AND(ISTEXT(OFFSET('Hygiene Data'!$B$2,0,10*ROW('Hygiene Data'!H10))),EC16="Yes"),OFFSET('Hygiene Data'!$H$9,0,10*ROW('Hygiene Data'!H10)),IF(AND(ISTEXT(OFFSET('Hygiene Data'!$B$2,0,10*ROW('Hygiene Data'!H10))),EC16="No",ISNUMBER(OFFSET('Hygiene Data'!$H$9,0,10*ROW('Hygiene Data'!H10)))),CONCATENATE("[",ROUND(OFFSET('Hygiene Data'!$H$9,0,10*ROW('Hygiene Data'!H10)),0),"]"),IF(AND(ISTEXT(OFFSET('Hygiene Data'!$B$2,0,10*ROW('Hygiene Data'!H10))),EC16="",ISNUMBER(OFFSET('Hygiene Data'!$H$9,0,10*ROW('Hygiene Data'!H10)))),OFFSET('Hygiene Data'!$H$9,0,10*ROW('Hygiene Data'!H10)),NA())))</f>
        <v>#N/A</v>
      </c>
      <c r="BO16" s="84" t="e">
        <f ca="true">+IF(AND(ISTEXT(OFFSET('Hygiene Data'!$B$2,0,10*ROW('Hygiene Data'!I10))),ED16="Yes"),OFFSET('Hygiene Data'!$I$5,0,10*ROW('Hygiene Data'!I10)),IF(AND(ISTEXT(OFFSET('Hygiene Data'!$B$2,0,10*ROW('Hygiene Data'!I10))),ED16="No",ISNUMBER(OFFSET('Hygiene Data'!$I$5,0,10*ROW('Hygiene Data'!I10)))),CONCATENATE("[",ROUND(OFFSET('Hygiene Data'!$I$5,0,10*ROW('Hygiene Data'!I10)),0),"]"),IF(AND(ISTEXT(OFFSET('Hygiene Data'!$B$2,0,10*ROW('Hygiene Data'!I10))),ED16="",ISNUMBER(OFFSET('Hygiene Data'!$I$5,0,10*ROW('Hygiene Data'!I10)))),OFFSET('Hygiene Data'!$I$5,0,10*ROW('Hygiene Data'!I10)),NA())))</f>
        <v>#N/A</v>
      </c>
      <c r="BP16" s="84" t="e">
        <f ca="true">+IF(AND(ISTEXT(OFFSET('Hygiene Data'!$B$2,0,10*ROW('Hygiene Data'!I10))),EE16="Yes"),OFFSET('Hygiene Data'!$I$7,0,10*ROW('Hygiene Data'!I10)),IF(AND(ISTEXT(OFFSET('Hygiene Data'!$B$2,0,10*ROW('Hygiene Data'!I10))),EE16="No",ISNUMBER(OFFSET('Hygiene Data'!$I$7,0,10*ROW('Hygiene Data'!I10)))),CONCATENATE("[",ROUND(OFFSET('Hygiene Data'!$I$7,0,10*ROW('Hygiene Data'!I10)),0),"]"),IF(AND(ISTEXT(OFFSET('Hygiene Data'!$B$2,0,10*ROW('Hygiene Data'!I10))),EE16="",ISNUMBER(OFFSET('Hygiene Data'!$I$7,0,10*ROW('Hygiene Data'!I10)))),OFFSET('Hygiene Data'!$I$7,0,10*ROW('Hygiene Data'!I10)),NA())))</f>
        <v>#N/A</v>
      </c>
      <c r="BQ16" s="84" t="e">
        <f ca="true">+IF(AND(ISTEXT(OFFSET('Hygiene Data'!$B$2,0,10*ROW('Hygiene Data'!I10))),EF16="Yes"),OFFSET('Hygiene Data'!$I$9,0,10*ROW('Hygiene Data'!I10)),IF(AND(ISTEXT(OFFSET('Hygiene Data'!$B$2,0,10*ROW('Hygiene Data'!I10))),EF16="No",ISNUMBER(OFFSET('Hygiene Data'!$I$9,0,10*ROW('Hygiene Data'!I10)))),CONCATENATE("[",ROUND(OFFSET('Hygiene Data'!$I$9,0,10*ROW('Hygiene Data'!I10)),0),"]"),IF(AND(ISTEXT(OFFSET('Hygiene Data'!$B$2,0,10*ROW('Hygiene Data'!I10))),EF16="",ISNUMBER(OFFSET('Hygiene Data'!$I$9,0,10*ROW('Hygiene Data'!I10)))),OFFSET('Hygiene Data'!$I$9,0,10*ROW('Hygiene Data'!I10)),NA())))</f>
        <v>#N/A</v>
      </c>
      <c r="BR16" s="269"/>
      <c r="BS16" s="269" t="str">
        <f ca="true">+IF(OFFSET('Water Data'!$D$27,0,10*ROW('Water Data'!D10))="","",OFFSET('Water Data'!$D$27,0,10*ROW('Water Data'!D10)))</f>
        <v/>
      </c>
      <c r="BT16" s="269" t="str">
        <f ca="true">+IF(OFFSET('Water Data'!$D$28,0,10*ROW('Water Data'!D10))="","",OFFSET('Water Data'!$D$28,0,10*ROW('Water Data'!D10)))</f>
        <v/>
      </c>
      <c r="BU16" s="269" t="str">
        <f ca="true">+IF(OFFSET('Water Data'!$D$29,0,10*ROW('Water Data'!D10))="","",OFFSET('Water Data'!$D$29,0,10*ROW('Water Data'!D10)))</f>
        <v/>
      </c>
      <c r="BV16" s="269" t="str">
        <f ca="true">+IF(OFFSET('Water Data'!$E$27,0,10*ROW('Water Data'!E10))="","",OFFSET('Water Data'!$E$27,0,10*ROW('Water Data'!E10)))</f>
        <v/>
      </c>
      <c r="BW16" s="269" t="str">
        <f ca="true">+IF(OFFSET('Water Data'!$E$28,0,10*ROW('Water Data'!E10))="","",OFFSET('Water Data'!$E$28,0,10*ROW('Water Data'!E10)))</f>
        <v/>
      </c>
      <c r="BX16" s="269" t="str">
        <f ca="true">+IF(OFFSET('Water Data'!$E$29,0,10*ROW('Water Data'!E10))="","",OFFSET('Water Data'!$E$29,0,10*ROW('Water Data'!E10)))</f>
        <v/>
      </c>
      <c r="BY16" s="269" t="str">
        <f ca="true">+IF(OFFSET('Water Data'!$F$27,0,10*ROW('Water Data'!F10))="","",OFFSET('Water Data'!$F$27,0,10*ROW('Water Data'!F10)))</f>
        <v/>
      </c>
      <c r="BZ16" s="269" t="str">
        <f ca="true">+IF(OFFSET('Water Data'!$F$28,0,10*ROW('Water Data'!F10))="","",OFFSET('Water Data'!$F$28,0,10*ROW('Water Data'!F10)))</f>
        <v/>
      </c>
      <c r="CA16" s="269" t="str">
        <f ca="true">+IF(OFFSET('Water Data'!$F$29,0,10*ROW('Water Data'!F10))="","",OFFSET('Water Data'!$F$29,0,10*ROW('Water Data'!F10)))</f>
        <v/>
      </c>
      <c r="CB16" s="269" t="str">
        <f ca="true">+IF(OFFSET('Water Data'!$G$27,0,10*ROW('Water Data'!G10))="","",OFFSET('Water Data'!$G$27,0,10*ROW('Water Data'!G10)))</f>
        <v/>
      </c>
      <c r="CC16" s="269" t="str">
        <f ca="true">+IF(OFFSET('Water Data'!$G$28,0,10*ROW('Water Data'!G10))="","",OFFSET('Water Data'!$G$28,0,10*ROW('Water Data'!G10)))</f>
        <v/>
      </c>
      <c r="CD16" s="269" t="str">
        <f ca="true">+IF(OFFSET('Water Data'!$G$29,0,10*ROW('Water Data'!G10))="","",OFFSET('Water Data'!$G$29,0,10*ROW('Water Data'!G10)))</f>
        <v/>
      </c>
      <c r="CE16" s="269" t="str">
        <f ca="true">+IF(OFFSET('Water Data'!$H$27,0,10*ROW('Water Data'!H10))="","",OFFSET('Water Data'!$H$27,0,10*ROW('Water Data'!H10)))</f>
        <v/>
      </c>
      <c r="CF16" s="269" t="str">
        <f ca="true">+IF(OFFSET('Water Data'!$H$28,0,10*ROW('Water Data'!H10))="","",OFFSET('Water Data'!$H$28,0,10*ROW('Water Data'!H10)))</f>
        <v/>
      </c>
      <c r="CG16" s="269" t="str">
        <f ca="true">+IF(OFFSET('Water Data'!$H$29,0,10*ROW('Water Data'!H10))="","",OFFSET('Water Data'!$H$29,0,10*ROW('Water Data'!H10)))</f>
        <v/>
      </c>
      <c r="CH16" s="269" t="str">
        <f ca="true">+IF(OFFSET('Water Data'!$I$27,0,10*ROW('Water Data'!I10))="","",OFFSET('Water Data'!$I$27,0,10*ROW('Water Data'!I10)))</f>
        <v/>
      </c>
      <c r="CI16" s="269" t="str">
        <f ca="true">+IF(OFFSET('Water Data'!$I$28,0,10*ROW('Water Data'!I10))="","",OFFSET('Water Data'!$I$28,0,10*ROW('Water Data'!I10)))</f>
        <v/>
      </c>
      <c r="CJ16" s="269" t="str">
        <f ca="true">+IF(OFFSET('Water Data'!$I$29,0,10*ROW('Water Data'!I10))="","",OFFSET('Water Data'!$I$29,0,10*ROW('Water Data'!I10)))</f>
        <v/>
      </c>
      <c r="CK16" s="269" t="str">
        <f ca="true">+IF(OFFSET('Sanitation Data'!$D$28,0,10*ROW('Sanitation Data'!D10))="","",OFFSET('Sanitation Data'!$D$28,0,10*ROW('Sanitation Data'!D10)))</f>
        <v/>
      </c>
      <c r="CL16" s="269" t="str">
        <f ca="true">+IF(OFFSET('Sanitation Data'!$D$29,0,10*ROW('Sanitation Data'!D10))="","",OFFSET('Sanitation Data'!$D$29,0,10*ROW('Sanitation Data'!D10)))</f>
        <v/>
      </c>
      <c r="CM16" s="269" t="str">
        <f ca="true">+IF(OFFSET('Sanitation Data'!$D$30,0,10*ROW('Sanitation Data'!D10))="","",OFFSET('Sanitation Data'!$D$30,0,10*ROW('Sanitation Data'!D10)))</f>
        <v/>
      </c>
      <c r="CN16" s="269" t="str">
        <f ca="true">+IF(OFFSET('Sanitation Data'!$D$31,0,10*ROW('Sanitation Data'!D10))="","",OFFSET('Sanitation Data'!$D$31,0,10*ROW('Sanitation Data'!D10)))</f>
        <v/>
      </c>
      <c r="CO16" s="269" t="str">
        <f ca="true">+IF(OFFSET('Sanitation Data'!$D$32,0,10*ROW('Sanitation Data'!D10))="","",OFFSET('Sanitation Data'!$D$32,0,10*ROW('Sanitation Data'!D10)))</f>
        <v/>
      </c>
      <c r="CP16" s="269" t="str">
        <f ca="true">+IF(OFFSET('Sanitation Data'!$E$28,0,10*ROW('Sanitation Data'!E10))="","",OFFSET('Sanitation Data'!$E$28,0,10*ROW('Sanitation Data'!E10)))</f>
        <v/>
      </c>
      <c r="CQ16" s="269" t="str">
        <f ca="true">+IF(OFFSET('Sanitation Data'!$E$29,0,10*ROW('Sanitation Data'!E10))="","",OFFSET('Sanitation Data'!$E$29,0,10*ROW('Sanitation Data'!E10)))</f>
        <v/>
      </c>
      <c r="CR16" s="269" t="str">
        <f ca="true">+IF(OFFSET('Sanitation Data'!$E$30,0,10*ROW('Sanitation Data'!E10))="","",OFFSET('Sanitation Data'!$E$30,0,10*ROW('Sanitation Data'!E10)))</f>
        <v/>
      </c>
      <c r="CS16" s="269" t="str">
        <f ca="true">+IF(OFFSET('Sanitation Data'!$E$31,0,10*ROW('Sanitation Data'!E10))="","",OFFSET('Sanitation Data'!$E$31,0,10*ROW('Sanitation Data'!E10)))</f>
        <v/>
      </c>
      <c r="CT16" s="269" t="str">
        <f ca="true">+IF(OFFSET('Sanitation Data'!$E$32,0,10*ROW('Sanitation Data'!E10))="","",OFFSET('Sanitation Data'!$E$32,0,10*ROW('Sanitation Data'!E10)))</f>
        <v/>
      </c>
      <c r="CU16" s="269" t="str">
        <f ca="true">+IF(OFFSET('Sanitation Data'!$F$28,0,10*ROW('Sanitation Data'!F10))="","",OFFSET('Sanitation Data'!$F$28,0,10*ROW('Sanitation Data'!F10)))</f>
        <v/>
      </c>
      <c r="CV16" s="269" t="str">
        <f ca="true">+IF(OFFSET('Sanitation Data'!$F$29,0,10*ROW('Sanitation Data'!F10))="","",OFFSET('Sanitation Data'!$F$29,0,10*ROW('Sanitation Data'!F10)))</f>
        <v/>
      </c>
      <c r="CW16" s="269" t="str">
        <f ca="true">+IF(OFFSET('Sanitation Data'!$F$30,0,10*ROW('Sanitation Data'!F10))="","",OFFSET('Sanitation Data'!$F$30,0,10*ROW('Sanitation Data'!F10)))</f>
        <v/>
      </c>
      <c r="CX16" s="269" t="str">
        <f ca="true">+IF(OFFSET('Sanitation Data'!$F$31,0,10*ROW('Sanitation Data'!F10))="","",OFFSET('Sanitation Data'!$F$31,0,10*ROW('Sanitation Data'!F10)))</f>
        <v/>
      </c>
      <c r="CY16" s="269" t="str">
        <f ca="true">+IF(OFFSET('Sanitation Data'!$F$32,0,10*ROW('Sanitation Data'!F10))="","",OFFSET('Sanitation Data'!$F$32,0,10*ROW('Sanitation Data'!F10)))</f>
        <v/>
      </c>
      <c r="CZ16" s="269" t="str">
        <f ca="true">+IF(OFFSET('Sanitation Data'!$G$28,0,10*ROW('Sanitation Data'!G10))="","",OFFSET('Sanitation Data'!$G$28,0,10*ROW('Sanitation Data'!G10)))</f>
        <v/>
      </c>
      <c r="DA16" s="269" t="str">
        <f ca="true">+IF(OFFSET('Sanitation Data'!$G$29,0,10*ROW('Sanitation Data'!G10))="","",OFFSET('Sanitation Data'!$G$29,0,10*ROW('Sanitation Data'!G10)))</f>
        <v/>
      </c>
      <c r="DB16" s="269" t="str">
        <f ca="true">+IF(OFFSET('Sanitation Data'!$G$30,0,10*ROW('Sanitation Data'!G10))="","",OFFSET('Sanitation Data'!$G$30,0,10*ROW('Sanitation Data'!G10)))</f>
        <v/>
      </c>
      <c r="DC16" s="269" t="str">
        <f ca="true">+IF(OFFSET('Sanitation Data'!$G$31,0,10*ROW('Sanitation Data'!G10))="","",OFFSET('Sanitation Data'!$G$31,0,10*ROW('Sanitation Data'!G10)))</f>
        <v/>
      </c>
      <c r="DD16" s="269" t="str">
        <f ca="true">+IF(OFFSET('Sanitation Data'!$G$32,0,10*ROW('Sanitation Data'!G10))="","",OFFSET('Sanitation Data'!$G$32,0,10*ROW('Sanitation Data'!G10)))</f>
        <v/>
      </c>
      <c r="DE16" s="269" t="str">
        <f ca="true">+IF(OFFSET('Sanitation Data'!$H$28,0,10*ROW('Sanitation Data'!H10))="","",OFFSET('Sanitation Data'!$H$28,0,10*ROW('Sanitation Data'!H10)))</f>
        <v/>
      </c>
      <c r="DF16" s="269" t="str">
        <f ca="true">+IF(OFFSET('Sanitation Data'!$H$29,0,10*ROW('Sanitation Data'!H10))="","",OFFSET('Sanitation Data'!$H$29,0,10*ROW('Sanitation Data'!H10)))</f>
        <v/>
      </c>
      <c r="DG16" s="269" t="str">
        <f ca="true">+IF(OFFSET('Sanitation Data'!$H$30,0,10*ROW('Sanitation Data'!H10))="","",OFFSET('Sanitation Data'!$H$30,0,10*ROW('Sanitation Data'!H10)))</f>
        <v/>
      </c>
      <c r="DH16" s="269" t="str">
        <f ca="true">+IF(OFFSET('Sanitation Data'!$H$31,0,10*ROW('Sanitation Data'!H10))="","",OFFSET('Sanitation Data'!$H$31,0,10*ROW('Sanitation Data'!H10)))</f>
        <v/>
      </c>
      <c r="DI16" s="269" t="str">
        <f ca="true">+IF(OFFSET('Sanitation Data'!$H$32,0,10*ROW('Sanitation Data'!H10))="","",OFFSET('Sanitation Data'!$H$32,0,10*ROW('Sanitation Data'!H10)))</f>
        <v/>
      </c>
      <c r="DJ16" s="269" t="str">
        <f ca="true">+IF(OFFSET('Sanitation Data'!$I$28,0,10*ROW('Sanitation Data'!I10))="","",OFFSET('Sanitation Data'!$I$28,0,10*ROW('Sanitation Data'!I10)))</f>
        <v/>
      </c>
      <c r="DK16" s="269" t="str">
        <f ca="true">+IF(OFFSET('Sanitation Data'!$I$29,0,10*ROW('Sanitation Data'!I10))="","",OFFSET('Sanitation Data'!$I$29,0,10*ROW('Sanitation Data'!I10)))</f>
        <v/>
      </c>
      <c r="DL16" s="269" t="str">
        <f ca="true">+IF(OFFSET('Sanitation Data'!$I$30,0,10*ROW('Sanitation Data'!I10))="","",OFFSET('Sanitation Data'!$I$30,0,10*ROW('Sanitation Data'!I10)))</f>
        <v/>
      </c>
      <c r="DM16" s="269" t="str">
        <f ca="true">+IF(OFFSET('Sanitation Data'!$I$31,0,10*ROW('Sanitation Data'!I10))="","",OFFSET('Sanitation Data'!$I$31,0,10*ROW('Sanitation Data'!I10)))</f>
        <v/>
      </c>
      <c r="DN16" s="269" t="str">
        <f ca="true">+IF(OFFSET('Sanitation Data'!$I$32,0,10*ROW('Sanitation Data'!I10))="","",OFFSET('Sanitation Data'!$I$32,0,10*ROW('Sanitation Data'!I10)))</f>
        <v/>
      </c>
      <c r="DO16" s="269" t="str">
        <f ca="true">+IF(OFFSET('Hygiene Data'!$D$11,0,10*ROW('Hygiene Data'!D10))="","",OFFSET('Hygiene Data'!$D$11,0,10*ROW('Hygiene Data'!D10)))</f>
        <v/>
      </c>
      <c r="DP16" s="269" t="str">
        <f ca="true">+IF(OFFSET('Hygiene Data'!$D$12,0,10*ROW('Hygiene Data'!D10))="","",OFFSET('Hygiene Data'!$D$12,0,10*ROW('Hygiene Data'!D10)))</f>
        <v/>
      </c>
      <c r="DQ16" s="269" t="str">
        <f ca="true">+IF(OFFSET('Hygiene Data'!$D$13,0,10*ROW('Hygiene Data'!D10))="","",OFFSET('Hygiene Data'!$D$13,0,10*ROW('Hygiene Data'!D10)))</f>
        <v/>
      </c>
      <c r="DR16" s="269" t="str">
        <f ca="true">+IF(OFFSET('Hygiene Data'!$E$11,0,10*ROW('Hygiene Data'!E10))="","",OFFSET('Hygiene Data'!$E$11,0,10*ROW('Hygiene Data'!E10)))</f>
        <v/>
      </c>
      <c r="DS16" s="269" t="str">
        <f ca="true">+IF(OFFSET('Hygiene Data'!$E$12,0,10*ROW('Hygiene Data'!E10))="","",OFFSET('Hygiene Data'!$E$12,0,10*ROW('Hygiene Data'!E10)))</f>
        <v/>
      </c>
      <c r="DT16" s="269" t="str">
        <f ca="true">+IF(OFFSET('Hygiene Data'!$E$13,0,10*ROW('Hygiene Data'!E10))="","",OFFSET('Hygiene Data'!$E$13,0,10*ROW('Hygiene Data'!E10)))</f>
        <v/>
      </c>
      <c r="DU16" s="269" t="str">
        <f ca="true">+IF(OFFSET('Hygiene Data'!$F$11,0,10*ROW('Hygiene Data'!F10))="","",OFFSET('Hygiene Data'!$F$11,0,10*ROW('Hygiene Data'!F10)))</f>
        <v/>
      </c>
      <c r="DV16" s="269" t="str">
        <f ca="true">+IF(OFFSET('Hygiene Data'!$F$12,0,10*ROW('Hygiene Data'!F10))="","",OFFSET('Hygiene Data'!$F$12,0,10*ROW('Hygiene Data'!F10)))</f>
        <v/>
      </c>
      <c r="DW16" s="269" t="str">
        <f ca="true">+IF(OFFSET('Hygiene Data'!$F$13,0,10*ROW('Hygiene Data'!F10))="","",OFFSET('Hygiene Data'!$F$13,0,10*ROW('Hygiene Data'!F10)))</f>
        <v/>
      </c>
      <c r="DX16" s="269" t="str">
        <f ca="true">+IF(OFFSET('Hygiene Data'!$G$11,0,10*ROW('Hygiene Data'!G10))="","",OFFSET('Hygiene Data'!$G$11,0,10*ROW('Hygiene Data'!G10)))</f>
        <v/>
      </c>
      <c r="DY16" s="269" t="str">
        <f ca="true">+IF(OFFSET('Hygiene Data'!$G$12,0,10*ROW('Hygiene Data'!G10))="","",OFFSET('Hygiene Data'!$G$12,0,10*ROW('Hygiene Data'!G10)))</f>
        <v/>
      </c>
      <c r="DZ16" s="269" t="str">
        <f ca="true">+IF(OFFSET('Hygiene Data'!$G$13,0,10*ROW('Hygiene Data'!G10))="","",OFFSET('Hygiene Data'!$G$13,0,10*ROW('Hygiene Data'!G10)))</f>
        <v/>
      </c>
      <c r="EA16" s="269" t="str">
        <f ca="true">+IF(OFFSET('Hygiene Data'!$H$11,0,10*ROW('Hygiene Data'!H10))="","",OFFSET('Hygiene Data'!$H$11,0,10*ROW('Hygiene Data'!H10)))</f>
        <v/>
      </c>
      <c r="EB16" s="269" t="str">
        <f ca="true">+IF(OFFSET('Hygiene Data'!$H$12,0,10*ROW('Hygiene Data'!H10))="","",OFFSET('Hygiene Data'!$H$12,0,10*ROW('Hygiene Data'!H10)))</f>
        <v/>
      </c>
      <c r="EC16" s="269" t="str">
        <f ca="true">+IF(OFFSET('Hygiene Data'!$H$13,0,10*ROW('Hygiene Data'!H10))="","",OFFSET('Hygiene Data'!$H$13,0,10*ROW('Hygiene Data'!H10)))</f>
        <v/>
      </c>
      <c r="ED16" s="269" t="str">
        <f ca="true">+IF(OFFSET('Hygiene Data'!$I$11,0,10*ROW('Hygiene Data'!I10))="","",OFFSET('Hygiene Data'!$I$11,0,10*ROW('Hygiene Data'!I10)))</f>
        <v/>
      </c>
      <c r="EE16" s="269" t="str">
        <f ca="true">+IF(OFFSET('Hygiene Data'!$I$12,0,10*ROW('Hygiene Data'!I10))="","",OFFSET('Hygiene Data'!$I$12,0,10*ROW('Hygiene Data'!I10)))</f>
        <v/>
      </c>
      <c r="EF16" s="269" t="str">
        <f ca="true">+IF(OFFSET('Hygiene Data'!$I$13,0,10*ROW('Hygiene Data'!I10))="","",OFFSET('Hygiene Data'!$I$13,0,10*ROW('Hygiene Data'!I10)))</f>
        <v/>
      </c>
    </row>
    <row xmlns:x14ac="http://schemas.microsoft.com/office/spreadsheetml/2009/9/ac" r="17" x14ac:dyDescent="0.2">
      <c r="A17" s="36" t="str">
        <f ca="true">+IF(OFFSET('Water Data'!$B$2,0,10*ROW('Water Data'!E11))="","",OFFSET('Water Data'!$B$2,0,10*ROW('Water Data'!E11)))</f>
        <v/>
      </c>
      <c r="B17" s="36" t="str">
        <f ca="true">+IF(OFFSET('Water Data'!$C$2,0,10*ROW('Water Data'!F11))="","",OFFSET('Water Data'!$C$2,0,10*ROW('Water Data'!F11)))</f>
        <v/>
      </c>
      <c r="C17" s="325" t="str">
        <f t="shared" ca="true" si="0"/>
        <v/>
      </c>
      <c r="D17" s="82" t="e">
        <f ca="true">+IF(AND(ISTEXT(OFFSET('Water Data'!$B$2,0,10*ROW('Water Data'!D11))),BS17="Yes"),100-OFFSET('Water Data'!$D$4,0,10*ROW('Water Data'!D11)),IF(AND(ISTEXT(OFFSET('Water Data'!$B$2,0,10*ROW('Water Data'!D11))),BS17="No",ISNUMBER(OFFSET('Water Data'!$D$4,0,10*ROW('Water Data'!D11)))),CONCATENATE("[",ROUND(100-OFFSET('Water Data'!$D$4,0,10*ROW('Water Data'!D11)),0),"]"),IF(AND(ISTEXT(OFFSET('Water Data'!$B$2,0,10*ROW('Water Data'!D11))),BS17="",ISNUMBER(OFFSET('Water Data'!$D$4,0,10*ROW('Water Data'!D11)))),100-OFFSET('Water Data'!$D$4,0,10*ROW('Water Data'!D11)),NA())))</f>
        <v>#N/A</v>
      </c>
      <c r="E17" s="82" t="e">
        <f ca="true">+IF(AND(ISTEXT(OFFSET('Water Data'!$B$2,0,10*ROW('Water Data'!E11))),BT17="Yes"),OFFSET('Water Data'!$D$6,0,10*ROW('Water Data'!D11)),IF(AND(ISTEXT(OFFSET('Water Data'!$B$2,0,10*ROW('Water Data'!D11))),BT17="No",ISNUMBER(OFFSET('Water Data'!$D$6,0,10*ROW('Water Data'!D11)))),CONCATENATE("[",ROUND(OFFSET('Water Data'!$D$6,0,10*ROW('Water Data'!D11)),0),"]"),IF(AND(ISTEXT(OFFSET('Water Data'!$B$2,0,10*ROW('Water Data'!D11))),BT17="",ISNUMBER(OFFSET('Water Data'!$D$6,0,10*ROW('Water Data'!D11)))),OFFSET('Water Data'!$D$6,0,10*ROW('Water Data'!D11)),NA())))</f>
        <v>#N/A</v>
      </c>
      <c r="F17" s="82" t="e">
        <f ca="true">+IF(AND(ISTEXT(OFFSET('Water Data'!$B$2,0,10*ROW('Water Data'!D11))),BU17="Yes"),OFFSET('Water Data'!$D$9,0,10*ROW('Water Data'!D11)),IF(AND(ISTEXT(OFFSET('Water Data'!$B$2,0,10*ROW('Water Data'!D11))),BU17="No",ISNUMBER(OFFSET('Water Data'!$D$9,0,10*ROW('Water Data'!D11)))),CONCATENATE("[",ROUND(OFFSET('Water Data'!$D$9,0,10*ROW('Water Data'!D11)),0),"]"),IF(AND(ISTEXT(OFFSET('Water Data'!$B$2,0,10*ROW('Water Data'!D11))),BU17="",ISNUMBER(OFFSET('Water Data'!$D$9,0,10*ROW('Water Data'!D11)))),OFFSET('Water Data'!$D$9,0,10*ROW('Water Data'!D11)),NA())))</f>
        <v>#N/A</v>
      </c>
      <c r="G17" s="82" t="e">
        <f ca="true">+IF(AND(ISTEXT(OFFSET('Water Data'!$B$2,0,10*ROW('Water Data'!E11))),BV17="Yes"),100-OFFSET('Water Data'!$E$4,0,10*ROW('Water Data'!E11)),IF(AND(ISTEXT(OFFSET('Water Data'!$B$2,0,10*ROW('Water Data'!E11))),BV17="No",ISNUMBER(OFFSET('Water Data'!$E$4,0,10*ROW('Water Data'!E11)))),CONCATENATE("[",ROUND(100-OFFSET('Water Data'!$E$4,0,10*ROW('Water Data'!E11)),0),"]"),IF(AND(ISTEXT(OFFSET('Water Data'!$B$2,0,10*ROW('Water Data'!E11))),BV17="",ISNUMBER(OFFSET('Water Data'!$E$4,0,10*ROW('Water Data'!E11)))),100-OFFSET('Water Data'!$E$4,0,10*ROW('Water Data'!E11)),NA())))</f>
        <v>#N/A</v>
      </c>
      <c r="H17" s="82" t="e">
        <f ca="true">+IF(AND(ISTEXT(OFFSET('Water Data'!$B$2,0,10*ROW('Water Data'!E11))),BW17="Yes"),OFFSET('Water Data'!$E$6,0,10*ROW('Water Data'!E11)),IF(AND(ISTEXT(OFFSET('Water Data'!$B$2,0,10*ROW('Water Data'!E11))),BW17="No",ISNUMBER(OFFSET('Water Data'!$E$6,0,10*ROW('Water Data'!E11)))),CONCATENATE("[",ROUND(OFFSET('Water Data'!$D$6,0,10*ROW('Water Data'!E11)),0),"]"),IF(AND(ISTEXT(OFFSET('Water Data'!$B$2,0,10*ROW('Water Data'!E11))),BW17="",ISNUMBER(OFFSET('Water Data'!$E$6,0,10*ROW('Water Data'!E11)))),OFFSET('Water Data'!$E$6,0,10*ROW('Water Data'!E11)),NA())))</f>
        <v>#N/A</v>
      </c>
      <c r="I17" s="82" t="e">
        <f ca="true">+IF(AND(ISTEXT(OFFSET('Water Data'!$B$2,0,10*ROW('Water Data'!E11))),BX17="Yes"),OFFSET('Water Data'!$E$9,0,10*ROW('Water Data'!E11)),IF(AND(ISTEXT(OFFSET('Water Data'!$B$2,0,10*ROW('Water Data'!E11))),BX17="No",ISNUMBER(OFFSET('Water Data'!$E$9,0,10*ROW('Water Data'!E11)))),CONCATENATE("[",ROUND(OFFSET('Water Data'!$E$9,0,10*ROW('Water Data'!E11)),0),"]"),IF(AND(ISTEXT(OFFSET('Water Data'!$B$2,0,10*ROW('Water Data'!E11))),BX17="",ISNUMBER(OFFSET('Water Data'!$E$9,0,10*ROW('Water Data'!E11)))),OFFSET('Water Data'!$E$9,0,10*ROW('Water Data'!E11)),NA())))</f>
        <v>#N/A</v>
      </c>
      <c r="J17" s="82" t="e">
        <f ca="true">+IF(AND(ISTEXT(OFFSET('Water Data'!$B$2,0,10*ROW('Water Data'!F11))),BY17="Yes"),100-OFFSET('Water Data'!$F$4,0,10*ROW('Water Data'!F11)),IF(AND(ISTEXT(OFFSET('Water Data'!$B$2,0,10*ROW('Water Data'!F11))),BY17="No",ISNUMBER(OFFSET('Water Data'!$F$4,0,10*ROW('Water Data'!F11)))),CONCATENATE("[",ROUND(100-OFFSET('Water Data'!$F$4,0,10*ROW('Water Data'!F11)),0),"]"),IF(AND(ISTEXT(OFFSET('Water Data'!$B$2,0,10*ROW('Water Data'!F11))),BY17="",ISNUMBER(OFFSET('Water Data'!$F$4,0,10*ROW('Water Data'!F11)))),100-OFFSET('Water Data'!$F$4,0,10*ROW('Water Data'!F11)),NA())))</f>
        <v>#N/A</v>
      </c>
      <c r="K17" s="82" t="e">
        <f ca="true">+IF(AND(ISTEXT(OFFSET('Water Data'!$B$2,0,10*ROW('Water Data'!F11))),BZ17="Yes"),OFFSET('Water Data'!$F$6,0,10*ROW('Water Data'!F11)),IF(AND(ISTEXT(OFFSET('Water Data'!$B$2,0,10*ROW('Water Data'!F11))),BZ17="No",ISNUMBER(OFFSET('Water Data'!$F$6,0,10*ROW('Water Data'!F11)))),CONCATENATE("[",ROUND(OFFSET('Water Data'!$F$6,0,10*ROW('Water Data'!F11)),0),"]"),IF(AND(ISTEXT(OFFSET('Water Data'!$B$2,0,10*ROW('Water Data'!F11))),BZ17="",ISNUMBER(OFFSET('Water Data'!$F$6,0,10*ROW('Water Data'!F11)))),OFFSET('Water Data'!$F$6,0,10*ROW('Water Data'!F11)),NA())))</f>
        <v>#N/A</v>
      </c>
      <c r="L17" s="82" t="e">
        <f ca="true">+IF(AND(ISTEXT(OFFSET('Water Data'!$B$2,0,10*ROW('Water Data'!F11))),CA17="Yes"),OFFSET('Water Data'!$F$9,0,10*ROW('Water Data'!F11)),IF(AND(ISTEXT(OFFSET('Water Data'!$B$2,0,10*ROW('Water Data'!F11))),CA17="No",ISNUMBER(OFFSET('Water Data'!$F$9,0,10*ROW('Water Data'!F11)))),CONCATENATE("[",ROUND(OFFSET('Water Data'!$F$9,0,10*ROW('Water Data'!F11)),0),"]"),IF(AND(ISTEXT(OFFSET('Water Data'!$B$2,0,10*ROW('Water Data'!F11))),CA17="",ISNUMBER(OFFSET('Water Data'!$F$9,0,10*ROW('Water Data'!F11)))),OFFSET('Water Data'!$F$9,0,10*ROW('Water Data'!F11)),NA())))</f>
        <v>#N/A</v>
      </c>
      <c r="M17" s="82" t="e">
        <f ca="true">+IF(AND(ISTEXT(OFFSET('Water Data'!$B$2,0,10*ROW('Water Data'!G11))),CB17="Yes"),100-OFFSET('Water Data'!$G$4,0,10*ROW('Water Data'!G11)),IF(AND(ISTEXT(OFFSET('Water Data'!$B$2,0,10*ROW('Water Data'!G11))),CB17="No",ISNUMBER(OFFSET('Water Data'!$G$4,0,10*ROW('Water Data'!G11)))),CONCATENATE("[",ROUND(100-OFFSET('Water Data'!$G$4,0,10*ROW('Water Data'!G11)),0),"]"),IF(AND(ISTEXT(OFFSET('Water Data'!$B$2,0,10*ROW('Water Data'!G11))),CB17="",ISNUMBER(OFFSET('Water Data'!$G$4,0,10*ROW('Water Data'!G11)))),100-OFFSET('Water Data'!$G$4,0,10*ROW('Water Data'!G11)),NA())))</f>
        <v>#N/A</v>
      </c>
      <c r="N17" s="82" t="e">
        <f ca="true">+IF(AND(ISTEXT(OFFSET('Water Data'!$B$2,0,10*ROW('Water Data'!G11))),CC17="Yes"),OFFSET('Water Data'!$G$6,0,10*ROW('Water Data'!G11)),IF(AND(ISTEXT(OFFSET('Water Data'!$B$2,0,10*ROW('Water Data'!G11))),CC17="No",ISNUMBER(OFFSET('Water Data'!$G$6,0,10*ROW('Water Data'!G11)))),CONCATENATE("[",ROUND(OFFSET('Water Data'!$G$6,0,10*ROW('Water Data'!G11)),0),"]"),IF(AND(ISTEXT(OFFSET('Water Data'!$B$2,0,10*ROW('Water Data'!G11))),CC17="",ISNUMBER(OFFSET('Water Data'!$G$6,0,10*ROW('Water Data'!G11)))),OFFSET('Water Data'!$G$6,0,10*ROW('Water Data'!G11)),NA())))</f>
        <v>#N/A</v>
      </c>
      <c r="O17" s="82" t="e">
        <f ca="true">+IF(AND(ISTEXT(OFFSET('Water Data'!$B$2,0,10*ROW('Water Data'!G11))),CD17="Yes"),OFFSET('Water Data'!$G$9,0,10*ROW('Water Data'!G11)),IF(AND(ISTEXT(OFFSET('Water Data'!$B$2,0,10*ROW('Water Data'!G11))),CD17="No",ISNUMBER(OFFSET('Water Data'!$G$9,0,10*ROW('Water Data'!G11)))),CONCATENATE("[",ROUND(OFFSET('Water Data'!$G$9,0,10*ROW('Water Data'!G11)),0),"]"),IF(AND(ISTEXT(OFFSET('Water Data'!$B$2,0,10*ROW('Water Data'!G11))),CD17="",ISNUMBER(OFFSET('Water Data'!$G$9,0,10*ROW('Water Data'!G11)))),OFFSET('Water Data'!$G$9,0,10*ROW('Water Data'!G11)),NA())))</f>
        <v>#N/A</v>
      </c>
      <c r="P17" s="82" t="e">
        <f ca="true">+IF(AND(ISTEXT(OFFSET('Water Data'!$B$2,0,10*ROW('Water Data'!H11))),CE17="Yes"),100-OFFSET('Water Data'!$H$4,0,10*ROW('Water Data'!H11)),IF(AND(ISTEXT(OFFSET('Water Data'!$B$2,0,10*ROW('Water Data'!H11))),CE17="No",ISNUMBER(OFFSET('Water Data'!$H$4,0,10*ROW('Water Data'!H11)))),CONCATENATE("[",ROUND(100-OFFSET('Water Data'!$H$4,0,10*ROW('Water Data'!H11)),0),"]"),IF(AND(ISTEXT(OFFSET('Water Data'!$B$2,0,10*ROW('Water Data'!H11))),CE17="",ISNUMBER(OFFSET('Water Data'!$H$4,0,10*ROW('Water Data'!H11)))),100-OFFSET('Water Data'!$H$4,0,10*ROW('Water Data'!H11)),NA())))</f>
        <v>#N/A</v>
      </c>
      <c r="Q17" s="82" t="e">
        <f ca="true">+IF(AND(ISTEXT(OFFSET('Water Data'!$B$2,0,10*ROW('Water Data'!H11))),CF17="Yes"),OFFSET('Water Data'!$H$6,0,10*ROW('Water Data'!H11)),IF(AND(ISTEXT(OFFSET('Water Data'!$B$2,0,10*ROW('Water Data'!H11))),CF17="No",ISNUMBER(OFFSET('Water Data'!$H$6,0,10*ROW('Water Data'!H11)))),CONCATENATE("[",ROUND(OFFSET('Water Data'!$H$6,0,10*ROW('Water Data'!H11)),0),"]"),IF(AND(ISTEXT(OFFSET('Water Data'!$B$2,0,10*ROW('Water Data'!H11))),CF17="",ISNUMBER(OFFSET('Water Data'!$H$6,0,10*ROW('Water Data'!H11)))),OFFSET('Water Data'!$H$6,0,10*ROW('Water Data'!H11)),NA())))</f>
        <v>#N/A</v>
      </c>
      <c r="R17" s="82" t="e">
        <f ca="true">+IF(AND(ISTEXT(OFFSET('Water Data'!$B$2,0,10*ROW('Water Data'!H11))),CG17="Yes"),OFFSET('Water Data'!$H$9,0,10*ROW('Water Data'!H11)),IF(AND(ISTEXT(OFFSET('Water Data'!$B$2,0,10*ROW('Water Data'!H11))),CG17="No",ISNUMBER(OFFSET('Water Data'!$H$9,0,10*ROW('Water Data'!H11)))),CONCATENATE("[",ROUND(OFFSET('Water Data'!$H$9,0,10*ROW('Water Data'!H11)),0),"]"),IF(AND(ISTEXT(OFFSET('Water Data'!$B$2,0,10*ROW('Water Data'!H11))),CG17="",ISNUMBER(OFFSET('Water Data'!$H$9,0,10*ROW('Water Data'!H11)))),OFFSET('Water Data'!$H$9,0,10*ROW('Water Data'!H11)),NA())))</f>
        <v>#N/A</v>
      </c>
      <c r="S17" s="82" t="e">
        <f ca="true">+IF(AND(ISTEXT(OFFSET('Water Data'!$B$2,0,10*ROW('Water Data'!I11))),CH17="Yes"),100-OFFSET('Water Data'!$I$4,0,10*ROW('Water Data'!I11)),IF(AND(ISTEXT(OFFSET('Water Data'!$B$2,0,10*ROW('Water Data'!I11))),CH17="No",ISNUMBER(OFFSET('Water Data'!$I$4,0,10*ROW('Water Data'!I11)))),CONCATENATE("[",ROUND(100-OFFSET('Water Data'!$I$4,0,10*ROW('Water Data'!I11)),0),"]"),IF(AND(ISTEXT(OFFSET('Water Data'!$B$2,0,10*ROW('Water Data'!I11))),CH17="",ISNUMBER(OFFSET('Water Data'!$I$4,0,10*ROW('Water Data'!I11)))),100-OFFSET('Water Data'!$I$4,0,10*ROW('Water Data'!I11)),NA())))</f>
        <v>#N/A</v>
      </c>
      <c r="T17" s="82" t="e">
        <f ca="true">+IF(AND(ISTEXT(OFFSET('Water Data'!$B$2,0,10*ROW('Water Data'!I11))),CI17="Yes"),OFFSET('Water Data'!$I$6,0,10*ROW('Water Data'!I11)),IF(AND(ISTEXT(OFFSET('Water Data'!$B$2,0,10*ROW('Water Data'!I11))),CI17="No",ISNUMBER(OFFSET('Water Data'!$I$6,0,10*ROW('Water Data'!I11)))),CONCATENATE("[",ROUND(OFFSET('Water Data'!$I$6,0,10*ROW('Water Data'!I11)),0),"]"),IF(AND(ISTEXT(OFFSET('Water Data'!$B$2,0,10*ROW('Water Data'!I11))),CI17="",ISNUMBER(OFFSET('Water Data'!$I$6,0,10*ROW('Water Data'!I11)))),OFFSET('Water Data'!$I$6,0,10*ROW('Water Data'!I11)),NA())))</f>
        <v>#N/A</v>
      </c>
      <c r="U17" s="82" t="e">
        <f ca="true">+IF(AND(ISTEXT(OFFSET('Water Data'!$B$2,0,10*ROW('Water Data'!I11))),CJ17="Yes"),OFFSET('Water Data'!$I$9,0,10*ROW('Water Data'!I11)),IF(AND(ISTEXT(OFFSET('Water Data'!$B$2,0,10*ROW('Water Data'!I11))),CJ17="No",ISNUMBER(OFFSET('Water Data'!$I$9,0,10*ROW('Water Data'!I11)))),CONCATENATE("[",ROUND(OFFSET('Water Data'!$I$9,0,10*ROW('Water Data'!I11)),0),"]"),IF(AND(ISTEXT(OFFSET('Water Data'!$B$2,0,10*ROW('Water Data'!I11))),CJ17="",ISNUMBER(OFFSET('Water Data'!$I$9,0,10*ROW('Water Data'!I11)))),OFFSET('Water Data'!$I$9,0,10*ROW('Water Data'!I11)),NA())))</f>
        <v>#N/A</v>
      </c>
      <c r="V17" s="83" t="e">
        <f ca="true">+IF(AND(ISTEXT(OFFSET('Sanitation Data'!$B$2,0,10*ROW('Sanitation Data'!D11))),CK17="Yes"),100-OFFSET('Sanitation Data'!$D$4,0,10*ROW('Sanitation Data'!D11)),IF(AND(ISTEXT(OFFSET('Sanitation Data'!$B$2,0,10*ROW('Sanitation Data'!D11))),CK17="No",ISNUMBER(OFFSET('Sanitation Data'!$D$4,0,10*ROW('Sanitation Data'!D11)))),CONCATENATE("[",ROUND(100-OFFSET('Sanitation Data'!$D$4,0,10*ROW('Sanitation Data'!D11)),0),"]"),IF(AND(ISTEXT(OFFSET('Sanitation Data'!$B$2,0,10*ROW('Sanitation Data'!D11))),CK17="",ISNUMBER(OFFSET('Sanitation Data'!$D$4,0,10*ROW('Sanitation Data'!D11)))),100-OFFSET('Sanitation Data'!$D$4,0,10*ROW('Sanitation Data'!D11)),NA())))</f>
        <v>#N/A</v>
      </c>
      <c r="W17" s="83" t="e">
        <f ca="true">+IF(AND(ISTEXT(OFFSET('Sanitation Data'!$B$2,0,10*ROW('Sanitation Data'!D11))),CL17="Yes"),OFFSET('Sanitation Data'!$D$6,0,10*ROW('Sanitation Data'!D11)),IF(AND(ISTEXT(OFFSET('Sanitation Data'!$B$2,0,10*ROW('Sanitation Data'!D11))),CL17="No",ISNUMBER(OFFSET('Sanitation Data'!$D$6,0,10*ROW('Sanitation Data'!D11)))),CONCATENATE("[",ROUND(OFFSET('Sanitation Data'!$D$6,0,10*ROW('Sanitation Data'!D11)),0),"]"),IF(AND(ISTEXT(OFFSET('Sanitation Data'!$B$2,0,10*ROW('Sanitation Data'!D11))),CL17="",ISNUMBER(OFFSET('Sanitation Data'!$D$6,0,10*ROW('Sanitation Data'!D11)))),OFFSET('Sanitation Data'!$D$6,0,10*ROW('Sanitation Data'!D11)),NA())))</f>
        <v>#N/A</v>
      </c>
      <c r="X17" s="83" t="e">
        <f ca="true">+IF(AND(ISTEXT(OFFSET('Sanitation Data'!$B$2,0,10*ROW('Sanitation Data'!D11))),CM17="Yes"),OFFSET('Sanitation Data'!$D$10,0,10*ROW('Sanitation Data'!D11)),IF(AND(ISTEXT(OFFSET('Sanitation Data'!$B$2,0,10*ROW('Sanitation Data'!D11))),CM17="No",ISNUMBER(OFFSET('Sanitation Data'!$D$10,0,10*ROW('Sanitation Data'!D11)))),CONCATENATE("[",ROUND(OFFSET('Sanitation Data'!$D$10,0,10*ROW('Sanitation Data'!D11)),0),"]"),IF(AND(ISTEXT(OFFSET('Sanitation Data'!$B$2,0,10*ROW('Sanitation Data'!D11))),CM17="",ISNUMBER(OFFSET('Sanitation Data'!$D$10,0,10*ROW('Sanitation Data'!D11)))),OFFSET('Sanitation Data'!$D$10,0,10*ROW('Sanitation Data'!D11)),NA())))</f>
        <v>#N/A</v>
      </c>
      <c r="Y17" s="83" t="e">
        <f ca="true">+IF(AND(ISTEXT(OFFSET('Sanitation Data'!$B$2,0,10*ROW('Sanitation Data'!D11))),CN17="Yes"),OFFSET('Sanitation Data'!$D$11,0,10*ROW('Sanitation Data'!D11)),IF(AND(ISTEXT(OFFSET('Sanitation Data'!$B$2,0,10*ROW('Sanitation Data'!D11))),CN17="No",ISNUMBER(OFFSET('Sanitation Data'!$D$11,0,10*ROW('Sanitation Data'!D11)))),CONCATENATE("[",ROUND(OFFSET('Sanitation Data'!$D$11,0,10*ROW('Sanitation Data'!D11)),0),"]"),IF(AND(ISTEXT(OFFSET('Sanitation Data'!$B$2,0,10*ROW('Sanitation Data'!D11))),CN17="",ISNUMBER(OFFSET('Sanitation Data'!$D$11,0,10*ROW('Sanitation Data'!D11)))),OFFSET('Sanitation Data'!$D$11,0,10*ROW('Sanitation Data'!D11)),NA())))</f>
        <v>#N/A</v>
      </c>
      <c r="Z17" s="83" t="e">
        <f ca="true">+IF(AND(ISTEXT(OFFSET('Sanitation Data'!$B$2,0,10*ROW('Sanitation Data'!D11))),CO17="Yes"),OFFSET('Sanitation Data'!$D$12,0,10*ROW('Sanitation Data'!D11)),IF(AND(ISTEXT(OFFSET('Sanitation Data'!$B$2,0,10*ROW('Sanitation Data'!D11))),CO17="No",ISNUMBER(OFFSET('Sanitation Data'!$D$12,0,10*ROW('Sanitation Data'!D11)))),CONCATENATE("[",ROUND(OFFSET('Sanitation Data'!$D$12,0,10*ROW('Sanitation Data'!D11)),0),"]"),IF(AND(ISTEXT(OFFSET('Sanitation Data'!$B$2,0,10*ROW('Sanitation Data'!D11))),CO17="",ISNUMBER(OFFSET('Sanitation Data'!$D$12,0,10*ROW('Sanitation Data'!D11)))),OFFSET('Sanitation Data'!$D$12,0,10*ROW('Sanitation Data'!D11)),NA())))</f>
        <v>#N/A</v>
      </c>
      <c r="AA17" s="83" t="e">
        <f ca="true">+IF(AND(ISTEXT(OFFSET('Sanitation Data'!$B$2,0,10*ROW('Sanitation Data'!E11))),CP17="Yes"),100-OFFSET('Sanitation Data'!$E$4,0,10*ROW('Sanitation Data'!E11)),IF(AND(ISTEXT(OFFSET('Sanitation Data'!$B$2,0,10*ROW('Sanitation Data'!E11))),CP17="No",ISNUMBER(OFFSET('Sanitation Data'!$E$4,0,10*ROW('Sanitation Data'!E11)))),CONCATENATE("[",ROUND(100-OFFSET('Sanitation Data'!$E$4,0,10*ROW('Sanitation Data'!E11)),0),"]"),IF(AND(ISTEXT(OFFSET('Sanitation Data'!$B$2,0,10*ROW('Sanitation Data'!E11))),CP17="",ISNUMBER(OFFSET('Sanitation Data'!$E$4,0,10*ROW('Sanitation Data'!E11)))),100-OFFSET('Sanitation Data'!$E$4,0,10*ROW('Sanitation Data'!E11)),NA())))</f>
        <v>#N/A</v>
      </c>
      <c r="AB17" s="83" t="e">
        <f ca="true">+IF(AND(ISTEXT(OFFSET('Sanitation Data'!$B$2,0,10*ROW('Sanitation Data'!E11))),CQ17="Yes"),OFFSET('Sanitation Data'!$E$6,0,10*ROW('Sanitation Data'!H11)),IF(AND(ISTEXT(OFFSET('Sanitation Data'!$B$2,0,10*ROW('Sanitation Data'!E11))),CQ17="No",ISNUMBER(OFFSET('Sanitation Data'!$E$6,0,10*ROW('Sanitation Data'!E11)))),CONCATENATE("[",ROUND(OFFSET('Sanitation Data'!$E$6,0,10*ROW('Sanitation Data'!E11)),0),"]"),IF(AND(ISTEXT(OFFSET('Sanitation Data'!$B$2,0,10*ROW('Sanitation Data'!E11))),CQ17="",ISNUMBER(OFFSET('Sanitation Data'!$E$6,0,10*ROW('Sanitation Data'!E11)))),OFFSET('Sanitation Data'!$E$6,0,10*ROW('Sanitation Data'!E11)),NA())))</f>
        <v>#N/A</v>
      </c>
      <c r="AC17" s="83" t="e">
        <f ca="true">+IF(AND(ISTEXT(OFFSET('Sanitation Data'!$B$2,0,10*ROW('Sanitation Data'!E11))),CR17="Yes"),OFFSET('Sanitation Data'!$E$10,0,10*ROW('Sanitation Data'!E11)),IF(AND(ISTEXT(OFFSET('Sanitation Data'!$B$2,0,10*ROW('Sanitation Data'!E11))),CR17="No",ISNUMBER(OFFSET('Sanitation Data'!$E$10,0,10*ROW('Sanitation Data'!E11)))),CONCATENATE("[",ROUND(OFFSET('Sanitation Data'!$E$10,0,10*ROW('Sanitation Data'!E11)),0),"]"),IF(AND(ISTEXT(OFFSET('Sanitation Data'!$B$2,0,10*ROW('Sanitation Data'!E11))),CR17="",ISNUMBER(OFFSET('Sanitation Data'!$E$10,0,10*ROW('Sanitation Data'!E11)))),OFFSET('Sanitation Data'!$E$10,0,10*ROW('Sanitation Data'!E11)),NA())))</f>
        <v>#N/A</v>
      </c>
      <c r="AD17" s="83" t="e">
        <f ca="true">+IF(AND(ISTEXT(OFFSET('Sanitation Data'!$B$2,0,10*ROW('Sanitation Data'!E11))),CS17="Yes"),OFFSET('Sanitation Data'!$E$11,0,10*ROW('Sanitation Data'!E11)),IF(AND(ISTEXT(OFFSET('Sanitation Data'!$B$2,0,10*ROW('Sanitation Data'!E11))),CS17="No",ISNUMBER(OFFSET('Sanitation Data'!$E$11,0,10*ROW('Sanitation Data'!E11)))),CONCATENATE("[",ROUND(OFFSET('Sanitation Data'!$E$11,0,10*ROW('Sanitation Data'!E11)),0),"]"),IF(AND(ISTEXT(OFFSET('Sanitation Data'!$B$2,0,10*ROW('Sanitation Data'!E11))),CS17="",ISNUMBER(OFFSET('Sanitation Data'!$E$11,0,10*ROW('Sanitation Data'!E11)))),OFFSET('Sanitation Data'!$E$11,0,10*ROW('Sanitation Data'!E11)),NA())))</f>
        <v>#N/A</v>
      </c>
      <c r="AE17" s="83" t="e">
        <f ca="true">+IF(AND(ISTEXT(OFFSET('Sanitation Data'!$B$2,0,10*ROW('Sanitation Data'!E11))),CT17="Yes"),OFFSET('Sanitation Data'!$E$12,0,10*ROW('Sanitation Data'!E11)),IF(AND(ISTEXT(OFFSET('Sanitation Data'!$B$2,0,10*ROW('Sanitation Data'!E11))),CT17="No",ISNUMBER(OFFSET('Sanitation Data'!$E$12,0,10*ROW('Sanitation Data'!E11)))),CONCATENATE("[",ROUND(OFFSET('Sanitation Data'!$E$12,0,10*ROW('Sanitation Data'!E11)),0),"]"),IF(AND(ISTEXT(OFFSET('Sanitation Data'!$B$2,0,10*ROW('Sanitation Data'!E11))),CT17="",ISNUMBER(OFFSET('Sanitation Data'!$E$12,0,10*ROW('Sanitation Data'!E11)))),OFFSET('Sanitation Data'!$E$12,0,10*ROW('Sanitation Data'!E11)),NA())))</f>
        <v>#N/A</v>
      </c>
      <c r="AF17" s="83" t="e">
        <f ca="true">+IF(AND(ISTEXT(OFFSET('Sanitation Data'!$B$2,0,10*ROW('Sanitation Data'!F11))),CU17="Yes"),100-OFFSET('Sanitation Data'!$F$4,0,10*ROW('Sanitation Data'!F11)),IF(AND(ISTEXT(OFFSET('Sanitation Data'!$B$2,0,10*ROW('Sanitation Data'!F11))),CU17="No",ISNUMBER(OFFSET('Sanitation Data'!$F$4,0,10*ROW('Sanitation Data'!F11)))),CONCATENATE("[",ROUND(100-OFFSET('Sanitation Data'!$F$4,0,10*ROW('Sanitation Data'!F11)),0),"]"),IF(AND(ISTEXT(OFFSET('Sanitation Data'!$B$2,0,10*ROW('Sanitation Data'!F11))),CU17="",ISNUMBER(OFFSET('Sanitation Data'!$F$4,0,10*ROW('Sanitation Data'!F11)))),100-OFFSET('Sanitation Data'!$F$4,0,10*ROW('Sanitation Data'!F11)),NA())))</f>
        <v>#N/A</v>
      </c>
      <c r="AG17" s="83" t="e">
        <f ca="true">+IF(AND(ISTEXT(OFFSET('Sanitation Data'!$B$2,0,10*ROW('Sanitation Data'!F11))),CV17="Yes"),OFFSET('Sanitation Data'!$F$6,0,10*ROW('Sanitation Data'!F11)),IF(AND(ISTEXT(OFFSET('Sanitation Data'!$B$2,0,10*ROW('Sanitation Data'!F11))),CV17="No",ISNUMBER(OFFSET('Sanitation Data'!$F$6,0,10*ROW('Sanitation Data'!F11)))),CONCATENATE("[",ROUND(OFFSET('Sanitation Data'!$F$6,0,10*ROW('Sanitation Data'!F11)),0),"]"),IF(AND(ISTEXT(OFFSET('Sanitation Data'!$B$2,0,10*ROW('Sanitation Data'!F11))),CV17="",ISNUMBER(OFFSET('Sanitation Data'!$F$6,0,10*ROW('Sanitation Data'!F11)))),OFFSET('Sanitation Data'!$F$6,0,10*ROW('Sanitation Data'!F11)),NA())))</f>
        <v>#N/A</v>
      </c>
      <c r="AH17" s="83" t="e">
        <f ca="true">+IF(AND(ISTEXT(OFFSET('Sanitation Data'!$B$2,0,10*ROW('Sanitation Data'!F11))),CW17="Yes"),OFFSET('Sanitation Data'!$F$10,0,10*ROW('Sanitation Data'!F11)),IF(AND(ISTEXT(OFFSET('Sanitation Data'!$B$2,0,10*ROW('Sanitation Data'!F11))),CW17="No",ISNUMBER(OFFSET('Sanitation Data'!$F$10,0,10*ROW('Sanitation Data'!F11)))),CONCATENATE("[",ROUND(OFFSET('Sanitation Data'!$F$10,0,10*ROW('Sanitation Data'!F11)),0),"]"),IF(AND(ISTEXT(OFFSET('Sanitation Data'!$B$2,0,10*ROW('Sanitation Data'!F11))),CW17="",ISNUMBER(OFFSET('Sanitation Data'!$F$10,0,10*ROW('Sanitation Data'!F11)))),OFFSET('Sanitation Data'!$F$10,0,10*ROW('Sanitation Data'!F11)),NA())))</f>
        <v>#N/A</v>
      </c>
      <c r="AI17" s="83" t="e">
        <f ca="true">+IF(AND(ISTEXT(OFFSET('Sanitation Data'!$B$2,0,10*ROW('Sanitation Data'!F11))),CX17="Yes"),OFFSET('Sanitation Data'!$F$11,0,10*ROW('Sanitation Data'!F11)),IF(AND(ISTEXT(OFFSET('Sanitation Data'!$B$2,0,10*ROW('Sanitation Data'!F11))),CX17="No",ISNUMBER(OFFSET('Sanitation Data'!$F$11,0,10*ROW('Sanitation Data'!F11)))),CONCATENATE("[",ROUND(OFFSET('Sanitation Data'!$F$11,0,10*ROW('Sanitation Data'!F11)),0),"]"),IF(AND(ISTEXT(OFFSET('Sanitation Data'!$B$2,0,10*ROW('Sanitation Data'!F11))),CX17="",ISNUMBER(OFFSET('Sanitation Data'!$F$11,0,10*ROW('Sanitation Data'!F11)))),OFFSET('Sanitation Data'!$F$11,0,10*ROW('Sanitation Data'!F11)),NA())))</f>
        <v>#N/A</v>
      </c>
      <c r="AJ17" s="83" t="e">
        <f ca="true">+IF(AND(ISTEXT(OFFSET('Sanitation Data'!$B$2,0,10*ROW('Sanitation Data'!F11))),CY17="Yes"),OFFSET('Sanitation Data'!$F$12,0,10*ROW('Sanitation Data'!F11)),IF(AND(ISTEXT(OFFSET('Sanitation Data'!$B$2,0,10*ROW('Sanitation Data'!F11))),CY17="No",ISNUMBER(OFFSET('Sanitation Data'!$F$12,0,10*ROW('Sanitation Data'!F11)))),CONCATENATE("[",ROUND(OFFSET('Sanitation Data'!$F$12,0,10*ROW('Sanitation Data'!F11)),0),"]"),IF(AND(ISTEXT(OFFSET('Sanitation Data'!$B$2,0,10*ROW('Sanitation Data'!F11))),CY17="",ISNUMBER(OFFSET('Sanitation Data'!$F$12,0,10*ROW('Sanitation Data'!F11)))),OFFSET('Sanitation Data'!$F$12,0,10*ROW('Sanitation Data'!F11)),NA())))</f>
        <v>#N/A</v>
      </c>
      <c r="AK17" s="83" t="e">
        <f ca="true">+IF(AND(ISTEXT(OFFSET('Sanitation Data'!$B$2,0,10*ROW('Sanitation Data'!G11))),CZ17="Yes"),100-OFFSET('Sanitation Data'!$G$4,0,10*ROW('Sanitation Data'!G11)),IF(AND(ISTEXT(OFFSET('Sanitation Data'!$B$2,0,10*ROW('Sanitation Data'!G11))),CZ17="No",ISNUMBER(OFFSET('Sanitation Data'!$G$4,0,10*ROW('Sanitation Data'!G11)))),CONCATENATE("[",ROUND(100-OFFSET('Sanitation Data'!$G$4,0,10*ROW('Sanitation Data'!G11)),0),"]"),IF(AND(ISTEXT(OFFSET('Sanitation Data'!$B$2,0,10*ROW('Sanitation Data'!G11))),CZ17="",ISNUMBER(OFFSET('Sanitation Data'!$G$4,0,10*ROW('Sanitation Data'!G11)))),100-OFFSET('Sanitation Data'!$G$4,0,10*ROW('Sanitation Data'!G11)),NA())))</f>
        <v>#N/A</v>
      </c>
      <c r="AL17" s="83" t="e">
        <f ca="true">+IF(AND(ISTEXT(OFFSET('Sanitation Data'!$B$2,0,10*ROW('Sanitation Data'!G11))),DA17="Yes"),OFFSET('Sanitation Data'!$G$6,0,10*ROW('Sanitation Data'!G11)),IF(AND(ISTEXT(OFFSET('Sanitation Data'!$B$2,0,10*ROW('Sanitation Data'!G11))),DA17="No",ISNUMBER(OFFSET('Sanitation Data'!$G$6,0,10*ROW('Sanitation Data'!G11)))),CONCATENATE("[",ROUND(OFFSET('Sanitation Data'!$G$6,0,10*ROW('Sanitation Data'!G11)),0),"]"),IF(AND(ISTEXT(OFFSET('Sanitation Data'!$B$2,0,10*ROW('Sanitation Data'!G11))),DA17="",ISNUMBER(OFFSET('Sanitation Data'!$G$6,0,10*ROW('Sanitation Data'!G11)))),OFFSET('Sanitation Data'!$G$6,0,10*ROW('Sanitation Data'!G11)),NA())))</f>
        <v>#N/A</v>
      </c>
      <c r="AM17" s="83" t="e">
        <f ca="true">+IF(AND(ISTEXT(OFFSET('Sanitation Data'!$B$2,0,10*ROW('Sanitation Data'!G11))),DB17="Yes"),OFFSET('Sanitation Data'!$G$10,0,10*ROW('Sanitation Data'!G11)),IF(AND(ISTEXT(OFFSET('Sanitation Data'!$B$2,0,10*ROW('Sanitation Data'!G11))),DB17="No",ISNUMBER(OFFSET('Sanitation Data'!$G$10,0,10*ROW('Sanitation Data'!G11)))),CONCATENATE("[",ROUND(OFFSET('Sanitation Data'!$G$10,0,10*ROW('Sanitation Data'!G11)),0),"]"),IF(AND(ISTEXT(OFFSET('Sanitation Data'!$B$2,0,10*ROW('Sanitation Data'!G11))),DB17="",ISNUMBER(OFFSET('Sanitation Data'!$G$10,0,10*ROW('Sanitation Data'!G11)))),OFFSET('Sanitation Data'!$G$10,0,10*ROW('Sanitation Data'!G11)),NA())))</f>
        <v>#N/A</v>
      </c>
      <c r="AN17" s="83" t="e">
        <f ca="true">+IF(AND(ISTEXT(OFFSET('Sanitation Data'!$B$2,0,10*ROW('Sanitation Data'!G11))),DC17="Yes"),OFFSET('Sanitation Data'!$G$11,0,10*ROW('Sanitation Data'!G11)),IF(AND(ISTEXT(OFFSET('Sanitation Data'!$B$2,0,10*ROW('Sanitation Data'!G11))),DC17="No",ISNUMBER(OFFSET('Sanitation Data'!$G$11,0,10*ROW('Sanitation Data'!G11)))),CONCATENATE("[",ROUND(OFFSET('Sanitation Data'!$G$11,0,10*ROW('Sanitation Data'!G11)),0),"]"),IF(AND(ISTEXT(OFFSET('Sanitation Data'!$B$2,0,10*ROW('Sanitation Data'!G11))),DC17="",ISNUMBER(OFFSET('Sanitation Data'!$G$11,0,10*ROW('Sanitation Data'!G11)))),OFFSET('Sanitation Data'!$G$11,0,10*ROW('Sanitation Data'!G11)),NA())))</f>
        <v>#N/A</v>
      </c>
      <c r="AO17" s="83" t="e">
        <f ca="true">+IF(AND(ISTEXT(OFFSET('Sanitation Data'!$B$2,0,10*ROW('Sanitation Data'!G11))),DD17="Yes"),OFFSET('Sanitation Data'!$G$12,0,10*ROW('Sanitation Data'!G11)),IF(AND(ISTEXT(OFFSET('Sanitation Data'!$B$2,0,10*ROW('Sanitation Data'!G11))),DD17="No",ISNUMBER(OFFSET('Sanitation Data'!$G$12,0,10*ROW('Sanitation Data'!G11)))),CONCATENATE("[",ROUND(OFFSET('Sanitation Data'!$G$12,0,10*ROW('Sanitation Data'!G11)),0),"]"),IF(AND(ISTEXT(OFFSET('Sanitation Data'!$B$2,0,10*ROW('Sanitation Data'!G11))),DD17="",ISNUMBER(OFFSET('Sanitation Data'!$G$12,0,10*ROW('Sanitation Data'!G11)))),OFFSET('Sanitation Data'!$G$12,0,10*ROW('Sanitation Data'!G11)),NA())))</f>
        <v>#N/A</v>
      </c>
      <c r="AP17" s="83" t="e">
        <f ca="true">+IF(AND(ISTEXT(OFFSET('Sanitation Data'!$B$2,0,10*ROW('Sanitation Data'!H11))),DE17="Yes"),100-OFFSET('Sanitation Data'!$H$4,0,10*ROW('Sanitation Data'!H11)),IF(AND(ISTEXT(OFFSET('Sanitation Data'!$B$2,0,10*ROW('Sanitation Data'!H11))),DE17="No",ISNUMBER(OFFSET('Sanitation Data'!$H$4,0,10*ROW('Sanitation Data'!H11)))),CONCATENATE("[",ROUND(100-OFFSET('Sanitation Data'!$H$4,0,10*ROW('Sanitation Data'!H11)),0),"]"),IF(AND(ISTEXT(OFFSET('Sanitation Data'!$B$2,0,10*ROW('Sanitation Data'!H11))),DE17="",ISNUMBER(OFFSET('Sanitation Data'!$H$4,0,10*ROW('Sanitation Data'!H11)))),100-OFFSET('Sanitation Data'!$H$4,0,10*ROW('Sanitation Data'!H11)),NA())))</f>
        <v>#N/A</v>
      </c>
      <c r="AQ17" s="83" t="e">
        <f ca="true">+IF(AND(ISTEXT(OFFSET('Sanitation Data'!$B$2,0,10*ROW('Sanitation Data'!H11))),DF17="Yes"),OFFSET('Sanitation Data'!$H$6,0,10*ROW('Sanitation Data'!H11)),IF(AND(ISTEXT(OFFSET('Sanitation Data'!$B$2,0,10*ROW('Sanitation Data'!H11))),DF17="No",ISNUMBER(OFFSET('Sanitation Data'!$H$6,0,10*ROW('Sanitation Data'!H11)))),CONCATENATE("[",ROUND(OFFSET('Sanitation Data'!$H$6,0,10*ROW('Sanitation Data'!H11)),0),"]"),IF(AND(ISTEXT(OFFSET('Sanitation Data'!$B$2,0,10*ROW('Sanitation Data'!H11))),DF17="",ISNUMBER(OFFSET('Sanitation Data'!$H$6,0,10*ROW('Sanitation Data'!H11)))),OFFSET('Sanitation Data'!$H$6,0,10*ROW('Sanitation Data'!H11)),NA())))</f>
        <v>#N/A</v>
      </c>
      <c r="AR17" s="83" t="e">
        <f ca="true">+IF(AND(ISTEXT(OFFSET('Sanitation Data'!$B$2,0,10*ROW('Sanitation Data'!H11))),DG17="Yes"),OFFSET('Sanitation Data'!$H$10,0,10*ROW('Sanitation Data'!H11)),IF(AND(ISTEXT(OFFSET('Sanitation Data'!$B$2,0,10*ROW('Sanitation Data'!H11))),DG17="No",ISNUMBER(OFFSET('Sanitation Data'!$H$10,0,10*ROW('Sanitation Data'!H11)))),CONCATENATE("[",ROUND(OFFSET('Sanitation Data'!$H$10,0,10*ROW('Sanitation Data'!H11)),0),"]"),IF(AND(ISTEXT(OFFSET('Sanitation Data'!$B$2,0,10*ROW('Sanitation Data'!H11))),DG17="",ISNUMBER(OFFSET('Sanitation Data'!$H$10,0,10*ROW('Sanitation Data'!H11)))),OFFSET('Sanitation Data'!$H$10,0,10*ROW('Sanitation Data'!H11)),NA())))</f>
        <v>#N/A</v>
      </c>
      <c r="AS17" s="83" t="e">
        <f ca="true">+IF(AND(ISTEXT(OFFSET('Sanitation Data'!$B$2,0,10*ROW('Sanitation Data'!H11))),DH17="Yes"),OFFSET('Sanitation Data'!$H$11,0,10*ROW('Sanitation Data'!H11)),IF(AND(ISTEXT(OFFSET('Sanitation Data'!$B$2,0,10*ROW('Sanitation Data'!H11))),DH17="No",ISNUMBER(OFFSET('Sanitation Data'!$H$11,0,10*ROW('Sanitation Data'!H11)))),CONCATENATE("[",ROUND(OFFSET('Sanitation Data'!$H$11,0,10*ROW('Sanitation Data'!H11)),0),"]"),IF(AND(ISTEXT(OFFSET('Sanitation Data'!$B$2,0,10*ROW('Sanitation Data'!H11))),DH17="",ISNUMBER(OFFSET('Sanitation Data'!$H$11,0,10*ROW('Sanitation Data'!H11)))),OFFSET('Sanitation Data'!$H$11,0,10*ROW('Sanitation Data'!H11)),NA())))</f>
        <v>#N/A</v>
      </c>
      <c r="AT17" s="83" t="e">
        <f ca="true">+IF(AND(ISTEXT(OFFSET('Sanitation Data'!$B$2,0,10*ROW('Sanitation Data'!H11))),DI17="Yes"),OFFSET('Sanitation Data'!$H$12,0,10*ROW('Sanitation Data'!H11)),IF(AND(ISTEXT(OFFSET('Sanitation Data'!$B$2,0,10*ROW('Sanitation Data'!H11))),DI17="No",ISNUMBER(OFFSET('Sanitation Data'!$H$12,0,10*ROW('Sanitation Data'!H11)))),CONCATENATE("[",ROUND(OFFSET('Sanitation Data'!$H$12,0,10*ROW('Sanitation Data'!H11)),0),"]"),IF(AND(ISTEXT(OFFSET('Sanitation Data'!$B$2,0,10*ROW('Sanitation Data'!H11))),DI17="",ISNUMBER(OFFSET('Sanitation Data'!$H$12,0,10*ROW('Sanitation Data'!H11)))),OFFSET('Sanitation Data'!$H$12,0,10*ROW('Sanitation Data'!H11)),NA())))</f>
        <v>#N/A</v>
      </c>
      <c r="AU17" s="83" t="e">
        <f ca="true">+IF(AND(ISTEXT(OFFSET('Sanitation Data'!$B$2,0,10*ROW('Sanitation Data'!I11))),DJ17="Yes"),100-OFFSET('Sanitation Data'!$I$4,0,10*ROW('Sanitation Data'!I11)),IF(AND(ISTEXT(OFFSET('Sanitation Data'!$B$2,0,10*ROW('Sanitation Data'!I11))),DJ17="No",ISNUMBER(OFFSET('Sanitation Data'!$I$4,0,10*ROW('Sanitation Data'!I11)))),CONCATENATE("[",ROUND(100-OFFSET('Sanitation Data'!$I$4,0,10*ROW('Sanitation Data'!I11)),0),"]"),IF(AND(ISTEXT(OFFSET('Sanitation Data'!$B$2,0,10*ROW('Sanitation Data'!I11))),DJ17="",ISNUMBER(OFFSET('Sanitation Data'!$I$4,0,10*ROW('Sanitation Data'!I11)))),100-OFFSET('Sanitation Data'!$I$4,0,10*ROW('Sanitation Data'!I11)),NA())))</f>
        <v>#N/A</v>
      </c>
      <c r="AV17" s="83" t="e">
        <f ca="true">+IF(AND(ISTEXT(OFFSET('Sanitation Data'!$B$2,0,10*ROW('Sanitation Data'!I11))),DK17="Yes"),OFFSET('Sanitation Data'!$I$6,0,10*ROW('Sanitation Data'!I11)),IF(AND(ISTEXT(OFFSET('Sanitation Data'!$B$2,0,10*ROW('Sanitation Data'!I11))),DK17="No",ISNUMBER(OFFSET('Sanitation Data'!$I$6,0,10*ROW('Sanitation Data'!I11)))),CONCATENATE("[",ROUND(OFFSET('Sanitation Data'!$I$6,0,10*ROW('Sanitation Data'!I11)),0),"]"),IF(AND(ISTEXT(OFFSET('Sanitation Data'!$B$2,0,10*ROW('Sanitation Data'!I11))),DK17="",ISNUMBER(OFFSET('Sanitation Data'!$I$6,0,10*ROW('Sanitation Data'!I11)))),OFFSET('Sanitation Data'!$I$6,0,10*ROW('Sanitation Data'!I11)),NA())))</f>
        <v>#N/A</v>
      </c>
      <c r="AW17" s="83" t="e">
        <f ca="true">+IF(AND(ISTEXT(OFFSET('Sanitation Data'!$B$2,0,10*ROW('Sanitation Data'!I11))),DL17="Yes"),OFFSET('Sanitation Data'!$I$10,0,10*ROW('Sanitation Data'!I11)),IF(AND(ISTEXT(OFFSET('Sanitation Data'!$B$2,0,10*ROW('Sanitation Data'!I11))),DL17="No",ISNUMBER(OFFSET('Sanitation Data'!$I$10,0,10*ROW('Sanitation Data'!I11)))),CONCATENATE("[",ROUND(OFFSET('Sanitation Data'!$I$10,0,10*ROW('Sanitation Data'!I11)),0),"]"),IF(AND(ISTEXT(OFFSET('Sanitation Data'!$B$2,0,10*ROW('Sanitation Data'!I11))),DL17="",ISNUMBER(OFFSET('Sanitation Data'!$I$10,0,10*ROW('Sanitation Data'!I11)))),OFFSET('Sanitation Data'!$I$10,0,10*ROW('Sanitation Data'!I11)),NA())))</f>
        <v>#N/A</v>
      </c>
      <c r="AX17" s="83" t="e">
        <f ca="true">+IF(AND(ISTEXT(OFFSET('Sanitation Data'!$B$2,0,10*ROW('Sanitation Data'!I11))),DM17="Yes"),OFFSET('Sanitation Data'!$I$11,0,10*ROW('Sanitation Data'!I11)),IF(AND(ISTEXT(OFFSET('Sanitation Data'!$B$2,0,10*ROW('Sanitation Data'!I11))),DM17="No",ISNUMBER(OFFSET('Sanitation Data'!$I$11,0,10*ROW('Sanitation Data'!I11)))),CONCATENATE("[",ROUND(OFFSET('Sanitation Data'!$I$11,0,10*ROW('Sanitation Data'!I11)),0),"]"),IF(AND(ISTEXT(OFFSET('Sanitation Data'!$B$2,0,10*ROW('Sanitation Data'!I11))),DM17="",ISNUMBER(OFFSET('Sanitation Data'!$I$11,0,10*ROW('Sanitation Data'!I11)))),OFFSET('Sanitation Data'!$I$11,0,10*ROW('Sanitation Data'!I11)),NA())))</f>
        <v>#N/A</v>
      </c>
      <c r="AY17" s="83" t="e">
        <f ca="true">+IF(AND(ISTEXT(OFFSET('Sanitation Data'!$B$2,0,10*ROW('Sanitation Data'!I11))),DN17="Yes"),OFFSET('Sanitation Data'!$I$12,0,10*ROW('Sanitation Data'!I11)),IF(AND(ISTEXT(OFFSET('Sanitation Data'!$B$2,0,10*ROW('Sanitation Data'!I11))),DN17="No",ISNUMBER(OFFSET('Sanitation Data'!$I$12,0,10*ROW('Sanitation Data'!I11)))),CONCATENATE("[",ROUND(OFFSET('Sanitation Data'!$I$12,0,10*ROW('Sanitation Data'!I11)),0),"]"),IF(AND(ISTEXT(OFFSET('Sanitation Data'!$B$2,0,10*ROW('Sanitation Data'!I11))),DN17="",ISNUMBER(OFFSET('Sanitation Data'!$I$12,0,10*ROW('Sanitation Data'!I11)))),OFFSET('Sanitation Data'!$I$12,0,10*ROW('Sanitation Data'!I11)),NA())))</f>
        <v>#N/A</v>
      </c>
      <c r="AZ17" s="84" t="e">
        <f ca="true">+IF(AND(ISTEXT(OFFSET('Hygiene Data'!$B$2,0,10*ROW('Hygiene Data'!D11))),DO17="Yes"),OFFSET('Hygiene Data'!$D$5,0,10*ROW('Hygiene Data'!D11)),IF(AND(ISTEXT(OFFSET('Hygiene Data'!$B$2,0,10*ROW('Hygiene Data'!D11))),DO17="No",ISNUMBER(OFFSET('Hygiene Data'!$D$5,0,10*ROW('Hygiene Data'!D11)))),CONCATENATE("[",ROUND(OFFSET('Hygiene Data'!$D$5,0,10*ROW('Hygiene Data'!D11)),0),"]"),IF(AND(ISTEXT(OFFSET('Hygiene Data'!$B$2,0,10*ROW('Hygiene Data'!D11))),DO17="",ISNUMBER(OFFSET('Hygiene Data'!$D$5,0,10*ROW('Hygiene Data'!D11)))),OFFSET('Hygiene Data'!$D$5,0,10*ROW('Hygiene Data'!D11)),NA())))</f>
        <v>#N/A</v>
      </c>
      <c r="BA17" s="84" t="e">
        <f ca="true">+IF(AND(ISTEXT(OFFSET('Hygiene Data'!$B$2,0,10*ROW('Hygiene Data'!D11))),DP17="Yes"),OFFSET('Hygiene Data'!$D$7,0,10*ROW('Hygiene Data'!D11)),IF(AND(ISTEXT(OFFSET('Hygiene Data'!$B$2,0,10*ROW('Hygiene Data'!D11))),DP17="No",ISNUMBER(OFFSET('Hygiene Data'!$D$7,0,10*ROW('Hygiene Data'!D11)))),CONCATENATE("[",ROUND(OFFSET('Hygiene Data'!$D$7,0,10*ROW('Hygiene Data'!D11)),0),"]"),IF(AND(ISTEXT(OFFSET('Hygiene Data'!$B$2,0,10*ROW('Hygiene Data'!D11))),DP17="",ISNUMBER(OFFSET('Hygiene Data'!$D$7,0,10*ROW('Hygiene Data'!D11)))),OFFSET('Hygiene Data'!$D$7,0,10*ROW('Hygiene Data'!D11)),NA())))</f>
        <v>#N/A</v>
      </c>
      <c r="BB17" s="84" t="e">
        <f ca="true">+IF(AND(ISTEXT(OFFSET('Hygiene Data'!$B$2,0,10*ROW('Hygiene Data'!D11))),DQ17="Yes"),OFFSET('Hygiene Data'!$D$9,0,10*ROW('Hygiene Data'!D11)),IF(AND(ISTEXT(OFFSET('Hygiene Data'!$B$2,0,10*ROW('Hygiene Data'!D11))),DQ17="No",ISNUMBER(OFFSET('Hygiene Data'!$D$9,0,10*ROW('Hygiene Data'!D11)))),CONCATENATE("[",ROUND(OFFSET('Hygiene Data'!$D$9,0,10*ROW('Hygiene Data'!D11)),0),"]"),IF(AND(ISTEXT(OFFSET('Hygiene Data'!$B$2,0,10*ROW('Hygiene Data'!D11))),DQ17="",ISNUMBER(OFFSET('Hygiene Data'!$D$9,0,10*ROW('Hygiene Data'!D11)))),OFFSET('Hygiene Data'!$D$9,0,10*ROW('Hygiene Data'!D11)),NA())))</f>
        <v>#N/A</v>
      </c>
      <c r="BC17" s="84" t="e">
        <f ca="true">+IF(AND(ISTEXT(OFFSET('Hygiene Data'!$B$2,0,10*ROW('Hygiene Data'!E11))),DR17="Yes"),OFFSET('Hygiene Data'!$E$5,0,10*ROW('Hygiene Data'!E11)),IF(AND(ISTEXT(OFFSET('Hygiene Data'!$B$2,0,10*ROW('Hygiene Data'!E11))),DR17="No",ISNUMBER(OFFSET('Hygiene Data'!$E$5,0,10*ROW('Hygiene Data'!E11)))),CONCATENATE("[",ROUND(OFFSET('Hygiene Data'!$E$5,0,10*ROW('Hygiene Data'!E11)),0),"]"),IF(AND(ISTEXT(OFFSET('Hygiene Data'!$B$2,0,10*ROW('Hygiene Data'!E11))),DR17="",ISNUMBER(OFFSET('Hygiene Data'!$E$5,0,10*ROW('Hygiene Data'!E11)))),OFFSET('Hygiene Data'!$E$5,0,10*ROW('Hygiene Data'!E11)),NA())))</f>
        <v>#N/A</v>
      </c>
      <c r="BD17" s="84" t="e">
        <f ca="true">+IF(AND(ISTEXT(OFFSET('Hygiene Data'!$B$2,0,10*ROW('Hygiene Data'!E11))),DS17="Yes"),OFFSET('Hygiene Data'!$E$7,0,10*ROW('Hygiene Data'!E11)),IF(AND(ISTEXT(OFFSET('Hygiene Data'!$B$2,0,10*ROW('Hygiene Data'!E11))),DS17="No",ISNUMBER(OFFSET('Hygiene Data'!$E$7,0,10*ROW('Hygiene Data'!E11)))),CONCATENATE("[",ROUND(OFFSET('Hygiene Data'!$E$7,0,10*ROW('Hygiene Data'!E11)),0),"]"),IF(AND(ISTEXT(OFFSET('Hygiene Data'!$B$2,0,10*ROW('Hygiene Data'!E11))),DS17="",ISNUMBER(OFFSET('Hygiene Data'!$E$7,0,10*ROW('Hygiene Data'!E11)))),OFFSET('Hygiene Data'!$E$7,0,10*ROW('Hygiene Data'!E11)),NA())))</f>
        <v>#N/A</v>
      </c>
      <c r="BE17" s="84" t="e">
        <f ca="true">+IF(AND(ISTEXT(OFFSET('Hygiene Data'!$B$2,0,10*ROW('Hygiene Data'!E11))),DT17="Yes"),OFFSET('Hygiene Data'!$E$9,0,10*ROW('Hygiene Data'!E11)),IF(AND(ISTEXT(OFFSET('Hygiene Data'!$B$2,0,10*ROW('Hygiene Data'!E11))),DT17="No",ISNUMBER(OFFSET('Hygiene Data'!$E$9,0,10*ROW('Hygiene Data'!E11)))),CONCATENATE("[",ROUND(OFFSET('Hygiene Data'!$E$9,0,10*ROW('Hygiene Data'!E11)),0),"]"),IF(AND(ISTEXT(OFFSET('Hygiene Data'!$B$2,0,10*ROW('Hygiene Data'!E11))),DT17="",ISNUMBER(OFFSET('Hygiene Data'!$E$9,0,10*ROW('Hygiene Data'!E11)))),OFFSET('Hygiene Data'!$E$9,0,10*ROW('Hygiene Data'!E11)),NA())))</f>
        <v>#N/A</v>
      </c>
      <c r="BF17" s="84" t="e">
        <f ca="true">+IF(AND(ISTEXT(OFFSET('Hygiene Data'!$B$2,0,10*ROW('Hygiene Data'!F11))),DU17="Yes"),OFFSET('Hygiene Data'!$F$5,0,10*ROW('Hygiene Data'!F11)),IF(AND(ISTEXT(OFFSET('Hygiene Data'!$B$2,0,10*ROW('Hygiene Data'!F11))),DU17="No",ISNUMBER(OFFSET('Hygiene Data'!$F$5,0,10*ROW('Hygiene Data'!F11)))),CONCATENATE("[",ROUND(OFFSET('Hygiene Data'!$F$5,0,10*ROW('Hygiene Data'!F11)),0),"]"),IF(AND(ISTEXT(OFFSET('Hygiene Data'!$B$2,0,10*ROW('Hygiene Data'!F11))),DU17="",ISNUMBER(OFFSET('Hygiene Data'!$F$5,0,10*ROW('Hygiene Data'!F11)))),OFFSET('Hygiene Data'!$F$5,0,10*ROW('Hygiene Data'!F11)),NA())))</f>
        <v>#N/A</v>
      </c>
      <c r="BG17" s="84" t="e">
        <f ca="true">+IF(AND(ISTEXT(OFFSET('Hygiene Data'!$B$2,0,10*ROW('Hygiene Data'!F11))),DV17="Yes"),OFFSET('Hygiene Data'!$F$7,0,10*ROW('Hygiene Data'!F11)),IF(AND(ISTEXT(OFFSET('Hygiene Data'!$B$2,0,10*ROW('Hygiene Data'!F11))),DV17="No",ISNUMBER(OFFSET('Hygiene Data'!$F$7,0,10*ROW('Hygiene Data'!F11)))),CONCATENATE("[",ROUND(OFFSET('Hygiene Data'!$F$7,0,10*ROW('Hygiene Data'!F11)),0),"]"),IF(AND(ISTEXT(OFFSET('Hygiene Data'!$B$2,0,10*ROW('Hygiene Data'!F11))),DV17="",ISNUMBER(OFFSET('Hygiene Data'!$F$7,0,10*ROW('Hygiene Data'!F11)))),OFFSET('Hygiene Data'!$F$7,0,10*ROW('Hygiene Data'!F11)),NA())))</f>
        <v>#N/A</v>
      </c>
      <c r="BH17" s="84" t="e">
        <f ca="true">+IF(AND(ISTEXT(OFFSET('Hygiene Data'!$B$2,0,10*ROW('Hygiene Data'!F11))),DW17="Yes"),OFFSET('Hygiene Data'!$F$9,0,10*ROW('Hygiene Data'!F11)),IF(AND(ISTEXT(OFFSET('Hygiene Data'!$B$2,0,10*ROW('Hygiene Data'!F11))),DW17="No",ISNUMBER(OFFSET('Hygiene Data'!$F$9,0,10*ROW('Hygiene Data'!F11)))),CONCATENATE("[",ROUND(OFFSET('Hygiene Data'!$F$9,0,10*ROW('Hygiene Data'!F11)),0),"]"),IF(AND(ISTEXT(OFFSET('Hygiene Data'!$B$2,0,10*ROW('Hygiene Data'!F11))),DW17="",ISNUMBER(OFFSET('Hygiene Data'!$F$9,0,10*ROW('Hygiene Data'!F11)))),OFFSET('Hygiene Data'!$F$9,0,10*ROW('Hygiene Data'!F11)),NA())))</f>
        <v>#N/A</v>
      </c>
      <c r="BI17" s="84" t="e">
        <f ca="true">+IF(AND(ISTEXT(OFFSET('Hygiene Data'!$B$2,0,10*ROW('Hygiene Data'!G11))),DX17="Yes"),OFFSET('Hygiene Data'!$G$5,0,10*ROW('Hygiene Data'!G11)),IF(AND(ISTEXT(OFFSET('Hygiene Data'!$B$2,0,10*ROW('Hygiene Data'!G11))),DX17="No",ISNUMBER(OFFSET('Hygiene Data'!$G$5,0,10*ROW('Hygiene Data'!G11)))),CONCATENATE("[",ROUND(OFFSET('Hygiene Data'!$G$5,0,10*ROW('Hygiene Data'!G11)),0),"]"),IF(AND(ISTEXT(OFFSET('Hygiene Data'!$B$2,0,10*ROW('Hygiene Data'!G11))),DX17="",ISNUMBER(OFFSET('Hygiene Data'!$G$5,0,10*ROW('Hygiene Data'!G11)))),OFFSET('Hygiene Data'!$G$5,0,10*ROW('Hygiene Data'!G11)),NA())))</f>
        <v>#N/A</v>
      </c>
      <c r="BJ17" s="84" t="e">
        <f ca="true">+IF(AND(ISTEXT(OFFSET('Hygiene Data'!$B$2,0,10*ROW('Hygiene Data'!G11))),DY17="Yes"),OFFSET('Hygiene Data'!$G$7,0,10*ROW('Hygiene Data'!G11)),IF(AND(ISTEXT(OFFSET('Hygiene Data'!$B$2,0,10*ROW('Hygiene Data'!G11))),DY17="No",ISNUMBER(OFFSET('Hygiene Data'!$G$7,0,10*ROW('Hygiene Data'!G11)))),CONCATENATE("[",ROUND(OFFSET('Hygiene Data'!$G$7,0,10*ROW('Hygiene Data'!G11)),0),"]"),IF(AND(ISTEXT(OFFSET('Hygiene Data'!$B$2,0,10*ROW('Hygiene Data'!G11))),DY17="",ISNUMBER(OFFSET('Hygiene Data'!$G$7,0,10*ROW('Hygiene Data'!G11)))),OFFSET('Hygiene Data'!$G$7,0,10*ROW('Hygiene Data'!G11)),NA())))</f>
        <v>#N/A</v>
      </c>
      <c r="BK17" s="84" t="e">
        <f ca="true">+IF(AND(ISTEXT(OFFSET('Hygiene Data'!$B$2,0,10*ROW('Hygiene Data'!G11))),DZ17="Yes"),OFFSET('Hygiene Data'!$G$9,0,10*ROW('Hygiene Data'!G11)),IF(AND(ISTEXT(OFFSET('Hygiene Data'!$B$2,0,10*ROW('Hygiene Data'!G11))),DZ17="No",ISNUMBER(OFFSET('Hygiene Data'!$G$9,0,10*ROW('Hygiene Data'!G11)))),CONCATENATE("[",ROUND(OFFSET('Hygiene Data'!$G$9,0,10*ROW('Hygiene Data'!G11)),0),"]"),IF(AND(ISTEXT(OFFSET('Hygiene Data'!$B$2,0,10*ROW('Hygiene Data'!G11))),DZ17="",ISNUMBER(OFFSET('Hygiene Data'!$G$9,0,10*ROW('Hygiene Data'!G11)))),OFFSET('Hygiene Data'!$G$9,0,10*ROW('Hygiene Data'!G11)),NA())))</f>
        <v>#N/A</v>
      </c>
      <c r="BL17" s="84" t="e">
        <f ca="true">+IF(AND(ISTEXT(OFFSET('Hygiene Data'!$B$2,0,10*ROW('Hygiene Data'!H11))),EA17="Yes"),OFFSET('Hygiene Data'!$H$5,0,10*ROW('Hygiene Data'!H11)),IF(AND(ISTEXT(OFFSET('Hygiene Data'!$B$2,0,10*ROW('Hygiene Data'!H11))),EA17="No",ISNUMBER(OFFSET('Hygiene Data'!$H$5,0,10*ROW('Hygiene Data'!H11)))),CONCATENATE("[",ROUND(OFFSET('Hygiene Data'!$H$5,0,10*ROW('Hygiene Data'!H11)),0),"]"),IF(AND(ISTEXT(OFFSET('Hygiene Data'!$B$2,0,10*ROW('Hygiene Data'!H11))),EA17="",ISNUMBER(OFFSET('Hygiene Data'!$H$5,0,10*ROW('Hygiene Data'!H11)))),OFFSET('Hygiene Data'!$H$5,0,10*ROW('Hygiene Data'!H11)),NA())))</f>
        <v>#N/A</v>
      </c>
      <c r="BM17" s="84" t="e">
        <f ca="true">+IF(AND(ISTEXT(OFFSET('Hygiene Data'!$B$2,0,10*ROW('Hygiene Data'!H11))),EB17="Yes"),OFFSET('Hygiene Data'!$H$7,0,10*ROW('Hygiene Data'!H11)),IF(AND(ISTEXT(OFFSET('Hygiene Data'!$B$2,0,10*ROW('Hygiene Data'!H11))),EB17="No",ISNUMBER(OFFSET('Hygiene Data'!$H$7,0,10*ROW('Hygiene Data'!H11)))),CONCATENATE("[",ROUND(OFFSET('Hygiene Data'!$H$7,0,10*ROW('Hygiene Data'!H11)),0),"]"),IF(AND(ISTEXT(OFFSET('Hygiene Data'!$B$2,0,10*ROW('Hygiene Data'!H11))),EB17="",ISNUMBER(OFFSET('Hygiene Data'!$H$7,0,10*ROW('Hygiene Data'!H11)))),OFFSET('Hygiene Data'!$H$7,0,10*ROW('Hygiene Data'!H11)),NA())))</f>
        <v>#N/A</v>
      </c>
      <c r="BN17" s="84" t="e">
        <f ca="true">+IF(AND(ISTEXT(OFFSET('Hygiene Data'!$B$2,0,10*ROW('Hygiene Data'!H11))),EC17="Yes"),OFFSET('Hygiene Data'!$H$9,0,10*ROW('Hygiene Data'!H11)),IF(AND(ISTEXT(OFFSET('Hygiene Data'!$B$2,0,10*ROW('Hygiene Data'!H11))),EC17="No",ISNUMBER(OFFSET('Hygiene Data'!$H$9,0,10*ROW('Hygiene Data'!H11)))),CONCATENATE("[",ROUND(OFFSET('Hygiene Data'!$H$9,0,10*ROW('Hygiene Data'!H11)),0),"]"),IF(AND(ISTEXT(OFFSET('Hygiene Data'!$B$2,0,10*ROW('Hygiene Data'!H11))),EC17="",ISNUMBER(OFFSET('Hygiene Data'!$H$9,0,10*ROW('Hygiene Data'!H11)))),OFFSET('Hygiene Data'!$H$9,0,10*ROW('Hygiene Data'!H11)),NA())))</f>
        <v>#N/A</v>
      </c>
      <c r="BO17" s="84" t="e">
        <f ca="true">+IF(AND(ISTEXT(OFFSET('Hygiene Data'!$B$2,0,10*ROW('Hygiene Data'!I11))),ED17="Yes"),OFFSET('Hygiene Data'!$I$5,0,10*ROW('Hygiene Data'!I11)),IF(AND(ISTEXT(OFFSET('Hygiene Data'!$B$2,0,10*ROW('Hygiene Data'!I11))),ED17="No",ISNUMBER(OFFSET('Hygiene Data'!$I$5,0,10*ROW('Hygiene Data'!I11)))),CONCATENATE("[",ROUND(OFFSET('Hygiene Data'!$I$5,0,10*ROW('Hygiene Data'!I11)),0),"]"),IF(AND(ISTEXT(OFFSET('Hygiene Data'!$B$2,0,10*ROW('Hygiene Data'!I11))),ED17="",ISNUMBER(OFFSET('Hygiene Data'!$I$5,0,10*ROW('Hygiene Data'!I11)))),OFFSET('Hygiene Data'!$I$5,0,10*ROW('Hygiene Data'!I11)),NA())))</f>
        <v>#N/A</v>
      </c>
      <c r="BP17" s="84" t="e">
        <f ca="true">+IF(AND(ISTEXT(OFFSET('Hygiene Data'!$B$2,0,10*ROW('Hygiene Data'!I11))),EE17="Yes"),OFFSET('Hygiene Data'!$I$7,0,10*ROW('Hygiene Data'!I11)),IF(AND(ISTEXT(OFFSET('Hygiene Data'!$B$2,0,10*ROW('Hygiene Data'!I11))),EE17="No",ISNUMBER(OFFSET('Hygiene Data'!$I$7,0,10*ROW('Hygiene Data'!I11)))),CONCATENATE("[",ROUND(OFFSET('Hygiene Data'!$I$7,0,10*ROW('Hygiene Data'!I11)),0),"]"),IF(AND(ISTEXT(OFFSET('Hygiene Data'!$B$2,0,10*ROW('Hygiene Data'!I11))),EE17="",ISNUMBER(OFFSET('Hygiene Data'!$I$7,0,10*ROW('Hygiene Data'!I11)))),OFFSET('Hygiene Data'!$I$7,0,10*ROW('Hygiene Data'!I11)),NA())))</f>
        <v>#N/A</v>
      </c>
      <c r="BQ17" s="84" t="e">
        <f ca="true">+IF(AND(ISTEXT(OFFSET('Hygiene Data'!$B$2,0,10*ROW('Hygiene Data'!I11))),EF17="Yes"),OFFSET('Hygiene Data'!$I$9,0,10*ROW('Hygiene Data'!I11)),IF(AND(ISTEXT(OFFSET('Hygiene Data'!$B$2,0,10*ROW('Hygiene Data'!I11))),EF17="No",ISNUMBER(OFFSET('Hygiene Data'!$I$9,0,10*ROW('Hygiene Data'!I11)))),CONCATENATE("[",ROUND(OFFSET('Hygiene Data'!$I$9,0,10*ROW('Hygiene Data'!I11)),0),"]"),IF(AND(ISTEXT(OFFSET('Hygiene Data'!$B$2,0,10*ROW('Hygiene Data'!I11))),EF17="",ISNUMBER(OFFSET('Hygiene Data'!$I$9,0,10*ROW('Hygiene Data'!I11)))),OFFSET('Hygiene Data'!$I$9,0,10*ROW('Hygiene Data'!I11)),NA())))</f>
        <v>#N/A</v>
      </c>
      <c r="BR17" s="269"/>
      <c r="BS17" s="269" t="str">
        <f ca="true">+IF(OFFSET('Water Data'!$D$27,0,10*ROW('Water Data'!D11))="","",OFFSET('Water Data'!$D$27,0,10*ROW('Water Data'!D11)))</f>
        <v/>
      </c>
      <c r="BT17" s="269" t="str">
        <f ca="true">+IF(OFFSET('Water Data'!$D$28,0,10*ROW('Water Data'!D11))="","",OFFSET('Water Data'!$D$28,0,10*ROW('Water Data'!D11)))</f>
        <v/>
      </c>
      <c r="BU17" s="269" t="str">
        <f ca="true">+IF(OFFSET('Water Data'!$D$29,0,10*ROW('Water Data'!D11))="","",OFFSET('Water Data'!$D$29,0,10*ROW('Water Data'!D11)))</f>
        <v/>
      </c>
      <c r="BV17" s="269" t="str">
        <f ca="true">+IF(OFFSET('Water Data'!$E$27,0,10*ROW('Water Data'!E11))="","",OFFSET('Water Data'!$E$27,0,10*ROW('Water Data'!E11)))</f>
        <v/>
      </c>
      <c r="BW17" s="269" t="str">
        <f ca="true">+IF(OFFSET('Water Data'!$E$28,0,10*ROW('Water Data'!E11))="","",OFFSET('Water Data'!$E$28,0,10*ROW('Water Data'!E11)))</f>
        <v/>
      </c>
      <c r="BX17" s="269" t="str">
        <f ca="true">+IF(OFFSET('Water Data'!$E$29,0,10*ROW('Water Data'!E11))="","",OFFSET('Water Data'!$E$29,0,10*ROW('Water Data'!E11)))</f>
        <v/>
      </c>
      <c r="BY17" s="269" t="str">
        <f ca="true">+IF(OFFSET('Water Data'!$F$27,0,10*ROW('Water Data'!F11))="","",OFFSET('Water Data'!$F$27,0,10*ROW('Water Data'!F11)))</f>
        <v/>
      </c>
      <c r="BZ17" s="269" t="str">
        <f ca="true">+IF(OFFSET('Water Data'!$F$28,0,10*ROW('Water Data'!F11))="","",OFFSET('Water Data'!$F$28,0,10*ROW('Water Data'!F11)))</f>
        <v/>
      </c>
      <c r="CA17" s="269" t="str">
        <f ca="true">+IF(OFFSET('Water Data'!$F$29,0,10*ROW('Water Data'!F11))="","",OFFSET('Water Data'!$F$29,0,10*ROW('Water Data'!F11)))</f>
        <v/>
      </c>
      <c r="CB17" s="269" t="str">
        <f ca="true">+IF(OFFSET('Water Data'!$G$27,0,10*ROW('Water Data'!G11))="","",OFFSET('Water Data'!$G$27,0,10*ROW('Water Data'!G11)))</f>
        <v/>
      </c>
      <c r="CC17" s="269" t="str">
        <f ca="true">+IF(OFFSET('Water Data'!$G$28,0,10*ROW('Water Data'!G11))="","",OFFSET('Water Data'!$G$28,0,10*ROW('Water Data'!G11)))</f>
        <v/>
      </c>
      <c r="CD17" s="269" t="str">
        <f ca="true">+IF(OFFSET('Water Data'!$G$29,0,10*ROW('Water Data'!G11))="","",OFFSET('Water Data'!$G$29,0,10*ROW('Water Data'!G11)))</f>
        <v/>
      </c>
      <c r="CE17" s="269" t="str">
        <f ca="true">+IF(OFFSET('Water Data'!$H$27,0,10*ROW('Water Data'!H11))="","",OFFSET('Water Data'!$H$27,0,10*ROW('Water Data'!H11)))</f>
        <v/>
      </c>
      <c r="CF17" s="269" t="str">
        <f ca="true">+IF(OFFSET('Water Data'!$H$28,0,10*ROW('Water Data'!H11))="","",OFFSET('Water Data'!$H$28,0,10*ROW('Water Data'!H11)))</f>
        <v/>
      </c>
      <c r="CG17" s="269" t="str">
        <f ca="true">+IF(OFFSET('Water Data'!$H$29,0,10*ROW('Water Data'!H11))="","",OFFSET('Water Data'!$H$29,0,10*ROW('Water Data'!H11)))</f>
        <v/>
      </c>
      <c r="CH17" s="269" t="str">
        <f ca="true">+IF(OFFSET('Water Data'!$I$27,0,10*ROW('Water Data'!I11))="","",OFFSET('Water Data'!$I$27,0,10*ROW('Water Data'!I11)))</f>
        <v/>
      </c>
      <c r="CI17" s="269" t="str">
        <f ca="true">+IF(OFFSET('Water Data'!$I$28,0,10*ROW('Water Data'!I11))="","",OFFSET('Water Data'!$I$28,0,10*ROW('Water Data'!I11)))</f>
        <v/>
      </c>
      <c r="CJ17" s="269" t="str">
        <f ca="true">+IF(OFFSET('Water Data'!$I$29,0,10*ROW('Water Data'!I11))="","",OFFSET('Water Data'!$I$29,0,10*ROW('Water Data'!I11)))</f>
        <v/>
      </c>
      <c r="CK17" s="269" t="str">
        <f ca="true">+IF(OFFSET('Sanitation Data'!$D$28,0,10*ROW('Sanitation Data'!D11))="","",OFFSET('Sanitation Data'!$D$28,0,10*ROW('Sanitation Data'!D11)))</f>
        <v/>
      </c>
      <c r="CL17" s="269" t="str">
        <f ca="true">+IF(OFFSET('Sanitation Data'!$D$29,0,10*ROW('Sanitation Data'!D11))="","",OFFSET('Sanitation Data'!$D$29,0,10*ROW('Sanitation Data'!D11)))</f>
        <v/>
      </c>
      <c r="CM17" s="269" t="str">
        <f ca="true">+IF(OFFSET('Sanitation Data'!$D$30,0,10*ROW('Sanitation Data'!D11))="","",OFFSET('Sanitation Data'!$D$30,0,10*ROW('Sanitation Data'!D11)))</f>
        <v/>
      </c>
      <c r="CN17" s="269" t="str">
        <f ca="true">+IF(OFFSET('Sanitation Data'!$D$31,0,10*ROW('Sanitation Data'!D11))="","",OFFSET('Sanitation Data'!$D$31,0,10*ROW('Sanitation Data'!D11)))</f>
        <v/>
      </c>
      <c r="CO17" s="269" t="str">
        <f ca="true">+IF(OFFSET('Sanitation Data'!$D$32,0,10*ROW('Sanitation Data'!D11))="","",OFFSET('Sanitation Data'!$D$32,0,10*ROW('Sanitation Data'!D11)))</f>
        <v/>
      </c>
      <c r="CP17" s="269" t="str">
        <f ca="true">+IF(OFFSET('Sanitation Data'!$E$28,0,10*ROW('Sanitation Data'!E11))="","",OFFSET('Sanitation Data'!$E$28,0,10*ROW('Sanitation Data'!E11)))</f>
        <v/>
      </c>
      <c r="CQ17" s="269" t="str">
        <f ca="true">+IF(OFFSET('Sanitation Data'!$E$29,0,10*ROW('Sanitation Data'!E11))="","",OFFSET('Sanitation Data'!$E$29,0,10*ROW('Sanitation Data'!E11)))</f>
        <v/>
      </c>
      <c r="CR17" s="269" t="str">
        <f ca="true">+IF(OFFSET('Sanitation Data'!$E$30,0,10*ROW('Sanitation Data'!E11))="","",OFFSET('Sanitation Data'!$E$30,0,10*ROW('Sanitation Data'!E11)))</f>
        <v/>
      </c>
      <c r="CS17" s="269" t="str">
        <f ca="true">+IF(OFFSET('Sanitation Data'!$E$31,0,10*ROW('Sanitation Data'!E11))="","",OFFSET('Sanitation Data'!$E$31,0,10*ROW('Sanitation Data'!E11)))</f>
        <v/>
      </c>
      <c r="CT17" s="269" t="str">
        <f ca="true">+IF(OFFSET('Sanitation Data'!$E$32,0,10*ROW('Sanitation Data'!E11))="","",OFFSET('Sanitation Data'!$E$32,0,10*ROW('Sanitation Data'!E11)))</f>
        <v/>
      </c>
      <c r="CU17" s="269" t="str">
        <f ca="true">+IF(OFFSET('Sanitation Data'!$F$28,0,10*ROW('Sanitation Data'!F11))="","",OFFSET('Sanitation Data'!$F$28,0,10*ROW('Sanitation Data'!F11)))</f>
        <v/>
      </c>
      <c r="CV17" s="269" t="str">
        <f ca="true">+IF(OFFSET('Sanitation Data'!$F$29,0,10*ROW('Sanitation Data'!F11))="","",OFFSET('Sanitation Data'!$F$29,0,10*ROW('Sanitation Data'!F11)))</f>
        <v/>
      </c>
      <c r="CW17" s="269" t="str">
        <f ca="true">+IF(OFFSET('Sanitation Data'!$F$30,0,10*ROW('Sanitation Data'!F11))="","",OFFSET('Sanitation Data'!$F$30,0,10*ROW('Sanitation Data'!F11)))</f>
        <v/>
      </c>
      <c r="CX17" s="269" t="str">
        <f ca="true">+IF(OFFSET('Sanitation Data'!$F$31,0,10*ROW('Sanitation Data'!F11))="","",OFFSET('Sanitation Data'!$F$31,0,10*ROW('Sanitation Data'!F11)))</f>
        <v/>
      </c>
      <c r="CY17" s="269" t="str">
        <f ca="true">+IF(OFFSET('Sanitation Data'!$F$32,0,10*ROW('Sanitation Data'!F11))="","",OFFSET('Sanitation Data'!$F$32,0,10*ROW('Sanitation Data'!F11)))</f>
        <v/>
      </c>
      <c r="CZ17" s="269" t="str">
        <f ca="true">+IF(OFFSET('Sanitation Data'!$G$28,0,10*ROW('Sanitation Data'!G11))="","",OFFSET('Sanitation Data'!$G$28,0,10*ROW('Sanitation Data'!G11)))</f>
        <v/>
      </c>
      <c r="DA17" s="269" t="str">
        <f ca="true">+IF(OFFSET('Sanitation Data'!$G$29,0,10*ROW('Sanitation Data'!G11))="","",OFFSET('Sanitation Data'!$G$29,0,10*ROW('Sanitation Data'!G11)))</f>
        <v/>
      </c>
      <c r="DB17" s="269" t="str">
        <f ca="true">+IF(OFFSET('Sanitation Data'!$G$30,0,10*ROW('Sanitation Data'!G11))="","",OFFSET('Sanitation Data'!$G$30,0,10*ROW('Sanitation Data'!G11)))</f>
        <v/>
      </c>
      <c r="DC17" s="269" t="str">
        <f ca="true">+IF(OFFSET('Sanitation Data'!$G$31,0,10*ROW('Sanitation Data'!G11))="","",OFFSET('Sanitation Data'!$G$31,0,10*ROW('Sanitation Data'!G11)))</f>
        <v/>
      </c>
      <c r="DD17" s="269" t="str">
        <f ca="true">+IF(OFFSET('Sanitation Data'!$G$32,0,10*ROW('Sanitation Data'!G11))="","",OFFSET('Sanitation Data'!$G$32,0,10*ROW('Sanitation Data'!G11)))</f>
        <v/>
      </c>
      <c r="DE17" s="269" t="str">
        <f ca="true">+IF(OFFSET('Sanitation Data'!$H$28,0,10*ROW('Sanitation Data'!H11))="","",OFFSET('Sanitation Data'!$H$28,0,10*ROW('Sanitation Data'!H11)))</f>
        <v/>
      </c>
      <c r="DF17" s="269" t="str">
        <f ca="true">+IF(OFFSET('Sanitation Data'!$H$29,0,10*ROW('Sanitation Data'!H11))="","",OFFSET('Sanitation Data'!$H$29,0,10*ROW('Sanitation Data'!H11)))</f>
        <v/>
      </c>
      <c r="DG17" s="269" t="str">
        <f ca="true">+IF(OFFSET('Sanitation Data'!$H$30,0,10*ROW('Sanitation Data'!H11))="","",OFFSET('Sanitation Data'!$H$30,0,10*ROW('Sanitation Data'!H11)))</f>
        <v/>
      </c>
      <c r="DH17" s="269" t="str">
        <f ca="true">+IF(OFFSET('Sanitation Data'!$H$31,0,10*ROW('Sanitation Data'!H11))="","",OFFSET('Sanitation Data'!$H$31,0,10*ROW('Sanitation Data'!H11)))</f>
        <v/>
      </c>
      <c r="DI17" s="269" t="str">
        <f ca="true">+IF(OFFSET('Sanitation Data'!$H$32,0,10*ROW('Sanitation Data'!H11))="","",OFFSET('Sanitation Data'!$H$32,0,10*ROW('Sanitation Data'!H11)))</f>
        <v/>
      </c>
      <c r="DJ17" s="269" t="str">
        <f ca="true">+IF(OFFSET('Sanitation Data'!$I$28,0,10*ROW('Sanitation Data'!I11))="","",OFFSET('Sanitation Data'!$I$28,0,10*ROW('Sanitation Data'!I11)))</f>
        <v/>
      </c>
      <c r="DK17" s="269" t="str">
        <f ca="true">+IF(OFFSET('Sanitation Data'!$I$29,0,10*ROW('Sanitation Data'!I11))="","",OFFSET('Sanitation Data'!$I$29,0,10*ROW('Sanitation Data'!I11)))</f>
        <v/>
      </c>
      <c r="DL17" s="269" t="str">
        <f ca="true">+IF(OFFSET('Sanitation Data'!$I$30,0,10*ROW('Sanitation Data'!I11))="","",OFFSET('Sanitation Data'!$I$30,0,10*ROW('Sanitation Data'!I11)))</f>
        <v/>
      </c>
      <c r="DM17" s="269" t="str">
        <f ca="true">+IF(OFFSET('Sanitation Data'!$I$31,0,10*ROW('Sanitation Data'!I11))="","",OFFSET('Sanitation Data'!$I$31,0,10*ROW('Sanitation Data'!I11)))</f>
        <v/>
      </c>
      <c r="DN17" s="269" t="str">
        <f ca="true">+IF(OFFSET('Sanitation Data'!$I$32,0,10*ROW('Sanitation Data'!I11))="","",OFFSET('Sanitation Data'!$I$32,0,10*ROW('Sanitation Data'!I11)))</f>
        <v/>
      </c>
      <c r="DO17" s="269" t="str">
        <f ca="true">+IF(OFFSET('Hygiene Data'!$D$11,0,10*ROW('Hygiene Data'!D11))="","",OFFSET('Hygiene Data'!$D$11,0,10*ROW('Hygiene Data'!D11)))</f>
        <v/>
      </c>
      <c r="DP17" s="269" t="str">
        <f ca="true">+IF(OFFSET('Hygiene Data'!$D$12,0,10*ROW('Hygiene Data'!D11))="","",OFFSET('Hygiene Data'!$D$12,0,10*ROW('Hygiene Data'!D11)))</f>
        <v/>
      </c>
      <c r="DQ17" s="269" t="str">
        <f ca="true">+IF(OFFSET('Hygiene Data'!$D$13,0,10*ROW('Hygiene Data'!D11))="","",OFFSET('Hygiene Data'!$D$13,0,10*ROW('Hygiene Data'!D11)))</f>
        <v/>
      </c>
      <c r="DR17" s="269" t="str">
        <f ca="true">+IF(OFFSET('Hygiene Data'!$E$11,0,10*ROW('Hygiene Data'!E11))="","",OFFSET('Hygiene Data'!$E$11,0,10*ROW('Hygiene Data'!E11)))</f>
        <v/>
      </c>
      <c r="DS17" s="269" t="str">
        <f ca="true">+IF(OFFSET('Hygiene Data'!$E$12,0,10*ROW('Hygiene Data'!E11))="","",OFFSET('Hygiene Data'!$E$12,0,10*ROW('Hygiene Data'!E11)))</f>
        <v/>
      </c>
      <c r="DT17" s="269" t="str">
        <f ca="true">+IF(OFFSET('Hygiene Data'!$E$13,0,10*ROW('Hygiene Data'!E11))="","",OFFSET('Hygiene Data'!$E$13,0,10*ROW('Hygiene Data'!E11)))</f>
        <v/>
      </c>
      <c r="DU17" s="269" t="str">
        <f ca="true">+IF(OFFSET('Hygiene Data'!$F$11,0,10*ROW('Hygiene Data'!F11))="","",OFFSET('Hygiene Data'!$F$11,0,10*ROW('Hygiene Data'!F11)))</f>
        <v/>
      </c>
      <c r="DV17" s="269" t="str">
        <f ca="true">+IF(OFFSET('Hygiene Data'!$F$12,0,10*ROW('Hygiene Data'!F11))="","",OFFSET('Hygiene Data'!$F$12,0,10*ROW('Hygiene Data'!F11)))</f>
        <v/>
      </c>
      <c r="DW17" s="269" t="str">
        <f ca="true">+IF(OFFSET('Hygiene Data'!$F$13,0,10*ROW('Hygiene Data'!F11))="","",OFFSET('Hygiene Data'!$F$13,0,10*ROW('Hygiene Data'!F11)))</f>
        <v/>
      </c>
      <c r="DX17" s="269" t="str">
        <f ca="true">+IF(OFFSET('Hygiene Data'!$G$11,0,10*ROW('Hygiene Data'!G11))="","",OFFSET('Hygiene Data'!$G$11,0,10*ROW('Hygiene Data'!G11)))</f>
        <v/>
      </c>
      <c r="DY17" s="269" t="str">
        <f ca="true">+IF(OFFSET('Hygiene Data'!$G$12,0,10*ROW('Hygiene Data'!G11))="","",OFFSET('Hygiene Data'!$G$12,0,10*ROW('Hygiene Data'!G11)))</f>
        <v/>
      </c>
      <c r="DZ17" s="269" t="str">
        <f ca="true">+IF(OFFSET('Hygiene Data'!$G$13,0,10*ROW('Hygiene Data'!G11))="","",OFFSET('Hygiene Data'!$G$13,0,10*ROW('Hygiene Data'!G11)))</f>
        <v/>
      </c>
      <c r="EA17" s="269" t="str">
        <f ca="true">+IF(OFFSET('Hygiene Data'!$H$11,0,10*ROW('Hygiene Data'!H11))="","",OFFSET('Hygiene Data'!$H$11,0,10*ROW('Hygiene Data'!H11)))</f>
        <v/>
      </c>
      <c r="EB17" s="269" t="str">
        <f ca="true">+IF(OFFSET('Hygiene Data'!$H$12,0,10*ROW('Hygiene Data'!H11))="","",OFFSET('Hygiene Data'!$H$12,0,10*ROW('Hygiene Data'!H11)))</f>
        <v/>
      </c>
      <c r="EC17" s="269" t="str">
        <f ca="true">+IF(OFFSET('Hygiene Data'!$H$13,0,10*ROW('Hygiene Data'!H11))="","",OFFSET('Hygiene Data'!$H$13,0,10*ROW('Hygiene Data'!H11)))</f>
        <v/>
      </c>
      <c r="ED17" s="269" t="str">
        <f ca="true">+IF(OFFSET('Hygiene Data'!$I$11,0,10*ROW('Hygiene Data'!I11))="","",OFFSET('Hygiene Data'!$I$11,0,10*ROW('Hygiene Data'!I11)))</f>
        <v/>
      </c>
      <c r="EE17" s="269" t="str">
        <f ca="true">+IF(OFFSET('Hygiene Data'!$I$12,0,10*ROW('Hygiene Data'!I11))="","",OFFSET('Hygiene Data'!$I$12,0,10*ROW('Hygiene Data'!I11)))</f>
        <v/>
      </c>
      <c r="EF17" s="269" t="str">
        <f ca="true">+IF(OFFSET('Hygiene Data'!$I$13,0,10*ROW('Hygiene Data'!I11))="","",OFFSET('Hygiene Data'!$I$13,0,10*ROW('Hygiene Data'!I11)))</f>
        <v/>
      </c>
    </row>
    <row xmlns:x14ac="http://schemas.microsoft.com/office/spreadsheetml/2009/9/ac" r="18" x14ac:dyDescent="0.2">
      <c r="A18" s="36" t="str">
        <f ca="true">+IF(OFFSET('Water Data'!$B$2,0,10*ROW('Water Data'!E12))="","",OFFSET('Water Data'!$B$2,0,10*ROW('Water Data'!E12)))</f>
        <v/>
      </c>
      <c r="B18" s="36" t="str">
        <f ca="true">+IF(OFFSET('Water Data'!$C$2,0,10*ROW('Water Data'!F12))="","",OFFSET('Water Data'!$C$2,0,10*ROW('Water Data'!F12)))</f>
        <v/>
      </c>
      <c r="C18" s="325" t="str">
        <f t="shared" ca="true" si="0"/>
        <v/>
      </c>
      <c r="D18" s="82" t="e">
        <f ca="true">+IF(AND(ISTEXT(OFFSET('Water Data'!$B$2,0,10*ROW('Water Data'!D12))),BS18="Yes"),100-OFFSET('Water Data'!$D$4,0,10*ROW('Water Data'!D12)),IF(AND(ISTEXT(OFFSET('Water Data'!$B$2,0,10*ROW('Water Data'!D12))),BS18="No",ISNUMBER(OFFSET('Water Data'!$D$4,0,10*ROW('Water Data'!D12)))),CONCATENATE("[",ROUND(100-OFFSET('Water Data'!$D$4,0,10*ROW('Water Data'!D12)),0),"]"),IF(AND(ISTEXT(OFFSET('Water Data'!$B$2,0,10*ROW('Water Data'!D12))),BS18="",ISNUMBER(OFFSET('Water Data'!$D$4,0,10*ROW('Water Data'!D12)))),100-OFFSET('Water Data'!$D$4,0,10*ROW('Water Data'!D12)),NA())))</f>
        <v>#N/A</v>
      </c>
      <c r="E18" s="82" t="e">
        <f ca="true">+IF(AND(ISTEXT(OFFSET('Water Data'!$B$2,0,10*ROW('Water Data'!E12))),BT18="Yes"),OFFSET('Water Data'!$D$6,0,10*ROW('Water Data'!D12)),IF(AND(ISTEXT(OFFSET('Water Data'!$B$2,0,10*ROW('Water Data'!D12))),BT18="No",ISNUMBER(OFFSET('Water Data'!$D$6,0,10*ROW('Water Data'!D12)))),CONCATENATE("[",ROUND(OFFSET('Water Data'!$D$6,0,10*ROW('Water Data'!D12)),0),"]"),IF(AND(ISTEXT(OFFSET('Water Data'!$B$2,0,10*ROW('Water Data'!D12))),BT18="",ISNUMBER(OFFSET('Water Data'!$D$6,0,10*ROW('Water Data'!D12)))),OFFSET('Water Data'!$D$6,0,10*ROW('Water Data'!D12)),NA())))</f>
        <v>#N/A</v>
      </c>
      <c r="F18" s="82" t="e">
        <f ca="true">+IF(AND(ISTEXT(OFFSET('Water Data'!$B$2,0,10*ROW('Water Data'!D12))),BU18="Yes"),OFFSET('Water Data'!$D$9,0,10*ROW('Water Data'!D12)),IF(AND(ISTEXT(OFFSET('Water Data'!$B$2,0,10*ROW('Water Data'!D12))),BU18="No",ISNUMBER(OFFSET('Water Data'!$D$9,0,10*ROW('Water Data'!D12)))),CONCATENATE("[",ROUND(OFFSET('Water Data'!$D$9,0,10*ROW('Water Data'!D12)),0),"]"),IF(AND(ISTEXT(OFFSET('Water Data'!$B$2,0,10*ROW('Water Data'!D12))),BU18="",ISNUMBER(OFFSET('Water Data'!$D$9,0,10*ROW('Water Data'!D12)))),OFFSET('Water Data'!$D$9,0,10*ROW('Water Data'!D12)),NA())))</f>
        <v>#N/A</v>
      </c>
      <c r="G18" s="82" t="e">
        <f ca="true">+IF(AND(ISTEXT(OFFSET('Water Data'!$B$2,0,10*ROW('Water Data'!E12))),BV18="Yes"),100-OFFSET('Water Data'!$E$4,0,10*ROW('Water Data'!E12)),IF(AND(ISTEXT(OFFSET('Water Data'!$B$2,0,10*ROW('Water Data'!E12))),BV18="No",ISNUMBER(OFFSET('Water Data'!$E$4,0,10*ROW('Water Data'!E12)))),CONCATENATE("[",ROUND(100-OFFSET('Water Data'!$E$4,0,10*ROW('Water Data'!E12)),0),"]"),IF(AND(ISTEXT(OFFSET('Water Data'!$B$2,0,10*ROW('Water Data'!E12))),BV18="",ISNUMBER(OFFSET('Water Data'!$E$4,0,10*ROW('Water Data'!E12)))),100-OFFSET('Water Data'!$E$4,0,10*ROW('Water Data'!E12)),NA())))</f>
        <v>#N/A</v>
      </c>
      <c r="H18" s="82" t="e">
        <f ca="true">+IF(AND(ISTEXT(OFFSET('Water Data'!$B$2,0,10*ROW('Water Data'!E12))),BW18="Yes"),OFFSET('Water Data'!$E$6,0,10*ROW('Water Data'!E12)),IF(AND(ISTEXT(OFFSET('Water Data'!$B$2,0,10*ROW('Water Data'!E12))),BW18="No",ISNUMBER(OFFSET('Water Data'!$E$6,0,10*ROW('Water Data'!E12)))),CONCATENATE("[",ROUND(OFFSET('Water Data'!$D$6,0,10*ROW('Water Data'!E12)),0),"]"),IF(AND(ISTEXT(OFFSET('Water Data'!$B$2,0,10*ROW('Water Data'!E12))),BW18="",ISNUMBER(OFFSET('Water Data'!$E$6,0,10*ROW('Water Data'!E12)))),OFFSET('Water Data'!$E$6,0,10*ROW('Water Data'!E12)),NA())))</f>
        <v>#N/A</v>
      </c>
      <c r="I18" s="82" t="e">
        <f ca="true">+IF(AND(ISTEXT(OFFSET('Water Data'!$B$2,0,10*ROW('Water Data'!E12))),BX18="Yes"),OFFSET('Water Data'!$E$9,0,10*ROW('Water Data'!E12)),IF(AND(ISTEXT(OFFSET('Water Data'!$B$2,0,10*ROW('Water Data'!E12))),BX18="No",ISNUMBER(OFFSET('Water Data'!$E$9,0,10*ROW('Water Data'!E12)))),CONCATENATE("[",ROUND(OFFSET('Water Data'!$E$9,0,10*ROW('Water Data'!E12)),0),"]"),IF(AND(ISTEXT(OFFSET('Water Data'!$B$2,0,10*ROW('Water Data'!E12))),BX18="",ISNUMBER(OFFSET('Water Data'!$E$9,0,10*ROW('Water Data'!E12)))),OFFSET('Water Data'!$E$9,0,10*ROW('Water Data'!E12)),NA())))</f>
        <v>#N/A</v>
      </c>
      <c r="J18" s="82" t="e">
        <f ca="true">+IF(AND(ISTEXT(OFFSET('Water Data'!$B$2,0,10*ROW('Water Data'!F12))),BY18="Yes"),100-OFFSET('Water Data'!$F$4,0,10*ROW('Water Data'!F12)),IF(AND(ISTEXT(OFFSET('Water Data'!$B$2,0,10*ROW('Water Data'!F12))),BY18="No",ISNUMBER(OFFSET('Water Data'!$F$4,0,10*ROW('Water Data'!F12)))),CONCATENATE("[",ROUND(100-OFFSET('Water Data'!$F$4,0,10*ROW('Water Data'!F12)),0),"]"),IF(AND(ISTEXT(OFFSET('Water Data'!$B$2,0,10*ROW('Water Data'!F12))),BY18="",ISNUMBER(OFFSET('Water Data'!$F$4,0,10*ROW('Water Data'!F12)))),100-OFFSET('Water Data'!$F$4,0,10*ROW('Water Data'!F12)),NA())))</f>
        <v>#N/A</v>
      </c>
      <c r="K18" s="82" t="e">
        <f ca="true">+IF(AND(ISTEXT(OFFSET('Water Data'!$B$2,0,10*ROW('Water Data'!F12))),BZ18="Yes"),OFFSET('Water Data'!$F$6,0,10*ROW('Water Data'!F12)),IF(AND(ISTEXT(OFFSET('Water Data'!$B$2,0,10*ROW('Water Data'!F12))),BZ18="No",ISNUMBER(OFFSET('Water Data'!$F$6,0,10*ROW('Water Data'!F12)))),CONCATENATE("[",ROUND(OFFSET('Water Data'!$F$6,0,10*ROW('Water Data'!F12)),0),"]"),IF(AND(ISTEXT(OFFSET('Water Data'!$B$2,0,10*ROW('Water Data'!F12))),BZ18="",ISNUMBER(OFFSET('Water Data'!$F$6,0,10*ROW('Water Data'!F12)))),OFFSET('Water Data'!$F$6,0,10*ROW('Water Data'!F12)),NA())))</f>
        <v>#N/A</v>
      </c>
      <c r="L18" s="82" t="e">
        <f ca="true">+IF(AND(ISTEXT(OFFSET('Water Data'!$B$2,0,10*ROW('Water Data'!F12))),CA18="Yes"),OFFSET('Water Data'!$F$9,0,10*ROW('Water Data'!F12)),IF(AND(ISTEXT(OFFSET('Water Data'!$B$2,0,10*ROW('Water Data'!F12))),CA18="No",ISNUMBER(OFFSET('Water Data'!$F$9,0,10*ROW('Water Data'!F12)))),CONCATENATE("[",ROUND(OFFSET('Water Data'!$F$9,0,10*ROW('Water Data'!F12)),0),"]"),IF(AND(ISTEXT(OFFSET('Water Data'!$B$2,0,10*ROW('Water Data'!F12))),CA18="",ISNUMBER(OFFSET('Water Data'!$F$9,0,10*ROW('Water Data'!F12)))),OFFSET('Water Data'!$F$9,0,10*ROW('Water Data'!F12)),NA())))</f>
        <v>#N/A</v>
      </c>
      <c r="M18" s="82" t="e">
        <f ca="true">+IF(AND(ISTEXT(OFFSET('Water Data'!$B$2,0,10*ROW('Water Data'!G12))),CB18="Yes"),100-OFFSET('Water Data'!$G$4,0,10*ROW('Water Data'!G12)),IF(AND(ISTEXT(OFFSET('Water Data'!$B$2,0,10*ROW('Water Data'!G12))),CB18="No",ISNUMBER(OFFSET('Water Data'!$G$4,0,10*ROW('Water Data'!G12)))),CONCATENATE("[",ROUND(100-OFFSET('Water Data'!$G$4,0,10*ROW('Water Data'!G12)),0),"]"),IF(AND(ISTEXT(OFFSET('Water Data'!$B$2,0,10*ROW('Water Data'!G12))),CB18="",ISNUMBER(OFFSET('Water Data'!$G$4,0,10*ROW('Water Data'!G12)))),100-OFFSET('Water Data'!$G$4,0,10*ROW('Water Data'!G12)),NA())))</f>
        <v>#N/A</v>
      </c>
      <c r="N18" s="82" t="e">
        <f ca="true">+IF(AND(ISTEXT(OFFSET('Water Data'!$B$2,0,10*ROW('Water Data'!G12))),CC18="Yes"),OFFSET('Water Data'!$G$6,0,10*ROW('Water Data'!G12)),IF(AND(ISTEXT(OFFSET('Water Data'!$B$2,0,10*ROW('Water Data'!G12))),CC18="No",ISNUMBER(OFFSET('Water Data'!$G$6,0,10*ROW('Water Data'!G12)))),CONCATENATE("[",ROUND(OFFSET('Water Data'!$G$6,0,10*ROW('Water Data'!G12)),0),"]"),IF(AND(ISTEXT(OFFSET('Water Data'!$B$2,0,10*ROW('Water Data'!G12))),CC18="",ISNUMBER(OFFSET('Water Data'!$G$6,0,10*ROW('Water Data'!G12)))),OFFSET('Water Data'!$G$6,0,10*ROW('Water Data'!G12)),NA())))</f>
        <v>#N/A</v>
      </c>
      <c r="O18" s="82" t="e">
        <f ca="true">+IF(AND(ISTEXT(OFFSET('Water Data'!$B$2,0,10*ROW('Water Data'!G12))),CD18="Yes"),OFFSET('Water Data'!$G$9,0,10*ROW('Water Data'!G12)),IF(AND(ISTEXT(OFFSET('Water Data'!$B$2,0,10*ROW('Water Data'!G12))),CD18="No",ISNUMBER(OFFSET('Water Data'!$G$9,0,10*ROW('Water Data'!G12)))),CONCATENATE("[",ROUND(OFFSET('Water Data'!$G$9,0,10*ROW('Water Data'!G12)),0),"]"),IF(AND(ISTEXT(OFFSET('Water Data'!$B$2,0,10*ROW('Water Data'!G12))),CD18="",ISNUMBER(OFFSET('Water Data'!$G$9,0,10*ROW('Water Data'!G12)))),OFFSET('Water Data'!$G$9,0,10*ROW('Water Data'!G12)),NA())))</f>
        <v>#N/A</v>
      </c>
      <c r="P18" s="82" t="e">
        <f ca="true">+IF(AND(ISTEXT(OFFSET('Water Data'!$B$2,0,10*ROW('Water Data'!H12))),CE18="Yes"),100-OFFSET('Water Data'!$H$4,0,10*ROW('Water Data'!H12)),IF(AND(ISTEXT(OFFSET('Water Data'!$B$2,0,10*ROW('Water Data'!H12))),CE18="No",ISNUMBER(OFFSET('Water Data'!$H$4,0,10*ROW('Water Data'!H12)))),CONCATENATE("[",ROUND(100-OFFSET('Water Data'!$H$4,0,10*ROW('Water Data'!H12)),0),"]"),IF(AND(ISTEXT(OFFSET('Water Data'!$B$2,0,10*ROW('Water Data'!H12))),CE18="",ISNUMBER(OFFSET('Water Data'!$H$4,0,10*ROW('Water Data'!H12)))),100-OFFSET('Water Data'!$H$4,0,10*ROW('Water Data'!H12)),NA())))</f>
        <v>#N/A</v>
      </c>
      <c r="Q18" s="82" t="e">
        <f ca="true">+IF(AND(ISTEXT(OFFSET('Water Data'!$B$2,0,10*ROW('Water Data'!H12))),CF18="Yes"),OFFSET('Water Data'!$H$6,0,10*ROW('Water Data'!H12)),IF(AND(ISTEXT(OFFSET('Water Data'!$B$2,0,10*ROW('Water Data'!H12))),CF18="No",ISNUMBER(OFFSET('Water Data'!$H$6,0,10*ROW('Water Data'!H12)))),CONCATENATE("[",ROUND(OFFSET('Water Data'!$H$6,0,10*ROW('Water Data'!H12)),0),"]"),IF(AND(ISTEXT(OFFSET('Water Data'!$B$2,0,10*ROW('Water Data'!H12))),CF18="",ISNUMBER(OFFSET('Water Data'!$H$6,0,10*ROW('Water Data'!H12)))),OFFSET('Water Data'!$H$6,0,10*ROW('Water Data'!H12)),NA())))</f>
        <v>#N/A</v>
      </c>
      <c r="R18" s="82" t="e">
        <f ca="true">+IF(AND(ISTEXT(OFFSET('Water Data'!$B$2,0,10*ROW('Water Data'!H12))),CG18="Yes"),OFFSET('Water Data'!$H$9,0,10*ROW('Water Data'!H12)),IF(AND(ISTEXT(OFFSET('Water Data'!$B$2,0,10*ROW('Water Data'!H12))),CG18="No",ISNUMBER(OFFSET('Water Data'!$H$9,0,10*ROW('Water Data'!H12)))),CONCATENATE("[",ROUND(OFFSET('Water Data'!$H$9,0,10*ROW('Water Data'!H12)),0),"]"),IF(AND(ISTEXT(OFFSET('Water Data'!$B$2,0,10*ROW('Water Data'!H12))),CG18="",ISNUMBER(OFFSET('Water Data'!$H$9,0,10*ROW('Water Data'!H12)))),OFFSET('Water Data'!$H$9,0,10*ROW('Water Data'!H12)),NA())))</f>
        <v>#N/A</v>
      </c>
      <c r="S18" s="82" t="e">
        <f ca="true">+IF(AND(ISTEXT(OFFSET('Water Data'!$B$2,0,10*ROW('Water Data'!I12))),CH18="Yes"),100-OFFSET('Water Data'!$I$4,0,10*ROW('Water Data'!I12)),IF(AND(ISTEXT(OFFSET('Water Data'!$B$2,0,10*ROW('Water Data'!I12))),CH18="No",ISNUMBER(OFFSET('Water Data'!$I$4,0,10*ROW('Water Data'!I12)))),CONCATENATE("[",ROUND(100-OFFSET('Water Data'!$I$4,0,10*ROW('Water Data'!I12)),0),"]"),IF(AND(ISTEXT(OFFSET('Water Data'!$B$2,0,10*ROW('Water Data'!I12))),CH18="",ISNUMBER(OFFSET('Water Data'!$I$4,0,10*ROW('Water Data'!I12)))),100-OFFSET('Water Data'!$I$4,0,10*ROW('Water Data'!I12)),NA())))</f>
        <v>#N/A</v>
      </c>
      <c r="T18" s="82" t="e">
        <f ca="true">+IF(AND(ISTEXT(OFFSET('Water Data'!$B$2,0,10*ROW('Water Data'!I12))),CI18="Yes"),OFFSET('Water Data'!$I$6,0,10*ROW('Water Data'!I12)),IF(AND(ISTEXT(OFFSET('Water Data'!$B$2,0,10*ROW('Water Data'!I12))),CI18="No",ISNUMBER(OFFSET('Water Data'!$I$6,0,10*ROW('Water Data'!I12)))),CONCATENATE("[",ROUND(OFFSET('Water Data'!$I$6,0,10*ROW('Water Data'!I12)),0),"]"),IF(AND(ISTEXT(OFFSET('Water Data'!$B$2,0,10*ROW('Water Data'!I12))),CI18="",ISNUMBER(OFFSET('Water Data'!$I$6,0,10*ROW('Water Data'!I12)))),OFFSET('Water Data'!$I$6,0,10*ROW('Water Data'!I12)),NA())))</f>
        <v>#N/A</v>
      </c>
      <c r="U18" s="82" t="e">
        <f ca="true">+IF(AND(ISTEXT(OFFSET('Water Data'!$B$2,0,10*ROW('Water Data'!I12))),CJ18="Yes"),OFFSET('Water Data'!$I$9,0,10*ROW('Water Data'!I12)),IF(AND(ISTEXT(OFFSET('Water Data'!$B$2,0,10*ROW('Water Data'!I12))),CJ18="No",ISNUMBER(OFFSET('Water Data'!$I$9,0,10*ROW('Water Data'!I12)))),CONCATENATE("[",ROUND(OFFSET('Water Data'!$I$9,0,10*ROW('Water Data'!I12)),0),"]"),IF(AND(ISTEXT(OFFSET('Water Data'!$B$2,0,10*ROW('Water Data'!I12))),CJ18="",ISNUMBER(OFFSET('Water Data'!$I$9,0,10*ROW('Water Data'!I12)))),OFFSET('Water Data'!$I$9,0,10*ROW('Water Data'!I12)),NA())))</f>
        <v>#N/A</v>
      </c>
      <c r="V18" s="83" t="e">
        <f ca="true">+IF(AND(ISTEXT(OFFSET('Sanitation Data'!$B$2,0,10*ROW('Sanitation Data'!D12))),CK18="Yes"),100-OFFSET('Sanitation Data'!$D$4,0,10*ROW('Sanitation Data'!D12)),IF(AND(ISTEXT(OFFSET('Sanitation Data'!$B$2,0,10*ROW('Sanitation Data'!D12))),CK18="No",ISNUMBER(OFFSET('Sanitation Data'!$D$4,0,10*ROW('Sanitation Data'!D12)))),CONCATENATE("[",ROUND(100-OFFSET('Sanitation Data'!$D$4,0,10*ROW('Sanitation Data'!D12)),0),"]"),IF(AND(ISTEXT(OFFSET('Sanitation Data'!$B$2,0,10*ROW('Sanitation Data'!D12))),CK18="",ISNUMBER(OFFSET('Sanitation Data'!$D$4,0,10*ROW('Sanitation Data'!D12)))),100-OFFSET('Sanitation Data'!$D$4,0,10*ROW('Sanitation Data'!D12)),NA())))</f>
        <v>#N/A</v>
      </c>
      <c r="W18" s="83" t="e">
        <f ca="true">+IF(AND(ISTEXT(OFFSET('Sanitation Data'!$B$2,0,10*ROW('Sanitation Data'!D12))),CL18="Yes"),OFFSET('Sanitation Data'!$D$6,0,10*ROW('Sanitation Data'!D12)),IF(AND(ISTEXT(OFFSET('Sanitation Data'!$B$2,0,10*ROW('Sanitation Data'!D12))),CL18="No",ISNUMBER(OFFSET('Sanitation Data'!$D$6,0,10*ROW('Sanitation Data'!D12)))),CONCATENATE("[",ROUND(OFFSET('Sanitation Data'!$D$6,0,10*ROW('Sanitation Data'!D12)),0),"]"),IF(AND(ISTEXT(OFFSET('Sanitation Data'!$B$2,0,10*ROW('Sanitation Data'!D12))),CL18="",ISNUMBER(OFFSET('Sanitation Data'!$D$6,0,10*ROW('Sanitation Data'!D12)))),OFFSET('Sanitation Data'!$D$6,0,10*ROW('Sanitation Data'!D12)),NA())))</f>
        <v>#N/A</v>
      </c>
      <c r="X18" s="83" t="e">
        <f ca="true">+IF(AND(ISTEXT(OFFSET('Sanitation Data'!$B$2,0,10*ROW('Sanitation Data'!D12))),CM18="Yes"),OFFSET('Sanitation Data'!$D$10,0,10*ROW('Sanitation Data'!D12)),IF(AND(ISTEXT(OFFSET('Sanitation Data'!$B$2,0,10*ROW('Sanitation Data'!D12))),CM18="No",ISNUMBER(OFFSET('Sanitation Data'!$D$10,0,10*ROW('Sanitation Data'!D12)))),CONCATENATE("[",ROUND(OFFSET('Sanitation Data'!$D$10,0,10*ROW('Sanitation Data'!D12)),0),"]"),IF(AND(ISTEXT(OFFSET('Sanitation Data'!$B$2,0,10*ROW('Sanitation Data'!D12))),CM18="",ISNUMBER(OFFSET('Sanitation Data'!$D$10,0,10*ROW('Sanitation Data'!D12)))),OFFSET('Sanitation Data'!$D$10,0,10*ROW('Sanitation Data'!D12)),NA())))</f>
        <v>#N/A</v>
      </c>
      <c r="Y18" s="83" t="e">
        <f ca="true">+IF(AND(ISTEXT(OFFSET('Sanitation Data'!$B$2,0,10*ROW('Sanitation Data'!D12))),CN18="Yes"),OFFSET('Sanitation Data'!$D$11,0,10*ROW('Sanitation Data'!D12)),IF(AND(ISTEXT(OFFSET('Sanitation Data'!$B$2,0,10*ROW('Sanitation Data'!D12))),CN18="No",ISNUMBER(OFFSET('Sanitation Data'!$D$11,0,10*ROW('Sanitation Data'!D12)))),CONCATENATE("[",ROUND(OFFSET('Sanitation Data'!$D$11,0,10*ROW('Sanitation Data'!D12)),0),"]"),IF(AND(ISTEXT(OFFSET('Sanitation Data'!$B$2,0,10*ROW('Sanitation Data'!D12))),CN18="",ISNUMBER(OFFSET('Sanitation Data'!$D$11,0,10*ROW('Sanitation Data'!D12)))),OFFSET('Sanitation Data'!$D$11,0,10*ROW('Sanitation Data'!D12)),NA())))</f>
        <v>#N/A</v>
      </c>
      <c r="Z18" s="83" t="e">
        <f ca="true">+IF(AND(ISTEXT(OFFSET('Sanitation Data'!$B$2,0,10*ROW('Sanitation Data'!D12))),CO18="Yes"),OFFSET('Sanitation Data'!$D$12,0,10*ROW('Sanitation Data'!D12)),IF(AND(ISTEXT(OFFSET('Sanitation Data'!$B$2,0,10*ROW('Sanitation Data'!D12))),CO18="No",ISNUMBER(OFFSET('Sanitation Data'!$D$12,0,10*ROW('Sanitation Data'!D12)))),CONCATENATE("[",ROUND(OFFSET('Sanitation Data'!$D$12,0,10*ROW('Sanitation Data'!D12)),0),"]"),IF(AND(ISTEXT(OFFSET('Sanitation Data'!$B$2,0,10*ROW('Sanitation Data'!D12))),CO18="",ISNUMBER(OFFSET('Sanitation Data'!$D$12,0,10*ROW('Sanitation Data'!D12)))),OFFSET('Sanitation Data'!$D$12,0,10*ROW('Sanitation Data'!D12)),NA())))</f>
        <v>#N/A</v>
      </c>
      <c r="AA18" s="83" t="e">
        <f ca="true">+IF(AND(ISTEXT(OFFSET('Sanitation Data'!$B$2,0,10*ROW('Sanitation Data'!E12))),CP18="Yes"),100-OFFSET('Sanitation Data'!$E$4,0,10*ROW('Sanitation Data'!E12)),IF(AND(ISTEXT(OFFSET('Sanitation Data'!$B$2,0,10*ROW('Sanitation Data'!E12))),CP18="No",ISNUMBER(OFFSET('Sanitation Data'!$E$4,0,10*ROW('Sanitation Data'!E12)))),CONCATENATE("[",ROUND(100-OFFSET('Sanitation Data'!$E$4,0,10*ROW('Sanitation Data'!E12)),0),"]"),IF(AND(ISTEXT(OFFSET('Sanitation Data'!$B$2,0,10*ROW('Sanitation Data'!E12))),CP18="",ISNUMBER(OFFSET('Sanitation Data'!$E$4,0,10*ROW('Sanitation Data'!E12)))),100-OFFSET('Sanitation Data'!$E$4,0,10*ROW('Sanitation Data'!E12)),NA())))</f>
        <v>#N/A</v>
      </c>
      <c r="AB18" s="83" t="e">
        <f ca="true">+IF(AND(ISTEXT(OFFSET('Sanitation Data'!$B$2,0,10*ROW('Sanitation Data'!E12))),CQ18="Yes"),OFFSET('Sanitation Data'!$E$6,0,10*ROW('Sanitation Data'!H12)),IF(AND(ISTEXT(OFFSET('Sanitation Data'!$B$2,0,10*ROW('Sanitation Data'!E12))),CQ18="No",ISNUMBER(OFFSET('Sanitation Data'!$E$6,0,10*ROW('Sanitation Data'!E12)))),CONCATENATE("[",ROUND(OFFSET('Sanitation Data'!$E$6,0,10*ROW('Sanitation Data'!E12)),0),"]"),IF(AND(ISTEXT(OFFSET('Sanitation Data'!$B$2,0,10*ROW('Sanitation Data'!E12))),CQ18="",ISNUMBER(OFFSET('Sanitation Data'!$E$6,0,10*ROW('Sanitation Data'!E12)))),OFFSET('Sanitation Data'!$E$6,0,10*ROW('Sanitation Data'!E12)),NA())))</f>
        <v>#N/A</v>
      </c>
      <c r="AC18" s="83" t="e">
        <f ca="true">+IF(AND(ISTEXT(OFFSET('Sanitation Data'!$B$2,0,10*ROW('Sanitation Data'!E12))),CR18="Yes"),OFFSET('Sanitation Data'!$E$10,0,10*ROW('Sanitation Data'!E12)),IF(AND(ISTEXT(OFFSET('Sanitation Data'!$B$2,0,10*ROW('Sanitation Data'!E12))),CR18="No",ISNUMBER(OFFSET('Sanitation Data'!$E$10,0,10*ROW('Sanitation Data'!E12)))),CONCATENATE("[",ROUND(OFFSET('Sanitation Data'!$E$10,0,10*ROW('Sanitation Data'!E12)),0),"]"),IF(AND(ISTEXT(OFFSET('Sanitation Data'!$B$2,0,10*ROW('Sanitation Data'!E12))),CR18="",ISNUMBER(OFFSET('Sanitation Data'!$E$10,0,10*ROW('Sanitation Data'!E12)))),OFFSET('Sanitation Data'!$E$10,0,10*ROW('Sanitation Data'!E12)),NA())))</f>
        <v>#N/A</v>
      </c>
      <c r="AD18" s="83" t="e">
        <f ca="true">+IF(AND(ISTEXT(OFFSET('Sanitation Data'!$B$2,0,10*ROW('Sanitation Data'!E12))),CS18="Yes"),OFFSET('Sanitation Data'!$E$11,0,10*ROW('Sanitation Data'!E12)),IF(AND(ISTEXT(OFFSET('Sanitation Data'!$B$2,0,10*ROW('Sanitation Data'!E12))),CS18="No",ISNUMBER(OFFSET('Sanitation Data'!$E$11,0,10*ROW('Sanitation Data'!E12)))),CONCATENATE("[",ROUND(OFFSET('Sanitation Data'!$E$11,0,10*ROW('Sanitation Data'!E12)),0),"]"),IF(AND(ISTEXT(OFFSET('Sanitation Data'!$B$2,0,10*ROW('Sanitation Data'!E12))),CS18="",ISNUMBER(OFFSET('Sanitation Data'!$E$11,0,10*ROW('Sanitation Data'!E12)))),OFFSET('Sanitation Data'!$E$11,0,10*ROW('Sanitation Data'!E12)),NA())))</f>
        <v>#N/A</v>
      </c>
      <c r="AE18" s="83" t="e">
        <f ca="true">+IF(AND(ISTEXT(OFFSET('Sanitation Data'!$B$2,0,10*ROW('Sanitation Data'!E12))),CT18="Yes"),OFFSET('Sanitation Data'!$E$12,0,10*ROW('Sanitation Data'!E12)),IF(AND(ISTEXT(OFFSET('Sanitation Data'!$B$2,0,10*ROW('Sanitation Data'!E12))),CT18="No",ISNUMBER(OFFSET('Sanitation Data'!$E$12,0,10*ROW('Sanitation Data'!E12)))),CONCATENATE("[",ROUND(OFFSET('Sanitation Data'!$E$12,0,10*ROW('Sanitation Data'!E12)),0),"]"),IF(AND(ISTEXT(OFFSET('Sanitation Data'!$B$2,0,10*ROW('Sanitation Data'!E12))),CT18="",ISNUMBER(OFFSET('Sanitation Data'!$E$12,0,10*ROW('Sanitation Data'!E12)))),OFFSET('Sanitation Data'!$E$12,0,10*ROW('Sanitation Data'!E12)),NA())))</f>
        <v>#N/A</v>
      </c>
      <c r="AF18" s="83" t="e">
        <f ca="true">+IF(AND(ISTEXT(OFFSET('Sanitation Data'!$B$2,0,10*ROW('Sanitation Data'!F12))),CU18="Yes"),100-OFFSET('Sanitation Data'!$F$4,0,10*ROW('Sanitation Data'!F12)),IF(AND(ISTEXT(OFFSET('Sanitation Data'!$B$2,0,10*ROW('Sanitation Data'!F12))),CU18="No",ISNUMBER(OFFSET('Sanitation Data'!$F$4,0,10*ROW('Sanitation Data'!F12)))),CONCATENATE("[",ROUND(100-OFFSET('Sanitation Data'!$F$4,0,10*ROW('Sanitation Data'!F12)),0),"]"),IF(AND(ISTEXT(OFFSET('Sanitation Data'!$B$2,0,10*ROW('Sanitation Data'!F12))),CU18="",ISNUMBER(OFFSET('Sanitation Data'!$F$4,0,10*ROW('Sanitation Data'!F12)))),100-OFFSET('Sanitation Data'!$F$4,0,10*ROW('Sanitation Data'!F12)),NA())))</f>
        <v>#N/A</v>
      </c>
      <c r="AG18" s="83" t="e">
        <f ca="true">+IF(AND(ISTEXT(OFFSET('Sanitation Data'!$B$2,0,10*ROW('Sanitation Data'!F12))),CV18="Yes"),OFFSET('Sanitation Data'!$F$6,0,10*ROW('Sanitation Data'!F12)),IF(AND(ISTEXT(OFFSET('Sanitation Data'!$B$2,0,10*ROW('Sanitation Data'!F12))),CV18="No",ISNUMBER(OFFSET('Sanitation Data'!$F$6,0,10*ROW('Sanitation Data'!F12)))),CONCATENATE("[",ROUND(OFFSET('Sanitation Data'!$F$6,0,10*ROW('Sanitation Data'!F12)),0),"]"),IF(AND(ISTEXT(OFFSET('Sanitation Data'!$B$2,0,10*ROW('Sanitation Data'!F12))),CV18="",ISNUMBER(OFFSET('Sanitation Data'!$F$6,0,10*ROW('Sanitation Data'!F12)))),OFFSET('Sanitation Data'!$F$6,0,10*ROW('Sanitation Data'!F12)),NA())))</f>
        <v>#N/A</v>
      </c>
      <c r="AH18" s="83" t="e">
        <f ca="true">+IF(AND(ISTEXT(OFFSET('Sanitation Data'!$B$2,0,10*ROW('Sanitation Data'!F12))),CW18="Yes"),OFFSET('Sanitation Data'!$F$10,0,10*ROW('Sanitation Data'!F12)),IF(AND(ISTEXT(OFFSET('Sanitation Data'!$B$2,0,10*ROW('Sanitation Data'!F12))),CW18="No",ISNUMBER(OFFSET('Sanitation Data'!$F$10,0,10*ROW('Sanitation Data'!F12)))),CONCATENATE("[",ROUND(OFFSET('Sanitation Data'!$F$10,0,10*ROW('Sanitation Data'!F12)),0),"]"),IF(AND(ISTEXT(OFFSET('Sanitation Data'!$B$2,0,10*ROW('Sanitation Data'!F12))),CW18="",ISNUMBER(OFFSET('Sanitation Data'!$F$10,0,10*ROW('Sanitation Data'!F12)))),OFFSET('Sanitation Data'!$F$10,0,10*ROW('Sanitation Data'!F12)),NA())))</f>
        <v>#N/A</v>
      </c>
      <c r="AI18" s="83" t="e">
        <f ca="true">+IF(AND(ISTEXT(OFFSET('Sanitation Data'!$B$2,0,10*ROW('Sanitation Data'!F12))),CX18="Yes"),OFFSET('Sanitation Data'!$F$11,0,10*ROW('Sanitation Data'!F12)),IF(AND(ISTEXT(OFFSET('Sanitation Data'!$B$2,0,10*ROW('Sanitation Data'!F12))),CX18="No",ISNUMBER(OFFSET('Sanitation Data'!$F$11,0,10*ROW('Sanitation Data'!F12)))),CONCATENATE("[",ROUND(OFFSET('Sanitation Data'!$F$11,0,10*ROW('Sanitation Data'!F12)),0),"]"),IF(AND(ISTEXT(OFFSET('Sanitation Data'!$B$2,0,10*ROW('Sanitation Data'!F12))),CX18="",ISNUMBER(OFFSET('Sanitation Data'!$F$11,0,10*ROW('Sanitation Data'!F12)))),OFFSET('Sanitation Data'!$F$11,0,10*ROW('Sanitation Data'!F12)),NA())))</f>
        <v>#N/A</v>
      </c>
      <c r="AJ18" s="83" t="e">
        <f ca="true">+IF(AND(ISTEXT(OFFSET('Sanitation Data'!$B$2,0,10*ROW('Sanitation Data'!F12))),CY18="Yes"),OFFSET('Sanitation Data'!$F$12,0,10*ROW('Sanitation Data'!F12)),IF(AND(ISTEXT(OFFSET('Sanitation Data'!$B$2,0,10*ROW('Sanitation Data'!F12))),CY18="No",ISNUMBER(OFFSET('Sanitation Data'!$F$12,0,10*ROW('Sanitation Data'!F12)))),CONCATENATE("[",ROUND(OFFSET('Sanitation Data'!$F$12,0,10*ROW('Sanitation Data'!F12)),0),"]"),IF(AND(ISTEXT(OFFSET('Sanitation Data'!$B$2,0,10*ROW('Sanitation Data'!F12))),CY18="",ISNUMBER(OFFSET('Sanitation Data'!$F$12,0,10*ROW('Sanitation Data'!F12)))),OFFSET('Sanitation Data'!$F$12,0,10*ROW('Sanitation Data'!F12)),NA())))</f>
        <v>#N/A</v>
      </c>
      <c r="AK18" s="83" t="e">
        <f ca="true">+IF(AND(ISTEXT(OFFSET('Sanitation Data'!$B$2,0,10*ROW('Sanitation Data'!G12))),CZ18="Yes"),100-OFFSET('Sanitation Data'!$G$4,0,10*ROW('Sanitation Data'!G12)),IF(AND(ISTEXT(OFFSET('Sanitation Data'!$B$2,0,10*ROW('Sanitation Data'!G12))),CZ18="No",ISNUMBER(OFFSET('Sanitation Data'!$G$4,0,10*ROW('Sanitation Data'!G12)))),CONCATENATE("[",ROUND(100-OFFSET('Sanitation Data'!$G$4,0,10*ROW('Sanitation Data'!G12)),0),"]"),IF(AND(ISTEXT(OFFSET('Sanitation Data'!$B$2,0,10*ROW('Sanitation Data'!G12))),CZ18="",ISNUMBER(OFFSET('Sanitation Data'!$G$4,0,10*ROW('Sanitation Data'!G12)))),100-OFFSET('Sanitation Data'!$G$4,0,10*ROW('Sanitation Data'!G12)),NA())))</f>
        <v>#N/A</v>
      </c>
      <c r="AL18" s="83" t="e">
        <f ca="true">+IF(AND(ISTEXT(OFFSET('Sanitation Data'!$B$2,0,10*ROW('Sanitation Data'!G12))),DA18="Yes"),OFFSET('Sanitation Data'!$G$6,0,10*ROW('Sanitation Data'!G12)),IF(AND(ISTEXT(OFFSET('Sanitation Data'!$B$2,0,10*ROW('Sanitation Data'!G12))),DA18="No",ISNUMBER(OFFSET('Sanitation Data'!$G$6,0,10*ROW('Sanitation Data'!G12)))),CONCATENATE("[",ROUND(OFFSET('Sanitation Data'!$G$6,0,10*ROW('Sanitation Data'!G12)),0),"]"),IF(AND(ISTEXT(OFFSET('Sanitation Data'!$B$2,0,10*ROW('Sanitation Data'!G12))),DA18="",ISNUMBER(OFFSET('Sanitation Data'!$G$6,0,10*ROW('Sanitation Data'!G12)))),OFFSET('Sanitation Data'!$G$6,0,10*ROW('Sanitation Data'!G12)),NA())))</f>
        <v>#N/A</v>
      </c>
      <c r="AM18" s="83" t="e">
        <f ca="true">+IF(AND(ISTEXT(OFFSET('Sanitation Data'!$B$2,0,10*ROW('Sanitation Data'!G12))),DB18="Yes"),OFFSET('Sanitation Data'!$G$10,0,10*ROW('Sanitation Data'!G12)),IF(AND(ISTEXT(OFFSET('Sanitation Data'!$B$2,0,10*ROW('Sanitation Data'!G12))),DB18="No",ISNUMBER(OFFSET('Sanitation Data'!$G$10,0,10*ROW('Sanitation Data'!G12)))),CONCATENATE("[",ROUND(OFFSET('Sanitation Data'!$G$10,0,10*ROW('Sanitation Data'!G12)),0),"]"),IF(AND(ISTEXT(OFFSET('Sanitation Data'!$B$2,0,10*ROW('Sanitation Data'!G12))),DB18="",ISNUMBER(OFFSET('Sanitation Data'!$G$10,0,10*ROW('Sanitation Data'!G12)))),OFFSET('Sanitation Data'!$G$10,0,10*ROW('Sanitation Data'!G12)),NA())))</f>
        <v>#N/A</v>
      </c>
      <c r="AN18" s="83" t="e">
        <f ca="true">+IF(AND(ISTEXT(OFFSET('Sanitation Data'!$B$2,0,10*ROW('Sanitation Data'!G12))),DC18="Yes"),OFFSET('Sanitation Data'!$G$11,0,10*ROW('Sanitation Data'!G12)),IF(AND(ISTEXT(OFFSET('Sanitation Data'!$B$2,0,10*ROW('Sanitation Data'!G12))),DC18="No",ISNUMBER(OFFSET('Sanitation Data'!$G$11,0,10*ROW('Sanitation Data'!G12)))),CONCATENATE("[",ROUND(OFFSET('Sanitation Data'!$G$11,0,10*ROW('Sanitation Data'!G12)),0),"]"),IF(AND(ISTEXT(OFFSET('Sanitation Data'!$B$2,0,10*ROW('Sanitation Data'!G12))),DC18="",ISNUMBER(OFFSET('Sanitation Data'!$G$11,0,10*ROW('Sanitation Data'!G12)))),OFFSET('Sanitation Data'!$G$11,0,10*ROW('Sanitation Data'!G12)),NA())))</f>
        <v>#N/A</v>
      </c>
      <c r="AO18" s="83" t="e">
        <f ca="true">+IF(AND(ISTEXT(OFFSET('Sanitation Data'!$B$2,0,10*ROW('Sanitation Data'!G12))),DD18="Yes"),OFFSET('Sanitation Data'!$G$12,0,10*ROW('Sanitation Data'!G12)),IF(AND(ISTEXT(OFFSET('Sanitation Data'!$B$2,0,10*ROW('Sanitation Data'!G12))),DD18="No",ISNUMBER(OFFSET('Sanitation Data'!$G$12,0,10*ROW('Sanitation Data'!G12)))),CONCATENATE("[",ROUND(OFFSET('Sanitation Data'!$G$12,0,10*ROW('Sanitation Data'!G12)),0),"]"),IF(AND(ISTEXT(OFFSET('Sanitation Data'!$B$2,0,10*ROW('Sanitation Data'!G12))),DD18="",ISNUMBER(OFFSET('Sanitation Data'!$G$12,0,10*ROW('Sanitation Data'!G12)))),OFFSET('Sanitation Data'!$G$12,0,10*ROW('Sanitation Data'!G12)),NA())))</f>
        <v>#N/A</v>
      </c>
      <c r="AP18" s="83" t="e">
        <f ca="true">+IF(AND(ISTEXT(OFFSET('Sanitation Data'!$B$2,0,10*ROW('Sanitation Data'!H12))),DE18="Yes"),100-OFFSET('Sanitation Data'!$H$4,0,10*ROW('Sanitation Data'!H12)),IF(AND(ISTEXT(OFFSET('Sanitation Data'!$B$2,0,10*ROW('Sanitation Data'!H12))),DE18="No",ISNUMBER(OFFSET('Sanitation Data'!$H$4,0,10*ROW('Sanitation Data'!H12)))),CONCATENATE("[",ROUND(100-OFFSET('Sanitation Data'!$H$4,0,10*ROW('Sanitation Data'!H12)),0),"]"),IF(AND(ISTEXT(OFFSET('Sanitation Data'!$B$2,0,10*ROW('Sanitation Data'!H12))),DE18="",ISNUMBER(OFFSET('Sanitation Data'!$H$4,0,10*ROW('Sanitation Data'!H12)))),100-OFFSET('Sanitation Data'!$H$4,0,10*ROW('Sanitation Data'!H12)),NA())))</f>
        <v>#N/A</v>
      </c>
      <c r="AQ18" s="83" t="e">
        <f ca="true">+IF(AND(ISTEXT(OFFSET('Sanitation Data'!$B$2,0,10*ROW('Sanitation Data'!H12))),DF18="Yes"),OFFSET('Sanitation Data'!$H$6,0,10*ROW('Sanitation Data'!H12)),IF(AND(ISTEXT(OFFSET('Sanitation Data'!$B$2,0,10*ROW('Sanitation Data'!H12))),DF18="No",ISNUMBER(OFFSET('Sanitation Data'!$H$6,0,10*ROW('Sanitation Data'!H12)))),CONCATENATE("[",ROUND(OFFSET('Sanitation Data'!$H$6,0,10*ROW('Sanitation Data'!H12)),0),"]"),IF(AND(ISTEXT(OFFSET('Sanitation Data'!$B$2,0,10*ROW('Sanitation Data'!H12))),DF18="",ISNUMBER(OFFSET('Sanitation Data'!$H$6,0,10*ROW('Sanitation Data'!H12)))),OFFSET('Sanitation Data'!$H$6,0,10*ROW('Sanitation Data'!H12)),NA())))</f>
        <v>#N/A</v>
      </c>
      <c r="AR18" s="83" t="e">
        <f ca="true">+IF(AND(ISTEXT(OFFSET('Sanitation Data'!$B$2,0,10*ROW('Sanitation Data'!H12))),DG18="Yes"),OFFSET('Sanitation Data'!$H$10,0,10*ROW('Sanitation Data'!H12)),IF(AND(ISTEXT(OFFSET('Sanitation Data'!$B$2,0,10*ROW('Sanitation Data'!H12))),DG18="No",ISNUMBER(OFFSET('Sanitation Data'!$H$10,0,10*ROW('Sanitation Data'!H12)))),CONCATENATE("[",ROUND(OFFSET('Sanitation Data'!$H$10,0,10*ROW('Sanitation Data'!H12)),0),"]"),IF(AND(ISTEXT(OFFSET('Sanitation Data'!$B$2,0,10*ROW('Sanitation Data'!H12))),DG18="",ISNUMBER(OFFSET('Sanitation Data'!$H$10,0,10*ROW('Sanitation Data'!H12)))),OFFSET('Sanitation Data'!$H$10,0,10*ROW('Sanitation Data'!H12)),NA())))</f>
        <v>#N/A</v>
      </c>
      <c r="AS18" s="83" t="e">
        <f ca="true">+IF(AND(ISTEXT(OFFSET('Sanitation Data'!$B$2,0,10*ROW('Sanitation Data'!H12))),DH18="Yes"),OFFSET('Sanitation Data'!$H$11,0,10*ROW('Sanitation Data'!H12)),IF(AND(ISTEXT(OFFSET('Sanitation Data'!$B$2,0,10*ROW('Sanitation Data'!H12))),DH18="No",ISNUMBER(OFFSET('Sanitation Data'!$H$11,0,10*ROW('Sanitation Data'!H12)))),CONCATENATE("[",ROUND(OFFSET('Sanitation Data'!$H$11,0,10*ROW('Sanitation Data'!H12)),0),"]"),IF(AND(ISTEXT(OFFSET('Sanitation Data'!$B$2,0,10*ROW('Sanitation Data'!H12))),DH18="",ISNUMBER(OFFSET('Sanitation Data'!$H$11,0,10*ROW('Sanitation Data'!H12)))),OFFSET('Sanitation Data'!$H$11,0,10*ROW('Sanitation Data'!H12)),NA())))</f>
        <v>#N/A</v>
      </c>
      <c r="AT18" s="83" t="e">
        <f ca="true">+IF(AND(ISTEXT(OFFSET('Sanitation Data'!$B$2,0,10*ROW('Sanitation Data'!H12))),DI18="Yes"),OFFSET('Sanitation Data'!$H$12,0,10*ROW('Sanitation Data'!H12)),IF(AND(ISTEXT(OFFSET('Sanitation Data'!$B$2,0,10*ROW('Sanitation Data'!H12))),DI18="No",ISNUMBER(OFFSET('Sanitation Data'!$H$12,0,10*ROW('Sanitation Data'!H12)))),CONCATENATE("[",ROUND(OFFSET('Sanitation Data'!$H$12,0,10*ROW('Sanitation Data'!H12)),0),"]"),IF(AND(ISTEXT(OFFSET('Sanitation Data'!$B$2,0,10*ROW('Sanitation Data'!H12))),DI18="",ISNUMBER(OFFSET('Sanitation Data'!$H$12,0,10*ROW('Sanitation Data'!H12)))),OFFSET('Sanitation Data'!$H$12,0,10*ROW('Sanitation Data'!H12)),NA())))</f>
        <v>#N/A</v>
      </c>
      <c r="AU18" s="83" t="e">
        <f ca="true">+IF(AND(ISTEXT(OFFSET('Sanitation Data'!$B$2,0,10*ROW('Sanitation Data'!I12))),DJ18="Yes"),100-OFFSET('Sanitation Data'!$I$4,0,10*ROW('Sanitation Data'!I12)),IF(AND(ISTEXT(OFFSET('Sanitation Data'!$B$2,0,10*ROW('Sanitation Data'!I12))),DJ18="No",ISNUMBER(OFFSET('Sanitation Data'!$I$4,0,10*ROW('Sanitation Data'!I12)))),CONCATENATE("[",ROUND(100-OFFSET('Sanitation Data'!$I$4,0,10*ROW('Sanitation Data'!I12)),0),"]"),IF(AND(ISTEXT(OFFSET('Sanitation Data'!$B$2,0,10*ROW('Sanitation Data'!I12))),DJ18="",ISNUMBER(OFFSET('Sanitation Data'!$I$4,0,10*ROW('Sanitation Data'!I12)))),100-OFFSET('Sanitation Data'!$I$4,0,10*ROW('Sanitation Data'!I12)),NA())))</f>
        <v>#N/A</v>
      </c>
      <c r="AV18" s="83" t="e">
        <f ca="true">+IF(AND(ISTEXT(OFFSET('Sanitation Data'!$B$2,0,10*ROW('Sanitation Data'!I12))),DK18="Yes"),OFFSET('Sanitation Data'!$I$6,0,10*ROW('Sanitation Data'!I12)),IF(AND(ISTEXT(OFFSET('Sanitation Data'!$B$2,0,10*ROW('Sanitation Data'!I12))),DK18="No",ISNUMBER(OFFSET('Sanitation Data'!$I$6,0,10*ROW('Sanitation Data'!I12)))),CONCATENATE("[",ROUND(OFFSET('Sanitation Data'!$I$6,0,10*ROW('Sanitation Data'!I12)),0),"]"),IF(AND(ISTEXT(OFFSET('Sanitation Data'!$B$2,0,10*ROW('Sanitation Data'!I12))),DK18="",ISNUMBER(OFFSET('Sanitation Data'!$I$6,0,10*ROW('Sanitation Data'!I12)))),OFFSET('Sanitation Data'!$I$6,0,10*ROW('Sanitation Data'!I12)),NA())))</f>
        <v>#N/A</v>
      </c>
      <c r="AW18" s="83" t="e">
        <f ca="true">+IF(AND(ISTEXT(OFFSET('Sanitation Data'!$B$2,0,10*ROW('Sanitation Data'!I12))),DL18="Yes"),OFFSET('Sanitation Data'!$I$10,0,10*ROW('Sanitation Data'!I12)),IF(AND(ISTEXT(OFFSET('Sanitation Data'!$B$2,0,10*ROW('Sanitation Data'!I12))),DL18="No",ISNUMBER(OFFSET('Sanitation Data'!$I$10,0,10*ROW('Sanitation Data'!I12)))),CONCATENATE("[",ROUND(OFFSET('Sanitation Data'!$I$10,0,10*ROW('Sanitation Data'!I12)),0),"]"),IF(AND(ISTEXT(OFFSET('Sanitation Data'!$B$2,0,10*ROW('Sanitation Data'!I12))),DL18="",ISNUMBER(OFFSET('Sanitation Data'!$I$10,0,10*ROW('Sanitation Data'!I12)))),OFFSET('Sanitation Data'!$I$10,0,10*ROW('Sanitation Data'!I12)),NA())))</f>
        <v>#N/A</v>
      </c>
      <c r="AX18" s="83" t="e">
        <f ca="true">+IF(AND(ISTEXT(OFFSET('Sanitation Data'!$B$2,0,10*ROW('Sanitation Data'!I12))),DM18="Yes"),OFFSET('Sanitation Data'!$I$11,0,10*ROW('Sanitation Data'!I12)),IF(AND(ISTEXT(OFFSET('Sanitation Data'!$B$2,0,10*ROW('Sanitation Data'!I12))),DM18="No",ISNUMBER(OFFSET('Sanitation Data'!$I$11,0,10*ROW('Sanitation Data'!I12)))),CONCATENATE("[",ROUND(OFFSET('Sanitation Data'!$I$11,0,10*ROW('Sanitation Data'!I12)),0),"]"),IF(AND(ISTEXT(OFFSET('Sanitation Data'!$B$2,0,10*ROW('Sanitation Data'!I12))),DM18="",ISNUMBER(OFFSET('Sanitation Data'!$I$11,0,10*ROW('Sanitation Data'!I12)))),OFFSET('Sanitation Data'!$I$11,0,10*ROW('Sanitation Data'!I12)),NA())))</f>
        <v>#N/A</v>
      </c>
      <c r="AY18" s="83" t="e">
        <f ca="true">+IF(AND(ISTEXT(OFFSET('Sanitation Data'!$B$2,0,10*ROW('Sanitation Data'!I12))),DN18="Yes"),OFFSET('Sanitation Data'!$I$12,0,10*ROW('Sanitation Data'!I12)),IF(AND(ISTEXT(OFFSET('Sanitation Data'!$B$2,0,10*ROW('Sanitation Data'!I12))),DN18="No",ISNUMBER(OFFSET('Sanitation Data'!$I$12,0,10*ROW('Sanitation Data'!I12)))),CONCATENATE("[",ROUND(OFFSET('Sanitation Data'!$I$12,0,10*ROW('Sanitation Data'!I12)),0),"]"),IF(AND(ISTEXT(OFFSET('Sanitation Data'!$B$2,0,10*ROW('Sanitation Data'!I12))),DN18="",ISNUMBER(OFFSET('Sanitation Data'!$I$12,0,10*ROW('Sanitation Data'!I12)))),OFFSET('Sanitation Data'!$I$12,0,10*ROW('Sanitation Data'!I12)),NA())))</f>
        <v>#N/A</v>
      </c>
      <c r="AZ18" s="84" t="e">
        <f ca="true">+IF(AND(ISTEXT(OFFSET('Hygiene Data'!$B$2,0,10*ROW('Hygiene Data'!D12))),DO18="Yes"),OFFSET('Hygiene Data'!$D$5,0,10*ROW('Hygiene Data'!D12)),IF(AND(ISTEXT(OFFSET('Hygiene Data'!$B$2,0,10*ROW('Hygiene Data'!D12))),DO18="No",ISNUMBER(OFFSET('Hygiene Data'!$D$5,0,10*ROW('Hygiene Data'!D12)))),CONCATENATE("[",ROUND(OFFSET('Hygiene Data'!$D$5,0,10*ROW('Hygiene Data'!D12)),0),"]"),IF(AND(ISTEXT(OFFSET('Hygiene Data'!$B$2,0,10*ROW('Hygiene Data'!D12))),DO18="",ISNUMBER(OFFSET('Hygiene Data'!$D$5,0,10*ROW('Hygiene Data'!D12)))),OFFSET('Hygiene Data'!$D$5,0,10*ROW('Hygiene Data'!D12)),NA())))</f>
        <v>#N/A</v>
      </c>
      <c r="BA18" s="84" t="e">
        <f ca="true">+IF(AND(ISTEXT(OFFSET('Hygiene Data'!$B$2,0,10*ROW('Hygiene Data'!D12))),DP18="Yes"),OFFSET('Hygiene Data'!$D$7,0,10*ROW('Hygiene Data'!D12)),IF(AND(ISTEXT(OFFSET('Hygiene Data'!$B$2,0,10*ROW('Hygiene Data'!D12))),DP18="No",ISNUMBER(OFFSET('Hygiene Data'!$D$7,0,10*ROW('Hygiene Data'!D12)))),CONCATENATE("[",ROUND(OFFSET('Hygiene Data'!$D$7,0,10*ROW('Hygiene Data'!D12)),0),"]"),IF(AND(ISTEXT(OFFSET('Hygiene Data'!$B$2,0,10*ROW('Hygiene Data'!D12))),DP18="",ISNUMBER(OFFSET('Hygiene Data'!$D$7,0,10*ROW('Hygiene Data'!D12)))),OFFSET('Hygiene Data'!$D$7,0,10*ROW('Hygiene Data'!D12)),NA())))</f>
        <v>#N/A</v>
      </c>
      <c r="BB18" s="84" t="e">
        <f ca="true">+IF(AND(ISTEXT(OFFSET('Hygiene Data'!$B$2,0,10*ROW('Hygiene Data'!D12))),DQ18="Yes"),OFFSET('Hygiene Data'!$D$9,0,10*ROW('Hygiene Data'!D12)),IF(AND(ISTEXT(OFFSET('Hygiene Data'!$B$2,0,10*ROW('Hygiene Data'!D12))),DQ18="No",ISNUMBER(OFFSET('Hygiene Data'!$D$9,0,10*ROW('Hygiene Data'!D12)))),CONCATENATE("[",ROUND(OFFSET('Hygiene Data'!$D$9,0,10*ROW('Hygiene Data'!D12)),0),"]"),IF(AND(ISTEXT(OFFSET('Hygiene Data'!$B$2,0,10*ROW('Hygiene Data'!D12))),DQ18="",ISNUMBER(OFFSET('Hygiene Data'!$D$9,0,10*ROW('Hygiene Data'!D12)))),OFFSET('Hygiene Data'!$D$9,0,10*ROW('Hygiene Data'!D12)),NA())))</f>
        <v>#N/A</v>
      </c>
      <c r="BC18" s="84" t="e">
        <f ca="true">+IF(AND(ISTEXT(OFFSET('Hygiene Data'!$B$2,0,10*ROW('Hygiene Data'!E12))),DR18="Yes"),OFFSET('Hygiene Data'!$E$5,0,10*ROW('Hygiene Data'!E12)),IF(AND(ISTEXT(OFFSET('Hygiene Data'!$B$2,0,10*ROW('Hygiene Data'!E12))),DR18="No",ISNUMBER(OFFSET('Hygiene Data'!$E$5,0,10*ROW('Hygiene Data'!E12)))),CONCATENATE("[",ROUND(OFFSET('Hygiene Data'!$E$5,0,10*ROW('Hygiene Data'!E12)),0),"]"),IF(AND(ISTEXT(OFFSET('Hygiene Data'!$B$2,0,10*ROW('Hygiene Data'!E12))),DR18="",ISNUMBER(OFFSET('Hygiene Data'!$E$5,0,10*ROW('Hygiene Data'!E12)))),OFFSET('Hygiene Data'!$E$5,0,10*ROW('Hygiene Data'!E12)),NA())))</f>
        <v>#N/A</v>
      </c>
      <c r="BD18" s="84" t="e">
        <f ca="true">+IF(AND(ISTEXT(OFFSET('Hygiene Data'!$B$2,0,10*ROW('Hygiene Data'!E12))),DS18="Yes"),OFFSET('Hygiene Data'!$E$7,0,10*ROW('Hygiene Data'!E12)),IF(AND(ISTEXT(OFFSET('Hygiene Data'!$B$2,0,10*ROW('Hygiene Data'!E12))),DS18="No",ISNUMBER(OFFSET('Hygiene Data'!$E$7,0,10*ROW('Hygiene Data'!E12)))),CONCATENATE("[",ROUND(OFFSET('Hygiene Data'!$E$7,0,10*ROW('Hygiene Data'!E12)),0),"]"),IF(AND(ISTEXT(OFFSET('Hygiene Data'!$B$2,0,10*ROW('Hygiene Data'!E12))),DS18="",ISNUMBER(OFFSET('Hygiene Data'!$E$7,0,10*ROW('Hygiene Data'!E12)))),OFFSET('Hygiene Data'!$E$7,0,10*ROW('Hygiene Data'!E12)),NA())))</f>
        <v>#N/A</v>
      </c>
      <c r="BE18" s="84" t="e">
        <f ca="true">+IF(AND(ISTEXT(OFFSET('Hygiene Data'!$B$2,0,10*ROW('Hygiene Data'!E12))),DT18="Yes"),OFFSET('Hygiene Data'!$E$9,0,10*ROW('Hygiene Data'!E12)),IF(AND(ISTEXT(OFFSET('Hygiene Data'!$B$2,0,10*ROW('Hygiene Data'!E12))),DT18="No",ISNUMBER(OFFSET('Hygiene Data'!$E$9,0,10*ROW('Hygiene Data'!E12)))),CONCATENATE("[",ROUND(OFFSET('Hygiene Data'!$E$9,0,10*ROW('Hygiene Data'!E12)),0),"]"),IF(AND(ISTEXT(OFFSET('Hygiene Data'!$B$2,0,10*ROW('Hygiene Data'!E12))),DT18="",ISNUMBER(OFFSET('Hygiene Data'!$E$9,0,10*ROW('Hygiene Data'!E12)))),OFFSET('Hygiene Data'!$E$9,0,10*ROW('Hygiene Data'!E12)),NA())))</f>
        <v>#N/A</v>
      </c>
      <c r="BF18" s="84" t="e">
        <f ca="true">+IF(AND(ISTEXT(OFFSET('Hygiene Data'!$B$2,0,10*ROW('Hygiene Data'!F12))),DU18="Yes"),OFFSET('Hygiene Data'!$F$5,0,10*ROW('Hygiene Data'!F12)),IF(AND(ISTEXT(OFFSET('Hygiene Data'!$B$2,0,10*ROW('Hygiene Data'!F12))),DU18="No",ISNUMBER(OFFSET('Hygiene Data'!$F$5,0,10*ROW('Hygiene Data'!F12)))),CONCATENATE("[",ROUND(OFFSET('Hygiene Data'!$F$5,0,10*ROW('Hygiene Data'!F12)),0),"]"),IF(AND(ISTEXT(OFFSET('Hygiene Data'!$B$2,0,10*ROW('Hygiene Data'!F12))),DU18="",ISNUMBER(OFFSET('Hygiene Data'!$F$5,0,10*ROW('Hygiene Data'!F12)))),OFFSET('Hygiene Data'!$F$5,0,10*ROW('Hygiene Data'!F12)),NA())))</f>
        <v>#N/A</v>
      </c>
      <c r="BG18" s="84" t="e">
        <f ca="true">+IF(AND(ISTEXT(OFFSET('Hygiene Data'!$B$2,0,10*ROW('Hygiene Data'!F12))),DV18="Yes"),OFFSET('Hygiene Data'!$F$7,0,10*ROW('Hygiene Data'!F12)),IF(AND(ISTEXT(OFFSET('Hygiene Data'!$B$2,0,10*ROW('Hygiene Data'!F12))),DV18="No",ISNUMBER(OFFSET('Hygiene Data'!$F$7,0,10*ROW('Hygiene Data'!F12)))),CONCATENATE("[",ROUND(OFFSET('Hygiene Data'!$F$7,0,10*ROW('Hygiene Data'!F12)),0),"]"),IF(AND(ISTEXT(OFFSET('Hygiene Data'!$B$2,0,10*ROW('Hygiene Data'!F12))),DV18="",ISNUMBER(OFFSET('Hygiene Data'!$F$7,0,10*ROW('Hygiene Data'!F12)))),OFFSET('Hygiene Data'!$F$7,0,10*ROW('Hygiene Data'!F12)),NA())))</f>
        <v>#N/A</v>
      </c>
      <c r="BH18" s="84" t="e">
        <f ca="true">+IF(AND(ISTEXT(OFFSET('Hygiene Data'!$B$2,0,10*ROW('Hygiene Data'!F12))),DW18="Yes"),OFFSET('Hygiene Data'!$F$9,0,10*ROW('Hygiene Data'!F12)),IF(AND(ISTEXT(OFFSET('Hygiene Data'!$B$2,0,10*ROW('Hygiene Data'!F12))),DW18="No",ISNUMBER(OFFSET('Hygiene Data'!$F$9,0,10*ROW('Hygiene Data'!F12)))),CONCATENATE("[",ROUND(OFFSET('Hygiene Data'!$F$9,0,10*ROW('Hygiene Data'!F12)),0),"]"),IF(AND(ISTEXT(OFFSET('Hygiene Data'!$B$2,0,10*ROW('Hygiene Data'!F12))),DW18="",ISNUMBER(OFFSET('Hygiene Data'!$F$9,0,10*ROW('Hygiene Data'!F12)))),OFFSET('Hygiene Data'!$F$9,0,10*ROW('Hygiene Data'!F12)),NA())))</f>
        <v>#N/A</v>
      </c>
      <c r="BI18" s="84" t="e">
        <f ca="true">+IF(AND(ISTEXT(OFFSET('Hygiene Data'!$B$2,0,10*ROW('Hygiene Data'!G12))),DX18="Yes"),OFFSET('Hygiene Data'!$G$5,0,10*ROW('Hygiene Data'!G12)),IF(AND(ISTEXT(OFFSET('Hygiene Data'!$B$2,0,10*ROW('Hygiene Data'!G12))),DX18="No",ISNUMBER(OFFSET('Hygiene Data'!$G$5,0,10*ROW('Hygiene Data'!G12)))),CONCATENATE("[",ROUND(OFFSET('Hygiene Data'!$G$5,0,10*ROW('Hygiene Data'!G12)),0),"]"),IF(AND(ISTEXT(OFFSET('Hygiene Data'!$B$2,0,10*ROW('Hygiene Data'!G12))),DX18="",ISNUMBER(OFFSET('Hygiene Data'!$G$5,0,10*ROW('Hygiene Data'!G12)))),OFFSET('Hygiene Data'!$G$5,0,10*ROW('Hygiene Data'!G12)),NA())))</f>
        <v>#N/A</v>
      </c>
      <c r="BJ18" s="84" t="e">
        <f ca="true">+IF(AND(ISTEXT(OFFSET('Hygiene Data'!$B$2,0,10*ROW('Hygiene Data'!G12))),DY18="Yes"),OFFSET('Hygiene Data'!$G$7,0,10*ROW('Hygiene Data'!G12)),IF(AND(ISTEXT(OFFSET('Hygiene Data'!$B$2,0,10*ROW('Hygiene Data'!G12))),DY18="No",ISNUMBER(OFFSET('Hygiene Data'!$G$7,0,10*ROW('Hygiene Data'!G12)))),CONCATENATE("[",ROUND(OFFSET('Hygiene Data'!$G$7,0,10*ROW('Hygiene Data'!G12)),0),"]"),IF(AND(ISTEXT(OFFSET('Hygiene Data'!$B$2,0,10*ROW('Hygiene Data'!G12))),DY18="",ISNUMBER(OFFSET('Hygiene Data'!$G$7,0,10*ROW('Hygiene Data'!G12)))),OFFSET('Hygiene Data'!$G$7,0,10*ROW('Hygiene Data'!G12)),NA())))</f>
        <v>#N/A</v>
      </c>
      <c r="BK18" s="84" t="e">
        <f ca="true">+IF(AND(ISTEXT(OFFSET('Hygiene Data'!$B$2,0,10*ROW('Hygiene Data'!G12))),DZ18="Yes"),OFFSET('Hygiene Data'!$G$9,0,10*ROW('Hygiene Data'!G12)),IF(AND(ISTEXT(OFFSET('Hygiene Data'!$B$2,0,10*ROW('Hygiene Data'!G12))),DZ18="No",ISNUMBER(OFFSET('Hygiene Data'!$G$9,0,10*ROW('Hygiene Data'!G12)))),CONCATENATE("[",ROUND(OFFSET('Hygiene Data'!$G$9,0,10*ROW('Hygiene Data'!G12)),0),"]"),IF(AND(ISTEXT(OFFSET('Hygiene Data'!$B$2,0,10*ROW('Hygiene Data'!G12))),DZ18="",ISNUMBER(OFFSET('Hygiene Data'!$G$9,0,10*ROW('Hygiene Data'!G12)))),OFFSET('Hygiene Data'!$G$9,0,10*ROW('Hygiene Data'!G12)),NA())))</f>
        <v>#N/A</v>
      </c>
      <c r="BL18" s="84" t="e">
        <f ca="true">+IF(AND(ISTEXT(OFFSET('Hygiene Data'!$B$2,0,10*ROW('Hygiene Data'!H12))),EA18="Yes"),OFFSET('Hygiene Data'!$H$5,0,10*ROW('Hygiene Data'!H12)),IF(AND(ISTEXT(OFFSET('Hygiene Data'!$B$2,0,10*ROW('Hygiene Data'!H12))),EA18="No",ISNUMBER(OFFSET('Hygiene Data'!$H$5,0,10*ROW('Hygiene Data'!H12)))),CONCATENATE("[",ROUND(OFFSET('Hygiene Data'!$H$5,0,10*ROW('Hygiene Data'!H12)),0),"]"),IF(AND(ISTEXT(OFFSET('Hygiene Data'!$B$2,0,10*ROW('Hygiene Data'!H12))),EA18="",ISNUMBER(OFFSET('Hygiene Data'!$H$5,0,10*ROW('Hygiene Data'!H12)))),OFFSET('Hygiene Data'!$H$5,0,10*ROW('Hygiene Data'!H12)),NA())))</f>
        <v>#N/A</v>
      </c>
      <c r="BM18" s="84" t="e">
        <f ca="true">+IF(AND(ISTEXT(OFFSET('Hygiene Data'!$B$2,0,10*ROW('Hygiene Data'!H12))),EB18="Yes"),OFFSET('Hygiene Data'!$H$7,0,10*ROW('Hygiene Data'!H12)),IF(AND(ISTEXT(OFFSET('Hygiene Data'!$B$2,0,10*ROW('Hygiene Data'!H12))),EB18="No",ISNUMBER(OFFSET('Hygiene Data'!$H$7,0,10*ROW('Hygiene Data'!H12)))),CONCATENATE("[",ROUND(OFFSET('Hygiene Data'!$H$7,0,10*ROW('Hygiene Data'!H12)),0),"]"),IF(AND(ISTEXT(OFFSET('Hygiene Data'!$B$2,0,10*ROW('Hygiene Data'!H12))),EB18="",ISNUMBER(OFFSET('Hygiene Data'!$H$7,0,10*ROW('Hygiene Data'!H12)))),OFFSET('Hygiene Data'!$H$7,0,10*ROW('Hygiene Data'!H12)),NA())))</f>
        <v>#N/A</v>
      </c>
      <c r="BN18" s="84" t="e">
        <f ca="true">+IF(AND(ISTEXT(OFFSET('Hygiene Data'!$B$2,0,10*ROW('Hygiene Data'!H12))),EC18="Yes"),OFFSET('Hygiene Data'!$H$9,0,10*ROW('Hygiene Data'!H12)),IF(AND(ISTEXT(OFFSET('Hygiene Data'!$B$2,0,10*ROW('Hygiene Data'!H12))),EC18="No",ISNUMBER(OFFSET('Hygiene Data'!$H$9,0,10*ROW('Hygiene Data'!H12)))),CONCATENATE("[",ROUND(OFFSET('Hygiene Data'!$H$9,0,10*ROW('Hygiene Data'!H12)),0),"]"),IF(AND(ISTEXT(OFFSET('Hygiene Data'!$B$2,0,10*ROW('Hygiene Data'!H12))),EC18="",ISNUMBER(OFFSET('Hygiene Data'!$H$9,0,10*ROW('Hygiene Data'!H12)))),OFFSET('Hygiene Data'!$H$9,0,10*ROW('Hygiene Data'!H12)),NA())))</f>
        <v>#N/A</v>
      </c>
      <c r="BO18" s="84" t="e">
        <f ca="true">+IF(AND(ISTEXT(OFFSET('Hygiene Data'!$B$2,0,10*ROW('Hygiene Data'!I12))),ED18="Yes"),OFFSET('Hygiene Data'!$I$5,0,10*ROW('Hygiene Data'!I12)),IF(AND(ISTEXT(OFFSET('Hygiene Data'!$B$2,0,10*ROW('Hygiene Data'!I12))),ED18="No",ISNUMBER(OFFSET('Hygiene Data'!$I$5,0,10*ROW('Hygiene Data'!I12)))),CONCATENATE("[",ROUND(OFFSET('Hygiene Data'!$I$5,0,10*ROW('Hygiene Data'!I12)),0),"]"),IF(AND(ISTEXT(OFFSET('Hygiene Data'!$B$2,0,10*ROW('Hygiene Data'!I12))),ED18="",ISNUMBER(OFFSET('Hygiene Data'!$I$5,0,10*ROW('Hygiene Data'!I12)))),OFFSET('Hygiene Data'!$I$5,0,10*ROW('Hygiene Data'!I12)),NA())))</f>
        <v>#N/A</v>
      </c>
      <c r="BP18" s="84" t="e">
        <f ca="true">+IF(AND(ISTEXT(OFFSET('Hygiene Data'!$B$2,0,10*ROW('Hygiene Data'!I12))),EE18="Yes"),OFFSET('Hygiene Data'!$I$7,0,10*ROW('Hygiene Data'!I12)),IF(AND(ISTEXT(OFFSET('Hygiene Data'!$B$2,0,10*ROW('Hygiene Data'!I12))),EE18="No",ISNUMBER(OFFSET('Hygiene Data'!$I$7,0,10*ROW('Hygiene Data'!I12)))),CONCATENATE("[",ROUND(OFFSET('Hygiene Data'!$I$7,0,10*ROW('Hygiene Data'!I12)),0),"]"),IF(AND(ISTEXT(OFFSET('Hygiene Data'!$B$2,0,10*ROW('Hygiene Data'!I12))),EE18="",ISNUMBER(OFFSET('Hygiene Data'!$I$7,0,10*ROW('Hygiene Data'!I12)))),OFFSET('Hygiene Data'!$I$7,0,10*ROW('Hygiene Data'!I12)),NA())))</f>
        <v>#N/A</v>
      </c>
      <c r="BQ18" s="84" t="e">
        <f ca="true">+IF(AND(ISTEXT(OFFSET('Hygiene Data'!$B$2,0,10*ROW('Hygiene Data'!I12))),EF18="Yes"),OFFSET('Hygiene Data'!$I$9,0,10*ROW('Hygiene Data'!I12)),IF(AND(ISTEXT(OFFSET('Hygiene Data'!$B$2,0,10*ROW('Hygiene Data'!I12))),EF18="No",ISNUMBER(OFFSET('Hygiene Data'!$I$9,0,10*ROW('Hygiene Data'!I12)))),CONCATENATE("[",ROUND(OFFSET('Hygiene Data'!$I$9,0,10*ROW('Hygiene Data'!I12)),0),"]"),IF(AND(ISTEXT(OFFSET('Hygiene Data'!$B$2,0,10*ROW('Hygiene Data'!I12))),EF18="",ISNUMBER(OFFSET('Hygiene Data'!$I$9,0,10*ROW('Hygiene Data'!I12)))),OFFSET('Hygiene Data'!$I$9,0,10*ROW('Hygiene Data'!I12)),NA())))</f>
        <v>#N/A</v>
      </c>
      <c r="BR18" s="269"/>
      <c r="BS18" s="269" t="str">
        <f ca="true">+IF(OFFSET('Water Data'!$D$27,0,10*ROW('Water Data'!D12))="","",OFFSET('Water Data'!$D$27,0,10*ROW('Water Data'!D12)))</f>
        <v/>
      </c>
      <c r="BT18" s="269" t="str">
        <f ca="true">+IF(OFFSET('Water Data'!$D$28,0,10*ROW('Water Data'!D12))="","",OFFSET('Water Data'!$D$28,0,10*ROW('Water Data'!D12)))</f>
        <v/>
      </c>
      <c r="BU18" s="269" t="str">
        <f ca="true">+IF(OFFSET('Water Data'!$D$29,0,10*ROW('Water Data'!D12))="","",OFFSET('Water Data'!$D$29,0,10*ROW('Water Data'!D12)))</f>
        <v/>
      </c>
      <c r="BV18" s="269" t="str">
        <f ca="true">+IF(OFFSET('Water Data'!$E$27,0,10*ROW('Water Data'!E12))="","",OFFSET('Water Data'!$E$27,0,10*ROW('Water Data'!E12)))</f>
        <v/>
      </c>
      <c r="BW18" s="269" t="str">
        <f ca="true">+IF(OFFSET('Water Data'!$E$28,0,10*ROW('Water Data'!E12))="","",OFFSET('Water Data'!$E$28,0,10*ROW('Water Data'!E12)))</f>
        <v/>
      </c>
      <c r="BX18" s="269" t="str">
        <f ca="true">+IF(OFFSET('Water Data'!$E$29,0,10*ROW('Water Data'!E12))="","",OFFSET('Water Data'!$E$29,0,10*ROW('Water Data'!E12)))</f>
        <v/>
      </c>
      <c r="BY18" s="269" t="str">
        <f ca="true">+IF(OFFSET('Water Data'!$F$27,0,10*ROW('Water Data'!F12))="","",OFFSET('Water Data'!$F$27,0,10*ROW('Water Data'!F12)))</f>
        <v/>
      </c>
      <c r="BZ18" s="269" t="str">
        <f ca="true">+IF(OFFSET('Water Data'!$F$28,0,10*ROW('Water Data'!F12))="","",OFFSET('Water Data'!$F$28,0,10*ROW('Water Data'!F12)))</f>
        <v/>
      </c>
      <c r="CA18" s="269" t="str">
        <f ca="true">+IF(OFFSET('Water Data'!$F$29,0,10*ROW('Water Data'!F12))="","",OFFSET('Water Data'!$F$29,0,10*ROW('Water Data'!F12)))</f>
        <v/>
      </c>
      <c r="CB18" s="269" t="str">
        <f ca="true">+IF(OFFSET('Water Data'!$G$27,0,10*ROW('Water Data'!G12))="","",OFFSET('Water Data'!$G$27,0,10*ROW('Water Data'!G12)))</f>
        <v/>
      </c>
      <c r="CC18" s="269" t="str">
        <f ca="true">+IF(OFFSET('Water Data'!$G$28,0,10*ROW('Water Data'!G12))="","",OFFSET('Water Data'!$G$28,0,10*ROW('Water Data'!G12)))</f>
        <v/>
      </c>
      <c r="CD18" s="269" t="str">
        <f ca="true">+IF(OFFSET('Water Data'!$G$29,0,10*ROW('Water Data'!G12))="","",OFFSET('Water Data'!$G$29,0,10*ROW('Water Data'!G12)))</f>
        <v/>
      </c>
      <c r="CE18" s="269" t="str">
        <f ca="true">+IF(OFFSET('Water Data'!$H$27,0,10*ROW('Water Data'!H12))="","",OFFSET('Water Data'!$H$27,0,10*ROW('Water Data'!H12)))</f>
        <v/>
      </c>
      <c r="CF18" s="269" t="str">
        <f ca="true">+IF(OFFSET('Water Data'!$H$28,0,10*ROW('Water Data'!H12))="","",OFFSET('Water Data'!$H$28,0,10*ROW('Water Data'!H12)))</f>
        <v/>
      </c>
      <c r="CG18" s="269" t="str">
        <f ca="true">+IF(OFFSET('Water Data'!$H$29,0,10*ROW('Water Data'!H12))="","",OFFSET('Water Data'!$H$29,0,10*ROW('Water Data'!H12)))</f>
        <v/>
      </c>
      <c r="CH18" s="269" t="str">
        <f ca="true">+IF(OFFSET('Water Data'!$I$27,0,10*ROW('Water Data'!I12))="","",OFFSET('Water Data'!$I$27,0,10*ROW('Water Data'!I12)))</f>
        <v/>
      </c>
      <c r="CI18" s="269" t="str">
        <f ca="true">+IF(OFFSET('Water Data'!$I$28,0,10*ROW('Water Data'!I12))="","",OFFSET('Water Data'!$I$28,0,10*ROW('Water Data'!I12)))</f>
        <v/>
      </c>
      <c r="CJ18" s="269" t="str">
        <f ca="true">+IF(OFFSET('Water Data'!$I$29,0,10*ROW('Water Data'!I12))="","",OFFSET('Water Data'!$I$29,0,10*ROW('Water Data'!I12)))</f>
        <v/>
      </c>
      <c r="CK18" s="269" t="str">
        <f ca="true">+IF(OFFSET('Sanitation Data'!$D$28,0,10*ROW('Sanitation Data'!D12))="","",OFFSET('Sanitation Data'!$D$28,0,10*ROW('Sanitation Data'!D12)))</f>
        <v/>
      </c>
      <c r="CL18" s="269" t="str">
        <f ca="true">+IF(OFFSET('Sanitation Data'!$D$29,0,10*ROW('Sanitation Data'!D12))="","",OFFSET('Sanitation Data'!$D$29,0,10*ROW('Sanitation Data'!D12)))</f>
        <v/>
      </c>
      <c r="CM18" s="269" t="str">
        <f ca="true">+IF(OFFSET('Sanitation Data'!$D$30,0,10*ROW('Sanitation Data'!D12))="","",OFFSET('Sanitation Data'!$D$30,0,10*ROW('Sanitation Data'!D12)))</f>
        <v/>
      </c>
      <c r="CN18" s="269" t="str">
        <f ca="true">+IF(OFFSET('Sanitation Data'!$D$31,0,10*ROW('Sanitation Data'!D12))="","",OFFSET('Sanitation Data'!$D$31,0,10*ROW('Sanitation Data'!D12)))</f>
        <v/>
      </c>
      <c r="CO18" s="269" t="str">
        <f ca="true">+IF(OFFSET('Sanitation Data'!$D$32,0,10*ROW('Sanitation Data'!D12))="","",OFFSET('Sanitation Data'!$D$32,0,10*ROW('Sanitation Data'!D12)))</f>
        <v/>
      </c>
      <c r="CP18" s="269" t="str">
        <f ca="true">+IF(OFFSET('Sanitation Data'!$E$28,0,10*ROW('Sanitation Data'!E12))="","",OFFSET('Sanitation Data'!$E$28,0,10*ROW('Sanitation Data'!E12)))</f>
        <v/>
      </c>
      <c r="CQ18" s="269" t="str">
        <f ca="true">+IF(OFFSET('Sanitation Data'!$E$29,0,10*ROW('Sanitation Data'!E12))="","",OFFSET('Sanitation Data'!$E$29,0,10*ROW('Sanitation Data'!E12)))</f>
        <v/>
      </c>
      <c r="CR18" s="269" t="str">
        <f ca="true">+IF(OFFSET('Sanitation Data'!$E$30,0,10*ROW('Sanitation Data'!E12))="","",OFFSET('Sanitation Data'!$E$30,0,10*ROW('Sanitation Data'!E12)))</f>
        <v/>
      </c>
      <c r="CS18" s="269" t="str">
        <f ca="true">+IF(OFFSET('Sanitation Data'!$E$31,0,10*ROW('Sanitation Data'!E12))="","",OFFSET('Sanitation Data'!$E$31,0,10*ROW('Sanitation Data'!E12)))</f>
        <v/>
      </c>
      <c r="CT18" s="269" t="str">
        <f ca="true">+IF(OFFSET('Sanitation Data'!$E$32,0,10*ROW('Sanitation Data'!E12))="","",OFFSET('Sanitation Data'!$E$32,0,10*ROW('Sanitation Data'!E12)))</f>
        <v/>
      </c>
      <c r="CU18" s="269" t="str">
        <f ca="true">+IF(OFFSET('Sanitation Data'!$F$28,0,10*ROW('Sanitation Data'!F12))="","",OFFSET('Sanitation Data'!$F$28,0,10*ROW('Sanitation Data'!F12)))</f>
        <v/>
      </c>
      <c r="CV18" s="269" t="str">
        <f ca="true">+IF(OFFSET('Sanitation Data'!$F$29,0,10*ROW('Sanitation Data'!F12))="","",OFFSET('Sanitation Data'!$F$29,0,10*ROW('Sanitation Data'!F12)))</f>
        <v/>
      </c>
      <c r="CW18" s="269" t="str">
        <f ca="true">+IF(OFFSET('Sanitation Data'!$F$30,0,10*ROW('Sanitation Data'!F12))="","",OFFSET('Sanitation Data'!$F$30,0,10*ROW('Sanitation Data'!F12)))</f>
        <v/>
      </c>
      <c r="CX18" s="269" t="str">
        <f ca="true">+IF(OFFSET('Sanitation Data'!$F$31,0,10*ROW('Sanitation Data'!F12))="","",OFFSET('Sanitation Data'!$F$31,0,10*ROW('Sanitation Data'!F12)))</f>
        <v/>
      </c>
      <c r="CY18" s="269" t="str">
        <f ca="true">+IF(OFFSET('Sanitation Data'!$F$32,0,10*ROW('Sanitation Data'!F12))="","",OFFSET('Sanitation Data'!$F$32,0,10*ROW('Sanitation Data'!F12)))</f>
        <v/>
      </c>
      <c r="CZ18" s="269" t="str">
        <f ca="true">+IF(OFFSET('Sanitation Data'!$G$28,0,10*ROW('Sanitation Data'!G12))="","",OFFSET('Sanitation Data'!$G$28,0,10*ROW('Sanitation Data'!G12)))</f>
        <v/>
      </c>
      <c r="DA18" s="269" t="str">
        <f ca="true">+IF(OFFSET('Sanitation Data'!$G$29,0,10*ROW('Sanitation Data'!G12))="","",OFFSET('Sanitation Data'!$G$29,0,10*ROW('Sanitation Data'!G12)))</f>
        <v/>
      </c>
      <c r="DB18" s="269" t="str">
        <f ca="true">+IF(OFFSET('Sanitation Data'!$G$30,0,10*ROW('Sanitation Data'!G12))="","",OFFSET('Sanitation Data'!$G$30,0,10*ROW('Sanitation Data'!G12)))</f>
        <v/>
      </c>
      <c r="DC18" s="269" t="str">
        <f ca="true">+IF(OFFSET('Sanitation Data'!$G$31,0,10*ROW('Sanitation Data'!G12))="","",OFFSET('Sanitation Data'!$G$31,0,10*ROW('Sanitation Data'!G12)))</f>
        <v/>
      </c>
      <c r="DD18" s="269" t="str">
        <f ca="true">+IF(OFFSET('Sanitation Data'!$G$32,0,10*ROW('Sanitation Data'!G12))="","",OFFSET('Sanitation Data'!$G$32,0,10*ROW('Sanitation Data'!G12)))</f>
        <v/>
      </c>
      <c r="DE18" s="269" t="str">
        <f ca="true">+IF(OFFSET('Sanitation Data'!$H$28,0,10*ROW('Sanitation Data'!H12))="","",OFFSET('Sanitation Data'!$H$28,0,10*ROW('Sanitation Data'!H12)))</f>
        <v/>
      </c>
      <c r="DF18" s="269" t="str">
        <f ca="true">+IF(OFFSET('Sanitation Data'!$H$29,0,10*ROW('Sanitation Data'!H12))="","",OFFSET('Sanitation Data'!$H$29,0,10*ROW('Sanitation Data'!H12)))</f>
        <v/>
      </c>
      <c r="DG18" s="269" t="str">
        <f ca="true">+IF(OFFSET('Sanitation Data'!$H$30,0,10*ROW('Sanitation Data'!H12))="","",OFFSET('Sanitation Data'!$H$30,0,10*ROW('Sanitation Data'!H12)))</f>
        <v/>
      </c>
      <c r="DH18" s="269" t="str">
        <f ca="true">+IF(OFFSET('Sanitation Data'!$H$31,0,10*ROW('Sanitation Data'!H12))="","",OFFSET('Sanitation Data'!$H$31,0,10*ROW('Sanitation Data'!H12)))</f>
        <v/>
      </c>
      <c r="DI18" s="269" t="str">
        <f ca="true">+IF(OFFSET('Sanitation Data'!$H$32,0,10*ROW('Sanitation Data'!H12))="","",OFFSET('Sanitation Data'!$H$32,0,10*ROW('Sanitation Data'!H12)))</f>
        <v/>
      </c>
      <c r="DJ18" s="269" t="str">
        <f ca="true">+IF(OFFSET('Sanitation Data'!$I$28,0,10*ROW('Sanitation Data'!I12))="","",OFFSET('Sanitation Data'!$I$28,0,10*ROW('Sanitation Data'!I12)))</f>
        <v/>
      </c>
      <c r="DK18" s="269" t="str">
        <f ca="true">+IF(OFFSET('Sanitation Data'!$I$29,0,10*ROW('Sanitation Data'!I12))="","",OFFSET('Sanitation Data'!$I$29,0,10*ROW('Sanitation Data'!I12)))</f>
        <v/>
      </c>
      <c r="DL18" s="269" t="str">
        <f ca="true">+IF(OFFSET('Sanitation Data'!$I$30,0,10*ROW('Sanitation Data'!I12))="","",OFFSET('Sanitation Data'!$I$30,0,10*ROW('Sanitation Data'!I12)))</f>
        <v/>
      </c>
      <c r="DM18" s="269" t="str">
        <f ca="true">+IF(OFFSET('Sanitation Data'!$I$31,0,10*ROW('Sanitation Data'!I12))="","",OFFSET('Sanitation Data'!$I$31,0,10*ROW('Sanitation Data'!I12)))</f>
        <v/>
      </c>
      <c r="DN18" s="269" t="str">
        <f ca="true">+IF(OFFSET('Sanitation Data'!$I$32,0,10*ROW('Sanitation Data'!I12))="","",OFFSET('Sanitation Data'!$I$32,0,10*ROW('Sanitation Data'!I12)))</f>
        <v/>
      </c>
      <c r="DO18" s="269" t="str">
        <f ca="true">+IF(OFFSET('Hygiene Data'!$D$11,0,10*ROW('Hygiene Data'!D12))="","",OFFSET('Hygiene Data'!$D$11,0,10*ROW('Hygiene Data'!D12)))</f>
        <v/>
      </c>
      <c r="DP18" s="269" t="str">
        <f ca="true">+IF(OFFSET('Hygiene Data'!$D$12,0,10*ROW('Hygiene Data'!D12))="","",OFFSET('Hygiene Data'!$D$12,0,10*ROW('Hygiene Data'!D12)))</f>
        <v/>
      </c>
      <c r="DQ18" s="269" t="str">
        <f ca="true">+IF(OFFSET('Hygiene Data'!$D$13,0,10*ROW('Hygiene Data'!D12))="","",OFFSET('Hygiene Data'!$D$13,0,10*ROW('Hygiene Data'!D12)))</f>
        <v/>
      </c>
      <c r="DR18" s="269" t="str">
        <f ca="true">+IF(OFFSET('Hygiene Data'!$E$11,0,10*ROW('Hygiene Data'!E12))="","",OFFSET('Hygiene Data'!$E$11,0,10*ROW('Hygiene Data'!E12)))</f>
        <v/>
      </c>
      <c r="DS18" s="269" t="str">
        <f ca="true">+IF(OFFSET('Hygiene Data'!$E$12,0,10*ROW('Hygiene Data'!E12))="","",OFFSET('Hygiene Data'!$E$12,0,10*ROW('Hygiene Data'!E12)))</f>
        <v/>
      </c>
      <c r="DT18" s="269" t="str">
        <f ca="true">+IF(OFFSET('Hygiene Data'!$E$13,0,10*ROW('Hygiene Data'!E12))="","",OFFSET('Hygiene Data'!$E$13,0,10*ROW('Hygiene Data'!E12)))</f>
        <v/>
      </c>
      <c r="DU18" s="269" t="str">
        <f ca="true">+IF(OFFSET('Hygiene Data'!$F$11,0,10*ROW('Hygiene Data'!F12))="","",OFFSET('Hygiene Data'!$F$11,0,10*ROW('Hygiene Data'!F12)))</f>
        <v/>
      </c>
      <c r="DV18" s="269" t="str">
        <f ca="true">+IF(OFFSET('Hygiene Data'!$F$12,0,10*ROW('Hygiene Data'!F12))="","",OFFSET('Hygiene Data'!$F$12,0,10*ROW('Hygiene Data'!F12)))</f>
        <v/>
      </c>
      <c r="DW18" s="269" t="str">
        <f ca="true">+IF(OFFSET('Hygiene Data'!$F$13,0,10*ROW('Hygiene Data'!F12))="","",OFFSET('Hygiene Data'!$F$13,0,10*ROW('Hygiene Data'!F12)))</f>
        <v/>
      </c>
      <c r="DX18" s="269" t="str">
        <f ca="true">+IF(OFFSET('Hygiene Data'!$G$11,0,10*ROW('Hygiene Data'!G12))="","",OFFSET('Hygiene Data'!$G$11,0,10*ROW('Hygiene Data'!G12)))</f>
        <v/>
      </c>
      <c r="DY18" s="269" t="str">
        <f ca="true">+IF(OFFSET('Hygiene Data'!$G$12,0,10*ROW('Hygiene Data'!G12))="","",OFFSET('Hygiene Data'!$G$12,0,10*ROW('Hygiene Data'!G12)))</f>
        <v/>
      </c>
      <c r="DZ18" s="269" t="str">
        <f ca="true">+IF(OFFSET('Hygiene Data'!$G$13,0,10*ROW('Hygiene Data'!G12))="","",OFFSET('Hygiene Data'!$G$13,0,10*ROW('Hygiene Data'!G12)))</f>
        <v/>
      </c>
      <c r="EA18" s="269" t="str">
        <f ca="true">+IF(OFFSET('Hygiene Data'!$H$11,0,10*ROW('Hygiene Data'!H12))="","",OFFSET('Hygiene Data'!$H$11,0,10*ROW('Hygiene Data'!H12)))</f>
        <v/>
      </c>
      <c r="EB18" s="269" t="str">
        <f ca="true">+IF(OFFSET('Hygiene Data'!$H$12,0,10*ROW('Hygiene Data'!H12))="","",OFFSET('Hygiene Data'!$H$12,0,10*ROW('Hygiene Data'!H12)))</f>
        <v/>
      </c>
      <c r="EC18" s="269" t="str">
        <f ca="true">+IF(OFFSET('Hygiene Data'!$H$13,0,10*ROW('Hygiene Data'!H12))="","",OFFSET('Hygiene Data'!$H$13,0,10*ROW('Hygiene Data'!H12)))</f>
        <v/>
      </c>
      <c r="ED18" s="269" t="str">
        <f ca="true">+IF(OFFSET('Hygiene Data'!$I$11,0,10*ROW('Hygiene Data'!I12))="","",OFFSET('Hygiene Data'!$I$11,0,10*ROW('Hygiene Data'!I12)))</f>
        <v/>
      </c>
      <c r="EE18" s="269" t="str">
        <f ca="true">+IF(OFFSET('Hygiene Data'!$I$12,0,10*ROW('Hygiene Data'!I12))="","",OFFSET('Hygiene Data'!$I$12,0,10*ROW('Hygiene Data'!I12)))</f>
        <v/>
      </c>
      <c r="EF18" s="269" t="str">
        <f ca="true">+IF(OFFSET('Hygiene Data'!$I$13,0,10*ROW('Hygiene Data'!I12))="","",OFFSET('Hygiene Data'!$I$13,0,10*ROW('Hygiene Data'!I12)))</f>
        <v/>
      </c>
    </row>
    <row xmlns:x14ac="http://schemas.microsoft.com/office/spreadsheetml/2009/9/ac" r="19" x14ac:dyDescent="0.2">
      <c r="A19" s="36" t="str">
        <f ca="true">+IF(OFFSET('Water Data'!$B$2,0,10*ROW('Water Data'!E13))="","",OFFSET('Water Data'!$B$2,0,10*ROW('Water Data'!E13)))</f>
        <v/>
      </c>
      <c r="B19" s="36" t="str">
        <f ca="true">+IF(OFFSET('Water Data'!$C$2,0,10*ROW('Water Data'!F13))="","",OFFSET('Water Data'!$C$2,0,10*ROW('Water Data'!F13)))</f>
        <v/>
      </c>
      <c r="C19" s="325" t="str">
        <f t="shared" ca="true" si="0"/>
        <v/>
      </c>
      <c r="D19" s="82" t="e">
        <f ca="true">+IF(AND(ISTEXT(OFFSET('Water Data'!$B$2,0,10*ROW('Water Data'!D13))),BS19="Yes"),100-OFFSET('Water Data'!$D$4,0,10*ROW('Water Data'!D13)),IF(AND(ISTEXT(OFFSET('Water Data'!$B$2,0,10*ROW('Water Data'!D13))),BS19="No",ISNUMBER(OFFSET('Water Data'!$D$4,0,10*ROW('Water Data'!D13)))),CONCATENATE("[",ROUND(100-OFFSET('Water Data'!$D$4,0,10*ROW('Water Data'!D13)),0),"]"),IF(AND(ISTEXT(OFFSET('Water Data'!$B$2,0,10*ROW('Water Data'!D13))),BS19="",ISNUMBER(OFFSET('Water Data'!$D$4,0,10*ROW('Water Data'!D13)))),100-OFFSET('Water Data'!$D$4,0,10*ROW('Water Data'!D13)),NA())))</f>
        <v>#N/A</v>
      </c>
      <c r="E19" s="82" t="e">
        <f ca="true">+IF(AND(ISTEXT(OFFSET('Water Data'!$B$2,0,10*ROW('Water Data'!E13))),BT19="Yes"),OFFSET('Water Data'!$D$6,0,10*ROW('Water Data'!D13)),IF(AND(ISTEXT(OFFSET('Water Data'!$B$2,0,10*ROW('Water Data'!D13))),BT19="No",ISNUMBER(OFFSET('Water Data'!$D$6,0,10*ROW('Water Data'!D13)))),CONCATENATE("[",ROUND(OFFSET('Water Data'!$D$6,0,10*ROW('Water Data'!D13)),0),"]"),IF(AND(ISTEXT(OFFSET('Water Data'!$B$2,0,10*ROW('Water Data'!D13))),BT19="",ISNUMBER(OFFSET('Water Data'!$D$6,0,10*ROW('Water Data'!D13)))),OFFSET('Water Data'!$D$6,0,10*ROW('Water Data'!D13)),NA())))</f>
        <v>#N/A</v>
      </c>
      <c r="F19" s="82" t="e">
        <f ca="true">+IF(AND(ISTEXT(OFFSET('Water Data'!$B$2,0,10*ROW('Water Data'!D13))),BU19="Yes"),OFFSET('Water Data'!$D$9,0,10*ROW('Water Data'!D13)),IF(AND(ISTEXT(OFFSET('Water Data'!$B$2,0,10*ROW('Water Data'!D13))),BU19="No",ISNUMBER(OFFSET('Water Data'!$D$9,0,10*ROW('Water Data'!D13)))),CONCATENATE("[",ROUND(OFFSET('Water Data'!$D$9,0,10*ROW('Water Data'!D13)),0),"]"),IF(AND(ISTEXT(OFFSET('Water Data'!$B$2,0,10*ROW('Water Data'!D13))),BU19="",ISNUMBER(OFFSET('Water Data'!$D$9,0,10*ROW('Water Data'!D13)))),OFFSET('Water Data'!$D$9,0,10*ROW('Water Data'!D13)),NA())))</f>
        <v>#N/A</v>
      </c>
      <c r="G19" s="82" t="e">
        <f ca="true">+IF(AND(ISTEXT(OFFSET('Water Data'!$B$2,0,10*ROW('Water Data'!E13))),BV19="Yes"),100-OFFSET('Water Data'!$E$4,0,10*ROW('Water Data'!E13)),IF(AND(ISTEXT(OFFSET('Water Data'!$B$2,0,10*ROW('Water Data'!E13))),BV19="No",ISNUMBER(OFFSET('Water Data'!$E$4,0,10*ROW('Water Data'!E13)))),CONCATENATE("[",ROUND(100-OFFSET('Water Data'!$E$4,0,10*ROW('Water Data'!E13)),0),"]"),IF(AND(ISTEXT(OFFSET('Water Data'!$B$2,0,10*ROW('Water Data'!E13))),BV19="",ISNUMBER(OFFSET('Water Data'!$E$4,0,10*ROW('Water Data'!E13)))),100-OFFSET('Water Data'!$E$4,0,10*ROW('Water Data'!E13)),NA())))</f>
        <v>#N/A</v>
      </c>
      <c r="H19" s="82" t="e">
        <f ca="true">+IF(AND(ISTEXT(OFFSET('Water Data'!$B$2,0,10*ROW('Water Data'!E13))),BW19="Yes"),OFFSET('Water Data'!$E$6,0,10*ROW('Water Data'!E13)),IF(AND(ISTEXT(OFFSET('Water Data'!$B$2,0,10*ROW('Water Data'!E13))),BW19="No",ISNUMBER(OFFSET('Water Data'!$E$6,0,10*ROW('Water Data'!E13)))),CONCATENATE("[",ROUND(OFFSET('Water Data'!$D$6,0,10*ROW('Water Data'!E13)),0),"]"),IF(AND(ISTEXT(OFFSET('Water Data'!$B$2,0,10*ROW('Water Data'!E13))),BW19="",ISNUMBER(OFFSET('Water Data'!$E$6,0,10*ROW('Water Data'!E13)))),OFFSET('Water Data'!$E$6,0,10*ROW('Water Data'!E13)),NA())))</f>
        <v>#N/A</v>
      </c>
      <c r="I19" s="82" t="e">
        <f ca="true">+IF(AND(ISTEXT(OFFSET('Water Data'!$B$2,0,10*ROW('Water Data'!E13))),BX19="Yes"),OFFSET('Water Data'!$E$9,0,10*ROW('Water Data'!E13)),IF(AND(ISTEXT(OFFSET('Water Data'!$B$2,0,10*ROW('Water Data'!E13))),BX19="No",ISNUMBER(OFFSET('Water Data'!$E$9,0,10*ROW('Water Data'!E13)))),CONCATENATE("[",ROUND(OFFSET('Water Data'!$E$9,0,10*ROW('Water Data'!E13)),0),"]"),IF(AND(ISTEXT(OFFSET('Water Data'!$B$2,0,10*ROW('Water Data'!E13))),BX19="",ISNUMBER(OFFSET('Water Data'!$E$9,0,10*ROW('Water Data'!E13)))),OFFSET('Water Data'!$E$9,0,10*ROW('Water Data'!E13)),NA())))</f>
        <v>#N/A</v>
      </c>
      <c r="J19" s="82" t="e">
        <f ca="true">+IF(AND(ISTEXT(OFFSET('Water Data'!$B$2,0,10*ROW('Water Data'!F13))),BY19="Yes"),100-OFFSET('Water Data'!$F$4,0,10*ROW('Water Data'!F13)),IF(AND(ISTEXT(OFFSET('Water Data'!$B$2,0,10*ROW('Water Data'!F13))),BY19="No",ISNUMBER(OFFSET('Water Data'!$F$4,0,10*ROW('Water Data'!F13)))),CONCATENATE("[",ROUND(100-OFFSET('Water Data'!$F$4,0,10*ROW('Water Data'!F13)),0),"]"),IF(AND(ISTEXT(OFFSET('Water Data'!$B$2,0,10*ROW('Water Data'!F13))),BY19="",ISNUMBER(OFFSET('Water Data'!$F$4,0,10*ROW('Water Data'!F13)))),100-OFFSET('Water Data'!$F$4,0,10*ROW('Water Data'!F13)),NA())))</f>
        <v>#N/A</v>
      </c>
      <c r="K19" s="82" t="e">
        <f ca="true">+IF(AND(ISTEXT(OFFSET('Water Data'!$B$2,0,10*ROW('Water Data'!F13))),BZ19="Yes"),OFFSET('Water Data'!$F$6,0,10*ROW('Water Data'!F13)),IF(AND(ISTEXT(OFFSET('Water Data'!$B$2,0,10*ROW('Water Data'!F13))),BZ19="No",ISNUMBER(OFFSET('Water Data'!$F$6,0,10*ROW('Water Data'!F13)))),CONCATENATE("[",ROUND(OFFSET('Water Data'!$F$6,0,10*ROW('Water Data'!F13)),0),"]"),IF(AND(ISTEXT(OFFSET('Water Data'!$B$2,0,10*ROW('Water Data'!F13))),BZ19="",ISNUMBER(OFFSET('Water Data'!$F$6,0,10*ROW('Water Data'!F13)))),OFFSET('Water Data'!$F$6,0,10*ROW('Water Data'!F13)),NA())))</f>
        <v>#N/A</v>
      </c>
      <c r="L19" s="82" t="e">
        <f ca="true">+IF(AND(ISTEXT(OFFSET('Water Data'!$B$2,0,10*ROW('Water Data'!F13))),CA19="Yes"),OFFSET('Water Data'!$F$9,0,10*ROW('Water Data'!F13)),IF(AND(ISTEXT(OFFSET('Water Data'!$B$2,0,10*ROW('Water Data'!F13))),CA19="No",ISNUMBER(OFFSET('Water Data'!$F$9,0,10*ROW('Water Data'!F13)))),CONCATENATE("[",ROUND(OFFSET('Water Data'!$F$9,0,10*ROW('Water Data'!F13)),0),"]"),IF(AND(ISTEXT(OFFSET('Water Data'!$B$2,0,10*ROW('Water Data'!F13))),CA19="",ISNUMBER(OFFSET('Water Data'!$F$9,0,10*ROW('Water Data'!F13)))),OFFSET('Water Data'!$F$9,0,10*ROW('Water Data'!F13)),NA())))</f>
        <v>#N/A</v>
      </c>
      <c r="M19" s="82" t="e">
        <f ca="true">+IF(AND(ISTEXT(OFFSET('Water Data'!$B$2,0,10*ROW('Water Data'!G13))),CB19="Yes"),100-OFFSET('Water Data'!$G$4,0,10*ROW('Water Data'!G13)),IF(AND(ISTEXT(OFFSET('Water Data'!$B$2,0,10*ROW('Water Data'!G13))),CB19="No",ISNUMBER(OFFSET('Water Data'!$G$4,0,10*ROW('Water Data'!G13)))),CONCATENATE("[",ROUND(100-OFFSET('Water Data'!$G$4,0,10*ROW('Water Data'!G13)),0),"]"),IF(AND(ISTEXT(OFFSET('Water Data'!$B$2,0,10*ROW('Water Data'!G13))),CB19="",ISNUMBER(OFFSET('Water Data'!$G$4,0,10*ROW('Water Data'!G13)))),100-OFFSET('Water Data'!$G$4,0,10*ROW('Water Data'!G13)),NA())))</f>
        <v>#N/A</v>
      </c>
      <c r="N19" s="82" t="e">
        <f ca="true">+IF(AND(ISTEXT(OFFSET('Water Data'!$B$2,0,10*ROW('Water Data'!G13))),CC19="Yes"),OFFSET('Water Data'!$G$6,0,10*ROW('Water Data'!G13)),IF(AND(ISTEXT(OFFSET('Water Data'!$B$2,0,10*ROW('Water Data'!G13))),CC19="No",ISNUMBER(OFFSET('Water Data'!$G$6,0,10*ROW('Water Data'!G13)))),CONCATENATE("[",ROUND(OFFSET('Water Data'!$G$6,0,10*ROW('Water Data'!G13)),0),"]"),IF(AND(ISTEXT(OFFSET('Water Data'!$B$2,0,10*ROW('Water Data'!G13))),CC19="",ISNUMBER(OFFSET('Water Data'!$G$6,0,10*ROW('Water Data'!G13)))),OFFSET('Water Data'!$G$6,0,10*ROW('Water Data'!G13)),NA())))</f>
        <v>#N/A</v>
      </c>
      <c r="O19" s="82" t="e">
        <f ca="true">+IF(AND(ISTEXT(OFFSET('Water Data'!$B$2,0,10*ROW('Water Data'!G13))),CD19="Yes"),OFFSET('Water Data'!$G$9,0,10*ROW('Water Data'!G13)),IF(AND(ISTEXT(OFFSET('Water Data'!$B$2,0,10*ROW('Water Data'!G13))),CD19="No",ISNUMBER(OFFSET('Water Data'!$G$9,0,10*ROW('Water Data'!G13)))),CONCATENATE("[",ROUND(OFFSET('Water Data'!$G$9,0,10*ROW('Water Data'!G13)),0),"]"),IF(AND(ISTEXT(OFFSET('Water Data'!$B$2,0,10*ROW('Water Data'!G13))),CD19="",ISNUMBER(OFFSET('Water Data'!$G$9,0,10*ROW('Water Data'!G13)))),OFFSET('Water Data'!$G$9,0,10*ROW('Water Data'!G13)),NA())))</f>
        <v>#N/A</v>
      </c>
      <c r="P19" s="82" t="e">
        <f ca="true">+IF(AND(ISTEXT(OFFSET('Water Data'!$B$2,0,10*ROW('Water Data'!H13))),CE19="Yes"),100-OFFSET('Water Data'!$H$4,0,10*ROW('Water Data'!H13)),IF(AND(ISTEXT(OFFSET('Water Data'!$B$2,0,10*ROW('Water Data'!H13))),CE19="No",ISNUMBER(OFFSET('Water Data'!$H$4,0,10*ROW('Water Data'!H13)))),CONCATENATE("[",ROUND(100-OFFSET('Water Data'!$H$4,0,10*ROW('Water Data'!H13)),0),"]"),IF(AND(ISTEXT(OFFSET('Water Data'!$B$2,0,10*ROW('Water Data'!H13))),CE19="",ISNUMBER(OFFSET('Water Data'!$H$4,0,10*ROW('Water Data'!H13)))),100-OFFSET('Water Data'!$H$4,0,10*ROW('Water Data'!H13)),NA())))</f>
        <v>#N/A</v>
      </c>
      <c r="Q19" s="82" t="e">
        <f ca="true">+IF(AND(ISTEXT(OFFSET('Water Data'!$B$2,0,10*ROW('Water Data'!H13))),CF19="Yes"),OFFSET('Water Data'!$H$6,0,10*ROW('Water Data'!H13)),IF(AND(ISTEXT(OFFSET('Water Data'!$B$2,0,10*ROW('Water Data'!H13))),CF19="No",ISNUMBER(OFFSET('Water Data'!$H$6,0,10*ROW('Water Data'!H13)))),CONCATENATE("[",ROUND(OFFSET('Water Data'!$H$6,0,10*ROW('Water Data'!H13)),0),"]"),IF(AND(ISTEXT(OFFSET('Water Data'!$B$2,0,10*ROW('Water Data'!H13))),CF19="",ISNUMBER(OFFSET('Water Data'!$H$6,0,10*ROW('Water Data'!H13)))),OFFSET('Water Data'!$H$6,0,10*ROW('Water Data'!H13)),NA())))</f>
        <v>#N/A</v>
      </c>
      <c r="R19" s="82" t="e">
        <f ca="true">+IF(AND(ISTEXT(OFFSET('Water Data'!$B$2,0,10*ROW('Water Data'!H13))),CG19="Yes"),OFFSET('Water Data'!$H$9,0,10*ROW('Water Data'!H13)),IF(AND(ISTEXT(OFFSET('Water Data'!$B$2,0,10*ROW('Water Data'!H13))),CG19="No",ISNUMBER(OFFSET('Water Data'!$H$9,0,10*ROW('Water Data'!H13)))),CONCATENATE("[",ROUND(OFFSET('Water Data'!$H$9,0,10*ROW('Water Data'!H13)),0),"]"),IF(AND(ISTEXT(OFFSET('Water Data'!$B$2,0,10*ROW('Water Data'!H13))),CG19="",ISNUMBER(OFFSET('Water Data'!$H$9,0,10*ROW('Water Data'!H13)))),OFFSET('Water Data'!$H$9,0,10*ROW('Water Data'!H13)),NA())))</f>
        <v>#N/A</v>
      </c>
      <c r="S19" s="82" t="e">
        <f ca="true">+IF(AND(ISTEXT(OFFSET('Water Data'!$B$2,0,10*ROW('Water Data'!I13))),CH19="Yes"),100-OFFSET('Water Data'!$I$4,0,10*ROW('Water Data'!I13)),IF(AND(ISTEXT(OFFSET('Water Data'!$B$2,0,10*ROW('Water Data'!I13))),CH19="No",ISNUMBER(OFFSET('Water Data'!$I$4,0,10*ROW('Water Data'!I13)))),CONCATENATE("[",ROUND(100-OFFSET('Water Data'!$I$4,0,10*ROW('Water Data'!I13)),0),"]"),IF(AND(ISTEXT(OFFSET('Water Data'!$B$2,0,10*ROW('Water Data'!I13))),CH19="",ISNUMBER(OFFSET('Water Data'!$I$4,0,10*ROW('Water Data'!I13)))),100-OFFSET('Water Data'!$I$4,0,10*ROW('Water Data'!I13)),NA())))</f>
        <v>#N/A</v>
      </c>
      <c r="T19" s="82" t="e">
        <f ca="true">+IF(AND(ISTEXT(OFFSET('Water Data'!$B$2,0,10*ROW('Water Data'!I13))),CI19="Yes"),OFFSET('Water Data'!$I$6,0,10*ROW('Water Data'!I13)),IF(AND(ISTEXT(OFFSET('Water Data'!$B$2,0,10*ROW('Water Data'!I13))),CI19="No",ISNUMBER(OFFSET('Water Data'!$I$6,0,10*ROW('Water Data'!I13)))),CONCATENATE("[",ROUND(OFFSET('Water Data'!$I$6,0,10*ROW('Water Data'!I13)),0),"]"),IF(AND(ISTEXT(OFFSET('Water Data'!$B$2,0,10*ROW('Water Data'!I13))),CI19="",ISNUMBER(OFFSET('Water Data'!$I$6,0,10*ROW('Water Data'!I13)))),OFFSET('Water Data'!$I$6,0,10*ROW('Water Data'!I13)),NA())))</f>
        <v>#N/A</v>
      </c>
      <c r="U19" s="82" t="e">
        <f ca="true">+IF(AND(ISTEXT(OFFSET('Water Data'!$B$2,0,10*ROW('Water Data'!I13))),CJ19="Yes"),OFFSET('Water Data'!$I$9,0,10*ROW('Water Data'!I13)),IF(AND(ISTEXT(OFFSET('Water Data'!$B$2,0,10*ROW('Water Data'!I13))),CJ19="No",ISNUMBER(OFFSET('Water Data'!$I$9,0,10*ROW('Water Data'!I13)))),CONCATENATE("[",ROUND(OFFSET('Water Data'!$I$9,0,10*ROW('Water Data'!I13)),0),"]"),IF(AND(ISTEXT(OFFSET('Water Data'!$B$2,0,10*ROW('Water Data'!I13))),CJ19="",ISNUMBER(OFFSET('Water Data'!$I$9,0,10*ROW('Water Data'!I13)))),OFFSET('Water Data'!$I$9,0,10*ROW('Water Data'!I13)),NA())))</f>
        <v>#N/A</v>
      </c>
      <c r="V19" s="83" t="e">
        <f ca="true">+IF(AND(ISTEXT(OFFSET('Sanitation Data'!$B$2,0,10*ROW('Sanitation Data'!D13))),CK19="Yes"),100-OFFSET('Sanitation Data'!$D$4,0,10*ROW('Sanitation Data'!D13)),IF(AND(ISTEXT(OFFSET('Sanitation Data'!$B$2,0,10*ROW('Sanitation Data'!D13))),CK19="No",ISNUMBER(OFFSET('Sanitation Data'!$D$4,0,10*ROW('Sanitation Data'!D13)))),CONCATENATE("[",ROUND(100-OFFSET('Sanitation Data'!$D$4,0,10*ROW('Sanitation Data'!D13)),0),"]"),IF(AND(ISTEXT(OFFSET('Sanitation Data'!$B$2,0,10*ROW('Sanitation Data'!D13))),CK19="",ISNUMBER(OFFSET('Sanitation Data'!$D$4,0,10*ROW('Sanitation Data'!D13)))),100-OFFSET('Sanitation Data'!$D$4,0,10*ROW('Sanitation Data'!D13)),NA())))</f>
        <v>#N/A</v>
      </c>
      <c r="W19" s="83" t="e">
        <f ca="true">+IF(AND(ISTEXT(OFFSET('Sanitation Data'!$B$2,0,10*ROW('Sanitation Data'!D13))),CL19="Yes"),OFFSET('Sanitation Data'!$D$6,0,10*ROW('Sanitation Data'!D13)),IF(AND(ISTEXT(OFFSET('Sanitation Data'!$B$2,0,10*ROW('Sanitation Data'!D13))),CL19="No",ISNUMBER(OFFSET('Sanitation Data'!$D$6,0,10*ROW('Sanitation Data'!D13)))),CONCATENATE("[",ROUND(OFFSET('Sanitation Data'!$D$6,0,10*ROW('Sanitation Data'!D13)),0),"]"),IF(AND(ISTEXT(OFFSET('Sanitation Data'!$B$2,0,10*ROW('Sanitation Data'!D13))),CL19="",ISNUMBER(OFFSET('Sanitation Data'!$D$6,0,10*ROW('Sanitation Data'!D13)))),OFFSET('Sanitation Data'!$D$6,0,10*ROW('Sanitation Data'!D13)),NA())))</f>
        <v>#N/A</v>
      </c>
      <c r="X19" s="83" t="e">
        <f ca="true">+IF(AND(ISTEXT(OFFSET('Sanitation Data'!$B$2,0,10*ROW('Sanitation Data'!D13))),CM19="Yes"),OFFSET('Sanitation Data'!$D$10,0,10*ROW('Sanitation Data'!D13)),IF(AND(ISTEXT(OFFSET('Sanitation Data'!$B$2,0,10*ROW('Sanitation Data'!D13))),CM19="No",ISNUMBER(OFFSET('Sanitation Data'!$D$10,0,10*ROW('Sanitation Data'!D13)))),CONCATENATE("[",ROUND(OFFSET('Sanitation Data'!$D$10,0,10*ROW('Sanitation Data'!D13)),0),"]"),IF(AND(ISTEXT(OFFSET('Sanitation Data'!$B$2,0,10*ROW('Sanitation Data'!D13))),CM19="",ISNUMBER(OFFSET('Sanitation Data'!$D$10,0,10*ROW('Sanitation Data'!D13)))),OFFSET('Sanitation Data'!$D$10,0,10*ROW('Sanitation Data'!D13)),NA())))</f>
        <v>#N/A</v>
      </c>
      <c r="Y19" s="83" t="e">
        <f ca="true">+IF(AND(ISTEXT(OFFSET('Sanitation Data'!$B$2,0,10*ROW('Sanitation Data'!D13))),CN19="Yes"),OFFSET('Sanitation Data'!$D$11,0,10*ROW('Sanitation Data'!D13)),IF(AND(ISTEXT(OFFSET('Sanitation Data'!$B$2,0,10*ROW('Sanitation Data'!D13))),CN19="No",ISNUMBER(OFFSET('Sanitation Data'!$D$11,0,10*ROW('Sanitation Data'!D13)))),CONCATENATE("[",ROUND(OFFSET('Sanitation Data'!$D$11,0,10*ROW('Sanitation Data'!D13)),0),"]"),IF(AND(ISTEXT(OFFSET('Sanitation Data'!$B$2,0,10*ROW('Sanitation Data'!D13))),CN19="",ISNUMBER(OFFSET('Sanitation Data'!$D$11,0,10*ROW('Sanitation Data'!D13)))),OFFSET('Sanitation Data'!$D$11,0,10*ROW('Sanitation Data'!D13)),NA())))</f>
        <v>#N/A</v>
      </c>
      <c r="Z19" s="83" t="e">
        <f ca="true">+IF(AND(ISTEXT(OFFSET('Sanitation Data'!$B$2,0,10*ROW('Sanitation Data'!D13))),CO19="Yes"),OFFSET('Sanitation Data'!$D$12,0,10*ROW('Sanitation Data'!D13)),IF(AND(ISTEXT(OFFSET('Sanitation Data'!$B$2,0,10*ROW('Sanitation Data'!D13))),CO19="No",ISNUMBER(OFFSET('Sanitation Data'!$D$12,0,10*ROW('Sanitation Data'!D13)))),CONCATENATE("[",ROUND(OFFSET('Sanitation Data'!$D$12,0,10*ROW('Sanitation Data'!D13)),0),"]"),IF(AND(ISTEXT(OFFSET('Sanitation Data'!$B$2,0,10*ROW('Sanitation Data'!D13))),CO19="",ISNUMBER(OFFSET('Sanitation Data'!$D$12,0,10*ROW('Sanitation Data'!D13)))),OFFSET('Sanitation Data'!$D$12,0,10*ROW('Sanitation Data'!D13)),NA())))</f>
        <v>#N/A</v>
      </c>
      <c r="AA19" s="83" t="e">
        <f ca="true">+IF(AND(ISTEXT(OFFSET('Sanitation Data'!$B$2,0,10*ROW('Sanitation Data'!E13))),CP19="Yes"),100-OFFSET('Sanitation Data'!$E$4,0,10*ROW('Sanitation Data'!E13)),IF(AND(ISTEXT(OFFSET('Sanitation Data'!$B$2,0,10*ROW('Sanitation Data'!E13))),CP19="No",ISNUMBER(OFFSET('Sanitation Data'!$E$4,0,10*ROW('Sanitation Data'!E13)))),CONCATENATE("[",ROUND(100-OFFSET('Sanitation Data'!$E$4,0,10*ROW('Sanitation Data'!E13)),0),"]"),IF(AND(ISTEXT(OFFSET('Sanitation Data'!$B$2,0,10*ROW('Sanitation Data'!E13))),CP19="",ISNUMBER(OFFSET('Sanitation Data'!$E$4,0,10*ROW('Sanitation Data'!E13)))),100-OFFSET('Sanitation Data'!$E$4,0,10*ROW('Sanitation Data'!E13)),NA())))</f>
        <v>#N/A</v>
      </c>
      <c r="AB19" s="83" t="e">
        <f ca="true">+IF(AND(ISTEXT(OFFSET('Sanitation Data'!$B$2,0,10*ROW('Sanitation Data'!E13))),CQ19="Yes"),OFFSET('Sanitation Data'!$E$6,0,10*ROW('Sanitation Data'!H13)),IF(AND(ISTEXT(OFFSET('Sanitation Data'!$B$2,0,10*ROW('Sanitation Data'!E13))),CQ19="No",ISNUMBER(OFFSET('Sanitation Data'!$E$6,0,10*ROW('Sanitation Data'!E13)))),CONCATENATE("[",ROUND(OFFSET('Sanitation Data'!$E$6,0,10*ROW('Sanitation Data'!E13)),0),"]"),IF(AND(ISTEXT(OFFSET('Sanitation Data'!$B$2,0,10*ROW('Sanitation Data'!E13))),CQ19="",ISNUMBER(OFFSET('Sanitation Data'!$E$6,0,10*ROW('Sanitation Data'!E13)))),OFFSET('Sanitation Data'!$E$6,0,10*ROW('Sanitation Data'!E13)),NA())))</f>
        <v>#N/A</v>
      </c>
      <c r="AC19" s="83" t="e">
        <f ca="true">+IF(AND(ISTEXT(OFFSET('Sanitation Data'!$B$2,0,10*ROW('Sanitation Data'!E13))),CR19="Yes"),OFFSET('Sanitation Data'!$E$10,0,10*ROW('Sanitation Data'!E13)),IF(AND(ISTEXT(OFFSET('Sanitation Data'!$B$2,0,10*ROW('Sanitation Data'!E13))),CR19="No",ISNUMBER(OFFSET('Sanitation Data'!$E$10,0,10*ROW('Sanitation Data'!E13)))),CONCATENATE("[",ROUND(OFFSET('Sanitation Data'!$E$10,0,10*ROW('Sanitation Data'!E13)),0),"]"),IF(AND(ISTEXT(OFFSET('Sanitation Data'!$B$2,0,10*ROW('Sanitation Data'!E13))),CR19="",ISNUMBER(OFFSET('Sanitation Data'!$E$10,0,10*ROW('Sanitation Data'!E13)))),OFFSET('Sanitation Data'!$E$10,0,10*ROW('Sanitation Data'!E13)),NA())))</f>
        <v>#N/A</v>
      </c>
      <c r="AD19" s="83" t="e">
        <f ca="true">+IF(AND(ISTEXT(OFFSET('Sanitation Data'!$B$2,0,10*ROW('Sanitation Data'!E13))),CS19="Yes"),OFFSET('Sanitation Data'!$E$11,0,10*ROW('Sanitation Data'!E13)),IF(AND(ISTEXT(OFFSET('Sanitation Data'!$B$2,0,10*ROW('Sanitation Data'!E13))),CS19="No",ISNUMBER(OFFSET('Sanitation Data'!$E$11,0,10*ROW('Sanitation Data'!E13)))),CONCATENATE("[",ROUND(OFFSET('Sanitation Data'!$E$11,0,10*ROW('Sanitation Data'!E13)),0),"]"),IF(AND(ISTEXT(OFFSET('Sanitation Data'!$B$2,0,10*ROW('Sanitation Data'!E13))),CS19="",ISNUMBER(OFFSET('Sanitation Data'!$E$11,0,10*ROW('Sanitation Data'!E13)))),OFFSET('Sanitation Data'!$E$11,0,10*ROW('Sanitation Data'!E13)),NA())))</f>
        <v>#N/A</v>
      </c>
      <c r="AE19" s="83" t="e">
        <f ca="true">+IF(AND(ISTEXT(OFFSET('Sanitation Data'!$B$2,0,10*ROW('Sanitation Data'!E13))),CT19="Yes"),OFFSET('Sanitation Data'!$E$12,0,10*ROW('Sanitation Data'!E13)),IF(AND(ISTEXT(OFFSET('Sanitation Data'!$B$2,0,10*ROW('Sanitation Data'!E13))),CT19="No",ISNUMBER(OFFSET('Sanitation Data'!$E$12,0,10*ROW('Sanitation Data'!E13)))),CONCATENATE("[",ROUND(OFFSET('Sanitation Data'!$E$12,0,10*ROW('Sanitation Data'!E13)),0),"]"),IF(AND(ISTEXT(OFFSET('Sanitation Data'!$B$2,0,10*ROW('Sanitation Data'!E13))),CT19="",ISNUMBER(OFFSET('Sanitation Data'!$E$12,0,10*ROW('Sanitation Data'!E13)))),OFFSET('Sanitation Data'!$E$12,0,10*ROW('Sanitation Data'!E13)),NA())))</f>
        <v>#N/A</v>
      </c>
      <c r="AF19" s="83" t="e">
        <f ca="true">+IF(AND(ISTEXT(OFFSET('Sanitation Data'!$B$2,0,10*ROW('Sanitation Data'!F13))),CU19="Yes"),100-OFFSET('Sanitation Data'!$F$4,0,10*ROW('Sanitation Data'!F13)),IF(AND(ISTEXT(OFFSET('Sanitation Data'!$B$2,0,10*ROW('Sanitation Data'!F13))),CU19="No",ISNUMBER(OFFSET('Sanitation Data'!$F$4,0,10*ROW('Sanitation Data'!F13)))),CONCATENATE("[",ROUND(100-OFFSET('Sanitation Data'!$F$4,0,10*ROW('Sanitation Data'!F13)),0),"]"),IF(AND(ISTEXT(OFFSET('Sanitation Data'!$B$2,0,10*ROW('Sanitation Data'!F13))),CU19="",ISNUMBER(OFFSET('Sanitation Data'!$F$4,0,10*ROW('Sanitation Data'!F13)))),100-OFFSET('Sanitation Data'!$F$4,0,10*ROW('Sanitation Data'!F13)),NA())))</f>
        <v>#N/A</v>
      </c>
      <c r="AG19" s="83" t="e">
        <f ca="true">+IF(AND(ISTEXT(OFFSET('Sanitation Data'!$B$2,0,10*ROW('Sanitation Data'!F13))),CV19="Yes"),OFFSET('Sanitation Data'!$F$6,0,10*ROW('Sanitation Data'!F13)),IF(AND(ISTEXT(OFFSET('Sanitation Data'!$B$2,0,10*ROW('Sanitation Data'!F13))),CV19="No",ISNUMBER(OFFSET('Sanitation Data'!$F$6,0,10*ROW('Sanitation Data'!F13)))),CONCATENATE("[",ROUND(OFFSET('Sanitation Data'!$F$6,0,10*ROW('Sanitation Data'!F13)),0),"]"),IF(AND(ISTEXT(OFFSET('Sanitation Data'!$B$2,0,10*ROW('Sanitation Data'!F13))),CV19="",ISNUMBER(OFFSET('Sanitation Data'!$F$6,0,10*ROW('Sanitation Data'!F13)))),OFFSET('Sanitation Data'!$F$6,0,10*ROW('Sanitation Data'!F13)),NA())))</f>
        <v>#N/A</v>
      </c>
      <c r="AH19" s="83" t="e">
        <f ca="true">+IF(AND(ISTEXT(OFFSET('Sanitation Data'!$B$2,0,10*ROW('Sanitation Data'!F13))),CW19="Yes"),OFFSET('Sanitation Data'!$F$10,0,10*ROW('Sanitation Data'!F13)),IF(AND(ISTEXT(OFFSET('Sanitation Data'!$B$2,0,10*ROW('Sanitation Data'!F13))),CW19="No",ISNUMBER(OFFSET('Sanitation Data'!$F$10,0,10*ROW('Sanitation Data'!F13)))),CONCATENATE("[",ROUND(OFFSET('Sanitation Data'!$F$10,0,10*ROW('Sanitation Data'!F13)),0),"]"),IF(AND(ISTEXT(OFFSET('Sanitation Data'!$B$2,0,10*ROW('Sanitation Data'!F13))),CW19="",ISNUMBER(OFFSET('Sanitation Data'!$F$10,0,10*ROW('Sanitation Data'!F13)))),OFFSET('Sanitation Data'!$F$10,0,10*ROW('Sanitation Data'!F13)),NA())))</f>
        <v>#N/A</v>
      </c>
      <c r="AI19" s="83" t="e">
        <f ca="true">+IF(AND(ISTEXT(OFFSET('Sanitation Data'!$B$2,0,10*ROW('Sanitation Data'!F13))),CX19="Yes"),OFFSET('Sanitation Data'!$F$11,0,10*ROW('Sanitation Data'!F13)),IF(AND(ISTEXT(OFFSET('Sanitation Data'!$B$2,0,10*ROW('Sanitation Data'!F13))),CX19="No",ISNUMBER(OFFSET('Sanitation Data'!$F$11,0,10*ROW('Sanitation Data'!F13)))),CONCATENATE("[",ROUND(OFFSET('Sanitation Data'!$F$11,0,10*ROW('Sanitation Data'!F13)),0),"]"),IF(AND(ISTEXT(OFFSET('Sanitation Data'!$B$2,0,10*ROW('Sanitation Data'!F13))),CX19="",ISNUMBER(OFFSET('Sanitation Data'!$F$11,0,10*ROW('Sanitation Data'!F13)))),OFFSET('Sanitation Data'!$F$11,0,10*ROW('Sanitation Data'!F13)),NA())))</f>
        <v>#N/A</v>
      </c>
      <c r="AJ19" s="83" t="e">
        <f ca="true">+IF(AND(ISTEXT(OFFSET('Sanitation Data'!$B$2,0,10*ROW('Sanitation Data'!F13))),CY19="Yes"),OFFSET('Sanitation Data'!$F$12,0,10*ROW('Sanitation Data'!F13)),IF(AND(ISTEXT(OFFSET('Sanitation Data'!$B$2,0,10*ROW('Sanitation Data'!F13))),CY19="No",ISNUMBER(OFFSET('Sanitation Data'!$F$12,0,10*ROW('Sanitation Data'!F13)))),CONCATENATE("[",ROUND(OFFSET('Sanitation Data'!$F$12,0,10*ROW('Sanitation Data'!F13)),0),"]"),IF(AND(ISTEXT(OFFSET('Sanitation Data'!$B$2,0,10*ROW('Sanitation Data'!F13))),CY19="",ISNUMBER(OFFSET('Sanitation Data'!$F$12,0,10*ROW('Sanitation Data'!F13)))),OFFSET('Sanitation Data'!$F$12,0,10*ROW('Sanitation Data'!F13)),NA())))</f>
        <v>#N/A</v>
      </c>
      <c r="AK19" s="83" t="e">
        <f ca="true">+IF(AND(ISTEXT(OFFSET('Sanitation Data'!$B$2,0,10*ROW('Sanitation Data'!G13))),CZ19="Yes"),100-OFFSET('Sanitation Data'!$G$4,0,10*ROW('Sanitation Data'!G13)),IF(AND(ISTEXT(OFFSET('Sanitation Data'!$B$2,0,10*ROW('Sanitation Data'!G13))),CZ19="No",ISNUMBER(OFFSET('Sanitation Data'!$G$4,0,10*ROW('Sanitation Data'!G13)))),CONCATENATE("[",ROUND(100-OFFSET('Sanitation Data'!$G$4,0,10*ROW('Sanitation Data'!G13)),0),"]"),IF(AND(ISTEXT(OFFSET('Sanitation Data'!$B$2,0,10*ROW('Sanitation Data'!G13))),CZ19="",ISNUMBER(OFFSET('Sanitation Data'!$G$4,0,10*ROW('Sanitation Data'!G13)))),100-OFFSET('Sanitation Data'!$G$4,0,10*ROW('Sanitation Data'!G13)),NA())))</f>
        <v>#N/A</v>
      </c>
      <c r="AL19" s="83" t="e">
        <f ca="true">+IF(AND(ISTEXT(OFFSET('Sanitation Data'!$B$2,0,10*ROW('Sanitation Data'!G13))),DA19="Yes"),OFFSET('Sanitation Data'!$G$6,0,10*ROW('Sanitation Data'!G13)),IF(AND(ISTEXT(OFFSET('Sanitation Data'!$B$2,0,10*ROW('Sanitation Data'!G13))),DA19="No",ISNUMBER(OFFSET('Sanitation Data'!$G$6,0,10*ROW('Sanitation Data'!G13)))),CONCATENATE("[",ROUND(OFFSET('Sanitation Data'!$G$6,0,10*ROW('Sanitation Data'!G13)),0),"]"),IF(AND(ISTEXT(OFFSET('Sanitation Data'!$B$2,0,10*ROW('Sanitation Data'!G13))),DA19="",ISNUMBER(OFFSET('Sanitation Data'!$G$6,0,10*ROW('Sanitation Data'!G13)))),OFFSET('Sanitation Data'!$G$6,0,10*ROW('Sanitation Data'!G13)),NA())))</f>
        <v>#N/A</v>
      </c>
      <c r="AM19" s="83" t="e">
        <f ca="true">+IF(AND(ISTEXT(OFFSET('Sanitation Data'!$B$2,0,10*ROW('Sanitation Data'!G13))),DB19="Yes"),OFFSET('Sanitation Data'!$G$10,0,10*ROW('Sanitation Data'!G13)),IF(AND(ISTEXT(OFFSET('Sanitation Data'!$B$2,0,10*ROW('Sanitation Data'!G13))),DB19="No",ISNUMBER(OFFSET('Sanitation Data'!$G$10,0,10*ROW('Sanitation Data'!G13)))),CONCATENATE("[",ROUND(OFFSET('Sanitation Data'!$G$10,0,10*ROW('Sanitation Data'!G13)),0),"]"),IF(AND(ISTEXT(OFFSET('Sanitation Data'!$B$2,0,10*ROW('Sanitation Data'!G13))),DB19="",ISNUMBER(OFFSET('Sanitation Data'!$G$10,0,10*ROW('Sanitation Data'!G13)))),OFFSET('Sanitation Data'!$G$10,0,10*ROW('Sanitation Data'!G13)),NA())))</f>
        <v>#N/A</v>
      </c>
      <c r="AN19" s="83" t="e">
        <f ca="true">+IF(AND(ISTEXT(OFFSET('Sanitation Data'!$B$2,0,10*ROW('Sanitation Data'!G13))),DC19="Yes"),OFFSET('Sanitation Data'!$G$11,0,10*ROW('Sanitation Data'!G13)),IF(AND(ISTEXT(OFFSET('Sanitation Data'!$B$2,0,10*ROW('Sanitation Data'!G13))),DC19="No",ISNUMBER(OFFSET('Sanitation Data'!$G$11,0,10*ROW('Sanitation Data'!G13)))),CONCATENATE("[",ROUND(OFFSET('Sanitation Data'!$G$11,0,10*ROW('Sanitation Data'!G13)),0),"]"),IF(AND(ISTEXT(OFFSET('Sanitation Data'!$B$2,0,10*ROW('Sanitation Data'!G13))),DC19="",ISNUMBER(OFFSET('Sanitation Data'!$G$11,0,10*ROW('Sanitation Data'!G13)))),OFFSET('Sanitation Data'!$G$11,0,10*ROW('Sanitation Data'!G13)),NA())))</f>
        <v>#N/A</v>
      </c>
      <c r="AO19" s="83" t="e">
        <f ca="true">+IF(AND(ISTEXT(OFFSET('Sanitation Data'!$B$2,0,10*ROW('Sanitation Data'!G13))),DD19="Yes"),OFFSET('Sanitation Data'!$G$12,0,10*ROW('Sanitation Data'!G13)),IF(AND(ISTEXT(OFFSET('Sanitation Data'!$B$2,0,10*ROW('Sanitation Data'!G13))),DD19="No",ISNUMBER(OFFSET('Sanitation Data'!$G$12,0,10*ROW('Sanitation Data'!G13)))),CONCATENATE("[",ROUND(OFFSET('Sanitation Data'!$G$12,0,10*ROW('Sanitation Data'!G13)),0),"]"),IF(AND(ISTEXT(OFFSET('Sanitation Data'!$B$2,0,10*ROW('Sanitation Data'!G13))),DD19="",ISNUMBER(OFFSET('Sanitation Data'!$G$12,0,10*ROW('Sanitation Data'!G13)))),OFFSET('Sanitation Data'!$G$12,0,10*ROW('Sanitation Data'!G13)),NA())))</f>
        <v>#N/A</v>
      </c>
      <c r="AP19" s="83" t="e">
        <f ca="true">+IF(AND(ISTEXT(OFFSET('Sanitation Data'!$B$2,0,10*ROW('Sanitation Data'!H13))),DE19="Yes"),100-OFFSET('Sanitation Data'!$H$4,0,10*ROW('Sanitation Data'!H13)),IF(AND(ISTEXT(OFFSET('Sanitation Data'!$B$2,0,10*ROW('Sanitation Data'!H13))),DE19="No",ISNUMBER(OFFSET('Sanitation Data'!$H$4,0,10*ROW('Sanitation Data'!H13)))),CONCATENATE("[",ROUND(100-OFFSET('Sanitation Data'!$H$4,0,10*ROW('Sanitation Data'!H13)),0),"]"),IF(AND(ISTEXT(OFFSET('Sanitation Data'!$B$2,0,10*ROW('Sanitation Data'!H13))),DE19="",ISNUMBER(OFFSET('Sanitation Data'!$H$4,0,10*ROW('Sanitation Data'!H13)))),100-OFFSET('Sanitation Data'!$H$4,0,10*ROW('Sanitation Data'!H13)),NA())))</f>
        <v>#N/A</v>
      </c>
      <c r="AQ19" s="83" t="e">
        <f ca="true">+IF(AND(ISTEXT(OFFSET('Sanitation Data'!$B$2,0,10*ROW('Sanitation Data'!H13))),DF19="Yes"),OFFSET('Sanitation Data'!$H$6,0,10*ROW('Sanitation Data'!H13)),IF(AND(ISTEXT(OFFSET('Sanitation Data'!$B$2,0,10*ROW('Sanitation Data'!H13))),DF19="No",ISNUMBER(OFFSET('Sanitation Data'!$H$6,0,10*ROW('Sanitation Data'!H13)))),CONCATENATE("[",ROUND(OFFSET('Sanitation Data'!$H$6,0,10*ROW('Sanitation Data'!H13)),0),"]"),IF(AND(ISTEXT(OFFSET('Sanitation Data'!$B$2,0,10*ROW('Sanitation Data'!H13))),DF19="",ISNUMBER(OFFSET('Sanitation Data'!$H$6,0,10*ROW('Sanitation Data'!H13)))),OFFSET('Sanitation Data'!$H$6,0,10*ROW('Sanitation Data'!H13)),NA())))</f>
        <v>#N/A</v>
      </c>
      <c r="AR19" s="83" t="e">
        <f ca="true">+IF(AND(ISTEXT(OFFSET('Sanitation Data'!$B$2,0,10*ROW('Sanitation Data'!H13))),DG19="Yes"),OFFSET('Sanitation Data'!$H$10,0,10*ROW('Sanitation Data'!H13)),IF(AND(ISTEXT(OFFSET('Sanitation Data'!$B$2,0,10*ROW('Sanitation Data'!H13))),DG19="No",ISNUMBER(OFFSET('Sanitation Data'!$H$10,0,10*ROW('Sanitation Data'!H13)))),CONCATENATE("[",ROUND(OFFSET('Sanitation Data'!$H$10,0,10*ROW('Sanitation Data'!H13)),0),"]"),IF(AND(ISTEXT(OFFSET('Sanitation Data'!$B$2,0,10*ROW('Sanitation Data'!H13))),DG19="",ISNUMBER(OFFSET('Sanitation Data'!$H$10,0,10*ROW('Sanitation Data'!H13)))),OFFSET('Sanitation Data'!$H$10,0,10*ROW('Sanitation Data'!H13)),NA())))</f>
        <v>#N/A</v>
      </c>
      <c r="AS19" s="83" t="e">
        <f ca="true">+IF(AND(ISTEXT(OFFSET('Sanitation Data'!$B$2,0,10*ROW('Sanitation Data'!H13))),DH19="Yes"),OFFSET('Sanitation Data'!$H$11,0,10*ROW('Sanitation Data'!H13)),IF(AND(ISTEXT(OFFSET('Sanitation Data'!$B$2,0,10*ROW('Sanitation Data'!H13))),DH19="No",ISNUMBER(OFFSET('Sanitation Data'!$H$11,0,10*ROW('Sanitation Data'!H13)))),CONCATENATE("[",ROUND(OFFSET('Sanitation Data'!$H$11,0,10*ROW('Sanitation Data'!H13)),0),"]"),IF(AND(ISTEXT(OFFSET('Sanitation Data'!$B$2,0,10*ROW('Sanitation Data'!H13))),DH19="",ISNUMBER(OFFSET('Sanitation Data'!$H$11,0,10*ROW('Sanitation Data'!H13)))),OFFSET('Sanitation Data'!$H$11,0,10*ROW('Sanitation Data'!H13)),NA())))</f>
        <v>#N/A</v>
      </c>
      <c r="AT19" s="83" t="e">
        <f ca="true">+IF(AND(ISTEXT(OFFSET('Sanitation Data'!$B$2,0,10*ROW('Sanitation Data'!H13))),DI19="Yes"),OFFSET('Sanitation Data'!$H$12,0,10*ROW('Sanitation Data'!H13)),IF(AND(ISTEXT(OFFSET('Sanitation Data'!$B$2,0,10*ROW('Sanitation Data'!H13))),DI19="No",ISNUMBER(OFFSET('Sanitation Data'!$H$12,0,10*ROW('Sanitation Data'!H13)))),CONCATENATE("[",ROUND(OFFSET('Sanitation Data'!$H$12,0,10*ROW('Sanitation Data'!H13)),0),"]"),IF(AND(ISTEXT(OFFSET('Sanitation Data'!$B$2,0,10*ROW('Sanitation Data'!H13))),DI19="",ISNUMBER(OFFSET('Sanitation Data'!$H$12,0,10*ROW('Sanitation Data'!H13)))),OFFSET('Sanitation Data'!$H$12,0,10*ROW('Sanitation Data'!H13)),NA())))</f>
        <v>#N/A</v>
      </c>
      <c r="AU19" s="83" t="e">
        <f ca="true">+IF(AND(ISTEXT(OFFSET('Sanitation Data'!$B$2,0,10*ROW('Sanitation Data'!I13))),DJ19="Yes"),100-OFFSET('Sanitation Data'!$I$4,0,10*ROW('Sanitation Data'!I13)),IF(AND(ISTEXT(OFFSET('Sanitation Data'!$B$2,0,10*ROW('Sanitation Data'!I13))),DJ19="No",ISNUMBER(OFFSET('Sanitation Data'!$I$4,0,10*ROW('Sanitation Data'!I13)))),CONCATENATE("[",ROUND(100-OFFSET('Sanitation Data'!$I$4,0,10*ROW('Sanitation Data'!I13)),0),"]"),IF(AND(ISTEXT(OFFSET('Sanitation Data'!$B$2,0,10*ROW('Sanitation Data'!I13))),DJ19="",ISNUMBER(OFFSET('Sanitation Data'!$I$4,0,10*ROW('Sanitation Data'!I13)))),100-OFFSET('Sanitation Data'!$I$4,0,10*ROW('Sanitation Data'!I13)),NA())))</f>
        <v>#N/A</v>
      </c>
      <c r="AV19" s="83" t="e">
        <f ca="true">+IF(AND(ISTEXT(OFFSET('Sanitation Data'!$B$2,0,10*ROW('Sanitation Data'!I13))),DK19="Yes"),OFFSET('Sanitation Data'!$I$6,0,10*ROW('Sanitation Data'!I13)),IF(AND(ISTEXT(OFFSET('Sanitation Data'!$B$2,0,10*ROW('Sanitation Data'!I13))),DK19="No",ISNUMBER(OFFSET('Sanitation Data'!$I$6,0,10*ROW('Sanitation Data'!I13)))),CONCATENATE("[",ROUND(OFFSET('Sanitation Data'!$I$6,0,10*ROW('Sanitation Data'!I13)),0),"]"),IF(AND(ISTEXT(OFFSET('Sanitation Data'!$B$2,0,10*ROW('Sanitation Data'!I13))),DK19="",ISNUMBER(OFFSET('Sanitation Data'!$I$6,0,10*ROW('Sanitation Data'!I13)))),OFFSET('Sanitation Data'!$I$6,0,10*ROW('Sanitation Data'!I13)),NA())))</f>
        <v>#N/A</v>
      </c>
      <c r="AW19" s="83" t="e">
        <f ca="true">+IF(AND(ISTEXT(OFFSET('Sanitation Data'!$B$2,0,10*ROW('Sanitation Data'!I13))),DL19="Yes"),OFFSET('Sanitation Data'!$I$10,0,10*ROW('Sanitation Data'!I13)),IF(AND(ISTEXT(OFFSET('Sanitation Data'!$B$2,0,10*ROW('Sanitation Data'!I13))),DL19="No",ISNUMBER(OFFSET('Sanitation Data'!$I$10,0,10*ROW('Sanitation Data'!I13)))),CONCATENATE("[",ROUND(OFFSET('Sanitation Data'!$I$10,0,10*ROW('Sanitation Data'!I13)),0),"]"),IF(AND(ISTEXT(OFFSET('Sanitation Data'!$B$2,0,10*ROW('Sanitation Data'!I13))),DL19="",ISNUMBER(OFFSET('Sanitation Data'!$I$10,0,10*ROW('Sanitation Data'!I13)))),OFFSET('Sanitation Data'!$I$10,0,10*ROW('Sanitation Data'!I13)),NA())))</f>
        <v>#N/A</v>
      </c>
      <c r="AX19" s="83" t="e">
        <f ca="true">+IF(AND(ISTEXT(OFFSET('Sanitation Data'!$B$2,0,10*ROW('Sanitation Data'!I13))),DM19="Yes"),OFFSET('Sanitation Data'!$I$11,0,10*ROW('Sanitation Data'!I13)),IF(AND(ISTEXT(OFFSET('Sanitation Data'!$B$2,0,10*ROW('Sanitation Data'!I13))),DM19="No",ISNUMBER(OFFSET('Sanitation Data'!$I$11,0,10*ROW('Sanitation Data'!I13)))),CONCATENATE("[",ROUND(OFFSET('Sanitation Data'!$I$11,0,10*ROW('Sanitation Data'!I13)),0),"]"),IF(AND(ISTEXT(OFFSET('Sanitation Data'!$B$2,0,10*ROW('Sanitation Data'!I13))),DM19="",ISNUMBER(OFFSET('Sanitation Data'!$I$11,0,10*ROW('Sanitation Data'!I13)))),OFFSET('Sanitation Data'!$I$11,0,10*ROW('Sanitation Data'!I13)),NA())))</f>
        <v>#N/A</v>
      </c>
      <c r="AY19" s="83" t="e">
        <f ca="true">+IF(AND(ISTEXT(OFFSET('Sanitation Data'!$B$2,0,10*ROW('Sanitation Data'!I13))),DN19="Yes"),OFFSET('Sanitation Data'!$I$12,0,10*ROW('Sanitation Data'!I13)),IF(AND(ISTEXT(OFFSET('Sanitation Data'!$B$2,0,10*ROW('Sanitation Data'!I13))),DN19="No",ISNUMBER(OFFSET('Sanitation Data'!$I$12,0,10*ROW('Sanitation Data'!I13)))),CONCATENATE("[",ROUND(OFFSET('Sanitation Data'!$I$12,0,10*ROW('Sanitation Data'!I13)),0),"]"),IF(AND(ISTEXT(OFFSET('Sanitation Data'!$B$2,0,10*ROW('Sanitation Data'!I13))),DN19="",ISNUMBER(OFFSET('Sanitation Data'!$I$12,0,10*ROW('Sanitation Data'!I13)))),OFFSET('Sanitation Data'!$I$12,0,10*ROW('Sanitation Data'!I13)),NA())))</f>
        <v>#N/A</v>
      </c>
      <c r="AZ19" s="84" t="e">
        <f ca="true">+IF(AND(ISTEXT(OFFSET('Hygiene Data'!$B$2,0,10*ROW('Hygiene Data'!D13))),DO19="Yes"),OFFSET('Hygiene Data'!$D$5,0,10*ROW('Hygiene Data'!D13)),IF(AND(ISTEXT(OFFSET('Hygiene Data'!$B$2,0,10*ROW('Hygiene Data'!D13))),DO19="No",ISNUMBER(OFFSET('Hygiene Data'!$D$5,0,10*ROW('Hygiene Data'!D13)))),CONCATENATE("[",ROUND(OFFSET('Hygiene Data'!$D$5,0,10*ROW('Hygiene Data'!D13)),0),"]"),IF(AND(ISTEXT(OFFSET('Hygiene Data'!$B$2,0,10*ROW('Hygiene Data'!D13))),DO19="",ISNUMBER(OFFSET('Hygiene Data'!$D$5,0,10*ROW('Hygiene Data'!D13)))),OFFSET('Hygiene Data'!$D$5,0,10*ROW('Hygiene Data'!D13)),NA())))</f>
        <v>#N/A</v>
      </c>
      <c r="BA19" s="84" t="e">
        <f ca="true">+IF(AND(ISTEXT(OFFSET('Hygiene Data'!$B$2,0,10*ROW('Hygiene Data'!D13))),DP19="Yes"),OFFSET('Hygiene Data'!$D$7,0,10*ROW('Hygiene Data'!D13)),IF(AND(ISTEXT(OFFSET('Hygiene Data'!$B$2,0,10*ROW('Hygiene Data'!D13))),DP19="No",ISNUMBER(OFFSET('Hygiene Data'!$D$7,0,10*ROW('Hygiene Data'!D13)))),CONCATENATE("[",ROUND(OFFSET('Hygiene Data'!$D$7,0,10*ROW('Hygiene Data'!D13)),0),"]"),IF(AND(ISTEXT(OFFSET('Hygiene Data'!$B$2,0,10*ROW('Hygiene Data'!D13))),DP19="",ISNUMBER(OFFSET('Hygiene Data'!$D$7,0,10*ROW('Hygiene Data'!D13)))),OFFSET('Hygiene Data'!$D$7,0,10*ROW('Hygiene Data'!D13)),NA())))</f>
        <v>#N/A</v>
      </c>
      <c r="BB19" s="84" t="e">
        <f ca="true">+IF(AND(ISTEXT(OFFSET('Hygiene Data'!$B$2,0,10*ROW('Hygiene Data'!D13))),DQ19="Yes"),OFFSET('Hygiene Data'!$D$9,0,10*ROW('Hygiene Data'!D13)),IF(AND(ISTEXT(OFFSET('Hygiene Data'!$B$2,0,10*ROW('Hygiene Data'!D13))),DQ19="No",ISNUMBER(OFFSET('Hygiene Data'!$D$9,0,10*ROW('Hygiene Data'!D13)))),CONCATENATE("[",ROUND(OFFSET('Hygiene Data'!$D$9,0,10*ROW('Hygiene Data'!D13)),0),"]"),IF(AND(ISTEXT(OFFSET('Hygiene Data'!$B$2,0,10*ROW('Hygiene Data'!D13))),DQ19="",ISNUMBER(OFFSET('Hygiene Data'!$D$9,0,10*ROW('Hygiene Data'!D13)))),OFFSET('Hygiene Data'!$D$9,0,10*ROW('Hygiene Data'!D13)),NA())))</f>
        <v>#N/A</v>
      </c>
      <c r="BC19" s="84" t="e">
        <f ca="true">+IF(AND(ISTEXT(OFFSET('Hygiene Data'!$B$2,0,10*ROW('Hygiene Data'!E13))),DR19="Yes"),OFFSET('Hygiene Data'!$E$5,0,10*ROW('Hygiene Data'!E13)),IF(AND(ISTEXT(OFFSET('Hygiene Data'!$B$2,0,10*ROW('Hygiene Data'!E13))),DR19="No",ISNUMBER(OFFSET('Hygiene Data'!$E$5,0,10*ROW('Hygiene Data'!E13)))),CONCATENATE("[",ROUND(OFFSET('Hygiene Data'!$E$5,0,10*ROW('Hygiene Data'!E13)),0),"]"),IF(AND(ISTEXT(OFFSET('Hygiene Data'!$B$2,0,10*ROW('Hygiene Data'!E13))),DR19="",ISNUMBER(OFFSET('Hygiene Data'!$E$5,0,10*ROW('Hygiene Data'!E13)))),OFFSET('Hygiene Data'!$E$5,0,10*ROW('Hygiene Data'!E13)),NA())))</f>
        <v>#N/A</v>
      </c>
      <c r="BD19" s="84" t="e">
        <f ca="true">+IF(AND(ISTEXT(OFFSET('Hygiene Data'!$B$2,0,10*ROW('Hygiene Data'!E13))),DS19="Yes"),OFFSET('Hygiene Data'!$E$7,0,10*ROW('Hygiene Data'!E13)),IF(AND(ISTEXT(OFFSET('Hygiene Data'!$B$2,0,10*ROW('Hygiene Data'!E13))),DS19="No",ISNUMBER(OFFSET('Hygiene Data'!$E$7,0,10*ROW('Hygiene Data'!E13)))),CONCATENATE("[",ROUND(OFFSET('Hygiene Data'!$E$7,0,10*ROW('Hygiene Data'!E13)),0),"]"),IF(AND(ISTEXT(OFFSET('Hygiene Data'!$B$2,0,10*ROW('Hygiene Data'!E13))),DS19="",ISNUMBER(OFFSET('Hygiene Data'!$E$7,0,10*ROW('Hygiene Data'!E13)))),OFFSET('Hygiene Data'!$E$7,0,10*ROW('Hygiene Data'!E13)),NA())))</f>
        <v>#N/A</v>
      </c>
      <c r="BE19" s="84" t="e">
        <f ca="true">+IF(AND(ISTEXT(OFFSET('Hygiene Data'!$B$2,0,10*ROW('Hygiene Data'!E13))),DT19="Yes"),OFFSET('Hygiene Data'!$E$9,0,10*ROW('Hygiene Data'!E13)),IF(AND(ISTEXT(OFFSET('Hygiene Data'!$B$2,0,10*ROW('Hygiene Data'!E13))),DT19="No",ISNUMBER(OFFSET('Hygiene Data'!$E$9,0,10*ROW('Hygiene Data'!E13)))),CONCATENATE("[",ROUND(OFFSET('Hygiene Data'!$E$9,0,10*ROW('Hygiene Data'!E13)),0),"]"),IF(AND(ISTEXT(OFFSET('Hygiene Data'!$B$2,0,10*ROW('Hygiene Data'!E13))),DT19="",ISNUMBER(OFFSET('Hygiene Data'!$E$9,0,10*ROW('Hygiene Data'!E13)))),OFFSET('Hygiene Data'!$E$9,0,10*ROW('Hygiene Data'!E13)),NA())))</f>
        <v>#N/A</v>
      </c>
      <c r="BF19" s="84" t="e">
        <f ca="true">+IF(AND(ISTEXT(OFFSET('Hygiene Data'!$B$2,0,10*ROW('Hygiene Data'!F13))),DU19="Yes"),OFFSET('Hygiene Data'!$F$5,0,10*ROW('Hygiene Data'!F13)),IF(AND(ISTEXT(OFFSET('Hygiene Data'!$B$2,0,10*ROW('Hygiene Data'!F13))),DU19="No",ISNUMBER(OFFSET('Hygiene Data'!$F$5,0,10*ROW('Hygiene Data'!F13)))),CONCATENATE("[",ROUND(OFFSET('Hygiene Data'!$F$5,0,10*ROW('Hygiene Data'!F13)),0),"]"),IF(AND(ISTEXT(OFFSET('Hygiene Data'!$B$2,0,10*ROW('Hygiene Data'!F13))),DU19="",ISNUMBER(OFFSET('Hygiene Data'!$F$5,0,10*ROW('Hygiene Data'!F13)))),OFFSET('Hygiene Data'!$F$5,0,10*ROW('Hygiene Data'!F13)),NA())))</f>
        <v>#N/A</v>
      </c>
      <c r="BG19" s="84" t="e">
        <f ca="true">+IF(AND(ISTEXT(OFFSET('Hygiene Data'!$B$2,0,10*ROW('Hygiene Data'!F13))),DV19="Yes"),OFFSET('Hygiene Data'!$F$7,0,10*ROW('Hygiene Data'!F13)),IF(AND(ISTEXT(OFFSET('Hygiene Data'!$B$2,0,10*ROW('Hygiene Data'!F13))),DV19="No",ISNUMBER(OFFSET('Hygiene Data'!$F$7,0,10*ROW('Hygiene Data'!F13)))),CONCATENATE("[",ROUND(OFFSET('Hygiene Data'!$F$7,0,10*ROW('Hygiene Data'!F13)),0),"]"),IF(AND(ISTEXT(OFFSET('Hygiene Data'!$B$2,0,10*ROW('Hygiene Data'!F13))),DV19="",ISNUMBER(OFFSET('Hygiene Data'!$F$7,0,10*ROW('Hygiene Data'!F13)))),OFFSET('Hygiene Data'!$F$7,0,10*ROW('Hygiene Data'!F13)),NA())))</f>
        <v>#N/A</v>
      </c>
      <c r="BH19" s="84" t="e">
        <f ca="true">+IF(AND(ISTEXT(OFFSET('Hygiene Data'!$B$2,0,10*ROW('Hygiene Data'!F13))),DW19="Yes"),OFFSET('Hygiene Data'!$F$9,0,10*ROW('Hygiene Data'!F13)),IF(AND(ISTEXT(OFFSET('Hygiene Data'!$B$2,0,10*ROW('Hygiene Data'!F13))),DW19="No",ISNUMBER(OFFSET('Hygiene Data'!$F$9,0,10*ROW('Hygiene Data'!F13)))),CONCATENATE("[",ROUND(OFFSET('Hygiene Data'!$F$9,0,10*ROW('Hygiene Data'!F13)),0),"]"),IF(AND(ISTEXT(OFFSET('Hygiene Data'!$B$2,0,10*ROW('Hygiene Data'!F13))),DW19="",ISNUMBER(OFFSET('Hygiene Data'!$F$9,0,10*ROW('Hygiene Data'!F13)))),OFFSET('Hygiene Data'!$F$9,0,10*ROW('Hygiene Data'!F13)),NA())))</f>
        <v>#N/A</v>
      </c>
      <c r="BI19" s="84" t="e">
        <f ca="true">+IF(AND(ISTEXT(OFFSET('Hygiene Data'!$B$2,0,10*ROW('Hygiene Data'!G13))),DX19="Yes"),OFFSET('Hygiene Data'!$G$5,0,10*ROW('Hygiene Data'!G13)),IF(AND(ISTEXT(OFFSET('Hygiene Data'!$B$2,0,10*ROW('Hygiene Data'!G13))),DX19="No",ISNUMBER(OFFSET('Hygiene Data'!$G$5,0,10*ROW('Hygiene Data'!G13)))),CONCATENATE("[",ROUND(OFFSET('Hygiene Data'!$G$5,0,10*ROW('Hygiene Data'!G13)),0),"]"),IF(AND(ISTEXT(OFFSET('Hygiene Data'!$B$2,0,10*ROW('Hygiene Data'!G13))),DX19="",ISNUMBER(OFFSET('Hygiene Data'!$G$5,0,10*ROW('Hygiene Data'!G13)))),OFFSET('Hygiene Data'!$G$5,0,10*ROW('Hygiene Data'!G13)),NA())))</f>
        <v>#N/A</v>
      </c>
      <c r="BJ19" s="84" t="e">
        <f ca="true">+IF(AND(ISTEXT(OFFSET('Hygiene Data'!$B$2,0,10*ROW('Hygiene Data'!G13))),DY19="Yes"),OFFSET('Hygiene Data'!$G$7,0,10*ROW('Hygiene Data'!G13)),IF(AND(ISTEXT(OFFSET('Hygiene Data'!$B$2,0,10*ROW('Hygiene Data'!G13))),DY19="No",ISNUMBER(OFFSET('Hygiene Data'!$G$7,0,10*ROW('Hygiene Data'!G13)))),CONCATENATE("[",ROUND(OFFSET('Hygiene Data'!$G$7,0,10*ROW('Hygiene Data'!G13)),0),"]"),IF(AND(ISTEXT(OFFSET('Hygiene Data'!$B$2,0,10*ROW('Hygiene Data'!G13))),DY19="",ISNUMBER(OFFSET('Hygiene Data'!$G$7,0,10*ROW('Hygiene Data'!G13)))),OFFSET('Hygiene Data'!$G$7,0,10*ROW('Hygiene Data'!G13)),NA())))</f>
        <v>#N/A</v>
      </c>
      <c r="BK19" s="84" t="e">
        <f ca="true">+IF(AND(ISTEXT(OFFSET('Hygiene Data'!$B$2,0,10*ROW('Hygiene Data'!G13))),DZ19="Yes"),OFFSET('Hygiene Data'!$G$9,0,10*ROW('Hygiene Data'!G13)),IF(AND(ISTEXT(OFFSET('Hygiene Data'!$B$2,0,10*ROW('Hygiene Data'!G13))),DZ19="No",ISNUMBER(OFFSET('Hygiene Data'!$G$9,0,10*ROW('Hygiene Data'!G13)))),CONCATENATE("[",ROUND(OFFSET('Hygiene Data'!$G$9,0,10*ROW('Hygiene Data'!G13)),0),"]"),IF(AND(ISTEXT(OFFSET('Hygiene Data'!$B$2,0,10*ROW('Hygiene Data'!G13))),DZ19="",ISNUMBER(OFFSET('Hygiene Data'!$G$9,0,10*ROW('Hygiene Data'!G13)))),OFFSET('Hygiene Data'!$G$9,0,10*ROW('Hygiene Data'!G13)),NA())))</f>
        <v>#N/A</v>
      </c>
      <c r="BL19" s="84" t="e">
        <f ca="true">+IF(AND(ISTEXT(OFFSET('Hygiene Data'!$B$2,0,10*ROW('Hygiene Data'!H13))),EA19="Yes"),OFFSET('Hygiene Data'!$H$5,0,10*ROW('Hygiene Data'!H13)),IF(AND(ISTEXT(OFFSET('Hygiene Data'!$B$2,0,10*ROW('Hygiene Data'!H13))),EA19="No",ISNUMBER(OFFSET('Hygiene Data'!$H$5,0,10*ROW('Hygiene Data'!H13)))),CONCATENATE("[",ROUND(OFFSET('Hygiene Data'!$H$5,0,10*ROW('Hygiene Data'!H13)),0),"]"),IF(AND(ISTEXT(OFFSET('Hygiene Data'!$B$2,0,10*ROW('Hygiene Data'!H13))),EA19="",ISNUMBER(OFFSET('Hygiene Data'!$H$5,0,10*ROW('Hygiene Data'!H13)))),OFFSET('Hygiene Data'!$H$5,0,10*ROW('Hygiene Data'!H13)),NA())))</f>
        <v>#N/A</v>
      </c>
      <c r="BM19" s="84" t="e">
        <f ca="true">+IF(AND(ISTEXT(OFFSET('Hygiene Data'!$B$2,0,10*ROW('Hygiene Data'!H13))),EB19="Yes"),OFFSET('Hygiene Data'!$H$7,0,10*ROW('Hygiene Data'!H13)),IF(AND(ISTEXT(OFFSET('Hygiene Data'!$B$2,0,10*ROW('Hygiene Data'!H13))),EB19="No",ISNUMBER(OFFSET('Hygiene Data'!$H$7,0,10*ROW('Hygiene Data'!H13)))),CONCATENATE("[",ROUND(OFFSET('Hygiene Data'!$H$7,0,10*ROW('Hygiene Data'!H13)),0),"]"),IF(AND(ISTEXT(OFFSET('Hygiene Data'!$B$2,0,10*ROW('Hygiene Data'!H13))),EB19="",ISNUMBER(OFFSET('Hygiene Data'!$H$7,0,10*ROW('Hygiene Data'!H13)))),OFFSET('Hygiene Data'!$H$7,0,10*ROW('Hygiene Data'!H13)),NA())))</f>
        <v>#N/A</v>
      </c>
      <c r="BN19" s="84" t="e">
        <f ca="true">+IF(AND(ISTEXT(OFFSET('Hygiene Data'!$B$2,0,10*ROW('Hygiene Data'!H13))),EC19="Yes"),OFFSET('Hygiene Data'!$H$9,0,10*ROW('Hygiene Data'!H13)),IF(AND(ISTEXT(OFFSET('Hygiene Data'!$B$2,0,10*ROW('Hygiene Data'!H13))),EC19="No",ISNUMBER(OFFSET('Hygiene Data'!$H$9,0,10*ROW('Hygiene Data'!H13)))),CONCATENATE("[",ROUND(OFFSET('Hygiene Data'!$H$9,0,10*ROW('Hygiene Data'!H13)),0),"]"),IF(AND(ISTEXT(OFFSET('Hygiene Data'!$B$2,0,10*ROW('Hygiene Data'!H13))),EC19="",ISNUMBER(OFFSET('Hygiene Data'!$H$9,0,10*ROW('Hygiene Data'!H13)))),OFFSET('Hygiene Data'!$H$9,0,10*ROW('Hygiene Data'!H13)),NA())))</f>
        <v>#N/A</v>
      </c>
      <c r="BO19" s="84" t="e">
        <f ca="true">+IF(AND(ISTEXT(OFFSET('Hygiene Data'!$B$2,0,10*ROW('Hygiene Data'!I13))),ED19="Yes"),OFFSET('Hygiene Data'!$I$5,0,10*ROW('Hygiene Data'!I13)),IF(AND(ISTEXT(OFFSET('Hygiene Data'!$B$2,0,10*ROW('Hygiene Data'!I13))),ED19="No",ISNUMBER(OFFSET('Hygiene Data'!$I$5,0,10*ROW('Hygiene Data'!I13)))),CONCATENATE("[",ROUND(OFFSET('Hygiene Data'!$I$5,0,10*ROW('Hygiene Data'!I13)),0),"]"),IF(AND(ISTEXT(OFFSET('Hygiene Data'!$B$2,0,10*ROW('Hygiene Data'!I13))),ED19="",ISNUMBER(OFFSET('Hygiene Data'!$I$5,0,10*ROW('Hygiene Data'!I13)))),OFFSET('Hygiene Data'!$I$5,0,10*ROW('Hygiene Data'!I13)),NA())))</f>
        <v>#N/A</v>
      </c>
      <c r="BP19" s="84" t="e">
        <f ca="true">+IF(AND(ISTEXT(OFFSET('Hygiene Data'!$B$2,0,10*ROW('Hygiene Data'!I13))),EE19="Yes"),OFFSET('Hygiene Data'!$I$7,0,10*ROW('Hygiene Data'!I13)),IF(AND(ISTEXT(OFFSET('Hygiene Data'!$B$2,0,10*ROW('Hygiene Data'!I13))),EE19="No",ISNUMBER(OFFSET('Hygiene Data'!$I$7,0,10*ROW('Hygiene Data'!I13)))),CONCATENATE("[",ROUND(OFFSET('Hygiene Data'!$I$7,0,10*ROW('Hygiene Data'!I13)),0),"]"),IF(AND(ISTEXT(OFFSET('Hygiene Data'!$B$2,0,10*ROW('Hygiene Data'!I13))),EE19="",ISNUMBER(OFFSET('Hygiene Data'!$I$7,0,10*ROW('Hygiene Data'!I13)))),OFFSET('Hygiene Data'!$I$7,0,10*ROW('Hygiene Data'!I13)),NA())))</f>
        <v>#N/A</v>
      </c>
      <c r="BQ19" s="84" t="e">
        <f ca="true">+IF(AND(ISTEXT(OFFSET('Hygiene Data'!$B$2,0,10*ROW('Hygiene Data'!I13))),EF19="Yes"),OFFSET('Hygiene Data'!$I$9,0,10*ROW('Hygiene Data'!I13)),IF(AND(ISTEXT(OFFSET('Hygiene Data'!$B$2,0,10*ROW('Hygiene Data'!I13))),EF19="No",ISNUMBER(OFFSET('Hygiene Data'!$I$9,0,10*ROW('Hygiene Data'!I13)))),CONCATENATE("[",ROUND(OFFSET('Hygiene Data'!$I$9,0,10*ROW('Hygiene Data'!I13)),0),"]"),IF(AND(ISTEXT(OFFSET('Hygiene Data'!$B$2,0,10*ROW('Hygiene Data'!I13))),EF19="",ISNUMBER(OFFSET('Hygiene Data'!$I$9,0,10*ROW('Hygiene Data'!I13)))),OFFSET('Hygiene Data'!$I$9,0,10*ROW('Hygiene Data'!I13)),NA())))</f>
        <v>#N/A</v>
      </c>
      <c r="BR19" s="269"/>
      <c r="BS19" s="269" t="str">
        <f ca="true">+IF(OFFSET('Water Data'!$D$27,0,10*ROW('Water Data'!D13))="","",OFFSET('Water Data'!$D$27,0,10*ROW('Water Data'!D13)))</f>
        <v/>
      </c>
      <c r="BT19" s="269" t="str">
        <f ca="true">+IF(OFFSET('Water Data'!$D$28,0,10*ROW('Water Data'!D13))="","",OFFSET('Water Data'!$D$28,0,10*ROW('Water Data'!D13)))</f>
        <v/>
      </c>
      <c r="BU19" s="269" t="str">
        <f ca="true">+IF(OFFSET('Water Data'!$D$29,0,10*ROW('Water Data'!D13))="","",OFFSET('Water Data'!$D$29,0,10*ROW('Water Data'!D13)))</f>
        <v/>
      </c>
      <c r="BV19" s="269" t="str">
        <f ca="true">+IF(OFFSET('Water Data'!$E$27,0,10*ROW('Water Data'!E13))="","",OFFSET('Water Data'!$E$27,0,10*ROW('Water Data'!E13)))</f>
        <v/>
      </c>
      <c r="BW19" s="269" t="str">
        <f ca="true">+IF(OFFSET('Water Data'!$E$28,0,10*ROW('Water Data'!E13))="","",OFFSET('Water Data'!$E$28,0,10*ROW('Water Data'!E13)))</f>
        <v/>
      </c>
      <c r="BX19" s="269" t="str">
        <f ca="true">+IF(OFFSET('Water Data'!$E$29,0,10*ROW('Water Data'!E13))="","",OFFSET('Water Data'!$E$29,0,10*ROW('Water Data'!E13)))</f>
        <v/>
      </c>
      <c r="BY19" s="269" t="str">
        <f ca="true">+IF(OFFSET('Water Data'!$F$27,0,10*ROW('Water Data'!F13))="","",OFFSET('Water Data'!$F$27,0,10*ROW('Water Data'!F13)))</f>
        <v/>
      </c>
      <c r="BZ19" s="269" t="str">
        <f ca="true">+IF(OFFSET('Water Data'!$F$28,0,10*ROW('Water Data'!F13))="","",OFFSET('Water Data'!$F$28,0,10*ROW('Water Data'!F13)))</f>
        <v/>
      </c>
      <c r="CA19" s="269" t="str">
        <f ca="true">+IF(OFFSET('Water Data'!$F$29,0,10*ROW('Water Data'!F13))="","",OFFSET('Water Data'!$F$29,0,10*ROW('Water Data'!F13)))</f>
        <v/>
      </c>
      <c r="CB19" s="269" t="str">
        <f ca="true">+IF(OFFSET('Water Data'!$G$27,0,10*ROW('Water Data'!G13))="","",OFFSET('Water Data'!$G$27,0,10*ROW('Water Data'!G13)))</f>
        <v/>
      </c>
      <c r="CC19" s="269" t="str">
        <f ca="true">+IF(OFFSET('Water Data'!$G$28,0,10*ROW('Water Data'!G13))="","",OFFSET('Water Data'!$G$28,0,10*ROW('Water Data'!G13)))</f>
        <v/>
      </c>
      <c r="CD19" s="269" t="str">
        <f ca="true">+IF(OFFSET('Water Data'!$G$29,0,10*ROW('Water Data'!G13))="","",OFFSET('Water Data'!$G$29,0,10*ROW('Water Data'!G13)))</f>
        <v/>
      </c>
      <c r="CE19" s="269" t="str">
        <f ca="true">+IF(OFFSET('Water Data'!$H$27,0,10*ROW('Water Data'!H13))="","",OFFSET('Water Data'!$H$27,0,10*ROW('Water Data'!H13)))</f>
        <v/>
      </c>
      <c r="CF19" s="269" t="str">
        <f ca="true">+IF(OFFSET('Water Data'!$H$28,0,10*ROW('Water Data'!H13))="","",OFFSET('Water Data'!$H$28,0,10*ROW('Water Data'!H13)))</f>
        <v/>
      </c>
      <c r="CG19" s="269" t="str">
        <f ca="true">+IF(OFFSET('Water Data'!$H$29,0,10*ROW('Water Data'!H13))="","",OFFSET('Water Data'!$H$29,0,10*ROW('Water Data'!H13)))</f>
        <v/>
      </c>
      <c r="CH19" s="269" t="str">
        <f ca="true">+IF(OFFSET('Water Data'!$I$27,0,10*ROW('Water Data'!I13))="","",OFFSET('Water Data'!$I$27,0,10*ROW('Water Data'!I13)))</f>
        <v/>
      </c>
      <c r="CI19" s="269" t="str">
        <f ca="true">+IF(OFFSET('Water Data'!$I$28,0,10*ROW('Water Data'!I13))="","",OFFSET('Water Data'!$I$28,0,10*ROW('Water Data'!I13)))</f>
        <v/>
      </c>
      <c r="CJ19" s="269" t="str">
        <f ca="true">+IF(OFFSET('Water Data'!$I$29,0,10*ROW('Water Data'!I13))="","",OFFSET('Water Data'!$I$29,0,10*ROW('Water Data'!I13)))</f>
        <v/>
      </c>
      <c r="CK19" s="269" t="str">
        <f ca="true">+IF(OFFSET('Sanitation Data'!$D$28,0,10*ROW('Sanitation Data'!D13))="","",OFFSET('Sanitation Data'!$D$28,0,10*ROW('Sanitation Data'!D13)))</f>
        <v/>
      </c>
      <c r="CL19" s="269" t="str">
        <f ca="true">+IF(OFFSET('Sanitation Data'!$D$29,0,10*ROW('Sanitation Data'!D13))="","",OFFSET('Sanitation Data'!$D$29,0,10*ROW('Sanitation Data'!D13)))</f>
        <v/>
      </c>
      <c r="CM19" s="269" t="str">
        <f ca="true">+IF(OFFSET('Sanitation Data'!$D$30,0,10*ROW('Sanitation Data'!D13))="","",OFFSET('Sanitation Data'!$D$30,0,10*ROW('Sanitation Data'!D13)))</f>
        <v/>
      </c>
      <c r="CN19" s="269" t="str">
        <f ca="true">+IF(OFFSET('Sanitation Data'!$D$31,0,10*ROW('Sanitation Data'!D13))="","",OFFSET('Sanitation Data'!$D$31,0,10*ROW('Sanitation Data'!D13)))</f>
        <v/>
      </c>
      <c r="CO19" s="269" t="str">
        <f ca="true">+IF(OFFSET('Sanitation Data'!$D$32,0,10*ROW('Sanitation Data'!D13))="","",OFFSET('Sanitation Data'!$D$32,0,10*ROW('Sanitation Data'!D13)))</f>
        <v/>
      </c>
      <c r="CP19" s="269" t="str">
        <f ca="true">+IF(OFFSET('Sanitation Data'!$E$28,0,10*ROW('Sanitation Data'!E13))="","",OFFSET('Sanitation Data'!$E$28,0,10*ROW('Sanitation Data'!E13)))</f>
        <v/>
      </c>
      <c r="CQ19" s="269" t="str">
        <f ca="true">+IF(OFFSET('Sanitation Data'!$E$29,0,10*ROW('Sanitation Data'!E13))="","",OFFSET('Sanitation Data'!$E$29,0,10*ROW('Sanitation Data'!E13)))</f>
        <v/>
      </c>
      <c r="CR19" s="269" t="str">
        <f ca="true">+IF(OFFSET('Sanitation Data'!$E$30,0,10*ROW('Sanitation Data'!E13))="","",OFFSET('Sanitation Data'!$E$30,0,10*ROW('Sanitation Data'!E13)))</f>
        <v/>
      </c>
      <c r="CS19" s="269" t="str">
        <f ca="true">+IF(OFFSET('Sanitation Data'!$E$31,0,10*ROW('Sanitation Data'!E13))="","",OFFSET('Sanitation Data'!$E$31,0,10*ROW('Sanitation Data'!E13)))</f>
        <v/>
      </c>
      <c r="CT19" s="269" t="str">
        <f ca="true">+IF(OFFSET('Sanitation Data'!$E$32,0,10*ROW('Sanitation Data'!E13))="","",OFFSET('Sanitation Data'!$E$32,0,10*ROW('Sanitation Data'!E13)))</f>
        <v/>
      </c>
      <c r="CU19" s="269" t="str">
        <f ca="true">+IF(OFFSET('Sanitation Data'!$F$28,0,10*ROW('Sanitation Data'!F13))="","",OFFSET('Sanitation Data'!$F$28,0,10*ROW('Sanitation Data'!F13)))</f>
        <v/>
      </c>
      <c r="CV19" s="269" t="str">
        <f ca="true">+IF(OFFSET('Sanitation Data'!$F$29,0,10*ROW('Sanitation Data'!F13))="","",OFFSET('Sanitation Data'!$F$29,0,10*ROW('Sanitation Data'!F13)))</f>
        <v/>
      </c>
      <c r="CW19" s="269" t="str">
        <f ca="true">+IF(OFFSET('Sanitation Data'!$F$30,0,10*ROW('Sanitation Data'!F13))="","",OFFSET('Sanitation Data'!$F$30,0,10*ROW('Sanitation Data'!F13)))</f>
        <v/>
      </c>
      <c r="CX19" s="269" t="str">
        <f ca="true">+IF(OFFSET('Sanitation Data'!$F$31,0,10*ROW('Sanitation Data'!F13))="","",OFFSET('Sanitation Data'!$F$31,0,10*ROW('Sanitation Data'!F13)))</f>
        <v/>
      </c>
      <c r="CY19" s="269" t="str">
        <f ca="true">+IF(OFFSET('Sanitation Data'!$F$32,0,10*ROW('Sanitation Data'!F13))="","",OFFSET('Sanitation Data'!$F$32,0,10*ROW('Sanitation Data'!F13)))</f>
        <v/>
      </c>
      <c r="CZ19" s="269" t="str">
        <f ca="true">+IF(OFFSET('Sanitation Data'!$G$28,0,10*ROW('Sanitation Data'!G13))="","",OFFSET('Sanitation Data'!$G$28,0,10*ROW('Sanitation Data'!G13)))</f>
        <v/>
      </c>
      <c r="DA19" s="269" t="str">
        <f ca="true">+IF(OFFSET('Sanitation Data'!$G$29,0,10*ROW('Sanitation Data'!G13))="","",OFFSET('Sanitation Data'!$G$29,0,10*ROW('Sanitation Data'!G13)))</f>
        <v/>
      </c>
      <c r="DB19" s="269" t="str">
        <f ca="true">+IF(OFFSET('Sanitation Data'!$G$30,0,10*ROW('Sanitation Data'!G13))="","",OFFSET('Sanitation Data'!$G$30,0,10*ROW('Sanitation Data'!G13)))</f>
        <v/>
      </c>
      <c r="DC19" s="269" t="str">
        <f ca="true">+IF(OFFSET('Sanitation Data'!$G$31,0,10*ROW('Sanitation Data'!G13))="","",OFFSET('Sanitation Data'!$G$31,0,10*ROW('Sanitation Data'!G13)))</f>
        <v/>
      </c>
      <c r="DD19" s="269" t="str">
        <f ca="true">+IF(OFFSET('Sanitation Data'!$G$32,0,10*ROW('Sanitation Data'!G13))="","",OFFSET('Sanitation Data'!$G$32,0,10*ROW('Sanitation Data'!G13)))</f>
        <v/>
      </c>
      <c r="DE19" s="269" t="str">
        <f ca="true">+IF(OFFSET('Sanitation Data'!$H$28,0,10*ROW('Sanitation Data'!H13))="","",OFFSET('Sanitation Data'!$H$28,0,10*ROW('Sanitation Data'!H13)))</f>
        <v/>
      </c>
      <c r="DF19" s="269" t="str">
        <f ca="true">+IF(OFFSET('Sanitation Data'!$H$29,0,10*ROW('Sanitation Data'!H13))="","",OFFSET('Sanitation Data'!$H$29,0,10*ROW('Sanitation Data'!H13)))</f>
        <v/>
      </c>
      <c r="DG19" s="269" t="str">
        <f ca="true">+IF(OFFSET('Sanitation Data'!$H$30,0,10*ROW('Sanitation Data'!H13))="","",OFFSET('Sanitation Data'!$H$30,0,10*ROW('Sanitation Data'!H13)))</f>
        <v/>
      </c>
      <c r="DH19" s="269" t="str">
        <f ca="true">+IF(OFFSET('Sanitation Data'!$H$31,0,10*ROW('Sanitation Data'!H13))="","",OFFSET('Sanitation Data'!$H$31,0,10*ROW('Sanitation Data'!H13)))</f>
        <v/>
      </c>
      <c r="DI19" s="269" t="str">
        <f ca="true">+IF(OFFSET('Sanitation Data'!$H$32,0,10*ROW('Sanitation Data'!H13))="","",OFFSET('Sanitation Data'!$H$32,0,10*ROW('Sanitation Data'!H13)))</f>
        <v/>
      </c>
      <c r="DJ19" s="269" t="str">
        <f ca="true">+IF(OFFSET('Sanitation Data'!$I$28,0,10*ROW('Sanitation Data'!I13))="","",OFFSET('Sanitation Data'!$I$28,0,10*ROW('Sanitation Data'!I13)))</f>
        <v/>
      </c>
      <c r="DK19" s="269" t="str">
        <f ca="true">+IF(OFFSET('Sanitation Data'!$I$29,0,10*ROW('Sanitation Data'!I13))="","",OFFSET('Sanitation Data'!$I$29,0,10*ROW('Sanitation Data'!I13)))</f>
        <v/>
      </c>
      <c r="DL19" s="269" t="str">
        <f ca="true">+IF(OFFSET('Sanitation Data'!$I$30,0,10*ROW('Sanitation Data'!I13))="","",OFFSET('Sanitation Data'!$I$30,0,10*ROW('Sanitation Data'!I13)))</f>
        <v/>
      </c>
      <c r="DM19" s="269" t="str">
        <f ca="true">+IF(OFFSET('Sanitation Data'!$I$31,0,10*ROW('Sanitation Data'!I13))="","",OFFSET('Sanitation Data'!$I$31,0,10*ROW('Sanitation Data'!I13)))</f>
        <v/>
      </c>
      <c r="DN19" s="269" t="str">
        <f ca="true">+IF(OFFSET('Sanitation Data'!$I$32,0,10*ROW('Sanitation Data'!I13))="","",OFFSET('Sanitation Data'!$I$32,0,10*ROW('Sanitation Data'!I13)))</f>
        <v/>
      </c>
      <c r="DO19" s="269" t="str">
        <f ca="true">+IF(OFFSET('Hygiene Data'!$D$11,0,10*ROW('Hygiene Data'!D13))="","",OFFSET('Hygiene Data'!$D$11,0,10*ROW('Hygiene Data'!D13)))</f>
        <v/>
      </c>
      <c r="DP19" s="269" t="str">
        <f ca="true">+IF(OFFSET('Hygiene Data'!$D$12,0,10*ROW('Hygiene Data'!D13))="","",OFFSET('Hygiene Data'!$D$12,0,10*ROW('Hygiene Data'!D13)))</f>
        <v/>
      </c>
      <c r="DQ19" s="269" t="str">
        <f ca="true">+IF(OFFSET('Hygiene Data'!$D$13,0,10*ROW('Hygiene Data'!D13))="","",OFFSET('Hygiene Data'!$D$13,0,10*ROW('Hygiene Data'!D13)))</f>
        <v/>
      </c>
      <c r="DR19" s="269" t="str">
        <f ca="true">+IF(OFFSET('Hygiene Data'!$E$11,0,10*ROW('Hygiene Data'!E13))="","",OFFSET('Hygiene Data'!$E$11,0,10*ROW('Hygiene Data'!E13)))</f>
        <v/>
      </c>
      <c r="DS19" s="269" t="str">
        <f ca="true">+IF(OFFSET('Hygiene Data'!$E$12,0,10*ROW('Hygiene Data'!E13))="","",OFFSET('Hygiene Data'!$E$12,0,10*ROW('Hygiene Data'!E13)))</f>
        <v/>
      </c>
      <c r="DT19" s="269" t="str">
        <f ca="true">+IF(OFFSET('Hygiene Data'!$E$13,0,10*ROW('Hygiene Data'!E13))="","",OFFSET('Hygiene Data'!$E$13,0,10*ROW('Hygiene Data'!E13)))</f>
        <v/>
      </c>
      <c r="DU19" s="269" t="str">
        <f ca="true">+IF(OFFSET('Hygiene Data'!$F$11,0,10*ROW('Hygiene Data'!F13))="","",OFFSET('Hygiene Data'!$F$11,0,10*ROW('Hygiene Data'!F13)))</f>
        <v/>
      </c>
      <c r="DV19" s="269" t="str">
        <f ca="true">+IF(OFFSET('Hygiene Data'!$F$12,0,10*ROW('Hygiene Data'!F13))="","",OFFSET('Hygiene Data'!$F$12,0,10*ROW('Hygiene Data'!F13)))</f>
        <v/>
      </c>
      <c r="DW19" s="269" t="str">
        <f ca="true">+IF(OFFSET('Hygiene Data'!$F$13,0,10*ROW('Hygiene Data'!F13))="","",OFFSET('Hygiene Data'!$F$13,0,10*ROW('Hygiene Data'!F13)))</f>
        <v/>
      </c>
      <c r="DX19" s="269" t="str">
        <f ca="true">+IF(OFFSET('Hygiene Data'!$G$11,0,10*ROW('Hygiene Data'!G13))="","",OFFSET('Hygiene Data'!$G$11,0,10*ROW('Hygiene Data'!G13)))</f>
        <v/>
      </c>
      <c r="DY19" s="269" t="str">
        <f ca="true">+IF(OFFSET('Hygiene Data'!$G$12,0,10*ROW('Hygiene Data'!G13))="","",OFFSET('Hygiene Data'!$G$12,0,10*ROW('Hygiene Data'!G13)))</f>
        <v/>
      </c>
      <c r="DZ19" s="269" t="str">
        <f ca="true">+IF(OFFSET('Hygiene Data'!$G$13,0,10*ROW('Hygiene Data'!G13))="","",OFFSET('Hygiene Data'!$G$13,0,10*ROW('Hygiene Data'!G13)))</f>
        <v/>
      </c>
      <c r="EA19" s="269" t="str">
        <f ca="true">+IF(OFFSET('Hygiene Data'!$H$11,0,10*ROW('Hygiene Data'!H13))="","",OFFSET('Hygiene Data'!$H$11,0,10*ROW('Hygiene Data'!H13)))</f>
        <v/>
      </c>
      <c r="EB19" s="269" t="str">
        <f ca="true">+IF(OFFSET('Hygiene Data'!$H$12,0,10*ROW('Hygiene Data'!H13))="","",OFFSET('Hygiene Data'!$H$12,0,10*ROW('Hygiene Data'!H13)))</f>
        <v/>
      </c>
      <c r="EC19" s="269" t="str">
        <f ca="true">+IF(OFFSET('Hygiene Data'!$H$13,0,10*ROW('Hygiene Data'!H13))="","",OFFSET('Hygiene Data'!$H$13,0,10*ROW('Hygiene Data'!H13)))</f>
        <v/>
      </c>
      <c r="ED19" s="269" t="str">
        <f ca="true">+IF(OFFSET('Hygiene Data'!$I$11,0,10*ROW('Hygiene Data'!I13))="","",OFFSET('Hygiene Data'!$I$11,0,10*ROW('Hygiene Data'!I13)))</f>
        <v/>
      </c>
      <c r="EE19" s="269" t="str">
        <f ca="true">+IF(OFFSET('Hygiene Data'!$I$12,0,10*ROW('Hygiene Data'!I13))="","",OFFSET('Hygiene Data'!$I$12,0,10*ROW('Hygiene Data'!I13)))</f>
        <v/>
      </c>
      <c r="EF19" s="269" t="str">
        <f ca="true">+IF(OFFSET('Hygiene Data'!$I$13,0,10*ROW('Hygiene Data'!I13))="","",OFFSET('Hygiene Data'!$I$13,0,10*ROW('Hygiene Data'!I13)))</f>
        <v/>
      </c>
    </row>
    <row xmlns:x14ac="http://schemas.microsoft.com/office/spreadsheetml/2009/9/ac" r="20" x14ac:dyDescent="0.2">
      <c r="A20" s="36" t="str">
        <f ca="true">+IF(OFFSET('Water Data'!$B$2,0,10*ROW('Water Data'!E14))="","",OFFSET('Water Data'!$B$2,0,10*ROW('Water Data'!E14)))</f>
        <v/>
      </c>
      <c r="B20" s="36" t="str">
        <f ca="true">+IF(OFFSET('Water Data'!$C$2,0,10*ROW('Water Data'!F14))="","",OFFSET('Water Data'!$C$2,0,10*ROW('Water Data'!F14)))</f>
        <v/>
      </c>
      <c r="C20" s="325" t="str">
        <f t="shared" ca="true" si="0"/>
        <v/>
      </c>
      <c r="D20" s="82" t="e">
        <f ca="true">+IF(AND(ISTEXT(OFFSET('Water Data'!$B$2,0,10*ROW('Water Data'!D14))),BS20="Yes"),100-OFFSET('Water Data'!$D$4,0,10*ROW('Water Data'!D14)),IF(AND(ISTEXT(OFFSET('Water Data'!$B$2,0,10*ROW('Water Data'!D14))),BS20="No",ISNUMBER(OFFSET('Water Data'!$D$4,0,10*ROW('Water Data'!D14)))),CONCATENATE("[",ROUND(100-OFFSET('Water Data'!$D$4,0,10*ROW('Water Data'!D14)),0),"]"),IF(AND(ISTEXT(OFFSET('Water Data'!$B$2,0,10*ROW('Water Data'!D14))),BS20="",ISNUMBER(OFFSET('Water Data'!$D$4,0,10*ROW('Water Data'!D14)))),100-OFFSET('Water Data'!$D$4,0,10*ROW('Water Data'!D14)),NA())))</f>
        <v>#N/A</v>
      </c>
      <c r="E20" s="82" t="e">
        <f ca="true">+IF(AND(ISTEXT(OFFSET('Water Data'!$B$2,0,10*ROW('Water Data'!E14))),BT20="Yes"),OFFSET('Water Data'!$D$6,0,10*ROW('Water Data'!D14)),IF(AND(ISTEXT(OFFSET('Water Data'!$B$2,0,10*ROW('Water Data'!D14))),BT20="No",ISNUMBER(OFFSET('Water Data'!$D$6,0,10*ROW('Water Data'!D14)))),CONCATENATE("[",ROUND(OFFSET('Water Data'!$D$6,0,10*ROW('Water Data'!D14)),0),"]"),IF(AND(ISTEXT(OFFSET('Water Data'!$B$2,0,10*ROW('Water Data'!D14))),BT20="",ISNUMBER(OFFSET('Water Data'!$D$6,0,10*ROW('Water Data'!D14)))),OFFSET('Water Data'!$D$6,0,10*ROW('Water Data'!D14)),NA())))</f>
        <v>#N/A</v>
      </c>
      <c r="F20" s="82" t="e">
        <f ca="true">+IF(AND(ISTEXT(OFFSET('Water Data'!$B$2,0,10*ROW('Water Data'!D14))),BU20="Yes"),OFFSET('Water Data'!$D$9,0,10*ROW('Water Data'!D14)),IF(AND(ISTEXT(OFFSET('Water Data'!$B$2,0,10*ROW('Water Data'!D14))),BU20="No",ISNUMBER(OFFSET('Water Data'!$D$9,0,10*ROW('Water Data'!D14)))),CONCATENATE("[",ROUND(OFFSET('Water Data'!$D$9,0,10*ROW('Water Data'!D14)),0),"]"),IF(AND(ISTEXT(OFFSET('Water Data'!$B$2,0,10*ROW('Water Data'!D14))),BU20="",ISNUMBER(OFFSET('Water Data'!$D$9,0,10*ROW('Water Data'!D14)))),OFFSET('Water Data'!$D$9,0,10*ROW('Water Data'!D14)),NA())))</f>
        <v>#N/A</v>
      </c>
      <c r="G20" s="82" t="e">
        <f ca="true">+IF(AND(ISTEXT(OFFSET('Water Data'!$B$2,0,10*ROW('Water Data'!E14))),BV20="Yes"),100-OFFSET('Water Data'!$E$4,0,10*ROW('Water Data'!E14)),IF(AND(ISTEXT(OFFSET('Water Data'!$B$2,0,10*ROW('Water Data'!E14))),BV20="No",ISNUMBER(OFFSET('Water Data'!$E$4,0,10*ROW('Water Data'!E14)))),CONCATENATE("[",ROUND(100-OFFSET('Water Data'!$E$4,0,10*ROW('Water Data'!E14)),0),"]"),IF(AND(ISTEXT(OFFSET('Water Data'!$B$2,0,10*ROW('Water Data'!E14))),BV20="",ISNUMBER(OFFSET('Water Data'!$E$4,0,10*ROW('Water Data'!E14)))),100-OFFSET('Water Data'!$E$4,0,10*ROW('Water Data'!E14)),NA())))</f>
        <v>#N/A</v>
      </c>
      <c r="H20" s="82" t="e">
        <f ca="true">+IF(AND(ISTEXT(OFFSET('Water Data'!$B$2,0,10*ROW('Water Data'!E14))),BW20="Yes"),OFFSET('Water Data'!$E$6,0,10*ROW('Water Data'!E14)),IF(AND(ISTEXT(OFFSET('Water Data'!$B$2,0,10*ROW('Water Data'!E14))),BW20="No",ISNUMBER(OFFSET('Water Data'!$E$6,0,10*ROW('Water Data'!E14)))),CONCATENATE("[",ROUND(OFFSET('Water Data'!$D$6,0,10*ROW('Water Data'!E14)),0),"]"),IF(AND(ISTEXT(OFFSET('Water Data'!$B$2,0,10*ROW('Water Data'!E14))),BW20="",ISNUMBER(OFFSET('Water Data'!$E$6,0,10*ROW('Water Data'!E14)))),OFFSET('Water Data'!$E$6,0,10*ROW('Water Data'!E14)),NA())))</f>
        <v>#N/A</v>
      </c>
      <c r="I20" s="82" t="e">
        <f ca="true">+IF(AND(ISTEXT(OFFSET('Water Data'!$B$2,0,10*ROW('Water Data'!E14))),BX20="Yes"),OFFSET('Water Data'!$E$9,0,10*ROW('Water Data'!E14)),IF(AND(ISTEXT(OFFSET('Water Data'!$B$2,0,10*ROW('Water Data'!E14))),BX20="No",ISNUMBER(OFFSET('Water Data'!$E$9,0,10*ROW('Water Data'!E14)))),CONCATENATE("[",ROUND(OFFSET('Water Data'!$E$9,0,10*ROW('Water Data'!E14)),0),"]"),IF(AND(ISTEXT(OFFSET('Water Data'!$B$2,0,10*ROW('Water Data'!E14))),BX20="",ISNUMBER(OFFSET('Water Data'!$E$9,0,10*ROW('Water Data'!E14)))),OFFSET('Water Data'!$E$9,0,10*ROW('Water Data'!E14)),NA())))</f>
        <v>#N/A</v>
      </c>
      <c r="J20" s="82" t="e">
        <f ca="true">+IF(AND(ISTEXT(OFFSET('Water Data'!$B$2,0,10*ROW('Water Data'!F14))),BY20="Yes"),100-OFFSET('Water Data'!$F$4,0,10*ROW('Water Data'!F14)),IF(AND(ISTEXT(OFFSET('Water Data'!$B$2,0,10*ROW('Water Data'!F14))),BY20="No",ISNUMBER(OFFSET('Water Data'!$F$4,0,10*ROW('Water Data'!F14)))),CONCATENATE("[",ROUND(100-OFFSET('Water Data'!$F$4,0,10*ROW('Water Data'!F14)),0),"]"),IF(AND(ISTEXT(OFFSET('Water Data'!$B$2,0,10*ROW('Water Data'!F14))),BY20="",ISNUMBER(OFFSET('Water Data'!$F$4,0,10*ROW('Water Data'!F14)))),100-OFFSET('Water Data'!$F$4,0,10*ROW('Water Data'!F14)),NA())))</f>
        <v>#N/A</v>
      </c>
      <c r="K20" s="82" t="e">
        <f ca="true">+IF(AND(ISTEXT(OFFSET('Water Data'!$B$2,0,10*ROW('Water Data'!F14))),BZ20="Yes"),OFFSET('Water Data'!$F$6,0,10*ROW('Water Data'!F14)),IF(AND(ISTEXT(OFFSET('Water Data'!$B$2,0,10*ROW('Water Data'!F14))),BZ20="No",ISNUMBER(OFFSET('Water Data'!$F$6,0,10*ROW('Water Data'!F14)))),CONCATENATE("[",ROUND(OFFSET('Water Data'!$F$6,0,10*ROW('Water Data'!F14)),0),"]"),IF(AND(ISTEXT(OFFSET('Water Data'!$B$2,0,10*ROW('Water Data'!F14))),BZ20="",ISNUMBER(OFFSET('Water Data'!$F$6,0,10*ROW('Water Data'!F14)))),OFFSET('Water Data'!$F$6,0,10*ROW('Water Data'!F14)),NA())))</f>
        <v>#N/A</v>
      </c>
      <c r="L20" s="82" t="e">
        <f ca="true">+IF(AND(ISTEXT(OFFSET('Water Data'!$B$2,0,10*ROW('Water Data'!F14))),CA20="Yes"),OFFSET('Water Data'!$F$9,0,10*ROW('Water Data'!F14)),IF(AND(ISTEXT(OFFSET('Water Data'!$B$2,0,10*ROW('Water Data'!F14))),CA20="No",ISNUMBER(OFFSET('Water Data'!$F$9,0,10*ROW('Water Data'!F14)))),CONCATENATE("[",ROUND(OFFSET('Water Data'!$F$9,0,10*ROW('Water Data'!F14)),0),"]"),IF(AND(ISTEXT(OFFSET('Water Data'!$B$2,0,10*ROW('Water Data'!F14))),CA20="",ISNUMBER(OFFSET('Water Data'!$F$9,0,10*ROW('Water Data'!F14)))),OFFSET('Water Data'!$F$9,0,10*ROW('Water Data'!F14)),NA())))</f>
        <v>#N/A</v>
      </c>
      <c r="M20" s="82" t="e">
        <f ca="true">+IF(AND(ISTEXT(OFFSET('Water Data'!$B$2,0,10*ROW('Water Data'!G14))),CB20="Yes"),100-OFFSET('Water Data'!$G$4,0,10*ROW('Water Data'!G14)),IF(AND(ISTEXT(OFFSET('Water Data'!$B$2,0,10*ROW('Water Data'!G14))),CB20="No",ISNUMBER(OFFSET('Water Data'!$G$4,0,10*ROW('Water Data'!G14)))),CONCATENATE("[",ROUND(100-OFFSET('Water Data'!$G$4,0,10*ROW('Water Data'!G14)),0),"]"),IF(AND(ISTEXT(OFFSET('Water Data'!$B$2,0,10*ROW('Water Data'!G14))),CB20="",ISNUMBER(OFFSET('Water Data'!$G$4,0,10*ROW('Water Data'!G14)))),100-OFFSET('Water Data'!$G$4,0,10*ROW('Water Data'!G14)),NA())))</f>
        <v>#N/A</v>
      </c>
      <c r="N20" s="82" t="e">
        <f ca="true">+IF(AND(ISTEXT(OFFSET('Water Data'!$B$2,0,10*ROW('Water Data'!G14))),CC20="Yes"),OFFSET('Water Data'!$G$6,0,10*ROW('Water Data'!G14)),IF(AND(ISTEXT(OFFSET('Water Data'!$B$2,0,10*ROW('Water Data'!G14))),CC20="No",ISNUMBER(OFFSET('Water Data'!$G$6,0,10*ROW('Water Data'!G14)))),CONCATENATE("[",ROUND(OFFSET('Water Data'!$G$6,0,10*ROW('Water Data'!G14)),0),"]"),IF(AND(ISTEXT(OFFSET('Water Data'!$B$2,0,10*ROW('Water Data'!G14))),CC20="",ISNUMBER(OFFSET('Water Data'!$G$6,0,10*ROW('Water Data'!G14)))),OFFSET('Water Data'!$G$6,0,10*ROW('Water Data'!G14)),NA())))</f>
        <v>#N/A</v>
      </c>
      <c r="O20" s="82" t="e">
        <f ca="true">+IF(AND(ISTEXT(OFFSET('Water Data'!$B$2,0,10*ROW('Water Data'!G14))),CD20="Yes"),OFFSET('Water Data'!$G$9,0,10*ROW('Water Data'!G14)),IF(AND(ISTEXT(OFFSET('Water Data'!$B$2,0,10*ROW('Water Data'!G14))),CD20="No",ISNUMBER(OFFSET('Water Data'!$G$9,0,10*ROW('Water Data'!G14)))),CONCATENATE("[",ROUND(OFFSET('Water Data'!$G$9,0,10*ROW('Water Data'!G14)),0),"]"),IF(AND(ISTEXT(OFFSET('Water Data'!$B$2,0,10*ROW('Water Data'!G14))),CD20="",ISNUMBER(OFFSET('Water Data'!$G$9,0,10*ROW('Water Data'!G14)))),OFFSET('Water Data'!$G$9,0,10*ROW('Water Data'!G14)),NA())))</f>
        <v>#N/A</v>
      </c>
      <c r="P20" s="82" t="e">
        <f ca="true">+IF(AND(ISTEXT(OFFSET('Water Data'!$B$2,0,10*ROW('Water Data'!H14))),CE20="Yes"),100-OFFSET('Water Data'!$H$4,0,10*ROW('Water Data'!H14)),IF(AND(ISTEXT(OFFSET('Water Data'!$B$2,0,10*ROW('Water Data'!H14))),CE20="No",ISNUMBER(OFFSET('Water Data'!$H$4,0,10*ROW('Water Data'!H14)))),CONCATENATE("[",ROUND(100-OFFSET('Water Data'!$H$4,0,10*ROW('Water Data'!H14)),0),"]"),IF(AND(ISTEXT(OFFSET('Water Data'!$B$2,0,10*ROW('Water Data'!H14))),CE20="",ISNUMBER(OFFSET('Water Data'!$H$4,0,10*ROW('Water Data'!H14)))),100-OFFSET('Water Data'!$H$4,0,10*ROW('Water Data'!H14)),NA())))</f>
        <v>#N/A</v>
      </c>
      <c r="Q20" s="82" t="e">
        <f ca="true">+IF(AND(ISTEXT(OFFSET('Water Data'!$B$2,0,10*ROW('Water Data'!H14))),CF20="Yes"),OFFSET('Water Data'!$H$6,0,10*ROW('Water Data'!H14)),IF(AND(ISTEXT(OFFSET('Water Data'!$B$2,0,10*ROW('Water Data'!H14))),CF20="No",ISNUMBER(OFFSET('Water Data'!$H$6,0,10*ROW('Water Data'!H14)))),CONCATENATE("[",ROUND(OFFSET('Water Data'!$H$6,0,10*ROW('Water Data'!H14)),0),"]"),IF(AND(ISTEXT(OFFSET('Water Data'!$B$2,0,10*ROW('Water Data'!H14))),CF20="",ISNUMBER(OFFSET('Water Data'!$H$6,0,10*ROW('Water Data'!H14)))),OFFSET('Water Data'!$H$6,0,10*ROW('Water Data'!H14)),NA())))</f>
        <v>#N/A</v>
      </c>
      <c r="R20" s="82" t="e">
        <f ca="true">+IF(AND(ISTEXT(OFFSET('Water Data'!$B$2,0,10*ROW('Water Data'!H14))),CG20="Yes"),OFFSET('Water Data'!$H$9,0,10*ROW('Water Data'!H14)),IF(AND(ISTEXT(OFFSET('Water Data'!$B$2,0,10*ROW('Water Data'!H14))),CG20="No",ISNUMBER(OFFSET('Water Data'!$H$9,0,10*ROW('Water Data'!H14)))),CONCATENATE("[",ROUND(OFFSET('Water Data'!$H$9,0,10*ROW('Water Data'!H14)),0),"]"),IF(AND(ISTEXT(OFFSET('Water Data'!$B$2,0,10*ROW('Water Data'!H14))),CG20="",ISNUMBER(OFFSET('Water Data'!$H$9,0,10*ROW('Water Data'!H14)))),OFFSET('Water Data'!$H$9,0,10*ROW('Water Data'!H14)),NA())))</f>
        <v>#N/A</v>
      </c>
      <c r="S20" s="82" t="e">
        <f ca="true">+IF(AND(ISTEXT(OFFSET('Water Data'!$B$2,0,10*ROW('Water Data'!I14))),CH20="Yes"),100-OFFSET('Water Data'!$I$4,0,10*ROW('Water Data'!I14)),IF(AND(ISTEXT(OFFSET('Water Data'!$B$2,0,10*ROW('Water Data'!I14))),CH20="No",ISNUMBER(OFFSET('Water Data'!$I$4,0,10*ROW('Water Data'!I14)))),CONCATENATE("[",ROUND(100-OFFSET('Water Data'!$I$4,0,10*ROW('Water Data'!I14)),0),"]"),IF(AND(ISTEXT(OFFSET('Water Data'!$B$2,0,10*ROW('Water Data'!I14))),CH20="",ISNUMBER(OFFSET('Water Data'!$I$4,0,10*ROW('Water Data'!I14)))),100-OFFSET('Water Data'!$I$4,0,10*ROW('Water Data'!I14)),NA())))</f>
        <v>#N/A</v>
      </c>
      <c r="T20" s="82" t="e">
        <f ca="true">+IF(AND(ISTEXT(OFFSET('Water Data'!$B$2,0,10*ROW('Water Data'!I14))),CI20="Yes"),OFFSET('Water Data'!$I$6,0,10*ROW('Water Data'!I14)),IF(AND(ISTEXT(OFFSET('Water Data'!$B$2,0,10*ROW('Water Data'!I14))),CI20="No",ISNUMBER(OFFSET('Water Data'!$I$6,0,10*ROW('Water Data'!I14)))),CONCATENATE("[",ROUND(OFFSET('Water Data'!$I$6,0,10*ROW('Water Data'!I14)),0),"]"),IF(AND(ISTEXT(OFFSET('Water Data'!$B$2,0,10*ROW('Water Data'!I14))),CI20="",ISNUMBER(OFFSET('Water Data'!$I$6,0,10*ROW('Water Data'!I14)))),OFFSET('Water Data'!$I$6,0,10*ROW('Water Data'!I14)),NA())))</f>
        <v>#N/A</v>
      </c>
      <c r="U20" s="82" t="e">
        <f ca="true">+IF(AND(ISTEXT(OFFSET('Water Data'!$B$2,0,10*ROW('Water Data'!I14))),CJ20="Yes"),OFFSET('Water Data'!$I$9,0,10*ROW('Water Data'!I14)),IF(AND(ISTEXT(OFFSET('Water Data'!$B$2,0,10*ROW('Water Data'!I14))),CJ20="No",ISNUMBER(OFFSET('Water Data'!$I$9,0,10*ROW('Water Data'!I14)))),CONCATENATE("[",ROUND(OFFSET('Water Data'!$I$9,0,10*ROW('Water Data'!I14)),0),"]"),IF(AND(ISTEXT(OFFSET('Water Data'!$B$2,0,10*ROW('Water Data'!I14))),CJ20="",ISNUMBER(OFFSET('Water Data'!$I$9,0,10*ROW('Water Data'!I14)))),OFFSET('Water Data'!$I$9,0,10*ROW('Water Data'!I14)),NA())))</f>
        <v>#N/A</v>
      </c>
      <c r="V20" s="83" t="e">
        <f ca="true">+IF(AND(ISTEXT(OFFSET('Sanitation Data'!$B$2,0,10*ROW('Sanitation Data'!D14))),CK20="Yes"),100-OFFSET('Sanitation Data'!$D$4,0,10*ROW('Sanitation Data'!D14)),IF(AND(ISTEXT(OFFSET('Sanitation Data'!$B$2,0,10*ROW('Sanitation Data'!D14))),CK20="No",ISNUMBER(OFFSET('Sanitation Data'!$D$4,0,10*ROW('Sanitation Data'!D14)))),CONCATENATE("[",ROUND(100-OFFSET('Sanitation Data'!$D$4,0,10*ROW('Sanitation Data'!D14)),0),"]"),IF(AND(ISTEXT(OFFSET('Sanitation Data'!$B$2,0,10*ROW('Sanitation Data'!D14))),CK20="",ISNUMBER(OFFSET('Sanitation Data'!$D$4,0,10*ROW('Sanitation Data'!D14)))),100-OFFSET('Sanitation Data'!$D$4,0,10*ROW('Sanitation Data'!D14)),NA())))</f>
        <v>#N/A</v>
      </c>
      <c r="W20" s="83" t="e">
        <f ca="true">+IF(AND(ISTEXT(OFFSET('Sanitation Data'!$B$2,0,10*ROW('Sanitation Data'!D14))),CL20="Yes"),OFFSET('Sanitation Data'!$D$6,0,10*ROW('Sanitation Data'!D14)),IF(AND(ISTEXT(OFFSET('Sanitation Data'!$B$2,0,10*ROW('Sanitation Data'!D14))),CL20="No",ISNUMBER(OFFSET('Sanitation Data'!$D$6,0,10*ROW('Sanitation Data'!D14)))),CONCATENATE("[",ROUND(OFFSET('Sanitation Data'!$D$6,0,10*ROW('Sanitation Data'!D14)),0),"]"),IF(AND(ISTEXT(OFFSET('Sanitation Data'!$B$2,0,10*ROW('Sanitation Data'!D14))),CL20="",ISNUMBER(OFFSET('Sanitation Data'!$D$6,0,10*ROW('Sanitation Data'!D14)))),OFFSET('Sanitation Data'!$D$6,0,10*ROW('Sanitation Data'!D14)),NA())))</f>
        <v>#N/A</v>
      </c>
      <c r="X20" s="83" t="e">
        <f ca="true">+IF(AND(ISTEXT(OFFSET('Sanitation Data'!$B$2,0,10*ROW('Sanitation Data'!D14))),CM20="Yes"),OFFSET('Sanitation Data'!$D$10,0,10*ROW('Sanitation Data'!D14)),IF(AND(ISTEXT(OFFSET('Sanitation Data'!$B$2,0,10*ROW('Sanitation Data'!D14))),CM20="No",ISNUMBER(OFFSET('Sanitation Data'!$D$10,0,10*ROW('Sanitation Data'!D14)))),CONCATENATE("[",ROUND(OFFSET('Sanitation Data'!$D$10,0,10*ROW('Sanitation Data'!D14)),0),"]"),IF(AND(ISTEXT(OFFSET('Sanitation Data'!$B$2,0,10*ROW('Sanitation Data'!D14))),CM20="",ISNUMBER(OFFSET('Sanitation Data'!$D$10,0,10*ROW('Sanitation Data'!D14)))),OFFSET('Sanitation Data'!$D$10,0,10*ROW('Sanitation Data'!D14)),NA())))</f>
        <v>#N/A</v>
      </c>
      <c r="Y20" s="83" t="e">
        <f ca="true">+IF(AND(ISTEXT(OFFSET('Sanitation Data'!$B$2,0,10*ROW('Sanitation Data'!D14))),CN20="Yes"),OFFSET('Sanitation Data'!$D$11,0,10*ROW('Sanitation Data'!D14)),IF(AND(ISTEXT(OFFSET('Sanitation Data'!$B$2,0,10*ROW('Sanitation Data'!D14))),CN20="No",ISNUMBER(OFFSET('Sanitation Data'!$D$11,0,10*ROW('Sanitation Data'!D14)))),CONCATENATE("[",ROUND(OFFSET('Sanitation Data'!$D$11,0,10*ROW('Sanitation Data'!D14)),0),"]"),IF(AND(ISTEXT(OFFSET('Sanitation Data'!$B$2,0,10*ROW('Sanitation Data'!D14))),CN20="",ISNUMBER(OFFSET('Sanitation Data'!$D$11,0,10*ROW('Sanitation Data'!D14)))),OFFSET('Sanitation Data'!$D$11,0,10*ROW('Sanitation Data'!D14)),NA())))</f>
        <v>#N/A</v>
      </c>
      <c r="Z20" s="83" t="e">
        <f ca="true">+IF(AND(ISTEXT(OFFSET('Sanitation Data'!$B$2,0,10*ROW('Sanitation Data'!D14))),CO20="Yes"),OFFSET('Sanitation Data'!$D$12,0,10*ROW('Sanitation Data'!D14)),IF(AND(ISTEXT(OFFSET('Sanitation Data'!$B$2,0,10*ROW('Sanitation Data'!D14))),CO20="No",ISNUMBER(OFFSET('Sanitation Data'!$D$12,0,10*ROW('Sanitation Data'!D14)))),CONCATENATE("[",ROUND(OFFSET('Sanitation Data'!$D$12,0,10*ROW('Sanitation Data'!D14)),0),"]"),IF(AND(ISTEXT(OFFSET('Sanitation Data'!$B$2,0,10*ROW('Sanitation Data'!D14))),CO20="",ISNUMBER(OFFSET('Sanitation Data'!$D$12,0,10*ROW('Sanitation Data'!D14)))),OFFSET('Sanitation Data'!$D$12,0,10*ROW('Sanitation Data'!D14)),NA())))</f>
        <v>#N/A</v>
      </c>
      <c r="AA20" s="83" t="e">
        <f ca="true">+IF(AND(ISTEXT(OFFSET('Sanitation Data'!$B$2,0,10*ROW('Sanitation Data'!E14))),CP20="Yes"),100-OFFSET('Sanitation Data'!$E$4,0,10*ROW('Sanitation Data'!E14)),IF(AND(ISTEXT(OFFSET('Sanitation Data'!$B$2,0,10*ROW('Sanitation Data'!E14))),CP20="No",ISNUMBER(OFFSET('Sanitation Data'!$E$4,0,10*ROW('Sanitation Data'!E14)))),CONCATENATE("[",ROUND(100-OFFSET('Sanitation Data'!$E$4,0,10*ROW('Sanitation Data'!E14)),0),"]"),IF(AND(ISTEXT(OFFSET('Sanitation Data'!$B$2,0,10*ROW('Sanitation Data'!E14))),CP20="",ISNUMBER(OFFSET('Sanitation Data'!$E$4,0,10*ROW('Sanitation Data'!E14)))),100-OFFSET('Sanitation Data'!$E$4,0,10*ROW('Sanitation Data'!E14)),NA())))</f>
        <v>#N/A</v>
      </c>
      <c r="AB20" s="83" t="e">
        <f ca="true">+IF(AND(ISTEXT(OFFSET('Sanitation Data'!$B$2,0,10*ROW('Sanitation Data'!E14))),CQ20="Yes"),OFFSET('Sanitation Data'!$E$6,0,10*ROW('Sanitation Data'!H14)),IF(AND(ISTEXT(OFFSET('Sanitation Data'!$B$2,0,10*ROW('Sanitation Data'!E14))),CQ20="No",ISNUMBER(OFFSET('Sanitation Data'!$E$6,0,10*ROW('Sanitation Data'!E14)))),CONCATENATE("[",ROUND(OFFSET('Sanitation Data'!$E$6,0,10*ROW('Sanitation Data'!E14)),0),"]"),IF(AND(ISTEXT(OFFSET('Sanitation Data'!$B$2,0,10*ROW('Sanitation Data'!E14))),CQ20="",ISNUMBER(OFFSET('Sanitation Data'!$E$6,0,10*ROW('Sanitation Data'!E14)))),OFFSET('Sanitation Data'!$E$6,0,10*ROW('Sanitation Data'!E14)),NA())))</f>
        <v>#N/A</v>
      </c>
      <c r="AC20" s="83" t="e">
        <f ca="true">+IF(AND(ISTEXT(OFFSET('Sanitation Data'!$B$2,0,10*ROW('Sanitation Data'!E14))),CR20="Yes"),OFFSET('Sanitation Data'!$E$10,0,10*ROW('Sanitation Data'!E14)),IF(AND(ISTEXT(OFFSET('Sanitation Data'!$B$2,0,10*ROW('Sanitation Data'!E14))),CR20="No",ISNUMBER(OFFSET('Sanitation Data'!$E$10,0,10*ROW('Sanitation Data'!E14)))),CONCATENATE("[",ROUND(OFFSET('Sanitation Data'!$E$10,0,10*ROW('Sanitation Data'!E14)),0),"]"),IF(AND(ISTEXT(OFFSET('Sanitation Data'!$B$2,0,10*ROW('Sanitation Data'!E14))),CR20="",ISNUMBER(OFFSET('Sanitation Data'!$E$10,0,10*ROW('Sanitation Data'!E14)))),OFFSET('Sanitation Data'!$E$10,0,10*ROW('Sanitation Data'!E14)),NA())))</f>
        <v>#N/A</v>
      </c>
      <c r="AD20" s="83" t="e">
        <f ca="true">+IF(AND(ISTEXT(OFFSET('Sanitation Data'!$B$2,0,10*ROW('Sanitation Data'!E14))),CS20="Yes"),OFFSET('Sanitation Data'!$E$11,0,10*ROW('Sanitation Data'!E14)),IF(AND(ISTEXT(OFFSET('Sanitation Data'!$B$2,0,10*ROW('Sanitation Data'!E14))),CS20="No",ISNUMBER(OFFSET('Sanitation Data'!$E$11,0,10*ROW('Sanitation Data'!E14)))),CONCATENATE("[",ROUND(OFFSET('Sanitation Data'!$E$11,0,10*ROW('Sanitation Data'!E14)),0),"]"),IF(AND(ISTEXT(OFFSET('Sanitation Data'!$B$2,0,10*ROW('Sanitation Data'!E14))),CS20="",ISNUMBER(OFFSET('Sanitation Data'!$E$11,0,10*ROW('Sanitation Data'!E14)))),OFFSET('Sanitation Data'!$E$11,0,10*ROW('Sanitation Data'!E14)),NA())))</f>
        <v>#N/A</v>
      </c>
      <c r="AE20" s="83" t="e">
        <f ca="true">+IF(AND(ISTEXT(OFFSET('Sanitation Data'!$B$2,0,10*ROW('Sanitation Data'!E14))),CT20="Yes"),OFFSET('Sanitation Data'!$E$12,0,10*ROW('Sanitation Data'!E14)),IF(AND(ISTEXT(OFFSET('Sanitation Data'!$B$2,0,10*ROW('Sanitation Data'!E14))),CT20="No",ISNUMBER(OFFSET('Sanitation Data'!$E$12,0,10*ROW('Sanitation Data'!E14)))),CONCATENATE("[",ROUND(OFFSET('Sanitation Data'!$E$12,0,10*ROW('Sanitation Data'!E14)),0),"]"),IF(AND(ISTEXT(OFFSET('Sanitation Data'!$B$2,0,10*ROW('Sanitation Data'!E14))),CT20="",ISNUMBER(OFFSET('Sanitation Data'!$E$12,0,10*ROW('Sanitation Data'!E14)))),OFFSET('Sanitation Data'!$E$12,0,10*ROW('Sanitation Data'!E14)),NA())))</f>
        <v>#N/A</v>
      </c>
      <c r="AF20" s="83" t="e">
        <f ca="true">+IF(AND(ISTEXT(OFFSET('Sanitation Data'!$B$2,0,10*ROW('Sanitation Data'!F14))),CU20="Yes"),100-OFFSET('Sanitation Data'!$F$4,0,10*ROW('Sanitation Data'!F14)),IF(AND(ISTEXT(OFFSET('Sanitation Data'!$B$2,0,10*ROW('Sanitation Data'!F14))),CU20="No",ISNUMBER(OFFSET('Sanitation Data'!$F$4,0,10*ROW('Sanitation Data'!F14)))),CONCATENATE("[",ROUND(100-OFFSET('Sanitation Data'!$F$4,0,10*ROW('Sanitation Data'!F14)),0),"]"),IF(AND(ISTEXT(OFFSET('Sanitation Data'!$B$2,0,10*ROW('Sanitation Data'!F14))),CU20="",ISNUMBER(OFFSET('Sanitation Data'!$F$4,0,10*ROW('Sanitation Data'!F14)))),100-OFFSET('Sanitation Data'!$F$4,0,10*ROW('Sanitation Data'!F14)),NA())))</f>
        <v>#N/A</v>
      </c>
      <c r="AG20" s="83" t="e">
        <f ca="true">+IF(AND(ISTEXT(OFFSET('Sanitation Data'!$B$2,0,10*ROW('Sanitation Data'!F14))),CV20="Yes"),OFFSET('Sanitation Data'!$F$6,0,10*ROW('Sanitation Data'!F14)),IF(AND(ISTEXT(OFFSET('Sanitation Data'!$B$2,0,10*ROW('Sanitation Data'!F14))),CV20="No",ISNUMBER(OFFSET('Sanitation Data'!$F$6,0,10*ROW('Sanitation Data'!F14)))),CONCATENATE("[",ROUND(OFFSET('Sanitation Data'!$F$6,0,10*ROW('Sanitation Data'!F14)),0),"]"),IF(AND(ISTEXT(OFFSET('Sanitation Data'!$B$2,0,10*ROW('Sanitation Data'!F14))),CV20="",ISNUMBER(OFFSET('Sanitation Data'!$F$6,0,10*ROW('Sanitation Data'!F14)))),OFFSET('Sanitation Data'!$F$6,0,10*ROW('Sanitation Data'!F14)),NA())))</f>
        <v>#N/A</v>
      </c>
      <c r="AH20" s="83" t="e">
        <f ca="true">+IF(AND(ISTEXT(OFFSET('Sanitation Data'!$B$2,0,10*ROW('Sanitation Data'!F14))),CW20="Yes"),OFFSET('Sanitation Data'!$F$10,0,10*ROW('Sanitation Data'!F14)),IF(AND(ISTEXT(OFFSET('Sanitation Data'!$B$2,0,10*ROW('Sanitation Data'!F14))),CW20="No",ISNUMBER(OFFSET('Sanitation Data'!$F$10,0,10*ROW('Sanitation Data'!F14)))),CONCATENATE("[",ROUND(OFFSET('Sanitation Data'!$F$10,0,10*ROW('Sanitation Data'!F14)),0),"]"),IF(AND(ISTEXT(OFFSET('Sanitation Data'!$B$2,0,10*ROW('Sanitation Data'!F14))),CW20="",ISNUMBER(OFFSET('Sanitation Data'!$F$10,0,10*ROW('Sanitation Data'!F14)))),OFFSET('Sanitation Data'!$F$10,0,10*ROW('Sanitation Data'!F14)),NA())))</f>
        <v>#N/A</v>
      </c>
      <c r="AI20" s="83" t="e">
        <f ca="true">+IF(AND(ISTEXT(OFFSET('Sanitation Data'!$B$2,0,10*ROW('Sanitation Data'!F14))),CX20="Yes"),OFFSET('Sanitation Data'!$F$11,0,10*ROW('Sanitation Data'!F14)),IF(AND(ISTEXT(OFFSET('Sanitation Data'!$B$2,0,10*ROW('Sanitation Data'!F14))),CX20="No",ISNUMBER(OFFSET('Sanitation Data'!$F$11,0,10*ROW('Sanitation Data'!F14)))),CONCATENATE("[",ROUND(OFFSET('Sanitation Data'!$F$11,0,10*ROW('Sanitation Data'!F14)),0),"]"),IF(AND(ISTEXT(OFFSET('Sanitation Data'!$B$2,0,10*ROW('Sanitation Data'!F14))),CX20="",ISNUMBER(OFFSET('Sanitation Data'!$F$11,0,10*ROW('Sanitation Data'!F14)))),OFFSET('Sanitation Data'!$F$11,0,10*ROW('Sanitation Data'!F14)),NA())))</f>
        <v>#N/A</v>
      </c>
      <c r="AJ20" s="83" t="e">
        <f ca="true">+IF(AND(ISTEXT(OFFSET('Sanitation Data'!$B$2,0,10*ROW('Sanitation Data'!F14))),CY20="Yes"),OFFSET('Sanitation Data'!$F$12,0,10*ROW('Sanitation Data'!F14)),IF(AND(ISTEXT(OFFSET('Sanitation Data'!$B$2,0,10*ROW('Sanitation Data'!F14))),CY20="No",ISNUMBER(OFFSET('Sanitation Data'!$F$12,0,10*ROW('Sanitation Data'!F14)))),CONCATENATE("[",ROUND(OFFSET('Sanitation Data'!$F$12,0,10*ROW('Sanitation Data'!F14)),0),"]"),IF(AND(ISTEXT(OFFSET('Sanitation Data'!$B$2,0,10*ROW('Sanitation Data'!F14))),CY20="",ISNUMBER(OFFSET('Sanitation Data'!$F$12,0,10*ROW('Sanitation Data'!F14)))),OFFSET('Sanitation Data'!$F$12,0,10*ROW('Sanitation Data'!F14)),NA())))</f>
        <v>#N/A</v>
      </c>
      <c r="AK20" s="83" t="e">
        <f ca="true">+IF(AND(ISTEXT(OFFSET('Sanitation Data'!$B$2,0,10*ROW('Sanitation Data'!G14))),CZ20="Yes"),100-OFFSET('Sanitation Data'!$G$4,0,10*ROW('Sanitation Data'!G14)),IF(AND(ISTEXT(OFFSET('Sanitation Data'!$B$2,0,10*ROW('Sanitation Data'!G14))),CZ20="No",ISNUMBER(OFFSET('Sanitation Data'!$G$4,0,10*ROW('Sanitation Data'!G14)))),CONCATENATE("[",ROUND(100-OFFSET('Sanitation Data'!$G$4,0,10*ROW('Sanitation Data'!G14)),0),"]"),IF(AND(ISTEXT(OFFSET('Sanitation Data'!$B$2,0,10*ROW('Sanitation Data'!G14))),CZ20="",ISNUMBER(OFFSET('Sanitation Data'!$G$4,0,10*ROW('Sanitation Data'!G14)))),100-OFFSET('Sanitation Data'!$G$4,0,10*ROW('Sanitation Data'!G14)),NA())))</f>
        <v>#N/A</v>
      </c>
      <c r="AL20" s="83" t="e">
        <f ca="true">+IF(AND(ISTEXT(OFFSET('Sanitation Data'!$B$2,0,10*ROW('Sanitation Data'!G14))),DA20="Yes"),OFFSET('Sanitation Data'!$G$6,0,10*ROW('Sanitation Data'!G14)),IF(AND(ISTEXT(OFFSET('Sanitation Data'!$B$2,0,10*ROW('Sanitation Data'!G14))),DA20="No",ISNUMBER(OFFSET('Sanitation Data'!$G$6,0,10*ROW('Sanitation Data'!G14)))),CONCATENATE("[",ROUND(OFFSET('Sanitation Data'!$G$6,0,10*ROW('Sanitation Data'!G14)),0),"]"),IF(AND(ISTEXT(OFFSET('Sanitation Data'!$B$2,0,10*ROW('Sanitation Data'!G14))),DA20="",ISNUMBER(OFFSET('Sanitation Data'!$G$6,0,10*ROW('Sanitation Data'!G14)))),OFFSET('Sanitation Data'!$G$6,0,10*ROW('Sanitation Data'!G14)),NA())))</f>
        <v>#N/A</v>
      </c>
      <c r="AM20" s="83" t="e">
        <f ca="true">+IF(AND(ISTEXT(OFFSET('Sanitation Data'!$B$2,0,10*ROW('Sanitation Data'!G14))),DB20="Yes"),OFFSET('Sanitation Data'!$G$10,0,10*ROW('Sanitation Data'!G14)),IF(AND(ISTEXT(OFFSET('Sanitation Data'!$B$2,0,10*ROW('Sanitation Data'!G14))),DB20="No",ISNUMBER(OFFSET('Sanitation Data'!$G$10,0,10*ROW('Sanitation Data'!G14)))),CONCATENATE("[",ROUND(OFFSET('Sanitation Data'!$G$10,0,10*ROW('Sanitation Data'!G14)),0),"]"),IF(AND(ISTEXT(OFFSET('Sanitation Data'!$B$2,0,10*ROW('Sanitation Data'!G14))),DB20="",ISNUMBER(OFFSET('Sanitation Data'!$G$10,0,10*ROW('Sanitation Data'!G14)))),OFFSET('Sanitation Data'!$G$10,0,10*ROW('Sanitation Data'!G14)),NA())))</f>
        <v>#N/A</v>
      </c>
      <c r="AN20" s="83" t="e">
        <f ca="true">+IF(AND(ISTEXT(OFFSET('Sanitation Data'!$B$2,0,10*ROW('Sanitation Data'!G14))),DC20="Yes"),OFFSET('Sanitation Data'!$G$11,0,10*ROW('Sanitation Data'!G14)),IF(AND(ISTEXT(OFFSET('Sanitation Data'!$B$2,0,10*ROW('Sanitation Data'!G14))),DC20="No",ISNUMBER(OFFSET('Sanitation Data'!$G$11,0,10*ROW('Sanitation Data'!G14)))),CONCATENATE("[",ROUND(OFFSET('Sanitation Data'!$G$11,0,10*ROW('Sanitation Data'!G14)),0),"]"),IF(AND(ISTEXT(OFFSET('Sanitation Data'!$B$2,0,10*ROW('Sanitation Data'!G14))),DC20="",ISNUMBER(OFFSET('Sanitation Data'!$G$11,0,10*ROW('Sanitation Data'!G14)))),OFFSET('Sanitation Data'!$G$11,0,10*ROW('Sanitation Data'!G14)),NA())))</f>
        <v>#N/A</v>
      </c>
      <c r="AO20" s="83" t="e">
        <f ca="true">+IF(AND(ISTEXT(OFFSET('Sanitation Data'!$B$2,0,10*ROW('Sanitation Data'!G14))),DD20="Yes"),OFFSET('Sanitation Data'!$G$12,0,10*ROW('Sanitation Data'!G14)),IF(AND(ISTEXT(OFFSET('Sanitation Data'!$B$2,0,10*ROW('Sanitation Data'!G14))),DD20="No",ISNUMBER(OFFSET('Sanitation Data'!$G$12,0,10*ROW('Sanitation Data'!G14)))),CONCATENATE("[",ROUND(OFFSET('Sanitation Data'!$G$12,0,10*ROW('Sanitation Data'!G14)),0),"]"),IF(AND(ISTEXT(OFFSET('Sanitation Data'!$B$2,0,10*ROW('Sanitation Data'!G14))),DD20="",ISNUMBER(OFFSET('Sanitation Data'!$G$12,0,10*ROW('Sanitation Data'!G14)))),OFFSET('Sanitation Data'!$G$12,0,10*ROW('Sanitation Data'!G14)),NA())))</f>
        <v>#N/A</v>
      </c>
      <c r="AP20" s="83" t="e">
        <f ca="true">+IF(AND(ISTEXT(OFFSET('Sanitation Data'!$B$2,0,10*ROW('Sanitation Data'!H14))),DE20="Yes"),100-OFFSET('Sanitation Data'!$H$4,0,10*ROW('Sanitation Data'!H14)),IF(AND(ISTEXT(OFFSET('Sanitation Data'!$B$2,0,10*ROW('Sanitation Data'!H14))),DE20="No",ISNUMBER(OFFSET('Sanitation Data'!$H$4,0,10*ROW('Sanitation Data'!H14)))),CONCATENATE("[",ROUND(100-OFFSET('Sanitation Data'!$H$4,0,10*ROW('Sanitation Data'!H14)),0),"]"),IF(AND(ISTEXT(OFFSET('Sanitation Data'!$B$2,0,10*ROW('Sanitation Data'!H14))),DE20="",ISNUMBER(OFFSET('Sanitation Data'!$H$4,0,10*ROW('Sanitation Data'!H14)))),100-OFFSET('Sanitation Data'!$H$4,0,10*ROW('Sanitation Data'!H14)),NA())))</f>
        <v>#N/A</v>
      </c>
      <c r="AQ20" s="83" t="e">
        <f ca="true">+IF(AND(ISTEXT(OFFSET('Sanitation Data'!$B$2,0,10*ROW('Sanitation Data'!H14))),DF20="Yes"),OFFSET('Sanitation Data'!$H$6,0,10*ROW('Sanitation Data'!H14)),IF(AND(ISTEXT(OFFSET('Sanitation Data'!$B$2,0,10*ROW('Sanitation Data'!H14))),DF20="No",ISNUMBER(OFFSET('Sanitation Data'!$H$6,0,10*ROW('Sanitation Data'!H14)))),CONCATENATE("[",ROUND(OFFSET('Sanitation Data'!$H$6,0,10*ROW('Sanitation Data'!H14)),0),"]"),IF(AND(ISTEXT(OFFSET('Sanitation Data'!$B$2,0,10*ROW('Sanitation Data'!H14))),DF20="",ISNUMBER(OFFSET('Sanitation Data'!$H$6,0,10*ROW('Sanitation Data'!H14)))),OFFSET('Sanitation Data'!$H$6,0,10*ROW('Sanitation Data'!H14)),NA())))</f>
        <v>#N/A</v>
      </c>
      <c r="AR20" s="83" t="e">
        <f ca="true">+IF(AND(ISTEXT(OFFSET('Sanitation Data'!$B$2,0,10*ROW('Sanitation Data'!H14))),DG20="Yes"),OFFSET('Sanitation Data'!$H$10,0,10*ROW('Sanitation Data'!H14)),IF(AND(ISTEXT(OFFSET('Sanitation Data'!$B$2,0,10*ROW('Sanitation Data'!H14))),DG20="No",ISNUMBER(OFFSET('Sanitation Data'!$H$10,0,10*ROW('Sanitation Data'!H14)))),CONCATENATE("[",ROUND(OFFSET('Sanitation Data'!$H$10,0,10*ROW('Sanitation Data'!H14)),0),"]"),IF(AND(ISTEXT(OFFSET('Sanitation Data'!$B$2,0,10*ROW('Sanitation Data'!H14))),DG20="",ISNUMBER(OFFSET('Sanitation Data'!$H$10,0,10*ROW('Sanitation Data'!H14)))),OFFSET('Sanitation Data'!$H$10,0,10*ROW('Sanitation Data'!H14)),NA())))</f>
        <v>#N/A</v>
      </c>
      <c r="AS20" s="83" t="e">
        <f ca="true">+IF(AND(ISTEXT(OFFSET('Sanitation Data'!$B$2,0,10*ROW('Sanitation Data'!H14))),DH20="Yes"),OFFSET('Sanitation Data'!$H$11,0,10*ROW('Sanitation Data'!H14)),IF(AND(ISTEXT(OFFSET('Sanitation Data'!$B$2,0,10*ROW('Sanitation Data'!H14))),DH20="No",ISNUMBER(OFFSET('Sanitation Data'!$H$11,0,10*ROW('Sanitation Data'!H14)))),CONCATENATE("[",ROUND(OFFSET('Sanitation Data'!$H$11,0,10*ROW('Sanitation Data'!H14)),0),"]"),IF(AND(ISTEXT(OFFSET('Sanitation Data'!$B$2,0,10*ROW('Sanitation Data'!H14))),DH20="",ISNUMBER(OFFSET('Sanitation Data'!$H$11,0,10*ROW('Sanitation Data'!H14)))),OFFSET('Sanitation Data'!$H$11,0,10*ROW('Sanitation Data'!H14)),NA())))</f>
        <v>#N/A</v>
      </c>
      <c r="AT20" s="83" t="e">
        <f ca="true">+IF(AND(ISTEXT(OFFSET('Sanitation Data'!$B$2,0,10*ROW('Sanitation Data'!H14))),DI20="Yes"),OFFSET('Sanitation Data'!$H$12,0,10*ROW('Sanitation Data'!H14)),IF(AND(ISTEXT(OFFSET('Sanitation Data'!$B$2,0,10*ROW('Sanitation Data'!H14))),DI20="No",ISNUMBER(OFFSET('Sanitation Data'!$H$12,0,10*ROW('Sanitation Data'!H14)))),CONCATENATE("[",ROUND(OFFSET('Sanitation Data'!$H$12,0,10*ROW('Sanitation Data'!H14)),0),"]"),IF(AND(ISTEXT(OFFSET('Sanitation Data'!$B$2,0,10*ROW('Sanitation Data'!H14))),DI20="",ISNUMBER(OFFSET('Sanitation Data'!$H$12,0,10*ROW('Sanitation Data'!H14)))),OFFSET('Sanitation Data'!$H$12,0,10*ROW('Sanitation Data'!H14)),NA())))</f>
        <v>#N/A</v>
      </c>
      <c r="AU20" s="83" t="e">
        <f ca="true">+IF(AND(ISTEXT(OFFSET('Sanitation Data'!$B$2,0,10*ROW('Sanitation Data'!I14))),DJ20="Yes"),100-OFFSET('Sanitation Data'!$I$4,0,10*ROW('Sanitation Data'!I14)),IF(AND(ISTEXT(OFFSET('Sanitation Data'!$B$2,0,10*ROW('Sanitation Data'!I14))),DJ20="No",ISNUMBER(OFFSET('Sanitation Data'!$I$4,0,10*ROW('Sanitation Data'!I14)))),CONCATENATE("[",ROUND(100-OFFSET('Sanitation Data'!$I$4,0,10*ROW('Sanitation Data'!I14)),0),"]"),IF(AND(ISTEXT(OFFSET('Sanitation Data'!$B$2,0,10*ROW('Sanitation Data'!I14))),DJ20="",ISNUMBER(OFFSET('Sanitation Data'!$I$4,0,10*ROW('Sanitation Data'!I14)))),100-OFFSET('Sanitation Data'!$I$4,0,10*ROW('Sanitation Data'!I14)),NA())))</f>
        <v>#N/A</v>
      </c>
      <c r="AV20" s="83" t="e">
        <f ca="true">+IF(AND(ISTEXT(OFFSET('Sanitation Data'!$B$2,0,10*ROW('Sanitation Data'!I14))),DK20="Yes"),OFFSET('Sanitation Data'!$I$6,0,10*ROW('Sanitation Data'!I14)),IF(AND(ISTEXT(OFFSET('Sanitation Data'!$B$2,0,10*ROW('Sanitation Data'!I14))),DK20="No",ISNUMBER(OFFSET('Sanitation Data'!$I$6,0,10*ROW('Sanitation Data'!I14)))),CONCATENATE("[",ROUND(OFFSET('Sanitation Data'!$I$6,0,10*ROW('Sanitation Data'!I14)),0),"]"),IF(AND(ISTEXT(OFFSET('Sanitation Data'!$B$2,0,10*ROW('Sanitation Data'!I14))),DK20="",ISNUMBER(OFFSET('Sanitation Data'!$I$6,0,10*ROW('Sanitation Data'!I14)))),OFFSET('Sanitation Data'!$I$6,0,10*ROW('Sanitation Data'!I14)),NA())))</f>
        <v>#N/A</v>
      </c>
      <c r="AW20" s="83" t="e">
        <f ca="true">+IF(AND(ISTEXT(OFFSET('Sanitation Data'!$B$2,0,10*ROW('Sanitation Data'!I14))),DL20="Yes"),OFFSET('Sanitation Data'!$I$10,0,10*ROW('Sanitation Data'!I14)),IF(AND(ISTEXT(OFFSET('Sanitation Data'!$B$2,0,10*ROW('Sanitation Data'!I14))),DL20="No",ISNUMBER(OFFSET('Sanitation Data'!$I$10,0,10*ROW('Sanitation Data'!I14)))),CONCATENATE("[",ROUND(OFFSET('Sanitation Data'!$I$10,0,10*ROW('Sanitation Data'!I14)),0),"]"),IF(AND(ISTEXT(OFFSET('Sanitation Data'!$B$2,0,10*ROW('Sanitation Data'!I14))),DL20="",ISNUMBER(OFFSET('Sanitation Data'!$I$10,0,10*ROW('Sanitation Data'!I14)))),OFFSET('Sanitation Data'!$I$10,0,10*ROW('Sanitation Data'!I14)),NA())))</f>
        <v>#N/A</v>
      </c>
      <c r="AX20" s="83" t="e">
        <f ca="true">+IF(AND(ISTEXT(OFFSET('Sanitation Data'!$B$2,0,10*ROW('Sanitation Data'!I14))),DM20="Yes"),OFFSET('Sanitation Data'!$I$11,0,10*ROW('Sanitation Data'!I14)),IF(AND(ISTEXT(OFFSET('Sanitation Data'!$B$2,0,10*ROW('Sanitation Data'!I14))),DM20="No",ISNUMBER(OFFSET('Sanitation Data'!$I$11,0,10*ROW('Sanitation Data'!I14)))),CONCATENATE("[",ROUND(OFFSET('Sanitation Data'!$I$11,0,10*ROW('Sanitation Data'!I14)),0),"]"),IF(AND(ISTEXT(OFFSET('Sanitation Data'!$B$2,0,10*ROW('Sanitation Data'!I14))),DM20="",ISNUMBER(OFFSET('Sanitation Data'!$I$11,0,10*ROW('Sanitation Data'!I14)))),OFFSET('Sanitation Data'!$I$11,0,10*ROW('Sanitation Data'!I14)),NA())))</f>
        <v>#N/A</v>
      </c>
      <c r="AY20" s="83" t="e">
        <f ca="true">+IF(AND(ISTEXT(OFFSET('Sanitation Data'!$B$2,0,10*ROW('Sanitation Data'!I14))),DN20="Yes"),OFFSET('Sanitation Data'!$I$12,0,10*ROW('Sanitation Data'!I14)),IF(AND(ISTEXT(OFFSET('Sanitation Data'!$B$2,0,10*ROW('Sanitation Data'!I14))),DN20="No",ISNUMBER(OFFSET('Sanitation Data'!$I$12,0,10*ROW('Sanitation Data'!I14)))),CONCATENATE("[",ROUND(OFFSET('Sanitation Data'!$I$12,0,10*ROW('Sanitation Data'!I14)),0),"]"),IF(AND(ISTEXT(OFFSET('Sanitation Data'!$B$2,0,10*ROW('Sanitation Data'!I14))),DN20="",ISNUMBER(OFFSET('Sanitation Data'!$I$12,0,10*ROW('Sanitation Data'!I14)))),OFFSET('Sanitation Data'!$I$12,0,10*ROW('Sanitation Data'!I14)),NA())))</f>
        <v>#N/A</v>
      </c>
      <c r="AZ20" s="84" t="e">
        <f ca="true">+IF(AND(ISTEXT(OFFSET('Hygiene Data'!$B$2,0,10*ROW('Hygiene Data'!D14))),DO20="Yes"),OFFSET('Hygiene Data'!$D$5,0,10*ROW('Hygiene Data'!D14)),IF(AND(ISTEXT(OFFSET('Hygiene Data'!$B$2,0,10*ROW('Hygiene Data'!D14))),DO20="No",ISNUMBER(OFFSET('Hygiene Data'!$D$5,0,10*ROW('Hygiene Data'!D14)))),CONCATENATE("[",ROUND(OFFSET('Hygiene Data'!$D$5,0,10*ROW('Hygiene Data'!D14)),0),"]"),IF(AND(ISTEXT(OFFSET('Hygiene Data'!$B$2,0,10*ROW('Hygiene Data'!D14))),DO20="",ISNUMBER(OFFSET('Hygiene Data'!$D$5,0,10*ROW('Hygiene Data'!D14)))),OFFSET('Hygiene Data'!$D$5,0,10*ROW('Hygiene Data'!D14)),NA())))</f>
        <v>#N/A</v>
      </c>
      <c r="BA20" s="84" t="e">
        <f ca="true">+IF(AND(ISTEXT(OFFSET('Hygiene Data'!$B$2,0,10*ROW('Hygiene Data'!D14))),DP20="Yes"),OFFSET('Hygiene Data'!$D$7,0,10*ROW('Hygiene Data'!D14)),IF(AND(ISTEXT(OFFSET('Hygiene Data'!$B$2,0,10*ROW('Hygiene Data'!D14))),DP20="No",ISNUMBER(OFFSET('Hygiene Data'!$D$7,0,10*ROW('Hygiene Data'!D14)))),CONCATENATE("[",ROUND(OFFSET('Hygiene Data'!$D$7,0,10*ROW('Hygiene Data'!D14)),0),"]"),IF(AND(ISTEXT(OFFSET('Hygiene Data'!$B$2,0,10*ROW('Hygiene Data'!D14))),DP20="",ISNUMBER(OFFSET('Hygiene Data'!$D$7,0,10*ROW('Hygiene Data'!D14)))),OFFSET('Hygiene Data'!$D$7,0,10*ROW('Hygiene Data'!D14)),NA())))</f>
        <v>#N/A</v>
      </c>
      <c r="BB20" s="84" t="e">
        <f ca="true">+IF(AND(ISTEXT(OFFSET('Hygiene Data'!$B$2,0,10*ROW('Hygiene Data'!D14))),DQ20="Yes"),OFFSET('Hygiene Data'!$D$9,0,10*ROW('Hygiene Data'!D14)),IF(AND(ISTEXT(OFFSET('Hygiene Data'!$B$2,0,10*ROW('Hygiene Data'!D14))),DQ20="No",ISNUMBER(OFFSET('Hygiene Data'!$D$9,0,10*ROW('Hygiene Data'!D14)))),CONCATENATE("[",ROUND(OFFSET('Hygiene Data'!$D$9,0,10*ROW('Hygiene Data'!D14)),0),"]"),IF(AND(ISTEXT(OFFSET('Hygiene Data'!$B$2,0,10*ROW('Hygiene Data'!D14))),DQ20="",ISNUMBER(OFFSET('Hygiene Data'!$D$9,0,10*ROW('Hygiene Data'!D14)))),OFFSET('Hygiene Data'!$D$9,0,10*ROW('Hygiene Data'!D14)),NA())))</f>
        <v>#N/A</v>
      </c>
      <c r="BC20" s="84" t="e">
        <f ca="true">+IF(AND(ISTEXT(OFFSET('Hygiene Data'!$B$2,0,10*ROW('Hygiene Data'!E14))),DR20="Yes"),OFFSET('Hygiene Data'!$E$5,0,10*ROW('Hygiene Data'!E14)),IF(AND(ISTEXT(OFFSET('Hygiene Data'!$B$2,0,10*ROW('Hygiene Data'!E14))),DR20="No",ISNUMBER(OFFSET('Hygiene Data'!$E$5,0,10*ROW('Hygiene Data'!E14)))),CONCATENATE("[",ROUND(OFFSET('Hygiene Data'!$E$5,0,10*ROW('Hygiene Data'!E14)),0),"]"),IF(AND(ISTEXT(OFFSET('Hygiene Data'!$B$2,0,10*ROW('Hygiene Data'!E14))),DR20="",ISNUMBER(OFFSET('Hygiene Data'!$E$5,0,10*ROW('Hygiene Data'!E14)))),OFFSET('Hygiene Data'!$E$5,0,10*ROW('Hygiene Data'!E14)),NA())))</f>
        <v>#N/A</v>
      </c>
      <c r="BD20" s="84" t="e">
        <f ca="true">+IF(AND(ISTEXT(OFFSET('Hygiene Data'!$B$2,0,10*ROW('Hygiene Data'!E14))),DS20="Yes"),OFFSET('Hygiene Data'!$E$7,0,10*ROW('Hygiene Data'!E14)),IF(AND(ISTEXT(OFFSET('Hygiene Data'!$B$2,0,10*ROW('Hygiene Data'!E14))),DS20="No",ISNUMBER(OFFSET('Hygiene Data'!$E$7,0,10*ROW('Hygiene Data'!E14)))),CONCATENATE("[",ROUND(OFFSET('Hygiene Data'!$E$7,0,10*ROW('Hygiene Data'!E14)),0),"]"),IF(AND(ISTEXT(OFFSET('Hygiene Data'!$B$2,0,10*ROW('Hygiene Data'!E14))),DS20="",ISNUMBER(OFFSET('Hygiene Data'!$E$7,0,10*ROW('Hygiene Data'!E14)))),OFFSET('Hygiene Data'!$E$7,0,10*ROW('Hygiene Data'!E14)),NA())))</f>
        <v>#N/A</v>
      </c>
      <c r="BE20" s="84" t="e">
        <f ca="true">+IF(AND(ISTEXT(OFFSET('Hygiene Data'!$B$2,0,10*ROW('Hygiene Data'!E14))),DT20="Yes"),OFFSET('Hygiene Data'!$E$9,0,10*ROW('Hygiene Data'!E14)),IF(AND(ISTEXT(OFFSET('Hygiene Data'!$B$2,0,10*ROW('Hygiene Data'!E14))),DT20="No",ISNUMBER(OFFSET('Hygiene Data'!$E$9,0,10*ROW('Hygiene Data'!E14)))),CONCATENATE("[",ROUND(OFFSET('Hygiene Data'!$E$9,0,10*ROW('Hygiene Data'!E14)),0),"]"),IF(AND(ISTEXT(OFFSET('Hygiene Data'!$B$2,0,10*ROW('Hygiene Data'!E14))),DT20="",ISNUMBER(OFFSET('Hygiene Data'!$E$9,0,10*ROW('Hygiene Data'!E14)))),OFFSET('Hygiene Data'!$E$9,0,10*ROW('Hygiene Data'!E14)),NA())))</f>
        <v>#N/A</v>
      </c>
      <c r="BF20" s="84" t="e">
        <f ca="true">+IF(AND(ISTEXT(OFFSET('Hygiene Data'!$B$2,0,10*ROW('Hygiene Data'!F14))),DU20="Yes"),OFFSET('Hygiene Data'!$F$5,0,10*ROW('Hygiene Data'!F14)),IF(AND(ISTEXT(OFFSET('Hygiene Data'!$B$2,0,10*ROW('Hygiene Data'!F14))),DU20="No",ISNUMBER(OFFSET('Hygiene Data'!$F$5,0,10*ROW('Hygiene Data'!F14)))),CONCATENATE("[",ROUND(OFFSET('Hygiene Data'!$F$5,0,10*ROW('Hygiene Data'!F14)),0),"]"),IF(AND(ISTEXT(OFFSET('Hygiene Data'!$B$2,0,10*ROW('Hygiene Data'!F14))),DU20="",ISNUMBER(OFFSET('Hygiene Data'!$F$5,0,10*ROW('Hygiene Data'!F14)))),OFFSET('Hygiene Data'!$F$5,0,10*ROW('Hygiene Data'!F14)),NA())))</f>
        <v>#N/A</v>
      </c>
      <c r="BG20" s="84" t="e">
        <f ca="true">+IF(AND(ISTEXT(OFFSET('Hygiene Data'!$B$2,0,10*ROW('Hygiene Data'!F14))),DV20="Yes"),OFFSET('Hygiene Data'!$F$7,0,10*ROW('Hygiene Data'!F14)),IF(AND(ISTEXT(OFFSET('Hygiene Data'!$B$2,0,10*ROW('Hygiene Data'!F14))),DV20="No",ISNUMBER(OFFSET('Hygiene Data'!$F$7,0,10*ROW('Hygiene Data'!F14)))),CONCATENATE("[",ROUND(OFFSET('Hygiene Data'!$F$7,0,10*ROW('Hygiene Data'!F14)),0),"]"),IF(AND(ISTEXT(OFFSET('Hygiene Data'!$B$2,0,10*ROW('Hygiene Data'!F14))),DV20="",ISNUMBER(OFFSET('Hygiene Data'!$F$7,0,10*ROW('Hygiene Data'!F14)))),OFFSET('Hygiene Data'!$F$7,0,10*ROW('Hygiene Data'!F14)),NA())))</f>
        <v>#N/A</v>
      </c>
      <c r="BH20" s="84" t="e">
        <f ca="true">+IF(AND(ISTEXT(OFFSET('Hygiene Data'!$B$2,0,10*ROW('Hygiene Data'!F14))),DW20="Yes"),OFFSET('Hygiene Data'!$F$9,0,10*ROW('Hygiene Data'!F14)),IF(AND(ISTEXT(OFFSET('Hygiene Data'!$B$2,0,10*ROW('Hygiene Data'!F14))),DW20="No",ISNUMBER(OFFSET('Hygiene Data'!$F$9,0,10*ROW('Hygiene Data'!F14)))),CONCATENATE("[",ROUND(OFFSET('Hygiene Data'!$F$9,0,10*ROW('Hygiene Data'!F14)),0),"]"),IF(AND(ISTEXT(OFFSET('Hygiene Data'!$B$2,0,10*ROW('Hygiene Data'!F14))),DW20="",ISNUMBER(OFFSET('Hygiene Data'!$F$9,0,10*ROW('Hygiene Data'!F14)))),OFFSET('Hygiene Data'!$F$9,0,10*ROW('Hygiene Data'!F14)),NA())))</f>
        <v>#N/A</v>
      </c>
      <c r="BI20" s="84" t="e">
        <f ca="true">+IF(AND(ISTEXT(OFFSET('Hygiene Data'!$B$2,0,10*ROW('Hygiene Data'!G14))),DX20="Yes"),OFFSET('Hygiene Data'!$G$5,0,10*ROW('Hygiene Data'!G14)),IF(AND(ISTEXT(OFFSET('Hygiene Data'!$B$2,0,10*ROW('Hygiene Data'!G14))),DX20="No",ISNUMBER(OFFSET('Hygiene Data'!$G$5,0,10*ROW('Hygiene Data'!G14)))),CONCATENATE("[",ROUND(OFFSET('Hygiene Data'!$G$5,0,10*ROW('Hygiene Data'!G14)),0),"]"),IF(AND(ISTEXT(OFFSET('Hygiene Data'!$B$2,0,10*ROW('Hygiene Data'!G14))),DX20="",ISNUMBER(OFFSET('Hygiene Data'!$G$5,0,10*ROW('Hygiene Data'!G14)))),OFFSET('Hygiene Data'!$G$5,0,10*ROW('Hygiene Data'!G14)),NA())))</f>
        <v>#N/A</v>
      </c>
      <c r="BJ20" s="84" t="e">
        <f ca="true">+IF(AND(ISTEXT(OFFSET('Hygiene Data'!$B$2,0,10*ROW('Hygiene Data'!G14))),DY20="Yes"),OFFSET('Hygiene Data'!$G$7,0,10*ROW('Hygiene Data'!G14)),IF(AND(ISTEXT(OFFSET('Hygiene Data'!$B$2,0,10*ROW('Hygiene Data'!G14))),DY20="No",ISNUMBER(OFFSET('Hygiene Data'!$G$7,0,10*ROW('Hygiene Data'!G14)))),CONCATENATE("[",ROUND(OFFSET('Hygiene Data'!$G$7,0,10*ROW('Hygiene Data'!G14)),0),"]"),IF(AND(ISTEXT(OFFSET('Hygiene Data'!$B$2,0,10*ROW('Hygiene Data'!G14))),DY20="",ISNUMBER(OFFSET('Hygiene Data'!$G$7,0,10*ROW('Hygiene Data'!G14)))),OFFSET('Hygiene Data'!$G$7,0,10*ROW('Hygiene Data'!G14)),NA())))</f>
        <v>#N/A</v>
      </c>
      <c r="BK20" s="84" t="e">
        <f ca="true">+IF(AND(ISTEXT(OFFSET('Hygiene Data'!$B$2,0,10*ROW('Hygiene Data'!G14))),DZ20="Yes"),OFFSET('Hygiene Data'!$G$9,0,10*ROW('Hygiene Data'!G14)),IF(AND(ISTEXT(OFFSET('Hygiene Data'!$B$2,0,10*ROW('Hygiene Data'!G14))),DZ20="No",ISNUMBER(OFFSET('Hygiene Data'!$G$9,0,10*ROW('Hygiene Data'!G14)))),CONCATENATE("[",ROUND(OFFSET('Hygiene Data'!$G$9,0,10*ROW('Hygiene Data'!G14)),0),"]"),IF(AND(ISTEXT(OFFSET('Hygiene Data'!$B$2,0,10*ROW('Hygiene Data'!G14))),DZ20="",ISNUMBER(OFFSET('Hygiene Data'!$G$9,0,10*ROW('Hygiene Data'!G14)))),OFFSET('Hygiene Data'!$G$9,0,10*ROW('Hygiene Data'!G14)),NA())))</f>
        <v>#N/A</v>
      </c>
      <c r="BL20" s="84" t="e">
        <f ca="true">+IF(AND(ISTEXT(OFFSET('Hygiene Data'!$B$2,0,10*ROW('Hygiene Data'!H14))),EA20="Yes"),OFFSET('Hygiene Data'!$H$5,0,10*ROW('Hygiene Data'!H14)),IF(AND(ISTEXT(OFFSET('Hygiene Data'!$B$2,0,10*ROW('Hygiene Data'!H14))),EA20="No",ISNUMBER(OFFSET('Hygiene Data'!$H$5,0,10*ROW('Hygiene Data'!H14)))),CONCATENATE("[",ROUND(OFFSET('Hygiene Data'!$H$5,0,10*ROW('Hygiene Data'!H14)),0),"]"),IF(AND(ISTEXT(OFFSET('Hygiene Data'!$B$2,0,10*ROW('Hygiene Data'!H14))),EA20="",ISNUMBER(OFFSET('Hygiene Data'!$H$5,0,10*ROW('Hygiene Data'!H14)))),OFFSET('Hygiene Data'!$H$5,0,10*ROW('Hygiene Data'!H14)),NA())))</f>
        <v>#N/A</v>
      </c>
      <c r="BM20" s="84" t="e">
        <f ca="true">+IF(AND(ISTEXT(OFFSET('Hygiene Data'!$B$2,0,10*ROW('Hygiene Data'!H14))),EB20="Yes"),OFFSET('Hygiene Data'!$H$7,0,10*ROW('Hygiene Data'!H14)),IF(AND(ISTEXT(OFFSET('Hygiene Data'!$B$2,0,10*ROW('Hygiene Data'!H14))),EB20="No",ISNUMBER(OFFSET('Hygiene Data'!$H$7,0,10*ROW('Hygiene Data'!H14)))),CONCATENATE("[",ROUND(OFFSET('Hygiene Data'!$H$7,0,10*ROW('Hygiene Data'!H14)),0),"]"),IF(AND(ISTEXT(OFFSET('Hygiene Data'!$B$2,0,10*ROW('Hygiene Data'!H14))),EB20="",ISNUMBER(OFFSET('Hygiene Data'!$H$7,0,10*ROW('Hygiene Data'!H14)))),OFFSET('Hygiene Data'!$H$7,0,10*ROW('Hygiene Data'!H14)),NA())))</f>
        <v>#N/A</v>
      </c>
      <c r="BN20" s="84" t="e">
        <f ca="true">+IF(AND(ISTEXT(OFFSET('Hygiene Data'!$B$2,0,10*ROW('Hygiene Data'!H14))),EC20="Yes"),OFFSET('Hygiene Data'!$H$9,0,10*ROW('Hygiene Data'!H14)),IF(AND(ISTEXT(OFFSET('Hygiene Data'!$B$2,0,10*ROW('Hygiene Data'!H14))),EC20="No",ISNUMBER(OFFSET('Hygiene Data'!$H$9,0,10*ROW('Hygiene Data'!H14)))),CONCATENATE("[",ROUND(OFFSET('Hygiene Data'!$H$9,0,10*ROW('Hygiene Data'!H14)),0),"]"),IF(AND(ISTEXT(OFFSET('Hygiene Data'!$B$2,0,10*ROW('Hygiene Data'!H14))),EC20="",ISNUMBER(OFFSET('Hygiene Data'!$H$9,0,10*ROW('Hygiene Data'!H14)))),OFFSET('Hygiene Data'!$H$9,0,10*ROW('Hygiene Data'!H14)),NA())))</f>
        <v>#N/A</v>
      </c>
      <c r="BO20" s="84" t="e">
        <f ca="true">+IF(AND(ISTEXT(OFFSET('Hygiene Data'!$B$2,0,10*ROW('Hygiene Data'!I14))),ED20="Yes"),OFFSET('Hygiene Data'!$I$5,0,10*ROW('Hygiene Data'!I14)),IF(AND(ISTEXT(OFFSET('Hygiene Data'!$B$2,0,10*ROW('Hygiene Data'!I14))),ED20="No",ISNUMBER(OFFSET('Hygiene Data'!$I$5,0,10*ROW('Hygiene Data'!I14)))),CONCATENATE("[",ROUND(OFFSET('Hygiene Data'!$I$5,0,10*ROW('Hygiene Data'!I14)),0),"]"),IF(AND(ISTEXT(OFFSET('Hygiene Data'!$B$2,0,10*ROW('Hygiene Data'!I14))),ED20="",ISNUMBER(OFFSET('Hygiene Data'!$I$5,0,10*ROW('Hygiene Data'!I14)))),OFFSET('Hygiene Data'!$I$5,0,10*ROW('Hygiene Data'!I14)),NA())))</f>
        <v>#N/A</v>
      </c>
      <c r="BP20" s="84" t="e">
        <f ca="true">+IF(AND(ISTEXT(OFFSET('Hygiene Data'!$B$2,0,10*ROW('Hygiene Data'!I14))),EE20="Yes"),OFFSET('Hygiene Data'!$I$7,0,10*ROW('Hygiene Data'!I14)),IF(AND(ISTEXT(OFFSET('Hygiene Data'!$B$2,0,10*ROW('Hygiene Data'!I14))),EE20="No",ISNUMBER(OFFSET('Hygiene Data'!$I$7,0,10*ROW('Hygiene Data'!I14)))),CONCATENATE("[",ROUND(OFFSET('Hygiene Data'!$I$7,0,10*ROW('Hygiene Data'!I14)),0),"]"),IF(AND(ISTEXT(OFFSET('Hygiene Data'!$B$2,0,10*ROW('Hygiene Data'!I14))),EE20="",ISNUMBER(OFFSET('Hygiene Data'!$I$7,0,10*ROW('Hygiene Data'!I14)))),OFFSET('Hygiene Data'!$I$7,0,10*ROW('Hygiene Data'!I14)),NA())))</f>
        <v>#N/A</v>
      </c>
      <c r="BQ20" s="84" t="e">
        <f ca="true">+IF(AND(ISTEXT(OFFSET('Hygiene Data'!$B$2,0,10*ROW('Hygiene Data'!I14))),EF20="Yes"),OFFSET('Hygiene Data'!$I$9,0,10*ROW('Hygiene Data'!I14)),IF(AND(ISTEXT(OFFSET('Hygiene Data'!$B$2,0,10*ROW('Hygiene Data'!I14))),EF20="No",ISNUMBER(OFFSET('Hygiene Data'!$I$9,0,10*ROW('Hygiene Data'!I14)))),CONCATENATE("[",ROUND(OFFSET('Hygiene Data'!$I$9,0,10*ROW('Hygiene Data'!I14)),0),"]"),IF(AND(ISTEXT(OFFSET('Hygiene Data'!$B$2,0,10*ROW('Hygiene Data'!I14))),EF20="",ISNUMBER(OFFSET('Hygiene Data'!$I$9,0,10*ROW('Hygiene Data'!I14)))),OFFSET('Hygiene Data'!$I$9,0,10*ROW('Hygiene Data'!I14)),NA())))</f>
        <v>#N/A</v>
      </c>
      <c r="BR20" s="269"/>
      <c r="BS20" s="269" t="str">
        <f ca="true">+IF(OFFSET('Water Data'!$D$27,0,10*ROW('Water Data'!D14))="","",OFFSET('Water Data'!$D$27,0,10*ROW('Water Data'!D14)))</f>
        <v/>
      </c>
      <c r="BT20" s="269" t="str">
        <f ca="true">+IF(OFFSET('Water Data'!$D$28,0,10*ROW('Water Data'!D14))="","",OFFSET('Water Data'!$D$28,0,10*ROW('Water Data'!D14)))</f>
        <v/>
      </c>
      <c r="BU20" s="269" t="str">
        <f ca="true">+IF(OFFSET('Water Data'!$D$29,0,10*ROW('Water Data'!D14))="","",OFFSET('Water Data'!$D$29,0,10*ROW('Water Data'!D14)))</f>
        <v/>
      </c>
      <c r="BV20" s="269" t="str">
        <f ca="true">+IF(OFFSET('Water Data'!$E$27,0,10*ROW('Water Data'!E14))="","",OFFSET('Water Data'!$E$27,0,10*ROW('Water Data'!E14)))</f>
        <v/>
      </c>
      <c r="BW20" s="269" t="str">
        <f ca="true">+IF(OFFSET('Water Data'!$E$28,0,10*ROW('Water Data'!E14))="","",OFFSET('Water Data'!$E$28,0,10*ROW('Water Data'!E14)))</f>
        <v/>
      </c>
      <c r="BX20" s="269" t="str">
        <f ca="true">+IF(OFFSET('Water Data'!$E$29,0,10*ROW('Water Data'!E14))="","",OFFSET('Water Data'!$E$29,0,10*ROW('Water Data'!E14)))</f>
        <v/>
      </c>
      <c r="BY20" s="269" t="str">
        <f ca="true">+IF(OFFSET('Water Data'!$F$27,0,10*ROW('Water Data'!F14))="","",OFFSET('Water Data'!$F$27,0,10*ROW('Water Data'!F14)))</f>
        <v/>
      </c>
      <c r="BZ20" s="269" t="str">
        <f ca="true">+IF(OFFSET('Water Data'!$F$28,0,10*ROW('Water Data'!F14))="","",OFFSET('Water Data'!$F$28,0,10*ROW('Water Data'!F14)))</f>
        <v/>
      </c>
      <c r="CA20" s="269" t="str">
        <f ca="true">+IF(OFFSET('Water Data'!$F$29,0,10*ROW('Water Data'!F14))="","",OFFSET('Water Data'!$F$29,0,10*ROW('Water Data'!F14)))</f>
        <v/>
      </c>
      <c r="CB20" s="269" t="str">
        <f ca="true">+IF(OFFSET('Water Data'!$G$27,0,10*ROW('Water Data'!G14))="","",OFFSET('Water Data'!$G$27,0,10*ROW('Water Data'!G14)))</f>
        <v/>
      </c>
      <c r="CC20" s="269" t="str">
        <f ca="true">+IF(OFFSET('Water Data'!$G$28,0,10*ROW('Water Data'!G14))="","",OFFSET('Water Data'!$G$28,0,10*ROW('Water Data'!G14)))</f>
        <v/>
      </c>
      <c r="CD20" s="269" t="str">
        <f ca="true">+IF(OFFSET('Water Data'!$G$29,0,10*ROW('Water Data'!G14))="","",OFFSET('Water Data'!$G$29,0,10*ROW('Water Data'!G14)))</f>
        <v/>
      </c>
      <c r="CE20" s="269" t="str">
        <f ca="true">+IF(OFFSET('Water Data'!$H$27,0,10*ROW('Water Data'!H14))="","",OFFSET('Water Data'!$H$27,0,10*ROW('Water Data'!H14)))</f>
        <v/>
      </c>
      <c r="CF20" s="269" t="str">
        <f ca="true">+IF(OFFSET('Water Data'!$H$28,0,10*ROW('Water Data'!H14))="","",OFFSET('Water Data'!$H$28,0,10*ROW('Water Data'!H14)))</f>
        <v/>
      </c>
      <c r="CG20" s="269" t="str">
        <f ca="true">+IF(OFFSET('Water Data'!$H$29,0,10*ROW('Water Data'!H14))="","",OFFSET('Water Data'!$H$29,0,10*ROW('Water Data'!H14)))</f>
        <v/>
      </c>
      <c r="CH20" s="269" t="str">
        <f ca="true">+IF(OFFSET('Water Data'!$I$27,0,10*ROW('Water Data'!I14))="","",OFFSET('Water Data'!$I$27,0,10*ROW('Water Data'!I14)))</f>
        <v/>
      </c>
      <c r="CI20" s="269" t="str">
        <f ca="true">+IF(OFFSET('Water Data'!$I$28,0,10*ROW('Water Data'!I14))="","",OFFSET('Water Data'!$I$28,0,10*ROW('Water Data'!I14)))</f>
        <v/>
      </c>
      <c r="CJ20" s="269" t="str">
        <f ca="true">+IF(OFFSET('Water Data'!$I$29,0,10*ROW('Water Data'!I14))="","",OFFSET('Water Data'!$I$29,0,10*ROW('Water Data'!I14)))</f>
        <v/>
      </c>
      <c r="CK20" s="269" t="str">
        <f ca="true">+IF(OFFSET('Sanitation Data'!$D$28,0,10*ROW('Sanitation Data'!D14))="","",OFFSET('Sanitation Data'!$D$28,0,10*ROW('Sanitation Data'!D14)))</f>
        <v/>
      </c>
      <c r="CL20" s="269" t="str">
        <f ca="true">+IF(OFFSET('Sanitation Data'!$D$29,0,10*ROW('Sanitation Data'!D14))="","",OFFSET('Sanitation Data'!$D$29,0,10*ROW('Sanitation Data'!D14)))</f>
        <v/>
      </c>
      <c r="CM20" s="269" t="str">
        <f ca="true">+IF(OFFSET('Sanitation Data'!$D$30,0,10*ROW('Sanitation Data'!D14))="","",OFFSET('Sanitation Data'!$D$30,0,10*ROW('Sanitation Data'!D14)))</f>
        <v/>
      </c>
      <c r="CN20" s="269" t="str">
        <f ca="true">+IF(OFFSET('Sanitation Data'!$D$31,0,10*ROW('Sanitation Data'!D14))="","",OFFSET('Sanitation Data'!$D$31,0,10*ROW('Sanitation Data'!D14)))</f>
        <v/>
      </c>
      <c r="CO20" s="269" t="str">
        <f ca="true">+IF(OFFSET('Sanitation Data'!$D$32,0,10*ROW('Sanitation Data'!D14))="","",OFFSET('Sanitation Data'!$D$32,0,10*ROW('Sanitation Data'!D14)))</f>
        <v/>
      </c>
      <c r="CP20" s="269" t="str">
        <f ca="true">+IF(OFFSET('Sanitation Data'!$E$28,0,10*ROW('Sanitation Data'!E14))="","",OFFSET('Sanitation Data'!$E$28,0,10*ROW('Sanitation Data'!E14)))</f>
        <v/>
      </c>
      <c r="CQ20" s="269" t="str">
        <f ca="true">+IF(OFFSET('Sanitation Data'!$E$29,0,10*ROW('Sanitation Data'!E14))="","",OFFSET('Sanitation Data'!$E$29,0,10*ROW('Sanitation Data'!E14)))</f>
        <v/>
      </c>
      <c r="CR20" s="269" t="str">
        <f ca="true">+IF(OFFSET('Sanitation Data'!$E$30,0,10*ROW('Sanitation Data'!E14))="","",OFFSET('Sanitation Data'!$E$30,0,10*ROW('Sanitation Data'!E14)))</f>
        <v/>
      </c>
      <c r="CS20" s="269" t="str">
        <f ca="true">+IF(OFFSET('Sanitation Data'!$E$31,0,10*ROW('Sanitation Data'!E14))="","",OFFSET('Sanitation Data'!$E$31,0,10*ROW('Sanitation Data'!E14)))</f>
        <v/>
      </c>
      <c r="CT20" s="269" t="str">
        <f ca="true">+IF(OFFSET('Sanitation Data'!$E$32,0,10*ROW('Sanitation Data'!E14))="","",OFFSET('Sanitation Data'!$E$32,0,10*ROW('Sanitation Data'!E14)))</f>
        <v/>
      </c>
      <c r="CU20" s="269" t="str">
        <f ca="true">+IF(OFFSET('Sanitation Data'!$F$28,0,10*ROW('Sanitation Data'!F14))="","",OFFSET('Sanitation Data'!$F$28,0,10*ROW('Sanitation Data'!F14)))</f>
        <v/>
      </c>
      <c r="CV20" s="269" t="str">
        <f ca="true">+IF(OFFSET('Sanitation Data'!$F$29,0,10*ROW('Sanitation Data'!F14))="","",OFFSET('Sanitation Data'!$F$29,0,10*ROW('Sanitation Data'!F14)))</f>
        <v/>
      </c>
      <c r="CW20" s="269" t="str">
        <f ca="true">+IF(OFFSET('Sanitation Data'!$F$30,0,10*ROW('Sanitation Data'!F14))="","",OFFSET('Sanitation Data'!$F$30,0,10*ROW('Sanitation Data'!F14)))</f>
        <v/>
      </c>
      <c r="CX20" s="269" t="str">
        <f ca="true">+IF(OFFSET('Sanitation Data'!$F$31,0,10*ROW('Sanitation Data'!F14))="","",OFFSET('Sanitation Data'!$F$31,0,10*ROW('Sanitation Data'!F14)))</f>
        <v/>
      </c>
      <c r="CY20" s="269" t="str">
        <f ca="true">+IF(OFFSET('Sanitation Data'!$F$32,0,10*ROW('Sanitation Data'!F14))="","",OFFSET('Sanitation Data'!$F$32,0,10*ROW('Sanitation Data'!F14)))</f>
        <v/>
      </c>
      <c r="CZ20" s="269" t="str">
        <f ca="true">+IF(OFFSET('Sanitation Data'!$G$28,0,10*ROW('Sanitation Data'!G14))="","",OFFSET('Sanitation Data'!$G$28,0,10*ROW('Sanitation Data'!G14)))</f>
        <v/>
      </c>
      <c r="DA20" s="269" t="str">
        <f ca="true">+IF(OFFSET('Sanitation Data'!$G$29,0,10*ROW('Sanitation Data'!G14))="","",OFFSET('Sanitation Data'!$G$29,0,10*ROW('Sanitation Data'!G14)))</f>
        <v/>
      </c>
      <c r="DB20" s="269" t="str">
        <f ca="true">+IF(OFFSET('Sanitation Data'!$G$30,0,10*ROW('Sanitation Data'!G14))="","",OFFSET('Sanitation Data'!$G$30,0,10*ROW('Sanitation Data'!G14)))</f>
        <v/>
      </c>
      <c r="DC20" s="269" t="str">
        <f ca="true">+IF(OFFSET('Sanitation Data'!$G$31,0,10*ROW('Sanitation Data'!G14))="","",OFFSET('Sanitation Data'!$G$31,0,10*ROW('Sanitation Data'!G14)))</f>
        <v/>
      </c>
      <c r="DD20" s="269" t="str">
        <f ca="true">+IF(OFFSET('Sanitation Data'!$G$32,0,10*ROW('Sanitation Data'!G14))="","",OFFSET('Sanitation Data'!$G$32,0,10*ROW('Sanitation Data'!G14)))</f>
        <v/>
      </c>
      <c r="DE20" s="269" t="str">
        <f ca="true">+IF(OFFSET('Sanitation Data'!$H$28,0,10*ROW('Sanitation Data'!H14))="","",OFFSET('Sanitation Data'!$H$28,0,10*ROW('Sanitation Data'!H14)))</f>
        <v/>
      </c>
      <c r="DF20" s="269" t="str">
        <f ca="true">+IF(OFFSET('Sanitation Data'!$H$29,0,10*ROW('Sanitation Data'!H14))="","",OFFSET('Sanitation Data'!$H$29,0,10*ROW('Sanitation Data'!H14)))</f>
        <v/>
      </c>
      <c r="DG20" s="269" t="str">
        <f ca="true">+IF(OFFSET('Sanitation Data'!$H$30,0,10*ROW('Sanitation Data'!H14))="","",OFFSET('Sanitation Data'!$H$30,0,10*ROW('Sanitation Data'!H14)))</f>
        <v/>
      </c>
      <c r="DH20" s="269" t="str">
        <f ca="true">+IF(OFFSET('Sanitation Data'!$H$31,0,10*ROW('Sanitation Data'!H14))="","",OFFSET('Sanitation Data'!$H$31,0,10*ROW('Sanitation Data'!H14)))</f>
        <v/>
      </c>
      <c r="DI20" s="269" t="str">
        <f ca="true">+IF(OFFSET('Sanitation Data'!$H$32,0,10*ROW('Sanitation Data'!H14))="","",OFFSET('Sanitation Data'!$H$32,0,10*ROW('Sanitation Data'!H14)))</f>
        <v/>
      </c>
      <c r="DJ20" s="269" t="str">
        <f ca="true">+IF(OFFSET('Sanitation Data'!$I$28,0,10*ROW('Sanitation Data'!I14))="","",OFFSET('Sanitation Data'!$I$28,0,10*ROW('Sanitation Data'!I14)))</f>
        <v/>
      </c>
      <c r="DK20" s="269" t="str">
        <f ca="true">+IF(OFFSET('Sanitation Data'!$I$29,0,10*ROW('Sanitation Data'!I14))="","",OFFSET('Sanitation Data'!$I$29,0,10*ROW('Sanitation Data'!I14)))</f>
        <v/>
      </c>
      <c r="DL20" s="269" t="str">
        <f ca="true">+IF(OFFSET('Sanitation Data'!$I$30,0,10*ROW('Sanitation Data'!I14))="","",OFFSET('Sanitation Data'!$I$30,0,10*ROW('Sanitation Data'!I14)))</f>
        <v/>
      </c>
      <c r="DM20" s="269" t="str">
        <f ca="true">+IF(OFFSET('Sanitation Data'!$I$31,0,10*ROW('Sanitation Data'!I14))="","",OFFSET('Sanitation Data'!$I$31,0,10*ROW('Sanitation Data'!I14)))</f>
        <v/>
      </c>
      <c r="DN20" s="269" t="str">
        <f ca="true">+IF(OFFSET('Sanitation Data'!$I$32,0,10*ROW('Sanitation Data'!I14))="","",OFFSET('Sanitation Data'!$I$32,0,10*ROW('Sanitation Data'!I14)))</f>
        <v/>
      </c>
      <c r="DO20" s="269" t="str">
        <f ca="true">+IF(OFFSET('Hygiene Data'!$D$11,0,10*ROW('Hygiene Data'!D14))="","",OFFSET('Hygiene Data'!$D$11,0,10*ROW('Hygiene Data'!D14)))</f>
        <v/>
      </c>
      <c r="DP20" s="269" t="str">
        <f ca="true">+IF(OFFSET('Hygiene Data'!$D$12,0,10*ROW('Hygiene Data'!D14))="","",OFFSET('Hygiene Data'!$D$12,0,10*ROW('Hygiene Data'!D14)))</f>
        <v/>
      </c>
      <c r="DQ20" s="269" t="str">
        <f ca="true">+IF(OFFSET('Hygiene Data'!$D$13,0,10*ROW('Hygiene Data'!D14))="","",OFFSET('Hygiene Data'!$D$13,0,10*ROW('Hygiene Data'!D14)))</f>
        <v/>
      </c>
      <c r="DR20" s="269" t="str">
        <f ca="true">+IF(OFFSET('Hygiene Data'!$E$11,0,10*ROW('Hygiene Data'!E14))="","",OFFSET('Hygiene Data'!$E$11,0,10*ROW('Hygiene Data'!E14)))</f>
        <v/>
      </c>
      <c r="DS20" s="269" t="str">
        <f ca="true">+IF(OFFSET('Hygiene Data'!$E$12,0,10*ROW('Hygiene Data'!E14))="","",OFFSET('Hygiene Data'!$E$12,0,10*ROW('Hygiene Data'!E14)))</f>
        <v/>
      </c>
      <c r="DT20" s="269" t="str">
        <f ca="true">+IF(OFFSET('Hygiene Data'!$E$13,0,10*ROW('Hygiene Data'!E14))="","",OFFSET('Hygiene Data'!$E$13,0,10*ROW('Hygiene Data'!E14)))</f>
        <v/>
      </c>
      <c r="DU20" s="269" t="str">
        <f ca="true">+IF(OFFSET('Hygiene Data'!$F$11,0,10*ROW('Hygiene Data'!F14))="","",OFFSET('Hygiene Data'!$F$11,0,10*ROW('Hygiene Data'!F14)))</f>
        <v/>
      </c>
      <c r="DV20" s="269" t="str">
        <f ca="true">+IF(OFFSET('Hygiene Data'!$F$12,0,10*ROW('Hygiene Data'!F14))="","",OFFSET('Hygiene Data'!$F$12,0,10*ROW('Hygiene Data'!F14)))</f>
        <v/>
      </c>
      <c r="DW20" s="269" t="str">
        <f ca="true">+IF(OFFSET('Hygiene Data'!$F$13,0,10*ROW('Hygiene Data'!F14))="","",OFFSET('Hygiene Data'!$F$13,0,10*ROW('Hygiene Data'!F14)))</f>
        <v/>
      </c>
      <c r="DX20" s="269" t="str">
        <f ca="true">+IF(OFFSET('Hygiene Data'!$G$11,0,10*ROW('Hygiene Data'!G14))="","",OFFSET('Hygiene Data'!$G$11,0,10*ROW('Hygiene Data'!G14)))</f>
        <v/>
      </c>
      <c r="DY20" s="269" t="str">
        <f ca="true">+IF(OFFSET('Hygiene Data'!$G$12,0,10*ROW('Hygiene Data'!G14))="","",OFFSET('Hygiene Data'!$G$12,0,10*ROW('Hygiene Data'!G14)))</f>
        <v/>
      </c>
      <c r="DZ20" s="269" t="str">
        <f ca="true">+IF(OFFSET('Hygiene Data'!$G$13,0,10*ROW('Hygiene Data'!G14))="","",OFFSET('Hygiene Data'!$G$13,0,10*ROW('Hygiene Data'!G14)))</f>
        <v/>
      </c>
      <c r="EA20" s="269" t="str">
        <f ca="true">+IF(OFFSET('Hygiene Data'!$H$11,0,10*ROW('Hygiene Data'!H14))="","",OFFSET('Hygiene Data'!$H$11,0,10*ROW('Hygiene Data'!H14)))</f>
        <v/>
      </c>
      <c r="EB20" s="269" t="str">
        <f ca="true">+IF(OFFSET('Hygiene Data'!$H$12,0,10*ROW('Hygiene Data'!H14))="","",OFFSET('Hygiene Data'!$H$12,0,10*ROW('Hygiene Data'!H14)))</f>
        <v/>
      </c>
      <c r="EC20" s="269" t="str">
        <f ca="true">+IF(OFFSET('Hygiene Data'!$H$13,0,10*ROW('Hygiene Data'!H14))="","",OFFSET('Hygiene Data'!$H$13,0,10*ROW('Hygiene Data'!H14)))</f>
        <v/>
      </c>
      <c r="ED20" s="269" t="str">
        <f ca="true">+IF(OFFSET('Hygiene Data'!$I$11,0,10*ROW('Hygiene Data'!I14))="","",OFFSET('Hygiene Data'!$I$11,0,10*ROW('Hygiene Data'!I14)))</f>
        <v/>
      </c>
      <c r="EE20" s="269" t="str">
        <f ca="true">+IF(OFFSET('Hygiene Data'!$I$12,0,10*ROW('Hygiene Data'!I14))="","",OFFSET('Hygiene Data'!$I$12,0,10*ROW('Hygiene Data'!I14)))</f>
        <v/>
      </c>
      <c r="EF20" s="269" t="str">
        <f ca="true">+IF(OFFSET('Hygiene Data'!$I$13,0,10*ROW('Hygiene Data'!I14))="","",OFFSET('Hygiene Data'!$I$13,0,10*ROW('Hygiene Data'!I14)))</f>
        <v/>
      </c>
    </row>
    <row xmlns:x14ac="http://schemas.microsoft.com/office/spreadsheetml/2009/9/ac" r="21" x14ac:dyDescent="0.2">
      <c r="A21" s="36" t="str">
        <f ca="true">+IF(OFFSET('Water Data'!$B$2,0,10*ROW('Water Data'!E15))="","",OFFSET('Water Data'!$B$2,0,10*ROW('Water Data'!E15)))</f>
        <v/>
      </c>
      <c r="B21" s="36" t="str">
        <f ca="true">+IF(OFFSET('Water Data'!$C$2,0,10*ROW('Water Data'!F15))="","",OFFSET('Water Data'!$C$2,0,10*ROW('Water Data'!F15)))</f>
        <v/>
      </c>
      <c r="C21" s="325" t="str">
        <f t="shared" ca="true" si="0"/>
        <v/>
      </c>
      <c r="D21" s="82" t="e">
        <f ca="true">+IF(AND(ISTEXT(OFFSET('Water Data'!$B$2,0,10*ROW('Water Data'!D15))),BS21="Yes"),100-OFFSET('Water Data'!$D$4,0,10*ROW('Water Data'!D15)),IF(AND(ISTEXT(OFFSET('Water Data'!$B$2,0,10*ROW('Water Data'!D15))),BS21="No",ISNUMBER(OFFSET('Water Data'!$D$4,0,10*ROW('Water Data'!D15)))),CONCATENATE("[",ROUND(100-OFFSET('Water Data'!$D$4,0,10*ROW('Water Data'!D15)),0),"]"),IF(AND(ISTEXT(OFFSET('Water Data'!$B$2,0,10*ROW('Water Data'!D15))),BS21="",ISNUMBER(OFFSET('Water Data'!$D$4,0,10*ROW('Water Data'!D15)))),100-OFFSET('Water Data'!$D$4,0,10*ROW('Water Data'!D15)),NA())))</f>
        <v>#N/A</v>
      </c>
      <c r="E21" s="82" t="e">
        <f ca="true">+IF(AND(ISTEXT(OFFSET('Water Data'!$B$2,0,10*ROW('Water Data'!E15))),BT21="Yes"),OFFSET('Water Data'!$D$6,0,10*ROW('Water Data'!D15)),IF(AND(ISTEXT(OFFSET('Water Data'!$B$2,0,10*ROW('Water Data'!D15))),BT21="No",ISNUMBER(OFFSET('Water Data'!$D$6,0,10*ROW('Water Data'!D15)))),CONCATENATE("[",ROUND(OFFSET('Water Data'!$D$6,0,10*ROW('Water Data'!D15)),0),"]"),IF(AND(ISTEXT(OFFSET('Water Data'!$B$2,0,10*ROW('Water Data'!D15))),BT21="",ISNUMBER(OFFSET('Water Data'!$D$6,0,10*ROW('Water Data'!D15)))),OFFSET('Water Data'!$D$6,0,10*ROW('Water Data'!D15)),NA())))</f>
        <v>#N/A</v>
      </c>
      <c r="F21" s="82" t="e">
        <f ca="true">+IF(AND(ISTEXT(OFFSET('Water Data'!$B$2,0,10*ROW('Water Data'!D15))),BU21="Yes"),OFFSET('Water Data'!$D$9,0,10*ROW('Water Data'!D15)),IF(AND(ISTEXT(OFFSET('Water Data'!$B$2,0,10*ROW('Water Data'!D15))),BU21="No",ISNUMBER(OFFSET('Water Data'!$D$9,0,10*ROW('Water Data'!D15)))),CONCATENATE("[",ROUND(OFFSET('Water Data'!$D$9,0,10*ROW('Water Data'!D15)),0),"]"),IF(AND(ISTEXT(OFFSET('Water Data'!$B$2,0,10*ROW('Water Data'!D15))),BU21="",ISNUMBER(OFFSET('Water Data'!$D$9,0,10*ROW('Water Data'!D15)))),OFFSET('Water Data'!$D$9,0,10*ROW('Water Data'!D15)),NA())))</f>
        <v>#N/A</v>
      </c>
      <c r="G21" s="82" t="e">
        <f ca="true">+IF(AND(ISTEXT(OFFSET('Water Data'!$B$2,0,10*ROW('Water Data'!E15))),BV21="Yes"),100-OFFSET('Water Data'!$E$4,0,10*ROW('Water Data'!E15)),IF(AND(ISTEXT(OFFSET('Water Data'!$B$2,0,10*ROW('Water Data'!E15))),BV21="No",ISNUMBER(OFFSET('Water Data'!$E$4,0,10*ROW('Water Data'!E15)))),CONCATENATE("[",ROUND(100-OFFSET('Water Data'!$E$4,0,10*ROW('Water Data'!E15)),0),"]"),IF(AND(ISTEXT(OFFSET('Water Data'!$B$2,0,10*ROW('Water Data'!E15))),BV21="",ISNUMBER(OFFSET('Water Data'!$E$4,0,10*ROW('Water Data'!E15)))),100-OFFSET('Water Data'!$E$4,0,10*ROW('Water Data'!E15)),NA())))</f>
        <v>#N/A</v>
      </c>
      <c r="H21" s="82" t="e">
        <f ca="true">+IF(AND(ISTEXT(OFFSET('Water Data'!$B$2,0,10*ROW('Water Data'!E15))),BW21="Yes"),OFFSET('Water Data'!$E$6,0,10*ROW('Water Data'!E15)),IF(AND(ISTEXT(OFFSET('Water Data'!$B$2,0,10*ROW('Water Data'!E15))),BW21="No",ISNUMBER(OFFSET('Water Data'!$E$6,0,10*ROW('Water Data'!E15)))),CONCATENATE("[",ROUND(OFFSET('Water Data'!$D$6,0,10*ROW('Water Data'!E15)),0),"]"),IF(AND(ISTEXT(OFFSET('Water Data'!$B$2,0,10*ROW('Water Data'!E15))),BW21="",ISNUMBER(OFFSET('Water Data'!$E$6,0,10*ROW('Water Data'!E15)))),OFFSET('Water Data'!$E$6,0,10*ROW('Water Data'!E15)),NA())))</f>
        <v>#N/A</v>
      </c>
      <c r="I21" s="82" t="e">
        <f ca="true">+IF(AND(ISTEXT(OFFSET('Water Data'!$B$2,0,10*ROW('Water Data'!E15))),BX21="Yes"),OFFSET('Water Data'!$E$9,0,10*ROW('Water Data'!E15)),IF(AND(ISTEXT(OFFSET('Water Data'!$B$2,0,10*ROW('Water Data'!E15))),BX21="No",ISNUMBER(OFFSET('Water Data'!$E$9,0,10*ROW('Water Data'!E15)))),CONCATENATE("[",ROUND(OFFSET('Water Data'!$E$9,0,10*ROW('Water Data'!E15)),0),"]"),IF(AND(ISTEXT(OFFSET('Water Data'!$B$2,0,10*ROW('Water Data'!E15))),BX21="",ISNUMBER(OFFSET('Water Data'!$E$9,0,10*ROW('Water Data'!E15)))),OFFSET('Water Data'!$E$9,0,10*ROW('Water Data'!E15)),NA())))</f>
        <v>#N/A</v>
      </c>
      <c r="J21" s="82" t="e">
        <f ca="true">+IF(AND(ISTEXT(OFFSET('Water Data'!$B$2,0,10*ROW('Water Data'!F15))),BY21="Yes"),100-OFFSET('Water Data'!$F$4,0,10*ROW('Water Data'!F15)),IF(AND(ISTEXT(OFFSET('Water Data'!$B$2,0,10*ROW('Water Data'!F15))),BY21="No",ISNUMBER(OFFSET('Water Data'!$F$4,0,10*ROW('Water Data'!F15)))),CONCATENATE("[",ROUND(100-OFFSET('Water Data'!$F$4,0,10*ROW('Water Data'!F15)),0),"]"),IF(AND(ISTEXT(OFFSET('Water Data'!$B$2,0,10*ROW('Water Data'!F15))),BY21="",ISNUMBER(OFFSET('Water Data'!$F$4,0,10*ROW('Water Data'!F15)))),100-OFFSET('Water Data'!$F$4,0,10*ROW('Water Data'!F15)),NA())))</f>
        <v>#N/A</v>
      </c>
      <c r="K21" s="82" t="e">
        <f ca="true">+IF(AND(ISTEXT(OFFSET('Water Data'!$B$2,0,10*ROW('Water Data'!F15))),BZ21="Yes"),OFFSET('Water Data'!$F$6,0,10*ROW('Water Data'!F15)),IF(AND(ISTEXT(OFFSET('Water Data'!$B$2,0,10*ROW('Water Data'!F15))),BZ21="No",ISNUMBER(OFFSET('Water Data'!$F$6,0,10*ROW('Water Data'!F15)))),CONCATENATE("[",ROUND(OFFSET('Water Data'!$F$6,0,10*ROW('Water Data'!F15)),0),"]"),IF(AND(ISTEXT(OFFSET('Water Data'!$B$2,0,10*ROW('Water Data'!F15))),BZ21="",ISNUMBER(OFFSET('Water Data'!$F$6,0,10*ROW('Water Data'!F15)))),OFFSET('Water Data'!$F$6,0,10*ROW('Water Data'!F15)),NA())))</f>
        <v>#N/A</v>
      </c>
      <c r="L21" s="82" t="e">
        <f ca="true">+IF(AND(ISTEXT(OFFSET('Water Data'!$B$2,0,10*ROW('Water Data'!F15))),CA21="Yes"),OFFSET('Water Data'!$F$9,0,10*ROW('Water Data'!F15)),IF(AND(ISTEXT(OFFSET('Water Data'!$B$2,0,10*ROW('Water Data'!F15))),CA21="No",ISNUMBER(OFFSET('Water Data'!$F$9,0,10*ROW('Water Data'!F15)))),CONCATENATE("[",ROUND(OFFSET('Water Data'!$F$9,0,10*ROW('Water Data'!F15)),0),"]"),IF(AND(ISTEXT(OFFSET('Water Data'!$B$2,0,10*ROW('Water Data'!F15))),CA21="",ISNUMBER(OFFSET('Water Data'!$F$9,0,10*ROW('Water Data'!F15)))),OFFSET('Water Data'!$F$9,0,10*ROW('Water Data'!F15)),NA())))</f>
        <v>#N/A</v>
      </c>
      <c r="M21" s="82" t="e">
        <f ca="true">+IF(AND(ISTEXT(OFFSET('Water Data'!$B$2,0,10*ROW('Water Data'!G15))),CB21="Yes"),100-OFFSET('Water Data'!$G$4,0,10*ROW('Water Data'!G15)),IF(AND(ISTEXT(OFFSET('Water Data'!$B$2,0,10*ROW('Water Data'!G15))),CB21="No",ISNUMBER(OFFSET('Water Data'!$G$4,0,10*ROW('Water Data'!G15)))),CONCATENATE("[",ROUND(100-OFFSET('Water Data'!$G$4,0,10*ROW('Water Data'!G15)),0),"]"),IF(AND(ISTEXT(OFFSET('Water Data'!$B$2,0,10*ROW('Water Data'!G15))),CB21="",ISNUMBER(OFFSET('Water Data'!$G$4,0,10*ROW('Water Data'!G15)))),100-OFFSET('Water Data'!$G$4,0,10*ROW('Water Data'!G15)),NA())))</f>
        <v>#N/A</v>
      </c>
      <c r="N21" s="82" t="e">
        <f ca="true">+IF(AND(ISTEXT(OFFSET('Water Data'!$B$2,0,10*ROW('Water Data'!G15))),CC21="Yes"),OFFSET('Water Data'!$G$6,0,10*ROW('Water Data'!G15)),IF(AND(ISTEXT(OFFSET('Water Data'!$B$2,0,10*ROW('Water Data'!G15))),CC21="No",ISNUMBER(OFFSET('Water Data'!$G$6,0,10*ROW('Water Data'!G15)))),CONCATENATE("[",ROUND(OFFSET('Water Data'!$G$6,0,10*ROW('Water Data'!G15)),0),"]"),IF(AND(ISTEXT(OFFSET('Water Data'!$B$2,0,10*ROW('Water Data'!G15))),CC21="",ISNUMBER(OFFSET('Water Data'!$G$6,0,10*ROW('Water Data'!G15)))),OFFSET('Water Data'!$G$6,0,10*ROW('Water Data'!G15)),NA())))</f>
        <v>#N/A</v>
      </c>
      <c r="O21" s="82" t="e">
        <f ca="true">+IF(AND(ISTEXT(OFFSET('Water Data'!$B$2,0,10*ROW('Water Data'!G15))),CD21="Yes"),OFFSET('Water Data'!$G$9,0,10*ROW('Water Data'!G15)),IF(AND(ISTEXT(OFFSET('Water Data'!$B$2,0,10*ROW('Water Data'!G15))),CD21="No",ISNUMBER(OFFSET('Water Data'!$G$9,0,10*ROW('Water Data'!G15)))),CONCATENATE("[",ROUND(OFFSET('Water Data'!$G$9,0,10*ROW('Water Data'!G15)),0),"]"),IF(AND(ISTEXT(OFFSET('Water Data'!$B$2,0,10*ROW('Water Data'!G15))),CD21="",ISNUMBER(OFFSET('Water Data'!$G$9,0,10*ROW('Water Data'!G15)))),OFFSET('Water Data'!$G$9,0,10*ROW('Water Data'!G15)),NA())))</f>
        <v>#N/A</v>
      </c>
      <c r="P21" s="82" t="e">
        <f ca="true">+IF(AND(ISTEXT(OFFSET('Water Data'!$B$2,0,10*ROW('Water Data'!H15))),CE21="Yes"),100-OFFSET('Water Data'!$H$4,0,10*ROW('Water Data'!H15)),IF(AND(ISTEXT(OFFSET('Water Data'!$B$2,0,10*ROW('Water Data'!H15))),CE21="No",ISNUMBER(OFFSET('Water Data'!$H$4,0,10*ROW('Water Data'!H15)))),CONCATENATE("[",ROUND(100-OFFSET('Water Data'!$H$4,0,10*ROW('Water Data'!H15)),0),"]"),IF(AND(ISTEXT(OFFSET('Water Data'!$B$2,0,10*ROW('Water Data'!H15))),CE21="",ISNUMBER(OFFSET('Water Data'!$H$4,0,10*ROW('Water Data'!H15)))),100-OFFSET('Water Data'!$H$4,0,10*ROW('Water Data'!H15)),NA())))</f>
        <v>#N/A</v>
      </c>
      <c r="Q21" s="82" t="e">
        <f ca="true">+IF(AND(ISTEXT(OFFSET('Water Data'!$B$2,0,10*ROW('Water Data'!H15))),CF21="Yes"),OFFSET('Water Data'!$H$6,0,10*ROW('Water Data'!H15)),IF(AND(ISTEXT(OFFSET('Water Data'!$B$2,0,10*ROW('Water Data'!H15))),CF21="No",ISNUMBER(OFFSET('Water Data'!$H$6,0,10*ROW('Water Data'!H15)))),CONCATENATE("[",ROUND(OFFSET('Water Data'!$H$6,0,10*ROW('Water Data'!H15)),0),"]"),IF(AND(ISTEXT(OFFSET('Water Data'!$B$2,0,10*ROW('Water Data'!H15))),CF21="",ISNUMBER(OFFSET('Water Data'!$H$6,0,10*ROW('Water Data'!H15)))),OFFSET('Water Data'!$H$6,0,10*ROW('Water Data'!H15)),NA())))</f>
        <v>#N/A</v>
      </c>
      <c r="R21" s="82" t="e">
        <f ca="true">+IF(AND(ISTEXT(OFFSET('Water Data'!$B$2,0,10*ROW('Water Data'!H15))),CG21="Yes"),OFFSET('Water Data'!$H$9,0,10*ROW('Water Data'!H15)),IF(AND(ISTEXT(OFFSET('Water Data'!$B$2,0,10*ROW('Water Data'!H15))),CG21="No",ISNUMBER(OFFSET('Water Data'!$H$9,0,10*ROW('Water Data'!H15)))),CONCATENATE("[",ROUND(OFFSET('Water Data'!$H$9,0,10*ROW('Water Data'!H15)),0),"]"),IF(AND(ISTEXT(OFFSET('Water Data'!$B$2,0,10*ROW('Water Data'!H15))),CG21="",ISNUMBER(OFFSET('Water Data'!$H$9,0,10*ROW('Water Data'!H15)))),OFFSET('Water Data'!$H$9,0,10*ROW('Water Data'!H15)),NA())))</f>
        <v>#N/A</v>
      </c>
      <c r="S21" s="82" t="e">
        <f ca="true">+IF(AND(ISTEXT(OFFSET('Water Data'!$B$2,0,10*ROW('Water Data'!I15))),CH21="Yes"),100-OFFSET('Water Data'!$I$4,0,10*ROW('Water Data'!I15)),IF(AND(ISTEXT(OFFSET('Water Data'!$B$2,0,10*ROW('Water Data'!I15))),CH21="No",ISNUMBER(OFFSET('Water Data'!$I$4,0,10*ROW('Water Data'!I15)))),CONCATENATE("[",ROUND(100-OFFSET('Water Data'!$I$4,0,10*ROW('Water Data'!I15)),0),"]"),IF(AND(ISTEXT(OFFSET('Water Data'!$B$2,0,10*ROW('Water Data'!I15))),CH21="",ISNUMBER(OFFSET('Water Data'!$I$4,0,10*ROW('Water Data'!I15)))),100-OFFSET('Water Data'!$I$4,0,10*ROW('Water Data'!I15)),NA())))</f>
        <v>#N/A</v>
      </c>
      <c r="T21" s="82" t="e">
        <f ca="true">+IF(AND(ISTEXT(OFFSET('Water Data'!$B$2,0,10*ROW('Water Data'!I15))),CI21="Yes"),OFFSET('Water Data'!$I$6,0,10*ROW('Water Data'!I15)),IF(AND(ISTEXT(OFFSET('Water Data'!$B$2,0,10*ROW('Water Data'!I15))),CI21="No",ISNUMBER(OFFSET('Water Data'!$I$6,0,10*ROW('Water Data'!I15)))),CONCATENATE("[",ROUND(OFFSET('Water Data'!$I$6,0,10*ROW('Water Data'!I15)),0),"]"),IF(AND(ISTEXT(OFFSET('Water Data'!$B$2,0,10*ROW('Water Data'!I15))),CI21="",ISNUMBER(OFFSET('Water Data'!$I$6,0,10*ROW('Water Data'!I15)))),OFFSET('Water Data'!$I$6,0,10*ROW('Water Data'!I15)),NA())))</f>
        <v>#N/A</v>
      </c>
      <c r="U21" s="82" t="e">
        <f ca="true">+IF(AND(ISTEXT(OFFSET('Water Data'!$B$2,0,10*ROW('Water Data'!I15))),CJ21="Yes"),OFFSET('Water Data'!$I$9,0,10*ROW('Water Data'!I15)),IF(AND(ISTEXT(OFFSET('Water Data'!$B$2,0,10*ROW('Water Data'!I15))),CJ21="No",ISNUMBER(OFFSET('Water Data'!$I$9,0,10*ROW('Water Data'!I15)))),CONCATENATE("[",ROUND(OFFSET('Water Data'!$I$9,0,10*ROW('Water Data'!I15)),0),"]"),IF(AND(ISTEXT(OFFSET('Water Data'!$B$2,0,10*ROW('Water Data'!I15))),CJ21="",ISNUMBER(OFFSET('Water Data'!$I$9,0,10*ROW('Water Data'!I15)))),OFFSET('Water Data'!$I$9,0,10*ROW('Water Data'!I15)),NA())))</f>
        <v>#N/A</v>
      </c>
      <c r="V21" s="83" t="e">
        <f ca="true">+IF(AND(ISTEXT(OFFSET('Sanitation Data'!$B$2,0,10*ROW('Sanitation Data'!D15))),CK21="Yes"),100-OFFSET('Sanitation Data'!$D$4,0,10*ROW('Sanitation Data'!D15)),IF(AND(ISTEXT(OFFSET('Sanitation Data'!$B$2,0,10*ROW('Sanitation Data'!D15))),CK21="No",ISNUMBER(OFFSET('Sanitation Data'!$D$4,0,10*ROW('Sanitation Data'!D15)))),CONCATENATE("[",ROUND(100-OFFSET('Sanitation Data'!$D$4,0,10*ROW('Sanitation Data'!D15)),0),"]"),IF(AND(ISTEXT(OFFSET('Sanitation Data'!$B$2,0,10*ROW('Sanitation Data'!D15))),CK21="",ISNUMBER(OFFSET('Sanitation Data'!$D$4,0,10*ROW('Sanitation Data'!D15)))),100-OFFSET('Sanitation Data'!$D$4,0,10*ROW('Sanitation Data'!D15)),NA())))</f>
        <v>#N/A</v>
      </c>
      <c r="W21" s="83" t="e">
        <f ca="true">+IF(AND(ISTEXT(OFFSET('Sanitation Data'!$B$2,0,10*ROW('Sanitation Data'!D15))),CL21="Yes"),OFFSET('Sanitation Data'!$D$6,0,10*ROW('Sanitation Data'!D15)),IF(AND(ISTEXT(OFFSET('Sanitation Data'!$B$2,0,10*ROW('Sanitation Data'!D15))),CL21="No",ISNUMBER(OFFSET('Sanitation Data'!$D$6,0,10*ROW('Sanitation Data'!D15)))),CONCATENATE("[",ROUND(OFFSET('Sanitation Data'!$D$6,0,10*ROW('Sanitation Data'!D15)),0),"]"),IF(AND(ISTEXT(OFFSET('Sanitation Data'!$B$2,0,10*ROW('Sanitation Data'!D15))),CL21="",ISNUMBER(OFFSET('Sanitation Data'!$D$6,0,10*ROW('Sanitation Data'!D15)))),OFFSET('Sanitation Data'!$D$6,0,10*ROW('Sanitation Data'!D15)),NA())))</f>
        <v>#N/A</v>
      </c>
      <c r="X21" s="83" t="e">
        <f ca="true">+IF(AND(ISTEXT(OFFSET('Sanitation Data'!$B$2,0,10*ROW('Sanitation Data'!D15))),CM21="Yes"),OFFSET('Sanitation Data'!$D$10,0,10*ROW('Sanitation Data'!D15)),IF(AND(ISTEXT(OFFSET('Sanitation Data'!$B$2,0,10*ROW('Sanitation Data'!D15))),CM21="No",ISNUMBER(OFFSET('Sanitation Data'!$D$10,0,10*ROW('Sanitation Data'!D15)))),CONCATENATE("[",ROUND(OFFSET('Sanitation Data'!$D$10,0,10*ROW('Sanitation Data'!D15)),0),"]"),IF(AND(ISTEXT(OFFSET('Sanitation Data'!$B$2,0,10*ROW('Sanitation Data'!D15))),CM21="",ISNUMBER(OFFSET('Sanitation Data'!$D$10,0,10*ROW('Sanitation Data'!D15)))),OFFSET('Sanitation Data'!$D$10,0,10*ROW('Sanitation Data'!D15)),NA())))</f>
        <v>#N/A</v>
      </c>
      <c r="Y21" s="83" t="e">
        <f ca="true">+IF(AND(ISTEXT(OFFSET('Sanitation Data'!$B$2,0,10*ROW('Sanitation Data'!D15))),CN21="Yes"),OFFSET('Sanitation Data'!$D$11,0,10*ROW('Sanitation Data'!D15)),IF(AND(ISTEXT(OFFSET('Sanitation Data'!$B$2,0,10*ROW('Sanitation Data'!D15))),CN21="No",ISNUMBER(OFFSET('Sanitation Data'!$D$11,0,10*ROW('Sanitation Data'!D15)))),CONCATENATE("[",ROUND(OFFSET('Sanitation Data'!$D$11,0,10*ROW('Sanitation Data'!D15)),0),"]"),IF(AND(ISTEXT(OFFSET('Sanitation Data'!$B$2,0,10*ROW('Sanitation Data'!D15))),CN21="",ISNUMBER(OFFSET('Sanitation Data'!$D$11,0,10*ROW('Sanitation Data'!D15)))),OFFSET('Sanitation Data'!$D$11,0,10*ROW('Sanitation Data'!D15)),NA())))</f>
        <v>#N/A</v>
      </c>
      <c r="Z21" s="83" t="e">
        <f ca="true">+IF(AND(ISTEXT(OFFSET('Sanitation Data'!$B$2,0,10*ROW('Sanitation Data'!D15))),CO21="Yes"),OFFSET('Sanitation Data'!$D$12,0,10*ROW('Sanitation Data'!D15)),IF(AND(ISTEXT(OFFSET('Sanitation Data'!$B$2,0,10*ROW('Sanitation Data'!D15))),CO21="No",ISNUMBER(OFFSET('Sanitation Data'!$D$12,0,10*ROW('Sanitation Data'!D15)))),CONCATENATE("[",ROUND(OFFSET('Sanitation Data'!$D$12,0,10*ROW('Sanitation Data'!D15)),0),"]"),IF(AND(ISTEXT(OFFSET('Sanitation Data'!$B$2,0,10*ROW('Sanitation Data'!D15))),CO21="",ISNUMBER(OFFSET('Sanitation Data'!$D$12,0,10*ROW('Sanitation Data'!D15)))),OFFSET('Sanitation Data'!$D$12,0,10*ROW('Sanitation Data'!D15)),NA())))</f>
        <v>#N/A</v>
      </c>
      <c r="AA21" s="83" t="e">
        <f ca="true">+IF(AND(ISTEXT(OFFSET('Sanitation Data'!$B$2,0,10*ROW('Sanitation Data'!E15))),CP21="Yes"),100-OFFSET('Sanitation Data'!$E$4,0,10*ROW('Sanitation Data'!E15)),IF(AND(ISTEXT(OFFSET('Sanitation Data'!$B$2,0,10*ROW('Sanitation Data'!E15))),CP21="No",ISNUMBER(OFFSET('Sanitation Data'!$E$4,0,10*ROW('Sanitation Data'!E15)))),CONCATENATE("[",ROUND(100-OFFSET('Sanitation Data'!$E$4,0,10*ROW('Sanitation Data'!E15)),0),"]"),IF(AND(ISTEXT(OFFSET('Sanitation Data'!$B$2,0,10*ROW('Sanitation Data'!E15))),CP21="",ISNUMBER(OFFSET('Sanitation Data'!$E$4,0,10*ROW('Sanitation Data'!E15)))),100-OFFSET('Sanitation Data'!$E$4,0,10*ROW('Sanitation Data'!E15)),NA())))</f>
        <v>#N/A</v>
      </c>
      <c r="AB21" s="83" t="e">
        <f ca="true">+IF(AND(ISTEXT(OFFSET('Sanitation Data'!$B$2,0,10*ROW('Sanitation Data'!E15))),CQ21="Yes"),OFFSET('Sanitation Data'!$E$6,0,10*ROW('Sanitation Data'!H15)),IF(AND(ISTEXT(OFFSET('Sanitation Data'!$B$2,0,10*ROW('Sanitation Data'!E15))),CQ21="No",ISNUMBER(OFFSET('Sanitation Data'!$E$6,0,10*ROW('Sanitation Data'!E15)))),CONCATENATE("[",ROUND(OFFSET('Sanitation Data'!$E$6,0,10*ROW('Sanitation Data'!E15)),0),"]"),IF(AND(ISTEXT(OFFSET('Sanitation Data'!$B$2,0,10*ROW('Sanitation Data'!E15))),CQ21="",ISNUMBER(OFFSET('Sanitation Data'!$E$6,0,10*ROW('Sanitation Data'!E15)))),OFFSET('Sanitation Data'!$E$6,0,10*ROW('Sanitation Data'!E15)),NA())))</f>
        <v>#N/A</v>
      </c>
      <c r="AC21" s="83" t="e">
        <f ca="true">+IF(AND(ISTEXT(OFFSET('Sanitation Data'!$B$2,0,10*ROW('Sanitation Data'!E15))),CR21="Yes"),OFFSET('Sanitation Data'!$E$10,0,10*ROW('Sanitation Data'!E15)),IF(AND(ISTEXT(OFFSET('Sanitation Data'!$B$2,0,10*ROW('Sanitation Data'!E15))),CR21="No",ISNUMBER(OFFSET('Sanitation Data'!$E$10,0,10*ROW('Sanitation Data'!E15)))),CONCATENATE("[",ROUND(OFFSET('Sanitation Data'!$E$10,0,10*ROW('Sanitation Data'!E15)),0),"]"),IF(AND(ISTEXT(OFFSET('Sanitation Data'!$B$2,0,10*ROW('Sanitation Data'!E15))),CR21="",ISNUMBER(OFFSET('Sanitation Data'!$E$10,0,10*ROW('Sanitation Data'!E15)))),OFFSET('Sanitation Data'!$E$10,0,10*ROW('Sanitation Data'!E15)),NA())))</f>
        <v>#N/A</v>
      </c>
      <c r="AD21" s="83" t="e">
        <f ca="true">+IF(AND(ISTEXT(OFFSET('Sanitation Data'!$B$2,0,10*ROW('Sanitation Data'!E15))),CS21="Yes"),OFFSET('Sanitation Data'!$E$11,0,10*ROW('Sanitation Data'!E15)),IF(AND(ISTEXT(OFFSET('Sanitation Data'!$B$2,0,10*ROW('Sanitation Data'!E15))),CS21="No",ISNUMBER(OFFSET('Sanitation Data'!$E$11,0,10*ROW('Sanitation Data'!E15)))),CONCATENATE("[",ROUND(OFFSET('Sanitation Data'!$E$11,0,10*ROW('Sanitation Data'!E15)),0),"]"),IF(AND(ISTEXT(OFFSET('Sanitation Data'!$B$2,0,10*ROW('Sanitation Data'!E15))),CS21="",ISNUMBER(OFFSET('Sanitation Data'!$E$11,0,10*ROW('Sanitation Data'!E15)))),OFFSET('Sanitation Data'!$E$11,0,10*ROW('Sanitation Data'!E15)),NA())))</f>
        <v>#N/A</v>
      </c>
      <c r="AE21" s="83" t="e">
        <f ca="true">+IF(AND(ISTEXT(OFFSET('Sanitation Data'!$B$2,0,10*ROW('Sanitation Data'!E15))),CT21="Yes"),OFFSET('Sanitation Data'!$E$12,0,10*ROW('Sanitation Data'!E15)),IF(AND(ISTEXT(OFFSET('Sanitation Data'!$B$2,0,10*ROW('Sanitation Data'!E15))),CT21="No",ISNUMBER(OFFSET('Sanitation Data'!$E$12,0,10*ROW('Sanitation Data'!E15)))),CONCATENATE("[",ROUND(OFFSET('Sanitation Data'!$E$12,0,10*ROW('Sanitation Data'!E15)),0),"]"),IF(AND(ISTEXT(OFFSET('Sanitation Data'!$B$2,0,10*ROW('Sanitation Data'!E15))),CT21="",ISNUMBER(OFFSET('Sanitation Data'!$E$12,0,10*ROW('Sanitation Data'!E15)))),OFFSET('Sanitation Data'!$E$12,0,10*ROW('Sanitation Data'!E15)),NA())))</f>
        <v>#N/A</v>
      </c>
      <c r="AF21" s="83" t="e">
        <f ca="true">+IF(AND(ISTEXT(OFFSET('Sanitation Data'!$B$2,0,10*ROW('Sanitation Data'!F15))),CU21="Yes"),100-OFFSET('Sanitation Data'!$F$4,0,10*ROW('Sanitation Data'!F15)),IF(AND(ISTEXT(OFFSET('Sanitation Data'!$B$2,0,10*ROW('Sanitation Data'!F15))),CU21="No",ISNUMBER(OFFSET('Sanitation Data'!$F$4,0,10*ROW('Sanitation Data'!F15)))),CONCATENATE("[",ROUND(100-OFFSET('Sanitation Data'!$F$4,0,10*ROW('Sanitation Data'!F15)),0),"]"),IF(AND(ISTEXT(OFFSET('Sanitation Data'!$B$2,0,10*ROW('Sanitation Data'!F15))),CU21="",ISNUMBER(OFFSET('Sanitation Data'!$F$4,0,10*ROW('Sanitation Data'!F15)))),100-OFFSET('Sanitation Data'!$F$4,0,10*ROW('Sanitation Data'!F15)),NA())))</f>
        <v>#N/A</v>
      </c>
      <c r="AG21" s="83" t="e">
        <f ca="true">+IF(AND(ISTEXT(OFFSET('Sanitation Data'!$B$2,0,10*ROW('Sanitation Data'!F15))),CV21="Yes"),OFFSET('Sanitation Data'!$F$6,0,10*ROW('Sanitation Data'!F15)),IF(AND(ISTEXT(OFFSET('Sanitation Data'!$B$2,0,10*ROW('Sanitation Data'!F15))),CV21="No",ISNUMBER(OFFSET('Sanitation Data'!$F$6,0,10*ROW('Sanitation Data'!F15)))),CONCATENATE("[",ROUND(OFFSET('Sanitation Data'!$F$6,0,10*ROW('Sanitation Data'!F15)),0),"]"),IF(AND(ISTEXT(OFFSET('Sanitation Data'!$B$2,0,10*ROW('Sanitation Data'!F15))),CV21="",ISNUMBER(OFFSET('Sanitation Data'!$F$6,0,10*ROW('Sanitation Data'!F15)))),OFFSET('Sanitation Data'!$F$6,0,10*ROW('Sanitation Data'!F15)),NA())))</f>
        <v>#N/A</v>
      </c>
      <c r="AH21" s="83" t="e">
        <f ca="true">+IF(AND(ISTEXT(OFFSET('Sanitation Data'!$B$2,0,10*ROW('Sanitation Data'!F15))),CW21="Yes"),OFFSET('Sanitation Data'!$F$10,0,10*ROW('Sanitation Data'!F15)),IF(AND(ISTEXT(OFFSET('Sanitation Data'!$B$2,0,10*ROW('Sanitation Data'!F15))),CW21="No",ISNUMBER(OFFSET('Sanitation Data'!$F$10,0,10*ROW('Sanitation Data'!F15)))),CONCATENATE("[",ROUND(OFFSET('Sanitation Data'!$F$10,0,10*ROW('Sanitation Data'!F15)),0),"]"),IF(AND(ISTEXT(OFFSET('Sanitation Data'!$B$2,0,10*ROW('Sanitation Data'!F15))),CW21="",ISNUMBER(OFFSET('Sanitation Data'!$F$10,0,10*ROW('Sanitation Data'!F15)))),OFFSET('Sanitation Data'!$F$10,0,10*ROW('Sanitation Data'!F15)),NA())))</f>
        <v>#N/A</v>
      </c>
      <c r="AI21" s="83" t="e">
        <f ca="true">+IF(AND(ISTEXT(OFFSET('Sanitation Data'!$B$2,0,10*ROW('Sanitation Data'!F15))),CX21="Yes"),OFFSET('Sanitation Data'!$F$11,0,10*ROW('Sanitation Data'!F15)),IF(AND(ISTEXT(OFFSET('Sanitation Data'!$B$2,0,10*ROW('Sanitation Data'!F15))),CX21="No",ISNUMBER(OFFSET('Sanitation Data'!$F$11,0,10*ROW('Sanitation Data'!F15)))),CONCATENATE("[",ROUND(OFFSET('Sanitation Data'!$F$11,0,10*ROW('Sanitation Data'!F15)),0),"]"),IF(AND(ISTEXT(OFFSET('Sanitation Data'!$B$2,0,10*ROW('Sanitation Data'!F15))),CX21="",ISNUMBER(OFFSET('Sanitation Data'!$F$11,0,10*ROW('Sanitation Data'!F15)))),OFFSET('Sanitation Data'!$F$11,0,10*ROW('Sanitation Data'!F15)),NA())))</f>
        <v>#N/A</v>
      </c>
      <c r="AJ21" s="83" t="e">
        <f ca="true">+IF(AND(ISTEXT(OFFSET('Sanitation Data'!$B$2,0,10*ROW('Sanitation Data'!F15))),CY21="Yes"),OFFSET('Sanitation Data'!$F$12,0,10*ROW('Sanitation Data'!F15)),IF(AND(ISTEXT(OFFSET('Sanitation Data'!$B$2,0,10*ROW('Sanitation Data'!F15))),CY21="No",ISNUMBER(OFFSET('Sanitation Data'!$F$12,0,10*ROW('Sanitation Data'!F15)))),CONCATENATE("[",ROUND(OFFSET('Sanitation Data'!$F$12,0,10*ROW('Sanitation Data'!F15)),0),"]"),IF(AND(ISTEXT(OFFSET('Sanitation Data'!$B$2,0,10*ROW('Sanitation Data'!F15))),CY21="",ISNUMBER(OFFSET('Sanitation Data'!$F$12,0,10*ROW('Sanitation Data'!F15)))),OFFSET('Sanitation Data'!$F$12,0,10*ROW('Sanitation Data'!F15)),NA())))</f>
        <v>#N/A</v>
      </c>
      <c r="AK21" s="83" t="e">
        <f ca="true">+IF(AND(ISTEXT(OFFSET('Sanitation Data'!$B$2,0,10*ROW('Sanitation Data'!G15))),CZ21="Yes"),100-OFFSET('Sanitation Data'!$G$4,0,10*ROW('Sanitation Data'!G15)),IF(AND(ISTEXT(OFFSET('Sanitation Data'!$B$2,0,10*ROW('Sanitation Data'!G15))),CZ21="No",ISNUMBER(OFFSET('Sanitation Data'!$G$4,0,10*ROW('Sanitation Data'!G15)))),CONCATENATE("[",ROUND(100-OFFSET('Sanitation Data'!$G$4,0,10*ROW('Sanitation Data'!G15)),0),"]"),IF(AND(ISTEXT(OFFSET('Sanitation Data'!$B$2,0,10*ROW('Sanitation Data'!G15))),CZ21="",ISNUMBER(OFFSET('Sanitation Data'!$G$4,0,10*ROW('Sanitation Data'!G15)))),100-OFFSET('Sanitation Data'!$G$4,0,10*ROW('Sanitation Data'!G15)),NA())))</f>
        <v>#N/A</v>
      </c>
      <c r="AL21" s="83" t="e">
        <f ca="true">+IF(AND(ISTEXT(OFFSET('Sanitation Data'!$B$2,0,10*ROW('Sanitation Data'!G15))),DA21="Yes"),OFFSET('Sanitation Data'!$G$6,0,10*ROW('Sanitation Data'!G15)),IF(AND(ISTEXT(OFFSET('Sanitation Data'!$B$2,0,10*ROW('Sanitation Data'!G15))),DA21="No",ISNUMBER(OFFSET('Sanitation Data'!$G$6,0,10*ROW('Sanitation Data'!G15)))),CONCATENATE("[",ROUND(OFFSET('Sanitation Data'!$G$6,0,10*ROW('Sanitation Data'!G15)),0),"]"),IF(AND(ISTEXT(OFFSET('Sanitation Data'!$B$2,0,10*ROW('Sanitation Data'!G15))),DA21="",ISNUMBER(OFFSET('Sanitation Data'!$G$6,0,10*ROW('Sanitation Data'!G15)))),OFFSET('Sanitation Data'!$G$6,0,10*ROW('Sanitation Data'!G15)),NA())))</f>
        <v>#N/A</v>
      </c>
      <c r="AM21" s="83" t="e">
        <f ca="true">+IF(AND(ISTEXT(OFFSET('Sanitation Data'!$B$2,0,10*ROW('Sanitation Data'!G15))),DB21="Yes"),OFFSET('Sanitation Data'!$G$10,0,10*ROW('Sanitation Data'!G15)),IF(AND(ISTEXT(OFFSET('Sanitation Data'!$B$2,0,10*ROW('Sanitation Data'!G15))),DB21="No",ISNUMBER(OFFSET('Sanitation Data'!$G$10,0,10*ROW('Sanitation Data'!G15)))),CONCATENATE("[",ROUND(OFFSET('Sanitation Data'!$G$10,0,10*ROW('Sanitation Data'!G15)),0),"]"),IF(AND(ISTEXT(OFFSET('Sanitation Data'!$B$2,0,10*ROW('Sanitation Data'!G15))),DB21="",ISNUMBER(OFFSET('Sanitation Data'!$G$10,0,10*ROW('Sanitation Data'!G15)))),OFFSET('Sanitation Data'!$G$10,0,10*ROW('Sanitation Data'!G15)),NA())))</f>
        <v>#N/A</v>
      </c>
      <c r="AN21" s="83" t="e">
        <f ca="true">+IF(AND(ISTEXT(OFFSET('Sanitation Data'!$B$2,0,10*ROW('Sanitation Data'!G15))),DC21="Yes"),OFFSET('Sanitation Data'!$G$11,0,10*ROW('Sanitation Data'!G15)),IF(AND(ISTEXT(OFFSET('Sanitation Data'!$B$2,0,10*ROW('Sanitation Data'!G15))),DC21="No",ISNUMBER(OFFSET('Sanitation Data'!$G$11,0,10*ROW('Sanitation Data'!G15)))),CONCATENATE("[",ROUND(OFFSET('Sanitation Data'!$G$11,0,10*ROW('Sanitation Data'!G15)),0),"]"),IF(AND(ISTEXT(OFFSET('Sanitation Data'!$B$2,0,10*ROW('Sanitation Data'!G15))),DC21="",ISNUMBER(OFFSET('Sanitation Data'!$G$11,0,10*ROW('Sanitation Data'!G15)))),OFFSET('Sanitation Data'!$G$11,0,10*ROW('Sanitation Data'!G15)),NA())))</f>
        <v>#N/A</v>
      </c>
      <c r="AO21" s="83" t="e">
        <f ca="true">+IF(AND(ISTEXT(OFFSET('Sanitation Data'!$B$2,0,10*ROW('Sanitation Data'!G15))),DD21="Yes"),OFFSET('Sanitation Data'!$G$12,0,10*ROW('Sanitation Data'!G15)),IF(AND(ISTEXT(OFFSET('Sanitation Data'!$B$2,0,10*ROW('Sanitation Data'!G15))),DD21="No",ISNUMBER(OFFSET('Sanitation Data'!$G$12,0,10*ROW('Sanitation Data'!G15)))),CONCATENATE("[",ROUND(OFFSET('Sanitation Data'!$G$12,0,10*ROW('Sanitation Data'!G15)),0),"]"),IF(AND(ISTEXT(OFFSET('Sanitation Data'!$B$2,0,10*ROW('Sanitation Data'!G15))),DD21="",ISNUMBER(OFFSET('Sanitation Data'!$G$12,0,10*ROW('Sanitation Data'!G15)))),OFFSET('Sanitation Data'!$G$12,0,10*ROW('Sanitation Data'!G15)),NA())))</f>
        <v>#N/A</v>
      </c>
      <c r="AP21" s="83" t="e">
        <f ca="true">+IF(AND(ISTEXT(OFFSET('Sanitation Data'!$B$2,0,10*ROW('Sanitation Data'!H15))),DE21="Yes"),100-OFFSET('Sanitation Data'!$H$4,0,10*ROW('Sanitation Data'!H15)),IF(AND(ISTEXT(OFFSET('Sanitation Data'!$B$2,0,10*ROW('Sanitation Data'!H15))),DE21="No",ISNUMBER(OFFSET('Sanitation Data'!$H$4,0,10*ROW('Sanitation Data'!H15)))),CONCATENATE("[",ROUND(100-OFFSET('Sanitation Data'!$H$4,0,10*ROW('Sanitation Data'!H15)),0),"]"),IF(AND(ISTEXT(OFFSET('Sanitation Data'!$B$2,0,10*ROW('Sanitation Data'!H15))),DE21="",ISNUMBER(OFFSET('Sanitation Data'!$H$4,0,10*ROW('Sanitation Data'!H15)))),100-OFFSET('Sanitation Data'!$H$4,0,10*ROW('Sanitation Data'!H15)),NA())))</f>
        <v>#N/A</v>
      </c>
      <c r="AQ21" s="83" t="e">
        <f ca="true">+IF(AND(ISTEXT(OFFSET('Sanitation Data'!$B$2,0,10*ROW('Sanitation Data'!H15))),DF21="Yes"),OFFSET('Sanitation Data'!$H$6,0,10*ROW('Sanitation Data'!H15)),IF(AND(ISTEXT(OFFSET('Sanitation Data'!$B$2,0,10*ROW('Sanitation Data'!H15))),DF21="No",ISNUMBER(OFFSET('Sanitation Data'!$H$6,0,10*ROW('Sanitation Data'!H15)))),CONCATENATE("[",ROUND(OFFSET('Sanitation Data'!$H$6,0,10*ROW('Sanitation Data'!H15)),0),"]"),IF(AND(ISTEXT(OFFSET('Sanitation Data'!$B$2,0,10*ROW('Sanitation Data'!H15))),DF21="",ISNUMBER(OFFSET('Sanitation Data'!$H$6,0,10*ROW('Sanitation Data'!H15)))),OFFSET('Sanitation Data'!$H$6,0,10*ROW('Sanitation Data'!H15)),NA())))</f>
        <v>#N/A</v>
      </c>
      <c r="AR21" s="83" t="e">
        <f ca="true">+IF(AND(ISTEXT(OFFSET('Sanitation Data'!$B$2,0,10*ROW('Sanitation Data'!H15))),DG21="Yes"),OFFSET('Sanitation Data'!$H$10,0,10*ROW('Sanitation Data'!H15)),IF(AND(ISTEXT(OFFSET('Sanitation Data'!$B$2,0,10*ROW('Sanitation Data'!H15))),DG21="No",ISNUMBER(OFFSET('Sanitation Data'!$H$10,0,10*ROW('Sanitation Data'!H15)))),CONCATENATE("[",ROUND(OFFSET('Sanitation Data'!$H$10,0,10*ROW('Sanitation Data'!H15)),0),"]"),IF(AND(ISTEXT(OFFSET('Sanitation Data'!$B$2,0,10*ROW('Sanitation Data'!H15))),DG21="",ISNUMBER(OFFSET('Sanitation Data'!$H$10,0,10*ROW('Sanitation Data'!H15)))),OFFSET('Sanitation Data'!$H$10,0,10*ROW('Sanitation Data'!H15)),NA())))</f>
        <v>#N/A</v>
      </c>
      <c r="AS21" s="83" t="e">
        <f ca="true">+IF(AND(ISTEXT(OFFSET('Sanitation Data'!$B$2,0,10*ROW('Sanitation Data'!H15))),DH21="Yes"),OFFSET('Sanitation Data'!$H$11,0,10*ROW('Sanitation Data'!H15)),IF(AND(ISTEXT(OFFSET('Sanitation Data'!$B$2,0,10*ROW('Sanitation Data'!H15))),DH21="No",ISNUMBER(OFFSET('Sanitation Data'!$H$11,0,10*ROW('Sanitation Data'!H15)))),CONCATENATE("[",ROUND(OFFSET('Sanitation Data'!$H$11,0,10*ROW('Sanitation Data'!H15)),0),"]"),IF(AND(ISTEXT(OFFSET('Sanitation Data'!$B$2,0,10*ROW('Sanitation Data'!H15))),DH21="",ISNUMBER(OFFSET('Sanitation Data'!$H$11,0,10*ROW('Sanitation Data'!H15)))),OFFSET('Sanitation Data'!$H$11,0,10*ROW('Sanitation Data'!H15)),NA())))</f>
        <v>#N/A</v>
      </c>
      <c r="AT21" s="83" t="e">
        <f ca="true">+IF(AND(ISTEXT(OFFSET('Sanitation Data'!$B$2,0,10*ROW('Sanitation Data'!H15))),DI21="Yes"),OFFSET('Sanitation Data'!$H$12,0,10*ROW('Sanitation Data'!H15)),IF(AND(ISTEXT(OFFSET('Sanitation Data'!$B$2,0,10*ROW('Sanitation Data'!H15))),DI21="No",ISNUMBER(OFFSET('Sanitation Data'!$H$12,0,10*ROW('Sanitation Data'!H15)))),CONCATENATE("[",ROUND(OFFSET('Sanitation Data'!$H$12,0,10*ROW('Sanitation Data'!H15)),0),"]"),IF(AND(ISTEXT(OFFSET('Sanitation Data'!$B$2,0,10*ROW('Sanitation Data'!H15))),DI21="",ISNUMBER(OFFSET('Sanitation Data'!$H$12,0,10*ROW('Sanitation Data'!H15)))),OFFSET('Sanitation Data'!$H$12,0,10*ROW('Sanitation Data'!H15)),NA())))</f>
        <v>#N/A</v>
      </c>
      <c r="AU21" s="83" t="e">
        <f ca="true">+IF(AND(ISTEXT(OFFSET('Sanitation Data'!$B$2,0,10*ROW('Sanitation Data'!I15))),DJ21="Yes"),100-OFFSET('Sanitation Data'!$I$4,0,10*ROW('Sanitation Data'!I15)),IF(AND(ISTEXT(OFFSET('Sanitation Data'!$B$2,0,10*ROW('Sanitation Data'!I15))),DJ21="No",ISNUMBER(OFFSET('Sanitation Data'!$I$4,0,10*ROW('Sanitation Data'!I15)))),CONCATENATE("[",ROUND(100-OFFSET('Sanitation Data'!$I$4,0,10*ROW('Sanitation Data'!I15)),0),"]"),IF(AND(ISTEXT(OFFSET('Sanitation Data'!$B$2,0,10*ROW('Sanitation Data'!I15))),DJ21="",ISNUMBER(OFFSET('Sanitation Data'!$I$4,0,10*ROW('Sanitation Data'!I15)))),100-OFFSET('Sanitation Data'!$I$4,0,10*ROW('Sanitation Data'!I15)),NA())))</f>
        <v>#N/A</v>
      </c>
      <c r="AV21" s="83" t="e">
        <f ca="true">+IF(AND(ISTEXT(OFFSET('Sanitation Data'!$B$2,0,10*ROW('Sanitation Data'!I15))),DK21="Yes"),OFFSET('Sanitation Data'!$I$6,0,10*ROW('Sanitation Data'!I15)),IF(AND(ISTEXT(OFFSET('Sanitation Data'!$B$2,0,10*ROW('Sanitation Data'!I15))),DK21="No",ISNUMBER(OFFSET('Sanitation Data'!$I$6,0,10*ROW('Sanitation Data'!I15)))),CONCATENATE("[",ROUND(OFFSET('Sanitation Data'!$I$6,0,10*ROW('Sanitation Data'!I15)),0),"]"),IF(AND(ISTEXT(OFFSET('Sanitation Data'!$B$2,0,10*ROW('Sanitation Data'!I15))),DK21="",ISNUMBER(OFFSET('Sanitation Data'!$I$6,0,10*ROW('Sanitation Data'!I15)))),OFFSET('Sanitation Data'!$I$6,0,10*ROW('Sanitation Data'!I15)),NA())))</f>
        <v>#N/A</v>
      </c>
      <c r="AW21" s="83" t="e">
        <f ca="true">+IF(AND(ISTEXT(OFFSET('Sanitation Data'!$B$2,0,10*ROW('Sanitation Data'!I15))),DL21="Yes"),OFFSET('Sanitation Data'!$I$10,0,10*ROW('Sanitation Data'!I15)),IF(AND(ISTEXT(OFFSET('Sanitation Data'!$B$2,0,10*ROW('Sanitation Data'!I15))),DL21="No",ISNUMBER(OFFSET('Sanitation Data'!$I$10,0,10*ROW('Sanitation Data'!I15)))),CONCATENATE("[",ROUND(OFFSET('Sanitation Data'!$I$10,0,10*ROW('Sanitation Data'!I15)),0),"]"),IF(AND(ISTEXT(OFFSET('Sanitation Data'!$B$2,0,10*ROW('Sanitation Data'!I15))),DL21="",ISNUMBER(OFFSET('Sanitation Data'!$I$10,0,10*ROW('Sanitation Data'!I15)))),OFFSET('Sanitation Data'!$I$10,0,10*ROW('Sanitation Data'!I15)),NA())))</f>
        <v>#N/A</v>
      </c>
      <c r="AX21" s="83" t="e">
        <f ca="true">+IF(AND(ISTEXT(OFFSET('Sanitation Data'!$B$2,0,10*ROW('Sanitation Data'!I15))),DM21="Yes"),OFFSET('Sanitation Data'!$I$11,0,10*ROW('Sanitation Data'!I15)),IF(AND(ISTEXT(OFFSET('Sanitation Data'!$B$2,0,10*ROW('Sanitation Data'!I15))),DM21="No",ISNUMBER(OFFSET('Sanitation Data'!$I$11,0,10*ROW('Sanitation Data'!I15)))),CONCATENATE("[",ROUND(OFFSET('Sanitation Data'!$I$11,0,10*ROW('Sanitation Data'!I15)),0),"]"),IF(AND(ISTEXT(OFFSET('Sanitation Data'!$B$2,0,10*ROW('Sanitation Data'!I15))),DM21="",ISNUMBER(OFFSET('Sanitation Data'!$I$11,0,10*ROW('Sanitation Data'!I15)))),OFFSET('Sanitation Data'!$I$11,0,10*ROW('Sanitation Data'!I15)),NA())))</f>
        <v>#N/A</v>
      </c>
      <c r="AY21" s="83" t="e">
        <f ca="true">+IF(AND(ISTEXT(OFFSET('Sanitation Data'!$B$2,0,10*ROW('Sanitation Data'!I15))),DN21="Yes"),OFFSET('Sanitation Data'!$I$12,0,10*ROW('Sanitation Data'!I15)),IF(AND(ISTEXT(OFFSET('Sanitation Data'!$B$2,0,10*ROW('Sanitation Data'!I15))),DN21="No",ISNUMBER(OFFSET('Sanitation Data'!$I$12,0,10*ROW('Sanitation Data'!I15)))),CONCATENATE("[",ROUND(OFFSET('Sanitation Data'!$I$12,0,10*ROW('Sanitation Data'!I15)),0),"]"),IF(AND(ISTEXT(OFFSET('Sanitation Data'!$B$2,0,10*ROW('Sanitation Data'!I15))),DN21="",ISNUMBER(OFFSET('Sanitation Data'!$I$12,0,10*ROW('Sanitation Data'!I15)))),OFFSET('Sanitation Data'!$I$12,0,10*ROW('Sanitation Data'!I15)),NA())))</f>
        <v>#N/A</v>
      </c>
      <c r="AZ21" s="84" t="e">
        <f ca="true">+IF(AND(ISTEXT(OFFSET('Hygiene Data'!$B$2,0,10*ROW('Hygiene Data'!D15))),DO21="Yes"),OFFSET('Hygiene Data'!$D$5,0,10*ROW('Hygiene Data'!D15)),IF(AND(ISTEXT(OFFSET('Hygiene Data'!$B$2,0,10*ROW('Hygiene Data'!D15))),DO21="No",ISNUMBER(OFFSET('Hygiene Data'!$D$5,0,10*ROW('Hygiene Data'!D15)))),CONCATENATE("[",ROUND(OFFSET('Hygiene Data'!$D$5,0,10*ROW('Hygiene Data'!D15)),0),"]"),IF(AND(ISTEXT(OFFSET('Hygiene Data'!$B$2,0,10*ROW('Hygiene Data'!D15))),DO21="",ISNUMBER(OFFSET('Hygiene Data'!$D$5,0,10*ROW('Hygiene Data'!D15)))),OFFSET('Hygiene Data'!$D$5,0,10*ROW('Hygiene Data'!D15)),NA())))</f>
        <v>#N/A</v>
      </c>
      <c r="BA21" s="84" t="e">
        <f ca="true">+IF(AND(ISTEXT(OFFSET('Hygiene Data'!$B$2,0,10*ROW('Hygiene Data'!D15))),DP21="Yes"),OFFSET('Hygiene Data'!$D$7,0,10*ROW('Hygiene Data'!D15)),IF(AND(ISTEXT(OFFSET('Hygiene Data'!$B$2,0,10*ROW('Hygiene Data'!D15))),DP21="No",ISNUMBER(OFFSET('Hygiene Data'!$D$7,0,10*ROW('Hygiene Data'!D15)))),CONCATENATE("[",ROUND(OFFSET('Hygiene Data'!$D$7,0,10*ROW('Hygiene Data'!D15)),0),"]"),IF(AND(ISTEXT(OFFSET('Hygiene Data'!$B$2,0,10*ROW('Hygiene Data'!D15))),DP21="",ISNUMBER(OFFSET('Hygiene Data'!$D$7,0,10*ROW('Hygiene Data'!D15)))),OFFSET('Hygiene Data'!$D$7,0,10*ROW('Hygiene Data'!D15)),NA())))</f>
        <v>#N/A</v>
      </c>
      <c r="BB21" s="84" t="e">
        <f ca="true">+IF(AND(ISTEXT(OFFSET('Hygiene Data'!$B$2,0,10*ROW('Hygiene Data'!D15))),DQ21="Yes"),OFFSET('Hygiene Data'!$D$9,0,10*ROW('Hygiene Data'!D15)),IF(AND(ISTEXT(OFFSET('Hygiene Data'!$B$2,0,10*ROW('Hygiene Data'!D15))),DQ21="No",ISNUMBER(OFFSET('Hygiene Data'!$D$9,0,10*ROW('Hygiene Data'!D15)))),CONCATENATE("[",ROUND(OFFSET('Hygiene Data'!$D$9,0,10*ROW('Hygiene Data'!D15)),0),"]"),IF(AND(ISTEXT(OFFSET('Hygiene Data'!$B$2,0,10*ROW('Hygiene Data'!D15))),DQ21="",ISNUMBER(OFFSET('Hygiene Data'!$D$9,0,10*ROW('Hygiene Data'!D15)))),OFFSET('Hygiene Data'!$D$9,0,10*ROW('Hygiene Data'!D15)),NA())))</f>
        <v>#N/A</v>
      </c>
      <c r="BC21" s="84" t="e">
        <f ca="true">+IF(AND(ISTEXT(OFFSET('Hygiene Data'!$B$2,0,10*ROW('Hygiene Data'!E15))),DR21="Yes"),OFFSET('Hygiene Data'!$E$5,0,10*ROW('Hygiene Data'!E15)),IF(AND(ISTEXT(OFFSET('Hygiene Data'!$B$2,0,10*ROW('Hygiene Data'!E15))),DR21="No",ISNUMBER(OFFSET('Hygiene Data'!$E$5,0,10*ROW('Hygiene Data'!E15)))),CONCATENATE("[",ROUND(OFFSET('Hygiene Data'!$E$5,0,10*ROW('Hygiene Data'!E15)),0),"]"),IF(AND(ISTEXT(OFFSET('Hygiene Data'!$B$2,0,10*ROW('Hygiene Data'!E15))),DR21="",ISNUMBER(OFFSET('Hygiene Data'!$E$5,0,10*ROW('Hygiene Data'!E15)))),OFFSET('Hygiene Data'!$E$5,0,10*ROW('Hygiene Data'!E15)),NA())))</f>
        <v>#N/A</v>
      </c>
      <c r="BD21" s="84" t="e">
        <f ca="true">+IF(AND(ISTEXT(OFFSET('Hygiene Data'!$B$2,0,10*ROW('Hygiene Data'!E15))),DS21="Yes"),OFFSET('Hygiene Data'!$E$7,0,10*ROW('Hygiene Data'!E15)),IF(AND(ISTEXT(OFFSET('Hygiene Data'!$B$2,0,10*ROW('Hygiene Data'!E15))),DS21="No",ISNUMBER(OFFSET('Hygiene Data'!$E$7,0,10*ROW('Hygiene Data'!E15)))),CONCATENATE("[",ROUND(OFFSET('Hygiene Data'!$E$7,0,10*ROW('Hygiene Data'!E15)),0),"]"),IF(AND(ISTEXT(OFFSET('Hygiene Data'!$B$2,0,10*ROW('Hygiene Data'!E15))),DS21="",ISNUMBER(OFFSET('Hygiene Data'!$E$7,0,10*ROW('Hygiene Data'!E15)))),OFFSET('Hygiene Data'!$E$7,0,10*ROW('Hygiene Data'!E15)),NA())))</f>
        <v>#N/A</v>
      </c>
      <c r="BE21" s="84" t="e">
        <f ca="true">+IF(AND(ISTEXT(OFFSET('Hygiene Data'!$B$2,0,10*ROW('Hygiene Data'!E15))),DT21="Yes"),OFFSET('Hygiene Data'!$E$9,0,10*ROW('Hygiene Data'!E15)),IF(AND(ISTEXT(OFFSET('Hygiene Data'!$B$2,0,10*ROW('Hygiene Data'!E15))),DT21="No",ISNUMBER(OFFSET('Hygiene Data'!$E$9,0,10*ROW('Hygiene Data'!E15)))),CONCATENATE("[",ROUND(OFFSET('Hygiene Data'!$E$9,0,10*ROW('Hygiene Data'!E15)),0),"]"),IF(AND(ISTEXT(OFFSET('Hygiene Data'!$B$2,0,10*ROW('Hygiene Data'!E15))),DT21="",ISNUMBER(OFFSET('Hygiene Data'!$E$9,0,10*ROW('Hygiene Data'!E15)))),OFFSET('Hygiene Data'!$E$9,0,10*ROW('Hygiene Data'!E15)),NA())))</f>
        <v>#N/A</v>
      </c>
      <c r="BF21" s="84" t="e">
        <f ca="true">+IF(AND(ISTEXT(OFFSET('Hygiene Data'!$B$2,0,10*ROW('Hygiene Data'!F15))),DU21="Yes"),OFFSET('Hygiene Data'!$F$5,0,10*ROW('Hygiene Data'!F15)),IF(AND(ISTEXT(OFFSET('Hygiene Data'!$B$2,0,10*ROW('Hygiene Data'!F15))),DU21="No",ISNUMBER(OFFSET('Hygiene Data'!$F$5,0,10*ROW('Hygiene Data'!F15)))),CONCATENATE("[",ROUND(OFFSET('Hygiene Data'!$F$5,0,10*ROW('Hygiene Data'!F15)),0),"]"),IF(AND(ISTEXT(OFFSET('Hygiene Data'!$B$2,0,10*ROW('Hygiene Data'!F15))),DU21="",ISNUMBER(OFFSET('Hygiene Data'!$F$5,0,10*ROW('Hygiene Data'!F15)))),OFFSET('Hygiene Data'!$F$5,0,10*ROW('Hygiene Data'!F15)),NA())))</f>
        <v>#N/A</v>
      </c>
      <c r="BG21" s="84" t="e">
        <f ca="true">+IF(AND(ISTEXT(OFFSET('Hygiene Data'!$B$2,0,10*ROW('Hygiene Data'!F15))),DV21="Yes"),OFFSET('Hygiene Data'!$F$7,0,10*ROW('Hygiene Data'!F15)),IF(AND(ISTEXT(OFFSET('Hygiene Data'!$B$2,0,10*ROW('Hygiene Data'!F15))),DV21="No",ISNUMBER(OFFSET('Hygiene Data'!$F$7,0,10*ROW('Hygiene Data'!F15)))),CONCATENATE("[",ROUND(OFFSET('Hygiene Data'!$F$7,0,10*ROW('Hygiene Data'!F15)),0),"]"),IF(AND(ISTEXT(OFFSET('Hygiene Data'!$B$2,0,10*ROW('Hygiene Data'!F15))),DV21="",ISNUMBER(OFFSET('Hygiene Data'!$F$7,0,10*ROW('Hygiene Data'!F15)))),OFFSET('Hygiene Data'!$F$7,0,10*ROW('Hygiene Data'!F15)),NA())))</f>
        <v>#N/A</v>
      </c>
      <c r="BH21" s="84" t="e">
        <f ca="true">+IF(AND(ISTEXT(OFFSET('Hygiene Data'!$B$2,0,10*ROW('Hygiene Data'!F15))),DW21="Yes"),OFFSET('Hygiene Data'!$F$9,0,10*ROW('Hygiene Data'!F15)),IF(AND(ISTEXT(OFFSET('Hygiene Data'!$B$2,0,10*ROW('Hygiene Data'!F15))),DW21="No",ISNUMBER(OFFSET('Hygiene Data'!$F$9,0,10*ROW('Hygiene Data'!F15)))),CONCATENATE("[",ROUND(OFFSET('Hygiene Data'!$F$9,0,10*ROW('Hygiene Data'!F15)),0),"]"),IF(AND(ISTEXT(OFFSET('Hygiene Data'!$B$2,0,10*ROW('Hygiene Data'!F15))),DW21="",ISNUMBER(OFFSET('Hygiene Data'!$F$9,0,10*ROW('Hygiene Data'!F15)))),OFFSET('Hygiene Data'!$F$9,0,10*ROW('Hygiene Data'!F15)),NA())))</f>
        <v>#N/A</v>
      </c>
      <c r="BI21" s="84" t="e">
        <f ca="true">+IF(AND(ISTEXT(OFFSET('Hygiene Data'!$B$2,0,10*ROW('Hygiene Data'!G15))),DX21="Yes"),OFFSET('Hygiene Data'!$G$5,0,10*ROW('Hygiene Data'!G15)),IF(AND(ISTEXT(OFFSET('Hygiene Data'!$B$2,0,10*ROW('Hygiene Data'!G15))),DX21="No",ISNUMBER(OFFSET('Hygiene Data'!$G$5,0,10*ROW('Hygiene Data'!G15)))),CONCATENATE("[",ROUND(OFFSET('Hygiene Data'!$G$5,0,10*ROW('Hygiene Data'!G15)),0),"]"),IF(AND(ISTEXT(OFFSET('Hygiene Data'!$B$2,0,10*ROW('Hygiene Data'!G15))),DX21="",ISNUMBER(OFFSET('Hygiene Data'!$G$5,0,10*ROW('Hygiene Data'!G15)))),OFFSET('Hygiene Data'!$G$5,0,10*ROW('Hygiene Data'!G15)),NA())))</f>
        <v>#N/A</v>
      </c>
      <c r="BJ21" s="84" t="e">
        <f ca="true">+IF(AND(ISTEXT(OFFSET('Hygiene Data'!$B$2,0,10*ROW('Hygiene Data'!G15))),DY21="Yes"),OFFSET('Hygiene Data'!$G$7,0,10*ROW('Hygiene Data'!G15)),IF(AND(ISTEXT(OFFSET('Hygiene Data'!$B$2,0,10*ROW('Hygiene Data'!G15))),DY21="No",ISNUMBER(OFFSET('Hygiene Data'!$G$7,0,10*ROW('Hygiene Data'!G15)))),CONCATENATE("[",ROUND(OFFSET('Hygiene Data'!$G$7,0,10*ROW('Hygiene Data'!G15)),0),"]"),IF(AND(ISTEXT(OFFSET('Hygiene Data'!$B$2,0,10*ROW('Hygiene Data'!G15))),DY21="",ISNUMBER(OFFSET('Hygiene Data'!$G$7,0,10*ROW('Hygiene Data'!G15)))),OFFSET('Hygiene Data'!$G$7,0,10*ROW('Hygiene Data'!G15)),NA())))</f>
        <v>#N/A</v>
      </c>
      <c r="BK21" s="84" t="e">
        <f ca="true">+IF(AND(ISTEXT(OFFSET('Hygiene Data'!$B$2,0,10*ROW('Hygiene Data'!G15))),DZ21="Yes"),OFFSET('Hygiene Data'!$G$9,0,10*ROW('Hygiene Data'!G15)),IF(AND(ISTEXT(OFFSET('Hygiene Data'!$B$2,0,10*ROW('Hygiene Data'!G15))),DZ21="No",ISNUMBER(OFFSET('Hygiene Data'!$G$9,0,10*ROW('Hygiene Data'!G15)))),CONCATENATE("[",ROUND(OFFSET('Hygiene Data'!$G$9,0,10*ROW('Hygiene Data'!G15)),0),"]"),IF(AND(ISTEXT(OFFSET('Hygiene Data'!$B$2,0,10*ROW('Hygiene Data'!G15))),DZ21="",ISNUMBER(OFFSET('Hygiene Data'!$G$9,0,10*ROW('Hygiene Data'!G15)))),OFFSET('Hygiene Data'!$G$9,0,10*ROW('Hygiene Data'!G15)),NA())))</f>
        <v>#N/A</v>
      </c>
      <c r="BL21" s="84" t="e">
        <f ca="true">+IF(AND(ISTEXT(OFFSET('Hygiene Data'!$B$2,0,10*ROW('Hygiene Data'!H15))),EA21="Yes"),OFFSET('Hygiene Data'!$H$5,0,10*ROW('Hygiene Data'!H15)),IF(AND(ISTEXT(OFFSET('Hygiene Data'!$B$2,0,10*ROW('Hygiene Data'!H15))),EA21="No",ISNUMBER(OFFSET('Hygiene Data'!$H$5,0,10*ROW('Hygiene Data'!H15)))),CONCATENATE("[",ROUND(OFFSET('Hygiene Data'!$H$5,0,10*ROW('Hygiene Data'!H15)),0),"]"),IF(AND(ISTEXT(OFFSET('Hygiene Data'!$B$2,0,10*ROW('Hygiene Data'!H15))),EA21="",ISNUMBER(OFFSET('Hygiene Data'!$H$5,0,10*ROW('Hygiene Data'!H15)))),OFFSET('Hygiene Data'!$H$5,0,10*ROW('Hygiene Data'!H15)),NA())))</f>
        <v>#N/A</v>
      </c>
      <c r="BM21" s="84" t="e">
        <f ca="true">+IF(AND(ISTEXT(OFFSET('Hygiene Data'!$B$2,0,10*ROW('Hygiene Data'!H15))),EB21="Yes"),OFFSET('Hygiene Data'!$H$7,0,10*ROW('Hygiene Data'!H15)),IF(AND(ISTEXT(OFFSET('Hygiene Data'!$B$2,0,10*ROW('Hygiene Data'!H15))),EB21="No",ISNUMBER(OFFSET('Hygiene Data'!$H$7,0,10*ROW('Hygiene Data'!H15)))),CONCATENATE("[",ROUND(OFFSET('Hygiene Data'!$H$7,0,10*ROW('Hygiene Data'!H15)),0),"]"),IF(AND(ISTEXT(OFFSET('Hygiene Data'!$B$2,0,10*ROW('Hygiene Data'!H15))),EB21="",ISNUMBER(OFFSET('Hygiene Data'!$H$7,0,10*ROW('Hygiene Data'!H15)))),OFFSET('Hygiene Data'!$H$7,0,10*ROW('Hygiene Data'!H15)),NA())))</f>
        <v>#N/A</v>
      </c>
      <c r="BN21" s="84" t="e">
        <f ca="true">+IF(AND(ISTEXT(OFFSET('Hygiene Data'!$B$2,0,10*ROW('Hygiene Data'!H15))),EC21="Yes"),OFFSET('Hygiene Data'!$H$9,0,10*ROW('Hygiene Data'!H15)),IF(AND(ISTEXT(OFFSET('Hygiene Data'!$B$2,0,10*ROW('Hygiene Data'!H15))),EC21="No",ISNUMBER(OFFSET('Hygiene Data'!$H$9,0,10*ROW('Hygiene Data'!H15)))),CONCATENATE("[",ROUND(OFFSET('Hygiene Data'!$H$9,0,10*ROW('Hygiene Data'!H15)),0),"]"),IF(AND(ISTEXT(OFFSET('Hygiene Data'!$B$2,0,10*ROW('Hygiene Data'!H15))),EC21="",ISNUMBER(OFFSET('Hygiene Data'!$H$9,0,10*ROW('Hygiene Data'!H15)))),OFFSET('Hygiene Data'!$H$9,0,10*ROW('Hygiene Data'!H15)),NA())))</f>
        <v>#N/A</v>
      </c>
      <c r="BO21" s="84" t="e">
        <f ca="true">+IF(AND(ISTEXT(OFFSET('Hygiene Data'!$B$2,0,10*ROW('Hygiene Data'!I15))),ED21="Yes"),OFFSET('Hygiene Data'!$I$5,0,10*ROW('Hygiene Data'!I15)),IF(AND(ISTEXT(OFFSET('Hygiene Data'!$B$2,0,10*ROW('Hygiene Data'!I15))),ED21="No",ISNUMBER(OFFSET('Hygiene Data'!$I$5,0,10*ROW('Hygiene Data'!I15)))),CONCATENATE("[",ROUND(OFFSET('Hygiene Data'!$I$5,0,10*ROW('Hygiene Data'!I15)),0),"]"),IF(AND(ISTEXT(OFFSET('Hygiene Data'!$B$2,0,10*ROW('Hygiene Data'!I15))),ED21="",ISNUMBER(OFFSET('Hygiene Data'!$I$5,0,10*ROW('Hygiene Data'!I15)))),OFFSET('Hygiene Data'!$I$5,0,10*ROW('Hygiene Data'!I15)),NA())))</f>
        <v>#N/A</v>
      </c>
      <c r="BP21" s="84" t="e">
        <f ca="true">+IF(AND(ISTEXT(OFFSET('Hygiene Data'!$B$2,0,10*ROW('Hygiene Data'!I15))),EE21="Yes"),OFFSET('Hygiene Data'!$I$7,0,10*ROW('Hygiene Data'!I15)),IF(AND(ISTEXT(OFFSET('Hygiene Data'!$B$2,0,10*ROW('Hygiene Data'!I15))),EE21="No",ISNUMBER(OFFSET('Hygiene Data'!$I$7,0,10*ROW('Hygiene Data'!I15)))),CONCATENATE("[",ROUND(OFFSET('Hygiene Data'!$I$7,0,10*ROW('Hygiene Data'!I15)),0),"]"),IF(AND(ISTEXT(OFFSET('Hygiene Data'!$B$2,0,10*ROW('Hygiene Data'!I15))),EE21="",ISNUMBER(OFFSET('Hygiene Data'!$I$7,0,10*ROW('Hygiene Data'!I15)))),OFFSET('Hygiene Data'!$I$7,0,10*ROW('Hygiene Data'!I15)),NA())))</f>
        <v>#N/A</v>
      </c>
      <c r="BQ21" s="84" t="e">
        <f ca="true">+IF(AND(ISTEXT(OFFSET('Hygiene Data'!$B$2,0,10*ROW('Hygiene Data'!I15))),EF21="Yes"),OFFSET('Hygiene Data'!$I$9,0,10*ROW('Hygiene Data'!I15)),IF(AND(ISTEXT(OFFSET('Hygiene Data'!$B$2,0,10*ROW('Hygiene Data'!I15))),EF21="No",ISNUMBER(OFFSET('Hygiene Data'!$I$9,0,10*ROW('Hygiene Data'!I15)))),CONCATENATE("[",ROUND(OFFSET('Hygiene Data'!$I$9,0,10*ROW('Hygiene Data'!I15)),0),"]"),IF(AND(ISTEXT(OFFSET('Hygiene Data'!$B$2,0,10*ROW('Hygiene Data'!I15))),EF21="",ISNUMBER(OFFSET('Hygiene Data'!$I$9,0,10*ROW('Hygiene Data'!I15)))),OFFSET('Hygiene Data'!$I$9,0,10*ROW('Hygiene Data'!I15)),NA())))</f>
        <v>#N/A</v>
      </c>
      <c r="BR21" s="269"/>
      <c r="BS21" s="269" t="str">
        <f ca="true">+IF(OFFSET('Water Data'!$D$27,0,10*ROW('Water Data'!D15))="","",OFFSET('Water Data'!$D$27,0,10*ROW('Water Data'!D15)))</f>
        <v/>
      </c>
      <c r="BT21" s="269" t="str">
        <f ca="true">+IF(OFFSET('Water Data'!$D$28,0,10*ROW('Water Data'!D15))="","",OFFSET('Water Data'!$D$28,0,10*ROW('Water Data'!D15)))</f>
        <v/>
      </c>
      <c r="BU21" s="269" t="str">
        <f ca="true">+IF(OFFSET('Water Data'!$D$29,0,10*ROW('Water Data'!D15))="","",OFFSET('Water Data'!$D$29,0,10*ROW('Water Data'!D15)))</f>
        <v/>
      </c>
      <c r="BV21" s="269" t="str">
        <f ca="true">+IF(OFFSET('Water Data'!$E$27,0,10*ROW('Water Data'!E15))="","",OFFSET('Water Data'!$E$27,0,10*ROW('Water Data'!E15)))</f>
        <v/>
      </c>
      <c r="BW21" s="269" t="str">
        <f ca="true">+IF(OFFSET('Water Data'!$E$28,0,10*ROW('Water Data'!E15))="","",OFFSET('Water Data'!$E$28,0,10*ROW('Water Data'!E15)))</f>
        <v/>
      </c>
      <c r="BX21" s="269" t="str">
        <f ca="true">+IF(OFFSET('Water Data'!$E$29,0,10*ROW('Water Data'!E15))="","",OFFSET('Water Data'!$E$29,0,10*ROW('Water Data'!E15)))</f>
        <v/>
      </c>
      <c r="BY21" s="269" t="str">
        <f ca="true">+IF(OFFSET('Water Data'!$F$27,0,10*ROW('Water Data'!F15))="","",OFFSET('Water Data'!$F$27,0,10*ROW('Water Data'!F15)))</f>
        <v/>
      </c>
      <c r="BZ21" s="269" t="str">
        <f ca="true">+IF(OFFSET('Water Data'!$F$28,0,10*ROW('Water Data'!F15))="","",OFFSET('Water Data'!$F$28,0,10*ROW('Water Data'!F15)))</f>
        <v/>
      </c>
      <c r="CA21" s="269" t="str">
        <f ca="true">+IF(OFFSET('Water Data'!$F$29,0,10*ROW('Water Data'!F15))="","",OFFSET('Water Data'!$F$29,0,10*ROW('Water Data'!F15)))</f>
        <v/>
      </c>
      <c r="CB21" s="269" t="str">
        <f ca="true">+IF(OFFSET('Water Data'!$G$27,0,10*ROW('Water Data'!G15))="","",OFFSET('Water Data'!$G$27,0,10*ROW('Water Data'!G15)))</f>
        <v/>
      </c>
      <c r="CC21" s="269" t="str">
        <f ca="true">+IF(OFFSET('Water Data'!$G$28,0,10*ROW('Water Data'!G15))="","",OFFSET('Water Data'!$G$28,0,10*ROW('Water Data'!G15)))</f>
        <v/>
      </c>
      <c r="CD21" s="269" t="str">
        <f ca="true">+IF(OFFSET('Water Data'!$G$29,0,10*ROW('Water Data'!G15))="","",OFFSET('Water Data'!$G$29,0,10*ROW('Water Data'!G15)))</f>
        <v/>
      </c>
      <c r="CE21" s="269" t="str">
        <f ca="true">+IF(OFFSET('Water Data'!$H$27,0,10*ROW('Water Data'!H15))="","",OFFSET('Water Data'!$H$27,0,10*ROW('Water Data'!H15)))</f>
        <v/>
      </c>
      <c r="CF21" s="269" t="str">
        <f ca="true">+IF(OFFSET('Water Data'!$H$28,0,10*ROW('Water Data'!H15))="","",OFFSET('Water Data'!$H$28,0,10*ROW('Water Data'!H15)))</f>
        <v/>
      </c>
      <c r="CG21" s="269" t="str">
        <f ca="true">+IF(OFFSET('Water Data'!$H$29,0,10*ROW('Water Data'!H15))="","",OFFSET('Water Data'!$H$29,0,10*ROW('Water Data'!H15)))</f>
        <v/>
      </c>
      <c r="CH21" s="269" t="str">
        <f ca="true">+IF(OFFSET('Water Data'!$I$27,0,10*ROW('Water Data'!I15))="","",OFFSET('Water Data'!$I$27,0,10*ROW('Water Data'!I15)))</f>
        <v/>
      </c>
      <c r="CI21" s="269" t="str">
        <f ca="true">+IF(OFFSET('Water Data'!$I$28,0,10*ROW('Water Data'!I15))="","",OFFSET('Water Data'!$I$28,0,10*ROW('Water Data'!I15)))</f>
        <v/>
      </c>
      <c r="CJ21" s="269" t="str">
        <f ca="true">+IF(OFFSET('Water Data'!$I$29,0,10*ROW('Water Data'!I15))="","",OFFSET('Water Data'!$I$29,0,10*ROW('Water Data'!I15)))</f>
        <v/>
      </c>
      <c r="CK21" s="269" t="str">
        <f ca="true">+IF(OFFSET('Sanitation Data'!$D$28,0,10*ROW('Sanitation Data'!D15))="","",OFFSET('Sanitation Data'!$D$28,0,10*ROW('Sanitation Data'!D15)))</f>
        <v/>
      </c>
      <c r="CL21" s="269" t="str">
        <f ca="true">+IF(OFFSET('Sanitation Data'!$D$29,0,10*ROW('Sanitation Data'!D15))="","",OFFSET('Sanitation Data'!$D$29,0,10*ROW('Sanitation Data'!D15)))</f>
        <v/>
      </c>
      <c r="CM21" s="269" t="str">
        <f ca="true">+IF(OFFSET('Sanitation Data'!$D$30,0,10*ROW('Sanitation Data'!D15))="","",OFFSET('Sanitation Data'!$D$30,0,10*ROW('Sanitation Data'!D15)))</f>
        <v/>
      </c>
      <c r="CN21" s="269" t="str">
        <f ca="true">+IF(OFFSET('Sanitation Data'!$D$31,0,10*ROW('Sanitation Data'!D15))="","",OFFSET('Sanitation Data'!$D$31,0,10*ROW('Sanitation Data'!D15)))</f>
        <v/>
      </c>
      <c r="CO21" s="269" t="str">
        <f ca="true">+IF(OFFSET('Sanitation Data'!$D$32,0,10*ROW('Sanitation Data'!D15))="","",OFFSET('Sanitation Data'!$D$32,0,10*ROW('Sanitation Data'!D15)))</f>
        <v/>
      </c>
      <c r="CP21" s="269" t="str">
        <f ca="true">+IF(OFFSET('Sanitation Data'!$E$28,0,10*ROW('Sanitation Data'!E15))="","",OFFSET('Sanitation Data'!$E$28,0,10*ROW('Sanitation Data'!E15)))</f>
        <v/>
      </c>
      <c r="CQ21" s="269" t="str">
        <f ca="true">+IF(OFFSET('Sanitation Data'!$E$29,0,10*ROW('Sanitation Data'!E15))="","",OFFSET('Sanitation Data'!$E$29,0,10*ROW('Sanitation Data'!E15)))</f>
        <v/>
      </c>
      <c r="CR21" s="269" t="str">
        <f ca="true">+IF(OFFSET('Sanitation Data'!$E$30,0,10*ROW('Sanitation Data'!E15))="","",OFFSET('Sanitation Data'!$E$30,0,10*ROW('Sanitation Data'!E15)))</f>
        <v/>
      </c>
      <c r="CS21" s="269" t="str">
        <f ca="true">+IF(OFFSET('Sanitation Data'!$E$31,0,10*ROW('Sanitation Data'!E15))="","",OFFSET('Sanitation Data'!$E$31,0,10*ROW('Sanitation Data'!E15)))</f>
        <v/>
      </c>
      <c r="CT21" s="269" t="str">
        <f ca="true">+IF(OFFSET('Sanitation Data'!$E$32,0,10*ROW('Sanitation Data'!E15))="","",OFFSET('Sanitation Data'!$E$32,0,10*ROW('Sanitation Data'!E15)))</f>
        <v/>
      </c>
      <c r="CU21" s="269" t="str">
        <f ca="true">+IF(OFFSET('Sanitation Data'!$F$28,0,10*ROW('Sanitation Data'!F15))="","",OFFSET('Sanitation Data'!$F$28,0,10*ROW('Sanitation Data'!F15)))</f>
        <v/>
      </c>
      <c r="CV21" s="269" t="str">
        <f ca="true">+IF(OFFSET('Sanitation Data'!$F$29,0,10*ROW('Sanitation Data'!F15))="","",OFFSET('Sanitation Data'!$F$29,0,10*ROW('Sanitation Data'!F15)))</f>
        <v/>
      </c>
      <c r="CW21" s="269" t="str">
        <f ca="true">+IF(OFFSET('Sanitation Data'!$F$30,0,10*ROW('Sanitation Data'!F15))="","",OFFSET('Sanitation Data'!$F$30,0,10*ROW('Sanitation Data'!F15)))</f>
        <v/>
      </c>
      <c r="CX21" s="269" t="str">
        <f ca="true">+IF(OFFSET('Sanitation Data'!$F$31,0,10*ROW('Sanitation Data'!F15))="","",OFFSET('Sanitation Data'!$F$31,0,10*ROW('Sanitation Data'!F15)))</f>
        <v/>
      </c>
      <c r="CY21" s="269" t="str">
        <f ca="true">+IF(OFFSET('Sanitation Data'!$F$32,0,10*ROW('Sanitation Data'!F15))="","",OFFSET('Sanitation Data'!$F$32,0,10*ROW('Sanitation Data'!F15)))</f>
        <v/>
      </c>
      <c r="CZ21" s="269" t="str">
        <f ca="true">+IF(OFFSET('Sanitation Data'!$G$28,0,10*ROW('Sanitation Data'!G15))="","",OFFSET('Sanitation Data'!$G$28,0,10*ROW('Sanitation Data'!G15)))</f>
        <v/>
      </c>
      <c r="DA21" s="269" t="str">
        <f ca="true">+IF(OFFSET('Sanitation Data'!$G$29,0,10*ROW('Sanitation Data'!G15))="","",OFFSET('Sanitation Data'!$G$29,0,10*ROW('Sanitation Data'!G15)))</f>
        <v/>
      </c>
      <c r="DB21" s="269" t="str">
        <f ca="true">+IF(OFFSET('Sanitation Data'!$G$30,0,10*ROW('Sanitation Data'!G15))="","",OFFSET('Sanitation Data'!$G$30,0,10*ROW('Sanitation Data'!G15)))</f>
        <v/>
      </c>
      <c r="DC21" s="269" t="str">
        <f ca="true">+IF(OFFSET('Sanitation Data'!$G$31,0,10*ROW('Sanitation Data'!G15))="","",OFFSET('Sanitation Data'!$G$31,0,10*ROW('Sanitation Data'!G15)))</f>
        <v/>
      </c>
      <c r="DD21" s="269" t="str">
        <f ca="true">+IF(OFFSET('Sanitation Data'!$G$32,0,10*ROW('Sanitation Data'!G15))="","",OFFSET('Sanitation Data'!$G$32,0,10*ROW('Sanitation Data'!G15)))</f>
        <v/>
      </c>
      <c r="DE21" s="269" t="str">
        <f ca="true">+IF(OFFSET('Sanitation Data'!$H$28,0,10*ROW('Sanitation Data'!H15))="","",OFFSET('Sanitation Data'!$H$28,0,10*ROW('Sanitation Data'!H15)))</f>
        <v/>
      </c>
      <c r="DF21" s="269" t="str">
        <f ca="true">+IF(OFFSET('Sanitation Data'!$H$29,0,10*ROW('Sanitation Data'!H15))="","",OFFSET('Sanitation Data'!$H$29,0,10*ROW('Sanitation Data'!H15)))</f>
        <v/>
      </c>
      <c r="DG21" s="269" t="str">
        <f ca="true">+IF(OFFSET('Sanitation Data'!$H$30,0,10*ROW('Sanitation Data'!H15))="","",OFFSET('Sanitation Data'!$H$30,0,10*ROW('Sanitation Data'!H15)))</f>
        <v/>
      </c>
      <c r="DH21" s="269" t="str">
        <f ca="true">+IF(OFFSET('Sanitation Data'!$H$31,0,10*ROW('Sanitation Data'!H15))="","",OFFSET('Sanitation Data'!$H$31,0,10*ROW('Sanitation Data'!H15)))</f>
        <v/>
      </c>
      <c r="DI21" s="269" t="str">
        <f ca="true">+IF(OFFSET('Sanitation Data'!$H$32,0,10*ROW('Sanitation Data'!H15))="","",OFFSET('Sanitation Data'!$H$32,0,10*ROW('Sanitation Data'!H15)))</f>
        <v/>
      </c>
      <c r="DJ21" s="269" t="str">
        <f ca="true">+IF(OFFSET('Sanitation Data'!$I$28,0,10*ROW('Sanitation Data'!I15))="","",OFFSET('Sanitation Data'!$I$28,0,10*ROW('Sanitation Data'!I15)))</f>
        <v/>
      </c>
      <c r="DK21" s="269" t="str">
        <f ca="true">+IF(OFFSET('Sanitation Data'!$I$29,0,10*ROW('Sanitation Data'!I15))="","",OFFSET('Sanitation Data'!$I$29,0,10*ROW('Sanitation Data'!I15)))</f>
        <v/>
      </c>
      <c r="DL21" s="269" t="str">
        <f ca="true">+IF(OFFSET('Sanitation Data'!$I$30,0,10*ROW('Sanitation Data'!I15))="","",OFFSET('Sanitation Data'!$I$30,0,10*ROW('Sanitation Data'!I15)))</f>
        <v/>
      </c>
      <c r="DM21" s="269" t="str">
        <f ca="true">+IF(OFFSET('Sanitation Data'!$I$31,0,10*ROW('Sanitation Data'!I15))="","",OFFSET('Sanitation Data'!$I$31,0,10*ROW('Sanitation Data'!I15)))</f>
        <v/>
      </c>
      <c r="DN21" s="269" t="str">
        <f ca="true">+IF(OFFSET('Sanitation Data'!$I$32,0,10*ROW('Sanitation Data'!I15))="","",OFFSET('Sanitation Data'!$I$32,0,10*ROW('Sanitation Data'!I15)))</f>
        <v/>
      </c>
      <c r="DO21" s="269" t="str">
        <f ca="true">+IF(OFFSET('Hygiene Data'!$D$11,0,10*ROW('Hygiene Data'!D15))="","",OFFSET('Hygiene Data'!$D$11,0,10*ROW('Hygiene Data'!D15)))</f>
        <v/>
      </c>
      <c r="DP21" s="269" t="str">
        <f ca="true">+IF(OFFSET('Hygiene Data'!$D$12,0,10*ROW('Hygiene Data'!D15))="","",OFFSET('Hygiene Data'!$D$12,0,10*ROW('Hygiene Data'!D15)))</f>
        <v/>
      </c>
      <c r="DQ21" s="269" t="str">
        <f ca="true">+IF(OFFSET('Hygiene Data'!$D$13,0,10*ROW('Hygiene Data'!D15))="","",OFFSET('Hygiene Data'!$D$13,0,10*ROW('Hygiene Data'!D15)))</f>
        <v/>
      </c>
      <c r="DR21" s="269" t="str">
        <f ca="true">+IF(OFFSET('Hygiene Data'!$E$11,0,10*ROW('Hygiene Data'!E15))="","",OFFSET('Hygiene Data'!$E$11,0,10*ROW('Hygiene Data'!E15)))</f>
        <v/>
      </c>
      <c r="DS21" s="269" t="str">
        <f ca="true">+IF(OFFSET('Hygiene Data'!$E$12,0,10*ROW('Hygiene Data'!E15))="","",OFFSET('Hygiene Data'!$E$12,0,10*ROW('Hygiene Data'!E15)))</f>
        <v/>
      </c>
      <c r="DT21" s="269" t="str">
        <f ca="true">+IF(OFFSET('Hygiene Data'!$E$13,0,10*ROW('Hygiene Data'!E15))="","",OFFSET('Hygiene Data'!$E$13,0,10*ROW('Hygiene Data'!E15)))</f>
        <v/>
      </c>
      <c r="DU21" s="269" t="str">
        <f ca="true">+IF(OFFSET('Hygiene Data'!$F$11,0,10*ROW('Hygiene Data'!F15))="","",OFFSET('Hygiene Data'!$F$11,0,10*ROW('Hygiene Data'!F15)))</f>
        <v/>
      </c>
      <c r="DV21" s="269" t="str">
        <f ca="true">+IF(OFFSET('Hygiene Data'!$F$12,0,10*ROW('Hygiene Data'!F15))="","",OFFSET('Hygiene Data'!$F$12,0,10*ROW('Hygiene Data'!F15)))</f>
        <v/>
      </c>
      <c r="DW21" s="269" t="str">
        <f ca="true">+IF(OFFSET('Hygiene Data'!$F$13,0,10*ROW('Hygiene Data'!F15))="","",OFFSET('Hygiene Data'!$F$13,0,10*ROW('Hygiene Data'!F15)))</f>
        <v/>
      </c>
      <c r="DX21" s="269" t="str">
        <f ca="true">+IF(OFFSET('Hygiene Data'!$G$11,0,10*ROW('Hygiene Data'!G15))="","",OFFSET('Hygiene Data'!$G$11,0,10*ROW('Hygiene Data'!G15)))</f>
        <v/>
      </c>
      <c r="DY21" s="269" t="str">
        <f ca="true">+IF(OFFSET('Hygiene Data'!$G$12,0,10*ROW('Hygiene Data'!G15))="","",OFFSET('Hygiene Data'!$G$12,0,10*ROW('Hygiene Data'!G15)))</f>
        <v/>
      </c>
      <c r="DZ21" s="269" t="str">
        <f ca="true">+IF(OFFSET('Hygiene Data'!$G$13,0,10*ROW('Hygiene Data'!G15))="","",OFFSET('Hygiene Data'!$G$13,0,10*ROW('Hygiene Data'!G15)))</f>
        <v/>
      </c>
      <c r="EA21" s="269" t="str">
        <f ca="true">+IF(OFFSET('Hygiene Data'!$H$11,0,10*ROW('Hygiene Data'!H15))="","",OFFSET('Hygiene Data'!$H$11,0,10*ROW('Hygiene Data'!H15)))</f>
        <v/>
      </c>
      <c r="EB21" s="269" t="str">
        <f ca="true">+IF(OFFSET('Hygiene Data'!$H$12,0,10*ROW('Hygiene Data'!H15))="","",OFFSET('Hygiene Data'!$H$12,0,10*ROW('Hygiene Data'!H15)))</f>
        <v/>
      </c>
      <c r="EC21" s="269" t="str">
        <f ca="true">+IF(OFFSET('Hygiene Data'!$H$13,0,10*ROW('Hygiene Data'!H15))="","",OFFSET('Hygiene Data'!$H$13,0,10*ROW('Hygiene Data'!H15)))</f>
        <v/>
      </c>
      <c r="ED21" s="269" t="str">
        <f ca="true">+IF(OFFSET('Hygiene Data'!$I$11,0,10*ROW('Hygiene Data'!I15))="","",OFFSET('Hygiene Data'!$I$11,0,10*ROW('Hygiene Data'!I15)))</f>
        <v/>
      </c>
      <c r="EE21" s="269" t="str">
        <f ca="true">+IF(OFFSET('Hygiene Data'!$I$12,0,10*ROW('Hygiene Data'!I15))="","",OFFSET('Hygiene Data'!$I$12,0,10*ROW('Hygiene Data'!I15)))</f>
        <v/>
      </c>
      <c r="EF21" s="269" t="str">
        <f ca="true">+IF(OFFSET('Hygiene Data'!$I$13,0,10*ROW('Hygiene Data'!I15))="","",OFFSET('Hygiene Data'!$I$13,0,10*ROW('Hygiene Data'!I15)))</f>
        <v/>
      </c>
    </row>
    <row xmlns:x14ac="http://schemas.microsoft.com/office/spreadsheetml/2009/9/ac" r="22" x14ac:dyDescent="0.2">
      <c r="A22" s="36" t="str">
        <f ca="true">+IF(OFFSET('Water Data'!$B$2,0,10*ROW('Water Data'!E16))="","",OFFSET('Water Data'!$B$2,0,10*ROW('Water Data'!E16)))</f>
        <v/>
      </c>
      <c r="B22" s="36" t="str">
        <f ca="true">+IF(OFFSET('Water Data'!$C$2,0,10*ROW('Water Data'!F16))="","",OFFSET('Water Data'!$C$2,0,10*ROW('Water Data'!F16)))</f>
        <v/>
      </c>
      <c r="C22" s="325" t="str">
        <f t="shared" ca="true" si="0"/>
        <v/>
      </c>
      <c r="D22" s="82" t="e">
        <f ca="true">+IF(AND(ISTEXT(OFFSET('Water Data'!$B$2,0,10*ROW('Water Data'!D16))),BS22="Yes"),100-OFFSET('Water Data'!$D$4,0,10*ROW('Water Data'!D16)),IF(AND(ISTEXT(OFFSET('Water Data'!$B$2,0,10*ROW('Water Data'!D16))),BS22="No",ISNUMBER(OFFSET('Water Data'!$D$4,0,10*ROW('Water Data'!D16)))),CONCATENATE("[",ROUND(100-OFFSET('Water Data'!$D$4,0,10*ROW('Water Data'!D16)),0),"]"),IF(AND(ISTEXT(OFFSET('Water Data'!$B$2,0,10*ROW('Water Data'!D16))),BS22="",ISNUMBER(OFFSET('Water Data'!$D$4,0,10*ROW('Water Data'!D16)))),100-OFFSET('Water Data'!$D$4,0,10*ROW('Water Data'!D16)),NA())))</f>
        <v>#N/A</v>
      </c>
      <c r="E22" s="82" t="e">
        <f ca="true">+IF(AND(ISTEXT(OFFSET('Water Data'!$B$2,0,10*ROW('Water Data'!E16))),BT22="Yes"),OFFSET('Water Data'!$D$6,0,10*ROW('Water Data'!D16)),IF(AND(ISTEXT(OFFSET('Water Data'!$B$2,0,10*ROW('Water Data'!D16))),BT22="No",ISNUMBER(OFFSET('Water Data'!$D$6,0,10*ROW('Water Data'!D16)))),CONCATENATE("[",ROUND(OFFSET('Water Data'!$D$6,0,10*ROW('Water Data'!D16)),0),"]"),IF(AND(ISTEXT(OFFSET('Water Data'!$B$2,0,10*ROW('Water Data'!D16))),BT22="",ISNUMBER(OFFSET('Water Data'!$D$6,0,10*ROW('Water Data'!D16)))),OFFSET('Water Data'!$D$6,0,10*ROW('Water Data'!D16)),NA())))</f>
        <v>#N/A</v>
      </c>
      <c r="F22" s="82" t="e">
        <f ca="true">+IF(AND(ISTEXT(OFFSET('Water Data'!$B$2,0,10*ROW('Water Data'!D16))),BU22="Yes"),OFFSET('Water Data'!$D$9,0,10*ROW('Water Data'!D16)),IF(AND(ISTEXT(OFFSET('Water Data'!$B$2,0,10*ROW('Water Data'!D16))),BU22="No",ISNUMBER(OFFSET('Water Data'!$D$9,0,10*ROW('Water Data'!D16)))),CONCATENATE("[",ROUND(OFFSET('Water Data'!$D$9,0,10*ROW('Water Data'!D16)),0),"]"),IF(AND(ISTEXT(OFFSET('Water Data'!$B$2,0,10*ROW('Water Data'!D16))),BU22="",ISNUMBER(OFFSET('Water Data'!$D$9,0,10*ROW('Water Data'!D16)))),OFFSET('Water Data'!$D$9,0,10*ROW('Water Data'!D16)),NA())))</f>
        <v>#N/A</v>
      </c>
      <c r="G22" s="82" t="e">
        <f ca="true">+IF(AND(ISTEXT(OFFSET('Water Data'!$B$2,0,10*ROW('Water Data'!E16))),BV22="Yes"),100-OFFSET('Water Data'!$E$4,0,10*ROW('Water Data'!E16)),IF(AND(ISTEXT(OFFSET('Water Data'!$B$2,0,10*ROW('Water Data'!E16))),BV22="No",ISNUMBER(OFFSET('Water Data'!$E$4,0,10*ROW('Water Data'!E16)))),CONCATENATE("[",ROUND(100-OFFSET('Water Data'!$E$4,0,10*ROW('Water Data'!E16)),0),"]"),IF(AND(ISTEXT(OFFSET('Water Data'!$B$2,0,10*ROW('Water Data'!E16))),BV22="",ISNUMBER(OFFSET('Water Data'!$E$4,0,10*ROW('Water Data'!E16)))),100-OFFSET('Water Data'!$E$4,0,10*ROW('Water Data'!E16)),NA())))</f>
        <v>#N/A</v>
      </c>
      <c r="H22" s="82" t="e">
        <f ca="true">+IF(AND(ISTEXT(OFFSET('Water Data'!$B$2,0,10*ROW('Water Data'!E16))),BW22="Yes"),OFFSET('Water Data'!$E$6,0,10*ROW('Water Data'!E16)),IF(AND(ISTEXT(OFFSET('Water Data'!$B$2,0,10*ROW('Water Data'!E16))),BW22="No",ISNUMBER(OFFSET('Water Data'!$E$6,0,10*ROW('Water Data'!E16)))),CONCATENATE("[",ROUND(OFFSET('Water Data'!$D$6,0,10*ROW('Water Data'!E16)),0),"]"),IF(AND(ISTEXT(OFFSET('Water Data'!$B$2,0,10*ROW('Water Data'!E16))),BW22="",ISNUMBER(OFFSET('Water Data'!$E$6,0,10*ROW('Water Data'!E16)))),OFFSET('Water Data'!$E$6,0,10*ROW('Water Data'!E16)),NA())))</f>
        <v>#N/A</v>
      </c>
      <c r="I22" s="82" t="e">
        <f ca="true">+IF(AND(ISTEXT(OFFSET('Water Data'!$B$2,0,10*ROW('Water Data'!E16))),BX22="Yes"),OFFSET('Water Data'!$E$9,0,10*ROW('Water Data'!E16)),IF(AND(ISTEXT(OFFSET('Water Data'!$B$2,0,10*ROW('Water Data'!E16))),BX22="No",ISNUMBER(OFFSET('Water Data'!$E$9,0,10*ROW('Water Data'!E16)))),CONCATENATE("[",ROUND(OFFSET('Water Data'!$E$9,0,10*ROW('Water Data'!E16)),0),"]"),IF(AND(ISTEXT(OFFSET('Water Data'!$B$2,0,10*ROW('Water Data'!E16))),BX22="",ISNUMBER(OFFSET('Water Data'!$E$9,0,10*ROW('Water Data'!E16)))),OFFSET('Water Data'!$E$9,0,10*ROW('Water Data'!E16)),NA())))</f>
        <v>#N/A</v>
      </c>
      <c r="J22" s="82" t="e">
        <f ca="true">+IF(AND(ISTEXT(OFFSET('Water Data'!$B$2,0,10*ROW('Water Data'!F16))),BY22="Yes"),100-OFFSET('Water Data'!$F$4,0,10*ROW('Water Data'!F16)),IF(AND(ISTEXT(OFFSET('Water Data'!$B$2,0,10*ROW('Water Data'!F16))),BY22="No",ISNUMBER(OFFSET('Water Data'!$F$4,0,10*ROW('Water Data'!F16)))),CONCATENATE("[",ROUND(100-OFFSET('Water Data'!$F$4,0,10*ROW('Water Data'!F16)),0),"]"),IF(AND(ISTEXT(OFFSET('Water Data'!$B$2,0,10*ROW('Water Data'!F16))),BY22="",ISNUMBER(OFFSET('Water Data'!$F$4,0,10*ROW('Water Data'!F16)))),100-OFFSET('Water Data'!$F$4,0,10*ROW('Water Data'!F16)),NA())))</f>
        <v>#N/A</v>
      </c>
      <c r="K22" s="82" t="e">
        <f ca="true">+IF(AND(ISTEXT(OFFSET('Water Data'!$B$2,0,10*ROW('Water Data'!F16))),BZ22="Yes"),OFFSET('Water Data'!$F$6,0,10*ROW('Water Data'!F16)),IF(AND(ISTEXT(OFFSET('Water Data'!$B$2,0,10*ROW('Water Data'!F16))),BZ22="No",ISNUMBER(OFFSET('Water Data'!$F$6,0,10*ROW('Water Data'!F16)))),CONCATENATE("[",ROUND(OFFSET('Water Data'!$F$6,0,10*ROW('Water Data'!F16)),0),"]"),IF(AND(ISTEXT(OFFSET('Water Data'!$B$2,0,10*ROW('Water Data'!F16))),BZ22="",ISNUMBER(OFFSET('Water Data'!$F$6,0,10*ROW('Water Data'!F16)))),OFFSET('Water Data'!$F$6,0,10*ROW('Water Data'!F16)),NA())))</f>
        <v>#N/A</v>
      </c>
      <c r="L22" s="82" t="e">
        <f ca="true">+IF(AND(ISTEXT(OFFSET('Water Data'!$B$2,0,10*ROW('Water Data'!F16))),CA22="Yes"),OFFSET('Water Data'!$F$9,0,10*ROW('Water Data'!F16)),IF(AND(ISTEXT(OFFSET('Water Data'!$B$2,0,10*ROW('Water Data'!F16))),CA22="No",ISNUMBER(OFFSET('Water Data'!$F$9,0,10*ROW('Water Data'!F16)))),CONCATENATE("[",ROUND(OFFSET('Water Data'!$F$9,0,10*ROW('Water Data'!F16)),0),"]"),IF(AND(ISTEXT(OFFSET('Water Data'!$B$2,0,10*ROW('Water Data'!F16))),CA22="",ISNUMBER(OFFSET('Water Data'!$F$9,0,10*ROW('Water Data'!F16)))),OFFSET('Water Data'!$F$9,0,10*ROW('Water Data'!F16)),NA())))</f>
        <v>#N/A</v>
      </c>
      <c r="M22" s="82" t="e">
        <f ca="true">+IF(AND(ISTEXT(OFFSET('Water Data'!$B$2,0,10*ROW('Water Data'!G16))),CB22="Yes"),100-OFFSET('Water Data'!$G$4,0,10*ROW('Water Data'!G16)),IF(AND(ISTEXT(OFFSET('Water Data'!$B$2,0,10*ROW('Water Data'!G16))),CB22="No",ISNUMBER(OFFSET('Water Data'!$G$4,0,10*ROW('Water Data'!G16)))),CONCATENATE("[",ROUND(100-OFFSET('Water Data'!$G$4,0,10*ROW('Water Data'!G16)),0),"]"),IF(AND(ISTEXT(OFFSET('Water Data'!$B$2,0,10*ROW('Water Data'!G16))),CB22="",ISNUMBER(OFFSET('Water Data'!$G$4,0,10*ROW('Water Data'!G16)))),100-OFFSET('Water Data'!$G$4,0,10*ROW('Water Data'!G16)),NA())))</f>
        <v>#N/A</v>
      </c>
      <c r="N22" s="82" t="e">
        <f ca="true">+IF(AND(ISTEXT(OFFSET('Water Data'!$B$2,0,10*ROW('Water Data'!G16))),CC22="Yes"),OFFSET('Water Data'!$G$6,0,10*ROW('Water Data'!G16)),IF(AND(ISTEXT(OFFSET('Water Data'!$B$2,0,10*ROW('Water Data'!G16))),CC22="No",ISNUMBER(OFFSET('Water Data'!$G$6,0,10*ROW('Water Data'!G16)))),CONCATENATE("[",ROUND(OFFSET('Water Data'!$G$6,0,10*ROW('Water Data'!G16)),0),"]"),IF(AND(ISTEXT(OFFSET('Water Data'!$B$2,0,10*ROW('Water Data'!G16))),CC22="",ISNUMBER(OFFSET('Water Data'!$G$6,0,10*ROW('Water Data'!G16)))),OFFSET('Water Data'!$G$6,0,10*ROW('Water Data'!G16)),NA())))</f>
        <v>#N/A</v>
      </c>
      <c r="O22" s="82" t="e">
        <f ca="true">+IF(AND(ISTEXT(OFFSET('Water Data'!$B$2,0,10*ROW('Water Data'!G16))),CD22="Yes"),OFFSET('Water Data'!$G$9,0,10*ROW('Water Data'!G16)),IF(AND(ISTEXT(OFFSET('Water Data'!$B$2,0,10*ROW('Water Data'!G16))),CD22="No",ISNUMBER(OFFSET('Water Data'!$G$9,0,10*ROW('Water Data'!G16)))),CONCATENATE("[",ROUND(OFFSET('Water Data'!$G$9,0,10*ROW('Water Data'!G16)),0),"]"),IF(AND(ISTEXT(OFFSET('Water Data'!$B$2,0,10*ROW('Water Data'!G16))),CD22="",ISNUMBER(OFFSET('Water Data'!$G$9,0,10*ROW('Water Data'!G16)))),OFFSET('Water Data'!$G$9,0,10*ROW('Water Data'!G16)),NA())))</f>
        <v>#N/A</v>
      </c>
      <c r="P22" s="82" t="e">
        <f ca="true">+IF(AND(ISTEXT(OFFSET('Water Data'!$B$2,0,10*ROW('Water Data'!H16))),CE22="Yes"),100-OFFSET('Water Data'!$H$4,0,10*ROW('Water Data'!H16)),IF(AND(ISTEXT(OFFSET('Water Data'!$B$2,0,10*ROW('Water Data'!H16))),CE22="No",ISNUMBER(OFFSET('Water Data'!$H$4,0,10*ROW('Water Data'!H16)))),CONCATENATE("[",ROUND(100-OFFSET('Water Data'!$H$4,0,10*ROW('Water Data'!H16)),0),"]"),IF(AND(ISTEXT(OFFSET('Water Data'!$B$2,0,10*ROW('Water Data'!H16))),CE22="",ISNUMBER(OFFSET('Water Data'!$H$4,0,10*ROW('Water Data'!H16)))),100-OFFSET('Water Data'!$H$4,0,10*ROW('Water Data'!H16)),NA())))</f>
        <v>#N/A</v>
      </c>
      <c r="Q22" s="82" t="e">
        <f ca="true">+IF(AND(ISTEXT(OFFSET('Water Data'!$B$2,0,10*ROW('Water Data'!H16))),CF22="Yes"),OFFSET('Water Data'!$H$6,0,10*ROW('Water Data'!H16)),IF(AND(ISTEXT(OFFSET('Water Data'!$B$2,0,10*ROW('Water Data'!H16))),CF22="No",ISNUMBER(OFFSET('Water Data'!$H$6,0,10*ROW('Water Data'!H16)))),CONCATENATE("[",ROUND(OFFSET('Water Data'!$H$6,0,10*ROW('Water Data'!H16)),0),"]"),IF(AND(ISTEXT(OFFSET('Water Data'!$B$2,0,10*ROW('Water Data'!H16))),CF22="",ISNUMBER(OFFSET('Water Data'!$H$6,0,10*ROW('Water Data'!H16)))),OFFSET('Water Data'!$H$6,0,10*ROW('Water Data'!H16)),NA())))</f>
        <v>#N/A</v>
      </c>
      <c r="R22" s="82" t="e">
        <f ca="true">+IF(AND(ISTEXT(OFFSET('Water Data'!$B$2,0,10*ROW('Water Data'!H16))),CG22="Yes"),OFFSET('Water Data'!$H$9,0,10*ROW('Water Data'!H16)),IF(AND(ISTEXT(OFFSET('Water Data'!$B$2,0,10*ROW('Water Data'!H16))),CG22="No",ISNUMBER(OFFSET('Water Data'!$H$9,0,10*ROW('Water Data'!H16)))),CONCATENATE("[",ROUND(OFFSET('Water Data'!$H$9,0,10*ROW('Water Data'!H16)),0),"]"),IF(AND(ISTEXT(OFFSET('Water Data'!$B$2,0,10*ROW('Water Data'!H16))),CG22="",ISNUMBER(OFFSET('Water Data'!$H$9,0,10*ROW('Water Data'!H16)))),OFFSET('Water Data'!$H$9,0,10*ROW('Water Data'!H16)),NA())))</f>
        <v>#N/A</v>
      </c>
      <c r="S22" s="82" t="e">
        <f ca="true">+IF(AND(ISTEXT(OFFSET('Water Data'!$B$2,0,10*ROW('Water Data'!I16))),CH22="Yes"),100-OFFSET('Water Data'!$I$4,0,10*ROW('Water Data'!I16)),IF(AND(ISTEXT(OFFSET('Water Data'!$B$2,0,10*ROW('Water Data'!I16))),CH22="No",ISNUMBER(OFFSET('Water Data'!$I$4,0,10*ROW('Water Data'!I16)))),CONCATENATE("[",ROUND(100-OFFSET('Water Data'!$I$4,0,10*ROW('Water Data'!I16)),0),"]"),IF(AND(ISTEXT(OFFSET('Water Data'!$B$2,0,10*ROW('Water Data'!I16))),CH22="",ISNUMBER(OFFSET('Water Data'!$I$4,0,10*ROW('Water Data'!I16)))),100-OFFSET('Water Data'!$I$4,0,10*ROW('Water Data'!I16)),NA())))</f>
        <v>#N/A</v>
      </c>
      <c r="T22" s="82" t="e">
        <f ca="true">+IF(AND(ISTEXT(OFFSET('Water Data'!$B$2,0,10*ROW('Water Data'!I16))),CI22="Yes"),OFFSET('Water Data'!$I$6,0,10*ROW('Water Data'!I16)),IF(AND(ISTEXT(OFFSET('Water Data'!$B$2,0,10*ROW('Water Data'!I16))),CI22="No",ISNUMBER(OFFSET('Water Data'!$I$6,0,10*ROW('Water Data'!I16)))),CONCATENATE("[",ROUND(OFFSET('Water Data'!$I$6,0,10*ROW('Water Data'!I16)),0),"]"),IF(AND(ISTEXT(OFFSET('Water Data'!$B$2,0,10*ROW('Water Data'!I16))),CI22="",ISNUMBER(OFFSET('Water Data'!$I$6,0,10*ROW('Water Data'!I16)))),OFFSET('Water Data'!$I$6,0,10*ROW('Water Data'!I16)),NA())))</f>
        <v>#N/A</v>
      </c>
      <c r="U22" s="82" t="e">
        <f ca="true">+IF(AND(ISTEXT(OFFSET('Water Data'!$B$2,0,10*ROW('Water Data'!I16))),CJ22="Yes"),OFFSET('Water Data'!$I$9,0,10*ROW('Water Data'!I16)),IF(AND(ISTEXT(OFFSET('Water Data'!$B$2,0,10*ROW('Water Data'!I16))),CJ22="No",ISNUMBER(OFFSET('Water Data'!$I$9,0,10*ROW('Water Data'!I16)))),CONCATENATE("[",ROUND(OFFSET('Water Data'!$I$9,0,10*ROW('Water Data'!I16)),0),"]"),IF(AND(ISTEXT(OFFSET('Water Data'!$B$2,0,10*ROW('Water Data'!I16))),CJ22="",ISNUMBER(OFFSET('Water Data'!$I$9,0,10*ROW('Water Data'!I16)))),OFFSET('Water Data'!$I$9,0,10*ROW('Water Data'!I16)),NA())))</f>
        <v>#N/A</v>
      </c>
      <c r="V22" s="83" t="e">
        <f ca="true">+IF(AND(ISTEXT(OFFSET('Sanitation Data'!$B$2,0,10*ROW('Sanitation Data'!D16))),CK22="Yes"),100-OFFSET('Sanitation Data'!$D$4,0,10*ROW('Sanitation Data'!D16)),IF(AND(ISTEXT(OFFSET('Sanitation Data'!$B$2,0,10*ROW('Sanitation Data'!D16))),CK22="No",ISNUMBER(OFFSET('Sanitation Data'!$D$4,0,10*ROW('Sanitation Data'!D16)))),CONCATENATE("[",ROUND(100-OFFSET('Sanitation Data'!$D$4,0,10*ROW('Sanitation Data'!D16)),0),"]"),IF(AND(ISTEXT(OFFSET('Sanitation Data'!$B$2,0,10*ROW('Sanitation Data'!D16))),CK22="",ISNUMBER(OFFSET('Sanitation Data'!$D$4,0,10*ROW('Sanitation Data'!D16)))),100-OFFSET('Sanitation Data'!$D$4,0,10*ROW('Sanitation Data'!D16)),NA())))</f>
        <v>#N/A</v>
      </c>
      <c r="W22" s="83" t="e">
        <f ca="true">+IF(AND(ISTEXT(OFFSET('Sanitation Data'!$B$2,0,10*ROW('Sanitation Data'!D16))),CL22="Yes"),OFFSET('Sanitation Data'!$D$6,0,10*ROW('Sanitation Data'!D16)),IF(AND(ISTEXT(OFFSET('Sanitation Data'!$B$2,0,10*ROW('Sanitation Data'!D16))),CL22="No",ISNUMBER(OFFSET('Sanitation Data'!$D$6,0,10*ROW('Sanitation Data'!D16)))),CONCATENATE("[",ROUND(OFFSET('Sanitation Data'!$D$6,0,10*ROW('Sanitation Data'!D16)),0),"]"),IF(AND(ISTEXT(OFFSET('Sanitation Data'!$B$2,0,10*ROW('Sanitation Data'!D16))),CL22="",ISNUMBER(OFFSET('Sanitation Data'!$D$6,0,10*ROW('Sanitation Data'!D16)))),OFFSET('Sanitation Data'!$D$6,0,10*ROW('Sanitation Data'!D16)),NA())))</f>
        <v>#N/A</v>
      </c>
      <c r="X22" s="83" t="e">
        <f ca="true">+IF(AND(ISTEXT(OFFSET('Sanitation Data'!$B$2,0,10*ROW('Sanitation Data'!D16))),CM22="Yes"),OFFSET('Sanitation Data'!$D$10,0,10*ROW('Sanitation Data'!D16)),IF(AND(ISTEXT(OFFSET('Sanitation Data'!$B$2,0,10*ROW('Sanitation Data'!D16))),CM22="No",ISNUMBER(OFFSET('Sanitation Data'!$D$10,0,10*ROW('Sanitation Data'!D16)))),CONCATENATE("[",ROUND(OFFSET('Sanitation Data'!$D$10,0,10*ROW('Sanitation Data'!D16)),0),"]"),IF(AND(ISTEXT(OFFSET('Sanitation Data'!$B$2,0,10*ROW('Sanitation Data'!D16))),CM22="",ISNUMBER(OFFSET('Sanitation Data'!$D$10,0,10*ROW('Sanitation Data'!D16)))),OFFSET('Sanitation Data'!$D$10,0,10*ROW('Sanitation Data'!D16)),NA())))</f>
        <v>#N/A</v>
      </c>
      <c r="Y22" s="83" t="e">
        <f ca="true">+IF(AND(ISTEXT(OFFSET('Sanitation Data'!$B$2,0,10*ROW('Sanitation Data'!D16))),CN22="Yes"),OFFSET('Sanitation Data'!$D$11,0,10*ROW('Sanitation Data'!D16)),IF(AND(ISTEXT(OFFSET('Sanitation Data'!$B$2,0,10*ROW('Sanitation Data'!D16))),CN22="No",ISNUMBER(OFFSET('Sanitation Data'!$D$11,0,10*ROW('Sanitation Data'!D16)))),CONCATENATE("[",ROUND(OFFSET('Sanitation Data'!$D$11,0,10*ROW('Sanitation Data'!D16)),0),"]"),IF(AND(ISTEXT(OFFSET('Sanitation Data'!$B$2,0,10*ROW('Sanitation Data'!D16))),CN22="",ISNUMBER(OFFSET('Sanitation Data'!$D$11,0,10*ROW('Sanitation Data'!D16)))),OFFSET('Sanitation Data'!$D$11,0,10*ROW('Sanitation Data'!D16)),NA())))</f>
        <v>#N/A</v>
      </c>
      <c r="Z22" s="83" t="e">
        <f ca="true">+IF(AND(ISTEXT(OFFSET('Sanitation Data'!$B$2,0,10*ROW('Sanitation Data'!D16))),CO22="Yes"),OFFSET('Sanitation Data'!$D$12,0,10*ROW('Sanitation Data'!D16)),IF(AND(ISTEXT(OFFSET('Sanitation Data'!$B$2,0,10*ROW('Sanitation Data'!D16))),CO22="No",ISNUMBER(OFFSET('Sanitation Data'!$D$12,0,10*ROW('Sanitation Data'!D16)))),CONCATENATE("[",ROUND(OFFSET('Sanitation Data'!$D$12,0,10*ROW('Sanitation Data'!D16)),0),"]"),IF(AND(ISTEXT(OFFSET('Sanitation Data'!$B$2,0,10*ROW('Sanitation Data'!D16))),CO22="",ISNUMBER(OFFSET('Sanitation Data'!$D$12,0,10*ROW('Sanitation Data'!D16)))),OFFSET('Sanitation Data'!$D$12,0,10*ROW('Sanitation Data'!D16)),NA())))</f>
        <v>#N/A</v>
      </c>
      <c r="AA22" s="83" t="e">
        <f ca="true">+IF(AND(ISTEXT(OFFSET('Sanitation Data'!$B$2,0,10*ROW('Sanitation Data'!E16))),CP22="Yes"),100-OFFSET('Sanitation Data'!$E$4,0,10*ROW('Sanitation Data'!E16)),IF(AND(ISTEXT(OFFSET('Sanitation Data'!$B$2,0,10*ROW('Sanitation Data'!E16))),CP22="No",ISNUMBER(OFFSET('Sanitation Data'!$E$4,0,10*ROW('Sanitation Data'!E16)))),CONCATENATE("[",ROUND(100-OFFSET('Sanitation Data'!$E$4,0,10*ROW('Sanitation Data'!E16)),0),"]"),IF(AND(ISTEXT(OFFSET('Sanitation Data'!$B$2,0,10*ROW('Sanitation Data'!E16))),CP22="",ISNUMBER(OFFSET('Sanitation Data'!$E$4,0,10*ROW('Sanitation Data'!E16)))),100-OFFSET('Sanitation Data'!$E$4,0,10*ROW('Sanitation Data'!E16)),NA())))</f>
        <v>#N/A</v>
      </c>
      <c r="AB22" s="83" t="e">
        <f ca="true">+IF(AND(ISTEXT(OFFSET('Sanitation Data'!$B$2,0,10*ROW('Sanitation Data'!E16))),CQ22="Yes"),OFFSET('Sanitation Data'!$E$6,0,10*ROW('Sanitation Data'!H16)),IF(AND(ISTEXT(OFFSET('Sanitation Data'!$B$2,0,10*ROW('Sanitation Data'!E16))),CQ22="No",ISNUMBER(OFFSET('Sanitation Data'!$E$6,0,10*ROW('Sanitation Data'!E16)))),CONCATENATE("[",ROUND(OFFSET('Sanitation Data'!$E$6,0,10*ROW('Sanitation Data'!E16)),0),"]"),IF(AND(ISTEXT(OFFSET('Sanitation Data'!$B$2,0,10*ROW('Sanitation Data'!E16))),CQ22="",ISNUMBER(OFFSET('Sanitation Data'!$E$6,0,10*ROW('Sanitation Data'!E16)))),OFFSET('Sanitation Data'!$E$6,0,10*ROW('Sanitation Data'!E16)),NA())))</f>
        <v>#N/A</v>
      </c>
      <c r="AC22" s="83" t="e">
        <f ca="true">+IF(AND(ISTEXT(OFFSET('Sanitation Data'!$B$2,0,10*ROW('Sanitation Data'!E16))),CR22="Yes"),OFFSET('Sanitation Data'!$E$10,0,10*ROW('Sanitation Data'!E16)),IF(AND(ISTEXT(OFFSET('Sanitation Data'!$B$2,0,10*ROW('Sanitation Data'!E16))),CR22="No",ISNUMBER(OFFSET('Sanitation Data'!$E$10,0,10*ROW('Sanitation Data'!E16)))),CONCATENATE("[",ROUND(OFFSET('Sanitation Data'!$E$10,0,10*ROW('Sanitation Data'!E16)),0),"]"),IF(AND(ISTEXT(OFFSET('Sanitation Data'!$B$2,0,10*ROW('Sanitation Data'!E16))),CR22="",ISNUMBER(OFFSET('Sanitation Data'!$E$10,0,10*ROW('Sanitation Data'!E16)))),OFFSET('Sanitation Data'!$E$10,0,10*ROW('Sanitation Data'!E16)),NA())))</f>
        <v>#N/A</v>
      </c>
      <c r="AD22" s="83" t="e">
        <f ca="true">+IF(AND(ISTEXT(OFFSET('Sanitation Data'!$B$2,0,10*ROW('Sanitation Data'!E16))),CS22="Yes"),OFFSET('Sanitation Data'!$E$11,0,10*ROW('Sanitation Data'!E16)),IF(AND(ISTEXT(OFFSET('Sanitation Data'!$B$2,0,10*ROW('Sanitation Data'!E16))),CS22="No",ISNUMBER(OFFSET('Sanitation Data'!$E$11,0,10*ROW('Sanitation Data'!E16)))),CONCATENATE("[",ROUND(OFFSET('Sanitation Data'!$E$11,0,10*ROW('Sanitation Data'!E16)),0),"]"),IF(AND(ISTEXT(OFFSET('Sanitation Data'!$B$2,0,10*ROW('Sanitation Data'!E16))),CS22="",ISNUMBER(OFFSET('Sanitation Data'!$E$11,0,10*ROW('Sanitation Data'!E16)))),OFFSET('Sanitation Data'!$E$11,0,10*ROW('Sanitation Data'!E16)),NA())))</f>
        <v>#N/A</v>
      </c>
      <c r="AE22" s="83" t="e">
        <f ca="true">+IF(AND(ISTEXT(OFFSET('Sanitation Data'!$B$2,0,10*ROW('Sanitation Data'!E16))),CT22="Yes"),OFFSET('Sanitation Data'!$E$12,0,10*ROW('Sanitation Data'!E16)),IF(AND(ISTEXT(OFFSET('Sanitation Data'!$B$2,0,10*ROW('Sanitation Data'!E16))),CT22="No",ISNUMBER(OFFSET('Sanitation Data'!$E$12,0,10*ROW('Sanitation Data'!E16)))),CONCATENATE("[",ROUND(OFFSET('Sanitation Data'!$E$12,0,10*ROW('Sanitation Data'!E16)),0),"]"),IF(AND(ISTEXT(OFFSET('Sanitation Data'!$B$2,0,10*ROW('Sanitation Data'!E16))),CT22="",ISNUMBER(OFFSET('Sanitation Data'!$E$12,0,10*ROW('Sanitation Data'!E16)))),OFFSET('Sanitation Data'!$E$12,0,10*ROW('Sanitation Data'!E16)),NA())))</f>
        <v>#N/A</v>
      </c>
      <c r="AF22" s="83" t="e">
        <f ca="true">+IF(AND(ISTEXT(OFFSET('Sanitation Data'!$B$2,0,10*ROW('Sanitation Data'!F16))),CU22="Yes"),100-OFFSET('Sanitation Data'!$F$4,0,10*ROW('Sanitation Data'!F16)),IF(AND(ISTEXT(OFFSET('Sanitation Data'!$B$2,0,10*ROW('Sanitation Data'!F16))),CU22="No",ISNUMBER(OFFSET('Sanitation Data'!$F$4,0,10*ROW('Sanitation Data'!F16)))),CONCATENATE("[",ROUND(100-OFFSET('Sanitation Data'!$F$4,0,10*ROW('Sanitation Data'!F16)),0),"]"),IF(AND(ISTEXT(OFFSET('Sanitation Data'!$B$2,0,10*ROW('Sanitation Data'!F16))),CU22="",ISNUMBER(OFFSET('Sanitation Data'!$F$4,0,10*ROW('Sanitation Data'!F16)))),100-OFFSET('Sanitation Data'!$F$4,0,10*ROW('Sanitation Data'!F16)),NA())))</f>
        <v>#N/A</v>
      </c>
      <c r="AG22" s="83" t="e">
        <f ca="true">+IF(AND(ISTEXT(OFFSET('Sanitation Data'!$B$2,0,10*ROW('Sanitation Data'!F16))),CV22="Yes"),OFFSET('Sanitation Data'!$F$6,0,10*ROW('Sanitation Data'!F16)),IF(AND(ISTEXT(OFFSET('Sanitation Data'!$B$2,0,10*ROW('Sanitation Data'!F16))),CV22="No",ISNUMBER(OFFSET('Sanitation Data'!$F$6,0,10*ROW('Sanitation Data'!F16)))),CONCATENATE("[",ROUND(OFFSET('Sanitation Data'!$F$6,0,10*ROW('Sanitation Data'!F16)),0),"]"),IF(AND(ISTEXT(OFFSET('Sanitation Data'!$B$2,0,10*ROW('Sanitation Data'!F16))),CV22="",ISNUMBER(OFFSET('Sanitation Data'!$F$6,0,10*ROW('Sanitation Data'!F16)))),OFFSET('Sanitation Data'!$F$6,0,10*ROW('Sanitation Data'!F16)),NA())))</f>
        <v>#N/A</v>
      </c>
      <c r="AH22" s="83" t="e">
        <f ca="true">+IF(AND(ISTEXT(OFFSET('Sanitation Data'!$B$2,0,10*ROW('Sanitation Data'!F16))),CW22="Yes"),OFFSET('Sanitation Data'!$F$10,0,10*ROW('Sanitation Data'!F16)),IF(AND(ISTEXT(OFFSET('Sanitation Data'!$B$2,0,10*ROW('Sanitation Data'!F16))),CW22="No",ISNUMBER(OFFSET('Sanitation Data'!$F$10,0,10*ROW('Sanitation Data'!F16)))),CONCATENATE("[",ROUND(OFFSET('Sanitation Data'!$F$10,0,10*ROW('Sanitation Data'!F16)),0),"]"),IF(AND(ISTEXT(OFFSET('Sanitation Data'!$B$2,0,10*ROW('Sanitation Data'!F16))),CW22="",ISNUMBER(OFFSET('Sanitation Data'!$F$10,0,10*ROW('Sanitation Data'!F16)))),OFFSET('Sanitation Data'!$F$10,0,10*ROW('Sanitation Data'!F16)),NA())))</f>
        <v>#N/A</v>
      </c>
      <c r="AI22" s="83" t="e">
        <f ca="true">+IF(AND(ISTEXT(OFFSET('Sanitation Data'!$B$2,0,10*ROW('Sanitation Data'!F16))),CX22="Yes"),OFFSET('Sanitation Data'!$F$11,0,10*ROW('Sanitation Data'!F16)),IF(AND(ISTEXT(OFFSET('Sanitation Data'!$B$2,0,10*ROW('Sanitation Data'!F16))),CX22="No",ISNUMBER(OFFSET('Sanitation Data'!$F$11,0,10*ROW('Sanitation Data'!F16)))),CONCATENATE("[",ROUND(OFFSET('Sanitation Data'!$F$11,0,10*ROW('Sanitation Data'!F16)),0),"]"),IF(AND(ISTEXT(OFFSET('Sanitation Data'!$B$2,0,10*ROW('Sanitation Data'!F16))),CX22="",ISNUMBER(OFFSET('Sanitation Data'!$F$11,0,10*ROW('Sanitation Data'!F16)))),OFFSET('Sanitation Data'!$F$11,0,10*ROW('Sanitation Data'!F16)),NA())))</f>
        <v>#N/A</v>
      </c>
      <c r="AJ22" s="83" t="e">
        <f ca="true">+IF(AND(ISTEXT(OFFSET('Sanitation Data'!$B$2,0,10*ROW('Sanitation Data'!F16))),CY22="Yes"),OFFSET('Sanitation Data'!$F$12,0,10*ROW('Sanitation Data'!F16)),IF(AND(ISTEXT(OFFSET('Sanitation Data'!$B$2,0,10*ROW('Sanitation Data'!F16))),CY22="No",ISNUMBER(OFFSET('Sanitation Data'!$F$12,0,10*ROW('Sanitation Data'!F16)))),CONCATENATE("[",ROUND(OFFSET('Sanitation Data'!$F$12,0,10*ROW('Sanitation Data'!F16)),0),"]"),IF(AND(ISTEXT(OFFSET('Sanitation Data'!$B$2,0,10*ROW('Sanitation Data'!F16))),CY22="",ISNUMBER(OFFSET('Sanitation Data'!$F$12,0,10*ROW('Sanitation Data'!F16)))),OFFSET('Sanitation Data'!$F$12,0,10*ROW('Sanitation Data'!F16)),NA())))</f>
        <v>#N/A</v>
      </c>
      <c r="AK22" s="83" t="e">
        <f ca="true">+IF(AND(ISTEXT(OFFSET('Sanitation Data'!$B$2,0,10*ROW('Sanitation Data'!G16))),CZ22="Yes"),100-OFFSET('Sanitation Data'!$G$4,0,10*ROW('Sanitation Data'!G16)),IF(AND(ISTEXT(OFFSET('Sanitation Data'!$B$2,0,10*ROW('Sanitation Data'!G16))),CZ22="No",ISNUMBER(OFFSET('Sanitation Data'!$G$4,0,10*ROW('Sanitation Data'!G16)))),CONCATENATE("[",ROUND(100-OFFSET('Sanitation Data'!$G$4,0,10*ROW('Sanitation Data'!G16)),0),"]"),IF(AND(ISTEXT(OFFSET('Sanitation Data'!$B$2,0,10*ROW('Sanitation Data'!G16))),CZ22="",ISNUMBER(OFFSET('Sanitation Data'!$G$4,0,10*ROW('Sanitation Data'!G16)))),100-OFFSET('Sanitation Data'!$G$4,0,10*ROW('Sanitation Data'!G16)),NA())))</f>
        <v>#N/A</v>
      </c>
      <c r="AL22" s="83" t="e">
        <f ca="true">+IF(AND(ISTEXT(OFFSET('Sanitation Data'!$B$2,0,10*ROW('Sanitation Data'!G16))),DA22="Yes"),OFFSET('Sanitation Data'!$G$6,0,10*ROW('Sanitation Data'!G16)),IF(AND(ISTEXT(OFFSET('Sanitation Data'!$B$2,0,10*ROW('Sanitation Data'!G16))),DA22="No",ISNUMBER(OFFSET('Sanitation Data'!$G$6,0,10*ROW('Sanitation Data'!G16)))),CONCATENATE("[",ROUND(OFFSET('Sanitation Data'!$G$6,0,10*ROW('Sanitation Data'!G16)),0),"]"),IF(AND(ISTEXT(OFFSET('Sanitation Data'!$B$2,0,10*ROW('Sanitation Data'!G16))),DA22="",ISNUMBER(OFFSET('Sanitation Data'!$G$6,0,10*ROW('Sanitation Data'!G16)))),OFFSET('Sanitation Data'!$G$6,0,10*ROW('Sanitation Data'!G16)),NA())))</f>
        <v>#N/A</v>
      </c>
      <c r="AM22" s="83" t="e">
        <f ca="true">+IF(AND(ISTEXT(OFFSET('Sanitation Data'!$B$2,0,10*ROW('Sanitation Data'!G16))),DB22="Yes"),OFFSET('Sanitation Data'!$G$10,0,10*ROW('Sanitation Data'!G16)),IF(AND(ISTEXT(OFFSET('Sanitation Data'!$B$2,0,10*ROW('Sanitation Data'!G16))),DB22="No",ISNUMBER(OFFSET('Sanitation Data'!$G$10,0,10*ROW('Sanitation Data'!G16)))),CONCATENATE("[",ROUND(OFFSET('Sanitation Data'!$G$10,0,10*ROW('Sanitation Data'!G16)),0),"]"),IF(AND(ISTEXT(OFFSET('Sanitation Data'!$B$2,0,10*ROW('Sanitation Data'!G16))),DB22="",ISNUMBER(OFFSET('Sanitation Data'!$G$10,0,10*ROW('Sanitation Data'!G16)))),OFFSET('Sanitation Data'!$G$10,0,10*ROW('Sanitation Data'!G16)),NA())))</f>
        <v>#N/A</v>
      </c>
      <c r="AN22" s="83" t="e">
        <f ca="true">+IF(AND(ISTEXT(OFFSET('Sanitation Data'!$B$2,0,10*ROW('Sanitation Data'!G16))),DC22="Yes"),OFFSET('Sanitation Data'!$G$11,0,10*ROW('Sanitation Data'!G16)),IF(AND(ISTEXT(OFFSET('Sanitation Data'!$B$2,0,10*ROW('Sanitation Data'!G16))),DC22="No",ISNUMBER(OFFSET('Sanitation Data'!$G$11,0,10*ROW('Sanitation Data'!G16)))),CONCATENATE("[",ROUND(OFFSET('Sanitation Data'!$G$11,0,10*ROW('Sanitation Data'!G16)),0),"]"),IF(AND(ISTEXT(OFFSET('Sanitation Data'!$B$2,0,10*ROW('Sanitation Data'!G16))),DC22="",ISNUMBER(OFFSET('Sanitation Data'!$G$11,0,10*ROW('Sanitation Data'!G16)))),OFFSET('Sanitation Data'!$G$11,0,10*ROW('Sanitation Data'!G16)),NA())))</f>
        <v>#N/A</v>
      </c>
      <c r="AO22" s="83" t="e">
        <f ca="true">+IF(AND(ISTEXT(OFFSET('Sanitation Data'!$B$2,0,10*ROW('Sanitation Data'!G16))),DD22="Yes"),OFFSET('Sanitation Data'!$G$12,0,10*ROW('Sanitation Data'!G16)),IF(AND(ISTEXT(OFFSET('Sanitation Data'!$B$2,0,10*ROW('Sanitation Data'!G16))),DD22="No",ISNUMBER(OFFSET('Sanitation Data'!$G$12,0,10*ROW('Sanitation Data'!G16)))),CONCATENATE("[",ROUND(OFFSET('Sanitation Data'!$G$12,0,10*ROW('Sanitation Data'!G16)),0),"]"),IF(AND(ISTEXT(OFFSET('Sanitation Data'!$B$2,0,10*ROW('Sanitation Data'!G16))),DD22="",ISNUMBER(OFFSET('Sanitation Data'!$G$12,0,10*ROW('Sanitation Data'!G16)))),OFFSET('Sanitation Data'!$G$12,0,10*ROW('Sanitation Data'!G16)),NA())))</f>
        <v>#N/A</v>
      </c>
      <c r="AP22" s="83" t="e">
        <f ca="true">+IF(AND(ISTEXT(OFFSET('Sanitation Data'!$B$2,0,10*ROW('Sanitation Data'!H16))),DE22="Yes"),100-OFFSET('Sanitation Data'!$H$4,0,10*ROW('Sanitation Data'!H16)),IF(AND(ISTEXT(OFFSET('Sanitation Data'!$B$2,0,10*ROW('Sanitation Data'!H16))),DE22="No",ISNUMBER(OFFSET('Sanitation Data'!$H$4,0,10*ROW('Sanitation Data'!H16)))),CONCATENATE("[",ROUND(100-OFFSET('Sanitation Data'!$H$4,0,10*ROW('Sanitation Data'!H16)),0),"]"),IF(AND(ISTEXT(OFFSET('Sanitation Data'!$B$2,0,10*ROW('Sanitation Data'!H16))),DE22="",ISNUMBER(OFFSET('Sanitation Data'!$H$4,0,10*ROW('Sanitation Data'!H16)))),100-OFFSET('Sanitation Data'!$H$4,0,10*ROW('Sanitation Data'!H16)),NA())))</f>
        <v>#N/A</v>
      </c>
      <c r="AQ22" s="83" t="e">
        <f ca="true">+IF(AND(ISTEXT(OFFSET('Sanitation Data'!$B$2,0,10*ROW('Sanitation Data'!H16))),DF22="Yes"),OFFSET('Sanitation Data'!$H$6,0,10*ROW('Sanitation Data'!H16)),IF(AND(ISTEXT(OFFSET('Sanitation Data'!$B$2,0,10*ROW('Sanitation Data'!H16))),DF22="No",ISNUMBER(OFFSET('Sanitation Data'!$H$6,0,10*ROW('Sanitation Data'!H16)))),CONCATENATE("[",ROUND(OFFSET('Sanitation Data'!$H$6,0,10*ROW('Sanitation Data'!H16)),0),"]"),IF(AND(ISTEXT(OFFSET('Sanitation Data'!$B$2,0,10*ROW('Sanitation Data'!H16))),DF22="",ISNUMBER(OFFSET('Sanitation Data'!$H$6,0,10*ROW('Sanitation Data'!H16)))),OFFSET('Sanitation Data'!$H$6,0,10*ROW('Sanitation Data'!H16)),NA())))</f>
        <v>#N/A</v>
      </c>
      <c r="AR22" s="83" t="e">
        <f ca="true">+IF(AND(ISTEXT(OFFSET('Sanitation Data'!$B$2,0,10*ROW('Sanitation Data'!H16))),DG22="Yes"),OFFSET('Sanitation Data'!$H$10,0,10*ROW('Sanitation Data'!H16)),IF(AND(ISTEXT(OFFSET('Sanitation Data'!$B$2,0,10*ROW('Sanitation Data'!H16))),DG22="No",ISNUMBER(OFFSET('Sanitation Data'!$H$10,0,10*ROW('Sanitation Data'!H16)))),CONCATENATE("[",ROUND(OFFSET('Sanitation Data'!$H$10,0,10*ROW('Sanitation Data'!H16)),0),"]"),IF(AND(ISTEXT(OFFSET('Sanitation Data'!$B$2,0,10*ROW('Sanitation Data'!H16))),DG22="",ISNUMBER(OFFSET('Sanitation Data'!$H$10,0,10*ROW('Sanitation Data'!H16)))),OFFSET('Sanitation Data'!$H$10,0,10*ROW('Sanitation Data'!H16)),NA())))</f>
        <v>#N/A</v>
      </c>
      <c r="AS22" s="83" t="e">
        <f ca="true">+IF(AND(ISTEXT(OFFSET('Sanitation Data'!$B$2,0,10*ROW('Sanitation Data'!H16))),DH22="Yes"),OFFSET('Sanitation Data'!$H$11,0,10*ROW('Sanitation Data'!H16)),IF(AND(ISTEXT(OFFSET('Sanitation Data'!$B$2,0,10*ROW('Sanitation Data'!H16))),DH22="No",ISNUMBER(OFFSET('Sanitation Data'!$H$11,0,10*ROW('Sanitation Data'!H16)))),CONCATENATE("[",ROUND(OFFSET('Sanitation Data'!$H$11,0,10*ROW('Sanitation Data'!H16)),0),"]"),IF(AND(ISTEXT(OFFSET('Sanitation Data'!$B$2,0,10*ROW('Sanitation Data'!H16))),DH22="",ISNUMBER(OFFSET('Sanitation Data'!$H$11,0,10*ROW('Sanitation Data'!H16)))),OFFSET('Sanitation Data'!$H$11,0,10*ROW('Sanitation Data'!H16)),NA())))</f>
        <v>#N/A</v>
      </c>
      <c r="AT22" s="83" t="e">
        <f ca="true">+IF(AND(ISTEXT(OFFSET('Sanitation Data'!$B$2,0,10*ROW('Sanitation Data'!H16))),DI22="Yes"),OFFSET('Sanitation Data'!$H$12,0,10*ROW('Sanitation Data'!H16)),IF(AND(ISTEXT(OFFSET('Sanitation Data'!$B$2,0,10*ROW('Sanitation Data'!H16))),DI22="No",ISNUMBER(OFFSET('Sanitation Data'!$H$12,0,10*ROW('Sanitation Data'!H16)))),CONCATENATE("[",ROUND(OFFSET('Sanitation Data'!$H$12,0,10*ROW('Sanitation Data'!H16)),0),"]"),IF(AND(ISTEXT(OFFSET('Sanitation Data'!$B$2,0,10*ROW('Sanitation Data'!H16))),DI22="",ISNUMBER(OFFSET('Sanitation Data'!$H$12,0,10*ROW('Sanitation Data'!H16)))),OFFSET('Sanitation Data'!$H$12,0,10*ROW('Sanitation Data'!H16)),NA())))</f>
        <v>#N/A</v>
      </c>
      <c r="AU22" s="83" t="e">
        <f ca="true">+IF(AND(ISTEXT(OFFSET('Sanitation Data'!$B$2,0,10*ROW('Sanitation Data'!I16))),DJ22="Yes"),100-OFFSET('Sanitation Data'!$I$4,0,10*ROW('Sanitation Data'!I16)),IF(AND(ISTEXT(OFFSET('Sanitation Data'!$B$2,0,10*ROW('Sanitation Data'!I16))),DJ22="No",ISNUMBER(OFFSET('Sanitation Data'!$I$4,0,10*ROW('Sanitation Data'!I16)))),CONCATENATE("[",ROUND(100-OFFSET('Sanitation Data'!$I$4,0,10*ROW('Sanitation Data'!I16)),0),"]"),IF(AND(ISTEXT(OFFSET('Sanitation Data'!$B$2,0,10*ROW('Sanitation Data'!I16))),DJ22="",ISNUMBER(OFFSET('Sanitation Data'!$I$4,0,10*ROW('Sanitation Data'!I16)))),100-OFFSET('Sanitation Data'!$I$4,0,10*ROW('Sanitation Data'!I16)),NA())))</f>
        <v>#N/A</v>
      </c>
      <c r="AV22" s="83" t="e">
        <f ca="true">+IF(AND(ISTEXT(OFFSET('Sanitation Data'!$B$2,0,10*ROW('Sanitation Data'!I16))),DK22="Yes"),OFFSET('Sanitation Data'!$I$6,0,10*ROW('Sanitation Data'!I16)),IF(AND(ISTEXT(OFFSET('Sanitation Data'!$B$2,0,10*ROW('Sanitation Data'!I16))),DK22="No",ISNUMBER(OFFSET('Sanitation Data'!$I$6,0,10*ROW('Sanitation Data'!I16)))),CONCATENATE("[",ROUND(OFFSET('Sanitation Data'!$I$6,0,10*ROW('Sanitation Data'!I16)),0),"]"),IF(AND(ISTEXT(OFFSET('Sanitation Data'!$B$2,0,10*ROW('Sanitation Data'!I16))),DK22="",ISNUMBER(OFFSET('Sanitation Data'!$I$6,0,10*ROW('Sanitation Data'!I16)))),OFFSET('Sanitation Data'!$I$6,0,10*ROW('Sanitation Data'!I16)),NA())))</f>
        <v>#N/A</v>
      </c>
      <c r="AW22" s="83" t="e">
        <f ca="true">+IF(AND(ISTEXT(OFFSET('Sanitation Data'!$B$2,0,10*ROW('Sanitation Data'!I16))),DL22="Yes"),OFFSET('Sanitation Data'!$I$10,0,10*ROW('Sanitation Data'!I16)),IF(AND(ISTEXT(OFFSET('Sanitation Data'!$B$2,0,10*ROW('Sanitation Data'!I16))),DL22="No",ISNUMBER(OFFSET('Sanitation Data'!$I$10,0,10*ROW('Sanitation Data'!I16)))),CONCATENATE("[",ROUND(OFFSET('Sanitation Data'!$I$10,0,10*ROW('Sanitation Data'!I16)),0),"]"),IF(AND(ISTEXT(OFFSET('Sanitation Data'!$B$2,0,10*ROW('Sanitation Data'!I16))),DL22="",ISNUMBER(OFFSET('Sanitation Data'!$I$10,0,10*ROW('Sanitation Data'!I16)))),OFFSET('Sanitation Data'!$I$10,0,10*ROW('Sanitation Data'!I16)),NA())))</f>
        <v>#N/A</v>
      </c>
      <c r="AX22" s="83" t="e">
        <f ca="true">+IF(AND(ISTEXT(OFFSET('Sanitation Data'!$B$2,0,10*ROW('Sanitation Data'!I16))),DM22="Yes"),OFFSET('Sanitation Data'!$I$11,0,10*ROW('Sanitation Data'!I16)),IF(AND(ISTEXT(OFFSET('Sanitation Data'!$B$2,0,10*ROW('Sanitation Data'!I16))),DM22="No",ISNUMBER(OFFSET('Sanitation Data'!$I$11,0,10*ROW('Sanitation Data'!I16)))),CONCATENATE("[",ROUND(OFFSET('Sanitation Data'!$I$11,0,10*ROW('Sanitation Data'!I16)),0),"]"),IF(AND(ISTEXT(OFFSET('Sanitation Data'!$B$2,0,10*ROW('Sanitation Data'!I16))),DM22="",ISNUMBER(OFFSET('Sanitation Data'!$I$11,0,10*ROW('Sanitation Data'!I16)))),OFFSET('Sanitation Data'!$I$11,0,10*ROW('Sanitation Data'!I16)),NA())))</f>
        <v>#N/A</v>
      </c>
      <c r="AY22" s="83" t="e">
        <f ca="true">+IF(AND(ISTEXT(OFFSET('Sanitation Data'!$B$2,0,10*ROW('Sanitation Data'!I16))),DN22="Yes"),OFFSET('Sanitation Data'!$I$12,0,10*ROW('Sanitation Data'!I16)),IF(AND(ISTEXT(OFFSET('Sanitation Data'!$B$2,0,10*ROW('Sanitation Data'!I16))),DN22="No",ISNUMBER(OFFSET('Sanitation Data'!$I$12,0,10*ROW('Sanitation Data'!I16)))),CONCATENATE("[",ROUND(OFFSET('Sanitation Data'!$I$12,0,10*ROW('Sanitation Data'!I16)),0),"]"),IF(AND(ISTEXT(OFFSET('Sanitation Data'!$B$2,0,10*ROW('Sanitation Data'!I16))),DN22="",ISNUMBER(OFFSET('Sanitation Data'!$I$12,0,10*ROW('Sanitation Data'!I16)))),OFFSET('Sanitation Data'!$I$12,0,10*ROW('Sanitation Data'!I16)),NA())))</f>
        <v>#N/A</v>
      </c>
      <c r="AZ22" s="84" t="e">
        <f ca="true">+IF(AND(ISTEXT(OFFSET('Hygiene Data'!$B$2,0,10*ROW('Hygiene Data'!D16))),DO22="Yes"),OFFSET('Hygiene Data'!$D$5,0,10*ROW('Hygiene Data'!D16)),IF(AND(ISTEXT(OFFSET('Hygiene Data'!$B$2,0,10*ROW('Hygiene Data'!D16))),DO22="No",ISNUMBER(OFFSET('Hygiene Data'!$D$5,0,10*ROW('Hygiene Data'!D16)))),CONCATENATE("[",ROUND(OFFSET('Hygiene Data'!$D$5,0,10*ROW('Hygiene Data'!D16)),0),"]"),IF(AND(ISTEXT(OFFSET('Hygiene Data'!$B$2,0,10*ROW('Hygiene Data'!D16))),DO22="",ISNUMBER(OFFSET('Hygiene Data'!$D$5,0,10*ROW('Hygiene Data'!D16)))),OFFSET('Hygiene Data'!$D$5,0,10*ROW('Hygiene Data'!D16)),NA())))</f>
        <v>#N/A</v>
      </c>
      <c r="BA22" s="84" t="e">
        <f ca="true">+IF(AND(ISTEXT(OFFSET('Hygiene Data'!$B$2,0,10*ROW('Hygiene Data'!D16))),DP22="Yes"),OFFSET('Hygiene Data'!$D$7,0,10*ROW('Hygiene Data'!D16)),IF(AND(ISTEXT(OFFSET('Hygiene Data'!$B$2,0,10*ROW('Hygiene Data'!D16))),DP22="No",ISNUMBER(OFFSET('Hygiene Data'!$D$7,0,10*ROW('Hygiene Data'!D16)))),CONCATENATE("[",ROUND(OFFSET('Hygiene Data'!$D$7,0,10*ROW('Hygiene Data'!D16)),0),"]"),IF(AND(ISTEXT(OFFSET('Hygiene Data'!$B$2,0,10*ROW('Hygiene Data'!D16))),DP22="",ISNUMBER(OFFSET('Hygiene Data'!$D$7,0,10*ROW('Hygiene Data'!D16)))),OFFSET('Hygiene Data'!$D$7,0,10*ROW('Hygiene Data'!D16)),NA())))</f>
        <v>#N/A</v>
      </c>
      <c r="BB22" s="84" t="e">
        <f ca="true">+IF(AND(ISTEXT(OFFSET('Hygiene Data'!$B$2,0,10*ROW('Hygiene Data'!D16))),DQ22="Yes"),OFFSET('Hygiene Data'!$D$9,0,10*ROW('Hygiene Data'!D16)),IF(AND(ISTEXT(OFFSET('Hygiene Data'!$B$2,0,10*ROW('Hygiene Data'!D16))),DQ22="No",ISNUMBER(OFFSET('Hygiene Data'!$D$9,0,10*ROW('Hygiene Data'!D16)))),CONCATENATE("[",ROUND(OFFSET('Hygiene Data'!$D$9,0,10*ROW('Hygiene Data'!D16)),0),"]"),IF(AND(ISTEXT(OFFSET('Hygiene Data'!$B$2,0,10*ROW('Hygiene Data'!D16))),DQ22="",ISNUMBER(OFFSET('Hygiene Data'!$D$9,0,10*ROW('Hygiene Data'!D16)))),OFFSET('Hygiene Data'!$D$9,0,10*ROW('Hygiene Data'!D16)),NA())))</f>
        <v>#N/A</v>
      </c>
      <c r="BC22" s="84" t="e">
        <f ca="true">+IF(AND(ISTEXT(OFFSET('Hygiene Data'!$B$2,0,10*ROW('Hygiene Data'!E16))),DR22="Yes"),OFFSET('Hygiene Data'!$E$5,0,10*ROW('Hygiene Data'!E16)),IF(AND(ISTEXT(OFFSET('Hygiene Data'!$B$2,0,10*ROW('Hygiene Data'!E16))),DR22="No",ISNUMBER(OFFSET('Hygiene Data'!$E$5,0,10*ROW('Hygiene Data'!E16)))),CONCATENATE("[",ROUND(OFFSET('Hygiene Data'!$E$5,0,10*ROW('Hygiene Data'!E16)),0),"]"),IF(AND(ISTEXT(OFFSET('Hygiene Data'!$B$2,0,10*ROW('Hygiene Data'!E16))),DR22="",ISNUMBER(OFFSET('Hygiene Data'!$E$5,0,10*ROW('Hygiene Data'!E16)))),OFFSET('Hygiene Data'!$E$5,0,10*ROW('Hygiene Data'!E16)),NA())))</f>
        <v>#N/A</v>
      </c>
      <c r="BD22" s="84" t="e">
        <f ca="true">+IF(AND(ISTEXT(OFFSET('Hygiene Data'!$B$2,0,10*ROW('Hygiene Data'!E16))),DS22="Yes"),OFFSET('Hygiene Data'!$E$7,0,10*ROW('Hygiene Data'!E16)),IF(AND(ISTEXT(OFFSET('Hygiene Data'!$B$2,0,10*ROW('Hygiene Data'!E16))),DS22="No",ISNUMBER(OFFSET('Hygiene Data'!$E$7,0,10*ROW('Hygiene Data'!E16)))),CONCATENATE("[",ROUND(OFFSET('Hygiene Data'!$E$7,0,10*ROW('Hygiene Data'!E16)),0),"]"),IF(AND(ISTEXT(OFFSET('Hygiene Data'!$B$2,0,10*ROW('Hygiene Data'!E16))),DS22="",ISNUMBER(OFFSET('Hygiene Data'!$E$7,0,10*ROW('Hygiene Data'!E16)))),OFFSET('Hygiene Data'!$E$7,0,10*ROW('Hygiene Data'!E16)),NA())))</f>
        <v>#N/A</v>
      </c>
      <c r="BE22" s="84" t="e">
        <f ca="true">+IF(AND(ISTEXT(OFFSET('Hygiene Data'!$B$2,0,10*ROW('Hygiene Data'!E16))),DT22="Yes"),OFFSET('Hygiene Data'!$E$9,0,10*ROW('Hygiene Data'!E16)),IF(AND(ISTEXT(OFFSET('Hygiene Data'!$B$2,0,10*ROW('Hygiene Data'!E16))),DT22="No",ISNUMBER(OFFSET('Hygiene Data'!$E$9,0,10*ROW('Hygiene Data'!E16)))),CONCATENATE("[",ROUND(OFFSET('Hygiene Data'!$E$9,0,10*ROW('Hygiene Data'!E16)),0),"]"),IF(AND(ISTEXT(OFFSET('Hygiene Data'!$B$2,0,10*ROW('Hygiene Data'!E16))),DT22="",ISNUMBER(OFFSET('Hygiene Data'!$E$9,0,10*ROW('Hygiene Data'!E16)))),OFFSET('Hygiene Data'!$E$9,0,10*ROW('Hygiene Data'!E16)),NA())))</f>
        <v>#N/A</v>
      </c>
      <c r="BF22" s="84" t="e">
        <f ca="true">+IF(AND(ISTEXT(OFFSET('Hygiene Data'!$B$2,0,10*ROW('Hygiene Data'!F16))),DU22="Yes"),OFFSET('Hygiene Data'!$F$5,0,10*ROW('Hygiene Data'!F16)),IF(AND(ISTEXT(OFFSET('Hygiene Data'!$B$2,0,10*ROW('Hygiene Data'!F16))),DU22="No",ISNUMBER(OFFSET('Hygiene Data'!$F$5,0,10*ROW('Hygiene Data'!F16)))),CONCATENATE("[",ROUND(OFFSET('Hygiene Data'!$F$5,0,10*ROW('Hygiene Data'!F16)),0),"]"),IF(AND(ISTEXT(OFFSET('Hygiene Data'!$B$2,0,10*ROW('Hygiene Data'!F16))),DU22="",ISNUMBER(OFFSET('Hygiene Data'!$F$5,0,10*ROW('Hygiene Data'!F16)))),OFFSET('Hygiene Data'!$F$5,0,10*ROW('Hygiene Data'!F16)),NA())))</f>
        <v>#N/A</v>
      </c>
      <c r="BG22" s="84" t="e">
        <f ca="true">+IF(AND(ISTEXT(OFFSET('Hygiene Data'!$B$2,0,10*ROW('Hygiene Data'!F16))),DV22="Yes"),OFFSET('Hygiene Data'!$F$7,0,10*ROW('Hygiene Data'!F16)),IF(AND(ISTEXT(OFFSET('Hygiene Data'!$B$2,0,10*ROW('Hygiene Data'!F16))),DV22="No",ISNUMBER(OFFSET('Hygiene Data'!$F$7,0,10*ROW('Hygiene Data'!F16)))),CONCATENATE("[",ROUND(OFFSET('Hygiene Data'!$F$7,0,10*ROW('Hygiene Data'!F16)),0),"]"),IF(AND(ISTEXT(OFFSET('Hygiene Data'!$B$2,0,10*ROW('Hygiene Data'!F16))),DV22="",ISNUMBER(OFFSET('Hygiene Data'!$F$7,0,10*ROW('Hygiene Data'!F16)))),OFFSET('Hygiene Data'!$F$7,0,10*ROW('Hygiene Data'!F16)),NA())))</f>
        <v>#N/A</v>
      </c>
      <c r="BH22" s="84" t="e">
        <f ca="true">+IF(AND(ISTEXT(OFFSET('Hygiene Data'!$B$2,0,10*ROW('Hygiene Data'!F16))),DW22="Yes"),OFFSET('Hygiene Data'!$F$9,0,10*ROW('Hygiene Data'!F16)),IF(AND(ISTEXT(OFFSET('Hygiene Data'!$B$2,0,10*ROW('Hygiene Data'!F16))),DW22="No",ISNUMBER(OFFSET('Hygiene Data'!$F$9,0,10*ROW('Hygiene Data'!F16)))),CONCATENATE("[",ROUND(OFFSET('Hygiene Data'!$F$9,0,10*ROW('Hygiene Data'!F16)),0),"]"),IF(AND(ISTEXT(OFFSET('Hygiene Data'!$B$2,0,10*ROW('Hygiene Data'!F16))),DW22="",ISNUMBER(OFFSET('Hygiene Data'!$F$9,0,10*ROW('Hygiene Data'!F16)))),OFFSET('Hygiene Data'!$F$9,0,10*ROW('Hygiene Data'!F16)),NA())))</f>
        <v>#N/A</v>
      </c>
      <c r="BI22" s="84" t="e">
        <f ca="true">+IF(AND(ISTEXT(OFFSET('Hygiene Data'!$B$2,0,10*ROW('Hygiene Data'!G16))),DX22="Yes"),OFFSET('Hygiene Data'!$G$5,0,10*ROW('Hygiene Data'!G16)),IF(AND(ISTEXT(OFFSET('Hygiene Data'!$B$2,0,10*ROW('Hygiene Data'!G16))),DX22="No",ISNUMBER(OFFSET('Hygiene Data'!$G$5,0,10*ROW('Hygiene Data'!G16)))),CONCATENATE("[",ROUND(OFFSET('Hygiene Data'!$G$5,0,10*ROW('Hygiene Data'!G16)),0),"]"),IF(AND(ISTEXT(OFFSET('Hygiene Data'!$B$2,0,10*ROW('Hygiene Data'!G16))),DX22="",ISNUMBER(OFFSET('Hygiene Data'!$G$5,0,10*ROW('Hygiene Data'!G16)))),OFFSET('Hygiene Data'!$G$5,0,10*ROW('Hygiene Data'!G16)),NA())))</f>
        <v>#N/A</v>
      </c>
      <c r="BJ22" s="84" t="e">
        <f ca="true">+IF(AND(ISTEXT(OFFSET('Hygiene Data'!$B$2,0,10*ROW('Hygiene Data'!G16))),DY22="Yes"),OFFSET('Hygiene Data'!$G$7,0,10*ROW('Hygiene Data'!G16)),IF(AND(ISTEXT(OFFSET('Hygiene Data'!$B$2,0,10*ROW('Hygiene Data'!G16))),DY22="No",ISNUMBER(OFFSET('Hygiene Data'!$G$7,0,10*ROW('Hygiene Data'!G16)))),CONCATENATE("[",ROUND(OFFSET('Hygiene Data'!$G$7,0,10*ROW('Hygiene Data'!G16)),0),"]"),IF(AND(ISTEXT(OFFSET('Hygiene Data'!$B$2,0,10*ROW('Hygiene Data'!G16))),DY22="",ISNUMBER(OFFSET('Hygiene Data'!$G$7,0,10*ROW('Hygiene Data'!G16)))),OFFSET('Hygiene Data'!$G$7,0,10*ROW('Hygiene Data'!G16)),NA())))</f>
        <v>#N/A</v>
      </c>
      <c r="BK22" s="84" t="e">
        <f ca="true">+IF(AND(ISTEXT(OFFSET('Hygiene Data'!$B$2,0,10*ROW('Hygiene Data'!G16))),DZ22="Yes"),OFFSET('Hygiene Data'!$G$9,0,10*ROW('Hygiene Data'!G16)),IF(AND(ISTEXT(OFFSET('Hygiene Data'!$B$2,0,10*ROW('Hygiene Data'!G16))),DZ22="No",ISNUMBER(OFFSET('Hygiene Data'!$G$9,0,10*ROW('Hygiene Data'!G16)))),CONCATENATE("[",ROUND(OFFSET('Hygiene Data'!$G$9,0,10*ROW('Hygiene Data'!G16)),0),"]"),IF(AND(ISTEXT(OFFSET('Hygiene Data'!$B$2,0,10*ROW('Hygiene Data'!G16))),DZ22="",ISNUMBER(OFFSET('Hygiene Data'!$G$9,0,10*ROW('Hygiene Data'!G16)))),OFFSET('Hygiene Data'!$G$9,0,10*ROW('Hygiene Data'!G16)),NA())))</f>
        <v>#N/A</v>
      </c>
      <c r="BL22" s="84" t="e">
        <f ca="true">+IF(AND(ISTEXT(OFFSET('Hygiene Data'!$B$2,0,10*ROW('Hygiene Data'!H16))),EA22="Yes"),OFFSET('Hygiene Data'!$H$5,0,10*ROW('Hygiene Data'!H16)),IF(AND(ISTEXT(OFFSET('Hygiene Data'!$B$2,0,10*ROW('Hygiene Data'!H16))),EA22="No",ISNUMBER(OFFSET('Hygiene Data'!$H$5,0,10*ROW('Hygiene Data'!H16)))),CONCATENATE("[",ROUND(OFFSET('Hygiene Data'!$H$5,0,10*ROW('Hygiene Data'!H16)),0),"]"),IF(AND(ISTEXT(OFFSET('Hygiene Data'!$B$2,0,10*ROW('Hygiene Data'!H16))),EA22="",ISNUMBER(OFFSET('Hygiene Data'!$H$5,0,10*ROW('Hygiene Data'!H16)))),OFFSET('Hygiene Data'!$H$5,0,10*ROW('Hygiene Data'!H16)),NA())))</f>
        <v>#N/A</v>
      </c>
      <c r="BM22" s="84" t="e">
        <f ca="true">+IF(AND(ISTEXT(OFFSET('Hygiene Data'!$B$2,0,10*ROW('Hygiene Data'!H16))),EB22="Yes"),OFFSET('Hygiene Data'!$H$7,0,10*ROW('Hygiene Data'!H16)),IF(AND(ISTEXT(OFFSET('Hygiene Data'!$B$2,0,10*ROW('Hygiene Data'!H16))),EB22="No",ISNUMBER(OFFSET('Hygiene Data'!$H$7,0,10*ROW('Hygiene Data'!H16)))),CONCATENATE("[",ROUND(OFFSET('Hygiene Data'!$H$7,0,10*ROW('Hygiene Data'!H16)),0),"]"),IF(AND(ISTEXT(OFFSET('Hygiene Data'!$B$2,0,10*ROW('Hygiene Data'!H16))),EB22="",ISNUMBER(OFFSET('Hygiene Data'!$H$7,0,10*ROW('Hygiene Data'!H16)))),OFFSET('Hygiene Data'!$H$7,0,10*ROW('Hygiene Data'!H16)),NA())))</f>
        <v>#N/A</v>
      </c>
      <c r="BN22" s="84" t="e">
        <f ca="true">+IF(AND(ISTEXT(OFFSET('Hygiene Data'!$B$2,0,10*ROW('Hygiene Data'!H16))),EC22="Yes"),OFFSET('Hygiene Data'!$H$9,0,10*ROW('Hygiene Data'!H16)),IF(AND(ISTEXT(OFFSET('Hygiene Data'!$B$2,0,10*ROW('Hygiene Data'!H16))),EC22="No",ISNUMBER(OFFSET('Hygiene Data'!$H$9,0,10*ROW('Hygiene Data'!H16)))),CONCATENATE("[",ROUND(OFFSET('Hygiene Data'!$H$9,0,10*ROW('Hygiene Data'!H16)),0),"]"),IF(AND(ISTEXT(OFFSET('Hygiene Data'!$B$2,0,10*ROW('Hygiene Data'!H16))),EC22="",ISNUMBER(OFFSET('Hygiene Data'!$H$9,0,10*ROW('Hygiene Data'!H16)))),OFFSET('Hygiene Data'!$H$9,0,10*ROW('Hygiene Data'!H16)),NA())))</f>
        <v>#N/A</v>
      </c>
      <c r="BO22" s="84" t="e">
        <f ca="true">+IF(AND(ISTEXT(OFFSET('Hygiene Data'!$B$2,0,10*ROW('Hygiene Data'!I16))),ED22="Yes"),OFFSET('Hygiene Data'!$I$5,0,10*ROW('Hygiene Data'!I16)),IF(AND(ISTEXT(OFFSET('Hygiene Data'!$B$2,0,10*ROW('Hygiene Data'!I16))),ED22="No",ISNUMBER(OFFSET('Hygiene Data'!$I$5,0,10*ROW('Hygiene Data'!I16)))),CONCATENATE("[",ROUND(OFFSET('Hygiene Data'!$I$5,0,10*ROW('Hygiene Data'!I16)),0),"]"),IF(AND(ISTEXT(OFFSET('Hygiene Data'!$B$2,0,10*ROW('Hygiene Data'!I16))),ED22="",ISNUMBER(OFFSET('Hygiene Data'!$I$5,0,10*ROW('Hygiene Data'!I16)))),OFFSET('Hygiene Data'!$I$5,0,10*ROW('Hygiene Data'!I16)),NA())))</f>
        <v>#N/A</v>
      </c>
      <c r="BP22" s="84" t="e">
        <f ca="true">+IF(AND(ISTEXT(OFFSET('Hygiene Data'!$B$2,0,10*ROW('Hygiene Data'!I16))),EE22="Yes"),OFFSET('Hygiene Data'!$I$7,0,10*ROW('Hygiene Data'!I16)),IF(AND(ISTEXT(OFFSET('Hygiene Data'!$B$2,0,10*ROW('Hygiene Data'!I16))),EE22="No",ISNUMBER(OFFSET('Hygiene Data'!$I$7,0,10*ROW('Hygiene Data'!I16)))),CONCATENATE("[",ROUND(OFFSET('Hygiene Data'!$I$7,0,10*ROW('Hygiene Data'!I16)),0),"]"),IF(AND(ISTEXT(OFFSET('Hygiene Data'!$B$2,0,10*ROW('Hygiene Data'!I16))),EE22="",ISNUMBER(OFFSET('Hygiene Data'!$I$7,0,10*ROW('Hygiene Data'!I16)))),OFFSET('Hygiene Data'!$I$7,0,10*ROW('Hygiene Data'!I16)),NA())))</f>
        <v>#N/A</v>
      </c>
      <c r="BQ22" s="84" t="e">
        <f ca="true">+IF(AND(ISTEXT(OFFSET('Hygiene Data'!$B$2,0,10*ROW('Hygiene Data'!I16))),EF22="Yes"),OFFSET('Hygiene Data'!$I$9,0,10*ROW('Hygiene Data'!I16)),IF(AND(ISTEXT(OFFSET('Hygiene Data'!$B$2,0,10*ROW('Hygiene Data'!I16))),EF22="No",ISNUMBER(OFFSET('Hygiene Data'!$I$9,0,10*ROW('Hygiene Data'!I16)))),CONCATENATE("[",ROUND(OFFSET('Hygiene Data'!$I$9,0,10*ROW('Hygiene Data'!I16)),0),"]"),IF(AND(ISTEXT(OFFSET('Hygiene Data'!$B$2,0,10*ROW('Hygiene Data'!I16))),EF22="",ISNUMBER(OFFSET('Hygiene Data'!$I$9,0,10*ROW('Hygiene Data'!I16)))),OFFSET('Hygiene Data'!$I$9,0,10*ROW('Hygiene Data'!I16)),NA())))</f>
        <v>#N/A</v>
      </c>
      <c r="BR22" s="269"/>
      <c r="BS22" s="269" t="str">
        <f ca="true">+IF(OFFSET('Water Data'!$D$27,0,10*ROW('Water Data'!D16))="","",OFFSET('Water Data'!$D$27,0,10*ROW('Water Data'!D16)))</f>
        <v/>
      </c>
      <c r="BT22" s="269" t="str">
        <f ca="true">+IF(OFFSET('Water Data'!$D$28,0,10*ROW('Water Data'!D16))="","",OFFSET('Water Data'!$D$28,0,10*ROW('Water Data'!D16)))</f>
        <v/>
      </c>
      <c r="BU22" s="269" t="str">
        <f ca="true">+IF(OFFSET('Water Data'!$D$29,0,10*ROW('Water Data'!D16))="","",OFFSET('Water Data'!$D$29,0,10*ROW('Water Data'!D16)))</f>
        <v/>
      </c>
      <c r="BV22" s="269" t="str">
        <f ca="true">+IF(OFFSET('Water Data'!$E$27,0,10*ROW('Water Data'!E16))="","",OFFSET('Water Data'!$E$27,0,10*ROW('Water Data'!E16)))</f>
        <v/>
      </c>
      <c r="BW22" s="269" t="str">
        <f ca="true">+IF(OFFSET('Water Data'!$E$28,0,10*ROW('Water Data'!E16))="","",OFFSET('Water Data'!$E$28,0,10*ROW('Water Data'!E16)))</f>
        <v/>
      </c>
      <c r="BX22" s="269" t="str">
        <f ca="true">+IF(OFFSET('Water Data'!$E$29,0,10*ROW('Water Data'!E16))="","",OFFSET('Water Data'!$E$29,0,10*ROW('Water Data'!E16)))</f>
        <v/>
      </c>
      <c r="BY22" s="269" t="str">
        <f ca="true">+IF(OFFSET('Water Data'!$F$27,0,10*ROW('Water Data'!F16))="","",OFFSET('Water Data'!$F$27,0,10*ROW('Water Data'!F16)))</f>
        <v/>
      </c>
      <c r="BZ22" s="269" t="str">
        <f ca="true">+IF(OFFSET('Water Data'!$F$28,0,10*ROW('Water Data'!F16))="","",OFFSET('Water Data'!$F$28,0,10*ROW('Water Data'!F16)))</f>
        <v/>
      </c>
      <c r="CA22" s="269" t="str">
        <f ca="true">+IF(OFFSET('Water Data'!$F$29,0,10*ROW('Water Data'!F16))="","",OFFSET('Water Data'!$F$29,0,10*ROW('Water Data'!F16)))</f>
        <v/>
      </c>
      <c r="CB22" s="269" t="str">
        <f ca="true">+IF(OFFSET('Water Data'!$G$27,0,10*ROW('Water Data'!G16))="","",OFFSET('Water Data'!$G$27,0,10*ROW('Water Data'!G16)))</f>
        <v/>
      </c>
      <c r="CC22" s="269" t="str">
        <f ca="true">+IF(OFFSET('Water Data'!$G$28,0,10*ROW('Water Data'!G16))="","",OFFSET('Water Data'!$G$28,0,10*ROW('Water Data'!G16)))</f>
        <v/>
      </c>
      <c r="CD22" s="269" t="str">
        <f ca="true">+IF(OFFSET('Water Data'!$G$29,0,10*ROW('Water Data'!G16))="","",OFFSET('Water Data'!$G$29,0,10*ROW('Water Data'!G16)))</f>
        <v/>
      </c>
      <c r="CE22" s="269" t="str">
        <f ca="true">+IF(OFFSET('Water Data'!$H$27,0,10*ROW('Water Data'!H16))="","",OFFSET('Water Data'!$H$27,0,10*ROW('Water Data'!H16)))</f>
        <v/>
      </c>
      <c r="CF22" s="269" t="str">
        <f ca="true">+IF(OFFSET('Water Data'!$H$28,0,10*ROW('Water Data'!H16))="","",OFFSET('Water Data'!$H$28,0,10*ROW('Water Data'!H16)))</f>
        <v/>
      </c>
      <c r="CG22" s="269" t="str">
        <f ca="true">+IF(OFFSET('Water Data'!$H$29,0,10*ROW('Water Data'!H16))="","",OFFSET('Water Data'!$H$29,0,10*ROW('Water Data'!H16)))</f>
        <v/>
      </c>
      <c r="CH22" s="269" t="str">
        <f ca="true">+IF(OFFSET('Water Data'!$I$27,0,10*ROW('Water Data'!I16))="","",OFFSET('Water Data'!$I$27,0,10*ROW('Water Data'!I16)))</f>
        <v/>
      </c>
      <c r="CI22" s="269" t="str">
        <f ca="true">+IF(OFFSET('Water Data'!$I$28,0,10*ROW('Water Data'!I16))="","",OFFSET('Water Data'!$I$28,0,10*ROW('Water Data'!I16)))</f>
        <v/>
      </c>
      <c r="CJ22" s="269" t="str">
        <f ca="true">+IF(OFFSET('Water Data'!$I$29,0,10*ROW('Water Data'!I16))="","",OFFSET('Water Data'!$I$29,0,10*ROW('Water Data'!I16)))</f>
        <v/>
      </c>
      <c r="CK22" s="269" t="str">
        <f ca="true">+IF(OFFSET('Sanitation Data'!$D$28,0,10*ROW('Sanitation Data'!D16))="","",OFFSET('Sanitation Data'!$D$28,0,10*ROW('Sanitation Data'!D16)))</f>
        <v/>
      </c>
      <c r="CL22" s="269" t="str">
        <f ca="true">+IF(OFFSET('Sanitation Data'!$D$29,0,10*ROW('Sanitation Data'!D16))="","",OFFSET('Sanitation Data'!$D$29,0,10*ROW('Sanitation Data'!D16)))</f>
        <v/>
      </c>
      <c r="CM22" s="269" t="str">
        <f ca="true">+IF(OFFSET('Sanitation Data'!$D$30,0,10*ROW('Sanitation Data'!D16))="","",OFFSET('Sanitation Data'!$D$30,0,10*ROW('Sanitation Data'!D16)))</f>
        <v/>
      </c>
      <c r="CN22" s="269" t="str">
        <f ca="true">+IF(OFFSET('Sanitation Data'!$D$31,0,10*ROW('Sanitation Data'!D16))="","",OFFSET('Sanitation Data'!$D$31,0,10*ROW('Sanitation Data'!D16)))</f>
        <v/>
      </c>
      <c r="CO22" s="269" t="str">
        <f ca="true">+IF(OFFSET('Sanitation Data'!$D$32,0,10*ROW('Sanitation Data'!D16))="","",OFFSET('Sanitation Data'!$D$32,0,10*ROW('Sanitation Data'!D16)))</f>
        <v/>
      </c>
      <c r="CP22" s="269" t="str">
        <f ca="true">+IF(OFFSET('Sanitation Data'!$E$28,0,10*ROW('Sanitation Data'!E16))="","",OFFSET('Sanitation Data'!$E$28,0,10*ROW('Sanitation Data'!E16)))</f>
        <v/>
      </c>
      <c r="CQ22" s="269" t="str">
        <f ca="true">+IF(OFFSET('Sanitation Data'!$E$29,0,10*ROW('Sanitation Data'!E16))="","",OFFSET('Sanitation Data'!$E$29,0,10*ROW('Sanitation Data'!E16)))</f>
        <v/>
      </c>
      <c r="CR22" s="269" t="str">
        <f ca="true">+IF(OFFSET('Sanitation Data'!$E$30,0,10*ROW('Sanitation Data'!E16))="","",OFFSET('Sanitation Data'!$E$30,0,10*ROW('Sanitation Data'!E16)))</f>
        <v/>
      </c>
      <c r="CS22" s="269" t="str">
        <f ca="true">+IF(OFFSET('Sanitation Data'!$E$31,0,10*ROW('Sanitation Data'!E16))="","",OFFSET('Sanitation Data'!$E$31,0,10*ROW('Sanitation Data'!E16)))</f>
        <v/>
      </c>
      <c r="CT22" s="269" t="str">
        <f ca="true">+IF(OFFSET('Sanitation Data'!$E$32,0,10*ROW('Sanitation Data'!E16))="","",OFFSET('Sanitation Data'!$E$32,0,10*ROW('Sanitation Data'!E16)))</f>
        <v/>
      </c>
      <c r="CU22" s="269" t="str">
        <f ca="true">+IF(OFFSET('Sanitation Data'!$F$28,0,10*ROW('Sanitation Data'!F16))="","",OFFSET('Sanitation Data'!$F$28,0,10*ROW('Sanitation Data'!F16)))</f>
        <v/>
      </c>
      <c r="CV22" s="269" t="str">
        <f ca="true">+IF(OFFSET('Sanitation Data'!$F$29,0,10*ROW('Sanitation Data'!F16))="","",OFFSET('Sanitation Data'!$F$29,0,10*ROW('Sanitation Data'!F16)))</f>
        <v/>
      </c>
      <c r="CW22" s="269" t="str">
        <f ca="true">+IF(OFFSET('Sanitation Data'!$F$30,0,10*ROW('Sanitation Data'!F16))="","",OFFSET('Sanitation Data'!$F$30,0,10*ROW('Sanitation Data'!F16)))</f>
        <v/>
      </c>
      <c r="CX22" s="269" t="str">
        <f ca="true">+IF(OFFSET('Sanitation Data'!$F$31,0,10*ROW('Sanitation Data'!F16))="","",OFFSET('Sanitation Data'!$F$31,0,10*ROW('Sanitation Data'!F16)))</f>
        <v/>
      </c>
      <c r="CY22" s="269" t="str">
        <f ca="true">+IF(OFFSET('Sanitation Data'!$F$32,0,10*ROW('Sanitation Data'!F16))="","",OFFSET('Sanitation Data'!$F$32,0,10*ROW('Sanitation Data'!F16)))</f>
        <v/>
      </c>
      <c r="CZ22" s="269" t="str">
        <f ca="true">+IF(OFFSET('Sanitation Data'!$G$28,0,10*ROW('Sanitation Data'!G16))="","",OFFSET('Sanitation Data'!$G$28,0,10*ROW('Sanitation Data'!G16)))</f>
        <v/>
      </c>
      <c r="DA22" s="269" t="str">
        <f ca="true">+IF(OFFSET('Sanitation Data'!$G$29,0,10*ROW('Sanitation Data'!G16))="","",OFFSET('Sanitation Data'!$G$29,0,10*ROW('Sanitation Data'!G16)))</f>
        <v/>
      </c>
      <c r="DB22" s="269" t="str">
        <f ca="true">+IF(OFFSET('Sanitation Data'!$G$30,0,10*ROW('Sanitation Data'!G16))="","",OFFSET('Sanitation Data'!$G$30,0,10*ROW('Sanitation Data'!G16)))</f>
        <v/>
      </c>
      <c r="DC22" s="269" t="str">
        <f ca="true">+IF(OFFSET('Sanitation Data'!$G$31,0,10*ROW('Sanitation Data'!G16))="","",OFFSET('Sanitation Data'!$G$31,0,10*ROW('Sanitation Data'!G16)))</f>
        <v/>
      </c>
      <c r="DD22" s="269" t="str">
        <f ca="true">+IF(OFFSET('Sanitation Data'!$G$32,0,10*ROW('Sanitation Data'!G16))="","",OFFSET('Sanitation Data'!$G$32,0,10*ROW('Sanitation Data'!G16)))</f>
        <v/>
      </c>
      <c r="DE22" s="269" t="str">
        <f ca="true">+IF(OFFSET('Sanitation Data'!$H$28,0,10*ROW('Sanitation Data'!H16))="","",OFFSET('Sanitation Data'!$H$28,0,10*ROW('Sanitation Data'!H16)))</f>
        <v/>
      </c>
      <c r="DF22" s="269" t="str">
        <f ca="true">+IF(OFFSET('Sanitation Data'!$H$29,0,10*ROW('Sanitation Data'!H16))="","",OFFSET('Sanitation Data'!$H$29,0,10*ROW('Sanitation Data'!H16)))</f>
        <v/>
      </c>
      <c r="DG22" s="269" t="str">
        <f ca="true">+IF(OFFSET('Sanitation Data'!$H$30,0,10*ROW('Sanitation Data'!H16))="","",OFFSET('Sanitation Data'!$H$30,0,10*ROW('Sanitation Data'!H16)))</f>
        <v/>
      </c>
      <c r="DH22" s="269" t="str">
        <f ca="true">+IF(OFFSET('Sanitation Data'!$H$31,0,10*ROW('Sanitation Data'!H16))="","",OFFSET('Sanitation Data'!$H$31,0,10*ROW('Sanitation Data'!H16)))</f>
        <v/>
      </c>
      <c r="DI22" s="269" t="str">
        <f ca="true">+IF(OFFSET('Sanitation Data'!$H$32,0,10*ROW('Sanitation Data'!H16))="","",OFFSET('Sanitation Data'!$H$32,0,10*ROW('Sanitation Data'!H16)))</f>
        <v/>
      </c>
      <c r="DJ22" s="269" t="str">
        <f ca="true">+IF(OFFSET('Sanitation Data'!$I$28,0,10*ROW('Sanitation Data'!I16))="","",OFFSET('Sanitation Data'!$I$28,0,10*ROW('Sanitation Data'!I16)))</f>
        <v/>
      </c>
      <c r="DK22" s="269" t="str">
        <f ca="true">+IF(OFFSET('Sanitation Data'!$I$29,0,10*ROW('Sanitation Data'!I16))="","",OFFSET('Sanitation Data'!$I$29,0,10*ROW('Sanitation Data'!I16)))</f>
        <v/>
      </c>
      <c r="DL22" s="269" t="str">
        <f ca="true">+IF(OFFSET('Sanitation Data'!$I$30,0,10*ROW('Sanitation Data'!I16))="","",OFFSET('Sanitation Data'!$I$30,0,10*ROW('Sanitation Data'!I16)))</f>
        <v/>
      </c>
      <c r="DM22" s="269" t="str">
        <f ca="true">+IF(OFFSET('Sanitation Data'!$I$31,0,10*ROW('Sanitation Data'!I16))="","",OFFSET('Sanitation Data'!$I$31,0,10*ROW('Sanitation Data'!I16)))</f>
        <v/>
      </c>
      <c r="DN22" s="269" t="str">
        <f ca="true">+IF(OFFSET('Sanitation Data'!$I$32,0,10*ROW('Sanitation Data'!I16))="","",OFFSET('Sanitation Data'!$I$32,0,10*ROW('Sanitation Data'!I16)))</f>
        <v/>
      </c>
      <c r="DO22" s="269" t="str">
        <f ca="true">+IF(OFFSET('Hygiene Data'!$D$11,0,10*ROW('Hygiene Data'!D16))="","",OFFSET('Hygiene Data'!$D$11,0,10*ROW('Hygiene Data'!D16)))</f>
        <v/>
      </c>
      <c r="DP22" s="269" t="str">
        <f ca="true">+IF(OFFSET('Hygiene Data'!$D$12,0,10*ROW('Hygiene Data'!D16))="","",OFFSET('Hygiene Data'!$D$12,0,10*ROW('Hygiene Data'!D16)))</f>
        <v/>
      </c>
      <c r="DQ22" s="269" t="str">
        <f ca="true">+IF(OFFSET('Hygiene Data'!$D$13,0,10*ROW('Hygiene Data'!D16))="","",OFFSET('Hygiene Data'!$D$13,0,10*ROW('Hygiene Data'!D16)))</f>
        <v/>
      </c>
      <c r="DR22" s="269" t="str">
        <f ca="true">+IF(OFFSET('Hygiene Data'!$E$11,0,10*ROW('Hygiene Data'!E16))="","",OFFSET('Hygiene Data'!$E$11,0,10*ROW('Hygiene Data'!E16)))</f>
        <v/>
      </c>
      <c r="DS22" s="269" t="str">
        <f ca="true">+IF(OFFSET('Hygiene Data'!$E$12,0,10*ROW('Hygiene Data'!E16))="","",OFFSET('Hygiene Data'!$E$12,0,10*ROW('Hygiene Data'!E16)))</f>
        <v/>
      </c>
      <c r="DT22" s="269" t="str">
        <f ca="true">+IF(OFFSET('Hygiene Data'!$E$13,0,10*ROW('Hygiene Data'!E16))="","",OFFSET('Hygiene Data'!$E$13,0,10*ROW('Hygiene Data'!E16)))</f>
        <v/>
      </c>
      <c r="DU22" s="269" t="str">
        <f ca="true">+IF(OFFSET('Hygiene Data'!$F$11,0,10*ROW('Hygiene Data'!F16))="","",OFFSET('Hygiene Data'!$F$11,0,10*ROW('Hygiene Data'!F16)))</f>
        <v/>
      </c>
      <c r="DV22" s="269" t="str">
        <f ca="true">+IF(OFFSET('Hygiene Data'!$F$12,0,10*ROW('Hygiene Data'!F16))="","",OFFSET('Hygiene Data'!$F$12,0,10*ROW('Hygiene Data'!F16)))</f>
        <v/>
      </c>
      <c r="DW22" s="269" t="str">
        <f ca="true">+IF(OFFSET('Hygiene Data'!$F$13,0,10*ROW('Hygiene Data'!F16))="","",OFFSET('Hygiene Data'!$F$13,0,10*ROW('Hygiene Data'!F16)))</f>
        <v/>
      </c>
      <c r="DX22" s="269" t="str">
        <f ca="true">+IF(OFFSET('Hygiene Data'!$G$11,0,10*ROW('Hygiene Data'!G16))="","",OFFSET('Hygiene Data'!$G$11,0,10*ROW('Hygiene Data'!G16)))</f>
        <v/>
      </c>
      <c r="DY22" s="269" t="str">
        <f ca="true">+IF(OFFSET('Hygiene Data'!$G$12,0,10*ROW('Hygiene Data'!G16))="","",OFFSET('Hygiene Data'!$G$12,0,10*ROW('Hygiene Data'!G16)))</f>
        <v/>
      </c>
      <c r="DZ22" s="269" t="str">
        <f ca="true">+IF(OFFSET('Hygiene Data'!$G$13,0,10*ROW('Hygiene Data'!G16))="","",OFFSET('Hygiene Data'!$G$13,0,10*ROW('Hygiene Data'!G16)))</f>
        <v/>
      </c>
      <c r="EA22" s="269" t="str">
        <f ca="true">+IF(OFFSET('Hygiene Data'!$H$11,0,10*ROW('Hygiene Data'!H16))="","",OFFSET('Hygiene Data'!$H$11,0,10*ROW('Hygiene Data'!H16)))</f>
        <v/>
      </c>
      <c r="EB22" s="269" t="str">
        <f ca="true">+IF(OFFSET('Hygiene Data'!$H$12,0,10*ROW('Hygiene Data'!H16))="","",OFFSET('Hygiene Data'!$H$12,0,10*ROW('Hygiene Data'!H16)))</f>
        <v/>
      </c>
      <c r="EC22" s="269" t="str">
        <f ca="true">+IF(OFFSET('Hygiene Data'!$H$13,0,10*ROW('Hygiene Data'!H16))="","",OFFSET('Hygiene Data'!$H$13,0,10*ROW('Hygiene Data'!H16)))</f>
        <v/>
      </c>
      <c r="ED22" s="269" t="str">
        <f ca="true">+IF(OFFSET('Hygiene Data'!$I$11,0,10*ROW('Hygiene Data'!I16))="","",OFFSET('Hygiene Data'!$I$11,0,10*ROW('Hygiene Data'!I16)))</f>
        <v/>
      </c>
      <c r="EE22" s="269" t="str">
        <f ca="true">+IF(OFFSET('Hygiene Data'!$I$12,0,10*ROW('Hygiene Data'!I16))="","",OFFSET('Hygiene Data'!$I$12,0,10*ROW('Hygiene Data'!I16)))</f>
        <v/>
      </c>
      <c r="EF22" s="269" t="str">
        <f ca="true">+IF(OFFSET('Hygiene Data'!$I$13,0,10*ROW('Hygiene Data'!I16))="","",OFFSET('Hygiene Data'!$I$13,0,10*ROW('Hygiene Data'!I16)))</f>
        <v/>
      </c>
    </row>
    <row xmlns:x14ac="http://schemas.microsoft.com/office/spreadsheetml/2009/9/ac" r="23" x14ac:dyDescent="0.2">
      <c r="A23" s="36" t="str">
        <f ca="true">+IF(OFFSET('Water Data'!$B$2,0,10*ROW('Water Data'!E17))="","",OFFSET('Water Data'!$B$2,0,10*ROW('Water Data'!E17)))</f>
        <v/>
      </c>
      <c r="B23" s="36" t="str">
        <f ca="true">+IF(OFFSET('Water Data'!$C$2,0,10*ROW('Water Data'!F17))="","",OFFSET('Water Data'!$C$2,0,10*ROW('Water Data'!F17)))</f>
        <v/>
      </c>
      <c r="C23" s="325" t="str">
        <f t="shared" ca="true" si="0"/>
        <v/>
      </c>
      <c r="D23" s="82" t="e">
        <f ca="true">+IF(AND(ISTEXT(OFFSET('Water Data'!$B$2,0,10*ROW('Water Data'!D17))),BS23="Yes"),100-OFFSET('Water Data'!$D$4,0,10*ROW('Water Data'!D17)),IF(AND(ISTEXT(OFFSET('Water Data'!$B$2,0,10*ROW('Water Data'!D17))),BS23="No",ISNUMBER(OFFSET('Water Data'!$D$4,0,10*ROW('Water Data'!D17)))),CONCATENATE("[",ROUND(100-OFFSET('Water Data'!$D$4,0,10*ROW('Water Data'!D17)),0),"]"),IF(AND(ISTEXT(OFFSET('Water Data'!$B$2,0,10*ROW('Water Data'!D17))),BS23="",ISNUMBER(OFFSET('Water Data'!$D$4,0,10*ROW('Water Data'!D17)))),100-OFFSET('Water Data'!$D$4,0,10*ROW('Water Data'!D17)),NA())))</f>
        <v>#N/A</v>
      </c>
      <c r="E23" s="82" t="e">
        <f ca="true">+IF(AND(ISTEXT(OFFSET('Water Data'!$B$2,0,10*ROW('Water Data'!E17))),BT23="Yes"),OFFSET('Water Data'!$D$6,0,10*ROW('Water Data'!D17)),IF(AND(ISTEXT(OFFSET('Water Data'!$B$2,0,10*ROW('Water Data'!D17))),BT23="No",ISNUMBER(OFFSET('Water Data'!$D$6,0,10*ROW('Water Data'!D17)))),CONCATENATE("[",ROUND(OFFSET('Water Data'!$D$6,0,10*ROW('Water Data'!D17)),0),"]"),IF(AND(ISTEXT(OFFSET('Water Data'!$B$2,0,10*ROW('Water Data'!D17))),BT23="",ISNUMBER(OFFSET('Water Data'!$D$6,0,10*ROW('Water Data'!D17)))),OFFSET('Water Data'!$D$6,0,10*ROW('Water Data'!D17)),NA())))</f>
        <v>#N/A</v>
      </c>
      <c r="F23" s="82" t="e">
        <f ca="true">+IF(AND(ISTEXT(OFFSET('Water Data'!$B$2,0,10*ROW('Water Data'!D17))),BU23="Yes"),OFFSET('Water Data'!$D$9,0,10*ROW('Water Data'!D17)),IF(AND(ISTEXT(OFFSET('Water Data'!$B$2,0,10*ROW('Water Data'!D17))),BU23="No",ISNUMBER(OFFSET('Water Data'!$D$9,0,10*ROW('Water Data'!D17)))),CONCATENATE("[",ROUND(OFFSET('Water Data'!$D$9,0,10*ROW('Water Data'!D17)),0),"]"),IF(AND(ISTEXT(OFFSET('Water Data'!$B$2,0,10*ROW('Water Data'!D17))),BU23="",ISNUMBER(OFFSET('Water Data'!$D$9,0,10*ROW('Water Data'!D17)))),OFFSET('Water Data'!$D$9,0,10*ROW('Water Data'!D17)),NA())))</f>
        <v>#N/A</v>
      </c>
      <c r="G23" s="82" t="e">
        <f ca="true">+IF(AND(ISTEXT(OFFSET('Water Data'!$B$2,0,10*ROW('Water Data'!E17))),BV23="Yes"),100-OFFSET('Water Data'!$E$4,0,10*ROW('Water Data'!E17)),IF(AND(ISTEXT(OFFSET('Water Data'!$B$2,0,10*ROW('Water Data'!E17))),BV23="No",ISNUMBER(OFFSET('Water Data'!$E$4,0,10*ROW('Water Data'!E17)))),CONCATENATE("[",ROUND(100-OFFSET('Water Data'!$E$4,0,10*ROW('Water Data'!E17)),0),"]"),IF(AND(ISTEXT(OFFSET('Water Data'!$B$2,0,10*ROW('Water Data'!E17))),BV23="",ISNUMBER(OFFSET('Water Data'!$E$4,0,10*ROW('Water Data'!E17)))),100-OFFSET('Water Data'!$E$4,0,10*ROW('Water Data'!E17)),NA())))</f>
        <v>#N/A</v>
      </c>
      <c r="H23" s="82" t="e">
        <f ca="true">+IF(AND(ISTEXT(OFFSET('Water Data'!$B$2,0,10*ROW('Water Data'!E17))),BW23="Yes"),OFFSET('Water Data'!$E$6,0,10*ROW('Water Data'!E17)),IF(AND(ISTEXT(OFFSET('Water Data'!$B$2,0,10*ROW('Water Data'!E17))),BW23="No",ISNUMBER(OFFSET('Water Data'!$E$6,0,10*ROW('Water Data'!E17)))),CONCATENATE("[",ROUND(OFFSET('Water Data'!$D$6,0,10*ROW('Water Data'!E17)),0),"]"),IF(AND(ISTEXT(OFFSET('Water Data'!$B$2,0,10*ROW('Water Data'!E17))),BW23="",ISNUMBER(OFFSET('Water Data'!$E$6,0,10*ROW('Water Data'!E17)))),OFFSET('Water Data'!$E$6,0,10*ROW('Water Data'!E17)),NA())))</f>
        <v>#N/A</v>
      </c>
      <c r="I23" s="82" t="e">
        <f ca="true">+IF(AND(ISTEXT(OFFSET('Water Data'!$B$2,0,10*ROW('Water Data'!E17))),BX23="Yes"),OFFSET('Water Data'!$E$9,0,10*ROW('Water Data'!E17)),IF(AND(ISTEXT(OFFSET('Water Data'!$B$2,0,10*ROW('Water Data'!E17))),BX23="No",ISNUMBER(OFFSET('Water Data'!$E$9,0,10*ROW('Water Data'!E17)))),CONCATENATE("[",ROUND(OFFSET('Water Data'!$E$9,0,10*ROW('Water Data'!E17)),0),"]"),IF(AND(ISTEXT(OFFSET('Water Data'!$B$2,0,10*ROW('Water Data'!E17))),BX23="",ISNUMBER(OFFSET('Water Data'!$E$9,0,10*ROW('Water Data'!E17)))),OFFSET('Water Data'!$E$9,0,10*ROW('Water Data'!E17)),NA())))</f>
        <v>#N/A</v>
      </c>
      <c r="J23" s="82" t="e">
        <f ca="true">+IF(AND(ISTEXT(OFFSET('Water Data'!$B$2,0,10*ROW('Water Data'!F17))),BY23="Yes"),100-OFFSET('Water Data'!$F$4,0,10*ROW('Water Data'!F17)),IF(AND(ISTEXT(OFFSET('Water Data'!$B$2,0,10*ROW('Water Data'!F17))),BY23="No",ISNUMBER(OFFSET('Water Data'!$F$4,0,10*ROW('Water Data'!F17)))),CONCATENATE("[",ROUND(100-OFFSET('Water Data'!$F$4,0,10*ROW('Water Data'!F17)),0),"]"),IF(AND(ISTEXT(OFFSET('Water Data'!$B$2,0,10*ROW('Water Data'!F17))),BY23="",ISNUMBER(OFFSET('Water Data'!$F$4,0,10*ROW('Water Data'!F17)))),100-OFFSET('Water Data'!$F$4,0,10*ROW('Water Data'!F17)),NA())))</f>
        <v>#N/A</v>
      </c>
      <c r="K23" s="82" t="e">
        <f ca="true">+IF(AND(ISTEXT(OFFSET('Water Data'!$B$2,0,10*ROW('Water Data'!F17))),BZ23="Yes"),OFFSET('Water Data'!$F$6,0,10*ROW('Water Data'!F17)),IF(AND(ISTEXT(OFFSET('Water Data'!$B$2,0,10*ROW('Water Data'!F17))),BZ23="No",ISNUMBER(OFFSET('Water Data'!$F$6,0,10*ROW('Water Data'!F17)))),CONCATENATE("[",ROUND(OFFSET('Water Data'!$F$6,0,10*ROW('Water Data'!F17)),0),"]"),IF(AND(ISTEXT(OFFSET('Water Data'!$B$2,0,10*ROW('Water Data'!F17))),BZ23="",ISNUMBER(OFFSET('Water Data'!$F$6,0,10*ROW('Water Data'!F17)))),OFFSET('Water Data'!$F$6,0,10*ROW('Water Data'!F17)),NA())))</f>
        <v>#N/A</v>
      </c>
      <c r="L23" s="82" t="e">
        <f ca="true">+IF(AND(ISTEXT(OFFSET('Water Data'!$B$2,0,10*ROW('Water Data'!F17))),CA23="Yes"),OFFSET('Water Data'!$F$9,0,10*ROW('Water Data'!F17)),IF(AND(ISTEXT(OFFSET('Water Data'!$B$2,0,10*ROW('Water Data'!F17))),CA23="No",ISNUMBER(OFFSET('Water Data'!$F$9,0,10*ROW('Water Data'!F17)))),CONCATENATE("[",ROUND(OFFSET('Water Data'!$F$9,0,10*ROW('Water Data'!F17)),0),"]"),IF(AND(ISTEXT(OFFSET('Water Data'!$B$2,0,10*ROW('Water Data'!F17))),CA23="",ISNUMBER(OFFSET('Water Data'!$F$9,0,10*ROW('Water Data'!F17)))),OFFSET('Water Data'!$F$9,0,10*ROW('Water Data'!F17)),NA())))</f>
        <v>#N/A</v>
      </c>
      <c r="M23" s="82" t="e">
        <f ca="true">+IF(AND(ISTEXT(OFFSET('Water Data'!$B$2,0,10*ROW('Water Data'!G17))),CB23="Yes"),100-OFFSET('Water Data'!$G$4,0,10*ROW('Water Data'!G17)),IF(AND(ISTEXT(OFFSET('Water Data'!$B$2,0,10*ROW('Water Data'!G17))),CB23="No",ISNUMBER(OFFSET('Water Data'!$G$4,0,10*ROW('Water Data'!G17)))),CONCATENATE("[",ROUND(100-OFFSET('Water Data'!$G$4,0,10*ROW('Water Data'!G17)),0),"]"),IF(AND(ISTEXT(OFFSET('Water Data'!$B$2,0,10*ROW('Water Data'!G17))),CB23="",ISNUMBER(OFFSET('Water Data'!$G$4,0,10*ROW('Water Data'!G17)))),100-OFFSET('Water Data'!$G$4,0,10*ROW('Water Data'!G17)),NA())))</f>
        <v>#N/A</v>
      </c>
      <c r="N23" s="82" t="e">
        <f ca="true">+IF(AND(ISTEXT(OFFSET('Water Data'!$B$2,0,10*ROW('Water Data'!G17))),CC23="Yes"),OFFSET('Water Data'!$G$6,0,10*ROW('Water Data'!G17)),IF(AND(ISTEXT(OFFSET('Water Data'!$B$2,0,10*ROW('Water Data'!G17))),CC23="No",ISNUMBER(OFFSET('Water Data'!$G$6,0,10*ROW('Water Data'!G17)))),CONCATENATE("[",ROUND(OFFSET('Water Data'!$G$6,0,10*ROW('Water Data'!G17)),0),"]"),IF(AND(ISTEXT(OFFSET('Water Data'!$B$2,0,10*ROW('Water Data'!G17))),CC23="",ISNUMBER(OFFSET('Water Data'!$G$6,0,10*ROW('Water Data'!G17)))),OFFSET('Water Data'!$G$6,0,10*ROW('Water Data'!G17)),NA())))</f>
        <v>#N/A</v>
      </c>
      <c r="O23" s="82" t="e">
        <f ca="true">+IF(AND(ISTEXT(OFFSET('Water Data'!$B$2,0,10*ROW('Water Data'!G17))),CD23="Yes"),OFFSET('Water Data'!$G$9,0,10*ROW('Water Data'!G17)),IF(AND(ISTEXT(OFFSET('Water Data'!$B$2,0,10*ROW('Water Data'!G17))),CD23="No",ISNUMBER(OFFSET('Water Data'!$G$9,0,10*ROW('Water Data'!G17)))),CONCATENATE("[",ROUND(OFFSET('Water Data'!$G$9,0,10*ROW('Water Data'!G17)),0),"]"),IF(AND(ISTEXT(OFFSET('Water Data'!$B$2,0,10*ROW('Water Data'!G17))),CD23="",ISNUMBER(OFFSET('Water Data'!$G$9,0,10*ROW('Water Data'!G17)))),OFFSET('Water Data'!$G$9,0,10*ROW('Water Data'!G17)),NA())))</f>
        <v>#N/A</v>
      </c>
      <c r="P23" s="82" t="e">
        <f ca="true">+IF(AND(ISTEXT(OFFSET('Water Data'!$B$2,0,10*ROW('Water Data'!H17))),CE23="Yes"),100-OFFSET('Water Data'!$H$4,0,10*ROW('Water Data'!H17)),IF(AND(ISTEXT(OFFSET('Water Data'!$B$2,0,10*ROW('Water Data'!H17))),CE23="No",ISNUMBER(OFFSET('Water Data'!$H$4,0,10*ROW('Water Data'!H17)))),CONCATENATE("[",ROUND(100-OFFSET('Water Data'!$H$4,0,10*ROW('Water Data'!H17)),0),"]"),IF(AND(ISTEXT(OFFSET('Water Data'!$B$2,0,10*ROW('Water Data'!H17))),CE23="",ISNUMBER(OFFSET('Water Data'!$H$4,0,10*ROW('Water Data'!H17)))),100-OFFSET('Water Data'!$H$4,0,10*ROW('Water Data'!H17)),NA())))</f>
        <v>#N/A</v>
      </c>
      <c r="Q23" s="82" t="e">
        <f ca="true">+IF(AND(ISTEXT(OFFSET('Water Data'!$B$2,0,10*ROW('Water Data'!H17))),CF23="Yes"),OFFSET('Water Data'!$H$6,0,10*ROW('Water Data'!H17)),IF(AND(ISTEXT(OFFSET('Water Data'!$B$2,0,10*ROW('Water Data'!H17))),CF23="No",ISNUMBER(OFFSET('Water Data'!$H$6,0,10*ROW('Water Data'!H17)))),CONCATENATE("[",ROUND(OFFSET('Water Data'!$H$6,0,10*ROW('Water Data'!H17)),0),"]"),IF(AND(ISTEXT(OFFSET('Water Data'!$B$2,0,10*ROW('Water Data'!H17))),CF23="",ISNUMBER(OFFSET('Water Data'!$H$6,0,10*ROW('Water Data'!H17)))),OFFSET('Water Data'!$H$6,0,10*ROW('Water Data'!H17)),NA())))</f>
        <v>#N/A</v>
      </c>
      <c r="R23" s="82" t="e">
        <f ca="true">+IF(AND(ISTEXT(OFFSET('Water Data'!$B$2,0,10*ROW('Water Data'!H17))),CG23="Yes"),OFFSET('Water Data'!$H$9,0,10*ROW('Water Data'!H17)),IF(AND(ISTEXT(OFFSET('Water Data'!$B$2,0,10*ROW('Water Data'!H17))),CG23="No",ISNUMBER(OFFSET('Water Data'!$H$9,0,10*ROW('Water Data'!H17)))),CONCATENATE("[",ROUND(OFFSET('Water Data'!$H$9,0,10*ROW('Water Data'!H17)),0),"]"),IF(AND(ISTEXT(OFFSET('Water Data'!$B$2,0,10*ROW('Water Data'!H17))),CG23="",ISNUMBER(OFFSET('Water Data'!$H$9,0,10*ROW('Water Data'!H17)))),OFFSET('Water Data'!$H$9,0,10*ROW('Water Data'!H17)),NA())))</f>
        <v>#N/A</v>
      </c>
      <c r="S23" s="82" t="e">
        <f ca="true">+IF(AND(ISTEXT(OFFSET('Water Data'!$B$2,0,10*ROW('Water Data'!I17))),CH23="Yes"),100-OFFSET('Water Data'!$I$4,0,10*ROW('Water Data'!I17)),IF(AND(ISTEXT(OFFSET('Water Data'!$B$2,0,10*ROW('Water Data'!I17))),CH23="No",ISNUMBER(OFFSET('Water Data'!$I$4,0,10*ROW('Water Data'!I17)))),CONCATENATE("[",ROUND(100-OFFSET('Water Data'!$I$4,0,10*ROW('Water Data'!I17)),0),"]"),IF(AND(ISTEXT(OFFSET('Water Data'!$B$2,0,10*ROW('Water Data'!I17))),CH23="",ISNUMBER(OFFSET('Water Data'!$I$4,0,10*ROW('Water Data'!I17)))),100-OFFSET('Water Data'!$I$4,0,10*ROW('Water Data'!I17)),NA())))</f>
        <v>#N/A</v>
      </c>
      <c r="T23" s="82" t="e">
        <f ca="true">+IF(AND(ISTEXT(OFFSET('Water Data'!$B$2,0,10*ROW('Water Data'!I17))),CI23="Yes"),OFFSET('Water Data'!$I$6,0,10*ROW('Water Data'!I17)),IF(AND(ISTEXT(OFFSET('Water Data'!$B$2,0,10*ROW('Water Data'!I17))),CI23="No",ISNUMBER(OFFSET('Water Data'!$I$6,0,10*ROW('Water Data'!I17)))),CONCATENATE("[",ROUND(OFFSET('Water Data'!$I$6,0,10*ROW('Water Data'!I17)),0),"]"),IF(AND(ISTEXT(OFFSET('Water Data'!$B$2,0,10*ROW('Water Data'!I17))),CI23="",ISNUMBER(OFFSET('Water Data'!$I$6,0,10*ROW('Water Data'!I17)))),OFFSET('Water Data'!$I$6,0,10*ROW('Water Data'!I17)),NA())))</f>
        <v>#N/A</v>
      </c>
      <c r="U23" s="82" t="e">
        <f ca="true">+IF(AND(ISTEXT(OFFSET('Water Data'!$B$2,0,10*ROW('Water Data'!I17))),CJ23="Yes"),OFFSET('Water Data'!$I$9,0,10*ROW('Water Data'!I17)),IF(AND(ISTEXT(OFFSET('Water Data'!$B$2,0,10*ROW('Water Data'!I17))),CJ23="No",ISNUMBER(OFFSET('Water Data'!$I$9,0,10*ROW('Water Data'!I17)))),CONCATENATE("[",ROUND(OFFSET('Water Data'!$I$9,0,10*ROW('Water Data'!I17)),0),"]"),IF(AND(ISTEXT(OFFSET('Water Data'!$B$2,0,10*ROW('Water Data'!I17))),CJ23="",ISNUMBER(OFFSET('Water Data'!$I$9,0,10*ROW('Water Data'!I17)))),OFFSET('Water Data'!$I$9,0,10*ROW('Water Data'!I17)),NA())))</f>
        <v>#N/A</v>
      </c>
      <c r="V23" s="83" t="e">
        <f ca="true">+IF(AND(ISTEXT(OFFSET('Sanitation Data'!$B$2,0,10*ROW('Sanitation Data'!D17))),CK23="Yes"),100-OFFSET('Sanitation Data'!$D$4,0,10*ROW('Sanitation Data'!D17)),IF(AND(ISTEXT(OFFSET('Sanitation Data'!$B$2,0,10*ROW('Sanitation Data'!D17))),CK23="No",ISNUMBER(OFFSET('Sanitation Data'!$D$4,0,10*ROW('Sanitation Data'!D17)))),CONCATENATE("[",ROUND(100-OFFSET('Sanitation Data'!$D$4,0,10*ROW('Sanitation Data'!D17)),0),"]"),IF(AND(ISTEXT(OFFSET('Sanitation Data'!$B$2,0,10*ROW('Sanitation Data'!D17))),CK23="",ISNUMBER(OFFSET('Sanitation Data'!$D$4,0,10*ROW('Sanitation Data'!D17)))),100-OFFSET('Sanitation Data'!$D$4,0,10*ROW('Sanitation Data'!D17)),NA())))</f>
        <v>#N/A</v>
      </c>
      <c r="W23" s="83" t="e">
        <f ca="true">+IF(AND(ISTEXT(OFFSET('Sanitation Data'!$B$2,0,10*ROW('Sanitation Data'!D17))),CL23="Yes"),OFFSET('Sanitation Data'!$D$6,0,10*ROW('Sanitation Data'!D17)),IF(AND(ISTEXT(OFFSET('Sanitation Data'!$B$2,0,10*ROW('Sanitation Data'!D17))),CL23="No",ISNUMBER(OFFSET('Sanitation Data'!$D$6,0,10*ROW('Sanitation Data'!D17)))),CONCATENATE("[",ROUND(OFFSET('Sanitation Data'!$D$6,0,10*ROW('Sanitation Data'!D17)),0),"]"),IF(AND(ISTEXT(OFFSET('Sanitation Data'!$B$2,0,10*ROW('Sanitation Data'!D17))),CL23="",ISNUMBER(OFFSET('Sanitation Data'!$D$6,0,10*ROW('Sanitation Data'!D17)))),OFFSET('Sanitation Data'!$D$6,0,10*ROW('Sanitation Data'!D17)),NA())))</f>
        <v>#N/A</v>
      </c>
      <c r="X23" s="83" t="e">
        <f ca="true">+IF(AND(ISTEXT(OFFSET('Sanitation Data'!$B$2,0,10*ROW('Sanitation Data'!D17))),CM23="Yes"),OFFSET('Sanitation Data'!$D$10,0,10*ROW('Sanitation Data'!D17)),IF(AND(ISTEXT(OFFSET('Sanitation Data'!$B$2,0,10*ROW('Sanitation Data'!D17))),CM23="No",ISNUMBER(OFFSET('Sanitation Data'!$D$10,0,10*ROW('Sanitation Data'!D17)))),CONCATENATE("[",ROUND(OFFSET('Sanitation Data'!$D$10,0,10*ROW('Sanitation Data'!D17)),0),"]"),IF(AND(ISTEXT(OFFSET('Sanitation Data'!$B$2,0,10*ROW('Sanitation Data'!D17))),CM23="",ISNUMBER(OFFSET('Sanitation Data'!$D$10,0,10*ROW('Sanitation Data'!D17)))),OFFSET('Sanitation Data'!$D$10,0,10*ROW('Sanitation Data'!D17)),NA())))</f>
        <v>#N/A</v>
      </c>
      <c r="Y23" s="83" t="e">
        <f ca="true">+IF(AND(ISTEXT(OFFSET('Sanitation Data'!$B$2,0,10*ROW('Sanitation Data'!D17))),CN23="Yes"),OFFSET('Sanitation Data'!$D$11,0,10*ROW('Sanitation Data'!D17)),IF(AND(ISTEXT(OFFSET('Sanitation Data'!$B$2,0,10*ROW('Sanitation Data'!D17))),CN23="No",ISNUMBER(OFFSET('Sanitation Data'!$D$11,0,10*ROW('Sanitation Data'!D17)))),CONCATENATE("[",ROUND(OFFSET('Sanitation Data'!$D$11,0,10*ROW('Sanitation Data'!D17)),0),"]"),IF(AND(ISTEXT(OFFSET('Sanitation Data'!$B$2,0,10*ROW('Sanitation Data'!D17))),CN23="",ISNUMBER(OFFSET('Sanitation Data'!$D$11,0,10*ROW('Sanitation Data'!D17)))),OFFSET('Sanitation Data'!$D$11,0,10*ROW('Sanitation Data'!D17)),NA())))</f>
        <v>#N/A</v>
      </c>
      <c r="Z23" s="83" t="e">
        <f ca="true">+IF(AND(ISTEXT(OFFSET('Sanitation Data'!$B$2,0,10*ROW('Sanitation Data'!D17))),CO23="Yes"),OFFSET('Sanitation Data'!$D$12,0,10*ROW('Sanitation Data'!D17)),IF(AND(ISTEXT(OFFSET('Sanitation Data'!$B$2,0,10*ROW('Sanitation Data'!D17))),CO23="No",ISNUMBER(OFFSET('Sanitation Data'!$D$12,0,10*ROW('Sanitation Data'!D17)))),CONCATENATE("[",ROUND(OFFSET('Sanitation Data'!$D$12,0,10*ROW('Sanitation Data'!D17)),0),"]"),IF(AND(ISTEXT(OFFSET('Sanitation Data'!$B$2,0,10*ROW('Sanitation Data'!D17))),CO23="",ISNUMBER(OFFSET('Sanitation Data'!$D$12,0,10*ROW('Sanitation Data'!D17)))),OFFSET('Sanitation Data'!$D$12,0,10*ROW('Sanitation Data'!D17)),NA())))</f>
        <v>#N/A</v>
      </c>
      <c r="AA23" s="83" t="e">
        <f ca="true">+IF(AND(ISTEXT(OFFSET('Sanitation Data'!$B$2,0,10*ROW('Sanitation Data'!E17))),CP23="Yes"),100-OFFSET('Sanitation Data'!$E$4,0,10*ROW('Sanitation Data'!E17)),IF(AND(ISTEXT(OFFSET('Sanitation Data'!$B$2,0,10*ROW('Sanitation Data'!E17))),CP23="No",ISNUMBER(OFFSET('Sanitation Data'!$E$4,0,10*ROW('Sanitation Data'!E17)))),CONCATENATE("[",ROUND(100-OFFSET('Sanitation Data'!$E$4,0,10*ROW('Sanitation Data'!E17)),0),"]"),IF(AND(ISTEXT(OFFSET('Sanitation Data'!$B$2,0,10*ROW('Sanitation Data'!E17))),CP23="",ISNUMBER(OFFSET('Sanitation Data'!$E$4,0,10*ROW('Sanitation Data'!E17)))),100-OFFSET('Sanitation Data'!$E$4,0,10*ROW('Sanitation Data'!E17)),NA())))</f>
        <v>#N/A</v>
      </c>
      <c r="AB23" s="83" t="e">
        <f ca="true">+IF(AND(ISTEXT(OFFSET('Sanitation Data'!$B$2,0,10*ROW('Sanitation Data'!E17))),CQ23="Yes"),OFFSET('Sanitation Data'!$E$6,0,10*ROW('Sanitation Data'!H17)),IF(AND(ISTEXT(OFFSET('Sanitation Data'!$B$2,0,10*ROW('Sanitation Data'!E17))),CQ23="No",ISNUMBER(OFFSET('Sanitation Data'!$E$6,0,10*ROW('Sanitation Data'!E17)))),CONCATENATE("[",ROUND(OFFSET('Sanitation Data'!$E$6,0,10*ROW('Sanitation Data'!E17)),0),"]"),IF(AND(ISTEXT(OFFSET('Sanitation Data'!$B$2,0,10*ROW('Sanitation Data'!E17))),CQ23="",ISNUMBER(OFFSET('Sanitation Data'!$E$6,0,10*ROW('Sanitation Data'!E17)))),OFFSET('Sanitation Data'!$E$6,0,10*ROW('Sanitation Data'!E17)),NA())))</f>
        <v>#N/A</v>
      </c>
      <c r="AC23" s="83" t="e">
        <f ca="true">+IF(AND(ISTEXT(OFFSET('Sanitation Data'!$B$2,0,10*ROW('Sanitation Data'!E17))),CR23="Yes"),OFFSET('Sanitation Data'!$E$10,0,10*ROW('Sanitation Data'!E17)),IF(AND(ISTEXT(OFFSET('Sanitation Data'!$B$2,0,10*ROW('Sanitation Data'!E17))),CR23="No",ISNUMBER(OFFSET('Sanitation Data'!$E$10,0,10*ROW('Sanitation Data'!E17)))),CONCATENATE("[",ROUND(OFFSET('Sanitation Data'!$E$10,0,10*ROW('Sanitation Data'!E17)),0),"]"),IF(AND(ISTEXT(OFFSET('Sanitation Data'!$B$2,0,10*ROW('Sanitation Data'!E17))),CR23="",ISNUMBER(OFFSET('Sanitation Data'!$E$10,0,10*ROW('Sanitation Data'!E17)))),OFFSET('Sanitation Data'!$E$10,0,10*ROW('Sanitation Data'!E17)),NA())))</f>
        <v>#N/A</v>
      </c>
      <c r="AD23" s="83" t="e">
        <f ca="true">+IF(AND(ISTEXT(OFFSET('Sanitation Data'!$B$2,0,10*ROW('Sanitation Data'!E17))),CS23="Yes"),OFFSET('Sanitation Data'!$E$11,0,10*ROW('Sanitation Data'!E17)),IF(AND(ISTEXT(OFFSET('Sanitation Data'!$B$2,0,10*ROW('Sanitation Data'!E17))),CS23="No",ISNUMBER(OFFSET('Sanitation Data'!$E$11,0,10*ROW('Sanitation Data'!E17)))),CONCATENATE("[",ROUND(OFFSET('Sanitation Data'!$E$11,0,10*ROW('Sanitation Data'!E17)),0),"]"),IF(AND(ISTEXT(OFFSET('Sanitation Data'!$B$2,0,10*ROW('Sanitation Data'!E17))),CS23="",ISNUMBER(OFFSET('Sanitation Data'!$E$11,0,10*ROW('Sanitation Data'!E17)))),OFFSET('Sanitation Data'!$E$11,0,10*ROW('Sanitation Data'!E17)),NA())))</f>
        <v>#N/A</v>
      </c>
      <c r="AE23" s="83" t="e">
        <f ca="true">+IF(AND(ISTEXT(OFFSET('Sanitation Data'!$B$2,0,10*ROW('Sanitation Data'!E17))),CT23="Yes"),OFFSET('Sanitation Data'!$E$12,0,10*ROW('Sanitation Data'!E17)),IF(AND(ISTEXT(OFFSET('Sanitation Data'!$B$2,0,10*ROW('Sanitation Data'!E17))),CT23="No",ISNUMBER(OFFSET('Sanitation Data'!$E$12,0,10*ROW('Sanitation Data'!E17)))),CONCATENATE("[",ROUND(OFFSET('Sanitation Data'!$E$12,0,10*ROW('Sanitation Data'!E17)),0),"]"),IF(AND(ISTEXT(OFFSET('Sanitation Data'!$B$2,0,10*ROW('Sanitation Data'!E17))),CT23="",ISNUMBER(OFFSET('Sanitation Data'!$E$12,0,10*ROW('Sanitation Data'!E17)))),OFFSET('Sanitation Data'!$E$12,0,10*ROW('Sanitation Data'!E17)),NA())))</f>
        <v>#N/A</v>
      </c>
      <c r="AF23" s="83" t="e">
        <f ca="true">+IF(AND(ISTEXT(OFFSET('Sanitation Data'!$B$2,0,10*ROW('Sanitation Data'!F17))),CU23="Yes"),100-OFFSET('Sanitation Data'!$F$4,0,10*ROW('Sanitation Data'!F17)),IF(AND(ISTEXT(OFFSET('Sanitation Data'!$B$2,0,10*ROW('Sanitation Data'!F17))),CU23="No",ISNUMBER(OFFSET('Sanitation Data'!$F$4,0,10*ROW('Sanitation Data'!F17)))),CONCATENATE("[",ROUND(100-OFFSET('Sanitation Data'!$F$4,0,10*ROW('Sanitation Data'!F17)),0),"]"),IF(AND(ISTEXT(OFFSET('Sanitation Data'!$B$2,0,10*ROW('Sanitation Data'!F17))),CU23="",ISNUMBER(OFFSET('Sanitation Data'!$F$4,0,10*ROW('Sanitation Data'!F17)))),100-OFFSET('Sanitation Data'!$F$4,0,10*ROW('Sanitation Data'!F17)),NA())))</f>
        <v>#N/A</v>
      </c>
      <c r="AG23" s="83" t="e">
        <f ca="true">+IF(AND(ISTEXT(OFFSET('Sanitation Data'!$B$2,0,10*ROW('Sanitation Data'!F17))),CV23="Yes"),OFFSET('Sanitation Data'!$F$6,0,10*ROW('Sanitation Data'!F17)),IF(AND(ISTEXT(OFFSET('Sanitation Data'!$B$2,0,10*ROW('Sanitation Data'!F17))),CV23="No",ISNUMBER(OFFSET('Sanitation Data'!$F$6,0,10*ROW('Sanitation Data'!F17)))),CONCATENATE("[",ROUND(OFFSET('Sanitation Data'!$F$6,0,10*ROW('Sanitation Data'!F17)),0),"]"),IF(AND(ISTEXT(OFFSET('Sanitation Data'!$B$2,0,10*ROW('Sanitation Data'!F17))),CV23="",ISNUMBER(OFFSET('Sanitation Data'!$F$6,0,10*ROW('Sanitation Data'!F17)))),OFFSET('Sanitation Data'!$F$6,0,10*ROW('Sanitation Data'!F17)),NA())))</f>
        <v>#N/A</v>
      </c>
      <c r="AH23" s="83" t="e">
        <f ca="true">+IF(AND(ISTEXT(OFFSET('Sanitation Data'!$B$2,0,10*ROW('Sanitation Data'!F17))),CW23="Yes"),OFFSET('Sanitation Data'!$F$10,0,10*ROW('Sanitation Data'!F17)),IF(AND(ISTEXT(OFFSET('Sanitation Data'!$B$2,0,10*ROW('Sanitation Data'!F17))),CW23="No",ISNUMBER(OFFSET('Sanitation Data'!$F$10,0,10*ROW('Sanitation Data'!F17)))),CONCATENATE("[",ROUND(OFFSET('Sanitation Data'!$F$10,0,10*ROW('Sanitation Data'!F17)),0),"]"),IF(AND(ISTEXT(OFFSET('Sanitation Data'!$B$2,0,10*ROW('Sanitation Data'!F17))),CW23="",ISNUMBER(OFFSET('Sanitation Data'!$F$10,0,10*ROW('Sanitation Data'!F17)))),OFFSET('Sanitation Data'!$F$10,0,10*ROW('Sanitation Data'!F17)),NA())))</f>
        <v>#N/A</v>
      </c>
      <c r="AI23" s="83" t="e">
        <f ca="true">+IF(AND(ISTEXT(OFFSET('Sanitation Data'!$B$2,0,10*ROW('Sanitation Data'!F17))),CX23="Yes"),OFFSET('Sanitation Data'!$F$11,0,10*ROW('Sanitation Data'!F17)),IF(AND(ISTEXT(OFFSET('Sanitation Data'!$B$2,0,10*ROW('Sanitation Data'!F17))),CX23="No",ISNUMBER(OFFSET('Sanitation Data'!$F$11,0,10*ROW('Sanitation Data'!F17)))),CONCATENATE("[",ROUND(OFFSET('Sanitation Data'!$F$11,0,10*ROW('Sanitation Data'!F17)),0),"]"),IF(AND(ISTEXT(OFFSET('Sanitation Data'!$B$2,0,10*ROW('Sanitation Data'!F17))),CX23="",ISNUMBER(OFFSET('Sanitation Data'!$F$11,0,10*ROW('Sanitation Data'!F17)))),OFFSET('Sanitation Data'!$F$11,0,10*ROW('Sanitation Data'!F17)),NA())))</f>
        <v>#N/A</v>
      </c>
      <c r="AJ23" s="83" t="e">
        <f ca="true">+IF(AND(ISTEXT(OFFSET('Sanitation Data'!$B$2,0,10*ROW('Sanitation Data'!F17))),CY23="Yes"),OFFSET('Sanitation Data'!$F$12,0,10*ROW('Sanitation Data'!F17)),IF(AND(ISTEXT(OFFSET('Sanitation Data'!$B$2,0,10*ROW('Sanitation Data'!F17))),CY23="No",ISNUMBER(OFFSET('Sanitation Data'!$F$12,0,10*ROW('Sanitation Data'!F17)))),CONCATENATE("[",ROUND(OFFSET('Sanitation Data'!$F$12,0,10*ROW('Sanitation Data'!F17)),0),"]"),IF(AND(ISTEXT(OFFSET('Sanitation Data'!$B$2,0,10*ROW('Sanitation Data'!F17))),CY23="",ISNUMBER(OFFSET('Sanitation Data'!$F$12,0,10*ROW('Sanitation Data'!F17)))),OFFSET('Sanitation Data'!$F$12,0,10*ROW('Sanitation Data'!F17)),NA())))</f>
        <v>#N/A</v>
      </c>
      <c r="AK23" s="83" t="e">
        <f ca="true">+IF(AND(ISTEXT(OFFSET('Sanitation Data'!$B$2,0,10*ROW('Sanitation Data'!G17))),CZ23="Yes"),100-OFFSET('Sanitation Data'!$G$4,0,10*ROW('Sanitation Data'!G17)),IF(AND(ISTEXT(OFFSET('Sanitation Data'!$B$2,0,10*ROW('Sanitation Data'!G17))),CZ23="No",ISNUMBER(OFFSET('Sanitation Data'!$G$4,0,10*ROW('Sanitation Data'!G17)))),CONCATENATE("[",ROUND(100-OFFSET('Sanitation Data'!$G$4,0,10*ROW('Sanitation Data'!G17)),0),"]"),IF(AND(ISTEXT(OFFSET('Sanitation Data'!$B$2,0,10*ROW('Sanitation Data'!G17))),CZ23="",ISNUMBER(OFFSET('Sanitation Data'!$G$4,0,10*ROW('Sanitation Data'!G17)))),100-OFFSET('Sanitation Data'!$G$4,0,10*ROW('Sanitation Data'!G17)),NA())))</f>
        <v>#N/A</v>
      </c>
      <c r="AL23" s="83" t="e">
        <f ca="true">+IF(AND(ISTEXT(OFFSET('Sanitation Data'!$B$2,0,10*ROW('Sanitation Data'!G17))),DA23="Yes"),OFFSET('Sanitation Data'!$G$6,0,10*ROW('Sanitation Data'!G17)),IF(AND(ISTEXT(OFFSET('Sanitation Data'!$B$2,0,10*ROW('Sanitation Data'!G17))),DA23="No",ISNUMBER(OFFSET('Sanitation Data'!$G$6,0,10*ROW('Sanitation Data'!G17)))),CONCATENATE("[",ROUND(OFFSET('Sanitation Data'!$G$6,0,10*ROW('Sanitation Data'!G17)),0),"]"),IF(AND(ISTEXT(OFFSET('Sanitation Data'!$B$2,0,10*ROW('Sanitation Data'!G17))),DA23="",ISNUMBER(OFFSET('Sanitation Data'!$G$6,0,10*ROW('Sanitation Data'!G17)))),OFFSET('Sanitation Data'!$G$6,0,10*ROW('Sanitation Data'!G17)),NA())))</f>
        <v>#N/A</v>
      </c>
      <c r="AM23" s="83" t="e">
        <f ca="true">+IF(AND(ISTEXT(OFFSET('Sanitation Data'!$B$2,0,10*ROW('Sanitation Data'!G17))),DB23="Yes"),OFFSET('Sanitation Data'!$G$10,0,10*ROW('Sanitation Data'!G17)),IF(AND(ISTEXT(OFFSET('Sanitation Data'!$B$2,0,10*ROW('Sanitation Data'!G17))),DB23="No",ISNUMBER(OFFSET('Sanitation Data'!$G$10,0,10*ROW('Sanitation Data'!G17)))),CONCATENATE("[",ROUND(OFFSET('Sanitation Data'!$G$10,0,10*ROW('Sanitation Data'!G17)),0),"]"),IF(AND(ISTEXT(OFFSET('Sanitation Data'!$B$2,0,10*ROW('Sanitation Data'!G17))),DB23="",ISNUMBER(OFFSET('Sanitation Data'!$G$10,0,10*ROW('Sanitation Data'!G17)))),OFFSET('Sanitation Data'!$G$10,0,10*ROW('Sanitation Data'!G17)),NA())))</f>
        <v>#N/A</v>
      </c>
      <c r="AN23" s="83" t="e">
        <f ca="true">+IF(AND(ISTEXT(OFFSET('Sanitation Data'!$B$2,0,10*ROW('Sanitation Data'!G17))),DC23="Yes"),OFFSET('Sanitation Data'!$G$11,0,10*ROW('Sanitation Data'!G17)),IF(AND(ISTEXT(OFFSET('Sanitation Data'!$B$2,0,10*ROW('Sanitation Data'!G17))),DC23="No",ISNUMBER(OFFSET('Sanitation Data'!$G$11,0,10*ROW('Sanitation Data'!G17)))),CONCATENATE("[",ROUND(OFFSET('Sanitation Data'!$G$11,0,10*ROW('Sanitation Data'!G17)),0),"]"),IF(AND(ISTEXT(OFFSET('Sanitation Data'!$B$2,0,10*ROW('Sanitation Data'!G17))),DC23="",ISNUMBER(OFFSET('Sanitation Data'!$G$11,0,10*ROW('Sanitation Data'!G17)))),OFFSET('Sanitation Data'!$G$11,0,10*ROW('Sanitation Data'!G17)),NA())))</f>
        <v>#N/A</v>
      </c>
      <c r="AO23" s="83" t="e">
        <f ca="true">+IF(AND(ISTEXT(OFFSET('Sanitation Data'!$B$2,0,10*ROW('Sanitation Data'!G17))),DD23="Yes"),OFFSET('Sanitation Data'!$G$12,0,10*ROW('Sanitation Data'!G17)),IF(AND(ISTEXT(OFFSET('Sanitation Data'!$B$2,0,10*ROW('Sanitation Data'!G17))),DD23="No",ISNUMBER(OFFSET('Sanitation Data'!$G$12,0,10*ROW('Sanitation Data'!G17)))),CONCATENATE("[",ROUND(OFFSET('Sanitation Data'!$G$12,0,10*ROW('Sanitation Data'!G17)),0),"]"),IF(AND(ISTEXT(OFFSET('Sanitation Data'!$B$2,0,10*ROW('Sanitation Data'!G17))),DD23="",ISNUMBER(OFFSET('Sanitation Data'!$G$12,0,10*ROW('Sanitation Data'!G17)))),OFFSET('Sanitation Data'!$G$12,0,10*ROW('Sanitation Data'!G17)),NA())))</f>
        <v>#N/A</v>
      </c>
      <c r="AP23" s="83" t="e">
        <f ca="true">+IF(AND(ISTEXT(OFFSET('Sanitation Data'!$B$2,0,10*ROW('Sanitation Data'!H17))),DE23="Yes"),100-OFFSET('Sanitation Data'!$H$4,0,10*ROW('Sanitation Data'!H17)),IF(AND(ISTEXT(OFFSET('Sanitation Data'!$B$2,0,10*ROW('Sanitation Data'!H17))),DE23="No",ISNUMBER(OFFSET('Sanitation Data'!$H$4,0,10*ROW('Sanitation Data'!H17)))),CONCATENATE("[",ROUND(100-OFFSET('Sanitation Data'!$H$4,0,10*ROW('Sanitation Data'!H17)),0),"]"),IF(AND(ISTEXT(OFFSET('Sanitation Data'!$B$2,0,10*ROW('Sanitation Data'!H17))),DE23="",ISNUMBER(OFFSET('Sanitation Data'!$H$4,0,10*ROW('Sanitation Data'!H17)))),100-OFFSET('Sanitation Data'!$H$4,0,10*ROW('Sanitation Data'!H17)),NA())))</f>
        <v>#N/A</v>
      </c>
      <c r="AQ23" s="83" t="e">
        <f ca="true">+IF(AND(ISTEXT(OFFSET('Sanitation Data'!$B$2,0,10*ROW('Sanitation Data'!H17))),DF23="Yes"),OFFSET('Sanitation Data'!$H$6,0,10*ROW('Sanitation Data'!H17)),IF(AND(ISTEXT(OFFSET('Sanitation Data'!$B$2,0,10*ROW('Sanitation Data'!H17))),DF23="No",ISNUMBER(OFFSET('Sanitation Data'!$H$6,0,10*ROW('Sanitation Data'!H17)))),CONCATENATE("[",ROUND(OFFSET('Sanitation Data'!$H$6,0,10*ROW('Sanitation Data'!H17)),0),"]"),IF(AND(ISTEXT(OFFSET('Sanitation Data'!$B$2,0,10*ROW('Sanitation Data'!H17))),DF23="",ISNUMBER(OFFSET('Sanitation Data'!$H$6,0,10*ROW('Sanitation Data'!H17)))),OFFSET('Sanitation Data'!$H$6,0,10*ROW('Sanitation Data'!H17)),NA())))</f>
        <v>#N/A</v>
      </c>
      <c r="AR23" s="83" t="e">
        <f ca="true">+IF(AND(ISTEXT(OFFSET('Sanitation Data'!$B$2,0,10*ROW('Sanitation Data'!H17))),DG23="Yes"),OFFSET('Sanitation Data'!$H$10,0,10*ROW('Sanitation Data'!H17)),IF(AND(ISTEXT(OFFSET('Sanitation Data'!$B$2,0,10*ROW('Sanitation Data'!H17))),DG23="No",ISNUMBER(OFFSET('Sanitation Data'!$H$10,0,10*ROW('Sanitation Data'!H17)))),CONCATENATE("[",ROUND(OFFSET('Sanitation Data'!$H$10,0,10*ROW('Sanitation Data'!H17)),0),"]"),IF(AND(ISTEXT(OFFSET('Sanitation Data'!$B$2,0,10*ROW('Sanitation Data'!H17))),DG23="",ISNUMBER(OFFSET('Sanitation Data'!$H$10,0,10*ROW('Sanitation Data'!H17)))),OFFSET('Sanitation Data'!$H$10,0,10*ROW('Sanitation Data'!H17)),NA())))</f>
        <v>#N/A</v>
      </c>
      <c r="AS23" s="83" t="e">
        <f ca="true">+IF(AND(ISTEXT(OFFSET('Sanitation Data'!$B$2,0,10*ROW('Sanitation Data'!H17))),DH23="Yes"),OFFSET('Sanitation Data'!$H$11,0,10*ROW('Sanitation Data'!H17)),IF(AND(ISTEXT(OFFSET('Sanitation Data'!$B$2,0,10*ROW('Sanitation Data'!H17))),DH23="No",ISNUMBER(OFFSET('Sanitation Data'!$H$11,0,10*ROW('Sanitation Data'!H17)))),CONCATENATE("[",ROUND(OFFSET('Sanitation Data'!$H$11,0,10*ROW('Sanitation Data'!H17)),0),"]"),IF(AND(ISTEXT(OFFSET('Sanitation Data'!$B$2,0,10*ROW('Sanitation Data'!H17))),DH23="",ISNUMBER(OFFSET('Sanitation Data'!$H$11,0,10*ROW('Sanitation Data'!H17)))),OFFSET('Sanitation Data'!$H$11,0,10*ROW('Sanitation Data'!H17)),NA())))</f>
        <v>#N/A</v>
      </c>
      <c r="AT23" s="83" t="e">
        <f ca="true">+IF(AND(ISTEXT(OFFSET('Sanitation Data'!$B$2,0,10*ROW('Sanitation Data'!H17))),DI23="Yes"),OFFSET('Sanitation Data'!$H$12,0,10*ROW('Sanitation Data'!H17)),IF(AND(ISTEXT(OFFSET('Sanitation Data'!$B$2,0,10*ROW('Sanitation Data'!H17))),DI23="No",ISNUMBER(OFFSET('Sanitation Data'!$H$12,0,10*ROW('Sanitation Data'!H17)))),CONCATENATE("[",ROUND(OFFSET('Sanitation Data'!$H$12,0,10*ROW('Sanitation Data'!H17)),0),"]"),IF(AND(ISTEXT(OFFSET('Sanitation Data'!$B$2,0,10*ROW('Sanitation Data'!H17))),DI23="",ISNUMBER(OFFSET('Sanitation Data'!$H$12,0,10*ROW('Sanitation Data'!H17)))),OFFSET('Sanitation Data'!$H$12,0,10*ROW('Sanitation Data'!H17)),NA())))</f>
        <v>#N/A</v>
      </c>
      <c r="AU23" s="83" t="e">
        <f ca="true">+IF(AND(ISTEXT(OFFSET('Sanitation Data'!$B$2,0,10*ROW('Sanitation Data'!I17))),DJ23="Yes"),100-OFFSET('Sanitation Data'!$I$4,0,10*ROW('Sanitation Data'!I17)),IF(AND(ISTEXT(OFFSET('Sanitation Data'!$B$2,0,10*ROW('Sanitation Data'!I17))),DJ23="No",ISNUMBER(OFFSET('Sanitation Data'!$I$4,0,10*ROW('Sanitation Data'!I17)))),CONCATENATE("[",ROUND(100-OFFSET('Sanitation Data'!$I$4,0,10*ROW('Sanitation Data'!I17)),0),"]"),IF(AND(ISTEXT(OFFSET('Sanitation Data'!$B$2,0,10*ROW('Sanitation Data'!I17))),DJ23="",ISNUMBER(OFFSET('Sanitation Data'!$I$4,0,10*ROW('Sanitation Data'!I17)))),100-OFFSET('Sanitation Data'!$I$4,0,10*ROW('Sanitation Data'!I17)),NA())))</f>
        <v>#N/A</v>
      </c>
      <c r="AV23" s="83" t="e">
        <f ca="true">+IF(AND(ISTEXT(OFFSET('Sanitation Data'!$B$2,0,10*ROW('Sanitation Data'!I17))),DK23="Yes"),OFFSET('Sanitation Data'!$I$6,0,10*ROW('Sanitation Data'!I17)),IF(AND(ISTEXT(OFFSET('Sanitation Data'!$B$2,0,10*ROW('Sanitation Data'!I17))),DK23="No",ISNUMBER(OFFSET('Sanitation Data'!$I$6,0,10*ROW('Sanitation Data'!I17)))),CONCATENATE("[",ROUND(OFFSET('Sanitation Data'!$I$6,0,10*ROW('Sanitation Data'!I17)),0),"]"),IF(AND(ISTEXT(OFFSET('Sanitation Data'!$B$2,0,10*ROW('Sanitation Data'!I17))),DK23="",ISNUMBER(OFFSET('Sanitation Data'!$I$6,0,10*ROW('Sanitation Data'!I17)))),OFFSET('Sanitation Data'!$I$6,0,10*ROW('Sanitation Data'!I17)),NA())))</f>
        <v>#N/A</v>
      </c>
      <c r="AW23" s="83" t="e">
        <f ca="true">+IF(AND(ISTEXT(OFFSET('Sanitation Data'!$B$2,0,10*ROW('Sanitation Data'!I17))),DL23="Yes"),OFFSET('Sanitation Data'!$I$10,0,10*ROW('Sanitation Data'!I17)),IF(AND(ISTEXT(OFFSET('Sanitation Data'!$B$2,0,10*ROW('Sanitation Data'!I17))),DL23="No",ISNUMBER(OFFSET('Sanitation Data'!$I$10,0,10*ROW('Sanitation Data'!I17)))),CONCATENATE("[",ROUND(OFFSET('Sanitation Data'!$I$10,0,10*ROW('Sanitation Data'!I17)),0),"]"),IF(AND(ISTEXT(OFFSET('Sanitation Data'!$B$2,0,10*ROW('Sanitation Data'!I17))),DL23="",ISNUMBER(OFFSET('Sanitation Data'!$I$10,0,10*ROW('Sanitation Data'!I17)))),OFFSET('Sanitation Data'!$I$10,0,10*ROW('Sanitation Data'!I17)),NA())))</f>
        <v>#N/A</v>
      </c>
      <c r="AX23" s="83" t="e">
        <f ca="true">+IF(AND(ISTEXT(OFFSET('Sanitation Data'!$B$2,0,10*ROW('Sanitation Data'!I17))),DM23="Yes"),OFFSET('Sanitation Data'!$I$11,0,10*ROW('Sanitation Data'!I17)),IF(AND(ISTEXT(OFFSET('Sanitation Data'!$B$2,0,10*ROW('Sanitation Data'!I17))),DM23="No",ISNUMBER(OFFSET('Sanitation Data'!$I$11,0,10*ROW('Sanitation Data'!I17)))),CONCATENATE("[",ROUND(OFFSET('Sanitation Data'!$I$11,0,10*ROW('Sanitation Data'!I17)),0),"]"),IF(AND(ISTEXT(OFFSET('Sanitation Data'!$B$2,0,10*ROW('Sanitation Data'!I17))),DM23="",ISNUMBER(OFFSET('Sanitation Data'!$I$11,0,10*ROW('Sanitation Data'!I17)))),OFFSET('Sanitation Data'!$I$11,0,10*ROW('Sanitation Data'!I17)),NA())))</f>
        <v>#N/A</v>
      </c>
      <c r="AY23" s="83" t="e">
        <f ca="true">+IF(AND(ISTEXT(OFFSET('Sanitation Data'!$B$2,0,10*ROW('Sanitation Data'!I17))),DN23="Yes"),OFFSET('Sanitation Data'!$I$12,0,10*ROW('Sanitation Data'!I17)),IF(AND(ISTEXT(OFFSET('Sanitation Data'!$B$2,0,10*ROW('Sanitation Data'!I17))),DN23="No",ISNUMBER(OFFSET('Sanitation Data'!$I$12,0,10*ROW('Sanitation Data'!I17)))),CONCATENATE("[",ROUND(OFFSET('Sanitation Data'!$I$12,0,10*ROW('Sanitation Data'!I17)),0),"]"),IF(AND(ISTEXT(OFFSET('Sanitation Data'!$B$2,0,10*ROW('Sanitation Data'!I17))),DN23="",ISNUMBER(OFFSET('Sanitation Data'!$I$12,0,10*ROW('Sanitation Data'!I17)))),OFFSET('Sanitation Data'!$I$12,0,10*ROW('Sanitation Data'!I17)),NA())))</f>
        <v>#N/A</v>
      </c>
      <c r="AZ23" s="84" t="e">
        <f ca="true">+IF(AND(ISTEXT(OFFSET('Hygiene Data'!$B$2,0,10*ROW('Hygiene Data'!D17))),DO23="Yes"),OFFSET('Hygiene Data'!$D$5,0,10*ROW('Hygiene Data'!D17)),IF(AND(ISTEXT(OFFSET('Hygiene Data'!$B$2,0,10*ROW('Hygiene Data'!D17))),DO23="No",ISNUMBER(OFFSET('Hygiene Data'!$D$5,0,10*ROW('Hygiene Data'!D17)))),CONCATENATE("[",ROUND(OFFSET('Hygiene Data'!$D$5,0,10*ROW('Hygiene Data'!D17)),0),"]"),IF(AND(ISTEXT(OFFSET('Hygiene Data'!$B$2,0,10*ROW('Hygiene Data'!D17))),DO23="",ISNUMBER(OFFSET('Hygiene Data'!$D$5,0,10*ROW('Hygiene Data'!D17)))),OFFSET('Hygiene Data'!$D$5,0,10*ROW('Hygiene Data'!D17)),NA())))</f>
        <v>#N/A</v>
      </c>
      <c r="BA23" s="84" t="e">
        <f ca="true">+IF(AND(ISTEXT(OFFSET('Hygiene Data'!$B$2,0,10*ROW('Hygiene Data'!D17))),DP23="Yes"),OFFSET('Hygiene Data'!$D$7,0,10*ROW('Hygiene Data'!D17)),IF(AND(ISTEXT(OFFSET('Hygiene Data'!$B$2,0,10*ROW('Hygiene Data'!D17))),DP23="No",ISNUMBER(OFFSET('Hygiene Data'!$D$7,0,10*ROW('Hygiene Data'!D17)))),CONCATENATE("[",ROUND(OFFSET('Hygiene Data'!$D$7,0,10*ROW('Hygiene Data'!D17)),0),"]"),IF(AND(ISTEXT(OFFSET('Hygiene Data'!$B$2,0,10*ROW('Hygiene Data'!D17))),DP23="",ISNUMBER(OFFSET('Hygiene Data'!$D$7,0,10*ROW('Hygiene Data'!D17)))),OFFSET('Hygiene Data'!$D$7,0,10*ROW('Hygiene Data'!D17)),NA())))</f>
        <v>#N/A</v>
      </c>
      <c r="BB23" s="84" t="e">
        <f ca="true">+IF(AND(ISTEXT(OFFSET('Hygiene Data'!$B$2,0,10*ROW('Hygiene Data'!D17))),DQ23="Yes"),OFFSET('Hygiene Data'!$D$9,0,10*ROW('Hygiene Data'!D17)),IF(AND(ISTEXT(OFFSET('Hygiene Data'!$B$2,0,10*ROW('Hygiene Data'!D17))),DQ23="No",ISNUMBER(OFFSET('Hygiene Data'!$D$9,0,10*ROW('Hygiene Data'!D17)))),CONCATENATE("[",ROUND(OFFSET('Hygiene Data'!$D$9,0,10*ROW('Hygiene Data'!D17)),0),"]"),IF(AND(ISTEXT(OFFSET('Hygiene Data'!$B$2,0,10*ROW('Hygiene Data'!D17))),DQ23="",ISNUMBER(OFFSET('Hygiene Data'!$D$9,0,10*ROW('Hygiene Data'!D17)))),OFFSET('Hygiene Data'!$D$9,0,10*ROW('Hygiene Data'!D17)),NA())))</f>
        <v>#N/A</v>
      </c>
      <c r="BC23" s="84" t="e">
        <f ca="true">+IF(AND(ISTEXT(OFFSET('Hygiene Data'!$B$2,0,10*ROW('Hygiene Data'!E17))),DR23="Yes"),OFFSET('Hygiene Data'!$E$5,0,10*ROW('Hygiene Data'!E17)),IF(AND(ISTEXT(OFFSET('Hygiene Data'!$B$2,0,10*ROW('Hygiene Data'!E17))),DR23="No",ISNUMBER(OFFSET('Hygiene Data'!$E$5,0,10*ROW('Hygiene Data'!E17)))),CONCATENATE("[",ROUND(OFFSET('Hygiene Data'!$E$5,0,10*ROW('Hygiene Data'!E17)),0),"]"),IF(AND(ISTEXT(OFFSET('Hygiene Data'!$B$2,0,10*ROW('Hygiene Data'!E17))),DR23="",ISNUMBER(OFFSET('Hygiene Data'!$E$5,0,10*ROW('Hygiene Data'!E17)))),OFFSET('Hygiene Data'!$E$5,0,10*ROW('Hygiene Data'!E17)),NA())))</f>
        <v>#N/A</v>
      </c>
      <c r="BD23" s="84" t="e">
        <f ca="true">+IF(AND(ISTEXT(OFFSET('Hygiene Data'!$B$2,0,10*ROW('Hygiene Data'!E17))),DS23="Yes"),OFFSET('Hygiene Data'!$E$7,0,10*ROW('Hygiene Data'!E17)),IF(AND(ISTEXT(OFFSET('Hygiene Data'!$B$2,0,10*ROW('Hygiene Data'!E17))),DS23="No",ISNUMBER(OFFSET('Hygiene Data'!$E$7,0,10*ROW('Hygiene Data'!E17)))),CONCATENATE("[",ROUND(OFFSET('Hygiene Data'!$E$7,0,10*ROW('Hygiene Data'!E17)),0),"]"),IF(AND(ISTEXT(OFFSET('Hygiene Data'!$B$2,0,10*ROW('Hygiene Data'!E17))),DS23="",ISNUMBER(OFFSET('Hygiene Data'!$E$7,0,10*ROW('Hygiene Data'!E17)))),OFFSET('Hygiene Data'!$E$7,0,10*ROW('Hygiene Data'!E17)),NA())))</f>
        <v>#N/A</v>
      </c>
      <c r="BE23" s="84" t="e">
        <f ca="true">+IF(AND(ISTEXT(OFFSET('Hygiene Data'!$B$2,0,10*ROW('Hygiene Data'!E17))),DT23="Yes"),OFFSET('Hygiene Data'!$E$9,0,10*ROW('Hygiene Data'!E17)),IF(AND(ISTEXT(OFFSET('Hygiene Data'!$B$2,0,10*ROW('Hygiene Data'!E17))),DT23="No",ISNUMBER(OFFSET('Hygiene Data'!$E$9,0,10*ROW('Hygiene Data'!E17)))),CONCATENATE("[",ROUND(OFFSET('Hygiene Data'!$E$9,0,10*ROW('Hygiene Data'!E17)),0),"]"),IF(AND(ISTEXT(OFFSET('Hygiene Data'!$B$2,0,10*ROW('Hygiene Data'!E17))),DT23="",ISNUMBER(OFFSET('Hygiene Data'!$E$9,0,10*ROW('Hygiene Data'!E17)))),OFFSET('Hygiene Data'!$E$9,0,10*ROW('Hygiene Data'!E17)),NA())))</f>
        <v>#N/A</v>
      </c>
      <c r="BF23" s="84" t="e">
        <f ca="true">+IF(AND(ISTEXT(OFFSET('Hygiene Data'!$B$2,0,10*ROW('Hygiene Data'!F17))),DU23="Yes"),OFFSET('Hygiene Data'!$F$5,0,10*ROW('Hygiene Data'!F17)),IF(AND(ISTEXT(OFFSET('Hygiene Data'!$B$2,0,10*ROW('Hygiene Data'!F17))),DU23="No",ISNUMBER(OFFSET('Hygiene Data'!$F$5,0,10*ROW('Hygiene Data'!F17)))),CONCATENATE("[",ROUND(OFFSET('Hygiene Data'!$F$5,0,10*ROW('Hygiene Data'!F17)),0),"]"),IF(AND(ISTEXT(OFFSET('Hygiene Data'!$B$2,0,10*ROW('Hygiene Data'!F17))),DU23="",ISNUMBER(OFFSET('Hygiene Data'!$F$5,0,10*ROW('Hygiene Data'!F17)))),OFFSET('Hygiene Data'!$F$5,0,10*ROW('Hygiene Data'!F17)),NA())))</f>
        <v>#N/A</v>
      </c>
      <c r="BG23" s="84" t="e">
        <f ca="true">+IF(AND(ISTEXT(OFFSET('Hygiene Data'!$B$2,0,10*ROW('Hygiene Data'!F17))),DV23="Yes"),OFFSET('Hygiene Data'!$F$7,0,10*ROW('Hygiene Data'!F17)),IF(AND(ISTEXT(OFFSET('Hygiene Data'!$B$2,0,10*ROW('Hygiene Data'!F17))),DV23="No",ISNUMBER(OFFSET('Hygiene Data'!$F$7,0,10*ROW('Hygiene Data'!F17)))),CONCATENATE("[",ROUND(OFFSET('Hygiene Data'!$F$7,0,10*ROW('Hygiene Data'!F17)),0),"]"),IF(AND(ISTEXT(OFFSET('Hygiene Data'!$B$2,0,10*ROW('Hygiene Data'!F17))),DV23="",ISNUMBER(OFFSET('Hygiene Data'!$F$7,0,10*ROW('Hygiene Data'!F17)))),OFFSET('Hygiene Data'!$F$7,0,10*ROW('Hygiene Data'!F17)),NA())))</f>
        <v>#N/A</v>
      </c>
      <c r="BH23" s="84" t="e">
        <f ca="true">+IF(AND(ISTEXT(OFFSET('Hygiene Data'!$B$2,0,10*ROW('Hygiene Data'!F17))),DW23="Yes"),OFFSET('Hygiene Data'!$F$9,0,10*ROW('Hygiene Data'!F17)),IF(AND(ISTEXT(OFFSET('Hygiene Data'!$B$2,0,10*ROW('Hygiene Data'!F17))),DW23="No",ISNUMBER(OFFSET('Hygiene Data'!$F$9,0,10*ROW('Hygiene Data'!F17)))),CONCATENATE("[",ROUND(OFFSET('Hygiene Data'!$F$9,0,10*ROW('Hygiene Data'!F17)),0),"]"),IF(AND(ISTEXT(OFFSET('Hygiene Data'!$B$2,0,10*ROW('Hygiene Data'!F17))),DW23="",ISNUMBER(OFFSET('Hygiene Data'!$F$9,0,10*ROW('Hygiene Data'!F17)))),OFFSET('Hygiene Data'!$F$9,0,10*ROW('Hygiene Data'!F17)),NA())))</f>
        <v>#N/A</v>
      </c>
      <c r="BI23" s="84" t="e">
        <f ca="true">+IF(AND(ISTEXT(OFFSET('Hygiene Data'!$B$2,0,10*ROW('Hygiene Data'!G17))),DX23="Yes"),OFFSET('Hygiene Data'!$G$5,0,10*ROW('Hygiene Data'!G17)),IF(AND(ISTEXT(OFFSET('Hygiene Data'!$B$2,0,10*ROW('Hygiene Data'!G17))),DX23="No",ISNUMBER(OFFSET('Hygiene Data'!$G$5,0,10*ROW('Hygiene Data'!G17)))),CONCATENATE("[",ROUND(OFFSET('Hygiene Data'!$G$5,0,10*ROW('Hygiene Data'!G17)),0),"]"),IF(AND(ISTEXT(OFFSET('Hygiene Data'!$B$2,0,10*ROW('Hygiene Data'!G17))),DX23="",ISNUMBER(OFFSET('Hygiene Data'!$G$5,0,10*ROW('Hygiene Data'!G17)))),OFFSET('Hygiene Data'!$G$5,0,10*ROW('Hygiene Data'!G17)),NA())))</f>
        <v>#N/A</v>
      </c>
      <c r="BJ23" s="84" t="e">
        <f ca="true">+IF(AND(ISTEXT(OFFSET('Hygiene Data'!$B$2,0,10*ROW('Hygiene Data'!G17))),DY23="Yes"),OFFSET('Hygiene Data'!$G$7,0,10*ROW('Hygiene Data'!G17)),IF(AND(ISTEXT(OFFSET('Hygiene Data'!$B$2,0,10*ROW('Hygiene Data'!G17))),DY23="No",ISNUMBER(OFFSET('Hygiene Data'!$G$7,0,10*ROW('Hygiene Data'!G17)))),CONCATENATE("[",ROUND(OFFSET('Hygiene Data'!$G$7,0,10*ROW('Hygiene Data'!G17)),0),"]"),IF(AND(ISTEXT(OFFSET('Hygiene Data'!$B$2,0,10*ROW('Hygiene Data'!G17))),DY23="",ISNUMBER(OFFSET('Hygiene Data'!$G$7,0,10*ROW('Hygiene Data'!G17)))),OFFSET('Hygiene Data'!$G$7,0,10*ROW('Hygiene Data'!G17)),NA())))</f>
        <v>#N/A</v>
      </c>
      <c r="BK23" s="84" t="e">
        <f ca="true">+IF(AND(ISTEXT(OFFSET('Hygiene Data'!$B$2,0,10*ROW('Hygiene Data'!G17))),DZ23="Yes"),OFFSET('Hygiene Data'!$G$9,0,10*ROW('Hygiene Data'!G17)),IF(AND(ISTEXT(OFFSET('Hygiene Data'!$B$2,0,10*ROW('Hygiene Data'!G17))),DZ23="No",ISNUMBER(OFFSET('Hygiene Data'!$G$9,0,10*ROW('Hygiene Data'!G17)))),CONCATENATE("[",ROUND(OFFSET('Hygiene Data'!$G$9,0,10*ROW('Hygiene Data'!G17)),0),"]"),IF(AND(ISTEXT(OFFSET('Hygiene Data'!$B$2,0,10*ROW('Hygiene Data'!G17))),DZ23="",ISNUMBER(OFFSET('Hygiene Data'!$G$9,0,10*ROW('Hygiene Data'!G17)))),OFFSET('Hygiene Data'!$G$9,0,10*ROW('Hygiene Data'!G17)),NA())))</f>
        <v>#N/A</v>
      </c>
      <c r="BL23" s="84" t="e">
        <f ca="true">+IF(AND(ISTEXT(OFFSET('Hygiene Data'!$B$2,0,10*ROW('Hygiene Data'!H17))),EA23="Yes"),OFFSET('Hygiene Data'!$H$5,0,10*ROW('Hygiene Data'!H17)),IF(AND(ISTEXT(OFFSET('Hygiene Data'!$B$2,0,10*ROW('Hygiene Data'!H17))),EA23="No",ISNUMBER(OFFSET('Hygiene Data'!$H$5,0,10*ROW('Hygiene Data'!H17)))),CONCATENATE("[",ROUND(OFFSET('Hygiene Data'!$H$5,0,10*ROW('Hygiene Data'!H17)),0),"]"),IF(AND(ISTEXT(OFFSET('Hygiene Data'!$B$2,0,10*ROW('Hygiene Data'!H17))),EA23="",ISNUMBER(OFFSET('Hygiene Data'!$H$5,0,10*ROW('Hygiene Data'!H17)))),OFFSET('Hygiene Data'!$H$5,0,10*ROW('Hygiene Data'!H17)),NA())))</f>
        <v>#N/A</v>
      </c>
      <c r="BM23" s="84" t="e">
        <f ca="true">+IF(AND(ISTEXT(OFFSET('Hygiene Data'!$B$2,0,10*ROW('Hygiene Data'!H17))),EB23="Yes"),OFFSET('Hygiene Data'!$H$7,0,10*ROW('Hygiene Data'!H17)),IF(AND(ISTEXT(OFFSET('Hygiene Data'!$B$2,0,10*ROW('Hygiene Data'!H17))),EB23="No",ISNUMBER(OFFSET('Hygiene Data'!$H$7,0,10*ROW('Hygiene Data'!H17)))),CONCATENATE("[",ROUND(OFFSET('Hygiene Data'!$H$7,0,10*ROW('Hygiene Data'!H17)),0),"]"),IF(AND(ISTEXT(OFFSET('Hygiene Data'!$B$2,0,10*ROW('Hygiene Data'!H17))),EB23="",ISNUMBER(OFFSET('Hygiene Data'!$H$7,0,10*ROW('Hygiene Data'!H17)))),OFFSET('Hygiene Data'!$H$7,0,10*ROW('Hygiene Data'!H17)),NA())))</f>
        <v>#N/A</v>
      </c>
      <c r="BN23" s="84" t="e">
        <f ca="true">+IF(AND(ISTEXT(OFFSET('Hygiene Data'!$B$2,0,10*ROW('Hygiene Data'!H17))),EC23="Yes"),OFFSET('Hygiene Data'!$H$9,0,10*ROW('Hygiene Data'!H17)),IF(AND(ISTEXT(OFFSET('Hygiene Data'!$B$2,0,10*ROW('Hygiene Data'!H17))),EC23="No",ISNUMBER(OFFSET('Hygiene Data'!$H$9,0,10*ROW('Hygiene Data'!H17)))),CONCATENATE("[",ROUND(OFFSET('Hygiene Data'!$H$9,0,10*ROW('Hygiene Data'!H17)),0),"]"),IF(AND(ISTEXT(OFFSET('Hygiene Data'!$B$2,0,10*ROW('Hygiene Data'!H17))),EC23="",ISNUMBER(OFFSET('Hygiene Data'!$H$9,0,10*ROW('Hygiene Data'!H17)))),OFFSET('Hygiene Data'!$H$9,0,10*ROW('Hygiene Data'!H17)),NA())))</f>
        <v>#N/A</v>
      </c>
      <c r="BO23" s="84" t="e">
        <f ca="true">+IF(AND(ISTEXT(OFFSET('Hygiene Data'!$B$2,0,10*ROW('Hygiene Data'!I17))),ED23="Yes"),OFFSET('Hygiene Data'!$I$5,0,10*ROW('Hygiene Data'!I17)),IF(AND(ISTEXT(OFFSET('Hygiene Data'!$B$2,0,10*ROW('Hygiene Data'!I17))),ED23="No",ISNUMBER(OFFSET('Hygiene Data'!$I$5,0,10*ROW('Hygiene Data'!I17)))),CONCATENATE("[",ROUND(OFFSET('Hygiene Data'!$I$5,0,10*ROW('Hygiene Data'!I17)),0),"]"),IF(AND(ISTEXT(OFFSET('Hygiene Data'!$B$2,0,10*ROW('Hygiene Data'!I17))),ED23="",ISNUMBER(OFFSET('Hygiene Data'!$I$5,0,10*ROW('Hygiene Data'!I17)))),OFFSET('Hygiene Data'!$I$5,0,10*ROW('Hygiene Data'!I17)),NA())))</f>
        <v>#N/A</v>
      </c>
      <c r="BP23" s="84" t="e">
        <f ca="true">+IF(AND(ISTEXT(OFFSET('Hygiene Data'!$B$2,0,10*ROW('Hygiene Data'!I17))),EE23="Yes"),OFFSET('Hygiene Data'!$I$7,0,10*ROW('Hygiene Data'!I17)),IF(AND(ISTEXT(OFFSET('Hygiene Data'!$B$2,0,10*ROW('Hygiene Data'!I17))),EE23="No",ISNUMBER(OFFSET('Hygiene Data'!$I$7,0,10*ROW('Hygiene Data'!I17)))),CONCATENATE("[",ROUND(OFFSET('Hygiene Data'!$I$7,0,10*ROW('Hygiene Data'!I17)),0),"]"),IF(AND(ISTEXT(OFFSET('Hygiene Data'!$B$2,0,10*ROW('Hygiene Data'!I17))),EE23="",ISNUMBER(OFFSET('Hygiene Data'!$I$7,0,10*ROW('Hygiene Data'!I17)))),OFFSET('Hygiene Data'!$I$7,0,10*ROW('Hygiene Data'!I17)),NA())))</f>
        <v>#N/A</v>
      </c>
      <c r="BQ23" s="84" t="e">
        <f ca="true">+IF(AND(ISTEXT(OFFSET('Hygiene Data'!$B$2,0,10*ROW('Hygiene Data'!I17))),EF23="Yes"),OFFSET('Hygiene Data'!$I$9,0,10*ROW('Hygiene Data'!I17)),IF(AND(ISTEXT(OFFSET('Hygiene Data'!$B$2,0,10*ROW('Hygiene Data'!I17))),EF23="No",ISNUMBER(OFFSET('Hygiene Data'!$I$9,0,10*ROW('Hygiene Data'!I17)))),CONCATENATE("[",ROUND(OFFSET('Hygiene Data'!$I$9,0,10*ROW('Hygiene Data'!I17)),0),"]"),IF(AND(ISTEXT(OFFSET('Hygiene Data'!$B$2,0,10*ROW('Hygiene Data'!I17))),EF23="",ISNUMBER(OFFSET('Hygiene Data'!$I$9,0,10*ROW('Hygiene Data'!I17)))),OFFSET('Hygiene Data'!$I$9,0,10*ROW('Hygiene Data'!I17)),NA())))</f>
        <v>#N/A</v>
      </c>
      <c r="BR23" s="269"/>
      <c r="BS23" s="269" t="str">
        <f ca="true">+IF(OFFSET('Water Data'!$D$27,0,10*ROW('Water Data'!D17))="","",OFFSET('Water Data'!$D$27,0,10*ROW('Water Data'!D17)))</f>
        <v/>
      </c>
      <c r="BT23" s="269" t="str">
        <f ca="true">+IF(OFFSET('Water Data'!$D$28,0,10*ROW('Water Data'!D17))="","",OFFSET('Water Data'!$D$28,0,10*ROW('Water Data'!D17)))</f>
        <v/>
      </c>
      <c r="BU23" s="269" t="str">
        <f ca="true">+IF(OFFSET('Water Data'!$D$29,0,10*ROW('Water Data'!D17))="","",OFFSET('Water Data'!$D$29,0,10*ROW('Water Data'!D17)))</f>
        <v/>
      </c>
      <c r="BV23" s="269" t="str">
        <f ca="true">+IF(OFFSET('Water Data'!$E$27,0,10*ROW('Water Data'!E17))="","",OFFSET('Water Data'!$E$27,0,10*ROW('Water Data'!E17)))</f>
        <v/>
      </c>
      <c r="BW23" s="269" t="str">
        <f ca="true">+IF(OFFSET('Water Data'!$E$28,0,10*ROW('Water Data'!E17))="","",OFFSET('Water Data'!$E$28,0,10*ROW('Water Data'!E17)))</f>
        <v/>
      </c>
      <c r="BX23" s="269" t="str">
        <f ca="true">+IF(OFFSET('Water Data'!$E$29,0,10*ROW('Water Data'!E17))="","",OFFSET('Water Data'!$E$29,0,10*ROW('Water Data'!E17)))</f>
        <v/>
      </c>
      <c r="BY23" s="269" t="str">
        <f ca="true">+IF(OFFSET('Water Data'!$F$27,0,10*ROW('Water Data'!F17))="","",OFFSET('Water Data'!$F$27,0,10*ROW('Water Data'!F17)))</f>
        <v/>
      </c>
      <c r="BZ23" s="269" t="str">
        <f ca="true">+IF(OFFSET('Water Data'!$F$28,0,10*ROW('Water Data'!F17))="","",OFFSET('Water Data'!$F$28,0,10*ROW('Water Data'!F17)))</f>
        <v/>
      </c>
      <c r="CA23" s="269" t="str">
        <f ca="true">+IF(OFFSET('Water Data'!$F$29,0,10*ROW('Water Data'!F17))="","",OFFSET('Water Data'!$F$29,0,10*ROW('Water Data'!F17)))</f>
        <v/>
      </c>
      <c r="CB23" s="269" t="str">
        <f ca="true">+IF(OFFSET('Water Data'!$G$27,0,10*ROW('Water Data'!G17))="","",OFFSET('Water Data'!$G$27,0,10*ROW('Water Data'!G17)))</f>
        <v/>
      </c>
      <c r="CC23" s="269" t="str">
        <f ca="true">+IF(OFFSET('Water Data'!$G$28,0,10*ROW('Water Data'!G17))="","",OFFSET('Water Data'!$G$28,0,10*ROW('Water Data'!G17)))</f>
        <v/>
      </c>
      <c r="CD23" s="269" t="str">
        <f ca="true">+IF(OFFSET('Water Data'!$G$29,0,10*ROW('Water Data'!G17))="","",OFFSET('Water Data'!$G$29,0,10*ROW('Water Data'!G17)))</f>
        <v/>
      </c>
      <c r="CE23" s="269" t="str">
        <f ca="true">+IF(OFFSET('Water Data'!$H$27,0,10*ROW('Water Data'!H17))="","",OFFSET('Water Data'!$H$27,0,10*ROW('Water Data'!H17)))</f>
        <v/>
      </c>
      <c r="CF23" s="269" t="str">
        <f ca="true">+IF(OFFSET('Water Data'!$H$28,0,10*ROW('Water Data'!H17))="","",OFFSET('Water Data'!$H$28,0,10*ROW('Water Data'!H17)))</f>
        <v/>
      </c>
      <c r="CG23" s="269" t="str">
        <f ca="true">+IF(OFFSET('Water Data'!$H$29,0,10*ROW('Water Data'!H17))="","",OFFSET('Water Data'!$H$29,0,10*ROW('Water Data'!H17)))</f>
        <v/>
      </c>
      <c r="CH23" s="269" t="str">
        <f ca="true">+IF(OFFSET('Water Data'!$I$27,0,10*ROW('Water Data'!I17))="","",OFFSET('Water Data'!$I$27,0,10*ROW('Water Data'!I17)))</f>
        <v/>
      </c>
      <c r="CI23" s="269" t="str">
        <f ca="true">+IF(OFFSET('Water Data'!$I$28,0,10*ROW('Water Data'!I17))="","",OFFSET('Water Data'!$I$28,0,10*ROW('Water Data'!I17)))</f>
        <v/>
      </c>
      <c r="CJ23" s="269" t="str">
        <f ca="true">+IF(OFFSET('Water Data'!$I$29,0,10*ROW('Water Data'!I17))="","",OFFSET('Water Data'!$I$29,0,10*ROW('Water Data'!I17)))</f>
        <v/>
      </c>
      <c r="CK23" s="269" t="str">
        <f ca="true">+IF(OFFSET('Sanitation Data'!$D$28,0,10*ROW('Sanitation Data'!D17))="","",OFFSET('Sanitation Data'!$D$28,0,10*ROW('Sanitation Data'!D17)))</f>
        <v/>
      </c>
      <c r="CL23" s="269" t="str">
        <f ca="true">+IF(OFFSET('Sanitation Data'!$D$29,0,10*ROW('Sanitation Data'!D17))="","",OFFSET('Sanitation Data'!$D$29,0,10*ROW('Sanitation Data'!D17)))</f>
        <v/>
      </c>
      <c r="CM23" s="269" t="str">
        <f ca="true">+IF(OFFSET('Sanitation Data'!$D$30,0,10*ROW('Sanitation Data'!D17))="","",OFFSET('Sanitation Data'!$D$30,0,10*ROW('Sanitation Data'!D17)))</f>
        <v/>
      </c>
      <c r="CN23" s="269" t="str">
        <f ca="true">+IF(OFFSET('Sanitation Data'!$D$31,0,10*ROW('Sanitation Data'!D17))="","",OFFSET('Sanitation Data'!$D$31,0,10*ROW('Sanitation Data'!D17)))</f>
        <v/>
      </c>
      <c r="CO23" s="269" t="str">
        <f ca="true">+IF(OFFSET('Sanitation Data'!$D$32,0,10*ROW('Sanitation Data'!D17))="","",OFFSET('Sanitation Data'!$D$32,0,10*ROW('Sanitation Data'!D17)))</f>
        <v/>
      </c>
      <c r="CP23" s="269" t="str">
        <f ca="true">+IF(OFFSET('Sanitation Data'!$E$28,0,10*ROW('Sanitation Data'!E17))="","",OFFSET('Sanitation Data'!$E$28,0,10*ROW('Sanitation Data'!E17)))</f>
        <v/>
      </c>
      <c r="CQ23" s="269" t="str">
        <f ca="true">+IF(OFFSET('Sanitation Data'!$E$29,0,10*ROW('Sanitation Data'!E17))="","",OFFSET('Sanitation Data'!$E$29,0,10*ROW('Sanitation Data'!E17)))</f>
        <v/>
      </c>
      <c r="CR23" s="269" t="str">
        <f ca="true">+IF(OFFSET('Sanitation Data'!$E$30,0,10*ROW('Sanitation Data'!E17))="","",OFFSET('Sanitation Data'!$E$30,0,10*ROW('Sanitation Data'!E17)))</f>
        <v/>
      </c>
      <c r="CS23" s="269" t="str">
        <f ca="true">+IF(OFFSET('Sanitation Data'!$E$31,0,10*ROW('Sanitation Data'!E17))="","",OFFSET('Sanitation Data'!$E$31,0,10*ROW('Sanitation Data'!E17)))</f>
        <v/>
      </c>
      <c r="CT23" s="269" t="str">
        <f ca="true">+IF(OFFSET('Sanitation Data'!$E$32,0,10*ROW('Sanitation Data'!E17))="","",OFFSET('Sanitation Data'!$E$32,0,10*ROW('Sanitation Data'!E17)))</f>
        <v/>
      </c>
      <c r="CU23" s="269" t="str">
        <f ca="true">+IF(OFFSET('Sanitation Data'!$F$28,0,10*ROW('Sanitation Data'!F17))="","",OFFSET('Sanitation Data'!$F$28,0,10*ROW('Sanitation Data'!F17)))</f>
        <v/>
      </c>
      <c r="CV23" s="269" t="str">
        <f ca="true">+IF(OFFSET('Sanitation Data'!$F$29,0,10*ROW('Sanitation Data'!F17))="","",OFFSET('Sanitation Data'!$F$29,0,10*ROW('Sanitation Data'!F17)))</f>
        <v/>
      </c>
      <c r="CW23" s="269" t="str">
        <f ca="true">+IF(OFFSET('Sanitation Data'!$F$30,0,10*ROW('Sanitation Data'!F17))="","",OFFSET('Sanitation Data'!$F$30,0,10*ROW('Sanitation Data'!F17)))</f>
        <v/>
      </c>
      <c r="CX23" s="269" t="str">
        <f ca="true">+IF(OFFSET('Sanitation Data'!$F$31,0,10*ROW('Sanitation Data'!F17))="","",OFFSET('Sanitation Data'!$F$31,0,10*ROW('Sanitation Data'!F17)))</f>
        <v/>
      </c>
      <c r="CY23" s="269" t="str">
        <f ca="true">+IF(OFFSET('Sanitation Data'!$F$32,0,10*ROW('Sanitation Data'!F17))="","",OFFSET('Sanitation Data'!$F$32,0,10*ROW('Sanitation Data'!F17)))</f>
        <v/>
      </c>
      <c r="CZ23" s="269" t="str">
        <f ca="true">+IF(OFFSET('Sanitation Data'!$G$28,0,10*ROW('Sanitation Data'!G17))="","",OFFSET('Sanitation Data'!$G$28,0,10*ROW('Sanitation Data'!G17)))</f>
        <v/>
      </c>
      <c r="DA23" s="269" t="str">
        <f ca="true">+IF(OFFSET('Sanitation Data'!$G$29,0,10*ROW('Sanitation Data'!G17))="","",OFFSET('Sanitation Data'!$G$29,0,10*ROW('Sanitation Data'!G17)))</f>
        <v/>
      </c>
      <c r="DB23" s="269" t="str">
        <f ca="true">+IF(OFFSET('Sanitation Data'!$G$30,0,10*ROW('Sanitation Data'!G17))="","",OFFSET('Sanitation Data'!$G$30,0,10*ROW('Sanitation Data'!G17)))</f>
        <v/>
      </c>
      <c r="DC23" s="269" t="str">
        <f ca="true">+IF(OFFSET('Sanitation Data'!$G$31,0,10*ROW('Sanitation Data'!G17))="","",OFFSET('Sanitation Data'!$G$31,0,10*ROW('Sanitation Data'!G17)))</f>
        <v/>
      </c>
      <c r="DD23" s="269" t="str">
        <f ca="true">+IF(OFFSET('Sanitation Data'!$G$32,0,10*ROW('Sanitation Data'!G17))="","",OFFSET('Sanitation Data'!$G$32,0,10*ROW('Sanitation Data'!G17)))</f>
        <v/>
      </c>
      <c r="DE23" s="269" t="str">
        <f ca="true">+IF(OFFSET('Sanitation Data'!$H$28,0,10*ROW('Sanitation Data'!H17))="","",OFFSET('Sanitation Data'!$H$28,0,10*ROW('Sanitation Data'!H17)))</f>
        <v/>
      </c>
      <c r="DF23" s="269" t="str">
        <f ca="true">+IF(OFFSET('Sanitation Data'!$H$29,0,10*ROW('Sanitation Data'!H17))="","",OFFSET('Sanitation Data'!$H$29,0,10*ROW('Sanitation Data'!H17)))</f>
        <v/>
      </c>
      <c r="DG23" s="269" t="str">
        <f ca="true">+IF(OFFSET('Sanitation Data'!$H$30,0,10*ROW('Sanitation Data'!H17))="","",OFFSET('Sanitation Data'!$H$30,0,10*ROW('Sanitation Data'!H17)))</f>
        <v/>
      </c>
      <c r="DH23" s="269" t="str">
        <f ca="true">+IF(OFFSET('Sanitation Data'!$H$31,0,10*ROW('Sanitation Data'!H17))="","",OFFSET('Sanitation Data'!$H$31,0,10*ROW('Sanitation Data'!H17)))</f>
        <v/>
      </c>
      <c r="DI23" s="269" t="str">
        <f ca="true">+IF(OFFSET('Sanitation Data'!$H$32,0,10*ROW('Sanitation Data'!H17))="","",OFFSET('Sanitation Data'!$H$32,0,10*ROW('Sanitation Data'!H17)))</f>
        <v/>
      </c>
      <c r="DJ23" s="269" t="str">
        <f ca="true">+IF(OFFSET('Sanitation Data'!$I$28,0,10*ROW('Sanitation Data'!I17))="","",OFFSET('Sanitation Data'!$I$28,0,10*ROW('Sanitation Data'!I17)))</f>
        <v/>
      </c>
      <c r="DK23" s="269" t="str">
        <f ca="true">+IF(OFFSET('Sanitation Data'!$I$29,0,10*ROW('Sanitation Data'!I17))="","",OFFSET('Sanitation Data'!$I$29,0,10*ROW('Sanitation Data'!I17)))</f>
        <v/>
      </c>
      <c r="DL23" s="269" t="str">
        <f ca="true">+IF(OFFSET('Sanitation Data'!$I$30,0,10*ROW('Sanitation Data'!I17))="","",OFFSET('Sanitation Data'!$I$30,0,10*ROW('Sanitation Data'!I17)))</f>
        <v/>
      </c>
      <c r="DM23" s="269" t="str">
        <f ca="true">+IF(OFFSET('Sanitation Data'!$I$31,0,10*ROW('Sanitation Data'!I17))="","",OFFSET('Sanitation Data'!$I$31,0,10*ROW('Sanitation Data'!I17)))</f>
        <v/>
      </c>
      <c r="DN23" s="269" t="str">
        <f ca="true">+IF(OFFSET('Sanitation Data'!$I$32,0,10*ROW('Sanitation Data'!I17))="","",OFFSET('Sanitation Data'!$I$32,0,10*ROW('Sanitation Data'!I17)))</f>
        <v/>
      </c>
      <c r="DO23" s="269" t="str">
        <f ca="true">+IF(OFFSET('Hygiene Data'!$D$11,0,10*ROW('Hygiene Data'!D17))="","",OFFSET('Hygiene Data'!$D$11,0,10*ROW('Hygiene Data'!D17)))</f>
        <v/>
      </c>
      <c r="DP23" s="269" t="str">
        <f ca="true">+IF(OFFSET('Hygiene Data'!$D$12,0,10*ROW('Hygiene Data'!D17))="","",OFFSET('Hygiene Data'!$D$12,0,10*ROW('Hygiene Data'!D17)))</f>
        <v/>
      </c>
      <c r="DQ23" s="269" t="str">
        <f ca="true">+IF(OFFSET('Hygiene Data'!$D$13,0,10*ROW('Hygiene Data'!D17))="","",OFFSET('Hygiene Data'!$D$13,0,10*ROW('Hygiene Data'!D17)))</f>
        <v/>
      </c>
      <c r="DR23" s="269" t="str">
        <f ca="true">+IF(OFFSET('Hygiene Data'!$E$11,0,10*ROW('Hygiene Data'!E17))="","",OFFSET('Hygiene Data'!$E$11,0,10*ROW('Hygiene Data'!E17)))</f>
        <v/>
      </c>
      <c r="DS23" s="269" t="str">
        <f ca="true">+IF(OFFSET('Hygiene Data'!$E$12,0,10*ROW('Hygiene Data'!E17))="","",OFFSET('Hygiene Data'!$E$12,0,10*ROW('Hygiene Data'!E17)))</f>
        <v/>
      </c>
      <c r="DT23" s="269" t="str">
        <f ca="true">+IF(OFFSET('Hygiene Data'!$E$13,0,10*ROW('Hygiene Data'!E17))="","",OFFSET('Hygiene Data'!$E$13,0,10*ROW('Hygiene Data'!E17)))</f>
        <v/>
      </c>
      <c r="DU23" s="269" t="str">
        <f ca="true">+IF(OFFSET('Hygiene Data'!$F$11,0,10*ROW('Hygiene Data'!F17))="","",OFFSET('Hygiene Data'!$F$11,0,10*ROW('Hygiene Data'!F17)))</f>
        <v/>
      </c>
      <c r="DV23" s="269" t="str">
        <f ca="true">+IF(OFFSET('Hygiene Data'!$F$12,0,10*ROW('Hygiene Data'!F17))="","",OFFSET('Hygiene Data'!$F$12,0,10*ROW('Hygiene Data'!F17)))</f>
        <v/>
      </c>
      <c r="DW23" s="269" t="str">
        <f ca="true">+IF(OFFSET('Hygiene Data'!$F$13,0,10*ROW('Hygiene Data'!F17))="","",OFFSET('Hygiene Data'!$F$13,0,10*ROW('Hygiene Data'!F17)))</f>
        <v/>
      </c>
      <c r="DX23" s="269" t="str">
        <f ca="true">+IF(OFFSET('Hygiene Data'!$G$11,0,10*ROW('Hygiene Data'!G17))="","",OFFSET('Hygiene Data'!$G$11,0,10*ROW('Hygiene Data'!G17)))</f>
        <v/>
      </c>
      <c r="DY23" s="269" t="str">
        <f ca="true">+IF(OFFSET('Hygiene Data'!$G$12,0,10*ROW('Hygiene Data'!G17))="","",OFFSET('Hygiene Data'!$G$12,0,10*ROW('Hygiene Data'!G17)))</f>
        <v/>
      </c>
      <c r="DZ23" s="269" t="str">
        <f ca="true">+IF(OFFSET('Hygiene Data'!$G$13,0,10*ROW('Hygiene Data'!G17))="","",OFFSET('Hygiene Data'!$G$13,0,10*ROW('Hygiene Data'!G17)))</f>
        <v/>
      </c>
      <c r="EA23" s="269" t="str">
        <f ca="true">+IF(OFFSET('Hygiene Data'!$H$11,0,10*ROW('Hygiene Data'!H17))="","",OFFSET('Hygiene Data'!$H$11,0,10*ROW('Hygiene Data'!H17)))</f>
        <v/>
      </c>
      <c r="EB23" s="269" t="str">
        <f ca="true">+IF(OFFSET('Hygiene Data'!$H$12,0,10*ROW('Hygiene Data'!H17))="","",OFFSET('Hygiene Data'!$H$12,0,10*ROW('Hygiene Data'!H17)))</f>
        <v/>
      </c>
      <c r="EC23" s="269" t="str">
        <f ca="true">+IF(OFFSET('Hygiene Data'!$H$13,0,10*ROW('Hygiene Data'!H17))="","",OFFSET('Hygiene Data'!$H$13,0,10*ROW('Hygiene Data'!H17)))</f>
        <v/>
      </c>
      <c r="ED23" s="269" t="str">
        <f ca="true">+IF(OFFSET('Hygiene Data'!$I$11,0,10*ROW('Hygiene Data'!I17))="","",OFFSET('Hygiene Data'!$I$11,0,10*ROW('Hygiene Data'!I17)))</f>
        <v/>
      </c>
      <c r="EE23" s="269" t="str">
        <f ca="true">+IF(OFFSET('Hygiene Data'!$I$12,0,10*ROW('Hygiene Data'!I17))="","",OFFSET('Hygiene Data'!$I$12,0,10*ROW('Hygiene Data'!I17)))</f>
        <v/>
      </c>
      <c r="EF23" s="269" t="str">
        <f ca="true">+IF(OFFSET('Hygiene Data'!$I$13,0,10*ROW('Hygiene Data'!I17))="","",OFFSET('Hygiene Data'!$I$13,0,10*ROW('Hygiene Data'!I17)))</f>
        <v/>
      </c>
    </row>
    <row xmlns:x14ac="http://schemas.microsoft.com/office/spreadsheetml/2009/9/ac" r="24" x14ac:dyDescent="0.2">
      <c r="A24" s="36" t="str">
        <f ca="true">+IF(OFFSET('Water Data'!$B$2,0,10*ROW('Water Data'!E18))="","",OFFSET('Water Data'!$B$2,0,10*ROW('Water Data'!E18)))</f>
        <v/>
      </c>
      <c r="B24" s="36" t="str">
        <f ca="true">+IF(OFFSET('Water Data'!$C$2,0,10*ROW('Water Data'!F18))="","",OFFSET('Water Data'!$C$2,0,10*ROW('Water Data'!F18)))</f>
        <v/>
      </c>
      <c r="C24" s="325" t="str">
        <f t="shared" ca="true" si="0"/>
        <v/>
      </c>
      <c r="D24" s="82" t="e">
        <f ca="true">+IF(AND(ISTEXT(OFFSET('Water Data'!$B$2,0,10*ROW('Water Data'!D18))),BS24="Yes"),100-OFFSET('Water Data'!$D$4,0,10*ROW('Water Data'!D18)),IF(AND(ISTEXT(OFFSET('Water Data'!$B$2,0,10*ROW('Water Data'!D18))),BS24="No",ISNUMBER(OFFSET('Water Data'!$D$4,0,10*ROW('Water Data'!D18)))),CONCATENATE("[",ROUND(100-OFFSET('Water Data'!$D$4,0,10*ROW('Water Data'!D18)),0),"]"),IF(AND(ISTEXT(OFFSET('Water Data'!$B$2,0,10*ROW('Water Data'!D18))),BS24="",ISNUMBER(OFFSET('Water Data'!$D$4,0,10*ROW('Water Data'!D18)))),100-OFFSET('Water Data'!$D$4,0,10*ROW('Water Data'!D18)),NA())))</f>
        <v>#N/A</v>
      </c>
      <c r="E24" s="82" t="e">
        <f ca="true">+IF(AND(ISTEXT(OFFSET('Water Data'!$B$2,0,10*ROW('Water Data'!E18))),BT24="Yes"),OFFSET('Water Data'!$D$6,0,10*ROW('Water Data'!D18)),IF(AND(ISTEXT(OFFSET('Water Data'!$B$2,0,10*ROW('Water Data'!D18))),BT24="No",ISNUMBER(OFFSET('Water Data'!$D$6,0,10*ROW('Water Data'!D18)))),CONCATENATE("[",ROUND(OFFSET('Water Data'!$D$6,0,10*ROW('Water Data'!D18)),0),"]"),IF(AND(ISTEXT(OFFSET('Water Data'!$B$2,0,10*ROW('Water Data'!D18))),BT24="",ISNUMBER(OFFSET('Water Data'!$D$6,0,10*ROW('Water Data'!D18)))),OFFSET('Water Data'!$D$6,0,10*ROW('Water Data'!D18)),NA())))</f>
        <v>#N/A</v>
      </c>
      <c r="F24" s="82" t="e">
        <f ca="true">+IF(AND(ISTEXT(OFFSET('Water Data'!$B$2,0,10*ROW('Water Data'!D18))),BU24="Yes"),OFFSET('Water Data'!$D$9,0,10*ROW('Water Data'!D18)),IF(AND(ISTEXT(OFFSET('Water Data'!$B$2,0,10*ROW('Water Data'!D18))),BU24="No",ISNUMBER(OFFSET('Water Data'!$D$9,0,10*ROW('Water Data'!D18)))),CONCATENATE("[",ROUND(OFFSET('Water Data'!$D$9,0,10*ROW('Water Data'!D18)),0),"]"),IF(AND(ISTEXT(OFFSET('Water Data'!$B$2,0,10*ROW('Water Data'!D18))),BU24="",ISNUMBER(OFFSET('Water Data'!$D$9,0,10*ROW('Water Data'!D18)))),OFFSET('Water Data'!$D$9,0,10*ROW('Water Data'!D18)),NA())))</f>
        <v>#N/A</v>
      </c>
      <c r="G24" s="82" t="e">
        <f ca="true">+IF(AND(ISTEXT(OFFSET('Water Data'!$B$2,0,10*ROW('Water Data'!E18))),BV24="Yes"),100-OFFSET('Water Data'!$E$4,0,10*ROW('Water Data'!E18)),IF(AND(ISTEXT(OFFSET('Water Data'!$B$2,0,10*ROW('Water Data'!E18))),BV24="No",ISNUMBER(OFFSET('Water Data'!$E$4,0,10*ROW('Water Data'!E18)))),CONCATENATE("[",ROUND(100-OFFSET('Water Data'!$E$4,0,10*ROW('Water Data'!E18)),0),"]"),IF(AND(ISTEXT(OFFSET('Water Data'!$B$2,0,10*ROW('Water Data'!E18))),BV24="",ISNUMBER(OFFSET('Water Data'!$E$4,0,10*ROW('Water Data'!E18)))),100-OFFSET('Water Data'!$E$4,0,10*ROW('Water Data'!E18)),NA())))</f>
        <v>#N/A</v>
      </c>
      <c r="H24" s="82" t="e">
        <f ca="true">+IF(AND(ISTEXT(OFFSET('Water Data'!$B$2,0,10*ROW('Water Data'!E18))),BW24="Yes"),OFFSET('Water Data'!$E$6,0,10*ROW('Water Data'!E18)),IF(AND(ISTEXT(OFFSET('Water Data'!$B$2,0,10*ROW('Water Data'!E18))),BW24="No",ISNUMBER(OFFSET('Water Data'!$E$6,0,10*ROW('Water Data'!E18)))),CONCATENATE("[",ROUND(OFFSET('Water Data'!$D$6,0,10*ROW('Water Data'!E18)),0),"]"),IF(AND(ISTEXT(OFFSET('Water Data'!$B$2,0,10*ROW('Water Data'!E18))),BW24="",ISNUMBER(OFFSET('Water Data'!$E$6,0,10*ROW('Water Data'!E18)))),OFFSET('Water Data'!$E$6,0,10*ROW('Water Data'!E18)),NA())))</f>
        <v>#N/A</v>
      </c>
      <c r="I24" s="82" t="e">
        <f ca="true">+IF(AND(ISTEXT(OFFSET('Water Data'!$B$2,0,10*ROW('Water Data'!E18))),BX24="Yes"),OFFSET('Water Data'!$E$9,0,10*ROW('Water Data'!E18)),IF(AND(ISTEXT(OFFSET('Water Data'!$B$2,0,10*ROW('Water Data'!E18))),BX24="No",ISNUMBER(OFFSET('Water Data'!$E$9,0,10*ROW('Water Data'!E18)))),CONCATENATE("[",ROUND(OFFSET('Water Data'!$E$9,0,10*ROW('Water Data'!E18)),0),"]"),IF(AND(ISTEXT(OFFSET('Water Data'!$B$2,0,10*ROW('Water Data'!E18))),BX24="",ISNUMBER(OFFSET('Water Data'!$E$9,0,10*ROW('Water Data'!E18)))),OFFSET('Water Data'!$E$9,0,10*ROW('Water Data'!E18)),NA())))</f>
        <v>#N/A</v>
      </c>
      <c r="J24" s="82" t="e">
        <f ca="true">+IF(AND(ISTEXT(OFFSET('Water Data'!$B$2,0,10*ROW('Water Data'!F18))),BY24="Yes"),100-OFFSET('Water Data'!$F$4,0,10*ROW('Water Data'!F18)),IF(AND(ISTEXT(OFFSET('Water Data'!$B$2,0,10*ROW('Water Data'!F18))),BY24="No",ISNUMBER(OFFSET('Water Data'!$F$4,0,10*ROW('Water Data'!F18)))),CONCATENATE("[",ROUND(100-OFFSET('Water Data'!$F$4,0,10*ROW('Water Data'!F18)),0),"]"),IF(AND(ISTEXT(OFFSET('Water Data'!$B$2,0,10*ROW('Water Data'!F18))),BY24="",ISNUMBER(OFFSET('Water Data'!$F$4,0,10*ROW('Water Data'!F18)))),100-OFFSET('Water Data'!$F$4,0,10*ROW('Water Data'!F18)),NA())))</f>
        <v>#N/A</v>
      </c>
      <c r="K24" s="82" t="e">
        <f ca="true">+IF(AND(ISTEXT(OFFSET('Water Data'!$B$2,0,10*ROW('Water Data'!F18))),BZ24="Yes"),OFFSET('Water Data'!$F$6,0,10*ROW('Water Data'!F18)),IF(AND(ISTEXT(OFFSET('Water Data'!$B$2,0,10*ROW('Water Data'!F18))),BZ24="No",ISNUMBER(OFFSET('Water Data'!$F$6,0,10*ROW('Water Data'!F18)))),CONCATENATE("[",ROUND(OFFSET('Water Data'!$F$6,0,10*ROW('Water Data'!F18)),0),"]"),IF(AND(ISTEXT(OFFSET('Water Data'!$B$2,0,10*ROW('Water Data'!F18))),BZ24="",ISNUMBER(OFFSET('Water Data'!$F$6,0,10*ROW('Water Data'!F18)))),OFFSET('Water Data'!$F$6,0,10*ROW('Water Data'!F18)),NA())))</f>
        <v>#N/A</v>
      </c>
      <c r="L24" s="82" t="e">
        <f ca="true">+IF(AND(ISTEXT(OFFSET('Water Data'!$B$2,0,10*ROW('Water Data'!F18))),CA24="Yes"),OFFSET('Water Data'!$F$9,0,10*ROW('Water Data'!F18)),IF(AND(ISTEXT(OFFSET('Water Data'!$B$2,0,10*ROW('Water Data'!F18))),CA24="No",ISNUMBER(OFFSET('Water Data'!$F$9,0,10*ROW('Water Data'!F18)))),CONCATENATE("[",ROUND(OFFSET('Water Data'!$F$9,0,10*ROW('Water Data'!F18)),0),"]"),IF(AND(ISTEXT(OFFSET('Water Data'!$B$2,0,10*ROW('Water Data'!F18))),CA24="",ISNUMBER(OFFSET('Water Data'!$F$9,0,10*ROW('Water Data'!F18)))),OFFSET('Water Data'!$F$9,0,10*ROW('Water Data'!F18)),NA())))</f>
        <v>#N/A</v>
      </c>
      <c r="M24" s="82" t="e">
        <f ca="true">+IF(AND(ISTEXT(OFFSET('Water Data'!$B$2,0,10*ROW('Water Data'!G18))),CB24="Yes"),100-OFFSET('Water Data'!$G$4,0,10*ROW('Water Data'!G18)),IF(AND(ISTEXT(OFFSET('Water Data'!$B$2,0,10*ROW('Water Data'!G18))),CB24="No",ISNUMBER(OFFSET('Water Data'!$G$4,0,10*ROW('Water Data'!G18)))),CONCATENATE("[",ROUND(100-OFFSET('Water Data'!$G$4,0,10*ROW('Water Data'!G18)),0),"]"),IF(AND(ISTEXT(OFFSET('Water Data'!$B$2,0,10*ROW('Water Data'!G18))),CB24="",ISNUMBER(OFFSET('Water Data'!$G$4,0,10*ROW('Water Data'!G18)))),100-OFFSET('Water Data'!$G$4,0,10*ROW('Water Data'!G18)),NA())))</f>
        <v>#N/A</v>
      </c>
      <c r="N24" s="82" t="e">
        <f ca="true">+IF(AND(ISTEXT(OFFSET('Water Data'!$B$2,0,10*ROW('Water Data'!G18))),CC24="Yes"),OFFSET('Water Data'!$G$6,0,10*ROW('Water Data'!G18)),IF(AND(ISTEXT(OFFSET('Water Data'!$B$2,0,10*ROW('Water Data'!G18))),CC24="No",ISNUMBER(OFFSET('Water Data'!$G$6,0,10*ROW('Water Data'!G18)))),CONCATENATE("[",ROUND(OFFSET('Water Data'!$G$6,0,10*ROW('Water Data'!G18)),0),"]"),IF(AND(ISTEXT(OFFSET('Water Data'!$B$2,0,10*ROW('Water Data'!G18))),CC24="",ISNUMBER(OFFSET('Water Data'!$G$6,0,10*ROW('Water Data'!G18)))),OFFSET('Water Data'!$G$6,0,10*ROW('Water Data'!G18)),NA())))</f>
        <v>#N/A</v>
      </c>
      <c r="O24" s="82" t="e">
        <f ca="true">+IF(AND(ISTEXT(OFFSET('Water Data'!$B$2,0,10*ROW('Water Data'!G18))),CD24="Yes"),OFFSET('Water Data'!$G$9,0,10*ROW('Water Data'!G18)),IF(AND(ISTEXT(OFFSET('Water Data'!$B$2,0,10*ROW('Water Data'!G18))),CD24="No",ISNUMBER(OFFSET('Water Data'!$G$9,0,10*ROW('Water Data'!G18)))),CONCATENATE("[",ROUND(OFFSET('Water Data'!$G$9,0,10*ROW('Water Data'!G18)),0),"]"),IF(AND(ISTEXT(OFFSET('Water Data'!$B$2,0,10*ROW('Water Data'!G18))),CD24="",ISNUMBER(OFFSET('Water Data'!$G$9,0,10*ROW('Water Data'!G18)))),OFFSET('Water Data'!$G$9,0,10*ROW('Water Data'!G18)),NA())))</f>
        <v>#N/A</v>
      </c>
      <c r="P24" s="82" t="e">
        <f ca="true">+IF(AND(ISTEXT(OFFSET('Water Data'!$B$2,0,10*ROW('Water Data'!H18))),CE24="Yes"),100-OFFSET('Water Data'!$H$4,0,10*ROW('Water Data'!H18)),IF(AND(ISTEXT(OFFSET('Water Data'!$B$2,0,10*ROW('Water Data'!H18))),CE24="No",ISNUMBER(OFFSET('Water Data'!$H$4,0,10*ROW('Water Data'!H18)))),CONCATENATE("[",ROUND(100-OFFSET('Water Data'!$H$4,0,10*ROW('Water Data'!H18)),0),"]"),IF(AND(ISTEXT(OFFSET('Water Data'!$B$2,0,10*ROW('Water Data'!H18))),CE24="",ISNUMBER(OFFSET('Water Data'!$H$4,0,10*ROW('Water Data'!H18)))),100-OFFSET('Water Data'!$H$4,0,10*ROW('Water Data'!H18)),NA())))</f>
        <v>#N/A</v>
      </c>
      <c r="Q24" s="82" t="e">
        <f ca="true">+IF(AND(ISTEXT(OFFSET('Water Data'!$B$2,0,10*ROW('Water Data'!H18))),CF24="Yes"),OFFSET('Water Data'!$H$6,0,10*ROW('Water Data'!H18)),IF(AND(ISTEXT(OFFSET('Water Data'!$B$2,0,10*ROW('Water Data'!H18))),CF24="No",ISNUMBER(OFFSET('Water Data'!$H$6,0,10*ROW('Water Data'!H18)))),CONCATENATE("[",ROUND(OFFSET('Water Data'!$H$6,0,10*ROW('Water Data'!H18)),0),"]"),IF(AND(ISTEXT(OFFSET('Water Data'!$B$2,0,10*ROW('Water Data'!H18))),CF24="",ISNUMBER(OFFSET('Water Data'!$H$6,0,10*ROW('Water Data'!H18)))),OFFSET('Water Data'!$H$6,0,10*ROW('Water Data'!H18)),NA())))</f>
        <v>#N/A</v>
      </c>
      <c r="R24" s="82" t="e">
        <f ca="true">+IF(AND(ISTEXT(OFFSET('Water Data'!$B$2,0,10*ROW('Water Data'!H18))),CG24="Yes"),OFFSET('Water Data'!$H$9,0,10*ROW('Water Data'!H18)),IF(AND(ISTEXT(OFFSET('Water Data'!$B$2,0,10*ROW('Water Data'!H18))),CG24="No",ISNUMBER(OFFSET('Water Data'!$H$9,0,10*ROW('Water Data'!H18)))),CONCATENATE("[",ROUND(OFFSET('Water Data'!$H$9,0,10*ROW('Water Data'!H18)),0),"]"),IF(AND(ISTEXT(OFFSET('Water Data'!$B$2,0,10*ROW('Water Data'!H18))),CG24="",ISNUMBER(OFFSET('Water Data'!$H$9,0,10*ROW('Water Data'!H18)))),OFFSET('Water Data'!$H$9,0,10*ROW('Water Data'!H18)),NA())))</f>
        <v>#N/A</v>
      </c>
      <c r="S24" s="82" t="e">
        <f ca="true">+IF(AND(ISTEXT(OFFSET('Water Data'!$B$2,0,10*ROW('Water Data'!I18))),CH24="Yes"),100-OFFSET('Water Data'!$I$4,0,10*ROW('Water Data'!I18)),IF(AND(ISTEXT(OFFSET('Water Data'!$B$2,0,10*ROW('Water Data'!I18))),CH24="No",ISNUMBER(OFFSET('Water Data'!$I$4,0,10*ROW('Water Data'!I18)))),CONCATENATE("[",ROUND(100-OFFSET('Water Data'!$I$4,0,10*ROW('Water Data'!I18)),0),"]"),IF(AND(ISTEXT(OFFSET('Water Data'!$B$2,0,10*ROW('Water Data'!I18))),CH24="",ISNUMBER(OFFSET('Water Data'!$I$4,0,10*ROW('Water Data'!I18)))),100-OFFSET('Water Data'!$I$4,0,10*ROW('Water Data'!I18)),NA())))</f>
        <v>#N/A</v>
      </c>
      <c r="T24" s="82" t="e">
        <f ca="true">+IF(AND(ISTEXT(OFFSET('Water Data'!$B$2,0,10*ROW('Water Data'!I18))),CI24="Yes"),OFFSET('Water Data'!$I$6,0,10*ROW('Water Data'!I18)),IF(AND(ISTEXT(OFFSET('Water Data'!$B$2,0,10*ROW('Water Data'!I18))),CI24="No",ISNUMBER(OFFSET('Water Data'!$I$6,0,10*ROW('Water Data'!I18)))),CONCATENATE("[",ROUND(OFFSET('Water Data'!$I$6,0,10*ROW('Water Data'!I18)),0),"]"),IF(AND(ISTEXT(OFFSET('Water Data'!$B$2,0,10*ROW('Water Data'!I18))),CI24="",ISNUMBER(OFFSET('Water Data'!$I$6,0,10*ROW('Water Data'!I18)))),OFFSET('Water Data'!$I$6,0,10*ROW('Water Data'!I18)),NA())))</f>
        <v>#N/A</v>
      </c>
      <c r="U24" s="82" t="e">
        <f ca="true">+IF(AND(ISTEXT(OFFSET('Water Data'!$B$2,0,10*ROW('Water Data'!I18))),CJ24="Yes"),OFFSET('Water Data'!$I$9,0,10*ROW('Water Data'!I18)),IF(AND(ISTEXT(OFFSET('Water Data'!$B$2,0,10*ROW('Water Data'!I18))),CJ24="No",ISNUMBER(OFFSET('Water Data'!$I$9,0,10*ROW('Water Data'!I18)))),CONCATENATE("[",ROUND(OFFSET('Water Data'!$I$9,0,10*ROW('Water Data'!I18)),0),"]"),IF(AND(ISTEXT(OFFSET('Water Data'!$B$2,0,10*ROW('Water Data'!I18))),CJ24="",ISNUMBER(OFFSET('Water Data'!$I$9,0,10*ROW('Water Data'!I18)))),OFFSET('Water Data'!$I$9,0,10*ROW('Water Data'!I18)),NA())))</f>
        <v>#N/A</v>
      </c>
      <c r="V24" s="83" t="e">
        <f ca="true">+IF(AND(ISTEXT(OFFSET('Sanitation Data'!$B$2,0,10*ROW('Sanitation Data'!D18))),CK24="Yes"),100-OFFSET('Sanitation Data'!$D$4,0,10*ROW('Sanitation Data'!D18)),IF(AND(ISTEXT(OFFSET('Sanitation Data'!$B$2,0,10*ROW('Sanitation Data'!D18))),CK24="No",ISNUMBER(OFFSET('Sanitation Data'!$D$4,0,10*ROW('Sanitation Data'!D18)))),CONCATENATE("[",ROUND(100-OFFSET('Sanitation Data'!$D$4,0,10*ROW('Sanitation Data'!D18)),0),"]"),IF(AND(ISTEXT(OFFSET('Sanitation Data'!$B$2,0,10*ROW('Sanitation Data'!D18))),CK24="",ISNUMBER(OFFSET('Sanitation Data'!$D$4,0,10*ROW('Sanitation Data'!D18)))),100-OFFSET('Sanitation Data'!$D$4,0,10*ROW('Sanitation Data'!D18)),NA())))</f>
        <v>#N/A</v>
      </c>
      <c r="W24" s="83" t="e">
        <f ca="true">+IF(AND(ISTEXT(OFFSET('Sanitation Data'!$B$2,0,10*ROW('Sanitation Data'!D18))),CL24="Yes"),OFFSET('Sanitation Data'!$D$6,0,10*ROW('Sanitation Data'!D18)),IF(AND(ISTEXT(OFFSET('Sanitation Data'!$B$2,0,10*ROW('Sanitation Data'!D18))),CL24="No",ISNUMBER(OFFSET('Sanitation Data'!$D$6,0,10*ROW('Sanitation Data'!D18)))),CONCATENATE("[",ROUND(OFFSET('Sanitation Data'!$D$6,0,10*ROW('Sanitation Data'!D18)),0),"]"),IF(AND(ISTEXT(OFFSET('Sanitation Data'!$B$2,0,10*ROW('Sanitation Data'!D18))),CL24="",ISNUMBER(OFFSET('Sanitation Data'!$D$6,0,10*ROW('Sanitation Data'!D18)))),OFFSET('Sanitation Data'!$D$6,0,10*ROW('Sanitation Data'!D18)),NA())))</f>
        <v>#N/A</v>
      </c>
      <c r="X24" s="83" t="e">
        <f ca="true">+IF(AND(ISTEXT(OFFSET('Sanitation Data'!$B$2,0,10*ROW('Sanitation Data'!D18))),CM24="Yes"),OFFSET('Sanitation Data'!$D$10,0,10*ROW('Sanitation Data'!D18)),IF(AND(ISTEXT(OFFSET('Sanitation Data'!$B$2,0,10*ROW('Sanitation Data'!D18))),CM24="No",ISNUMBER(OFFSET('Sanitation Data'!$D$10,0,10*ROW('Sanitation Data'!D18)))),CONCATENATE("[",ROUND(OFFSET('Sanitation Data'!$D$10,0,10*ROW('Sanitation Data'!D18)),0),"]"),IF(AND(ISTEXT(OFFSET('Sanitation Data'!$B$2,0,10*ROW('Sanitation Data'!D18))),CM24="",ISNUMBER(OFFSET('Sanitation Data'!$D$10,0,10*ROW('Sanitation Data'!D18)))),OFFSET('Sanitation Data'!$D$10,0,10*ROW('Sanitation Data'!D18)),NA())))</f>
        <v>#N/A</v>
      </c>
      <c r="Y24" s="83" t="e">
        <f ca="true">+IF(AND(ISTEXT(OFFSET('Sanitation Data'!$B$2,0,10*ROW('Sanitation Data'!D18))),CN24="Yes"),OFFSET('Sanitation Data'!$D$11,0,10*ROW('Sanitation Data'!D18)),IF(AND(ISTEXT(OFFSET('Sanitation Data'!$B$2,0,10*ROW('Sanitation Data'!D18))),CN24="No",ISNUMBER(OFFSET('Sanitation Data'!$D$11,0,10*ROW('Sanitation Data'!D18)))),CONCATENATE("[",ROUND(OFFSET('Sanitation Data'!$D$11,0,10*ROW('Sanitation Data'!D18)),0),"]"),IF(AND(ISTEXT(OFFSET('Sanitation Data'!$B$2,0,10*ROW('Sanitation Data'!D18))),CN24="",ISNUMBER(OFFSET('Sanitation Data'!$D$11,0,10*ROW('Sanitation Data'!D18)))),OFFSET('Sanitation Data'!$D$11,0,10*ROW('Sanitation Data'!D18)),NA())))</f>
        <v>#N/A</v>
      </c>
      <c r="Z24" s="83" t="e">
        <f ca="true">+IF(AND(ISTEXT(OFFSET('Sanitation Data'!$B$2,0,10*ROW('Sanitation Data'!D18))),CO24="Yes"),OFFSET('Sanitation Data'!$D$12,0,10*ROW('Sanitation Data'!D18)),IF(AND(ISTEXT(OFFSET('Sanitation Data'!$B$2,0,10*ROW('Sanitation Data'!D18))),CO24="No",ISNUMBER(OFFSET('Sanitation Data'!$D$12,0,10*ROW('Sanitation Data'!D18)))),CONCATENATE("[",ROUND(OFFSET('Sanitation Data'!$D$12,0,10*ROW('Sanitation Data'!D18)),0),"]"),IF(AND(ISTEXT(OFFSET('Sanitation Data'!$B$2,0,10*ROW('Sanitation Data'!D18))),CO24="",ISNUMBER(OFFSET('Sanitation Data'!$D$12,0,10*ROW('Sanitation Data'!D18)))),OFFSET('Sanitation Data'!$D$12,0,10*ROW('Sanitation Data'!D18)),NA())))</f>
        <v>#N/A</v>
      </c>
      <c r="AA24" s="83" t="e">
        <f ca="true">+IF(AND(ISTEXT(OFFSET('Sanitation Data'!$B$2,0,10*ROW('Sanitation Data'!E18))),CP24="Yes"),100-OFFSET('Sanitation Data'!$E$4,0,10*ROW('Sanitation Data'!E18)),IF(AND(ISTEXT(OFFSET('Sanitation Data'!$B$2,0,10*ROW('Sanitation Data'!E18))),CP24="No",ISNUMBER(OFFSET('Sanitation Data'!$E$4,0,10*ROW('Sanitation Data'!E18)))),CONCATENATE("[",ROUND(100-OFFSET('Sanitation Data'!$E$4,0,10*ROW('Sanitation Data'!E18)),0),"]"),IF(AND(ISTEXT(OFFSET('Sanitation Data'!$B$2,0,10*ROW('Sanitation Data'!E18))),CP24="",ISNUMBER(OFFSET('Sanitation Data'!$E$4,0,10*ROW('Sanitation Data'!E18)))),100-OFFSET('Sanitation Data'!$E$4,0,10*ROW('Sanitation Data'!E18)),NA())))</f>
        <v>#N/A</v>
      </c>
      <c r="AB24" s="83" t="e">
        <f ca="true">+IF(AND(ISTEXT(OFFSET('Sanitation Data'!$B$2,0,10*ROW('Sanitation Data'!E18))),CQ24="Yes"),OFFSET('Sanitation Data'!$E$6,0,10*ROW('Sanitation Data'!H18)),IF(AND(ISTEXT(OFFSET('Sanitation Data'!$B$2,0,10*ROW('Sanitation Data'!E18))),CQ24="No",ISNUMBER(OFFSET('Sanitation Data'!$E$6,0,10*ROW('Sanitation Data'!E18)))),CONCATENATE("[",ROUND(OFFSET('Sanitation Data'!$E$6,0,10*ROW('Sanitation Data'!E18)),0),"]"),IF(AND(ISTEXT(OFFSET('Sanitation Data'!$B$2,0,10*ROW('Sanitation Data'!E18))),CQ24="",ISNUMBER(OFFSET('Sanitation Data'!$E$6,0,10*ROW('Sanitation Data'!E18)))),OFFSET('Sanitation Data'!$E$6,0,10*ROW('Sanitation Data'!E18)),NA())))</f>
        <v>#N/A</v>
      </c>
      <c r="AC24" s="83" t="e">
        <f ca="true">+IF(AND(ISTEXT(OFFSET('Sanitation Data'!$B$2,0,10*ROW('Sanitation Data'!E18))),CR24="Yes"),OFFSET('Sanitation Data'!$E$10,0,10*ROW('Sanitation Data'!E18)),IF(AND(ISTEXT(OFFSET('Sanitation Data'!$B$2,0,10*ROW('Sanitation Data'!E18))),CR24="No",ISNUMBER(OFFSET('Sanitation Data'!$E$10,0,10*ROW('Sanitation Data'!E18)))),CONCATENATE("[",ROUND(OFFSET('Sanitation Data'!$E$10,0,10*ROW('Sanitation Data'!E18)),0),"]"),IF(AND(ISTEXT(OFFSET('Sanitation Data'!$B$2,0,10*ROW('Sanitation Data'!E18))),CR24="",ISNUMBER(OFFSET('Sanitation Data'!$E$10,0,10*ROW('Sanitation Data'!E18)))),OFFSET('Sanitation Data'!$E$10,0,10*ROW('Sanitation Data'!E18)),NA())))</f>
        <v>#N/A</v>
      </c>
      <c r="AD24" s="83" t="e">
        <f ca="true">+IF(AND(ISTEXT(OFFSET('Sanitation Data'!$B$2,0,10*ROW('Sanitation Data'!E18))),CS24="Yes"),OFFSET('Sanitation Data'!$E$11,0,10*ROW('Sanitation Data'!E18)),IF(AND(ISTEXT(OFFSET('Sanitation Data'!$B$2,0,10*ROW('Sanitation Data'!E18))),CS24="No",ISNUMBER(OFFSET('Sanitation Data'!$E$11,0,10*ROW('Sanitation Data'!E18)))),CONCATENATE("[",ROUND(OFFSET('Sanitation Data'!$E$11,0,10*ROW('Sanitation Data'!E18)),0),"]"),IF(AND(ISTEXT(OFFSET('Sanitation Data'!$B$2,0,10*ROW('Sanitation Data'!E18))),CS24="",ISNUMBER(OFFSET('Sanitation Data'!$E$11,0,10*ROW('Sanitation Data'!E18)))),OFFSET('Sanitation Data'!$E$11,0,10*ROW('Sanitation Data'!E18)),NA())))</f>
        <v>#N/A</v>
      </c>
      <c r="AE24" s="83" t="e">
        <f ca="true">+IF(AND(ISTEXT(OFFSET('Sanitation Data'!$B$2,0,10*ROW('Sanitation Data'!E18))),CT24="Yes"),OFFSET('Sanitation Data'!$E$12,0,10*ROW('Sanitation Data'!E18)),IF(AND(ISTEXT(OFFSET('Sanitation Data'!$B$2,0,10*ROW('Sanitation Data'!E18))),CT24="No",ISNUMBER(OFFSET('Sanitation Data'!$E$12,0,10*ROW('Sanitation Data'!E18)))),CONCATENATE("[",ROUND(OFFSET('Sanitation Data'!$E$12,0,10*ROW('Sanitation Data'!E18)),0),"]"),IF(AND(ISTEXT(OFFSET('Sanitation Data'!$B$2,0,10*ROW('Sanitation Data'!E18))),CT24="",ISNUMBER(OFFSET('Sanitation Data'!$E$12,0,10*ROW('Sanitation Data'!E18)))),OFFSET('Sanitation Data'!$E$12,0,10*ROW('Sanitation Data'!E18)),NA())))</f>
        <v>#N/A</v>
      </c>
      <c r="AF24" s="83" t="e">
        <f ca="true">+IF(AND(ISTEXT(OFFSET('Sanitation Data'!$B$2,0,10*ROW('Sanitation Data'!F18))),CU24="Yes"),100-OFFSET('Sanitation Data'!$F$4,0,10*ROW('Sanitation Data'!F18)),IF(AND(ISTEXT(OFFSET('Sanitation Data'!$B$2,0,10*ROW('Sanitation Data'!F18))),CU24="No",ISNUMBER(OFFSET('Sanitation Data'!$F$4,0,10*ROW('Sanitation Data'!F18)))),CONCATENATE("[",ROUND(100-OFFSET('Sanitation Data'!$F$4,0,10*ROW('Sanitation Data'!F18)),0),"]"),IF(AND(ISTEXT(OFFSET('Sanitation Data'!$B$2,0,10*ROW('Sanitation Data'!F18))),CU24="",ISNUMBER(OFFSET('Sanitation Data'!$F$4,0,10*ROW('Sanitation Data'!F18)))),100-OFFSET('Sanitation Data'!$F$4,0,10*ROW('Sanitation Data'!F18)),NA())))</f>
        <v>#N/A</v>
      </c>
      <c r="AG24" s="83" t="e">
        <f ca="true">+IF(AND(ISTEXT(OFFSET('Sanitation Data'!$B$2,0,10*ROW('Sanitation Data'!F18))),CV24="Yes"),OFFSET('Sanitation Data'!$F$6,0,10*ROW('Sanitation Data'!F18)),IF(AND(ISTEXT(OFFSET('Sanitation Data'!$B$2,0,10*ROW('Sanitation Data'!F18))),CV24="No",ISNUMBER(OFFSET('Sanitation Data'!$F$6,0,10*ROW('Sanitation Data'!F18)))),CONCATENATE("[",ROUND(OFFSET('Sanitation Data'!$F$6,0,10*ROW('Sanitation Data'!F18)),0),"]"),IF(AND(ISTEXT(OFFSET('Sanitation Data'!$B$2,0,10*ROW('Sanitation Data'!F18))),CV24="",ISNUMBER(OFFSET('Sanitation Data'!$F$6,0,10*ROW('Sanitation Data'!F18)))),OFFSET('Sanitation Data'!$F$6,0,10*ROW('Sanitation Data'!F18)),NA())))</f>
        <v>#N/A</v>
      </c>
      <c r="AH24" s="83" t="e">
        <f ca="true">+IF(AND(ISTEXT(OFFSET('Sanitation Data'!$B$2,0,10*ROW('Sanitation Data'!F18))),CW24="Yes"),OFFSET('Sanitation Data'!$F$10,0,10*ROW('Sanitation Data'!F18)),IF(AND(ISTEXT(OFFSET('Sanitation Data'!$B$2,0,10*ROW('Sanitation Data'!F18))),CW24="No",ISNUMBER(OFFSET('Sanitation Data'!$F$10,0,10*ROW('Sanitation Data'!F18)))),CONCATENATE("[",ROUND(OFFSET('Sanitation Data'!$F$10,0,10*ROW('Sanitation Data'!F18)),0),"]"),IF(AND(ISTEXT(OFFSET('Sanitation Data'!$B$2,0,10*ROW('Sanitation Data'!F18))),CW24="",ISNUMBER(OFFSET('Sanitation Data'!$F$10,0,10*ROW('Sanitation Data'!F18)))),OFFSET('Sanitation Data'!$F$10,0,10*ROW('Sanitation Data'!F18)),NA())))</f>
        <v>#N/A</v>
      </c>
      <c r="AI24" s="83" t="e">
        <f ca="true">+IF(AND(ISTEXT(OFFSET('Sanitation Data'!$B$2,0,10*ROW('Sanitation Data'!F18))),CX24="Yes"),OFFSET('Sanitation Data'!$F$11,0,10*ROW('Sanitation Data'!F18)),IF(AND(ISTEXT(OFFSET('Sanitation Data'!$B$2,0,10*ROW('Sanitation Data'!F18))),CX24="No",ISNUMBER(OFFSET('Sanitation Data'!$F$11,0,10*ROW('Sanitation Data'!F18)))),CONCATENATE("[",ROUND(OFFSET('Sanitation Data'!$F$11,0,10*ROW('Sanitation Data'!F18)),0),"]"),IF(AND(ISTEXT(OFFSET('Sanitation Data'!$B$2,0,10*ROW('Sanitation Data'!F18))),CX24="",ISNUMBER(OFFSET('Sanitation Data'!$F$11,0,10*ROW('Sanitation Data'!F18)))),OFFSET('Sanitation Data'!$F$11,0,10*ROW('Sanitation Data'!F18)),NA())))</f>
        <v>#N/A</v>
      </c>
      <c r="AJ24" s="83" t="e">
        <f ca="true">+IF(AND(ISTEXT(OFFSET('Sanitation Data'!$B$2,0,10*ROW('Sanitation Data'!F18))),CY24="Yes"),OFFSET('Sanitation Data'!$F$12,0,10*ROW('Sanitation Data'!F18)),IF(AND(ISTEXT(OFFSET('Sanitation Data'!$B$2,0,10*ROW('Sanitation Data'!F18))),CY24="No",ISNUMBER(OFFSET('Sanitation Data'!$F$12,0,10*ROW('Sanitation Data'!F18)))),CONCATENATE("[",ROUND(OFFSET('Sanitation Data'!$F$12,0,10*ROW('Sanitation Data'!F18)),0),"]"),IF(AND(ISTEXT(OFFSET('Sanitation Data'!$B$2,0,10*ROW('Sanitation Data'!F18))),CY24="",ISNUMBER(OFFSET('Sanitation Data'!$F$12,0,10*ROW('Sanitation Data'!F18)))),OFFSET('Sanitation Data'!$F$12,0,10*ROW('Sanitation Data'!F18)),NA())))</f>
        <v>#N/A</v>
      </c>
      <c r="AK24" s="83" t="e">
        <f ca="true">+IF(AND(ISTEXT(OFFSET('Sanitation Data'!$B$2,0,10*ROW('Sanitation Data'!G18))),CZ24="Yes"),100-OFFSET('Sanitation Data'!$G$4,0,10*ROW('Sanitation Data'!G18)),IF(AND(ISTEXT(OFFSET('Sanitation Data'!$B$2,0,10*ROW('Sanitation Data'!G18))),CZ24="No",ISNUMBER(OFFSET('Sanitation Data'!$G$4,0,10*ROW('Sanitation Data'!G18)))),CONCATENATE("[",ROUND(100-OFFSET('Sanitation Data'!$G$4,0,10*ROW('Sanitation Data'!G18)),0),"]"),IF(AND(ISTEXT(OFFSET('Sanitation Data'!$B$2,0,10*ROW('Sanitation Data'!G18))),CZ24="",ISNUMBER(OFFSET('Sanitation Data'!$G$4,0,10*ROW('Sanitation Data'!G18)))),100-OFFSET('Sanitation Data'!$G$4,0,10*ROW('Sanitation Data'!G18)),NA())))</f>
        <v>#N/A</v>
      </c>
      <c r="AL24" s="83" t="e">
        <f ca="true">+IF(AND(ISTEXT(OFFSET('Sanitation Data'!$B$2,0,10*ROW('Sanitation Data'!G18))),DA24="Yes"),OFFSET('Sanitation Data'!$G$6,0,10*ROW('Sanitation Data'!G18)),IF(AND(ISTEXT(OFFSET('Sanitation Data'!$B$2,0,10*ROW('Sanitation Data'!G18))),DA24="No",ISNUMBER(OFFSET('Sanitation Data'!$G$6,0,10*ROW('Sanitation Data'!G18)))),CONCATENATE("[",ROUND(OFFSET('Sanitation Data'!$G$6,0,10*ROW('Sanitation Data'!G18)),0),"]"),IF(AND(ISTEXT(OFFSET('Sanitation Data'!$B$2,0,10*ROW('Sanitation Data'!G18))),DA24="",ISNUMBER(OFFSET('Sanitation Data'!$G$6,0,10*ROW('Sanitation Data'!G18)))),OFFSET('Sanitation Data'!$G$6,0,10*ROW('Sanitation Data'!G18)),NA())))</f>
        <v>#N/A</v>
      </c>
      <c r="AM24" s="83" t="e">
        <f ca="true">+IF(AND(ISTEXT(OFFSET('Sanitation Data'!$B$2,0,10*ROW('Sanitation Data'!G18))),DB24="Yes"),OFFSET('Sanitation Data'!$G$10,0,10*ROW('Sanitation Data'!G18)),IF(AND(ISTEXT(OFFSET('Sanitation Data'!$B$2,0,10*ROW('Sanitation Data'!G18))),DB24="No",ISNUMBER(OFFSET('Sanitation Data'!$G$10,0,10*ROW('Sanitation Data'!G18)))),CONCATENATE("[",ROUND(OFFSET('Sanitation Data'!$G$10,0,10*ROW('Sanitation Data'!G18)),0),"]"),IF(AND(ISTEXT(OFFSET('Sanitation Data'!$B$2,0,10*ROW('Sanitation Data'!G18))),DB24="",ISNUMBER(OFFSET('Sanitation Data'!$G$10,0,10*ROW('Sanitation Data'!G18)))),OFFSET('Sanitation Data'!$G$10,0,10*ROW('Sanitation Data'!G18)),NA())))</f>
        <v>#N/A</v>
      </c>
      <c r="AN24" s="83" t="e">
        <f ca="true">+IF(AND(ISTEXT(OFFSET('Sanitation Data'!$B$2,0,10*ROW('Sanitation Data'!G18))),DC24="Yes"),OFFSET('Sanitation Data'!$G$11,0,10*ROW('Sanitation Data'!G18)),IF(AND(ISTEXT(OFFSET('Sanitation Data'!$B$2,0,10*ROW('Sanitation Data'!G18))),DC24="No",ISNUMBER(OFFSET('Sanitation Data'!$G$11,0,10*ROW('Sanitation Data'!G18)))),CONCATENATE("[",ROUND(OFFSET('Sanitation Data'!$G$11,0,10*ROW('Sanitation Data'!G18)),0),"]"),IF(AND(ISTEXT(OFFSET('Sanitation Data'!$B$2,0,10*ROW('Sanitation Data'!G18))),DC24="",ISNUMBER(OFFSET('Sanitation Data'!$G$11,0,10*ROW('Sanitation Data'!G18)))),OFFSET('Sanitation Data'!$G$11,0,10*ROW('Sanitation Data'!G18)),NA())))</f>
        <v>#N/A</v>
      </c>
      <c r="AO24" s="83" t="e">
        <f ca="true">+IF(AND(ISTEXT(OFFSET('Sanitation Data'!$B$2,0,10*ROW('Sanitation Data'!G18))),DD24="Yes"),OFFSET('Sanitation Data'!$G$12,0,10*ROW('Sanitation Data'!G18)),IF(AND(ISTEXT(OFFSET('Sanitation Data'!$B$2,0,10*ROW('Sanitation Data'!G18))),DD24="No",ISNUMBER(OFFSET('Sanitation Data'!$G$12,0,10*ROW('Sanitation Data'!G18)))),CONCATENATE("[",ROUND(OFFSET('Sanitation Data'!$G$12,0,10*ROW('Sanitation Data'!G18)),0),"]"),IF(AND(ISTEXT(OFFSET('Sanitation Data'!$B$2,0,10*ROW('Sanitation Data'!G18))),DD24="",ISNUMBER(OFFSET('Sanitation Data'!$G$12,0,10*ROW('Sanitation Data'!G18)))),OFFSET('Sanitation Data'!$G$12,0,10*ROW('Sanitation Data'!G18)),NA())))</f>
        <v>#N/A</v>
      </c>
      <c r="AP24" s="83" t="e">
        <f ca="true">+IF(AND(ISTEXT(OFFSET('Sanitation Data'!$B$2,0,10*ROW('Sanitation Data'!H18))),DE24="Yes"),100-OFFSET('Sanitation Data'!$H$4,0,10*ROW('Sanitation Data'!H18)),IF(AND(ISTEXT(OFFSET('Sanitation Data'!$B$2,0,10*ROW('Sanitation Data'!H18))),DE24="No",ISNUMBER(OFFSET('Sanitation Data'!$H$4,0,10*ROW('Sanitation Data'!H18)))),CONCATENATE("[",ROUND(100-OFFSET('Sanitation Data'!$H$4,0,10*ROW('Sanitation Data'!H18)),0),"]"),IF(AND(ISTEXT(OFFSET('Sanitation Data'!$B$2,0,10*ROW('Sanitation Data'!H18))),DE24="",ISNUMBER(OFFSET('Sanitation Data'!$H$4,0,10*ROW('Sanitation Data'!H18)))),100-OFFSET('Sanitation Data'!$H$4,0,10*ROW('Sanitation Data'!H18)),NA())))</f>
        <v>#N/A</v>
      </c>
      <c r="AQ24" s="83" t="e">
        <f ca="true">+IF(AND(ISTEXT(OFFSET('Sanitation Data'!$B$2,0,10*ROW('Sanitation Data'!H18))),DF24="Yes"),OFFSET('Sanitation Data'!$H$6,0,10*ROW('Sanitation Data'!H18)),IF(AND(ISTEXT(OFFSET('Sanitation Data'!$B$2,0,10*ROW('Sanitation Data'!H18))),DF24="No",ISNUMBER(OFFSET('Sanitation Data'!$H$6,0,10*ROW('Sanitation Data'!H18)))),CONCATENATE("[",ROUND(OFFSET('Sanitation Data'!$H$6,0,10*ROW('Sanitation Data'!H18)),0),"]"),IF(AND(ISTEXT(OFFSET('Sanitation Data'!$B$2,0,10*ROW('Sanitation Data'!H18))),DF24="",ISNUMBER(OFFSET('Sanitation Data'!$H$6,0,10*ROW('Sanitation Data'!H18)))),OFFSET('Sanitation Data'!$H$6,0,10*ROW('Sanitation Data'!H18)),NA())))</f>
        <v>#N/A</v>
      </c>
      <c r="AR24" s="83" t="e">
        <f ca="true">+IF(AND(ISTEXT(OFFSET('Sanitation Data'!$B$2,0,10*ROW('Sanitation Data'!H18))),DG24="Yes"),OFFSET('Sanitation Data'!$H$10,0,10*ROW('Sanitation Data'!H18)),IF(AND(ISTEXT(OFFSET('Sanitation Data'!$B$2,0,10*ROW('Sanitation Data'!H18))),DG24="No",ISNUMBER(OFFSET('Sanitation Data'!$H$10,0,10*ROW('Sanitation Data'!H18)))),CONCATENATE("[",ROUND(OFFSET('Sanitation Data'!$H$10,0,10*ROW('Sanitation Data'!H18)),0),"]"),IF(AND(ISTEXT(OFFSET('Sanitation Data'!$B$2,0,10*ROW('Sanitation Data'!H18))),DG24="",ISNUMBER(OFFSET('Sanitation Data'!$H$10,0,10*ROW('Sanitation Data'!H18)))),OFFSET('Sanitation Data'!$H$10,0,10*ROW('Sanitation Data'!H18)),NA())))</f>
        <v>#N/A</v>
      </c>
      <c r="AS24" s="83" t="e">
        <f ca="true">+IF(AND(ISTEXT(OFFSET('Sanitation Data'!$B$2,0,10*ROW('Sanitation Data'!H18))),DH24="Yes"),OFFSET('Sanitation Data'!$H$11,0,10*ROW('Sanitation Data'!H18)),IF(AND(ISTEXT(OFFSET('Sanitation Data'!$B$2,0,10*ROW('Sanitation Data'!H18))),DH24="No",ISNUMBER(OFFSET('Sanitation Data'!$H$11,0,10*ROW('Sanitation Data'!H18)))),CONCATENATE("[",ROUND(OFFSET('Sanitation Data'!$H$11,0,10*ROW('Sanitation Data'!H18)),0),"]"),IF(AND(ISTEXT(OFFSET('Sanitation Data'!$B$2,0,10*ROW('Sanitation Data'!H18))),DH24="",ISNUMBER(OFFSET('Sanitation Data'!$H$11,0,10*ROW('Sanitation Data'!H18)))),OFFSET('Sanitation Data'!$H$11,0,10*ROW('Sanitation Data'!H18)),NA())))</f>
        <v>#N/A</v>
      </c>
      <c r="AT24" s="83" t="e">
        <f ca="true">+IF(AND(ISTEXT(OFFSET('Sanitation Data'!$B$2,0,10*ROW('Sanitation Data'!H18))),DI24="Yes"),OFFSET('Sanitation Data'!$H$12,0,10*ROW('Sanitation Data'!H18)),IF(AND(ISTEXT(OFFSET('Sanitation Data'!$B$2,0,10*ROW('Sanitation Data'!H18))),DI24="No",ISNUMBER(OFFSET('Sanitation Data'!$H$12,0,10*ROW('Sanitation Data'!H18)))),CONCATENATE("[",ROUND(OFFSET('Sanitation Data'!$H$12,0,10*ROW('Sanitation Data'!H18)),0),"]"),IF(AND(ISTEXT(OFFSET('Sanitation Data'!$B$2,0,10*ROW('Sanitation Data'!H18))),DI24="",ISNUMBER(OFFSET('Sanitation Data'!$H$12,0,10*ROW('Sanitation Data'!H18)))),OFFSET('Sanitation Data'!$H$12,0,10*ROW('Sanitation Data'!H18)),NA())))</f>
        <v>#N/A</v>
      </c>
      <c r="AU24" s="83" t="e">
        <f ca="true">+IF(AND(ISTEXT(OFFSET('Sanitation Data'!$B$2,0,10*ROW('Sanitation Data'!I18))),DJ24="Yes"),100-OFFSET('Sanitation Data'!$I$4,0,10*ROW('Sanitation Data'!I18)),IF(AND(ISTEXT(OFFSET('Sanitation Data'!$B$2,0,10*ROW('Sanitation Data'!I18))),DJ24="No",ISNUMBER(OFFSET('Sanitation Data'!$I$4,0,10*ROW('Sanitation Data'!I18)))),CONCATENATE("[",ROUND(100-OFFSET('Sanitation Data'!$I$4,0,10*ROW('Sanitation Data'!I18)),0),"]"),IF(AND(ISTEXT(OFFSET('Sanitation Data'!$B$2,0,10*ROW('Sanitation Data'!I18))),DJ24="",ISNUMBER(OFFSET('Sanitation Data'!$I$4,0,10*ROW('Sanitation Data'!I18)))),100-OFFSET('Sanitation Data'!$I$4,0,10*ROW('Sanitation Data'!I18)),NA())))</f>
        <v>#N/A</v>
      </c>
      <c r="AV24" s="83" t="e">
        <f ca="true">+IF(AND(ISTEXT(OFFSET('Sanitation Data'!$B$2,0,10*ROW('Sanitation Data'!I18))),DK24="Yes"),OFFSET('Sanitation Data'!$I$6,0,10*ROW('Sanitation Data'!I18)),IF(AND(ISTEXT(OFFSET('Sanitation Data'!$B$2,0,10*ROW('Sanitation Data'!I18))),DK24="No",ISNUMBER(OFFSET('Sanitation Data'!$I$6,0,10*ROW('Sanitation Data'!I18)))),CONCATENATE("[",ROUND(OFFSET('Sanitation Data'!$I$6,0,10*ROW('Sanitation Data'!I18)),0),"]"),IF(AND(ISTEXT(OFFSET('Sanitation Data'!$B$2,0,10*ROW('Sanitation Data'!I18))),DK24="",ISNUMBER(OFFSET('Sanitation Data'!$I$6,0,10*ROW('Sanitation Data'!I18)))),OFFSET('Sanitation Data'!$I$6,0,10*ROW('Sanitation Data'!I18)),NA())))</f>
        <v>#N/A</v>
      </c>
      <c r="AW24" s="83" t="e">
        <f ca="true">+IF(AND(ISTEXT(OFFSET('Sanitation Data'!$B$2,0,10*ROW('Sanitation Data'!I18))),DL24="Yes"),OFFSET('Sanitation Data'!$I$10,0,10*ROW('Sanitation Data'!I18)),IF(AND(ISTEXT(OFFSET('Sanitation Data'!$B$2,0,10*ROW('Sanitation Data'!I18))),DL24="No",ISNUMBER(OFFSET('Sanitation Data'!$I$10,0,10*ROW('Sanitation Data'!I18)))),CONCATENATE("[",ROUND(OFFSET('Sanitation Data'!$I$10,0,10*ROW('Sanitation Data'!I18)),0),"]"),IF(AND(ISTEXT(OFFSET('Sanitation Data'!$B$2,0,10*ROW('Sanitation Data'!I18))),DL24="",ISNUMBER(OFFSET('Sanitation Data'!$I$10,0,10*ROW('Sanitation Data'!I18)))),OFFSET('Sanitation Data'!$I$10,0,10*ROW('Sanitation Data'!I18)),NA())))</f>
        <v>#N/A</v>
      </c>
      <c r="AX24" s="83" t="e">
        <f ca="true">+IF(AND(ISTEXT(OFFSET('Sanitation Data'!$B$2,0,10*ROW('Sanitation Data'!I18))),DM24="Yes"),OFFSET('Sanitation Data'!$I$11,0,10*ROW('Sanitation Data'!I18)),IF(AND(ISTEXT(OFFSET('Sanitation Data'!$B$2,0,10*ROW('Sanitation Data'!I18))),DM24="No",ISNUMBER(OFFSET('Sanitation Data'!$I$11,0,10*ROW('Sanitation Data'!I18)))),CONCATENATE("[",ROUND(OFFSET('Sanitation Data'!$I$11,0,10*ROW('Sanitation Data'!I18)),0),"]"),IF(AND(ISTEXT(OFFSET('Sanitation Data'!$B$2,0,10*ROW('Sanitation Data'!I18))),DM24="",ISNUMBER(OFFSET('Sanitation Data'!$I$11,0,10*ROW('Sanitation Data'!I18)))),OFFSET('Sanitation Data'!$I$11,0,10*ROW('Sanitation Data'!I18)),NA())))</f>
        <v>#N/A</v>
      </c>
      <c r="AY24" s="83" t="e">
        <f ca="true">+IF(AND(ISTEXT(OFFSET('Sanitation Data'!$B$2,0,10*ROW('Sanitation Data'!I18))),DN24="Yes"),OFFSET('Sanitation Data'!$I$12,0,10*ROW('Sanitation Data'!I18)),IF(AND(ISTEXT(OFFSET('Sanitation Data'!$B$2,0,10*ROW('Sanitation Data'!I18))),DN24="No",ISNUMBER(OFFSET('Sanitation Data'!$I$12,0,10*ROW('Sanitation Data'!I18)))),CONCATENATE("[",ROUND(OFFSET('Sanitation Data'!$I$12,0,10*ROW('Sanitation Data'!I18)),0),"]"),IF(AND(ISTEXT(OFFSET('Sanitation Data'!$B$2,0,10*ROW('Sanitation Data'!I18))),DN24="",ISNUMBER(OFFSET('Sanitation Data'!$I$12,0,10*ROW('Sanitation Data'!I18)))),OFFSET('Sanitation Data'!$I$12,0,10*ROW('Sanitation Data'!I18)),NA())))</f>
        <v>#N/A</v>
      </c>
      <c r="AZ24" s="84" t="e">
        <f ca="true">+IF(AND(ISTEXT(OFFSET('Hygiene Data'!$B$2,0,10*ROW('Hygiene Data'!D18))),DO24="Yes"),OFFSET('Hygiene Data'!$D$5,0,10*ROW('Hygiene Data'!D18)),IF(AND(ISTEXT(OFFSET('Hygiene Data'!$B$2,0,10*ROW('Hygiene Data'!D18))),DO24="No",ISNUMBER(OFFSET('Hygiene Data'!$D$5,0,10*ROW('Hygiene Data'!D18)))),CONCATENATE("[",ROUND(OFFSET('Hygiene Data'!$D$5,0,10*ROW('Hygiene Data'!D18)),0),"]"),IF(AND(ISTEXT(OFFSET('Hygiene Data'!$B$2,0,10*ROW('Hygiene Data'!D18))),DO24="",ISNUMBER(OFFSET('Hygiene Data'!$D$5,0,10*ROW('Hygiene Data'!D18)))),OFFSET('Hygiene Data'!$D$5,0,10*ROW('Hygiene Data'!D18)),NA())))</f>
        <v>#N/A</v>
      </c>
      <c r="BA24" s="84" t="e">
        <f ca="true">+IF(AND(ISTEXT(OFFSET('Hygiene Data'!$B$2,0,10*ROW('Hygiene Data'!D18))),DP24="Yes"),OFFSET('Hygiene Data'!$D$7,0,10*ROW('Hygiene Data'!D18)),IF(AND(ISTEXT(OFFSET('Hygiene Data'!$B$2,0,10*ROW('Hygiene Data'!D18))),DP24="No",ISNUMBER(OFFSET('Hygiene Data'!$D$7,0,10*ROW('Hygiene Data'!D18)))),CONCATENATE("[",ROUND(OFFSET('Hygiene Data'!$D$7,0,10*ROW('Hygiene Data'!D18)),0),"]"),IF(AND(ISTEXT(OFFSET('Hygiene Data'!$B$2,0,10*ROW('Hygiene Data'!D18))),DP24="",ISNUMBER(OFFSET('Hygiene Data'!$D$7,0,10*ROW('Hygiene Data'!D18)))),OFFSET('Hygiene Data'!$D$7,0,10*ROW('Hygiene Data'!D18)),NA())))</f>
        <v>#N/A</v>
      </c>
      <c r="BB24" s="84" t="e">
        <f ca="true">+IF(AND(ISTEXT(OFFSET('Hygiene Data'!$B$2,0,10*ROW('Hygiene Data'!D18))),DQ24="Yes"),OFFSET('Hygiene Data'!$D$9,0,10*ROW('Hygiene Data'!D18)),IF(AND(ISTEXT(OFFSET('Hygiene Data'!$B$2,0,10*ROW('Hygiene Data'!D18))),DQ24="No",ISNUMBER(OFFSET('Hygiene Data'!$D$9,0,10*ROW('Hygiene Data'!D18)))),CONCATENATE("[",ROUND(OFFSET('Hygiene Data'!$D$9,0,10*ROW('Hygiene Data'!D18)),0),"]"),IF(AND(ISTEXT(OFFSET('Hygiene Data'!$B$2,0,10*ROW('Hygiene Data'!D18))),DQ24="",ISNUMBER(OFFSET('Hygiene Data'!$D$9,0,10*ROW('Hygiene Data'!D18)))),OFFSET('Hygiene Data'!$D$9,0,10*ROW('Hygiene Data'!D18)),NA())))</f>
        <v>#N/A</v>
      </c>
      <c r="BC24" s="84" t="e">
        <f ca="true">+IF(AND(ISTEXT(OFFSET('Hygiene Data'!$B$2,0,10*ROW('Hygiene Data'!E18))),DR24="Yes"),OFFSET('Hygiene Data'!$E$5,0,10*ROW('Hygiene Data'!E18)),IF(AND(ISTEXT(OFFSET('Hygiene Data'!$B$2,0,10*ROW('Hygiene Data'!E18))),DR24="No",ISNUMBER(OFFSET('Hygiene Data'!$E$5,0,10*ROW('Hygiene Data'!E18)))),CONCATENATE("[",ROUND(OFFSET('Hygiene Data'!$E$5,0,10*ROW('Hygiene Data'!E18)),0),"]"),IF(AND(ISTEXT(OFFSET('Hygiene Data'!$B$2,0,10*ROW('Hygiene Data'!E18))),DR24="",ISNUMBER(OFFSET('Hygiene Data'!$E$5,0,10*ROW('Hygiene Data'!E18)))),OFFSET('Hygiene Data'!$E$5,0,10*ROW('Hygiene Data'!E18)),NA())))</f>
        <v>#N/A</v>
      </c>
      <c r="BD24" s="84" t="e">
        <f ca="true">+IF(AND(ISTEXT(OFFSET('Hygiene Data'!$B$2,0,10*ROW('Hygiene Data'!E18))),DS24="Yes"),OFFSET('Hygiene Data'!$E$7,0,10*ROW('Hygiene Data'!E18)),IF(AND(ISTEXT(OFFSET('Hygiene Data'!$B$2,0,10*ROW('Hygiene Data'!E18))),DS24="No",ISNUMBER(OFFSET('Hygiene Data'!$E$7,0,10*ROW('Hygiene Data'!E18)))),CONCATENATE("[",ROUND(OFFSET('Hygiene Data'!$E$7,0,10*ROW('Hygiene Data'!E18)),0),"]"),IF(AND(ISTEXT(OFFSET('Hygiene Data'!$B$2,0,10*ROW('Hygiene Data'!E18))),DS24="",ISNUMBER(OFFSET('Hygiene Data'!$E$7,0,10*ROW('Hygiene Data'!E18)))),OFFSET('Hygiene Data'!$E$7,0,10*ROW('Hygiene Data'!E18)),NA())))</f>
        <v>#N/A</v>
      </c>
      <c r="BE24" s="84" t="e">
        <f ca="true">+IF(AND(ISTEXT(OFFSET('Hygiene Data'!$B$2,0,10*ROW('Hygiene Data'!E18))),DT24="Yes"),OFFSET('Hygiene Data'!$E$9,0,10*ROW('Hygiene Data'!E18)),IF(AND(ISTEXT(OFFSET('Hygiene Data'!$B$2,0,10*ROW('Hygiene Data'!E18))),DT24="No",ISNUMBER(OFFSET('Hygiene Data'!$E$9,0,10*ROW('Hygiene Data'!E18)))),CONCATENATE("[",ROUND(OFFSET('Hygiene Data'!$E$9,0,10*ROW('Hygiene Data'!E18)),0),"]"),IF(AND(ISTEXT(OFFSET('Hygiene Data'!$B$2,0,10*ROW('Hygiene Data'!E18))),DT24="",ISNUMBER(OFFSET('Hygiene Data'!$E$9,0,10*ROW('Hygiene Data'!E18)))),OFFSET('Hygiene Data'!$E$9,0,10*ROW('Hygiene Data'!E18)),NA())))</f>
        <v>#N/A</v>
      </c>
      <c r="BF24" s="84" t="e">
        <f ca="true">+IF(AND(ISTEXT(OFFSET('Hygiene Data'!$B$2,0,10*ROW('Hygiene Data'!F18))),DU24="Yes"),OFFSET('Hygiene Data'!$F$5,0,10*ROW('Hygiene Data'!F18)),IF(AND(ISTEXT(OFFSET('Hygiene Data'!$B$2,0,10*ROW('Hygiene Data'!F18))),DU24="No",ISNUMBER(OFFSET('Hygiene Data'!$F$5,0,10*ROW('Hygiene Data'!F18)))),CONCATENATE("[",ROUND(OFFSET('Hygiene Data'!$F$5,0,10*ROW('Hygiene Data'!F18)),0),"]"),IF(AND(ISTEXT(OFFSET('Hygiene Data'!$B$2,0,10*ROW('Hygiene Data'!F18))),DU24="",ISNUMBER(OFFSET('Hygiene Data'!$F$5,0,10*ROW('Hygiene Data'!F18)))),OFFSET('Hygiene Data'!$F$5,0,10*ROW('Hygiene Data'!F18)),NA())))</f>
        <v>#N/A</v>
      </c>
      <c r="BG24" s="84" t="e">
        <f ca="true">+IF(AND(ISTEXT(OFFSET('Hygiene Data'!$B$2,0,10*ROW('Hygiene Data'!F18))),DV24="Yes"),OFFSET('Hygiene Data'!$F$7,0,10*ROW('Hygiene Data'!F18)),IF(AND(ISTEXT(OFFSET('Hygiene Data'!$B$2,0,10*ROW('Hygiene Data'!F18))),DV24="No",ISNUMBER(OFFSET('Hygiene Data'!$F$7,0,10*ROW('Hygiene Data'!F18)))),CONCATENATE("[",ROUND(OFFSET('Hygiene Data'!$F$7,0,10*ROW('Hygiene Data'!F18)),0),"]"),IF(AND(ISTEXT(OFFSET('Hygiene Data'!$B$2,0,10*ROW('Hygiene Data'!F18))),DV24="",ISNUMBER(OFFSET('Hygiene Data'!$F$7,0,10*ROW('Hygiene Data'!F18)))),OFFSET('Hygiene Data'!$F$7,0,10*ROW('Hygiene Data'!F18)),NA())))</f>
        <v>#N/A</v>
      </c>
      <c r="BH24" s="84" t="e">
        <f ca="true">+IF(AND(ISTEXT(OFFSET('Hygiene Data'!$B$2,0,10*ROW('Hygiene Data'!F18))),DW24="Yes"),OFFSET('Hygiene Data'!$F$9,0,10*ROW('Hygiene Data'!F18)),IF(AND(ISTEXT(OFFSET('Hygiene Data'!$B$2,0,10*ROW('Hygiene Data'!F18))),DW24="No",ISNUMBER(OFFSET('Hygiene Data'!$F$9,0,10*ROW('Hygiene Data'!F18)))),CONCATENATE("[",ROUND(OFFSET('Hygiene Data'!$F$9,0,10*ROW('Hygiene Data'!F18)),0),"]"),IF(AND(ISTEXT(OFFSET('Hygiene Data'!$B$2,0,10*ROW('Hygiene Data'!F18))),DW24="",ISNUMBER(OFFSET('Hygiene Data'!$F$9,0,10*ROW('Hygiene Data'!F18)))),OFFSET('Hygiene Data'!$F$9,0,10*ROW('Hygiene Data'!F18)),NA())))</f>
        <v>#N/A</v>
      </c>
      <c r="BI24" s="84" t="e">
        <f ca="true">+IF(AND(ISTEXT(OFFSET('Hygiene Data'!$B$2,0,10*ROW('Hygiene Data'!G18))),DX24="Yes"),OFFSET('Hygiene Data'!$G$5,0,10*ROW('Hygiene Data'!G18)),IF(AND(ISTEXT(OFFSET('Hygiene Data'!$B$2,0,10*ROW('Hygiene Data'!G18))),DX24="No",ISNUMBER(OFFSET('Hygiene Data'!$G$5,0,10*ROW('Hygiene Data'!G18)))),CONCATENATE("[",ROUND(OFFSET('Hygiene Data'!$G$5,0,10*ROW('Hygiene Data'!G18)),0),"]"),IF(AND(ISTEXT(OFFSET('Hygiene Data'!$B$2,0,10*ROW('Hygiene Data'!G18))),DX24="",ISNUMBER(OFFSET('Hygiene Data'!$G$5,0,10*ROW('Hygiene Data'!G18)))),OFFSET('Hygiene Data'!$G$5,0,10*ROW('Hygiene Data'!G18)),NA())))</f>
        <v>#N/A</v>
      </c>
      <c r="BJ24" s="84" t="e">
        <f ca="true">+IF(AND(ISTEXT(OFFSET('Hygiene Data'!$B$2,0,10*ROW('Hygiene Data'!G18))),DY24="Yes"),OFFSET('Hygiene Data'!$G$7,0,10*ROW('Hygiene Data'!G18)),IF(AND(ISTEXT(OFFSET('Hygiene Data'!$B$2,0,10*ROW('Hygiene Data'!G18))),DY24="No",ISNUMBER(OFFSET('Hygiene Data'!$G$7,0,10*ROW('Hygiene Data'!G18)))),CONCATENATE("[",ROUND(OFFSET('Hygiene Data'!$G$7,0,10*ROW('Hygiene Data'!G18)),0),"]"),IF(AND(ISTEXT(OFFSET('Hygiene Data'!$B$2,0,10*ROW('Hygiene Data'!G18))),DY24="",ISNUMBER(OFFSET('Hygiene Data'!$G$7,0,10*ROW('Hygiene Data'!G18)))),OFFSET('Hygiene Data'!$G$7,0,10*ROW('Hygiene Data'!G18)),NA())))</f>
        <v>#N/A</v>
      </c>
      <c r="BK24" s="84" t="e">
        <f ca="true">+IF(AND(ISTEXT(OFFSET('Hygiene Data'!$B$2,0,10*ROW('Hygiene Data'!G18))),DZ24="Yes"),OFFSET('Hygiene Data'!$G$9,0,10*ROW('Hygiene Data'!G18)),IF(AND(ISTEXT(OFFSET('Hygiene Data'!$B$2,0,10*ROW('Hygiene Data'!G18))),DZ24="No",ISNUMBER(OFFSET('Hygiene Data'!$G$9,0,10*ROW('Hygiene Data'!G18)))),CONCATENATE("[",ROUND(OFFSET('Hygiene Data'!$G$9,0,10*ROW('Hygiene Data'!G18)),0),"]"),IF(AND(ISTEXT(OFFSET('Hygiene Data'!$B$2,0,10*ROW('Hygiene Data'!G18))),DZ24="",ISNUMBER(OFFSET('Hygiene Data'!$G$9,0,10*ROW('Hygiene Data'!G18)))),OFFSET('Hygiene Data'!$G$9,0,10*ROW('Hygiene Data'!G18)),NA())))</f>
        <v>#N/A</v>
      </c>
      <c r="BL24" s="84" t="e">
        <f ca="true">+IF(AND(ISTEXT(OFFSET('Hygiene Data'!$B$2,0,10*ROW('Hygiene Data'!H18))),EA24="Yes"),OFFSET('Hygiene Data'!$H$5,0,10*ROW('Hygiene Data'!H18)),IF(AND(ISTEXT(OFFSET('Hygiene Data'!$B$2,0,10*ROW('Hygiene Data'!H18))),EA24="No",ISNUMBER(OFFSET('Hygiene Data'!$H$5,0,10*ROW('Hygiene Data'!H18)))),CONCATENATE("[",ROUND(OFFSET('Hygiene Data'!$H$5,0,10*ROW('Hygiene Data'!H18)),0),"]"),IF(AND(ISTEXT(OFFSET('Hygiene Data'!$B$2,0,10*ROW('Hygiene Data'!H18))),EA24="",ISNUMBER(OFFSET('Hygiene Data'!$H$5,0,10*ROW('Hygiene Data'!H18)))),OFFSET('Hygiene Data'!$H$5,0,10*ROW('Hygiene Data'!H18)),NA())))</f>
        <v>#N/A</v>
      </c>
      <c r="BM24" s="84" t="e">
        <f ca="true">+IF(AND(ISTEXT(OFFSET('Hygiene Data'!$B$2,0,10*ROW('Hygiene Data'!H18))),EB24="Yes"),OFFSET('Hygiene Data'!$H$7,0,10*ROW('Hygiene Data'!H18)),IF(AND(ISTEXT(OFFSET('Hygiene Data'!$B$2,0,10*ROW('Hygiene Data'!H18))),EB24="No",ISNUMBER(OFFSET('Hygiene Data'!$H$7,0,10*ROW('Hygiene Data'!H18)))),CONCATENATE("[",ROUND(OFFSET('Hygiene Data'!$H$7,0,10*ROW('Hygiene Data'!H18)),0),"]"),IF(AND(ISTEXT(OFFSET('Hygiene Data'!$B$2,0,10*ROW('Hygiene Data'!H18))),EB24="",ISNUMBER(OFFSET('Hygiene Data'!$H$7,0,10*ROW('Hygiene Data'!H18)))),OFFSET('Hygiene Data'!$H$7,0,10*ROW('Hygiene Data'!H18)),NA())))</f>
        <v>#N/A</v>
      </c>
      <c r="BN24" s="84" t="e">
        <f ca="true">+IF(AND(ISTEXT(OFFSET('Hygiene Data'!$B$2,0,10*ROW('Hygiene Data'!H18))),EC24="Yes"),OFFSET('Hygiene Data'!$H$9,0,10*ROW('Hygiene Data'!H18)),IF(AND(ISTEXT(OFFSET('Hygiene Data'!$B$2,0,10*ROW('Hygiene Data'!H18))),EC24="No",ISNUMBER(OFFSET('Hygiene Data'!$H$9,0,10*ROW('Hygiene Data'!H18)))),CONCATENATE("[",ROUND(OFFSET('Hygiene Data'!$H$9,0,10*ROW('Hygiene Data'!H18)),0),"]"),IF(AND(ISTEXT(OFFSET('Hygiene Data'!$B$2,0,10*ROW('Hygiene Data'!H18))),EC24="",ISNUMBER(OFFSET('Hygiene Data'!$H$9,0,10*ROW('Hygiene Data'!H18)))),OFFSET('Hygiene Data'!$H$9,0,10*ROW('Hygiene Data'!H18)),NA())))</f>
        <v>#N/A</v>
      </c>
      <c r="BO24" s="84" t="e">
        <f ca="true">+IF(AND(ISTEXT(OFFSET('Hygiene Data'!$B$2,0,10*ROW('Hygiene Data'!I18))),ED24="Yes"),OFFSET('Hygiene Data'!$I$5,0,10*ROW('Hygiene Data'!I18)),IF(AND(ISTEXT(OFFSET('Hygiene Data'!$B$2,0,10*ROW('Hygiene Data'!I18))),ED24="No",ISNUMBER(OFFSET('Hygiene Data'!$I$5,0,10*ROW('Hygiene Data'!I18)))),CONCATENATE("[",ROUND(OFFSET('Hygiene Data'!$I$5,0,10*ROW('Hygiene Data'!I18)),0),"]"),IF(AND(ISTEXT(OFFSET('Hygiene Data'!$B$2,0,10*ROW('Hygiene Data'!I18))),ED24="",ISNUMBER(OFFSET('Hygiene Data'!$I$5,0,10*ROW('Hygiene Data'!I18)))),OFFSET('Hygiene Data'!$I$5,0,10*ROW('Hygiene Data'!I18)),NA())))</f>
        <v>#N/A</v>
      </c>
      <c r="BP24" s="84" t="e">
        <f ca="true">+IF(AND(ISTEXT(OFFSET('Hygiene Data'!$B$2,0,10*ROW('Hygiene Data'!I18))),EE24="Yes"),OFFSET('Hygiene Data'!$I$7,0,10*ROW('Hygiene Data'!I18)),IF(AND(ISTEXT(OFFSET('Hygiene Data'!$B$2,0,10*ROW('Hygiene Data'!I18))),EE24="No",ISNUMBER(OFFSET('Hygiene Data'!$I$7,0,10*ROW('Hygiene Data'!I18)))),CONCATENATE("[",ROUND(OFFSET('Hygiene Data'!$I$7,0,10*ROW('Hygiene Data'!I18)),0),"]"),IF(AND(ISTEXT(OFFSET('Hygiene Data'!$B$2,0,10*ROW('Hygiene Data'!I18))),EE24="",ISNUMBER(OFFSET('Hygiene Data'!$I$7,0,10*ROW('Hygiene Data'!I18)))),OFFSET('Hygiene Data'!$I$7,0,10*ROW('Hygiene Data'!I18)),NA())))</f>
        <v>#N/A</v>
      </c>
      <c r="BQ24" s="84" t="e">
        <f ca="true">+IF(AND(ISTEXT(OFFSET('Hygiene Data'!$B$2,0,10*ROW('Hygiene Data'!I18))),EF24="Yes"),OFFSET('Hygiene Data'!$I$9,0,10*ROW('Hygiene Data'!I18)),IF(AND(ISTEXT(OFFSET('Hygiene Data'!$B$2,0,10*ROW('Hygiene Data'!I18))),EF24="No",ISNUMBER(OFFSET('Hygiene Data'!$I$9,0,10*ROW('Hygiene Data'!I18)))),CONCATENATE("[",ROUND(OFFSET('Hygiene Data'!$I$9,0,10*ROW('Hygiene Data'!I18)),0),"]"),IF(AND(ISTEXT(OFFSET('Hygiene Data'!$B$2,0,10*ROW('Hygiene Data'!I18))),EF24="",ISNUMBER(OFFSET('Hygiene Data'!$I$9,0,10*ROW('Hygiene Data'!I18)))),OFFSET('Hygiene Data'!$I$9,0,10*ROW('Hygiene Data'!I18)),NA())))</f>
        <v>#N/A</v>
      </c>
      <c r="BR24" s="269"/>
      <c r="BS24" s="269" t="str">
        <f ca="true">+IF(OFFSET('Water Data'!$D$27,0,10*ROW('Water Data'!D18))="","",OFFSET('Water Data'!$D$27,0,10*ROW('Water Data'!D18)))</f>
        <v/>
      </c>
      <c r="BT24" s="269" t="str">
        <f ca="true">+IF(OFFSET('Water Data'!$D$28,0,10*ROW('Water Data'!D18))="","",OFFSET('Water Data'!$D$28,0,10*ROW('Water Data'!D18)))</f>
        <v/>
      </c>
      <c r="BU24" s="269" t="str">
        <f ca="true">+IF(OFFSET('Water Data'!$D$29,0,10*ROW('Water Data'!D18))="","",OFFSET('Water Data'!$D$29,0,10*ROW('Water Data'!D18)))</f>
        <v/>
      </c>
      <c r="BV24" s="269" t="str">
        <f ca="true">+IF(OFFSET('Water Data'!$E$27,0,10*ROW('Water Data'!E18))="","",OFFSET('Water Data'!$E$27,0,10*ROW('Water Data'!E18)))</f>
        <v/>
      </c>
      <c r="BW24" s="269" t="str">
        <f ca="true">+IF(OFFSET('Water Data'!$E$28,0,10*ROW('Water Data'!E18))="","",OFFSET('Water Data'!$E$28,0,10*ROW('Water Data'!E18)))</f>
        <v/>
      </c>
      <c r="BX24" s="269" t="str">
        <f ca="true">+IF(OFFSET('Water Data'!$E$29,0,10*ROW('Water Data'!E18))="","",OFFSET('Water Data'!$E$29,0,10*ROW('Water Data'!E18)))</f>
        <v/>
      </c>
      <c r="BY24" s="269" t="str">
        <f ca="true">+IF(OFFSET('Water Data'!$F$27,0,10*ROW('Water Data'!F18))="","",OFFSET('Water Data'!$F$27,0,10*ROW('Water Data'!F18)))</f>
        <v/>
      </c>
      <c r="BZ24" s="269" t="str">
        <f ca="true">+IF(OFFSET('Water Data'!$F$28,0,10*ROW('Water Data'!F18))="","",OFFSET('Water Data'!$F$28,0,10*ROW('Water Data'!F18)))</f>
        <v/>
      </c>
      <c r="CA24" s="269" t="str">
        <f ca="true">+IF(OFFSET('Water Data'!$F$29,0,10*ROW('Water Data'!F18))="","",OFFSET('Water Data'!$F$29,0,10*ROW('Water Data'!F18)))</f>
        <v/>
      </c>
      <c r="CB24" s="269" t="str">
        <f ca="true">+IF(OFFSET('Water Data'!$G$27,0,10*ROW('Water Data'!G18))="","",OFFSET('Water Data'!$G$27,0,10*ROW('Water Data'!G18)))</f>
        <v/>
      </c>
      <c r="CC24" s="269" t="str">
        <f ca="true">+IF(OFFSET('Water Data'!$G$28,0,10*ROW('Water Data'!G18))="","",OFFSET('Water Data'!$G$28,0,10*ROW('Water Data'!G18)))</f>
        <v/>
      </c>
      <c r="CD24" s="269" t="str">
        <f ca="true">+IF(OFFSET('Water Data'!$G$29,0,10*ROW('Water Data'!G18))="","",OFFSET('Water Data'!$G$29,0,10*ROW('Water Data'!G18)))</f>
        <v/>
      </c>
      <c r="CE24" s="269" t="str">
        <f ca="true">+IF(OFFSET('Water Data'!$H$27,0,10*ROW('Water Data'!H18))="","",OFFSET('Water Data'!$H$27,0,10*ROW('Water Data'!H18)))</f>
        <v/>
      </c>
      <c r="CF24" s="269" t="str">
        <f ca="true">+IF(OFFSET('Water Data'!$H$28,0,10*ROW('Water Data'!H18))="","",OFFSET('Water Data'!$H$28,0,10*ROW('Water Data'!H18)))</f>
        <v/>
      </c>
      <c r="CG24" s="269" t="str">
        <f ca="true">+IF(OFFSET('Water Data'!$H$29,0,10*ROW('Water Data'!H18))="","",OFFSET('Water Data'!$H$29,0,10*ROW('Water Data'!H18)))</f>
        <v/>
      </c>
      <c r="CH24" s="269" t="str">
        <f ca="true">+IF(OFFSET('Water Data'!$I$27,0,10*ROW('Water Data'!I18))="","",OFFSET('Water Data'!$I$27,0,10*ROW('Water Data'!I18)))</f>
        <v/>
      </c>
      <c r="CI24" s="269" t="str">
        <f ca="true">+IF(OFFSET('Water Data'!$I$28,0,10*ROW('Water Data'!I18))="","",OFFSET('Water Data'!$I$28,0,10*ROW('Water Data'!I18)))</f>
        <v/>
      </c>
      <c r="CJ24" s="269" t="str">
        <f ca="true">+IF(OFFSET('Water Data'!$I$29,0,10*ROW('Water Data'!I18))="","",OFFSET('Water Data'!$I$29,0,10*ROW('Water Data'!I18)))</f>
        <v/>
      </c>
      <c r="CK24" s="269" t="str">
        <f ca="true">+IF(OFFSET('Sanitation Data'!$D$28,0,10*ROW('Sanitation Data'!D18))="","",OFFSET('Sanitation Data'!$D$28,0,10*ROW('Sanitation Data'!D18)))</f>
        <v/>
      </c>
      <c r="CL24" s="269" t="str">
        <f ca="true">+IF(OFFSET('Sanitation Data'!$D$29,0,10*ROW('Sanitation Data'!D18))="","",OFFSET('Sanitation Data'!$D$29,0,10*ROW('Sanitation Data'!D18)))</f>
        <v/>
      </c>
      <c r="CM24" s="269" t="str">
        <f ca="true">+IF(OFFSET('Sanitation Data'!$D$30,0,10*ROW('Sanitation Data'!D18))="","",OFFSET('Sanitation Data'!$D$30,0,10*ROW('Sanitation Data'!D18)))</f>
        <v/>
      </c>
      <c r="CN24" s="269" t="str">
        <f ca="true">+IF(OFFSET('Sanitation Data'!$D$31,0,10*ROW('Sanitation Data'!D18))="","",OFFSET('Sanitation Data'!$D$31,0,10*ROW('Sanitation Data'!D18)))</f>
        <v/>
      </c>
      <c r="CO24" s="269" t="str">
        <f ca="true">+IF(OFFSET('Sanitation Data'!$D$32,0,10*ROW('Sanitation Data'!D18))="","",OFFSET('Sanitation Data'!$D$32,0,10*ROW('Sanitation Data'!D18)))</f>
        <v/>
      </c>
      <c r="CP24" s="269" t="str">
        <f ca="true">+IF(OFFSET('Sanitation Data'!$E$28,0,10*ROW('Sanitation Data'!E18))="","",OFFSET('Sanitation Data'!$E$28,0,10*ROW('Sanitation Data'!E18)))</f>
        <v/>
      </c>
      <c r="CQ24" s="269" t="str">
        <f ca="true">+IF(OFFSET('Sanitation Data'!$E$29,0,10*ROW('Sanitation Data'!E18))="","",OFFSET('Sanitation Data'!$E$29,0,10*ROW('Sanitation Data'!E18)))</f>
        <v/>
      </c>
      <c r="CR24" s="269" t="str">
        <f ca="true">+IF(OFFSET('Sanitation Data'!$E$30,0,10*ROW('Sanitation Data'!E18))="","",OFFSET('Sanitation Data'!$E$30,0,10*ROW('Sanitation Data'!E18)))</f>
        <v/>
      </c>
      <c r="CS24" s="269" t="str">
        <f ca="true">+IF(OFFSET('Sanitation Data'!$E$31,0,10*ROW('Sanitation Data'!E18))="","",OFFSET('Sanitation Data'!$E$31,0,10*ROW('Sanitation Data'!E18)))</f>
        <v/>
      </c>
      <c r="CT24" s="269" t="str">
        <f ca="true">+IF(OFFSET('Sanitation Data'!$E$32,0,10*ROW('Sanitation Data'!E18))="","",OFFSET('Sanitation Data'!$E$32,0,10*ROW('Sanitation Data'!E18)))</f>
        <v/>
      </c>
      <c r="CU24" s="269" t="str">
        <f ca="true">+IF(OFFSET('Sanitation Data'!$F$28,0,10*ROW('Sanitation Data'!F18))="","",OFFSET('Sanitation Data'!$F$28,0,10*ROW('Sanitation Data'!F18)))</f>
        <v/>
      </c>
      <c r="CV24" s="269" t="str">
        <f ca="true">+IF(OFFSET('Sanitation Data'!$F$29,0,10*ROW('Sanitation Data'!F18))="","",OFFSET('Sanitation Data'!$F$29,0,10*ROW('Sanitation Data'!F18)))</f>
        <v/>
      </c>
      <c r="CW24" s="269" t="str">
        <f ca="true">+IF(OFFSET('Sanitation Data'!$F$30,0,10*ROW('Sanitation Data'!F18))="","",OFFSET('Sanitation Data'!$F$30,0,10*ROW('Sanitation Data'!F18)))</f>
        <v/>
      </c>
      <c r="CX24" s="269" t="str">
        <f ca="true">+IF(OFFSET('Sanitation Data'!$F$31,0,10*ROW('Sanitation Data'!F18))="","",OFFSET('Sanitation Data'!$F$31,0,10*ROW('Sanitation Data'!F18)))</f>
        <v/>
      </c>
      <c r="CY24" s="269" t="str">
        <f ca="true">+IF(OFFSET('Sanitation Data'!$F$32,0,10*ROW('Sanitation Data'!F18))="","",OFFSET('Sanitation Data'!$F$32,0,10*ROW('Sanitation Data'!F18)))</f>
        <v/>
      </c>
      <c r="CZ24" s="269" t="str">
        <f ca="true">+IF(OFFSET('Sanitation Data'!$G$28,0,10*ROW('Sanitation Data'!G18))="","",OFFSET('Sanitation Data'!$G$28,0,10*ROW('Sanitation Data'!G18)))</f>
        <v/>
      </c>
      <c r="DA24" s="269" t="str">
        <f ca="true">+IF(OFFSET('Sanitation Data'!$G$29,0,10*ROW('Sanitation Data'!G18))="","",OFFSET('Sanitation Data'!$G$29,0,10*ROW('Sanitation Data'!G18)))</f>
        <v/>
      </c>
      <c r="DB24" s="269" t="str">
        <f ca="true">+IF(OFFSET('Sanitation Data'!$G$30,0,10*ROW('Sanitation Data'!G18))="","",OFFSET('Sanitation Data'!$G$30,0,10*ROW('Sanitation Data'!G18)))</f>
        <v/>
      </c>
      <c r="DC24" s="269" t="str">
        <f ca="true">+IF(OFFSET('Sanitation Data'!$G$31,0,10*ROW('Sanitation Data'!G18))="","",OFFSET('Sanitation Data'!$G$31,0,10*ROW('Sanitation Data'!G18)))</f>
        <v/>
      </c>
      <c r="DD24" s="269" t="str">
        <f ca="true">+IF(OFFSET('Sanitation Data'!$G$32,0,10*ROW('Sanitation Data'!G18))="","",OFFSET('Sanitation Data'!$G$32,0,10*ROW('Sanitation Data'!G18)))</f>
        <v/>
      </c>
      <c r="DE24" s="269" t="str">
        <f ca="true">+IF(OFFSET('Sanitation Data'!$H$28,0,10*ROW('Sanitation Data'!H18))="","",OFFSET('Sanitation Data'!$H$28,0,10*ROW('Sanitation Data'!H18)))</f>
        <v/>
      </c>
      <c r="DF24" s="269" t="str">
        <f ca="true">+IF(OFFSET('Sanitation Data'!$H$29,0,10*ROW('Sanitation Data'!H18))="","",OFFSET('Sanitation Data'!$H$29,0,10*ROW('Sanitation Data'!H18)))</f>
        <v/>
      </c>
      <c r="DG24" s="269" t="str">
        <f ca="true">+IF(OFFSET('Sanitation Data'!$H$30,0,10*ROW('Sanitation Data'!H18))="","",OFFSET('Sanitation Data'!$H$30,0,10*ROW('Sanitation Data'!H18)))</f>
        <v/>
      </c>
      <c r="DH24" s="269" t="str">
        <f ca="true">+IF(OFFSET('Sanitation Data'!$H$31,0,10*ROW('Sanitation Data'!H18))="","",OFFSET('Sanitation Data'!$H$31,0,10*ROW('Sanitation Data'!H18)))</f>
        <v/>
      </c>
      <c r="DI24" s="269" t="str">
        <f ca="true">+IF(OFFSET('Sanitation Data'!$H$32,0,10*ROW('Sanitation Data'!H18))="","",OFFSET('Sanitation Data'!$H$32,0,10*ROW('Sanitation Data'!H18)))</f>
        <v/>
      </c>
      <c r="DJ24" s="269" t="str">
        <f ca="true">+IF(OFFSET('Sanitation Data'!$I$28,0,10*ROW('Sanitation Data'!I18))="","",OFFSET('Sanitation Data'!$I$28,0,10*ROW('Sanitation Data'!I18)))</f>
        <v/>
      </c>
      <c r="DK24" s="269" t="str">
        <f ca="true">+IF(OFFSET('Sanitation Data'!$I$29,0,10*ROW('Sanitation Data'!I18))="","",OFFSET('Sanitation Data'!$I$29,0,10*ROW('Sanitation Data'!I18)))</f>
        <v/>
      </c>
      <c r="DL24" s="269" t="str">
        <f ca="true">+IF(OFFSET('Sanitation Data'!$I$30,0,10*ROW('Sanitation Data'!I18))="","",OFFSET('Sanitation Data'!$I$30,0,10*ROW('Sanitation Data'!I18)))</f>
        <v/>
      </c>
      <c r="DM24" s="269" t="str">
        <f ca="true">+IF(OFFSET('Sanitation Data'!$I$31,0,10*ROW('Sanitation Data'!I18))="","",OFFSET('Sanitation Data'!$I$31,0,10*ROW('Sanitation Data'!I18)))</f>
        <v/>
      </c>
      <c r="DN24" s="269" t="str">
        <f ca="true">+IF(OFFSET('Sanitation Data'!$I$32,0,10*ROW('Sanitation Data'!I18))="","",OFFSET('Sanitation Data'!$I$32,0,10*ROW('Sanitation Data'!I18)))</f>
        <v/>
      </c>
      <c r="DO24" s="269" t="str">
        <f ca="true">+IF(OFFSET('Hygiene Data'!$D$11,0,10*ROW('Hygiene Data'!D18))="","",OFFSET('Hygiene Data'!$D$11,0,10*ROW('Hygiene Data'!D18)))</f>
        <v/>
      </c>
      <c r="DP24" s="269" t="str">
        <f ca="true">+IF(OFFSET('Hygiene Data'!$D$12,0,10*ROW('Hygiene Data'!D18))="","",OFFSET('Hygiene Data'!$D$12,0,10*ROW('Hygiene Data'!D18)))</f>
        <v/>
      </c>
      <c r="DQ24" s="269" t="str">
        <f ca="true">+IF(OFFSET('Hygiene Data'!$D$13,0,10*ROW('Hygiene Data'!D18))="","",OFFSET('Hygiene Data'!$D$13,0,10*ROW('Hygiene Data'!D18)))</f>
        <v/>
      </c>
      <c r="DR24" s="269" t="str">
        <f ca="true">+IF(OFFSET('Hygiene Data'!$E$11,0,10*ROW('Hygiene Data'!E18))="","",OFFSET('Hygiene Data'!$E$11,0,10*ROW('Hygiene Data'!E18)))</f>
        <v/>
      </c>
      <c r="DS24" s="269" t="str">
        <f ca="true">+IF(OFFSET('Hygiene Data'!$E$12,0,10*ROW('Hygiene Data'!E18))="","",OFFSET('Hygiene Data'!$E$12,0,10*ROW('Hygiene Data'!E18)))</f>
        <v/>
      </c>
      <c r="DT24" s="269" t="str">
        <f ca="true">+IF(OFFSET('Hygiene Data'!$E$13,0,10*ROW('Hygiene Data'!E18))="","",OFFSET('Hygiene Data'!$E$13,0,10*ROW('Hygiene Data'!E18)))</f>
        <v/>
      </c>
      <c r="DU24" s="269" t="str">
        <f ca="true">+IF(OFFSET('Hygiene Data'!$F$11,0,10*ROW('Hygiene Data'!F18))="","",OFFSET('Hygiene Data'!$F$11,0,10*ROW('Hygiene Data'!F18)))</f>
        <v/>
      </c>
      <c r="DV24" s="269" t="str">
        <f ca="true">+IF(OFFSET('Hygiene Data'!$F$12,0,10*ROW('Hygiene Data'!F18))="","",OFFSET('Hygiene Data'!$F$12,0,10*ROW('Hygiene Data'!F18)))</f>
        <v/>
      </c>
      <c r="DW24" s="269" t="str">
        <f ca="true">+IF(OFFSET('Hygiene Data'!$F$13,0,10*ROW('Hygiene Data'!F18))="","",OFFSET('Hygiene Data'!$F$13,0,10*ROW('Hygiene Data'!F18)))</f>
        <v/>
      </c>
      <c r="DX24" s="269" t="str">
        <f ca="true">+IF(OFFSET('Hygiene Data'!$G$11,0,10*ROW('Hygiene Data'!G18))="","",OFFSET('Hygiene Data'!$G$11,0,10*ROW('Hygiene Data'!G18)))</f>
        <v/>
      </c>
      <c r="DY24" s="269" t="str">
        <f ca="true">+IF(OFFSET('Hygiene Data'!$G$12,0,10*ROW('Hygiene Data'!G18))="","",OFFSET('Hygiene Data'!$G$12,0,10*ROW('Hygiene Data'!G18)))</f>
        <v/>
      </c>
      <c r="DZ24" s="269" t="str">
        <f ca="true">+IF(OFFSET('Hygiene Data'!$G$13,0,10*ROW('Hygiene Data'!G18))="","",OFFSET('Hygiene Data'!$G$13,0,10*ROW('Hygiene Data'!G18)))</f>
        <v/>
      </c>
      <c r="EA24" s="269" t="str">
        <f ca="true">+IF(OFFSET('Hygiene Data'!$H$11,0,10*ROW('Hygiene Data'!H18))="","",OFFSET('Hygiene Data'!$H$11,0,10*ROW('Hygiene Data'!H18)))</f>
        <v/>
      </c>
      <c r="EB24" s="269" t="str">
        <f ca="true">+IF(OFFSET('Hygiene Data'!$H$12,0,10*ROW('Hygiene Data'!H18))="","",OFFSET('Hygiene Data'!$H$12,0,10*ROW('Hygiene Data'!H18)))</f>
        <v/>
      </c>
      <c r="EC24" s="269" t="str">
        <f ca="true">+IF(OFFSET('Hygiene Data'!$H$13,0,10*ROW('Hygiene Data'!H18))="","",OFFSET('Hygiene Data'!$H$13,0,10*ROW('Hygiene Data'!H18)))</f>
        <v/>
      </c>
      <c r="ED24" s="269" t="str">
        <f ca="true">+IF(OFFSET('Hygiene Data'!$I$11,0,10*ROW('Hygiene Data'!I18))="","",OFFSET('Hygiene Data'!$I$11,0,10*ROW('Hygiene Data'!I18)))</f>
        <v/>
      </c>
      <c r="EE24" s="269" t="str">
        <f ca="true">+IF(OFFSET('Hygiene Data'!$I$12,0,10*ROW('Hygiene Data'!I18))="","",OFFSET('Hygiene Data'!$I$12,0,10*ROW('Hygiene Data'!I18)))</f>
        <v/>
      </c>
      <c r="EF24" s="269" t="str">
        <f ca="true">+IF(OFFSET('Hygiene Data'!$I$13,0,10*ROW('Hygiene Data'!I18))="","",OFFSET('Hygiene Data'!$I$13,0,10*ROW('Hygiene Data'!I18)))</f>
        <v/>
      </c>
    </row>
    <row xmlns:x14ac="http://schemas.microsoft.com/office/spreadsheetml/2009/9/ac" r="25" x14ac:dyDescent="0.2">
      <c r="A25" s="36" t="str">
        <f ca="true">+IF(OFFSET('Water Data'!$B$2,0,10*ROW('Water Data'!E19))="","",OFFSET('Water Data'!$B$2,0,10*ROW('Water Data'!E19)))</f>
        <v/>
      </c>
      <c r="B25" s="36" t="str">
        <f ca="true">+IF(OFFSET('Water Data'!$C$2,0,10*ROW('Water Data'!F19))="","",OFFSET('Water Data'!$C$2,0,10*ROW('Water Data'!F19)))</f>
        <v/>
      </c>
      <c r="C25" s="325" t="str">
        <f t="shared" ca="true" si="0"/>
        <v/>
      </c>
      <c r="D25" s="82" t="e">
        <f ca="true">+IF(AND(ISTEXT(OFFSET('Water Data'!$B$2,0,10*ROW('Water Data'!D19))),BS25="Yes"),100-OFFSET('Water Data'!$D$4,0,10*ROW('Water Data'!D19)),IF(AND(ISTEXT(OFFSET('Water Data'!$B$2,0,10*ROW('Water Data'!D19))),BS25="No",ISNUMBER(OFFSET('Water Data'!$D$4,0,10*ROW('Water Data'!D19)))),CONCATENATE("[",ROUND(100-OFFSET('Water Data'!$D$4,0,10*ROW('Water Data'!D19)),0),"]"),IF(AND(ISTEXT(OFFSET('Water Data'!$B$2,0,10*ROW('Water Data'!D19))),BS25="",ISNUMBER(OFFSET('Water Data'!$D$4,0,10*ROW('Water Data'!D19)))),100-OFFSET('Water Data'!$D$4,0,10*ROW('Water Data'!D19)),NA())))</f>
        <v>#N/A</v>
      </c>
      <c r="E25" s="82" t="e">
        <f ca="true">+IF(AND(ISTEXT(OFFSET('Water Data'!$B$2,0,10*ROW('Water Data'!E19))),BT25="Yes"),OFFSET('Water Data'!$D$6,0,10*ROW('Water Data'!D19)),IF(AND(ISTEXT(OFFSET('Water Data'!$B$2,0,10*ROW('Water Data'!D19))),BT25="No",ISNUMBER(OFFSET('Water Data'!$D$6,0,10*ROW('Water Data'!D19)))),CONCATENATE("[",ROUND(OFFSET('Water Data'!$D$6,0,10*ROW('Water Data'!D19)),0),"]"),IF(AND(ISTEXT(OFFSET('Water Data'!$B$2,0,10*ROW('Water Data'!D19))),BT25="",ISNUMBER(OFFSET('Water Data'!$D$6,0,10*ROW('Water Data'!D19)))),OFFSET('Water Data'!$D$6,0,10*ROW('Water Data'!D19)),NA())))</f>
        <v>#N/A</v>
      </c>
      <c r="F25" s="82" t="e">
        <f ca="true">+IF(AND(ISTEXT(OFFSET('Water Data'!$B$2,0,10*ROW('Water Data'!D19))),BU25="Yes"),OFFSET('Water Data'!$D$9,0,10*ROW('Water Data'!D19)),IF(AND(ISTEXT(OFFSET('Water Data'!$B$2,0,10*ROW('Water Data'!D19))),BU25="No",ISNUMBER(OFFSET('Water Data'!$D$9,0,10*ROW('Water Data'!D19)))),CONCATENATE("[",ROUND(OFFSET('Water Data'!$D$9,0,10*ROW('Water Data'!D19)),0),"]"),IF(AND(ISTEXT(OFFSET('Water Data'!$B$2,0,10*ROW('Water Data'!D19))),BU25="",ISNUMBER(OFFSET('Water Data'!$D$9,0,10*ROW('Water Data'!D19)))),OFFSET('Water Data'!$D$9,0,10*ROW('Water Data'!D19)),NA())))</f>
        <v>#N/A</v>
      </c>
      <c r="G25" s="82" t="e">
        <f ca="true">+IF(AND(ISTEXT(OFFSET('Water Data'!$B$2,0,10*ROW('Water Data'!E19))),BV25="Yes"),100-OFFSET('Water Data'!$E$4,0,10*ROW('Water Data'!E19)),IF(AND(ISTEXT(OFFSET('Water Data'!$B$2,0,10*ROW('Water Data'!E19))),BV25="No",ISNUMBER(OFFSET('Water Data'!$E$4,0,10*ROW('Water Data'!E19)))),CONCATENATE("[",ROUND(100-OFFSET('Water Data'!$E$4,0,10*ROW('Water Data'!E19)),0),"]"),IF(AND(ISTEXT(OFFSET('Water Data'!$B$2,0,10*ROW('Water Data'!E19))),BV25="",ISNUMBER(OFFSET('Water Data'!$E$4,0,10*ROW('Water Data'!E19)))),100-OFFSET('Water Data'!$E$4,0,10*ROW('Water Data'!E19)),NA())))</f>
        <v>#N/A</v>
      </c>
      <c r="H25" s="82" t="e">
        <f ca="true">+IF(AND(ISTEXT(OFFSET('Water Data'!$B$2,0,10*ROW('Water Data'!E19))),BW25="Yes"),OFFSET('Water Data'!$E$6,0,10*ROW('Water Data'!E19)),IF(AND(ISTEXT(OFFSET('Water Data'!$B$2,0,10*ROW('Water Data'!E19))),BW25="No",ISNUMBER(OFFSET('Water Data'!$E$6,0,10*ROW('Water Data'!E19)))),CONCATENATE("[",ROUND(OFFSET('Water Data'!$D$6,0,10*ROW('Water Data'!E19)),0),"]"),IF(AND(ISTEXT(OFFSET('Water Data'!$B$2,0,10*ROW('Water Data'!E19))),BW25="",ISNUMBER(OFFSET('Water Data'!$E$6,0,10*ROW('Water Data'!E19)))),OFFSET('Water Data'!$E$6,0,10*ROW('Water Data'!E19)),NA())))</f>
        <v>#N/A</v>
      </c>
      <c r="I25" s="82" t="e">
        <f ca="true">+IF(AND(ISTEXT(OFFSET('Water Data'!$B$2,0,10*ROW('Water Data'!E19))),BX25="Yes"),OFFSET('Water Data'!$E$9,0,10*ROW('Water Data'!E19)),IF(AND(ISTEXT(OFFSET('Water Data'!$B$2,0,10*ROW('Water Data'!E19))),BX25="No",ISNUMBER(OFFSET('Water Data'!$E$9,0,10*ROW('Water Data'!E19)))),CONCATENATE("[",ROUND(OFFSET('Water Data'!$E$9,0,10*ROW('Water Data'!E19)),0),"]"),IF(AND(ISTEXT(OFFSET('Water Data'!$B$2,0,10*ROW('Water Data'!E19))),BX25="",ISNUMBER(OFFSET('Water Data'!$E$9,0,10*ROW('Water Data'!E19)))),OFFSET('Water Data'!$E$9,0,10*ROW('Water Data'!E19)),NA())))</f>
        <v>#N/A</v>
      </c>
      <c r="J25" s="82" t="e">
        <f ca="true">+IF(AND(ISTEXT(OFFSET('Water Data'!$B$2,0,10*ROW('Water Data'!F19))),BY25="Yes"),100-OFFSET('Water Data'!$F$4,0,10*ROW('Water Data'!F19)),IF(AND(ISTEXT(OFFSET('Water Data'!$B$2,0,10*ROW('Water Data'!F19))),BY25="No",ISNUMBER(OFFSET('Water Data'!$F$4,0,10*ROW('Water Data'!F19)))),CONCATENATE("[",ROUND(100-OFFSET('Water Data'!$F$4,0,10*ROW('Water Data'!F19)),0),"]"),IF(AND(ISTEXT(OFFSET('Water Data'!$B$2,0,10*ROW('Water Data'!F19))),BY25="",ISNUMBER(OFFSET('Water Data'!$F$4,0,10*ROW('Water Data'!F19)))),100-OFFSET('Water Data'!$F$4,0,10*ROW('Water Data'!F19)),NA())))</f>
        <v>#N/A</v>
      </c>
      <c r="K25" s="82" t="e">
        <f ca="true">+IF(AND(ISTEXT(OFFSET('Water Data'!$B$2,0,10*ROW('Water Data'!F19))),BZ25="Yes"),OFFSET('Water Data'!$F$6,0,10*ROW('Water Data'!F19)),IF(AND(ISTEXT(OFFSET('Water Data'!$B$2,0,10*ROW('Water Data'!F19))),BZ25="No",ISNUMBER(OFFSET('Water Data'!$F$6,0,10*ROW('Water Data'!F19)))),CONCATENATE("[",ROUND(OFFSET('Water Data'!$F$6,0,10*ROW('Water Data'!F19)),0),"]"),IF(AND(ISTEXT(OFFSET('Water Data'!$B$2,0,10*ROW('Water Data'!F19))),BZ25="",ISNUMBER(OFFSET('Water Data'!$F$6,0,10*ROW('Water Data'!F19)))),OFFSET('Water Data'!$F$6,0,10*ROW('Water Data'!F19)),NA())))</f>
        <v>#N/A</v>
      </c>
      <c r="L25" s="82" t="e">
        <f ca="true">+IF(AND(ISTEXT(OFFSET('Water Data'!$B$2,0,10*ROW('Water Data'!F19))),CA25="Yes"),OFFSET('Water Data'!$F$9,0,10*ROW('Water Data'!F19)),IF(AND(ISTEXT(OFFSET('Water Data'!$B$2,0,10*ROW('Water Data'!F19))),CA25="No",ISNUMBER(OFFSET('Water Data'!$F$9,0,10*ROW('Water Data'!F19)))),CONCATENATE("[",ROUND(OFFSET('Water Data'!$F$9,0,10*ROW('Water Data'!F19)),0),"]"),IF(AND(ISTEXT(OFFSET('Water Data'!$B$2,0,10*ROW('Water Data'!F19))),CA25="",ISNUMBER(OFFSET('Water Data'!$F$9,0,10*ROW('Water Data'!F19)))),OFFSET('Water Data'!$F$9,0,10*ROW('Water Data'!F19)),NA())))</f>
        <v>#N/A</v>
      </c>
      <c r="M25" s="82" t="e">
        <f ca="true">+IF(AND(ISTEXT(OFFSET('Water Data'!$B$2,0,10*ROW('Water Data'!G19))),CB25="Yes"),100-OFFSET('Water Data'!$G$4,0,10*ROW('Water Data'!G19)),IF(AND(ISTEXT(OFFSET('Water Data'!$B$2,0,10*ROW('Water Data'!G19))),CB25="No",ISNUMBER(OFFSET('Water Data'!$G$4,0,10*ROW('Water Data'!G19)))),CONCATENATE("[",ROUND(100-OFFSET('Water Data'!$G$4,0,10*ROW('Water Data'!G19)),0),"]"),IF(AND(ISTEXT(OFFSET('Water Data'!$B$2,0,10*ROW('Water Data'!G19))),CB25="",ISNUMBER(OFFSET('Water Data'!$G$4,0,10*ROW('Water Data'!G19)))),100-OFFSET('Water Data'!$G$4,0,10*ROW('Water Data'!G19)),NA())))</f>
        <v>#N/A</v>
      </c>
      <c r="N25" s="82" t="e">
        <f ca="true">+IF(AND(ISTEXT(OFFSET('Water Data'!$B$2,0,10*ROW('Water Data'!G19))),CC25="Yes"),OFFSET('Water Data'!$G$6,0,10*ROW('Water Data'!G19)),IF(AND(ISTEXT(OFFSET('Water Data'!$B$2,0,10*ROW('Water Data'!G19))),CC25="No",ISNUMBER(OFFSET('Water Data'!$G$6,0,10*ROW('Water Data'!G19)))),CONCATENATE("[",ROUND(OFFSET('Water Data'!$G$6,0,10*ROW('Water Data'!G19)),0),"]"),IF(AND(ISTEXT(OFFSET('Water Data'!$B$2,0,10*ROW('Water Data'!G19))),CC25="",ISNUMBER(OFFSET('Water Data'!$G$6,0,10*ROW('Water Data'!G19)))),OFFSET('Water Data'!$G$6,0,10*ROW('Water Data'!G19)),NA())))</f>
        <v>#N/A</v>
      </c>
      <c r="O25" s="82" t="e">
        <f ca="true">+IF(AND(ISTEXT(OFFSET('Water Data'!$B$2,0,10*ROW('Water Data'!G19))),CD25="Yes"),OFFSET('Water Data'!$G$9,0,10*ROW('Water Data'!G19)),IF(AND(ISTEXT(OFFSET('Water Data'!$B$2,0,10*ROW('Water Data'!G19))),CD25="No",ISNUMBER(OFFSET('Water Data'!$G$9,0,10*ROW('Water Data'!G19)))),CONCATENATE("[",ROUND(OFFSET('Water Data'!$G$9,0,10*ROW('Water Data'!G19)),0),"]"),IF(AND(ISTEXT(OFFSET('Water Data'!$B$2,0,10*ROW('Water Data'!G19))),CD25="",ISNUMBER(OFFSET('Water Data'!$G$9,0,10*ROW('Water Data'!G19)))),OFFSET('Water Data'!$G$9,0,10*ROW('Water Data'!G19)),NA())))</f>
        <v>#N/A</v>
      </c>
      <c r="P25" s="82" t="e">
        <f ca="true">+IF(AND(ISTEXT(OFFSET('Water Data'!$B$2,0,10*ROW('Water Data'!H19))),CE25="Yes"),100-OFFSET('Water Data'!$H$4,0,10*ROW('Water Data'!H19)),IF(AND(ISTEXT(OFFSET('Water Data'!$B$2,0,10*ROW('Water Data'!H19))),CE25="No",ISNUMBER(OFFSET('Water Data'!$H$4,0,10*ROW('Water Data'!H19)))),CONCATENATE("[",ROUND(100-OFFSET('Water Data'!$H$4,0,10*ROW('Water Data'!H19)),0),"]"),IF(AND(ISTEXT(OFFSET('Water Data'!$B$2,0,10*ROW('Water Data'!H19))),CE25="",ISNUMBER(OFFSET('Water Data'!$H$4,0,10*ROW('Water Data'!H19)))),100-OFFSET('Water Data'!$H$4,0,10*ROW('Water Data'!H19)),NA())))</f>
        <v>#N/A</v>
      </c>
      <c r="Q25" s="82" t="e">
        <f ca="true">+IF(AND(ISTEXT(OFFSET('Water Data'!$B$2,0,10*ROW('Water Data'!H19))),CF25="Yes"),OFFSET('Water Data'!$H$6,0,10*ROW('Water Data'!H19)),IF(AND(ISTEXT(OFFSET('Water Data'!$B$2,0,10*ROW('Water Data'!H19))),CF25="No",ISNUMBER(OFFSET('Water Data'!$H$6,0,10*ROW('Water Data'!H19)))),CONCATENATE("[",ROUND(OFFSET('Water Data'!$H$6,0,10*ROW('Water Data'!H19)),0),"]"),IF(AND(ISTEXT(OFFSET('Water Data'!$B$2,0,10*ROW('Water Data'!H19))),CF25="",ISNUMBER(OFFSET('Water Data'!$H$6,0,10*ROW('Water Data'!H19)))),OFFSET('Water Data'!$H$6,0,10*ROW('Water Data'!H19)),NA())))</f>
        <v>#N/A</v>
      </c>
      <c r="R25" s="82" t="e">
        <f ca="true">+IF(AND(ISTEXT(OFFSET('Water Data'!$B$2,0,10*ROW('Water Data'!H19))),CG25="Yes"),OFFSET('Water Data'!$H$9,0,10*ROW('Water Data'!H19)),IF(AND(ISTEXT(OFFSET('Water Data'!$B$2,0,10*ROW('Water Data'!H19))),CG25="No",ISNUMBER(OFFSET('Water Data'!$H$9,0,10*ROW('Water Data'!H19)))),CONCATENATE("[",ROUND(OFFSET('Water Data'!$H$9,0,10*ROW('Water Data'!H19)),0),"]"),IF(AND(ISTEXT(OFFSET('Water Data'!$B$2,0,10*ROW('Water Data'!H19))),CG25="",ISNUMBER(OFFSET('Water Data'!$H$9,0,10*ROW('Water Data'!H19)))),OFFSET('Water Data'!$H$9,0,10*ROW('Water Data'!H19)),NA())))</f>
        <v>#N/A</v>
      </c>
      <c r="S25" s="82" t="e">
        <f ca="true">+IF(AND(ISTEXT(OFFSET('Water Data'!$B$2,0,10*ROW('Water Data'!I19))),CH25="Yes"),100-OFFSET('Water Data'!$I$4,0,10*ROW('Water Data'!I19)),IF(AND(ISTEXT(OFFSET('Water Data'!$B$2,0,10*ROW('Water Data'!I19))),CH25="No",ISNUMBER(OFFSET('Water Data'!$I$4,0,10*ROW('Water Data'!I19)))),CONCATENATE("[",ROUND(100-OFFSET('Water Data'!$I$4,0,10*ROW('Water Data'!I19)),0),"]"),IF(AND(ISTEXT(OFFSET('Water Data'!$B$2,0,10*ROW('Water Data'!I19))),CH25="",ISNUMBER(OFFSET('Water Data'!$I$4,0,10*ROW('Water Data'!I19)))),100-OFFSET('Water Data'!$I$4,0,10*ROW('Water Data'!I19)),NA())))</f>
        <v>#N/A</v>
      </c>
      <c r="T25" s="82" t="e">
        <f ca="true">+IF(AND(ISTEXT(OFFSET('Water Data'!$B$2,0,10*ROW('Water Data'!I19))),CI25="Yes"),OFFSET('Water Data'!$I$6,0,10*ROW('Water Data'!I19)),IF(AND(ISTEXT(OFFSET('Water Data'!$B$2,0,10*ROW('Water Data'!I19))),CI25="No",ISNUMBER(OFFSET('Water Data'!$I$6,0,10*ROW('Water Data'!I19)))),CONCATENATE("[",ROUND(OFFSET('Water Data'!$I$6,0,10*ROW('Water Data'!I19)),0),"]"),IF(AND(ISTEXT(OFFSET('Water Data'!$B$2,0,10*ROW('Water Data'!I19))),CI25="",ISNUMBER(OFFSET('Water Data'!$I$6,0,10*ROW('Water Data'!I19)))),OFFSET('Water Data'!$I$6,0,10*ROW('Water Data'!I19)),NA())))</f>
        <v>#N/A</v>
      </c>
      <c r="U25" s="82" t="e">
        <f ca="true">+IF(AND(ISTEXT(OFFSET('Water Data'!$B$2,0,10*ROW('Water Data'!I19))),CJ25="Yes"),OFFSET('Water Data'!$I$9,0,10*ROW('Water Data'!I19)),IF(AND(ISTEXT(OFFSET('Water Data'!$B$2,0,10*ROW('Water Data'!I19))),CJ25="No",ISNUMBER(OFFSET('Water Data'!$I$9,0,10*ROW('Water Data'!I19)))),CONCATENATE("[",ROUND(OFFSET('Water Data'!$I$9,0,10*ROW('Water Data'!I19)),0),"]"),IF(AND(ISTEXT(OFFSET('Water Data'!$B$2,0,10*ROW('Water Data'!I19))),CJ25="",ISNUMBER(OFFSET('Water Data'!$I$9,0,10*ROW('Water Data'!I19)))),OFFSET('Water Data'!$I$9,0,10*ROW('Water Data'!I19)),NA())))</f>
        <v>#N/A</v>
      </c>
      <c r="V25" s="83" t="e">
        <f ca="true">+IF(AND(ISTEXT(OFFSET('Sanitation Data'!$B$2,0,10*ROW('Sanitation Data'!D19))),CK25="Yes"),100-OFFSET('Sanitation Data'!$D$4,0,10*ROW('Sanitation Data'!D19)),IF(AND(ISTEXT(OFFSET('Sanitation Data'!$B$2,0,10*ROW('Sanitation Data'!D19))),CK25="No",ISNUMBER(OFFSET('Sanitation Data'!$D$4,0,10*ROW('Sanitation Data'!D19)))),CONCATENATE("[",ROUND(100-OFFSET('Sanitation Data'!$D$4,0,10*ROW('Sanitation Data'!D19)),0),"]"),IF(AND(ISTEXT(OFFSET('Sanitation Data'!$B$2,0,10*ROW('Sanitation Data'!D19))),CK25="",ISNUMBER(OFFSET('Sanitation Data'!$D$4,0,10*ROW('Sanitation Data'!D19)))),100-OFFSET('Sanitation Data'!$D$4,0,10*ROW('Sanitation Data'!D19)),NA())))</f>
        <v>#N/A</v>
      </c>
      <c r="W25" s="83" t="e">
        <f ca="true">+IF(AND(ISTEXT(OFFSET('Sanitation Data'!$B$2,0,10*ROW('Sanitation Data'!D19))),CL25="Yes"),OFFSET('Sanitation Data'!$D$6,0,10*ROW('Sanitation Data'!D19)),IF(AND(ISTEXT(OFFSET('Sanitation Data'!$B$2,0,10*ROW('Sanitation Data'!D19))),CL25="No",ISNUMBER(OFFSET('Sanitation Data'!$D$6,0,10*ROW('Sanitation Data'!D19)))),CONCATENATE("[",ROUND(OFFSET('Sanitation Data'!$D$6,0,10*ROW('Sanitation Data'!D19)),0),"]"),IF(AND(ISTEXT(OFFSET('Sanitation Data'!$B$2,0,10*ROW('Sanitation Data'!D19))),CL25="",ISNUMBER(OFFSET('Sanitation Data'!$D$6,0,10*ROW('Sanitation Data'!D19)))),OFFSET('Sanitation Data'!$D$6,0,10*ROW('Sanitation Data'!D19)),NA())))</f>
        <v>#N/A</v>
      </c>
      <c r="X25" s="83" t="e">
        <f ca="true">+IF(AND(ISTEXT(OFFSET('Sanitation Data'!$B$2,0,10*ROW('Sanitation Data'!D19))),CM25="Yes"),OFFSET('Sanitation Data'!$D$10,0,10*ROW('Sanitation Data'!D19)),IF(AND(ISTEXT(OFFSET('Sanitation Data'!$B$2,0,10*ROW('Sanitation Data'!D19))),CM25="No",ISNUMBER(OFFSET('Sanitation Data'!$D$10,0,10*ROW('Sanitation Data'!D19)))),CONCATENATE("[",ROUND(OFFSET('Sanitation Data'!$D$10,0,10*ROW('Sanitation Data'!D19)),0),"]"),IF(AND(ISTEXT(OFFSET('Sanitation Data'!$B$2,0,10*ROW('Sanitation Data'!D19))),CM25="",ISNUMBER(OFFSET('Sanitation Data'!$D$10,0,10*ROW('Sanitation Data'!D19)))),OFFSET('Sanitation Data'!$D$10,0,10*ROW('Sanitation Data'!D19)),NA())))</f>
        <v>#N/A</v>
      </c>
      <c r="Y25" s="83" t="e">
        <f ca="true">+IF(AND(ISTEXT(OFFSET('Sanitation Data'!$B$2,0,10*ROW('Sanitation Data'!D19))),CN25="Yes"),OFFSET('Sanitation Data'!$D$11,0,10*ROW('Sanitation Data'!D19)),IF(AND(ISTEXT(OFFSET('Sanitation Data'!$B$2,0,10*ROW('Sanitation Data'!D19))),CN25="No",ISNUMBER(OFFSET('Sanitation Data'!$D$11,0,10*ROW('Sanitation Data'!D19)))),CONCATENATE("[",ROUND(OFFSET('Sanitation Data'!$D$11,0,10*ROW('Sanitation Data'!D19)),0),"]"),IF(AND(ISTEXT(OFFSET('Sanitation Data'!$B$2,0,10*ROW('Sanitation Data'!D19))),CN25="",ISNUMBER(OFFSET('Sanitation Data'!$D$11,0,10*ROW('Sanitation Data'!D19)))),OFFSET('Sanitation Data'!$D$11,0,10*ROW('Sanitation Data'!D19)),NA())))</f>
        <v>#N/A</v>
      </c>
      <c r="Z25" s="83" t="e">
        <f ca="true">+IF(AND(ISTEXT(OFFSET('Sanitation Data'!$B$2,0,10*ROW('Sanitation Data'!D19))),CO25="Yes"),OFFSET('Sanitation Data'!$D$12,0,10*ROW('Sanitation Data'!D19)),IF(AND(ISTEXT(OFFSET('Sanitation Data'!$B$2,0,10*ROW('Sanitation Data'!D19))),CO25="No",ISNUMBER(OFFSET('Sanitation Data'!$D$12,0,10*ROW('Sanitation Data'!D19)))),CONCATENATE("[",ROUND(OFFSET('Sanitation Data'!$D$12,0,10*ROW('Sanitation Data'!D19)),0),"]"),IF(AND(ISTEXT(OFFSET('Sanitation Data'!$B$2,0,10*ROW('Sanitation Data'!D19))),CO25="",ISNUMBER(OFFSET('Sanitation Data'!$D$12,0,10*ROW('Sanitation Data'!D19)))),OFFSET('Sanitation Data'!$D$12,0,10*ROW('Sanitation Data'!D19)),NA())))</f>
        <v>#N/A</v>
      </c>
      <c r="AA25" s="83" t="e">
        <f ca="true">+IF(AND(ISTEXT(OFFSET('Sanitation Data'!$B$2,0,10*ROW('Sanitation Data'!E19))),CP25="Yes"),100-OFFSET('Sanitation Data'!$E$4,0,10*ROW('Sanitation Data'!E19)),IF(AND(ISTEXT(OFFSET('Sanitation Data'!$B$2,0,10*ROW('Sanitation Data'!E19))),CP25="No",ISNUMBER(OFFSET('Sanitation Data'!$E$4,0,10*ROW('Sanitation Data'!E19)))),CONCATENATE("[",ROUND(100-OFFSET('Sanitation Data'!$E$4,0,10*ROW('Sanitation Data'!E19)),0),"]"),IF(AND(ISTEXT(OFFSET('Sanitation Data'!$B$2,0,10*ROW('Sanitation Data'!E19))),CP25="",ISNUMBER(OFFSET('Sanitation Data'!$E$4,0,10*ROW('Sanitation Data'!E19)))),100-OFFSET('Sanitation Data'!$E$4,0,10*ROW('Sanitation Data'!E19)),NA())))</f>
        <v>#N/A</v>
      </c>
      <c r="AB25" s="83" t="e">
        <f ca="true">+IF(AND(ISTEXT(OFFSET('Sanitation Data'!$B$2,0,10*ROW('Sanitation Data'!E19))),CQ25="Yes"),OFFSET('Sanitation Data'!$E$6,0,10*ROW('Sanitation Data'!H19)),IF(AND(ISTEXT(OFFSET('Sanitation Data'!$B$2,0,10*ROW('Sanitation Data'!E19))),CQ25="No",ISNUMBER(OFFSET('Sanitation Data'!$E$6,0,10*ROW('Sanitation Data'!E19)))),CONCATENATE("[",ROUND(OFFSET('Sanitation Data'!$E$6,0,10*ROW('Sanitation Data'!E19)),0),"]"),IF(AND(ISTEXT(OFFSET('Sanitation Data'!$B$2,0,10*ROW('Sanitation Data'!E19))),CQ25="",ISNUMBER(OFFSET('Sanitation Data'!$E$6,0,10*ROW('Sanitation Data'!E19)))),OFFSET('Sanitation Data'!$E$6,0,10*ROW('Sanitation Data'!E19)),NA())))</f>
        <v>#N/A</v>
      </c>
      <c r="AC25" s="83" t="e">
        <f ca="true">+IF(AND(ISTEXT(OFFSET('Sanitation Data'!$B$2,0,10*ROW('Sanitation Data'!E19))),CR25="Yes"),OFFSET('Sanitation Data'!$E$10,0,10*ROW('Sanitation Data'!E19)),IF(AND(ISTEXT(OFFSET('Sanitation Data'!$B$2,0,10*ROW('Sanitation Data'!E19))),CR25="No",ISNUMBER(OFFSET('Sanitation Data'!$E$10,0,10*ROW('Sanitation Data'!E19)))),CONCATENATE("[",ROUND(OFFSET('Sanitation Data'!$E$10,0,10*ROW('Sanitation Data'!E19)),0),"]"),IF(AND(ISTEXT(OFFSET('Sanitation Data'!$B$2,0,10*ROW('Sanitation Data'!E19))),CR25="",ISNUMBER(OFFSET('Sanitation Data'!$E$10,0,10*ROW('Sanitation Data'!E19)))),OFFSET('Sanitation Data'!$E$10,0,10*ROW('Sanitation Data'!E19)),NA())))</f>
        <v>#N/A</v>
      </c>
      <c r="AD25" s="83" t="e">
        <f ca="true">+IF(AND(ISTEXT(OFFSET('Sanitation Data'!$B$2,0,10*ROW('Sanitation Data'!E19))),CS25="Yes"),OFFSET('Sanitation Data'!$E$11,0,10*ROW('Sanitation Data'!E19)),IF(AND(ISTEXT(OFFSET('Sanitation Data'!$B$2,0,10*ROW('Sanitation Data'!E19))),CS25="No",ISNUMBER(OFFSET('Sanitation Data'!$E$11,0,10*ROW('Sanitation Data'!E19)))),CONCATENATE("[",ROUND(OFFSET('Sanitation Data'!$E$11,0,10*ROW('Sanitation Data'!E19)),0),"]"),IF(AND(ISTEXT(OFFSET('Sanitation Data'!$B$2,0,10*ROW('Sanitation Data'!E19))),CS25="",ISNUMBER(OFFSET('Sanitation Data'!$E$11,0,10*ROW('Sanitation Data'!E19)))),OFFSET('Sanitation Data'!$E$11,0,10*ROW('Sanitation Data'!E19)),NA())))</f>
        <v>#N/A</v>
      </c>
      <c r="AE25" s="83" t="e">
        <f ca="true">+IF(AND(ISTEXT(OFFSET('Sanitation Data'!$B$2,0,10*ROW('Sanitation Data'!E19))),CT25="Yes"),OFFSET('Sanitation Data'!$E$12,0,10*ROW('Sanitation Data'!E19)),IF(AND(ISTEXT(OFFSET('Sanitation Data'!$B$2,0,10*ROW('Sanitation Data'!E19))),CT25="No",ISNUMBER(OFFSET('Sanitation Data'!$E$12,0,10*ROW('Sanitation Data'!E19)))),CONCATENATE("[",ROUND(OFFSET('Sanitation Data'!$E$12,0,10*ROW('Sanitation Data'!E19)),0),"]"),IF(AND(ISTEXT(OFFSET('Sanitation Data'!$B$2,0,10*ROW('Sanitation Data'!E19))),CT25="",ISNUMBER(OFFSET('Sanitation Data'!$E$12,0,10*ROW('Sanitation Data'!E19)))),OFFSET('Sanitation Data'!$E$12,0,10*ROW('Sanitation Data'!E19)),NA())))</f>
        <v>#N/A</v>
      </c>
      <c r="AF25" s="83" t="e">
        <f ca="true">+IF(AND(ISTEXT(OFFSET('Sanitation Data'!$B$2,0,10*ROW('Sanitation Data'!F19))),CU25="Yes"),100-OFFSET('Sanitation Data'!$F$4,0,10*ROW('Sanitation Data'!F19)),IF(AND(ISTEXT(OFFSET('Sanitation Data'!$B$2,0,10*ROW('Sanitation Data'!F19))),CU25="No",ISNUMBER(OFFSET('Sanitation Data'!$F$4,0,10*ROW('Sanitation Data'!F19)))),CONCATENATE("[",ROUND(100-OFFSET('Sanitation Data'!$F$4,0,10*ROW('Sanitation Data'!F19)),0),"]"),IF(AND(ISTEXT(OFFSET('Sanitation Data'!$B$2,0,10*ROW('Sanitation Data'!F19))),CU25="",ISNUMBER(OFFSET('Sanitation Data'!$F$4,0,10*ROW('Sanitation Data'!F19)))),100-OFFSET('Sanitation Data'!$F$4,0,10*ROW('Sanitation Data'!F19)),NA())))</f>
        <v>#N/A</v>
      </c>
      <c r="AG25" s="83" t="e">
        <f ca="true">+IF(AND(ISTEXT(OFFSET('Sanitation Data'!$B$2,0,10*ROW('Sanitation Data'!F19))),CV25="Yes"),OFFSET('Sanitation Data'!$F$6,0,10*ROW('Sanitation Data'!F19)),IF(AND(ISTEXT(OFFSET('Sanitation Data'!$B$2,0,10*ROW('Sanitation Data'!F19))),CV25="No",ISNUMBER(OFFSET('Sanitation Data'!$F$6,0,10*ROW('Sanitation Data'!F19)))),CONCATENATE("[",ROUND(OFFSET('Sanitation Data'!$F$6,0,10*ROW('Sanitation Data'!F19)),0),"]"),IF(AND(ISTEXT(OFFSET('Sanitation Data'!$B$2,0,10*ROW('Sanitation Data'!F19))),CV25="",ISNUMBER(OFFSET('Sanitation Data'!$F$6,0,10*ROW('Sanitation Data'!F19)))),OFFSET('Sanitation Data'!$F$6,0,10*ROW('Sanitation Data'!F19)),NA())))</f>
        <v>#N/A</v>
      </c>
      <c r="AH25" s="83" t="e">
        <f ca="true">+IF(AND(ISTEXT(OFFSET('Sanitation Data'!$B$2,0,10*ROW('Sanitation Data'!F19))),CW25="Yes"),OFFSET('Sanitation Data'!$F$10,0,10*ROW('Sanitation Data'!F19)),IF(AND(ISTEXT(OFFSET('Sanitation Data'!$B$2,0,10*ROW('Sanitation Data'!F19))),CW25="No",ISNUMBER(OFFSET('Sanitation Data'!$F$10,0,10*ROW('Sanitation Data'!F19)))),CONCATENATE("[",ROUND(OFFSET('Sanitation Data'!$F$10,0,10*ROW('Sanitation Data'!F19)),0),"]"),IF(AND(ISTEXT(OFFSET('Sanitation Data'!$B$2,0,10*ROW('Sanitation Data'!F19))),CW25="",ISNUMBER(OFFSET('Sanitation Data'!$F$10,0,10*ROW('Sanitation Data'!F19)))),OFFSET('Sanitation Data'!$F$10,0,10*ROW('Sanitation Data'!F19)),NA())))</f>
        <v>#N/A</v>
      </c>
      <c r="AI25" s="83" t="e">
        <f ca="true">+IF(AND(ISTEXT(OFFSET('Sanitation Data'!$B$2,0,10*ROW('Sanitation Data'!F19))),CX25="Yes"),OFFSET('Sanitation Data'!$F$11,0,10*ROW('Sanitation Data'!F19)),IF(AND(ISTEXT(OFFSET('Sanitation Data'!$B$2,0,10*ROW('Sanitation Data'!F19))),CX25="No",ISNUMBER(OFFSET('Sanitation Data'!$F$11,0,10*ROW('Sanitation Data'!F19)))),CONCATENATE("[",ROUND(OFFSET('Sanitation Data'!$F$11,0,10*ROW('Sanitation Data'!F19)),0),"]"),IF(AND(ISTEXT(OFFSET('Sanitation Data'!$B$2,0,10*ROW('Sanitation Data'!F19))),CX25="",ISNUMBER(OFFSET('Sanitation Data'!$F$11,0,10*ROW('Sanitation Data'!F19)))),OFFSET('Sanitation Data'!$F$11,0,10*ROW('Sanitation Data'!F19)),NA())))</f>
        <v>#N/A</v>
      </c>
      <c r="AJ25" s="83" t="e">
        <f ca="true">+IF(AND(ISTEXT(OFFSET('Sanitation Data'!$B$2,0,10*ROW('Sanitation Data'!F19))),CY25="Yes"),OFFSET('Sanitation Data'!$F$12,0,10*ROW('Sanitation Data'!F19)),IF(AND(ISTEXT(OFFSET('Sanitation Data'!$B$2,0,10*ROW('Sanitation Data'!F19))),CY25="No",ISNUMBER(OFFSET('Sanitation Data'!$F$12,0,10*ROW('Sanitation Data'!F19)))),CONCATENATE("[",ROUND(OFFSET('Sanitation Data'!$F$12,0,10*ROW('Sanitation Data'!F19)),0),"]"),IF(AND(ISTEXT(OFFSET('Sanitation Data'!$B$2,0,10*ROW('Sanitation Data'!F19))),CY25="",ISNUMBER(OFFSET('Sanitation Data'!$F$12,0,10*ROW('Sanitation Data'!F19)))),OFFSET('Sanitation Data'!$F$12,0,10*ROW('Sanitation Data'!F19)),NA())))</f>
        <v>#N/A</v>
      </c>
      <c r="AK25" s="83" t="e">
        <f ca="true">+IF(AND(ISTEXT(OFFSET('Sanitation Data'!$B$2,0,10*ROW('Sanitation Data'!G19))),CZ25="Yes"),100-OFFSET('Sanitation Data'!$G$4,0,10*ROW('Sanitation Data'!G19)),IF(AND(ISTEXT(OFFSET('Sanitation Data'!$B$2,0,10*ROW('Sanitation Data'!G19))),CZ25="No",ISNUMBER(OFFSET('Sanitation Data'!$G$4,0,10*ROW('Sanitation Data'!G19)))),CONCATENATE("[",ROUND(100-OFFSET('Sanitation Data'!$G$4,0,10*ROW('Sanitation Data'!G19)),0),"]"),IF(AND(ISTEXT(OFFSET('Sanitation Data'!$B$2,0,10*ROW('Sanitation Data'!G19))),CZ25="",ISNUMBER(OFFSET('Sanitation Data'!$G$4,0,10*ROW('Sanitation Data'!G19)))),100-OFFSET('Sanitation Data'!$G$4,0,10*ROW('Sanitation Data'!G19)),NA())))</f>
        <v>#N/A</v>
      </c>
      <c r="AL25" s="83" t="e">
        <f ca="true">+IF(AND(ISTEXT(OFFSET('Sanitation Data'!$B$2,0,10*ROW('Sanitation Data'!G19))),DA25="Yes"),OFFSET('Sanitation Data'!$G$6,0,10*ROW('Sanitation Data'!G19)),IF(AND(ISTEXT(OFFSET('Sanitation Data'!$B$2,0,10*ROW('Sanitation Data'!G19))),DA25="No",ISNUMBER(OFFSET('Sanitation Data'!$G$6,0,10*ROW('Sanitation Data'!G19)))),CONCATENATE("[",ROUND(OFFSET('Sanitation Data'!$G$6,0,10*ROW('Sanitation Data'!G19)),0),"]"),IF(AND(ISTEXT(OFFSET('Sanitation Data'!$B$2,0,10*ROW('Sanitation Data'!G19))),DA25="",ISNUMBER(OFFSET('Sanitation Data'!$G$6,0,10*ROW('Sanitation Data'!G19)))),OFFSET('Sanitation Data'!$G$6,0,10*ROW('Sanitation Data'!G19)),NA())))</f>
        <v>#N/A</v>
      </c>
      <c r="AM25" s="83" t="e">
        <f ca="true">+IF(AND(ISTEXT(OFFSET('Sanitation Data'!$B$2,0,10*ROW('Sanitation Data'!G19))),DB25="Yes"),OFFSET('Sanitation Data'!$G$10,0,10*ROW('Sanitation Data'!G19)),IF(AND(ISTEXT(OFFSET('Sanitation Data'!$B$2,0,10*ROW('Sanitation Data'!G19))),DB25="No",ISNUMBER(OFFSET('Sanitation Data'!$G$10,0,10*ROW('Sanitation Data'!G19)))),CONCATENATE("[",ROUND(OFFSET('Sanitation Data'!$G$10,0,10*ROW('Sanitation Data'!G19)),0),"]"),IF(AND(ISTEXT(OFFSET('Sanitation Data'!$B$2,0,10*ROW('Sanitation Data'!G19))),DB25="",ISNUMBER(OFFSET('Sanitation Data'!$G$10,0,10*ROW('Sanitation Data'!G19)))),OFFSET('Sanitation Data'!$G$10,0,10*ROW('Sanitation Data'!G19)),NA())))</f>
        <v>#N/A</v>
      </c>
      <c r="AN25" s="83" t="e">
        <f ca="true">+IF(AND(ISTEXT(OFFSET('Sanitation Data'!$B$2,0,10*ROW('Sanitation Data'!G19))),DC25="Yes"),OFFSET('Sanitation Data'!$G$11,0,10*ROW('Sanitation Data'!G19)),IF(AND(ISTEXT(OFFSET('Sanitation Data'!$B$2,0,10*ROW('Sanitation Data'!G19))),DC25="No",ISNUMBER(OFFSET('Sanitation Data'!$G$11,0,10*ROW('Sanitation Data'!G19)))),CONCATENATE("[",ROUND(OFFSET('Sanitation Data'!$G$11,0,10*ROW('Sanitation Data'!G19)),0),"]"),IF(AND(ISTEXT(OFFSET('Sanitation Data'!$B$2,0,10*ROW('Sanitation Data'!G19))),DC25="",ISNUMBER(OFFSET('Sanitation Data'!$G$11,0,10*ROW('Sanitation Data'!G19)))),OFFSET('Sanitation Data'!$G$11,0,10*ROW('Sanitation Data'!G19)),NA())))</f>
        <v>#N/A</v>
      </c>
      <c r="AO25" s="83" t="e">
        <f ca="true">+IF(AND(ISTEXT(OFFSET('Sanitation Data'!$B$2,0,10*ROW('Sanitation Data'!G19))),DD25="Yes"),OFFSET('Sanitation Data'!$G$12,0,10*ROW('Sanitation Data'!G19)),IF(AND(ISTEXT(OFFSET('Sanitation Data'!$B$2,0,10*ROW('Sanitation Data'!G19))),DD25="No",ISNUMBER(OFFSET('Sanitation Data'!$G$12,0,10*ROW('Sanitation Data'!G19)))),CONCATENATE("[",ROUND(OFFSET('Sanitation Data'!$G$12,0,10*ROW('Sanitation Data'!G19)),0),"]"),IF(AND(ISTEXT(OFFSET('Sanitation Data'!$B$2,0,10*ROW('Sanitation Data'!G19))),DD25="",ISNUMBER(OFFSET('Sanitation Data'!$G$12,0,10*ROW('Sanitation Data'!G19)))),OFFSET('Sanitation Data'!$G$12,0,10*ROW('Sanitation Data'!G19)),NA())))</f>
        <v>#N/A</v>
      </c>
      <c r="AP25" s="83" t="e">
        <f ca="true">+IF(AND(ISTEXT(OFFSET('Sanitation Data'!$B$2,0,10*ROW('Sanitation Data'!H19))),DE25="Yes"),100-OFFSET('Sanitation Data'!$H$4,0,10*ROW('Sanitation Data'!H19)),IF(AND(ISTEXT(OFFSET('Sanitation Data'!$B$2,0,10*ROW('Sanitation Data'!H19))),DE25="No",ISNUMBER(OFFSET('Sanitation Data'!$H$4,0,10*ROW('Sanitation Data'!H19)))),CONCATENATE("[",ROUND(100-OFFSET('Sanitation Data'!$H$4,0,10*ROW('Sanitation Data'!H19)),0),"]"),IF(AND(ISTEXT(OFFSET('Sanitation Data'!$B$2,0,10*ROW('Sanitation Data'!H19))),DE25="",ISNUMBER(OFFSET('Sanitation Data'!$H$4,0,10*ROW('Sanitation Data'!H19)))),100-OFFSET('Sanitation Data'!$H$4,0,10*ROW('Sanitation Data'!H19)),NA())))</f>
        <v>#N/A</v>
      </c>
      <c r="AQ25" s="83" t="e">
        <f ca="true">+IF(AND(ISTEXT(OFFSET('Sanitation Data'!$B$2,0,10*ROW('Sanitation Data'!H19))),DF25="Yes"),OFFSET('Sanitation Data'!$H$6,0,10*ROW('Sanitation Data'!H19)),IF(AND(ISTEXT(OFFSET('Sanitation Data'!$B$2,0,10*ROW('Sanitation Data'!H19))),DF25="No",ISNUMBER(OFFSET('Sanitation Data'!$H$6,0,10*ROW('Sanitation Data'!H19)))),CONCATENATE("[",ROUND(OFFSET('Sanitation Data'!$H$6,0,10*ROW('Sanitation Data'!H19)),0),"]"),IF(AND(ISTEXT(OFFSET('Sanitation Data'!$B$2,0,10*ROW('Sanitation Data'!H19))),DF25="",ISNUMBER(OFFSET('Sanitation Data'!$H$6,0,10*ROW('Sanitation Data'!H19)))),OFFSET('Sanitation Data'!$H$6,0,10*ROW('Sanitation Data'!H19)),NA())))</f>
        <v>#N/A</v>
      </c>
      <c r="AR25" s="83" t="e">
        <f ca="true">+IF(AND(ISTEXT(OFFSET('Sanitation Data'!$B$2,0,10*ROW('Sanitation Data'!H19))),DG25="Yes"),OFFSET('Sanitation Data'!$H$10,0,10*ROW('Sanitation Data'!H19)),IF(AND(ISTEXT(OFFSET('Sanitation Data'!$B$2,0,10*ROW('Sanitation Data'!H19))),DG25="No",ISNUMBER(OFFSET('Sanitation Data'!$H$10,0,10*ROW('Sanitation Data'!H19)))),CONCATENATE("[",ROUND(OFFSET('Sanitation Data'!$H$10,0,10*ROW('Sanitation Data'!H19)),0),"]"),IF(AND(ISTEXT(OFFSET('Sanitation Data'!$B$2,0,10*ROW('Sanitation Data'!H19))),DG25="",ISNUMBER(OFFSET('Sanitation Data'!$H$10,0,10*ROW('Sanitation Data'!H19)))),OFFSET('Sanitation Data'!$H$10,0,10*ROW('Sanitation Data'!H19)),NA())))</f>
        <v>#N/A</v>
      </c>
      <c r="AS25" s="83" t="e">
        <f ca="true">+IF(AND(ISTEXT(OFFSET('Sanitation Data'!$B$2,0,10*ROW('Sanitation Data'!H19))),DH25="Yes"),OFFSET('Sanitation Data'!$H$11,0,10*ROW('Sanitation Data'!H19)),IF(AND(ISTEXT(OFFSET('Sanitation Data'!$B$2,0,10*ROW('Sanitation Data'!H19))),DH25="No",ISNUMBER(OFFSET('Sanitation Data'!$H$11,0,10*ROW('Sanitation Data'!H19)))),CONCATENATE("[",ROUND(OFFSET('Sanitation Data'!$H$11,0,10*ROW('Sanitation Data'!H19)),0),"]"),IF(AND(ISTEXT(OFFSET('Sanitation Data'!$B$2,0,10*ROW('Sanitation Data'!H19))),DH25="",ISNUMBER(OFFSET('Sanitation Data'!$H$11,0,10*ROW('Sanitation Data'!H19)))),OFFSET('Sanitation Data'!$H$11,0,10*ROW('Sanitation Data'!H19)),NA())))</f>
        <v>#N/A</v>
      </c>
      <c r="AT25" s="83" t="e">
        <f ca="true">+IF(AND(ISTEXT(OFFSET('Sanitation Data'!$B$2,0,10*ROW('Sanitation Data'!H19))),DI25="Yes"),OFFSET('Sanitation Data'!$H$12,0,10*ROW('Sanitation Data'!H19)),IF(AND(ISTEXT(OFFSET('Sanitation Data'!$B$2,0,10*ROW('Sanitation Data'!H19))),DI25="No",ISNUMBER(OFFSET('Sanitation Data'!$H$12,0,10*ROW('Sanitation Data'!H19)))),CONCATENATE("[",ROUND(OFFSET('Sanitation Data'!$H$12,0,10*ROW('Sanitation Data'!H19)),0),"]"),IF(AND(ISTEXT(OFFSET('Sanitation Data'!$B$2,0,10*ROW('Sanitation Data'!H19))),DI25="",ISNUMBER(OFFSET('Sanitation Data'!$H$12,0,10*ROW('Sanitation Data'!H19)))),OFFSET('Sanitation Data'!$H$12,0,10*ROW('Sanitation Data'!H19)),NA())))</f>
        <v>#N/A</v>
      </c>
      <c r="AU25" s="83" t="e">
        <f ca="true">+IF(AND(ISTEXT(OFFSET('Sanitation Data'!$B$2,0,10*ROW('Sanitation Data'!I19))),DJ25="Yes"),100-OFFSET('Sanitation Data'!$I$4,0,10*ROW('Sanitation Data'!I19)),IF(AND(ISTEXT(OFFSET('Sanitation Data'!$B$2,0,10*ROW('Sanitation Data'!I19))),DJ25="No",ISNUMBER(OFFSET('Sanitation Data'!$I$4,0,10*ROW('Sanitation Data'!I19)))),CONCATENATE("[",ROUND(100-OFFSET('Sanitation Data'!$I$4,0,10*ROW('Sanitation Data'!I19)),0),"]"),IF(AND(ISTEXT(OFFSET('Sanitation Data'!$B$2,0,10*ROW('Sanitation Data'!I19))),DJ25="",ISNUMBER(OFFSET('Sanitation Data'!$I$4,0,10*ROW('Sanitation Data'!I19)))),100-OFFSET('Sanitation Data'!$I$4,0,10*ROW('Sanitation Data'!I19)),NA())))</f>
        <v>#N/A</v>
      </c>
      <c r="AV25" s="83" t="e">
        <f ca="true">+IF(AND(ISTEXT(OFFSET('Sanitation Data'!$B$2,0,10*ROW('Sanitation Data'!I19))),DK25="Yes"),OFFSET('Sanitation Data'!$I$6,0,10*ROW('Sanitation Data'!I19)),IF(AND(ISTEXT(OFFSET('Sanitation Data'!$B$2,0,10*ROW('Sanitation Data'!I19))),DK25="No",ISNUMBER(OFFSET('Sanitation Data'!$I$6,0,10*ROW('Sanitation Data'!I19)))),CONCATENATE("[",ROUND(OFFSET('Sanitation Data'!$I$6,0,10*ROW('Sanitation Data'!I19)),0),"]"),IF(AND(ISTEXT(OFFSET('Sanitation Data'!$B$2,0,10*ROW('Sanitation Data'!I19))),DK25="",ISNUMBER(OFFSET('Sanitation Data'!$I$6,0,10*ROW('Sanitation Data'!I19)))),OFFSET('Sanitation Data'!$I$6,0,10*ROW('Sanitation Data'!I19)),NA())))</f>
        <v>#N/A</v>
      </c>
      <c r="AW25" s="83" t="e">
        <f ca="true">+IF(AND(ISTEXT(OFFSET('Sanitation Data'!$B$2,0,10*ROW('Sanitation Data'!I19))),DL25="Yes"),OFFSET('Sanitation Data'!$I$10,0,10*ROW('Sanitation Data'!I19)),IF(AND(ISTEXT(OFFSET('Sanitation Data'!$B$2,0,10*ROW('Sanitation Data'!I19))),DL25="No",ISNUMBER(OFFSET('Sanitation Data'!$I$10,0,10*ROW('Sanitation Data'!I19)))),CONCATENATE("[",ROUND(OFFSET('Sanitation Data'!$I$10,0,10*ROW('Sanitation Data'!I19)),0),"]"),IF(AND(ISTEXT(OFFSET('Sanitation Data'!$B$2,0,10*ROW('Sanitation Data'!I19))),DL25="",ISNUMBER(OFFSET('Sanitation Data'!$I$10,0,10*ROW('Sanitation Data'!I19)))),OFFSET('Sanitation Data'!$I$10,0,10*ROW('Sanitation Data'!I19)),NA())))</f>
        <v>#N/A</v>
      </c>
      <c r="AX25" s="83" t="e">
        <f ca="true">+IF(AND(ISTEXT(OFFSET('Sanitation Data'!$B$2,0,10*ROW('Sanitation Data'!I19))),DM25="Yes"),OFFSET('Sanitation Data'!$I$11,0,10*ROW('Sanitation Data'!I19)),IF(AND(ISTEXT(OFFSET('Sanitation Data'!$B$2,0,10*ROW('Sanitation Data'!I19))),DM25="No",ISNUMBER(OFFSET('Sanitation Data'!$I$11,0,10*ROW('Sanitation Data'!I19)))),CONCATENATE("[",ROUND(OFFSET('Sanitation Data'!$I$11,0,10*ROW('Sanitation Data'!I19)),0),"]"),IF(AND(ISTEXT(OFFSET('Sanitation Data'!$B$2,0,10*ROW('Sanitation Data'!I19))),DM25="",ISNUMBER(OFFSET('Sanitation Data'!$I$11,0,10*ROW('Sanitation Data'!I19)))),OFFSET('Sanitation Data'!$I$11,0,10*ROW('Sanitation Data'!I19)),NA())))</f>
        <v>#N/A</v>
      </c>
      <c r="AY25" s="83" t="e">
        <f ca="true">+IF(AND(ISTEXT(OFFSET('Sanitation Data'!$B$2,0,10*ROW('Sanitation Data'!I19))),DN25="Yes"),OFFSET('Sanitation Data'!$I$12,0,10*ROW('Sanitation Data'!I19)),IF(AND(ISTEXT(OFFSET('Sanitation Data'!$B$2,0,10*ROW('Sanitation Data'!I19))),DN25="No",ISNUMBER(OFFSET('Sanitation Data'!$I$12,0,10*ROW('Sanitation Data'!I19)))),CONCATENATE("[",ROUND(OFFSET('Sanitation Data'!$I$12,0,10*ROW('Sanitation Data'!I19)),0),"]"),IF(AND(ISTEXT(OFFSET('Sanitation Data'!$B$2,0,10*ROW('Sanitation Data'!I19))),DN25="",ISNUMBER(OFFSET('Sanitation Data'!$I$12,0,10*ROW('Sanitation Data'!I19)))),OFFSET('Sanitation Data'!$I$12,0,10*ROW('Sanitation Data'!I19)),NA())))</f>
        <v>#N/A</v>
      </c>
      <c r="AZ25" s="84" t="e">
        <f ca="true">+IF(AND(ISTEXT(OFFSET('Hygiene Data'!$B$2,0,10*ROW('Hygiene Data'!D19))),DO25="Yes"),OFFSET('Hygiene Data'!$D$5,0,10*ROW('Hygiene Data'!D19)),IF(AND(ISTEXT(OFFSET('Hygiene Data'!$B$2,0,10*ROW('Hygiene Data'!D19))),DO25="No",ISNUMBER(OFFSET('Hygiene Data'!$D$5,0,10*ROW('Hygiene Data'!D19)))),CONCATENATE("[",ROUND(OFFSET('Hygiene Data'!$D$5,0,10*ROW('Hygiene Data'!D19)),0),"]"),IF(AND(ISTEXT(OFFSET('Hygiene Data'!$B$2,0,10*ROW('Hygiene Data'!D19))),DO25="",ISNUMBER(OFFSET('Hygiene Data'!$D$5,0,10*ROW('Hygiene Data'!D19)))),OFFSET('Hygiene Data'!$D$5,0,10*ROW('Hygiene Data'!D19)),NA())))</f>
        <v>#N/A</v>
      </c>
      <c r="BA25" s="84" t="e">
        <f ca="true">+IF(AND(ISTEXT(OFFSET('Hygiene Data'!$B$2,0,10*ROW('Hygiene Data'!D19))),DP25="Yes"),OFFSET('Hygiene Data'!$D$7,0,10*ROW('Hygiene Data'!D19)),IF(AND(ISTEXT(OFFSET('Hygiene Data'!$B$2,0,10*ROW('Hygiene Data'!D19))),DP25="No",ISNUMBER(OFFSET('Hygiene Data'!$D$7,0,10*ROW('Hygiene Data'!D19)))),CONCATENATE("[",ROUND(OFFSET('Hygiene Data'!$D$7,0,10*ROW('Hygiene Data'!D19)),0),"]"),IF(AND(ISTEXT(OFFSET('Hygiene Data'!$B$2,0,10*ROW('Hygiene Data'!D19))),DP25="",ISNUMBER(OFFSET('Hygiene Data'!$D$7,0,10*ROW('Hygiene Data'!D19)))),OFFSET('Hygiene Data'!$D$7,0,10*ROW('Hygiene Data'!D19)),NA())))</f>
        <v>#N/A</v>
      </c>
      <c r="BB25" s="84" t="e">
        <f ca="true">+IF(AND(ISTEXT(OFFSET('Hygiene Data'!$B$2,0,10*ROW('Hygiene Data'!D19))),DQ25="Yes"),OFFSET('Hygiene Data'!$D$9,0,10*ROW('Hygiene Data'!D19)),IF(AND(ISTEXT(OFFSET('Hygiene Data'!$B$2,0,10*ROW('Hygiene Data'!D19))),DQ25="No",ISNUMBER(OFFSET('Hygiene Data'!$D$9,0,10*ROW('Hygiene Data'!D19)))),CONCATENATE("[",ROUND(OFFSET('Hygiene Data'!$D$9,0,10*ROW('Hygiene Data'!D19)),0),"]"),IF(AND(ISTEXT(OFFSET('Hygiene Data'!$B$2,0,10*ROW('Hygiene Data'!D19))),DQ25="",ISNUMBER(OFFSET('Hygiene Data'!$D$9,0,10*ROW('Hygiene Data'!D19)))),OFFSET('Hygiene Data'!$D$9,0,10*ROW('Hygiene Data'!D19)),NA())))</f>
        <v>#N/A</v>
      </c>
      <c r="BC25" s="84" t="e">
        <f ca="true">+IF(AND(ISTEXT(OFFSET('Hygiene Data'!$B$2,0,10*ROW('Hygiene Data'!E19))),DR25="Yes"),OFFSET('Hygiene Data'!$E$5,0,10*ROW('Hygiene Data'!E19)),IF(AND(ISTEXT(OFFSET('Hygiene Data'!$B$2,0,10*ROW('Hygiene Data'!E19))),DR25="No",ISNUMBER(OFFSET('Hygiene Data'!$E$5,0,10*ROW('Hygiene Data'!E19)))),CONCATENATE("[",ROUND(OFFSET('Hygiene Data'!$E$5,0,10*ROW('Hygiene Data'!E19)),0),"]"),IF(AND(ISTEXT(OFFSET('Hygiene Data'!$B$2,0,10*ROW('Hygiene Data'!E19))),DR25="",ISNUMBER(OFFSET('Hygiene Data'!$E$5,0,10*ROW('Hygiene Data'!E19)))),OFFSET('Hygiene Data'!$E$5,0,10*ROW('Hygiene Data'!E19)),NA())))</f>
        <v>#N/A</v>
      </c>
      <c r="BD25" s="84" t="e">
        <f ca="true">+IF(AND(ISTEXT(OFFSET('Hygiene Data'!$B$2,0,10*ROW('Hygiene Data'!E19))),DS25="Yes"),OFFSET('Hygiene Data'!$E$7,0,10*ROW('Hygiene Data'!E19)),IF(AND(ISTEXT(OFFSET('Hygiene Data'!$B$2,0,10*ROW('Hygiene Data'!E19))),DS25="No",ISNUMBER(OFFSET('Hygiene Data'!$E$7,0,10*ROW('Hygiene Data'!E19)))),CONCATENATE("[",ROUND(OFFSET('Hygiene Data'!$E$7,0,10*ROW('Hygiene Data'!E19)),0),"]"),IF(AND(ISTEXT(OFFSET('Hygiene Data'!$B$2,0,10*ROW('Hygiene Data'!E19))),DS25="",ISNUMBER(OFFSET('Hygiene Data'!$E$7,0,10*ROW('Hygiene Data'!E19)))),OFFSET('Hygiene Data'!$E$7,0,10*ROW('Hygiene Data'!E19)),NA())))</f>
        <v>#N/A</v>
      </c>
      <c r="BE25" s="84" t="e">
        <f ca="true">+IF(AND(ISTEXT(OFFSET('Hygiene Data'!$B$2,0,10*ROW('Hygiene Data'!E19))),DT25="Yes"),OFFSET('Hygiene Data'!$E$9,0,10*ROW('Hygiene Data'!E19)),IF(AND(ISTEXT(OFFSET('Hygiene Data'!$B$2,0,10*ROW('Hygiene Data'!E19))),DT25="No",ISNUMBER(OFFSET('Hygiene Data'!$E$9,0,10*ROW('Hygiene Data'!E19)))),CONCATENATE("[",ROUND(OFFSET('Hygiene Data'!$E$9,0,10*ROW('Hygiene Data'!E19)),0),"]"),IF(AND(ISTEXT(OFFSET('Hygiene Data'!$B$2,0,10*ROW('Hygiene Data'!E19))),DT25="",ISNUMBER(OFFSET('Hygiene Data'!$E$9,0,10*ROW('Hygiene Data'!E19)))),OFFSET('Hygiene Data'!$E$9,0,10*ROW('Hygiene Data'!E19)),NA())))</f>
        <v>#N/A</v>
      </c>
      <c r="BF25" s="84" t="e">
        <f ca="true">+IF(AND(ISTEXT(OFFSET('Hygiene Data'!$B$2,0,10*ROW('Hygiene Data'!F19))),DU25="Yes"),OFFSET('Hygiene Data'!$F$5,0,10*ROW('Hygiene Data'!F19)),IF(AND(ISTEXT(OFFSET('Hygiene Data'!$B$2,0,10*ROW('Hygiene Data'!F19))),DU25="No",ISNUMBER(OFFSET('Hygiene Data'!$F$5,0,10*ROW('Hygiene Data'!F19)))),CONCATENATE("[",ROUND(OFFSET('Hygiene Data'!$F$5,0,10*ROW('Hygiene Data'!F19)),0),"]"),IF(AND(ISTEXT(OFFSET('Hygiene Data'!$B$2,0,10*ROW('Hygiene Data'!F19))),DU25="",ISNUMBER(OFFSET('Hygiene Data'!$F$5,0,10*ROW('Hygiene Data'!F19)))),OFFSET('Hygiene Data'!$F$5,0,10*ROW('Hygiene Data'!F19)),NA())))</f>
        <v>#N/A</v>
      </c>
      <c r="BG25" s="84" t="e">
        <f ca="true">+IF(AND(ISTEXT(OFFSET('Hygiene Data'!$B$2,0,10*ROW('Hygiene Data'!F19))),DV25="Yes"),OFFSET('Hygiene Data'!$F$7,0,10*ROW('Hygiene Data'!F19)),IF(AND(ISTEXT(OFFSET('Hygiene Data'!$B$2,0,10*ROW('Hygiene Data'!F19))),DV25="No",ISNUMBER(OFFSET('Hygiene Data'!$F$7,0,10*ROW('Hygiene Data'!F19)))),CONCATENATE("[",ROUND(OFFSET('Hygiene Data'!$F$7,0,10*ROW('Hygiene Data'!F19)),0),"]"),IF(AND(ISTEXT(OFFSET('Hygiene Data'!$B$2,0,10*ROW('Hygiene Data'!F19))),DV25="",ISNUMBER(OFFSET('Hygiene Data'!$F$7,0,10*ROW('Hygiene Data'!F19)))),OFFSET('Hygiene Data'!$F$7,0,10*ROW('Hygiene Data'!F19)),NA())))</f>
        <v>#N/A</v>
      </c>
      <c r="BH25" s="84" t="e">
        <f ca="true">+IF(AND(ISTEXT(OFFSET('Hygiene Data'!$B$2,0,10*ROW('Hygiene Data'!F19))),DW25="Yes"),OFFSET('Hygiene Data'!$F$9,0,10*ROW('Hygiene Data'!F19)),IF(AND(ISTEXT(OFFSET('Hygiene Data'!$B$2,0,10*ROW('Hygiene Data'!F19))),DW25="No",ISNUMBER(OFFSET('Hygiene Data'!$F$9,0,10*ROW('Hygiene Data'!F19)))),CONCATENATE("[",ROUND(OFFSET('Hygiene Data'!$F$9,0,10*ROW('Hygiene Data'!F19)),0),"]"),IF(AND(ISTEXT(OFFSET('Hygiene Data'!$B$2,0,10*ROW('Hygiene Data'!F19))),DW25="",ISNUMBER(OFFSET('Hygiene Data'!$F$9,0,10*ROW('Hygiene Data'!F19)))),OFFSET('Hygiene Data'!$F$9,0,10*ROW('Hygiene Data'!F19)),NA())))</f>
        <v>#N/A</v>
      </c>
      <c r="BI25" s="84" t="e">
        <f ca="true">+IF(AND(ISTEXT(OFFSET('Hygiene Data'!$B$2,0,10*ROW('Hygiene Data'!G19))),DX25="Yes"),OFFSET('Hygiene Data'!$G$5,0,10*ROW('Hygiene Data'!G19)),IF(AND(ISTEXT(OFFSET('Hygiene Data'!$B$2,0,10*ROW('Hygiene Data'!G19))),DX25="No",ISNUMBER(OFFSET('Hygiene Data'!$G$5,0,10*ROW('Hygiene Data'!G19)))),CONCATENATE("[",ROUND(OFFSET('Hygiene Data'!$G$5,0,10*ROW('Hygiene Data'!G19)),0),"]"),IF(AND(ISTEXT(OFFSET('Hygiene Data'!$B$2,0,10*ROW('Hygiene Data'!G19))),DX25="",ISNUMBER(OFFSET('Hygiene Data'!$G$5,0,10*ROW('Hygiene Data'!G19)))),OFFSET('Hygiene Data'!$G$5,0,10*ROW('Hygiene Data'!G19)),NA())))</f>
        <v>#N/A</v>
      </c>
      <c r="BJ25" s="84" t="e">
        <f ca="true">+IF(AND(ISTEXT(OFFSET('Hygiene Data'!$B$2,0,10*ROW('Hygiene Data'!G19))),DY25="Yes"),OFFSET('Hygiene Data'!$G$7,0,10*ROW('Hygiene Data'!G19)),IF(AND(ISTEXT(OFFSET('Hygiene Data'!$B$2,0,10*ROW('Hygiene Data'!G19))),DY25="No",ISNUMBER(OFFSET('Hygiene Data'!$G$7,0,10*ROW('Hygiene Data'!G19)))),CONCATENATE("[",ROUND(OFFSET('Hygiene Data'!$G$7,0,10*ROW('Hygiene Data'!G19)),0),"]"),IF(AND(ISTEXT(OFFSET('Hygiene Data'!$B$2,0,10*ROW('Hygiene Data'!G19))),DY25="",ISNUMBER(OFFSET('Hygiene Data'!$G$7,0,10*ROW('Hygiene Data'!G19)))),OFFSET('Hygiene Data'!$G$7,0,10*ROW('Hygiene Data'!G19)),NA())))</f>
        <v>#N/A</v>
      </c>
      <c r="BK25" s="84" t="e">
        <f ca="true">+IF(AND(ISTEXT(OFFSET('Hygiene Data'!$B$2,0,10*ROW('Hygiene Data'!G19))),DZ25="Yes"),OFFSET('Hygiene Data'!$G$9,0,10*ROW('Hygiene Data'!G19)),IF(AND(ISTEXT(OFFSET('Hygiene Data'!$B$2,0,10*ROW('Hygiene Data'!G19))),DZ25="No",ISNUMBER(OFFSET('Hygiene Data'!$G$9,0,10*ROW('Hygiene Data'!G19)))),CONCATENATE("[",ROUND(OFFSET('Hygiene Data'!$G$9,0,10*ROW('Hygiene Data'!G19)),0),"]"),IF(AND(ISTEXT(OFFSET('Hygiene Data'!$B$2,0,10*ROW('Hygiene Data'!G19))),DZ25="",ISNUMBER(OFFSET('Hygiene Data'!$G$9,0,10*ROW('Hygiene Data'!G19)))),OFFSET('Hygiene Data'!$G$9,0,10*ROW('Hygiene Data'!G19)),NA())))</f>
        <v>#N/A</v>
      </c>
      <c r="BL25" s="84" t="e">
        <f ca="true">+IF(AND(ISTEXT(OFFSET('Hygiene Data'!$B$2,0,10*ROW('Hygiene Data'!H19))),EA25="Yes"),OFFSET('Hygiene Data'!$H$5,0,10*ROW('Hygiene Data'!H19)),IF(AND(ISTEXT(OFFSET('Hygiene Data'!$B$2,0,10*ROW('Hygiene Data'!H19))),EA25="No",ISNUMBER(OFFSET('Hygiene Data'!$H$5,0,10*ROW('Hygiene Data'!H19)))),CONCATENATE("[",ROUND(OFFSET('Hygiene Data'!$H$5,0,10*ROW('Hygiene Data'!H19)),0),"]"),IF(AND(ISTEXT(OFFSET('Hygiene Data'!$B$2,0,10*ROW('Hygiene Data'!H19))),EA25="",ISNUMBER(OFFSET('Hygiene Data'!$H$5,0,10*ROW('Hygiene Data'!H19)))),OFFSET('Hygiene Data'!$H$5,0,10*ROW('Hygiene Data'!H19)),NA())))</f>
        <v>#N/A</v>
      </c>
      <c r="BM25" s="84" t="e">
        <f ca="true">+IF(AND(ISTEXT(OFFSET('Hygiene Data'!$B$2,0,10*ROW('Hygiene Data'!H19))),EB25="Yes"),OFFSET('Hygiene Data'!$H$7,0,10*ROW('Hygiene Data'!H19)),IF(AND(ISTEXT(OFFSET('Hygiene Data'!$B$2,0,10*ROW('Hygiene Data'!H19))),EB25="No",ISNUMBER(OFFSET('Hygiene Data'!$H$7,0,10*ROW('Hygiene Data'!H19)))),CONCATENATE("[",ROUND(OFFSET('Hygiene Data'!$H$7,0,10*ROW('Hygiene Data'!H19)),0),"]"),IF(AND(ISTEXT(OFFSET('Hygiene Data'!$B$2,0,10*ROW('Hygiene Data'!H19))),EB25="",ISNUMBER(OFFSET('Hygiene Data'!$H$7,0,10*ROW('Hygiene Data'!H19)))),OFFSET('Hygiene Data'!$H$7,0,10*ROW('Hygiene Data'!H19)),NA())))</f>
        <v>#N/A</v>
      </c>
      <c r="BN25" s="84" t="e">
        <f ca="true">+IF(AND(ISTEXT(OFFSET('Hygiene Data'!$B$2,0,10*ROW('Hygiene Data'!H19))),EC25="Yes"),OFFSET('Hygiene Data'!$H$9,0,10*ROW('Hygiene Data'!H19)),IF(AND(ISTEXT(OFFSET('Hygiene Data'!$B$2,0,10*ROW('Hygiene Data'!H19))),EC25="No",ISNUMBER(OFFSET('Hygiene Data'!$H$9,0,10*ROW('Hygiene Data'!H19)))),CONCATENATE("[",ROUND(OFFSET('Hygiene Data'!$H$9,0,10*ROW('Hygiene Data'!H19)),0),"]"),IF(AND(ISTEXT(OFFSET('Hygiene Data'!$B$2,0,10*ROW('Hygiene Data'!H19))),EC25="",ISNUMBER(OFFSET('Hygiene Data'!$H$9,0,10*ROW('Hygiene Data'!H19)))),OFFSET('Hygiene Data'!$H$9,0,10*ROW('Hygiene Data'!H19)),NA())))</f>
        <v>#N/A</v>
      </c>
      <c r="BO25" s="84" t="e">
        <f ca="true">+IF(AND(ISTEXT(OFFSET('Hygiene Data'!$B$2,0,10*ROW('Hygiene Data'!I19))),ED25="Yes"),OFFSET('Hygiene Data'!$I$5,0,10*ROW('Hygiene Data'!I19)),IF(AND(ISTEXT(OFFSET('Hygiene Data'!$B$2,0,10*ROW('Hygiene Data'!I19))),ED25="No",ISNUMBER(OFFSET('Hygiene Data'!$I$5,0,10*ROW('Hygiene Data'!I19)))),CONCATENATE("[",ROUND(OFFSET('Hygiene Data'!$I$5,0,10*ROW('Hygiene Data'!I19)),0),"]"),IF(AND(ISTEXT(OFFSET('Hygiene Data'!$B$2,0,10*ROW('Hygiene Data'!I19))),ED25="",ISNUMBER(OFFSET('Hygiene Data'!$I$5,0,10*ROW('Hygiene Data'!I19)))),OFFSET('Hygiene Data'!$I$5,0,10*ROW('Hygiene Data'!I19)),NA())))</f>
        <v>#N/A</v>
      </c>
      <c r="BP25" s="84" t="e">
        <f ca="true">+IF(AND(ISTEXT(OFFSET('Hygiene Data'!$B$2,0,10*ROW('Hygiene Data'!I19))),EE25="Yes"),OFFSET('Hygiene Data'!$I$7,0,10*ROW('Hygiene Data'!I19)),IF(AND(ISTEXT(OFFSET('Hygiene Data'!$B$2,0,10*ROW('Hygiene Data'!I19))),EE25="No",ISNUMBER(OFFSET('Hygiene Data'!$I$7,0,10*ROW('Hygiene Data'!I19)))),CONCATENATE("[",ROUND(OFFSET('Hygiene Data'!$I$7,0,10*ROW('Hygiene Data'!I19)),0),"]"),IF(AND(ISTEXT(OFFSET('Hygiene Data'!$B$2,0,10*ROW('Hygiene Data'!I19))),EE25="",ISNUMBER(OFFSET('Hygiene Data'!$I$7,0,10*ROW('Hygiene Data'!I19)))),OFFSET('Hygiene Data'!$I$7,0,10*ROW('Hygiene Data'!I19)),NA())))</f>
        <v>#N/A</v>
      </c>
      <c r="BQ25" s="84" t="e">
        <f ca="true">+IF(AND(ISTEXT(OFFSET('Hygiene Data'!$B$2,0,10*ROW('Hygiene Data'!I19))),EF25="Yes"),OFFSET('Hygiene Data'!$I$9,0,10*ROW('Hygiene Data'!I19)),IF(AND(ISTEXT(OFFSET('Hygiene Data'!$B$2,0,10*ROW('Hygiene Data'!I19))),EF25="No",ISNUMBER(OFFSET('Hygiene Data'!$I$9,0,10*ROW('Hygiene Data'!I19)))),CONCATENATE("[",ROUND(OFFSET('Hygiene Data'!$I$9,0,10*ROW('Hygiene Data'!I19)),0),"]"),IF(AND(ISTEXT(OFFSET('Hygiene Data'!$B$2,0,10*ROW('Hygiene Data'!I19))),EF25="",ISNUMBER(OFFSET('Hygiene Data'!$I$9,0,10*ROW('Hygiene Data'!I19)))),OFFSET('Hygiene Data'!$I$9,0,10*ROW('Hygiene Data'!I19)),NA())))</f>
        <v>#N/A</v>
      </c>
      <c r="BR25" s="269"/>
      <c r="BS25" s="269" t="str">
        <f ca="true">+IF(OFFSET('Water Data'!$D$27,0,10*ROW('Water Data'!D19))="","",OFFSET('Water Data'!$D$27,0,10*ROW('Water Data'!D19)))</f>
        <v/>
      </c>
      <c r="BT25" s="269" t="str">
        <f ca="true">+IF(OFFSET('Water Data'!$D$28,0,10*ROW('Water Data'!D19))="","",OFFSET('Water Data'!$D$28,0,10*ROW('Water Data'!D19)))</f>
        <v/>
      </c>
      <c r="BU25" s="269" t="str">
        <f ca="true">+IF(OFFSET('Water Data'!$D$29,0,10*ROW('Water Data'!D19))="","",OFFSET('Water Data'!$D$29,0,10*ROW('Water Data'!D19)))</f>
        <v/>
      </c>
      <c r="BV25" s="269" t="str">
        <f ca="true">+IF(OFFSET('Water Data'!$E$27,0,10*ROW('Water Data'!E19))="","",OFFSET('Water Data'!$E$27,0,10*ROW('Water Data'!E19)))</f>
        <v/>
      </c>
      <c r="BW25" s="269" t="str">
        <f ca="true">+IF(OFFSET('Water Data'!$E$28,0,10*ROW('Water Data'!E19))="","",OFFSET('Water Data'!$E$28,0,10*ROW('Water Data'!E19)))</f>
        <v/>
      </c>
      <c r="BX25" s="269" t="str">
        <f ca="true">+IF(OFFSET('Water Data'!$E$29,0,10*ROW('Water Data'!E19))="","",OFFSET('Water Data'!$E$29,0,10*ROW('Water Data'!E19)))</f>
        <v/>
      </c>
      <c r="BY25" s="269" t="str">
        <f ca="true">+IF(OFFSET('Water Data'!$F$27,0,10*ROW('Water Data'!F19))="","",OFFSET('Water Data'!$F$27,0,10*ROW('Water Data'!F19)))</f>
        <v/>
      </c>
      <c r="BZ25" s="269" t="str">
        <f ca="true">+IF(OFFSET('Water Data'!$F$28,0,10*ROW('Water Data'!F19))="","",OFFSET('Water Data'!$F$28,0,10*ROW('Water Data'!F19)))</f>
        <v/>
      </c>
      <c r="CA25" s="269" t="str">
        <f ca="true">+IF(OFFSET('Water Data'!$F$29,0,10*ROW('Water Data'!F19))="","",OFFSET('Water Data'!$F$29,0,10*ROW('Water Data'!F19)))</f>
        <v/>
      </c>
      <c r="CB25" s="269" t="str">
        <f ca="true">+IF(OFFSET('Water Data'!$G$27,0,10*ROW('Water Data'!G19))="","",OFFSET('Water Data'!$G$27,0,10*ROW('Water Data'!G19)))</f>
        <v/>
      </c>
      <c r="CC25" s="269" t="str">
        <f ca="true">+IF(OFFSET('Water Data'!$G$28,0,10*ROW('Water Data'!G19))="","",OFFSET('Water Data'!$G$28,0,10*ROW('Water Data'!G19)))</f>
        <v/>
      </c>
      <c r="CD25" s="269" t="str">
        <f ca="true">+IF(OFFSET('Water Data'!$G$29,0,10*ROW('Water Data'!G19))="","",OFFSET('Water Data'!$G$29,0,10*ROW('Water Data'!G19)))</f>
        <v/>
      </c>
      <c r="CE25" s="269" t="str">
        <f ca="true">+IF(OFFSET('Water Data'!$H$27,0,10*ROW('Water Data'!H19))="","",OFFSET('Water Data'!$H$27,0,10*ROW('Water Data'!H19)))</f>
        <v/>
      </c>
      <c r="CF25" s="269" t="str">
        <f ca="true">+IF(OFFSET('Water Data'!$H$28,0,10*ROW('Water Data'!H19))="","",OFFSET('Water Data'!$H$28,0,10*ROW('Water Data'!H19)))</f>
        <v/>
      </c>
      <c r="CG25" s="269" t="str">
        <f ca="true">+IF(OFFSET('Water Data'!$H$29,0,10*ROW('Water Data'!H19))="","",OFFSET('Water Data'!$H$29,0,10*ROW('Water Data'!H19)))</f>
        <v/>
      </c>
      <c r="CH25" s="269" t="str">
        <f ca="true">+IF(OFFSET('Water Data'!$I$27,0,10*ROW('Water Data'!I19))="","",OFFSET('Water Data'!$I$27,0,10*ROW('Water Data'!I19)))</f>
        <v/>
      </c>
      <c r="CI25" s="269" t="str">
        <f ca="true">+IF(OFFSET('Water Data'!$I$28,0,10*ROW('Water Data'!I19))="","",OFFSET('Water Data'!$I$28,0,10*ROW('Water Data'!I19)))</f>
        <v/>
      </c>
      <c r="CJ25" s="269" t="str">
        <f ca="true">+IF(OFFSET('Water Data'!$I$29,0,10*ROW('Water Data'!I19))="","",OFFSET('Water Data'!$I$29,0,10*ROW('Water Data'!I19)))</f>
        <v/>
      </c>
      <c r="CK25" s="269" t="str">
        <f ca="true">+IF(OFFSET('Sanitation Data'!$D$28,0,10*ROW('Sanitation Data'!D19))="","",OFFSET('Sanitation Data'!$D$28,0,10*ROW('Sanitation Data'!D19)))</f>
        <v/>
      </c>
      <c r="CL25" s="269" t="str">
        <f ca="true">+IF(OFFSET('Sanitation Data'!$D$29,0,10*ROW('Sanitation Data'!D19))="","",OFFSET('Sanitation Data'!$D$29,0,10*ROW('Sanitation Data'!D19)))</f>
        <v/>
      </c>
      <c r="CM25" s="269" t="str">
        <f ca="true">+IF(OFFSET('Sanitation Data'!$D$30,0,10*ROW('Sanitation Data'!D19))="","",OFFSET('Sanitation Data'!$D$30,0,10*ROW('Sanitation Data'!D19)))</f>
        <v/>
      </c>
      <c r="CN25" s="269" t="str">
        <f ca="true">+IF(OFFSET('Sanitation Data'!$D$31,0,10*ROW('Sanitation Data'!D19))="","",OFFSET('Sanitation Data'!$D$31,0,10*ROW('Sanitation Data'!D19)))</f>
        <v/>
      </c>
      <c r="CO25" s="269" t="str">
        <f ca="true">+IF(OFFSET('Sanitation Data'!$D$32,0,10*ROW('Sanitation Data'!D19))="","",OFFSET('Sanitation Data'!$D$32,0,10*ROW('Sanitation Data'!D19)))</f>
        <v/>
      </c>
      <c r="CP25" s="269" t="str">
        <f ca="true">+IF(OFFSET('Sanitation Data'!$E$28,0,10*ROW('Sanitation Data'!E19))="","",OFFSET('Sanitation Data'!$E$28,0,10*ROW('Sanitation Data'!E19)))</f>
        <v/>
      </c>
      <c r="CQ25" s="269" t="str">
        <f ca="true">+IF(OFFSET('Sanitation Data'!$E$29,0,10*ROW('Sanitation Data'!E19))="","",OFFSET('Sanitation Data'!$E$29,0,10*ROW('Sanitation Data'!E19)))</f>
        <v/>
      </c>
      <c r="CR25" s="269" t="str">
        <f ca="true">+IF(OFFSET('Sanitation Data'!$E$30,0,10*ROW('Sanitation Data'!E19))="","",OFFSET('Sanitation Data'!$E$30,0,10*ROW('Sanitation Data'!E19)))</f>
        <v/>
      </c>
      <c r="CS25" s="269" t="str">
        <f ca="true">+IF(OFFSET('Sanitation Data'!$E$31,0,10*ROW('Sanitation Data'!E19))="","",OFFSET('Sanitation Data'!$E$31,0,10*ROW('Sanitation Data'!E19)))</f>
        <v/>
      </c>
      <c r="CT25" s="269" t="str">
        <f ca="true">+IF(OFFSET('Sanitation Data'!$E$32,0,10*ROW('Sanitation Data'!E19))="","",OFFSET('Sanitation Data'!$E$32,0,10*ROW('Sanitation Data'!E19)))</f>
        <v/>
      </c>
      <c r="CU25" s="269" t="str">
        <f ca="true">+IF(OFFSET('Sanitation Data'!$F$28,0,10*ROW('Sanitation Data'!F19))="","",OFFSET('Sanitation Data'!$F$28,0,10*ROW('Sanitation Data'!F19)))</f>
        <v/>
      </c>
      <c r="CV25" s="269" t="str">
        <f ca="true">+IF(OFFSET('Sanitation Data'!$F$29,0,10*ROW('Sanitation Data'!F19))="","",OFFSET('Sanitation Data'!$F$29,0,10*ROW('Sanitation Data'!F19)))</f>
        <v/>
      </c>
      <c r="CW25" s="269" t="str">
        <f ca="true">+IF(OFFSET('Sanitation Data'!$F$30,0,10*ROW('Sanitation Data'!F19))="","",OFFSET('Sanitation Data'!$F$30,0,10*ROW('Sanitation Data'!F19)))</f>
        <v/>
      </c>
      <c r="CX25" s="269" t="str">
        <f ca="true">+IF(OFFSET('Sanitation Data'!$F$31,0,10*ROW('Sanitation Data'!F19))="","",OFFSET('Sanitation Data'!$F$31,0,10*ROW('Sanitation Data'!F19)))</f>
        <v/>
      </c>
      <c r="CY25" s="269" t="str">
        <f ca="true">+IF(OFFSET('Sanitation Data'!$F$32,0,10*ROW('Sanitation Data'!F19))="","",OFFSET('Sanitation Data'!$F$32,0,10*ROW('Sanitation Data'!F19)))</f>
        <v/>
      </c>
      <c r="CZ25" s="269" t="str">
        <f ca="true">+IF(OFFSET('Sanitation Data'!$G$28,0,10*ROW('Sanitation Data'!G19))="","",OFFSET('Sanitation Data'!$G$28,0,10*ROW('Sanitation Data'!G19)))</f>
        <v/>
      </c>
      <c r="DA25" s="269" t="str">
        <f ca="true">+IF(OFFSET('Sanitation Data'!$G$29,0,10*ROW('Sanitation Data'!G19))="","",OFFSET('Sanitation Data'!$G$29,0,10*ROW('Sanitation Data'!G19)))</f>
        <v/>
      </c>
      <c r="DB25" s="269" t="str">
        <f ca="true">+IF(OFFSET('Sanitation Data'!$G$30,0,10*ROW('Sanitation Data'!G19))="","",OFFSET('Sanitation Data'!$G$30,0,10*ROW('Sanitation Data'!G19)))</f>
        <v/>
      </c>
      <c r="DC25" s="269" t="str">
        <f ca="true">+IF(OFFSET('Sanitation Data'!$G$31,0,10*ROW('Sanitation Data'!G19))="","",OFFSET('Sanitation Data'!$G$31,0,10*ROW('Sanitation Data'!G19)))</f>
        <v/>
      </c>
      <c r="DD25" s="269" t="str">
        <f ca="true">+IF(OFFSET('Sanitation Data'!$G$32,0,10*ROW('Sanitation Data'!G19))="","",OFFSET('Sanitation Data'!$G$32,0,10*ROW('Sanitation Data'!G19)))</f>
        <v/>
      </c>
      <c r="DE25" s="269" t="str">
        <f ca="true">+IF(OFFSET('Sanitation Data'!$H$28,0,10*ROW('Sanitation Data'!H19))="","",OFFSET('Sanitation Data'!$H$28,0,10*ROW('Sanitation Data'!H19)))</f>
        <v/>
      </c>
      <c r="DF25" s="269" t="str">
        <f ca="true">+IF(OFFSET('Sanitation Data'!$H$29,0,10*ROW('Sanitation Data'!H19))="","",OFFSET('Sanitation Data'!$H$29,0,10*ROW('Sanitation Data'!H19)))</f>
        <v/>
      </c>
      <c r="DG25" s="269" t="str">
        <f ca="true">+IF(OFFSET('Sanitation Data'!$H$30,0,10*ROW('Sanitation Data'!H19))="","",OFFSET('Sanitation Data'!$H$30,0,10*ROW('Sanitation Data'!H19)))</f>
        <v/>
      </c>
      <c r="DH25" s="269" t="str">
        <f ca="true">+IF(OFFSET('Sanitation Data'!$H$31,0,10*ROW('Sanitation Data'!H19))="","",OFFSET('Sanitation Data'!$H$31,0,10*ROW('Sanitation Data'!H19)))</f>
        <v/>
      </c>
      <c r="DI25" s="269" t="str">
        <f ca="true">+IF(OFFSET('Sanitation Data'!$H$32,0,10*ROW('Sanitation Data'!H19))="","",OFFSET('Sanitation Data'!$H$32,0,10*ROW('Sanitation Data'!H19)))</f>
        <v/>
      </c>
      <c r="DJ25" s="269" t="str">
        <f ca="true">+IF(OFFSET('Sanitation Data'!$I$28,0,10*ROW('Sanitation Data'!I19))="","",OFFSET('Sanitation Data'!$I$28,0,10*ROW('Sanitation Data'!I19)))</f>
        <v/>
      </c>
      <c r="DK25" s="269" t="str">
        <f ca="true">+IF(OFFSET('Sanitation Data'!$I$29,0,10*ROW('Sanitation Data'!I19))="","",OFFSET('Sanitation Data'!$I$29,0,10*ROW('Sanitation Data'!I19)))</f>
        <v/>
      </c>
      <c r="DL25" s="269" t="str">
        <f ca="true">+IF(OFFSET('Sanitation Data'!$I$30,0,10*ROW('Sanitation Data'!I19))="","",OFFSET('Sanitation Data'!$I$30,0,10*ROW('Sanitation Data'!I19)))</f>
        <v/>
      </c>
      <c r="DM25" s="269" t="str">
        <f ca="true">+IF(OFFSET('Sanitation Data'!$I$31,0,10*ROW('Sanitation Data'!I19))="","",OFFSET('Sanitation Data'!$I$31,0,10*ROW('Sanitation Data'!I19)))</f>
        <v/>
      </c>
      <c r="DN25" s="269" t="str">
        <f ca="true">+IF(OFFSET('Sanitation Data'!$I$32,0,10*ROW('Sanitation Data'!I19))="","",OFFSET('Sanitation Data'!$I$32,0,10*ROW('Sanitation Data'!I19)))</f>
        <v/>
      </c>
      <c r="DO25" s="269" t="str">
        <f ca="true">+IF(OFFSET('Hygiene Data'!$D$11,0,10*ROW('Hygiene Data'!D19))="","",OFFSET('Hygiene Data'!$D$11,0,10*ROW('Hygiene Data'!D19)))</f>
        <v/>
      </c>
      <c r="DP25" s="269" t="str">
        <f ca="true">+IF(OFFSET('Hygiene Data'!$D$12,0,10*ROW('Hygiene Data'!D19))="","",OFFSET('Hygiene Data'!$D$12,0,10*ROW('Hygiene Data'!D19)))</f>
        <v/>
      </c>
      <c r="DQ25" s="269" t="str">
        <f ca="true">+IF(OFFSET('Hygiene Data'!$D$13,0,10*ROW('Hygiene Data'!D19))="","",OFFSET('Hygiene Data'!$D$13,0,10*ROW('Hygiene Data'!D19)))</f>
        <v/>
      </c>
      <c r="DR25" s="269" t="str">
        <f ca="true">+IF(OFFSET('Hygiene Data'!$E$11,0,10*ROW('Hygiene Data'!E19))="","",OFFSET('Hygiene Data'!$E$11,0,10*ROW('Hygiene Data'!E19)))</f>
        <v/>
      </c>
      <c r="DS25" s="269" t="str">
        <f ca="true">+IF(OFFSET('Hygiene Data'!$E$12,0,10*ROW('Hygiene Data'!E19))="","",OFFSET('Hygiene Data'!$E$12,0,10*ROW('Hygiene Data'!E19)))</f>
        <v/>
      </c>
      <c r="DT25" s="269" t="str">
        <f ca="true">+IF(OFFSET('Hygiene Data'!$E$13,0,10*ROW('Hygiene Data'!E19))="","",OFFSET('Hygiene Data'!$E$13,0,10*ROW('Hygiene Data'!E19)))</f>
        <v/>
      </c>
      <c r="DU25" s="269" t="str">
        <f ca="true">+IF(OFFSET('Hygiene Data'!$F$11,0,10*ROW('Hygiene Data'!F19))="","",OFFSET('Hygiene Data'!$F$11,0,10*ROW('Hygiene Data'!F19)))</f>
        <v/>
      </c>
      <c r="DV25" s="269" t="str">
        <f ca="true">+IF(OFFSET('Hygiene Data'!$F$12,0,10*ROW('Hygiene Data'!F19))="","",OFFSET('Hygiene Data'!$F$12,0,10*ROW('Hygiene Data'!F19)))</f>
        <v/>
      </c>
      <c r="DW25" s="269" t="str">
        <f ca="true">+IF(OFFSET('Hygiene Data'!$F$13,0,10*ROW('Hygiene Data'!F19))="","",OFFSET('Hygiene Data'!$F$13,0,10*ROW('Hygiene Data'!F19)))</f>
        <v/>
      </c>
      <c r="DX25" s="269" t="str">
        <f ca="true">+IF(OFFSET('Hygiene Data'!$G$11,0,10*ROW('Hygiene Data'!G19))="","",OFFSET('Hygiene Data'!$G$11,0,10*ROW('Hygiene Data'!G19)))</f>
        <v/>
      </c>
      <c r="DY25" s="269" t="str">
        <f ca="true">+IF(OFFSET('Hygiene Data'!$G$12,0,10*ROW('Hygiene Data'!G19))="","",OFFSET('Hygiene Data'!$G$12,0,10*ROW('Hygiene Data'!G19)))</f>
        <v/>
      </c>
      <c r="DZ25" s="269" t="str">
        <f ca="true">+IF(OFFSET('Hygiene Data'!$G$13,0,10*ROW('Hygiene Data'!G19))="","",OFFSET('Hygiene Data'!$G$13,0,10*ROW('Hygiene Data'!G19)))</f>
        <v/>
      </c>
      <c r="EA25" s="269" t="str">
        <f ca="true">+IF(OFFSET('Hygiene Data'!$H$11,0,10*ROW('Hygiene Data'!H19))="","",OFFSET('Hygiene Data'!$H$11,0,10*ROW('Hygiene Data'!H19)))</f>
        <v/>
      </c>
      <c r="EB25" s="269" t="str">
        <f ca="true">+IF(OFFSET('Hygiene Data'!$H$12,0,10*ROW('Hygiene Data'!H19))="","",OFFSET('Hygiene Data'!$H$12,0,10*ROW('Hygiene Data'!H19)))</f>
        <v/>
      </c>
      <c r="EC25" s="269" t="str">
        <f ca="true">+IF(OFFSET('Hygiene Data'!$H$13,0,10*ROW('Hygiene Data'!H19))="","",OFFSET('Hygiene Data'!$H$13,0,10*ROW('Hygiene Data'!H19)))</f>
        <v/>
      </c>
      <c r="ED25" s="269" t="str">
        <f ca="true">+IF(OFFSET('Hygiene Data'!$I$11,0,10*ROW('Hygiene Data'!I19))="","",OFFSET('Hygiene Data'!$I$11,0,10*ROW('Hygiene Data'!I19)))</f>
        <v/>
      </c>
      <c r="EE25" s="269" t="str">
        <f ca="true">+IF(OFFSET('Hygiene Data'!$I$12,0,10*ROW('Hygiene Data'!I19))="","",OFFSET('Hygiene Data'!$I$12,0,10*ROW('Hygiene Data'!I19)))</f>
        <v/>
      </c>
      <c r="EF25" s="269" t="str">
        <f ca="true">+IF(OFFSET('Hygiene Data'!$I$13,0,10*ROW('Hygiene Data'!I19))="","",OFFSET('Hygiene Data'!$I$13,0,10*ROW('Hygiene Data'!I19)))</f>
        <v/>
      </c>
    </row>
    <row xmlns:x14ac="http://schemas.microsoft.com/office/spreadsheetml/2009/9/ac" r="26" x14ac:dyDescent="0.2">
      <c r="A26" s="36" t="str">
        <f ca="true">+IF(OFFSET('Water Data'!$B$2,0,10*ROW('Water Data'!E20))="","",OFFSET('Water Data'!$B$2,0,10*ROW('Water Data'!E20)))</f>
        <v/>
      </c>
      <c r="B26" s="36" t="str">
        <f ca="true">+IF(OFFSET('Water Data'!$C$2,0,10*ROW('Water Data'!F20))="","",OFFSET('Water Data'!$C$2,0,10*ROW('Water Data'!F20)))</f>
        <v/>
      </c>
      <c r="C26" s="325" t="str">
        <f t="shared" ca="true" si="0"/>
        <v/>
      </c>
      <c r="D26" s="82" t="e">
        <f ca="true">+IF(AND(ISTEXT(OFFSET('Water Data'!$B$2,0,10*ROW('Water Data'!D20))),BS26="Yes"),100-OFFSET('Water Data'!$D$4,0,10*ROW('Water Data'!D20)),IF(AND(ISTEXT(OFFSET('Water Data'!$B$2,0,10*ROW('Water Data'!D20))),BS26="No",ISNUMBER(OFFSET('Water Data'!$D$4,0,10*ROW('Water Data'!D20)))),CONCATENATE("[",ROUND(100-OFFSET('Water Data'!$D$4,0,10*ROW('Water Data'!D20)),0),"]"),IF(AND(ISTEXT(OFFSET('Water Data'!$B$2,0,10*ROW('Water Data'!D20))),BS26="",ISNUMBER(OFFSET('Water Data'!$D$4,0,10*ROW('Water Data'!D20)))),100-OFFSET('Water Data'!$D$4,0,10*ROW('Water Data'!D20)),NA())))</f>
        <v>#N/A</v>
      </c>
      <c r="E26" s="82" t="e">
        <f ca="true">+IF(AND(ISTEXT(OFFSET('Water Data'!$B$2,0,10*ROW('Water Data'!E20))),BT26="Yes"),OFFSET('Water Data'!$D$6,0,10*ROW('Water Data'!D20)),IF(AND(ISTEXT(OFFSET('Water Data'!$B$2,0,10*ROW('Water Data'!D20))),BT26="No",ISNUMBER(OFFSET('Water Data'!$D$6,0,10*ROW('Water Data'!D20)))),CONCATENATE("[",ROUND(OFFSET('Water Data'!$D$6,0,10*ROW('Water Data'!D20)),0),"]"),IF(AND(ISTEXT(OFFSET('Water Data'!$B$2,0,10*ROW('Water Data'!D20))),BT26="",ISNUMBER(OFFSET('Water Data'!$D$6,0,10*ROW('Water Data'!D20)))),OFFSET('Water Data'!$D$6,0,10*ROW('Water Data'!D20)),NA())))</f>
        <v>#N/A</v>
      </c>
      <c r="F26" s="82" t="e">
        <f ca="true">+IF(AND(ISTEXT(OFFSET('Water Data'!$B$2,0,10*ROW('Water Data'!D20))),BU26="Yes"),OFFSET('Water Data'!$D$9,0,10*ROW('Water Data'!D20)),IF(AND(ISTEXT(OFFSET('Water Data'!$B$2,0,10*ROW('Water Data'!D20))),BU26="No",ISNUMBER(OFFSET('Water Data'!$D$9,0,10*ROW('Water Data'!D20)))),CONCATENATE("[",ROUND(OFFSET('Water Data'!$D$9,0,10*ROW('Water Data'!D20)),0),"]"),IF(AND(ISTEXT(OFFSET('Water Data'!$B$2,0,10*ROW('Water Data'!D20))),BU26="",ISNUMBER(OFFSET('Water Data'!$D$9,0,10*ROW('Water Data'!D20)))),OFFSET('Water Data'!$D$9,0,10*ROW('Water Data'!D20)),NA())))</f>
        <v>#N/A</v>
      </c>
      <c r="G26" s="82" t="e">
        <f ca="true">+IF(AND(ISTEXT(OFFSET('Water Data'!$B$2,0,10*ROW('Water Data'!E20))),BV26="Yes"),100-OFFSET('Water Data'!$E$4,0,10*ROW('Water Data'!E20)),IF(AND(ISTEXT(OFFSET('Water Data'!$B$2,0,10*ROW('Water Data'!E20))),BV26="No",ISNUMBER(OFFSET('Water Data'!$E$4,0,10*ROW('Water Data'!E20)))),CONCATENATE("[",ROUND(100-OFFSET('Water Data'!$E$4,0,10*ROW('Water Data'!E20)),0),"]"),IF(AND(ISTEXT(OFFSET('Water Data'!$B$2,0,10*ROW('Water Data'!E20))),BV26="",ISNUMBER(OFFSET('Water Data'!$E$4,0,10*ROW('Water Data'!E20)))),100-OFFSET('Water Data'!$E$4,0,10*ROW('Water Data'!E20)),NA())))</f>
        <v>#N/A</v>
      </c>
      <c r="H26" s="82" t="e">
        <f ca="true">+IF(AND(ISTEXT(OFFSET('Water Data'!$B$2,0,10*ROW('Water Data'!E20))),BW26="Yes"),OFFSET('Water Data'!$E$6,0,10*ROW('Water Data'!E20)),IF(AND(ISTEXT(OFFSET('Water Data'!$B$2,0,10*ROW('Water Data'!E20))),BW26="No",ISNUMBER(OFFSET('Water Data'!$E$6,0,10*ROW('Water Data'!E20)))),CONCATENATE("[",ROUND(OFFSET('Water Data'!$D$6,0,10*ROW('Water Data'!E20)),0),"]"),IF(AND(ISTEXT(OFFSET('Water Data'!$B$2,0,10*ROW('Water Data'!E20))),BW26="",ISNUMBER(OFFSET('Water Data'!$E$6,0,10*ROW('Water Data'!E20)))),OFFSET('Water Data'!$E$6,0,10*ROW('Water Data'!E20)),NA())))</f>
        <v>#N/A</v>
      </c>
      <c r="I26" s="82" t="e">
        <f ca="true">+IF(AND(ISTEXT(OFFSET('Water Data'!$B$2,0,10*ROW('Water Data'!E20))),BX26="Yes"),OFFSET('Water Data'!$E$9,0,10*ROW('Water Data'!E20)),IF(AND(ISTEXT(OFFSET('Water Data'!$B$2,0,10*ROW('Water Data'!E20))),BX26="No",ISNUMBER(OFFSET('Water Data'!$E$9,0,10*ROW('Water Data'!E20)))),CONCATENATE("[",ROUND(OFFSET('Water Data'!$E$9,0,10*ROW('Water Data'!E20)),0),"]"),IF(AND(ISTEXT(OFFSET('Water Data'!$B$2,0,10*ROW('Water Data'!E20))),BX26="",ISNUMBER(OFFSET('Water Data'!$E$9,0,10*ROW('Water Data'!E20)))),OFFSET('Water Data'!$E$9,0,10*ROW('Water Data'!E20)),NA())))</f>
        <v>#N/A</v>
      </c>
      <c r="J26" s="82" t="e">
        <f ca="true">+IF(AND(ISTEXT(OFFSET('Water Data'!$B$2,0,10*ROW('Water Data'!F20))),BY26="Yes"),100-OFFSET('Water Data'!$F$4,0,10*ROW('Water Data'!F20)),IF(AND(ISTEXT(OFFSET('Water Data'!$B$2,0,10*ROW('Water Data'!F20))),BY26="No",ISNUMBER(OFFSET('Water Data'!$F$4,0,10*ROW('Water Data'!F20)))),CONCATENATE("[",ROUND(100-OFFSET('Water Data'!$F$4,0,10*ROW('Water Data'!F20)),0),"]"),IF(AND(ISTEXT(OFFSET('Water Data'!$B$2,0,10*ROW('Water Data'!F20))),BY26="",ISNUMBER(OFFSET('Water Data'!$F$4,0,10*ROW('Water Data'!F20)))),100-OFFSET('Water Data'!$F$4,0,10*ROW('Water Data'!F20)),NA())))</f>
        <v>#N/A</v>
      </c>
      <c r="K26" s="82" t="e">
        <f ca="true">+IF(AND(ISTEXT(OFFSET('Water Data'!$B$2,0,10*ROW('Water Data'!F20))),BZ26="Yes"),OFFSET('Water Data'!$F$6,0,10*ROW('Water Data'!F20)),IF(AND(ISTEXT(OFFSET('Water Data'!$B$2,0,10*ROW('Water Data'!F20))),BZ26="No",ISNUMBER(OFFSET('Water Data'!$F$6,0,10*ROW('Water Data'!F20)))),CONCATENATE("[",ROUND(OFFSET('Water Data'!$F$6,0,10*ROW('Water Data'!F20)),0),"]"),IF(AND(ISTEXT(OFFSET('Water Data'!$B$2,0,10*ROW('Water Data'!F20))),BZ26="",ISNUMBER(OFFSET('Water Data'!$F$6,0,10*ROW('Water Data'!F20)))),OFFSET('Water Data'!$F$6,0,10*ROW('Water Data'!F20)),NA())))</f>
        <v>#N/A</v>
      </c>
      <c r="L26" s="82" t="e">
        <f ca="true">+IF(AND(ISTEXT(OFFSET('Water Data'!$B$2,0,10*ROW('Water Data'!F20))),CA26="Yes"),OFFSET('Water Data'!$F$9,0,10*ROW('Water Data'!F20)),IF(AND(ISTEXT(OFFSET('Water Data'!$B$2,0,10*ROW('Water Data'!F20))),CA26="No",ISNUMBER(OFFSET('Water Data'!$F$9,0,10*ROW('Water Data'!F20)))),CONCATENATE("[",ROUND(OFFSET('Water Data'!$F$9,0,10*ROW('Water Data'!F20)),0),"]"),IF(AND(ISTEXT(OFFSET('Water Data'!$B$2,0,10*ROW('Water Data'!F20))),CA26="",ISNUMBER(OFFSET('Water Data'!$F$9,0,10*ROW('Water Data'!F20)))),OFFSET('Water Data'!$F$9,0,10*ROW('Water Data'!F20)),NA())))</f>
        <v>#N/A</v>
      </c>
      <c r="M26" s="82" t="e">
        <f ca="true">+IF(AND(ISTEXT(OFFSET('Water Data'!$B$2,0,10*ROW('Water Data'!G20))),CB26="Yes"),100-OFFSET('Water Data'!$G$4,0,10*ROW('Water Data'!G20)),IF(AND(ISTEXT(OFFSET('Water Data'!$B$2,0,10*ROW('Water Data'!G20))),CB26="No",ISNUMBER(OFFSET('Water Data'!$G$4,0,10*ROW('Water Data'!G20)))),CONCATENATE("[",ROUND(100-OFFSET('Water Data'!$G$4,0,10*ROW('Water Data'!G20)),0),"]"),IF(AND(ISTEXT(OFFSET('Water Data'!$B$2,0,10*ROW('Water Data'!G20))),CB26="",ISNUMBER(OFFSET('Water Data'!$G$4,0,10*ROW('Water Data'!G20)))),100-OFFSET('Water Data'!$G$4,0,10*ROW('Water Data'!G20)),NA())))</f>
        <v>#N/A</v>
      </c>
      <c r="N26" s="82" t="e">
        <f ca="true">+IF(AND(ISTEXT(OFFSET('Water Data'!$B$2,0,10*ROW('Water Data'!G20))),CC26="Yes"),OFFSET('Water Data'!$G$6,0,10*ROW('Water Data'!G20)),IF(AND(ISTEXT(OFFSET('Water Data'!$B$2,0,10*ROW('Water Data'!G20))),CC26="No",ISNUMBER(OFFSET('Water Data'!$G$6,0,10*ROW('Water Data'!G20)))),CONCATENATE("[",ROUND(OFFSET('Water Data'!$G$6,0,10*ROW('Water Data'!G20)),0),"]"),IF(AND(ISTEXT(OFFSET('Water Data'!$B$2,0,10*ROW('Water Data'!G20))),CC26="",ISNUMBER(OFFSET('Water Data'!$G$6,0,10*ROW('Water Data'!G20)))),OFFSET('Water Data'!$G$6,0,10*ROW('Water Data'!G20)),NA())))</f>
        <v>#N/A</v>
      </c>
      <c r="O26" s="82" t="e">
        <f ca="true">+IF(AND(ISTEXT(OFFSET('Water Data'!$B$2,0,10*ROW('Water Data'!G20))),CD26="Yes"),OFFSET('Water Data'!$G$9,0,10*ROW('Water Data'!G20)),IF(AND(ISTEXT(OFFSET('Water Data'!$B$2,0,10*ROW('Water Data'!G20))),CD26="No",ISNUMBER(OFFSET('Water Data'!$G$9,0,10*ROW('Water Data'!G20)))),CONCATENATE("[",ROUND(OFFSET('Water Data'!$G$9,0,10*ROW('Water Data'!G20)),0),"]"),IF(AND(ISTEXT(OFFSET('Water Data'!$B$2,0,10*ROW('Water Data'!G20))),CD26="",ISNUMBER(OFFSET('Water Data'!$G$9,0,10*ROW('Water Data'!G20)))),OFFSET('Water Data'!$G$9,0,10*ROW('Water Data'!G20)),NA())))</f>
        <v>#N/A</v>
      </c>
      <c r="P26" s="82" t="e">
        <f ca="true">+IF(AND(ISTEXT(OFFSET('Water Data'!$B$2,0,10*ROW('Water Data'!H20))),CE26="Yes"),100-OFFSET('Water Data'!$H$4,0,10*ROW('Water Data'!H20)),IF(AND(ISTEXT(OFFSET('Water Data'!$B$2,0,10*ROW('Water Data'!H20))),CE26="No",ISNUMBER(OFFSET('Water Data'!$H$4,0,10*ROW('Water Data'!H20)))),CONCATENATE("[",ROUND(100-OFFSET('Water Data'!$H$4,0,10*ROW('Water Data'!H20)),0),"]"),IF(AND(ISTEXT(OFFSET('Water Data'!$B$2,0,10*ROW('Water Data'!H20))),CE26="",ISNUMBER(OFFSET('Water Data'!$H$4,0,10*ROW('Water Data'!H20)))),100-OFFSET('Water Data'!$H$4,0,10*ROW('Water Data'!H20)),NA())))</f>
        <v>#N/A</v>
      </c>
      <c r="Q26" s="82" t="e">
        <f ca="true">+IF(AND(ISTEXT(OFFSET('Water Data'!$B$2,0,10*ROW('Water Data'!H20))),CF26="Yes"),OFFSET('Water Data'!$H$6,0,10*ROW('Water Data'!H20)),IF(AND(ISTEXT(OFFSET('Water Data'!$B$2,0,10*ROW('Water Data'!H20))),CF26="No",ISNUMBER(OFFSET('Water Data'!$H$6,0,10*ROW('Water Data'!H20)))),CONCATENATE("[",ROUND(OFFSET('Water Data'!$H$6,0,10*ROW('Water Data'!H20)),0),"]"),IF(AND(ISTEXT(OFFSET('Water Data'!$B$2,0,10*ROW('Water Data'!H20))),CF26="",ISNUMBER(OFFSET('Water Data'!$H$6,0,10*ROW('Water Data'!H20)))),OFFSET('Water Data'!$H$6,0,10*ROW('Water Data'!H20)),NA())))</f>
        <v>#N/A</v>
      </c>
      <c r="R26" s="82" t="e">
        <f ca="true">+IF(AND(ISTEXT(OFFSET('Water Data'!$B$2,0,10*ROW('Water Data'!H20))),CG26="Yes"),OFFSET('Water Data'!$H$9,0,10*ROW('Water Data'!H20)),IF(AND(ISTEXT(OFFSET('Water Data'!$B$2,0,10*ROW('Water Data'!H20))),CG26="No",ISNUMBER(OFFSET('Water Data'!$H$9,0,10*ROW('Water Data'!H20)))),CONCATENATE("[",ROUND(OFFSET('Water Data'!$H$9,0,10*ROW('Water Data'!H20)),0),"]"),IF(AND(ISTEXT(OFFSET('Water Data'!$B$2,0,10*ROW('Water Data'!H20))),CG26="",ISNUMBER(OFFSET('Water Data'!$H$9,0,10*ROW('Water Data'!H20)))),OFFSET('Water Data'!$H$9,0,10*ROW('Water Data'!H20)),NA())))</f>
        <v>#N/A</v>
      </c>
      <c r="S26" s="82" t="e">
        <f ca="true">+IF(AND(ISTEXT(OFFSET('Water Data'!$B$2,0,10*ROW('Water Data'!I20))),CH26="Yes"),100-OFFSET('Water Data'!$I$4,0,10*ROW('Water Data'!I20)),IF(AND(ISTEXT(OFFSET('Water Data'!$B$2,0,10*ROW('Water Data'!I20))),CH26="No",ISNUMBER(OFFSET('Water Data'!$I$4,0,10*ROW('Water Data'!I20)))),CONCATENATE("[",ROUND(100-OFFSET('Water Data'!$I$4,0,10*ROW('Water Data'!I20)),0),"]"),IF(AND(ISTEXT(OFFSET('Water Data'!$B$2,0,10*ROW('Water Data'!I20))),CH26="",ISNUMBER(OFFSET('Water Data'!$I$4,0,10*ROW('Water Data'!I20)))),100-OFFSET('Water Data'!$I$4,0,10*ROW('Water Data'!I20)),NA())))</f>
        <v>#N/A</v>
      </c>
      <c r="T26" s="82" t="e">
        <f ca="true">+IF(AND(ISTEXT(OFFSET('Water Data'!$B$2,0,10*ROW('Water Data'!I20))),CI26="Yes"),OFFSET('Water Data'!$I$6,0,10*ROW('Water Data'!I20)),IF(AND(ISTEXT(OFFSET('Water Data'!$B$2,0,10*ROW('Water Data'!I20))),CI26="No",ISNUMBER(OFFSET('Water Data'!$I$6,0,10*ROW('Water Data'!I20)))),CONCATENATE("[",ROUND(OFFSET('Water Data'!$I$6,0,10*ROW('Water Data'!I20)),0),"]"),IF(AND(ISTEXT(OFFSET('Water Data'!$B$2,0,10*ROW('Water Data'!I20))),CI26="",ISNUMBER(OFFSET('Water Data'!$I$6,0,10*ROW('Water Data'!I20)))),OFFSET('Water Data'!$I$6,0,10*ROW('Water Data'!I20)),NA())))</f>
        <v>#N/A</v>
      </c>
      <c r="U26" s="82" t="e">
        <f ca="true">+IF(AND(ISTEXT(OFFSET('Water Data'!$B$2,0,10*ROW('Water Data'!I20))),CJ26="Yes"),OFFSET('Water Data'!$I$9,0,10*ROW('Water Data'!I20)),IF(AND(ISTEXT(OFFSET('Water Data'!$B$2,0,10*ROW('Water Data'!I20))),CJ26="No",ISNUMBER(OFFSET('Water Data'!$I$9,0,10*ROW('Water Data'!I20)))),CONCATENATE("[",ROUND(OFFSET('Water Data'!$I$9,0,10*ROW('Water Data'!I20)),0),"]"),IF(AND(ISTEXT(OFFSET('Water Data'!$B$2,0,10*ROW('Water Data'!I20))),CJ26="",ISNUMBER(OFFSET('Water Data'!$I$9,0,10*ROW('Water Data'!I20)))),OFFSET('Water Data'!$I$9,0,10*ROW('Water Data'!I20)),NA())))</f>
        <v>#N/A</v>
      </c>
      <c r="V26" s="83" t="e">
        <f ca="true">+IF(AND(ISTEXT(OFFSET('Sanitation Data'!$B$2,0,10*ROW('Sanitation Data'!D20))),CK26="Yes"),100-OFFSET('Sanitation Data'!$D$4,0,10*ROW('Sanitation Data'!D20)),IF(AND(ISTEXT(OFFSET('Sanitation Data'!$B$2,0,10*ROW('Sanitation Data'!D20))),CK26="No",ISNUMBER(OFFSET('Sanitation Data'!$D$4,0,10*ROW('Sanitation Data'!D20)))),CONCATENATE("[",ROUND(100-OFFSET('Sanitation Data'!$D$4,0,10*ROW('Sanitation Data'!D20)),0),"]"),IF(AND(ISTEXT(OFFSET('Sanitation Data'!$B$2,0,10*ROW('Sanitation Data'!D20))),CK26="",ISNUMBER(OFFSET('Sanitation Data'!$D$4,0,10*ROW('Sanitation Data'!D20)))),100-OFFSET('Sanitation Data'!$D$4,0,10*ROW('Sanitation Data'!D20)),NA())))</f>
        <v>#N/A</v>
      </c>
      <c r="W26" s="83" t="e">
        <f ca="true">+IF(AND(ISTEXT(OFFSET('Sanitation Data'!$B$2,0,10*ROW('Sanitation Data'!D20))),CL26="Yes"),OFFSET('Sanitation Data'!$D$6,0,10*ROW('Sanitation Data'!D20)),IF(AND(ISTEXT(OFFSET('Sanitation Data'!$B$2,0,10*ROW('Sanitation Data'!D20))),CL26="No",ISNUMBER(OFFSET('Sanitation Data'!$D$6,0,10*ROW('Sanitation Data'!D20)))),CONCATENATE("[",ROUND(OFFSET('Sanitation Data'!$D$6,0,10*ROW('Sanitation Data'!D20)),0),"]"),IF(AND(ISTEXT(OFFSET('Sanitation Data'!$B$2,0,10*ROW('Sanitation Data'!D20))),CL26="",ISNUMBER(OFFSET('Sanitation Data'!$D$6,0,10*ROW('Sanitation Data'!D20)))),OFFSET('Sanitation Data'!$D$6,0,10*ROW('Sanitation Data'!D20)),NA())))</f>
        <v>#N/A</v>
      </c>
      <c r="X26" s="83" t="e">
        <f ca="true">+IF(AND(ISTEXT(OFFSET('Sanitation Data'!$B$2,0,10*ROW('Sanitation Data'!D20))),CM26="Yes"),OFFSET('Sanitation Data'!$D$10,0,10*ROW('Sanitation Data'!D20)),IF(AND(ISTEXT(OFFSET('Sanitation Data'!$B$2,0,10*ROW('Sanitation Data'!D20))),CM26="No",ISNUMBER(OFFSET('Sanitation Data'!$D$10,0,10*ROW('Sanitation Data'!D20)))),CONCATENATE("[",ROUND(OFFSET('Sanitation Data'!$D$10,0,10*ROW('Sanitation Data'!D20)),0),"]"),IF(AND(ISTEXT(OFFSET('Sanitation Data'!$B$2,0,10*ROW('Sanitation Data'!D20))),CM26="",ISNUMBER(OFFSET('Sanitation Data'!$D$10,0,10*ROW('Sanitation Data'!D20)))),OFFSET('Sanitation Data'!$D$10,0,10*ROW('Sanitation Data'!D20)),NA())))</f>
        <v>#N/A</v>
      </c>
      <c r="Y26" s="83" t="e">
        <f ca="true">+IF(AND(ISTEXT(OFFSET('Sanitation Data'!$B$2,0,10*ROW('Sanitation Data'!D20))),CN26="Yes"),OFFSET('Sanitation Data'!$D$11,0,10*ROW('Sanitation Data'!D20)),IF(AND(ISTEXT(OFFSET('Sanitation Data'!$B$2,0,10*ROW('Sanitation Data'!D20))),CN26="No",ISNUMBER(OFFSET('Sanitation Data'!$D$11,0,10*ROW('Sanitation Data'!D20)))),CONCATENATE("[",ROUND(OFFSET('Sanitation Data'!$D$11,0,10*ROW('Sanitation Data'!D20)),0),"]"),IF(AND(ISTEXT(OFFSET('Sanitation Data'!$B$2,0,10*ROW('Sanitation Data'!D20))),CN26="",ISNUMBER(OFFSET('Sanitation Data'!$D$11,0,10*ROW('Sanitation Data'!D20)))),OFFSET('Sanitation Data'!$D$11,0,10*ROW('Sanitation Data'!D20)),NA())))</f>
        <v>#N/A</v>
      </c>
      <c r="Z26" s="83" t="e">
        <f ca="true">+IF(AND(ISTEXT(OFFSET('Sanitation Data'!$B$2,0,10*ROW('Sanitation Data'!D20))),CO26="Yes"),OFFSET('Sanitation Data'!$D$12,0,10*ROW('Sanitation Data'!D20)),IF(AND(ISTEXT(OFFSET('Sanitation Data'!$B$2,0,10*ROW('Sanitation Data'!D20))),CO26="No",ISNUMBER(OFFSET('Sanitation Data'!$D$12,0,10*ROW('Sanitation Data'!D20)))),CONCATENATE("[",ROUND(OFFSET('Sanitation Data'!$D$12,0,10*ROW('Sanitation Data'!D20)),0),"]"),IF(AND(ISTEXT(OFFSET('Sanitation Data'!$B$2,0,10*ROW('Sanitation Data'!D20))),CO26="",ISNUMBER(OFFSET('Sanitation Data'!$D$12,0,10*ROW('Sanitation Data'!D20)))),OFFSET('Sanitation Data'!$D$12,0,10*ROW('Sanitation Data'!D20)),NA())))</f>
        <v>#N/A</v>
      </c>
      <c r="AA26" s="83" t="e">
        <f ca="true">+IF(AND(ISTEXT(OFFSET('Sanitation Data'!$B$2,0,10*ROW('Sanitation Data'!E20))),CP26="Yes"),100-OFFSET('Sanitation Data'!$E$4,0,10*ROW('Sanitation Data'!E20)),IF(AND(ISTEXT(OFFSET('Sanitation Data'!$B$2,0,10*ROW('Sanitation Data'!E20))),CP26="No",ISNUMBER(OFFSET('Sanitation Data'!$E$4,0,10*ROW('Sanitation Data'!E20)))),CONCATENATE("[",ROUND(100-OFFSET('Sanitation Data'!$E$4,0,10*ROW('Sanitation Data'!E20)),0),"]"),IF(AND(ISTEXT(OFFSET('Sanitation Data'!$B$2,0,10*ROW('Sanitation Data'!E20))),CP26="",ISNUMBER(OFFSET('Sanitation Data'!$E$4,0,10*ROW('Sanitation Data'!E20)))),100-OFFSET('Sanitation Data'!$E$4,0,10*ROW('Sanitation Data'!E20)),NA())))</f>
        <v>#N/A</v>
      </c>
      <c r="AB26" s="83" t="e">
        <f ca="true">+IF(AND(ISTEXT(OFFSET('Sanitation Data'!$B$2,0,10*ROW('Sanitation Data'!E20))),CQ26="Yes"),OFFSET('Sanitation Data'!$E$6,0,10*ROW('Sanitation Data'!H20)),IF(AND(ISTEXT(OFFSET('Sanitation Data'!$B$2,0,10*ROW('Sanitation Data'!E20))),CQ26="No",ISNUMBER(OFFSET('Sanitation Data'!$E$6,0,10*ROW('Sanitation Data'!E20)))),CONCATENATE("[",ROUND(OFFSET('Sanitation Data'!$E$6,0,10*ROW('Sanitation Data'!E20)),0),"]"),IF(AND(ISTEXT(OFFSET('Sanitation Data'!$B$2,0,10*ROW('Sanitation Data'!E20))),CQ26="",ISNUMBER(OFFSET('Sanitation Data'!$E$6,0,10*ROW('Sanitation Data'!E20)))),OFFSET('Sanitation Data'!$E$6,0,10*ROW('Sanitation Data'!E20)),NA())))</f>
        <v>#N/A</v>
      </c>
      <c r="AC26" s="83" t="e">
        <f ca="true">+IF(AND(ISTEXT(OFFSET('Sanitation Data'!$B$2,0,10*ROW('Sanitation Data'!E20))),CR26="Yes"),OFFSET('Sanitation Data'!$E$10,0,10*ROW('Sanitation Data'!E20)),IF(AND(ISTEXT(OFFSET('Sanitation Data'!$B$2,0,10*ROW('Sanitation Data'!E20))),CR26="No",ISNUMBER(OFFSET('Sanitation Data'!$E$10,0,10*ROW('Sanitation Data'!E20)))),CONCATENATE("[",ROUND(OFFSET('Sanitation Data'!$E$10,0,10*ROW('Sanitation Data'!E20)),0),"]"),IF(AND(ISTEXT(OFFSET('Sanitation Data'!$B$2,0,10*ROW('Sanitation Data'!E20))),CR26="",ISNUMBER(OFFSET('Sanitation Data'!$E$10,0,10*ROW('Sanitation Data'!E20)))),OFFSET('Sanitation Data'!$E$10,0,10*ROW('Sanitation Data'!E20)),NA())))</f>
        <v>#N/A</v>
      </c>
      <c r="AD26" s="83" t="e">
        <f ca="true">+IF(AND(ISTEXT(OFFSET('Sanitation Data'!$B$2,0,10*ROW('Sanitation Data'!E20))),CS26="Yes"),OFFSET('Sanitation Data'!$E$11,0,10*ROW('Sanitation Data'!E20)),IF(AND(ISTEXT(OFFSET('Sanitation Data'!$B$2,0,10*ROW('Sanitation Data'!E20))),CS26="No",ISNUMBER(OFFSET('Sanitation Data'!$E$11,0,10*ROW('Sanitation Data'!E20)))),CONCATENATE("[",ROUND(OFFSET('Sanitation Data'!$E$11,0,10*ROW('Sanitation Data'!E20)),0),"]"),IF(AND(ISTEXT(OFFSET('Sanitation Data'!$B$2,0,10*ROW('Sanitation Data'!E20))),CS26="",ISNUMBER(OFFSET('Sanitation Data'!$E$11,0,10*ROW('Sanitation Data'!E20)))),OFFSET('Sanitation Data'!$E$11,0,10*ROW('Sanitation Data'!E20)),NA())))</f>
        <v>#N/A</v>
      </c>
      <c r="AE26" s="83" t="e">
        <f ca="true">+IF(AND(ISTEXT(OFFSET('Sanitation Data'!$B$2,0,10*ROW('Sanitation Data'!E20))),CT26="Yes"),OFFSET('Sanitation Data'!$E$12,0,10*ROW('Sanitation Data'!E20)),IF(AND(ISTEXT(OFFSET('Sanitation Data'!$B$2,0,10*ROW('Sanitation Data'!E20))),CT26="No",ISNUMBER(OFFSET('Sanitation Data'!$E$12,0,10*ROW('Sanitation Data'!E20)))),CONCATENATE("[",ROUND(OFFSET('Sanitation Data'!$E$12,0,10*ROW('Sanitation Data'!E20)),0),"]"),IF(AND(ISTEXT(OFFSET('Sanitation Data'!$B$2,0,10*ROW('Sanitation Data'!E20))),CT26="",ISNUMBER(OFFSET('Sanitation Data'!$E$12,0,10*ROW('Sanitation Data'!E20)))),OFFSET('Sanitation Data'!$E$12,0,10*ROW('Sanitation Data'!E20)),NA())))</f>
        <v>#N/A</v>
      </c>
      <c r="AF26" s="83" t="e">
        <f ca="true">+IF(AND(ISTEXT(OFFSET('Sanitation Data'!$B$2,0,10*ROW('Sanitation Data'!F20))),CU26="Yes"),100-OFFSET('Sanitation Data'!$F$4,0,10*ROW('Sanitation Data'!F20)),IF(AND(ISTEXT(OFFSET('Sanitation Data'!$B$2,0,10*ROW('Sanitation Data'!F20))),CU26="No",ISNUMBER(OFFSET('Sanitation Data'!$F$4,0,10*ROW('Sanitation Data'!F20)))),CONCATENATE("[",ROUND(100-OFFSET('Sanitation Data'!$F$4,0,10*ROW('Sanitation Data'!F20)),0),"]"),IF(AND(ISTEXT(OFFSET('Sanitation Data'!$B$2,0,10*ROW('Sanitation Data'!F20))),CU26="",ISNUMBER(OFFSET('Sanitation Data'!$F$4,0,10*ROW('Sanitation Data'!F20)))),100-OFFSET('Sanitation Data'!$F$4,0,10*ROW('Sanitation Data'!F20)),NA())))</f>
        <v>#N/A</v>
      </c>
      <c r="AG26" s="83" t="e">
        <f ca="true">+IF(AND(ISTEXT(OFFSET('Sanitation Data'!$B$2,0,10*ROW('Sanitation Data'!F20))),CV26="Yes"),OFFSET('Sanitation Data'!$F$6,0,10*ROW('Sanitation Data'!F20)),IF(AND(ISTEXT(OFFSET('Sanitation Data'!$B$2,0,10*ROW('Sanitation Data'!F20))),CV26="No",ISNUMBER(OFFSET('Sanitation Data'!$F$6,0,10*ROW('Sanitation Data'!F20)))),CONCATENATE("[",ROUND(OFFSET('Sanitation Data'!$F$6,0,10*ROW('Sanitation Data'!F20)),0),"]"),IF(AND(ISTEXT(OFFSET('Sanitation Data'!$B$2,0,10*ROW('Sanitation Data'!F20))),CV26="",ISNUMBER(OFFSET('Sanitation Data'!$F$6,0,10*ROW('Sanitation Data'!F20)))),OFFSET('Sanitation Data'!$F$6,0,10*ROW('Sanitation Data'!F20)),NA())))</f>
        <v>#N/A</v>
      </c>
      <c r="AH26" s="83" t="e">
        <f ca="true">+IF(AND(ISTEXT(OFFSET('Sanitation Data'!$B$2,0,10*ROW('Sanitation Data'!F20))),CW26="Yes"),OFFSET('Sanitation Data'!$F$10,0,10*ROW('Sanitation Data'!F20)),IF(AND(ISTEXT(OFFSET('Sanitation Data'!$B$2,0,10*ROW('Sanitation Data'!F20))),CW26="No",ISNUMBER(OFFSET('Sanitation Data'!$F$10,0,10*ROW('Sanitation Data'!F20)))),CONCATENATE("[",ROUND(OFFSET('Sanitation Data'!$F$10,0,10*ROW('Sanitation Data'!F20)),0),"]"),IF(AND(ISTEXT(OFFSET('Sanitation Data'!$B$2,0,10*ROW('Sanitation Data'!F20))),CW26="",ISNUMBER(OFFSET('Sanitation Data'!$F$10,0,10*ROW('Sanitation Data'!F20)))),OFFSET('Sanitation Data'!$F$10,0,10*ROW('Sanitation Data'!F20)),NA())))</f>
        <v>#N/A</v>
      </c>
      <c r="AI26" s="83" t="e">
        <f ca="true">+IF(AND(ISTEXT(OFFSET('Sanitation Data'!$B$2,0,10*ROW('Sanitation Data'!F20))),CX26="Yes"),OFFSET('Sanitation Data'!$F$11,0,10*ROW('Sanitation Data'!F20)),IF(AND(ISTEXT(OFFSET('Sanitation Data'!$B$2,0,10*ROW('Sanitation Data'!F20))),CX26="No",ISNUMBER(OFFSET('Sanitation Data'!$F$11,0,10*ROW('Sanitation Data'!F20)))),CONCATENATE("[",ROUND(OFFSET('Sanitation Data'!$F$11,0,10*ROW('Sanitation Data'!F20)),0),"]"),IF(AND(ISTEXT(OFFSET('Sanitation Data'!$B$2,0,10*ROW('Sanitation Data'!F20))),CX26="",ISNUMBER(OFFSET('Sanitation Data'!$F$11,0,10*ROW('Sanitation Data'!F20)))),OFFSET('Sanitation Data'!$F$11,0,10*ROW('Sanitation Data'!F20)),NA())))</f>
        <v>#N/A</v>
      </c>
      <c r="AJ26" s="83" t="e">
        <f ca="true">+IF(AND(ISTEXT(OFFSET('Sanitation Data'!$B$2,0,10*ROW('Sanitation Data'!F20))),CY26="Yes"),OFFSET('Sanitation Data'!$F$12,0,10*ROW('Sanitation Data'!F20)),IF(AND(ISTEXT(OFFSET('Sanitation Data'!$B$2,0,10*ROW('Sanitation Data'!F20))),CY26="No",ISNUMBER(OFFSET('Sanitation Data'!$F$12,0,10*ROW('Sanitation Data'!F20)))),CONCATENATE("[",ROUND(OFFSET('Sanitation Data'!$F$12,0,10*ROW('Sanitation Data'!F20)),0),"]"),IF(AND(ISTEXT(OFFSET('Sanitation Data'!$B$2,0,10*ROW('Sanitation Data'!F20))),CY26="",ISNUMBER(OFFSET('Sanitation Data'!$F$12,0,10*ROW('Sanitation Data'!F20)))),OFFSET('Sanitation Data'!$F$12,0,10*ROW('Sanitation Data'!F20)),NA())))</f>
        <v>#N/A</v>
      </c>
      <c r="AK26" s="83" t="e">
        <f ca="true">+IF(AND(ISTEXT(OFFSET('Sanitation Data'!$B$2,0,10*ROW('Sanitation Data'!G20))),CZ26="Yes"),100-OFFSET('Sanitation Data'!$G$4,0,10*ROW('Sanitation Data'!G20)),IF(AND(ISTEXT(OFFSET('Sanitation Data'!$B$2,0,10*ROW('Sanitation Data'!G20))),CZ26="No",ISNUMBER(OFFSET('Sanitation Data'!$G$4,0,10*ROW('Sanitation Data'!G20)))),CONCATENATE("[",ROUND(100-OFFSET('Sanitation Data'!$G$4,0,10*ROW('Sanitation Data'!G20)),0),"]"),IF(AND(ISTEXT(OFFSET('Sanitation Data'!$B$2,0,10*ROW('Sanitation Data'!G20))),CZ26="",ISNUMBER(OFFSET('Sanitation Data'!$G$4,0,10*ROW('Sanitation Data'!G20)))),100-OFFSET('Sanitation Data'!$G$4,0,10*ROW('Sanitation Data'!G20)),NA())))</f>
        <v>#N/A</v>
      </c>
      <c r="AL26" s="83" t="e">
        <f ca="true">+IF(AND(ISTEXT(OFFSET('Sanitation Data'!$B$2,0,10*ROW('Sanitation Data'!G20))),DA26="Yes"),OFFSET('Sanitation Data'!$G$6,0,10*ROW('Sanitation Data'!G20)),IF(AND(ISTEXT(OFFSET('Sanitation Data'!$B$2,0,10*ROW('Sanitation Data'!G20))),DA26="No",ISNUMBER(OFFSET('Sanitation Data'!$G$6,0,10*ROW('Sanitation Data'!G20)))),CONCATENATE("[",ROUND(OFFSET('Sanitation Data'!$G$6,0,10*ROW('Sanitation Data'!G20)),0),"]"),IF(AND(ISTEXT(OFFSET('Sanitation Data'!$B$2,0,10*ROW('Sanitation Data'!G20))),DA26="",ISNUMBER(OFFSET('Sanitation Data'!$G$6,0,10*ROW('Sanitation Data'!G20)))),OFFSET('Sanitation Data'!$G$6,0,10*ROW('Sanitation Data'!G20)),NA())))</f>
        <v>#N/A</v>
      </c>
      <c r="AM26" s="83" t="e">
        <f ca="true">+IF(AND(ISTEXT(OFFSET('Sanitation Data'!$B$2,0,10*ROW('Sanitation Data'!G20))),DB26="Yes"),OFFSET('Sanitation Data'!$G$10,0,10*ROW('Sanitation Data'!G20)),IF(AND(ISTEXT(OFFSET('Sanitation Data'!$B$2,0,10*ROW('Sanitation Data'!G20))),DB26="No",ISNUMBER(OFFSET('Sanitation Data'!$G$10,0,10*ROW('Sanitation Data'!G20)))),CONCATENATE("[",ROUND(OFFSET('Sanitation Data'!$G$10,0,10*ROW('Sanitation Data'!G20)),0),"]"),IF(AND(ISTEXT(OFFSET('Sanitation Data'!$B$2,0,10*ROW('Sanitation Data'!G20))),DB26="",ISNUMBER(OFFSET('Sanitation Data'!$G$10,0,10*ROW('Sanitation Data'!G20)))),OFFSET('Sanitation Data'!$G$10,0,10*ROW('Sanitation Data'!G20)),NA())))</f>
        <v>#N/A</v>
      </c>
      <c r="AN26" s="83" t="e">
        <f ca="true">+IF(AND(ISTEXT(OFFSET('Sanitation Data'!$B$2,0,10*ROW('Sanitation Data'!G20))),DC26="Yes"),OFFSET('Sanitation Data'!$G$11,0,10*ROW('Sanitation Data'!G20)),IF(AND(ISTEXT(OFFSET('Sanitation Data'!$B$2,0,10*ROW('Sanitation Data'!G20))),DC26="No",ISNUMBER(OFFSET('Sanitation Data'!$G$11,0,10*ROW('Sanitation Data'!G20)))),CONCATENATE("[",ROUND(OFFSET('Sanitation Data'!$G$11,0,10*ROW('Sanitation Data'!G20)),0),"]"),IF(AND(ISTEXT(OFFSET('Sanitation Data'!$B$2,0,10*ROW('Sanitation Data'!G20))),DC26="",ISNUMBER(OFFSET('Sanitation Data'!$G$11,0,10*ROW('Sanitation Data'!G20)))),OFFSET('Sanitation Data'!$G$11,0,10*ROW('Sanitation Data'!G20)),NA())))</f>
        <v>#N/A</v>
      </c>
      <c r="AO26" s="83" t="e">
        <f ca="true">+IF(AND(ISTEXT(OFFSET('Sanitation Data'!$B$2,0,10*ROW('Sanitation Data'!G20))),DD26="Yes"),OFFSET('Sanitation Data'!$G$12,0,10*ROW('Sanitation Data'!G20)),IF(AND(ISTEXT(OFFSET('Sanitation Data'!$B$2,0,10*ROW('Sanitation Data'!G20))),DD26="No",ISNUMBER(OFFSET('Sanitation Data'!$G$12,0,10*ROW('Sanitation Data'!G20)))),CONCATENATE("[",ROUND(OFFSET('Sanitation Data'!$G$12,0,10*ROW('Sanitation Data'!G20)),0),"]"),IF(AND(ISTEXT(OFFSET('Sanitation Data'!$B$2,0,10*ROW('Sanitation Data'!G20))),DD26="",ISNUMBER(OFFSET('Sanitation Data'!$G$12,0,10*ROW('Sanitation Data'!G20)))),OFFSET('Sanitation Data'!$G$12,0,10*ROW('Sanitation Data'!G20)),NA())))</f>
        <v>#N/A</v>
      </c>
      <c r="AP26" s="83" t="e">
        <f ca="true">+IF(AND(ISTEXT(OFFSET('Sanitation Data'!$B$2,0,10*ROW('Sanitation Data'!H20))),DE26="Yes"),100-OFFSET('Sanitation Data'!$H$4,0,10*ROW('Sanitation Data'!H20)),IF(AND(ISTEXT(OFFSET('Sanitation Data'!$B$2,0,10*ROW('Sanitation Data'!H20))),DE26="No",ISNUMBER(OFFSET('Sanitation Data'!$H$4,0,10*ROW('Sanitation Data'!H20)))),CONCATENATE("[",ROUND(100-OFFSET('Sanitation Data'!$H$4,0,10*ROW('Sanitation Data'!H20)),0),"]"),IF(AND(ISTEXT(OFFSET('Sanitation Data'!$B$2,0,10*ROW('Sanitation Data'!H20))),DE26="",ISNUMBER(OFFSET('Sanitation Data'!$H$4,0,10*ROW('Sanitation Data'!H20)))),100-OFFSET('Sanitation Data'!$H$4,0,10*ROW('Sanitation Data'!H20)),NA())))</f>
        <v>#N/A</v>
      </c>
      <c r="AQ26" s="83" t="e">
        <f ca="true">+IF(AND(ISTEXT(OFFSET('Sanitation Data'!$B$2,0,10*ROW('Sanitation Data'!H20))),DF26="Yes"),OFFSET('Sanitation Data'!$H$6,0,10*ROW('Sanitation Data'!H20)),IF(AND(ISTEXT(OFFSET('Sanitation Data'!$B$2,0,10*ROW('Sanitation Data'!H20))),DF26="No",ISNUMBER(OFFSET('Sanitation Data'!$H$6,0,10*ROW('Sanitation Data'!H20)))),CONCATENATE("[",ROUND(OFFSET('Sanitation Data'!$H$6,0,10*ROW('Sanitation Data'!H20)),0),"]"),IF(AND(ISTEXT(OFFSET('Sanitation Data'!$B$2,0,10*ROW('Sanitation Data'!H20))),DF26="",ISNUMBER(OFFSET('Sanitation Data'!$H$6,0,10*ROW('Sanitation Data'!H20)))),OFFSET('Sanitation Data'!$H$6,0,10*ROW('Sanitation Data'!H20)),NA())))</f>
        <v>#N/A</v>
      </c>
      <c r="AR26" s="83" t="e">
        <f ca="true">+IF(AND(ISTEXT(OFFSET('Sanitation Data'!$B$2,0,10*ROW('Sanitation Data'!H20))),DG26="Yes"),OFFSET('Sanitation Data'!$H$10,0,10*ROW('Sanitation Data'!H20)),IF(AND(ISTEXT(OFFSET('Sanitation Data'!$B$2,0,10*ROW('Sanitation Data'!H20))),DG26="No",ISNUMBER(OFFSET('Sanitation Data'!$H$10,0,10*ROW('Sanitation Data'!H20)))),CONCATENATE("[",ROUND(OFFSET('Sanitation Data'!$H$10,0,10*ROW('Sanitation Data'!H20)),0),"]"),IF(AND(ISTEXT(OFFSET('Sanitation Data'!$B$2,0,10*ROW('Sanitation Data'!H20))),DG26="",ISNUMBER(OFFSET('Sanitation Data'!$H$10,0,10*ROW('Sanitation Data'!H20)))),OFFSET('Sanitation Data'!$H$10,0,10*ROW('Sanitation Data'!H20)),NA())))</f>
        <v>#N/A</v>
      </c>
      <c r="AS26" s="83" t="e">
        <f ca="true">+IF(AND(ISTEXT(OFFSET('Sanitation Data'!$B$2,0,10*ROW('Sanitation Data'!H20))),DH26="Yes"),OFFSET('Sanitation Data'!$H$11,0,10*ROW('Sanitation Data'!H20)),IF(AND(ISTEXT(OFFSET('Sanitation Data'!$B$2,0,10*ROW('Sanitation Data'!H20))),DH26="No",ISNUMBER(OFFSET('Sanitation Data'!$H$11,0,10*ROW('Sanitation Data'!H20)))),CONCATENATE("[",ROUND(OFFSET('Sanitation Data'!$H$11,0,10*ROW('Sanitation Data'!H20)),0),"]"),IF(AND(ISTEXT(OFFSET('Sanitation Data'!$B$2,0,10*ROW('Sanitation Data'!H20))),DH26="",ISNUMBER(OFFSET('Sanitation Data'!$H$11,0,10*ROW('Sanitation Data'!H20)))),OFFSET('Sanitation Data'!$H$11,0,10*ROW('Sanitation Data'!H20)),NA())))</f>
        <v>#N/A</v>
      </c>
      <c r="AT26" s="83" t="e">
        <f ca="true">+IF(AND(ISTEXT(OFFSET('Sanitation Data'!$B$2,0,10*ROW('Sanitation Data'!H20))),DI26="Yes"),OFFSET('Sanitation Data'!$H$12,0,10*ROW('Sanitation Data'!H20)),IF(AND(ISTEXT(OFFSET('Sanitation Data'!$B$2,0,10*ROW('Sanitation Data'!H20))),DI26="No",ISNUMBER(OFFSET('Sanitation Data'!$H$12,0,10*ROW('Sanitation Data'!H20)))),CONCATENATE("[",ROUND(OFFSET('Sanitation Data'!$H$12,0,10*ROW('Sanitation Data'!H20)),0),"]"),IF(AND(ISTEXT(OFFSET('Sanitation Data'!$B$2,0,10*ROW('Sanitation Data'!H20))),DI26="",ISNUMBER(OFFSET('Sanitation Data'!$H$12,0,10*ROW('Sanitation Data'!H20)))),OFFSET('Sanitation Data'!$H$12,0,10*ROW('Sanitation Data'!H20)),NA())))</f>
        <v>#N/A</v>
      </c>
      <c r="AU26" s="83" t="e">
        <f ca="true">+IF(AND(ISTEXT(OFFSET('Sanitation Data'!$B$2,0,10*ROW('Sanitation Data'!I20))),DJ26="Yes"),100-OFFSET('Sanitation Data'!$I$4,0,10*ROW('Sanitation Data'!I20)),IF(AND(ISTEXT(OFFSET('Sanitation Data'!$B$2,0,10*ROW('Sanitation Data'!I20))),DJ26="No",ISNUMBER(OFFSET('Sanitation Data'!$I$4,0,10*ROW('Sanitation Data'!I20)))),CONCATENATE("[",ROUND(100-OFFSET('Sanitation Data'!$I$4,0,10*ROW('Sanitation Data'!I20)),0),"]"),IF(AND(ISTEXT(OFFSET('Sanitation Data'!$B$2,0,10*ROW('Sanitation Data'!I20))),DJ26="",ISNUMBER(OFFSET('Sanitation Data'!$I$4,0,10*ROW('Sanitation Data'!I20)))),100-OFFSET('Sanitation Data'!$I$4,0,10*ROW('Sanitation Data'!I20)),NA())))</f>
        <v>#N/A</v>
      </c>
      <c r="AV26" s="83" t="e">
        <f ca="true">+IF(AND(ISTEXT(OFFSET('Sanitation Data'!$B$2,0,10*ROW('Sanitation Data'!I20))),DK26="Yes"),OFFSET('Sanitation Data'!$I$6,0,10*ROW('Sanitation Data'!I20)),IF(AND(ISTEXT(OFFSET('Sanitation Data'!$B$2,0,10*ROW('Sanitation Data'!I20))),DK26="No",ISNUMBER(OFFSET('Sanitation Data'!$I$6,0,10*ROW('Sanitation Data'!I20)))),CONCATENATE("[",ROUND(OFFSET('Sanitation Data'!$I$6,0,10*ROW('Sanitation Data'!I20)),0),"]"),IF(AND(ISTEXT(OFFSET('Sanitation Data'!$B$2,0,10*ROW('Sanitation Data'!I20))),DK26="",ISNUMBER(OFFSET('Sanitation Data'!$I$6,0,10*ROW('Sanitation Data'!I20)))),OFFSET('Sanitation Data'!$I$6,0,10*ROW('Sanitation Data'!I20)),NA())))</f>
        <v>#N/A</v>
      </c>
      <c r="AW26" s="83" t="e">
        <f ca="true">+IF(AND(ISTEXT(OFFSET('Sanitation Data'!$B$2,0,10*ROW('Sanitation Data'!I20))),DL26="Yes"),OFFSET('Sanitation Data'!$I$10,0,10*ROW('Sanitation Data'!I20)),IF(AND(ISTEXT(OFFSET('Sanitation Data'!$B$2,0,10*ROW('Sanitation Data'!I20))),DL26="No",ISNUMBER(OFFSET('Sanitation Data'!$I$10,0,10*ROW('Sanitation Data'!I20)))),CONCATENATE("[",ROUND(OFFSET('Sanitation Data'!$I$10,0,10*ROW('Sanitation Data'!I20)),0),"]"),IF(AND(ISTEXT(OFFSET('Sanitation Data'!$B$2,0,10*ROW('Sanitation Data'!I20))),DL26="",ISNUMBER(OFFSET('Sanitation Data'!$I$10,0,10*ROW('Sanitation Data'!I20)))),OFFSET('Sanitation Data'!$I$10,0,10*ROW('Sanitation Data'!I20)),NA())))</f>
        <v>#N/A</v>
      </c>
      <c r="AX26" s="83" t="e">
        <f ca="true">+IF(AND(ISTEXT(OFFSET('Sanitation Data'!$B$2,0,10*ROW('Sanitation Data'!I20))),DM26="Yes"),OFFSET('Sanitation Data'!$I$11,0,10*ROW('Sanitation Data'!I20)),IF(AND(ISTEXT(OFFSET('Sanitation Data'!$B$2,0,10*ROW('Sanitation Data'!I20))),DM26="No",ISNUMBER(OFFSET('Sanitation Data'!$I$11,0,10*ROW('Sanitation Data'!I20)))),CONCATENATE("[",ROUND(OFFSET('Sanitation Data'!$I$11,0,10*ROW('Sanitation Data'!I20)),0),"]"),IF(AND(ISTEXT(OFFSET('Sanitation Data'!$B$2,0,10*ROW('Sanitation Data'!I20))),DM26="",ISNUMBER(OFFSET('Sanitation Data'!$I$11,0,10*ROW('Sanitation Data'!I20)))),OFFSET('Sanitation Data'!$I$11,0,10*ROW('Sanitation Data'!I20)),NA())))</f>
        <v>#N/A</v>
      </c>
      <c r="AY26" s="83" t="e">
        <f ca="true">+IF(AND(ISTEXT(OFFSET('Sanitation Data'!$B$2,0,10*ROW('Sanitation Data'!I20))),DN26="Yes"),OFFSET('Sanitation Data'!$I$12,0,10*ROW('Sanitation Data'!I20)),IF(AND(ISTEXT(OFFSET('Sanitation Data'!$B$2,0,10*ROW('Sanitation Data'!I20))),DN26="No",ISNUMBER(OFFSET('Sanitation Data'!$I$12,0,10*ROW('Sanitation Data'!I20)))),CONCATENATE("[",ROUND(OFFSET('Sanitation Data'!$I$12,0,10*ROW('Sanitation Data'!I20)),0),"]"),IF(AND(ISTEXT(OFFSET('Sanitation Data'!$B$2,0,10*ROW('Sanitation Data'!I20))),DN26="",ISNUMBER(OFFSET('Sanitation Data'!$I$12,0,10*ROW('Sanitation Data'!I20)))),OFFSET('Sanitation Data'!$I$12,0,10*ROW('Sanitation Data'!I20)),NA())))</f>
        <v>#N/A</v>
      </c>
      <c r="AZ26" s="84" t="e">
        <f ca="true">+IF(AND(ISTEXT(OFFSET('Hygiene Data'!$B$2,0,10*ROW('Hygiene Data'!D20))),DO26="Yes"),OFFSET('Hygiene Data'!$D$5,0,10*ROW('Hygiene Data'!D20)),IF(AND(ISTEXT(OFFSET('Hygiene Data'!$B$2,0,10*ROW('Hygiene Data'!D20))),DO26="No",ISNUMBER(OFFSET('Hygiene Data'!$D$5,0,10*ROW('Hygiene Data'!D20)))),CONCATENATE("[",ROUND(OFFSET('Hygiene Data'!$D$5,0,10*ROW('Hygiene Data'!D20)),0),"]"),IF(AND(ISTEXT(OFFSET('Hygiene Data'!$B$2,0,10*ROW('Hygiene Data'!D20))),DO26="",ISNUMBER(OFFSET('Hygiene Data'!$D$5,0,10*ROW('Hygiene Data'!D20)))),OFFSET('Hygiene Data'!$D$5,0,10*ROW('Hygiene Data'!D20)),NA())))</f>
        <v>#N/A</v>
      </c>
      <c r="BA26" s="84" t="e">
        <f ca="true">+IF(AND(ISTEXT(OFFSET('Hygiene Data'!$B$2,0,10*ROW('Hygiene Data'!D20))),DP26="Yes"),OFFSET('Hygiene Data'!$D$7,0,10*ROW('Hygiene Data'!D20)),IF(AND(ISTEXT(OFFSET('Hygiene Data'!$B$2,0,10*ROW('Hygiene Data'!D20))),DP26="No",ISNUMBER(OFFSET('Hygiene Data'!$D$7,0,10*ROW('Hygiene Data'!D20)))),CONCATENATE("[",ROUND(OFFSET('Hygiene Data'!$D$7,0,10*ROW('Hygiene Data'!D20)),0),"]"),IF(AND(ISTEXT(OFFSET('Hygiene Data'!$B$2,0,10*ROW('Hygiene Data'!D20))),DP26="",ISNUMBER(OFFSET('Hygiene Data'!$D$7,0,10*ROW('Hygiene Data'!D20)))),OFFSET('Hygiene Data'!$D$7,0,10*ROW('Hygiene Data'!D20)),NA())))</f>
        <v>#N/A</v>
      </c>
      <c r="BB26" s="84" t="e">
        <f ca="true">+IF(AND(ISTEXT(OFFSET('Hygiene Data'!$B$2,0,10*ROW('Hygiene Data'!D20))),DQ26="Yes"),OFFSET('Hygiene Data'!$D$9,0,10*ROW('Hygiene Data'!D20)),IF(AND(ISTEXT(OFFSET('Hygiene Data'!$B$2,0,10*ROW('Hygiene Data'!D20))),DQ26="No",ISNUMBER(OFFSET('Hygiene Data'!$D$9,0,10*ROW('Hygiene Data'!D20)))),CONCATENATE("[",ROUND(OFFSET('Hygiene Data'!$D$9,0,10*ROW('Hygiene Data'!D20)),0),"]"),IF(AND(ISTEXT(OFFSET('Hygiene Data'!$B$2,0,10*ROW('Hygiene Data'!D20))),DQ26="",ISNUMBER(OFFSET('Hygiene Data'!$D$9,0,10*ROW('Hygiene Data'!D20)))),OFFSET('Hygiene Data'!$D$9,0,10*ROW('Hygiene Data'!D20)),NA())))</f>
        <v>#N/A</v>
      </c>
      <c r="BC26" s="84" t="e">
        <f ca="true">+IF(AND(ISTEXT(OFFSET('Hygiene Data'!$B$2,0,10*ROW('Hygiene Data'!E20))),DR26="Yes"),OFFSET('Hygiene Data'!$E$5,0,10*ROW('Hygiene Data'!E20)),IF(AND(ISTEXT(OFFSET('Hygiene Data'!$B$2,0,10*ROW('Hygiene Data'!E20))),DR26="No",ISNUMBER(OFFSET('Hygiene Data'!$E$5,0,10*ROW('Hygiene Data'!E20)))),CONCATENATE("[",ROUND(OFFSET('Hygiene Data'!$E$5,0,10*ROW('Hygiene Data'!E20)),0),"]"),IF(AND(ISTEXT(OFFSET('Hygiene Data'!$B$2,0,10*ROW('Hygiene Data'!E20))),DR26="",ISNUMBER(OFFSET('Hygiene Data'!$E$5,0,10*ROW('Hygiene Data'!E20)))),OFFSET('Hygiene Data'!$E$5,0,10*ROW('Hygiene Data'!E20)),NA())))</f>
        <v>#N/A</v>
      </c>
      <c r="BD26" s="84" t="e">
        <f ca="true">+IF(AND(ISTEXT(OFFSET('Hygiene Data'!$B$2,0,10*ROW('Hygiene Data'!E20))),DS26="Yes"),OFFSET('Hygiene Data'!$E$7,0,10*ROW('Hygiene Data'!E20)),IF(AND(ISTEXT(OFFSET('Hygiene Data'!$B$2,0,10*ROW('Hygiene Data'!E20))),DS26="No",ISNUMBER(OFFSET('Hygiene Data'!$E$7,0,10*ROW('Hygiene Data'!E20)))),CONCATENATE("[",ROUND(OFFSET('Hygiene Data'!$E$7,0,10*ROW('Hygiene Data'!E20)),0),"]"),IF(AND(ISTEXT(OFFSET('Hygiene Data'!$B$2,0,10*ROW('Hygiene Data'!E20))),DS26="",ISNUMBER(OFFSET('Hygiene Data'!$E$7,0,10*ROW('Hygiene Data'!E20)))),OFFSET('Hygiene Data'!$E$7,0,10*ROW('Hygiene Data'!E20)),NA())))</f>
        <v>#N/A</v>
      </c>
      <c r="BE26" s="84" t="e">
        <f ca="true">+IF(AND(ISTEXT(OFFSET('Hygiene Data'!$B$2,0,10*ROW('Hygiene Data'!E20))),DT26="Yes"),OFFSET('Hygiene Data'!$E$9,0,10*ROW('Hygiene Data'!E20)),IF(AND(ISTEXT(OFFSET('Hygiene Data'!$B$2,0,10*ROW('Hygiene Data'!E20))),DT26="No",ISNUMBER(OFFSET('Hygiene Data'!$E$9,0,10*ROW('Hygiene Data'!E20)))),CONCATENATE("[",ROUND(OFFSET('Hygiene Data'!$E$9,0,10*ROW('Hygiene Data'!E20)),0),"]"),IF(AND(ISTEXT(OFFSET('Hygiene Data'!$B$2,0,10*ROW('Hygiene Data'!E20))),DT26="",ISNUMBER(OFFSET('Hygiene Data'!$E$9,0,10*ROW('Hygiene Data'!E20)))),OFFSET('Hygiene Data'!$E$9,0,10*ROW('Hygiene Data'!E20)),NA())))</f>
        <v>#N/A</v>
      </c>
      <c r="BF26" s="84" t="e">
        <f ca="true">+IF(AND(ISTEXT(OFFSET('Hygiene Data'!$B$2,0,10*ROW('Hygiene Data'!F20))),DU26="Yes"),OFFSET('Hygiene Data'!$F$5,0,10*ROW('Hygiene Data'!F20)),IF(AND(ISTEXT(OFFSET('Hygiene Data'!$B$2,0,10*ROW('Hygiene Data'!F20))),DU26="No",ISNUMBER(OFFSET('Hygiene Data'!$F$5,0,10*ROW('Hygiene Data'!F20)))),CONCATENATE("[",ROUND(OFFSET('Hygiene Data'!$F$5,0,10*ROW('Hygiene Data'!F20)),0),"]"),IF(AND(ISTEXT(OFFSET('Hygiene Data'!$B$2,0,10*ROW('Hygiene Data'!F20))),DU26="",ISNUMBER(OFFSET('Hygiene Data'!$F$5,0,10*ROW('Hygiene Data'!F20)))),OFFSET('Hygiene Data'!$F$5,0,10*ROW('Hygiene Data'!F20)),NA())))</f>
        <v>#N/A</v>
      </c>
      <c r="BG26" s="84" t="e">
        <f ca="true">+IF(AND(ISTEXT(OFFSET('Hygiene Data'!$B$2,0,10*ROW('Hygiene Data'!F20))),DV26="Yes"),OFFSET('Hygiene Data'!$F$7,0,10*ROW('Hygiene Data'!F20)),IF(AND(ISTEXT(OFFSET('Hygiene Data'!$B$2,0,10*ROW('Hygiene Data'!F20))),DV26="No",ISNUMBER(OFFSET('Hygiene Data'!$F$7,0,10*ROW('Hygiene Data'!F20)))),CONCATENATE("[",ROUND(OFFSET('Hygiene Data'!$F$7,0,10*ROW('Hygiene Data'!F20)),0),"]"),IF(AND(ISTEXT(OFFSET('Hygiene Data'!$B$2,0,10*ROW('Hygiene Data'!F20))),DV26="",ISNUMBER(OFFSET('Hygiene Data'!$F$7,0,10*ROW('Hygiene Data'!F20)))),OFFSET('Hygiene Data'!$F$7,0,10*ROW('Hygiene Data'!F20)),NA())))</f>
        <v>#N/A</v>
      </c>
      <c r="BH26" s="84" t="e">
        <f ca="true">+IF(AND(ISTEXT(OFFSET('Hygiene Data'!$B$2,0,10*ROW('Hygiene Data'!F20))),DW26="Yes"),OFFSET('Hygiene Data'!$F$9,0,10*ROW('Hygiene Data'!F20)),IF(AND(ISTEXT(OFFSET('Hygiene Data'!$B$2,0,10*ROW('Hygiene Data'!F20))),DW26="No",ISNUMBER(OFFSET('Hygiene Data'!$F$9,0,10*ROW('Hygiene Data'!F20)))),CONCATENATE("[",ROUND(OFFSET('Hygiene Data'!$F$9,0,10*ROW('Hygiene Data'!F20)),0),"]"),IF(AND(ISTEXT(OFFSET('Hygiene Data'!$B$2,0,10*ROW('Hygiene Data'!F20))),DW26="",ISNUMBER(OFFSET('Hygiene Data'!$F$9,0,10*ROW('Hygiene Data'!F20)))),OFFSET('Hygiene Data'!$F$9,0,10*ROW('Hygiene Data'!F20)),NA())))</f>
        <v>#N/A</v>
      </c>
      <c r="BI26" s="84" t="e">
        <f ca="true">+IF(AND(ISTEXT(OFFSET('Hygiene Data'!$B$2,0,10*ROW('Hygiene Data'!G20))),DX26="Yes"),OFFSET('Hygiene Data'!$G$5,0,10*ROW('Hygiene Data'!G20)),IF(AND(ISTEXT(OFFSET('Hygiene Data'!$B$2,0,10*ROW('Hygiene Data'!G20))),DX26="No",ISNUMBER(OFFSET('Hygiene Data'!$G$5,0,10*ROW('Hygiene Data'!G20)))),CONCATENATE("[",ROUND(OFFSET('Hygiene Data'!$G$5,0,10*ROW('Hygiene Data'!G20)),0),"]"),IF(AND(ISTEXT(OFFSET('Hygiene Data'!$B$2,0,10*ROW('Hygiene Data'!G20))),DX26="",ISNUMBER(OFFSET('Hygiene Data'!$G$5,0,10*ROW('Hygiene Data'!G20)))),OFFSET('Hygiene Data'!$G$5,0,10*ROW('Hygiene Data'!G20)),NA())))</f>
        <v>#N/A</v>
      </c>
      <c r="BJ26" s="84" t="e">
        <f ca="true">+IF(AND(ISTEXT(OFFSET('Hygiene Data'!$B$2,0,10*ROW('Hygiene Data'!G20))),DY26="Yes"),OFFSET('Hygiene Data'!$G$7,0,10*ROW('Hygiene Data'!G20)),IF(AND(ISTEXT(OFFSET('Hygiene Data'!$B$2,0,10*ROW('Hygiene Data'!G20))),DY26="No",ISNUMBER(OFFSET('Hygiene Data'!$G$7,0,10*ROW('Hygiene Data'!G20)))),CONCATENATE("[",ROUND(OFFSET('Hygiene Data'!$G$7,0,10*ROW('Hygiene Data'!G20)),0),"]"),IF(AND(ISTEXT(OFFSET('Hygiene Data'!$B$2,0,10*ROW('Hygiene Data'!G20))),DY26="",ISNUMBER(OFFSET('Hygiene Data'!$G$7,0,10*ROW('Hygiene Data'!G20)))),OFFSET('Hygiene Data'!$G$7,0,10*ROW('Hygiene Data'!G20)),NA())))</f>
        <v>#N/A</v>
      </c>
      <c r="BK26" s="84" t="e">
        <f ca="true">+IF(AND(ISTEXT(OFFSET('Hygiene Data'!$B$2,0,10*ROW('Hygiene Data'!G20))),DZ26="Yes"),OFFSET('Hygiene Data'!$G$9,0,10*ROW('Hygiene Data'!G20)),IF(AND(ISTEXT(OFFSET('Hygiene Data'!$B$2,0,10*ROW('Hygiene Data'!G20))),DZ26="No",ISNUMBER(OFFSET('Hygiene Data'!$G$9,0,10*ROW('Hygiene Data'!G20)))),CONCATENATE("[",ROUND(OFFSET('Hygiene Data'!$G$9,0,10*ROW('Hygiene Data'!G20)),0),"]"),IF(AND(ISTEXT(OFFSET('Hygiene Data'!$B$2,0,10*ROW('Hygiene Data'!G20))),DZ26="",ISNUMBER(OFFSET('Hygiene Data'!$G$9,0,10*ROW('Hygiene Data'!G20)))),OFFSET('Hygiene Data'!$G$9,0,10*ROW('Hygiene Data'!G20)),NA())))</f>
        <v>#N/A</v>
      </c>
      <c r="BL26" s="84" t="e">
        <f ca="true">+IF(AND(ISTEXT(OFFSET('Hygiene Data'!$B$2,0,10*ROW('Hygiene Data'!H20))),EA26="Yes"),OFFSET('Hygiene Data'!$H$5,0,10*ROW('Hygiene Data'!H20)),IF(AND(ISTEXT(OFFSET('Hygiene Data'!$B$2,0,10*ROW('Hygiene Data'!H20))),EA26="No",ISNUMBER(OFFSET('Hygiene Data'!$H$5,0,10*ROW('Hygiene Data'!H20)))),CONCATENATE("[",ROUND(OFFSET('Hygiene Data'!$H$5,0,10*ROW('Hygiene Data'!H20)),0),"]"),IF(AND(ISTEXT(OFFSET('Hygiene Data'!$B$2,0,10*ROW('Hygiene Data'!H20))),EA26="",ISNUMBER(OFFSET('Hygiene Data'!$H$5,0,10*ROW('Hygiene Data'!H20)))),OFFSET('Hygiene Data'!$H$5,0,10*ROW('Hygiene Data'!H20)),NA())))</f>
        <v>#N/A</v>
      </c>
      <c r="BM26" s="84" t="e">
        <f ca="true">+IF(AND(ISTEXT(OFFSET('Hygiene Data'!$B$2,0,10*ROW('Hygiene Data'!H20))),EB26="Yes"),OFFSET('Hygiene Data'!$H$7,0,10*ROW('Hygiene Data'!H20)),IF(AND(ISTEXT(OFFSET('Hygiene Data'!$B$2,0,10*ROW('Hygiene Data'!H20))),EB26="No",ISNUMBER(OFFSET('Hygiene Data'!$H$7,0,10*ROW('Hygiene Data'!H20)))),CONCATENATE("[",ROUND(OFFSET('Hygiene Data'!$H$7,0,10*ROW('Hygiene Data'!H20)),0),"]"),IF(AND(ISTEXT(OFFSET('Hygiene Data'!$B$2,0,10*ROW('Hygiene Data'!H20))),EB26="",ISNUMBER(OFFSET('Hygiene Data'!$H$7,0,10*ROW('Hygiene Data'!H20)))),OFFSET('Hygiene Data'!$H$7,0,10*ROW('Hygiene Data'!H20)),NA())))</f>
        <v>#N/A</v>
      </c>
      <c r="BN26" s="84" t="e">
        <f ca="true">+IF(AND(ISTEXT(OFFSET('Hygiene Data'!$B$2,0,10*ROW('Hygiene Data'!H20))),EC26="Yes"),OFFSET('Hygiene Data'!$H$9,0,10*ROW('Hygiene Data'!H20)),IF(AND(ISTEXT(OFFSET('Hygiene Data'!$B$2,0,10*ROW('Hygiene Data'!H20))),EC26="No",ISNUMBER(OFFSET('Hygiene Data'!$H$9,0,10*ROW('Hygiene Data'!H20)))),CONCATENATE("[",ROUND(OFFSET('Hygiene Data'!$H$9,0,10*ROW('Hygiene Data'!H20)),0),"]"),IF(AND(ISTEXT(OFFSET('Hygiene Data'!$B$2,0,10*ROW('Hygiene Data'!H20))),EC26="",ISNUMBER(OFFSET('Hygiene Data'!$H$9,0,10*ROW('Hygiene Data'!H20)))),OFFSET('Hygiene Data'!$H$9,0,10*ROW('Hygiene Data'!H20)),NA())))</f>
        <v>#N/A</v>
      </c>
      <c r="BO26" s="84" t="e">
        <f ca="true">+IF(AND(ISTEXT(OFFSET('Hygiene Data'!$B$2,0,10*ROW('Hygiene Data'!I20))),ED26="Yes"),OFFSET('Hygiene Data'!$I$5,0,10*ROW('Hygiene Data'!I20)),IF(AND(ISTEXT(OFFSET('Hygiene Data'!$B$2,0,10*ROW('Hygiene Data'!I20))),ED26="No",ISNUMBER(OFFSET('Hygiene Data'!$I$5,0,10*ROW('Hygiene Data'!I20)))),CONCATENATE("[",ROUND(OFFSET('Hygiene Data'!$I$5,0,10*ROW('Hygiene Data'!I20)),0),"]"),IF(AND(ISTEXT(OFFSET('Hygiene Data'!$B$2,0,10*ROW('Hygiene Data'!I20))),ED26="",ISNUMBER(OFFSET('Hygiene Data'!$I$5,0,10*ROW('Hygiene Data'!I20)))),OFFSET('Hygiene Data'!$I$5,0,10*ROW('Hygiene Data'!I20)),NA())))</f>
        <v>#N/A</v>
      </c>
      <c r="BP26" s="84" t="e">
        <f ca="true">+IF(AND(ISTEXT(OFFSET('Hygiene Data'!$B$2,0,10*ROW('Hygiene Data'!I20))),EE26="Yes"),OFFSET('Hygiene Data'!$I$7,0,10*ROW('Hygiene Data'!I20)),IF(AND(ISTEXT(OFFSET('Hygiene Data'!$B$2,0,10*ROW('Hygiene Data'!I20))),EE26="No",ISNUMBER(OFFSET('Hygiene Data'!$I$7,0,10*ROW('Hygiene Data'!I20)))),CONCATENATE("[",ROUND(OFFSET('Hygiene Data'!$I$7,0,10*ROW('Hygiene Data'!I20)),0),"]"),IF(AND(ISTEXT(OFFSET('Hygiene Data'!$B$2,0,10*ROW('Hygiene Data'!I20))),EE26="",ISNUMBER(OFFSET('Hygiene Data'!$I$7,0,10*ROW('Hygiene Data'!I20)))),OFFSET('Hygiene Data'!$I$7,0,10*ROW('Hygiene Data'!I20)),NA())))</f>
        <v>#N/A</v>
      </c>
      <c r="BQ26" s="84" t="e">
        <f ca="true">+IF(AND(ISTEXT(OFFSET('Hygiene Data'!$B$2,0,10*ROW('Hygiene Data'!I20))),EF26="Yes"),OFFSET('Hygiene Data'!$I$9,0,10*ROW('Hygiene Data'!I20)),IF(AND(ISTEXT(OFFSET('Hygiene Data'!$B$2,0,10*ROW('Hygiene Data'!I20))),EF26="No",ISNUMBER(OFFSET('Hygiene Data'!$I$9,0,10*ROW('Hygiene Data'!I20)))),CONCATENATE("[",ROUND(OFFSET('Hygiene Data'!$I$9,0,10*ROW('Hygiene Data'!I20)),0),"]"),IF(AND(ISTEXT(OFFSET('Hygiene Data'!$B$2,0,10*ROW('Hygiene Data'!I20))),EF26="",ISNUMBER(OFFSET('Hygiene Data'!$I$9,0,10*ROW('Hygiene Data'!I20)))),OFFSET('Hygiene Data'!$I$9,0,10*ROW('Hygiene Data'!I20)),NA())))</f>
        <v>#N/A</v>
      </c>
      <c r="BR26" s="269"/>
      <c r="BS26" s="269" t="str">
        <f ca="true">+IF(OFFSET('Water Data'!$D$27,0,10*ROW('Water Data'!D20))="","",OFFSET('Water Data'!$D$27,0,10*ROW('Water Data'!D20)))</f>
        <v/>
      </c>
      <c r="BT26" s="269" t="str">
        <f ca="true">+IF(OFFSET('Water Data'!$D$28,0,10*ROW('Water Data'!D20))="","",OFFSET('Water Data'!$D$28,0,10*ROW('Water Data'!D20)))</f>
        <v/>
      </c>
      <c r="BU26" s="269" t="str">
        <f ca="true">+IF(OFFSET('Water Data'!$D$29,0,10*ROW('Water Data'!D20))="","",OFFSET('Water Data'!$D$29,0,10*ROW('Water Data'!D20)))</f>
        <v/>
      </c>
      <c r="BV26" s="269" t="str">
        <f ca="true">+IF(OFFSET('Water Data'!$E$27,0,10*ROW('Water Data'!E20))="","",OFFSET('Water Data'!$E$27,0,10*ROW('Water Data'!E20)))</f>
        <v/>
      </c>
      <c r="BW26" s="269" t="str">
        <f ca="true">+IF(OFFSET('Water Data'!$E$28,0,10*ROW('Water Data'!E20))="","",OFFSET('Water Data'!$E$28,0,10*ROW('Water Data'!E20)))</f>
        <v/>
      </c>
      <c r="BX26" s="269" t="str">
        <f ca="true">+IF(OFFSET('Water Data'!$E$29,0,10*ROW('Water Data'!E20))="","",OFFSET('Water Data'!$E$29,0,10*ROW('Water Data'!E20)))</f>
        <v/>
      </c>
      <c r="BY26" s="269" t="str">
        <f ca="true">+IF(OFFSET('Water Data'!$F$27,0,10*ROW('Water Data'!F20))="","",OFFSET('Water Data'!$F$27,0,10*ROW('Water Data'!F20)))</f>
        <v/>
      </c>
      <c r="BZ26" s="269" t="str">
        <f ca="true">+IF(OFFSET('Water Data'!$F$28,0,10*ROW('Water Data'!F20))="","",OFFSET('Water Data'!$F$28,0,10*ROW('Water Data'!F20)))</f>
        <v/>
      </c>
      <c r="CA26" s="269" t="str">
        <f ca="true">+IF(OFFSET('Water Data'!$F$29,0,10*ROW('Water Data'!F20))="","",OFFSET('Water Data'!$F$29,0,10*ROW('Water Data'!F20)))</f>
        <v/>
      </c>
      <c r="CB26" s="269" t="str">
        <f ca="true">+IF(OFFSET('Water Data'!$G$27,0,10*ROW('Water Data'!G20))="","",OFFSET('Water Data'!$G$27,0,10*ROW('Water Data'!G20)))</f>
        <v/>
      </c>
      <c r="CC26" s="269" t="str">
        <f ca="true">+IF(OFFSET('Water Data'!$G$28,0,10*ROW('Water Data'!G20))="","",OFFSET('Water Data'!$G$28,0,10*ROW('Water Data'!G20)))</f>
        <v/>
      </c>
      <c r="CD26" s="269" t="str">
        <f ca="true">+IF(OFFSET('Water Data'!$G$29,0,10*ROW('Water Data'!G20))="","",OFFSET('Water Data'!$G$29,0,10*ROW('Water Data'!G20)))</f>
        <v/>
      </c>
      <c r="CE26" s="269" t="str">
        <f ca="true">+IF(OFFSET('Water Data'!$H$27,0,10*ROW('Water Data'!H20))="","",OFFSET('Water Data'!$H$27,0,10*ROW('Water Data'!H20)))</f>
        <v/>
      </c>
      <c r="CF26" s="269" t="str">
        <f ca="true">+IF(OFFSET('Water Data'!$H$28,0,10*ROW('Water Data'!H20))="","",OFFSET('Water Data'!$H$28,0,10*ROW('Water Data'!H20)))</f>
        <v/>
      </c>
      <c r="CG26" s="269" t="str">
        <f ca="true">+IF(OFFSET('Water Data'!$H$29,0,10*ROW('Water Data'!H20))="","",OFFSET('Water Data'!$H$29,0,10*ROW('Water Data'!H20)))</f>
        <v/>
      </c>
      <c r="CH26" s="269" t="str">
        <f ca="true">+IF(OFFSET('Water Data'!$I$27,0,10*ROW('Water Data'!I20))="","",OFFSET('Water Data'!$I$27,0,10*ROW('Water Data'!I20)))</f>
        <v/>
      </c>
      <c r="CI26" s="269" t="str">
        <f ca="true">+IF(OFFSET('Water Data'!$I$28,0,10*ROW('Water Data'!I20))="","",OFFSET('Water Data'!$I$28,0,10*ROW('Water Data'!I20)))</f>
        <v/>
      </c>
      <c r="CJ26" s="269" t="str">
        <f ca="true">+IF(OFFSET('Water Data'!$I$29,0,10*ROW('Water Data'!I20))="","",OFFSET('Water Data'!$I$29,0,10*ROW('Water Data'!I20)))</f>
        <v/>
      </c>
      <c r="CK26" s="269" t="str">
        <f ca="true">+IF(OFFSET('Sanitation Data'!$D$28,0,10*ROW('Sanitation Data'!D20))="","",OFFSET('Sanitation Data'!$D$28,0,10*ROW('Sanitation Data'!D20)))</f>
        <v/>
      </c>
      <c r="CL26" s="269" t="str">
        <f ca="true">+IF(OFFSET('Sanitation Data'!$D$29,0,10*ROW('Sanitation Data'!D20))="","",OFFSET('Sanitation Data'!$D$29,0,10*ROW('Sanitation Data'!D20)))</f>
        <v/>
      </c>
      <c r="CM26" s="269" t="str">
        <f ca="true">+IF(OFFSET('Sanitation Data'!$D$30,0,10*ROW('Sanitation Data'!D20))="","",OFFSET('Sanitation Data'!$D$30,0,10*ROW('Sanitation Data'!D20)))</f>
        <v/>
      </c>
      <c r="CN26" s="269" t="str">
        <f ca="true">+IF(OFFSET('Sanitation Data'!$D$31,0,10*ROW('Sanitation Data'!D20))="","",OFFSET('Sanitation Data'!$D$31,0,10*ROW('Sanitation Data'!D20)))</f>
        <v/>
      </c>
      <c r="CO26" s="269" t="str">
        <f ca="true">+IF(OFFSET('Sanitation Data'!$D$32,0,10*ROW('Sanitation Data'!D20))="","",OFFSET('Sanitation Data'!$D$32,0,10*ROW('Sanitation Data'!D20)))</f>
        <v/>
      </c>
      <c r="CP26" s="269" t="str">
        <f ca="true">+IF(OFFSET('Sanitation Data'!$E$28,0,10*ROW('Sanitation Data'!E20))="","",OFFSET('Sanitation Data'!$E$28,0,10*ROW('Sanitation Data'!E20)))</f>
        <v/>
      </c>
      <c r="CQ26" s="269" t="str">
        <f ca="true">+IF(OFFSET('Sanitation Data'!$E$29,0,10*ROW('Sanitation Data'!E20))="","",OFFSET('Sanitation Data'!$E$29,0,10*ROW('Sanitation Data'!E20)))</f>
        <v/>
      </c>
      <c r="CR26" s="269" t="str">
        <f ca="true">+IF(OFFSET('Sanitation Data'!$E$30,0,10*ROW('Sanitation Data'!E20))="","",OFFSET('Sanitation Data'!$E$30,0,10*ROW('Sanitation Data'!E20)))</f>
        <v/>
      </c>
      <c r="CS26" s="269" t="str">
        <f ca="true">+IF(OFFSET('Sanitation Data'!$E$31,0,10*ROW('Sanitation Data'!E20))="","",OFFSET('Sanitation Data'!$E$31,0,10*ROW('Sanitation Data'!E20)))</f>
        <v/>
      </c>
      <c r="CT26" s="269" t="str">
        <f ca="true">+IF(OFFSET('Sanitation Data'!$E$32,0,10*ROW('Sanitation Data'!E20))="","",OFFSET('Sanitation Data'!$E$32,0,10*ROW('Sanitation Data'!E20)))</f>
        <v/>
      </c>
      <c r="CU26" s="269" t="str">
        <f ca="true">+IF(OFFSET('Sanitation Data'!$F$28,0,10*ROW('Sanitation Data'!F20))="","",OFFSET('Sanitation Data'!$F$28,0,10*ROW('Sanitation Data'!F20)))</f>
        <v/>
      </c>
      <c r="CV26" s="269" t="str">
        <f ca="true">+IF(OFFSET('Sanitation Data'!$F$29,0,10*ROW('Sanitation Data'!F20))="","",OFFSET('Sanitation Data'!$F$29,0,10*ROW('Sanitation Data'!F20)))</f>
        <v/>
      </c>
      <c r="CW26" s="269" t="str">
        <f ca="true">+IF(OFFSET('Sanitation Data'!$F$30,0,10*ROW('Sanitation Data'!F20))="","",OFFSET('Sanitation Data'!$F$30,0,10*ROW('Sanitation Data'!F20)))</f>
        <v/>
      </c>
      <c r="CX26" s="269" t="str">
        <f ca="true">+IF(OFFSET('Sanitation Data'!$F$31,0,10*ROW('Sanitation Data'!F20))="","",OFFSET('Sanitation Data'!$F$31,0,10*ROW('Sanitation Data'!F20)))</f>
        <v/>
      </c>
      <c r="CY26" s="269" t="str">
        <f ca="true">+IF(OFFSET('Sanitation Data'!$F$32,0,10*ROW('Sanitation Data'!F20))="","",OFFSET('Sanitation Data'!$F$32,0,10*ROW('Sanitation Data'!F20)))</f>
        <v/>
      </c>
      <c r="CZ26" s="269" t="str">
        <f ca="true">+IF(OFFSET('Sanitation Data'!$G$28,0,10*ROW('Sanitation Data'!G20))="","",OFFSET('Sanitation Data'!$G$28,0,10*ROW('Sanitation Data'!G20)))</f>
        <v/>
      </c>
      <c r="DA26" s="269" t="str">
        <f ca="true">+IF(OFFSET('Sanitation Data'!$G$29,0,10*ROW('Sanitation Data'!G20))="","",OFFSET('Sanitation Data'!$G$29,0,10*ROW('Sanitation Data'!G20)))</f>
        <v/>
      </c>
      <c r="DB26" s="269" t="str">
        <f ca="true">+IF(OFFSET('Sanitation Data'!$G$30,0,10*ROW('Sanitation Data'!G20))="","",OFFSET('Sanitation Data'!$G$30,0,10*ROW('Sanitation Data'!G20)))</f>
        <v/>
      </c>
      <c r="DC26" s="269" t="str">
        <f ca="true">+IF(OFFSET('Sanitation Data'!$G$31,0,10*ROW('Sanitation Data'!G20))="","",OFFSET('Sanitation Data'!$G$31,0,10*ROW('Sanitation Data'!G20)))</f>
        <v/>
      </c>
      <c r="DD26" s="269" t="str">
        <f ca="true">+IF(OFFSET('Sanitation Data'!$G$32,0,10*ROW('Sanitation Data'!G20))="","",OFFSET('Sanitation Data'!$G$32,0,10*ROW('Sanitation Data'!G20)))</f>
        <v/>
      </c>
      <c r="DE26" s="269" t="str">
        <f ca="true">+IF(OFFSET('Sanitation Data'!$H$28,0,10*ROW('Sanitation Data'!H20))="","",OFFSET('Sanitation Data'!$H$28,0,10*ROW('Sanitation Data'!H20)))</f>
        <v/>
      </c>
      <c r="DF26" s="269" t="str">
        <f ca="true">+IF(OFFSET('Sanitation Data'!$H$29,0,10*ROW('Sanitation Data'!H20))="","",OFFSET('Sanitation Data'!$H$29,0,10*ROW('Sanitation Data'!H20)))</f>
        <v/>
      </c>
      <c r="DG26" s="269" t="str">
        <f ca="true">+IF(OFFSET('Sanitation Data'!$H$30,0,10*ROW('Sanitation Data'!H20))="","",OFFSET('Sanitation Data'!$H$30,0,10*ROW('Sanitation Data'!H20)))</f>
        <v/>
      </c>
      <c r="DH26" s="269" t="str">
        <f ca="true">+IF(OFFSET('Sanitation Data'!$H$31,0,10*ROW('Sanitation Data'!H20))="","",OFFSET('Sanitation Data'!$H$31,0,10*ROW('Sanitation Data'!H20)))</f>
        <v/>
      </c>
      <c r="DI26" s="269" t="str">
        <f ca="true">+IF(OFFSET('Sanitation Data'!$H$32,0,10*ROW('Sanitation Data'!H20))="","",OFFSET('Sanitation Data'!$H$32,0,10*ROW('Sanitation Data'!H20)))</f>
        <v/>
      </c>
      <c r="DJ26" s="269" t="str">
        <f ca="true">+IF(OFFSET('Sanitation Data'!$I$28,0,10*ROW('Sanitation Data'!I20))="","",OFFSET('Sanitation Data'!$I$28,0,10*ROW('Sanitation Data'!I20)))</f>
        <v/>
      </c>
      <c r="DK26" s="269" t="str">
        <f ca="true">+IF(OFFSET('Sanitation Data'!$I$29,0,10*ROW('Sanitation Data'!I20))="","",OFFSET('Sanitation Data'!$I$29,0,10*ROW('Sanitation Data'!I20)))</f>
        <v/>
      </c>
      <c r="DL26" s="269" t="str">
        <f ca="true">+IF(OFFSET('Sanitation Data'!$I$30,0,10*ROW('Sanitation Data'!I20))="","",OFFSET('Sanitation Data'!$I$30,0,10*ROW('Sanitation Data'!I20)))</f>
        <v/>
      </c>
      <c r="DM26" s="269" t="str">
        <f ca="true">+IF(OFFSET('Sanitation Data'!$I$31,0,10*ROW('Sanitation Data'!I20))="","",OFFSET('Sanitation Data'!$I$31,0,10*ROW('Sanitation Data'!I20)))</f>
        <v/>
      </c>
      <c r="DN26" s="269" t="str">
        <f ca="true">+IF(OFFSET('Sanitation Data'!$I$32,0,10*ROW('Sanitation Data'!I20))="","",OFFSET('Sanitation Data'!$I$32,0,10*ROW('Sanitation Data'!I20)))</f>
        <v/>
      </c>
      <c r="DO26" s="269" t="str">
        <f ca="true">+IF(OFFSET('Hygiene Data'!$D$11,0,10*ROW('Hygiene Data'!D20))="","",OFFSET('Hygiene Data'!$D$11,0,10*ROW('Hygiene Data'!D20)))</f>
        <v/>
      </c>
      <c r="DP26" s="269" t="str">
        <f ca="true">+IF(OFFSET('Hygiene Data'!$D$12,0,10*ROW('Hygiene Data'!D20))="","",OFFSET('Hygiene Data'!$D$12,0,10*ROW('Hygiene Data'!D20)))</f>
        <v/>
      </c>
      <c r="DQ26" s="269" t="str">
        <f ca="true">+IF(OFFSET('Hygiene Data'!$D$13,0,10*ROW('Hygiene Data'!D20))="","",OFFSET('Hygiene Data'!$D$13,0,10*ROW('Hygiene Data'!D20)))</f>
        <v/>
      </c>
      <c r="DR26" s="269" t="str">
        <f ca="true">+IF(OFFSET('Hygiene Data'!$E$11,0,10*ROW('Hygiene Data'!E20))="","",OFFSET('Hygiene Data'!$E$11,0,10*ROW('Hygiene Data'!E20)))</f>
        <v/>
      </c>
      <c r="DS26" s="269" t="str">
        <f ca="true">+IF(OFFSET('Hygiene Data'!$E$12,0,10*ROW('Hygiene Data'!E20))="","",OFFSET('Hygiene Data'!$E$12,0,10*ROW('Hygiene Data'!E20)))</f>
        <v/>
      </c>
      <c r="DT26" s="269" t="str">
        <f ca="true">+IF(OFFSET('Hygiene Data'!$E$13,0,10*ROW('Hygiene Data'!E20))="","",OFFSET('Hygiene Data'!$E$13,0,10*ROW('Hygiene Data'!E20)))</f>
        <v/>
      </c>
      <c r="DU26" s="269" t="str">
        <f ca="true">+IF(OFFSET('Hygiene Data'!$F$11,0,10*ROW('Hygiene Data'!F20))="","",OFFSET('Hygiene Data'!$F$11,0,10*ROW('Hygiene Data'!F20)))</f>
        <v/>
      </c>
      <c r="DV26" s="269" t="str">
        <f ca="true">+IF(OFFSET('Hygiene Data'!$F$12,0,10*ROW('Hygiene Data'!F20))="","",OFFSET('Hygiene Data'!$F$12,0,10*ROW('Hygiene Data'!F20)))</f>
        <v/>
      </c>
      <c r="DW26" s="269" t="str">
        <f ca="true">+IF(OFFSET('Hygiene Data'!$F$13,0,10*ROW('Hygiene Data'!F20))="","",OFFSET('Hygiene Data'!$F$13,0,10*ROW('Hygiene Data'!F20)))</f>
        <v/>
      </c>
      <c r="DX26" s="269" t="str">
        <f ca="true">+IF(OFFSET('Hygiene Data'!$G$11,0,10*ROW('Hygiene Data'!G20))="","",OFFSET('Hygiene Data'!$G$11,0,10*ROW('Hygiene Data'!G20)))</f>
        <v/>
      </c>
      <c r="DY26" s="269" t="str">
        <f ca="true">+IF(OFFSET('Hygiene Data'!$G$12,0,10*ROW('Hygiene Data'!G20))="","",OFFSET('Hygiene Data'!$G$12,0,10*ROW('Hygiene Data'!G20)))</f>
        <v/>
      </c>
      <c r="DZ26" s="269" t="str">
        <f ca="true">+IF(OFFSET('Hygiene Data'!$G$13,0,10*ROW('Hygiene Data'!G20))="","",OFFSET('Hygiene Data'!$G$13,0,10*ROW('Hygiene Data'!G20)))</f>
        <v/>
      </c>
      <c r="EA26" s="269" t="str">
        <f ca="true">+IF(OFFSET('Hygiene Data'!$H$11,0,10*ROW('Hygiene Data'!H20))="","",OFFSET('Hygiene Data'!$H$11,0,10*ROW('Hygiene Data'!H20)))</f>
        <v/>
      </c>
      <c r="EB26" s="269" t="str">
        <f ca="true">+IF(OFFSET('Hygiene Data'!$H$12,0,10*ROW('Hygiene Data'!H20))="","",OFFSET('Hygiene Data'!$H$12,0,10*ROW('Hygiene Data'!H20)))</f>
        <v/>
      </c>
      <c r="EC26" s="269" t="str">
        <f ca="true">+IF(OFFSET('Hygiene Data'!$H$13,0,10*ROW('Hygiene Data'!H20))="","",OFFSET('Hygiene Data'!$H$13,0,10*ROW('Hygiene Data'!H20)))</f>
        <v/>
      </c>
      <c r="ED26" s="269" t="str">
        <f ca="true">+IF(OFFSET('Hygiene Data'!$I$11,0,10*ROW('Hygiene Data'!I20))="","",OFFSET('Hygiene Data'!$I$11,0,10*ROW('Hygiene Data'!I20)))</f>
        <v/>
      </c>
      <c r="EE26" s="269" t="str">
        <f ca="true">+IF(OFFSET('Hygiene Data'!$I$12,0,10*ROW('Hygiene Data'!I20))="","",OFFSET('Hygiene Data'!$I$12,0,10*ROW('Hygiene Data'!I20)))</f>
        <v/>
      </c>
      <c r="EF26" s="269" t="str">
        <f ca="true">+IF(OFFSET('Hygiene Data'!$I$13,0,10*ROW('Hygiene Data'!I20))="","",OFFSET('Hygiene Data'!$I$13,0,10*ROW('Hygiene Data'!I20)))</f>
        <v/>
      </c>
    </row>
    <row xmlns:x14ac="http://schemas.microsoft.com/office/spreadsheetml/2009/9/ac" r="27" x14ac:dyDescent="0.2">
      <c r="A27" s="36" t="str">
        <f ca="true">+IF(OFFSET('Water Data'!$B$2,0,10*ROW('Water Data'!E21))="","",OFFSET('Water Data'!$B$2,0,10*ROW('Water Data'!E21)))</f>
        <v/>
      </c>
      <c r="B27" s="36" t="str">
        <f ca="true">+IF(OFFSET('Water Data'!$C$2,0,10*ROW('Water Data'!F21))="","",OFFSET('Water Data'!$C$2,0,10*ROW('Water Data'!F21)))</f>
        <v/>
      </c>
      <c r="C27" s="325" t="str">
        <f t="shared" ca="true" si="0"/>
        <v/>
      </c>
      <c r="D27" s="82" t="e">
        <f ca="true">+IF(AND(ISTEXT(OFFSET('Water Data'!$B$2,0,10*ROW('Water Data'!D21))),BS27="Yes"),100-OFFSET('Water Data'!$D$4,0,10*ROW('Water Data'!D21)),IF(AND(ISTEXT(OFFSET('Water Data'!$B$2,0,10*ROW('Water Data'!D21))),BS27="No",ISNUMBER(OFFSET('Water Data'!$D$4,0,10*ROW('Water Data'!D21)))),CONCATENATE("[",ROUND(100-OFFSET('Water Data'!$D$4,0,10*ROW('Water Data'!D21)),0),"]"),IF(AND(ISTEXT(OFFSET('Water Data'!$B$2,0,10*ROW('Water Data'!D21))),BS27="",ISNUMBER(OFFSET('Water Data'!$D$4,0,10*ROW('Water Data'!D21)))),100-OFFSET('Water Data'!$D$4,0,10*ROW('Water Data'!D21)),NA())))</f>
        <v>#N/A</v>
      </c>
      <c r="E27" s="82" t="e">
        <f ca="true">+IF(AND(ISTEXT(OFFSET('Water Data'!$B$2,0,10*ROW('Water Data'!E21))),BT27="Yes"),OFFSET('Water Data'!$D$6,0,10*ROW('Water Data'!D21)),IF(AND(ISTEXT(OFFSET('Water Data'!$B$2,0,10*ROW('Water Data'!D21))),BT27="No",ISNUMBER(OFFSET('Water Data'!$D$6,0,10*ROW('Water Data'!D21)))),CONCATENATE("[",ROUND(OFFSET('Water Data'!$D$6,0,10*ROW('Water Data'!D21)),0),"]"),IF(AND(ISTEXT(OFFSET('Water Data'!$B$2,0,10*ROW('Water Data'!D21))),BT27="",ISNUMBER(OFFSET('Water Data'!$D$6,0,10*ROW('Water Data'!D21)))),OFFSET('Water Data'!$D$6,0,10*ROW('Water Data'!D21)),NA())))</f>
        <v>#N/A</v>
      </c>
      <c r="F27" s="82" t="e">
        <f ca="true">+IF(AND(ISTEXT(OFFSET('Water Data'!$B$2,0,10*ROW('Water Data'!D21))),BU27="Yes"),OFFSET('Water Data'!$D$9,0,10*ROW('Water Data'!D21)),IF(AND(ISTEXT(OFFSET('Water Data'!$B$2,0,10*ROW('Water Data'!D21))),BU27="No",ISNUMBER(OFFSET('Water Data'!$D$9,0,10*ROW('Water Data'!D21)))),CONCATENATE("[",ROUND(OFFSET('Water Data'!$D$9,0,10*ROW('Water Data'!D21)),0),"]"),IF(AND(ISTEXT(OFFSET('Water Data'!$B$2,0,10*ROW('Water Data'!D21))),BU27="",ISNUMBER(OFFSET('Water Data'!$D$9,0,10*ROW('Water Data'!D21)))),OFFSET('Water Data'!$D$9,0,10*ROW('Water Data'!D21)),NA())))</f>
        <v>#N/A</v>
      </c>
      <c r="G27" s="82" t="e">
        <f ca="true">+IF(AND(ISTEXT(OFFSET('Water Data'!$B$2,0,10*ROW('Water Data'!E21))),BV27="Yes"),100-OFFSET('Water Data'!$E$4,0,10*ROW('Water Data'!E21)),IF(AND(ISTEXT(OFFSET('Water Data'!$B$2,0,10*ROW('Water Data'!E21))),BV27="No",ISNUMBER(OFFSET('Water Data'!$E$4,0,10*ROW('Water Data'!E21)))),CONCATENATE("[",ROUND(100-OFFSET('Water Data'!$E$4,0,10*ROW('Water Data'!E21)),0),"]"),IF(AND(ISTEXT(OFFSET('Water Data'!$B$2,0,10*ROW('Water Data'!E21))),BV27="",ISNUMBER(OFFSET('Water Data'!$E$4,0,10*ROW('Water Data'!E21)))),100-OFFSET('Water Data'!$E$4,0,10*ROW('Water Data'!E21)),NA())))</f>
        <v>#N/A</v>
      </c>
      <c r="H27" s="82" t="e">
        <f ca="true">+IF(AND(ISTEXT(OFFSET('Water Data'!$B$2,0,10*ROW('Water Data'!E21))),BW27="Yes"),OFFSET('Water Data'!$E$6,0,10*ROW('Water Data'!E21)),IF(AND(ISTEXT(OFFSET('Water Data'!$B$2,0,10*ROW('Water Data'!E21))),BW27="No",ISNUMBER(OFFSET('Water Data'!$E$6,0,10*ROW('Water Data'!E21)))),CONCATENATE("[",ROUND(OFFSET('Water Data'!$D$6,0,10*ROW('Water Data'!E21)),0),"]"),IF(AND(ISTEXT(OFFSET('Water Data'!$B$2,0,10*ROW('Water Data'!E21))),BW27="",ISNUMBER(OFFSET('Water Data'!$E$6,0,10*ROW('Water Data'!E21)))),OFFSET('Water Data'!$E$6,0,10*ROW('Water Data'!E21)),NA())))</f>
        <v>#N/A</v>
      </c>
      <c r="I27" s="82" t="e">
        <f ca="true">+IF(AND(ISTEXT(OFFSET('Water Data'!$B$2,0,10*ROW('Water Data'!E21))),BX27="Yes"),OFFSET('Water Data'!$E$9,0,10*ROW('Water Data'!E21)),IF(AND(ISTEXT(OFFSET('Water Data'!$B$2,0,10*ROW('Water Data'!E21))),BX27="No",ISNUMBER(OFFSET('Water Data'!$E$9,0,10*ROW('Water Data'!E21)))),CONCATENATE("[",ROUND(OFFSET('Water Data'!$E$9,0,10*ROW('Water Data'!E21)),0),"]"),IF(AND(ISTEXT(OFFSET('Water Data'!$B$2,0,10*ROW('Water Data'!E21))),BX27="",ISNUMBER(OFFSET('Water Data'!$E$9,0,10*ROW('Water Data'!E21)))),OFFSET('Water Data'!$E$9,0,10*ROW('Water Data'!E21)),NA())))</f>
        <v>#N/A</v>
      </c>
      <c r="J27" s="82" t="e">
        <f ca="true">+IF(AND(ISTEXT(OFFSET('Water Data'!$B$2,0,10*ROW('Water Data'!F21))),BY27="Yes"),100-OFFSET('Water Data'!$F$4,0,10*ROW('Water Data'!F21)),IF(AND(ISTEXT(OFFSET('Water Data'!$B$2,0,10*ROW('Water Data'!F21))),BY27="No",ISNUMBER(OFFSET('Water Data'!$F$4,0,10*ROW('Water Data'!F21)))),CONCATENATE("[",ROUND(100-OFFSET('Water Data'!$F$4,0,10*ROW('Water Data'!F21)),0),"]"),IF(AND(ISTEXT(OFFSET('Water Data'!$B$2,0,10*ROW('Water Data'!F21))),BY27="",ISNUMBER(OFFSET('Water Data'!$F$4,0,10*ROW('Water Data'!F21)))),100-OFFSET('Water Data'!$F$4,0,10*ROW('Water Data'!F21)),NA())))</f>
        <v>#N/A</v>
      </c>
      <c r="K27" s="82" t="e">
        <f ca="true">+IF(AND(ISTEXT(OFFSET('Water Data'!$B$2,0,10*ROW('Water Data'!F21))),BZ27="Yes"),OFFSET('Water Data'!$F$6,0,10*ROW('Water Data'!F21)),IF(AND(ISTEXT(OFFSET('Water Data'!$B$2,0,10*ROW('Water Data'!F21))),BZ27="No",ISNUMBER(OFFSET('Water Data'!$F$6,0,10*ROW('Water Data'!F21)))),CONCATENATE("[",ROUND(OFFSET('Water Data'!$F$6,0,10*ROW('Water Data'!F21)),0),"]"),IF(AND(ISTEXT(OFFSET('Water Data'!$B$2,0,10*ROW('Water Data'!F21))),BZ27="",ISNUMBER(OFFSET('Water Data'!$F$6,0,10*ROW('Water Data'!F21)))),OFFSET('Water Data'!$F$6,0,10*ROW('Water Data'!F21)),NA())))</f>
        <v>#N/A</v>
      </c>
      <c r="L27" s="82" t="e">
        <f ca="true">+IF(AND(ISTEXT(OFFSET('Water Data'!$B$2,0,10*ROW('Water Data'!F21))),CA27="Yes"),OFFSET('Water Data'!$F$9,0,10*ROW('Water Data'!F21)),IF(AND(ISTEXT(OFFSET('Water Data'!$B$2,0,10*ROW('Water Data'!F21))),CA27="No",ISNUMBER(OFFSET('Water Data'!$F$9,0,10*ROW('Water Data'!F21)))),CONCATENATE("[",ROUND(OFFSET('Water Data'!$F$9,0,10*ROW('Water Data'!F21)),0),"]"),IF(AND(ISTEXT(OFFSET('Water Data'!$B$2,0,10*ROW('Water Data'!F21))),CA27="",ISNUMBER(OFFSET('Water Data'!$F$9,0,10*ROW('Water Data'!F21)))),OFFSET('Water Data'!$F$9,0,10*ROW('Water Data'!F21)),NA())))</f>
        <v>#N/A</v>
      </c>
      <c r="M27" s="82" t="e">
        <f ca="true">+IF(AND(ISTEXT(OFFSET('Water Data'!$B$2,0,10*ROW('Water Data'!G21))),CB27="Yes"),100-OFFSET('Water Data'!$G$4,0,10*ROW('Water Data'!G21)),IF(AND(ISTEXT(OFFSET('Water Data'!$B$2,0,10*ROW('Water Data'!G21))),CB27="No",ISNUMBER(OFFSET('Water Data'!$G$4,0,10*ROW('Water Data'!G21)))),CONCATENATE("[",ROUND(100-OFFSET('Water Data'!$G$4,0,10*ROW('Water Data'!G21)),0),"]"),IF(AND(ISTEXT(OFFSET('Water Data'!$B$2,0,10*ROW('Water Data'!G21))),CB27="",ISNUMBER(OFFSET('Water Data'!$G$4,0,10*ROW('Water Data'!G21)))),100-OFFSET('Water Data'!$G$4,0,10*ROW('Water Data'!G21)),NA())))</f>
        <v>#N/A</v>
      </c>
      <c r="N27" s="82" t="e">
        <f ca="true">+IF(AND(ISTEXT(OFFSET('Water Data'!$B$2,0,10*ROW('Water Data'!G21))),CC27="Yes"),OFFSET('Water Data'!$G$6,0,10*ROW('Water Data'!G21)),IF(AND(ISTEXT(OFFSET('Water Data'!$B$2,0,10*ROW('Water Data'!G21))),CC27="No",ISNUMBER(OFFSET('Water Data'!$G$6,0,10*ROW('Water Data'!G21)))),CONCATENATE("[",ROUND(OFFSET('Water Data'!$G$6,0,10*ROW('Water Data'!G21)),0),"]"),IF(AND(ISTEXT(OFFSET('Water Data'!$B$2,0,10*ROW('Water Data'!G21))),CC27="",ISNUMBER(OFFSET('Water Data'!$G$6,0,10*ROW('Water Data'!G21)))),OFFSET('Water Data'!$G$6,0,10*ROW('Water Data'!G21)),NA())))</f>
        <v>#N/A</v>
      </c>
      <c r="O27" s="82" t="e">
        <f ca="true">+IF(AND(ISTEXT(OFFSET('Water Data'!$B$2,0,10*ROW('Water Data'!G21))),CD27="Yes"),OFFSET('Water Data'!$G$9,0,10*ROW('Water Data'!G21)),IF(AND(ISTEXT(OFFSET('Water Data'!$B$2,0,10*ROW('Water Data'!G21))),CD27="No",ISNUMBER(OFFSET('Water Data'!$G$9,0,10*ROW('Water Data'!G21)))),CONCATENATE("[",ROUND(OFFSET('Water Data'!$G$9,0,10*ROW('Water Data'!G21)),0),"]"),IF(AND(ISTEXT(OFFSET('Water Data'!$B$2,0,10*ROW('Water Data'!G21))),CD27="",ISNUMBER(OFFSET('Water Data'!$G$9,0,10*ROW('Water Data'!G21)))),OFFSET('Water Data'!$G$9,0,10*ROW('Water Data'!G21)),NA())))</f>
        <v>#N/A</v>
      </c>
      <c r="P27" s="82" t="e">
        <f ca="true">+IF(AND(ISTEXT(OFFSET('Water Data'!$B$2,0,10*ROW('Water Data'!H21))),CE27="Yes"),100-OFFSET('Water Data'!$H$4,0,10*ROW('Water Data'!H21)),IF(AND(ISTEXT(OFFSET('Water Data'!$B$2,0,10*ROW('Water Data'!H21))),CE27="No",ISNUMBER(OFFSET('Water Data'!$H$4,0,10*ROW('Water Data'!H21)))),CONCATENATE("[",ROUND(100-OFFSET('Water Data'!$H$4,0,10*ROW('Water Data'!H21)),0),"]"),IF(AND(ISTEXT(OFFSET('Water Data'!$B$2,0,10*ROW('Water Data'!H21))),CE27="",ISNUMBER(OFFSET('Water Data'!$H$4,0,10*ROW('Water Data'!H21)))),100-OFFSET('Water Data'!$H$4,0,10*ROW('Water Data'!H21)),NA())))</f>
        <v>#N/A</v>
      </c>
      <c r="Q27" s="82" t="e">
        <f ca="true">+IF(AND(ISTEXT(OFFSET('Water Data'!$B$2,0,10*ROW('Water Data'!H21))),CF27="Yes"),OFFSET('Water Data'!$H$6,0,10*ROW('Water Data'!H21)),IF(AND(ISTEXT(OFFSET('Water Data'!$B$2,0,10*ROW('Water Data'!H21))),CF27="No",ISNUMBER(OFFSET('Water Data'!$H$6,0,10*ROW('Water Data'!H21)))),CONCATENATE("[",ROUND(OFFSET('Water Data'!$H$6,0,10*ROW('Water Data'!H21)),0),"]"),IF(AND(ISTEXT(OFFSET('Water Data'!$B$2,0,10*ROW('Water Data'!H21))),CF27="",ISNUMBER(OFFSET('Water Data'!$H$6,0,10*ROW('Water Data'!H21)))),OFFSET('Water Data'!$H$6,0,10*ROW('Water Data'!H21)),NA())))</f>
        <v>#N/A</v>
      </c>
      <c r="R27" s="82" t="e">
        <f ca="true">+IF(AND(ISTEXT(OFFSET('Water Data'!$B$2,0,10*ROW('Water Data'!H21))),CG27="Yes"),OFFSET('Water Data'!$H$9,0,10*ROW('Water Data'!H21)),IF(AND(ISTEXT(OFFSET('Water Data'!$B$2,0,10*ROW('Water Data'!H21))),CG27="No",ISNUMBER(OFFSET('Water Data'!$H$9,0,10*ROW('Water Data'!H21)))),CONCATENATE("[",ROUND(OFFSET('Water Data'!$H$9,0,10*ROW('Water Data'!H21)),0),"]"),IF(AND(ISTEXT(OFFSET('Water Data'!$B$2,0,10*ROW('Water Data'!H21))),CG27="",ISNUMBER(OFFSET('Water Data'!$H$9,0,10*ROW('Water Data'!H21)))),OFFSET('Water Data'!$H$9,0,10*ROW('Water Data'!H21)),NA())))</f>
        <v>#N/A</v>
      </c>
      <c r="S27" s="82" t="e">
        <f ca="true">+IF(AND(ISTEXT(OFFSET('Water Data'!$B$2,0,10*ROW('Water Data'!I21))),CH27="Yes"),100-OFFSET('Water Data'!$I$4,0,10*ROW('Water Data'!I21)),IF(AND(ISTEXT(OFFSET('Water Data'!$B$2,0,10*ROW('Water Data'!I21))),CH27="No",ISNUMBER(OFFSET('Water Data'!$I$4,0,10*ROW('Water Data'!I21)))),CONCATENATE("[",ROUND(100-OFFSET('Water Data'!$I$4,0,10*ROW('Water Data'!I21)),0),"]"),IF(AND(ISTEXT(OFFSET('Water Data'!$B$2,0,10*ROW('Water Data'!I21))),CH27="",ISNUMBER(OFFSET('Water Data'!$I$4,0,10*ROW('Water Data'!I21)))),100-OFFSET('Water Data'!$I$4,0,10*ROW('Water Data'!I21)),NA())))</f>
        <v>#N/A</v>
      </c>
      <c r="T27" s="82" t="e">
        <f ca="true">+IF(AND(ISTEXT(OFFSET('Water Data'!$B$2,0,10*ROW('Water Data'!I21))),CI27="Yes"),OFFSET('Water Data'!$I$6,0,10*ROW('Water Data'!I21)),IF(AND(ISTEXT(OFFSET('Water Data'!$B$2,0,10*ROW('Water Data'!I21))),CI27="No",ISNUMBER(OFFSET('Water Data'!$I$6,0,10*ROW('Water Data'!I21)))),CONCATENATE("[",ROUND(OFFSET('Water Data'!$I$6,0,10*ROW('Water Data'!I21)),0),"]"),IF(AND(ISTEXT(OFFSET('Water Data'!$B$2,0,10*ROW('Water Data'!I21))),CI27="",ISNUMBER(OFFSET('Water Data'!$I$6,0,10*ROW('Water Data'!I21)))),OFFSET('Water Data'!$I$6,0,10*ROW('Water Data'!I21)),NA())))</f>
        <v>#N/A</v>
      </c>
      <c r="U27" s="82" t="e">
        <f ca="true">+IF(AND(ISTEXT(OFFSET('Water Data'!$B$2,0,10*ROW('Water Data'!I21))),CJ27="Yes"),OFFSET('Water Data'!$I$9,0,10*ROW('Water Data'!I21)),IF(AND(ISTEXT(OFFSET('Water Data'!$B$2,0,10*ROW('Water Data'!I21))),CJ27="No",ISNUMBER(OFFSET('Water Data'!$I$9,0,10*ROW('Water Data'!I21)))),CONCATENATE("[",ROUND(OFFSET('Water Data'!$I$9,0,10*ROW('Water Data'!I21)),0),"]"),IF(AND(ISTEXT(OFFSET('Water Data'!$B$2,0,10*ROW('Water Data'!I21))),CJ27="",ISNUMBER(OFFSET('Water Data'!$I$9,0,10*ROW('Water Data'!I21)))),OFFSET('Water Data'!$I$9,0,10*ROW('Water Data'!I21)),NA())))</f>
        <v>#N/A</v>
      </c>
      <c r="V27" s="83" t="e">
        <f ca="true">+IF(AND(ISTEXT(OFFSET('Sanitation Data'!$B$2,0,10*ROW('Sanitation Data'!D21))),CK27="Yes"),100-OFFSET('Sanitation Data'!$D$4,0,10*ROW('Sanitation Data'!D21)),IF(AND(ISTEXT(OFFSET('Sanitation Data'!$B$2,0,10*ROW('Sanitation Data'!D21))),CK27="No",ISNUMBER(OFFSET('Sanitation Data'!$D$4,0,10*ROW('Sanitation Data'!D21)))),CONCATENATE("[",ROUND(100-OFFSET('Sanitation Data'!$D$4,0,10*ROW('Sanitation Data'!D21)),0),"]"),IF(AND(ISTEXT(OFFSET('Sanitation Data'!$B$2,0,10*ROW('Sanitation Data'!D21))),CK27="",ISNUMBER(OFFSET('Sanitation Data'!$D$4,0,10*ROW('Sanitation Data'!D21)))),100-OFFSET('Sanitation Data'!$D$4,0,10*ROW('Sanitation Data'!D21)),NA())))</f>
        <v>#N/A</v>
      </c>
      <c r="W27" s="83" t="e">
        <f ca="true">+IF(AND(ISTEXT(OFFSET('Sanitation Data'!$B$2,0,10*ROW('Sanitation Data'!D21))),CL27="Yes"),OFFSET('Sanitation Data'!$D$6,0,10*ROW('Sanitation Data'!D21)),IF(AND(ISTEXT(OFFSET('Sanitation Data'!$B$2,0,10*ROW('Sanitation Data'!D21))),CL27="No",ISNUMBER(OFFSET('Sanitation Data'!$D$6,0,10*ROW('Sanitation Data'!D21)))),CONCATENATE("[",ROUND(OFFSET('Sanitation Data'!$D$6,0,10*ROW('Sanitation Data'!D21)),0),"]"),IF(AND(ISTEXT(OFFSET('Sanitation Data'!$B$2,0,10*ROW('Sanitation Data'!D21))),CL27="",ISNUMBER(OFFSET('Sanitation Data'!$D$6,0,10*ROW('Sanitation Data'!D21)))),OFFSET('Sanitation Data'!$D$6,0,10*ROW('Sanitation Data'!D21)),NA())))</f>
        <v>#N/A</v>
      </c>
      <c r="X27" s="83" t="e">
        <f ca="true">+IF(AND(ISTEXT(OFFSET('Sanitation Data'!$B$2,0,10*ROW('Sanitation Data'!D21))),CM27="Yes"),OFFSET('Sanitation Data'!$D$10,0,10*ROW('Sanitation Data'!D21)),IF(AND(ISTEXT(OFFSET('Sanitation Data'!$B$2,0,10*ROW('Sanitation Data'!D21))),CM27="No",ISNUMBER(OFFSET('Sanitation Data'!$D$10,0,10*ROW('Sanitation Data'!D21)))),CONCATENATE("[",ROUND(OFFSET('Sanitation Data'!$D$10,0,10*ROW('Sanitation Data'!D21)),0),"]"),IF(AND(ISTEXT(OFFSET('Sanitation Data'!$B$2,0,10*ROW('Sanitation Data'!D21))),CM27="",ISNUMBER(OFFSET('Sanitation Data'!$D$10,0,10*ROW('Sanitation Data'!D21)))),OFFSET('Sanitation Data'!$D$10,0,10*ROW('Sanitation Data'!D21)),NA())))</f>
        <v>#N/A</v>
      </c>
      <c r="Y27" s="83" t="e">
        <f ca="true">+IF(AND(ISTEXT(OFFSET('Sanitation Data'!$B$2,0,10*ROW('Sanitation Data'!D21))),CN27="Yes"),OFFSET('Sanitation Data'!$D$11,0,10*ROW('Sanitation Data'!D21)),IF(AND(ISTEXT(OFFSET('Sanitation Data'!$B$2,0,10*ROW('Sanitation Data'!D21))),CN27="No",ISNUMBER(OFFSET('Sanitation Data'!$D$11,0,10*ROW('Sanitation Data'!D21)))),CONCATENATE("[",ROUND(OFFSET('Sanitation Data'!$D$11,0,10*ROW('Sanitation Data'!D21)),0),"]"),IF(AND(ISTEXT(OFFSET('Sanitation Data'!$B$2,0,10*ROW('Sanitation Data'!D21))),CN27="",ISNUMBER(OFFSET('Sanitation Data'!$D$11,0,10*ROW('Sanitation Data'!D21)))),OFFSET('Sanitation Data'!$D$11,0,10*ROW('Sanitation Data'!D21)),NA())))</f>
        <v>#N/A</v>
      </c>
      <c r="Z27" s="83" t="e">
        <f ca="true">+IF(AND(ISTEXT(OFFSET('Sanitation Data'!$B$2,0,10*ROW('Sanitation Data'!D21))),CO27="Yes"),OFFSET('Sanitation Data'!$D$12,0,10*ROW('Sanitation Data'!D21)),IF(AND(ISTEXT(OFFSET('Sanitation Data'!$B$2,0,10*ROW('Sanitation Data'!D21))),CO27="No",ISNUMBER(OFFSET('Sanitation Data'!$D$12,0,10*ROW('Sanitation Data'!D21)))),CONCATENATE("[",ROUND(OFFSET('Sanitation Data'!$D$12,0,10*ROW('Sanitation Data'!D21)),0),"]"),IF(AND(ISTEXT(OFFSET('Sanitation Data'!$B$2,0,10*ROW('Sanitation Data'!D21))),CO27="",ISNUMBER(OFFSET('Sanitation Data'!$D$12,0,10*ROW('Sanitation Data'!D21)))),OFFSET('Sanitation Data'!$D$12,0,10*ROW('Sanitation Data'!D21)),NA())))</f>
        <v>#N/A</v>
      </c>
      <c r="AA27" s="83" t="e">
        <f ca="true">+IF(AND(ISTEXT(OFFSET('Sanitation Data'!$B$2,0,10*ROW('Sanitation Data'!E21))),CP27="Yes"),100-OFFSET('Sanitation Data'!$E$4,0,10*ROW('Sanitation Data'!E21)),IF(AND(ISTEXT(OFFSET('Sanitation Data'!$B$2,0,10*ROW('Sanitation Data'!E21))),CP27="No",ISNUMBER(OFFSET('Sanitation Data'!$E$4,0,10*ROW('Sanitation Data'!E21)))),CONCATENATE("[",ROUND(100-OFFSET('Sanitation Data'!$E$4,0,10*ROW('Sanitation Data'!E21)),0),"]"),IF(AND(ISTEXT(OFFSET('Sanitation Data'!$B$2,0,10*ROW('Sanitation Data'!E21))),CP27="",ISNUMBER(OFFSET('Sanitation Data'!$E$4,0,10*ROW('Sanitation Data'!E21)))),100-OFFSET('Sanitation Data'!$E$4,0,10*ROW('Sanitation Data'!E21)),NA())))</f>
        <v>#N/A</v>
      </c>
      <c r="AB27" s="83" t="e">
        <f ca="true">+IF(AND(ISTEXT(OFFSET('Sanitation Data'!$B$2,0,10*ROW('Sanitation Data'!E21))),CQ27="Yes"),OFFSET('Sanitation Data'!$E$6,0,10*ROW('Sanitation Data'!H21)),IF(AND(ISTEXT(OFFSET('Sanitation Data'!$B$2,0,10*ROW('Sanitation Data'!E21))),CQ27="No",ISNUMBER(OFFSET('Sanitation Data'!$E$6,0,10*ROW('Sanitation Data'!E21)))),CONCATENATE("[",ROUND(OFFSET('Sanitation Data'!$E$6,0,10*ROW('Sanitation Data'!E21)),0),"]"),IF(AND(ISTEXT(OFFSET('Sanitation Data'!$B$2,0,10*ROW('Sanitation Data'!E21))),CQ27="",ISNUMBER(OFFSET('Sanitation Data'!$E$6,0,10*ROW('Sanitation Data'!E21)))),OFFSET('Sanitation Data'!$E$6,0,10*ROW('Sanitation Data'!E21)),NA())))</f>
        <v>#N/A</v>
      </c>
      <c r="AC27" s="83" t="e">
        <f ca="true">+IF(AND(ISTEXT(OFFSET('Sanitation Data'!$B$2,0,10*ROW('Sanitation Data'!E21))),CR27="Yes"),OFFSET('Sanitation Data'!$E$10,0,10*ROW('Sanitation Data'!E21)),IF(AND(ISTEXT(OFFSET('Sanitation Data'!$B$2,0,10*ROW('Sanitation Data'!E21))),CR27="No",ISNUMBER(OFFSET('Sanitation Data'!$E$10,0,10*ROW('Sanitation Data'!E21)))),CONCATENATE("[",ROUND(OFFSET('Sanitation Data'!$E$10,0,10*ROW('Sanitation Data'!E21)),0),"]"),IF(AND(ISTEXT(OFFSET('Sanitation Data'!$B$2,0,10*ROW('Sanitation Data'!E21))),CR27="",ISNUMBER(OFFSET('Sanitation Data'!$E$10,0,10*ROW('Sanitation Data'!E21)))),OFFSET('Sanitation Data'!$E$10,0,10*ROW('Sanitation Data'!E21)),NA())))</f>
        <v>#N/A</v>
      </c>
      <c r="AD27" s="83" t="e">
        <f ca="true">+IF(AND(ISTEXT(OFFSET('Sanitation Data'!$B$2,0,10*ROW('Sanitation Data'!E21))),CS27="Yes"),OFFSET('Sanitation Data'!$E$11,0,10*ROW('Sanitation Data'!E21)),IF(AND(ISTEXT(OFFSET('Sanitation Data'!$B$2,0,10*ROW('Sanitation Data'!E21))),CS27="No",ISNUMBER(OFFSET('Sanitation Data'!$E$11,0,10*ROW('Sanitation Data'!E21)))),CONCATENATE("[",ROUND(OFFSET('Sanitation Data'!$E$11,0,10*ROW('Sanitation Data'!E21)),0),"]"),IF(AND(ISTEXT(OFFSET('Sanitation Data'!$B$2,0,10*ROW('Sanitation Data'!E21))),CS27="",ISNUMBER(OFFSET('Sanitation Data'!$E$11,0,10*ROW('Sanitation Data'!E21)))),OFFSET('Sanitation Data'!$E$11,0,10*ROW('Sanitation Data'!E21)),NA())))</f>
        <v>#N/A</v>
      </c>
      <c r="AE27" s="83" t="e">
        <f ca="true">+IF(AND(ISTEXT(OFFSET('Sanitation Data'!$B$2,0,10*ROW('Sanitation Data'!E21))),CT27="Yes"),OFFSET('Sanitation Data'!$E$12,0,10*ROW('Sanitation Data'!E21)),IF(AND(ISTEXT(OFFSET('Sanitation Data'!$B$2,0,10*ROW('Sanitation Data'!E21))),CT27="No",ISNUMBER(OFFSET('Sanitation Data'!$E$12,0,10*ROW('Sanitation Data'!E21)))),CONCATENATE("[",ROUND(OFFSET('Sanitation Data'!$E$12,0,10*ROW('Sanitation Data'!E21)),0),"]"),IF(AND(ISTEXT(OFFSET('Sanitation Data'!$B$2,0,10*ROW('Sanitation Data'!E21))),CT27="",ISNUMBER(OFFSET('Sanitation Data'!$E$12,0,10*ROW('Sanitation Data'!E21)))),OFFSET('Sanitation Data'!$E$12,0,10*ROW('Sanitation Data'!E21)),NA())))</f>
        <v>#N/A</v>
      </c>
      <c r="AF27" s="83" t="e">
        <f ca="true">+IF(AND(ISTEXT(OFFSET('Sanitation Data'!$B$2,0,10*ROW('Sanitation Data'!F21))),CU27="Yes"),100-OFFSET('Sanitation Data'!$F$4,0,10*ROW('Sanitation Data'!F21)),IF(AND(ISTEXT(OFFSET('Sanitation Data'!$B$2,0,10*ROW('Sanitation Data'!F21))),CU27="No",ISNUMBER(OFFSET('Sanitation Data'!$F$4,0,10*ROW('Sanitation Data'!F21)))),CONCATENATE("[",ROUND(100-OFFSET('Sanitation Data'!$F$4,0,10*ROW('Sanitation Data'!F21)),0),"]"),IF(AND(ISTEXT(OFFSET('Sanitation Data'!$B$2,0,10*ROW('Sanitation Data'!F21))),CU27="",ISNUMBER(OFFSET('Sanitation Data'!$F$4,0,10*ROW('Sanitation Data'!F21)))),100-OFFSET('Sanitation Data'!$F$4,0,10*ROW('Sanitation Data'!F21)),NA())))</f>
        <v>#N/A</v>
      </c>
      <c r="AG27" s="83" t="e">
        <f ca="true">+IF(AND(ISTEXT(OFFSET('Sanitation Data'!$B$2,0,10*ROW('Sanitation Data'!F21))),CV27="Yes"),OFFSET('Sanitation Data'!$F$6,0,10*ROW('Sanitation Data'!F21)),IF(AND(ISTEXT(OFFSET('Sanitation Data'!$B$2,0,10*ROW('Sanitation Data'!F21))),CV27="No",ISNUMBER(OFFSET('Sanitation Data'!$F$6,0,10*ROW('Sanitation Data'!F21)))),CONCATENATE("[",ROUND(OFFSET('Sanitation Data'!$F$6,0,10*ROW('Sanitation Data'!F21)),0),"]"),IF(AND(ISTEXT(OFFSET('Sanitation Data'!$B$2,0,10*ROW('Sanitation Data'!F21))),CV27="",ISNUMBER(OFFSET('Sanitation Data'!$F$6,0,10*ROW('Sanitation Data'!F21)))),OFFSET('Sanitation Data'!$F$6,0,10*ROW('Sanitation Data'!F21)),NA())))</f>
        <v>#N/A</v>
      </c>
      <c r="AH27" s="83" t="e">
        <f ca="true">+IF(AND(ISTEXT(OFFSET('Sanitation Data'!$B$2,0,10*ROW('Sanitation Data'!F21))),CW27="Yes"),OFFSET('Sanitation Data'!$F$10,0,10*ROW('Sanitation Data'!F21)),IF(AND(ISTEXT(OFFSET('Sanitation Data'!$B$2,0,10*ROW('Sanitation Data'!F21))),CW27="No",ISNUMBER(OFFSET('Sanitation Data'!$F$10,0,10*ROW('Sanitation Data'!F21)))),CONCATENATE("[",ROUND(OFFSET('Sanitation Data'!$F$10,0,10*ROW('Sanitation Data'!F21)),0),"]"),IF(AND(ISTEXT(OFFSET('Sanitation Data'!$B$2,0,10*ROW('Sanitation Data'!F21))),CW27="",ISNUMBER(OFFSET('Sanitation Data'!$F$10,0,10*ROW('Sanitation Data'!F21)))),OFFSET('Sanitation Data'!$F$10,0,10*ROW('Sanitation Data'!F21)),NA())))</f>
        <v>#N/A</v>
      </c>
      <c r="AI27" s="83" t="e">
        <f ca="true">+IF(AND(ISTEXT(OFFSET('Sanitation Data'!$B$2,0,10*ROW('Sanitation Data'!F21))),CX27="Yes"),OFFSET('Sanitation Data'!$F$11,0,10*ROW('Sanitation Data'!F21)),IF(AND(ISTEXT(OFFSET('Sanitation Data'!$B$2,0,10*ROW('Sanitation Data'!F21))),CX27="No",ISNUMBER(OFFSET('Sanitation Data'!$F$11,0,10*ROW('Sanitation Data'!F21)))),CONCATENATE("[",ROUND(OFFSET('Sanitation Data'!$F$11,0,10*ROW('Sanitation Data'!F21)),0),"]"),IF(AND(ISTEXT(OFFSET('Sanitation Data'!$B$2,0,10*ROW('Sanitation Data'!F21))),CX27="",ISNUMBER(OFFSET('Sanitation Data'!$F$11,0,10*ROW('Sanitation Data'!F21)))),OFFSET('Sanitation Data'!$F$11,0,10*ROW('Sanitation Data'!F21)),NA())))</f>
        <v>#N/A</v>
      </c>
      <c r="AJ27" s="83" t="e">
        <f ca="true">+IF(AND(ISTEXT(OFFSET('Sanitation Data'!$B$2,0,10*ROW('Sanitation Data'!F21))),CY27="Yes"),OFFSET('Sanitation Data'!$F$12,0,10*ROW('Sanitation Data'!F21)),IF(AND(ISTEXT(OFFSET('Sanitation Data'!$B$2,0,10*ROW('Sanitation Data'!F21))),CY27="No",ISNUMBER(OFFSET('Sanitation Data'!$F$12,0,10*ROW('Sanitation Data'!F21)))),CONCATENATE("[",ROUND(OFFSET('Sanitation Data'!$F$12,0,10*ROW('Sanitation Data'!F21)),0),"]"),IF(AND(ISTEXT(OFFSET('Sanitation Data'!$B$2,0,10*ROW('Sanitation Data'!F21))),CY27="",ISNUMBER(OFFSET('Sanitation Data'!$F$12,0,10*ROW('Sanitation Data'!F21)))),OFFSET('Sanitation Data'!$F$12,0,10*ROW('Sanitation Data'!F21)),NA())))</f>
        <v>#N/A</v>
      </c>
      <c r="AK27" s="83" t="e">
        <f ca="true">+IF(AND(ISTEXT(OFFSET('Sanitation Data'!$B$2,0,10*ROW('Sanitation Data'!G21))),CZ27="Yes"),100-OFFSET('Sanitation Data'!$G$4,0,10*ROW('Sanitation Data'!G21)),IF(AND(ISTEXT(OFFSET('Sanitation Data'!$B$2,0,10*ROW('Sanitation Data'!G21))),CZ27="No",ISNUMBER(OFFSET('Sanitation Data'!$G$4,0,10*ROW('Sanitation Data'!G21)))),CONCATENATE("[",ROUND(100-OFFSET('Sanitation Data'!$G$4,0,10*ROW('Sanitation Data'!G21)),0),"]"),IF(AND(ISTEXT(OFFSET('Sanitation Data'!$B$2,0,10*ROW('Sanitation Data'!G21))),CZ27="",ISNUMBER(OFFSET('Sanitation Data'!$G$4,0,10*ROW('Sanitation Data'!G21)))),100-OFFSET('Sanitation Data'!$G$4,0,10*ROW('Sanitation Data'!G21)),NA())))</f>
        <v>#N/A</v>
      </c>
      <c r="AL27" s="83" t="e">
        <f ca="true">+IF(AND(ISTEXT(OFFSET('Sanitation Data'!$B$2,0,10*ROW('Sanitation Data'!G21))),DA27="Yes"),OFFSET('Sanitation Data'!$G$6,0,10*ROW('Sanitation Data'!G21)),IF(AND(ISTEXT(OFFSET('Sanitation Data'!$B$2,0,10*ROW('Sanitation Data'!G21))),DA27="No",ISNUMBER(OFFSET('Sanitation Data'!$G$6,0,10*ROW('Sanitation Data'!G21)))),CONCATENATE("[",ROUND(OFFSET('Sanitation Data'!$G$6,0,10*ROW('Sanitation Data'!G21)),0),"]"),IF(AND(ISTEXT(OFFSET('Sanitation Data'!$B$2,0,10*ROW('Sanitation Data'!G21))),DA27="",ISNUMBER(OFFSET('Sanitation Data'!$G$6,0,10*ROW('Sanitation Data'!G21)))),OFFSET('Sanitation Data'!$G$6,0,10*ROW('Sanitation Data'!G21)),NA())))</f>
        <v>#N/A</v>
      </c>
      <c r="AM27" s="83" t="e">
        <f ca="true">+IF(AND(ISTEXT(OFFSET('Sanitation Data'!$B$2,0,10*ROW('Sanitation Data'!G21))),DB27="Yes"),OFFSET('Sanitation Data'!$G$10,0,10*ROW('Sanitation Data'!G21)),IF(AND(ISTEXT(OFFSET('Sanitation Data'!$B$2,0,10*ROW('Sanitation Data'!G21))),DB27="No",ISNUMBER(OFFSET('Sanitation Data'!$G$10,0,10*ROW('Sanitation Data'!G21)))),CONCATENATE("[",ROUND(OFFSET('Sanitation Data'!$G$10,0,10*ROW('Sanitation Data'!G21)),0),"]"),IF(AND(ISTEXT(OFFSET('Sanitation Data'!$B$2,0,10*ROW('Sanitation Data'!G21))),DB27="",ISNUMBER(OFFSET('Sanitation Data'!$G$10,0,10*ROW('Sanitation Data'!G21)))),OFFSET('Sanitation Data'!$G$10,0,10*ROW('Sanitation Data'!G21)),NA())))</f>
        <v>#N/A</v>
      </c>
      <c r="AN27" s="83" t="e">
        <f ca="true">+IF(AND(ISTEXT(OFFSET('Sanitation Data'!$B$2,0,10*ROW('Sanitation Data'!G21))),DC27="Yes"),OFFSET('Sanitation Data'!$G$11,0,10*ROW('Sanitation Data'!G21)),IF(AND(ISTEXT(OFFSET('Sanitation Data'!$B$2,0,10*ROW('Sanitation Data'!G21))),DC27="No",ISNUMBER(OFFSET('Sanitation Data'!$G$11,0,10*ROW('Sanitation Data'!G21)))),CONCATENATE("[",ROUND(OFFSET('Sanitation Data'!$G$11,0,10*ROW('Sanitation Data'!G21)),0),"]"),IF(AND(ISTEXT(OFFSET('Sanitation Data'!$B$2,0,10*ROW('Sanitation Data'!G21))),DC27="",ISNUMBER(OFFSET('Sanitation Data'!$G$11,0,10*ROW('Sanitation Data'!G21)))),OFFSET('Sanitation Data'!$G$11,0,10*ROW('Sanitation Data'!G21)),NA())))</f>
        <v>#N/A</v>
      </c>
      <c r="AO27" s="83" t="e">
        <f ca="true">+IF(AND(ISTEXT(OFFSET('Sanitation Data'!$B$2,0,10*ROW('Sanitation Data'!G21))),DD27="Yes"),OFFSET('Sanitation Data'!$G$12,0,10*ROW('Sanitation Data'!G21)),IF(AND(ISTEXT(OFFSET('Sanitation Data'!$B$2,0,10*ROW('Sanitation Data'!G21))),DD27="No",ISNUMBER(OFFSET('Sanitation Data'!$G$12,0,10*ROW('Sanitation Data'!G21)))),CONCATENATE("[",ROUND(OFFSET('Sanitation Data'!$G$12,0,10*ROW('Sanitation Data'!G21)),0),"]"),IF(AND(ISTEXT(OFFSET('Sanitation Data'!$B$2,0,10*ROW('Sanitation Data'!G21))),DD27="",ISNUMBER(OFFSET('Sanitation Data'!$G$12,0,10*ROW('Sanitation Data'!G21)))),OFFSET('Sanitation Data'!$G$12,0,10*ROW('Sanitation Data'!G21)),NA())))</f>
        <v>#N/A</v>
      </c>
      <c r="AP27" s="83" t="e">
        <f ca="true">+IF(AND(ISTEXT(OFFSET('Sanitation Data'!$B$2,0,10*ROW('Sanitation Data'!H21))),DE27="Yes"),100-OFFSET('Sanitation Data'!$H$4,0,10*ROW('Sanitation Data'!H21)),IF(AND(ISTEXT(OFFSET('Sanitation Data'!$B$2,0,10*ROW('Sanitation Data'!H21))),DE27="No",ISNUMBER(OFFSET('Sanitation Data'!$H$4,0,10*ROW('Sanitation Data'!H21)))),CONCATENATE("[",ROUND(100-OFFSET('Sanitation Data'!$H$4,0,10*ROW('Sanitation Data'!H21)),0),"]"),IF(AND(ISTEXT(OFFSET('Sanitation Data'!$B$2,0,10*ROW('Sanitation Data'!H21))),DE27="",ISNUMBER(OFFSET('Sanitation Data'!$H$4,0,10*ROW('Sanitation Data'!H21)))),100-OFFSET('Sanitation Data'!$H$4,0,10*ROW('Sanitation Data'!H21)),NA())))</f>
        <v>#N/A</v>
      </c>
      <c r="AQ27" s="83" t="e">
        <f ca="true">+IF(AND(ISTEXT(OFFSET('Sanitation Data'!$B$2,0,10*ROW('Sanitation Data'!H21))),DF27="Yes"),OFFSET('Sanitation Data'!$H$6,0,10*ROW('Sanitation Data'!H21)),IF(AND(ISTEXT(OFFSET('Sanitation Data'!$B$2,0,10*ROW('Sanitation Data'!H21))),DF27="No",ISNUMBER(OFFSET('Sanitation Data'!$H$6,0,10*ROW('Sanitation Data'!H21)))),CONCATENATE("[",ROUND(OFFSET('Sanitation Data'!$H$6,0,10*ROW('Sanitation Data'!H21)),0),"]"),IF(AND(ISTEXT(OFFSET('Sanitation Data'!$B$2,0,10*ROW('Sanitation Data'!H21))),DF27="",ISNUMBER(OFFSET('Sanitation Data'!$H$6,0,10*ROW('Sanitation Data'!H21)))),OFFSET('Sanitation Data'!$H$6,0,10*ROW('Sanitation Data'!H21)),NA())))</f>
        <v>#N/A</v>
      </c>
      <c r="AR27" s="83" t="e">
        <f ca="true">+IF(AND(ISTEXT(OFFSET('Sanitation Data'!$B$2,0,10*ROW('Sanitation Data'!H21))),DG27="Yes"),OFFSET('Sanitation Data'!$H$10,0,10*ROW('Sanitation Data'!H21)),IF(AND(ISTEXT(OFFSET('Sanitation Data'!$B$2,0,10*ROW('Sanitation Data'!H21))),DG27="No",ISNUMBER(OFFSET('Sanitation Data'!$H$10,0,10*ROW('Sanitation Data'!H21)))),CONCATENATE("[",ROUND(OFFSET('Sanitation Data'!$H$10,0,10*ROW('Sanitation Data'!H21)),0),"]"),IF(AND(ISTEXT(OFFSET('Sanitation Data'!$B$2,0,10*ROW('Sanitation Data'!H21))),DG27="",ISNUMBER(OFFSET('Sanitation Data'!$H$10,0,10*ROW('Sanitation Data'!H21)))),OFFSET('Sanitation Data'!$H$10,0,10*ROW('Sanitation Data'!H21)),NA())))</f>
        <v>#N/A</v>
      </c>
      <c r="AS27" s="83" t="e">
        <f ca="true">+IF(AND(ISTEXT(OFFSET('Sanitation Data'!$B$2,0,10*ROW('Sanitation Data'!H21))),DH27="Yes"),OFFSET('Sanitation Data'!$H$11,0,10*ROW('Sanitation Data'!H21)),IF(AND(ISTEXT(OFFSET('Sanitation Data'!$B$2,0,10*ROW('Sanitation Data'!H21))),DH27="No",ISNUMBER(OFFSET('Sanitation Data'!$H$11,0,10*ROW('Sanitation Data'!H21)))),CONCATENATE("[",ROUND(OFFSET('Sanitation Data'!$H$11,0,10*ROW('Sanitation Data'!H21)),0),"]"),IF(AND(ISTEXT(OFFSET('Sanitation Data'!$B$2,0,10*ROW('Sanitation Data'!H21))),DH27="",ISNUMBER(OFFSET('Sanitation Data'!$H$11,0,10*ROW('Sanitation Data'!H21)))),OFFSET('Sanitation Data'!$H$11,0,10*ROW('Sanitation Data'!H21)),NA())))</f>
        <v>#N/A</v>
      </c>
      <c r="AT27" s="83" t="e">
        <f ca="true">+IF(AND(ISTEXT(OFFSET('Sanitation Data'!$B$2,0,10*ROW('Sanitation Data'!H21))),DI27="Yes"),OFFSET('Sanitation Data'!$H$12,0,10*ROW('Sanitation Data'!H21)),IF(AND(ISTEXT(OFFSET('Sanitation Data'!$B$2,0,10*ROW('Sanitation Data'!H21))),DI27="No",ISNUMBER(OFFSET('Sanitation Data'!$H$12,0,10*ROW('Sanitation Data'!H21)))),CONCATENATE("[",ROUND(OFFSET('Sanitation Data'!$H$12,0,10*ROW('Sanitation Data'!H21)),0),"]"),IF(AND(ISTEXT(OFFSET('Sanitation Data'!$B$2,0,10*ROW('Sanitation Data'!H21))),DI27="",ISNUMBER(OFFSET('Sanitation Data'!$H$12,0,10*ROW('Sanitation Data'!H21)))),OFFSET('Sanitation Data'!$H$12,0,10*ROW('Sanitation Data'!H21)),NA())))</f>
        <v>#N/A</v>
      </c>
      <c r="AU27" s="83" t="e">
        <f ca="true">+IF(AND(ISTEXT(OFFSET('Sanitation Data'!$B$2,0,10*ROW('Sanitation Data'!I21))),DJ27="Yes"),100-OFFSET('Sanitation Data'!$I$4,0,10*ROW('Sanitation Data'!I21)),IF(AND(ISTEXT(OFFSET('Sanitation Data'!$B$2,0,10*ROW('Sanitation Data'!I21))),DJ27="No",ISNUMBER(OFFSET('Sanitation Data'!$I$4,0,10*ROW('Sanitation Data'!I21)))),CONCATENATE("[",ROUND(100-OFFSET('Sanitation Data'!$I$4,0,10*ROW('Sanitation Data'!I21)),0),"]"),IF(AND(ISTEXT(OFFSET('Sanitation Data'!$B$2,0,10*ROW('Sanitation Data'!I21))),DJ27="",ISNUMBER(OFFSET('Sanitation Data'!$I$4,0,10*ROW('Sanitation Data'!I21)))),100-OFFSET('Sanitation Data'!$I$4,0,10*ROW('Sanitation Data'!I21)),NA())))</f>
        <v>#N/A</v>
      </c>
      <c r="AV27" s="83" t="e">
        <f ca="true">+IF(AND(ISTEXT(OFFSET('Sanitation Data'!$B$2,0,10*ROW('Sanitation Data'!I21))),DK27="Yes"),OFFSET('Sanitation Data'!$I$6,0,10*ROW('Sanitation Data'!I21)),IF(AND(ISTEXT(OFFSET('Sanitation Data'!$B$2,0,10*ROW('Sanitation Data'!I21))),DK27="No",ISNUMBER(OFFSET('Sanitation Data'!$I$6,0,10*ROW('Sanitation Data'!I21)))),CONCATENATE("[",ROUND(OFFSET('Sanitation Data'!$I$6,0,10*ROW('Sanitation Data'!I21)),0),"]"),IF(AND(ISTEXT(OFFSET('Sanitation Data'!$B$2,0,10*ROW('Sanitation Data'!I21))),DK27="",ISNUMBER(OFFSET('Sanitation Data'!$I$6,0,10*ROW('Sanitation Data'!I21)))),OFFSET('Sanitation Data'!$I$6,0,10*ROW('Sanitation Data'!I21)),NA())))</f>
        <v>#N/A</v>
      </c>
      <c r="AW27" s="83" t="e">
        <f ca="true">+IF(AND(ISTEXT(OFFSET('Sanitation Data'!$B$2,0,10*ROW('Sanitation Data'!I21))),DL27="Yes"),OFFSET('Sanitation Data'!$I$10,0,10*ROW('Sanitation Data'!I21)),IF(AND(ISTEXT(OFFSET('Sanitation Data'!$B$2,0,10*ROW('Sanitation Data'!I21))),DL27="No",ISNUMBER(OFFSET('Sanitation Data'!$I$10,0,10*ROW('Sanitation Data'!I21)))),CONCATENATE("[",ROUND(OFFSET('Sanitation Data'!$I$10,0,10*ROW('Sanitation Data'!I21)),0),"]"),IF(AND(ISTEXT(OFFSET('Sanitation Data'!$B$2,0,10*ROW('Sanitation Data'!I21))),DL27="",ISNUMBER(OFFSET('Sanitation Data'!$I$10,0,10*ROW('Sanitation Data'!I21)))),OFFSET('Sanitation Data'!$I$10,0,10*ROW('Sanitation Data'!I21)),NA())))</f>
        <v>#N/A</v>
      </c>
      <c r="AX27" s="83" t="e">
        <f ca="true">+IF(AND(ISTEXT(OFFSET('Sanitation Data'!$B$2,0,10*ROW('Sanitation Data'!I21))),DM27="Yes"),OFFSET('Sanitation Data'!$I$11,0,10*ROW('Sanitation Data'!I21)),IF(AND(ISTEXT(OFFSET('Sanitation Data'!$B$2,0,10*ROW('Sanitation Data'!I21))),DM27="No",ISNUMBER(OFFSET('Sanitation Data'!$I$11,0,10*ROW('Sanitation Data'!I21)))),CONCATENATE("[",ROUND(OFFSET('Sanitation Data'!$I$11,0,10*ROW('Sanitation Data'!I21)),0),"]"),IF(AND(ISTEXT(OFFSET('Sanitation Data'!$B$2,0,10*ROW('Sanitation Data'!I21))),DM27="",ISNUMBER(OFFSET('Sanitation Data'!$I$11,0,10*ROW('Sanitation Data'!I21)))),OFFSET('Sanitation Data'!$I$11,0,10*ROW('Sanitation Data'!I21)),NA())))</f>
        <v>#N/A</v>
      </c>
      <c r="AY27" s="83" t="e">
        <f ca="true">+IF(AND(ISTEXT(OFFSET('Sanitation Data'!$B$2,0,10*ROW('Sanitation Data'!I21))),DN27="Yes"),OFFSET('Sanitation Data'!$I$12,0,10*ROW('Sanitation Data'!I21)),IF(AND(ISTEXT(OFFSET('Sanitation Data'!$B$2,0,10*ROW('Sanitation Data'!I21))),DN27="No",ISNUMBER(OFFSET('Sanitation Data'!$I$12,0,10*ROW('Sanitation Data'!I21)))),CONCATENATE("[",ROUND(OFFSET('Sanitation Data'!$I$12,0,10*ROW('Sanitation Data'!I21)),0),"]"),IF(AND(ISTEXT(OFFSET('Sanitation Data'!$B$2,0,10*ROW('Sanitation Data'!I21))),DN27="",ISNUMBER(OFFSET('Sanitation Data'!$I$12,0,10*ROW('Sanitation Data'!I21)))),OFFSET('Sanitation Data'!$I$12,0,10*ROW('Sanitation Data'!I21)),NA())))</f>
        <v>#N/A</v>
      </c>
      <c r="AZ27" s="84" t="e">
        <f ca="true">+IF(AND(ISTEXT(OFFSET('Hygiene Data'!$B$2,0,10*ROW('Hygiene Data'!D21))),DO27="Yes"),OFFSET('Hygiene Data'!$D$5,0,10*ROW('Hygiene Data'!D21)),IF(AND(ISTEXT(OFFSET('Hygiene Data'!$B$2,0,10*ROW('Hygiene Data'!D21))),DO27="No",ISNUMBER(OFFSET('Hygiene Data'!$D$5,0,10*ROW('Hygiene Data'!D21)))),CONCATENATE("[",ROUND(OFFSET('Hygiene Data'!$D$5,0,10*ROW('Hygiene Data'!D21)),0),"]"),IF(AND(ISTEXT(OFFSET('Hygiene Data'!$B$2,0,10*ROW('Hygiene Data'!D21))),DO27="",ISNUMBER(OFFSET('Hygiene Data'!$D$5,0,10*ROW('Hygiene Data'!D21)))),OFFSET('Hygiene Data'!$D$5,0,10*ROW('Hygiene Data'!D21)),NA())))</f>
        <v>#N/A</v>
      </c>
      <c r="BA27" s="84" t="e">
        <f ca="true">+IF(AND(ISTEXT(OFFSET('Hygiene Data'!$B$2,0,10*ROW('Hygiene Data'!D21))),DP27="Yes"),OFFSET('Hygiene Data'!$D$7,0,10*ROW('Hygiene Data'!D21)),IF(AND(ISTEXT(OFFSET('Hygiene Data'!$B$2,0,10*ROW('Hygiene Data'!D21))),DP27="No",ISNUMBER(OFFSET('Hygiene Data'!$D$7,0,10*ROW('Hygiene Data'!D21)))),CONCATENATE("[",ROUND(OFFSET('Hygiene Data'!$D$7,0,10*ROW('Hygiene Data'!D21)),0),"]"),IF(AND(ISTEXT(OFFSET('Hygiene Data'!$B$2,0,10*ROW('Hygiene Data'!D21))),DP27="",ISNUMBER(OFFSET('Hygiene Data'!$D$7,0,10*ROW('Hygiene Data'!D21)))),OFFSET('Hygiene Data'!$D$7,0,10*ROW('Hygiene Data'!D21)),NA())))</f>
        <v>#N/A</v>
      </c>
      <c r="BB27" s="84" t="e">
        <f ca="true">+IF(AND(ISTEXT(OFFSET('Hygiene Data'!$B$2,0,10*ROW('Hygiene Data'!D21))),DQ27="Yes"),OFFSET('Hygiene Data'!$D$9,0,10*ROW('Hygiene Data'!D21)),IF(AND(ISTEXT(OFFSET('Hygiene Data'!$B$2,0,10*ROW('Hygiene Data'!D21))),DQ27="No",ISNUMBER(OFFSET('Hygiene Data'!$D$9,0,10*ROW('Hygiene Data'!D21)))),CONCATENATE("[",ROUND(OFFSET('Hygiene Data'!$D$9,0,10*ROW('Hygiene Data'!D21)),0),"]"),IF(AND(ISTEXT(OFFSET('Hygiene Data'!$B$2,0,10*ROW('Hygiene Data'!D21))),DQ27="",ISNUMBER(OFFSET('Hygiene Data'!$D$9,0,10*ROW('Hygiene Data'!D21)))),OFFSET('Hygiene Data'!$D$9,0,10*ROW('Hygiene Data'!D21)),NA())))</f>
        <v>#N/A</v>
      </c>
      <c r="BC27" s="84" t="e">
        <f ca="true">+IF(AND(ISTEXT(OFFSET('Hygiene Data'!$B$2,0,10*ROW('Hygiene Data'!E21))),DR27="Yes"),OFFSET('Hygiene Data'!$E$5,0,10*ROW('Hygiene Data'!E21)),IF(AND(ISTEXT(OFFSET('Hygiene Data'!$B$2,0,10*ROW('Hygiene Data'!E21))),DR27="No",ISNUMBER(OFFSET('Hygiene Data'!$E$5,0,10*ROW('Hygiene Data'!E21)))),CONCATENATE("[",ROUND(OFFSET('Hygiene Data'!$E$5,0,10*ROW('Hygiene Data'!E21)),0),"]"),IF(AND(ISTEXT(OFFSET('Hygiene Data'!$B$2,0,10*ROW('Hygiene Data'!E21))),DR27="",ISNUMBER(OFFSET('Hygiene Data'!$E$5,0,10*ROW('Hygiene Data'!E21)))),OFFSET('Hygiene Data'!$E$5,0,10*ROW('Hygiene Data'!E21)),NA())))</f>
        <v>#N/A</v>
      </c>
      <c r="BD27" s="84" t="e">
        <f ca="true">+IF(AND(ISTEXT(OFFSET('Hygiene Data'!$B$2,0,10*ROW('Hygiene Data'!E21))),DS27="Yes"),OFFSET('Hygiene Data'!$E$7,0,10*ROW('Hygiene Data'!E21)),IF(AND(ISTEXT(OFFSET('Hygiene Data'!$B$2,0,10*ROW('Hygiene Data'!E21))),DS27="No",ISNUMBER(OFFSET('Hygiene Data'!$E$7,0,10*ROW('Hygiene Data'!E21)))),CONCATENATE("[",ROUND(OFFSET('Hygiene Data'!$E$7,0,10*ROW('Hygiene Data'!E21)),0),"]"),IF(AND(ISTEXT(OFFSET('Hygiene Data'!$B$2,0,10*ROW('Hygiene Data'!E21))),DS27="",ISNUMBER(OFFSET('Hygiene Data'!$E$7,0,10*ROW('Hygiene Data'!E21)))),OFFSET('Hygiene Data'!$E$7,0,10*ROW('Hygiene Data'!E21)),NA())))</f>
        <v>#N/A</v>
      </c>
      <c r="BE27" s="84" t="e">
        <f ca="true">+IF(AND(ISTEXT(OFFSET('Hygiene Data'!$B$2,0,10*ROW('Hygiene Data'!E21))),DT27="Yes"),OFFSET('Hygiene Data'!$E$9,0,10*ROW('Hygiene Data'!E21)),IF(AND(ISTEXT(OFFSET('Hygiene Data'!$B$2,0,10*ROW('Hygiene Data'!E21))),DT27="No",ISNUMBER(OFFSET('Hygiene Data'!$E$9,0,10*ROW('Hygiene Data'!E21)))),CONCATENATE("[",ROUND(OFFSET('Hygiene Data'!$E$9,0,10*ROW('Hygiene Data'!E21)),0),"]"),IF(AND(ISTEXT(OFFSET('Hygiene Data'!$B$2,0,10*ROW('Hygiene Data'!E21))),DT27="",ISNUMBER(OFFSET('Hygiene Data'!$E$9,0,10*ROW('Hygiene Data'!E21)))),OFFSET('Hygiene Data'!$E$9,0,10*ROW('Hygiene Data'!E21)),NA())))</f>
        <v>#N/A</v>
      </c>
      <c r="BF27" s="84" t="e">
        <f ca="true">+IF(AND(ISTEXT(OFFSET('Hygiene Data'!$B$2,0,10*ROW('Hygiene Data'!F21))),DU27="Yes"),OFFSET('Hygiene Data'!$F$5,0,10*ROW('Hygiene Data'!F21)),IF(AND(ISTEXT(OFFSET('Hygiene Data'!$B$2,0,10*ROW('Hygiene Data'!F21))),DU27="No",ISNUMBER(OFFSET('Hygiene Data'!$F$5,0,10*ROW('Hygiene Data'!F21)))),CONCATENATE("[",ROUND(OFFSET('Hygiene Data'!$F$5,0,10*ROW('Hygiene Data'!F21)),0),"]"),IF(AND(ISTEXT(OFFSET('Hygiene Data'!$B$2,0,10*ROW('Hygiene Data'!F21))),DU27="",ISNUMBER(OFFSET('Hygiene Data'!$F$5,0,10*ROW('Hygiene Data'!F21)))),OFFSET('Hygiene Data'!$F$5,0,10*ROW('Hygiene Data'!F21)),NA())))</f>
        <v>#N/A</v>
      </c>
      <c r="BG27" s="84" t="e">
        <f ca="true">+IF(AND(ISTEXT(OFFSET('Hygiene Data'!$B$2,0,10*ROW('Hygiene Data'!F21))),DV27="Yes"),OFFSET('Hygiene Data'!$F$7,0,10*ROW('Hygiene Data'!F21)),IF(AND(ISTEXT(OFFSET('Hygiene Data'!$B$2,0,10*ROW('Hygiene Data'!F21))),DV27="No",ISNUMBER(OFFSET('Hygiene Data'!$F$7,0,10*ROW('Hygiene Data'!F21)))),CONCATENATE("[",ROUND(OFFSET('Hygiene Data'!$F$7,0,10*ROW('Hygiene Data'!F21)),0),"]"),IF(AND(ISTEXT(OFFSET('Hygiene Data'!$B$2,0,10*ROW('Hygiene Data'!F21))),DV27="",ISNUMBER(OFFSET('Hygiene Data'!$F$7,0,10*ROW('Hygiene Data'!F21)))),OFFSET('Hygiene Data'!$F$7,0,10*ROW('Hygiene Data'!F21)),NA())))</f>
        <v>#N/A</v>
      </c>
      <c r="BH27" s="84" t="e">
        <f ca="true">+IF(AND(ISTEXT(OFFSET('Hygiene Data'!$B$2,0,10*ROW('Hygiene Data'!F21))),DW27="Yes"),OFFSET('Hygiene Data'!$F$9,0,10*ROW('Hygiene Data'!F21)),IF(AND(ISTEXT(OFFSET('Hygiene Data'!$B$2,0,10*ROW('Hygiene Data'!F21))),DW27="No",ISNUMBER(OFFSET('Hygiene Data'!$F$9,0,10*ROW('Hygiene Data'!F21)))),CONCATENATE("[",ROUND(OFFSET('Hygiene Data'!$F$9,0,10*ROW('Hygiene Data'!F21)),0),"]"),IF(AND(ISTEXT(OFFSET('Hygiene Data'!$B$2,0,10*ROW('Hygiene Data'!F21))),DW27="",ISNUMBER(OFFSET('Hygiene Data'!$F$9,0,10*ROW('Hygiene Data'!F21)))),OFFSET('Hygiene Data'!$F$9,0,10*ROW('Hygiene Data'!F21)),NA())))</f>
        <v>#N/A</v>
      </c>
      <c r="BI27" s="84" t="e">
        <f ca="true">+IF(AND(ISTEXT(OFFSET('Hygiene Data'!$B$2,0,10*ROW('Hygiene Data'!G21))),DX27="Yes"),OFFSET('Hygiene Data'!$G$5,0,10*ROW('Hygiene Data'!G21)),IF(AND(ISTEXT(OFFSET('Hygiene Data'!$B$2,0,10*ROW('Hygiene Data'!G21))),DX27="No",ISNUMBER(OFFSET('Hygiene Data'!$G$5,0,10*ROW('Hygiene Data'!G21)))),CONCATENATE("[",ROUND(OFFSET('Hygiene Data'!$G$5,0,10*ROW('Hygiene Data'!G21)),0),"]"),IF(AND(ISTEXT(OFFSET('Hygiene Data'!$B$2,0,10*ROW('Hygiene Data'!G21))),DX27="",ISNUMBER(OFFSET('Hygiene Data'!$G$5,0,10*ROW('Hygiene Data'!G21)))),OFFSET('Hygiene Data'!$G$5,0,10*ROW('Hygiene Data'!G21)),NA())))</f>
        <v>#N/A</v>
      </c>
      <c r="BJ27" s="84" t="e">
        <f ca="true">+IF(AND(ISTEXT(OFFSET('Hygiene Data'!$B$2,0,10*ROW('Hygiene Data'!G21))),DY27="Yes"),OFFSET('Hygiene Data'!$G$7,0,10*ROW('Hygiene Data'!G21)),IF(AND(ISTEXT(OFFSET('Hygiene Data'!$B$2,0,10*ROW('Hygiene Data'!G21))),DY27="No",ISNUMBER(OFFSET('Hygiene Data'!$G$7,0,10*ROW('Hygiene Data'!G21)))),CONCATENATE("[",ROUND(OFFSET('Hygiene Data'!$G$7,0,10*ROW('Hygiene Data'!G21)),0),"]"),IF(AND(ISTEXT(OFFSET('Hygiene Data'!$B$2,0,10*ROW('Hygiene Data'!G21))),DY27="",ISNUMBER(OFFSET('Hygiene Data'!$G$7,0,10*ROW('Hygiene Data'!G21)))),OFFSET('Hygiene Data'!$G$7,0,10*ROW('Hygiene Data'!G21)),NA())))</f>
        <v>#N/A</v>
      </c>
      <c r="BK27" s="84" t="e">
        <f ca="true">+IF(AND(ISTEXT(OFFSET('Hygiene Data'!$B$2,0,10*ROW('Hygiene Data'!G21))),DZ27="Yes"),OFFSET('Hygiene Data'!$G$9,0,10*ROW('Hygiene Data'!G21)),IF(AND(ISTEXT(OFFSET('Hygiene Data'!$B$2,0,10*ROW('Hygiene Data'!G21))),DZ27="No",ISNUMBER(OFFSET('Hygiene Data'!$G$9,0,10*ROW('Hygiene Data'!G21)))),CONCATENATE("[",ROUND(OFFSET('Hygiene Data'!$G$9,0,10*ROW('Hygiene Data'!G21)),0),"]"),IF(AND(ISTEXT(OFFSET('Hygiene Data'!$B$2,0,10*ROW('Hygiene Data'!G21))),DZ27="",ISNUMBER(OFFSET('Hygiene Data'!$G$9,0,10*ROW('Hygiene Data'!G21)))),OFFSET('Hygiene Data'!$G$9,0,10*ROW('Hygiene Data'!G21)),NA())))</f>
        <v>#N/A</v>
      </c>
      <c r="BL27" s="84" t="e">
        <f ca="true">+IF(AND(ISTEXT(OFFSET('Hygiene Data'!$B$2,0,10*ROW('Hygiene Data'!H21))),EA27="Yes"),OFFSET('Hygiene Data'!$H$5,0,10*ROW('Hygiene Data'!H21)),IF(AND(ISTEXT(OFFSET('Hygiene Data'!$B$2,0,10*ROW('Hygiene Data'!H21))),EA27="No",ISNUMBER(OFFSET('Hygiene Data'!$H$5,0,10*ROW('Hygiene Data'!H21)))),CONCATENATE("[",ROUND(OFFSET('Hygiene Data'!$H$5,0,10*ROW('Hygiene Data'!H21)),0),"]"),IF(AND(ISTEXT(OFFSET('Hygiene Data'!$B$2,0,10*ROW('Hygiene Data'!H21))),EA27="",ISNUMBER(OFFSET('Hygiene Data'!$H$5,0,10*ROW('Hygiene Data'!H21)))),OFFSET('Hygiene Data'!$H$5,0,10*ROW('Hygiene Data'!H21)),NA())))</f>
        <v>#N/A</v>
      </c>
      <c r="BM27" s="84" t="e">
        <f ca="true">+IF(AND(ISTEXT(OFFSET('Hygiene Data'!$B$2,0,10*ROW('Hygiene Data'!H21))),EB27="Yes"),OFFSET('Hygiene Data'!$H$7,0,10*ROW('Hygiene Data'!H21)),IF(AND(ISTEXT(OFFSET('Hygiene Data'!$B$2,0,10*ROW('Hygiene Data'!H21))),EB27="No",ISNUMBER(OFFSET('Hygiene Data'!$H$7,0,10*ROW('Hygiene Data'!H21)))),CONCATENATE("[",ROUND(OFFSET('Hygiene Data'!$H$7,0,10*ROW('Hygiene Data'!H21)),0),"]"),IF(AND(ISTEXT(OFFSET('Hygiene Data'!$B$2,0,10*ROW('Hygiene Data'!H21))),EB27="",ISNUMBER(OFFSET('Hygiene Data'!$H$7,0,10*ROW('Hygiene Data'!H21)))),OFFSET('Hygiene Data'!$H$7,0,10*ROW('Hygiene Data'!H21)),NA())))</f>
        <v>#N/A</v>
      </c>
      <c r="BN27" s="84" t="e">
        <f ca="true">+IF(AND(ISTEXT(OFFSET('Hygiene Data'!$B$2,0,10*ROW('Hygiene Data'!H21))),EC27="Yes"),OFFSET('Hygiene Data'!$H$9,0,10*ROW('Hygiene Data'!H21)),IF(AND(ISTEXT(OFFSET('Hygiene Data'!$B$2,0,10*ROW('Hygiene Data'!H21))),EC27="No",ISNUMBER(OFFSET('Hygiene Data'!$H$9,0,10*ROW('Hygiene Data'!H21)))),CONCATENATE("[",ROUND(OFFSET('Hygiene Data'!$H$9,0,10*ROW('Hygiene Data'!H21)),0),"]"),IF(AND(ISTEXT(OFFSET('Hygiene Data'!$B$2,0,10*ROW('Hygiene Data'!H21))),EC27="",ISNUMBER(OFFSET('Hygiene Data'!$H$9,0,10*ROW('Hygiene Data'!H21)))),OFFSET('Hygiene Data'!$H$9,0,10*ROW('Hygiene Data'!H21)),NA())))</f>
        <v>#N/A</v>
      </c>
      <c r="BO27" s="84" t="e">
        <f ca="true">+IF(AND(ISTEXT(OFFSET('Hygiene Data'!$B$2,0,10*ROW('Hygiene Data'!I21))),ED27="Yes"),OFFSET('Hygiene Data'!$I$5,0,10*ROW('Hygiene Data'!I21)),IF(AND(ISTEXT(OFFSET('Hygiene Data'!$B$2,0,10*ROW('Hygiene Data'!I21))),ED27="No",ISNUMBER(OFFSET('Hygiene Data'!$I$5,0,10*ROW('Hygiene Data'!I21)))),CONCATENATE("[",ROUND(OFFSET('Hygiene Data'!$I$5,0,10*ROW('Hygiene Data'!I21)),0),"]"),IF(AND(ISTEXT(OFFSET('Hygiene Data'!$B$2,0,10*ROW('Hygiene Data'!I21))),ED27="",ISNUMBER(OFFSET('Hygiene Data'!$I$5,0,10*ROW('Hygiene Data'!I21)))),OFFSET('Hygiene Data'!$I$5,0,10*ROW('Hygiene Data'!I21)),NA())))</f>
        <v>#N/A</v>
      </c>
      <c r="BP27" s="84" t="e">
        <f ca="true">+IF(AND(ISTEXT(OFFSET('Hygiene Data'!$B$2,0,10*ROW('Hygiene Data'!I21))),EE27="Yes"),OFFSET('Hygiene Data'!$I$7,0,10*ROW('Hygiene Data'!I21)),IF(AND(ISTEXT(OFFSET('Hygiene Data'!$B$2,0,10*ROW('Hygiene Data'!I21))),EE27="No",ISNUMBER(OFFSET('Hygiene Data'!$I$7,0,10*ROW('Hygiene Data'!I21)))),CONCATENATE("[",ROUND(OFFSET('Hygiene Data'!$I$7,0,10*ROW('Hygiene Data'!I21)),0),"]"),IF(AND(ISTEXT(OFFSET('Hygiene Data'!$B$2,0,10*ROW('Hygiene Data'!I21))),EE27="",ISNUMBER(OFFSET('Hygiene Data'!$I$7,0,10*ROW('Hygiene Data'!I21)))),OFFSET('Hygiene Data'!$I$7,0,10*ROW('Hygiene Data'!I21)),NA())))</f>
        <v>#N/A</v>
      </c>
      <c r="BQ27" s="84" t="e">
        <f ca="true">+IF(AND(ISTEXT(OFFSET('Hygiene Data'!$B$2,0,10*ROW('Hygiene Data'!I21))),EF27="Yes"),OFFSET('Hygiene Data'!$I$9,0,10*ROW('Hygiene Data'!I21)),IF(AND(ISTEXT(OFFSET('Hygiene Data'!$B$2,0,10*ROW('Hygiene Data'!I21))),EF27="No",ISNUMBER(OFFSET('Hygiene Data'!$I$9,0,10*ROW('Hygiene Data'!I21)))),CONCATENATE("[",ROUND(OFFSET('Hygiene Data'!$I$9,0,10*ROW('Hygiene Data'!I21)),0),"]"),IF(AND(ISTEXT(OFFSET('Hygiene Data'!$B$2,0,10*ROW('Hygiene Data'!I21))),EF27="",ISNUMBER(OFFSET('Hygiene Data'!$I$9,0,10*ROW('Hygiene Data'!I21)))),OFFSET('Hygiene Data'!$I$9,0,10*ROW('Hygiene Data'!I21)),NA())))</f>
        <v>#N/A</v>
      </c>
      <c r="BR27" s="269"/>
      <c r="BS27" s="269" t="str">
        <f ca="true">+IF(OFFSET('Water Data'!$D$27,0,10*ROW('Water Data'!D21))="","",OFFSET('Water Data'!$D$27,0,10*ROW('Water Data'!D21)))</f>
        <v/>
      </c>
      <c r="BT27" s="269" t="str">
        <f ca="true">+IF(OFFSET('Water Data'!$D$28,0,10*ROW('Water Data'!D21))="","",OFFSET('Water Data'!$D$28,0,10*ROW('Water Data'!D21)))</f>
        <v/>
      </c>
      <c r="BU27" s="269" t="str">
        <f ca="true">+IF(OFFSET('Water Data'!$D$29,0,10*ROW('Water Data'!D21))="","",OFFSET('Water Data'!$D$29,0,10*ROW('Water Data'!D21)))</f>
        <v/>
      </c>
      <c r="BV27" s="269" t="str">
        <f ca="true">+IF(OFFSET('Water Data'!$E$27,0,10*ROW('Water Data'!E21))="","",OFFSET('Water Data'!$E$27,0,10*ROW('Water Data'!E21)))</f>
        <v/>
      </c>
      <c r="BW27" s="269" t="str">
        <f ca="true">+IF(OFFSET('Water Data'!$E$28,0,10*ROW('Water Data'!E21))="","",OFFSET('Water Data'!$E$28,0,10*ROW('Water Data'!E21)))</f>
        <v/>
      </c>
      <c r="BX27" s="269" t="str">
        <f ca="true">+IF(OFFSET('Water Data'!$E$29,0,10*ROW('Water Data'!E21))="","",OFFSET('Water Data'!$E$29,0,10*ROW('Water Data'!E21)))</f>
        <v/>
      </c>
      <c r="BY27" s="269" t="str">
        <f ca="true">+IF(OFFSET('Water Data'!$F$27,0,10*ROW('Water Data'!F21))="","",OFFSET('Water Data'!$F$27,0,10*ROW('Water Data'!F21)))</f>
        <v/>
      </c>
      <c r="BZ27" s="269" t="str">
        <f ca="true">+IF(OFFSET('Water Data'!$F$28,0,10*ROW('Water Data'!F21))="","",OFFSET('Water Data'!$F$28,0,10*ROW('Water Data'!F21)))</f>
        <v/>
      </c>
      <c r="CA27" s="269" t="str">
        <f ca="true">+IF(OFFSET('Water Data'!$F$29,0,10*ROW('Water Data'!F21))="","",OFFSET('Water Data'!$F$29,0,10*ROW('Water Data'!F21)))</f>
        <v/>
      </c>
      <c r="CB27" s="269" t="str">
        <f ca="true">+IF(OFFSET('Water Data'!$G$27,0,10*ROW('Water Data'!G21))="","",OFFSET('Water Data'!$G$27,0,10*ROW('Water Data'!G21)))</f>
        <v/>
      </c>
      <c r="CC27" s="269" t="str">
        <f ca="true">+IF(OFFSET('Water Data'!$G$28,0,10*ROW('Water Data'!G21))="","",OFFSET('Water Data'!$G$28,0,10*ROW('Water Data'!G21)))</f>
        <v/>
      </c>
      <c r="CD27" s="269" t="str">
        <f ca="true">+IF(OFFSET('Water Data'!$G$29,0,10*ROW('Water Data'!G21))="","",OFFSET('Water Data'!$G$29,0,10*ROW('Water Data'!G21)))</f>
        <v/>
      </c>
      <c r="CE27" s="269" t="str">
        <f ca="true">+IF(OFFSET('Water Data'!$H$27,0,10*ROW('Water Data'!H21))="","",OFFSET('Water Data'!$H$27,0,10*ROW('Water Data'!H21)))</f>
        <v/>
      </c>
      <c r="CF27" s="269" t="str">
        <f ca="true">+IF(OFFSET('Water Data'!$H$28,0,10*ROW('Water Data'!H21))="","",OFFSET('Water Data'!$H$28,0,10*ROW('Water Data'!H21)))</f>
        <v/>
      </c>
      <c r="CG27" s="269" t="str">
        <f ca="true">+IF(OFFSET('Water Data'!$H$29,0,10*ROW('Water Data'!H21))="","",OFFSET('Water Data'!$H$29,0,10*ROW('Water Data'!H21)))</f>
        <v/>
      </c>
      <c r="CH27" s="269" t="str">
        <f ca="true">+IF(OFFSET('Water Data'!$I$27,0,10*ROW('Water Data'!I21))="","",OFFSET('Water Data'!$I$27,0,10*ROW('Water Data'!I21)))</f>
        <v/>
      </c>
      <c r="CI27" s="269" t="str">
        <f ca="true">+IF(OFFSET('Water Data'!$I$28,0,10*ROW('Water Data'!I21))="","",OFFSET('Water Data'!$I$28,0,10*ROW('Water Data'!I21)))</f>
        <v/>
      </c>
      <c r="CJ27" s="269" t="str">
        <f ca="true">+IF(OFFSET('Water Data'!$I$29,0,10*ROW('Water Data'!I21))="","",OFFSET('Water Data'!$I$29,0,10*ROW('Water Data'!I21)))</f>
        <v/>
      </c>
      <c r="CK27" s="269" t="str">
        <f ca="true">+IF(OFFSET('Sanitation Data'!$D$28,0,10*ROW('Sanitation Data'!D21))="","",OFFSET('Sanitation Data'!$D$28,0,10*ROW('Sanitation Data'!D21)))</f>
        <v/>
      </c>
      <c r="CL27" s="269" t="str">
        <f ca="true">+IF(OFFSET('Sanitation Data'!$D$29,0,10*ROW('Sanitation Data'!D21))="","",OFFSET('Sanitation Data'!$D$29,0,10*ROW('Sanitation Data'!D21)))</f>
        <v/>
      </c>
      <c r="CM27" s="269" t="str">
        <f ca="true">+IF(OFFSET('Sanitation Data'!$D$30,0,10*ROW('Sanitation Data'!D21))="","",OFFSET('Sanitation Data'!$D$30,0,10*ROW('Sanitation Data'!D21)))</f>
        <v/>
      </c>
      <c r="CN27" s="269" t="str">
        <f ca="true">+IF(OFFSET('Sanitation Data'!$D$31,0,10*ROW('Sanitation Data'!D21))="","",OFFSET('Sanitation Data'!$D$31,0,10*ROW('Sanitation Data'!D21)))</f>
        <v/>
      </c>
      <c r="CO27" s="269" t="str">
        <f ca="true">+IF(OFFSET('Sanitation Data'!$D$32,0,10*ROW('Sanitation Data'!D21))="","",OFFSET('Sanitation Data'!$D$32,0,10*ROW('Sanitation Data'!D21)))</f>
        <v/>
      </c>
      <c r="CP27" s="269" t="str">
        <f ca="true">+IF(OFFSET('Sanitation Data'!$E$28,0,10*ROW('Sanitation Data'!E21))="","",OFFSET('Sanitation Data'!$E$28,0,10*ROW('Sanitation Data'!E21)))</f>
        <v/>
      </c>
      <c r="CQ27" s="269" t="str">
        <f ca="true">+IF(OFFSET('Sanitation Data'!$E$29,0,10*ROW('Sanitation Data'!E21))="","",OFFSET('Sanitation Data'!$E$29,0,10*ROW('Sanitation Data'!E21)))</f>
        <v/>
      </c>
      <c r="CR27" s="269" t="str">
        <f ca="true">+IF(OFFSET('Sanitation Data'!$E$30,0,10*ROW('Sanitation Data'!E21))="","",OFFSET('Sanitation Data'!$E$30,0,10*ROW('Sanitation Data'!E21)))</f>
        <v/>
      </c>
      <c r="CS27" s="269" t="str">
        <f ca="true">+IF(OFFSET('Sanitation Data'!$E$31,0,10*ROW('Sanitation Data'!E21))="","",OFFSET('Sanitation Data'!$E$31,0,10*ROW('Sanitation Data'!E21)))</f>
        <v/>
      </c>
      <c r="CT27" s="269" t="str">
        <f ca="true">+IF(OFFSET('Sanitation Data'!$E$32,0,10*ROW('Sanitation Data'!E21))="","",OFFSET('Sanitation Data'!$E$32,0,10*ROW('Sanitation Data'!E21)))</f>
        <v/>
      </c>
      <c r="CU27" s="269" t="str">
        <f ca="true">+IF(OFFSET('Sanitation Data'!$F$28,0,10*ROW('Sanitation Data'!F21))="","",OFFSET('Sanitation Data'!$F$28,0,10*ROW('Sanitation Data'!F21)))</f>
        <v/>
      </c>
      <c r="CV27" s="269" t="str">
        <f ca="true">+IF(OFFSET('Sanitation Data'!$F$29,0,10*ROW('Sanitation Data'!F21))="","",OFFSET('Sanitation Data'!$F$29,0,10*ROW('Sanitation Data'!F21)))</f>
        <v/>
      </c>
      <c r="CW27" s="269" t="str">
        <f ca="true">+IF(OFFSET('Sanitation Data'!$F$30,0,10*ROW('Sanitation Data'!F21))="","",OFFSET('Sanitation Data'!$F$30,0,10*ROW('Sanitation Data'!F21)))</f>
        <v/>
      </c>
      <c r="CX27" s="269" t="str">
        <f ca="true">+IF(OFFSET('Sanitation Data'!$F$31,0,10*ROW('Sanitation Data'!F21))="","",OFFSET('Sanitation Data'!$F$31,0,10*ROW('Sanitation Data'!F21)))</f>
        <v/>
      </c>
      <c r="CY27" s="269" t="str">
        <f ca="true">+IF(OFFSET('Sanitation Data'!$F$32,0,10*ROW('Sanitation Data'!F21))="","",OFFSET('Sanitation Data'!$F$32,0,10*ROW('Sanitation Data'!F21)))</f>
        <v/>
      </c>
      <c r="CZ27" s="269" t="str">
        <f ca="true">+IF(OFFSET('Sanitation Data'!$G$28,0,10*ROW('Sanitation Data'!G21))="","",OFFSET('Sanitation Data'!$G$28,0,10*ROW('Sanitation Data'!G21)))</f>
        <v/>
      </c>
      <c r="DA27" s="269" t="str">
        <f ca="true">+IF(OFFSET('Sanitation Data'!$G$29,0,10*ROW('Sanitation Data'!G21))="","",OFFSET('Sanitation Data'!$G$29,0,10*ROW('Sanitation Data'!G21)))</f>
        <v/>
      </c>
      <c r="DB27" s="269" t="str">
        <f ca="true">+IF(OFFSET('Sanitation Data'!$G$30,0,10*ROW('Sanitation Data'!G21))="","",OFFSET('Sanitation Data'!$G$30,0,10*ROW('Sanitation Data'!G21)))</f>
        <v/>
      </c>
      <c r="DC27" s="269" t="str">
        <f ca="true">+IF(OFFSET('Sanitation Data'!$G$31,0,10*ROW('Sanitation Data'!G21))="","",OFFSET('Sanitation Data'!$G$31,0,10*ROW('Sanitation Data'!G21)))</f>
        <v/>
      </c>
      <c r="DD27" s="269" t="str">
        <f ca="true">+IF(OFFSET('Sanitation Data'!$G$32,0,10*ROW('Sanitation Data'!G21))="","",OFFSET('Sanitation Data'!$G$32,0,10*ROW('Sanitation Data'!G21)))</f>
        <v/>
      </c>
      <c r="DE27" s="269" t="str">
        <f ca="true">+IF(OFFSET('Sanitation Data'!$H$28,0,10*ROW('Sanitation Data'!H21))="","",OFFSET('Sanitation Data'!$H$28,0,10*ROW('Sanitation Data'!H21)))</f>
        <v/>
      </c>
      <c r="DF27" s="269" t="str">
        <f ca="true">+IF(OFFSET('Sanitation Data'!$H$29,0,10*ROW('Sanitation Data'!H21))="","",OFFSET('Sanitation Data'!$H$29,0,10*ROW('Sanitation Data'!H21)))</f>
        <v/>
      </c>
      <c r="DG27" s="269" t="str">
        <f ca="true">+IF(OFFSET('Sanitation Data'!$H$30,0,10*ROW('Sanitation Data'!H21))="","",OFFSET('Sanitation Data'!$H$30,0,10*ROW('Sanitation Data'!H21)))</f>
        <v/>
      </c>
      <c r="DH27" s="269" t="str">
        <f ca="true">+IF(OFFSET('Sanitation Data'!$H$31,0,10*ROW('Sanitation Data'!H21))="","",OFFSET('Sanitation Data'!$H$31,0,10*ROW('Sanitation Data'!H21)))</f>
        <v/>
      </c>
      <c r="DI27" s="269" t="str">
        <f ca="true">+IF(OFFSET('Sanitation Data'!$H$32,0,10*ROW('Sanitation Data'!H21))="","",OFFSET('Sanitation Data'!$H$32,0,10*ROW('Sanitation Data'!H21)))</f>
        <v/>
      </c>
      <c r="DJ27" s="269" t="str">
        <f ca="true">+IF(OFFSET('Sanitation Data'!$I$28,0,10*ROW('Sanitation Data'!I21))="","",OFFSET('Sanitation Data'!$I$28,0,10*ROW('Sanitation Data'!I21)))</f>
        <v/>
      </c>
      <c r="DK27" s="269" t="str">
        <f ca="true">+IF(OFFSET('Sanitation Data'!$I$29,0,10*ROW('Sanitation Data'!I21))="","",OFFSET('Sanitation Data'!$I$29,0,10*ROW('Sanitation Data'!I21)))</f>
        <v/>
      </c>
      <c r="DL27" s="269" t="str">
        <f ca="true">+IF(OFFSET('Sanitation Data'!$I$30,0,10*ROW('Sanitation Data'!I21))="","",OFFSET('Sanitation Data'!$I$30,0,10*ROW('Sanitation Data'!I21)))</f>
        <v/>
      </c>
      <c r="DM27" s="269" t="str">
        <f ca="true">+IF(OFFSET('Sanitation Data'!$I$31,0,10*ROW('Sanitation Data'!I21))="","",OFFSET('Sanitation Data'!$I$31,0,10*ROW('Sanitation Data'!I21)))</f>
        <v/>
      </c>
      <c r="DN27" s="269" t="str">
        <f ca="true">+IF(OFFSET('Sanitation Data'!$I$32,0,10*ROW('Sanitation Data'!I21))="","",OFFSET('Sanitation Data'!$I$32,0,10*ROW('Sanitation Data'!I21)))</f>
        <v/>
      </c>
      <c r="DO27" s="269" t="str">
        <f ca="true">+IF(OFFSET('Hygiene Data'!$D$11,0,10*ROW('Hygiene Data'!D21))="","",OFFSET('Hygiene Data'!$D$11,0,10*ROW('Hygiene Data'!D21)))</f>
        <v/>
      </c>
      <c r="DP27" s="269" t="str">
        <f ca="true">+IF(OFFSET('Hygiene Data'!$D$12,0,10*ROW('Hygiene Data'!D21))="","",OFFSET('Hygiene Data'!$D$12,0,10*ROW('Hygiene Data'!D21)))</f>
        <v/>
      </c>
      <c r="DQ27" s="269" t="str">
        <f ca="true">+IF(OFFSET('Hygiene Data'!$D$13,0,10*ROW('Hygiene Data'!D21))="","",OFFSET('Hygiene Data'!$D$13,0,10*ROW('Hygiene Data'!D21)))</f>
        <v/>
      </c>
      <c r="DR27" s="269" t="str">
        <f ca="true">+IF(OFFSET('Hygiene Data'!$E$11,0,10*ROW('Hygiene Data'!E21))="","",OFFSET('Hygiene Data'!$E$11,0,10*ROW('Hygiene Data'!E21)))</f>
        <v/>
      </c>
      <c r="DS27" s="269" t="str">
        <f ca="true">+IF(OFFSET('Hygiene Data'!$E$12,0,10*ROW('Hygiene Data'!E21))="","",OFFSET('Hygiene Data'!$E$12,0,10*ROW('Hygiene Data'!E21)))</f>
        <v/>
      </c>
      <c r="DT27" s="269" t="str">
        <f ca="true">+IF(OFFSET('Hygiene Data'!$E$13,0,10*ROW('Hygiene Data'!E21))="","",OFFSET('Hygiene Data'!$E$13,0,10*ROW('Hygiene Data'!E21)))</f>
        <v/>
      </c>
      <c r="DU27" s="269" t="str">
        <f ca="true">+IF(OFFSET('Hygiene Data'!$F$11,0,10*ROW('Hygiene Data'!F21))="","",OFFSET('Hygiene Data'!$F$11,0,10*ROW('Hygiene Data'!F21)))</f>
        <v/>
      </c>
      <c r="DV27" s="269" t="str">
        <f ca="true">+IF(OFFSET('Hygiene Data'!$F$12,0,10*ROW('Hygiene Data'!F21))="","",OFFSET('Hygiene Data'!$F$12,0,10*ROW('Hygiene Data'!F21)))</f>
        <v/>
      </c>
      <c r="DW27" s="269" t="str">
        <f ca="true">+IF(OFFSET('Hygiene Data'!$F$13,0,10*ROW('Hygiene Data'!F21))="","",OFFSET('Hygiene Data'!$F$13,0,10*ROW('Hygiene Data'!F21)))</f>
        <v/>
      </c>
      <c r="DX27" s="269" t="str">
        <f ca="true">+IF(OFFSET('Hygiene Data'!$G$11,0,10*ROW('Hygiene Data'!G21))="","",OFFSET('Hygiene Data'!$G$11,0,10*ROW('Hygiene Data'!G21)))</f>
        <v/>
      </c>
      <c r="DY27" s="269" t="str">
        <f ca="true">+IF(OFFSET('Hygiene Data'!$G$12,0,10*ROW('Hygiene Data'!G21))="","",OFFSET('Hygiene Data'!$G$12,0,10*ROW('Hygiene Data'!G21)))</f>
        <v/>
      </c>
      <c r="DZ27" s="269" t="str">
        <f ca="true">+IF(OFFSET('Hygiene Data'!$G$13,0,10*ROW('Hygiene Data'!G21))="","",OFFSET('Hygiene Data'!$G$13,0,10*ROW('Hygiene Data'!G21)))</f>
        <v/>
      </c>
      <c r="EA27" s="269" t="str">
        <f ca="true">+IF(OFFSET('Hygiene Data'!$H$11,0,10*ROW('Hygiene Data'!H21))="","",OFFSET('Hygiene Data'!$H$11,0,10*ROW('Hygiene Data'!H21)))</f>
        <v/>
      </c>
      <c r="EB27" s="269" t="str">
        <f ca="true">+IF(OFFSET('Hygiene Data'!$H$12,0,10*ROW('Hygiene Data'!H21))="","",OFFSET('Hygiene Data'!$H$12,0,10*ROW('Hygiene Data'!H21)))</f>
        <v/>
      </c>
      <c r="EC27" s="269" t="str">
        <f ca="true">+IF(OFFSET('Hygiene Data'!$H$13,0,10*ROW('Hygiene Data'!H21))="","",OFFSET('Hygiene Data'!$H$13,0,10*ROW('Hygiene Data'!H21)))</f>
        <v/>
      </c>
      <c r="ED27" s="269" t="str">
        <f ca="true">+IF(OFFSET('Hygiene Data'!$I$11,0,10*ROW('Hygiene Data'!I21))="","",OFFSET('Hygiene Data'!$I$11,0,10*ROW('Hygiene Data'!I21)))</f>
        <v/>
      </c>
      <c r="EE27" s="269" t="str">
        <f ca="true">+IF(OFFSET('Hygiene Data'!$I$12,0,10*ROW('Hygiene Data'!I21))="","",OFFSET('Hygiene Data'!$I$12,0,10*ROW('Hygiene Data'!I21)))</f>
        <v/>
      </c>
      <c r="EF27" s="269" t="str">
        <f ca="true">+IF(OFFSET('Hygiene Data'!$I$13,0,10*ROW('Hygiene Data'!I21))="","",OFFSET('Hygiene Data'!$I$13,0,10*ROW('Hygiene Data'!I21)))</f>
        <v/>
      </c>
    </row>
    <row xmlns:x14ac="http://schemas.microsoft.com/office/spreadsheetml/2009/9/ac" r="28" x14ac:dyDescent="0.2">
      <c r="A28" s="36" t="str">
        <f ca="true">+IF(OFFSET('Water Data'!$B$2,0,10*ROW('Water Data'!E22))="","",OFFSET('Water Data'!$B$2,0,10*ROW('Water Data'!E22)))</f>
        <v/>
      </c>
      <c r="B28" s="36" t="str">
        <f ca="true">+IF(OFFSET('Water Data'!$C$2,0,10*ROW('Water Data'!F22))="","",OFFSET('Water Data'!$C$2,0,10*ROW('Water Data'!F22)))</f>
        <v/>
      </c>
      <c r="C28" s="325" t="str">
        <f t="shared" ca="true" si="0"/>
        <v/>
      </c>
      <c r="D28" s="82" t="e">
        <f ca="true">+IF(AND(ISTEXT(OFFSET('Water Data'!$B$2,0,10*ROW('Water Data'!D22))),BS28="Yes"),100-OFFSET('Water Data'!$D$4,0,10*ROW('Water Data'!D22)),IF(AND(ISTEXT(OFFSET('Water Data'!$B$2,0,10*ROW('Water Data'!D22))),BS28="No",ISNUMBER(OFFSET('Water Data'!$D$4,0,10*ROW('Water Data'!D22)))),CONCATENATE("[",ROUND(100-OFFSET('Water Data'!$D$4,0,10*ROW('Water Data'!D22)),0),"]"),IF(AND(ISTEXT(OFFSET('Water Data'!$B$2,0,10*ROW('Water Data'!D22))),BS28="",ISNUMBER(OFFSET('Water Data'!$D$4,0,10*ROW('Water Data'!D22)))),100-OFFSET('Water Data'!$D$4,0,10*ROW('Water Data'!D22)),NA())))</f>
        <v>#N/A</v>
      </c>
      <c r="E28" s="82" t="e">
        <f ca="true">+IF(AND(ISTEXT(OFFSET('Water Data'!$B$2,0,10*ROW('Water Data'!E22))),BT28="Yes"),OFFSET('Water Data'!$D$6,0,10*ROW('Water Data'!D22)),IF(AND(ISTEXT(OFFSET('Water Data'!$B$2,0,10*ROW('Water Data'!D22))),BT28="No",ISNUMBER(OFFSET('Water Data'!$D$6,0,10*ROW('Water Data'!D22)))),CONCATENATE("[",ROUND(OFFSET('Water Data'!$D$6,0,10*ROW('Water Data'!D22)),0),"]"),IF(AND(ISTEXT(OFFSET('Water Data'!$B$2,0,10*ROW('Water Data'!D22))),BT28="",ISNUMBER(OFFSET('Water Data'!$D$6,0,10*ROW('Water Data'!D22)))),OFFSET('Water Data'!$D$6,0,10*ROW('Water Data'!D22)),NA())))</f>
        <v>#N/A</v>
      </c>
      <c r="F28" s="82" t="e">
        <f ca="true">+IF(AND(ISTEXT(OFFSET('Water Data'!$B$2,0,10*ROW('Water Data'!D22))),BU28="Yes"),OFFSET('Water Data'!$D$9,0,10*ROW('Water Data'!D22)),IF(AND(ISTEXT(OFFSET('Water Data'!$B$2,0,10*ROW('Water Data'!D22))),BU28="No",ISNUMBER(OFFSET('Water Data'!$D$9,0,10*ROW('Water Data'!D22)))),CONCATENATE("[",ROUND(OFFSET('Water Data'!$D$9,0,10*ROW('Water Data'!D22)),0),"]"),IF(AND(ISTEXT(OFFSET('Water Data'!$B$2,0,10*ROW('Water Data'!D22))),BU28="",ISNUMBER(OFFSET('Water Data'!$D$9,0,10*ROW('Water Data'!D22)))),OFFSET('Water Data'!$D$9,0,10*ROW('Water Data'!D22)),NA())))</f>
        <v>#N/A</v>
      </c>
      <c r="G28" s="82" t="e">
        <f ca="true">+IF(AND(ISTEXT(OFFSET('Water Data'!$B$2,0,10*ROW('Water Data'!E22))),BV28="Yes"),100-OFFSET('Water Data'!$E$4,0,10*ROW('Water Data'!E22)),IF(AND(ISTEXT(OFFSET('Water Data'!$B$2,0,10*ROW('Water Data'!E22))),BV28="No",ISNUMBER(OFFSET('Water Data'!$E$4,0,10*ROW('Water Data'!E22)))),CONCATENATE("[",ROUND(100-OFFSET('Water Data'!$E$4,0,10*ROW('Water Data'!E22)),0),"]"),IF(AND(ISTEXT(OFFSET('Water Data'!$B$2,0,10*ROW('Water Data'!E22))),BV28="",ISNUMBER(OFFSET('Water Data'!$E$4,0,10*ROW('Water Data'!E22)))),100-OFFSET('Water Data'!$E$4,0,10*ROW('Water Data'!E22)),NA())))</f>
        <v>#N/A</v>
      </c>
      <c r="H28" s="82" t="e">
        <f ca="true">+IF(AND(ISTEXT(OFFSET('Water Data'!$B$2,0,10*ROW('Water Data'!E22))),BW28="Yes"),OFFSET('Water Data'!$E$6,0,10*ROW('Water Data'!E22)),IF(AND(ISTEXT(OFFSET('Water Data'!$B$2,0,10*ROW('Water Data'!E22))),BW28="No",ISNUMBER(OFFSET('Water Data'!$E$6,0,10*ROW('Water Data'!E22)))),CONCATENATE("[",ROUND(OFFSET('Water Data'!$D$6,0,10*ROW('Water Data'!E22)),0),"]"),IF(AND(ISTEXT(OFFSET('Water Data'!$B$2,0,10*ROW('Water Data'!E22))),BW28="",ISNUMBER(OFFSET('Water Data'!$E$6,0,10*ROW('Water Data'!E22)))),OFFSET('Water Data'!$E$6,0,10*ROW('Water Data'!E22)),NA())))</f>
        <v>#N/A</v>
      </c>
      <c r="I28" s="82" t="e">
        <f ca="true">+IF(AND(ISTEXT(OFFSET('Water Data'!$B$2,0,10*ROW('Water Data'!E22))),BX28="Yes"),OFFSET('Water Data'!$E$9,0,10*ROW('Water Data'!E22)),IF(AND(ISTEXT(OFFSET('Water Data'!$B$2,0,10*ROW('Water Data'!E22))),BX28="No",ISNUMBER(OFFSET('Water Data'!$E$9,0,10*ROW('Water Data'!E22)))),CONCATENATE("[",ROUND(OFFSET('Water Data'!$E$9,0,10*ROW('Water Data'!E22)),0),"]"),IF(AND(ISTEXT(OFFSET('Water Data'!$B$2,0,10*ROW('Water Data'!E22))),BX28="",ISNUMBER(OFFSET('Water Data'!$E$9,0,10*ROW('Water Data'!E22)))),OFFSET('Water Data'!$E$9,0,10*ROW('Water Data'!E22)),NA())))</f>
        <v>#N/A</v>
      </c>
      <c r="J28" s="82" t="e">
        <f ca="true">+IF(AND(ISTEXT(OFFSET('Water Data'!$B$2,0,10*ROW('Water Data'!F22))),BY28="Yes"),100-OFFSET('Water Data'!$F$4,0,10*ROW('Water Data'!F22)),IF(AND(ISTEXT(OFFSET('Water Data'!$B$2,0,10*ROW('Water Data'!F22))),BY28="No",ISNUMBER(OFFSET('Water Data'!$F$4,0,10*ROW('Water Data'!F22)))),CONCATENATE("[",ROUND(100-OFFSET('Water Data'!$F$4,0,10*ROW('Water Data'!F22)),0),"]"),IF(AND(ISTEXT(OFFSET('Water Data'!$B$2,0,10*ROW('Water Data'!F22))),BY28="",ISNUMBER(OFFSET('Water Data'!$F$4,0,10*ROW('Water Data'!F22)))),100-OFFSET('Water Data'!$F$4,0,10*ROW('Water Data'!F22)),NA())))</f>
        <v>#N/A</v>
      </c>
      <c r="K28" s="82" t="e">
        <f ca="true">+IF(AND(ISTEXT(OFFSET('Water Data'!$B$2,0,10*ROW('Water Data'!F22))),BZ28="Yes"),OFFSET('Water Data'!$F$6,0,10*ROW('Water Data'!F22)),IF(AND(ISTEXT(OFFSET('Water Data'!$B$2,0,10*ROW('Water Data'!F22))),BZ28="No",ISNUMBER(OFFSET('Water Data'!$F$6,0,10*ROW('Water Data'!F22)))),CONCATENATE("[",ROUND(OFFSET('Water Data'!$F$6,0,10*ROW('Water Data'!F22)),0),"]"),IF(AND(ISTEXT(OFFSET('Water Data'!$B$2,0,10*ROW('Water Data'!F22))),BZ28="",ISNUMBER(OFFSET('Water Data'!$F$6,0,10*ROW('Water Data'!F22)))),OFFSET('Water Data'!$F$6,0,10*ROW('Water Data'!F22)),NA())))</f>
        <v>#N/A</v>
      </c>
      <c r="L28" s="82" t="e">
        <f ca="true">+IF(AND(ISTEXT(OFFSET('Water Data'!$B$2,0,10*ROW('Water Data'!F22))),CA28="Yes"),OFFSET('Water Data'!$F$9,0,10*ROW('Water Data'!F22)),IF(AND(ISTEXT(OFFSET('Water Data'!$B$2,0,10*ROW('Water Data'!F22))),CA28="No",ISNUMBER(OFFSET('Water Data'!$F$9,0,10*ROW('Water Data'!F22)))),CONCATENATE("[",ROUND(OFFSET('Water Data'!$F$9,0,10*ROW('Water Data'!F22)),0),"]"),IF(AND(ISTEXT(OFFSET('Water Data'!$B$2,0,10*ROW('Water Data'!F22))),CA28="",ISNUMBER(OFFSET('Water Data'!$F$9,0,10*ROW('Water Data'!F22)))),OFFSET('Water Data'!$F$9,0,10*ROW('Water Data'!F22)),NA())))</f>
        <v>#N/A</v>
      </c>
      <c r="M28" s="82" t="e">
        <f ca="true">+IF(AND(ISTEXT(OFFSET('Water Data'!$B$2,0,10*ROW('Water Data'!G22))),CB28="Yes"),100-OFFSET('Water Data'!$G$4,0,10*ROW('Water Data'!G22)),IF(AND(ISTEXT(OFFSET('Water Data'!$B$2,0,10*ROW('Water Data'!G22))),CB28="No",ISNUMBER(OFFSET('Water Data'!$G$4,0,10*ROW('Water Data'!G22)))),CONCATENATE("[",ROUND(100-OFFSET('Water Data'!$G$4,0,10*ROW('Water Data'!G22)),0),"]"),IF(AND(ISTEXT(OFFSET('Water Data'!$B$2,0,10*ROW('Water Data'!G22))),CB28="",ISNUMBER(OFFSET('Water Data'!$G$4,0,10*ROW('Water Data'!G22)))),100-OFFSET('Water Data'!$G$4,0,10*ROW('Water Data'!G22)),NA())))</f>
        <v>#N/A</v>
      </c>
      <c r="N28" s="82" t="e">
        <f ca="true">+IF(AND(ISTEXT(OFFSET('Water Data'!$B$2,0,10*ROW('Water Data'!G22))),CC28="Yes"),OFFSET('Water Data'!$G$6,0,10*ROW('Water Data'!G22)),IF(AND(ISTEXT(OFFSET('Water Data'!$B$2,0,10*ROW('Water Data'!G22))),CC28="No",ISNUMBER(OFFSET('Water Data'!$G$6,0,10*ROW('Water Data'!G22)))),CONCATENATE("[",ROUND(OFFSET('Water Data'!$G$6,0,10*ROW('Water Data'!G22)),0),"]"),IF(AND(ISTEXT(OFFSET('Water Data'!$B$2,0,10*ROW('Water Data'!G22))),CC28="",ISNUMBER(OFFSET('Water Data'!$G$6,0,10*ROW('Water Data'!G22)))),OFFSET('Water Data'!$G$6,0,10*ROW('Water Data'!G22)),NA())))</f>
        <v>#N/A</v>
      </c>
      <c r="O28" s="82" t="e">
        <f ca="true">+IF(AND(ISTEXT(OFFSET('Water Data'!$B$2,0,10*ROW('Water Data'!G22))),CD28="Yes"),OFFSET('Water Data'!$G$9,0,10*ROW('Water Data'!G22)),IF(AND(ISTEXT(OFFSET('Water Data'!$B$2,0,10*ROW('Water Data'!G22))),CD28="No",ISNUMBER(OFFSET('Water Data'!$G$9,0,10*ROW('Water Data'!G22)))),CONCATENATE("[",ROUND(OFFSET('Water Data'!$G$9,0,10*ROW('Water Data'!G22)),0),"]"),IF(AND(ISTEXT(OFFSET('Water Data'!$B$2,0,10*ROW('Water Data'!G22))),CD28="",ISNUMBER(OFFSET('Water Data'!$G$9,0,10*ROW('Water Data'!G22)))),OFFSET('Water Data'!$G$9,0,10*ROW('Water Data'!G22)),NA())))</f>
        <v>#N/A</v>
      </c>
      <c r="P28" s="82" t="e">
        <f ca="true">+IF(AND(ISTEXT(OFFSET('Water Data'!$B$2,0,10*ROW('Water Data'!H22))),CE28="Yes"),100-OFFSET('Water Data'!$H$4,0,10*ROW('Water Data'!H22)),IF(AND(ISTEXT(OFFSET('Water Data'!$B$2,0,10*ROW('Water Data'!H22))),CE28="No",ISNUMBER(OFFSET('Water Data'!$H$4,0,10*ROW('Water Data'!H22)))),CONCATENATE("[",ROUND(100-OFFSET('Water Data'!$H$4,0,10*ROW('Water Data'!H22)),0),"]"),IF(AND(ISTEXT(OFFSET('Water Data'!$B$2,0,10*ROW('Water Data'!H22))),CE28="",ISNUMBER(OFFSET('Water Data'!$H$4,0,10*ROW('Water Data'!H22)))),100-OFFSET('Water Data'!$H$4,0,10*ROW('Water Data'!H22)),NA())))</f>
        <v>#N/A</v>
      </c>
      <c r="Q28" s="82" t="e">
        <f ca="true">+IF(AND(ISTEXT(OFFSET('Water Data'!$B$2,0,10*ROW('Water Data'!H22))),CF28="Yes"),OFFSET('Water Data'!$H$6,0,10*ROW('Water Data'!H22)),IF(AND(ISTEXT(OFFSET('Water Data'!$B$2,0,10*ROW('Water Data'!H22))),CF28="No",ISNUMBER(OFFSET('Water Data'!$H$6,0,10*ROW('Water Data'!H22)))),CONCATENATE("[",ROUND(OFFSET('Water Data'!$H$6,0,10*ROW('Water Data'!H22)),0),"]"),IF(AND(ISTEXT(OFFSET('Water Data'!$B$2,0,10*ROW('Water Data'!H22))),CF28="",ISNUMBER(OFFSET('Water Data'!$H$6,0,10*ROW('Water Data'!H22)))),OFFSET('Water Data'!$H$6,0,10*ROW('Water Data'!H22)),NA())))</f>
        <v>#N/A</v>
      </c>
      <c r="R28" s="82" t="e">
        <f ca="true">+IF(AND(ISTEXT(OFFSET('Water Data'!$B$2,0,10*ROW('Water Data'!H22))),CG28="Yes"),OFFSET('Water Data'!$H$9,0,10*ROW('Water Data'!H22)),IF(AND(ISTEXT(OFFSET('Water Data'!$B$2,0,10*ROW('Water Data'!H22))),CG28="No",ISNUMBER(OFFSET('Water Data'!$H$9,0,10*ROW('Water Data'!H22)))),CONCATENATE("[",ROUND(OFFSET('Water Data'!$H$9,0,10*ROW('Water Data'!H22)),0),"]"),IF(AND(ISTEXT(OFFSET('Water Data'!$B$2,0,10*ROW('Water Data'!H22))),CG28="",ISNUMBER(OFFSET('Water Data'!$H$9,0,10*ROW('Water Data'!H22)))),OFFSET('Water Data'!$H$9,0,10*ROW('Water Data'!H22)),NA())))</f>
        <v>#N/A</v>
      </c>
      <c r="S28" s="82" t="e">
        <f ca="true">+IF(AND(ISTEXT(OFFSET('Water Data'!$B$2,0,10*ROW('Water Data'!I22))),CH28="Yes"),100-OFFSET('Water Data'!$I$4,0,10*ROW('Water Data'!I22)),IF(AND(ISTEXT(OFFSET('Water Data'!$B$2,0,10*ROW('Water Data'!I22))),CH28="No",ISNUMBER(OFFSET('Water Data'!$I$4,0,10*ROW('Water Data'!I22)))),CONCATENATE("[",ROUND(100-OFFSET('Water Data'!$I$4,0,10*ROW('Water Data'!I22)),0),"]"),IF(AND(ISTEXT(OFFSET('Water Data'!$B$2,0,10*ROW('Water Data'!I22))),CH28="",ISNUMBER(OFFSET('Water Data'!$I$4,0,10*ROW('Water Data'!I22)))),100-OFFSET('Water Data'!$I$4,0,10*ROW('Water Data'!I22)),NA())))</f>
        <v>#N/A</v>
      </c>
      <c r="T28" s="82" t="e">
        <f ca="true">+IF(AND(ISTEXT(OFFSET('Water Data'!$B$2,0,10*ROW('Water Data'!I22))),CI28="Yes"),OFFSET('Water Data'!$I$6,0,10*ROW('Water Data'!I22)),IF(AND(ISTEXT(OFFSET('Water Data'!$B$2,0,10*ROW('Water Data'!I22))),CI28="No",ISNUMBER(OFFSET('Water Data'!$I$6,0,10*ROW('Water Data'!I22)))),CONCATENATE("[",ROUND(OFFSET('Water Data'!$I$6,0,10*ROW('Water Data'!I22)),0),"]"),IF(AND(ISTEXT(OFFSET('Water Data'!$B$2,0,10*ROW('Water Data'!I22))),CI28="",ISNUMBER(OFFSET('Water Data'!$I$6,0,10*ROW('Water Data'!I22)))),OFFSET('Water Data'!$I$6,0,10*ROW('Water Data'!I22)),NA())))</f>
        <v>#N/A</v>
      </c>
      <c r="U28" s="82" t="e">
        <f ca="true">+IF(AND(ISTEXT(OFFSET('Water Data'!$B$2,0,10*ROW('Water Data'!I22))),CJ28="Yes"),OFFSET('Water Data'!$I$9,0,10*ROW('Water Data'!I22)),IF(AND(ISTEXT(OFFSET('Water Data'!$B$2,0,10*ROW('Water Data'!I22))),CJ28="No",ISNUMBER(OFFSET('Water Data'!$I$9,0,10*ROW('Water Data'!I22)))),CONCATENATE("[",ROUND(OFFSET('Water Data'!$I$9,0,10*ROW('Water Data'!I22)),0),"]"),IF(AND(ISTEXT(OFFSET('Water Data'!$B$2,0,10*ROW('Water Data'!I22))),CJ28="",ISNUMBER(OFFSET('Water Data'!$I$9,0,10*ROW('Water Data'!I22)))),OFFSET('Water Data'!$I$9,0,10*ROW('Water Data'!I22)),NA())))</f>
        <v>#N/A</v>
      </c>
      <c r="V28" s="83" t="e">
        <f ca="true">+IF(AND(ISTEXT(OFFSET('Sanitation Data'!$B$2,0,10*ROW('Sanitation Data'!D22))),CK28="Yes"),100-OFFSET('Sanitation Data'!$D$4,0,10*ROW('Sanitation Data'!D22)),IF(AND(ISTEXT(OFFSET('Sanitation Data'!$B$2,0,10*ROW('Sanitation Data'!D22))),CK28="No",ISNUMBER(OFFSET('Sanitation Data'!$D$4,0,10*ROW('Sanitation Data'!D22)))),CONCATENATE("[",ROUND(100-OFFSET('Sanitation Data'!$D$4,0,10*ROW('Sanitation Data'!D22)),0),"]"),IF(AND(ISTEXT(OFFSET('Sanitation Data'!$B$2,0,10*ROW('Sanitation Data'!D22))),CK28="",ISNUMBER(OFFSET('Sanitation Data'!$D$4,0,10*ROW('Sanitation Data'!D22)))),100-OFFSET('Sanitation Data'!$D$4,0,10*ROW('Sanitation Data'!D22)),NA())))</f>
        <v>#N/A</v>
      </c>
      <c r="W28" s="83" t="e">
        <f ca="true">+IF(AND(ISTEXT(OFFSET('Sanitation Data'!$B$2,0,10*ROW('Sanitation Data'!D22))),CL28="Yes"),OFFSET('Sanitation Data'!$D$6,0,10*ROW('Sanitation Data'!D22)),IF(AND(ISTEXT(OFFSET('Sanitation Data'!$B$2,0,10*ROW('Sanitation Data'!D22))),CL28="No",ISNUMBER(OFFSET('Sanitation Data'!$D$6,0,10*ROW('Sanitation Data'!D22)))),CONCATENATE("[",ROUND(OFFSET('Sanitation Data'!$D$6,0,10*ROW('Sanitation Data'!D22)),0),"]"),IF(AND(ISTEXT(OFFSET('Sanitation Data'!$B$2,0,10*ROW('Sanitation Data'!D22))),CL28="",ISNUMBER(OFFSET('Sanitation Data'!$D$6,0,10*ROW('Sanitation Data'!D22)))),OFFSET('Sanitation Data'!$D$6,0,10*ROW('Sanitation Data'!D22)),NA())))</f>
        <v>#N/A</v>
      </c>
      <c r="X28" s="83" t="e">
        <f ca="true">+IF(AND(ISTEXT(OFFSET('Sanitation Data'!$B$2,0,10*ROW('Sanitation Data'!D22))),CM28="Yes"),OFFSET('Sanitation Data'!$D$10,0,10*ROW('Sanitation Data'!D22)),IF(AND(ISTEXT(OFFSET('Sanitation Data'!$B$2,0,10*ROW('Sanitation Data'!D22))),CM28="No",ISNUMBER(OFFSET('Sanitation Data'!$D$10,0,10*ROW('Sanitation Data'!D22)))),CONCATENATE("[",ROUND(OFFSET('Sanitation Data'!$D$10,0,10*ROW('Sanitation Data'!D22)),0),"]"),IF(AND(ISTEXT(OFFSET('Sanitation Data'!$B$2,0,10*ROW('Sanitation Data'!D22))),CM28="",ISNUMBER(OFFSET('Sanitation Data'!$D$10,0,10*ROW('Sanitation Data'!D22)))),OFFSET('Sanitation Data'!$D$10,0,10*ROW('Sanitation Data'!D22)),NA())))</f>
        <v>#N/A</v>
      </c>
      <c r="Y28" s="83" t="e">
        <f ca="true">+IF(AND(ISTEXT(OFFSET('Sanitation Data'!$B$2,0,10*ROW('Sanitation Data'!D22))),CN28="Yes"),OFFSET('Sanitation Data'!$D$11,0,10*ROW('Sanitation Data'!D22)),IF(AND(ISTEXT(OFFSET('Sanitation Data'!$B$2,0,10*ROW('Sanitation Data'!D22))),CN28="No",ISNUMBER(OFFSET('Sanitation Data'!$D$11,0,10*ROW('Sanitation Data'!D22)))),CONCATENATE("[",ROUND(OFFSET('Sanitation Data'!$D$11,0,10*ROW('Sanitation Data'!D22)),0),"]"),IF(AND(ISTEXT(OFFSET('Sanitation Data'!$B$2,0,10*ROW('Sanitation Data'!D22))),CN28="",ISNUMBER(OFFSET('Sanitation Data'!$D$11,0,10*ROW('Sanitation Data'!D22)))),OFFSET('Sanitation Data'!$D$11,0,10*ROW('Sanitation Data'!D22)),NA())))</f>
        <v>#N/A</v>
      </c>
      <c r="Z28" s="83" t="e">
        <f ca="true">+IF(AND(ISTEXT(OFFSET('Sanitation Data'!$B$2,0,10*ROW('Sanitation Data'!D22))),CO28="Yes"),OFFSET('Sanitation Data'!$D$12,0,10*ROW('Sanitation Data'!D22)),IF(AND(ISTEXT(OFFSET('Sanitation Data'!$B$2,0,10*ROW('Sanitation Data'!D22))),CO28="No",ISNUMBER(OFFSET('Sanitation Data'!$D$12,0,10*ROW('Sanitation Data'!D22)))),CONCATENATE("[",ROUND(OFFSET('Sanitation Data'!$D$12,0,10*ROW('Sanitation Data'!D22)),0),"]"),IF(AND(ISTEXT(OFFSET('Sanitation Data'!$B$2,0,10*ROW('Sanitation Data'!D22))),CO28="",ISNUMBER(OFFSET('Sanitation Data'!$D$12,0,10*ROW('Sanitation Data'!D22)))),OFFSET('Sanitation Data'!$D$12,0,10*ROW('Sanitation Data'!D22)),NA())))</f>
        <v>#N/A</v>
      </c>
      <c r="AA28" s="83" t="e">
        <f ca="true">+IF(AND(ISTEXT(OFFSET('Sanitation Data'!$B$2,0,10*ROW('Sanitation Data'!E22))),CP28="Yes"),100-OFFSET('Sanitation Data'!$E$4,0,10*ROW('Sanitation Data'!E22)),IF(AND(ISTEXT(OFFSET('Sanitation Data'!$B$2,0,10*ROW('Sanitation Data'!E22))),CP28="No",ISNUMBER(OFFSET('Sanitation Data'!$E$4,0,10*ROW('Sanitation Data'!E22)))),CONCATENATE("[",ROUND(100-OFFSET('Sanitation Data'!$E$4,0,10*ROW('Sanitation Data'!E22)),0),"]"),IF(AND(ISTEXT(OFFSET('Sanitation Data'!$B$2,0,10*ROW('Sanitation Data'!E22))),CP28="",ISNUMBER(OFFSET('Sanitation Data'!$E$4,0,10*ROW('Sanitation Data'!E22)))),100-OFFSET('Sanitation Data'!$E$4,0,10*ROW('Sanitation Data'!E22)),NA())))</f>
        <v>#N/A</v>
      </c>
      <c r="AB28" s="83" t="e">
        <f ca="true">+IF(AND(ISTEXT(OFFSET('Sanitation Data'!$B$2,0,10*ROW('Sanitation Data'!E22))),CQ28="Yes"),OFFSET('Sanitation Data'!$E$6,0,10*ROW('Sanitation Data'!H22)),IF(AND(ISTEXT(OFFSET('Sanitation Data'!$B$2,0,10*ROW('Sanitation Data'!E22))),CQ28="No",ISNUMBER(OFFSET('Sanitation Data'!$E$6,0,10*ROW('Sanitation Data'!E22)))),CONCATENATE("[",ROUND(OFFSET('Sanitation Data'!$E$6,0,10*ROW('Sanitation Data'!E22)),0),"]"),IF(AND(ISTEXT(OFFSET('Sanitation Data'!$B$2,0,10*ROW('Sanitation Data'!E22))),CQ28="",ISNUMBER(OFFSET('Sanitation Data'!$E$6,0,10*ROW('Sanitation Data'!E22)))),OFFSET('Sanitation Data'!$E$6,0,10*ROW('Sanitation Data'!E22)),NA())))</f>
        <v>#N/A</v>
      </c>
      <c r="AC28" s="83" t="e">
        <f ca="true">+IF(AND(ISTEXT(OFFSET('Sanitation Data'!$B$2,0,10*ROW('Sanitation Data'!E22))),CR28="Yes"),OFFSET('Sanitation Data'!$E$10,0,10*ROW('Sanitation Data'!E22)),IF(AND(ISTEXT(OFFSET('Sanitation Data'!$B$2,0,10*ROW('Sanitation Data'!E22))),CR28="No",ISNUMBER(OFFSET('Sanitation Data'!$E$10,0,10*ROW('Sanitation Data'!E22)))),CONCATENATE("[",ROUND(OFFSET('Sanitation Data'!$E$10,0,10*ROW('Sanitation Data'!E22)),0),"]"),IF(AND(ISTEXT(OFFSET('Sanitation Data'!$B$2,0,10*ROW('Sanitation Data'!E22))),CR28="",ISNUMBER(OFFSET('Sanitation Data'!$E$10,0,10*ROW('Sanitation Data'!E22)))),OFFSET('Sanitation Data'!$E$10,0,10*ROW('Sanitation Data'!E22)),NA())))</f>
        <v>#N/A</v>
      </c>
      <c r="AD28" s="83" t="e">
        <f ca="true">+IF(AND(ISTEXT(OFFSET('Sanitation Data'!$B$2,0,10*ROW('Sanitation Data'!E22))),CS28="Yes"),OFFSET('Sanitation Data'!$E$11,0,10*ROW('Sanitation Data'!E22)),IF(AND(ISTEXT(OFFSET('Sanitation Data'!$B$2,0,10*ROW('Sanitation Data'!E22))),CS28="No",ISNUMBER(OFFSET('Sanitation Data'!$E$11,0,10*ROW('Sanitation Data'!E22)))),CONCATENATE("[",ROUND(OFFSET('Sanitation Data'!$E$11,0,10*ROW('Sanitation Data'!E22)),0),"]"),IF(AND(ISTEXT(OFFSET('Sanitation Data'!$B$2,0,10*ROW('Sanitation Data'!E22))),CS28="",ISNUMBER(OFFSET('Sanitation Data'!$E$11,0,10*ROW('Sanitation Data'!E22)))),OFFSET('Sanitation Data'!$E$11,0,10*ROW('Sanitation Data'!E22)),NA())))</f>
        <v>#N/A</v>
      </c>
      <c r="AE28" s="83" t="e">
        <f ca="true">+IF(AND(ISTEXT(OFFSET('Sanitation Data'!$B$2,0,10*ROW('Sanitation Data'!E22))),CT28="Yes"),OFFSET('Sanitation Data'!$E$12,0,10*ROW('Sanitation Data'!E22)),IF(AND(ISTEXT(OFFSET('Sanitation Data'!$B$2,0,10*ROW('Sanitation Data'!E22))),CT28="No",ISNUMBER(OFFSET('Sanitation Data'!$E$12,0,10*ROW('Sanitation Data'!E22)))),CONCATENATE("[",ROUND(OFFSET('Sanitation Data'!$E$12,0,10*ROW('Sanitation Data'!E22)),0),"]"),IF(AND(ISTEXT(OFFSET('Sanitation Data'!$B$2,0,10*ROW('Sanitation Data'!E22))),CT28="",ISNUMBER(OFFSET('Sanitation Data'!$E$12,0,10*ROW('Sanitation Data'!E22)))),OFFSET('Sanitation Data'!$E$12,0,10*ROW('Sanitation Data'!E22)),NA())))</f>
        <v>#N/A</v>
      </c>
      <c r="AF28" s="83" t="e">
        <f ca="true">+IF(AND(ISTEXT(OFFSET('Sanitation Data'!$B$2,0,10*ROW('Sanitation Data'!F22))),CU28="Yes"),100-OFFSET('Sanitation Data'!$F$4,0,10*ROW('Sanitation Data'!F22)),IF(AND(ISTEXT(OFFSET('Sanitation Data'!$B$2,0,10*ROW('Sanitation Data'!F22))),CU28="No",ISNUMBER(OFFSET('Sanitation Data'!$F$4,0,10*ROW('Sanitation Data'!F22)))),CONCATENATE("[",ROUND(100-OFFSET('Sanitation Data'!$F$4,0,10*ROW('Sanitation Data'!F22)),0),"]"),IF(AND(ISTEXT(OFFSET('Sanitation Data'!$B$2,0,10*ROW('Sanitation Data'!F22))),CU28="",ISNUMBER(OFFSET('Sanitation Data'!$F$4,0,10*ROW('Sanitation Data'!F22)))),100-OFFSET('Sanitation Data'!$F$4,0,10*ROW('Sanitation Data'!F22)),NA())))</f>
        <v>#N/A</v>
      </c>
      <c r="AG28" s="83" t="e">
        <f ca="true">+IF(AND(ISTEXT(OFFSET('Sanitation Data'!$B$2,0,10*ROW('Sanitation Data'!F22))),CV28="Yes"),OFFSET('Sanitation Data'!$F$6,0,10*ROW('Sanitation Data'!F22)),IF(AND(ISTEXT(OFFSET('Sanitation Data'!$B$2,0,10*ROW('Sanitation Data'!F22))),CV28="No",ISNUMBER(OFFSET('Sanitation Data'!$F$6,0,10*ROW('Sanitation Data'!F22)))),CONCATENATE("[",ROUND(OFFSET('Sanitation Data'!$F$6,0,10*ROW('Sanitation Data'!F22)),0),"]"),IF(AND(ISTEXT(OFFSET('Sanitation Data'!$B$2,0,10*ROW('Sanitation Data'!F22))),CV28="",ISNUMBER(OFFSET('Sanitation Data'!$F$6,0,10*ROW('Sanitation Data'!F22)))),OFFSET('Sanitation Data'!$F$6,0,10*ROW('Sanitation Data'!F22)),NA())))</f>
        <v>#N/A</v>
      </c>
      <c r="AH28" s="83" t="e">
        <f ca="true">+IF(AND(ISTEXT(OFFSET('Sanitation Data'!$B$2,0,10*ROW('Sanitation Data'!F22))),CW28="Yes"),OFFSET('Sanitation Data'!$F$10,0,10*ROW('Sanitation Data'!F22)),IF(AND(ISTEXT(OFFSET('Sanitation Data'!$B$2,0,10*ROW('Sanitation Data'!F22))),CW28="No",ISNUMBER(OFFSET('Sanitation Data'!$F$10,0,10*ROW('Sanitation Data'!F22)))),CONCATENATE("[",ROUND(OFFSET('Sanitation Data'!$F$10,0,10*ROW('Sanitation Data'!F22)),0),"]"),IF(AND(ISTEXT(OFFSET('Sanitation Data'!$B$2,0,10*ROW('Sanitation Data'!F22))),CW28="",ISNUMBER(OFFSET('Sanitation Data'!$F$10,0,10*ROW('Sanitation Data'!F22)))),OFFSET('Sanitation Data'!$F$10,0,10*ROW('Sanitation Data'!F22)),NA())))</f>
        <v>#N/A</v>
      </c>
      <c r="AI28" s="83" t="e">
        <f ca="true">+IF(AND(ISTEXT(OFFSET('Sanitation Data'!$B$2,0,10*ROW('Sanitation Data'!F22))),CX28="Yes"),OFFSET('Sanitation Data'!$F$11,0,10*ROW('Sanitation Data'!F22)),IF(AND(ISTEXT(OFFSET('Sanitation Data'!$B$2,0,10*ROW('Sanitation Data'!F22))),CX28="No",ISNUMBER(OFFSET('Sanitation Data'!$F$11,0,10*ROW('Sanitation Data'!F22)))),CONCATENATE("[",ROUND(OFFSET('Sanitation Data'!$F$11,0,10*ROW('Sanitation Data'!F22)),0),"]"),IF(AND(ISTEXT(OFFSET('Sanitation Data'!$B$2,0,10*ROW('Sanitation Data'!F22))),CX28="",ISNUMBER(OFFSET('Sanitation Data'!$F$11,0,10*ROW('Sanitation Data'!F22)))),OFFSET('Sanitation Data'!$F$11,0,10*ROW('Sanitation Data'!F22)),NA())))</f>
        <v>#N/A</v>
      </c>
      <c r="AJ28" s="83" t="e">
        <f ca="true">+IF(AND(ISTEXT(OFFSET('Sanitation Data'!$B$2,0,10*ROW('Sanitation Data'!F22))),CY28="Yes"),OFFSET('Sanitation Data'!$F$12,0,10*ROW('Sanitation Data'!F22)),IF(AND(ISTEXT(OFFSET('Sanitation Data'!$B$2,0,10*ROW('Sanitation Data'!F22))),CY28="No",ISNUMBER(OFFSET('Sanitation Data'!$F$12,0,10*ROW('Sanitation Data'!F22)))),CONCATENATE("[",ROUND(OFFSET('Sanitation Data'!$F$12,0,10*ROW('Sanitation Data'!F22)),0),"]"),IF(AND(ISTEXT(OFFSET('Sanitation Data'!$B$2,0,10*ROW('Sanitation Data'!F22))),CY28="",ISNUMBER(OFFSET('Sanitation Data'!$F$12,0,10*ROW('Sanitation Data'!F22)))),OFFSET('Sanitation Data'!$F$12,0,10*ROW('Sanitation Data'!F22)),NA())))</f>
        <v>#N/A</v>
      </c>
      <c r="AK28" s="83" t="e">
        <f ca="true">+IF(AND(ISTEXT(OFFSET('Sanitation Data'!$B$2,0,10*ROW('Sanitation Data'!G22))),CZ28="Yes"),100-OFFSET('Sanitation Data'!$G$4,0,10*ROW('Sanitation Data'!G22)),IF(AND(ISTEXT(OFFSET('Sanitation Data'!$B$2,0,10*ROW('Sanitation Data'!G22))),CZ28="No",ISNUMBER(OFFSET('Sanitation Data'!$G$4,0,10*ROW('Sanitation Data'!G22)))),CONCATENATE("[",ROUND(100-OFFSET('Sanitation Data'!$G$4,0,10*ROW('Sanitation Data'!G22)),0),"]"),IF(AND(ISTEXT(OFFSET('Sanitation Data'!$B$2,0,10*ROW('Sanitation Data'!G22))),CZ28="",ISNUMBER(OFFSET('Sanitation Data'!$G$4,0,10*ROW('Sanitation Data'!G22)))),100-OFFSET('Sanitation Data'!$G$4,0,10*ROW('Sanitation Data'!G22)),NA())))</f>
        <v>#N/A</v>
      </c>
      <c r="AL28" s="83" t="e">
        <f ca="true">+IF(AND(ISTEXT(OFFSET('Sanitation Data'!$B$2,0,10*ROW('Sanitation Data'!G22))),DA28="Yes"),OFFSET('Sanitation Data'!$G$6,0,10*ROW('Sanitation Data'!G22)),IF(AND(ISTEXT(OFFSET('Sanitation Data'!$B$2,0,10*ROW('Sanitation Data'!G22))),DA28="No",ISNUMBER(OFFSET('Sanitation Data'!$G$6,0,10*ROW('Sanitation Data'!G22)))),CONCATENATE("[",ROUND(OFFSET('Sanitation Data'!$G$6,0,10*ROW('Sanitation Data'!G22)),0),"]"),IF(AND(ISTEXT(OFFSET('Sanitation Data'!$B$2,0,10*ROW('Sanitation Data'!G22))),DA28="",ISNUMBER(OFFSET('Sanitation Data'!$G$6,0,10*ROW('Sanitation Data'!G22)))),OFFSET('Sanitation Data'!$G$6,0,10*ROW('Sanitation Data'!G22)),NA())))</f>
        <v>#N/A</v>
      </c>
      <c r="AM28" s="83" t="e">
        <f ca="true">+IF(AND(ISTEXT(OFFSET('Sanitation Data'!$B$2,0,10*ROW('Sanitation Data'!G22))),DB28="Yes"),OFFSET('Sanitation Data'!$G$10,0,10*ROW('Sanitation Data'!G22)),IF(AND(ISTEXT(OFFSET('Sanitation Data'!$B$2,0,10*ROW('Sanitation Data'!G22))),DB28="No",ISNUMBER(OFFSET('Sanitation Data'!$G$10,0,10*ROW('Sanitation Data'!G22)))),CONCATENATE("[",ROUND(OFFSET('Sanitation Data'!$G$10,0,10*ROW('Sanitation Data'!G22)),0),"]"),IF(AND(ISTEXT(OFFSET('Sanitation Data'!$B$2,0,10*ROW('Sanitation Data'!G22))),DB28="",ISNUMBER(OFFSET('Sanitation Data'!$G$10,0,10*ROW('Sanitation Data'!G22)))),OFFSET('Sanitation Data'!$G$10,0,10*ROW('Sanitation Data'!G22)),NA())))</f>
        <v>#N/A</v>
      </c>
      <c r="AN28" s="83" t="e">
        <f ca="true">+IF(AND(ISTEXT(OFFSET('Sanitation Data'!$B$2,0,10*ROW('Sanitation Data'!G22))),DC28="Yes"),OFFSET('Sanitation Data'!$G$11,0,10*ROW('Sanitation Data'!G22)),IF(AND(ISTEXT(OFFSET('Sanitation Data'!$B$2,0,10*ROW('Sanitation Data'!G22))),DC28="No",ISNUMBER(OFFSET('Sanitation Data'!$G$11,0,10*ROW('Sanitation Data'!G22)))),CONCATENATE("[",ROUND(OFFSET('Sanitation Data'!$G$11,0,10*ROW('Sanitation Data'!G22)),0),"]"),IF(AND(ISTEXT(OFFSET('Sanitation Data'!$B$2,0,10*ROW('Sanitation Data'!G22))),DC28="",ISNUMBER(OFFSET('Sanitation Data'!$G$11,0,10*ROW('Sanitation Data'!G22)))),OFFSET('Sanitation Data'!$G$11,0,10*ROW('Sanitation Data'!G22)),NA())))</f>
        <v>#N/A</v>
      </c>
      <c r="AO28" s="83" t="e">
        <f ca="true">+IF(AND(ISTEXT(OFFSET('Sanitation Data'!$B$2,0,10*ROW('Sanitation Data'!G22))),DD28="Yes"),OFFSET('Sanitation Data'!$G$12,0,10*ROW('Sanitation Data'!G22)),IF(AND(ISTEXT(OFFSET('Sanitation Data'!$B$2,0,10*ROW('Sanitation Data'!G22))),DD28="No",ISNUMBER(OFFSET('Sanitation Data'!$G$12,0,10*ROW('Sanitation Data'!G22)))),CONCATENATE("[",ROUND(OFFSET('Sanitation Data'!$G$12,0,10*ROW('Sanitation Data'!G22)),0),"]"),IF(AND(ISTEXT(OFFSET('Sanitation Data'!$B$2,0,10*ROW('Sanitation Data'!G22))),DD28="",ISNUMBER(OFFSET('Sanitation Data'!$G$12,0,10*ROW('Sanitation Data'!G22)))),OFFSET('Sanitation Data'!$G$12,0,10*ROW('Sanitation Data'!G22)),NA())))</f>
        <v>#N/A</v>
      </c>
      <c r="AP28" s="83" t="e">
        <f ca="true">+IF(AND(ISTEXT(OFFSET('Sanitation Data'!$B$2,0,10*ROW('Sanitation Data'!H22))),DE28="Yes"),100-OFFSET('Sanitation Data'!$H$4,0,10*ROW('Sanitation Data'!H22)),IF(AND(ISTEXT(OFFSET('Sanitation Data'!$B$2,0,10*ROW('Sanitation Data'!H22))),DE28="No",ISNUMBER(OFFSET('Sanitation Data'!$H$4,0,10*ROW('Sanitation Data'!H22)))),CONCATENATE("[",ROUND(100-OFFSET('Sanitation Data'!$H$4,0,10*ROW('Sanitation Data'!H22)),0),"]"),IF(AND(ISTEXT(OFFSET('Sanitation Data'!$B$2,0,10*ROW('Sanitation Data'!H22))),DE28="",ISNUMBER(OFFSET('Sanitation Data'!$H$4,0,10*ROW('Sanitation Data'!H22)))),100-OFFSET('Sanitation Data'!$H$4,0,10*ROW('Sanitation Data'!H22)),NA())))</f>
        <v>#N/A</v>
      </c>
      <c r="AQ28" s="83" t="e">
        <f ca="true">+IF(AND(ISTEXT(OFFSET('Sanitation Data'!$B$2,0,10*ROW('Sanitation Data'!H22))),DF28="Yes"),OFFSET('Sanitation Data'!$H$6,0,10*ROW('Sanitation Data'!H22)),IF(AND(ISTEXT(OFFSET('Sanitation Data'!$B$2,0,10*ROW('Sanitation Data'!H22))),DF28="No",ISNUMBER(OFFSET('Sanitation Data'!$H$6,0,10*ROW('Sanitation Data'!H22)))),CONCATENATE("[",ROUND(OFFSET('Sanitation Data'!$H$6,0,10*ROW('Sanitation Data'!H22)),0),"]"),IF(AND(ISTEXT(OFFSET('Sanitation Data'!$B$2,0,10*ROW('Sanitation Data'!H22))),DF28="",ISNUMBER(OFFSET('Sanitation Data'!$H$6,0,10*ROW('Sanitation Data'!H22)))),OFFSET('Sanitation Data'!$H$6,0,10*ROW('Sanitation Data'!H22)),NA())))</f>
        <v>#N/A</v>
      </c>
      <c r="AR28" s="83" t="e">
        <f ca="true">+IF(AND(ISTEXT(OFFSET('Sanitation Data'!$B$2,0,10*ROW('Sanitation Data'!H22))),DG28="Yes"),OFFSET('Sanitation Data'!$H$10,0,10*ROW('Sanitation Data'!H22)),IF(AND(ISTEXT(OFFSET('Sanitation Data'!$B$2,0,10*ROW('Sanitation Data'!H22))),DG28="No",ISNUMBER(OFFSET('Sanitation Data'!$H$10,0,10*ROW('Sanitation Data'!H22)))),CONCATENATE("[",ROUND(OFFSET('Sanitation Data'!$H$10,0,10*ROW('Sanitation Data'!H22)),0),"]"),IF(AND(ISTEXT(OFFSET('Sanitation Data'!$B$2,0,10*ROW('Sanitation Data'!H22))),DG28="",ISNUMBER(OFFSET('Sanitation Data'!$H$10,0,10*ROW('Sanitation Data'!H22)))),OFFSET('Sanitation Data'!$H$10,0,10*ROW('Sanitation Data'!H22)),NA())))</f>
        <v>#N/A</v>
      </c>
      <c r="AS28" s="83" t="e">
        <f ca="true">+IF(AND(ISTEXT(OFFSET('Sanitation Data'!$B$2,0,10*ROW('Sanitation Data'!H22))),DH28="Yes"),OFFSET('Sanitation Data'!$H$11,0,10*ROW('Sanitation Data'!H22)),IF(AND(ISTEXT(OFFSET('Sanitation Data'!$B$2,0,10*ROW('Sanitation Data'!H22))),DH28="No",ISNUMBER(OFFSET('Sanitation Data'!$H$11,0,10*ROW('Sanitation Data'!H22)))),CONCATENATE("[",ROUND(OFFSET('Sanitation Data'!$H$11,0,10*ROW('Sanitation Data'!H22)),0),"]"),IF(AND(ISTEXT(OFFSET('Sanitation Data'!$B$2,0,10*ROW('Sanitation Data'!H22))),DH28="",ISNUMBER(OFFSET('Sanitation Data'!$H$11,0,10*ROW('Sanitation Data'!H22)))),OFFSET('Sanitation Data'!$H$11,0,10*ROW('Sanitation Data'!H22)),NA())))</f>
        <v>#N/A</v>
      </c>
      <c r="AT28" s="83" t="e">
        <f ca="true">+IF(AND(ISTEXT(OFFSET('Sanitation Data'!$B$2,0,10*ROW('Sanitation Data'!H22))),DI28="Yes"),OFFSET('Sanitation Data'!$H$12,0,10*ROW('Sanitation Data'!H22)),IF(AND(ISTEXT(OFFSET('Sanitation Data'!$B$2,0,10*ROW('Sanitation Data'!H22))),DI28="No",ISNUMBER(OFFSET('Sanitation Data'!$H$12,0,10*ROW('Sanitation Data'!H22)))),CONCATENATE("[",ROUND(OFFSET('Sanitation Data'!$H$12,0,10*ROW('Sanitation Data'!H22)),0),"]"),IF(AND(ISTEXT(OFFSET('Sanitation Data'!$B$2,0,10*ROW('Sanitation Data'!H22))),DI28="",ISNUMBER(OFFSET('Sanitation Data'!$H$12,0,10*ROW('Sanitation Data'!H22)))),OFFSET('Sanitation Data'!$H$12,0,10*ROW('Sanitation Data'!H22)),NA())))</f>
        <v>#N/A</v>
      </c>
      <c r="AU28" s="83" t="e">
        <f ca="true">+IF(AND(ISTEXT(OFFSET('Sanitation Data'!$B$2,0,10*ROW('Sanitation Data'!I22))),DJ28="Yes"),100-OFFSET('Sanitation Data'!$I$4,0,10*ROW('Sanitation Data'!I22)),IF(AND(ISTEXT(OFFSET('Sanitation Data'!$B$2,0,10*ROW('Sanitation Data'!I22))),DJ28="No",ISNUMBER(OFFSET('Sanitation Data'!$I$4,0,10*ROW('Sanitation Data'!I22)))),CONCATENATE("[",ROUND(100-OFFSET('Sanitation Data'!$I$4,0,10*ROW('Sanitation Data'!I22)),0),"]"),IF(AND(ISTEXT(OFFSET('Sanitation Data'!$B$2,0,10*ROW('Sanitation Data'!I22))),DJ28="",ISNUMBER(OFFSET('Sanitation Data'!$I$4,0,10*ROW('Sanitation Data'!I22)))),100-OFFSET('Sanitation Data'!$I$4,0,10*ROW('Sanitation Data'!I22)),NA())))</f>
        <v>#N/A</v>
      </c>
      <c r="AV28" s="83" t="e">
        <f ca="true">+IF(AND(ISTEXT(OFFSET('Sanitation Data'!$B$2,0,10*ROW('Sanitation Data'!I22))),DK28="Yes"),OFFSET('Sanitation Data'!$I$6,0,10*ROW('Sanitation Data'!I22)),IF(AND(ISTEXT(OFFSET('Sanitation Data'!$B$2,0,10*ROW('Sanitation Data'!I22))),DK28="No",ISNUMBER(OFFSET('Sanitation Data'!$I$6,0,10*ROW('Sanitation Data'!I22)))),CONCATENATE("[",ROUND(OFFSET('Sanitation Data'!$I$6,0,10*ROW('Sanitation Data'!I22)),0),"]"),IF(AND(ISTEXT(OFFSET('Sanitation Data'!$B$2,0,10*ROW('Sanitation Data'!I22))),DK28="",ISNUMBER(OFFSET('Sanitation Data'!$I$6,0,10*ROW('Sanitation Data'!I22)))),OFFSET('Sanitation Data'!$I$6,0,10*ROW('Sanitation Data'!I22)),NA())))</f>
        <v>#N/A</v>
      </c>
      <c r="AW28" s="83" t="e">
        <f ca="true">+IF(AND(ISTEXT(OFFSET('Sanitation Data'!$B$2,0,10*ROW('Sanitation Data'!I22))),DL28="Yes"),OFFSET('Sanitation Data'!$I$10,0,10*ROW('Sanitation Data'!I22)),IF(AND(ISTEXT(OFFSET('Sanitation Data'!$B$2,0,10*ROW('Sanitation Data'!I22))),DL28="No",ISNUMBER(OFFSET('Sanitation Data'!$I$10,0,10*ROW('Sanitation Data'!I22)))),CONCATENATE("[",ROUND(OFFSET('Sanitation Data'!$I$10,0,10*ROW('Sanitation Data'!I22)),0),"]"),IF(AND(ISTEXT(OFFSET('Sanitation Data'!$B$2,0,10*ROW('Sanitation Data'!I22))),DL28="",ISNUMBER(OFFSET('Sanitation Data'!$I$10,0,10*ROW('Sanitation Data'!I22)))),OFFSET('Sanitation Data'!$I$10,0,10*ROW('Sanitation Data'!I22)),NA())))</f>
        <v>#N/A</v>
      </c>
      <c r="AX28" s="83" t="e">
        <f ca="true">+IF(AND(ISTEXT(OFFSET('Sanitation Data'!$B$2,0,10*ROW('Sanitation Data'!I22))),DM28="Yes"),OFFSET('Sanitation Data'!$I$11,0,10*ROW('Sanitation Data'!I22)),IF(AND(ISTEXT(OFFSET('Sanitation Data'!$B$2,0,10*ROW('Sanitation Data'!I22))),DM28="No",ISNUMBER(OFFSET('Sanitation Data'!$I$11,0,10*ROW('Sanitation Data'!I22)))),CONCATENATE("[",ROUND(OFFSET('Sanitation Data'!$I$11,0,10*ROW('Sanitation Data'!I22)),0),"]"),IF(AND(ISTEXT(OFFSET('Sanitation Data'!$B$2,0,10*ROW('Sanitation Data'!I22))),DM28="",ISNUMBER(OFFSET('Sanitation Data'!$I$11,0,10*ROW('Sanitation Data'!I22)))),OFFSET('Sanitation Data'!$I$11,0,10*ROW('Sanitation Data'!I22)),NA())))</f>
        <v>#N/A</v>
      </c>
      <c r="AY28" s="83" t="e">
        <f ca="true">+IF(AND(ISTEXT(OFFSET('Sanitation Data'!$B$2,0,10*ROW('Sanitation Data'!I22))),DN28="Yes"),OFFSET('Sanitation Data'!$I$12,0,10*ROW('Sanitation Data'!I22)),IF(AND(ISTEXT(OFFSET('Sanitation Data'!$B$2,0,10*ROW('Sanitation Data'!I22))),DN28="No",ISNUMBER(OFFSET('Sanitation Data'!$I$12,0,10*ROW('Sanitation Data'!I22)))),CONCATENATE("[",ROUND(OFFSET('Sanitation Data'!$I$12,0,10*ROW('Sanitation Data'!I22)),0),"]"),IF(AND(ISTEXT(OFFSET('Sanitation Data'!$B$2,0,10*ROW('Sanitation Data'!I22))),DN28="",ISNUMBER(OFFSET('Sanitation Data'!$I$12,0,10*ROW('Sanitation Data'!I22)))),OFFSET('Sanitation Data'!$I$12,0,10*ROW('Sanitation Data'!I22)),NA())))</f>
        <v>#N/A</v>
      </c>
      <c r="AZ28" s="84" t="e">
        <f ca="true">+IF(AND(ISTEXT(OFFSET('Hygiene Data'!$B$2,0,10*ROW('Hygiene Data'!D22))),DO28="Yes"),OFFSET('Hygiene Data'!$D$5,0,10*ROW('Hygiene Data'!D22)),IF(AND(ISTEXT(OFFSET('Hygiene Data'!$B$2,0,10*ROW('Hygiene Data'!D22))),DO28="No",ISNUMBER(OFFSET('Hygiene Data'!$D$5,0,10*ROW('Hygiene Data'!D22)))),CONCATENATE("[",ROUND(OFFSET('Hygiene Data'!$D$5,0,10*ROW('Hygiene Data'!D22)),0),"]"),IF(AND(ISTEXT(OFFSET('Hygiene Data'!$B$2,0,10*ROW('Hygiene Data'!D22))),DO28="",ISNUMBER(OFFSET('Hygiene Data'!$D$5,0,10*ROW('Hygiene Data'!D22)))),OFFSET('Hygiene Data'!$D$5,0,10*ROW('Hygiene Data'!D22)),NA())))</f>
        <v>#N/A</v>
      </c>
      <c r="BA28" s="84" t="e">
        <f ca="true">+IF(AND(ISTEXT(OFFSET('Hygiene Data'!$B$2,0,10*ROW('Hygiene Data'!D22))),DP28="Yes"),OFFSET('Hygiene Data'!$D$7,0,10*ROW('Hygiene Data'!D22)),IF(AND(ISTEXT(OFFSET('Hygiene Data'!$B$2,0,10*ROW('Hygiene Data'!D22))),DP28="No",ISNUMBER(OFFSET('Hygiene Data'!$D$7,0,10*ROW('Hygiene Data'!D22)))),CONCATENATE("[",ROUND(OFFSET('Hygiene Data'!$D$7,0,10*ROW('Hygiene Data'!D22)),0),"]"),IF(AND(ISTEXT(OFFSET('Hygiene Data'!$B$2,0,10*ROW('Hygiene Data'!D22))),DP28="",ISNUMBER(OFFSET('Hygiene Data'!$D$7,0,10*ROW('Hygiene Data'!D22)))),OFFSET('Hygiene Data'!$D$7,0,10*ROW('Hygiene Data'!D22)),NA())))</f>
        <v>#N/A</v>
      </c>
      <c r="BB28" s="84" t="e">
        <f ca="true">+IF(AND(ISTEXT(OFFSET('Hygiene Data'!$B$2,0,10*ROW('Hygiene Data'!D22))),DQ28="Yes"),OFFSET('Hygiene Data'!$D$9,0,10*ROW('Hygiene Data'!D22)),IF(AND(ISTEXT(OFFSET('Hygiene Data'!$B$2,0,10*ROW('Hygiene Data'!D22))),DQ28="No",ISNUMBER(OFFSET('Hygiene Data'!$D$9,0,10*ROW('Hygiene Data'!D22)))),CONCATENATE("[",ROUND(OFFSET('Hygiene Data'!$D$9,0,10*ROW('Hygiene Data'!D22)),0),"]"),IF(AND(ISTEXT(OFFSET('Hygiene Data'!$B$2,0,10*ROW('Hygiene Data'!D22))),DQ28="",ISNUMBER(OFFSET('Hygiene Data'!$D$9,0,10*ROW('Hygiene Data'!D22)))),OFFSET('Hygiene Data'!$D$9,0,10*ROW('Hygiene Data'!D22)),NA())))</f>
        <v>#N/A</v>
      </c>
      <c r="BC28" s="84" t="e">
        <f ca="true">+IF(AND(ISTEXT(OFFSET('Hygiene Data'!$B$2,0,10*ROW('Hygiene Data'!E22))),DR28="Yes"),OFFSET('Hygiene Data'!$E$5,0,10*ROW('Hygiene Data'!E22)),IF(AND(ISTEXT(OFFSET('Hygiene Data'!$B$2,0,10*ROW('Hygiene Data'!E22))),DR28="No",ISNUMBER(OFFSET('Hygiene Data'!$E$5,0,10*ROW('Hygiene Data'!E22)))),CONCATENATE("[",ROUND(OFFSET('Hygiene Data'!$E$5,0,10*ROW('Hygiene Data'!E22)),0),"]"),IF(AND(ISTEXT(OFFSET('Hygiene Data'!$B$2,0,10*ROW('Hygiene Data'!E22))),DR28="",ISNUMBER(OFFSET('Hygiene Data'!$E$5,0,10*ROW('Hygiene Data'!E22)))),OFFSET('Hygiene Data'!$E$5,0,10*ROW('Hygiene Data'!E22)),NA())))</f>
        <v>#N/A</v>
      </c>
      <c r="BD28" s="84" t="e">
        <f ca="true">+IF(AND(ISTEXT(OFFSET('Hygiene Data'!$B$2,0,10*ROW('Hygiene Data'!E22))),DS28="Yes"),OFFSET('Hygiene Data'!$E$7,0,10*ROW('Hygiene Data'!E22)),IF(AND(ISTEXT(OFFSET('Hygiene Data'!$B$2,0,10*ROW('Hygiene Data'!E22))),DS28="No",ISNUMBER(OFFSET('Hygiene Data'!$E$7,0,10*ROW('Hygiene Data'!E22)))),CONCATENATE("[",ROUND(OFFSET('Hygiene Data'!$E$7,0,10*ROW('Hygiene Data'!E22)),0),"]"),IF(AND(ISTEXT(OFFSET('Hygiene Data'!$B$2,0,10*ROW('Hygiene Data'!E22))),DS28="",ISNUMBER(OFFSET('Hygiene Data'!$E$7,0,10*ROW('Hygiene Data'!E22)))),OFFSET('Hygiene Data'!$E$7,0,10*ROW('Hygiene Data'!E22)),NA())))</f>
        <v>#N/A</v>
      </c>
      <c r="BE28" s="84" t="e">
        <f ca="true">+IF(AND(ISTEXT(OFFSET('Hygiene Data'!$B$2,0,10*ROW('Hygiene Data'!E22))),DT28="Yes"),OFFSET('Hygiene Data'!$E$9,0,10*ROW('Hygiene Data'!E22)),IF(AND(ISTEXT(OFFSET('Hygiene Data'!$B$2,0,10*ROW('Hygiene Data'!E22))),DT28="No",ISNUMBER(OFFSET('Hygiene Data'!$E$9,0,10*ROW('Hygiene Data'!E22)))),CONCATENATE("[",ROUND(OFFSET('Hygiene Data'!$E$9,0,10*ROW('Hygiene Data'!E22)),0),"]"),IF(AND(ISTEXT(OFFSET('Hygiene Data'!$B$2,0,10*ROW('Hygiene Data'!E22))),DT28="",ISNUMBER(OFFSET('Hygiene Data'!$E$9,0,10*ROW('Hygiene Data'!E22)))),OFFSET('Hygiene Data'!$E$9,0,10*ROW('Hygiene Data'!E22)),NA())))</f>
        <v>#N/A</v>
      </c>
      <c r="BF28" s="84" t="e">
        <f ca="true">+IF(AND(ISTEXT(OFFSET('Hygiene Data'!$B$2,0,10*ROW('Hygiene Data'!F22))),DU28="Yes"),OFFSET('Hygiene Data'!$F$5,0,10*ROW('Hygiene Data'!F22)),IF(AND(ISTEXT(OFFSET('Hygiene Data'!$B$2,0,10*ROW('Hygiene Data'!F22))),DU28="No",ISNUMBER(OFFSET('Hygiene Data'!$F$5,0,10*ROW('Hygiene Data'!F22)))),CONCATENATE("[",ROUND(OFFSET('Hygiene Data'!$F$5,0,10*ROW('Hygiene Data'!F22)),0),"]"),IF(AND(ISTEXT(OFFSET('Hygiene Data'!$B$2,0,10*ROW('Hygiene Data'!F22))),DU28="",ISNUMBER(OFFSET('Hygiene Data'!$F$5,0,10*ROW('Hygiene Data'!F22)))),OFFSET('Hygiene Data'!$F$5,0,10*ROW('Hygiene Data'!F22)),NA())))</f>
        <v>#N/A</v>
      </c>
      <c r="BG28" s="84" t="e">
        <f ca="true">+IF(AND(ISTEXT(OFFSET('Hygiene Data'!$B$2,0,10*ROW('Hygiene Data'!F22))),DV28="Yes"),OFFSET('Hygiene Data'!$F$7,0,10*ROW('Hygiene Data'!F22)),IF(AND(ISTEXT(OFFSET('Hygiene Data'!$B$2,0,10*ROW('Hygiene Data'!F22))),DV28="No",ISNUMBER(OFFSET('Hygiene Data'!$F$7,0,10*ROW('Hygiene Data'!F22)))),CONCATENATE("[",ROUND(OFFSET('Hygiene Data'!$F$7,0,10*ROW('Hygiene Data'!F22)),0),"]"),IF(AND(ISTEXT(OFFSET('Hygiene Data'!$B$2,0,10*ROW('Hygiene Data'!F22))),DV28="",ISNUMBER(OFFSET('Hygiene Data'!$F$7,0,10*ROW('Hygiene Data'!F22)))),OFFSET('Hygiene Data'!$F$7,0,10*ROW('Hygiene Data'!F22)),NA())))</f>
        <v>#N/A</v>
      </c>
      <c r="BH28" s="84" t="e">
        <f ca="true">+IF(AND(ISTEXT(OFFSET('Hygiene Data'!$B$2,0,10*ROW('Hygiene Data'!F22))),DW28="Yes"),OFFSET('Hygiene Data'!$F$9,0,10*ROW('Hygiene Data'!F22)),IF(AND(ISTEXT(OFFSET('Hygiene Data'!$B$2,0,10*ROW('Hygiene Data'!F22))),DW28="No",ISNUMBER(OFFSET('Hygiene Data'!$F$9,0,10*ROW('Hygiene Data'!F22)))),CONCATENATE("[",ROUND(OFFSET('Hygiene Data'!$F$9,0,10*ROW('Hygiene Data'!F22)),0),"]"),IF(AND(ISTEXT(OFFSET('Hygiene Data'!$B$2,0,10*ROW('Hygiene Data'!F22))),DW28="",ISNUMBER(OFFSET('Hygiene Data'!$F$9,0,10*ROW('Hygiene Data'!F22)))),OFFSET('Hygiene Data'!$F$9,0,10*ROW('Hygiene Data'!F22)),NA())))</f>
        <v>#N/A</v>
      </c>
      <c r="BI28" s="84" t="e">
        <f ca="true">+IF(AND(ISTEXT(OFFSET('Hygiene Data'!$B$2,0,10*ROW('Hygiene Data'!G22))),DX28="Yes"),OFFSET('Hygiene Data'!$G$5,0,10*ROW('Hygiene Data'!G22)),IF(AND(ISTEXT(OFFSET('Hygiene Data'!$B$2,0,10*ROW('Hygiene Data'!G22))),DX28="No",ISNUMBER(OFFSET('Hygiene Data'!$G$5,0,10*ROW('Hygiene Data'!G22)))),CONCATENATE("[",ROUND(OFFSET('Hygiene Data'!$G$5,0,10*ROW('Hygiene Data'!G22)),0),"]"),IF(AND(ISTEXT(OFFSET('Hygiene Data'!$B$2,0,10*ROW('Hygiene Data'!G22))),DX28="",ISNUMBER(OFFSET('Hygiene Data'!$G$5,0,10*ROW('Hygiene Data'!G22)))),OFFSET('Hygiene Data'!$G$5,0,10*ROW('Hygiene Data'!G22)),NA())))</f>
        <v>#N/A</v>
      </c>
      <c r="BJ28" s="84" t="e">
        <f ca="true">+IF(AND(ISTEXT(OFFSET('Hygiene Data'!$B$2,0,10*ROW('Hygiene Data'!G22))),DY28="Yes"),OFFSET('Hygiene Data'!$G$7,0,10*ROW('Hygiene Data'!G22)),IF(AND(ISTEXT(OFFSET('Hygiene Data'!$B$2,0,10*ROW('Hygiene Data'!G22))),DY28="No",ISNUMBER(OFFSET('Hygiene Data'!$G$7,0,10*ROW('Hygiene Data'!G22)))),CONCATENATE("[",ROUND(OFFSET('Hygiene Data'!$G$7,0,10*ROW('Hygiene Data'!G22)),0),"]"),IF(AND(ISTEXT(OFFSET('Hygiene Data'!$B$2,0,10*ROW('Hygiene Data'!G22))),DY28="",ISNUMBER(OFFSET('Hygiene Data'!$G$7,0,10*ROW('Hygiene Data'!G22)))),OFFSET('Hygiene Data'!$G$7,0,10*ROW('Hygiene Data'!G22)),NA())))</f>
        <v>#N/A</v>
      </c>
      <c r="BK28" s="84" t="e">
        <f ca="true">+IF(AND(ISTEXT(OFFSET('Hygiene Data'!$B$2,0,10*ROW('Hygiene Data'!G22))),DZ28="Yes"),OFFSET('Hygiene Data'!$G$9,0,10*ROW('Hygiene Data'!G22)),IF(AND(ISTEXT(OFFSET('Hygiene Data'!$B$2,0,10*ROW('Hygiene Data'!G22))),DZ28="No",ISNUMBER(OFFSET('Hygiene Data'!$G$9,0,10*ROW('Hygiene Data'!G22)))),CONCATENATE("[",ROUND(OFFSET('Hygiene Data'!$G$9,0,10*ROW('Hygiene Data'!G22)),0),"]"),IF(AND(ISTEXT(OFFSET('Hygiene Data'!$B$2,0,10*ROW('Hygiene Data'!G22))),DZ28="",ISNUMBER(OFFSET('Hygiene Data'!$G$9,0,10*ROW('Hygiene Data'!G22)))),OFFSET('Hygiene Data'!$G$9,0,10*ROW('Hygiene Data'!G22)),NA())))</f>
        <v>#N/A</v>
      </c>
      <c r="BL28" s="84" t="e">
        <f ca="true">+IF(AND(ISTEXT(OFFSET('Hygiene Data'!$B$2,0,10*ROW('Hygiene Data'!H22))),EA28="Yes"),OFFSET('Hygiene Data'!$H$5,0,10*ROW('Hygiene Data'!H22)),IF(AND(ISTEXT(OFFSET('Hygiene Data'!$B$2,0,10*ROW('Hygiene Data'!H22))),EA28="No",ISNUMBER(OFFSET('Hygiene Data'!$H$5,0,10*ROW('Hygiene Data'!H22)))),CONCATENATE("[",ROUND(OFFSET('Hygiene Data'!$H$5,0,10*ROW('Hygiene Data'!H22)),0),"]"),IF(AND(ISTEXT(OFFSET('Hygiene Data'!$B$2,0,10*ROW('Hygiene Data'!H22))),EA28="",ISNUMBER(OFFSET('Hygiene Data'!$H$5,0,10*ROW('Hygiene Data'!H22)))),OFFSET('Hygiene Data'!$H$5,0,10*ROW('Hygiene Data'!H22)),NA())))</f>
        <v>#N/A</v>
      </c>
      <c r="BM28" s="84" t="e">
        <f ca="true">+IF(AND(ISTEXT(OFFSET('Hygiene Data'!$B$2,0,10*ROW('Hygiene Data'!H22))),EB28="Yes"),OFFSET('Hygiene Data'!$H$7,0,10*ROW('Hygiene Data'!H22)),IF(AND(ISTEXT(OFFSET('Hygiene Data'!$B$2,0,10*ROW('Hygiene Data'!H22))),EB28="No",ISNUMBER(OFFSET('Hygiene Data'!$H$7,0,10*ROW('Hygiene Data'!H22)))),CONCATENATE("[",ROUND(OFFSET('Hygiene Data'!$H$7,0,10*ROW('Hygiene Data'!H22)),0),"]"),IF(AND(ISTEXT(OFFSET('Hygiene Data'!$B$2,0,10*ROW('Hygiene Data'!H22))),EB28="",ISNUMBER(OFFSET('Hygiene Data'!$H$7,0,10*ROW('Hygiene Data'!H22)))),OFFSET('Hygiene Data'!$H$7,0,10*ROW('Hygiene Data'!H22)),NA())))</f>
        <v>#N/A</v>
      </c>
      <c r="BN28" s="84" t="e">
        <f ca="true">+IF(AND(ISTEXT(OFFSET('Hygiene Data'!$B$2,0,10*ROW('Hygiene Data'!H22))),EC28="Yes"),OFFSET('Hygiene Data'!$H$9,0,10*ROW('Hygiene Data'!H22)),IF(AND(ISTEXT(OFFSET('Hygiene Data'!$B$2,0,10*ROW('Hygiene Data'!H22))),EC28="No",ISNUMBER(OFFSET('Hygiene Data'!$H$9,0,10*ROW('Hygiene Data'!H22)))),CONCATENATE("[",ROUND(OFFSET('Hygiene Data'!$H$9,0,10*ROW('Hygiene Data'!H22)),0),"]"),IF(AND(ISTEXT(OFFSET('Hygiene Data'!$B$2,0,10*ROW('Hygiene Data'!H22))),EC28="",ISNUMBER(OFFSET('Hygiene Data'!$H$9,0,10*ROW('Hygiene Data'!H22)))),OFFSET('Hygiene Data'!$H$9,0,10*ROW('Hygiene Data'!H22)),NA())))</f>
        <v>#N/A</v>
      </c>
      <c r="BO28" s="84" t="e">
        <f ca="true">+IF(AND(ISTEXT(OFFSET('Hygiene Data'!$B$2,0,10*ROW('Hygiene Data'!I22))),ED28="Yes"),OFFSET('Hygiene Data'!$I$5,0,10*ROW('Hygiene Data'!I22)),IF(AND(ISTEXT(OFFSET('Hygiene Data'!$B$2,0,10*ROW('Hygiene Data'!I22))),ED28="No",ISNUMBER(OFFSET('Hygiene Data'!$I$5,0,10*ROW('Hygiene Data'!I22)))),CONCATENATE("[",ROUND(OFFSET('Hygiene Data'!$I$5,0,10*ROW('Hygiene Data'!I22)),0),"]"),IF(AND(ISTEXT(OFFSET('Hygiene Data'!$B$2,0,10*ROW('Hygiene Data'!I22))),ED28="",ISNUMBER(OFFSET('Hygiene Data'!$I$5,0,10*ROW('Hygiene Data'!I22)))),OFFSET('Hygiene Data'!$I$5,0,10*ROW('Hygiene Data'!I22)),NA())))</f>
        <v>#N/A</v>
      </c>
      <c r="BP28" s="84" t="e">
        <f ca="true">+IF(AND(ISTEXT(OFFSET('Hygiene Data'!$B$2,0,10*ROW('Hygiene Data'!I22))),EE28="Yes"),OFFSET('Hygiene Data'!$I$7,0,10*ROW('Hygiene Data'!I22)),IF(AND(ISTEXT(OFFSET('Hygiene Data'!$B$2,0,10*ROW('Hygiene Data'!I22))),EE28="No",ISNUMBER(OFFSET('Hygiene Data'!$I$7,0,10*ROW('Hygiene Data'!I22)))),CONCATENATE("[",ROUND(OFFSET('Hygiene Data'!$I$7,0,10*ROW('Hygiene Data'!I22)),0),"]"),IF(AND(ISTEXT(OFFSET('Hygiene Data'!$B$2,0,10*ROW('Hygiene Data'!I22))),EE28="",ISNUMBER(OFFSET('Hygiene Data'!$I$7,0,10*ROW('Hygiene Data'!I22)))),OFFSET('Hygiene Data'!$I$7,0,10*ROW('Hygiene Data'!I22)),NA())))</f>
        <v>#N/A</v>
      </c>
      <c r="BQ28" s="84" t="e">
        <f ca="true">+IF(AND(ISTEXT(OFFSET('Hygiene Data'!$B$2,0,10*ROW('Hygiene Data'!I22))),EF28="Yes"),OFFSET('Hygiene Data'!$I$9,0,10*ROW('Hygiene Data'!I22)),IF(AND(ISTEXT(OFFSET('Hygiene Data'!$B$2,0,10*ROW('Hygiene Data'!I22))),EF28="No",ISNUMBER(OFFSET('Hygiene Data'!$I$9,0,10*ROW('Hygiene Data'!I22)))),CONCATENATE("[",ROUND(OFFSET('Hygiene Data'!$I$9,0,10*ROW('Hygiene Data'!I22)),0),"]"),IF(AND(ISTEXT(OFFSET('Hygiene Data'!$B$2,0,10*ROW('Hygiene Data'!I22))),EF28="",ISNUMBER(OFFSET('Hygiene Data'!$I$9,0,10*ROW('Hygiene Data'!I22)))),OFFSET('Hygiene Data'!$I$9,0,10*ROW('Hygiene Data'!I22)),NA())))</f>
        <v>#N/A</v>
      </c>
      <c r="BR28" s="269"/>
      <c r="BS28" s="269" t="str">
        <f ca="true">+IF(OFFSET('Water Data'!$D$27,0,10*ROW('Water Data'!D22))="","",OFFSET('Water Data'!$D$27,0,10*ROW('Water Data'!D22)))</f>
        <v/>
      </c>
      <c r="BT28" s="269" t="str">
        <f ca="true">+IF(OFFSET('Water Data'!$D$28,0,10*ROW('Water Data'!D22))="","",OFFSET('Water Data'!$D$28,0,10*ROW('Water Data'!D22)))</f>
        <v/>
      </c>
      <c r="BU28" s="269" t="str">
        <f ca="true">+IF(OFFSET('Water Data'!$D$29,0,10*ROW('Water Data'!D22))="","",OFFSET('Water Data'!$D$29,0,10*ROW('Water Data'!D22)))</f>
        <v/>
      </c>
      <c r="BV28" s="269" t="str">
        <f ca="true">+IF(OFFSET('Water Data'!$E$27,0,10*ROW('Water Data'!E22))="","",OFFSET('Water Data'!$E$27,0,10*ROW('Water Data'!E22)))</f>
        <v/>
      </c>
      <c r="BW28" s="269" t="str">
        <f ca="true">+IF(OFFSET('Water Data'!$E$28,0,10*ROW('Water Data'!E22))="","",OFFSET('Water Data'!$E$28,0,10*ROW('Water Data'!E22)))</f>
        <v/>
      </c>
      <c r="BX28" s="269" t="str">
        <f ca="true">+IF(OFFSET('Water Data'!$E$29,0,10*ROW('Water Data'!E22))="","",OFFSET('Water Data'!$E$29,0,10*ROW('Water Data'!E22)))</f>
        <v/>
      </c>
      <c r="BY28" s="269" t="str">
        <f ca="true">+IF(OFFSET('Water Data'!$F$27,0,10*ROW('Water Data'!F22))="","",OFFSET('Water Data'!$F$27,0,10*ROW('Water Data'!F22)))</f>
        <v/>
      </c>
      <c r="BZ28" s="269" t="str">
        <f ca="true">+IF(OFFSET('Water Data'!$F$28,0,10*ROW('Water Data'!F22))="","",OFFSET('Water Data'!$F$28,0,10*ROW('Water Data'!F22)))</f>
        <v/>
      </c>
      <c r="CA28" s="269" t="str">
        <f ca="true">+IF(OFFSET('Water Data'!$F$29,0,10*ROW('Water Data'!F22))="","",OFFSET('Water Data'!$F$29,0,10*ROW('Water Data'!F22)))</f>
        <v/>
      </c>
      <c r="CB28" s="269" t="str">
        <f ca="true">+IF(OFFSET('Water Data'!$G$27,0,10*ROW('Water Data'!G22))="","",OFFSET('Water Data'!$G$27,0,10*ROW('Water Data'!G22)))</f>
        <v/>
      </c>
      <c r="CC28" s="269" t="str">
        <f ca="true">+IF(OFFSET('Water Data'!$G$28,0,10*ROW('Water Data'!G22))="","",OFFSET('Water Data'!$G$28,0,10*ROW('Water Data'!G22)))</f>
        <v/>
      </c>
      <c r="CD28" s="269" t="str">
        <f ca="true">+IF(OFFSET('Water Data'!$G$29,0,10*ROW('Water Data'!G22))="","",OFFSET('Water Data'!$G$29,0,10*ROW('Water Data'!G22)))</f>
        <v/>
      </c>
      <c r="CE28" s="269" t="str">
        <f ca="true">+IF(OFFSET('Water Data'!$H$27,0,10*ROW('Water Data'!H22))="","",OFFSET('Water Data'!$H$27,0,10*ROW('Water Data'!H22)))</f>
        <v/>
      </c>
      <c r="CF28" s="269" t="str">
        <f ca="true">+IF(OFFSET('Water Data'!$H$28,0,10*ROW('Water Data'!H22))="","",OFFSET('Water Data'!$H$28,0,10*ROW('Water Data'!H22)))</f>
        <v/>
      </c>
      <c r="CG28" s="269" t="str">
        <f ca="true">+IF(OFFSET('Water Data'!$H$29,0,10*ROW('Water Data'!H22))="","",OFFSET('Water Data'!$H$29,0,10*ROW('Water Data'!H22)))</f>
        <v/>
      </c>
      <c r="CH28" s="269" t="str">
        <f ca="true">+IF(OFFSET('Water Data'!$I$27,0,10*ROW('Water Data'!I22))="","",OFFSET('Water Data'!$I$27,0,10*ROW('Water Data'!I22)))</f>
        <v/>
      </c>
      <c r="CI28" s="269" t="str">
        <f ca="true">+IF(OFFSET('Water Data'!$I$28,0,10*ROW('Water Data'!I22))="","",OFFSET('Water Data'!$I$28,0,10*ROW('Water Data'!I22)))</f>
        <v/>
      </c>
      <c r="CJ28" s="269" t="str">
        <f ca="true">+IF(OFFSET('Water Data'!$I$29,0,10*ROW('Water Data'!I22))="","",OFFSET('Water Data'!$I$29,0,10*ROW('Water Data'!I22)))</f>
        <v/>
      </c>
      <c r="CK28" s="269" t="str">
        <f ca="true">+IF(OFFSET('Sanitation Data'!$D$28,0,10*ROW('Sanitation Data'!D22))="","",OFFSET('Sanitation Data'!$D$28,0,10*ROW('Sanitation Data'!D22)))</f>
        <v/>
      </c>
      <c r="CL28" s="269" t="str">
        <f ca="true">+IF(OFFSET('Sanitation Data'!$D$29,0,10*ROW('Sanitation Data'!D22))="","",OFFSET('Sanitation Data'!$D$29,0,10*ROW('Sanitation Data'!D22)))</f>
        <v/>
      </c>
      <c r="CM28" s="269" t="str">
        <f ca="true">+IF(OFFSET('Sanitation Data'!$D$30,0,10*ROW('Sanitation Data'!D22))="","",OFFSET('Sanitation Data'!$D$30,0,10*ROW('Sanitation Data'!D22)))</f>
        <v/>
      </c>
      <c r="CN28" s="269" t="str">
        <f ca="true">+IF(OFFSET('Sanitation Data'!$D$31,0,10*ROW('Sanitation Data'!D22))="","",OFFSET('Sanitation Data'!$D$31,0,10*ROW('Sanitation Data'!D22)))</f>
        <v/>
      </c>
      <c r="CO28" s="269" t="str">
        <f ca="true">+IF(OFFSET('Sanitation Data'!$D$32,0,10*ROW('Sanitation Data'!D22))="","",OFFSET('Sanitation Data'!$D$32,0,10*ROW('Sanitation Data'!D22)))</f>
        <v/>
      </c>
      <c r="CP28" s="269" t="str">
        <f ca="true">+IF(OFFSET('Sanitation Data'!$E$28,0,10*ROW('Sanitation Data'!E22))="","",OFFSET('Sanitation Data'!$E$28,0,10*ROW('Sanitation Data'!E22)))</f>
        <v/>
      </c>
      <c r="CQ28" s="269" t="str">
        <f ca="true">+IF(OFFSET('Sanitation Data'!$E$29,0,10*ROW('Sanitation Data'!E22))="","",OFFSET('Sanitation Data'!$E$29,0,10*ROW('Sanitation Data'!E22)))</f>
        <v/>
      </c>
      <c r="CR28" s="269" t="str">
        <f ca="true">+IF(OFFSET('Sanitation Data'!$E$30,0,10*ROW('Sanitation Data'!E22))="","",OFFSET('Sanitation Data'!$E$30,0,10*ROW('Sanitation Data'!E22)))</f>
        <v/>
      </c>
      <c r="CS28" s="269" t="str">
        <f ca="true">+IF(OFFSET('Sanitation Data'!$E$31,0,10*ROW('Sanitation Data'!E22))="","",OFFSET('Sanitation Data'!$E$31,0,10*ROW('Sanitation Data'!E22)))</f>
        <v/>
      </c>
      <c r="CT28" s="269" t="str">
        <f ca="true">+IF(OFFSET('Sanitation Data'!$E$32,0,10*ROW('Sanitation Data'!E22))="","",OFFSET('Sanitation Data'!$E$32,0,10*ROW('Sanitation Data'!E22)))</f>
        <v/>
      </c>
      <c r="CU28" s="269" t="str">
        <f ca="true">+IF(OFFSET('Sanitation Data'!$F$28,0,10*ROW('Sanitation Data'!F22))="","",OFFSET('Sanitation Data'!$F$28,0,10*ROW('Sanitation Data'!F22)))</f>
        <v/>
      </c>
      <c r="CV28" s="269" t="str">
        <f ca="true">+IF(OFFSET('Sanitation Data'!$F$29,0,10*ROW('Sanitation Data'!F22))="","",OFFSET('Sanitation Data'!$F$29,0,10*ROW('Sanitation Data'!F22)))</f>
        <v/>
      </c>
      <c r="CW28" s="269" t="str">
        <f ca="true">+IF(OFFSET('Sanitation Data'!$F$30,0,10*ROW('Sanitation Data'!F22))="","",OFFSET('Sanitation Data'!$F$30,0,10*ROW('Sanitation Data'!F22)))</f>
        <v/>
      </c>
      <c r="CX28" s="269" t="str">
        <f ca="true">+IF(OFFSET('Sanitation Data'!$F$31,0,10*ROW('Sanitation Data'!F22))="","",OFFSET('Sanitation Data'!$F$31,0,10*ROW('Sanitation Data'!F22)))</f>
        <v/>
      </c>
      <c r="CY28" s="269" t="str">
        <f ca="true">+IF(OFFSET('Sanitation Data'!$F$32,0,10*ROW('Sanitation Data'!F22))="","",OFFSET('Sanitation Data'!$F$32,0,10*ROW('Sanitation Data'!F22)))</f>
        <v/>
      </c>
      <c r="CZ28" s="269" t="str">
        <f ca="true">+IF(OFFSET('Sanitation Data'!$G$28,0,10*ROW('Sanitation Data'!G22))="","",OFFSET('Sanitation Data'!$G$28,0,10*ROW('Sanitation Data'!G22)))</f>
        <v/>
      </c>
      <c r="DA28" s="269" t="str">
        <f ca="true">+IF(OFFSET('Sanitation Data'!$G$29,0,10*ROW('Sanitation Data'!G22))="","",OFFSET('Sanitation Data'!$G$29,0,10*ROW('Sanitation Data'!G22)))</f>
        <v/>
      </c>
      <c r="DB28" s="269" t="str">
        <f ca="true">+IF(OFFSET('Sanitation Data'!$G$30,0,10*ROW('Sanitation Data'!G22))="","",OFFSET('Sanitation Data'!$G$30,0,10*ROW('Sanitation Data'!G22)))</f>
        <v/>
      </c>
      <c r="DC28" s="269" t="str">
        <f ca="true">+IF(OFFSET('Sanitation Data'!$G$31,0,10*ROW('Sanitation Data'!G22))="","",OFFSET('Sanitation Data'!$G$31,0,10*ROW('Sanitation Data'!G22)))</f>
        <v/>
      </c>
      <c r="DD28" s="269" t="str">
        <f ca="true">+IF(OFFSET('Sanitation Data'!$G$32,0,10*ROW('Sanitation Data'!G22))="","",OFFSET('Sanitation Data'!$G$32,0,10*ROW('Sanitation Data'!G22)))</f>
        <v/>
      </c>
      <c r="DE28" s="269" t="str">
        <f ca="true">+IF(OFFSET('Sanitation Data'!$H$28,0,10*ROW('Sanitation Data'!H22))="","",OFFSET('Sanitation Data'!$H$28,0,10*ROW('Sanitation Data'!H22)))</f>
        <v/>
      </c>
      <c r="DF28" s="269" t="str">
        <f ca="true">+IF(OFFSET('Sanitation Data'!$H$29,0,10*ROW('Sanitation Data'!H22))="","",OFFSET('Sanitation Data'!$H$29,0,10*ROW('Sanitation Data'!H22)))</f>
        <v/>
      </c>
      <c r="DG28" s="269" t="str">
        <f ca="true">+IF(OFFSET('Sanitation Data'!$H$30,0,10*ROW('Sanitation Data'!H22))="","",OFFSET('Sanitation Data'!$H$30,0,10*ROW('Sanitation Data'!H22)))</f>
        <v/>
      </c>
      <c r="DH28" s="269" t="str">
        <f ca="true">+IF(OFFSET('Sanitation Data'!$H$31,0,10*ROW('Sanitation Data'!H22))="","",OFFSET('Sanitation Data'!$H$31,0,10*ROW('Sanitation Data'!H22)))</f>
        <v/>
      </c>
      <c r="DI28" s="269" t="str">
        <f ca="true">+IF(OFFSET('Sanitation Data'!$H$32,0,10*ROW('Sanitation Data'!H22))="","",OFFSET('Sanitation Data'!$H$32,0,10*ROW('Sanitation Data'!H22)))</f>
        <v/>
      </c>
      <c r="DJ28" s="269" t="str">
        <f ca="true">+IF(OFFSET('Sanitation Data'!$I$28,0,10*ROW('Sanitation Data'!I22))="","",OFFSET('Sanitation Data'!$I$28,0,10*ROW('Sanitation Data'!I22)))</f>
        <v/>
      </c>
      <c r="DK28" s="269" t="str">
        <f ca="true">+IF(OFFSET('Sanitation Data'!$I$29,0,10*ROW('Sanitation Data'!I22))="","",OFFSET('Sanitation Data'!$I$29,0,10*ROW('Sanitation Data'!I22)))</f>
        <v/>
      </c>
      <c r="DL28" s="269" t="str">
        <f ca="true">+IF(OFFSET('Sanitation Data'!$I$30,0,10*ROW('Sanitation Data'!I22))="","",OFFSET('Sanitation Data'!$I$30,0,10*ROW('Sanitation Data'!I22)))</f>
        <v/>
      </c>
      <c r="DM28" s="269" t="str">
        <f ca="true">+IF(OFFSET('Sanitation Data'!$I$31,0,10*ROW('Sanitation Data'!I22))="","",OFFSET('Sanitation Data'!$I$31,0,10*ROW('Sanitation Data'!I22)))</f>
        <v/>
      </c>
      <c r="DN28" s="269" t="str">
        <f ca="true">+IF(OFFSET('Sanitation Data'!$I$32,0,10*ROW('Sanitation Data'!I22))="","",OFFSET('Sanitation Data'!$I$32,0,10*ROW('Sanitation Data'!I22)))</f>
        <v/>
      </c>
      <c r="DO28" s="269" t="str">
        <f ca="true">+IF(OFFSET('Hygiene Data'!$D$11,0,10*ROW('Hygiene Data'!D22))="","",OFFSET('Hygiene Data'!$D$11,0,10*ROW('Hygiene Data'!D22)))</f>
        <v/>
      </c>
      <c r="DP28" s="269" t="str">
        <f ca="true">+IF(OFFSET('Hygiene Data'!$D$12,0,10*ROW('Hygiene Data'!D22))="","",OFFSET('Hygiene Data'!$D$12,0,10*ROW('Hygiene Data'!D22)))</f>
        <v/>
      </c>
      <c r="DQ28" s="269" t="str">
        <f ca="true">+IF(OFFSET('Hygiene Data'!$D$13,0,10*ROW('Hygiene Data'!D22))="","",OFFSET('Hygiene Data'!$D$13,0,10*ROW('Hygiene Data'!D22)))</f>
        <v/>
      </c>
      <c r="DR28" s="269" t="str">
        <f ca="true">+IF(OFFSET('Hygiene Data'!$E$11,0,10*ROW('Hygiene Data'!E22))="","",OFFSET('Hygiene Data'!$E$11,0,10*ROW('Hygiene Data'!E22)))</f>
        <v/>
      </c>
      <c r="DS28" s="269" t="str">
        <f ca="true">+IF(OFFSET('Hygiene Data'!$E$12,0,10*ROW('Hygiene Data'!E22))="","",OFFSET('Hygiene Data'!$E$12,0,10*ROW('Hygiene Data'!E22)))</f>
        <v/>
      </c>
      <c r="DT28" s="269" t="str">
        <f ca="true">+IF(OFFSET('Hygiene Data'!$E$13,0,10*ROW('Hygiene Data'!E22))="","",OFFSET('Hygiene Data'!$E$13,0,10*ROW('Hygiene Data'!E22)))</f>
        <v/>
      </c>
      <c r="DU28" s="269" t="str">
        <f ca="true">+IF(OFFSET('Hygiene Data'!$F$11,0,10*ROW('Hygiene Data'!F22))="","",OFFSET('Hygiene Data'!$F$11,0,10*ROW('Hygiene Data'!F22)))</f>
        <v/>
      </c>
      <c r="DV28" s="269" t="str">
        <f ca="true">+IF(OFFSET('Hygiene Data'!$F$12,0,10*ROW('Hygiene Data'!F22))="","",OFFSET('Hygiene Data'!$F$12,0,10*ROW('Hygiene Data'!F22)))</f>
        <v/>
      </c>
      <c r="DW28" s="269" t="str">
        <f ca="true">+IF(OFFSET('Hygiene Data'!$F$13,0,10*ROW('Hygiene Data'!F22))="","",OFFSET('Hygiene Data'!$F$13,0,10*ROW('Hygiene Data'!F22)))</f>
        <v/>
      </c>
      <c r="DX28" s="269" t="str">
        <f ca="true">+IF(OFFSET('Hygiene Data'!$G$11,0,10*ROW('Hygiene Data'!G22))="","",OFFSET('Hygiene Data'!$G$11,0,10*ROW('Hygiene Data'!G22)))</f>
        <v/>
      </c>
      <c r="DY28" s="269" t="str">
        <f ca="true">+IF(OFFSET('Hygiene Data'!$G$12,0,10*ROW('Hygiene Data'!G22))="","",OFFSET('Hygiene Data'!$G$12,0,10*ROW('Hygiene Data'!G22)))</f>
        <v/>
      </c>
      <c r="DZ28" s="269" t="str">
        <f ca="true">+IF(OFFSET('Hygiene Data'!$G$13,0,10*ROW('Hygiene Data'!G22))="","",OFFSET('Hygiene Data'!$G$13,0,10*ROW('Hygiene Data'!G22)))</f>
        <v/>
      </c>
      <c r="EA28" s="269" t="str">
        <f ca="true">+IF(OFFSET('Hygiene Data'!$H$11,0,10*ROW('Hygiene Data'!H22))="","",OFFSET('Hygiene Data'!$H$11,0,10*ROW('Hygiene Data'!H22)))</f>
        <v/>
      </c>
      <c r="EB28" s="269" t="str">
        <f ca="true">+IF(OFFSET('Hygiene Data'!$H$12,0,10*ROW('Hygiene Data'!H22))="","",OFFSET('Hygiene Data'!$H$12,0,10*ROW('Hygiene Data'!H22)))</f>
        <v/>
      </c>
      <c r="EC28" s="269" t="str">
        <f ca="true">+IF(OFFSET('Hygiene Data'!$H$13,0,10*ROW('Hygiene Data'!H22))="","",OFFSET('Hygiene Data'!$H$13,0,10*ROW('Hygiene Data'!H22)))</f>
        <v/>
      </c>
      <c r="ED28" s="269" t="str">
        <f ca="true">+IF(OFFSET('Hygiene Data'!$I$11,0,10*ROW('Hygiene Data'!I22))="","",OFFSET('Hygiene Data'!$I$11,0,10*ROW('Hygiene Data'!I22)))</f>
        <v/>
      </c>
      <c r="EE28" s="269" t="str">
        <f ca="true">+IF(OFFSET('Hygiene Data'!$I$12,0,10*ROW('Hygiene Data'!I22))="","",OFFSET('Hygiene Data'!$I$12,0,10*ROW('Hygiene Data'!I22)))</f>
        <v/>
      </c>
      <c r="EF28" s="269" t="str">
        <f ca="true">+IF(OFFSET('Hygiene Data'!$I$13,0,10*ROW('Hygiene Data'!I22))="","",OFFSET('Hygiene Data'!$I$13,0,10*ROW('Hygiene Data'!I22)))</f>
        <v/>
      </c>
    </row>
    <row xmlns:x14ac="http://schemas.microsoft.com/office/spreadsheetml/2009/9/ac" r="29" x14ac:dyDescent="0.2">
      <c r="A29" s="36" t="str">
        <f ca="true">+IF(OFFSET('Water Data'!$B$2,0,10*ROW('Water Data'!E23))="","",OFFSET('Water Data'!$B$2,0,10*ROW('Water Data'!E23)))</f>
        <v/>
      </c>
      <c r="B29" s="36" t="str">
        <f ca="true">+IF(OFFSET('Water Data'!$C$2,0,10*ROW('Water Data'!F23))="","",OFFSET('Water Data'!$C$2,0,10*ROW('Water Data'!F23)))</f>
        <v/>
      </c>
      <c r="C29" s="325" t="str">
        <f t="shared" ca="true" si="0"/>
        <v/>
      </c>
      <c r="D29" s="82" t="e">
        <f ca="true">+IF(AND(ISTEXT(OFFSET('Water Data'!$B$2,0,10*ROW('Water Data'!D23))),BS29="Yes"),100-OFFSET('Water Data'!$D$4,0,10*ROW('Water Data'!D23)),IF(AND(ISTEXT(OFFSET('Water Data'!$B$2,0,10*ROW('Water Data'!D23))),BS29="No",ISNUMBER(OFFSET('Water Data'!$D$4,0,10*ROW('Water Data'!D23)))),CONCATENATE("[",ROUND(100-OFFSET('Water Data'!$D$4,0,10*ROW('Water Data'!D23)),0),"]"),IF(AND(ISTEXT(OFFSET('Water Data'!$B$2,0,10*ROW('Water Data'!D23))),BS29="",ISNUMBER(OFFSET('Water Data'!$D$4,0,10*ROW('Water Data'!D23)))),100-OFFSET('Water Data'!$D$4,0,10*ROW('Water Data'!D23)),NA())))</f>
        <v>#N/A</v>
      </c>
      <c r="E29" s="82" t="e">
        <f ca="true">+IF(AND(ISTEXT(OFFSET('Water Data'!$B$2,0,10*ROW('Water Data'!E23))),BT29="Yes"),OFFSET('Water Data'!$D$6,0,10*ROW('Water Data'!D23)),IF(AND(ISTEXT(OFFSET('Water Data'!$B$2,0,10*ROW('Water Data'!D23))),BT29="No",ISNUMBER(OFFSET('Water Data'!$D$6,0,10*ROW('Water Data'!D23)))),CONCATENATE("[",ROUND(OFFSET('Water Data'!$D$6,0,10*ROW('Water Data'!D23)),0),"]"),IF(AND(ISTEXT(OFFSET('Water Data'!$B$2,0,10*ROW('Water Data'!D23))),BT29="",ISNUMBER(OFFSET('Water Data'!$D$6,0,10*ROW('Water Data'!D23)))),OFFSET('Water Data'!$D$6,0,10*ROW('Water Data'!D23)),NA())))</f>
        <v>#N/A</v>
      </c>
      <c r="F29" s="82" t="e">
        <f ca="true">+IF(AND(ISTEXT(OFFSET('Water Data'!$B$2,0,10*ROW('Water Data'!D23))),BU29="Yes"),OFFSET('Water Data'!$D$9,0,10*ROW('Water Data'!D23)),IF(AND(ISTEXT(OFFSET('Water Data'!$B$2,0,10*ROW('Water Data'!D23))),BU29="No",ISNUMBER(OFFSET('Water Data'!$D$9,0,10*ROW('Water Data'!D23)))),CONCATENATE("[",ROUND(OFFSET('Water Data'!$D$9,0,10*ROW('Water Data'!D23)),0),"]"),IF(AND(ISTEXT(OFFSET('Water Data'!$B$2,0,10*ROW('Water Data'!D23))),BU29="",ISNUMBER(OFFSET('Water Data'!$D$9,0,10*ROW('Water Data'!D23)))),OFFSET('Water Data'!$D$9,0,10*ROW('Water Data'!D23)),NA())))</f>
        <v>#N/A</v>
      </c>
      <c r="G29" s="82" t="e">
        <f ca="true">+IF(AND(ISTEXT(OFFSET('Water Data'!$B$2,0,10*ROW('Water Data'!E23))),BV29="Yes"),100-OFFSET('Water Data'!$E$4,0,10*ROW('Water Data'!E23)),IF(AND(ISTEXT(OFFSET('Water Data'!$B$2,0,10*ROW('Water Data'!E23))),BV29="No",ISNUMBER(OFFSET('Water Data'!$E$4,0,10*ROW('Water Data'!E23)))),CONCATENATE("[",ROUND(100-OFFSET('Water Data'!$E$4,0,10*ROW('Water Data'!E23)),0),"]"),IF(AND(ISTEXT(OFFSET('Water Data'!$B$2,0,10*ROW('Water Data'!E23))),BV29="",ISNUMBER(OFFSET('Water Data'!$E$4,0,10*ROW('Water Data'!E23)))),100-OFFSET('Water Data'!$E$4,0,10*ROW('Water Data'!E23)),NA())))</f>
        <v>#N/A</v>
      </c>
      <c r="H29" s="82" t="e">
        <f ca="true">+IF(AND(ISTEXT(OFFSET('Water Data'!$B$2,0,10*ROW('Water Data'!E23))),BW29="Yes"),OFFSET('Water Data'!$E$6,0,10*ROW('Water Data'!E23)),IF(AND(ISTEXT(OFFSET('Water Data'!$B$2,0,10*ROW('Water Data'!E23))),BW29="No",ISNUMBER(OFFSET('Water Data'!$E$6,0,10*ROW('Water Data'!E23)))),CONCATENATE("[",ROUND(OFFSET('Water Data'!$D$6,0,10*ROW('Water Data'!E23)),0),"]"),IF(AND(ISTEXT(OFFSET('Water Data'!$B$2,0,10*ROW('Water Data'!E23))),BW29="",ISNUMBER(OFFSET('Water Data'!$E$6,0,10*ROW('Water Data'!E23)))),OFFSET('Water Data'!$E$6,0,10*ROW('Water Data'!E23)),NA())))</f>
        <v>#N/A</v>
      </c>
      <c r="I29" s="82" t="e">
        <f ca="true">+IF(AND(ISTEXT(OFFSET('Water Data'!$B$2,0,10*ROW('Water Data'!E23))),BX29="Yes"),OFFSET('Water Data'!$E$9,0,10*ROW('Water Data'!E23)),IF(AND(ISTEXT(OFFSET('Water Data'!$B$2,0,10*ROW('Water Data'!E23))),BX29="No",ISNUMBER(OFFSET('Water Data'!$E$9,0,10*ROW('Water Data'!E23)))),CONCATENATE("[",ROUND(OFFSET('Water Data'!$E$9,0,10*ROW('Water Data'!E23)),0),"]"),IF(AND(ISTEXT(OFFSET('Water Data'!$B$2,0,10*ROW('Water Data'!E23))),BX29="",ISNUMBER(OFFSET('Water Data'!$E$9,0,10*ROW('Water Data'!E23)))),OFFSET('Water Data'!$E$9,0,10*ROW('Water Data'!E23)),NA())))</f>
        <v>#N/A</v>
      </c>
      <c r="J29" s="82" t="e">
        <f ca="true">+IF(AND(ISTEXT(OFFSET('Water Data'!$B$2,0,10*ROW('Water Data'!F23))),BY29="Yes"),100-OFFSET('Water Data'!$F$4,0,10*ROW('Water Data'!F23)),IF(AND(ISTEXT(OFFSET('Water Data'!$B$2,0,10*ROW('Water Data'!F23))),BY29="No",ISNUMBER(OFFSET('Water Data'!$F$4,0,10*ROW('Water Data'!F23)))),CONCATENATE("[",ROUND(100-OFFSET('Water Data'!$F$4,0,10*ROW('Water Data'!F23)),0),"]"),IF(AND(ISTEXT(OFFSET('Water Data'!$B$2,0,10*ROW('Water Data'!F23))),BY29="",ISNUMBER(OFFSET('Water Data'!$F$4,0,10*ROW('Water Data'!F23)))),100-OFFSET('Water Data'!$F$4,0,10*ROW('Water Data'!F23)),NA())))</f>
        <v>#N/A</v>
      </c>
      <c r="K29" s="82" t="e">
        <f ca="true">+IF(AND(ISTEXT(OFFSET('Water Data'!$B$2,0,10*ROW('Water Data'!F23))),BZ29="Yes"),OFFSET('Water Data'!$F$6,0,10*ROW('Water Data'!F23)),IF(AND(ISTEXT(OFFSET('Water Data'!$B$2,0,10*ROW('Water Data'!F23))),BZ29="No",ISNUMBER(OFFSET('Water Data'!$F$6,0,10*ROW('Water Data'!F23)))),CONCATENATE("[",ROUND(OFFSET('Water Data'!$F$6,0,10*ROW('Water Data'!F23)),0),"]"),IF(AND(ISTEXT(OFFSET('Water Data'!$B$2,0,10*ROW('Water Data'!F23))),BZ29="",ISNUMBER(OFFSET('Water Data'!$F$6,0,10*ROW('Water Data'!F23)))),OFFSET('Water Data'!$F$6,0,10*ROW('Water Data'!F23)),NA())))</f>
        <v>#N/A</v>
      </c>
      <c r="L29" s="82" t="e">
        <f ca="true">+IF(AND(ISTEXT(OFFSET('Water Data'!$B$2,0,10*ROW('Water Data'!F23))),CA29="Yes"),OFFSET('Water Data'!$F$9,0,10*ROW('Water Data'!F23)),IF(AND(ISTEXT(OFFSET('Water Data'!$B$2,0,10*ROW('Water Data'!F23))),CA29="No",ISNUMBER(OFFSET('Water Data'!$F$9,0,10*ROW('Water Data'!F23)))),CONCATENATE("[",ROUND(OFFSET('Water Data'!$F$9,0,10*ROW('Water Data'!F23)),0),"]"),IF(AND(ISTEXT(OFFSET('Water Data'!$B$2,0,10*ROW('Water Data'!F23))),CA29="",ISNUMBER(OFFSET('Water Data'!$F$9,0,10*ROW('Water Data'!F23)))),OFFSET('Water Data'!$F$9,0,10*ROW('Water Data'!F23)),NA())))</f>
        <v>#N/A</v>
      </c>
      <c r="M29" s="82" t="e">
        <f ca="true">+IF(AND(ISTEXT(OFFSET('Water Data'!$B$2,0,10*ROW('Water Data'!G23))),CB29="Yes"),100-OFFSET('Water Data'!$G$4,0,10*ROW('Water Data'!G23)),IF(AND(ISTEXT(OFFSET('Water Data'!$B$2,0,10*ROW('Water Data'!G23))),CB29="No",ISNUMBER(OFFSET('Water Data'!$G$4,0,10*ROW('Water Data'!G23)))),CONCATENATE("[",ROUND(100-OFFSET('Water Data'!$G$4,0,10*ROW('Water Data'!G23)),0),"]"),IF(AND(ISTEXT(OFFSET('Water Data'!$B$2,0,10*ROW('Water Data'!G23))),CB29="",ISNUMBER(OFFSET('Water Data'!$G$4,0,10*ROW('Water Data'!G23)))),100-OFFSET('Water Data'!$G$4,0,10*ROW('Water Data'!G23)),NA())))</f>
        <v>#N/A</v>
      </c>
      <c r="N29" s="82" t="e">
        <f ca="true">+IF(AND(ISTEXT(OFFSET('Water Data'!$B$2,0,10*ROW('Water Data'!G23))),CC29="Yes"),OFFSET('Water Data'!$G$6,0,10*ROW('Water Data'!G23)),IF(AND(ISTEXT(OFFSET('Water Data'!$B$2,0,10*ROW('Water Data'!G23))),CC29="No",ISNUMBER(OFFSET('Water Data'!$G$6,0,10*ROW('Water Data'!G23)))),CONCATENATE("[",ROUND(OFFSET('Water Data'!$G$6,0,10*ROW('Water Data'!G23)),0),"]"),IF(AND(ISTEXT(OFFSET('Water Data'!$B$2,0,10*ROW('Water Data'!G23))),CC29="",ISNUMBER(OFFSET('Water Data'!$G$6,0,10*ROW('Water Data'!G23)))),OFFSET('Water Data'!$G$6,0,10*ROW('Water Data'!G23)),NA())))</f>
        <v>#N/A</v>
      </c>
      <c r="O29" s="82" t="e">
        <f ca="true">+IF(AND(ISTEXT(OFFSET('Water Data'!$B$2,0,10*ROW('Water Data'!G23))),CD29="Yes"),OFFSET('Water Data'!$G$9,0,10*ROW('Water Data'!G23)),IF(AND(ISTEXT(OFFSET('Water Data'!$B$2,0,10*ROW('Water Data'!G23))),CD29="No",ISNUMBER(OFFSET('Water Data'!$G$9,0,10*ROW('Water Data'!G23)))),CONCATENATE("[",ROUND(OFFSET('Water Data'!$G$9,0,10*ROW('Water Data'!G23)),0),"]"),IF(AND(ISTEXT(OFFSET('Water Data'!$B$2,0,10*ROW('Water Data'!G23))),CD29="",ISNUMBER(OFFSET('Water Data'!$G$9,0,10*ROW('Water Data'!G23)))),OFFSET('Water Data'!$G$9,0,10*ROW('Water Data'!G23)),NA())))</f>
        <v>#N/A</v>
      </c>
      <c r="P29" s="82" t="e">
        <f ca="true">+IF(AND(ISTEXT(OFFSET('Water Data'!$B$2,0,10*ROW('Water Data'!H23))),CE29="Yes"),100-OFFSET('Water Data'!$H$4,0,10*ROW('Water Data'!H23)),IF(AND(ISTEXT(OFFSET('Water Data'!$B$2,0,10*ROW('Water Data'!H23))),CE29="No",ISNUMBER(OFFSET('Water Data'!$H$4,0,10*ROW('Water Data'!H23)))),CONCATENATE("[",ROUND(100-OFFSET('Water Data'!$H$4,0,10*ROW('Water Data'!H23)),0),"]"),IF(AND(ISTEXT(OFFSET('Water Data'!$B$2,0,10*ROW('Water Data'!H23))),CE29="",ISNUMBER(OFFSET('Water Data'!$H$4,0,10*ROW('Water Data'!H23)))),100-OFFSET('Water Data'!$H$4,0,10*ROW('Water Data'!H23)),NA())))</f>
        <v>#N/A</v>
      </c>
      <c r="Q29" s="82" t="e">
        <f ca="true">+IF(AND(ISTEXT(OFFSET('Water Data'!$B$2,0,10*ROW('Water Data'!H23))),CF29="Yes"),OFFSET('Water Data'!$H$6,0,10*ROW('Water Data'!H23)),IF(AND(ISTEXT(OFFSET('Water Data'!$B$2,0,10*ROW('Water Data'!H23))),CF29="No",ISNUMBER(OFFSET('Water Data'!$H$6,0,10*ROW('Water Data'!H23)))),CONCATENATE("[",ROUND(OFFSET('Water Data'!$H$6,0,10*ROW('Water Data'!H23)),0),"]"),IF(AND(ISTEXT(OFFSET('Water Data'!$B$2,0,10*ROW('Water Data'!H23))),CF29="",ISNUMBER(OFFSET('Water Data'!$H$6,0,10*ROW('Water Data'!H23)))),OFFSET('Water Data'!$H$6,0,10*ROW('Water Data'!H23)),NA())))</f>
        <v>#N/A</v>
      </c>
      <c r="R29" s="82" t="e">
        <f ca="true">+IF(AND(ISTEXT(OFFSET('Water Data'!$B$2,0,10*ROW('Water Data'!H23))),CG29="Yes"),OFFSET('Water Data'!$H$9,0,10*ROW('Water Data'!H23)),IF(AND(ISTEXT(OFFSET('Water Data'!$B$2,0,10*ROW('Water Data'!H23))),CG29="No",ISNUMBER(OFFSET('Water Data'!$H$9,0,10*ROW('Water Data'!H23)))),CONCATENATE("[",ROUND(OFFSET('Water Data'!$H$9,0,10*ROW('Water Data'!H23)),0),"]"),IF(AND(ISTEXT(OFFSET('Water Data'!$B$2,0,10*ROW('Water Data'!H23))),CG29="",ISNUMBER(OFFSET('Water Data'!$H$9,0,10*ROW('Water Data'!H23)))),OFFSET('Water Data'!$H$9,0,10*ROW('Water Data'!H23)),NA())))</f>
        <v>#N/A</v>
      </c>
      <c r="S29" s="82" t="e">
        <f ca="true">+IF(AND(ISTEXT(OFFSET('Water Data'!$B$2,0,10*ROW('Water Data'!I23))),CH29="Yes"),100-OFFSET('Water Data'!$I$4,0,10*ROW('Water Data'!I23)),IF(AND(ISTEXT(OFFSET('Water Data'!$B$2,0,10*ROW('Water Data'!I23))),CH29="No",ISNUMBER(OFFSET('Water Data'!$I$4,0,10*ROW('Water Data'!I23)))),CONCATENATE("[",ROUND(100-OFFSET('Water Data'!$I$4,0,10*ROW('Water Data'!I23)),0),"]"),IF(AND(ISTEXT(OFFSET('Water Data'!$B$2,0,10*ROW('Water Data'!I23))),CH29="",ISNUMBER(OFFSET('Water Data'!$I$4,0,10*ROW('Water Data'!I23)))),100-OFFSET('Water Data'!$I$4,0,10*ROW('Water Data'!I23)),NA())))</f>
        <v>#N/A</v>
      </c>
      <c r="T29" s="82" t="e">
        <f ca="true">+IF(AND(ISTEXT(OFFSET('Water Data'!$B$2,0,10*ROW('Water Data'!I23))),CI29="Yes"),OFFSET('Water Data'!$I$6,0,10*ROW('Water Data'!I23)),IF(AND(ISTEXT(OFFSET('Water Data'!$B$2,0,10*ROW('Water Data'!I23))),CI29="No",ISNUMBER(OFFSET('Water Data'!$I$6,0,10*ROW('Water Data'!I23)))),CONCATENATE("[",ROUND(OFFSET('Water Data'!$I$6,0,10*ROW('Water Data'!I23)),0),"]"),IF(AND(ISTEXT(OFFSET('Water Data'!$B$2,0,10*ROW('Water Data'!I23))),CI29="",ISNUMBER(OFFSET('Water Data'!$I$6,0,10*ROW('Water Data'!I23)))),OFFSET('Water Data'!$I$6,0,10*ROW('Water Data'!I23)),NA())))</f>
        <v>#N/A</v>
      </c>
      <c r="U29" s="82" t="e">
        <f ca="true">+IF(AND(ISTEXT(OFFSET('Water Data'!$B$2,0,10*ROW('Water Data'!I23))),CJ29="Yes"),OFFSET('Water Data'!$I$9,0,10*ROW('Water Data'!I23)),IF(AND(ISTEXT(OFFSET('Water Data'!$B$2,0,10*ROW('Water Data'!I23))),CJ29="No",ISNUMBER(OFFSET('Water Data'!$I$9,0,10*ROW('Water Data'!I23)))),CONCATENATE("[",ROUND(OFFSET('Water Data'!$I$9,0,10*ROW('Water Data'!I23)),0),"]"),IF(AND(ISTEXT(OFFSET('Water Data'!$B$2,0,10*ROW('Water Data'!I23))),CJ29="",ISNUMBER(OFFSET('Water Data'!$I$9,0,10*ROW('Water Data'!I23)))),OFFSET('Water Data'!$I$9,0,10*ROW('Water Data'!I23)),NA())))</f>
        <v>#N/A</v>
      </c>
      <c r="V29" s="83" t="e">
        <f ca="true">+IF(AND(ISTEXT(OFFSET('Sanitation Data'!$B$2,0,10*ROW('Sanitation Data'!D23))),CK29="Yes"),100-OFFSET('Sanitation Data'!$D$4,0,10*ROW('Sanitation Data'!D23)),IF(AND(ISTEXT(OFFSET('Sanitation Data'!$B$2,0,10*ROW('Sanitation Data'!D23))),CK29="No",ISNUMBER(OFFSET('Sanitation Data'!$D$4,0,10*ROW('Sanitation Data'!D23)))),CONCATENATE("[",ROUND(100-OFFSET('Sanitation Data'!$D$4,0,10*ROW('Sanitation Data'!D23)),0),"]"),IF(AND(ISTEXT(OFFSET('Sanitation Data'!$B$2,0,10*ROW('Sanitation Data'!D23))),CK29="",ISNUMBER(OFFSET('Sanitation Data'!$D$4,0,10*ROW('Sanitation Data'!D23)))),100-OFFSET('Sanitation Data'!$D$4,0,10*ROW('Sanitation Data'!D23)),NA())))</f>
        <v>#N/A</v>
      </c>
      <c r="W29" s="83" t="e">
        <f ca="true">+IF(AND(ISTEXT(OFFSET('Sanitation Data'!$B$2,0,10*ROW('Sanitation Data'!D23))),CL29="Yes"),OFFSET('Sanitation Data'!$D$6,0,10*ROW('Sanitation Data'!D23)),IF(AND(ISTEXT(OFFSET('Sanitation Data'!$B$2,0,10*ROW('Sanitation Data'!D23))),CL29="No",ISNUMBER(OFFSET('Sanitation Data'!$D$6,0,10*ROW('Sanitation Data'!D23)))),CONCATENATE("[",ROUND(OFFSET('Sanitation Data'!$D$6,0,10*ROW('Sanitation Data'!D23)),0),"]"),IF(AND(ISTEXT(OFFSET('Sanitation Data'!$B$2,0,10*ROW('Sanitation Data'!D23))),CL29="",ISNUMBER(OFFSET('Sanitation Data'!$D$6,0,10*ROW('Sanitation Data'!D23)))),OFFSET('Sanitation Data'!$D$6,0,10*ROW('Sanitation Data'!D23)),NA())))</f>
        <v>#N/A</v>
      </c>
      <c r="X29" s="83" t="e">
        <f ca="true">+IF(AND(ISTEXT(OFFSET('Sanitation Data'!$B$2,0,10*ROW('Sanitation Data'!D23))),CM29="Yes"),OFFSET('Sanitation Data'!$D$10,0,10*ROW('Sanitation Data'!D23)),IF(AND(ISTEXT(OFFSET('Sanitation Data'!$B$2,0,10*ROW('Sanitation Data'!D23))),CM29="No",ISNUMBER(OFFSET('Sanitation Data'!$D$10,0,10*ROW('Sanitation Data'!D23)))),CONCATENATE("[",ROUND(OFFSET('Sanitation Data'!$D$10,0,10*ROW('Sanitation Data'!D23)),0),"]"),IF(AND(ISTEXT(OFFSET('Sanitation Data'!$B$2,0,10*ROW('Sanitation Data'!D23))),CM29="",ISNUMBER(OFFSET('Sanitation Data'!$D$10,0,10*ROW('Sanitation Data'!D23)))),OFFSET('Sanitation Data'!$D$10,0,10*ROW('Sanitation Data'!D23)),NA())))</f>
        <v>#N/A</v>
      </c>
      <c r="Y29" s="83" t="e">
        <f ca="true">+IF(AND(ISTEXT(OFFSET('Sanitation Data'!$B$2,0,10*ROW('Sanitation Data'!D23))),CN29="Yes"),OFFSET('Sanitation Data'!$D$11,0,10*ROW('Sanitation Data'!D23)),IF(AND(ISTEXT(OFFSET('Sanitation Data'!$B$2,0,10*ROW('Sanitation Data'!D23))),CN29="No",ISNUMBER(OFFSET('Sanitation Data'!$D$11,0,10*ROW('Sanitation Data'!D23)))),CONCATENATE("[",ROUND(OFFSET('Sanitation Data'!$D$11,0,10*ROW('Sanitation Data'!D23)),0),"]"),IF(AND(ISTEXT(OFFSET('Sanitation Data'!$B$2,0,10*ROW('Sanitation Data'!D23))),CN29="",ISNUMBER(OFFSET('Sanitation Data'!$D$11,0,10*ROW('Sanitation Data'!D23)))),OFFSET('Sanitation Data'!$D$11,0,10*ROW('Sanitation Data'!D23)),NA())))</f>
        <v>#N/A</v>
      </c>
      <c r="Z29" s="83" t="e">
        <f ca="true">+IF(AND(ISTEXT(OFFSET('Sanitation Data'!$B$2,0,10*ROW('Sanitation Data'!D23))),CO29="Yes"),OFFSET('Sanitation Data'!$D$12,0,10*ROW('Sanitation Data'!D23)),IF(AND(ISTEXT(OFFSET('Sanitation Data'!$B$2,0,10*ROW('Sanitation Data'!D23))),CO29="No",ISNUMBER(OFFSET('Sanitation Data'!$D$12,0,10*ROW('Sanitation Data'!D23)))),CONCATENATE("[",ROUND(OFFSET('Sanitation Data'!$D$12,0,10*ROW('Sanitation Data'!D23)),0),"]"),IF(AND(ISTEXT(OFFSET('Sanitation Data'!$B$2,0,10*ROW('Sanitation Data'!D23))),CO29="",ISNUMBER(OFFSET('Sanitation Data'!$D$12,0,10*ROW('Sanitation Data'!D23)))),OFFSET('Sanitation Data'!$D$12,0,10*ROW('Sanitation Data'!D23)),NA())))</f>
        <v>#N/A</v>
      </c>
      <c r="AA29" s="83" t="e">
        <f ca="true">+IF(AND(ISTEXT(OFFSET('Sanitation Data'!$B$2,0,10*ROW('Sanitation Data'!E23))),CP29="Yes"),100-OFFSET('Sanitation Data'!$E$4,0,10*ROW('Sanitation Data'!E23)),IF(AND(ISTEXT(OFFSET('Sanitation Data'!$B$2,0,10*ROW('Sanitation Data'!E23))),CP29="No",ISNUMBER(OFFSET('Sanitation Data'!$E$4,0,10*ROW('Sanitation Data'!E23)))),CONCATENATE("[",ROUND(100-OFFSET('Sanitation Data'!$E$4,0,10*ROW('Sanitation Data'!E23)),0),"]"),IF(AND(ISTEXT(OFFSET('Sanitation Data'!$B$2,0,10*ROW('Sanitation Data'!E23))),CP29="",ISNUMBER(OFFSET('Sanitation Data'!$E$4,0,10*ROW('Sanitation Data'!E23)))),100-OFFSET('Sanitation Data'!$E$4,0,10*ROW('Sanitation Data'!E23)),NA())))</f>
        <v>#N/A</v>
      </c>
      <c r="AB29" s="83" t="e">
        <f ca="true">+IF(AND(ISTEXT(OFFSET('Sanitation Data'!$B$2,0,10*ROW('Sanitation Data'!E23))),CQ29="Yes"),OFFSET('Sanitation Data'!$E$6,0,10*ROW('Sanitation Data'!H23)),IF(AND(ISTEXT(OFFSET('Sanitation Data'!$B$2,0,10*ROW('Sanitation Data'!E23))),CQ29="No",ISNUMBER(OFFSET('Sanitation Data'!$E$6,0,10*ROW('Sanitation Data'!E23)))),CONCATENATE("[",ROUND(OFFSET('Sanitation Data'!$E$6,0,10*ROW('Sanitation Data'!E23)),0),"]"),IF(AND(ISTEXT(OFFSET('Sanitation Data'!$B$2,0,10*ROW('Sanitation Data'!E23))),CQ29="",ISNUMBER(OFFSET('Sanitation Data'!$E$6,0,10*ROW('Sanitation Data'!E23)))),OFFSET('Sanitation Data'!$E$6,0,10*ROW('Sanitation Data'!E23)),NA())))</f>
        <v>#N/A</v>
      </c>
      <c r="AC29" s="83" t="e">
        <f ca="true">+IF(AND(ISTEXT(OFFSET('Sanitation Data'!$B$2,0,10*ROW('Sanitation Data'!E23))),CR29="Yes"),OFFSET('Sanitation Data'!$E$10,0,10*ROW('Sanitation Data'!E23)),IF(AND(ISTEXT(OFFSET('Sanitation Data'!$B$2,0,10*ROW('Sanitation Data'!E23))),CR29="No",ISNUMBER(OFFSET('Sanitation Data'!$E$10,0,10*ROW('Sanitation Data'!E23)))),CONCATENATE("[",ROUND(OFFSET('Sanitation Data'!$E$10,0,10*ROW('Sanitation Data'!E23)),0),"]"),IF(AND(ISTEXT(OFFSET('Sanitation Data'!$B$2,0,10*ROW('Sanitation Data'!E23))),CR29="",ISNUMBER(OFFSET('Sanitation Data'!$E$10,0,10*ROW('Sanitation Data'!E23)))),OFFSET('Sanitation Data'!$E$10,0,10*ROW('Sanitation Data'!E23)),NA())))</f>
        <v>#N/A</v>
      </c>
      <c r="AD29" s="83" t="e">
        <f ca="true">+IF(AND(ISTEXT(OFFSET('Sanitation Data'!$B$2,0,10*ROW('Sanitation Data'!E23))),CS29="Yes"),OFFSET('Sanitation Data'!$E$11,0,10*ROW('Sanitation Data'!E23)),IF(AND(ISTEXT(OFFSET('Sanitation Data'!$B$2,0,10*ROW('Sanitation Data'!E23))),CS29="No",ISNUMBER(OFFSET('Sanitation Data'!$E$11,0,10*ROW('Sanitation Data'!E23)))),CONCATENATE("[",ROUND(OFFSET('Sanitation Data'!$E$11,0,10*ROW('Sanitation Data'!E23)),0),"]"),IF(AND(ISTEXT(OFFSET('Sanitation Data'!$B$2,0,10*ROW('Sanitation Data'!E23))),CS29="",ISNUMBER(OFFSET('Sanitation Data'!$E$11,0,10*ROW('Sanitation Data'!E23)))),OFFSET('Sanitation Data'!$E$11,0,10*ROW('Sanitation Data'!E23)),NA())))</f>
        <v>#N/A</v>
      </c>
      <c r="AE29" s="83" t="e">
        <f ca="true">+IF(AND(ISTEXT(OFFSET('Sanitation Data'!$B$2,0,10*ROW('Sanitation Data'!E23))),CT29="Yes"),OFFSET('Sanitation Data'!$E$12,0,10*ROW('Sanitation Data'!E23)),IF(AND(ISTEXT(OFFSET('Sanitation Data'!$B$2,0,10*ROW('Sanitation Data'!E23))),CT29="No",ISNUMBER(OFFSET('Sanitation Data'!$E$12,0,10*ROW('Sanitation Data'!E23)))),CONCATENATE("[",ROUND(OFFSET('Sanitation Data'!$E$12,0,10*ROW('Sanitation Data'!E23)),0),"]"),IF(AND(ISTEXT(OFFSET('Sanitation Data'!$B$2,0,10*ROW('Sanitation Data'!E23))),CT29="",ISNUMBER(OFFSET('Sanitation Data'!$E$12,0,10*ROW('Sanitation Data'!E23)))),OFFSET('Sanitation Data'!$E$12,0,10*ROW('Sanitation Data'!E23)),NA())))</f>
        <v>#N/A</v>
      </c>
      <c r="AF29" s="83" t="e">
        <f ca="true">+IF(AND(ISTEXT(OFFSET('Sanitation Data'!$B$2,0,10*ROW('Sanitation Data'!F23))),CU29="Yes"),100-OFFSET('Sanitation Data'!$F$4,0,10*ROW('Sanitation Data'!F23)),IF(AND(ISTEXT(OFFSET('Sanitation Data'!$B$2,0,10*ROW('Sanitation Data'!F23))),CU29="No",ISNUMBER(OFFSET('Sanitation Data'!$F$4,0,10*ROW('Sanitation Data'!F23)))),CONCATENATE("[",ROUND(100-OFFSET('Sanitation Data'!$F$4,0,10*ROW('Sanitation Data'!F23)),0),"]"),IF(AND(ISTEXT(OFFSET('Sanitation Data'!$B$2,0,10*ROW('Sanitation Data'!F23))),CU29="",ISNUMBER(OFFSET('Sanitation Data'!$F$4,0,10*ROW('Sanitation Data'!F23)))),100-OFFSET('Sanitation Data'!$F$4,0,10*ROW('Sanitation Data'!F23)),NA())))</f>
        <v>#N/A</v>
      </c>
      <c r="AG29" s="83" t="e">
        <f ca="true">+IF(AND(ISTEXT(OFFSET('Sanitation Data'!$B$2,0,10*ROW('Sanitation Data'!F23))),CV29="Yes"),OFFSET('Sanitation Data'!$F$6,0,10*ROW('Sanitation Data'!F23)),IF(AND(ISTEXT(OFFSET('Sanitation Data'!$B$2,0,10*ROW('Sanitation Data'!F23))),CV29="No",ISNUMBER(OFFSET('Sanitation Data'!$F$6,0,10*ROW('Sanitation Data'!F23)))),CONCATENATE("[",ROUND(OFFSET('Sanitation Data'!$F$6,0,10*ROW('Sanitation Data'!F23)),0),"]"),IF(AND(ISTEXT(OFFSET('Sanitation Data'!$B$2,0,10*ROW('Sanitation Data'!F23))),CV29="",ISNUMBER(OFFSET('Sanitation Data'!$F$6,0,10*ROW('Sanitation Data'!F23)))),OFFSET('Sanitation Data'!$F$6,0,10*ROW('Sanitation Data'!F23)),NA())))</f>
        <v>#N/A</v>
      </c>
      <c r="AH29" s="83" t="e">
        <f ca="true">+IF(AND(ISTEXT(OFFSET('Sanitation Data'!$B$2,0,10*ROW('Sanitation Data'!F23))),CW29="Yes"),OFFSET('Sanitation Data'!$F$10,0,10*ROW('Sanitation Data'!F23)),IF(AND(ISTEXT(OFFSET('Sanitation Data'!$B$2,0,10*ROW('Sanitation Data'!F23))),CW29="No",ISNUMBER(OFFSET('Sanitation Data'!$F$10,0,10*ROW('Sanitation Data'!F23)))),CONCATENATE("[",ROUND(OFFSET('Sanitation Data'!$F$10,0,10*ROW('Sanitation Data'!F23)),0),"]"),IF(AND(ISTEXT(OFFSET('Sanitation Data'!$B$2,0,10*ROW('Sanitation Data'!F23))),CW29="",ISNUMBER(OFFSET('Sanitation Data'!$F$10,0,10*ROW('Sanitation Data'!F23)))),OFFSET('Sanitation Data'!$F$10,0,10*ROW('Sanitation Data'!F23)),NA())))</f>
        <v>#N/A</v>
      </c>
      <c r="AI29" s="83" t="e">
        <f ca="true">+IF(AND(ISTEXT(OFFSET('Sanitation Data'!$B$2,0,10*ROW('Sanitation Data'!F23))),CX29="Yes"),OFFSET('Sanitation Data'!$F$11,0,10*ROW('Sanitation Data'!F23)),IF(AND(ISTEXT(OFFSET('Sanitation Data'!$B$2,0,10*ROW('Sanitation Data'!F23))),CX29="No",ISNUMBER(OFFSET('Sanitation Data'!$F$11,0,10*ROW('Sanitation Data'!F23)))),CONCATENATE("[",ROUND(OFFSET('Sanitation Data'!$F$11,0,10*ROW('Sanitation Data'!F23)),0),"]"),IF(AND(ISTEXT(OFFSET('Sanitation Data'!$B$2,0,10*ROW('Sanitation Data'!F23))),CX29="",ISNUMBER(OFFSET('Sanitation Data'!$F$11,0,10*ROW('Sanitation Data'!F23)))),OFFSET('Sanitation Data'!$F$11,0,10*ROW('Sanitation Data'!F23)),NA())))</f>
        <v>#N/A</v>
      </c>
      <c r="AJ29" s="83" t="e">
        <f ca="true">+IF(AND(ISTEXT(OFFSET('Sanitation Data'!$B$2,0,10*ROW('Sanitation Data'!F23))),CY29="Yes"),OFFSET('Sanitation Data'!$F$12,0,10*ROW('Sanitation Data'!F23)),IF(AND(ISTEXT(OFFSET('Sanitation Data'!$B$2,0,10*ROW('Sanitation Data'!F23))),CY29="No",ISNUMBER(OFFSET('Sanitation Data'!$F$12,0,10*ROW('Sanitation Data'!F23)))),CONCATENATE("[",ROUND(OFFSET('Sanitation Data'!$F$12,0,10*ROW('Sanitation Data'!F23)),0),"]"),IF(AND(ISTEXT(OFFSET('Sanitation Data'!$B$2,0,10*ROW('Sanitation Data'!F23))),CY29="",ISNUMBER(OFFSET('Sanitation Data'!$F$12,0,10*ROW('Sanitation Data'!F23)))),OFFSET('Sanitation Data'!$F$12,0,10*ROW('Sanitation Data'!F23)),NA())))</f>
        <v>#N/A</v>
      </c>
      <c r="AK29" s="83" t="e">
        <f ca="true">+IF(AND(ISTEXT(OFFSET('Sanitation Data'!$B$2,0,10*ROW('Sanitation Data'!G23))),CZ29="Yes"),100-OFFSET('Sanitation Data'!$G$4,0,10*ROW('Sanitation Data'!G23)),IF(AND(ISTEXT(OFFSET('Sanitation Data'!$B$2,0,10*ROW('Sanitation Data'!G23))),CZ29="No",ISNUMBER(OFFSET('Sanitation Data'!$G$4,0,10*ROW('Sanitation Data'!G23)))),CONCATENATE("[",ROUND(100-OFFSET('Sanitation Data'!$G$4,0,10*ROW('Sanitation Data'!G23)),0),"]"),IF(AND(ISTEXT(OFFSET('Sanitation Data'!$B$2,0,10*ROW('Sanitation Data'!G23))),CZ29="",ISNUMBER(OFFSET('Sanitation Data'!$G$4,0,10*ROW('Sanitation Data'!G23)))),100-OFFSET('Sanitation Data'!$G$4,0,10*ROW('Sanitation Data'!G23)),NA())))</f>
        <v>#N/A</v>
      </c>
      <c r="AL29" s="83" t="e">
        <f ca="true">+IF(AND(ISTEXT(OFFSET('Sanitation Data'!$B$2,0,10*ROW('Sanitation Data'!G23))),DA29="Yes"),OFFSET('Sanitation Data'!$G$6,0,10*ROW('Sanitation Data'!G23)),IF(AND(ISTEXT(OFFSET('Sanitation Data'!$B$2,0,10*ROW('Sanitation Data'!G23))),DA29="No",ISNUMBER(OFFSET('Sanitation Data'!$G$6,0,10*ROW('Sanitation Data'!G23)))),CONCATENATE("[",ROUND(OFFSET('Sanitation Data'!$G$6,0,10*ROW('Sanitation Data'!G23)),0),"]"),IF(AND(ISTEXT(OFFSET('Sanitation Data'!$B$2,0,10*ROW('Sanitation Data'!G23))),DA29="",ISNUMBER(OFFSET('Sanitation Data'!$G$6,0,10*ROW('Sanitation Data'!G23)))),OFFSET('Sanitation Data'!$G$6,0,10*ROW('Sanitation Data'!G23)),NA())))</f>
        <v>#N/A</v>
      </c>
      <c r="AM29" s="83" t="e">
        <f ca="true">+IF(AND(ISTEXT(OFFSET('Sanitation Data'!$B$2,0,10*ROW('Sanitation Data'!G23))),DB29="Yes"),OFFSET('Sanitation Data'!$G$10,0,10*ROW('Sanitation Data'!G23)),IF(AND(ISTEXT(OFFSET('Sanitation Data'!$B$2,0,10*ROW('Sanitation Data'!G23))),DB29="No",ISNUMBER(OFFSET('Sanitation Data'!$G$10,0,10*ROW('Sanitation Data'!G23)))),CONCATENATE("[",ROUND(OFFSET('Sanitation Data'!$G$10,0,10*ROW('Sanitation Data'!G23)),0),"]"),IF(AND(ISTEXT(OFFSET('Sanitation Data'!$B$2,0,10*ROW('Sanitation Data'!G23))),DB29="",ISNUMBER(OFFSET('Sanitation Data'!$G$10,0,10*ROW('Sanitation Data'!G23)))),OFFSET('Sanitation Data'!$G$10,0,10*ROW('Sanitation Data'!G23)),NA())))</f>
        <v>#N/A</v>
      </c>
      <c r="AN29" s="83" t="e">
        <f ca="true">+IF(AND(ISTEXT(OFFSET('Sanitation Data'!$B$2,0,10*ROW('Sanitation Data'!G23))),DC29="Yes"),OFFSET('Sanitation Data'!$G$11,0,10*ROW('Sanitation Data'!G23)),IF(AND(ISTEXT(OFFSET('Sanitation Data'!$B$2,0,10*ROW('Sanitation Data'!G23))),DC29="No",ISNUMBER(OFFSET('Sanitation Data'!$G$11,0,10*ROW('Sanitation Data'!G23)))),CONCATENATE("[",ROUND(OFFSET('Sanitation Data'!$G$11,0,10*ROW('Sanitation Data'!G23)),0),"]"),IF(AND(ISTEXT(OFFSET('Sanitation Data'!$B$2,0,10*ROW('Sanitation Data'!G23))),DC29="",ISNUMBER(OFFSET('Sanitation Data'!$G$11,0,10*ROW('Sanitation Data'!G23)))),OFFSET('Sanitation Data'!$G$11,0,10*ROW('Sanitation Data'!G23)),NA())))</f>
        <v>#N/A</v>
      </c>
      <c r="AO29" s="83" t="e">
        <f ca="true">+IF(AND(ISTEXT(OFFSET('Sanitation Data'!$B$2,0,10*ROW('Sanitation Data'!G23))),DD29="Yes"),OFFSET('Sanitation Data'!$G$12,0,10*ROW('Sanitation Data'!G23)),IF(AND(ISTEXT(OFFSET('Sanitation Data'!$B$2,0,10*ROW('Sanitation Data'!G23))),DD29="No",ISNUMBER(OFFSET('Sanitation Data'!$G$12,0,10*ROW('Sanitation Data'!G23)))),CONCATENATE("[",ROUND(OFFSET('Sanitation Data'!$G$12,0,10*ROW('Sanitation Data'!G23)),0),"]"),IF(AND(ISTEXT(OFFSET('Sanitation Data'!$B$2,0,10*ROW('Sanitation Data'!G23))),DD29="",ISNUMBER(OFFSET('Sanitation Data'!$G$12,0,10*ROW('Sanitation Data'!G23)))),OFFSET('Sanitation Data'!$G$12,0,10*ROW('Sanitation Data'!G23)),NA())))</f>
        <v>#N/A</v>
      </c>
      <c r="AP29" s="83" t="e">
        <f ca="true">+IF(AND(ISTEXT(OFFSET('Sanitation Data'!$B$2,0,10*ROW('Sanitation Data'!H23))),DE29="Yes"),100-OFFSET('Sanitation Data'!$H$4,0,10*ROW('Sanitation Data'!H23)),IF(AND(ISTEXT(OFFSET('Sanitation Data'!$B$2,0,10*ROW('Sanitation Data'!H23))),DE29="No",ISNUMBER(OFFSET('Sanitation Data'!$H$4,0,10*ROW('Sanitation Data'!H23)))),CONCATENATE("[",ROUND(100-OFFSET('Sanitation Data'!$H$4,0,10*ROW('Sanitation Data'!H23)),0),"]"),IF(AND(ISTEXT(OFFSET('Sanitation Data'!$B$2,0,10*ROW('Sanitation Data'!H23))),DE29="",ISNUMBER(OFFSET('Sanitation Data'!$H$4,0,10*ROW('Sanitation Data'!H23)))),100-OFFSET('Sanitation Data'!$H$4,0,10*ROW('Sanitation Data'!H23)),NA())))</f>
        <v>#N/A</v>
      </c>
      <c r="AQ29" s="83" t="e">
        <f ca="true">+IF(AND(ISTEXT(OFFSET('Sanitation Data'!$B$2,0,10*ROW('Sanitation Data'!H23))),DF29="Yes"),OFFSET('Sanitation Data'!$H$6,0,10*ROW('Sanitation Data'!H23)),IF(AND(ISTEXT(OFFSET('Sanitation Data'!$B$2,0,10*ROW('Sanitation Data'!H23))),DF29="No",ISNUMBER(OFFSET('Sanitation Data'!$H$6,0,10*ROW('Sanitation Data'!H23)))),CONCATENATE("[",ROUND(OFFSET('Sanitation Data'!$H$6,0,10*ROW('Sanitation Data'!H23)),0),"]"),IF(AND(ISTEXT(OFFSET('Sanitation Data'!$B$2,0,10*ROW('Sanitation Data'!H23))),DF29="",ISNUMBER(OFFSET('Sanitation Data'!$H$6,0,10*ROW('Sanitation Data'!H23)))),OFFSET('Sanitation Data'!$H$6,0,10*ROW('Sanitation Data'!H23)),NA())))</f>
        <v>#N/A</v>
      </c>
      <c r="AR29" s="83" t="e">
        <f ca="true">+IF(AND(ISTEXT(OFFSET('Sanitation Data'!$B$2,0,10*ROW('Sanitation Data'!H23))),DG29="Yes"),OFFSET('Sanitation Data'!$H$10,0,10*ROW('Sanitation Data'!H23)),IF(AND(ISTEXT(OFFSET('Sanitation Data'!$B$2,0,10*ROW('Sanitation Data'!H23))),DG29="No",ISNUMBER(OFFSET('Sanitation Data'!$H$10,0,10*ROW('Sanitation Data'!H23)))),CONCATENATE("[",ROUND(OFFSET('Sanitation Data'!$H$10,0,10*ROW('Sanitation Data'!H23)),0),"]"),IF(AND(ISTEXT(OFFSET('Sanitation Data'!$B$2,0,10*ROW('Sanitation Data'!H23))),DG29="",ISNUMBER(OFFSET('Sanitation Data'!$H$10,0,10*ROW('Sanitation Data'!H23)))),OFFSET('Sanitation Data'!$H$10,0,10*ROW('Sanitation Data'!H23)),NA())))</f>
        <v>#N/A</v>
      </c>
      <c r="AS29" s="83" t="e">
        <f ca="true">+IF(AND(ISTEXT(OFFSET('Sanitation Data'!$B$2,0,10*ROW('Sanitation Data'!H23))),DH29="Yes"),OFFSET('Sanitation Data'!$H$11,0,10*ROW('Sanitation Data'!H23)),IF(AND(ISTEXT(OFFSET('Sanitation Data'!$B$2,0,10*ROW('Sanitation Data'!H23))),DH29="No",ISNUMBER(OFFSET('Sanitation Data'!$H$11,0,10*ROW('Sanitation Data'!H23)))),CONCATENATE("[",ROUND(OFFSET('Sanitation Data'!$H$11,0,10*ROW('Sanitation Data'!H23)),0),"]"),IF(AND(ISTEXT(OFFSET('Sanitation Data'!$B$2,0,10*ROW('Sanitation Data'!H23))),DH29="",ISNUMBER(OFFSET('Sanitation Data'!$H$11,0,10*ROW('Sanitation Data'!H23)))),OFFSET('Sanitation Data'!$H$11,0,10*ROW('Sanitation Data'!H23)),NA())))</f>
        <v>#N/A</v>
      </c>
      <c r="AT29" s="83" t="e">
        <f ca="true">+IF(AND(ISTEXT(OFFSET('Sanitation Data'!$B$2,0,10*ROW('Sanitation Data'!H23))),DI29="Yes"),OFFSET('Sanitation Data'!$H$12,0,10*ROW('Sanitation Data'!H23)),IF(AND(ISTEXT(OFFSET('Sanitation Data'!$B$2,0,10*ROW('Sanitation Data'!H23))),DI29="No",ISNUMBER(OFFSET('Sanitation Data'!$H$12,0,10*ROW('Sanitation Data'!H23)))),CONCATENATE("[",ROUND(OFFSET('Sanitation Data'!$H$12,0,10*ROW('Sanitation Data'!H23)),0),"]"),IF(AND(ISTEXT(OFFSET('Sanitation Data'!$B$2,0,10*ROW('Sanitation Data'!H23))),DI29="",ISNUMBER(OFFSET('Sanitation Data'!$H$12,0,10*ROW('Sanitation Data'!H23)))),OFFSET('Sanitation Data'!$H$12,0,10*ROW('Sanitation Data'!H23)),NA())))</f>
        <v>#N/A</v>
      </c>
      <c r="AU29" s="83" t="e">
        <f ca="true">+IF(AND(ISTEXT(OFFSET('Sanitation Data'!$B$2,0,10*ROW('Sanitation Data'!I23))),DJ29="Yes"),100-OFFSET('Sanitation Data'!$I$4,0,10*ROW('Sanitation Data'!I23)),IF(AND(ISTEXT(OFFSET('Sanitation Data'!$B$2,0,10*ROW('Sanitation Data'!I23))),DJ29="No",ISNUMBER(OFFSET('Sanitation Data'!$I$4,0,10*ROW('Sanitation Data'!I23)))),CONCATENATE("[",ROUND(100-OFFSET('Sanitation Data'!$I$4,0,10*ROW('Sanitation Data'!I23)),0),"]"),IF(AND(ISTEXT(OFFSET('Sanitation Data'!$B$2,0,10*ROW('Sanitation Data'!I23))),DJ29="",ISNUMBER(OFFSET('Sanitation Data'!$I$4,0,10*ROW('Sanitation Data'!I23)))),100-OFFSET('Sanitation Data'!$I$4,0,10*ROW('Sanitation Data'!I23)),NA())))</f>
        <v>#N/A</v>
      </c>
      <c r="AV29" s="83" t="e">
        <f ca="true">+IF(AND(ISTEXT(OFFSET('Sanitation Data'!$B$2,0,10*ROW('Sanitation Data'!I23))),DK29="Yes"),OFFSET('Sanitation Data'!$I$6,0,10*ROW('Sanitation Data'!I23)),IF(AND(ISTEXT(OFFSET('Sanitation Data'!$B$2,0,10*ROW('Sanitation Data'!I23))),DK29="No",ISNUMBER(OFFSET('Sanitation Data'!$I$6,0,10*ROW('Sanitation Data'!I23)))),CONCATENATE("[",ROUND(OFFSET('Sanitation Data'!$I$6,0,10*ROW('Sanitation Data'!I23)),0),"]"),IF(AND(ISTEXT(OFFSET('Sanitation Data'!$B$2,0,10*ROW('Sanitation Data'!I23))),DK29="",ISNUMBER(OFFSET('Sanitation Data'!$I$6,0,10*ROW('Sanitation Data'!I23)))),OFFSET('Sanitation Data'!$I$6,0,10*ROW('Sanitation Data'!I23)),NA())))</f>
        <v>#N/A</v>
      </c>
      <c r="AW29" s="83" t="e">
        <f ca="true">+IF(AND(ISTEXT(OFFSET('Sanitation Data'!$B$2,0,10*ROW('Sanitation Data'!I23))),DL29="Yes"),OFFSET('Sanitation Data'!$I$10,0,10*ROW('Sanitation Data'!I23)),IF(AND(ISTEXT(OFFSET('Sanitation Data'!$B$2,0,10*ROW('Sanitation Data'!I23))),DL29="No",ISNUMBER(OFFSET('Sanitation Data'!$I$10,0,10*ROW('Sanitation Data'!I23)))),CONCATENATE("[",ROUND(OFFSET('Sanitation Data'!$I$10,0,10*ROW('Sanitation Data'!I23)),0),"]"),IF(AND(ISTEXT(OFFSET('Sanitation Data'!$B$2,0,10*ROW('Sanitation Data'!I23))),DL29="",ISNUMBER(OFFSET('Sanitation Data'!$I$10,0,10*ROW('Sanitation Data'!I23)))),OFFSET('Sanitation Data'!$I$10,0,10*ROW('Sanitation Data'!I23)),NA())))</f>
        <v>#N/A</v>
      </c>
      <c r="AX29" s="83" t="e">
        <f ca="true">+IF(AND(ISTEXT(OFFSET('Sanitation Data'!$B$2,0,10*ROW('Sanitation Data'!I23))),DM29="Yes"),OFFSET('Sanitation Data'!$I$11,0,10*ROW('Sanitation Data'!I23)),IF(AND(ISTEXT(OFFSET('Sanitation Data'!$B$2,0,10*ROW('Sanitation Data'!I23))),DM29="No",ISNUMBER(OFFSET('Sanitation Data'!$I$11,0,10*ROW('Sanitation Data'!I23)))),CONCATENATE("[",ROUND(OFFSET('Sanitation Data'!$I$11,0,10*ROW('Sanitation Data'!I23)),0),"]"),IF(AND(ISTEXT(OFFSET('Sanitation Data'!$B$2,0,10*ROW('Sanitation Data'!I23))),DM29="",ISNUMBER(OFFSET('Sanitation Data'!$I$11,0,10*ROW('Sanitation Data'!I23)))),OFFSET('Sanitation Data'!$I$11,0,10*ROW('Sanitation Data'!I23)),NA())))</f>
        <v>#N/A</v>
      </c>
      <c r="AY29" s="83" t="e">
        <f ca="true">+IF(AND(ISTEXT(OFFSET('Sanitation Data'!$B$2,0,10*ROW('Sanitation Data'!I23))),DN29="Yes"),OFFSET('Sanitation Data'!$I$12,0,10*ROW('Sanitation Data'!I23)),IF(AND(ISTEXT(OFFSET('Sanitation Data'!$B$2,0,10*ROW('Sanitation Data'!I23))),DN29="No",ISNUMBER(OFFSET('Sanitation Data'!$I$12,0,10*ROW('Sanitation Data'!I23)))),CONCATENATE("[",ROUND(OFFSET('Sanitation Data'!$I$12,0,10*ROW('Sanitation Data'!I23)),0),"]"),IF(AND(ISTEXT(OFFSET('Sanitation Data'!$B$2,0,10*ROW('Sanitation Data'!I23))),DN29="",ISNUMBER(OFFSET('Sanitation Data'!$I$12,0,10*ROW('Sanitation Data'!I23)))),OFFSET('Sanitation Data'!$I$12,0,10*ROW('Sanitation Data'!I23)),NA())))</f>
        <v>#N/A</v>
      </c>
      <c r="AZ29" s="84" t="e">
        <f ca="true">+IF(AND(ISTEXT(OFFSET('Hygiene Data'!$B$2,0,10*ROW('Hygiene Data'!D23))),DO29="Yes"),OFFSET('Hygiene Data'!$D$5,0,10*ROW('Hygiene Data'!D23)),IF(AND(ISTEXT(OFFSET('Hygiene Data'!$B$2,0,10*ROW('Hygiene Data'!D23))),DO29="No",ISNUMBER(OFFSET('Hygiene Data'!$D$5,0,10*ROW('Hygiene Data'!D23)))),CONCATENATE("[",ROUND(OFFSET('Hygiene Data'!$D$5,0,10*ROW('Hygiene Data'!D23)),0),"]"),IF(AND(ISTEXT(OFFSET('Hygiene Data'!$B$2,0,10*ROW('Hygiene Data'!D23))),DO29="",ISNUMBER(OFFSET('Hygiene Data'!$D$5,0,10*ROW('Hygiene Data'!D23)))),OFFSET('Hygiene Data'!$D$5,0,10*ROW('Hygiene Data'!D23)),NA())))</f>
        <v>#N/A</v>
      </c>
      <c r="BA29" s="84" t="e">
        <f ca="true">+IF(AND(ISTEXT(OFFSET('Hygiene Data'!$B$2,0,10*ROW('Hygiene Data'!D23))),DP29="Yes"),OFFSET('Hygiene Data'!$D$7,0,10*ROW('Hygiene Data'!D23)),IF(AND(ISTEXT(OFFSET('Hygiene Data'!$B$2,0,10*ROW('Hygiene Data'!D23))),DP29="No",ISNUMBER(OFFSET('Hygiene Data'!$D$7,0,10*ROW('Hygiene Data'!D23)))),CONCATENATE("[",ROUND(OFFSET('Hygiene Data'!$D$7,0,10*ROW('Hygiene Data'!D23)),0),"]"),IF(AND(ISTEXT(OFFSET('Hygiene Data'!$B$2,0,10*ROW('Hygiene Data'!D23))),DP29="",ISNUMBER(OFFSET('Hygiene Data'!$D$7,0,10*ROW('Hygiene Data'!D23)))),OFFSET('Hygiene Data'!$D$7,0,10*ROW('Hygiene Data'!D23)),NA())))</f>
        <v>#N/A</v>
      </c>
      <c r="BB29" s="84" t="e">
        <f ca="true">+IF(AND(ISTEXT(OFFSET('Hygiene Data'!$B$2,0,10*ROW('Hygiene Data'!D23))),DQ29="Yes"),OFFSET('Hygiene Data'!$D$9,0,10*ROW('Hygiene Data'!D23)),IF(AND(ISTEXT(OFFSET('Hygiene Data'!$B$2,0,10*ROW('Hygiene Data'!D23))),DQ29="No",ISNUMBER(OFFSET('Hygiene Data'!$D$9,0,10*ROW('Hygiene Data'!D23)))),CONCATENATE("[",ROUND(OFFSET('Hygiene Data'!$D$9,0,10*ROW('Hygiene Data'!D23)),0),"]"),IF(AND(ISTEXT(OFFSET('Hygiene Data'!$B$2,0,10*ROW('Hygiene Data'!D23))),DQ29="",ISNUMBER(OFFSET('Hygiene Data'!$D$9,0,10*ROW('Hygiene Data'!D23)))),OFFSET('Hygiene Data'!$D$9,0,10*ROW('Hygiene Data'!D23)),NA())))</f>
        <v>#N/A</v>
      </c>
      <c r="BC29" s="84" t="e">
        <f ca="true">+IF(AND(ISTEXT(OFFSET('Hygiene Data'!$B$2,0,10*ROW('Hygiene Data'!E23))),DR29="Yes"),OFFSET('Hygiene Data'!$E$5,0,10*ROW('Hygiene Data'!E23)),IF(AND(ISTEXT(OFFSET('Hygiene Data'!$B$2,0,10*ROW('Hygiene Data'!E23))),DR29="No",ISNUMBER(OFFSET('Hygiene Data'!$E$5,0,10*ROW('Hygiene Data'!E23)))),CONCATENATE("[",ROUND(OFFSET('Hygiene Data'!$E$5,0,10*ROW('Hygiene Data'!E23)),0),"]"),IF(AND(ISTEXT(OFFSET('Hygiene Data'!$B$2,0,10*ROW('Hygiene Data'!E23))),DR29="",ISNUMBER(OFFSET('Hygiene Data'!$E$5,0,10*ROW('Hygiene Data'!E23)))),OFFSET('Hygiene Data'!$E$5,0,10*ROW('Hygiene Data'!E23)),NA())))</f>
        <v>#N/A</v>
      </c>
      <c r="BD29" s="84" t="e">
        <f ca="true">+IF(AND(ISTEXT(OFFSET('Hygiene Data'!$B$2,0,10*ROW('Hygiene Data'!E23))),DS29="Yes"),OFFSET('Hygiene Data'!$E$7,0,10*ROW('Hygiene Data'!E23)),IF(AND(ISTEXT(OFFSET('Hygiene Data'!$B$2,0,10*ROW('Hygiene Data'!E23))),DS29="No",ISNUMBER(OFFSET('Hygiene Data'!$E$7,0,10*ROW('Hygiene Data'!E23)))),CONCATENATE("[",ROUND(OFFSET('Hygiene Data'!$E$7,0,10*ROW('Hygiene Data'!E23)),0),"]"),IF(AND(ISTEXT(OFFSET('Hygiene Data'!$B$2,0,10*ROW('Hygiene Data'!E23))),DS29="",ISNUMBER(OFFSET('Hygiene Data'!$E$7,0,10*ROW('Hygiene Data'!E23)))),OFFSET('Hygiene Data'!$E$7,0,10*ROW('Hygiene Data'!E23)),NA())))</f>
        <v>#N/A</v>
      </c>
      <c r="BE29" s="84" t="e">
        <f ca="true">+IF(AND(ISTEXT(OFFSET('Hygiene Data'!$B$2,0,10*ROW('Hygiene Data'!E23))),DT29="Yes"),OFFSET('Hygiene Data'!$E$9,0,10*ROW('Hygiene Data'!E23)),IF(AND(ISTEXT(OFFSET('Hygiene Data'!$B$2,0,10*ROW('Hygiene Data'!E23))),DT29="No",ISNUMBER(OFFSET('Hygiene Data'!$E$9,0,10*ROW('Hygiene Data'!E23)))),CONCATENATE("[",ROUND(OFFSET('Hygiene Data'!$E$9,0,10*ROW('Hygiene Data'!E23)),0),"]"),IF(AND(ISTEXT(OFFSET('Hygiene Data'!$B$2,0,10*ROW('Hygiene Data'!E23))),DT29="",ISNUMBER(OFFSET('Hygiene Data'!$E$9,0,10*ROW('Hygiene Data'!E23)))),OFFSET('Hygiene Data'!$E$9,0,10*ROW('Hygiene Data'!E23)),NA())))</f>
        <v>#N/A</v>
      </c>
      <c r="BF29" s="84" t="e">
        <f ca="true">+IF(AND(ISTEXT(OFFSET('Hygiene Data'!$B$2,0,10*ROW('Hygiene Data'!F23))),DU29="Yes"),OFFSET('Hygiene Data'!$F$5,0,10*ROW('Hygiene Data'!F23)),IF(AND(ISTEXT(OFFSET('Hygiene Data'!$B$2,0,10*ROW('Hygiene Data'!F23))),DU29="No",ISNUMBER(OFFSET('Hygiene Data'!$F$5,0,10*ROW('Hygiene Data'!F23)))),CONCATENATE("[",ROUND(OFFSET('Hygiene Data'!$F$5,0,10*ROW('Hygiene Data'!F23)),0),"]"),IF(AND(ISTEXT(OFFSET('Hygiene Data'!$B$2,0,10*ROW('Hygiene Data'!F23))),DU29="",ISNUMBER(OFFSET('Hygiene Data'!$F$5,0,10*ROW('Hygiene Data'!F23)))),OFFSET('Hygiene Data'!$F$5,0,10*ROW('Hygiene Data'!F23)),NA())))</f>
        <v>#N/A</v>
      </c>
      <c r="BG29" s="84" t="e">
        <f ca="true">+IF(AND(ISTEXT(OFFSET('Hygiene Data'!$B$2,0,10*ROW('Hygiene Data'!F23))),DV29="Yes"),OFFSET('Hygiene Data'!$F$7,0,10*ROW('Hygiene Data'!F23)),IF(AND(ISTEXT(OFFSET('Hygiene Data'!$B$2,0,10*ROW('Hygiene Data'!F23))),DV29="No",ISNUMBER(OFFSET('Hygiene Data'!$F$7,0,10*ROW('Hygiene Data'!F23)))),CONCATENATE("[",ROUND(OFFSET('Hygiene Data'!$F$7,0,10*ROW('Hygiene Data'!F23)),0),"]"),IF(AND(ISTEXT(OFFSET('Hygiene Data'!$B$2,0,10*ROW('Hygiene Data'!F23))),DV29="",ISNUMBER(OFFSET('Hygiene Data'!$F$7,0,10*ROW('Hygiene Data'!F23)))),OFFSET('Hygiene Data'!$F$7,0,10*ROW('Hygiene Data'!F23)),NA())))</f>
        <v>#N/A</v>
      </c>
      <c r="BH29" s="84" t="e">
        <f ca="true">+IF(AND(ISTEXT(OFFSET('Hygiene Data'!$B$2,0,10*ROW('Hygiene Data'!F23))),DW29="Yes"),OFFSET('Hygiene Data'!$F$9,0,10*ROW('Hygiene Data'!F23)),IF(AND(ISTEXT(OFFSET('Hygiene Data'!$B$2,0,10*ROW('Hygiene Data'!F23))),DW29="No",ISNUMBER(OFFSET('Hygiene Data'!$F$9,0,10*ROW('Hygiene Data'!F23)))),CONCATENATE("[",ROUND(OFFSET('Hygiene Data'!$F$9,0,10*ROW('Hygiene Data'!F23)),0),"]"),IF(AND(ISTEXT(OFFSET('Hygiene Data'!$B$2,0,10*ROW('Hygiene Data'!F23))),DW29="",ISNUMBER(OFFSET('Hygiene Data'!$F$9,0,10*ROW('Hygiene Data'!F23)))),OFFSET('Hygiene Data'!$F$9,0,10*ROW('Hygiene Data'!F23)),NA())))</f>
        <v>#N/A</v>
      </c>
      <c r="BI29" s="84" t="e">
        <f ca="true">+IF(AND(ISTEXT(OFFSET('Hygiene Data'!$B$2,0,10*ROW('Hygiene Data'!G23))),DX29="Yes"),OFFSET('Hygiene Data'!$G$5,0,10*ROW('Hygiene Data'!G23)),IF(AND(ISTEXT(OFFSET('Hygiene Data'!$B$2,0,10*ROW('Hygiene Data'!G23))),DX29="No",ISNUMBER(OFFSET('Hygiene Data'!$G$5,0,10*ROW('Hygiene Data'!G23)))),CONCATENATE("[",ROUND(OFFSET('Hygiene Data'!$G$5,0,10*ROW('Hygiene Data'!G23)),0),"]"),IF(AND(ISTEXT(OFFSET('Hygiene Data'!$B$2,0,10*ROW('Hygiene Data'!G23))),DX29="",ISNUMBER(OFFSET('Hygiene Data'!$G$5,0,10*ROW('Hygiene Data'!G23)))),OFFSET('Hygiene Data'!$G$5,0,10*ROW('Hygiene Data'!G23)),NA())))</f>
        <v>#N/A</v>
      </c>
      <c r="BJ29" s="84" t="e">
        <f ca="true">+IF(AND(ISTEXT(OFFSET('Hygiene Data'!$B$2,0,10*ROW('Hygiene Data'!G23))),DY29="Yes"),OFFSET('Hygiene Data'!$G$7,0,10*ROW('Hygiene Data'!G23)),IF(AND(ISTEXT(OFFSET('Hygiene Data'!$B$2,0,10*ROW('Hygiene Data'!G23))),DY29="No",ISNUMBER(OFFSET('Hygiene Data'!$G$7,0,10*ROW('Hygiene Data'!G23)))),CONCATENATE("[",ROUND(OFFSET('Hygiene Data'!$G$7,0,10*ROW('Hygiene Data'!G23)),0),"]"),IF(AND(ISTEXT(OFFSET('Hygiene Data'!$B$2,0,10*ROW('Hygiene Data'!G23))),DY29="",ISNUMBER(OFFSET('Hygiene Data'!$G$7,0,10*ROW('Hygiene Data'!G23)))),OFFSET('Hygiene Data'!$G$7,0,10*ROW('Hygiene Data'!G23)),NA())))</f>
        <v>#N/A</v>
      </c>
      <c r="BK29" s="84" t="e">
        <f ca="true">+IF(AND(ISTEXT(OFFSET('Hygiene Data'!$B$2,0,10*ROW('Hygiene Data'!G23))),DZ29="Yes"),OFFSET('Hygiene Data'!$G$9,0,10*ROW('Hygiene Data'!G23)),IF(AND(ISTEXT(OFFSET('Hygiene Data'!$B$2,0,10*ROW('Hygiene Data'!G23))),DZ29="No",ISNUMBER(OFFSET('Hygiene Data'!$G$9,0,10*ROW('Hygiene Data'!G23)))),CONCATENATE("[",ROUND(OFFSET('Hygiene Data'!$G$9,0,10*ROW('Hygiene Data'!G23)),0),"]"),IF(AND(ISTEXT(OFFSET('Hygiene Data'!$B$2,0,10*ROW('Hygiene Data'!G23))),DZ29="",ISNUMBER(OFFSET('Hygiene Data'!$G$9,0,10*ROW('Hygiene Data'!G23)))),OFFSET('Hygiene Data'!$G$9,0,10*ROW('Hygiene Data'!G23)),NA())))</f>
        <v>#N/A</v>
      </c>
      <c r="BL29" s="84" t="e">
        <f ca="true">+IF(AND(ISTEXT(OFFSET('Hygiene Data'!$B$2,0,10*ROW('Hygiene Data'!H23))),EA29="Yes"),OFFSET('Hygiene Data'!$H$5,0,10*ROW('Hygiene Data'!H23)),IF(AND(ISTEXT(OFFSET('Hygiene Data'!$B$2,0,10*ROW('Hygiene Data'!H23))),EA29="No",ISNUMBER(OFFSET('Hygiene Data'!$H$5,0,10*ROW('Hygiene Data'!H23)))),CONCATENATE("[",ROUND(OFFSET('Hygiene Data'!$H$5,0,10*ROW('Hygiene Data'!H23)),0),"]"),IF(AND(ISTEXT(OFFSET('Hygiene Data'!$B$2,0,10*ROW('Hygiene Data'!H23))),EA29="",ISNUMBER(OFFSET('Hygiene Data'!$H$5,0,10*ROW('Hygiene Data'!H23)))),OFFSET('Hygiene Data'!$H$5,0,10*ROW('Hygiene Data'!H23)),NA())))</f>
        <v>#N/A</v>
      </c>
      <c r="BM29" s="84" t="e">
        <f ca="true">+IF(AND(ISTEXT(OFFSET('Hygiene Data'!$B$2,0,10*ROW('Hygiene Data'!H23))),EB29="Yes"),OFFSET('Hygiene Data'!$H$7,0,10*ROW('Hygiene Data'!H23)),IF(AND(ISTEXT(OFFSET('Hygiene Data'!$B$2,0,10*ROW('Hygiene Data'!H23))),EB29="No",ISNUMBER(OFFSET('Hygiene Data'!$H$7,0,10*ROW('Hygiene Data'!H23)))),CONCATENATE("[",ROUND(OFFSET('Hygiene Data'!$H$7,0,10*ROW('Hygiene Data'!H23)),0),"]"),IF(AND(ISTEXT(OFFSET('Hygiene Data'!$B$2,0,10*ROW('Hygiene Data'!H23))),EB29="",ISNUMBER(OFFSET('Hygiene Data'!$H$7,0,10*ROW('Hygiene Data'!H23)))),OFFSET('Hygiene Data'!$H$7,0,10*ROW('Hygiene Data'!H23)),NA())))</f>
        <v>#N/A</v>
      </c>
      <c r="BN29" s="84" t="e">
        <f ca="true">+IF(AND(ISTEXT(OFFSET('Hygiene Data'!$B$2,0,10*ROW('Hygiene Data'!H23))),EC29="Yes"),OFFSET('Hygiene Data'!$H$9,0,10*ROW('Hygiene Data'!H23)),IF(AND(ISTEXT(OFFSET('Hygiene Data'!$B$2,0,10*ROW('Hygiene Data'!H23))),EC29="No",ISNUMBER(OFFSET('Hygiene Data'!$H$9,0,10*ROW('Hygiene Data'!H23)))),CONCATENATE("[",ROUND(OFFSET('Hygiene Data'!$H$9,0,10*ROW('Hygiene Data'!H23)),0),"]"),IF(AND(ISTEXT(OFFSET('Hygiene Data'!$B$2,0,10*ROW('Hygiene Data'!H23))),EC29="",ISNUMBER(OFFSET('Hygiene Data'!$H$9,0,10*ROW('Hygiene Data'!H23)))),OFFSET('Hygiene Data'!$H$9,0,10*ROW('Hygiene Data'!H23)),NA())))</f>
        <v>#N/A</v>
      </c>
      <c r="BO29" s="84" t="e">
        <f ca="true">+IF(AND(ISTEXT(OFFSET('Hygiene Data'!$B$2,0,10*ROW('Hygiene Data'!I23))),ED29="Yes"),OFFSET('Hygiene Data'!$I$5,0,10*ROW('Hygiene Data'!I23)),IF(AND(ISTEXT(OFFSET('Hygiene Data'!$B$2,0,10*ROW('Hygiene Data'!I23))),ED29="No",ISNUMBER(OFFSET('Hygiene Data'!$I$5,0,10*ROW('Hygiene Data'!I23)))),CONCATENATE("[",ROUND(OFFSET('Hygiene Data'!$I$5,0,10*ROW('Hygiene Data'!I23)),0),"]"),IF(AND(ISTEXT(OFFSET('Hygiene Data'!$B$2,0,10*ROW('Hygiene Data'!I23))),ED29="",ISNUMBER(OFFSET('Hygiene Data'!$I$5,0,10*ROW('Hygiene Data'!I23)))),OFFSET('Hygiene Data'!$I$5,0,10*ROW('Hygiene Data'!I23)),NA())))</f>
        <v>#N/A</v>
      </c>
      <c r="BP29" s="84" t="e">
        <f ca="true">+IF(AND(ISTEXT(OFFSET('Hygiene Data'!$B$2,0,10*ROW('Hygiene Data'!I23))),EE29="Yes"),OFFSET('Hygiene Data'!$I$7,0,10*ROW('Hygiene Data'!I23)),IF(AND(ISTEXT(OFFSET('Hygiene Data'!$B$2,0,10*ROW('Hygiene Data'!I23))),EE29="No",ISNUMBER(OFFSET('Hygiene Data'!$I$7,0,10*ROW('Hygiene Data'!I23)))),CONCATENATE("[",ROUND(OFFSET('Hygiene Data'!$I$7,0,10*ROW('Hygiene Data'!I23)),0),"]"),IF(AND(ISTEXT(OFFSET('Hygiene Data'!$B$2,0,10*ROW('Hygiene Data'!I23))),EE29="",ISNUMBER(OFFSET('Hygiene Data'!$I$7,0,10*ROW('Hygiene Data'!I23)))),OFFSET('Hygiene Data'!$I$7,0,10*ROW('Hygiene Data'!I23)),NA())))</f>
        <v>#N/A</v>
      </c>
      <c r="BQ29" s="84" t="e">
        <f ca="true">+IF(AND(ISTEXT(OFFSET('Hygiene Data'!$B$2,0,10*ROW('Hygiene Data'!I23))),EF29="Yes"),OFFSET('Hygiene Data'!$I$9,0,10*ROW('Hygiene Data'!I23)),IF(AND(ISTEXT(OFFSET('Hygiene Data'!$B$2,0,10*ROW('Hygiene Data'!I23))),EF29="No",ISNUMBER(OFFSET('Hygiene Data'!$I$9,0,10*ROW('Hygiene Data'!I23)))),CONCATENATE("[",ROUND(OFFSET('Hygiene Data'!$I$9,0,10*ROW('Hygiene Data'!I23)),0),"]"),IF(AND(ISTEXT(OFFSET('Hygiene Data'!$B$2,0,10*ROW('Hygiene Data'!I23))),EF29="",ISNUMBER(OFFSET('Hygiene Data'!$I$9,0,10*ROW('Hygiene Data'!I23)))),OFFSET('Hygiene Data'!$I$9,0,10*ROW('Hygiene Data'!I23)),NA())))</f>
        <v>#N/A</v>
      </c>
      <c r="BR29" s="269"/>
      <c r="BS29" s="269" t="str">
        <f ca="true">+IF(OFFSET('Water Data'!$D$27,0,10*ROW('Water Data'!D23))="","",OFFSET('Water Data'!$D$27,0,10*ROW('Water Data'!D23)))</f>
        <v/>
      </c>
      <c r="BT29" s="269" t="str">
        <f ca="true">+IF(OFFSET('Water Data'!$D$28,0,10*ROW('Water Data'!D23))="","",OFFSET('Water Data'!$D$28,0,10*ROW('Water Data'!D23)))</f>
        <v/>
      </c>
      <c r="BU29" s="269" t="str">
        <f ca="true">+IF(OFFSET('Water Data'!$D$29,0,10*ROW('Water Data'!D23))="","",OFFSET('Water Data'!$D$29,0,10*ROW('Water Data'!D23)))</f>
        <v/>
      </c>
      <c r="BV29" s="269" t="str">
        <f ca="true">+IF(OFFSET('Water Data'!$E$27,0,10*ROW('Water Data'!E23))="","",OFFSET('Water Data'!$E$27,0,10*ROW('Water Data'!E23)))</f>
        <v/>
      </c>
      <c r="BW29" s="269" t="str">
        <f ca="true">+IF(OFFSET('Water Data'!$E$28,0,10*ROW('Water Data'!E23))="","",OFFSET('Water Data'!$E$28,0,10*ROW('Water Data'!E23)))</f>
        <v/>
      </c>
      <c r="BX29" s="269" t="str">
        <f ca="true">+IF(OFFSET('Water Data'!$E$29,0,10*ROW('Water Data'!E23))="","",OFFSET('Water Data'!$E$29,0,10*ROW('Water Data'!E23)))</f>
        <v/>
      </c>
      <c r="BY29" s="269" t="str">
        <f ca="true">+IF(OFFSET('Water Data'!$F$27,0,10*ROW('Water Data'!F23))="","",OFFSET('Water Data'!$F$27,0,10*ROW('Water Data'!F23)))</f>
        <v/>
      </c>
      <c r="BZ29" s="269" t="str">
        <f ca="true">+IF(OFFSET('Water Data'!$F$28,0,10*ROW('Water Data'!F23))="","",OFFSET('Water Data'!$F$28,0,10*ROW('Water Data'!F23)))</f>
        <v/>
      </c>
      <c r="CA29" s="269" t="str">
        <f ca="true">+IF(OFFSET('Water Data'!$F$29,0,10*ROW('Water Data'!F23))="","",OFFSET('Water Data'!$F$29,0,10*ROW('Water Data'!F23)))</f>
        <v/>
      </c>
      <c r="CB29" s="269" t="str">
        <f ca="true">+IF(OFFSET('Water Data'!$G$27,0,10*ROW('Water Data'!G23))="","",OFFSET('Water Data'!$G$27,0,10*ROW('Water Data'!G23)))</f>
        <v/>
      </c>
      <c r="CC29" s="269" t="str">
        <f ca="true">+IF(OFFSET('Water Data'!$G$28,0,10*ROW('Water Data'!G23))="","",OFFSET('Water Data'!$G$28,0,10*ROW('Water Data'!G23)))</f>
        <v/>
      </c>
      <c r="CD29" s="269" t="str">
        <f ca="true">+IF(OFFSET('Water Data'!$G$29,0,10*ROW('Water Data'!G23))="","",OFFSET('Water Data'!$G$29,0,10*ROW('Water Data'!G23)))</f>
        <v/>
      </c>
      <c r="CE29" s="269" t="str">
        <f ca="true">+IF(OFFSET('Water Data'!$H$27,0,10*ROW('Water Data'!H23))="","",OFFSET('Water Data'!$H$27,0,10*ROW('Water Data'!H23)))</f>
        <v/>
      </c>
      <c r="CF29" s="269" t="str">
        <f ca="true">+IF(OFFSET('Water Data'!$H$28,0,10*ROW('Water Data'!H23))="","",OFFSET('Water Data'!$H$28,0,10*ROW('Water Data'!H23)))</f>
        <v/>
      </c>
      <c r="CG29" s="269" t="str">
        <f ca="true">+IF(OFFSET('Water Data'!$H$29,0,10*ROW('Water Data'!H23))="","",OFFSET('Water Data'!$H$29,0,10*ROW('Water Data'!H23)))</f>
        <v/>
      </c>
      <c r="CH29" s="269" t="str">
        <f ca="true">+IF(OFFSET('Water Data'!$I$27,0,10*ROW('Water Data'!I23))="","",OFFSET('Water Data'!$I$27,0,10*ROW('Water Data'!I23)))</f>
        <v/>
      </c>
      <c r="CI29" s="269" t="str">
        <f ca="true">+IF(OFFSET('Water Data'!$I$28,0,10*ROW('Water Data'!I23))="","",OFFSET('Water Data'!$I$28,0,10*ROW('Water Data'!I23)))</f>
        <v/>
      </c>
      <c r="CJ29" s="269" t="str">
        <f ca="true">+IF(OFFSET('Water Data'!$I$29,0,10*ROW('Water Data'!I23))="","",OFFSET('Water Data'!$I$29,0,10*ROW('Water Data'!I23)))</f>
        <v/>
      </c>
      <c r="CK29" s="269" t="str">
        <f ca="true">+IF(OFFSET('Sanitation Data'!$D$28,0,10*ROW('Sanitation Data'!D23))="","",OFFSET('Sanitation Data'!$D$28,0,10*ROW('Sanitation Data'!D23)))</f>
        <v/>
      </c>
      <c r="CL29" s="269" t="str">
        <f ca="true">+IF(OFFSET('Sanitation Data'!$D$29,0,10*ROW('Sanitation Data'!D23))="","",OFFSET('Sanitation Data'!$D$29,0,10*ROW('Sanitation Data'!D23)))</f>
        <v/>
      </c>
      <c r="CM29" s="269" t="str">
        <f ca="true">+IF(OFFSET('Sanitation Data'!$D$30,0,10*ROW('Sanitation Data'!D23))="","",OFFSET('Sanitation Data'!$D$30,0,10*ROW('Sanitation Data'!D23)))</f>
        <v/>
      </c>
      <c r="CN29" s="269" t="str">
        <f ca="true">+IF(OFFSET('Sanitation Data'!$D$31,0,10*ROW('Sanitation Data'!D23))="","",OFFSET('Sanitation Data'!$D$31,0,10*ROW('Sanitation Data'!D23)))</f>
        <v/>
      </c>
      <c r="CO29" s="269" t="str">
        <f ca="true">+IF(OFFSET('Sanitation Data'!$D$32,0,10*ROW('Sanitation Data'!D23))="","",OFFSET('Sanitation Data'!$D$32,0,10*ROW('Sanitation Data'!D23)))</f>
        <v/>
      </c>
      <c r="CP29" s="269" t="str">
        <f ca="true">+IF(OFFSET('Sanitation Data'!$E$28,0,10*ROW('Sanitation Data'!E23))="","",OFFSET('Sanitation Data'!$E$28,0,10*ROW('Sanitation Data'!E23)))</f>
        <v/>
      </c>
      <c r="CQ29" s="269" t="str">
        <f ca="true">+IF(OFFSET('Sanitation Data'!$E$29,0,10*ROW('Sanitation Data'!E23))="","",OFFSET('Sanitation Data'!$E$29,0,10*ROW('Sanitation Data'!E23)))</f>
        <v/>
      </c>
      <c r="CR29" s="269" t="str">
        <f ca="true">+IF(OFFSET('Sanitation Data'!$E$30,0,10*ROW('Sanitation Data'!E23))="","",OFFSET('Sanitation Data'!$E$30,0,10*ROW('Sanitation Data'!E23)))</f>
        <v/>
      </c>
      <c r="CS29" s="269" t="str">
        <f ca="true">+IF(OFFSET('Sanitation Data'!$E$31,0,10*ROW('Sanitation Data'!E23))="","",OFFSET('Sanitation Data'!$E$31,0,10*ROW('Sanitation Data'!E23)))</f>
        <v/>
      </c>
      <c r="CT29" s="269" t="str">
        <f ca="true">+IF(OFFSET('Sanitation Data'!$E$32,0,10*ROW('Sanitation Data'!E23))="","",OFFSET('Sanitation Data'!$E$32,0,10*ROW('Sanitation Data'!E23)))</f>
        <v/>
      </c>
      <c r="CU29" s="269" t="str">
        <f ca="true">+IF(OFFSET('Sanitation Data'!$F$28,0,10*ROW('Sanitation Data'!F23))="","",OFFSET('Sanitation Data'!$F$28,0,10*ROW('Sanitation Data'!F23)))</f>
        <v/>
      </c>
      <c r="CV29" s="269" t="str">
        <f ca="true">+IF(OFFSET('Sanitation Data'!$F$29,0,10*ROW('Sanitation Data'!F23))="","",OFFSET('Sanitation Data'!$F$29,0,10*ROW('Sanitation Data'!F23)))</f>
        <v/>
      </c>
      <c r="CW29" s="269" t="str">
        <f ca="true">+IF(OFFSET('Sanitation Data'!$F$30,0,10*ROW('Sanitation Data'!F23))="","",OFFSET('Sanitation Data'!$F$30,0,10*ROW('Sanitation Data'!F23)))</f>
        <v/>
      </c>
      <c r="CX29" s="269" t="str">
        <f ca="true">+IF(OFFSET('Sanitation Data'!$F$31,0,10*ROW('Sanitation Data'!F23))="","",OFFSET('Sanitation Data'!$F$31,0,10*ROW('Sanitation Data'!F23)))</f>
        <v/>
      </c>
      <c r="CY29" s="269" t="str">
        <f ca="true">+IF(OFFSET('Sanitation Data'!$F$32,0,10*ROW('Sanitation Data'!F23))="","",OFFSET('Sanitation Data'!$F$32,0,10*ROW('Sanitation Data'!F23)))</f>
        <v/>
      </c>
      <c r="CZ29" s="269" t="str">
        <f ca="true">+IF(OFFSET('Sanitation Data'!$G$28,0,10*ROW('Sanitation Data'!G23))="","",OFFSET('Sanitation Data'!$G$28,0,10*ROW('Sanitation Data'!G23)))</f>
        <v/>
      </c>
      <c r="DA29" s="269" t="str">
        <f ca="true">+IF(OFFSET('Sanitation Data'!$G$29,0,10*ROW('Sanitation Data'!G23))="","",OFFSET('Sanitation Data'!$G$29,0,10*ROW('Sanitation Data'!G23)))</f>
        <v/>
      </c>
      <c r="DB29" s="269" t="str">
        <f ca="true">+IF(OFFSET('Sanitation Data'!$G$30,0,10*ROW('Sanitation Data'!G23))="","",OFFSET('Sanitation Data'!$G$30,0,10*ROW('Sanitation Data'!G23)))</f>
        <v/>
      </c>
      <c r="DC29" s="269" t="str">
        <f ca="true">+IF(OFFSET('Sanitation Data'!$G$31,0,10*ROW('Sanitation Data'!G23))="","",OFFSET('Sanitation Data'!$G$31,0,10*ROW('Sanitation Data'!G23)))</f>
        <v/>
      </c>
      <c r="DD29" s="269" t="str">
        <f ca="true">+IF(OFFSET('Sanitation Data'!$G$32,0,10*ROW('Sanitation Data'!G23))="","",OFFSET('Sanitation Data'!$G$32,0,10*ROW('Sanitation Data'!G23)))</f>
        <v/>
      </c>
      <c r="DE29" s="269" t="str">
        <f ca="true">+IF(OFFSET('Sanitation Data'!$H$28,0,10*ROW('Sanitation Data'!H23))="","",OFFSET('Sanitation Data'!$H$28,0,10*ROW('Sanitation Data'!H23)))</f>
        <v/>
      </c>
      <c r="DF29" s="269" t="str">
        <f ca="true">+IF(OFFSET('Sanitation Data'!$H$29,0,10*ROW('Sanitation Data'!H23))="","",OFFSET('Sanitation Data'!$H$29,0,10*ROW('Sanitation Data'!H23)))</f>
        <v/>
      </c>
      <c r="DG29" s="269" t="str">
        <f ca="true">+IF(OFFSET('Sanitation Data'!$H$30,0,10*ROW('Sanitation Data'!H23))="","",OFFSET('Sanitation Data'!$H$30,0,10*ROW('Sanitation Data'!H23)))</f>
        <v/>
      </c>
      <c r="DH29" s="269" t="str">
        <f ca="true">+IF(OFFSET('Sanitation Data'!$H$31,0,10*ROW('Sanitation Data'!H23))="","",OFFSET('Sanitation Data'!$H$31,0,10*ROW('Sanitation Data'!H23)))</f>
        <v/>
      </c>
      <c r="DI29" s="269" t="str">
        <f ca="true">+IF(OFFSET('Sanitation Data'!$H$32,0,10*ROW('Sanitation Data'!H23))="","",OFFSET('Sanitation Data'!$H$32,0,10*ROW('Sanitation Data'!H23)))</f>
        <v/>
      </c>
      <c r="DJ29" s="269" t="str">
        <f ca="true">+IF(OFFSET('Sanitation Data'!$I$28,0,10*ROW('Sanitation Data'!I23))="","",OFFSET('Sanitation Data'!$I$28,0,10*ROW('Sanitation Data'!I23)))</f>
        <v/>
      </c>
      <c r="DK29" s="269" t="str">
        <f ca="true">+IF(OFFSET('Sanitation Data'!$I$29,0,10*ROW('Sanitation Data'!I23))="","",OFFSET('Sanitation Data'!$I$29,0,10*ROW('Sanitation Data'!I23)))</f>
        <v/>
      </c>
      <c r="DL29" s="269" t="str">
        <f ca="true">+IF(OFFSET('Sanitation Data'!$I$30,0,10*ROW('Sanitation Data'!I23))="","",OFFSET('Sanitation Data'!$I$30,0,10*ROW('Sanitation Data'!I23)))</f>
        <v/>
      </c>
      <c r="DM29" s="269" t="str">
        <f ca="true">+IF(OFFSET('Sanitation Data'!$I$31,0,10*ROW('Sanitation Data'!I23))="","",OFFSET('Sanitation Data'!$I$31,0,10*ROW('Sanitation Data'!I23)))</f>
        <v/>
      </c>
      <c r="DN29" s="269" t="str">
        <f ca="true">+IF(OFFSET('Sanitation Data'!$I$32,0,10*ROW('Sanitation Data'!I23))="","",OFFSET('Sanitation Data'!$I$32,0,10*ROW('Sanitation Data'!I23)))</f>
        <v/>
      </c>
      <c r="DO29" s="269" t="str">
        <f ca="true">+IF(OFFSET('Hygiene Data'!$D$11,0,10*ROW('Hygiene Data'!D23))="","",OFFSET('Hygiene Data'!$D$11,0,10*ROW('Hygiene Data'!D23)))</f>
        <v/>
      </c>
      <c r="DP29" s="269" t="str">
        <f ca="true">+IF(OFFSET('Hygiene Data'!$D$12,0,10*ROW('Hygiene Data'!D23))="","",OFFSET('Hygiene Data'!$D$12,0,10*ROW('Hygiene Data'!D23)))</f>
        <v/>
      </c>
      <c r="DQ29" s="269" t="str">
        <f ca="true">+IF(OFFSET('Hygiene Data'!$D$13,0,10*ROW('Hygiene Data'!D23))="","",OFFSET('Hygiene Data'!$D$13,0,10*ROW('Hygiene Data'!D23)))</f>
        <v/>
      </c>
      <c r="DR29" s="269" t="str">
        <f ca="true">+IF(OFFSET('Hygiene Data'!$E$11,0,10*ROW('Hygiene Data'!E23))="","",OFFSET('Hygiene Data'!$E$11,0,10*ROW('Hygiene Data'!E23)))</f>
        <v/>
      </c>
      <c r="DS29" s="269" t="str">
        <f ca="true">+IF(OFFSET('Hygiene Data'!$E$12,0,10*ROW('Hygiene Data'!E23))="","",OFFSET('Hygiene Data'!$E$12,0,10*ROW('Hygiene Data'!E23)))</f>
        <v/>
      </c>
      <c r="DT29" s="269" t="str">
        <f ca="true">+IF(OFFSET('Hygiene Data'!$E$13,0,10*ROW('Hygiene Data'!E23))="","",OFFSET('Hygiene Data'!$E$13,0,10*ROW('Hygiene Data'!E23)))</f>
        <v/>
      </c>
      <c r="DU29" s="269" t="str">
        <f ca="true">+IF(OFFSET('Hygiene Data'!$F$11,0,10*ROW('Hygiene Data'!F23))="","",OFFSET('Hygiene Data'!$F$11,0,10*ROW('Hygiene Data'!F23)))</f>
        <v/>
      </c>
      <c r="DV29" s="269" t="str">
        <f ca="true">+IF(OFFSET('Hygiene Data'!$F$12,0,10*ROW('Hygiene Data'!F23))="","",OFFSET('Hygiene Data'!$F$12,0,10*ROW('Hygiene Data'!F23)))</f>
        <v/>
      </c>
      <c r="DW29" s="269" t="str">
        <f ca="true">+IF(OFFSET('Hygiene Data'!$F$13,0,10*ROW('Hygiene Data'!F23))="","",OFFSET('Hygiene Data'!$F$13,0,10*ROW('Hygiene Data'!F23)))</f>
        <v/>
      </c>
      <c r="DX29" s="269" t="str">
        <f ca="true">+IF(OFFSET('Hygiene Data'!$G$11,0,10*ROW('Hygiene Data'!G23))="","",OFFSET('Hygiene Data'!$G$11,0,10*ROW('Hygiene Data'!G23)))</f>
        <v/>
      </c>
      <c r="DY29" s="269" t="str">
        <f ca="true">+IF(OFFSET('Hygiene Data'!$G$12,0,10*ROW('Hygiene Data'!G23))="","",OFFSET('Hygiene Data'!$G$12,0,10*ROW('Hygiene Data'!G23)))</f>
        <v/>
      </c>
      <c r="DZ29" s="269" t="str">
        <f ca="true">+IF(OFFSET('Hygiene Data'!$G$13,0,10*ROW('Hygiene Data'!G23))="","",OFFSET('Hygiene Data'!$G$13,0,10*ROW('Hygiene Data'!G23)))</f>
        <v/>
      </c>
      <c r="EA29" s="269" t="str">
        <f ca="true">+IF(OFFSET('Hygiene Data'!$H$11,0,10*ROW('Hygiene Data'!H23))="","",OFFSET('Hygiene Data'!$H$11,0,10*ROW('Hygiene Data'!H23)))</f>
        <v/>
      </c>
      <c r="EB29" s="269" t="str">
        <f ca="true">+IF(OFFSET('Hygiene Data'!$H$12,0,10*ROW('Hygiene Data'!H23))="","",OFFSET('Hygiene Data'!$H$12,0,10*ROW('Hygiene Data'!H23)))</f>
        <v/>
      </c>
      <c r="EC29" s="269" t="str">
        <f ca="true">+IF(OFFSET('Hygiene Data'!$H$13,0,10*ROW('Hygiene Data'!H23))="","",OFFSET('Hygiene Data'!$H$13,0,10*ROW('Hygiene Data'!H23)))</f>
        <v/>
      </c>
      <c r="ED29" s="269" t="str">
        <f ca="true">+IF(OFFSET('Hygiene Data'!$I$11,0,10*ROW('Hygiene Data'!I23))="","",OFFSET('Hygiene Data'!$I$11,0,10*ROW('Hygiene Data'!I23)))</f>
        <v/>
      </c>
      <c r="EE29" s="269" t="str">
        <f ca="true">+IF(OFFSET('Hygiene Data'!$I$12,0,10*ROW('Hygiene Data'!I23))="","",OFFSET('Hygiene Data'!$I$12,0,10*ROW('Hygiene Data'!I23)))</f>
        <v/>
      </c>
      <c r="EF29" s="269" t="str">
        <f ca="true">+IF(OFFSET('Hygiene Data'!$I$13,0,10*ROW('Hygiene Data'!I23))="","",OFFSET('Hygiene Data'!$I$13,0,10*ROW('Hygiene Data'!I23)))</f>
        <v/>
      </c>
    </row>
    <row xmlns:x14ac="http://schemas.microsoft.com/office/spreadsheetml/2009/9/ac" r="30" x14ac:dyDescent="0.2">
      <c r="A30" s="36" t="str">
        <f ca="true">+IF(OFFSET('Water Data'!$B$2,0,10*ROW('Water Data'!E24))="","",OFFSET('Water Data'!$B$2,0,10*ROW('Water Data'!E24)))</f>
        <v/>
      </c>
      <c r="B30" s="36" t="str">
        <f ca="true">+IF(OFFSET('Water Data'!$C$2,0,10*ROW('Water Data'!F24))="","",OFFSET('Water Data'!$C$2,0,10*ROW('Water Data'!F24)))</f>
        <v/>
      </c>
      <c r="C30" s="325" t="str">
        <f t="shared" ca="true" si="0"/>
        <v/>
      </c>
      <c r="D30" s="82" t="e">
        <f ca="true">+IF(AND(ISTEXT(OFFSET('Water Data'!$B$2,0,10*ROW('Water Data'!D24))),BS30="Yes"),100-OFFSET('Water Data'!$D$4,0,10*ROW('Water Data'!D24)),IF(AND(ISTEXT(OFFSET('Water Data'!$B$2,0,10*ROW('Water Data'!D24))),BS30="No",ISNUMBER(OFFSET('Water Data'!$D$4,0,10*ROW('Water Data'!D24)))),CONCATENATE("[",ROUND(100-OFFSET('Water Data'!$D$4,0,10*ROW('Water Data'!D24)),0),"]"),IF(AND(ISTEXT(OFFSET('Water Data'!$B$2,0,10*ROW('Water Data'!D24))),BS30="",ISNUMBER(OFFSET('Water Data'!$D$4,0,10*ROW('Water Data'!D24)))),100-OFFSET('Water Data'!$D$4,0,10*ROW('Water Data'!D24)),NA())))</f>
        <v>#N/A</v>
      </c>
      <c r="E30" s="82" t="e">
        <f ca="true">+IF(AND(ISTEXT(OFFSET('Water Data'!$B$2,0,10*ROW('Water Data'!E24))),BT30="Yes"),OFFSET('Water Data'!$D$6,0,10*ROW('Water Data'!D24)),IF(AND(ISTEXT(OFFSET('Water Data'!$B$2,0,10*ROW('Water Data'!D24))),BT30="No",ISNUMBER(OFFSET('Water Data'!$D$6,0,10*ROW('Water Data'!D24)))),CONCATENATE("[",ROUND(OFFSET('Water Data'!$D$6,0,10*ROW('Water Data'!D24)),0),"]"),IF(AND(ISTEXT(OFFSET('Water Data'!$B$2,0,10*ROW('Water Data'!D24))),BT30="",ISNUMBER(OFFSET('Water Data'!$D$6,0,10*ROW('Water Data'!D24)))),OFFSET('Water Data'!$D$6,0,10*ROW('Water Data'!D24)),NA())))</f>
        <v>#N/A</v>
      </c>
      <c r="F30" s="82" t="e">
        <f ca="true">+IF(AND(ISTEXT(OFFSET('Water Data'!$B$2,0,10*ROW('Water Data'!D24))),BU30="Yes"),OFFSET('Water Data'!$D$9,0,10*ROW('Water Data'!D24)),IF(AND(ISTEXT(OFFSET('Water Data'!$B$2,0,10*ROW('Water Data'!D24))),BU30="No",ISNUMBER(OFFSET('Water Data'!$D$9,0,10*ROW('Water Data'!D24)))),CONCATENATE("[",ROUND(OFFSET('Water Data'!$D$9,0,10*ROW('Water Data'!D24)),0),"]"),IF(AND(ISTEXT(OFFSET('Water Data'!$B$2,0,10*ROW('Water Data'!D24))),BU30="",ISNUMBER(OFFSET('Water Data'!$D$9,0,10*ROW('Water Data'!D24)))),OFFSET('Water Data'!$D$9,0,10*ROW('Water Data'!D24)),NA())))</f>
        <v>#N/A</v>
      </c>
      <c r="G30" s="82" t="e">
        <f ca="true">+IF(AND(ISTEXT(OFFSET('Water Data'!$B$2,0,10*ROW('Water Data'!E24))),BV30="Yes"),100-OFFSET('Water Data'!$E$4,0,10*ROW('Water Data'!E24)),IF(AND(ISTEXT(OFFSET('Water Data'!$B$2,0,10*ROW('Water Data'!E24))),BV30="No",ISNUMBER(OFFSET('Water Data'!$E$4,0,10*ROW('Water Data'!E24)))),CONCATENATE("[",ROUND(100-OFFSET('Water Data'!$E$4,0,10*ROW('Water Data'!E24)),0),"]"),IF(AND(ISTEXT(OFFSET('Water Data'!$B$2,0,10*ROW('Water Data'!E24))),BV30="",ISNUMBER(OFFSET('Water Data'!$E$4,0,10*ROW('Water Data'!E24)))),100-OFFSET('Water Data'!$E$4,0,10*ROW('Water Data'!E24)),NA())))</f>
        <v>#N/A</v>
      </c>
      <c r="H30" s="82" t="e">
        <f ca="true">+IF(AND(ISTEXT(OFFSET('Water Data'!$B$2,0,10*ROW('Water Data'!E24))),BW30="Yes"),OFFSET('Water Data'!$E$6,0,10*ROW('Water Data'!E24)),IF(AND(ISTEXT(OFFSET('Water Data'!$B$2,0,10*ROW('Water Data'!E24))),BW30="No",ISNUMBER(OFFSET('Water Data'!$E$6,0,10*ROW('Water Data'!E24)))),CONCATENATE("[",ROUND(OFFSET('Water Data'!$D$6,0,10*ROW('Water Data'!E24)),0),"]"),IF(AND(ISTEXT(OFFSET('Water Data'!$B$2,0,10*ROW('Water Data'!E24))),BW30="",ISNUMBER(OFFSET('Water Data'!$E$6,0,10*ROW('Water Data'!E24)))),OFFSET('Water Data'!$E$6,0,10*ROW('Water Data'!E24)),NA())))</f>
        <v>#N/A</v>
      </c>
      <c r="I30" s="82" t="e">
        <f ca="true">+IF(AND(ISTEXT(OFFSET('Water Data'!$B$2,0,10*ROW('Water Data'!E24))),BX30="Yes"),OFFSET('Water Data'!$E$9,0,10*ROW('Water Data'!E24)),IF(AND(ISTEXT(OFFSET('Water Data'!$B$2,0,10*ROW('Water Data'!E24))),BX30="No",ISNUMBER(OFFSET('Water Data'!$E$9,0,10*ROW('Water Data'!E24)))),CONCATENATE("[",ROUND(OFFSET('Water Data'!$E$9,0,10*ROW('Water Data'!E24)),0),"]"),IF(AND(ISTEXT(OFFSET('Water Data'!$B$2,0,10*ROW('Water Data'!E24))),BX30="",ISNUMBER(OFFSET('Water Data'!$E$9,0,10*ROW('Water Data'!E24)))),OFFSET('Water Data'!$E$9,0,10*ROW('Water Data'!E24)),NA())))</f>
        <v>#N/A</v>
      </c>
      <c r="J30" s="82" t="e">
        <f ca="true">+IF(AND(ISTEXT(OFFSET('Water Data'!$B$2,0,10*ROW('Water Data'!F24))),BY30="Yes"),100-OFFSET('Water Data'!$F$4,0,10*ROW('Water Data'!F24)),IF(AND(ISTEXT(OFFSET('Water Data'!$B$2,0,10*ROW('Water Data'!F24))),BY30="No",ISNUMBER(OFFSET('Water Data'!$F$4,0,10*ROW('Water Data'!F24)))),CONCATENATE("[",ROUND(100-OFFSET('Water Data'!$F$4,0,10*ROW('Water Data'!F24)),0),"]"),IF(AND(ISTEXT(OFFSET('Water Data'!$B$2,0,10*ROW('Water Data'!F24))),BY30="",ISNUMBER(OFFSET('Water Data'!$F$4,0,10*ROW('Water Data'!F24)))),100-OFFSET('Water Data'!$F$4,0,10*ROW('Water Data'!F24)),NA())))</f>
        <v>#N/A</v>
      </c>
      <c r="K30" s="82" t="e">
        <f ca="true">+IF(AND(ISTEXT(OFFSET('Water Data'!$B$2,0,10*ROW('Water Data'!F24))),BZ30="Yes"),OFFSET('Water Data'!$F$6,0,10*ROW('Water Data'!F24)),IF(AND(ISTEXT(OFFSET('Water Data'!$B$2,0,10*ROW('Water Data'!F24))),BZ30="No",ISNUMBER(OFFSET('Water Data'!$F$6,0,10*ROW('Water Data'!F24)))),CONCATENATE("[",ROUND(OFFSET('Water Data'!$F$6,0,10*ROW('Water Data'!F24)),0),"]"),IF(AND(ISTEXT(OFFSET('Water Data'!$B$2,0,10*ROW('Water Data'!F24))),BZ30="",ISNUMBER(OFFSET('Water Data'!$F$6,0,10*ROW('Water Data'!F24)))),OFFSET('Water Data'!$F$6,0,10*ROW('Water Data'!F24)),NA())))</f>
        <v>#N/A</v>
      </c>
      <c r="L30" s="82" t="e">
        <f ca="true">+IF(AND(ISTEXT(OFFSET('Water Data'!$B$2,0,10*ROW('Water Data'!F24))),CA30="Yes"),OFFSET('Water Data'!$F$9,0,10*ROW('Water Data'!F24)),IF(AND(ISTEXT(OFFSET('Water Data'!$B$2,0,10*ROW('Water Data'!F24))),CA30="No",ISNUMBER(OFFSET('Water Data'!$F$9,0,10*ROW('Water Data'!F24)))),CONCATENATE("[",ROUND(OFFSET('Water Data'!$F$9,0,10*ROW('Water Data'!F24)),0),"]"),IF(AND(ISTEXT(OFFSET('Water Data'!$B$2,0,10*ROW('Water Data'!F24))),CA30="",ISNUMBER(OFFSET('Water Data'!$F$9,0,10*ROW('Water Data'!F24)))),OFFSET('Water Data'!$F$9,0,10*ROW('Water Data'!F24)),NA())))</f>
        <v>#N/A</v>
      </c>
      <c r="M30" s="82" t="e">
        <f ca="true">+IF(AND(ISTEXT(OFFSET('Water Data'!$B$2,0,10*ROW('Water Data'!G24))),CB30="Yes"),100-OFFSET('Water Data'!$G$4,0,10*ROW('Water Data'!G24)),IF(AND(ISTEXT(OFFSET('Water Data'!$B$2,0,10*ROW('Water Data'!G24))),CB30="No",ISNUMBER(OFFSET('Water Data'!$G$4,0,10*ROW('Water Data'!G24)))),CONCATENATE("[",ROUND(100-OFFSET('Water Data'!$G$4,0,10*ROW('Water Data'!G24)),0),"]"),IF(AND(ISTEXT(OFFSET('Water Data'!$B$2,0,10*ROW('Water Data'!G24))),CB30="",ISNUMBER(OFFSET('Water Data'!$G$4,0,10*ROW('Water Data'!G24)))),100-OFFSET('Water Data'!$G$4,0,10*ROW('Water Data'!G24)),NA())))</f>
        <v>#N/A</v>
      </c>
      <c r="N30" s="82" t="e">
        <f ca="true">+IF(AND(ISTEXT(OFFSET('Water Data'!$B$2,0,10*ROW('Water Data'!G24))),CC30="Yes"),OFFSET('Water Data'!$G$6,0,10*ROW('Water Data'!G24)),IF(AND(ISTEXT(OFFSET('Water Data'!$B$2,0,10*ROW('Water Data'!G24))),CC30="No",ISNUMBER(OFFSET('Water Data'!$G$6,0,10*ROW('Water Data'!G24)))),CONCATENATE("[",ROUND(OFFSET('Water Data'!$G$6,0,10*ROW('Water Data'!G24)),0),"]"),IF(AND(ISTEXT(OFFSET('Water Data'!$B$2,0,10*ROW('Water Data'!G24))),CC30="",ISNUMBER(OFFSET('Water Data'!$G$6,0,10*ROW('Water Data'!G24)))),OFFSET('Water Data'!$G$6,0,10*ROW('Water Data'!G24)),NA())))</f>
        <v>#N/A</v>
      </c>
      <c r="O30" s="82" t="e">
        <f ca="true">+IF(AND(ISTEXT(OFFSET('Water Data'!$B$2,0,10*ROW('Water Data'!G24))),CD30="Yes"),OFFSET('Water Data'!$G$9,0,10*ROW('Water Data'!G24)),IF(AND(ISTEXT(OFFSET('Water Data'!$B$2,0,10*ROW('Water Data'!G24))),CD30="No",ISNUMBER(OFFSET('Water Data'!$G$9,0,10*ROW('Water Data'!G24)))),CONCATENATE("[",ROUND(OFFSET('Water Data'!$G$9,0,10*ROW('Water Data'!G24)),0),"]"),IF(AND(ISTEXT(OFFSET('Water Data'!$B$2,0,10*ROW('Water Data'!G24))),CD30="",ISNUMBER(OFFSET('Water Data'!$G$9,0,10*ROW('Water Data'!G24)))),OFFSET('Water Data'!$G$9,0,10*ROW('Water Data'!G24)),NA())))</f>
        <v>#N/A</v>
      </c>
      <c r="P30" s="82" t="e">
        <f ca="true">+IF(AND(ISTEXT(OFFSET('Water Data'!$B$2,0,10*ROW('Water Data'!H24))),CE30="Yes"),100-OFFSET('Water Data'!$H$4,0,10*ROW('Water Data'!H24)),IF(AND(ISTEXT(OFFSET('Water Data'!$B$2,0,10*ROW('Water Data'!H24))),CE30="No",ISNUMBER(OFFSET('Water Data'!$H$4,0,10*ROW('Water Data'!H24)))),CONCATENATE("[",ROUND(100-OFFSET('Water Data'!$H$4,0,10*ROW('Water Data'!H24)),0),"]"),IF(AND(ISTEXT(OFFSET('Water Data'!$B$2,0,10*ROW('Water Data'!H24))),CE30="",ISNUMBER(OFFSET('Water Data'!$H$4,0,10*ROW('Water Data'!H24)))),100-OFFSET('Water Data'!$H$4,0,10*ROW('Water Data'!H24)),NA())))</f>
        <v>#N/A</v>
      </c>
      <c r="Q30" s="82" t="e">
        <f ca="true">+IF(AND(ISTEXT(OFFSET('Water Data'!$B$2,0,10*ROW('Water Data'!H24))),CF30="Yes"),OFFSET('Water Data'!$H$6,0,10*ROW('Water Data'!H24)),IF(AND(ISTEXT(OFFSET('Water Data'!$B$2,0,10*ROW('Water Data'!H24))),CF30="No",ISNUMBER(OFFSET('Water Data'!$H$6,0,10*ROW('Water Data'!H24)))),CONCATENATE("[",ROUND(OFFSET('Water Data'!$H$6,0,10*ROW('Water Data'!H24)),0),"]"),IF(AND(ISTEXT(OFFSET('Water Data'!$B$2,0,10*ROW('Water Data'!H24))),CF30="",ISNUMBER(OFFSET('Water Data'!$H$6,0,10*ROW('Water Data'!H24)))),OFFSET('Water Data'!$H$6,0,10*ROW('Water Data'!H24)),NA())))</f>
        <v>#N/A</v>
      </c>
      <c r="R30" s="82" t="e">
        <f ca="true">+IF(AND(ISTEXT(OFFSET('Water Data'!$B$2,0,10*ROW('Water Data'!H24))),CG30="Yes"),OFFSET('Water Data'!$H$9,0,10*ROW('Water Data'!H24)),IF(AND(ISTEXT(OFFSET('Water Data'!$B$2,0,10*ROW('Water Data'!H24))),CG30="No",ISNUMBER(OFFSET('Water Data'!$H$9,0,10*ROW('Water Data'!H24)))),CONCATENATE("[",ROUND(OFFSET('Water Data'!$H$9,0,10*ROW('Water Data'!H24)),0),"]"),IF(AND(ISTEXT(OFFSET('Water Data'!$B$2,0,10*ROW('Water Data'!H24))),CG30="",ISNUMBER(OFFSET('Water Data'!$H$9,0,10*ROW('Water Data'!H24)))),OFFSET('Water Data'!$H$9,0,10*ROW('Water Data'!H24)),NA())))</f>
        <v>#N/A</v>
      </c>
      <c r="S30" s="82" t="e">
        <f ca="true">+IF(AND(ISTEXT(OFFSET('Water Data'!$B$2,0,10*ROW('Water Data'!I24))),CH30="Yes"),100-OFFSET('Water Data'!$I$4,0,10*ROW('Water Data'!I24)),IF(AND(ISTEXT(OFFSET('Water Data'!$B$2,0,10*ROW('Water Data'!I24))),CH30="No",ISNUMBER(OFFSET('Water Data'!$I$4,0,10*ROW('Water Data'!I24)))),CONCATENATE("[",ROUND(100-OFFSET('Water Data'!$I$4,0,10*ROW('Water Data'!I24)),0),"]"),IF(AND(ISTEXT(OFFSET('Water Data'!$B$2,0,10*ROW('Water Data'!I24))),CH30="",ISNUMBER(OFFSET('Water Data'!$I$4,0,10*ROW('Water Data'!I24)))),100-OFFSET('Water Data'!$I$4,0,10*ROW('Water Data'!I24)),NA())))</f>
        <v>#N/A</v>
      </c>
      <c r="T30" s="82" t="e">
        <f ca="true">+IF(AND(ISTEXT(OFFSET('Water Data'!$B$2,0,10*ROW('Water Data'!I24))),CI30="Yes"),OFFSET('Water Data'!$I$6,0,10*ROW('Water Data'!I24)),IF(AND(ISTEXT(OFFSET('Water Data'!$B$2,0,10*ROW('Water Data'!I24))),CI30="No",ISNUMBER(OFFSET('Water Data'!$I$6,0,10*ROW('Water Data'!I24)))),CONCATENATE("[",ROUND(OFFSET('Water Data'!$I$6,0,10*ROW('Water Data'!I24)),0),"]"),IF(AND(ISTEXT(OFFSET('Water Data'!$B$2,0,10*ROW('Water Data'!I24))),CI30="",ISNUMBER(OFFSET('Water Data'!$I$6,0,10*ROW('Water Data'!I24)))),OFFSET('Water Data'!$I$6,0,10*ROW('Water Data'!I24)),NA())))</f>
        <v>#N/A</v>
      </c>
      <c r="U30" s="82" t="e">
        <f ca="true">+IF(AND(ISTEXT(OFFSET('Water Data'!$B$2,0,10*ROW('Water Data'!I24))),CJ30="Yes"),OFFSET('Water Data'!$I$9,0,10*ROW('Water Data'!I24)),IF(AND(ISTEXT(OFFSET('Water Data'!$B$2,0,10*ROW('Water Data'!I24))),CJ30="No",ISNUMBER(OFFSET('Water Data'!$I$9,0,10*ROW('Water Data'!I24)))),CONCATENATE("[",ROUND(OFFSET('Water Data'!$I$9,0,10*ROW('Water Data'!I24)),0),"]"),IF(AND(ISTEXT(OFFSET('Water Data'!$B$2,0,10*ROW('Water Data'!I24))),CJ30="",ISNUMBER(OFFSET('Water Data'!$I$9,0,10*ROW('Water Data'!I24)))),OFFSET('Water Data'!$I$9,0,10*ROW('Water Data'!I24)),NA())))</f>
        <v>#N/A</v>
      </c>
      <c r="V30" s="83" t="e">
        <f ca="true">+IF(AND(ISTEXT(OFFSET('Sanitation Data'!$B$2,0,10*ROW('Sanitation Data'!D24))),CK30="Yes"),100-OFFSET('Sanitation Data'!$D$4,0,10*ROW('Sanitation Data'!D24)),IF(AND(ISTEXT(OFFSET('Sanitation Data'!$B$2,0,10*ROW('Sanitation Data'!D24))),CK30="No",ISNUMBER(OFFSET('Sanitation Data'!$D$4,0,10*ROW('Sanitation Data'!D24)))),CONCATENATE("[",ROUND(100-OFFSET('Sanitation Data'!$D$4,0,10*ROW('Sanitation Data'!D24)),0),"]"),IF(AND(ISTEXT(OFFSET('Sanitation Data'!$B$2,0,10*ROW('Sanitation Data'!D24))),CK30="",ISNUMBER(OFFSET('Sanitation Data'!$D$4,0,10*ROW('Sanitation Data'!D24)))),100-OFFSET('Sanitation Data'!$D$4,0,10*ROW('Sanitation Data'!D24)),NA())))</f>
        <v>#N/A</v>
      </c>
      <c r="W30" s="83" t="e">
        <f ca="true">+IF(AND(ISTEXT(OFFSET('Sanitation Data'!$B$2,0,10*ROW('Sanitation Data'!D24))),CL30="Yes"),OFFSET('Sanitation Data'!$D$6,0,10*ROW('Sanitation Data'!D24)),IF(AND(ISTEXT(OFFSET('Sanitation Data'!$B$2,0,10*ROW('Sanitation Data'!D24))),CL30="No",ISNUMBER(OFFSET('Sanitation Data'!$D$6,0,10*ROW('Sanitation Data'!D24)))),CONCATENATE("[",ROUND(OFFSET('Sanitation Data'!$D$6,0,10*ROW('Sanitation Data'!D24)),0),"]"),IF(AND(ISTEXT(OFFSET('Sanitation Data'!$B$2,0,10*ROW('Sanitation Data'!D24))),CL30="",ISNUMBER(OFFSET('Sanitation Data'!$D$6,0,10*ROW('Sanitation Data'!D24)))),OFFSET('Sanitation Data'!$D$6,0,10*ROW('Sanitation Data'!D24)),NA())))</f>
        <v>#N/A</v>
      </c>
      <c r="X30" s="83" t="e">
        <f ca="true">+IF(AND(ISTEXT(OFFSET('Sanitation Data'!$B$2,0,10*ROW('Sanitation Data'!D24))),CM30="Yes"),OFFSET('Sanitation Data'!$D$10,0,10*ROW('Sanitation Data'!D24)),IF(AND(ISTEXT(OFFSET('Sanitation Data'!$B$2,0,10*ROW('Sanitation Data'!D24))),CM30="No",ISNUMBER(OFFSET('Sanitation Data'!$D$10,0,10*ROW('Sanitation Data'!D24)))),CONCATENATE("[",ROUND(OFFSET('Sanitation Data'!$D$10,0,10*ROW('Sanitation Data'!D24)),0),"]"),IF(AND(ISTEXT(OFFSET('Sanitation Data'!$B$2,0,10*ROW('Sanitation Data'!D24))),CM30="",ISNUMBER(OFFSET('Sanitation Data'!$D$10,0,10*ROW('Sanitation Data'!D24)))),OFFSET('Sanitation Data'!$D$10,0,10*ROW('Sanitation Data'!D24)),NA())))</f>
        <v>#N/A</v>
      </c>
      <c r="Y30" s="83" t="e">
        <f ca="true">+IF(AND(ISTEXT(OFFSET('Sanitation Data'!$B$2,0,10*ROW('Sanitation Data'!D24))),CN30="Yes"),OFFSET('Sanitation Data'!$D$11,0,10*ROW('Sanitation Data'!D24)),IF(AND(ISTEXT(OFFSET('Sanitation Data'!$B$2,0,10*ROW('Sanitation Data'!D24))),CN30="No",ISNUMBER(OFFSET('Sanitation Data'!$D$11,0,10*ROW('Sanitation Data'!D24)))),CONCATENATE("[",ROUND(OFFSET('Sanitation Data'!$D$11,0,10*ROW('Sanitation Data'!D24)),0),"]"),IF(AND(ISTEXT(OFFSET('Sanitation Data'!$B$2,0,10*ROW('Sanitation Data'!D24))),CN30="",ISNUMBER(OFFSET('Sanitation Data'!$D$11,0,10*ROW('Sanitation Data'!D24)))),OFFSET('Sanitation Data'!$D$11,0,10*ROW('Sanitation Data'!D24)),NA())))</f>
        <v>#N/A</v>
      </c>
      <c r="Z30" s="83" t="e">
        <f ca="true">+IF(AND(ISTEXT(OFFSET('Sanitation Data'!$B$2,0,10*ROW('Sanitation Data'!D24))),CO30="Yes"),OFFSET('Sanitation Data'!$D$12,0,10*ROW('Sanitation Data'!D24)),IF(AND(ISTEXT(OFFSET('Sanitation Data'!$B$2,0,10*ROW('Sanitation Data'!D24))),CO30="No",ISNUMBER(OFFSET('Sanitation Data'!$D$12,0,10*ROW('Sanitation Data'!D24)))),CONCATENATE("[",ROUND(OFFSET('Sanitation Data'!$D$12,0,10*ROW('Sanitation Data'!D24)),0),"]"),IF(AND(ISTEXT(OFFSET('Sanitation Data'!$B$2,0,10*ROW('Sanitation Data'!D24))),CO30="",ISNUMBER(OFFSET('Sanitation Data'!$D$12,0,10*ROW('Sanitation Data'!D24)))),OFFSET('Sanitation Data'!$D$12,0,10*ROW('Sanitation Data'!D24)),NA())))</f>
        <v>#N/A</v>
      </c>
      <c r="AA30" s="83" t="e">
        <f ca="true">+IF(AND(ISTEXT(OFFSET('Sanitation Data'!$B$2,0,10*ROW('Sanitation Data'!E24))),CP30="Yes"),100-OFFSET('Sanitation Data'!$E$4,0,10*ROW('Sanitation Data'!E24)),IF(AND(ISTEXT(OFFSET('Sanitation Data'!$B$2,0,10*ROW('Sanitation Data'!E24))),CP30="No",ISNUMBER(OFFSET('Sanitation Data'!$E$4,0,10*ROW('Sanitation Data'!E24)))),CONCATENATE("[",ROUND(100-OFFSET('Sanitation Data'!$E$4,0,10*ROW('Sanitation Data'!E24)),0),"]"),IF(AND(ISTEXT(OFFSET('Sanitation Data'!$B$2,0,10*ROW('Sanitation Data'!E24))),CP30="",ISNUMBER(OFFSET('Sanitation Data'!$E$4,0,10*ROW('Sanitation Data'!E24)))),100-OFFSET('Sanitation Data'!$E$4,0,10*ROW('Sanitation Data'!E24)),NA())))</f>
        <v>#N/A</v>
      </c>
      <c r="AB30" s="83" t="e">
        <f ca="true">+IF(AND(ISTEXT(OFFSET('Sanitation Data'!$B$2,0,10*ROW('Sanitation Data'!E24))),CQ30="Yes"),OFFSET('Sanitation Data'!$E$6,0,10*ROW('Sanitation Data'!H24)),IF(AND(ISTEXT(OFFSET('Sanitation Data'!$B$2,0,10*ROW('Sanitation Data'!E24))),CQ30="No",ISNUMBER(OFFSET('Sanitation Data'!$E$6,0,10*ROW('Sanitation Data'!E24)))),CONCATENATE("[",ROUND(OFFSET('Sanitation Data'!$E$6,0,10*ROW('Sanitation Data'!E24)),0),"]"),IF(AND(ISTEXT(OFFSET('Sanitation Data'!$B$2,0,10*ROW('Sanitation Data'!E24))),CQ30="",ISNUMBER(OFFSET('Sanitation Data'!$E$6,0,10*ROW('Sanitation Data'!E24)))),OFFSET('Sanitation Data'!$E$6,0,10*ROW('Sanitation Data'!E24)),NA())))</f>
        <v>#N/A</v>
      </c>
      <c r="AC30" s="83" t="e">
        <f ca="true">+IF(AND(ISTEXT(OFFSET('Sanitation Data'!$B$2,0,10*ROW('Sanitation Data'!E24))),CR30="Yes"),OFFSET('Sanitation Data'!$E$10,0,10*ROW('Sanitation Data'!E24)),IF(AND(ISTEXT(OFFSET('Sanitation Data'!$B$2,0,10*ROW('Sanitation Data'!E24))),CR30="No",ISNUMBER(OFFSET('Sanitation Data'!$E$10,0,10*ROW('Sanitation Data'!E24)))),CONCATENATE("[",ROUND(OFFSET('Sanitation Data'!$E$10,0,10*ROW('Sanitation Data'!E24)),0),"]"),IF(AND(ISTEXT(OFFSET('Sanitation Data'!$B$2,0,10*ROW('Sanitation Data'!E24))),CR30="",ISNUMBER(OFFSET('Sanitation Data'!$E$10,0,10*ROW('Sanitation Data'!E24)))),OFFSET('Sanitation Data'!$E$10,0,10*ROW('Sanitation Data'!E24)),NA())))</f>
        <v>#N/A</v>
      </c>
      <c r="AD30" s="83" t="e">
        <f ca="true">+IF(AND(ISTEXT(OFFSET('Sanitation Data'!$B$2,0,10*ROW('Sanitation Data'!E24))),CS30="Yes"),OFFSET('Sanitation Data'!$E$11,0,10*ROW('Sanitation Data'!E24)),IF(AND(ISTEXT(OFFSET('Sanitation Data'!$B$2,0,10*ROW('Sanitation Data'!E24))),CS30="No",ISNUMBER(OFFSET('Sanitation Data'!$E$11,0,10*ROW('Sanitation Data'!E24)))),CONCATENATE("[",ROUND(OFFSET('Sanitation Data'!$E$11,0,10*ROW('Sanitation Data'!E24)),0),"]"),IF(AND(ISTEXT(OFFSET('Sanitation Data'!$B$2,0,10*ROW('Sanitation Data'!E24))),CS30="",ISNUMBER(OFFSET('Sanitation Data'!$E$11,0,10*ROW('Sanitation Data'!E24)))),OFFSET('Sanitation Data'!$E$11,0,10*ROW('Sanitation Data'!E24)),NA())))</f>
        <v>#N/A</v>
      </c>
      <c r="AE30" s="83" t="e">
        <f ca="true">+IF(AND(ISTEXT(OFFSET('Sanitation Data'!$B$2,0,10*ROW('Sanitation Data'!E24))),CT30="Yes"),OFFSET('Sanitation Data'!$E$12,0,10*ROW('Sanitation Data'!E24)),IF(AND(ISTEXT(OFFSET('Sanitation Data'!$B$2,0,10*ROW('Sanitation Data'!E24))),CT30="No",ISNUMBER(OFFSET('Sanitation Data'!$E$12,0,10*ROW('Sanitation Data'!E24)))),CONCATENATE("[",ROUND(OFFSET('Sanitation Data'!$E$12,0,10*ROW('Sanitation Data'!E24)),0),"]"),IF(AND(ISTEXT(OFFSET('Sanitation Data'!$B$2,0,10*ROW('Sanitation Data'!E24))),CT30="",ISNUMBER(OFFSET('Sanitation Data'!$E$12,0,10*ROW('Sanitation Data'!E24)))),OFFSET('Sanitation Data'!$E$12,0,10*ROW('Sanitation Data'!E24)),NA())))</f>
        <v>#N/A</v>
      </c>
      <c r="AF30" s="83" t="e">
        <f ca="true">+IF(AND(ISTEXT(OFFSET('Sanitation Data'!$B$2,0,10*ROW('Sanitation Data'!F24))),CU30="Yes"),100-OFFSET('Sanitation Data'!$F$4,0,10*ROW('Sanitation Data'!F24)),IF(AND(ISTEXT(OFFSET('Sanitation Data'!$B$2,0,10*ROW('Sanitation Data'!F24))),CU30="No",ISNUMBER(OFFSET('Sanitation Data'!$F$4,0,10*ROW('Sanitation Data'!F24)))),CONCATENATE("[",ROUND(100-OFFSET('Sanitation Data'!$F$4,0,10*ROW('Sanitation Data'!F24)),0),"]"),IF(AND(ISTEXT(OFFSET('Sanitation Data'!$B$2,0,10*ROW('Sanitation Data'!F24))),CU30="",ISNUMBER(OFFSET('Sanitation Data'!$F$4,0,10*ROW('Sanitation Data'!F24)))),100-OFFSET('Sanitation Data'!$F$4,0,10*ROW('Sanitation Data'!F24)),NA())))</f>
        <v>#N/A</v>
      </c>
      <c r="AG30" s="83" t="e">
        <f ca="true">+IF(AND(ISTEXT(OFFSET('Sanitation Data'!$B$2,0,10*ROW('Sanitation Data'!F24))),CV30="Yes"),OFFSET('Sanitation Data'!$F$6,0,10*ROW('Sanitation Data'!F24)),IF(AND(ISTEXT(OFFSET('Sanitation Data'!$B$2,0,10*ROW('Sanitation Data'!F24))),CV30="No",ISNUMBER(OFFSET('Sanitation Data'!$F$6,0,10*ROW('Sanitation Data'!F24)))),CONCATENATE("[",ROUND(OFFSET('Sanitation Data'!$F$6,0,10*ROW('Sanitation Data'!F24)),0),"]"),IF(AND(ISTEXT(OFFSET('Sanitation Data'!$B$2,0,10*ROW('Sanitation Data'!F24))),CV30="",ISNUMBER(OFFSET('Sanitation Data'!$F$6,0,10*ROW('Sanitation Data'!F24)))),OFFSET('Sanitation Data'!$F$6,0,10*ROW('Sanitation Data'!F24)),NA())))</f>
        <v>#N/A</v>
      </c>
      <c r="AH30" s="83" t="e">
        <f ca="true">+IF(AND(ISTEXT(OFFSET('Sanitation Data'!$B$2,0,10*ROW('Sanitation Data'!F24))),CW30="Yes"),OFFSET('Sanitation Data'!$F$10,0,10*ROW('Sanitation Data'!F24)),IF(AND(ISTEXT(OFFSET('Sanitation Data'!$B$2,0,10*ROW('Sanitation Data'!F24))),CW30="No",ISNUMBER(OFFSET('Sanitation Data'!$F$10,0,10*ROW('Sanitation Data'!F24)))),CONCATENATE("[",ROUND(OFFSET('Sanitation Data'!$F$10,0,10*ROW('Sanitation Data'!F24)),0),"]"),IF(AND(ISTEXT(OFFSET('Sanitation Data'!$B$2,0,10*ROW('Sanitation Data'!F24))),CW30="",ISNUMBER(OFFSET('Sanitation Data'!$F$10,0,10*ROW('Sanitation Data'!F24)))),OFFSET('Sanitation Data'!$F$10,0,10*ROW('Sanitation Data'!F24)),NA())))</f>
        <v>#N/A</v>
      </c>
      <c r="AI30" s="83" t="e">
        <f ca="true">+IF(AND(ISTEXT(OFFSET('Sanitation Data'!$B$2,0,10*ROW('Sanitation Data'!F24))),CX30="Yes"),OFFSET('Sanitation Data'!$F$11,0,10*ROW('Sanitation Data'!F24)),IF(AND(ISTEXT(OFFSET('Sanitation Data'!$B$2,0,10*ROW('Sanitation Data'!F24))),CX30="No",ISNUMBER(OFFSET('Sanitation Data'!$F$11,0,10*ROW('Sanitation Data'!F24)))),CONCATENATE("[",ROUND(OFFSET('Sanitation Data'!$F$11,0,10*ROW('Sanitation Data'!F24)),0),"]"),IF(AND(ISTEXT(OFFSET('Sanitation Data'!$B$2,0,10*ROW('Sanitation Data'!F24))),CX30="",ISNUMBER(OFFSET('Sanitation Data'!$F$11,0,10*ROW('Sanitation Data'!F24)))),OFFSET('Sanitation Data'!$F$11,0,10*ROW('Sanitation Data'!F24)),NA())))</f>
        <v>#N/A</v>
      </c>
      <c r="AJ30" s="83" t="e">
        <f ca="true">+IF(AND(ISTEXT(OFFSET('Sanitation Data'!$B$2,0,10*ROW('Sanitation Data'!F24))),CY30="Yes"),OFFSET('Sanitation Data'!$F$12,0,10*ROW('Sanitation Data'!F24)),IF(AND(ISTEXT(OFFSET('Sanitation Data'!$B$2,0,10*ROW('Sanitation Data'!F24))),CY30="No",ISNUMBER(OFFSET('Sanitation Data'!$F$12,0,10*ROW('Sanitation Data'!F24)))),CONCATENATE("[",ROUND(OFFSET('Sanitation Data'!$F$12,0,10*ROW('Sanitation Data'!F24)),0),"]"),IF(AND(ISTEXT(OFFSET('Sanitation Data'!$B$2,0,10*ROW('Sanitation Data'!F24))),CY30="",ISNUMBER(OFFSET('Sanitation Data'!$F$12,0,10*ROW('Sanitation Data'!F24)))),OFFSET('Sanitation Data'!$F$12,0,10*ROW('Sanitation Data'!F24)),NA())))</f>
        <v>#N/A</v>
      </c>
      <c r="AK30" s="83" t="e">
        <f ca="true">+IF(AND(ISTEXT(OFFSET('Sanitation Data'!$B$2,0,10*ROW('Sanitation Data'!G24))),CZ30="Yes"),100-OFFSET('Sanitation Data'!$G$4,0,10*ROW('Sanitation Data'!G24)),IF(AND(ISTEXT(OFFSET('Sanitation Data'!$B$2,0,10*ROW('Sanitation Data'!G24))),CZ30="No",ISNUMBER(OFFSET('Sanitation Data'!$G$4,0,10*ROW('Sanitation Data'!G24)))),CONCATENATE("[",ROUND(100-OFFSET('Sanitation Data'!$G$4,0,10*ROW('Sanitation Data'!G24)),0),"]"),IF(AND(ISTEXT(OFFSET('Sanitation Data'!$B$2,0,10*ROW('Sanitation Data'!G24))),CZ30="",ISNUMBER(OFFSET('Sanitation Data'!$G$4,0,10*ROW('Sanitation Data'!G24)))),100-OFFSET('Sanitation Data'!$G$4,0,10*ROW('Sanitation Data'!G24)),NA())))</f>
        <v>#N/A</v>
      </c>
      <c r="AL30" s="83" t="e">
        <f ca="true">+IF(AND(ISTEXT(OFFSET('Sanitation Data'!$B$2,0,10*ROW('Sanitation Data'!G24))),DA30="Yes"),OFFSET('Sanitation Data'!$G$6,0,10*ROW('Sanitation Data'!G24)),IF(AND(ISTEXT(OFFSET('Sanitation Data'!$B$2,0,10*ROW('Sanitation Data'!G24))),DA30="No",ISNUMBER(OFFSET('Sanitation Data'!$G$6,0,10*ROW('Sanitation Data'!G24)))),CONCATENATE("[",ROUND(OFFSET('Sanitation Data'!$G$6,0,10*ROW('Sanitation Data'!G24)),0),"]"),IF(AND(ISTEXT(OFFSET('Sanitation Data'!$B$2,0,10*ROW('Sanitation Data'!G24))),DA30="",ISNUMBER(OFFSET('Sanitation Data'!$G$6,0,10*ROW('Sanitation Data'!G24)))),OFFSET('Sanitation Data'!$G$6,0,10*ROW('Sanitation Data'!G24)),NA())))</f>
        <v>#N/A</v>
      </c>
      <c r="AM30" s="83" t="e">
        <f ca="true">+IF(AND(ISTEXT(OFFSET('Sanitation Data'!$B$2,0,10*ROW('Sanitation Data'!G24))),DB30="Yes"),OFFSET('Sanitation Data'!$G$10,0,10*ROW('Sanitation Data'!G24)),IF(AND(ISTEXT(OFFSET('Sanitation Data'!$B$2,0,10*ROW('Sanitation Data'!G24))),DB30="No",ISNUMBER(OFFSET('Sanitation Data'!$G$10,0,10*ROW('Sanitation Data'!G24)))),CONCATENATE("[",ROUND(OFFSET('Sanitation Data'!$G$10,0,10*ROW('Sanitation Data'!G24)),0),"]"),IF(AND(ISTEXT(OFFSET('Sanitation Data'!$B$2,0,10*ROW('Sanitation Data'!G24))),DB30="",ISNUMBER(OFFSET('Sanitation Data'!$G$10,0,10*ROW('Sanitation Data'!G24)))),OFFSET('Sanitation Data'!$G$10,0,10*ROW('Sanitation Data'!G24)),NA())))</f>
        <v>#N/A</v>
      </c>
      <c r="AN30" s="83" t="e">
        <f ca="true">+IF(AND(ISTEXT(OFFSET('Sanitation Data'!$B$2,0,10*ROW('Sanitation Data'!G24))),DC30="Yes"),OFFSET('Sanitation Data'!$G$11,0,10*ROW('Sanitation Data'!G24)),IF(AND(ISTEXT(OFFSET('Sanitation Data'!$B$2,0,10*ROW('Sanitation Data'!G24))),DC30="No",ISNUMBER(OFFSET('Sanitation Data'!$G$11,0,10*ROW('Sanitation Data'!G24)))),CONCATENATE("[",ROUND(OFFSET('Sanitation Data'!$G$11,0,10*ROW('Sanitation Data'!G24)),0),"]"),IF(AND(ISTEXT(OFFSET('Sanitation Data'!$B$2,0,10*ROW('Sanitation Data'!G24))),DC30="",ISNUMBER(OFFSET('Sanitation Data'!$G$11,0,10*ROW('Sanitation Data'!G24)))),OFFSET('Sanitation Data'!$G$11,0,10*ROW('Sanitation Data'!G24)),NA())))</f>
        <v>#N/A</v>
      </c>
      <c r="AO30" s="83" t="e">
        <f ca="true">+IF(AND(ISTEXT(OFFSET('Sanitation Data'!$B$2,0,10*ROW('Sanitation Data'!G24))),DD30="Yes"),OFFSET('Sanitation Data'!$G$12,0,10*ROW('Sanitation Data'!G24)),IF(AND(ISTEXT(OFFSET('Sanitation Data'!$B$2,0,10*ROW('Sanitation Data'!G24))),DD30="No",ISNUMBER(OFFSET('Sanitation Data'!$G$12,0,10*ROW('Sanitation Data'!G24)))),CONCATENATE("[",ROUND(OFFSET('Sanitation Data'!$G$12,0,10*ROW('Sanitation Data'!G24)),0),"]"),IF(AND(ISTEXT(OFFSET('Sanitation Data'!$B$2,0,10*ROW('Sanitation Data'!G24))),DD30="",ISNUMBER(OFFSET('Sanitation Data'!$G$12,0,10*ROW('Sanitation Data'!G24)))),OFFSET('Sanitation Data'!$G$12,0,10*ROW('Sanitation Data'!G24)),NA())))</f>
        <v>#N/A</v>
      </c>
      <c r="AP30" s="83" t="e">
        <f ca="true">+IF(AND(ISTEXT(OFFSET('Sanitation Data'!$B$2,0,10*ROW('Sanitation Data'!H24))),DE30="Yes"),100-OFFSET('Sanitation Data'!$H$4,0,10*ROW('Sanitation Data'!H24)),IF(AND(ISTEXT(OFFSET('Sanitation Data'!$B$2,0,10*ROW('Sanitation Data'!H24))),DE30="No",ISNUMBER(OFFSET('Sanitation Data'!$H$4,0,10*ROW('Sanitation Data'!H24)))),CONCATENATE("[",ROUND(100-OFFSET('Sanitation Data'!$H$4,0,10*ROW('Sanitation Data'!H24)),0),"]"),IF(AND(ISTEXT(OFFSET('Sanitation Data'!$B$2,0,10*ROW('Sanitation Data'!H24))),DE30="",ISNUMBER(OFFSET('Sanitation Data'!$H$4,0,10*ROW('Sanitation Data'!H24)))),100-OFFSET('Sanitation Data'!$H$4,0,10*ROW('Sanitation Data'!H24)),NA())))</f>
        <v>#N/A</v>
      </c>
      <c r="AQ30" s="83" t="e">
        <f ca="true">+IF(AND(ISTEXT(OFFSET('Sanitation Data'!$B$2,0,10*ROW('Sanitation Data'!H24))),DF30="Yes"),OFFSET('Sanitation Data'!$H$6,0,10*ROW('Sanitation Data'!H24)),IF(AND(ISTEXT(OFFSET('Sanitation Data'!$B$2,0,10*ROW('Sanitation Data'!H24))),DF30="No",ISNUMBER(OFFSET('Sanitation Data'!$H$6,0,10*ROW('Sanitation Data'!H24)))),CONCATENATE("[",ROUND(OFFSET('Sanitation Data'!$H$6,0,10*ROW('Sanitation Data'!H24)),0),"]"),IF(AND(ISTEXT(OFFSET('Sanitation Data'!$B$2,0,10*ROW('Sanitation Data'!H24))),DF30="",ISNUMBER(OFFSET('Sanitation Data'!$H$6,0,10*ROW('Sanitation Data'!H24)))),OFFSET('Sanitation Data'!$H$6,0,10*ROW('Sanitation Data'!H24)),NA())))</f>
        <v>#N/A</v>
      </c>
      <c r="AR30" s="83" t="e">
        <f ca="true">+IF(AND(ISTEXT(OFFSET('Sanitation Data'!$B$2,0,10*ROW('Sanitation Data'!H24))),DG30="Yes"),OFFSET('Sanitation Data'!$H$10,0,10*ROW('Sanitation Data'!H24)),IF(AND(ISTEXT(OFFSET('Sanitation Data'!$B$2,0,10*ROW('Sanitation Data'!H24))),DG30="No",ISNUMBER(OFFSET('Sanitation Data'!$H$10,0,10*ROW('Sanitation Data'!H24)))),CONCATENATE("[",ROUND(OFFSET('Sanitation Data'!$H$10,0,10*ROW('Sanitation Data'!H24)),0),"]"),IF(AND(ISTEXT(OFFSET('Sanitation Data'!$B$2,0,10*ROW('Sanitation Data'!H24))),DG30="",ISNUMBER(OFFSET('Sanitation Data'!$H$10,0,10*ROW('Sanitation Data'!H24)))),OFFSET('Sanitation Data'!$H$10,0,10*ROW('Sanitation Data'!H24)),NA())))</f>
        <v>#N/A</v>
      </c>
      <c r="AS30" s="83" t="e">
        <f ca="true">+IF(AND(ISTEXT(OFFSET('Sanitation Data'!$B$2,0,10*ROW('Sanitation Data'!H24))),DH30="Yes"),OFFSET('Sanitation Data'!$H$11,0,10*ROW('Sanitation Data'!H24)),IF(AND(ISTEXT(OFFSET('Sanitation Data'!$B$2,0,10*ROW('Sanitation Data'!H24))),DH30="No",ISNUMBER(OFFSET('Sanitation Data'!$H$11,0,10*ROW('Sanitation Data'!H24)))),CONCATENATE("[",ROUND(OFFSET('Sanitation Data'!$H$11,0,10*ROW('Sanitation Data'!H24)),0),"]"),IF(AND(ISTEXT(OFFSET('Sanitation Data'!$B$2,0,10*ROW('Sanitation Data'!H24))),DH30="",ISNUMBER(OFFSET('Sanitation Data'!$H$11,0,10*ROW('Sanitation Data'!H24)))),OFFSET('Sanitation Data'!$H$11,0,10*ROW('Sanitation Data'!H24)),NA())))</f>
        <v>#N/A</v>
      </c>
      <c r="AT30" s="83" t="e">
        <f ca="true">+IF(AND(ISTEXT(OFFSET('Sanitation Data'!$B$2,0,10*ROW('Sanitation Data'!H24))),DI30="Yes"),OFFSET('Sanitation Data'!$H$12,0,10*ROW('Sanitation Data'!H24)),IF(AND(ISTEXT(OFFSET('Sanitation Data'!$B$2,0,10*ROW('Sanitation Data'!H24))),DI30="No",ISNUMBER(OFFSET('Sanitation Data'!$H$12,0,10*ROW('Sanitation Data'!H24)))),CONCATENATE("[",ROUND(OFFSET('Sanitation Data'!$H$12,0,10*ROW('Sanitation Data'!H24)),0),"]"),IF(AND(ISTEXT(OFFSET('Sanitation Data'!$B$2,0,10*ROW('Sanitation Data'!H24))),DI30="",ISNUMBER(OFFSET('Sanitation Data'!$H$12,0,10*ROW('Sanitation Data'!H24)))),OFFSET('Sanitation Data'!$H$12,0,10*ROW('Sanitation Data'!H24)),NA())))</f>
        <v>#N/A</v>
      </c>
      <c r="AU30" s="83" t="e">
        <f ca="true">+IF(AND(ISTEXT(OFFSET('Sanitation Data'!$B$2,0,10*ROW('Sanitation Data'!I24))),DJ30="Yes"),100-OFFSET('Sanitation Data'!$I$4,0,10*ROW('Sanitation Data'!I24)),IF(AND(ISTEXT(OFFSET('Sanitation Data'!$B$2,0,10*ROW('Sanitation Data'!I24))),DJ30="No",ISNUMBER(OFFSET('Sanitation Data'!$I$4,0,10*ROW('Sanitation Data'!I24)))),CONCATENATE("[",ROUND(100-OFFSET('Sanitation Data'!$I$4,0,10*ROW('Sanitation Data'!I24)),0),"]"),IF(AND(ISTEXT(OFFSET('Sanitation Data'!$B$2,0,10*ROW('Sanitation Data'!I24))),DJ30="",ISNUMBER(OFFSET('Sanitation Data'!$I$4,0,10*ROW('Sanitation Data'!I24)))),100-OFFSET('Sanitation Data'!$I$4,0,10*ROW('Sanitation Data'!I24)),NA())))</f>
        <v>#N/A</v>
      </c>
      <c r="AV30" s="83" t="e">
        <f ca="true">+IF(AND(ISTEXT(OFFSET('Sanitation Data'!$B$2,0,10*ROW('Sanitation Data'!I24))),DK30="Yes"),OFFSET('Sanitation Data'!$I$6,0,10*ROW('Sanitation Data'!I24)),IF(AND(ISTEXT(OFFSET('Sanitation Data'!$B$2,0,10*ROW('Sanitation Data'!I24))),DK30="No",ISNUMBER(OFFSET('Sanitation Data'!$I$6,0,10*ROW('Sanitation Data'!I24)))),CONCATENATE("[",ROUND(OFFSET('Sanitation Data'!$I$6,0,10*ROW('Sanitation Data'!I24)),0),"]"),IF(AND(ISTEXT(OFFSET('Sanitation Data'!$B$2,0,10*ROW('Sanitation Data'!I24))),DK30="",ISNUMBER(OFFSET('Sanitation Data'!$I$6,0,10*ROW('Sanitation Data'!I24)))),OFFSET('Sanitation Data'!$I$6,0,10*ROW('Sanitation Data'!I24)),NA())))</f>
        <v>#N/A</v>
      </c>
      <c r="AW30" s="83" t="e">
        <f ca="true">+IF(AND(ISTEXT(OFFSET('Sanitation Data'!$B$2,0,10*ROW('Sanitation Data'!I24))),DL30="Yes"),OFFSET('Sanitation Data'!$I$10,0,10*ROW('Sanitation Data'!I24)),IF(AND(ISTEXT(OFFSET('Sanitation Data'!$B$2,0,10*ROW('Sanitation Data'!I24))),DL30="No",ISNUMBER(OFFSET('Sanitation Data'!$I$10,0,10*ROW('Sanitation Data'!I24)))),CONCATENATE("[",ROUND(OFFSET('Sanitation Data'!$I$10,0,10*ROW('Sanitation Data'!I24)),0),"]"),IF(AND(ISTEXT(OFFSET('Sanitation Data'!$B$2,0,10*ROW('Sanitation Data'!I24))),DL30="",ISNUMBER(OFFSET('Sanitation Data'!$I$10,0,10*ROW('Sanitation Data'!I24)))),OFFSET('Sanitation Data'!$I$10,0,10*ROW('Sanitation Data'!I24)),NA())))</f>
        <v>#N/A</v>
      </c>
      <c r="AX30" s="83" t="e">
        <f ca="true">+IF(AND(ISTEXT(OFFSET('Sanitation Data'!$B$2,0,10*ROW('Sanitation Data'!I24))),DM30="Yes"),OFFSET('Sanitation Data'!$I$11,0,10*ROW('Sanitation Data'!I24)),IF(AND(ISTEXT(OFFSET('Sanitation Data'!$B$2,0,10*ROW('Sanitation Data'!I24))),DM30="No",ISNUMBER(OFFSET('Sanitation Data'!$I$11,0,10*ROW('Sanitation Data'!I24)))),CONCATENATE("[",ROUND(OFFSET('Sanitation Data'!$I$11,0,10*ROW('Sanitation Data'!I24)),0),"]"),IF(AND(ISTEXT(OFFSET('Sanitation Data'!$B$2,0,10*ROW('Sanitation Data'!I24))),DM30="",ISNUMBER(OFFSET('Sanitation Data'!$I$11,0,10*ROW('Sanitation Data'!I24)))),OFFSET('Sanitation Data'!$I$11,0,10*ROW('Sanitation Data'!I24)),NA())))</f>
        <v>#N/A</v>
      </c>
      <c r="AY30" s="83" t="e">
        <f ca="true">+IF(AND(ISTEXT(OFFSET('Sanitation Data'!$B$2,0,10*ROW('Sanitation Data'!I24))),DN30="Yes"),OFFSET('Sanitation Data'!$I$12,0,10*ROW('Sanitation Data'!I24)),IF(AND(ISTEXT(OFFSET('Sanitation Data'!$B$2,0,10*ROW('Sanitation Data'!I24))),DN30="No",ISNUMBER(OFFSET('Sanitation Data'!$I$12,0,10*ROW('Sanitation Data'!I24)))),CONCATENATE("[",ROUND(OFFSET('Sanitation Data'!$I$12,0,10*ROW('Sanitation Data'!I24)),0),"]"),IF(AND(ISTEXT(OFFSET('Sanitation Data'!$B$2,0,10*ROW('Sanitation Data'!I24))),DN30="",ISNUMBER(OFFSET('Sanitation Data'!$I$12,0,10*ROW('Sanitation Data'!I24)))),OFFSET('Sanitation Data'!$I$12,0,10*ROW('Sanitation Data'!I24)),NA())))</f>
        <v>#N/A</v>
      </c>
      <c r="AZ30" s="84" t="e">
        <f ca="true">+IF(AND(ISTEXT(OFFSET('Hygiene Data'!$B$2,0,10*ROW('Hygiene Data'!D24))),DO30="Yes"),OFFSET('Hygiene Data'!$D$5,0,10*ROW('Hygiene Data'!D24)),IF(AND(ISTEXT(OFFSET('Hygiene Data'!$B$2,0,10*ROW('Hygiene Data'!D24))),DO30="No",ISNUMBER(OFFSET('Hygiene Data'!$D$5,0,10*ROW('Hygiene Data'!D24)))),CONCATENATE("[",ROUND(OFFSET('Hygiene Data'!$D$5,0,10*ROW('Hygiene Data'!D24)),0),"]"),IF(AND(ISTEXT(OFFSET('Hygiene Data'!$B$2,0,10*ROW('Hygiene Data'!D24))),DO30="",ISNUMBER(OFFSET('Hygiene Data'!$D$5,0,10*ROW('Hygiene Data'!D24)))),OFFSET('Hygiene Data'!$D$5,0,10*ROW('Hygiene Data'!D24)),NA())))</f>
        <v>#N/A</v>
      </c>
      <c r="BA30" s="84" t="e">
        <f ca="true">+IF(AND(ISTEXT(OFFSET('Hygiene Data'!$B$2,0,10*ROW('Hygiene Data'!D24))),DP30="Yes"),OFFSET('Hygiene Data'!$D$7,0,10*ROW('Hygiene Data'!D24)),IF(AND(ISTEXT(OFFSET('Hygiene Data'!$B$2,0,10*ROW('Hygiene Data'!D24))),DP30="No",ISNUMBER(OFFSET('Hygiene Data'!$D$7,0,10*ROW('Hygiene Data'!D24)))),CONCATENATE("[",ROUND(OFFSET('Hygiene Data'!$D$7,0,10*ROW('Hygiene Data'!D24)),0),"]"),IF(AND(ISTEXT(OFFSET('Hygiene Data'!$B$2,0,10*ROW('Hygiene Data'!D24))),DP30="",ISNUMBER(OFFSET('Hygiene Data'!$D$7,0,10*ROW('Hygiene Data'!D24)))),OFFSET('Hygiene Data'!$D$7,0,10*ROW('Hygiene Data'!D24)),NA())))</f>
        <v>#N/A</v>
      </c>
      <c r="BB30" s="84" t="e">
        <f ca="true">+IF(AND(ISTEXT(OFFSET('Hygiene Data'!$B$2,0,10*ROW('Hygiene Data'!D24))),DQ30="Yes"),OFFSET('Hygiene Data'!$D$9,0,10*ROW('Hygiene Data'!D24)),IF(AND(ISTEXT(OFFSET('Hygiene Data'!$B$2,0,10*ROW('Hygiene Data'!D24))),DQ30="No",ISNUMBER(OFFSET('Hygiene Data'!$D$9,0,10*ROW('Hygiene Data'!D24)))),CONCATENATE("[",ROUND(OFFSET('Hygiene Data'!$D$9,0,10*ROW('Hygiene Data'!D24)),0),"]"),IF(AND(ISTEXT(OFFSET('Hygiene Data'!$B$2,0,10*ROW('Hygiene Data'!D24))),DQ30="",ISNUMBER(OFFSET('Hygiene Data'!$D$9,0,10*ROW('Hygiene Data'!D24)))),OFFSET('Hygiene Data'!$D$9,0,10*ROW('Hygiene Data'!D24)),NA())))</f>
        <v>#N/A</v>
      </c>
      <c r="BC30" s="84" t="e">
        <f ca="true">+IF(AND(ISTEXT(OFFSET('Hygiene Data'!$B$2,0,10*ROW('Hygiene Data'!E24))),DR30="Yes"),OFFSET('Hygiene Data'!$E$5,0,10*ROW('Hygiene Data'!E24)),IF(AND(ISTEXT(OFFSET('Hygiene Data'!$B$2,0,10*ROW('Hygiene Data'!E24))),DR30="No",ISNUMBER(OFFSET('Hygiene Data'!$E$5,0,10*ROW('Hygiene Data'!E24)))),CONCATENATE("[",ROUND(OFFSET('Hygiene Data'!$E$5,0,10*ROW('Hygiene Data'!E24)),0),"]"),IF(AND(ISTEXT(OFFSET('Hygiene Data'!$B$2,0,10*ROW('Hygiene Data'!E24))),DR30="",ISNUMBER(OFFSET('Hygiene Data'!$E$5,0,10*ROW('Hygiene Data'!E24)))),OFFSET('Hygiene Data'!$E$5,0,10*ROW('Hygiene Data'!E24)),NA())))</f>
        <v>#N/A</v>
      </c>
      <c r="BD30" s="84" t="e">
        <f ca="true">+IF(AND(ISTEXT(OFFSET('Hygiene Data'!$B$2,0,10*ROW('Hygiene Data'!E24))),DS30="Yes"),OFFSET('Hygiene Data'!$E$7,0,10*ROW('Hygiene Data'!E24)),IF(AND(ISTEXT(OFFSET('Hygiene Data'!$B$2,0,10*ROW('Hygiene Data'!E24))),DS30="No",ISNUMBER(OFFSET('Hygiene Data'!$E$7,0,10*ROW('Hygiene Data'!E24)))),CONCATENATE("[",ROUND(OFFSET('Hygiene Data'!$E$7,0,10*ROW('Hygiene Data'!E24)),0),"]"),IF(AND(ISTEXT(OFFSET('Hygiene Data'!$B$2,0,10*ROW('Hygiene Data'!E24))),DS30="",ISNUMBER(OFFSET('Hygiene Data'!$E$7,0,10*ROW('Hygiene Data'!E24)))),OFFSET('Hygiene Data'!$E$7,0,10*ROW('Hygiene Data'!E24)),NA())))</f>
        <v>#N/A</v>
      </c>
      <c r="BE30" s="84" t="e">
        <f ca="true">+IF(AND(ISTEXT(OFFSET('Hygiene Data'!$B$2,0,10*ROW('Hygiene Data'!E24))),DT30="Yes"),OFFSET('Hygiene Data'!$E$9,0,10*ROW('Hygiene Data'!E24)),IF(AND(ISTEXT(OFFSET('Hygiene Data'!$B$2,0,10*ROW('Hygiene Data'!E24))),DT30="No",ISNUMBER(OFFSET('Hygiene Data'!$E$9,0,10*ROW('Hygiene Data'!E24)))),CONCATENATE("[",ROUND(OFFSET('Hygiene Data'!$E$9,0,10*ROW('Hygiene Data'!E24)),0),"]"),IF(AND(ISTEXT(OFFSET('Hygiene Data'!$B$2,0,10*ROW('Hygiene Data'!E24))),DT30="",ISNUMBER(OFFSET('Hygiene Data'!$E$9,0,10*ROW('Hygiene Data'!E24)))),OFFSET('Hygiene Data'!$E$9,0,10*ROW('Hygiene Data'!E24)),NA())))</f>
        <v>#N/A</v>
      </c>
      <c r="BF30" s="84" t="e">
        <f ca="true">+IF(AND(ISTEXT(OFFSET('Hygiene Data'!$B$2,0,10*ROW('Hygiene Data'!F24))),DU30="Yes"),OFFSET('Hygiene Data'!$F$5,0,10*ROW('Hygiene Data'!F24)),IF(AND(ISTEXT(OFFSET('Hygiene Data'!$B$2,0,10*ROW('Hygiene Data'!F24))),DU30="No",ISNUMBER(OFFSET('Hygiene Data'!$F$5,0,10*ROW('Hygiene Data'!F24)))),CONCATENATE("[",ROUND(OFFSET('Hygiene Data'!$F$5,0,10*ROW('Hygiene Data'!F24)),0),"]"),IF(AND(ISTEXT(OFFSET('Hygiene Data'!$B$2,0,10*ROW('Hygiene Data'!F24))),DU30="",ISNUMBER(OFFSET('Hygiene Data'!$F$5,0,10*ROW('Hygiene Data'!F24)))),OFFSET('Hygiene Data'!$F$5,0,10*ROW('Hygiene Data'!F24)),NA())))</f>
        <v>#N/A</v>
      </c>
      <c r="BG30" s="84" t="e">
        <f ca="true">+IF(AND(ISTEXT(OFFSET('Hygiene Data'!$B$2,0,10*ROW('Hygiene Data'!F24))),DV30="Yes"),OFFSET('Hygiene Data'!$F$7,0,10*ROW('Hygiene Data'!F24)),IF(AND(ISTEXT(OFFSET('Hygiene Data'!$B$2,0,10*ROW('Hygiene Data'!F24))),DV30="No",ISNUMBER(OFFSET('Hygiene Data'!$F$7,0,10*ROW('Hygiene Data'!F24)))),CONCATENATE("[",ROUND(OFFSET('Hygiene Data'!$F$7,0,10*ROW('Hygiene Data'!F24)),0),"]"),IF(AND(ISTEXT(OFFSET('Hygiene Data'!$B$2,0,10*ROW('Hygiene Data'!F24))),DV30="",ISNUMBER(OFFSET('Hygiene Data'!$F$7,0,10*ROW('Hygiene Data'!F24)))),OFFSET('Hygiene Data'!$F$7,0,10*ROW('Hygiene Data'!F24)),NA())))</f>
        <v>#N/A</v>
      </c>
      <c r="BH30" s="84" t="e">
        <f ca="true">+IF(AND(ISTEXT(OFFSET('Hygiene Data'!$B$2,0,10*ROW('Hygiene Data'!F24))),DW30="Yes"),OFFSET('Hygiene Data'!$F$9,0,10*ROW('Hygiene Data'!F24)),IF(AND(ISTEXT(OFFSET('Hygiene Data'!$B$2,0,10*ROW('Hygiene Data'!F24))),DW30="No",ISNUMBER(OFFSET('Hygiene Data'!$F$9,0,10*ROW('Hygiene Data'!F24)))),CONCATENATE("[",ROUND(OFFSET('Hygiene Data'!$F$9,0,10*ROW('Hygiene Data'!F24)),0),"]"),IF(AND(ISTEXT(OFFSET('Hygiene Data'!$B$2,0,10*ROW('Hygiene Data'!F24))),DW30="",ISNUMBER(OFFSET('Hygiene Data'!$F$9,0,10*ROW('Hygiene Data'!F24)))),OFFSET('Hygiene Data'!$F$9,0,10*ROW('Hygiene Data'!F24)),NA())))</f>
        <v>#N/A</v>
      </c>
      <c r="BI30" s="84" t="e">
        <f ca="true">+IF(AND(ISTEXT(OFFSET('Hygiene Data'!$B$2,0,10*ROW('Hygiene Data'!G24))),DX30="Yes"),OFFSET('Hygiene Data'!$G$5,0,10*ROW('Hygiene Data'!G24)),IF(AND(ISTEXT(OFFSET('Hygiene Data'!$B$2,0,10*ROW('Hygiene Data'!G24))),DX30="No",ISNUMBER(OFFSET('Hygiene Data'!$G$5,0,10*ROW('Hygiene Data'!G24)))),CONCATENATE("[",ROUND(OFFSET('Hygiene Data'!$G$5,0,10*ROW('Hygiene Data'!G24)),0),"]"),IF(AND(ISTEXT(OFFSET('Hygiene Data'!$B$2,0,10*ROW('Hygiene Data'!G24))),DX30="",ISNUMBER(OFFSET('Hygiene Data'!$G$5,0,10*ROW('Hygiene Data'!G24)))),OFFSET('Hygiene Data'!$G$5,0,10*ROW('Hygiene Data'!G24)),NA())))</f>
        <v>#N/A</v>
      </c>
      <c r="BJ30" s="84" t="e">
        <f ca="true">+IF(AND(ISTEXT(OFFSET('Hygiene Data'!$B$2,0,10*ROW('Hygiene Data'!G24))),DY30="Yes"),OFFSET('Hygiene Data'!$G$7,0,10*ROW('Hygiene Data'!G24)),IF(AND(ISTEXT(OFFSET('Hygiene Data'!$B$2,0,10*ROW('Hygiene Data'!G24))),DY30="No",ISNUMBER(OFFSET('Hygiene Data'!$G$7,0,10*ROW('Hygiene Data'!G24)))),CONCATENATE("[",ROUND(OFFSET('Hygiene Data'!$G$7,0,10*ROW('Hygiene Data'!G24)),0),"]"),IF(AND(ISTEXT(OFFSET('Hygiene Data'!$B$2,0,10*ROW('Hygiene Data'!G24))),DY30="",ISNUMBER(OFFSET('Hygiene Data'!$G$7,0,10*ROW('Hygiene Data'!G24)))),OFFSET('Hygiene Data'!$G$7,0,10*ROW('Hygiene Data'!G24)),NA())))</f>
        <v>#N/A</v>
      </c>
      <c r="BK30" s="84" t="e">
        <f ca="true">+IF(AND(ISTEXT(OFFSET('Hygiene Data'!$B$2,0,10*ROW('Hygiene Data'!G24))),DZ30="Yes"),OFFSET('Hygiene Data'!$G$9,0,10*ROW('Hygiene Data'!G24)),IF(AND(ISTEXT(OFFSET('Hygiene Data'!$B$2,0,10*ROW('Hygiene Data'!G24))),DZ30="No",ISNUMBER(OFFSET('Hygiene Data'!$G$9,0,10*ROW('Hygiene Data'!G24)))),CONCATENATE("[",ROUND(OFFSET('Hygiene Data'!$G$9,0,10*ROW('Hygiene Data'!G24)),0),"]"),IF(AND(ISTEXT(OFFSET('Hygiene Data'!$B$2,0,10*ROW('Hygiene Data'!G24))),DZ30="",ISNUMBER(OFFSET('Hygiene Data'!$G$9,0,10*ROW('Hygiene Data'!G24)))),OFFSET('Hygiene Data'!$G$9,0,10*ROW('Hygiene Data'!G24)),NA())))</f>
        <v>#N/A</v>
      </c>
      <c r="BL30" s="84" t="e">
        <f ca="true">+IF(AND(ISTEXT(OFFSET('Hygiene Data'!$B$2,0,10*ROW('Hygiene Data'!H24))),EA30="Yes"),OFFSET('Hygiene Data'!$H$5,0,10*ROW('Hygiene Data'!H24)),IF(AND(ISTEXT(OFFSET('Hygiene Data'!$B$2,0,10*ROW('Hygiene Data'!H24))),EA30="No",ISNUMBER(OFFSET('Hygiene Data'!$H$5,0,10*ROW('Hygiene Data'!H24)))),CONCATENATE("[",ROUND(OFFSET('Hygiene Data'!$H$5,0,10*ROW('Hygiene Data'!H24)),0),"]"),IF(AND(ISTEXT(OFFSET('Hygiene Data'!$B$2,0,10*ROW('Hygiene Data'!H24))),EA30="",ISNUMBER(OFFSET('Hygiene Data'!$H$5,0,10*ROW('Hygiene Data'!H24)))),OFFSET('Hygiene Data'!$H$5,0,10*ROW('Hygiene Data'!H24)),NA())))</f>
        <v>#N/A</v>
      </c>
      <c r="BM30" s="84" t="e">
        <f ca="true">+IF(AND(ISTEXT(OFFSET('Hygiene Data'!$B$2,0,10*ROW('Hygiene Data'!H24))),EB30="Yes"),OFFSET('Hygiene Data'!$H$7,0,10*ROW('Hygiene Data'!H24)),IF(AND(ISTEXT(OFFSET('Hygiene Data'!$B$2,0,10*ROW('Hygiene Data'!H24))),EB30="No",ISNUMBER(OFFSET('Hygiene Data'!$H$7,0,10*ROW('Hygiene Data'!H24)))),CONCATENATE("[",ROUND(OFFSET('Hygiene Data'!$H$7,0,10*ROW('Hygiene Data'!H24)),0),"]"),IF(AND(ISTEXT(OFFSET('Hygiene Data'!$B$2,0,10*ROW('Hygiene Data'!H24))),EB30="",ISNUMBER(OFFSET('Hygiene Data'!$H$7,0,10*ROW('Hygiene Data'!H24)))),OFFSET('Hygiene Data'!$H$7,0,10*ROW('Hygiene Data'!H24)),NA())))</f>
        <v>#N/A</v>
      </c>
      <c r="BN30" s="84" t="e">
        <f ca="true">+IF(AND(ISTEXT(OFFSET('Hygiene Data'!$B$2,0,10*ROW('Hygiene Data'!H24))),EC30="Yes"),OFFSET('Hygiene Data'!$H$9,0,10*ROW('Hygiene Data'!H24)),IF(AND(ISTEXT(OFFSET('Hygiene Data'!$B$2,0,10*ROW('Hygiene Data'!H24))),EC30="No",ISNUMBER(OFFSET('Hygiene Data'!$H$9,0,10*ROW('Hygiene Data'!H24)))),CONCATENATE("[",ROUND(OFFSET('Hygiene Data'!$H$9,0,10*ROW('Hygiene Data'!H24)),0),"]"),IF(AND(ISTEXT(OFFSET('Hygiene Data'!$B$2,0,10*ROW('Hygiene Data'!H24))),EC30="",ISNUMBER(OFFSET('Hygiene Data'!$H$9,0,10*ROW('Hygiene Data'!H24)))),OFFSET('Hygiene Data'!$H$9,0,10*ROW('Hygiene Data'!H24)),NA())))</f>
        <v>#N/A</v>
      </c>
      <c r="BO30" s="84" t="e">
        <f ca="true">+IF(AND(ISTEXT(OFFSET('Hygiene Data'!$B$2,0,10*ROW('Hygiene Data'!I24))),ED30="Yes"),OFFSET('Hygiene Data'!$I$5,0,10*ROW('Hygiene Data'!I24)),IF(AND(ISTEXT(OFFSET('Hygiene Data'!$B$2,0,10*ROW('Hygiene Data'!I24))),ED30="No",ISNUMBER(OFFSET('Hygiene Data'!$I$5,0,10*ROW('Hygiene Data'!I24)))),CONCATENATE("[",ROUND(OFFSET('Hygiene Data'!$I$5,0,10*ROW('Hygiene Data'!I24)),0),"]"),IF(AND(ISTEXT(OFFSET('Hygiene Data'!$B$2,0,10*ROW('Hygiene Data'!I24))),ED30="",ISNUMBER(OFFSET('Hygiene Data'!$I$5,0,10*ROW('Hygiene Data'!I24)))),OFFSET('Hygiene Data'!$I$5,0,10*ROW('Hygiene Data'!I24)),NA())))</f>
        <v>#N/A</v>
      </c>
      <c r="BP30" s="84" t="e">
        <f ca="true">+IF(AND(ISTEXT(OFFSET('Hygiene Data'!$B$2,0,10*ROW('Hygiene Data'!I24))),EE30="Yes"),OFFSET('Hygiene Data'!$I$7,0,10*ROW('Hygiene Data'!I24)),IF(AND(ISTEXT(OFFSET('Hygiene Data'!$B$2,0,10*ROW('Hygiene Data'!I24))),EE30="No",ISNUMBER(OFFSET('Hygiene Data'!$I$7,0,10*ROW('Hygiene Data'!I24)))),CONCATENATE("[",ROUND(OFFSET('Hygiene Data'!$I$7,0,10*ROW('Hygiene Data'!I24)),0),"]"),IF(AND(ISTEXT(OFFSET('Hygiene Data'!$B$2,0,10*ROW('Hygiene Data'!I24))),EE30="",ISNUMBER(OFFSET('Hygiene Data'!$I$7,0,10*ROW('Hygiene Data'!I24)))),OFFSET('Hygiene Data'!$I$7,0,10*ROW('Hygiene Data'!I24)),NA())))</f>
        <v>#N/A</v>
      </c>
      <c r="BQ30" s="84" t="e">
        <f ca="true">+IF(AND(ISTEXT(OFFSET('Hygiene Data'!$B$2,0,10*ROW('Hygiene Data'!I24))),EF30="Yes"),OFFSET('Hygiene Data'!$I$9,0,10*ROW('Hygiene Data'!I24)),IF(AND(ISTEXT(OFFSET('Hygiene Data'!$B$2,0,10*ROW('Hygiene Data'!I24))),EF30="No",ISNUMBER(OFFSET('Hygiene Data'!$I$9,0,10*ROW('Hygiene Data'!I24)))),CONCATENATE("[",ROUND(OFFSET('Hygiene Data'!$I$9,0,10*ROW('Hygiene Data'!I24)),0),"]"),IF(AND(ISTEXT(OFFSET('Hygiene Data'!$B$2,0,10*ROW('Hygiene Data'!I24))),EF30="",ISNUMBER(OFFSET('Hygiene Data'!$I$9,0,10*ROW('Hygiene Data'!I24)))),OFFSET('Hygiene Data'!$I$9,0,10*ROW('Hygiene Data'!I24)),NA())))</f>
        <v>#N/A</v>
      </c>
      <c r="BR30" s="269"/>
      <c r="BS30" s="269" t="str">
        <f ca="true">+IF(OFFSET('Water Data'!$D$27,0,10*ROW('Water Data'!D24))="","",OFFSET('Water Data'!$D$27,0,10*ROW('Water Data'!D24)))</f>
        <v/>
      </c>
      <c r="BT30" s="269" t="str">
        <f ca="true">+IF(OFFSET('Water Data'!$D$28,0,10*ROW('Water Data'!D24))="","",OFFSET('Water Data'!$D$28,0,10*ROW('Water Data'!D24)))</f>
        <v/>
      </c>
      <c r="BU30" s="269" t="str">
        <f ca="true">+IF(OFFSET('Water Data'!$D$29,0,10*ROW('Water Data'!D24))="","",OFFSET('Water Data'!$D$29,0,10*ROW('Water Data'!D24)))</f>
        <v/>
      </c>
      <c r="BV30" s="269" t="str">
        <f ca="true">+IF(OFFSET('Water Data'!$E$27,0,10*ROW('Water Data'!E24))="","",OFFSET('Water Data'!$E$27,0,10*ROW('Water Data'!E24)))</f>
        <v/>
      </c>
      <c r="BW30" s="269" t="str">
        <f ca="true">+IF(OFFSET('Water Data'!$E$28,0,10*ROW('Water Data'!E24))="","",OFFSET('Water Data'!$E$28,0,10*ROW('Water Data'!E24)))</f>
        <v/>
      </c>
      <c r="BX30" s="269" t="str">
        <f ca="true">+IF(OFFSET('Water Data'!$E$29,0,10*ROW('Water Data'!E24))="","",OFFSET('Water Data'!$E$29,0,10*ROW('Water Data'!E24)))</f>
        <v/>
      </c>
      <c r="BY30" s="269" t="str">
        <f ca="true">+IF(OFFSET('Water Data'!$F$27,0,10*ROW('Water Data'!F24))="","",OFFSET('Water Data'!$F$27,0,10*ROW('Water Data'!F24)))</f>
        <v/>
      </c>
      <c r="BZ30" s="269" t="str">
        <f ca="true">+IF(OFFSET('Water Data'!$F$28,0,10*ROW('Water Data'!F24))="","",OFFSET('Water Data'!$F$28,0,10*ROW('Water Data'!F24)))</f>
        <v/>
      </c>
      <c r="CA30" s="269" t="str">
        <f ca="true">+IF(OFFSET('Water Data'!$F$29,0,10*ROW('Water Data'!F24))="","",OFFSET('Water Data'!$F$29,0,10*ROW('Water Data'!F24)))</f>
        <v/>
      </c>
      <c r="CB30" s="269" t="str">
        <f ca="true">+IF(OFFSET('Water Data'!$G$27,0,10*ROW('Water Data'!G24))="","",OFFSET('Water Data'!$G$27,0,10*ROW('Water Data'!G24)))</f>
        <v/>
      </c>
      <c r="CC30" s="269" t="str">
        <f ca="true">+IF(OFFSET('Water Data'!$G$28,0,10*ROW('Water Data'!G24))="","",OFFSET('Water Data'!$G$28,0,10*ROW('Water Data'!G24)))</f>
        <v/>
      </c>
      <c r="CD30" s="269" t="str">
        <f ca="true">+IF(OFFSET('Water Data'!$G$29,0,10*ROW('Water Data'!G24))="","",OFFSET('Water Data'!$G$29,0,10*ROW('Water Data'!G24)))</f>
        <v/>
      </c>
      <c r="CE30" s="269" t="str">
        <f ca="true">+IF(OFFSET('Water Data'!$H$27,0,10*ROW('Water Data'!H24))="","",OFFSET('Water Data'!$H$27,0,10*ROW('Water Data'!H24)))</f>
        <v/>
      </c>
      <c r="CF30" s="269" t="str">
        <f ca="true">+IF(OFFSET('Water Data'!$H$28,0,10*ROW('Water Data'!H24))="","",OFFSET('Water Data'!$H$28,0,10*ROW('Water Data'!H24)))</f>
        <v/>
      </c>
      <c r="CG30" s="269" t="str">
        <f ca="true">+IF(OFFSET('Water Data'!$H$29,0,10*ROW('Water Data'!H24))="","",OFFSET('Water Data'!$H$29,0,10*ROW('Water Data'!H24)))</f>
        <v/>
      </c>
      <c r="CH30" s="269" t="str">
        <f ca="true">+IF(OFFSET('Water Data'!$I$27,0,10*ROW('Water Data'!I24))="","",OFFSET('Water Data'!$I$27,0,10*ROW('Water Data'!I24)))</f>
        <v/>
      </c>
      <c r="CI30" s="269" t="str">
        <f ca="true">+IF(OFFSET('Water Data'!$I$28,0,10*ROW('Water Data'!I24))="","",OFFSET('Water Data'!$I$28,0,10*ROW('Water Data'!I24)))</f>
        <v/>
      </c>
      <c r="CJ30" s="269" t="str">
        <f ca="true">+IF(OFFSET('Water Data'!$I$29,0,10*ROW('Water Data'!I24))="","",OFFSET('Water Data'!$I$29,0,10*ROW('Water Data'!I24)))</f>
        <v/>
      </c>
      <c r="CK30" s="269" t="str">
        <f ca="true">+IF(OFFSET('Sanitation Data'!$D$28,0,10*ROW('Sanitation Data'!D24))="","",OFFSET('Sanitation Data'!$D$28,0,10*ROW('Sanitation Data'!D24)))</f>
        <v/>
      </c>
      <c r="CL30" s="269" t="str">
        <f ca="true">+IF(OFFSET('Sanitation Data'!$D$29,0,10*ROW('Sanitation Data'!D24))="","",OFFSET('Sanitation Data'!$D$29,0,10*ROW('Sanitation Data'!D24)))</f>
        <v/>
      </c>
      <c r="CM30" s="269" t="str">
        <f ca="true">+IF(OFFSET('Sanitation Data'!$D$30,0,10*ROW('Sanitation Data'!D24))="","",OFFSET('Sanitation Data'!$D$30,0,10*ROW('Sanitation Data'!D24)))</f>
        <v/>
      </c>
      <c r="CN30" s="269" t="str">
        <f ca="true">+IF(OFFSET('Sanitation Data'!$D$31,0,10*ROW('Sanitation Data'!D24))="","",OFFSET('Sanitation Data'!$D$31,0,10*ROW('Sanitation Data'!D24)))</f>
        <v/>
      </c>
      <c r="CO30" s="269" t="str">
        <f ca="true">+IF(OFFSET('Sanitation Data'!$D$32,0,10*ROW('Sanitation Data'!D24))="","",OFFSET('Sanitation Data'!$D$32,0,10*ROW('Sanitation Data'!D24)))</f>
        <v/>
      </c>
      <c r="CP30" s="269" t="str">
        <f ca="true">+IF(OFFSET('Sanitation Data'!$E$28,0,10*ROW('Sanitation Data'!E24))="","",OFFSET('Sanitation Data'!$E$28,0,10*ROW('Sanitation Data'!E24)))</f>
        <v/>
      </c>
      <c r="CQ30" s="269" t="str">
        <f ca="true">+IF(OFFSET('Sanitation Data'!$E$29,0,10*ROW('Sanitation Data'!E24))="","",OFFSET('Sanitation Data'!$E$29,0,10*ROW('Sanitation Data'!E24)))</f>
        <v/>
      </c>
      <c r="CR30" s="269" t="str">
        <f ca="true">+IF(OFFSET('Sanitation Data'!$E$30,0,10*ROW('Sanitation Data'!E24))="","",OFFSET('Sanitation Data'!$E$30,0,10*ROW('Sanitation Data'!E24)))</f>
        <v/>
      </c>
      <c r="CS30" s="269" t="str">
        <f ca="true">+IF(OFFSET('Sanitation Data'!$E$31,0,10*ROW('Sanitation Data'!E24))="","",OFFSET('Sanitation Data'!$E$31,0,10*ROW('Sanitation Data'!E24)))</f>
        <v/>
      </c>
      <c r="CT30" s="269" t="str">
        <f ca="true">+IF(OFFSET('Sanitation Data'!$E$32,0,10*ROW('Sanitation Data'!E24))="","",OFFSET('Sanitation Data'!$E$32,0,10*ROW('Sanitation Data'!E24)))</f>
        <v/>
      </c>
      <c r="CU30" s="269" t="str">
        <f ca="true">+IF(OFFSET('Sanitation Data'!$F$28,0,10*ROW('Sanitation Data'!F24))="","",OFFSET('Sanitation Data'!$F$28,0,10*ROW('Sanitation Data'!F24)))</f>
        <v/>
      </c>
      <c r="CV30" s="269" t="str">
        <f ca="true">+IF(OFFSET('Sanitation Data'!$F$29,0,10*ROW('Sanitation Data'!F24))="","",OFFSET('Sanitation Data'!$F$29,0,10*ROW('Sanitation Data'!F24)))</f>
        <v/>
      </c>
      <c r="CW30" s="269" t="str">
        <f ca="true">+IF(OFFSET('Sanitation Data'!$F$30,0,10*ROW('Sanitation Data'!F24))="","",OFFSET('Sanitation Data'!$F$30,0,10*ROW('Sanitation Data'!F24)))</f>
        <v/>
      </c>
      <c r="CX30" s="269" t="str">
        <f ca="true">+IF(OFFSET('Sanitation Data'!$F$31,0,10*ROW('Sanitation Data'!F24))="","",OFFSET('Sanitation Data'!$F$31,0,10*ROW('Sanitation Data'!F24)))</f>
        <v/>
      </c>
      <c r="CY30" s="269" t="str">
        <f ca="true">+IF(OFFSET('Sanitation Data'!$F$32,0,10*ROW('Sanitation Data'!F24))="","",OFFSET('Sanitation Data'!$F$32,0,10*ROW('Sanitation Data'!F24)))</f>
        <v/>
      </c>
      <c r="CZ30" s="269" t="str">
        <f ca="true">+IF(OFFSET('Sanitation Data'!$G$28,0,10*ROW('Sanitation Data'!G24))="","",OFFSET('Sanitation Data'!$G$28,0,10*ROW('Sanitation Data'!G24)))</f>
        <v/>
      </c>
      <c r="DA30" s="269" t="str">
        <f ca="true">+IF(OFFSET('Sanitation Data'!$G$29,0,10*ROW('Sanitation Data'!G24))="","",OFFSET('Sanitation Data'!$G$29,0,10*ROW('Sanitation Data'!G24)))</f>
        <v/>
      </c>
      <c r="DB30" s="269" t="str">
        <f ca="true">+IF(OFFSET('Sanitation Data'!$G$30,0,10*ROW('Sanitation Data'!G24))="","",OFFSET('Sanitation Data'!$G$30,0,10*ROW('Sanitation Data'!G24)))</f>
        <v/>
      </c>
      <c r="DC30" s="269" t="str">
        <f ca="true">+IF(OFFSET('Sanitation Data'!$G$31,0,10*ROW('Sanitation Data'!G24))="","",OFFSET('Sanitation Data'!$G$31,0,10*ROW('Sanitation Data'!G24)))</f>
        <v/>
      </c>
      <c r="DD30" s="269" t="str">
        <f ca="true">+IF(OFFSET('Sanitation Data'!$G$32,0,10*ROW('Sanitation Data'!G24))="","",OFFSET('Sanitation Data'!$G$32,0,10*ROW('Sanitation Data'!G24)))</f>
        <v/>
      </c>
      <c r="DE30" s="269" t="str">
        <f ca="true">+IF(OFFSET('Sanitation Data'!$H$28,0,10*ROW('Sanitation Data'!H24))="","",OFFSET('Sanitation Data'!$H$28,0,10*ROW('Sanitation Data'!H24)))</f>
        <v/>
      </c>
      <c r="DF30" s="269" t="str">
        <f ca="true">+IF(OFFSET('Sanitation Data'!$H$29,0,10*ROW('Sanitation Data'!H24))="","",OFFSET('Sanitation Data'!$H$29,0,10*ROW('Sanitation Data'!H24)))</f>
        <v/>
      </c>
      <c r="DG30" s="269" t="str">
        <f ca="true">+IF(OFFSET('Sanitation Data'!$H$30,0,10*ROW('Sanitation Data'!H24))="","",OFFSET('Sanitation Data'!$H$30,0,10*ROW('Sanitation Data'!H24)))</f>
        <v/>
      </c>
      <c r="DH30" s="269" t="str">
        <f ca="true">+IF(OFFSET('Sanitation Data'!$H$31,0,10*ROW('Sanitation Data'!H24))="","",OFFSET('Sanitation Data'!$H$31,0,10*ROW('Sanitation Data'!H24)))</f>
        <v/>
      </c>
      <c r="DI30" s="269" t="str">
        <f ca="true">+IF(OFFSET('Sanitation Data'!$H$32,0,10*ROW('Sanitation Data'!H24))="","",OFFSET('Sanitation Data'!$H$32,0,10*ROW('Sanitation Data'!H24)))</f>
        <v/>
      </c>
      <c r="DJ30" s="269" t="str">
        <f ca="true">+IF(OFFSET('Sanitation Data'!$I$28,0,10*ROW('Sanitation Data'!I24))="","",OFFSET('Sanitation Data'!$I$28,0,10*ROW('Sanitation Data'!I24)))</f>
        <v/>
      </c>
      <c r="DK30" s="269" t="str">
        <f ca="true">+IF(OFFSET('Sanitation Data'!$I$29,0,10*ROW('Sanitation Data'!I24))="","",OFFSET('Sanitation Data'!$I$29,0,10*ROW('Sanitation Data'!I24)))</f>
        <v/>
      </c>
      <c r="DL30" s="269" t="str">
        <f ca="true">+IF(OFFSET('Sanitation Data'!$I$30,0,10*ROW('Sanitation Data'!I24))="","",OFFSET('Sanitation Data'!$I$30,0,10*ROW('Sanitation Data'!I24)))</f>
        <v/>
      </c>
      <c r="DM30" s="269" t="str">
        <f ca="true">+IF(OFFSET('Sanitation Data'!$I$31,0,10*ROW('Sanitation Data'!I24))="","",OFFSET('Sanitation Data'!$I$31,0,10*ROW('Sanitation Data'!I24)))</f>
        <v/>
      </c>
      <c r="DN30" s="269" t="str">
        <f ca="true">+IF(OFFSET('Sanitation Data'!$I$32,0,10*ROW('Sanitation Data'!I24))="","",OFFSET('Sanitation Data'!$I$32,0,10*ROW('Sanitation Data'!I24)))</f>
        <v/>
      </c>
      <c r="DO30" s="269" t="str">
        <f ca="true">+IF(OFFSET('Hygiene Data'!$D$11,0,10*ROW('Hygiene Data'!D24))="","",OFFSET('Hygiene Data'!$D$11,0,10*ROW('Hygiene Data'!D24)))</f>
        <v/>
      </c>
      <c r="DP30" s="269" t="str">
        <f ca="true">+IF(OFFSET('Hygiene Data'!$D$12,0,10*ROW('Hygiene Data'!D24))="","",OFFSET('Hygiene Data'!$D$12,0,10*ROW('Hygiene Data'!D24)))</f>
        <v/>
      </c>
      <c r="DQ30" s="269" t="str">
        <f ca="true">+IF(OFFSET('Hygiene Data'!$D$13,0,10*ROW('Hygiene Data'!D24))="","",OFFSET('Hygiene Data'!$D$13,0,10*ROW('Hygiene Data'!D24)))</f>
        <v/>
      </c>
      <c r="DR30" s="269" t="str">
        <f ca="true">+IF(OFFSET('Hygiene Data'!$E$11,0,10*ROW('Hygiene Data'!E24))="","",OFFSET('Hygiene Data'!$E$11,0,10*ROW('Hygiene Data'!E24)))</f>
        <v/>
      </c>
      <c r="DS30" s="269" t="str">
        <f ca="true">+IF(OFFSET('Hygiene Data'!$E$12,0,10*ROW('Hygiene Data'!E24))="","",OFFSET('Hygiene Data'!$E$12,0,10*ROW('Hygiene Data'!E24)))</f>
        <v/>
      </c>
      <c r="DT30" s="269" t="str">
        <f ca="true">+IF(OFFSET('Hygiene Data'!$E$13,0,10*ROW('Hygiene Data'!E24))="","",OFFSET('Hygiene Data'!$E$13,0,10*ROW('Hygiene Data'!E24)))</f>
        <v/>
      </c>
      <c r="DU30" s="269" t="str">
        <f ca="true">+IF(OFFSET('Hygiene Data'!$F$11,0,10*ROW('Hygiene Data'!F24))="","",OFFSET('Hygiene Data'!$F$11,0,10*ROW('Hygiene Data'!F24)))</f>
        <v/>
      </c>
      <c r="DV30" s="269" t="str">
        <f ca="true">+IF(OFFSET('Hygiene Data'!$F$12,0,10*ROW('Hygiene Data'!F24))="","",OFFSET('Hygiene Data'!$F$12,0,10*ROW('Hygiene Data'!F24)))</f>
        <v/>
      </c>
      <c r="DW30" s="269" t="str">
        <f ca="true">+IF(OFFSET('Hygiene Data'!$F$13,0,10*ROW('Hygiene Data'!F24))="","",OFFSET('Hygiene Data'!$F$13,0,10*ROW('Hygiene Data'!F24)))</f>
        <v/>
      </c>
      <c r="DX30" s="269" t="str">
        <f ca="true">+IF(OFFSET('Hygiene Data'!$G$11,0,10*ROW('Hygiene Data'!G24))="","",OFFSET('Hygiene Data'!$G$11,0,10*ROW('Hygiene Data'!G24)))</f>
        <v/>
      </c>
      <c r="DY30" s="269" t="str">
        <f ca="true">+IF(OFFSET('Hygiene Data'!$G$12,0,10*ROW('Hygiene Data'!G24))="","",OFFSET('Hygiene Data'!$G$12,0,10*ROW('Hygiene Data'!G24)))</f>
        <v/>
      </c>
      <c r="DZ30" s="269" t="str">
        <f ca="true">+IF(OFFSET('Hygiene Data'!$G$13,0,10*ROW('Hygiene Data'!G24))="","",OFFSET('Hygiene Data'!$G$13,0,10*ROW('Hygiene Data'!G24)))</f>
        <v/>
      </c>
      <c r="EA30" s="269" t="str">
        <f ca="true">+IF(OFFSET('Hygiene Data'!$H$11,0,10*ROW('Hygiene Data'!H24))="","",OFFSET('Hygiene Data'!$H$11,0,10*ROW('Hygiene Data'!H24)))</f>
        <v/>
      </c>
      <c r="EB30" s="269" t="str">
        <f ca="true">+IF(OFFSET('Hygiene Data'!$H$12,0,10*ROW('Hygiene Data'!H24))="","",OFFSET('Hygiene Data'!$H$12,0,10*ROW('Hygiene Data'!H24)))</f>
        <v/>
      </c>
      <c r="EC30" s="269" t="str">
        <f ca="true">+IF(OFFSET('Hygiene Data'!$H$13,0,10*ROW('Hygiene Data'!H24))="","",OFFSET('Hygiene Data'!$H$13,0,10*ROW('Hygiene Data'!H24)))</f>
        <v/>
      </c>
      <c r="ED30" s="269" t="str">
        <f ca="true">+IF(OFFSET('Hygiene Data'!$I$11,0,10*ROW('Hygiene Data'!I24))="","",OFFSET('Hygiene Data'!$I$11,0,10*ROW('Hygiene Data'!I24)))</f>
        <v/>
      </c>
      <c r="EE30" s="269" t="str">
        <f ca="true">+IF(OFFSET('Hygiene Data'!$I$12,0,10*ROW('Hygiene Data'!I24))="","",OFFSET('Hygiene Data'!$I$12,0,10*ROW('Hygiene Data'!I24)))</f>
        <v/>
      </c>
      <c r="EF30" s="269" t="str">
        <f ca="true">+IF(OFFSET('Hygiene Data'!$I$13,0,10*ROW('Hygiene Data'!I24))="","",OFFSET('Hygiene Data'!$I$13,0,10*ROW('Hygiene Data'!I24)))</f>
        <v/>
      </c>
    </row>
    <row xmlns:x14ac="http://schemas.microsoft.com/office/spreadsheetml/2009/9/ac" r="31" x14ac:dyDescent="0.2">
      <c r="A31" s="36" t="str">
        <f ca="true">+IF(OFFSET('Water Data'!$B$2,0,10*ROW('Water Data'!E25))="","",OFFSET('Water Data'!$B$2,0,10*ROW('Water Data'!E25)))</f>
        <v/>
      </c>
      <c r="B31" s="36" t="str">
        <f ca="true">+IF(OFFSET('Water Data'!$C$2,0,10*ROW('Water Data'!F25))="","",OFFSET('Water Data'!$C$2,0,10*ROW('Water Data'!F25)))</f>
        <v/>
      </c>
      <c r="C31" s="325" t="str">
        <f t="shared" ca="true" si="0"/>
        <v/>
      </c>
      <c r="D31" s="82" t="e">
        <f ca="true">+IF(AND(ISTEXT(OFFSET('Water Data'!$B$2,0,10*ROW('Water Data'!D25))),BS31="Yes"),100-OFFSET('Water Data'!$D$4,0,10*ROW('Water Data'!D25)),IF(AND(ISTEXT(OFFSET('Water Data'!$B$2,0,10*ROW('Water Data'!D25))),BS31="No",ISNUMBER(OFFSET('Water Data'!$D$4,0,10*ROW('Water Data'!D25)))),CONCATENATE("[",ROUND(100-OFFSET('Water Data'!$D$4,0,10*ROW('Water Data'!D25)),0),"]"),IF(AND(ISTEXT(OFFSET('Water Data'!$B$2,0,10*ROW('Water Data'!D25))),BS31="",ISNUMBER(OFFSET('Water Data'!$D$4,0,10*ROW('Water Data'!D25)))),100-OFFSET('Water Data'!$D$4,0,10*ROW('Water Data'!D25)),NA())))</f>
        <v>#N/A</v>
      </c>
      <c r="E31" s="82" t="e">
        <f ca="true">+IF(AND(ISTEXT(OFFSET('Water Data'!$B$2,0,10*ROW('Water Data'!E25))),BT31="Yes"),OFFSET('Water Data'!$D$6,0,10*ROW('Water Data'!D25)),IF(AND(ISTEXT(OFFSET('Water Data'!$B$2,0,10*ROW('Water Data'!D25))),BT31="No",ISNUMBER(OFFSET('Water Data'!$D$6,0,10*ROW('Water Data'!D25)))),CONCATENATE("[",ROUND(OFFSET('Water Data'!$D$6,0,10*ROW('Water Data'!D25)),0),"]"),IF(AND(ISTEXT(OFFSET('Water Data'!$B$2,0,10*ROW('Water Data'!D25))),BT31="",ISNUMBER(OFFSET('Water Data'!$D$6,0,10*ROW('Water Data'!D25)))),OFFSET('Water Data'!$D$6,0,10*ROW('Water Data'!D25)),NA())))</f>
        <v>#N/A</v>
      </c>
      <c r="F31" s="82" t="e">
        <f ca="true">+IF(AND(ISTEXT(OFFSET('Water Data'!$B$2,0,10*ROW('Water Data'!D25))),BU31="Yes"),OFFSET('Water Data'!$D$9,0,10*ROW('Water Data'!D25)),IF(AND(ISTEXT(OFFSET('Water Data'!$B$2,0,10*ROW('Water Data'!D25))),BU31="No",ISNUMBER(OFFSET('Water Data'!$D$9,0,10*ROW('Water Data'!D25)))),CONCATENATE("[",ROUND(OFFSET('Water Data'!$D$9,0,10*ROW('Water Data'!D25)),0),"]"),IF(AND(ISTEXT(OFFSET('Water Data'!$B$2,0,10*ROW('Water Data'!D25))),BU31="",ISNUMBER(OFFSET('Water Data'!$D$9,0,10*ROW('Water Data'!D25)))),OFFSET('Water Data'!$D$9,0,10*ROW('Water Data'!D25)),NA())))</f>
        <v>#N/A</v>
      </c>
      <c r="G31" s="82" t="e">
        <f ca="true">+IF(AND(ISTEXT(OFFSET('Water Data'!$B$2,0,10*ROW('Water Data'!E25))),BV31="Yes"),100-OFFSET('Water Data'!$E$4,0,10*ROW('Water Data'!E25)),IF(AND(ISTEXT(OFFSET('Water Data'!$B$2,0,10*ROW('Water Data'!E25))),BV31="No",ISNUMBER(OFFSET('Water Data'!$E$4,0,10*ROW('Water Data'!E25)))),CONCATENATE("[",ROUND(100-OFFSET('Water Data'!$E$4,0,10*ROW('Water Data'!E25)),0),"]"),IF(AND(ISTEXT(OFFSET('Water Data'!$B$2,0,10*ROW('Water Data'!E25))),BV31="",ISNUMBER(OFFSET('Water Data'!$E$4,0,10*ROW('Water Data'!E25)))),100-OFFSET('Water Data'!$E$4,0,10*ROW('Water Data'!E25)),NA())))</f>
        <v>#N/A</v>
      </c>
      <c r="H31" s="82" t="e">
        <f ca="true">+IF(AND(ISTEXT(OFFSET('Water Data'!$B$2,0,10*ROW('Water Data'!E25))),BW31="Yes"),OFFSET('Water Data'!$E$6,0,10*ROW('Water Data'!E25)),IF(AND(ISTEXT(OFFSET('Water Data'!$B$2,0,10*ROW('Water Data'!E25))),BW31="No",ISNUMBER(OFFSET('Water Data'!$E$6,0,10*ROW('Water Data'!E25)))),CONCATENATE("[",ROUND(OFFSET('Water Data'!$D$6,0,10*ROW('Water Data'!E25)),0),"]"),IF(AND(ISTEXT(OFFSET('Water Data'!$B$2,0,10*ROW('Water Data'!E25))),BW31="",ISNUMBER(OFFSET('Water Data'!$E$6,0,10*ROW('Water Data'!E25)))),OFFSET('Water Data'!$E$6,0,10*ROW('Water Data'!E25)),NA())))</f>
        <v>#N/A</v>
      </c>
      <c r="I31" s="82" t="e">
        <f ca="true">+IF(AND(ISTEXT(OFFSET('Water Data'!$B$2,0,10*ROW('Water Data'!E25))),BX31="Yes"),OFFSET('Water Data'!$E$9,0,10*ROW('Water Data'!E25)),IF(AND(ISTEXT(OFFSET('Water Data'!$B$2,0,10*ROW('Water Data'!E25))),BX31="No",ISNUMBER(OFFSET('Water Data'!$E$9,0,10*ROW('Water Data'!E25)))),CONCATENATE("[",ROUND(OFFSET('Water Data'!$E$9,0,10*ROW('Water Data'!E25)),0),"]"),IF(AND(ISTEXT(OFFSET('Water Data'!$B$2,0,10*ROW('Water Data'!E25))),BX31="",ISNUMBER(OFFSET('Water Data'!$E$9,0,10*ROW('Water Data'!E25)))),OFFSET('Water Data'!$E$9,0,10*ROW('Water Data'!E25)),NA())))</f>
        <v>#N/A</v>
      </c>
      <c r="J31" s="82" t="e">
        <f ca="true">+IF(AND(ISTEXT(OFFSET('Water Data'!$B$2,0,10*ROW('Water Data'!F25))),BY31="Yes"),100-OFFSET('Water Data'!$F$4,0,10*ROW('Water Data'!F25)),IF(AND(ISTEXT(OFFSET('Water Data'!$B$2,0,10*ROW('Water Data'!F25))),BY31="No",ISNUMBER(OFFSET('Water Data'!$F$4,0,10*ROW('Water Data'!F25)))),CONCATENATE("[",ROUND(100-OFFSET('Water Data'!$F$4,0,10*ROW('Water Data'!F25)),0),"]"),IF(AND(ISTEXT(OFFSET('Water Data'!$B$2,0,10*ROW('Water Data'!F25))),BY31="",ISNUMBER(OFFSET('Water Data'!$F$4,0,10*ROW('Water Data'!F25)))),100-OFFSET('Water Data'!$F$4,0,10*ROW('Water Data'!F25)),NA())))</f>
        <v>#N/A</v>
      </c>
      <c r="K31" s="82" t="e">
        <f ca="true">+IF(AND(ISTEXT(OFFSET('Water Data'!$B$2,0,10*ROW('Water Data'!F25))),BZ31="Yes"),OFFSET('Water Data'!$F$6,0,10*ROW('Water Data'!F25)),IF(AND(ISTEXT(OFFSET('Water Data'!$B$2,0,10*ROW('Water Data'!F25))),BZ31="No",ISNUMBER(OFFSET('Water Data'!$F$6,0,10*ROW('Water Data'!F25)))),CONCATENATE("[",ROUND(OFFSET('Water Data'!$F$6,0,10*ROW('Water Data'!F25)),0),"]"),IF(AND(ISTEXT(OFFSET('Water Data'!$B$2,0,10*ROW('Water Data'!F25))),BZ31="",ISNUMBER(OFFSET('Water Data'!$F$6,0,10*ROW('Water Data'!F25)))),OFFSET('Water Data'!$F$6,0,10*ROW('Water Data'!F25)),NA())))</f>
        <v>#N/A</v>
      </c>
      <c r="L31" s="82" t="e">
        <f ca="true">+IF(AND(ISTEXT(OFFSET('Water Data'!$B$2,0,10*ROW('Water Data'!F25))),CA31="Yes"),OFFSET('Water Data'!$F$9,0,10*ROW('Water Data'!F25)),IF(AND(ISTEXT(OFFSET('Water Data'!$B$2,0,10*ROW('Water Data'!F25))),CA31="No",ISNUMBER(OFFSET('Water Data'!$F$9,0,10*ROW('Water Data'!F25)))),CONCATENATE("[",ROUND(OFFSET('Water Data'!$F$9,0,10*ROW('Water Data'!F25)),0),"]"),IF(AND(ISTEXT(OFFSET('Water Data'!$B$2,0,10*ROW('Water Data'!F25))),CA31="",ISNUMBER(OFFSET('Water Data'!$F$9,0,10*ROW('Water Data'!F25)))),OFFSET('Water Data'!$F$9,0,10*ROW('Water Data'!F25)),NA())))</f>
        <v>#N/A</v>
      </c>
      <c r="M31" s="82" t="e">
        <f ca="true">+IF(AND(ISTEXT(OFFSET('Water Data'!$B$2,0,10*ROW('Water Data'!G25))),CB31="Yes"),100-OFFSET('Water Data'!$G$4,0,10*ROW('Water Data'!G25)),IF(AND(ISTEXT(OFFSET('Water Data'!$B$2,0,10*ROW('Water Data'!G25))),CB31="No",ISNUMBER(OFFSET('Water Data'!$G$4,0,10*ROW('Water Data'!G25)))),CONCATENATE("[",ROUND(100-OFFSET('Water Data'!$G$4,0,10*ROW('Water Data'!G25)),0),"]"),IF(AND(ISTEXT(OFFSET('Water Data'!$B$2,0,10*ROW('Water Data'!G25))),CB31="",ISNUMBER(OFFSET('Water Data'!$G$4,0,10*ROW('Water Data'!G25)))),100-OFFSET('Water Data'!$G$4,0,10*ROW('Water Data'!G25)),NA())))</f>
        <v>#N/A</v>
      </c>
      <c r="N31" s="82" t="e">
        <f ca="true">+IF(AND(ISTEXT(OFFSET('Water Data'!$B$2,0,10*ROW('Water Data'!G25))),CC31="Yes"),OFFSET('Water Data'!$G$6,0,10*ROW('Water Data'!G25)),IF(AND(ISTEXT(OFFSET('Water Data'!$B$2,0,10*ROW('Water Data'!G25))),CC31="No",ISNUMBER(OFFSET('Water Data'!$G$6,0,10*ROW('Water Data'!G25)))),CONCATENATE("[",ROUND(OFFSET('Water Data'!$G$6,0,10*ROW('Water Data'!G25)),0),"]"),IF(AND(ISTEXT(OFFSET('Water Data'!$B$2,0,10*ROW('Water Data'!G25))),CC31="",ISNUMBER(OFFSET('Water Data'!$G$6,0,10*ROW('Water Data'!G25)))),OFFSET('Water Data'!$G$6,0,10*ROW('Water Data'!G25)),NA())))</f>
        <v>#N/A</v>
      </c>
      <c r="O31" s="82" t="e">
        <f ca="true">+IF(AND(ISTEXT(OFFSET('Water Data'!$B$2,0,10*ROW('Water Data'!G25))),CD31="Yes"),OFFSET('Water Data'!$G$9,0,10*ROW('Water Data'!G25)),IF(AND(ISTEXT(OFFSET('Water Data'!$B$2,0,10*ROW('Water Data'!G25))),CD31="No",ISNUMBER(OFFSET('Water Data'!$G$9,0,10*ROW('Water Data'!G25)))),CONCATENATE("[",ROUND(OFFSET('Water Data'!$G$9,0,10*ROW('Water Data'!G25)),0),"]"),IF(AND(ISTEXT(OFFSET('Water Data'!$B$2,0,10*ROW('Water Data'!G25))),CD31="",ISNUMBER(OFFSET('Water Data'!$G$9,0,10*ROW('Water Data'!G25)))),OFFSET('Water Data'!$G$9,0,10*ROW('Water Data'!G25)),NA())))</f>
        <v>#N/A</v>
      </c>
      <c r="P31" s="82" t="e">
        <f ca="true">+IF(AND(ISTEXT(OFFSET('Water Data'!$B$2,0,10*ROW('Water Data'!H25))),CE31="Yes"),100-OFFSET('Water Data'!$H$4,0,10*ROW('Water Data'!H25)),IF(AND(ISTEXT(OFFSET('Water Data'!$B$2,0,10*ROW('Water Data'!H25))),CE31="No",ISNUMBER(OFFSET('Water Data'!$H$4,0,10*ROW('Water Data'!H25)))),CONCATENATE("[",ROUND(100-OFFSET('Water Data'!$H$4,0,10*ROW('Water Data'!H25)),0),"]"),IF(AND(ISTEXT(OFFSET('Water Data'!$B$2,0,10*ROW('Water Data'!H25))),CE31="",ISNUMBER(OFFSET('Water Data'!$H$4,0,10*ROW('Water Data'!H25)))),100-OFFSET('Water Data'!$H$4,0,10*ROW('Water Data'!H25)),NA())))</f>
        <v>#N/A</v>
      </c>
      <c r="Q31" s="82" t="e">
        <f ca="true">+IF(AND(ISTEXT(OFFSET('Water Data'!$B$2,0,10*ROW('Water Data'!H25))),CF31="Yes"),OFFSET('Water Data'!$H$6,0,10*ROW('Water Data'!H25)),IF(AND(ISTEXT(OFFSET('Water Data'!$B$2,0,10*ROW('Water Data'!H25))),CF31="No",ISNUMBER(OFFSET('Water Data'!$H$6,0,10*ROW('Water Data'!H25)))),CONCATENATE("[",ROUND(OFFSET('Water Data'!$H$6,0,10*ROW('Water Data'!H25)),0),"]"),IF(AND(ISTEXT(OFFSET('Water Data'!$B$2,0,10*ROW('Water Data'!H25))),CF31="",ISNUMBER(OFFSET('Water Data'!$H$6,0,10*ROW('Water Data'!H25)))),OFFSET('Water Data'!$H$6,0,10*ROW('Water Data'!H25)),NA())))</f>
        <v>#N/A</v>
      </c>
      <c r="R31" s="82" t="e">
        <f ca="true">+IF(AND(ISTEXT(OFFSET('Water Data'!$B$2,0,10*ROW('Water Data'!H25))),CG31="Yes"),OFFSET('Water Data'!$H$9,0,10*ROW('Water Data'!H25)),IF(AND(ISTEXT(OFFSET('Water Data'!$B$2,0,10*ROW('Water Data'!H25))),CG31="No",ISNUMBER(OFFSET('Water Data'!$H$9,0,10*ROW('Water Data'!H25)))),CONCATENATE("[",ROUND(OFFSET('Water Data'!$H$9,0,10*ROW('Water Data'!H25)),0),"]"),IF(AND(ISTEXT(OFFSET('Water Data'!$B$2,0,10*ROW('Water Data'!H25))),CG31="",ISNUMBER(OFFSET('Water Data'!$H$9,0,10*ROW('Water Data'!H25)))),OFFSET('Water Data'!$H$9,0,10*ROW('Water Data'!H25)),NA())))</f>
        <v>#N/A</v>
      </c>
      <c r="S31" s="82" t="e">
        <f ca="true">+IF(AND(ISTEXT(OFFSET('Water Data'!$B$2,0,10*ROW('Water Data'!I25))),CH31="Yes"),100-OFFSET('Water Data'!$I$4,0,10*ROW('Water Data'!I25)),IF(AND(ISTEXT(OFFSET('Water Data'!$B$2,0,10*ROW('Water Data'!I25))),CH31="No",ISNUMBER(OFFSET('Water Data'!$I$4,0,10*ROW('Water Data'!I25)))),CONCATENATE("[",ROUND(100-OFFSET('Water Data'!$I$4,0,10*ROW('Water Data'!I25)),0),"]"),IF(AND(ISTEXT(OFFSET('Water Data'!$B$2,0,10*ROW('Water Data'!I25))),CH31="",ISNUMBER(OFFSET('Water Data'!$I$4,0,10*ROW('Water Data'!I25)))),100-OFFSET('Water Data'!$I$4,0,10*ROW('Water Data'!I25)),NA())))</f>
        <v>#N/A</v>
      </c>
      <c r="T31" s="82" t="e">
        <f ca="true">+IF(AND(ISTEXT(OFFSET('Water Data'!$B$2,0,10*ROW('Water Data'!I25))),CI31="Yes"),OFFSET('Water Data'!$I$6,0,10*ROW('Water Data'!I25)),IF(AND(ISTEXT(OFFSET('Water Data'!$B$2,0,10*ROW('Water Data'!I25))),CI31="No",ISNUMBER(OFFSET('Water Data'!$I$6,0,10*ROW('Water Data'!I25)))),CONCATENATE("[",ROUND(OFFSET('Water Data'!$I$6,0,10*ROW('Water Data'!I25)),0),"]"),IF(AND(ISTEXT(OFFSET('Water Data'!$B$2,0,10*ROW('Water Data'!I25))),CI31="",ISNUMBER(OFFSET('Water Data'!$I$6,0,10*ROW('Water Data'!I25)))),OFFSET('Water Data'!$I$6,0,10*ROW('Water Data'!I25)),NA())))</f>
        <v>#N/A</v>
      </c>
      <c r="U31" s="82" t="e">
        <f ca="true">+IF(AND(ISTEXT(OFFSET('Water Data'!$B$2,0,10*ROW('Water Data'!I25))),CJ31="Yes"),OFFSET('Water Data'!$I$9,0,10*ROW('Water Data'!I25)),IF(AND(ISTEXT(OFFSET('Water Data'!$B$2,0,10*ROW('Water Data'!I25))),CJ31="No",ISNUMBER(OFFSET('Water Data'!$I$9,0,10*ROW('Water Data'!I25)))),CONCATENATE("[",ROUND(OFFSET('Water Data'!$I$9,0,10*ROW('Water Data'!I25)),0),"]"),IF(AND(ISTEXT(OFFSET('Water Data'!$B$2,0,10*ROW('Water Data'!I25))),CJ31="",ISNUMBER(OFFSET('Water Data'!$I$9,0,10*ROW('Water Data'!I25)))),OFFSET('Water Data'!$I$9,0,10*ROW('Water Data'!I25)),NA())))</f>
        <v>#N/A</v>
      </c>
      <c r="V31" s="83" t="e">
        <f ca="true">+IF(AND(ISTEXT(OFFSET('Sanitation Data'!$B$2,0,10*ROW('Sanitation Data'!D25))),CK31="Yes"),100-OFFSET('Sanitation Data'!$D$4,0,10*ROW('Sanitation Data'!D25)),IF(AND(ISTEXT(OFFSET('Sanitation Data'!$B$2,0,10*ROW('Sanitation Data'!D25))),CK31="No",ISNUMBER(OFFSET('Sanitation Data'!$D$4,0,10*ROW('Sanitation Data'!D25)))),CONCATENATE("[",ROUND(100-OFFSET('Sanitation Data'!$D$4,0,10*ROW('Sanitation Data'!D25)),0),"]"),IF(AND(ISTEXT(OFFSET('Sanitation Data'!$B$2,0,10*ROW('Sanitation Data'!D25))),CK31="",ISNUMBER(OFFSET('Sanitation Data'!$D$4,0,10*ROW('Sanitation Data'!D25)))),100-OFFSET('Sanitation Data'!$D$4,0,10*ROW('Sanitation Data'!D25)),NA())))</f>
        <v>#N/A</v>
      </c>
      <c r="W31" s="83" t="e">
        <f ca="true">+IF(AND(ISTEXT(OFFSET('Sanitation Data'!$B$2,0,10*ROW('Sanitation Data'!D25))),CL31="Yes"),OFFSET('Sanitation Data'!$D$6,0,10*ROW('Sanitation Data'!D25)),IF(AND(ISTEXT(OFFSET('Sanitation Data'!$B$2,0,10*ROW('Sanitation Data'!D25))),CL31="No",ISNUMBER(OFFSET('Sanitation Data'!$D$6,0,10*ROW('Sanitation Data'!D25)))),CONCATENATE("[",ROUND(OFFSET('Sanitation Data'!$D$6,0,10*ROW('Sanitation Data'!D25)),0),"]"),IF(AND(ISTEXT(OFFSET('Sanitation Data'!$B$2,0,10*ROW('Sanitation Data'!D25))),CL31="",ISNUMBER(OFFSET('Sanitation Data'!$D$6,0,10*ROW('Sanitation Data'!D25)))),OFFSET('Sanitation Data'!$D$6,0,10*ROW('Sanitation Data'!D25)),NA())))</f>
        <v>#N/A</v>
      </c>
      <c r="X31" s="83" t="e">
        <f ca="true">+IF(AND(ISTEXT(OFFSET('Sanitation Data'!$B$2,0,10*ROW('Sanitation Data'!D25))),CM31="Yes"),OFFSET('Sanitation Data'!$D$10,0,10*ROW('Sanitation Data'!D25)),IF(AND(ISTEXT(OFFSET('Sanitation Data'!$B$2,0,10*ROW('Sanitation Data'!D25))),CM31="No",ISNUMBER(OFFSET('Sanitation Data'!$D$10,0,10*ROW('Sanitation Data'!D25)))),CONCATENATE("[",ROUND(OFFSET('Sanitation Data'!$D$10,0,10*ROW('Sanitation Data'!D25)),0),"]"),IF(AND(ISTEXT(OFFSET('Sanitation Data'!$B$2,0,10*ROW('Sanitation Data'!D25))),CM31="",ISNUMBER(OFFSET('Sanitation Data'!$D$10,0,10*ROW('Sanitation Data'!D25)))),OFFSET('Sanitation Data'!$D$10,0,10*ROW('Sanitation Data'!D25)),NA())))</f>
        <v>#N/A</v>
      </c>
      <c r="Y31" s="83" t="e">
        <f ca="true">+IF(AND(ISTEXT(OFFSET('Sanitation Data'!$B$2,0,10*ROW('Sanitation Data'!D25))),CN31="Yes"),OFFSET('Sanitation Data'!$D$11,0,10*ROW('Sanitation Data'!D25)),IF(AND(ISTEXT(OFFSET('Sanitation Data'!$B$2,0,10*ROW('Sanitation Data'!D25))),CN31="No",ISNUMBER(OFFSET('Sanitation Data'!$D$11,0,10*ROW('Sanitation Data'!D25)))),CONCATENATE("[",ROUND(OFFSET('Sanitation Data'!$D$11,0,10*ROW('Sanitation Data'!D25)),0),"]"),IF(AND(ISTEXT(OFFSET('Sanitation Data'!$B$2,0,10*ROW('Sanitation Data'!D25))),CN31="",ISNUMBER(OFFSET('Sanitation Data'!$D$11,0,10*ROW('Sanitation Data'!D25)))),OFFSET('Sanitation Data'!$D$11,0,10*ROW('Sanitation Data'!D25)),NA())))</f>
        <v>#N/A</v>
      </c>
      <c r="Z31" s="83" t="e">
        <f ca="true">+IF(AND(ISTEXT(OFFSET('Sanitation Data'!$B$2,0,10*ROW('Sanitation Data'!D25))),CO31="Yes"),OFFSET('Sanitation Data'!$D$12,0,10*ROW('Sanitation Data'!D25)),IF(AND(ISTEXT(OFFSET('Sanitation Data'!$B$2,0,10*ROW('Sanitation Data'!D25))),CO31="No",ISNUMBER(OFFSET('Sanitation Data'!$D$12,0,10*ROW('Sanitation Data'!D25)))),CONCATENATE("[",ROUND(OFFSET('Sanitation Data'!$D$12,0,10*ROW('Sanitation Data'!D25)),0),"]"),IF(AND(ISTEXT(OFFSET('Sanitation Data'!$B$2,0,10*ROW('Sanitation Data'!D25))),CO31="",ISNUMBER(OFFSET('Sanitation Data'!$D$12,0,10*ROW('Sanitation Data'!D25)))),OFFSET('Sanitation Data'!$D$12,0,10*ROW('Sanitation Data'!D25)),NA())))</f>
        <v>#N/A</v>
      </c>
      <c r="AA31" s="83" t="e">
        <f ca="true">+IF(AND(ISTEXT(OFFSET('Sanitation Data'!$B$2,0,10*ROW('Sanitation Data'!E25))),CP31="Yes"),100-OFFSET('Sanitation Data'!$E$4,0,10*ROW('Sanitation Data'!E25)),IF(AND(ISTEXT(OFFSET('Sanitation Data'!$B$2,0,10*ROW('Sanitation Data'!E25))),CP31="No",ISNUMBER(OFFSET('Sanitation Data'!$E$4,0,10*ROW('Sanitation Data'!E25)))),CONCATENATE("[",ROUND(100-OFFSET('Sanitation Data'!$E$4,0,10*ROW('Sanitation Data'!E25)),0),"]"),IF(AND(ISTEXT(OFFSET('Sanitation Data'!$B$2,0,10*ROW('Sanitation Data'!E25))),CP31="",ISNUMBER(OFFSET('Sanitation Data'!$E$4,0,10*ROW('Sanitation Data'!E25)))),100-OFFSET('Sanitation Data'!$E$4,0,10*ROW('Sanitation Data'!E25)),NA())))</f>
        <v>#N/A</v>
      </c>
      <c r="AB31" s="83" t="e">
        <f ca="true">+IF(AND(ISTEXT(OFFSET('Sanitation Data'!$B$2,0,10*ROW('Sanitation Data'!E25))),CQ31="Yes"),OFFSET('Sanitation Data'!$E$6,0,10*ROW('Sanitation Data'!H25)),IF(AND(ISTEXT(OFFSET('Sanitation Data'!$B$2,0,10*ROW('Sanitation Data'!E25))),CQ31="No",ISNUMBER(OFFSET('Sanitation Data'!$E$6,0,10*ROW('Sanitation Data'!E25)))),CONCATENATE("[",ROUND(OFFSET('Sanitation Data'!$E$6,0,10*ROW('Sanitation Data'!E25)),0),"]"),IF(AND(ISTEXT(OFFSET('Sanitation Data'!$B$2,0,10*ROW('Sanitation Data'!E25))),CQ31="",ISNUMBER(OFFSET('Sanitation Data'!$E$6,0,10*ROW('Sanitation Data'!E25)))),OFFSET('Sanitation Data'!$E$6,0,10*ROW('Sanitation Data'!E25)),NA())))</f>
        <v>#N/A</v>
      </c>
      <c r="AC31" s="83" t="e">
        <f ca="true">+IF(AND(ISTEXT(OFFSET('Sanitation Data'!$B$2,0,10*ROW('Sanitation Data'!E25))),CR31="Yes"),OFFSET('Sanitation Data'!$E$10,0,10*ROW('Sanitation Data'!E25)),IF(AND(ISTEXT(OFFSET('Sanitation Data'!$B$2,0,10*ROW('Sanitation Data'!E25))),CR31="No",ISNUMBER(OFFSET('Sanitation Data'!$E$10,0,10*ROW('Sanitation Data'!E25)))),CONCATENATE("[",ROUND(OFFSET('Sanitation Data'!$E$10,0,10*ROW('Sanitation Data'!E25)),0),"]"),IF(AND(ISTEXT(OFFSET('Sanitation Data'!$B$2,0,10*ROW('Sanitation Data'!E25))),CR31="",ISNUMBER(OFFSET('Sanitation Data'!$E$10,0,10*ROW('Sanitation Data'!E25)))),OFFSET('Sanitation Data'!$E$10,0,10*ROW('Sanitation Data'!E25)),NA())))</f>
        <v>#N/A</v>
      </c>
      <c r="AD31" s="83" t="e">
        <f ca="true">+IF(AND(ISTEXT(OFFSET('Sanitation Data'!$B$2,0,10*ROW('Sanitation Data'!E25))),CS31="Yes"),OFFSET('Sanitation Data'!$E$11,0,10*ROW('Sanitation Data'!E25)),IF(AND(ISTEXT(OFFSET('Sanitation Data'!$B$2,0,10*ROW('Sanitation Data'!E25))),CS31="No",ISNUMBER(OFFSET('Sanitation Data'!$E$11,0,10*ROW('Sanitation Data'!E25)))),CONCATENATE("[",ROUND(OFFSET('Sanitation Data'!$E$11,0,10*ROW('Sanitation Data'!E25)),0),"]"),IF(AND(ISTEXT(OFFSET('Sanitation Data'!$B$2,0,10*ROW('Sanitation Data'!E25))),CS31="",ISNUMBER(OFFSET('Sanitation Data'!$E$11,0,10*ROW('Sanitation Data'!E25)))),OFFSET('Sanitation Data'!$E$11,0,10*ROW('Sanitation Data'!E25)),NA())))</f>
        <v>#N/A</v>
      </c>
      <c r="AE31" s="83" t="e">
        <f ca="true">+IF(AND(ISTEXT(OFFSET('Sanitation Data'!$B$2,0,10*ROW('Sanitation Data'!E25))),CT31="Yes"),OFFSET('Sanitation Data'!$E$12,0,10*ROW('Sanitation Data'!E25)),IF(AND(ISTEXT(OFFSET('Sanitation Data'!$B$2,0,10*ROW('Sanitation Data'!E25))),CT31="No",ISNUMBER(OFFSET('Sanitation Data'!$E$12,0,10*ROW('Sanitation Data'!E25)))),CONCATENATE("[",ROUND(OFFSET('Sanitation Data'!$E$12,0,10*ROW('Sanitation Data'!E25)),0),"]"),IF(AND(ISTEXT(OFFSET('Sanitation Data'!$B$2,0,10*ROW('Sanitation Data'!E25))),CT31="",ISNUMBER(OFFSET('Sanitation Data'!$E$12,0,10*ROW('Sanitation Data'!E25)))),OFFSET('Sanitation Data'!$E$12,0,10*ROW('Sanitation Data'!E25)),NA())))</f>
        <v>#N/A</v>
      </c>
      <c r="AF31" s="83" t="e">
        <f ca="true">+IF(AND(ISTEXT(OFFSET('Sanitation Data'!$B$2,0,10*ROW('Sanitation Data'!F25))),CU31="Yes"),100-OFFSET('Sanitation Data'!$F$4,0,10*ROW('Sanitation Data'!F25)),IF(AND(ISTEXT(OFFSET('Sanitation Data'!$B$2,0,10*ROW('Sanitation Data'!F25))),CU31="No",ISNUMBER(OFFSET('Sanitation Data'!$F$4,0,10*ROW('Sanitation Data'!F25)))),CONCATENATE("[",ROUND(100-OFFSET('Sanitation Data'!$F$4,0,10*ROW('Sanitation Data'!F25)),0),"]"),IF(AND(ISTEXT(OFFSET('Sanitation Data'!$B$2,0,10*ROW('Sanitation Data'!F25))),CU31="",ISNUMBER(OFFSET('Sanitation Data'!$F$4,0,10*ROW('Sanitation Data'!F25)))),100-OFFSET('Sanitation Data'!$F$4,0,10*ROW('Sanitation Data'!F25)),NA())))</f>
        <v>#N/A</v>
      </c>
      <c r="AG31" s="83" t="e">
        <f ca="true">+IF(AND(ISTEXT(OFFSET('Sanitation Data'!$B$2,0,10*ROW('Sanitation Data'!F25))),CV31="Yes"),OFFSET('Sanitation Data'!$F$6,0,10*ROW('Sanitation Data'!F25)),IF(AND(ISTEXT(OFFSET('Sanitation Data'!$B$2,0,10*ROW('Sanitation Data'!F25))),CV31="No",ISNUMBER(OFFSET('Sanitation Data'!$F$6,0,10*ROW('Sanitation Data'!F25)))),CONCATENATE("[",ROUND(OFFSET('Sanitation Data'!$F$6,0,10*ROW('Sanitation Data'!F25)),0),"]"),IF(AND(ISTEXT(OFFSET('Sanitation Data'!$B$2,0,10*ROW('Sanitation Data'!F25))),CV31="",ISNUMBER(OFFSET('Sanitation Data'!$F$6,0,10*ROW('Sanitation Data'!F25)))),OFFSET('Sanitation Data'!$F$6,0,10*ROW('Sanitation Data'!F25)),NA())))</f>
        <v>#N/A</v>
      </c>
      <c r="AH31" s="83" t="e">
        <f ca="true">+IF(AND(ISTEXT(OFFSET('Sanitation Data'!$B$2,0,10*ROW('Sanitation Data'!F25))),CW31="Yes"),OFFSET('Sanitation Data'!$F$10,0,10*ROW('Sanitation Data'!F25)),IF(AND(ISTEXT(OFFSET('Sanitation Data'!$B$2,0,10*ROW('Sanitation Data'!F25))),CW31="No",ISNUMBER(OFFSET('Sanitation Data'!$F$10,0,10*ROW('Sanitation Data'!F25)))),CONCATENATE("[",ROUND(OFFSET('Sanitation Data'!$F$10,0,10*ROW('Sanitation Data'!F25)),0),"]"),IF(AND(ISTEXT(OFFSET('Sanitation Data'!$B$2,0,10*ROW('Sanitation Data'!F25))),CW31="",ISNUMBER(OFFSET('Sanitation Data'!$F$10,0,10*ROW('Sanitation Data'!F25)))),OFFSET('Sanitation Data'!$F$10,0,10*ROW('Sanitation Data'!F25)),NA())))</f>
        <v>#N/A</v>
      </c>
      <c r="AI31" s="83" t="e">
        <f ca="true">+IF(AND(ISTEXT(OFFSET('Sanitation Data'!$B$2,0,10*ROW('Sanitation Data'!F25))),CX31="Yes"),OFFSET('Sanitation Data'!$F$11,0,10*ROW('Sanitation Data'!F25)),IF(AND(ISTEXT(OFFSET('Sanitation Data'!$B$2,0,10*ROW('Sanitation Data'!F25))),CX31="No",ISNUMBER(OFFSET('Sanitation Data'!$F$11,0,10*ROW('Sanitation Data'!F25)))),CONCATENATE("[",ROUND(OFFSET('Sanitation Data'!$F$11,0,10*ROW('Sanitation Data'!F25)),0),"]"),IF(AND(ISTEXT(OFFSET('Sanitation Data'!$B$2,0,10*ROW('Sanitation Data'!F25))),CX31="",ISNUMBER(OFFSET('Sanitation Data'!$F$11,0,10*ROW('Sanitation Data'!F25)))),OFFSET('Sanitation Data'!$F$11,0,10*ROW('Sanitation Data'!F25)),NA())))</f>
        <v>#N/A</v>
      </c>
      <c r="AJ31" s="83" t="e">
        <f ca="true">+IF(AND(ISTEXT(OFFSET('Sanitation Data'!$B$2,0,10*ROW('Sanitation Data'!F25))),CY31="Yes"),OFFSET('Sanitation Data'!$F$12,0,10*ROW('Sanitation Data'!F25)),IF(AND(ISTEXT(OFFSET('Sanitation Data'!$B$2,0,10*ROW('Sanitation Data'!F25))),CY31="No",ISNUMBER(OFFSET('Sanitation Data'!$F$12,0,10*ROW('Sanitation Data'!F25)))),CONCATENATE("[",ROUND(OFFSET('Sanitation Data'!$F$12,0,10*ROW('Sanitation Data'!F25)),0),"]"),IF(AND(ISTEXT(OFFSET('Sanitation Data'!$B$2,0,10*ROW('Sanitation Data'!F25))),CY31="",ISNUMBER(OFFSET('Sanitation Data'!$F$12,0,10*ROW('Sanitation Data'!F25)))),OFFSET('Sanitation Data'!$F$12,0,10*ROW('Sanitation Data'!F25)),NA())))</f>
        <v>#N/A</v>
      </c>
      <c r="AK31" s="83" t="e">
        <f ca="true">+IF(AND(ISTEXT(OFFSET('Sanitation Data'!$B$2,0,10*ROW('Sanitation Data'!G25))),CZ31="Yes"),100-OFFSET('Sanitation Data'!$G$4,0,10*ROW('Sanitation Data'!G25)),IF(AND(ISTEXT(OFFSET('Sanitation Data'!$B$2,0,10*ROW('Sanitation Data'!G25))),CZ31="No",ISNUMBER(OFFSET('Sanitation Data'!$G$4,0,10*ROW('Sanitation Data'!G25)))),CONCATENATE("[",ROUND(100-OFFSET('Sanitation Data'!$G$4,0,10*ROW('Sanitation Data'!G25)),0),"]"),IF(AND(ISTEXT(OFFSET('Sanitation Data'!$B$2,0,10*ROW('Sanitation Data'!G25))),CZ31="",ISNUMBER(OFFSET('Sanitation Data'!$G$4,0,10*ROW('Sanitation Data'!G25)))),100-OFFSET('Sanitation Data'!$G$4,0,10*ROW('Sanitation Data'!G25)),NA())))</f>
        <v>#N/A</v>
      </c>
      <c r="AL31" s="83" t="e">
        <f ca="true">+IF(AND(ISTEXT(OFFSET('Sanitation Data'!$B$2,0,10*ROW('Sanitation Data'!G25))),DA31="Yes"),OFFSET('Sanitation Data'!$G$6,0,10*ROW('Sanitation Data'!G25)),IF(AND(ISTEXT(OFFSET('Sanitation Data'!$B$2,0,10*ROW('Sanitation Data'!G25))),DA31="No",ISNUMBER(OFFSET('Sanitation Data'!$G$6,0,10*ROW('Sanitation Data'!G25)))),CONCATENATE("[",ROUND(OFFSET('Sanitation Data'!$G$6,0,10*ROW('Sanitation Data'!G25)),0),"]"),IF(AND(ISTEXT(OFFSET('Sanitation Data'!$B$2,0,10*ROW('Sanitation Data'!G25))),DA31="",ISNUMBER(OFFSET('Sanitation Data'!$G$6,0,10*ROW('Sanitation Data'!G25)))),OFFSET('Sanitation Data'!$G$6,0,10*ROW('Sanitation Data'!G25)),NA())))</f>
        <v>#N/A</v>
      </c>
      <c r="AM31" s="83" t="e">
        <f ca="true">+IF(AND(ISTEXT(OFFSET('Sanitation Data'!$B$2,0,10*ROW('Sanitation Data'!G25))),DB31="Yes"),OFFSET('Sanitation Data'!$G$10,0,10*ROW('Sanitation Data'!G25)),IF(AND(ISTEXT(OFFSET('Sanitation Data'!$B$2,0,10*ROW('Sanitation Data'!G25))),DB31="No",ISNUMBER(OFFSET('Sanitation Data'!$G$10,0,10*ROW('Sanitation Data'!G25)))),CONCATENATE("[",ROUND(OFFSET('Sanitation Data'!$G$10,0,10*ROW('Sanitation Data'!G25)),0),"]"),IF(AND(ISTEXT(OFFSET('Sanitation Data'!$B$2,0,10*ROW('Sanitation Data'!G25))),DB31="",ISNUMBER(OFFSET('Sanitation Data'!$G$10,0,10*ROW('Sanitation Data'!G25)))),OFFSET('Sanitation Data'!$G$10,0,10*ROW('Sanitation Data'!G25)),NA())))</f>
        <v>#N/A</v>
      </c>
      <c r="AN31" s="83" t="e">
        <f ca="true">+IF(AND(ISTEXT(OFFSET('Sanitation Data'!$B$2,0,10*ROW('Sanitation Data'!G25))),DC31="Yes"),OFFSET('Sanitation Data'!$G$11,0,10*ROW('Sanitation Data'!G25)),IF(AND(ISTEXT(OFFSET('Sanitation Data'!$B$2,0,10*ROW('Sanitation Data'!G25))),DC31="No",ISNUMBER(OFFSET('Sanitation Data'!$G$11,0,10*ROW('Sanitation Data'!G25)))),CONCATENATE("[",ROUND(OFFSET('Sanitation Data'!$G$11,0,10*ROW('Sanitation Data'!G25)),0),"]"),IF(AND(ISTEXT(OFFSET('Sanitation Data'!$B$2,0,10*ROW('Sanitation Data'!G25))),DC31="",ISNUMBER(OFFSET('Sanitation Data'!$G$11,0,10*ROW('Sanitation Data'!G25)))),OFFSET('Sanitation Data'!$G$11,0,10*ROW('Sanitation Data'!G25)),NA())))</f>
        <v>#N/A</v>
      </c>
      <c r="AO31" s="83" t="e">
        <f ca="true">+IF(AND(ISTEXT(OFFSET('Sanitation Data'!$B$2,0,10*ROW('Sanitation Data'!G25))),DD31="Yes"),OFFSET('Sanitation Data'!$G$12,0,10*ROW('Sanitation Data'!G25)),IF(AND(ISTEXT(OFFSET('Sanitation Data'!$B$2,0,10*ROW('Sanitation Data'!G25))),DD31="No",ISNUMBER(OFFSET('Sanitation Data'!$G$12,0,10*ROW('Sanitation Data'!G25)))),CONCATENATE("[",ROUND(OFFSET('Sanitation Data'!$G$12,0,10*ROW('Sanitation Data'!G25)),0),"]"),IF(AND(ISTEXT(OFFSET('Sanitation Data'!$B$2,0,10*ROW('Sanitation Data'!G25))),DD31="",ISNUMBER(OFFSET('Sanitation Data'!$G$12,0,10*ROW('Sanitation Data'!G25)))),OFFSET('Sanitation Data'!$G$12,0,10*ROW('Sanitation Data'!G25)),NA())))</f>
        <v>#N/A</v>
      </c>
      <c r="AP31" s="83" t="e">
        <f ca="true">+IF(AND(ISTEXT(OFFSET('Sanitation Data'!$B$2,0,10*ROW('Sanitation Data'!H25))),DE31="Yes"),100-OFFSET('Sanitation Data'!$H$4,0,10*ROW('Sanitation Data'!H25)),IF(AND(ISTEXT(OFFSET('Sanitation Data'!$B$2,0,10*ROW('Sanitation Data'!H25))),DE31="No",ISNUMBER(OFFSET('Sanitation Data'!$H$4,0,10*ROW('Sanitation Data'!H25)))),CONCATENATE("[",ROUND(100-OFFSET('Sanitation Data'!$H$4,0,10*ROW('Sanitation Data'!H25)),0),"]"),IF(AND(ISTEXT(OFFSET('Sanitation Data'!$B$2,0,10*ROW('Sanitation Data'!H25))),DE31="",ISNUMBER(OFFSET('Sanitation Data'!$H$4,0,10*ROW('Sanitation Data'!H25)))),100-OFFSET('Sanitation Data'!$H$4,0,10*ROW('Sanitation Data'!H25)),NA())))</f>
        <v>#N/A</v>
      </c>
      <c r="AQ31" s="83" t="e">
        <f ca="true">+IF(AND(ISTEXT(OFFSET('Sanitation Data'!$B$2,0,10*ROW('Sanitation Data'!H25))),DF31="Yes"),OFFSET('Sanitation Data'!$H$6,0,10*ROW('Sanitation Data'!H25)),IF(AND(ISTEXT(OFFSET('Sanitation Data'!$B$2,0,10*ROW('Sanitation Data'!H25))),DF31="No",ISNUMBER(OFFSET('Sanitation Data'!$H$6,0,10*ROW('Sanitation Data'!H25)))),CONCATENATE("[",ROUND(OFFSET('Sanitation Data'!$H$6,0,10*ROW('Sanitation Data'!H25)),0),"]"),IF(AND(ISTEXT(OFFSET('Sanitation Data'!$B$2,0,10*ROW('Sanitation Data'!H25))),DF31="",ISNUMBER(OFFSET('Sanitation Data'!$H$6,0,10*ROW('Sanitation Data'!H25)))),OFFSET('Sanitation Data'!$H$6,0,10*ROW('Sanitation Data'!H25)),NA())))</f>
        <v>#N/A</v>
      </c>
      <c r="AR31" s="83" t="e">
        <f ca="true">+IF(AND(ISTEXT(OFFSET('Sanitation Data'!$B$2,0,10*ROW('Sanitation Data'!H25))),DG31="Yes"),OFFSET('Sanitation Data'!$H$10,0,10*ROW('Sanitation Data'!H25)),IF(AND(ISTEXT(OFFSET('Sanitation Data'!$B$2,0,10*ROW('Sanitation Data'!H25))),DG31="No",ISNUMBER(OFFSET('Sanitation Data'!$H$10,0,10*ROW('Sanitation Data'!H25)))),CONCATENATE("[",ROUND(OFFSET('Sanitation Data'!$H$10,0,10*ROW('Sanitation Data'!H25)),0),"]"),IF(AND(ISTEXT(OFFSET('Sanitation Data'!$B$2,0,10*ROW('Sanitation Data'!H25))),DG31="",ISNUMBER(OFFSET('Sanitation Data'!$H$10,0,10*ROW('Sanitation Data'!H25)))),OFFSET('Sanitation Data'!$H$10,0,10*ROW('Sanitation Data'!H25)),NA())))</f>
        <v>#N/A</v>
      </c>
      <c r="AS31" s="83" t="e">
        <f ca="true">+IF(AND(ISTEXT(OFFSET('Sanitation Data'!$B$2,0,10*ROW('Sanitation Data'!H25))),DH31="Yes"),OFFSET('Sanitation Data'!$H$11,0,10*ROW('Sanitation Data'!H25)),IF(AND(ISTEXT(OFFSET('Sanitation Data'!$B$2,0,10*ROW('Sanitation Data'!H25))),DH31="No",ISNUMBER(OFFSET('Sanitation Data'!$H$11,0,10*ROW('Sanitation Data'!H25)))),CONCATENATE("[",ROUND(OFFSET('Sanitation Data'!$H$11,0,10*ROW('Sanitation Data'!H25)),0),"]"),IF(AND(ISTEXT(OFFSET('Sanitation Data'!$B$2,0,10*ROW('Sanitation Data'!H25))),DH31="",ISNUMBER(OFFSET('Sanitation Data'!$H$11,0,10*ROW('Sanitation Data'!H25)))),OFFSET('Sanitation Data'!$H$11,0,10*ROW('Sanitation Data'!H25)),NA())))</f>
        <v>#N/A</v>
      </c>
      <c r="AT31" s="83" t="e">
        <f ca="true">+IF(AND(ISTEXT(OFFSET('Sanitation Data'!$B$2,0,10*ROW('Sanitation Data'!H25))),DI31="Yes"),OFFSET('Sanitation Data'!$H$12,0,10*ROW('Sanitation Data'!H25)),IF(AND(ISTEXT(OFFSET('Sanitation Data'!$B$2,0,10*ROW('Sanitation Data'!H25))),DI31="No",ISNUMBER(OFFSET('Sanitation Data'!$H$12,0,10*ROW('Sanitation Data'!H25)))),CONCATENATE("[",ROUND(OFFSET('Sanitation Data'!$H$12,0,10*ROW('Sanitation Data'!H25)),0),"]"),IF(AND(ISTEXT(OFFSET('Sanitation Data'!$B$2,0,10*ROW('Sanitation Data'!H25))),DI31="",ISNUMBER(OFFSET('Sanitation Data'!$H$12,0,10*ROW('Sanitation Data'!H25)))),OFFSET('Sanitation Data'!$H$12,0,10*ROW('Sanitation Data'!H25)),NA())))</f>
        <v>#N/A</v>
      </c>
      <c r="AU31" s="83" t="e">
        <f ca="true">+IF(AND(ISTEXT(OFFSET('Sanitation Data'!$B$2,0,10*ROW('Sanitation Data'!I25))),DJ31="Yes"),100-OFFSET('Sanitation Data'!$I$4,0,10*ROW('Sanitation Data'!I25)),IF(AND(ISTEXT(OFFSET('Sanitation Data'!$B$2,0,10*ROW('Sanitation Data'!I25))),DJ31="No",ISNUMBER(OFFSET('Sanitation Data'!$I$4,0,10*ROW('Sanitation Data'!I25)))),CONCATENATE("[",ROUND(100-OFFSET('Sanitation Data'!$I$4,0,10*ROW('Sanitation Data'!I25)),0),"]"),IF(AND(ISTEXT(OFFSET('Sanitation Data'!$B$2,0,10*ROW('Sanitation Data'!I25))),DJ31="",ISNUMBER(OFFSET('Sanitation Data'!$I$4,0,10*ROW('Sanitation Data'!I25)))),100-OFFSET('Sanitation Data'!$I$4,0,10*ROW('Sanitation Data'!I25)),NA())))</f>
        <v>#N/A</v>
      </c>
      <c r="AV31" s="83" t="e">
        <f ca="true">+IF(AND(ISTEXT(OFFSET('Sanitation Data'!$B$2,0,10*ROW('Sanitation Data'!I25))),DK31="Yes"),OFFSET('Sanitation Data'!$I$6,0,10*ROW('Sanitation Data'!I25)),IF(AND(ISTEXT(OFFSET('Sanitation Data'!$B$2,0,10*ROW('Sanitation Data'!I25))),DK31="No",ISNUMBER(OFFSET('Sanitation Data'!$I$6,0,10*ROW('Sanitation Data'!I25)))),CONCATENATE("[",ROUND(OFFSET('Sanitation Data'!$I$6,0,10*ROW('Sanitation Data'!I25)),0),"]"),IF(AND(ISTEXT(OFFSET('Sanitation Data'!$B$2,0,10*ROW('Sanitation Data'!I25))),DK31="",ISNUMBER(OFFSET('Sanitation Data'!$I$6,0,10*ROW('Sanitation Data'!I25)))),OFFSET('Sanitation Data'!$I$6,0,10*ROW('Sanitation Data'!I25)),NA())))</f>
        <v>#N/A</v>
      </c>
      <c r="AW31" s="83" t="e">
        <f ca="true">+IF(AND(ISTEXT(OFFSET('Sanitation Data'!$B$2,0,10*ROW('Sanitation Data'!I25))),DL31="Yes"),OFFSET('Sanitation Data'!$I$10,0,10*ROW('Sanitation Data'!I25)),IF(AND(ISTEXT(OFFSET('Sanitation Data'!$B$2,0,10*ROW('Sanitation Data'!I25))),DL31="No",ISNUMBER(OFFSET('Sanitation Data'!$I$10,0,10*ROW('Sanitation Data'!I25)))),CONCATENATE("[",ROUND(OFFSET('Sanitation Data'!$I$10,0,10*ROW('Sanitation Data'!I25)),0),"]"),IF(AND(ISTEXT(OFFSET('Sanitation Data'!$B$2,0,10*ROW('Sanitation Data'!I25))),DL31="",ISNUMBER(OFFSET('Sanitation Data'!$I$10,0,10*ROW('Sanitation Data'!I25)))),OFFSET('Sanitation Data'!$I$10,0,10*ROW('Sanitation Data'!I25)),NA())))</f>
        <v>#N/A</v>
      </c>
      <c r="AX31" s="83" t="e">
        <f ca="true">+IF(AND(ISTEXT(OFFSET('Sanitation Data'!$B$2,0,10*ROW('Sanitation Data'!I25))),DM31="Yes"),OFFSET('Sanitation Data'!$I$11,0,10*ROW('Sanitation Data'!I25)),IF(AND(ISTEXT(OFFSET('Sanitation Data'!$B$2,0,10*ROW('Sanitation Data'!I25))),DM31="No",ISNUMBER(OFFSET('Sanitation Data'!$I$11,0,10*ROW('Sanitation Data'!I25)))),CONCATENATE("[",ROUND(OFFSET('Sanitation Data'!$I$11,0,10*ROW('Sanitation Data'!I25)),0),"]"),IF(AND(ISTEXT(OFFSET('Sanitation Data'!$B$2,0,10*ROW('Sanitation Data'!I25))),DM31="",ISNUMBER(OFFSET('Sanitation Data'!$I$11,0,10*ROW('Sanitation Data'!I25)))),OFFSET('Sanitation Data'!$I$11,0,10*ROW('Sanitation Data'!I25)),NA())))</f>
        <v>#N/A</v>
      </c>
      <c r="AY31" s="83" t="e">
        <f ca="true">+IF(AND(ISTEXT(OFFSET('Sanitation Data'!$B$2,0,10*ROW('Sanitation Data'!I25))),DN31="Yes"),OFFSET('Sanitation Data'!$I$12,0,10*ROW('Sanitation Data'!I25)),IF(AND(ISTEXT(OFFSET('Sanitation Data'!$B$2,0,10*ROW('Sanitation Data'!I25))),DN31="No",ISNUMBER(OFFSET('Sanitation Data'!$I$12,0,10*ROW('Sanitation Data'!I25)))),CONCATENATE("[",ROUND(OFFSET('Sanitation Data'!$I$12,0,10*ROW('Sanitation Data'!I25)),0),"]"),IF(AND(ISTEXT(OFFSET('Sanitation Data'!$B$2,0,10*ROW('Sanitation Data'!I25))),DN31="",ISNUMBER(OFFSET('Sanitation Data'!$I$12,0,10*ROW('Sanitation Data'!I25)))),OFFSET('Sanitation Data'!$I$12,0,10*ROW('Sanitation Data'!I25)),NA())))</f>
        <v>#N/A</v>
      </c>
      <c r="AZ31" s="84" t="e">
        <f ca="true">+IF(AND(ISTEXT(OFFSET('Hygiene Data'!$B$2,0,10*ROW('Hygiene Data'!D25))),DO31="Yes"),OFFSET('Hygiene Data'!$D$5,0,10*ROW('Hygiene Data'!D25)),IF(AND(ISTEXT(OFFSET('Hygiene Data'!$B$2,0,10*ROW('Hygiene Data'!D25))),DO31="No",ISNUMBER(OFFSET('Hygiene Data'!$D$5,0,10*ROW('Hygiene Data'!D25)))),CONCATENATE("[",ROUND(OFFSET('Hygiene Data'!$D$5,0,10*ROW('Hygiene Data'!D25)),0),"]"),IF(AND(ISTEXT(OFFSET('Hygiene Data'!$B$2,0,10*ROW('Hygiene Data'!D25))),DO31="",ISNUMBER(OFFSET('Hygiene Data'!$D$5,0,10*ROW('Hygiene Data'!D25)))),OFFSET('Hygiene Data'!$D$5,0,10*ROW('Hygiene Data'!D25)),NA())))</f>
        <v>#N/A</v>
      </c>
      <c r="BA31" s="84" t="e">
        <f ca="true">+IF(AND(ISTEXT(OFFSET('Hygiene Data'!$B$2,0,10*ROW('Hygiene Data'!D25))),DP31="Yes"),OFFSET('Hygiene Data'!$D$7,0,10*ROW('Hygiene Data'!D25)),IF(AND(ISTEXT(OFFSET('Hygiene Data'!$B$2,0,10*ROW('Hygiene Data'!D25))),DP31="No",ISNUMBER(OFFSET('Hygiene Data'!$D$7,0,10*ROW('Hygiene Data'!D25)))),CONCATENATE("[",ROUND(OFFSET('Hygiene Data'!$D$7,0,10*ROW('Hygiene Data'!D25)),0),"]"),IF(AND(ISTEXT(OFFSET('Hygiene Data'!$B$2,0,10*ROW('Hygiene Data'!D25))),DP31="",ISNUMBER(OFFSET('Hygiene Data'!$D$7,0,10*ROW('Hygiene Data'!D25)))),OFFSET('Hygiene Data'!$D$7,0,10*ROW('Hygiene Data'!D25)),NA())))</f>
        <v>#N/A</v>
      </c>
      <c r="BB31" s="84" t="e">
        <f ca="true">+IF(AND(ISTEXT(OFFSET('Hygiene Data'!$B$2,0,10*ROW('Hygiene Data'!D25))),DQ31="Yes"),OFFSET('Hygiene Data'!$D$9,0,10*ROW('Hygiene Data'!D25)),IF(AND(ISTEXT(OFFSET('Hygiene Data'!$B$2,0,10*ROW('Hygiene Data'!D25))),DQ31="No",ISNUMBER(OFFSET('Hygiene Data'!$D$9,0,10*ROW('Hygiene Data'!D25)))),CONCATENATE("[",ROUND(OFFSET('Hygiene Data'!$D$9,0,10*ROW('Hygiene Data'!D25)),0),"]"),IF(AND(ISTEXT(OFFSET('Hygiene Data'!$B$2,0,10*ROW('Hygiene Data'!D25))),DQ31="",ISNUMBER(OFFSET('Hygiene Data'!$D$9,0,10*ROW('Hygiene Data'!D25)))),OFFSET('Hygiene Data'!$D$9,0,10*ROW('Hygiene Data'!D25)),NA())))</f>
        <v>#N/A</v>
      </c>
      <c r="BC31" s="84" t="e">
        <f ca="true">+IF(AND(ISTEXT(OFFSET('Hygiene Data'!$B$2,0,10*ROW('Hygiene Data'!E25))),DR31="Yes"),OFFSET('Hygiene Data'!$E$5,0,10*ROW('Hygiene Data'!E25)),IF(AND(ISTEXT(OFFSET('Hygiene Data'!$B$2,0,10*ROW('Hygiene Data'!E25))),DR31="No",ISNUMBER(OFFSET('Hygiene Data'!$E$5,0,10*ROW('Hygiene Data'!E25)))),CONCATENATE("[",ROUND(OFFSET('Hygiene Data'!$E$5,0,10*ROW('Hygiene Data'!E25)),0),"]"),IF(AND(ISTEXT(OFFSET('Hygiene Data'!$B$2,0,10*ROW('Hygiene Data'!E25))),DR31="",ISNUMBER(OFFSET('Hygiene Data'!$E$5,0,10*ROW('Hygiene Data'!E25)))),OFFSET('Hygiene Data'!$E$5,0,10*ROW('Hygiene Data'!E25)),NA())))</f>
        <v>#N/A</v>
      </c>
      <c r="BD31" s="84" t="e">
        <f ca="true">+IF(AND(ISTEXT(OFFSET('Hygiene Data'!$B$2,0,10*ROW('Hygiene Data'!E25))),DS31="Yes"),OFFSET('Hygiene Data'!$E$7,0,10*ROW('Hygiene Data'!E25)),IF(AND(ISTEXT(OFFSET('Hygiene Data'!$B$2,0,10*ROW('Hygiene Data'!E25))),DS31="No",ISNUMBER(OFFSET('Hygiene Data'!$E$7,0,10*ROW('Hygiene Data'!E25)))),CONCATENATE("[",ROUND(OFFSET('Hygiene Data'!$E$7,0,10*ROW('Hygiene Data'!E25)),0),"]"),IF(AND(ISTEXT(OFFSET('Hygiene Data'!$B$2,0,10*ROW('Hygiene Data'!E25))),DS31="",ISNUMBER(OFFSET('Hygiene Data'!$E$7,0,10*ROW('Hygiene Data'!E25)))),OFFSET('Hygiene Data'!$E$7,0,10*ROW('Hygiene Data'!E25)),NA())))</f>
        <v>#N/A</v>
      </c>
      <c r="BE31" s="84" t="e">
        <f ca="true">+IF(AND(ISTEXT(OFFSET('Hygiene Data'!$B$2,0,10*ROW('Hygiene Data'!E25))),DT31="Yes"),OFFSET('Hygiene Data'!$E$9,0,10*ROW('Hygiene Data'!E25)),IF(AND(ISTEXT(OFFSET('Hygiene Data'!$B$2,0,10*ROW('Hygiene Data'!E25))),DT31="No",ISNUMBER(OFFSET('Hygiene Data'!$E$9,0,10*ROW('Hygiene Data'!E25)))),CONCATENATE("[",ROUND(OFFSET('Hygiene Data'!$E$9,0,10*ROW('Hygiene Data'!E25)),0),"]"),IF(AND(ISTEXT(OFFSET('Hygiene Data'!$B$2,0,10*ROW('Hygiene Data'!E25))),DT31="",ISNUMBER(OFFSET('Hygiene Data'!$E$9,0,10*ROW('Hygiene Data'!E25)))),OFFSET('Hygiene Data'!$E$9,0,10*ROW('Hygiene Data'!E25)),NA())))</f>
        <v>#N/A</v>
      </c>
      <c r="BF31" s="84" t="e">
        <f ca="true">+IF(AND(ISTEXT(OFFSET('Hygiene Data'!$B$2,0,10*ROW('Hygiene Data'!F25))),DU31="Yes"),OFFSET('Hygiene Data'!$F$5,0,10*ROW('Hygiene Data'!F25)),IF(AND(ISTEXT(OFFSET('Hygiene Data'!$B$2,0,10*ROW('Hygiene Data'!F25))),DU31="No",ISNUMBER(OFFSET('Hygiene Data'!$F$5,0,10*ROW('Hygiene Data'!F25)))),CONCATENATE("[",ROUND(OFFSET('Hygiene Data'!$F$5,0,10*ROW('Hygiene Data'!F25)),0),"]"),IF(AND(ISTEXT(OFFSET('Hygiene Data'!$B$2,0,10*ROW('Hygiene Data'!F25))),DU31="",ISNUMBER(OFFSET('Hygiene Data'!$F$5,0,10*ROW('Hygiene Data'!F25)))),OFFSET('Hygiene Data'!$F$5,0,10*ROW('Hygiene Data'!F25)),NA())))</f>
        <v>#N/A</v>
      </c>
      <c r="BG31" s="84" t="e">
        <f ca="true">+IF(AND(ISTEXT(OFFSET('Hygiene Data'!$B$2,0,10*ROW('Hygiene Data'!F25))),DV31="Yes"),OFFSET('Hygiene Data'!$F$7,0,10*ROW('Hygiene Data'!F25)),IF(AND(ISTEXT(OFFSET('Hygiene Data'!$B$2,0,10*ROW('Hygiene Data'!F25))),DV31="No",ISNUMBER(OFFSET('Hygiene Data'!$F$7,0,10*ROW('Hygiene Data'!F25)))),CONCATENATE("[",ROUND(OFFSET('Hygiene Data'!$F$7,0,10*ROW('Hygiene Data'!F25)),0),"]"),IF(AND(ISTEXT(OFFSET('Hygiene Data'!$B$2,0,10*ROW('Hygiene Data'!F25))),DV31="",ISNUMBER(OFFSET('Hygiene Data'!$F$7,0,10*ROW('Hygiene Data'!F25)))),OFFSET('Hygiene Data'!$F$7,0,10*ROW('Hygiene Data'!F25)),NA())))</f>
        <v>#N/A</v>
      </c>
      <c r="BH31" s="84" t="e">
        <f ca="true">+IF(AND(ISTEXT(OFFSET('Hygiene Data'!$B$2,0,10*ROW('Hygiene Data'!F25))),DW31="Yes"),OFFSET('Hygiene Data'!$F$9,0,10*ROW('Hygiene Data'!F25)),IF(AND(ISTEXT(OFFSET('Hygiene Data'!$B$2,0,10*ROW('Hygiene Data'!F25))),DW31="No",ISNUMBER(OFFSET('Hygiene Data'!$F$9,0,10*ROW('Hygiene Data'!F25)))),CONCATENATE("[",ROUND(OFFSET('Hygiene Data'!$F$9,0,10*ROW('Hygiene Data'!F25)),0),"]"),IF(AND(ISTEXT(OFFSET('Hygiene Data'!$B$2,0,10*ROW('Hygiene Data'!F25))),DW31="",ISNUMBER(OFFSET('Hygiene Data'!$F$9,0,10*ROW('Hygiene Data'!F25)))),OFFSET('Hygiene Data'!$F$9,0,10*ROW('Hygiene Data'!F25)),NA())))</f>
        <v>#N/A</v>
      </c>
      <c r="BI31" s="84" t="e">
        <f ca="true">+IF(AND(ISTEXT(OFFSET('Hygiene Data'!$B$2,0,10*ROW('Hygiene Data'!G25))),DX31="Yes"),OFFSET('Hygiene Data'!$G$5,0,10*ROW('Hygiene Data'!G25)),IF(AND(ISTEXT(OFFSET('Hygiene Data'!$B$2,0,10*ROW('Hygiene Data'!G25))),DX31="No",ISNUMBER(OFFSET('Hygiene Data'!$G$5,0,10*ROW('Hygiene Data'!G25)))),CONCATENATE("[",ROUND(OFFSET('Hygiene Data'!$G$5,0,10*ROW('Hygiene Data'!G25)),0),"]"),IF(AND(ISTEXT(OFFSET('Hygiene Data'!$B$2,0,10*ROW('Hygiene Data'!G25))),DX31="",ISNUMBER(OFFSET('Hygiene Data'!$G$5,0,10*ROW('Hygiene Data'!G25)))),OFFSET('Hygiene Data'!$G$5,0,10*ROW('Hygiene Data'!G25)),NA())))</f>
        <v>#N/A</v>
      </c>
      <c r="BJ31" s="84" t="e">
        <f ca="true">+IF(AND(ISTEXT(OFFSET('Hygiene Data'!$B$2,0,10*ROW('Hygiene Data'!G25))),DY31="Yes"),OFFSET('Hygiene Data'!$G$7,0,10*ROW('Hygiene Data'!G25)),IF(AND(ISTEXT(OFFSET('Hygiene Data'!$B$2,0,10*ROW('Hygiene Data'!G25))),DY31="No",ISNUMBER(OFFSET('Hygiene Data'!$G$7,0,10*ROW('Hygiene Data'!G25)))),CONCATENATE("[",ROUND(OFFSET('Hygiene Data'!$G$7,0,10*ROW('Hygiene Data'!G25)),0),"]"),IF(AND(ISTEXT(OFFSET('Hygiene Data'!$B$2,0,10*ROW('Hygiene Data'!G25))),DY31="",ISNUMBER(OFFSET('Hygiene Data'!$G$7,0,10*ROW('Hygiene Data'!G25)))),OFFSET('Hygiene Data'!$G$7,0,10*ROW('Hygiene Data'!G25)),NA())))</f>
        <v>#N/A</v>
      </c>
      <c r="BK31" s="84" t="e">
        <f ca="true">+IF(AND(ISTEXT(OFFSET('Hygiene Data'!$B$2,0,10*ROW('Hygiene Data'!G25))),DZ31="Yes"),OFFSET('Hygiene Data'!$G$9,0,10*ROW('Hygiene Data'!G25)),IF(AND(ISTEXT(OFFSET('Hygiene Data'!$B$2,0,10*ROW('Hygiene Data'!G25))),DZ31="No",ISNUMBER(OFFSET('Hygiene Data'!$G$9,0,10*ROW('Hygiene Data'!G25)))),CONCATENATE("[",ROUND(OFFSET('Hygiene Data'!$G$9,0,10*ROW('Hygiene Data'!G25)),0),"]"),IF(AND(ISTEXT(OFFSET('Hygiene Data'!$B$2,0,10*ROW('Hygiene Data'!G25))),DZ31="",ISNUMBER(OFFSET('Hygiene Data'!$G$9,0,10*ROW('Hygiene Data'!G25)))),OFFSET('Hygiene Data'!$G$9,0,10*ROW('Hygiene Data'!G25)),NA())))</f>
        <v>#N/A</v>
      </c>
      <c r="BL31" s="84" t="e">
        <f ca="true">+IF(AND(ISTEXT(OFFSET('Hygiene Data'!$B$2,0,10*ROW('Hygiene Data'!H25))),EA31="Yes"),OFFSET('Hygiene Data'!$H$5,0,10*ROW('Hygiene Data'!H25)),IF(AND(ISTEXT(OFFSET('Hygiene Data'!$B$2,0,10*ROW('Hygiene Data'!H25))),EA31="No",ISNUMBER(OFFSET('Hygiene Data'!$H$5,0,10*ROW('Hygiene Data'!H25)))),CONCATENATE("[",ROUND(OFFSET('Hygiene Data'!$H$5,0,10*ROW('Hygiene Data'!H25)),0),"]"),IF(AND(ISTEXT(OFFSET('Hygiene Data'!$B$2,0,10*ROW('Hygiene Data'!H25))),EA31="",ISNUMBER(OFFSET('Hygiene Data'!$H$5,0,10*ROW('Hygiene Data'!H25)))),OFFSET('Hygiene Data'!$H$5,0,10*ROW('Hygiene Data'!H25)),NA())))</f>
        <v>#N/A</v>
      </c>
      <c r="BM31" s="84" t="e">
        <f ca="true">+IF(AND(ISTEXT(OFFSET('Hygiene Data'!$B$2,0,10*ROW('Hygiene Data'!H25))),EB31="Yes"),OFFSET('Hygiene Data'!$H$7,0,10*ROW('Hygiene Data'!H25)),IF(AND(ISTEXT(OFFSET('Hygiene Data'!$B$2,0,10*ROW('Hygiene Data'!H25))),EB31="No",ISNUMBER(OFFSET('Hygiene Data'!$H$7,0,10*ROW('Hygiene Data'!H25)))),CONCATENATE("[",ROUND(OFFSET('Hygiene Data'!$H$7,0,10*ROW('Hygiene Data'!H25)),0),"]"),IF(AND(ISTEXT(OFFSET('Hygiene Data'!$B$2,0,10*ROW('Hygiene Data'!H25))),EB31="",ISNUMBER(OFFSET('Hygiene Data'!$H$7,0,10*ROW('Hygiene Data'!H25)))),OFFSET('Hygiene Data'!$H$7,0,10*ROW('Hygiene Data'!H25)),NA())))</f>
        <v>#N/A</v>
      </c>
      <c r="BN31" s="84" t="e">
        <f ca="true">+IF(AND(ISTEXT(OFFSET('Hygiene Data'!$B$2,0,10*ROW('Hygiene Data'!H25))),EC31="Yes"),OFFSET('Hygiene Data'!$H$9,0,10*ROW('Hygiene Data'!H25)),IF(AND(ISTEXT(OFFSET('Hygiene Data'!$B$2,0,10*ROW('Hygiene Data'!H25))),EC31="No",ISNUMBER(OFFSET('Hygiene Data'!$H$9,0,10*ROW('Hygiene Data'!H25)))),CONCATENATE("[",ROUND(OFFSET('Hygiene Data'!$H$9,0,10*ROW('Hygiene Data'!H25)),0),"]"),IF(AND(ISTEXT(OFFSET('Hygiene Data'!$B$2,0,10*ROW('Hygiene Data'!H25))),EC31="",ISNUMBER(OFFSET('Hygiene Data'!$H$9,0,10*ROW('Hygiene Data'!H25)))),OFFSET('Hygiene Data'!$H$9,0,10*ROW('Hygiene Data'!H25)),NA())))</f>
        <v>#N/A</v>
      </c>
      <c r="BO31" s="84" t="e">
        <f ca="true">+IF(AND(ISTEXT(OFFSET('Hygiene Data'!$B$2,0,10*ROW('Hygiene Data'!I25))),ED31="Yes"),OFFSET('Hygiene Data'!$I$5,0,10*ROW('Hygiene Data'!I25)),IF(AND(ISTEXT(OFFSET('Hygiene Data'!$B$2,0,10*ROW('Hygiene Data'!I25))),ED31="No",ISNUMBER(OFFSET('Hygiene Data'!$I$5,0,10*ROW('Hygiene Data'!I25)))),CONCATENATE("[",ROUND(OFFSET('Hygiene Data'!$I$5,0,10*ROW('Hygiene Data'!I25)),0),"]"),IF(AND(ISTEXT(OFFSET('Hygiene Data'!$B$2,0,10*ROW('Hygiene Data'!I25))),ED31="",ISNUMBER(OFFSET('Hygiene Data'!$I$5,0,10*ROW('Hygiene Data'!I25)))),OFFSET('Hygiene Data'!$I$5,0,10*ROW('Hygiene Data'!I25)),NA())))</f>
        <v>#N/A</v>
      </c>
      <c r="BP31" s="84" t="e">
        <f ca="true">+IF(AND(ISTEXT(OFFSET('Hygiene Data'!$B$2,0,10*ROW('Hygiene Data'!I25))),EE31="Yes"),OFFSET('Hygiene Data'!$I$7,0,10*ROW('Hygiene Data'!I25)),IF(AND(ISTEXT(OFFSET('Hygiene Data'!$B$2,0,10*ROW('Hygiene Data'!I25))),EE31="No",ISNUMBER(OFFSET('Hygiene Data'!$I$7,0,10*ROW('Hygiene Data'!I25)))),CONCATENATE("[",ROUND(OFFSET('Hygiene Data'!$I$7,0,10*ROW('Hygiene Data'!I25)),0),"]"),IF(AND(ISTEXT(OFFSET('Hygiene Data'!$B$2,0,10*ROW('Hygiene Data'!I25))),EE31="",ISNUMBER(OFFSET('Hygiene Data'!$I$7,0,10*ROW('Hygiene Data'!I25)))),OFFSET('Hygiene Data'!$I$7,0,10*ROW('Hygiene Data'!I25)),NA())))</f>
        <v>#N/A</v>
      </c>
      <c r="BQ31" s="84" t="e">
        <f ca="true">+IF(AND(ISTEXT(OFFSET('Hygiene Data'!$B$2,0,10*ROW('Hygiene Data'!I25))),EF31="Yes"),OFFSET('Hygiene Data'!$I$9,0,10*ROW('Hygiene Data'!I25)),IF(AND(ISTEXT(OFFSET('Hygiene Data'!$B$2,0,10*ROW('Hygiene Data'!I25))),EF31="No",ISNUMBER(OFFSET('Hygiene Data'!$I$9,0,10*ROW('Hygiene Data'!I25)))),CONCATENATE("[",ROUND(OFFSET('Hygiene Data'!$I$9,0,10*ROW('Hygiene Data'!I25)),0),"]"),IF(AND(ISTEXT(OFFSET('Hygiene Data'!$B$2,0,10*ROW('Hygiene Data'!I25))),EF31="",ISNUMBER(OFFSET('Hygiene Data'!$I$9,0,10*ROW('Hygiene Data'!I25)))),OFFSET('Hygiene Data'!$I$9,0,10*ROW('Hygiene Data'!I25)),NA())))</f>
        <v>#N/A</v>
      </c>
      <c r="BR31" s="269"/>
      <c r="BS31" s="269" t="str">
        <f ca="true">+IF(OFFSET('Water Data'!$D$27,0,10*ROW('Water Data'!D25))="","",OFFSET('Water Data'!$D$27,0,10*ROW('Water Data'!D25)))</f>
        <v/>
      </c>
      <c r="BT31" s="269" t="str">
        <f ca="true">+IF(OFFSET('Water Data'!$D$28,0,10*ROW('Water Data'!D25))="","",OFFSET('Water Data'!$D$28,0,10*ROW('Water Data'!D25)))</f>
        <v/>
      </c>
      <c r="BU31" s="269" t="str">
        <f ca="true">+IF(OFFSET('Water Data'!$D$29,0,10*ROW('Water Data'!D25))="","",OFFSET('Water Data'!$D$29,0,10*ROW('Water Data'!D25)))</f>
        <v/>
      </c>
      <c r="BV31" s="269" t="str">
        <f ca="true">+IF(OFFSET('Water Data'!$E$27,0,10*ROW('Water Data'!E25))="","",OFFSET('Water Data'!$E$27,0,10*ROW('Water Data'!E25)))</f>
        <v/>
      </c>
      <c r="BW31" s="269" t="str">
        <f ca="true">+IF(OFFSET('Water Data'!$E$28,0,10*ROW('Water Data'!E25))="","",OFFSET('Water Data'!$E$28,0,10*ROW('Water Data'!E25)))</f>
        <v/>
      </c>
      <c r="BX31" s="269" t="str">
        <f ca="true">+IF(OFFSET('Water Data'!$E$29,0,10*ROW('Water Data'!E25))="","",OFFSET('Water Data'!$E$29,0,10*ROW('Water Data'!E25)))</f>
        <v/>
      </c>
      <c r="BY31" s="269" t="str">
        <f ca="true">+IF(OFFSET('Water Data'!$F$27,0,10*ROW('Water Data'!F25))="","",OFFSET('Water Data'!$F$27,0,10*ROW('Water Data'!F25)))</f>
        <v/>
      </c>
      <c r="BZ31" s="269" t="str">
        <f ca="true">+IF(OFFSET('Water Data'!$F$28,0,10*ROW('Water Data'!F25))="","",OFFSET('Water Data'!$F$28,0,10*ROW('Water Data'!F25)))</f>
        <v/>
      </c>
      <c r="CA31" s="269" t="str">
        <f ca="true">+IF(OFFSET('Water Data'!$F$29,0,10*ROW('Water Data'!F25))="","",OFFSET('Water Data'!$F$29,0,10*ROW('Water Data'!F25)))</f>
        <v/>
      </c>
      <c r="CB31" s="269" t="str">
        <f ca="true">+IF(OFFSET('Water Data'!$G$27,0,10*ROW('Water Data'!G25))="","",OFFSET('Water Data'!$G$27,0,10*ROW('Water Data'!G25)))</f>
        <v/>
      </c>
      <c r="CC31" s="269" t="str">
        <f ca="true">+IF(OFFSET('Water Data'!$G$28,0,10*ROW('Water Data'!G25))="","",OFFSET('Water Data'!$G$28,0,10*ROW('Water Data'!G25)))</f>
        <v/>
      </c>
      <c r="CD31" s="269" t="str">
        <f ca="true">+IF(OFFSET('Water Data'!$G$29,0,10*ROW('Water Data'!G25))="","",OFFSET('Water Data'!$G$29,0,10*ROW('Water Data'!G25)))</f>
        <v/>
      </c>
      <c r="CE31" s="269" t="str">
        <f ca="true">+IF(OFFSET('Water Data'!$H$27,0,10*ROW('Water Data'!H25))="","",OFFSET('Water Data'!$H$27,0,10*ROW('Water Data'!H25)))</f>
        <v/>
      </c>
      <c r="CF31" s="269" t="str">
        <f ca="true">+IF(OFFSET('Water Data'!$H$28,0,10*ROW('Water Data'!H25))="","",OFFSET('Water Data'!$H$28,0,10*ROW('Water Data'!H25)))</f>
        <v/>
      </c>
      <c r="CG31" s="269" t="str">
        <f ca="true">+IF(OFFSET('Water Data'!$H$29,0,10*ROW('Water Data'!H25))="","",OFFSET('Water Data'!$H$29,0,10*ROW('Water Data'!H25)))</f>
        <v/>
      </c>
      <c r="CH31" s="269" t="str">
        <f ca="true">+IF(OFFSET('Water Data'!$I$27,0,10*ROW('Water Data'!I25))="","",OFFSET('Water Data'!$I$27,0,10*ROW('Water Data'!I25)))</f>
        <v/>
      </c>
      <c r="CI31" s="269" t="str">
        <f ca="true">+IF(OFFSET('Water Data'!$I$28,0,10*ROW('Water Data'!I25))="","",OFFSET('Water Data'!$I$28,0,10*ROW('Water Data'!I25)))</f>
        <v/>
      </c>
      <c r="CJ31" s="269" t="str">
        <f ca="true">+IF(OFFSET('Water Data'!$I$29,0,10*ROW('Water Data'!I25))="","",OFFSET('Water Data'!$I$29,0,10*ROW('Water Data'!I25)))</f>
        <v/>
      </c>
      <c r="CK31" s="269" t="str">
        <f ca="true">+IF(OFFSET('Sanitation Data'!$D$28,0,10*ROW('Sanitation Data'!D25))="","",OFFSET('Sanitation Data'!$D$28,0,10*ROW('Sanitation Data'!D25)))</f>
        <v/>
      </c>
      <c r="CL31" s="269" t="str">
        <f ca="true">+IF(OFFSET('Sanitation Data'!$D$29,0,10*ROW('Sanitation Data'!D25))="","",OFFSET('Sanitation Data'!$D$29,0,10*ROW('Sanitation Data'!D25)))</f>
        <v/>
      </c>
      <c r="CM31" s="269" t="str">
        <f ca="true">+IF(OFFSET('Sanitation Data'!$D$30,0,10*ROW('Sanitation Data'!D25))="","",OFFSET('Sanitation Data'!$D$30,0,10*ROW('Sanitation Data'!D25)))</f>
        <v/>
      </c>
      <c r="CN31" s="269" t="str">
        <f ca="true">+IF(OFFSET('Sanitation Data'!$D$31,0,10*ROW('Sanitation Data'!D25))="","",OFFSET('Sanitation Data'!$D$31,0,10*ROW('Sanitation Data'!D25)))</f>
        <v/>
      </c>
      <c r="CO31" s="269" t="str">
        <f ca="true">+IF(OFFSET('Sanitation Data'!$D$32,0,10*ROW('Sanitation Data'!D25))="","",OFFSET('Sanitation Data'!$D$32,0,10*ROW('Sanitation Data'!D25)))</f>
        <v/>
      </c>
      <c r="CP31" s="269" t="str">
        <f ca="true">+IF(OFFSET('Sanitation Data'!$E$28,0,10*ROW('Sanitation Data'!E25))="","",OFFSET('Sanitation Data'!$E$28,0,10*ROW('Sanitation Data'!E25)))</f>
        <v/>
      </c>
      <c r="CQ31" s="269" t="str">
        <f ca="true">+IF(OFFSET('Sanitation Data'!$E$29,0,10*ROW('Sanitation Data'!E25))="","",OFFSET('Sanitation Data'!$E$29,0,10*ROW('Sanitation Data'!E25)))</f>
        <v/>
      </c>
      <c r="CR31" s="269" t="str">
        <f ca="true">+IF(OFFSET('Sanitation Data'!$E$30,0,10*ROW('Sanitation Data'!E25))="","",OFFSET('Sanitation Data'!$E$30,0,10*ROW('Sanitation Data'!E25)))</f>
        <v/>
      </c>
      <c r="CS31" s="269" t="str">
        <f ca="true">+IF(OFFSET('Sanitation Data'!$E$31,0,10*ROW('Sanitation Data'!E25))="","",OFFSET('Sanitation Data'!$E$31,0,10*ROW('Sanitation Data'!E25)))</f>
        <v/>
      </c>
      <c r="CT31" s="269" t="str">
        <f ca="true">+IF(OFFSET('Sanitation Data'!$E$32,0,10*ROW('Sanitation Data'!E25))="","",OFFSET('Sanitation Data'!$E$32,0,10*ROW('Sanitation Data'!E25)))</f>
        <v/>
      </c>
      <c r="CU31" s="269" t="str">
        <f ca="true">+IF(OFFSET('Sanitation Data'!$F$28,0,10*ROW('Sanitation Data'!F25))="","",OFFSET('Sanitation Data'!$F$28,0,10*ROW('Sanitation Data'!F25)))</f>
        <v/>
      </c>
      <c r="CV31" s="269" t="str">
        <f ca="true">+IF(OFFSET('Sanitation Data'!$F$29,0,10*ROW('Sanitation Data'!F25))="","",OFFSET('Sanitation Data'!$F$29,0,10*ROW('Sanitation Data'!F25)))</f>
        <v/>
      </c>
      <c r="CW31" s="269" t="str">
        <f ca="true">+IF(OFFSET('Sanitation Data'!$F$30,0,10*ROW('Sanitation Data'!F25))="","",OFFSET('Sanitation Data'!$F$30,0,10*ROW('Sanitation Data'!F25)))</f>
        <v/>
      </c>
      <c r="CX31" s="269" t="str">
        <f ca="true">+IF(OFFSET('Sanitation Data'!$F$31,0,10*ROW('Sanitation Data'!F25))="","",OFFSET('Sanitation Data'!$F$31,0,10*ROW('Sanitation Data'!F25)))</f>
        <v/>
      </c>
      <c r="CY31" s="269" t="str">
        <f ca="true">+IF(OFFSET('Sanitation Data'!$F$32,0,10*ROW('Sanitation Data'!F25))="","",OFFSET('Sanitation Data'!$F$32,0,10*ROW('Sanitation Data'!F25)))</f>
        <v/>
      </c>
      <c r="CZ31" s="269" t="str">
        <f ca="true">+IF(OFFSET('Sanitation Data'!$G$28,0,10*ROW('Sanitation Data'!G25))="","",OFFSET('Sanitation Data'!$G$28,0,10*ROW('Sanitation Data'!G25)))</f>
        <v/>
      </c>
      <c r="DA31" s="269" t="str">
        <f ca="true">+IF(OFFSET('Sanitation Data'!$G$29,0,10*ROW('Sanitation Data'!G25))="","",OFFSET('Sanitation Data'!$G$29,0,10*ROW('Sanitation Data'!G25)))</f>
        <v/>
      </c>
      <c r="DB31" s="269" t="str">
        <f ca="true">+IF(OFFSET('Sanitation Data'!$G$30,0,10*ROW('Sanitation Data'!G25))="","",OFFSET('Sanitation Data'!$G$30,0,10*ROW('Sanitation Data'!G25)))</f>
        <v/>
      </c>
      <c r="DC31" s="269" t="str">
        <f ca="true">+IF(OFFSET('Sanitation Data'!$G$31,0,10*ROW('Sanitation Data'!G25))="","",OFFSET('Sanitation Data'!$G$31,0,10*ROW('Sanitation Data'!G25)))</f>
        <v/>
      </c>
      <c r="DD31" s="269" t="str">
        <f ca="true">+IF(OFFSET('Sanitation Data'!$G$32,0,10*ROW('Sanitation Data'!G25))="","",OFFSET('Sanitation Data'!$G$32,0,10*ROW('Sanitation Data'!G25)))</f>
        <v/>
      </c>
      <c r="DE31" s="269" t="str">
        <f ca="true">+IF(OFFSET('Sanitation Data'!$H$28,0,10*ROW('Sanitation Data'!H25))="","",OFFSET('Sanitation Data'!$H$28,0,10*ROW('Sanitation Data'!H25)))</f>
        <v/>
      </c>
      <c r="DF31" s="269" t="str">
        <f ca="true">+IF(OFFSET('Sanitation Data'!$H$29,0,10*ROW('Sanitation Data'!H25))="","",OFFSET('Sanitation Data'!$H$29,0,10*ROW('Sanitation Data'!H25)))</f>
        <v/>
      </c>
      <c r="DG31" s="269" t="str">
        <f ca="true">+IF(OFFSET('Sanitation Data'!$H$30,0,10*ROW('Sanitation Data'!H25))="","",OFFSET('Sanitation Data'!$H$30,0,10*ROW('Sanitation Data'!H25)))</f>
        <v/>
      </c>
      <c r="DH31" s="269" t="str">
        <f ca="true">+IF(OFFSET('Sanitation Data'!$H$31,0,10*ROW('Sanitation Data'!H25))="","",OFFSET('Sanitation Data'!$H$31,0,10*ROW('Sanitation Data'!H25)))</f>
        <v/>
      </c>
      <c r="DI31" s="269" t="str">
        <f ca="true">+IF(OFFSET('Sanitation Data'!$H$32,0,10*ROW('Sanitation Data'!H25))="","",OFFSET('Sanitation Data'!$H$32,0,10*ROW('Sanitation Data'!H25)))</f>
        <v/>
      </c>
      <c r="DJ31" s="269" t="str">
        <f ca="true">+IF(OFFSET('Sanitation Data'!$I$28,0,10*ROW('Sanitation Data'!I25))="","",OFFSET('Sanitation Data'!$I$28,0,10*ROW('Sanitation Data'!I25)))</f>
        <v/>
      </c>
      <c r="DK31" s="269" t="str">
        <f ca="true">+IF(OFFSET('Sanitation Data'!$I$29,0,10*ROW('Sanitation Data'!I25))="","",OFFSET('Sanitation Data'!$I$29,0,10*ROW('Sanitation Data'!I25)))</f>
        <v/>
      </c>
      <c r="DL31" s="269" t="str">
        <f ca="true">+IF(OFFSET('Sanitation Data'!$I$30,0,10*ROW('Sanitation Data'!I25))="","",OFFSET('Sanitation Data'!$I$30,0,10*ROW('Sanitation Data'!I25)))</f>
        <v/>
      </c>
      <c r="DM31" s="269" t="str">
        <f ca="true">+IF(OFFSET('Sanitation Data'!$I$31,0,10*ROW('Sanitation Data'!I25))="","",OFFSET('Sanitation Data'!$I$31,0,10*ROW('Sanitation Data'!I25)))</f>
        <v/>
      </c>
      <c r="DN31" s="269" t="str">
        <f ca="true">+IF(OFFSET('Sanitation Data'!$I$32,0,10*ROW('Sanitation Data'!I25))="","",OFFSET('Sanitation Data'!$I$32,0,10*ROW('Sanitation Data'!I25)))</f>
        <v/>
      </c>
      <c r="DO31" s="269" t="str">
        <f ca="true">+IF(OFFSET('Hygiene Data'!$D$11,0,10*ROW('Hygiene Data'!D25))="","",OFFSET('Hygiene Data'!$D$11,0,10*ROW('Hygiene Data'!D25)))</f>
        <v/>
      </c>
      <c r="DP31" s="269" t="str">
        <f ca="true">+IF(OFFSET('Hygiene Data'!$D$12,0,10*ROW('Hygiene Data'!D25))="","",OFFSET('Hygiene Data'!$D$12,0,10*ROW('Hygiene Data'!D25)))</f>
        <v/>
      </c>
      <c r="DQ31" s="269" t="str">
        <f ca="true">+IF(OFFSET('Hygiene Data'!$D$13,0,10*ROW('Hygiene Data'!D25))="","",OFFSET('Hygiene Data'!$D$13,0,10*ROW('Hygiene Data'!D25)))</f>
        <v/>
      </c>
      <c r="DR31" s="269" t="str">
        <f ca="true">+IF(OFFSET('Hygiene Data'!$E$11,0,10*ROW('Hygiene Data'!E25))="","",OFFSET('Hygiene Data'!$E$11,0,10*ROW('Hygiene Data'!E25)))</f>
        <v/>
      </c>
      <c r="DS31" s="269" t="str">
        <f ca="true">+IF(OFFSET('Hygiene Data'!$E$12,0,10*ROW('Hygiene Data'!E25))="","",OFFSET('Hygiene Data'!$E$12,0,10*ROW('Hygiene Data'!E25)))</f>
        <v/>
      </c>
      <c r="DT31" s="269" t="str">
        <f ca="true">+IF(OFFSET('Hygiene Data'!$E$13,0,10*ROW('Hygiene Data'!E25))="","",OFFSET('Hygiene Data'!$E$13,0,10*ROW('Hygiene Data'!E25)))</f>
        <v/>
      </c>
      <c r="DU31" s="269" t="str">
        <f ca="true">+IF(OFFSET('Hygiene Data'!$F$11,0,10*ROW('Hygiene Data'!F25))="","",OFFSET('Hygiene Data'!$F$11,0,10*ROW('Hygiene Data'!F25)))</f>
        <v/>
      </c>
      <c r="DV31" s="269" t="str">
        <f ca="true">+IF(OFFSET('Hygiene Data'!$F$12,0,10*ROW('Hygiene Data'!F25))="","",OFFSET('Hygiene Data'!$F$12,0,10*ROW('Hygiene Data'!F25)))</f>
        <v/>
      </c>
      <c r="DW31" s="269" t="str">
        <f ca="true">+IF(OFFSET('Hygiene Data'!$F$13,0,10*ROW('Hygiene Data'!F25))="","",OFFSET('Hygiene Data'!$F$13,0,10*ROW('Hygiene Data'!F25)))</f>
        <v/>
      </c>
      <c r="DX31" s="269" t="str">
        <f ca="true">+IF(OFFSET('Hygiene Data'!$G$11,0,10*ROW('Hygiene Data'!G25))="","",OFFSET('Hygiene Data'!$G$11,0,10*ROW('Hygiene Data'!G25)))</f>
        <v/>
      </c>
      <c r="DY31" s="269" t="str">
        <f ca="true">+IF(OFFSET('Hygiene Data'!$G$12,0,10*ROW('Hygiene Data'!G25))="","",OFFSET('Hygiene Data'!$G$12,0,10*ROW('Hygiene Data'!G25)))</f>
        <v/>
      </c>
      <c r="DZ31" s="269" t="str">
        <f ca="true">+IF(OFFSET('Hygiene Data'!$G$13,0,10*ROW('Hygiene Data'!G25))="","",OFFSET('Hygiene Data'!$G$13,0,10*ROW('Hygiene Data'!G25)))</f>
        <v/>
      </c>
      <c r="EA31" s="269" t="str">
        <f ca="true">+IF(OFFSET('Hygiene Data'!$H$11,0,10*ROW('Hygiene Data'!H25))="","",OFFSET('Hygiene Data'!$H$11,0,10*ROW('Hygiene Data'!H25)))</f>
        <v/>
      </c>
      <c r="EB31" s="269" t="str">
        <f ca="true">+IF(OFFSET('Hygiene Data'!$H$12,0,10*ROW('Hygiene Data'!H25))="","",OFFSET('Hygiene Data'!$H$12,0,10*ROW('Hygiene Data'!H25)))</f>
        <v/>
      </c>
      <c r="EC31" s="269" t="str">
        <f ca="true">+IF(OFFSET('Hygiene Data'!$H$13,0,10*ROW('Hygiene Data'!H25))="","",OFFSET('Hygiene Data'!$H$13,0,10*ROW('Hygiene Data'!H25)))</f>
        <v/>
      </c>
      <c r="ED31" s="269" t="str">
        <f ca="true">+IF(OFFSET('Hygiene Data'!$I$11,0,10*ROW('Hygiene Data'!I25))="","",OFFSET('Hygiene Data'!$I$11,0,10*ROW('Hygiene Data'!I25)))</f>
        <v/>
      </c>
      <c r="EE31" s="269" t="str">
        <f ca="true">+IF(OFFSET('Hygiene Data'!$I$12,0,10*ROW('Hygiene Data'!I25))="","",OFFSET('Hygiene Data'!$I$12,0,10*ROW('Hygiene Data'!I25)))</f>
        <v/>
      </c>
      <c r="EF31" s="269" t="str">
        <f ca="true">+IF(OFFSET('Hygiene Data'!$I$13,0,10*ROW('Hygiene Data'!I25))="","",OFFSET('Hygiene Data'!$I$13,0,10*ROW('Hygiene Data'!I25)))</f>
        <v/>
      </c>
    </row>
    <row xmlns:x14ac="http://schemas.microsoft.com/office/spreadsheetml/2009/9/ac" r="32" x14ac:dyDescent="0.2">
      <c r="A32" s="36" t="str">
        <f ca="true">+IF(OFFSET('Water Data'!$B$2,0,10*ROW('Water Data'!E26))="","",OFFSET('Water Data'!$B$2,0,10*ROW('Water Data'!E26)))</f>
        <v/>
      </c>
      <c r="B32" s="36" t="str">
        <f ca="true">+IF(OFFSET('Water Data'!$C$2,0,10*ROW('Water Data'!F26))="","",OFFSET('Water Data'!$C$2,0,10*ROW('Water Data'!F26)))</f>
        <v/>
      </c>
      <c r="C32" s="325" t="str">
        <f t="shared" ca="true" si="0"/>
        <v/>
      </c>
      <c r="D32" s="82" t="e">
        <f ca="true">+IF(AND(ISTEXT(OFFSET('Water Data'!$B$2,0,10*ROW('Water Data'!D26))),BS32="Yes"),100-OFFSET('Water Data'!$D$4,0,10*ROW('Water Data'!D26)),IF(AND(ISTEXT(OFFSET('Water Data'!$B$2,0,10*ROW('Water Data'!D26))),BS32="No",ISNUMBER(OFFSET('Water Data'!$D$4,0,10*ROW('Water Data'!D26)))),CONCATENATE("[",ROUND(100-OFFSET('Water Data'!$D$4,0,10*ROW('Water Data'!D26)),0),"]"),IF(AND(ISTEXT(OFFSET('Water Data'!$B$2,0,10*ROW('Water Data'!D26))),BS32="",ISNUMBER(OFFSET('Water Data'!$D$4,0,10*ROW('Water Data'!D26)))),100-OFFSET('Water Data'!$D$4,0,10*ROW('Water Data'!D26)),NA())))</f>
        <v>#N/A</v>
      </c>
      <c r="E32" s="82" t="e">
        <f ca="true">+IF(AND(ISTEXT(OFFSET('Water Data'!$B$2,0,10*ROW('Water Data'!E26))),BT32="Yes"),OFFSET('Water Data'!$D$6,0,10*ROW('Water Data'!D26)),IF(AND(ISTEXT(OFFSET('Water Data'!$B$2,0,10*ROW('Water Data'!D26))),BT32="No",ISNUMBER(OFFSET('Water Data'!$D$6,0,10*ROW('Water Data'!D26)))),CONCATENATE("[",ROUND(OFFSET('Water Data'!$D$6,0,10*ROW('Water Data'!D26)),0),"]"),IF(AND(ISTEXT(OFFSET('Water Data'!$B$2,0,10*ROW('Water Data'!D26))),BT32="",ISNUMBER(OFFSET('Water Data'!$D$6,0,10*ROW('Water Data'!D26)))),OFFSET('Water Data'!$D$6,0,10*ROW('Water Data'!D26)),NA())))</f>
        <v>#N/A</v>
      </c>
      <c r="F32" s="82" t="e">
        <f ca="true">+IF(AND(ISTEXT(OFFSET('Water Data'!$B$2,0,10*ROW('Water Data'!D26))),BU32="Yes"),OFFSET('Water Data'!$D$9,0,10*ROW('Water Data'!D26)),IF(AND(ISTEXT(OFFSET('Water Data'!$B$2,0,10*ROW('Water Data'!D26))),BU32="No",ISNUMBER(OFFSET('Water Data'!$D$9,0,10*ROW('Water Data'!D26)))),CONCATENATE("[",ROUND(OFFSET('Water Data'!$D$9,0,10*ROW('Water Data'!D26)),0),"]"),IF(AND(ISTEXT(OFFSET('Water Data'!$B$2,0,10*ROW('Water Data'!D26))),BU32="",ISNUMBER(OFFSET('Water Data'!$D$9,0,10*ROW('Water Data'!D26)))),OFFSET('Water Data'!$D$9,0,10*ROW('Water Data'!D26)),NA())))</f>
        <v>#N/A</v>
      </c>
      <c r="G32" s="82" t="e">
        <f ca="true">+IF(AND(ISTEXT(OFFSET('Water Data'!$B$2,0,10*ROW('Water Data'!E26))),BV32="Yes"),100-OFFSET('Water Data'!$E$4,0,10*ROW('Water Data'!E26)),IF(AND(ISTEXT(OFFSET('Water Data'!$B$2,0,10*ROW('Water Data'!E26))),BV32="No",ISNUMBER(OFFSET('Water Data'!$E$4,0,10*ROW('Water Data'!E26)))),CONCATENATE("[",ROUND(100-OFFSET('Water Data'!$E$4,0,10*ROW('Water Data'!E26)),0),"]"),IF(AND(ISTEXT(OFFSET('Water Data'!$B$2,0,10*ROW('Water Data'!E26))),BV32="",ISNUMBER(OFFSET('Water Data'!$E$4,0,10*ROW('Water Data'!E26)))),100-OFFSET('Water Data'!$E$4,0,10*ROW('Water Data'!E26)),NA())))</f>
        <v>#N/A</v>
      </c>
      <c r="H32" s="82" t="e">
        <f ca="true">+IF(AND(ISTEXT(OFFSET('Water Data'!$B$2,0,10*ROW('Water Data'!E26))),BW32="Yes"),OFFSET('Water Data'!$E$6,0,10*ROW('Water Data'!E26)),IF(AND(ISTEXT(OFFSET('Water Data'!$B$2,0,10*ROW('Water Data'!E26))),BW32="No",ISNUMBER(OFFSET('Water Data'!$E$6,0,10*ROW('Water Data'!E26)))),CONCATENATE("[",ROUND(OFFSET('Water Data'!$D$6,0,10*ROW('Water Data'!E26)),0),"]"),IF(AND(ISTEXT(OFFSET('Water Data'!$B$2,0,10*ROW('Water Data'!E26))),BW32="",ISNUMBER(OFFSET('Water Data'!$E$6,0,10*ROW('Water Data'!E26)))),OFFSET('Water Data'!$E$6,0,10*ROW('Water Data'!E26)),NA())))</f>
        <v>#N/A</v>
      </c>
      <c r="I32" s="82" t="e">
        <f ca="true">+IF(AND(ISTEXT(OFFSET('Water Data'!$B$2,0,10*ROW('Water Data'!E26))),BX32="Yes"),OFFSET('Water Data'!$E$9,0,10*ROW('Water Data'!E26)),IF(AND(ISTEXT(OFFSET('Water Data'!$B$2,0,10*ROW('Water Data'!E26))),BX32="No",ISNUMBER(OFFSET('Water Data'!$E$9,0,10*ROW('Water Data'!E26)))),CONCATENATE("[",ROUND(OFFSET('Water Data'!$E$9,0,10*ROW('Water Data'!E26)),0),"]"),IF(AND(ISTEXT(OFFSET('Water Data'!$B$2,0,10*ROW('Water Data'!E26))),BX32="",ISNUMBER(OFFSET('Water Data'!$E$9,0,10*ROW('Water Data'!E26)))),OFFSET('Water Data'!$E$9,0,10*ROW('Water Data'!E26)),NA())))</f>
        <v>#N/A</v>
      </c>
      <c r="J32" s="82" t="e">
        <f ca="true">+IF(AND(ISTEXT(OFFSET('Water Data'!$B$2,0,10*ROW('Water Data'!F26))),BY32="Yes"),100-OFFSET('Water Data'!$F$4,0,10*ROW('Water Data'!F26)),IF(AND(ISTEXT(OFFSET('Water Data'!$B$2,0,10*ROW('Water Data'!F26))),BY32="No",ISNUMBER(OFFSET('Water Data'!$F$4,0,10*ROW('Water Data'!F26)))),CONCATENATE("[",ROUND(100-OFFSET('Water Data'!$F$4,0,10*ROW('Water Data'!F26)),0),"]"),IF(AND(ISTEXT(OFFSET('Water Data'!$B$2,0,10*ROW('Water Data'!F26))),BY32="",ISNUMBER(OFFSET('Water Data'!$F$4,0,10*ROW('Water Data'!F26)))),100-OFFSET('Water Data'!$F$4,0,10*ROW('Water Data'!F26)),NA())))</f>
        <v>#N/A</v>
      </c>
      <c r="K32" s="82" t="e">
        <f ca="true">+IF(AND(ISTEXT(OFFSET('Water Data'!$B$2,0,10*ROW('Water Data'!F26))),BZ32="Yes"),OFFSET('Water Data'!$F$6,0,10*ROW('Water Data'!F26)),IF(AND(ISTEXT(OFFSET('Water Data'!$B$2,0,10*ROW('Water Data'!F26))),BZ32="No",ISNUMBER(OFFSET('Water Data'!$F$6,0,10*ROW('Water Data'!F26)))),CONCATENATE("[",ROUND(OFFSET('Water Data'!$F$6,0,10*ROW('Water Data'!F26)),0),"]"),IF(AND(ISTEXT(OFFSET('Water Data'!$B$2,0,10*ROW('Water Data'!F26))),BZ32="",ISNUMBER(OFFSET('Water Data'!$F$6,0,10*ROW('Water Data'!F26)))),OFFSET('Water Data'!$F$6,0,10*ROW('Water Data'!F26)),NA())))</f>
        <v>#N/A</v>
      </c>
      <c r="L32" s="82" t="e">
        <f ca="true">+IF(AND(ISTEXT(OFFSET('Water Data'!$B$2,0,10*ROW('Water Data'!F26))),CA32="Yes"),OFFSET('Water Data'!$F$9,0,10*ROW('Water Data'!F26)),IF(AND(ISTEXT(OFFSET('Water Data'!$B$2,0,10*ROW('Water Data'!F26))),CA32="No",ISNUMBER(OFFSET('Water Data'!$F$9,0,10*ROW('Water Data'!F26)))),CONCATENATE("[",ROUND(OFFSET('Water Data'!$F$9,0,10*ROW('Water Data'!F26)),0),"]"),IF(AND(ISTEXT(OFFSET('Water Data'!$B$2,0,10*ROW('Water Data'!F26))),CA32="",ISNUMBER(OFFSET('Water Data'!$F$9,0,10*ROW('Water Data'!F26)))),OFFSET('Water Data'!$F$9,0,10*ROW('Water Data'!F26)),NA())))</f>
        <v>#N/A</v>
      </c>
      <c r="M32" s="82" t="e">
        <f ca="true">+IF(AND(ISTEXT(OFFSET('Water Data'!$B$2,0,10*ROW('Water Data'!G26))),CB32="Yes"),100-OFFSET('Water Data'!$G$4,0,10*ROW('Water Data'!G26)),IF(AND(ISTEXT(OFFSET('Water Data'!$B$2,0,10*ROW('Water Data'!G26))),CB32="No",ISNUMBER(OFFSET('Water Data'!$G$4,0,10*ROW('Water Data'!G26)))),CONCATENATE("[",ROUND(100-OFFSET('Water Data'!$G$4,0,10*ROW('Water Data'!G26)),0),"]"),IF(AND(ISTEXT(OFFSET('Water Data'!$B$2,0,10*ROW('Water Data'!G26))),CB32="",ISNUMBER(OFFSET('Water Data'!$G$4,0,10*ROW('Water Data'!G26)))),100-OFFSET('Water Data'!$G$4,0,10*ROW('Water Data'!G26)),NA())))</f>
        <v>#N/A</v>
      </c>
      <c r="N32" s="82" t="e">
        <f ca="true">+IF(AND(ISTEXT(OFFSET('Water Data'!$B$2,0,10*ROW('Water Data'!G26))),CC32="Yes"),OFFSET('Water Data'!$G$6,0,10*ROW('Water Data'!G26)),IF(AND(ISTEXT(OFFSET('Water Data'!$B$2,0,10*ROW('Water Data'!G26))),CC32="No",ISNUMBER(OFFSET('Water Data'!$G$6,0,10*ROW('Water Data'!G26)))),CONCATENATE("[",ROUND(OFFSET('Water Data'!$G$6,0,10*ROW('Water Data'!G26)),0),"]"),IF(AND(ISTEXT(OFFSET('Water Data'!$B$2,0,10*ROW('Water Data'!G26))),CC32="",ISNUMBER(OFFSET('Water Data'!$G$6,0,10*ROW('Water Data'!G26)))),OFFSET('Water Data'!$G$6,0,10*ROW('Water Data'!G26)),NA())))</f>
        <v>#N/A</v>
      </c>
      <c r="O32" s="82" t="e">
        <f ca="true">+IF(AND(ISTEXT(OFFSET('Water Data'!$B$2,0,10*ROW('Water Data'!G26))),CD32="Yes"),OFFSET('Water Data'!$G$9,0,10*ROW('Water Data'!G26)),IF(AND(ISTEXT(OFFSET('Water Data'!$B$2,0,10*ROW('Water Data'!G26))),CD32="No",ISNUMBER(OFFSET('Water Data'!$G$9,0,10*ROW('Water Data'!G26)))),CONCATENATE("[",ROUND(OFFSET('Water Data'!$G$9,0,10*ROW('Water Data'!G26)),0),"]"),IF(AND(ISTEXT(OFFSET('Water Data'!$B$2,0,10*ROW('Water Data'!G26))),CD32="",ISNUMBER(OFFSET('Water Data'!$G$9,0,10*ROW('Water Data'!G26)))),OFFSET('Water Data'!$G$9,0,10*ROW('Water Data'!G26)),NA())))</f>
        <v>#N/A</v>
      </c>
      <c r="P32" s="82" t="e">
        <f ca="true">+IF(AND(ISTEXT(OFFSET('Water Data'!$B$2,0,10*ROW('Water Data'!H26))),CE32="Yes"),100-OFFSET('Water Data'!$H$4,0,10*ROW('Water Data'!H26)),IF(AND(ISTEXT(OFFSET('Water Data'!$B$2,0,10*ROW('Water Data'!H26))),CE32="No",ISNUMBER(OFFSET('Water Data'!$H$4,0,10*ROW('Water Data'!H26)))),CONCATENATE("[",ROUND(100-OFFSET('Water Data'!$H$4,0,10*ROW('Water Data'!H26)),0),"]"),IF(AND(ISTEXT(OFFSET('Water Data'!$B$2,0,10*ROW('Water Data'!H26))),CE32="",ISNUMBER(OFFSET('Water Data'!$H$4,0,10*ROW('Water Data'!H26)))),100-OFFSET('Water Data'!$H$4,0,10*ROW('Water Data'!H26)),NA())))</f>
        <v>#N/A</v>
      </c>
      <c r="Q32" s="82" t="e">
        <f ca="true">+IF(AND(ISTEXT(OFFSET('Water Data'!$B$2,0,10*ROW('Water Data'!H26))),CF32="Yes"),OFFSET('Water Data'!$H$6,0,10*ROW('Water Data'!H26)),IF(AND(ISTEXT(OFFSET('Water Data'!$B$2,0,10*ROW('Water Data'!H26))),CF32="No",ISNUMBER(OFFSET('Water Data'!$H$6,0,10*ROW('Water Data'!H26)))),CONCATENATE("[",ROUND(OFFSET('Water Data'!$H$6,0,10*ROW('Water Data'!H26)),0),"]"),IF(AND(ISTEXT(OFFSET('Water Data'!$B$2,0,10*ROW('Water Data'!H26))),CF32="",ISNUMBER(OFFSET('Water Data'!$H$6,0,10*ROW('Water Data'!H26)))),OFFSET('Water Data'!$H$6,0,10*ROW('Water Data'!H26)),NA())))</f>
        <v>#N/A</v>
      </c>
      <c r="R32" s="82" t="e">
        <f ca="true">+IF(AND(ISTEXT(OFFSET('Water Data'!$B$2,0,10*ROW('Water Data'!H26))),CG32="Yes"),OFFSET('Water Data'!$H$9,0,10*ROW('Water Data'!H26)),IF(AND(ISTEXT(OFFSET('Water Data'!$B$2,0,10*ROW('Water Data'!H26))),CG32="No",ISNUMBER(OFFSET('Water Data'!$H$9,0,10*ROW('Water Data'!H26)))),CONCATENATE("[",ROUND(OFFSET('Water Data'!$H$9,0,10*ROW('Water Data'!H26)),0),"]"),IF(AND(ISTEXT(OFFSET('Water Data'!$B$2,0,10*ROW('Water Data'!H26))),CG32="",ISNUMBER(OFFSET('Water Data'!$H$9,0,10*ROW('Water Data'!H26)))),OFFSET('Water Data'!$H$9,0,10*ROW('Water Data'!H26)),NA())))</f>
        <v>#N/A</v>
      </c>
      <c r="S32" s="82" t="e">
        <f ca="true">+IF(AND(ISTEXT(OFFSET('Water Data'!$B$2,0,10*ROW('Water Data'!I26))),CH32="Yes"),100-OFFSET('Water Data'!$I$4,0,10*ROW('Water Data'!I26)),IF(AND(ISTEXT(OFFSET('Water Data'!$B$2,0,10*ROW('Water Data'!I26))),CH32="No",ISNUMBER(OFFSET('Water Data'!$I$4,0,10*ROW('Water Data'!I26)))),CONCATENATE("[",ROUND(100-OFFSET('Water Data'!$I$4,0,10*ROW('Water Data'!I26)),0),"]"),IF(AND(ISTEXT(OFFSET('Water Data'!$B$2,0,10*ROW('Water Data'!I26))),CH32="",ISNUMBER(OFFSET('Water Data'!$I$4,0,10*ROW('Water Data'!I26)))),100-OFFSET('Water Data'!$I$4,0,10*ROW('Water Data'!I26)),NA())))</f>
        <v>#N/A</v>
      </c>
      <c r="T32" s="82" t="e">
        <f ca="true">+IF(AND(ISTEXT(OFFSET('Water Data'!$B$2,0,10*ROW('Water Data'!I26))),CI32="Yes"),OFFSET('Water Data'!$I$6,0,10*ROW('Water Data'!I26)),IF(AND(ISTEXT(OFFSET('Water Data'!$B$2,0,10*ROW('Water Data'!I26))),CI32="No",ISNUMBER(OFFSET('Water Data'!$I$6,0,10*ROW('Water Data'!I26)))),CONCATENATE("[",ROUND(OFFSET('Water Data'!$I$6,0,10*ROW('Water Data'!I26)),0),"]"),IF(AND(ISTEXT(OFFSET('Water Data'!$B$2,0,10*ROW('Water Data'!I26))),CI32="",ISNUMBER(OFFSET('Water Data'!$I$6,0,10*ROW('Water Data'!I26)))),OFFSET('Water Data'!$I$6,0,10*ROW('Water Data'!I26)),NA())))</f>
        <v>#N/A</v>
      </c>
      <c r="U32" s="82" t="e">
        <f ca="true">+IF(AND(ISTEXT(OFFSET('Water Data'!$B$2,0,10*ROW('Water Data'!I26))),CJ32="Yes"),OFFSET('Water Data'!$I$9,0,10*ROW('Water Data'!I26)),IF(AND(ISTEXT(OFFSET('Water Data'!$B$2,0,10*ROW('Water Data'!I26))),CJ32="No",ISNUMBER(OFFSET('Water Data'!$I$9,0,10*ROW('Water Data'!I26)))),CONCATENATE("[",ROUND(OFFSET('Water Data'!$I$9,0,10*ROW('Water Data'!I26)),0),"]"),IF(AND(ISTEXT(OFFSET('Water Data'!$B$2,0,10*ROW('Water Data'!I26))),CJ32="",ISNUMBER(OFFSET('Water Data'!$I$9,0,10*ROW('Water Data'!I26)))),OFFSET('Water Data'!$I$9,0,10*ROW('Water Data'!I26)),NA())))</f>
        <v>#N/A</v>
      </c>
      <c r="V32" s="83" t="e">
        <f ca="true">+IF(AND(ISTEXT(OFFSET('Sanitation Data'!$B$2,0,10*ROW('Sanitation Data'!D26))),CK32="Yes"),100-OFFSET('Sanitation Data'!$D$4,0,10*ROW('Sanitation Data'!D26)),IF(AND(ISTEXT(OFFSET('Sanitation Data'!$B$2,0,10*ROW('Sanitation Data'!D26))),CK32="No",ISNUMBER(OFFSET('Sanitation Data'!$D$4,0,10*ROW('Sanitation Data'!D26)))),CONCATENATE("[",ROUND(100-OFFSET('Sanitation Data'!$D$4,0,10*ROW('Sanitation Data'!D26)),0),"]"),IF(AND(ISTEXT(OFFSET('Sanitation Data'!$B$2,0,10*ROW('Sanitation Data'!D26))),CK32="",ISNUMBER(OFFSET('Sanitation Data'!$D$4,0,10*ROW('Sanitation Data'!D26)))),100-OFFSET('Sanitation Data'!$D$4,0,10*ROW('Sanitation Data'!D26)),NA())))</f>
        <v>#N/A</v>
      </c>
      <c r="W32" s="83" t="e">
        <f ca="true">+IF(AND(ISTEXT(OFFSET('Sanitation Data'!$B$2,0,10*ROW('Sanitation Data'!D26))),CL32="Yes"),OFFSET('Sanitation Data'!$D$6,0,10*ROW('Sanitation Data'!D26)),IF(AND(ISTEXT(OFFSET('Sanitation Data'!$B$2,0,10*ROW('Sanitation Data'!D26))),CL32="No",ISNUMBER(OFFSET('Sanitation Data'!$D$6,0,10*ROW('Sanitation Data'!D26)))),CONCATENATE("[",ROUND(OFFSET('Sanitation Data'!$D$6,0,10*ROW('Sanitation Data'!D26)),0),"]"),IF(AND(ISTEXT(OFFSET('Sanitation Data'!$B$2,0,10*ROW('Sanitation Data'!D26))),CL32="",ISNUMBER(OFFSET('Sanitation Data'!$D$6,0,10*ROW('Sanitation Data'!D26)))),OFFSET('Sanitation Data'!$D$6,0,10*ROW('Sanitation Data'!D26)),NA())))</f>
        <v>#N/A</v>
      </c>
      <c r="X32" s="83" t="e">
        <f ca="true">+IF(AND(ISTEXT(OFFSET('Sanitation Data'!$B$2,0,10*ROW('Sanitation Data'!D26))),CM32="Yes"),OFFSET('Sanitation Data'!$D$10,0,10*ROW('Sanitation Data'!D26)),IF(AND(ISTEXT(OFFSET('Sanitation Data'!$B$2,0,10*ROW('Sanitation Data'!D26))),CM32="No",ISNUMBER(OFFSET('Sanitation Data'!$D$10,0,10*ROW('Sanitation Data'!D26)))),CONCATENATE("[",ROUND(OFFSET('Sanitation Data'!$D$10,0,10*ROW('Sanitation Data'!D26)),0),"]"),IF(AND(ISTEXT(OFFSET('Sanitation Data'!$B$2,0,10*ROW('Sanitation Data'!D26))),CM32="",ISNUMBER(OFFSET('Sanitation Data'!$D$10,0,10*ROW('Sanitation Data'!D26)))),OFFSET('Sanitation Data'!$D$10,0,10*ROW('Sanitation Data'!D26)),NA())))</f>
        <v>#N/A</v>
      </c>
      <c r="Y32" s="83" t="e">
        <f ca="true">+IF(AND(ISTEXT(OFFSET('Sanitation Data'!$B$2,0,10*ROW('Sanitation Data'!D26))),CN32="Yes"),OFFSET('Sanitation Data'!$D$11,0,10*ROW('Sanitation Data'!D26)),IF(AND(ISTEXT(OFFSET('Sanitation Data'!$B$2,0,10*ROW('Sanitation Data'!D26))),CN32="No",ISNUMBER(OFFSET('Sanitation Data'!$D$11,0,10*ROW('Sanitation Data'!D26)))),CONCATENATE("[",ROUND(OFFSET('Sanitation Data'!$D$11,0,10*ROW('Sanitation Data'!D26)),0),"]"),IF(AND(ISTEXT(OFFSET('Sanitation Data'!$B$2,0,10*ROW('Sanitation Data'!D26))),CN32="",ISNUMBER(OFFSET('Sanitation Data'!$D$11,0,10*ROW('Sanitation Data'!D26)))),OFFSET('Sanitation Data'!$D$11,0,10*ROW('Sanitation Data'!D26)),NA())))</f>
        <v>#N/A</v>
      </c>
      <c r="Z32" s="83" t="e">
        <f ca="true">+IF(AND(ISTEXT(OFFSET('Sanitation Data'!$B$2,0,10*ROW('Sanitation Data'!D26))),CO32="Yes"),OFFSET('Sanitation Data'!$D$12,0,10*ROW('Sanitation Data'!D26)),IF(AND(ISTEXT(OFFSET('Sanitation Data'!$B$2,0,10*ROW('Sanitation Data'!D26))),CO32="No",ISNUMBER(OFFSET('Sanitation Data'!$D$12,0,10*ROW('Sanitation Data'!D26)))),CONCATENATE("[",ROUND(OFFSET('Sanitation Data'!$D$12,0,10*ROW('Sanitation Data'!D26)),0),"]"),IF(AND(ISTEXT(OFFSET('Sanitation Data'!$B$2,0,10*ROW('Sanitation Data'!D26))),CO32="",ISNUMBER(OFFSET('Sanitation Data'!$D$12,0,10*ROW('Sanitation Data'!D26)))),OFFSET('Sanitation Data'!$D$12,0,10*ROW('Sanitation Data'!D26)),NA())))</f>
        <v>#N/A</v>
      </c>
      <c r="AA32" s="83" t="e">
        <f ca="true">+IF(AND(ISTEXT(OFFSET('Sanitation Data'!$B$2,0,10*ROW('Sanitation Data'!E26))),CP32="Yes"),100-OFFSET('Sanitation Data'!$E$4,0,10*ROW('Sanitation Data'!E26)),IF(AND(ISTEXT(OFFSET('Sanitation Data'!$B$2,0,10*ROW('Sanitation Data'!E26))),CP32="No",ISNUMBER(OFFSET('Sanitation Data'!$E$4,0,10*ROW('Sanitation Data'!E26)))),CONCATENATE("[",ROUND(100-OFFSET('Sanitation Data'!$E$4,0,10*ROW('Sanitation Data'!E26)),0),"]"),IF(AND(ISTEXT(OFFSET('Sanitation Data'!$B$2,0,10*ROW('Sanitation Data'!E26))),CP32="",ISNUMBER(OFFSET('Sanitation Data'!$E$4,0,10*ROW('Sanitation Data'!E26)))),100-OFFSET('Sanitation Data'!$E$4,0,10*ROW('Sanitation Data'!E26)),NA())))</f>
        <v>#N/A</v>
      </c>
      <c r="AB32" s="83" t="e">
        <f ca="true">+IF(AND(ISTEXT(OFFSET('Sanitation Data'!$B$2,0,10*ROW('Sanitation Data'!E26))),CQ32="Yes"),OFFSET('Sanitation Data'!$E$6,0,10*ROW('Sanitation Data'!H26)),IF(AND(ISTEXT(OFFSET('Sanitation Data'!$B$2,0,10*ROW('Sanitation Data'!E26))),CQ32="No",ISNUMBER(OFFSET('Sanitation Data'!$E$6,0,10*ROW('Sanitation Data'!E26)))),CONCATENATE("[",ROUND(OFFSET('Sanitation Data'!$E$6,0,10*ROW('Sanitation Data'!E26)),0),"]"),IF(AND(ISTEXT(OFFSET('Sanitation Data'!$B$2,0,10*ROW('Sanitation Data'!E26))),CQ32="",ISNUMBER(OFFSET('Sanitation Data'!$E$6,0,10*ROW('Sanitation Data'!E26)))),OFFSET('Sanitation Data'!$E$6,0,10*ROW('Sanitation Data'!E26)),NA())))</f>
        <v>#N/A</v>
      </c>
      <c r="AC32" s="83" t="e">
        <f ca="true">+IF(AND(ISTEXT(OFFSET('Sanitation Data'!$B$2,0,10*ROW('Sanitation Data'!E26))),CR32="Yes"),OFFSET('Sanitation Data'!$E$10,0,10*ROW('Sanitation Data'!E26)),IF(AND(ISTEXT(OFFSET('Sanitation Data'!$B$2,0,10*ROW('Sanitation Data'!E26))),CR32="No",ISNUMBER(OFFSET('Sanitation Data'!$E$10,0,10*ROW('Sanitation Data'!E26)))),CONCATENATE("[",ROUND(OFFSET('Sanitation Data'!$E$10,0,10*ROW('Sanitation Data'!E26)),0),"]"),IF(AND(ISTEXT(OFFSET('Sanitation Data'!$B$2,0,10*ROW('Sanitation Data'!E26))),CR32="",ISNUMBER(OFFSET('Sanitation Data'!$E$10,0,10*ROW('Sanitation Data'!E26)))),OFFSET('Sanitation Data'!$E$10,0,10*ROW('Sanitation Data'!E26)),NA())))</f>
        <v>#N/A</v>
      </c>
      <c r="AD32" s="83" t="e">
        <f ca="true">+IF(AND(ISTEXT(OFFSET('Sanitation Data'!$B$2,0,10*ROW('Sanitation Data'!E26))),CS32="Yes"),OFFSET('Sanitation Data'!$E$11,0,10*ROW('Sanitation Data'!E26)),IF(AND(ISTEXT(OFFSET('Sanitation Data'!$B$2,0,10*ROW('Sanitation Data'!E26))),CS32="No",ISNUMBER(OFFSET('Sanitation Data'!$E$11,0,10*ROW('Sanitation Data'!E26)))),CONCATENATE("[",ROUND(OFFSET('Sanitation Data'!$E$11,0,10*ROW('Sanitation Data'!E26)),0),"]"),IF(AND(ISTEXT(OFFSET('Sanitation Data'!$B$2,0,10*ROW('Sanitation Data'!E26))),CS32="",ISNUMBER(OFFSET('Sanitation Data'!$E$11,0,10*ROW('Sanitation Data'!E26)))),OFFSET('Sanitation Data'!$E$11,0,10*ROW('Sanitation Data'!E26)),NA())))</f>
        <v>#N/A</v>
      </c>
      <c r="AE32" s="83" t="e">
        <f ca="true">+IF(AND(ISTEXT(OFFSET('Sanitation Data'!$B$2,0,10*ROW('Sanitation Data'!E26))),CT32="Yes"),OFFSET('Sanitation Data'!$E$12,0,10*ROW('Sanitation Data'!E26)),IF(AND(ISTEXT(OFFSET('Sanitation Data'!$B$2,0,10*ROW('Sanitation Data'!E26))),CT32="No",ISNUMBER(OFFSET('Sanitation Data'!$E$12,0,10*ROW('Sanitation Data'!E26)))),CONCATENATE("[",ROUND(OFFSET('Sanitation Data'!$E$12,0,10*ROW('Sanitation Data'!E26)),0),"]"),IF(AND(ISTEXT(OFFSET('Sanitation Data'!$B$2,0,10*ROW('Sanitation Data'!E26))),CT32="",ISNUMBER(OFFSET('Sanitation Data'!$E$12,0,10*ROW('Sanitation Data'!E26)))),OFFSET('Sanitation Data'!$E$12,0,10*ROW('Sanitation Data'!E26)),NA())))</f>
        <v>#N/A</v>
      </c>
      <c r="AF32" s="83" t="e">
        <f ca="true">+IF(AND(ISTEXT(OFFSET('Sanitation Data'!$B$2,0,10*ROW('Sanitation Data'!F26))),CU32="Yes"),100-OFFSET('Sanitation Data'!$F$4,0,10*ROW('Sanitation Data'!F26)),IF(AND(ISTEXT(OFFSET('Sanitation Data'!$B$2,0,10*ROW('Sanitation Data'!F26))),CU32="No",ISNUMBER(OFFSET('Sanitation Data'!$F$4,0,10*ROW('Sanitation Data'!F26)))),CONCATENATE("[",ROUND(100-OFFSET('Sanitation Data'!$F$4,0,10*ROW('Sanitation Data'!F26)),0),"]"),IF(AND(ISTEXT(OFFSET('Sanitation Data'!$B$2,0,10*ROW('Sanitation Data'!F26))),CU32="",ISNUMBER(OFFSET('Sanitation Data'!$F$4,0,10*ROW('Sanitation Data'!F26)))),100-OFFSET('Sanitation Data'!$F$4,0,10*ROW('Sanitation Data'!F26)),NA())))</f>
        <v>#N/A</v>
      </c>
      <c r="AG32" s="83" t="e">
        <f ca="true">+IF(AND(ISTEXT(OFFSET('Sanitation Data'!$B$2,0,10*ROW('Sanitation Data'!F26))),CV32="Yes"),OFFSET('Sanitation Data'!$F$6,0,10*ROW('Sanitation Data'!F26)),IF(AND(ISTEXT(OFFSET('Sanitation Data'!$B$2,0,10*ROW('Sanitation Data'!F26))),CV32="No",ISNUMBER(OFFSET('Sanitation Data'!$F$6,0,10*ROW('Sanitation Data'!F26)))),CONCATENATE("[",ROUND(OFFSET('Sanitation Data'!$F$6,0,10*ROW('Sanitation Data'!F26)),0),"]"),IF(AND(ISTEXT(OFFSET('Sanitation Data'!$B$2,0,10*ROW('Sanitation Data'!F26))),CV32="",ISNUMBER(OFFSET('Sanitation Data'!$F$6,0,10*ROW('Sanitation Data'!F26)))),OFFSET('Sanitation Data'!$F$6,0,10*ROW('Sanitation Data'!F26)),NA())))</f>
        <v>#N/A</v>
      </c>
      <c r="AH32" s="83" t="e">
        <f ca="true">+IF(AND(ISTEXT(OFFSET('Sanitation Data'!$B$2,0,10*ROW('Sanitation Data'!F26))),CW32="Yes"),OFFSET('Sanitation Data'!$F$10,0,10*ROW('Sanitation Data'!F26)),IF(AND(ISTEXT(OFFSET('Sanitation Data'!$B$2,0,10*ROW('Sanitation Data'!F26))),CW32="No",ISNUMBER(OFFSET('Sanitation Data'!$F$10,0,10*ROW('Sanitation Data'!F26)))),CONCATENATE("[",ROUND(OFFSET('Sanitation Data'!$F$10,0,10*ROW('Sanitation Data'!F26)),0),"]"),IF(AND(ISTEXT(OFFSET('Sanitation Data'!$B$2,0,10*ROW('Sanitation Data'!F26))),CW32="",ISNUMBER(OFFSET('Sanitation Data'!$F$10,0,10*ROW('Sanitation Data'!F26)))),OFFSET('Sanitation Data'!$F$10,0,10*ROW('Sanitation Data'!F26)),NA())))</f>
        <v>#N/A</v>
      </c>
      <c r="AI32" s="83" t="e">
        <f ca="true">+IF(AND(ISTEXT(OFFSET('Sanitation Data'!$B$2,0,10*ROW('Sanitation Data'!F26))),CX32="Yes"),OFFSET('Sanitation Data'!$F$11,0,10*ROW('Sanitation Data'!F26)),IF(AND(ISTEXT(OFFSET('Sanitation Data'!$B$2,0,10*ROW('Sanitation Data'!F26))),CX32="No",ISNUMBER(OFFSET('Sanitation Data'!$F$11,0,10*ROW('Sanitation Data'!F26)))),CONCATENATE("[",ROUND(OFFSET('Sanitation Data'!$F$11,0,10*ROW('Sanitation Data'!F26)),0),"]"),IF(AND(ISTEXT(OFFSET('Sanitation Data'!$B$2,0,10*ROW('Sanitation Data'!F26))),CX32="",ISNUMBER(OFFSET('Sanitation Data'!$F$11,0,10*ROW('Sanitation Data'!F26)))),OFFSET('Sanitation Data'!$F$11,0,10*ROW('Sanitation Data'!F26)),NA())))</f>
        <v>#N/A</v>
      </c>
      <c r="AJ32" s="83" t="e">
        <f ca="true">+IF(AND(ISTEXT(OFFSET('Sanitation Data'!$B$2,0,10*ROW('Sanitation Data'!F26))),CY32="Yes"),OFFSET('Sanitation Data'!$F$12,0,10*ROW('Sanitation Data'!F26)),IF(AND(ISTEXT(OFFSET('Sanitation Data'!$B$2,0,10*ROW('Sanitation Data'!F26))),CY32="No",ISNUMBER(OFFSET('Sanitation Data'!$F$12,0,10*ROW('Sanitation Data'!F26)))),CONCATENATE("[",ROUND(OFFSET('Sanitation Data'!$F$12,0,10*ROW('Sanitation Data'!F26)),0),"]"),IF(AND(ISTEXT(OFFSET('Sanitation Data'!$B$2,0,10*ROW('Sanitation Data'!F26))),CY32="",ISNUMBER(OFFSET('Sanitation Data'!$F$12,0,10*ROW('Sanitation Data'!F26)))),OFFSET('Sanitation Data'!$F$12,0,10*ROW('Sanitation Data'!F26)),NA())))</f>
        <v>#N/A</v>
      </c>
      <c r="AK32" s="83" t="e">
        <f ca="true">+IF(AND(ISTEXT(OFFSET('Sanitation Data'!$B$2,0,10*ROW('Sanitation Data'!G26))),CZ32="Yes"),100-OFFSET('Sanitation Data'!$G$4,0,10*ROW('Sanitation Data'!G26)),IF(AND(ISTEXT(OFFSET('Sanitation Data'!$B$2,0,10*ROW('Sanitation Data'!G26))),CZ32="No",ISNUMBER(OFFSET('Sanitation Data'!$G$4,0,10*ROW('Sanitation Data'!G26)))),CONCATENATE("[",ROUND(100-OFFSET('Sanitation Data'!$G$4,0,10*ROW('Sanitation Data'!G26)),0),"]"),IF(AND(ISTEXT(OFFSET('Sanitation Data'!$B$2,0,10*ROW('Sanitation Data'!G26))),CZ32="",ISNUMBER(OFFSET('Sanitation Data'!$G$4,0,10*ROW('Sanitation Data'!G26)))),100-OFFSET('Sanitation Data'!$G$4,0,10*ROW('Sanitation Data'!G26)),NA())))</f>
        <v>#N/A</v>
      </c>
      <c r="AL32" s="83" t="e">
        <f ca="true">+IF(AND(ISTEXT(OFFSET('Sanitation Data'!$B$2,0,10*ROW('Sanitation Data'!G26))),DA32="Yes"),OFFSET('Sanitation Data'!$G$6,0,10*ROW('Sanitation Data'!G26)),IF(AND(ISTEXT(OFFSET('Sanitation Data'!$B$2,0,10*ROW('Sanitation Data'!G26))),DA32="No",ISNUMBER(OFFSET('Sanitation Data'!$G$6,0,10*ROW('Sanitation Data'!G26)))),CONCATENATE("[",ROUND(OFFSET('Sanitation Data'!$G$6,0,10*ROW('Sanitation Data'!G26)),0),"]"),IF(AND(ISTEXT(OFFSET('Sanitation Data'!$B$2,0,10*ROW('Sanitation Data'!G26))),DA32="",ISNUMBER(OFFSET('Sanitation Data'!$G$6,0,10*ROW('Sanitation Data'!G26)))),OFFSET('Sanitation Data'!$G$6,0,10*ROW('Sanitation Data'!G26)),NA())))</f>
        <v>#N/A</v>
      </c>
      <c r="AM32" s="83" t="e">
        <f ca="true">+IF(AND(ISTEXT(OFFSET('Sanitation Data'!$B$2,0,10*ROW('Sanitation Data'!G26))),DB32="Yes"),OFFSET('Sanitation Data'!$G$10,0,10*ROW('Sanitation Data'!G26)),IF(AND(ISTEXT(OFFSET('Sanitation Data'!$B$2,0,10*ROW('Sanitation Data'!G26))),DB32="No",ISNUMBER(OFFSET('Sanitation Data'!$G$10,0,10*ROW('Sanitation Data'!G26)))),CONCATENATE("[",ROUND(OFFSET('Sanitation Data'!$G$10,0,10*ROW('Sanitation Data'!G26)),0),"]"),IF(AND(ISTEXT(OFFSET('Sanitation Data'!$B$2,0,10*ROW('Sanitation Data'!G26))),DB32="",ISNUMBER(OFFSET('Sanitation Data'!$G$10,0,10*ROW('Sanitation Data'!G26)))),OFFSET('Sanitation Data'!$G$10,0,10*ROW('Sanitation Data'!G26)),NA())))</f>
        <v>#N/A</v>
      </c>
      <c r="AN32" s="83" t="e">
        <f ca="true">+IF(AND(ISTEXT(OFFSET('Sanitation Data'!$B$2,0,10*ROW('Sanitation Data'!G26))),DC32="Yes"),OFFSET('Sanitation Data'!$G$11,0,10*ROW('Sanitation Data'!G26)),IF(AND(ISTEXT(OFFSET('Sanitation Data'!$B$2,0,10*ROW('Sanitation Data'!G26))),DC32="No",ISNUMBER(OFFSET('Sanitation Data'!$G$11,0,10*ROW('Sanitation Data'!G26)))),CONCATENATE("[",ROUND(OFFSET('Sanitation Data'!$G$11,0,10*ROW('Sanitation Data'!G26)),0),"]"),IF(AND(ISTEXT(OFFSET('Sanitation Data'!$B$2,0,10*ROW('Sanitation Data'!G26))),DC32="",ISNUMBER(OFFSET('Sanitation Data'!$G$11,0,10*ROW('Sanitation Data'!G26)))),OFFSET('Sanitation Data'!$G$11,0,10*ROW('Sanitation Data'!G26)),NA())))</f>
        <v>#N/A</v>
      </c>
      <c r="AO32" s="83" t="e">
        <f ca="true">+IF(AND(ISTEXT(OFFSET('Sanitation Data'!$B$2,0,10*ROW('Sanitation Data'!G26))),DD32="Yes"),OFFSET('Sanitation Data'!$G$12,0,10*ROW('Sanitation Data'!G26)),IF(AND(ISTEXT(OFFSET('Sanitation Data'!$B$2,0,10*ROW('Sanitation Data'!G26))),DD32="No",ISNUMBER(OFFSET('Sanitation Data'!$G$12,0,10*ROW('Sanitation Data'!G26)))),CONCATENATE("[",ROUND(OFFSET('Sanitation Data'!$G$12,0,10*ROW('Sanitation Data'!G26)),0),"]"),IF(AND(ISTEXT(OFFSET('Sanitation Data'!$B$2,0,10*ROW('Sanitation Data'!G26))),DD32="",ISNUMBER(OFFSET('Sanitation Data'!$G$12,0,10*ROW('Sanitation Data'!G26)))),OFFSET('Sanitation Data'!$G$12,0,10*ROW('Sanitation Data'!G26)),NA())))</f>
        <v>#N/A</v>
      </c>
      <c r="AP32" s="83" t="e">
        <f ca="true">+IF(AND(ISTEXT(OFFSET('Sanitation Data'!$B$2,0,10*ROW('Sanitation Data'!H26))),DE32="Yes"),100-OFFSET('Sanitation Data'!$H$4,0,10*ROW('Sanitation Data'!H26)),IF(AND(ISTEXT(OFFSET('Sanitation Data'!$B$2,0,10*ROW('Sanitation Data'!H26))),DE32="No",ISNUMBER(OFFSET('Sanitation Data'!$H$4,0,10*ROW('Sanitation Data'!H26)))),CONCATENATE("[",ROUND(100-OFFSET('Sanitation Data'!$H$4,0,10*ROW('Sanitation Data'!H26)),0),"]"),IF(AND(ISTEXT(OFFSET('Sanitation Data'!$B$2,0,10*ROW('Sanitation Data'!H26))),DE32="",ISNUMBER(OFFSET('Sanitation Data'!$H$4,0,10*ROW('Sanitation Data'!H26)))),100-OFFSET('Sanitation Data'!$H$4,0,10*ROW('Sanitation Data'!H26)),NA())))</f>
        <v>#N/A</v>
      </c>
      <c r="AQ32" s="83" t="e">
        <f ca="true">+IF(AND(ISTEXT(OFFSET('Sanitation Data'!$B$2,0,10*ROW('Sanitation Data'!H26))),DF32="Yes"),OFFSET('Sanitation Data'!$H$6,0,10*ROW('Sanitation Data'!H26)),IF(AND(ISTEXT(OFFSET('Sanitation Data'!$B$2,0,10*ROW('Sanitation Data'!H26))),DF32="No",ISNUMBER(OFFSET('Sanitation Data'!$H$6,0,10*ROW('Sanitation Data'!H26)))),CONCATENATE("[",ROUND(OFFSET('Sanitation Data'!$H$6,0,10*ROW('Sanitation Data'!H26)),0),"]"),IF(AND(ISTEXT(OFFSET('Sanitation Data'!$B$2,0,10*ROW('Sanitation Data'!H26))),DF32="",ISNUMBER(OFFSET('Sanitation Data'!$H$6,0,10*ROW('Sanitation Data'!H26)))),OFFSET('Sanitation Data'!$H$6,0,10*ROW('Sanitation Data'!H26)),NA())))</f>
        <v>#N/A</v>
      </c>
      <c r="AR32" s="83" t="e">
        <f ca="true">+IF(AND(ISTEXT(OFFSET('Sanitation Data'!$B$2,0,10*ROW('Sanitation Data'!H26))),DG32="Yes"),OFFSET('Sanitation Data'!$H$10,0,10*ROW('Sanitation Data'!H26)),IF(AND(ISTEXT(OFFSET('Sanitation Data'!$B$2,0,10*ROW('Sanitation Data'!H26))),DG32="No",ISNUMBER(OFFSET('Sanitation Data'!$H$10,0,10*ROW('Sanitation Data'!H26)))),CONCATENATE("[",ROUND(OFFSET('Sanitation Data'!$H$10,0,10*ROW('Sanitation Data'!H26)),0),"]"),IF(AND(ISTEXT(OFFSET('Sanitation Data'!$B$2,0,10*ROW('Sanitation Data'!H26))),DG32="",ISNUMBER(OFFSET('Sanitation Data'!$H$10,0,10*ROW('Sanitation Data'!H26)))),OFFSET('Sanitation Data'!$H$10,0,10*ROW('Sanitation Data'!H26)),NA())))</f>
        <v>#N/A</v>
      </c>
      <c r="AS32" s="83" t="e">
        <f ca="true">+IF(AND(ISTEXT(OFFSET('Sanitation Data'!$B$2,0,10*ROW('Sanitation Data'!H26))),DH32="Yes"),OFFSET('Sanitation Data'!$H$11,0,10*ROW('Sanitation Data'!H26)),IF(AND(ISTEXT(OFFSET('Sanitation Data'!$B$2,0,10*ROW('Sanitation Data'!H26))),DH32="No",ISNUMBER(OFFSET('Sanitation Data'!$H$11,0,10*ROW('Sanitation Data'!H26)))),CONCATENATE("[",ROUND(OFFSET('Sanitation Data'!$H$11,0,10*ROW('Sanitation Data'!H26)),0),"]"),IF(AND(ISTEXT(OFFSET('Sanitation Data'!$B$2,0,10*ROW('Sanitation Data'!H26))),DH32="",ISNUMBER(OFFSET('Sanitation Data'!$H$11,0,10*ROW('Sanitation Data'!H26)))),OFFSET('Sanitation Data'!$H$11,0,10*ROW('Sanitation Data'!H26)),NA())))</f>
        <v>#N/A</v>
      </c>
      <c r="AT32" s="83" t="e">
        <f ca="true">+IF(AND(ISTEXT(OFFSET('Sanitation Data'!$B$2,0,10*ROW('Sanitation Data'!H26))),DI32="Yes"),OFFSET('Sanitation Data'!$H$12,0,10*ROW('Sanitation Data'!H26)),IF(AND(ISTEXT(OFFSET('Sanitation Data'!$B$2,0,10*ROW('Sanitation Data'!H26))),DI32="No",ISNUMBER(OFFSET('Sanitation Data'!$H$12,0,10*ROW('Sanitation Data'!H26)))),CONCATENATE("[",ROUND(OFFSET('Sanitation Data'!$H$12,0,10*ROW('Sanitation Data'!H26)),0),"]"),IF(AND(ISTEXT(OFFSET('Sanitation Data'!$B$2,0,10*ROW('Sanitation Data'!H26))),DI32="",ISNUMBER(OFFSET('Sanitation Data'!$H$12,0,10*ROW('Sanitation Data'!H26)))),OFFSET('Sanitation Data'!$H$12,0,10*ROW('Sanitation Data'!H26)),NA())))</f>
        <v>#N/A</v>
      </c>
      <c r="AU32" s="83" t="e">
        <f ca="true">+IF(AND(ISTEXT(OFFSET('Sanitation Data'!$B$2,0,10*ROW('Sanitation Data'!I26))),DJ32="Yes"),100-OFFSET('Sanitation Data'!$I$4,0,10*ROW('Sanitation Data'!I26)),IF(AND(ISTEXT(OFFSET('Sanitation Data'!$B$2,0,10*ROW('Sanitation Data'!I26))),DJ32="No",ISNUMBER(OFFSET('Sanitation Data'!$I$4,0,10*ROW('Sanitation Data'!I26)))),CONCATENATE("[",ROUND(100-OFFSET('Sanitation Data'!$I$4,0,10*ROW('Sanitation Data'!I26)),0),"]"),IF(AND(ISTEXT(OFFSET('Sanitation Data'!$B$2,0,10*ROW('Sanitation Data'!I26))),DJ32="",ISNUMBER(OFFSET('Sanitation Data'!$I$4,0,10*ROW('Sanitation Data'!I26)))),100-OFFSET('Sanitation Data'!$I$4,0,10*ROW('Sanitation Data'!I26)),NA())))</f>
        <v>#N/A</v>
      </c>
      <c r="AV32" s="83" t="e">
        <f ca="true">+IF(AND(ISTEXT(OFFSET('Sanitation Data'!$B$2,0,10*ROW('Sanitation Data'!I26))),DK32="Yes"),OFFSET('Sanitation Data'!$I$6,0,10*ROW('Sanitation Data'!I26)),IF(AND(ISTEXT(OFFSET('Sanitation Data'!$B$2,0,10*ROW('Sanitation Data'!I26))),DK32="No",ISNUMBER(OFFSET('Sanitation Data'!$I$6,0,10*ROW('Sanitation Data'!I26)))),CONCATENATE("[",ROUND(OFFSET('Sanitation Data'!$I$6,0,10*ROW('Sanitation Data'!I26)),0),"]"),IF(AND(ISTEXT(OFFSET('Sanitation Data'!$B$2,0,10*ROW('Sanitation Data'!I26))),DK32="",ISNUMBER(OFFSET('Sanitation Data'!$I$6,0,10*ROW('Sanitation Data'!I26)))),OFFSET('Sanitation Data'!$I$6,0,10*ROW('Sanitation Data'!I26)),NA())))</f>
        <v>#N/A</v>
      </c>
      <c r="AW32" s="83" t="e">
        <f ca="true">+IF(AND(ISTEXT(OFFSET('Sanitation Data'!$B$2,0,10*ROW('Sanitation Data'!I26))),DL32="Yes"),OFFSET('Sanitation Data'!$I$10,0,10*ROW('Sanitation Data'!I26)),IF(AND(ISTEXT(OFFSET('Sanitation Data'!$B$2,0,10*ROW('Sanitation Data'!I26))),DL32="No",ISNUMBER(OFFSET('Sanitation Data'!$I$10,0,10*ROW('Sanitation Data'!I26)))),CONCATENATE("[",ROUND(OFFSET('Sanitation Data'!$I$10,0,10*ROW('Sanitation Data'!I26)),0),"]"),IF(AND(ISTEXT(OFFSET('Sanitation Data'!$B$2,0,10*ROW('Sanitation Data'!I26))),DL32="",ISNUMBER(OFFSET('Sanitation Data'!$I$10,0,10*ROW('Sanitation Data'!I26)))),OFFSET('Sanitation Data'!$I$10,0,10*ROW('Sanitation Data'!I26)),NA())))</f>
        <v>#N/A</v>
      </c>
      <c r="AX32" s="83" t="e">
        <f ca="true">+IF(AND(ISTEXT(OFFSET('Sanitation Data'!$B$2,0,10*ROW('Sanitation Data'!I26))),DM32="Yes"),OFFSET('Sanitation Data'!$I$11,0,10*ROW('Sanitation Data'!I26)),IF(AND(ISTEXT(OFFSET('Sanitation Data'!$B$2,0,10*ROW('Sanitation Data'!I26))),DM32="No",ISNUMBER(OFFSET('Sanitation Data'!$I$11,0,10*ROW('Sanitation Data'!I26)))),CONCATENATE("[",ROUND(OFFSET('Sanitation Data'!$I$11,0,10*ROW('Sanitation Data'!I26)),0),"]"),IF(AND(ISTEXT(OFFSET('Sanitation Data'!$B$2,0,10*ROW('Sanitation Data'!I26))),DM32="",ISNUMBER(OFFSET('Sanitation Data'!$I$11,0,10*ROW('Sanitation Data'!I26)))),OFFSET('Sanitation Data'!$I$11,0,10*ROW('Sanitation Data'!I26)),NA())))</f>
        <v>#N/A</v>
      </c>
      <c r="AY32" s="83" t="e">
        <f ca="true">+IF(AND(ISTEXT(OFFSET('Sanitation Data'!$B$2,0,10*ROW('Sanitation Data'!I26))),DN32="Yes"),OFFSET('Sanitation Data'!$I$12,0,10*ROW('Sanitation Data'!I26)),IF(AND(ISTEXT(OFFSET('Sanitation Data'!$B$2,0,10*ROW('Sanitation Data'!I26))),DN32="No",ISNUMBER(OFFSET('Sanitation Data'!$I$12,0,10*ROW('Sanitation Data'!I26)))),CONCATENATE("[",ROUND(OFFSET('Sanitation Data'!$I$12,0,10*ROW('Sanitation Data'!I26)),0),"]"),IF(AND(ISTEXT(OFFSET('Sanitation Data'!$B$2,0,10*ROW('Sanitation Data'!I26))),DN32="",ISNUMBER(OFFSET('Sanitation Data'!$I$12,0,10*ROW('Sanitation Data'!I26)))),OFFSET('Sanitation Data'!$I$12,0,10*ROW('Sanitation Data'!I26)),NA())))</f>
        <v>#N/A</v>
      </c>
      <c r="AZ32" s="84" t="e">
        <f ca="true">+IF(AND(ISTEXT(OFFSET('Hygiene Data'!$B$2,0,10*ROW('Hygiene Data'!D26))),DO32="Yes"),OFFSET('Hygiene Data'!$D$5,0,10*ROW('Hygiene Data'!D26)),IF(AND(ISTEXT(OFFSET('Hygiene Data'!$B$2,0,10*ROW('Hygiene Data'!D26))),DO32="No",ISNUMBER(OFFSET('Hygiene Data'!$D$5,0,10*ROW('Hygiene Data'!D26)))),CONCATENATE("[",ROUND(OFFSET('Hygiene Data'!$D$5,0,10*ROW('Hygiene Data'!D26)),0),"]"),IF(AND(ISTEXT(OFFSET('Hygiene Data'!$B$2,0,10*ROW('Hygiene Data'!D26))),DO32="",ISNUMBER(OFFSET('Hygiene Data'!$D$5,0,10*ROW('Hygiene Data'!D26)))),OFFSET('Hygiene Data'!$D$5,0,10*ROW('Hygiene Data'!D26)),NA())))</f>
        <v>#N/A</v>
      </c>
      <c r="BA32" s="84" t="e">
        <f ca="true">+IF(AND(ISTEXT(OFFSET('Hygiene Data'!$B$2,0,10*ROW('Hygiene Data'!D26))),DP32="Yes"),OFFSET('Hygiene Data'!$D$7,0,10*ROW('Hygiene Data'!D26)),IF(AND(ISTEXT(OFFSET('Hygiene Data'!$B$2,0,10*ROW('Hygiene Data'!D26))),DP32="No",ISNUMBER(OFFSET('Hygiene Data'!$D$7,0,10*ROW('Hygiene Data'!D26)))),CONCATENATE("[",ROUND(OFFSET('Hygiene Data'!$D$7,0,10*ROW('Hygiene Data'!D26)),0),"]"),IF(AND(ISTEXT(OFFSET('Hygiene Data'!$B$2,0,10*ROW('Hygiene Data'!D26))),DP32="",ISNUMBER(OFFSET('Hygiene Data'!$D$7,0,10*ROW('Hygiene Data'!D26)))),OFFSET('Hygiene Data'!$D$7,0,10*ROW('Hygiene Data'!D26)),NA())))</f>
        <v>#N/A</v>
      </c>
      <c r="BB32" s="84" t="e">
        <f ca="true">+IF(AND(ISTEXT(OFFSET('Hygiene Data'!$B$2,0,10*ROW('Hygiene Data'!D26))),DQ32="Yes"),OFFSET('Hygiene Data'!$D$9,0,10*ROW('Hygiene Data'!D26)),IF(AND(ISTEXT(OFFSET('Hygiene Data'!$B$2,0,10*ROW('Hygiene Data'!D26))),DQ32="No",ISNUMBER(OFFSET('Hygiene Data'!$D$9,0,10*ROW('Hygiene Data'!D26)))),CONCATENATE("[",ROUND(OFFSET('Hygiene Data'!$D$9,0,10*ROW('Hygiene Data'!D26)),0),"]"),IF(AND(ISTEXT(OFFSET('Hygiene Data'!$B$2,0,10*ROW('Hygiene Data'!D26))),DQ32="",ISNUMBER(OFFSET('Hygiene Data'!$D$9,0,10*ROW('Hygiene Data'!D26)))),OFFSET('Hygiene Data'!$D$9,0,10*ROW('Hygiene Data'!D26)),NA())))</f>
        <v>#N/A</v>
      </c>
      <c r="BC32" s="84" t="e">
        <f ca="true">+IF(AND(ISTEXT(OFFSET('Hygiene Data'!$B$2,0,10*ROW('Hygiene Data'!E26))),DR32="Yes"),OFFSET('Hygiene Data'!$E$5,0,10*ROW('Hygiene Data'!E26)),IF(AND(ISTEXT(OFFSET('Hygiene Data'!$B$2,0,10*ROW('Hygiene Data'!E26))),DR32="No",ISNUMBER(OFFSET('Hygiene Data'!$E$5,0,10*ROW('Hygiene Data'!E26)))),CONCATENATE("[",ROUND(OFFSET('Hygiene Data'!$E$5,0,10*ROW('Hygiene Data'!E26)),0),"]"),IF(AND(ISTEXT(OFFSET('Hygiene Data'!$B$2,0,10*ROW('Hygiene Data'!E26))),DR32="",ISNUMBER(OFFSET('Hygiene Data'!$E$5,0,10*ROW('Hygiene Data'!E26)))),OFFSET('Hygiene Data'!$E$5,0,10*ROW('Hygiene Data'!E26)),NA())))</f>
        <v>#N/A</v>
      </c>
      <c r="BD32" s="84" t="e">
        <f ca="true">+IF(AND(ISTEXT(OFFSET('Hygiene Data'!$B$2,0,10*ROW('Hygiene Data'!E26))),DS32="Yes"),OFFSET('Hygiene Data'!$E$7,0,10*ROW('Hygiene Data'!E26)),IF(AND(ISTEXT(OFFSET('Hygiene Data'!$B$2,0,10*ROW('Hygiene Data'!E26))),DS32="No",ISNUMBER(OFFSET('Hygiene Data'!$E$7,0,10*ROW('Hygiene Data'!E26)))),CONCATENATE("[",ROUND(OFFSET('Hygiene Data'!$E$7,0,10*ROW('Hygiene Data'!E26)),0),"]"),IF(AND(ISTEXT(OFFSET('Hygiene Data'!$B$2,0,10*ROW('Hygiene Data'!E26))),DS32="",ISNUMBER(OFFSET('Hygiene Data'!$E$7,0,10*ROW('Hygiene Data'!E26)))),OFFSET('Hygiene Data'!$E$7,0,10*ROW('Hygiene Data'!E26)),NA())))</f>
        <v>#N/A</v>
      </c>
      <c r="BE32" s="84" t="e">
        <f ca="true">+IF(AND(ISTEXT(OFFSET('Hygiene Data'!$B$2,0,10*ROW('Hygiene Data'!E26))),DT32="Yes"),OFFSET('Hygiene Data'!$E$9,0,10*ROW('Hygiene Data'!E26)),IF(AND(ISTEXT(OFFSET('Hygiene Data'!$B$2,0,10*ROW('Hygiene Data'!E26))),DT32="No",ISNUMBER(OFFSET('Hygiene Data'!$E$9,0,10*ROW('Hygiene Data'!E26)))),CONCATENATE("[",ROUND(OFFSET('Hygiene Data'!$E$9,0,10*ROW('Hygiene Data'!E26)),0),"]"),IF(AND(ISTEXT(OFFSET('Hygiene Data'!$B$2,0,10*ROW('Hygiene Data'!E26))),DT32="",ISNUMBER(OFFSET('Hygiene Data'!$E$9,0,10*ROW('Hygiene Data'!E26)))),OFFSET('Hygiene Data'!$E$9,0,10*ROW('Hygiene Data'!E26)),NA())))</f>
        <v>#N/A</v>
      </c>
      <c r="BF32" s="84" t="e">
        <f ca="true">+IF(AND(ISTEXT(OFFSET('Hygiene Data'!$B$2,0,10*ROW('Hygiene Data'!F26))),DU32="Yes"),OFFSET('Hygiene Data'!$F$5,0,10*ROW('Hygiene Data'!F26)),IF(AND(ISTEXT(OFFSET('Hygiene Data'!$B$2,0,10*ROW('Hygiene Data'!F26))),DU32="No",ISNUMBER(OFFSET('Hygiene Data'!$F$5,0,10*ROW('Hygiene Data'!F26)))),CONCATENATE("[",ROUND(OFFSET('Hygiene Data'!$F$5,0,10*ROW('Hygiene Data'!F26)),0),"]"),IF(AND(ISTEXT(OFFSET('Hygiene Data'!$B$2,0,10*ROW('Hygiene Data'!F26))),DU32="",ISNUMBER(OFFSET('Hygiene Data'!$F$5,0,10*ROW('Hygiene Data'!F26)))),OFFSET('Hygiene Data'!$F$5,0,10*ROW('Hygiene Data'!F26)),NA())))</f>
        <v>#N/A</v>
      </c>
      <c r="BG32" s="84" t="e">
        <f ca="true">+IF(AND(ISTEXT(OFFSET('Hygiene Data'!$B$2,0,10*ROW('Hygiene Data'!F26))),DV32="Yes"),OFFSET('Hygiene Data'!$F$7,0,10*ROW('Hygiene Data'!F26)),IF(AND(ISTEXT(OFFSET('Hygiene Data'!$B$2,0,10*ROW('Hygiene Data'!F26))),DV32="No",ISNUMBER(OFFSET('Hygiene Data'!$F$7,0,10*ROW('Hygiene Data'!F26)))),CONCATENATE("[",ROUND(OFFSET('Hygiene Data'!$F$7,0,10*ROW('Hygiene Data'!F26)),0),"]"),IF(AND(ISTEXT(OFFSET('Hygiene Data'!$B$2,0,10*ROW('Hygiene Data'!F26))),DV32="",ISNUMBER(OFFSET('Hygiene Data'!$F$7,0,10*ROW('Hygiene Data'!F26)))),OFFSET('Hygiene Data'!$F$7,0,10*ROW('Hygiene Data'!F26)),NA())))</f>
        <v>#N/A</v>
      </c>
      <c r="BH32" s="84" t="e">
        <f ca="true">+IF(AND(ISTEXT(OFFSET('Hygiene Data'!$B$2,0,10*ROW('Hygiene Data'!F26))),DW32="Yes"),OFFSET('Hygiene Data'!$F$9,0,10*ROW('Hygiene Data'!F26)),IF(AND(ISTEXT(OFFSET('Hygiene Data'!$B$2,0,10*ROW('Hygiene Data'!F26))),DW32="No",ISNUMBER(OFFSET('Hygiene Data'!$F$9,0,10*ROW('Hygiene Data'!F26)))),CONCATENATE("[",ROUND(OFFSET('Hygiene Data'!$F$9,0,10*ROW('Hygiene Data'!F26)),0),"]"),IF(AND(ISTEXT(OFFSET('Hygiene Data'!$B$2,0,10*ROW('Hygiene Data'!F26))),DW32="",ISNUMBER(OFFSET('Hygiene Data'!$F$9,0,10*ROW('Hygiene Data'!F26)))),OFFSET('Hygiene Data'!$F$9,0,10*ROW('Hygiene Data'!F26)),NA())))</f>
        <v>#N/A</v>
      </c>
      <c r="BI32" s="84" t="e">
        <f ca="true">+IF(AND(ISTEXT(OFFSET('Hygiene Data'!$B$2,0,10*ROW('Hygiene Data'!G26))),DX32="Yes"),OFFSET('Hygiene Data'!$G$5,0,10*ROW('Hygiene Data'!G26)),IF(AND(ISTEXT(OFFSET('Hygiene Data'!$B$2,0,10*ROW('Hygiene Data'!G26))),DX32="No",ISNUMBER(OFFSET('Hygiene Data'!$G$5,0,10*ROW('Hygiene Data'!G26)))),CONCATENATE("[",ROUND(OFFSET('Hygiene Data'!$G$5,0,10*ROW('Hygiene Data'!G26)),0),"]"),IF(AND(ISTEXT(OFFSET('Hygiene Data'!$B$2,0,10*ROW('Hygiene Data'!G26))),DX32="",ISNUMBER(OFFSET('Hygiene Data'!$G$5,0,10*ROW('Hygiene Data'!G26)))),OFFSET('Hygiene Data'!$G$5,0,10*ROW('Hygiene Data'!G26)),NA())))</f>
        <v>#N/A</v>
      </c>
      <c r="BJ32" s="84" t="e">
        <f ca="true">+IF(AND(ISTEXT(OFFSET('Hygiene Data'!$B$2,0,10*ROW('Hygiene Data'!G26))),DY32="Yes"),OFFSET('Hygiene Data'!$G$7,0,10*ROW('Hygiene Data'!G26)),IF(AND(ISTEXT(OFFSET('Hygiene Data'!$B$2,0,10*ROW('Hygiene Data'!G26))),DY32="No",ISNUMBER(OFFSET('Hygiene Data'!$G$7,0,10*ROW('Hygiene Data'!G26)))),CONCATENATE("[",ROUND(OFFSET('Hygiene Data'!$G$7,0,10*ROW('Hygiene Data'!G26)),0),"]"),IF(AND(ISTEXT(OFFSET('Hygiene Data'!$B$2,0,10*ROW('Hygiene Data'!G26))),DY32="",ISNUMBER(OFFSET('Hygiene Data'!$G$7,0,10*ROW('Hygiene Data'!G26)))),OFFSET('Hygiene Data'!$G$7,0,10*ROW('Hygiene Data'!G26)),NA())))</f>
        <v>#N/A</v>
      </c>
      <c r="BK32" s="84" t="e">
        <f ca="true">+IF(AND(ISTEXT(OFFSET('Hygiene Data'!$B$2,0,10*ROW('Hygiene Data'!G26))),DZ32="Yes"),OFFSET('Hygiene Data'!$G$9,0,10*ROW('Hygiene Data'!G26)),IF(AND(ISTEXT(OFFSET('Hygiene Data'!$B$2,0,10*ROW('Hygiene Data'!G26))),DZ32="No",ISNUMBER(OFFSET('Hygiene Data'!$G$9,0,10*ROW('Hygiene Data'!G26)))),CONCATENATE("[",ROUND(OFFSET('Hygiene Data'!$G$9,0,10*ROW('Hygiene Data'!G26)),0),"]"),IF(AND(ISTEXT(OFFSET('Hygiene Data'!$B$2,0,10*ROW('Hygiene Data'!G26))),DZ32="",ISNUMBER(OFFSET('Hygiene Data'!$G$9,0,10*ROW('Hygiene Data'!G26)))),OFFSET('Hygiene Data'!$G$9,0,10*ROW('Hygiene Data'!G26)),NA())))</f>
        <v>#N/A</v>
      </c>
      <c r="BL32" s="84" t="e">
        <f ca="true">+IF(AND(ISTEXT(OFFSET('Hygiene Data'!$B$2,0,10*ROW('Hygiene Data'!H26))),EA32="Yes"),OFFSET('Hygiene Data'!$H$5,0,10*ROW('Hygiene Data'!H26)),IF(AND(ISTEXT(OFFSET('Hygiene Data'!$B$2,0,10*ROW('Hygiene Data'!H26))),EA32="No",ISNUMBER(OFFSET('Hygiene Data'!$H$5,0,10*ROW('Hygiene Data'!H26)))),CONCATENATE("[",ROUND(OFFSET('Hygiene Data'!$H$5,0,10*ROW('Hygiene Data'!H26)),0),"]"),IF(AND(ISTEXT(OFFSET('Hygiene Data'!$B$2,0,10*ROW('Hygiene Data'!H26))),EA32="",ISNUMBER(OFFSET('Hygiene Data'!$H$5,0,10*ROW('Hygiene Data'!H26)))),OFFSET('Hygiene Data'!$H$5,0,10*ROW('Hygiene Data'!H26)),NA())))</f>
        <v>#N/A</v>
      </c>
      <c r="BM32" s="84" t="e">
        <f ca="true">+IF(AND(ISTEXT(OFFSET('Hygiene Data'!$B$2,0,10*ROW('Hygiene Data'!H26))),EB32="Yes"),OFFSET('Hygiene Data'!$H$7,0,10*ROW('Hygiene Data'!H26)),IF(AND(ISTEXT(OFFSET('Hygiene Data'!$B$2,0,10*ROW('Hygiene Data'!H26))),EB32="No",ISNUMBER(OFFSET('Hygiene Data'!$H$7,0,10*ROW('Hygiene Data'!H26)))),CONCATENATE("[",ROUND(OFFSET('Hygiene Data'!$H$7,0,10*ROW('Hygiene Data'!H26)),0),"]"),IF(AND(ISTEXT(OFFSET('Hygiene Data'!$B$2,0,10*ROW('Hygiene Data'!H26))),EB32="",ISNUMBER(OFFSET('Hygiene Data'!$H$7,0,10*ROW('Hygiene Data'!H26)))),OFFSET('Hygiene Data'!$H$7,0,10*ROW('Hygiene Data'!H26)),NA())))</f>
        <v>#N/A</v>
      </c>
      <c r="BN32" s="84" t="e">
        <f ca="true">+IF(AND(ISTEXT(OFFSET('Hygiene Data'!$B$2,0,10*ROW('Hygiene Data'!H26))),EC32="Yes"),OFFSET('Hygiene Data'!$H$9,0,10*ROW('Hygiene Data'!H26)),IF(AND(ISTEXT(OFFSET('Hygiene Data'!$B$2,0,10*ROW('Hygiene Data'!H26))),EC32="No",ISNUMBER(OFFSET('Hygiene Data'!$H$9,0,10*ROW('Hygiene Data'!H26)))),CONCATENATE("[",ROUND(OFFSET('Hygiene Data'!$H$9,0,10*ROW('Hygiene Data'!H26)),0),"]"),IF(AND(ISTEXT(OFFSET('Hygiene Data'!$B$2,0,10*ROW('Hygiene Data'!H26))),EC32="",ISNUMBER(OFFSET('Hygiene Data'!$H$9,0,10*ROW('Hygiene Data'!H26)))),OFFSET('Hygiene Data'!$H$9,0,10*ROW('Hygiene Data'!H26)),NA())))</f>
        <v>#N/A</v>
      </c>
      <c r="BO32" s="84" t="e">
        <f ca="true">+IF(AND(ISTEXT(OFFSET('Hygiene Data'!$B$2,0,10*ROW('Hygiene Data'!I26))),ED32="Yes"),OFFSET('Hygiene Data'!$I$5,0,10*ROW('Hygiene Data'!I26)),IF(AND(ISTEXT(OFFSET('Hygiene Data'!$B$2,0,10*ROW('Hygiene Data'!I26))),ED32="No",ISNUMBER(OFFSET('Hygiene Data'!$I$5,0,10*ROW('Hygiene Data'!I26)))),CONCATENATE("[",ROUND(OFFSET('Hygiene Data'!$I$5,0,10*ROW('Hygiene Data'!I26)),0),"]"),IF(AND(ISTEXT(OFFSET('Hygiene Data'!$B$2,0,10*ROW('Hygiene Data'!I26))),ED32="",ISNUMBER(OFFSET('Hygiene Data'!$I$5,0,10*ROW('Hygiene Data'!I26)))),OFFSET('Hygiene Data'!$I$5,0,10*ROW('Hygiene Data'!I26)),NA())))</f>
        <v>#N/A</v>
      </c>
      <c r="BP32" s="84" t="e">
        <f ca="true">+IF(AND(ISTEXT(OFFSET('Hygiene Data'!$B$2,0,10*ROW('Hygiene Data'!I26))),EE32="Yes"),OFFSET('Hygiene Data'!$I$7,0,10*ROW('Hygiene Data'!I26)),IF(AND(ISTEXT(OFFSET('Hygiene Data'!$B$2,0,10*ROW('Hygiene Data'!I26))),EE32="No",ISNUMBER(OFFSET('Hygiene Data'!$I$7,0,10*ROW('Hygiene Data'!I26)))),CONCATENATE("[",ROUND(OFFSET('Hygiene Data'!$I$7,0,10*ROW('Hygiene Data'!I26)),0),"]"),IF(AND(ISTEXT(OFFSET('Hygiene Data'!$B$2,0,10*ROW('Hygiene Data'!I26))),EE32="",ISNUMBER(OFFSET('Hygiene Data'!$I$7,0,10*ROW('Hygiene Data'!I26)))),OFFSET('Hygiene Data'!$I$7,0,10*ROW('Hygiene Data'!I26)),NA())))</f>
        <v>#N/A</v>
      </c>
      <c r="BQ32" s="84" t="e">
        <f ca="true">+IF(AND(ISTEXT(OFFSET('Hygiene Data'!$B$2,0,10*ROW('Hygiene Data'!I26))),EF32="Yes"),OFFSET('Hygiene Data'!$I$9,0,10*ROW('Hygiene Data'!I26)),IF(AND(ISTEXT(OFFSET('Hygiene Data'!$B$2,0,10*ROW('Hygiene Data'!I26))),EF32="No",ISNUMBER(OFFSET('Hygiene Data'!$I$9,0,10*ROW('Hygiene Data'!I26)))),CONCATENATE("[",ROUND(OFFSET('Hygiene Data'!$I$9,0,10*ROW('Hygiene Data'!I26)),0),"]"),IF(AND(ISTEXT(OFFSET('Hygiene Data'!$B$2,0,10*ROW('Hygiene Data'!I26))),EF32="",ISNUMBER(OFFSET('Hygiene Data'!$I$9,0,10*ROW('Hygiene Data'!I26)))),OFFSET('Hygiene Data'!$I$9,0,10*ROW('Hygiene Data'!I26)),NA())))</f>
        <v>#N/A</v>
      </c>
      <c r="BR32" s="269"/>
      <c r="BS32" s="269" t="str">
        <f ca="true">+IF(OFFSET('Water Data'!$D$27,0,10*ROW('Water Data'!D26))="","",OFFSET('Water Data'!$D$27,0,10*ROW('Water Data'!D26)))</f>
        <v/>
      </c>
      <c r="BT32" s="269" t="str">
        <f ca="true">+IF(OFFSET('Water Data'!$D$28,0,10*ROW('Water Data'!D26))="","",OFFSET('Water Data'!$D$28,0,10*ROW('Water Data'!D26)))</f>
        <v/>
      </c>
      <c r="BU32" s="269" t="str">
        <f ca="true">+IF(OFFSET('Water Data'!$D$29,0,10*ROW('Water Data'!D26))="","",OFFSET('Water Data'!$D$29,0,10*ROW('Water Data'!D26)))</f>
        <v/>
      </c>
      <c r="BV32" s="269" t="str">
        <f ca="true">+IF(OFFSET('Water Data'!$E$27,0,10*ROW('Water Data'!E26))="","",OFFSET('Water Data'!$E$27,0,10*ROW('Water Data'!E26)))</f>
        <v/>
      </c>
      <c r="BW32" s="269" t="str">
        <f ca="true">+IF(OFFSET('Water Data'!$E$28,0,10*ROW('Water Data'!E26))="","",OFFSET('Water Data'!$E$28,0,10*ROW('Water Data'!E26)))</f>
        <v/>
      </c>
      <c r="BX32" s="269" t="str">
        <f ca="true">+IF(OFFSET('Water Data'!$E$29,0,10*ROW('Water Data'!E26))="","",OFFSET('Water Data'!$E$29,0,10*ROW('Water Data'!E26)))</f>
        <v/>
      </c>
      <c r="BY32" s="269" t="str">
        <f ca="true">+IF(OFFSET('Water Data'!$F$27,0,10*ROW('Water Data'!F26))="","",OFFSET('Water Data'!$F$27,0,10*ROW('Water Data'!F26)))</f>
        <v/>
      </c>
      <c r="BZ32" s="269" t="str">
        <f ca="true">+IF(OFFSET('Water Data'!$F$28,0,10*ROW('Water Data'!F26))="","",OFFSET('Water Data'!$F$28,0,10*ROW('Water Data'!F26)))</f>
        <v/>
      </c>
      <c r="CA32" s="269" t="str">
        <f ca="true">+IF(OFFSET('Water Data'!$F$29,0,10*ROW('Water Data'!F26))="","",OFFSET('Water Data'!$F$29,0,10*ROW('Water Data'!F26)))</f>
        <v/>
      </c>
      <c r="CB32" s="269" t="str">
        <f ca="true">+IF(OFFSET('Water Data'!$G$27,0,10*ROW('Water Data'!G26))="","",OFFSET('Water Data'!$G$27,0,10*ROW('Water Data'!G26)))</f>
        <v/>
      </c>
      <c r="CC32" s="269" t="str">
        <f ca="true">+IF(OFFSET('Water Data'!$G$28,0,10*ROW('Water Data'!G26))="","",OFFSET('Water Data'!$G$28,0,10*ROW('Water Data'!G26)))</f>
        <v/>
      </c>
      <c r="CD32" s="269" t="str">
        <f ca="true">+IF(OFFSET('Water Data'!$G$29,0,10*ROW('Water Data'!G26))="","",OFFSET('Water Data'!$G$29,0,10*ROW('Water Data'!G26)))</f>
        <v/>
      </c>
      <c r="CE32" s="269" t="str">
        <f ca="true">+IF(OFFSET('Water Data'!$H$27,0,10*ROW('Water Data'!H26))="","",OFFSET('Water Data'!$H$27,0,10*ROW('Water Data'!H26)))</f>
        <v/>
      </c>
      <c r="CF32" s="269" t="str">
        <f ca="true">+IF(OFFSET('Water Data'!$H$28,0,10*ROW('Water Data'!H26))="","",OFFSET('Water Data'!$H$28,0,10*ROW('Water Data'!H26)))</f>
        <v/>
      </c>
      <c r="CG32" s="269" t="str">
        <f ca="true">+IF(OFFSET('Water Data'!$H$29,0,10*ROW('Water Data'!H26))="","",OFFSET('Water Data'!$H$29,0,10*ROW('Water Data'!H26)))</f>
        <v/>
      </c>
      <c r="CH32" s="269" t="str">
        <f ca="true">+IF(OFFSET('Water Data'!$I$27,0,10*ROW('Water Data'!I26))="","",OFFSET('Water Data'!$I$27,0,10*ROW('Water Data'!I26)))</f>
        <v/>
      </c>
      <c r="CI32" s="269" t="str">
        <f ca="true">+IF(OFFSET('Water Data'!$I$28,0,10*ROW('Water Data'!I26))="","",OFFSET('Water Data'!$I$28,0,10*ROW('Water Data'!I26)))</f>
        <v/>
      </c>
      <c r="CJ32" s="269" t="str">
        <f ca="true">+IF(OFFSET('Water Data'!$I$29,0,10*ROW('Water Data'!I26))="","",OFFSET('Water Data'!$I$29,0,10*ROW('Water Data'!I26)))</f>
        <v/>
      </c>
      <c r="CK32" s="269" t="str">
        <f ca="true">+IF(OFFSET('Sanitation Data'!$D$28,0,10*ROW('Sanitation Data'!D26))="","",OFFSET('Sanitation Data'!$D$28,0,10*ROW('Sanitation Data'!D26)))</f>
        <v/>
      </c>
      <c r="CL32" s="269" t="str">
        <f ca="true">+IF(OFFSET('Sanitation Data'!$D$29,0,10*ROW('Sanitation Data'!D26))="","",OFFSET('Sanitation Data'!$D$29,0,10*ROW('Sanitation Data'!D26)))</f>
        <v/>
      </c>
      <c r="CM32" s="269" t="str">
        <f ca="true">+IF(OFFSET('Sanitation Data'!$D$30,0,10*ROW('Sanitation Data'!D26))="","",OFFSET('Sanitation Data'!$D$30,0,10*ROW('Sanitation Data'!D26)))</f>
        <v/>
      </c>
      <c r="CN32" s="269" t="str">
        <f ca="true">+IF(OFFSET('Sanitation Data'!$D$31,0,10*ROW('Sanitation Data'!D26))="","",OFFSET('Sanitation Data'!$D$31,0,10*ROW('Sanitation Data'!D26)))</f>
        <v/>
      </c>
      <c r="CO32" s="269" t="str">
        <f ca="true">+IF(OFFSET('Sanitation Data'!$D$32,0,10*ROW('Sanitation Data'!D26))="","",OFFSET('Sanitation Data'!$D$32,0,10*ROW('Sanitation Data'!D26)))</f>
        <v/>
      </c>
      <c r="CP32" s="269" t="str">
        <f ca="true">+IF(OFFSET('Sanitation Data'!$E$28,0,10*ROW('Sanitation Data'!E26))="","",OFFSET('Sanitation Data'!$E$28,0,10*ROW('Sanitation Data'!E26)))</f>
        <v/>
      </c>
      <c r="CQ32" s="269" t="str">
        <f ca="true">+IF(OFFSET('Sanitation Data'!$E$29,0,10*ROW('Sanitation Data'!E26))="","",OFFSET('Sanitation Data'!$E$29,0,10*ROW('Sanitation Data'!E26)))</f>
        <v/>
      </c>
      <c r="CR32" s="269" t="str">
        <f ca="true">+IF(OFFSET('Sanitation Data'!$E$30,0,10*ROW('Sanitation Data'!E26))="","",OFFSET('Sanitation Data'!$E$30,0,10*ROW('Sanitation Data'!E26)))</f>
        <v/>
      </c>
      <c r="CS32" s="269" t="str">
        <f ca="true">+IF(OFFSET('Sanitation Data'!$E$31,0,10*ROW('Sanitation Data'!E26))="","",OFFSET('Sanitation Data'!$E$31,0,10*ROW('Sanitation Data'!E26)))</f>
        <v/>
      </c>
      <c r="CT32" s="269" t="str">
        <f ca="true">+IF(OFFSET('Sanitation Data'!$E$32,0,10*ROW('Sanitation Data'!E26))="","",OFFSET('Sanitation Data'!$E$32,0,10*ROW('Sanitation Data'!E26)))</f>
        <v/>
      </c>
      <c r="CU32" s="269" t="str">
        <f ca="true">+IF(OFFSET('Sanitation Data'!$F$28,0,10*ROW('Sanitation Data'!F26))="","",OFFSET('Sanitation Data'!$F$28,0,10*ROW('Sanitation Data'!F26)))</f>
        <v/>
      </c>
      <c r="CV32" s="269" t="str">
        <f ca="true">+IF(OFFSET('Sanitation Data'!$F$29,0,10*ROW('Sanitation Data'!F26))="","",OFFSET('Sanitation Data'!$F$29,0,10*ROW('Sanitation Data'!F26)))</f>
        <v/>
      </c>
      <c r="CW32" s="269" t="str">
        <f ca="true">+IF(OFFSET('Sanitation Data'!$F$30,0,10*ROW('Sanitation Data'!F26))="","",OFFSET('Sanitation Data'!$F$30,0,10*ROW('Sanitation Data'!F26)))</f>
        <v/>
      </c>
      <c r="CX32" s="269" t="str">
        <f ca="true">+IF(OFFSET('Sanitation Data'!$F$31,0,10*ROW('Sanitation Data'!F26))="","",OFFSET('Sanitation Data'!$F$31,0,10*ROW('Sanitation Data'!F26)))</f>
        <v/>
      </c>
      <c r="CY32" s="269" t="str">
        <f ca="true">+IF(OFFSET('Sanitation Data'!$F$32,0,10*ROW('Sanitation Data'!F26))="","",OFFSET('Sanitation Data'!$F$32,0,10*ROW('Sanitation Data'!F26)))</f>
        <v/>
      </c>
      <c r="CZ32" s="269" t="str">
        <f ca="true">+IF(OFFSET('Sanitation Data'!$G$28,0,10*ROW('Sanitation Data'!G26))="","",OFFSET('Sanitation Data'!$G$28,0,10*ROW('Sanitation Data'!G26)))</f>
        <v/>
      </c>
      <c r="DA32" s="269" t="str">
        <f ca="true">+IF(OFFSET('Sanitation Data'!$G$29,0,10*ROW('Sanitation Data'!G26))="","",OFFSET('Sanitation Data'!$G$29,0,10*ROW('Sanitation Data'!G26)))</f>
        <v/>
      </c>
      <c r="DB32" s="269" t="str">
        <f ca="true">+IF(OFFSET('Sanitation Data'!$G$30,0,10*ROW('Sanitation Data'!G26))="","",OFFSET('Sanitation Data'!$G$30,0,10*ROW('Sanitation Data'!G26)))</f>
        <v/>
      </c>
      <c r="DC32" s="269" t="str">
        <f ca="true">+IF(OFFSET('Sanitation Data'!$G$31,0,10*ROW('Sanitation Data'!G26))="","",OFFSET('Sanitation Data'!$G$31,0,10*ROW('Sanitation Data'!G26)))</f>
        <v/>
      </c>
      <c r="DD32" s="269" t="str">
        <f ca="true">+IF(OFFSET('Sanitation Data'!$G$32,0,10*ROW('Sanitation Data'!G26))="","",OFFSET('Sanitation Data'!$G$32,0,10*ROW('Sanitation Data'!G26)))</f>
        <v/>
      </c>
      <c r="DE32" s="269" t="str">
        <f ca="true">+IF(OFFSET('Sanitation Data'!$H$28,0,10*ROW('Sanitation Data'!H26))="","",OFFSET('Sanitation Data'!$H$28,0,10*ROW('Sanitation Data'!H26)))</f>
        <v/>
      </c>
      <c r="DF32" s="269" t="str">
        <f ca="true">+IF(OFFSET('Sanitation Data'!$H$29,0,10*ROW('Sanitation Data'!H26))="","",OFFSET('Sanitation Data'!$H$29,0,10*ROW('Sanitation Data'!H26)))</f>
        <v/>
      </c>
      <c r="DG32" s="269" t="str">
        <f ca="true">+IF(OFFSET('Sanitation Data'!$H$30,0,10*ROW('Sanitation Data'!H26))="","",OFFSET('Sanitation Data'!$H$30,0,10*ROW('Sanitation Data'!H26)))</f>
        <v/>
      </c>
      <c r="DH32" s="269" t="str">
        <f ca="true">+IF(OFFSET('Sanitation Data'!$H$31,0,10*ROW('Sanitation Data'!H26))="","",OFFSET('Sanitation Data'!$H$31,0,10*ROW('Sanitation Data'!H26)))</f>
        <v/>
      </c>
      <c r="DI32" s="269" t="str">
        <f ca="true">+IF(OFFSET('Sanitation Data'!$H$32,0,10*ROW('Sanitation Data'!H26))="","",OFFSET('Sanitation Data'!$H$32,0,10*ROW('Sanitation Data'!H26)))</f>
        <v/>
      </c>
      <c r="DJ32" s="269" t="str">
        <f ca="true">+IF(OFFSET('Sanitation Data'!$I$28,0,10*ROW('Sanitation Data'!I26))="","",OFFSET('Sanitation Data'!$I$28,0,10*ROW('Sanitation Data'!I26)))</f>
        <v/>
      </c>
      <c r="DK32" s="269" t="str">
        <f ca="true">+IF(OFFSET('Sanitation Data'!$I$29,0,10*ROW('Sanitation Data'!I26))="","",OFFSET('Sanitation Data'!$I$29,0,10*ROW('Sanitation Data'!I26)))</f>
        <v/>
      </c>
      <c r="DL32" s="269" t="str">
        <f ca="true">+IF(OFFSET('Sanitation Data'!$I$30,0,10*ROW('Sanitation Data'!I26))="","",OFFSET('Sanitation Data'!$I$30,0,10*ROW('Sanitation Data'!I26)))</f>
        <v/>
      </c>
      <c r="DM32" s="269" t="str">
        <f ca="true">+IF(OFFSET('Sanitation Data'!$I$31,0,10*ROW('Sanitation Data'!I26))="","",OFFSET('Sanitation Data'!$I$31,0,10*ROW('Sanitation Data'!I26)))</f>
        <v/>
      </c>
      <c r="DN32" s="269" t="str">
        <f ca="true">+IF(OFFSET('Sanitation Data'!$I$32,0,10*ROW('Sanitation Data'!I26))="","",OFFSET('Sanitation Data'!$I$32,0,10*ROW('Sanitation Data'!I26)))</f>
        <v/>
      </c>
      <c r="DO32" s="269" t="str">
        <f ca="true">+IF(OFFSET('Hygiene Data'!$D$11,0,10*ROW('Hygiene Data'!D26))="","",OFFSET('Hygiene Data'!$D$11,0,10*ROW('Hygiene Data'!D26)))</f>
        <v/>
      </c>
      <c r="DP32" s="269" t="str">
        <f ca="true">+IF(OFFSET('Hygiene Data'!$D$12,0,10*ROW('Hygiene Data'!D26))="","",OFFSET('Hygiene Data'!$D$12,0,10*ROW('Hygiene Data'!D26)))</f>
        <v/>
      </c>
      <c r="DQ32" s="269" t="str">
        <f ca="true">+IF(OFFSET('Hygiene Data'!$D$13,0,10*ROW('Hygiene Data'!D26))="","",OFFSET('Hygiene Data'!$D$13,0,10*ROW('Hygiene Data'!D26)))</f>
        <v/>
      </c>
      <c r="DR32" s="269" t="str">
        <f ca="true">+IF(OFFSET('Hygiene Data'!$E$11,0,10*ROW('Hygiene Data'!E26))="","",OFFSET('Hygiene Data'!$E$11,0,10*ROW('Hygiene Data'!E26)))</f>
        <v/>
      </c>
      <c r="DS32" s="269" t="str">
        <f ca="true">+IF(OFFSET('Hygiene Data'!$E$12,0,10*ROW('Hygiene Data'!E26))="","",OFFSET('Hygiene Data'!$E$12,0,10*ROW('Hygiene Data'!E26)))</f>
        <v/>
      </c>
      <c r="DT32" s="269" t="str">
        <f ca="true">+IF(OFFSET('Hygiene Data'!$E$13,0,10*ROW('Hygiene Data'!E26))="","",OFFSET('Hygiene Data'!$E$13,0,10*ROW('Hygiene Data'!E26)))</f>
        <v/>
      </c>
      <c r="DU32" s="269" t="str">
        <f ca="true">+IF(OFFSET('Hygiene Data'!$F$11,0,10*ROW('Hygiene Data'!F26))="","",OFFSET('Hygiene Data'!$F$11,0,10*ROW('Hygiene Data'!F26)))</f>
        <v/>
      </c>
      <c r="DV32" s="269" t="str">
        <f ca="true">+IF(OFFSET('Hygiene Data'!$F$12,0,10*ROW('Hygiene Data'!F26))="","",OFFSET('Hygiene Data'!$F$12,0,10*ROW('Hygiene Data'!F26)))</f>
        <v/>
      </c>
      <c r="DW32" s="269" t="str">
        <f ca="true">+IF(OFFSET('Hygiene Data'!$F$13,0,10*ROW('Hygiene Data'!F26))="","",OFFSET('Hygiene Data'!$F$13,0,10*ROW('Hygiene Data'!F26)))</f>
        <v/>
      </c>
      <c r="DX32" s="269" t="str">
        <f ca="true">+IF(OFFSET('Hygiene Data'!$G$11,0,10*ROW('Hygiene Data'!G26))="","",OFFSET('Hygiene Data'!$G$11,0,10*ROW('Hygiene Data'!G26)))</f>
        <v/>
      </c>
      <c r="DY32" s="269" t="str">
        <f ca="true">+IF(OFFSET('Hygiene Data'!$G$12,0,10*ROW('Hygiene Data'!G26))="","",OFFSET('Hygiene Data'!$G$12,0,10*ROW('Hygiene Data'!G26)))</f>
        <v/>
      </c>
      <c r="DZ32" s="269" t="str">
        <f ca="true">+IF(OFFSET('Hygiene Data'!$G$13,0,10*ROW('Hygiene Data'!G26))="","",OFFSET('Hygiene Data'!$G$13,0,10*ROW('Hygiene Data'!G26)))</f>
        <v/>
      </c>
      <c r="EA32" s="269" t="str">
        <f ca="true">+IF(OFFSET('Hygiene Data'!$H$11,0,10*ROW('Hygiene Data'!H26))="","",OFFSET('Hygiene Data'!$H$11,0,10*ROW('Hygiene Data'!H26)))</f>
        <v/>
      </c>
      <c r="EB32" s="269" t="str">
        <f ca="true">+IF(OFFSET('Hygiene Data'!$H$12,0,10*ROW('Hygiene Data'!H26))="","",OFFSET('Hygiene Data'!$H$12,0,10*ROW('Hygiene Data'!H26)))</f>
        <v/>
      </c>
      <c r="EC32" s="269" t="str">
        <f ca="true">+IF(OFFSET('Hygiene Data'!$H$13,0,10*ROW('Hygiene Data'!H26))="","",OFFSET('Hygiene Data'!$H$13,0,10*ROW('Hygiene Data'!H26)))</f>
        <v/>
      </c>
      <c r="ED32" s="269" t="str">
        <f ca="true">+IF(OFFSET('Hygiene Data'!$I$11,0,10*ROW('Hygiene Data'!I26))="","",OFFSET('Hygiene Data'!$I$11,0,10*ROW('Hygiene Data'!I26)))</f>
        <v/>
      </c>
      <c r="EE32" s="269" t="str">
        <f ca="true">+IF(OFFSET('Hygiene Data'!$I$12,0,10*ROW('Hygiene Data'!I26))="","",OFFSET('Hygiene Data'!$I$12,0,10*ROW('Hygiene Data'!I26)))</f>
        <v/>
      </c>
      <c r="EF32" s="269" t="str">
        <f ca="true">+IF(OFFSET('Hygiene Data'!$I$13,0,10*ROW('Hygiene Data'!I26))="","",OFFSET('Hygiene Data'!$I$13,0,10*ROW('Hygiene Data'!I26)))</f>
        <v/>
      </c>
    </row>
    <row xmlns:x14ac="http://schemas.microsoft.com/office/spreadsheetml/2009/9/ac" r="33" x14ac:dyDescent="0.2">
      <c r="A33" s="36" t="str">
        <f ca="true">+IF(OFFSET('Water Data'!$B$2,0,10*ROW('Water Data'!E27))="","",OFFSET('Water Data'!$B$2,0,10*ROW('Water Data'!E27)))</f>
        <v/>
      </c>
      <c r="B33" s="36" t="str">
        <f ca="true">+IF(OFFSET('Water Data'!$C$2,0,10*ROW('Water Data'!F27))="","",OFFSET('Water Data'!$C$2,0,10*ROW('Water Data'!F27)))</f>
        <v/>
      </c>
      <c r="C33" s="325" t="str">
        <f t="shared" ca="true" si="0"/>
        <v/>
      </c>
      <c r="D33" s="82" t="e">
        <f ca="true">+IF(AND(ISTEXT(OFFSET('Water Data'!$B$2,0,10*ROW('Water Data'!D27))),BS33="Yes"),100-OFFSET('Water Data'!$D$4,0,10*ROW('Water Data'!D27)),IF(AND(ISTEXT(OFFSET('Water Data'!$B$2,0,10*ROW('Water Data'!D27))),BS33="No",ISNUMBER(OFFSET('Water Data'!$D$4,0,10*ROW('Water Data'!D27)))),CONCATENATE("[",ROUND(100-OFFSET('Water Data'!$D$4,0,10*ROW('Water Data'!D27)),0),"]"),IF(AND(ISTEXT(OFFSET('Water Data'!$B$2,0,10*ROW('Water Data'!D27))),BS33="",ISNUMBER(OFFSET('Water Data'!$D$4,0,10*ROW('Water Data'!D27)))),100-OFFSET('Water Data'!$D$4,0,10*ROW('Water Data'!D27)),NA())))</f>
        <v>#N/A</v>
      </c>
      <c r="E33" s="82" t="e">
        <f ca="true">+IF(AND(ISTEXT(OFFSET('Water Data'!$B$2,0,10*ROW('Water Data'!E27))),BT33="Yes"),OFFSET('Water Data'!$D$6,0,10*ROW('Water Data'!D27)),IF(AND(ISTEXT(OFFSET('Water Data'!$B$2,0,10*ROW('Water Data'!D27))),BT33="No",ISNUMBER(OFFSET('Water Data'!$D$6,0,10*ROW('Water Data'!D27)))),CONCATENATE("[",ROUND(OFFSET('Water Data'!$D$6,0,10*ROW('Water Data'!D27)),0),"]"),IF(AND(ISTEXT(OFFSET('Water Data'!$B$2,0,10*ROW('Water Data'!D27))),BT33="",ISNUMBER(OFFSET('Water Data'!$D$6,0,10*ROW('Water Data'!D27)))),OFFSET('Water Data'!$D$6,0,10*ROW('Water Data'!D27)),NA())))</f>
        <v>#N/A</v>
      </c>
      <c r="F33" s="82" t="e">
        <f ca="true">+IF(AND(ISTEXT(OFFSET('Water Data'!$B$2,0,10*ROW('Water Data'!D27))),BU33="Yes"),OFFSET('Water Data'!$D$9,0,10*ROW('Water Data'!D27)),IF(AND(ISTEXT(OFFSET('Water Data'!$B$2,0,10*ROW('Water Data'!D27))),BU33="No",ISNUMBER(OFFSET('Water Data'!$D$9,0,10*ROW('Water Data'!D27)))),CONCATENATE("[",ROUND(OFFSET('Water Data'!$D$9,0,10*ROW('Water Data'!D27)),0),"]"),IF(AND(ISTEXT(OFFSET('Water Data'!$B$2,0,10*ROW('Water Data'!D27))),BU33="",ISNUMBER(OFFSET('Water Data'!$D$9,0,10*ROW('Water Data'!D27)))),OFFSET('Water Data'!$D$9,0,10*ROW('Water Data'!D27)),NA())))</f>
        <v>#N/A</v>
      </c>
      <c r="G33" s="82" t="e">
        <f ca="true">+IF(AND(ISTEXT(OFFSET('Water Data'!$B$2,0,10*ROW('Water Data'!E27))),BV33="Yes"),100-OFFSET('Water Data'!$E$4,0,10*ROW('Water Data'!E27)),IF(AND(ISTEXT(OFFSET('Water Data'!$B$2,0,10*ROW('Water Data'!E27))),BV33="No",ISNUMBER(OFFSET('Water Data'!$E$4,0,10*ROW('Water Data'!E27)))),CONCATENATE("[",ROUND(100-OFFSET('Water Data'!$E$4,0,10*ROW('Water Data'!E27)),0),"]"),IF(AND(ISTEXT(OFFSET('Water Data'!$B$2,0,10*ROW('Water Data'!E27))),BV33="",ISNUMBER(OFFSET('Water Data'!$E$4,0,10*ROW('Water Data'!E27)))),100-OFFSET('Water Data'!$E$4,0,10*ROW('Water Data'!E27)),NA())))</f>
        <v>#N/A</v>
      </c>
      <c r="H33" s="82" t="e">
        <f ca="true">+IF(AND(ISTEXT(OFFSET('Water Data'!$B$2,0,10*ROW('Water Data'!E27))),BW33="Yes"),OFFSET('Water Data'!$E$6,0,10*ROW('Water Data'!E27)),IF(AND(ISTEXT(OFFSET('Water Data'!$B$2,0,10*ROW('Water Data'!E27))),BW33="No",ISNUMBER(OFFSET('Water Data'!$E$6,0,10*ROW('Water Data'!E27)))),CONCATENATE("[",ROUND(OFFSET('Water Data'!$D$6,0,10*ROW('Water Data'!E27)),0),"]"),IF(AND(ISTEXT(OFFSET('Water Data'!$B$2,0,10*ROW('Water Data'!E27))),BW33="",ISNUMBER(OFFSET('Water Data'!$E$6,0,10*ROW('Water Data'!E27)))),OFFSET('Water Data'!$E$6,0,10*ROW('Water Data'!E27)),NA())))</f>
        <v>#N/A</v>
      </c>
      <c r="I33" s="82" t="e">
        <f ca="true">+IF(AND(ISTEXT(OFFSET('Water Data'!$B$2,0,10*ROW('Water Data'!E27))),BX33="Yes"),OFFSET('Water Data'!$E$9,0,10*ROW('Water Data'!E27)),IF(AND(ISTEXT(OFFSET('Water Data'!$B$2,0,10*ROW('Water Data'!E27))),BX33="No",ISNUMBER(OFFSET('Water Data'!$E$9,0,10*ROW('Water Data'!E27)))),CONCATENATE("[",ROUND(OFFSET('Water Data'!$E$9,0,10*ROW('Water Data'!E27)),0),"]"),IF(AND(ISTEXT(OFFSET('Water Data'!$B$2,0,10*ROW('Water Data'!E27))),BX33="",ISNUMBER(OFFSET('Water Data'!$E$9,0,10*ROW('Water Data'!E27)))),OFFSET('Water Data'!$E$9,0,10*ROW('Water Data'!E27)),NA())))</f>
        <v>#N/A</v>
      </c>
      <c r="J33" s="82" t="e">
        <f ca="true">+IF(AND(ISTEXT(OFFSET('Water Data'!$B$2,0,10*ROW('Water Data'!F27))),BY33="Yes"),100-OFFSET('Water Data'!$F$4,0,10*ROW('Water Data'!F27)),IF(AND(ISTEXT(OFFSET('Water Data'!$B$2,0,10*ROW('Water Data'!F27))),BY33="No",ISNUMBER(OFFSET('Water Data'!$F$4,0,10*ROW('Water Data'!F27)))),CONCATENATE("[",ROUND(100-OFFSET('Water Data'!$F$4,0,10*ROW('Water Data'!F27)),0),"]"),IF(AND(ISTEXT(OFFSET('Water Data'!$B$2,0,10*ROW('Water Data'!F27))),BY33="",ISNUMBER(OFFSET('Water Data'!$F$4,0,10*ROW('Water Data'!F27)))),100-OFFSET('Water Data'!$F$4,0,10*ROW('Water Data'!F27)),NA())))</f>
        <v>#N/A</v>
      </c>
      <c r="K33" s="82" t="e">
        <f ca="true">+IF(AND(ISTEXT(OFFSET('Water Data'!$B$2,0,10*ROW('Water Data'!F27))),BZ33="Yes"),OFFSET('Water Data'!$F$6,0,10*ROW('Water Data'!F27)),IF(AND(ISTEXT(OFFSET('Water Data'!$B$2,0,10*ROW('Water Data'!F27))),BZ33="No",ISNUMBER(OFFSET('Water Data'!$F$6,0,10*ROW('Water Data'!F27)))),CONCATENATE("[",ROUND(OFFSET('Water Data'!$F$6,0,10*ROW('Water Data'!F27)),0),"]"),IF(AND(ISTEXT(OFFSET('Water Data'!$B$2,0,10*ROW('Water Data'!F27))),BZ33="",ISNUMBER(OFFSET('Water Data'!$F$6,0,10*ROW('Water Data'!F27)))),OFFSET('Water Data'!$F$6,0,10*ROW('Water Data'!F27)),NA())))</f>
        <v>#N/A</v>
      </c>
      <c r="L33" s="82" t="e">
        <f ca="true">+IF(AND(ISTEXT(OFFSET('Water Data'!$B$2,0,10*ROW('Water Data'!F27))),CA33="Yes"),OFFSET('Water Data'!$F$9,0,10*ROW('Water Data'!F27)),IF(AND(ISTEXT(OFFSET('Water Data'!$B$2,0,10*ROW('Water Data'!F27))),CA33="No",ISNUMBER(OFFSET('Water Data'!$F$9,0,10*ROW('Water Data'!F27)))),CONCATENATE("[",ROUND(OFFSET('Water Data'!$F$9,0,10*ROW('Water Data'!F27)),0),"]"),IF(AND(ISTEXT(OFFSET('Water Data'!$B$2,0,10*ROW('Water Data'!F27))),CA33="",ISNUMBER(OFFSET('Water Data'!$F$9,0,10*ROW('Water Data'!F27)))),OFFSET('Water Data'!$F$9,0,10*ROW('Water Data'!F27)),NA())))</f>
        <v>#N/A</v>
      </c>
      <c r="M33" s="82" t="e">
        <f ca="true">+IF(AND(ISTEXT(OFFSET('Water Data'!$B$2,0,10*ROW('Water Data'!G27))),CB33="Yes"),100-OFFSET('Water Data'!$G$4,0,10*ROW('Water Data'!G27)),IF(AND(ISTEXT(OFFSET('Water Data'!$B$2,0,10*ROW('Water Data'!G27))),CB33="No",ISNUMBER(OFFSET('Water Data'!$G$4,0,10*ROW('Water Data'!G27)))),CONCATENATE("[",ROUND(100-OFFSET('Water Data'!$G$4,0,10*ROW('Water Data'!G27)),0),"]"),IF(AND(ISTEXT(OFFSET('Water Data'!$B$2,0,10*ROW('Water Data'!G27))),CB33="",ISNUMBER(OFFSET('Water Data'!$G$4,0,10*ROW('Water Data'!G27)))),100-OFFSET('Water Data'!$G$4,0,10*ROW('Water Data'!G27)),NA())))</f>
        <v>#N/A</v>
      </c>
      <c r="N33" s="82" t="e">
        <f ca="true">+IF(AND(ISTEXT(OFFSET('Water Data'!$B$2,0,10*ROW('Water Data'!G27))),CC33="Yes"),OFFSET('Water Data'!$G$6,0,10*ROW('Water Data'!G27)),IF(AND(ISTEXT(OFFSET('Water Data'!$B$2,0,10*ROW('Water Data'!G27))),CC33="No",ISNUMBER(OFFSET('Water Data'!$G$6,0,10*ROW('Water Data'!G27)))),CONCATENATE("[",ROUND(OFFSET('Water Data'!$G$6,0,10*ROW('Water Data'!G27)),0),"]"),IF(AND(ISTEXT(OFFSET('Water Data'!$B$2,0,10*ROW('Water Data'!G27))),CC33="",ISNUMBER(OFFSET('Water Data'!$G$6,0,10*ROW('Water Data'!G27)))),OFFSET('Water Data'!$G$6,0,10*ROW('Water Data'!G27)),NA())))</f>
        <v>#N/A</v>
      </c>
      <c r="O33" s="82" t="e">
        <f ca="true">+IF(AND(ISTEXT(OFFSET('Water Data'!$B$2,0,10*ROW('Water Data'!G27))),CD33="Yes"),OFFSET('Water Data'!$G$9,0,10*ROW('Water Data'!G27)),IF(AND(ISTEXT(OFFSET('Water Data'!$B$2,0,10*ROW('Water Data'!G27))),CD33="No",ISNUMBER(OFFSET('Water Data'!$G$9,0,10*ROW('Water Data'!G27)))),CONCATENATE("[",ROUND(OFFSET('Water Data'!$G$9,0,10*ROW('Water Data'!G27)),0),"]"),IF(AND(ISTEXT(OFFSET('Water Data'!$B$2,0,10*ROW('Water Data'!G27))),CD33="",ISNUMBER(OFFSET('Water Data'!$G$9,0,10*ROW('Water Data'!G27)))),OFFSET('Water Data'!$G$9,0,10*ROW('Water Data'!G27)),NA())))</f>
        <v>#N/A</v>
      </c>
      <c r="P33" s="82" t="e">
        <f ca="true">+IF(AND(ISTEXT(OFFSET('Water Data'!$B$2,0,10*ROW('Water Data'!H27))),CE33="Yes"),100-OFFSET('Water Data'!$H$4,0,10*ROW('Water Data'!H27)),IF(AND(ISTEXT(OFFSET('Water Data'!$B$2,0,10*ROW('Water Data'!H27))),CE33="No",ISNUMBER(OFFSET('Water Data'!$H$4,0,10*ROW('Water Data'!H27)))),CONCATENATE("[",ROUND(100-OFFSET('Water Data'!$H$4,0,10*ROW('Water Data'!H27)),0),"]"),IF(AND(ISTEXT(OFFSET('Water Data'!$B$2,0,10*ROW('Water Data'!H27))),CE33="",ISNUMBER(OFFSET('Water Data'!$H$4,0,10*ROW('Water Data'!H27)))),100-OFFSET('Water Data'!$H$4,0,10*ROW('Water Data'!H27)),NA())))</f>
        <v>#N/A</v>
      </c>
      <c r="Q33" s="82" t="e">
        <f ca="true">+IF(AND(ISTEXT(OFFSET('Water Data'!$B$2,0,10*ROW('Water Data'!H27))),CF33="Yes"),OFFSET('Water Data'!$H$6,0,10*ROW('Water Data'!H27)),IF(AND(ISTEXT(OFFSET('Water Data'!$B$2,0,10*ROW('Water Data'!H27))),CF33="No",ISNUMBER(OFFSET('Water Data'!$H$6,0,10*ROW('Water Data'!H27)))),CONCATENATE("[",ROUND(OFFSET('Water Data'!$H$6,0,10*ROW('Water Data'!H27)),0),"]"),IF(AND(ISTEXT(OFFSET('Water Data'!$B$2,0,10*ROW('Water Data'!H27))),CF33="",ISNUMBER(OFFSET('Water Data'!$H$6,0,10*ROW('Water Data'!H27)))),OFFSET('Water Data'!$H$6,0,10*ROW('Water Data'!H27)),NA())))</f>
        <v>#N/A</v>
      </c>
      <c r="R33" s="82" t="e">
        <f ca="true">+IF(AND(ISTEXT(OFFSET('Water Data'!$B$2,0,10*ROW('Water Data'!H27))),CG33="Yes"),OFFSET('Water Data'!$H$9,0,10*ROW('Water Data'!H27)),IF(AND(ISTEXT(OFFSET('Water Data'!$B$2,0,10*ROW('Water Data'!H27))),CG33="No",ISNUMBER(OFFSET('Water Data'!$H$9,0,10*ROW('Water Data'!H27)))),CONCATENATE("[",ROUND(OFFSET('Water Data'!$H$9,0,10*ROW('Water Data'!H27)),0),"]"),IF(AND(ISTEXT(OFFSET('Water Data'!$B$2,0,10*ROW('Water Data'!H27))),CG33="",ISNUMBER(OFFSET('Water Data'!$H$9,0,10*ROW('Water Data'!H27)))),OFFSET('Water Data'!$H$9,0,10*ROW('Water Data'!H27)),NA())))</f>
        <v>#N/A</v>
      </c>
      <c r="S33" s="82" t="e">
        <f ca="true">+IF(AND(ISTEXT(OFFSET('Water Data'!$B$2,0,10*ROW('Water Data'!I27))),CH33="Yes"),100-OFFSET('Water Data'!$I$4,0,10*ROW('Water Data'!I27)),IF(AND(ISTEXT(OFFSET('Water Data'!$B$2,0,10*ROW('Water Data'!I27))),CH33="No",ISNUMBER(OFFSET('Water Data'!$I$4,0,10*ROW('Water Data'!I27)))),CONCATENATE("[",ROUND(100-OFFSET('Water Data'!$I$4,0,10*ROW('Water Data'!I27)),0),"]"),IF(AND(ISTEXT(OFFSET('Water Data'!$B$2,0,10*ROW('Water Data'!I27))),CH33="",ISNUMBER(OFFSET('Water Data'!$I$4,0,10*ROW('Water Data'!I27)))),100-OFFSET('Water Data'!$I$4,0,10*ROW('Water Data'!I27)),NA())))</f>
        <v>#N/A</v>
      </c>
      <c r="T33" s="82" t="e">
        <f ca="true">+IF(AND(ISTEXT(OFFSET('Water Data'!$B$2,0,10*ROW('Water Data'!I27))),CI33="Yes"),OFFSET('Water Data'!$I$6,0,10*ROW('Water Data'!I27)),IF(AND(ISTEXT(OFFSET('Water Data'!$B$2,0,10*ROW('Water Data'!I27))),CI33="No",ISNUMBER(OFFSET('Water Data'!$I$6,0,10*ROW('Water Data'!I27)))),CONCATENATE("[",ROUND(OFFSET('Water Data'!$I$6,0,10*ROW('Water Data'!I27)),0),"]"),IF(AND(ISTEXT(OFFSET('Water Data'!$B$2,0,10*ROW('Water Data'!I27))),CI33="",ISNUMBER(OFFSET('Water Data'!$I$6,0,10*ROW('Water Data'!I27)))),OFFSET('Water Data'!$I$6,0,10*ROW('Water Data'!I27)),NA())))</f>
        <v>#N/A</v>
      </c>
      <c r="U33" s="82" t="e">
        <f ca="true">+IF(AND(ISTEXT(OFFSET('Water Data'!$B$2,0,10*ROW('Water Data'!I27))),CJ33="Yes"),OFFSET('Water Data'!$I$9,0,10*ROW('Water Data'!I27)),IF(AND(ISTEXT(OFFSET('Water Data'!$B$2,0,10*ROW('Water Data'!I27))),CJ33="No",ISNUMBER(OFFSET('Water Data'!$I$9,0,10*ROW('Water Data'!I27)))),CONCATENATE("[",ROUND(OFFSET('Water Data'!$I$9,0,10*ROW('Water Data'!I27)),0),"]"),IF(AND(ISTEXT(OFFSET('Water Data'!$B$2,0,10*ROW('Water Data'!I27))),CJ33="",ISNUMBER(OFFSET('Water Data'!$I$9,0,10*ROW('Water Data'!I27)))),OFFSET('Water Data'!$I$9,0,10*ROW('Water Data'!I27)),NA())))</f>
        <v>#N/A</v>
      </c>
      <c r="V33" s="83" t="e">
        <f ca="true">+IF(AND(ISTEXT(OFFSET('Sanitation Data'!$B$2,0,10*ROW('Sanitation Data'!D27))),CK33="Yes"),100-OFFSET('Sanitation Data'!$D$4,0,10*ROW('Sanitation Data'!D27)),IF(AND(ISTEXT(OFFSET('Sanitation Data'!$B$2,0,10*ROW('Sanitation Data'!D27))),CK33="No",ISNUMBER(OFFSET('Sanitation Data'!$D$4,0,10*ROW('Sanitation Data'!D27)))),CONCATENATE("[",ROUND(100-OFFSET('Sanitation Data'!$D$4,0,10*ROW('Sanitation Data'!D27)),0),"]"),IF(AND(ISTEXT(OFFSET('Sanitation Data'!$B$2,0,10*ROW('Sanitation Data'!D27))),CK33="",ISNUMBER(OFFSET('Sanitation Data'!$D$4,0,10*ROW('Sanitation Data'!D27)))),100-OFFSET('Sanitation Data'!$D$4,0,10*ROW('Sanitation Data'!D27)),NA())))</f>
        <v>#N/A</v>
      </c>
      <c r="W33" s="83" t="e">
        <f ca="true">+IF(AND(ISTEXT(OFFSET('Sanitation Data'!$B$2,0,10*ROW('Sanitation Data'!D27))),CL33="Yes"),OFFSET('Sanitation Data'!$D$6,0,10*ROW('Sanitation Data'!D27)),IF(AND(ISTEXT(OFFSET('Sanitation Data'!$B$2,0,10*ROW('Sanitation Data'!D27))),CL33="No",ISNUMBER(OFFSET('Sanitation Data'!$D$6,0,10*ROW('Sanitation Data'!D27)))),CONCATENATE("[",ROUND(OFFSET('Sanitation Data'!$D$6,0,10*ROW('Sanitation Data'!D27)),0),"]"),IF(AND(ISTEXT(OFFSET('Sanitation Data'!$B$2,0,10*ROW('Sanitation Data'!D27))),CL33="",ISNUMBER(OFFSET('Sanitation Data'!$D$6,0,10*ROW('Sanitation Data'!D27)))),OFFSET('Sanitation Data'!$D$6,0,10*ROW('Sanitation Data'!D27)),NA())))</f>
        <v>#N/A</v>
      </c>
      <c r="X33" s="83" t="e">
        <f ca="true">+IF(AND(ISTEXT(OFFSET('Sanitation Data'!$B$2,0,10*ROW('Sanitation Data'!D27))),CM33="Yes"),OFFSET('Sanitation Data'!$D$10,0,10*ROW('Sanitation Data'!D27)),IF(AND(ISTEXT(OFFSET('Sanitation Data'!$B$2,0,10*ROW('Sanitation Data'!D27))),CM33="No",ISNUMBER(OFFSET('Sanitation Data'!$D$10,0,10*ROW('Sanitation Data'!D27)))),CONCATENATE("[",ROUND(OFFSET('Sanitation Data'!$D$10,0,10*ROW('Sanitation Data'!D27)),0),"]"),IF(AND(ISTEXT(OFFSET('Sanitation Data'!$B$2,0,10*ROW('Sanitation Data'!D27))),CM33="",ISNUMBER(OFFSET('Sanitation Data'!$D$10,0,10*ROW('Sanitation Data'!D27)))),OFFSET('Sanitation Data'!$D$10,0,10*ROW('Sanitation Data'!D27)),NA())))</f>
        <v>#N/A</v>
      </c>
      <c r="Y33" s="83" t="e">
        <f ca="true">+IF(AND(ISTEXT(OFFSET('Sanitation Data'!$B$2,0,10*ROW('Sanitation Data'!D27))),CN33="Yes"),OFFSET('Sanitation Data'!$D$11,0,10*ROW('Sanitation Data'!D27)),IF(AND(ISTEXT(OFFSET('Sanitation Data'!$B$2,0,10*ROW('Sanitation Data'!D27))),CN33="No",ISNUMBER(OFFSET('Sanitation Data'!$D$11,0,10*ROW('Sanitation Data'!D27)))),CONCATENATE("[",ROUND(OFFSET('Sanitation Data'!$D$11,0,10*ROW('Sanitation Data'!D27)),0),"]"),IF(AND(ISTEXT(OFFSET('Sanitation Data'!$B$2,0,10*ROW('Sanitation Data'!D27))),CN33="",ISNUMBER(OFFSET('Sanitation Data'!$D$11,0,10*ROW('Sanitation Data'!D27)))),OFFSET('Sanitation Data'!$D$11,0,10*ROW('Sanitation Data'!D27)),NA())))</f>
        <v>#N/A</v>
      </c>
      <c r="Z33" s="83" t="e">
        <f ca="true">+IF(AND(ISTEXT(OFFSET('Sanitation Data'!$B$2,0,10*ROW('Sanitation Data'!D27))),CO33="Yes"),OFFSET('Sanitation Data'!$D$12,0,10*ROW('Sanitation Data'!D27)),IF(AND(ISTEXT(OFFSET('Sanitation Data'!$B$2,0,10*ROW('Sanitation Data'!D27))),CO33="No",ISNUMBER(OFFSET('Sanitation Data'!$D$12,0,10*ROW('Sanitation Data'!D27)))),CONCATENATE("[",ROUND(OFFSET('Sanitation Data'!$D$12,0,10*ROW('Sanitation Data'!D27)),0),"]"),IF(AND(ISTEXT(OFFSET('Sanitation Data'!$B$2,0,10*ROW('Sanitation Data'!D27))),CO33="",ISNUMBER(OFFSET('Sanitation Data'!$D$12,0,10*ROW('Sanitation Data'!D27)))),OFFSET('Sanitation Data'!$D$12,0,10*ROW('Sanitation Data'!D27)),NA())))</f>
        <v>#N/A</v>
      </c>
      <c r="AA33" s="83" t="e">
        <f ca="true">+IF(AND(ISTEXT(OFFSET('Sanitation Data'!$B$2,0,10*ROW('Sanitation Data'!E27))),CP33="Yes"),100-OFFSET('Sanitation Data'!$E$4,0,10*ROW('Sanitation Data'!E27)),IF(AND(ISTEXT(OFFSET('Sanitation Data'!$B$2,0,10*ROW('Sanitation Data'!E27))),CP33="No",ISNUMBER(OFFSET('Sanitation Data'!$E$4,0,10*ROW('Sanitation Data'!E27)))),CONCATENATE("[",ROUND(100-OFFSET('Sanitation Data'!$E$4,0,10*ROW('Sanitation Data'!E27)),0),"]"),IF(AND(ISTEXT(OFFSET('Sanitation Data'!$B$2,0,10*ROW('Sanitation Data'!E27))),CP33="",ISNUMBER(OFFSET('Sanitation Data'!$E$4,0,10*ROW('Sanitation Data'!E27)))),100-OFFSET('Sanitation Data'!$E$4,0,10*ROW('Sanitation Data'!E27)),NA())))</f>
        <v>#N/A</v>
      </c>
      <c r="AB33" s="83" t="e">
        <f ca="true">+IF(AND(ISTEXT(OFFSET('Sanitation Data'!$B$2,0,10*ROW('Sanitation Data'!E27))),CQ33="Yes"),OFFSET('Sanitation Data'!$E$6,0,10*ROW('Sanitation Data'!H27)),IF(AND(ISTEXT(OFFSET('Sanitation Data'!$B$2,0,10*ROW('Sanitation Data'!E27))),CQ33="No",ISNUMBER(OFFSET('Sanitation Data'!$E$6,0,10*ROW('Sanitation Data'!E27)))),CONCATENATE("[",ROUND(OFFSET('Sanitation Data'!$E$6,0,10*ROW('Sanitation Data'!E27)),0),"]"),IF(AND(ISTEXT(OFFSET('Sanitation Data'!$B$2,0,10*ROW('Sanitation Data'!E27))),CQ33="",ISNUMBER(OFFSET('Sanitation Data'!$E$6,0,10*ROW('Sanitation Data'!E27)))),OFFSET('Sanitation Data'!$E$6,0,10*ROW('Sanitation Data'!E27)),NA())))</f>
        <v>#N/A</v>
      </c>
      <c r="AC33" s="83" t="e">
        <f ca="true">+IF(AND(ISTEXT(OFFSET('Sanitation Data'!$B$2,0,10*ROW('Sanitation Data'!E27))),CR33="Yes"),OFFSET('Sanitation Data'!$E$10,0,10*ROW('Sanitation Data'!E27)),IF(AND(ISTEXT(OFFSET('Sanitation Data'!$B$2,0,10*ROW('Sanitation Data'!E27))),CR33="No",ISNUMBER(OFFSET('Sanitation Data'!$E$10,0,10*ROW('Sanitation Data'!E27)))),CONCATENATE("[",ROUND(OFFSET('Sanitation Data'!$E$10,0,10*ROW('Sanitation Data'!E27)),0),"]"),IF(AND(ISTEXT(OFFSET('Sanitation Data'!$B$2,0,10*ROW('Sanitation Data'!E27))),CR33="",ISNUMBER(OFFSET('Sanitation Data'!$E$10,0,10*ROW('Sanitation Data'!E27)))),OFFSET('Sanitation Data'!$E$10,0,10*ROW('Sanitation Data'!E27)),NA())))</f>
        <v>#N/A</v>
      </c>
      <c r="AD33" s="83" t="e">
        <f ca="true">+IF(AND(ISTEXT(OFFSET('Sanitation Data'!$B$2,0,10*ROW('Sanitation Data'!E27))),CS33="Yes"),OFFSET('Sanitation Data'!$E$11,0,10*ROW('Sanitation Data'!E27)),IF(AND(ISTEXT(OFFSET('Sanitation Data'!$B$2,0,10*ROW('Sanitation Data'!E27))),CS33="No",ISNUMBER(OFFSET('Sanitation Data'!$E$11,0,10*ROW('Sanitation Data'!E27)))),CONCATENATE("[",ROUND(OFFSET('Sanitation Data'!$E$11,0,10*ROW('Sanitation Data'!E27)),0),"]"),IF(AND(ISTEXT(OFFSET('Sanitation Data'!$B$2,0,10*ROW('Sanitation Data'!E27))),CS33="",ISNUMBER(OFFSET('Sanitation Data'!$E$11,0,10*ROW('Sanitation Data'!E27)))),OFFSET('Sanitation Data'!$E$11,0,10*ROW('Sanitation Data'!E27)),NA())))</f>
        <v>#N/A</v>
      </c>
      <c r="AE33" s="83" t="e">
        <f ca="true">+IF(AND(ISTEXT(OFFSET('Sanitation Data'!$B$2,0,10*ROW('Sanitation Data'!E27))),CT33="Yes"),OFFSET('Sanitation Data'!$E$12,0,10*ROW('Sanitation Data'!E27)),IF(AND(ISTEXT(OFFSET('Sanitation Data'!$B$2,0,10*ROW('Sanitation Data'!E27))),CT33="No",ISNUMBER(OFFSET('Sanitation Data'!$E$12,0,10*ROW('Sanitation Data'!E27)))),CONCATENATE("[",ROUND(OFFSET('Sanitation Data'!$E$12,0,10*ROW('Sanitation Data'!E27)),0),"]"),IF(AND(ISTEXT(OFFSET('Sanitation Data'!$B$2,0,10*ROW('Sanitation Data'!E27))),CT33="",ISNUMBER(OFFSET('Sanitation Data'!$E$12,0,10*ROW('Sanitation Data'!E27)))),OFFSET('Sanitation Data'!$E$12,0,10*ROW('Sanitation Data'!E27)),NA())))</f>
        <v>#N/A</v>
      </c>
      <c r="AF33" s="83" t="e">
        <f ca="true">+IF(AND(ISTEXT(OFFSET('Sanitation Data'!$B$2,0,10*ROW('Sanitation Data'!F27))),CU33="Yes"),100-OFFSET('Sanitation Data'!$F$4,0,10*ROW('Sanitation Data'!F27)),IF(AND(ISTEXT(OFFSET('Sanitation Data'!$B$2,0,10*ROW('Sanitation Data'!F27))),CU33="No",ISNUMBER(OFFSET('Sanitation Data'!$F$4,0,10*ROW('Sanitation Data'!F27)))),CONCATENATE("[",ROUND(100-OFFSET('Sanitation Data'!$F$4,0,10*ROW('Sanitation Data'!F27)),0),"]"),IF(AND(ISTEXT(OFFSET('Sanitation Data'!$B$2,0,10*ROW('Sanitation Data'!F27))),CU33="",ISNUMBER(OFFSET('Sanitation Data'!$F$4,0,10*ROW('Sanitation Data'!F27)))),100-OFFSET('Sanitation Data'!$F$4,0,10*ROW('Sanitation Data'!F27)),NA())))</f>
        <v>#N/A</v>
      </c>
      <c r="AG33" s="83" t="e">
        <f ca="true">+IF(AND(ISTEXT(OFFSET('Sanitation Data'!$B$2,0,10*ROW('Sanitation Data'!F27))),CV33="Yes"),OFFSET('Sanitation Data'!$F$6,0,10*ROW('Sanitation Data'!F27)),IF(AND(ISTEXT(OFFSET('Sanitation Data'!$B$2,0,10*ROW('Sanitation Data'!F27))),CV33="No",ISNUMBER(OFFSET('Sanitation Data'!$F$6,0,10*ROW('Sanitation Data'!F27)))),CONCATENATE("[",ROUND(OFFSET('Sanitation Data'!$F$6,0,10*ROW('Sanitation Data'!F27)),0),"]"),IF(AND(ISTEXT(OFFSET('Sanitation Data'!$B$2,0,10*ROW('Sanitation Data'!F27))),CV33="",ISNUMBER(OFFSET('Sanitation Data'!$F$6,0,10*ROW('Sanitation Data'!F27)))),OFFSET('Sanitation Data'!$F$6,0,10*ROW('Sanitation Data'!F27)),NA())))</f>
        <v>#N/A</v>
      </c>
      <c r="AH33" s="83" t="e">
        <f ca="true">+IF(AND(ISTEXT(OFFSET('Sanitation Data'!$B$2,0,10*ROW('Sanitation Data'!F27))),CW33="Yes"),OFFSET('Sanitation Data'!$F$10,0,10*ROW('Sanitation Data'!F27)),IF(AND(ISTEXT(OFFSET('Sanitation Data'!$B$2,0,10*ROW('Sanitation Data'!F27))),CW33="No",ISNUMBER(OFFSET('Sanitation Data'!$F$10,0,10*ROW('Sanitation Data'!F27)))),CONCATENATE("[",ROUND(OFFSET('Sanitation Data'!$F$10,0,10*ROW('Sanitation Data'!F27)),0),"]"),IF(AND(ISTEXT(OFFSET('Sanitation Data'!$B$2,0,10*ROW('Sanitation Data'!F27))),CW33="",ISNUMBER(OFFSET('Sanitation Data'!$F$10,0,10*ROW('Sanitation Data'!F27)))),OFFSET('Sanitation Data'!$F$10,0,10*ROW('Sanitation Data'!F27)),NA())))</f>
        <v>#N/A</v>
      </c>
      <c r="AI33" s="83" t="e">
        <f ca="true">+IF(AND(ISTEXT(OFFSET('Sanitation Data'!$B$2,0,10*ROW('Sanitation Data'!F27))),CX33="Yes"),OFFSET('Sanitation Data'!$F$11,0,10*ROW('Sanitation Data'!F27)),IF(AND(ISTEXT(OFFSET('Sanitation Data'!$B$2,0,10*ROW('Sanitation Data'!F27))),CX33="No",ISNUMBER(OFFSET('Sanitation Data'!$F$11,0,10*ROW('Sanitation Data'!F27)))),CONCATENATE("[",ROUND(OFFSET('Sanitation Data'!$F$11,0,10*ROW('Sanitation Data'!F27)),0),"]"),IF(AND(ISTEXT(OFFSET('Sanitation Data'!$B$2,0,10*ROW('Sanitation Data'!F27))),CX33="",ISNUMBER(OFFSET('Sanitation Data'!$F$11,0,10*ROW('Sanitation Data'!F27)))),OFFSET('Sanitation Data'!$F$11,0,10*ROW('Sanitation Data'!F27)),NA())))</f>
        <v>#N/A</v>
      </c>
      <c r="AJ33" s="83" t="e">
        <f ca="true">+IF(AND(ISTEXT(OFFSET('Sanitation Data'!$B$2,0,10*ROW('Sanitation Data'!F27))),CY33="Yes"),OFFSET('Sanitation Data'!$F$12,0,10*ROW('Sanitation Data'!F27)),IF(AND(ISTEXT(OFFSET('Sanitation Data'!$B$2,0,10*ROW('Sanitation Data'!F27))),CY33="No",ISNUMBER(OFFSET('Sanitation Data'!$F$12,0,10*ROW('Sanitation Data'!F27)))),CONCATENATE("[",ROUND(OFFSET('Sanitation Data'!$F$12,0,10*ROW('Sanitation Data'!F27)),0),"]"),IF(AND(ISTEXT(OFFSET('Sanitation Data'!$B$2,0,10*ROW('Sanitation Data'!F27))),CY33="",ISNUMBER(OFFSET('Sanitation Data'!$F$12,0,10*ROW('Sanitation Data'!F27)))),OFFSET('Sanitation Data'!$F$12,0,10*ROW('Sanitation Data'!F27)),NA())))</f>
        <v>#N/A</v>
      </c>
      <c r="AK33" s="83" t="e">
        <f ca="true">+IF(AND(ISTEXT(OFFSET('Sanitation Data'!$B$2,0,10*ROW('Sanitation Data'!G27))),CZ33="Yes"),100-OFFSET('Sanitation Data'!$G$4,0,10*ROW('Sanitation Data'!G27)),IF(AND(ISTEXT(OFFSET('Sanitation Data'!$B$2,0,10*ROW('Sanitation Data'!G27))),CZ33="No",ISNUMBER(OFFSET('Sanitation Data'!$G$4,0,10*ROW('Sanitation Data'!G27)))),CONCATENATE("[",ROUND(100-OFFSET('Sanitation Data'!$G$4,0,10*ROW('Sanitation Data'!G27)),0),"]"),IF(AND(ISTEXT(OFFSET('Sanitation Data'!$B$2,0,10*ROW('Sanitation Data'!G27))),CZ33="",ISNUMBER(OFFSET('Sanitation Data'!$G$4,0,10*ROW('Sanitation Data'!G27)))),100-OFFSET('Sanitation Data'!$G$4,0,10*ROW('Sanitation Data'!G27)),NA())))</f>
        <v>#N/A</v>
      </c>
      <c r="AL33" s="83" t="e">
        <f ca="true">+IF(AND(ISTEXT(OFFSET('Sanitation Data'!$B$2,0,10*ROW('Sanitation Data'!G27))),DA33="Yes"),OFFSET('Sanitation Data'!$G$6,0,10*ROW('Sanitation Data'!G27)),IF(AND(ISTEXT(OFFSET('Sanitation Data'!$B$2,0,10*ROW('Sanitation Data'!G27))),DA33="No",ISNUMBER(OFFSET('Sanitation Data'!$G$6,0,10*ROW('Sanitation Data'!G27)))),CONCATENATE("[",ROUND(OFFSET('Sanitation Data'!$G$6,0,10*ROW('Sanitation Data'!G27)),0),"]"),IF(AND(ISTEXT(OFFSET('Sanitation Data'!$B$2,0,10*ROW('Sanitation Data'!G27))),DA33="",ISNUMBER(OFFSET('Sanitation Data'!$G$6,0,10*ROW('Sanitation Data'!G27)))),OFFSET('Sanitation Data'!$G$6,0,10*ROW('Sanitation Data'!G27)),NA())))</f>
        <v>#N/A</v>
      </c>
      <c r="AM33" s="83" t="e">
        <f ca="true">+IF(AND(ISTEXT(OFFSET('Sanitation Data'!$B$2,0,10*ROW('Sanitation Data'!G27))),DB33="Yes"),OFFSET('Sanitation Data'!$G$10,0,10*ROW('Sanitation Data'!G27)),IF(AND(ISTEXT(OFFSET('Sanitation Data'!$B$2,0,10*ROW('Sanitation Data'!G27))),DB33="No",ISNUMBER(OFFSET('Sanitation Data'!$G$10,0,10*ROW('Sanitation Data'!G27)))),CONCATENATE("[",ROUND(OFFSET('Sanitation Data'!$G$10,0,10*ROW('Sanitation Data'!G27)),0),"]"),IF(AND(ISTEXT(OFFSET('Sanitation Data'!$B$2,0,10*ROW('Sanitation Data'!G27))),DB33="",ISNUMBER(OFFSET('Sanitation Data'!$G$10,0,10*ROW('Sanitation Data'!G27)))),OFFSET('Sanitation Data'!$G$10,0,10*ROW('Sanitation Data'!G27)),NA())))</f>
        <v>#N/A</v>
      </c>
      <c r="AN33" s="83" t="e">
        <f ca="true">+IF(AND(ISTEXT(OFFSET('Sanitation Data'!$B$2,0,10*ROW('Sanitation Data'!G27))),DC33="Yes"),OFFSET('Sanitation Data'!$G$11,0,10*ROW('Sanitation Data'!G27)),IF(AND(ISTEXT(OFFSET('Sanitation Data'!$B$2,0,10*ROW('Sanitation Data'!G27))),DC33="No",ISNUMBER(OFFSET('Sanitation Data'!$G$11,0,10*ROW('Sanitation Data'!G27)))),CONCATENATE("[",ROUND(OFFSET('Sanitation Data'!$G$11,0,10*ROW('Sanitation Data'!G27)),0),"]"),IF(AND(ISTEXT(OFFSET('Sanitation Data'!$B$2,0,10*ROW('Sanitation Data'!G27))),DC33="",ISNUMBER(OFFSET('Sanitation Data'!$G$11,0,10*ROW('Sanitation Data'!G27)))),OFFSET('Sanitation Data'!$G$11,0,10*ROW('Sanitation Data'!G27)),NA())))</f>
        <v>#N/A</v>
      </c>
      <c r="AO33" s="83" t="e">
        <f ca="true">+IF(AND(ISTEXT(OFFSET('Sanitation Data'!$B$2,0,10*ROW('Sanitation Data'!G27))),DD33="Yes"),OFFSET('Sanitation Data'!$G$12,0,10*ROW('Sanitation Data'!G27)),IF(AND(ISTEXT(OFFSET('Sanitation Data'!$B$2,0,10*ROW('Sanitation Data'!G27))),DD33="No",ISNUMBER(OFFSET('Sanitation Data'!$G$12,0,10*ROW('Sanitation Data'!G27)))),CONCATENATE("[",ROUND(OFFSET('Sanitation Data'!$G$12,0,10*ROW('Sanitation Data'!G27)),0),"]"),IF(AND(ISTEXT(OFFSET('Sanitation Data'!$B$2,0,10*ROW('Sanitation Data'!G27))),DD33="",ISNUMBER(OFFSET('Sanitation Data'!$G$12,0,10*ROW('Sanitation Data'!G27)))),OFFSET('Sanitation Data'!$G$12,0,10*ROW('Sanitation Data'!G27)),NA())))</f>
        <v>#N/A</v>
      </c>
      <c r="AP33" s="83" t="e">
        <f ca="true">+IF(AND(ISTEXT(OFFSET('Sanitation Data'!$B$2,0,10*ROW('Sanitation Data'!H27))),DE33="Yes"),100-OFFSET('Sanitation Data'!$H$4,0,10*ROW('Sanitation Data'!H27)),IF(AND(ISTEXT(OFFSET('Sanitation Data'!$B$2,0,10*ROW('Sanitation Data'!H27))),DE33="No",ISNUMBER(OFFSET('Sanitation Data'!$H$4,0,10*ROW('Sanitation Data'!H27)))),CONCATENATE("[",ROUND(100-OFFSET('Sanitation Data'!$H$4,0,10*ROW('Sanitation Data'!H27)),0),"]"),IF(AND(ISTEXT(OFFSET('Sanitation Data'!$B$2,0,10*ROW('Sanitation Data'!H27))),DE33="",ISNUMBER(OFFSET('Sanitation Data'!$H$4,0,10*ROW('Sanitation Data'!H27)))),100-OFFSET('Sanitation Data'!$H$4,0,10*ROW('Sanitation Data'!H27)),NA())))</f>
        <v>#N/A</v>
      </c>
      <c r="AQ33" s="83" t="e">
        <f ca="true">+IF(AND(ISTEXT(OFFSET('Sanitation Data'!$B$2,0,10*ROW('Sanitation Data'!H27))),DF33="Yes"),OFFSET('Sanitation Data'!$H$6,0,10*ROW('Sanitation Data'!H27)),IF(AND(ISTEXT(OFFSET('Sanitation Data'!$B$2,0,10*ROW('Sanitation Data'!H27))),DF33="No",ISNUMBER(OFFSET('Sanitation Data'!$H$6,0,10*ROW('Sanitation Data'!H27)))),CONCATENATE("[",ROUND(OFFSET('Sanitation Data'!$H$6,0,10*ROW('Sanitation Data'!H27)),0),"]"),IF(AND(ISTEXT(OFFSET('Sanitation Data'!$B$2,0,10*ROW('Sanitation Data'!H27))),DF33="",ISNUMBER(OFFSET('Sanitation Data'!$H$6,0,10*ROW('Sanitation Data'!H27)))),OFFSET('Sanitation Data'!$H$6,0,10*ROW('Sanitation Data'!H27)),NA())))</f>
        <v>#N/A</v>
      </c>
      <c r="AR33" s="83" t="e">
        <f ca="true">+IF(AND(ISTEXT(OFFSET('Sanitation Data'!$B$2,0,10*ROW('Sanitation Data'!H27))),DG33="Yes"),OFFSET('Sanitation Data'!$H$10,0,10*ROW('Sanitation Data'!H27)),IF(AND(ISTEXT(OFFSET('Sanitation Data'!$B$2,0,10*ROW('Sanitation Data'!H27))),DG33="No",ISNUMBER(OFFSET('Sanitation Data'!$H$10,0,10*ROW('Sanitation Data'!H27)))),CONCATENATE("[",ROUND(OFFSET('Sanitation Data'!$H$10,0,10*ROW('Sanitation Data'!H27)),0),"]"),IF(AND(ISTEXT(OFFSET('Sanitation Data'!$B$2,0,10*ROW('Sanitation Data'!H27))),DG33="",ISNUMBER(OFFSET('Sanitation Data'!$H$10,0,10*ROW('Sanitation Data'!H27)))),OFFSET('Sanitation Data'!$H$10,0,10*ROW('Sanitation Data'!H27)),NA())))</f>
        <v>#N/A</v>
      </c>
      <c r="AS33" s="83" t="e">
        <f ca="true">+IF(AND(ISTEXT(OFFSET('Sanitation Data'!$B$2,0,10*ROW('Sanitation Data'!H27))),DH33="Yes"),OFFSET('Sanitation Data'!$H$11,0,10*ROW('Sanitation Data'!H27)),IF(AND(ISTEXT(OFFSET('Sanitation Data'!$B$2,0,10*ROW('Sanitation Data'!H27))),DH33="No",ISNUMBER(OFFSET('Sanitation Data'!$H$11,0,10*ROW('Sanitation Data'!H27)))),CONCATENATE("[",ROUND(OFFSET('Sanitation Data'!$H$11,0,10*ROW('Sanitation Data'!H27)),0),"]"),IF(AND(ISTEXT(OFFSET('Sanitation Data'!$B$2,0,10*ROW('Sanitation Data'!H27))),DH33="",ISNUMBER(OFFSET('Sanitation Data'!$H$11,0,10*ROW('Sanitation Data'!H27)))),OFFSET('Sanitation Data'!$H$11,0,10*ROW('Sanitation Data'!H27)),NA())))</f>
        <v>#N/A</v>
      </c>
      <c r="AT33" s="83" t="e">
        <f ca="true">+IF(AND(ISTEXT(OFFSET('Sanitation Data'!$B$2,0,10*ROW('Sanitation Data'!H27))),DI33="Yes"),OFFSET('Sanitation Data'!$H$12,0,10*ROW('Sanitation Data'!H27)),IF(AND(ISTEXT(OFFSET('Sanitation Data'!$B$2,0,10*ROW('Sanitation Data'!H27))),DI33="No",ISNUMBER(OFFSET('Sanitation Data'!$H$12,0,10*ROW('Sanitation Data'!H27)))),CONCATENATE("[",ROUND(OFFSET('Sanitation Data'!$H$12,0,10*ROW('Sanitation Data'!H27)),0),"]"),IF(AND(ISTEXT(OFFSET('Sanitation Data'!$B$2,0,10*ROW('Sanitation Data'!H27))),DI33="",ISNUMBER(OFFSET('Sanitation Data'!$H$12,0,10*ROW('Sanitation Data'!H27)))),OFFSET('Sanitation Data'!$H$12,0,10*ROW('Sanitation Data'!H27)),NA())))</f>
        <v>#N/A</v>
      </c>
      <c r="AU33" s="83" t="e">
        <f ca="true">+IF(AND(ISTEXT(OFFSET('Sanitation Data'!$B$2,0,10*ROW('Sanitation Data'!I27))),DJ33="Yes"),100-OFFSET('Sanitation Data'!$I$4,0,10*ROW('Sanitation Data'!I27)),IF(AND(ISTEXT(OFFSET('Sanitation Data'!$B$2,0,10*ROW('Sanitation Data'!I27))),DJ33="No",ISNUMBER(OFFSET('Sanitation Data'!$I$4,0,10*ROW('Sanitation Data'!I27)))),CONCATENATE("[",ROUND(100-OFFSET('Sanitation Data'!$I$4,0,10*ROW('Sanitation Data'!I27)),0),"]"),IF(AND(ISTEXT(OFFSET('Sanitation Data'!$B$2,0,10*ROW('Sanitation Data'!I27))),DJ33="",ISNUMBER(OFFSET('Sanitation Data'!$I$4,0,10*ROW('Sanitation Data'!I27)))),100-OFFSET('Sanitation Data'!$I$4,0,10*ROW('Sanitation Data'!I27)),NA())))</f>
        <v>#N/A</v>
      </c>
      <c r="AV33" s="83" t="e">
        <f ca="true">+IF(AND(ISTEXT(OFFSET('Sanitation Data'!$B$2,0,10*ROW('Sanitation Data'!I27))),DK33="Yes"),OFFSET('Sanitation Data'!$I$6,0,10*ROW('Sanitation Data'!I27)),IF(AND(ISTEXT(OFFSET('Sanitation Data'!$B$2,0,10*ROW('Sanitation Data'!I27))),DK33="No",ISNUMBER(OFFSET('Sanitation Data'!$I$6,0,10*ROW('Sanitation Data'!I27)))),CONCATENATE("[",ROUND(OFFSET('Sanitation Data'!$I$6,0,10*ROW('Sanitation Data'!I27)),0),"]"),IF(AND(ISTEXT(OFFSET('Sanitation Data'!$B$2,0,10*ROW('Sanitation Data'!I27))),DK33="",ISNUMBER(OFFSET('Sanitation Data'!$I$6,0,10*ROW('Sanitation Data'!I27)))),OFFSET('Sanitation Data'!$I$6,0,10*ROW('Sanitation Data'!I27)),NA())))</f>
        <v>#N/A</v>
      </c>
      <c r="AW33" s="83" t="e">
        <f ca="true">+IF(AND(ISTEXT(OFFSET('Sanitation Data'!$B$2,0,10*ROW('Sanitation Data'!I27))),DL33="Yes"),OFFSET('Sanitation Data'!$I$10,0,10*ROW('Sanitation Data'!I27)),IF(AND(ISTEXT(OFFSET('Sanitation Data'!$B$2,0,10*ROW('Sanitation Data'!I27))),DL33="No",ISNUMBER(OFFSET('Sanitation Data'!$I$10,0,10*ROW('Sanitation Data'!I27)))),CONCATENATE("[",ROUND(OFFSET('Sanitation Data'!$I$10,0,10*ROW('Sanitation Data'!I27)),0),"]"),IF(AND(ISTEXT(OFFSET('Sanitation Data'!$B$2,0,10*ROW('Sanitation Data'!I27))),DL33="",ISNUMBER(OFFSET('Sanitation Data'!$I$10,0,10*ROW('Sanitation Data'!I27)))),OFFSET('Sanitation Data'!$I$10,0,10*ROW('Sanitation Data'!I27)),NA())))</f>
        <v>#N/A</v>
      </c>
      <c r="AX33" s="83" t="e">
        <f ca="true">+IF(AND(ISTEXT(OFFSET('Sanitation Data'!$B$2,0,10*ROW('Sanitation Data'!I27))),DM33="Yes"),OFFSET('Sanitation Data'!$I$11,0,10*ROW('Sanitation Data'!I27)),IF(AND(ISTEXT(OFFSET('Sanitation Data'!$B$2,0,10*ROW('Sanitation Data'!I27))),DM33="No",ISNUMBER(OFFSET('Sanitation Data'!$I$11,0,10*ROW('Sanitation Data'!I27)))),CONCATENATE("[",ROUND(OFFSET('Sanitation Data'!$I$11,0,10*ROW('Sanitation Data'!I27)),0),"]"),IF(AND(ISTEXT(OFFSET('Sanitation Data'!$B$2,0,10*ROW('Sanitation Data'!I27))),DM33="",ISNUMBER(OFFSET('Sanitation Data'!$I$11,0,10*ROW('Sanitation Data'!I27)))),OFFSET('Sanitation Data'!$I$11,0,10*ROW('Sanitation Data'!I27)),NA())))</f>
        <v>#N/A</v>
      </c>
      <c r="AY33" s="83" t="e">
        <f ca="true">+IF(AND(ISTEXT(OFFSET('Sanitation Data'!$B$2,0,10*ROW('Sanitation Data'!I27))),DN33="Yes"),OFFSET('Sanitation Data'!$I$12,0,10*ROW('Sanitation Data'!I27)),IF(AND(ISTEXT(OFFSET('Sanitation Data'!$B$2,0,10*ROW('Sanitation Data'!I27))),DN33="No",ISNUMBER(OFFSET('Sanitation Data'!$I$12,0,10*ROW('Sanitation Data'!I27)))),CONCATENATE("[",ROUND(OFFSET('Sanitation Data'!$I$12,0,10*ROW('Sanitation Data'!I27)),0),"]"),IF(AND(ISTEXT(OFFSET('Sanitation Data'!$B$2,0,10*ROW('Sanitation Data'!I27))),DN33="",ISNUMBER(OFFSET('Sanitation Data'!$I$12,0,10*ROW('Sanitation Data'!I27)))),OFFSET('Sanitation Data'!$I$12,0,10*ROW('Sanitation Data'!I27)),NA())))</f>
        <v>#N/A</v>
      </c>
      <c r="AZ33" s="84" t="e">
        <f ca="true">+IF(AND(ISTEXT(OFFSET('Hygiene Data'!$B$2,0,10*ROW('Hygiene Data'!D27))),DO33="Yes"),OFFSET('Hygiene Data'!$D$5,0,10*ROW('Hygiene Data'!D27)),IF(AND(ISTEXT(OFFSET('Hygiene Data'!$B$2,0,10*ROW('Hygiene Data'!D27))),DO33="No",ISNUMBER(OFFSET('Hygiene Data'!$D$5,0,10*ROW('Hygiene Data'!D27)))),CONCATENATE("[",ROUND(OFFSET('Hygiene Data'!$D$5,0,10*ROW('Hygiene Data'!D27)),0),"]"),IF(AND(ISTEXT(OFFSET('Hygiene Data'!$B$2,0,10*ROW('Hygiene Data'!D27))),DO33="",ISNUMBER(OFFSET('Hygiene Data'!$D$5,0,10*ROW('Hygiene Data'!D27)))),OFFSET('Hygiene Data'!$D$5,0,10*ROW('Hygiene Data'!D27)),NA())))</f>
        <v>#N/A</v>
      </c>
      <c r="BA33" s="84" t="e">
        <f ca="true">+IF(AND(ISTEXT(OFFSET('Hygiene Data'!$B$2,0,10*ROW('Hygiene Data'!D27))),DP33="Yes"),OFFSET('Hygiene Data'!$D$7,0,10*ROW('Hygiene Data'!D27)),IF(AND(ISTEXT(OFFSET('Hygiene Data'!$B$2,0,10*ROW('Hygiene Data'!D27))),DP33="No",ISNUMBER(OFFSET('Hygiene Data'!$D$7,0,10*ROW('Hygiene Data'!D27)))),CONCATENATE("[",ROUND(OFFSET('Hygiene Data'!$D$7,0,10*ROW('Hygiene Data'!D27)),0),"]"),IF(AND(ISTEXT(OFFSET('Hygiene Data'!$B$2,0,10*ROW('Hygiene Data'!D27))),DP33="",ISNUMBER(OFFSET('Hygiene Data'!$D$7,0,10*ROW('Hygiene Data'!D27)))),OFFSET('Hygiene Data'!$D$7,0,10*ROW('Hygiene Data'!D27)),NA())))</f>
        <v>#N/A</v>
      </c>
      <c r="BB33" s="84" t="e">
        <f ca="true">+IF(AND(ISTEXT(OFFSET('Hygiene Data'!$B$2,0,10*ROW('Hygiene Data'!D27))),DQ33="Yes"),OFFSET('Hygiene Data'!$D$9,0,10*ROW('Hygiene Data'!D27)),IF(AND(ISTEXT(OFFSET('Hygiene Data'!$B$2,0,10*ROW('Hygiene Data'!D27))),DQ33="No",ISNUMBER(OFFSET('Hygiene Data'!$D$9,0,10*ROW('Hygiene Data'!D27)))),CONCATENATE("[",ROUND(OFFSET('Hygiene Data'!$D$9,0,10*ROW('Hygiene Data'!D27)),0),"]"),IF(AND(ISTEXT(OFFSET('Hygiene Data'!$B$2,0,10*ROW('Hygiene Data'!D27))),DQ33="",ISNUMBER(OFFSET('Hygiene Data'!$D$9,0,10*ROW('Hygiene Data'!D27)))),OFFSET('Hygiene Data'!$D$9,0,10*ROW('Hygiene Data'!D27)),NA())))</f>
        <v>#N/A</v>
      </c>
      <c r="BC33" s="84" t="e">
        <f ca="true">+IF(AND(ISTEXT(OFFSET('Hygiene Data'!$B$2,0,10*ROW('Hygiene Data'!E27))),DR33="Yes"),OFFSET('Hygiene Data'!$E$5,0,10*ROW('Hygiene Data'!E27)),IF(AND(ISTEXT(OFFSET('Hygiene Data'!$B$2,0,10*ROW('Hygiene Data'!E27))),DR33="No",ISNUMBER(OFFSET('Hygiene Data'!$E$5,0,10*ROW('Hygiene Data'!E27)))),CONCATENATE("[",ROUND(OFFSET('Hygiene Data'!$E$5,0,10*ROW('Hygiene Data'!E27)),0),"]"),IF(AND(ISTEXT(OFFSET('Hygiene Data'!$B$2,0,10*ROW('Hygiene Data'!E27))),DR33="",ISNUMBER(OFFSET('Hygiene Data'!$E$5,0,10*ROW('Hygiene Data'!E27)))),OFFSET('Hygiene Data'!$E$5,0,10*ROW('Hygiene Data'!E27)),NA())))</f>
        <v>#N/A</v>
      </c>
      <c r="BD33" s="84" t="e">
        <f ca="true">+IF(AND(ISTEXT(OFFSET('Hygiene Data'!$B$2,0,10*ROW('Hygiene Data'!E27))),DS33="Yes"),OFFSET('Hygiene Data'!$E$7,0,10*ROW('Hygiene Data'!E27)),IF(AND(ISTEXT(OFFSET('Hygiene Data'!$B$2,0,10*ROW('Hygiene Data'!E27))),DS33="No",ISNUMBER(OFFSET('Hygiene Data'!$E$7,0,10*ROW('Hygiene Data'!E27)))),CONCATENATE("[",ROUND(OFFSET('Hygiene Data'!$E$7,0,10*ROW('Hygiene Data'!E27)),0),"]"),IF(AND(ISTEXT(OFFSET('Hygiene Data'!$B$2,0,10*ROW('Hygiene Data'!E27))),DS33="",ISNUMBER(OFFSET('Hygiene Data'!$E$7,0,10*ROW('Hygiene Data'!E27)))),OFFSET('Hygiene Data'!$E$7,0,10*ROW('Hygiene Data'!E27)),NA())))</f>
        <v>#N/A</v>
      </c>
      <c r="BE33" s="84" t="e">
        <f ca="true">+IF(AND(ISTEXT(OFFSET('Hygiene Data'!$B$2,0,10*ROW('Hygiene Data'!E27))),DT33="Yes"),OFFSET('Hygiene Data'!$E$9,0,10*ROW('Hygiene Data'!E27)),IF(AND(ISTEXT(OFFSET('Hygiene Data'!$B$2,0,10*ROW('Hygiene Data'!E27))),DT33="No",ISNUMBER(OFFSET('Hygiene Data'!$E$9,0,10*ROW('Hygiene Data'!E27)))),CONCATENATE("[",ROUND(OFFSET('Hygiene Data'!$E$9,0,10*ROW('Hygiene Data'!E27)),0),"]"),IF(AND(ISTEXT(OFFSET('Hygiene Data'!$B$2,0,10*ROW('Hygiene Data'!E27))),DT33="",ISNUMBER(OFFSET('Hygiene Data'!$E$9,0,10*ROW('Hygiene Data'!E27)))),OFFSET('Hygiene Data'!$E$9,0,10*ROW('Hygiene Data'!E27)),NA())))</f>
        <v>#N/A</v>
      </c>
      <c r="BF33" s="84" t="e">
        <f ca="true">+IF(AND(ISTEXT(OFFSET('Hygiene Data'!$B$2,0,10*ROW('Hygiene Data'!F27))),DU33="Yes"),OFFSET('Hygiene Data'!$F$5,0,10*ROW('Hygiene Data'!F27)),IF(AND(ISTEXT(OFFSET('Hygiene Data'!$B$2,0,10*ROW('Hygiene Data'!F27))),DU33="No",ISNUMBER(OFFSET('Hygiene Data'!$F$5,0,10*ROW('Hygiene Data'!F27)))),CONCATENATE("[",ROUND(OFFSET('Hygiene Data'!$F$5,0,10*ROW('Hygiene Data'!F27)),0),"]"),IF(AND(ISTEXT(OFFSET('Hygiene Data'!$B$2,0,10*ROW('Hygiene Data'!F27))),DU33="",ISNUMBER(OFFSET('Hygiene Data'!$F$5,0,10*ROW('Hygiene Data'!F27)))),OFFSET('Hygiene Data'!$F$5,0,10*ROW('Hygiene Data'!F27)),NA())))</f>
        <v>#N/A</v>
      </c>
      <c r="BG33" s="84" t="e">
        <f ca="true">+IF(AND(ISTEXT(OFFSET('Hygiene Data'!$B$2,0,10*ROW('Hygiene Data'!F27))),DV33="Yes"),OFFSET('Hygiene Data'!$F$7,0,10*ROW('Hygiene Data'!F27)),IF(AND(ISTEXT(OFFSET('Hygiene Data'!$B$2,0,10*ROW('Hygiene Data'!F27))),DV33="No",ISNUMBER(OFFSET('Hygiene Data'!$F$7,0,10*ROW('Hygiene Data'!F27)))),CONCATENATE("[",ROUND(OFFSET('Hygiene Data'!$F$7,0,10*ROW('Hygiene Data'!F27)),0),"]"),IF(AND(ISTEXT(OFFSET('Hygiene Data'!$B$2,0,10*ROW('Hygiene Data'!F27))),DV33="",ISNUMBER(OFFSET('Hygiene Data'!$F$7,0,10*ROW('Hygiene Data'!F27)))),OFFSET('Hygiene Data'!$F$7,0,10*ROW('Hygiene Data'!F27)),NA())))</f>
        <v>#N/A</v>
      </c>
      <c r="BH33" s="84" t="e">
        <f ca="true">+IF(AND(ISTEXT(OFFSET('Hygiene Data'!$B$2,0,10*ROW('Hygiene Data'!F27))),DW33="Yes"),OFFSET('Hygiene Data'!$F$9,0,10*ROW('Hygiene Data'!F27)),IF(AND(ISTEXT(OFFSET('Hygiene Data'!$B$2,0,10*ROW('Hygiene Data'!F27))),DW33="No",ISNUMBER(OFFSET('Hygiene Data'!$F$9,0,10*ROW('Hygiene Data'!F27)))),CONCATENATE("[",ROUND(OFFSET('Hygiene Data'!$F$9,0,10*ROW('Hygiene Data'!F27)),0),"]"),IF(AND(ISTEXT(OFFSET('Hygiene Data'!$B$2,0,10*ROW('Hygiene Data'!F27))),DW33="",ISNUMBER(OFFSET('Hygiene Data'!$F$9,0,10*ROW('Hygiene Data'!F27)))),OFFSET('Hygiene Data'!$F$9,0,10*ROW('Hygiene Data'!F27)),NA())))</f>
        <v>#N/A</v>
      </c>
      <c r="BI33" s="84" t="e">
        <f ca="true">+IF(AND(ISTEXT(OFFSET('Hygiene Data'!$B$2,0,10*ROW('Hygiene Data'!G27))),DX33="Yes"),OFFSET('Hygiene Data'!$G$5,0,10*ROW('Hygiene Data'!G27)),IF(AND(ISTEXT(OFFSET('Hygiene Data'!$B$2,0,10*ROW('Hygiene Data'!G27))),DX33="No",ISNUMBER(OFFSET('Hygiene Data'!$G$5,0,10*ROW('Hygiene Data'!G27)))),CONCATENATE("[",ROUND(OFFSET('Hygiene Data'!$G$5,0,10*ROW('Hygiene Data'!G27)),0),"]"),IF(AND(ISTEXT(OFFSET('Hygiene Data'!$B$2,0,10*ROW('Hygiene Data'!G27))),DX33="",ISNUMBER(OFFSET('Hygiene Data'!$G$5,0,10*ROW('Hygiene Data'!G27)))),OFFSET('Hygiene Data'!$G$5,0,10*ROW('Hygiene Data'!G27)),NA())))</f>
        <v>#N/A</v>
      </c>
      <c r="BJ33" s="84" t="e">
        <f ca="true">+IF(AND(ISTEXT(OFFSET('Hygiene Data'!$B$2,0,10*ROW('Hygiene Data'!G27))),DY33="Yes"),OFFSET('Hygiene Data'!$G$7,0,10*ROW('Hygiene Data'!G27)),IF(AND(ISTEXT(OFFSET('Hygiene Data'!$B$2,0,10*ROW('Hygiene Data'!G27))),DY33="No",ISNUMBER(OFFSET('Hygiene Data'!$G$7,0,10*ROW('Hygiene Data'!G27)))),CONCATENATE("[",ROUND(OFFSET('Hygiene Data'!$G$7,0,10*ROW('Hygiene Data'!G27)),0),"]"),IF(AND(ISTEXT(OFFSET('Hygiene Data'!$B$2,0,10*ROW('Hygiene Data'!G27))),DY33="",ISNUMBER(OFFSET('Hygiene Data'!$G$7,0,10*ROW('Hygiene Data'!G27)))),OFFSET('Hygiene Data'!$G$7,0,10*ROW('Hygiene Data'!G27)),NA())))</f>
        <v>#N/A</v>
      </c>
      <c r="BK33" s="84" t="e">
        <f ca="true">+IF(AND(ISTEXT(OFFSET('Hygiene Data'!$B$2,0,10*ROW('Hygiene Data'!G27))),DZ33="Yes"),OFFSET('Hygiene Data'!$G$9,0,10*ROW('Hygiene Data'!G27)),IF(AND(ISTEXT(OFFSET('Hygiene Data'!$B$2,0,10*ROW('Hygiene Data'!G27))),DZ33="No",ISNUMBER(OFFSET('Hygiene Data'!$G$9,0,10*ROW('Hygiene Data'!G27)))),CONCATENATE("[",ROUND(OFFSET('Hygiene Data'!$G$9,0,10*ROW('Hygiene Data'!G27)),0),"]"),IF(AND(ISTEXT(OFFSET('Hygiene Data'!$B$2,0,10*ROW('Hygiene Data'!G27))),DZ33="",ISNUMBER(OFFSET('Hygiene Data'!$G$9,0,10*ROW('Hygiene Data'!G27)))),OFFSET('Hygiene Data'!$G$9,0,10*ROW('Hygiene Data'!G27)),NA())))</f>
        <v>#N/A</v>
      </c>
      <c r="BL33" s="84" t="e">
        <f ca="true">+IF(AND(ISTEXT(OFFSET('Hygiene Data'!$B$2,0,10*ROW('Hygiene Data'!H27))),EA33="Yes"),OFFSET('Hygiene Data'!$H$5,0,10*ROW('Hygiene Data'!H27)),IF(AND(ISTEXT(OFFSET('Hygiene Data'!$B$2,0,10*ROW('Hygiene Data'!H27))),EA33="No",ISNUMBER(OFFSET('Hygiene Data'!$H$5,0,10*ROW('Hygiene Data'!H27)))),CONCATENATE("[",ROUND(OFFSET('Hygiene Data'!$H$5,0,10*ROW('Hygiene Data'!H27)),0),"]"),IF(AND(ISTEXT(OFFSET('Hygiene Data'!$B$2,0,10*ROW('Hygiene Data'!H27))),EA33="",ISNUMBER(OFFSET('Hygiene Data'!$H$5,0,10*ROW('Hygiene Data'!H27)))),OFFSET('Hygiene Data'!$H$5,0,10*ROW('Hygiene Data'!H27)),NA())))</f>
        <v>#N/A</v>
      </c>
      <c r="BM33" s="84" t="e">
        <f ca="true">+IF(AND(ISTEXT(OFFSET('Hygiene Data'!$B$2,0,10*ROW('Hygiene Data'!H27))),EB33="Yes"),OFFSET('Hygiene Data'!$H$7,0,10*ROW('Hygiene Data'!H27)),IF(AND(ISTEXT(OFFSET('Hygiene Data'!$B$2,0,10*ROW('Hygiene Data'!H27))),EB33="No",ISNUMBER(OFFSET('Hygiene Data'!$H$7,0,10*ROW('Hygiene Data'!H27)))),CONCATENATE("[",ROUND(OFFSET('Hygiene Data'!$H$7,0,10*ROW('Hygiene Data'!H27)),0),"]"),IF(AND(ISTEXT(OFFSET('Hygiene Data'!$B$2,0,10*ROW('Hygiene Data'!H27))),EB33="",ISNUMBER(OFFSET('Hygiene Data'!$H$7,0,10*ROW('Hygiene Data'!H27)))),OFFSET('Hygiene Data'!$H$7,0,10*ROW('Hygiene Data'!H27)),NA())))</f>
        <v>#N/A</v>
      </c>
      <c r="BN33" s="84" t="e">
        <f ca="true">+IF(AND(ISTEXT(OFFSET('Hygiene Data'!$B$2,0,10*ROW('Hygiene Data'!H27))),EC33="Yes"),OFFSET('Hygiene Data'!$H$9,0,10*ROW('Hygiene Data'!H27)),IF(AND(ISTEXT(OFFSET('Hygiene Data'!$B$2,0,10*ROW('Hygiene Data'!H27))),EC33="No",ISNUMBER(OFFSET('Hygiene Data'!$H$9,0,10*ROW('Hygiene Data'!H27)))),CONCATENATE("[",ROUND(OFFSET('Hygiene Data'!$H$9,0,10*ROW('Hygiene Data'!H27)),0),"]"),IF(AND(ISTEXT(OFFSET('Hygiene Data'!$B$2,0,10*ROW('Hygiene Data'!H27))),EC33="",ISNUMBER(OFFSET('Hygiene Data'!$H$9,0,10*ROW('Hygiene Data'!H27)))),OFFSET('Hygiene Data'!$H$9,0,10*ROW('Hygiene Data'!H27)),NA())))</f>
        <v>#N/A</v>
      </c>
      <c r="BO33" s="84" t="e">
        <f ca="true">+IF(AND(ISTEXT(OFFSET('Hygiene Data'!$B$2,0,10*ROW('Hygiene Data'!I27))),ED33="Yes"),OFFSET('Hygiene Data'!$I$5,0,10*ROW('Hygiene Data'!I27)),IF(AND(ISTEXT(OFFSET('Hygiene Data'!$B$2,0,10*ROW('Hygiene Data'!I27))),ED33="No",ISNUMBER(OFFSET('Hygiene Data'!$I$5,0,10*ROW('Hygiene Data'!I27)))),CONCATENATE("[",ROUND(OFFSET('Hygiene Data'!$I$5,0,10*ROW('Hygiene Data'!I27)),0),"]"),IF(AND(ISTEXT(OFFSET('Hygiene Data'!$B$2,0,10*ROW('Hygiene Data'!I27))),ED33="",ISNUMBER(OFFSET('Hygiene Data'!$I$5,0,10*ROW('Hygiene Data'!I27)))),OFFSET('Hygiene Data'!$I$5,0,10*ROW('Hygiene Data'!I27)),NA())))</f>
        <v>#N/A</v>
      </c>
      <c r="BP33" s="84" t="e">
        <f ca="true">+IF(AND(ISTEXT(OFFSET('Hygiene Data'!$B$2,0,10*ROW('Hygiene Data'!I27))),EE33="Yes"),OFFSET('Hygiene Data'!$I$7,0,10*ROW('Hygiene Data'!I27)),IF(AND(ISTEXT(OFFSET('Hygiene Data'!$B$2,0,10*ROW('Hygiene Data'!I27))),EE33="No",ISNUMBER(OFFSET('Hygiene Data'!$I$7,0,10*ROW('Hygiene Data'!I27)))),CONCATENATE("[",ROUND(OFFSET('Hygiene Data'!$I$7,0,10*ROW('Hygiene Data'!I27)),0),"]"),IF(AND(ISTEXT(OFFSET('Hygiene Data'!$B$2,0,10*ROW('Hygiene Data'!I27))),EE33="",ISNUMBER(OFFSET('Hygiene Data'!$I$7,0,10*ROW('Hygiene Data'!I27)))),OFFSET('Hygiene Data'!$I$7,0,10*ROW('Hygiene Data'!I27)),NA())))</f>
        <v>#N/A</v>
      </c>
      <c r="BQ33" s="84" t="e">
        <f ca="true">+IF(AND(ISTEXT(OFFSET('Hygiene Data'!$B$2,0,10*ROW('Hygiene Data'!I27))),EF33="Yes"),OFFSET('Hygiene Data'!$I$9,0,10*ROW('Hygiene Data'!I27)),IF(AND(ISTEXT(OFFSET('Hygiene Data'!$B$2,0,10*ROW('Hygiene Data'!I27))),EF33="No",ISNUMBER(OFFSET('Hygiene Data'!$I$9,0,10*ROW('Hygiene Data'!I27)))),CONCATENATE("[",ROUND(OFFSET('Hygiene Data'!$I$9,0,10*ROW('Hygiene Data'!I27)),0),"]"),IF(AND(ISTEXT(OFFSET('Hygiene Data'!$B$2,0,10*ROW('Hygiene Data'!I27))),EF33="",ISNUMBER(OFFSET('Hygiene Data'!$I$9,0,10*ROW('Hygiene Data'!I27)))),OFFSET('Hygiene Data'!$I$9,0,10*ROW('Hygiene Data'!I27)),NA())))</f>
        <v>#N/A</v>
      </c>
      <c r="BR33" s="269"/>
      <c r="BS33" s="269" t="str">
        <f ca="true">+IF(OFFSET('Water Data'!$D$27,0,10*ROW('Water Data'!D27))="","",OFFSET('Water Data'!$D$27,0,10*ROW('Water Data'!D27)))</f>
        <v/>
      </c>
      <c r="BT33" s="269" t="str">
        <f ca="true">+IF(OFFSET('Water Data'!$D$28,0,10*ROW('Water Data'!D27))="","",OFFSET('Water Data'!$D$28,0,10*ROW('Water Data'!D27)))</f>
        <v/>
      </c>
      <c r="BU33" s="269" t="str">
        <f ca="true">+IF(OFFSET('Water Data'!$D$29,0,10*ROW('Water Data'!D27))="","",OFFSET('Water Data'!$D$29,0,10*ROW('Water Data'!D27)))</f>
        <v/>
      </c>
      <c r="BV33" s="269" t="str">
        <f ca="true">+IF(OFFSET('Water Data'!$E$27,0,10*ROW('Water Data'!E27))="","",OFFSET('Water Data'!$E$27,0,10*ROW('Water Data'!E27)))</f>
        <v/>
      </c>
      <c r="BW33" s="269" t="str">
        <f ca="true">+IF(OFFSET('Water Data'!$E$28,0,10*ROW('Water Data'!E27))="","",OFFSET('Water Data'!$E$28,0,10*ROW('Water Data'!E27)))</f>
        <v/>
      </c>
      <c r="BX33" s="269" t="str">
        <f ca="true">+IF(OFFSET('Water Data'!$E$29,0,10*ROW('Water Data'!E27))="","",OFFSET('Water Data'!$E$29,0,10*ROW('Water Data'!E27)))</f>
        <v/>
      </c>
      <c r="BY33" s="269" t="str">
        <f ca="true">+IF(OFFSET('Water Data'!$F$27,0,10*ROW('Water Data'!F27))="","",OFFSET('Water Data'!$F$27,0,10*ROW('Water Data'!F27)))</f>
        <v/>
      </c>
      <c r="BZ33" s="269" t="str">
        <f ca="true">+IF(OFFSET('Water Data'!$F$28,0,10*ROW('Water Data'!F27))="","",OFFSET('Water Data'!$F$28,0,10*ROW('Water Data'!F27)))</f>
        <v/>
      </c>
      <c r="CA33" s="269" t="str">
        <f ca="true">+IF(OFFSET('Water Data'!$F$29,0,10*ROW('Water Data'!F27))="","",OFFSET('Water Data'!$F$29,0,10*ROW('Water Data'!F27)))</f>
        <v/>
      </c>
      <c r="CB33" s="269" t="str">
        <f ca="true">+IF(OFFSET('Water Data'!$G$27,0,10*ROW('Water Data'!G27))="","",OFFSET('Water Data'!$G$27,0,10*ROW('Water Data'!G27)))</f>
        <v/>
      </c>
      <c r="CC33" s="269" t="str">
        <f ca="true">+IF(OFFSET('Water Data'!$G$28,0,10*ROW('Water Data'!G27))="","",OFFSET('Water Data'!$G$28,0,10*ROW('Water Data'!G27)))</f>
        <v/>
      </c>
      <c r="CD33" s="269" t="str">
        <f ca="true">+IF(OFFSET('Water Data'!$G$29,0,10*ROW('Water Data'!G27))="","",OFFSET('Water Data'!$G$29,0,10*ROW('Water Data'!G27)))</f>
        <v/>
      </c>
      <c r="CE33" s="269" t="str">
        <f ca="true">+IF(OFFSET('Water Data'!$H$27,0,10*ROW('Water Data'!H27))="","",OFFSET('Water Data'!$H$27,0,10*ROW('Water Data'!H27)))</f>
        <v/>
      </c>
      <c r="CF33" s="269" t="str">
        <f ca="true">+IF(OFFSET('Water Data'!$H$28,0,10*ROW('Water Data'!H27))="","",OFFSET('Water Data'!$H$28,0,10*ROW('Water Data'!H27)))</f>
        <v/>
      </c>
      <c r="CG33" s="269" t="str">
        <f ca="true">+IF(OFFSET('Water Data'!$H$29,0,10*ROW('Water Data'!H27))="","",OFFSET('Water Data'!$H$29,0,10*ROW('Water Data'!H27)))</f>
        <v/>
      </c>
      <c r="CH33" s="269" t="str">
        <f ca="true">+IF(OFFSET('Water Data'!$I$27,0,10*ROW('Water Data'!I27))="","",OFFSET('Water Data'!$I$27,0,10*ROW('Water Data'!I27)))</f>
        <v/>
      </c>
      <c r="CI33" s="269" t="str">
        <f ca="true">+IF(OFFSET('Water Data'!$I$28,0,10*ROW('Water Data'!I27))="","",OFFSET('Water Data'!$I$28,0,10*ROW('Water Data'!I27)))</f>
        <v/>
      </c>
      <c r="CJ33" s="269" t="str">
        <f ca="true">+IF(OFFSET('Water Data'!$I$29,0,10*ROW('Water Data'!I27))="","",OFFSET('Water Data'!$I$29,0,10*ROW('Water Data'!I27)))</f>
        <v/>
      </c>
      <c r="CK33" s="269" t="str">
        <f ca="true">+IF(OFFSET('Sanitation Data'!$D$28,0,10*ROW('Sanitation Data'!D27))="","",OFFSET('Sanitation Data'!$D$28,0,10*ROW('Sanitation Data'!D27)))</f>
        <v/>
      </c>
      <c r="CL33" s="269" t="str">
        <f ca="true">+IF(OFFSET('Sanitation Data'!$D$29,0,10*ROW('Sanitation Data'!D27))="","",OFFSET('Sanitation Data'!$D$29,0,10*ROW('Sanitation Data'!D27)))</f>
        <v/>
      </c>
      <c r="CM33" s="269" t="str">
        <f ca="true">+IF(OFFSET('Sanitation Data'!$D$30,0,10*ROW('Sanitation Data'!D27))="","",OFFSET('Sanitation Data'!$D$30,0,10*ROW('Sanitation Data'!D27)))</f>
        <v/>
      </c>
      <c r="CN33" s="269" t="str">
        <f ca="true">+IF(OFFSET('Sanitation Data'!$D$31,0,10*ROW('Sanitation Data'!D27))="","",OFFSET('Sanitation Data'!$D$31,0,10*ROW('Sanitation Data'!D27)))</f>
        <v/>
      </c>
      <c r="CO33" s="269" t="str">
        <f ca="true">+IF(OFFSET('Sanitation Data'!$D$32,0,10*ROW('Sanitation Data'!D27))="","",OFFSET('Sanitation Data'!$D$32,0,10*ROW('Sanitation Data'!D27)))</f>
        <v/>
      </c>
      <c r="CP33" s="269" t="str">
        <f ca="true">+IF(OFFSET('Sanitation Data'!$E$28,0,10*ROW('Sanitation Data'!E27))="","",OFFSET('Sanitation Data'!$E$28,0,10*ROW('Sanitation Data'!E27)))</f>
        <v/>
      </c>
      <c r="CQ33" s="269" t="str">
        <f ca="true">+IF(OFFSET('Sanitation Data'!$E$29,0,10*ROW('Sanitation Data'!E27))="","",OFFSET('Sanitation Data'!$E$29,0,10*ROW('Sanitation Data'!E27)))</f>
        <v/>
      </c>
      <c r="CR33" s="269" t="str">
        <f ca="true">+IF(OFFSET('Sanitation Data'!$E$30,0,10*ROW('Sanitation Data'!E27))="","",OFFSET('Sanitation Data'!$E$30,0,10*ROW('Sanitation Data'!E27)))</f>
        <v/>
      </c>
      <c r="CS33" s="269" t="str">
        <f ca="true">+IF(OFFSET('Sanitation Data'!$E$31,0,10*ROW('Sanitation Data'!E27))="","",OFFSET('Sanitation Data'!$E$31,0,10*ROW('Sanitation Data'!E27)))</f>
        <v/>
      </c>
      <c r="CT33" s="269" t="str">
        <f ca="true">+IF(OFFSET('Sanitation Data'!$E$32,0,10*ROW('Sanitation Data'!E27))="","",OFFSET('Sanitation Data'!$E$32,0,10*ROW('Sanitation Data'!E27)))</f>
        <v/>
      </c>
      <c r="CU33" s="269" t="str">
        <f ca="true">+IF(OFFSET('Sanitation Data'!$F$28,0,10*ROW('Sanitation Data'!F27))="","",OFFSET('Sanitation Data'!$F$28,0,10*ROW('Sanitation Data'!F27)))</f>
        <v/>
      </c>
      <c r="CV33" s="269" t="str">
        <f ca="true">+IF(OFFSET('Sanitation Data'!$F$29,0,10*ROW('Sanitation Data'!F27))="","",OFFSET('Sanitation Data'!$F$29,0,10*ROW('Sanitation Data'!F27)))</f>
        <v/>
      </c>
      <c r="CW33" s="269" t="str">
        <f ca="true">+IF(OFFSET('Sanitation Data'!$F$30,0,10*ROW('Sanitation Data'!F27))="","",OFFSET('Sanitation Data'!$F$30,0,10*ROW('Sanitation Data'!F27)))</f>
        <v/>
      </c>
      <c r="CX33" s="269" t="str">
        <f ca="true">+IF(OFFSET('Sanitation Data'!$F$31,0,10*ROW('Sanitation Data'!F27))="","",OFFSET('Sanitation Data'!$F$31,0,10*ROW('Sanitation Data'!F27)))</f>
        <v/>
      </c>
      <c r="CY33" s="269" t="str">
        <f ca="true">+IF(OFFSET('Sanitation Data'!$F$32,0,10*ROW('Sanitation Data'!F27))="","",OFFSET('Sanitation Data'!$F$32,0,10*ROW('Sanitation Data'!F27)))</f>
        <v/>
      </c>
      <c r="CZ33" s="269" t="str">
        <f ca="true">+IF(OFFSET('Sanitation Data'!$G$28,0,10*ROW('Sanitation Data'!G27))="","",OFFSET('Sanitation Data'!$G$28,0,10*ROW('Sanitation Data'!G27)))</f>
        <v/>
      </c>
      <c r="DA33" s="269" t="str">
        <f ca="true">+IF(OFFSET('Sanitation Data'!$G$29,0,10*ROW('Sanitation Data'!G27))="","",OFFSET('Sanitation Data'!$G$29,0,10*ROW('Sanitation Data'!G27)))</f>
        <v/>
      </c>
      <c r="DB33" s="269" t="str">
        <f ca="true">+IF(OFFSET('Sanitation Data'!$G$30,0,10*ROW('Sanitation Data'!G27))="","",OFFSET('Sanitation Data'!$G$30,0,10*ROW('Sanitation Data'!G27)))</f>
        <v/>
      </c>
      <c r="DC33" s="269" t="str">
        <f ca="true">+IF(OFFSET('Sanitation Data'!$G$31,0,10*ROW('Sanitation Data'!G27))="","",OFFSET('Sanitation Data'!$G$31,0,10*ROW('Sanitation Data'!G27)))</f>
        <v/>
      </c>
      <c r="DD33" s="269" t="str">
        <f ca="true">+IF(OFFSET('Sanitation Data'!$G$32,0,10*ROW('Sanitation Data'!G27))="","",OFFSET('Sanitation Data'!$G$32,0,10*ROW('Sanitation Data'!G27)))</f>
        <v/>
      </c>
      <c r="DE33" s="269" t="str">
        <f ca="true">+IF(OFFSET('Sanitation Data'!$H$28,0,10*ROW('Sanitation Data'!H27))="","",OFFSET('Sanitation Data'!$H$28,0,10*ROW('Sanitation Data'!H27)))</f>
        <v/>
      </c>
      <c r="DF33" s="269" t="str">
        <f ca="true">+IF(OFFSET('Sanitation Data'!$H$29,0,10*ROW('Sanitation Data'!H27))="","",OFFSET('Sanitation Data'!$H$29,0,10*ROW('Sanitation Data'!H27)))</f>
        <v/>
      </c>
      <c r="DG33" s="269" t="str">
        <f ca="true">+IF(OFFSET('Sanitation Data'!$H$30,0,10*ROW('Sanitation Data'!H27))="","",OFFSET('Sanitation Data'!$H$30,0,10*ROW('Sanitation Data'!H27)))</f>
        <v/>
      </c>
      <c r="DH33" s="269" t="str">
        <f ca="true">+IF(OFFSET('Sanitation Data'!$H$31,0,10*ROW('Sanitation Data'!H27))="","",OFFSET('Sanitation Data'!$H$31,0,10*ROW('Sanitation Data'!H27)))</f>
        <v/>
      </c>
      <c r="DI33" s="269" t="str">
        <f ca="true">+IF(OFFSET('Sanitation Data'!$H$32,0,10*ROW('Sanitation Data'!H27))="","",OFFSET('Sanitation Data'!$H$32,0,10*ROW('Sanitation Data'!H27)))</f>
        <v/>
      </c>
      <c r="DJ33" s="269" t="str">
        <f ca="true">+IF(OFFSET('Sanitation Data'!$I$28,0,10*ROW('Sanitation Data'!I27))="","",OFFSET('Sanitation Data'!$I$28,0,10*ROW('Sanitation Data'!I27)))</f>
        <v/>
      </c>
      <c r="DK33" s="269" t="str">
        <f ca="true">+IF(OFFSET('Sanitation Data'!$I$29,0,10*ROW('Sanitation Data'!I27))="","",OFFSET('Sanitation Data'!$I$29,0,10*ROW('Sanitation Data'!I27)))</f>
        <v/>
      </c>
      <c r="DL33" s="269" t="str">
        <f ca="true">+IF(OFFSET('Sanitation Data'!$I$30,0,10*ROW('Sanitation Data'!I27))="","",OFFSET('Sanitation Data'!$I$30,0,10*ROW('Sanitation Data'!I27)))</f>
        <v/>
      </c>
      <c r="DM33" s="269" t="str">
        <f ca="true">+IF(OFFSET('Sanitation Data'!$I$31,0,10*ROW('Sanitation Data'!I27))="","",OFFSET('Sanitation Data'!$I$31,0,10*ROW('Sanitation Data'!I27)))</f>
        <v/>
      </c>
      <c r="DN33" s="269" t="str">
        <f ca="true">+IF(OFFSET('Sanitation Data'!$I$32,0,10*ROW('Sanitation Data'!I27))="","",OFFSET('Sanitation Data'!$I$32,0,10*ROW('Sanitation Data'!I27)))</f>
        <v/>
      </c>
      <c r="DO33" s="269" t="str">
        <f ca="true">+IF(OFFSET('Hygiene Data'!$D$11,0,10*ROW('Hygiene Data'!D27))="","",OFFSET('Hygiene Data'!$D$11,0,10*ROW('Hygiene Data'!D27)))</f>
        <v/>
      </c>
      <c r="DP33" s="269" t="str">
        <f ca="true">+IF(OFFSET('Hygiene Data'!$D$12,0,10*ROW('Hygiene Data'!D27))="","",OFFSET('Hygiene Data'!$D$12,0,10*ROW('Hygiene Data'!D27)))</f>
        <v/>
      </c>
      <c r="DQ33" s="269" t="str">
        <f ca="true">+IF(OFFSET('Hygiene Data'!$D$13,0,10*ROW('Hygiene Data'!D27))="","",OFFSET('Hygiene Data'!$D$13,0,10*ROW('Hygiene Data'!D27)))</f>
        <v/>
      </c>
      <c r="DR33" s="269" t="str">
        <f ca="true">+IF(OFFSET('Hygiene Data'!$E$11,0,10*ROW('Hygiene Data'!E27))="","",OFFSET('Hygiene Data'!$E$11,0,10*ROW('Hygiene Data'!E27)))</f>
        <v/>
      </c>
      <c r="DS33" s="269" t="str">
        <f ca="true">+IF(OFFSET('Hygiene Data'!$E$12,0,10*ROW('Hygiene Data'!E27))="","",OFFSET('Hygiene Data'!$E$12,0,10*ROW('Hygiene Data'!E27)))</f>
        <v/>
      </c>
      <c r="DT33" s="269" t="str">
        <f ca="true">+IF(OFFSET('Hygiene Data'!$E$13,0,10*ROW('Hygiene Data'!E27))="","",OFFSET('Hygiene Data'!$E$13,0,10*ROW('Hygiene Data'!E27)))</f>
        <v/>
      </c>
      <c r="DU33" s="269" t="str">
        <f ca="true">+IF(OFFSET('Hygiene Data'!$F$11,0,10*ROW('Hygiene Data'!F27))="","",OFFSET('Hygiene Data'!$F$11,0,10*ROW('Hygiene Data'!F27)))</f>
        <v/>
      </c>
      <c r="DV33" s="269" t="str">
        <f ca="true">+IF(OFFSET('Hygiene Data'!$F$12,0,10*ROW('Hygiene Data'!F27))="","",OFFSET('Hygiene Data'!$F$12,0,10*ROW('Hygiene Data'!F27)))</f>
        <v/>
      </c>
      <c r="DW33" s="269" t="str">
        <f ca="true">+IF(OFFSET('Hygiene Data'!$F$13,0,10*ROW('Hygiene Data'!F27))="","",OFFSET('Hygiene Data'!$F$13,0,10*ROW('Hygiene Data'!F27)))</f>
        <v/>
      </c>
      <c r="DX33" s="269" t="str">
        <f ca="true">+IF(OFFSET('Hygiene Data'!$G$11,0,10*ROW('Hygiene Data'!G27))="","",OFFSET('Hygiene Data'!$G$11,0,10*ROW('Hygiene Data'!G27)))</f>
        <v/>
      </c>
      <c r="DY33" s="269" t="str">
        <f ca="true">+IF(OFFSET('Hygiene Data'!$G$12,0,10*ROW('Hygiene Data'!G27))="","",OFFSET('Hygiene Data'!$G$12,0,10*ROW('Hygiene Data'!G27)))</f>
        <v/>
      </c>
      <c r="DZ33" s="269" t="str">
        <f ca="true">+IF(OFFSET('Hygiene Data'!$G$13,0,10*ROW('Hygiene Data'!G27))="","",OFFSET('Hygiene Data'!$G$13,0,10*ROW('Hygiene Data'!G27)))</f>
        <v/>
      </c>
      <c r="EA33" s="269" t="str">
        <f ca="true">+IF(OFFSET('Hygiene Data'!$H$11,0,10*ROW('Hygiene Data'!H27))="","",OFFSET('Hygiene Data'!$H$11,0,10*ROW('Hygiene Data'!H27)))</f>
        <v/>
      </c>
      <c r="EB33" s="269" t="str">
        <f ca="true">+IF(OFFSET('Hygiene Data'!$H$12,0,10*ROW('Hygiene Data'!H27))="","",OFFSET('Hygiene Data'!$H$12,0,10*ROW('Hygiene Data'!H27)))</f>
        <v/>
      </c>
      <c r="EC33" s="269" t="str">
        <f ca="true">+IF(OFFSET('Hygiene Data'!$H$13,0,10*ROW('Hygiene Data'!H27))="","",OFFSET('Hygiene Data'!$H$13,0,10*ROW('Hygiene Data'!H27)))</f>
        <v/>
      </c>
      <c r="ED33" s="269" t="str">
        <f ca="true">+IF(OFFSET('Hygiene Data'!$I$11,0,10*ROW('Hygiene Data'!I27))="","",OFFSET('Hygiene Data'!$I$11,0,10*ROW('Hygiene Data'!I27)))</f>
        <v/>
      </c>
      <c r="EE33" s="269" t="str">
        <f ca="true">+IF(OFFSET('Hygiene Data'!$I$12,0,10*ROW('Hygiene Data'!I27))="","",OFFSET('Hygiene Data'!$I$12,0,10*ROW('Hygiene Data'!I27)))</f>
        <v/>
      </c>
      <c r="EF33" s="269" t="str">
        <f ca="true">+IF(OFFSET('Hygiene Data'!$I$13,0,10*ROW('Hygiene Data'!I27))="","",OFFSET('Hygiene Data'!$I$13,0,10*ROW('Hygiene Data'!I27)))</f>
        <v/>
      </c>
    </row>
    <row xmlns:x14ac="http://schemas.microsoft.com/office/spreadsheetml/2009/9/ac" r="34" x14ac:dyDescent="0.2">
      <c r="A34" s="36" t="str">
        <f ca="true">+IF(OFFSET('Water Data'!$B$2,0,10*ROW('Water Data'!E28))="","",OFFSET('Water Data'!$B$2,0,10*ROW('Water Data'!E28)))</f>
        <v/>
      </c>
      <c r="B34" s="36" t="str">
        <f ca="true">+IF(OFFSET('Water Data'!$C$2,0,10*ROW('Water Data'!F28))="","",OFFSET('Water Data'!$C$2,0,10*ROW('Water Data'!F28)))</f>
        <v/>
      </c>
      <c r="C34" s="325" t="str">
        <f t="shared" ca="true" si="0"/>
        <v/>
      </c>
      <c r="D34" s="82" t="e">
        <f ca="true">+IF(AND(ISTEXT(OFFSET('Water Data'!$B$2,0,10*ROW('Water Data'!D28))),BS34="Yes"),100-OFFSET('Water Data'!$D$4,0,10*ROW('Water Data'!D28)),IF(AND(ISTEXT(OFFSET('Water Data'!$B$2,0,10*ROW('Water Data'!D28))),BS34="No",ISNUMBER(OFFSET('Water Data'!$D$4,0,10*ROW('Water Data'!D28)))),CONCATENATE("[",ROUND(100-OFFSET('Water Data'!$D$4,0,10*ROW('Water Data'!D28)),0),"]"),IF(AND(ISTEXT(OFFSET('Water Data'!$B$2,0,10*ROW('Water Data'!D28))),BS34="",ISNUMBER(OFFSET('Water Data'!$D$4,0,10*ROW('Water Data'!D28)))),100-OFFSET('Water Data'!$D$4,0,10*ROW('Water Data'!D28)),NA())))</f>
        <v>#N/A</v>
      </c>
      <c r="E34" s="82" t="e">
        <f ca="true">+IF(AND(ISTEXT(OFFSET('Water Data'!$B$2,0,10*ROW('Water Data'!E28))),BT34="Yes"),OFFSET('Water Data'!$D$6,0,10*ROW('Water Data'!D28)),IF(AND(ISTEXT(OFFSET('Water Data'!$B$2,0,10*ROW('Water Data'!D28))),BT34="No",ISNUMBER(OFFSET('Water Data'!$D$6,0,10*ROW('Water Data'!D28)))),CONCATENATE("[",ROUND(OFFSET('Water Data'!$D$6,0,10*ROW('Water Data'!D28)),0),"]"),IF(AND(ISTEXT(OFFSET('Water Data'!$B$2,0,10*ROW('Water Data'!D28))),BT34="",ISNUMBER(OFFSET('Water Data'!$D$6,0,10*ROW('Water Data'!D28)))),OFFSET('Water Data'!$D$6,0,10*ROW('Water Data'!D28)),NA())))</f>
        <v>#N/A</v>
      </c>
      <c r="F34" s="82" t="e">
        <f ca="true">+IF(AND(ISTEXT(OFFSET('Water Data'!$B$2,0,10*ROW('Water Data'!D28))),BU34="Yes"),OFFSET('Water Data'!$D$9,0,10*ROW('Water Data'!D28)),IF(AND(ISTEXT(OFFSET('Water Data'!$B$2,0,10*ROW('Water Data'!D28))),BU34="No",ISNUMBER(OFFSET('Water Data'!$D$9,0,10*ROW('Water Data'!D28)))),CONCATENATE("[",ROUND(OFFSET('Water Data'!$D$9,0,10*ROW('Water Data'!D28)),0),"]"),IF(AND(ISTEXT(OFFSET('Water Data'!$B$2,0,10*ROW('Water Data'!D28))),BU34="",ISNUMBER(OFFSET('Water Data'!$D$9,0,10*ROW('Water Data'!D28)))),OFFSET('Water Data'!$D$9,0,10*ROW('Water Data'!D28)),NA())))</f>
        <v>#N/A</v>
      </c>
      <c r="G34" s="82" t="e">
        <f ca="true">+IF(AND(ISTEXT(OFFSET('Water Data'!$B$2,0,10*ROW('Water Data'!E28))),BV34="Yes"),100-OFFSET('Water Data'!$E$4,0,10*ROW('Water Data'!E28)),IF(AND(ISTEXT(OFFSET('Water Data'!$B$2,0,10*ROW('Water Data'!E28))),BV34="No",ISNUMBER(OFFSET('Water Data'!$E$4,0,10*ROW('Water Data'!E28)))),CONCATENATE("[",ROUND(100-OFFSET('Water Data'!$E$4,0,10*ROW('Water Data'!E28)),0),"]"),IF(AND(ISTEXT(OFFSET('Water Data'!$B$2,0,10*ROW('Water Data'!E28))),BV34="",ISNUMBER(OFFSET('Water Data'!$E$4,0,10*ROW('Water Data'!E28)))),100-OFFSET('Water Data'!$E$4,0,10*ROW('Water Data'!E28)),NA())))</f>
        <v>#N/A</v>
      </c>
      <c r="H34" s="82" t="e">
        <f ca="true">+IF(AND(ISTEXT(OFFSET('Water Data'!$B$2,0,10*ROW('Water Data'!E28))),BW34="Yes"),OFFSET('Water Data'!$E$6,0,10*ROW('Water Data'!E28)),IF(AND(ISTEXT(OFFSET('Water Data'!$B$2,0,10*ROW('Water Data'!E28))),BW34="No",ISNUMBER(OFFSET('Water Data'!$E$6,0,10*ROW('Water Data'!E28)))),CONCATENATE("[",ROUND(OFFSET('Water Data'!$D$6,0,10*ROW('Water Data'!E28)),0),"]"),IF(AND(ISTEXT(OFFSET('Water Data'!$B$2,0,10*ROW('Water Data'!E28))),BW34="",ISNUMBER(OFFSET('Water Data'!$E$6,0,10*ROW('Water Data'!E28)))),OFFSET('Water Data'!$E$6,0,10*ROW('Water Data'!E28)),NA())))</f>
        <v>#N/A</v>
      </c>
      <c r="I34" s="82" t="e">
        <f ca="true">+IF(AND(ISTEXT(OFFSET('Water Data'!$B$2,0,10*ROW('Water Data'!E28))),BX34="Yes"),OFFSET('Water Data'!$E$9,0,10*ROW('Water Data'!E28)),IF(AND(ISTEXT(OFFSET('Water Data'!$B$2,0,10*ROW('Water Data'!E28))),BX34="No",ISNUMBER(OFFSET('Water Data'!$E$9,0,10*ROW('Water Data'!E28)))),CONCATENATE("[",ROUND(OFFSET('Water Data'!$E$9,0,10*ROW('Water Data'!E28)),0),"]"),IF(AND(ISTEXT(OFFSET('Water Data'!$B$2,0,10*ROW('Water Data'!E28))),BX34="",ISNUMBER(OFFSET('Water Data'!$E$9,0,10*ROW('Water Data'!E28)))),OFFSET('Water Data'!$E$9,0,10*ROW('Water Data'!E28)),NA())))</f>
        <v>#N/A</v>
      </c>
      <c r="J34" s="82" t="e">
        <f ca="true">+IF(AND(ISTEXT(OFFSET('Water Data'!$B$2,0,10*ROW('Water Data'!F28))),BY34="Yes"),100-OFFSET('Water Data'!$F$4,0,10*ROW('Water Data'!F28)),IF(AND(ISTEXT(OFFSET('Water Data'!$B$2,0,10*ROW('Water Data'!F28))),BY34="No",ISNUMBER(OFFSET('Water Data'!$F$4,0,10*ROW('Water Data'!F28)))),CONCATENATE("[",ROUND(100-OFFSET('Water Data'!$F$4,0,10*ROW('Water Data'!F28)),0),"]"),IF(AND(ISTEXT(OFFSET('Water Data'!$B$2,0,10*ROW('Water Data'!F28))),BY34="",ISNUMBER(OFFSET('Water Data'!$F$4,0,10*ROW('Water Data'!F28)))),100-OFFSET('Water Data'!$F$4,0,10*ROW('Water Data'!F28)),NA())))</f>
        <v>#N/A</v>
      </c>
      <c r="K34" s="82" t="e">
        <f ca="true">+IF(AND(ISTEXT(OFFSET('Water Data'!$B$2,0,10*ROW('Water Data'!F28))),BZ34="Yes"),OFFSET('Water Data'!$F$6,0,10*ROW('Water Data'!F28)),IF(AND(ISTEXT(OFFSET('Water Data'!$B$2,0,10*ROW('Water Data'!F28))),BZ34="No",ISNUMBER(OFFSET('Water Data'!$F$6,0,10*ROW('Water Data'!F28)))),CONCATENATE("[",ROUND(OFFSET('Water Data'!$F$6,0,10*ROW('Water Data'!F28)),0),"]"),IF(AND(ISTEXT(OFFSET('Water Data'!$B$2,0,10*ROW('Water Data'!F28))),BZ34="",ISNUMBER(OFFSET('Water Data'!$F$6,0,10*ROW('Water Data'!F28)))),OFFSET('Water Data'!$F$6,0,10*ROW('Water Data'!F28)),NA())))</f>
        <v>#N/A</v>
      </c>
      <c r="L34" s="82" t="e">
        <f ca="true">+IF(AND(ISTEXT(OFFSET('Water Data'!$B$2,0,10*ROW('Water Data'!F28))),CA34="Yes"),OFFSET('Water Data'!$F$9,0,10*ROW('Water Data'!F28)),IF(AND(ISTEXT(OFFSET('Water Data'!$B$2,0,10*ROW('Water Data'!F28))),CA34="No",ISNUMBER(OFFSET('Water Data'!$F$9,0,10*ROW('Water Data'!F28)))),CONCATENATE("[",ROUND(OFFSET('Water Data'!$F$9,0,10*ROW('Water Data'!F28)),0),"]"),IF(AND(ISTEXT(OFFSET('Water Data'!$B$2,0,10*ROW('Water Data'!F28))),CA34="",ISNUMBER(OFFSET('Water Data'!$F$9,0,10*ROW('Water Data'!F28)))),OFFSET('Water Data'!$F$9,0,10*ROW('Water Data'!F28)),NA())))</f>
        <v>#N/A</v>
      </c>
      <c r="M34" s="82" t="e">
        <f ca="true">+IF(AND(ISTEXT(OFFSET('Water Data'!$B$2,0,10*ROW('Water Data'!G28))),CB34="Yes"),100-OFFSET('Water Data'!$G$4,0,10*ROW('Water Data'!G28)),IF(AND(ISTEXT(OFFSET('Water Data'!$B$2,0,10*ROW('Water Data'!G28))),CB34="No",ISNUMBER(OFFSET('Water Data'!$G$4,0,10*ROW('Water Data'!G28)))),CONCATENATE("[",ROUND(100-OFFSET('Water Data'!$G$4,0,10*ROW('Water Data'!G28)),0),"]"),IF(AND(ISTEXT(OFFSET('Water Data'!$B$2,0,10*ROW('Water Data'!G28))),CB34="",ISNUMBER(OFFSET('Water Data'!$G$4,0,10*ROW('Water Data'!G28)))),100-OFFSET('Water Data'!$G$4,0,10*ROW('Water Data'!G28)),NA())))</f>
        <v>#N/A</v>
      </c>
      <c r="N34" s="82" t="e">
        <f ca="true">+IF(AND(ISTEXT(OFFSET('Water Data'!$B$2,0,10*ROW('Water Data'!G28))),CC34="Yes"),OFFSET('Water Data'!$G$6,0,10*ROW('Water Data'!G28)),IF(AND(ISTEXT(OFFSET('Water Data'!$B$2,0,10*ROW('Water Data'!G28))),CC34="No",ISNUMBER(OFFSET('Water Data'!$G$6,0,10*ROW('Water Data'!G28)))),CONCATENATE("[",ROUND(OFFSET('Water Data'!$G$6,0,10*ROW('Water Data'!G28)),0),"]"),IF(AND(ISTEXT(OFFSET('Water Data'!$B$2,0,10*ROW('Water Data'!G28))),CC34="",ISNUMBER(OFFSET('Water Data'!$G$6,0,10*ROW('Water Data'!G28)))),OFFSET('Water Data'!$G$6,0,10*ROW('Water Data'!G28)),NA())))</f>
        <v>#N/A</v>
      </c>
      <c r="O34" s="82" t="e">
        <f ca="true">+IF(AND(ISTEXT(OFFSET('Water Data'!$B$2,0,10*ROW('Water Data'!G28))),CD34="Yes"),OFFSET('Water Data'!$G$9,0,10*ROW('Water Data'!G28)),IF(AND(ISTEXT(OFFSET('Water Data'!$B$2,0,10*ROW('Water Data'!G28))),CD34="No",ISNUMBER(OFFSET('Water Data'!$G$9,0,10*ROW('Water Data'!G28)))),CONCATENATE("[",ROUND(OFFSET('Water Data'!$G$9,0,10*ROW('Water Data'!G28)),0),"]"),IF(AND(ISTEXT(OFFSET('Water Data'!$B$2,0,10*ROW('Water Data'!G28))),CD34="",ISNUMBER(OFFSET('Water Data'!$G$9,0,10*ROW('Water Data'!G28)))),OFFSET('Water Data'!$G$9,0,10*ROW('Water Data'!G28)),NA())))</f>
        <v>#N/A</v>
      </c>
      <c r="P34" s="82" t="e">
        <f ca="true">+IF(AND(ISTEXT(OFFSET('Water Data'!$B$2,0,10*ROW('Water Data'!H28))),CE34="Yes"),100-OFFSET('Water Data'!$H$4,0,10*ROW('Water Data'!H28)),IF(AND(ISTEXT(OFFSET('Water Data'!$B$2,0,10*ROW('Water Data'!H28))),CE34="No",ISNUMBER(OFFSET('Water Data'!$H$4,0,10*ROW('Water Data'!H28)))),CONCATENATE("[",ROUND(100-OFFSET('Water Data'!$H$4,0,10*ROW('Water Data'!H28)),0),"]"),IF(AND(ISTEXT(OFFSET('Water Data'!$B$2,0,10*ROW('Water Data'!H28))),CE34="",ISNUMBER(OFFSET('Water Data'!$H$4,0,10*ROW('Water Data'!H28)))),100-OFFSET('Water Data'!$H$4,0,10*ROW('Water Data'!H28)),NA())))</f>
        <v>#N/A</v>
      </c>
      <c r="Q34" s="82" t="e">
        <f ca="true">+IF(AND(ISTEXT(OFFSET('Water Data'!$B$2,0,10*ROW('Water Data'!H28))),CF34="Yes"),OFFSET('Water Data'!$H$6,0,10*ROW('Water Data'!H28)),IF(AND(ISTEXT(OFFSET('Water Data'!$B$2,0,10*ROW('Water Data'!H28))),CF34="No",ISNUMBER(OFFSET('Water Data'!$H$6,0,10*ROW('Water Data'!H28)))),CONCATENATE("[",ROUND(OFFSET('Water Data'!$H$6,0,10*ROW('Water Data'!H28)),0),"]"),IF(AND(ISTEXT(OFFSET('Water Data'!$B$2,0,10*ROW('Water Data'!H28))),CF34="",ISNUMBER(OFFSET('Water Data'!$H$6,0,10*ROW('Water Data'!H28)))),OFFSET('Water Data'!$H$6,0,10*ROW('Water Data'!H28)),NA())))</f>
        <v>#N/A</v>
      </c>
      <c r="R34" s="82" t="e">
        <f ca="true">+IF(AND(ISTEXT(OFFSET('Water Data'!$B$2,0,10*ROW('Water Data'!H28))),CG34="Yes"),OFFSET('Water Data'!$H$9,0,10*ROW('Water Data'!H28)),IF(AND(ISTEXT(OFFSET('Water Data'!$B$2,0,10*ROW('Water Data'!H28))),CG34="No",ISNUMBER(OFFSET('Water Data'!$H$9,0,10*ROW('Water Data'!H28)))),CONCATENATE("[",ROUND(OFFSET('Water Data'!$H$9,0,10*ROW('Water Data'!H28)),0),"]"),IF(AND(ISTEXT(OFFSET('Water Data'!$B$2,0,10*ROW('Water Data'!H28))),CG34="",ISNUMBER(OFFSET('Water Data'!$H$9,0,10*ROW('Water Data'!H28)))),OFFSET('Water Data'!$H$9,0,10*ROW('Water Data'!H28)),NA())))</f>
        <v>#N/A</v>
      </c>
      <c r="S34" s="82" t="e">
        <f ca="true">+IF(AND(ISTEXT(OFFSET('Water Data'!$B$2,0,10*ROW('Water Data'!I28))),CH34="Yes"),100-OFFSET('Water Data'!$I$4,0,10*ROW('Water Data'!I28)),IF(AND(ISTEXT(OFFSET('Water Data'!$B$2,0,10*ROW('Water Data'!I28))),CH34="No",ISNUMBER(OFFSET('Water Data'!$I$4,0,10*ROW('Water Data'!I28)))),CONCATENATE("[",ROUND(100-OFFSET('Water Data'!$I$4,0,10*ROW('Water Data'!I28)),0),"]"),IF(AND(ISTEXT(OFFSET('Water Data'!$B$2,0,10*ROW('Water Data'!I28))),CH34="",ISNUMBER(OFFSET('Water Data'!$I$4,0,10*ROW('Water Data'!I28)))),100-OFFSET('Water Data'!$I$4,0,10*ROW('Water Data'!I28)),NA())))</f>
        <v>#N/A</v>
      </c>
      <c r="T34" s="82" t="e">
        <f ca="true">+IF(AND(ISTEXT(OFFSET('Water Data'!$B$2,0,10*ROW('Water Data'!I28))),CI34="Yes"),OFFSET('Water Data'!$I$6,0,10*ROW('Water Data'!I28)),IF(AND(ISTEXT(OFFSET('Water Data'!$B$2,0,10*ROW('Water Data'!I28))),CI34="No",ISNUMBER(OFFSET('Water Data'!$I$6,0,10*ROW('Water Data'!I28)))),CONCATENATE("[",ROUND(OFFSET('Water Data'!$I$6,0,10*ROW('Water Data'!I28)),0),"]"),IF(AND(ISTEXT(OFFSET('Water Data'!$B$2,0,10*ROW('Water Data'!I28))),CI34="",ISNUMBER(OFFSET('Water Data'!$I$6,0,10*ROW('Water Data'!I28)))),OFFSET('Water Data'!$I$6,0,10*ROW('Water Data'!I28)),NA())))</f>
        <v>#N/A</v>
      </c>
      <c r="U34" s="82" t="e">
        <f ca="true">+IF(AND(ISTEXT(OFFSET('Water Data'!$B$2,0,10*ROW('Water Data'!I28))),CJ34="Yes"),OFFSET('Water Data'!$I$9,0,10*ROW('Water Data'!I28)),IF(AND(ISTEXT(OFFSET('Water Data'!$B$2,0,10*ROW('Water Data'!I28))),CJ34="No",ISNUMBER(OFFSET('Water Data'!$I$9,0,10*ROW('Water Data'!I28)))),CONCATENATE("[",ROUND(OFFSET('Water Data'!$I$9,0,10*ROW('Water Data'!I28)),0),"]"),IF(AND(ISTEXT(OFFSET('Water Data'!$B$2,0,10*ROW('Water Data'!I28))),CJ34="",ISNUMBER(OFFSET('Water Data'!$I$9,0,10*ROW('Water Data'!I28)))),OFFSET('Water Data'!$I$9,0,10*ROW('Water Data'!I28)),NA())))</f>
        <v>#N/A</v>
      </c>
      <c r="V34" s="83" t="e">
        <f ca="true">+IF(AND(ISTEXT(OFFSET('Sanitation Data'!$B$2,0,10*ROW('Sanitation Data'!D28))),CK34="Yes"),100-OFFSET('Sanitation Data'!$D$4,0,10*ROW('Sanitation Data'!D28)),IF(AND(ISTEXT(OFFSET('Sanitation Data'!$B$2,0,10*ROW('Sanitation Data'!D28))),CK34="No",ISNUMBER(OFFSET('Sanitation Data'!$D$4,0,10*ROW('Sanitation Data'!D28)))),CONCATENATE("[",ROUND(100-OFFSET('Sanitation Data'!$D$4,0,10*ROW('Sanitation Data'!D28)),0),"]"),IF(AND(ISTEXT(OFFSET('Sanitation Data'!$B$2,0,10*ROW('Sanitation Data'!D28))),CK34="",ISNUMBER(OFFSET('Sanitation Data'!$D$4,0,10*ROW('Sanitation Data'!D28)))),100-OFFSET('Sanitation Data'!$D$4,0,10*ROW('Sanitation Data'!D28)),NA())))</f>
        <v>#N/A</v>
      </c>
      <c r="W34" s="83" t="e">
        <f ca="true">+IF(AND(ISTEXT(OFFSET('Sanitation Data'!$B$2,0,10*ROW('Sanitation Data'!D28))),CL34="Yes"),OFFSET('Sanitation Data'!$D$6,0,10*ROW('Sanitation Data'!D28)),IF(AND(ISTEXT(OFFSET('Sanitation Data'!$B$2,0,10*ROW('Sanitation Data'!D28))),CL34="No",ISNUMBER(OFFSET('Sanitation Data'!$D$6,0,10*ROW('Sanitation Data'!D28)))),CONCATENATE("[",ROUND(OFFSET('Sanitation Data'!$D$6,0,10*ROW('Sanitation Data'!D28)),0),"]"),IF(AND(ISTEXT(OFFSET('Sanitation Data'!$B$2,0,10*ROW('Sanitation Data'!D28))),CL34="",ISNUMBER(OFFSET('Sanitation Data'!$D$6,0,10*ROW('Sanitation Data'!D28)))),OFFSET('Sanitation Data'!$D$6,0,10*ROW('Sanitation Data'!D28)),NA())))</f>
        <v>#N/A</v>
      </c>
      <c r="X34" s="83" t="e">
        <f ca="true">+IF(AND(ISTEXT(OFFSET('Sanitation Data'!$B$2,0,10*ROW('Sanitation Data'!D28))),CM34="Yes"),OFFSET('Sanitation Data'!$D$10,0,10*ROW('Sanitation Data'!D28)),IF(AND(ISTEXT(OFFSET('Sanitation Data'!$B$2,0,10*ROW('Sanitation Data'!D28))),CM34="No",ISNUMBER(OFFSET('Sanitation Data'!$D$10,0,10*ROW('Sanitation Data'!D28)))),CONCATENATE("[",ROUND(OFFSET('Sanitation Data'!$D$10,0,10*ROW('Sanitation Data'!D28)),0),"]"),IF(AND(ISTEXT(OFFSET('Sanitation Data'!$B$2,0,10*ROW('Sanitation Data'!D28))),CM34="",ISNUMBER(OFFSET('Sanitation Data'!$D$10,0,10*ROW('Sanitation Data'!D28)))),OFFSET('Sanitation Data'!$D$10,0,10*ROW('Sanitation Data'!D28)),NA())))</f>
        <v>#N/A</v>
      </c>
      <c r="Y34" s="83" t="e">
        <f ca="true">+IF(AND(ISTEXT(OFFSET('Sanitation Data'!$B$2,0,10*ROW('Sanitation Data'!D28))),CN34="Yes"),OFFSET('Sanitation Data'!$D$11,0,10*ROW('Sanitation Data'!D28)),IF(AND(ISTEXT(OFFSET('Sanitation Data'!$B$2,0,10*ROW('Sanitation Data'!D28))),CN34="No",ISNUMBER(OFFSET('Sanitation Data'!$D$11,0,10*ROW('Sanitation Data'!D28)))),CONCATENATE("[",ROUND(OFFSET('Sanitation Data'!$D$11,0,10*ROW('Sanitation Data'!D28)),0),"]"),IF(AND(ISTEXT(OFFSET('Sanitation Data'!$B$2,0,10*ROW('Sanitation Data'!D28))),CN34="",ISNUMBER(OFFSET('Sanitation Data'!$D$11,0,10*ROW('Sanitation Data'!D28)))),OFFSET('Sanitation Data'!$D$11,0,10*ROW('Sanitation Data'!D28)),NA())))</f>
        <v>#N/A</v>
      </c>
      <c r="Z34" s="83" t="e">
        <f ca="true">+IF(AND(ISTEXT(OFFSET('Sanitation Data'!$B$2,0,10*ROW('Sanitation Data'!D28))),CO34="Yes"),OFFSET('Sanitation Data'!$D$12,0,10*ROW('Sanitation Data'!D28)),IF(AND(ISTEXT(OFFSET('Sanitation Data'!$B$2,0,10*ROW('Sanitation Data'!D28))),CO34="No",ISNUMBER(OFFSET('Sanitation Data'!$D$12,0,10*ROW('Sanitation Data'!D28)))),CONCATENATE("[",ROUND(OFFSET('Sanitation Data'!$D$12,0,10*ROW('Sanitation Data'!D28)),0),"]"),IF(AND(ISTEXT(OFFSET('Sanitation Data'!$B$2,0,10*ROW('Sanitation Data'!D28))),CO34="",ISNUMBER(OFFSET('Sanitation Data'!$D$12,0,10*ROW('Sanitation Data'!D28)))),OFFSET('Sanitation Data'!$D$12,0,10*ROW('Sanitation Data'!D28)),NA())))</f>
        <v>#N/A</v>
      </c>
      <c r="AA34" s="83" t="e">
        <f ca="true">+IF(AND(ISTEXT(OFFSET('Sanitation Data'!$B$2,0,10*ROW('Sanitation Data'!E28))),CP34="Yes"),100-OFFSET('Sanitation Data'!$E$4,0,10*ROW('Sanitation Data'!E28)),IF(AND(ISTEXT(OFFSET('Sanitation Data'!$B$2,0,10*ROW('Sanitation Data'!E28))),CP34="No",ISNUMBER(OFFSET('Sanitation Data'!$E$4,0,10*ROW('Sanitation Data'!E28)))),CONCATENATE("[",ROUND(100-OFFSET('Sanitation Data'!$E$4,0,10*ROW('Sanitation Data'!E28)),0),"]"),IF(AND(ISTEXT(OFFSET('Sanitation Data'!$B$2,0,10*ROW('Sanitation Data'!E28))),CP34="",ISNUMBER(OFFSET('Sanitation Data'!$E$4,0,10*ROW('Sanitation Data'!E28)))),100-OFFSET('Sanitation Data'!$E$4,0,10*ROW('Sanitation Data'!E28)),NA())))</f>
        <v>#N/A</v>
      </c>
      <c r="AB34" s="83" t="e">
        <f ca="true">+IF(AND(ISTEXT(OFFSET('Sanitation Data'!$B$2,0,10*ROW('Sanitation Data'!E28))),CQ34="Yes"),OFFSET('Sanitation Data'!$E$6,0,10*ROW('Sanitation Data'!H28)),IF(AND(ISTEXT(OFFSET('Sanitation Data'!$B$2,0,10*ROW('Sanitation Data'!E28))),CQ34="No",ISNUMBER(OFFSET('Sanitation Data'!$E$6,0,10*ROW('Sanitation Data'!E28)))),CONCATENATE("[",ROUND(OFFSET('Sanitation Data'!$E$6,0,10*ROW('Sanitation Data'!E28)),0),"]"),IF(AND(ISTEXT(OFFSET('Sanitation Data'!$B$2,0,10*ROW('Sanitation Data'!E28))),CQ34="",ISNUMBER(OFFSET('Sanitation Data'!$E$6,0,10*ROW('Sanitation Data'!E28)))),OFFSET('Sanitation Data'!$E$6,0,10*ROW('Sanitation Data'!E28)),NA())))</f>
        <v>#N/A</v>
      </c>
      <c r="AC34" s="83" t="e">
        <f ca="true">+IF(AND(ISTEXT(OFFSET('Sanitation Data'!$B$2,0,10*ROW('Sanitation Data'!E28))),CR34="Yes"),OFFSET('Sanitation Data'!$E$10,0,10*ROW('Sanitation Data'!E28)),IF(AND(ISTEXT(OFFSET('Sanitation Data'!$B$2,0,10*ROW('Sanitation Data'!E28))),CR34="No",ISNUMBER(OFFSET('Sanitation Data'!$E$10,0,10*ROW('Sanitation Data'!E28)))),CONCATENATE("[",ROUND(OFFSET('Sanitation Data'!$E$10,0,10*ROW('Sanitation Data'!E28)),0),"]"),IF(AND(ISTEXT(OFFSET('Sanitation Data'!$B$2,0,10*ROW('Sanitation Data'!E28))),CR34="",ISNUMBER(OFFSET('Sanitation Data'!$E$10,0,10*ROW('Sanitation Data'!E28)))),OFFSET('Sanitation Data'!$E$10,0,10*ROW('Sanitation Data'!E28)),NA())))</f>
        <v>#N/A</v>
      </c>
      <c r="AD34" s="83" t="e">
        <f ca="true">+IF(AND(ISTEXT(OFFSET('Sanitation Data'!$B$2,0,10*ROW('Sanitation Data'!E28))),CS34="Yes"),OFFSET('Sanitation Data'!$E$11,0,10*ROW('Sanitation Data'!E28)),IF(AND(ISTEXT(OFFSET('Sanitation Data'!$B$2,0,10*ROW('Sanitation Data'!E28))),CS34="No",ISNUMBER(OFFSET('Sanitation Data'!$E$11,0,10*ROW('Sanitation Data'!E28)))),CONCATENATE("[",ROUND(OFFSET('Sanitation Data'!$E$11,0,10*ROW('Sanitation Data'!E28)),0),"]"),IF(AND(ISTEXT(OFFSET('Sanitation Data'!$B$2,0,10*ROW('Sanitation Data'!E28))),CS34="",ISNUMBER(OFFSET('Sanitation Data'!$E$11,0,10*ROW('Sanitation Data'!E28)))),OFFSET('Sanitation Data'!$E$11,0,10*ROW('Sanitation Data'!E28)),NA())))</f>
        <v>#N/A</v>
      </c>
      <c r="AE34" s="83" t="e">
        <f ca="true">+IF(AND(ISTEXT(OFFSET('Sanitation Data'!$B$2,0,10*ROW('Sanitation Data'!E28))),CT34="Yes"),OFFSET('Sanitation Data'!$E$12,0,10*ROW('Sanitation Data'!E28)),IF(AND(ISTEXT(OFFSET('Sanitation Data'!$B$2,0,10*ROW('Sanitation Data'!E28))),CT34="No",ISNUMBER(OFFSET('Sanitation Data'!$E$12,0,10*ROW('Sanitation Data'!E28)))),CONCATENATE("[",ROUND(OFFSET('Sanitation Data'!$E$12,0,10*ROW('Sanitation Data'!E28)),0),"]"),IF(AND(ISTEXT(OFFSET('Sanitation Data'!$B$2,0,10*ROW('Sanitation Data'!E28))),CT34="",ISNUMBER(OFFSET('Sanitation Data'!$E$12,0,10*ROW('Sanitation Data'!E28)))),OFFSET('Sanitation Data'!$E$12,0,10*ROW('Sanitation Data'!E28)),NA())))</f>
        <v>#N/A</v>
      </c>
      <c r="AF34" s="83" t="e">
        <f ca="true">+IF(AND(ISTEXT(OFFSET('Sanitation Data'!$B$2,0,10*ROW('Sanitation Data'!F28))),CU34="Yes"),100-OFFSET('Sanitation Data'!$F$4,0,10*ROW('Sanitation Data'!F28)),IF(AND(ISTEXT(OFFSET('Sanitation Data'!$B$2,0,10*ROW('Sanitation Data'!F28))),CU34="No",ISNUMBER(OFFSET('Sanitation Data'!$F$4,0,10*ROW('Sanitation Data'!F28)))),CONCATENATE("[",ROUND(100-OFFSET('Sanitation Data'!$F$4,0,10*ROW('Sanitation Data'!F28)),0),"]"),IF(AND(ISTEXT(OFFSET('Sanitation Data'!$B$2,0,10*ROW('Sanitation Data'!F28))),CU34="",ISNUMBER(OFFSET('Sanitation Data'!$F$4,0,10*ROW('Sanitation Data'!F28)))),100-OFFSET('Sanitation Data'!$F$4,0,10*ROW('Sanitation Data'!F28)),NA())))</f>
        <v>#N/A</v>
      </c>
      <c r="AG34" s="83" t="e">
        <f ca="true">+IF(AND(ISTEXT(OFFSET('Sanitation Data'!$B$2,0,10*ROW('Sanitation Data'!F28))),CV34="Yes"),OFFSET('Sanitation Data'!$F$6,0,10*ROW('Sanitation Data'!F28)),IF(AND(ISTEXT(OFFSET('Sanitation Data'!$B$2,0,10*ROW('Sanitation Data'!F28))),CV34="No",ISNUMBER(OFFSET('Sanitation Data'!$F$6,0,10*ROW('Sanitation Data'!F28)))),CONCATENATE("[",ROUND(OFFSET('Sanitation Data'!$F$6,0,10*ROW('Sanitation Data'!F28)),0),"]"),IF(AND(ISTEXT(OFFSET('Sanitation Data'!$B$2,0,10*ROW('Sanitation Data'!F28))),CV34="",ISNUMBER(OFFSET('Sanitation Data'!$F$6,0,10*ROW('Sanitation Data'!F28)))),OFFSET('Sanitation Data'!$F$6,0,10*ROW('Sanitation Data'!F28)),NA())))</f>
        <v>#N/A</v>
      </c>
      <c r="AH34" s="83" t="e">
        <f ca="true">+IF(AND(ISTEXT(OFFSET('Sanitation Data'!$B$2,0,10*ROW('Sanitation Data'!F28))),CW34="Yes"),OFFSET('Sanitation Data'!$F$10,0,10*ROW('Sanitation Data'!F28)),IF(AND(ISTEXT(OFFSET('Sanitation Data'!$B$2,0,10*ROW('Sanitation Data'!F28))),CW34="No",ISNUMBER(OFFSET('Sanitation Data'!$F$10,0,10*ROW('Sanitation Data'!F28)))),CONCATENATE("[",ROUND(OFFSET('Sanitation Data'!$F$10,0,10*ROW('Sanitation Data'!F28)),0),"]"),IF(AND(ISTEXT(OFFSET('Sanitation Data'!$B$2,0,10*ROW('Sanitation Data'!F28))),CW34="",ISNUMBER(OFFSET('Sanitation Data'!$F$10,0,10*ROW('Sanitation Data'!F28)))),OFFSET('Sanitation Data'!$F$10,0,10*ROW('Sanitation Data'!F28)),NA())))</f>
        <v>#N/A</v>
      </c>
      <c r="AI34" s="83" t="e">
        <f ca="true">+IF(AND(ISTEXT(OFFSET('Sanitation Data'!$B$2,0,10*ROW('Sanitation Data'!F28))),CX34="Yes"),OFFSET('Sanitation Data'!$F$11,0,10*ROW('Sanitation Data'!F28)),IF(AND(ISTEXT(OFFSET('Sanitation Data'!$B$2,0,10*ROW('Sanitation Data'!F28))),CX34="No",ISNUMBER(OFFSET('Sanitation Data'!$F$11,0,10*ROW('Sanitation Data'!F28)))),CONCATENATE("[",ROUND(OFFSET('Sanitation Data'!$F$11,0,10*ROW('Sanitation Data'!F28)),0),"]"),IF(AND(ISTEXT(OFFSET('Sanitation Data'!$B$2,0,10*ROW('Sanitation Data'!F28))),CX34="",ISNUMBER(OFFSET('Sanitation Data'!$F$11,0,10*ROW('Sanitation Data'!F28)))),OFFSET('Sanitation Data'!$F$11,0,10*ROW('Sanitation Data'!F28)),NA())))</f>
        <v>#N/A</v>
      </c>
      <c r="AJ34" s="83" t="e">
        <f ca="true">+IF(AND(ISTEXT(OFFSET('Sanitation Data'!$B$2,0,10*ROW('Sanitation Data'!F28))),CY34="Yes"),OFFSET('Sanitation Data'!$F$12,0,10*ROW('Sanitation Data'!F28)),IF(AND(ISTEXT(OFFSET('Sanitation Data'!$B$2,0,10*ROW('Sanitation Data'!F28))),CY34="No",ISNUMBER(OFFSET('Sanitation Data'!$F$12,0,10*ROW('Sanitation Data'!F28)))),CONCATENATE("[",ROUND(OFFSET('Sanitation Data'!$F$12,0,10*ROW('Sanitation Data'!F28)),0),"]"),IF(AND(ISTEXT(OFFSET('Sanitation Data'!$B$2,0,10*ROW('Sanitation Data'!F28))),CY34="",ISNUMBER(OFFSET('Sanitation Data'!$F$12,0,10*ROW('Sanitation Data'!F28)))),OFFSET('Sanitation Data'!$F$12,0,10*ROW('Sanitation Data'!F28)),NA())))</f>
        <v>#N/A</v>
      </c>
      <c r="AK34" s="83" t="e">
        <f ca="true">+IF(AND(ISTEXT(OFFSET('Sanitation Data'!$B$2,0,10*ROW('Sanitation Data'!G28))),CZ34="Yes"),100-OFFSET('Sanitation Data'!$G$4,0,10*ROW('Sanitation Data'!G28)),IF(AND(ISTEXT(OFFSET('Sanitation Data'!$B$2,0,10*ROW('Sanitation Data'!G28))),CZ34="No",ISNUMBER(OFFSET('Sanitation Data'!$G$4,0,10*ROW('Sanitation Data'!G28)))),CONCATENATE("[",ROUND(100-OFFSET('Sanitation Data'!$G$4,0,10*ROW('Sanitation Data'!G28)),0),"]"),IF(AND(ISTEXT(OFFSET('Sanitation Data'!$B$2,0,10*ROW('Sanitation Data'!G28))),CZ34="",ISNUMBER(OFFSET('Sanitation Data'!$G$4,0,10*ROW('Sanitation Data'!G28)))),100-OFFSET('Sanitation Data'!$G$4,0,10*ROW('Sanitation Data'!G28)),NA())))</f>
        <v>#N/A</v>
      </c>
      <c r="AL34" s="83" t="e">
        <f ca="true">+IF(AND(ISTEXT(OFFSET('Sanitation Data'!$B$2,0,10*ROW('Sanitation Data'!G28))),DA34="Yes"),OFFSET('Sanitation Data'!$G$6,0,10*ROW('Sanitation Data'!G28)),IF(AND(ISTEXT(OFFSET('Sanitation Data'!$B$2,0,10*ROW('Sanitation Data'!G28))),DA34="No",ISNUMBER(OFFSET('Sanitation Data'!$G$6,0,10*ROW('Sanitation Data'!G28)))),CONCATENATE("[",ROUND(OFFSET('Sanitation Data'!$G$6,0,10*ROW('Sanitation Data'!G28)),0),"]"),IF(AND(ISTEXT(OFFSET('Sanitation Data'!$B$2,0,10*ROW('Sanitation Data'!G28))),DA34="",ISNUMBER(OFFSET('Sanitation Data'!$G$6,0,10*ROW('Sanitation Data'!G28)))),OFFSET('Sanitation Data'!$G$6,0,10*ROW('Sanitation Data'!G28)),NA())))</f>
        <v>#N/A</v>
      </c>
      <c r="AM34" s="83" t="e">
        <f ca="true">+IF(AND(ISTEXT(OFFSET('Sanitation Data'!$B$2,0,10*ROW('Sanitation Data'!G28))),DB34="Yes"),OFFSET('Sanitation Data'!$G$10,0,10*ROW('Sanitation Data'!G28)),IF(AND(ISTEXT(OFFSET('Sanitation Data'!$B$2,0,10*ROW('Sanitation Data'!G28))),DB34="No",ISNUMBER(OFFSET('Sanitation Data'!$G$10,0,10*ROW('Sanitation Data'!G28)))),CONCATENATE("[",ROUND(OFFSET('Sanitation Data'!$G$10,0,10*ROW('Sanitation Data'!G28)),0),"]"),IF(AND(ISTEXT(OFFSET('Sanitation Data'!$B$2,0,10*ROW('Sanitation Data'!G28))),DB34="",ISNUMBER(OFFSET('Sanitation Data'!$G$10,0,10*ROW('Sanitation Data'!G28)))),OFFSET('Sanitation Data'!$G$10,0,10*ROW('Sanitation Data'!G28)),NA())))</f>
        <v>#N/A</v>
      </c>
      <c r="AN34" s="83" t="e">
        <f ca="true">+IF(AND(ISTEXT(OFFSET('Sanitation Data'!$B$2,0,10*ROW('Sanitation Data'!G28))),DC34="Yes"),OFFSET('Sanitation Data'!$G$11,0,10*ROW('Sanitation Data'!G28)),IF(AND(ISTEXT(OFFSET('Sanitation Data'!$B$2,0,10*ROW('Sanitation Data'!G28))),DC34="No",ISNUMBER(OFFSET('Sanitation Data'!$G$11,0,10*ROW('Sanitation Data'!G28)))),CONCATENATE("[",ROUND(OFFSET('Sanitation Data'!$G$11,0,10*ROW('Sanitation Data'!G28)),0),"]"),IF(AND(ISTEXT(OFFSET('Sanitation Data'!$B$2,0,10*ROW('Sanitation Data'!G28))),DC34="",ISNUMBER(OFFSET('Sanitation Data'!$G$11,0,10*ROW('Sanitation Data'!G28)))),OFFSET('Sanitation Data'!$G$11,0,10*ROW('Sanitation Data'!G28)),NA())))</f>
        <v>#N/A</v>
      </c>
      <c r="AO34" s="83" t="e">
        <f ca="true">+IF(AND(ISTEXT(OFFSET('Sanitation Data'!$B$2,0,10*ROW('Sanitation Data'!G28))),DD34="Yes"),OFFSET('Sanitation Data'!$G$12,0,10*ROW('Sanitation Data'!G28)),IF(AND(ISTEXT(OFFSET('Sanitation Data'!$B$2,0,10*ROW('Sanitation Data'!G28))),DD34="No",ISNUMBER(OFFSET('Sanitation Data'!$G$12,0,10*ROW('Sanitation Data'!G28)))),CONCATENATE("[",ROUND(OFFSET('Sanitation Data'!$G$12,0,10*ROW('Sanitation Data'!G28)),0),"]"),IF(AND(ISTEXT(OFFSET('Sanitation Data'!$B$2,0,10*ROW('Sanitation Data'!G28))),DD34="",ISNUMBER(OFFSET('Sanitation Data'!$G$12,0,10*ROW('Sanitation Data'!G28)))),OFFSET('Sanitation Data'!$G$12,0,10*ROW('Sanitation Data'!G28)),NA())))</f>
        <v>#N/A</v>
      </c>
      <c r="AP34" s="83" t="e">
        <f ca="true">+IF(AND(ISTEXT(OFFSET('Sanitation Data'!$B$2,0,10*ROW('Sanitation Data'!H28))),DE34="Yes"),100-OFFSET('Sanitation Data'!$H$4,0,10*ROW('Sanitation Data'!H28)),IF(AND(ISTEXT(OFFSET('Sanitation Data'!$B$2,0,10*ROW('Sanitation Data'!H28))),DE34="No",ISNUMBER(OFFSET('Sanitation Data'!$H$4,0,10*ROW('Sanitation Data'!H28)))),CONCATENATE("[",ROUND(100-OFFSET('Sanitation Data'!$H$4,0,10*ROW('Sanitation Data'!H28)),0),"]"),IF(AND(ISTEXT(OFFSET('Sanitation Data'!$B$2,0,10*ROW('Sanitation Data'!H28))),DE34="",ISNUMBER(OFFSET('Sanitation Data'!$H$4,0,10*ROW('Sanitation Data'!H28)))),100-OFFSET('Sanitation Data'!$H$4,0,10*ROW('Sanitation Data'!H28)),NA())))</f>
        <v>#N/A</v>
      </c>
      <c r="AQ34" s="83" t="e">
        <f ca="true">+IF(AND(ISTEXT(OFFSET('Sanitation Data'!$B$2,0,10*ROW('Sanitation Data'!H28))),DF34="Yes"),OFFSET('Sanitation Data'!$H$6,0,10*ROW('Sanitation Data'!H28)),IF(AND(ISTEXT(OFFSET('Sanitation Data'!$B$2,0,10*ROW('Sanitation Data'!H28))),DF34="No",ISNUMBER(OFFSET('Sanitation Data'!$H$6,0,10*ROW('Sanitation Data'!H28)))),CONCATENATE("[",ROUND(OFFSET('Sanitation Data'!$H$6,0,10*ROW('Sanitation Data'!H28)),0),"]"),IF(AND(ISTEXT(OFFSET('Sanitation Data'!$B$2,0,10*ROW('Sanitation Data'!H28))),DF34="",ISNUMBER(OFFSET('Sanitation Data'!$H$6,0,10*ROW('Sanitation Data'!H28)))),OFFSET('Sanitation Data'!$H$6,0,10*ROW('Sanitation Data'!H28)),NA())))</f>
        <v>#N/A</v>
      </c>
      <c r="AR34" s="83" t="e">
        <f ca="true">+IF(AND(ISTEXT(OFFSET('Sanitation Data'!$B$2,0,10*ROW('Sanitation Data'!H28))),DG34="Yes"),OFFSET('Sanitation Data'!$H$10,0,10*ROW('Sanitation Data'!H28)),IF(AND(ISTEXT(OFFSET('Sanitation Data'!$B$2,0,10*ROW('Sanitation Data'!H28))),DG34="No",ISNUMBER(OFFSET('Sanitation Data'!$H$10,0,10*ROW('Sanitation Data'!H28)))),CONCATENATE("[",ROUND(OFFSET('Sanitation Data'!$H$10,0,10*ROW('Sanitation Data'!H28)),0),"]"),IF(AND(ISTEXT(OFFSET('Sanitation Data'!$B$2,0,10*ROW('Sanitation Data'!H28))),DG34="",ISNUMBER(OFFSET('Sanitation Data'!$H$10,0,10*ROW('Sanitation Data'!H28)))),OFFSET('Sanitation Data'!$H$10,0,10*ROW('Sanitation Data'!H28)),NA())))</f>
        <v>#N/A</v>
      </c>
      <c r="AS34" s="83" t="e">
        <f ca="true">+IF(AND(ISTEXT(OFFSET('Sanitation Data'!$B$2,0,10*ROW('Sanitation Data'!H28))),DH34="Yes"),OFFSET('Sanitation Data'!$H$11,0,10*ROW('Sanitation Data'!H28)),IF(AND(ISTEXT(OFFSET('Sanitation Data'!$B$2,0,10*ROW('Sanitation Data'!H28))),DH34="No",ISNUMBER(OFFSET('Sanitation Data'!$H$11,0,10*ROW('Sanitation Data'!H28)))),CONCATENATE("[",ROUND(OFFSET('Sanitation Data'!$H$11,0,10*ROW('Sanitation Data'!H28)),0),"]"),IF(AND(ISTEXT(OFFSET('Sanitation Data'!$B$2,0,10*ROW('Sanitation Data'!H28))),DH34="",ISNUMBER(OFFSET('Sanitation Data'!$H$11,0,10*ROW('Sanitation Data'!H28)))),OFFSET('Sanitation Data'!$H$11,0,10*ROW('Sanitation Data'!H28)),NA())))</f>
        <v>#N/A</v>
      </c>
      <c r="AT34" s="83" t="e">
        <f ca="true">+IF(AND(ISTEXT(OFFSET('Sanitation Data'!$B$2,0,10*ROW('Sanitation Data'!H28))),DI34="Yes"),OFFSET('Sanitation Data'!$H$12,0,10*ROW('Sanitation Data'!H28)),IF(AND(ISTEXT(OFFSET('Sanitation Data'!$B$2,0,10*ROW('Sanitation Data'!H28))),DI34="No",ISNUMBER(OFFSET('Sanitation Data'!$H$12,0,10*ROW('Sanitation Data'!H28)))),CONCATENATE("[",ROUND(OFFSET('Sanitation Data'!$H$12,0,10*ROW('Sanitation Data'!H28)),0),"]"),IF(AND(ISTEXT(OFFSET('Sanitation Data'!$B$2,0,10*ROW('Sanitation Data'!H28))),DI34="",ISNUMBER(OFFSET('Sanitation Data'!$H$12,0,10*ROW('Sanitation Data'!H28)))),OFFSET('Sanitation Data'!$H$12,0,10*ROW('Sanitation Data'!H28)),NA())))</f>
        <v>#N/A</v>
      </c>
      <c r="AU34" s="83" t="e">
        <f ca="true">+IF(AND(ISTEXT(OFFSET('Sanitation Data'!$B$2,0,10*ROW('Sanitation Data'!I28))),DJ34="Yes"),100-OFFSET('Sanitation Data'!$I$4,0,10*ROW('Sanitation Data'!I28)),IF(AND(ISTEXT(OFFSET('Sanitation Data'!$B$2,0,10*ROW('Sanitation Data'!I28))),DJ34="No",ISNUMBER(OFFSET('Sanitation Data'!$I$4,0,10*ROW('Sanitation Data'!I28)))),CONCATENATE("[",ROUND(100-OFFSET('Sanitation Data'!$I$4,0,10*ROW('Sanitation Data'!I28)),0),"]"),IF(AND(ISTEXT(OFFSET('Sanitation Data'!$B$2,0,10*ROW('Sanitation Data'!I28))),DJ34="",ISNUMBER(OFFSET('Sanitation Data'!$I$4,0,10*ROW('Sanitation Data'!I28)))),100-OFFSET('Sanitation Data'!$I$4,0,10*ROW('Sanitation Data'!I28)),NA())))</f>
        <v>#N/A</v>
      </c>
      <c r="AV34" s="83" t="e">
        <f ca="true">+IF(AND(ISTEXT(OFFSET('Sanitation Data'!$B$2,0,10*ROW('Sanitation Data'!I28))),DK34="Yes"),OFFSET('Sanitation Data'!$I$6,0,10*ROW('Sanitation Data'!I28)),IF(AND(ISTEXT(OFFSET('Sanitation Data'!$B$2,0,10*ROW('Sanitation Data'!I28))),DK34="No",ISNUMBER(OFFSET('Sanitation Data'!$I$6,0,10*ROW('Sanitation Data'!I28)))),CONCATENATE("[",ROUND(OFFSET('Sanitation Data'!$I$6,0,10*ROW('Sanitation Data'!I28)),0),"]"),IF(AND(ISTEXT(OFFSET('Sanitation Data'!$B$2,0,10*ROW('Sanitation Data'!I28))),DK34="",ISNUMBER(OFFSET('Sanitation Data'!$I$6,0,10*ROW('Sanitation Data'!I28)))),OFFSET('Sanitation Data'!$I$6,0,10*ROW('Sanitation Data'!I28)),NA())))</f>
        <v>#N/A</v>
      </c>
      <c r="AW34" s="83" t="e">
        <f ca="true">+IF(AND(ISTEXT(OFFSET('Sanitation Data'!$B$2,0,10*ROW('Sanitation Data'!I28))),DL34="Yes"),OFFSET('Sanitation Data'!$I$10,0,10*ROW('Sanitation Data'!I28)),IF(AND(ISTEXT(OFFSET('Sanitation Data'!$B$2,0,10*ROW('Sanitation Data'!I28))),DL34="No",ISNUMBER(OFFSET('Sanitation Data'!$I$10,0,10*ROW('Sanitation Data'!I28)))),CONCATENATE("[",ROUND(OFFSET('Sanitation Data'!$I$10,0,10*ROW('Sanitation Data'!I28)),0),"]"),IF(AND(ISTEXT(OFFSET('Sanitation Data'!$B$2,0,10*ROW('Sanitation Data'!I28))),DL34="",ISNUMBER(OFFSET('Sanitation Data'!$I$10,0,10*ROW('Sanitation Data'!I28)))),OFFSET('Sanitation Data'!$I$10,0,10*ROW('Sanitation Data'!I28)),NA())))</f>
        <v>#N/A</v>
      </c>
      <c r="AX34" s="83" t="e">
        <f ca="true">+IF(AND(ISTEXT(OFFSET('Sanitation Data'!$B$2,0,10*ROW('Sanitation Data'!I28))),DM34="Yes"),OFFSET('Sanitation Data'!$I$11,0,10*ROW('Sanitation Data'!I28)),IF(AND(ISTEXT(OFFSET('Sanitation Data'!$B$2,0,10*ROW('Sanitation Data'!I28))),DM34="No",ISNUMBER(OFFSET('Sanitation Data'!$I$11,0,10*ROW('Sanitation Data'!I28)))),CONCATENATE("[",ROUND(OFFSET('Sanitation Data'!$I$11,0,10*ROW('Sanitation Data'!I28)),0),"]"),IF(AND(ISTEXT(OFFSET('Sanitation Data'!$B$2,0,10*ROW('Sanitation Data'!I28))),DM34="",ISNUMBER(OFFSET('Sanitation Data'!$I$11,0,10*ROW('Sanitation Data'!I28)))),OFFSET('Sanitation Data'!$I$11,0,10*ROW('Sanitation Data'!I28)),NA())))</f>
        <v>#N/A</v>
      </c>
      <c r="AY34" s="83" t="e">
        <f ca="true">+IF(AND(ISTEXT(OFFSET('Sanitation Data'!$B$2,0,10*ROW('Sanitation Data'!I28))),DN34="Yes"),OFFSET('Sanitation Data'!$I$12,0,10*ROW('Sanitation Data'!I28)),IF(AND(ISTEXT(OFFSET('Sanitation Data'!$B$2,0,10*ROW('Sanitation Data'!I28))),DN34="No",ISNUMBER(OFFSET('Sanitation Data'!$I$12,0,10*ROW('Sanitation Data'!I28)))),CONCATENATE("[",ROUND(OFFSET('Sanitation Data'!$I$12,0,10*ROW('Sanitation Data'!I28)),0),"]"),IF(AND(ISTEXT(OFFSET('Sanitation Data'!$B$2,0,10*ROW('Sanitation Data'!I28))),DN34="",ISNUMBER(OFFSET('Sanitation Data'!$I$12,0,10*ROW('Sanitation Data'!I28)))),OFFSET('Sanitation Data'!$I$12,0,10*ROW('Sanitation Data'!I28)),NA())))</f>
        <v>#N/A</v>
      </c>
      <c r="AZ34" s="84" t="e">
        <f ca="true">+IF(AND(ISTEXT(OFFSET('Hygiene Data'!$B$2,0,10*ROW('Hygiene Data'!D28))),DO34="Yes"),OFFSET('Hygiene Data'!$D$5,0,10*ROW('Hygiene Data'!D28)),IF(AND(ISTEXT(OFFSET('Hygiene Data'!$B$2,0,10*ROW('Hygiene Data'!D28))),DO34="No",ISNUMBER(OFFSET('Hygiene Data'!$D$5,0,10*ROW('Hygiene Data'!D28)))),CONCATENATE("[",ROUND(OFFSET('Hygiene Data'!$D$5,0,10*ROW('Hygiene Data'!D28)),0),"]"),IF(AND(ISTEXT(OFFSET('Hygiene Data'!$B$2,0,10*ROW('Hygiene Data'!D28))),DO34="",ISNUMBER(OFFSET('Hygiene Data'!$D$5,0,10*ROW('Hygiene Data'!D28)))),OFFSET('Hygiene Data'!$D$5,0,10*ROW('Hygiene Data'!D28)),NA())))</f>
        <v>#N/A</v>
      </c>
      <c r="BA34" s="84" t="e">
        <f ca="true">+IF(AND(ISTEXT(OFFSET('Hygiene Data'!$B$2,0,10*ROW('Hygiene Data'!D28))),DP34="Yes"),OFFSET('Hygiene Data'!$D$7,0,10*ROW('Hygiene Data'!D28)),IF(AND(ISTEXT(OFFSET('Hygiene Data'!$B$2,0,10*ROW('Hygiene Data'!D28))),DP34="No",ISNUMBER(OFFSET('Hygiene Data'!$D$7,0,10*ROW('Hygiene Data'!D28)))),CONCATENATE("[",ROUND(OFFSET('Hygiene Data'!$D$7,0,10*ROW('Hygiene Data'!D28)),0),"]"),IF(AND(ISTEXT(OFFSET('Hygiene Data'!$B$2,0,10*ROW('Hygiene Data'!D28))),DP34="",ISNUMBER(OFFSET('Hygiene Data'!$D$7,0,10*ROW('Hygiene Data'!D28)))),OFFSET('Hygiene Data'!$D$7,0,10*ROW('Hygiene Data'!D28)),NA())))</f>
        <v>#N/A</v>
      </c>
      <c r="BB34" s="84" t="e">
        <f ca="true">+IF(AND(ISTEXT(OFFSET('Hygiene Data'!$B$2,0,10*ROW('Hygiene Data'!D28))),DQ34="Yes"),OFFSET('Hygiene Data'!$D$9,0,10*ROW('Hygiene Data'!D28)),IF(AND(ISTEXT(OFFSET('Hygiene Data'!$B$2,0,10*ROW('Hygiene Data'!D28))),DQ34="No",ISNUMBER(OFFSET('Hygiene Data'!$D$9,0,10*ROW('Hygiene Data'!D28)))),CONCATENATE("[",ROUND(OFFSET('Hygiene Data'!$D$9,0,10*ROW('Hygiene Data'!D28)),0),"]"),IF(AND(ISTEXT(OFFSET('Hygiene Data'!$B$2,0,10*ROW('Hygiene Data'!D28))),DQ34="",ISNUMBER(OFFSET('Hygiene Data'!$D$9,0,10*ROW('Hygiene Data'!D28)))),OFFSET('Hygiene Data'!$D$9,0,10*ROW('Hygiene Data'!D28)),NA())))</f>
        <v>#N/A</v>
      </c>
      <c r="BC34" s="84" t="e">
        <f ca="true">+IF(AND(ISTEXT(OFFSET('Hygiene Data'!$B$2,0,10*ROW('Hygiene Data'!E28))),DR34="Yes"),OFFSET('Hygiene Data'!$E$5,0,10*ROW('Hygiene Data'!E28)),IF(AND(ISTEXT(OFFSET('Hygiene Data'!$B$2,0,10*ROW('Hygiene Data'!E28))),DR34="No",ISNUMBER(OFFSET('Hygiene Data'!$E$5,0,10*ROW('Hygiene Data'!E28)))),CONCATENATE("[",ROUND(OFFSET('Hygiene Data'!$E$5,0,10*ROW('Hygiene Data'!E28)),0),"]"),IF(AND(ISTEXT(OFFSET('Hygiene Data'!$B$2,0,10*ROW('Hygiene Data'!E28))),DR34="",ISNUMBER(OFFSET('Hygiene Data'!$E$5,0,10*ROW('Hygiene Data'!E28)))),OFFSET('Hygiene Data'!$E$5,0,10*ROW('Hygiene Data'!E28)),NA())))</f>
        <v>#N/A</v>
      </c>
      <c r="BD34" s="84" t="e">
        <f ca="true">+IF(AND(ISTEXT(OFFSET('Hygiene Data'!$B$2,0,10*ROW('Hygiene Data'!E28))),DS34="Yes"),OFFSET('Hygiene Data'!$E$7,0,10*ROW('Hygiene Data'!E28)),IF(AND(ISTEXT(OFFSET('Hygiene Data'!$B$2,0,10*ROW('Hygiene Data'!E28))),DS34="No",ISNUMBER(OFFSET('Hygiene Data'!$E$7,0,10*ROW('Hygiene Data'!E28)))),CONCATENATE("[",ROUND(OFFSET('Hygiene Data'!$E$7,0,10*ROW('Hygiene Data'!E28)),0),"]"),IF(AND(ISTEXT(OFFSET('Hygiene Data'!$B$2,0,10*ROW('Hygiene Data'!E28))),DS34="",ISNUMBER(OFFSET('Hygiene Data'!$E$7,0,10*ROW('Hygiene Data'!E28)))),OFFSET('Hygiene Data'!$E$7,0,10*ROW('Hygiene Data'!E28)),NA())))</f>
        <v>#N/A</v>
      </c>
      <c r="BE34" s="84" t="e">
        <f ca="true">+IF(AND(ISTEXT(OFFSET('Hygiene Data'!$B$2,0,10*ROW('Hygiene Data'!E28))),DT34="Yes"),OFFSET('Hygiene Data'!$E$9,0,10*ROW('Hygiene Data'!E28)),IF(AND(ISTEXT(OFFSET('Hygiene Data'!$B$2,0,10*ROW('Hygiene Data'!E28))),DT34="No",ISNUMBER(OFFSET('Hygiene Data'!$E$9,0,10*ROW('Hygiene Data'!E28)))),CONCATENATE("[",ROUND(OFFSET('Hygiene Data'!$E$9,0,10*ROW('Hygiene Data'!E28)),0),"]"),IF(AND(ISTEXT(OFFSET('Hygiene Data'!$B$2,0,10*ROW('Hygiene Data'!E28))),DT34="",ISNUMBER(OFFSET('Hygiene Data'!$E$9,0,10*ROW('Hygiene Data'!E28)))),OFFSET('Hygiene Data'!$E$9,0,10*ROW('Hygiene Data'!E28)),NA())))</f>
        <v>#N/A</v>
      </c>
      <c r="BF34" s="84" t="e">
        <f ca="true">+IF(AND(ISTEXT(OFFSET('Hygiene Data'!$B$2,0,10*ROW('Hygiene Data'!F28))),DU34="Yes"),OFFSET('Hygiene Data'!$F$5,0,10*ROW('Hygiene Data'!F28)),IF(AND(ISTEXT(OFFSET('Hygiene Data'!$B$2,0,10*ROW('Hygiene Data'!F28))),DU34="No",ISNUMBER(OFFSET('Hygiene Data'!$F$5,0,10*ROW('Hygiene Data'!F28)))),CONCATENATE("[",ROUND(OFFSET('Hygiene Data'!$F$5,0,10*ROW('Hygiene Data'!F28)),0),"]"),IF(AND(ISTEXT(OFFSET('Hygiene Data'!$B$2,0,10*ROW('Hygiene Data'!F28))),DU34="",ISNUMBER(OFFSET('Hygiene Data'!$F$5,0,10*ROW('Hygiene Data'!F28)))),OFFSET('Hygiene Data'!$F$5,0,10*ROW('Hygiene Data'!F28)),NA())))</f>
        <v>#N/A</v>
      </c>
      <c r="BG34" s="84" t="e">
        <f ca="true">+IF(AND(ISTEXT(OFFSET('Hygiene Data'!$B$2,0,10*ROW('Hygiene Data'!F28))),DV34="Yes"),OFFSET('Hygiene Data'!$F$7,0,10*ROW('Hygiene Data'!F28)),IF(AND(ISTEXT(OFFSET('Hygiene Data'!$B$2,0,10*ROW('Hygiene Data'!F28))),DV34="No",ISNUMBER(OFFSET('Hygiene Data'!$F$7,0,10*ROW('Hygiene Data'!F28)))),CONCATENATE("[",ROUND(OFFSET('Hygiene Data'!$F$7,0,10*ROW('Hygiene Data'!F28)),0),"]"),IF(AND(ISTEXT(OFFSET('Hygiene Data'!$B$2,0,10*ROW('Hygiene Data'!F28))),DV34="",ISNUMBER(OFFSET('Hygiene Data'!$F$7,0,10*ROW('Hygiene Data'!F28)))),OFFSET('Hygiene Data'!$F$7,0,10*ROW('Hygiene Data'!F28)),NA())))</f>
        <v>#N/A</v>
      </c>
      <c r="BH34" s="84" t="e">
        <f ca="true">+IF(AND(ISTEXT(OFFSET('Hygiene Data'!$B$2,0,10*ROW('Hygiene Data'!F28))),DW34="Yes"),OFFSET('Hygiene Data'!$F$9,0,10*ROW('Hygiene Data'!F28)),IF(AND(ISTEXT(OFFSET('Hygiene Data'!$B$2,0,10*ROW('Hygiene Data'!F28))),DW34="No",ISNUMBER(OFFSET('Hygiene Data'!$F$9,0,10*ROW('Hygiene Data'!F28)))),CONCATENATE("[",ROUND(OFFSET('Hygiene Data'!$F$9,0,10*ROW('Hygiene Data'!F28)),0),"]"),IF(AND(ISTEXT(OFFSET('Hygiene Data'!$B$2,0,10*ROW('Hygiene Data'!F28))),DW34="",ISNUMBER(OFFSET('Hygiene Data'!$F$9,0,10*ROW('Hygiene Data'!F28)))),OFFSET('Hygiene Data'!$F$9,0,10*ROW('Hygiene Data'!F28)),NA())))</f>
        <v>#N/A</v>
      </c>
      <c r="BI34" s="84" t="e">
        <f ca="true">+IF(AND(ISTEXT(OFFSET('Hygiene Data'!$B$2,0,10*ROW('Hygiene Data'!G28))),DX34="Yes"),OFFSET('Hygiene Data'!$G$5,0,10*ROW('Hygiene Data'!G28)),IF(AND(ISTEXT(OFFSET('Hygiene Data'!$B$2,0,10*ROW('Hygiene Data'!G28))),DX34="No",ISNUMBER(OFFSET('Hygiene Data'!$G$5,0,10*ROW('Hygiene Data'!G28)))),CONCATENATE("[",ROUND(OFFSET('Hygiene Data'!$G$5,0,10*ROW('Hygiene Data'!G28)),0),"]"),IF(AND(ISTEXT(OFFSET('Hygiene Data'!$B$2,0,10*ROW('Hygiene Data'!G28))),DX34="",ISNUMBER(OFFSET('Hygiene Data'!$G$5,0,10*ROW('Hygiene Data'!G28)))),OFFSET('Hygiene Data'!$G$5,0,10*ROW('Hygiene Data'!G28)),NA())))</f>
        <v>#N/A</v>
      </c>
      <c r="BJ34" s="84" t="e">
        <f ca="true">+IF(AND(ISTEXT(OFFSET('Hygiene Data'!$B$2,0,10*ROW('Hygiene Data'!G28))),DY34="Yes"),OFFSET('Hygiene Data'!$G$7,0,10*ROW('Hygiene Data'!G28)),IF(AND(ISTEXT(OFFSET('Hygiene Data'!$B$2,0,10*ROW('Hygiene Data'!G28))),DY34="No",ISNUMBER(OFFSET('Hygiene Data'!$G$7,0,10*ROW('Hygiene Data'!G28)))),CONCATENATE("[",ROUND(OFFSET('Hygiene Data'!$G$7,0,10*ROW('Hygiene Data'!G28)),0),"]"),IF(AND(ISTEXT(OFFSET('Hygiene Data'!$B$2,0,10*ROW('Hygiene Data'!G28))),DY34="",ISNUMBER(OFFSET('Hygiene Data'!$G$7,0,10*ROW('Hygiene Data'!G28)))),OFFSET('Hygiene Data'!$G$7,0,10*ROW('Hygiene Data'!G28)),NA())))</f>
        <v>#N/A</v>
      </c>
      <c r="BK34" s="84" t="e">
        <f ca="true">+IF(AND(ISTEXT(OFFSET('Hygiene Data'!$B$2,0,10*ROW('Hygiene Data'!G28))),DZ34="Yes"),OFFSET('Hygiene Data'!$G$9,0,10*ROW('Hygiene Data'!G28)),IF(AND(ISTEXT(OFFSET('Hygiene Data'!$B$2,0,10*ROW('Hygiene Data'!G28))),DZ34="No",ISNUMBER(OFFSET('Hygiene Data'!$G$9,0,10*ROW('Hygiene Data'!G28)))),CONCATENATE("[",ROUND(OFFSET('Hygiene Data'!$G$9,0,10*ROW('Hygiene Data'!G28)),0),"]"),IF(AND(ISTEXT(OFFSET('Hygiene Data'!$B$2,0,10*ROW('Hygiene Data'!G28))),DZ34="",ISNUMBER(OFFSET('Hygiene Data'!$G$9,0,10*ROW('Hygiene Data'!G28)))),OFFSET('Hygiene Data'!$G$9,0,10*ROW('Hygiene Data'!G28)),NA())))</f>
        <v>#N/A</v>
      </c>
      <c r="BL34" s="84" t="e">
        <f ca="true">+IF(AND(ISTEXT(OFFSET('Hygiene Data'!$B$2,0,10*ROW('Hygiene Data'!H28))),EA34="Yes"),OFFSET('Hygiene Data'!$H$5,0,10*ROW('Hygiene Data'!H28)),IF(AND(ISTEXT(OFFSET('Hygiene Data'!$B$2,0,10*ROW('Hygiene Data'!H28))),EA34="No",ISNUMBER(OFFSET('Hygiene Data'!$H$5,0,10*ROW('Hygiene Data'!H28)))),CONCATENATE("[",ROUND(OFFSET('Hygiene Data'!$H$5,0,10*ROW('Hygiene Data'!H28)),0),"]"),IF(AND(ISTEXT(OFFSET('Hygiene Data'!$B$2,0,10*ROW('Hygiene Data'!H28))),EA34="",ISNUMBER(OFFSET('Hygiene Data'!$H$5,0,10*ROW('Hygiene Data'!H28)))),OFFSET('Hygiene Data'!$H$5,0,10*ROW('Hygiene Data'!H28)),NA())))</f>
        <v>#N/A</v>
      </c>
      <c r="BM34" s="84" t="e">
        <f ca="true">+IF(AND(ISTEXT(OFFSET('Hygiene Data'!$B$2,0,10*ROW('Hygiene Data'!H28))),EB34="Yes"),OFFSET('Hygiene Data'!$H$7,0,10*ROW('Hygiene Data'!H28)),IF(AND(ISTEXT(OFFSET('Hygiene Data'!$B$2,0,10*ROW('Hygiene Data'!H28))),EB34="No",ISNUMBER(OFFSET('Hygiene Data'!$H$7,0,10*ROW('Hygiene Data'!H28)))),CONCATENATE("[",ROUND(OFFSET('Hygiene Data'!$H$7,0,10*ROW('Hygiene Data'!H28)),0),"]"),IF(AND(ISTEXT(OFFSET('Hygiene Data'!$B$2,0,10*ROW('Hygiene Data'!H28))),EB34="",ISNUMBER(OFFSET('Hygiene Data'!$H$7,0,10*ROW('Hygiene Data'!H28)))),OFFSET('Hygiene Data'!$H$7,0,10*ROW('Hygiene Data'!H28)),NA())))</f>
        <v>#N/A</v>
      </c>
      <c r="BN34" s="84" t="e">
        <f ca="true">+IF(AND(ISTEXT(OFFSET('Hygiene Data'!$B$2,0,10*ROW('Hygiene Data'!H28))),EC34="Yes"),OFFSET('Hygiene Data'!$H$9,0,10*ROW('Hygiene Data'!H28)),IF(AND(ISTEXT(OFFSET('Hygiene Data'!$B$2,0,10*ROW('Hygiene Data'!H28))),EC34="No",ISNUMBER(OFFSET('Hygiene Data'!$H$9,0,10*ROW('Hygiene Data'!H28)))),CONCATENATE("[",ROUND(OFFSET('Hygiene Data'!$H$9,0,10*ROW('Hygiene Data'!H28)),0),"]"),IF(AND(ISTEXT(OFFSET('Hygiene Data'!$B$2,0,10*ROW('Hygiene Data'!H28))),EC34="",ISNUMBER(OFFSET('Hygiene Data'!$H$9,0,10*ROW('Hygiene Data'!H28)))),OFFSET('Hygiene Data'!$H$9,0,10*ROW('Hygiene Data'!H28)),NA())))</f>
        <v>#N/A</v>
      </c>
      <c r="BO34" s="84" t="e">
        <f ca="true">+IF(AND(ISTEXT(OFFSET('Hygiene Data'!$B$2,0,10*ROW('Hygiene Data'!I28))),ED34="Yes"),OFFSET('Hygiene Data'!$I$5,0,10*ROW('Hygiene Data'!I28)),IF(AND(ISTEXT(OFFSET('Hygiene Data'!$B$2,0,10*ROW('Hygiene Data'!I28))),ED34="No",ISNUMBER(OFFSET('Hygiene Data'!$I$5,0,10*ROW('Hygiene Data'!I28)))),CONCATENATE("[",ROUND(OFFSET('Hygiene Data'!$I$5,0,10*ROW('Hygiene Data'!I28)),0),"]"),IF(AND(ISTEXT(OFFSET('Hygiene Data'!$B$2,0,10*ROW('Hygiene Data'!I28))),ED34="",ISNUMBER(OFFSET('Hygiene Data'!$I$5,0,10*ROW('Hygiene Data'!I28)))),OFFSET('Hygiene Data'!$I$5,0,10*ROW('Hygiene Data'!I28)),NA())))</f>
        <v>#N/A</v>
      </c>
      <c r="BP34" s="84" t="e">
        <f ca="true">+IF(AND(ISTEXT(OFFSET('Hygiene Data'!$B$2,0,10*ROW('Hygiene Data'!I28))),EE34="Yes"),OFFSET('Hygiene Data'!$I$7,0,10*ROW('Hygiene Data'!I28)),IF(AND(ISTEXT(OFFSET('Hygiene Data'!$B$2,0,10*ROW('Hygiene Data'!I28))),EE34="No",ISNUMBER(OFFSET('Hygiene Data'!$I$7,0,10*ROW('Hygiene Data'!I28)))),CONCATENATE("[",ROUND(OFFSET('Hygiene Data'!$I$7,0,10*ROW('Hygiene Data'!I28)),0),"]"),IF(AND(ISTEXT(OFFSET('Hygiene Data'!$B$2,0,10*ROW('Hygiene Data'!I28))),EE34="",ISNUMBER(OFFSET('Hygiene Data'!$I$7,0,10*ROW('Hygiene Data'!I28)))),OFFSET('Hygiene Data'!$I$7,0,10*ROW('Hygiene Data'!I28)),NA())))</f>
        <v>#N/A</v>
      </c>
      <c r="BQ34" s="84" t="e">
        <f ca="true">+IF(AND(ISTEXT(OFFSET('Hygiene Data'!$B$2,0,10*ROW('Hygiene Data'!I28))),EF34="Yes"),OFFSET('Hygiene Data'!$I$9,0,10*ROW('Hygiene Data'!I28)),IF(AND(ISTEXT(OFFSET('Hygiene Data'!$B$2,0,10*ROW('Hygiene Data'!I28))),EF34="No",ISNUMBER(OFFSET('Hygiene Data'!$I$9,0,10*ROW('Hygiene Data'!I28)))),CONCATENATE("[",ROUND(OFFSET('Hygiene Data'!$I$9,0,10*ROW('Hygiene Data'!I28)),0),"]"),IF(AND(ISTEXT(OFFSET('Hygiene Data'!$B$2,0,10*ROW('Hygiene Data'!I28))),EF34="",ISNUMBER(OFFSET('Hygiene Data'!$I$9,0,10*ROW('Hygiene Data'!I28)))),OFFSET('Hygiene Data'!$I$9,0,10*ROW('Hygiene Data'!I28)),NA())))</f>
        <v>#N/A</v>
      </c>
      <c r="BR34" s="269"/>
      <c r="BS34" s="269" t="str">
        <f ca="true">+IF(OFFSET('Water Data'!$D$27,0,10*ROW('Water Data'!D28))="","",OFFSET('Water Data'!$D$27,0,10*ROW('Water Data'!D28)))</f>
        <v/>
      </c>
      <c r="BT34" s="269" t="str">
        <f ca="true">+IF(OFFSET('Water Data'!$D$28,0,10*ROW('Water Data'!D28))="","",OFFSET('Water Data'!$D$28,0,10*ROW('Water Data'!D28)))</f>
        <v/>
      </c>
      <c r="BU34" s="269" t="str">
        <f ca="true">+IF(OFFSET('Water Data'!$D$29,0,10*ROW('Water Data'!D28))="","",OFFSET('Water Data'!$D$29,0,10*ROW('Water Data'!D28)))</f>
        <v/>
      </c>
      <c r="BV34" s="269" t="str">
        <f ca="true">+IF(OFFSET('Water Data'!$E$27,0,10*ROW('Water Data'!E28))="","",OFFSET('Water Data'!$E$27,0,10*ROW('Water Data'!E28)))</f>
        <v/>
      </c>
      <c r="BW34" s="269" t="str">
        <f ca="true">+IF(OFFSET('Water Data'!$E$28,0,10*ROW('Water Data'!E28))="","",OFFSET('Water Data'!$E$28,0,10*ROW('Water Data'!E28)))</f>
        <v/>
      </c>
      <c r="BX34" s="269" t="str">
        <f ca="true">+IF(OFFSET('Water Data'!$E$29,0,10*ROW('Water Data'!E28))="","",OFFSET('Water Data'!$E$29,0,10*ROW('Water Data'!E28)))</f>
        <v/>
      </c>
      <c r="BY34" s="269" t="str">
        <f ca="true">+IF(OFFSET('Water Data'!$F$27,0,10*ROW('Water Data'!F28))="","",OFFSET('Water Data'!$F$27,0,10*ROW('Water Data'!F28)))</f>
        <v/>
      </c>
      <c r="BZ34" s="269" t="str">
        <f ca="true">+IF(OFFSET('Water Data'!$F$28,0,10*ROW('Water Data'!F28))="","",OFFSET('Water Data'!$F$28,0,10*ROW('Water Data'!F28)))</f>
        <v/>
      </c>
      <c r="CA34" s="269" t="str">
        <f ca="true">+IF(OFFSET('Water Data'!$F$29,0,10*ROW('Water Data'!F28))="","",OFFSET('Water Data'!$F$29,0,10*ROW('Water Data'!F28)))</f>
        <v/>
      </c>
      <c r="CB34" s="269" t="str">
        <f ca="true">+IF(OFFSET('Water Data'!$G$27,0,10*ROW('Water Data'!G28))="","",OFFSET('Water Data'!$G$27,0,10*ROW('Water Data'!G28)))</f>
        <v/>
      </c>
      <c r="CC34" s="269" t="str">
        <f ca="true">+IF(OFFSET('Water Data'!$G$28,0,10*ROW('Water Data'!G28))="","",OFFSET('Water Data'!$G$28,0,10*ROW('Water Data'!G28)))</f>
        <v/>
      </c>
      <c r="CD34" s="269" t="str">
        <f ca="true">+IF(OFFSET('Water Data'!$G$29,0,10*ROW('Water Data'!G28))="","",OFFSET('Water Data'!$G$29,0,10*ROW('Water Data'!G28)))</f>
        <v/>
      </c>
      <c r="CE34" s="269" t="str">
        <f ca="true">+IF(OFFSET('Water Data'!$H$27,0,10*ROW('Water Data'!H28))="","",OFFSET('Water Data'!$H$27,0,10*ROW('Water Data'!H28)))</f>
        <v/>
      </c>
      <c r="CF34" s="269" t="str">
        <f ca="true">+IF(OFFSET('Water Data'!$H$28,0,10*ROW('Water Data'!H28))="","",OFFSET('Water Data'!$H$28,0,10*ROW('Water Data'!H28)))</f>
        <v/>
      </c>
      <c r="CG34" s="269" t="str">
        <f ca="true">+IF(OFFSET('Water Data'!$H$29,0,10*ROW('Water Data'!H28))="","",OFFSET('Water Data'!$H$29,0,10*ROW('Water Data'!H28)))</f>
        <v/>
      </c>
      <c r="CH34" s="269" t="str">
        <f ca="true">+IF(OFFSET('Water Data'!$I$27,0,10*ROW('Water Data'!I28))="","",OFFSET('Water Data'!$I$27,0,10*ROW('Water Data'!I28)))</f>
        <v/>
      </c>
      <c r="CI34" s="269" t="str">
        <f ca="true">+IF(OFFSET('Water Data'!$I$28,0,10*ROW('Water Data'!I28))="","",OFFSET('Water Data'!$I$28,0,10*ROW('Water Data'!I28)))</f>
        <v/>
      </c>
      <c r="CJ34" s="269" t="str">
        <f ca="true">+IF(OFFSET('Water Data'!$I$29,0,10*ROW('Water Data'!I28))="","",OFFSET('Water Data'!$I$29,0,10*ROW('Water Data'!I28)))</f>
        <v/>
      </c>
      <c r="CK34" s="269" t="str">
        <f ca="true">+IF(OFFSET('Sanitation Data'!$D$28,0,10*ROW('Sanitation Data'!D28))="","",OFFSET('Sanitation Data'!$D$28,0,10*ROW('Sanitation Data'!D28)))</f>
        <v/>
      </c>
      <c r="CL34" s="269" t="str">
        <f ca="true">+IF(OFFSET('Sanitation Data'!$D$29,0,10*ROW('Sanitation Data'!D28))="","",OFFSET('Sanitation Data'!$D$29,0,10*ROW('Sanitation Data'!D28)))</f>
        <v/>
      </c>
      <c r="CM34" s="269" t="str">
        <f ca="true">+IF(OFFSET('Sanitation Data'!$D$30,0,10*ROW('Sanitation Data'!D28))="","",OFFSET('Sanitation Data'!$D$30,0,10*ROW('Sanitation Data'!D28)))</f>
        <v/>
      </c>
      <c r="CN34" s="269" t="str">
        <f ca="true">+IF(OFFSET('Sanitation Data'!$D$31,0,10*ROW('Sanitation Data'!D28))="","",OFFSET('Sanitation Data'!$D$31,0,10*ROW('Sanitation Data'!D28)))</f>
        <v/>
      </c>
      <c r="CO34" s="269" t="str">
        <f ca="true">+IF(OFFSET('Sanitation Data'!$D$32,0,10*ROW('Sanitation Data'!D28))="","",OFFSET('Sanitation Data'!$D$32,0,10*ROW('Sanitation Data'!D28)))</f>
        <v/>
      </c>
      <c r="CP34" s="269" t="str">
        <f ca="true">+IF(OFFSET('Sanitation Data'!$E$28,0,10*ROW('Sanitation Data'!E28))="","",OFFSET('Sanitation Data'!$E$28,0,10*ROW('Sanitation Data'!E28)))</f>
        <v/>
      </c>
      <c r="CQ34" s="269" t="str">
        <f ca="true">+IF(OFFSET('Sanitation Data'!$E$29,0,10*ROW('Sanitation Data'!E28))="","",OFFSET('Sanitation Data'!$E$29,0,10*ROW('Sanitation Data'!E28)))</f>
        <v/>
      </c>
      <c r="CR34" s="269" t="str">
        <f ca="true">+IF(OFFSET('Sanitation Data'!$E$30,0,10*ROW('Sanitation Data'!E28))="","",OFFSET('Sanitation Data'!$E$30,0,10*ROW('Sanitation Data'!E28)))</f>
        <v/>
      </c>
      <c r="CS34" s="269" t="str">
        <f ca="true">+IF(OFFSET('Sanitation Data'!$E$31,0,10*ROW('Sanitation Data'!E28))="","",OFFSET('Sanitation Data'!$E$31,0,10*ROW('Sanitation Data'!E28)))</f>
        <v/>
      </c>
      <c r="CT34" s="269" t="str">
        <f ca="true">+IF(OFFSET('Sanitation Data'!$E$32,0,10*ROW('Sanitation Data'!E28))="","",OFFSET('Sanitation Data'!$E$32,0,10*ROW('Sanitation Data'!E28)))</f>
        <v/>
      </c>
      <c r="CU34" s="269" t="str">
        <f ca="true">+IF(OFFSET('Sanitation Data'!$F$28,0,10*ROW('Sanitation Data'!F28))="","",OFFSET('Sanitation Data'!$F$28,0,10*ROW('Sanitation Data'!F28)))</f>
        <v/>
      </c>
      <c r="CV34" s="269" t="str">
        <f ca="true">+IF(OFFSET('Sanitation Data'!$F$29,0,10*ROW('Sanitation Data'!F28))="","",OFFSET('Sanitation Data'!$F$29,0,10*ROW('Sanitation Data'!F28)))</f>
        <v/>
      </c>
      <c r="CW34" s="269" t="str">
        <f ca="true">+IF(OFFSET('Sanitation Data'!$F$30,0,10*ROW('Sanitation Data'!F28))="","",OFFSET('Sanitation Data'!$F$30,0,10*ROW('Sanitation Data'!F28)))</f>
        <v/>
      </c>
      <c r="CX34" s="269" t="str">
        <f ca="true">+IF(OFFSET('Sanitation Data'!$F$31,0,10*ROW('Sanitation Data'!F28))="","",OFFSET('Sanitation Data'!$F$31,0,10*ROW('Sanitation Data'!F28)))</f>
        <v/>
      </c>
      <c r="CY34" s="269" t="str">
        <f ca="true">+IF(OFFSET('Sanitation Data'!$F$32,0,10*ROW('Sanitation Data'!F28))="","",OFFSET('Sanitation Data'!$F$32,0,10*ROW('Sanitation Data'!F28)))</f>
        <v/>
      </c>
      <c r="CZ34" s="269" t="str">
        <f ca="true">+IF(OFFSET('Sanitation Data'!$G$28,0,10*ROW('Sanitation Data'!G28))="","",OFFSET('Sanitation Data'!$G$28,0,10*ROW('Sanitation Data'!G28)))</f>
        <v/>
      </c>
      <c r="DA34" s="269" t="str">
        <f ca="true">+IF(OFFSET('Sanitation Data'!$G$29,0,10*ROW('Sanitation Data'!G28))="","",OFFSET('Sanitation Data'!$G$29,0,10*ROW('Sanitation Data'!G28)))</f>
        <v/>
      </c>
      <c r="DB34" s="269" t="str">
        <f ca="true">+IF(OFFSET('Sanitation Data'!$G$30,0,10*ROW('Sanitation Data'!G28))="","",OFFSET('Sanitation Data'!$G$30,0,10*ROW('Sanitation Data'!G28)))</f>
        <v/>
      </c>
      <c r="DC34" s="269" t="str">
        <f ca="true">+IF(OFFSET('Sanitation Data'!$G$31,0,10*ROW('Sanitation Data'!G28))="","",OFFSET('Sanitation Data'!$G$31,0,10*ROW('Sanitation Data'!G28)))</f>
        <v/>
      </c>
      <c r="DD34" s="269" t="str">
        <f ca="true">+IF(OFFSET('Sanitation Data'!$G$32,0,10*ROW('Sanitation Data'!G28))="","",OFFSET('Sanitation Data'!$G$32,0,10*ROW('Sanitation Data'!G28)))</f>
        <v/>
      </c>
      <c r="DE34" s="269" t="str">
        <f ca="true">+IF(OFFSET('Sanitation Data'!$H$28,0,10*ROW('Sanitation Data'!H28))="","",OFFSET('Sanitation Data'!$H$28,0,10*ROW('Sanitation Data'!H28)))</f>
        <v/>
      </c>
      <c r="DF34" s="269" t="str">
        <f ca="true">+IF(OFFSET('Sanitation Data'!$H$29,0,10*ROW('Sanitation Data'!H28))="","",OFFSET('Sanitation Data'!$H$29,0,10*ROW('Sanitation Data'!H28)))</f>
        <v/>
      </c>
      <c r="DG34" s="269" t="str">
        <f ca="true">+IF(OFFSET('Sanitation Data'!$H$30,0,10*ROW('Sanitation Data'!H28))="","",OFFSET('Sanitation Data'!$H$30,0,10*ROW('Sanitation Data'!H28)))</f>
        <v/>
      </c>
      <c r="DH34" s="269" t="str">
        <f ca="true">+IF(OFFSET('Sanitation Data'!$H$31,0,10*ROW('Sanitation Data'!H28))="","",OFFSET('Sanitation Data'!$H$31,0,10*ROW('Sanitation Data'!H28)))</f>
        <v/>
      </c>
      <c r="DI34" s="269" t="str">
        <f ca="true">+IF(OFFSET('Sanitation Data'!$H$32,0,10*ROW('Sanitation Data'!H28))="","",OFFSET('Sanitation Data'!$H$32,0,10*ROW('Sanitation Data'!H28)))</f>
        <v/>
      </c>
      <c r="DJ34" s="269" t="str">
        <f ca="true">+IF(OFFSET('Sanitation Data'!$I$28,0,10*ROW('Sanitation Data'!I28))="","",OFFSET('Sanitation Data'!$I$28,0,10*ROW('Sanitation Data'!I28)))</f>
        <v/>
      </c>
      <c r="DK34" s="269" t="str">
        <f ca="true">+IF(OFFSET('Sanitation Data'!$I$29,0,10*ROW('Sanitation Data'!I28))="","",OFFSET('Sanitation Data'!$I$29,0,10*ROW('Sanitation Data'!I28)))</f>
        <v/>
      </c>
      <c r="DL34" s="269" t="str">
        <f ca="true">+IF(OFFSET('Sanitation Data'!$I$30,0,10*ROW('Sanitation Data'!I28))="","",OFFSET('Sanitation Data'!$I$30,0,10*ROW('Sanitation Data'!I28)))</f>
        <v/>
      </c>
      <c r="DM34" s="269" t="str">
        <f ca="true">+IF(OFFSET('Sanitation Data'!$I$31,0,10*ROW('Sanitation Data'!I28))="","",OFFSET('Sanitation Data'!$I$31,0,10*ROW('Sanitation Data'!I28)))</f>
        <v/>
      </c>
      <c r="DN34" s="269" t="str">
        <f ca="true">+IF(OFFSET('Sanitation Data'!$I$32,0,10*ROW('Sanitation Data'!I28))="","",OFFSET('Sanitation Data'!$I$32,0,10*ROW('Sanitation Data'!I28)))</f>
        <v/>
      </c>
      <c r="DO34" s="269" t="str">
        <f ca="true">+IF(OFFSET('Hygiene Data'!$D$11,0,10*ROW('Hygiene Data'!D28))="","",OFFSET('Hygiene Data'!$D$11,0,10*ROW('Hygiene Data'!D28)))</f>
        <v/>
      </c>
      <c r="DP34" s="269" t="str">
        <f ca="true">+IF(OFFSET('Hygiene Data'!$D$12,0,10*ROW('Hygiene Data'!D28))="","",OFFSET('Hygiene Data'!$D$12,0,10*ROW('Hygiene Data'!D28)))</f>
        <v/>
      </c>
      <c r="DQ34" s="269" t="str">
        <f ca="true">+IF(OFFSET('Hygiene Data'!$D$13,0,10*ROW('Hygiene Data'!D28))="","",OFFSET('Hygiene Data'!$D$13,0,10*ROW('Hygiene Data'!D28)))</f>
        <v/>
      </c>
      <c r="DR34" s="269" t="str">
        <f ca="true">+IF(OFFSET('Hygiene Data'!$E$11,0,10*ROW('Hygiene Data'!E28))="","",OFFSET('Hygiene Data'!$E$11,0,10*ROW('Hygiene Data'!E28)))</f>
        <v/>
      </c>
      <c r="DS34" s="269" t="str">
        <f ca="true">+IF(OFFSET('Hygiene Data'!$E$12,0,10*ROW('Hygiene Data'!E28))="","",OFFSET('Hygiene Data'!$E$12,0,10*ROW('Hygiene Data'!E28)))</f>
        <v/>
      </c>
      <c r="DT34" s="269" t="str">
        <f ca="true">+IF(OFFSET('Hygiene Data'!$E$13,0,10*ROW('Hygiene Data'!E28))="","",OFFSET('Hygiene Data'!$E$13,0,10*ROW('Hygiene Data'!E28)))</f>
        <v/>
      </c>
      <c r="DU34" s="269" t="str">
        <f ca="true">+IF(OFFSET('Hygiene Data'!$F$11,0,10*ROW('Hygiene Data'!F28))="","",OFFSET('Hygiene Data'!$F$11,0,10*ROW('Hygiene Data'!F28)))</f>
        <v/>
      </c>
      <c r="DV34" s="269" t="str">
        <f ca="true">+IF(OFFSET('Hygiene Data'!$F$12,0,10*ROW('Hygiene Data'!F28))="","",OFFSET('Hygiene Data'!$F$12,0,10*ROW('Hygiene Data'!F28)))</f>
        <v/>
      </c>
      <c r="DW34" s="269" t="str">
        <f ca="true">+IF(OFFSET('Hygiene Data'!$F$13,0,10*ROW('Hygiene Data'!F28))="","",OFFSET('Hygiene Data'!$F$13,0,10*ROW('Hygiene Data'!F28)))</f>
        <v/>
      </c>
      <c r="DX34" s="269" t="str">
        <f ca="true">+IF(OFFSET('Hygiene Data'!$G$11,0,10*ROW('Hygiene Data'!G28))="","",OFFSET('Hygiene Data'!$G$11,0,10*ROW('Hygiene Data'!G28)))</f>
        <v/>
      </c>
      <c r="DY34" s="269" t="str">
        <f ca="true">+IF(OFFSET('Hygiene Data'!$G$12,0,10*ROW('Hygiene Data'!G28))="","",OFFSET('Hygiene Data'!$G$12,0,10*ROW('Hygiene Data'!G28)))</f>
        <v/>
      </c>
      <c r="DZ34" s="269" t="str">
        <f ca="true">+IF(OFFSET('Hygiene Data'!$G$13,0,10*ROW('Hygiene Data'!G28))="","",OFFSET('Hygiene Data'!$G$13,0,10*ROW('Hygiene Data'!G28)))</f>
        <v/>
      </c>
      <c r="EA34" s="269" t="str">
        <f ca="true">+IF(OFFSET('Hygiene Data'!$H$11,0,10*ROW('Hygiene Data'!H28))="","",OFFSET('Hygiene Data'!$H$11,0,10*ROW('Hygiene Data'!H28)))</f>
        <v/>
      </c>
      <c r="EB34" s="269" t="str">
        <f ca="true">+IF(OFFSET('Hygiene Data'!$H$12,0,10*ROW('Hygiene Data'!H28))="","",OFFSET('Hygiene Data'!$H$12,0,10*ROW('Hygiene Data'!H28)))</f>
        <v/>
      </c>
      <c r="EC34" s="269" t="str">
        <f ca="true">+IF(OFFSET('Hygiene Data'!$H$13,0,10*ROW('Hygiene Data'!H28))="","",OFFSET('Hygiene Data'!$H$13,0,10*ROW('Hygiene Data'!H28)))</f>
        <v/>
      </c>
      <c r="ED34" s="269" t="str">
        <f ca="true">+IF(OFFSET('Hygiene Data'!$I$11,0,10*ROW('Hygiene Data'!I28))="","",OFFSET('Hygiene Data'!$I$11,0,10*ROW('Hygiene Data'!I28)))</f>
        <v/>
      </c>
      <c r="EE34" s="269" t="str">
        <f ca="true">+IF(OFFSET('Hygiene Data'!$I$12,0,10*ROW('Hygiene Data'!I28))="","",OFFSET('Hygiene Data'!$I$12,0,10*ROW('Hygiene Data'!I28)))</f>
        <v/>
      </c>
      <c r="EF34" s="269" t="str">
        <f ca="true">+IF(OFFSET('Hygiene Data'!$I$13,0,10*ROW('Hygiene Data'!I28))="","",OFFSET('Hygiene Data'!$I$13,0,10*ROW('Hygiene Data'!I28)))</f>
        <v/>
      </c>
    </row>
    <row xmlns:x14ac="http://schemas.microsoft.com/office/spreadsheetml/2009/9/ac" r="35" x14ac:dyDescent="0.2">
      <c r="A35" s="36" t="str">
        <f ca="true">+IF(OFFSET('Water Data'!$B$2,0,10*ROW('Water Data'!E29))="","",OFFSET('Water Data'!$B$2,0,10*ROW('Water Data'!E29)))</f>
        <v/>
      </c>
      <c r="B35" s="36" t="str">
        <f ca="true">+IF(OFFSET('Water Data'!$C$2,0,10*ROW('Water Data'!F29))="","",OFFSET('Water Data'!$C$2,0,10*ROW('Water Data'!F29)))</f>
        <v/>
      </c>
      <c r="C35" s="325" t="str">
        <f t="shared" ca="true" si="0"/>
        <v/>
      </c>
      <c r="D35" s="82" t="e">
        <f ca="true">+IF(AND(ISTEXT(OFFSET('Water Data'!$B$2,0,10*ROW('Water Data'!D29))),BS35="Yes"),100-OFFSET('Water Data'!$D$4,0,10*ROW('Water Data'!D29)),IF(AND(ISTEXT(OFFSET('Water Data'!$B$2,0,10*ROW('Water Data'!D29))),BS35="No",ISNUMBER(OFFSET('Water Data'!$D$4,0,10*ROW('Water Data'!D29)))),CONCATENATE("[",ROUND(100-OFFSET('Water Data'!$D$4,0,10*ROW('Water Data'!D29)),0),"]"),IF(AND(ISTEXT(OFFSET('Water Data'!$B$2,0,10*ROW('Water Data'!D29))),BS35="",ISNUMBER(OFFSET('Water Data'!$D$4,0,10*ROW('Water Data'!D29)))),100-OFFSET('Water Data'!$D$4,0,10*ROW('Water Data'!D29)),NA())))</f>
        <v>#N/A</v>
      </c>
      <c r="E35" s="82" t="e">
        <f ca="true">+IF(AND(ISTEXT(OFFSET('Water Data'!$B$2,0,10*ROW('Water Data'!E29))),BT35="Yes"),OFFSET('Water Data'!$D$6,0,10*ROW('Water Data'!D29)),IF(AND(ISTEXT(OFFSET('Water Data'!$B$2,0,10*ROW('Water Data'!D29))),BT35="No",ISNUMBER(OFFSET('Water Data'!$D$6,0,10*ROW('Water Data'!D29)))),CONCATENATE("[",ROUND(OFFSET('Water Data'!$D$6,0,10*ROW('Water Data'!D29)),0),"]"),IF(AND(ISTEXT(OFFSET('Water Data'!$B$2,0,10*ROW('Water Data'!D29))),BT35="",ISNUMBER(OFFSET('Water Data'!$D$6,0,10*ROW('Water Data'!D29)))),OFFSET('Water Data'!$D$6,0,10*ROW('Water Data'!D29)),NA())))</f>
        <v>#N/A</v>
      </c>
      <c r="F35" s="82" t="e">
        <f ca="true">+IF(AND(ISTEXT(OFFSET('Water Data'!$B$2,0,10*ROW('Water Data'!D29))),BU35="Yes"),OFFSET('Water Data'!$D$9,0,10*ROW('Water Data'!D29)),IF(AND(ISTEXT(OFFSET('Water Data'!$B$2,0,10*ROW('Water Data'!D29))),BU35="No",ISNUMBER(OFFSET('Water Data'!$D$9,0,10*ROW('Water Data'!D29)))),CONCATENATE("[",ROUND(OFFSET('Water Data'!$D$9,0,10*ROW('Water Data'!D29)),0),"]"),IF(AND(ISTEXT(OFFSET('Water Data'!$B$2,0,10*ROW('Water Data'!D29))),BU35="",ISNUMBER(OFFSET('Water Data'!$D$9,0,10*ROW('Water Data'!D29)))),OFFSET('Water Data'!$D$9,0,10*ROW('Water Data'!D29)),NA())))</f>
        <v>#N/A</v>
      </c>
      <c r="G35" s="82" t="e">
        <f ca="true">+IF(AND(ISTEXT(OFFSET('Water Data'!$B$2,0,10*ROW('Water Data'!E29))),BV35="Yes"),100-OFFSET('Water Data'!$E$4,0,10*ROW('Water Data'!E29)),IF(AND(ISTEXT(OFFSET('Water Data'!$B$2,0,10*ROW('Water Data'!E29))),BV35="No",ISNUMBER(OFFSET('Water Data'!$E$4,0,10*ROW('Water Data'!E29)))),CONCATENATE("[",ROUND(100-OFFSET('Water Data'!$E$4,0,10*ROW('Water Data'!E29)),0),"]"),IF(AND(ISTEXT(OFFSET('Water Data'!$B$2,0,10*ROW('Water Data'!E29))),BV35="",ISNUMBER(OFFSET('Water Data'!$E$4,0,10*ROW('Water Data'!E29)))),100-OFFSET('Water Data'!$E$4,0,10*ROW('Water Data'!E29)),NA())))</f>
        <v>#N/A</v>
      </c>
      <c r="H35" s="82" t="e">
        <f ca="true">+IF(AND(ISTEXT(OFFSET('Water Data'!$B$2,0,10*ROW('Water Data'!E29))),BW35="Yes"),OFFSET('Water Data'!$E$6,0,10*ROW('Water Data'!E29)),IF(AND(ISTEXT(OFFSET('Water Data'!$B$2,0,10*ROW('Water Data'!E29))),BW35="No",ISNUMBER(OFFSET('Water Data'!$E$6,0,10*ROW('Water Data'!E29)))),CONCATENATE("[",ROUND(OFFSET('Water Data'!$D$6,0,10*ROW('Water Data'!E29)),0),"]"),IF(AND(ISTEXT(OFFSET('Water Data'!$B$2,0,10*ROW('Water Data'!E29))),BW35="",ISNUMBER(OFFSET('Water Data'!$E$6,0,10*ROW('Water Data'!E29)))),OFFSET('Water Data'!$E$6,0,10*ROW('Water Data'!E29)),NA())))</f>
        <v>#N/A</v>
      </c>
      <c r="I35" s="82" t="e">
        <f ca="true">+IF(AND(ISTEXT(OFFSET('Water Data'!$B$2,0,10*ROW('Water Data'!E29))),BX35="Yes"),OFFSET('Water Data'!$E$9,0,10*ROW('Water Data'!E29)),IF(AND(ISTEXT(OFFSET('Water Data'!$B$2,0,10*ROW('Water Data'!E29))),BX35="No",ISNUMBER(OFFSET('Water Data'!$E$9,0,10*ROW('Water Data'!E29)))),CONCATENATE("[",ROUND(OFFSET('Water Data'!$E$9,0,10*ROW('Water Data'!E29)),0),"]"),IF(AND(ISTEXT(OFFSET('Water Data'!$B$2,0,10*ROW('Water Data'!E29))),BX35="",ISNUMBER(OFFSET('Water Data'!$E$9,0,10*ROW('Water Data'!E29)))),OFFSET('Water Data'!$E$9,0,10*ROW('Water Data'!E29)),NA())))</f>
        <v>#N/A</v>
      </c>
      <c r="J35" s="82" t="e">
        <f ca="true">+IF(AND(ISTEXT(OFFSET('Water Data'!$B$2,0,10*ROW('Water Data'!F29))),BY35="Yes"),100-OFFSET('Water Data'!$F$4,0,10*ROW('Water Data'!F29)),IF(AND(ISTEXT(OFFSET('Water Data'!$B$2,0,10*ROW('Water Data'!F29))),BY35="No",ISNUMBER(OFFSET('Water Data'!$F$4,0,10*ROW('Water Data'!F29)))),CONCATENATE("[",ROUND(100-OFFSET('Water Data'!$F$4,0,10*ROW('Water Data'!F29)),0),"]"),IF(AND(ISTEXT(OFFSET('Water Data'!$B$2,0,10*ROW('Water Data'!F29))),BY35="",ISNUMBER(OFFSET('Water Data'!$F$4,0,10*ROW('Water Data'!F29)))),100-OFFSET('Water Data'!$F$4,0,10*ROW('Water Data'!F29)),NA())))</f>
        <v>#N/A</v>
      </c>
      <c r="K35" s="82" t="e">
        <f ca="true">+IF(AND(ISTEXT(OFFSET('Water Data'!$B$2,0,10*ROW('Water Data'!F29))),BZ35="Yes"),OFFSET('Water Data'!$F$6,0,10*ROW('Water Data'!F29)),IF(AND(ISTEXT(OFFSET('Water Data'!$B$2,0,10*ROW('Water Data'!F29))),BZ35="No",ISNUMBER(OFFSET('Water Data'!$F$6,0,10*ROW('Water Data'!F29)))),CONCATENATE("[",ROUND(OFFSET('Water Data'!$F$6,0,10*ROW('Water Data'!F29)),0),"]"),IF(AND(ISTEXT(OFFSET('Water Data'!$B$2,0,10*ROW('Water Data'!F29))),BZ35="",ISNUMBER(OFFSET('Water Data'!$F$6,0,10*ROW('Water Data'!F29)))),OFFSET('Water Data'!$F$6,0,10*ROW('Water Data'!F29)),NA())))</f>
        <v>#N/A</v>
      </c>
      <c r="L35" s="82" t="e">
        <f ca="true">+IF(AND(ISTEXT(OFFSET('Water Data'!$B$2,0,10*ROW('Water Data'!F29))),CA35="Yes"),OFFSET('Water Data'!$F$9,0,10*ROW('Water Data'!F29)),IF(AND(ISTEXT(OFFSET('Water Data'!$B$2,0,10*ROW('Water Data'!F29))),CA35="No",ISNUMBER(OFFSET('Water Data'!$F$9,0,10*ROW('Water Data'!F29)))),CONCATENATE("[",ROUND(OFFSET('Water Data'!$F$9,0,10*ROW('Water Data'!F29)),0),"]"),IF(AND(ISTEXT(OFFSET('Water Data'!$B$2,0,10*ROW('Water Data'!F29))),CA35="",ISNUMBER(OFFSET('Water Data'!$F$9,0,10*ROW('Water Data'!F29)))),OFFSET('Water Data'!$F$9,0,10*ROW('Water Data'!F29)),NA())))</f>
        <v>#N/A</v>
      </c>
      <c r="M35" s="82" t="e">
        <f ca="true">+IF(AND(ISTEXT(OFFSET('Water Data'!$B$2,0,10*ROW('Water Data'!G29))),CB35="Yes"),100-OFFSET('Water Data'!$G$4,0,10*ROW('Water Data'!G29)),IF(AND(ISTEXT(OFFSET('Water Data'!$B$2,0,10*ROW('Water Data'!G29))),CB35="No",ISNUMBER(OFFSET('Water Data'!$G$4,0,10*ROW('Water Data'!G29)))),CONCATENATE("[",ROUND(100-OFFSET('Water Data'!$G$4,0,10*ROW('Water Data'!G29)),0),"]"),IF(AND(ISTEXT(OFFSET('Water Data'!$B$2,0,10*ROW('Water Data'!G29))),CB35="",ISNUMBER(OFFSET('Water Data'!$G$4,0,10*ROW('Water Data'!G29)))),100-OFFSET('Water Data'!$G$4,0,10*ROW('Water Data'!G29)),NA())))</f>
        <v>#N/A</v>
      </c>
      <c r="N35" s="82" t="e">
        <f ca="true">+IF(AND(ISTEXT(OFFSET('Water Data'!$B$2,0,10*ROW('Water Data'!G29))),CC35="Yes"),OFFSET('Water Data'!$G$6,0,10*ROW('Water Data'!G29)),IF(AND(ISTEXT(OFFSET('Water Data'!$B$2,0,10*ROW('Water Data'!G29))),CC35="No",ISNUMBER(OFFSET('Water Data'!$G$6,0,10*ROW('Water Data'!G29)))),CONCATENATE("[",ROUND(OFFSET('Water Data'!$G$6,0,10*ROW('Water Data'!G29)),0),"]"),IF(AND(ISTEXT(OFFSET('Water Data'!$B$2,0,10*ROW('Water Data'!G29))),CC35="",ISNUMBER(OFFSET('Water Data'!$G$6,0,10*ROW('Water Data'!G29)))),OFFSET('Water Data'!$G$6,0,10*ROW('Water Data'!G29)),NA())))</f>
        <v>#N/A</v>
      </c>
      <c r="O35" s="82" t="e">
        <f ca="true">+IF(AND(ISTEXT(OFFSET('Water Data'!$B$2,0,10*ROW('Water Data'!G29))),CD35="Yes"),OFFSET('Water Data'!$G$9,0,10*ROW('Water Data'!G29)),IF(AND(ISTEXT(OFFSET('Water Data'!$B$2,0,10*ROW('Water Data'!G29))),CD35="No",ISNUMBER(OFFSET('Water Data'!$G$9,0,10*ROW('Water Data'!G29)))),CONCATENATE("[",ROUND(OFFSET('Water Data'!$G$9,0,10*ROW('Water Data'!G29)),0),"]"),IF(AND(ISTEXT(OFFSET('Water Data'!$B$2,0,10*ROW('Water Data'!G29))),CD35="",ISNUMBER(OFFSET('Water Data'!$G$9,0,10*ROW('Water Data'!G29)))),OFFSET('Water Data'!$G$9,0,10*ROW('Water Data'!G29)),NA())))</f>
        <v>#N/A</v>
      </c>
      <c r="P35" s="82" t="e">
        <f ca="true">+IF(AND(ISTEXT(OFFSET('Water Data'!$B$2,0,10*ROW('Water Data'!H29))),CE35="Yes"),100-OFFSET('Water Data'!$H$4,0,10*ROW('Water Data'!H29)),IF(AND(ISTEXT(OFFSET('Water Data'!$B$2,0,10*ROW('Water Data'!H29))),CE35="No",ISNUMBER(OFFSET('Water Data'!$H$4,0,10*ROW('Water Data'!H29)))),CONCATENATE("[",ROUND(100-OFFSET('Water Data'!$H$4,0,10*ROW('Water Data'!H29)),0),"]"),IF(AND(ISTEXT(OFFSET('Water Data'!$B$2,0,10*ROW('Water Data'!H29))),CE35="",ISNUMBER(OFFSET('Water Data'!$H$4,0,10*ROW('Water Data'!H29)))),100-OFFSET('Water Data'!$H$4,0,10*ROW('Water Data'!H29)),NA())))</f>
        <v>#N/A</v>
      </c>
      <c r="Q35" s="82" t="e">
        <f ca="true">+IF(AND(ISTEXT(OFFSET('Water Data'!$B$2,0,10*ROW('Water Data'!H29))),CF35="Yes"),OFFSET('Water Data'!$H$6,0,10*ROW('Water Data'!H29)),IF(AND(ISTEXT(OFFSET('Water Data'!$B$2,0,10*ROW('Water Data'!H29))),CF35="No",ISNUMBER(OFFSET('Water Data'!$H$6,0,10*ROW('Water Data'!H29)))),CONCATENATE("[",ROUND(OFFSET('Water Data'!$H$6,0,10*ROW('Water Data'!H29)),0),"]"),IF(AND(ISTEXT(OFFSET('Water Data'!$B$2,0,10*ROW('Water Data'!H29))),CF35="",ISNUMBER(OFFSET('Water Data'!$H$6,0,10*ROW('Water Data'!H29)))),OFFSET('Water Data'!$H$6,0,10*ROW('Water Data'!H29)),NA())))</f>
        <v>#N/A</v>
      </c>
      <c r="R35" s="82" t="e">
        <f ca="true">+IF(AND(ISTEXT(OFFSET('Water Data'!$B$2,0,10*ROW('Water Data'!H29))),CG35="Yes"),OFFSET('Water Data'!$H$9,0,10*ROW('Water Data'!H29)),IF(AND(ISTEXT(OFFSET('Water Data'!$B$2,0,10*ROW('Water Data'!H29))),CG35="No",ISNUMBER(OFFSET('Water Data'!$H$9,0,10*ROW('Water Data'!H29)))),CONCATENATE("[",ROUND(OFFSET('Water Data'!$H$9,0,10*ROW('Water Data'!H29)),0),"]"),IF(AND(ISTEXT(OFFSET('Water Data'!$B$2,0,10*ROW('Water Data'!H29))),CG35="",ISNUMBER(OFFSET('Water Data'!$H$9,0,10*ROW('Water Data'!H29)))),OFFSET('Water Data'!$H$9,0,10*ROW('Water Data'!H29)),NA())))</f>
        <v>#N/A</v>
      </c>
      <c r="S35" s="82" t="e">
        <f ca="true">+IF(AND(ISTEXT(OFFSET('Water Data'!$B$2,0,10*ROW('Water Data'!I29))),CH35="Yes"),100-OFFSET('Water Data'!$I$4,0,10*ROW('Water Data'!I29)),IF(AND(ISTEXT(OFFSET('Water Data'!$B$2,0,10*ROW('Water Data'!I29))),CH35="No",ISNUMBER(OFFSET('Water Data'!$I$4,0,10*ROW('Water Data'!I29)))),CONCATENATE("[",ROUND(100-OFFSET('Water Data'!$I$4,0,10*ROW('Water Data'!I29)),0),"]"),IF(AND(ISTEXT(OFFSET('Water Data'!$B$2,0,10*ROW('Water Data'!I29))),CH35="",ISNUMBER(OFFSET('Water Data'!$I$4,0,10*ROW('Water Data'!I29)))),100-OFFSET('Water Data'!$I$4,0,10*ROW('Water Data'!I29)),NA())))</f>
        <v>#N/A</v>
      </c>
      <c r="T35" s="82" t="e">
        <f ca="true">+IF(AND(ISTEXT(OFFSET('Water Data'!$B$2,0,10*ROW('Water Data'!I29))),CI35="Yes"),OFFSET('Water Data'!$I$6,0,10*ROW('Water Data'!I29)),IF(AND(ISTEXT(OFFSET('Water Data'!$B$2,0,10*ROW('Water Data'!I29))),CI35="No",ISNUMBER(OFFSET('Water Data'!$I$6,0,10*ROW('Water Data'!I29)))),CONCATENATE("[",ROUND(OFFSET('Water Data'!$I$6,0,10*ROW('Water Data'!I29)),0),"]"),IF(AND(ISTEXT(OFFSET('Water Data'!$B$2,0,10*ROW('Water Data'!I29))),CI35="",ISNUMBER(OFFSET('Water Data'!$I$6,0,10*ROW('Water Data'!I29)))),OFFSET('Water Data'!$I$6,0,10*ROW('Water Data'!I29)),NA())))</f>
        <v>#N/A</v>
      </c>
      <c r="U35" s="82" t="e">
        <f ca="true">+IF(AND(ISTEXT(OFFSET('Water Data'!$B$2,0,10*ROW('Water Data'!I29))),CJ35="Yes"),OFFSET('Water Data'!$I$9,0,10*ROW('Water Data'!I29)),IF(AND(ISTEXT(OFFSET('Water Data'!$B$2,0,10*ROW('Water Data'!I29))),CJ35="No",ISNUMBER(OFFSET('Water Data'!$I$9,0,10*ROW('Water Data'!I29)))),CONCATENATE("[",ROUND(OFFSET('Water Data'!$I$9,0,10*ROW('Water Data'!I29)),0),"]"),IF(AND(ISTEXT(OFFSET('Water Data'!$B$2,0,10*ROW('Water Data'!I29))),CJ35="",ISNUMBER(OFFSET('Water Data'!$I$9,0,10*ROW('Water Data'!I29)))),OFFSET('Water Data'!$I$9,0,10*ROW('Water Data'!I29)),NA())))</f>
        <v>#N/A</v>
      </c>
      <c r="V35" s="83" t="e">
        <f ca="true">+IF(AND(ISTEXT(OFFSET('Sanitation Data'!$B$2,0,10*ROW('Sanitation Data'!D29))),CK35="Yes"),100-OFFSET('Sanitation Data'!$D$4,0,10*ROW('Sanitation Data'!D29)),IF(AND(ISTEXT(OFFSET('Sanitation Data'!$B$2,0,10*ROW('Sanitation Data'!D29))),CK35="No",ISNUMBER(OFFSET('Sanitation Data'!$D$4,0,10*ROW('Sanitation Data'!D29)))),CONCATENATE("[",ROUND(100-OFFSET('Sanitation Data'!$D$4,0,10*ROW('Sanitation Data'!D29)),0),"]"),IF(AND(ISTEXT(OFFSET('Sanitation Data'!$B$2,0,10*ROW('Sanitation Data'!D29))),CK35="",ISNUMBER(OFFSET('Sanitation Data'!$D$4,0,10*ROW('Sanitation Data'!D29)))),100-OFFSET('Sanitation Data'!$D$4,0,10*ROW('Sanitation Data'!D29)),NA())))</f>
        <v>#N/A</v>
      </c>
      <c r="W35" s="83" t="e">
        <f ca="true">+IF(AND(ISTEXT(OFFSET('Sanitation Data'!$B$2,0,10*ROW('Sanitation Data'!D29))),CL35="Yes"),OFFSET('Sanitation Data'!$D$6,0,10*ROW('Sanitation Data'!D29)),IF(AND(ISTEXT(OFFSET('Sanitation Data'!$B$2,0,10*ROW('Sanitation Data'!D29))),CL35="No",ISNUMBER(OFFSET('Sanitation Data'!$D$6,0,10*ROW('Sanitation Data'!D29)))),CONCATENATE("[",ROUND(OFFSET('Sanitation Data'!$D$6,0,10*ROW('Sanitation Data'!D29)),0),"]"),IF(AND(ISTEXT(OFFSET('Sanitation Data'!$B$2,0,10*ROW('Sanitation Data'!D29))),CL35="",ISNUMBER(OFFSET('Sanitation Data'!$D$6,0,10*ROW('Sanitation Data'!D29)))),OFFSET('Sanitation Data'!$D$6,0,10*ROW('Sanitation Data'!D29)),NA())))</f>
        <v>#N/A</v>
      </c>
      <c r="X35" s="83" t="e">
        <f ca="true">+IF(AND(ISTEXT(OFFSET('Sanitation Data'!$B$2,0,10*ROW('Sanitation Data'!D29))),CM35="Yes"),OFFSET('Sanitation Data'!$D$10,0,10*ROW('Sanitation Data'!D29)),IF(AND(ISTEXT(OFFSET('Sanitation Data'!$B$2,0,10*ROW('Sanitation Data'!D29))),CM35="No",ISNUMBER(OFFSET('Sanitation Data'!$D$10,0,10*ROW('Sanitation Data'!D29)))),CONCATENATE("[",ROUND(OFFSET('Sanitation Data'!$D$10,0,10*ROW('Sanitation Data'!D29)),0),"]"),IF(AND(ISTEXT(OFFSET('Sanitation Data'!$B$2,0,10*ROW('Sanitation Data'!D29))),CM35="",ISNUMBER(OFFSET('Sanitation Data'!$D$10,0,10*ROW('Sanitation Data'!D29)))),OFFSET('Sanitation Data'!$D$10,0,10*ROW('Sanitation Data'!D29)),NA())))</f>
        <v>#N/A</v>
      </c>
      <c r="Y35" s="83" t="e">
        <f ca="true">+IF(AND(ISTEXT(OFFSET('Sanitation Data'!$B$2,0,10*ROW('Sanitation Data'!D29))),CN35="Yes"),OFFSET('Sanitation Data'!$D$11,0,10*ROW('Sanitation Data'!D29)),IF(AND(ISTEXT(OFFSET('Sanitation Data'!$B$2,0,10*ROW('Sanitation Data'!D29))),CN35="No",ISNUMBER(OFFSET('Sanitation Data'!$D$11,0,10*ROW('Sanitation Data'!D29)))),CONCATENATE("[",ROUND(OFFSET('Sanitation Data'!$D$11,0,10*ROW('Sanitation Data'!D29)),0),"]"),IF(AND(ISTEXT(OFFSET('Sanitation Data'!$B$2,0,10*ROW('Sanitation Data'!D29))),CN35="",ISNUMBER(OFFSET('Sanitation Data'!$D$11,0,10*ROW('Sanitation Data'!D29)))),OFFSET('Sanitation Data'!$D$11,0,10*ROW('Sanitation Data'!D29)),NA())))</f>
        <v>#N/A</v>
      </c>
      <c r="Z35" s="83" t="e">
        <f ca="true">+IF(AND(ISTEXT(OFFSET('Sanitation Data'!$B$2,0,10*ROW('Sanitation Data'!D29))),CO35="Yes"),OFFSET('Sanitation Data'!$D$12,0,10*ROW('Sanitation Data'!D29)),IF(AND(ISTEXT(OFFSET('Sanitation Data'!$B$2,0,10*ROW('Sanitation Data'!D29))),CO35="No",ISNUMBER(OFFSET('Sanitation Data'!$D$12,0,10*ROW('Sanitation Data'!D29)))),CONCATENATE("[",ROUND(OFFSET('Sanitation Data'!$D$12,0,10*ROW('Sanitation Data'!D29)),0),"]"),IF(AND(ISTEXT(OFFSET('Sanitation Data'!$B$2,0,10*ROW('Sanitation Data'!D29))),CO35="",ISNUMBER(OFFSET('Sanitation Data'!$D$12,0,10*ROW('Sanitation Data'!D29)))),OFFSET('Sanitation Data'!$D$12,0,10*ROW('Sanitation Data'!D29)),NA())))</f>
        <v>#N/A</v>
      </c>
      <c r="AA35" s="83" t="e">
        <f ca="true">+IF(AND(ISTEXT(OFFSET('Sanitation Data'!$B$2,0,10*ROW('Sanitation Data'!E29))),CP35="Yes"),100-OFFSET('Sanitation Data'!$E$4,0,10*ROW('Sanitation Data'!E29)),IF(AND(ISTEXT(OFFSET('Sanitation Data'!$B$2,0,10*ROW('Sanitation Data'!E29))),CP35="No",ISNUMBER(OFFSET('Sanitation Data'!$E$4,0,10*ROW('Sanitation Data'!E29)))),CONCATENATE("[",ROUND(100-OFFSET('Sanitation Data'!$E$4,0,10*ROW('Sanitation Data'!E29)),0),"]"),IF(AND(ISTEXT(OFFSET('Sanitation Data'!$B$2,0,10*ROW('Sanitation Data'!E29))),CP35="",ISNUMBER(OFFSET('Sanitation Data'!$E$4,0,10*ROW('Sanitation Data'!E29)))),100-OFFSET('Sanitation Data'!$E$4,0,10*ROW('Sanitation Data'!E29)),NA())))</f>
        <v>#N/A</v>
      </c>
      <c r="AB35" s="83" t="e">
        <f ca="true">+IF(AND(ISTEXT(OFFSET('Sanitation Data'!$B$2,0,10*ROW('Sanitation Data'!E29))),CQ35="Yes"),OFFSET('Sanitation Data'!$E$6,0,10*ROW('Sanitation Data'!H29)),IF(AND(ISTEXT(OFFSET('Sanitation Data'!$B$2,0,10*ROW('Sanitation Data'!E29))),CQ35="No",ISNUMBER(OFFSET('Sanitation Data'!$E$6,0,10*ROW('Sanitation Data'!E29)))),CONCATENATE("[",ROUND(OFFSET('Sanitation Data'!$E$6,0,10*ROW('Sanitation Data'!E29)),0),"]"),IF(AND(ISTEXT(OFFSET('Sanitation Data'!$B$2,0,10*ROW('Sanitation Data'!E29))),CQ35="",ISNUMBER(OFFSET('Sanitation Data'!$E$6,0,10*ROW('Sanitation Data'!E29)))),OFFSET('Sanitation Data'!$E$6,0,10*ROW('Sanitation Data'!E29)),NA())))</f>
        <v>#N/A</v>
      </c>
      <c r="AC35" s="83" t="e">
        <f ca="true">+IF(AND(ISTEXT(OFFSET('Sanitation Data'!$B$2,0,10*ROW('Sanitation Data'!E29))),CR35="Yes"),OFFSET('Sanitation Data'!$E$10,0,10*ROW('Sanitation Data'!E29)),IF(AND(ISTEXT(OFFSET('Sanitation Data'!$B$2,0,10*ROW('Sanitation Data'!E29))),CR35="No",ISNUMBER(OFFSET('Sanitation Data'!$E$10,0,10*ROW('Sanitation Data'!E29)))),CONCATENATE("[",ROUND(OFFSET('Sanitation Data'!$E$10,0,10*ROW('Sanitation Data'!E29)),0),"]"),IF(AND(ISTEXT(OFFSET('Sanitation Data'!$B$2,0,10*ROW('Sanitation Data'!E29))),CR35="",ISNUMBER(OFFSET('Sanitation Data'!$E$10,0,10*ROW('Sanitation Data'!E29)))),OFFSET('Sanitation Data'!$E$10,0,10*ROW('Sanitation Data'!E29)),NA())))</f>
        <v>#N/A</v>
      </c>
      <c r="AD35" s="83" t="e">
        <f ca="true">+IF(AND(ISTEXT(OFFSET('Sanitation Data'!$B$2,0,10*ROW('Sanitation Data'!E29))),CS35="Yes"),OFFSET('Sanitation Data'!$E$11,0,10*ROW('Sanitation Data'!E29)),IF(AND(ISTEXT(OFFSET('Sanitation Data'!$B$2,0,10*ROW('Sanitation Data'!E29))),CS35="No",ISNUMBER(OFFSET('Sanitation Data'!$E$11,0,10*ROW('Sanitation Data'!E29)))),CONCATENATE("[",ROUND(OFFSET('Sanitation Data'!$E$11,0,10*ROW('Sanitation Data'!E29)),0),"]"),IF(AND(ISTEXT(OFFSET('Sanitation Data'!$B$2,0,10*ROW('Sanitation Data'!E29))),CS35="",ISNUMBER(OFFSET('Sanitation Data'!$E$11,0,10*ROW('Sanitation Data'!E29)))),OFFSET('Sanitation Data'!$E$11,0,10*ROW('Sanitation Data'!E29)),NA())))</f>
        <v>#N/A</v>
      </c>
      <c r="AE35" s="83" t="e">
        <f ca="true">+IF(AND(ISTEXT(OFFSET('Sanitation Data'!$B$2,0,10*ROW('Sanitation Data'!E29))),CT35="Yes"),OFFSET('Sanitation Data'!$E$12,0,10*ROW('Sanitation Data'!E29)),IF(AND(ISTEXT(OFFSET('Sanitation Data'!$B$2,0,10*ROW('Sanitation Data'!E29))),CT35="No",ISNUMBER(OFFSET('Sanitation Data'!$E$12,0,10*ROW('Sanitation Data'!E29)))),CONCATENATE("[",ROUND(OFFSET('Sanitation Data'!$E$12,0,10*ROW('Sanitation Data'!E29)),0),"]"),IF(AND(ISTEXT(OFFSET('Sanitation Data'!$B$2,0,10*ROW('Sanitation Data'!E29))),CT35="",ISNUMBER(OFFSET('Sanitation Data'!$E$12,0,10*ROW('Sanitation Data'!E29)))),OFFSET('Sanitation Data'!$E$12,0,10*ROW('Sanitation Data'!E29)),NA())))</f>
        <v>#N/A</v>
      </c>
      <c r="AF35" s="83" t="e">
        <f ca="true">+IF(AND(ISTEXT(OFFSET('Sanitation Data'!$B$2,0,10*ROW('Sanitation Data'!F29))),CU35="Yes"),100-OFFSET('Sanitation Data'!$F$4,0,10*ROW('Sanitation Data'!F29)),IF(AND(ISTEXT(OFFSET('Sanitation Data'!$B$2,0,10*ROW('Sanitation Data'!F29))),CU35="No",ISNUMBER(OFFSET('Sanitation Data'!$F$4,0,10*ROW('Sanitation Data'!F29)))),CONCATENATE("[",ROUND(100-OFFSET('Sanitation Data'!$F$4,0,10*ROW('Sanitation Data'!F29)),0),"]"),IF(AND(ISTEXT(OFFSET('Sanitation Data'!$B$2,0,10*ROW('Sanitation Data'!F29))),CU35="",ISNUMBER(OFFSET('Sanitation Data'!$F$4,0,10*ROW('Sanitation Data'!F29)))),100-OFFSET('Sanitation Data'!$F$4,0,10*ROW('Sanitation Data'!F29)),NA())))</f>
        <v>#N/A</v>
      </c>
      <c r="AG35" s="83" t="e">
        <f ca="true">+IF(AND(ISTEXT(OFFSET('Sanitation Data'!$B$2,0,10*ROW('Sanitation Data'!F29))),CV35="Yes"),OFFSET('Sanitation Data'!$F$6,0,10*ROW('Sanitation Data'!F29)),IF(AND(ISTEXT(OFFSET('Sanitation Data'!$B$2,0,10*ROW('Sanitation Data'!F29))),CV35="No",ISNUMBER(OFFSET('Sanitation Data'!$F$6,0,10*ROW('Sanitation Data'!F29)))),CONCATENATE("[",ROUND(OFFSET('Sanitation Data'!$F$6,0,10*ROW('Sanitation Data'!F29)),0),"]"),IF(AND(ISTEXT(OFFSET('Sanitation Data'!$B$2,0,10*ROW('Sanitation Data'!F29))),CV35="",ISNUMBER(OFFSET('Sanitation Data'!$F$6,0,10*ROW('Sanitation Data'!F29)))),OFFSET('Sanitation Data'!$F$6,0,10*ROW('Sanitation Data'!F29)),NA())))</f>
        <v>#N/A</v>
      </c>
      <c r="AH35" s="83" t="e">
        <f ca="true">+IF(AND(ISTEXT(OFFSET('Sanitation Data'!$B$2,0,10*ROW('Sanitation Data'!F29))),CW35="Yes"),OFFSET('Sanitation Data'!$F$10,0,10*ROW('Sanitation Data'!F29)),IF(AND(ISTEXT(OFFSET('Sanitation Data'!$B$2,0,10*ROW('Sanitation Data'!F29))),CW35="No",ISNUMBER(OFFSET('Sanitation Data'!$F$10,0,10*ROW('Sanitation Data'!F29)))),CONCATENATE("[",ROUND(OFFSET('Sanitation Data'!$F$10,0,10*ROW('Sanitation Data'!F29)),0),"]"),IF(AND(ISTEXT(OFFSET('Sanitation Data'!$B$2,0,10*ROW('Sanitation Data'!F29))),CW35="",ISNUMBER(OFFSET('Sanitation Data'!$F$10,0,10*ROW('Sanitation Data'!F29)))),OFFSET('Sanitation Data'!$F$10,0,10*ROW('Sanitation Data'!F29)),NA())))</f>
        <v>#N/A</v>
      </c>
      <c r="AI35" s="83" t="e">
        <f ca="true">+IF(AND(ISTEXT(OFFSET('Sanitation Data'!$B$2,0,10*ROW('Sanitation Data'!F29))),CX35="Yes"),OFFSET('Sanitation Data'!$F$11,0,10*ROW('Sanitation Data'!F29)),IF(AND(ISTEXT(OFFSET('Sanitation Data'!$B$2,0,10*ROW('Sanitation Data'!F29))),CX35="No",ISNUMBER(OFFSET('Sanitation Data'!$F$11,0,10*ROW('Sanitation Data'!F29)))),CONCATENATE("[",ROUND(OFFSET('Sanitation Data'!$F$11,0,10*ROW('Sanitation Data'!F29)),0),"]"),IF(AND(ISTEXT(OFFSET('Sanitation Data'!$B$2,0,10*ROW('Sanitation Data'!F29))),CX35="",ISNUMBER(OFFSET('Sanitation Data'!$F$11,0,10*ROW('Sanitation Data'!F29)))),OFFSET('Sanitation Data'!$F$11,0,10*ROW('Sanitation Data'!F29)),NA())))</f>
        <v>#N/A</v>
      </c>
      <c r="AJ35" s="83" t="e">
        <f ca="true">+IF(AND(ISTEXT(OFFSET('Sanitation Data'!$B$2,0,10*ROW('Sanitation Data'!F29))),CY35="Yes"),OFFSET('Sanitation Data'!$F$12,0,10*ROW('Sanitation Data'!F29)),IF(AND(ISTEXT(OFFSET('Sanitation Data'!$B$2,0,10*ROW('Sanitation Data'!F29))),CY35="No",ISNUMBER(OFFSET('Sanitation Data'!$F$12,0,10*ROW('Sanitation Data'!F29)))),CONCATENATE("[",ROUND(OFFSET('Sanitation Data'!$F$12,0,10*ROW('Sanitation Data'!F29)),0),"]"),IF(AND(ISTEXT(OFFSET('Sanitation Data'!$B$2,0,10*ROW('Sanitation Data'!F29))),CY35="",ISNUMBER(OFFSET('Sanitation Data'!$F$12,0,10*ROW('Sanitation Data'!F29)))),OFFSET('Sanitation Data'!$F$12,0,10*ROW('Sanitation Data'!F29)),NA())))</f>
        <v>#N/A</v>
      </c>
      <c r="AK35" s="83" t="e">
        <f ca="true">+IF(AND(ISTEXT(OFFSET('Sanitation Data'!$B$2,0,10*ROW('Sanitation Data'!G29))),CZ35="Yes"),100-OFFSET('Sanitation Data'!$G$4,0,10*ROW('Sanitation Data'!G29)),IF(AND(ISTEXT(OFFSET('Sanitation Data'!$B$2,0,10*ROW('Sanitation Data'!G29))),CZ35="No",ISNUMBER(OFFSET('Sanitation Data'!$G$4,0,10*ROW('Sanitation Data'!G29)))),CONCATENATE("[",ROUND(100-OFFSET('Sanitation Data'!$G$4,0,10*ROW('Sanitation Data'!G29)),0),"]"),IF(AND(ISTEXT(OFFSET('Sanitation Data'!$B$2,0,10*ROW('Sanitation Data'!G29))),CZ35="",ISNUMBER(OFFSET('Sanitation Data'!$G$4,0,10*ROW('Sanitation Data'!G29)))),100-OFFSET('Sanitation Data'!$G$4,0,10*ROW('Sanitation Data'!G29)),NA())))</f>
        <v>#N/A</v>
      </c>
      <c r="AL35" s="83" t="e">
        <f ca="true">+IF(AND(ISTEXT(OFFSET('Sanitation Data'!$B$2,0,10*ROW('Sanitation Data'!G29))),DA35="Yes"),OFFSET('Sanitation Data'!$G$6,0,10*ROW('Sanitation Data'!G29)),IF(AND(ISTEXT(OFFSET('Sanitation Data'!$B$2,0,10*ROW('Sanitation Data'!G29))),DA35="No",ISNUMBER(OFFSET('Sanitation Data'!$G$6,0,10*ROW('Sanitation Data'!G29)))),CONCATENATE("[",ROUND(OFFSET('Sanitation Data'!$G$6,0,10*ROW('Sanitation Data'!G29)),0),"]"),IF(AND(ISTEXT(OFFSET('Sanitation Data'!$B$2,0,10*ROW('Sanitation Data'!G29))),DA35="",ISNUMBER(OFFSET('Sanitation Data'!$G$6,0,10*ROW('Sanitation Data'!G29)))),OFFSET('Sanitation Data'!$G$6,0,10*ROW('Sanitation Data'!G29)),NA())))</f>
        <v>#N/A</v>
      </c>
      <c r="AM35" s="83" t="e">
        <f ca="true">+IF(AND(ISTEXT(OFFSET('Sanitation Data'!$B$2,0,10*ROW('Sanitation Data'!G29))),DB35="Yes"),OFFSET('Sanitation Data'!$G$10,0,10*ROW('Sanitation Data'!G29)),IF(AND(ISTEXT(OFFSET('Sanitation Data'!$B$2,0,10*ROW('Sanitation Data'!G29))),DB35="No",ISNUMBER(OFFSET('Sanitation Data'!$G$10,0,10*ROW('Sanitation Data'!G29)))),CONCATENATE("[",ROUND(OFFSET('Sanitation Data'!$G$10,0,10*ROW('Sanitation Data'!G29)),0),"]"),IF(AND(ISTEXT(OFFSET('Sanitation Data'!$B$2,0,10*ROW('Sanitation Data'!G29))),DB35="",ISNUMBER(OFFSET('Sanitation Data'!$G$10,0,10*ROW('Sanitation Data'!G29)))),OFFSET('Sanitation Data'!$G$10,0,10*ROW('Sanitation Data'!G29)),NA())))</f>
        <v>#N/A</v>
      </c>
      <c r="AN35" s="83" t="e">
        <f ca="true">+IF(AND(ISTEXT(OFFSET('Sanitation Data'!$B$2,0,10*ROW('Sanitation Data'!G29))),DC35="Yes"),OFFSET('Sanitation Data'!$G$11,0,10*ROW('Sanitation Data'!G29)),IF(AND(ISTEXT(OFFSET('Sanitation Data'!$B$2,0,10*ROW('Sanitation Data'!G29))),DC35="No",ISNUMBER(OFFSET('Sanitation Data'!$G$11,0,10*ROW('Sanitation Data'!G29)))),CONCATENATE("[",ROUND(OFFSET('Sanitation Data'!$G$11,0,10*ROW('Sanitation Data'!G29)),0),"]"),IF(AND(ISTEXT(OFFSET('Sanitation Data'!$B$2,0,10*ROW('Sanitation Data'!G29))),DC35="",ISNUMBER(OFFSET('Sanitation Data'!$G$11,0,10*ROW('Sanitation Data'!G29)))),OFFSET('Sanitation Data'!$G$11,0,10*ROW('Sanitation Data'!G29)),NA())))</f>
        <v>#N/A</v>
      </c>
      <c r="AO35" s="83" t="e">
        <f ca="true">+IF(AND(ISTEXT(OFFSET('Sanitation Data'!$B$2,0,10*ROW('Sanitation Data'!G29))),DD35="Yes"),OFFSET('Sanitation Data'!$G$12,0,10*ROW('Sanitation Data'!G29)),IF(AND(ISTEXT(OFFSET('Sanitation Data'!$B$2,0,10*ROW('Sanitation Data'!G29))),DD35="No",ISNUMBER(OFFSET('Sanitation Data'!$G$12,0,10*ROW('Sanitation Data'!G29)))),CONCATENATE("[",ROUND(OFFSET('Sanitation Data'!$G$12,0,10*ROW('Sanitation Data'!G29)),0),"]"),IF(AND(ISTEXT(OFFSET('Sanitation Data'!$B$2,0,10*ROW('Sanitation Data'!G29))),DD35="",ISNUMBER(OFFSET('Sanitation Data'!$G$12,0,10*ROW('Sanitation Data'!G29)))),OFFSET('Sanitation Data'!$G$12,0,10*ROW('Sanitation Data'!G29)),NA())))</f>
        <v>#N/A</v>
      </c>
      <c r="AP35" s="83" t="e">
        <f ca="true">+IF(AND(ISTEXT(OFFSET('Sanitation Data'!$B$2,0,10*ROW('Sanitation Data'!H29))),DE35="Yes"),100-OFFSET('Sanitation Data'!$H$4,0,10*ROW('Sanitation Data'!H29)),IF(AND(ISTEXT(OFFSET('Sanitation Data'!$B$2,0,10*ROW('Sanitation Data'!H29))),DE35="No",ISNUMBER(OFFSET('Sanitation Data'!$H$4,0,10*ROW('Sanitation Data'!H29)))),CONCATENATE("[",ROUND(100-OFFSET('Sanitation Data'!$H$4,0,10*ROW('Sanitation Data'!H29)),0),"]"),IF(AND(ISTEXT(OFFSET('Sanitation Data'!$B$2,0,10*ROW('Sanitation Data'!H29))),DE35="",ISNUMBER(OFFSET('Sanitation Data'!$H$4,0,10*ROW('Sanitation Data'!H29)))),100-OFFSET('Sanitation Data'!$H$4,0,10*ROW('Sanitation Data'!H29)),NA())))</f>
        <v>#N/A</v>
      </c>
      <c r="AQ35" s="83" t="e">
        <f ca="true">+IF(AND(ISTEXT(OFFSET('Sanitation Data'!$B$2,0,10*ROW('Sanitation Data'!H29))),DF35="Yes"),OFFSET('Sanitation Data'!$H$6,0,10*ROW('Sanitation Data'!H29)),IF(AND(ISTEXT(OFFSET('Sanitation Data'!$B$2,0,10*ROW('Sanitation Data'!H29))),DF35="No",ISNUMBER(OFFSET('Sanitation Data'!$H$6,0,10*ROW('Sanitation Data'!H29)))),CONCATENATE("[",ROUND(OFFSET('Sanitation Data'!$H$6,0,10*ROW('Sanitation Data'!H29)),0),"]"),IF(AND(ISTEXT(OFFSET('Sanitation Data'!$B$2,0,10*ROW('Sanitation Data'!H29))),DF35="",ISNUMBER(OFFSET('Sanitation Data'!$H$6,0,10*ROW('Sanitation Data'!H29)))),OFFSET('Sanitation Data'!$H$6,0,10*ROW('Sanitation Data'!H29)),NA())))</f>
        <v>#N/A</v>
      </c>
      <c r="AR35" s="83" t="e">
        <f ca="true">+IF(AND(ISTEXT(OFFSET('Sanitation Data'!$B$2,0,10*ROW('Sanitation Data'!H29))),DG35="Yes"),OFFSET('Sanitation Data'!$H$10,0,10*ROW('Sanitation Data'!H29)),IF(AND(ISTEXT(OFFSET('Sanitation Data'!$B$2,0,10*ROW('Sanitation Data'!H29))),DG35="No",ISNUMBER(OFFSET('Sanitation Data'!$H$10,0,10*ROW('Sanitation Data'!H29)))),CONCATENATE("[",ROUND(OFFSET('Sanitation Data'!$H$10,0,10*ROW('Sanitation Data'!H29)),0),"]"),IF(AND(ISTEXT(OFFSET('Sanitation Data'!$B$2,0,10*ROW('Sanitation Data'!H29))),DG35="",ISNUMBER(OFFSET('Sanitation Data'!$H$10,0,10*ROW('Sanitation Data'!H29)))),OFFSET('Sanitation Data'!$H$10,0,10*ROW('Sanitation Data'!H29)),NA())))</f>
        <v>#N/A</v>
      </c>
      <c r="AS35" s="83" t="e">
        <f ca="true">+IF(AND(ISTEXT(OFFSET('Sanitation Data'!$B$2,0,10*ROW('Sanitation Data'!H29))),DH35="Yes"),OFFSET('Sanitation Data'!$H$11,0,10*ROW('Sanitation Data'!H29)),IF(AND(ISTEXT(OFFSET('Sanitation Data'!$B$2,0,10*ROW('Sanitation Data'!H29))),DH35="No",ISNUMBER(OFFSET('Sanitation Data'!$H$11,0,10*ROW('Sanitation Data'!H29)))),CONCATENATE("[",ROUND(OFFSET('Sanitation Data'!$H$11,0,10*ROW('Sanitation Data'!H29)),0),"]"),IF(AND(ISTEXT(OFFSET('Sanitation Data'!$B$2,0,10*ROW('Sanitation Data'!H29))),DH35="",ISNUMBER(OFFSET('Sanitation Data'!$H$11,0,10*ROW('Sanitation Data'!H29)))),OFFSET('Sanitation Data'!$H$11,0,10*ROW('Sanitation Data'!H29)),NA())))</f>
        <v>#N/A</v>
      </c>
      <c r="AT35" s="83" t="e">
        <f ca="true">+IF(AND(ISTEXT(OFFSET('Sanitation Data'!$B$2,0,10*ROW('Sanitation Data'!H29))),DI35="Yes"),OFFSET('Sanitation Data'!$H$12,0,10*ROW('Sanitation Data'!H29)),IF(AND(ISTEXT(OFFSET('Sanitation Data'!$B$2,0,10*ROW('Sanitation Data'!H29))),DI35="No",ISNUMBER(OFFSET('Sanitation Data'!$H$12,0,10*ROW('Sanitation Data'!H29)))),CONCATENATE("[",ROUND(OFFSET('Sanitation Data'!$H$12,0,10*ROW('Sanitation Data'!H29)),0),"]"),IF(AND(ISTEXT(OFFSET('Sanitation Data'!$B$2,0,10*ROW('Sanitation Data'!H29))),DI35="",ISNUMBER(OFFSET('Sanitation Data'!$H$12,0,10*ROW('Sanitation Data'!H29)))),OFFSET('Sanitation Data'!$H$12,0,10*ROW('Sanitation Data'!H29)),NA())))</f>
        <v>#N/A</v>
      </c>
      <c r="AU35" s="83" t="e">
        <f ca="true">+IF(AND(ISTEXT(OFFSET('Sanitation Data'!$B$2,0,10*ROW('Sanitation Data'!I29))),DJ35="Yes"),100-OFFSET('Sanitation Data'!$I$4,0,10*ROW('Sanitation Data'!I29)),IF(AND(ISTEXT(OFFSET('Sanitation Data'!$B$2,0,10*ROW('Sanitation Data'!I29))),DJ35="No",ISNUMBER(OFFSET('Sanitation Data'!$I$4,0,10*ROW('Sanitation Data'!I29)))),CONCATENATE("[",ROUND(100-OFFSET('Sanitation Data'!$I$4,0,10*ROW('Sanitation Data'!I29)),0),"]"),IF(AND(ISTEXT(OFFSET('Sanitation Data'!$B$2,0,10*ROW('Sanitation Data'!I29))),DJ35="",ISNUMBER(OFFSET('Sanitation Data'!$I$4,0,10*ROW('Sanitation Data'!I29)))),100-OFFSET('Sanitation Data'!$I$4,0,10*ROW('Sanitation Data'!I29)),NA())))</f>
        <v>#N/A</v>
      </c>
      <c r="AV35" s="83" t="e">
        <f ca="true">+IF(AND(ISTEXT(OFFSET('Sanitation Data'!$B$2,0,10*ROW('Sanitation Data'!I29))),DK35="Yes"),OFFSET('Sanitation Data'!$I$6,0,10*ROW('Sanitation Data'!I29)),IF(AND(ISTEXT(OFFSET('Sanitation Data'!$B$2,0,10*ROW('Sanitation Data'!I29))),DK35="No",ISNUMBER(OFFSET('Sanitation Data'!$I$6,0,10*ROW('Sanitation Data'!I29)))),CONCATENATE("[",ROUND(OFFSET('Sanitation Data'!$I$6,0,10*ROW('Sanitation Data'!I29)),0),"]"),IF(AND(ISTEXT(OFFSET('Sanitation Data'!$B$2,0,10*ROW('Sanitation Data'!I29))),DK35="",ISNUMBER(OFFSET('Sanitation Data'!$I$6,0,10*ROW('Sanitation Data'!I29)))),OFFSET('Sanitation Data'!$I$6,0,10*ROW('Sanitation Data'!I29)),NA())))</f>
        <v>#N/A</v>
      </c>
      <c r="AW35" s="83" t="e">
        <f ca="true">+IF(AND(ISTEXT(OFFSET('Sanitation Data'!$B$2,0,10*ROW('Sanitation Data'!I29))),DL35="Yes"),OFFSET('Sanitation Data'!$I$10,0,10*ROW('Sanitation Data'!I29)),IF(AND(ISTEXT(OFFSET('Sanitation Data'!$B$2,0,10*ROW('Sanitation Data'!I29))),DL35="No",ISNUMBER(OFFSET('Sanitation Data'!$I$10,0,10*ROW('Sanitation Data'!I29)))),CONCATENATE("[",ROUND(OFFSET('Sanitation Data'!$I$10,0,10*ROW('Sanitation Data'!I29)),0),"]"),IF(AND(ISTEXT(OFFSET('Sanitation Data'!$B$2,0,10*ROW('Sanitation Data'!I29))),DL35="",ISNUMBER(OFFSET('Sanitation Data'!$I$10,0,10*ROW('Sanitation Data'!I29)))),OFFSET('Sanitation Data'!$I$10,0,10*ROW('Sanitation Data'!I29)),NA())))</f>
        <v>#N/A</v>
      </c>
      <c r="AX35" s="83" t="e">
        <f ca="true">+IF(AND(ISTEXT(OFFSET('Sanitation Data'!$B$2,0,10*ROW('Sanitation Data'!I29))),DM35="Yes"),OFFSET('Sanitation Data'!$I$11,0,10*ROW('Sanitation Data'!I29)),IF(AND(ISTEXT(OFFSET('Sanitation Data'!$B$2,0,10*ROW('Sanitation Data'!I29))),DM35="No",ISNUMBER(OFFSET('Sanitation Data'!$I$11,0,10*ROW('Sanitation Data'!I29)))),CONCATENATE("[",ROUND(OFFSET('Sanitation Data'!$I$11,0,10*ROW('Sanitation Data'!I29)),0),"]"),IF(AND(ISTEXT(OFFSET('Sanitation Data'!$B$2,0,10*ROW('Sanitation Data'!I29))),DM35="",ISNUMBER(OFFSET('Sanitation Data'!$I$11,0,10*ROW('Sanitation Data'!I29)))),OFFSET('Sanitation Data'!$I$11,0,10*ROW('Sanitation Data'!I29)),NA())))</f>
        <v>#N/A</v>
      </c>
      <c r="AY35" s="83" t="e">
        <f ca="true">+IF(AND(ISTEXT(OFFSET('Sanitation Data'!$B$2,0,10*ROW('Sanitation Data'!I29))),DN35="Yes"),OFFSET('Sanitation Data'!$I$12,0,10*ROW('Sanitation Data'!I29)),IF(AND(ISTEXT(OFFSET('Sanitation Data'!$B$2,0,10*ROW('Sanitation Data'!I29))),DN35="No",ISNUMBER(OFFSET('Sanitation Data'!$I$12,0,10*ROW('Sanitation Data'!I29)))),CONCATENATE("[",ROUND(OFFSET('Sanitation Data'!$I$12,0,10*ROW('Sanitation Data'!I29)),0),"]"),IF(AND(ISTEXT(OFFSET('Sanitation Data'!$B$2,0,10*ROW('Sanitation Data'!I29))),DN35="",ISNUMBER(OFFSET('Sanitation Data'!$I$12,0,10*ROW('Sanitation Data'!I29)))),OFFSET('Sanitation Data'!$I$12,0,10*ROW('Sanitation Data'!I29)),NA())))</f>
        <v>#N/A</v>
      </c>
      <c r="AZ35" s="84" t="e">
        <f ca="true">+IF(AND(ISTEXT(OFFSET('Hygiene Data'!$B$2,0,10*ROW('Hygiene Data'!D29))),DO35="Yes"),OFFSET('Hygiene Data'!$D$5,0,10*ROW('Hygiene Data'!D29)),IF(AND(ISTEXT(OFFSET('Hygiene Data'!$B$2,0,10*ROW('Hygiene Data'!D29))),DO35="No",ISNUMBER(OFFSET('Hygiene Data'!$D$5,0,10*ROW('Hygiene Data'!D29)))),CONCATENATE("[",ROUND(OFFSET('Hygiene Data'!$D$5,0,10*ROW('Hygiene Data'!D29)),0),"]"),IF(AND(ISTEXT(OFFSET('Hygiene Data'!$B$2,0,10*ROW('Hygiene Data'!D29))),DO35="",ISNUMBER(OFFSET('Hygiene Data'!$D$5,0,10*ROW('Hygiene Data'!D29)))),OFFSET('Hygiene Data'!$D$5,0,10*ROW('Hygiene Data'!D29)),NA())))</f>
        <v>#N/A</v>
      </c>
      <c r="BA35" s="84" t="e">
        <f ca="true">+IF(AND(ISTEXT(OFFSET('Hygiene Data'!$B$2,0,10*ROW('Hygiene Data'!D29))),DP35="Yes"),OFFSET('Hygiene Data'!$D$7,0,10*ROW('Hygiene Data'!D29)),IF(AND(ISTEXT(OFFSET('Hygiene Data'!$B$2,0,10*ROW('Hygiene Data'!D29))),DP35="No",ISNUMBER(OFFSET('Hygiene Data'!$D$7,0,10*ROW('Hygiene Data'!D29)))),CONCATENATE("[",ROUND(OFFSET('Hygiene Data'!$D$7,0,10*ROW('Hygiene Data'!D29)),0),"]"),IF(AND(ISTEXT(OFFSET('Hygiene Data'!$B$2,0,10*ROW('Hygiene Data'!D29))),DP35="",ISNUMBER(OFFSET('Hygiene Data'!$D$7,0,10*ROW('Hygiene Data'!D29)))),OFFSET('Hygiene Data'!$D$7,0,10*ROW('Hygiene Data'!D29)),NA())))</f>
        <v>#N/A</v>
      </c>
      <c r="BB35" s="84" t="e">
        <f ca="true">+IF(AND(ISTEXT(OFFSET('Hygiene Data'!$B$2,0,10*ROW('Hygiene Data'!D29))),DQ35="Yes"),OFFSET('Hygiene Data'!$D$9,0,10*ROW('Hygiene Data'!D29)),IF(AND(ISTEXT(OFFSET('Hygiene Data'!$B$2,0,10*ROW('Hygiene Data'!D29))),DQ35="No",ISNUMBER(OFFSET('Hygiene Data'!$D$9,0,10*ROW('Hygiene Data'!D29)))),CONCATENATE("[",ROUND(OFFSET('Hygiene Data'!$D$9,0,10*ROW('Hygiene Data'!D29)),0),"]"),IF(AND(ISTEXT(OFFSET('Hygiene Data'!$B$2,0,10*ROW('Hygiene Data'!D29))),DQ35="",ISNUMBER(OFFSET('Hygiene Data'!$D$9,0,10*ROW('Hygiene Data'!D29)))),OFFSET('Hygiene Data'!$D$9,0,10*ROW('Hygiene Data'!D29)),NA())))</f>
        <v>#N/A</v>
      </c>
      <c r="BC35" s="84" t="e">
        <f ca="true">+IF(AND(ISTEXT(OFFSET('Hygiene Data'!$B$2,0,10*ROW('Hygiene Data'!E29))),DR35="Yes"),OFFSET('Hygiene Data'!$E$5,0,10*ROW('Hygiene Data'!E29)),IF(AND(ISTEXT(OFFSET('Hygiene Data'!$B$2,0,10*ROW('Hygiene Data'!E29))),DR35="No",ISNUMBER(OFFSET('Hygiene Data'!$E$5,0,10*ROW('Hygiene Data'!E29)))),CONCATENATE("[",ROUND(OFFSET('Hygiene Data'!$E$5,0,10*ROW('Hygiene Data'!E29)),0),"]"),IF(AND(ISTEXT(OFFSET('Hygiene Data'!$B$2,0,10*ROW('Hygiene Data'!E29))),DR35="",ISNUMBER(OFFSET('Hygiene Data'!$E$5,0,10*ROW('Hygiene Data'!E29)))),OFFSET('Hygiene Data'!$E$5,0,10*ROW('Hygiene Data'!E29)),NA())))</f>
        <v>#N/A</v>
      </c>
      <c r="BD35" s="84" t="e">
        <f ca="true">+IF(AND(ISTEXT(OFFSET('Hygiene Data'!$B$2,0,10*ROW('Hygiene Data'!E29))),DS35="Yes"),OFFSET('Hygiene Data'!$E$7,0,10*ROW('Hygiene Data'!E29)),IF(AND(ISTEXT(OFFSET('Hygiene Data'!$B$2,0,10*ROW('Hygiene Data'!E29))),DS35="No",ISNUMBER(OFFSET('Hygiene Data'!$E$7,0,10*ROW('Hygiene Data'!E29)))),CONCATENATE("[",ROUND(OFFSET('Hygiene Data'!$E$7,0,10*ROW('Hygiene Data'!E29)),0),"]"),IF(AND(ISTEXT(OFFSET('Hygiene Data'!$B$2,0,10*ROW('Hygiene Data'!E29))),DS35="",ISNUMBER(OFFSET('Hygiene Data'!$E$7,0,10*ROW('Hygiene Data'!E29)))),OFFSET('Hygiene Data'!$E$7,0,10*ROW('Hygiene Data'!E29)),NA())))</f>
        <v>#N/A</v>
      </c>
      <c r="BE35" s="84" t="e">
        <f ca="true">+IF(AND(ISTEXT(OFFSET('Hygiene Data'!$B$2,0,10*ROW('Hygiene Data'!E29))),DT35="Yes"),OFFSET('Hygiene Data'!$E$9,0,10*ROW('Hygiene Data'!E29)),IF(AND(ISTEXT(OFFSET('Hygiene Data'!$B$2,0,10*ROW('Hygiene Data'!E29))),DT35="No",ISNUMBER(OFFSET('Hygiene Data'!$E$9,0,10*ROW('Hygiene Data'!E29)))),CONCATENATE("[",ROUND(OFFSET('Hygiene Data'!$E$9,0,10*ROW('Hygiene Data'!E29)),0),"]"),IF(AND(ISTEXT(OFFSET('Hygiene Data'!$B$2,0,10*ROW('Hygiene Data'!E29))),DT35="",ISNUMBER(OFFSET('Hygiene Data'!$E$9,0,10*ROW('Hygiene Data'!E29)))),OFFSET('Hygiene Data'!$E$9,0,10*ROW('Hygiene Data'!E29)),NA())))</f>
        <v>#N/A</v>
      </c>
      <c r="BF35" s="84" t="e">
        <f ca="true">+IF(AND(ISTEXT(OFFSET('Hygiene Data'!$B$2,0,10*ROW('Hygiene Data'!F29))),DU35="Yes"),OFFSET('Hygiene Data'!$F$5,0,10*ROW('Hygiene Data'!F29)),IF(AND(ISTEXT(OFFSET('Hygiene Data'!$B$2,0,10*ROW('Hygiene Data'!F29))),DU35="No",ISNUMBER(OFFSET('Hygiene Data'!$F$5,0,10*ROW('Hygiene Data'!F29)))),CONCATENATE("[",ROUND(OFFSET('Hygiene Data'!$F$5,0,10*ROW('Hygiene Data'!F29)),0),"]"),IF(AND(ISTEXT(OFFSET('Hygiene Data'!$B$2,0,10*ROW('Hygiene Data'!F29))),DU35="",ISNUMBER(OFFSET('Hygiene Data'!$F$5,0,10*ROW('Hygiene Data'!F29)))),OFFSET('Hygiene Data'!$F$5,0,10*ROW('Hygiene Data'!F29)),NA())))</f>
        <v>#N/A</v>
      </c>
      <c r="BG35" s="84" t="e">
        <f ca="true">+IF(AND(ISTEXT(OFFSET('Hygiene Data'!$B$2,0,10*ROW('Hygiene Data'!F29))),DV35="Yes"),OFFSET('Hygiene Data'!$F$7,0,10*ROW('Hygiene Data'!F29)),IF(AND(ISTEXT(OFFSET('Hygiene Data'!$B$2,0,10*ROW('Hygiene Data'!F29))),DV35="No",ISNUMBER(OFFSET('Hygiene Data'!$F$7,0,10*ROW('Hygiene Data'!F29)))),CONCATENATE("[",ROUND(OFFSET('Hygiene Data'!$F$7,0,10*ROW('Hygiene Data'!F29)),0),"]"),IF(AND(ISTEXT(OFFSET('Hygiene Data'!$B$2,0,10*ROW('Hygiene Data'!F29))),DV35="",ISNUMBER(OFFSET('Hygiene Data'!$F$7,0,10*ROW('Hygiene Data'!F29)))),OFFSET('Hygiene Data'!$F$7,0,10*ROW('Hygiene Data'!F29)),NA())))</f>
        <v>#N/A</v>
      </c>
      <c r="BH35" s="84" t="e">
        <f ca="true">+IF(AND(ISTEXT(OFFSET('Hygiene Data'!$B$2,0,10*ROW('Hygiene Data'!F29))),DW35="Yes"),OFFSET('Hygiene Data'!$F$9,0,10*ROW('Hygiene Data'!F29)),IF(AND(ISTEXT(OFFSET('Hygiene Data'!$B$2,0,10*ROW('Hygiene Data'!F29))),DW35="No",ISNUMBER(OFFSET('Hygiene Data'!$F$9,0,10*ROW('Hygiene Data'!F29)))),CONCATENATE("[",ROUND(OFFSET('Hygiene Data'!$F$9,0,10*ROW('Hygiene Data'!F29)),0),"]"),IF(AND(ISTEXT(OFFSET('Hygiene Data'!$B$2,0,10*ROW('Hygiene Data'!F29))),DW35="",ISNUMBER(OFFSET('Hygiene Data'!$F$9,0,10*ROW('Hygiene Data'!F29)))),OFFSET('Hygiene Data'!$F$9,0,10*ROW('Hygiene Data'!F29)),NA())))</f>
        <v>#N/A</v>
      </c>
      <c r="BI35" s="84" t="e">
        <f ca="true">+IF(AND(ISTEXT(OFFSET('Hygiene Data'!$B$2,0,10*ROW('Hygiene Data'!G29))),DX35="Yes"),OFFSET('Hygiene Data'!$G$5,0,10*ROW('Hygiene Data'!G29)),IF(AND(ISTEXT(OFFSET('Hygiene Data'!$B$2,0,10*ROW('Hygiene Data'!G29))),DX35="No",ISNUMBER(OFFSET('Hygiene Data'!$G$5,0,10*ROW('Hygiene Data'!G29)))),CONCATENATE("[",ROUND(OFFSET('Hygiene Data'!$G$5,0,10*ROW('Hygiene Data'!G29)),0),"]"),IF(AND(ISTEXT(OFFSET('Hygiene Data'!$B$2,0,10*ROW('Hygiene Data'!G29))),DX35="",ISNUMBER(OFFSET('Hygiene Data'!$G$5,0,10*ROW('Hygiene Data'!G29)))),OFFSET('Hygiene Data'!$G$5,0,10*ROW('Hygiene Data'!G29)),NA())))</f>
        <v>#N/A</v>
      </c>
      <c r="BJ35" s="84" t="e">
        <f ca="true">+IF(AND(ISTEXT(OFFSET('Hygiene Data'!$B$2,0,10*ROW('Hygiene Data'!G29))),DY35="Yes"),OFFSET('Hygiene Data'!$G$7,0,10*ROW('Hygiene Data'!G29)),IF(AND(ISTEXT(OFFSET('Hygiene Data'!$B$2,0,10*ROW('Hygiene Data'!G29))),DY35="No",ISNUMBER(OFFSET('Hygiene Data'!$G$7,0,10*ROW('Hygiene Data'!G29)))),CONCATENATE("[",ROUND(OFFSET('Hygiene Data'!$G$7,0,10*ROW('Hygiene Data'!G29)),0),"]"),IF(AND(ISTEXT(OFFSET('Hygiene Data'!$B$2,0,10*ROW('Hygiene Data'!G29))),DY35="",ISNUMBER(OFFSET('Hygiene Data'!$G$7,0,10*ROW('Hygiene Data'!G29)))),OFFSET('Hygiene Data'!$G$7,0,10*ROW('Hygiene Data'!G29)),NA())))</f>
        <v>#N/A</v>
      </c>
      <c r="BK35" s="84" t="e">
        <f ca="true">+IF(AND(ISTEXT(OFFSET('Hygiene Data'!$B$2,0,10*ROW('Hygiene Data'!G29))),DZ35="Yes"),OFFSET('Hygiene Data'!$G$9,0,10*ROW('Hygiene Data'!G29)),IF(AND(ISTEXT(OFFSET('Hygiene Data'!$B$2,0,10*ROW('Hygiene Data'!G29))),DZ35="No",ISNUMBER(OFFSET('Hygiene Data'!$G$9,0,10*ROW('Hygiene Data'!G29)))),CONCATENATE("[",ROUND(OFFSET('Hygiene Data'!$G$9,0,10*ROW('Hygiene Data'!G29)),0),"]"),IF(AND(ISTEXT(OFFSET('Hygiene Data'!$B$2,0,10*ROW('Hygiene Data'!G29))),DZ35="",ISNUMBER(OFFSET('Hygiene Data'!$G$9,0,10*ROW('Hygiene Data'!G29)))),OFFSET('Hygiene Data'!$G$9,0,10*ROW('Hygiene Data'!G29)),NA())))</f>
        <v>#N/A</v>
      </c>
      <c r="BL35" s="84" t="e">
        <f ca="true">+IF(AND(ISTEXT(OFFSET('Hygiene Data'!$B$2,0,10*ROW('Hygiene Data'!H29))),EA35="Yes"),OFFSET('Hygiene Data'!$H$5,0,10*ROW('Hygiene Data'!H29)),IF(AND(ISTEXT(OFFSET('Hygiene Data'!$B$2,0,10*ROW('Hygiene Data'!H29))),EA35="No",ISNUMBER(OFFSET('Hygiene Data'!$H$5,0,10*ROW('Hygiene Data'!H29)))),CONCATENATE("[",ROUND(OFFSET('Hygiene Data'!$H$5,0,10*ROW('Hygiene Data'!H29)),0),"]"),IF(AND(ISTEXT(OFFSET('Hygiene Data'!$B$2,0,10*ROW('Hygiene Data'!H29))),EA35="",ISNUMBER(OFFSET('Hygiene Data'!$H$5,0,10*ROW('Hygiene Data'!H29)))),OFFSET('Hygiene Data'!$H$5,0,10*ROW('Hygiene Data'!H29)),NA())))</f>
        <v>#N/A</v>
      </c>
      <c r="BM35" s="84" t="e">
        <f ca="true">+IF(AND(ISTEXT(OFFSET('Hygiene Data'!$B$2,0,10*ROW('Hygiene Data'!H29))),EB35="Yes"),OFFSET('Hygiene Data'!$H$7,0,10*ROW('Hygiene Data'!H29)),IF(AND(ISTEXT(OFFSET('Hygiene Data'!$B$2,0,10*ROW('Hygiene Data'!H29))),EB35="No",ISNUMBER(OFFSET('Hygiene Data'!$H$7,0,10*ROW('Hygiene Data'!H29)))),CONCATENATE("[",ROUND(OFFSET('Hygiene Data'!$H$7,0,10*ROW('Hygiene Data'!H29)),0),"]"),IF(AND(ISTEXT(OFFSET('Hygiene Data'!$B$2,0,10*ROW('Hygiene Data'!H29))),EB35="",ISNUMBER(OFFSET('Hygiene Data'!$H$7,0,10*ROW('Hygiene Data'!H29)))),OFFSET('Hygiene Data'!$H$7,0,10*ROW('Hygiene Data'!H29)),NA())))</f>
        <v>#N/A</v>
      </c>
      <c r="BN35" s="84" t="e">
        <f ca="true">+IF(AND(ISTEXT(OFFSET('Hygiene Data'!$B$2,0,10*ROW('Hygiene Data'!H29))),EC35="Yes"),OFFSET('Hygiene Data'!$H$9,0,10*ROW('Hygiene Data'!H29)),IF(AND(ISTEXT(OFFSET('Hygiene Data'!$B$2,0,10*ROW('Hygiene Data'!H29))),EC35="No",ISNUMBER(OFFSET('Hygiene Data'!$H$9,0,10*ROW('Hygiene Data'!H29)))),CONCATENATE("[",ROUND(OFFSET('Hygiene Data'!$H$9,0,10*ROW('Hygiene Data'!H29)),0),"]"),IF(AND(ISTEXT(OFFSET('Hygiene Data'!$B$2,0,10*ROW('Hygiene Data'!H29))),EC35="",ISNUMBER(OFFSET('Hygiene Data'!$H$9,0,10*ROW('Hygiene Data'!H29)))),OFFSET('Hygiene Data'!$H$9,0,10*ROW('Hygiene Data'!H29)),NA())))</f>
        <v>#N/A</v>
      </c>
      <c r="BO35" s="84" t="e">
        <f ca="true">+IF(AND(ISTEXT(OFFSET('Hygiene Data'!$B$2,0,10*ROW('Hygiene Data'!I29))),ED35="Yes"),OFFSET('Hygiene Data'!$I$5,0,10*ROW('Hygiene Data'!I29)),IF(AND(ISTEXT(OFFSET('Hygiene Data'!$B$2,0,10*ROW('Hygiene Data'!I29))),ED35="No",ISNUMBER(OFFSET('Hygiene Data'!$I$5,0,10*ROW('Hygiene Data'!I29)))),CONCATENATE("[",ROUND(OFFSET('Hygiene Data'!$I$5,0,10*ROW('Hygiene Data'!I29)),0),"]"),IF(AND(ISTEXT(OFFSET('Hygiene Data'!$B$2,0,10*ROW('Hygiene Data'!I29))),ED35="",ISNUMBER(OFFSET('Hygiene Data'!$I$5,0,10*ROW('Hygiene Data'!I29)))),OFFSET('Hygiene Data'!$I$5,0,10*ROW('Hygiene Data'!I29)),NA())))</f>
        <v>#N/A</v>
      </c>
      <c r="BP35" s="84" t="e">
        <f ca="true">+IF(AND(ISTEXT(OFFSET('Hygiene Data'!$B$2,0,10*ROW('Hygiene Data'!I29))),EE35="Yes"),OFFSET('Hygiene Data'!$I$7,0,10*ROW('Hygiene Data'!I29)),IF(AND(ISTEXT(OFFSET('Hygiene Data'!$B$2,0,10*ROW('Hygiene Data'!I29))),EE35="No",ISNUMBER(OFFSET('Hygiene Data'!$I$7,0,10*ROW('Hygiene Data'!I29)))),CONCATENATE("[",ROUND(OFFSET('Hygiene Data'!$I$7,0,10*ROW('Hygiene Data'!I29)),0),"]"),IF(AND(ISTEXT(OFFSET('Hygiene Data'!$B$2,0,10*ROW('Hygiene Data'!I29))),EE35="",ISNUMBER(OFFSET('Hygiene Data'!$I$7,0,10*ROW('Hygiene Data'!I29)))),OFFSET('Hygiene Data'!$I$7,0,10*ROW('Hygiene Data'!I29)),NA())))</f>
        <v>#N/A</v>
      </c>
      <c r="BQ35" s="84" t="e">
        <f ca="true">+IF(AND(ISTEXT(OFFSET('Hygiene Data'!$B$2,0,10*ROW('Hygiene Data'!I29))),EF35="Yes"),OFFSET('Hygiene Data'!$I$9,0,10*ROW('Hygiene Data'!I29)),IF(AND(ISTEXT(OFFSET('Hygiene Data'!$B$2,0,10*ROW('Hygiene Data'!I29))),EF35="No",ISNUMBER(OFFSET('Hygiene Data'!$I$9,0,10*ROW('Hygiene Data'!I29)))),CONCATENATE("[",ROUND(OFFSET('Hygiene Data'!$I$9,0,10*ROW('Hygiene Data'!I29)),0),"]"),IF(AND(ISTEXT(OFFSET('Hygiene Data'!$B$2,0,10*ROW('Hygiene Data'!I29))),EF35="",ISNUMBER(OFFSET('Hygiene Data'!$I$9,0,10*ROW('Hygiene Data'!I29)))),OFFSET('Hygiene Data'!$I$9,0,10*ROW('Hygiene Data'!I29)),NA())))</f>
        <v>#N/A</v>
      </c>
      <c r="BR35" s="269"/>
      <c r="BS35" s="269" t="str">
        <f ca="true">+IF(OFFSET('Water Data'!$D$27,0,10*ROW('Water Data'!D29))="","",OFFSET('Water Data'!$D$27,0,10*ROW('Water Data'!D29)))</f>
        <v/>
      </c>
      <c r="BT35" s="269" t="str">
        <f ca="true">+IF(OFFSET('Water Data'!$D$28,0,10*ROW('Water Data'!D29))="","",OFFSET('Water Data'!$D$28,0,10*ROW('Water Data'!D29)))</f>
        <v/>
      </c>
      <c r="BU35" s="269" t="str">
        <f ca="true">+IF(OFFSET('Water Data'!$D$29,0,10*ROW('Water Data'!D29))="","",OFFSET('Water Data'!$D$29,0,10*ROW('Water Data'!D29)))</f>
        <v/>
      </c>
      <c r="BV35" s="269" t="str">
        <f ca="true">+IF(OFFSET('Water Data'!$E$27,0,10*ROW('Water Data'!E29))="","",OFFSET('Water Data'!$E$27,0,10*ROW('Water Data'!E29)))</f>
        <v/>
      </c>
      <c r="BW35" s="269" t="str">
        <f ca="true">+IF(OFFSET('Water Data'!$E$28,0,10*ROW('Water Data'!E29))="","",OFFSET('Water Data'!$E$28,0,10*ROW('Water Data'!E29)))</f>
        <v/>
      </c>
      <c r="BX35" s="269" t="str">
        <f ca="true">+IF(OFFSET('Water Data'!$E$29,0,10*ROW('Water Data'!E29))="","",OFFSET('Water Data'!$E$29,0,10*ROW('Water Data'!E29)))</f>
        <v/>
      </c>
      <c r="BY35" s="269" t="str">
        <f ca="true">+IF(OFFSET('Water Data'!$F$27,0,10*ROW('Water Data'!F29))="","",OFFSET('Water Data'!$F$27,0,10*ROW('Water Data'!F29)))</f>
        <v/>
      </c>
      <c r="BZ35" s="269" t="str">
        <f ca="true">+IF(OFFSET('Water Data'!$F$28,0,10*ROW('Water Data'!F29))="","",OFFSET('Water Data'!$F$28,0,10*ROW('Water Data'!F29)))</f>
        <v/>
      </c>
      <c r="CA35" s="269" t="str">
        <f ca="true">+IF(OFFSET('Water Data'!$F$29,0,10*ROW('Water Data'!F29))="","",OFFSET('Water Data'!$F$29,0,10*ROW('Water Data'!F29)))</f>
        <v/>
      </c>
      <c r="CB35" s="269" t="str">
        <f ca="true">+IF(OFFSET('Water Data'!$G$27,0,10*ROW('Water Data'!G29))="","",OFFSET('Water Data'!$G$27,0,10*ROW('Water Data'!G29)))</f>
        <v/>
      </c>
      <c r="CC35" s="269" t="str">
        <f ca="true">+IF(OFFSET('Water Data'!$G$28,0,10*ROW('Water Data'!G29))="","",OFFSET('Water Data'!$G$28,0,10*ROW('Water Data'!G29)))</f>
        <v/>
      </c>
      <c r="CD35" s="269" t="str">
        <f ca="true">+IF(OFFSET('Water Data'!$G$29,0,10*ROW('Water Data'!G29))="","",OFFSET('Water Data'!$G$29,0,10*ROW('Water Data'!G29)))</f>
        <v/>
      </c>
      <c r="CE35" s="269" t="str">
        <f ca="true">+IF(OFFSET('Water Data'!$H$27,0,10*ROW('Water Data'!H29))="","",OFFSET('Water Data'!$H$27,0,10*ROW('Water Data'!H29)))</f>
        <v/>
      </c>
      <c r="CF35" s="269" t="str">
        <f ca="true">+IF(OFFSET('Water Data'!$H$28,0,10*ROW('Water Data'!H29))="","",OFFSET('Water Data'!$H$28,0,10*ROW('Water Data'!H29)))</f>
        <v/>
      </c>
      <c r="CG35" s="269" t="str">
        <f ca="true">+IF(OFFSET('Water Data'!$H$29,0,10*ROW('Water Data'!H29))="","",OFFSET('Water Data'!$H$29,0,10*ROW('Water Data'!H29)))</f>
        <v/>
      </c>
      <c r="CH35" s="269" t="str">
        <f ca="true">+IF(OFFSET('Water Data'!$I$27,0,10*ROW('Water Data'!I29))="","",OFFSET('Water Data'!$I$27,0,10*ROW('Water Data'!I29)))</f>
        <v/>
      </c>
      <c r="CI35" s="269" t="str">
        <f ca="true">+IF(OFFSET('Water Data'!$I$28,0,10*ROW('Water Data'!I29))="","",OFFSET('Water Data'!$I$28,0,10*ROW('Water Data'!I29)))</f>
        <v/>
      </c>
      <c r="CJ35" s="269" t="str">
        <f ca="true">+IF(OFFSET('Water Data'!$I$29,0,10*ROW('Water Data'!I29))="","",OFFSET('Water Data'!$I$29,0,10*ROW('Water Data'!I29)))</f>
        <v/>
      </c>
      <c r="CK35" s="269" t="str">
        <f ca="true">+IF(OFFSET('Sanitation Data'!$D$28,0,10*ROW('Sanitation Data'!D29))="","",OFFSET('Sanitation Data'!$D$28,0,10*ROW('Sanitation Data'!D29)))</f>
        <v/>
      </c>
      <c r="CL35" s="269" t="str">
        <f ca="true">+IF(OFFSET('Sanitation Data'!$D$29,0,10*ROW('Sanitation Data'!D29))="","",OFFSET('Sanitation Data'!$D$29,0,10*ROW('Sanitation Data'!D29)))</f>
        <v/>
      </c>
      <c r="CM35" s="269" t="str">
        <f ca="true">+IF(OFFSET('Sanitation Data'!$D$30,0,10*ROW('Sanitation Data'!D29))="","",OFFSET('Sanitation Data'!$D$30,0,10*ROW('Sanitation Data'!D29)))</f>
        <v/>
      </c>
      <c r="CN35" s="269" t="str">
        <f ca="true">+IF(OFFSET('Sanitation Data'!$D$31,0,10*ROW('Sanitation Data'!D29))="","",OFFSET('Sanitation Data'!$D$31,0,10*ROW('Sanitation Data'!D29)))</f>
        <v/>
      </c>
      <c r="CO35" s="269" t="str">
        <f ca="true">+IF(OFFSET('Sanitation Data'!$D$32,0,10*ROW('Sanitation Data'!D29))="","",OFFSET('Sanitation Data'!$D$32,0,10*ROW('Sanitation Data'!D29)))</f>
        <v/>
      </c>
      <c r="CP35" s="269" t="str">
        <f ca="true">+IF(OFFSET('Sanitation Data'!$E$28,0,10*ROW('Sanitation Data'!E29))="","",OFFSET('Sanitation Data'!$E$28,0,10*ROW('Sanitation Data'!E29)))</f>
        <v/>
      </c>
      <c r="CQ35" s="269" t="str">
        <f ca="true">+IF(OFFSET('Sanitation Data'!$E$29,0,10*ROW('Sanitation Data'!E29))="","",OFFSET('Sanitation Data'!$E$29,0,10*ROW('Sanitation Data'!E29)))</f>
        <v/>
      </c>
      <c r="CR35" s="269" t="str">
        <f ca="true">+IF(OFFSET('Sanitation Data'!$E$30,0,10*ROW('Sanitation Data'!E29))="","",OFFSET('Sanitation Data'!$E$30,0,10*ROW('Sanitation Data'!E29)))</f>
        <v/>
      </c>
      <c r="CS35" s="269" t="str">
        <f ca="true">+IF(OFFSET('Sanitation Data'!$E$31,0,10*ROW('Sanitation Data'!E29))="","",OFFSET('Sanitation Data'!$E$31,0,10*ROW('Sanitation Data'!E29)))</f>
        <v/>
      </c>
      <c r="CT35" s="269" t="str">
        <f ca="true">+IF(OFFSET('Sanitation Data'!$E$32,0,10*ROW('Sanitation Data'!E29))="","",OFFSET('Sanitation Data'!$E$32,0,10*ROW('Sanitation Data'!E29)))</f>
        <v/>
      </c>
      <c r="CU35" s="269" t="str">
        <f ca="true">+IF(OFFSET('Sanitation Data'!$F$28,0,10*ROW('Sanitation Data'!F29))="","",OFFSET('Sanitation Data'!$F$28,0,10*ROW('Sanitation Data'!F29)))</f>
        <v/>
      </c>
      <c r="CV35" s="269" t="str">
        <f ca="true">+IF(OFFSET('Sanitation Data'!$F$29,0,10*ROW('Sanitation Data'!F29))="","",OFFSET('Sanitation Data'!$F$29,0,10*ROW('Sanitation Data'!F29)))</f>
        <v/>
      </c>
      <c r="CW35" s="269" t="str">
        <f ca="true">+IF(OFFSET('Sanitation Data'!$F$30,0,10*ROW('Sanitation Data'!F29))="","",OFFSET('Sanitation Data'!$F$30,0,10*ROW('Sanitation Data'!F29)))</f>
        <v/>
      </c>
      <c r="CX35" s="269" t="str">
        <f ca="true">+IF(OFFSET('Sanitation Data'!$F$31,0,10*ROW('Sanitation Data'!F29))="","",OFFSET('Sanitation Data'!$F$31,0,10*ROW('Sanitation Data'!F29)))</f>
        <v/>
      </c>
      <c r="CY35" s="269" t="str">
        <f ca="true">+IF(OFFSET('Sanitation Data'!$F$32,0,10*ROW('Sanitation Data'!F29))="","",OFFSET('Sanitation Data'!$F$32,0,10*ROW('Sanitation Data'!F29)))</f>
        <v/>
      </c>
      <c r="CZ35" s="269" t="str">
        <f ca="true">+IF(OFFSET('Sanitation Data'!$G$28,0,10*ROW('Sanitation Data'!G29))="","",OFFSET('Sanitation Data'!$G$28,0,10*ROW('Sanitation Data'!G29)))</f>
        <v/>
      </c>
      <c r="DA35" s="269" t="str">
        <f ca="true">+IF(OFFSET('Sanitation Data'!$G$29,0,10*ROW('Sanitation Data'!G29))="","",OFFSET('Sanitation Data'!$G$29,0,10*ROW('Sanitation Data'!G29)))</f>
        <v/>
      </c>
      <c r="DB35" s="269" t="str">
        <f ca="true">+IF(OFFSET('Sanitation Data'!$G$30,0,10*ROW('Sanitation Data'!G29))="","",OFFSET('Sanitation Data'!$G$30,0,10*ROW('Sanitation Data'!G29)))</f>
        <v/>
      </c>
      <c r="DC35" s="269" t="str">
        <f ca="true">+IF(OFFSET('Sanitation Data'!$G$31,0,10*ROW('Sanitation Data'!G29))="","",OFFSET('Sanitation Data'!$G$31,0,10*ROW('Sanitation Data'!G29)))</f>
        <v/>
      </c>
      <c r="DD35" s="269" t="str">
        <f ca="true">+IF(OFFSET('Sanitation Data'!$G$32,0,10*ROW('Sanitation Data'!G29))="","",OFFSET('Sanitation Data'!$G$32,0,10*ROW('Sanitation Data'!G29)))</f>
        <v/>
      </c>
      <c r="DE35" s="269" t="str">
        <f ca="true">+IF(OFFSET('Sanitation Data'!$H$28,0,10*ROW('Sanitation Data'!H29))="","",OFFSET('Sanitation Data'!$H$28,0,10*ROW('Sanitation Data'!H29)))</f>
        <v/>
      </c>
      <c r="DF35" s="269" t="str">
        <f ca="true">+IF(OFFSET('Sanitation Data'!$H$29,0,10*ROW('Sanitation Data'!H29))="","",OFFSET('Sanitation Data'!$H$29,0,10*ROW('Sanitation Data'!H29)))</f>
        <v/>
      </c>
      <c r="DG35" s="269" t="str">
        <f ca="true">+IF(OFFSET('Sanitation Data'!$H$30,0,10*ROW('Sanitation Data'!H29))="","",OFFSET('Sanitation Data'!$H$30,0,10*ROW('Sanitation Data'!H29)))</f>
        <v/>
      </c>
      <c r="DH35" s="269" t="str">
        <f ca="true">+IF(OFFSET('Sanitation Data'!$H$31,0,10*ROW('Sanitation Data'!H29))="","",OFFSET('Sanitation Data'!$H$31,0,10*ROW('Sanitation Data'!H29)))</f>
        <v/>
      </c>
      <c r="DI35" s="269" t="str">
        <f ca="true">+IF(OFFSET('Sanitation Data'!$H$32,0,10*ROW('Sanitation Data'!H29))="","",OFFSET('Sanitation Data'!$H$32,0,10*ROW('Sanitation Data'!H29)))</f>
        <v/>
      </c>
      <c r="DJ35" s="269" t="str">
        <f ca="true">+IF(OFFSET('Sanitation Data'!$I$28,0,10*ROW('Sanitation Data'!I29))="","",OFFSET('Sanitation Data'!$I$28,0,10*ROW('Sanitation Data'!I29)))</f>
        <v/>
      </c>
      <c r="DK35" s="269" t="str">
        <f ca="true">+IF(OFFSET('Sanitation Data'!$I$29,0,10*ROW('Sanitation Data'!I29))="","",OFFSET('Sanitation Data'!$I$29,0,10*ROW('Sanitation Data'!I29)))</f>
        <v/>
      </c>
      <c r="DL35" s="269" t="str">
        <f ca="true">+IF(OFFSET('Sanitation Data'!$I$30,0,10*ROW('Sanitation Data'!I29))="","",OFFSET('Sanitation Data'!$I$30,0,10*ROW('Sanitation Data'!I29)))</f>
        <v/>
      </c>
      <c r="DM35" s="269" t="str">
        <f ca="true">+IF(OFFSET('Sanitation Data'!$I$31,0,10*ROW('Sanitation Data'!I29))="","",OFFSET('Sanitation Data'!$I$31,0,10*ROW('Sanitation Data'!I29)))</f>
        <v/>
      </c>
      <c r="DN35" s="269" t="str">
        <f ca="true">+IF(OFFSET('Sanitation Data'!$I$32,0,10*ROW('Sanitation Data'!I29))="","",OFFSET('Sanitation Data'!$I$32,0,10*ROW('Sanitation Data'!I29)))</f>
        <v/>
      </c>
      <c r="DO35" s="269" t="str">
        <f ca="true">+IF(OFFSET('Hygiene Data'!$D$11,0,10*ROW('Hygiene Data'!D29))="","",OFFSET('Hygiene Data'!$D$11,0,10*ROW('Hygiene Data'!D29)))</f>
        <v/>
      </c>
      <c r="DP35" s="269" t="str">
        <f ca="true">+IF(OFFSET('Hygiene Data'!$D$12,0,10*ROW('Hygiene Data'!D29))="","",OFFSET('Hygiene Data'!$D$12,0,10*ROW('Hygiene Data'!D29)))</f>
        <v/>
      </c>
      <c r="DQ35" s="269" t="str">
        <f ca="true">+IF(OFFSET('Hygiene Data'!$D$13,0,10*ROW('Hygiene Data'!D29))="","",OFFSET('Hygiene Data'!$D$13,0,10*ROW('Hygiene Data'!D29)))</f>
        <v/>
      </c>
      <c r="DR35" s="269" t="str">
        <f ca="true">+IF(OFFSET('Hygiene Data'!$E$11,0,10*ROW('Hygiene Data'!E29))="","",OFFSET('Hygiene Data'!$E$11,0,10*ROW('Hygiene Data'!E29)))</f>
        <v/>
      </c>
      <c r="DS35" s="269" t="str">
        <f ca="true">+IF(OFFSET('Hygiene Data'!$E$12,0,10*ROW('Hygiene Data'!E29))="","",OFFSET('Hygiene Data'!$E$12,0,10*ROW('Hygiene Data'!E29)))</f>
        <v/>
      </c>
      <c r="DT35" s="269" t="str">
        <f ca="true">+IF(OFFSET('Hygiene Data'!$E$13,0,10*ROW('Hygiene Data'!E29))="","",OFFSET('Hygiene Data'!$E$13,0,10*ROW('Hygiene Data'!E29)))</f>
        <v/>
      </c>
      <c r="DU35" s="269" t="str">
        <f ca="true">+IF(OFFSET('Hygiene Data'!$F$11,0,10*ROW('Hygiene Data'!F29))="","",OFFSET('Hygiene Data'!$F$11,0,10*ROW('Hygiene Data'!F29)))</f>
        <v/>
      </c>
      <c r="DV35" s="269" t="str">
        <f ca="true">+IF(OFFSET('Hygiene Data'!$F$12,0,10*ROW('Hygiene Data'!F29))="","",OFFSET('Hygiene Data'!$F$12,0,10*ROW('Hygiene Data'!F29)))</f>
        <v/>
      </c>
      <c r="DW35" s="269" t="str">
        <f ca="true">+IF(OFFSET('Hygiene Data'!$F$13,0,10*ROW('Hygiene Data'!F29))="","",OFFSET('Hygiene Data'!$F$13,0,10*ROW('Hygiene Data'!F29)))</f>
        <v/>
      </c>
      <c r="DX35" s="269" t="str">
        <f ca="true">+IF(OFFSET('Hygiene Data'!$G$11,0,10*ROW('Hygiene Data'!G29))="","",OFFSET('Hygiene Data'!$G$11,0,10*ROW('Hygiene Data'!G29)))</f>
        <v/>
      </c>
      <c r="DY35" s="269" t="str">
        <f ca="true">+IF(OFFSET('Hygiene Data'!$G$12,0,10*ROW('Hygiene Data'!G29))="","",OFFSET('Hygiene Data'!$G$12,0,10*ROW('Hygiene Data'!G29)))</f>
        <v/>
      </c>
      <c r="DZ35" s="269" t="str">
        <f ca="true">+IF(OFFSET('Hygiene Data'!$G$13,0,10*ROW('Hygiene Data'!G29))="","",OFFSET('Hygiene Data'!$G$13,0,10*ROW('Hygiene Data'!G29)))</f>
        <v/>
      </c>
      <c r="EA35" s="269" t="str">
        <f ca="true">+IF(OFFSET('Hygiene Data'!$H$11,0,10*ROW('Hygiene Data'!H29))="","",OFFSET('Hygiene Data'!$H$11,0,10*ROW('Hygiene Data'!H29)))</f>
        <v/>
      </c>
      <c r="EB35" s="269" t="str">
        <f ca="true">+IF(OFFSET('Hygiene Data'!$H$12,0,10*ROW('Hygiene Data'!H29))="","",OFFSET('Hygiene Data'!$H$12,0,10*ROW('Hygiene Data'!H29)))</f>
        <v/>
      </c>
      <c r="EC35" s="269" t="str">
        <f ca="true">+IF(OFFSET('Hygiene Data'!$H$13,0,10*ROW('Hygiene Data'!H29))="","",OFFSET('Hygiene Data'!$H$13,0,10*ROW('Hygiene Data'!H29)))</f>
        <v/>
      </c>
      <c r="ED35" s="269" t="str">
        <f ca="true">+IF(OFFSET('Hygiene Data'!$I$11,0,10*ROW('Hygiene Data'!I29))="","",OFFSET('Hygiene Data'!$I$11,0,10*ROW('Hygiene Data'!I29)))</f>
        <v/>
      </c>
      <c r="EE35" s="269" t="str">
        <f ca="true">+IF(OFFSET('Hygiene Data'!$I$12,0,10*ROW('Hygiene Data'!I29))="","",OFFSET('Hygiene Data'!$I$12,0,10*ROW('Hygiene Data'!I29)))</f>
        <v/>
      </c>
      <c r="EF35" s="269" t="str">
        <f ca="true">+IF(OFFSET('Hygiene Data'!$I$13,0,10*ROW('Hygiene Data'!I29))="","",OFFSET('Hygiene Data'!$I$13,0,10*ROW('Hygiene Data'!I29)))</f>
        <v/>
      </c>
    </row>
    <row xmlns:x14ac="http://schemas.microsoft.com/office/spreadsheetml/2009/9/ac" r="36" x14ac:dyDescent="0.2">
      <c r="A36" s="36" t="str">
        <f ca="true">+IF(OFFSET('Water Data'!$B$2,0,10*ROW('Water Data'!E30))="","",OFFSET('Water Data'!$B$2,0,10*ROW('Water Data'!E30)))</f>
        <v/>
      </c>
      <c r="B36" s="36" t="str">
        <f ca="true">+IF(OFFSET('Water Data'!$C$2,0,10*ROW('Water Data'!F30))="","",OFFSET('Water Data'!$C$2,0,10*ROW('Water Data'!F30)))</f>
        <v/>
      </c>
      <c r="C36" s="325" t="str">
        <f t="shared" ca="true" si="0"/>
        <v/>
      </c>
      <c r="D36" s="82" t="e">
        <f ca="true">+IF(AND(ISTEXT(OFFSET('Water Data'!$B$2,0,10*ROW('Water Data'!D30))),BS36="Yes"),100-OFFSET('Water Data'!$D$4,0,10*ROW('Water Data'!D30)),IF(AND(ISTEXT(OFFSET('Water Data'!$B$2,0,10*ROW('Water Data'!D30))),BS36="No",ISNUMBER(OFFSET('Water Data'!$D$4,0,10*ROW('Water Data'!D30)))),CONCATENATE("[",ROUND(100-OFFSET('Water Data'!$D$4,0,10*ROW('Water Data'!D30)),0),"]"),IF(AND(ISTEXT(OFFSET('Water Data'!$B$2,0,10*ROW('Water Data'!D30))),BS36="",ISNUMBER(OFFSET('Water Data'!$D$4,0,10*ROW('Water Data'!D30)))),100-OFFSET('Water Data'!$D$4,0,10*ROW('Water Data'!D30)),NA())))</f>
        <v>#N/A</v>
      </c>
      <c r="E36" s="82" t="e">
        <f ca="true">+IF(AND(ISTEXT(OFFSET('Water Data'!$B$2,0,10*ROW('Water Data'!E30))),BT36="Yes"),OFFSET('Water Data'!$D$6,0,10*ROW('Water Data'!D30)),IF(AND(ISTEXT(OFFSET('Water Data'!$B$2,0,10*ROW('Water Data'!D30))),BT36="No",ISNUMBER(OFFSET('Water Data'!$D$6,0,10*ROW('Water Data'!D30)))),CONCATENATE("[",ROUND(OFFSET('Water Data'!$D$6,0,10*ROW('Water Data'!D30)),0),"]"),IF(AND(ISTEXT(OFFSET('Water Data'!$B$2,0,10*ROW('Water Data'!D30))),BT36="",ISNUMBER(OFFSET('Water Data'!$D$6,0,10*ROW('Water Data'!D30)))),OFFSET('Water Data'!$D$6,0,10*ROW('Water Data'!D30)),NA())))</f>
        <v>#N/A</v>
      </c>
      <c r="F36" s="82" t="e">
        <f ca="true">+IF(AND(ISTEXT(OFFSET('Water Data'!$B$2,0,10*ROW('Water Data'!D30))),BU36="Yes"),OFFSET('Water Data'!$D$9,0,10*ROW('Water Data'!D30)),IF(AND(ISTEXT(OFFSET('Water Data'!$B$2,0,10*ROW('Water Data'!D30))),BU36="No",ISNUMBER(OFFSET('Water Data'!$D$9,0,10*ROW('Water Data'!D30)))),CONCATENATE("[",ROUND(OFFSET('Water Data'!$D$9,0,10*ROW('Water Data'!D30)),0),"]"),IF(AND(ISTEXT(OFFSET('Water Data'!$B$2,0,10*ROW('Water Data'!D30))),BU36="",ISNUMBER(OFFSET('Water Data'!$D$9,0,10*ROW('Water Data'!D30)))),OFFSET('Water Data'!$D$9,0,10*ROW('Water Data'!D30)),NA())))</f>
        <v>#N/A</v>
      </c>
      <c r="G36" s="82" t="e">
        <f ca="true">+IF(AND(ISTEXT(OFFSET('Water Data'!$B$2,0,10*ROW('Water Data'!E30))),BV36="Yes"),100-OFFSET('Water Data'!$E$4,0,10*ROW('Water Data'!E30)),IF(AND(ISTEXT(OFFSET('Water Data'!$B$2,0,10*ROW('Water Data'!E30))),BV36="No",ISNUMBER(OFFSET('Water Data'!$E$4,0,10*ROW('Water Data'!E30)))),CONCATENATE("[",ROUND(100-OFFSET('Water Data'!$E$4,0,10*ROW('Water Data'!E30)),0),"]"),IF(AND(ISTEXT(OFFSET('Water Data'!$B$2,0,10*ROW('Water Data'!E30))),BV36="",ISNUMBER(OFFSET('Water Data'!$E$4,0,10*ROW('Water Data'!E30)))),100-OFFSET('Water Data'!$E$4,0,10*ROW('Water Data'!E30)),NA())))</f>
        <v>#N/A</v>
      </c>
      <c r="H36" s="82" t="e">
        <f ca="true">+IF(AND(ISTEXT(OFFSET('Water Data'!$B$2,0,10*ROW('Water Data'!E30))),BW36="Yes"),OFFSET('Water Data'!$E$6,0,10*ROW('Water Data'!E30)),IF(AND(ISTEXT(OFFSET('Water Data'!$B$2,0,10*ROW('Water Data'!E30))),BW36="No",ISNUMBER(OFFSET('Water Data'!$E$6,0,10*ROW('Water Data'!E30)))),CONCATENATE("[",ROUND(OFFSET('Water Data'!$D$6,0,10*ROW('Water Data'!E30)),0),"]"),IF(AND(ISTEXT(OFFSET('Water Data'!$B$2,0,10*ROW('Water Data'!E30))),BW36="",ISNUMBER(OFFSET('Water Data'!$E$6,0,10*ROW('Water Data'!E30)))),OFFSET('Water Data'!$E$6,0,10*ROW('Water Data'!E30)),NA())))</f>
        <v>#N/A</v>
      </c>
      <c r="I36" s="82" t="e">
        <f ca="true">+IF(AND(ISTEXT(OFFSET('Water Data'!$B$2,0,10*ROW('Water Data'!E30))),BX36="Yes"),OFFSET('Water Data'!$E$9,0,10*ROW('Water Data'!E30)),IF(AND(ISTEXT(OFFSET('Water Data'!$B$2,0,10*ROW('Water Data'!E30))),BX36="No",ISNUMBER(OFFSET('Water Data'!$E$9,0,10*ROW('Water Data'!E30)))),CONCATENATE("[",ROUND(OFFSET('Water Data'!$E$9,0,10*ROW('Water Data'!E30)),0),"]"),IF(AND(ISTEXT(OFFSET('Water Data'!$B$2,0,10*ROW('Water Data'!E30))),BX36="",ISNUMBER(OFFSET('Water Data'!$E$9,0,10*ROW('Water Data'!E30)))),OFFSET('Water Data'!$E$9,0,10*ROW('Water Data'!E30)),NA())))</f>
        <v>#N/A</v>
      </c>
      <c r="J36" s="82" t="e">
        <f ca="true">+IF(AND(ISTEXT(OFFSET('Water Data'!$B$2,0,10*ROW('Water Data'!F30))),BY36="Yes"),100-OFFSET('Water Data'!$F$4,0,10*ROW('Water Data'!F30)),IF(AND(ISTEXT(OFFSET('Water Data'!$B$2,0,10*ROW('Water Data'!F30))),BY36="No",ISNUMBER(OFFSET('Water Data'!$F$4,0,10*ROW('Water Data'!F30)))),CONCATENATE("[",ROUND(100-OFFSET('Water Data'!$F$4,0,10*ROW('Water Data'!F30)),0),"]"),IF(AND(ISTEXT(OFFSET('Water Data'!$B$2,0,10*ROW('Water Data'!F30))),BY36="",ISNUMBER(OFFSET('Water Data'!$F$4,0,10*ROW('Water Data'!F30)))),100-OFFSET('Water Data'!$F$4,0,10*ROW('Water Data'!F30)),NA())))</f>
        <v>#N/A</v>
      </c>
      <c r="K36" s="82" t="e">
        <f ca="true">+IF(AND(ISTEXT(OFFSET('Water Data'!$B$2,0,10*ROW('Water Data'!F30))),BZ36="Yes"),OFFSET('Water Data'!$F$6,0,10*ROW('Water Data'!F30)),IF(AND(ISTEXT(OFFSET('Water Data'!$B$2,0,10*ROW('Water Data'!F30))),BZ36="No",ISNUMBER(OFFSET('Water Data'!$F$6,0,10*ROW('Water Data'!F30)))),CONCATENATE("[",ROUND(OFFSET('Water Data'!$F$6,0,10*ROW('Water Data'!F30)),0),"]"),IF(AND(ISTEXT(OFFSET('Water Data'!$B$2,0,10*ROW('Water Data'!F30))),BZ36="",ISNUMBER(OFFSET('Water Data'!$F$6,0,10*ROW('Water Data'!F30)))),OFFSET('Water Data'!$F$6,0,10*ROW('Water Data'!F30)),NA())))</f>
        <v>#N/A</v>
      </c>
      <c r="L36" s="82" t="e">
        <f ca="true">+IF(AND(ISTEXT(OFFSET('Water Data'!$B$2,0,10*ROW('Water Data'!F30))),CA36="Yes"),OFFSET('Water Data'!$F$9,0,10*ROW('Water Data'!F30)),IF(AND(ISTEXT(OFFSET('Water Data'!$B$2,0,10*ROW('Water Data'!F30))),CA36="No",ISNUMBER(OFFSET('Water Data'!$F$9,0,10*ROW('Water Data'!F30)))),CONCATENATE("[",ROUND(OFFSET('Water Data'!$F$9,0,10*ROW('Water Data'!F30)),0),"]"),IF(AND(ISTEXT(OFFSET('Water Data'!$B$2,0,10*ROW('Water Data'!F30))),CA36="",ISNUMBER(OFFSET('Water Data'!$F$9,0,10*ROW('Water Data'!F30)))),OFFSET('Water Data'!$F$9,0,10*ROW('Water Data'!F30)),NA())))</f>
        <v>#N/A</v>
      </c>
      <c r="M36" s="82" t="e">
        <f ca="true">+IF(AND(ISTEXT(OFFSET('Water Data'!$B$2,0,10*ROW('Water Data'!G30))),CB36="Yes"),100-OFFSET('Water Data'!$G$4,0,10*ROW('Water Data'!G30)),IF(AND(ISTEXT(OFFSET('Water Data'!$B$2,0,10*ROW('Water Data'!G30))),CB36="No",ISNUMBER(OFFSET('Water Data'!$G$4,0,10*ROW('Water Data'!G30)))),CONCATENATE("[",ROUND(100-OFFSET('Water Data'!$G$4,0,10*ROW('Water Data'!G30)),0),"]"),IF(AND(ISTEXT(OFFSET('Water Data'!$B$2,0,10*ROW('Water Data'!G30))),CB36="",ISNUMBER(OFFSET('Water Data'!$G$4,0,10*ROW('Water Data'!G30)))),100-OFFSET('Water Data'!$G$4,0,10*ROW('Water Data'!G30)),NA())))</f>
        <v>#N/A</v>
      </c>
      <c r="N36" s="82" t="e">
        <f ca="true">+IF(AND(ISTEXT(OFFSET('Water Data'!$B$2,0,10*ROW('Water Data'!G30))),CC36="Yes"),OFFSET('Water Data'!$G$6,0,10*ROW('Water Data'!G30)),IF(AND(ISTEXT(OFFSET('Water Data'!$B$2,0,10*ROW('Water Data'!G30))),CC36="No",ISNUMBER(OFFSET('Water Data'!$G$6,0,10*ROW('Water Data'!G30)))),CONCATENATE("[",ROUND(OFFSET('Water Data'!$G$6,0,10*ROW('Water Data'!G30)),0),"]"),IF(AND(ISTEXT(OFFSET('Water Data'!$B$2,0,10*ROW('Water Data'!G30))),CC36="",ISNUMBER(OFFSET('Water Data'!$G$6,0,10*ROW('Water Data'!G30)))),OFFSET('Water Data'!$G$6,0,10*ROW('Water Data'!G30)),NA())))</f>
        <v>#N/A</v>
      </c>
      <c r="O36" s="82" t="e">
        <f ca="true">+IF(AND(ISTEXT(OFFSET('Water Data'!$B$2,0,10*ROW('Water Data'!G30))),CD36="Yes"),OFFSET('Water Data'!$G$9,0,10*ROW('Water Data'!G30)),IF(AND(ISTEXT(OFFSET('Water Data'!$B$2,0,10*ROW('Water Data'!G30))),CD36="No",ISNUMBER(OFFSET('Water Data'!$G$9,0,10*ROW('Water Data'!G30)))),CONCATENATE("[",ROUND(OFFSET('Water Data'!$G$9,0,10*ROW('Water Data'!G30)),0),"]"),IF(AND(ISTEXT(OFFSET('Water Data'!$B$2,0,10*ROW('Water Data'!G30))),CD36="",ISNUMBER(OFFSET('Water Data'!$G$9,0,10*ROW('Water Data'!G30)))),OFFSET('Water Data'!$G$9,0,10*ROW('Water Data'!G30)),NA())))</f>
        <v>#N/A</v>
      </c>
      <c r="P36" s="82" t="e">
        <f ca="true">+IF(AND(ISTEXT(OFFSET('Water Data'!$B$2,0,10*ROW('Water Data'!H30))),CE36="Yes"),100-OFFSET('Water Data'!$H$4,0,10*ROW('Water Data'!H30)),IF(AND(ISTEXT(OFFSET('Water Data'!$B$2,0,10*ROW('Water Data'!H30))),CE36="No",ISNUMBER(OFFSET('Water Data'!$H$4,0,10*ROW('Water Data'!H30)))),CONCATENATE("[",ROUND(100-OFFSET('Water Data'!$H$4,0,10*ROW('Water Data'!H30)),0),"]"),IF(AND(ISTEXT(OFFSET('Water Data'!$B$2,0,10*ROW('Water Data'!H30))),CE36="",ISNUMBER(OFFSET('Water Data'!$H$4,0,10*ROW('Water Data'!H30)))),100-OFFSET('Water Data'!$H$4,0,10*ROW('Water Data'!H30)),NA())))</f>
        <v>#N/A</v>
      </c>
      <c r="Q36" s="82" t="e">
        <f ca="true">+IF(AND(ISTEXT(OFFSET('Water Data'!$B$2,0,10*ROW('Water Data'!H30))),CF36="Yes"),OFFSET('Water Data'!$H$6,0,10*ROW('Water Data'!H30)),IF(AND(ISTEXT(OFFSET('Water Data'!$B$2,0,10*ROW('Water Data'!H30))),CF36="No",ISNUMBER(OFFSET('Water Data'!$H$6,0,10*ROW('Water Data'!H30)))),CONCATENATE("[",ROUND(OFFSET('Water Data'!$H$6,0,10*ROW('Water Data'!H30)),0),"]"),IF(AND(ISTEXT(OFFSET('Water Data'!$B$2,0,10*ROW('Water Data'!H30))),CF36="",ISNUMBER(OFFSET('Water Data'!$H$6,0,10*ROW('Water Data'!H30)))),OFFSET('Water Data'!$H$6,0,10*ROW('Water Data'!H30)),NA())))</f>
        <v>#N/A</v>
      </c>
      <c r="R36" s="82" t="e">
        <f ca="true">+IF(AND(ISTEXT(OFFSET('Water Data'!$B$2,0,10*ROW('Water Data'!H30))),CG36="Yes"),OFFSET('Water Data'!$H$9,0,10*ROW('Water Data'!H30)),IF(AND(ISTEXT(OFFSET('Water Data'!$B$2,0,10*ROW('Water Data'!H30))),CG36="No",ISNUMBER(OFFSET('Water Data'!$H$9,0,10*ROW('Water Data'!H30)))),CONCATENATE("[",ROUND(OFFSET('Water Data'!$H$9,0,10*ROW('Water Data'!H30)),0),"]"),IF(AND(ISTEXT(OFFSET('Water Data'!$B$2,0,10*ROW('Water Data'!H30))),CG36="",ISNUMBER(OFFSET('Water Data'!$H$9,0,10*ROW('Water Data'!H30)))),OFFSET('Water Data'!$H$9,0,10*ROW('Water Data'!H30)),NA())))</f>
        <v>#N/A</v>
      </c>
      <c r="S36" s="82" t="e">
        <f ca="true">+IF(AND(ISTEXT(OFFSET('Water Data'!$B$2,0,10*ROW('Water Data'!I30))),CH36="Yes"),100-OFFSET('Water Data'!$I$4,0,10*ROW('Water Data'!I30)),IF(AND(ISTEXT(OFFSET('Water Data'!$B$2,0,10*ROW('Water Data'!I30))),CH36="No",ISNUMBER(OFFSET('Water Data'!$I$4,0,10*ROW('Water Data'!I30)))),CONCATENATE("[",ROUND(100-OFFSET('Water Data'!$I$4,0,10*ROW('Water Data'!I30)),0),"]"),IF(AND(ISTEXT(OFFSET('Water Data'!$B$2,0,10*ROW('Water Data'!I30))),CH36="",ISNUMBER(OFFSET('Water Data'!$I$4,0,10*ROW('Water Data'!I30)))),100-OFFSET('Water Data'!$I$4,0,10*ROW('Water Data'!I30)),NA())))</f>
        <v>#N/A</v>
      </c>
      <c r="T36" s="82" t="e">
        <f ca="true">+IF(AND(ISTEXT(OFFSET('Water Data'!$B$2,0,10*ROW('Water Data'!I30))),CI36="Yes"),OFFSET('Water Data'!$I$6,0,10*ROW('Water Data'!I30)),IF(AND(ISTEXT(OFFSET('Water Data'!$B$2,0,10*ROW('Water Data'!I30))),CI36="No",ISNUMBER(OFFSET('Water Data'!$I$6,0,10*ROW('Water Data'!I30)))),CONCATENATE("[",ROUND(OFFSET('Water Data'!$I$6,0,10*ROW('Water Data'!I30)),0),"]"),IF(AND(ISTEXT(OFFSET('Water Data'!$B$2,0,10*ROW('Water Data'!I30))),CI36="",ISNUMBER(OFFSET('Water Data'!$I$6,0,10*ROW('Water Data'!I30)))),OFFSET('Water Data'!$I$6,0,10*ROW('Water Data'!I30)),NA())))</f>
        <v>#N/A</v>
      </c>
      <c r="U36" s="82" t="e">
        <f ca="true">+IF(AND(ISTEXT(OFFSET('Water Data'!$B$2,0,10*ROW('Water Data'!I30))),CJ36="Yes"),OFFSET('Water Data'!$I$9,0,10*ROW('Water Data'!I30)),IF(AND(ISTEXT(OFFSET('Water Data'!$B$2,0,10*ROW('Water Data'!I30))),CJ36="No",ISNUMBER(OFFSET('Water Data'!$I$9,0,10*ROW('Water Data'!I30)))),CONCATENATE("[",ROUND(OFFSET('Water Data'!$I$9,0,10*ROW('Water Data'!I30)),0),"]"),IF(AND(ISTEXT(OFFSET('Water Data'!$B$2,0,10*ROW('Water Data'!I30))),CJ36="",ISNUMBER(OFFSET('Water Data'!$I$9,0,10*ROW('Water Data'!I30)))),OFFSET('Water Data'!$I$9,0,10*ROW('Water Data'!I30)),NA())))</f>
        <v>#N/A</v>
      </c>
      <c r="V36" s="83" t="e">
        <f ca="true">+IF(AND(ISTEXT(OFFSET('Sanitation Data'!$B$2,0,10*ROW('Sanitation Data'!D30))),CK36="Yes"),100-OFFSET('Sanitation Data'!$D$4,0,10*ROW('Sanitation Data'!D30)),IF(AND(ISTEXT(OFFSET('Sanitation Data'!$B$2,0,10*ROW('Sanitation Data'!D30))),CK36="No",ISNUMBER(OFFSET('Sanitation Data'!$D$4,0,10*ROW('Sanitation Data'!D30)))),CONCATENATE("[",ROUND(100-OFFSET('Sanitation Data'!$D$4,0,10*ROW('Sanitation Data'!D30)),0),"]"),IF(AND(ISTEXT(OFFSET('Sanitation Data'!$B$2,0,10*ROW('Sanitation Data'!D30))),CK36="",ISNUMBER(OFFSET('Sanitation Data'!$D$4,0,10*ROW('Sanitation Data'!D30)))),100-OFFSET('Sanitation Data'!$D$4,0,10*ROW('Sanitation Data'!D30)),NA())))</f>
        <v>#N/A</v>
      </c>
      <c r="W36" s="83" t="e">
        <f ca="true">+IF(AND(ISTEXT(OFFSET('Sanitation Data'!$B$2,0,10*ROW('Sanitation Data'!D30))),CL36="Yes"),OFFSET('Sanitation Data'!$D$6,0,10*ROW('Sanitation Data'!D30)),IF(AND(ISTEXT(OFFSET('Sanitation Data'!$B$2,0,10*ROW('Sanitation Data'!D30))),CL36="No",ISNUMBER(OFFSET('Sanitation Data'!$D$6,0,10*ROW('Sanitation Data'!D30)))),CONCATENATE("[",ROUND(OFFSET('Sanitation Data'!$D$6,0,10*ROW('Sanitation Data'!D30)),0),"]"),IF(AND(ISTEXT(OFFSET('Sanitation Data'!$B$2,0,10*ROW('Sanitation Data'!D30))),CL36="",ISNUMBER(OFFSET('Sanitation Data'!$D$6,0,10*ROW('Sanitation Data'!D30)))),OFFSET('Sanitation Data'!$D$6,0,10*ROW('Sanitation Data'!D30)),NA())))</f>
        <v>#N/A</v>
      </c>
      <c r="X36" s="83" t="e">
        <f ca="true">+IF(AND(ISTEXT(OFFSET('Sanitation Data'!$B$2,0,10*ROW('Sanitation Data'!D30))),CM36="Yes"),OFFSET('Sanitation Data'!$D$10,0,10*ROW('Sanitation Data'!D30)),IF(AND(ISTEXT(OFFSET('Sanitation Data'!$B$2,0,10*ROW('Sanitation Data'!D30))),CM36="No",ISNUMBER(OFFSET('Sanitation Data'!$D$10,0,10*ROW('Sanitation Data'!D30)))),CONCATENATE("[",ROUND(OFFSET('Sanitation Data'!$D$10,0,10*ROW('Sanitation Data'!D30)),0),"]"),IF(AND(ISTEXT(OFFSET('Sanitation Data'!$B$2,0,10*ROW('Sanitation Data'!D30))),CM36="",ISNUMBER(OFFSET('Sanitation Data'!$D$10,0,10*ROW('Sanitation Data'!D30)))),OFFSET('Sanitation Data'!$D$10,0,10*ROW('Sanitation Data'!D30)),NA())))</f>
        <v>#N/A</v>
      </c>
      <c r="Y36" s="83" t="e">
        <f ca="true">+IF(AND(ISTEXT(OFFSET('Sanitation Data'!$B$2,0,10*ROW('Sanitation Data'!D30))),CN36="Yes"),OFFSET('Sanitation Data'!$D$11,0,10*ROW('Sanitation Data'!D30)),IF(AND(ISTEXT(OFFSET('Sanitation Data'!$B$2,0,10*ROW('Sanitation Data'!D30))),CN36="No",ISNUMBER(OFFSET('Sanitation Data'!$D$11,0,10*ROW('Sanitation Data'!D30)))),CONCATENATE("[",ROUND(OFFSET('Sanitation Data'!$D$11,0,10*ROW('Sanitation Data'!D30)),0),"]"),IF(AND(ISTEXT(OFFSET('Sanitation Data'!$B$2,0,10*ROW('Sanitation Data'!D30))),CN36="",ISNUMBER(OFFSET('Sanitation Data'!$D$11,0,10*ROW('Sanitation Data'!D30)))),OFFSET('Sanitation Data'!$D$11,0,10*ROW('Sanitation Data'!D30)),NA())))</f>
        <v>#N/A</v>
      </c>
      <c r="Z36" s="83" t="e">
        <f ca="true">+IF(AND(ISTEXT(OFFSET('Sanitation Data'!$B$2,0,10*ROW('Sanitation Data'!D30))),CO36="Yes"),OFFSET('Sanitation Data'!$D$12,0,10*ROW('Sanitation Data'!D30)),IF(AND(ISTEXT(OFFSET('Sanitation Data'!$B$2,0,10*ROW('Sanitation Data'!D30))),CO36="No",ISNUMBER(OFFSET('Sanitation Data'!$D$12,0,10*ROW('Sanitation Data'!D30)))),CONCATENATE("[",ROUND(OFFSET('Sanitation Data'!$D$12,0,10*ROW('Sanitation Data'!D30)),0),"]"),IF(AND(ISTEXT(OFFSET('Sanitation Data'!$B$2,0,10*ROW('Sanitation Data'!D30))),CO36="",ISNUMBER(OFFSET('Sanitation Data'!$D$12,0,10*ROW('Sanitation Data'!D30)))),OFFSET('Sanitation Data'!$D$12,0,10*ROW('Sanitation Data'!D30)),NA())))</f>
        <v>#N/A</v>
      </c>
      <c r="AA36" s="83" t="e">
        <f ca="true">+IF(AND(ISTEXT(OFFSET('Sanitation Data'!$B$2,0,10*ROW('Sanitation Data'!E30))),CP36="Yes"),100-OFFSET('Sanitation Data'!$E$4,0,10*ROW('Sanitation Data'!E30)),IF(AND(ISTEXT(OFFSET('Sanitation Data'!$B$2,0,10*ROW('Sanitation Data'!E30))),CP36="No",ISNUMBER(OFFSET('Sanitation Data'!$E$4,0,10*ROW('Sanitation Data'!E30)))),CONCATENATE("[",ROUND(100-OFFSET('Sanitation Data'!$E$4,0,10*ROW('Sanitation Data'!E30)),0),"]"),IF(AND(ISTEXT(OFFSET('Sanitation Data'!$B$2,0,10*ROW('Sanitation Data'!E30))),CP36="",ISNUMBER(OFFSET('Sanitation Data'!$E$4,0,10*ROW('Sanitation Data'!E30)))),100-OFFSET('Sanitation Data'!$E$4,0,10*ROW('Sanitation Data'!E30)),NA())))</f>
        <v>#N/A</v>
      </c>
      <c r="AB36" s="83" t="e">
        <f ca="true">+IF(AND(ISTEXT(OFFSET('Sanitation Data'!$B$2,0,10*ROW('Sanitation Data'!E30))),CQ36="Yes"),OFFSET('Sanitation Data'!$E$6,0,10*ROW('Sanitation Data'!H30)),IF(AND(ISTEXT(OFFSET('Sanitation Data'!$B$2,0,10*ROW('Sanitation Data'!E30))),CQ36="No",ISNUMBER(OFFSET('Sanitation Data'!$E$6,0,10*ROW('Sanitation Data'!E30)))),CONCATENATE("[",ROUND(OFFSET('Sanitation Data'!$E$6,0,10*ROW('Sanitation Data'!E30)),0),"]"),IF(AND(ISTEXT(OFFSET('Sanitation Data'!$B$2,0,10*ROW('Sanitation Data'!E30))),CQ36="",ISNUMBER(OFFSET('Sanitation Data'!$E$6,0,10*ROW('Sanitation Data'!E30)))),OFFSET('Sanitation Data'!$E$6,0,10*ROW('Sanitation Data'!E30)),NA())))</f>
        <v>#N/A</v>
      </c>
      <c r="AC36" s="83" t="e">
        <f ca="true">+IF(AND(ISTEXT(OFFSET('Sanitation Data'!$B$2,0,10*ROW('Sanitation Data'!E30))),CR36="Yes"),OFFSET('Sanitation Data'!$E$10,0,10*ROW('Sanitation Data'!E30)),IF(AND(ISTEXT(OFFSET('Sanitation Data'!$B$2,0,10*ROW('Sanitation Data'!E30))),CR36="No",ISNUMBER(OFFSET('Sanitation Data'!$E$10,0,10*ROW('Sanitation Data'!E30)))),CONCATENATE("[",ROUND(OFFSET('Sanitation Data'!$E$10,0,10*ROW('Sanitation Data'!E30)),0),"]"),IF(AND(ISTEXT(OFFSET('Sanitation Data'!$B$2,0,10*ROW('Sanitation Data'!E30))),CR36="",ISNUMBER(OFFSET('Sanitation Data'!$E$10,0,10*ROW('Sanitation Data'!E30)))),OFFSET('Sanitation Data'!$E$10,0,10*ROW('Sanitation Data'!E30)),NA())))</f>
        <v>#N/A</v>
      </c>
      <c r="AD36" s="83" t="e">
        <f ca="true">+IF(AND(ISTEXT(OFFSET('Sanitation Data'!$B$2,0,10*ROW('Sanitation Data'!E30))),CS36="Yes"),OFFSET('Sanitation Data'!$E$11,0,10*ROW('Sanitation Data'!E30)),IF(AND(ISTEXT(OFFSET('Sanitation Data'!$B$2,0,10*ROW('Sanitation Data'!E30))),CS36="No",ISNUMBER(OFFSET('Sanitation Data'!$E$11,0,10*ROW('Sanitation Data'!E30)))),CONCATENATE("[",ROUND(OFFSET('Sanitation Data'!$E$11,0,10*ROW('Sanitation Data'!E30)),0),"]"),IF(AND(ISTEXT(OFFSET('Sanitation Data'!$B$2,0,10*ROW('Sanitation Data'!E30))),CS36="",ISNUMBER(OFFSET('Sanitation Data'!$E$11,0,10*ROW('Sanitation Data'!E30)))),OFFSET('Sanitation Data'!$E$11,0,10*ROW('Sanitation Data'!E30)),NA())))</f>
        <v>#N/A</v>
      </c>
      <c r="AE36" s="83" t="e">
        <f ca="true">+IF(AND(ISTEXT(OFFSET('Sanitation Data'!$B$2,0,10*ROW('Sanitation Data'!E30))),CT36="Yes"),OFFSET('Sanitation Data'!$E$12,0,10*ROW('Sanitation Data'!E30)),IF(AND(ISTEXT(OFFSET('Sanitation Data'!$B$2,0,10*ROW('Sanitation Data'!E30))),CT36="No",ISNUMBER(OFFSET('Sanitation Data'!$E$12,0,10*ROW('Sanitation Data'!E30)))),CONCATENATE("[",ROUND(OFFSET('Sanitation Data'!$E$12,0,10*ROW('Sanitation Data'!E30)),0),"]"),IF(AND(ISTEXT(OFFSET('Sanitation Data'!$B$2,0,10*ROW('Sanitation Data'!E30))),CT36="",ISNUMBER(OFFSET('Sanitation Data'!$E$12,0,10*ROW('Sanitation Data'!E30)))),OFFSET('Sanitation Data'!$E$12,0,10*ROW('Sanitation Data'!E30)),NA())))</f>
        <v>#N/A</v>
      </c>
      <c r="AF36" s="83" t="e">
        <f ca="true">+IF(AND(ISTEXT(OFFSET('Sanitation Data'!$B$2,0,10*ROW('Sanitation Data'!F30))),CU36="Yes"),100-OFFSET('Sanitation Data'!$F$4,0,10*ROW('Sanitation Data'!F30)),IF(AND(ISTEXT(OFFSET('Sanitation Data'!$B$2,0,10*ROW('Sanitation Data'!F30))),CU36="No",ISNUMBER(OFFSET('Sanitation Data'!$F$4,0,10*ROW('Sanitation Data'!F30)))),CONCATENATE("[",ROUND(100-OFFSET('Sanitation Data'!$F$4,0,10*ROW('Sanitation Data'!F30)),0),"]"),IF(AND(ISTEXT(OFFSET('Sanitation Data'!$B$2,0,10*ROW('Sanitation Data'!F30))),CU36="",ISNUMBER(OFFSET('Sanitation Data'!$F$4,0,10*ROW('Sanitation Data'!F30)))),100-OFFSET('Sanitation Data'!$F$4,0,10*ROW('Sanitation Data'!F30)),NA())))</f>
        <v>#N/A</v>
      </c>
      <c r="AG36" s="83" t="e">
        <f ca="true">+IF(AND(ISTEXT(OFFSET('Sanitation Data'!$B$2,0,10*ROW('Sanitation Data'!F30))),CV36="Yes"),OFFSET('Sanitation Data'!$F$6,0,10*ROW('Sanitation Data'!F30)),IF(AND(ISTEXT(OFFSET('Sanitation Data'!$B$2,0,10*ROW('Sanitation Data'!F30))),CV36="No",ISNUMBER(OFFSET('Sanitation Data'!$F$6,0,10*ROW('Sanitation Data'!F30)))),CONCATENATE("[",ROUND(OFFSET('Sanitation Data'!$F$6,0,10*ROW('Sanitation Data'!F30)),0),"]"),IF(AND(ISTEXT(OFFSET('Sanitation Data'!$B$2,0,10*ROW('Sanitation Data'!F30))),CV36="",ISNUMBER(OFFSET('Sanitation Data'!$F$6,0,10*ROW('Sanitation Data'!F30)))),OFFSET('Sanitation Data'!$F$6,0,10*ROW('Sanitation Data'!F30)),NA())))</f>
        <v>#N/A</v>
      </c>
      <c r="AH36" s="83" t="e">
        <f ca="true">+IF(AND(ISTEXT(OFFSET('Sanitation Data'!$B$2,0,10*ROW('Sanitation Data'!F30))),CW36="Yes"),OFFSET('Sanitation Data'!$F$10,0,10*ROW('Sanitation Data'!F30)),IF(AND(ISTEXT(OFFSET('Sanitation Data'!$B$2,0,10*ROW('Sanitation Data'!F30))),CW36="No",ISNUMBER(OFFSET('Sanitation Data'!$F$10,0,10*ROW('Sanitation Data'!F30)))),CONCATENATE("[",ROUND(OFFSET('Sanitation Data'!$F$10,0,10*ROW('Sanitation Data'!F30)),0),"]"),IF(AND(ISTEXT(OFFSET('Sanitation Data'!$B$2,0,10*ROW('Sanitation Data'!F30))),CW36="",ISNUMBER(OFFSET('Sanitation Data'!$F$10,0,10*ROW('Sanitation Data'!F30)))),OFFSET('Sanitation Data'!$F$10,0,10*ROW('Sanitation Data'!F30)),NA())))</f>
        <v>#N/A</v>
      </c>
      <c r="AI36" s="83" t="e">
        <f ca="true">+IF(AND(ISTEXT(OFFSET('Sanitation Data'!$B$2,0,10*ROW('Sanitation Data'!F30))),CX36="Yes"),OFFSET('Sanitation Data'!$F$11,0,10*ROW('Sanitation Data'!F30)),IF(AND(ISTEXT(OFFSET('Sanitation Data'!$B$2,0,10*ROW('Sanitation Data'!F30))),CX36="No",ISNUMBER(OFFSET('Sanitation Data'!$F$11,0,10*ROW('Sanitation Data'!F30)))),CONCATENATE("[",ROUND(OFFSET('Sanitation Data'!$F$11,0,10*ROW('Sanitation Data'!F30)),0),"]"),IF(AND(ISTEXT(OFFSET('Sanitation Data'!$B$2,0,10*ROW('Sanitation Data'!F30))),CX36="",ISNUMBER(OFFSET('Sanitation Data'!$F$11,0,10*ROW('Sanitation Data'!F30)))),OFFSET('Sanitation Data'!$F$11,0,10*ROW('Sanitation Data'!F30)),NA())))</f>
        <v>#N/A</v>
      </c>
      <c r="AJ36" s="83" t="e">
        <f ca="true">+IF(AND(ISTEXT(OFFSET('Sanitation Data'!$B$2,0,10*ROW('Sanitation Data'!F30))),CY36="Yes"),OFFSET('Sanitation Data'!$F$12,0,10*ROW('Sanitation Data'!F30)),IF(AND(ISTEXT(OFFSET('Sanitation Data'!$B$2,0,10*ROW('Sanitation Data'!F30))),CY36="No",ISNUMBER(OFFSET('Sanitation Data'!$F$12,0,10*ROW('Sanitation Data'!F30)))),CONCATENATE("[",ROUND(OFFSET('Sanitation Data'!$F$12,0,10*ROW('Sanitation Data'!F30)),0),"]"),IF(AND(ISTEXT(OFFSET('Sanitation Data'!$B$2,0,10*ROW('Sanitation Data'!F30))),CY36="",ISNUMBER(OFFSET('Sanitation Data'!$F$12,0,10*ROW('Sanitation Data'!F30)))),OFFSET('Sanitation Data'!$F$12,0,10*ROW('Sanitation Data'!F30)),NA())))</f>
        <v>#N/A</v>
      </c>
      <c r="AK36" s="83" t="e">
        <f ca="true">+IF(AND(ISTEXT(OFFSET('Sanitation Data'!$B$2,0,10*ROW('Sanitation Data'!G30))),CZ36="Yes"),100-OFFSET('Sanitation Data'!$G$4,0,10*ROW('Sanitation Data'!G30)),IF(AND(ISTEXT(OFFSET('Sanitation Data'!$B$2,0,10*ROW('Sanitation Data'!G30))),CZ36="No",ISNUMBER(OFFSET('Sanitation Data'!$G$4,0,10*ROW('Sanitation Data'!G30)))),CONCATENATE("[",ROUND(100-OFFSET('Sanitation Data'!$G$4,0,10*ROW('Sanitation Data'!G30)),0),"]"),IF(AND(ISTEXT(OFFSET('Sanitation Data'!$B$2,0,10*ROW('Sanitation Data'!G30))),CZ36="",ISNUMBER(OFFSET('Sanitation Data'!$G$4,0,10*ROW('Sanitation Data'!G30)))),100-OFFSET('Sanitation Data'!$G$4,0,10*ROW('Sanitation Data'!G30)),NA())))</f>
        <v>#N/A</v>
      </c>
      <c r="AL36" s="83" t="e">
        <f ca="true">+IF(AND(ISTEXT(OFFSET('Sanitation Data'!$B$2,0,10*ROW('Sanitation Data'!G30))),DA36="Yes"),OFFSET('Sanitation Data'!$G$6,0,10*ROW('Sanitation Data'!G30)),IF(AND(ISTEXT(OFFSET('Sanitation Data'!$B$2,0,10*ROW('Sanitation Data'!G30))),DA36="No",ISNUMBER(OFFSET('Sanitation Data'!$G$6,0,10*ROW('Sanitation Data'!G30)))),CONCATENATE("[",ROUND(OFFSET('Sanitation Data'!$G$6,0,10*ROW('Sanitation Data'!G30)),0),"]"),IF(AND(ISTEXT(OFFSET('Sanitation Data'!$B$2,0,10*ROW('Sanitation Data'!G30))),DA36="",ISNUMBER(OFFSET('Sanitation Data'!$G$6,0,10*ROW('Sanitation Data'!G30)))),OFFSET('Sanitation Data'!$G$6,0,10*ROW('Sanitation Data'!G30)),NA())))</f>
        <v>#N/A</v>
      </c>
      <c r="AM36" s="83" t="e">
        <f ca="true">+IF(AND(ISTEXT(OFFSET('Sanitation Data'!$B$2,0,10*ROW('Sanitation Data'!G30))),DB36="Yes"),OFFSET('Sanitation Data'!$G$10,0,10*ROW('Sanitation Data'!G30)),IF(AND(ISTEXT(OFFSET('Sanitation Data'!$B$2,0,10*ROW('Sanitation Data'!G30))),DB36="No",ISNUMBER(OFFSET('Sanitation Data'!$G$10,0,10*ROW('Sanitation Data'!G30)))),CONCATENATE("[",ROUND(OFFSET('Sanitation Data'!$G$10,0,10*ROW('Sanitation Data'!G30)),0),"]"),IF(AND(ISTEXT(OFFSET('Sanitation Data'!$B$2,0,10*ROW('Sanitation Data'!G30))),DB36="",ISNUMBER(OFFSET('Sanitation Data'!$G$10,0,10*ROW('Sanitation Data'!G30)))),OFFSET('Sanitation Data'!$G$10,0,10*ROW('Sanitation Data'!G30)),NA())))</f>
        <v>#N/A</v>
      </c>
      <c r="AN36" s="83" t="e">
        <f ca="true">+IF(AND(ISTEXT(OFFSET('Sanitation Data'!$B$2,0,10*ROW('Sanitation Data'!G30))),DC36="Yes"),OFFSET('Sanitation Data'!$G$11,0,10*ROW('Sanitation Data'!G30)),IF(AND(ISTEXT(OFFSET('Sanitation Data'!$B$2,0,10*ROW('Sanitation Data'!G30))),DC36="No",ISNUMBER(OFFSET('Sanitation Data'!$G$11,0,10*ROW('Sanitation Data'!G30)))),CONCATENATE("[",ROUND(OFFSET('Sanitation Data'!$G$11,0,10*ROW('Sanitation Data'!G30)),0),"]"),IF(AND(ISTEXT(OFFSET('Sanitation Data'!$B$2,0,10*ROW('Sanitation Data'!G30))),DC36="",ISNUMBER(OFFSET('Sanitation Data'!$G$11,0,10*ROW('Sanitation Data'!G30)))),OFFSET('Sanitation Data'!$G$11,0,10*ROW('Sanitation Data'!G30)),NA())))</f>
        <v>#N/A</v>
      </c>
      <c r="AO36" s="83" t="e">
        <f ca="true">+IF(AND(ISTEXT(OFFSET('Sanitation Data'!$B$2,0,10*ROW('Sanitation Data'!G30))),DD36="Yes"),OFFSET('Sanitation Data'!$G$12,0,10*ROW('Sanitation Data'!G30)),IF(AND(ISTEXT(OFFSET('Sanitation Data'!$B$2,0,10*ROW('Sanitation Data'!G30))),DD36="No",ISNUMBER(OFFSET('Sanitation Data'!$G$12,0,10*ROW('Sanitation Data'!G30)))),CONCATENATE("[",ROUND(OFFSET('Sanitation Data'!$G$12,0,10*ROW('Sanitation Data'!G30)),0),"]"),IF(AND(ISTEXT(OFFSET('Sanitation Data'!$B$2,0,10*ROW('Sanitation Data'!G30))),DD36="",ISNUMBER(OFFSET('Sanitation Data'!$G$12,0,10*ROW('Sanitation Data'!G30)))),OFFSET('Sanitation Data'!$G$12,0,10*ROW('Sanitation Data'!G30)),NA())))</f>
        <v>#N/A</v>
      </c>
      <c r="AP36" s="83" t="e">
        <f ca="true">+IF(AND(ISTEXT(OFFSET('Sanitation Data'!$B$2,0,10*ROW('Sanitation Data'!H30))),DE36="Yes"),100-OFFSET('Sanitation Data'!$H$4,0,10*ROW('Sanitation Data'!H30)),IF(AND(ISTEXT(OFFSET('Sanitation Data'!$B$2,0,10*ROW('Sanitation Data'!H30))),DE36="No",ISNUMBER(OFFSET('Sanitation Data'!$H$4,0,10*ROW('Sanitation Data'!H30)))),CONCATENATE("[",ROUND(100-OFFSET('Sanitation Data'!$H$4,0,10*ROW('Sanitation Data'!H30)),0),"]"),IF(AND(ISTEXT(OFFSET('Sanitation Data'!$B$2,0,10*ROW('Sanitation Data'!H30))),DE36="",ISNUMBER(OFFSET('Sanitation Data'!$H$4,0,10*ROW('Sanitation Data'!H30)))),100-OFFSET('Sanitation Data'!$H$4,0,10*ROW('Sanitation Data'!H30)),NA())))</f>
        <v>#N/A</v>
      </c>
      <c r="AQ36" s="83" t="e">
        <f ca="true">+IF(AND(ISTEXT(OFFSET('Sanitation Data'!$B$2,0,10*ROW('Sanitation Data'!H30))),DF36="Yes"),OFFSET('Sanitation Data'!$H$6,0,10*ROW('Sanitation Data'!H30)),IF(AND(ISTEXT(OFFSET('Sanitation Data'!$B$2,0,10*ROW('Sanitation Data'!H30))),DF36="No",ISNUMBER(OFFSET('Sanitation Data'!$H$6,0,10*ROW('Sanitation Data'!H30)))),CONCATENATE("[",ROUND(OFFSET('Sanitation Data'!$H$6,0,10*ROW('Sanitation Data'!H30)),0),"]"),IF(AND(ISTEXT(OFFSET('Sanitation Data'!$B$2,0,10*ROW('Sanitation Data'!H30))),DF36="",ISNUMBER(OFFSET('Sanitation Data'!$H$6,0,10*ROW('Sanitation Data'!H30)))),OFFSET('Sanitation Data'!$H$6,0,10*ROW('Sanitation Data'!H30)),NA())))</f>
        <v>#N/A</v>
      </c>
      <c r="AR36" s="83" t="e">
        <f ca="true">+IF(AND(ISTEXT(OFFSET('Sanitation Data'!$B$2,0,10*ROW('Sanitation Data'!H30))),DG36="Yes"),OFFSET('Sanitation Data'!$H$10,0,10*ROW('Sanitation Data'!H30)),IF(AND(ISTEXT(OFFSET('Sanitation Data'!$B$2,0,10*ROW('Sanitation Data'!H30))),DG36="No",ISNUMBER(OFFSET('Sanitation Data'!$H$10,0,10*ROW('Sanitation Data'!H30)))),CONCATENATE("[",ROUND(OFFSET('Sanitation Data'!$H$10,0,10*ROW('Sanitation Data'!H30)),0),"]"),IF(AND(ISTEXT(OFFSET('Sanitation Data'!$B$2,0,10*ROW('Sanitation Data'!H30))),DG36="",ISNUMBER(OFFSET('Sanitation Data'!$H$10,0,10*ROW('Sanitation Data'!H30)))),OFFSET('Sanitation Data'!$H$10,0,10*ROW('Sanitation Data'!H30)),NA())))</f>
        <v>#N/A</v>
      </c>
      <c r="AS36" s="83" t="e">
        <f ca="true">+IF(AND(ISTEXT(OFFSET('Sanitation Data'!$B$2,0,10*ROW('Sanitation Data'!H30))),DH36="Yes"),OFFSET('Sanitation Data'!$H$11,0,10*ROW('Sanitation Data'!H30)),IF(AND(ISTEXT(OFFSET('Sanitation Data'!$B$2,0,10*ROW('Sanitation Data'!H30))),DH36="No",ISNUMBER(OFFSET('Sanitation Data'!$H$11,0,10*ROW('Sanitation Data'!H30)))),CONCATENATE("[",ROUND(OFFSET('Sanitation Data'!$H$11,0,10*ROW('Sanitation Data'!H30)),0),"]"),IF(AND(ISTEXT(OFFSET('Sanitation Data'!$B$2,0,10*ROW('Sanitation Data'!H30))),DH36="",ISNUMBER(OFFSET('Sanitation Data'!$H$11,0,10*ROW('Sanitation Data'!H30)))),OFFSET('Sanitation Data'!$H$11,0,10*ROW('Sanitation Data'!H30)),NA())))</f>
        <v>#N/A</v>
      </c>
      <c r="AT36" s="83" t="e">
        <f ca="true">+IF(AND(ISTEXT(OFFSET('Sanitation Data'!$B$2,0,10*ROW('Sanitation Data'!H30))),DI36="Yes"),OFFSET('Sanitation Data'!$H$12,0,10*ROW('Sanitation Data'!H30)),IF(AND(ISTEXT(OFFSET('Sanitation Data'!$B$2,0,10*ROW('Sanitation Data'!H30))),DI36="No",ISNUMBER(OFFSET('Sanitation Data'!$H$12,0,10*ROW('Sanitation Data'!H30)))),CONCATENATE("[",ROUND(OFFSET('Sanitation Data'!$H$12,0,10*ROW('Sanitation Data'!H30)),0),"]"),IF(AND(ISTEXT(OFFSET('Sanitation Data'!$B$2,0,10*ROW('Sanitation Data'!H30))),DI36="",ISNUMBER(OFFSET('Sanitation Data'!$H$12,0,10*ROW('Sanitation Data'!H30)))),OFFSET('Sanitation Data'!$H$12,0,10*ROW('Sanitation Data'!H30)),NA())))</f>
        <v>#N/A</v>
      </c>
      <c r="AU36" s="83" t="e">
        <f ca="true">+IF(AND(ISTEXT(OFFSET('Sanitation Data'!$B$2,0,10*ROW('Sanitation Data'!I30))),DJ36="Yes"),100-OFFSET('Sanitation Data'!$I$4,0,10*ROW('Sanitation Data'!I30)),IF(AND(ISTEXT(OFFSET('Sanitation Data'!$B$2,0,10*ROW('Sanitation Data'!I30))),DJ36="No",ISNUMBER(OFFSET('Sanitation Data'!$I$4,0,10*ROW('Sanitation Data'!I30)))),CONCATENATE("[",ROUND(100-OFFSET('Sanitation Data'!$I$4,0,10*ROW('Sanitation Data'!I30)),0),"]"),IF(AND(ISTEXT(OFFSET('Sanitation Data'!$B$2,0,10*ROW('Sanitation Data'!I30))),DJ36="",ISNUMBER(OFFSET('Sanitation Data'!$I$4,0,10*ROW('Sanitation Data'!I30)))),100-OFFSET('Sanitation Data'!$I$4,0,10*ROW('Sanitation Data'!I30)),NA())))</f>
        <v>#N/A</v>
      </c>
      <c r="AV36" s="83" t="e">
        <f ca="true">+IF(AND(ISTEXT(OFFSET('Sanitation Data'!$B$2,0,10*ROW('Sanitation Data'!I30))),DK36="Yes"),OFFSET('Sanitation Data'!$I$6,0,10*ROW('Sanitation Data'!I30)),IF(AND(ISTEXT(OFFSET('Sanitation Data'!$B$2,0,10*ROW('Sanitation Data'!I30))),DK36="No",ISNUMBER(OFFSET('Sanitation Data'!$I$6,0,10*ROW('Sanitation Data'!I30)))),CONCATENATE("[",ROUND(OFFSET('Sanitation Data'!$I$6,0,10*ROW('Sanitation Data'!I30)),0),"]"),IF(AND(ISTEXT(OFFSET('Sanitation Data'!$B$2,0,10*ROW('Sanitation Data'!I30))),DK36="",ISNUMBER(OFFSET('Sanitation Data'!$I$6,0,10*ROW('Sanitation Data'!I30)))),OFFSET('Sanitation Data'!$I$6,0,10*ROW('Sanitation Data'!I30)),NA())))</f>
        <v>#N/A</v>
      </c>
      <c r="AW36" s="83" t="e">
        <f ca="true">+IF(AND(ISTEXT(OFFSET('Sanitation Data'!$B$2,0,10*ROW('Sanitation Data'!I30))),DL36="Yes"),OFFSET('Sanitation Data'!$I$10,0,10*ROW('Sanitation Data'!I30)),IF(AND(ISTEXT(OFFSET('Sanitation Data'!$B$2,0,10*ROW('Sanitation Data'!I30))),DL36="No",ISNUMBER(OFFSET('Sanitation Data'!$I$10,0,10*ROW('Sanitation Data'!I30)))),CONCATENATE("[",ROUND(OFFSET('Sanitation Data'!$I$10,0,10*ROW('Sanitation Data'!I30)),0),"]"),IF(AND(ISTEXT(OFFSET('Sanitation Data'!$B$2,0,10*ROW('Sanitation Data'!I30))),DL36="",ISNUMBER(OFFSET('Sanitation Data'!$I$10,0,10*ROW('Sanitation Data'!I30)))),OFFSET('Sanitation Data'!$I$10,0,10*ROW('Sanitation Data'!I30)),NA())))</f>
        <v>#N/A</v>
      </c>
      <c r="AX36" s="83" t="e">
        <f ca="true">+IF(AND(ISTEXT(OFFSET('Sanitation Data'!$B$2,0,10*ROW('Sanitation Data'!I30))),DM36="Yes"),OFFSET('Sanitation Data'!$I$11,0,10*ROW('Sanitation Data'!I30)),IF(AND(ISTEXT(OFFSET('Sanitation Data'!$B$2,0,10*ROW('Sanitation Data'!I30))),DM36="No",ISNUMBER(OFFSET('Sanitation Data'!$I$11,0,10*ROW('Sanitation Data'!I30)))),CONCATENATE("[",ROUND(OFFSET('Sanitation Data'!$I$11,0,10*ROW('Sanitation Data'!I30)),0),"]"),IF(AND(ISTEXT(OFFSET('Sanitation Data'!$B$2,0,10*ROW('Sanitation Data'!I30))),DM36="",ISNUMBER(OFFSET('Sanitation Data'!$I$11,0,10*ROW('Sanitation Data'!I30)))),OFFSET('Sanitation Data'!$I$11,0,10*ROW('Sanitation Data'!I30)),NA())))</f>
        <v>#N/A</v>
      </c>
      <c r="AY36" s="83" t="e">
        <f ca="true">+IF(AND(ISTEXT(OFFSET('Sanitation Data'!$B$2,0,10*ROW('Sanitation Data'!I30))),DN36="Yes"),OFFSET('Sanitation Data'!$I$12,0,10*ROW('Sanitation Data'!I30)),IF(AND(ISTEXT(OFFSET('Sanitation Data'!$B$2,0,10*ROW('Sanitation Data'!I30))),DN36="No",ISNUMBER(OFFSET('Sanitation Data'!$I$12,0,10*ROW('Sanitation Data'!I30)))),CONCATENATE("[",ROUND(OFFSET('Sanitation Data'!$I$12,0,10*ROW('Sanitation Data'!I30)),0),"]"),IF(AND(ISTEXT(OFFSET('Sanitation Data'!$B$2,0,10*ROW('Sanitation Data'!I30))),DN36="",ISNUMBER(OFFSET('Sanitation Data'!$I$12,0,10*ROW('Sanitation Data'!I30)))),OFFSET('Sanitation Data'!$I$12,0,10*ROW('Sanitation Data'!I30)),NA())))</f>
        <v>#N/A</v>
      </c>
      <c r="AZ36" s="84" t="e">
        <f ca="true">+IF(AND(ISTEXT(OFFSET('Hygiene Data'!$B$2,0,10*ROW('Hygiene Data'!D30))),DO36="Yes"),OFFSET('Hygiene Data'!$D$5,0,10*ROW('Hygiene Data'!D30)),IF(AND(ISTEXT(OFFSET('Hygiene Data'!$B$2,0,10*ROW('Hygiene Data'!D30))),DO36="No",ISNUMBER(OFFSET('Hygiene Data'!$D$5,0,10*ROW('Hygiene Data'!D30)))),CONCATENATE("[",ROUND(OFFSET('Hygiene Data'!$D$5,0,10*ROW('Hygiene Data'!D30)),0),"]"),IF(AND(ISTEXT(OFFSET('Hygiene Data'!$B$2,0,10*ROW('Hygiene Data'!D30))),DO36="",ISNUMBER(OFFSET('Hygiene Data'!$D$5,0,10*ROW('Hygiene Data'!D30)))),OFFSET('Hygiene Data'!$D$5,0,10*ROW('Hygiene Data'!D30)),NA())))</f>
        <v>#N/A</v>
      </c>
      <c r="BA36" s="84" t="e">
        <f ca="true">+IF(AND(ISTEXT(OFFSET('Hygiene Data'!$B$2,0,10*ROW('Hygiene Data'!D30))),DP36="Yes"),OFFSET('Hygiene Data'!$D$7,0,10*ROW('Hygiene Data'!D30)),IF(AND(ISTEXT(OFFSET('Hygiene Data'!$B$2,0,10*ROW('Hygiene Data'!D30))),DP36="No",ISNUMBER(OFFSET('Hygiene Data'!$D$7,0,10*ROW('Hygiene Data'!D30)))),CONCATENATE("[",ROUND(OFFSET('Hygiene Data'!$D$7,0,10*ROW('Hygiene Data'!D30)),0),"]"),IF(AND(ISTEXT(OFFSET('Hygiene Data'!$B$2,0,10*ROW('Hygiene Data'!D30))),DP36="",ISNUMBER(OFFSET('Hygiene Data'!$D$7,0,10*ROW('Hygiene Data'!D30)))),OFFSET('Hygiene Data'!$D$7,0,10*ROW('Hygiene Data'!D30)),NA())))</f>
        <v>#N/A</v>
      </c>
      <c r="BB36" s="84" t="e">
        <f ca="true">+IF(AND(ISTEXT(OFFSET('Hygiene Data'!$B$2,0,10*ROW('Hygiene Data'!D30))),DQ36="Yes"),OFFSET('Hygiene Data'!$D$9,0,10*ROW('Hygiene Data'!D30)),IF(AND(ISTEXT(OFFSET('Hygiene Data'!$B$2,0,10*ROW('Hygiene Data'!D30))),DQ36="No",ISNUMBER(OFFSET('Hygiene Data'!$D$9,0,10*ROW('Hygiene Data'!D30)))),CONCATENATE("[",ROUND(OFFSET('Hygiene Data'!$D$9,0,10*ROW('Hygiene Data'!D30)),0),"]"),IF(AND(ISTEXT(OFFSET('Hygiene Data'!$B$2,0,10*ROW('Hygiene Data'!D30))),DQ36="",ISNUMBER(OFFSET('Hygiene Data'!$D$9,0,10*ROW('Hygiene Data'!D30)))),OFFSET('Hygiene Data'!$D$9,0,10*ROW('Hygiene Data'!D30)),NA())))</f>
        <v>#N/A</v>
      </c>
      <c r="BC36" s="84" t="e">
        <f ca="true">+IF(AND(ISTEXT(OFFSET('Hygiene Data'!$B$2,0,10*ROW('Hygiene Data'!E30))),DR36="Yes"),OFFSET('Hygiene Data'!$E$5,0,10*ROW('Hygiene Data'!E30)),IF(AND(ISTEXT(OFFSET('Hygiene Data'!$B$2,0,10*ROW('Hygiene Data'!E30))),DR36="No",ISNUMBER(OFFSET('Hygiene Data'!$E$5,0,10*ROW('Hygiene Data'!E30)))),CONCATENATE("[",ROUND(OFFSET('Hygiene Data'!$E$5,0,10*ROW('Hygiene Data'!E30)),0),"]"),IF(AND(ISTEXT(OFFSET('Hygiene Data'!$B$2,0,10*ROW('Hygiene Data'!E30))),DR36="",ISNUMBER(OFFSET('Hygiene Data'!$E$5,0,10*ROW('Hygiene Data'!E30)))),OFFSET('Hygiene Data'!$E$5,0,10*ROW('Hygiene Data'!E30)),NA())))</f>
        <v>#N/A</v>
      </c>
      <c r="BD36" s="84" t="e">
        <f ca="true">+IF(AND(ISTEXT(OFFSET('Hygiene Data'!$B$2,0,10*ROW('Hygiene Data'!E30))),DS36="Yes"),OFFSET('Hygiene Data'!$E$7,0,10*ROW('Hygiene Data'!E30)),IF(AND(ISTEXT(OFFSET('Hygiene Data'!$B$2,0,10*ROW('Hygiene Data'!E30))),DS36="No",ISNUMBER(OFFSET('Hygiene Data'!$E$7,0,10*ROW('Hygiene Data'!E30)))),CONCATENATE("[",ROUND(OFFSET('Hygiene Data'!$E$7,0,10*ROW('Hygiene Data'!E30)),0),"]"),IF(AND(ISTEXT(OFFSET('Hygiene Data'!$B$2,0,10*ROW('Hygiene Data'!E30))),DS36="",ISNUMBER(OFFSET('Hygiene Data'!$E$7,0,10*ROW('Hygiene Data'!E30)))),OFFSET('Hygiene Data'!$E$7,0,10*ROW('Hygiene Data'!E30)),NA())))</f>
        <v>#N/A</v>
      </c>
      <c r="BE36" s="84" t="e">
        <f ca="true">+IF(AND(ISTEXT(OFFSET('Hygiene Data'!$B$2,0,10*ROW('Hygiene Data'!E30))),DT36="Yes"),OFFSET('Hygiene Data'!$E$9,0,10*ROW('Hygiene Data'!E30)),IF(AND(ISTEXT(OFFSET('Hygiene Data'!$B$2,0,10*ROW('Hygiene Data'!E30))),DT36="No",ISNUMBER(OFFSET('Hygiene Data'!$E$9,0,10*ROW('Hygiene Data'!E30)))),CONCATENATE("[",ROUND(OFFSET('Hygiene Data'!$E$9,0,10*ROW('Hygiene Data'!E30)),0),"]"),IF(AND(ISTEXT(OFFSET('Hygiene Data'!$B$2,0,10*ROW('Hygiene Data'!E30))),DT36="",ISNUMBER(OFFSET('Hygiene Data'!$E$9,0,10*ROW('Hygiene Data'!E30)))),OFFSET('Hygiene Data'!$E$9,0,10*ROW('Hygiene Data'!E30)),NA())))</f>
        <v>#N/A</v>
      </c>
      <c r="BF36" s="84" t="e">
        <f ca="true">+IF(AND(ISTEXT(OFFSET('Hygiene Data'!$B$2,0,10*ROW('Hygiene Data'!F30))),DU36="Yes"),OFFSET('Hygiene Data'!$F$5,0,10*ROW('Hygiene Data'!F30)),IF(AND(ISTEXT(OFFSET('Hygiene Data'!$B$2,0,10*ROW('Hygiene Data'!F30))),DU36="No",ISNUMBER(OFFSET('Hygiene Data'!$F$5,0,10*ROW('Hygiene Data'!F30)))),CONCATENATE("[",ROUND(OFFSET('Hygiene Data'!$F$5,0,10*ROW('Hygiene Data'!F30)),0),"]"),IF(AND(ISTEXT(OFFSET('Hygiene Data'!$B$2,0,10*ROW('Hygiene Data'!F30))),DU36="",ISNUMBER(OFFSET('Hygiene Data'!$F$5,0,10*ROW('Hygiene Data'!F30)))),OFFSET('Hygiene Data'!$F$5,0,10*ROW('Hygiene Data'!F30)),NA())))</f>
        <v>#N/A</v>
      </c>
      <c r="BG36" s="84" t="e">
        <f ca="true">+IF(AND(ISTEXT(OFFSET('Hygiene Data'!$B$2,0,10*ROW('Hygiene Data'!F30))),DV36="Yes"),OFFSET('Hygiene Data'!$F$7,0,10*ROW('Hygiene Data'!F30)),IF(AND(ISTEXT(OFFSET('Hygiene Data'!$B$2,0,10*ROW('Hygiene Data'!F30))),DV36="No",ISNUMBER(OFFSET('Hygiene Data'!$F$7,0,10*ROW('Hygiene Data'!F30)))),CONCATENATE("[",ROUND(OFFSET('Hygiene Data'!$F$7,0,10*ROW('Hygiene Data'!F30)),0),"]"),IF(AND(ISTEXT(OFFSET('Hygiene Data'!$B$2,0,10*ROW('Hygiene Data'!F30))),DV36="",ISNUMBER(OFFSET('Hygiene Data'!$F$7,0,10*ROW('Hygiene Data'!F30)))),OFFSET('Hygiene Data'!$F$7,0,10*ROW('Hygiene Data'!F30)),NA())))</f>
        <v>#N/A</v>
      </c>
      <c r="BH36" s="84" t="e">
        <f ca="true">+IF(AND(ISTEXT(OFFSET('Hygiene Data'!$B$2,0,10*ROW('Hygiene Data'!F30))),DW36="Yes"),OFFSET('Hygiene Data'!$F$9,0,10*ROW('Hygiene Data'!F30)),IF(AND(ISTEXT(OFFSET('Hygiene Data'!$B$2,0,10*ROW('Hygiene Data'!F30))),DW36="No",ISNUMBER(OFFSET('Hygiene Data'!$F$9,0,10*ROW('Hygiene Data'!F30)))),CONCATENATE("[",ROUND(OFFSET('Hygiene Data'!$F$9,0,10*ROW('Hygiene Data'!F30)),0),"]"),IF(AND(ISTEXT(OFFSET('Hygiene Data'!$B$2,0,10*ROW('Hygiene Data'!F30))),DW36="",ISNUMBER(OFFSET('Hygiene Data'!$F$9,0,10*ROW('Hygiene Data'!F30)))),OFFSET('Hygiene Data'!$F$9,0,10*ROW('Hygiene Data'!F30)),NA())))</f>
        <v>#N/A</v>
      </c>
      <c r="BI36" s="84" t="e">
        <f ca="true">+IF(AND(ISTEXT(OFFSET('Hygiene Data'!$B$2,0,10*ROW('Hygiene Data'!G30))),DX36="Yes"),OFFSET('Hygiene Data'!$G$5,0,10*ROW('Hygiene Data'!G30)),IF(AND(ISTEXT(OFFSET('Hygiene Data'!$B$2,0,10*ROW('Hygiene Data'!G30))),DX36="No",ISNUMBER(OFFSET('Hygiene Data'!$G$5,0,10*ROW('Hygiene Data'!G30)))),CONCATENATE("[",ROUND(OFFSET('Hygiene Data'!$G$5,0,10*ROW('Hygiene Data'!G30)),0),"]"),IF(AND(ISTEXT(OFFSET('Hygiene Data'!$B$2,0,10*ROW('Hygiene Data'!G30))),DX36="",ISNUMBER(OFFSET('Hygiene Data'!$G$5,0,10*ROW('Hygiene Data'!G30)))),OFFSET('Hygiene Data'!$G$5,0,10*ROW('Hygiene Data'!G30)),NA())))</f>
        <v>#N/A</v>
      </c>
      <c r="BJ36" s="84" t="e">
        <f ca="true">+IF(AND(ISTEXT(OFFSET('Hygiene Data'!$B$2,0,10*ROW('Hygiene Data'!G30))),DY36="Yes"),OFFSET('Hygiene Data'!$G$7,0,10*ROW('Hygiene Data'!G30)),IF(AND(ISTEXT(OFFSET('Hygiene Data'!$B$2,0,10*ROW('Hygiene Data'!G30))),DY36="No",ISNUMBER(OFFSET('Hygiene Data'!$G$7,0,10*ROW('Hygiene Data'!G30)))),CONCATENATE("[",ROUND(OFFSET('Hygiene Data'!$G$7,0,10*ROW('Hygiene Data'!G30)),0),"]"),IF(AND(ISTEXT(OFFSET('Hygiene Data'!$B$2,0,10*ROW('Hygiene Data'!G30))),DY36="",ISNUMBER(OFFSET('Hygiene Data'!$G$7,0,10*ROW('Hygiene Data'!G30)))),OFFSET('Hygiene Data'!$G$7,0,10*ROW('Hygiene Data'!G30)),NA())))</f>
        <v>#N/A</v>
      </c>
      <c r="BK36" s="84" t="e">
        <f ca="true">+IF(AND(ISTEXT(OFFSET('Hygiene Data'!$B$2,0,10*ROW('Hygiene Data'!G30))),DZ36="Yes"),OFFSET('Hygiene Data'!$G$9,0,10*ROW('Hygiene Data'!G30)),IF(AND(ISTEXT(OFFSET('Hygiene Data'!$B$2,0,10*ROW('Hygiene Data'!G30))),DZ36="No",ISNUMBER(OFFSET('Hygiene Data'!$G$9,0,10*ROW('Hygiene Data'!G30)))),CONCATENATE("[",ROUND(OFFSET('Hygiene Data'!$G$9,0,10*ROW('Hygiene Data'!G30)),0),"]"),IF(AND(ISTEXT(OFFSET('Hygiene Data'!$B$2,0,10*ROW('Hygiene Data'!G30))),DZ36="",ISNUMBER(OFFSET('Hygiene Data'!$G$9,0,10*ROW('Hygiene Data'!G30)))),OFFSET('Hygiene Data'!$G$9,0,10*ROW('Hygiene Data'!G30)),NA())))</f>
        <v>#N/A</v>
      </c>
      <c r="BL36" s="84" t="e">
        <f ca="true">+IF(AND(ISTEXT(OFFSET('Hygiene Data'!$B$2,0,10*ROW('Hygiene Data'!H30))),EA36="Yes"),OFFSET('Hygiene Data'!$H$5,0,10*ROW('Hygiene Data'!H30)),IF(AND(ISTEXT(OFFSET('Hygiene Data'!$B$2,0,10*ROW('Hygiene Data'!H30))),EA36="No",ISNUMBER(OFFSET('Hygiene Data'!$H$5,0,10*ROW('Hygiene Data'!H30)))),CONCATENATE("[",ROUND(OFFSET('Hygiene Data'!$H$5,0,10*ROW('Hygiene Data'!H30)),0),"]"),IF(AND(ISTEXT(OFFSET('Hygiene Data'!$B$2,0,10*ROW('Hygiene Data'!H30))),EA36="",ISNUMBER(OFFSET('Hygiene Data'!$H$5,0,10*ROW('Hygiene Data'!H30)))),OFFSET('Hygiene Data'!$H$5,0,10*ROW('Hygiene Data'!H30)),NA())))</f>
        <v>#N/A</v>
      </c>
      <c r="BM36" s="84" t="e">
        <f ca="true">+IF(AND(ISTEXT(OFFSET('Hygiene Data'!$B$2,0,10*ROW('Hygiene Data'!H30))),EB36="Yes"),OFFSET('Hygiene Data'!$H$7,0,10*ROW('Hygiene Data'!H30)),IF(AND(ISTEXT(OFFSET('Hygiene Data'!$B$2,0,10*ROW('Hygiene Data'!H30))),EB36="No",ISNUMBER(OFFSET('Hygiene Data'!$H$7,0,10*ROW('Hygiene Data'!H30)))),CONCATENATE("[",ROUND(OFFSET('Hygiene Data'!$H$7,0,10*ROW('Hygiene Data'!H30)),0),"]"),IF(AND(ISTEXT(OFFSET('Hygiene Data'!$B$2,0,10*ROW('Hygiene Data'!H30))),EB36="",ISNUMBER(OFFSET('Hygiene Data'!$H$7,0,10*ROW('Hygiene Data'!H30)))),OFFSET('Hygiene Data'!$H$7,0,10*ROW('Hygiene Data'!H30)),NA())))</f>
        <v>#N/A</v>
      </c>
      <c r="BN36" s="84" t="e">
        <f ca="true">+IF(AND(ISTEXT(OFFSET('Hygiene Data'!$B$2,0,10*ROW('Hygiene Data'!H30))),EC36="Yes"),OFFSET('Hygiene Data'!$H$9,0,10*ROW('Hygiene Data'!H30)),IF(AND(ISTEXT(OFFSET('Hygiene Data'!$B$2,0,10*ROW('Hygiene Data'!H30))),EC36="No",ISNUMBER(OFFSET('Hygiene Data'!$H$9,0,10*ROW('Hygiene Data'!H30)))),CONCATENATE("[",ROUND(OFFSET('Hygiene Data'!$H$9,0,10*ROW('Hygiene Data'!H30)),0),"]"),IF(AND(ISTEXT(OFFSET('Hygiene Data'!$B$2,0,10*ROW('Hygiene Data'!H30))),EC36="",ISNUMBER(OFFSET('Hygiene Data'!$H$9,0,10*ROW('Hygiene Data'!H30)))),OFFSET('Hygiene Data'!$H$9,0,10*ROW('Hygiene Data'!H30)),NA())))</f>
        <v>#N/A</v>
      </c>
      <c r="BO36" s="84" t="e">
        <f ca="true">+IF(AND(ISTEXT(OFFSET('Hygiene Data'!$B$2,0,10*ROW('Hygiene Data'!I30))),ED36="Yes"),OFFSET('Hygiene Data'!$I$5,0,10*ROW('Hygiene Data'!I30)),IF(AND(ISTEXT(OFFSET('Hygiene Data'!$B$2,0,10*ROW('Hygiene Data'!I30))),ED36="No",ISNUMBER(OFFSET('Hygiene Data'!$I$5,0,10*ROW('Hygiene Data'!I30)))),CONCATENATE("[",ROUND(OFFSET('Hygiene Data'!$I$5,0,10*ROW('Hygiene Data'!I30)),0),"]"),IF(AND(ISTEXT(OFFSET('Hygiene Data'!$B$2,0,10*ROW('Hygiene Data'!I30))),ED36="",ISNUMBER(OFFSET('Hygiene Data'!$I$5,0,10*ROW('Hygiene Data'!I30)))),OFFSET('Hygiene Data'!$I$5,0,10*ROW('Hygiene Data'!I30)),NA())))</f>
        <v>#N/A</v>
      </c>
      <c r="BP36" s="84" t="e">
        <f ca="true">+IF(AND(ISTEXT(OFFSET('Hygiene Data'!$B$2,0,10*ROW('Hygiene Data'!I30))),EE36="Yes"),OFFSET('Hygiene Data'!$I$7,0,10*ROW('Hygiene Data'!I30)),IF(AND(ISTEXT(OFFSET('Hygiene Data'!$B$2,0,10*ROW('Hygiene Data'!I30))),EE36="No",ISNUMBER(OFFSET('Hygiene Data'!$I$7,0,10*ROW('Hygiene Data'!I30)))),CONCATENATE("[",ROUND(OFFSET('Hygiene Data'!$I$7,0,10*ROW('Hygiene Data'!I30)),0),"]"),IF(AND(ISTEXT(OFFSET('Hygiene Data'!$B$2,0,10*ROW('Hygiene Data'!I30))),EE36="",ISNUMBER(OFFSET('Hygiene Data'!$I$7,0,10*ROW('Hygiene Data'!I30)))),OFFSET('Hygiene Data'!$I$7,0,10*ROW('Hygiene Data'!I30)),NA())))</f>
        <v>#N/A</v>
      </c>
      <c r="BQ36" s="84" t="e">
        <f ca="true">+IF(AND(ISTEXT(OFFSET('Hygiene Data'!$B$2,0,10*ROW('Hygiene Data'!I30))),EF36="Yes"),OFFSET('Hygiene Data'!$I$9,0,10*ROW('Hygiene Data'!I30)),IF(AND(ISTEXT(OFFSET('Hygiene Data'!$B$2,0,10*ROW('Hygiene Data'!I30))),EF36="No",ISNUMBER(OFFSET('Hygiene Data'!$I$9,0,10*ROW('Hygiene Data'!I30)))),CONCATENATE("[",ROUND(OFFSET('Hygiene Data'!$I$9,0,10*ROW('Hygiene Data'!I30)),0),"]"),IF(AND(ISTEXT(OFFSET('Hygiene Data'!$B$2,0,10*ROW('Hygiene Data'!I30))),EF36="",ISNUMBER(OFFSET('Hygiene Data'!$I$9,0,10*ROW('Hygiene Data'!I30)))),OFFSET('Hygiene Data'!$I$9,0,10*ROW('Hygiene Data'!I30)),NA())))</f>
        <v>#N/A</v>
      </c>
      <c r="BR36" s="269"/>
      <c r="BS36" s="269" t="str">
        <f ca="true">+IF(OFFSET('Water Data'!$D$27,0,10*ROW('Water Data'!D30))="","",OFFSET('Water Data'!$D$27,0,10*ROW('Water Data'!D30)))</f>
        <v/>
      </c>
      <c r="BT36" s="269" t="str">
        <f ca="true">+IF(OFFSET('Water Data'!$D$28,0,10*ROW('Water Data'!D30))="","",OFFSET('Water Data'!$D$28,0,10*ROW('Water Data'!D30)))</f>
        <v/>
      </c>
      <c r="BU36" s="269" t="str">
        <f ca="true">+IF(OFFSET('Water Data'!$D$29,0,10*ROW('Water Data'!D30))="","",OFFSET('Water Data'!$D$29,0,10*ROW('Water Data'!D30)))</f>
        <v/>
      </c>
      <c r="BV36" s="269" t="str">
        <f ca="true">+IF(OFFSET('Water Data'!$E$27,0,10*ROW('Water Data'!E30))="","",OFFSET('Water Data'!$E$27,0,10*ROW('Water Data'!E30)))</f>
        <v/>
      </c>
      <c r="BW36" s="269" t="str">
        <f ca="true">+IF(OFFSET('Water Data'!$E$28,0,10*ROW('Water Data'!E30))="","",OFFSET('Water Data'!$E$28,0,10*ROW('Water Data'!E30)))</f>
        <v/>
      </c>
      <c r="BX36" s="269" t="str">
        <f ca="true">+IF(OFFSET('Water Data'!$E$29,0,10*ROW('Water Data'!E30))="","",OFFSET('Water Data'!$E$29,0,10*ROW('Water Data'!E30)))</f>
        <v/>
      </c>
      <c r="BY36" s="269" t="str">
        <f ca="true">+IF(OFFSET('Water Data'!$F$27,0,10*ROW('Water Data'!F30))="","",OFFSET('Water Data'!$F$27,0,10*ROW('Water Data'!F30)))</f>
        <v/>
      </c>
      <c r="BZ36" s="269" t="str">
        <f ca="true">+IF(OFFSET('Water Data'!$F$28,0,10*ROW('Water Data'!F30))="","",OFFSET('Water Data'!$F$28,0,10*ROW('Water Data'!F30)))</f>
        <v/>
      </c>
      <c r="CA36" s="269" t="str">
        <f ca="true">+IF(OFFSET('Water Data'!$F$29,0,10*ROW('Water Data'!F30))="","",OFFSET('Water Data'!$F$29,0,10*ROW('Water Data'!F30)))</f>
        <v/>
      </c>
      <c r="CB36" s="269" t="str">
        <f ca="true">+IF(OFFSET('Water Data'!$G$27,0,10*ROW('Water Data'!G30))="","",OFFSET('Water Data'!$G$27,0,10*ROW('Water Data'!G30)))</f>
        <v/>
      </c>
      <c r="CC36" s="269" t="str">
        <f ca="true">+IF(OFFSET('Water Data'!$G$28,0,10*ROW('Water Data'!G30))="","",OFFSET('Water Data'!$G$28,0,10*ROW('Water Data'!G30)))</f>
        <v/>
      </c>
      <c r="CD36" s="269" t="str">
        <f ca="true">+IF(OFFSET('Water Data'!$G$29,0,10*ROW('Water Data'!G30))="","",OFFSET('Water Data'!$G$29,0,10*ROW('Water Data'!G30)))</f>
        <v/>
      </c>
      <c r="CE36" s="269" t="str">
        <f ca="true">+IF(OFFSET('Water Data'!$H$27,0,10*ROW('Water Data'!H30))="","",OFFSET('Water Data'!$H$27,0,10*ROW('Water Data'!H30)))</f>
        <v/>
      </c>
      <c r="CF36" s="269" t="str">
        <f ca="true">+IF(OFFSET('Water Data'!$H$28,0,10*ROW('Water Data'!H30))="","",OFFSET('Water Data'!$H$28,0,10*ROW('Water Data'!H30)))</f>
        <v/>
      </c>
      <c r="CG36" s="269" t="str">
        <f ca="true">+IF(OFFSET('Water Data'!$H$29,0,10*ROW('Water Data'!H30))="","",OFFSET('Water Data'!$H$29,0,10*ROW('Water Data'!H30)))</f>
        <v/>
      </c>
      <c r="CH36" s="269" t="str">
        <f ca="true">+IF(OFFSET('Water Data'!$I$27,0,10*ROW('Water Data'!I30))="","",OFFSET('Water Data'!$I$27,0,10*ROW('Water Data'!I30)))</f>
        <v/>
      </c>
      <c r="CI36" s="269" t="str">
        <f ca="true">+IF(OFFSET('Water Data'!$I$28,0,10*ROW('Water Data'!I30))="","",OFFSET('Water Data'!$I$28,0,10*ROW('Water Data'!I30)))</f>
        <v/>
      </c>
      <c r="CJ36" s="269" t="str">
        <f ca="true">+IF(OFFSET('Water Data'!$I$29,0,10*ROW('Water Data'!I30))="","",OFFSET('Water Data'!$I$29,0,10*ROW('Water Data'!I30)))</f>
        <v/>
      </c>
      <c r="CK36" s="269" t="str">
        <f ca="true">+IF(OFFSET('Sanitation Data'!$D$28,0,10*ROW('Sanitation Data'!D30))="","",OFFSET('Sanitation Data'!$D$28,0,10*ROW('Sanitation Data'!D30)))</f>
        <v/>
      </c>
      <c r="CL36" s="269" t="str">
        <f ca="true">+IF(OFFSET('Sanitation Data'!$D$29,0,10*ROW('Sanitation Data'!D30))="","",OFFSET('Sanitation Data'!$D$29,0,10*ROW('Sanitation Data'!D30)))</f>
        <v/>
      </c>
      <c r="CM36" s="269" t="str">
        <f ca="true">+IF(OFFSET('Sanitation Data'!$D$30,0,10*ROW('Sanitation Data'!D30))="","",OFFSET('Sanitation Data'!$D$30,0,10*ROW('Sanitation Data'!D30)))</f>
        <v/>
      </c>
      <c r="CN36" s="269" t="str">
        <f ca="true">+IF(OFFSET('Sanitation Data'!$D$31,0,10*ROW('Sanitation Data'!D30))="","",OFFSET('Sanitation Data'!$D$31,0,10*ROW('Sanitation Data'!D30)))</f>
        <v/>
      </c>
      <c r="CO36" s="269" t="str">
        <f ca="true">+IF(OFFSET('Sanitation Data'!$D$32,0,10*ROW('Sanitation Data'!D30))="","",OFFSET('Sanitation Data'!$D$32,0,10*ROW('Sanitation Data'!D30)))</f>
        <v/>
      </c>
      <c r="CP36" s="269" t="str">
        <f ca="true">+IF(OFFSET('Sanitation Data'!$E$28,0,10*ROW('Sanitation Data'!E30))="","",OFFSET('Sanitation Data'!$E$28,0,10*ROW('Sanitation Data'!E30)))</f>
        <v/>
      </c>
      <c r="CQ36" s="269" t="str">
        <f ca="true">+IF(OFFSET('Sanitation Data'!$E$29,0,10*ROW('Sanitation Data'!E30))="","",OFFSET('Sanitation Data'!$E$29,0,10*ROW('Sanitation Data'!E30)))</f>
        <v/>
      </c>
      <c r="CR36" s="269" t="str">
        <f ca="true">+IF(OFFSET('Sanitation Data'!$E$30,0,10*ROW('Sanitation Data'!E30))="","",OFFSET('Sanitation Data'!$E$30,0,10*ROW('Sanitation Data'!E30)))</f>
        <v/>
      </c>
      <c r="CS36" s="269" t="str">
        <f ca="true">+IF(OFFSET('Sanitation Data'!$E$31,0,10*ROW('Sanitation Data'!E30))="","",OFFSET('Sanitation Data'!$E$31,0,10*ROW('Sanitation Data'!E30)))</f>
        <v/>
      </c>
      <c r="CT36" s="269" t="str">
        <f ca="true">+IF(OFFSET('Sanitation Data'!$E$32,0,10*ROW('Sanitation Data'!E30))="","",OFFSET('Sanitation Data'!$E$32,0,10*ROW('Sanitation Data'!E30)))</f>
        <v/>
      </c>
      <c r="CU36" s="269" t="str">
        <f ca="true">+IF(OFFSET('Sanitation Data'!$F$28,0,10*ROW('Sanitation Data'!F30))="","",OFFSET('Sanitation Data'!$F$28,0,10*ROW('Sanitation Data'!F30)))</f>
        <v/>
      </c>
      <c r="CV36" s="269" t="str">
        <f ca="true">+IF(OFFSET('Sanitation Data'!$F$29,0,10*ROW('Sanitation Data'!F30))="","",OFFSET('Sanitation Data'!$F$29,0,10*ROW('Sanitation Data'!F30)))</f>
        <v/>
      </c>
      <c r="CW36" s="269" t="str">
        <f ca="true">+IF(OFFSET('Sanitation Data'!$F$30,0,10*ROW('Sanitation Data'!F30))="","",OFFSET('Sanitation Data'!$F$30,0,10*ROW('Sanitation Data'!F30)))</f>
        <v/>
      </c>
      <c r="CX36" s="269" t="str">
        <f ca="true">+IF(OFFSET('Sanitation Data'!$F$31,0,10*ROW('Sanitation Data'!F30))="","",OFFSET('Sanitation Data'!$F$31,0,10*ROW('Sanitation Data'!F30)))</f>
        <v/>
      </c>
      <c r="CY36" s="269" t="str">
        <f ca="true">+IF(OFFSET('Sanitation Data'!$F$32,0,10*ROW('Sanitation Data'!F30))="","",OFFSET('Sanitation Data'!$F$32,0,10*ROW('Sanitation Data'!F30)))</f>
        <v/>
      </c>
      <c r="CZ36" s="269" t="str">
        <f ca="true">+IF(OFFSET('Sanitation Data'!$G$28,0,10*ROW('Sanitation Data'!G30))="","",OFFSET('Sanitation Data'!$G$28,0,10*ROW('Sanitation Data'!G30)))</f>
        <v/>
      </c>
      <c r="DA36" s="269" t="str">
        <f ca="true">+IF(OFFSET('Sanitation Data'!$G$29,0,10*ROW('Sanitation Data'!G30))="","",OFFSET('Sanitation Data'!$G$29,0,10*ROW('Sanitation Data'!G30)))</f>
        <v/>
      </c>
      <c r="DB36" s="269" t="str">
        <f ca="true">+IF(OFFSET('Sanitation Data'!$G$30,0,10*ROW('Sanitation Data'!G30))="","",OFFSET('Sanitation Data'!$G$30,0,10*ROW('Sanitation Data'!G30)))</f>
        <v/>
      </c>
      <c r="DC36" s="269" t="str">
        <f ca="true">+IF(OFFSET('Sanitation Data'!$G$31,0,10*ROW('Sanitation Data'!G30))="","",OFFSET('Sanitation Data'!$G$31,0,10*ROW('Sanitation Data'!G30)))</f>
        <v/>
      </c>
      <c r="DD36" s="269" t="str">
        <f ca="true">+IF(OFFSET('Sanitation Data'!$G$32,0,10*ROW('Sanitation Data'!G30))="","",OFFSET('Sanitation Data'!$G$32,0,10*ROW('Sanitation Data'!G30)))</f>
        <v/>
      </c>
      <c r="DE36" s="269" t="str">
        <f ca="true">+IF(OFFSET('Sanitation Data'!$H$28,0,10*ROW('Sanitation Data'!H30))="","",OFFSET('Sanitation Data'!$H$28,0,10*ROW('Sanitation Data'!H30)))</f>
        <v/>
      </c>
      <c r="DF36" s="269" t="str">
        <f ca="true">+IF(OFFSET('Sanitation Data'!$H$29,0,10*ROW('Sanitation Data'!H30))="","",OFFSET('Sanitation Data'!$H$29,0,10*ROW('Sanitation Data'!H30)))</f>
        <v/>
      </c>
      <c r="DG36" s="269" t="str">
        <f ca="true">+IF(OFFSET('Sanitation Data'!$H$30,0,10*ROW('Sanitation Data'!H30))="","",OFFSET('Sanitation Data'!$H$30,0,10*ROW('Sanitation Data'!H30)))</f>
        <v/>
      </c>
      <c r="DH36" s="269" t="str">
        <f ca="true">+IF(OFFSET('Sanitation Data'!$H$31,0,10*ROW('Sanitation Data'!H30))="","",OFFSET('Sanitation Data'!$H$31,0,10*ROW('Sanitation Data'!H30)))</f>
        <v/>
      </c>
      <c r="DI36" s="269" t="str">
        <f ca="true">+IF(OFFSET('Sanitation Data'!$H$32,0,10*ROW('Sanitation Data'!H30))="","",OFFSET('Sanitation Data'!$H$32,0,10*ROW('Sanitation Data'!H30)))</f>
        <v/>
      </c>
      <c r="DJ36" s="269" t="str">
        <f ca="true">+IF(OFFSET('Sanitation Data'!$I$28,0,10*ROW('Sanitation Data'!I30))="","",OFFSET('Sanitation Data'!$I$28,0,10*ROW('Sanitation Data'!I30)))</f>
        <v/>
      </c>
      <c r="DK36" s="269" t="str">
        <f ca="true">+IF(OFFSET('Sanitation Data'!$I$29,0,10*ROW('Sanitation Data'!I30))="","",OFFSET('Sanitation Data'!$I$29,0,10*ROW('Sanitation Data'!I30)))</f>
        <v/>
      </c>
      <c r="DL36" s="269" t="str">
        <f ca="true">+IF(OFFSET('Sanitation Data'!$I$30,0,10*ROW('Sanitation Data'!I30))="","",OFFSET('Sanitation Data'!$I$30,0,10*ROW('Sanitation Data'!I30)))</f>
        <v/>
      </c>
      <c r="DM36" s="269" t="str">
        <f ca="true">+IF(OFFSET('Sanitation Data'!$I$31,0,10*ROW('Sanitation Data'!I30))="","",OFFSET('Sanitation Data'!$I$31,0,10*ROW('Sanitation Data'!I30)))</f>
        <v/>
      </c>
      <c r="DN36" s="269" t="str">
        <f ca="true">+IF(OFFSET('Sanitation Data'!$I$32,0,10*ROW('Sanitation Data'!I30))="","",OFFSET('Sanitation Data'!$I$32,0,10*ROW('Sanitation Data'!I30)))</f>
        <v/>
      </c>
      <c r="DO36" s="269" t="str">
        <f ca="true">+IF(OFFSET('Hygiene Data'!$D$11,0,10*ROW('Hygiene Data'!D30))="","",OFFSET('Hygiene Data'!$D$11,0,10*ROW('Hygiene Data'!D30)))</f>
        <v/>
      </c>
      <c r="DP36" s="269" t="str">
        <f ca="true">+IF(OFFSET('Hygiene Data'!$D$12,0,10*ROW('Hygiene Data'!D30))="","",OFFSET('Hygiene Data'!$D$12,0,10*ROW('Hygiene Data'!D30)))</f>
        <v/>
      </c>
      <c r="DQ36" s="269" t="str">
        <f ca="true">+IF(OFFSET('Hygiene Data'!$D$13,0,10*ROW('Hygiene Data'!D30))="","",OFFSET('Hygiene Data'!$D$13,0,10*ROW('Hygiene Data'!D30)))</f>
        <v/>
      </c>
      <c r="DR36" s="269" t="str">
        <f ca="true">+IF(OFFSET('Hygiene Data'!$E$11,0,10*ROW('Hygiene Data'!E30))="","",OFFSET('Hygiene Data'!$E$11,0,10*ROW('Hygiene Data'!E30)))</f>
        <v/>
      </c>
      <c r="DS36" s="269" t="str">
        <f ca="true">+IF(OFFSET('Hygiene Data'!$E$12,0,10*ROW('Hygiene Data'!E30))="","",OFFSET('Hygiene Data'!$E$12,0,10*ROW('Hygiene Data'!E30)))</f>
        <v/>
      </c>
      <c r="DT36" s="269" t="str">
        <f ca="true">+IF(OFFSET('Hygiene Data'!$E$13,0,10*ROW('Hygiene Data'!E30))="","",OFFSET('Hygiene Data'!$E$13,0,10*ROW('Hygiene Data'!E30)))</f>
        <v/>
      </c>
      <c r="DU36" s="269" t="str">
        <f ca="true">+IF(OFFSET('Hygiene Data'!$F$11,0,10*ROW('Hygiene Data'!F30))="","",OFFSET('Hygiene Data'!$F$11,0,10*ROW('Hygiene Data'!F30)))</f>
        <v/>
      </c>
      <c r="DV36" s="269" t="str">
        <f ca="true">+IF(OFFSET('Hygiene Data'!$F$12,0,10*ROW('Hygiene Data'!F30))="","",OFFSET('Hygiene Data'!$F$12,0,10*ROW('Hygiene Data'!F30)))</f>
        <v/>
      </c>
      <c r="DW36" s="269" t="str">
        <f ca="true">+IF(OFFSET('Hygiene Data'!$F$13,0,10*ROW('Hygiene Data'!F30))="","",OFFSET('Hygiene Data'!$F$13,0,10*ROW('Hygiene Data'!F30)))</f>
        <v/>
      </c>
      <c r="DX36" s="269" t="str">
        <f ca="true">+IF(OFFSET('Hygiene Data'!$G$11,0,10*ROW('Hygiene Data'!G30))="","",OFFSET('Hygiene Data'!$G$11,0,10*ROW('Hygiene Data'!G30)))</f>
        <v/>
      </c>
      <c r="DY36" s="269" t="str">
        <f ca="true">+IF(OFFSET('Hygiene Data'!$G$12,0,10*ROW('Hygiene Data'!G30))="","",OFFSET('Hygiene Data'!$G$12,0,10*ROW('Hygiene Data'!G30)))</f>
        <v/>
      </c>
      <c r="DZ36" s="269" t="str">
        <f ca="true">+IF(OFFSET('Hygiene Data'!$G$13,0,10*ROW('Hygiene Data'!G30))="","",OFFSET('Hygiene Data'!$G$13,0,10*ROW('Hygiene Data'!G30)))</f>
        <v/>
      </c>
      <c r="EA36" s="269" t="str">
        <f ca="true">+IF(OFFSET('Hygiene Data'!$H$11,0,10*ROW('Hygiene Data'!H30))="","",OFFSET('Hygiene Data'!$H$11,0,10*ROW('Hygiene Data'!H30)))</f>
        <v/>
      </c>
      <c r="EB36" s="269" t="str">
        <f ca="true">+IF(OFFSET('Hygiene Data'!$H$12,0,10*ROW('Hygiene Data'!H30))="","",OFFSET('Hygiene Data'!$H$12,0,10*ROW('Hygiene Data'!H30)))</f>
        <v/>
      </c>
      <c r="EC36" s="269" t="str">
        <f ca="true">+IF(OFFSET('Hygiene Data'!$H$13,0,10*ROW('Hygiene Data'!H30))="","",OFFSET('Hygiene Data'!$H$13,0,10*ROW('Hygiene Data'!H30)))</f>
        <v/>
      </c>
      <c r="ED36" s="269" t="str">
        <f ca="true">+IF(OFFSET('Hygiene Data'!$I$11,0,10*ROW('Hygiene Data'!I30))="","",OFFSET('Hygiene Data'!$I$11,0,10*ROW('Hygiene Data'!I30)))</f>
        <v/>
      </c>
      <c r="EE36" s="269" t="str">
        <f ca="true">+IF(OFFSET('Hygiene Data'!$I$12,0,10*ROW('Hygiene Data'!I30))="","",OFFSET('Hygiene Data'!$I$12,0,10*ROW('Hygiene Data'!I30)))</f>
        <v/>
      </c>
      <c r="EF36" s="269" t="str">
        <f ca="true">+IF(OFFSET('Hygiene Data'!$I$13,0,10*ROW('Hygiene Data'!I30))="","",OFFSET('Hygiene Data'!$I$13,0,10*ROW('Hygiene Data'!I30)))</f>
        <v/>
      </c>
    </row>
    <row xmlns:x14ac="http://schemas.microsoft.com/office/spreadsheetml/2009/9/ac" r="37" x14ac:dyDescent="0.2">
      <c r="A37" s="36" t="str">
        <f ca="true">+IF(OFFSET('Water Data'!$B$2,0,10*ROW('Water Data'!E31))="","",OFFSET('Water Data'!$B$2,0,10*ROW('Water Data'!E31)))</f>
        <v/>
      </c>
      <c r="B37" s="36" t="str">
        <f ca="true">+IF(OFFSET('Water Data'!$C$2,0,10*ROW('Water Data'!F31))="","",OFFSET('Water Data'!$C$2,0,10*ROW('Water Data'!F31)))</f>
        <v/>
      </c>
      <c r="C37" s="325" t="str">
        <f t="shared" ca="true" si="0"/>
        <v/>
      </c>
      <c r="D37" s="82" t="e">
        <f ca="true">+IF(AND(ISTEXT(OFFSET('Water Data'!$B$2,0,10*ROW('Water Data'!D31))),BS37="Yes"),100-OFFSET('Water Data'!$D$4,0,10*ROW('Water Data'!D31)),IF(AND(ISTEXT(OFFSET('Water Data'!$B$2,0,10*ROW('Water Data'!D31))),BS37="No",ISNUMBER(OFFSET('Water Data'!$D$4,0,10*ROW('Water Data'!D31)))),CONCATENATE("[",ROUND(100-OFFSET('Water Data'!$D$4,0,10*ROW('Water Data'!D31)),0),"]"),IF(AND(ISTEXT(OFFSET('Water Data'!$B$2,0,10*ROW('Water Data'!D31))),BS37="",ISNUMBER(OFFSET('Water Data'!$D$4,0,10*ROW('Water Data'!D31)))),100-OFFSET('Water Data'!$D$4,0,10*ROW('Water Data'!D31)),NA())))</f>
        <v>#N/A</v>
      </c>
      <c r="E37" s="82" t="e">
        <f ca="true">+IF(AND(ISTEXT(OFFSET('Water Data'!$B$2,0,10*ROW('Water Data'!E31))),BT37="Yes"),OFFSET('Water Data'!$D$6,0,10*ROW('Water Data'!D31)),IF(AND(ISTEXT(OFFSET('Water Data'!$B$2,0,10*ROW('Water Data'!D31))),BT37="No",ISNUMBER(OFFSET('Water Data'!$D$6,0,10*ROW('Water Data'!D31)))),CONCATENATE("[",ROUND(OFFSET('Water Data'!$D$6,0,10*ROW('Water Data'!D31)),0),"]"),IF(AND(ISTEXT(OFFSET('Water Data'!$B$2,0,10*ROW('Water Data'!D31))),BT37="",ISNUMBER(OFFSET('Water Data'!$D$6,0,10*ROW('Water Data'!D31)))),OFFSET('Water Data'!$D$6,0,10*ROW('Water Data'!D31)),NA())))</f>
        <v>#N/A</v>
      </c>
      <c r="F37" s="82" t="e">
        <f ca="true">+IF(AND(ISTEXT(OFFSET('Water Data'!$B$2,0,10*ROW('Water Data'!D31))),BU37="Yes"),OFFSET('Water Data'!$D$9,0,10*ROW('Water Data'!D31)),IF(AND(ISTEXT(OFFSET('Water Data'!$B$2,0,10*ROW('Water Data'!D31))),BU37="No",ISNUMBER(OFFSET('Water Data'!$D$9,0,10*ROW('Water Data'!D31)))),CONCATENATE("[",ROUND(OFFSET('Water Data'!$D$9,0,10*ROW('Water Data'!D31)),0),"]"),IF(AND(ISTEXT(OFFSET('Water Data'!$B$2,0,10*ROW('Water Data'!D31))),BU37="",ISNUMBER(OFFSET('Water Data'!$D$9,0,10*ROW('Water Data'!D31)))),OFFSET('Water Data'!$D$9,0,10*ROW('Water Data'!D31)),NA())))</f>
        <v>#N/A</v>
      </c>
      <c r="G37" s="82" t="e">
        <f ca="true">+IF(AND(ISTEXT(OFFSET('Water Data'!$B$2,0,10*ROW('Water Data'!E31))),BV37="Yes"),100-OFFSET('Water Data'!$E$4,0,10*ROW('Water Data'!E31)),IF(AND(ISTEXT(OFFSET('Water Data'!$B$2,0,10*ROW('Water Data'!E31))),BV37="No",ISNUMBER(OFFSET('Water Data'!$E$4,0,10*ROW('Water Data'!E31)))),CONCATENATE("[",ROUND(100-OFFSET('Water Data'!$E$4,0,10*ROW('Water Data'!E31)),0),"]"),IF(AND(ISTEXT(OFFSET('Water Data'!$B$2,0,10*ROW('Water Data'!E31))),BV37="",ISNUMBER(OFFSET('Water Data'!$E$4,0,10*ROW('Water Data'!E31)))),100-OFFSET('Water Data'!$E$4,0,10*ROW('Water Data'!E31)),NA())))</f>
        <v>#N/A</v>
      </c>
      <c r="H37" s="82" t="e">
        <f ca="true">+IF(AND(ISTEXT(OFFSET('Water Data'!$B$2,0,10*ROW('Water Data'!E31))),BW37="Yes"),OFFSET('Water Data'!$E$6,0,10*ROW('Water Data'!E31)),IF(AND(ISTEXT(OFFSET('Water Data'!$B$2,0,10*ROW('Water Data'!E31))),BW37="No",ISNUMBER(OFFSET('Water Data'!$E$6,0,10*ROW('Water Data'!E31)))),CONCATENATE("[",ROUND(OFFSET('Water Data'!$D$6,0,10*ROW('Water Data'!E31)),0),"]"),IF(AND(ISTEXT(OFFSET('Water Data'!$B$2,0,10*ROW('Water Data'!E31))),BW37="",ISNUMBER(OFFSET('Water Data'!$E$6,0,10*ROW('Water Data'!E31)))),OFFSET('Water Data'!$E$6,0,10*ROW('Water Data'!E31)),NA())))</f>
        <v>#N/A</v>
      </c>
      <c r="I37" s="82" t="e">
        <f ca="true">+IF(AND(ISTEXT(OFFSET('Water Data'!$B$2,0,10*ROW('Water Data'!E31))),BX37="Yes"),OFFSET('Water Data'!$E$9,0,10*ROW('Water Data'!E31)),IF(AND(ISTEXT(OFFSET('Water Data'!$B$2,0,10*ROW('Water Data'!E31))),BX37="No",ISNUMBER(OFFSET('Water Data'!$E$9,0,10*ROW('Water Data'!E31)))),CONCATENATE("[",ROUND(OFFSET('Water Data'!$E$9,0,10*ROW('Water Data'!E31)),0),"]"),IF(AND(ISTEXT(OFFSET('Water Data'!$B$2,0,10*ROW('Water Data'!E31))),BX37="",ISNUMBER(OFFSET('Water Data'!$E$9,0,10*ROW('Water Data'!E31)))),OFFSET('Water Data'!$E$9,0,10*ROW('Water Data'!E31)),NA())))</f>
        <v>#N/A</v>
      </c>
      <c r="J37" s="82" t="e">
        <f ca="true">+IF(AND(ISTEXT(OFFSET('Water Data'!$B$2,0,10*ROW('Water Data'!F31))),BY37="Yes"),100-OFFSET('Water Data'!$F$4,0,10*ROW('Water Data'!F31)),IF(AND(ISTEXT(OFFSET('Water Data'!$B$2,0,10*ROW('Water Data'!F31))),BY37="No",ISNUMBER(OFFSET('Water Data'!$F$4,0,10*ROW('Water Data'!F31)))),CONCATENATE("[",ROUND(100-OFFSET('Water Data'!$F$4,0,10*ROW('Water Data'!F31)),0),"]"),IF(AND(ISTEXT(OFFSET('Water Data'!$B$2,0,10*ROW('Water Data'!F31))),BY37="",ISNUMBER(OFFSET('Water Data'!$F$4,0,10*ROW('Water Data'!F31)))),100-OFFSET('Water Data'!$F$4,0,10*ROW('Water Data'!F31)),NA())))</f>
        <v>#N/A</v>
      </c>
      <c r="K37" s="82" t="e">
        <f ca="true">+IF(AND(ISTEXT(OFFSET('Water Data'!$B$2,0,10*ROW('Water Data'!F31))),BZ37="Yes"),OFFSET('Water Data'!$F$6,0,10*ROW('Water Data'!F31)),IF(AND(ISTEXT(OFFSET('Water Data'!$B$2,0,10*ROW('Water Data'!F31))),BZ37="No",ISNUMBER(OFFSET('Water Data'!$F$6,0,10*ROW('Water Data'!F31)))),CONCATENATE("[",ROUND(OFFSET('Water Data'!$F$6,0,10*ROW('Water Data'!F31)),0),"]"),IF(AND(ISTEXT(OFFSET('Water Data'!$B$2,0,10*ROW('Water Data'!F31))),BZ37="",ISNUMBER(OFFSET('Water Data'!$F$6,0,10*ROW('Water Data'!F31)))),OFFSET('Water Data'!$F$6,0,10*ROW('Water Data'!F31)),NA())))</f>
        <v>#N/A</v>
      </c>
      <c r="L37" s="82" t="e">
        <f ca="true">+IF(AND(ISTEXT(OFFSET('Water Data'!$B$2,0,10*ROW('Water Data'!F31))),CA37="Yes"),OFFSET('Water Data'!$F$9,0,10*ROW('Water Data'!F31)),IF(AND(ISTEXT(OFFSET('Water Data'!$B$2,0,10*ROW('Water Data'!F31))),CA37="No",ISNUMBER(OFFSET('Water Data'!$F$9,0,10*ROW('Water Data'!F31)))),CONCATENATE("[",ROUND(OFFSET('Water Data'!$F$9,0,10*ROW('Water Data'!F31)),0),"]"),IF(AND(ISTEXT(OFFSET('Water Data'!$B$2,0,10*ROW('Water Data'!F31))),CA37="",ISNUMBER(OFFSET('Water Data'!$F$9,0,10*ROW('Water Data'!F31)))),OFFSET('Water Data'!$F$9,0,10*ROW('Water Data'!F31)),NA())))</f>
        <v>#N/A</v>
      </c>
      <c r="M37" s="82" t="e">
        <f ca="true">+IF(AND(ISTEXT(OFFSET('Water Data'!$B$2,0,10*ROW('Water Data'!G31))),CB37="Yes"),100-OFFSET('Water Data'!$G$4,0,10*ROW('Water Data'!G31)),IF(AND(ISTEXT(OFFSET('Water Data'!$B$2,0,10*ROW('Water Data'!G31))),CB37="No",ISNUMBER(OFFSET('Water Data'!$G$4,0,10*ROW('Water Data'!G31)))),CONCATENATE("[",ROUND(100-OFFSET('Water Data'!$G$4,0,10*ROW('Water Data'!G31)),0),"]"),IF(AND(ISTEXT(OFFSET('Water Data'!$B$2,0,10*ROW('Water Data'!G31))),CB37="",ISNUMBER(OFFSET('Water Data'!$G$4,0,10*ROW('Water Data'!G31)))),100-OFFSET('Water Data'!$G$4,0,10*ROW('Water Data'!G31)),NA())))</f>
        <v>#N/A</v>
      </c>
      <c r="N37" s="82" t="e">
        <f ca="true">+IF(AND(ISTEXT(OFFSET('Water Data'!$B$2,0,10*ROW('Water Data'!G31))),CC37="Yes"),OFFSET('Water Data'!$G$6,0,10*ROW('Water Data'!G31)),IF(AND(ISTEXT(OFFSET('Water Data'!$B$2,0,10*ROW('Water Data'!G31))),CC37="No",ISNUMBER(OFFSET('Water Data'!$G$6,0,10*ROW('Water Data'!G31)))),CONCATENATE("[",ROUND(OFFSET('Water Data'!$G$6,0,10*ROW('Water Data'!G31)),0),"]"),IF(AND(ISTEXT(OFFSET('Water Data'!$B$2,0,10*ROW('Water Data'!G31))),CC37="",ISNUMBER(OFFSET('Water Data'!$G$6,0,10*ROW('Water Data'!G31)))),OFFSET('Water Data'!$G$6,0,10*ROW('Water Data'!G31)),NA())))</f>
        <v>#N/A</v>
      </c>
      <c r="O37" s="82" t="e">
        <f ca="true">+IF(AND(ISTEXT(OFFSET('Water Data'!$B$2,0,10*ROW('Water Data'!G31))),CD37="Yes"),OFFSET('Water Data'!$G$9,0,10*ROW('Water Data'!G31)),IF(AND(ISTEXT(OFFSET('Water Data'!$B$2,0,10*ROW('Water Data'!G31))),CD37="No",ISNUMBER(OFFSET('Water Data'!$G$9,0,10*ROW('Water Data'!G31)))),CONCATENATE("[",ROUND(OFFSET('Water Data'!$G$9,0,10*ROW('Water Data'!G31)),0),"]"),IF(AND(ISTEXT(OFFSET('Water Data'!$B$2,0,10*ROW('Water Data'!G31))),CD37="",ISNUMBER(OFFSET('Water Data'!$G$9,0,10*ROW('Water Data'!G31)))),OFFSET('Water Data'!$G$9,0,10*ROW('Water Data'!G31)),NA())))</f>
        <v>#N/A</v>
      </c>
      <c r="P37" s="82" t="e">
        <f ca="true">+IF(AND(ISTEXT(OFFSET('Water Data'!$B$2,0,10*ROW('Water Data'!H31))),CE37="Yes"),100-OFFSET('Water Data'!$H$4,0,10*ROW('Water Data'!H31)),IF(AND(ISTEXT(OFFSET('Water Data'!$B$2,0,10*ROW('Water Data'!H31))),CE37="No",ISNUMBER(OFFSET('Water Data'!$H$4,0,10*ROW('Water Data'!H31)))),CONCATENATE("[",ROUND(100-OFFSET('Water Data'!$H$4,0,10*ROW('Water Data'!H31)),0),"]"),IF(AND(ISTEXT(OFFSET('Water Data'!$B$2,0,10*ROW('Water Data'!H31))),CE37="",ISNUMBER(OFFSET('Water Data'!$H$4,0,10*ROW('Water Data'!H31)))),100-OFFSET('Water Data'!$H$4,0,10*ROW('Water Data'!H31)),NA())))</f>
        <v>#N/A</v>
      </c>
      <c r="Q37" s="82" t="e">
        <f ca="true">+IF(AND(ISTEXT(OFFSET('Water Data'!$B$2,0,10*ROW('Water Data'!H31))),CF37="Yes"),OFFSET('Water Data'!$H$6,0,10*ROW('Water Data'!H31)),IF(AND(ISTEXT(OFFSET('Water Data'!$B$2,0,10*ROW('Water Data'!H31))),CF37="No",ISNUMBER(OFFSET('Water Data'!$H$6,0,10*ROW('Water Data'!H31)))),CONCATENATE("[",ROUND(OFFSET('Water Data'!$H$6,0,10*ROW('Water Data'!H31)),0),"]"),IF(AND(ISTEXT(OFFSET('Water Data'!$B$2,0,10*ROW('Water Data'!H31))),CF37="",ISNUMBER(OFFSET('Water Data'!$H$6,0,10*ROW('Water Data'!H31)))),OFFSET('Water Data'!$H$6,0,10*ROW('Water Data'!H31)),NA())))</f>
        <v>#N/A</v>
      </c>
      <c r="R37" s="82" t="e">
        <f ca="true">+IF(AND(ISTEXT(OFFSET('Water Data'!$B$2,0,10*ROW('Water Data'!H31))),CG37="Yes"),OFFSET('Water Data'!$H$9,0,10*ROW('Water Data'!H31)),IF(AND(ISTEXT(OFFSET('Water Data'!$B$2,0,10*ROW('Water Data'!H31))),CG37="No",ISNUMBER(OFFSET('Water Data'!$H$9,0,10*ROW('Water Data'!H31)))),CONCATENATE("[",ROUND(OFFSET('Water Data'!$H$9,0,10*ROW('Water Data'!H31)),0),"]"),IF(AND(ISTEXT(OFFSET('Water Data'!$B$2,0,10*ROW('Water Data'!H31))),CG37="",ISNUMBER(OFFSET('Water Data'!$H$9,0,10*ROW('Water Data'!H31)))),OFFSET('Water Data'!$H$9,0,10*ROW('Water Data'!H31)),NA())))</f>
        <v>#N/A</v>
      </c>
      <c r="S37" s="82" t="e">
        <f ca="true">+IF(AND(ISTEXT(OFFSET('Water Data'!$B$2,0,10*ROW('Water Data'!I31))),CH37="Yes"),100-OFFSET('Water Data'!$I$4,0,10*ROW('Water Data'!I31)),IF(AND(ISTEXT(OFFSET('Water Data'!$B$2,0,10*ROW('Water Data'!I31))),CH37="No",ISNUMBER(OFFSET('Water Data'!$I$4,0,10*ROW('Water Data'!I31)))),CONCATENATE("[",ROUND(100-OFFSET('Water Data'!$I$4,0,10*ROW('Water Data'!I31)),0),"]"),IF(AND(ISTEXT(OFFSET('Water Data'!$B$2,0,10*ROW('Water Data'!I31))),CH37="",ISNUMBER(OFFSET('Water Data'!$I$4,0,10*ROW('Water Data'!I31)))),100-OFFSET('Water Data'!$I$4,0,10*ROW('Water Data'!I31)),NA())))</f>
        <v>#N/A</v>
      </c>
      <c r="T37" s="82" t="e">
        <f ca="true">+IF(AND(ISTEXT(OFFSET('Water Data'!$B$2,0,10*ROW('Water Data'!I31))),CI37="Yes"),OFFSET('Water Data'!$I$6,0,10*ROW('Water Data'!I31)),IF(AND(ISTEXT(OFFSET('Water Data'!$B$2,0,10*ROW('Water Data'!I31))),CI37="No",ISNUMBER(OFFSET('Water Data'!$I$6,0,10*ROW('Water Data'!I31)))),CONCATENATE("[",ROUND(OFFSET('Water Data'!$I$6,0,10*ROW('Water Data'!I31)),0),"]"),IF(AND(ISTEXT(OFFSET('Water Data'!$B$2,0,10*ROW('Water Data'!I31))),CI37="",ISNUMBER(OFFSET('Water Data'!$I$6,0,10*ROW('Water Data'!I31)))),OFFSET('Water Data'!$I$6,0,10*ROW('Water Data'!I31)),NA())))</f>
        <v>#N/A</v>
      </c>
      <c r="U37" s="82" t="e">
        <f ca="true">+IF(AND(ISTEXT(OFFSET('Water Data'!$B$2,0,10*ROW('Water Data'!I31))),CJ37="Yes"),OFFSET('Water Data'!$I$9,0,10*ROW('Water Data'!I31)),IF(AND(ISTEXT(OFFSET('Water Data'!$B$2,0,10*ROW('Water Data'!I31))),CJ37="No",ISNUMBER(OFFSET('Water Data'!$I$9,0,10*ROW('Water Data'!I31)))),CONCATENATE("[",ROUND(OFFSET('Water Data'!$I$9,0,10*ROW('Water Data'!I31)),0),"]"),IF(AND(ISTEXT(OFFSET('Water Data'!$B$2,0,10*ROW('Water Data'!I31))),CJ37="",ISNUMBER(OFFSET('Water Data'!$I$9,0,10*ROW('Water Data'!I31)))),OFFSET('Water Data'!$I$9,0,10*ROW('Water Data'!I31)),NA())))</f>
        <v>#N/A</v>
      </c>
      <c r="V37" s="83" t="e">
        <f ca="true">+IF(AND(ISTEXT(OFFSET('Sanitation Data'!$B$2,0,10*ROW('Sanitation Data'!D31))),CK37="Yes"),100-OFFSET('Sanitation Data'!$D$4,0,10*ROW('Sanitation Data'!D31)),IF(AND(ISTEXT(OFFSET('Sanitation Data'!$B$2,0,10*ROW('Sanitation Data'!D31))),CK37="No",ISNUMBER(OFFSET('Sanitation Data'!$D$4,0,10*ROW('Sanitation Data'!D31)))),CONCATENATE("[",ROUND(100-OFFSET('Sanitation Data'!$D$4,0,10*ROW('Sanitation Data'!D31)),0),"]"),IF(AND(ISTEXT(OFFSET('Sanitation Data'!$B$2,0,10*ROW('Sanitation Data'!D31))),CK37="",ISNUMBER(OFFSET('Sanitation Data'!$D$4,0,10*ROW('Sanitation Data'!D31)))),100-OFFSET('Sanitation Data'!$D$4,0,10*ROW('Sanitation Data'!D31)),NA())))</f>
        <v>#N/A</v>
      </c>
      <c r="W37" s="83" t="e">
        <f ca="true">+IF(AND(ISTEXT(OFFSET('Sanitation Data'!$B$2,0,10*ROW('Sanitation Data'!D31))),CL37="Yes"),OFFSET('Sanitation Data'!$D$6,0,10*ROW('Sanitation Data'!D31)),IF(AND(ISTEXT(OFFSET('Sanitation Data'!$B$2,0,10*ROW('Sanitation Data'!D31))),CL37="No",ISNUMBER(OFFSET('Sanitation Data'!$D$6,0,10*ROW('Sanitation Data'!D31)))),CONCATENATE("[",ROUND(OFFSET('Sanitation Data'!$D$6,0,10*ROW('Sanitation Data'!D31)),0),"]"),IF(AND(ISTEXT(OFFSET('Sanitation Data'!$B$2,0,10*ROW('Sanitation Data'!D31))),CL37="",ISNUMBER(OFFSET('Sanitation Data'!$D$6,0,10*ROW('Sanitation Data'!D31)))),OFFSET('Sanitation Data'!$D$6,0,10*ROW('Sanitation Data'!D31)),NA())))</f>
        <v>#N/A</v>
      </c>
      <c r="X37" s="83" t="e">
        <f ca="true">+IF(AND(ISTEXT(OFFSET('Sanitation Data'!$B$2,0,10*ROW('Sanitation Data'!D31))),CM37="Yes"),OFFSET('Sanitation Data'!$D$10,0,10*ROW('Sanitation Data'!D31)),IF(AND(ISTEXT(OFFSET('Sanitation Data'!$B$2,0,10*ROW('Sanitation Data'!D31))),CM37="No",ISNUMBER(OFFSET('Sanitation Data'!$D$10,0,10*ROW('Sanitation Data'!D31)))),CONCATENATE("[",ROUND(OFFSET('Sanitation Data'!$D$10,0,10*ROW('Sanitation Data'!D31)),0),"]"),IF(AND(ISTEXT(OFFSET('Sanitation Data'!$B$2,0,10*ROW('Sanitation Data'!D31))),CM37="",ISNUMBER(OFFSET('Sanitation Data'!$D$10,0,10*ROW('Sanitation Data'!D31)))),OFFSET('Sanitation Data'!$D$10,0,10*ROW('Sanitation Data'!D31)),NA())))</f>
        <v>#N/A</v>
      </c>
      <c r="Y37" s="83" t="e">
        <f ca="true">+IF(AND(ISTEXT(OFFSET('Sanitation Data'!$B$2,0,10*ROW('Sanitation Data'!D31))),CN37="Yes"),OFFSET('Sanitation Data'!$D$11,0,10*ROW('Sanitation Data'!D31)),IF(AND(ISTEXT(OFFSET('Sanitation Data'!$B$2,0,10*ROW('Sanitation Data'!D31))),CN37="No",ISNUMBER(OFFSET('Sanitation Data'!$D$11,0,10*ROW('Sanitation Data'!D31)))),CONCATENATE("[",ROUND(OFFSET('Sanitation Data'!$D$11,0,10*ROW('Sanitation Data'!D31)),0),"]"),IF(AND(ISTEXT(OFFSET('Sanitation Data'!$B$2,0,10*ROW('Sanitation Data'!D31))),CN37="",ISNUMBER(OFFSET('Sanitation Data'!$D$11,0,10*ROW('Sanitation Data'!D31)))),OFFSET('Sanitation Data'!$D$11,0,10*ROW('Sanitation Data'!D31)),NA())))</f>
        <v>#N/A</v>
      </c>
      <c r="Z37" s="83" t="e">
        <f ca="true">+IF(AND(ISTEXT(OFFSET('Sanitation Data'!$B$2,0,10*ROW('Sanitation Data'!D31))),CO37="Yes"),OFFSET('Sanitation Data'!$D$12,0,10*ROW('Sanitation Data'!D31)),IF(AND(ISTEXT(OFFSET('Sanitation Data'!$B$2,0,10*ROW('Sanitation Data'!D31))),CO37="No",ISNUMBER(OFFSET('Sanitation Data'!$D$12,0,10*ROW('Sanitation Data'!D31)))),CONCATENATE("[",ROUND(OFFSET('Sanitation Data'!$D$12,0,10*ROW('Sanitation Data'!D31)),0),"]"),IF(AND(ISTEXT(OFFSET('Sanitation Data'!$B$2,0,10*ROW('Sanitation Data'!D31))),CO37="",ISNUMBER(OFFSET('Sanitation Data'!$D$12,0,10*ROW('Sanitation Data'!D31)))),OFFSET('Sanitation Data'!$D$12,0,10*ROW('Sanitation Data'!D31)),NA())))</f>
        <v>#N/A</v>
      </c>
      <c r="AA37" s="83" t="e">
        <f ca="true">+IF(AND(ISTEXT(OFFSET('Sanitation Data'!$B$2,0,10*ROW('Sanitation Data'!E31))),CP37="Yes"),100-OFFSET('Sanitation Data'!$E$4,0,10*ROW('Sanitation Data'!E31)),IF(AND(ISTEXT(OFFSET('Sanitation Data'!$B$2,0,10*ROW('Sanitation Data'!E31))),CP37="No",ISNUMBER(OFFSET('Sanitation Data'!$E$4,0,10*ROW('Sanitation Data'!E31)))),CONCATENATE("[",ROUND(100-OFFSET('Sanitation Data'!$E$4,0,10*ROW('Sanitation Data'!E31)),0),"]"),IF(AND(ISTEXT(OFFSET('Sanitation Data'!$B$2,0,10*ROW('Sanitation Data'!E31))),CP37="",ISNUMBER(OFFSET('Sanitation Data'!$E$4,0,10*ROW('Sanitation Data'!E31)))),100-OFFSET('Sanitation Data'!$E$4,0,10*ROW('Sanitation Data'!E31)),NA())))</f>
        <v>#N/A</v>
      </c>
      <c r="AB37" s="83" t="e">
        <f ca="true">+IF(AND(ISTEXT(OFFSET('Sanitation Data'!$B$2,0,10*ROW('Sanitation Data'!E31))),CQ37="Yes"),OFFSET('Sanitation Data'!$E$6,0,10*ROW('Sanitation Data'!H31)),IF(AND(ISTEXT(OFFSET('Sanitation Data'!$B$2,0,10*ROW('Sanitation Data'!E31))),CQ37="No",ISNUMBER(OFFSET('Sanitation Data'!$E$6,0,10*ROW('Sanitation Data'!E31)))),CONCATENATE("[",ROUND(OFFSET('Sanitation Data'!$E$6,0,10*ROW('Sanitation Data'!E31)),0),"]"),IF(AND(ISTEXT(OFFSET('Sanitation Data'!$B$2,0,10*ROW('Sanitation Data'!E31))),CQ37="",ISNUMBER(OFFSET('Sanitation Data'!$E$6,0,10*ROW('Sanitation Data'!E31)))),OFFSET('Sanitation Data'!$E$6,0,10*ROW('Sanitation Data'!E31)),NA())))</f>
        <v>#N/A</v>
      </c>
      <c r="AC37" s="83" t="e">
        <f ca="true">+IF(AND(ISTEXT(OFFSET('Sanitation Data'!$B$2,0,10*ROW('Sanitation Data'!E31))),CR37="Yes"),OFFSET('Sanitation Data'!$E$10,0,10*ROW('Sanitation Data'!E31)),IF(AND(ISTEXT(OFFSET('Sanitation Data'!$B$2,0,10*ROW('Sanitation Data'!E31))),CR37="No",ISNUMBER(OFFSET('Sanitation Data'!$E$10,0,10*ROW('Sanitation Data'!E31)))),CONCATENATE("[",ROUND(OFFSET('Sanitation Data'!$E$10,0,10*ROW('Sanitation Data'!E31)),0),"]"),IF(AND(ISTEXT(OFFSET('Sanitation Data'!$B$2,0,10*ROW('Sanitation Data'!E31))),CR37="",ISNUMBER(OFFSET('Sanitation Data'!$E$10,0,10*ROW('Sanitation Data'!E31)))),OFFSET('Sanitation Data'!$E$10,0,10*ROW('Sanitation Data'!E31)),NA())))</f>
        <v>#N/A</v>
      </c>
      <c r="AD37" s="83" t="e">
        <f ca="true">+IF(AND(ISTEXT(OFFSET('Sanitation Data'!$B$2,0,10*ROW('Sanitation Data'!E31))),CS37="Yes"),OFFSET('Sanitation Data'!$E$11,0,10*ROW('Sanitation Data'!E31)),IF(AND(ISTEXT(OFFSET('Sanitation Data'!$B$2,0,10*ROW('Sanitation Data'!E31))),CS37="No",ISNUMBER(OFFSET('Sanitation Data'!$E$11,0,10*ROW('Sanitation Data'!E31)))),CONCATENATE("[",ROUND(OFFSET('Sanitation Data'!$E$11,0,10*ROW('Sanitation Data'!E31)),0),"]"),IF(AND(ISTEXT(OFFSET('Sanitation Data'!$B$2,0,10*ROW('Sanitation Data'!E31))),CS37="",ISNUMBER(OFFSET('Sanitation Data'!$E$11,0,10*ROW('Sanitation Data'!E31)))),OFFSET('Sanitation Data'!$E$11,0,10*ROW('Sanitation Data'!E31)),NA())))</f>
        <v>#N/A</v>
      </c>
      <c r="AE37" s="83" t="e">
        <f ca="true">+IF(AND(ISTEXT(OFFSET('Sanitation Data'!$B$2,0,10*ROW('Sanitation Data'!E31))),CT37="Yes"),OFFSET('Sanitation Data'!$E$12,0,10*ROW('Sanitation Data'!E31)),IF(AND(ISTEXT(OFFSET('Sanitation Data'!$B$2,0,10*ROW('Sanitation Data'!E31))),CT37="No",ISNUMBER(OFFSET('Sanitation Data'!$E$12,0,10*ROW('Sanitation Data'!E31)))),CONCATENATE("[",ROUND(OFFSET('Sanitation Data'!$E$12,0,10*ROW('Sanitation Data'!E31)),0),"]"),IF(AND(ISTEXT(OFFSET('Sanitation Data'!$B$2,0,10*ROW('Sanitation Data'!E31))),CT37="",ISNUMBER(OFFSET('Sanitation Data'!$E$12,0,10*ROW('Sanitation Data'!E31)))),OFFSET('Sanitation Data'!$E$12,0,10*ROW('Sanitation Data'!E31)),NA())))</f>
        <v>#N/A</v>
      </c>
      <c r="AF37" s="83" t="e">
        <f ca="true">+IF(AND(ISTEXT(OFFSET('Sanitation Data'!$B$2,0,10*ROW('Sanitation Data'!F31))),CU37="Yes"),100-OFFSET('Sanitation Data'!$F$4,0,10*ROW('Sanitation Data'!F31)),IF(AND(ISTEXT(OFFSET('Sanitation Data'!$B$2,0,10*ROW('Sanitation Data'!F31))),CU37="No",ISNUMBER(OFFSET('Sanitation Data'!$F$4,0,10*ROW('Sanitation Data'!F31)))),CONCATENATE("[",ROUND(100-OFFSET('Sanitation Data'!$F$4,0,10*ROW('Sanitation Data'!F31)),0),"]"),IF(AND(ISTEXT(OFFSET('Sanitation Data'!$B$2,0,10*ROW('Sanitation Data'!F31))),CU37="",ISNUMBER(OFFSET('Sanitation Data'!$F$4,0,10*ROW('Sanitation Data'!F31)))),100-OFFSET('Sanitation Data'!$F$4,0,10*ROW('Sanitation Data'!F31)),NA())))</f>
        <v>#N/A</v>
      </c>
      <c r="AG37" s="83" t="e">
        <f ca="true">+IF(AND(ISTEXT(OFFSET('Sanitation Data'!$B$2,0,10*ROW('Sanitation Data'!F31))),CV37="Yes"),OFFSET('Sanitation Data'!$F$6,0,10*ROW('Sanitation Data'!F31)),IF(AND(ISTEXT(OFFSET('Sanitation Data'!$B$2,0,10*ROW('Sanitation Data'!F31))),CV37="No",ISNUMBER(OFFSET('Sanitation Data'!$F$6,0,10*ROW('Sanitation Data'!F31)))),CONCATENATE("[",ROUND(OFFSET('Sanitation Data'!$F$6,0,10*ROW('Sanitation Data'!F31)),0),"]"),IF(AND(ISTEXT(OFFSET('Sanitation Data'!$B$2,0,10*ROW('Sanitation Data'!F31))),CV37="",ISNUMBER(OFFSET('Sanitation Data'!$F$6,0,10*ROW('Sanitation Data'!F31)))),OFFSET('Sanitation Data'!$F$6,0,10*ROW('Sanitation Data'!F31)),NA())))</f>
        <v>#N/A</v>
      </c>
      <c r="AH37" s="83" t="e">
        <f ca="true">+IF(AND(ISTEXT(OFFSET('Sanitation Data'!$B$2,0,10*ROW('Sanitation Data'!F31))),CW37="Yes"),OFFSET('Sanitation Data'!$F$10,0,10*ROW('Sanitation Data'!F31)),IF(AND(ISTEXT(OFFSET('Sanitation Data'!$B$2,0,10*ROW('Sanitation Data'!F31))),CW37="No",ISNUMBER(OFFSET('Sanitation Data'!$F$10,0,10*ROW('Sanitation Data'!F31)))),CONCATENATE("[",ROUND(OFFSET('Sanitation Data'!$F$10,0,10*ROW('Sanitation Data'!F31)),0),"]"),IF(AND(ISTEXT(OFFSET('Sanitation Data'!$B$2,0,10*ROW('Sanitation Data'!F31))),CW37="",ISNUMBER(OFFSET('Sanitation Data'!$F$10,0,10*ROW('Sanitation Data'!F31)))),OFFSET('Sanitation Data'!$F$10,0,10*ROW('Sanitation Data'!F31)),NA())))</f>
        <v>#N/A</v>
      </c>
      <c r="AI37" s="83" t="e">
        <f ca="true">+IF(AND(ISTEXT(OFFSET('Sanitation Data'!$B$2,0,10*ROW('Sanitation Data'!F31))),CX37="Yes"),OFFSET('Sanitation Data'!$F$11,0,10*ROW('Sanitation Data'!F31)),IF(AND(ISTEXT(OFFSET('Sanitation Data'!$B$2,0,10*ROW('Sanitation Data'!F31))),CX37="No",ISNUMBER(OFFSET('Sanitation Data'!$F$11,0,10*ROW('Sanitation Data'!F31)))),CONCATENATE("[",ROUND(OFFSET('Sanitation Data'!$F$11,0,10*ROW('Sanitation Data'!F31)),0),"]"),IF(AND(ISTEXT(OFFSET('Sanitation Data'!$B$2,0,10*ROW('Sanitation Data'!F31))),CX37="",ISNUMBER(OFFSET('Sanitation Data'!$F$11,0,10*ROW('Sanitation Data'!F31)))),OFFSET('Sanitation Data'!$F$11,0,10*ROW('Sanitation Data'!F31)),NA())))</f>
        <v>#N/A</v>
      </c>
      <c r="AJ37" s="83" t="e">
        <f ca="true">+IF(AND(ISTEXT(OFFSET('Sanitation Data'!$B$2,0,10*ROW('Sanitation Data'!F31))),CY37="Yes"),OFFSET('Sanitation Data'!$F$12,0,10*ROW('Sanitation Data'!F31)),IF(AND(ISTEXT(OFFSET('Sanitation Data'!$B$2,0,10*ROW('Sanitation Data'!F31))),CY37="No",ISNUMBER(OFFSET('Sanitation Data'!$F$12,0,10*ROW('Sanitation Data'!F31)))),CONCATENATE("[",ROUND(OFFSET('Sanitation Data'!$F$12,0,10*ROW('Sanitation Data'!F31)),0),"]"),IF(AND(ISTEXT(OFFSET('Sanitation Data'!$B$2,0,10*ROW('Sanitation Data'!F31))),CY37="",ISNUMBER(OFFSET('Sanitation Data'!$F$12,0,10*ROW('Sanitation Data'!F31)))),OFFSET('Sanitation Data'!$F$12,0,10*ROW('Sanitation Data'!F31)),NA())))</f>
        <v>#N/A</v>
      </c>
      <c r="AK37" s="83" t="e">
        <f ca="true">+IF(AND(ISTEXT(OFFSET('Sanitation Data'!$B$2,0,10*ROW('Sanitation Data'!G31))),CZ37="Yes"),100-OFFSET('Sanitation Data'!$G$4,0,10*ROW('Sanitation Data'!G31)),IF(AND(ISTEXT(OFFSET('Sanitation Data'!$B$2,0,10*ROW('Sanitation Data'!G31))),CZ37="No",ISNUMBER(OFFSET('Sanitation Data'!$G$4,0,10*ROW('Sanitation Data'!G31)))),CONCATENATE("[",ROUND(100-OFFSET('Sanitation Data'!$G$4,0,10*ROW('Sanitation Data'!G31)),0),"]"),IF(AND(ISTEXT(OFFSET('Sanitation Data'!$B$2,0,10*ROW('Sanitation Data'!G31))),CZ37="",ISNUMBER(OFFSET('Sanitation Data'!$G$4,0,10*ROW('Sanitation Data'!G31)))),100-OFFSET('Sanitation Data'!$G$4,0,10*ROW('Sanitation Data'!G31)),NA())))</f>
        <v>#N/A</v>
      </c>
      <c r="AL37" s="83" t="e">
        <f ca="true">+IF(AND(ISTEXT(OFFSET('Sanitation Data'!$B$2,0,10*ROW('Sanitation Data'!G31))),DA37="Yes"),OFFSET('Sanitation Data'!$G$6,0,10*ROW('Sanitation Data'!G31)),IF(AND(ISTEXT(OFFSET('Sanitation Data'!$B$2,0,10*ROW('Sanitation Data'!G31))),DA37="No",ISNUMBER(OFFSET('Sanitation Data'!$G$6,0,10*ROW('Sanitation Data'!G31)))),CONCATENATE("[",ROUND(OFFSET('Sanitation Data'!$G$6,0,10*ROW('Sanitation Data'!G31)),0),"]"),IF(AND(ISTEXT(OFFSET('Sanitation Data'!$B$2,0,10*ROW('Sanitation Data'!G31))),DA37="",ISNUMBER(OFFSET('Sanitation Data'!$G$6,0,10*ROW('Sanitation Data'!G31)))),OFFSET('Sanitation Data'!$G$6,0,10*ROW('Sanitation Data'!G31)),NA())))</f>
        <v>#N/A</v>
      </c>
      <c r="AM37" s="83" t="e">
        <f ca="true">+IF(AND(ISTEXT(OFFSET('Sanitation Data'!$B$2,0,10*ROW('Sanitation Data'!G31))),DB37="Yes"),OFFSET('Sanitation Data'!$G$10,0,10*ROW('Sanitation Data'!G31)),IF(AND(ISTEXT(OFFSET('Sanitation Data'!$B$2,0,10*ROW('Sanitation Data'!G31))),DB37="No",ISNUMBER(OFFSET('Sanitation Data'!$G$10,0,10*ROW('Sanitation Data'!G31)))),CONCATENATE("[",ROUND(OFFSET('Sanitation Data'!$G$10,0,10*ROW('Sanitation Data'!G31)),0),"]"),IF(AND(ISTEXT(OFFSET('Sanitation Data'!$B$2,0,10*ROW('Sanitation Data'!G31))),DB37="",ISNUMBER(OFFSET('Sanitation Data'!$G$10,0,10*ROW('Sanitation Data'!G31)))),OFFSET('Sanitation Data'!$G$10,0,10*ROW('Sanitation Data'!G31)),NA())))</f>
        <v>#N/A</v>
      </c>
      <c r="AN37" s="83" t="e">
        <f ca="true">+IF(AND(ISTEXT(OFFSET('Sanitation Data'!$B$2,0,10*ROW('Sanitation Data'!G31))),DC37="Yes"),OFFSET('Sanitation Data'!$G$11,0,10*ROW('Sanitation Data'!G31)),IF(AND(ISTEXT(OFFSET('Sanitation Data'!$B$2,0,10*ROW('Sanitation Data'!G31))),DC37="No",ISNUMBER(OFFSET('Sanitation Data'!$G$11,0,10*ROW('Sanitation Data'!G31)))),CONCATENATE("[",ROUND(OFFSET('Sanitation Data'!$G$11,0,10*ROW('Sanitation Data'!G31)),0),"]"),IF(AND(ISTEXT(OFFSET('Sanitation Data'!$B$2,0,10*ROW('Sanitation Data'!G31))),DC37="",ISNUMBER(OFFSET('Sanitation Data'!$G$11,0,10*ROW('Sanitation Data'!G31)))),OFFSET('Sanitation Data'!$G$11,0,10*ROW('Sanitation Data'!G31)),NA())))</f>
        <v>#N/A</v>
      </c>
      <c r="AO37" s="83" t="e">
        <f ca="true">+IF(AND(ISTEXT(OFFSET('Sanitation Data'!$B$2,0,10*ROW('Sanitation Data'!G31))),DD37="Yes"),OFFSET('Sanitation Data'!$G$12,0,10*ROW('Sanitation Data'!G31)),IF(AND(ISTEXT(OFFSET('Sanitation Data'!$B$2,0,10*ROW('Sanitation Data'!G31))),DD37="No",ISNUMBER(OFFSET('Sanitation Data'!$G$12,0,10*ROW('Sanitation Data'!G31)))),CONCATENATE("[",ROUND(OFFSET('Sanitation Data'!$G$12,0,10*ROW('Sanitation Data'!G31)),0),"]"),IF(AND(ISTEXT(OFFSET('Sanitation Data'!$B$2,0,10*ROW('Sanitation Data'!G31))),DD37="",ISNUMBER(OFFSET('Sanitation Data'!$G$12,0,10*ROW('Sanitation Data'!G31)))),OFFSET('Sanitation Data'!$G$12,0,10*ROW('Sanitation Data'!G31)),NA())))</f>
        <v>#N/A</v>
      </c>
      <c r="AP37" s="83" t="e">
        <f ca="true">+IF(AND(ISTEXT(OFFSET('Sanitation Data'!$B$2,0,10*ROW('Sanitation Data'!H31))),DE37="Yes"),100-OFFSET('Sanitation Data'!$H$4,0,10*ROW('Sanitation Data'!H31)),IF(AND(ISTEXT(OFFSET('Sanitation Data'!$B$2,0,10*ROW('Sanitation Data'!H31))),DE37="No",ISNUMBER(OFFSET('Sanitation Data'!$H$4,0,10*ROW('Sanitation Data'!H31)))),CONCATENATE("[",ROUND(100-OFFSET('Sanitation Data'!$H$4,0,10*ROW('Sanitation Data'!H31)),0),"]"),IF(AND(ISTEXT(OFFSET('Sanitation Data'!$B$2,0,10*ROW('Sanitation Data'!H31))),DE37="",ISNUMBER(OFFSET('Sanitation Data'!$H$4,0,10*ROW('Sanitation Data'!H31)))),100-OFFSET('Sanitation Data'!$H$4,0,10*ROW('Sanitation Data'!H31)),NA())))</f>
        <v>#N/A</v>
      </c>
      <c r="AQ37" s="83" t="e">
        <f ca="true">+IF(AND(ISTEXT(OFFSET('Sanitation Data'!$B$2,0,10*ROW('Sanitation Data'!H31))),DF37="Yes"),OFFSET('Sanitation Data'!$H$6,0,10*ROW('Sanitation Data'!H31)),IF(AND(ISTEXT(OFFSET('Sanitation Data'!$B$2,0,10*ROW('Sanitation Data'!H31))),DF37="No",ISNUMBER(OFFSET('Sanitation Data'!$H$6,0,10*ROW('Sanitation Data'!H31)))),CONCATENATE("[",ROUND(OFFSET('Sanitation Data'!$H$6,0,10*ROW('Sanitation Data'!H31)),0),"]"),IF(AND(ISTEXT(OFFSET('Sanitation Data'!$B$2,0,10*ROW('Sanitation Data'!H31))),DF37="",ISNUMBER(OFFSET('Sanitation Data'!$H$6,0,10*ROW('Sanitation Data'!H31)))),OFFSET('Sanitation Data'!$H$6,0,10*ROW('Sanitation Data'!H31)),NA())))</f>
        <v>#N/A</v>
      </c>
      <c r="AR37" s="83" t="e">
        <f ca="true">+IF(AND(ISTEXT(OFFSET('Sanitation Data'!$B$2,0,10*ROW('Sanitation Data'!H31))),DG37="Yes"),OFFSET('Sanitation Data'!$H$10,0,10*ROW('Sanitation Data'!H31)),IF(AND(ISTEXT(OFFSET('Sanitation Data'!$B$2,0,10*ROW('Sanitation Data'!H31))),DG37="No",ISNUMBER(OFFSET('Sanitation Data'!$H$10,0,10*ROW('Sanitation Data'!H31)))),CONCATENATE("[",ROUND(OFFSET('Sanitation Data'!$H$10,0,10*ROW('Sanitation Data'!H31)),0),"]"),IF(AND(ISTEXT(OFFSET('Sanitation Data'!$B$2,0,10*ROW('Sanitation Data'!H31))),DG37="",ISNUMBER(OFFSET('Sanitation Data'!$H$10,0,10*ROW('Sanitation Data'!H31)))),OFFSET('Sanitation Data'!$H$10,0,10*ROW('Sanitation Data'!H31)),NA())))</f>
        <v>#N/A</v>
      </c>
      <c r="AS37" s="83" t="e">
        <f ca="true">+IF(AND(ISTEXT(OFFSET('Sanitation Data'!$B$2,0,10*ROW('Sanitation Data'!H31))),DH37="Yes"),OFFSET('Sanitation Data'!$H$11,0,10*ROW('Sanitation Data'!H31)),IF(AND(ISTEXT(OFFSET('Sanitation Data'!$B$2,0,10*ROW('Sanitation Data'!H31))),DH37="No",ISNUMBER(OFFSET('Sanitation Data'!$H$11,0,10*ROW('Sanitation Data'!H31)))),CONCATENATE("[",ROUND(OFFSET('Sanitation Data'!$H$11,0,10*ROW('Sanitation Data'!H31)),0),"]"),IF(AND(ISTEXT(OFFSET('Sanitation Data'!$B$2,0,10*ROW('Sanitation Data'!H31))),DH37="",ISNUMBER(OFFSET('Sanitation Data'!$H$11,0,10*ROW('Sanitation Data'!H31)))),OFFSET('Sanitation Data'!$H$11,0,10*ROW('Sanitation Data'!H31)),NA())))</f>
        <v>#N/A</v>
      </c>
      <c r="AT37" s="83" t="e">
        <f ca="true">+IF(AND(ISTEXT(OFFSET('Sanitation Data'!$B$2,0,10*ROW('Sanitation Data'!H31))),DI37="Yes"),OFFSET('Sanitation Data'!$H$12,0,10*ROW('Sanitation Data'!H31)),IF(AND(ISTEXT(OFFSET('Sanitation Data'!$B$2,0,10*ROW('Sanitation Data'!H31))),DI37="No",ISNUMBER(OFFSET('Sanitation Data'!$H$12,0,10*ROW('Sanitation Data'!H31)))),CONCATENATE("[",ROUND(OFFSET('Sanitation Data'!$H$12,0,10*ROW('Sanitation Data'!H31)),0),"]"),IF(AND(ISTEXT(OFFSET('Sanitation Data'!$B$2,0,10*ROW('Sanitation Data'!H31))),DI37="",ISNUMBER(OFFSET('Sanitation Data'!$H$12,0,10*ROW('Sanitation Data'!H31)))),OFFSET('Sanitation Data'!$H$12,0,10*ROW('Sanitation Data'!H31)),NA())))</f>
        <v>#N/A</v>
      </c>
      <c r="AU37" s="83" t="e">
        <f ca="true">+IF(AND(ISTEXT(OFFSET('Sanitation Data'!$B$2,0,10*ROW('Sanitation Data'!I31))),DJ37="Yes"),100-OFFSET('Sanitation Data'!$I$4,0,10*ROW('Sanitation Data'!I31)),IF(AND(ISTEXT(OFFSET('Sanitation Data'!$B$2,0,10*ROW('Sanitation Data'!I31))),DJ37="No",ISNUMBER(OFFSET('Sanitation Data'!$I$4,0,10*ROW('Sanitation Data'!I31)))),CONCATENATE("[",ROUND(100-OFFSET('Sanitation Data'!$I$4,0,10*ROW('Sanitation Data'!I31)),0),"]"),IF(AND(ISTEXT(OFFSET('Sanitation Data'!$B$2,0,10*ROW('Sanitation Data'!I31))),DJ37="",ISNUMBER(OFFSET('Sanitation Data'!$I$4,0,10*ROW('Sanitation Data'!I31)))),100-OFFSET('Sanitation Data'!$I$4,0,10*ROW('Sanitation Data'!I31)),NA())))</f>
        <v>#N/A</v>
      </c>
      <c r="AV37" s="83" t="e">
        <f ca="true">+IF(AND(ISTEXT(OFFSET('Sanitation Data'!$B$2,0,10*ROW('Sanitation Data'!I31))),DK37="Yes"),OFFSET('Sanitation Data'!$I$6,0,10*ROW('Sanitation Data'!I31)),IF(AND(ISTEXT(OFFSET('Sanitation Data'!$B$2,0,10*ROW('Sanitation Data'!I31))),DK37="No",ISNUMBER(OFFSET('Sanitation Data'!$I$6,0,10*ROW('Sanitation Data'!I31)))),CONCATENATE("[",ROUND(OFFSET('Sanitation Data'!$I$6,0,10*ROW('Sanitation Data'!I31)),0),"]"),IF(AND(ISTEXT(OFFSET('Sanitation Data'!$B$2,0,10*ROW('Sanitation Data'!I31))),DK37="",ISNUMBER(OFFSET('Sanitation Data'!$I$6,0,10*ROW('Sanitation Data'!I31)))),OFFSET('Sanitation Data'!$I$6,0,10*ROW('Sanitation Data'!I31)),NA())))</f>
        <v>#N/A</v>
      </c>
      <c r="AW37" s="83" t="e">
        <f ca="true">+IF(AND(ISTEXT(OFFSET('Sanitation Data'!$B$2,0,10*ROW('Sanitation Data'!I31))),DL37="Yes"),OFFSET('Sanitation Data'!$I$10,0,10*ROW('Sanitation Data'!I31)),IF(AND(ISTEXT(OFFSET('Sanitation Data'!$B$2,0,10*ROW('Sanitation Data'!I31))),DL37="No",ISNUMBER(OFFSET('Sanitation Data'!$I$10,0,10*ROW('Sanitation Data'!I31)))),CONCATENATE("[",ROUND(OFFSET('Sanitation Data'!$I$10,0,10*ROW('Sanitation Data'!I31)),0),"]"),IF(AND(ISTEXT(OFFSET('Sanitation Data'!$B$2,0,10*ROW('Sanitation Data'!I31))),DL37="",ISNUMBER(OFFSET('Sanitation Data'!$I$10,0,10*ROW('Sanitation Data'!I31)))),OFFSET('Sanitation Data'!$I$10,0,10*ROW('Sanitation Data'!I31)),NA())))</f>
        <v>#N/A</v>
      </c>
      <c r="AX37" s="83" t="e">
        <f ca="true">+IF(AND(ISTEXT(OFFSET('Sanitation Data'!$B$2,0,10*ROW('Sanitation Data'!I31))),DM37="Yes"),OFFSET('Sanitation Data'!$I$11,0,10*ROW('Sanitation Data'!I31)),IF(AND(ISTEXT(OFFSET('Sanitation Data'!$B$2,0,10*ROW('Sanitation Data'!I31))),DM37="No",ISNUMBER(OFFSET('Sanitation Data'!$I$11,0,10*ROW('Sanitation Data'!I31)))),CONCATENATE("[",ROUND(OFFSET('Sanitation Data'!$I$11,0,10*ROW('Sanitation Data'!I31)),0),"]"),IF(AND(ISTEXT(OFFSET('Sanitation Data'!$B$2,0,10*ROW('Sanitation Data'!I31))),DM37="",ISNUMBER(OFFSET('Sanitation Data'!$I$11,0,10*ROW('Sanitation Data'!I31)))),OFFSET('Sanitation Data'!$I$11,0,10*ROW('Sanitation Data'!I31)),NA())))</f>
        <v>#N/A</v>
      </c>
      <c r="AY37" s="83" t="e">
        <f ca="true">+IF(AND(ISTEXT(OFFSET('Sanitation Data'!$B$2,0,10*ROW('Sanitation Data'!I31))),DN37="Yes"),OFFSET('Sanitation Data'!$I$12,0,10*ROW('Sanitation Data'!I31)),IF(AND(ISTEXT(OFFSET('Sanitation Data'!$B$2,0,10*ROW('Sanitation Data'!I31))),DN37="No",ISNUMBER(OFFSET('Sanitation Data'!$I$12,0,10*ROW('Sanitation Data'!I31)))),CONCATENATE("[",ROUND(OFFSET('Sanitation Data'!$I$12,0,10*ROW('Sanitation Data'!I31)),0),"]"),IF(AND(ISTEXT(OFFSET('Sanitation Data'!$B$2,0,10*ROW('Sanitation Data'!I31))),DN37="",ISNUMBER(OFFSET('Sanitation Data'!$I$12,0,10*ROW('Sanitation Data'!I31)))),OFFSET('Sanitation Data'!$I$12,0,10*ROW('Sanitation Data'!I31)),NA())))</f>
        <v>#N/A</v>
      </c>
      <c r="AZ37" s="84" t="e">
        <f ca="true">+IF(AND(ISTEXT(OFFSET('Hygiene Data'!$B$2,0,10*ROW('Hygiene Data'!D31))),DO37="Yes"),OFFSET('Hygiene Data'!$D$5,0,10*ROW('Hygiene Data'!D31)),IF(AND(ISTEXT(OFFSET('Hygiene Data'!$B$2,0,10*ROW('Hygiene Data'!D31))),DO37="No",ISNUMBER(OFFSET('Hygiene Data'!$D$5,0,10*ROW('Hygiene Data'!D31)))),CONCATENATE("[",ROUND(OFFSET('Hygiene Data'!$D$5,0,10*ROW('Hygiene Data'!D31)),0),"]"),IF(AND(ISTEXT(OFFSET('Hygiene Data'!$B$2,0,10*ROW('Hygiene Data'!D31))),DO37="",ISNUMBER(OFFSET('Hygiene Data'!$D$5,0,10*ROW('Hygiene Data'!D31)))),OFFSET('Hygiene Data'!$D$5,0,10*ROW('Hygiene Data'!D31)),NA())))</f>
        <v>#N/A</v>
      </c>
      <c r="BA37" s="84" t="e">
        <f ca="true">+IF(AND(ISTEXT(OFFSET('Hygiene Data'!$B$2,0,10*ROW('Hygiene Data'!D31))),DP37="Yes"),OFFSET('Hygiene Data'!$D$7,0,10*ROW('Hygiene Data'!D31)),IF(AND(ISTEXT(OFFSET('Hygiene Data'!$B$2,0,10*ROW('Hygiene Data'!D31))),DP37="No",ISNUMBER(OFFSET('Hygiene Data'!$D$7,0,10*ROW('Hygiene Data'!D31)))),CONCATENATE("[",ROUND(OFFSET('Hygiene Data'!$D$7,0,10*ROW('Hygiene Data'!D31)),0),"]"),IF(AND(ISTEXT(OFFSET('Hygiene Data'!$B$2,0,10*ROW('Hygiene Data'!D31))),DP37="",ISNUMBER(OFFSET('Hygiene Data'!$D$7,0,10*ROW('Hygiene Data'!D31)))),OFFSET('Hygiene Data'!$D$7,0,10*ROW('Hygiene Data'!D31)),NA())))</f>
        <v>#N/A</v>
      </c>
      <c r="BB37" s="84" t="e">
        <f ca="true">+IF(AND(ISTEXT(OFFSET('Hygiene Data'!$B$2,0,10*ROW('Hygiene Data'!D31))),DQ37="Yes"),OFFSET('Hygiene Data'!$D$9,0,10*ROW('Hygiene Data'!D31)),IF(AND(ISTEXT(OFFSET('Hygiene Data'!$B$2,0,10*ROW('Hygiene Data'!D31))),DQ37="No",ISNUMBER(OFFSET('Hygiene Data'!$D$9,0,10*ROW('Hygiene Data'!D31)))),CONCATENATE("[",ROUND(OFFSET('Hygiene Data'!$D$9,0,10*ROW('Hygiene Data'!D31)),0),"]"),IF(AND(ISTEXT(OFFSET('Hygiene Data'!$B$2,0,10*ROW('Hygiene Data'!D31))),DQ37="",ISNUMBER(OFFSET('Hygiene Data'!$D$9,0,10*ROW('Hygiene Data'!D31)))),OFFSET('Hygiene Data'!$D$9,0,10*ROW('Hygiene Data'!D31)),NA())))</f>
        <v>#N/A</v>
      </c>
      <c r="BC37" s="84" t="e">
        <f ca="true">+IF(AND(ISTEXT(OFFSET('Hygiene Data'!$B$2,0,10*ROW('Hygiene Data'!E31))),DR37="Yes"),OFFSET('Hygiene Data'!$E$5,0,10*ROW('Hygiene Data'!E31)),IF(AND(ISTEXT(OFFSET('Hygiene Data'!$B$2,0,10*ROW('Hygiene Data'!E31))),DR37="No",ISNUMBER(OFFSET('Hygiene Data'!$E$5,0,10*ROW('Hygiene Data'!E31)))),CONCATENATE("[",ROUND(OFFSET('Hygiene Data'!$E$5,0,10*ROW('Hygiene Data'!E31)),0),"]"),IF(AND(ISTEXT(OFFSET('Hygiene Data'!$B$2,0,10*ROW('Hygiene Data'!E31))),DR37="",ISNUMBER(OFFSET('Hygiene Data'!$E$5,0,10*ROW('Hygiene Data'!E31)))),OFFSET('Hygiene Data'!$E$5,0,10*ROW('Hygiene Data'!E31)),NA())))</f>
        <v>#N/A</v>
      </c>
      <c r="BD37" s="84" t="e">
        <f ca="true">+IF(AND(ISTEXT(OFFSET('Hygiene Data'!$B$2,0,10*ROW('Hygiene Data'!E31))),DS37="Yes"),OFFSET('Hygiene Data'!$E$7,0,10*ROW('Hygiene Data'!E31)),IF(AND(ISTEXT(OFFSET('Hygiene Data'!$B$2,0,10*ROW('Hygiene Data'!E31))),DS37="No",ISNUMBER(OFFSET('Hygiene Data'!$E$7,0,10*ROW('Hygiene Data'!E31)))),CONCATENATE("[",ROUND(OFFSET('Hygiene Data'!$E$7,0,10*ROW('Hygiene Data'!E31)),0),"]"),IF(AND(ISTEXT(OFFSET('Hygiene Data'!$B$2,0,10*ROW('Hygiene Data'!E31))),DS37="",ISNUMBER(OFFSET('Hygiene Data'!$E$7,0,10*ROW('Hygiene Data'!E31)))),OFFSET('Hygiene Data'!$E$7,0,10*ROW('Hygiene Data'!E31)),NA())))</f>
        <v>#N/A</v>
      </c>
      <c r="BE37" s="84" t="e">
        <f ca="true">+IF(AND(ISTEXT(OFFSET('Hygiene Data'!$B$2,0,10*ROW('Hygiene Data'!E31))),DT37="Yes"),OFFSET('Hygiene Data'!$E$9,0,10*ROW('Hygiene Data'!E31)),IF(AND(ISTEXT(OFFSET('Hygiene Data'!$B$2,0,10*ROW('Hygiene Data'!E31))),DT37="No",ISNUMBER(OFFSET('Hygiene Data'!$E$9,0,10*ROW('Hygiene Data'!E31)))),CONCATENATE("[",ROUND(OFFSET('Hygiene Data'!$E$9,0,10*ROW('Hygiene Data'!E31)),0),"]"),IF(AND(ISTEXT(OFFSET('Hygiene Data'!$B$2,0,10*ROW('Hygiene Data'!E31))),DT37="",ISNUMBER(OFFSET('Hygiene Data'!$E$9,0,10*ROW('Hygiene Data'!E31)))),OFFSET('Hygiene Data'!$E$9,0,10*ROW('Hygiene Data'!E31)),NA())))</f>
        <v>#N/A</v>
      </c>
      <c r="BF37" s="84" t="e">
        <f ca="true">+IF(AND(ISTEXT(OFFSET('Hygiene Data'!$B$2,0,10*ROW('Hygiene Data'!F31))),DU37="Yes"),OFFSET('Hygiene Data'!$F$5,0,10*ROW('Hygiene Data'!F31)),IF(AND(ISTEXT(OFFSET('Hygiene Data'!$B$2,0,10*ROW('Hygiene Data'!F31))),DU37="No",ISNUMBER(OFFSET('Hygiene Data'!$F$5,0,10*ROW('Hygiene Data'!F31)))),CONCATENATE("[",ROUND(OFFSET('Hygiene Data'!$F$5,0,10*ROW('Hygiene Data'!F31)),0),"]"),IF(AND(ISTEXT(OFFSET('Hygiene Data'!$B$2,0,10*ROW('Hygiene Data'!F31))),DU37="",ISNUMBER(OFFSET('Hygiene Data'!$F$5,0,10*ROW('Hygiene Data'!F31)))),OFFSET('Hygiene Data'!$F$5,0,10*ROW('Hygiene Data'!F31)),NA())))</f>
        <v>#N/A</v>
      </c>
      <c r="BG37" s="84" t="e">
        <f ca="true">+IF(AND(ISTEXT(OFFSET('Hygiene Data'!$B$2,0,10*ROW('Hygiene Data'!F31))),DV37="Yes"),OFFSET('Hygiene Data'!$F$7,0,10*ROW('Hygiene Data'!F31)),IF(AND(ISTEXT(OFFSET('Hygiene Data'!$B$2,0,10*ROW('Hygiene Data'!F31))),DV37="No",ISNUMBER(OFFSET('Hygiene Data'!$F$7,0,10*ROW('Hygiene Data'!F31)))),CONCATENATE("[",ROUND(OFFSET('Hygiene Data'!$F$7,0,10*ROW('Hygiene Data'!F31)),0),"]"),IF(AND(ISTEXT(OFFSET('Hygiene Data'!$B$2,0,10*ROW('Hygiene Data'!F31))),DV37="",ISNUMBER(OFFSET('Hygiene Data'!$F$7,0,10*ROW('Hygiene Data'!F31)))),OFFSET('Hygiene Data'!$F$7,0,10*ROW('Hygiene Data'!F31)),NA())))</f>
        <v>#N/A</v>
      </c>
      <c r="BH37" s="84" t="e">
        <f ca="true">+IF(AND(ISTEXT(OFFSET('Hygiene Data'!$B$2,0,10*ROW('Hygiene Data'!F31))),DW37="Yes"),OFFSET('Hygiene Data'!$F$9,0,10*ROW('Hygiene Data'!F31)),IF(AND(ISTEXT(OFFSET('Hygiene Data'!$B$2,0,10*ROW('Hygiene Data'!F31))),DW37="No",ISNUMBER(OFFSET('Hygiene Data'!$F$9,0,10*ROW('Hygiene Data'!F31)))),CONCATENATE("[",ROUND(OFFSET('Hygiene Data'!$F$9,0,10*ROW('Hygiene Data'!F31)),0),"]"),IF(AND(ISTEXT(OFFSET('Hygiene Data'!$B$2,0,10*ROW('Hygiene Data'!F31))),DW37="",ISNUMBER(OFFSET('Hygiene Data'!$F$9,0,10*ROW('Hygiene Data'!F31)))),OFFSET('Hygiene Data'!$F$9,0,10*ROW('Hygiene Data'!F31)),NA())))</f>
        <v>#N/A</v>
      </c>
      <c r="BI37" s="84" t="e">
        <f ca="true">+IF(AND(ISTEXT(OFFSET('Hygiene Data'!$B$2,0,10*ROW('Hygiene Data'!G31))),DX37="Yes"),OFFSET('Hygiene Data'!$G$5,0,10*ROW('Hygiene Data'!G31)),IF(AND(ISTEXT(OFFSET('Hygiene Data'!$B$2,0,10*ROW('Hygiene Data'!G31))),DX37="No",ISNUMBER(OFFSET('Hygiene Data'!$G$5,0,10*ROW('Hygiene Data'!G31)))),CONCATENATE("[",ROUND(OFFSET('Hygiene Data'!$G$5,0,10*ROW('Hygiene Data'!G31)),0),"]"),IF(AND(ISTEXT(OFFSET('Hygiene Data'!$B$2,0,10*ROW('Hygiene Data'!G31))),DX37="",ISNUMBER(OFFSET('Hygiene Data'!$G$5,0,10*ROW('Hygiene Data'!G31)))),OFFSET('Hygiene Data'!$G$5,0,10*ROW('Hygiene Data'!G31)),NA())))</f>
        <v>#N/A</v>
      </c>
      <c r="BJ37" s="84" t="e">
        <f ca="true">+IF(AND(ISTEXT(OFFSET('Hygiene Data'!$B$2,0,10*ROW('Hygiene Data'!G31))),DY37="Yes"),OFFSET('Hygiene Data'!$G$7,0,10*ROW('Hygiene Data'!G31)),IF(AND(ISTEXT(OFFSET('Hygiene Data'!$B$2,0,10*ROW('Hygiene Data'!G31))),DY37="No",ISNUMBER(OFFSET('Hygiene Data'!$G$7,0,10*ROW('Hygiene Data'!G31)))),CONCATENATE("[",ROUND(OFFSET('Hygiene Data'!$G$7,0,10*ROW('Hygiene Data'!G31)),0),"]"),IF(AND(ISTEXT(OFFSET('Hygiene Data'!$B$2,0,10*ROW('Hygiene Data'!G31))),DY37="",ISNUMBER(OFFSET('Hygiene Data'!$G$7,0,10*ROW('Hygiene Data'!G31)))),OFFSET('Hygiene Data'!$G$7,0,10*ROW('Hygiene Data'!G31)),NA())))</f>
        <v>#N/A</v>
      </c>
      <c r="BK37" s="84" t="e">
        <f ca="true">+IF(AND(ISTEXT(OFFSET('Hygiene Data'!$B$2,0,10*ROW('Hygiene Data'!G31))),DZ37="Yes"),OFFSET('Hygiene Data'!$G$9,0,10*ROW('Hygiene Data'!G31)),IF(AND(ISTEXT(OFFSET('Hygiene Data'!$B$2,0,10*ROW('Hygiene Data'!G31))),DZ37="No",ISNUMBER(OFFSET('Hygiene Data'!$G$9,0,10*ROW('Hygiene Data'!G31)))),CONCATENATE("[",ROUND(OFFSET('Hygiene Data'!$G$9,0,10*ROW('Hygiene Data'!G31)),0),"]"),IF(AND(ISTEXT(OFFSET('Hygiene Data'!$B$2,0,10*ROW('Hygiene Data'!G31))),DZ37="",ISNUMBER(OFFSET('Hygiene Data'!$G$9,0,10*ROW('Hygiene Data'!G31)))),OFFSET('Hygiene Data'!$G$9,0,10*ROW('Hygiene Data'!G31)),NA())))</f>
        <v>#N/A</v>
      </c>
      <c r="BL37" s="84" t="e">
        <f ca="true">+IF(AND(ISTEXT(OFFSET('Hygiene Data'!$B$2,0,10*ROW('Hygiene Data'!H31))),EA37="Yes"),OFFSET('Hygiene Data'!$H$5,0,10*ROW('Hygiene Data'!H31)),IF(AND(ISTEXT(OFFSET('Hygiene Data'!$B$2,0,10*ROW('Hygiene Data'!H31))),EA37="No",ISNUMBER(OFFSET('Hygiene Data'!$H$5,0,10*ROW('Hygiene Data'!H31)))),CONCATENATE("[",ROUND(OFFSET('Hygiene Data'!$H$5,0,10*ROW('Hygiene Data'!H31)),0),"]"),IF(AND(ISTEXT(OFFSET('Hygiene Data'!$B$2,0,10*ROW('Hygiene Data'!H31))),EA37="",ISNUMBER(OFFSET('Hygiene Data'!$H$5,0,10*ROW('Hygiene Data'!H31)))),OFFSET('Hygiene Data'!$H$5,0,10*ROW('Hygiene Data'!H31)),NA())))</f>
        <v>#N/A</v>
      </c>
      <c r="BM37" s="84" t="e">
        <f ca="true">+IF(AND(ISTEXT(OFFSET('Hygiene Data'!$B$2,0,10*ROW('Hygiene Data'!H31))),EB37="Yes"),OFFSET('Hygiene Data'!$H$7,0,10*ROW('Hygiene Data'!H31)),IF(AND(ISTEXT(OFFSET('Hygiene Data'!$B$2,0,10*ROW('Hygiene Data'!H31))),EB37="No",ISNUMBER(OFFSET('Hygiene Data'!$H$7,0,10*ROW('Hygiene Data'!H31)))),CONCATENATE("[",ROUND(OFFSET('Hygiene Data'!$H$7,0,10*ROW('Hygiene Data'!H31)),0),"]"),IF(AND(ISTEXT(OFFSET('Hygiene Data'!$B$2,0,10*ROW('Hygiene Data'!H31))),EB37="",ISNUMBER(OFFSET('Hygiene Data'!$H$7,0,10*ROW('Hygiene Data'!H31)))),OFFSET('Hygiene Data'!$H$7,0,10*ROW('Hygiene Data'!H31)),NA())))</f>
        <v>#N/A</v>
      </c>
      <c r="BN37" s="84" t="e">
        <f ca="true">+IF(AND(ISTEXT(OFFSET('Hygiene Data'!$B$2,0,10*ROW('Hygiene Data'!H31))),EC37="Yes"),OFFSET('Hygiene Data'!$H$9,0,10*ROW('Hygiene Data'!H31)),IF(AND(ISTEXT(OFFSET('Hygiene Data'!$B$2,0,10*ROW('Hygiene Data'!H31))),EC37="No",ISNUMBER(OFFSET('Hygiene Data'!$H$9,0,10*ROW('Hygiene Data'!H31)))),CONCATENATE("[",ROUND(OFFSET('Hygiene Data'!$H$9,0,10*ROW('Hygiene Data'!H31)),0),"]"),IF(AND(ISTEXT(OFFSET('Hygiene Data'!$B$2,0,10*ROW('Hygiene Data'!H31))),EC37="",ISNUMBER(OFFSET('Hygiene Data'!$H$9,0,10*ROW('Hygiene Data'!H31)))),OFFSET('Hygiene Data'!$H$9,0,10*ROW('Hygiene Data'!H31)),NA())))</f>
        <v>#N/A</v>
      </c>
      <c r="BO37" s="84" t="e">
        <f ca="true">+IF(AND(ISTEXT(OFFSET('Hygiene Data'!$B$2,0,10*ROW('Hygiene Data'!I31))),ED37="Yes"),OFFSET('Hygiene Data'!$I$5,0,10*ROW('Hygiene Data'!I31)),IF(AND(ISTEXT(OFFSET('Hygiene Data'!$B$2,0,10*ROW('Hygiene Data'!I31))),ED37="No",ISNUMBER(OFFSET('Hygiene Data'!$I$5,0,10*ROW('Hygiene Data'!I31)))),CONCATENATE("[",ROUND(OFFSET('Hygiene Data'!$I$5,0,10*ROW('Hygiene Data'!I31)),0),"]"),IF(AND(ISTEXT(OFFSET('Hygiene Data'!$B$2,0,10*ROW('Hygiene Data'!I31))),ED37="",ISNUMBER(OFFSET('Hygiene Data'!$I$5,0,10*ROW('Hygiene Data'!I31)))),OFFSET('Hygiene Data'!$I$5,0,10*ROW('Hygiene Data'!I31)),NA())))</f>
        <v>#N/A</v>
      </c>
      <c r="BP37" s="84" t="e">
        <f ca="true">+IF(AND(ISTEXT(OFFSET('Hygiene Data'!$B$2,0,10*ROW('Hygiene Data'!I31))),EE37="Yes"),OFFSET('Hygiene Data'!$I$7,0,10*ROW('Hygiene Data'!I31)),IF(AND(ISTEXT(OFFSET('Hygiene Data'!$B$2,0,10*ROW('Hygiene Data'!I31))),EE37="No",ISNUMBER(OFFSET('Hygiene Data'!$I$7,0,10*ROW('Hygiene Data'!I31)))),CONCATENATE("[",ROUND(OFFSET('Hygiene Data'!$I$7,0,10*ROW('Hygiene Data'!I31)),0),"]"),IF(AND(ISTEXT(OFFSET('Hygiene Data'!$B$2,0,10*ROW('Hygiene Data'!I31))),EE37="",ISNUMBER(OFFSET('Hygiene Data'!$I$7,0,10*ROW('Hygiene Data'!I31)))),OFFSET('Hygiene Data'!$I$7,0,10*ROW('Hygiene Data'!I31)),NA())))</f>
        <v>#N/A</v>
      </c>
      <c r="BQ37" s="84" t="e">
        <f ca="true">+IF(AND(ISTEXT(OFFSET('Hygiene Data'!$B$2,0,10*ROW('Hygiene Data'!I31))),EF37="Yes"),OFFSET('Hygiene Data'!$I$9,0,10*ROW('Hygiene Data'!I31)),IF(AND(ISTEXT(OFFSET('Hygiene Data'!$B$2,0,10*ROW('Hygiene Data'!I31))),EF37="No",ISNUMBER(OFFSET('Hygiene Data'!$I$9,0,10*ROW('Hygiene Data'!I31)))),CONCATENATE("[",ROUND(OFFSET('Hygiene Data'!$I$9,0,10*ROW('Hygiene Data'!I31)),0),"]"),IF(AND(ISTEXT(OFFSET('Hygiene Data'!$B$2,0,10*ROW('Hygiene Data'!I31))),EF37="",ISNUMBER(OFFSET('Hygiene Data'!$I$9,0,10*ROW('Hygiene Data'!I31)))),OFFSET('Hygiene Data'!$I$9,0,10*ROW('Hygiene Data'!I31)),NA())))</f>
        <v>#N/A</v>
      </c>
      <c r="BR37" s="269"/>
      <c r="BS37" s="269" t="str">
        <f ca="true">+IF(OFFSET('Water Data'!$D$27,0,10*ROW('Water Data'!D31))="","",OFFSET('Water Data'!$D$27,0,10*ROW('Water Data'!D31)))</f>
        <v/>
      </c>
      <c r="BT37" s="269" t="str">
        <f ca="true">+IF(OFFSET('Water Data'!$D$28,0,10*ROW('Water Data'!D31))="","",OFFSET('Water Data'!$D$28,0,10*ROW('Water Data'!D31)))</f>
        <v/>
      </c>
      <c r="BU37" s="269" t="str">
        <f ca="true">+IF(OFFSET('Water Data'!$D$29,0,10*ROW('Water Data'!D31))="","",OFFSET('Water Data'!$D$29,0,10*ROW('Water Data'!D31)))</f>
        <v/>
      </c>
      <c r="BV37" s="269" t="str">
        <f ca="true">+IF(OFFSET('Water Data'!$E$27,0,10*ROW('Water Data'!E31))="","",OFFSET('Water Data'!$E$27,0,10*ROW('Water Data'!E31)))</f>
        <v/>
      </c>
      <c r="BW37" s="269" t="str">
        <f ca="true">+IF(OFFSET('Water Data'!$E$28,0,10*ROW('Water Data'!E31))="","",OFFSET('Water Data'!$E$28,0,10*ROW('Water Data'!E31)))</f>
        <v/>
      </c>
      <c r="BX37" s="269" t="str">
        <f ca="true">+IF(OFFSET('Water Data'!$E$29,0,10*ROW('Water Data'!E31))="","",OFFSET('Water Data'!$E$29,0,10*ROW('Water Data'!E31)))</f>
        <v/>
      </c>
      <c r="BY37" s="269" t="str">
        <f ca="true">+IF(OFFSET('Water Data'!$F$27,0,10*ROW('Water Data'!F31))="","",OFFSET('Water Data'!$F$27,0,10*ROW('Water Data'!F31)))</f>
        <v/>
      </c>
      <c r="BZ37" s="269" t="str">
        <f ca="true">+IF(OFFSET('Water Data'!$F$28,0,10*ROW('Water Data'!F31))="","",OFFSET('Water Data'!$F$28,0,10*ROW('Water Data'!F31)))</f>
        <v/>
      </c>
      <c r="CA37" s="269" t="str">
        <f ca="true">+IF(OFFSET('Water Data'!$F$29,0,10*ROW('Water Data'!F31))="","",OFFSET('Water Data'!$F$29,0,10*ROW('Water Data'!F31)))</f>
        <v/>
      </c>
      <c r="CB37" s="269" t="str">
        <f ca="true">+IF(OFFSET('Water Data'!$G$27,0,10*ROW('Water Data'!G31))="","",OFFSET('Water Data'!$G$27,0,10*ROW('Water Data'!G31)))</f>
        <v/>
      </c>
      <c r="CC37" s="269" t="str">
        <f ca="true">+IF(OFFSET('Water Data'!$G$28,0,10*ROW('Water Data'!G31))="","",OFFSET('Water Data'!$G$28,0,10*ROW('Water Data'!G31)))</f>
        <v/>
      </c>
      <c r="CD37" s="269" t="str">
        <f ca="true">+IF(OFFSET('Water Data'!$G$29,0,10*ROW('Water Data'!G31))="","",OFFSET('Water Data'!$G$29,0,10*ROW('Water Data'!G31)))</f>
        <v/>
      </c>
      <c r="CE37" s="269" t="str">
        <f ca="true">+IF(OFFSET('Water Data'!$H$27,0,10*ROW('Water Data'!H31))="","",OFFSET('Water Data'!$H$27,0,10*ROW('Water Data'!H31)))</f>
        <v/>
      </c>
      <c r="CF37" s="269" t="str">
        <f ca="true">+IF(OFFSET('Water Data'!$H$28,0,10*ROW('Water Data'!H31))="","",OFFSET('Water Data'!$H$28,0,10*ROW('Water Data'!H31)))</f>
        <v/>
      </c>
      <c r="CG37" s="269" t="str">
        <f ca="true">+IF(OFFSET('Water Data'!$H$29,0,10*ROW('Water Data'!H31))="","",OFFSET('Water Data'!$H$29,0,10*ROW('Water Data'!H31)))</f>
        <v/>
      </c>
      <c r="CH37" s="269" t="str">
        <f ca="true">+IF(OFFSET('Water Data'!$I$27,0,10*ROW('Water Data'!I31))="","",OFFSET('Water Data'!$I$27,0,10*ROW('Water Data'!I31)))</f>
        <v/>
      </c>
      <c r="CI37" s="269" t="str">
        <f ca="true">+IF(OFFSET('Water Data'!$I$28,0,10*ROW('Water Data'!I31))="","",OFFSET('Water Data'!$I$28,0,10*ROW('Water Data'!I31)))</f>
        <v/>
      </c>
      <c r="CJ37" s="269" t="str">
        <f ca="true">+IF(OFFSET('Water Data'!$I$29,0,10*ROW('Water Data'!I31))="","",OFFSET('Water Data'!$I$29,0,10*ROW('Water Data'!I31)))</f>
        <v/>
      </c>
      <c r="CK37" s="269" t="str">
        <f ca="true">+IF(OFFSET('Sanitation Data'!$D$28,0,10*ROW('Sanitation Data'!D31))="","",OFFSET('Sanitation Data'!$D$28,0,10*ROW('Sanitation Data'!D31)))</f>
        <v/>
      </c>
      <c r="CL37" s="269" t="str">
        <f ca="true">+IF(OFFSET('Sanitation Data'!$D$29,0,10*ROW('Sanitation Data'!D31))="","",OFFSET('Sanitation Data'!$D$29,0,10*ROW('Sanitation Data'!D31)))</f>
        <v/>
      </c>
      <c r="CM37" s="269" t="str">
        <f ca="true">+IF(OFFSET('Sanitation Data'!$D$30,0,10*ROW('Sanitation Data'!D31))="","",OFFSET('Sanitation Data'!$D$30,0,10*ROW('Sanitation Data'!D31)))</f>
        <v/>
      </c>
      <c r="CN37" s="269" t="str">
        <f ca="true">+IF(OFFSET('Sanitation Data'!$D$31,0,10*ROW('Sanitation Data'!D31))="","",OFFSET('Sanitation Data'!$D$31,0,10*ROW('Sanitation Data'!D31)))</f>
        <v/>
      </c>
      <c r="CO37" s="269" t="str">
        <f ca="true">+IF(OFFSET('Sanitation Data'!$D$32,0,10*ROW('Sanitation Data'!D31))="","",OFFSET('Sanitation Data'!$D$32,0,10*ROW('Sanitation Data'!D31)))</f>
        <v/>
      </c>
      <c r="CP37" s="269" t="str">
        <f ca="true">+IF(OFFSET('Sanitation Data'!$E$28,0,10*ROW('Sanitation Data'!E31))="","",OFFSET('Sanitation Data'!$E$28,0,10*ROW('Sanitation Data'!E31)))</f>
        <v/>
      </c>
      <c r="CQ37" s="269" t="str">
        <f ca="true">+IF(OFFSET('Sanitation Data'!$E$29,0,10*ROW('Sanitation Data'!E31))="","",OFFSET('Sanitation Data'!$E$29,0,10*ROW('Sanitation Data'!E31)))</f>
        <v/>
      </c>
      <c r="CR37" s="269" t="str">
        <f ca="true">+IF(OFFSET('Sanitation Data'!$E$30,0,10*ROW('Sanitation Data'!E31))="","",OFFSET('Sanitation Data'!$E$30,0,10*ROW('Sanitation Data'!E31)))</f>
        <v/>
      </c>
      <c r="CS37" s="269" t="str">
        <f ca="true">+IF(OFFSET('Sanitation Data'!$E$31,0,10*ROW('Sanitation Data'!E31))="","",OFFSET('Sanitation Data'!$E$31,0,10*ROW('Sanitation Data'!E31)))</f>
        <v/>
      </c>
      <c r="CT37" s="269" t="str">
        <f ca="true">+IF(OFFSET('Sanitation Data'!$E$32,0,10*ROW('Sanitation Data'!E31))="","",OFFSET('Sanitation Data'!$E$32,0,10*ROW('Sanitation Data'!E31)))</f>
        <v/>
      </c>
      <c r="CU37" s="269" t="str">
        <f ca="true">+IF(OFFSET('Sanitation Data'!$F$28,0,10*ROW('Sanitation Data'!F31))="","",OFFSET('Sanitation Data'!$F$28,0,10*ROW('Sanitation Data'!F31)))</f>
        <v/>
      </c>
      <c r="CV37" s="269" t="str">
        <f ca="true">+IF(OFFSET('Sanitation Data'!$F$29,0,10*ROW('Sanitation Data'!F31))="","",OFFSET('Sanitation Data'!$F$29,0,10*ROW('Sanitation Data'!F31)))</f>
        <v/>
      </c>
      <c r="CW37" s="269" t="str">
        <f ca="true">+IF(OFFSET('Sanitation Data'!$F$30,0,10*ROW('Sanitation Data'!F31))="","",OFFSET('Sanitation Data'!$F$30,0,10*ROW('Sanitation Data'!F31)))</f>
        <v/>
      </c>
      <c r="CX37" s="269" t="str">
        <f ca="true">+IF(OFFSET('Sanitation Data'!$F$31,0,10*ROW('Sanitation Data'!F31))="","",OFFSET('Sanitation Data'!$F$31,0,10*ROW('Sanitation Data'!F31)))</f>
        <v/>
      </c>
      <c r="CY37" s="269" t="str">
        <f ca="true">+IF(OFFSET('Sanitation Data'!$F$32,0,10*ROW('Sanitation Data'!F31))="","",OFFSET('Sanitation Data'!$F$32,0,10*ROW('Sanitation Data'!F31)))</f>
        <v/>
      </c>
      <c r="CZ37" s="269" t="str">
        <f ca="true">+IF(OFFSET('Sanitation Data'!$G$28,0,10*ROW('Sanitation Data'!G31))="","",OFFSET('Sanitation Data'!$G$28,0,10*ROW('Sanitation Data'!G31)))</f>
        <v/>
      </c>
      <c r="DA37" s="269" t="str">
        <f ca="true">+IF(OFFSET('Sanitation Data'!$G$29,0,10*ROW('Sanitation Data'!G31))="","",OFFSET('Sanitation Data'!$G$29,0,10*ROW('Sanitation Data'!G31)))</f>
        <v/>
      </c>
      <c r="DB37" s="269" t="str">
        <f ca="true">+IF(OFFSET('Sanitation Data'!$G$30,0,10*ROW('Sanitation Data'!G31))="","",OFFSET('Sanitation Data'!$G$30,0,10*ROW('Sanitation Data'!G31)))</f>
        <v/>
      </c>
      <c r="DC37" s="269" t="str">
        <f ca="true">+IF(OFFSET('Sanitation Data'!$G$31,0,10*ROW('Sanitation Data'!G31))="","",OFFSET('Sanitation Data'!$G$31,0,10*ROW('Sanitation Data'!G31)))</f>
        <v/>
      </c>
      <c r="DD37" s="269" t="str">
        <f ca="true">+IF(OFFSET('Sanitation Data'!$G$32,0,10*ROW('Sanitation Data'!G31))="","",OFFSET('Sanitation Data'!$G$32,0,10*ROW('Sanitation Data'!G31)))</f>
        <v/>
      </c>
      <c r="DE37" s="269" t="str">
        <f ca="true">+IF(OFFSET('Sanitation Data'!$H$28,0,10*ROW('Sanitation Data'!H31))="","",OFFSET('Sanitation Data'!$H$28,0,10*ROW('Sanitation Data'!H31)))</f>
        <v/>
      </c>
      <c r="DF37" s="269" t="str">
        <f ca="true">+IF(OFFSET('Sanitation Data'!$H$29,0,10*ROW('Sanitation Data'!H31))="","",OFFSET('Sanitation Data'!$H$29,0,10*ROW('Sanitation Data'!H31)))</f>
        <v/>
      </c>
      <c r="DG37" s="269" t="str">
        <f ca="true">+IF(OFFSET('Sanitation Data'!$H$30,0,10*ROW('Sanitation Data'!H31))="","",OFFSET('Sanitation Data'!$H$30,0,10*ROW('Sanitation Data'!H31)))</f>
        <v/>
      </c>
      <c r="DH37" s="269" t="str">
        <f ca="true">+IF(OFFSET('Sanitation Data'!$H$31,0,10*ROW('Sanitation Data'!H31))="","",OFFSET('Sanitation Data'!$H$31,0,10*ROW('Sanitation Data'!H31)))</f>
        <v/>
      </c>
      <c r="DI37" s="269" t="str">
        <f ca="true">+IF(OFFSET('Sanitation Data'!$H$32,0,10*ROW('Sanitation Data'!H31))="","",OFFSET('Sanitation Data'!$H$32,0,10*ROW('Sanitation Data'!H31)))</f>
        <v/>
      </c>
      <c r="DJ37" s="269" t="str">
        <f ca="true">+IF(OFFSET('Sanitation Data'!$I$28,0,10*ROW('Sanitation Data'!I31))="","",OFFSET('Sanitation Data'!$I$28,0,10*ROW('Sanitation Data'!I31)))</f>
        <v/>
      </c>
      <c r="DK37" s="269" t="str">
        <f ca="true">+IF(OFFSET('Sanitation Data'!$I$29,0,10*ROW('Sanitation Data'!I31))="","",OFFSET('Sanitation Data'!$I$29,0,10*ROW('Sanitation Data'!I31)))</f>
        <v/>
      </c>
      <c r="DL37" s="269" t="str">
        <f ca="true">+IF(OFFSET('Sanitation Data'!$I$30,0,10*ROW('Sanitation Data'!I31))="","",OFFSET('Sanitation Data'!$I$30,0,10*ROW('Sanitation Data'!I31)))</f>
        <v/>
      </c>
      <c r="DM37" s="269" t="str">
        <f ca="true">+IF(OFFSET('Sanitation Data'!$I$31,0,10*ROW('Sanitation Data'!I31))="","",OFFSET('Sanitation Data'!$I$31,0,10*ROW('Sanitation Data'!I31)))</f>
        <v/>
      </c>
      <c r="DN37" s="269" t="str">
        <f ca="true">+IF(OFFSET('Sanitation Data'!$I$32,0,10*ROW('Sanitation Data'!I31))="","",OFFSET('Sanitation Data'!$I$32,0,10*ROW('Sanitation Data'!I31)))</f>
        <v/>
      </c>
      <c r="DO37" s="269" t="str">
        <f ca="true">+IF(OFFSET('Hygiene Data'!$D$11,0,10*ROW('Hygiene Data'!D31))="","",OFFSET('Hygiene Data'!$D$11,0,10*ROW('Hygiene Data'!D31)))</f>
        <v/>
      </c>
      <c r="DP37" s="269" t="str">
        <f ca="true">+IF(OFFSET('Hygiene Data'!$D$12,0,10*ROW('Hygiene Data'!D31))="","",OFFSET('Hygiene Data'!$D$12,0,10*ROW('Hygiene Data'!D31)))</f>
        <v/>
      </c>
      <c r="DQ37" s="269" t="str">
        <f ca="true">+IF(OFFSET('Hygiene Data'!$D$13,0,10*ROW('Hygiene Data'!D31))="","",OFFSET('Hygiene Data'!$D$13,0,10*ROW('Hygiene Data'!D31)))</f>
        <v/>
      </c>
      <c r="DR37" s="269" t="str">
        <f ca="true">+IF(OFFSET('Hygiene Data'!$E$11,0,10*ROW('Hygiene Data'!E31))="","",OFFSET('Hygiene Data'!$E$11,0,10*ROW('Hygiene Data'!E31)))</f>
        <v/>
      </c>
      <c r="DS37" s="269" t="str">
        <f ca="true">+IF(OFFSET('Hygiene Data'!$E$12,0,10*ROW('Hygiene Data'!E31))="","",OFFSET('Hygiene Data'!$E$12,0,10*ROW('Hygiene Data'!E31)))</f>
        <v/>
      </c>
      <c r="DT37" s="269" t="str">
        <f ca="true">+IF(OFFSET('Hygiene Data'!$E$13,0,10*ROW('Hygiene Data'!E31))="","",OFFSET('Hygiene Data'!$E$13,0,10*ROW('Hygiene Data'!E31)))</f>
        <v/>
      </c>
      <c r="DU37" s="269" t="str">
        <f ca="true">+IF(OFFSET('Hygiene Data'!$F$11,0,10*ROW('Hygiene Data'!F31))="","",OFFSET('Hygiene Data'!$F$11,0,10*ROW('Hygiene Data'!F31)))</f>
        <v/>
      </c>
      <c r="DV37" s="269" t="str">
        <f ca="true">+IF(OFFSET('Hygiene Data'!$F$12,0,10*ROW('Hygiene Data'!F31))="","",OFFSET('Hygiene Data'!$F$12,0,10*ROW('Hygiene Data'!F31)))</f>
        <v/>
      </c>
      <c r="DW37" s="269" t="str">
        <f ca="true">+IF(OFFSET('Hygiene Data'!$F$13,0,10*ROW('Hygiene Data'!F31))="","",OFFSET('Hygiene Data'!$F$13,0,10*ROW('Hygiene Data'!F31)))</f>
        <v/>
      </c>
      <c r="DX37" s="269" t="str">
        <f ca="true">+IF(OFFSET('Hygiene Data'!$G$11,0,10*ROW('Hygiene Data'!G31))="","",OFFSET('Hygiene Data'!$G$11,0,10*ROW('Hygiene Data'!G31)))</f>
        <v/>
      </c>
      <c r="DY37" s="269" t="str">
        <f ca="true">+IF(OFFSET('Hygiene Data'!$G$12,0,10*ROW('Hygiene Data'!G31))="","",OFFSET('Hygiene Data'!$G$12,0,10*ROW('Hygiene Data'!G31)))</f>
        <v/>
      </c>
      <c r="DZ37" s="269" t="str">
        <f ca="true">+IF(OFFSET('Hygiene Data'!$G$13,0,10*ROW('Hygiene Data'!G31))="","",OFFSET('Hygiene Data'!$G$13,0,10*ROW('Hygiene Data'!G31)))</f>
        <v/>
      </c>
      <c r="EA37" s="269" t="str">
        <f ca="true">+IF(OFFSET('Hygiene Data'!$H$11,0,10*ROW('Hygiene Data'!H31))="","",OFFSET('Hygiene Data'!$H$11,0,10*ROW('Hygiene Data'!H31)))</f>
        <v/>
      </c>
      <c r="EB37" s="269" t="str">
        <f ca="true">+IF(OFFSET('Hygiene Data'!$H$12,0,10*ROW('Hygiene Data'!H31))="","",OFFSET('Hygiene Data'!$H$12,0,10*ROW('Hygiene Data'!H31)))</f>
        <v/>
      </c>
      <c r="EC37" s="269" t="str">
        <f ca="true">+IF(OFFSET('Hygiene Data'!$H$13,0,10*ROW('Hygiene Data'!H31))="","",OFFSET('Hygiene Data'!$H$13,0,10*ROW('Hygiene Data'!H31)))</f>
        <v/>
      </c>
      <c r="ED37" s="269" t="str">
        <f ca="true">+IF(OFFSET('Hygiene Data'!$I$11,0,10*ROW('Hygiene Data'!I31))="","",OFFSET('Hygiene Data'!$I$11,0,10*ROW('Hygiene Data'!I31)))</f>
        <v/>
      </c>
      <c r="EE37" s="269" t="str">
        <f ca="true">+IF(OFFSET('Hygiene Data'!$I$12,0,10*ROW('Hygiene Data'!I31))="","",OFFSET('Hygiene Data'!$I$12,0,10*ROW('Hygiene Data'!I31)))</f>
        <v/>
      </c>
      <c r="EF37" s="269" t="str">
        <f ca="true">+IF(OFFSET('Hygiene Data'!$I$13,0,10*ROW('Hygiene Data'!I31))="","",OFFSET('Hygiene Data'!$I$13,0,10*ROW('Hygiene Data'!I31)))</f>
        <v/>
      </c>
    </row>
    <row xmlns:x14ac="http://schemas.microsoft.com/office/spreadsheetml/2009/9/ac" r="38" x14ac:dyDescent="0.2">
      <c r="A38" s="36" t="str">
        <f ca="true">+IF(OFFSET('Water Data'!$B$2,0,10*ROW('Water Data'!E32))="","",OFFSET('Water Data'!$B$2,0,10*ROW('Water Data'!E32)))</f>
        <v/>
      </c>
      <c r="B38" s="36" t="str">
        <f ca="true">+IF(OFFSET('Water Data'!$C$2,0,10*ROW('Water Data'!F32))="","",OFFSET('Water Data'!$C$2,0,10*ROW('Water Data'!F32)))</f>
        <v/>
      </c>
      <c r="C38" s="325" t="str">
        <f t="shared" ca="true" si="0"/>
        <v/>
      </c>
      <c r="D38" s="82" t="e">
        <f ca="true">+IF(AND(ISTEXT(OFFSET('Water Data'!$B$2,0,10*ROW('Water Data'!D32))),BS38="Yes"),100-OFFSET('Water Data'!$D$4,0,10*ROW('Water Data'!D32)),IF(AND(ISTEXT(OFFSET('Water Data'!$B$2,0,10*ROW('Water Data'!D32))),BS38="No",ISNUMBER(OFFSET('Water Data'!$D$4,0,10*ROW('Water Data'!D32)))),CONCATENATE("[",ROUND(100-OFFSET('Water Data'!$D$4,0,10*ROW('Water Data'!D32)),0),"]"),IF(AND(ISTEXT(OFFSET('Water Data'!$B$2,0,10*ROW('Water Data'!D32))),BS38="",ISNUMBER(OFFSET('Water Data'!$D$4,0,10*ROW('Water Data'!D32)))),100-OFFSET('Water Data'!$D$4,0,10*ROW('Water Data'!D32)),NA())))</f>
        <v>#N/A</v>
      </c>
      <c r="E38" s="82" t="e">
        <f ca="true">+IF(AND(ISTEXT(OFFSET('Water Data'!$B$2,0,10*ROW('Water Data'!E32))),BT38="Yes"),OFFSET('Water Data'!$D$6,0,10*ROW('Water Data'!D32)),IF(AND(ISTEXT(OFFSET('Water Data'!$B$2,0,10*ROW('Water Data'!D32))),BT38="No",ISNUMBER(OFFSET('Water Data'!$D$6,0,10*ROW('Water Data'!D32)))),CONCATENATE("[",ROUND(OFFSET('Water Data'!$D$6,0,10*ROW('Water Data'!D32)),0),"]"),IF(AND(ISTEXT(OFFSET('Water Data'!$B$2,0,10*ROW('Water Data'!D32))),BT38="",ISNUMBER(OFFSET('Water Data'!$D$6,0,10*ROW('Water Data'!D32)))),OFFSET('Water Data'!$D$6,0,10*ROW('Water Data'!D32)),NA())))</f>
        <v>#N/A</v>
      </c>
      <c r="F38" s="82" t="e">
        <f ca="true">+IF(AND(ISTEXT(OFFSET('Water Data'!$B$2,0,10*ROW('Water Data'!D32))),BU38="Yes"),OFFSET('Water Data'!$D$9,0,10*ROW('Water Data'!D32)),IF(AND(ISTEXT(OFFSET('Water Data'!$B$2,0,10*ROW('Water Data'!D32))),BU38="No",ISNUMBER(OFFSET('Water Data'!$D$9,0,10*ROW('Water Data'!D32)))),CONCATENATE("[",ROUND(OFFSET('Water Data'!$D$9,0,10*ROW('Water Data'!D32)),0),"]"),IF(AND(ISTEXT(OFFSET('Water Data'!$B$2,0,10*ROW('Water Data'!D32))),BU38="",ISNUMBER(OFFSET('Water Data'!$D$9,0,10*ROW('Water Data'!D32)))),OFFSET('Water Data'!$D$9,0,10*ROW('Water Data'!D32)),NA())))</f>
        <v>#N/A</v>
      </c>
      <c r="G38" s="82" t="e">
        <f ca="true">+IF(AND(ISTEXT(OFFSET('Water Data'!$B$2,0,10*ROW('Water Data'!E32))),BV38="Yes"),100-OFFSET('Water Data'!$E$4,0,10*ROW('Water Data'!E32)),IF(AND(ISTEXT(OFFSET('Water Data'!$B$2,0,10*ROW('Water Data'!E32))),BV38="No",ISNUMBER(OFFSET('Water Data'!$E$4,0,10*ROW('Water Data'!E32)))),CONCATENATE("[",ROUND(100-OFFSET('Water Data'!$E$4,0,10*ROW('Water Data'!E32)),0),"]"),IF(AND(ISTEXT(OFFSET('Water Data'!$B$2,0,10*ROW('Water Data'!E32))),BV38="",ISNUMBER(OFFSET('Water Data'!$E$4,0,10*ROW('Water Data'!E32)))),100-OFFSET('Water Data'!$E$4,0,10*ROW('Water Data'!E32)),NA())))</f>
        <v>#N/A</v>
      </c>
      <c r="H38" s="82" t="e">
        <f ca="true">+IF(AND(ISTEXT(OFFSET('Water Data'!$B$2,0,10*ROW('Water Data'!E32))),BW38="Yes"),OFFSET('Water Data'!$E$6,0,10*ROW('Water Data'!E32)),IF(AND(ISTEXT(OFFSET('Water Data'!$B$2,0,10*ROW('Water Data'!E32))),BW38="No",ISNUMBER(OFFSET('Water Data'!$E$6,0,10*ROW('Water Data'!E32)))),CONCATENATE("[",ROUND(OFFSET('Water Data'!$D$6,0,10*ROW('Water Data'!E32)),0),"]"),IF(AND(ISTEXT(OFFSET('Water Data'!$B$2,0,10*ROW('Water Data'!E32))),BW38="",ISNUMBER(OFFSET('Water Data'!$E$6,0,10*ROW('Water Data'!E32)))),OFFSET('Water Data'!$E$6,0,10*ROW('Water Data'!E32)),NA())))</f>
        <v>#N/A</v>
      </c>
      <c r="I38" s="82" t="e">
        <f ca="true">+IF(AND(ISTEXT(OFFSET('Water Data'!$B$2,0,10*ROW('Water Data'!E32))),BX38="Yes"),OFFSET('Water Data'!$E$9,0,10*ROW('Water Data'!E32)),IF(AND(ISTEXT(OFFSET('Water Data'!$B$2,0,10*ROW('Water Data'!E32))),BX38="No",ISNUMBER(OFFSET('Water Data'!$E$9,0,10*ROW('Water Data'!E32)))),CONCATENATE("[",ROUND(OFFSET('Water Data'!$E$9,0,10*ROW('Water Data'!E32)),0),"]"),IF(AND(ISTEXT(OFFSET('Water Data'!$B$2,0,10*ROW('Water Data'!E32))),BX38="",ISNUMBER(OFFSET('Water Data'!$E$9,0,10*ROW('Water Data'!E32)))),OFFSET('Water Data'!$E$9,0,10*ROW('Water Data'!E32)),NA())))</f>
        <v>#N/A</v>
      </c>
      <c r="J38" s="82" t="e">
        <f ca="true">+IF(AND(ISTEXT(OFFSET('Water Data'!$B$2,0,10*ROW('Water Data'!F32))),BY38="Yes"),100-OFFSET('Water Data'!$F$4,0,10*ROW('Water Data'!F32)),IF(AND(ISTEXT(OFFSET('Water Data'!$B$2,0,10*ROW('Water Data'!F32))),BY38="No",ISNUMBER(OFFSET('Water Data'!$F$4,0,10*ROW('Water Data'!F32)))),CONCATENATE("[",ROUND(100-OFFSET('Water Data'!$F$4,0,10*ROW('Water Data'!F32)),0),"]"),IF(AND(ISTEXT(OFFSET('Water Data'!$B$2,0,10*ROW('Water Data'!F32))),BY38="",ISNUMBER(OFFSET('Water Data'!$F$4,0,10*ROW('Water Data'!F32)))),100-OFFSET('Water Data'!$F$4,0,10*ROW('Water Data'!F32)),NA())))</f>
        <v>#N/A</v>
      </c>
      <c r="K38" s="82" t="e">
        <f ca="true">+IF(AND(ISTEXT(OFFSET('Water Data'!$B$2,0,10*ROW('Water Data'!F32))),BZ38="Yes"),OFFSET('Water Data'!$F$6,0,10*ROW('Water Data'!F32)),IF(AND(ISTEXT(OFFSET('Water Data'!$B$2,0,10*ROW('Water Data'!F32))),BZ38="No",ISNUMBER(OFFSET('Water Data'!$F$6,0,10*ROW('Water Data'!F32)))),CONCATENATE("[",ROUND(OFFSET('Water Data'!$F$6,0,10*ROW('Water Data'!F32)),0),"]"),IF(AND(ISTEXT(OFFSET('Water Data'!$B$2,0,10*ROW('Water Data'!F32))),BZ38="",ISNUMBER(OFFSET('Water Data'!$F$6,0,10*ROW('Water Data'!F32)))),OFFSET('Water Data'!$F$6,0,10*ROW('Water Data'!F32)),NA())))</f>
        <v>#N/A</v>
      </c>
      <c r="L38" s="82" t="e">
        <f ca="true">+IF(AND(ISTEXT(OFFSET('Water Data'!$B$2,0,10*ROW('Water Data'!F32))),CA38="Yes"),OFFSET('Water Data'!$F$9,0,10*ROW('Water Data'!F32)),IF(AND(ISTEXT(OFFSET('Water Data'!$B$2,0,10*ROW('Water Data'!F32))),CA38="No",ISNUMBER(OFFSET('Water Data'!$F$9,0,10*ROW('Water Data'!F32)))),CONCATENATE("[",ROUND(OFFSET('Water Data'!$F$9,0,10*ROW('Water Data'!F32)),0),"]"),IF(AND(ISTEXT(OFFSET('Water Data'!$B$2,0,10*ROW('Water Data'!F32))),CA38="",ISNUMBER(OFFSET('Water Data'!$F$9,0,10*ROW('Water Data'!F32)))),OFFSET('Water Data'!$F$9,0,10*ROW('Water Data'!F32)),NA())))</f>
        <v>#N/A</v>
      </c>
      <c r="M38" s="82" t="e">
        <f ca="true">+IF(AND(ISTEXT(OFFSET('Water Data'!$B$2,0,10*ROW('Water Data'!G32))),CB38="Yes"),100-OFFSET('Water Data'!$G$4,0,10*ROW('Water Data'!G32)),IF(AND(ISTEXT(OFFSET('Water Data'!$B$2,0,10*ROW('Water Data'!G32))),CB38="No",ISNUMBER(OFFSET('Water Data'!$G$4,0,10*ROW('Water Data'!G32)))),CONCATENATE("[",ROUND(100-OFFSET('Water Data'!$G$4,0,10*ROW('Water Data'!G32)),0),"]"),IF(AND(ISTEXT(OFFSET('Water Data'!$B$2,0,10*ROW('Water Data'!G32))),CB38="",ISNUMBER(OFFSET('Water Data'!$G$4,0,10*ROW('Water Data'!G32)))),100-OFFSET('Water Data'!$G$4,0,10*ROW('Water Data'!G32)),NA())))</f>
        <v>#N/A</v>
      </c>
      <c r="N38" s="82" t="e">
        <f ca="true">+IF(AND(ISTEXT(OFFSET('Water Data'!$B$2,0,10*ROW('Water Data'!G32))),CC38="Yes"),OFFSET('Water Data'!$G$6,0,10*ROW('Water Data'!G32)),IF(AND(ISTEXT(OFFSET('Water Data'!$B$2,0,10*ROW('Water Data'!G32))),CC38="No",ISNUMBER(OFFSET('Water Data'!$G$6,0,10*ROW('Water Data'!G32)))),CONCATENATE("[",ROUND(OFFSET('Water Data'!$G$6,0,10*ROW('Water Data'!G32)),0),"]"),IF(AND(ISTEXT(OFFSET('Water Data'!$B$2,0,10*ROW('Water Data'!G32))),CC38="",ISNUMBER(OFFSET('Water Data'!$G$6,0,10*ROW('Water Data'!G32)))),OFFSET('Water Data'!$G$6,0,10*ROW('Water Data'!G32)),NA())))</f>
        <v>#N/A</v>
      </c>
      <c r="O38" s="82" t="e">
        <f ca="true">+IF(AND(ISTEXT(OFFSET('Water Data'!$B$2,0,10*ROW('Water Data'!G32))),CD38="Yes"),OFFSET('Water Data'!$G$9,0,10*ROW('Water Data'!G32)),IF(AND(ISTEXT(OFFSET('Water Data'!$B$2,0,10*ROW('Water Data'!G32))),CD38="No",ISNUMBER(OFFSET('Water Data'!$G$9,0,10*ROW('Water Data'!G32)))),CONCATENATE("[",ROUND(OFFSET('Water Data'!$G$9,0,10*ROW('Water Data'!G32)),0),"]"),IF(AND(ISTEXT(OFFSET('Water Data'!$B$2,0,10*ROW('Water Data'!G32))),CD38="",ISNUMBER(OFFSET('Water Data'!$G$9,0,10*ROW('Water Data'!G32)))),OFFSET('Water Data'!$G$9,0,10*ROW('Water Data'!G32)),NA())))</f>
        <v>#N/A</v>
      </c>
      <c r="P38" s="82" t="e">
        <f ca="true">+IF(AND(ISTEXT(OFFSET('Water Data'!$B$2,0,10*ROW('Water Data'!H32))),CE38="Yes"),100-OFFSET('Water Data'!$H$4,0,10*ROW('Water Data'!H32)),IF(AND(ISTEXT(OFFSET('Water Data'!$B$2,0,10*ROW('Water Data'!H32))),CE38="No",ISNUMBER(OFFSET('Water Data'!$H$4,0,10*ROW('Water Data'!H32)))),CONCATENATE("[",ROUND(100-OFFSET('Water Data'!$H$4,0,10*ROW('Water Data'!H32)),0),"]"),IF(AND(ISTEXT(OFFSET('Water Data'!$B$2,0,10*ROW('Water Data'!H32))),CE38="",ISNUMBER(OFFSET('Water Data'!$H$4,0,10*ROW('Water Data'!H32)))),100-OFFSET('Water Data'!$H$4,0,10*ROW('Water Data'!H32)),NA())))</f>
        <v>#N/A</v>
      </c>
      <c r="Q38" s="82" t="e">
        <f ca="true">+IF(AND(ISTEXT(OFFSET('Water Data'!$B$2,0,10*ROW('Water Data'!H32))),CF38="Yes"),OFFSET('Water Data'!$H$6,0,10*ROW('Water Data'!H32)),IF(AND(ISTEXT(OFFSET('Water Data'!$B$2,0,10*ROW('Water Data'!H32))),CF38="No",ISNUMBER(OFFSET('Water Data'!$H$6,0,10*ROW('Water Data'!H32)))),CONCATENATE("[",ROUND(OFFSET('Water Data'!$H$6,0,10*ROW('Water Data'!H32)),0),"]"),IF(AND(ISTEXT(OFFSET('Water Data'!$B$2,0,10*ROW('Water Data'!H32))),CF38="",ISNUMBER(OFFSET('Water Data'!$H$6,0,10*ROW('Water Data'!H32)))),OFFSET('Water Data'!$H$6,0,10*ROW('Water Data'!H32)),NA())))</f>
        <v>#N/A</v>
      </c>
      <c r="R38" s="82" t="e">
        <f ca="true">+IF(AND(ISTEXT(OFFSET('Water Data'!$B$2,0,10*ROW('Water Data'!H32))),CG38="Yes"),OFFSET('Water Data'!$H$9,0,10*ROW('Water Data'!H32)),IF(AND(ISTEXT(OFFSET('Water Data'!$B$2,0,10*ROW('Water Data'!H32))),CG38="No",ISNUMBER(OFFSET('Water Data'!$H$9,0,10*ROW('Water Data'!H32)))),CONCATENATE("[",ROUND(OFFSET('Water Data'!$H$9,0,10*ROW('Water Data'!H32)),0),"]"),IF(AND(ISTEXT(OFFSET('Water Data'!$B$2,0,10*ROW('Water Data'!H32))),CG38="",ISNUMBER(OFFSET('Water Data'!$H$9,0,10*ROW('Water Data'!H32)))),OFFSET('Water Data'!$H$9,0,10*ROW('Water Data'!H32)),NA())))</f>
        <v>#N/A</v>
      </c>
      <c r="S38" s="82" t="e">
        <f ca="true">+IF(AND(ISTEXT(OFFSET('Water Data'!$B$2,0,10*ROW('Water Data'!I32))),CH38="Yes"),100-OFFSET('Water Data'!$I$4,0,10*ROW('Water Data'!I32)),IF(AND(ISTEXT(OFFSET('Water Data'!$B$2,0,10*ROW('Water Data'!I32))),CH38="No",ISNUMBER(OFFSET('Water Data'!$I$4,0,10*ROW('Water Data'!I32)))),CONCATENATE("[",ROUND(100-OFFSET('Water Data'!$I$4,0,10*ROW('Water Data'!I32)),0),"]"),IF(AND(ISTEXT(OFFSET('Water Data'!$B$2,0,10*ROW('Water Data'!I32))),CH38="",ISNUMBER(OFFSET('Water Data'!$I$4,0,10*ROW('Water Data'!I32)))),100-OFFSET('Water Data'!$I$4,0,10*ROW('Water Data'!I32)),NA())))</f>
        <v>#N/A</v>
      </c>
      <c r="T38" s="82" t="e">
        <f ca="true">+IF(AND(ISTEXT(OFFSET('Water Data'!$B$2,0,10*ROW('Water Data'!I32))),CI38="Yes"),OFFSET('Water Data'!$I$6,0,10*ROW('Water Data'!I32)),IF(AND(ISTEXT(OFFSET('Water Data'!$B$2,0,10*ROW('Water Data'!I32))),CI38="No",ISNUMBER(OFFSET('Water Data'!$I$6,0,10*ROW('Water Data'!I32)))),CONCATENATE("[",ROUND(OFFSET('Water Data'!$I$6,0,10*ROW('Water Data'!I32)),0),"]"),IF(AND(ISTEXT(OFFSET('Water Data'!$B$2,0,10*ROW('Water Data'!I32))),CI38="",ISNUMBER(OFFSET('Water Data'!$I$6,0,10*ROW('Water Data'!I32)))),OFFSET('Water Data'!$I$6,0,10*ROW('Water Data'!I32)),NA())))</f>
        <v>#N/A</v>
      </c>
      <c r="U38" s="82" t="e">
        <f ca="true">+IF(AND(ISTEXT(OFFSET('Water Data'!$B$2,0,10*ROW('Water Data'!I32))),CJ38="Yes"),OFFSET('Water Data'!$I$9,0,10*ROW('Water Data'!I32)),IF(AND(ISTEXT(OFFSET('Water Data'!$B$2,0,10*ROW('Water Data'!I32))),CJ38="No",ISNUMBER(OFFSET('Water Data'!$I$9,0,10*ROW('Water Data'!I32)))),CONCATENATE("[",ROUND(OFFSET('Water Data'!$I$9,0,10*ROW('Water Data'!I32)),0),"]"),IF(AND(ISTEXT(OFFSET('Water Data'!$B$2,0,10*ROW('Water Data'!I32))),CJ38="",ISNUMBER(OFFSET('Water Data'!$I$9,0,10*ROW('Water Data'!I32)))),OFFSET('Water Data'!$I$9,0,10*ROW('Water Data'!I32)),NA())))</f>
        <v>#N/A</v>
      </c>
      <c r="V38" s="83" t="e">
        <f ca="true">+IF(AND(ISTEXT(OFFSET('Sanitation Data'!$B$2,0,10*ROW('Sanitation Data'!D32))),CK38="Yes"),100-OFFSET('Sanitation Data'!$D$4,0,10*ROW('Sanitation Data'!D32)),IF(AND(ISTEXT(OFFSET('Sanitation Data'!$B$2,0,10*ROW('Sanitation Data'!D32))),CK38="No",ISNUMBER(OFFSET('Sanitation Data'!$D$4,0,10*ROW('Sanitation Data'!D32)))),CONCATENATE("[",ROUND(100-OFFSET('Sanitation Data'!$D$4,0,10*ROW('Sanitation Data'!D32)),0),"]"),IF(AND(ISTEXT(OFFSET('Sanitation Data'!$B$2,0,10*ROW('Sanitation Data'!D32))),CK38="",ISNUMBER(OFFSET('Sanitation Data'!$D$4,0,10*ROW('Sanitation Data'!D32)))),100-OFFSET('Sanitation Data'!$D$4,0,10*ROW('Sanitation Data'!D32)),NA())))</f>
        <v>#N/A</v>
      </c>
      <c r="W38" s="83" t="e">
        <f ca="true">+IF(AND(ISTEXT(OFFSET('Sanitation Data'!$B$2,0,10*ROW('Sanitation Data'!D32))),CL38="Yes"),OFFSET('Sanitation Data'!$D$6,0,10*ROW('Sanitation Data'!D32)),IF(AND(ISTEXT(OFFSET('Sanitation Data'!$B$2,0,10*ROW('Sanitation Data'!D32))),CL38="No",ISNUMBER(OFFSET('Sanitation Data'!$D$6,0,10*ROW('Sanitation Data'!D32)))),CONCATENATE("[",ROUND(OFFSET('Sanitation Data'!$D$6,0,10*ROW('Sanitation Data'!D32)),0),"]"),IF(AND(ISTEXT(OFFSET('Sanitation Data'!$B$2,0,10*ROW('Sanitation Data'!D32))),CL38="",ISNUMBER(OFFSET('Sanitation Data'!$D$6,0,10*ROW('Sanitation Data'!D32)))),OFFSET('Sanitation Data'!$D$6,0,10*ROW('Sanitation Data'!D32)),NA())))</f>
        <v>#N/A</v>
      </c>
      <c r="X38" s="83" t="e">
        <f ca="true">+IF(AND(ISTEXT(OFFSET('Sanitation Data'!$B$2,0,10*ROW('Sanitation Data'!D32))),CM38="Yes"),OFFSET('Sanitation Data'!$D$10,0,10*ROW('Sanitation Data'!D32)),IF(AND(ISTEXT(OFFSET('Sanitation Data'!$B$2,0,10*ROW('Sanitation Data'!D32))),CM38="No",ISNUMBER(OFFSET('Sanitation Data'!$D$10,0,10*ROW('Sanitation Data'!D32)))),CONCATENATE("[",ROUND(OFFSET('Sanitation Data'!$D$10,0,10*ROW('Sanitation Data'!D32)),0),"]"),IF(AND(ISTEXT(OFFSET('Sanitation Data'!$B$2,0,10*ROW('Sanitation Data'!D32))),CM38="",ISNUMBER(OFFSET('Sanitation Data'!$D$10,0,10*ROW('Sanitation Data'!D32)))),OFFSET('Sanitation Data'!$D$10,0,10*ROW('Sanitation Data'!D32)),NA())))</f>
        <v>#N/A</v>
      </c>
      <c r="Y38" s="83" t="e">
        <f ca="true">+IF(AND(ISTEXT(OFFSET('Sanitation Data'!$B$2,0,10*ROW('Sanitation Data'!D32))),CN38="Yes"),OFFSET('Sanitation Data'!$D$11,0,10*ROW('Sanitation Data'!D32)),IF(AND(ISTEXT(OFFSET('Sanitation Data'!$B$2,0,10*ROW('Sanitation Data'!D32))),CN38="No",ISNUMBER(OFFSET('Sanitation Data'!$D$11,0,10*ROW('Sanitation Data'!D32)))),CONCATENATE("[",ROUND(OFFSET('Sanitation Data'!$D$11,0,10*ROW('Sanitation Data'!D32)),0),"]"),IF(AND(ISTEXT(OFFSET('Sanitation Data'!$B$2,0,10*ROW('Sanitation Data'!D32))),CN38="",ISNUMBER(OFFSET('Sanitation Data'!$D$11,0,10*ROW('Sanitation Data'!D32)))),OFFSET('Sanitation Data'!$D$11,0,10*ROW('Sanitation Data'!D32)),NA())))</f>
        <v>#N/A</v>
      </c>
      <c r="Z38" s="83" t="e">
        <f ca="true">+IF(AND(ISTEXT(OFFSET('Sanitation Data'!$B$2,0,10*ROW('Sanitation Data'!D32))),CO38="Yes"),OFFSET('Sanitation Data'!$D$12,0,10*ROW('Sanitation Data'!D32)),IF(AND(ISTEXT(OFFSET('Sanitation Data'!$B$2,0,10*ROW('Sanitation Data'!D32))),CO38="No",ISNUMBER(OFFSET('Sanitation Data'!$D$12,0,10*ROW('Sanitation Data'!D32)))),CONCATENATE("[",ROUND(OFFSET('Sanitation Data'!$D$12,0,10*ROW('Sanitation Data'!D32)),0),"]"),IF(AND(ISTEXT(OFFSET('Sanitation Data'!$B$2,0,10*ROW('Sanitation Data'!D32))),CO38="",ISNUMBER(OFFSET('Sanitation Data'!$D$12,0,10*ROW('Sanitation Data'!D32)))),OFFSET('Sanitation Data'!$D$12,0,10*ROW('Sanitation Data'!D32)),NA())))</f>
        <v>#N/A</v>
      </c>
      <c r="AA38" s="83" t="e">
        <f ca="true">+IF(AND(ISTEXT(OFFSET('Sanitation Data'!$B$2,0,10*ROW('Sanitation Data'!E32))),CP38="Yes"),100-OFFSET('Sanitation Data'!$E$4,0,10*ROW('Sanitation Data'!E32)),IF(AND(ISTEXT(OFFSET('Sanitation Data'!$B$2,0,10*ROW('Sanitation Data'!E32))),CP38="No",ISNUMBER(OFFSET('Sanitation Data'!$E$4,0,10*ROW('Sanitation Data'!E32)))),CONCATENATE("[",ROUND(100-OFFSET('Sanitation Data'!$E$4,0,10*ROW('Sanitation Data'!E32)),0),"]"),IF(AND(ISTEXT(OFFSET('Sanitation Data'!$B$2,0,10*ROW('Sanitation Data'!E32))),CP38="",ISNUMBER(OFFSET('Sanitation Data'!$E$4,0,10*ROW('Sanitation Data'!E32)))),100-OFFSET('Sanitation Data'!$E$4,0,10*ROW('Sanitation Data'!E32)),NA())))</f>
        <v>#N/A</v>
      </c>
      <c r="AB38" s="83" t="e">
        <f ca="true">+IF(AND(ISTEXT(OFFSET('Sanitation Data'!$B$2,0,10*ROW('Sanitation Data'!E32))),CQ38="Yes"),OFFSET('Sanitation Data'!$E$6,0,10*ROW('Sanitation Data'!H32)),IF(AND(ISTEXT(OFFSET('Sanitation Data'!$B$2,0,10*ROW('Sanitation Data'!E32))),CQ38="No",ISNUMBER(OFFSET('Sanitation Data'!$E$6,0,10*ROW('Sanitation Data'!E32)))),CONCATENATE("[",ROUND(OFFSET('Sanitation Data'!$E$6,0,10*ROW('Sanitation Data'!E32)),0),"]"),IF(AND(ISTEXT(OFFSET('Sanitation Data'!$B$2,0,10*ROW('Sanitation Data'!E32))),CQ38="",ISNUMBER(OFFSET('Sanitation Data'!$E$6,0,10*ROW('Sanitation Data'!E32)))),OFFSET('Sanitation Data'!$E$6,0,10*ROW('Sanitation Data'!E32)),NA())))</f>
        <v>#N/A</v>
      </c>
      <c r="AC38" s="83" t="e">
        <f ca="true">+IF(AND(ISTEXT(OFFSET('Sanitation Data'!$B$2,0,10*ROW('Sanitation Data'!E32))),CR38="Yes"),OFFSET('Sanitation Data'!$E$10,0,10*ROW('Sanitation Data'!E32)),IF(AND(ISTEXT(OFFSET('Sanitation Data'!$B$2,0,10*ROW('Sanitation Data'!E32))),CR38="No",ISNUMBER(OFFSET('Sanitation Data'!$E$10,0,10*ROW('Sanitation Data'!E32)))),CONCATENATE("[",ROUND(OFFSET('Sanitation Data'!$E$10,0,10*ROW('Sanitation Data'!E32)),0),"]"),IF(AND(ISTEXT(OFFSET('Sanitation Data'!$B$2,0,10*ROW('Sanitation Data'!E32))),CR38="",ISNUMBER(OFFSET('Sanitation Data'!$E$10,0,10*ROW('Sanitation Data'!E32)))),OFFSET('Sanitation Data'!$E$10,0,10*ROW('Sanitation Data'!E32)),NA())))</f>
        <v>#N/A</v>
      </c>
      <c r="AD38" s="83" t="e">
        <f ca="true">+IF(AND(ISTEXT(OFFSET('Sanitation Data'!$B$2,0,10*ROW('Sanitation Data'!E32))),CS38="Yes"),OFFSET('Sanitation Data'!$E$11,0,10*ROW('Sanitation Data'!E32)),IF(AND(ISTEXT(OFFSET('Sanitation Data'!$B$2,0,10*ROW('Sanitation Data'!E32))),CS38="No",ISNUMBER(OFFSET('Sanitation Data'!$E$11,0,10*ROW('Sanitation Data'!E32)))),CONCATENATE("[",ROUND(OFFSET('Sanitation Data'!$E$11,0,10*ROW('Sanitation Data'!E32)),0),"]"),IF(AND(ISTEXT(OFFSET('Sanitation Data'!$B$2,0,10*ROW('Sanitation Data'!E32))),CS38="",ISNUMBER(OFFSET('Sanitation Data'!$E$11,0,10*ROW('Sanitation Data'!E32)))),OFFSET('Sanitation Data'!$E$11,0,10*ROW('Sanitation Data'!E32)),NA())))</f>
        <v>#N/A</v>
      </c>
      <c r="AE38" s="83" t="e">
        <f ca="true">+IF(AND(ISTEXT(OFFSET('Sanitation Data'!$B$2,0,10*ROW('Sanitation Data'!E32))),CT38="Yes"),OFFSET('Sanitation Data'!$E$12,0,10*ROW('Sanitation Data'!E32)),IF(AND(ISTEXT(OFFSET('Sanitation Data'!$B$2,0,10*ROW('Sanitation Data'!E32))),CT38="No",ISNUMBER(OFFSET('Sanitation Data'!$E$12,0,10*ROW('Sanitation Data'!E32)))),CONCATENATE("[",ROUND(OFFSET('Sanitation Data'!$E$12,0,10*ROW('Sanitation Data'!E32)),0),"]"),IF(AND(ISTEXT(OFFSET('Sanitation Data'!$B$2,0,10*ROW('Sanitation Data'!E32))),CT38="",ISNUMBER(OFFSET('Sanitation Data'!$E$12,0,10*ROW('Sanitation Data'!E32)))),OFFSET('Sanitation Data'!$E$12,0,10*ROW('Sanitation Data'!E32)),NA())))</f>
        <v>#N/A</v>
      </c>
      <c r="AF38" s="83" t="e">
        <f ca="true">+IF(AND(ISTEXT(OFFSET('Sanitation Data'!$B$2,0,10*ROW('Sanitation Data'!F32))),CU38="Yes"),100-OFFSET('Sanitation Data'!$F$4,0,10*ROW('Sanitation Data'!F32)),IF(AND(ISTEXT(OFFSET('Sanitation Data'!$B$2,0,10*ROW('Sanitation Data'!F32))),CU38="No",ISNUMBER(OFFSET('Sanitation Data'!$F$4,0,10*ROW('Sanitation Data'!F32)))),CONCATENATE("[",ROUND(100-OFFSET('Sanitation Data'!$F$4,0,10*ROW('Sanitation Data'!F32)),0),"]"),IF(AND(ISTEXT(OFFSET('Sanitation Data'!$B$2,0,10*ROW('Sanitation Data'!F32))),CU38="",ISNUMBER(OFFSET('Sanitation Data'!$F$4,0,10*ROW('Sanitation Data'!F32)))),100-OFFSET('Sanitation Data'!$F$4,0,10*ROW('Sanitation Data'!F32)),NA())))</f>
        <v>#N/A</v>
      </c>
      <c r="AG38" s="83" t="e">
        <f ca="true">+IF(AND(ISTEXT(OFFSET('Sanitation Data'!$B$2,0,10*ROW('Sanitation Data'!F32))),CV38="Yes"),OFFSET('Sanitation Data'!$F$6,0,10*ROW('Sanitation Data'!F32)),IF(AND(ISTEXT(OFFSET('Sanitation Data'!$B$2,0,10*ROW('Sanitation Data'!F32))),CV38="No",ISNUMBER(OFFSET('Sanitation Data'!$F$6,0,10*ROW('Sanitation Data'!F32)))),CONCATENATE("[",ROUND(OFFSET('Sanitation Data'!$F$6,0,10*ROW('Sanitation Data'!F32)),0),"]"),IF(AND(ISTEXT(OFFSET('Sanitation Data'!$B$2,0,10*ROW('Sanitation Data'!F32))),CV38="",ISNUMBER(OFFSET('Sanitation Data'!$F$6,0,10*ROW('Sanitation Data'!F32)))),OFFSET('Sanitation Data'!$F$6,0,10*ROW('Sanitation Data'!F32)),NA())))</f>
        <v>#N/A</v>
      </c>
      <c r="AH38" s="83" t="e">
        <f ca="true">+IF(AND(ISTEXT(OFFSET('Sanitation Data'!$B$2,0,10*ROW('Sanitation Data'!F32))),CW38="Yes"),OFFSET('Sanitation Data'!$F$10,0,10*ROW('Sanitation Data'!F32)),IF(AND(ISTEXT(OFFSET('Sanitation Data'!$B$2,0,10*ROW('Sanitation Data'!F32))),CW38="No",ISNUMBER(OFFSET('Sanitation Data'!$F$10,0,10*ROW('Sanitation Data'!F32)))),CONCATENATE("[",ROUND(OFFSET('Sanitation Data'!$F$10,0,10*ROW('Sanitation Data'!F32)),0),"]"),IF(AND(ISTEXT(OFFSET('Sanitation Data'!$B$2,0,10*ROW('Sanitation Data'!F32))),CW38="",ISNUMBER(OFFSET('Sanitation Data'!$F$10,0,10*ROW('Sanitation Data'!F32)))),OFFSET('Sanitation Data'!$F$10,0,10*ROW('Sanitation Data'!F32)),NA())))</f>
        <v>#N/A</v>
      </c>
      <c r="AI38" s="83" t="e">
        <f ca="true">+IF(AND(ISTEXT(OFFSET('Sanitation Data'!$B$2,0,10*ROW('Sanitation Data'!F32))),CX38="Yes"),OFFSET('Sanitation Data'!$F$11,0,10*ROW('Sanitation Data'!F32)),IF(AND(ISTEXT(OFFSET('Sanitation Data'!$B$2,0,10*ROW('Sanitation Data'!F32))),CX38="No",ISNUMBER(OFFSET('Sanitation Data'!$F$11,0,10*ROW('Sanitation Data'!F32)))),CONCATENATE("[",ROUND(OFFSET('Sanitation Data'!$F$11,0,10*ROW('Sanitation Data'!F32)),0),"]"),IF(AND(ISTEXT(OFFSET('Sanitation Data'!$B$2,0,10*ROW('Sanitation Data'!F32))),CX38="",ISNUMBER(OFFSET('Sanitation Data'!$F$11,0,10*ROW('Sanitation Data'!F32)))),OFFSET('Sanitation Data'!$F$11,0,10*ROW('Sanitation Data'!F32)),NA())))</f>
        <v>#N/A</v>
      </c>
      <c r="AJ38" s="83" t="e">
        <f ca="true">+IF(AND(ISTEXT(OFFSET('Sanitation Data'!$B$2,0,10*ROW('Sanitation Data'!F32))),CY38="Yes"),OFFSET('Sanitation Data'!$F$12,0,10*ROW('Sanitation Data'!F32)),IF(AND(ISTEXT(OFFSET('Sanitation Data'!$B$2,0,10*ROW('Sanitation Data'!F32))),CY38="No",ISNUMBER(OFFSET('Sanitation Data'!$F$12,0,10*ROW('Sanitation Data'!F32)))),CONCATENATE("[",ROUND(OFFSET('Sanitation Data'!$F$12,0,10*ROW('Sanitation Data'!F32)),0),"]"),IF(AND(ISTEXT(OFFSET('Sanitation Data'!$B$2,0,10*ROW('Sanitation Data'!F32))),CY38="",ISNUMBER(OFFSET('Sanitation Data'!$F$12,0,10*ROW('Sanitation Data'!F32)))),OFFSET('Sanitation Data'!$F$12,0,10*ROW('Sanitation Data'!F32)),NA())))</f>
        <v>#N/A</v>
      </c>
      <c r="AK38" s="83" t="e">
        <f ca="true">+IF(AND(ISTEXT(OFFSET('Sanitation Data'!$B$2,0,10*ROW('Sanitation Data'!G32))),CZ38="Yes"),100-OFFSET('Sanitation Data'!$G$4,0,10*ROW('Sanitation Data'!G32)),IF(AND(ISTEXT(OFFSET('Sanitation Data'!$B$2,0,10*ROW('Sanitation Data'!G32))),CZ38="No",ISNUMBER(OFFSET('Sanitation Data'!$G$4,0,10*ROW('Sanitation Data'!G32)))),CONCATENATE("[",ROUND(100-OFFSET('Sanitation Data'!$G$4,0,10*ROW('Sanitation Data'!G32)),0),"]"),IF(AND(ISTEXT(OFFSET('Sanitation Data'!$B$2,0,10*ROW('Sanitation Data'!G32))),CZ38="",ISNUMBER(OFFSET('Sanitation Data'!$G$4,0,10*ROW('Sanitation Data'!G32)))),100-OFFSET('Sanitation Data'!$G$4,0,10*ROW('Sanitation Data'!G32)),NA())))</f>
        <v>#N/A</v>
      </c>
      <c r="AL38" s="83" t="e">
        <f ca="true">+IF(AND(ISTEXT(OFFSET('Sanitation Data'!$B$2,0,10*ROW('Sanitation Data'!G32))),DA38="Yes"),OFFSET('Sanitation Data'!$G$6,0,10*ROW('Sanitation Data'!G32)),IF(AND(ISTEXT(OFFSET('Sanitation Data'!$B$2,0,10*ROW('Sanitation Data'!G32))),DA38="No",ISNUMBER(OFFSET('Sanitation Data'!$G$6,0,10*ROW('Sanitation Data'!G32)))),CONCATENATE("[",ROUND(OFFSET('Sanitation Data'!$G$6,0,10*ROW('Sanitation Data'!G32)),0),"]"),IF(AND(ISTEXT(OFFSET('Sanitation Data'!$B$2,0,10*ROW('Sanitation Data'!G32))),DA38="",ISNUMBER(OFFSET('Sanitation Data'!$G$6,0,10*ROW('Sanitation Data'!G32)))),OFFSET('Sanitation Data'!$G$6,0,10*ROW('Sanitation Data'!G32)),NA())))</f>
        <v>#N/A</v>
      </c>
      <c r="AM38" s="83" t="e">
        <f ca="true">+IF(AND(ISTEXT(OFFSET('Sanitation Data'!$B$2,0,10*ROW('Sanitation Data'!G32))),DB38="Yes"),OFFSET('Sanitation Data'!$G$10,0,10*ROW('Sanitation Data'!G32)),IF(AND(ISTEXT(OFFSET('Sanitation Data'!$B$2,0,10*ROW('Sanitation Data'!G32))),DB38="No",ISNUMBER(OFFSET('Sanitation Data'!$G$10,0,10*ROW('Sanitation Data'!G32)))),CONCATENATE("[",ROUND(OFFSET('Sanitation Data'!$G$10,0,10*ROW('Sanitation Data'!G32)),0),"]"),IF(AND(ISTEXT(OFFSET('Sanitation Data'!$B$2,0,10*ROW('Sanitation Data'!G32))),DB38="",ISNUMBER(OFFSET('Sanitation Data'!$G$10,0,10*ROW('Sanitation Data'!G32)))),OFFSET('Sanitation Data'!$G$10,0,10*ROW('Sanitation Data'!G32)),NA())))</f>
        <v>#N/A</v>
      </c>
      <c r="AN38" s="83" t="e">
        <f ca="true">+IF(AND(ISTEXT(OFFSET('Sanitation Data'!$B$2,0,10*ROW('Sanitation Data'!G32))),DC38="Yes"),OFFSET('Sanitation Data'!$G$11,0,10*ROW('Sanitation Data'!G32)),IF(AND(ISTEXT(OFFSET('Sanitation Data'!$B$2,0,10*ROW('Sanitation Data'!G32))),DC38="No",ISNUMBER(OFFSET('Sanitation Data'!$G$11,0,10*ROW('Sanitation Data'!G32)))),CONCATENATE("[",ROUND(OFFSET('Sanitation Data'!$G$11,0,10*ROW('Sanitation Data'!G32)),0),"]"),IF(AND(ISTEXT(OFFSET('Sanitation Data'!$B$2,0,10*ROW('Sanitation Data'!G32))),DC38="",ISNUMBER(OFFSET('Sanitation Data'!$G$11,0,10*ROW('Sanitation Data'!G32)))),OFFSET('Sanitation Data'!$G$11,0,10*ROW('Sanitation Data'!G32)),NA())))</f>
        <v>#N/A</v>
      </c>
      <c r="AO38" s="83" t="e">
        <f ca="true">+IF(AND(ISTEXT(OFFSET('Sanitation Data'!$B$2,0,10*ROW('Sanitation Data'!G32))),DD38="Yes"),OFFSET('Sanitation Data'!$G$12,0,10*ROW('Sanitation Data'!G32)),IF(AND(ISTEXT(OFFSET('Sanitation Data'!$B$2,0,10*ROW('Sanitation Data'!G32))),DD38="No",ISNUMBER(OFFSET('Sanitation Data'!$G$12,0,10*ROW('Sanitation Data'!G32)))),CONCATENATE("[",ROUND(OFFSET('Sanitation Data'!$G$12,0,10*ROW('Sanitation Data'!G32)),0),"]"),IF(AND(ISTEXT(OFFSET('Sanitation Data'!$B$2,0,10*ROW('Sanitation Data'!G32))),DD38="",ISNUMBER(OFFSET('Sanitation Data'!$G$12,0,10*ROW('Sanitation Data'!G32)))),OFFSET('Sanitation Data'!$G$12,0,10*ROW('Sanitation Data'!G32)),NA())))</f>
        <v>#N/A</v>
      </c>
      <c r="AP38" s="83" t="e">
        <f ca="true">+IF(AND(ISTEXT(OFFSET('Sanitation Data'!$B$2,0,10*ROW('Sanitation Data'!H32))),DE38="Yes"),100-OFFSET('Sanitation Data'!$H$4,0,10*ROW('Sanitation Data'!H32)),IF(AND(ISTEXT(OFFSET('Sanitation Data'!$B$2,0,10*ROW('Sanitation Data'!H32))),DE38="No",ISNUMBER(OFFSET('Sanitation Data'!$H$4,0,10*ROW('Sanitation Data'!H32)))),CONCATENATE("[",ROUND(100-OFFSET('Sanitation Data'!$H$4,0,10*ROW('Sanitation Data'!H32)),0),"]"),IF(AND(ISTEXT(OFFSET('Sanitation Data'!$B$2,0,10*ROW('Sanitation Data'!H32))),DE38="",ISNUMBER(OFFSET('Sanitation Data'!$H$4,0,10*ROW('Sanitation Data'!H32)))),100-OFFSET('Sanitation Data'!$H$4,0,10*ROW('Sanitation Data'!H32)),NA())))</f>
        <v>#N/A</v>
      </c>
      <c r="AQ38" s="83" t="e">
        <f ca="true">+IF(AND(ISTEXT(OFFSET('Sanitation Data'!$B$2,0,10*ROW('Sanitation Data'!H32))),DF38="Yes"),OFFSET('Sanitation Data'!$H$6,0,10*ROW('Sanitation Data'!H32)),IF(AND(ISTEXT(OFFSET('Sanitation Data'!$B$2,0,10*ROW('Sanitation Data'!H32))),DF38="No",ISNUMBER(OFFSET('Sanitation Data'!$H$6,0,10*ROW('Sanitation Data'!H32)))),CONCATENATE("[",ROUND(OFFSET('Sanitation Data'!$H$6,0,10*ROW('Sanitation Data'!H32)),0),"]"),IF(AND(ISTEXT(OFFSET('Sanitation Data'!$B$2,0,10*ROW('Sanitation Data'!H32))),DF38="",ISNUMBER(OFFSET('Sanitation Data'!$H$6,0,10*ROW('Sanitation Data'!H32)))),OFFSET('Sanitation Data'!$H$6,0,10*ROW('Sanitation Data'!H32)),NA())))</f>
        <v>#N/A</v>
      </c>
      <c r="AR38" s="83" t="e">
        <f ca="true">+IF(AND(ISTEXT(OFFSET('Sanitation Data'!$B$2,0,10*ROW('Sanitation Data'!H32))),DG38="Yes"),OFFSET('Sanitation Data'!$H$10,0,10*ROW('Sanitation Data'!H32)),IF(AND(ISTEXT(OFFSET('Sanitation Data'!$B$2,0,10*ROW('Sanitation Data'!H32))),DG38="No",ISNUMBER(OFFSET('Sanitation Data'!$H$10,0,10*ROW('Sanitation Data'!H32)))),CONCATENATE("[",ROUND(OFFSET('Sanitation Data'!$H$10,0,10*ROW('Sanitation Data'!H32)),0),"]"),IF(AND(ISTEXT(OFFSET('Sanitation Data'!$B$2,0,10*ROW('Sanitation Data'!H32))),DG38="",ISNUMBER(OFFSET('Sanitation Data'!$H$10,0,10*ROW('Sanitation Data'!H32)))),OFFSET('Sanitation Data'!$H$10,0,10*ROW('Sanitation Data'!H32)),NA())))</f>
        <v>#N/A</v>
      </c>
      <c r="AS38" s="83" t="e">
        <f ca="true">+IF(AND(ISTEXT(OFFSET('Sanitation Data'!$B$2,0,10*ROW('Sanitation Data'!H32))),DH38="Yes"),OFFSET('Sanitation Data'!$H$11,0,10*ROW('Sanitation Data'!H32)),IF(AND(ISTEXT(OFFSET('Sanitation Data'!$B$2,0,10*ROW('Sanitation Data'!H32))),DH38="No",ISNUMBER(OFFSET('Sanitation Data'!$H$11,0,10*ROW('Sanitation Data'!H32)))),CONCATENATE("[",ROUND(OFFSET('Sanitation Data'!$H$11,0,10*ROW('Sanitation Data'!H32)),0),"]"),IF(AND(ISTEXT(OFFSET('Sanitation Data'!$B$2,0,10*ROW('Sanitation Data'!H32))),DH38="",ISNUMBER(OFFSET('Sanitation Data'!$H$11,0,10*ROW('Sanitation Data'!H32)))),OFFSET('Sanitation Data'!$H$11,0,10*ROW('Sanitation Data'!H32)),NA())))</f>
        <v>#N/A</v>
      </c>
      <c r="AT38" s="83" t="e">
        <f ca="true">+IF(AND(ISTEXT(OFFSET('Sanitation Data'!$B$2,0,10*ROW('Sanitation Data'!H32))),DI38="Yes"),OFFSET('Sanitation Data'!$H$12,0,10*ROW('Sanitation Data'!H32)),IF(AND(ISTEXT(OFFSET('Sanitation Data'!$B$2,0,10*ROW('Sanitation Data'!H32))),DI38="No",ISNUMBER(OFFSET('Sanitation Data'!$H$12,0,10*ROW('Sanitation Data'!H32)))),CONCATENATE("[",ROUND(OFFSET('Sanitation Data'!$H$12,0,10*ROW('Sanitation Data'!H32)),0),"]"),IF(AND(ISTEXT(OFFSET('Sanitation Data'!$B$2,0,10*ROW('Sanitation Data'!H32))),DI38="",ISNUMBER(OFFSET('Sanitation Data'!$H$12,0,10*ROW('Sanitation Data'!H32)))),OFFSET('Sanitation Data'!$H$12,0,10*ROW('Sanitation Data'!H32)),NA())))</f>
        <v>#N/A</v>
      </c>
      <c r="AU38" s="83" t="e">
        <f ca="true">+IF(AND(ISTEXT(OFFSET('Sanitation Data'!$B$2,0,10*ROW('Sanitation Data'!I32))),DJ38="Yes"),100-OFFSET('Sanitation Data'!$I$4,0,10*ROW('Sanitation Data'!I32)),IF(AND(ISTEXT(OFFSET('Sanitation Data'!$B$2,0,10*ROW('Sanitation Data'!I32))),DJ38="No",ISNUMBER(OFFSET('Sanitation Data'!$I$4,0,10*ROW('Sanitation Data'!I32)))),CONCATENATE("[",ROUND(100-OFFSET('Sanitation Data'!$I$4,0,10*ROW('Sanitation Data'!I32)),0),"]"),IF(AND(ISTEXT(OFFSET('Sanitation Data'!$B$2,0,10*ROW('Sanitation Data'!I32))),DJ38="",ISNUMBER(OFFSET('Sanitation Data'!$I$4,0,10*ROW('Sanitation Data'!I32)))),100-OFFSET('Sanitation Data'!$I$4,0,10*ROW('Sanitation Data'!I32)),NA())))</f>
        <v>#N/A</v>
      </c>
      <c r="AV38" s="83" t="e">
        <f ca="true">+IF(AND(ISTEXT(OFFSET('Sanitation Data'!$B$2,0,10*ROW('Sanitation Data'!I32))),DK38="Yes"),OFFSET('Sanitation Data'!$I$6,0,10*ROW('Sanitation Data'!I32)),IF(AND(ISTEXT(OFFSET('Sanitation Data'!$B$2,0,10*ROW('Sanitation Data'!I32))),DK38="No",ISNUMBER(OFFSET('Sanitation Data'!$I$6,0,10*ROW('Sanitation Data'!I32)))),CONCATENATE("[",ROUND(OFFSET('Sanitation Data'!$I$6,0,10*ROW('Sanitation Data'!I32)),0),"]"),IF(AND(ISTEXT(OFFSET('Sanitation Data'!$B$2,0,10*ROW('Sanitation Data'!I32))),DK38="",ISNUMBER(OFFSET('Sanitation Data'!$I$6,0,10*ROW('Sanitation Data'!I32)))),OFFSET('Sanitation Data'!$I$6,0,10*ROW('Sanitation Data'!I32)),NA())))</f>
        <v>#N/A</v>
      </c>
      <c r="AW38" s="83" t="e">
        <f ca="true">+IF(AND(ISTEXT(OFFSET('Sanitation Data'!$B$2,0,10*ROW('Sanitation Data'!I32))),DL38="Yes"),OFFSET('Sanitation Data'!$I$10,0,10*ROW('Sanitation Data'!I32)),IF(AND(ISTEXT(OFFSET('Sanitation Data'!$B$2,0,10*ROW('Sanitation Data'!I32))),DL38="No",ISNUMBER(OFFSET('Sanitation Data'!$I$10,0,10*ROW('Sanitation Data'!I32)))),CONCATENATE("[",ROUND(OFFSET('Sanitation Data'!$I$10,0,10*ROW('Sanitation Data'!I32)),0),"]"),IF(AND(ISTEXT(OFFSET('Sanitation Data'!$B$2,0,10*ROW('Sanitation Data'!I32))),DL38="",ISNUMBER(OFFSET('Sanitation Data'!$I$10,0,10*ROW('Sanitation Data'!I32)))),OFFSET('Sanitation Data'!$I$10,0,10*ROW('Sanitation Data'!I32)),NA())))</f>
        <v>#N/A</v>
      </c>
      <c r="AX38" s="83" t="e">
        <f ca="true">+IF(AND(ISTEXT(OFFSET('Sanitation Data'!$B$2,0,10*ROW('Sanitation Data'!I32))),DM38="Yes"),OFFSET('Sanitation Data'!$I$11,0,10*ROW('Sanitation Data'!I32)),IF(AND(ISTEXT(OFFSET('Sanitation Data'!$B$2,0,10*ROW('Sanitation Data'!I32))),DM38="No",ISNUMBER(OFFSET('Sanitation Data'!$I$11,0,10*ROW('Sanitation Data'!I32)))),CONCATENATE("[",ROUND(OFFSET('Sanitation Data'!$I$11,0,10*ROW('Sanitation Data'!I32)),0),"]"),IF(AND(ISTEXT(OFFSET('Sanitation Data'!$B$2,0,10*ROW('Sanitation Data'!I32))),DM38="",ISNUMBER(OFFSET('Sanitation Data'!$I$11,0,10*ROW('Sanitation Data'!I32)))),OFFSET('Sanitation Data'!$I$11,0,10*ROW('Sanitation Data'!I32)),NA())))</f>
        <v>#N/A</v>
      </c>
      <c r="AY38" s="83" t="e">
        <f ca="true">+IF(AND(ISTEXT(OFFSET('Sanitation Data'!$B$2,0,10*ROW('Sanitation Data'!I32))),DN38="Yes"),OFFSET('Sanitation Data'!$I$12,0,10*ROW('Sanitation Data'!I32)),IF(AND(ISTEXT(OFFSET('Sanitation Data'!$B$2,0,10*ROW('Sanitation Data'!I32))),DN38="No",ISNUMBER(OFFSET('Sanitation Data'!$I$12,0,10*ROW('Sanitation Data'!I32)))),CONCATENATE("[",ROUND(OFFSET('Sanitation Data'!$I$12,0,10*ROW('Sanitation Data'!I32)),0),"]"),IF(AND(ISTEXT(OFFSET('Sanitation Data'!$B$2,0,10*ROW('Sanitation Data'!I32))),DN38="",ISNUMBER(OFFSET('Sanitation Data'!$I$12,0,10*ROW('Sanitation Data'!I32)))),OFFSET('Sanitation Data'!$I$12,0,10*ROW('Sanitation Data'!I32)),NA())))</f>
        <v>#N/A</v>
      </c>
      <c r="AZ38" s="84" t="e">
        <f ca="true">+IF(AND(ISTEXT(OFFSET('Hygiene Data'!$B$2,0,10*ROW('Hygiene Data'!D32))),DO38="Yes"),OFFSET('Hygiene Data'!$D$5,0,10*ROW('Hygiene Data'!D32)),IF(AND(ISTEXT(OFFSET('Hygiene Data'!$B$2,0,10*ROW('Hygiene Data'!D32))),DO38="No",ISNUMBER(OFFSET('Hygiene Data'!$D$5,0,10*ROW('Hygiene Data'!D32)))),CONCATENATE("[",ROUND(OFFSET('Hygiene Data'!$D$5,0,10*ROW('Hygiene Data'!D32)),0),"]"),IF(AND(ISTEXT(OFFSET('Hygiene Data'!$B$2,0,10*ROW('Hygiene Data'!D32))),DO38="",ISNUMBER(OFFSET('Hygiene Data'!$D$5,0,10*ROW('Hygiene Data'!D32)))),OFFSET('Hygiene Data'!$D$5,0,10*ROW('Hygiene Data'!D32)),NA())))</f>
        <v>#N/A</v>
      </c>
      <c r="BA38" s="84" t="e">
        <f ca="true">+IF(AND(ISTEXT(OFFSET('Hygiene Data'!$B$2,0,10*ROW('Hygiene Data'!D32))),DP38="Yes"),OFFSET('Hygiene Data'!$D$7,0,10*ROW('Hygiene Data'!D32)),IF(AND(ISTEXT(OFFSET('Hygiene Data'!$B$2,0,10*ROW('Hygiene Data'!D32))),DP38="No",ISNUMBER(OFFSET('Hygiene Data'!$D$7,0,10*ROW('Hygiene Data'!D32)))),CONCATENATE("[",ROUND(OFFSET('Hygiene Data'!$D$7,0,10*ROW('Hygiene Data'!D32)),0),"]"),IF(AND(ISTEXT(OFFSET('Hygiene Data'!$B$2,0,10*ROW('Hygiene Data'!D32))),DP38="",ISNUMBER(OFFSET('Hygiene Data'!$D$7,0,10*ROW('Hygiene Data'!D32)))),OFFSET('Hygiene Data'!$D$7,0,10*ROW('Hygiene Data'!D32)),NA())))</f>
        <v>#N/A</v>
      </c>
      <c r="BB38" s="84" t="e">
        <f ca="true">+IF(AND(ISTEXT(OFFSET('Hygiene Data'!$B$2,0,10*ROW('Hygiene Data'!D32))),DQ38="Yes"),OFFSET('Hygiene Data'!$D$9,0,10*ROW('Hygiene Data'!D32)),IF(AND(ISTEXT(OFFSET('Hygiene Data'!$B$2,0,10*ROW('Hygiene Data'!D32))),DQ38="No",ISNUMBER(OFFSET('Hygiene Data'!$D$9,0,10*ROW('Hygiene Data'!D32)))),CONCATENATE("[",ROUND(OFFSET('Hygiene Data'!$D$9,0,10*ROW('Hygiene Data'!D32)),0),"]"),IF(AND(ISTEXT(OFFSET('Hygiene Data'!$B$2,0,10*ROW('Hygiene Data'!D32))),DQ38="",ISNUMBER(OFFSET('Hygiene Data'!$D$9,0,10*ROW('Hygiene Data'!D32)))),OFFSET('Hygiene Data'!$D$9,0,10*ROW('Hygiene Data'!D32)),NA())))</f>
        <v>#N/A</v>
      </c>
      <c r="BC38" s="84" t="e">
        <f ca="true">+IF(AND(ISTEXT(OFFSET('Hygiene Data'!$B$2,0,10*ROW('Hygiene Data'!E32))),DR38="Yes"),OFFSET('Hygiene Data'!$E$5,0,10*ROW('Hygiene Data'!E32)),IF(AND(ISTEXT(OFFSET('Hygiene Data'!$B$2,0,10*ROW('Hygiene Data'!E32))),DR38="No",ISNUMBER(OFFSET('Hygiene Data'!$E$5,0,10*ROW('Hygiene Data'!E32)))),CONCATENATE("[",ROUND(OFFSET('Hygiene Data'!$E$5,0,10*ROW('Hygiene Data'!E32)),0),"]"),IF(AND(ISTEXT(OFFSET('Hygiene Data'!$B$2,0,10*ROW('Hygiene Data'!E32))),DR38="",ISNUMBER(OFFSET('Hygiene Data'!$E$5,0,10*ROW('Hygiene Data'!E32)))),OFFSET('Hygiene Data'!$E$5,0,10*ROW('Hygiene Data'!E32)),NA())))</f>
        <v>#N/A</v>
      </c>
      <c r="BD38" s="84" t="e">
        <f ca="true">+IF(AND(ISTEXT(OFFSET('Hygiene Data'!$B$2,0,10*ROW('Hygiene Data'!E32))),DS38="Yes"),OFFSET('Hygiene Data'!$E$7,0,10*ROW('Hygiene Data'!E32)),IF(AND(ISTEXT(OFFSET('Hygiene Data'!$B$2,0,10*ROW('Hygiene Data'!E32))),DS38="No",ISNUMBER(OFFSET('Hygiene Data'!$E$7,0,10*ROW('Hygiene Data'!E32)))),CONCATENATE("[",ROUND(OFFSET('Hygiene Data'!$E$7,0,10*ROW('Hygiene Data'!E32)),0),"]"),IF(AND(ISTEXT(OFFSET('Hygiene Data'!$B$2,0,10*ROW('Hygiene Data'!E32))),DS38="",ISNUMBER(OFFSET('Hygiene Data'!$E$7,0,10*ROW('Hygiene Data'!E32)))),OFFSET('Hygiene Data'!$E$7,0,10*ROW('Hygiene Data'!E32)),NA())))</f>
        <v>#N/A</v>
      </c>
      <c r="BE38" s="84" t="e">
        <f ca="true">+IF(AND(ISTEXT(OFFSET('Hygiene Data'!$B$2,0,10*ROW('Hygiene Data'!E32))),DT38="Yes"),OFFSET('Hygiene Data'!$E$9,0,10*ROW('Hygiene Data'!E32)),IF(AND(ISTEXT(OFFSET('Hygiene Data'!$B$2,0,10*ROW('Hygiene Data'!E32))),DT38="No",ISNUMBER(OFFSET('Hygiene Data'!$E$9,0,10*ROW('Hygiene Data'!E32)))),CONCATENATE("[",ROUND(OFFSET('Hygiene Data'!$E$9,0,10*ROW('Hygiene Data'!E32)),0),"]"),IF(AND(ISTEXT(OFFSET('Hygiene Data'!$B$2,0,10*ROW('Hygiene Data'!E32))),DT38="",ISNUMBER(OFFSET('Hygiene Data'!$E$9,0,10*ROW('Hygiene Data'!E32)))),OFFSET('Hygiene Data'!$E$9,0,10*ROW('Hygiene Data'!E32)),NA())))</f>
        <v>#N/A</v>
      </c>
      <c r="BF38" s="84" t="e">
        <f ca="true">+IF(AND(ISTEXT(OFFSET('Hygiene Data'!$B$2,0,10*ROW('Hygiene Data'!F32))),DU38="Yes"),OFFSET('Hygiene Data'!$F$5,0,10*ROW('Hygiene Data'!F32)),IF(AND(ISTEXT(OFFSET('Hygiene Data'!$B$2,0,10*ROW('Hygiene Data'!F32))),DU38="No",ISNUMBER(OFFSET('Hygiene Data'!$F$5,0,10*ROW('Hygiene Data'!F32)))),CONCATENATE("[",ROUND(OFFSET('Hygiene Data'!$F$5,0,10*ROW('Hygiene Data'!F32)),0),"]"),IF(AND(ISTEXT(OFFSET('Hygiene Data'!$B$2,0,10*ROW('Hygiene Data'!F32))),DU38="",ISNUMBER(OFFSET('Hygiene Data'!$F$5,0,10*ROW('Hygiene Data'!F32)))),OFFSET('Hygiene Data'!$F$5,0,10*ROW('Hygiene Data'!F32)),NA())))</f>
        <v>#N/A</v>
      </c>
      <c r="BG38" s="84" t="e">
        <f ca="true">+IF(AND(ISTEXT(OFFSET('Hygiene Data'!$B$2,0,10*ROW('Hygiene Data'!F32))),DV38="Yes"),OFFSET('Hygiene Data'!$F$7,0,10*ROW('Hygiene Data'!F32)),IF(AND(ISTEXT(OFFSET('Hygiene Data'!$B$2,0,10*ROW('Hygiene Data'!F32))),DV38="No",ISNUMBER(OFFSET('Hygiene Data'!$F$7,0,10*ROW('Hygiene Data'!F32)))),CONCATENATE("[",ROUND(OFFSET('Hygiene Data'!$F$7,0,10*ROW('Hygiene Data'!F32)),0),"]"),IF(AND(ISTEXT(OFFSET('Hygiene Data'!$B$2,0,10*ROW('Hygiene Data'!F32))),DV38="",ISNUMBER(OFFSET('Hygiene Data'!$F$7,0,10*ROW('Hygiene Data'!F32)))),OFFSET('Hygiene Data'!$F$7,0,10*ROW('Hygiene Data'!F32)),NA())))</f>
        <v>#N/A</v>
      </c>
      <c r="BH38" s="84" t="e">
        <f ca="true">+IF(AND(ISTEXT(OFFSET('Hygiene Data'!$B$2,0,10*ROW('Hygiene Data'!F32))),DW38="Yes"),OFFSET('Hygiene Data'!$F$9,0,10*ROW('Hygiene Data'!F32)),IF(AND(ISTEXT(OFFSET('Hygiene Data'!$B$2,0,10*ROW('Hygiene Data'!F32))),DW38="No",ISNUMBER(OFFSET('Hygiene Data'!$F$9,0,10*ROW('Hygiene Data'!F32)))),CONCATENATE("[",ROUND(OFFSET('Hygiene Data'!$F$9,0,10*ROW('Hygiene Data'!F32)),0),"]"),IF(AND(ISTEXT(OFFSET('Hygiene Data'!$B$2,0,10*ROW('Hygiene Data'!F32))),DW38="",ISNUMBER(OFFSET('Hygiene Data'!$F$9,0,10*ROW('Hygiene Data'!F32)))),OFFSET('Hygiene Data'!$F$9,0,10*ROW('Hygiene Data'!F32)),NA())))</f>
        <v>#N/A</v>
      </c>
      <c r="BI38" s="84" t="e">
        <f ca="true">+IF(AND(ISTEXT(OFFSET('Hygiene Data'!$B$2,0,10*ROW('Hygiene Data'!G32))),DX38="Yes"),OFFSET('Hygiene Data'!$G$5,0,10*ROW('Hygiene Data'!G32)),IF(AND(ISTEXT(OFFSET('Hygiene Data'!$B$2,0,10*ROW('Hygiene Data'!G32))),DX38="No",ISNUMBER(OFFSET('Hygiene Data'!$G$5,0,10*ROW('Hygiene Data'!G32)))),CONCATENATE("[",ROUND(OFFSET('Hygiene Data'!$G$5,0,10*ROW('Hygiene Data'!G32)),0),"]"),IF(AND(ISTEXT(OFFSET('Hygiene Data'!$B$2,0,10*ROW('Hygiene Data'!G32))),DX38="",ISNUMBER(OFFSET('Hygiene Data'!$G$5,0,10*ROW('Hygiene Data'!G32)))),OFFSET('Hygiene Data'!$G$5,0,10*ROW('Hygiene Data'!G32)),NA())))</f>
        <v>#N/A</v>
      </c>
      <c r="BJ38" s="84" t="e">
        <f ca="true">+IF(AND(ISTEXT(OFFSET('Hygiene Data'!$B$2,0,10*ROW('Hygiene Data'!G32))),DY38="Yes"),OFFSET('Hygiene Data'!$G$7,0,10*ROW('Hygiene Data'!G32)),IF(AND(ISTEXT(OFFSET('Hygiene Data'!$B$2,0,10*ROW('Hygiene Data'!G32))),DY38="No",ISNUMBER(OFFSET('Hygiene Data'!$G$7,0,10*ROW('Hygiene Data'!G32)))),CONCATENATE("[",ROUND(OFFSET('Hygiene Data'!$G$7,0,10*ROW('Hygiene Data'!G32)),0),"]"),IF(AND(ISTEXT(OFFSET('Hygiene Data'!$B$2,0,10*ROW('Hygiene Data'!G32))),DY38="",ISNUMBER(OFFSET('Hygiene Data'!$G$7,0,10*ROW('Hygiene Data'!G32)))),OFFSET('Hygiene Data'!$G$7,0,10*ROW('Hygiene Data'!G32)),NA())))</f>
        <v>#N/A</v>
      </c>
      <c r="BK38" s="84" t="e">
        <f ca="true">+IF(AND(ISTEXT(OFFSET('Hygiene Data'!$B$2,0,10*ROW('Hygiene Data'!G32))),DZ38="Yes"),OFFSET('Hygiene Data'!$G$9,0,10*ROW('Hygiene Data'!G32)),IF(AND(ISTEXT(OFFSET('Hygiene Data'!$B$2,0,10*ROW('Hygiene Data'!G32))),DZ38="No",ISNUMBER(OFFSET('Hygiene Data'!$G$9,0,10*ROW('Hygiene Data'!G32)))),CONCATENATE("[",ROUND(OFFSET('Hygiene Data'!$G$9,0,10*ROW('Hygiene Data'!G32)),0),"]"),IF(AND(ISTEXT(OFFSET('Hygiene Data'!$B$2,0,10*ROW('Hygiene Data'!G32))),DZ38="",ISNUMBER(OFFSET('Hygiene Data'!$G$9,0,10*ROW('Hygiene Data'!G32)))),OFFSET('Hygiene Data'!$G$9,0,10*ROW('Hygiene Data'!G32)),NA())))</f>
        <v>#N/A</v>
      </c>
      <c r="BL38" s="84" t="e">
        <f ca="true">+IF(AND(ISTEXT(OFFSET('Hygiene Data'!$B$2,0,10*ROW('Hygiene Data'!H32))),EA38="Yes"),OFFSET('Hygiene Data'!$H$5,0,10*ROW('Hygiene Data'!H32)),IF(AND(ISTEXT(OFFSET('Hygiene Data'!$B$2,0,10*ROW('Hygiene Data'!H32))),EA38="No",ISNUMBER(OFFSET('Hygiene Data'!$H$5,0,10*ROW('Hygiene Data'!H32)))),CONCATENATE("[",ROUND(OFFSET('Hygiene Data'!$H$5,0,10*ROW('Hygiene Data'!H32)),0),"]"),IF(AND(ISTEXT(OFFSET('Hygiene Data'!$B$2,0,10*ROW('Hygiene Data'!H32))),EA38="",ISNUMBER(OFFSET('Hygiene Data'!$H$5,0,10*ROW('Hygiene Data'!H32)))),OFFSET('Hygiene Data'!$H$5,0,10*ROW('Hygiene Data'!H32)),NA())))</f>
        <v>#N/A</v>
      </c>
      <c r="BM38" s="84" t="e">
        <f ca="true">+IF(AND(ISTEXT(OFFSET('Hygiene Data'!$B$2,0,10*ROW('Hygiene Data'!H32))),EB38="Yes"),OFFSET('Hygiene Data'!$H$7,0,10*ROW('Hygiene Data'!H32)),IF(AND(ISTEXT(OFFSET('Hygiene Data'!$B$2,0,10*ROW('Hygiene Data'!H32))),EB38="No",ISNUMBER(OFFSET('Hygiene Data'!$H$7,0,10*ROW('Hygiene Data'!H32)))),CONCATENATE("[",ROUND(OFFSET('Hygiene Data'!$H$7,0,10*ROW('Hygiene Data'!H32)),0),"]"),IF(AND(ISTEXT(OFFSET('Hygiene Data'!$B$2,0,10*ROW('Hygiene Data'!H32))),EB38="",ISNUMBER(OFFSET('Hygiene Data'!$H$7,0,10*ROW('Hygiene Data'!H32)))),OFFSET('Hygiene Data'!$H$7,0,10*ROW('Hygiene Data'!H32)),NA())))</f>
        <v>#N/A</v>
      </c>
      <c r="BN38" s="84" t="e">
        <f ca="true">+IF(AND(ISTEXT(OFFSET('Hygiene Data'!$B$2,0,10*ROW('Hygiene Data'!H32))),EC38="Yes"),OFFSET('Hygiene Data'!$H$9,0,10*ROW('Hygiene Data'!H32)),IF(AND(ISTEXT(OFFSET('Hygiene Data'!$B$2,0,10*ROW('Hygiene Data'!H32))),EC38="No",ISNUMBER(OFFSET('Hygiene Data'!$H$9,0,10*ROW('Hygiene Data'!H32)))),CONCATENATE("[",ROUND(OFFSET('Hygiene Data'!$H$9,0,10*ROW('Hygiene Data'!H32)),0),"]"),IF(AND(ISTEXT(OFFSET('Hygiene Data'!$B$2,0,10*ROW('Hygiene Data'!H32))),EC38="",ISNUMBER(OFFSET('Hygiene Data'!$H$9,0,10*ROW('Hygiene Data'!H32)))),OFFSET('Hygiene Data'!$H$9,0,10*ROW('Hygiene Data'!H32)),NA())))</f>
        <v>#N/A</v>
      </c>
      <c r="BO38" s="84" t="e">
        <f ca="true">+IF(AND(ISTEXT(OFFSET('Hygiene Data'!$B$2,0,10*ROW('Hygiene Data'!I32))),ED38="Yes"),OFFSET('Hygiene Data'!$I$5,0,10*ROW('Hygiene Data'!I32)),IF(AND(ISTEXT(OFFSET('Hygiene Data'!$B$2,0,10*ROW('Hygiene Data'!I32))),ED38="No",ISNUMBER(OFFSET('Hygiene Data'!$I$5,0,10*ROW('Hygiene Data'!I32)))),CONCATENATE("[",ROUND(OFFSET('Hygiene Data'!$I$5,0,10*ROW('Hygiene Data'!I32)),0),"]"),IF(AND(ISTEXT(OFFSET('Hygiene Data'!$B$2,0,10*ROW('Hygiene Data'!I32))),ED38="",ISNUMBER(OFFSET('Hygiene Data'!$I$5,0,10*ROW('Hygiene Data'!I32)))),OFFSET('Hygiene Data'!$I$5,0,10*ROW('Hygiene Data'!I32)),NA())))</f>
        <v>#N/A</v>
      </c>
      <c r="BP38" s="84" t="e">
        <f ca="true">+IF(AND(ISTEXT(OFFSET('Hygiene Data'!$B$2,0,10*ROW('Hygiene Data'!I32))),EE38="Yes"),OFFSET('Hygiene Data'!$I$7,0,10*ROW('Hygiene Data'!I32)),IF(AND(ISTEXT(OFFSET('Hygiene Data'!$B$2,0,10*ROW('Hygiene Data'!I32))),EE38="No",ISNUMBER(OFFSET('Hygiene Data'!$I$7,0,10*ROW('Hygiene Data'!I32)))),CONCATENATE("[",ROUND(OFFSET('Hygiene Data'!$I$7,0,10*ROW('Hygiene Data'!I32)),0),"]"),IF(AND(ISTEXT(OFFSET('Hygiene Data'!$B$2,0,10*ROW('Hygiene Data'!I32))),EE38="",ISNUMBER(OFFSET('Hygiene Data'!$I$7,0,10*ROW('Hygiene Data'!I32)))),OFFSET('Hygiene Data'!$I$7,0,10*ROW('Hygiene Data'!I32)),NA())))</f>
        <v>#N/A</v>
      </c>
      <c r="BQ38" s="84" t="e">
        <f ca="true">+IF(AND(ISTEXT(OFFSET('Hygiene Data'!$B$2,0,10*ROW('Hygiene Data'!I32))),EF38="Yes"),OFFSET('Hygiene Data'!$I$9,0,10*ROW('Hygiene Data'!I32)),IF(AND(ISTEXT(OFFSET('Hygiene Data'!$B$2,0,10*ROW('Hygiene Data'!I32))),EF38="No",ISNUMBER(OFFSET('Hygiene Data'!$I$9,0,10*ROW('Hygiene Data'!I32)))),CONCATENATE("[",ROUND(OFFSET('Hygiene Data'!$I$9,0,10*ROW('Hygiene Data'!I32)),0),"]"),IF(AND(ISTEXT(OFFSET('Hygiene Data'!$B$2,0,10*ROW('Hygiene Data'!I32))),EF38="",ISNUMBER(OFFSET('Hygiene Data'!$I$9,0,10*ROW('Hygiene Data'!I32)))),OFFSET('Hygiene Data'!$I$9,0,10*ROW('Hygiene Data'!I32)),NA())))</f>
        <v>#N/A</v>
      </c>
      <c r="BR38" s="269"/>
      <c r="BS38" s="269" t="str">
        <f ca="true">+IF(OFFSET('Water Data'!$D$27,0,10*ROW('Water Data'!D32))="","",OFFSET('Water Data'!$D$27,0,10*ROW('Water Data'!D32)))</f>
        <v/>
      </c>
      <c r="BT38" s="269" t="str">
        <f ca="true">+IF(OFFSET('Water Data'!$D$28,0,10*ROW('Water Data'!D32))="","",OFFSET('Water Data'!$D$28,0,10*ROW('Water Data'!D32)))</f>
        <v/>
      </c>
      <c r="BU38" s="269" t="str">
        <f ca="true">+IF(OFFSET('Water Data'!$D$29,0,10*ROW('Water Data'!D32))="","",OFFSET('Water Data'!$D$29,0,10*ROW('Water Data'!D32)))</f>
        <v/>
      </c>
      <c r="BV38" s="269" t="str">
        <f ca="true">+IF(OFFSET('Water Data'!$E$27,0,10*ROW('Water Data'!E32))="","",OFFSET('Water Data'!$E$27,0,10*ROW('Water Data'!E32)))</f>
        <v/>
      </c>
      <c r="BW38" s="269" t="str">
        <f ca="true">+IF(OFFSET('Water Data'!$E$28,0,10*ROW('Water Data'!E32))="","",OFFSET('Water Data'!$E$28,0,10*ROW('Water Data'!E32)))</f>
        <v/>
      </c>
      <c r="BX38" s="269" t="str">
        <f ca="true">+IF(OFFSET('Water Data'!$E$29,0,10*ROW('Water Data'!E32))="","",OFFSET('Water Data'!$E$29,0,10*ROW('Water Data'!E32)))</f>
        <v/>
      </c>
      <c r="BY38" s="269" t="str">
        <f ca="true">+IF(OFFSET('Water Data'!$F$27,0,10*ROW('Water Data'!F32))="","",OFFSET('Water Data'!$F$27,0,10*ROW('Water Data'!F32)))</f>
        <v/>
      </c>
      <c r="BZ38" s="269" t="str">
        <f ca="true">+IF(OFFSET('Water Data'!$F$28,0,10*ROW('Water Data'!F32))="","",OFFSET('Water Data'!$F$28,0,10*ROW('Water Data'!F32)))</f>
        <v/>
      </c>
      <c r="CA38" s="269" t="str">
        <f ca="true">+IF(OFFSET('Water Data'!$F$29,0,10*ROW('Water Data'!F32))="","",OFFSET('Water Data'!$F$29,0,10*ROW('Water Data'!F32)))</f>
        <v/>
      </c>
      <c r="CB38" s="269" t="str">
        <f ca="true">+IF(OFFSET('Water Data'!$G$27,0,10*ROW('Water Data'!G32))="","",OFFSET('Water Data'!$G$27,0,10*ROW('Water Data'!G32)))</f>
        <v/>
      </c>
      <c r="CC38" s="269" t="str">
        <f ca="true">+IF(OFFSET('Water Data'!$G$28,0,10*ROW('Water Data'!G32))="","",OFFSET('Water Data'!$G$28,0,10*ROW('Water Data'!G32)))</f>
        <v/>
      </c>
      <c r="CD38" s="269" t="str">
        <f ca="true">+IF(OFFSET('Water Data'!$G$29,0,10*ROW('Water Data'!G32))="","",OFFSET('Water Data'!$G$29,0,10*ROW('Water Data'!G32)))</f>
        <v/>
      </c>
      <c r="CE38" s="269" t="str">
        <f ca="true">+IF(OFFSET('Water Data'!$H$27,0,10*ROW('Water Data'!H32))="","",OFFSET('Water Data'!$H$27,0,10*ROW('Water Data'!H32)))</f>
        <v/>
      </c>
      <c r="CF38" s="269" t="str">
        <f ca="true">+IF(OFFSET('Water Data'!$H$28,0,10*ROW('Water Data'!H32))="","",OFFSET('Water Data'!$H$28,0,10*ROW('Water Data'!H32)))</f>
        <v/>
      </c>
      <c r="CG38" s="269" t="str">
        <f ca="true">+IF(OFFSET('Water Data'!$H$29,0,10*ROW('Water Data'!H32))="","",OFFSET('Water Data'!$H$29,0,10*ROW('Water Data'!H32)))</f>
        <v/>
      </c>
      <c r="CH38" s="269" t="str">
        <f ca="true">+IF(OFFSET('Water Data'!$I$27,0,10*ROW('Water Data'!I32))="","",OFFSET('Water Data'!$I$27,0,10*ROW('Water Data'!I32)))</f>
        <v/>
      </c>
      <c r="CI38" s="269" t="str">
        <f ca="true">+IF(OFFSET('Water Data'!$I$28,0,10*ROW('Water Data'!I32))="","",OFFSET('Water Data'!$I$28,0,10*ROW('Water Data'!I32)))</f>
        <v/>
      </c>
      <c r="CJ38" s="269" t="str">
        <f ca="true">+IF(OFFSET('Water Data'!$I$29,0,10*ROW('Water Data'!I32))="","",OFFSET('Water Data'!$I$29,0,10*ROW('Water Data'!I32)))</f>
        <v/>
      </c>
      <c r="CK38" s="269" t="str">
        <f ca="true">+IF(OFFSET('Sanitation Data'!$D$28,0,10*ROW('Sanitation Data'!D32))="","",OFFSET('Sanitation Data'!$D$28,0,10*ROW('Sanitation Data'!D32)))</f>
        <v/>
      </c>
      <c r="CL38" s="269" t="str">
        <f ca="true">+IF(OFFSET('Sanitation Data'!$D$29,0,10*ROW('Sanitation Data'!D32))="","",OFFSET('Sanitation Data'!$D$29,0,10*ROW('Sanitation Data'!D32)))</f>
        <v/>
      </c>
      <c r="CM38" s="269" t="str">
        <f ca="true">+IF(OFFSET('Sanitation Data'!$D$30,0,10*ROW('Sanitation Data'!D32))="","",OFFSET('Sanitation Data'!$D$30,0,10*ROW('Sanitation Data'!D32)))</f>
        <v/>
      </c>
      <c r="CN38" s="269" t="str">
        <f ca="true">+IF(OFFSET('Sanitation Data'!$D$31,0,10*ROW('Sanitation Data'!D32))="","",OFFSET('Sanitation Data'!$D$31,0,10*ROW('Sanitation Data'!D32)))</f>
        <v/>
      </c>
      <c r="CO38" s="269" t="str">
        <f ca="true">+IF(OFFSET('Sanitation Data'!$D$32,0,10*ROW('Sanitation Data'!D32))="","",OFFSET('Sanitation Data'!$D$32,0,10*ROW('Sanitation Data'!D32)))</f>
        <v/>
      </c>
      <c r="CP38" s="269" t="str">
        <f ca="true">+IF(OFFSET('Sanitation Data'!$E$28,0,10*ROW('Sanitation Data'!E32))="","",OFFSET('Sanitation Data'!$E$28,0,10*ROW('Sanitation Data'!E32)))</f>
        <v/>
      </c>
      <c r="CQ38" s="269" t="str">
        <f ca="true">+IF(OFFSET('Sanitation Data'!$E$29,0,10*ROW('Sanitation Data'!E32))="","",OFFSET('Sanitation Data'!$E$29,0,10*ROW('Sanitation Data'!E32)))</f>
        <v/>
      </c>
      <c r="CR38" s="269" t="str">
        <f ca="true">+IF(OFFSET('Sanitation Data'!$E$30,0,10*ROW('Sanitation Data'!E32))="","",OFFSET('Sanitation Data'!$E$30,0,10*ROW('Sanitation Data'!E32)))</f>
        <v/>
      </c>
      <c r="CS38" s="269" t="str">
        <f ca="true">+IF(OFFSET('Sanitation Data'!$E$31,0,10*ROW('Sanitation Data'!E32))="","",OFFSET('Sanitation Data'!$E$31,0,10*ROW('Sanitation Data'!E32)))</f>
        <v/>
      </c>
      <c r="CT38" s="269" t="str">
        <f ca="true">+IF(OFFSET('Sanitation Data'!$E$32,0,10*ROW('Sanitation Data'!E32))="","",OFFSET('Sanitation Data'!$E$32,0,10*ROW('Sanitation Data'!E32)))</f>
        <v/>
      </c>
      <c r="CU38" s="269" t="str">
        <f ca="true">+IF(OFFSET('Sanitation Data'!$F$28,0,10*ROW('Sanitation Data'!F32))="","",OFFSET('Sanitation Data'!$F$28,0,10*ROW('Sanitation Data'!F32)))</f>
        <v/>
      </c>
      <c r="CV38" s="269" t="str">
        <f ca="true">+IF(OFFSET('Sanitation Data'!$F$29,0,10*ROW('Sanitation Data'!F32))="","",OFFSET('Sanitation Data'!$F$29,0,10*ROW('Sanitation Data'!F32)))</f>
        <v/>
      </c>
      <c r="CW38" s="269" t="str">
        <f ca="true">+IF(OFFSET('Sanitation Data'!$F$30,0,10*ROW('Sanitation Data'!F32))="","",OFFSET('Sanitation Data'!$F$30,0,10*ROW('Sanitation Data'!F32)))</f>
        <v/>
      </c>
      <c r="CX38" s="269" t="str">
        <f ca="true">+IF(OFFSET('Sanitation Data'!$F$31,0,10*ROW('Sanitation Data'!F32))="","",OFFSET('Sanitation Data'!$F$31,0,10*ROW('Sanitation Data'!F32)))</f>
        <v/>
      </c>
      <c r="CY38" s="269" t="str">
        <f ca="true">+IF(OFFSET('Sanitation Data'!$F$32,0,10*ROW('Sanitation Data'!F32))="","",OFFSET('Sanitation Data'!$F$32,0,10*ROW('Sanitation Data'!F32)))</f>
        <v/>
      </c>
      <c r="CZ38" s="269" t="str">
        <f ca="true">+IF(OFFSET('Sanitation Data'!$G$28,0,10*ROW('Sanitation Data'!G32))="","",OFFSET('Sanitation Data'!$G$28,0,10*ROW('Sanitation Data'!G32)))</f>
        <v/>
      </c>
      <c r="DA38" s="269" t="str">
        <f ca="true">+IF(OFFSET('Sanitation Data'!$G$29,0,10*ROW('Sanitation Data'!G32))="","",OFFSET('Sanitation Data'!$G$29,0,10*ROW('Sanitation Data'!G32)))</f>
        <v/>
      </c>
      <c r="DB38" s="269" t="str">
        <f ca="true">+IF(OFFSET('Sanitation Data'!$G$30,0,10*ROW('Sanitation Data'!G32))="","",OFFSET('Sanitation Data'!$G$30,0,10*ROW('Sanitation Data'!G32)))</f>
        <v/>
      </c>
      <c r="DC38" s="269" t="str">
        <f ca="true">+IF(OFFSET('Sanitation Data'!$G$31,0,10*ROW('Sanitation Data'!G32))="","",OFFSET('Sanitation Data'!$G$31,0,10*ROW('Sanitation Data'!G32)))</f>
        <v/>
      </c>
      <c r="DD38" s="269" t="str">
        <f ca="true">+IF(OFFSET('Sanitation Data'!$G$32,0,10*ROW('Sanitation Data'!G32))="","",OFFSET('Sanitation Data'!$G$32,0,10*ROW('Sanitation Data'!G32)))</f>
        <v/>
      </c>
      <c r="DE38" s="269" t="str">
        <f ca="true">+IF(OFFSET('Sanitation Data'!$H$28,0,10*ROW('Sanitation Data'!H32))="","",OFFSET('Sanitation Data'!$H$28,0,10*ROW('Sanitation Data'!H32)))</f>
        <v/>
      </c>
      <c r="DF38" s="269" t="str">
        <f ca="true">+IF(OFFSET('Sanitation Data'!$H$29,0,10*ROW('Sanitation Data'!H32))="","",OFFSET('Sanitation Data'!$H$29,0,10*ROW('Sanitation Data'!H32)))</f>
        <v/>
      </c>
      <c r="DG38" s="269" t="str">
        <f ca="true">+IF(OFFSET('Sanitation Data'!$H$30,0,10*ROW('Sanitation Data'!H32))="","",OFFSET('Sanitation Data'!$H$30,0,10*ROW('Sanitation Data'!H32)))</f>
        <v/>
      </c>
      <c r="DH38" s="269" t="str">
        <f ca="true">+IF(OFFSET('Sanitation Data'!$H$31,0,10*ROW('Sanitation Data'!H32))="","",OFFSET('Sanitation Data'!$H$31,0,10*ROW('Sanitation Data'!H32)))</f>
        <v/>
      </c>
      <c r="DI38" s="269" t="str">
        <f ca="true">+IF(OFFSET('Sanitation Data'!$H$32,0,10*ROW('Sanitation Data'!H32))="","",OFFSET('Sanitation Data'!$H$32,0,10*ROW('Sanitation Data'!H32)))</f>
        <v/>
      </c>
      <c r="DJ38" s="269" t="str">
        <f ca="true">+IF(OFFSET('Sanitation Data'!$I$28,0,10*ROW('Sanitation Data'!I32))="","",OFFSET('Sanitation Data'!$I$28,0,10*ROW('Sanitation Data'!I32)))</f>
        <v/>
      </c>
      <c r="DK38" s="269" t="str">
        <f ca="true">+IF(OFFSET('Sanitation Data'!$I$29,0,10*ROW('Sanitation Data'!I32))="","",OFFSET('Sanitation Data'!$I$29,0,10*ROW('Sanitation Data'!I32)))</f>
        <v/>
      </c>
      <c r="DL38" s="269" t="str">
        <f ca="true">+IF(OFFSET('Sanitation Data'!$I$30,0,10*ROW('Sanitation Data'!I32))="","",OFFSET('Sanitation Data'!$I$30,0,10*ROW('Sanitation Data'!I32)))</f>
        <v/>
      </c>
      <c r="DM38" s="269" t="str">
        <f ca="true">+IF(OFFSET('Sanitation Data'!$I$31,0,10*ROW('Sanitation Data'!I32))="","",OFFSET('Sanitation Data'!$I$31,0,10*ROW('Sanitation Data'!I32)))</f>
        <v/>
      </c>
      <c r="DN38" s="269" t="str">
        <f ca="true">+IF(OFFSET('Sanitation Data'!$I$32,0,10*ROW('Sanitation Data'!I32))="","",OFFSET('Sanitation Data'!$I$32,0,10*ROW('Sanitation Data'!I32)))</f>
        <v/>
      </c>
      <c r="DO38" s="269" t="str">
        <f ca="true">+IF(OFFSET('Hygiene Data'!$D$11,0,10*ROW('Hygiene Data'!D32))="","",OFFSET('Hygiene Data'!$D$11,0,10*ROW('Hygiene Data'!D32)))</f>
        <v/>
      </c>
      <c r="DP38" s="269" t="str">
        <f ca="true">+IF(OFFSET('Hygiene Data'!$D$12,0,10*ROW('Hygiene Data'!D32))="","",OFFSET('Hygiene Data'!$D$12,0,10*ROW('Hygiene Data'!D32)))</f>
        <v/>
      </c>
      <c r="DQ38" s="269" t="str">
        <f ca="true">+IF(OFFSET('Hygiene Data'!$D$13,0,10*ROW('Hygiene Data'!D32))="","",OFFSET('Hygiene Data'!$D$13,0,10*ROW('Hygiene Data'!D32)))</f>
        <v/>
      </c>
      <c r="DR38" s="269" t="str">
        <f ca="true">+IF(OFFSET('Hygiene Data'!$E$11,0,10*ROW('Hygiene Data'!E32))="","",OFFSET('Hygiene Data'!$E$11,0,10*ROW('Hygiene Data'!E32)))</f>
        <v/>
      </c>
      <c r="DS38" s="269" t="str">
        <f ca="true">+IF(OFFSET('Hygiene Data'!$E$12,0,10*ROW('Hygiene Data'!E32))="","",OFFSET('Hygiene Data'!$E$12,0,10*ROW('Hygiene Data'!E32)))</f>
        <v/>
      </c>
      <c r="DT38" s="269" t="str">
        <f ca="true">+IF(OFFSET('Hygiene Data'!$E$13,0,10*ROW('Hygiene Data'!E32))="","",OFFSET('Hygiene Data'!$E$13,0,10*ROW('Hygiene Data'!E32)))</f>
        <v/>
      </c>
      <c r="DU38" s="269" t="str">
        <f ca="true">+IF(OFFSET('Hygiene Data'!$F$11,0,10*ROW('Hygiene Data'!F32))="","",OFFSET('Hygiene Data'!$F$11,0,10*ROW('Hygiene Data'!F32)))</f>
        <v/>
      </c>
      <c r="DV38" s="269" t="str">
        <f ca="true">+IF(OFFSET('Hygiene Data'!$F$12,0,10*ROW('Hygiene Data'!F32))="","",OFFSET('Hygiene Data'!$F$12,0,10*ROW('Hygiene Data'!F32)))</f>
        <v/>
      </c>
      <c r="DW38" s="269" t="str">
        <f ca="true">+IF(OFFSET('Hygiene Data'!$F$13,0,10*ROW('Hygiene Data'!F32))="","",OFFSET('Hygiene Data'!$F$13,0,10*ROW('Hygiene Data'!F32)))</f>
        <v/>
      </c>
      <c r="DX38" s="269" t="str">
        <f ca="true">+IF(OFFSET('Hygiene Data'!$G$11,0,10*ROW('Hygiene Data'!G32))="","",OFFSET('Hygiene Data'!$G$11,0,10*ROW('Hygiene Data'!G32)))</f>
        <v/>
      </c>
      <c r="DY38" s="269" t="str">
        <f ca="true">+IF(OFFSET('Hygiene Data'!$G$12,0,10*ROW('Hygiene Data'!G32))="","",OFFSET('Hygiene Data'!$G$12,0,10*ROW('Hygiene Data'!G32)))</f>
        <v/>
      </c>
      <c r="DZ38" s="269" t="str">
        <f ca="true">+IF(OFFSET('Hygiene Data'!$G$13,0,10*ROW('Hygiene Data'!G32))="","",OFFSET('Hygiene Data'!$G$13,0,10*ROW('Hygiene Data'!G32)))</f>
        <v/>
      </c>
      <c r="EA38" s="269" t="str">
        <f ca="true">+IF(OFFSET('Hygiene Data'!$H$11,0,10*ROW('Hygiene Data'!H32))="","",OFFSET('Hygiene Data'!$H$11,0,10*ROW('Hygiene Data'!H32)))</f>
        <v/>
      </c>
      <c r="EB38" s="269" t="str">
        <f ca="true">+IF(OFFSET('Hygiene Data'!$H$12,0,10*ROW('Hygiene Data'!H32))="","",OFFSET('Hygiene Data'!$H$12,0,10*ROW('Hygiene Data'!H32)))</f>
        <v/>
      </c>
      <c r="EC38" s="269" t="str">
        <f ca="true">+IF(OFFSET('Hygiene Data'!$H$13,0,10*ROW('Hygiene Data'!H32))="","",OFFSET('Hygiene Data'!$H$13,0,10*ROW('Hygiene Data'!H32)))</f>
        <v/>
      </c>
      <c r="ED38" s="269" t="str">
        <f ca="true">+IF(OFFSET('Hygiene Data'!$I$11,0,10*ROW('Hygiene Data'!I32))="","",OFFSET('Hygiene Data'!$I$11,0,10*ROW('Hygiene Data'!I32)))</f>
        <v/>
      </c>
      <c r="EE38" s="269" t="str">
        <f ca="true">+IF(OFFSET('Hygiene Data'!$I$12,0,10*ROW('Hygiene Data'!I32))="","",OFFSET('Hygiene Data'!$I$12,0,10*ROW('Hygiene Data'!I32)))</f>
        <v/>
      </c>
      <c r="EF38" s="269" t="str">
        <f ca="true">+IF(OFFSET('Hygiene Data'!$I$13,0,10*ROW('Hygiene Data'!I32))="","",OFFSET('Hygiene Data'!$I$13,0,10*ROW('Hygiene Data'!I32)))</f>
        <v/>
      </c>
    </row>
    <row xmlns:x14ac="http://schemas.microsoft.com/office/spreadsheetml/2009/9/ac" r="39" x14ac:dyDescent="0.2">
      <c r="A39" s="36" t="str">
        <f ca="true">+IF(OFFSET('Water Data'!$B$2,0,10*ROW('Water Data'!E33))="","",OFFSET('Water Data'!$B$2,0,10*ROW('Water Data'!E33)))</f>
        <v/>
      </c>
      <c r="B39" s="36" t="str">
        <f ca="true">+IF(OFFSET('Water Data'!$C$2,0,10*ROW('Water Data'!F33))="","",OFFSET('Water Data'!$C$2,0,10*ROW('Water Data'!F33)))</f>
        <v/>
      </c>
      <c r="C39" s="325" t="str">
        <f t="shared" ca="true" si="0"/>
        <v/>
      </c>
      <c r="D39" s="82" t="e">
        <f ca="true">+IF(AND(ISTEXT(OFFSET('Water Data'!$B$2,0,10*ROW('Water Data'!D33))),BS39="Yes"),100-OFFSET('Water Data'!$D$4,0,10*ROW('Water Data'!D33)),IF(AND(ISTEXT(OFFSET('Water Data'!$B$2,0,10*ROW('Water Data'!D33))),BS39="No",ISNUMBER(OFFSET('Water Data'!$D$4,0,10*ROW('Water Data'!D33)))),CONCATENATE("[",ROUND(100-OFFSET('Water Data'!$D$4,0,10*ROW('Water Data'!D33)),0),"]"),IF(AND(ISTEXT(OFFSET('Water Data'!$B$2,0,10*ROW('Water Data'!D33))),BS39="",ISNUMBER(OFFSET('Water Data'!$D$4,0,10*ROW('Water Data'!D33)))),100-OFFSET('Water Data'!$D$4,0,10*ROW('Water Data'!D33)),NA())))</f>
        <v>#N/A</v>
      </c>
      <c r="E39" s="82" t="e">
        <f ca="true">+IF(AND(ISTEXT(OFFSET('Water Data'!$B$2,0,10*ROW('Water Data'!E33))),BT39="Yes"),OFFSET('Water Data'!$D$6,0,10*ROW('Water Data'!D33)),IF(AND(ISTEXT(OFFSET('Water Data'!$B$2,0,10*ROW('Water Data'!D33))),BT39="No",ISNUMBER(OFFSET('Water Data'!$D$6,0,10*ROW('Water Data'!D33)))),CONCATENATE("[",ROUND(OFFSET('Water Data'!$D$6,0,10*ROW('Water Data'!D33)),0),"]"),IF(AND(ISTEXT(OFFSET('Water Data'!$B$2,0,10*ROW('Water Data'!D33))),BT39="",ISNUMBER(OFFSET('Water Data'!$D$6,0,10*ROW('Water Data'!D33)))),OFFSET('Water Data'!$D$6,0,10*ROW('Water Data'!D33)),NA())))</f>
        <v>#N/A</v>
      </c>
      <c r="F39" s="82" t="e">
        <f ca="true">+IF(AND(ISTEXT(OFFSET('Water Data'!$B$2,0,10*ROW('Water Data'!D33))),BU39="Yes"),OFFSET('Water Data'!$D$9,0,10*ROW('Water Data'!D33)),IF(AND(ISTEXT(OFFSET('Water Data'!$B$2,0,10*ROW('Water Data'!D33))),BU39="No",ISNUMBER(OFFSET('Water Data'!$D$9,0,10*ROW('Water Data'!D33)))),CONCATENATE("[",ROUND(OFFSET('Water Data'!$D$9,0,10*ROW('Water Data'!D33)),0),"]"),IF(AND(ISTEXT(OFFSET('Water Data'!$B$2,0,10*ROW('Water Data'!D33))),BU39="",ISNUMBER(OFFSET('Water Data'!$D$9,0,10*ROW('Water Data'!D33)))),OFFSET('Water Data'!$D$9,0,10*ROW('Water Data'!D33)),NA())))</f>
        <v>#N/A</v>
      </c>
      <c r="G39" s="82" t="e">
        <f ca="true">+IF(AND(ISTEXT(OFFSET('Water Data'!$B$2,0,10*ROW('Water Data'!E33))),BV39="Yes"),100-OFFSET('Water Data'!$E$4,0,10*ROW('Water Data'!E33)),IF(AND(ISTEXT(OFFSET('Water Data'!$B$2,0,10*ROW('Water Data'!E33))),BV39="No",ISNUMBER(OFFSET('Water Data'!$E$4,0,10*ROW('Water Data'!E33)))),CONCATENATE("[",ROUND(100-OFFSET('Water Data'!$E$4,0,10*ROW('Water Data'!E33)),0),"]"),IF(AND(ISTEXT(OFFSET('Water Data'!$B$2,0,10*ROW('Water Data'!E33))),BV39="",ISNUMBER(OFFSET('Water Data'!$E$4,0,10*ROW('Water Data'!E33)))),100-OFFSET('Water Data'!$E$4,0,10*ROW('Water Data'!E33)),NA())))</f>
        <v>#N/A</v>
      </c>
      <c r="H39" s="82" t="e">
        <f ca="true">+IF(AND(ISTEXT(OFFSET('Water Data'!$B$2,0,10*ROW('Water Data'!E33))),BW39="Yes"),OFFSET('Water Data'!$E$6,0,10*ROW('Water Data'!E33)),IF(AND(ISTEXT(OFFSET('Water Data'!$B$2,0,10*ROW('Water Data'!E33))),BW39="No",ISNUMBER(OFFSET('Water Data'!$E$6,0,10*ROW('Water Data'!E33)))),CONCATENATE("[",ROUND(OFFSET('Water Data'!$D$6,0,10*ROW('Water Data'!E33)),0),"]"),IF(AND(ISTEXT(OFFSET('Water Data'!$B$2,0,10*ROW('Water Data'!E33))),BW39="",ISNUMBER(OFFSET('Water Data'!$E$6,0,10*ROW('Water Data'!E33)))),OFFSET('Water Data'!$E$6,0,10*ROW('Water Data'!E33)),NA())))</f>
        <v>#N/A</v>
      </c>
      <c r="I39" s="82" t="e">
        <f ca="true">+IF(AND(ISTEXT(OFFSET('Water Data'!$B$2,0,10*ROW('Water Data'!E33))),BX39="Yes"),OFFSET('Water Data'!$E$9,0,10*ROW('Water Data'!E33)),IF(AND(ISTEXT(OFFSET('Water Data'!$B$2,0,10*ROW('Water Data'!E33))),BX39="No",ISNUMBER(OFFSET('Water Data'!$E$9,0,10*ROW('Water Data'!E33)))),CONCATENATE("[",ROUND(OFFSET('Water Data'!$E$9,0,10*ROW('Water Data'!E33)),0),"]"),IF(AND(ISTEXT(OFFSET('Water Data'!$B$2,0,10*ROW('Water Data'!E33))),BX39="",ISNUMBER(OFFSET('Water Data'!$E$9,0,10*ROW('Water Data'!E33)))),OFFSET('Water Data'!$E$9,0,10*ROW('Water Data'!E33)),NA())))</f>
        <v>#N/A</v>
      </c>
      <c r="J39" s="82" t="e">
        <f ca="true">+IF(AND(ISTEXT(OFFSET('Water Data'!$B$2,0,10*ROW('Water Data'!F33))),BY39="Yes"),100-OFFSET('Water Data'!$F$4,0,10*ROW('Water Data'!F33)),IF(AND(ISTEXT(OFFSET('Water Data'!$B$2,0,10*ROW('Water Data'!F33))),BY39="No",ISNUMBER(OFFSET('Water Data'!$F$4,0,10*ROW('Water Data'!F33)))),CONCATENATE("[",ROUND(100-OFFSET('Water Data'!$F$4,0,10*ROW('Water Data'!F33)),0),"]"),IF(AND(ISTEXT(OFFSET('Water Data'!$B$2,0,10*ROW('Water Data'!F33))),BY39="",ISNUMBER(OFFSET('Water Data'!$F$4,0,10*ROW('Water Data'!F33)))),100-OFFSET('Water Data'!$F$4,0,10*ROW('Water Data'!F33)),NA())))</f>
        <v>#N/A</v>
      </c>
      <c r="K39" s="82" t="e">
        <f ca="true">+IF(AND(ISTEXT(OFFSET('Water Data'!$B$2,0,10*ROW('Water Data'!F33))),BZ39="Yes"),OFFSET('Water Data'!$F$6,0,10*ROW('Water Data'!F33)),IF(AND(ISTEXT(OFFSET('Water Data'!$B$2,0,10*ROW('Water Data'!F33))),BZ39="No",ISNUMBER(OFFSET('Water Data'!$F$6,0,10*ROW('Water Data'!F33)))),CONCATENATE("[",ROUND(OFFSET('Water Data'!$F$6,0,10*ROW('Water Data'!F33)),0),"]"),IF(AND(ISTEXT(OFFSET('Water Data'!$B$2,0,10*ROW('Water Data'!F33))),BZ39="",ISNUMBER(OFFSET('Water Data'!$F$6,0,10*ROW('Water Data'!F33)))),OFFSET('Water Data'!$F$6,0,10*ROW('Water Data'!F33)),NA())))</f>
        <v>#N/A</v>
      </c>
      <c r="L39" s="82" t="e">
        <f ca="true">+IF(AND(ISTEXT(OFFSET('Water Data'!$B$2,0,10*ROW('Water Data'!F33))),CA39="Yes"),OFFSET('Water Data'!$F$9,0,10*ROW('Water Data'!F33)),IF(AND(ISTEXT(OFFSET('Water Data'!$B$2,0,10*ROW('Water Data'!F33))),CA39="No",ISNUMBER(OFFSET('Water Data'!$F$9,0,10*ROW('Water Data'!F33)))),CONCATENATE("[",ROUND(OFFSET('Water Data'!$F$9,0,10*ROW('Water Data'!F33)),0),"]"),IF(AND(ISTEXT(OFFSET('Water Data'!$B$2,0,10*ROW('Water Data'!F33))),CA39="",ISNUMBER(OFFSET('Water Data'!$F$9,0,10*ROW('Water Data'!F33)))),OFFSET('Water Data'!$F$9,0,10*ROW('Water Data'!F33)),NA())))</f>
        <v>#N/A</v>
      </c>
      <c r="M39" s="82" t="e">
        <f ca="true">+IF(AND(ISTEXT(OFFSET('Water Data'!$B$2,0,10*ROW('Water Data'!G33))),CB39="Yes"),100-OFFSET('Water Data'!$G$4,0,10*ROW('Water Data'!G33)),IF(AND(ISTEXT(OFFSET('Water Data'!$B$2,0,10*ROW('Water Data'!G33))),CB39="No",ISNUMBER(OFFSET('Water Data'!$G$4,0,10*ROW('Water Data'!G33)))),CONCATENATE("[",ROUND(100-OFFSET('Water Data'!$G$4,0,10*ROW('Water Data'!G33)),0),"]"),IF(AND(ISTEXT(OFFSET('Water Data'!$B$2,0,10*ROW('Water Data'!G33))),CB39="",ISNUMBER(OFFSET('Water Data'!$G$4,0,10*ROW('Water Data'!G33)))),100-OFFSET('Water Data'!$G$4,0,10*ROW('Water Data'!G33)),NA())))</f>
        <v>#N/A</v>
      </c>
      <c r="N39" s="82" t="e">
        <f ca="true">+IF(AND(ISTEXT(OFFSET('Water Data'!$B$2,0,10*ROW('Water Data'!G33))),CC39="Yes"),OFFSET('Water Data'!$G$6,0,10*ROW('Water Data'!G33)),IF(AND(ISTEXT(OFFSET('Water Data'!$B$2,0,10*ROW('Water Data'!G33))),CC39="No",ISNUMBER(OFFSET('Water Data'!$G$6,0,10*ROW('Water Data'!G33)))),CONCATENATE("[",ROUND(OFFSET('Water Data'!$G$6,0,10*ROW('Water Data'!G33)),0),"]"),IF(AND(ISTEXT(OFFSET('Water Data'!$B$2,0,10*ROW('Water Data'!G33))),CC39="",ISNUMBER(OFFSET('Water Data'!$G$6,0,10*ROW('Water Data'!G33)))),OFFSET('Water Data'!$G$6,0,10*ROW('Water Data'!G33)),NA())))</f>
        <v>#N/A</v>
      </c>
      <c r="O39" s="82" t="e">
        <f ca="true">+IF(AND(ISTEXT(OFFSET('Water Data'!$B$2,0,10*ROW('Water Data'!G33))),CD39="Yes"),OFFSET('Water Data'!$G$9,0,10*ROW('Water Data'!G33)),IF(AND(ISTEXT(OFFSET('Water Data'!$B$2,0,10*ROW('Water Data'!G33))),CD39="No",ISNUMBER(OFFSET('Water Data'!$G$9,0,10*ROW('Water Data'!G33)))),CONCATENATE("[",ROUND(OFFSET('Water Data'!$G$9,0,10*ROW('Water Data'!G33)),0),"]"),IF(AND(ISTEXT(OFFSET('Water Data'!$B$2,0,10*ROW('Water Data'!G33))),CD39="",ISNUMBER(OFFSET('Water Data'!$G$9,0,10*ROW('Water Data'!G33)))),OFFSET('Water Data'!$G$9,0,10*ROW('Water Data'!G33)),NA())))</f>
        <v>#N/A</v>
      </c>
      <c r="P39" s="82" t="e">
        <f ca="true">+IF(AND(ISTEXT(OFFSET('Water Data'!$B$2,0,10*ROW('Water Data'!H33))),CE39="Yes"),100-OFFSET('Water Data'!$H$4,0,10*ROW('Water Data'!H33)),IF(AND(ISTEXT(OFFSET('Water Data'!$B$2,0,10*ROW('Water Data'!H33))),CE39="No",ISNUMBER(OFFSET('Water Data'!$H$4,0,10*ROW('Water Data'!H33)))),CONCATENATE("[",ROUND(100-OFFSET('Water Data'!$H$4,0,10*ROW('Water Data'!H33)),0),"]"),IF(AND(ISTEXT(OFFSET('Water Data'!$B$2,0,10*ROW('Water Data'!H33))),CE39="",ISNUMBER(OFFSET('Water Data'!$H$4,0,10*ROW('Water Data'!H33)))),100-OFFSET('Water Data'!$H$4,0,10*ROW('Water Data'!H33)),NA())))</f>
        <v>#N/A</v>
      </c>
      <c r="Q39" s="82" t="e">
        <f ca="true">+IF(AND(ISTEXT(OFFSET('Water Data'!$B$2,0,10*ROW('Water Data'!H33))),CF39="Yes"),OFFSET('Water Data'!$H$6,0,10*ROW('Water Data'!H33)),IF(AND(ISTEXT(OFFSET('Water Data'!$B$2,0,10*ROW('Water Data'!H33))),CF39="No",ISNUMBER(OFFSET('Water Data'!$H$6,0,10*ROW('Water Data'!H33)))),CONCATENATE("[",ROUND(OFFSET('Water Data'!$H$6,0,10*ROW('Water Data'!H33)),0),"]"),IF(AND(ISTEXT(OFFSET('Water Data'!$B$2,0,10*ROW('Water Data'!H33))),CF39="",ISNUMBER(OFFSET('Water Data'!$H$6,0,10*ROW('Water Data'!H33)))),OFFSET('Water Data'!$H$6,0,10*ROW('Water Data'!H33)),NA())))</f>
        <v>#N/A</v>
      </c>
      <c r="R39" s="82" t="e">
        <f ca="true">+IF(AND(ISTEXT(OFFSET('Water Data'!$B$2,0,10*ROW('Water Data'!H33))),CG39="Yes"),OFFSET('Water Data'!$H$9,0,10*ROW('Water Data'!H33)),IF(AND(ISTEXT(OFFSET('Water Data'!$B$2,0,10*ROW('Water Data'!H33))),CG39="No",ISNUMBER(OFFSET('Water Data'!$H$9,0,10*ROW('Water Data'!H33)))),CONCATENATE("[",ROUND(OFFSET('Water Data'!$H$9,0,10*ROW('Water Data'!H33)),0),"]"),IF(AND(ISTEXT(OFFSET('Water Data'!$B$2,0,10*ROW('Water Data'!H33))),CG39="",ISNUMBER(OFFSET('Water Data'!$H$9,0,10*ROW('Water Data'!H33)))),OFFSET('Water Data'!$H$9,0,10*ROW('Water Data'!H33)),NA())))</f>
        <v>#N/A</v>
      </c>
      <c r="S39" s="82" t="e">
        <f ca="true">+IF(AND(ISTEXT(OFFSET('Water Data'!$B$2,0,10*ROW('Water Data'!I33))),CH39="Yes"),100-OFFSET('Water Data'!$I$4,0,10*ROW('Water Data'!I33)),IF(AND(ISTEXT(OFFSET('Water Data'!$B$2,0,10*ROW('Water Data'!I33))),CH39="No",ISNUMBER(OFFSET('Water Data'!$I$4,0,10*ROW('Water Data'!I33)))),CONCATENATE("[",ROUND(100-OFFSET('Water Data'!$I$4,0,10*ROW('Water Data'!I33)),0),"]"),IF(AND(ISTEXT(OFFSET('Water Data'!$B$2,0,10*ROW('Water Data'!I33))),CH39="",ISNUMBER(OFFSET('Water Data'!$I$4,0,10*ROW('Water Data'!I33)))),100-OFFSET('Water Data'!$I$4,0,10*ROW('Water Data'!I33)),NA())))</f>
        <v>#N/A</v>
      </c>
      <c r="T39" s="82" t="e">
        <f ca="true">+IF(AND(ISTEXT(OFFSET('Water Data'!$B$2,0,10*ROW('Water Data'!I33))),CI39="Yes"),OFFSET('Water Data'!$I$6,0,10*ROW('Water Data'!I33)),IF(AND(ISTEXT(OFFSET('Water Data'!$B$2,0,10*ROW('Water Data'!I33))),CI39="No",ISNUMBER(OFFSET('Water Data'!$I$6,0,10*ROW('Water Data'!I33)))),CONCATENATE("[",ROUND(OFFSET('Water Data'!$I$6,0,10*ROW('Water Data'!I33)),0),"]"),IF(AND(ISTEXT(OFFSET('Water Data'!$B$2,0,10*ROW('Water Data'!I33))),CI39="",ISNUMBER(OFFSET('Water Data'!$I$6,0,10*ROW('Water Data'!I33)))),OFFSET('Water Data'!$I$6,0,10*ROW('Water Data'!I33)),NA())))</f>
        <v>#N/A</v>
      </c>
      <c r="U39" s="82" t="e">
        <f ca="true">+IF(AND(ISTEXT(OFFSET('Water Data'!$B$2,0,10*ROW('Water Data'!I33))),CJ39="Yes"),OFFSET('Water Data'!$I$9,0,10*ROW('Water Data'!I33)),IF(AND(ISTEXT(OFFSET('Water Data'!$B$2,0,10*ROW('Water Data'!I33))),CJ39="No",ISNUMBER(OFFSET('Water Data'!$I$9,0,10*ROW('Water Data'!I33)))),CONCATENATE("[",ROUND(OFFSET('Water Data'!$I$9,0,10*ROW('Water Data'!I33)),0),"]"),IF(AND(ISTEXT(OFFSET('Water Data'!$B$2,0,10*ROW('Water Data'!I33))),CJ39="",ISNUMBER(OFFSET('Water Data'!$I$9,0,10*ROW('Water Data'!I33)))),OFFSET('Water Data'!$I$9,0,10*ROW('Water Data'!I33)),NA())))</f>
        <v>#N/A</v>
      </c>
      <c r="V39" s="83" t="e">
        <f ca="true">+IF(AND(ISTEXT(OFFSET('Sanitation Data'!$B$2,0,10*ROW('Sanitation Data'!D33))),CK39="Yes"),100-OFFSET('Sanitation Data'!$D$4,0,10*ROW('Sanitation Data'!D33)),IF(AND(ISTEXT(OFFSET('Sanitation Data'!$B$2,0,10*ROW('Sanitation Data'!D33))),CK39="No",ISNUMBER(OFFSET('Sanitation Data'!$D$4,0,10*ROW('Sanitation Data'!D33)))),CONCATENATE("[",ROUND(100-OFFSET('Sanitation Data'!$D$4,0,10*ROW('Sanitation Data'!D33)),0),"]"),IF(AND(ISTEXT(OFFSET('Sanitation Data'!$B$2,0,10*ROW('Sanitation Data'!D33))),CK39="",ISNUMBER(OFFSET('Sanitation Data'!$D$4,0,10*ROW('Sanitation Data'!D33)))),100-OFFSET('Sanitation Data'!$D$4,0,10*ROW('Sanitation Data'!D33)),NA())))</f>
        <v>#N/A</v>
      </c>
      <c r="W39" s="83" t="e">
        <f ca="true">+IF(AND(ISTEXT(OFFSET('Sanitation Data'!$B$2,0,10*ROW('Sanitation Data'!D33))),CL39="Yes"),OFFSET('Sanitation Data'!$D$6,0,10*ROW('Sanitation Data'!D33)),IF(AND(ISTEXT(OFFSET('Sanitation Data'!$B$2,0,10*ROW('Sanitation Data'!D33))),CL39="No",ISNUMBER(OFFSET('Sanitation Data'!$D$6,0,10*ROW('Sanitation Data'!D33)))),CONCATENATE("[",ROUND(OFFSET('Sanitation Data'!$D$6,0,10*ROW('Sanitation Data'!D33)),0),"]"),IF(AND(ISTEXT(OFFSET('Sanitation Data'!$B$2,0,10*ROW('Sanitation Data'!D33))),CL39="",ISNUMBER(OFFSET('Sanitation Data'!$D$6,0,10*ROW('Sanitation Data'!D33)))),OFFSET('Sanitation Data'!$D$6,0,10*ROW('Sanitation Data'!D33)),NA())))</f>
        <v>#N/A</v>
      </c>
      <c r="X39" s="83" t="e">
        <f ca="true">+IF(AND(ISTEXT(OFFSET('Sanitation Data'!$B$2,0,10*ROW('Sanitation Data'!D33))),CM39="Yes"),OFFSET('Sanitation Data'!$D$10,0,10*ROW('Sanitation Data'!D33)),IF(AND(ISTEXT(OFFSET('Sanitation Data'!$B$2,0,10*ROW('Sanitation Data'!D33))),CM39="No",ISNUMBER(OFFSET('Sanitation Data'!$D$10,0,10*ROW('Sanitation Data'!D33)))),CONCATENATE("[",ROUND(OFFSET('Sanitation Data'!$D$10,0,10*ROW('Sanitation Data'!D33)),0),"]"),IF(AND(ISTEXT(OFFSET('Sanitation Data'!$B$2,0,10*ROW('Sanitation Data'!D33))),CM39="",ISNUMBER(OFFSET('Sanitation Data'!$D$10,0,10*ROW('Sanitation Data'!D33)))),OFFSET('Sanitation Data'!$D$10,0,10*ROW('Sanitation Data'!D33)),NA())))</f>
        <v>#N/A</v>
      </c>
      <c r="Y39" s="83" t="e">
        <f ca="true">+IF(AND(ISTEXT(OFFSET('Sanitation Data'!$B$2,0,10*ROW('Sanitation Data'!D33))),CN39="Yes"),OFFSET('Sanitation Data'!$D$11,0,10*ROW('Sanitation Data'!D33)),IF(AND(ISTEXT(OFFSET('Sanitation Data'!$B$2,0,10*ROW('Sanitation Data'!D33))),CN39="No",ISNUMBER(OFFSET('Sanitation Data'!$D$11,0,10*ROW('Sanitation Data'!D33)))),CONCATENATE("[",ROUND(OFFSET('Sanitation Data'!$D$11,0,10*ROW('Sanitation Data'!D33)),0),"]"),IF(AND(ISTEXT(OFFSET('Sanitation Data'!$B$2,0,10*ROW('Sanitation Data'!D33))),CN39="",ISNUMBER(OFFSET('Sanitation Data'!$D$11,0,10*ROW('Sanitation Data'!D33)))),OFFSET('Sanitation Data'!$D$11,0,10*ROW('Sanitation Data'!D33)),NA())))</f>
        <v>#N/A</v>
      </c>
      <c r="Z39" s="83" t="e">
        <f ca="true">+IF(AND(ISTEXT(OFFSET('Sanitation Data'!$B$2,0,10*ROW('Sanitation Data'!D33))),CO39="Yes"),OFFSET('Sanitation Data'!$D$12,0,10*ROW('Sanitation Data'!D33)),IF(AND(ISTEXT(OFFSET('Sanitation Data'!$B$2,0,10*ROW('Sanitation Data'!D33))),CO39="No",ISNUMBER(OFFSET('Sanitation Data'!$D$12,0,10*ROW('Sanitation Data'!D33)))),CONCATENATE("[",ROUND(OFFSET('Sanitation Data'!$D$12,0,10*ROW('Sanitation Data'!D33)),0),"]"),IF(AND(ISTEXT(OFFSET('Sanitation Data'!$B$2,0,10*ROW('Sanitation Data'!D33))),CO39="",ISNUMBER(OFFSET('Sanitation Data'!$D$12,0,10*ROW('Sanitation Data'!D33)))),OFFSET('Sanitation Data'!$D$12,0,10*ROW('Sanitation Data'!D33)),NA())))</f>
        <v>#N/A</v>
      </c>
      <c r="AA39" s="83" t="e">
        <f ca="true">+IF(AND(ISTEXT(OFFSET('Sanitation Data'!$B$2,0,10*ROW('Sanitation Data'!E33))),CP39="Yes"),100-OFFSET('Sanitation Data'!$E$4,0,10*ROW('Sanitation Data'!E33)),IF(AND(ISTEXT(OFFSET('Sanitation Data'!$B$2,0,10*ROW('Sanitation Data'!E33))),CP39="No",ISNUMBER(OFFSET('Sanitation Data'!$E$4,0,10*ROW('Sanitation Data'!E33)))),CONCATENATE("[",ROUND(100-OFFSET('Sanitation Data'!$E$4,0,10*ROW('Sanitation Data'!E33)),0),"]"),IF(AND(ISTEXT(OFFSET('Sanitation Data'!$B$2,0,10*ROW('Sanitation Data'!E33))),CP39="",ISNUMBER(OFFSET('Sanitation Data'!$E$4,0,10*ROW('Sanitation Data'!E33)))),100-OFFSET('Sanitation Data'!$E$4,0,10*ROW('Sanitation Data'!E33)),NA())))</f>
        <v>#N/A</v>
      </c>
      <c r="AB39" s="83" t="e">
        <f ca="true">+IF(AND(ISTEXT(OFFSET('Sanitation Data'!$B$2,0,10*ROW('Sanitation Data'!E33))),CQ39="Yes"),OFFSET('Sanitation Data'!$E$6,0,10*ROW('Sanitation Data'!H33)),IF(AND(ISTEXT(OFFSET('Sanitation Data'!$B$2,0,10*ROW('Sanitation Data'!E33))),CQ39="No",ISNUMBER(OFFSET('Sanitation Data'!$E$6,0,10*ROW('Sanitation Data'!E33)))),CONCATENATE("[",ROUND(OFFSET('Sanitation Data'!$E$6,0,10*ROW('Sanitation Data'!E33)),0),"]"),IF(AND(ISTEXT(OFFSET('Sanitation Data'!$B$2,0,10*ROW('Sanitation Data'!E33))),CQ39="",ISNUMBER(OFFSET('Sanitation Data'!$E$6,0,10*ROW('Sanitation Data'!E33)))),OFFSET('Sanitation Data'!$E$6,0,10*ROW('Sanitation Data'!E33)),NA())))</f>
        <v>#N/A</v>
      </c>
      <c r="AC39" s="83" t="e">
        <f ca="true">+IF(AND(ISTEXT(OFFSET('Sanitation Data'!$B$2,0,10*ROW('Sanitation Data'!E33))),CR39="Yes"),OFFSET('Sanitation Data'!$E$10,0,10*ROW('Sanitation Data'!E33)),IF(AND(ISTEXT(OFFSET('Sanitation Data'!$B$2,0,10*ROW('Sanitation Data'!E33))),CR39="No",ISNUMBER(OFFSET('Sanitation Data'!$E$10,0,10*ROW('Sanitation Data'!E33)))),CONCATENATE("[",ROUND(OFFSET('Sanitation Data'!$E$10,0,10*ROW('Sanitation Data'!E33)),0),"]"),IF(AND(ISTEXT(OFFSET('Sanitation Data'!$B$2,0,10*ROW('Sanitation Data'!E33))),CR39="",ISNUMBER(OFFSET('Sanitation Data'!$E$10,0,10*ROW('Sanitation Data'!E33)))),OFFSET('Sanitation Data'!$E$10,0,10*ROW('Sanitation Data'!E33)),NA())))</f>
        <v>#N/A</v>
      </c>
      <c r="AD39" s="83" t="e">
        <f ca="true">+IF(AND(ISTEXT(OFFSET('Sanitation Data'!$B$2,0,10*ROW('Sanitation Data'!E33))),CS39="Yes"),OFFSET('Sanitation Data'!$E$11,0,10*ROW('Sanitation Data'!E33)),IF(AND(ISTEXT(OFFSET('Sanitation Data'!$B$2,0,10*ROW('Sanitation Data'!E33))),CS39="No",ISNUMBER(OFFSET('Sanitation Data'!$E$11,0,10*ROW('Sanitation Data'!E33)))),CONCATENATE("[",ROUND(OFFSET('Sanitation Data'!$E$11,0,10*ROW('Sanitation Data'!E33)),0),"]"),IF(AND(ISTEXT(OFFSET('Sanitation Data'!$B$2,0,10*ROW('Sanitation Data'!E33))),CS39="",ISNUMBER(OFFSET('Sanitation Data'!$E$11,0,10*ROW('Sanitation Data'!E33)))),OFFSET('Sanitation Data'!$E$11,0,10*ROW('Sanitation Data'!E33)),NA())))</f>
        <v>#N/A</v>
      </c>
      <c r="AE39" s="83" t="e">
        <f ca="true">+IF(AND(ISTEXT(OFFSET('Sanitation Data'!$B$2,0,10*ROW('Sanitation Data'!E33))),CT39="Yes"),OFFSET('Sanitation Data'!$E$12,0,10*ROW('Sanitation Data'!E33)),IF(AND(ISTEXT(OFFSET('Sanitation Data'!$B$2,0,10*ROW('Sanitation Data'!E33))),CT39="No",ISNUMBER(OFFSET('Sanitation Data'!$E$12,0,10*ROW('Sanitation Data'!E33)))),CONCATENATE("[",ROUND(OFFSET('Sanitation Data'!$E$12,0,10*ROW('Sanitation Data'!E33)),0),"]"),IF(AND(ISTEXT(OFFSET('Sanitation Data'!$B$2,0,10*ROW('Sanitation Data'!E33))),CT39="",ISNUMBER(OFFSET('Sanitation Data'!$E$12,0,10*ROW('Sanitation Data'!E33)))),OFFSET('Sanitation Data'!$E$12,0,10*ROW('Sanitation Data'!E33)),NA())))</f>
        <v>#N/A</v>
      </c>
      <c r="AF39" s="83" t="e">
        <f ca="true">+IF(AND(ISTEXT(OFFSET('Sanitation Data'!$B$2,0,10*ROW('Sanitation Data'!F33))),CU39="Yes"),100-OFFSET('Sanitation Data'!$F$4,0,10*ROW('Sanitation Data'!F33)),IF(AND(ISTEXT(OFFSET('Sanitation Data'!$B$2,0,10*ROW('Sanitation Data'!F33))),CU39="No",ISNUMBER(OFFSET('Sanitation Data'!$F$4,0,10*ROW('Sanitation Data'!F33)))),CONCATENATE("[",ROUND(100-OFFSET('Sanitation Data'!$F$4,0,10*ROW('Sanitation Data'!F33)),0),"]"),IF(AND(ISTEXT(OFFSET('Sanitation Data'!$B$2,0,10*ROW('Sanitation Data'!F33))),CU39="",ISNUMBER(OFFSET('Sanitation Data'!$F$4,0,10*ROW('Sanitation Data'!F33)))),100-OFFSET('Sanitation Data'!$F$4,0,10*ROW('Sanitation Data'!F33)),NA())))</f>
        <v>#N/A</v>
      </c>
      <c r="AG39" s="83" t="e">
        <f ca="true">+IF(AND(ISTEXT(OFFSET('Sanitation Data'!$B$2,0,10*ROW('Sanitation Data'!F33))),CV39="Yes"),OFFSET('Sanitation Data'!$F$6,0,10*ROW('Sanitation Data'!F33)),IF(AND(ISTEXT(OFFSET('Sanitation Data'!$B$2,0,10*ROW('Sanitation Data'!F33))),CV39="No",ISNUMBER(OFFSET('Sanitation Data'!$F$6,0,10*ROW('Sanitation Data'!F33)))),CONCATENATE("[",ROUND(OFFSET('Sanitation Data'!$F$6,0,10*ROW('Sanitation Data'!F33)),0),"]"),IF(AND(ISTEXT(OFFSET('Sanitation Data'!$B$2,0,10*ROW('Sanitation Data'!F33))),CV39="",ISNUMBER(OFFSET('Sanitation Data'!$F$6,0,10*ROW('Sanitation Data'!F33)))),OFFSET('Sanitation Data'!$F$6,0,10*ROW('Sanitation Data'!F33)),NA())))</f>
        <v>#N/A</v>
      </c>
      <c r="AH39" s="83" t="e">
        <f ca="true">+IF(AND(ISTEXT(OFFSET('Sanitation Data'!$B$2,0,10*ROW('Sanitation Data'!F33))),CW39="Yes"),OFFSET('Sanitation Data'!$F$10,0,10*ROW('Sanitation Data'!F33)),IF(AND(ISTEXT(OFFSET('Sanitation Data'!$B$2,0,10*ROW('Sanitation Data'!F33))),CW39="No",ISNUMBER(OFFSET('Sanitation Data'!$F$10,0,10*ROW('Sanitation Data'!F33)))),CONCATENATE("[",ROUND(OFFSET('Sanitation Data'!$F$10,0,10*ROW('Sanitation Data'!F33)),0),"]"),IF(AND(ISTEXT(OFFSET('Sanitation Data'!$B$2,0,10*ROW('Sanitation Data'!F33))),CW39="",ISNUMBER(OFFSET('Sanitation Data'!$F$10,0,10*ROW('Sanitation Data'!F33)))),OFFSET('Sanitation Data'!$F$10,0,10*ROW('Sanitation Data'!F33)),NA())))</f>
        <v>#N/A</v>
      </c>
      <c r="AI39" s="83" t="e">
        <f ca="true">+IF(AND(ISTEXT(OFFSET('Sanitation Data'!$B$2,0,10*ROW('Sanitation Data'!F33))),CX39="Yes"),OFFSET('Sanitation Data'!$F$11,0,10*ROW('Sanitation Data'!F33)),IF(AND(ISTEXT(OFFSET('Sanitation Data'!$B$2,0,10*ROW('Sanitation Data'!F33))),CX39="No",ISNUMBER(OFFSET('Sanitation Data'!$F$11,0,10*ROW('Sanitation Data'!F33)))),CONCATENATE("[",ROUND(OFFSET('Sanitation Data'!$F$11,0,10*ROW('Sanitation Data'!F33)),0),"]"),IF(AND(ISTEXT(OFFSET('Sanitation Data'!$B$2,0,10*ROW('Sanitation Data'!F33))),CX39="",ISNUMBER(OFFSET('Sanitation Data'!$F$11,0,10*ROW('Sanitation Data'!F33)))),OFFSET('Sanitation Data'!$F$11,0,10*ROW('Sanitation Data'!F33)),NA())))</f>
        <v>#N/A</v>
      </c>
      <c r="AJ39" s="83" t="e">
        <f ca="true">+IF(AND(ISTEXT(OFFSET('Sanitation Data'!$B$2,0,10*ROW('Sanitation Data'!F33))),CY39="Yes"),OFFSET('Sanitation Data'!$F$12,0,10*ROW('Sanitation Data'!F33)),IF(AND(ISTEXT(OFFSET('Sanitation Data'!$B$2,0,10*ROW('Sanitation Data'!F33))),CY39="No",ISNUMBER(OFFSET('Sanitation Data'!$F$12,0,10*ROW('Sanitation Data'!F33)))),CONCATENATE("[",ROUND(OFFSET('Sanitation Data'!$F$12,0,10*ROW('Sanitation Data'!F33)),0),"]"),IF(AND(ISTEXT(OFFSET('Sanitation Data'!$B$2,0,10*ROW('Sanitation Data'!F33))),CY39="",ISNUMBER(OFFSET('Sanitation Data'!$F$12,0,10*ROW('Sanitation Data'!F33)))),OFFSET('Sanitation Data'!$F$12,0,10*ROW('Sanitation Data'!F33)),NA())))</f>
        <v>#N/A</v>
      </c>
      <c r="AK39" s="83" t="e">
        <f ca="true">+IF(AND(ISTEXT(OFFSET('Sanitation Data'!$B$2,0,10*ROW('Sanitation Data'!G33))),CZ39="Yes"),100-OFFSET('Sanitation Data'!$G$4,0,10*ROW('Sanitation Data'!G33)),IF(AND(ISTEXT(OFFSET('Sanitation Data'!$B$2,0,10*ROW('Sanitation Data'!G33))),CZ39="No",ISNUMBER(OFFSET('Sanitation Data'!$G$4,0,10*ROW('Sanitation Data'!G33)))),CONCATENATE("[",ROUND(100-OFFSET('Sanitation Data'!$G$4,0,10*ROW('Sanitation Data'!G33)),0),"]"),IF(AND(ISTEXT(OFFSET('Sanitation Data'!$B$2,0,10*ROW('Sanitation Data'!G33))),CZ39="",ISNUMBER(OFFSET('Sanitation Data'!$G$4,0,10*ROW('Sanitation Data'!G33)))),100-OFFSET('Sanitation Data'!$G$4,0,10*ROW('Sanitation Data'!G33)),NA())))</f>
        <v>#N/A</v>
      </c>
      <c r="AL39" s="83" t="e">
        <f ca="true">+IF(AND(ISTEXT(OFFSET('Sanitation Data'!$B$2,0,10*ROW('Sanitation Data'!G33))),DA39="Yes"),OFFSET('Sanitation Data'!$G$6,0,10*ROW('Sanitation Data'!G33)),IF(AND(ISTEXT(OFFSET('Sanitation Data'!$B$2,0,10*ROW('Sanitation Data'!G33))),DA39="No",ISNUMBER(OFFSET('Sanitation Data'!$G$6,0,10*ROW('Sanitation Data'!G33)))),CONCATENATE("[",ROUND(OFFSET('Sanitation Data'!$G$6,0,10*ROW('Sanitation Data'!G33)),0),"]"),IF(AND(ISTEXT(OFFSET('Sanitation Data'!$B$2,0,10*ROW('Sanitation Data'!G33))),DA39="",ISNUMBER(OFFSET('Sanitation Data'!$G$6,0,10*ROW('Sanitation Data'!G33)))),OFFSET('Sanitation Data'!$G$6,0,10*ROW('Sanitation Data'!G33)),NA())))</f>
        <v>#N/A</v>
      </c>
      <c r="AM39" s="83" t="e">
        <f ca="true">+IF(AND(ISTEXT(OFFSET('Sanitation Data'!$B$2,0,10*ROW('Sanitation Data'!G33))),DB39="Yes"),OFFSET('Sanitation Data'!$G$10,0,10*ROW('Sanitation Data'!G33)),IF(AND(ISTEXT(OFFSET('Sanitation Data'!$B$2,0,10*ROW('Sanitation Data'!G33))),DB39="No",ISNUMBER(OFFSET('Sanitation Data'!$G$10,0,10*ROW('Sanitation Data'!G33)))),CONCATENATE("[",ROUND(OFFSET('Sanitation Data'!$G$10,0,10*ROW('Sanitation Data'!G33)),0),"]"),IF(AND(ISTEXT(OFFSET('Sanitation Data'!$B$2,0,10*ROW('Sanitation Data'!G33))),DB39="",ISNUMBER(OFFSET('Sanitation Data'!$G$10,0,10*ROW('Sanitation Data'!G33)))),OFFSET('Sanitation Data'!$G$10,0,10*ROW('Sanitation Data'!G33)),NA())))</f>
        <v>#N/A</v>
      </c>
      <c r="AN39" s="83" t="e">
        <f ca="true">+IF(AND(ISTEXT(OFFSET('Sanitation Data'!$B$2,0,10*ROW('Sanitation Data'!G33))),DC39="Yes"),OFFSET('Sanitation Data'!$G$11,0,10*ROW('Sanitation Data'!G33)),IF(AND(ISTEXT(OFFSET('Sanitation Data'!$B$2,0,10*ROW('Sanitation Data'!G33))),DC39="No",ISNUMBER(OFFSET('Sanitation Data'!$G$11,0,10*ROW('Sanitation Data'!G33)))),CONCATENATE("[",ROUND(OFFSET('Sanitation Data'!$G$11,0,10*ROW('Sanitation Data'!G33)),0),"]"),IF(AND(ISTEXT(OFFSET('Sanitation Data'!$B$2,0,10*ROW('Sanitation Data'!G33))),DC39="",ISNUMBER(OFFSET('Sanitation Data'!$G$11,0,10*ROW('Sanitation Data'!G33)))),OFFSET('Sanitation Data'!$G$11,0,10*ROW('Sanitation Data'!G33)),NA())))</f>
        <v>#N/A</v>
      </c>
      <c r="AO39" s="83" t="e">
        <f ca="true">+IF(AND(ISTEXT(OFFSET('Sanitation Data'!$B$2,0,10*ROW('Sanitation Data'!G33))),DD39="Yes"),OFFSET('Sanitation Data'!$G$12,0,10*ROW('Sanitation Data'!G33)),IF(AND(ISTEXT(OFFSET('Sanitation Data'!$B$2,0,10*ROW('Sanitation Data'!G33))),DD39="No",ISNUMBER(OFFSET('Sanitation Data'!$G$12,0,10*ROW('Sanitation Data'!G33)))),CONCATENATE("[",ROUND(OFFSET('Sanitation Data'!$G$12,0,10*ROW('Sanitation Data'!G33)),0),"]"),IF(AND(ISTEXT(OFFSET('Sanitation Data'!$B$2,0,10*ROW('Sanitation Data'!G33))),DD39="",ISNUMBER(OFFSET('Sanitation Data'!$G$12,0,10*ROW('Sanitation Data'!G33)))),OFFSET('Sanitation Data'!$G$12,0,10*ROW('Sanitation Data'!G33)),NA())))</f>
        <v>#N/A</v>
      </c>
      <c r="AP39" s="83" t="e">
        <f ca="true">+IF(AND(ISTEXT(OFFSET('Sanitation Data'!$B$2,0,10*ROW('Sanitation Data'!H33))),DE39="Yes"),100-OFFSET('Sanitation Data'!$H$4,0,10*ROW('Sanitation Data'!H33)),IF(AND(ISTEXT(OFFSET('Sanitation Data'!$B$2,0,10*ROW('Sanitation Data'!H33))),DE39="No",ISNUMBER(OFFSET('Sanitation Data'!$H$4,0,10*ROW('Sanitation Data'!H33)))),CONCATENATE("[",ROUND(100-OFFSET('Sanitation Data'!$H$4,0,10*ROW('Sanitation Data'!H33)),0),"]"),IF(AND(ISTEXT(OFFSET('Sanitation Data'!$B$2,0,10*ROW('Sanitation Data'!H33))),DE39="",ISNUMBER(OFFSET('Sanitation Data'!$H$4,0,10*ROW('Sanitation Data'!H33)))),100-OFFSET('Sanitation Data'!$H$4,0,10*ROW('Sanitation Data'!H33)),NA())))</f>
        <v>#N/A</v>
      </c>
      <c r="AQ39" s="83" t="e">
        <f ca="true">+IF(AND(ISTEXT(OFFSET('Sanitation Data'!$B$2,0,10*ROW('Sanitation Data'!H33))),DF39="Yes"),OFFSET('Sanitation Data'!$H$6,0,10*ROW('Sanitation Data'!H33)),IF(AND(ISTEXT(OFFSET('Sanitation Data'!$B$2,0,10*ROW('Sanitation Data'!H33))),DF39="No",ISNUMBER(OFFSET('Sanitation Data'!$H$6,0,10*ROW('Sanitation Data'!H33)))),CONCATENATE("[",ROUND(OFFSET('Sanitation Data'!$H$6,0,10*ROW('Sanitation Data'!H33)),0),"]"),IF(AND(ISTEXT(OFFSET('Sanitation Data'!$B$2,0,10*ROW('Sanitation Data'!H33))),DF39="",ISNUMBER(OFFSET('Sanitation Data'!$H$6,0,10*ROW('Sanitation Data'!H33)))),OFFSET('Sanitation Data'!$H$6,0,10*ROW('Sanitation Data'!H33)),NA())))</f>
        <v>#N/A</v>
      </c>
      <c r="AR39" s="83" t="e">
        <f ca="true">+IF(AND(ISTEXT(OFFSET('Sanitation Data'!$B$2,0,10*ROW('Sanitation Data'!H33))),DG39="Yes"),OFFSET('Sanitation Data'!$H$10,0,10*ROW('Sanitation Data'!H33)),IF(AND(ISTEXT(OFFSET('Sanitation Data'!$B$2,0,10*ROW('Sanitation Data'!H33))),DG39="No",ISNUMBER(OFFSET('Sanitation Data'!$H$10,0,10*ROW('Sanitation Data'!H33)))),CONCATENATE("[",ROUND(OFFSET('Sanitation Data'!$H$10,0,10*ROW('Sanitation Data'!H33)),0),"]"),IF(AND(ISTEXT(OFFSET('Sanitation Data'!$B$2,0,10*ROW('Sanitation Data'!H33))),DG39="",ISNUMBER(OFFSET('Sanitation Data'!$H$10,0,10*ROW('Sanitation Data'!H33)))),OFFSET('Sanitation Data'!$H$10,0,10*ROW('Sanitation Data'!H33)),NA())))</f>
        <v>#N/A</v>
      </c>
      <c r="AS39" s="83" t="e">
        <f ca="true">+IF(AND(ISTEXT(OFFSET('Sanitation Data'!$B$2,0,10*ROW('Sanitation Data'!H33))),DH39="Yes"),OFFSET('Sanitation Data'!$H$11,0,10*ROW('Sanitation Data'!H33)),IF(AND(ISTEXT(OFFSET('Sanitation Data'!$B$2,0,10*ROW('Sanitation Data'!H33))),DH39="No",ISNUMBER(OFFSET('Sanitation Data'!$H$11,0,10*ROW('Sanitation Data'!H33)))),CONCATENATE("[",ROUND(OFFSET('Sanitation Data'!$H$11,0,10*ROW('Sanitation Data'!H33)),0),"]"),IF(AND(ISTEXT(OFFSET('Sanitation Data'!$B$2,0,10*ROW('Sanitation Data'!H33))),DH39="",ISNUMBER(OFFSET('Sanitation Data'!$H$11,0,10*ROW('Sanitation Data'!H33)))),OFFSET('Sanitation Data'!$H$11,0,10*ROW('Sanitation Data'!H33)),NA())))</f>
        <v>#N/A</v>
      </c>
      <c r="AT39" s="83" t="e">
        <f ca="true">+IF(AND(ISTEXT(OFFSET('Sanitation Data'!$B$2,0,10*ROW('Sanitation Data'!H33))),DI39="Yes"),OFFSET('Sanitation Data'!$H$12,0,10*ROW('Sanitation Data'!H33)),IF(AND(ISTEXT(OFFSET('Sanitation Data'!$B$2,0,10*ROW('Sanitation Data'!H33))),DI39="No",ISNUMBER(OFFSET('Sanitation Data'!$H$12,0,10*ROW('Sanitation Data'!H33)))),CONCATENATE("[",ROUND(OFFSET('Sanitation Data'!$H$12,0,10*ROW('Sanitation Data'!H33)),0),"]"),IF(AND(ISTEXT(OFFSET('Sanitation Data'!$B$2,0,10*ROW('Sanitation Data'!H33))),DI39="",ISNUMBER(OFFSET('Sanitation Data'!$H$12,0,10*ROW('Sanitation Data'!H33)))),OFFSET('Sanitation Data'!$H$12,0,10*ROW('Sanitation Data'!H33)),NA())))</f>
        <v>#N/A</v>
      </c>
      <c r="AU39" s="83" t="e">
        <f ca="true">+IF(AND(ISTEXT(OFFSET('Sanitation Data'!$B$2,0,10*ROW('Sanitation Data'!I33))),DJ39="Yes"),100-OFFSET('Sanitation Data'!$I$4,0,10*ROW('Sanitation Data'!I33)),IF(AND(ISTEXT(OFFSET('Sanitation Data'!$B$2,0,10*ROW('Sanitation Data'!I33))),DJ39="No",ISNUMBER(OFFSET('Sanitation Data'!$I$4,0,10*ROW('Sanitation Data'!I33)))),CONCATENATE("[",ROUND(100-OFFSET('Sanitation Data'!$I$4,0,10*ROW('Sanitation Data'!I33)),0),"]"),IF(AND(ISTEXT(OFFSET('Sanitation Data'!$B$2,0,10*ROW('Sanitation Data'!I33))),DJ39="",ISNUMBER(OFFSET('Sanitation Data'!$I$4,0,10*ROW('Sanitation Data'!I33)))),100-OFFSET('Sanitation Data'!$I$4,0,10*ROW('Sanitation Data'!I33)),NA())))</f>
        <v>#N/A</v>
      </c>
      <c r="AV39" s="83" t="e">
        <f ca="true">+IF(AND(ISTEXT(OFFSET('Sanitation Data'!$B$2,0,10*ROW('Sanitation Data'!I33))),DK39="Yes"),OFFSET('Sanitation Data'!$I$6,0,10*ROW('Sanitation Data'!I33)),IF(AND(ISTEXT(OFFSET('Sanitation Data'!$B$2,0,10*ROW('Sanitation Data'!I33))),DK39="No",ISNUMBER(OFFSET('Sanitation Data'!$I$6,0,10*ROW('Sanitation Data'!I33)))),CONCATENATE("[",ROUND(OFFSET('Sanitation Data'!$I$6,0,10*ROW('Sanitation Data'!I33)),0),"]"),IF(AND(ISTEXT(OFFSET('Sanitation Data'!$B$2,0,10*ROW('Sanitation Data'!I33))),DK39="",ISNUMBER(OFFSET('Sanitation Data'!$I$6,0,10*ROW('Sanitation Data'!I33)))),OFFSET('Sanitation Data'!$I$6,0,10*ROW('Sanitation Data'!I33)),NA())))</f>
        <v>#N/A</v>
      </c>
      <c r="AW39" s="83" t="e">
        <f ca="true">+IF(AND(ISTEXT(OFFSET('Sanitation Data'!$B$2,0,10*ROW('Sanitation Data'!I33))),DL39="Yes"),OFFSET('Sanitation Data'!$I$10,0,10*ROW('Sanitation Data'!I33)),IF(AND(ISTEXT(OFFSET('Sanitation Data'!$B$2,0,10*ROW('Sanitation Data'!I33))),DL39="No",ISNUMBER(OFFSET('Sanitation Data'!$I$10,0,10*ROW('Sanitation Data'!I33)))),CONCATENATE("[",ROUND(OFFSET('Sanitation Data'!$I$10,0,10*ROW('Sanitation Data'!I33)),0),"]"),IF(AND(ISTEXT(OFFSET('Sanitation Data'!$B$2,0,10*ROW('Sanitation Data'!I33))),DL39="",ISNUMBER(OFFSET('Sanitation Data'!$I$10,0,10*ROW('Sanitation Data'!I33)))),OFFSET('Sanitation Data'!$I$10,0,10*ROW('Sanitation Data'!I33)),NA())))</f>
        <v>#N/A</v>
      </c>
      <c r="AX39" s="83" t="e">
        <f ca="true">+IF(AND(ISTEXT(OFFSET('Sanitation Data'!$B$2,0,10*ROW('Sanitation Data'!I33))),DM39="Yes"),OFFSET('Sanitation Data'!$I$11,0,10*ROW('Sanitation Data'!I33)),IF(AND(ISTEXT(OFFSET('Sanitation Data'!$B$2,0,10*ROW('Sanitation Data'!I33))),DM39="No",ISNUMBER(OFFSET('Sanitation Data'!$I$11,0,10*ROW('Sanitation Data'!I33)))),CONCATENATE("[",ROUND(OFFSET('Sanitation Data'!$I$11,0,10*ROW('Sanitation Data'!I33)),0),"]"),IF(AND(ISTEXT(OFFSET('Sanitation Data'!$B$2,0,10*ROW('Sanitation Data'!I33))),DM39="",ISNUMBER(OFFSET('Sanitation Data'!$I$11,0,10*ROW('Sanitation Data'!I33)))),OFFSET('Sanitation Data'!$I$11,0,10*ROW('Sanitation Data'!I33)),NA())))</f>
        <v>#N/A</v>
      </c>
      <c r="AY39" s="83" t="e">
        <f ca="true">+IF(AND(ISTEXT(OFFSET('Sanitation Data'!$B$2,0,10*ROW('Sanitation Data'!I33))),DN39="Yes"),OFFSET('Sanitation Data'!$I$12,0,10*ROW('Sanitation Data'!I33)),IF(AND(ISTEXT(OFFSET('Sanitation Data'!$B$2,0,10*ROW('Sanitation Data'!I33))),DN39="No",ISNUMBER(OFFSET('Sanitation Data'!$I$12,0,10*ROW('Sanitation Data'!I33)))),CONCATENATE("[",ROUND(OFFSET('Sanitation Data'!$I$12,0,10*ROW('Sanitation Data'!I33)),0),"]"),IF(AND(ISTEXT(OFFSET('Sanitation Data'!$B$2,0,10*ROW('Sanitation Data'!I33))),DN39="",ISNUMBER(OFFSET('Sanitation Data'!$I$12,0,10*ROW('Sanitation Data'!I33)))),OFFSET('Sanitation Data'!$I$12,0,10*ROW('Sanitation Data'!I33)),NA())))</f>
        <v>#N/A</v>
      </c>
      <c r="AZ39" s="84" t="e">
        <f ca="true">+IF(AND(ISTEXT(OFFSET('Hygiene Data'!$B$2,0,10*ROW('Hygiene Data'!D33))),DO39="Yes"),OFFSET('Hygiene Data'!$D$5,0,10*ROW('Hygiene Data'!D33)),IF(AND(ISTEXT(OFFSET('Hygiene Data'!$B$2,0,10*ROW('Hygiene Data'!D33))),DO39="No",ISNUMBER(OFFSET('Hygiene Data'!$D$5,0,10*ROW('Hygiene Data'!D33)))),CONCATENATE("[",ROUND(OFFSET('Hygiene Data'!$D$5,0,10*ROW('Hygiene Data'!D33)),0),"]"),IF(AND(ISTEXT(OFFSET('Hygiene Data'!$B$2,0,10*ROW('Hygiene Data'!D33))),DO39="",ISNUMBER(OFFSET('Hygiene Data'!$D$5,0,10*ROW('Hygiene Data'!D33)))),OFFSET('Hygiene Data'!$D$5,0,10*ROW('Hygiene Data'!D33)),NA())))</f>
        <v>#N/A</v>
      </c>
      <c r="BA39" s="84" t="e">
        <f ca="true">+IF(AND(ISTEXT(OFFSET('Hygiene Data'!$B$2,0,10*ROW('Hygiene Data'!D33))),DP39="Yes"),OFFSET('Hygiene Data'!$D$7,0,10*ROW('Hygiene Data'!D33)),IF(AND(ISTEXT(OFFSET('Hygiene Data'!$B$2,0,10*ROW('Hygiene Data'!D33))),DP39="No",ISNUMBER(OFFSET('Hygiene Data'!$D$7,0,10*ROW('Hygiene Data'!D33)))),CONCATENATE("[",ROUND(OFFSET('Hygiene Data'!$D$7,0,10*ROW('Hygiene Data'!D33)),0),"]"),IF(AND(ISTEXT(OFFSET('Hygiene Data'!$B$2,0,10*ROW('Hygiene Data'!D33))),DP39="",ISNUMBER(OFFSET('Hygiene Data'!$D$7,0,10*ROW('Hygiene Data'!D33)))),OFFSET('Hygiene Data'!$D$7,0,10*ROW('Hygiene Data'!D33)),NA())))</f>
        <v>#N/A</v>
      </c>
      <c r="BB39" s="84" t="e">
        <f ca="true">+IF(AND(ISTEXT(OFFSET('Hygiene Data'!$B$2,0,10*ROW('Hygiene Data'!D33))),DQ39="Yes"),OFFSET('Hygiene Data'!$D$9,0,10*ROW('Hygiene Data'!D33)),IF(AND(ISTEXT(OFFSET('Hygiene Data'!$B$2,0,10*ROW('Hygiene Data'!D33))),DQ39="No",ISNUMBER(OFFSET('Hygiene Data'!$D$9,0,10*ROW('Hygiene Data'!D33)))),CONCATENATE("[",ROUND(OFFSET('Hygiene Data'!$D$9,0,10*ROW('Hygiene Data'!D33)),0),"]"),IF(AND(ISTEXT(OFFSET('Hygiene Data'!$B$2,0,10*ROW('Hygiene Data'!D33))),DQ39="",ISNUMBER(OFFSET('Hygiene Data'!$D$9,0,10*ROW('Hygiene Data'!D33)))),OFFSET('Hygiene Data'!$D$9,0,10*ROW('Hygiene Data'!D33)),NA())))</f>
        <v>#N/A</v>
      </c>
      <c r="BC39" s="84" t="e">
        <f ca="true">+IF(AND(ISTEXT(OFFSET('Hygiene Data'!$B$2,0,10*ROW('Hygiene Data'!E33))),DR39="Yes"),OFFSET('Hygiene Data'!$E$5,0,10*ROW('Hygiene Data'!E33)),IF(AND(ISTEXT(OFFSET('Hygiene Data'!$B$2,0,10*ROW('Hygiene Data'!E33))),DR39="No",ISNUMBER(OFFSET('Hygiene Data'!$E$5,0,10*ROW('Hygiene Data'!E33)))),CONCATENATE("[",ROUND(OFFSET('Hygiene Data'!$E$5,0,10*ROW('Hygiene Data'!E33)),0),"]"),IF(AND(ISTEXT(OFFSET('Hygiene Data'!$B$2,0,10*ROW('Hygiene Data'!E33))),DR39="",ISNUMBER(OFFSET('Hygiene Data'!$E$5,0,10*ROW('Hygiene Data'!E33)))),OFFSET('Hygiene Data'!$E$5,0,10*ROW('Hygiene Data'!E33)),NA())))</f>
        <v>#N/A</v>
      </c>
      <c r="BD39" s="84" t="e">
        <f ca="true">+IF(AND(ISTEXT(OFFSET('Hygiene Data'!$B$2,0,10*ROW('Hygiene Data'!E33))),DS39="Yes"),OFFSET('Hygiene Data'!$E$7,0,10*ROW('Hygiene Data'!E33)),IF(AND(ISTEXT(OFFSET('Hygiene Data'!$B$2,0,10*ROW('Hygiene Data'!E33))),DS39="No",ISNUMBER(OFFSET('Hygiene Data'!$E$7,0,10*ROW('Hygiene Data'!E33)))),CONCATENATE("[",ROUND(OFFSET('Hygiene Data'!$E$7,0,10*ROW('Hygiene Data'!E33)),0),"]"),IF(AND(ISTEXT(OFFSET('Hygiene Data'!$B$2,0,10*ROW('Hygiene Data'!E33))),DS39="",ISNUMBER(OFFSET('Hygiene Data'!$E$7,0,10*ROW('Hygiene Data'!E33)))),OFFSET('Hygiene Data'!$E$7,0,10*ROW('Hygiene Data'!E33)),NA())))</f>
        <v>#N/A</v>
      </c>
      <c r="BE39" s="84" t="e">
        <f ca="true">+IF(AND(ISTEXT(OFFSET('Hygiene Data'!$B$2,0,10*ROW('Hygiene Data'!E33))),DT39="Yes"),OFFSET('Hygiene Data'!$E$9,0,10*ROW('Hygiene Data'!E33)),IF(AND(ISTEXT(OFFSET('Hygiene Data'!$B$2,0,10*ROW('Hygiene Data'!E33))),DT39="No",ISNUMBER(OFFSET('Hygiene Data'!$E$9,0,10*ROW('Hygiene Data'!E33)))),CONCATENATE("[",ROUND(OFFSET('Hygiene Data'!$E$9,0,10*ROW('Hygiene Data'!E33)),0),"]"),IF(AND(ISTEXT(OFFSET('Hygiene Data'!$B$2,0,10*ROW('Hygiene Data'!E33))),DT39="",ISNUMBER(OFFSET('Hygiene Data'!$E$9,0,10*ROW('Hygiene Data'!E33)))),OFFSET('Hygiene Data'!$E$9,0,10*ROW('Hygiene Data'!E33)),NA())))</f>
        <v>#N/A</v>
      </c>
      <c r="BF39" s="84" t="e">
        <f ca="true">+IF(AND(ISTEXT(OFFSET('Hygiene Data'!$B$2,0,10*ROW('Hygiene Data'!F33))),DU39="Yes"),OFFSET('Hygiene Data'!$F$5,0,10*ROW('Hygiene Data'!F33)),IF(AND(ISTEXT(OFFSET('Hygiene Data'!$B$2,0,10*ROW('Hygiene Data'!F33))),DU39="No",ISNUMBER(OFFSET('Hygiene Data'!$F$5,0,10*ROW('Hygiene Data'!F33)))),CONCATENATE("[",ROUND(OFFSET('Hygiene Data'!$F$5,0,10*ROW('Hygiene Data'!F33)),0),"]"),IF(AND(ISTEXT(OFFSET('Hygiene Data'!$B$2,0,10*ROW('Hygiene Data'!F33))),DU39="",ISNUMBER(OFFSET('Hygiene Data'!$F$5,0,10*ROW('Hygiene Data'!F33)))),OFFSET('Hygiene Data'!$F$5,0,10*ROW('Hygiene Data'!F33)),NA())))</f>
        <v>#N/A</v>
      </c>
      <c r="BG39" s="84" t="e">
        <f ca="true">+IF(AND(ISTEXT(OFFSET('Hygiene Data'!$B$2,0,10*ROW('Hygiene Data'!F33))),DV39="Yes"),OFFSET('Hygiene Data'!$F$7,0,10*ROW('Hygiene Data'!F33)),IF(AND(ISTEXT(OFFSET('Hygiene Data'!$B$2,0,10*ROW('Hygiene Data'!F33))),DV39="No",ISNUMBER(OFFSET('Hygiene Data'!$F$7,0,10*ROW('Hygiene Data'!F33)))),CONCATENATE("[",ROUND(OFFSET('Hygiene Data'!$F$7,0,10*ROW('Hygiene Data'!F33)),0),"]"),IF(AND(ISTEXT(OFFSET('Hygiene Data'!$B$2,0,10*ROW('Hygiene Data'!F33))),DV39="",ISNUMBER(OFFSET('Hygiene Data'!$F$7,0,10*ROW('Hygiene Data'!F33)))),OFFSET('Hygiene Data'!$F$7,0,10*ROW('Hygiene Data'!F33)),NA())))</f>
        <v>#N/A</v>
      </c>
      <c r="BH39" s="84" t="e">
        <f ca="true">+IF(AND(ISTEXT(OFFSET('Hygiene Data'!$B$2,0,10*ROW('Hygiene Data'!F33))),DW39="Yes"),OFFSET('Hygiene Data'!$F$9,0,10*ROW('Hygiene Data'!F33)),IF(AND(ISTEXT(OFFSET('Hygiene Data'!$B$2,0,10*ROW('Hygiene Data'!F33))),DW39="No",ISNUMBER(OFFSET('Hygiene Data'!$F$9,0,10*ROW('Hygiene Data'!F33)))),CONCATENATE("[",ROUND(OFFSET('Hygiene Data'!$F$9,0,10*ROW('Hygiene Data'!F33)),0),"]"),IF(AND(ISTEXT(OFFSET('Hygiene Data'!$B$2,0,10*ROW('Hygiene Data'!F33))),DW39="",ISNUMBER(OFFSET('Hygiene Data'!$F$9,0,10*ROW('Hygiene Data'!F33)))),OFFSET('Hygiene Data'!$F$9,0,10*ROW('Hygiene Data'!F33)),NA())))</f>
        <v>#N/A</v>
      </c>
      <c r="BI39" s="84" t="e">
        <f ca="true">+IF(AND(ISTEXT(OFFSET('Hygiene Data'!$B$2,0,10*ROW('Hygiene Data'!G33))),DX39="Yes"),OFFSET('Hygiene Data'!$G$5,0,10*ROW('Hygiene Data'!G33)),IF(AND(ISTEXT(OFFSET('Hygiene Data'!$B$2,0,10*ROW('Hygiene Data'!G33))),DX39="No",ISNUMBER(OFFSET('Hygiene Data'!$G$5,0,10*ROW('Hygiene Data'!G33)))),CONCATENATE("[",ROUND(OFFSET('Hygiene Data'!$G$5,0,10*ROW('Hygiene Data'!G33)),0),"]"),IF(AND(ISTEXT(OFFSET('Hygiene Data'!$B$2,0,10*ROW('Hygiene Data'!G33))),DX39="",ISNUMBER(OFFSET('Hygiene Data'!$G$5,0,10*ROW('Hygiene Data'!G33)))),OFFSET('Hygiene Data'!$G$5,0,10*ROW('Hygiene Data'!G33)),NA())))</f>
        <v>#N/A</v>
      </c>
      <c r="BJ39" s="84" t="e">
        <f ca="true">+IF(AND(ISTEXT(OFFSET('Hygiene Data'!$B$2,0,10*ROW('Hygiene Data'!G33))),DY39="Yes"),OFFSET('Hygiene Data'!$G$7,0,10*ROW('Hygiene Data'!G33)),IF(AND(ISTEXT(OFFSET('Hygiene Data'!$B$2,0,10*ROW('Hygiene Data'!G33))),DY39="No",ISNUMBER(OFFSET('Hygiene Data'!$G$7,0,10*ROW('Hygiene Data'!G33)))),CONCATENATE("[",ROUND(OFFSET('Hygiene Data'!$G$7,0,10*ROW('Hygiene Data'!G33)),0),"]"),IF(AND(ISTEXT(OFFSET('Hygiene Data'!$B$2,0,10*ROW('Hygiene Data'!G33))),DY39="",ISNUMBER(OFFSET('Hygiene Data'!$G$7,0,10*ROW('Hygiene Data'!G33)))),OFFSET('Hygiene Data'!$G$7,0,10*ROW('Hygiene Data'!G33)),NA())))</f>
        <v>#N/A</v>
      </c>
      <c r="BK39" s="84" t="e">
        <f ca="true">+IF(AND(ISTEXT(OFFSET('Hygiene Data'!$B$2,0,10*ROW('Hygiene Data'!G33))),DZ39="Yes"),OFFSET('Hygiene Data'!$G$9,0,10*ROW('Hygiene Data'!G33)),IF(AND(ISTEXT(OFFSET('Hygiene Data'!$B$2,0,10*ROW('Hygiene Data'!G33))),DZ39="No",ISNUMBER(OFFSET('Hygiene Data'!$G$9,0,10*ROW('Hygiene Data'!G33)))),CONCATENATE("[",ROUND(OFFSET('Hygiene Data'!$G$9,0,10*ROW('Hygiene Data'!G33)),0),"]"),IF(AND(ISTEXT(OFFSET('Hygiene Data'!$B$2,0,10*ROW('Hygiene Data'!G33))),DZ39="",ISNUMBER(OFFSET('Hygiene Data'!$G$9,0,10*ROW('Hygiene Data'!G33)))),OFFSET('Hygiene Data'!$G$9,0,10*ROW('Hygiene Data'!G33)),NA())))</f>
        <v>#N/A</v>
      </c>
      <c r="BL39" s="84" t="e">
        <f ca="true">+IF(AND(ISTEXT(OFFSET('Hygiene Data'!$B$2,0,10*ROW('Hygiene Data'!H33))),EA39="Yes"),OFFSET('Hygiene Data'!$H$5,0,10*ROW('Hygiene Data'!H33)),IF(AND(ISTEXT(OFFSET('Hygiene Data'!$B$2,0,10*ROW('Hygiene Data'!H33))),EA39="No",ISNUMBER(OFFSET('Hygiene Data'!$H$5,0,10*ROW('Hygiene Data'!H33)))),CONCATENATE("[",ROUND(OFFSET('Hygiene Data'!$H$5,0,10*ROW('Hygiene Data'!H33)),0),"]"),IF(AND(ISTEXT(OFFSET('Hygiene Data'!$B$2,0,10*ROW('Hygiene Data'!H33))),EA39="",ISNUMBER(OFFSET('Hygiene Data'!$H$5,0,10*ROW('Hygiene Data'!H33)))),OFFSET('Hygiene Data'!$H$5,0,10*ROW('Hygiene Data'!H33)),NA())))</f>
        <v>#N/A</v>
      </c>
      <c r="BM39" s="84" t="e">
        <f ca="true">+IF(AND(ISTEXT(OFFSET('Hygiene Data'!$B$2,0,10*ROW('Hygiene Data'!H33))),EB39="Yes"),OFFSET('Hygiene Data'!$H$7,0,10*ROW('Hygiene Data'!H33)),IF(AND(ISTEXT(OFFSET('Hygiene Data'!$B$2,0,10*ROW('Hygiene Data'!H33))),EB39="No",ISNUMBER(OFFSET('Hygiene Data'!$H$7,0,10*ROW('Hygiene Data'!H33)))),CONCATENATE("[",ROUND(OFFSET('Hygiene Data'!$H$7,0,10*ROW('Hygiene Data'!H33)),0),"]"),IF(AND(ISTEXT(OFFSET('Hygiene Data'!$B$2,0,10*ROW('Hygiene Data'!H33))),EB39="",ISNUMBER(OFFSET('Hygiene Data'!$H$7,0,10*ROW('Hygiene Data'!H33)))),OFFSET('Hygiene Data'!$H$7,0,10*ROW('Hygiene Data'!H33)),NA())))</f>
        <v>#N/A</v>
      </c>
      <c r="BN39" s="84" t="e">
        <f ca="true">+IF(AND(ISTEXT(OFFSET('Hygiene Data'!$B$2,0,10*ROW('Hygiene Data'!H33))),EC39="Yes"),OFFSET('Hygiene Data'!$H$9,0,10*ROW('Hygiene Data'!H33)),IF(AND(ISTEXT(OFFSET('Hygiene Data'!$B$2,0,10*ROW('Hygiene Data'!H33))),EC39="No",ISNUMBER(OFFSET('Hygiene Data'!$H$9,0,10*ROW('Hygiene Data'!H33)))),CONCATENATE("[",ROUND(OFFSET('Hygiene Data'!$H$9,0,10*ROW('Hygiene Data'!H33)),0),"]"),IF(AND(ISTEXT(OFFSET('Hygiene Data'!$B$2,0,10*ROW('Hygiene Data'!H33))),EC39="",ISNUMBER(OFFSET('Hygiene Data'!$H$9,0,10*ROW('Hygiene Data'!H33)))),OFFSET('Hygiene Data'!$H$9,0,10*ROW('Hygiene Data'!H33)),NA())))</f>
        <v>#N/A</v>
      </c>
      <c r="BO39" s="84" t="e">
        <f ca="true">+IF(AND(ISTEXT(OFFSET('Hygiene Data'!$B$2,0,10*ROW('Hygiene Data'!I33))),ED39="Yes"),OFFSET('Hygiene Data'!$I$5,0,10*ROW('Hygiene Data'!I33)),IF(AND(ISTEXT(OFFSET('Hygiene Data'!$B$2,0,10*ROW('Hygiene Data'!I33))),ED39="No",ISNUMBER(OFFSET('Hygiene Data'!$I$5,0,10*ROW('Hygiene Data'!I33)))),CONCATENATE("[",ROUND(OFFSET('Hygiene Data'!$I$5,0,10*ROW('Hygiene Data'!I33)),0),"]"),IF(AND(ISTEXT(OFFSET('Hygiene Data'!$B$2,0,10*ROW('Hygiene Data'!I33))),ED39="",ISNUMBER(OFFSET('Hygiene Data'!$I$5,0,10*ROW('Hygiene Data'!I33)))),OFFSET('Hygiene Data'!$I$5,0,10*ROW('Hygiene Data'!I33)),NA())))</f>
        <v>#N/A</v>
      </c>
      <c r="BP39" s="84" t="e">
        <f ca="true">+IF(AND(ISTEXT(OFFSET('Hygiene Data'!$B$2,0,10*ROW('Hygiene Data'!I33))),EE39="Yes"),OFFSET('Hygiene Data'!$I$7,0,10*ROW('Hygiene Data'!I33)),IF(AND(ISTEXT(OFFSET('Hygiene Data'!$B$2,0,10*ROW('Hygiene Data'!I33))),EE39="No",ISNUMBER(OFFSET('Hygiene Data'!$I$7,0,10*ROW('Hygiene Data'!I33)))),CONCATENATE("[",ROUND(OFFSET('Hygiene Data'!$I$7,0,10*ROW('Hygiene Data'!I33)),0),"]"),IF(AND(ISTEXT(OFFSET('Hygiene Data'!$B$2,0,10*ROW('Hygiene Data'!I33))),EE39="",ISNUMBER(OFFSET('Hygiene Data'!$I$7,0,10*ROW('Hygiene Data'!I33)))),OFFSET('Hygiene Data'!$I$7,0,10*ROW('Hygiene Data'!I33)),NA())))</f>
        <v>#N/A</v>
      </c>
      <c r="BQ39" s="84" t="e">
        <f ca="true">+IF(AND(ISTEXT(OFFSET('Hygiene Data'!$B$2,0,10*ROW('Hygiene Data'!I33))),EF39="Yes"),OFFSET('Hygiene Data'!$I$9,0,10*ROW('Hygiene Data'!I33)),IF(AND(ISTEXT(OFFSET('Hygiene Data'!$B$2,0,10*ROW('Hygiene Data'!I33))),EF39="No",ISNUMBER(OFFSET('Hygiene Data'!$I$9,0,10*ROW('Hygiene Data'!I33)))),CONCATENATE("[",ROUND(OFFSET('Hygiene Data'!$I$9,0,10*ROW('Hygiene Data'!I33)),0),"]"),IF(AND(ISTEXT(OFFSET('Hygiene Data'!$B$2,0,10*ROW('Hygiene Data'!I33))),EF39="",ISNUMBER(OFFSET('Hygiene Data'!$I$9,0,10*ROW('Hygiene Data'!I33)))),OFFSET('Hygiene Data'!$I$9,0,10*ROW('Hygiene Data'!I33)),NA())))</f>
        <v>#N/A</v>
      </c>
      <c r="BR39" s="269"/>
      <c r="BS39" s="269" t="str">
        <f ca="true">+IF(OFFSET('Water Data'!$D$27,0,10*ROW('Water Data'!D33))="","",OFFSET('Water Data'!$D$27,0,10*ROW('Water Data'!D33)))</f>
        <v/>
      </c>
      <c r="BT39" s="269" t="str">
        <f ca="true">+IF(OFFSET('Water Data'!$D$28,0,10*ROW('Water Data'!D33))="","",OFFSET('Water Data'!$D$28,0,10*ROW('Water Data'!D33)))</f>
        <v/>
      </c>
      <c r="BU39" s="269" t="str">
        <f ca="true">+IF(OFFSET('Water Data'!$D$29,0,10*ROW('Water Data'!D33))="","",OFFSET('Water Data'!$D$29,0,10*ROW('Water Data'!D33)))</f>
        <v/>
      </c>
      <c r="BV39" s="269" t="str">
        <f ca="true">+IF(OFFSET('Water Data'!$E$27,0,10*ROW('Water Data'!E33))="","",OFFSET('Water Data'!$E$27,0,10*ROW('Water Data'!E33)))</f>
        <v/>
      </c>
      <c r="BW39" s="269" t="str">
        <f ca="true">+IF(OFFSET('Water Data'!$E$28,0,10*ROW('Water Data'!E33))="","",OFFSET('Water Data'!$E$28,0,10*ROW('Water Data'!E33)))</f>
        <v/>
      </c>
      <c r="BX39" s="269" t="str">
        <f ca="true">+IF(OFFSET('Water Data'!$E$29,0,10*ROW('Water Data'!E33))="","",OFFSET('Water Data'!$E$29,0,10*ROW('Water Data'!E33)))</f>
        <v/>
      </c>
      <c r="BY39" s="269" t="str">
        <f ca="true">+IF(OFFSET('Water Data'!$F$27,0,10*ROW('Water Data'!F33))="","",OFFSET('Water Data'!$F$27,0,10*ROW('Water Data'!F33)))</f>
        <v/>
      </c>
      <c r="BZ39" s="269" t="str">
        <f ca="true">+IF(OFFSET('Water Data'!$F$28,0,10*ROW('Water Data'!F33))="","",OFFSET('Water Data'!$F$28,0,10*ROW('Water Data'!F33)))</f>
        <v/>
      </c>
      <c r="CA39" s="269" t="str">
        <f ca="true">+IF(OFFSET('Water Data'!$F$29,0,10*ROW('Water Data'!F33))="","",OFFSET('Water Data'!$F$29,0,10*ROW('Water Data'!F33)))</f>
        <v/>
      </c>
      <c r="CB39" s="269" t="str">
        <f ca="true">+IF(OFFSET('Water Data'!$G$27,0,10*ROW('Water Data'!G33))="","",OFFSET('Water Data'!$G$27,0,10*ROW('Water Data'!G33)))</f>
        <v/>
      </c>
      <c r="CC39" s="269" t="str">
        <f ca="true">+IF(OFFSET('Water Data'!$G$28,0,10*ROW('Water Data'!G33))="","",OFFSET('Water Data'!$G$28,0,10*ROW('Water Data'!G33)))</f>
        <v/>
      </c>
      <c r="CD39" s="269" t="str">
        <f ca="true">+IF(OFFSET('Water Data'!$G$29,0,10*ROW('Water Data'!G33))="","",OFFSET('Water Data'!$G$29,0,10*ROW('Water Data'!G33)))</f>
        <v/>
      </c>
      <c r="CE39" s="269" t="str">
        <f ca="true">+IF(OFFSET('Water Data'!$H$27,0,10*ROW('Water Data'!H33))="","",OFFSET('Water Data'!$H$27,0,10*ROW('Water Data'!H33)))</f>
        <v/>
      </c>
      <c r="CF39" s="269" t="str">
        <f ca="true">+IF(OFFSET('Water Data'!$H$28,0,10*ROW('Water Data'!H33))="","",OFFSET('Water Data'!$H$28,0,10*ROW('Water Data'!H33)))</f>
        <v/>
      </c>
      <c r="CG39" s="269" t="str">
        <f ca="true">+IF(OFFSET('Water Data'!$H$29,0,10*ROW('Water Data'!H33))="","",OFFSET('Water Data'!$H$29,0,10*ROW('Water Data'!H33)))</f>
        <v/>
      </c>
      <c r="CH39" s="269" t="str">
        <f ca="true">+IF(OFFSET('Water Data'!$I$27,0,10*ROW('Water Data'!I33))="","",OFFSET('Water Data'!$I$27,0,10*ROW('Water Data'!I33)))</f>
        <v/>
      </c>
      <c r="CI39" s="269" t="str">
        <f ca="true">+IF(OFFSET('Water Data'!$I$28,0,10*ROW('Water Data'!I33))="","",OFFSET('Water Data'!$I$28,0,10*ROW('Water Data'!I33)))</f>
        <v/>
      </c>
      <c r="CJ39" s="269" t="str">
        <f ca="true">+IF(OFFSET('Water Data'!$I$29,0,10*ROW('Water Data'!I33))="","",OFFSET('Water Data'!$I$29,0,10*ROW('Water Data'!I33)))</f>
        <v/>
      </c>
      <c r="CK39" s="269" t="str">
        <f ca="true">+IF(OFFSET('Sanitation Data'!$D$28,0,10*ROW('Sanitation Data'!D33))="","",OFFSET('Sanitation Data'!$D$28,0,10*ROW('Sanitation Data'!D33)))</f>
        <v/>
      </c>
      <c r="CL39" s="269" t="str">
        <f ca="true">+IF(OFFSET('Sanitation Data'!$D$29,0,10*ROW('Sanitation Data'!D33))="","",OFFSET('Sanitation Data'!$D$29,0,10*ROW('Sanitation Data'!D33)))</f>
        <v/>
      </c>
      <c r="CM39" s="269" t="str">
        <f ca="true">+IF(OFFSET('Sanitation Data'!$D$30,0,10*ROW('Sanitation Data'!D33))="","",OFFSET('Sanitation Data'!$D$30,0,10*ROW('Sanitation Data'!D33)))</f>
        <v/>
      </c>
      <c r="CN39" s="269" t="str">
        <f ca="true">+IF(OFFSET('Sanitation Data'!$D$31,0,10*ROW('Sanitation Data'!D33))="","",OFFSET('Sanitation Data'!$D$31,0,10*ROW('Sanitation Data'!D33)))</f>
        <v/>
      </c>
      <c r="CO39" s="269" t="str">
        <f ca="true">+IF(OFFSET('Sanitation Data'!$D$32,0,10*ROW('Sanitation Data'!D33))="","",OFFSET('Sanitation Data'!$D$32,0,10*ROW('Sanitation Data'!D33)))</f>
        <v/>
      </c>
      <c r="CP39" s="269" t="str">
        <f ca="true">+IF(OFFSET('Sanitation Data'!$E$28,0,10*ROW('Sanitation Data'!E33))="","",OFFSET('Sanitation Data'!$E$28,0,10*ROW('Sanitation Data'!E33)))</f>
        <v/>
      </c>
      <c r="CQ39" s="269" t="str">
        <f ca="true">+IF(OFFSET('Sanitation Data'!$E$29,0,10*ROW('Sanitation Data'!E33))="","",OFFSET('Sanitation Data'!$E$29,0,10*ROW('Sanitation Data'!E33)))</f>
        <v/>
      </c>
      <c r="CR39" s="269" t="str">
        <f ca="true">+IF(OFFSET('Sanitation Data'!$E$30,0,10*ROW('Sanitation Data'!E33))="","",OFFSET('Sanitation Data'!$E$30,0,10*ROW('Sanitation Data'!E33)))</f>
        <v/>
      </c>
      <c r="CS39" s="269" t="str">
        <f ca="true">+IF(OFFSET('Sanitation Data'!$E$31,0,10*ROW('Sanitation Data'!E33))="","",OFFSET('Sanitation Data'!$E$31,0,10*ROW('Sanitation Data'!E33)))</f>
        <v/>
      </c>
      <c r="CT39" s="269" t="str">
        <f ca="true">+IF(OFFSET('Sanitation Data'!$E$32,0,10*ROW('Sanitation Data'!E33))="","",OFFSET('Sanitation Data'!$E$32,0,10*ROW('Sanitation Data'!E33)))</f>
        <v/>
      </c>
      <c r="CU39" s="269" t="str">
        <f ca="true">+IF(OFFSET('Sanitation Data'!$F$28,0,10*ROW('Sanitation Data'!F33))="","",OFFSET('Sanitation Data'!$F$28,0,10*ROW('Sanitation Data'!F33)))</f>
        <v/>
      </c>
      <c r="CV39" s="269" t="str">
        <f ca="true">+IF(OFFSET('Sanitation Data'!$F$29,0,10*ROW('Sanitation Data'!F33))="","",OFFSET('Sanitation Data'!$F$29,0,10*ROW('Sanitation Data'!F33)))</f>
        <v/>
      </c>
      <c r="CW39" s="269" t="str">
        <f ca="true">+IF(OFFSET('Sanitation Data'!$F$30,0,10*ROW('Sanitation Data'!F33))="","",OFFSET('Sanitation Data'!$F$30,0,10*ROW('Sanitation Data'!F33)))</f>
        <v/>
      </c>
      <c r="CX39" s="269" t="str">
        <f ca="true">+IF(OFFSET('Sanitation Data'!$F$31,0,10*ROW('Sanitation Data'!F33))="","",OFFSET('Sanitation Data'!$F$31,0,10*ROW('Sanitation Data'!F33)))</f>
        <v/>
      </c>
      <c r="CY39" s="269" t="str">
        <f ca="true">+IF(OFFSET('Sanitation Data'!$F$32,0,10*ROW('Sanitation Data'!F33))="","",OFFSET('Sanitation Data'!$F$32,0,10*ROW('Sanitation Data'!F33)))</f>
        <v/>
      </c>
      <c r="CZ39" s="269" t="str">
        <f ca="true">+IF(OFFSET('Sanitation Data'!$G$28,0,10*ROW('Sanitation Data'!G33))="","",OFFSET('Sanitation Data'!$G$28,0,10*ROW('Sanitation Data'!G33)))</f>
        <v/>
      </c>
      <c r="DA39" s="269" t="str">
        <f ca="true">+IF(OFFSET('Sanitation Data'!$G$29,0,10*ROW('Sanitation Data'!G33))="","",OFFSET('Sanitation Data'!$G$29,0,10*ROW('Sanitation Data'!G33)))</f>
        <v/>
      </c>
      <c r="DB39" s="269" t="str">
        <f ca="true">+IF(OFFSET('Sanitation Data'!$G$30,0,10*ROW('Sanitation Data'!G33))="","",OFFSET('Sanitation Data'!$G$30,0,10*ROW('Sanitation Data'!G33)))</f>
        <v/>
      </c>
      <c r="DC39" s="269" t="str">
        <f ca="true">+IF(OFFSET('Sanitation Data'!$G$31,0,10*ROW('Sanitation Data'!G33))="","",OFFSET('Sanitation Data'!$G$31,0,10*ROW('Sanitation Data'!G33)))</f>
        <v/>
      </c>
      <c r="DD39" s="269" t="str">
        <f ca="true">+IF(OFFSET('Sanitation Data'!$G$32,0,10*ROW('Sanitation Data'!G33))="","",OFFSET('Sanitation Data'!$G$32,0,10*ROW('Sanitation Data'!G33)))</f>
        <v/>
      </c>
      <c r="DE39" s="269" t="str">
        <f ca="true">+IF(OFFSET('Sanitation Data'!$H$28,0,10*ROW('Sanitation Data'!H33))="","",OFFSET('Sanitation Data'!$H$28,0,10*ROW('Sanitation Data'!H33)))</f>
        <v/>
      </c>
      <c r="DF39" s="269" t="str">
        <f ca="true">+IF(OFFSET('Sanitation Data'!$H$29,0,10*ROW('Sanitation Data'!H33))="","",OFFSET('Sanitation Data'!$H$29,0,10*ROW('Sanitation Data'!H33)))</f>
        <v/>
      </c>
      <c r="DG39" s="269" t="str">
        <f ca="true">+IF(OFFSET('Sanitation Data'!$H$30,0,10*ROW('Sanitation Data'!H33))="","",OFFSET('Sanitation Data'!$H$30,0,10*ROW('Sanitation Data'!H33)))</f>
        <v/>
      </c>
      <c r="DH39" s="269" t="str">
        <f ca="true">+IF(OFFSET('Sanitation Data'!$H$31,0,10*ROW('Sanitation Data'!H33))="","",OFFSET('Sanitation Data'!$H$31,0,10*ROW('Sanitation Data'!H33)))</f>
        <v/>
      </c>
      <c r="DI39" s="269" t="str">
        <f ca="true">+IF(OFFSET('Sanitation Data'!$H$32,0,10*ROW('Sanitation Data'!H33))="","",OFFSET('Sanitation Data'!$H$32,0,10*ROW('Sanitation Data'!H33)))</f>
        <v/>
      </c>
      <c r="DJ39" s="269" t="str">
        <f ca="true">+IF(OFFSET('Sanitation Data'!$I$28,0,10*ROW('Sanitation Data'!I33))="","",OFFSET('Sanitation Data'!$I$28,0,10*ROW('Sanitation Data'!I33)))</f>
        <v/>
      </c>
      <c r="DK39" s="269" t="str">
        <f ca="true">+IF(OFFSET('Sanitation Data'!$I$29,0,10*ROW('Sanitation Data'!I33))="","",OFFSET('Sanitation Data'!$I$29,0,10*ROW('Sanitation Data'!I33)))</f>
        <v/>
      </c>
      <c r="DL39" s="269" t="str">
        <f ca="true">+IF(OFFSET('Sanitation Data'!$I$30,0,10*ROW('Sanitation Data'!I33))="","",OFFSET('Sanitation Data'!$I$30,0,10*ROW('Sanitation Data'!I33)))</f>
        <v/>
      </c>
      <c r="DM39" s="269" t="str">
        <f ca="true">+IF(OFFSET('Sanitation Data'!$I$31,0,10*ROW('Sanitation Data'!I33))="","",OFFSET('Sanitation Data'!$I$31,0,10*ROW('Sanitation Data'!I33)))</f>
        <v/>
      </c>
      <c r="DN39" s="269" t="str">
        <f ca="true">+IF(OFFSET('Sanitation Data'!$I$32,0,10*ROW('Sanitation Data'!I33))="","",OFFSET('Sanitation Data'!$I$32,0,10*ROW('Sanitation Data'!I33)))</f>
        <v/>
      </c>
      <c r="DO39" s="269" t="str">
        <f ca="true">+IF(OFFSET('Hygiene Data'!$D$11,0,10*ROW('Hygiene Data'!D33))="","",OFFSET('Hygiene Data'!$D$11,0,10*ROW('Hygiene Data'!D33)))</f>
        <v/>
      </c>
      <c r="DP39" s="269" t="str">
        <f ca="true">+IF(OFFSET('Hygiene Data'!$D$12,0,10*ROW('Hygiene Data'!D33))="","",OFFSET('Hygiene Data'!$D$12,0,10*ROW('Hygiene Data'!D33)))</f>
        <v/>
      </c>
      <c r="DQ39" s="269" t="str">
        <f ca="true">+IF(OFFSET('Hygiene Data'!$D$13,0,10*ROW('Hygiene Data'!D33))="","",OFFSET('Hygiene Data'!$D$13,0,10*ROW('Hygiene Data'!D33)))</f>
        <v/>
      </c>
      <c r="DR39" s="269" t="str">
        <f ca="true">+IF(OFFSET('Hygiene Data'!$E$11,0,10*ROW('Hygiene Data'!E33))="","",OFFSET('Hygiene Data'!$E$11,0,10*ROW('Hygiene Data'!E33)))</f>
        <v/>
      </c>
      <c r="DS39" s="269" t="str">
        <f ca="true">+IF(OFFSET('Hygiene Data'!$E$12,0,10*ROW('Hygiene Data'!E33))="","",OFFSET('Hygiene Data'!$E$12,0,10*ROW('Hygiene Data'!E33)))</f>
        <v/>
      </c>
      <c r="DT39" s="269" t="str">
        <f ca="true">+IF(OFFSET('Hygiene Data'!$E$13,0,10*ROW('Hygiene Data'!E33))="","",OFFSET('Hygiene Data'!$E$13,0,10*ROW('Hygiene Data'!E33)))</f>
        <v/>
      </c>
      <c r="DU39" s="269" t="str">
        <f ca="true">+IF(OFFSET('Hygiene Data'!$F$11,0,10*ROW('Hygiene Data'!F33))="","",OFFSET('Hygiene Data'!$F$11,0,10*ROW('Hygiene Data'!F33)))</f>
        <v/>
      </c>
      <c r="DV39" s="269" t="str">
        <f ca="true">+IF(OFFSET('Hygiene Data'!$F$12,0,10*ROW('Hygiene Data'!F33))="","",OFFSET('Hygiene Data'!$F$12,0,10*ROW('Hygiene Data'!F33)))</f>
        <v/>
      </c>
      <c r="DW39" s="269" t="str">
        <f ca="true">+IF(OFFSET('Hygiene Data'!$F$13,0,10*ROW('Hygiene Data'!F33))="","",OFFSET('Hygiene Data'!$F$13,0,10*ROW('Hygiene Data'!F33)))</f>
        <v/>
      </c>
      <c r="DX39" s="269" t="str">
        <f ca="true">+IF(OFFSET('Hygiene Data'!$G$11,0,10*ROW('Hygiene Data'!G33))="","",OFFSET('Hygiene Data'!$G$11,0,10*ROW('Hygiene Data'!G33)))</f>
        <v/>
      </c>
      <c r="DY39" s="269" t="str">
        <f ca="true">+IF(OFFSET('Hygiene Data'!$G$12,0,10*ROW('Hygiene Data'!G33))="","",OFFSET('Hygiene Data'!$G$12,0,10*ROW('Hygiene Data'!G33)))</f>
        <v/>
      </c>
      <c r="DZ39" s="269" t="str">
        <f ca="true">+IF(OFFSET('Hygiene Data'!$G$13,0,10*ROW('Hygiene Data'!G33))="","",OFFSET('Hygiene Data'!$G$13,0,10*ROW('Hygiene Data'!G33)))</f>
        <v/>
      </c>
      <c r="EA39" s="269" t="str">
        <f ca="true">+IF(OFFSET('Hygiene Data'!$H$11,0,10*ROW('Hygiene Data'!H33))="","",OFFSET('Hygiene Data'!$H$11,0,10*ROW('Hygiene Data'!H33)))</f>
        <v/>
      </c>
      <c r="EB39" s="269" t="str">
        <f ca="true">+IF(OFFSET('Hygiene Data'!$H$12,0,10*ROW('Hygiene Data'!H33))="","",OFFSET('Hygiene Data'!$H$12,0,10*ROW('Hygiene Data'!H33)))</f>
        <v/>
      </c>
      <c r="EC39" s="269" t="str">
        <f ca="true">+IF(OFFSET('Hygiene Data'!$H$13,0,10*ROW('Hygiene Data'!H33))="","",OFFSET('Hygiene Data'!$H$13,0,10*ROW('Hygiene Data'!H33)))</f>
        <v/>
      </c>
      <c r="ED39" s="269" t="str">
        <f ca="true">+IF(OFFSET('Hygiene Data'!$I$11,0,10*ROW('Hygiene Data'!I33))="","",OFFSET('Hygiene Data'!$I$11,0,10*ROW('Hygiene Data'!I33)))</f>
        <v/>
      </c>
      <c r="EE39" s="269" t="str">
        <f ca="true">+IF(OFFSET('Hygiene Data'!$I$12,0,10*ROW('Hygiene Data'!I33))="","",OFFSET('Hygiene Data'!$I$12,0,10*ROW('Hygiene Data'!I33)))</f>
        <v/>
      </c>
      <c r="EF39" s="269" t="str">
        <f ca="true">+IF(OFFSET('Hygiene Data'!$I$13,0,10*ROW('Hygiene Data'!I33))="","",OFFSET('Hygiene Data'!$I$13,0,10*ROW('Hygiene Data'!I33)))</f>
        <v/>
      </c>
    </row>
    <row xmlns:x14ac="http://schemas.microsoft.com/office/spreadsheetml/2009/9/ac" r="40" x14ac:dyDescent="0.2">
      <c r="A40" s="36" t="str">
        <f ca="true">+IF(OFFSET('Water Data'!$B$2,0,10*ROW('Water Data'!E34))="","",OFFSET('Water Data'!$B$2,0,10*ROW('Water Data'!E34)))</f>
        <v/>
      </c>
      <c r="B40" s="36" t="str">
        <f ca="true">+IF(OFFSET('Water Data'!$C$2,0,10*ROW('Water Data'!F34))="","",OFFSET('Water Data'!$C$2,0,10*ROW('Water Data'!F34)))</f>
        <v/>
      </c>
      <c r="C40" s="325" t="str">
        <f t="shared" ca="true" si="0"/>
        <v/>
      </c>
      <c r="D40" s="82" t="e">
        <f ca="true">+IF(AND(ISTEXT(OFFSET('Water Data'!$B$2,0,10*ROW('Water Data'!D34))),BS40="Yes"),100-OFFSET('Water Data'!$D$4,0,10*ROW('Water Data'!D34)),IF(AND(ISTEXT(OFFSET('Water Data'!$B$2,0,10*ROW('Water Data'!D34))),BS40="No",ISNUMBER(OFFSET('Water Data'!$D$4,0,10*ROW('Water Data'!D34)))),CONCATENATE("[",ROUND(100-OFFSET('Water Data'!$D$4,0,10*ROW('Water Data'!D34)),0),"]"),IF(AND(ISTEXT(OFFSET('Water Data'!$B$2,0,10*ROW('Water Data'!D34))),BS40="",ISNUMBER(OFFSET('Water Data'!$D$4,0,10*ROW('Water Data'!D34)))),100-OFFSET('Water Data'!$D$4,0,10*ROW('Water Data'!D34)),NA())))</f>
        <v>#N/A</v>
      </c>
      <c r="E40" s="82" t="e">
        <f ca="true">+IF(AND(ISTEXT(OFFSET('Water Data'!$B$2,0,10*ROW('Water Data'!E34))),BT40="Yes"),OFFSET('Water Data'!$D$6,0,10*ROW('Water Data'!D34)),IF(AND(ISTEXT(OFFSET('Water Data'!$B$2,0,10*ROW('Water Data'!D34))),BT40="No",ISNUMBER(OFFSET('Water Data'!$D$6,0,10*ROW('Water Data'!D34)))),CONCATENATE("[",ROUND(OFFSET('Water Data'!$D$6,0,10*ROW('Water Data'!D34)),0),"]"),IF(AND(ISTEXT(OFFSET('Water Data'!$B$2,0,10*ROW('Water Data'!D34))),BT40="",ISNUMBER(OFFSET('Water Data'!$D$6,0,10*ROW('Water Data'!D34)))),OFFSET('Water Data'!$D$6,0,10*ROW('Water Data'!D34)),NA())))</f>
        <v>#N/A</v>
      </c>
      <c r="F40" s="82" t="e">
        <f ca="true">+IF(AND(ISTEXT(OFFSET('Water Data'!$B$2,0,10*ROW('Water Data'!D34))),BU40="Yes"),OFFSET('Water Data'!$D$9,0,10*ROW('Water Data'!D34)),IF(AND(ISTEXT(OFFSET('Water Data'!$B$2,0,10*ROW('Water Data'!D34))),BU40="No",ISNUMBER(OFFSET('Water Data'!$D$9,0,10*ROW('Water Data'!D34)))),CONCATENATE("[",ROUND(OFFSET('Water Data'!$D$9,0,10*ROW('Water Data'!D34)),0),"]"),IF(AND(ISTEXT(OFFSET('Water Data'!$B$2,0,10*ROW('Water Data'!D34))),BU40="",ISNUMBER(OFFSET('Water Data'!$D$9,0,10*ROW('Water Data'!D34)))),OFFSET('Water Data'!$D$9,0,10*ROW('Water Data'!D34)),NA())))</f>
        <v>#N/A</v>
      </c>
      <c r="G40" s="82" t="e">
        <f ca="true">+IF(AND(ISTEXT(OFFSET('Water Data'!$B$2,0,10*ROW('Water Data'!E34))),BV40="Yes"),100-OFFSET('Water Data'!$E$4,0,10*ROW('Water Data'!E34)),IF(AND(ISTEXT(OFFSET('Water Data'!$B$2,0,10*ROW('Water Data'!E34))),BV40="No",ISNUMBER(OFFSET('Water Data'!$E$4,0,10*ROW('Water Data'!E34)))),CONCATENATE("[",ROUND(100-OFFSET('Water Data'!$E$4,0,10*ROW('Water Data'!E34)),0),"]"),IF(AND(ISTEXT(OFFSET('Water Data'!$B$2,0,10*ROW('Water Data'!E34))),BV40="",ISNUMBER(OFFSET('Water Data'!$E$4,0,10*ROW('Water Data'!E34)))),100-OFFSET('Water Data'!$E$4,0,10*ROW('Water Data'!E34)),NA())))</f>
        <v>#N/A</v>
      </c>
      <c r="H40" s="82" t="e">
        <f ca="true">+IF(AND(ISTEXT(OFFSET('Water Data'!$B$2,0,10*ROW('Water Data'!E34))),BW40="Yes"),OFFSET('Water Data'!$E$6,0,10*ROW('Water Data'!E34)),IF(AND(ISTEXT(OFFSET('Water Data'!$B$2,0,10*ROW('Water Data'!E34))),BW40="No",ISNUMBER(OFFSET('Water Data'!$E$6,0,10*ROW('Water Data'!E34)))),CONCATENATE("[",ROUND(OFFSET('Water Data'!$D$6,0,10*ROW('Water Data'!E34)),0),"]"),IF(AND(ISTEXT(OFFSET('Water Data'!$B$2,0,10*ROW('Water Data'!E34))),BW40="",ISNUMBER(OFFSET('Water Data'!$E$6,0,10*ROW('Water Data'!E34)))),OFFSET('Water Data'!$E$6,0,10*ROW('Water Data'!E34)),NA())))</f>
        <v>#N/A</v>
      </c>
      <c r="I40" s="82" t="e">
        <f ca="true">+IF(AND(ISTEXT(OFFSET('Water Data'!$B$2,0,10*ROW('Water Data'!E34))),BX40="Yes"),OFFSET('Water Data'!$E$9,0,10*ROW('Water Data'!E34)),IF(AND(ISTEXT(OFFSET('Water Data'!$B$2,0,10*ROW('Water Data'!E34))),BX40="No",ISNUMBER(OFFSET('Water Data'!$E$9,0,10*ROW('Water Data'!E34)))),CONCATENATE("[",ROUND(OFFSET('Water Data'!$E$9,0,10*ROW('Water Data'!E34)),0),"]"),IF(AND(ISTEXT(OFFSET('Water Data'!$B$2,0,10*ROW('Water Data'!E34))),BX40="",ISNUMBER(OFFSET('Water Data'!$E$9,0,10*ROW('Water Data'!E34)))),OFFSET('Water Data'!$E$9,0,10*ROW('Water Data'!E34)),NA())))</f>
        <v>#N/A</v>
      </c>
      <c r="J40" s="82" t="e">
        <f ca="true">+IF(AND(ISTEXT(OFFSET('Water Data'!$B$2,0,10*ROW('Water Data'!F34))),BY40="Yes"),100-OFFSET('Water Data'!$F$4,0,10*ROW('Water Data'!F34)),IF(AND(ISTEXT(OFFSET('Water Data'!$B$2,0,10*ROW('Water Data'!F34))),BY40="No",ISNUMBER(OFFSET('Water Data'!$F$4,0,10*ROW('Water Data'!F34)))),CONCATENATE("[",ROUND(100-OFFSET('Water Data'!$F$4,0,10*ROW('Water Data'!F34)),0),"]"),IF(AND(ISTEXT(OFFSET('Water Data'!$B$2,0,10*ROW('Water Data'!F34))),BY40="",ISNUMBER(OFFSET('Water Data'!$F$4,0,10*ROW('Water Data'!F34)))),100-OFFSET('Water Data'!$F$4,0,10*ROW('Water Data'!F34)),NA())))</f>
        <v>#N/A</v>
      </c>
      <c r="K40" s="82" t="e">
        <f ca="true">+IF(AND(ISTEXT(OFFSET('Water Data'!$B$2,0,10*ROW('Water Data'!F34))),BZ40="Yes"),OFFSET('Water Data'!$F$6,0,10*ROW('Water Data'!F34)),IF(AND(ISTEXT(OFFSET('Water Data'!$B$2,0,10*ROW('Water Data'!F34))),BZ40="No",ISNUMBER(OFFSET('Water Data'!$F$6,0,10*ROW('Water Data'!F34)))),CONCATENATE("[",ROUND(OFFSET('Water Data'!$F$6,0,10*ROW('Water Data'!F34)),0),"]"),IF(AND(ISTEXT(OFFSET('Water Data'!$B$2,0,10*ROW('Water Data'!F34))),BZ40="",ISNUMBER(OFFSET('Water Data'!$F$6,0,10*ROW('Water Data'!F34)))),OFFSET('Water Data'!$F$6,0,10*ROW('Water Data'!F34)),NA())))</f>
        <v>#N/A</v>
      </c>
      <c r="L40" s="82" t="e">
        <f ca="true">+IF(AND(ISTEXT(OFFSET('Water Data'!$B$2,0,10*ROW('Water Data'!F34))),CA40="Yes"),OFFSET('Water Data'!$F$9,0,10*ROW('Water Data'!F34)),IF(AND(ISTEXT(OFFSET('Water Data'!$B$2,0,10*ROW('Water Data'!F34))),CA40="No",ISNUMBER(OFFSET('Water Data'!$F$9,0,10*ROW('Water Data'!F34)))),CONCATENATE("[",ROUND(OFFSET('Water Data'!$F$9,0,10*ROW('Water Data'!F34)),0),"]"),IF(AND(ISTEXT(OFFSET('Water Data'!$B$2,0,10*ROW('Water Data'!F34))),CA40="",ISNUMBER(OFFSET('Water Data'!$F$9,0,10*ROW('Water Data'!F34)))),OFFSET('Water Data'!$F$9,0,10*ROW('Water Data'!F34)),NA())))</f>
        <v>#N/A</v>
      </c>
      <c r="M40" s="82" t="e">
        <f ca="true">+IF(AND(ISTEXT(OFFSET('Water Data'!$B$2,0,10*ROW('Water Data'!G34))),CB40="Yes"),100-OFFSET('Water Data'!$G$4,0,10*ROW('Water Data'!G34)),IF(AND(ISTEXT(OFFSET('Water Data'!$B$2,0,10*ROW('Water Data'!G34))),CB40="No",ISNUMBER(OFFSET('Water Data'!$G$4,0,10*ROW('Water Data'!G34)))),CONCATENATE("[",ROUND(100-OFFSET('Water Data'!$G$4,0,10*ROW('Water Data'!G34)),0),"]"),IF(AND(ISTEXT(OFFSET('Water Data'!$B$2,0,10*ROW('Water Data'!G34))),CB40="",ISNUMBER(OFFSET('Water Data'!$G$4,0,10*ROW('Water Data'!G34)))),100-OFFSET('Water Data'!$G$4,0,10*ROW('Water Data'!G34)),NA())))</f>
        <v>#N/A</v>
      </c>
      <c r="N40" s="82" t="e">
        <f ca="true">+IF(AND(ISTEXT(OFFSET('Water Data'!$B$2,0,10*ROW('Water Data'!G34))),CC40="Yes"),OFFSET('Water Data'!$G$6,0,10*ROW('Water Data'!G34)),IF(AND(ISTEXT(OFFSET('Water Data'!$B$2,0,10*ROW('Water Data'!G34))),CC40="No",ISNUMBER(OFFSET('Water Data'!$G$6,0,10*ROW('Water Data'!G34)))),CONCATENATE("[",ROUND(OFFSET('Water Data'!$G$6,0,10*ROW('Water Data'!G34)),0),"]"),IF(AND(ISTEXT(OFFSET('Water Data'!$B$2,0,10*ROW('Water Data'!G34))),CC40="",ISNUMBER(OFFSET('Water Data'!$G$6,0,10*ROW('Water Data'!G34)))),OFFSET('Water Data'!$G$6,0,10*ROW('Water Data'!G34)),NA())))</f>
        <v>#N/A</v>
      </c>
      <c r="O40" s="82" t="e">
        <f ca="true">+IF(AND(ISTEXT(OFFSET('Water Data'!$B$2,0,10*ROW('Water Data'!G34))),CD40="Yes"),OFFSET('Water Data'!$G$9,0,10*ROW('Water Data'!G34)),IF(AND(ISTEXT(OFFSET('Water Data'!$B$2,0,10*ROW('Water Data'!G34))),CD40="No",ISNUMBER(OFFSET('Water Data'!$G$9,0,10*ROW('Water Data'!G34)))),CONCATENATE("[",ROUND(OFFSET('Water Data'!$G$9,0,10*ROW('Water Data'!G34)),0),"]"),IF(AND(ISTEXT(OFFSET('Water Data'!$B$2,0,10*ROW('Water Data'!G34))),CD40="",ISNUMBER(OFFSET('Water Data'!$G$9,0,10*ROW('Water Data'!G34)))),OFFSET('Water Data'!$G$9,0,10*ROW('Water Data'!G34)),NA())))</f>
        <v>#N/A</v>
      </c>
      <c r="P40" s="82" t="e">
        <f ca="true">+IF(AND(ISTEXT(OFFSET('Water Data'!$B$2,0,10*ROW('Water Data'!H34))),CE40="Yes"),100-OFFSET('Water Data'!$H$4,0,10*ROW('Water Data'!H34)),IF(AND(ISTEXT(OFFSET('Water Data'!$B$2,0,10*ROW('Water Data'!H34))),CE40="No",ISNUMBER(OFFSET('Water Data'!$H$4,0,10*ROW('Water Data'!H34)))),CONCATENATE("[",ROUND(100-OFFSET('Water Data'!$H$4,0,10*ROW('Water Data'!H34)),0),"]"),IF(AND(ISTEXT(OFFSET('Water Data'!$B$2,0,10*ROW('Water Data'!H34))),CE40="",ISNUMBER(OFFSET('Water Data'!$H$4,0,10*ROW('Water Data'!H34)))),100-OFFSET('Water Data'!$H$4,0,10*ROW('Water Data'!H34)),NA())))</f>
        <v>#N/A</v>
      </c>
      <c r="Q40" s="82" t="e">
        <f ca="true">+IF(AND(ISTEXT(OFFSET('Water Data'!$B$2,0,10*ROW('Water Data'!H34))),CF40="Yes"),OFFSET('Water Data'!$H$6,0,10*ROW('Water Data'!H34)),IF(AND(ISTEXT(OFFSET('Water Data'!$B$2,0,10*ROW('Water Data'!H34))),CF40="No",ISNUMBER(OFFSET('Water Data'!$H$6,0,10*ROW('Water Data'!H34)))),CONCATENATE("[",ROUND(OFFSET('Water Data'!$H$6,0,10*ROW('Water Data'!H34)),0),"]"),IF(AND(ISTEXT(OFFSET('Water Data'!$B$2,0,10*ROW('Water Data'!H34))),CF40="",ISNUMBER(OFFSET('Water Data'!$H$6,0,10*ROW('Water Data'!H34)))),OFFSET('Water Data'!$H$6,0,10*ROW('Water Data'!H34)),NA())))</f>
        <v>#N/A</v>
      </c>
      <c r="R40" s="82" t="e">
        <f ca="true">+IF(AND(ISTEXT(OFFSET('Water Data'!$B$2,0,10*ROW('Water Data'!H34))),CG40="Yes"),OFFSET('Water Data'!$H$9,0,10*ROW('Water Data'!H34)),IF(AND(ISTEXT(OFFSET('Water Data'!$B$2,0,10*ROW('Water Data'!H34))),CG40="No",ISNUMBER(OFFSET('Water Data'!$H$9,0,10*ROW('Water Data'!H34)))),CONCATENATE("[",ROUND(OFFSET('Water Data'!$H$9,0,10*ROW('Water Data'!H34)),0),"]"),IF(AND(ISTEXT(OFFSET('Water Data'!$B$2,0,10*ROW('Water Data'!H34))),CG40="",ISNUMBER(OFFSET('Water Data'!$H$9,0,10*ROW('Water Data'!H34)))),OFFSET('Water Data'!$H$9,0,10*ROW('Water Data'!H34)),NA())))</f>
        <v>#N/A</v>
      </c>
      <c r="S40" s="82" t="e">
        <f ca="true">+IF(AND(ISTEXT(OFFSET('Water Data'!$B$2,0,10*ROW('Water Data'!I34))),CH40="Yes"),100-OFFSET('Water Data'!$I$4,0,10*ROW('Water Data'!I34)),IF(AND(ISTEXT(OFFSET('Water Data'!$B$2,0,10*ROW('Water Data'!I34))),CH40="No",ISNUMBER(OFFSET('Water Data'!$I$4,0,10*ROW('Water Data'!I34)))),CONCATENATE("[",ROUND(100-OFFSET('Water Data'!$I$4,0,10*ROW('Water Data'!I34)),0),"]"),IF(AND(ISTEXT(OFFSET('Water Data'!$B$2,0,10*ROW('Water Data'!I34))),CH40="",ISNUMBER(OFFSET('Water Data'!$I$4,0,10*ROW('Water Data'!I34)))),100-OFFSET('Water Data'!$I$4,0,10*ROW('Water Data'!I34)),NA())))</f>
        <v>#N/A</v>
      </c>
      <c r="T40" s="82" t="e">
        <f ca="true">+IF(AND(ISTEXT(OFFSET('Water Data'!$B$2,0,10*ROW('Water Data'!I34))),CI40="Yes"),OFFSET('Water Data'!$I$6,0,10*ROW('Water Data'!I34)),IF(AND(ISTEXT(OFFSET('Water Data'!$B$2,0,10*ROW('Water Data'!I34))),CI40="No",ISNUMBER(OFFSET('Water Data'!$I$6,0,10*ROW('Water Data'!I34)))),CONCATENATE("[",ROUND(OFFSET('Water Data'!$I$6,0,10*ROW('Water Data'!I34)),0),"]"),IF(AND(ISTEXT(OFFSET('Water Data'!$B$2,0,10*ROW('Water Data'!I34))),CI40="",ISNUMBER(OFFSET('Water Data'!$I$6,0,10*ROW('Water Data'!I34)))),OFFSET('Water Data'!$I$6,0,10*ROW('Water Data'!I34)),NA())))</f>
        <v>#N/A</v>
      </c>
      <c r="U40" s="82" t="e">
        <f ca="true">+IF(AND(ISTEXT(OFFSET('Water Data'!$B$2,0,10*ROW('Water Data'!I34))),CJ40="Yes"),OFFSET('Water Data'!$I$9,0,10*ROW('Water Data'!I34)),IF(AND(ISTEXT(OFFSET('Water Data'!$B$2,0,10*ROW('Water Data'!I34))),CJ40="No",ISNUMBER(OFFSET('Water Data'!$I$9,0,10*ROW('Water Data'!I34)))),CONCATENATE("[",ROUND(OFFSET('Water Data'!$I$9,0,10*ROW('Water Data'!I34)),0),"]"),IF(AND(ISTEXT(OFFSET('Water Data'!$B$2,0,10*ROW('Water Data'!I34))),CJ40="",ISNUMBER(OFFSET('Water Data'!$I$9,0,10*ROW('Water Data'!I34)))),OFFSET('Water Data'!$I$9,0,10*ROW('Water Data'!I34)),NA())))</f>
        <v>#N/A</v>
      </c>
      <c r="V40" s="83" t="e">
        <f ca="true">+IF(AND(ISTEXT(OFFSET('Sanitation Data'!$B$2,0,10*ROW('Sanitation Data'!D34))),CK40="Yes"),100-OFFSET('Sanitation Data'!$D$4,0,10*ROW('Sanitation Data'!D34)),IF(AND(ISTEXT(OFFSET('Sanitation Data'!$B$2,0,10*ROW('Sanitation Data'!D34))),CK40="No",ISNUMBER(OFFSET('Sanitation Data'!$D$4,0,10*ROW('Sanitation Data'!D34)))),CONCATENATE("[",ROUND(100-OFFSET('Sanitation Data'!$D$4,0,10*ROW('Sanitation Data'!D34)),0),"]"),IF(AND(ISTEXT(OFFSET('Sanitation Data'!$B$2,0,10*ROW('Sanitation Data'!D34))),CK40="",ISNUMBER(OFFSET('Sanitation Data'!$D$4,0,10*ROW('Sanitation Data'!D34)))),100-OFFSET('Sanitation Data'!$D$4,0,10*ROW('Sanitation Data'!D34)),NA())))</f>
        <v>#N/A</v>
      </c>
      <c r="W40" s="83" t="e">
        <f ca="true">+IF(AND(ISTEXT(OFFSET('Sanitation Data'!$B$2,0,10*ROW('Sanitation Data'!D34))),CL40="Yes"),OFFSET('Sanitation Data'!$D$6,0,10*ROW('Sanitation Data'!D34)),IF(AND(ISTEXT(OFFSET('Sanitation Data'!$B$2,0,10*ROW('Sanitation Data'!D34))),CL40="No",ISNUMBER(OFFSET('Sanitation Data'!$D$6,0,10*ROW('Sanitation Data'!D34)))),CONCATENATE("[",ROUND(OFFSET('Sanitation Data'!$D$6,0,10*ROW('Sanitation Data'!D34)),0),"]"),IF(AND(ISTEXT(OFFSET('Sanitation Data'!$B$2,0,10*ROW('Sanitation Data'!D34))),CL40="",ISNUMBER(OFFSET('Sanitation Data'!$D$6,0,10*ROW('Sanitation Data'!D34)))),OFFSET('Sanitation Data'!$D$6,0,10*ROW('Sanitation Data'!D34)),NA())))</f>
        <v>#N/A</v>
      </c>
      <c r="X40" s="83" t="e">
        <f ca="true">+IF(AND(ISTEXT(OFFSET('Sanitation Data'!$B$2,0,10*ROW('Sanitation Data'!D34))),CM40="Yes"),OFFSET('Sanitation Data'!$D$10,0,10*ROW('Sanitation Data'!D34)),IF(AND(ISTEXT(OFFSET('Sanitation Data'!$B$2,0,10*ROW('Sanitation Data'!D34))),CM40="No",ISNUMBER(OFFSET('Sanitation Data'!$D$10,0,10*ROW('Sanitation Data'!D34)))),CONCATENATE("[",ROUND(OFFSET('Sanitation Data'!$D$10,0,10*ROW('Sanitation Data'!D34)),0),"]"),IF(AND(ISTEXT(OFFSET('Sanitation Data'!$B$2,0,10*ROW('Sanitation Data'!D34))),CM40="",ISNUMBER(OFFSET('Sanitation Data'!$D$10,0,10*ROW('Sanitation Data'!D34)))),OFFSET('Sanitation Data'!$D$10,0,10*ROW('Sanitation Data'!D34)),NA())))</f>
        <v>#N/A</v>
      </c>
      <c r="Y40" s="83" t="e">
        <f ca="true">+IF(AND(ISTEXT(OFFSET('Sanitation Data'!$B$2,0,10*ROW('Sanitation Data'!D34))),CN40="Yes"),OFFSET('Sanitation Data'!$D$11,0,10*ROW('Sanitation Data'!D34)),IF(AND(ISTEXT(OFFSET('Sanitation Data'!$B$2,0,10*ROW('Sanitation Data'!D34))),CN40="No",ISNUMBER(OFFSET('Sanitation Data'!$D$11,0,10*ROW('Sanitation Data'!D34)))),CONCATENATE("[",ROUND(OFFSET('Sanitation Data'!$D$11,0,10*ROW('Sanitation Data'!D34)),0),"]"),IF(AND(ISTEXT(OFFSET('Sanitation Data'!$B$2,0,10*ROW('Sanitation Data'!D34))),CN40="",ISNUMBER(OFFSET('Sanitation Data'!$D$11,0,10*ROW('Sanitation Data'!D34)))),OFFSET('Sanitation Data'!$D$11,0,10*ROW('Sanitation Data'!D34)),NA())))</f>
        <v>#N/A</v>
      </c>
      <c r="Z40" s="83" t="e">
        <f ca="true">+IF(AND(ISTEXT(OFFSET('Sanitation Data'!$B$2,0,10*ROW('Sanitation Data'!D34))),CO40="Yes"),OFFSET('Sanitation Data'!$D$12,0,10*ROW('Sanitation Data'!D34)),IF(AND(ISTEXT(OFFSET('Sanitation Data'!$B$2,0,10*ROW('Sanitation Data'!D34))),CO40="No",ISNUMBER(OFFSET('Sanitation Data'!$D$12,0,10*ROW('Sanitation Data'!D34)))),CONCATENATE("[",ROUND(OFFSET('Sanitation Data'!$D$12,0,10*ROW('Sanitation Data'!D34)),0),"]"),IF(AND(ISTEXT(OFFSET('Sanitation Data'!$B$2,0,10*ROW('Sanitation Data'!D34))),CO40="",ISNUMBER(OFFSET('Sanitation Data'!$D$12,0,10*ROW('Sanitation Data'!D34)))),OFFSET('Sanitation Data'!$D$12,0,10*ROW('Sanitation Data'!D34)),NA())))</f>
        <v>#N/A</v>
      </c>
      <c r="AA40" s="83" t="e">
        <f ca="true">+IF(AND(ISTEXT(OFFSET('Sanitation Data'!$B$2,0,10*ROW('Sanitation Data'!E34))),CP40="Yes"),100-OFFSET('Sanitation Data'!$E$4,0,10*ROW('Sanitation Data'!E34)),IF(AND(ISTEXT(OFFSET('Sanitation Data'!$B$2,0,10*ROW('Sanitation Data'!E34))),CP40="No",ISNUMBER(OFFSET('Sanitation Data'!$E$4,0,10*ROW('Sanitation Data'!E34)))),CONCATENATE("[",ROUND(100-OFFSET('Sanitation Data'!$E$4,0,10*ROW('Sanitation Data'!E34)),0),"]"),IF(AND(ISTEXT(OFFSET('Sanitation Data'!$B$2,0,10*ROW('Sanitation Data'!E34))),CP40="",ISNUMBER(OFFSET('Sanitation Data'!$E$4,0,10*ROW('Sanitation Data'!E34)))),100-OFFSET('Sanitation Data'!$E$4,0,10*ROW('Sanitation Data'!E34)),NA())))</f>
        <v>#N/A</v>
      </c>
      <c r="AB40" s="83" t="e">
        <f ca="true">+IF(AND(ISTEXT(OFFSET('Sanitation Data'!$B$2,0,10*ROW('Sanitation Data'!E34))),CQ40="Yes"),OFFSET('Sanitation Data'!$E$6,0,10*ROW('Sanitation Data'!H34)),IF(AND(ISTEXT(OFFSET('Sanitation Data'!$B$2,0,10*ROW('Sanitation Data'!E34))),CQ40="No",ISNUMBER(OFFSET('Sanitation Data'!$E$6,0,10*ROW('Sanitation Data'!E34)))),CONCATENATE("[",ROUND(OFFSET('Sanitation Data'!$E$6,0,10*ROW('Sanitation Data'!E34)),0),"]"),IF(AND(ISTEXT(OFFSET('Sanitation Data'!$B$2,0,10*ROW('Sanitation Data'!E34))),CQ40="",ISNUMBER(OFFSET('Sanitation Data'!$E$6,0,10*ROW('Sanitation Data'!E34)))),OFFSET('Sanitation Data'!$E$6,0,10*ROW('Sanitation Data'!E34)),NA())))</f>
        <v>#N/A</v>
      </c>
      <c r="AC40" s="83" t="e">
        <f ca="true">+IF(AND(ISTEXT(OFFSET('Sanitation Data'!$B$2,0,10*ROW('Sanitation Data'!E34))),CR40="Yes"),OFFSET('Sanitation Data'!$E$10,0,10*ROW('Sanitation Data'!E34)),IF(AND(ISTEXT(OFFSET('Sanitation Data'!$B$2,0,10*ROW('Sanitation Data'!E34))),CR40="No",ISNUMBER(OFFSET('Sanitation Data'!$E$10,0,10*ROW('Sanitation Data'!E34)))),CONCATENATE("[",ROUND(OFFSET('Sanitation Data'!$E$10,0,10*ROW('Sanitation Data'!E34)),0),"]"),IF(AND(ISTEXT(OFFSET('Sanitation Data'!$B$2,0,10*ROW('Sanitation Data'!E34))),CR40="",ISNUMBER(OFFSET('Sanitation Data'!$E$10,0,10*ROW('Sanitation Data'!E34)))),OFFSET('Sanitation Data'!$E$10,0,10*ROW('Sanitation Data'!E34)),NA())))</f>
        <v>#N/A</v>
      </c>
      <c r="AD40" s="83" t="e">
        <f ca="true">+IF(AND(ISTEXT(OFFSET('Sanitation Data'!$B$2,0,10*ROW('Sanitation Data'!E34))),CS40="Yes"),OFFSET('Sanitation Data'!$E$11,0,10*ROW('Sanitation Data'!E34)),IF(AND(ISTEXT(OFFSET('Sanitation Data'!$B$2,0,10*ROW('Sanitation Data'!E34))),CS40="No",ISNUMBER(OFFSET('Sanitation Data'!$E$11,0,10*ROW('Sanitation Data'!E34)))),CONCATENATE("[",ROUND(OFFSET('Sanitation Data'!$E$11,0,10*ROW('Sanitation Data'!E34)),0),"]"),IF(AND(ISTEXT(OFFSET('Sanitation Data'!$B$2,0,10*ROW('Sanitation Data'!E34))),CS40="",ISNUMBER(OFFSET('Sanitation Data'!$E$11,0,10*ROW('Sanitation Data'!E34)))),OFFSET('Sanitation Data'!$E$11,0,10*ROW('Sanitation Data'!E34)),NA())))</f>
        <v>#N/A</v>
      </c>
      <c r="AE40" s="83" t="e">
        <f ca="true">+IF(AND(ISTEXT(OFFSET('Sanitation Data'!$B$2,0,10*ROW('Sanitation Data'!E34))),CT40="Yes"),OFFSET('Sanitation Data'!$E$12,0,10*ROW('Sanitation Data'!E34)),IF(AND(ISTEXT(OFFSET('Sanitation Data'!$B$2,0,10*ROW('Sanitation Data'!E34))),CT40="No",ISNUMBER(OFFSET('Sanitation Data'!$E$12,0,10*ROW('Sanitation Data'!E34)))),CONCATENATE("[",ROUND(OFFSET('Sanitation Data'!$E$12,0,10*ROW('Sanitation Data'!E34)),0),"]"),IF(AND(ISTEXT(OFFSET('Sanitation Data'!$B$2,0,10*ROW('Sanitation Data'!E34))),CT40="",ISNUMBER(OFFSET('Sanitation Data'!$E$12,0,10*ROW('Sanitation Data'!E34)))),OFFSET('Sanitation Data'!$E$12,0,10*ROW('Sanitation Data'!E34)),NA())))</f>
        <v>#N/A</v>
      </c>
      <c r="AF40" s="83" t="e">
        <f ca="true">+IF(AND(ISTEXT(OFFSET('Sanitation Data'!$B$2,0,10*ROW('Sanitation Data'!F34))),CU40="Yes"),100-OFFSET('Sanitation Data'!$F$4,0,10*ROW('Sanitation Data'!F34)),IF(AND(ISTEXT(OFFSET('Sanitation Data'!$B$2,0,10*ROW('Sanitation Data'!F34))),CU40="No",ISNUMBER(OFFSET('Sanitation Data'!$F$4,0,10*ROW('Sanitation Data'!F34)))),CONCATENATE("[",ROUND(100-OFFSET('Sanitation Data'!$F$4,0,10*ROW('Sanitation Data'!F34)),0),"]"),IF(AND(ISTEXT(OFFSET('Sanitation Data'!$B$2,0,10*ROW('Sanitation Data'!F34))),CU40="",ISNUMBER(OFFSET('Sanitation Data'!$F$4,0,10*ROW('Sanitation Data'!F34)))),100-OFFSET('Sanitation Data'!$F$4,0,10*ROW('Sanitation Data'!F34)),NA())))</f>
        <v>#N/A</v>
      </c>
      <c r="AG40" s="83" t="e">
        <f ca="true">+IF(AND(ISTEXT(OFFSET('Sanitation Data'!$B$2,0,10*ROW('Sanitation Data'!F34))),CV40="Yes"),OFFSET('Sanitation Data'!$F$6,0,10*ROW('Sanitation Data'!F34)),IF(AND(ISTEXT(OFFSET('Sanitation Data'!$B$2,0,10*ROW('Sanitation Data'!F34))),CV40="No",ISNUMBER(OFFSET('Sanitation Data'!$F$6,0,10*ROW('Sanitation Data'!F34)))),CONCATENATE("[",ROUND(OFFSET('Sanitation Data'!$F$6,0,10*ROW('Sanitation Data'!F34)),0),"]"),IF(AND(ISTEXT(OFFSET('Sanitation Data'!$B$2,0,10*ROW('Sanitation Data'!F34))),CV40="",ISNUMBER(OFFSET('Sanitation Data'!$F$6,0,10*ROW('Sanitation Data'!F34)))),OFFSET('Sanitation Data'!$F$6,0,10*ROW('Sanitation Data'!F34)),NA())))</f>
        <v>#N/A</v>
      </c>
      <c r="AH40" s="83" t="e">
        <f ca="true">+IF(AND(ISTEXT(OFFSET('Sanitation Data'!$B$2,0,10*ROW('Sanitation Data'!F34))),CW40="Yes"),OFFSET('Sanitation Data'!$F$10,0,10*ROW('Sanitation Data'!F34)),IF(AND(ISTEXT(OFFSET('Sanitation Data'!$B$2,0,10*ROW('Sanitation Data'!F34))),CW40="No",ISNUMBER(OFFSET('Sanitation Data'!$F$10,0,10*ROW('Sanitation Data'!F34)))),CONCATENATE("[",ROUND(OFFSET('Sanitation Data'!$F$10,0,10*ROW('Sanitation Data'!F34)),0),"]"),IF(AND(ISTEXT(OFFSET('Sanitation Data'!$B$2,0,10*ROW('Sanitation Data'!F34))),CW40="",ISNUMBER(OFFSET('Sanitation Data'!$F$10,0,10*ROW('Sanitation Data'!F34)))),OFFSET('Sanitation Data'!$F$10,0,10*ROW('Sanitation Data'!F34)),NA())))</f>
        <v>#N/A</v>
      </c>
      <c r="AI40" s="83" t="e">
        <f ca="true">+IF(AND(ISTEXT(OFFSET('Sanitation Data'!$B$2,0,10*ROW('Sanitation Data'!F34))),CX40="Yes"),OFFSET('Sanitation Data'!$F$11,0,10*ROW('Sanitation Data'!F34)),IF(AND(ISTEXT(OFFSET('Sanitation Data'!$B$2,0,10*ROW('Sanitation Data'!F34))),CX40="No",ISNUMBER(OFFSET('Sanitation Data'!$F$11,0,10*ROW('Sanitation Data'!F34)))),CONCATENATE("[",ROUND(OFFSET('Sanitation Data'!$F$11,0,10*ROW('Sanitation Data'!F34)),0),"]"),IF(AND(ISTEXT(OFFSET('Sanitation Data'!$B$2,0,10*ROW('Sanitation Data'!F34))),CX40="",ISNUMBER(OFFSET('Sanitation Data'!$F$11,0,10*ROW('Sanitation Data'!F34)))),OFFSET('Sanitation Data'!$F$11,0,10*ROW('Sanitation Data'!F34)),NA())))</f>
        <v>#N/A</v>
      </c>
      <c r="AJ40" s="83" t="e">
        <f ca="true">+IF(AND(ISTEXT(OFFSET('Sanitation Data'!$B$2,0,10*ROW('Sanitation Data'!F34))),CY40="Yes"),OFFSET('Sanitation Data'!$F$12,0,10*ROW('Sanitation Data'!F34)),IF(AND(ISTEXT(OFFSET('Sanitation Data'!$B$2,0,10*ROW('Sanitation Data'!F34))),CY40="No",ISNUMBER(OFFSET('Sanitation Data'!$F$12,0,10*ROW('Sanitation Data'!F34)))),CONCATENATE("[",ROUND(OFFSET('Sanitation Data'!$F$12,0,10*ROW('Sanitation Data'!F34)),0),"]"),IF(AND(ISTEXT(OFFSET('Sanitation Data'!$B$2,0,10*ROW('Sanitation Data'!F34))),CY40="",ISNUMBER(OFFSET('Sanitation Data'!$F$12,0,10*ROW('Sanitation Data'!F34)))),OFFSET('Sanitation Data'!$F$12,0,10*ROW('Sanitation Data'!F34)),NA())))</f>
        <v>#N/A</v>
      </c>
      <c r="AK40" s="83" t="e">
        <f ca="true">+IF(AND(ISTEXT(OFFSET('Sanitation Data'!$B$2,0,10*ROW('Sanitation Data'!G34))),CZ40="Yes"),100-OFFSET('Sanitation Data'!$G$4,0,10*ROW('Sanitation Data'!G34)),IF(AND(ISTEXT(OFFSET('Sanitation Data'!$B$2,0,10*ROW('Sanitation Data'!G34))),CZ40="No",ISNUMBER(OFFSET('Sanitation Data'!$G$4,0,10*ROW('Sanitation Data'!G34)))),CONCATENATE("[",ROUND(100-OFFSET('Sanitation Data'!$G$4,0,10*ROW('Sanitation Data'!G34)),0),"]"),IF(AND(ISTEXT(OFFSET('Sanitation Data'!$B$2,0,10*ROW('Sanitation Data'!G34))),CZ40="",ISNUMBER(OFFSET('Sanitation Data'!$G$4,0,10*ROW('Sanitation Data'!G34)))),100-OFFSET('Sanitation Data'!$G$4,0,10*ROW('Sanitation Data'!G34)),NA())))</f>
        <v>#N/A</v>
      </c>
      <c r="AL40" s="83" t="e">
        <f ca="true">+IF(AND(ISTEXT(OFFSET('Sanitation Data'!$B$2,0,10*ROW('Sanitation Data'!G34))),DA40="Yes"),OFFSET('Sanitation Data'!$G$6,0,10*ROW('Sanitation Data'!G34)),IF(AND(ISTEXT(OFFSET('Sanitation Data'!$B$2,0,10*ROW('Sanitation Data'!G34))),DA40="No",ISNUMBER(OFFSET('Sanitation Data'!$G$6,0,10*ROW('Sanitation Data'!G34)))),CONCATENATE("[",ROUND(OFFSET('Sanitation Data'!$G$6,0,10*ROW('Sanitation Data'!G34)),0),"]"),IF(AND(ISTEXT(OFFSET('Sanitation Data'!$B$2,0,10*ROW('Sanitation Data'!G34))),DA40="",ISNUMBER(OFFSET('Sanitation Data'!$G$6,0,10*ROW('Sanitation Data'!G34)))),OFFSET('Sanitation Data'!$G$6,0,10*ROW('Sanitation Data'!G34)),NA())))</f>
        <v>#N/A</v>
      </c>
      <c r="AM40" s="83" t="e">
        <f ca="true">+IF(AND(ISTEXT(OFFSET('Sanitation Data'!$B$2,0,10*ROW('Sanitation Data'!G34))),DB40="Yes"),OFFSET('Sanitation Data'!$G$10,0,10*ROW('Sanitation Data'!G34)),IF(AND(ISTEXT(OFFSET('Sanitation Data'!$B$2,0,10*ROW('Sanitation Data'!G34))),DB40="No",ISNUMBER(OFFSET('Sanitation Data'!$G$10,0,10*ROW('Sanitation Data'!G34)))),CONCATENATE("[",ROUND(OFFSET('Sanitation Data'!$G$10,0,10*ROW('Sanitation Data'!G34)),0),"]"),IF(AND(ISTEXT(OFFSET('Sanitation Data'!$B$2,0,10*ROW('Sanitation Data'!G34))),DB40="",ISNUMBER(OFFSET('Sanitation Data'!$G$10,0,10*ROW('Sanitation Data'!G34)))),OFFSET('Sanitation Data'!$G$10,0,10*ROW('Sanitation Data'!G34)),NA())))</f>
        <v>#N/A</v>
      </c>
      <c r="AN40" s="83" t="e">
        <f ca="true">+IF(AND(ISTEXT(OFFSET('Sanitation Data'!$B$2,0,10*ROW('Sanitation Data'!G34))),DC40="Yes"),OFFSET('Sanitation Data'!$G$11,0,10*ROW('Sanitation Data'!G34)),IF(AND(ISTEXT(OFFSET('Sanitation Data'!$B$2,0,10*ROW('Sanitation Data'!G34))),DC40="No",ISNUMBER(OFFSET('Sanitation Data'!$G$11,0,10*ROW('Sanitation Data'!G34)))),CONCATENATE("[",ROUND(OFFSET('Sanitation Data'!$G$11,0,10*ROW('Sanitation Data'!G34)),0),"]"),IF(AND(ISTEXT(OFFSET('Sanitation Data'!$B$2,0,10*ROW('Sanitation Data'!G34))),DC40="",ISNUMBER(OFFSET('Sanitation Data'!$G$11,0,10*ROW('Sanitation Data'!G34)))),OFFSET('Sanitation Data'!$G$11,0,10*ROW('Sanitation Data'!G34)),NA())))</f>
        <v>#N/A</v>
      </c>
      <c r="AO40" s="83" t="e">
        <f ca="true">+IF(AND(ISTEXT(OFFSET('Sanitation Data'!$B$2,0,10*ROW('Sanitation Data'!G34))),DD40="Yes"),OFFSET('Sanitation Data'!$G$12,0,10*ROW('Sanitation Data'!G34)),IF(AND(ISTEXT(OFFSET('Sanitation Data'!$B$2,0,10*ROW('Sanitation Data'!G34))),DD40="No",ISNUMBER(OFFSET('Sanitation Data'!$G$12,0,10*ROW('Sanitation Data'!G34)))),CONCATENATE("[",ROUND(OFFSET('Sanitation Data'!$G$12,0,10*ROW('Sanitation Data'!G34)),0),"]"),IF(AND(ISTEXT(OFFSET('Sanitation Data'!$B$2,0,10*ROW('Sanitation Data'!G34))),DD40="",ISNUMBER(OFFSET('Sanitation Data'!$G$12,0,10*ROW('Sanitation Data'!G34)))),OFFSET('Sanitation Data'!$G$12,0,10*ROW('Sanitation Data'!G34)),NA())))</f>
        <v>#N/A</v>
      </c>
      <c r="AP40" s="83" t="e">
        <f ca="true">+IF(AND(ISTEXT(OFFSET('Sanitation Data'!$B$2,0,10*ROW('Sanitation Data'!H34))),DE40="Yes"),100-OFFSET('Sanitation Data'!$H$4,0,10*ROW('Sanitation Data'!H34)),IF(AND(ISTEXT(OFFSET('Sanitation Data'!$B$2,0,10*ROW('Sanitation Data'!H34))),DE40="No",ISNUMBER(OFFSET('Sanitation Data'!$H$4,0,10*ROW('Sanitation Data'!H34)))),CONCATENATE("[",ROUND(100-OFFSET('Sanitation Data'!$H$4,0,10*ROW('Sanitation Data'!H34)),0),"]"),IF(AND(ISTEXT(OFFSET('Sanitation Data'!$B$2,0,10*ROW('Sanitation Data'!H34))),DE40="",ISNUMBER(OFFSET('Sanitation Data'!$H$4,0,10*ROW('Sanitation Data'!H34)))),100-OFFSET('Sanitation Data'!$H$4,0,10*ROW('Sanitation Data'!H34)),NA())))</f>
        <v>#N/A</v>
      </c>
      <c r="AQ40" s="83" t="e">
        <f ca="true">+IF(AND(ISTEXT(OFFSET('Sanitation Data'!$B$2,0,10*ROW('Sanitation Data'!H34))),DF40="Yes"),OFFSET('Sanitation Data'!$H$6,0,10*ROW('Sanitation Data'!H34)),IF(AND(ISTEXT(OFFSET('Sanitation Data'!$B$2,0,10*ROW('Sanitation Data'!H34))),DF40="No",ISNUMBER(OFFSET('Sanitation Data'!$H$6,0,10*ROW('Sanitation Data'!H34)))),CONCATENATE("[",ROUND(OFFSET('Sanitation Data'!$H$6,0,10*ROW('Sanitation Data'!H34)),0),"]"),IF(AND(ISTEXT(OFFSET('Sanitation Data'!$B$2,0,10*ROW('Sanitation Data'!H34))),DF40="",ISNUMBER(OFFSET('Sanitation Data'!$H$6,0,10*ROW('Sanitation Data'!H34)))),OFFSET('Sanitation Data'!$H$6,0,10*ROW('Sanitation Data'!H34)),NA())))</f>
        <v>#N/A</v>
      </c>
      <c r="AR40" s="83" t="e">
        <f ca="true">+IF(AND(ISTEXT(OFFSET('Sanitation Data'!$B$2,0,10*ROW('Sanitation Data'!H34))),DG40="Yes"),OFFSET('Sanitation Data'!$H$10,0,10*ROW('Sanitation Data'!H34)),IF(AND(ISTEXT(OFFSET('Sanitation Data'!$B$2,0,10*ROW('Sanitation Data'!H34))),DG40="No",ISNUMBER(OFFSET('Sanitation Data'!$H$10,0,10*ROW('Sanitation Data'!H34)))),CONCATENATE("[",ROUND(OFFSET('Sanitation Data'!$H$10,0,10*ROW('Sanitation Data'!H34)),0),"]"),IF(AND(ISTEXT(OFFSET('Sanitation Data'!$B$2,0,10*ROW('Sanitation Data'!H34))),DG40="",ISNUMBER(OFFSET('Sanitation Data'!$H$10,0,10*ROW('Sanitation Data'!H34)))),OFFSET('Sanitation Data'!$H$10,0,10*ROW('Sanitation Data'!H34)),NA())))</f>
        <v>#N/A</v>
      </c>
      <c r="AS40" s="83" t="e">
        <f ca="true">+IF(AND(ISTEXT(OFFSET('Sanitation Data'!$B$2,0,10*ROW('Sanitation Data'!H34))),DH40="Yes"),OFFSET('Sanitation Data'!$H$11,0,10*ROW('Sanitation Data'!H34)),IF(AND(ISTEXT(OFFSET('Sanitation Data'!$B$2,0,10*ROW('Sanitation Data'!H34))),DH40="No",ISNUMBER(OFFSET('Sanitation Data'!$H$11,0,10*ROW('Sanitation Data'!H34)))),CONCATENATE("[",ROUND(OFFSET('Sanitation Data'!$H$11,0,10*ROW('Sanitation Data'!H34)),0),"]"),IF(AND(ISTEXT(OFFSET('Sanitation Data'!$B$2,0,10*ROW('Sanitation Data'!H34))),DH40="",ISNUMBER(OFFSET('Sanitation Data'!$H$11,0,10*ROW('Sanitation Data'!H34)))),OFFSET('Sanitation Data'!$H$11,0,10*ROW('Sanitation Data'!H34)),NA())))</f>
        <v>#N/A</v>
      </c>
      <c r="AT40" s="83" t="e">
        <f ca="true">+IF(AND(ISTEXT(OFFSET('Sanitation Data'!$B$2,0,10*ROW('Sanitation Data'!H34))),DI40="Yes"),OFFSET('Sanitation Data'!$H$12,0,10*ROW('Sanitation Data'!H34)),IF(AND(ISTEXT(OFFSET('Sanitation Data'!$B$2,0,10*ROW('Sanitation Data'!H34))),DI40="No",ISNUMBER(OFFSET('Sanitation Data'!$H$12,0,10*ROW('Sanitation Data'!H34)))),CONCATENATE("[",ROUND(OFFSET('Sanitation Data'!$H$12,0,10*ROW('Sanitation Data'!H34)),0),"]"),IF(AND(ISTEXT(OFFSET('Sanitation Data'!$B$2,0,10*ROW('Sanitation Data'!H34))),DI40="",ISNUMBER(OFFSET('Sanitation Data'!$H$12,0,10*ROW('Sanitation Data'!H34)))),OFFSET('Sanitation Data'!$H$12,0,10*ROW('Sanitation Data'!H34)),NA())))</f>
        <v>#N/A</v>
      </c>
      <c r="AU40" s="83" t="e">
        <f ca="true">+IF(AND(ISTEXT(OFFSET('Sanitation Data'!$B$2,0,10*ROW('Sanitation Data'!I34))),DJ40="Yes"),100-OFFSET('Sanitation Data'!$I$4,0,10*ROW('Sanitation Data'!I34)),IF(AND(ISTEXT(OFFSET('Sanitation Data'!$B$2,0,10*ROW('Sanitation Data'!I34))),DJ40="No",ISNUMBER(OFFSET('Sanitation Data'!$I$4,0,10*ROW('Sanitation Data'!I34)))),CONCATENATE("[",ROUND(100-OFFSET('Sanitation Data'!$I$4,0,10*ROW('Sanitation Data'!I34)),0),"]"),IF(AND(ISTEXT(OFFSET('Sanitation Data'!$B$2,0,10*ROW('Sanitation Data'!I34))),DJ40="",ISNUMBER(OFFSET('Sanitation Data'!$I$4,0,10*ROW('Sanitation Data'!I34)))),100-OFFSET('Sanitation Data'!$I$4,0,10*ROW('Sanitation Data'!I34)),NA())))</f>
        <v>#N/A</v>
      </c>
      <c r="AV40" s="83" t="e">
        <f ca="true">+IF(AND(ISTEXT(OFFSET('Sanitation Data'!$B$2,0,10*ROW('Sanitation Data'!I34))),DK40="Yes"),OFFSET('Sanitation Data'!$I$6,0,10*ROW('Sanitation Data'!I34)),IF(AND(ISTEXT(OFFSET('Sanitation Data'!$B$2,0,10*ROW('Sanitation Data'!I34))),DK40="No",ISNUMBER(OFFSET('Sanitation Data'!$I$6,0,10*ROW('Sanitation Data'!I34)))),CONCATENATE("[",ROUND(OFFSET('Sanitation Data'!$I$6,0,10*ROW('Sanitation Data'!I34)),0),"]"),IF(AND(ISTEXT(OFFSET('Sanitation Data'!$B$2,0,10*ROW('Sanitation Data'!I34))),DK40="",ISNUMBER(OFFSET('Sanitation Data'!$I$6,0,10*ROW('Sanitation Data'!I34)))),OFFSET('Sanitation Data'!$I$6,0,10*ROW('Sanitation Data'!I34)),NA())))</f>
        <v>#N/A</v>
      </c>
      <c r="AW40" s="83" t="e">
        <f ca="true">+IF(AND(ISTEXT(OFFSET('Sanitation Data'!$B$2,0,10*ROW('Sanitation Data'!I34))),DL40="Yes"),OFFSET('Sanitation Data'!$I$10,0,10*ROW('Sanitation Data'!I34)),IF(AND(ISTEXT(OFFSET('Sanitation Data'!$B$2,0,10*ROW('Sanitation Data'!I34))),DL40="No",ISNUMBER(OFFSET('Sanitation Data'!$I$10,0,10*ROW('Sanitation Data'!I34)))),CONCATENATE("[",ROUND(OFFSET('Sanitation Data'!$I$10,0,10*ROW('Sanitation Data'!I34)),0),"]"),IF(AND(ISTEXT(OFFSET('Sanitation Data'!$B$2,0,10*ROW('Sanitation Data'!I34))),DL40="",ISNUMBER(OFFSET('Sanitation Data'!$I$10,0,10*ROW('Sanitation Data'!I34)))),OFFSET('Sanitation Data'!$I$10,0,10*ROW('Sanitation Data'!I34)),NA())))</f>
        <v>#N/A</v>
      </c>
      <c r="AX40" s="83" t="e">
        <f ca="true">+IF(AND(ISTEXT(OFFSET('Sanitation Data'!$B$2,0,10*ROW('Sanitation Data'!I34))),DM40="Yes"),OFFSET('Sanitation Data'!$I$11,0,10*ROW('Sanitation Data'!I34)),IF(AND(ISTEXT(OFFSET('Sanitation Data'!$B$2,0,10*ROW('Sanitation Data'!I34))),DM40="No",ISNUMBER(OFFSET('Sanitation Data'!$I$11,0,10*ROW('Sanitation Data'!I34)))),CONCATENATE("[",ROUND(OFFSET('Sanitation Data'!$I$11,0,10*ROW('Sanitation Data'!I34)),0),"]"),IF(AND(ISTEXT(OFFSET('Sanitation Data'!$B$2,0,10*ROW('Sanitation Data'!I34))),DM40="",ISNUMBER(OFFSET('Sanitation Data'!$I$11,0,10*ROW('Sanitation Data'!I34)))),OFFSET('Sanitation Data'!$I$11,0,10*ROW('Sanitation Data'!I34)),NA())))</f>
        <v>#N/A</v>
      </c>
      <c r="AY40" s="83" t="e">
        <f ca="true">+IF(AND(ISTEXT(OFFSET('Sanitation Data'!$B$2,0,10*ROW('Sanitation Data'!I34))),DN40="Yes"),OFFSET('Sanitation Data'!$I$12,0,10*ROW('Sanitation Data'!I34)),IF(AND(ISTEXT(OFFSET('Sanitation Data'!$B$2,0,10*ROW('Sanitation Data'!I34))),DN40="No",ISNUMBER(OFFSET('Sanitation Data'!$I$12,0,10*ROW('Sanitation Data'!I34)))),CONCATENATE("[",ROUND(OFFSET('Sanitation Data'!$I$12,0,10*ROW('Sanitation Data'!I34)),0),"]"),IF(AND(ISTEXT(OFFSET('Sanitation Data'!$B$2,0,10*ROW('Sanitation Data'!I34))),DN40="",ISNUMBER(OFFSET('Sanitation Data'!$I$12,0,10*ROW('Sanitation Data'!I34)))),OFFSET('Sanitation Data'!$I$12,0,10*ROW('Sanitation Data'!I34)),NA())))</f>
        <v>#N/A</v>
      </c>
      <c r="AZ40" s="84" t="e">
        <f ca="true">+IF(AND(ISTEXT(OFFSET('Hygiene Data'!$B$2,0,10*ROW('Hygiene Data'!D34))),DO40="Yes"),OFFSET('Hygiene Data'!$D$5,0,10*ROW('Hygiene Data'!D34)),IF(AND(ISTEXT(OFFSET('Hygiene Data'!$B$2,0,10*ROW('Hygiene Data'!D34))),DO40="No",ISNUMBER(OFFSET('Hygiene Data'!$D$5,0,10*ROW('Hygiene Data'!D34)))),CONCATENATE("[",ROUND(OFFSET('Hygiene Data'!$D$5,0,10*ROW('Hygiene Data'!D34)),0),"]"),IF(AND(ISTEXT(OFFSET('Hygiene Data'!$B$2,0,10*ROW('Hygiene Data'!D34))),DO40="",ISNUMBER(OFFSET('Hygiene Data'!$D$5,0,10*ROW('Hygiene Data'!D34)))),OFFSET('Hygiene Data'!$D$5,0,10*ROW('Hygiene Data'!D34)),NA())))</f>
        <v>#N/A</v>
      </c>
      <c r="BA40" s="84" t="e">
        <f ca="true">+IF(AND(ISTEXT(OFFSET('Hygiene Data'!$B$2,0,10*ROW('Hygiene Data'!D34))),DP40="Yes"),OFFSET('Hygiene Data'!$D$7,0,10*ROW('Hygiene Data'!D34)),IF(AND(ISTEXT(OFFSET('Hygiene Data'!$B$2,0,10*ROW('Hygiene Data'!D34))),DP40="No",ISNUMBER(OFFSET('Hygiene Data'!$D$7,0,10*ROW('Hygiene Data'!D34)))),CONCATENATE("[",ROUND(OFFSET('Hygiene Data'!$D$7,0,10*ROW('Hygiene Data'!D34)),0),"]"),IF(AND(ISTEXT(OFFSET('Hygiene Data'!$B$2,0,10*ROW('Hygiene Data'!D34))),DP40="",ISNUMBER(OFFSET('Hygiene Data'!$D$7,0,10*ROW('Hygiene Data'!D34)))),OFFSET('Hygiene Data'!$D$7,0,10*ROW('Hygiene Data'!D34)),NA())))</f>
        <v>#N/A</v>
      </c>
      <c r="BB40" s="84" t="e">
        <f ca="true">+IF(AND(ISTEXT(OFFSET('Hygiene Data'!$B$2,0,10*ROW('Hygiene Data'!D34))),DQ40="Yes"),OFFSET('Hygiene Data'!$D$9,0,10*ROW('Hygiene Data'!D34)),IF(AND(ISTEXT(OFFSET('Hygiene Data'!$B$2,0,10*ROW('Hygiene Data'!D34))),DQ40="No",ISNUMBER(OFFSET('Hygiene Data'!$D$9,0,10*ROW('Hygiene Data'!D34)))),CONCATENATE("[",ROUND(OFFSET('Hygiene Data'!$D$9,0,10*ROW('Hygiene Data'!D34)),0),"]"),IF(AND(ISTEXT(OFFSET('Hygiene Data'!$B$2,0,10*ROW('Hygiene Data'!D34))),DQ40="",ISNUMBER(OFFSET('Hygiene Data'!$D$9,0,10*ROW('Hygiene Data'!D34)))),OFFSET('Hygiene Data'!$D$9,0,10*ROW('Hygiene Data'!D34)),NA())))</f>
        <v>#N/A</v>
      </c>
      <c r="BC40" s="84" t="e">
        <f ca="true">+IF(AND(ISTEXT(OFFSET('Hygiene Data'!$B$2,0,10*ROW('Hygiene Data'!E34))),DR40="Yes"),OFFSET('Hygiene Data'!$E$5,0,10*ROW('Hygiene Data'!E34)),IF(AND(ISTEXT(OFFSET('Hygiene Data'!$B$2,0,10*ROW('Hygiene Data'!E34))),DR40="No",ISNUMBER(OFFSET('Hygiene Data'!$E$5,0,10*ROW('Hygiene Data'!E34)))),CONCATENATE("[",ROUND(OFFSET('Hygiene Data'!$E$5,0,10*ROW('Hygiene Data'!E34)),0),"]"),IF(AND(ISTEXT(OFFSET('Hygiene Data'!$B$2,0,10*ROW('Hygiene Data'!E34))),DR40="",ISNUMBER(OFFSET('Hygiene Data'!$E$5,0,10*ROW('Hygiene Data'!E34)))),OFFSET('Hygiene Data'!$E$5,0,10*ROW('Hygiene Data'!E34)),NA())))</f>
        <v>#N/A</v>
      </c>
      <c r="BD40" s="84" t="e">
        <f ca="true">+IF(AND(ISTEXT(OFFSET('Hygiene Data'!$B$2,0,10*ROW('Hygiene Data'!E34))),DS40="Yes"),OFFSET('Hygiene Data'!$E$7,0,10*ROW('Hygiene Data'!E34)),IF(AND(ISTEXT(OFFSET('Hygiene Data'!$B$2,0,10*ROW('Hygiene Data'!E34))),DS40="No",ISNUMBER(OFFSET('Hygiene Data'!$E$7,0,10*ROW('Hygiene Data'!E34)))),CONCATENATE("[",ROUND(OFFSET('Hygiene Data'!$E$7,0,10*ROW('Hygiene Data'!E34)),0),"]"),IF(AND(ISTEXT(OFFSET('Hygiene Data'!$B$2,0,10*ROW('Hygiene Data'!E34))),DS40="",ISNUMBER(OFFSET('Hygiene Data'!$E$7,0,10*ROW('Hygiene Data'!E34)))),OFFSET('Hygiene Data'!$E$7,0,10*ROW('Hygiene Data'!E34)),NA())))</f>
        <v>#N/A</v>
      </c>
      <c r="BE40" s="84" t="e">
        <f ca="true">+IF(AND(ISTEXT(OFFSET('Hygiene Data'!$B$2,0,10*ROW('Hygiene Data'!E34))),DT40="Yes"),OFFSET('Hygiene Data'!$E$9,0,10*ROW('Hygiene Data'!E34)),IF(AND(ISTEXT(OFFSET('Hygiene Data'!$B$2,0,10*ROW('Hygiene Data'!E34))),DT40="No",ISNUMBER(OFFSET('Hygiene Data'!$E$9,0,10*ROW('Hygiene Data'!E34)))),CONCATENATE("[",ROUND(OFFSET('Hygiene Data'!$E$9,0,10*ROW('Hygiene Data'!E34)),0),"]"),IF(AND(ISTEXT(OFFSET('Hygiene Data'!$B$2,0,10*ROW('Hygiene Data'!E34))),DT40="",ISNUMBER(OFFSET('Hygiene Data'!$E$9,0,10*ROW('Hygiene Data'!E34)))),OFFSET('Hygiene Data'!$E$9,0,10*ROW('Hygiene Data'!E34)),NA())))</f>
        <v>#N/A</v>
      </c>
      <c r="BF40" s="84" t="e">
        <f ca="true">+IF(AND(ISTEXT(OFFSET('Hygiene Data'!$B$2,0,10*ROW('Hygiene Data'!F34))),DU40="Yes"),OFFSET('Hygiene Data'!$F$5,0,10*ROW('Hygiene Data'!F34)),IF(AND(ISTEXT(OFFSET('Hygiene Data'!$B$2,0,10*ROW('Hygiene Data'!F34))),DU40="No",ISNUMBER(OFFSET('Hygiene Data'!$F$5,0,10*ROW('Hygiene Data'!F34)))),CONCATENATE("[",ROUND(OFFSET('Hygiene Data'!$F$5,0,10*ROW('Hygiene Data'!F34)),0),"]"),IF(AND(ISTEXT(OFFSET('Hygiene Data'!$B$2,0,10*ROW('Hygiene Data'!F34))),DU40="",ISNUMBER(OFFSET('Hygiene Data'!$F$5,0,10*ROW('Hygiene Data'!F34)))),OFFSET('Hygiene Data'!$F$5,0,10*ROW('Hygiene Data'!F34)),NA())))</f>
        <v>#N/A</v>
      </c>
      <c r="BG40" s="84" t="e">
        <f ca="true">+IF(AND(ISTEXT(OFFSET('Hygiene Data'!$B$2,0,10*ROW('Hygiene Data'!F34))),DV40="Yes"),OFFSET('Hygiene Data'!$F$7,0,10*ROW('Hygiene Data'!F34)),IF(AND(ISTEXT(OFFSET('Hygiene Data'!$B$2,0,10*ROW('Hygiene Data'!F34))),DV40="No",ISNUMBER(OFFSET('Hygiene Data'!$F$7,0,10*ROW('Hygiene Data'!F34)))),CONCATENATE("[",ROUND(OFFSET('Hygiene Data'!$F$7,0,10*ROW('Hygiene Data'!F34)),0),"]"),IF(AND(ISTEXT(OFFSET('Hygiene Data'!$B$2,0,10*ROW('Hygiene Data'!F34))),DV40="",ISNUMBER(OFFSET('Hygiene Data'!$F$7,0,10*ROW('Hygiene Data'!F34)))),OFFSET('Hygiene Data'!$F$7,0,10*ROW('Hygiene Data'!F34)),NA())))</f>
        <v>#N/A</v>
      </c>
      <c r="BH40" s="84" t="e">
        <f ca="true">+IF(AND(ISTEXT(OFFSET('Hygiene Data'!$B$2,0,10*ROW('Hygiene Data'!F34))),DW40="Yes"),OFFSET('Hygiene Data'!$F$9,0,10*ROW('Hygiene Data'!F34)),IF(AND(ISTEXT(OFFSET('Hygiene Data'!$B$2,0,10*ROW('Hygiene Data'!F34))),DW40="No",ISNUMBER(OFFSET('Hygiene Data'!$F$9,0,10*ROW('Hygiene Data'!F34)))),CONCATENATE("[",ROUND(OFFSET('Hygiene Data'!$F$9,0,10*ROW('Hygiene Data'!F34)),0),"]"),IF(AND(ISTEXT(OFFSET('Hygiene Data'!$B$2,0,10*ROW('Hygiene Data'!F34))),DW40="",ISNUMBER(OFFSET('Hygiene Data'!$F$9,0,10*ROW('Hygiene Data'!F34)))),OFFSET('Hygiene Data'!$F$9,0,10*ROW('Hygiene Data'!F34)),NA())))</f>
        <v>#N/A</v>
      </c>
      <c r="BI40" s="84" t="e">
        <f ca="true">+IF(AND(ISTEXT(OFFSET('Hygiene Data'!$B$2,0,10*ROW('Hygiene Data'!G34))),DX40="Yes"),OFFSET('Hygiene Data'!$G$5,0,10*ROW('Hygiene Data'!G34)),IF(AND(ISTEXT(OFFSET('Hygiene Data'!$B$2,0,10*ROW('Hygiene Data'!G34))),DX40="No",ISNUMBER(OFFSET('Hygiene Data'!$G$5,0,10*ROW('Hygiene Data'!G34)))),CONCATENATE("[",ROUND(OFFSET('Hygiene Data'!$G$5,0,10*ROW('Hygiene Data'!G34)),0),"]"),IF(AND(ISTEXT(OFFSET('Hygiene Data'!$B$2,0,10*ROW('Hygiene Data'!G34))),DX40="",ISNUMBER(OFFSET('Hygiene Data'!$G$5,0,10*ROW('Hygiene Data'!G34)))),OFFSET('Hygiene Data'!$G$5,0,10*ROW('Hygiene Data'!G34)),NA())))</f>
        <v>#N/A</v>
      </c>
      <c r="BJ40" s="84" t="e">
        <f ca="true">+IF(AND(ISTEXT(OFFSET('Hygiene Data'!$B$2,0,10*ROW('Hygiene Data'!G34))),DY40="Yes"),OFFSET('Hygiene Data'!$G$7,0,10*ROW('Hygiene Data'!G34)),IF(AND(ISTEXT(OFFSET('Hygiene Data'!$B$2,0,10*ROW('Hygiene Data'!G34))),DY40="No",ISNUMBER(OFFSET('Hygiene Data'!$G$7,0,10*ROW('Hygiene Data'!G34)))),CONCATENATE("[",ROUND(OFFSET('Hygiene Data'!$G$7,0,10*ROW('Hygiene Data'!G34)),0),"]"),IF(AND(ISTEXT(OFFSET('Hygiene Data'!$B$2,0,10*ROW('Hygiene Data'!G34))),DY40="",ISNUMBER(OFFSET('Hygiene Data'!$G$7,0,10*ROW('Hygiene Data'!G34)))),OFFSET('Hygiene Data'!$G$7,0,10*ROW('Hygiene Data'!G34)),NA())))</f>
        <v>#N/A</v>
      </c>
      <c r="BK40" s="84" t="e">
        <f ca="true">+IF(AND(ISTEXT(OFFSET('Hygiene Data'!$B$2,0,10*ROW('Hygiene Data'!G34))),DZ40="Yes"),OFFSET('Hygiene Data'!$G$9,0,10*ROW('Hygiene Data'!G34)),IF(AND(ISTEXT(OFFSET('Hygiene Data'!$B$2,0,10*ROW('Hygiene Data'!G34))),DZ40="No",ISNUMBER(OFFSET('Hygiene Data'!$G$9,0,10*ROW('Hygiene Data'!G34)))),CONCATENATE("[",ROUND(OFFSET('Hygiene Data'!$G$9,0,10*ROW('Hygiene Data'!G34)),0),"]"),IF(AND(ISTEXT(OFFSET('Hygiene Data'!$B$2,0,10*ROW('Hygiene Data'!G34))),DZ40="",ISNUMBER(OFFSET('Hygiene Data'!$G$9,0,10*ROW('Hygiene Data'!G34)))),OFFSET('Hygiene Data'!$G$9,0,10*ROW('Hygiene Data'!G34)),NA())))</f>
        <v>#N/A</v>
      </c>
      <c r="BL40" s="84" t="e">
        <f ca="true">+IF(AND(ISTEXT(OFFSET('Hygiene Data'!$B$2,0,10*ROW('Hygiene Data'!H34))),EA40="Yes"),OFFSET('Hygiene Data'!$H$5,0,10*ROW('Hygiene Data'!H34)),IF(AND(ISTEXT(OFFSET('Hygiene Data'!$B$2,0,10*ROW('Hygiene Data'!H34))),EA40="No",ISNUMBER(OFFSET('Hygiene Data'!$H$5,0,10*ROW('Hygiene Data'!H34)))),CONCATENATE("[",ROUND(OFFSET('Hygiene Data'!$H$5,0,10*ROW('Hygiene Data'!H34)),0),"]"),IF(AND(ISTEXT(OFFSET('Hygiene Data'!$B$2,0,10*ROW('Hygiene Data'!H34))),EA40="",ISNUMBER(OFFSET('Hygiene Data'!$H$5,0,10*ROW('Hygiene Data'!H34)))),OFFSET('Hygiene Data'!$H$5,0,10*ROW('Hygiene Data'!H34)),NA())))</f>
        <v>#N/A</v>
      </c>
      <c r="BM40" s="84" t="e">
        <f ca="true">+IF(AND(ISTEXT(OFFSET('Hygiene Data'!$B$2,0,10*ROW('Hygiene Data'!H34))),EB40="Yes"),OFFSET('Hygiene Data'!$H$7,0,10*ROW('Hygiene Data'!H34)),IF(AND(ISTEXT(OFFSET('Hygiene Data'!$B$2,0,10*ROW('Hygiene Data'!H34))),EB40="No",ISNUMBER(OFFSET('Hygiene Data'!$H$7,0,10*ROW('Hygiene Data'!H34)))),CONCATENATE("[",ROUND(OFFSET('Hygiene Data'!$H$7,0,10*ROW('Hygiene Data'!H34)),0),"]"),IF(AND(ISTEXT(OFFSET('Hygiene Data'!$B$2,0,10*ROW('Hygiene Data'!H34))),EB40="",ISNUMBER(OFFSET('Hygiene Data'!$H$7,0,10*ROW('Hygiene Data'!H34)))),OFFSET('Hygiene Data'!$H$7,0,10*ROW('Hygiene Data'!H34)),NA())))</f>
        <v>#N/A</v>
      </c>
      <c r="BN40" s="84" t="e">
        <f ca="true">+IF(AND(ISTEXT(OFFSET('Hygiene Data'!$B$2,0,10*ROW('Hygiene Data'!H34))),EC40="Yes"),OFFSET('Hygiene Data'!$H$9,0,10*ROW('Hygiene Data'!H34)),IF(AND(ISTEXT(OFFSET('Hygiene Data'!$B$2,0,10*ROW('Hygiene Data'!H34))),EC40="No",ISNUMBER(OFFSET('Hygiene Data'!$H$9,0,10*ROW('Hygiene Data'!H34)))),CONCATENATE("[",ROUND(OFFSET('Hygiene Data'!$H$9,0,10*ROW('Hygiene Data'!H34)),0),"]"),IF(AND(ISTEXT(OFFSET('Hygiene Data'!$B$2,0,10*ROW('Hygiene Data'!H34))),EC40="",ISNUMBER(OFFSET('Hygiene Data'!$H$9,0,10*ROW('Hygiene Data'!H34)))),OFFSET('Hygiene Data'!$H$9,0,10*ROW('Hygiene Data'!H34)),NA())))</f>
        <v>#N/A</v>
      </c>
      <c r="BO40" s="84" t="e">
        <f ca="true">+IF(AND(ISTEXT(OFFSET('Hygiene Data'!$B$2,0,10*ROW('Hygiene Data'!I34))),ED40="Yes"),OFFSET('Hygiene Data'!$I$5,0,10*ROW('Hygiene Data'!I34)),IF(AND(ISTEXT(OFFSET('Hygiene Data'!$B$2,0,10*ROW('Hygiene Data'!I34))),ED40="No",ISNUMBER(OFFSET('Hygiene Data'!$I$5,0,10*ROW('Hygiene Data'!I34)))),CONCATENATE("[",ROUND(OFFSET('Hygiene Data'!$I$5,0,10*ROW('Hygiene Data'!I34)),0),"]"),IF(AND(ISTEXT(OFFSET('Hygiene Data'!$B$2,0,10*ROW('Hygiene Data'!I34))),ED40="",ISNUMBER(OFFSET('Hygiene Data'!$I$5,0,10*ROW('Hygiene Data'!I34)))),OFFSET('Hygiene Data'!$I$5,0,10*ROW('Hygiene Data'!I34)),NA())))</f>
        <v>#N/A</v>
      </c>
      <c r="BP40" s="84" t="e">
        <f ca="true">+IF(AND(ISTEXT(OFFSET('Hygiene Data'!$B$2,0,10*ROW('Hygiene Data'!I34))),EE40="Yes"),OFFSET('Hygiene Data'!$I$7,0,10*ROW('Hygiene Data'!I34)),IF(AND(ISTEXT(OFFSET('Hygiene Data'!$B$2,0,10*ROW('Hygiene Data'!I34))),EE40="No",ISNUMBER(OFFSET('Hygiene Data'!$I$7,0,10*ROW('Hygiene Data'!I34)))),CONCATENATE("[",ROUND(OFFSET('Hygiene Data'!$I$7,0,10*ROW('Hygiene Data'!I34)),0),"]"),IF(AND(ISTEXT(OFFSET('Hygiene Data'!$B$2,0,10*ROW('Hygiene Data'!I34))),EE40="",ISNUMBER(OFFSET('Hygiene Data'!$I$7,0,10*ROW('Hygiene Data'!I34)))),OFFSET('Hygiene Data'!$I$7,0,10*ROW('Hygiene Data'!I34)),NA())))</f>
        <v>#N/A</v>
      </c>
      <c r="BQ40" s="84" t="e">
        <f ca="true">+IF(AND(ISTEXT(OFFSET('Hygiene Data'!$B$2,0,10*ROW('Hygiene Data'!I34))),EF40="Yes"),OFFSET('Hygiene Data'!$I$9,0,10*ROW('Hygiene Data'!I34)),IF(AND(ISTEXT(OFFSET('Hygiene Data'!$B$2,0,10*ROW('Hygiene Data'!I34))),EF40="No",ISNUMBER(OFFSET('Hygiene Data'!$I$9,0,10*ROW('Hygiene Data'!I34)))),CONCATENATE("[",ROUND(OFFSET('Hygiene Data'!$I$9,0,10*ROW('Hygiene Data'!I34)),0),"]"),IF(AND(ISTEXT(OFFSET('Hygiene Data'!$B$2,0,10*ROW('Hygiene Data'!I34))),EF40="",ISNUMBER(OFFSET('Hygiene Data'!$I$9,0,10*ROW('Hygiene Data'!I34)))),OFFSET('Hygiene Data'!$I$9,0,10*ROW('Hygiene Data'!I34)),NA())))</f>
        <v>#N/A</v>
      </c>
      <c r="BR40" s="269"/>
      <c r="BS40" s="269" t="str">
        <f ca="true">+IF(OFFSET('Water Data'!$D$27,0,10*ROW('Water Data'!D34))="","",OFFSET('Water Data'!$D$27,0,10*ROW('Water Data'!D34)))</f>
        <v/>
      </c>
      <c r="BT40" s="269" t="str">
        <f ca="true">+IF(OFFSET('Water Data'!$D$28,0,10*ROW('Water Data'!D34))="","",OFFSET('Water Data'!$D$28,0,10*ROW('Water Data'!D34)))</f>
        <v/>
      </c>
      <c r="BU40" s="269" t="str">
        <f ca="true">+IF(OFFSET('Water Data'!$D$29,0,10*ROW('Water Data'!D34))="","",OFFSET('Water Data'!$D$29,0,10*ROW('Water Data'!D34)))</f>
        <v/>
      </c>
      <c r="BV40" s="269" t="str">
        <f ca="true">+IF(OFFSET('Water Data'!$E$27,0,10*ROW('Water Data'!E34))="","",OFFSET('Water Data'!$E$27,0,10*ROW('Water Data'!E34)))</f>
        <v/>
      </c>
      <c r="BW40" s="269" t="str">
        <f ca="true">+IF(OFFSET('Water Data'!$E$28,0,10*ROW('Water Data'!E34))="","",OFFSET('Water Data'!$E$28,0,10*ROW('Water Data'!E34)))</f>
        <v/>
      </c>
      <c r="BX40" s="269" t="str">
        <f ca="true">+IF(OFFSET('Water Data'!$E$29,0,10*ROW('Water Data'!E34))="","",OFFSET('Water Data'!$E$29,0,10*ROW('Water Data'!E34)))</f>
        <v/>
      </c>
      <c r="BY40" s="269" t="str">
        <f ca="true">+IF(OFFSET('Water Data'!$F$27,0,10*ROW('Water Data'!F34))="","",OFFSET('Water Data'!$F$27,0,10*ROW('Water Data'!F34)))</f>
        <v/>
      </c>
      <c r="BZ40" s="269" t="str">
        <f ca="true">+IF(OFFSET('Water Data'!$F$28,0,10*ROW('Water Data'!F34))="","",OFFSET('Water Data'!$F$28,0,10*ROW('Water Data'!F34)))</f>
        <v/>
      </c>
      <c r="CA40" s="269" t="str">
        <f ca="true">+IF(OFFSET('Water Data'!$F$29,0,10*ROW('Water Data'!F34))="","",OFFSET('Water Data'!$F$29,0,10*ROW('Water Data'!F34)))</f>
        <v/>
      </c>
      <c r="CB40" s="269" t="str">
        <f ca="true">+IF(OFFSET('Water Data'!$G$27,0,10*ROW('Water Data'!G34))="","",OFFSET('Water Data'!$G$27,0,10*ROW('Water Data'!G34)))</f>
        <v/>
      </c>
      <c r="CC40" s="269" t="str">
        <f ca="true">+IF(OFFSET('Water Data'!$G$28,0,10*ROW('Water Data'!G34))="","",OFFSET('Water Data'!$G$28,0,10*ROW('Water Data'!G34)))</f>
        <v/>
      </c>
      <c r="CD40" s="269" t="str">
        <f ca="true">+IF(OFFSET('Water Data'!$G$29,0,10*ROW('Water Data'!G34))="","",OFFSET('Water Data'!$G$29,0,10*ROW('Water Data'!G34)))</f>
        <v/>
      </c>
      <c r="CE40" s="269" t="str">
        <f ca="true">+IF(OFFSET('Water Data'!$H$27,0,10*ROW('Water Data'!H34))="","",OFFSET('Water Data'!$H$27,0,10*ROW('Water Data'!H34)))</f>
        <v/>
      </c>
      <c r="CF40" s="269" t="str">
        <f ca="true">+IF(OFFSET('Water Data'!$H$28,0,10*ROW('Water Data'!H34))="","",OFFSET('Water Data'!$H$28,0,10*ROW('Water Data'!H34)))</f>
        <v/>
      </c>
      <c r="CG40" s="269" t="str">
        <f ca="true">+IF(OFFSET('Water Data'!$H$29,0,10*ROW('Water Data'!H34))="","",OFFSET('Water Data'!$H$29,0,10*ROW('Water Data'!H34)))</f>
        <v/>
      </c>
      <c r="CH40" s="269" t="str">
        <f ca="true">+IF(OFFSET('Water Data'!$I$27,0,10*ROW('Water Data'!I34))="","",OFFSET('Water Data'!$I$27,0,10*ROW('Water Data'!I34)))</f>
        <v/>
      </c>
      <c r="CI40" s="269" t="str">
        <f ca="true">+IF(OFFSET('Water Data'!$I$28,0,10*ROW('Water Data'!I34))="","",OFFSET('Water Data'!$I$28,0,10*ROW('Water Data'!I34)))</f>
        <v/>
      </c>
      <c r="CJ40" s="269" t="str">
        <f ca="true">+IF(OFFSET('Water Data'!$I$29,0,10*ROW('Water Data'!I34))="","",OFFSET('Water Data'!$I$29,0,10*ROW('Water Data'!I34)))</f>
        <v/>
      </c>
      <c r="CK40" s="269" t="str">
        <f ca="true">+IF(OFFSET('Sanitation Data'!$D$28,0,10*ROW('Sanitation Data'!D34))="","",OFFSET('Sanitation Data'!$D$28,0,10*ROW('Sanitation Data'!D34)))</f>
        <v/>
      </c>
      <c r="CL40" s="269" t="str">
        <f ca="true">+IF(OFFSET('Sanitation Data'!$D$29,0,10*ROW('Sanitation Data'!D34))="","",OFFSET('Sanitation Data'!$D$29,0,10*ROW('Sanitation Data'!D34)))</f>
        <v/>
      </c>
      <c r="CM40" s="269" t="str">
        <f ca="true">+IF(OFFSET('Sanitation Data'!$D$30,0,10*ROW('Sanitation Data'!D34))="","",OFFSET('Sanitation Data'!$D$30,0,10*ROW('Sanitation Data'!D34)))</f>
        <v/>
      </c>
      <c r="CN40" s="269" t="str">
        <f ca="true">+IF(OFFSET('Sanitation Data'!$D$31,0,10*ROW('Sanitation Data'!D34))="","",OFFSET('Sanitation Data'!$D$31,0,10*ROW('Sanitation Data'!D34)))</f>
        <v/>
      </c>
      <c r="CO40" s="269" t="str">
        <f ca="true">+IF(OFFSET('Sanitation Data'!$D$32,0,10*ROW('Sanitation Data'!D34))="","",OFFSET('Sanitation Data'!$D$32,0,10*ROW('Sanitation Data'!D34)))</f>
        <v/>
      </c>
      <c r="CP40" s="269" t="str">
        <f ca="true">+IF(OFFSET('Sanitation Data'!$E$28,0,10*ROW('Sanitation Data'!E34))="","",OFFSET('Sanitation Data'!$E$28,0,10*ROW('Sanitation Data'!E34)))</f>
        <v/>
      </c>
      <c r="CQ40" s="269" t="str">
        <f ca="true">+IF(OFFSET('Sanitation Data'!$E$29,0,10*ROW('Sanitation Data'!E34))="","",OFFSET('Sanitation Data'!$E$29,0,10*ROW('Sanitation Data'!E34)))</f>
        <v/>
      </c>
      <c r="CR40" s="269" t="str">
        <f ca="true">+IF(OFFSET('Sanitation Data'!$E$30,0,10*ROW('Sanitation Data'!E34))="","",OFFSET('Sanitation Data'!$E$30,0,10*ROW('Sanitation Data'!E34)))</f>
        <v/>
      </c>
      <c r="CS40" s="269" t="str">
        <f ca="true">+IF(OFFSET('Sanitation Data'!$E$31,0,10*ROW('Sanitation Data'!E34))="","",OFFSET('Sanitation Data'!$E$31,0,10*ROW('Sanitation Data'!E34)))</f>
        <v/>
      </c>
      <c r="CT40" s="269" t="str">
        <f ca="true">+IF(OFFSET('Sanitation Data'!$E$32,0,10*ROW('Sanitation Data'!E34))="","",OFFSET('Sanitation Data'!$E$32,0,10*ROW('Sanitation Data'!E34)))</f>
        <v/>
      </c>
      <c r="CU40" s="269" t="str">
        <f ca="true">+IF(OFFSET('Sanitation Data'!$F$28,0,10*ROW('Sanitation Data'!F34))="","",OFFSET('Sanitation Data'!$F$28,0,10*ROW('Sanitation Data'!F34)))</f>
        <v/>
      </c>
      <c r="CV40" s="269" t="str">
        <f ca="true">+IF(OFFSET('Sanitation Data'!$F$29,0,10*ROW('Sanitation Data'!F34))="","",OFFSET('Sanitation Data'!$F$29,0,10*ROW('Sanitation Data'!F34)))</f>
        <v/>
      </c>
      <c r="CW40" s="269" t="str">
        <f ca="true">+IF(OFFSET('Sanitation Data'!$F$30,0,10*ROW('Sanitation Data'!F34))="","",OFFSET('Sanitation Data'!$F$30,0,10*ROW('Sanitation Data'!F34)))</f>
        <v/>
      </c>
      <c r="CX40" s="269" t="str">
        <f ca="true">+IF(OFFSET('Sanitation Data'!$F$31,0,10*ROW('Sanitation Data'!F34))="","",OFFSET('Sanitation Data'!$F$31,0,10*ROW('Sanitation Data'!F34)))</f>
        <v/>
      </c>
      <c r="CY40" s="269" t="str">
        <f ca="true">+IF(OFFSET('Sanitation Data'!$F$32,0,10*ROW('Sanitation Data'!F34))="","",OFFSET('Sanitation Data'!$F$32,0,10*ROW('Sanitation Data'!F34)))</f>
        <v/>
      </c>
      <c r="CZ40" s="269" t="str">
        <f ca="true">+IF(OFFSET('Sanitation Data'!$G$28,0,10*ROW('Sanitation Data'!G34))="","",OFFSET('Sanitation Data'!$G$28,0,10*ROW('Sanitation Data'!G34)))</f>
        <v/>
      </c>
      <c r="DA40" s="269" t="str">
        <f ca="true">+IF(OFFSET('Sanitation Data'!$G$29,0,10*ROW('Sanitation Data'!G34))="","",OFFSET('Sanitation Data'!$G$29,0,10*ROW('Sanitation Data'!G34)))</f>
        <v/>
      </c>
      <c r="DB40" s="269" t="str">
        <f ca="true">+IF(OFFSET('Sanitation Data'!$G$30,0,10*ROW('Sanitation Data'!G34))="","",OFFSET('Sanitation Data'!$G$30,0,10*ROW('Sanitation Data'!G34)))</f>
        <v/>
      </c>
      <c r="DC40" s="269" t="str">
        <f ca="true">+IF(OFFSET('Sanitation Data'!$G$31,0,10*ROW('Sanitation Data'!G34))="","",OFFSET('Sanitation Data'!$G$31,0,10*ROW('Sanitation Data'!G34)))</f>
        <v/>
      </c>
      <c r="DD40" s="269" t="str">
        <f ca="true">+IF(OFFSET('Sanitation Data'!$G$32,0,10*ROW('Sanitation Data'!G34))="","",OFFSET('Sanitation Data'!$G$32,0,10*ROW('Sanitation Data'!G34)))</f>
        <v/>
      </c>
      <c r="DE40" s="269" t="str">
        <f ca="true">+IF(OFFSET('Sanitation Data'!$H$28,0,10*ROW('Sanitation Data'!H34))="","",OFFSET('Sanitation Data'!$H$28,0,10*ROW('Sanitation Data'!H34)))</f>
        <v/>
      </c>
      <c r="DF40" s="269" t="str">
        <f ca="true">+IF(OFFSET('Sanitation Data'!$H$29,0,10*ROW('Sanitation Data'!H34))="","",OFFSET('Sanitation Data'!$H$29,0,10*ROW('Sanitation Data'!H34)))</f>
        <v/>
      </c>
      <c r="DG40" s="269" t="str">
        <f ca="true">+IF(OFFSET('Sanitation Data'!$H$30,0,10*ROW('Sanitation Data'!H34))="","",OFFSET('Sanitation Data'!$H$30,0,10*ROW('Sanitation Data'!H34)))</f>
        <v/>
      </c>
      <c r="DH40" s="269" t="str">
        <f ca="true">+IF(OFFSET('Sanitation Data'!$H$31,0,10*ROW('Sanitation Data'!H34))="","",OFFSET('Sanitation Data'!$H$31,0,10*ROW('Sanitation Data'!H34)))</f>
        <v/>
      </c>
      <c r="DI40" s="269" t="str">
        <f ca="true">+IF(OFFSET('Sanitation Data'!$H$32,0,10*ROW('Sanitation Data'!H34))="","",OFFSET('Sanitation Data'!$H$32,0,10*ROW('Sanitation Data'!H34)))</f>
        <v/>
      </c>
      <c r="DJ40" s="269" t="str">
        <f ca="true">+IF(OFFSET('Sanitation Data'!$I$28,0,10*ROW('Sanitation Data'!I34))="","",OFFSET('Sanitation Data'!$I$28,0,10*ROW('Sanitation Data'!I34)))</f>
        <v/>
      </c>
      <c r="DK40" s="269" t="str">
        <f ca="true">+IF(OFFSET('Sanitation Data'!$I$29,0,10*ROW('Sanitation Data'!I34))="","",OFFSET('Sanitation Data'!$I$29,0,10*ROW('Sanitation Data'!I34)))</f>
        <v/>
      </c>
      <c r="DL40" s="269" t="str">
        <f ca="true">+IF(OFFSET('Sanitation Data'!$I$30,0,10*ROW('Sanitation Data'!I34))="","",OFFSET('Sanitation Data'!$I$30,0,10*ROW('Sanitation Data'!I34)))</f>
        <v/>
      </c>
      <c r="DM40" s="269" t="str">
        <f ca="true">+IF(OFFSET('Sanitation Data'!$I$31,0,10*ROW('Sanitation Data'!I34))="","",OFFSET('Sanitation Data'!$I$31,0,10*ROW('Sanitation Data'!I34)))</f>
        <v/>
      </c>
      <c r="DN40" s="269" t="str">
        <f ca="true">+IF(OFFSET('Sanitation Data'!$I$32,0,10*ROW('Sanitation Data'!I34))="","",OFFSET('Sanitation Data'!$I$32,0,10*ROW('Sanitation Data'!I34)))</f>
        <v/>
      </c>
      <c r="DO40" s="269" t="str">
        <f ca="true">+IF(OFFSET('Hygiene Data'!$D$11,0,10*ROW('Hygiene Data'!D34))="","",OFFSET('Hygiene Data'!$D$11,0,10*ROW('Hygiene Data'!D34)))</f>
        <v/>
      </c>
      <c r="DP40" s="269" t="str">
        <f ca="true">+IF(OFFSET('Hygiene Data'!$D$12,0,10*ROW('Hygiene Data'!D34))="","",OFFSET('Hygiene Data'!$D$12,0,10*ROW('Hygiene Data'!D34)))</f>
        <v/>
      </c>
      <c r="DQ40" s="269" t="str">
        <f ca="true">+IF(OFFSET('Hygiene Data'!$D$13,0,10*ROW('Hygiene Data'!D34))="","",OFFSET('Hygiene Data'!$D$13,0,10*ROW('Hygiene Data'!D34)))</f>
        <v/>
      </c>
      <c r="DR40" s="269" t="str">
        <f ca="true">+IF(OFFSET('Hygiene Data'!$E$11,0,10*ROW('Hygiene Data'!E34))="","",OFFSET('Hygiene Data'!$E$11,0,10*ROW('Hygiene Data'!E34)))</f>
        <v/>
      </c>
      <c r="DS40" s="269" t="str">
        <f ca="true">+IF(OFFSET('Hygiene Data'!$E$12,0,10*ROW('Hygiene Data'!E34))="","",OFFSET('Hygiene Data'!$E$12,0,10*ROW('Hygiene Data'!E34)))</f>
        <v/>
      </c>
      <c r="DT40" s="269" t="str">
        <f ca="true">+IF(OFFSET('Hygiene Data'!$E$13,0,10*ROW('Hygiene Data'!E34))="","",OFFSET('Hygiene Data'!$E$13,0,10*ROW('Hygiene Data'!E34)))</f>
        <v/>
      </c>
      <c r="DU40" s="269" t="str">
        <f ca="true">+IF(OFFSET('Hygiene Data'!$F$11,0,10*ROW('Hygiene Data'!F34))="","",OFFSET('Hygiene Data'!$F$11,0,10*ROW('Hygiene Data'!F34)))</f>
        <v/>
      </c>
      <c r="DV40" s="269" t="str">
        <f ca="true">+IF(OFFSET('Hygiene Data'!$F$12,0,10*ROW('Hygiene Data'!F34))="","",OFFSET('Hygiene Data'!$F$12,0,10*ROW('Hygiene Data'!F34)))</f>
        <v/>
      </c>
      <c r="DW40" s="269" t="str">
        <f ca="true">+IF(OFFSET('Hygiene Data'!$F$13,0,10*ROW('Hygiene Data'!F34))="","",OFFSET('Hygiene Data'!$F$13,0,10*ROW('Hygiene Data'!F34)))</f>
        <v/>
      </c>
      <c r="DX40" s="269" t="str">
        <f ca="true">+IF(OFFSET('Hygiene Data'!$G$11,0,10*ROW('Hygiene Data'!G34))="","",OFFSET('Hygiene Data'!$G$11,0,10*ROW('Hygiene Data'!G34)))</f>
        <v/>
      </c>
      <c r="DY40" s="269" t="str">
        <f ca="true">+IF(OFFSET('Hygiene Data'!$G$12,0,10*ROW('Hygiene Data'!G34))="","",OFFSET('Hygiene Data'!$G$12,0,10*ROW('Hygiene Data'!G34)))</f>
        <v/>
      </c>
      <c r="DZ40" s="269" t="str">
        <f ca="true">+IF(OFFSET('Hygiene Data'!$G$13,0,10*ROW('Hygiene Data'!G34))="","",OFFSET('Hygiene Data'!$G$13,0,10*ROW('Hygiene Data'!G34)))</f>
        <v/>
      </c>
      <c r="EA40" s="269" t="str">
        <f ca="true">+IF(OFFSET('Hygiene Data'!$H$11,0,10*ROW('Hygiene Data'!H34))="","",OFFSET('Hygiene Data'!$H$11,0,10*ROW('Hygiene Data'!H34)))</f>
        <v/>
      </c>
      <c r="EB40" s="269" t="str">
        <f ca="true">+IF(OFFSET('Hygiene Data'!$H$12,0,10*ROW('Hygiene Data'!H34))="","",OFFSET('Hygiene Data'!$H$12,0,10*ROW('Hygiene Data'!H34)))</f>
        <v/>
      </c>
      <c r="EC40" s="269" t="str">
        <f ca="true">+IF(OFFSET('Hygiene Data'!$H$13,0,10*ROW('Hygiene Data'!H34))="","",OFFSET('Hygiene Data'!$H$13,0,10*ROW('Hygiene Data'!H34)))</f>
        <v/>
      </c>
      <c r="ED40" s="269" t="str">
        <f ca="true">+IF(OFFSET('Hygiene Data'!$I$11,0,10*ROW('Hygiene Data'!I34))="","",OFFSET('Hygiene Data'!$I$11,0,10*ROW('Hygiene Data'!I34)))</f>
        <v/>
      </c>
      <c r="EE40" s="269" t="str">
        <f ca="true">+IF(OFFSET('Hygiene Data'!$I$12,0,10*ROW('Hygiene Data'!I34))="","",OFFSET('Hygiene Data'!$I$12,0,10*ROW('Hygiene Data'!I34)))</f>
        <v/>
      </c>
      <c r="EF40" s="269" t="str">
        <f ca="true">+IF(OFFSET('Hygiene Data'!$I$13,0,10*ROW('Hygiene Data'!I34))="","",OFFSET('Hygiene Data'!$I$13,0,10*ROW('Hygiene Data'!I34)))</f>
        <v/>
      </c>
    </row>
    <row xmlns:x14ac="http://schemas.microsoft.com/office/spreadsheetml/2009/9/ac" r="41" x14ac:dyDescent="0.2">
      <c r="A41" s="36" t="str">
        <f ca="true">+IF(OFFSET('Water Data'!$B$2,0,10*ROW('Water Data'!E35))="","",OFFSET('Water Data'!$B$2,0,10*ROW('Water Data'!E35)))</f>
        <v/>
      </c>
      <c r="B41" s="36" t="str">
        <f ca="true">+IF(OFFSET('Water Data'!$C$2,0,10*ROW('Water Data'!F35))="","",OFFSET('Water Data'!$C$2,0,10*ROW('Water Data'!F35)))</f>
        <v/>
      </c>
      <c r="C41" s="325" t="str">
        <f t="shared" ca="true" si="0"/>
        <v/>
      </c>
      <c r="D41" s="82" t="e">
        <f ca="true">+IF(AND(ISTEXT(OFFSET('Water Data'!$B$2,0,10*ROW('Water Data'!D35))),BS41="Yes"),100-OFFSET('Water Data'!$D$4,0,10*ROW('Water Data'!D35)),IF(AND(ISTEXT(OFFSET('Water Data'!$B$2,0,10*ROW('Water Data'!D35))),BS41="No",ISNUMBER(OFFSET('Water Data'!$D$4,0,10*ROW('Water Data'!D35)))),CONCATENATE("[",ROUND(100-OFFSET('Water Data'!$D$4,0,10*ROW('Water Data'!D35)),0),"]"),IF(AND(ISTEXT(OFFSET('Water Data'!$B$2,0,10*ROW('Water Data'!D35))),BS41="",ISNUMBER(OFFSET('Water Data'!$D$4,0,10*ROW('Water Data'!D35)))),100-OFFSET('Water Data'!$D$4,0,10*ROW('Water Data'!D35)),NA())))</f>
        <v>#N/A</v>
      </c>
      <c r="E41" s="82" t="e">
        <f ca="true">+IF(AND(ISTEXT(OFFSET('Water Data'!$B$2,0,10*ROW('Water Data'!E35))),BT41="Yes"),OFFSET('Water Data'!$D$6,0,10*ROW('Water Data'!D35)),IF(AND(ISTEXT(OFFSET('Water Data'!$B$2,0,10*ROW('Water Data'!D35))),BT41="No",ISNUMBER(OFFSET('Water Data'!$D$6,0,10*ROW('Water Data'!D35)))),CONCATENATE("[",ROUND(OFFSET('Water Data'!$D$6,0,10*ROW('Water Data'!D35)),0),"]"),IF(AND(ISTEXT(OFFSET('Water Data'!$B$2,0,10*ROW('Water Data'!D35))),BT41="",ISNUMBER(OFFSET('Water Data'!$D$6,0,10*ROW('Water Data'!D35)))),OFFSET('Water Data'!$D$6,0,10*ROW('Water Data'!D35)),NA())))</f>
        <v>#N/A</v>
      </c>
      <c r="F41" s="82" t="e">
        <f ca="true">+IF(AND(ISTEXT(OFFSET('Water Data'!$B$2,0,10*ROW('Water Data'!D35))),BU41="Yes"),OFFSET('Water Data'!$D$9,0,10*ROW('Water Data'!D35)),IF(AND(ISTEXT(OFFSET('Water Data'!$B$2,0,10*ROW('Water Data'!D35))),BU41="No",ISNUMBER(OFFSET('Water Data'!$D$9,0,10*ROW('Water Data'!D35)))),CONCATENATE("[",ROUND(OFFSET('Water Data'!$D$9,0,10*ROW('Water Data'!D35)),0),"]"),IF(AND(ISTEXT(OFFSET('Water Data'!$B$2,0,10*ROW('Water Data'!D35))),BU41="",ISNUMBER(OFFSET('Water Data'!$D$9,0,10*ROW('Water Data'!D35)))),OFFSET('Water Data'!$D$9,0,10*ROW('Water Data'!D35)),NA())))</f>
        <v>#N/A</v>
      </c>
      <c r="G41" s="82" t="e">
        <f ca="true">+IF(AND(ISTEXT(OFFSET('Water Data'!$B$2,0,10*ROW('Water Data'!E35))),BV41="Yes"),100-OFFSET('Water Data'!$E$4,0,10*ROW('Water Data'!E35)),IF(AND(ISTEXT(OFFSET('Water Data'!$B$2,0,10*ROW('Water Data'!E35))),BV41="No",ISNUMBER(OFFSET('Water Data'!$E$4,0,10*ROW('Water Data'!E35)))),CONCATENATE("[",ROUND(100-OFFSET('Water Data'!$E$4,0,10*ROW('Water Data'!E35)),0),"]"),IF(AND(ISTEXT(OFFSET('Water Data'!$B$2,0,10*ROW('Water Data'!E35))),BV41="",ISNUMBER(OFFSET('Water Data'!$E$4,0,10*ROW('Water Data'!E35)))),100-OFFSET('Water Data'!$E$4,0,10*ROW('Water Data'!E35)),NA())))</f>
        <v>#N/A</v>
      </c>
      <c r="H41" s="82" t="e">
        <f ca="true">+IF(AND(ISTEXT(OFFSET('Water Data'!$B$2,0,10*ROW('Water Data'!E35))),BW41="Yes"),OFFSET('Water Data'!$E$6,0,10*ROW('Water Data'!E35)),IF(AND(ISTEXT(OFFSET('Water Data'!$B$2,0,10*ROW('Water Data'!E35))),BW41="No",ISNUMBER(OFFSET('Water Data'!$E$6,0,10*ROW('Water Data'!E35)))),CONCATENATE("[",ROUND(OFFSET('Water Data'!$D$6,0,10*ROW('Water Data'!E35)),0),"]"),IF(AND(ISTEXT(OFFSET('Water Data'!$B$2,0,10*ROW('Water Data'!E35))),BW41="",ISNUMBER(OFFSET('Water Data'!$E$6,0,10*ROW('Water Data'!E35)))),OFFSET('Water Data'!$E$6,0,10*ROW('Water Data'!E35)),NA())))</f>
        <v>#N/A</v>
      </c>
      <c r="I41" s="82" t="e">
        <f ca="true">+IF(AND(ISTEXT(OFFSET('Water Data'!$B$2,0,10*ROW('Water Data'!E35))),BX41="Yes"),OFFSET('Water Data'!$E$9,0,10*ROW('Water Data'!E35)),IF(AND(ISTEXT(OFFSET('Water Data'!$B$2,0,10*ROW('Water Data'!E35))),BX41="No",ISNUMBER(OFFSET('Water Data'!$E$9,0,10*ROW('Water Data'!E35)))),CONCATENATE("[",ROUND(OFFSET('Water Data'!$E$9,0,10*ROW('Water Data'!E35)),0),"]"),IF(AND(ISTEXT(OFFSET('Water Data'!$B$2,0,10*ROW('Water Data'!E35))),BX41="",ISNUMBER(OFFSET('Water Data'!$E$9,0,10*ROW('Water Data'!E35)))),OFFSET('Water Data'!$E$9,0,10*ROW('Water Data'!E35)),NA())))</f>
        <v>#N/A</v>
      </c>
      <c r="J41" s="82" t="e">
        <f ca="true">+IF(AND(ISTEXT(OFFSET('Water Data'!$B$2,0,10*ROW('Water Data'!F35))),BY41="Yes"),100-OFFSET('Water Data'!$F$4,0,10*ROW('Water Data'!F35)),IF(AND(ISTEXT(OFFSET('Water Data'!$B$2,0,10*ROW('Water Data'!F35))),BY41="No",ISNUMBER(OFFSET('Water Data'!$F$4,0,10*ROW('Water Data'!F35)))),CONCATENATE("[",ROUND(100-OFFSET('Water Data'!$F$4,0,10*ROW('Water Data'!F35)),0),"]"),IF(AND(ISTEXT(OFFSET('Water Data'!$B$2,0,10*ROW('Water Data'!F35))),BY41="",ISNUMBER(OFFSET('Water Data'!$F$4,0,10*ROW('Water Data'!F35)))),100-OFFSET('Water Data'!$F$4,0,10*ROW('Water Data'!F35)),NA())))</f>
        <v>#N/A</v>
      </c>
      <c r="K41" s="82" t="e">
        <f ca="true">+IF(AND(ISTEXT(OFFSET('Water Data'!$B$2,0,10*ROW('Water Data'!F35))),BZ41="Yes"),OFFSET('Water Data'!$F$6,0,10*ROW('Water Data'!F35)),IF(AND(ISTEXT(OFFSET('Water Data'!$B$2,0,10*ROW('Water Data'!F35))),BZ41="No",ISNUMBER(OFFSET('Water Data'!$F$6,0,10*ROW('Water Data'!F35)))),CONCATENATE("[",ROUND(OFFSET('Water Data'!$F$6,0,10*ROW('Water Data'!F35)),0),"]"),IF(AND(ISTEXT(OFFSET('Water Data'!$B$2,0,10*ROW('Water Data'!F35))),BZ41="",ISNUMBER(OFFSET('Water Data'!$F$6,0,10*ROW('Water Data'!F35)))),OFFSET('Water Data'!$F$6,0,10*ROW('Water Data'!F35)),NA())))</f>
        <v>#N/A</v>
      </c>
      <c r="L41" s="82" t="e">
        <f ca="true">+IF(AND(ISTEXT(OFFSET('Water Data'!$B$2,0,10*ROW('Water Data'!F35))),CA41="Yes"),OFFSET('Water Data'!$F$9,0,10*ROW('Water Data'!F35)),IF(AND(ISTEXT(OFFSET('Water Data'!$B$2,0,10*ROW('Water Data'!F35))),CA41="No",ISNUMBER(OFFSET('Water Data'!$F$9,0,10*ROW('Water Data'!F35)))),CONCATENATE("[",ROUND(OFFSET('Water Data'!$F$9,0,10*ROW('Water Data'!F35)),0),"]"),IF(AND(ISTEXT(OFFSET('Water Data'!$B$2,0,10*ROW('Water Data'!F35))),CA41="",ISNUMBER(OFFSET('Water Data'!$F$9,0,10*ROW('Water Data'!F35)))),OFFSET('Water Data'!$F$9,0,10*ROW('Water Data'!F35)),NA())))</f>
        <v>#N/A</v>
      </c>
      <c r="M41" s="82" t="e">
        <f ca="true">+IF(AND(ISTEXT(OFFSET('Water Data'!$B$2,0,10*ROW('Water Data'!G35))),CB41="Yes"),100-OFFSET('Water Data'!$G$4,0,10*ROW('Water Data'!G35)),IF(AND(ISTEXT(OFFSET('Water Data'!$B$2,0,10*ROW('Water Data'!G35))),CB41="No",ISNUMBER(OFFSET('Water Data'!$G$4,0,10*ROW('Water Data'!G35)))),CONCATENATE("[",ROUND(100-OFFSET('Water Data'!$G$4,0,10*ROW('Water Data'!G35)),0),"]"),IF(AND(ISTEXT(OFFSET('Water Data'!$B$2,0,10*ROW('Water Data'!G35))),CB41="",ISNUMBER(OFFSET('Water Data'!$G$4,0,10*ROW('Water Data'!G35)))),100-OFFSET('Water Data'!$G$4,0,10*ROW('Water Data'!G35)),NA())))</f>
        <v>#N/A</v>
      </c>
      <c r="N41" s="82" t="e">
        <f ca="true">+IF(AND(ISTEXT(OFFSET('Water Data'!$B$2,0,10*ROW('Water Data'!G35))),CC41="Yes"),OFFSET('Water Data'!$G$6,0,10*ROW('Water Data'!G35)),IF(AND(ISTEXT(OFFSET('Water Data'!$B$2,0,10*ROW('Water Data'!G35))),CC41="No",ISNUMBER(OFFSET('Water Data'!$G$6,0,10*ROW('Water Data'!G35)))),CONCATENATE("[",ROUND(OFFSET('Water Data'!$G$6,0,10*ROW('Water Data'!G35)),0),"]"),IF(AND(ISTEXT(OFFSET('Water Data'!$B$2,0,10*ROW('Water Data'!G35))),CC41="",ISNUMBER(OFFSET('Water Data'!$G$6,0,10*ROW('Water Data'!G35)))),OFFSET('Water Data'!$G$6,0,10*ROW('Water Data'!G35)),NA())))</f>
        <v>#N/A</v>
      </c>
      <c r="O41" s="82" t="e">
        <f ca="true">+IF(AND(ISTEXT(OFFSET('Water Data'!$B$2,0,10*ROW('Water Data'!G35))),CD41="Yes"),OFFSET('Water Data'!$G$9,0,10*ROW('Water Data'!G35)),IF(AND(ISTEXT(OFFSET('Water Data'!$B$2,0,10*ROW('Water Data'!G35))),CD41="No",ISNUMBER(OFFSET('Water Data'!$G$9,0,10*ROW('Water Data'!G35)))),CONCATENATE("[",ROUND(OFFSET('Water Data'!$G$9,0,10*ROW('Water Data'!G35)),0),"]"),IF(AND(ISTEXT(OFFSET('Water Data'!$B$2,0,10*ROW('Water Data'!G35))),CD41="",ISNUMBER(OFFSET('Water Data'!$G$9,0,10*ROW('Water Data'!G35)))),OFFSET('Water Data'!$G$9,0,10*ROW('Water Data'!G35)),NA())))</f>
        <v>#N/A</v>
      </c>
      <c r="P41" s="82" t="e">
        <f ca="true">+IF(AND(ISTEXT(OFFSET('Water Data'!$B$2,0,10*ROW('Water Data'!H35))),CE41="Yes"),100-OFFSET('Water Data'!$H$4,0,10*ROW('Water Data'!H35)),IF(AND(ISTEXT(OFFSET('Water Data'!$B$2,0,10*ROW('Water Data'!H35))),CE41="No",ISNUMBER(OFFSET('Water Data'!$H$4,0,10*ROW('Water Data'!H35)))),CONCATENATE("[",ROUND(100-OFFSET('Water Data'!$H$4,0,10*ROW('Water Data'!H35)),0),"]"),IF(AND(ISTEXT(OFFSET('Water Data'!$B$2,0,10*ROW('Water Data'!H35))),CE41="",ISNUMBER(OFFSET('Water Data'!$H$4,0,10*ROW('Water Data'!H35)))),100-OFFSET('Water Data'!$H$4,0,10*ROW('Water Data'!H35)),NA())))</f>
        <v>#N/A</v>
      </c>
      <c r="Q41" s="82" t="e">
        <f ca="true">+IF(AND(ISTEXT(OFFSET('Water Data'!$B$2,0,10*ROW('Water Data'!H35))),CF41="Yes"),OFFSET('Water Data'!$H$6,0,10*ROW('Water Data'!H35)),IF(AND(ISTEXT(OFFSET('Water Data'!$B$2,0,10*ROW('Water Data'!H35))),CF41="No",ISNUMBER(OFFSET('Water Data'!$H$6,0,10*ROW('Water Data'!H35)))),CONCATENATE("[",ROUND(OFFSET('Water Data'!$H$6,0,10*ROW('Water Data'!H35)),0),"]"),IF(AND(ISTEXT(OFFSET('Water Data'!$B$2,0,10*ROW('Water Data'!H35))),CF41="",ISNUMBER(OFFSET('Water Data'!$H$6,0,10*ROW('Water Data'!H35)))),OFFSET('Water Data'!$H$6,0,10*ROW('Water Data'!H35)),NA())))</f>
        <v>#N/A</v>
      </c>
      <c r="R41" s="82" t="e">
        <f ca="true">+IF(AND(ISTEXT(OFFSET('Water Data'!$B$2,0,10*ROW('Water Data'!H35))),CG41="Yes"),OFFSET('Water Data'!$H$9,0,10*ROW('Water Data'!H35)),IF(AND(ISTEXT(OFFSET('Water Data'!$B$2,0,10*ROW('Water Data'!H35))),CG41="No",ISNUMBER(OFFSET('Water Data'!$H$9,0,10*ROW('Water Data'!H35)))),CONCATENATE("[",ROUND(OFFSET('Water Data'!$H$9,0,10*ROW('Water Data'!H35)),0),"]"),IF(AND(ISTEXT(OFFSET('Water Data'!$B$2,0,10*ROW('Water Data'!H35))),CG41="",ISNUMBER(OFFSET('Water Data'!$H$9,0,10*ROW('Water Data'!H35)))),OFFSET('Water Data'!$H$9,0,10*ROW('Water Data'!H35)),NA())))</f>
        <v>#N/A</v>
      </c>
      <c r="S41" s="82" t="e">
        <f ca="true">+IF(AND(ISTEXT(OFFSET('Water Data'!$B$2,0,10*ROW('Water Data'!I35))),CH41="Yes"),100-OFFSET('Water Data'!$I$4,0,10*ROW('Water Data'!I35)),IF(AND(ISTEXT(OFFSET('Water Data'!$B$2,0,10*ROW('Water Data'!I35))),CH41="No",ISNUMBER(OFFSET('Water Data'!$I$4,0,10*ROW('Water Data'!I35)))),CONCATENATE("[",ROUND(100-OFFSET('Water Data'!$I$4,0,10*ROW('Water Data'!I35)),0),"]"),IF(AND(ISTEXT(OFFSET('Water Data'!$B$2,0,10*ROW('Water Data'!I35))),CH41="",ISNUMBER(OFFSET('Water Data'!$I$4,0,10*ROW('Water Data'!I35)))),100-OFFSET('Water Data'!$I$4,0,10*ROW('Water Data'!I35)),NA())))</f>
        <v>#N/A</v>
      </c>
      <c r="T41" s="82" t="e">
        <f ca="true">+IF(AND(ISTEXT(OFFSET('Water Data'!$B$2,0,10*ROW('Water Data'!I35))),CI41="Yes"),OFFSET('Water Data'!$I$6,0,10*ROW('Water Data'!I35)),IF(AND(ISTEXT(OFFSET('Water Data'!$B$2,0,10*ROW('Water Data'!I35))),CI41="No",ISNUMBER(OFFSET('Water Data'!$I$6,0,10*ROW('Water Data'!I35)))),CONCATENATE("[",ROUND(OFFSET('Water Data'!$I$6,0,10*ROW('Water Data'!I35)),0),"]"),IF(AND(ISTEXT(OFFSET('Water Data'!$B$2,0,10*ROW('Water Data'!I35))),CI41="",ISNUMBER(OFFSET('Water Data'!$I$6,0,10*ROW('Water Data'!I35)))),OFFSET('Water Data'!$I$6,0,10*ROW('Water Data'!I35)),NA())))</f>
        <v>#N/A</v>
      </c>
      <c r="U41" s="82" t="e">
        <f ca="true">+IF(AND(ISTEXT(OFFSET('Water Data'!$B$2,0,10*ROW('Water Data'!I35))),CJ41="Yes"),OFFSET('Water Data'!$I$9,0,10*ROW('Water Data'!I35)),IF(AND(ISTEXT(OFFSET('Water Data'!$B$2,0,10*ROW('Water Data'!I35))),CJ41="No",ISNUMBER(OFFSET('Water Data'!$I$9,0,10*ROW('Water Data'!I35)))),CONCATENATE("[",ROUND(OFFSET('Water Data'!$I$9,0,10*ROW('Water Data'!I35)),0),"]"),IF(AND(ISTEXT(OFFSET('Water Data'!$B$2,0,10*ROW('Water Data'!I35))),CJ41="",ISNUMBER(OFFSET('Water Data'!$I$9,0,10*ROW('Water Data'!I35)))),OFFSET('Water Data'!$I$9,0,10*ROW('Water Data'!I35)),NA())))</f>
        <v>#N/A</v>
      </c>
      <c r="V41" s="83" t="e">
        <f ca="true">+IF(AND(ISTEXT(OFFSET('Sanitation Data'!$B$2,0,10*ROW('Sanitation Data'!D35))),CK41="Yes"),100-OFFSET('Sanitation Data'!$D$4,0,10*ROW('Sanitation Data'!D35)),IF(AND(ISTEXT(OFFSET('Sanitation Data'!$B$2,0,10*ROW('Sanitation Data'!D35))),CK41="No",ISNUMBER(OFFSET('Sanitation Data'!$D$4,0,10*ROW('Sanitation Data'!D35)))),CONCATENATE("[",ROUND(100-OFFSET('Sanitation Data'!$D$4,0,10*ROW('Sanitation Data'!D35)),0),"]"),IF(AND(ISTEXT(OFFSET('Sanitation Data'!$B$2,0,10*ROW('Sanitation Data'!D35))),CK41="",ISNUMBER(OFFSET('Sanitation Data'!$D$4,0,10*ROW('Sanitation Data'!D35)))),100-OFFSET('Sanitation Data'!$D$4,0,10*ROW('Sanitation Data'!D35)),NA())))</f>
        <v>#N/A</v>
      </c>
      <c r="W41" s="83" t="e">
        <f ca="true">+IF(AND(ISTEXT(OFFSET('Sanitation Data'!$B$2,0,10*ROW('Sanitation Data'!D35))),CL41="Yes"),OFFSET('Sanitation Data'!$D$6,0,10*ROW('Sanitation Data'!D35)),IF(AND(ISTEXT(OFFSET('Sanitation Data'!$B$2,0,10*ROW('Sanitation Data'!D35))),CL41="No",ISNUMBER(OFFSET('Sanitation Data'!$D$6,0,10*ROW('Sanitation Data'!D35)))),CONCATENATE("[",ROUND(OFFSET('Sanitation Data'!$D$6,0,10*ROW('Sanitation Data'!D35)),0),"]"),IF(AND(ISTEXT(OFFSET('Sanitation Data'!$B$2,0,10*ROW('Sanitation Data'!D35))),CL41="",ISNUMBER(OFFSET('Sanitation Data'!$D$6,0,10*ROW('Sanitation Data'!D35)))),OFFSET('Sanitation Data'!$D$6,0,10*ROW('Sanitation Data'!D35)),NA())))</f>
        <v>#N/A</v>
      </c>
      <c r="X41" s="83" t="e">
        <f ca="true">+IF(AND(ISTEXT(OFFSET('Sanitation Data'!$B$2,0,10*ROW('Sanitation Data'!D35))),CM41="Yes"),OFFSET('Sanitation Data'!$D$10,0,10*ROW('Sanitation Data'!D35)),IF(AND(ISTEXT(OFFSET('Sanitation Data'!$B$2,0,10*ROW('Sanitation Data'!D35))),CM41="No",ISNUMBER(OFFSET('Sanitation Data'!$D$10,0,10*ROW('Sanitation Data'!D35)))),CONCATENATE("[",ROUND(OFFSET('Sanitation Data'!$D$10,0,10*ROW('Sanitation Data'!D35)),0),"]"),IF(AND(ISTEXT(OFFSET('Sanitation Data'!$B$2,0,10*ROW('Sanitation Data'!D35))),CM41="",ISNUMBER(OFFSET('Sanitation Data'!$D$10,0,10*ROW('Sanitation Data'!D35)))),OFFSET('Sanitation Data'!$D$10,0,10*ROW('Sanitation Data'!D35)),NA())))</f>
        <v>#N/A</v>
      </c>
      <c r="Y41" s="83" t="e">
        <f ca="true">+IF(AND(ISTEXT(OFFSET('Sanitation Data'!$B$2,0,10*ROW('Sanitation Data'!D35))),CN41="Yes"),OFFSET('Sanitation Data'!$D$11,0,10*ROW('Sanitation Data'!D35)),IF(AND(ISTEXT(OFFSET('Sanitation Data'!$B$2,0,10*ROW('Sanitation Data'!D35))),CN41="No",ISNUMBER(OFFSET('Sanitation Data'!$D$11,0,10*ROW('Sanitation Data'!D35)))),CONCATENATE("[",ROUND(OFFSET('Sanitation Data'!$D$11,0,10*ROW('Sanitation Data'!D35)),0),"]"),IF(AND(ISTEXT(OFFSET('Sanitation Data'!$B$2,0,10*ROW('Sanitation Data'!D35))),CN41="",ISNUMBER(OFFSET('Sanitation Data'!$D$11,0,10*ROW('Sanitation Data'!D35)))),OFFSET('Sanitation Data'!$D$11,0,10*ROW('Sanitation Data'!D35)),NA())))</f>
        <v>#N/A</v>
      </c>
      <c r="Z41" s="83" t="e">
        <f ca="true">+IF(AND(ISTEXT(OFFSET('Sanitation Data'!$B$2,0,10*ROW('Sanitation Data'!D35))),CO41="Yes"),OFFSET('Sanitation Data'!$D$12,0,10*ROW('Sanitation Data'!D35)),IF(AND(ISTEXT(OFFSET('Sanitation Data'!$B$2,0,10*ROW('Sanitation Data'!D35))),CO41="No",ISNUMBER(OFFSET('Sanitation Data'!$D$12,0,10*ROW('Sanitation Data'!D35)))),CONCATENATE("[",ROUND(OFFSET('Sanitation Data'!$D$12,0,10*ROW('Sanitation Data'!D35)),0),"]"),IF(AND(ISTEXT(OFFSET('Sanitation Data'!$B$2,0,10*ROW('Sanitation Data'!D35))),CO41="",ISNUMBER(OFFSET('Sanitation Data'!$D$12,0,10*ROW('Sanitation Data'!D35)))),OFFSET('Sanitation Data'!$D$12,0,10*ROW('Sanitation Data'!D35)),NA())))</f>
        <v>#N/A</v>
      </c>
      <c r="AA41" s="83" t="e">
        <f ca="true">+IF(AND(ISTEXT(OFFSET('Sanitation Data'!$B$2,0,10*ROW('Sanitation Data'!E35))),CP41="Yes"),100-OFFSET('Sanitation Data'!$E$4,0,10*ROW('Sanitation Data'!E35)),IF(AND(ISTEXT(OFFSET('Sanitation Data'!$B$2,0,10*ROW('Sanitation Data'!E35))),CP41="No",ISNUMBER(OFFSET('Sanitation Data'!$E$4,0,10*ROW('Sanitation Data'!E35)))),CONCATENATE("[",ROUND(100-OFFSET('Sanitation Data'!$E$4,0,10*ROW('Sanitation Data'!E35)),0),"]"),IF(AND(ISTEXT(OFFSET('Sanitation Data'!$B$2,0,10*ROW('Sanitation Data'!E35))),CP41="",ISNUMBER(OFFSET('Sanitation Data'!$E$4,0,10*ROW('Sanitation Data'!E35)))),100-OFFSET('Sanitation Data'!$E$4,0,10*ROW('Sanitation Data'!E35)),NA())))</f>
        <v>#N/A</v>
      </c>
      <c r="AB41" s="83" t="e">
        <f ca="true">+IF(AND(ISTEXT(OFFSET('Sanitation Data'!$B$2,0,10*ROW('Sanitation Data'!E35))),CQ41="Yes"),OFFSET('Sanitation Data'!$E$6,0,10*ROW('Sanitation Data'!H35)),IF(AND(ISTEXT(OFFSET('Sanitation Data'!$B$2,0,10*ROW('Sanitation Data'!E35))),CQ41="No",ISNUMBER(OFFSET('Sanitation Data'!$E$6,0,10*ROW('Sanitation Data'!E35)))),CONCATENATE("[",ROUND(OFFSET('Sanitation Data'!$E$6,0,10*ROW('Sanitation Data'!E35)),0),"]"),IF(AND(ISTEXT(OFFSET('Sanitation Data'!$B$2,0,10*ROW('Sanitation Data'!E35))),CQ41="",ISNUMBER(OFFSET('Sanitation Data'!$E$6,0,10*ROW('Sanitation Data'!E35)))),OFFSET('Sanitation Data'!$E$6,0,10*ROW('Sanitation Data'!E35)),NA())))</f>
        <v>#N/A</v>
      </c>
      <c r="AC41" s="83" t="e">
        <f ca="true">+IF(AND(ISTEXT(OFFSET('Sanitation Data'!$B$2,0,10*ROW('Sanitation Data'!E35))),CR41="Yes"),OFFSET('Sanitation Data'!$E$10,0,10*ROW('Sanitation Data'!E35)),IF(AND(ISTEXT(OFFSET('Sanitation Data'!$B$2,0,10*ROW('Sanitation Data'!E35))),CR41="No",ISNUMBER(OFFSET('Sanitation Data'!$E$10,0,10*ROW('Sanitation Data'!E35)))),CONCATENATE("[",ROUND(OFFSET('Sanitation Data'!$E$10,0,10*ROW('Sanitation Data'!E35)),0),"]"),IF(AND(ISTEXT(OFFSET('Sanitation Data'!$B$2,0,10*ROW('Sanitation Data'!E35))),CR41="",ISNUMBER(OFFSET('Sanitation Data'!$E$10,0,10*ROW('Sanitation Data'!E35)))),OFFSET('Sanitation Data'!$E$10,0,10*ROW('Sanitation Data'!E35)),NA())))</f>
        <v>#N/A</v>
      </c>
      <c r="AD41" s="83" t="e">
        <f ca="true">+IF(AND(ISTEXT(OFFSET('Sanitation Data'!$B$2,0,10*ROW('Sanitation Data'!E35))),CS41="Yes"),OFFSET('Sanitation Data'!$E$11,0,10*ROW('Sanitation Data'!E35)),IF(AND(ISTEXT(OFFSET('Sanitation Data'!$B$2,0,10*ROW('Sanitation Data'!E35))),CS41="No",ISNUMBER(OFFSET('Sanitation Data'!$E$11,0,10*ROW('Sanitation Data'!E35)))),CONCATENATE("[",ROUND(OFFSET('Sanitation Data'!$E$11,0,10*ROW('Sanitation Data'!E35)),0),"]"),IF(AND(ISTEXT(OFFSET('Sanitation Data'!$B$2,0,10*ROW('Sanitation Data'!E35))),CS41="",ISNUMBER(OFFSET('Sanitation Data'!$E$11,0,10*ROW('Sanitation Data'!E35)))),OFFSET('Sanitation Data'!$E$11,0,10*ROW('Sanitation Data'!E35)),NA())))</f>
        <v>#N/A</v>
      </c>
      <c r="AE41" s="83" t="e">
        <f ca="true">+IF(AND(ISTEXT(OFFSET('Sanitation Data'!$B$2,0,10*ROW('Sanitation Data'!E35))),CT41="Yes"),OFFSET('Sanitation Data'!$E$12,0,10*ROW('Sanitation Data'!E35)),IF(AND(ISTEXT(OFFSET('Sanitation Data'!$B$2,0,10*ROW('Sanitation Data'!E35))),CT41="No",ISNUMBER(OFFSET('Sanitation Data'!$E$12,0,10*ROW('Sanitation Data'!E35)))),CONCATENATE("[",ROUND(OFFSET('Sanitation Data'!$E$12,0,10*ROW('Sanitation Data'!E35)),0),"]"),IF(AND(ISTEXT(OFFSET('Sanitation Data'!$B$2,0,10*ROW('Sanitation Data'!E35))),CT41="",ISNUMBER(OFFSET('Sanitation Data'!$E$12,0,10*ROW('Sanitation Data'!E35)))),OFFSET('Sanitation Data'!$E$12,0,10*ROW('Sanitation Data'!E35)),NA())))</f>
        <v>#N/A</v>
      </c>
      <c r="AF41" s="83" t="e">
        <f ca="true">+IF(AND(ISTEXT(OFFSET('Sanitation Data'!$B$2,0,10*ROW('Sanitation Data'!F35))),CU41="Yes"),100-OFFSET('Sanitation Data'!$F$4,0,10*ROW('Sanitation Data'!F35)),IF(AND(ISTEXT(OFFSET('Sanitation Data'!$B$2,0,10*ROW('Sanitation Data'!F35))),CU41="No",ISNUMBER(OFFSET('Sanitation Data'!$F$4,0,10*ROW('Sanitation Data'!F35)))),CONCATENATE("[",ROUND(100-OFFSET('Sanitation Data'!$F$4,0,10*ROW('Sanitation Data'!F35)),0),"]"),IF(AND(ISTEXT(OFFSET('Sanitation Data'!$B$2,0,10*ROW('Sanitation Data'!F35))),CU41="",ISNUMBER(OFFSET('Sanitation Data'!$F$4,0,10*ROW('Sanitation Data'!F35)))),100-OFFSET('Sanitation Data'!$F$4,0,10*ROW('Sanitation Data'!F35)),NA())))</f>
        <v>#N/A</v>
      </c>
      <c r="AG41" s="83" t="e">
        <f ca="true">+IF(AND(ISTEXT(OFFSET('Sanitation Data'!$B$2,0,10*ROW('Sanitation Data'!F35))),CV41="Yes"),OFFSET('Sanitation Data'!$F$6,0,10*ROW('Sanitation Data'!F35)),IF(AND(ISTEXT(OFFSET('Sanitation Data'!$B$2,0,10*ROW('Sanitation Data'!F35))),CV41="No",ISNUMBER(OFFSET('Sanitation Data'!$F$6,0,10*ROW('Sanitation Data'!F35)))),CONCATENATE("[",ROUND(OFFSET('Sanitation Data'!$F$6,0,10*ROW('Sanitation Data'!F35)),0),"]"),IF(AND(ISTEXT(OFFSET('Sanitation Data'!$B$2,0,10*ROW('Sanitation Data'!F35))),CV41="",ISNUMBER(OFFSET('Sanitation Data'!$F$6,0,10*ROW('Sanitation Data'!F35)))),OFFSET('Sanitation Data'!$F$6,0,10*ROW('Sanitation Data'!F35)),NA())))</f>
        <v>#N/A</v>
      </c>
      <c r="AH41" s="83" t="e">
        <f ca="true">+IF(AND(ISTEXT(OFFSET('Sanitation Data'!$B$2,0,10*ROW('Sanitation Data'!F35))),CW41="Yes"),OFFSET('Sanitation Data'!$F$10,0,10*ROW('Sanitation Data'!F35)),IF(AND(ISTEXT(OFFSET('Sanitation Data'!$B$2,0,10*ROW('Sanitation Data'!F35))),CW41="No",ISNUMBER(OFFSET('Sanitation Data'!$F$10,0,10*ROW('Sanitation Data'!F35)))),CONCATENATE("[",ROUND(OFFSET('Sanitation Data'!$F$10,0,10*ROW('Sanitation Data'!F35)),0),"]"),IF(AND(ISTEXT(OFFSET('Sanitation Data'!$B$2,0,10*ROW('Sanitation Data'!F35))),CW41="",ISNUMBER(OFFSET('Sanitation Data'!$F$10,0,10*ROW('Sanitation Data'!F35)))),OFFSET('Sanitation Data'!$F$10,0,10*ROW('Sanitation Data'!F35)),NA())))</f>
        <v>#N/A</v>
      </c>
      <c r="AI41" s="83" t="e">
        <f ca="true">+IF(AND(ISTEXT(OFFSET('Sanitation Data'!$B$2,0,10*ROW('Sanitation Data'!F35))),CX41="Yes"),OFFSET('Sanitation Data'!$F$11,0,10*ROW('Sanitation Data'!F35)),IF(AND(ISTEXT(OFFSET('Sanitation Data'!$B$2,0,10*ROW('Sanitation Data'!F35))),CX41="No",ISNUMBER(OFFSET('Sanitation Data'!$F$11,0,10*ROW('Sanitation Data'!F35)))),CONCATENATE("[",ROUND(OFFSET('Sanitation Data'!$F$11,0,10*ROW('Sanitation Data'!F35)),0),"]"),IF(AND(ISTEXT(OFFSET('Sanitation Data'!$B$2,0,10*ROW('Sanitation Data'!F35))),CX41="",ISNUMBER(OFFSET('Sanitation Data'!$F$11,0,10*ROW('Sanitation Data'!F35)))),OFFSET('Sanitation Data'!$F$11,0,10*ROW('Sanitation Data'!F35)),NA())))</f>
        <v>#N/A</v>
      </c>
      <c r="AJ41" s="83" t="e">
        <f ca="true">+IF(AND(ISTEXT(OFFSET('Sanitation Data'!$B$2,0,10*ROW('Sanitation Data'!F35))),CY41="Yes"),OFFSET('Sanitation Data'!$F$12,0,10*ROW('Sanitation Data'!F35)),IF(AND(ISTEXT(OFFSET('Sanitation Data'!$B$2,0,10*ROW('Sanitation Data'!F35))),CY41="No",ISNUMBER(OFFSET('Sanitation Data'!$F$12,0,10*ROW('Sanitation Data'!F35)))),CONCATENATE("[",ROUND(OFFSET('Sanitation Data'!$F$12,0,10*ROW('Sanitation Data'!F35)),0),"]"),IF(AND(ISTEXT(OFFSET('Sanitation Data'!$B$2,0,10*ROW('Sanitation Data'!F35))),CY41="",ISNUMBER(OFFSET('Sanitation Data'!$F$12,0,10*ROW('Sanitation Data'!F35)))),OFFSET('Sanitation Data'!$F$12,0,10*ROW('Sanitation Data'!F35)),NA())))</f>
        <v>#N/A</v>
      </c>
      <c r="AK41" s="83" t="e">
        <f ca="true">+IF(AND(ISTEXT(OFFSET('Sanitation Data'!$B$2,0,10*ROW('Sanitation Data'!G35))),CZ41="Yes"),100-OFFSET('Sanitation Data'!$G$4,0,10*ROW('Sanitation Data'!G35)),IF(AND(ISTEXT(OFFSET('Sanitation Data'!$B$2,0,10*ROW('Sanitation Data'!G35))),CZ41="No",ISNUMBER(OFFSET('Sanitation Data'!$G$4,0,10*ROW('Sanitation Data'!G35)))),CONCATENATE("[",ROUND(100-OFFSET('Sanitation Data'!$G$4,0,10*ROW('Sanitation Data'!G35)),0),"]"),IF(AND(ISTEXT(OFFSET('Sanitation Data'!$B$2,0,10*ROW('Sanitation Data'!G35))),CZ41="",ISNUMBER(OFFSET('Sanitation Data'!$G$4,0,10*ROW('Sanitation Data'!G35)))),100-OFFSET('Sanitation Data'!$G$4,0,10*ROW('Sanitation Data'!G35)),NA())))</f>
        <v>#N/A</v>
      </c>
      <c r="AL41" s="83" t="e">
        <f ca="true">+IF(AND(ISTEXT(OFFSET('Sanitation Data'!$B$2,0,10*ROW('Sanitation Data'!G35))),DA41="Yes"),OFFSET('Sanitation Data'!$G$6,0,10*ROW('Sanitation Data'!G35)),IF(AND(ISTEXT(OFFSET('Sanitation Data'!$B$2,0,10*ROW('Sanitation Data'!G35))),DA41="No",ISNUMBER(OFFSET('Sanitation Data'!$G$6,0,10*ROW('Sanitation Data'!G35)))),CONCATENATE("[",ROUND(OFFSET('Sanitation Data'!$G$6,0,10*ROW('Sanitation Data'!G35)),0),"]"),IF(AND(ISTEXT(OFFSET('Sanitation Data'!$B$2,0,10*ROW('Sanitation Data'!G35))),DA41="",ISNUMBER(OFFSET('Sanitation Data'!$G$6,0,10*ROW('Sanitation Data'!G35)))),OFFSET('Sanitation Data'!$G$6,0,10*ROW('Sanitation Data'!G35)),NA())))</f>
        <v>#N/A</v>
      </c>
      <c r="AM41" s="83" t="e">
        <f ca="true">+IF(AND(ISTEXT(OFFSET('Sanitation Data'!$B$2,0,10*ROW('Sanitation Data'!G35))),DB41="Yes"),OFFSET('Sanitation Data'!$G$10,0,10*ROW('Sanitation Data'!G35)),IF(AND(ISTEXT(OFFSET('Sanitation Data'!$B$2,0,10*ROW('Sanitation Data'!G35))),DB41="No",ISNUMBER(OFFSET('Sanitation Data'!$G$10,0,10*ROW('Sanitation Data'!G35)))),CONCATENATE("[",ROUND(OFFSET('Sanitation Data'!$G$10,0,10*ROW('Sanitation Data'!G35)),0),"]"),IF(AND(ISTEXT(OFFSET('Sanitation Data'!$B$2,0,10*ROW('Sanitation Data'!G35))),DB41="",ISNUMBER(OFFSET('Sanitation Data'!$G$10,0,10*ROW('Sanitation Data'!G35)))),OFFSET('Sanitation Data'!$G$10,0,10*ROW('Sanitation Data'!G35)),NA())))</f>
        <v>#N/A</v>
      </c>
      <c r="AN41" s="83" t="e">
        <f ca="true">+IF(AND(ISTEXT(OFFSET('Sanitation Data'!$B$2,0,10*ROW('Sanitation Data'!G35))),DC41="Yes"),OFFSET('Sanitation Data'!$G$11,0,10*ROW('Sanitation Data'!G35)),IF(AND(ISTEXT(OFFSET('Sanitation Data'!$B$2,0,10*ROW('Sanitation Data'!G35))),DC41="No",ISNUMBER(OFFSET('Sanitation Data'!$G$11,0,10*ROW('Sanitation Data'!G35)))),CONCATENATE("[",ROUND(OFFSET('Sanitation Data'!$G$11,0,10*ROW('Sanitation Data'!G35)),0),"]"),IF(AND(ISTEXT(OFFSET('Sanitation Data'!$B$2,0,10*ROW('Sanitation Data'!G35))),DC41="",ISNUMBER(OFFSET('Sanitation Data'!$G$11,0,10*ROW('Sanitation Data'!G35)))),OFFSET('Sanitation Data'!$G$11,0,10*ROW('Sanitation Data'!G35)),NA())))</f>
        <v>#N/A</v>
      </c>
      <c r="AO41" s="83" t="e">
        <f ca="true">+IF(AND(ISTEXT(OFFSET('Sanitation Data'!$B$2,0,10*ROW('Sanitation Data'!G35))),DD41="Yes"),OFFSET('Sanitation Data'!$G$12,0,10*ROW('Sanitation Data'!G35)),IF(AND(ISTEXT(OFFSET('Sanitation Data'!$B$2,0,10*ROW('Sanitation Data'!G35))),DD41="No",ISNUMBER(OFFSET('Sanitation Data'!$G$12,0,10*ROW('Sanitation Data'!G35)))),CONCATENATE("[",ROUND(OFFSET('Sanitation Data'!$G$12,0,10*ROW('Sanitation Data'!G35)),0),"]"),IF(AND(ISTEXT(OFFSET('Sanitation Data'!$B$2,0,10*ROW('Sanitation Data'!G35))),DD41="",ISNUMBER(OFFSET('Sanitation Data'!$G$12,0,10*ROW('Sanitation Data'!G35)))),OFFSET('Sanitation Data'!$G$12,0,10*ROW('Sanitation Data'!G35)),NA())))</f>
        <v>#N/A</v>
      </c>
      <c r="AP41" s="83" t="e">
        <f ca="true">+IF(AND(ISTEXT(OFFSET('Sanitation Data'!$B$2,0,10*ROW('Sanitation Data'!H35))),DE41="Yes"),100-OFFSET('Sanitation Data'!$H$4,0,10*ROW('Sanitation Data'!H35)),IF(AND(ISTEXT(OFFSET('Sanitation Data'!$B$2,0,10*ROW('Sanitation Data'!H35))),DE41="No",ISNUMBER(OFFSET('Sanitation Data'!$H$4,0,10*ROW('Sanitation Data'!H35)))),CONCATENATE("[",ROUND(100-OFFSET('Sanitation Data'!$H$4,0,10*ROW('Sanitation Data'!H35)),0),"]"),IF(AND(ISTEXT(OFFSET('Sanitation Data'!$B$2,0,10*ROW('Sanitation Data'!H35))),DE41="",ISNUMBER(OFFSET('Sanitation Data'!$H$4,0,10*ROW('Sanitation Data'!H35)))),100-OFFSET('Sanitation Data'!$H$4,0,10*ROW('Sanitation Data'!H35)),NA())))</f>
        <v>#N/A</v>
      </c>
      <c r="AQ41" s="83" t="e">
        <f ca="true">+IF(AND(ISTEXT(OFFSET('Sanitation Data'!$B$2,0,10*ROW('Sanitation Data'!H35))),DF41="Yes"),OFFSET('Sanitation Data'!$H$6,0,10*ROW('Sanitation Data'!H35)),IF(AND(ISTEXT(OFFSET('Sanitation Data'!$B$2,0,10*ROW('Sanitation Data'!H35))),DF41="No",ISNUMBER(OFFSET('Sanitation Data'!$H$6,0,10*ROW('Sanitation Data'!H35)))),CONCATENATE("[",ROUND(OFFSET('Sanitation Data'!$H$6,0,10*ROW('Sanitation Data'!H35)),0),"]"),IF(AND(ISTEXT(OFFSET('Sanitation Data'!$B$2,0,10*ROW('Sanitation Data'!H35))),DF41="",ISNUMBER(OFFSET('Sanitation Data'!$H$6,0,10*ROW('Sanitation Data'!H35)))),OFFSET('Sanitation Data'!$H$6,0,10*ROW('Sanitation Data'!H35)),NA())))</f>
        <v>#N/A</v>
      </c>
      <c r="AR41" s="83" t="e">
        <f ca="true">+IF(AND(ISTEXT(OFFSET('Sanitation Data'!$B$2,0,10*ROW('Sanitation Data'!H35))),DG41="Yes"),OFFSET('Sanitation Data'!$H$10,0,10*ROW('Sanitation Data'!H35)),IF(AND(ISTEXT(OFFSET('Sanitation Data'!$B$2,0,10*ROW('Sanitation Data'!H35))),DG41="No",ISNUMBER(OFFSET('Sanitation Data'!$H$10,0,10*ROW('Sanitation Data'!H35)))),CONCATENATE("[",ROUND(OFFSET('Sanitation Data'!$H$10,0,10*ROW('Sanitation Data'!H35)),0),"]"),IF(AND(ISTEXT(OFFSET('Sanitation Data'!$B$2,0,10*ROW('Sanitation Data'!H35))),DG41="",ISNUMBER(OFFSET('Sanitation Data'!$H$10,0,10*ROW('Sanitation Data'!H35)))),OFFSET('Sanitation Data'!$H$10,0,10*ROW('Sanitation Data'!H35)),NA())))</f>
        <v>#N/A</v>
      </c>
      <c r="AS41" s="83" t="e">
        <f ca="true">+IF(AND(ISTEXT(OFFSET('Sanitation Data'!$B$2,0,10*ROW('Sanitation Data'!H35))),DH41="Yes"),OFFSET('Sanitation Data'!$H$11,0,10*ROW('Sanitation Data'!H35)),IF(AND(ISTEXT(OFFSET('Sanitation Data'!$B$2,0,10*ROW('Sanitation Data'!H35))),DH41="No",ISNUMBER(OFFSET('Sanitation Data'!$H$11,0,10*ROW('Sanitation Data'!H35)))),CONCATENATE("[",ROUND(OFFSET('Sanitation Data'!$H$11,0,10*ROW('Sanitation Data'!H35)),0),"]"),IF(AND(ISTEXT(OFFSET('Sanitation Data'!$B$2,0,10*ROW('Sanitation Data'!H35))),DH41="",ISNUMBER(OFFSET('Sanitation Data'!$H$11,0,10*ROW('Sanitation Data'!H35)))),OFFSET('Sanitation Data'!$H$11,0,10*ROW('Sanitation Data'!H35)),NA())))</f>
        <v>#N/A</v>
      </c>
      <c r="AT41" s="83" t="e">
        <f ca="true">+IF(AND(ISTEXT(OFFSET('Sanitation Data'!$B$2,0,10*ROW('Sanitation Data'!H35))),DI41="Yes"),OFFSET('Sanitation Data'!$H$12,0,10*ROW('Sanitation Data'!H35)),IF(AND(ISTEXT(OFFSET('Sanitation Data'!$B$2,0,10*ROW('Sanitation Data'!H35))),DI41="No",ISNUMBER(OFFSET('Sanitation Data'!$H$12,0,10*ROW('Sanitation Data'!H35)))),CONCATENATE("[",ROUND(OFFSET('Sanitation Data'!$H$12,0,10*ROW('Sanitation Data'!H35)),0),"]"),IF(AND(ISTEXT(OFFSET('Sanitation Data'!$B$2,0,10*ROW('Sanitation Data'!H35))),DI41="",ISNUMBER(OFFSET('Sanitation Data'!$H$12,0,10*ROW('Sanitation Data'!H35)))),OFFSET('Sanitation Data'!$H$12,0,10*ROW('Sanitation Data'!H35)),NA())))</f>
        <v>#N/A</v>
      </c>
      <c r="AU41" s="83" t="e">
        <f ca="true">+IF(AND(ISTEXT(OFFSET('Sanitation Data'!$B$2,0,10*ROW('Sanitation Data'!I35))),DJ41="Yes"),100-OFFSET('Sanitation Data'!$I$4,0,10*ROW('Sanitation Data'!I35)),IF(AND(ISTEXT(OFFSET('Sanitation Data'!$B$2,0,10*ROW('Sanitation Data'!I35))),DJ41="No",ISNUMBER(OFFSET('Sanitation Data'!$I$4,0,10*ROW('Sanitation Data'!I35)))),CONCATENATE("[",ROUND(100-OFFSET('Sanitation Data'!$I$4,0,10*ROW('Sanitation Data'!I35)),0),"]"),IF(AND(ISTEXT(OFFSET('Sanitation Data'!$B$2,0,10*ROW('Sanitation Data'!I35))),DJ41="",ISNUMBER(OFFSET('Sanitation Data'!$I$4,0,10*ROW('Sanitation Data'!I35)))),100-OFFSET('Sanitation Data'!$I$4,0,10*ROW('Sanitation Data'!I35)),NA())))</f>
        <v>#N/A</v>
      </c>
      <c r="AV41" s="83" t="e">
        <f ca="true">+IF(AND(ISTEXT(OFFSET('Sanitation Data'!$B$2,0,10*ROW('Sanitation Data'!I35))),DK41="Yes"),OFFSET('Sanitation Data'!$I$6,0,10*ROW('Sanitation Data'!I35)),IF(AND(ISTEXT(OFFSET('Sanitation Data'!$B$2,0,10*ROW('Sanitation Data'!I35))),DK41="No",ISNUMBER(OFFSET('Sanitation Data'!$I$6,0,10*ROW('Sanitation Data'!I35)))),CONCATENATE("[",ROUND(OFFSET('Sanitation Data'!$I$6,0,10*ROW('Sanitation Data'!I35)),0),"]"),IF(AND(ISTEXT(OFFSET('Sanitation Data'!$B$2,0,10*ROW('Sanitation Data'!I35))),DK41="",ISNUMBER(OFFSET('Sanitation Data'!$I$6,0,10*ROW('Sanitation Data'!I35)))),OFFSET('Sanitation Data'!$I$6,0,10*ROW('Sanitation Data'!I35)),NA())))</f>
        <v>#N/A</v>
      </c>
      <c r="AW41" s="83" t="e">
        <f ca="true">+IF(AND(ISTEXT(OFFSET('Sanitation Data'!$B$2,0,10*ROW('Sanitation Data'!I35))),DL41="Yes"),OFFSET('Sanitation Data'!$I$10,0,10*ROW('Sanitation Data'!I35)),IF(AND(ISTEXT(OFFSET('Sanitation Data'!$B$2,0,10*ROW('Sanitation Data'!I35))),DL41="No",ISNUMBER(OFFSET('Sanitation Data'!$I$10,0,10*ROW('Sanitation Data'!I35)))),CONCATENATE("[",ROUND(OFFSET('Sanitation Data'!$I$10,0,10*ROW('Sanitation Data'!I35)),0),"]"),IF(AND(ISTEXT(OFFSET('Sanitation Data'!$B$2,0,10*ROW('Sanitation Data'!I35))),DL41="",ISNUMBER(OFFSET('Sanitation Data'!$I$10,0,10*ROW('Sanitation Data'!I35)))),OFFSET('Sanitation Data'!$I$10,0,10*ROW('Sanitation Data'!I35)),NA())))</f>
        <v>#N/A</v>
      </c>
      <c r="AX41" s="83" t="e">
        <f ca="true">+IF(AND(ISTEXT(OFFSET('Sanitation Data'!$B$2,0,10*ROW('Sanitation Data'!I35))),DM41="Yes"),OFFSET('Sanitation Data'!$I$11,0,10*ROW('Sanitation Data'!I35)),IF(AND(ISTEXT(OFFSET('Sanitation Data'!$B$2,0,10*ROW('Sanitation Data'!I35))),DM41="No",ISNUMBER(OFFSET('Sanitation Data'!$I$11,0,10*ROW('Sanitation Data'!I35)))),CONCATENATE("[",ROUND(OFFSET('Sanitation Data'!$I$11,0,10*ROW('Sanitation Data'!I35)),0),"]"),IF(AND(ISTEXT(OFFSET('Sanitation Data'!$B$2,0,10*ROW('Sanitation Data'!I35))),DM41="",ISNUMBER(OFFSET('Sanitation Data'!$I$11,0,10*ROW('Sanitation Data'!I35)))),OFFSET('Sanitation Data'!$I$11,0,10*ROW('Sanitation Data'!I35)),NA())))</f>
        <v>#N/A</v>
      </c>
      <c r="AY41" s="83" t="e">
        <f ca="true">+IF(AND(ISTEXT(OFFSET('Sanitation Data'!$B$2,0,10*ROW('Sanitation Data'!I35))),DN41="Yes"),OFFSET('Sanitation Data'!$I$12,0,10*ROW('Sanitation Data'!I35)),IF(AND(ISTEXT(OFFSET('Sanitation Data'!$B$2,0,10*ROW('Sanitation Data'!I35))),DN41="No",ISNUMBER(OFFSET('Sanitation Data'!$I$12,0,10*ROW('Sanitation Data'!I35)))),CONCATENATE("[",ROUND(OFFSET('Sanitation Data'!$I$12,0,10*ROW('Sanitation Data'!I35)),0),"]"),IF(AND(ISTEXT(OFFSET('Sanitation Data'!$B$2,0,10*ROW('Sanitation Data'!I35))),DN41="",ISNUMBER(OFFSET('Sanitation Data'!$I$12,0,10*ROW('Sanitation Data'!I35)))),OFFSET('Sanitation Data'!$I$12,0,10*ROW('Sanitation Data'!I35)),NA())))</f>
        <v>#N/A</v>
      </c>
      <c r="AZ41" s="84" t="e">
        <f ca="true">+IF(AND(ISTEXT(OFFSET('Hygiene Data'!$B$2,0,10*ROW('Hygiene Data'!D35))),DO41="Yes"),OFFSET('Hygiene Data'!$D$5,0,10*ROW('Hygiene Data'!D35)),IF(AND(ISTEXT(OFFSET('Hygiene Data'!$B$2,0,10*ROW('Hygiene Data'!D35))),DO41="No",ISNUMBER(OFFSET('Hygiene Data'!$D$5,0,10*ROW('Hygiene Data'!D35)))),CONCATENATE("[",ROUND(OFFSET('Hygiene Data'!$D$5,0,10*ROW('Hygiene Data'!D35)),0),"]"),IF(AND(ISTEXT(OFFSET('Hygiene Data'!$B$2,0,10*ROW('Hygiene Data'!D35))),DO41="",ISNUMBER(OFFSET('Hygiene Data'!$D$5,0,10*ROW('Hygiene Data'!D35)))),OFFSET('Hygiene Data'!$D$5,0,10*ROW('Hygiene Data'!D35)),NA())))</f>
        <v>#N/A</v>
      </c>
      <c r="BA41" s="84" t="e">
        <f ca="true">+IF(AND(ISTEXT(OFFSET('Hygiene Data'!$B$2,0,10*ROW('Hygiene Data'!D35))),DP41="Yes"),OFFSET('Hygiene Data'!$D$7,0,10*ROW('Hygiene Data'!D35)),IF(AND(ISTEXT(OFFSET('Hygiene Data'!$B$2,0,10*ROW('Hygiene Data'!D35))),DP41="No",ISNUMBER(OFFSET('Hygiene Data'!$D$7,0,10*ROW('Hygiene Data'!D35)))),CONCATENATE("[",ROUND(OFFSET('Hygiene Data'!$D$7,0,10*ROW('Hygiene Data'!D35)),0),"]"),IF(AND(ISTEXT(OFFSET('Hygiene Data'!$B$2,0,10*ROW('Hygiene Data'!D35))),DP41="",ISNUMBER(OFFSET('Hygiene Data'!$D$7,0,10*ROW('Hygiene Data'!D35)))),OFFSET('Hygiene Data'!$D$7,0,10*ROW('Hygiene Data'!D35)),NA())))</f>
        <v>#N/A</v>
      </c>
      <c r="BB41" s="84" t="e">
        <f ca="true">+IF(AND(ISTEXT(OFFSET('Hygiene Data'!$B$2,0,10*ROW('Hygiene Data'!D35))),DQ41="Yes"),OFFSET('Hygiene Data'!$D$9,0,10*ROW('Hygiene Data'!D35)),IF(AND(ISTEXT(OFFSET('Hygiene Data'!$B$2,0,10*ROW('Hygiene Data'!D35))),DQ41="No",ISNUMBER(OFFSET('Hygiene Data'!$D$9,0,10*ROW('Hygiene Data'!D35)))),CONCATENATE("[",ROUND(OFFSET('Hygiene Data'!$D$9,0,10*ROW('Hygiene Data'!D35)),0),"]"),IF(AND(ISTEXT(OFFSET('Hygiene Data'!$B$2,0,10*ROW('Hygiene Data'!D35))),DQ41="",ISNUMBER(OFFSET('Hygiene Data'!$D$9,0,10*ROW('Hygiene Data'!D35)))),OFFSET('Hygiene Data'!$D$9,0,10*ROW('Hygiene Data'!D35)),NA())))</f>
        <v>#N/A</v>
      </c>
      <c r="BC41" s="84" t="e">
        <f ca="true">+IF(AND(ISTEXT(OFFSET('Hygiene Data'!$B$2,0,10*ROW('Hygiene Data'!E35))),DR41="Yes"),OFFSET('Hygiene Data'!$E$5,0,10*ROW('Hygiene Data'!E35)),IF(AND(ISTEXT(OFFSET('Hygiene Data'!$B$2,0,10*ROW('Hygiene Data'!E35))),DR41="No",ISNUMBER(OFFSET('Hygiene Data'!$E$5,0,10*ROW('Hygiene Data'!E35)))),CONCATENATE("[",ROUND(OFFSET('Hygiene Data'!$E$5,0,10*ROW('Hygiene Data'!E35)),0),"]"),IF(AND(ISTEXT(OFFSET('Hygiene Data'!$B$2,0,10*ROW('Hygiene Data'!E35))),DR41="",ISNUMBER(OFFSET('Hygiene Data'!$E$5,0,10*ROW('Hygiene Data'!E35)))),OFFSET('Hygiene Data'!$E$5,0,10*ROW('Hygiene Data'!E35)),NA())))</f>
        <v>#N/A</v>
      </c>
      <c r="BD41" s="84" t="e">
        <f ca="true">+IF(AND(ISTEXT(OFFSET('Hygiene Data'!$B$2,0,10*ROW('Hygiene Data'!E35))),DS41="Yes"),OFFSET('Hygiene Data'!$E$7,0,10*ROW('Hygiene Data'!E35)),IF(AND(ISTEXT(OFFSET('Hygiene Data'!$B$2,0,10*ROW('Hygiene Data'!E35))),DS41="No",ISNUMBER(OFFSET('Hygiene Data'!$E$7,0,10*ROW('Hygiene Data'!E35)))),CONCATENATE("[",ROUND(OFFSET('Hygiene Data'!$E$7,0,10*ROW('Hygiene Data'!E35)),0),"]"),IF(AND(ISTEXT(OFFSET('Hygiene Data'!$B$2,0,10*ROW('Hygiene Data'!E35))),DS41="",ISNUMBER(OFFSET('Hygiene Data'!$E$7,0,10*ROW('Hygiene Data'!E35)))),OFFSET('Hygiene Data'!$E$7,0,10*ROW('Hygiene Data'!E35)),NA())))</f>
        <v>#N/A</v>
      </c>
      <c r="BE41" s="84" t="e">
        <f ca="true">+IF(AND(ISTEXT(OFFSET('Hygiene Data'!$B$2,0,10*ROW('Hygiene Data'!E35))),DT41="Yes"),OFFSET('Hygiene Data'!$E$9,0,10*ROW('Hygiene Data'!E35)),IF(AND(ISTEXT(OFFSET('Hygiene Data'!$B$2,0,10*ROW('Hygiene Data'!E35))),DT41="No",ISNUMBER(OFFSET('Hygiene Data'!$E$9,0,10*ROW('Hygiene Data'!E35)))),CONCATENATE("[",ROUND(OFFSET('Hygiene Data'!$E$9,0,10*ROW('Hygiene Data'!E35)),0),"]"),IF(AND(ISTEXT(OFFSET('Hygiene Data'!$B$2,0,10*ROW('Hygiene Data'!E35))),DT41="",ISNUMBER(OFFSET('Hygiene Data'!$E$9,0,10*ROW('Hygiene Data'!E35)))),OFFSET('Hygiene Data'!$E$9,0,10*ROW('Hygiene Data'!E35)),NA())))</f>
        <v>#N/A</v>
      </c>
      <c r="BF41" s="84" t="e">
        <f ca="true">+IF(AND(ISTEXT(OFFSET('Hygiene Data'!$B$2,0,10*ROW('Hygiene Data'!F35))),DU41="Yes"),OFFSET('Hygiene Data'!$F$5,0,10*ROW('Hygiene Data'!F35)),IF(AND(ISTEXT(OFFSET('Hygiene Data'!$B$2,0,10*ROW('Hygiene Data'!F35))),DU41="No",ISNUMBER(OFFSET('Hygiene Data'!$F$5,0,10*ROW('Hygiene Data'!F35)))),CONCATENATE("[",ROUND(OFFSET('Hygiene Data'!$F$5,0,10*ROW('Hygiene Data'!F35)),0),"]"),IF(AND(ISTEXT(OFFSET('Hygiene Data'!$B$2,0,10*ROW('Hygiene Data'!F35))),DU41="",ISNUMBER(OFFSET('Hygiene Data'!$F$5,0,10*ROW('Hygiene Data'!F35)))),OFFSET('Hygiene Data'!$F$5,0,10*ROW('Hygiene Data'!F35)),NA())))</f>
        <v>#N/A</v>
      </c>
      <c r="BG41" s="84" t="e">
        <f ca="true">+IF(AND(ISTEXT(OFFSET('Hygiene Data'!$B$2,0,10*ROW('Hygiene Data'!F35))),DV41="Yes"),OFFSET('Hygiene Data'!$F$7,0,10*ROW('Hygiene Data'!F35)),IF(AND(ISTEXT(OFFSET('Hygiene Data'!$B$2,0,10*ROW('Hygiene Data'!F35))),DV41="No",ISNUMBER(OFFSET('Hygiene Data'!$F$7,0,10*ROW('Hygiene Data'!F35)))),CONCATENATE("[",ROUND(OFFSET('Hygiene Data'!$F$7,0,10*ROW('Hygiene Data'!F35)),0),"]"),IF(AND(ISTEXT(OFFSET('Hygiene Data'!$B$2,0,10*ROW('Hygiene Data'!F35))),DV41="",ISNUMBER(OFFSET('Hygiene Data'!$F$7,0,10*ROW('Hygiene Data'!F35)))),OFFSET('Hygiene Data'!$F$7,0,10*ROW('Hygiene Data'!F35)),NA())))</f>
        <v>#N/A</v>
      </c>
      <c r="BH41" s="84" t="e">
        <f ca="true">+IF(AND(ISTEXT(OFFSET('Hygiene Data'!$B$2,0,10*ROW('Hygiene Data'!F35))),DW41="Yes"),OFFSET('Hygiene Data'!$F$9,0,10*ROW('Hygiene Data'!F35)),IF(AND(ISTEXT(OFFSET('Hygiene Data'!$B$2,0,10*ROW('Hygiene Data'!F35))),DW41="No",ISNUMBER(OFFSET('Hygiene Data'!$F$9,0,10*ROW('Hygiene Data'!F35)))),CONCATENATE("[",ROUND(OFFSET('Hygiene Data'!$F$9,0,10*ROW('Hygiene Data'!F35)),0),"]"),IF(AND(ISTEXT(OFFSET('Hygiene Data'!$B$2,0,10*ROW('Hygiene Data'!F35))),DW41="",ISNUMBER(OFFSET('Hygiene Data'!$F$9,0,10*ROW('Hygiene Data'!F35)))),OFFSET('Hygiene Data'!$F$9,0,10*ROW('Hygiene Data'!F35)),NA())))</f>
        <v>#N/A</v>
      </c>
      <c r="BI41" s="84" t="e">
        <f ca="true">+IF(AND(ISTEXT(OFFSET('Hygiene Data'!$B$2,0,10*ROW('Hygiene Data'!G35))),DX41="Yes"),OFFSET('Hygiene Data'!$G$5,0,10*ROW('Hygiene Data'!G35)),IF(AND(ISTEXT(OFFSET('Hygiene Data'!$B$2,0,10*ROW('Hygiene Data'!G35))),DX41="No",ISNUMBER(OFFSET('Hygiene Data'!$G$5,0,10*ROW('Hygiene Data'!G35)))),CONCATENATE("[",ROUND(OFFSET('Hygiene Data'!$G$5,0,10*ROW('Hygiene Data'!G35)),0),"]"),IF(AND(ISTEXT(OFFSET('Hygiene Data'!$B$2,0,10*ROW('Hygiene Data'!G35))),DX41="",ISNUMBER(OFFSET('Hygiene Data'!$G$5,0,10*ROW('Hygiene Data'!G35)))),OFFSET('Hygiene Data'!$G$5,0,10*ROW('Hygiene Data'!G35)),NA())))</f>
        <v>#N/A</v>
      </c>
      <c r="BJ41" s="84" t="e">
        <f ca="true">+IF(AND(ISTEXT(OFFSET('Hygiene Data'!$B$2,0,10*ROW('Hygiene Data'!G35))),DY41="Yes"),OFFSET('Hygiene Data'!$G$7,0,10*ROW('Hygiene Data'!G35)),IF(AND(ISTEXT(OFFSET('Hygiene Data'!$B$2,0,10*ROW('Hygiene Data'!G35))),DY41="No",ISNUMBER(OFFSET('Hygiene Data'!$G$7,0,10*ROW('Hygiene Data'!G35)))),CONCATENATE("[",ROUND(OFFSET('Hygiene Data'!$G$7,0,10*ROW('Hygiene Data'!G35)),0),"]"),IF(AND(ISTEXT(OFFSET('Hygiene Data'!$B$2,0,10*ROW('Hygiene Data'!G35))),DY41="",ISNUMBER(OFFSET('Hygiene Data'!$G$7,0,10*ROW('Hygiene Data'!G35)))),OFFSET('Hygiene Data'!$G$7,0,10*ROW('Hygiene Data'!G35)),NA())))</f>
        <v>#N/A</v>
      </c>
      <c r="BK41" s="84" t="e">
        <f ca="true">+IF(AND(ISTEXT(OFFSET('Hygiene Data'!$B$2,0,10*ROW('Hygiene Data'!G35))),DZ41="Yes"),OFFSET('Hygiene Data'!$G$9,0,10*ROW('Hygiene Data'!G35)),IF(AND(ISTEXT(OFFSET('Hygiene Data'!$B$2,0,10*ROW('Hygiene Data'!G35))),DZ41="No",ISNUMBER(OFFSET('Hygiene Data'!$G$9,0,10*ROW('Hygiene Data'!G35)))),CONCATENATE("[",ROUND(OFFSET('Hygiene Data'!$G$9,0,10*ROW('Hygiene Data'!G35)),0),"]"),IF(AND(ISTEXT(OFFSET('Hygiene Data'!$B$2,0,10*ROW('Hygiene Data'!G35))),DZ41="",ISNUMBER(OFFSET('Hygiene Data'!$G$9,0,10*ROW('Hygiene Data'!G35)))),OFFSET('Hygiene Data'!$G$9,0,10*ROW('Hygiene Data'!G35)),NA())))</f>
        <v>#N/A</v>
      </c>
      <c r="BL41" s="84" t="e">
        <f ca="true">+IF(AND(ISTEXT(OFFSET('Hygiene Data'!$B$2,0,10*ROW('Hygiene Data'!H35))),EA41="Yes"),OFFSET('Hygiene Data'!$H$5,0,10*ROW('Hygiene Data'!H35)),IF(AND(ISTEXT(OFFSET('Hygiene Data'!$B$2,0,10*ROW('Hygiene Data'!H35))),EA41="No",ISNUMBER(OFFSET('Hygiene Data'!$H$5,0,10*ROW('Hygiene Data'!H35)))),CONCATENATE("[",ROUND(OFFSET('Hygiene Data'!$H$5,0,10*ROW('Hygiene Data'!H35)),0),"]"),IF(AND(ISTEXT(OFFSET('Hygiene Data'!$B$2,0,10*ROW('Hygiene Data'!H35))),EA41="",ISNUMBER(OFFSET('Hygiene Data'!$H$5,0,10*ROW('Hygiene Data'!H35)))),OFFSET('Hygiene Data'!$H$5,0,10*ROW('Hygiene Data'!H35)),NA())))</f>
        <v>#N/A</v>
      </c>
      <c r="BM41" s="84" t="e">
        <f ca="true">+IF(AND(ISTEXT(OFFSET('Hygiene Data'!$B$2,0,10*ROW('Hygiene Data'!H35))),EB41="Yes"),OFFSET('Hygiene Data'!$H$7,0,10*ROW('Hygiene Data'!H35)),IF(AND(ISTEXT(OFFSET('Hygiene Data'!$B$2,0,10*ROW('Hygiene Data'!H35))),EB41="No",ISNUMBER(OFFSET('Hygiene Data'!$H$7,0,10*ROW('Hygiene Data'!H35)))),CONCATENATE("[",ROUND(OFFSET('Hygiene Data'!$H$7,0,10*ROW('Hygiene Data'!H35)),0),"]"),IF(AND(ISTEXT(OFFSET('Hygiene Data'!$B$2,0,10*ROW('Hygiene Data'!H35))),EB41="",ISNUMBER(OFFSET('Hygiene Data'!$H$7,0,10*ROW('Hygiene Data'!H35)))),OFFSET('Hygiene Data'!$H$7,0,10*ROW('Hygiene Data'!H35)),NA())))</f>
        <v>#N/A</v>
      </c>
      <c r="BN41" s="84" t="e">
        <f ca="true">+IF(AND(ISTEXT(OFFSET('Hygiene Data'!$B$2,0,10*ROW('Hygiene Data'!H35))),EC41="Yes"),OFFSET('Hygiene Data'!$H$9,0,10*ROW('Hygiene Data'!H35)),IF(AND(ISTEXT(OFFSET('Hygiene Data'!$B$2,0,10*ROW('Hygiene Data'!H35))),EC41="No",ISNUMBER(OFFSET('Hygiene Data'!$H$9,0,10*ROW('Hygiene Data'!H35)))),CONCATENATE("[",ROUND(OFFSET('Hygiene Data'!$H$9,0,10*ROW('Hygiene Data'!H35)),0),"]"),IF(AND(ISTEXT(OFFSET('Hygiene Data'!$B$2,0,10*ROW('Hygiene Data'!H35))),EC41="",ISNUMBER(OFFSET('Hygiene Data'!$H$9,0,10*ROW('Hygiene Data'!H35)))),OFFSET('Hygiene Data'!$H$9,0,10*ROW('Hygiene Data'!H35)),NA())))</f>
        <v>#N/A</v>
      </c>
      <c r="BO41" s="84" t="e">
        <f ca="true">+IF(AND(ISTEXT(OFFSET('Hygiene Data'!$B$2,0,10*ROW('Hygiene Data'!I35))),ED41="Yes"),OFFSET('Hygiene Data'!$I$5,0,10*ROW('Hygiene Data'!I35)),IF(AND(ISTEXT(OFFSET('Hygiene Data'!$B$2,0,10*ROW('Hygiene Data'!I35))),ED41="No",ISNUMBER(OFFSET('Hygiene Data'!$I$5,0,10*ROW('Hygiene Data'!I35)))),CONCATENATE("[",ROUND(OFFSET('Hygiene Data'!$I$5,0,10*ROW('Hygiene Data'!I35)),0),"]"),IF(AND(ISTEXT(OFFSET('Hygiene Data'!$B$2,0,10*ROW('Hygiene Data'!I35))),ED41="",ISNUMBER(OFFSET('Hygiene Data'!$I$5,0,10*ROW('Hygiene Data'!I35)))),OFFSET('Hygiene Data'!$I$5,0,10*ROW('Hygiene Data'!I35)),NA())))</f>
        <v>#N/A</v>
      </c>
      <c r="BP41" s="84" t="e">
        <f ca="true">+IF(AND(ISTEXT(OFFSET('Hygiene Data'!$B$2,0,10*ROW('Hygiene Data'!I35))),EE41="Yes"),OFFSET('Hygiene Data'!$I$7,0,10*ROW('Hygiene Data'!I35)),IF(AND(ISTEXT(OFFSET('Hygiene Data'!$B$2,0,10*ROW('Hygiene Data'!I35))),EE41="No",ISNUMBER(OFFSET('Hygiene Data'!$I$7,0,10*ROW('Hygiene Data'!I35)))),CONCATENATE("[",ROUND(OFFSET('Hygiene Data'!$I$7,0,10*ROW('Hygiene Data'!I35)),0),"]"),IF(AND(ISTEXT(OFFSET('Hygiene Data'!$B$2,0,10*ROW('Hygiene Data'!I35))),EE41="",ISNUMBER(OFFSET('Hygiene Data'!$I$7,0,10*ROW('Hygiene Data'!I35)))),OFFSET('Hygiene Data'!$I$7,0,10*ROW('Hygiene Data'!I35)),NA())))</f>
        <v>#N/A</v>
      </c>
      <c r="BQ41" s="84" t="e">
        <f ca="true">+IF(AND(ISTEXT(OFFSET('Hygiene Data'!$B$2,0,10*ROW('Hygiene Data'!I35))),EF41="Yes"),OFFSET('Hygiene Data'!$I$9,0,10*ROW('Hygiene Data'!I35)),IF(AND(ISTEXT(OFFSET('Hygiene Data'!$B$2,0,10*ROW('Hygiene Data'!I35))),EF41="No",ISNUMBER(OFFSET('Hygiene Data'!$I$9,0,10*ROW('Hygiene Data'!I35)))),CONCATENATE("[",ROUND(OFFSET('Hygiene Data'!$I$9,0,10*ROW('Hygiene Data'!I35)),0),"]"),IF(AND(ISTEXT(OFFSET('Hygiene Data'!$B$2,0,10*ROW('Hygiene Data'!I35))),EF41="",ISNUMBER(OFFSET('Hygiene Data'!$I$9,0,10*ROW('Hygiene Data'!I35)))),OFFSET('Hygiene Data'!$I$9,0,10*ROW('Hygiene Data'!I35)),NA())))</f>
        <v>#N/A</v>
      </c>
      <c r="BR41" s="269"/>
      <c r="BS41" s="269" t="str">
        <f ca="true">+IF(OFFSET('Water Data'!$D$27,0,10*ROW('Water Data'!D35))="","",OFFSET('Water Data'!$D$27,0,10*ROW('Water Data'!D35)))</f>
        <v/>
      </c>
      <c r="BT41" s="269" t="str">
        <f ca="true">+IF(OFFSET('Water Data'!$D$28,0,10*ROW('Water Data'!D35))="","",OFFSET('Water Data'!$D$28,0,10*ROW('Water Data'!D35)))</f>
        <v/>
      </c>
      <c r="BU41" s="269" t="str">
        <f ca="true">+IF(OFFSET('Water Data'!$D$29,0,10*ROW('Water Data'!D35))="","",OFFSET('Water Data'!$D$29,0,10*ROW('Water Data'!D35)))</f>
        <v/>
      </c>
      <c r="BV41" s="269" t="str">
        <f ca="true">+IF(OFFSET('Water Data'!$E$27,0,10*ROW('Water Data'!E35))="","",OFFSET('Water Data'!$E$27,0,10*ROW('Water Data'!E35)))</f>
        <v/>
      </c>
      <c r="BW41" s="269" t="str">
        <f ca="true">+IF(OFFSET('Water Data'!$E$28,0,10*ROW('Water Data'!E35))="","",OFFSET('Water Data'!$E$28,0,10*ROW('Water Data'!E35)))</f>
        <v/>
      </c>
      <c r="BX41" s="269" t="str">
        <f ca="true">+IF(OFFSET('Water Data'!$E$29,0,10*ROW('Water Data'!E35))="","",OFFSET('Water Data'!$E$29,0,10*ROW('Water Data'!E35)))</f>
        <v/>
      </c>
      <c r="BY41" s="269" t="str">
        <f ca="true">+IF(OFFSET('Water Data'!$F$27,0,10*ROW('Water Data'!F35))="","",OFFSET('Water Data'!$F$27,0,10*ROW('Water Data'!F35)))</f>
        <v/>
      </c>
      <c r="BZ41" s="269" t="str">
        <f ca="true">+IF(OFFSET('Water Data'!$F$28,0,10*ROW('Water Data'!F35))="","",OFFSET('Water Data'!$F$28,0,10*ROW('Water Data'!F35)))</f>
        <v/>
      </c>
      <c r="CA41" s="269" t="str">
        <f ca="true">+IF(OFFSET('Water Data'!$F$29,0,10*ROW('Water Data'!F35))="","",OFFSET('Water Data'!$F$29,0,10*ROW('Water Data'!F35)))</f>
        <v/>
      </c>
      <c r="CB41" s="269" t="str">
        <f ca="true">+IF(OFFSET('Water Data'!$G$27,0,10*ROW('Water Data'!G35))="","",OFFSET('Water Data'!$G$27,0,10*ROW('Water Data'!G35)))</f>
        <v/>
      </c>
      <c r="CC41" s="269" t="str">
        <f ca="true">+IF(OFFSET('Water Data'!$G$28,0,10*ROW('Water Data'!G35))="","",OFFSET('Water Data'!$G$28,0,10*ROW('Water Data'!G35)))</f>
        <v/>
      </c>
      <c r="CD41" s="269" t="str">
        <f ca="true">+IF(OFFSET('Water Data'!$G$29,0,10*ROW('Water Data'!G35))="","",OFFSET('Water Data'!$G$29,0,10*ROW('Water Data'!G35)))</f>
        <v/>
      </c>
      <c r="CE41" s="269" t="str">
        <f ca="true">+IF(OFFSET('Water Data'!$H$27,0,10*ROW('Water Data'!H35))="","",OFFSET('Water Data'!$H$27,0,10*ROW('Water Data'!H35)))</f>
        <v/>
      </c>
      <c r="CF41" s="269" t="str">
        <f ca="true">+IF(OFFSET('Water Data'!$H$28,0,10*ROW('Water Data'!H35))="","",OFFSET('Water Data'!$H$28,0,10*ROW('Water Data'!H35)))</f>
        <v/>
      </c>
      <c r="CG41" s="269" t="str">
        <f ca="true">+IF(OFFSET('Water Data'!$H$29,0,10*ROW('Water Data'!H35))="","",OFFSET('Water Data'!$H$29,0,10*ROW('Water Data'!H35)))</f>
        <v/>
      </c>
      <c r="CH41" s="269" t="str">
        <f ca="true">+IF(OFFSET('Water Data'!$I$27,0,10*ROW('Water Data'!I35))="","",OFFSET('Water Data'!$I$27,0,10*ROW('Water Data'!I35)))</f>
        <v/>
      </c>
      <c r="CI41" s="269" t="str">
        <f ca="true">+IF(OFFSET('Water Data'!$I$28,0,10*ROW('Water Data'!I35))="","",OFFSET('Water Data'!$I$28,0,10*ROW('Water Data'!I35)))</f>
        <v/>
      </c>
      <c r="CJ41" s="269" t="str">
        <f ca="true">+IF(OFFSET('Water Data'!$I$29,0,10*ROW('Water Data'!I35))="","",OFFSET('Water Data'!$I$29,0,10*ROW('Water Data'!I35)))</f>
        <v/>
      </c>
      <c r="CK41" s="269" t="str">
        <f ca="true">+IF(OFFSET('Sanitation Data'!$D$28,0,10*ROW('Sanitation Data'!D35))="","",OFFSET('Sanitation Data'!$D$28,0,10*ROW('Sanitation Data'!D35)))</f>
        <v/>
      </c>
      <c r="CL41" s="269" t="str">
        <f ca="true">+IF(OFFSET('Sanitation Data'!$D$29,0,10*ROW('Sanitation Data'!D35))="","",OFFSET('Sanitation Data'!$D$29,0,10*ROW('Sanitation Data'!D35)))</f>
        <v/>
      </c>
      <c r="CM41" s="269" t="str">
        <f ca="true">+IF(OFFSET('Sanitation Data'!$D$30,0,10*ROW('Sanitation Data'!D35))="","",OFFSET('Sanitation Data'!$D$30,0,10*ROW('Sanitation Data'!D35)))</f>
        <v/>
      </c>
      <c r="CN41" s="269" t="str">
        <f ca="true">+IF(OFFSET('Sanitation Data'!$D$31,0,10*ROW('Sanitation Data'!D35))="","",OFFSET('Sanitation Data'!$D$31,0,10*ROW('Sanitation Data'!D35)))</f>
        <v/>
      </c>
      <c r="CO41" s="269" t="str">
        <f ca="true">+IF(OFFSET('Sanitation Data'!$D$32,0,10*ROW('Sanitation Data'!D35))="","",OFFSET('Sanitation Data'!$D$32,0,10*ROW('Sanitation Data'!D35)))</f>
        <v/>
      </c>
      <c r="CP41" s="269" t="str">
        <f ca="true">+IF(OFFSET('Sanitation Data'!$E$28,0,10*ROW('Sanitation Data'!E35))="","",OFFSET('Sanitation Data'!$E$28,0,10*ROW('Sanitation Data'!E35)))</f>
        <v/>
      </c>
      <c r="CQ41" s="269" t="str">
        <f ca="true">+IF(OFFSET('Sanitation Data'!$E$29,0,10*ROW('Sanitation Data'!E35))="","",OFFSET('Sanitation Data'!$E$29,0,10*ROW('Sanitation Data'!E35)))</f>
        <v/>
      </c>
      <c r="CR41" s="269" t="str">
        <f ca="true">+IF(OFFSET('Sanitation Data'!$E$30,0,10*ROW('Sanitation Data'!E35))="","",OFFSET('Sanitation Data'!$E$30,0,10*ROW('Sanitation Data'!E35)))</f>
        <v/>
      </c>
      <c r="CS41" s="269" t="str">
        <f ca="true">+IF(OFFSET('Sanitation Data'!$E$31,0,10*ROW('Sanitation Data'!E35))="","",OFFSET('Sanitation Data'!$E$31,0,10*ROW('Sanitation Data'!E35)))</f>
        <v/>
      </c>
      <c r="CT41" s="269" t="str">
        <f ca="true">+IF(OFFSET('Sanitation Data'!$E$32,0,10*ROW('Sanitation Data'!E35))="","",OFFSET('Sanitation Data'!$E$32,0,10*ROW('Sanitation Data'!E35)))</f>
        <v/>
      </c>
      <c r="CU41" s="269" t="str">
        <f ca="true">+IF(OFFSET('Sanitation Data'!$F$28,0,10*ROW('Sanitation Data'!F35))="","",OFFSET('Sanitation Data'!$F$28,0,10*ROW('Sanitation Data'!F35)))</f>
        <v/>
      </c>
      <c r="CV41" s="269" t="str">
        <f ca="true">+IF(OFFSET('Sanitation Data'!$F$29,0,10*ROW('Sanitation Data'!F35))="","",OFFSET('Sanitation Data'!$F$29,0,10*ROW('Sanitation Data'!F35)))</f>
        <v/>
      </c>
      <c r="CW41" s="269" t="str">
        <f ca="true">+IF(OFFSET('Sanitation Data'!$F$30,0,10*ROW('Sanitation Data'!F35))="","",OFFSET('Sanitation Data'!$F$30,0,10*ROW('Sanitation Data'!F35)))</f>
        <v/>
      </c>
      <c r="CX41" s="269" t="str">
        <f ca="true">+IF(OFFSET('Sanitation Data'!$F$31,0,10*ROW('Sanitation Data'!F35))="","",OFFSET('Sanitation Data'!$F$31,0,10*ROW('Sanitation Data'!F35)))</f>
        <v/>
      </c>
      <c r="CY41" s="269" t="str">
        <f ca="true">+IF(OFFSET('Sanitation Data'!$F$32,0,10*ROW('Sanitation Data'!F35))="","",OFFSET('Sanitation Data'!$F$32,0,10*ROW('Sanitation Data'!F35)))</f>
        <v/>
      </c>
      <c r="CZ41" s="269" t="str">
        <f ca="true">+IF(OFFSET('Sanitation Data'!$G$28,0,10*ROW('Sanitation Data'!G35))="","",OFFSET('Sanitation Data'!$G$28,0,10*ROW('Sanitation Data'!G35)))</f>
        <v/>
      </c>
      <c r="DA41" s="269" t="str">
        <f ca="true">+IF(OFFSET('Sanitation Data'!$G$29,0,10*ROW('Sanitation Data'!G35))="","",OFFSET('Sanitation Data'!$G$29,0,10*ROW('Sanitation Data'!G35)))</f>
        <v/>
      </c>
      <c r="DB41" s="269" t="str">
        <f ca="true">+IF(OFFSET('Sanitation Data'!$G$30,0,10*ROW('Sanitation Data'!G35))="","",OFFSET('Sanitation Data'!$G$30,0,10*ROW('Sanitation Data'!G35)))</f>
        <v/>
      </c>
      <c r="DC41" s="269" t="str">
        <f ca="true">+IF(OFFSET('Sanitation Data'!$G$31,0,10*ROW('Sanitation Data'!G35))="","",OFFSET('Sanitation Data'!$G$31,0,10*ROW('Sanitation Data'!G35)))</f>
        <v/>
      </c>
      <c r="DD41" s="269" t="str">
        <f ca="true">+IF(OFFSET('Sanitation Data'!$G$32,0,10*ROW('Sanitation Data'!G35))="","",OFFSET('Sanitation Data'!$G$32,0,10*ROW('Sanitation Data'!G35)))</f>
        <v/>
      </c>
      <c r="DE41" s="269" t="str">
        <f ca="true">+IF(OFFSET('Sanitation Data'!$H$28,0,10*ROW('Sanitation Data'!H35))="","",OFFSET('Sanitation Data'!$H$28,0,10*ROW('Sanitation Data'!H35)))</f>
        <v/>
      </c>
      <c r="DF41" s="269" t="str">
        <f ca="true">+IF(OFFSET('Sanitation Data'!$H$29,0,10*ROW('Sanitation Data'!H35))="","",OFFSET('Sanitation Data'!$H$29,0,10*ROW('Sanitation Data'!H35)))</f>
        <v/>
      </c>
      <c r="DG41" s="269" t="str">
        <f ca="true">+IF(OFFSET('Sanitation Data'!$H$30,0,10*ROW('Sanitation Data'!H35))="","",OFFSET('Sanitation Data'!$H$30,0,10*ROW('Sanitation Data'!H35)))</f>
        <v/>
      </c>
      <c r="DH41" s="269" t="str">
        <f ca="true">+IF(OFFSET('Sanitation Data'!$H$31,0,10*ROW('Sanitation Data'!H35))="","",OFFSET('Sanitation Data'!$H$31,0,10*ROW('Sanitation Data'!H35)))</f>
        <v/>
      </c>
      <c r="DI41" s="269" t="str">
        <f ca="true">+IF(OFFSET('Sanitation Data'!$H$32,0,10*ROW('Sanitation Data'!H35))="","",OFFSET('Sanitation Data'!$H$32,0,10*ROW('Sanitation Data'!H35)))</f>
        <v/>
      </c>
      <c r="DJ41" s="269" t="str">
        <f ca="true">+IF(OFFSET('Sanitation Data'!$I$28,0,10*ROW('Sanitation Data'!I35))="","",OFFSET('Sanitation Data'!$I$28,0,10*ROW('Sanitation Data'!I35)))</f>
        <v/>
      </c>
      <c r="DK41" s="269" t="str">
        <f ca="true">+IF(OFFSET('Sanitation Data'!$I$29,0,10*ROW('Sanitation Data'!I35))="","",OFFSET('Sanitation Data'!$I$29,0,10*ROW('Sanitation Data'!I35)))</f>
        <v/>
      </c>
      <c r="DL41" s="269" t="str">
        <f ca="true">+IF(OFFSET('Sanitation Data'!$I$30,0,10*ROW('Sanitation Data'!I35))="","",OFFSET('Sanitation Data'!$I$30,0,10*ROW('Sanitation Data'!I35)))</f>
        <v/>
      </c>
      <c r="DM41" s="269" t="str">
        <f ca="true">+IF(OFFSET('Sanitation Data'!$I$31,0,10*ROW('Sanitation Data'!I35))="","",OFFSET('Sanitation Data'!$I$31,0,10*ROW('Sanitation Data'!I35)))</f>
        <v/>
      </c>
      <c r="DN41" s="269" t="str">
        <f ca="true">+IF(OFFSET('Sanitation Data'!$I$32,0,10*ROW('Sanitation Data'!I35))="","",OFFSET('Sanitation Data'!$I$32,0,10*ROW('Sanitation Data'!I35)))</f>
        <v/>
      </c>
      <c r="DO41" s="269" t="str">
        <f ca="true">+IF(OFFSET('Hygiene Data'!$D$11,0,10*ROW('Hygiene Data'!D35))="","",OFFSET('Hygiene Data'!$D$11,0,10*ROW('Hygiene Data'!D35)))</f>
        <v/>
      </c>
      <c r="DP41" s="269" t="str">
        <f ca="true">+IF(OFFSET('Hygiene Data'!$D$12,0,10*ROW('Hygiene Data'!D35))="","",OFFSET('Hygiene Data'!$D$12,0,10*ROW('Hygiene Data'!D35)))</f>
        <v/>
      </c>
      <c r="DQ41" s="269" t="str">
        <f ca="true">+IF(OFFSET('Hygiene Data'!$D$13,0,10*ROW('Hygiene Data'!D35))="","",OFFSET('Hygiene Data'!$D$13,0,10*ROW('Hygiene Data'!D35)))</f>
        <v/>
      </c>
      <c r="DR41" s="269" t="str">
        <f ca="true">+IF(OFFSET('Hygiene Data'!$E$11,0,10*ROW('Hygiene Data'!E35))="","",OFFSET('Hygiene Data'!$E$11,0,10*ROW('Hygiene Data'!E35)))</f>
        <v/>
      </c>
      <c r="DS41" s="269" t="str">
        <f ca="true">+IF(OFFSET('Hygiene Data'!$E$12,0,10*ROW('Hygiene Data'!E35))="","",OFFSET('Hygiene Data'!$E$12,0,10*ROW('Hygiene Data'!E35)))</f>
        <v/>
      </c>
      <c r="DT41" s="269" t="str">
        <f ca="true">+IF(OFFSET('Hygiene Data'!$E$13,0,10*ROW('Hygiene Data'!E35))="","",OFFSET('Hygiene Data'!$E$13,0,10*ROW('Hygiene Data'!E35)))</f>
        <v/>
      </c>
      <c r="DU41" s="269" t="str">
        <f ca="true">+IF(OFFSET('Hygiene Data'!$F$11,0,10*ROW('Hygiene Data'!F35))="","",OFFSET('Hygiene Data'!$F$11,0,10*ROW('Hygiene Data'!F35)))</f>
        <v/>
      </c>
      <c r="DV41" s="269" t="str">
        <f ca="true">+IF(OFFSET('Hygiene Data'!$F$12,0,10*ROW('Hygiene Data'!F35))="","",OFFSET('Hygiene Data'!$F$12,0,10*ROW('Hygiene Data'!F35)))</f>
        <v/>
      </c>
      <c r="DW41" s="269" t="str">
        <f ca="true">+IF(OFFSET('Hygiene Data'!$F$13,0,10*ROW('Hygiene Data'!F35))="","",OFFSET('Hygiene Data'!$F$13,0,10*ROW('Hygiene Data'!F35)))</f>
        <v/>
      </c>
      <c r="DX41" s="269" t="str">
        <f ca="true">+IF(OFFSET('Hygiene Data'!$G$11,0,10*ROW('Hygiene Data'!G35))="","",OFFSET('Hygiene Data'!$G$11,0,10*ROW('Hygiene Data'!G35)))</f>
        <v/>
      </c>
      <c r="DY41" s="269" t="str">
        <f ca="true">+IF(OFFSET('Hygiene Data'!$G$12,0,10*ROW('Hygiene Data'!G35))="","",OFFSET('Hygiene Data'!$G$12,0,10*ROW('Hygiene Data'!G35)))</f>
        <v/>
      </c>
      <c r="DZ41" s="269" t="str">
        <f ca="true">+IF(OFFSET('Hygiene Data'!$G$13,0,10*ROW('Hygiene Data'!G35))="","",OFFSET('Hygiene Data'!$G$13,0,10*ROW('Hygiene Data'!G35)))</f>
        <v/>
      </c>
      <c r="EA41" s="269" t="str">
        <f ca="true">+IF(OFFSET('Hygiene Data'!$H$11,0,10*ROW('Hygiene Data'!H35))="","",OFFSET('Hygiene Data'!$H$11,0,10*ROW('Hygiene Data'!H35)))</f>
        <v/>
      </c>
      <c r="EB41" s="269" t="str">
        <f ca="true">+IF(OFFSET('Hygiene Data'!$H$12,0,10*ROW('Hygiene Data'!H35))="","",OFFSET('Hygiene Data'!$H$12,0,10*ROW('Hygiene Data'!H35)))</f>
        <v/>
      </c>
      <c r="EC41" s="269" t="str">
        <f ca="true">+IF(OFFSET('Hygiene Data'!$H$13,0,10*ROW('Hygiene Data'!H35))="","",OFFSET('Hygiene Data'!$H$13,0,10*ROW('Hygiene Data'!H35)))</f>
        <v/>
      </c>
      <c r="ED41" s="269" t="str">
        <f ca="true">+IF(OFFSET('Hygiene Data'!$I$11,0,10*ROW('Hygiene Data'!I35))="","",OFFSET('Hygiene Data'!$I$11,0,10*ROW('Hygiene Data'!I35)))</f>
        <v/>
      </c>
      <c r="EE41" s="269" t="str">
        <f ca="true">+IF(OFFSET('Hygiene Data'!$I$12,0,10*ROW('Hygiene Data'!I35))="","",OFFSET('Hygiene Data'!$I$12,0,10*ROW('Hygiene Data'!I35)))</f>
        <v/>
      </c>
      <c r="EF41" s="269" t="str">
        <f ca="true">+IF(OFFSET('Hygiene Data'!$I$13,0,10*ROW('Hygiene Data'!I35))="","",OFFSET('Hygiene Data'!$I$13,0,10*ROW('Hygiene Data'!I35)))</f>
        <v/>
      </c>
    </row>
    <row xmlns:x14ac="http://schemas.microsoft.com/office/spreadsheetml/2009/9/ac" r="42" x14ac:dyDescent="0.2">
      <c r="A42" s="36" t="str">
        <f ca="true">+IF(OFFSET('Water Data'!$B$2,0,10*ROW('Water Data'!E36))="","",OFFSET('Water Data'!$B$2,0,10*ROW('Water Data'!E36)))</f>
        <v/>
      </c>
      <c r="B42" s="36" t="str">
        <f ca="true">+IF(OFFSET('Water Data'!$C$2,0,10*ROW('Water Data'!F36))="","",OFFSET('Water Data'!$C$2,0,10*ROW('Water Data'!F36)))</f>
        <v/>
      </c>
      <c r="C42" s="325" t="str">
        <f t="shared" ca="true" si="0"/>
        <v/>
      </c>
      <c r="D42" s="82" t="e">
        <f ca="true">+IF(AND(ISTEXT(OFFSET('Water Data'!$B$2,0,10*ROW('Water Data'!D36))),BS42="Yes"),100-OFFSET('Water Data'!$D$4,0,10*ROW('Water Data'!D36)),IF(AND(ISTEXT(OFFSET('Water Data'!$B$2,0,10*ROW('Water Data'!D36))),BS42="No",ISNUMBER(OFFSET('Water Data'!$D$4,0,10*ROW('Water Data'!D36)))),CONCATENATE("[",ROUND(100-OFFSET('Water Data'!$D$4,0,10*ROW('Water Data'!D36)),0),"]"),IF(AND(ISTEXT(OFFSET('Water Data'!$B$2,0,10*ROW('Water Data'!D36))),BS42="",ISNUMBER(OFFSET('Water Data'!$D$4,0,10*ROW('Water Data'!D36)))),100-OFFSET('Water Data'!$D$4,0,10*ROW('Water Data'!D36)),NA())))</f>
        <v>#N/A</v>
      </c>
      <c r="E42" s="82" t="e">
        <f ca="true">+IF(AND(ISTEXT(OFFSET('Water Data'!$B$2,0,10*ROW('Water Data'!E36))),BT42="Yes"),OFFSET('Water Data'!$D$6,0,10*ROW('Water Data'!D36)),IF(AND(ISTEXT(OFFSET('Water Data'!$B$2,0,10*ROW('Water Data'!D36))),BT42="No",ISNUMBER(OFFSET('Water Data'!$D$6,0,10*ROW('Water Data'!D36)))),CONCATENATE("[",ROUND(OFFSET('Water Data'!$D$6,0,10*ROW('Water Data'!D36)),0),"]"),IF(AND(ISTEXT(OFFSET('Water Data'!$B$2,0,10*ROW('Water Data'!D36))),BT42="",ISNUMBER(OFFSET('Water Data'!$D$6,0,10*ROW('Water Data'!D36)))),OFFSET('Water Data'!$D$6,0,10*ROW('Water Data'!D36)),NA())))</f>
        <v>#N/A</v>
      </c>
      <c r="F42" s="82" t="e">
        <f ca="true">+IF(AND(ISTEXT(OFFSET('Water Data'!$B$2,0,10*ROW('Water Data'!D36))),BU42="Yes"),OFFSET('Water Data'!$D$9,0,10*ROW('Water Data'!D36)),IF(AND(ISTEXT(OFFSET('Water Data'!$B$2,0,10*ROW('Water Data'!D36))),BU42="No",ISNUMBER(OFFSET('Water Data'!$D$9,0,10*ROW('Water Data'!D36)))),CONCATENATE("[",ROUND(OFFSET('Water Data'!$D$9,0,10*ROW('Water Data'!D36)),0),"]"),IF(AND(ISTEXT(OFFSET('Water Data'!$B$2,0,10*ROW('Water Data'!D36))),BU42="",ISNUMBER(OFFSET('Water Data'!$D$9,0,10*ROW('Water Data'!D36)))),OFFSET('Water Data'!$D$9,0,10*ROW('Water Data'!D36)),NA())))</f>
        <v>#N/A</v>
      </c>
      <c r="G42" s="82" t="e">
        <f ca="true">+IF(AND(ISTEXT(OFFSET('Water Data'!$B$2,0,10*ROW('Water Data'!E36))),BV42="Yes"),100-OFFSET('Water Data'!$E$4,0,10*ROW('Water Data'!E36)),IF(AND(ISTEXT(OFFSET('Water Data'!$B$2,0,10*ROW('Water Data'!E36))),BV42="No",ISNUMBER(OFFSET('Water Data'!$E$4,0,10*ROW('Water Data'!E36)))),CONCATENATE("[",ROUND(100-OFFSET('Water Data'!$E$4,0,10*ROW('Water Data'!E36)),0),"]"),IF(AND(ISTEXT(OFFSET('Water Data'!$B$2,0,10*ROW('Water Data'!E36))),BV42="",ISNUMBER(OFFSET('Water Data'!$E$4,0,10*ROW('Water Data'!E36)))),100-OFFSET('Water Data'!$E$4,0,10*ROW('Water Data'!E36)),NA())))</f>
        <v>#N/A</v>
      </c>
      <c r="H42" s="82" t="e">
        <f ca="true">+IF(AND(ISTEXT(OFFSET('Water Data'!$B$2,0,10*ROW('Water Data'!E36))),BW42="Yes"),OFFSET('Water Data'!$E$6,0,10*ROW('Water Data'!E36)),IF(AND(ISTEXT(OFFSET('Water Data'!$B$2,0,10*ROW('Water Data'!E36))),BW42="No",ISNUMBER(OFFSET('Water Data'!$E$6,0,10*ROW('Water Data'!E36)))),CONCATENATE("[",ROUND(OFFSET('Water Data'!$D$6,0,10*ROW('Water Data'!E36)),0),"]"),IF(AND(ISTEXT(OFFSET('Water Data'!$B$2,0,10*ROW('Water Data'!E36))),BW42="",ISNUMBER(OFFSET('Water Data'!$E$6,0,10*ROW('Water Data'!E36)))),OFFSET('Water Data'!$E$6,0,10*ROW('Water Data'!E36)),NA())))</f>
        <v>#N/A</v>
      </c>
      <c r="I42" s="82" t="e">
        <f ca="true">+IF(AND(ISTEXT(OFFSET('Water Data'!$B$2,0,10*ROW('Water Data'!E36))),BX42="Yes"),OFFSET('Water Data'!$E$9,0,10*ROW('Water Data'!E36)),IF(AND(ISTEXT(OFFSET('Water Data'!$B$2,0,10*ROW('Water Data'!E36))),BX42="No",ISNUMBER(OFFSET('Water Data'!$E$9,0,10*ROW('Water Data'!E36)))),CONCATENATE("[",ROUND(OFFSET('Water Data'!$E$9,0,10*ROW('Water Data'!E36)),0),"]"),IF(AND(ISTEXT(OFFSET('Water Data'!$B$2,0,10*ROW('Water Data'!E36))),BX42="",ISNUMBER(OFFSET('Water Data'!$E$9,0,10*ROW('Water Data'!E36)))),OFFSET('Water Data'!$E$9,0,10*ROW('Water Data'!E36)),NA())))</f>
        <v>#N/A</v>
      </c>
      <c r="J42" s="82" t="e">
        <f ca="true">+IF(AND(ISTEXT(OFFSET('Water Data'!$B$2,0,10*ROW('Water Data'!F36))),BY42="Yes"),100-OFFSET('Water Data'!$F$4,0,10*ROW('Water Data'!F36)),IF(AND(ISTEXT(OFFSET('Water Data'!$B$2,0,10*ROW('Water Data'!F36))),BY42="No",ISNUMBER(OFFSET('Water Data'!$F$4,0,10*ROW('Water Data'!F36)))),CONCATENATE("[",ROUND(100-OFFSET('Water Data'!$F$4,0,10*ROW('Water Data'!F36)),0),"]"),IF(AND(ISTEXT(OFFSET('Water Data'!$B$2,0,10*ROW('Water Data'!F36))),BY42="",ISNUMBER(OFFSET('Water Data'!$F$4,0,10*ROW('Water Data'!F36)))),100-OFFSET('Water Data'!$F$4,0,10*ROW('Water Data'!F36)),NA())))</f>
        <v>#N/A</v>
      </c>
      <c r="K42" s="82" t="e">
        <f ca="true">+IF(AND(ISTEXT(OFFSET('Water Data'!$B$2,0,10*ROW('Water Data'!F36))),BZ42="Yes"),OFFSET('Water Data'!$F$6,0,10*ROW('Water Data'!F36)),IF(AND(ISTEXT(OFFSET('Water Data'!$B$2,0,10*ROW('Water Data'!F36))),BZ42="No",ISNUMBER(OFFSET('Water Data'!$F$6,0,10*ROW('Water Data'!F36)))),CONCATENATE("[",ROUND(OFFSET('Water Data'!$F$6,0,10*ROW('Water Data'!F36)),0),"]"),IF(AND(ISTEXT(OFFSET('Water Data'!$B$2,0,10*ROW('Water Data'!F36))),BZ42="",ISNUMBER(OFFSET('Water Data'!$F$6,0,10*ROW('Water Data'!F36)))),OFFSET('Water Data'!$F$6,0,10*ROW('Water Data'!F36)),NA())))</f>
        <v>#N/A</v>
      </c>
      <c r="L42" s="82" t="e">
        <f ca="true">+IF(AND(ISTEXT(OFFSET('Water Data'!$B$2,0,10*ROW('Water Data'!F36))),CA42="Yes"),OFFSET('Water Data'!$F$9,0,10*ROW('Water Data'!F36)),IF(AND(ISTEXT(OFFSET('Water Data'!$B$2,0,10*ROW('Water Data'!F36))),CA42="No",ISNUMBER(OFFSET('Water Data'!$F$9,0,10*ROW('Water Data'!F36)))),CONCATENATE("[",ROUND(OFFSET('Water Data'!$F$9,0,10*ROW('Water Data'!F36)),0),"]"),IF(AND(ISTEXT(OFFSET('Water Data'!$B$2,0,10*ROW('Water Data'!F36))),CA42="",ISNUMBER(OFFSET('Water Data'!$F$9,0,10*ROW('Water Data'!F36)))),OFFSET('Water Data'!$F$9,0,10*ROW('Water Data'!F36)),NA())))</f>
        <v>#N/A</v>
      </c>
      <c r="M42" s="82" t="e">
        <f ca="true">+IF(AND(ISTEXT(OFFSET('Water Data'!$B$2,0,10*ROW('Water Data'!G36))),CB42="Yes"),100-OFFSET('Water Data'!$G$4,0,10*ROW('Water Data'!G36)),IF(AND(ISTEXT(OFFSET('Water Data'!$B$2,0,10*ROW('Water Data'!G36))),CB42="No",ISNUMBER(OFFSET('Water Data'!$G$4,0,10*ROW('Water Data'!G36)))),CONCATENATE("[",ROUND(100-OFFSET('Water Data'!$G$4,0,10*ROW('Water Data'!G36)),0),"]"),IF(AND(ISTEXT(OFFSET('Water Data'!$B$2,0,10*ROW('Water Data'!G36))),CB42="",ISNUMBER(OFFSET('Water Data'!$G$4,0,10*ROW('Water Data'!G36)))),100-OFFSET('Water Data'!$G$4,0,10*ROW('Water Data'!G36)),NA())))</f>
        <v>#N/A</v>
      </c>
      <c r="N42" s="82" t="e">
        <f ca="true">+IF(AND(ISTEXT(OFFSET('Water Data'!$B$2,0,10*ROW('Water Data'!G36))),CC42="Yes"),OFFSET('Water Data'!$G$6,0,10*ROW('Water Data'!G36)),IF(AND(ISTEXT(OFFSET('Water Data'!$B$2,0,10*ROW('Water Data'!G36))),CC42="No",ISNUMBER(OFFSET('Water Data'!$G$6,0,10*ROW('Water Data'!G36)))),CONCATENATE("[",ROUND(OFFSET('Water Data'!$G$6,0,10*ROW('Water Data'!G36)),0),"]"),IF(AND(ISTEXT(OFFSET('Water Data'!$B$2,0,10*ROW('Water Data'!G36))),CC42="",ISNUMBER(OFFSET('Water Data'!$G$6,0,10*ROW('Water Data'!G36)))),OFFSET('Water Data'!$G$6,0,10*ROW('Water Data'!G36)),NA())))</f>
        <v>#N/A</v>
      </c>
      <c r="O42" s="82" t="e">
        <f ca="true">+IF(AND(ISTEXT(OFFSET('Water Data'!$B$2,0,10*ROW('Water Data'!G36))),CD42="Yes"),OFFSET('Water Data'!$G$9,0,10*ROW('Water Data'!G36)),IF(AND(ISTEXT(OFFSET('Water Data'!$B$2,0,10*ROW('Water Data'!G36))),CD42="No",ISNUMBER(OFFSET('Water Data'!$G$9,0,10*ROW('Water Data'!G36)))),CONCATENATE("[",ROUND(OFFSET('Water Data'!$G$9,0,10*ROW('Water Data'!G36)),0),"]"),IF(AND(ISTEXT(OFFSET('Water Data'!$B$2,0,10*ROW('Water Data'!G36))),CD42="",ISNUMBER(OFFSET('Water Data'!$G$9,0,10*ROW('Water Data'!G36)))),OFFSET('Water Data'!$G$9,0,10*ROW('Water Data'!G36)),NA())))</f>
        <v>#N/A</v>
      </c>
      <c r="P42" s="82" t="e">
        <f ca="true">+IF(AND(ISTEXT(OFFSET('Water Data'!$B$2,0,10*ROW('Water Data'!H36))),CE42="Yes"),100-OFFSET('Water Data'!$H$4,0,10*ROW('Water Data'!H36)),IF(AND(ISTEXT(OFFSET('Water Data'!$B$2,0,10*ROW('Water Data'!H36))),CE42="No",ISNUMBER(OFFSET('Water Data'!$H$4,0,10*ROW('Water Data'!H36)))),CONCATENATE("[",ROUND(100-OFFSET('Water Data'!$H$4,0,10*ROW('Water Data'!H36)),0),"]"),IF(AND(ISTEXT(OFFSET('Water Data'!$B$2,0,10*ROW('Water Data'!H36))),CE42="",ISNUMBER(OFFSET('Water Data'!$H$4,0,10*ROW('Water Data'!H36)))),100-OFFSET('Water Data'!$H$4,0,10*ROW('Water Data'!H36)),NA())))</f>
        <v>#N/A</v>
      </c>
      <c r="Q42" s="82" t="e">
        <f ca="true">+IF(AND(ISTEXT(OFFSET('Water Data'!$B$2,0,10*ROW('Water Data'!H36))),CF42="Yes"),OFFSET('Water Data'!$H$6,0,10*ROW('Water Data'!H36)),IF(AND(ISTEXT(OFFSET('Water Data'!$B$2,0,10*ROW('Water Data'!H36))),CF42="No",ISNUMBER(OFFSET('Water Data'!$H$6,0,10*ROW('Water Data'!H36)))),CONCATENATE("[",ROUND(OFFSET('Water Data'!$H$6,0,10*ROW('Water Data'!H36)),0),"]"),IF(AND(ISTEXT(OFFSET('Water Data'!$B$2,0,10*ROW('Water Data'!H36))),CF42="",ISNUMBER(OFFSET('Water Data'!$H$6,0,10*ROW('Water Data'!H36)))),OFFSET('Water Data'!$H$6,0,10*ROW('Water Data'!H36)),NA())))</f>
        <v>#N/A</v>
      </c>
      <c r="R42" s="82" t="e">
        <f ca="true">+IF(AND(ISTEXT(OFFSET('Water Data'!$B$2,0,10*ROW('Water Data'!H36))),CG42="Yes"),OFFSET('Water Data'!$H$9,0,10*ROW('Water Data'!H36)),IF(AND(ISTEXT(OFFSET('Water Data'!$B$2,0,10*ROW('Water Data'!H36))),CG42="No",ISNUMBER(OFFSET('Water Data'!$H$9,0,10*ROW('Water Data'!H36)))),CONCATENATE("[",ROUND(OFFSET('Water Data'!$H$9,0,10*ROW('Water Data'!H36)),0),"]"),IF(AND(ISTEXT(OFFSET('Water Data'!$B$2,0,10*ROW('Water Data'!H36))),CG42="",ISNUMBER(OFFSET('Water Data'!$H$9,0,10*ROW('Water Data'!H36)))),OFFSET('Water Data'!$H$9,0,10*ROW('Water Data'!H36)),NA())))</f>
        <v>#N/A</v>
      </c>
      <c r="S42" s="82" t="e">
        <f ca="true">+IF(AND(ISTEXT(OFFSET('Water Data'!$B$2,0,10*ROW('Water Data'!I36))),CH42="Yes"),100-OFFSET('Water Data'!$I$4,0,10*ROW('Water Data'!I36)),IF(AND(ISTEXT(OFFSET('Water Data'!$B$2,0,10*ROW('Water Data'!I36))),CH42="No",ISNUMBER(OFFSET('Water Data'!$I$4,0,10*ROW('Water Data'!I36)))),CONCATENATE("[",ROUND(100-OFFSET('Water Data'!$I$4,0,10*ROW('Water Data'!I36)),0),"]"),IF(AND(ISTEXT(OFFSET('Water Data'!$B$2,0,10*ROW('Water Data'!I36))),CH42="",ISNUMBER(OFFSET('Water Data'!$I$4,0,10*ROW('Water Data'!I36)))),100-OFFSET('Water Data'!$I$4,0,10*ROW('Water Data'!I36)),NA())))</f>
        <v>#N/A</v>
      </c>
      <c r="T42" s="82" t="e">
        <f ca="true">+IF(AND(ISTEXT(OFFSET('Water Data'!$B$2,0,10*ROW('Water Data'!I36))),CI42="Yes"),OFFSET('Water Data'!$I$6,0,10*ROW('Water Data'!I36)),IF(AND(ISTEXT(OFFSET('Water Data'!$B$2,0,10*ROW('Water Data'!I36))),CI42="No",ISNUMBER(OFFSET('Water Data'!$I$6,0,10*ROW('Water Data'!I36)))),CONCATENATE("[",ROUND(OFFSET('Water Data'!$I$6,0,10*ROW('Water Data'!I36)),0),"]"),IF(AND(ISTEXT(OFFSET('Water Data'!$B$2,0,10*ROW('Water Data'!I36))),CI42="",ISNUMBER(OFFSET('Water Data'!$I$6,0,10*ROW('Water Data'!I36)))),OFFSET('Water Data'!$I$6,0,10*ROW('Water Data'!I36)),NA())))</f>
        <v>#N/A</v>
      </c>
      <c r="U42" s="82" t="e">
        <f ca="true">+IF(AND(ISTEXT(OFFSET('Water Data'!$B$2,0,10*ROW('Water Data'!I36))),CJ42="Yes"),OFFSET('Water Data'!$I$9,0,10*ROW('Water Data'!I36)),IF(AND(ISTEXT(OFFSET('Water Data'!$B$2,0,10*ROW('Water Data'!I36))),CJ42="No",ISNUMBER(OFFSET('Water Data'!$I$9,0,10*ROW('Water Data'!I36)))),CONCATENATE("[",ROUND(OFFSET('Water Data'!$I$9,0,10*ROW('Water Data'!I36)),0),"]"),IF(AND(ISTEXT(OFFSET('Water Data'!$B$2,0,10*ROW('Water Data'!I36))),CJ42="",ISNUMBER(OFFSET('Water Data'!$I$9,0,10*ROW('Water Data'!I36)))),OFFSET('Water Data'!$I$9,0,10*ROW('Water Data'!I36)),NA())))</f>
        <v>#N/A</v>
      </c>
      <c r="V42" s="83" t="e">
        <f ca="true">+IF(AND(ISTEXT(OFFSET('Sanitation Data'!$B$2,0,10*ROW('Sanitation Data'!D36))),CK42="Yes"),100-OFFSET('Sanitation Data'!$D$4,0,10*ROW('Sanitation Data'!D36)),IF(AND(ISTEXT(OFFSET('Sanitation Data'!$B$2,0,10*ROW('Sanitation Data'!D36))),CK42="No",ISNUMBER(OFFSET('Sanitation Data'!$D$4,0,10*ROW('Sanitation Data'!D36)))),CONCATENATE("[",ROUND(100-OFFSET('Sanitation Data'!$D$4,0,10*ROW('Sanitation Data'!D36)),0),"]"),IF(AND(ISTEXT(OFFSET('Sanitation Data'!$B$2,0,10*ROW('Sanitation Data'!D36))),CK42="",ISNUMBER(OFFSET('Sanitation Data'!$D$4,0,10*ROW('Sanitation Data'!D36)))),100-OFFSET('Sanitation Data'!$D$4,0,10*ROW('Sanitation Data'!D36)),NA())))</f>
        <v>#N/A</v>
      </c>
      <c r="W42" s="83" t="e">
        <f ca="true">+IF(AND(ISTEXT(OFFSET('Sanitation Data'!$B$2,0,10*ROW('Sanitation Data'!D36))),CL42="Yes"),OFFSET('Sanitation Data'!$D$6,0,10*ROW('Sanitation Data'!D36)),IF(AND(ISTEXT(OFFSET('Sanitation Data'!$B$2,0,10*ROW('Sanitation Data'!D36))),CL42="No",ISNUMBER(OFFSET('Sanitation Data'!$D$6,0,10*ROW('Sanitation Data'!D36)))),CONCATENATE("[",ROUND(OFFSET('Sanitation Data'!$D$6,0,10*ROW('Sanitation Data'!D36)),0),"]"),IF(AND(ISTEXT(OFFSET('Sanitation Data'!$B$2,0,10*ROW('Sanitation Data'!D36))),CL42="",ISNUMBER(OFFSET('Sanitation Data'!$D$6,0,10*ROW('Sanitation Data'!D36)))),OFFSET('Sanitation Data'!$D$6,0,10*ROW('Sanitation Data'!D36)),NA())))</f>
        <v>#N/A</v>
      </c>
      <c r="X42" s="83" t="e">
        <f ca="true">+IF(AND(ISTEXT(OFFSET('Sanitation Data'!$B$2,0,10*ROW('Sanitation Data'!D36))),CM42="Yes"),OFFSET('Sanitation Data'!$D$10,0,10*ROW('Sanitation Data'!D36)),IF(AND(ISTEXT(OFFSET('Sanitation Data'!$B$2,0,10*ROW('Sanitation Data'!D36))),CM42="No",ISNUMBER(OFFSET('Sanitation Data'!$D$10,0,10*ROW('Sanitation Data'!D36)))),CONCATENATE("[",ROUND(OFFSET('Sanitation Data'!$D$10,0,10*ROW('Sanitation Data'!D36)),0),"]"),IF(AND(ISTEXT(OFFSET('Sanitation Data'!$B$2,0,10*ROW('Sanitation Data'!D36))),CM42="",ISNUMBER(OFFSET('Sanitation Data'!$D$10,0,10*ROW('Sanitation Data'!D36)))),OFFSET('Sanitation Data'!$D$10,0,10*ROW('Sanitation Data'!D36)),NA())))</f>
        <v>#N/A</v>
      </c>
      <c r="Y42" s="83" t="e">
        <f ca="true">+IF(AND(ISTEXT(OFFSET('Sanitation Data'!$B$2,0,10*ROW('Sanitation Data'!D36))),CN42="Yes"),OFFSET('Sanitation Data'!$D$11,0,10*ROW('Sanitation Data'!D36)),IF(AND(ISTEXT(OFFSET('Sanitation Data'!$B$2,0,10*ROW('Sanitation Data'!D36))),CN42="No",ISNUMBER(OFFSET('Sanitation Data'!$D$11,0,10*ROW('Sanitation Data'!D36)))),CONCATENATE("[",ROUND(OFFSET('Sanitation Data'!$D$11,0,10*ROW('Sanitation Data'!D36)),0),"]"),IF(AND(ISTEXT(OFFSET('Sanitation Data'!$B$2,0,10*ROW('Sanitation Data'!D36))),CN42="",ISNUMBER(OFFSET('Sanitation Data'!$D$11,0,10*ROW('Sanitation Data'!D36)))),OFFSET('Sanitation Data'!$D$11,0,10*ROW('Sanitation Data'!D36)),NA())))</f>
        <v>#N/A</v>
      </c>
      <c r="Z42" s="83" t="e">
        <f ca="true">+IF(AND(ISTEXT(OFFSET('Sanitation Data'!$B$2,0,10*ROW('Sanitation Data'!D36))),CO42="Yes"),OFFSET('Sanitation Data'!$D$12,0,10*ROW('Sanitation Data'!D36)),IF(AND(ISTEXT(OFFSET('Sanitation Data'!$B$2,0,10*ROW('Sanitation Data'!D36))),CO42="No",ISNUMBER(OFFSET('Sanitation Data'!$D$12,0,10*ROW('Sanitation Data'!D36)))),CONCATENATE("[",ROUND(OFFSET('Sanitation Data'!$D$12,0,10*ROW('Sanitation Data'!D36)),0),"]"),IF(AND(ISTEXT(OFFSET('Sanitation Data'!$B$2,0,10*ROW('Sanitation Data'!D36))),CO42="",ISNUMBER(OFFSET('Sanitation Data'!$D$12,0,10*ROW('Sanitation Data'!D36)))),OFFSET('Sanitation Data'!$D$12,0,10*ROW('Sanitation Data'!D36)),NA())))</f>
        <v>#N/A</v>
      </c>
      <c r="AA42" s="83" t="e">
        <f ca="true">+IF(AND(ISTEXT(OFFSET('Sanitation Data'!$B$2,0,10*ROW('Sanitation Data'!E36))),CP42="Yes"),100-OFFSET('Sanitation Data'!$E$4,0,10*ROW('Sanitation Data'!E36)),IF(AND(ISTEXT(OFFSET('Sanitation Data'!$B$2,0,10*ROW('Sanitation Data'!E36))),CP42="No",ISNUMBER(OFFSET('Sanitation Data'!$E$4,0,10*ROW('Sanitation Data'!E36)))),CONCATENATE("[",ROUND(100-OFFSET('Sanitation Data'!$E$4,0,10*ROW('Sanitation Data'!E36)),0),"]"),IF(AND(ISTEXT(OFFSET('Sanitation Data'!$B$2,0,10*ROW('Sanitation Data'!E36))),CP42="",ISNUMBER(OFFSET('Sanitation Data'!$E$4,0,10*ROW('Sanitation Data'!E36)))),100-OFFSET('Sanitation Data'!$E$4,0,10*ROW('Sanitation Data'!E36)),NA())))</f>
        <v>#N/A</v>
      </c>
      <c r="AB42" s="83" t="e">
        <f ca="true">+IF(AND(ISTEXT(OFFSET('Sanitation Data'!$B$2,0,10*ROW('Sanitation Data'!E36))),CQ42="Yes"),OFFSET('Sanitation Data'!$E$6,0,10*ROW('Sanitation Data'!H36)),IF(AND(ISTEXT(OFFSET('Sanitation Data'!$B$2,0,10*ROW('Sanitation Data'!E36))),CQ42="No",ISNUMBER(OFFSET('Sanitation Data'!$E$6,0,10*ROW('Sanitation Data'!E36)))),CONCATENATE("[",ROUND(OFFSET('Sanitation Data'!$E$6,0,10*ROW('Sanitation Data'!E36)),0),"]"),IF(AND(ISTEXT(OFFSET('Sanitation Data'!$B$2,0,10*ROW('Sanitation Data'!E36))),CQ42="",ISNUMBER(OFFSET('Sanitation Data'!$E$6,0,10*ROW('Sanitation Data'!E36)))),OFFSET('Sanitation Data'!$E$6,0,10*ROW('Sanitation Data'!E36)),NA())))</f>
        <v>#N/A</v>
      </c>
      <c r="AC42" s="83" t="e">
        <f ca="true">+IF(AND(ISTEXT(OFFSET('Sanitation Data'!$B$2,0,10*ROW('Sanitation Data'!E36))),CR42="Yes"),OFFSET('Sanitation Data'!$E$10,0,10*ROW('Sanitation Data'!E36)),IF(AND(ISTEXT(OFFSET('Sanitation Data'!$B$2,0,10*ROW('Sanitation Data'!E36))),CR42="No",ISNUMBER(OFFSET('Sanitation Data'!$E$10,0,10*ROW('Sanitation Data'!E36)))),CONCATENATE("[",ROUND(OFFSET('Sanitation Data'!$E$10,0,10*ROW('Sanitation Data'!E36)),0),"]"),IF(AND(ISTEXT(OFFSET('Sanitation Data'!$B$2,0,10*ROW('Sanitation Data'!E36))),CR42="",ISNUMBER(OFFSET('Sanitation Data'!$E$10,0,10*ROW('Sanitation Data'!E36)))),OFFSET('Sanitation Data'!$E$10,0,10*ROW('Sanitation Data'!E36)),NA())))</f>
        <v>#N/A</v>
      </c>
      <c r="AD42" s="83" t="e">
        <f ca="true">+IF(AND(ISTEXT(OFFSET('Sanitation Data'!$B$2,0,10*ROW('Sanitation Data'!E36))),CS42="Yes"),OFFSET('Sanitation Data'!$E$11,0,10*ROW('Sanitation Data'!E36)),IF(AND(ISTEXT(OFFSET('Sanitation Data'!$B$2,0,10*ROW('Sanitation Data'!E36))),CS42="No",ISNUMBER(OFFSET('Sanitation Data'!$E$11,0,10*ROW('Sanitation Data'!E36)))),CONCATENATE("[",ROUND(OFFSET('Sanitation Data'!$E$11,0,10*ROW('Sanitation Data'!E36)),0),"]"),IF(AND(ISTEXT(OFFSET('Sanitation Data'!$B$2,0,10*ROW('Sanitation Data'!E36))),CS42="",ISNUMBER(OFFSET('Sanitation Data'!$E$11,0,10*ROW('Sanitation Data'!E36)))),OFFSET('Sanitation Data'!$E$11,0,10*ROW('Sanitation Data'!E36)),NA())))</f>
        <v>#N/A</v>
      </c>
      <c r="AE42" s="83" t="e">
        <f ca="true">+IF(AND(ISTEXT(OFFSET('Sanitation Data'!$B$2,0,10*ROW('Sanitation Data'!E36))),CT42="Yes"),OFFSET('Sanitation Data'!$E$12,0,10*ROW('Sanitation Data'!E36)),IF(AND(ISTEXT(OFFSET('Sanitation Data'!$B$2,0,10*ROW('Sanitation Data'!E36))),CT42="No",ISNUMBER(OFFSET('Sanitation Data'!$E$12,0,10*ROW('Sanitation Data'!E36)))),CONCATENATE("[",ROUND(OFFSET('Sanitation Data'!$E$12,0,10*ROW('Sanitation Data'!E36)),0),"]"),IF(AND(ISTEXT(OFFSET('Sanitation Data'!$B$2,0,10*ROW('Sanitation Data'!E36))),CT42="",ISNUMBER(OFFSET('Sanitation Data'!$E$12,0,10*ROW('Sanitation Data'!E36)))),OFFSET('Sanitation Data'!$E$12,0,10*ROW('Sanitation Data'!E36)),NA())))</f>
        <v>#N/A</v>
      </c>
      <c r="AF42" s="83" t="e">
        <f ca="true">+IF(AND(ISTEXT(OFFSET('Sanitation Data'!$B$2,0,10*ROW('Sanitation Data'!F36))),CU42="Yes"),100-OFFSET('Sanitation Data'!$F$4,0,10*ROW('Sanitation Data'!F36)),IF(AND(ISTEXT(OFFSET('Sanitation Data'!$B$2,0,10*ROW('Sanitation Data'!F36))),CU42="No",ISNUMBER(OFFSET('Sanitation Data'!$F$4,0,10*ROW('Sanitation Data'!F36)))),CONCATENATE("[",ROUND(100-OFFSET('Sanitation Data'!$F$4,0,10*ROW('Sanitation Data'!F36)),0),"]"),IF(AND(ISTEXT(OFFSET('Sanitation Data'!$B$2,0,10*ROW('Sanitation Data'!F36))),CU42="",ISNUMBER(OFFSET('Sanitation Data'!$F$4,0,10*ROW('Sanitation Data'!F36)))),100-OFFSET('Sanitation Data'!$F$4,0,10*ROW('Sanitation Data'!F36)),NA())))</f>
        <v>#N/A</v>
      </c>
      <c r="AG42" s="83" t="e">
        <f ca="true">+IF(AND(ISTEXT(OFFSET('Sanitation Data'!$B$2,0,10*ROW('Sanitation Data'!F36))),CV42="Yes"),OFFSET('Sanitation Data'!$F$6,0,10*ROW('Sanitation Data'!F36)),IF(AND(ISTEXT(OFFSET('Sanitation Data'!$B$2,0,10*ROW('Sanitation Data'!F36))),CV42="No",ISNUMBER(OFFSET('Sanitation Data'!$F$6,0,10*ROW('Sanitation Data'!F36)))),CONCATENATE("[",ROUND(OFFSET('Sanitation Data'!$F$6,0,10*ROW('Sanitation Data'!F36)),0),"]"),IF(AND(ISTEXT(OFFSET('Sanitation Data'!$B$2,0,10*ROW('Sanitation Data'!F36))),CV42="",ISNUMBER(OFFSET('Sanitation Data'!$F$6,0,10*ROW('Sanitation Data'!F36)))),OFFSET('Sanitation Data'!$F$6,0,10*ROW('Sanitation Data'!F36)),NA())))</f>
        <v>#N/A</v>
      </c>
      <c r="AH42" s="83" t="e">
        <f ca="true">+IF(AND(ISTEXT(OFFSET('Sanitation Data'!$B$2,0,10*ROW('Sanitation Data'!F36))),CW42="Yes"),OFFSET('Sanitation Data'!$F$10,0,10*ROW('Sanitation Data'!F36)),IF(AND(ISTEXT(OFFSET('Sanitation Data'!$B$2,0,10*ROW('Sanitation Data'!F36))),CW42="No",ISNUMBER(OFFSET('Sanitation Data'!$F$10,0,10*ROW('Sanitation Data'!F36)))),CONCATENATE("[",ROUND(OFFSET('Sanitation Data'!$F$10,0,10*ROW('Sanitation Data'!F36)),0),"]"),IF(AND(ISTEXT(OFFSET('Sanitation Data'!$B$2,0,10*ROW('Sanitation Data'!F36))),CW42="",ISNUMBER(OFFSET('Sanitation Data'!$F$10,0,10*ROW('Sanitation Data'!F36)))),OFFSET('Sanitation Data'!$F$10,0,10*ROW('Sanitation Data'!F36)),NA())))</f>
        <v>#N/A</v>
      </c>
      <c r="AI42" s="83" t="e">
        <f ca="true">+IF(AND(ISTEXT(OFFSET('Sanitation Data'!$B$2,0,10*ROW('Sanitation Data'!F36))),CX42="Yes"),OFFSET('Sanitation Data'!$F$11,0,10*ROW('Sanitation Data'!F36)),IF(AND(ISTEXT(OFFSET('Sanitation Data'!$B$2,0,10*ROW('Sanitation Data'!F36))),CX42="No",ISNUMBER(OFFSET('Sanitation Data'!$F$11,0,10*ROW('Sanitation Data'!F36)))),CONCATENATE("[",ROUND(OFFSET('Sanitation Data'!$F$11,0,10*ROW('Sanitation Data'!F36)),0),"]"),IF(AND(ISTEXT(OFFSET('Sanitation Data'!$B$2,0,10*ROW('Sanitation Data'!F36))),CX42="",ISNUMBER(OFFSET('Sanitation Data'!$F$11,0,10*ROW('Sanitation Data'!F36)))),OFFSET('Sanitation Data'!$F$11,0,10*ROW('Sanitation Data'!F36)),NA())))</f>
        <v>#N/A</v>
      </c>
      <c r="AJ42" s="83" t="e">
        <f ca="true">+IF(AND(ISTEXT(OFFSET('Sanitation Data'!$B$2,0,10*ROW('Sanitation Data'!F36))),CY42="Yes"),OFFSET('Sanitation Data'!$F$12,0,10*ROW('Sanitation Data'!F36)),IF(AND(ISTEXT(OFFSET('Sanitation Data'!$B$2,0,10*ROW('Sanitation Data'!F36))),CY42="No",ISNUMBER(OFFSET('Sanitation Data'!$F$12,0,10*ROW('Sanitation Data'!F36)))),CONCATENATE("[",ROUND(OFFSET('Sanitation Data'!$F$12,0,10*ROW('Sanitation Data'!F36)),0),"]"),IF(AND(ISTEXT(OFFSET('Sanitation Data'!$B$2,0,10*ROW('Sanitation Data'!F36))),CY42="",ISNUMBER(OFFSET('Sanitation Data'!$F$12,0,10*ROW('Sanitation Data'!F36)))),OFFSET('Sanitation Data'!$F$12,0,10*ROW('Sanitation Data'!F36)),NA())))</f>
        <v>#N/A</v>
      </c>
      <c r="AK42" s="83" t="e">
        <f ca="true">+IF(AND(ISTEXT(OFFSET('Sanitation Data'!$B$2,0,10*ROW('Sanitation Data'!G36))),CZ42="Yes"),100-OFFSET('Sanitation Data'!$G$4,0,10*ROW('Sanitation Data'!G36)),IF(AND(ISTEXT(OFFSET('Sanitation Data'!$B$2,0,10*ROW('Sanitation Data'!G36))),CZ42="No",ISNUMBER(OFFSET('Sanitation Data'!$G$4,0,10*ROW('Sanitation Data'!G36)))),CONCATENATE("[",ROUND(100-OFFSET('Sanitation Data'!$G$4,0,10*ROW('Sanitation Data'!G36)),0),"]"),IF(AND(ISTEXT(OFFSET('Sanitation Data'!$B$2,0,10*ROW('Sanitation Data'!G36))),CZ42="",ISNUMBER(OFFSET('Sanitation Data'!$G$4,0,10*ROW('Sanitation Data'!G36)))),100-OFFSET('Sanitation Data'!$G$4,0,10*ROW('Sanitation Data'!G36)),NA())))</f>
        <v>#N/A</v>
      </c>
      <c r="AL42" s="83" t="e">
        <f ca="true">+IF(AND(ISTEXT(OFFSET('Sanitation Data'!$B$2,0,10*ROW('Sanitation Data'!G36))),DA42="Yes"),OFFSET('Sanitation Data'!$G$6,0,10*ROW('Sanitation Data'!G36)),IF(AND(ISTEXT(OFFSET('Sanitation Data'!$B$2,0,10*ROW('Sanitation Data'!G36))),DA42="No",ISNUMBER(OFFSET('Sanitation Data'!$G$6,0,10*ROW('Sanitation Data'!G36)))),CONCATENATE("[",ROUND(OFFSET('Sanitation Data'!$G$6,0,10*ROW('Sanitation Data'!G36)),0),"]"),IF(AND(ISTEXT(OFFSET('Sanitation Data'!$B$2,0,10*ROW('Sanitation Data'!G36))),DA42="",ISNUMBER(OFFSET('Sanitation Data'!$G$6,0,10*ROW('Sanitation Data'!G36)))),OFFSET('Sanitation Data'!$G$6,0,10*ROW('Sanitation Data'!G36)),NA())))</f>
        <v>#N/A</v>
      </c>
      <c r="AM42" s="83" t="e">
        <f ca="true">+IF(AND(ISTEXT(OFFSET('Sanitation Data'!$B$2,0,10*ROW('Sanitation Data'!G36))),DB42="Yes"),OFFSET('Sanitation Data'!$G$10,0,10*ROW('Sanitation Data'!G36)),IF(AND(ISTEXT(OFFSET('Sanitation Data'!$B$2,0,10*ROW('Sanitation Data'!G36))),DB42="No",ISNUMBER(OFFSET('Sanitation Data'!$G$10,0,10*ROW('Sanitation Data'!G36)))),CONCATENATE("[",ROUND(OFFSET('Sanitation Data'!$G$10,0,10*ROW('Sanitation Data'!G36)),0),"]"),IF(AND(ISTEXT(OFFSET('Sanitation Data'!$B$2,0,10*ROW('Sanitation Data'!G36))),DB42="",ISNUMBER(OFFSET('Sanitation Data'!$G$10,0,10*ROW('Sanitation Data'!G36)))),OFFSET('Sanitation Data'!$G$10,0,10*ROW('Sanitation Data'!G36)),NA())))</f>
        <v>#N/A</v>
      </c>
      <c r="AN42" s="83" t="e">
        <f ca="true">+IF(AND(ISTEXT(OFFSET('Sanitation Data'!$B$2,0,10*ROW('Sanitation Data'!G36))),DC42="Yes"),OFFSET('Sanitation Data'!$G$11,0,10*ROW('Sanitation Data'!G36)),IF(AND(ISTEXT(OFFSET('Sanitation Data'!$B$2,0,10*ROW('Sanitation Data'!G36))),DC42="No",ISNUMBER(OFFSET('Sanitation Data'!$G$11,0,10*ROW('Sanitation Data'!G36)))),CONCATENATE("[",ROUND(OFFSET('Sanitation Data'!$G$11,0,10*ROW('Sanitation Data'!G36)),0),"]"),IF(AND(ISTEXT(OFFSET('Sanitation Data'!$B$2,0,10*ROW('Sanitation Data'!G36))),DC42="",ISNUMBER(OFFSET('Sanitation Data'!$G$11,0,10*ROW('Sanitation Data'!G36)))),OFFSET('Sanitation Data'!$G$11,0,10*ROW('Sanitation Data'!G36)),NA())))</f>
        <v>#N/A</v>
      </c>
      <c r="AO42" s="83" t="e">
        <f ca="true">+IF(AND(ISTEXT(OFFSET('Sanitation Data'!$B$2,0,10*ROW('Sanitation Data'!G36))),DD42="Yes"),OFFSET('Sanitation Data'!$G$12,0,10*ROW('Sanitation Data'!G36)),IF(AND(ISTEXT(OFFSET('Sanitation Data'!$B$2,0,10*ROW('Sanitation Data'!G36))),DD42="No",ISNUMBER(OFFSET('Sanitation Data'!$G$12,0,10*ROW('Sanitation Data'!G36)))),CONCATENATE("[",ROUND(OFFSET('Sanitation Data'!$G$12,0,10*ROW('Sanitation Data'!G36)),0),"]"),IF(AND(ISTEXT(OFFSET('Sanitation Data'!$B$2,0,10*ROW('Sanitation Data'!G36))),DD42="",ISNUMBER(OFFSET('Sanitation Data'!$G$12,0,10*ROW('Sanitation Data'!G36)))),OFFSET('Sanitation Data'!$G$12,0,10*ROW('Sanitation Data'!G36)),NA())))</f>
        <v>#N/A</v>
      </c>
      <c r="AP42" s="83" t="e">
        <f ca="true">+IF(AND(ISTEXT(OFFSET('Sanitation Data'!$B$2,0,10*ROW('Sanitation Data'!H36))),DE42="Yes"),100-OFFSET('Sanitation Data'!$H$4,0,10*ROW('Sanitation Data'!H36)),IF(AND(ISTEXT(OFFSET('Sanitation Data'!$B$2,0,10*ROW('Sanitation Data'!H36))),DE42="No",ISNUMBER(OFFSET('Sanitation Data'!$H$4,0,10*ROW('Sanitation Data'!H36)))),CONCATENATE("[",ROUND(100-OFFSET('Sanitation Data'!$H$4,0,10*ROW('Sanitation Data'!H36)),0),"]"),IF(AND(ISTEXT(OFFSET('Sanitation Data'!$B$2,0,10*ROW('Sanitation Data'!H36))),DE42="",ISNUMBER(OFFSET('Sanitation Data'!$H$4,0,10*ROW('Sanitation Data'!H36)))),100-OFFSET('Sanitation Data'!$H$4,0,10*ROW('Sanitation Data'!H36)),NA())))</f>
        <v>#N/A</v>
      </c>
      <c r="AQ42" s="83" t="e">
        <f ca="true">+IF(AND(ISTEXT(OFFSET('Sanitation Data'!$B$2,0,10*ROW('Sanitation Data'!H36))),DF42="Yes"),OFFSET('Sanitation Data'!$H$6,0,10*ROW('Sanitation Data'!H36)),IF(AND(ISTEXT(OFFSET('Sanitation Data'!$B$2,0,10*ROW('Sanitation Data'!H36))),DF42="No",ISNUMBER(OFFSET('Sanitation Data'!$H$6,0,10*ROW('Sanitation Data'!H36)))),CONCATENATE("[",ROUND(OFFSET('Sanitation Data'!$H$6,0,10*ROW('Sanitation Data'!H36)),0),"]"),IF(AND(ISTEXT(OFFSET('Sanitation Data'!$B$2,0,10*ROW('Sanitation Data'!H36))),DF42="",ISNUMBER(OFFSET('Sanitation Data'!$H$6,0,10*ROW('Sanitation Data'!H36)))),OFFSET('Sanitation Data'!$H$6,0,10*ROW('Sanitation Data'!H36)),NA())))</f>
        <v>#N/A</v>
      </c>
      <c r="AR42" s="83" t="e">
        <f ca="true">+IF(AND(ISTEXT(OFFSET('Sanitation Data'!$B$2,0,10*ROW('Sanitation Data'!H36))),DG42="Yes"),OFFSET('Sanitation Data'!$H$10,0,10*ROW('Sanitation Data'!H36)),IF(AND(ISTEXT(OFFSET('Sanitation Data'!$B$2,0,10*ROW('Sanitation Data'!H36))),DG42="No",ISNUMBER(OFFSET('Sanitation Data'!$H$10,0,10*ROW('Sanitation Data'!H36)))),CONCATENATE("[",ROUND(OFFSET('Sanitation Data'!$H$10,0,10*ROW('Sanitation Data'!H36)),0),"]"),IF(AND(ISTEXT(OFFSET('Sanitation Data'!$B$2,0,10*ROW('Sanitation Data'!H36))),DG42="",ISNUMBER(OFFSET('Sanitation Data'!$H$10,0,10*ROW('Sanitation Data'!H36)))),OFFSET('Sanitation Data'!$H$10,0,10*ROW('Sanitation Data'!H36)),NA())))</f>
        <v>#N/A</v>
      </c>
      <c r="AS42" s="83" t="e">
        <f ca="true">+IF(AND(ISTEXT(OFFSET('Sanitation Data'!$B$2,0,10*ROW('Sanitation Data'!H36))),DH42="Yes"),OFFSET('Sanitation Data'!$H$11,0,10*ROW('Sanitation Data'!H36)),IF(AND(ISTEXT(OFFSET('Sanitation Data'!$B$2,0,10*ROW('Sanitation Data'!H36))),DH42="No",ISNUMBER(OFFSET('Sanitation Data'!$H$11,0,10*ROW('Sanitation Data'!H36)))),CONCATENATE("[",ROUND(OFFSET('Sanitation Data'!$H$11,0,10*ROW('Sanitation Data'!H36)),0),"]"),IF(AND(ISTEXT(OFFSET('Sanitation Data'!$B$2,0,10*ROW('Sanitation Data'!H36))),DH42="",ISNUMBER(OFFSET('Sanitation Data'!$H$11,0,10*ROW('Sanitation Data'!H36)))),OFFSET('Sanitation Data'!$H$11,0,10*ROW('Sanitation Data'!H36)),NA())))</f>
        <v>#N/A</v>
      </c>
      <c r="AT42" s="83" t="e">
        <f ca="true">+IF(AND(ISTEXT(OFFSET('Sanitation Data'!$B$2,0,10*ROW('Sanitation Data'!H36))),DI42="Yes"),OFFSET('Sanitation Data'!$H$12,0,10*ROW('Sanitation Data'!H36)),IF(AND(ISTEXT(OFFSET('Sanitation Data'!$B$2,0,10*ROW('Sanitation Data'!H36))),DI42="No",ISNUMBER(OFFSET('Sanitation Data'!$H$12,0,10*ROW('Sanitation Data'!H36)))),CONCATENATE("[",ROUND(OFFSET('Sanitation Data'!$H$12,0,10*ROW('Sanitation Data'!H36)),0),"]"),IF(AND(ISTEXT(OFFSET('Sanitation Data'!$B$2,0,10*ROW('Sanitation Data'!H36))),DI42="",ISNUMBER(OFFSET('Sanitation Data'!$H$12,0,10*ROW('Sanitation Data'!H36)))),OFFSET('Sanitation Data'!$H$12,0,10*ROW('Sanitation Data'!H36)),NA())))</f>
        <v>#N/A</v>
      </c>
      <c r="AU42" s="83" t="e">
        <f ca="true">+IF(AND(ISTEXT(OFFSET('Sanitation Data'!$B$2,0,10*ROW('Sanitation Data'!I36))),DJ42="Yes"),100-OFFSET('Sanitation Data'!$I$4,0,10*ROW('Sanitation Data'!I36)),IF(AND(ISTEXT(OFFSET('Sanitation Data'!$B$2,0,10*ROW('Sanitation Data'!I36))),DJ42="No",ISNUMBER(OFFSET('Sanitation Data'!$I$4,0,10*ROW('Sanitation Data'!I36)))),CONCATENATE("[",ROUND(100-OFFSET('Sanitation Data'!$I$4,0,10*ROW('Sanitation Data'!I36)),0),"]"),IF(AND(ISTEXT(OFFSET('Sanitation Data'!$B$2,0,10*ROW('Sanitation Data'!I36))),DJ42="",ISNUMBER(OFFSET('Sanitation Data'!$I$4,0,10*ROW('Sanitation Data'!I36)))),100-OFFSET('Sanitation Data'!$I$4,0,10*ROW('Sanitation Data'!I36)),NA())))</f>
        <v>#N/A</v>
      </c>
      <c r="AV42" s="83" t="e">
        <f ca="true">+IF(AND(ISTEXT(OFFSET('Sanitation Data'!$B$2,0,10*ROW('Sanitation Data'!I36))),DK42="Yes"),OFFSET('Sanitation Data'!$I$6,0,10*ROW('Sanitation Data'!I36)),IF(AND(ISTEXT(OFFSET('Sanitation Data'!$B$2,0,10*ROW('Sanitation Data'!I36))),DK42="No",ISNUMBER(OFFSET('Sanitation Data'!$I$6,0,10*ROW('Sanitation Data'!I36)))),CONCATENATE("[",ROUND(OFFSET('Sanitation Data'!$I$6,0,10*ROW('Sanitation Data'!I36)),0),"]"),IF(AND(ISTEXT(OFFSET('Sanitation Data'!$B$2,0,10*ROW('Sanitation Data'!I36))),DK42="",ISNUMBER(OFFSET('Sanitation Data'!$I$6,0,10*ROW('Sanitation Data'!I36)))),OFFSET('Sanitation Data'!$I$6,0,10*ROW('Sanitation Data'!I36)),NA())))</f>
        <v>#N/A</v>
      </c>
      <c r="AW42" s="83" t="e">
        <f ca="true">+IF(AND(ISTEXT(OFFSET('Sanitation Data'!$B$2,0,10*ROW('Sanitation Data'!I36))),DL42="Yes"),OFFSET('Sanitation Data'!$I$10,0,10*ROW('Sanitation Data'!I36)),IF(AND(ISTEXT(OFFSET('Sanitation Data'!$B$2,0,10*ROW('Sanitation Data'!I36))),DL42="No",ISNUMBER(OFFSET('Sanitation Data'!$I$10,0,10*ROW('Sanitation Data'!I36)))),CONCATENATE("[",ROUND(OFFSET('Sanitation Data'!$I$10,0,10*ROW('Sanitation Data'!I36)),0),"]"),IF(AND(ISTEXT(OFFSET('Sanitation Data'!$B$2,0,10*ROW('Sanitation Data'!I36))),DL42="",ISNUMBER(OFFSET('Sanitation Data'!$I$10,0,10*ROW('Sanitation Data'!I36)))),OFFSET('Sanitation Data'!$I$10,0,10*ROW('Sanitation Data'!I36)),NA())))</f>
        <v>#N/A</v>
      </c>
      <c r="AX42" s="83" t="e">
        <f ca="true">+IF(AND(ISTEXT(OFFSET('Sanitation Data'!$B$2,0,10*ROW('Sanitation Data'!I36))),DM42="Yes"),OFFSET('Sanitation Data'!$I$11,0,10*ROW('Sanitation Data'!I36)),IF(AND(ISTEXT(OFFSET('Sanitation Data'!$B$2,0,10*ROW('Sanitation Data'!I36))),DM42="No",ISNUMBER(OFFSET('Sanitation Data'!$I$11,0,10*ROW('Sanitation Data'!I36)))),CONCATENATE("[",ROUND(OFFSET('Sanitation Data'!$I$11,0,10*ROW('Sanitation Data'!I36)),0),"]"),IF(AND(ISTEXT(OFFSET('Sanitation Data'!$B$2,0,10*ROW('Sanitation Data'!I36))),DM42="",ISNUMBER(OFFSET('Sanitation Data'!$I$11,0,10*ROW('Sanitation Data'!I36)))),OFFSET('Sanitation Data'!$I$11,0,10*ROW('Sanitation Data'!I36)),NA())))</f>
        <v>#N/A</v>
      </c>
      <c r="AY42" s="83" t="e">
        <f ca="true">+IF(AND(ISTEXT(OFFSET('Sanitation Data'!$B$2,0,10*ROW('Sanitation Data'!I36))),DN42="Yes"),OFFSET('Sanitation Data'!$I$12,0,10*ROW('Sanitation Data'!I36)),IF(AND(ISTEXT(OFFSET('Sanitation Data'!$B$2,0,10*ROW('Sanitation Data'!I36))),DN42="No",ISNUMBER(OFFSET('Sanitation Data'!$I$12,0,10*ROW('Sanitation Data'!I36)))),CONCATENATE("[",ROUND(OFFSET('Sanitation Data'!$I$12,0,10*ROW('Sanitation Data'!I36)),0),"]"),IF(AND(ISTEXT(OFFSET('Sanitation Data'!$B$2,0,10*ROW('Sanitation Data'!I36))),DN42="",ISNUMBER(OFFSET('Sanitation Data'!$I$12,0,10*ROW('Sanitation Data'!I36)))),OFFSET('Sanitation Data'!$I$12,0,10*ROW('Sanitation Data'!I36)),NA())))</f>
        <v>#N/A</v>
      </c>
      <c r="AZ42" s="84" t="e">
        <f ca="true">+IF(AND(ISTEXT(OFFSET('Hygiene Data'!$B$2,0,10*ROW('Hygiene Data'!D36))),DO42="Yes"),OFFSET('Hygiene Data'!$D$5,0,10*ROW('Hygiene Data'!D36)),IF(AND(ISTEXT(OFFSET('Hygiene Data'!$B$2,0,10*ROW('Hygiene Data'!D36))),DO42="No",ISNUMBER(OFFSET('Hygiene Data'!$D$5,0,10*ROW('Hygiene Data'!D36)))),CONCATENATE("[",ROUND(OFFSET('Hygiene Data'!$D$5,0,10*ROW('Hygiene Data'!D36)),0),"]"),IF(AND(ISTEXT(OFFSET('Hygiene Data'!$B$2,0,10*ROW('Hygiene Data'!D36))),DO42="",ISNUMBER(OFFSET('Hygiene Data'!$D$5,0,10*ROW('Hygiene Data'!D36)))),OFFSET('Hygiene Data'!$D$5,0,10*ROW('Hygiene Data'!D36)),NA())))</f>
        <v>#N/A</v>
      </c>
      <c r="BA42" s="84" t="e">
        <f ca="true">+IF(AND(ISTEXT(OFFSET('Hygiene Data'!$B$2,0,10*ROW('Hygiene Data'!D36))),DP42="Yes"),OFFSET('Hygiene Data'!$D$7,0,10*ROW('Hygiene Data'!D36)),IF(AND(ISTEXT(OFFSET('Hygiene Data'!$B$2,0,10*ROW('Hygiene Data'!D36))),DP42="No",ISNUMBER(OFFSET('Hygiene Data'!$D$7,0,10*ROW('Hygiene Data'!D36)))),CONCATENATE("[",ROUND(OFFSET('Hygiene Data'!$D$7,0,10*ROW('Hygiene Data'!D36)),0),"]"),IF(AND(ISTEXT(OFFSET('Hygiene Data'!$B$2,0,10*ROW('Hygiene Data'!D36))),DP42="",ISNUMBER(OFFSET('Hygiene Data'!$D$7,0,10*ROW('Hygiene Data'!D36)))),OFFSET('Hygiene Data'!$D$7,0,10*ROW('Hygiene Data'!D36)),NA())))</f>
        <v>#N/A</v>
      </c>
      <c r="BB42" s="84" t="e">
        <f ca="true">+IF(AND(ISTEXT(OFFSET('Hygiene Data'!$B$2,0,10*ROW('Hygiene Data'!D36))),DQ42="Yes"),OFFSET('Hygiene Data'!$D$9,0,10*ROW('Hygiene Data'!D36)),IF(AND(ISTEXT(OFFSET('Hygiene Data'!$B$2,0,10*ROW('Hygiene Data'!D36))),DQ42="No",ISNUMBER(OFFSET('Hygiene Data'!$D$9,0,10*ROW('Hygiene Data'!D36)))),CONCATENATE("[",ROUND(OFFSET('Hygiene Data'!$D$9,0,10*ROW('Hygiene Data'!D36)),0),"]"),IF(AND(ISTEXT(OFFSET('Hygiene Data'!$B$2,0,10*ROW('Hygiene Data'!D36))),DQ42="",ISNUMBER(OFFSET('Hygiene Data'!$D$9,0,10*ROW('Hygiene Data'!D36)))),OFFSET('Hygiene Data'!$D$9,0,10*ROW('Hygiene Data'!D36)),NA())))</f>
        <v>#N/A</v>
      </c>
      <c r="BC42" s="84" t="e">
        <f ca="true">+IF(AND(ISTEXT(OFFSET('Hygiene Data'!$B$2,0,10*ROW('Hygiene Data'!E36))),DR42="Yes"),OFFSET('Hygiene Data'!$E$5,0,10*ROW('Hygiene Data'!E36)),IF(AND(ISTEXT(OFFSET('Hygiene Data'!$B$2,0,10*ROW('Hygiene Data'!E36))),DR42="No",ISNUMBER(OFFSET('Hygiene Data'!$E$5,0,10*ROW('Hygiene Data'!E36)))),CONCATENATE("[",ROUND(OFFSET('Hygiene Data'!$E$5,0,10*ROW('Hygiene Data'!E36)),0),"]"),IF(AND(ISTEXT(OFFSET('Hygiene Data'!$B$2,0,10*ROW('Hygiene Data'!E36))),DR42="",ISNUMBER(OFFSET('Hygiene Data'!$E$5,0,10*ROW('Hygiene Data'!E36)))),OFFSET('Hygiene Data'!$E$5,0,10*ROW('Hygiene Data'!E36)),NA())))</f>
        <v>#N/A</v>
      </c>
      <c r="BD42" s="84" t="e">
        <f ca="true">+IF(AND(ISTEXT(OFFSET('Hygiene Data'!$B$2,0,10*ROW('Hygiene Data'!E36))),DS42="Yes"),OFFSET('Hygiene Data'!$E$7,0,10*ROW('Hygiene Data'!E36)),IF(AND(ISTEXT(OFFSET('Hygiene Data'!$B$2,0,10*ROW('Hygiene Data'!E36))),DS42="No",ISNUMBER(OFFSET('Hygiene Data'!$E$7,0,10*ROW('Hygiene Data'!E36)))),CONCATENATE("[",ROUND(OFFSET('Hygiene Data'!$E$7,0,10*ROW('Hygiene Data'!E36)),0),"]"),IF(AND(ISTEXT(OFFSET('Hygiene Data'!$B$2,0,10*ROW('Hygiene Data'!E36))),DS42="",ISNUMBER(OFFSET('Hygiene Data'!$E$7,0,10*ROW('Hygiene Data'!E36)))),OFFSET('Hygiene Data'!$E$7,0,10*ROW('Hygiene Data'!E36)),NA())))</f>
        <v>#N/A</v>
      </c>
      <c r="BE42" s="84" t="e">
        <f ca="true">+IF(AND(ISTEXT(OFFSET('Hygiene Data'!$B$2,0,10*ROW('Hygiene Data'!E36))),DT42="Yes"),OFFSET('Hygiene Data'!$E$9,0,10*ROW('Hygiene Data'!E36)),IF(AND(ISTEXT(OFFSET('Hygiene Data'!$B$2,0,10*ROW('Hygiene Data'!E36))),DT42="No",ISNUMBER(OFFSET('Hygiene Data'!$E$9,0,10*ROW('Hygiene Data'!E36)))),CONCATENATE("[",ROUND(OFFSET('Hygiene Data'!$E$9,0,10*ROW('Hygiene Data'!E36)),0),"]"),IF(AND(ISTEXT(OFFSET('Hygiene Data'!$B$2,0,10*ROW('Hygiene Data'!E36))),DT42="",ISNUMBER(OFFSET('Hygiene Data'!$E$9,0,10*ROW('Hygiene Data'!E36)))),OFFSET('Hygiene Data'!$E$9,0,10*ROW('Hygiene Data'!E36)),NA())))</f>
        <v>#N/A</v>
      </c>
      <c r="BF42" s="84" t="e">
        <f ca="true">+IF(AND(ISTEXT(OFFSET('Hygiene Data'!$B$2,0,10*ROW('Hygiene Data'!F36))),DU42="Yes"),OFFSET('Hygiene Data'!$F$5,0,10*ROW('Hygiene Data'!F36)),IF(AND(ISTEXT(OFFSET('Hygiene Data'!$B$2,0,10*ROW('Hygiene Data'!F36))),DU42="No",ISNUMBER(OFFSET('Hygiene Data'!$F$5,0,10*ROW('Hygiene Data'!F36)))),CONCATENATE("[",ROUND(OFFSET('Hygiene Data'!$F$5,0,10*ROW('Hygiene Data'!F36)),0),"]"),IF(AND(ISTEXT(OFFSET('Hygiene Data'!$B$2,0,10*ROW('Hygiene Data'!F36))),DU42="",ISNUMBER(OFFSET('Hygiene Data'!$F$5,0,10*ROW('Hygiene Data'!F36)))),OFFSET('Hygiene Data'!$F$5,0,10*ROW('Hygiene Data'!F36)),NA())))</f>
        <v>#N/A</v>
      </c>
      <c r="BG42" s="84" t="e">
        <f ca="true">+IF(AND(ISTEXT(OFFSET('Hygiene Data'!$B$2,0,10*ROW('Hygiene Data'!F36))),DV42="Yes"),OFFSET('Hygiene Data'!$F$7,0,10*ROW('Hygiene Data'!F36)),IF(AND(ISTEXT(OFFSET('Hygiene Data'!$B$2,0,10*ROW('Hygiene Data'!F36))),DV42="No",ISNUMBER(OFFSET('Hygiene Data'!$F$7,0,10*ROW('Hygiene Data'!F36)))),CONCATENATE("[",ROUND(OFFSET('Hygiene Data'!$F$7,0,10*ROW('Hygiene Data'!F36)),0),"]"),IF(AND(ISTEXT(OFFSET('Hygiene Data'!$B$2,0,10*ROW('Hygiene Data'!F36))),DV42="",ISNUMBER(OFFSET('Hygiene Data'!$F$7,0,10*ROW('Hygiene Data'!F36)))),OFFSET('Hygiene Data'!$F$7,0,10*ROW('Hygiene Data'!F36)),NA())))</f>
        <v>#N/A</v>
      </c>
      <c r="BH42" s="84" t="e">
        <f ca="true">+IF(AND(ISTEXT(OFFSET('Hygiene Data'!$B$2,0,10*ROW('Hygiene Data'!F36))),DW42="Yes"),OFFSET('Hygiene Data'!$F$9,0,10*ROW('Hygiene Data'!F36)),IF(AND(ISTEXT(OFFSET('Hygiene Data'!$B$2,0,10*ROW('Hygiene Data'!F36))),DW42="No",ISNUMBER(OFFSET('Hygiene Data'!$F$9,0,10*ROW('Hygiene Data'!F36)))),CONCATENATE("[",ROUND(OFFSET('Hygiene Data'!$F$9,0,10*ROW('Hygiene Data'!F36)),0),"]"),IF(AND(ISTEXT(OFFSET('Hygiene Data'!$B$2,0,10*ROW('Hygiene Data'!F36))),DW42="",ISNUMBER(OFFSET('Hygiene Data'!$F$9,0,10*ROW('Hygiene Data'!F36)))),OFFSET('Hygiene Data'!$F$9,0,10*ROW('Hygiene Data'!F36)),NA())))</f>
        <v>#N/A</v>
      </c>
      <c r="BI42" s="84" t="e">
        <f ca="true">+IF(AND(ISTEXT(OFFSET('Hygiene Data'!$B$2,0,10*ROW('Hygiene Data'!G36))),DX42="Yes"),OFFSET('Hygiene Data'!$G$5,0,10*ROW('Hygiene Data'!G36)),IF(AND(ISTEXT(OFFSET('Hygiene Data'!$B$2,0,10*ROW('Hygiene Data'!G36))),DX42="No",ISNUMBER(OFFSET('Hygiene Data'!$G$5,0,10*ROW('Hygiene Data'!G36)))),CONCATENATE("[",ROUND(OFFSET('Hygiene Data'!$G$5,0,10*ROW('Hygiene Data'!G36)),0),"]"),IF(AND(ISTEXT(OFFSET('Hygiene Data'!$B$2,0,10*ROW('Hygiene Data'!G36))),DX42="",ISNUMBER(OFFSET('Hygiene Data'!$G$5,0,10*ROW('Hygiene Data'!G36)))),OFFSET('Hygiene Data'!$G$5,0,10*ROW('Hygiene Data'!G36)),NA())))</f>
        <v>#N/A</v>
      </c>
      <c r="BJ42" s="84" t="e">
        <f ca="true">+IF(AND(ISTEXT(OFFSET('Hygiene Data'!$B$2,0,10*ROW('Hygiene Data'!G36))),DY42="Yes"),OFFSET('Hygiene Data'!$G$7,0,10*ROW('Hygiene Data'!G36)),IF(AND(ISTEXT(OFFSET('Hygiene Data'!$B$2,0,10*ROW('Hygiene Data'!G36))),DY42="No",ISNUMBER(OFFSET('Hygiene Data'!$G$7,0,10*ROW('Hygiene Data'!G36)))),CONCATENATE("[",ROUND(OFFSET('Hygiene Data'!$G$7,0,10*ROW('Hygiene Data'!G36)),0),"]"),IF(AND(ISTEXT(OFFSET('Hygiene Data'!$B$2,0,10*ROW('Hygiene Data'!G36))),DY42="",ISNUMBER(OFFSET('Hygiene Data'!$G$7,0,10*ROW('Hygiene Data'!G36)))),OFFSET('Hygiene Data'!$G$7,0,10*ROW('Hygiene Data'!G36)),NA())))</f>
        <v>#N/A</v>
      </c>
      <c r="BK42" s="84" t="e">
        <f ca="true">+IF(AND(ISTEXT(OFFSET('Hygiene Data'!$B$2,0,10*ROW('Hygiene Data'!G36))),DZ42="Yes"),OFFSET('Hygiene Data'!$G$9,0,10*ROW('Hygiene Data'!G36)),IF(AND(ISTEXT(OFFSET('Hygiene Data'!$B$2,0,10*ROW('Hygiene Data'!G36))),DZ42="No",ISNUMBER(OFFSET('Hygiene Data'!$G$9,0,10*ROW('Hygiene Data'!G36)))),CONCATENATE("[",ROUND(OFFSET('Hygiene Data'!$G$9,0,10*ROW('Hygiene Data'!G36)),0),"]"),IF(AND(ISTEXT(OFFSET('Hygiene Data'!$B$2,0,10*ROW('Hygiene Data'!G36))),DZ42="",ISNUMBER(OFFSET('Hygiene Data'!$G$9,0,10*ROW('Hygiene Data'!G36)))),OFFSET('Hygiene Data'!$G$9,0,10*ROW('Hygiene Data'!G36)),NA())))</f>
        <v>#N/A</v>
      </c>
      <c r="BL42" s="84" t="e">
        <f ca="true">+IF(AND(ISTEXT(OFFSET('Hygiene Data'!$B$2,0,10*ROW('Hygiene Data'!H36))),EA42="Yes"),OFFSET('Hygiene Data'!$H$5,0,10*ROW('Hygiene Data'!H36)),IF(AND(ISTEXT(OFFSET('Hygiene Data'!$B$2,0,10*ROW('Hygiene Data'!H36))),EA42="No",ISNUMBER(OFFSET('Hygiene Data'!$H$5,0,10*ROW('Hygiene Data'!H36)))),CONCATENATE("[",ROUND(OFFSET('Hygiene Data'!$H$5,0,10*ROW('Hygiene Data'!H36)),0),"]"),IF(AND(ISTEXT(OFFSET('Hygiene Data'!$B$2,0,10*ROW('Hygiene Data'!H36))),EA42="",ISNUMBER(OFFSET('Hygiene Data'!$H$5,0,10*ROW('Hygiene Data'!H36)))),OFFSET('Hygiene Data'!$H$5,0,10*ROW('Hygiene Data'!H36)),NA())))</f>
        <v>#N/A</v>
      </c>
      <c r="BM42" s="84" t="e">
        <f ca="true">+IF(AND(ISTEXT(OFFSET('Hygiene Data'!$B$2,0,10*ROW('Hygiene Data'!H36))),EB42="Yes"),OFFSET('Hygiene Data'!$H$7,0,10*ROW('Hygiene Data'!H36)),IF(AND(ISTEXT(OFFSET('Hygiene Data'!$B$2,0,10*ROW('Hygiene Data'!H36))),EB42="No",ISNUMBER(OFFSET('Hygiene Data'!$H$7,0,10*ROW('Hygiene Data'!H36)))),CONCATENATE("[",ROUND(OFFSET('Hygiene Data'!$H$7,0,10*ROW('Hygiene Data'!H36)),0),"]"),IF(AND(ISTEXT(OFFSET('Hygiene Data'!$B$2,0,10*ROW('Hygiene Data'!H36))),EB42="",ISNUMBER(OFFSET('Hygiene Data'!$H$7,0,10*ROW('Hygiene Data'!H36)))),OFFSET('Hygiene Data'!$H$7,0,10*ROW('Hygiene Data'!H36)),NA())))</f>
        <v>#N/A</v>
      </c>
      <c r="BN42" s="84" t="e">
        <f ca="true">+IF(AND(ISTEXT(OFFSET('Hygiene Data'!$B$2,0,10*ROW('Hygiene Data'!H36))),EC42="Yes"),OFFSET('Hygiene Data'!$H$9,0,10*ROW('Hygiene Data'!H36)),IF(AND(ISTEXT(OFFSET('Hygiene Data'!$B$2,0,10*ROW('Hygiene Data'!H36))),EC42="No",ISNUMBER(OFFSET('Hygiene Data'!$H$9,0,10*ROW('Hygiene Data'!H36)))),CONCATENATE("[",ROUND(OFFSET('Hygiene Data'!$H$9,0,10*ROW('Hygiene Data'!H36)),0),"]"),IF(AND(ISTEXT(OFFSET('Hygiene Data'!$B$2,0,10*ROW('Hygiene Data'!H36))),EC42="",ISNUMBER(OFFSET('Hygiene Data'!$H$9,0,10*ROW('Hygiene Data'!H36)))),OFFSET('Hygiene Data'!$H$9,0,10*ROW('Hygiene Data'!H36)),NA())))</f>
        <v>#N/A</v>
      </c>
      <c r="BO42" s="84" t="e">
        <f ca="true">+IF(AND(ISTEXT(OFFSET('Hygiene Data'!$B$2,0,10*ROW('Hygiene Data'!I36))),ED42="Yes"),OFFSET('Hygiene Data'!$I$5,0,10*ROW('Hygiene Data'!I36)),IF(AND(ISTEXT(OFFSET('Hygiene Data'!$B$2,0,10*ROW('Hygiene Data'!I36))),ED42="No",ISNUMBER(OFFSET('Hygiene Data'!$I$5,0,10*ROW('Hygiene Data'!I36)))),CONCATENATE("[",ROUND(OFFSET('Hygiene Data'!$I$5,0,10*ROW('Hygiene Data'!I36)),0),"]"),IF(AND(ISTEXT(OFFSET('Hygiene Data'!$B$2,0,10*ROW('Hygiene Data'!I36))),ED42="",ISNUMBER(OFFSET('Hygiene Data'!$I$5,0,10*ROW('Hygiene Data'!I36)))),OFFSET('Hygiene Data'!$I$5,0,10*ROW('Hygiene Data'!I36)),NA())))</f>
        <v>#N/A</v>
      </c>
      <c r="BP42" s="84" t="e">
        <f ca="true">+IF(AND(ISTEXT(OFFSET('Hygiene Data'!$B$2,0,10*ROW('Hygiene Data'!I36))),EE42="Yes"),OFFSET('Hygiene Data'!$I$7,0,10*ROW('Hygiene Data'!I36)),IF(AND(ISTEXT(OFFSET('Hygiene Data'!$B$2,0,10*ROW('Hygiene Data'!I36))),EE42="No",ISNUMBER(OFFSET('Hygiene Data'!$I$7,0,10*ROW('Hygiene Data'!I36)))),CONCATENATE("[",ROUND(OFFSET('Hygiene Data'!$I$7,0,10*ROW('Hygiene Data'!I36)),0),"]"),IF(AND(ISTEXT(OFFSET('Hygiene Data'!$B$2,0,10*ROW('Hygiene Data'!I36))),EE42="",ISNUMBER(OFFSET('Hygiene Data'!$I$7,0,10*ROW('Hygiene Data'!I36)))),OFFSET('Hygiene Data'!$I$7,0,10*ROW('Hygiene Data'!I36)),NA())))</f>
        <v>#N/A</v>
      </c>
      <c r="BQ42" s="84" t="e">
        <f ca="true">+IF(AND(ISTEXT(OFFSET('Hygiene Data'!$B$2,0,10*ROW('Hygiene Data'!I36))),EF42="Yes"),OFFSET('Hygiene Data'!$I$9,0,10*ROW('Hygiene Data'!I36)),IF(AND(ISTEXT(OFFSET('Hygiene Data'!$B$2,0,10*ROW('Hygiene Data'!I36))),EF42="No",ISNUMBER(OFFSET('Hygiene Data'!$I$9,0,10*ROW('Hygiene Data'!I36)))),CONCATENATE("[",ROUND(OFFSET('Hygiene Data'!$I$9,0,10*ROW('Hygiene Data'!I36)),0),"]"),IF(AND(ISTEXT(OFFSET('Hygiene Data'!$B$2,0,10*ROW('Hygiene Data'!I36))),EF42="",ISNUMBER(OFFSET('Hygiene Data'!$I$9,0,10*ROW('Hygiene Data'!I36)))),OFFSET('Hygiene Data'!$I$9,0,10*ROW('Hygiene Data'!I36)),NA())))</f>
        <v>#N/A</v>
      </c>
      <c r="BR42" s="269"/>
      <c r="BS42" s="269" t="str">
        <f ca="true">+IF(OFFSET('Water Data'!$D$27,0,10*ROW('Water Data'!D36))="","",OFFSET('Water Data'!$D$27,0,10*ROW('Water Data'!D36)))</f>
        <v/>
      </c>
      <c r="BT42" s="269" t="str">
        <f ca="true">+IF(OFFSET('Water Data'!$D$28,0,10*ROW('Water Data'!D36))="","",OFFSET('Water Data'!$D$28,0,10*ROW('Water Data'!D36)))</f>
        <v/>
      </c>
      <c r="BU42" s="269" t="str">
        <f ca="true">+IF(OFFSET('Water Data'!$D$29,0,10*ROW('Water Data'!D36))="","",OFFSET('Water Data'!$D$29,0,10*ROW('Water Data'!D36)))</f>
        <v/>
      </c>
      <c r="BV42" s="269" t="str">
        <f ca="true">+IF(OFFSET('Water Data'!$E$27,0,10*ROW('Water Data'!E36))="","",OFFSET('Water Data'!$E$27,0,10*ROW('Water Data'!E36)))</f>
        <v/>
      </c>
      <c r="BW42" s="269" t="str">
        <f ca="true">+IF(OFFSET('Water Data'!$E$28,0,10*ROW('Water Data'!E36))="","",OFFSET('Water Data'!$E$28,0,10*ROW('Water Data'!E36)))</f>
        <v/>
      </c>
      <c r="BX42" s="269" t="str">
        <f ca="true">+IF(OFFSET('Water Data'!$E$29,0,10*ROW('Water Data'!E36))="","",OFFSET('Water Data'!$E$29,0,10*ROW('Water Data'!E36)))</f>
        <v/>
      </c>
      <c r="BY42" s="269" t="str">
        <f ca="true">+IF(OFFSET('Water Data'!$F$27,0,10*ROW('Water Data'!F36))="","",OFFSET('Water Data'!$F$27,0,10*ROW('Water Data'!F36)))</f>
        <v/>
      </c>
      <c r="BZ42" s="269" t="str">
        <f ca="true">+IF(OFFSET('Water Data'!$F$28,0,10*ROW('Water Data'!F36))="","",OFFSET('Water Data'!$F$28,0,10*ROW('Water Data'!F36)))</f>
        <v/>
      </c>
      <c r="CA42" s="269" t="str">
        <f ca="true">+IF(OFFSET('Water Data'!$F$29,0,10*ROW('Water Data'!F36))="","",OFFSET('Water Data'!$F$29,0,10*ROW('Water Data'!F36)))</f>
        <v/>
      </c>
      <c r="CB42" s="269" t="str">
        <f ca="true">+IF(OFFSET('Water Data'!$G$27,0,10*ROW('Water Data'!G36))="","",OFFSET('Water Data'!$G$27,0,10*ROW('Water Data'!G36)))</f>
        <v/>
      </c>
      <c r="CC42" s="269" t="str">
        <f ca="true">+IF(OFFSET('Water Data'!$G$28,0,10*ROW('Water Data'!G36))="","",OFFSET('Water Data'!$G$28,0,10*ROW('Water Data'!G36)))</f>
        <v/>
      </c>
      <c r="CD42" s="269" t="str">
        <f ca="true">+IF(OFFSET('Water Data'!$G$29,0,10*ROW('Water Data'!G36))="","",OFFSET('Water Data'!$G$29,0,10*ROW('Water Data'!G36)))</f>
        <v/>
      </c>
      <c r="CE42" s="269" t="str">
        <f ca="true">+IF(OFFSET('Water Data'!$H$27,0,10*ROW('Water Data'!H36))="","",OFFSET('Water Data'!$H$27,0,10*ROW('Water Data'!H36)))</f>
        <v/>
      </c>
      <c r="CF42" s="269" t="str">
        <f ca="true">+IF(OFFSET('Water Data'!$H$28,0,10*ROW('Water Data'!H36))="","",OFFSET('Water Data'!$H$28,0,10*ROW('Water Data'!H36)))</f>
        <v/>
      </c>
      <c r="CG42" s="269" t="str">
        <f ca="true">+IF(OFFSET('Water Data'!$H$29,0,10*ROW('Water Data'!H36))="","",OFFSET('Water Data'!$H$29,0,10*ROW('Water Data'!H36)))</f>
        <v/>
      </c>
      <c r="CH42" s="269" t="str">
        <f ca="true">+IF(OFFSET('Water Data'!$I$27,0,10*ROW('Water Data'!I36))="","",OFFSET('Water Data'!$I$27,0,10*ROW('Water Data'!I36)))</f>
        <v/>
      </c>
      <c r="CI42" s="269" t="str">
        <f ca="true">+IF(OFFSET('Water Data'!$I$28,0,10*ROW('Water Data'!I36))="","",OFFSET('Water Data'!$I$28,0,10*ROW('Water Data'!I36)))</f>
        <v/>
      </c>
      <c r="CJ42" s="269" t="str">
        <f ca="true">+IF(OFFSET('Water Data'!$I$29,0,10*ROW('Water Data'!I36))="","",OFFSET('Water Data'!$I$29,0,10*ROW('Water Data'!I36)))</f>
        <v/>
      </c>
      <c r="CK42" s="269" t="str">
        <f ca="true">+IF(OFFSET('Sanitation Data'!$D$28,0,10*ROW('Sanitation Data'!D36))="","",OFFSET('Sanitation Data'!$D$28,0,10*ROW('Sanitation Data'!D36)))</f>
        <v/>
      </c>
      <c r="CL42" s="269" t="str">
        <f ca="true">+IF(OFFSET('Sanitation Data'!$D$29,0,10*ROW('Sanitation Data'!D36))="","",OFFSET('Sanitation Data'!$D$29,0,10*ROW('Sanitation Data'!D36)))</f>
        <v/>
      </c>
      <c r="CM42" s="269" t="str">
        <f ca="true">+IF(OFFSET('Sanitation Data'!$D$30,0,10*ROW('Sanitation Data'!D36))="","",OFFSET('Sanitation Data'!$D$30,0,10*ROW('Sanitation Data'!D36)))</f>
        <v/>
      </c>
      <c r="CN42" s="269" t="str">
        <f ca="true">+IF(OFFSET('Sanitation Data'!$D$31,0,10*ROW('Sanitation Data'!D36))="","",OFFSET('Sanitation Data'!$D$31,0,10*ROW('Sanitation Data'!D36)))</f>
        <v/>
      </c>
      <c r="CO42" s="269" t="str">
        <f ca="true">+IF(OFFSET('Sanitation Data'!$D$32,0,10*ROW('Sanitation Data'!D36))="","",OFFSET('Sanitation Data'!$D$32,0,10*ROW('Sanitation Data'!D36)))</f>
        <v/>
      </c>
      <c r="CP42" s="269" t="str">
        <f ca="true">+IF(OFFSET('Sanitation Data'!$E$28,0,10*ROW('Sanitation Data'!E36))="","",OFFSET('Sanitation Data'!$E$28,0,10*ROW('Sanitation Data'!E36)))</f>
        <v/>
      </c>
      <c r="CQ42" s="269" t="str">
        <f ca="true">+IF(OFFSET('Sanitation Data'!$E$29,0,10*ROW('Sanitation Data'!E36))="","",OFFSET('Sanitation Data'!$E$29,0,10*ROW('Sanitation Data'!E36)))</f>
        <v/>
      </c>
      <c r="CR42" s="269" t="str">
        <f ca="true">+IF(OFFSET('Sanitation Data'!$E$30,0,10*ROW('Sanitation Data'!E36))="","",OFFSET('Sanitation Data'!$E$30,0,10*ROW('Sanitation Data'!E36)))</f>
        <v/>
      </c>
      <c r="CS42" s="269" t="str">
        <f ca="true">+IF(OFFSET('Sanitation Data'!$E$31,0,10*ROW('Sanitation Data'!E36))="","",OFFSET('Sanitation Data'!$E$31,0,10*ROW('Sanitation Data'!E36)))</f>
        <v/>
      </c>
      <c r="CT42" s="269" t="str">
        <f ca="true">+IF(OFFSET('Sanitation Data'!$E$32,0,10*ROW('Sanitation Data'!E36))="","",OFFSET('Sanitation Data'!$E$32,0,10*ROW('Sanitation Data'!E36)))</f>
        <v/>
      </c>
      <c r="CU42" s="269" t="str">
        <f ca="true">+IF(OFFSET('Sanitation Data'!$F$28,0,10*ROW('Sanitation Data'!F36))="","",OFFSET('Sanitation Data'!$F$28,0,10*ROW('Sanitation Data'!F36)))</f>
        <v/>
      </c>
      <c r="CV42" s="269" t="str">
        <f ca="true">+IF(OFFSET('Sanitation Data'!$F$29,0,10*ROW('Sanitation Data'!F36))="","",OFFSET('Sanitation Data'!$F$29,0,10*ROW('Sanitation Data'!F36)))</f>
        <v/>
      </c>
      <c r="CW42" s="269" t="str">
        <f ca="true">+IF(OFFSET('Sanitation Data'!$F$30,0,10*ROW('Sanitation Data'!F36))="","",OFFSET('Sanitation Data'!$F$30,0,10*ROW('Sanitation Data'!F36)))</f>
        <v/>
      </c>
      <c r="CX42" s="269" t="str">
        <f ca="true">+IF(OFFSET('Sanitation Data'!$F$31,0,10*ROW('Sanitation Data'!F36))="","",OFFSET('Sanitation Data'!$F$31,0,10*ROW('Sanitation Data'!F36)))</f>
        <v/>
      </c>
      <c r="CY42" s="269" t="str">
        <f ca="true">+IF(OFFSET('Sanitation Data'!$F$32,0,10*ROW('Sanitation Data'!F36))="","",OFFSET('Sanitation Data'!$F$32,0,10*ROW('Sanitation Data'!F36)))</f>
        <v/>
      </c>
      <c r="CZ42" s="269" t="str">
        <f ca="true">+IF(OFFSET('Sanitation Data'!$G$28,0,10*ROW('Sanitation Data'!G36))="","",OFFSET('Sanitation Data'!$G$28,0,10*ROW('Sanitation Data'!G36)))</f>
        <v/>
      </c>
      <c r="DA42" s="269" t="str">
        <f ca="true">+IF(OFFSET('Sanitation Data'!$G$29,0,10*ROW('Sanitation Data'!G36))="","",OFFSET('Sanitation Data'!$G$29,0,10*ROW('Sanitation Data'!G36)))</f>
        <v/>
      </c>
      <c r="DB42" s="269" t="str">
        <f ca="true">+IF(OFFSET('Sanitation Data'!$G$30,0,10*ROW('Sanitation Data'!G36))="","",OFFSET('Sanitation Data'!$G$30,0,10*ROW('Sanitation Data'!G36)))</f>
        <v/>
      </c>
      <c r="DC42" s="269" t="str">
        <f ca="true">+IF(OFFSET('Sanitation Data'!$G$31,0,10*ROW('Sanitation Data'!G36))="","",OFFSET('Sanitation Data'!$G$31,0,10*ROW('Sanitation Data'!G36)))</f>
        <v/>
      </c>
      <c r="DD42" s="269" t="str">
        <f ca="true">+IF(OFFSET('Sanitation Data'!$G$32,0,10*ROW('Sanitation Data'!G36))="","",OFFSET('Sanitation Data'!$G$32,0,10*ROW('Sanitation Data'!G36)))</f>
        <v/>
      </c>
      <c r="DE42" s="269" t="str">
        <f ca="true">+IF(OFFSET('Sanitation Data'!$H$28,0,10*ROW('Sanitation Data'!H36))="","",OFFSET('Sanitation Data'!$H$28,0,10*ROW('Sanitation Data'!H36)))</f>
        <v/>
      </c>
      <c r="DF42" s="269" t="str">
        <f ca="true">+IF(OFFSET('Sanitation Data'!$H$29,0,10*ROW('Sanitation Data'!H36))="","",OFFSET('Sanitation Data'!$H$29,0,10*ROW('Sanitation Data'!H36)))</f>
        <v/>
      </c>
      <c r="DG42" s="269" t="str">
        <f ca="true">+IF(OFFSET('Sanitation Data'!$H$30,0,10*ROW('Sanitation Data'!H36))="","",OFFSET('Sanitation Data'!$H$30,0,10*ROW('Sanitation Data'!H36)))</f>
        <v/>
      </c>
      <c r="DH42" s="269" t="str">
        <f ca="true">+IF(OFFSET('Sanitation Data'!$H$31,0,10*ROW('Sanitation Data'!H36))="","",OFFSET('Sanitation Data'!$H$31,0,10*ROW('Sanitation Data'!H36)))</f>
        <v/>
      </c>
      <c r="DI42" s="269" t="str">
        <f ca="true">+IF(OFFSET('Sanitation Data'!$H$32,0,10*ROW('Sanitation Data'!H36))="","",OFFSET('Sanitation Data'!$H$32,0,10*ROW('Sanitation Data'!H36)))</f>
        <v/>
      </c>
      <c r="DJ42" s="269" t="str">
        <f ca="true">+IF(OFFSET('Sanitation Data'!$I$28,0,10*ROW('Sanitation Data'!I36))="","",OFFSET('Sanitation Data'!$I$28,0,10*ROW('Sanitation Data'!I36)))</f>
        <v/>
      </c>
      <c r="DK42" s="269" t="str">
        <f ca="true">+IF(OFFSET('Sanitation Data'!$I$29,0,10*ROW('Sanitation Data'!I36))="","",OFFSET('Sanitation Data'!$I$29,0,10*ROW('Sanitation Data'!I36)))</f>
        <v/>
      </c>
      <c r="DL42" s="269" t="str">
        <f ca="true">+IF(OFFSET('Sanitation Data'!$I$30,0,10*ROW('Sanitation Data'!I36))="","",OFFSET('Sanitation Data'!$I$30,0,10*ROW('Sanitation Data'!I36)))</f>
        <v/>
      </c>
      <c r="DM42" s="269" t="str">
        <f ca="true">+IF(OFFSET('Sanitation Data'!$I$31,0,10*ROW('Sanitation Data'!I36))="","",OFFSET('Sanitation Data'!$I$31,0,10*ROW('Sanitation Data'!I36)))</f>
        <v/>
      </c>
      <c r="DN42" s="269" t="str">
        <f ca="true">+IF(OFFSET('Sanitation Data'!$I$32,0,10*ROW('Sanitation Data'!I36))="","",OFFSET('Sanitation Data'!$I$32,0,10*ROW('Sanitation Data'!I36)))</f>
        <v/>
      </c>
      <c r="DO42" s="269" t="str">
        <f ca="true">+IF(OFFSET('Hygiene Data'!$D$11,0,10*ROW('Hygiene Data'!D36))="","",OFFSET('Hygiene Data'!$D$11,0,10*ROW('Hygiene Data'!D36)))</f>
        <v/>
      </c>
      <c r="DP42" s="269" t="str">
        <f ca="true">+IF(OFFSET('Hygiene Data'!$D$12,0,10*ROW('Hygiene Data'!D36))="","",OFFSET('Hygiene Data'!$D$12,0,10*ROW('Hygiene Data'!D36)))</f>
        <v/>
      </c>
      <c r="DQ42" s="269" t="str">
        <f ca="true">+IF(OFFSET('Hygiene Data'!$D$13,0,10*ROW('Hygiene Data'!D36))="","",OFFSET('Hygiene Data'!$D$13,0,10*ROW('Hygiene Data'!D36)))</f>
        <v/>
      </c>
      <c r="DR42" s="269" t="str">
        <f ca="true">+IF(OFFSET('Hygiene Data'!$E$11,0,10*ROW('Hygiene Data'!E36))="","",OFFSET('Hygiene Data'!$E$11,0,10*ROW('Hygiene Data'!E36)))</f>
        <v/>
      </c>
      <c r="DS42" s="269" t="str">
        <f ca="true">+IF(OFFSET('Hygiene Data'!$E$12,0,10*ROW('Hygiene Data'!E36))="","",OFFSET('Hygiene Data'!$E$12,0,10*ROW('Hygiene Data'!E36)))</f>
        <v/>
      </c>
      <c r="DT42" s="269" t="str">
        <f ca="true">+IF(OFFSET('Hygiene Data'!$E$13,0,10*ROW('Hygiene Data'!E36))="","",OFFSET('Hygiene Data'!$E$13,0,10*ROW('Hygiene Data'!E36)))</f>
        <v/>
      </c>
      <c r="DU42" s="269" t="str">
        <f ca="true">+IF(OFFSET('Hygiene Data'!$F$11,0,10*ROW('Hygiene Data'!F36))="","",OFFSET('Hygiene Data'!$F$11,0,10*ROW('Hygiene Data'!F36)))</f>
        <v/>
      </c>
      <c r="DV42" s="269" t="str">
        <f ca="true">+IF(OFFSET('Hygiene Data'!$F$12,0,10*ROW('Hygiene Data'!F36))="","",OFFSET('Hygiene Data'!$F$12,0,10*ROW('Hygiene Data'!F36)))</f>
        <v/>
      </c>
      <c r="DW42" s="269" t="str">
        <f ca="true">+IF(OFFSET('Hygiene Data'!$F$13,0,10*ROW('Hygiene Data'!F36))="","",OFFSET('Hygiene Data'!$F$13,0,10*ROW('Hygiene Data'!F36)))</f>
        <v/>
      </c>
      <c r="DX42" s="269" t="str">
        <f ca="true">+IF(OFFSET('Hygiene Data'!$G$11,0,10*ROW('Hygiene Data'!G36))="","",OFFSET('Hygiene Data'!$G$11,0,10*ROW('Hygiene Data'!G36)))</f>
        <v/>
      </c>
      <c r="DY42" s="269" t="str">
        <f ca="true">+IF(OFFSET('Hygiene Data'!$G$12,0,10*ROW('Hygiene Data'!G36))="","",OFFSET('Hygiene Data'!$G$12,0,10*ROW('Hygiene Data'!G36)))</f>
        <v/>
      </c>
      <c r="DZ42" s="269" t="str">
        <f ca="true">+IF(OFFSET('Hygiene Data'!$G$13,0,10*ROW('Hygiene Data'!G36))="","",OFFSET('Hygiene Data'!$G$13,0,10*ROW('Hygiene Data'!G36)))</f>
        <v/>
      </c>
      <c r="EA42" s="269" t="str">
        <f ca="true">+IF(OFFSET('Hygiene Data'!$H$11,0,10*ROW('Hygiene Data'!H36))="","",OFFSET('Hygiene Data'!$H$11,0,10*ROW('Hygiene Data'!H36)))</f>
        <v/>
      </c>
      <c r="EB42" s="269" t="str">
        <f ca="true">+IF(OFFSET('Hygiene Data'!$H$12,0,10*ROW('Hygiene Data'!H36))="","",OFFSET('Hygiene Data'!$H$12,0,10*ROW('Hygiene Data'!H36)))</f>
        <v/>
      </c>
      <c r="EC42" s="269" t="str">
        <f ca="true">+IF(OFFSET('Hygiene Data'!$H$13,0,10*ROW('Hygiene Data'!H36))="","",OFFSET('Hygiene Data'!$H$13,0,10*ROW('Hygiene Data'!H36)))</f>
        <v/>
      </c>
      <c r="ED42" s="269" t="str">
        <f ca="true">+IF(OFFSET('Hygiene Data'!$I$11,0,10*ROW('Hygiene Data'!I36))="","",OFFSET('Hygiene Data'!$I$11,0,10*ROW('Hygiene Data'!I36)))</f>
        <v/>
      </c>
      <c r="EE42" s="269" t="str">
        <f ca="true">+IF(OFFSET('Hygiene Data'!$I$12,0,10*ROW('Hygiene Data'!I36))="","",OFFSET('Hygiene Data'!$I$12,0,10*ROW('Hygiene Data'!I36)))</f>
        <v/>
      </c>
      <c r="EF42" s="269" t="str">
        <f ca="true">+IF(OFFSET('Hygiene Data'!$I$13,0,10*ROW('Hygiene Data'!I36))="","",OFFSET('Hygiene Data'!$I$13,0,10*ROW('Hygiene Data'!I36)))</f>
        <v/>
      </c>
    </row>
    <row xmlns:x14ac="http://schemas.microsoft.com/office/spreadsheetml/2009/9/ac" r="43" x14ac:dyDescent="0.2">
      <c r="A43" s="36" t="str">
        <f ca="true">+IF(OFFSET('Water Data'!$B$2,0,10*ROW('Water Data'!E37))="","",OFFSET('Water Data'!$B$2,0,10*ROW('Water Data'!E37)))</f>
        <v/>
      </c>
      <c r="B43" s="36" t="str">
        <f ca="true">+IF(OFFSET('Water Data'!$C$2,0,10*ROW('Water Data'!F37))="","",OFFSET('Water Data'!$C$2,0,10*ROW('Water Data'!F37)))</f>
        <v/>
      </c>
      <c r="C43" s="325" t="str">
        <f t="shared" ca="true" si="0"/>
        <v/>
      </c>
      <c r="D43" s="82" t="e">
        <f ca="true">+IF(AND(ISTEXT(OFFSET('Water Data'!$B$2,0,10*ROW('Water Data'!D37))),BS43="Yes"),100-OFFSET('Water Data'!$D$4,0,10*ROW('Water Data'!D37)),IF(AND(ISTEXT(OFFSET('Water Data'!$B$2,0,10*ROW('Water Data'!D37))),BS43="No",ISNUMBER(OFFSET('Water Data'!$D$4,0,10*ROW('Water Data'!D37)))),CONCATENATE("[",ROUND(100-OFFSET('Water Data'!$D$4,0,10*ROW('Water Data'!D37)),0),"]"),IF(AND(ISTEXT(OFFSET('Water Data'!$B$2,0,10*ROW('Water Data'!D37))),BS43="",ISNUMBER(OFFSET('Water Data'!$D$4,0,10*ROW('Water Data'!D37)))),100-OFFSET('Water Data'!$D$4,0,10*ROW('Water Data'!D37)),NA())))</f>
        <v>#N/A</v>
      </c>
      <c r="E43" s="82" t="e">
        <f ca="true">+IF(AND(ISTEXT(OFFSET('Water Data'!$B$2,0,10*ROW('Water Data'!E37))),BT43="Yes"),OFFSET('Water Data'!$D$6,0,10*ROW('Water Data'!D37)),IF(AND(ISTEXT(OFFSET('Water Data'!$B$2,0,10*ROW('Water Data'!D37))),BT43="No",ISNUMBER(OFFSET('Water Data'!$D$6,0,10*ROW('Water Data'!D37)))),CONCATENATE("[",ROUND(OFFSET('Water Data'!$D$6,0,10*ROW('Water Data'!D37)),0),"]"),IF(AND(ISTEXT(OFFSET('Water Data'!$B$2,0,10*ROW('Water Data'!D37))),BT43="",ISNUMBER(OFFSET('Water Data'!$D$6,0,10*ROW('Water Data'!D37)))),OFFSET('Water Data'!$D$6,0,10*ROW('Water Data'!D37)),NA())))</f>
        <v>#N/A</v>
      </c>
      <c r="F43" s="82" t="e">
        <f ca="true">+IF(AND(ISTEXT(OFFSET('Water Data'!$B$2,0,10*ROW('Water Data'!D37))),BU43="Yes"),OFFSET('Water Data'!$D$9,0,10*ROW('Water Data'!D37)),IF(AND(ISTEXT(OFFSET('Water Data'!$B$2,0,10*ROW('Water Data'!D37))),BU43="No",ISNUMBER(OFFSET('Water Data'!$D$9,0,10*ROW('Water Data'!D37)))),CONCATENATE("[",ROUND(OFFSET('Water Data'!$D$9,0,10*ROW('Water Data'!D37)),0),"]"),IF(AND(ISTEXT(OFFSET('Water Data'!$B$2,0,10*ROW('Water Data'!D37))),BU43="",ISNUMBER(OFFSET('Water Data'!$D$9,0,10*ROW('Water Data'!D37)))),OFFSET('Water Data'!$D$9,0,10*ROW('Water Data'!D37)),NA())))</f>
        <v>#N/A</v>
      </c>
      <c r="G43" s="82" t="e">
        <f ca="true">+IF(AND(ISTEXT(OFFSET('Water Data'!$B$2,0,10*ROW('Water Data'!E37))),BV43="Yes"),100-OFFSET('Water Data'!$E$4,0,10*ROW('Water Data'!E37)),IF(AND(ISTEXT(OFFSET('Water Data'!$B$2,0,10*ROW('Water Data'!E37))),BV43="No",ISNUMBER(OFFSET('Water Data'!$E$4,0,10*ROW('Water Data'!E37)))),CONCATENATE("[",ROUND(100-OFFSET('Water Data'!$E$4,0,10*ROW('Water Data'!E37)),0),"]"),IF(AND(ISTEXT(OFFSET('Water Data'!$B$2,0,10*ROW('Water Data'!E37))),BV43="",ISNUMBER(OFFSET('Water Data'!$E$4,0,10*ROW('Water Data'!E37)))),100-OFFSET('Water Data'!$E$4,0,10*ROW('Water Data'!E37)),NA())))</f>
        <v>#N/A</v>
      </c>
      <c r="H43" s="82" t="e">
        <f ca="true">+IF(AND(ISTEXT(OFFSET('Water Data'!$B$2,0,10*ROW('Water Data'!E37))),BW43="Yes"),OFFSET('Water Data'!$E$6,0,10*ROW('Water Data'!E37)),IF(AND(ISTEXT(OFFSET('Water Data'!$B$2,0,10*ROW('Water Data'!E37))),BW43="No",ISNUMBER(OFFSET('Water Data'!$E$6,0,10*ROW('Water Data'!E37)))),CONCATENATE("[",ROUND(OFFSET('Water Data'!$D$6,0,10*ROW('Water Data'!E37)),0),"]"),IF(AND(ISTEXT(OFFSET('Water Data'!$B$2,0,10*ROW('Water Data'!E37))),BW43="",ISNUMBER(OFFSET('Water Data'!$E$6,0,10*ROW('Water Data'!E37)))),OFFSET('Water Data'!$E$6,0,10*ROW('Water Data'!E37)),NA())))</f>
        <v>#N/A</v>
      </c>
      <c r="I43" s="82" t="e">
        <f ca="true">+IF(AND(ISTEXT(OFFSET('Water Data'!$B$2,0,10*ROW('Water Data'!E37))),BX43="Yes"),OFFSET('Water Data'!$E$9,0,10*ROW('Water Data'!E37)),IF(AND(ISTEXT(OFFSET('Water Data'!$B$2,0,10*ROW('Water Data'!E37))),BX43="No",ISNUMBER(OFFSET('Water Data'!$E$9,0,10*ROW('Water Data'!E37)))),CONCATENATE("[",ROUND(OFFSET('Water Data'!$E$9,0,10*ROW('Water Data'!E37)),0),"]"),IF(AND(ISTEXT(OFFSET('Water Data'!$B$2,0,10*ROW('Water Data'!E37))),BX43="",ISNUMBER(OFFSET('Water Data'!$E$9,0,10*ROW('Water Data'!E37)))),OFFSET('Water Data'!$E$9,0,10*ROW('Water Data'!E37)),NA())))</f>
        <v>#N/A</v>
      </c>
      <c r="J43" s="82" t="e">
        <f ca="true">+IF(AND(ISTEXT(OFFSET('Water Data'!$B$2,0,10*ROW('Water Data'!F37))),BY43="Yes"),100-OFFSET('Water Data'!$F$4,0,10*ROW('Water Data'!F37)),IF(AND(ISTEXT(OFFSET('Water Data'!$B$2,0,10*ROW('Water Data'!F37))),BY43="No",ISNUMBER(OFFSET('Water Data'!$F$4,0,10*ROW('Water Data'!F37)))),CONCATENATE("[",ROUND(100-OFFSET('Water Data'!$F$4,0,10*ROW('Water Data'!F37)),0),"]"),IF(AND(ISTEXT(OFFSET('Water Data'!$B$2,0,10*ROW('Water Data'!F37))),BY43="",ISNUMBER(OFFSET('Water Data'!$F$4,0,10*ROW('Water Data'!F37)))),100-OFFSET('Water Data'!$F$4,0,10*ROW('Water Data'!F37)),NA())))</f>
        <v>#N/A</v>
      </c>
      <c r="K43" s="82" t="e">
        <f ca="true">+IF(AND(ISTEXT(OFFSET('Water Data'!$B$2,0,10*ROW('Water Data'!F37))),BZ43="Yes"),OFFSET('Water Data'!$F$6,0,10*ROW('Water Data'!F37)),IF(AND(ISTEXT(OFFSET('Water Data'!$B$2,0,10*ROW('Water Data'!F37))),BZ43="No",ISNUMBER(OFFSET('Water Data'!$F$6,0,10*ROW('Water Data'!F37)))),CONCATENATE("[",ROUND(OFFSET('Water Data'!$F$6,0,10*ROW('Water Data'!F37)),0),"]"),IF(AND(ISTEXT(OFFSET('Water Data'!$B$2,0,10*ROW('Water Data'!F37))),BZ43="",ISNUMBER(OFFSET('Water Data'!$F$6,0,10*ROW('Water Data'!F37)))),OFFSET('Water Data'!$F$6,0,10*ROW('Water Data'!F37)),NA())))</f>
        <v>#N/A</v>
      </c>
      <c r="L43" s="82" t="e">
        <f ca="true">+IF(AND(ISTEXT(OFFSET('Water Data'!$B$2,0,10*ROW('Water Data'!F37))),CA43="Yes"),OFFSET('Water Data'!$F$9,0,10*ROW('Water Data'!F37)),IF(AND(ISTEXT(OFFSET('Water Data'!$B$2,0,10*ROW('Water Data'!F37))),CA43="No",ISNUMBER(OFFSET('Water Data'!$F$9,0,10*ROW('Water Data'!F37)))),CONCATENATE("[",ROUND(OFFSET('Water Data'!$F$9,0,10*ROW('Water Data'!F37)),0),"]"),IF(AND(ISTEXT(OFFSET('Water Data'!$B$2,0,10*ROW('Water Data'!F37))),CA43="",ISNUMBER(OFFSET('Water Data'!$F$9,0,10*ROW('Water Data'!F37)))),OFFSET('Water Data'!$F$9,0,10*ROW('Water Data'!F37)),NA())))</f>
        <v>#N/A</v>
      </c>
      <c r="M43" s="82" t="e">
        <f ca="true">+IF(AND(ISTEXT(OFFSET('Water Data'!$B$2,0,10*ROW('Water Data'!G37))),CB43="Yes"),100-OFFSET('Water Data'!$G$4,0,10*ROW('Water Data'!G37)),IF(AND(ISTEXT(OFFSET('Water Data'!$B$2,0,10*ROW('Water Data'!G37))),CB43="No",ISNUMBER(OFFSET('Water Data'!$G$4,0,10*ROW('Water Data'!G37)))),CONCATENATE("[",ROUND(100-OFFSET('Water Data'!$G$4,0,10*ROW('Water Data'!G37)),0),"]"),IF(AND(ISTEXT(OFFSET('Water Data'!$B$2,0,10*ROW('Water Data'!G37))),CB43="",ISNUMBER(OFFSET('Water Data'!$G$4,0,10*ROW('Water Data'!G37)))),100-OFFSET('Water Data'!$G$4,0,10*ROW('Water Data'!G37)),NA())))</f>
        <v>#N/A</v>
      </c>
      <c r="N43" s="82" t="e">
        <f ca="true">+IF(AND(ISTEXT(OFFSET('Water Data'!$B$2,0,10*ROW('Water Data'!G37))),CC43="Yes"),OFFSET('Water Data'!$G$6,0,10*ROW('Water Data'!G37)),IF(AND(ISTEXT(OFFSET('Water Data'!$B$2,0,10*ROW('Water Data'!G37))),CC43="No",ISNUMBER(OFFSET('Water Data'!$G$6,0,10*ROW('Water Data'!G37)))),CONCATENATE("[",ROUND(OFFSET('Water Data'!$G$6,0,10*ROW('Water Data'!G37)),0),"]"),IF(AND(ISTEXT(OFFSET('Water Data'!$B$2,0,10*ROW('Water Data'!G37))),CC43="",ISNUMBER(OFFSET('Water Data'!$G$6,0,10*ROW('Water Data'!G37)))),OFFSET('Water Data'!$G$6,0,10*ROW('Water Data'!G37)),NA())))</f>
        <v>#N/A</v>
      </c>
      <c r="O43" s="82" t="e">
        <f ca="true">+IF(AND(ISTEXT(OFFSET('Water Data'!$B$2,0,10*ROW('Water Data'!G37))),CD43="Yes"),OFFSET('Water Data'!$G$9,0,10*ROW('Water Data'!G37)),IF(AND(ISTEXT(OFFSET('Water Data'!$B$2,0,10*ROW('Water Data'!G37))),CD43="No",ISNUMBER(OFFSET('Water Data'!$G$9,0,10*ROW('Water Data'!G37)))),CONCATENATE("[",ROUND(OFFSET('Water Data'!$G$9,0,10*ROW('Water Data'!G37)),0),"]"),IF(AND(ISTEXT(OFFSET('Water Data'!$B$2,0,10*ROW('Water Data'!G37))),CD43="",ISNUMBER(OFFSET('Water Data'!$G$9,0,10*ROW('Water Data'!G37)))),OFFSET('Water Data'!$G$9,0,10*ROW('Water Data'!G37)),NA())))</f>
        <v>#N/A</v>
      </c>
      <c r="P43" s="82" t="e">
        <f ca="true">+IF(AND(ISTEXT(OFFSET('Water Data'!$B$2,0,10*ROW('Water Data'!H37))),CE43="Yes"),100-OFFSET('Water Data'!$H$4,0,10*ROW('Water Data'!H37)),IF(AND(ISTEXT(OFFSET('Water Data'!$B$2,0,10*ROW('Water Data'!H37))),CE43="No",ISNUMBER(OFFSET('Water Data'!$H$4,0,10*ROW('Water Data'!H37)))),CONCATENATE("[",ROUND(100-OFFSET('Water Data'!$H$4,0,10*ROW('Water Data'!H37)),0),"]"),IF(AND(ISTEXT(OFFSET('Water Data'!$B$2,0,10*ROW('Water Data'!H37))),CE43="",ISNUMBER(OFFSET('Water Data'!$H$4,0,10*ROW('Water Data'!H37)))),100-OFFSET('Water Data'!$H$4,0,10*ROW('Water Data'!H37)),NA())))</f>
        <v>#N/A</v>
      </c>
      <c r="Q43" s="82" t="e">
        <f ca="true">+IF(AND(ISTEXT(OFFSET('Water Data'!$B$2,0,10*ROW('Water Data'!H37))),CF43="Yes"),OFFSET('Water Data'!$H$6,0,10*ROW('Water Data'!H37)),IF(AND(ISTEXT(OFFSET('Water Data'!$B$2,0,10*ROW('Water Data'!H37))),CF43="No",ISNUMBER(OFFSET('Water Data'!$H$6,0,10*ROW('Water Data'!H37)))),CONCATENATE("[",ROUND(OFFSET('Water Data'!$H$6,0,10*ROW('Water Data'!H37)),0),"]"),IF(AND(ISTEXT(OFFSET('Water Data'!$B$2,0,10*ROW('Water Data'!H37))),CF43="",ISNUMBER(OFFSET('Water Data'!$H$6,0,10*ROW('Water Data'!H37)))),OFFSET('Water Data'!$H$6,0,10*ROW('Water Data'!H37)),NA())))</f>
        <v>#N/A</v>
      </c>
      <c r="R43" s="82" t="e">
        <f ca="true">+IF(AND(ISTEXT(OFFSET('Water Data'!$B$2,0,10*ROW('Water Data'!H37))),CG43="Yes"),OFFSET('Water Data'!$H$9,0,10*ROW('Water Data'!H37)),IF(AND(ISTEXT(OFFSET('Water Data'!$B$2,0,10*ROW('Water Data'!H37))),CG43="No",ISNUMBER(OFFSET('Water Data'!$H$9,0,10*ROW('Water Data'!H37)))),CONCATENATE("[",ROUND(OFFSET('Water Data'!$H$9,0,10*ROW('Water Data'!H37)),0),"]"),IF(AND(ISTEXT(OFFSET('Water Data'!$B$2,0,10*ROW('Water Data'!H37))),CG43="",ISNUMBER(OFFSET('Water Data'!$H$9,0,10*ROW('Water Data'!H37)))),OFFSET('Water Data'!$H$9,0,10*ROW('Water Data'!H37)),NA())))</f>
        <v>#N/A</v>
      </c>
      <c r="S43" s="82" t="e">
        <f ca="true">+IF(AND(ISTEXT(OFFSET('Water Data'!$B$2,0,10*ROW('Water Data'!I37))),CH43="Yes"),100-OFFSET('Water Data'!$I$4,0,10*ROW('Water Data'!I37)),IF(AND(ISTEXT(OFFSET('Water Data'!$B$2,0,10*ROW('Water Data'!I37))),CH43="No",ISNUMBER(OFFSET('Water Data'!$I$4,0,10*ROW('Water Data'!I37)))),CONCATENATE("[",ROUND(100-OFFSET('Water Data'!$I$4,0,10*ROW('Water Data'!I37)),0),"]"),IF(AND(ISTEXT(OFFSET('Water Data'!$B$2,0,10*ROW('Water Data'!I37))),CH43="",ISNUMBER(OFFSET('Water Data'!$I$4,0,10*ROW('Water Data'!I37)))),100-OFFSET('Water Data'!$I$4,0,10*ROW('Water Data'!I37)),NA())))</f>
        <v>#N/A</v>
      </c>
      <c r="T43" s="82" t="e">
        <f ca="true">+IF(AND(ISTEXT(OFFSET('Water Data'!$B$2,0,10*ROW('Water Data'!I37))),CI43="Yes"),OFFSET('Water Data'!$I$6,0,10*ROW('Water Data'!I37)),IF(AND(ISTEXT(OFFSET('Water Data'!$B$2,0,10*ROW('Water Data'!I37))),CI43="No",ISNUMBER(OFFSET('Water Data'!$I$6,0,10*ROW('Water Data'!I37)))),CONCATENATE("[",ROUND(OFFSET('Water Data'!$I$6,0,10*ROW('Water Data'!I37)),0),"]"),IF(AND(ISTEXT(OFFSET('Water Data'!$B$2,0,10*ROW('Water Data'!I37))),CI43="",ISNUMBER(OFFSET('Water Data'!$I$6,0,10*ROW('Water Data'!I37)))),OFFSET('Water Data'!$I$6,0,10*ROW('Water Data'!I37)),NA())))</f>
        <v>#N/A</v>
      </c>
      <c r="U43" s="82" t="e">
        <f ca="true">+IF(AND(ISTEXT(OFFSET('Water Data'!$B$2,0,10*ROW('Water Data'!I37))),CJ43="Yes"),OFFSET('Water Data'!$I$9,0,10*ROW('Water Data'!I37)),IF(AND(ISTEXT(OFFSET('Water Data'!$B$2,0,10*ROW('Water Data'!I37))),CJ43="No",ISNUMBER(OFFSET('Water Data'!$I$9,0,10*ROW('Water Data'!I37)))),CONCATENATE("[",ROUND(OFFSET('Water Data'!$I$9,0,10*ROW('Water Data'!I37)),0),"]"),IF(AND(ISTEXT(OFFSET('Water Data'!$B$2,0,10*ROW('Water Data'!I37))),CJ43="",ISNUMBER(OFFSET('Water Data'!$I$9,0,10*ROW('Water Data'!I37)))),OFFSET('Water Data'!$I$9,0,10*ROW('Water Data'!I37)),NA())))</f>
        <v>#N/A</v>
      </c>
      <c r="V43" s="83" t="e">
        <f ca="true">+IF(AND(ISTEXT(OFFSET('Sanitation Data'!$B$2,0,10*ROW('Sanitation Data'!D37))),CK43="Yes"),100-OFFSET('Sanitation Data'!$D$4,0,10*ROW('Sanitation Data'!D37)),IF(AND(ISTEXT(OFFSET('Sanitation Data'!$B$2,0,10*ROW('Sanitation Data'!D37))),CK43="No",ISNUMBER(OFFSET('Sanitation Data'!$D$4,0,10*ROW('Sanitation Data'!D37)))),CONCATENATE("[",ROUND(100-OFFSET('Sanitation Data'!$D$4,0,10*ROW('Sanitation Data'!D37)),0),"]"),IF(AND(ISTEXT(OFFSET('Sanitation Data'!$B$2,0,10*ROW('Sanitation Data'!D37))),CK43="",ISNUMBER(OFFSET('Sanitation Data'!$D$4,0,10*ROW('Sanitation Data'!D37)))),100-OFFSET('Sanitation Data'!$D$4,0,10*ROW('Sanitation Data'!D37)),NA())))</f>
        <v>#N/A</v>
      </c>
      <c r="W43" s="83" t="e">
        <f ca="true">+IF(AND(ISTEXT(OFFSET('Sanitation Data'!$B$2,0,10*ROW('Sanitation Data'!D37))),CL43="Yes"),OFFSET('Sanitation Data'!$D$6,0,10*ROW('Sanitation Data'!D37)),IF(AND(ISTEXT(OFFSET('Sanitation Data'!$B$2,0,10*ROW('Sanitation Data'!D37))),CL43="No",ISNUMBER(OFFSET('Sanitation Data'!$D$6,0,10*ROW('Sanitation Data'!D37)))),CONCATENATE("[",ROUND(OFFSET('Sanitation Data'!$D$6,0,10*ROW('Sanitation Data'!D37)),0),"]"),IF(AND(ISTEXT(OFFSET('Sanitation Data'!$B$2,0,10*ROW('Sanitation Data'!D37))),CL43="",ISNUMBER(OFFSET('Sanitation Data'!$D$6,0,10*ROW('Sanitation Data'!D37)))),OFFSET('Sanitation Data'!$D$6,0,10*ROW('Sanitation Data'!D37)),NA())))</f>
        <v>#N/A</v>
      </c>
      <c r="X43" s="83" t="e">
        <f ca="true">+IF(AND(ISTEXT(OFFSET('Sanitation Data'!$B$2,0,10*ROW('Sanitation Data'!D37))),CM43="Yes"),OFFSET('Sanitation Data'!$D$10,0,10*ROW('Sanitation Data'!D37)),IF(AND(ISTEXT(OFFSET('Sanitation Data'!$B$2,0,10*ROW('Sanitation Data'!D37))),CM43="No",ISNUMBER(OFFSET('Sanitation Data'!$D$10,0,10*ROW('Sanitation Data'!D37)))),CONCATENATE("[",ROUND(OFFSET('Sanitation Data'!$D$10,0,10*ROW('Sanitation Data'!D37)),0),"]"),IF(AND(ISTEXT(OFFSET('Sanitation Data'!$B$2,0,10*ROW('Sanitation Data'!D37))),CM43="",ISNUMBER(OFFSET('Sanitation Data'!$D$10,0,10*ROW('Sanitation Data'!D37)))),OFFSET('Sanitation Data'!$D$10,0,10*ROW('Sanitation Data'!D37)),NA())))</f>
        <v>#N/A</v>
      </c>
      <c r="Y43" s="83" t="e">
        <f ca="true">+IF(AND(ISTEXT(OFFSET('Sanitation Data'!$B$2,0,10*ROW('Sanitation Data'!D37))),CN43="Yes"),OFFSET('Sanitation Data'!$D$11,0,10*ROW('Sanitation Data'!D37)),IF(AND(ISTEXT(OFFSET('Sanitation Data'!$B$2,0,10*ROW('Sanitation Data'!D37))),CN43="No",ISNUMBER(OFFSET('Sanitation Data'!$D$11,0,10*ROW('Sanitation Data'!D37)))),CONCATENATE("[",ROUND(OFFSET('Sanitation Data'!$D$11,0,10*ROW('Sanitation Data'!D37)),0),"]"),IF(AND(ISTEXT(OFFSET('Sanitation Data'!$B$2,0,10*ROW('Sanitation Data'!D37))),CN43="",ISNUMBER(OFFSET('Sanitation Data'!$D$11,0,10*ROW('Sanitation Data'!D37)))),OFFSET('Sanitation Data'!$D$11,0,10*ROW('Sanitation Data'!D37)),NA())))</f>
        <v>#N/A</v>
      </c>
      <c r="Z43" s="83" t="e">
        <f ca="true">+IF(AND(ISTEXT(OFFSET('Sanitation Data'!$B$2,0,10*ROW('Sanitation Data'!D37))),CO43="Yes"),OFFSET('Sanitation Data'!$D$12,0,10*ROW('Sanitation Data'!D37)),IF(AND(ISTEXT(OFFSET('Sanitation Data'!$B$2,0,10*ROW('Sanitation Data'!D37))),CO43="No",ISNUMBER(OFFSET('Sanitation Data'!$D$12,0,10*ROW('Sanitation Data'!D37)))),CONCATENATE("[",ROUND(OFFSET('Sanitation Data'!$D$12,0,10*ROW('Sanitation Data'!D37)),0),"]"),IF(AND(ISTEXT(OFFSET('Sanitation Data'!$B$2,0,10*ROW('Sanitation Data'!D37))),CO43="",ISNUMBER(OFFSET('Sanitation Data'!$D$12,0,10*ROW('Sanitation Data'!D37)))),OFFSET('Sanitation Data'!$D$12,0,10*ROW('Sanitation Data'!D37)),NA())))</f>
        <v>#N/A</v>
      </c>
      <c r="AA43" s="83" t="e">
        <f ca="true">+IF(AND(ISTEXT(OFFSET('Sanitation Data'!$B$2,0,10*ROW('Sanitation Data'!E37))),CP43="Yes"),100-OFFSET('Sanitation Data'!$E$4,0,10*ROW('Sanitation Data'!E37)),IF(AND(ISTEXT(OFFSET('Sanitation Data'!$B$2,0,10*ROW('Sanitation Data'!E37))),CP43="No",ISNUMBER(OFFSET('Sanitation Data'!$E$4,0,10*ROW('Sanitation Data'!E37)))),CONCATENATE("[",ROUND(100-OFFSET('Sanitation Data'!$E$4,0,10*ROW('Sanitation Data'!E37)),0),"]"),IF(AND(ISTEXT(OFFSET('Sanitation Data'!$B$2,0,10*ROW('Sanitation Data'!E37))),CP43="",ISNUMBER(OFFSET('Sanitation Data'!$E$4,0,10*ROW('Sanitation Data'!E37)))),100-OFFSET('Sanitation Data'!$E$4,0,10*ROW('Sanitation Data'!E37)),NA())))</f>
        <v>#N/A</v>
      </c>
      <c r="AB43" s="83" t="e">
        <f ca="true">+IF(AND(ISTEXT(OFFSET('Sanitation Data'!$B$2,0,10*ROW('Sanitation Data'!E37))),CQ43="Yes"),OFFSET('Sanitation Data'!$E$6,0,10*ROW('Sanitation Data'!H37)),IF(AND(ISTEXT(OFFSET('Sanitation Data'!$B$2,0,10*ROW('Sanitation Data'!E37))),CQ43="No",ISNUMBER(OFFSET('Sanitation Data'!$E$6,0,10*ROW('Sanitation Data'!E37)))),CONCATENATE("[",ROUND(OFFSET('Sanitation Data'!$E$6,0,10*ROW('Sanitation Data'!E37)),0),"]"),IF(AND(ISTEXT(OFFSET('Sanitation Data'!$B$2,0,10*ROW('Sanitation Data'!E37))),CQ43="",ISNUMBER(OFFSET('Sanitation Data'!$E$6,0,10*ROW('Sanitation Data'!E37)))),OFFSET('Sanitation Data'!$E$6,0,10*ROW('Sanitation Data'!E37)),NA())))</f>
        <v>#N/A</v>
      </c>
      <c r="AC43" s="83" t="e">
        <f ca="true">+IF(AND(ISTEXT(OFFSET('Sanitation Data'!$B$2,0,10*ROW('Sanitation Data'!E37))),CR43="Yes"),OFFSET('Sanitation Data'!$E$10,0,10*ROW('Sanitation Data'!E37)),IF(AND(ISTEXT(OFFSET('Sanitation Data'!$B$2,0,10*ROW('Sanitation Data'!E37))),CR43="No",ISNUMBER(OFFSET('Sanitation Data'!$E$10,0,10*ROW('Sanitation Data'!E37)))),CONCATENATE("[",ROUND(OFFSET('Sanitation Data'!$E$10,0,10*ROW('Sanitation Data'!E37)),0),"]"),IF(AND(ISTEXT(OFFSET('Sanitation Data'!$B$2,0,10*ROW('Sanitation Data'!E37))),CR43="",ISNUMBER(OFFSET('Sanitation Data'!$E$10,0,10*ROW('Sanitation Data'!E37)))),OFFSET('Sanitation Data'!$E$10,0,10*ROW('Sanitation Data'!E37)),NA())))</f>
        <v>#N/A</v>
      </c>
      <c r="AD43" s="83" t="e">
        <f ca="true">+IF(AND(ISTEXT(OFFSET('Sanitation Data'!$B$2,0,10*ROW('Sanitation Data'!E37))),CS43="Yes"),OFFSET('Sanitation Data'!$E$11,0,10*ROW('Sanitation Data'!E37)),IF(AND(ISTEXT(OFFSET('Sanitation Data'!$B$2,0,10*ROW('Sanitation Data'!E37))),CS43="No",ISNUMBER(OFFSET('Sanitation Data'!$E$11,0,10*ROW('Sanitation Data'!E37)))),CONCATENATE("[",ROUND(OFFSET('Sanitation Data'!$E$11,0,10*ROW('Sanitation Data'!E37)),0),"]"),IF(AND(ISTEXT(OFFSET('Sanitation Data'!$B$2,0,10*ROW('Sanitation Data'!E37))),CS43="",ISNUMBER(OFFSET('Sanitation Data'!$E$11,0,10*ROW('Sanitation Data'!E37)))),OFFSET('Sanitation Data'!$E$11,0,10*ROW('Sanitation Data'!E37)),NA())))</f>
        <v>#N/A</v>
      </c>
      <c r="AE43" s="83" t="e">
        <f ca="true">+IF(AND(ISTEXT(OFFSET('Sanitation Data'!$B$2,0,10*ROW('Sanitation Data'!E37))),CT43="Yes"),OFFSET('Sanitation Data'!$E$12,0,10*ROW('Sanitation Data'!E37)),IF(AND(ISTEXT(OFFSET('Sanitation Data'!$B$2,0,10*ROW('Sanitation Data'!E37))),CT43="No",ISNUMBER(OFFSET('Sanitation Data'!$E$12,0,10*ROW('Sanitation Data'!E37)))),CONCATENATE("[",ROUND(OFFSET('Sanitation Data'!$E$12,0,10*ROW('Sanitation Data'!E37)),0),"]"),IF(AND(ISTEXT(OFFSET('Sanitation Data'!$B$2,0,10*ROW('Sanitation Data'!E37))),CT43="",ISNUMBER(OFFSET('Sanitation Data'!$E$12,0,10*ROW('Sanitation Data'!E37)))),OFFSET('Sanitation Data'!$E$12,0,10*ROW('Sanitation Data'!E37)),NA())))</f>
        <v>#N/A</v>
      </c>
      <c r="AF43" s="83" t="e">
        <f ca="true">+IF(AND(ISTEXT(OFFSET('Sanitation Data'!$B$2,0,10*ROW('Sanitation Data'!F37))),CU43="Yes"),100-OFFSET('Sanitation Data'!$F$4,0,10*ROW('Sanitation Data'!F37)),IF(AND(ISTEXT(OFFSET('Sanitation Data'!$B$2,0,10*ROW('Sanitation Data'!F37))),CU43="No",ISNUMBER(OFFSET('Sanitation Data'!$F$4,0,10*ROW('Sanitation Data'!F37)))),CONCATENATE("[",ROUND(100-OFFSET('Sanitation Data'!$F$4,0,10*ROW('Sanitation Data'!F37)),0),"]"),IF(AND(ISTEXT(OFFSET('Sanitation Data'!$B$2,0,10*ROW('Sanitation Data'!F37))),CU43="",ISNUMBER(OFFSET('Sanitation Data'!$F$4,0,10*ROW('Sanitation Data'!F37)))),100-OFFSET('Sanitation Data'!$F$4,0,10*ROW('Sanitation Data'!F37)),NA())))</f>
        <v>#N/A</v>
      </c>
      <c r="AG43" s="83" t="e">
        <f ca="true">+IF(AND(ISTEXT(OFFSET('Sanitation Data'!$B$2,0,10*ROW('Sanitation Data'!F37))),CV43="Yes"),OFFSET('Sanitation Data'!$F$6,0,10*ROW('Sanitation Data'!F37)),IF(AND(ISTEXT(OFFSET('Sanitation Data'!$B$2,0,10*ROW('Sanitation Data'!F37))),CV43="No",ISNUMBER(OFFSET('Sanitation Data'!$F$6,0,10*ROW('Sanitation Data'!F37)))),CONCATENATE("[",ROUND(OFFSET('Sanitation Data'!$F$6,0,10*ROW('Sanitation Data'!F37)),0),"]"),IF(AND(ISTEXT(OFFSET('Sanitation Data'!$B$2,0,10*ROW('Sanitation Data'!F37))),CV43="",ISNUMBER(OFFSET('Sanitation Data'!$F$6,0,10*ROW('Sanitation Data'!F37)))),OFFSET('Sanitation Data'!$F$6,0,10*ROW('Sanitation Data'!F37)),NA())))</f>
        <v>#N/A</v>
      </c>
      <c r="AH43" s="83" t="e">
        <f ca="true">+IF(AND(ISTEXT(OFFSET('Sanitation Data'!$B$2,0,10*ROW('Sanitation Data'!F37))),CW43="Yes"),OFFSET('Sanitation Data'!$F$10,0,10*ROW('Sanitation Data'!F37)),IF(AND(ISTEXT(OFFSET('Sanitation Data'!$B$2,0,10*ROW('Sanitation Data'!F37))),CW43="No",ISNUMBER(OFFSET('Sanitation Data'!$F$10,0,10*ROW('Sanitation Data'!F37)))),CONCATENATE("[",ROUND(OFFSET('Sanitation Data'!$F$10,0,10*ROW('Sanitation Data'!F37)),0),"]"),IF(AND(ISTEXT(OFFSET('Sanitation Data'!$B$2,0,10*ROW('Sanitation Data'!F37))),CW43="",ISNUMBER(OFFSET('Sanitation Data'!$F$10,0,10*ROW('Sanitation Data'!F37)))),OFFSET('Sanitation Data'!$F$10,0,10*ROW('Sanitation Data'!F37)),NA())))</f>
        <v>#N/A</v>
      </c>
      <c r="AI43" s="83" t="e">
        <f ca="true">+IF(AND(ISTEXT(OFFSET('Sanitation Data'!$B$2,0,10*ROW('Sanitation Data'!F37))),CX43="Yes"),OFFSET('Sanitation Data'!$F$11,0,10*ROW('Sanitation Data'!F37)),IF(AND(ISTEXT(OFFSET('Sanitation Data'!$B$2,0,10*ROW('Sanitation Data'!F37))),CX43="No",ISNUMBER(OFFSET('Sanitation Data'!$F$11,0,10*ROW('Sanitation Data'!F37)))),CONCATENATE("[",ROUND(OFFSET('Sanitation Data'!$F$11,0,10*ROW('Sanitation Data'!F37)),0),"]"),IF(AND(ISTEXT(OFFSET('Sanitation Data'!$B$2,0,10*ROW('Sanitation Data'!F37))),CX43="",ISNUMBER(OFFSET('Sanitation Data'!$F$11,0,10*ROW('Sanitation Data'!F37)))),OFFSET('Sanitation Data'!$F$11,0,10*ROW('Sanitation Data'!F37)),NA())))</f>
        <v>#N/A</v>
      </c>
      <c r="AJ43" s="83" t="e">
        <f ca="true">+IF(AND(ISTEXT(OFFSET('Sanitation Data'!$B$2,0,10*ROW('Sanitation Data'!F37))),CY43="Yes"),OFFSET('Sanitation Data'!$F$12,0,10*ROW('Sanitation Data'!F37)),IF(AND(ISTEXT(OFFSET('Sanitation Data'!$B$2,0,10*ROW('Sanitation Data'!F37))),CY43="No",ISNUMBER(OFFSET('Sanitation Data'!$F$12,0,10*ROW('Sanitation Data'!F37)))),CONCATENATE("[",ROUND(OFFSET('Sanitation Data'!$F$12,0,10*ROW('Sanitation Data'!F37)),0),"]"),IF(AND(ISTEXT(OFFSET('Sanitation Data'!$B$2,0,10*ROW('Sanitation Data'!F37))),CY43="",ISNUMBER(OFFSET('Sanitation Data'!$F$12,0,10*ROW('Sanitation Data'!F37)))),OFFSET('Sanitation Data'!$F$12,0,10*ROW('Sanitation Data'!F37)),NA())))</f>
        <v>#N/A</v>
      </c>
      <c r="AK43" s="83" t="e">
        <f ca="true">+IF(AND(ISTEXT(OFFSET('Sanitation Data'!$B$2,0,10*ROW('Sanitation Data'!G37))),CZ43="Yes"),100-OFFSET('Sanitation Data'!$G$4,0,10*ROW('Sanitation Data'!G37)),IF(AND(ISTEXT(OFFSET('Sanitation Data'!$B$2,0,10*ROW('Sanitation Data'!G37))),CZ43="No",ISNUMBER(OFFSET('Sanitation Data'!$G$4,0,10*ROW('Sanitation Data'!G37)))),CONCATENATE("[",ROUND(100-OFFSET('Sanitation Data'!$G$4,0,10*ROW('Sanitation Data'!G37)),0),"]"),IF(AND(ISTEXT(OFFSET('Sanitation Data'!$B$2,0,10*ROW('Sanitation Data'!G37))),CZ43="",ISNUMBER(OFFSET('Sanitation Data'!$G$4,0,10*ROW('Sanitation Data'!G37)))),100-OFFSET('Sanitation Data'!$G$4,0,10*ROW('Sanitation Data'!G37)),NA())))</f>
        <v>#N/A</v>
      </c>
      <c r="AL43" s="83" t="e">
        <f ca="true">+IF(AND(ISTEXT(OFFSET('Sanitation Data'!$B$2,0,10*ROW('Sanitation Data'!G37))),DA43="Yes"),OFFSET('Sanitation Data'!$G$6,0,10*ROW('Sanitation Data'!G37)),IF(AND(ISTEXT(OFFSET('Sanitation Data'!$B$2,0,10*ROW('Sanitation Data'!G37))),DA43="No",ISNUMBER(OFFSET('Sanitation Data'!$G$6,0,10*ROW('Sanitation Data'!G37)))),CONCATENATE("[",ROUND(OFFSET('Sanitation Data'!$G$6,0,10*ROW('Sanitation Data'!G37)),0),"]"),IF(AND(ISTEXT(OFFSET('Sanitation Data'!$B$2,0,10*ROW('Sanitation Data'!G37))),DA43="",ISNUMBER(OFFSET('Sanitation Data'!$G$6,0,10*ROW('Sanitation Data'!G37)))),OFFSET('Sanitation Data'!$G$6,0,10*ROW('Sanitation Data'!G37)),NA())))</f>
        <v>#N/A</v>
      </c>
      <c r="AM43" s="83" t="e">
        <f ca="true">+IF(AND(ISTEXT(OFFSET('Sanitation Data'!$B$2,0,10*ROW('Sanitation Data'!G37))),DB43="Yes"),OFFSET('Sanitation Data'!$G$10,0,10*ROW('Sanitation Data'!G37)),IF(AND(ISTEXT(OFFSET('Sanitation Data'!$B$2,0,10*ROW('Sanitation Data'!G37))),DB43="No",ISNUMBER(OFFSET('Sanitation Data'!$G$10,0,10*ROW('Sanitation Data'!G37)))),CONCATENATE("[",ROUND(OFFSET('Sanitation Data'!$G$10,0,10*ROW('Sanitation Data'!G37)),0),"]"),IF(AND(ISTEXT(OFFSET('Sanitation Data'!$B$2,0,10*ROW('Sanitation Data'!G37))),DB43="",ISNUMBER(OFFSET('Sanitation Data'!$G$10,0,10*ROW('Sanitation Data'!G37)))),OFFSET('Sanitation Data'!$G$10,0,10*ROW('Sanitation Data'!G37)),NA())))</f>
        <v>#N/A</v>
      </c>
      <c r="AN43" s="83" t="e">
        <f ca="true">+IF(AND(ISTEXT(OFFSET('Sanitation Data'!$B$2,0,10*ROW('Sanitation Data'!G37))),DC43="Yes"),OFFSET('Sanitation Data'!$G$11,0,10*ROW('Sanitation Data'!G37)),IF(AND(ISTEXT(OFFSET('Sanitation Data'!$B$2,0,10*ROW('Sanitation Data'!G37))),DC43="No",ISNUMBER(OFFSET('Sanitation Data'!$G$11,0,10*ROW('Sanitation Data'!G37)))),CONCATENATE("[",ROUND(OFFSET('Sanitation Data'!$G$11,0,10*ROW('Sanitation Data'!G37)),0),"]"),IF(AND(ISTEXT(OFFSET('Sanitation Data'!$B$2,0,10*ROW('Sanitation Data'!G37))),DC43="",ISNUMBER(OFFSET('Sanitation Data'!$G$11,0,10*ROW('Sanitation Data'!G37)))),OFFSET('Sanitation Data'!$G$11,0,10*ROW('Sanitation Data'!G37)),NA())))</f>
        <v>#N/A</v>
      </c>
      <c r="AO43" s="83" t="e">
        <f ca="true">+IF(AND(ISTEXT(OFFSET('Sanitation Data'!$B$2,0,10*ROW('Sanitation Data'!G37))),DD43="Yes"),OFFSET('Sanitation Data'!$G$12,0,10*ROW('Sanitation Data'!G37)),IF(AND(ISTEXT(OFFSET('Sanitation Data'!$B$2,0,10*ROW('Sanitation Data'!G37))),DD43="No",ISNUMBER(OFFSET('Sanitation Data'!$G$12,0,10*ROW('Sanitation Data'!G37)))),CONCATENATE("[",ROUND(OFFSET('Sanitation Data'!$G$12,0,10*ROW('Sanitation Data'!G37)),0),"]"),IF(AND(ISTEXT(OFFSET('Sanitation Data'!$B$2,0,10*ROW('Sanitation Data'!G37))),DD43="",ISNUMBER(OFFSET('Sanitation Data'!$G$12,0,10*ROW('Sanitation Data'!G37)))),OFFSET('Sanitation Data'!$G$12,0,10*ROW('Sanitation Data'!G37)),NA())))</f>
        <v>#N/A</v>
      </c>
      <c r="AP43" s="83" t="e">
        <f ca="true">+IF(AND(ISTEXT(OFFSET('Sanitation Data'!$B$2,0,10*ROW('Sanitation Data'!H37))),DE43="Yes"),100-OFFSET('Sanitation Data'!$H$4,0,10*ROW('Sanitation Data'!H37)),IF(AND(ISTEXT(OFFSET('Sanitation Data'!$B$2,0,10*ROW('Sanitation Data'!H37))),DE43="No",ISNUMBER(OFFSET('Sanitation Data'!$H$4,0,10*ROW('Sanitation Data'!H37)))),CONCATENATE("[",ROUND(100-OFFSET('Sanitation Data'!$H$4,0,10*ROW('Sanitation Data'!H37)),0),"]"),IF(AND(ISTEXT(OFFSET('Sanitation Data'!$B$2,0,10*ROW('Sanitation Data'!H37))),DE43="",ISNUMBER(OFFSET('Sanitation Data'!$H$4,0,10*ROW('Sanitation Data'!H37)))),100-OFFSET('Sanitation Data'!$H$4,0,10*ROW('Sanitation Data'!H37)),NA())))</f>
        <v>#N/A</v>
      </c>
      <c r="AQ43" s="83" t="e">
        <f ca="true">+IF(AND(ISTEXT(OFFSET('Sanitation Data'!$B$2,0,10*ROW('Sanitation Data'!H37))),DF43="Yes"),OFFSET('Sanitation Data'!$H$6,0,10*ROW('Sanitation Data'!H37)),IF(AND(ISTEXT(OFFSET('Sanitation Data'!$B$2,0,10*ROW('Sanitation Data'!H37))),DF43="No",ISNUMBER(OFFSET('Sanitation Data'!$H$6,0,10*ROW('Sanitation Data'!H37)))),CONCATENATE("[",ROUND(OFFSET('Sanitation Data'!$H$6,0,10*ROW('Sanitation Data'!H37)),0),"]"),IF(AND(ISTEXT(OFFSET('Sanitation Data'!$B$2,0,10*ROW('Sanitation Data'!H37))),DF43="",ISNUMBER(OFFSET('Sanitation Data'!$H$6,0,10*ROW('Sanitation Data'!H37)))),OFFSET('Sanitation Data'!$H$6,0,10*ROW('Sanitation Data'!H37)),NA())))</f>
        <v>#N/A</v>
      </c>
      <c r="AR43" s="83" t="e">
        <f ca="true">+IF(AND(ISTEXT(OFFSET('Sanitation Data'!$B$2,0,10*ROW('Sanitation Data'!H37))),DG43="Yes"),OFFSET('Sanitation Data'!$H$10,0,10*ROW('Sanitation Data'!H37)),IF(AND(ISTEXT(OFFSET('Sanitation Data'!$B$2,0,10*ROW('Sanitation Data'!H37))),DG43="No",ISNUMBER(OFFSET('Sanitation Data'!$H$10,0,10*ROW('Sanitation Data'!H37)))),CONCATENATE("[",ROUND(OFFSET('Sanitation Data'!$H$10,0,10*ROW('Sanitation Data'!H37)),0),"]"),IF(AND(ISTEXT(OFFSET('Sanitation Data'!$B$2,0,10*ROW('Sanitation Data'!H37))),DG43="",ISNUMBER(OFFSET('Sanitation Data'!$H$10,0,10*ROW('Sanitation Data'!H37)))),OFFSET('Sanitation Data'!$H$10,0,10*ROW('Sanitation Data'!H37)),NA())))</f>
        <v>#N/A</v>
      </c>
      <c r="AS43" s="83" t="e">
        <f ca="true">+IF(AND(ISTEXT(OFFSET('Sanitation Data'!$B$2,0,10*ROW('Sanitation Data'!H37))),DH43="Yes"),OFFSET('Sanitation Data'!$H$11,0,10*ROW('Sanitation Data'!H37)),IF(AND(ISTEXT(OFFSET('Sanitation Data'!$B$2,0,10*ROW('Sanitation Data'!H37))),DH43="No",ISNUMBER(OFFSET('Sanitation Data'!$H$11,0,10*ROW('Sanitation Data'!H37)))),CONCATENATE("[",ROUND(OFFSET('Sanitation Data'!$H$11,0,10*ROW('Sanitation Data'!H37)),0),"]"),IF(AND(ISTEXT(OFFSET('Sanitation Data'!$B$2,0,10*ROW('Sanitation Data'!H37))),DH43="",ISNUMBER(OFFSET('Sanitation Data'!$H$11,0,10*ROW('Sanitation Data'!H37)))),OFFSET('Sanitation Data'!$H$11,0,10*ROW('Sanitation Data'!H37)),NA())))</f>
        <v>#N/A</v>
      </c>
      <c r="AT43" s="83" t="e">
        <f ca="true">+IF(AND(ISTEXT(OFFSET('Sanitation Data'!$B$2,0,10*ROW('Sanitation Data'!H37))),DI43="Yes"),OFFSET('Sanitation Data'!$H$12,0,10*ROW('Sanitation Data'!H37)),IF(AND(ISTEXT(OFFSET('Sanitation Data'!$B$2,0,10*ROW('Sanitation Data'!H37))),DI43="No",ISNUMBER(OFFSET('Sanitation Data'!$H$12,0,10*ROW('Sanitation Data'!H37)))),CONCATENATE("[",ROUND(OFFSET('Sanitation Data'!$H$12,0,10*ROW('Sanitation Data'!H37)),0),"]"),IF(AND(ISTEXT(OFFSET('Sanitation Data'!$B$2,0,10*ROW('Sanitation Data'!H37))),DI43="",ISNUMBER(OFFSET('Sanitation Data'!$H$12,0,10*ROW('Sanitation Data'!H37)))),OFFSET('Sanitation Data'!$H$12,0,10*ROW('Sanitation Data'!H37)),NA())))</f>
        <v>#N/A</v>
      </c>
      <c r="AU43" s="83" t="e">
        <f ca="true">+IF(AND(ISTEXT(OFFSET('Sanitation Data'!$B$2,0,10*ROW('Sanitation Data'!I37))),DJ43="Yes"),100-OFFSET('Sanitation Data'!$I$4,0,10*ROW('Sanitation Data'!I37)),IF(AND(ISTEXT(OFFSET('Sanitation Data'!$B$2,0,10*ROW('Sanitation Data'!I37))),DJ43="No",ISNUMBER(OFFSET('Sanitation Data'!$I$4,0,10*ROW('Sanitation Data'!I37)))),CONCATENATE("[",ROUND(100-OFFSET('Sanitation Data'!$I$4,0,10*ROW('Sanitation Data'!I37)),0),"]"),IF(AND(ISTEXT(OFFSET('Sanitation Data'!$B$2,0,10*ROW('Sanitation Data'!I37))),DJ43="",ISNUMBER(OFFSET('Sanitation Data'!$I$4,0,10*ROW('Sanitation Data'!I37)))),100-OFFSET('Sanitation Data'!$I$4,0,10*ROW('Sanitation Data'!I37)),NA())))</f>
        <v>#N/A</v>
      </c>
      <c r="AV43" s="83" t="e">
        <f ca="true">+IF(AND(ISTEXT(OFFSET('Sanitation Data'!$B$2,0,10*ROW('Sanitation Data'!I37))),DK43="Yes"),OFFSET('Sanitation Data'!$I$6,0,10*ROW('Sanitation Data'!I37)),IF(AND(ISTEXT(OFFSET('Sanitation Data'!$B$2,0,10*ROW('Sanitation Data'!I37))),DK43="No",ISNUMBER(OFFSET('Sanitation Data'!$I$6,0,10*ROW('Sanitation Data'!I37)))),CONCATENATE("[",ROUND(OFFSET('Sanitation Data'!$I$6,0,10*ROW('Sanitation Data'!I37)),0),"]"),IF(AND(ISTEXT(OFFSET('Sanitation Data'!$B$2,0,10*ROW('Sanitation Data'!I37))),DK43="",ISNUMBER(OFFSET('Sanitation Data'!$I$6,0,10*ROW('Sanitation Data'!I37)))),OFFSET('Sanitation Data'!$I$6,0,10*ROW('Sanitation Data'!I37)),NA())))</f>
        <v>#N/A</v>
      </c>
      <c r="AW43" s="83" t="e">
        <f ca="true">+IF(AND(ISTEXT(OFFSET('Sanitation Data'!$B$2,0,10*ROW('Sanitation Data'!I37))),DL43="Yes"),OFFSET('Sanitation Data'!$I$10,0,10*ROW('Sanitation Data'!I37)),IF(AND(ISTEXT(OFFSET('Sanitation Data'!$B$2,0,10*ROW('Sanitation Data'!I37))),DL43="No",ISNUMBER(OFFSET('Sanitation Data'!$I$10,0,10*ROW('Sanitation Data'!I37)))),CONCATENATE("[",ROUND(OFFSET('Sanitation Data'!$I$10,0,10*ROW('Sanitation Data'!I37)),0),"]"),IF(AND(ISTEXT(OFFSET('Sanitation Data'!$B$2,0,10*ROW('Sanitation Data'!I37))),DL43="",ISNUMBER(OFFSET('Sanitation Data'!$I$10,0,10*ROW('Sanitation Data'!I37)))),OFFSET('Sanitation Data'!$I$10,0,10*ROW('Sanitation Data'!I37)),NA())))</f>
        <v>#N/A</v>
      </c>
      <c r="AX43" s="83" t="e">
        <f ca="true">+IF(AND(ISTEXT(OFFSET('Sanitation Data'!$B$2,0,10*ROW('Sanitation Data'!I37))),DM43="Yes"),OFFSET('Sanitation Data'!$I$11,0,10*ROW('Sanitation Data'!I37)),IF(AND(ISTEXT(OFFSET('Sanitation Data'!$B$2,0,10*ROW('Sanitation Data'!I37))),DM43="No",ISNUMBER(OFFSET('Sanitation Data'!$I$11,0,10*ROW('Sanitation Data'!I37)))),CONCATENATE("[",ROUND(OFFSET('Sanitation Data'!$I$11,0,10*ROW('Sanitation Data'!I37)),0),"]"),IF(AND(ISTEXT(OFFSET('Sanitation Data'!$B$2,0,10*ROW('Sanitation Data'!I37))),DM43="",ISNUMBER(OFFSET('Sanitation Data'!$I$11,0,10*ROW('Sanitation Data'!I37)))),OFFSET('Sanitation Data'!$I$11,0,10*ROW('Sanitation Data'!I37)),NA())))</f>
        <v>#N/A</v>
      </c>
      <c r="AY43" s="83" t="e">
        <f ca="true">+IF(AND(ISTEXT(OFFSET('Sanitation Data'!$B$2,0,10*ROW('Sanitation Data'!I37))),DN43="Yes"),OFFSET('Sanitation Data'!$I$12,0,10*ROW('Sanitation Data'!I37)),IF(AND(ISTEXT(OFFSET('Sanitation Data'!$B$2,0,10*ROW('Sanitation Data'!I37))),DN43="No",ISNUMBER(OFFSET('Sanitation Data'!$I$12,0,10*ROW('Sanitation Data'!I37)))),CONCATENATE("[",ROUND(OFFSET('Sanitation Data'!$I$12,0,10*ROW('Sanitation Data'!I37)),0),"]"),IF(AND(ISTEXT(OFFSET('Sanitation Data'!$B$2,0,10*ROW('Sanitation Data'!I37))),DN43="",ISNUMBER(OFFSET('Sanitation Data'!$I$12,0,10*ROW('Sanitation Data'!I37)))),OFFSET('Sanitation Data'!$I$12,0,10*ROW('Sanitation Data'!I37)),NA())))</f>
        <v>#N/A</v>
      </c>
      <c r="AZ43" s="84" t="e">
        <f ca="true">+IF(AND(ISTEXT(OFFSET('Hygiene Data'!$B$2,0,10*ROW('Hygiene Data'!D37))),DO43="Yes"),OFFSET('Hygiene Data'!$D$5,0,10*ROW('Hygiene Data'!D37)),IF(AND(ISTEXT(OFFSET('Hygiene Data'!$B$2,0,10*ROW('Hygiene Data'!D37))),DO43="No",ISNUMBER(OFFSET('Hygiene Data'!$D$5,0,10*ROW('Hygiene Data'!D37)))),CONCATENATE("[",ROUND(OFFSET('Hygiene Data'!$D$5,0,10*ROW('Hygiene Data'!D37)),0),"]"),IF(AND(ISTEXT(OFFSET('Hygiene Data'!$B$2,0,10*ROW('Hygiene Data'!D37))),DO43="",ISNUMBER(OFFSET('Hygiene Data'!$D$5,0,10*ROW('Hygiene Data'!D37)))),OFFSET('Hygiene Data'!$D$5,0,10*ROW('Hygiene Data'!D37)),NA())))</f>
        <v>#N/A</v>
      </c>
      <c r="BA43" s="84" t="e">
        <f ca="true">+IF(AND(ISTEXT(OFFSET('Hygiene Data'!$B$2,0,10*ROW('Hygiene Data'!D37))),DP43="Yes"),OFFSET('Hygiene Data'!$D$7,0,10*ROW('Hygiene Data'!D37)),IF(AND(ISTEXT(OFFSET('Hygiene Data'!$B$2,0,10*ROW('Hygiene Data'!D37))),DP43="No",ISNUMBER(OFFSET('Hygiene Data'!$D$7,0,10*ROW('Hygiene Data'!D37)))),CONCATENATE("[",ROUND(OFFSET('Hygiene Data'!$D$7,0,10*ROW('Hygiene Data'!D37)),0),"]"),IF(AND(ISTEXT(OFFSET('Hygiene Data'!$B$2,0,10*ROW('Hygiene Data'!D37))),DP43="",ISNUMBER(OFFSET('Hygiene Data'!$D$7,0,10*ROW('Hygiene Data'!D37)))),OFFSET('Hygiene Data'!$D$7,0,10*ROW('Hygiene Data'!D37)),NA())))</f>
        <v>#N/A</v>
      </c>
      <c r="BB43" s="84" t="e">
        <f ca="true">+IF(AND(ISTEXT(OFFSET('Hygiene Data'!$B$2,0,10*ROW('Hygiene Data'!D37))),DQ43="Yes"),OFFSET('Hygiene Data'!$D$9,0,10*ROW('Hygiene Data'!D37)),IF(AND(ISTEXT(OFFSET('Hygiene Data'!$B$2,0,10*ROW('Hygiene Data'!D37))),DQ43="No",ISNUMBER(OFFSET('Hygiene Data'!$D$9,0,10*ROW('Hygiene Data'!D37)))),CONCATENATE("[",ROUND(OFFSET('Hygiene Data'!$D$9,0,10*ROW('Hygiene Data'!D37)),0),"]"),IF(AND(ISTEXT(OFFSET('Hygiene Data'!$B$2,0,10*ROW('Hygiene Data'!D37))),DQ43="",ISNUMBER(OFFSET('Hygiene Data'!$D$9,0,10*ROW('Hygiene Data'!D37)))),OFFSET('Hygiene Data'!$D$9,0,10*ROW('Hygiene Data'!D37)),NA())))</f>
        <v>#N/A</v>
      </c>
      <c r="BC43" s="84" t="e">
        <f ca="true">+IF(AND(ISTEXT(OFFSET('Hygiene Data'!$B$2,0,10*ROW('Hygiene Data'!E37))),DR43="Yes"),OFFSET('Hygiene Data'!$E$5,0,10*ROW('Hygiene Data'!E37)),IF(AND(ISTEXT(OFFSET('Hygiene Data'!$B$2,0,10*ROW('Hygiene Data'!E37))),DR43="No",ISNUMBER(OFFSET('Hygiene Data'!$E$5,0,10*ROW('Hygiene Data'!E37)))),CONCATENATE("[",ROUND(OFFSET('Hygiene Data'!$E$5,0,10*ROW('Hygiene Data'!E37)),0),"]"),IF(AND(ISTEXT(OFFSET('Hygiene Data'!$B$2,0,10*ROW('Hygiene Data'!E37))),DR43="",ISNUMBER(OFFSET('Hygiene Data'!$E$5,0,10*ROW('Hygiene Data'!E37)))),OFFSET('Hygiene Data'!$E$5,0,10*ROW('Hygiene Data'!E37)),NA())))</f>
        <v>#N/A</v>
      </c>
      <c r="BD43" s="84" t="e">
        <f ca="true">+IF(AND(ISTEXT(OFFSET('Hygiene Data'!$B$2,0,10*ROW('Hygiene Data'!E37))),DS43="Yes"),OFFSET('Hygiene Data'!$E$7,0,10*ROW('Hygiene Data'!E37)),IF(AND(ISTEXT(OFFSET('Hygiene Data'!$B$2,0,10*ROW('Hygiene Data'!E37))),DS43="No",ISNUMBER(OFFSET('Hygiene Data'!$E$7,0,10*ROW('Hygiene Data'!E37)))),CONCATENATE("[",ROUND(OFFSET('Hygiene Data'!$E$7,0,10*ROW('Hygiene Data'!E37)),0),"]"),IF(AND(ISTEXT(OFFSET('Hygiene Data'!$B$2,0,10*ROW('Hygiene Data'!E37))),DS43="",ISNUMBER(OFFSET('Hygiene Data'!$E$7,0,10*ROW('Hygiene Data'!E37)))),OFFSET('Hygiene Data'!$E$7,0,10*ROW('Hygiene Data'!E37)),NA())))</f>
        <v>#N/A</v>
      </c>
      <c r="BE43" s="84" t="e">
        <f ca="true">+IF(AND(ISTEXT(OFFSET('Hygiene Data'!$B$2,0,10*ROW('Hygiene Data'!E37))),DT43="Yes"),OFFSET('Hygiene Data'!$E$9,0,10*ROW('Hygiene Data'!E37)),IF(AND(ISTEXT(OFFSET('Hygiene Data'!$B$2,0,10*ROW('Hygiene Data'!E37))),DT43="No",ISNUMBER(OFFSET('Hygiene Data'!$E$9,0,10*ROW('Hygiene Data'!E37)))),CONCATENATE("[",ROUND(OFFSET('Hygiene Data'!$E$9,0,10*ROW('Hygiene Data'!E37)),0),"]"),IF(AND(ISTEXT(OFFSET('Hygiene Data'!$B$2,0,10*ROW('Hygiene Data'!E37))),DT43="",ISNUMBER(OFFSET('Hygiene Data'!$E$9,0,10*ROW('Hygiene Data'!E37)))),OFFSET('Hygiene Data'!$E$9,0,10*ROW('Hygiene Data'!E37)),NA())))</f>
        <v>#N/A</v>
      </c>
      <c r="BF43" s="84" t="e">
        <f ca="true">+IF(AND(ISTEXT(OFFSET('Hygiene Data'!$B$2,0,10*ROW('Hygiene Data'!F37))),DU43="Yes"),OFFSET('Hygiene Data'!$F$5,0,10*ROW('Hygiene Data'!F37)),IF(AND(ISTEXT(OFFSET('Hygiene Data'!$B$2,0,10*ROW('Hygiene Data'!F37))),DU43="No",ISNUMBER(OFFSET('Hygiene Data'!$F$5,0,10*ROW('Hygiene Data'!F37)))),CONCATENATE("[",ROUND(OFFSET('Hygiene Data'!$F$5,0,10*ROW('Hygiene Data'!F37)),0),"]"),IF(AND(ISTEXT(OFFSET('Hygiene Data'!$B$2,0,10*ROW('Hygiene Data'!F37))),DU43="",ISNUMBER(OFFSET('Hygiene Data'!$F$5,0,10*ROW('Hygiene Data'!F37)))),OFFSET('Hygiene Data'!$F$5,0,10*ROW('Hygiene Data'!F37)),NA())))</f>
        <v>#N/A</v>
      </c>
      <c r="BG43" s="84" t="e">
        <f ca="true">+IF(AND(ISTEXT(OFFSET('Hygiene Data'!$B$2,0,10*ROW('Hygiene Data'!F37))),DV43="Yes"),OFFSET('Hygiene Data'!$F$7,0,10*ROW('Hygiene Data'!F37)),IF(AND(ISTEXT(OFFSET('Hygiene Data'!$B$2,0,10*ROW('Hygiene Data'!F37))),DV43="No",ISNUMBER(OFFSET('Hygiene Data'!$F$7,0,10*ROW('Hygiene Data'!F37)))),CONCATENATE("[",ROUND(OFFSET('Hygiene Data'!$F$7,0,10*ROW('Hygiene Data'!F37)),0),"]"),IF(AND(ISTEXT(OFFSET('Hygiene Data'!$B$2,0,10*ROW('Hygiene Data'!F37))),DV43="",ISNUMBER(OFFSET('Hygiene Data'!$F$7,0,10*ROW('Hygiene Data'!F37)))),OFFSET('Hygiene Data'!$F$7,0,10*ROW('Hygiene Data'!F37)),NA())))</f>
        <v>#N/A</v>
      </c>
      <c r="BH43" s="84" t="e">
        <f ca="true">+IF(AND(ISTEXT(OFFSET('Hygiene Data'!$B$2,0,10*ROW('Hygiene Data'!F37))),DW43="Yes"),OFFSET('Hygiene Data'!$F$9,0,10*ROW('Hygiene Data'!F37)),IF(AND(ISTEXT(OFFSET('Hygiene Data'!$B$2,0,10*ROW('Hygiene Data'!F37))),DW43="No",ISNUMBER(OFFSET('Hygiene Data'!$F$9,0,10*ROW('Hygiene Data'!F37)))),CONCATENATE("[",ROUND(OFFSET('Hygiene Data'!$F$9,0,10*ROW('Hygiene Data'!F37)),0),"]"),IF(AND(ISTEXT(OFFSET('Hygiene Data'!$B$2,0,10*ROW('Hygiene Data'!F37))),DW43="",ISNUMBER(OFFSET('Hygiene Data'!$F$9,0,10*ROW('Hygiene Data'!F37)))),OFFSET('Hygiene Data'!$F$9,0,10*ROW('Hygiene Data'!F37)),NA())))</f>
        <v>#N/A</v>
      </c>
      <c r="BI43" s="84" t="e">
        <f ca="true">+IF(AND(ISTEXT(OFFSET('Hygiene Data'!$B$2,0,10*ROW('Hygiene Data'!G37))),DX43="Yes"),OFFSET('Hygiene Data'!$G$5,0,10*ROW('Hygiene Data'!G37)),IF(AND(ISTEXT(OFFSET('Hygiene Data'!$B$2,0,10*ROW('Hygiene Data'!G37))),DX43="No",ISNUMBER(OFFSET('Hygiene Data'!$G$5,0,10*ROW('Hygiene Data'!G37)))),CONCATENATE("[",ROUND(OFFSET('Hygiene Data'!$G$5,0,10*ROW('Hygiene Data'!G37)),0),"]"),IF(AND(ISTEXT(OFFSET('Hygiene Data'!$B$2,0,10*ROW('Hygiene Data'!G37))),DX43="",ISNUMBER(OFFSET('Hygiene Data'!$G$5,0,10*ROW('Hygiene Data'!G37)))),OFFSET('Hygiene Data'!$G$5,0,10*ROW('Hygiene Data'!G37)),NA())))</f>
        <v>#N/A</v>
      </c>
      <c r="BJ43" s="84" t="e">
        <f ca="true">+IF(AND(ISTEXT(OFFSET('Hygiene Data'!$B$2,0,10*ROW('Hygiene Data'!G37))),DY43="Yes"),OFFSET('Hygiene Data'!$G$7,0,10*ROW('Hygiene Data'!G37)),IF(AND(ISTEXT(OFFSET('Hygiene Data'!$B$2,0,10*ROW('Hygiene Data'!G37))),DY43="No",ISNUMBER(OFFSET('Hygiene Data'!$G$7,0,10*ROW('Hygiene Data'!G37)))),CONCATENATE("[",ROUND(OFFSET('Hygiene Data'!$G$7,0,10*ROW('Hygiene Data'!G37)),0),"]"),IF(AND(ISTEXT(OFFSET('Hygiene Data'!$B$2,0,10*ROW('Hygiene Data'!G37))),DY43="",ISNUMBER(OFFSET('Hygiene Data'!$G$7,0,10*ROW('Hygiene Data'!G37)))),OFFSET('Hygiene Data'!$G$7,0,10*ROW('Hygiene Data'!G37)),NA())))</f>
        <v>#N/A</v>
      </c>
      <c r="BK43" s="84" t="e">
        <f ca="true">+IF(AND(ISTEXT(OFFSET('Hygiene Data'!$B$2,0,10*ROW('Hygiene Data'!G37))),DZ43="Yes"),OFFSET('Hygiene Data'!$G$9,0,10*ROW('Hygiene Data'!G37)),IF(AND(ISTEXT(OFFSET('Hygiene Data'!$B$2,0,10*ROW('Hygiene Data'!G37))),DZ43="No",ISNUMBER(OFFSET('Hygiene Data'!$G$9,0,10*ROW('Hygiene Data'!G37)))),CONCATENATE("[",ROUND(OFFSET('Hygiene Data'!$G$9,0,10*ROW('Hygiene Data'!G37)),0),"]"),IF(AND(ISTEXT(OFFSET('Hygiene Data'!$B$2,0,10*ROW('Hygiene Data'!G37))),DZ43="",ISNUMBER(OFFSET('Hygiene Data'!$G$9,0,10*ROW('Hygiene Data'!G37)))),OFFSET('Hygiene Data'!$G$9,0,10*ROW('Hygiene Data'!G37)),NA())))</f>
        <v>#N/A</v>
      </c>
      <c r="BL43" s="84" t="e">
        <f ca="true">+IF(AND(ISTEXT(OFFSET('Hygiene Data'!$B$2,0,10*ROW('Hygiene Data'!H37))),EA43="Yes"),OFFSET('Hygiene Data'!$H$5,0,10*ROW('Hygiene Data'!H37)),IF(AND(ISTEXT(OFFSET('Hygiene Data'!$B$2,0,10*ROW('Hygiene Data'!H37))),EA43="No",ISNUMBER(OFFSET('Hygiene Data'!$H$5,0,10*ROW('Hygiene Data'!H37)))),CONCATENATE("[",ROUND(OFFSET('Hygiene Data'!$H$5,0,10*ROW('Hygiene Data'!H37)),0),"]"),IF(AND(ISTEXT(OFFSET('Hygiene Data'!$B$2,0,10*ROW('Hygiene Data'!H37))),EA43="",ISNUMBER(OFFSET('Hygiene Data'!$H$5,0,10*ROW('Hygiene Data'!H37)))),OFFSET('Hygiene Data'!$H$5,0,10*ROW('Hygiene Data'!H37)),NA())))</f>
        <v>#N/A</v>
      </c>
      <c r="BM43" s="84" t="e">
        <f ca="true">+IF(AND(ISTEXT(OFFSET('Hygiene Data'!$B$2,0,10*ROW('Hygiene Data'!H37))),EB43="Yes"),OFFSET('Hygiene Data'!$H$7,0,10*ROW('Hygiene Data'!H37)),IF(AND(ISTEXT(OFFSET('Hygiene Data'!$B$2,0,10*ROW('Hygiene Data'!H37))),EB43="No",ISNUMBER(OFFSET('Hygiene Data'!$H$7,0,10*ROW('Hygiene Data'!H37)))),CONCATENATE("[",ROUND(OFFSET('Hygiene Data'!$H$7,0,10*ROW('Hygiene Data'!H37)),0),"]"),IF(AND(ISTEXT(OFFSET('Hygiene Data'!$B$2,0,10*ROW('Hygiene Data'!H37))),EB43="",ISNUMBER(OFFSET('Hygiene Data'!$H$7,0,10*ROW('Hygiene Data'!H37)))),OFFSET('Hygiene Data'!$H$7,0,10*ROW('Hygiene Data'!H37)),NA())))</f>
        <v>#N/A</v>
      </c>
      <c r="BN43" s="84" t="e">
        <f ca="true">+IF(AND(ISTEXT(OFFSET('Hygiene Data'!$B$2,0,10*ROW('Hygiene Data'!H37))),EC43="Yes"),OFFSET('Hygiene Data'!$H$9,0,10*ROW('Hygiene Data'!H37)),IF(AND(ISTEXT(OFFSET('Hygiene Data'!$B$2,0,10*ROW('Hygiene Data'!H37))),EC43="No",ISNUMBER(OFFSET('Hygiene Data'!$H$9,0,10*ROW('Hygiene Data'!H37)))),CONCATENATE("[",ROUND(OFFSET('Hygiene Data'!$H$9,0,10*ROW('Hygiene Data'!H37)),0),"]"),IF(AND(ISTEXT(OFFSET('Hygiene Data'!$B$2,0,10*ROW('Hygiene Data'!H37))),EC43="",ISNUMBER(OFFSET('Hygiene Data'!$H$9,0,10*ROW('Hygiene Data'!H37)))),OFFSET('Hygiene Data'!$H$9,0,10*ROW('Hygiene Data'!H37)),NA())))</f>
        <v>#N/A</v>
      </c>
      <c r="BO43" s="84" t="e">
        <f ca="true">+IF(AND(ISTEXT(OFFSET('Hygiene Data'!$B$2,0,10*ROW('Hygiene Data'!I37))),ED43="Yes"),OFFSET('Hygiene Data'!$I$5,0,10*ROW('Hygiene Data'!I37)),IF(AND(ISTEXT(OFFSET('Hygiene Data'!$B$2,0,10*ROW('Hygiene Data'!I37))),ED43="No",ISNUMBER(OFFSET('Hygiene Data'!$I$5,0,10*ROW('Hygiene Data'!I37)))),CONCATENATE("[",ROUND(OFFSET('Hygiene Data'!$I$5,0,10*ROW('Hygiene Data'!I37)),0),"]"),IF(AND(ISTEXT(OFFSET('Hygiene Data'!$B$2,0,10*ROW('Hygiene Data'!I37))),ED43="",ISNUMBER(OFFSET('Hygiene Data'!$I$5,0,10*ROW('Hygiene Data'!I37)))),OFFSET('Hygiene Data'!$I$5,0,10*ROW('Hygiene Data'!I37)),NA())))</f>
        <v>#N/A</v>
      </c>
      <c r="BP43" s="84" t="e">
        <f ca="true">+IF(AND(ISTEXT(OFFSET('Hygiene Data'!$B$2,0,10*ROW('Hygiene Data'!I37))),EE43="Yes"),OFFSET('Hygiene Data'!$I$7,0,10*ROW('Hygiene Data'!I37)),IF(AND(ISTEXT(OFFSET('Hygiene Data'!$B$2,0,10*ROW('Hygiene Data'!I37))),EE43="No",ISNUMBER(OFFSET('Hygiene Data'!$I$7,0,10*ROW('Hygiene Data'!I37)))),CONCATENATE("[",ROUND(OFFSET('Hygiene Data'!$I$7,0,10*ROW('Hygiene Data'!I37)),0),"]"),IF(AND(ISTEXT(OFFSET('Hygiene Data'!$B$2,0,10*ROW('Hygiene Data'!I37))),EE43="",ISNUMBER(OFFSET('Hygiene Data'!$I$7,0,10*ROW('Hygiene Data'!I37)))),OFFSET('Hygiene Data'!$I$7,0,10*ROW('Hygiene Data'!I37)),NA())))</f>
        <v>#N/A</v>
      </c>
      <c r="BQ43" s="84" t="e">
        <f ca="true">+IF(AND(ISTEXT(OFFSET('Hygiene Data'!$B$2,0,10*ROW('Hygiene Data'!I37))),EF43="Yes"),OFFSET('Hygiene Data'!$I$9,0,10*ROW('Hygiene Data'!I37)),IF(AND(ISTEXT(OFFSET('Hygiene Data'!$B$2,0,10*ROW('Hygiene Data'!I37))),EF43="No",ISNUMBER(OFFSET('Hygiene Data'!$I$9,0,10*ROW('Hygiene Data'!I37)))),CONCATENATE("[",ROUND(OFFSET('Hygiene Data'!$I$9,0,10*ROW('Hygiene Data'!I37)),0),"]"),IF(AND(ISTEXT(OFFSET('Hygiene Data'!$B$2,0,10*ROW('Hygiene Data'!I37))),EF43="",ISNUMBER(OFFSET('Hygiene Data'!$I$9,0,10*ROW('Hygiene Data'!I37)))),OFFSET('Hygiene Data'!$I$9,0,10*ROW('Hygiene Data'!I37)),NA())))</f>
        <v>#N/A</v>
      </c>
      <c r="BR43" s="269"/>
      <c r="BS43" s="269" t="str">
        <f ca="true">+IF(OFFSET('Water Data'!$D$27,0,10*ROW('Water Data'!D37))="","",OFFSET('Water Data'!$D$27,0,10*ROW('Water Data'!D37)))</f>
        <v/>
      </c>
      <c r="BT43" s="269" t="str">
        <f ca="true">+IF(OFFSET('Water Data'!$D$28,0,10*ROW('Water Data'!D37))="","",OFFSET('Water Data'!$D$28,0,10*ROW('Water Data'!D37)))</f>
        <v/>
      </c>
      <c r="BU43" s="269" t="str">
        <f ca="true">+IF(OFFSET('Water Data'!$D$29,0,10*ROW('Water Data'!D37))="","",OFFSET('Water Data'!$D$29,0,10*ROW('Water Data'!D37)))</f>
        <v/>
      </c>
      <c r="BV43" s="269" t="str">
        <f ca="true">+IF(OFFSET('Water Data'!$E$27,0,10*ROW('Water Data'!E37))="","",OFFSET('Water Data'!$E$27,0,10*ROW('Water Data'!E37)))</f>
        <v/>
      </c>
      <c r="BW43" s="269" t="str">
        <f ca="true">+IF(OFFSET('Water Data'!$E$28,0,10*ROW('Water Data'!E37))="","",OFFSET('Water Data'!$E$28,0,10*ROW('Water Data'!E37)))</f>
        <v/>
      </c>
      <c r="BX43" s="269" t="str">
        <f ca="true">+IF(OFFSET('Water Data'!$E$29,0,10*ROW('Water Data'!E37))="","",OFFSET('Water Data'!$E$29,0,10*ROW('Water Data'!E37)))</f>
        <v/>
      </c>
      <c r="BY43" s="269" t="str">
        <f ca="true">+IF(OFFSET('Water Data'!$F$27,0,10*ROW('Water Data'!F37))="","",OFFSET('Water Data'!$F$27,0,10*ROW('Water Data'!F37)))</f>
        <v/>
      </c>
      <c r="BZ43" s="269" t="str">
        <f ca="true">+IF(OFFSET('Water Data'!$F$28,0,10*ROW('Water Data'!F37))="","",OFFSET('Water Data'!$F$28,0,10*ROW('Water Data'!F37)))</f>
        <v/>
      </c>
      <c r="CA43" s="269" t="str">
        <f ca="true">+IF(OFFSET('Water Data'!$F$29,0,10*ROW('Water Data'!F37))="","",OFFSET('Water Data'!$F$29,0,10*ROW('Water Data'!F37)))</f>
        <v/>
      </c>
      <c r="CB43" s="269" t="str">
        <f ca="true">+IF(OFFSET('Water Data'!$G$27,0,10*ROW('Water Data'!G37))="","",OFFSET('Water Data'!$G$27,0,10*ROW('Water Data'!G37)))</f>
        <v/>
      </c>
      <c r="CC43" s="269" t="str">
        <f ca="true">+IF(OFFSET('Water Data'!$G$28,0,10*ROW('Water Data'!G37))="","",OFFSET('Water Data'!$G$28,0,10*ROW('Water Data'!G37)))</f>
        <v/>
      </c>
      <c r="CD43" s="269" t="str">
        <f ca="true">+IF(OFFSET('Water Data'!$G$29,0,10*ROW('Water Data'!G37))="","",OFFSET('Water Data'!$G$29,0,10*ROW('Water Data'!G37)))</f>
        <v/>
      </c>
      <c r="CE43" s="269" t="str">
        <f ca="true">+IF(OFFSET('Water Data'!$H$27,0,10*ROW('Water Data'!H37))="","",OFFSET('Water Data'!$H$27,0,10*ROW('Water Data'!H37)))</f>
        <v/>
      </c>
      <c r="CF43" s="269" t="str">
        <f ca="true">+IF(OFFSET('Water Data'!$H$28,0,10*ROW('Water Data'!H37))="","",OFFSET('Water Data'!$H$28,0,10*ROW('Water Data'!H37)))</f>
        <v/>
      </c>
      <c r="CG43" s="269" t="str">
        <f ca="true">+IF(OFFSET('Water Data'!$H$29,0,10*ROW('Water Data'!H37))="","",OFFSET('Water Data'!$H$29,0,10*ROW('Water Data'!H37)))</f>
        <v/>
      </c>
      <c r="CH43" s="269" t="str">
        <f ca="true">+IF(OFFSET('Water Data'!$I$27,0,10*ROW('Water Data'!I37))="","",OFFSET('Water Data'!$I$27,0,10*ROW('Water Data'!I37)))</f>
        <v/>
      </c>
      <c r="CI43" s="269" t="str">
        <f ca="true">+IF(OFFSET('Water Data'!$I$28,0,10*ROW('Water Data'!I37))="","",OFFSET('Water Data'!$I$28,0,10*ROW('Water Data'!I37)))</f>
        <v/>
      </c>
      <c r="CJ43" s="269" t="str">
        <f ca="true">+IF(OFFSET('Water Data'!$I$29,0,10*ROW('Water Data'!I37))="","",OFFSET('Water Data'!$I$29,0,10*ROW('Water Data'!I37)))</f>
        <v/>
      </c>
      <c r="CK43" s="269" t="str">
        <f ca="true">+IF(OFFSET('Sanitation Data'!$D$28,0,10*ROW('Sanitation Data'!D37))="","",OFFSET('Sanitation Data'!$D$28,0,10*ROW('Sanitation Data'!D37)))</f>
        <v/>
      </c>
      <c r="CL43" s="269" t="str">
        <f ca="true">+IF(OFFSET('Sanitation Data'!$D$29,0,10*ROW('Sanitation Data'!D37))="","",OFFSET('Sanitation Data'!$D$29,0,10*ROW('Sanitation Data'!D37)))</f>
        <v/>
      </c>
      <c r="CM43" s="269" t="str">
        <f ca="true">+IF(OFFSET('Sanitation Data'!$D$30,0,10*ROW('Sanitation Data'!D37))="","",OFFSET('Sanitation Data'!$D$30,0,10*ROW('Sanitation Data'!D37)))</f>
        <v/>
      </c>
      <c r="CN43" s="269" t="str">
        <f ca="true">+IF(OFFSET('Sanitation Data'!$D$31,0,10*ROW('Sanitation Data'!D37))="","",OFFSET('Sanitation Data'!$D$31,0,10*ROW('Sanitation Data'!D37)))</f>
        <v/>
      </c>
      <c r="CO43" s="269" t="str">
        <f ca="true">+IF(OFFSET('Sanitation Data'!$D$32,0,10*ROW('Sanitation Data'!D37))="","",OFFSET('Sanitation Data'!$D$32,0,10*ROW('Sanitation Data'!D37)))</f>
        <v/>
      </c>
      <c r="CP43" s="269" t="str">
        <f ca="true">+IF(OFFSET('Sanitation Data'!$E$28,0,10*ROW('Sanitation Data'!E37))="","",OFFSET('Sanitation Data'!$E$28,0,10*ROW('Sanitation Data'!E37)))</f>
        <v/>
      </c>
      <c r="CQ43" s="269" t="str">
        <f ca="true">+IF(OFFSET('Sanitation Data'!$E$29,0,10*ROW('Sanitation Data'!E37))="","",OFFSET('Sanitation Data'!$E$29,0,10*ROW('Sanitation Data'!E37)))</f>
        <v/>
      </c>
      <c r="CR43" s="269" t="str">
        <f ca="true">+IF(OFFSET('Sanitation Data'!$E$30,0,10*ROW('Sanitation Data'!E37))="","",OFFSET('Sanitation Data'!$E$30,0,10*ROW('Sanitation Data'!E37)))</f>
        <v/>
      </c>
      <c r="CS43" s="269" t="str">
        <f ca="true">+IF(OFFSET('Sanitation Data'!$E$31,0,10*ROW('Sanitation Data'!E37))="","",OFFSET('Sanitation Data'!$E$31,0,10*ROW('Sanitation Data'!E37)))</f>
        <v/>
      </c>
      <c r="CT43" s="269" t="str">
        <f ca="true">+IF(OFFSET('Sanitation Data'!$E$32,0,10*ROW('Sanitation Data'!E37))="","",OFFSET('Sanitation Data'!$E$32,0,10*ROW('Sanitation Data'!E37)))</f>
        <v/>
      </c>
      <c r="CU43" s="269" t="str">
        <f ca="true">+IF(OFFSET('Sanitation Data'!$F$28,0,10*ROW('Sanitation Data'!F37))="","",OFFSET('Sanitation Data'!$F$28,0,10*ROW('Sanitation Data'!F37)))</f>
        <v/>
      </c>
      <c r="CV43" s="269" t="str">
        <f ca="true">+IF(OFFSET('Sanitation Data'!$F$29,0,10*ROW('Sanitation Data'!F37))="","",OFFSET('Sanitation Data'!$F$29,0,10*ROW('Sanitation Data'!F37)))</f>
        <v/>
      </c>
      <c r="CW43" s="269" t="str">
        <f ca="true">+IF(OFFSET('Sanitation Data'!$F$30,0,10*ROW('Sanitation Data'!F37))="","",OFFSET('Sanitation Data'!$F$30,0,10*ROW('Sanitation Data'!F37)))</f>
        <v/>
      </c>
      <c r="CX43" s="269" t="str">
        <f ca="true">+IF(OFFSET('Sanitation Data'!$F$31,0,10*ROW('Sanitation Data'!F37))="","",OFFSET('Sanitation Data'!$F$31,0,10*ROW('Sanitation Data'!F37)))</f>
        <v/>
      </c>
      <c r="CY43" s="269" t="str">
        <f ca="true">+IF(OFFSET('Sanitation Data'!$F$32,0,10*ROW('Sanitation Data'!F37))="","",OFFSET('Sanitation Data'!$F$32,0,10*ROW('Sanitation Data'!F37)))</f>
        <v/>
      </c>
      <c r="CZ43" s="269" t="str">
        <f ca="true">+IF(OFFSET('Sanitation Data'!$G$28,0,10*ROW('Sanitation Data'!G37))="","",OFFSET('Sanitation Data'!$G$28,0,10*ROW('Sanitation Data'!G37)))</f>
        <v/>
      </c>
      <c r="DA43" s="269" t="str">
        <f ca="true">+IF(OFFSET('Sanitation Data'!$G$29,0,10*ROW('Sanitation Data'!G37))="","",OFFSET('Sanitation Data'!$G$29,0,10*ROW('Sanitation Data'!G37)))</f>
        <v/>
      </c>
      <c r="DB43" s="269" t="str">
        <f ca="true">+IF(OFFSET('Sanitation Data'!$G$30,0,10*ROW('Sanitation Data'!G37))="","",OFFSET('Sanitation Data'!$G$30,0,10*ROW('Sanitation Data'!G37)))</f>
        <v/>
      </c>
      <c r="DC43" s="269" t="str">
        <f ca="true">+IF(OFFSET('Sanitation Data'!$G$31,0,10*ROW('Sanitation Data'!G37))="","",OFFSET('Sanitation Data'!$G$31,0,10*ROW('Sanitation Data'!G37)))</f>
        <v/>
      </c>
      <c r="DD43" s="269" t="str">
        <f ca="true">+IF(OFFSET('Sanitation Data'!$G$32,0,10*ROW('Sanitation Data'!G37))="","",OFFSET('Sanitation Data'!$G$32,0,10*ROW('Sanitation Data'!G37)))</f>
        <v/>
      </c>
      <c r="DE43" s="269" t="str">
        <f ca="true">+IF(OFFSET('Sanitation Data'!$H$28,0,10*ROW('Sanitation Data'!H37))="","",OFFSET('Sanitation Data'!$H$28,0,10*ROW('Sanitation Data'!H37)))</f>
        <v/>
      </c>
      <c r="DF43" s="269" t="str">
        <f ca="true">+IF(OFFSET('Sanitation Data'!$H$29,0,10*ROW('Sanitation Data'!H37))="","",OFFSET('Sanitation Data'!$H$29,0,10*ROW('Sanitation Data'!H37)))</f>
        <v/>
      </c>
      <c r="DG43" s="269" t="str">
        <f ca="true">+IF(OFFSET('Sanitation Data'!$H$30,0,10*ROW('Sanitation Data'!H37))="","",OFFSET('Sanitation Data'!$H$30,0,10*ROW('Sanitation Data'!H37)))</f>
        <v/>
      </c>
      <c r="DH43" s="269" t="str">
        <f ca="true">+IF(OFFSET('Sanitation Data'!$H$31,0,10*ROW('Sanitation Data'!H37))="","",OFFSET('Sanitation Data'!$H$31,0,10*ROW('Sanitation Data'!H37)))</f>
        <v/>
      </c>
      <c r="DI43" s="269" t="str">
        <f ca="true">+IF(OFFSET('Sanitation Data'!$H$32,0,10*ROW('Sanitation Data'!H37))="","",OFFSET('Sanitation Data'!$H$32,0,10*ROW('Sanitation Data'!H37)))</f>
        <v/>
      </c>
      <c r="DJ43" s="269" t="str">
        <f ca="true">+IF(OFFSET('Sanitation Data'!$I$28,0,10*ROW('Sanitation Data'!I37))="","",OFFSET('Sanitation Data'!$I$28,0,10*ROW('Sanitation Data'!I37)))</f>
        <v/>
      </c>
      <c r="DK43" s="269" t="str">
        <f ca="true">+IF(OFFSET('Sanitation Data'!$I$29,0,10*ROW('Sanitation Data'!I37))="","",OFFSET('Sanitation Data'!$I$29,0,10*ROW('Sanitation Data'!I37)))</f>
        <v/>
      </c>
      <c r="DL43" s="269" t="str">
        <f ca="true">+IF(OFFSET('Sanitation Data'!$I$30,0,10*ROW('Sanitation Data'!I37))="","",OFFSET('Sanitation Data'!$I$30,0,10*ROW('Sanitation Data'!I37)))</f>
        <v/>
      </c>
      <c r="DM43" s="269" t="str">
        <f ca="true">+IF(OFFSET('Sanitation Data'!$I$31,0,10*ROW('Sanitation Data'!I37))="","",OFFSET('Sanitation Data'!$I$31,0,10*ROW('Sanitation Data'!I37)))</f>
        <v/>
      </c>
      <c r="DN43" s="269" t="str">
        <f ca="true">+IF(OFFSET('Sanitation Data'!$I$32,0,10*ROW('Sanitation Data'!I37))="","",OFFSET('Sanitation Data'!$I$32,0,10*ROW('Sanitation Data'!I37)))</f>
        <v/>
      </c>
      <c r="DO43" s="269" t="str">
        <f ca="true">+IF(OFFSET('Hygiene Data'!$D$11,0,10*ROW('Hygiene Data'!D37))="","",OFFSET('Hygiene Data'!$D$11,0,10*ROW('Hygiene Data'!D37)))</f>
        <v/>
      </c>
      <c r="DP43" s="269" t="str">
        <f ca="true">+IF(OFFSET('Hygiene Data'!$D$12,0,10*ROW('Hygiene Data'!D37))="","",OFFSET('Hygiene Data'!$D$12,0,10*ROW('Hygiene Data'!D37)))</f>
        <v/>
      </c>
      <c r="DQ43" s="269" t="str">
        <f ca="true">+IF(OFFSET('Hygiene Data'!$D$13,0,10*ROW('Hygiene Data'!D37))="","",OFFSET('Hygiene Data'!$D$13,0,10*ROW('Hygiene Data'!D37)))</f>
        <v/>
      </c>
      <c r="DR43" s="269" t="str">
        <f ca="true">+IF(OFFSET('Hygiene Data'!$E$11,0,10*ROW('Hygiene Data'!E37))="","",OFFSET('Hygiene Data'!$E$11,0,10*ROW('Hygiene Data'!E37)))</f>
        <v/>
      </c>
      <c r="DS43" s="269" t="str">
        <f ca="true">+IF(OFFSET('Hygiene Data'!$E$12,0,10*ROW('Hygiene Data'!E37))="","",OFFSET('Hygiene Data'!$E$12,0,10*ROW('Hygiene Data'!E37)))</f>
        <v/>
      </c>
      <c r="DT43" s="269" t="str">
        <f ca="true">+IF(OFFSET('Hygiene Data'!$E$13,0,10*ROW('Hygiene Data'!E37))="","",OFFSET('Hygiene Data'!$E$13,0,10*ROW('Hygiene Data'!E37)))</f>
        <v/>
      </c>
      <c r="DU43" s="269" t="str">
        <f ca="true">+IF(OFFSET('Hygiene Data'!$F$11,0,10*ROW('Hygiene Data'!F37))="","",OFFSET('Hygiene Data'!$F$11,0,10*ROW('Hygiene Data'!F37)))</f>
        <v/>
      </c>
      <c r="DV43" s="269" t="str">
        <f ca="true">+IF(OFFSET('Hygiene Data'!$F$12,0,10*ROW('Hygiene Data'!F37))="","",OFFSET('Hygiene Data'!$F$12,0,10*ROW('Hygiene Data'!F37)))</f>
        <v/>
      </c>
      <c r="DW43" s="269" t="str">
        <f ca="true">+IF(OFFSET('Hygiene Data'!$F$13,0,10*ROW('Hygiene Data'!F37))="","",OFFSET('Hygiene Data'!$F$13,0,10*ROW('Hygiene Data'!F37)))</f>
        <v/>
      </c>
      <c r="DX43" s="269" t="str">
        <f ca="true">+IF(OFFSET('Hygiene Data'!$G$11,0,10*ROW('Hygiene Data'!G37))="","",OFFSET('Hygiene Data'!$G$11,0,10*ROW('Hygiene Data'!G37)))</f>
        <v/>
      </c>
      <c r="DY43" s="269" t="str">
        <f ca="true">+IF(OFFSET('Hygiene Data'!$G$12,0,10*ROW('Hygiene Data'!G37))="","",OFFSET('Hygiene Data'!$G$12,0,10*ROW('Hygiene Data'!G37)))</f>
        <v/>
      </c>
      <c r="DZ43" s="269" t="str">
        <f ca="true">+IF(OFFSET('Hygiene Data'!$G$13,0,10*ROW('Hygiene Data'!G37))="","",OFFSET('Hygiene Data'!$G$13,0,10*ROW('Hygiene Data'!G37)))</f>
        <v/>
      </c>
      <c r="EA43" s="269" t="str">
        <f ca="true">+IF(OFFSET('Hygiene Data'!$H$11,0,10*ROW('Hygiene Data'!H37))="","",OFFSET('Hygiene Data'!$H$11,0,10*ROW('Hygiene Data'!H37)))</f>
        <v/>
      </c>
      <c r="EB43" s="269" t="str">
        <f ca="true">+IF(OFFSET('Hygiene Data'!$H$12,0,10*ROW('Hygiene Data'!H37))="","",OFFSET('Hygiene Data'!$H$12,0,10*ROW('Hygiene Data'!H37)))</f>
        <v/>
      </c>
      <c r="EC43" s="269" t="str">
        <f ca="true">+IF(OFFSET('Hygiene Data'!$H$13,0,10*ROW('Hygiene Data'!H37))="","",OFFSET('Hygiene Data'!$H$13,0,10*ROW('Hygiene Data'!H37)))</f>
        <v/>
      </c>
      <c r="ED43" s="269" t="str">
        <f ca="true">+IF(OFFSET('Hygiene Data'!$I$11,0,10*ROW('Hygiene Data'!I37))="","",OFFSET('Hygiene Data'!$I$11,0,10*ROW('Hygiene Data'!I37)))</f>
        <v/>
      </c>
      <c r="EE43" s="269" t="str">
        <f ca="true">+IF(OFFSET('Hygiene Data'!$I$12,0,10*ROW('Hygiene Data'!I37))="","",OFFSET('Hygiene Data'!$I$12,0,10*ROW('Hygiene Data'!I37)))</f>
        <v/>
      </c>
      <c r="EF43" s="269" t="str">
        <f ca="true">+IF(OFFSET('Hygiene Data'!$I$13,0,10*ROW('Hygiene Data'!I37))="","",OFFSET('Hygiene Data'!$I$13,0,10*ROW('Hygiene Data'!I37)))</f>
        <v/>
      </c>
    </row>
    <row xmlns:x14ac="http://schemas.microsoft.com/office/spreadsheetml/2009/9/ac" r="44" x14ac:dyDescent="0.2">
      <c r="A44" s="36" t="str">
        <f ca="true">+IF(OFFSET('Water Data'!$B$2,0,10*ROW('Water Data'!E38))="","",OFFSET('Water Data'!$B$2,0,10*ROW('Water Data'!E38)))</f>
        <v/>
      </c>
      <c r="B44" s="36" t="str">
        <f ca="true">+IF(OFFSET('Water Data'!$C$2,0,10*ROW('Water Data'!F38))="","",OFFSET('Water Data'!$C$2,0,10*ROW('Water Data'!F38)))</f>
        <v/>
      </c>
      <c r="C44" s="325" t="str">
        <f t="shared" ca="true" si="0"/>
        <v/>
      </c>
      <c r="D44" s="82" t="e">
        <f ca="true">+IF(AND(ISTEXT(OFFSET('Water Data'!$B$2,0,10*ROW('Water Data'!D38))),BS44="Yes"),100-OFFSET('Water Data'!$D$4,0,10*ROW('Water Data'!D38)),IF(AND(ISTEXT(OFFSET('Water Data'!$B$2,0,10*ROW('Water Data'!D38))),BS44="No",ISNUMBER(OFFSET('Water Data'!$D$4,0,10*ROW('Water Data'!D38)))),CONCATENATE("[",ROUND(100-OFFSET('Water Data'!$D$4,0,10*ROW('Water Data'!D38)),0),"]"),IF(AND(ISTEXT(OFFSET('Water Data'!$B$2,0,10*ROW('Water Data'!D38))),BS44="",ISNUMBER(OFFSET('Water Data'!$D$4,0,10*ROW('Water Data'!D38)))),100-OFFSET('Water Data'!$D$4,0,10*ROW('Water Data'!D38)),NA())))</f>
        <v>#N/A</v>
      </c>
      <c r="E44" s="82" t="e">
        <f ca="true">+IF(AND(ISTEXT(OFFSET('Water Data'!$B$2,0,10*ROW('Water Data'!E38))),BT44="Yes"),OFFSET('Water Data'!$D$6,0,10*ROW('Water Data'!D38)),IF(AND(ISTEXT(OFFSET('Water Data'!$B$2,0,10*ROW('Water Data'!D38))),BT44="No",ISNUMBER(OFFSET('Water Data'!$D$6,0,10*ROW('Water Data'!D38)))),CONCATENATE("[",ROUND(OFFSET('Water Data'!$D$6,0,10*ROW('Water Data'!D38)),0),"]"),IF(AND(ISTEXT(OFFSET('Water Data'!$B$2,0,10*ROW('Water Data'!D38))),BT44="",ISNUMBER(OFFSET('Water Data'!$D$6,0,10*ROW('Water Data'!D38)))),OFFSET('Water Data'!$D$6,0,10*ROW('Water Data'!D38)),NA())))</f>
        <v>#N/A</v>
      </c>
      <c r="F44" s="82" t="e">
        <f ca="true">+IF(AND(ISTEXT(OFFSET('Water Data'!$B$2,0,10*ROW('Water Data'!D38))),BU44="Yes"),OFFSET('Water Data'!$D$9,0,10*ROW('Water Data'!D38)),IF(AND(ISTEXT(OFFSET('Water Data'!$B$2,0,10*ROW('Water Data'!D38))),BU44="No",ISNUMBER(OFFSET('Water Data'!$D$9,0,10*ROW('Water Data'!D38)))),CONCATENATE("[",ROUND(OFFSET('Water Data'!$D$9,0,10*ROW('Water Data'!D38)),0),"]"),IF(AND(ISTEXT(OFFSET('Water Data'!$B$2,0,10*ROW('Water Data'!D38))),BU44="",ISNUMBER(OFFSET('Water Data'!$D$9,0,10*ROW('Water Data'!D38)))),OFFSET('Water Data'!$D$9,0,10*ROW('Water Data'!D38)),NA())))</f>
        <v>#N/A</v>
      </c>
      <c r="G44" s="82" t="e">
        <f ca="true">+IF(AND(ISTEXT(OFFSET('Water Data'!$B$2,0,10*ROW('Water Data'!E38))),BV44="Yes"),100-OFFSET('Water Data'!$E$4,0,10*ROW('Water Data'!E38)),IF(AND(ISTEXT(OFFSET('Water Data'!$B$2,0,10*ROW('Water Data'!E38))),BV44="No",ISNUMBER(OFFSET('Water Data'!$E$4,0,10*ROW('Water Data'!E38)))),CONCATENATE("[",ROUND(100-OFFSET('Water Data'!$E$4,0,10*ROW('Water Data'!E38)),0),"]"),IF(AND(ISTEXT(OFFSET('Water Data'!$B$2,0,10*ROW('Water Data'!E38))),BV44="",ISNUMBER(OFFSET('Water Data'!$E$4,0,10*ROW('Water Data'!E38)))),100-OFFSET('Water Data'!$E$4,0,10*ROW('Water Data'!E38)),NA())))</f>
        <v>#N/A</v>
      </c>
      <c r="H44" s="82" t="e">
        <f ca="true">+IF(AND(ISTEXT(OFFSET('Water Data'!$B$2,0,10*ROW('Water Data'!E38))),BW44="Yes"),OFFSET('Water Data'!$E$6,0,10*ROW('Water Data'!E38)),IF(AND(ISTEXT(OFFSET('Water Data'!$B$2,0,10*ROW('Water Data'!E38))),BW44="No",ISNUMBER(OFFSET('Water Data'!$E$6,0,10*ROW('Water Data'!E38)))),CONCATENATE("[",ROUND(OFFSET('Water Data'!$D$6,0,10*ROW('Water Data'!E38)),0),"]"),IF(AND(ISTEXT(OFFSET('Water Data'!$B$2,0,10*ROW('Water Data'!E38))),BW44="",ISNUMBER(OFFSET('Water Data'!$E$6,0,10*ROW('Water Data'!E38)))),OFFSET('Water Data'!$E$6,0,10*ROW('Water Data'!E38)),NA())))</f>
        <v>#N/A</v>
      </c>
      <c r="I44" s="82" t="e">
        <f ca="true">+IF(AND(ISTEXT(OFFSET('Water Data'!$B$2,0,10*ROW('Water Data'!E38))),BX44="Yes"),OFFSET('Water Data'!$E$9,0,10*ROW('Water Data'!E38)),IF(AND(ISTEXT(OFFSET('Water Data'!$B$2,0,10*ROW('Water Data'!E38))),BX44="No",ISNUMBER(OFFSET('Water Data'!$E$9,0,10*ROW('Water Data'!E38)))),CONCATENATE("[",ROUND(OFFSET('Water Data'!$E$9,0,10*ROW('Water Data'!E38)),0),"]"),IF(AND(ISTEXT(OFFSET('Water Data'!$B$2,0,10*ROW('Water Data'!E38))),BX44="",ISNUMBER(OFFSET('Water Data'!$E$9,0,10*ROW('Water Data'!E38)))),OFFSET('Water Data'!$E$9,0,10*ROW('Water Data'!E38)),NA())))</f>
        <v>#N/A</v>
      </c>
      <c r="J44" s="82" t="e">
        <f ca="true">+IF(AND(ISTEXT(OFFSET('Water Data'!$B$2,0,10*ROW('Water Data'!F38))),BY44="Yes"),100-OFFSET('Water Data'!$F$4,0,10*ROW('Water Data'!F38)),IF(AND(ISTEXT(OFFSET('Water Data'!$B$2,0,10*ROW('Water Data'!F38))),BY44="No",ISNUMBER(OFFSET('Water Data'!$F$4,0,10*ROW('Water Data'!F38)))),CONCATENATE("[",ROUND(100-OFFSET('Water Data'!$F$4,0,10*ROW('Water Data'!F38)),0),"]"),IF(AND(ISTEXT(OFFSET('Water Data'!$B$2,0,10*ROW('Water Data'!F38))),BY44="",ISNUMBER(OFFSET('Water Data'!$F$4,0,10*ROW('Water Data'!F38)))),100-OFFSET('Water Data'!$F$4,0,10*ROW('Water Data'!F38)),NA())))</f>
        <v>#N/A</v>
      </c>
      <c r="K44" s="82" t="e">
        <f ca="true">+IF(AND(ISTEXT(OFFSET('Water Data'!$B$2,0,10*ROW('Water Data'!F38))),BZ44="Yes"),OFFSET('Water Data'!$F$6,0,10*ROW('Water Data'!F38)),IF(AND(ISTEXT(OFFSET('Water Data'!$B$2,0,10*ROW('Water Data'!F38))),BZ44="No",ISNUMBER(OFFSET('Water Data'!$F$6,0,10*ROW('Water Data'!F38)))),CONCATENATE("[",ROUND(OFFSET('Water Data'!$F$6,0,10*ROW('Water Data'!F38)),0),"]"),IF(AND(ISTEXT(OFFSET('Water Data'!$B$2,0,10*ROW('Water Data'!F38))),BZ44="",ISNUMBER(OFFSET('Water Data'!$F$6,0,10*ROW('Water Data'!F38)))),OFFSET('Water Data'!$F$6,0,10*ROW('Water Data'!F38)),NA())))</f>
        <v>#N/A</v>
      </c>
      <c r="L44" s="82" t="e">
        <f ca="true">+IF(AND(ISTEXT(OFFSET('Water Data'!$B$2,0,10*ROW('Water Data'!F38))),CA44="Yes"),OFFSET('Water Data'!$F$9,0,10*ROW('Water Data'!F38)),IF(AND(ISTEXT(OFFSET('Water Data'!$B$2,0,10*ROW('Water Data'!F38))),CA44="No",ISNUMBER(OFFSET('Water Data'!$F$9,0,10*ROW('Water Data'!F38)))),CONCATENATE("[",ROUND(OFFSET('Water Data'!$F$9,0,10*ROW('Water Data'!F38)),0),"]"),IF(AND(ISTEXT(OFFSET('Water Data'!$B$2,0,10*ROW('Water Data'!F38))),CA44="",ISNUMBER(OFFSET('Water Data'!$F$9,0,10*ROW('Water Data'!F38)))),OFFSET('Water Data'!$F$9,0,10*ROW('Water Data'!F38)),NA())))</f>
        <v>#N/A</v>
      </c>
      <c r="M44" s="82" t="e">
        <f ca="true">+IF(AND(ISTEXT(OFFSET('Water Data'!$B$2,0,10*ROW('Water Data'!G38))),CB44="Yes"),100-OFFSET('Water Data'!$G$4,0,10*ROW('Water Data'!G38)),IF(AND(ISTEXT(OFFSET('Water Data'!$B$2,0,10*ROW('Water Data'!G38))),CB44="No",ISNUMBER(OFFSET('Water Data'!$G$4,0,10*ROW('Water Data'!G38)))),CONCATENATE("[",ROUND(100-OFFSET('Water Data'!$G$4,0,10*ROW('Water Data'!G38)),0),"]"),IF(AND(ISTEXT(OFFSET('Water Data'!$B$2,0,10*ROW('Water Data'!G38))),CB44="",ISNUMBER(OFFSET('Water Data'!$G$4,0,10*ROW('Water Data'!G38)))),100-OFFSET('Water Data'!$G$4,0,10*ROW('Water Data'!G38)),NA())))</f>
        <v>#N/A</v>
      </c>
      <c r="N44" s="82" t="e">
        <f ca="true">+IF(AND(ISTEXT(OFFSET('Water Data'!$B$2,0,10*ROW('Water Data'!G38))),CC44="Yes"),OFFSET('Water Data'!$G$6,0,10*ROW('Water Data'!G38)),IF(AND(ISTEXT(OFFSET('Water Data'!$B$2,0,10*ROW('Water Data'!G38))),CC44="No",ISNUMBER(OFFSET('Water Data'!$G$6,0,10*ROW('Water Data'!G38)))),CONCATENATE("[",ROUND(OFFSET('Water Data'!$G$6,0,10*ROW('Water Data'!G38)),0),"]"),IF(AND(ISTEXT(OFFSET('Water Data'!$B$2,0,10*ROW('Water Data'!G38))),CC44="",ISNUMBER(OFFSET('Water Data'!$G$6,0,10*ROW('Water Data'!G38)))),OFFSET('Water Data'!$G$6,0,10*ROW('Water Data'!G38)),NA())))</f>
        <v>#N/A</v>
      </c>
      <c r="O44" s="82" t="e">
        <f ca="true">+IF(AND(ISTEXT(OFFSET('Water Data'!$B$2,0,10*ROW('Water Data'!G38))),CD44="Yes"),OFFSET('Water Data'!$G$9,0,10*ROW('Water Data'!G38)),IF(AND(ISTEXT(OFFSET('Water Data'!$B$2,0,10*ROW('Water Data'!G38))),CD44="No",ISNUMBER(OFFSET('Water Data'!$G$9,0,10*ROW('Water Data'!G38)))),CONCATENATE("[",ROUND(OFFSET('Water Data'!$G$9,0,10*ROW('Water Data'!G38)),0),"]"),IF(AND(ISTEXT(OFFSET('Water Data'!$B$2,0,10*ROW('Water Data'!G38))),CD44="",ISNUMBER(OFFSET('Water Data'!$G$9,0,10*ROW('Water Data'!G38)))),OFFSET('Water Data'!$G$9,0,10*ROW('Water Data'!G38)),NA())))</f>
        <v>#N/A</v>
      </c>
      <c r="P44" s="82" t="e">
        <f ca="true">+IF(AND(ISTEXT(OFFSET('Water Data'!$B$2,0,10*ROW('Water Data'!H38))),CE44="Yes"),100-OFFSET('Water Data'!$H$4,0,10*ROW('Water Data'!H38)),IF(AND(ISTEXT(OFFSET('Water Data'!$B$2,0,10*ROW('Water Data'!H38))),CE44="No",ISNUMBER(OFFSET('Water Data'!$H$4,0,10*ROW('Water Data'!H38)))),CONCATENATE("[",ROUND(100-OFFSET('Water Data'!$H$4,0,10*ROW('Water Data'!H38)),0),"]"),IF(AND(ISTEXT(OFFSET('Water Data'!$B$2,0,10*ROW('Water Data'!H38))),CE44="",ISNUMBER(OFFSET('Water Data'!$H$4,0,10*ROW('Water Data'!H38)))),100-OFFSET('Water Data'!$H$4,0,10*ROW('Water Data'!H38)),NA())))</f>
        <v>#N/A</v>
      </c>
      <c r="Q44" s="82" t="e">
        <f ca="true">+IF(AND(ISTEXT(OFFSET('Water Data'!$B$2,0,10*ROW('Water Data'!H38))),CF44="Yes"),OFFSET('Water Data'!$H$6,0,10*ROW('Water Data'!H38)),IF(AND(ISTEXT(OFFSET('Water Data'!$B$2,0,10*ROW('Water Data'!H38))),CF44="No",ISNUMBER(OFFSET('Water Data'!$H$6,0,10*ROW('Water Data'!H38)))),CONCATENATE("[",ROUND(OFFSET('Water Data'!$H$6,0,10*ROW('Water Data'!H38)),0),"]"),IF(AND(ISTEXT(OFFSET('Water Data'!$B$2,0,10*ROW('Water Data'!H38))),CF44="",ISNUMBER(OFFSET('Water Data'!$H$6,0,10*ROW('Water Data'!H38)))),OFFSET('Water Data'!$H$6,0,10*ROW('Water Data'!H38)),NA())))</f>
        <v>#N/A</v>
      </c>
      <c r="R44" s="82" t="e">
        <f ca="true">+IF(AND(ISTEXT(OFFSET('Water Data'!$B$2,0,10*ROW('Water Data'!H38))),CG44="Yes"),OFFSET('Water Data'!$H$9,0,10*ROW('Water Data'!H38)),IF(AND(ISTEXT(OFFSET('Water Data'!$B$2,0,10*ROW('Water Data'!H38))),CG44="No",ISNUMBER(OFFSET('Water Data'!$H$9,0,10*ROW('Water Data'!H38)))),CONCATENATE("[",ROUND(OFFSET('Water Data'!$H$9,0,10*ROW('Water Data'!H38)),0),"]"),IF(AND(ISTEXT(OFFSET('Water Data'!$B$2,0,10*ROW('Water Data'!H38))),CG44="",ISNUMBER(OFFSET('Water Data'!$H$9,0,10*ROW('Water Data'!H38)))),OFFSET('Water Data'!$H$9,0,10*ROW('Water Data'!H38)),NA())))</f>
        <v>#N/A</v>
      </c>
      <c r="S44" s="82" t="e">
        <f ca="true">+IF(AND(ISTEXT(OFFSET('Water Data'!$B$2,0,10*ROW('Water Data'!I38))),CH44="Yes"),100-OFFSET('Water Data'!$I$4,0,10*ROW('Water Data'!I38)),IF(AND(ISTEXT(OFFSET('Water Data'!$B$2,0,10*ROW('Water Data'!I38))),CH44="No",ISNUMBER(OFFSET('Water Data'!$I$4,0,10*ROW('Water Data'!I38)))),CONCATENATE("[",ROUND(100-OFFSET('Water Data'!$I$4,0,10*ROW('Water Data'!I38)),0),"]"),IF(AND(ISTEXT(OFFSET('Water Data'!$B$2,0,10*ROW('Water Data'!I38))),CH44="",ISNUMBER(OFFSET('Water Data'!$I$4,0,10*ROW('Water Data'!I38)))),100-OFFSET('Water Data'!$I$4,0,10*ROW('Water Data'!I38)),NA())))</f>
        <v>#N/A</v>
      </c>
      <c r="T44" s="82" t="e">
        <f ca="true">+IF(AND(ISTEXT(OFFSET('Water Data'!$B$2,0,10*ROW('Water Data'!I38))),CI44="Yes"),OFFSET('Water Data'!$I$6,0,10*ROW('Water Data'!I38)),IF(AND(ISTEXT(OFFSET('Water Data'!$B$2,0,10*ROW('Water Data'!I38))),CI44="No",ISNUMBER(OFFSET('Water Data'!$I$6,0,10*ROW('Water Data'!I38)))),CONCATENATE("[",ROUND(OFFSET('Water Data'!$I$6,0,10*ROW('Water Data'!I38)),0),"]"),IF(AND(ISTEXT(OFFSET('Water Data'!$B$2,0,10*ROW('Water Data'!I38))),CI44="",ISNUMBER(OFFSET('Water Data'!$I$6,0,10*ROW('Water Data'!I38)))),OFFSET('Water Data'!$I$6,0,10*ROW('Water Data'!I38)),NA())))</f>
        <v>#N/A</v>
      </c>
      <c r="U44" s="82" t="e">
        <f ca="true">+IF(AND(ISTEXT(OFFSET('Water Data'!$B$2,0,10*ROW('Water Data'!I38))),CJ44="Yes"),OFFSET('Water Data'!$I$9,0,10*ROW('Water Data'!I38)),IF(AND(ISTEXT(OFFSET('Water Data'!$B$2,0,10*ROW('Water Data'!I38))),CJ44="No",ISNUMBER(OFFSET('Water Data'!$I$9,0,10*ROW('Water Data'!I38)))),CONCATENATE("[",ROUND(OFFSET('Water Data'!$I$9,0,10*ROW('Water Data'!I38)),0),"]"),IF(AND(ISTEXT(OFFSET('Water Data'!$B$2,0,10*ROW('Water Data'!I38))),CJ44="",ISNUMBER(OFFSET('Water Data'!$I$9,0,10*ROW('Water Data'!I38)))),OFFSET('Water Data'!$I$9,0,10*ROW('Water Data'!I38)),NA())))</f>
        <v>#N/A</v>
      </c>
      <c r="V44" s="83" t="e">
        <f ca="true">+IF(AND(ISTEXT(OFFSET('Sanitation Data'!$B$2,0,10*ROW('Sanitation Data'!D38))),CK44="Yes"),100-OFFSET('Sanitation Data'!$D$4,0,10*ROW('Sanitation Data'!D38)),IF(AND(ISTEXT(OFFSET('Sanitation Data'!$B$2,0,10*ROW('Sanitation Data'!D38))),CK44="No",ISNUMBER(OFFSET('Sanitation Data'!$D$4,0,10*ROW('Sanitation Data'!D38)))),CONCATENATE("[",ROUND(100-OFFSET('Sanitation Data'!$D$4,0,10*ROW('Sanitation Data'!D38)),0),"]"),IF(AND(ISTEXT(OFFSET('Sanitation Data'!$B$2,0,10*ROW('Sanitation Data'!D38))),CK44="",ISNUMBER(OFFSET('Sanitation Data'!$D$4,0,10*ROW('Sanitation Data'!D38)))),100-OFFSET('Sanitation Data'!$D$4,0,10*ROW('Sanitation Data'!D38)),NA())))</f>
        <v>#N/A</v>
      </c>
      <c r="W44" s="83" t="e">
        <f ca="true">+IF(AND(ISTEXT(OFFSET('Sanitation Data'!$B$2,0,10*ROW('Sanitation Data'!D38))),CL44="Yes"),OFFSET('Sanitation Data'!$D$6,0,10*ROW('Sanitation Data'!D38)),IF(AND(ISTEXT(OFFSET('Sanitation Data'!$B$2,0,10*ROW('Sanitation Data'!D38))),CL44="No",ISNUMBER(OFFSET('Sanitation Data'!$D$6,0,10*ROW('Sanitation Data'!D38)))),CONCATENATE("[",ROUND(OFFSET('Sanitation Data'!$D$6,0,10*ROW('Sanitation Data'!D38)),0),"]"),IF(AND(ISTEXT(OFFSET('Sanitation Data'!$B$2,0,10*ROW('Sanitation Data'!D38))),CL44="",ISNUMBER(OFFSET('Sanitation Data'!$D$6,0,10*ROW('Sanitation Data'!D38)))),OFFSET('Sanitation Data'!$D$6,0,10*ROW('Sanitation Data'!D38)),NA())))</f>
        <v>#N/A</v>
      </c>
      <c r="X44" s="83" t="e">
        <f ca="true">+IF(AND(ISTEXT(OFFSET('Sanitation Data'!$B$2,0,10*ROW('Sanitation Data'!D38))),CM44="Yes"),OFFSET('Sanitation Data'!$D$10,0,10*ROW('Sanitation Data'!D38)),IF(AND(ISTEXT(OFFSET('Sanitation Data'!$B$2,0,10*ROW('Sanitation Data'!D38))),CM44="No",ISNUMBER(OFFSET('Sanitation Data'!$D$10,0,10*ROW('Sanitation Data'!D38)))),CONCATENATE("[",ROUND(OFFSET('Sanitation Data'!$D$10,0,10*ROW('Sanitation Data'!D38)),0),"]"),IF(AND(ISTEXT(OFFSET('Sanitation Data'!$B$2,0,10*ROW('Sanitation Data'!D38))),CM44="",ISNUMBER(OFFSET('Sanitation Data'!$D$10,0,10*ROW('Sanitation Data'!D38)))),OFFSET('Sanitation Data'!$D$10,0,10*ROW('Sanitation Data'!D38)),NA())))</f>
        <v>#N/A</v>
      </c>
      <c r="Y44" s="83" t="e">
        <f ca="true">+IF(AND(ISTEXT(OFFSET('Sanitation Data'!$B$2,0,10*ROW('Sanitation Data'!D38))),CN44="Yes"),OFFSET('Sanitation Data'!$D$11,0,10*ROW('Sanitation Data'!D38)),IF(AND(ISTEXT(OFFSET('Sanitation Data'!$B$2,0,10*ROW('Sanitation Data'!D38))),CN44="No",ISNUMBER(OFFSET('Sanitation Data'!$D$11,0,10*ROW('Sanitation Data'!D38)))),CONCATENATE("[",ROUND(OFFSET('Sanitation Data'!$D$11,0,10*ROW('Sanitation Data'!D38)),0),"]"),IF(AND(ISTEXT(OFFSET('Sanitation Data'!$B$2,0,10*ROW('Sanitation Data'!D38))),CN44="",ISNUMBER(OFFSET('Sanitation Data'!$D$11,0,10*ROW('Sanitation Data'!D38)))),OFFSET('Sanitation Data'!$D$11,0,10*ROW('Sanitation Data'!D38)),NA())))</f>
        <v>#N/A</v>
      </c>
      <c r="Z44" s="83" t="e">
        <f ca="true">+IF(AND(ISTEXT(OFFSET('Sanitation Data'!$B$2,0,10*ROW('Sanitation Data'!D38))),CO44="Yes"),OFFSET('Sanitation Data'!$D$12,0,10*ROW('Sanitation Data'!D38)),IF(AND(ISTEXT(OFFSET('Sanitation Data'!$B$2,0,10*ROW('Sanitation Data'!D38))),CO44="No",ISNUMBER(OFFSET('Sanitation Data'!$D$12,0,10*ROW('Sanitation Data'!D38)))),CONCATENATE("[",ROUND(OFFSET('Sanitation Data'!$D$12,0,10*ROW('Sanitation Data'!D38)),0),"]"),IF(AND(ISTEXT(OFFSET('Sanitation Data'!$B$2,0,10*ROW('Sanitation Data'!D38))),CO44="",ISNUMBER(OFFSET('Sanitation Data'!$D$12,0,10*ROW('Sanitation Data'!D38)))),OFFSET('Sanitation Data'!$D$12,0,10*ROW('Sanitation Data'!D38)),NA())))</f>
        <v>#N/A</v>
      </c>
      <c r="AA44" s="83" t="e">
        <f ca="true">+IF(AND(ISTEXT(OFFSET('Sanitation Data'!$B$2,0,10*ROW('Sanitation Data'!E38))),CP44="Yes"),100-OFFSET('Sanitation Data'!$E$4,0,10*ROW('Sanitation Data'!E38)),IF(AND(ISTEXT(OFFSET('Sanitation Data'!$B$2,0,10*ROW('Sanitation Data'!E38))),CP44="No",ISNUMBER(OFFSET('Sanitation Data'!$E$4,0,10*ROW('Sanitation Data'!E38)))),CONCATENATE("[",ROUND(100-OFFSET('Sanitation Data'!$E$4,0,10*ROW('Sanitation Data'!E38)),0),"]"),IF(AND(ISTEXT(OFFSET('Sanitation Data'!$B$2,0,10*ROW('Sanitation Data'!E38))),CP44="",ISNUMBER(OFFSET('Sanitation Data'!$E$4,0,10*ROW('Sanitation Data'!E38)))),100-OFFSET('Sanitation Data'!$E$4,0,10*ROW('Sanitation Data'!E38)),NA())))</f>
        <v>#N/A</v>
      </c>
      <c r="AB44" s="83" t="e">
        <f ca="true">+IF(AND(ISTEXT(OFFSET('Sanitation Data'!$B$2,0,10*ROW('Sanitation Data'!E38))),CQ44="Yes"),OFFSET('Sanitation Data'!$E$6,0,10*ROW('Sanitation Data'!H38)),IF(AND(ISTEXT(OFFSET('Sanitation Data'!$B$2,0,10*ROW('Sanitation Data'!E38))),CQ44="No",ISNUMBER(OFFSET('Sanitation Data'!$E$6,0,10*ROW('Sanitation Data'!E38)))),CONCATENATE("[",ROUND(OFFSET('Sanitation Data'!$E$6,0,10*ROW('Sanitation Data'!E38)),0),"]"),IF(AND(ISTEXT(OFFSET('Sanitation Data'!$B$2,0,10*ROW('Sanitation Data'!E38))),CQ44="",ISNUMBER(OFFSET('Sanitation Data'!$E$6,0,10*ROW('Sanitation Data'!E38)))),OFFSET('Sanitation Data'!$E$6,0,10*ROW('Sanitation Data'!E38)),NA())))</f>
        <v>#N/A</v>
      </c>
      <c r="AC44" s="83" t="e">
        <f ca="true">+IF(AND(ISTEXT(OFFSET('Sanitation Data'!$B$2,0,10*ROW('Sanitation Data'!E38))),CR44="Yes"),OFFSET('Sanitation Data'!$E$10,0,10*ROW('Sanitation Data'!E38)),IF(AND(ISTEXT(OFFSET('Sanitation Data'!$B$2,0,10*ROW('Sanitation Data'!E38))),CR44="No",ISNUMBER(OFFSET('Sanitation Data'!$E$10,0,10*ROW('Sanitation Data'!E38)))),CONCATENATE("[",ROUND(OFFSET('Sanitation Data'!$E$10,0,10*ROW('Sanitation Data'!E38)),0),"]"),IF(AND(ISTEXT(OFFSET('Sanitation Data'!$B$2,0,10*ROW('Sanitation Data'!E38))),CR44="",ISNUMBER(OFFSET('Sanitation Data'!$E$10,0,10*ROW('Sanitation Data'!E38)))),OFFSET('Sanitation Data'!$E$10,0,10*ROW('Sanitation Data'!E38)),NA())))</f>
        <v>#N/A</v>
      </c>
      <c r="AD44" s="83" t="e">
        <f ca="true">+IF(AND(ISTEXT(OFFSET('Sanitation Data'!$B$2,0,10*ROW('Sanitation Data'!E38))),CS44="Yes"),OFFSET('Sanitation Data'!$E$11,0,10*ROW('Sanitation Data'!E38)),IF(AND(ISTEXT(OFFSET('Sanitation Data'!$B$2,0,10*ROW('Sanitation Data'!E38))),CS44="No",ISNUMBER(OFFSET('Sanitation Data'!$E$11,0,10*ROW('Sanitation Data'!E38)))),CONCATENATE("[",ROUND(OFFSET('Sanitation Data'!$E$11,0,10*ROW('Sanitation Data'!E38)),0),"]"),IF(AND(ISTEXT(OFFSET('Sanitation Data'!$B$2,0,10*ROW('Sanitation Data'!E38))),CS44="",ISNUMBER(OFFSET('Sanitation Data'!$E$11,0,10*ROW('Sanitation Data'!E38)))),OFFSET('Sanitation Data'!$E$11,0,10*ROW('Sanitation Data'!E38)),NA())))</f>
        <v>#N/A</v>
      </c>
      <c r="AE44" s="83" t="e">
        <f ca="true">+IF(AND(ISTEXT(OFFSET('Sanitation Data'!$B$2,0,10*ROW('Sanitation Data'!E38))),CT44="Yes"),OFFSET('Sanitation Data'!$E$12,0,10*ROW('Sanitation Data'!E38)),IF(AND(ISTEXT(OFFSET('Sanitation Data'!$B$2,0,10*ROW('Sanitation Data'!E38))),CT44="No",ISNUMBER(OFFSET('Sanitation Data'!$E$12,0,10*ROW('Sanitation Data'!E38)))),CONCATENATE("[",ROUND(OFFSET('Sanitation Data'!$E$12,0,10*ROW('Sanitation Data'!E38)),0),"]"),IF(AND(ISTEXT(OFFSET('Sanitation Data'!$B$2,0,10*ROW('Sanitation Data'!E38))),CT44="",ISNUMBER(OFFSET('Sanitation Data'!$E$12,0,10*ROW('Sanitation Data'!E38)))),OFFSET('Sanitation Data'!$E$12,0,10*ROW('Sanitation Data'!E38)),NA())))</f>
        <v>#N/A</v>
      </c>
      <c r="AF44" s="83" t="e">
        <f ca="true">+IF(AND(ISTEXT(OFFSET('Sanitation Data'!$B$2,0,10*ROW('Sanitation Data'!F38))),CU44="Yes"),100-OFFSET('Sanitation Data'!$F$4,0,10*ROW('Sanitation Data'!F38)),IF(AND(ISTEXT(OFFSET('Sanitation Data'!$B$2,0,10*ROW('Sanitation Data'!F38))),CU44="No",ISNUMBER(OFFSET('Sanitation Data'!$F$4,0,10*ROW('Sanitation Data'!F38)))),CONCATENATE("[",ROUND(100-OFFSET('Sanitation Data'!$F$4,0,10*ROW('Sanitation Data'!F38)),0),"]"),IF(AND(ISTEXT(OFFSET('Sanitation Data'!$B$2,0,10*ROW('Sanitation Data'!F38))),CU44="",ISNUMBER(OFFSET('Sanitation Data'!$F$4,0,10*ROW('Sanitation Data'!F38)))),100-OFFSET('Sanitation Data'!$F$4,0,10*ROW('Sanitation Data'!F38)),NA())))</f>
        <v>#N/A</v>
      </c>
      <c r="AG44" s="83" t="e">
        <f ca="true">+IF(AND(ISTEXT(OFFSET('Sanitation Data'!$B$2,0,10*ROW('Sanitation Data'!F38))),CV44="Yes"),OFFSET('Sanitation Data'!$F$6,0,10*ROW('Sanitation Data'!F38)),IF(AND(ISTEXT(OFFSET('Sanitation Data'!$B$2,0,10*ROW('Sanitation Data'!F38))),CV44="No",ISNUMBER(OFFSET('Sanitation Data'!$F$6,0,10*ROW('Sanitation Data'!F38)))),CONCATENATE("[",ROUND(OFFSET('Sanitation Data'!$F$6,0,10*ROW('Sanitation Data'!F38)),0),"]"),IF(AND(ISTEXT(OFFSET('Sanitation Data'!$B$2,0,10*ROW('Sanitation Data'!F38))),CV44="",ISNUMBER(OFFSET('Sanitation Data'!$F$6,0,10*ROW('Sanitation Data'!F38)))),OFFSET('Sanitation Data'!$F$6,0,10*ROW('Sanitation Data'!F38)),NA())))</f>
        <v>#N/A</v>
      </c>
      <c r="AH44" s="83" t="e">
        <f ca="true">+IF(AND(ISTEXT(OFFSET('Sanitation Data'!$B$2,0,10*ROW('Sanitation Data'!F38))),CW44="Yes"),OFFSET('Sanitation Data'!$F$10,0,10*ROW('Sanitation Data'!F38)),IF(AND(ISTEXT(OFFSET('Sanitation Data'!$B$2,0,10*ROW('Sanitation Data'!F38))),CW44="No",ISNUMBER(OFFSET('Sanitation Data'!$F$10,0,10*ROW('Sanitation Data'!F38)))),CONCATENATE("[",ROUND(OFFSET('Sanitation Data'!$F$10,0,10*ROW('Sanitation Data'!F38)),0),"]"),IF(AND(ISTEXT(OFFSET('Sanitation Data'!$B$2,0,10*ROW('Sanitation Data'!F38))),CW44="",ISNUMBER(OFFSET('Sanitation Data'!$F$10,0,10*ROW('Sanitation Data'!F38)))),OFFSET('Sanitation Data'!$F$10,0,10*ROW('Sanitation Data'!F38)),NA())))</f>
        <v>#N/A</v>
      </c>
      <c r="AI44" s="83" t="e">
        <f ca="true">+IF(AND(ISTEXT(OFFSET('Sanitation Data'!$B$2,0,10*ROW('Sanitation Data'!F38))),CX44="Yes"),OFFSET('Sanitation Data'!$F$11,0,10*ROW('Sanitation Data'!F38)),IF(AND(ISTEXT(OFFSET('Sanitation Data'!$B$2,0,10*ROW('Sanitation Data'!F38))),CX44="No",ISNUMBER(OFFSET('Sanitation Data'!$F$11,0,10*ROW('Sanitation Data'!F38)))),CONCATENATE("[",ROUND(OFFSET('Sanitation Data'!$F$11,0,10*ROW('Sanitation Data'!F38)),0),"]"),IF(AND(ISTEXT(OFFSET('Sanitation Data'!$B$2,0,10*ROW('Sanitation Data'!F38))),CX44="",ISNUMBER(OFFSET('Sanitation Data'!$F$11,0,10*ROW('Sanitation Data'!F38)))),OFFSET('Sanitation Data'!$F$11,0,10*ROW('Sanitation Data'!F38)),NA())))</f>
        <v>#N/A</v>
      </c>
      <c r="AJ44" s="83" t="e">
        <f ca="true">+IF(AND(ISTEXT(OFFSET('Sanitation Data'!$B$2,0,10*ROW('Sanitation Data'!F38))),CY44="Yes"),OFFSET('Sanitation Data'!$F$12,0,10*ROW('Sanitation Data'!F38)),IF(AND(ISTEXT(OFFSET('Sanitation Data'!$B$2,0,10*ROW('Sanitation Data'!F38))),CY44="No",ISNUMBER(OFFSET('Sanitation Data'!$F$12,0,10*ROW('Sanitation Data'!F38)))),CONCATENATE("[",ROUND(OFFSET('Sanitation Data'!$F$12,0,10*ROW('Sanitation Data'!F38)),0),"]"),IF(AND(ISTEXT(OFFSET('Sanitation Data'!$B$2,0,10*ROW('Sanitation Data'!F38))),CY44="",ISNUMBER(OFFSET('Sanitation Data'!$F$12,0,10*ROW('Sanitation Data'!F38)))),OFFSET('Sanitation Data'!$F$12,0,10*ROW('Sanitation Data'!F38)),NA())))</f>
        <v>#N/A</v>
      </c>
      <c r="AK44" s="83" t="e">
        <f ca="true">+IF(AND(ISTEXT(OFFSET('Sanitation Data'!$B$2,0,10*ROW('Sanitation Data'!G38))),CZ44="Yes"),100-OFFSET('Sanitation Data'!$G$4,0,10*ROW('Sanitation Data'!G38)),IF(AND(ISTEXT(OFFSET('Sanitation Data'!$B$2,0,10*ROW('Sanitation Data'!G38))),CZ44="No",ISNUMBER(OFFSET('Sanitation Data'!$G$4,0,10*ROW('Sanitation Data'!G38)))),CONCATENATE("[",ROUND(100-OFFSET('Sanitation Data'!$G$4,0,10*ROW('Sanitation Data'!G38)),0),"]"),IF(AND(ISTEXT(OFFSET('Sanitation Data'!$B$2,0,10*ROW('Sanitation Data'!G38))),CZ44="",ISNUMBER(OFFSET('Sanitation Data'!$G$4,0,10*ROW('Sanitation Data'!G38)))),100-OFFSET('Sanitation Data'!$G$4,0,10*ROW('Sanitation Data'!G38)),NA())))</f>
        <v>#N/A</v>
      </c>
      <c r="AL44" s="83" t="e">
        <f ca="true">+IF(AND(ISTEXT(OFFSET('Sanitation Data'!$B$2,0,10*ROW('Sanitation Data'!G38))),DA44="Yes"),OFFSET('Sanitation Data'!$G$6,0,10*ROW('Sanitation Data'!G38)),IF(AND(ISTEXT(OFFSET('Sanitation Data'!$B$2,0,10*ROW('Sanitation Data'!G38))),DA44="No",ISNUMBER(OFFSET('Sanitation Data'!$G$6,0,10*ROW('Sanitation Data'!G38)))),CONCATENATE("[",ROUND(OFFSET('Sanitation Data'!$G$6,0,10*ROW('Sanitation Data'!G38)),0),"]"),IF(AND(ISTEXT(OFFSET('Sanitation Data'!$B$2,0,10*ROW('Sanitation Data'!G38))),DA44="",ISNUMBER(OFFSET('Sanitation Data'!$G$6,0,10*ROW('Sanitation Data'!G38)))),OFFSET('Sanitation Data'!$G$6,0,10*ROW('Sanitation Data'!G38)),NA())))</f>
        <v>#N/A</v>
      </c>
      <c r="AM44" s="83" t="e">
        <f ca="true">+IF(AND(ISTEXT(OFFSET('Sanitation Data'!$B$2,0,10*ROW('Sanitation Data'!G38))),DB44="Yes"),OFFSET('Sanitation Data'!$G$10,0,10*ROW('Sanitation Data'!G38)),IF(AND(ISTEXT(OFFSET('Sanitation Data'!$B$2,0,10*ROW('Sanitation Data'!G38))),DB44="No",ISNUMBER(OFFSET('Sanitation Data'!$G$10,0,10*ROW('Sanitation Data'!G38)))),CONCATENATE("[",ROUND(OFFSET('Sanitation Data'!$G$10,0,10*ROW('Sanitation Data'!G38)),0),"]"),IF(AND(ISTEXT(OFFSET('Sanitation Data'!$B$2,0,10*ROW('Sanitation Data'!G38))),DB44="",ISNUMBER(OFFSET('Sanitation Data'!$G$10,0,10*ROW('Sanitation Data'!G38)))),OFFSET('Sanitation Data'!$G$10,0,10*ROW('Sanitation Data'!G38)),NA())))</f>
        <v>#N/A</v>
      </c>
      <c r="AN44" s="83" t="e">
        <f ca="true">+IF(AND(ISTEXT(OFFSET('Sanitation Data'!$B$2,0,10*ROW('Sanitation Data'!G38))),DC44="Yes"),OFFSET('Sanitation Data'!$G$11,0,10*ROW('Sanitation Data'!G38)),IF(AND(ISTEXT(OFFSET('Sanitation Data'!$B$2,0,10*ROW('Sanitation Data'!G38))),DC44="No",ISNUMBER(OFFSET('Sanitation Data'!$G$11,0,10*ROW('Sanitation Data'!G38)))),CONCATENATE("[",ROUND(OFFSET('Sanitation Data'!$G$11,0,10*ROW('Sanitation Data'!G38)),0),"]"),IF(AND(ISTEXT(OFFSET('Sanitation Data'!$B$2,0,10*ROW('Sanitation Data'!G38))),DC44="",ISNUMBER(OFFSET('Sanitation Data'!$G$11,0,10*ROW('Sanitation Data'!G38)))),OFFSET('Sanitation Data'!$G$11,0,10*ROW('Sanitation Data'!G38)),NA())))</f>
        <v>#N/A</v>
      </c>
      <c r="AO44" s="83" t="e">
        <f ca="true">+IF(AND(ISTEXT(OFFSET('Sanitation Data'!$B$2,0,10*ROW('Sanitation Data'!G38))),DD44="Yes"),OFFSET('Sanitation Data'!$G$12,0,10*ROW('Sanitation Data'!G38)),IF(AND(ISTEXT(OFFSET('Sanitation Data'!$B$2,0,10*ROW('Sanitation Data'!G38))),DD44="No",ISNUMBER(OFFSET('Sanitation Data'!$G$12,0,10*ROW('Sanitation Data'!G38)))),CONCATENATE("[",ROUND(OFFSET('Sanitation Data'!$G$12,0,10*ROW('Sanitation Data'!G38)),0),"]"),IF(AND(ISTEXT(OFFSET('Sanitation Data'!$B$2,0,10*ROW('Sanitation Data'!G38))),DD44="",ISNUMBER(OFFSET('Sanitation Data'!$G$12,0,10*ROW('Sanitation Data'!G38)))),OFFSET('Sanitation Data'!$G$12,0,10*ROW('Sanitation Data'!G38)),NA())))</f>
        <v>#N/A</v>
      </c>
      <c r="AP44" s="83" t="e">
        <f ca="true">+IF(AND(ISTEXT(OFFSET('Sanitation Data'!$B$2,0,10*ROW('Sanitation Data'!H38))),DE44="Yes"),100-OFFSET('Sanitation Data'!$H$4,0,10*ROW('Sanitation Data'!H38)),IF(AND(ISTEXT(OFFSET('Sanitation Data'!$B$2,0,10*ROW('Sanitation Data'!H38))),DE44="No",ISNUMBER(OFFSET('Sanitation Data'!$H$4,0,10*ROW('Sanitation Data'!H38)))),CONCATENATE("[",ROUND(100-OFFSET('Sanitation Data'!$H$4,0,10*ROW('Sanitation Data'!H38)),0),"]"),IF(AND(ISTEXT(OFFSET('Sanitation Data'!$B$2,0,10*ROW('Sanitation Data'!H38))),DE44="",ISNUMBER(OFFSET('Sanitation Data'!$H$4,0,10*ROW('Sanitation Data'!H38)))),100-OFFSET('Sanitation Data'!$H$4,0,10*ROW('Sanitation Data'!H38)),NA())))</f>
        <v>#N/A</v>
      </c>
      <c r="AQ44" s="83" t="e">
        <f ca="true">+IF(AND(ISTEXT(OFFSET('Sanitation Data'!$B$2,0,10*ROW('Sanitation Data'!H38))),DF44="Yes"),OFFSET('Sanitation Data'!$H$6,0,10*ROW('Sanitation Data'!H38)),IF(AND(ISTEXT(OFFSET('Sanitation Data'!$B$2,0,10*ROW('Sanitation Data'!H38))),DF44="No",ISNUMBER(OFFSET('Sanitation Data'!$H$6,0,10*ROW('Sanitation Data'!H38)))),CONCATENATE("[",ROUND(OFFSET('Sanitation Data'!$H$6,0,10*ROW('Sanitation Data'!H38)),0),"]"),IF(AND(ISTEXT(OFFSET('Sanitation Data'!$B$2,0,10*ROW('Sanitation Data'!H38))),DF44="",ISNUMBER(OFFSET('Sanitation Data'!$H$6,0,10*ROW('Sanitation Data'!H38)))),OFFSET('Sanitation Data'!$H$6,0,10*ROW('Sanitation Data'!H38)),NA())))</f>
        <v>#N/A</v>
      </c>
      <c r="AR44" s="83" t="e">
        <f ca="true">+IF(AND(ISTEXT(OFFSET('Sanitation Data'!$B$2,0,10*ROW('Sanitation Data'!H38))),DG44="Yes"),OFFSET('Sanitation Data'!$H$10,0,10*ROW('Sanitation Data'!H38)),IF(AND(ISTEXT(OFFSET('Sanitation Data'!$B$2,0,10*ROW('Sanitation Data'!H38))),DG44="No",ISNUMBER(OFFSET('Sanitation Data'!$H$10,0,10*ROW('Sanitation Data'!H38)))),CONCATENATE("[",ROUND(OFFSET('Sanitation Data'!$H$10,0,10*ROW('Sanitation Data'!H38)),0),"]"),IF(AND(ISTEXT(OFFSET('Sanitation Data'!$B$2,0,10*ROW('Sanitation Data'!H38))),DG44="",ISNUMBER(OFFSET('Sanitation Data'!$H$10,0,10*ROW('Sanitation Data'!H38)))),OFFSET('Sanitation Data'!$H$10,0,10*ROW('Sanitation Data'!H38)),NA())))</f>
        <v>#N/A</v>
      </c>
      <c r="AS44" s="83" t="e">
        <f ca="true">+IF(AND(ISTEXT(OFFSET('Sanitation Data'!$B$2,0,10*ROW('Sanitation Data'!H38))),DH44="Yes"),OFFSET('Sanitation Data'!$H$11,0,10*ROW('Sanitation Data'!H38)),IF(AND(ISTEXT(OFFSET('Sanitation Data'!$B$2,0,10*ROW('Sanitation Data'!H38))),DH44="No",ISNUMBER(OFFSET('Sanitation Data'!$H$11,0,10*ROW('Sanitation Data'!H38)))),CONCATENATE("[",ROUND(OFFSET('Sanitation Data'!$H$11,0,10*ROW('Sanitation Data'!H38)),0),"]"),IF(AND(ISTEXT(OFFSET('Sanitation Data'!$B$2,0,10*ROW('Sanitation Data'!H38))),DH44="",ISNUMBER(OFFSET('Sanitation Data'!$H$11,0,10*ROW('Sanitation Data'!H38)))),OFFSET('Sanitation Data'!$H$11,0,10*ROW('Sanitation Data'!H38)),NA())))</f>
        <v>#N/A</v>
      </c>
      <c r="AT44" s="83" t="e">
        <f ca="true">+IF(AND(ISTEXT(OFFSET('Sanitation Data'!$B$2,0,10*ROW('Sanitation Data'!H38))),DI44="Yes"),OFFSET('Sanitation Data'!$H$12,0,10*ROW('Sanitation Data'!H38)),IF(AND(ISTEXT(OFFSET('Sanitation Data'!$B$2,0,10*ROW('Sanitation Data'!H38))),DI44="No",ISNUMBER(OFFSET('Sanitation Data'!$H$12,0,10*ROW('Sanitation Data'!H38)))),CONCATENATE("[",ROUND(OFFSET('Sanitation Data'!$H$12,0,10*ROW('Sanitation Data'!H38)),0),"]"),IF(AND(ISTEXT(OFFSET('Sanitation Data'!$B$2,0,10*ROW('Sanitation Data'!H38))),DI44="",ISNUMBER(OFFSET('Sanitation Data'!$H$12,0,10*ROW('Sanitation Data'!H38)))),OFFSET('Sanitation Data'!$H$12,0,10*ROW('Sanitation Data'!H38)),NA())))</f>
        <v>#N/A</v>
      </c>
      <c r="AU44" s="83" t="e">
        <f ca="true">+IF(AND(ISTEXT(OFFSET('Sanitation Data'!$B$2,0,10*ROW('Sanitation Data'!I38))),DJ44="Yes"),100-OFFSET('Sanitation Data'!$I$4,0,10*ROW('Sanitation Data'!I38)),IF(AND(ISTEXT(OFFSET('Sanitation Data'!$B$2,0,10*ROW('Sanitation Data'!I38))),DJ44="No",ISNUMBER(OFFSET('Sanitation Data'!$I$4,0,10*ROW('Sanitation Data'!I38)))),CONCATENATE("[",ROUND(100-OFFSET('Sanitation Data'!$I$4,0,10*ROW('Sanitation Data'!I38)),0),"]"),IF(AND(ISTEXT(OFFSET('Sanitation Data'!$B$2,0,10*ROW('Sanitation Data'!I38))),DJ44="",ISNUMBER(OFFSET('Sanitation Data'!$I$4,0,10*ROW('Sanitation Data'!I38)))),100-OFFSET('Sanitation Data'!$I$4,0,10*ROW('Sanitation Data'!I38)),NA())))</f>
        <v>#N/A</v>
      </c>
      <c r="AV44" s="83" t="e">
        <f ca="true">+IF(AND(ISTEXT(OFFSET('Sanitation Data'!$B$2,0,10*ROW('Sanitation Data'!I38))),DK44="Yes"),OFFSET('Sanitation Data'!$I$6,0,10*ROW('Sanitation Data'!I38)),IF(AND(ISTEXT(OFFSET('Sanitation Data'!$B$2,0,10*ROW('Sanitation Data'!I38))),DK44="No",ISNUMBER(OFFSET('Sanitation Data'!$I$6,0,10*ROW('Sanitation Data'!I38)))),CONCATENATE("[",ROUND(OFFSET('Sanitation Data'!$I$6,0,10*ROW('Sanitation Data'!I38)),0),"]"),IF(AND(ISTEXT(OFFSET('Sanitation Data'!$B$2,0,10*ROW('Sanitation Data'!I38))),DK44="",ISNUMBER(OFFSET('Sanitation Data'!$I$6,0,10*ROW('Sanitation Data'!I38)))),OFFSET('Sanitation Data'!$I$6,0,10*ROW('Sanitation Data'!I38)),NA())))</f>
        <v>#N/A</v>
      </c>
      <c r="AW44" s="83" t="e">
        <f ca="true">+IF(AND(ISTEXT(OFFSET('Sanitation Data'!$B$2,0,10*ROW('Sanitation Data'!I38))),DL44="Yes"),OFFSET('Sanitation Data'!$I$10,0,10*ROW('Sanitation Data'!I38)),IF(AND(ISTEXT(OFFSET('Sanitation Data'!$B$2,0,10*ROW('Sanitation Data'!I38))),DL44="No",ISNUMBER(OFFSET('Sanitation Data'!$I$10,0,10*ROW('Sanitation Data'!I38)))),CONCATENATE("[",ROUND(OFFSET('Sanitation Data'!$I$10,0,10*ROW('Sanitation Data'!I38)),0),"]"),IF(AND(ISTEXT(OFFSET('Sanitation Data'!$B$2,0,10*ROW('Sanitation Data'!I38))),DL44="",ISNUMBER(OFFSET('Sanitation Data'!$I$10,0,10*ROW('Sanitation Data'!I38)))),OFFSET('Sanitation Data'!$I$10,0,10*ROW('Sanitation Data'!I38)),NA())))</f>
        <v>#N/A</v>
      </c>
      <c r="AX44" s="83" t="e">
        <f ca="true">+IF(AND(ISTEXT(OFFSET('Sanitation Data'!$B$2,0,10*ROW('Sanitation Data'!I38))),DM44="Yes"),OFFSET('Sanitation Data'!$I$11,0,10*ROW('Sanitation Data'!I38)),IF(AND(ISTEXT(OFFSET('Sanitation Data'!$B$2,0,10*ROW('Sanitation Data'!I38))),DM44="No",ISNUMBER(OFFSET('Sanitation Data'!$I$11,0,10*ROW('Sanitation Data'!I38)))),CONCATENATE("[",ROUND(OFFSET('Sanitation Data'!$I$11,0,10*ROW('Sanitation Data'!I38)),0),"]"),IF(AND(ISTEXT(OFFSET('Sanitation Data'!$B$2,0,10*ROW('Sanitation Data'!I38))),DM44="",ISNUMBER(OFFSET('Sanitation Data'!$I$11,0,10*ROW('Sanitation Data'!I38)))),OFFSET('Sanitation Data'!$I$11,0,10*ROW('Sanitation Data'!I38)),NA())))</f>
        <v>#N/A</v>
      </c>
      <c r="AY44" s="83" t="e">
        <f ca="true">+IF(AND(ISTEXT(OFFSET('Sanitation Data'!$B$2,0,10*ROW('Sanitation Data'!I38))),DN44="Yes"),OFFSET('Sanitation Data'!$I$12,0,10*ROW('Sanitation Data'!I38)),IF(AND(ISTEXT(OFFSET('Sanitation Data'!$B$2,0,10*ROW('Sanitation Data'!I38))),DN44="No",ISNUMBER(OFFSET('Sanitation Data'!$I$12,0,10*ROW('Sanitation Data'!I38)))),CONCATENATE("[",ROUND(OFFSET('Sanitation Data'!$I$12,0,10*ROW('Sanitation Data'!I38)),0),"]"),IF(AND(ISTEXT(OFFSET('Sanitation Data'!$B$2,0,10*ROW('Sanitation Data'!I38))),DN44="",ISNUMBER(OFFSET('Sanitation Data'!$I$12,0,10*ROW('Sanitation Data'!I38)))),OFFSET('Sanitation Data'!$I$12,0,10*ROW('Sanitation Data'!I38)),NA())))</f>
        <v>#N/A</v>
      </c>
      <c r="AZ44" s="84" t="e">
        <f ca="true">+IF(AND(ISTEXT(OFFSET('Hygiene Data'!$B$2,0,10*ROW('Hygiene Data'!D38))),DO44="Yes"),OFFSET('Hygiene Data'!$D$5,0,10*ROW('Hygiene Data'!D38)),IF(AND(ISTEXT(OFFSET('Hygiene Data'!$B$2,0,10*ROW('Hygiene Data'!D38))),DO44="No",ISNUMBER(OFFSET('Hygiene Data'!$D$5,0,10*ROW('Hygiene Data'!D38)))),CONCATENATE("[",ROUND(OFFSET('Hygiene Data'!$D$5,0,10*ROW('Hygiene Data'!D38)),0),"]"),IF(AND(ISTEXT(OFFSET('Hygiene Data'!$B$2,0,10*ROW('Hygiene Data'!D38))),DO44="",ISNUMBER(OFFSET('Hygiene Data'!$D$5,0,10*ROW('Hygiene Data'!D38)))),OFFSET('Hygiene Data'!$D$5,0,10*ROW('Hygiene Data'!D38)),NA())))</f>
        <v>#N/A</v>
      </c>
      <c r="BA44" s="84" t="e">
        <f ca="true">+IF(AND(ISTEXT(OFFSET('Hygiene Data'!$B$2,0,10*ROW('Hygiene Data'!D38))),DP44="Yes"),OFFSET('Hygiene Data'!$D$7,0,10*ROW('Hygiene Data'!D38)),IF(AND(ISTEXT(OFFSET('Hygiene Data'!$B$2,0,10*ROW('Hygiene Data'!D38))),DP44="No",ISNUMBER(OFFSET('Hygiene Data'!$D$7,0,10*ROW('Hygiene Data'!D38)))),CONCATENATE("[",ROUND(OFFSET('Hygiene Data'!$D$7,0,10*ROW('Hygiene Data'!D38)),0),"]"),IF(AND(ISTEXT(OFFSET('Hygiene Data'!$B$2,0,10*ROW('Hygiene Data'!D38))),DP44="",ISNUMBER(OFFSET('Hygiene Data'!$D$7,0,10*ROW('Hygiene Data'!D38)))),OFFSET('Hygiene Data'!$D$7,0,10*ROW('Hygiene Data'!D38)),NA())))</f>
        <v>#N/A</v>
      </c>
      <c r="BB44" s="84" t="e">
        <f ca="true">+IF(AND(ISTEXT(OFFSET('Hygiene Data'!$B$2,0,10*ROW('Hygiene Data'!D38))),DQ44="Yes"),OFFSET('Hygiene Data'!$D$9,0,10*ROW('Hygiene Data'!D38)),IF(AND(ISTEXT(OFFSET('Hygiene Data'!$B$2,0,10*ROW('Hygiene Data'!D38))),DQ44="No",ISNUMBER(OFFSET('Hygiene Data'!$D$9,0,10*ROW('Hygiene Data'!D38)))),CONCATENATE("[",ROUND(OFFSET('Hygiene Data'!$D$9,0,10*ROW('Hygiene Data'!D38)),0),"]"),IF(AND(ISTEXT(OFFSET('Hygiene Data'!$B$2,0,10*ROW('Hygiene Data'!D38))),DQ44="",ISNUMBER(OFFSET('Hygiene Data'!$D$9,0,10*ROW('Hygiene Data'!D38)))),OFFSET('Hygiene Data'!$D$9,0,10*ROW('Hygiene Data'!D38)),NA())))</f>
        <v>#N/A</v>
      </c>
      <c r="BC44" s="84" t="e">
        <f ca="true">+IF(AND(ISTEXT(OFFSET('Hygiene Data'!$B$2,0,10*ROW('Hygiene Data'!E38))),DR44="Yes"),OFFSET('Hygiene Data'!$E$5,0,10*ROW('Hygiene Data'!E38)),IF(AND(ISTEXT(OFFSET('Hygiene Data'!$B$2,0,10*ROW('Hygiene Data'!E38))),DR44="No",ISNUMBER(OFFSET('Hygiene Data'!$E$5,0,10*ROW('Hygiene Data'!E38)))),CONCATENATE("[",ROUND(OFFSET('Hygiene Data'!$E$5,0,10*ROW('Hygiene Data'!E38)),0),"]"),IF(AND(ISTEXT(OFFSET('Hygiene Data'!$B$2,0,10*ROW('Hygiene Data'!E38))),DR44="",ISNUMBER(OFFSET('Hygiene Data'!$E$5,0,10*ROW('Hygiene Data'!E38)))),OFFSET('Hygiene Data'!$E$5,0,10*ROW('Hygiene Data'!E38)),NA())))</f>
        <v>#N/A</v>
      </c>
      <c r="BD44" s="84" t="e">
        <f ca="true">+IF(AND(ISTEXT(OFFSET('Hygiene Data'!$B$2,0,10*ROW('Hygiene Data'!E38))),DS44="Yes"),OFFSET('Hygiene Data'!$E$7,0,10*ROW('Hygiene Data'!E38)),IF(AND(ISTEXT(OFFSET('Hygiene Data'!$B$2,0,10*ROW('Hygiene Data'!E38))),DS44="No",ISNUMBER(OFFSET('Hygiene Data'!$E$7,0,10*ROW('Hygiene Data'!E38)))),CONCATENATE("[",ROUND(OFFSET('Hygiene Data'!$E$7,0,10*ROW('Hygiene Data'!E38)),0),"]"),IF(AND(ISTEXT(OFFSET('Hygiene Data'!$B$2,0,10*ROW('Hygiene Data'!E38))),DS44="",ISNUMBER(OFFSET('Hygiene Data'!$E$7,0,10*ROW('Hygiene Data'!E38)))),OFFSET('Hygiene Data'!$E$7,0,10*ROW('Hygiene Data'!E38)),NA())))</f>
        <v>#N/A</v>
      </c>
      <c r="BE44" s="84" t="e">
        <f ca="true">+IF(AND(ISTEXT(OFFSET('Hygiene Data'!$B$2,0,10*ROW('Hygiene Data'!E38))),DT44="Yes"),OFFSET('Hygiene Data'!$E$9,0,10*ROW('Hygiene Data'!E38)),IF(AND(ISTEXT(OFFSET('Hygiene Data'!$B$2,0,10*ROW('Hygiene Data'!E38))),DT44="No",ISNUMBER(OFFSET('Hygiene Data'!$E$9,0,10*ROW('Hygiene Data'!E38)))),CONCATENATE("[",ROUND(OFFSET('Hygiene Data'!$E$9,0,10*ROW('Hygiene Data'!E38)),0),"]"),IF(AND(ISTEXT(OFFSET('Hygiene Data'!$B$2,0,10*ROW('Hygiene Data'!E38))),DT44="",ISNUMBER(OFFSET('Hygiene Data'!$E$9,0,10*ROW('Hygiene Data'!E38)))),OFFSET('Hygiene Data'!$E$9,0,10*ROW('Hygiene Data'!E38)),NA())))</f>
        <v>#N/A</v>
      </c>
      <c r="BF44" s="84" t="e">
        <f ca="true">+IF(AND(ISTEXT(OFFSET('Hygiene Data'!$B$2,0,10*ROW('Hygiene Data'!F38))),DU44="Yes"),OFFSET('Hygiene Data'!$F$5,0,10*ROW('Hygiene Data'!F38)),IF(AND(ISTEXT(OFFSET('Hygiene Data'!$B$2,0,10*ROW('Hygiene Data'!F38))),DU44="No",ISNUMBER(OFFSET('Hygiene Data'!$F$5,0,10*ROW('Hygiene Data'!F38)))),CONCATENATE("[",ROUND(OFFSET('Hygiene Data'!$F$5,0,10*ROW('Hygiene Data'!F38)),0),"]"),IF(AND(ISTEXT(OFFSET('Hygiene Data'!$B$2,0,10*ROW('Hygiene Data'!F38))),DU44="",ISNUMBER(OFFSET('Hygiene Data'!$F$5,0,10*ROW('Hygiene Data'!F38)))),OFFSET('Hygiene Data'!$F$5,0,10*ROW('Hygiene Data'!F38)),NA())))</f>
        <v>#N/A</v>
      </c>
      <c r="BG44" s="84" t="e">
        <f ca="true">+IF(AND(ISTEXT(OFFSET('Hygiene Data'!$B$2,0,10*ROW('Hygiene Data'!F38))),DV44="Yes"),OFFSET('Hygiene Data'!$F$7,0,10*ROW('Hygiene Data'!F38)),IF(AND(ISTEXT(OFFSET('Hygiene Data'!$B$2,0,10*ROW('Hygiene Data'!F38))),DV44="No",ISNUMBER(OFFSET('Hygiene Data'!$F$7,0,10*ROW('Hygiene Data'!F38)))),CONCATENATE("[",ROUND(OFFSET('Hygiene Data'!$F$7,0,10*ROW('Hygiene Data'!F38)),0),"]"),IF(AND(ISTEXT(OFFSET('Hygiene Data'!$B$2,0,10*ROW('Hygiene Data'!F38))),DV44="",ISNUMBER(OFFSET('Hygiene Data'!$F$7,0,10*ROW('Hygiene Data'!F38)))),OFFSET('Hygiene Data'!$F$7,0,10*ROW('Hygiene Data'!F38)),NA())))</f>
        <v>#N/A</v>
      </c>
      <c r="BH44" s="84" t="e">
        <f ca="true">+IF(AND(ISTEXT(OFFSET('Hygiene Data'!$B$2,0,10*ROW('Hygiene Data'!F38))),DW44="Yes"),OFFSET('Hygiene Data'!$F$9,0,10*ROW('Hygiene Data'!F38)),IF(AND(ISTEXT(OFFSET('Hygiene Data'!$B$2,0,10*ROW('Hygiene Data'!F38))),DW44="No",ISNUMBER(OFFSET('Hygiene Data'!$F$9,0,10*ROW('Hygiene Data'!F38)))),CONCATENATE("[",ROUND(OFFSET('Hygiene Data'!$F$9,0,10*ROW('Hygiene Data'!F38)),0),"]"),IF(AND(ISTEXT(OFFSET('Hygiene Data'!$B$2,0,10*ROW('Hygiene Data'!F38))),DW44="",ISNUMBER(OFFSET('Hygiene Data'!$F$9,0,10*ROW('Hygiene Data'!F38)))),OFFSET('Hygiene Data'!$F$9,0,10*ROW('Hygiene Data'!F38)),NA())))</f>
        <v>#N/A</v>
      </c>
      <c r="BI44" s="84" t="e">
        <f ca="true">+IF(AND(ISTEXT(OFFSET('Hygiene Data'!$B$2,0,10*ROW('Hygiene Data'!G38))),DX44="Yes"),OFFSET('Hygiene Data'!$G$5,0,10*ROW('Hygiene Data'!G38)),IF(AND(ISTEXT(OFFSET('Hygiene Data'!$B$2,0,10*ROW('Hygiene Data'!G38))),DX44="No",ISNUMBER(OFFSET('Hygiene Data'!$G$5,0,10*ROW('Hygiene Data'!G38)))),CONCATENATE("[",ROUND(OFFSET('Hygiene Data'!$G$5,0,10*ROW('Hygiene Data'!G38)),0),"]"),IF(AND(ISTEXT(OFFSET('Hygiene Data'!$B$2,0,10*ROW('Hygiene Data'!G38))),DX44="",ISNUMBER(OFFSET('Hygiene Data'!$G$5,0,10*ROW('Hygiene Data'!G38)))),OFFSET('Hygiene Data'!$G$5,0,10*ROW('Hygiene Data'!G38)),NA())))</f>
        <v>#N/A</v>
      </c>
      <c r="BJ44" s="84" t="e">
        <f ca="true">+IF(AND(ISTEXT(OFFSET('Hygiene Data'!$B$2,0,10*ROW('Hygiene Data'!G38))),DY44="Yes"),OFFSET('Hygiene Data'!$G$7,0,10*ROW('Hygiene Data'!G38)),IF(AND(ISTEXT(OFFSET('Hygiene Data'!$B$2,0,10*ROW('Hygiene Data'!G38))),DY44="No",ISNUMBER(OFFSET('Hygiene Data'!$G$7,0,10*ROW('Hygiene Data'!G38)))),CONCATENATE("[",ROUND(OFFSET('Hygiene Data'!$G$7,0,10*ROW('Hygiene Data'!G38)),0),"]"),IF(AND(ISTEXT(OFFSET('Hygiene Data'!$B$2,0,10*ROW('Hygiene Data'!G38))),DY44="",ISNUMBER(OFFSET('Hygiene Data'!$G$7,0,10*ROW('Hygiene Data'!G38)))),OFFSET('Hygiene Data'!$G$7,0,10*ROW('Hygiene Data'!G38)),NA())))</f>
        <v>#N/A</v>
      </c>
      <c r="BK44" s="84" t="e">
        <f ca="true">+IF(AND(ISTEXT(OFFSET('Hygiene Data'!$B$2,0,10*ROW('Hygiene Data'!G38))),DZ44="Yes"),OFFSET('Hygiene Data'!$G$9,0,10*ROW('Hygiene Data'!G38)),IF(AND(ISTEXT(OFFSET('Hygiene Data'!$B$2,0,10*ROW('Hygiene Data'!G38))),DZ44="No",ISNUMBER(OFFSET('Hygiene Data'!$G$9,0,10*ROW('Hygiene Data'!G38)))),CONCATENATE("[",ROUND(OFFSET('Hygiene Data'!$G$9,0,10*ROW('Hygiene Data'!G38)),0),"]"),IF(AND(ISTEXT(OFFSET('Hygiene Data'!$B$2,0,10*ROW('Hygiene Data'!G38))),DZ44="",ISNUMBER(OFFSET('Hygiene Data'!$G$9,0,10*ROW('Hygiene Data'!G38)))),OFFSET('Hygiene Data'!$G$9,0,10*ROW('Hygiene Data'!G38)),NA())))</f>
        <v>#N/A</v>
      </c>
      <c r="BL44" s="84" t="e">
        <f ca="true">+IF(AND(ISTEXT(OFFSET('Hygiene Data'!$B$2,0,10*ROW('Hygiene Data'!H38))),EA44="Yes"),OFFSET('Hygiene Data'!$H$5,0,10*ROW('Hygiene Data'!H38)),IF(AND(ISTEXT(OFFSET('Hygiene Data'!$B$2,0,10*ROW('Hygiene Data'!H38))),EA44="No",ISNUMBER(OFFSET('Hygiene Data'!$H$5,0,10*ROW('Hygiene Data'!H38)))),CONCATENATE("[",ROUND(OFFSET('Hygiene Data'!$H$5,0,10*ROW('Hygiene Data'!H38)),0),"]"),IF(AND(ISTEXT(OFFSET('Hygiene Data'!$B$2,0,10*ROW('Hygiene Data'!H38))),EA44="",ISNUMBER(OFFSET('Hygiene Data'!$H$5,0,10*ROW('Hygiene Data'!H38)))),OFFSET('Hygiene Data'!$H$5,0,10*ROW('Hygiene Data'!H38)),NA())))</f>
        <v>#N/A</v>
      </c>
      <c r="BM44" s="84" t="e">
        <f ca="true">+IF(AND(ISTEXT(OFFSET('Hygiene Data'!$B$2,0,10*ROW('Hygiene Data'!H38))),EB44="Yes"),OFFSET('Hygiene Data'!$H$7,0,10*ROW('Hygiene Data'!H38)),IF(AND(ISTEXT(OFFSET('Hygiene Data'!$B$2,0,10*ROW('Hygiene Data'!H38))),EB44="No",ISNUMBER(OFFSET('Hygiene Data'!$H$7,0,10*ROW('Hygiene Data'!H38)))),CONCATENATE("[",ROUND(OFFSET('Hygiene Data'!$H$7,0,10*ROW('Hygiene Data'!H38)),0),"]"),IF(AND(ISTEXT(OFFSET('Hygiene Data'!$B$2,0,10*ROW('Hygiene Data'!H38))),EB44="",ISNUMBER(OFFSET('Hygiene Data'!$H$7,0,10*ROW('Hygiene Data'!H38)))),OFFSET('Hygiene Data'!$H$7,0,10*ROW('Hygiene Data'!H38)),NA())))</f>
        <v>#N/A</v>
      </c>
      <c r="BN44" s="84" t="e">
        <f ca="true">+IF(AND(ISTEXT(OFFSET('Hygiene Data'!$B$2,0,10*ROW('Hygiene Data'!H38))),EC44="Yes"),OFFSET('Hygiene Data'!$H$9,0,10*ROW('Hygiene Data'!H38)),IF(AND(ISTEXT(OFFSET('Hygiene Data'!$B$2,0,10*ROW('Hygiene Data'!H38))),EC44="No",ISNUMBER(OFFSET('Hygiene Data'!$H$9,0,10*ROW('Hygiene Data'!H38)))),CONCATENATE("[",ROUND(OFFSET('Hygiene Data'!$H$9,0,10*ROW('Hygiene Data'!H38)),0),"]"),IF(AND(ISTEXT(OFFSET('Hygiene Data'!$B$2,0,10*ROW('Hygiene Data'!H38))),EC44="",ISNUMBER(OFFSET('Hygiene Data'!$H$9,0,10*ROW('Hygiene Data'!H38)))),OFFSET('Hygiene Data'!$H$9,0,10*ROW('Hygiene Data'!H38)),NA())))</f>
        <v>#N/A</v>
      </c>
      <c r="BO44" s="84" t="e">
        <f ca="true">+IF(AND(ISTEXT(OFFSET('Hygiene Data'!$B$2,0,10*ROW('Hygiene Data'!I38))),ED44="Yes"),OFFSET('Hygiene Data'!$I$5,0,10*ROW('Hygiene Data'!I38)),IF(AND(ISTEXT(OFFSET('Hygiene Data'!$B$2,0,10*ROW('Hygiene Data'!I38))),ED44="No",ISNUMBER(OFFSET('Hygiene Data'!$I$5,0,10*ROW('Hygiene Data'!I38)))),CONCATENATE("[",ROUND(OFFSET('Hygiene Data'!$I$5,0,10*ROW('Hygiene Data'!I38)),0),"]"),IF(AND(ISTEXT(OFFSET('Hygiene Data'!$B$2,0,10*ROW('Hygiene Data'!I38))),ED44="",ISNUMBER(OFFSET('Hygiene Data'!$I$5,0,10*ROW('Hygiene Data'!I38)))),OFFSET('Hygiene Data'!$I$5,0,10*ROW('Hygiene Data'!I38)),NA())))</f>
        <v>#N/A</v>
      </c>
      <c r="BP44" s="84" t="e">
        <f ca="true">+IF(AND(ISTEXT(OFFSET('Hygiene Data'!$B$2,0,10*ROW('Hygiene Data'!I38))),EE44="Yes"),OFFSET('Hygiene Data'!$I$7,0,10*ROW('Hygiene Data'!I38)),IF(AND(ISTEXT(OFFSET('Hygiene Data'!$B$2,0,10*ROW('Hygiene Data'!I38))),EE44="No",ISNUMBER(OFFSET('Hygiene Data'!$I$7,0,10*ROW('Hygiene Data'!I38)))),CONCATENATE("[",ROUND(OFFSET('Hygiene Data'!$I$7,0,10*ROW('Hygiene Data'!I38)),0),"]"),IF(AND(ISTEXT(OFFSET('Hygiene Data'!$B$2,0,10*ROW('Hygiene Data'!I38))),EE44="",ISNUMBER(OFFSET('Hygiene Data'!$I$7,0,10*ROW('Hygiene Data'!I38)))),OFFSET('Hygiene Data'!$I$7,0,10*ROW('Hygiene Data'!I38)),NA())))</f>
        <v>#N/A</v>
      </c>
      <c r="BQ44" s="84" t="e">
        <f ca="true">+IF(AND(ISTEXT(OFFSET('Hygiene Data'!$B$2,0,10*ROW('Hygiene Data'!I38))),EF44="Yes"),OFFSET('Hygiene Data'!$I$9,0,10*ROW('Hygiene Data'!I38)),IF(AND(ISTEXT(OFFSET('Hygiene Data'!$B$2,0,10*ROW('Hygiene Data'!I38))),EF44="No",ISNUMBER(OFFSET('Hygiene Data'!$I$9,0,10*ROW('Hygiene Data'!I38)))),CONCATENATE("[",ROUND(OFFSET('Hygiene Data'!$I$9,0,10*ROW('Hygiene Data'!I38)),0),"]"),IF(AND(ISTEXT(OFFSET('Hygiene Data'!$B$2,0,10*ROW('Hygiene Data'!I38))),EF44="",ISNUMBER(OFFSET('Hygiene Data'!$I$9,0,10*ROW('Hygiene Data'!I38)))),OFFSET('Hygiene Data'!$I$9,0,10*ROW('Hygiene Data'!I38)),NA())))</f>
        <v>#N/A</v>
      </c>
      <c r="BR44" s="269"/>
      <c r="BS44" s="269" t="str">
        <f ca="true">+IF(OFFSET('Water Data'!$D$27,0,10*ROW('Water Data'!D38))="","",OFFSET('Water Data'!$D$27,0,10*ROW('Water Data'!D38)))</f>
        <v/>
      </c>
      <c r="BT44" s="269" t="str">
        <f ca="true">+IF(OFFSET('Water Data'!$D$28,0,10*ROW('Water Data'!D38))="","",OFFSET('Water Data'!$D$28,0,10*ROW('Water Data'!D38)))</f>
        <v/>
      </c>
      <c r="BU44" s="269" t="str">
        <f ca="true">+IF(OFFSET('Water Data'!$D$29,0,10*ROW('Water Data'!D38))="","",OFFSET('Water Data'!$D$29,0,10*ROW('Water Data'!D38)))</f>
        <v/>
      </c>
      <c r="BV44" s="269" t="str">
        <f ca="true">+IF(OFFSET('Water Data'!$E$27,0,10*ROW('Water Data'!E38))="","",OFFSET('Water Data'!$E$27,0,10*ROW('Water Data'!E38)))</f>
        <v/>
      </c>
      <c r="BW44" s="269" t="str">
        <f ca="true">+IF(OFFSET('Water Data'!$E$28,0,10*ROW('Water Data'!E38))="","",OFFSET('Water Data'!$E$28,0,10*ROW('Water Data'!E38)))</f>
        <v/>
      </c>
      <c r="BX44" s="269" t="str">
        <f ca="true">+IF(OFFSET('Water Data'!$E$29,0,10*ROW('Water Data'!E38))="","",OFFSET('Water Data'!$E$29,0,10*ROW('Water Data'!E38)))</f>
        <v/>
      </c>
      <c r="BY44" s="269" t="str">
        <f ca="true">+IF(OFFSET('Water Data'!$F$27,0,10*ROW('Water Data'!F38))="","",OFFSET('Water Data'!$F$27,0,10*ROW('Water Data'!F38)))</f>
        <v/>
      </c>
      <c r="BZ44" s="269" t="str">
        <f ca="true">+IF(OFFSET('Water Data'!$F$28,0,10*ROW('Water Data'!F38))="","",OFFSET('Water Data'!$F$28,0,10*ROW('Water Data'!F38)))</f>
        <v/>
      </c>
      <c r="CA44" s="269" t="str">
        <f ca="true">+IF(OFFSET('Water Data'!$F$29,0,10*ROW('Water Data'!F38))="","",OFFSET('Water Data'!$F$29,0,10*ROW('Water Data'!F38)))</f>
        <v/>
      </c>
      <c r="CB44" s="269" t="str">
        <f ca="true">+IF(OFFSET('Water Data'!$G$27,0,10*ROW('Water Data'!G38))="","",OFFSET('Water Data'!$G$27,0,10*ROW('Water Data'!G38)))</f>
        <v/>
      </c>
      <c r="CC44" s="269" t="str">
        <f ca="true">+IF(OFFSET('Water Data'!$G$28,0,10*ROW('Water Data'!G38))="","",OFFSET('Water Data'!$G$28,0,10*ROW('Water Data'!G38)))</f>
        <v/>
      </c>
      <c r="CD44" s="269" t="str">
        <f ca="true">+IF(OFFSET('Water Data'!$G$29,0,10*ROW('Water Data'!G38))="","",OFFSET('Water Data'!$G$29,0,10*ROW('Water Data'!G38)))</f>
        <v/>
      </c>
      <c r="CE44" s="269" t="str">
        <f ca="true">+IF(OFFSET('Water Data'!$H$27,0,10*ROW('Water Data'!H38))="","",OFFSET('Water Data'!$H$27,0,10*ROW('Water Data'!H38)))</f>
        <v/>
      </c>
      <c r="CF44" s="269" t="str">
        <f ca="true">+IF(OFFSET('Water Data'!$H$28,0,10*ROW('Water Data'!H38))="","",OFFSET('Water Data'!$H$28,0,10*ROW('Water Data'!H38)))</f>
        <v/>
      </c>
      <c r="CG44" s="269" t="str">
        <f ca="true">+IF(OFFSET('Water Data'!$H$29,0,10*ROW('Water Data'!H38))="","",OFFSET('Water Data'!$H$29,0,10*ROW('Water Data'!H38)))</f>
        <v/>
      </c>
      <c r="CH44" s="269" t="str">
        <f ca="true">+IF(OFFSET('Water Data'!$I$27,0,10*ROW('Water Data'!I38))="","",OFFSET('Water Data'!$I$27,0,10*ROW('Water Data'!I38)))</f>
        <v/>
      </c>
      <c r="CI44" s="269" t="str">
        <f ca="true">+IF(OFFSET('Water Data'!$I$28,0,10*ROW('Water Data'!I38))="","",OFFSET('Water Data'!$I$28,0,10*ROW('Water Data'!I38)))</f>
        <v/>
      </c>
      <c r="CJ44" s="269" t="str">
        <f ca="true">+IF(OFFSET('Water Data'!$I$29,0,10*ROW('Water Data'!I38))="","",OFFSET('Water Data'!$I$29,0,10*ROW('Water Data'!I38)))</f>
        <v/>
      </c>
      <c r="CK44" s="269" t="str">
        <f ca="true">+IF(OFFSET('Sanitation Data'!$D$28,0,10*ROW('Sanitation Data'!D38))="","",OFFSET('Sanitation Data'!$D$28,0,10*ROW('Sanitation Data'!D38)))</f>
        <v/>
      </c>
      <c r="CL44" s="269" t="str">
        <f ca="true">+IF(OFFSET('Sanitation Data'!$D$29,0,10*ROW('Sanitation Data'!D38))="","",OFFSET('Sanitation Data'!$D$29,0,10*ROW('Sanitation Data'!D38)))</f>
        <v/>
      </c>
      <c r="CM44" s="269" t="str">
        <f ca="true">+IF(OFFSET('Sanitation Data'!$D$30,0,10*ROW('Sanitation Data'!D38))="","",OFFSET('Sanitation Data'!$D$30,0,10*ROW('Sanitation Data'!D38)))</f>
        <v/>
      </c>
      <c r="CN44" s="269" t="str">
        <f ca="true">+IF(OFFSET('Sanitation Data'!$D$31,0,10*ROW('Sanitation Data'!D38))="","",OFFSET('Sanitation Data'!$D$31,0,10*ROW('Sanitation Data'!D38)))</f>
        <v/>
      </c>
      <c r="CO44" s="269" t="str">
        <f ca="true">+IF(OFFSET('Sanitation Data'!$D$32,0,10*ROW('Sanitation Data'!D38))="","",OFFSET('Sanitation Data'!$D$32,0,10*ROW('Sanitation Data'!D38)))</f>
        <v/>
      </c>
      <c r="CP44" s="269" t="str">
        <f ca="true">+IF(OFFSET('Sanitation Data'!$E$28,0,10*ROW('Sanitation Data'!E38))="","",OFFSET('Sanitation Data'!$E$28,0,10*ROW('Sanitation Data'!E38)))</f>
        <v/>
      </c>
      <c r="CQ44" s="269" t="str">
        <f ca="true">+IF(OFFSET('Sanitation Data'!$E$29,0,10*ROW('Sanitation Data'!E38))="","",OFFSET('Sanitation Data'!$E$29,0,10*ROW('Sanitation Data'!E38)))</f>
        <v/>
      </c>
      <c r="CR44" s="269" t="str">
        <f ca="true">+IF(OFFSET('Sanitation Data'!$E$30,0,10*ROW('Sanitation Data'!E38))="","",OFFSET('Sanitation Data'!$E$30,0,10*ROW('Sanitation Data'!E38)))</f>
        <v/>
      </c>
      <c r="CS44" s="269" t="str">
        <f ca="true">+IF(OFFSET('Sanitation Data'!$E$31,0,10*ROW('Sanitation Data'!E38))="","",OFFSET('Sanitation Data'!$E$31,0,10*ROW('Sanitation Data'!E38)))</f>
        <v/>
      </c>
      <c r="CT44" s="269" t="str">
        <f ca="true">+IF(OFFSET('Sanitation Data'!$E$32,0,10*ROW('Sanitation Data'!E38))="","",OFFSET('Sanitation Data'!$E$32,0,10*ROW('Sanitation Data'!E38)))</f>
        <v/>
      </c>
      <c r="CU44" s="269" t="str">
        <f ca="true">+IF(OFFSET('Sanitation Data'!$F$28,0,10*ROW('Sanitation Data'!F38))="","",OFFSET('Sanitation Data'!$F$28,0,10*ROW('Sanitation Data'!F38)))</f>
        <v/>
      </c>
      <c r="CV44" s="269" t="str">
        <f ca="true">+IF(OFFSET('Sanitation Data'!$F$29,0,10*ROW('Sanitation Data'!F38))="","",OFFSET('Sanitation Data'!$F$29,0,10*ROW('Sanitation Data'!F38)))</f>
        <v/>
      </c>
      <c r="CW44" s="269" t="str">
        <f ca="true">+IF(OFFSET('Sanitation Data'!$F$30,0,10*ROW('Sanitation Data'!F38))="","",OFFSET('Sanitation Data'!$F$30,0,10*ROW('Sanitation Data'!F38)))</f>
        <v/>
      </c>
      <c r="CX44" s="269" t="str">
        <f ca="true">+IF(OFFSET('Sanitation Data'!$F$31,0,10*ROW('Sanitation Data'!F38))="","",OFFSET('Sanitation Data'!$F$31,0,10*ROW('Sanitation Data'!F38)))</f>
        <v/>
      </c>
      <c r="CY44" s="269" t="str">
        <f ca="true">+IF(OFFSET('Sanitation Data'!$F$32,0,10*ROW('Sanitation Data'!F38))="","",OFFSET('Sanitation Data'!$F$32,0,10*ROW('Sanitation Data'!F38)))</f>
        <v/>
      </c>
      <c r="CZ44" s="269" t="str">
        <f ca="true">+IF(OFFSET('Sanitation Data'!$G$28,0,10*ROW('Sanitation Data'!G38))="","",OFFSET('Sanitation Data'!$G$28,0,10*ROW('Sanitation Data'!G38)))</f>
        <v/>
      </c>
      <c r="DA44" s="269" t="str">
        <f ca="true">+IF(OFFSET('Sanitation Data'!$G$29,0,10*ROW('Sanitation Data'!G38))="","",OFFSET('Sanitation Data'!$G$29,0,10*ROW('Sanitation Data'!G38)))</f>
        <v/>
      </c>
      <c r="DB44" s="269" t="str">
        <f ca="true">+IF(OFFSET('Sanitation Data'!$G$30,0,10*ROW('Sanitation Data'!G38))="","",OFFSET('Sanitation Data'!$G$30,0,10*ROW('Sanitation Data'!G38)))</f>
        <v/>
      </c>
      <c r="DC44" s="269" t="str">
        <f ca="true">+IF(OFFSET('Sanitation Data'!$G$31,0,10*ROW('Sanitation Data'!G38))="","",OFFSET('Sanitation Data'!$G$31,0,10*ROW('Sanitation Data'!G38)))</f>
        <v/>
      </c>
      <c r="DD44" s="269" t="str">
        <f ca="true">+IF(OFFSET('Sanitation Data'!$G$32,0,10*ROW('Sanitation Data'!G38))="","",OFFSET('Sanitation Data'!$G$32,0,10*ROW('Sanitation Data'!G38)))</f>
        <v/>
      </c>
      <c r="DE44" s="269" t="str">
        <f ca="true">+IF(OFFSET('Sanitation Data'!$H$28,0,10*ROW('Sanitation Data'!H38))="","",OFFSET('Sanitation Data'!$H$28,0,10*ROW('Sanitation Data'!H38)))</f>
        <v/>
      </c>
      <c r="DF44" s="269" t="str">
        <f ca="true">+IF(OFFSET('Sanitation Data'!$H$29,0,10*ROW('Sanitation Data'!H38))="","",OFFSET('Sanitation Data'!$H$29,0,10*ROW('Sanitation Data'!H38)))</f>
        <v/>
      </c>
      <c r="DG44" s="269" t="str">
        <f ca="true">+IF(OFFSET('Sanitation Data'!$H$30,0,10*ROW('Sanitation Data'!H38))="","",OFFSET('Sanitation Data'!$H$30,0,10*ROW('Sanitation Data'!H38)))</f>
        <v/>
      </c>
      <c r="DH44" s="269" t="str">
        <f ca="true">+IF(OFFSET('Sanitation Data'!$H$31,0,10*ROW('Sanitation Data'!H38))="","",OFFSET('Sanitation Data'!$H$31,0,10*ROW('Sanitation Data'!H38)))</f>
        <v/>
      </c>
      <c r="DI44" s="269" t="str">
        <f ca="true">+IF(OFFSET('Sanitation Data'!$H$32,0,10*ROW('Sanitation Data'!H38))="","",OFFSET('Sanitation Data'!$H$32,0,10*ROW('Sanitation Data'!H38)))</f>
        <v/>
      </c>
      <c r="DJ44" s="269" t="str">
        <f ca="true">+IF(OFFSET('Sanitation Data'!$I$28,0,10*ROW('Sanitation Data'!I38))="","",OFFSET('Sanitation Data'!$I$28,0,10*ROW('Sanitation Data'!I38)))</f>
        <v/>
      </c>
      <c r="DK44" s="269" t="str">
        <f ca="true">+IF(OFFSET('Sanitation Data'!$I$29,0,10*ROW('Sanitation Data'!I38))="","",OFFSET('Sanitation Data'!$I$29,0,10*ROW('Sanitation Data'!I38)))</f>
        <v/>
      </c>
      <c r="DL44" s="269" t="str">
        <f ca="true">+IF(OFFSET('Sanitation Data'!$I$30,0,10*ROW('Sanitation Data'!I38))="","",OFFSET('Sanitation Data'!$I$30,0,10*ROW('Sanitation Data'!I38)))</f>
        <v/>
      </c>
      <c r="DM44" s="269" t="str">
        <f ca="true">+IF(OFFSET('Sanitation Data'!$I$31,0,10*ROW('Sanitation Data'!I38))="","",OFFSET('Sanitation Data'!$I$31,0,10*ROW('Sanitation Data'!I38)))</f>
        <v/>
      </c>
      <c r="DN44" s="269" t="str">
        <f ca="true">+IF(OFFSET('Sanitation Data'!$I$32,0,10*ROW('Sanitation Data'!I38))="","",OFFSET('Sanitation Data'!$I$32,0,10*ROW('Sanitation Data'!I38)))</f>
        <v/>
      </c>
      <c r="DO44" s="269" t="str">
        <f ca="true">+IF(OFFSET('Hygiene Data'!$D$11,0,10*ROW('Hygiene Data'!D38))="","",OFFSET('Hygiene Data'!$D$11,0,10*ROW('Hygiene Data'!D38)))</f>
        <v/>
      </c>
      <c r="DP44" s="269" t="str">
        <f ca="true">+IF(OFFSET('Hygiene Data'!$D$12,0,10*ROW('Hygiene Data'!D38))="","",OFFSET('Hygiene Data'!$D$12,0,10*ROW('Hygiene Data'!D38)))</f>
        <v/>
      </c>
      <c r="DQ44" s="269" t="str">
        <f ca="true">+IF(OFFSET('Hygiene Data'!$D$13,0,10*ROW('Hygiene Data'!D38))="","",OFFSET('Hygiene Data'!$D$13,0,10*ROW('Hygiene Data'!D38)))</f>
        <v/>
      </c>
      <c r="DR44" s="269" t="str">
        <f ca="true">+IF(OFFSET('Hygiene Data'!$E$11,0,10*ROW('Hygiene Data'!E38))="","",OFFSET('Hygiene Data'!$E$11,0,10*ROW('Hygiene Data'!E38)))</f>
        <v/>
      </c>
      <c r="DS44" s="269" t="str">
        <f ca="true">+IF(OFFSET('Hygiene Data'!$E$12,0,10*ROW('Hygiene Data'!E38))="","",OFFSET('Hygiene Data'!$E$12,0,10*ROW('Hygiene Data'!E38)))</f>
        <v/>
      </c>
      <c r="DT44" s="269" t="str">
        <f ca="true">+IF(OFFSET('Hygiene Data'!$E$13,0,10*ROW('Hygiene Data'!E38))="","",OFFSET('Hygiene Data'!$E$13,0,10*ROW('Hygiene Data'!E38)))</f>
        <v/>
      </c>
      <c r="DU44" s="269" t="str">
        <f ca="true">+IF(OFFSET('Hygiene Data'!$F$11,0,10*ROW('Hygiene Data'!F38))="","",OFFSET('Hygiene Data'!$F$11,0,10*ROW('Hygiene Data'!F38)))</f>
        <v/>
      </c>
      <c r="DV44" s="269" t="str">
        <f ca="true">+IF(OFFSET('Hygiene Data'!$F$12,0,10*ROW('Hygiene Data'!F38))="","",OFFSET('Hygiene Data'!$F$12,0,10*ROW('Hygiene Data'!F38)))</f>
        <v/>
      </c>
      <c r="DW44" s="269" t="str">
        <f ca="true">+IF(OFFSET('Hygiene Data'!$F$13,0,10*ROW('Hygiene Data'!F38))="","",OFFSET('Hygiene Data'!$F$13,0,10*ROW('Hygiene Data'!F38)))</f>
        <v/>
      </c>
      <c r="DX44" s="269" t="str">
        <f ca="true">+IF(OFFSET('Hygiene Data'!$G$11,0,10*ROW('Hygiene Data'!G38))="","",OFFSET('Hygiene Data'!$G$11,0,10*ROW('Hygiene Data'!G38)))</f>
        <v/>
      </c>
      <c r="DY44" s="269" t="str">
        <f ca="true">+IF(OFFSET('Hygiene Data'!$G$12,0,10*ROW('Hygiene Data'!G38))="","",OFFSET('Hygiene Data'!$G$12,0,10*ROW('Hygiene Data'!G38)))</f>
        <v/>
      </c>
      <c r="DZ44" s="269" t="str">
        <f ca="true">+IF(OFFSET('Hygiene Data'!$G$13,0,10*ROW('Hygiene Data'!G38))="","",OFFSET('Hygiene Data'!$G$13,0,10*ROW('Hygiene Data'!G38)))</f>
        <v/>
      </c>
      <c r="EA44" s="269" t="str">
        <f ca="true">+IF(OFFSET('Hygiene Data'!$H$11,0,10*ROW('Hygiene Data'!H38))="","",OFFSET('Hygiene Data'!$H$11,0,10*ROW('Hygiene Data'!H38)))</f>
        <v/>
      </c>
      <c r="EB44" s="269" t="str">
        <f ca="true">+IF(OFFSET('Hygiene Data'!$H$12,0,10*ROW('Hygiene Data'!H38))="","",OFFSET('Hygiene Data'!$H$12,0,10*ROW('Hygiene Data'!H38)))</f>
        <v/>
      </c>
      <c r="EC44" s="269" t="str">
        <f ca="true">+IF(OFFSET('Hygiene Data'!$H$13,0,10*ROW('Hygiene Data'!H38))="","",OFFSET('Hygiene Data'!$H$13,0,10*ROW('Hygiene Data'!H38)))</f>
        <v/>
      </c>
      <c r="ED44" s="269" t="str">
        <f ca="true">+IF(OFFSET('Hygiene Data'!$I$11,0,10*ROW('Hygiene Data'!I38))="","",OFFSET('Hygiene Data'!$I$11,0,10*ROW('Hygiene Data'!I38)))</f>
        <v/>
      </c>
      <c r="EE44" s="269" t="str">
        <f ca="true">+IF(OFFSET('Hygiene Data'!$I$12,0,10*ROW('Hygiene Data'!I38))="","",OFFSET('Hygiene Data'!$I$12,0,10*ROW('Hygiene Data'!I38)))</f>
        <v/>
      </c>
      <c r="EF44" s="269" t="str">
        <f ca="true">+IF(OFFSET('Hygiene Data'!$I$13,0,10*ROW('Hygiene Data'!I38))="","",OFFSET('Hygiene Data'!$I$13,0,10*ROW('Hygiene Data'!I38)))</f>
        <v/>
      </c>
    </row>
    <row xmlns:x14ac="http://schemas.microsoft.com/office/spreadsheetml/2009/9/ac" r="45" x14ac:dyDescent="0.2">
      <c r="A45" s="36" t="str">
        <f ca="true">+IF(OFFSET('Water Data'!$B$2,0,10*ROW('Water Data'!E39))="","",OFFSET('Water Data'!$B$2,0,10*ROW('Water Data'!E39)))</f>
        <v/>
      </c>
      <c r="B45" s="36" t="str">
        <f ca="true">+IF(OFFSET('Water Data'!$C$2,0,10*ROW('Water Data'!F39))="","",OFFSET('Water Data'!$C$2,0,10*ROW('Water Data'!F39)))</f>
        <v/>
      </c>
      <c r="C45" s="325" t="str">
        <f t="shared" ca="true" si="0"/>
        <v/>
      </c>
      <c r="D45" s="82" t="e">
        <f ca="true">+IF(AND(ISTEXT(OFFSET('Water Data'!$B$2,0,10*ROW('Water Data'!D39))),BS45="Yes"),100-OFFSET('Water Data'!$D$4,0,10*ROW('Water Data'!D39)),IF(AND(ISTEXT(OFFSET('Water Data'!$B$2,0,10*ROW('Water Data'!D39))),BS45="No",ISNUMBER(OFFSET('Water Data'!$D$4,0,10*ROW('Water Data'!D39)))),CONCATENATE("[",ROUND(100-OFFSET('Water Data'!$D$4,0,10*ROW('Water Data'!D39)),0),"]"),IF(AND(ISTEXT(OFFSET('Water Data'!$B$2,0,10*ROW('Water Data'!D39))),BS45="",ISNUMBER(OFFSET('Water Data'!$D$4,0,10*ROW('Water Data'!D39)))),100-OFFSET('Water Data'!$D$4,0,10*ROW('Water Data'!D39)),NA())))</f>
        <v>#N/A</v>
      </c>
      <c r="E45" s="82" t="e">
        <f ca="true">+IF(AND(ISTEXT(OFFSET('Water Data'!$B$2,0,10*ROW('Water Data'!E39))),BT45="Yes"),OFFSET('Water Data'!$D$6,0,10*ROW('Water Data'!D39)),IF(AND(ISTEXT(OFFSET('Water Data'!$B$2,0,10*ROW('Water Data'!D39))),BT45="No",ISNUMBER(OFFSET('Water Data'!$D$6,0,10*ROW('Water Data'!D39)))),CONCATENATE("[",ROUND(OFFSET('Water Data'!$D$6,0,10*ROW('Water Data'!D39)),0),"]"),IF(AND(ISTEXT(OFFSET('Water Data'!$B$2,0,10*ROW('Water Data'!D39))),BT45="",ISNUMBER(OFFSET('Water Data'!$D$6,0,10*ROW('Water Data'!D39)))),OFFSET('Water Data'!$D$6,0,10*ROW('Water Data'!D39)),NA())))</f>
        <v>#N/A</v>
      </c>
      <c r="F45" s="82" t="e">
        <f ca="true">+IF(AND(ISTEXT(OFFSET('Water Data'!$B$2,0,10*ROW('Water Data'!D39))),BU45="Yes"),OFFSET('Water Data'!$D$9,0,10*ROW('Water Data'!D39)),IF(AND(ISTEXT(OFFSET('Water Data'!$B$2,0,10*ROW('Water Data'!D39))),BU45="No",ISNUMBER(OFFSET('Water Data'!$D$9,0,10*ROW('Water Data'!D39)))),CONCATENATE("[",ROUND(OFFSET('Water Data'!$D$9,0,10*ROW('Water Data'!D39)),0),"]"),IF(AND(ISTEXT(OFFSET('Water Data'!$B$2,0,10*ROW('Water Data'!D39))),BU45="",ISNUMBER(OFFSET('Water Data'!$D$9,0,10*ROW('Water Data'!D39)))),OFFSET('Water Data'!$D$9,0,10*ROW('Water Data'!D39)),NA())))</f>
        <v>#N/A</v>
      </c>
      <c r="G45" s="82" t="e">
        <f ca="true">+IF(AND(ISTEXT(OFFSET('Water Data'!$B$2,0,10*ROW('Water Data'!E39))),BV45="Yes"),100-OFFSET('Water Data'!$E$4,0,10*ROW('Water Data'!E39)),IF(AND(ISTEXT(OFFSET('Water Data'!$B$2,0,10*ROW('Water Data'!E39))),BV45="No",ISNUMBER(OFFSET('Water Data'!$E$4,0,10*ROW('Water Data'!E39)))),CONCATENATE("[",ROUND(100-OFFSET('Water Data'!$E$4,0,10*ROW('Water Data'!E39)),0),"]"),IF(AND(ISTEXT(OFFSET('Water Data'!$B$2,0,10*ROW('Water Data'!E39))),BV45="",ISNUMBER(OFFSET('Water Data'!$E$4,0,10*ROW('Water Data'!E39)))),100-OFFSET('Water Data'!$E$4,0,10*ROW('Water Data'!E39)),NA())))</f>
        <v>#N/A</v>
      </c>
      <c r="H45" s="82" t="e">
        <f ca="true">+IF(AND(ISTEXT(OFFSET('Water Data'!$B$2,0,10*ROW('Water Data'!E39))),BW45="Yes"),OFFSET('Water Data'!$E$6,0,10*ROW('Water Data'!E39)),IF(AND(ISTEXT(OFFSET('Water Data'!$B$2,0,10*ROW('Water Data'!E39))),BW45="No",ISNUMBER(OFFSET('Water Data'!$E$6,0,10*ROW('Water Data'!E39)))),CONCATENATE("[",ROUND(OFFSET('Water Data'!$D$6,0,10*ROW('Water Data'!E39)),0),"]"),IF(AND(ISTEXT(OFFSET('Water Data'!$B$2,0,10*ROW('Water Data'!E39))),BW45="",ISNUMBER(OFFSET('Water Data'!$E$6,0,10*ROW('Water Data'!E39)))),OFFSET('Water Data'!$E$6,0,10*ROW('Water Data'!E39)),NA())))</f>
        <v>#N/A</v>
      </c>
      <c r="I45" s="82" t="e">
        <f ca="true">+IF(AND(ISTEXT(OFFSET('Water Data'!$B$2,0,10*ROW('Water Data'!E39))),BX45="Yes"),OFFSET('Water Data'!$E$9,0,10*ROW('Water Data'!E39)),IF(AND(ISTEXT(OFFSET('Water Data'!$B$2,0,10*ROW('Water Data'!E39))),BX45="No",ISNUMBER(OFFSET('Water Data'!$E$9,0,10*ROW('Water Data'!E39)))),CONCATENATE("[",ROUND(OFFSET('Water Data'!$E$9,0,10*ROW('Water Data'!E39)),0),"]"),IF(AND(ISTEXT(OFFSET('Water Data'!$B$2,0,10*ROW('Water Data'!E39))),BX45="",ISNUMBER(OFFSET('Water Data'!$E$9,0,10*ROW('Water Data'!E39)))),OFFSET('Water Data'!$E$9,0,10*ROW('Water Data'!E39)),NA())))</f>
        <v>#N/A</v>
      </c>
      <c r="J45" s="82" t="e">
        <f ca="true">+IF(AND(ISTEXT(OFFSET('Water Data'!$B$2,0,10*ROW('Water Data'!F39))),BY45="Yes"),100-OFFSET('Water Data'!$F$4,0,10*ROW('Water Data'!F39)),IF(AND(ISTEXT(OFFSET('Water Data'!$B$2,0,10*ROW('Water Data'!F39))),BY45="No",ISNUMBER(OFFSET('Water Data'!$F$4,0,10*ROW('Water Data'!F39)))),CONCATENATE("[",ROUND(100-OFFSET('Water Data'!$F$4,0,10*ROW('Water Data'!F39)),0),"]"),IF(AND(ISTEXT(OFFSET('Water Data'!$B$2,0,10*ROW('Water Data'!F39))),BY45="",ISNUMBER(OFFSET('Water Data'!$F$4,0,10*ROW('Water Data'!F39)))),100-OFFSET('Water Data'!$F$4,0,10*ROW('Water Data'!F39)),NA())))</f>
        <v>#N/A</v>
      </c>
      <c r="K45" s="82" t="e">
        <f ca="true">+IF(AND(ISTEXT(OFFSET('Water Data'!$B$2,0,10*ROW('Water Data'!F39))),BZ45="Yes"),OFFSET('Water Data'!$F$6,0,10*ROW('Water Data'!F39)),IF(AND(ISTEXT(OFFSET('Water Data'!$B$2,0,10*ROW('Water Data'!F39))),BZ45="No",ISNUMBER(OFFSET('Water Data'!$F$6,0,10*ROW('Water Data'!F39)))),CONCATENATE("[",ROUND(OFFSET('Water Data'!$F$6,0,10*ROW('Water Data'!F39)),0),"]"),IF(AND(ISTEXT(OFFSET('Water Data'!$B$2,0,10*ROW('Water Data'!F39))),BZ45="",ISNUMBER(OFFSET('Water Data'!$F$6,0,10*ROW('Water Data'!F39)))),OFFSET('Water Data'!$F$6,0,10*ROW('Water Data'!F39)),NA())))</f>
        <v>#N/A</v>
      </c>
      <c r="L45" s="82" t="e">
        <f ca="true">+IF(AND(ISTEXT(OFFSET('Water Data'!$B$2,0,10*ROW('Water Data'!F39))),CA45="Yes"),OFFSET('Water Data'!$F$9,0,10*ROW('Water Data'!F39)),IF(AND(ISTEXT(OFFSET('Water Data'!$B$2,0,10*ROW('Water Data'!F39))),CA45="No",ISNUMBER(OFFSET('Water Data'!$F$9,0,10*ROW('Water Data'!F39)))),CONCATENATE("[",ROUND(OFFSET('Water Data'!$F$9,0,10*ROW('Water Data'!F39)),0),"]"),IF(AND(ISTEXT(OFFSET('Water Data'!$B$2,0,10*ROW('Water Data'!F39))),CA45="",ISNUMBER(OFFSET('Water Data'!$F$9,0,10*ROW('Water Data'!F39)))),OFFSET('Water Data'!$F$9,0,10*ROW('Water Data'!F39)),NA())))</f>
        <v>#N/A</v>
      </c>
      <c r="M45" s="82" t="e">
        <f ca="true">+IF(AND(ISTEXT(OFFSET('Water Data'!$B$2,0,10*ROW('Water Data'!G39))),CB45="Yes"),100-OFFSET('Water Data'!$G$4,0,10*ROW('Water Data'!G39)),IF(AND(ISTEXT(OFFSET('Water Data'!$B$2,0,10*ROW('Water Data'!G39))),CB45="No",ISNUMBER(OFFSET('Water Data'!$G$4,0,10*ROW('Water Data'!G39)))),CONCATENATE("[",ROUND(100-OFFSET('Water Data'!$G$4,0,10*ROW('Water Data'!G39)),0),"]"),IF(AND(ISTEXT(OFFSET('Water Data'!$B$2,0,10*ROW('Water Data'!G39))),CB45="",ISNUMBER(OFFSET('Water Data'!$G$4,0,10*ROW('Water Data'!G39)))),100-OFFSET('Water Data'!$G$4,0,10*ROW('Water Data'!G39)),NA())))</f>
        <v>#N/A</v>
      </c>
      <c r="N45" s="82" t="e">
        <f ca="true">+IF(AND(ISTEXT(OFFSET('Water Data'!$B$2,0,10*ROW('Water Data'!G39))),CC45="Yes"),OFFSET('Water Data'!$G$6,0,10*ROW('Water Data'!G39)),IF(AND(ISTEXT(OFFSET('Water Data'!$B$2,0,10*ROW('Water Data'!G39))),CC45="No",ISNUMBER(OFFSET('Water Data'!$G$6,0,10*ROW('Water Data'!G39)))),CONCATENATE("[",ROUND(OFFSET('Water Data'!$G$6,0,10*ROW('Water Data'!G39)),0),"]"),IF(AND(ISTEXT(OFFSET('Water Data'!$B$2,0,10*ROW('Water Data'!G39))),CC45="",ISNUMBER(OFFSET('Water Data'!$G$6,0,10*ROW('Water Data'!G39)))),OFFSET('Water Data'!$G$6,0,10*ROW('Water Data'!G39)),NA())))</f>
        <v>#N/A</v>
      </c>
      <c r="O45" s="82" t="e">
        <f ca="true">+IF(AND(ISTEXT(OFFSET('Water Data'!$B$2,0,10*ROW('Water Data'!G39))),CD45="Yes"),OFFSET('Water Data'!$G$9,0,10*ROW('Water Data'!G39)),IF(AND(ISTEXT(OFFSET('Water Data'!$B$2,0,10*ROW('Water Data'!G39))),CD45="No",ISNUMBER(OFFSET('Water Data'!$G$9,0,10*ROW('Water Data'!G39)))),CONCATENATE("[",ROUND(OFFSET('Water Data'!$G$9,0,10*ROW('Water Data'!G39)),0),"]"),IF(AND(ISTEXT(OFFSET('Water Data'!$B$2,0,10*ROW('Water Data'!G39))),CD45="",ISNUMBER(OFFSET('Water Data'!$G$9,0,10*ROW('Water Data'!G39)))),OFFSET('Water Data'!$G$9,0,10*ROW('Water Data'!G39)),NA())))</f>
        <v>#N/A</v>
      </c>
      <c r="P45" s="82" t="e">
        <f ca="true">+IF(AND(ISTEXT(OFFSET('Water Data'!$B$2,0,10*ROW('Water Data'!H39))),CE45="Yes"),100-OFFSET('Water Data'!$H$4,0,10*ROW('Water Data'!H39)),IF(AND(ISTEXT(OFFSET('Water Data'!$B$2,0,10*ROW('Water Data'!H39))),CE45="No",ISNUMBER(OFFSET('Water Data'!$H$4,0,10*ROW('Water Data'!H39)))),CONCATENATE("[",ROUND(100-OFFSET('Water Data'!$H$4,0,10*ROW('Water Data'!H39)),0),"]"),IF(AND(ISTEXT(OFFSET('Water Data'!$B$2,0,10*ROW('Water Data'!H39))),CE45="",ISNUMBER(OFFSET('Water Data'!$H$4,0,10*ROW('Water Data'!H39)))),100-OFFSET('Water Data'!$H$4,0,10*ROW('Water Data'!H39)),NA())))</f>
        <v>#N/A</v>
      </c>
      <c r="Q45" s="82" t="e">
        <f ca="true">+IF(AND(ISTEXT(OFFSET('Water Data'!$B$2,0,10*ROW('Water Data'!H39))),CF45="Yes"),OFFSET('Water Data'!$H$6,0,10*ROW('Water Data'!H39)),IF(AND(ISTEXT(OFFSET('Water Data'!$B$2,0,10*ROW('Water Data'!H39))),CF45="No",ISNUMBER(OFFSET('Water Data'!$H$6,0,10*ROW('Water Data'!H39)))),CONCATENATE("[",ROUND(OFFSET('Water Data'!$H$6,0,10*ROW('Water Data'!H39)),0),"]"),IF(AND(ISTEXT(OFFSET('Water Data'!$B$2,0,10*ROW('Water Data'!H39))),CF45="",ISNUMBER(OFFSET('Water Data'!$H$6,0,10*ROW('Water Data'!H39)))),OFFSET('Water Data'!$H$6,0,10*ROW('Water Data'!H39)),NA())))</f>
        <v>#N/A</v>
      </c>
      <c r="R45" s="82" t="e">
        <f ca="true">+IF(AND(ISTEXT(OFFSET('Water Data'!$B$2,0,10*ROW('Water Data'!H39))),CG45="Yes"),OFFSET('Water Data'!$H$9,0,10*ROW('Water Data'!H39)),IF(AND(ISTEXT(OFFSET('Water Data'!$B$2,0,10*ROW('Water Data'!H39))),CG45="No",ISNUMBER(OFFSET('Water Data'!$H$9,0,10*ROW('Water Data'!H39)))),CONCATENATE("[",ROUND(OFFSET('Water Data'!$H$9,0,10*ROW('Water Data'!H39)),0),"]"),IF(AND(ISTEXT(OFFSET('Water Data'!$B$2,0,10*ROW('Water Data'!H39))),CG45="",ISNUMBER(OFFSET('Water Data'!$H$9,0,10*ROW('Water Data'!H39)))),OFFSET('Water Data'!$H$9,0,10*ROW('Water Data'!H39)),NA())))</f>
        <v>#N/A</v>
      </c>
      <c r="S45" s="82" t="e">
        <f ca="true">+IF(AND(ISTEXT(OFFSET('Water Data'!$B$2,0,10*ROW('Water Data'!I39))),CH45="Yes"),100-OFFSET('Water Data'!$I$4,0,10*ROW('Water Data'!I39)),IF(AND(ISTEXT(OFFSET('Water Data'!$B$2,0,10*ROW('Water Data'!I39))),CH45="No",ISNUMBER(OFFSET('Water Data'!$I$4,0,10*ROW('Water Data'!I39)))),CONCATENATE("[",ROUND(100-OFFSET('Water Data'!$I$4,0,10*ROW('Water Data'!I39)),0),"]"),IF(AND(ISTEXT(OFFSET('Water Data'!$B$2,0,10*ROW('Water Data'!I39))),CH45="",ISNUMBER(OFFSET('Water Data'!$I$4,0,10*ROW('Water Data'!I39)))),100-OFFSET('Water Data'!$I$4,0,10*ROW('Water Data'!I39)),NA())))</f>
        <v>#N/A</v>
      </c>
      <c r="T45" s="82" t="e">
        <f ca="true">+IF(AND(ISTEXT(OFFSET('Water Data'!$B$2,0,10*ROW('Water Data'!I39))),CI45="Yes"),OFFSET('Water Data'!$I$6,0,10*ROW('Water Data'!I39)),IF(AND(ISTEXT(OFFSET('Water Data'!$B$2,0,10*ROW('Water Data'!I39))),CI45="No",ISNUMBER(OFFSET('Water Data'!$I$6,0,10*ROW('Water Data'!I39)))),CONCATENATE("[",ROUND(OFFSET('Water Data'!$I$6,0,10*ROW('Water Data'!I39)),0),"]"),IF(AND(ISTEXT(OFFSET('Water Data'!$B$2,0,10*ROW('Water Data'!I39))),CI45="",ISNUMBER(OFFSET('Water Data'!$I$6,0,10*ROW('Water Data'!I39)))),OFFSET('Water Data'!$I$6,0,10*ROW('Water Data'!I39)),NA())))</f>
        <v>#N/A</v>
      </c>
      <c r="U45" s="82" t="e">
        <f ca="true">+IF(AND(ISTEXT(OFFSET('Water Data'!$B$2,0,10*ROW('Water Data'!I39))),CJ45="Yes"),OFFSET('Water Data'!$I$9,0,10*ROW('Water Data'!I39)),IF(AND(ISTEXT(OFFSET('Water Data'!$B$2,0,10*ROW('Water Data'!I39))),CJ45="No",ISNUMBER(OFFSET('Water Data'!$I$9,0,10*ROW('Water Data'!I39)))),CONCATENATE("[",ROUND(OFFSET('Water Data'!$I$9,0,10*ROW('Water Data'!I39)),0),"]"),IF(AND(ISTEXT(OFFSET('Water Data'!$B$2,0,10*ROW('Water Data'!I39))),CJ45="",ISNUMBER(OFFSET('Water Data'!$I$9,0,10*ROW('Water Data'!I39)))),OFFSET('Water Data'!$I$9,0,10*ROW('Water Data'!I39)),NA())))</f>
        <v>#N/A</v>
      </c>
      <c r="V45" s="83" t="e">
        <f ca="true">+IF(AND(ISTEXT(OFFSET('Sanitation Data'!$B$2,0,10*ROW('Sanitation Data'!D39))),CK45="Yes"),100-OFFSET('Sanitation Data'!$D$4,0,10*ROW('Sanitation Data'!D39)),IF(AND(ISTEXT(OFFSET('Sanitation Data'!$B$2,0,10*ROW('Sanitation Data'!D39))),CK45="No",ISNUMBER(OFFSET('Sanitation Data'!$D$4,0,10*ROW('Sanitation Data'!D39)))),CONCATENATE("[",ROUND(100-OFFSET('Sanitation Data'!$D$4,0,10*ROW('Sanitation Data'!D39)),0),"]"),IF(AND(ISTEXT(OFFSET('Sanitation Data'!$B$2,0,10*ROW('Sanitation Data'!D39))),CK45="",ISNUMBER(OFFSET('Sanitation Data'!$D$4,0,10*ROW('Sanitation Data'!D39)))),100-OFFSET('Sanitation Data'!$D$4,0,10*ROW('Sanitation Data'!D39)),NA())))</f>
        <v>#N/A</v>
      </c>
      <c r="W45" s="83" t="e">
        <f ca="true">+IF(AND(ISTEXT(OFFSET('Sanitation Data'!$B$2,0,10*ROW('Sanitation Data'!D39))),CL45="Yes"),OFFSET('Sanitation Data'!$D$6,0,10*ROW('Sanitation Data'!D39)),IF(AND(ISTEXT(OFFSET('Sanitation Data'!$B$2,0,10*ROW('Sanitation Data'!D39))),CL45="No",ISNUMBER(OFFSET('Sanitation Data'!$D$6,0,10*ROW('Sanitation Data'!D39)))),CONCATENATE("[",ROUND(OFFSET('Sanitation Data'!$D$6,0,10*ROW('Sanitation Data'!D39)),0),"]"),IF(AND(ISTEXT(OFFSET('Sanitation Data'!$B$2,0,10*ROW('Sanitation Data'!D39))),CL45="",ISNUMBER(OFFSET('Sanitation Data'!$D$6,0,10*ROW('Sanitation Data'!D39)))),OFFSET('Sanitation Data'!$D$6,0,10*ROW('Sanitation Data'!D39)),NA())))</f>
        <v>#N/A</v>
      </c>
      <c r="X45" s="83" t="e">
        <f ca="true">+IF(AND(ISTEXT(OFFSET('Sanitation Data'!$B$2,0,10*ROW('Sanitation Data'!D39))),CM45="Yes"),OFFSET('Sanitation Data'!$D$10,0,10*ROW('Sanitation Data'!D39)),IF(AND(ISTEXT(OFFSET('Sanitation Data'!$B$2,0,10*ROW('Sanitation Data'!D39))),CM45="No",ISNUMBER(OFFSET('Sanitation Data'!$D$10,0,10*ROW('Sanitation Data'!D39)))),CONCATENATE("[",ROUND(OFFSET('Sanitation Data'!$D$10,0,10*ROW('Sanitation Data'!D39)),0),"]"),IF(AND(ISTEXT(OFFSET('Sanitation Data'!$B$2,0,10*ROW('Sanitation Data'!D39))),CM45="",ISNUMBER(OFFSET('Sanitation Data'!$D$10,0,10*ROW('Sanitation Data'!D39)))),OFFSET('Sanitation Data'!$D$10,0,10*ROW('Sanitation Data'!D39)),NA())))</f>
        <v>#N/A</v>
      </c>
      <c r="Y45" s="83" t="e">
        <f ca="true">+IF(AND(ISTEXT(OFFSET('Sanitation Data'!$B$2,0,10*ROW('Sanitation Data'!D39))),CN45="Yes"),OFFSET('Sanitation Data'!$D$11,0,10*ROW('Sanitation Data'!D39)),IF(AND(ISTEXT(OFFSET('Sanitation Data'!$B$2,0,10*ROW('Sanitation Data'!D39))),CN45="No",ISNUMBER(OFFSET('Sanitation Data'!$D$11,0,10*ROW('Sanitation Data'!D39)))),CONCATENATE("[",ROUND(OFFSET('Sanitation Data'!$D$11,0,10*ROW('Sanitation Data'!D39)),0),"]"),IF(AND(ISTEXT(OFFSET('Sanitation Data'!$B$2,0,10*ROW('Sanitation Data'!D39))),CN45="",ISNUMBER(OFFSET('Sanitation Data'!$D$11,0,10*ROW('Sanitation Data'!D39)))),OFFSET('Sanitation Data'!$D$11,0,10*ROW('Sanitation Data'!D39)),NA())))</f>
        <v>#N/A</v>
      </c>
      <c r="Z45" s="83" t="e">
        <f ca="true">+IF(AND(ISTEXT(OFFSET('Sanitation Data'!$B$2,0,10*ROW('Sanitation Data'!D39))),CO45="Yes"),OFFSET('Sanitation Data'!$D$12,0,10*ROW('Sanitation Data'!D39)),IF(AND(ISTEXT(OFFSET('Sanitation Data'!$B$2,0,10*ROW('Sanitation Data'!D39))),CO45="No",ISNUMBER(OFFSET('Sanitation Data'!$D$12,0,10*ROW('Sanitation Data'!D39)))),CONCATENATE("[",ROUND(OFFSET('Sanitation Data'!$D$12,0,10*ROW('Sanitation Data'!D39)),0),"]"),IF(AND(ISTEXT(OFFSET('Sanitation Data'!$B$2,0,10*ROW('Sanitation Data'!D39))),CO45="",ISNUMBER(OFFSET('Sanitation Data'!$D$12,0,10*ROW('Sanitation Data'!D39)))),OFFSET('Sanitation Data'!$D$12,0,10*ROW('Sanitation Data'!D39)),NA())))</f>
        <v>#N/A</v>
      </c>
      <c r="AA45" s="83" t="e">
        <f ca="true">+IF(AND(ISTEXT(OFFSET('Sanitation Data'!$B$2,0,10*ROW('Sanitation Data'!E39))),CP45="Yes"),100-OFFSET('Sanitation Data'!$E$4,0,10*ROW('Sanitation Data'!E39)),IF(AND(ISTEXT(OFFSET('Sanitation Data'!$B$2,0,10*ROW('Sanitation Data'!E39))),CP45="No",ISNUMBER(OFFSET('Sanitation Data'!$E$4,0,10*ROW('Sanitation Data'!E39)))),CONCATENATE("[",ROUND(100-OFFSET('Sanitation Data'!$E$4,0,10*ROW('Sanitation Data'!E39)),0),"]"),IF(AND(ISTEXT(OFFSET('Sanitation Data'!$B$2,0,10*ROW('Sanitation Data'!E39))),CP45="",ISNUMBER(OFFSET('Sanitation Data'!$E$4,0,10*ROW('Sanitation Data'!E39)))),100-OFFSET('Sanitation Data'!$E$4,0,10*ROW('Sanitation Data'!E39)),NA())))</f>
        <v>#N/A</v>
      </c>
      <c r="AB45" s="83" t="e">
        <f ca="true">+IF(AND(ISTEXT(OFFSET('Sanitation Data'!$B$2,0,10*ROW('Sanitation Data'!E39))),CQ45="Yes"),OFFSET('Sanitation Data'!$E$6,0,10*ROW('Sanitation Data'!H39)),IF(AND(ISTEXT(OFFSET('Sanitation Data'!$B$2,0,10*ROW('Sanitation Data'!E39))),CQ45="No",ISNUMBER(OFFSET('Sanitation Data'!$E$6,0,10*ROW('Sanitation Data'!E39)))),CONCATENATE("[",ROUND(OFFSET('Sanitation Data'!$E$6,0,10*ROW('Sanitation Data'!E39)),0),"]"),IF(AND(ISTEXT(OFFSET('Sanitation Data'!$B$2,0,10*ROW('Sanitation Data'!E39))),CQ45="",ISNUMBER(OFFSET('Sanitation Data'!$E$6,0,10*ROW('Sanitation Data'!E39)))),OFFSET('Sanitation Data'!$E$6,0,10*ROW('Sanitation Data'!E39)),NA())))</f>
        <v>#N/A</v>
      </c>
      <c r="AC45" s="83" t="e">
        <f ca="true">+IF(AND(ISTEXT(OFFSET('Sanitation Data'!$B$2,0,10*ROW('Sanitation Data'!E39))),CR45="Yes"),OFFSET('Sanitation Data'!$E$10,0,10*ROW('Sanitation Data'!E39)),IF(AND(ISTEXT(OFFSET('Sanitation Data'!$B$2,0,10*ROW('Sanitation Data'!E39))),CR45="No",ISNUMBER(OFFSET('Sanitation Data'!$E$10,0,10*ROW('Sanitation Data'!E39)))),CONCATENATE("[",ROUND(OFFSET('Sanitation Data'!$E$10,0,10*ROW('Sanitation Data'!E39)),0),"]"),IF(AND(ISTEXT(OFFSET('Sanitation Data'!$B$2,0,10*ROW('Sanitation Data'!E39))),CR45="",ISNUMBER(OFFSET('Sanitation Data'!$E$10,0,10*ROW('Sanitation Data'!E39)))),OFFSET('Sanitation Data'!$E$10,0,10*ROW('Sanitation Data'!E39)),NA())))</f>
        <v>#N/A</v>
      </c>
      <c r="AD45" s="83" t="e">
        <f ca="true">+IF(AND(ISTEXT(OFFSET('Sanitation Data'!$B$2,0,10*ROW('Sanitation Data'!E39))),CS45="Yes"),OFFSET('Sanitation Data'!$E$11,0,10*ROW('Sanitation Data'!E39)),IF(AND(ISTEXT(OFFSET('Sanitation Data'!$B$2,0,10*ROW('Sanitation Data'!E39))),CS45="No",ISNUMBER(OFFSET('Sanitation Data'!$E$11,0,10*ROW('Sanitation Data'!E39)))),CONCATENATE("[",ROUND(OFFSET('Sanitation Data'!$E$11,0,10*ROW('Sanitation Data'!E39)),0),"]"),IF(AND(ISTEXT(OFFSET('Sanitation Data'!$B$2,0,10*ROW('Sanitation Data'!E39))),CS45="",ISNUMBER(OFFSET('Sanitation Data'!$E$11,0,10*ROW('Sanitation Data'!E39)))),OFFSET('Sanitation Data'!$E$11,0,10*ROW('Sanitation Data'!E39)),NA())))</f>
        <v>#N/A</v>
      </c>
      <c r="AE45" s="83" t="e">
        <f ca="true">+IF(AND(ISTEXT(OFFSET('Sanitation Data'!$B$2,0,10*ROW('Sanitation Data'!E39))),CT45="Yes"),OFFSET('Sanitation Data'!$E$12,0,10*ROW('Sanitation Data'!E39)),IF(AND(ISTEXT(OFFSET('Sanitation Data'!$B$2,0,10*ROW('Sanitation Data'!E39))),CT45="No",ISNUMBER(OFFSET('Sanitation Data'!$E$12,0,10*ROW('Sanitation Data'!E39)))),CONCATENATE("[",ROUND(OFFSET('Sanitation Data'!$E$12,0,10*ROW('Sanitation Data'!E39)),0),"]"),IF(AND(ISTEXT(OFFSET('Sanitation Data'!$B$2,0,10*ROW('Sanitation Data'!E39))),CT45="",ISNUMBER(OFFSET('Sanitation Data'!$E$12,0,10*ROW('Sanitation Data'!E39)))),OFFSET('Sanitation Data'!$E$12,0,10*ROW('Sanitation Data'!E39)),NA())))</f>
        <v>#N/A</v>
      </c>
      <c r="AF45" s="83" t="e">
        <f ca="true">+IF(AND(ISTEXT(OFFSET('Sanitation Data'!$B$2,0,10*ROW('Sanitation Data'!F39))),CU45="Yes"),100-OFFSET('Sanitation Data'!$F$4,0,10*ROW('Sanitation Data'!F39)),IF(AND(ISTEXT(OFFSET('Sanitation Data'!$B$2,0,10*ROW('Sanitation Data'!F39))),CU45="No",ISNUMBER(OFFSET('Sanitation Data'!$F$4,0,10*ROW('Sanitation Data'!F39)))),CONCATENATE("[",ROUND(100-OFFSET('Sanitation Data'!$F$4,0,10*ROW('Sanitation Data'!F39)),0),"]"),IF(AND(ISTEXT(OFFSET('Sanitation Data'!$B$2,0,10*ROW('Sanitation Data'!F39))),CU45="",ISNUMBER(OFFSET('Sanitation Data'!$F$4,0,10*ROW('Sanitation Data'!F39)))),100-OFFSET('Sanitation Data'!$F$4,0,10*ROW('Sanitation Data'!F39)),NA())))</f>
        <v>#N/A</v>
      </c>
      <c r="AG45" s="83" t="e">
        <f ca="true">+IF(AND(ISTEXT(OFFSET('Sanitation Data'!$B$2,0,10*ROW('Sanitation Data'!F39))),CV45="Yes"),OFFSET('Sanitation Data'!$F$6,0,10*ROW('Sanitation Data'!F39)),IF(AND(ISTEXT(OFFSET('Sanitation Data'!$B$2,0,10*ROW('Sanitation Data'!F39))),CV45="No",ISNUMBER(OFFSET('Sanitation Data'!$F$6,0,10*ROW('Sanitation Data'!F39)))),CONCATENATE("[",ROUND(OFFSET('Sanitation Data'!$F$6,0,10*ROW('Sanitation Data'!F39)),0),"]"),IF(AND(ISTEXT(OFFSET('Sanitation Data'!$B$2,0,10*ROW('Sanitation Data'!F39))),CV45="",ISNUMBER(OFFSET('Sanitation Data'!$F$6,0,10*ROW('Sanitation Data'!F39)))),OFFSET('Sanitation Data'!$F$6,0,10*ROW('Sanitation Data'!F39)),NA())))</f>
        <v>#N/A</v>
      </c>
      <c r="AH45" s="83" t="e">
        <f ca="true">+IF(AND(ISTEXT(OFFSET('Sanitation Data'!$B$2,0,10*ROW('Sanitation Data'!F39))),CW45="Yes"),OFFSET('Sanitation Data'!$F$10,0,10*ROW('Sanitation Data'!F39)),IF(AND(ISTEXT(OFFSET('Sanitation Data'!$B$2,0,10*ROW('Sanitation Data'!F39))),CW45="No",ISNUMBER(OFFSET('Sanitation Data'!$F$10,0,10*ROW('Sanitation Data'!F39)))),CONCATENATE("[",ROUND(OFFSET('Sanitation Data'!$F$10,0,10*ROW('Sanitation Data'!F39)),0),"]"),IF(AND(ISTEXT(OFFSET('Sanitation Data'!$B$2,0,10*ROW('Sanitation Data'!F39))),CW45="",ISNUMBER(OFFSET('Sanitation Data'!$F$10,0,10*ROW('Sanitation Data'!F39)))),OFFSET('Sanitation Data'!$F$10,0,10*ROW('Sanitation Data'!F39)),NA())))</f>
        <v>#N/A</v>
      </c>
      <c r="AI45" s="83" t="e">
        <f ca="true">+IF(AND(ISTEXT(OFFSET('Sanitation Data'!$B$2,0,10*ROW('Sanitation Data'!F39))),CX45="Yes"),OFFSET('Sanitation Data'!$F$11,0,10*ROW('Sanitation Data'!F39)),IF(AND(ISTEXT(OFFSET('Sanitation Data'!$B$2,0,10*ROW('Sanitation Data'!F39))),CX45="No",ISNUMBER(OFFSET('Sanitation Data'!$F$11,0,10*ROW('Sanitation Data'!F39)))),CONCATENATE("[",ROUND(OFFSET('Sanitation Data'!$F$11,0,10*ROW('Sanitation Data'!F39)),0),"]"),IF(AND(ISTEXT(OFFSET('Sanitation Data'!$B$2,0,10*ROW('Sanitation Data'!F39))),CX45="",ISNUMBER(OFFSET('Sanitation Data'!$F$11,0,10*ROW('Sanitation Data'!F39)))),OFFSET('Sanitation Data'!$F$11,0,10*ROW('Sanitation Data'!F39)),NA())))</f>
        <v>#N/A</v>
      </c>
      <c r="AJ45" s="83" t="e">
        <f ca="true">+IF(AND(ISTEXT(OFFSET('Sanitation Data'!$B$2,0,10*ROW('Sanitation Data'!F39))),CY45="Yes"),OFFSET('Sanitation Data'!$F$12,0,10*ROW('Sanitation Data'!F39)),IF(AND(ISTEXT(OFFSET('Sanitation Data'!$B$2,0,10*ROW('Sanitation Data'!F39))),CY45="No",ISNUMBER(OFFSET('Sanitation Data'!$F$12,0,10*ROW('Sanitation Data'!F39)))),CONCATENATE("[",ROUND(OFFSET('Sanitation Data'!$F$12,0,10*ROW('Sanitation Data'!F39)),0),"]"),IF(AND(ISTEXT(OFFSET('Sanitation Data'!$B$2,0,10*ROW('Sanitation Data'!F39))),CY45="",ISNUMBER(OFFSET('Sanitation Data'!$F$12,0,10*ROW('Sanitation Data'!F39)))),OFFSET('Sanitation Data'!$F$12,0,10*ROW('Sanitation Data'!F39)),NA())))</f>
        <v>#N/A</v>
      </c>
      <c r="AK45" s="83" t="e">
        <f ca="true">+IF(AND(ISTEXT(OFFSET('Sanitation Data'!$B$2,0,10*ROW('Sanitation Data'!G39))),CZ45="Yes"),100-OFFSET('Sanitation Data'!$G$4,0,10*ROW('Sanitation Data'!G39)),IF(AND(ISTEXT(OFFSET('Sanitation Data'!$B$2,0,10*ROW('Sanitation Data'!G39))),CZ45="No",ISNUMBER(OFFSET('Sanitation Data'!$G$4,0,10*ROW('Sanitation Data'!G39)))),CONCATENATE("[",ROUND(100-OFFSET('Sanitation Data'!$G$4,0,10*ROW('Sanitation Data'!G39)),0),"]"),IF(AND(ISTEXT(OFFSET('Sanitation Data'!$B$2,0,10*ROW('Sanitation Data'!G39))),CZ45="",ISNUMBER(OFFSET('Sanitation Data'!$G$4,0,10*ROW('Sanitation Data'!G39)))),100-OFFSET('Sanitation Data'!$G$4,0,10*ROW('Sanitation Data'!G39)),NA())))</f>
        <v>#N/A</v>
      </c>
      <c r="AL45" s="83" t="e">
        <f ca="true">+IF(AND(ISTEXT(OFFSET('Sanitation Data'!$B$2,0,10*ROW('Sanitation Data'!G39))),DA45="Yes"),OFFSET('Sanitation Data'!$G$6,0,10*ROW('Sanitation Data'!G39)),IF(AND(ISTEXT(OFFSET('Sanitation Data'!$B$2,0,10*ROW('Sanitation Data'!G39))),DA45="No",ISNUMBER(OFFSET('Sanitation Data'!$G$6,0,10*ROW('Sanitation Data'!G39)))),CONCATENATE("[",ROUND(OFFSET('Sanitation Data'!$G$6,0,10*ROW('Sanitation Data'!G39)),0),"]"),IF(AND(ISTEXT(OFFSET('Sanitation Data'!$B$2,0,10*ROW('Sanitation Data'!G39))),DA45="",ISNUMBER(OFFSET('Sanitation Data'!$G$6,0,10*ROW('Sanitation Data'!G39)))),OFFSET('Sanitation Data'!$G$6,0,10*ROW('Sanitation Data'!G39)),NA())))</f>
        <v>#N/A</v>
      </c>
      <c r="AM45" s="83" t="e">
        <f ca="true">+IF(AND(ISTEXT(OFFSET('Sanitation Data'!$B$2,0,10*ROW('Sanitation Data'!G39))),DB45="Yes"),OFFSET('Sanitation Data'!$G$10,0,10*ROW('Sanitation Data'!G39)),IF(AND(ISTEXT(OFFSET('Sanitation Data'!$B$2,0,10*ROW('Sanitation Data'!G39))),DB45="No",ISNUMBER(OFFSET('Sanitation Data'!$G$10,0,10*ROW('Sanitation Data'!G39)))),CONCATENATE("[",ROUND(OFFSET('Sanitation Data'!$G$10,0,10*ROW('Sanitation Data'!G39)),0),"]"),IF(AND(ISTEXT(OFFSET('Sanitation Data'!$B$2,0,10*ROW('Sanitation Data'!G39))),DB45="",ISNUMBER(OFFSET('Sanitation Data'!$G$10,0,10*ROW('Sanitation Data'!G39)))),OFFSET('Sanitation Data'!$G$10,0,10*ROW('Sanitation Data'!G39)),NA())))</f>
        <v>#N/A</v>
      </c>
      <c r="AN45" s="83" t="e">
        <f ca="true">+IF(AND(ISTEXT(OFFSET('Sanitation Data'!$B$2,0,10*ROW('Sanitation Data'!G39))),DC45="Yes"),OFFSET('Sanitation Data'!$G$11,0,10*ROW('Sanitation Data'!G39)),IF(AND(ISTEXT(OFFSET('Sanitation Data'!$B$2,0,10*ROW('Sanitation Data'!G39))),DC45="No",ISNUMBER(OFFSET('Sanitation Data'!$G$11,0,10*ROW('Sanitation Data'!G39)))),CONCATENATE("[",ROUND(OFFSET('Sanitation Data'!$G$11,0,10*ROW('Sanitation Data'!G39)),0),"]"),IF(AND(ISTEXT(OFFSET('Sanitation Data'!$B$2,0,10*ROW('Sanitation Data'!G39))),DC45="",ISNUMBER(OFFSET('Sanitation Data'!$G$11,0,10*ROW('Sanitation Data'!G39)))),OFFSET('Sanitation Data'!$G$11,0,10*ROW('Sanitation Data'!G39)),NA())))</f>
        <v>#N/A</v>
      </c>
      <c r="AO45" s="83" t="e">
        <f ca="true">+IF(AND(ISTEXT(OFFSET('Sanitation Data'!$B$2,0,10*ROW('Sanitation Data'!G39))),DD45="Yes"),OFFSET('Sanitation Data'!$G$12,0,10*ROW('Sanitation Data'!G39)),IF(AND(ISTEXT(OFFSET('Sanitation Data'!$B$2,0,10*ROW('Sanitation Data'!G39))),DD45="No",ISNUMBER(OFFSET('Sanitation Data'!$G$12,0,10*ROW('Sanitation Data'!G39)))),CONCATENATE("[",ROUND(OFFSET('Sanitation Data'!$G$12,0,10*ROW('Sanitation Data'!G39)),0),"]"),IF(AND(ISTEXT(OFFSET('Sanitation Data'!$B$2,0,10*ROW('Sanitation Data'!G39))),DD45="",ISNUMBER(OFFSET('Sanitation Data'!$G$12,0,10*ROW('Sanitation Data'!G39)))),OFFSET('Sanitation Data'!$G$12,0,10*ROW('Sanitation Data'!G39)),NA())))</f>
        <v>#N/A</v>
      </c>
      <c r="AP45" s="83" t="e">
        <f ca="true">+IF(AND(ISTEXT(OFFSET('Sanitation Data'!$B$2,0,10*ROW('Sanitation Data'!H39))),DE45="Yes"),100-OFFSET('Sanitation Data'!$H$4,0,10*ROW('Sanitation Data'!H39)),IF(AND(ISTEXT(OFFSET('Sanitation Data'!$B$2,0,10*ROW('Sanitation Data'!H39))),DE45="No",ISNUMBER(OFFSET('Sanitation Data'!$H$4,0,10*ROW('Sanitation Data'!H39)))),CONCATENATE("[",ROUND(100-OFFSET('Sanitation Data'!$H$4,0,10*ROW('Sanitation Data'!H39)),0),"]"),IF(AND(ISTEXT(OFFSET('Sanitation Data'!$B$2,0,10*ROW('Sanitation Data'!H39))),DE45="",ISNUMBER(OFFSET('Sanitation Data'!$H$4,0,10*ROW('Sanitation Data'!H39)))),100-OFFSET('Sanitation Data'!$H$4,0,10*ROW('Sanitation Data'!H39)),NA())))</f>
        <v>#N/A</v>
      </c>
      <c r="AQ45" s="83" t="e">
        <f ca="true">+IF(AND(ISTEXT(OFFSET('Sanitation Data'!$B$2,0,10*ROW('Sanitation Data'!H39))),DF45="Yes"),OFFSET('Sanitation Data'!$H$6,0,10*ROW('Sanitation Data'!H39)),IF(AND(ISTEXT(OFFSET('Sanitation Data'!$B$2,0,10*ROW('Sanitation Data'!H39))),DF45="No",ISNUMBER(OFFSET('Sanitation Data'!$H$6,0,10*ROW('Sanitation Data'!H39)))),CONCATENATE("[",ROUND(OFFSET('Sanitation Data'!$H$6,0,10*ROW('Sanitation Data'!H39)),0),"]"),IF(AND(ISTEXT(OFFSET('Sanitation Data'!$B$2,0,10*ROW('Sanitation Data'!H39))),DF45="",ISNUMBER(OFFSET('Sanitation Data'!$H$6,0,10*ROW('Sanitation Data'!H39)))),OFFSET('Sanitation Data'!$H$6,0,10*ROW('Sanitation Data'!H39)),NA())))</f>
        <v>#N/A</v>
      </c>
      <c r="AR45" s="83" t="e">
        <f ca="true">+IF(AND(ISTEXT(OFFSET('Sanitation Data'!$B$2,0,10*ROW('Sanitation Data'!H39))),DG45="Yes"),OFFSET('Sanitation Data'!$H$10,0,10*ROW('Sanitation Data'!H39)),IF(AND(ISTEXT(OFFSET('Sanitation Data'!$B$2,0,10*ROW('Sanitation Data'!H39))),DG45="No",ISNUMBER(OFFSET('Sanitation Data'!$H$10,0,10*ROW('Sanitation Data'!H39)))),CONCATENATE("[",ROUND(OFFSET('Sanitation Data'!$H$10,0,10*ROW('Sanitation Data'!H39)),0),"]"),IF(AND(ISTEXT(OFFSET('Sanitation Data'!$B$2,0,10*ROW('Sanitation Data'!H39))),DG45="",ISNUMBER(OFFSET('Sanitation Data'!$H$10,0,10*ROW('Sanitation Data'!H39)))),OFFSET('Sanitation Data'!$H$10,0,10*ROW('Sanitation Data'!H39)),NA())))</f>
        <v>#N/A</v>
      </c>
      <c r="AS45" s="83" t="e">
        <f ca="true">+IF(AND(ISTEXT(OFFSET('Sanitation Data'!$B$2,0,10*ROW('Sanitation Data'!H39))),DH45="Yes"),OFFSET('Sanitation Data'!$H$11,0,10*ROW('Sanitation Data'!H39)),IF(AND(ISTEXT(OFFSET('Sanitation Data'!$B$2,0,10*ROW('Sanitation Data'!H39))),DH45="No",ISNUMBER(OFFSET('Sanitation Data'!$H$11,0,10*ROW('Sanitation Data'!H39)))),CONCATENATE("[",ROUND(OFFSET('Sanitation Data'!$H$11,0,10*ROW('Sanitation Data'!H39)),0),"]"),IF(AND(ISTEXT(OFFSET('Sanitation Data'!$B$2,0,10*ROW('Sanitation Data'!H39))),DH45="",ISNUMBER(OFFSET('Sanitation Data'!$H$11,0,10*ROW('Sanitation Data'!H39)))),OFFSET('Sanitation Data'!$H$11,0,10*ROW('Sanitation Data'!H39)),NA())))</f>
        <v>#N/A</v>
      </c>
      <c r="AT45" s="83" t="e">
        <f ca="true">+IF(AND(ISTEXT(OFFSET('Sanitation Data'!$B$2,0,10*ROW('Sanitation Data'!H39))),DI45="Yes"),OFFSET('Sanitation Data'!$H$12,0,10*ROW('Sanitation Data'!H39)),IF(AND(ISTEXT(OFFSET('Sanitation Data'!$B$2,0,10*ROW('Sanitation Data'!H39))),DI45="No",ISNUMBER(OFFSET('Sanitation Data'!$H$12,0,10*ROW('Sanitation Data'!H39)))),CONCATENATE("[",ROUND(OFFSET('Sanitation Data'!$H$12,0,10*ROW('Sanitation Data'!H39)),0),"]"),IF(AND(ISTEXT(OFFSET('Sanitation Data'!$B$2,0,10*ROW('Sanitation Data'!H39))),DI45="",ISNUMBER(OFFSET('Sanitation Data'!$H$12,0,10*ROW('Sanitation Data'!H39)))),OFFSET('Sanitation Data'!$H$12,0,10*ROW('Sanitation Data'!H39)),NA())))</f>
        <v>#N/A</v>
      </c>
      <c r="AU45" s="83" t="e">
        <f ca="true">+IF(AND(ISTEXT(OFFSET('Sanitation Data'!$B$2,0,10*ROW('Sanitation Data'!I39))),DJ45="Yes"),100-OFFSET('Sanitation Data'!$I$4,0,10*ROW('Sanitation Data'!I39)),IF(AND(ISTEXT(OFFSET('Sanitation Data'!$B$2,0,10*ROW('Sanitation Data'!I39))),DJ45="No",ISNUMBER(OFFSET('Sanitation Data'!$I$4,0,10*ROW('Sanitation Data'!I39)))),CONCATENATE("[",ROUND(100-OFFSET('Sanitation Data'!$I$4,0,10*ROW('Sanitation Data'!I39)),0),"]"),IF(AND(ISTEXT(OFFSET('Sanitation Data'!$B$2,0,10*ROW('Sanitation Data'!I39))),DJ45="",ISNUMBER(OFFSET('Sanitation Data'!$I$4,0,10*ROW('Sanitation Data'!I39)))),100-OFFSET('Sanitation Data'!$I$4,0,10*ROW('Sanitation Data'!I39)),NA())))</f>
        <v>#N/A</v>
      </c>
      <c r="AV45" s="83" t="e">
        <f ca="true">+IF(AND(ISTEXT(OFFSET('Sanitation Data'!$B$2,0,10*ROW('Sanitation Data'!I39))),DK45="Yes"),OFFSET('Sanitation Data'!$I$6,0,10*ROW('Sanitation Data'!I39)),IF(AND(ISTEXT(OFFSET('Sanitation Data'!$B$2,0,10*ROW('Sanitation Data'!I39))),DK45="No",ISNUMBER(OFFSET('Sanitation Data'!$I$6,0,10*ROW('Sanitation Data'!I39)))),CONCATENATE("[",ROUND(OFFSET('Sanitation Data'!$I$6,0,10*ROW('Sanitation Data'!I39)),0),"]"),IF(AND(ISTEXT(OFFSET('Sanitation Data'!$B$2,0,10*ROW('Sanitation Data'!I39))),DK45="",ISNUMBER(OFFSET('Sanitation Data'!$I$6,0,10*ROW('Sanitation Data'!I39)))),OFFSET('Sanitation Data'!$I$6,0,10*ROW('Sanitation Data'!I39)),NA())))</f>
        <v>#N/A</v>
      </c>
      <c r="AW45" s="83" t="e">
        <f ca="true">+IF(AND(ISTEXT(OFFSET('Sanitation Data'!$B$2,0,10*ROW('Sanitation Data'!I39))),DL45="Yes"),OFFSET('Sanitation Data'!$I$10,0,10*ROW('Sanitation Data'!I39)),IF(AND(ISTEXT(OFFSET('Sanitation Data'!$B$2,0,10*ROW('Sanitation Data'!I39))),DL45="No",ISNUMBER(OFFSET('Sanitation Data'!$I$10,0,10*ROW('Sanitation Data'!I39)))),CONCATENATE("[",ROUND(OFFSET('Sanitation Data'!$I$10,0,10*ROW('Sanitation Data'!I39)),0),"]"),IF(AND(ISTEXT(OFFSET('Sanitation Data'!$B$2,0,10*ROW('Sanitation Data'!I39))),DL45="",ISNUMBER(OFFSET('Sanitation Data'!$I$10,0,10*ROW('Sanitation Data'!I39)))),OFFSET('Sanitation Data'!$I$10,0,10*ROW('Sanitation Data'!I39)),NA())))</f>
        <v>#N/A</v>
      </c>
      <c r="AX45" s="83" t="e">
        <f ca="true">+IF(AND(ISTEXT(OFFSET('Sanitation Data'!$B$2,0,10*ROW('Sanitation Data'!I39))),DM45="Yes"),OFFSET('Sanitation Data'!$I$11,0,10*ROW('Sanitation Data'!I39)),IF(AND(ISTEXT(OFFSET('Sanitation Data'!$B$2,0,10*ROW('Sanitation Data'!I39))),DM45="No",ISNUMBER(OFFSET('Sanitation Data'!$I$11,0,10*ROW('Sanitation Data'!I39)))),CONCATENATE("[",ROUND(OFFSET('Sanitation Data'!$I$11,0,10*ROW('Sanitation Data'!I39)),0),"]"),IF(AND(ISTEXT(OFFSET('Sanitation Data'!$B$2,0,10*ROW('Sanitation Data'!I39))),DM45="",ISNUMBER(OFFSET('Sanitation Data'!$I$11,0,10*ROW('Sanitation Data'!I39)))),OFFSET('Sanitation Data'!$I$11,0,10*ROW('Sanitation Data'!I39)),NA())))</f>
        <v>#N/A</v>
      </c>
      <c r="AY45" s="83" t="e">
        <f ca="true">+IF(AND(ISTEXT(OFFSET('Sanitation Data'!$B$2,0,10*ROW('Sanitation Data'!I39))),DN45="Yes"),OFFSET('Sanitation Data'!$I$12,0,10*ROW('Sanitation Data'!I39)),IF(AND(ISTEXT(OFFSET('Sanitation Data'!$B$2,0,10*ROW('Sanitation Data'!I39))),DN45="No",ISNUMBER(OFFSET('Sanitation Data'!$I$12,0,10*ROW('Sanitation Data'!I39)))),CONCATENATE("[",ROUND(OFFSET('Sanitation Data'!$I$12,0,10*ROW('Sanitation Data'!I39)),0),"]"),IF(AND(ISTEXT(OFFSET('Sanitation Data'!$B$2,0,10*ROW('Sanitation Data'!I39))),DN45="",ISNUMBER(OFFSET('Sanitation Data'!$I$12,0,10*ROW('Sanitation Data'!I39)))),OFFSET('Sanitation Data'!$I$12,0,10*ROW('Sanitation Data'!I39)),NA())))</f>
        <v>#N/A</v>
      </c>
      <c r="AZ45" s="84" t="e">
        <f ca="true">+IF(AND(ISTEXT(OFFSET('Hygiene Data'!$B$2,0,10*ROW('Hygiene Data'!D39))),DO45="Yes"),OFFSET('Hygiene Data'!$D$5,0,10*ROW('Hygiene Data'!D39)),IF(AND(ISTEXT(OFFSET('Hygiene Data'!$B$2,0,10*ROW('Hygiene Data'!D39))),DO45="No",ISNUMBER(OFFSET('Hygiene Data'!$D$5,0,10*ROW('Hygiene Data'!D39)))),CONCATENATE("[",ROUND(OFFSET('Hygiene Data'!$D$5,0,10*ROW('Hygiene Data'!D39)),0),"]"),IF(AND(ISTEXT(OFFSET('Hygiene Data'!$B$2,0,10*ROW('Hygiene Data'!D39))),DO45="",ISNUMBER(OFFSET('Hygiene Data'!$D$5,0,10*ROW('Hygiene Data'!D39)))),OFFSET('Hygiene Data'!$D$5,0,10*ROW('Hygiene Data'!D39)),NA())))</f>
        <v>#N/A</v>
      </c>
      <c r="BA45" s="84" t="e">
        <f ca="true">+IF(AND(ISTEXT(OFFSET('Hygiene Data'!$B$2,0,10*ROW('Hygiene Data'!D39))),DP45="Yes"),OFFSET('Hygiene Data'!$D$7,0,10*ROW('Hygiene Data'!D39)),IF(AND(ISTEXT(OFFSET('Hygiene Data'!$B$2,0,10*ROW('Hygiene Data'!D39))),DP45="No",ISNUMBER(OFFSET('Hygiene Data'!$D$7,0,10*ROW('Hygiene Data'!D39)))),CONCATENATE("[",ROUND(OFFSET('Hygiene Data'!$D$7,0,10*ROW('Hygiene Data'!D39)),0),"]"),IF(AND(ISTEXT(OFFSET('Hygiene Data'!$B$2,0,10*ROW('Hygiene Data'!D39))),DP45="",ISNUMBER(OFFSET('Hygiene Data'!$D$7,0,10*ROW('Hygiene Data'!D39)))),OFFSET('Hygiene Data'!$D$7,0,10*ROW('Hygiene Data'!D39)),NA())))</f>
        <v>#N/A</v>
      </c>
      <c r="BB45" s="84" t="e">
        <f ca="true">+IF(AND(ISTEXT(OFFSET('Hygiene Data'!$B$2,0,10*ROW('Hygiene Data'!D39))),DQ45="Yes"),OFFSET('Hygiene Data'!$D$9,0,10*ROW('Hygiene Data'!D39)),IF(AND(ISTEXT(OFFSET('Hygiene Data'!$B$2,0,10*ROW('Hygiene Data'!D39))),DQ45="No",ISNUMBER(OFFSET('Hygiene Data'!$D$9,0,10*ROW('Hygiene Data'!D39)))),CONCATENATE("[",ROUND(OFFSET('Hygiene Data'!$D$9,0,10*ROW('Hygiene Data'!D39)),0),"]"),IF(AND(ISTEXT(OFFSET('Hygiene Data'!$B$2,0,10*ROW('Hygiene Data'!D39))),DQ45="",ISNUMBER(OFFSET('Hygiene Data'!$D$9,0,10*ROW('Hygiene Data'!D39)))),OFFSET('Hygiene Data'!$D$9,0,10*ROW('Hygiene Data'!D39)),NA())))</f>
        <v>#N/A</v>
      </c>
      <c r="BC45" s="84" t="e">
        <f ca="true">+IF(AND(ISTEXT(OFFSET('Hygiene Data'!$B$2,0,10*ROW('Hygiene Data'!E39))),DR45="Yes"),OFFSET('Hygiene Data'!$E$5,0,10*ROW('Hygiene Data'!E39)),IF(AND(ISTEXT(OFFSET('Hygiene Data'!$B$2,0,10*ROW('Hygiene Data'!E39))),DR45="No",ISNUMBER(OFFSET('Hygiene Data'!$E$5,0,10*ROW('Hygiene Data'!E39)))),CONCATENATE("[",ROUND(OFFSET('Hygiene Data'!$E$5,0,10*ROW('Hygiene Data'!E39)),0),"]"),IF(AND(ISTEXT(OFFSET('Hygiene Data'!$B$2,0,10*ROW('Hygiene Data'!E39))),DR45="",ISNUMBER(OFFSET('Hygiene Data'!$E$5,0,10*ROW('Hygiene Data'!E39)))),OFFSET('Hygiene Data'!$E$5,0,10*ROW('Hygiene Data'!E39)),NA())))</f>
        <v>#N/A</v>
      </c>
      <c r="BD45" s="84" t="e">
        <f ca="true">+IF(AND(ISTEXT(OFFSET('Hygiene Data'!$B$2,0,10*ROW('Hygiene Data'!E39))),DS45="Yes"),OFFSET('Hygiene Data'!$E$7,0,10*ROW('Hygiene Data'!E39)),IF(AND(ISTEXT(OFFSET('Hygiene Data'!$B$2,0,10*ROW('Hygiene Data'!E39))),DS45="No",ISNUMBER(OFFSET('Hygiene Data'!$E$7,0,10*ROW('Hygiene Data'!E39)))),CONCATENATE("[",ROUND(OFFSET('Hygiene Data'!$E$7,0,10*ROW('Hygiene Data'!E39)),0),"]"),IF(AND(ISTEXT(OFFSET('Hygiene Data'!$B$2,0,10*ROW('Hygiene Data'!E39))),DS45="",ISNUMBER(OFFSET('Hygiene Data'!$E$7,0,10*ROW('Hygiene Data'!E39)))),OFFSET('Hygiene Data'!$E$7,0,10*ROW('Hygiene Data'!E39)),NA())))</f>
        <v>#N/A</v>
      </c>
      <c r="BE45" s="84" t="e">
        <f ca="true">+IF(AND(ISTEXT(OFFSET('Hygiene Data'!$B$2,0,10*ROW('Hygiene Data'!E39))),DT45="Yes"),OFFSET('Hygiene Data'!$E$9,0,10*ROW('Hygiene Data'!E39)),IF(AND(ISTEXT(OFFSET('Hygiene Data'!$B$2,0,10*ROW('Hygiene Data'!E39))),DT45="No",ISNUMBER(OFFSET('Hygiene Data'!$E$9,0,10*ROW('Hygiene Data'!E39)))),CONCATENATE("[",ROUND(OFFSET('Hygiene Data'!$E$9,0,10*ROW('Hygiene Data'!E39)),0),"]"),IF(AND(ISTEXT(OFFSET('Hygiene Data'!$B$2,0,10*ROW('Hygiene Data'!E39))),DT45="",ISNUMBER(OFFSET('Hygiene Data'!$E$9,0,10*ROW('Hygiene Data'!E39)))),OFFSET('Hygiene Data'!$E$9,0,10*ROW('Hygiene Data'!E39)),NA())))</f>
        <v>#N/A</v>
      </c>
      <c r="BF45" s="84" t="e">
        <f ca="true">+IF(AND(ISTEXT(OFFSET('Hygiene Data'!$B$2,0,10*ROW('Hygiene Data'!F39))),DU45="Yes"),OFFSET('Hygiene Data'!$F$5,0,10*ROW('Hygiene Data'!F39)),IF(AND(ISTEXT(OFFSET('Hygiene Data'!$B$2,0,10*ROW('Hygiene Data'!F39))),DU45="No",ISNUMBER(OFFSET('Hygiene Data'!$F$5,0,10*ROW('Hygiene Data'!F39)))),CONCATENATE("[",ROUND(OFFSET('Hygiene Data'!$F$5,0,10*ROW('Hygiene Data'!F39)),0),"]"),IF(AND(ISTEXT(OFFSET('Hygiene Data'!$B$2,0,10*ROW('Hygiene Data'!F39))),DU45="",ISNUMBER(OFFSET('Hygiene Data'!$F$5,0,10*ROW('Hygiene Data'!F39)))),OFFSET('Hygiene Data'!$F$5,0,10*ROW('Hygiene Data'!F39)),NA())))</f>
        <v>#N/A</v>
      </c>
      <c r="BG45" s="84" t="e">
        <f ca="true">+IF(AND(ISTEXT(OFFSET('Hygiene Data'!$B$2,0,10*ROW('Hygiene Data'!F39))),DV45="Yes"),OFFSET('Hygiene Data'!$F$7,0,10*ROW('Hygiene Data'!F39)),IF(AND(ISTEXT(OFFSET('Hygiene Data'!$B$2,0,10*ROW('Hygiene Data'!F39))),DV45="No",ISNUMBER(OFFSET('Hygiene Data'!$F$7,0,10*ROW('Hygiene Data'!F39)))),CONCATENATE("[",ROUND(OFFSET('Hygiene Data'!$F$7,0,10*ROW('Hygiene Data'!F39)),0),"]"),IF(AND(ISTEXT(OFFSET('Hygiene Data'!$B$2,0,10*ROW('Hygiene Data'!F39))),DV45="",ISNUMBER(OFFSET('Hygiene Data'!$F$7,0,10*ROW('Hygiene Data'!F39)))),OFFSET('Hygiene Data'!$F$7,0,10*ROW('Hygiene Data'!F39)),NA())))</f>
        <v>#N/A</v>
      </c>
      <c r="BH45" s="84" t="e">
        <f ca="true">+IF(AND(ISTEXT(OFFSET('Hygiene Data'!$B$2,0,10*ROW('Hygiene Data'!F39))),DW45="Yes"),OFFSET('Hygiene Data'!$F$9,0,10*ROW('Hygiene Data'!F39)),IF(AND(ISTEXT(OFFSET('Hygiene Data'!$B$2,0,10*ROW('Hygiene Data'!F39))),DW45="No",ISNUMBER(OFFSET('Hygiene Data'!$F$9,0,10*ROW('Hygiene Data'!F39)))),CONCATENATE("[",ROUND(OFFSET('Hygiene Data'!$F$9,0,10*ROW('Hygiene Data'!F39)),0),"]"),IF(AND(ISTEXT(OFFSET('Hygiene Data'!$B$2,0,10*ROW('Hygiene Data'!F39))),DW45="",ISNUMBER(OFFSET('Hygiene Data'!$F$9,0,10*ROW('Hygiene Data'!F39)))),OFFSET('Hygiene Data'!$F$9,0,10*ROW('Hygiene Data'!F39)),NA())))</f>
        <v>#N/A</v>
      </c>
      <c r="BI45" s="84" t="e">
        <f ca="true">+IF(AND(ISTEXT(OFFSET('Hygiene Data'!$B$2,0,10*ROW('Hygiene Data'!G39))),DX45="Yes"),OFFSET('Hygiene Data'!$G$5,0,10*ROW('Hygiene Data'!G39)),IF(AND(ISTEXT(OFFSET('Hygiene Data'!$B$2,0,10*ROW('Hygiene Data'!G39))),DX45="No",ISNUMBER(OFFSET('Hygiene Data'!$G$5,0,10*ROW('Hygiene Data'!G39)))),CONCATENATE("[",ROUND(OFFSET('Hygiene Data'!$G$5,0,10*ROW('Hygiene Data'!G39)),0),"]"),IF(AND(ISTEXT(OFFSET('Hygiene Data'!$B$2,0,10*ROW('Hygiene Data'!G39))),DX45="",ISNUMBER(OFFSET('Hygiene Data'!$G$5,0,10*ROW('Hygiene Data'!G39)))),OFFSET('Hygiene Data'!$G$5,0,10*ROW('Hygiene Data'!G39)),NA())))</f>
        <v>#N/A</v>
      </c>
      <c r="BJ45" s="84" t="e">
        <f ca="true">+IF(AND(ISTEXT(OFFSET('Hygiene Data'!$B$2,0,10*ROW('Hygiene Data'!G39))),DY45="Yes"),OFFSET('Hygiene Data'!$G$7,0,10*ROW('Hygiene Data'!G39)),IF(AND(ISTEXT(OFFSET('Hygiene Data'!$B$2,0,10*ROW('Hygiene Data'!G39))),DY45="No",ISNUMBER(OFFSET('Hygiene Data'!$G$7,0,10*ROW('Hygiene Data'!G39)))),CONCATENATE("[",ROUND(OFFSET('Hygiene Data'!$G$7,0,10*ROW('Hygiene Data'!G39)),0),"]"),IF(AND(ISTEXT(OFFSET('Hygiene Data'!$B$2,0,10*ROW('Hygiene Data'!G39))),DY45="",ISNUMBER(OFFSET('Hygiene Data'!$G$7,0,10*ROW('Hygiene Data'!G39)))),OFFSET('Hygiene Data'!$G$7,0,10*ROW('Hygiene Data'!G39)),NA())))</f>
        <v>#N/A</v>
      </c>
      <c r="BK45" s="84" t="e">
        <f ca="true">+IF(AND(ISTEXT(OFFSET('Hygiene Data'!$B$2,0,10*ROW('Hygiene Data'!G39))),DZ45="Yes"),OFFSET('Hygiene Data'!$G$9,0,10*ROW('Hygiene Data'!G39)),IF(AND(ISTEXT(OFFSET('Hygiene Data'!$B$2,0,10*ROW('Hygiene Data'!G39))),DZ45="No",ISNUMBER(OFFSET('Hygiene Data'!$G$9,0,10*ROW('Hygiene Data'!G39)))),CONCATENATE("[",ROUND(OFFSET('Hygiene Data'!$G$9,0,10*ROW('Hygiene Data'!G39)),0),"]"),IF(AND(ISTEXT(OFFSET('Hygiene Data'!$B$2,0,10*ROW('Hygiene Data'!G39))),DZ45="",ISNUMBER(OFFSET('Hygiene Data'!$G$9,0,10*ROW('Hygiene Data'!G39)))),OFFSET('Hygiene Data'!$G$9,0,10*ROW('Hygiene Data'!G39)),NA())))</f>
        <v>#N/A</v>
      </c>
      <c r="BL45" s="84" t="e">
        <f ca="true">+IF(AND(ISTEXT(OFFSET('Hygiene Data'!$B$2,0,10*ROW('Hygiene Data'!H39))),EA45="Yes"),OFFSET('Hygiene Data'!$H$5,0,10*ROW('Hygiene Data'!H39)),IF(AND(ISTEXT(OFFSET('Hygiene Data'!$B$2,0,10*ROW('Hygiene Data'!H39))),EA45="No",ISNUMBER(OFFSET('Hygiene Data'!$H$5,0,10*ROW('Hygiene Data'!H39)))),CONCATENATE("[",ROUND(OFFSET('Hygiene Data'!$H$5,0,10*ROW('Hygiene Data'!H39)),0),"]"),IF(AND(ISTEXT(OFFSET('Hygiene Data'!$B$2,0,10*ROW('Hygiene Data'!H39))),EA45="",ISNUMBER(OFFSET('Hygiene Data'!$H$5,0,10*ROW('Hygiene Data'!H39)))),OFFSET('Hygiene Data'!$H$5,0,10*ROW('Hygiene Data'!H39)),NA())))</f>
        <v>#N/A</v>
      </c>
      <c r="BM45" s="84" t="e">
        <f ca="true">+IF(AND(ISTEXT(OFFSET('Hygiene Data'!$B$2,0,10*ROW('Hygiene Data'!H39))),EB45="Yes"),OFFSET('Hygiene Data'!$H$7,0,10*ROW('Hygiene Data'!H39)),IF(AND(ISTEXT(OFFSET('Hygiene Data'!$B$2,0,10*ROW('Hygiene Data'!H39))),EB45="No",ISNUMBER(OFFSET('Hygiene Data'!$H$7,0,10*ROW('Hygiene Data'!H39)))),CONCATENATE("[",ROUND(OFFSET('Hygiene Data'!$H$7,0,10*ROW('Hygiene Data'!H39)),0),"]"),IF(AND(ISTEXT(OFFSET('Hygiene Data'!$B$2,0,10*ROW('Hygiene Data'!H39))),EB45="",ISNUMBER(OFFSET('Hygiene Data'!$H$7,0,10*ROW('Hygiene Data'!H39)))),OFFSET('Hygiene Data'!$H$7,0,10*ROW('Hygiene Data'!H39)),NA())))</f>
        <v>#N/A</v>
      </c>
      <c r="BN45" s="84" t="e">
        <f ca="true">+IF(AND(ISTEXT(OFFSET('Hygiene Data'!$B$2,0,10*ROW('Hygiene Data'!H39))),EC45="Yes"),OFFSET('Hygiene Data'!$H$9,0,10*ROW('Hygiene Data'!H39)),IF(AND(ISTEXT(OFFSET('Hygiene Data'!$B$2,0,10*ROW('Hygiene Data'!H39))),EC45="No",ISNUMBER(OFFSET('Hygiene Data'!$H$9,0,10*ROW('Hygiene Data'!H39)))),CONCATENATE("[",ROUND(OFFSET('Hygiene Data'!$H$9,0,10*ROW('Hygiene Data'!H39)),0),"]"),IF(AND(ISTEXT(OFFSET('Hygiene Data'!$B$2,0,10*ROW('Hygiene Data'!H39))),EC45="",ISNUMBER(OFFSET('Hygiene Data'!$H$9,0,10*ROW('Hygiene Data'!H39)))),OFFSET('Hygiene Data'!$H$9,0,10*ROW('Hygiene Data'!H39)),NA())))</f>
        <v>#N/A</v>
      </c>
      <c r="BO45" s="84" t="e">
        <f ca="true">+IF(AND(ISTEXT(OFFSET('Hygiene Data'!$B$2,0,10*ROW('Hygiene Data'!I39))),ED45="Yes"),OFFSET('Hygiene Data'!$I$5,0,10*ROW('Hygiene Data'!I39)),IF(AND(ISTEXT(OFFSET('Hygiene Data'!$B$2,0,10*ROW('Hygiene Data'!I39))),ED45="No",ISNUMBER(OFFSET('Hygiene Data'!$I$5,0,10*ROW('Hygiene Data'!I39)))),CONCATENATE("[",ROUND(OFFSET('Hygiene Data'!$I$5,0,10*ROW('Hygiene Data'!I39)),0),"]"),IF(AND(ISTEXT(OFFSET('Hygiene Data'!$B$2,0,10*ROW('Hygiene Data'!I39))),ED45="",ISNUMBER(OFFSET('Hygiene Data'!$I$5,0,10*ROW('Hygiene Data'!I39)))),OFFSET('Hygiene Data'!$I$5,0,10*ROW('Hygiene Data'!I39)),NA())))</f>
        <v>#N/A</v>
      </c>
      <c r="BP45" s="84" t="e">
        <f ca="true">+IF(AND(ISTEXT(OFFSET('Hygiene Data'!$B$2,0,10*ROW('Hygiene Data'!I39))),EE45="Yes"),OFFSET('Hygiene Data'!$I$7,0,10*ROW('Hygiene Data'!I39)),IF(AND(ISTEXT(OFFSET('Hygiene Data'!$B$2,0,10*ROW('Hygiene Data'!I39))),EE45="No",ISNUMBER(OFFSET('Hygiene Data'!$I$7,0,10*ROW('Hygiene Data'!I39)))),CONCATENATE("[",ROUND(OFFSET('Hygiene Data'!$I$7,0,10*ROW('Hygiene Data'!I39)),0),"]"),IF(AND(ISTEXT(OFFSET('Hygiene Data'!$B$2,0,10*ROW('Hygiene Data'!I39))),EE45="",ISNUMBER(OFFSET('Hygiene Data'!$I$7,0,10*ROW('Hygiene Data'!I39)))),OFFSET('Hygiene Data'!$I$7,0,10*ROW('Hygiene Data'!I39)),NA())))</f>
        <v>#N/A</v>
      </c>
      <c r="BQ45" s="84" t="e">
        <f ca="true">+IF(AND(ISTEXT(OFFSET('Hygiene Data'!$B$2,0,10*ROW('Hygiene Data'!I39))),EF45="Yes"),OFFSET('Hygiene Data'!$I$9,0,10*ROW('Hygiene Data'!I39)),IF(AND(ISTEXT(OFFSET('Hygiene Data'!$B$2,0,10*ROW('Hygiene Data'!I39))),EF45="No",ISNUMBER(OFFSET('Hygiene Data'!$I$9,0,10*ROW('Hygiene Data'!I39)))),CONCATENATE("[",ROUND(OFFSET('Hygiene Data'!$I$9,0,10*ROW('Hygiene Data'!I39)),0),"]"),IF(AND(ISTEXT(OFFSET('Hygiene Data'!$B$2,0,10*ROW('Hygiene Data'!I39))),EF45="",ISNUMBER(OFFSET('Hygiene Data'!$I$9,0,10*ROW('Hygiene Data'!I39)))),OFFSET('Hygiene Data'!$I$9,0,10*ROW('Hygiene Data'!I39)),NA())))</f>
        <v>#N/A</v>
      </c>
      <c r="BR45" s="269"/>
      <c r="BS45" s="269" t="str">
        <f ca="true">+IF(OFFSET('Water Data'!$D$27,0,10*ROW('Water Data'!D39))="","",OFFSET('Water Data'!$D$27,0,10*ROW('Water Data'!D39)))</f>
        <v/>
      </c>
      <c r="BT45" s="269" t="str">
        <f ca="true">+IF(OFFSET('Water Data'!$D$28,0,10*ROW('Water Data'!D39))="","",OFFSET('Water Data'!$D$28,0,10*ROW('Water Data'!D39)))</f>
        <v/>
      </c>
      <c r="BU45" s="269" t="str">
        <f ca="true">+IF(OFFSET('Water Data'!$D$29,0,10*ROW('Water Data'!D39))="","",OFFSET('Water Data'!$D$29,0,10*ROW('Water Data'!D39)))</f>
        <v/>
      </c>
      <c r="BV45" s="269" t="str">
        <f ca="true">+IF(OFFSET('Water Data'!$E$27,0,10*ROW('Water Data'!E39))="","",OFFSET('Water Data'!$E$27,0,10*ROW('Water Data'!E39)))</f>
        <v/>
      </c>
      <c r="BW45" s="269" t="str">
        <f ca="true">+IF(OFFSET('Water Data'!$E$28,0,10*ROW('Water Data'!E39))="","",OFFSET('Water Data'!$E$28,0,10*ROW('Water Data'!E39)))</f>
        <v/>
      </c>
      <c r="BX45" s="269" t="str">
        <f ca="true">+IF(OFFSET('Water Data'!$E$29,0,10*ROW('Water Data'!E39))="","",OFFSET('Water Data'!$E$29,0,10*ROW('Water Data'!E39)))</f>
        <v/>
      </c>
      <c r="BY45" s="269" t="str">
        <f ca="true">+IF(OFFSET('Water Data'!$F$27,0,10*ROW('Water Data'!F39))="","",OFFSET('Water Data'!$F$27,0,10*ROW('Water Data'!F39)))</f>
        <v/>
      </c>
      <c r="BZ45" s="269" t="str">
        <f ca="true">+IF(OFFSET('Water Data'!$F$28,0,10*ROW('Water Data'!F39))="","",OFFSET('Water Data'!$F$28,0,10*ROW('Water Data'!F39)))</f>
        <v/>
      </c>
      <c r="CA45" s="269" t="str">
        <f ca="true">+IF(OFFSET('Water Data'!$F$29,0,10*ROW('Water Data'!F39))="","",OFFSET('Water Data'!$F$29,0,10*ROW('Water Data'!F39)))</f>
        <v/>
      </c>
      <c r="CB45" s="269" t="str">
        <f ca="true">+IF(OFFSET('Water Data'!$G$27,0,10*ROW('Water Data'!G39))="","",OFFSET('Water Data'!$G$27,0,10*ROW('Water Data'!G39)))</f>
        <v/>
      </c>
      <c r="CC45" s="269" t="str">
        <f ca="true">+IF(OFFSET('Water Data'!$G$28,0,10*ROW('Water Data'!G39))="","",OFFSET('Water Data'!$G$28,0,10*ROW('Water Data'!G39)))</f>
        <v/>
      </c>
      <c r="CD45" s="269" t="str">
        <f ca="true">+IF(OFFSET('Water Data'!$G$29,0,10*ROW('Water Data'!G39))="","",OFFSET('Water Data'!$G$29,0,10*ROW('Water Data'!G39)))</f>
        <v/>
      </c>
      <c r="CE45" s="269" t="str">
        <f ca="true">+IF(OFFSET('Water Data'!$H$27,0,10*ROW('Water Data'!H39))="","",OFFSET('Water Data'!$H$27,0,10*ROW('Water Data'!H39)))</f>
        <v/>
      </c>
      <c r="CF45" s="269" t="str">
        <f ca="true">+IF(OFFSET('Water Data'!$H$28,0,10*ROW('Water Data'!H39))="","",OFFSET('Water Data'!$H$28,0,10*ROW('Water Data'!H39)))</f>
        <v/>
      </c>
      <c r="CG45" s="269" t="str">
        <f ca="true">+IF(OFFSET('Water Data'!$H$29,0,10*ROW('Water Data'!H39))="","",OFFSET('Water Data'!$H$29,0,10*ROW('Water Data'!H39)))</f>
        <v/>
      </c>
      <c r="CH45" s="269" t="str">
        <f ca="true">+IF(OFFSET('Water Data'!$I$27,0,10*ROW('Water Data'!I39))="","",OFFSET('Water Data'!$I$27,0,10*ROW('Water Data'!I39)))</f>
        <v/>
      </c>
      <c r="CI45" s="269" t="str">
        <f ca="true">+IF(OFFSET('Water Data'!$I$28,0,10*ROW('Water Data'!I39))="","",OFFSET('Water Data'!$I$28,0,10*ROW('Water Data'!I39)))</f>
        <v/>
      </c>
      <c r="CJ45" s="269" t="str">
        <f ca="true">+IF(OFFSET('Water Data'!$I$29,0,10*ROW('Water Data'!I39))="","",OFFSET('Water Data'!$I$29,0,10*ROW('Water Data'!I39)))</f>
        <v/>
      </c>
      <c r="CK45" s="269" t="str">
        <f ca="true">+IF(OFFSET('Sanitation Data'!$D$28,0,10*ROW('Sanitation Data'!D39))="","",OFFSET('Sanitation Data'!$D$28,0,10*ROW('Sanitation Data'!D39)))</f>
        <v/>
      </c>
      <c r="CL45" s="269" t="str">
        <f ca="true">+IF(OFFSET('Sanitation Data'!$D$29,0,10*ROW('Sanitation Data'!D39))="","",OFFSET('Sanitation Data'!$D$29,0,10*ROW('Sanitation Data'!D39)))</f>
        <v/>
      </c>
      <c r="CM45" s="269" t="str">
        <f ca="true">+IF(OFFSET('Sanitation Data'!$D$30,0,10*ROW('Sanitation Data'!D39))="","",OFFSET('Sanitation Data'!$D$30,0,10*ROW('Sanitation Data'!D39)))</f>
        <v/>
      </c>
      <c r="CN45" s="269" t="str">
        <f ca="true">+IF(OFFSET('Sanitation Data'!$D$31,0,10*ROW('Sanitation Data'!D39))="","",OFFSET('Sanitation Data'!$D$31,0,10*ROW('Sanitation Data'!D39)))</f>
        <v/>
      </c>
      <c r="CO45" s="269" t="str">
        <f ca="true">+IF(OFFSET('Sanitation Data'!$D$32,0,10*ROW('Sanitation Data'!D39))="","",OFFSET('Sanitation Data'!$D$32,0,10*ROW('Sanitation Data'!D39)))</f>
        <v/>
      </c>
      <c r="CP45" s="269" t="str">
        <f ca="true">+IF(OFFSET('Sanitation Data'!$E$28,0,10*ROW('Sanitation Data'!E39))="","",OFFSET('Sanitation Data'!$E$28,0,10*ROW('Sanitation Data'!E39)))</f>
        <v/>
      </c>
      <c r="CQ45" s="269" t="str">
        <f ca="true">+IF(OFFSET('Sanitation Data'!$E$29,0,10*ROW('Sanitation Data'!E39))="","",OFFSET('Sanitation Data'!$E$29,0,10*ROW('Sanitation Data'!E39)))</f>
        <v/>
      </c>
      <c r="CR45" s="269" t="str">
        <f ca="true">+IF(OFFSET('Sanitation Data'!$E$30,0,10*ROW('Sanitation Data'!E39))="","",OFFSET('Sanitation Data'!$E$30,0,10*ROW('Sanitation Data'!E39)))</f>
        <v/>
      </c>
      <c r="CS45" s="269" t="str">
        <f ca="true">+IF(OFFSET('Sanitation Data'!$E$31,0,10*ROW('Sanitation Data'!E39))="","",OFFSET('Sanitation Data'!$E$31,0,10*ROW('Sanitation Data'!E39)))</f>
        <v/>
      </c>
      <c r="CT45" s="269" t="str">
        <f ca="true">+IF(OFFSET('Sanitation Data'!$E$32,0,10*ROW('Sanitation Data'!E39))="","",OFFSET('Sanitation Data'!$E$32,0,10*ROW('Sanitation Data'!E39)))</f>
        <v/>
      </c>
      <c r="CU45" s="269" t="str">
        <f ca="true">+IF(OFFSET('Sanitation Data'!$F$28,0,10*ROW('Sanitation Data'!F39))="","",OFFSET('Sanitation Data'!$F$28,0,10*ROW('Sanitation Data'!F39)))</f>
        <v/>
      </c>
      <c r="CV45" s="269" t="str">
        <f ca="true">+IF(OFFSET('Sanitation Data'!$F$29,0,10*ROW('Sanitation Data'!F39))="","",OFFSET('Sanitation Data'!$F$29,0,10*ROW('Sanitation Data'!F39)))</f>
        <v/>
      </c>
      <c r="CW45" s="269" t="str">
        <f ca="true">+IF(OFFSET('Sanitation Data'!$F$30,0,10*ROW('Sanitation Data'!F39))="","",OFFSET('Sanitation Data'!$F$30,0,10*ROW('Sanitation Data'!F39)))</f>
        <v/>
      </c>
      <c r="CX45" s="269" t="str">
        <f ca="true">+IF(OFFSET('Sanitation Data'!$F$31,0,10*ROW('Sanitation Data'!F39))="","",OFFSET('Sanitation Data'!$F$31,0,10*ROW('Sanitation Data'!F39)))</f>
        <v/>
      </c>
      <c r="CY45" s="269" t="str">
        <f ca="true">+IF(OFFSET('Sanitation Data'!$F$32,0,10*ROW('Sanitation Data'!F39))="","",OFFSET('Sanitation Data'!$F$32,0,10*ROW('Sanitation Data'!F39)))</f>
        <v/>
      </c>
      <c r="CZ45" s="269" t="str">
        <f ca="true">+IF(OFFSET('Sanitation Data'!$G$28,0,10*ROW('Sanitation Data'!G39))="","",OFFSET('Sanitation Data'!$G$28,0,10*ROW('Sanitation Data'!G39)))</f>
        <v/>
      </c>
      <c r="DA45" s="269" t="str">
        <f ca="true">+IF(OFFSET('Sanitation Data'!$G$29,0,10*ROW('Sanitation Data'!G39))="","",OFFSET('Sanitation Data'!$G$29,0,10*ROW('Sanitation Data'!G39)))</f>
        <v/>
      </c>
      <c r="DB45" s="269" t="str">
        <f ca="true">+IF(OFFSET('Sanitation Data'!$G$30,0,10*ROW('Sanitation Data'!G39))="","",OFFSET('Sanitation Data'!$G$30,0,10*ROW('Sanitation Data'!G39)))</f>
        <v/>
      </c>
      <c r="DC45" s="269" t="str">
        <f ca="true">+IF(OFFSET('Sanitation Data'!$G$31,0,10*ROW('Sanitation Data'!G39))="","",OFFSET('Sanitation Data'!$G$31,0,10*ROW('Sanitation Data'!G39)))</f>
        <v/>
      </c>
      <c r="DD45" s="269" t="str">
        <f ca="true">+IF(OFFSET('Sanitation Data'!$G$32,0,10*ROW('Sanitation Data'!G39))="","",OFFSET('Sanitation Data'!$G$32,0,10*ROW('Sanitation Data'!G39)))</f>
        <v/>
      </c>
      <c r="DE45" s="269" t="str">
        <f ca="true">+IF(OFFSET('Sanitation Data'!$H$28,0,10*ROW('Sanitation Data'!H39))="","",OFFSET('Sanitation Data'!$H$28,0,10*ROW('Sanitation Data'!H39)))</f>
        <v/>
      </c>
      <c r="DF45" s="269" t="str">
        <f ca="true">+IF(OFFSET('Sanitation Data'!$H$29,0,10*ROW('Sanitation Data'!H39))="","",OFFSET('Sanitation Data'!$H$29,0,10*ROW('Sanitation Data'!H39)))</f>
        <v/>
      </c>
      <c r="DG45" s="269" t="str">
        <f ca="true">+IF(OFFSET('Sanitation Data'!$H$30,0,10*ROW('Sanitation Data'!H39))="","",OFFSET('Sanitation Data'!$H$30,0,10*ROW('Sanitation Data'!H39)))</f>
        <v/>
      </c>
      <c r="DH45" s="269" t="str">
        <f ca="true">+IF(OFFSET('Sanitation Data'!$H$31,0,10*ROW('Sanitation Data'!H39))="","",OFFSET('Sanitation Data'!$H$31,0,10*ROW('Sanitation Data'!H39)))</f>
        <v/>
      </c>
      <c r="DI45" s="269" t="str">
        <f ca="true">+IF(OFFSET('Sanitation Data'!$H$32,0,10*ROW('Sanitation Data'!H39))="","",OFFSET('Sanitation Data'!$H$32,0,10*ROW('Sanitation Data'!H39)))</f>
        <v/>
      </c>
      <c r="DJ45" s="269" t="str">
        <f ca="true">+IF(OFFSET('Sanitation Data'!$I$28,0,10*ROW('Sanitation Data'!I39))="","",OFFSET('Sanitation Data'!$I$28,0,10*ROW('Sanitation Data'!I39)))</f>
        <v/>
      </c>
      <c r="DK45" s="269" t="str">
        <f ca="true">+IF(OFFSET('Sanitation Data'!$I$29,0,10*ROW('Sanitation Data'!I39))="","",OFFSET('Sanitation Data'!$I$29,0,10*ROW('Sanitation Data'!I39)))</f>
        <v/>
      </c>
      <c r="DL45" s="269" t="str">
        <f ca="true">+IF(OFFSET('Sanitation Data'!$I$30,0,10*ROW('Sanitation Data'!I39))="","",OFFSET('Sanitation Data'!$I$30,0,10*ROW('Sanitation Data'!I39)))</f>
        <v/>
      </c>
      <c r="DM45" s="269" t="str">
        <f ca="true">+IF(OFFSET('Sanitation Data'!$I$31,0,10*ROW('Sanitation Data'!I39))="","",OFFSET('Sanitation Data'!$I$31,0,10*ROW('Sanitation Data'!I39)))</f>
        <v/>
      </c>
      <c r="DN45" s="269" t="str">
        <f ca="true">+IF(OFFSET('Sanitation Data'!$I$32,0,10*ROW('Sanitation Data'!I39))="","",OFFSET('Sanitation Data'!$I$32,0,10*ROW('Sanitation Data'!I39)))</f>
        <v/>
      </c>
      <c r="DO45" s="269" t="str">
        <f ca="true">+IF(OFFSET('Hygiene Data'!$D$11,0,10*ROW('Hygiene Data'!D39))="","",OFFSET('Hygiene Data'!$D$11,0,10*ROW('Hygiene Data'!D39)))</f>
        <v/>
      </c>
      <c r="DP45" s="269" t="str">
        <f ca="true">+IF(OFFSET('Hygiene Data'!$D$12,0,10*ROW('Hygiene Data'!D39))="","",OFFSET('Hygiene Data'!$D$12,0,10*ROW('Hygiene Data'!D39)))</f>
        <v/>
      </c>
      <c r="DQ45" s="269" t="str">
        <f ca="true">+IF(OFFSET('Hygiene Data'!$D$13,0,10*ROW('Hygiene Data'!D39))="","",OFFSET('Hygiene Data'!$D$13,0,10*ROW('Hygiene Data'!D39)))</f>
        <v/>
      </c>
      <c r="DR45" s="269" t="str">
        <f ca="true">+IF(OFFSET('Hygiene Data'!$E$11,0,10*ROW('Hygiene Data'!E39))="","",OFFSET('Hygiene Data'!$E$11,0,10*ROW('Hygiene Data'!E39)))</f>
        <v/>
      </c>
      <c r="DS45" s="269" t="str">
        <f ca="true">+IF(OFFSET('Hygiene Data'!$E$12,0,10*ROW('Hygiene Data'!E39))="","",OFFSET('Hygiene Data'!$E$12,0,10*ROW('Hygiene Data'!E39)))</f>
        <v/>
      </c>
      <c r="DT45" s="269" t="str">
        <f ca="true">+IF(OFFSET('Hygiene Data'!$E$13,0,10*ROW('Hygiene Data'!E39))="","",OFFSET('Hygiene Data'!$E$13,0,10*ROW('Hygiene Data'!E39)))</f>
        <v/>
      </c>
      <c r="DU45" s="269" t="str">
        <f ca="true">+IF(OFFSET('Hygiene Data'!$F$11,0,10*ROW('Hygiene Data'!F39))="","",OFFSET('Hygiene Data'!$F$11,0,10*ROW('Hygiene Data'!F39)))</f>
        <v/>
      </c>
      <c r="DV45" s="269" t="str">
        <f ca="true">+IF(OFFSET('Hygiene Data'!$F$12,0,10*ROW('Hygiene Data'!F39))="","",OFFSET('Hygiene Data'!$F$12,0,10*ROW('Hygiene Data'!F39)))</f>
        <v/>
      </c>
      <c r="DW45" s="269" t="str">
        <f ca="true">+IF(OFFSET('Hygiene Data'!$F$13,0,10*ROW('Hygiene Data'!F39))="","",OFFSET('Hygiene Data'!$F$13,0,10*ROW('Hygiene Data'!F39)))</f>
        <v/>
      </c>
      <c r="DX45" s="269" t="str">
        <f ca="true">+IF(OFFSET('Hygiene Data'!$G$11,0,10*ROW('Hygiene Data'!G39))="","",OFFSET('Hygiene Data'!$G$11,0,10*ROW('Hygiene Data'!G39)))</f>
        <v/>
      </c>
      <c r="DY45" s="269" t="str">
        <f ca="true">+IF(OFFSET('Hygiene Data'!$G$12,0,10*ROW('Hygiene Data'!G39))="","",OFFSET('Hygiene Data'!$G$12,0,10*ROW('Hygiene Data'!G39)))</f>
        <v/>
      </c>
      <c r="DZ45" s="269" t="str">
        <f ca="true">+IF(OFFSET('Hygiene Data'!$G$13,0,10*ROW('Hygiene Data'!G39))="","",OFFSET('Hygiene Data'!$G$13,0,10*ROW('Hygiene Data'!G39)))</f>
        <v/>
      </c>
      <c r="EA45" s="269" t="str">
        <f ca="true">+IF(OFFSET('Hygiene Data'!$H$11,0,10*ROW('Hygiene Data'!H39))="","",OFFSET('Hygiene Data'!$H$11,0,10*ROW('Hygiene Data'!H39)))</f>
        <v/>
      </c>
      <c r="EB45" s="269" t="str">
        <f ca="true">+IF(OFFSET('Hygiene Data'!$H$12,0,10*ROW('Hygiene Data'!H39))="","",OFFSET('Hygiene Data'!$H$12,0,10*ROW('Hygiene Data'!H39)))</f>
        <v/>
      </c>
      <c r="EC45" s="269" t="str">
        <f ca="true">+IF(OFFSET('Hygiene Data'!$H$13,0,10*ROW('Hygiene Data'!H39))="","",OFFSET('Hygiene Data'!$H$13,0,10*ROW('Hygiene Data'!H39)))</f>
        <v/>
      </c>
      <c r="ED45" s="269" t="str">
        <f ca="true">+IF(OFFSET('Hygiene Data'!$I$11,0,10*ROW('Hygiene Data'!I39))="","",OFFSET('Hygiene Data'!$I$11,0,10*ROW('Hygiene Data'!I39)))</f>
        <v/>
      </c>
      <c r="EE45" s="269" t="str">
        <f ca="true">+IF(OFFSET('Hygiene Data'!$I$12,0,10*ROW('Hygiene Data'!I39))="","",OFFSET('Hygiene Data'!$I$12,0,10*ROW('Hygiene Data'!I39)))</f>
        <v/>
      </c>
      <c r="EF45" s="269" t="str">
        <f ca="true">+IF(OFFSET('Hygiene Data'!$I$13,0,10*ROW('Hygiene Data'!I39))="","",OFFSET('Hygiene Data'!$I$13,0,10*ROW('Hygiene Data'!I39)))</f>
        <v/>
      </c>
    </row>
    <row xmlns:x14ac="http://schemas.microsoft.com/office/spreadsheetml/2009/9/ac" r="46" x14ac:dyDescent="0.2">
      <c r="A46" s="36" t="str">
        <f ca="true">+IF(OFFSET('Water Data'!$B$2,0,10*ROW('Water Data'!E40))="","",OFFSET('Water Data'!$B$2,0,10*ROW('Water Data'!E40)))</f>
        <v/>
      </c>
      <c r="B46" s="36" t="str">
        <f ca="true">+IF(OFFSET('Water Data'!$C$2,0,10*ROW('Water Data'!F40))="","",OFFSET('Water Data'!$C$2,0,10*ROW('Water Data'!F40)))</f>
        <v/>
      </c>
      <c r="C46" s="325" t="str">
        <f t="shared" ca="true" si="0"/>
        <v/>
      </c>
      <c r="D46" s="82" t="e">
        <f ca="true">+IF(AND(ISTEXT(OFFSET('Water Data'!$B$2,0,10*ROW('Water Data'!D40))),BS46="Yes"),100-OFFSET('Water Data'!$D$4,0,10*ROW('Water Data'!D40)),IF(AND(ISTEXT(OFFSET('Water Data'!$B$2,0,10*ROW('Water Data'!D40))),BS46="No",ISNUMBER(OFFSET('Water Data'!$D$4,0,10*ROW('Water Data'!D40)))),CONCATENATE("[",ROUND(100-OFFSET('Water Data'!$D$4,0,10*ROW('Water Data'!D40)),0),"]"),IF(AND(ISTEXT(OFFSET('Water Data'!$B$2,0,10*ROW('Water Data'!D40))),BS46="",ISNUMBER(OFFSET('Water Data'!$D$4,0,10*ROW('Water Data'!D40)))),100-OFFSET('Water Data'!$D$4,0,10*ROW('Water Data'!D40)),NA())))</f>
        <v>#N/A</v>
      </c>
      <c r="E46" s="82" t="e">
        <f ca="true">+IF(AND(ISTEXT(OFFSET('Water Data'!$B$2,0,10*ROW('Water Data'!E40))),BT46="Yes"),OFFSET('Water Data'!$D$6,0,10*ROW('Water Data'!D40)),IF(AND(ISTEXT(OFFSET('Water Data'!$B$2,0,10*ROW('Water Data'!D40))),BT46="No",ISNUMBER(OFFSET('Water Data'!$D$6,0,10*ROW('Water Data'!D40)))),CONCATENATE("[",ROUND(OFFSET('Water Data'!$D$6,0,10*ROW('Water Data'!D40)),0),"]"),IF(AND(ISTEXT(OFFSET('Water Data'!$B$2,0,10*ROW('Water Data'!D40))),BT46="",ISNUMBER(OFFSET('Water Data'!$D$6,0,10*ROW('Water Data'!D40)))),OFFSET('Water Data'!$D$6,0,10*ROW('Water Data'!D40)),NA())))</f>
        <v>#N/A</v>
      </c>
      <c r="F46" s="82" t="e">
        <f ca="true">+IF(AND(ISTEXT(OFFSET('Water Data'!$B$2,0,10*ROW('Water Data'!D40))),BU46="Yes"),OFFSET('Water Data'!$D$9,0,10*ROW('Water Data'!D40)),IF(AND(ISTEXT(OFFSET('Water Data'!$B$2,0,10*ROW('Water Data'!D40))),BU46="No",ISNUMBER(OFFSET('Water Data'!$D$9,0,10*ROW('Water Data'!D40)))),CONCATENATE("[",ROUND(OFFSET('Water Data'!$D$9,0,10*ROW('Water Data'!D40)),0),"]"),IF(AND(ISTEXT(OFFSET('Water Data'!$B$2,0,10*ROW('Water Data'!D40))),BU46="",ISNUMBER(OFFSET('Water Data'!$D$9,0,10*ROW('Water Data'!D40)))),OFFSET('Water Data'!$D$9,0,10*ROW('Water Data'!D40)),NA())))</f>
        <v>#N/A</v>
      </c>
      <c r="G46" s="82" t="e">
        <f ca="true">+IF(AND(ISTEXT(OFFSET('Water Data'!$B$2,0,10*ROW('Water Data'!E40))),BV46="Yes"),100-OFFSET('Water Data'!$E$4,0,10*ROW('Water Data'!E40)),IF(AND(ISTEXT(OFFSET('Water Data'!$B$2,0,10*ROW('Water Data'!E40))),BV46="No",ISNUMBER(OFFSET('Water Data'!$E$4,0,10*ROW('Water Data'!E40)))),CONCATENATE("[",ROUND(100-OFFSET('Water Data'!$E$4,0,10*ROW('Water Data'!E40)),0),"]"),IF(AND(ISTEXT(OFFSET('Water Data'!$B$2,0,10*ROW('Water Data'!E40))),BV46="",ISNUMBER(OFFSET('Water Data'!$E$4,0,10*ROW('Water Data'!E40)))),100-OFFSET('Water Data'!$E$4,0,10*ROW('Water Data'!E40)),NA())))</f>
        <v>#N/A</v>
      </c>
      <c r="H46" s="82" t="e">
        <f ca="true">+IF(AND(ISTEXT(OFFSET('Water Data'!$B$2,0,10*ROW('Water Data'!E40))),BW46="Yes"),OFFSET('Water Data'!$E$6,0,10*ROW('Water Data'!E40)),IF(AND(ISTEXT(OFFSET('Water Data'!$B$2,0,10*ROW('Water Data'!E40))),BW46="No",ISNUMBER(OFFSET('Water Data'!$E$6,0,10*ROW('Water Data'!E40)))),CONCATENATE("[",ROUND(OFFSET('Water Data'!$D$6,0,10*ROW('Water Data'!E40)),0),"]"),IF(AND(ISTEXT(OFFSET('Water Data'!$B$2,0,10*ROW('Water Data'!E40))),BW46="",ISNUMBER(OFFSET('Water Data'!$E$6,0,10*ROW('Water Data'!E40)))),OFFSET('Water Data'!$E$6,0,10*ROW('Water Data'!E40)),NA())))</f>
        <v>#N/A</v>
      </c>
      <c r="I46" s="82" t="e">
        <f ca="true">+IF(AND(ISTEXT(OFFSET('Water Data'!$B$2,0,10*ROW('Water Data'!E40))),BX46="Yes"),OFFSET('Water Data'!$E$9,0,10*ROW('Water Data'!E40)),IF(AND(ISTEXT(OFFSET('Water Data'!$B$2,0,10*ROW('Water Data'!E40))),BX46="No",ISNUMBER(OFFSET('Water Data'!$E$9,0,10*ROW('Water Data'!E40)))),CONCATENATE("[",ROUND(OFFSET('Water Data'!$E$9,0,10*ROW('Water Data'!E40)),0),"]"),IF(AND(ISTEXT(OFFSET('Water Data'!$B$2,0,10*ROW('Water Data'!E40))),BX46="",ISNUMBER(OFFSET('Water Data'!$E$9,0,10*ROW('Water Data'!E40)))),OFFSET('Water Data'!$E$9,0,10*ROW('Water Data'!E40)),NA())))</f>
        <v>#N/A</v>
      </c>
      <c r="J46" s="82" t="e">
        <f ca="true">+IF(AND(ISTEXT(OFFSET('Water Data'!$B$2,0,10*ROW('Water Data'!F40))),BY46="Yes"),100-OFFSET('Water Data'!$F$4,0,10*ROW('Water Data'!F40)),IF(AND(ISTEXT(OFFSET('Water Data'!$B$2,0,10*ROW('Water Data'!F40))),BY46="No",ISNUMBER(OFFSET('Water Data'!$F$4,0,10*ROW('Water Data'!F40)))),CONCATENATE("[",ROUND(100-OFFSET('Water Data'!$F$4,0,10*ROW('Water Data'!F40)),0),"]"),IF(AND(ISTEXT(OFFSET('Water Data'!$B$2,0,10*ROW('Water Data'!F40))),BY46="",ISNUMBER(OFFSET('Water Data'!$F$4,0,10*ROW('Water Data'!F40)))),100-OFFSET('Water Data'!$F$4,0,10*ROW('Water Data'!F40)),NA())))</f>
        <v>#N/A</v>
      </c>
      <c r="K46" s="82" t="e">
        <f ca="true">+IF(AND(ISTEXT(OFFSET('Water Data'!$B$2,0,10*ROW('Water Data'!F40))),BZ46="Yes"),OFFSET('Water Data'!$F$6,0,10*ROW('Water Data'!F40)),IF(AND(ISTEXT(OFFSET('Water Data'!$B$2,0,10*ROW('Water Data'!F40))),BZ46="No",ISNUMBER(OFFSET('Water Data'!$F$6,0,10*ROW('Water Data'!F40)))),CONCATENATE("[",ROUND(OFFSET('Water Data'!$F$6,0,10*ROW('Water Data'!F40)),0),"]"),IF(AND(ISTEXT(OFFSET('Water Data'!$B$2,0,10*ROW('Water Data'!F40))),BZ46="",ISNUMBER(OFFSET('Water Data'!$F$6,0,10*ROW('Water Data'!F40)))),OFFSET('Water Data'!$F$6,0,10*ROW('Water Data'!F40)),NA())))</f>
        <v>#N/A</v>
      </c>
      <c r="L46" s="82" t="e">
        <f ca="true">+IF(AND(ISTEXT(OFFSET('Water Data'!$B$2,0,10*ROW('Water Data'!F40))),CA46="Yes"),OFFSET('Water Data'!$F$9,0,10*ROW('Water Data'!F40)),IF(AND(ISTEXT(OFFSET('Water Data'!$B$2,0,10*ROW('Water Data'!F40))),CA46="No",ISNUMBER(OFFSET('Water Data'!$F$9,0,10*ROW('Water Data'!F40)))),CONCATENATE("[",ROUND(OFFSET('Water Data'!$F$9,0,10*ROW('Water Data'!F40)),0),"]"),IF(AND(ISTEXT(OFFSET('Water Data'!$B$2,0,10*ROW('Water Data'!F40))),CA46="",ISNUMBER(OFFSET('Water Data'!$F$9,0,10*ROW('Water Data'!F40)))),OFFSET('Water Data'!$F$9,0,10*ROW('Water Data'!F40)),NA())))</f>
        <v>#N/A</v>
      </c>
      <c r="M46" s="82" t="e">
        <f ca="true">+IF(AND(ISTEXT(OFFSET('Water Data'!$B$2,0,10*ROW('Water Data'!G40))),CB46="Yes"),100-OFFSET('Water Data'!$G$4,0,10*ROW('Water Data'!G40)),IF(AND(ISTEXT(OFFSET('Water Data'!$B$2,0,10*ROW('Water Data'!G40))),CB46="No",ISNUMBER(OFFSET('Water Data'!$G$4,0,10*ROW('Water Data'!G40)))),CONCATENATE("[",ROUND(100-OFFSET('Water Data'!$G$4,0,10*ROW('Water Data'!G40)),0),"]"),IF(AND(ISTEXT(OFFSET('Water Data'!$B$2,0,10*ROW('Water Data'!G40))),CB46="",ISNUMBER(OFFSET('Water Data'!$G$4,0,10*ROW('Water Data'!G40)))),100-OFFSET('Water Data'!$G$4,0,10*ROW('Water Data'!G40)),NA())))</f>
        <v>#N/A</v>
      </c>
      <c r="N46" s="82" t="e">
        <f ca="true">+IF(AND(ISTEXT(OFFSET('Water Data'!$B$2,0,10*ROW('Water Data'!G40))),CC46="Yes"),OFFSET('Water Data'!$G$6,0,10*ROW('Water Data'!G40)),IF(AND(ISTEXT(OFFSET('Water Data'!$B$2,0,10*ROW('Water Data'!G40))),CC46="No",ISNUMBER(OFFSET('Water Data'!$G$6,0,10*ROW('Water Data'!G40)))),CONCATENATE("[",ROUND(OFFSET('Water Data'!$G$6,0,10*ROW('Water Data'!G40)),0),"]"),IF(AND(ISTEXT(OFFSET('Water Data'!$B$2,0,10*ROW('Water Data'!G40))),CC46="",ISNUMBER(OFFSET('Water Data'!$G$6,0,10*ROW('Water Data'!G40)))),OFFSET('Water Data'!$G$6,0,10*ROW('Water Data'!G40)),NA())))</f>
        <v>#N/A</v>
      </c>
      <c r="O46" s="82" t="e">
        <f ca="true">+IF(AND(ISTEXT(OFFSET('Water Data'!$B$2,0,10*ROW('Water Data'!G40))),CD46="Yes"),OFFSET('Water Data'!$G$9,0,10*ROW('Water Data'!G40)),IF(AND(ISTEXT(OFFSET('Water Data'!$B$2,0,10*ROW('Water Data'!G40))),CD46="No",ISNUMBER(OFFSET('Water Data'!$G$9,0,10*ROW('Water Data'!G40)))),CONCATENATE("[",ROUND(OFFSET('Water Data'!$G$9,0,10*ROW('Water Data'!G40)),0),"]"),IF(AND(ISTEXT(OFFSET('Water Data'!$B$2,0,10*ROW('Water Data'!G40))),CD46="",ISNUMBER(OFFSET('Water Data'!$G$9,0,10*ROW('Water Data'!G40)))),OFFSET('Water Data'!$G$9,0,10*ROW('Water Data'!G40)),NA())))</f>
        <v>#N/A</v>
      </c>
      <c r="P46" s="82" t="e">
        <f ca="true">+IF(AND(ISTEXT(OFFSET('Water Data'!$B$2,0,10*ROW('Water Data'!H40))),CE46="Yes"),100-OFFSET('Water Data'!$H$4,0,10*ROW('Water Data'!H40)),IF(AND(ISTEXT(OFFSET('Water Data'!$B$2,0,10*ROW('Water Data'!H40))),CE46="No",ISNUMBER(OFFSET('Water Data'!$H$4,0,10*ROW('Water Data'!H40)))),CONCATENATE("[",ROUND(100-OFFSET('Water Data'!$H$4,0,10*ROW('Water Data'!H40)),0),"]"),IF(AND(ISTEXT(OFFSET('Water Data'!$B$2,0,10*ROW('Water Data'!H40))),CE46="",ISNUMBER(OFFSET('Water Data'!$H$4,0,10*ROW('Water Data'!H40)))),100-OFFSET('Water Data'!$H$4,0,10*ROW('Water Data'!H40)),NA())))</f>
        <v>#N/A</v>
      </c>
      <c r="Q46" s="82" t="e">
        <f ca="true">+IF(AND(ISTEXT(OFFSET('Water Data'!$B$2,0,10*ROW('Water Data'!H40))),CF46="Yes"),OFFSET('Water Data'!$H$6,0,10*ROW('Water Data'!H40)),IF(AND(ISTEXT(OFFSET('Water Data'!$B$2,0,10*ROW('Water Data'!H40))),CF46="No",ISNUMBER(OFFSET('Water Data'!$H$6,0,10*ROW('Water Data'!H40)))),CONCATENATE("[",ROUND(OFFSET('Water Data'!$H$6,0,10*ROW('Water Data'!H40)),0),"]"),IF(AND(ISTEXT(OFFSET('Water Data'!$B$2,0,10*ROW('Water Data'!H40))),CF46="",ISNUMBER(OFFSET('Water Data'!$H$6,0,10*ROW('Water Data'!H40)))),OFFSET('Water Data'!$H$6,0,10*ROW('Water Data'!H40)),NA())))</f>
        <v>#N/A</v>
      </c>
      <c r="R46" s="82" t="e">
        <f ca="true">+IF(AND(ISTEXT(OFFSET('Water Data'!$B$2,0,10*ROW('Water Data'!H40))),CG46="Yes"),OFFSET('Water Data'!$H$9,0,10*ROW('Water Data'!H40)),IF(AND(ISTEXT(OFFSET('Water Data'!$B$2,0,10*ROW('Water Data'!H40))),CG46="No",ISNUMBER(OFFSET('Water Data'!$H$9,0,10*ROW('Water Data'!H40)))),CONCATENATE("[",ROUND(OFFSET('Water Data'!$H$9,0,10*ROW('Water Data'!H40)),0),"]"),IF(AND(ISTEXT(OFFSET('Water Data'!$B$2,0,10*ROW('Water Data'!H40))),CG46="",ISNUMBER(OFFSET('Water Data'!$H$9,0,10*ROW('Water Data'!H40)))),OFFSET('Water Data'!$H$9,0,10*ROW('Water Data'!H40)),NA())))</f>
        <v>#N/A</v>
      </c>
      <c r="S46" s="82" t="e">
        <f ca="true">+IF(AND(ISTEXT(OFFSET('Water Data'!$B$2,0,10*ROW('Water Data'!I40))),CH46="Yes"),100-OFFSET('Water Data'!$I$4,0,10*ROW('Water Data'!I40)),IF(AND(ISTEXT(OFFSET('Water Data'!$B$2,0,10*ROW('Water Data'!I40))),CH46="No",ISNUMBER(OFFSET('Water Data'!$I$4,0,10*ROW('Water Data'!I40)))),CONCATENATE("[",ROUND(100-OFFSET('Water Data'!$I$4,0,10*ROW('Water Data'!I40)),0),"]"),IF(AND(ISTEXT(OFFSET('Water Data'!$B$2,0,10*ROW('Water Data'!I40))),CH46="",ISNUMBER(OFFSET('Water Data'!$I$4,0,10*ROW('Water Data'!I40)))),100-OFFSET('Water Data'!$I$4,0,10*ROW('Water Data'!I40)),NA())))</f>
        <v>#N/A</v>
      </c>
      <c r="T46" s="82" t="e">
        <f ca="true">+IF(AND(ISTEXT(OFFSET('Water Data'!$B$2,0,10*ROW('Water Data'!I40))),CI46="Yes"),OFFSET('Water Data'!$I$6,0,10*ROW('Water Data'!I40)),IF(AND(ISTEXT(OFFSET('Water Data'!$B$2,0,10*ROW('Water Data'!I40))),CI46="No",ISNUMBER(OFFSET('Water Data'!$I$6,0,10*ROW('Water Data'!I40)))),CONCATENATE("[",ROUND(OFFSET('Water Data'!$I$6,0,10*ROW('Water Data'!I40)),0),"]"),IF(AND(ISTEXT(OFFSET('Water Data'!$B$2,0,10*ROW('Water Data'!I40))),CI46="",ISNUMBER(OFFSET('Water Data'!$I$6,0,10*ROW('Water Data'!I40)))),OFFSET('Water Data'!$I$6,0,10*ROW('Water Data'!I40)),NA())))</f>
        <v>#N/A</v>
      </c>
      <c r="U46" s="82" t="e">
        <f ca="true">+IF(AND(ISTEXT(OFFSET('Water Data'!$B$2,0,10*ROW('Water Data'!I40))),CJ46="Yes"),OFFSET('Water Data'!$I$9,0,10*ROW('Water Data'!I40)),IF(AND(ISTEXT(OFFSET('Water Data'!$B$2,0,10*ROW('Water Data'!I40))),CJ46="No",ISNUMBER(OFFSET('Water Data'!$I$9,0,10*ROW('Water Data'!I40)))),CONCATENATE("[",ROUND(OFFSET('Water Data'!$I$9,0,10*ROW('Water Data'!I40)),0),"]"),IF(AND(ISTEXT(OFFSET('Water Data'!$B$2,0,10*ROW('Water Data'!I40))),CJ46="",ISNUMBER(OFFSET('Water Data'!$I$9,0,10*ROW('Water Data'!I40)))),OFFSET('Water Data'!$I$9,0,10*ROW('Water Data'!I40)),NA())))</f>
        <v>#N/A</v>
      </c>
      <c r="V46" s="83" t="e">
        <f ca="true">+IF(AND(ISTEXT(OFFSET('Sanitation Data'!$B$2,0,10*ROW('Sanitation Data'!D40))),CK46="Yes"),100-OFFSET('Sanitation Data'!$D$4,0,10*ROW('Sanitation Data'!D40)),IF(AND(ISTEXT(OFFSET('Sanitation Data'!$B$2,0,10*ROW('Sanitation Data'!D40))),CK46="No",ISNUMBER(OFFSET('Sanitation Data'!$D$4,0,10*ROW('Sanitation Data'!D40)))),CONCATENATE("[",ROUND(100-OFFSET('Sanitation Data'!$D$4,0,10*ROW('Sanitation Data'!D40)),0),"]"),IF(AND(ISTEXT(OFFSET('Sanitation Data'!$B$2,0,10*ROW('Sanitation Data'!D40))),CK46="",ISNUMBER(OFFSET('Sanitation Data'!$D$4,0,10*ROW('Sanitation Data'!D40)))),100-OFFSET('Sanitation Data'!$D$4,0,10*ROW('Sanitation Data'!D40)),NA())))</f>
        <v>#N/A</v>
      </c>
      <c r="W46" s="83" t="e">
        <f ca="true">+IF(AND(ISTEXT(OFFSET('Sanitation Data'!$B$2,0,10*ROW('Sanitation Data'!D40))),CL46="Yes"),OFFSET('Sanitation Data'!$D$6,0,10*ROW('Sanitation Data'!D40)),IF(AND(ISTEXT(OFFSET('Sanitation Data'!$B$2,0,10*ROW('Sanitation Data'!D40))),CL46="No",ISNUMBER(OFFSET('Sanitation Data'!$D$6,0,10*ROW('Sanitation Data'!D40)))),CONCATENATE("[",ROUND(OFFSET('Sanitation Data'!$D$6,0,10*ROW('Sanitation Data'!D40)),0),"]"),IF(AND(ISTEXT(OFFSET('Sanitation Data'!$B$2,0,10*ROW('Sanitation Data'!D40))),CL46="",ISNUMBER(OFFSET('Sanitation Data'!$D$6,0,10*ROW('Sanitation Data'!D40)))),OFFSET('Sanitation Data'!$D$6,0,10*ROW('Sanitation Data'!D40)),NA())))</f>
        <v>#N/A</v>
      </c>
      <c r="X46" s="83" t="e">
        <f ca="true">+IF(AND(ISTEXT(OFFSET('Sanitation Data'!$B$2,0,10*ROW('Sanitation Data'!D40))),CM46="Yes"),OFFSET('Sanitation Data'!$D$10,0,10*ROW('Sanitation Data'!D40)),IF(AND(ISTEXT(OFFSET('Sanitation Data'!$B$2,0,10*ROW('Sanitation Data'!D40))),CM46="No",ISNUMBER(OFFSET('Sanitation Data'!$D$10,0,10*ROW('Sanitation Data'!D40)))),CONCATENATE("[",ROUND(OFFSET('Sanitation Data'!$D$10,0,10*ROW('Sanitation Data'!D40)),0),"]"),IF(AND(ISTEXT(OFFSET('Sanitation Data'!$B$2,0,10*ROW('Sanitation Data'!D40))),CM46="",ISNUMBER(OFFSET('Sanitation Data'!$D$10,0,10*ROW('Sanitation Data'!D40)))),OFFSET('Sanitation Data'!$D$10,0,10*ROW('Sanitation Data'!D40)),NA())))</f>
        <v>#N/A</v>
      </c>
      <c r="Y46" s="83" t="e">
        <f ca="true">+IF(AND(ISTEXT(OFFSET('Sanitation Data'!$B$2,0,10*ROW('Sanitation Data'!D40))),CN46="Yes"),OFFSET('Sanitation Data'!$D$11,0,10*ROW('Sanitation Data'!D40)),IF(AND(ISTEXT(OFFSET('Sanitation Data'!$B$2,0,10*ROW('Sanitation Data'!D40))),CN46="No",ISNUMBER(OFFSET('Sanitation Data'!$D$11,0,10*ROW('Sanitation Data'!D40)))),CONCATENATE("[",ROUND(OFFSET('Sanitation Data'!$D$11,0,10*ROW('Sanitation Data'!D40)),0),"]"),IF(AND(ISTEXT(OFFSET('Sanitation Data'!$B$2,0,10*ROW('Sanitation Data'!D40))),CN46="",ISNUMBER(OFFSET('Sanitation Data'!$D$11,0,10*ROW('Sanitation Data'!D40)))),OFFSET('Sanitation Data'!$D$11,0,10*ROW('Sanitation Data'!D40)),NA())))</f>
        <v>#N/A</v>
      </c>
      <c r="Z46" s="83" t="e">
        <f ca="true">+IF(AND(ISTEXT(OFFSET('Sanitation Data'!$B$2,0,10*ROW('Sanitation Data'!D40))),CO46="Yes"),OFFSET('Sanitation Data'!$D$12,0,10*ROW('Sanitation Data'!D40)),IF(AND(ISTEXT(OFFSET('Sanitation Data'!$B$2,0,10*ROW('Sanitation Data'!D40))),CO46="No",ISNUMBER(OFFSET('Sanitation Data'!$D$12,0,10*ROW('Sanitation Data'!D40)))),CONCATENATE("[",ROUND(OFFSET('Sanitation Data'!$D$12,0,10*ROW('Sanitation Data'!D40)),0),"]"),IF(AND(ISTEXT(OFFSET('Sanitation Data'!$B$2,0,10*ROW('Sanitation Data'!D40))),CO46="",ISNUMBER(OFFSET('Sanitation Data'!$D$12,0,10*ROW('Sanitation Data'!D40)))),OFFSET('Sanitation Data'!$D$12,0,10*ROW('Sanitation Data'!D40)),NA())))</f>
        <v>#N/A</v>
      </c>
      <c r="AA46" s="83" t="e">
        <f ca="true">+IF(AND(ISTEXT(OFFSET('Sanitation Data'!$B$2,0,10*ROW('Sanitation Data'!E40))),CP46="Yes"),100-OFFSET('Sanitation Data'!$E$4,0,10*ROW('Sanitation Data'!E40)),IF(AND(ISTEXT(OFFSET('Sanitation Data'!$B$2,0,10*ROW('Sanitation Data'!E40))),CP46="No",ISNUMBER(OFFSET('Sanitation Data'!$E$4,0,10*ROW('Sanitation Data'!E40)))),CONCATENATE("[",ROUND(100-OFFSET('Sanitation Data'!$E$4,0,10*ROW('Sanitation Data'!E40)),0),"]"),IF(AND(ISTEXT(OFFSET('Sanitation Data'!$B$2,0,10*ROW('Sanitation Data'!E40))),CP46="",ISNUMBER(OFFSET('Sanitation Data'!$E$4,0,10*ROW('Sanitation Data'!E40)))),100-OFFSET('Sanitation Data'!$E$4,0,10*ROW('Sanitation Data'!E40)),NA())))</f>
        <v>#N/A</v>
      </c>
      <c r="AB46" s="83" t="e">
        <f ca="true">+IF(AND(ISTEXT(OFFSET('Sanitation Data'!$B$2,0,10*ROW('Sanitation Data'!E40))),CQ46="Yes"),OFFSET('Sanitation Data'!$E$6,0,10*ROW('Sanitation Data'!H40)),IF(AND(ISTEXT(OFFSET('Sanitation Data'!$B$2,0,10*ROW('Sanitation Data'!E40))),CQ46="No",ISNUMBER(OFFSET('Sanitation Data'!$E$6,0,10*ROW('Sanitation Data'!E40)))),CONCATENATE("[",ROUND(OFFSET('Sanitation Data'!$E$6,0,10*ROW('Sanitation Data'!E40)),0),"]"),IF(AND(ISTEXT(OFFSET('Sanitation Data'!$B$2,0,10*ROW('Sanitation Data'!E40))),CQ46="",ISNUMBER(OFFSET('Sanitation Data'!$E$6,0,10*ROW('Sanitation Data'!E40)))),OFFSET('Sanitation Data'!$E$6,0,10*ROW('Sanitation Data'!E40)),NA())))</f>
        <v>#N/A</v>
      </c>
      <c r="AC46" s="83" t="e">
        <f ca="true">+IF(AND(ISTEXT(OFFSET('Sanitation Data'!$B$2,0,10*ROW('Sanitation Data'!E40))),CR46="Yes"),OFFSET('Sanitation Data'!$E$10,0,10*ROW('Sanitation Data'!E40)),IF(AND(ISTEXT(OFFSET('Sanitation Data'!$B$2,0,10*ROW('Sanitation Data'!E40))),CR46="No",ISNUMBER(OFFSET('Sanitation Data'!$E$10,0,10*ROW('Sanitation Data'!E40)))),CONCATENATE("[",ROUND(OFFSET('Sanitation Data'!$E$10,0,10*ROW('Sanitation Data'!E40)),0),"]"),IF(AND(ISTEXT(OFFSET('Sanitation Data'!$B$2,0,10*ROW('Sanitation Data'!E40))),CR46="",ISNUMBER(OFFSET('Sanitation Data'!$E$10,0,10*ROW('Sanitation Data'!E40)))),OFFSET('Sanitation Data'!$E$10,0,10*ROW('Sanitation Data'!E40)),NA())))</f>
        <v>#N/A</v>
      </c>
      <c r="AD46" s="83" t="e">
        <f ca="true">+IF(AND(ISTEXT(OFFSET('Sanitation Data'!$B$2,0,10*ROW('Sanitation Data'!E40))),CS46="Yes"),OFFSET('Sanitation Data'!$E$11,0,10*ROW('Sanitation Data'!E40)),IF(AND(ISTEXT(OFFSET('Sanitation Data'!$B$2,0,10*ROW('Sanitation Data'!E40))),CS46="No",ISNUMBER(OFFSET('Sanitation Data'!$E$11,0,10*ROW('Sanitation Data'!E40)))),CONCATENATE("[",ROUND(OFFSET('Sanitation Data'!$E$11,0,10*ROW('Sanitation Data'!E40)),0),"]"),IF(AND(ISTEXT(OFFSET('Sanitation Data'!$B$2,0,10*ROW('Sanitation Data'!E40))),CS46="",ISNUMBER(OFFSET('Sanitation Data'!$E$11,0,10*ROW('Sanitation Data'!E40)))),OFFSET('Sanitation Data'!$E$11,0,10*ROW('Sanitation Data'!E40)),NA())))</f>
        <v>#N/A</v>
      </c>
      <c r="AE46" s="83" t="e">
        <f ca="true">+IF(AND(ISTEXT(OFFSET('Sanitation Data'!$B$2,0,10*ROW('Sanitation Data'!E40))),CT46="Yes"),OFFSET('Sanitation Data'!$E$12,0,10*ROW('Sanitation Data'!E40)),IF(AND(ISTEXT(OFFSET('Sanitation Data'!$B$2,0,10*ROW('Sanitation Data'!E40))),CT46="No",ISNUMBER(OFFSET('Sanitation Data'!$E$12,0,10*ROW('Sanitation Data'!E40)))),CONCATENATE("[",ROUND(OFFSET('Sanitation Data'!$E$12,0,10*ROW('Sanitation Data'!E40)),0),"]"),IF(AND(ISTEXT(OFFSET('Sanitation Data'!$B$2,0,10*ROW('Sanitation Data'!E40))),CT46="",ISNUMBER(OFFSET('Sanitation Data'!$E$12,0,10*ROW('Sanitation Data'!E40)))),OFFSET('Sanitation Data'!$E$12,0,10*ROW('Sanitation Data'!E40)),NA())))</f>
        <v>#N/A</v>
      </c>
      <c r="AF46" s="83" t="e">
        <f ca="true">+IF(AND(ISTEXT(OFFSET('Sanitation Data'!$B$2,0,10*ROW('Sanitation Data'!F40))),CU46="Yes"),100-OFFSET('Sanitation Data'!$F$4,0,10*ROW('Sanitation Data'!F40)),IF(AND(ISTEXT(OFFSET('Sanitation Data'!$B$2,0,10*ROW('Sanitation Data'!F40))),CU46="No",ISNUMBER(OFFSET('Sanitation Data'!$F$4,0,10*ROW('Sanitation Data'!F40)))),CONCATENATE("[",ROUND(100-OFFSET('Sanitation Data'!$F$4,0,10*ROW('Sanitation Data'!F40)),0),"]"),IF(AND(ISTEXT(OFFSET('Sanitation Data'!$B$2,0,10*ROW('Sanitation Data'!F40))),CU46="",ISNUMBER(OFFSET('Sanitation Data'!$F$4,0,10*ROW('Sanitation Data'!F40)))),100-OFFSET('Sanitation Data'!$F$4,0,10*ROW('Sanitation Data'!F40)),NA())))</f>
        <v>#N/A</v>
      </c>
      <c r="AG46" s="83" t="e">
        <f ca="true">+IF(AND(ISTEXT(OFFSET('Sanitation Data'!$B$2,0,10*ROW('Sanitation Data'!F40))),CV46="Yes"),OFFSET('Sanitation Data'!$F$6,0,10*ROW('Sanitation Data'!F40)),IF(AND(ISTEXT(OFFSET('Sanitation Data'!$B$2,0,10*ROW('Sanitation Data'!F40))),CV46="No",ISNUMBER(OFFSET('Sanitation Data'!$F$6,0,10*ROW('Sanitation Data'!F40)))),CONCATENATE("[",ROUND(OFFSET('Sanitation Data'!$F$6,0,10*ROW('Sanitation Data'!F40)),0),"]"),IF(AND(ISTEXT(OFFSET('Sanitation Data'!$B$2,0,10*ROW('Sanitation Data'!F40))),CV46="",ISNUMBER(OFFSET('Sanitation Data'!$F$6,0,10*ROW('Sanitation Data'!F40)))),OFFSET('Sanitation Data'!$F$6,0,10*ROW('Sanitation Data'!F40)),NA())))</f>
        <v>#N/A</v>
      </c>
      <c r="AH46" s="83" t="e">
        <f ca="true">+IF(AND(ISTEXT(OFFSET('Sanitation Data'!$B$2,0,10*ROW('Sanitation Data'!F40))),CW46="Yes"),OFFSET('Sanitation Data'!$F$10,0,10*ROW('Sanitation Data'!F40)),IF(AND(ISTEXT(OFFSET('Sanitation Data'!$B$2,0,10*ROW('Sanitation Data'!F40))),CW46="No",ISNUMBER(OFFSET('Sanitation Data'!$F$10,0,10*ROW('Sanitation Data'!F40)))),CONCATENATE("[",ROUND(OFFSET('Sanitation Data'!$F$10,0,10*ROW('Sanitation Data'!F40)),0),"]"),IF(AND(ISTEXT(OFFSET('Sanitation Data'!$B$2,0,10*ROW('Sanitation Data'!F40))),CW46="",ISNUMBER(OFFSET('Sanitation Data'!$F$10,0,10*ROW('Sanitation Data'!F40)))),OFFSET('Sanitation Data'!$F$10,0,10*ROW('Sanitation Data'!F40)),NA())))</f>
        <v>#N/A</v>
      </c>
      <c r="AI46" s="83" t="e">
        <f ca="true">+IF(AND(ISTEXT(OFFSET('Sanitation Data'!$B$2,0,10*ROW('Sanitation Data'!F40))),CX46="Yes"),OFFSET('Sanitation Data'!$F$11,0,10*ROW('Sanitation Data'!F40)),IF(AND(ISTEXT(OFFSET('Sanitation Data'!$B$2,0,10*ROW('Sanitation Data'!F40))),CX46="No",ISNUMBER(OFFSET('Sanitation Data'!$F$11,0,10*ROW('Sanitation Data'!F40)))),CONCATENATE("[",ROUND(OFFSET('Sanitation Data'!$F$11,0,10*ROW('Sanitation Data'!F40)),0),"]"),IF(AND(ISTEXT(OFFSET('Sanitation Data'!$B$2,0,10*ROW('Sanitation Data'!F40))),CX46="",ISNUMBER(OFFSET('Sanitation Data'!$F$11,0,10*ROW('Sanitation Data'!F40)))),OFFSET('Sanitation Data'!$F$11,0,10*ROW('Sanitation Data'!F40)),NA())))</f>
        <v>#N/A</v>
      </c>
      <c r="AJ46" s="83" t="e">
        <f ca="true">+IF(AND(ISTEXT(OFFSET('Sanitation Data'!$B$2,0,10*ROW('Sanitation Data'!F40))),CY46="Yes"),OFFSET('Sanitation Data'!$F$12,0,10*ROW('Sanitation Data'!F40)),IF(AND(ISTEXT(OFFSET('Sanitation Data'!$B$2,0,10*ROW('Sanitation Data'!F40))),CY46="No",ISNUMBER(OFFSET('Sanitation Data'!$F$12,0,10*ROW('Sanitation Data'!F40)))),CONCATENATE("[",ROUND(OFFSET('Sanitation Data'!$F$12,0,10*ROW('Sanitation Data'!F40)),0),"]"),IF(AND(ISTEXT(OFFSET('Sanitation Data'!$B$2,0,10*ROW('Sanitation Data'!F40))),CY46="",ISNUMBER(OFFSET('Sanitation Data'!$F$12,0,10*ROW('Sanitation Data'!F40)))),OFFSET('Sanitation Data'!$F$12,0,10*ROW('Sanitation Data'!F40)),NA())))</f>
        <v>#N/A</v>
      </c>
      <c r="AK46" s="83" t="e">
        <f ca="true">+IF(AND(ISTEXT(OFFSET('Sanitation Data'!$B$2,0,10*ROW('Sanitation Data'!G40))),CZ46="Yes"),100-OFFSET('Sanitation Data'!$G$4,0,10*ROW('Sanitation Data'!G40)),IF(AND(ISTEXT(OFFSET('Sanitation Data'!$B$2,0,10*ROW('Sanitation Data'!G40))),CZ46="No",ISNUMBER(OFFSET('Sanitation Data'!$G$4,0,10*ROW('Sanitation Data'!G40)))),CONCATENATE("[",ROUND(100-OFFSET('Sanitation Data'!$G$4,0,10*ROW('Sanitation Data'!G40)),0),"]"),IF(AND(ISTEXT(OFFSET('Sanitation Data'!$B$2,0,10*ROW('Sanitation Data'!G40))),CZ46="",ISNUMBER(OFFSET('Sanitation Data'!$G$4,0,10*ROW('Sanitation Data'!G40)))),100-OFFSET('Sanitation Data'!$G$4,0,10*ROW('Sanitation Data'!G40)),NA())))</f>
        <v>#N/A</v>
      </c>
      <c r="AL46" s="83" t="e">
        <f ca="true">+IF(AND(ISTEXT(OFFSET('Sanitation Data'!$B$2,0,10*ROW('Sanitation Data'!G40))),DA46="Yes"),OFFSET('Sanitation Data'!$G$6,0,10*ROW('Sanitation Data'!G40)),IF(AND(ISTEXT(OFFSET('Sanitation Data'!$B$2,0,10*ROW('Sanitation Data'!G40))),DA46="No",ISNUMBER(OFFSET('Sanitation Data'!$G$6,0,10*ROW('Sanitation Data'!G40)))),CONCATENATE("[",ROUND(OFFSET('Sanitation Data'!$G$6,0,10*ROW('Sanitation Data'!G40)),0),"]"),IF(AND(ISTEXT(OFFSET('Sanitation Data'!$B$2,0,10*ROW('Sanitation Data'!G40))),DA46="",ISNUMBER(OFFSET('Sanitation Data'!$G$6,0,10*ROW('Sanitation Data'!G40)))),OFFSET('Sanitation Data'!$G$6,0,10*ROW('Sanitation Data'!G40)),NA())))</f>
        <v>#N/A</v>
      </c>
      <c r="AM46" s="83" t="e">
        <f ca="true">+IF(AND(ISTEXT(OFFSET('Sanitation Data'!$B$2,0,10*ROW('Sanitation Data'!G40))),DB46="Yes"),OFFSET('Sanitation Data'!$G$10,0,10*ROW('Sanitation Data'!G40)),IF(AND(ISTEXT(OFFSET('Sanitation Data'!$B$2,0,10*ROW('Sanitation Data'!G40))),DB46="No",ISNUMBER(OFFSET('Sanitation Data'!$G$10,0,10*ROW('Sanitation Data'!G40)))),CONCATENATE("[",ROUND(OFFSET('Sanitation Data'!$G$10,0,10*ROW('Sanitation Data'!G40)),0),"]"),IF(AND(ISTEXT(OFFSET('Sanitation Data'!$B$2,0,10*ROW('Sanitation Data'!G40))),DB46="",ISNUMBER(OFFSET('Sanitation Data'!$G$10,0,10*ROW('Sanitation Data'!G40)))),OFFSET('Sanitation Data'!$G$10,0,10*ROW('Sanitation Data'!G40)),NA())))</f>
        <v>#N/A</v>
      </c>
      <c r="AN46" s="83" t="e">
        <f ca="true">+IF(AND(ISTEXT(OFFSET('Sanitation Data'!$B$2,0,10*ROW('Sanitation Data'!G40))),DC46="Yes"),OFFSET('Sanitation Data'!$G$11,0,10*ROW('Sanitation Data'!G40)),IF(AND(ISTEXT(OFFSET('Sanitation Data'!$B$2,0,10*ROW('Sanitation Data'!G40))),DC46="No",ISNUMBER(OFFSET('Sanitation Data'!$G$11,0,10*ROW('Sanitation Data'!G40)))),CONCATENATE("[",ROUND(OFFSET('Sanitation Data'!$G$11,0,10*ROW('Sanitation Data'!G40)),0),"]"),IF(AND(ISTEXT(OFFSET('Sanitation Data'!$B$2,0,10*ROW('Sanitation Data'!G40))),DC46="",ISNUMBER(OFFSET('Sanitation Data'!$G$11,0,10*ROW('Sanitation Data'!G40)))),OFFSET('Sanitation Data'!$G$11,0,10*ROW('Sanitation Data'!G40)),NA())))</f>
        <v>#N/A</v>
      </c>
      <c r="AO46" s="83" t="e">
        <f ca="true">+IF(AND(ISTEXT(OFFSET('Sanitation Data'!$B$2,0,10*ROW('Sanitation Data'!G40))),DD46="Yes"),OFFSET('Sanitation Data'!$G$12,0,10*ROW('Sanitation Data'!G40)),IF(AND(ISTEXT(OFFSET('Sanitation Data'!$B$2,0,10*ROW('Sanitation Data'!G40))),DD46="No",ISNUMBER(OFFSET('Sanitation Data'!$G$12,0,10*ROW('Sanitation Data'!G40)))),CONCATENATE("[",ROUND(OFFSET('Sanitation Data'!$G$12,0,10*ROW('Sanitation Data'!G40)),0),"]"),IF(AND(ISTEXT(OFFSET('Sanitation Data'!$B$2,0,10*ROW('Sanitation Data'!G40))),DD46="",ISNUMBER(OFFSET('Sanitation Data'!$G$12,0,10*ROW('Sanitation Data'!G40)))),OFFSET('Sanitation Data'!$G$12,0,10*ROW('Sanitation Data'!G40)),NA())))</f>
        <v>#N/A</v>
      </c>
      <c r="AP46" s="83" t="e">
        <f ca="true">+IF(AND(ISTEXT(OFFSET('Sanitation Data'!$B$2,0,10*ROW('Sanitation Data'!H40))),DE46="Yes"),100-OFFSET('Sanitation Data'!$H$4,0,10*ROW('Sanitation Data'!H40)),IF(AND(ISTEXT(OFFSET('Sanitation Data'!$B$2,0,10*ROW('Sanitation Data'!H40))),DE46="No",ISNUMBER(OFFSET('Sanitation Data'!$H$4,0,10*ROW('Sanitation Data'!H40)))),CONCATENATE("[",ROUND(100-OFFSET('Sanitation Data'!$H$4,0,10*ROW('Sanitation Data'!H40)),0),"]"),IF(AND(ISTEXT(OFFSET('Sanitation Data'!$B$2,0,10*ROW('Sanitation Data'!H40))),DE46="",ISNUMBER(OFFSET('Sanitation Data'!$H$4,0,10*ROW('Sanitation Data'!H40)))),100-OFFSET('Sanitation Data'!$H$4,0,10*ROW('Sanitation Data'!H40)),NA())))</f>
        <v>#N/A</v>
      </c>
      <c r="AQ46" s="83" t="e">
        <f ca="true">+IF(AND(ISTEXT(OFFSET('Sanitation Data'!$B$2,0,10*ROW('Sanitation Data'!H40))),DF46="Yes"),OFFSET('Sanitation Data'!$H$6,0,10*ROW('Sanitation Data'!H40)),IF(AND(ISTEXT(OFFSET('Sanitation Data'!$B$2,0,10*ROW('Sanitation Data'!H40))),DF46="No",ISNUMBER(OFFSET('Sanitation Data'!$H$6,0,10*ROW('Sanitation Data'!H40)))),CONCATENATE("[",ROUND(OFFSET('Sanitation Data'!$H$6,0,10*ROW('Sanitation Data'!H40)),0),"]"),IF(AND(ISTEXT(OFFSET('Sanitation Data'!$B$2,0,10*ROW('Sanitation Data'!H40))),DF46="",ISNUMBER(OFFSET('Sanitation Data'!$H$6,0,10*ROW('Sanitation Data'!H40)))),OFFSET('Sanitation Data'!$H$6,0,10*ROW('Sanitation Data'!H40)),NA())))</f>
        <v>#N/A</v>
      </c>
      <c r="AR46" s="83" t="e">
        <f ca="true">+IF(AND(ISTEXT(OFFSET('Sanitation Data'!$B$2,0,10*ROW('Sanitation Data'!H40))),DG46="Yes"),OFFSET('Sanitation Data'!$H$10,0,10*ROW('Sanitation Data'!H40)),IF(AND(ISTEXT(OFFSET('Sanitation Data'!$B$2,0,10*ROW('Sanitation Data'!H40))),DG46="No",ISNUMBER(OFFSET('Sanitation Data'!$H$10,0,10*ROW('Sanitation Data'!H40)))),CONCATENATE("[",ROUND(OFFSET('Sanitation Data'!$H$10,0,10*ROW('Sanitation Data'!H40)),0),"]"),IF(AND(ISTEXT(OFFSET('Sanitation Data'!$B$2,0,10*ROW('Sanitation Data'!H40))),DG46="",ISNUMBER(OFFSET('Sanitation Data'!$H$10,0,10*ROW('Sanitation Data'!H40)))),OFFSET('Sanitation Data'!$H$10,0,10*ROW('Sanitation Data'!H40)),NA())))</f>
        <v>#N/A</v>
      </c>
      <c r="AS46" s="83" t="e">
        <f ca="true">+IF(AND(ISTEXT(OFFSET('Sanitation Data'!$B$2,0,10*ROW('Sanitation Data'!H40))),DH46="Yes"),OFFSET('Sanitation Data'!$H$11,0,10*ROW('Sanitation Data'!H40)),IF(AND(ISTEXT(OFFSET('Sanitation Data'!$B$2,0,10*ROW('Sanitation Data'!H40))),DH46="No",ISNUMBER(OFFSET('Sanitation Data'!$H$11,0,10*ROW('Sanitation Data'!H40)))),CONCATENATE("[",ROUND(OFFSET('Sanitation Data'!$H$11,0,10*ROW('Sanitation Data'!H40)),0),"]"),IF(AND(ISTEXT(OFFSET('Sanitation Data'!$B$2,0,10*ROW('Sanitation Data'!H40))),DH46="",ISNUMBER(OFFSET('Sanitation Data'!$H$11,0,10*ROW('Sanitation Data'!H40)))),OFFSET('Sanitation Data'!$H$11,0,10*ROW('Sanitation Data'!H40)),NA())))</f>
        <v>#N/A</v>
      </c>
      <c r="AT46" s="83" t="e">
        <f ca="true">+IF(AND(ISTEXT(OFFSET('Sanitation Data'!$B$2,0,10*ROW('Sanitation Data'!H40))),DI46="Yes"),OFFSET('Sanitation Data'!$H$12,0,10*ROW('Sanitation Data'!H40)),IF(AND(ISTEXT(OFFSET('Sanitation Data'!$B$2,0,10*ROW('Sanitation Data'!H40))),DI46="No",ISNUMBER(OFFSET('Sanitation Data'!$H$12,0,10*ROW('Sanitation Data'!H40)))),CONCATENATE("[",ROUND(OFFSET('Sanitation Data'!$H$12,0,10*ROW('Sanitation Data'!H40)),0),"]"),IF(AND(ISTEXT(OFFSET('Sanitation Data'!$B$2,0,10*ROW('Sanitation Data'!H40))),DI46="",ISNUMBER(OFFSET('Sanitation Data'!$H$12,0,10*ROW('Sanitation Data'!H40)))),OFFSET('Sanitation Data'!$H$12,0,10*ROW('Sanitation Data'!H40)),NA())))</f>
        <v>#N/A</v>
      </c>
      <c r="AU46" s="83" t="e">
        <f ca="true">+IF(AND(ISTEXT(OFFSET('Sanitation Data'!$B$2,0,10*ROW('Sanitation Data'!I40))),DJ46="Yes"),100-OFFSET('Sanitation Data'!$I$4,0,10*ROW('Sanitation Data'!I40)),IF(AND(ISTEXT(OFFSET('Sanitation Data'!$B$2,0,10*ROW('Sanitation Data'!I40))),DJ46="No",ISNUMBER(OFFSET('Sanitation Data'!$I$4,0,10*ROW('Sanitation Data'!I40)))),CONCATENATE("[",ROUND(100-OFFSET('Sanitation Data'!$I$4,0,10*ROW('Sanitation Data'!I40)),0),"]"),IF(AND(ISTEXT(OFFSET('Sanitation Data'!$B$2,0,10*ROW('Sanitation Data'!I40))),DJ46="",ISNUMBER(OFFSET('Sanitation Data'!$I$4,0,10*ROW('Sanitation Data'!I40)))),100-OFFSET('Sanitation Data'!$I$4,0,10*ROW('Sanitation Data'!I40)),NA())))</f>
        <v>#N/A</v>
      </c>
      <c r="AV46" s="83" t="e">
        <f ca="true">+IF(AND(ISTEXT(OFFSET('Sanitation Data'!$B$2,0,10*ROW('Sanitation Data'!I40))),DK46="Yes"),OFFSET('Sanitation Data'!$I$6,0,10*ROW('Sanitation Data'!I40)),IF(AND(ISTEXT(OFFSET('Sanitation Data'!$B$2,0,10*ROW('Sanitation Data'!I40))),DK46="No",ISNUMBER(OFFSET('Sanitation Data'!$I$6,0,10*ROW('Sanitation Data'!I40)))),CONCATENATE("[",ROUND(OFFSET('Sanitation Data'!$I$6,0,10*ROW('Sanitation Data'!I40)),0),"]"),IF(AND(ISTEXT(OFFSET('Sanitation Data'!$B$2,0,10*ROW('Sanitation Data'!I40))),DK46="",ISNUMBER(OFFSET('Sanitation Data'!$I$6,0,10*ROW('Sanitation Data'!I40)))),OFFSET('Sanitation Data'!$I$6,0,10*ROW('Sanitation Data'!I40)),NA())))</f>
        <v>#N/A</v>
      </c>
      <c r="AW46" s="83" t="e">
        <f ca="true">+IF(AND(ISTEXT(OFFSET('Sanitation Data'!$B$2,0,10*ROW('Sanitation Data'!I40))),DL46="Yes"),OFFSET('Sanitation Data'!$I$10,0,10*ROW('Sanitation Data'!I40)),IF(AND(ISTEXT(OFFSET('Sanitation Data'!$B$2,0,10*ROW('Sanitation Data'!I40))),DL46="No",ISNUMBER(OFFSET('Sanitation Data'!$I$10,0,10*ROW('Sanitation Data'!I40)))),CONCATENATE("[",ROUND(OFFSET('Sanitation Data'!$I$10,0,10*ROW('Sanitation Data'!I40)),0),"]"),IF(AND(ISTEXT(OFFSET('Sanitation Data'!$B$2,0,10*ROW('Sanitation Data'!I40))),DL46="",ISNUMBER(OFFSET('Sanitation Data'!$I$10,0,10*ROW('Sanitation Data'!I40)))),OFFSET('Sanitation Data'!$I$10,0,10*ROW('Sanitation Data'!I40)),NA())))</f>
        <v>#N/A</v>
      </c>
      <c r="AX46" s="83" t="e">
        <f ca="true">+IF(AND(ISTEXT(OFFSET('Sanitation Data'!$B$2,0,10*ROW('Sanitation Data'!I40))),DM46="Yes"),OFFSET('Sanitation Data'!$I$11,0,10*ROW('Sanitation Data'!I40)),IF(AND(ISTEXT(OFFSET('Sanitation Data'!$B$2,0,10*ROW('Sanitation Data'!I40))),DM46="No",ISNUMBER(OFFSET('Sanitation Data'!$I$11,0,10*ROW('Sanitation Data'!I40)))),CONCATENATE("[",ROUND(OFFSET('Sanitation Data'!$I$11,0,10*ROW('Sanitation Data'!I40)),0),"]"),IF(AND(ISTEXT(OFFSET('Sanitation Data'!$B$2,0,10*ROW('Sanitation Data'!I40))),DM46="",ISNUMBER(OFFSET('Sanitation Data'!$I$11,0,10*ROW('Sanitation Data'!I40)))),OFFSET('Sanitation Data'!$I$11,0,10*ROW('Sanitation Data'!I40)),NA())))</f>
        <v>#N/A</v>
      </c>
      <c r="AY46" s="83" t="e">
        <f ca="true">+IF(AND(ISTEXT(OFFSET('Sanitation Data'!$B$2,0,10*ROW('Sanitation Data'!I40))),DN46="Yes"),OFFSET('Sanitation Data'!$I$12,0,10*ROW('Sanitation Data'!I40)),IF(AND(ISTEXT(OFFSET('Sanitation Data'!$B$2,0,10*ROW('Sanitation Data'!I40))),DN46="No",ISNUMBER(OFFSET('Sanitation Data'!$I$12,0,10*ROW('Sanitation Data'!I40)))),CONCATENATE("[",ROUND(OFFSET('Sanitation Data'!$I$12,0,10*ROW('Sanitation Data'!I40)),0),"]"),IF(AND(ISTEXT(OFFSET('Sanitation Data'!$B$2,0,10*ROW('Sanitation Data'!I40))),DN46="",ISNUMBER(OFFSET('Sanitation Data'!$I$12,0,10*ROW('Sanitation Data'!I40)))),OFFSET('Sanitation Data'!$I$12,0,10*ROW('Sanitation Data'!I40)),NA())))</f>
        <v>#N/A</v>
      </c>
      <c r="AZ46" s="84" t="e">
        <f ca="true">+IF(AND(ISTEXT(OFFSET('Hygiene Data'!$B$2,0,10*ROW('Hygiene Data'!D40))),DO46="Yes"),OFFSET('Hygiene Data'!$D$5,0,10*ROW('Hygiene Data'!D40)),IF(AND(ISTEXT(OFFSET('Hygiene Data'!$B$2,0,10*ROW('Hygiene Data'!D40))),DO46="No",ISNUMBER(OFFSET('Hygiene Data'!$D$5,0,10*ROW('Hygiene Data'!D40)))),CONCATENATE("[",ROUND(OFFSET('Hygiene Data'!$D$5,0,10*ROW('Hygiene Data'!D40)),0),"]"),IF(AND(ISTEXT(OFFSET('Hygiene Data'!$B$2,0,10*ROW('Hygiene Data'!D40))),DO46="",ISNUMBER(OFFSET('Hygiene Data'!$D$5,0,10*ROW('Hygiene Data'!D40)))),OFFSET('Hygiene Data'!$D$5,0,10*ROW('Hygiene Data'!D40)),NA())))</f>
        <v>#N/A</v>
      </c>
      <c r="BA46" s="84" t="e">
        <f ca="true">+IF(AND(ISTEXT(OFFSET('Hygiene Data'!$B$2,0,10*ROW('Hygiene Data'!D40))),DP46="Yes"),OFFSET('Hygiene Data'!$D$7,0,10*ROW('Hygiene Data'!D40)),IF(AND(ISTEXT(OFFSET('Hygiene Data'!$B$2,0,10*ROW('Hygiene Data'!D40))),DP46="No",ISNUMBER(OFFSET('Hygiene Data'!$D$7,0,10*ROW('Hygiene Data'!D40)))),CONCATENATE("[",ROUND(OFFSET('Hygiene Data'!$D$7,0,10*ROW('Hygiene Data'!D40)),0),"]"),IF(AND(ISTEXT(OFFSET('Hygiene Data'!$B$2,0,10*ROW('Hygiene Data'!D40))),DP46="",ISNUMBER(OFFSET('Hygiene Data'!$D$7,0,10*ROW('Hygiene Data'!D40)))),OFFSET('Hygiene Data'!$D$7,0,10*ROW('Hygiene Data'!D40)),NA())))</f>
        <v>#N/A</v>
      </c>
      <c r="BB46" s="84" t="e">
        <f ca="true">+IF(AND(ISTEXT(OFFSET('Hygiene Data'!$B$2,0,10*ROW('Hygiene Data'!D40))),DQ46="Yes"),OFFSET('Hygiene Data'!$D$9,0,10*ROW('Hygiene Data'!D40)),IF(AND(ISTEXT(OFFSET('Hygiene Data'!$B$2,0,10*ROW('Hygiene Data'!D40))),DQ46="No",ISNUMBER(OFFSET('Hygiene Data'!$D$9,0,10*ROW('Hygiene Data'!D40)))),CONCATENATE("[",ROUND(OFFSET('Hygiene Data'!$D$9,0,10*ROW('Hygiene Data'!D40)),0),"]"),IF(AND(ISTEXT(OFFSET('Hygiene Data'!$B$2,0,10*ROW('Hygiene Data'!D40))),DQ46="",ISNUMBER(OFFSET('Hygiene Data'!$D$9,0,10*ROW('Hygiene Data'!D40)))),OFFSET('Hygiene Data'!$D$9,0,10*ROW('Hygiene Data'!D40)),NA())))</f>
        <v>#N/A</v>
      </c>
      <c r="BC46" s="84" t="e">
        <f ca="true">+IF(AND(ISTEXT(OFFSET('Hygiene Data'!$B$2,0,10*ROW('Hygiene Data'!E40))),DR46="Yes"),OFFSET('Hygiene Data'!$E$5,0,10*ROW('Hygiene Data'!E40)),IF(AND(ISTEXT(OFFSET('Hygiene Data'!$B$2,0,10*ROW('Hygiene Data'!E40))),DR46="No",ISNUMBER(OFFSET('Hygiene Data'!$E$5,0,10*ROW('Hygiene Data'!E40)))),CONCATENATE("[",ROUND(OFFSET('Hygiene Data'!$E$5,0,10*ROW('Hygiene Data'!E40)),0),"]"),IF(AND(ISTEXT(OFFSET('Hygiene Data'!$B$2,0,10*ROW('Hygiene Data'!E40))),DR46="",ISNUMBER(OFFSET('Hygiene Data'!$E$5,0,10*ROW('Hygiene Data'!E40)))),OFFSET('Hygiene Data'!$E$5,0,10*ROW('Hygiene Data'!E40)),NA())))</f>
        <v>#N/A</v>
      </c>
      <c r="BD46" s="84" t="e">
        <f ca="true">+IF(AND(ISTEXT(OFFSET('Hygiene Data'!$B$2,0,10*ROW('Hygiene Data'!E40))),DS46="Yes"),OFFSET('Hygiene Data'!$E$7,0,10*ROW('Hygiene Data'!E40)),IF(AND(ISTEXT(OFFSET('Hygiene Data'!$B$2,0,10*ROW('Hygiene Data'!E40))),DS46="No",ISNUMBER(OFFSET('Hygiene Data'!$E$7,0,10*ROW('Hygiene Data'!E40)))),CONCATENATE("[",ROUND(OFFSET('Hygiene Data'!$E$7,0,10*ROW('Hygiene Data'!E40)),0),"]"),IF(AND(ISTEXT(OFFSET('Hygiene Data'!$B$2,0,10*ROW('Hygiene Data'!E40))),DS46="",ISNUMBER(OFFSET('Hygiene Data'!$E$7,0,10*ROW('Hygiene Data'!E40)))),OFFSET('Hygiene Data'!$E$7,0,10*ROW('Hygiene Data'!E40)),NA())))</f>
        <v>#N/A</v>
      </c>
      <c r="BE46" s="84" t="e">
        <f ca="true">+IF(AND(ISTEXT(OFFSET('Hygiene Data'!$B$2,0,10*ROW('Hygiene Data'!E40))),DT46="Yes"),OFFSET('Hygiene Data'!$E$9,0,10*ROW('Hygiene Data'!E40)),IF(AND(ISTEXT(OFFSET('Hygiene Data'!$B$2,0,10*ROW('Hygiene Data'!E40))),DT46="No",ISNUMBER(OFFSET('Hygiene Data'!$E$9,0,10*ROW('Hygiene Data'!E40)))),CONCATENATE("[",ROUND(OFFSET('Hygiene Data'!$E$9,0,10*ROW('Hygiene Data'!E40)),0),"]"),IF(AND(ISTEXT(OFFSET('Hygiene Data'!$B$2,0,10*ROW('Hygiene Data'!E40))),DT46="",ISNUMBER(OFFSET('Hygiene Data'!$E$9,0,10*ROW('Hygiene Data'!E40)))),OFFSET('Hygiene Data'!$E$9,0,10*ROW('Hygiene Data'!E40)),NA())))</f>
        <v>#N/A</v>
      </c>
      <c r="BF46" s="84" t="e">
        <f ca="true">+IF(AND(ISTEXT(OFFSET('Hygiene Data'!$B$2,0,10*ROW('Hygiene Data'!F40))),DU46="Yes"),OFFSET('Hygiene Data'!$F$5,0,10*ROW('Hygiene Data'!F40)),IF(AND(ISTEXT(OFFSET('Hygiene Data'!$B$2,0,10*ROW('Hygiene Data'!F40))),DU46="No",ISNUMBER(OFFSET('Hygiene Data'!$F$5,0,10*ROW('Hygiene Data'!F40)))),CONCATENATE("[",ROUND(OFFSET('Hygiene Data'!$F$5,0,10*ROW('Hygiene Data'!F40)),0),"]"),IF(AND(ISTEXT(OFFSET('Hygiene Data'!$B$2,0,10*ROW('Hygiene Data'!F40))),DU46="",ISNUMBER(OFFSET('Hygiene Data'!$F$5,0,10*ROW('Hygiene Data'!F40)))),OFFSET('Hygiene Data'!$F$5,0,10*ROW('Hygiene Data'!F40)),NA())))</f>
        <v>#N/A</v>
      </c>
      <c r="BG46" s="84" t="e">
        <f ca="true">+IF(AND(ISTEXT(OFFSET('Hygiene Data'!$B$2,0,10*ROW('Hygiene Data'!F40))),DV46="Yes"),OFFSET('Hygiene Data'!$F$7,0,10*ROW('Hygiene Data'!F40)),IF(AND(ISTEXT(OFFSET('Hygiene Data'!$B$2,0,10*ROW('Hygiene Data'!F40))),DV46="No",ISNUMBER(OFFSET('Hygiene Data'!$F$7,0,10*ROW('Hygiene Data'!F40)))),CONCATENATE("[",ROUND(OFFSET('Hygiene Data'!$F$7,0,10*ROW('Hygiene Data'!F40)),0),"]"),IF(AND(ISTEXT(OFFSET('Hygiene Data'!$B$2,0,10*ROW('Hygiene Data'!F40))),DV46="",ISNUMBER(OFFSET('Hygiene Data'!$F$7,0,10*ROW('Hygiene Data'!F40)))),OFFSET('Hygiene Data'!$F$7,0,10*ROW('Hygiene Data'!F40)),NA())))</f>
        <v>#N/A</v>
      </c>
      <c r="BH46" s="84" t="e">
        <f ca="true">+IF(AND(ISTEXT(OFFSET('Hygiene Data'!$B$2,0,10*ROW('Hygiene Data'!F40))),DW46="Yes"),OFFSET('Hygiene Data'!$F$9,0,10*ROW('Hygiene Data'!F40)),IF(AND(ISTEXT(OFFSET('Hygiene Data'!$B$2,0,10*ROW('Hygiene Data'!F40))),DW46="No",ISNUMBER(OFFSET('Hygiene Data'!$F$9,0,10*ROW('Hygiene Data'!F40)))),CONCATENATE("[",ROUND(OFFSET('Hygiene Data'!$F$9,0,10*ROW('Hygiene Data'!F40)),0),"]"),IF(AND(ISTEXT(OFFSET('Hygiene Data'!$B$2,0,10*ROW('Hygiene Data'!F40))),DW46="",ISNUMBER(OFFSET('Hygiene Data'!$F$9,0,10*ROW('Hygiene Data'!F40)))),OFFSET('Hygiene Data'!$F$9,0,10*ROW('Hygiene Data'!F40)),NA())))</f>
        <v>#N/A</v>
      </c>
      <c r="BI46" s="84" t="e">
        <f ca="true">+IF(AND(ISTEXT(OFFSET('Hygiene Data'!$B$2,0,10*ROW('Hygiene Data'!G40))),DX46="Yes"),OFFSET('Hygiene Data'!$G$5,0,10*ROW('Hygiene Data'!G40)),IF(AND(ISTEXT(OFFSET('Hygiene Data'!$B$2,0,10*ROW('Hygiene Data'!G40))),DX46="No",ISNUMBER(OFFSET('Hygiene Data'!$G$5,0,10*ROW('Hygiene Data'!G40)))),CONCATENATE("[",ROUND(OFFSET('Hygiene Data'!$G$5,0,10*ROW('Hygiene Data'!G40)),0),"]"),IF(AND(ISTEXT(OFFSET('Hygiene Data'!$B$2,0,10*ROW('Hygiene Data'!G40))),DX46="",ISNUMBER(OFFSET('Hygiene Data'!$G$5,0,10*ROW('Hygiene Data'!G40)))),OFFSET('Hygiene Data'!$G$5,0,10*ROW('Hygiene Data'!G40)),NA())))</f>
        <v>#N/A</v>
      </c>
      <c r="BJ46" s="84" t="e">
        <f ca="true">+IF(AND(ISTEXT(OFFSET('Hygiene Data'!$B$2,0,10*ROW('Hygiene Data'!G40))),DY46="Yes"),OFFSET('Hygiene Data'!$G$7,0,10*ROW('Hygiene Data'!G40)),IF(AND(ISTEXT(OFFSET('Hygiene Data'!$B$2,0,10*ROW('Hygiene Data'!G40))),DY46="No",ISNUMBER(OFFSET('Hygiene Data'!$G$7,0,10*ROW('Hygiene Data'!G40)))),CONCATENATE("[",ROUND(OFFSET('Hygiene Data'!$G$7,0,10*ROW('Hygiene Data'!G40)),0),"]"),IF(AND(ISTEXT(OFFSET('Hygiene Data'!$B$2,0,10*ROW('Hygiene Data'!G40))),DY46="",ISNUMBER(OFFSET('Hygiene Data'!$G$7,0,10*ROW('Hygiene Data'!G40)))),OFFSET('Hygiene Data'!$G$7,0,10*ROW('Hygiene Data'!G40)),NA())))</f>
        <v>#N/A</v>
      </c>
      <c r="BK46" s="84" t="e">
        <f ca="true">+IF(AND(ISTEXT(OFFSET('Hygiene Data'!$B$2,0,10*ROW('Hygiene Data'!G40))),DZ46="Yes"),OFFSET('Hygiene Data'!$G$9,0,10*ROW('Hygiene Data'!G40)),IF(AND(ISTEXT(OFFSET('Hygiene Data'!$B$2,0,10*ROW('Hygiene Data'!G40))),DZ46="No",ISNUMBER(OFFSET('Hygiene Data'!$G$9,0,10*ROW('Hygiene Data'!G40)))),CONCATENATE("[",ROUND(OFFSET('Hygiene Data'!$G$9,0,10*ROW('Hygiene Data'!G40)),0),"]"),IF(AND(ISTEXT(OFFSET('Hygiene Data'!$B$2,0,10*ROW('Hygiene Data'!G40))),DZ46="",ISNUMBER(OFFSET('Hygiene Data'!$G$9,0,10*ROW('Hygiene Data'!G40)))),OFFSET('Hygiene Data'!$G$9,0,10*ROW('Hygiene Data'!G40)),NA())))</f>
        <v>#N/A</v>
      </c>
      <c r="BL46" s="84" t="e">
        <f ca="true">+IF(AND(ISTEXT(OFFSET('Hygiene Data'!$B$2,0,10*ROW('Hygiene Data'!H40))),EA46="Yes"),OFFSET('Hygiene Data'!$H$5,0,10*ROW('Hygiene Data'!H40)),IF(AND(ISTEXT(OFFSET('Hygiene Data'!$B$2,0,10*ROW('Hygiene Data'!H40))),EA46="No",ISNUMBER(OFFSET('Hygiene Data'!$H$5,0,10*ROW('Hygiene Data'!H40)))),CONCATENATE("[",ROUND(OFFSET('Hygiene Data'!$H$5,0,10*ROW('Hygiene Data'!H40)),0),"]"),IF(AND(ISTEXT(OFFSET('Hygiene Data'!$B$2,0,10*ROW('Hygiene Data'!H40))),EA46="",ISNUMBER(OFFSET('Hygiene Data'!$H$5,0,10*ROW('Hygiene Data'!H40)))),OFFSET('Hygiene Data'!$H$5,0,10*ROW('Hygiene Data'!H40)),NA())))</f>
        <v>#N/A</v>
      </c>
      <c r="BM46" s="84" t="e">
        <f ca="true">+IF(AND(ISTEXT(OFFSET('Hygiene Data'!$B$2,0,10*ROW('Hygiene Data'!H40))),EB46="Yes"),OFFSET('Hygiene Data'!$H$7,0,10*ROW('Hygiene Data'!H40)),IF(AND(ISTEXT(OFFSET('Hygiene Data'!$B$2,0,10*ROW('Hygiene Data'!H40))),EB46="No",ISNUMBER(OFFSET('Hygiene Data'!$H$7,0,10*ROW('Hygiene Data'!H40)))),CONCATENATE("[",ROUND(OFFSET('Hygiene Data'!$H$7,0,10*ROW('Hygiene Data'!H40)),0),"]"),IF(AND(ISTEXT(OFFSET('Hygiene Data'!$B$2,0,10*ROW('Hygiene Data'!H40))),EB46="",ISNUMBER(OFFSET('Hygiene Data'!$H$7,0,10*ROW('Hygiene Data'!H40)))),OFFSET('Hygiene Data'!$H$7,0,10*ROW('Hygiene Data'!H40)),NA())))</f>
        <v>#N/A</v>
      </c>
      <c r="BN46" s="84" t="e">
        <f ca="true">+IF(AND(ISTEXT(OFFSET('Hygiene Data'!$B$2,0,10*ROW('Hygiene Data'!H40))),EC46="Yes"),OFFSET('Hygiene Data'!$H$9,0,10*ROW('Hygiene Data'!H40)),IF(AND(ISTEXT(OFFSET('Hygiene Data'!$B$2,0,10*ROW('Hygiene Data'!H40))),EC46="No",ISNUMBER(OFFSET('Hygiene Data'!$H$9,0,10*ROW('Hygiene Data'!H40)))),CONCATENATE("[",ROUND(OFFSET('Hygiene Data'!$H$9,0,10*ROW('Hygiene Data'!H40)),0),"]"),IF(AND(ISTEXT(OFFSET('Hygiene Data'!$B$2,0,10*ROW('Hygiene Data'!H40))),EC46="",ISNUMBER(OFFSET('Hygiene Data'!$H$9,0,10*ROW('Hygiene Data'!H40)))),OFFSET('Hygiene Data'!$H$9,0,10*ROW('Hygiene Data'!H40)),NA())))</f>
        <v>#N/A</v>
      </c>
      <c r="BO46" s="84" t="e">
        <f ca="true">+IF(AND(ISTEXT(OFFSET('Hygiene Data'!$B$2,0,10*ROW('Hygiene Data'!I40))),ED46="Yes"),OFFSET('Hygiene Data'!$I$5,0,10*ROW('Hygiene Data'!I40)),IF(AND(ISTEXT(OFFSET('Hygiene Data'!$B$2,0,10*ROW('Hygiene Data'!I40))),ED46="No",ISNUMBER(OFFSET('Hygiene Data'!$I$5,0,10*ROW('Hygiene Data'!I40)))),CONCATENATE("[",ROUND(OFFSET('Hygiene Data'!$I$5,0,10*ROW('Hygiene Data'!I40)),0),"]"),IF(AND(ISTEXT(OFFSET('Hygiene Data'!$B$2,0,10*ROW('Hygiene Data'!I40))),ED46="",ISNUMBER(OFFSET('Hygiene Data'!$I$5,0,10*ROW('Hygiene Data'!I40)))),OFFSET('Hygiene Data'!$I$5,0,10*ROW('Hygiene Data'!I40)),NA())))</f>
        <v>#N/A</v>
      </c>
      <c r="BP46" s="84" t="e">
        <f ca="true">+IF(AND(ISTEXT(OFFSET('Hygiene Data'!$B$2,0,10*ROW('Hygiene Data'!I40))),EE46="Yes"),OFFSET('Hygiene Data'!$I$7,0,10*ROW('Hygiene Data'!I40)),IF(AND(ISTEXT(OFFSET('Hygiene Data'!$B$2,0,10*ROW('Hygiene Data'!I40))),EE46="No",ISNUMBER(OFFSET('Hygiene Data'!$I$7,0,10*ROW('Hygiene Data'!I40)))),CONCATENATE("[",ROUND(OFFSET('Hygiene Data'!$I$7,0,10*ROW('Hygiene Data'!I40)),0),"]"),IF(AND(ISTEXT(OFFSET('Hygiene Data'!$B$2,0,10*ROW('Hygiene Data'!I40))),EE46="",ISNUMBER(OFFSET('Hygiene Data'!$I$7,0,10*ROW('Hygiene Data'!I40)))),OFFSET('Hygiene Data'!$I$7,0,10*ROW('Hygiene Data'!I40)),NA())))</f>
        <v>#N/A</v>
      </c>
      <c r="BQ46" s="84" t="e">
        <f ca="true">+IF(AND(ISTEXT(OFFSET('Hygiene Data'!$B$2,0,10*ROW('Hygiene Data'!I40))),EF46="Yes"),OFFSET('Hygiene Data'!$I$9,0,10*ROW('Hygiene Data'!I40)),IF(AND(ISTEXT(OFFSET('Hygiene Data'!$B$2,0,10*ROW('Hygiene Data'!I40))),EF46="No",ISNUMBER(OFFSET('Hygiene Data'!$I$9,0,10*ROW('Hygiene Data'!I40)))),CONCATENATE("[",ROUND(OFFSET('Hygiene Data'!$I$9,0,10*ROW('Hygiene Data'!I40)),0),"]"),IF(AND(ISTEXT(OFFSET('Hygiene Data'!$B$2,0,10*ROW('Hygiene Data'!I40))),EF46="",ISNUMBER(OFFSET('Hygiene Data'!$I$9,0,10*ROW('Hygiene Data'!I40)))),OFFSET('Hygiene Data'!$I$9,0,10*ROW('Hygiene Data'!I40)),NA())))</f>
        <v>#N/A</v>
      </c>
      <c r="BR46" s="269"/>
      <c r="BS46" s="269" t="str">
        <f ca="true">+IF(OFFSET('Water Data'!$D$27,0,10*ROW('Water Data'!D40))="","",OFFSET('Water Data'!$D$27,0,10*ROW('Water Data'!D40)))</f>
        <v/>
      </c>
      <c r="BT46" s="269" t="str">
        <f ca="true">+IF(OFFSET('Water Data'!$D$28,0,10*ROW('Water Data'!D40))="","",OFFSET('Water Data'!$D$28,0,10*ROW('Water Data'!D40)))</f>
        <v/>
      </c>
      <c r="BU46" s="269" t="str">
        <f ca="true">+IF(OFFSET('Water Data'!$D$29,0,10*ROW('Water Data'!D40))="","",OFFSET('Water Data'!$D$29,0,10*ROW('Water Data'!D40)))</f>
        <v/>
      </c>
      <c r="BV46" s="269" t="str">
        <f ca="true">+IF(OFFSET('Water Data'!$E$27,0,10*ROW('Water Data'!E40))="","",OFFSET('Water Data'!$E$27,0,10*ROW('Water Data'!E40)))</f>
        <v/>
      </c>
      <c r="BW46" s="269" t="str">
        <f ca="true">+IF(OFFSET('Water Data'!$E$28,0,10*ROW('Water Data'!E40))="","",OFFSET('Water Data'!$E$28,0,10*ROW('Water Data'!E40)))</f>
        <v/>
      </c>
      <c r="BX46" s="269" t="str">
        <f ca="true">+IF(OFFSET('Water Data'!$E$29,0,10*ROW('Water Data'!E40))="","",OFFSET('Water Data'!$E$29,0,10*ROW('Water Data'!E40)))</f>
        <v/>
      </c>
      <c r="BY46" s="269" t="str">
        <f ca="true">+IF(OFFSET('Water Data'!$F$27,0,10*ROW('Water Data'!F40))="","",OFFSET('Water Data'!$F$27,0,10*ROW('Water Data'!F40)))</f>
        <v/>
      </c>
      <c r="BZ46" s="269" t="str">
        <f ca="true">+IF(OFFSET('Water Data'!$F$28,0,10*ROW('Water Data'!F40))="","",OFFSET('Water Data'!$F$28,0,10*ROW('Water Data'!F40)))</f>
        <v/>
      </c>
      <c r="CA46" s="269" t="str">
        <f ca="true">+IF(OFFSET('Water Data'!$F$29,0,10*ROW('Water Data'!F40))="","",OFFSET('Water Data'!$F$29,0,10*ROW('Water Data'!F40)))</f>
        <v/>
      </c>
      <c r="CB46" s="269" t="str">
        <f ca="true">+IF(OFFSET('Water Data'!$G$27,0,10*ROW('Water Data'!G40))="","",OFFSET('Water Data'!$G$27,0,10*ROW('Water Data'!G40)))</f>
        <v/>
      </c>
      <c r="CC46" s="269" t="str">
        <f ca="true">+IF(OFFSET('Water Data'!$G$28,0,10*ROW('Water Data'!G40))="","",OFFSET('Water Data'!$G$28,0,10*ROW('Water Data'!G40)))</f>
        <v/>
      </c>
      <c r="CD46" s="269" t="str">
        <f ca="true">+IF(OFFSET('Water Data'!$G$29,0,10*ROW('Water Data'!G40))="","",OFFSET('Water Data'!$G$29,0,10*ROW('Water Data'!G40)))</f>
        <v/>
      </c>
      <c r="CE46" s="269" t="str">
        <f ca="true">+IF(OFFSET('Water Data'!$H$27,0,10*ROW('Water Data'!H40))="","",OFFSET('Water Data'!$H$27,0,10*ROW('Water Data'!H40)))</f>
        <v/>
      </c>
      <c r="CF46" s="269" t="str">
        <f ca="true">+IF(OFFSET('Water Data'!$H$28,0,10*ROW('Water Data'!H40))="","",OFFSET('Water Data'!$H$28,0,10*ROW('Water Data'!H40)))</f>
        <v/>
      </c>
      <c r="CG46" s="269" t="str">
        <f ca="true">+IF(OFFSET('Water Data'!$H$29,0,10*ROW('Water Data'!H40))="","",OFFSET('Water Data'!$H$29,0,10*ROW('Water Data'!H40)))</f>
        <v/>
      </c>
      <c r="CH46" s="269" t="str">
        <f ca="true">+IF(OFFSET('Water Data'!$I$27,0,10*ROW('Water Data'!I40))="","",OFFSET('Water Data'!$I$27,0,10*ROW('Water Data'!I40)))</f>
        <v/>
      </c>
      <c r="CI46" s="269" t="str">
        <f ca="true">+IF(OFFSET('Water Data'!$I$28,0,10*ROW('Water Data'!I40))="","",OFFSET('Water Data'!$I$28,0,10*ROW('Water Data'!I40)))</f>
        <v/>
      </c>
      <c r="CJ46" s="269" t="str">
        <f ca="true">+IF(OFFSET('Water Data'!$I$29,0,10*ROW('Water Data'!I40))="","",OFFSET('Water Data'!$I$29,0,10*ROW('Water Data'!I40)))</f>
        <v/>
      </c>
      <c r="CK46" s="269" t="str">
        <f ca="true">+IF(OFFSET('Sanitation Data'!$D$28,0,10*ROW('Sanitation Data'!D40))="","",OFFSET('Sanitation Data'!$D$28,0,10*ROW('Sanitation Data'!D40)))</f>
        <v/>
      </c>
      <c r="CL46" s="269" t="str">
        <f ca="true">+IF(OFFSET('Sanitation Data'!$D$29,0,10*ROW('Sanitation Data'!D40))="","",OFFSET('Sanitation Data'!$D$29,0,10*ROW('Sanitation Data'!D40)))</f>
        <v/>
      </c>
      <c r="CM46" s="269" t="str">
        <f ca="true">+IF(OFFSET('Sanitation Data'!$D$30,0,10*ROW('Sanitation Data'!D40))="","",OFFSET('Sanitation Data'!$D$30,0,10*ROW('Sanitation Data'!D40)))</f>
        <v/>
      </c>
      <c r="CN46" s="269" t="str">
        <f ca="true">+IF(OFFSET('Sanitation Data'!$D$31,0,10*ROW('Sanitation Data'!D40))="","",OFFSET('Sanitation Data'!$D$31,0,10*ROW('Sanitation Data'!D40)))</f>
        <v/>
      </c>
      <c r="CO46" s="269" t="str">
        <f ca="true">+IF(OFFSET('Sanitation Data'!$D$32,0,10*ROW('Sanitation Data'!D40))="","",OFFSET('Sanitation Data'!$D$32,0,10*ROW('Sanitation Data'!D40)))</f>
        <v/>
      </c>
      <c r="CP46" s="269" t="str">
        <f ca="true">+IF(OFFSET('Sanitation Data'!$E$28,0,10*ROW('Sanitation Data'!E40))="","",OFFSET('Sanitation Data'!$E$28,0,10*ROW('Sanitation Data'!E40)))</f>
        <v/>
      </c>
      <c r="CQ46" s="269" t="str">
        <f ca="true">+IF(OFFSET('Sanitation Data'!$E$29,0,10*ROW('Sanitation Data'!E40))="","",OFFSET('Sanitation Data'!$E$29,0,10*ROW('Sanitation Data'!E40)))</f>
        <v/>
      </c>
      <c r="CR46" s="269" t="str">
        <f ca="true">+IF(OFFSET('Sanitation Data'!$E$30,0,10*ROW('Sanitation Data'!E40))="","",OFFSET('Sanitation Data'!$E$30,0,10*ROW('Sanitation Data'!E40)))</f>
        <v/>
      </c>
      <c r="CS46" s="269" t="str">
        <f ca="true">+IF(OFFSET('Sanitation Data'!$E$31,0,10*ROW('Sanitation Data'!E40))="","",OFFSET('Sanitation Data'!$E$31,0,10*ROW('Sanitation Data'!E40)))</f>
        <v/>
      </c>
      <c r="CT46" s="269" t="str">
        <f ca="true">+IF(OFFSET('Sanitation Data'!$E$32,0,10*ROW('Sanitation Data'!E40))="","",OFFSET('Sanitation Data'!$E$32,0,10*ROW('Sanitation Data'!E40)))</f>
        <v/>
      </c>
      <c r="CU46" s="269" t="str">
        <f ca="true">+IF(OFFSET('Sanitation Data'!$F$28,0,10*ROW('Sanitation Data'!F40))="","",OFFSET('Sanitation Data'!$F$28,0,10*ROW('Sanitation Data'!F40)))</f>
        <v/>
      </c>
      <c r="CV46" s="269" t="str">
        <f ca="true">+IF(OFFSET('Sanitation Data'!$F$29,0,10*ROW('Sanitation Data'!F40))="","",OFFSET('Sanitation Data'!$F$29,0,10*ROW('Sanitation Data'!F40)))</f>
        <v/>
      </c>
      <c r="CW46" s="269" t="str">
        <f ca="true">+IF(OFFSET('Sanitation Data'!$F$30,0,10*ROW('Sanitation Data'!F40))="","",OFFSET('Sanitation Data'!$F$30,0,10*ROW('Sanitation Data'!F40)))</f>
        <v/>
      </c>
      <c r="CX46" s="269" t="str">
        <f ca="true">+IF(OFFSET('Sanitation Data'!$F$31,0,10*ROW('Sanitation Data'!F40))="","",OFFSET('Sanitation Data'!$F$31,0,10*ROW('Sanitation Data'!F40)))</f>
        <v/>
      </c>
      <c r="CY46" s="269" t="str">
        <f ca="true">+IF(OFFSET('Sanitation Data'!$F$32,0,10*ROW('Sanitation Data'!F40))="","",OFFSET('Sanitation Data'!$F$32,0,10*ROW('Sanitation Data'!F40)))</f>
        <v/>
      </c>
      <c r="CZ46" s="269" t="str">
        <f ca="true">+IF(OFFSET('Sanitation Data'!$G$28,0,10*ROW('Sanitation Data'!G40))="","",OFFSET('Sanitation Data'!$G$28,0,10*ROW('Sanitation Data'!G40)))</f>
        <v/>
      </c>
      <c r="DA46" s="269" t="str">
        <f ca="true">+IF(OFFSET('Sanitation Data'!$G$29,0,10*ROW('Sanitation Data'!G40))="","",OFFSET('Sanitation Data'!$G$29,0,10*ROW('Sanitation Data'!G40)))</f>
        <v/>
      </c>
      <c r="DB46" s="269" t="str">
        <f ca="true">+IF(OFFSET('Sanitation Data'!$G$30,0,10*ROW('Sanitation Data'!G40))="","",OFFSET('Sanitation Data'!$G$30,0,10*ROW('Sanitation Data'!G40)))</f>
        <v/>
      </c>
      <c r="DC46" s="269" t="str">
        <f ca="true">+IF(OFFSET('Sanitation Data'!$G$31,0,10*ROW('Sanitation Data'!G40))="","",OFFSET('Sanitation Data'!$G$31,0,10*ROW('Sanitation Data'!G40)))</f>
        <v/>
      </c>
      <c r="DD46" s="269" t="str">
        <f ca="true">+IF(OFFSET('Sanitation Data'!$G$32,0,10*ROW('Sanitation Data'!G40))="","",OFFSET('Sanitation Data'!$G$32,0,10*ROW('Sanitation Data'!G40)))</f>
        <v/>
      </c>
      <c r="DE46" s="269" t="str">
        <f ca="true">+IF(OFFSET('Sanitation Data'!$H$28,0,10*ROW('Sanitation Data'!H40))="","",OFFSET('Sanitation Data'!$H$28,0,10*ROW('Sanitation Data'!H40)))</f>
        <v/>
      </c>
      <c r="DF46" s="269" t="str">
        <f ca="true">+IF(OFFSET('Sanitation Data'!$H$29,0,10*ROW('Sanitation Data'!H40))="","",OFFSET('Sanitation Data'!$H$29,0,10*ROW('Sanitation Data'!H40)))</f>
        <v/>
      </c>
      <c r="DG46" s="269" t="str">
        <f ca="true">+IF(OFFSET('Sanitation Data'!$H$30,0,10*ROW('Sanitation Data'!H40))="","",OFFSET('Sanitation Data'!$H$30,0,10*ROW('Sanitation Data'!H40)))</f>
        <v/>
      </c>
      <c r="DH46" s="269" t="str">
        <f ca="true">+IF(OFFSET('Sanitation Data'!$H$31,0,10*ROW('Sanitation Data'!H40))="","",OFFSET('Sanitation Data'!$H$31,0,10*ROW('Sanitation Data'!H40)))</f>
        <v/>
      </c>
      <c r="DI46" s="269" t="str">
        <f ca="true">+IF(OFFSET('Sanitation Data'!$H$32,0,10*ROW('Sanitation Data'!H40))="","",OFFSET('Sanitation Data'!$H$32,0,10*ROW('Sanitation Data'!H40)))</f>
        <v/>
      </c>
      <c r="DJ46" s="269" t="str">
        <f ca="true">+IF(OFFSET('Sanitation Data'!$I$28,0,10*ROW('Sanitation Data'!I40))="","",OFFSET('Sanitation Data'!$I$28,0,10*ROW('Sanitation Data'!I40)))</f>
        <v/>
      </c>
      <c r="DK46" s="269" t="str">
        <f ca="true">+IF(OFFSET('Sanitation Data'!$I$29,0,10*ROW('Sanitation Data'!I40))="","",OFFSET('Sanitation Data'!$I$29,0,10*ROW('Sanitation Data'!I40)))</f>
        <v/>
      </c>
      <c r="DL46" s="269" t="str">
        <f ca="true">+IF(OFFSET('Sanitation Data'!$I$30,0,10*ROW('Sanitation Data'!I40))="","",OFFSET('Sanitation Data'!$I$30,0,10*ROW('Sanitation Data'!I40)))</f>
        <v/>
      </c>
      <c r="DM46" s="269" t="str">
        <f ca="true">+IF(OFFSET('Sanitation Data'!$I$31,0,10*ROW('Sanitation Data'!I40))="","",OFFSET('Sanitation Data'!$I$31,0,10*ROW('Sanitation Data'!I40)))</f>
        <v/>
      </c>
      <c r="DN46" s="269" t="str">
        <f ca="true">+IF(OFFSET('Sanitation Data'!$I$32,0,10*ROW('Sanitation Data'!I40))="","",OFFSET('Sanitation Data'!$I$32,0,10*ROW('Sanitation Data'!I40)))</f>
        <v/>
      </c>
      <c r="DO46" s="269" t="str">
        <f ca="true">+IF(OFFSET('Hygiene Data'!$D$11,0,10*ROW('Hygiene Data'!D40))="","",OFFSET('Hygiene Data'!$D$11,0,10*ROW('Hygiene Data'!D40)))</f>
        <v/>
      </c>
      <c r="DP46" s="269" t="str">
        <f ca="true">+IF(OFFSET('Hygiene Data'!$D$12,0,10*ROW('Hygiene Data'!D40))="","",OFFSET('Hygiene Data'!$D$12,0,10*ROW('Hygiene Data'!D40)))</f>
        <v/>
      </c>
      <c r="DQ46" s="269" t="str">
        <f ca="true">+IF(OFFSET('Hygiene Data'!$D$13,0,10*ROW('Hygiene Data'!D40))="","",OFFSET('Hygiene Data'!$D$13,0,10*ROW('Hygiene Data'!D40)))</f>
        <v/>
      </c>
      <c r="DR46" s="269" t="str">
        <f ca="true">+IF(OFFSET('Hygiene Data'!$E$11,0,10*ROW('Hygiene Data'!E40))="","",OFFSET('Hygiene Data'!$E$11,0,10*ROW('Hygiene Data'!E40)))</f>
        <v/>
      </c>
      <c r="DS46" s="269" t="str">
        <f ca="true">+IF(OFFSET('Hygiene Data'!$E$12,0,10*ROW('Hygiene Data'!E40))="","",OFFSET('Hygiene Data'!$E$12,0,10*ROW('Hygiene Data'!E40)))</f>
        <v/>
      </c>
      <c r="DT46" s="269" t="str">
        <f ca="true">+IF(OFFSET('Hygiene Data'!$E$13,0,10*ROW('Hygiene Data'!E40))="","",OFFSET('Hygiene Data'!$E$13,0,10*ROW('Hygiene Data'!E40)))</f>
        <v/>
      </c>
      <c r="DU46" s="269" t="str">
        <f ca="true">+IF(OFFSET('Hygiene Data'!$F$11,0,10*ROW('Hygiene Data'!F40))="","",OFFSET('Hygiene Data'!$F$11,0,10*ROW('Hygiene Data'!F40)))</f>
        <v/>
      </c>
      <c r="DV46" s="269" t="str">
        <f ca="true">+IF(OFFSET('Hygiene Data'!$F$12,0,10*ROW('Hygiene Data'!F40))="","",OFFSET('Hygiene Data'!$F$12,0,10*ROW('Hygiene Data'!F40)))</f>
        <v/>
      </c>
      <c r="DW46" s="269" t="str">
        <f ca="true">+IF(OFFSET('Hygiene Data'!$F$13,0,10*ROW('Hygiene Data'!F40))="","",OFFSET('Hygiene Data'!$F$13,0,10*ROW('Hygiene Data'!F40)))</f>
        <v/>
      </c>
      <c r="DX46" s="269" t="str">
        <f ca="true">+IF(OFFSET('Hygiene Data'!$G$11,0,10*ROW('Hygiene Data'!G40))="","",OFFSET('Hygiene Data'!$G$11,0,10*ROW('Hygiene Data'!G40)))</f>
        <v/>
      </c>
      <c r="DY46" s="269" t="str">
        <f ca="true">+IF(OFFSET('Hygiene Data'!$G$12,0,10*ROW('Hygiene Data'!G40))="","",OFFSET('Hygiene Data'!$G$12,0,10*ROW('Hygiene Data'!G40)))</f>
        <v/>
      </c>
      <c r="DZ46" s="269" t="str">
        <f ca="true">+IF(OFFSET('Hygiene Data'!$G$13,0,10*ROW('Hygiene Data'!G40))="","",OFFSET('Hygiene Data'!$G$13,0,10*ROW('Hygiene Data'!G40)))</f>
        <v/>
      </c>
      <c r="EA46" s="269" t="str">
        <f ca="true">+IF(OFFSET('Hygiene Data'!$H$11,0,10*ROW('Hygiene Data'!H40))="","",OFFSET('Hygiene Data'!$H$11,0,10*ROW('Hygiene Data'!H40)))</f>
        <v/>
      </c>
      <c r="EB46" s="269" t="str">
        <f ca="true">+IF(OFFSET('Hygiene Data'!$H$12,0,10*ROW('Hygiene Data'!H40))="","",OFFSET('Hygiene Data'!$H$12,0,10*ROW('Hygiene Data'!H40)))</f>
        <v/>
      </c>
      <c r="EC46" s="269" t="str">
        <f ca="true">+IF(OFFSET('Hygiene Data'!$H$13,0,10*ROW('Hygiene Data'!H40))="","",OFFSET('Hygiene Data'!$H$13,0,10*ROW('Hygiene Data'!H40)))</f>
        <v/>
      </c>
      <c r="ED46" s="269" t="str">
        <f ca="true">+IF(OFFSET('Hygiene Data'!$I$11,0,10*ROW('Hygiene Data'!I40))="","",OFFSET('Hygiene Data'!$I$11,0,10*ROW('Hygiene Data'!I40)))</f>
        <v/>
      </c>
      <c r="EE46" s="269" t="str">
        <f ca="true">+IF(OFFSET('Hygiene Data'!$I$12,0,10*ROW('Hygiene Data'!I40))="","",OFFSET('Hygiene Data'!$I$12,0,10*ROW('Hygiene Data'!I40)))</f>
        <v/>
      </c>
      <c r="EF46" s="269" t="str">
        <f ca="true">+IF(OFFSET('Hygiene Data'!$I$13,0,10*ROW('Hygiene Data'!I40))="","",OFFSET('Hygiene Data'!$I$13,0,10*ROW('Hygiene Data'!I40)))</f>
        <v/>
      </c>
    </row>
    <row xmlns:x14ac="http://schemas.microsoft.com/office/spreadsheetml/2009/9/ac" r="47" x14ac:dyDescent="0.2">
      <c r="A47" s="36" t="str">
        <f ca="true">+IF(OFFSET('Water Data'!$B$2,0,10*ROW('Water Data'!E41))="","",OFFSET('Water Data'!$B$2,0,10*ROW('Water Data'!E41)))</f>
        <v/>
      </c>
      <c r="B47" s="36" t="str">
        <f ca="true">+IF(OFFSET('Water Data'!$C$2,0,10*ROW('Water Data'!F41))="","",OFFSET('Water Data'!$C$2,0,10*ROW('Water Data'!F41)))</f>
        <v/>
      </c>
      <c r="C47" s="325" t="str">
        <f t="shared" ca="true" si="0"/>
        <v/>
      </c>
      <c r="D47" s="82" t="e">
        <f ca="true">+IF(AND(ISTEXT(OFFSET('Water Data'!$B$2,0,10*ROW('Water Data'!D41))),BS47="Yes"),100-OFFSET('Water Data'!$D$4,0,10*ROW('Water Data'!D41)),IF(AND(ISTEXT(OFFSET('Water Data'!$B$2,0,10*ROW('Water Data'!D41))),BS47="No",ISNUMBER(OFFSET('Water Data'!$D$4,0,10*ROW('Water Data'!D41)))),CONCATENATE("[",ROUND(100-OFFSET('Water Data'!$D$4,0,10*ROW('Water Data'!D41)),0),"]"),IF(AND(ISTEXT(OFFSET('Water Data'!$B$2,0,10*ROW('Water Data'!D41))),BS47="",ISNUMBER(OFFSET('Water Data'!$D$4,0,10*ROW('Water Data'!D41)))),100-OFFSET('Water Data'!$D$4,0,10*ROW('Water Data'!D41)),NA())))</f>
        <v>#N/A</v>
      </c>
      <c r="E47" s="82" t="e">
        <f ca="true">+IF(AND(ISTEXT(OFFSET('Water Data'!$B$2,0,10*ROW('Water Data'!E41))),BT47="Yes"),OFFSET('Water Data'!$D$6,0,10*ROW('Water Data'!D41)),IF(AND(ISTEXT(OFFSET('Water Data'!$B$2,0,10*ROW('Water Data'!D41))),BT47="No",ISNUMBER(OFFSET('Water Data'!$D$6,0,10*ROW('Water Data'!D41)))),CONCATENATE("[",ROUND(OFFSET('Water Data'!$D$6,0,10*ROW('Water Data'!D41)),0),"]"),IF(AND(ISTEXT(OFFSET('Water Data'!$B$2,0,10*ROW('Water Data'!D41))),BT47="",ISNUMBER(OFFSET('Water Data'!$D$6,0,10*ROW('Water Data'!D41)))),OFFSET('Water Data'!$D$6,0,10*ROW('Water Data'!D41)),NA())))</f>
        <v>#N/A</v>
      </c>
      <c r="F47" s="82" t="e">
        <f ca="true">+IF(AND(ISTEXT(OFFSET('Water Data'!$B$2,0,10*ROW('Water Data'!D41))),BU47="Yes"),OFFSET('Water Data'!$D$9,0,10*ROW('Water Data'!D41)),IF(AND(ISTEXT(OFFSET('Water Data'!$B$2,0,10*ROW('Water Data'!D41))),BU47="No",ISNUMBER(OFFSET('Water Data'!$D$9,0,10*ROW('Water Data'!D41)))),CONCATENATE("[",ROUND(OFFSET('Water Data'!$D$9,0,10*ROW('Water Data'!D41)),0),"]"),IF(AND(ISTEXT(OFFSET('Water Data'!$B$2,0,10*ROW('Water Data'!D41))),BU47="",ISNUMBER(OFFSET('Water Data'!$D$9,0,10*ROW('Water Data'!D41)))),OFFSET('Water Data'!$D$9,0,10*ROW('Water Data'!D41)),NA())))</f>
        <v>#N/A</v>
      </c>
      <c r="G47" s="82" t="e">
        <f ca="true">+IF(AND(ISTEXT(OFFSET('Water Data'!$B$2,0,10*ROW('Water Data'!E41))),BV47="Yes"),100-OFFSET('Water Data'!$E$4,0,10*ROW('Water Data'!E41)),IF(AND(ISTEXT(OFFSET('Water Data'!$B$2,0,10*ROW('Water Data'!E41))),BV47="No",ISNUMBER(OFFSET('Water Data'!$E$4,0,10*ROW('Water Data'!E41)))),CONCATENATE("[",ROUND(100-OFFSET('Water Data'!$E$4,0,10*ROW('Water Data'!E41)),0),"]"),IF(AND(ISTEXT(OFFSET('Water Data'!$B$2,0,10*ROW('Water Data'!E41))),BV47="",ISNUMBER(OFFSET('Water Data'!$E$4,0,10*ROW('Water Data'!E41)))),100-OFFSET('Water Data'!$E$4,0,10*ROW('Water Data'!E41)),NA())))</f>
        <v>#N/A</v>
      </c>
      <c r="H47" s="82" t="e">
        <f ca="true">+IF(AND(ISTEXT(OFFSET('Water Data'!$B$2,0,10*ROW('Water Data'!E41))),BW47="Yes"),OFFSET('Water Data'!$E$6,0,10*ROW('Water Data'!E41)),IF(AND(ISTEXT(OFFSET('Water Data'!$B$2,0,10*ROW('Water Data'!E41))),BW47="No",ISNUMBER(OFFSET('Water Data'!$E$6,0,10*ROW('Water Data'!E41)))),CONCATENATE("[",ROUND(OFFSET('Water Data'!$D$6,0,10*ROW('Water Data'!E41)),0),"]"),IF(AND(ISTEXT(OFFSET('Water Data'!$B$2,0,10*ROW('Water Data'!E41))),BW47="",ISNUMBER(OFFSET('Water Data'!$E$6,0,10*ROW('Water Data'!E41)))),OFFSET('Water Data'!$E$6,0,10*ROW('Water Data'!E41)),NA())))</f>
        <v>#N/A</v>
      </c>
      <c r="I47" s="82" t="e">
        <f ca="true">+IF(AND(ISTEXT(OFFSET('Water Data'!$B$2,0,10*ROW('Water Data'!E41))),BX47="Yes"),OFFSET('Water Data'!$E$9,0,10*ROW('Water Data'!E41)),IF(AND(ISTEXT(OFFSET('Water Data'!$B$2,0,10*ROW('Water Data'!E41))),BX47="No",ISNUMBER(OFFSET('Water Data'!$E$9,0,10*ROW('Water Data'!E41)))),CONCATENATE("[",ROUND(OFFSET('Water Data'!$E$9,0,10*ROW('Water Data'!E41)),0),"]"),IF(AND(ISTEXT(OFFSET('Water Data'!$B$2,0,10*ROW('Water Data'!E41))),BX47="",ISNUMBER(OFFSET('Water Data'!$E$9,0,10*ROW('Water Data'!E41)))),OFFSET('Water Data'!$E$9,0,10*ROW('Water Data'!E41)),NA())))</f>
        <v>#N/A</v>
      </c>
      <c r="J47" s="82" t="e">
        <f ca="true">+IF(AND(ISTEXT(OFFSET('Water Data'!$B$2,0,10*ROW('Water Data'!F41))),BY47="Yes"),100-OFFSET('Water Data'!$F$4,0,10*ROW('Water Data'!F41)),IF(AND(ISTEXT(OFFSET('Water Data'!$B$2,0,10*ROW('Water Data'!F41))),BY47="No",ISNUMBER(OFFSET('Water Data'!$F$4,0,10*ROW('Water Data'!F41)))),CONCATENATE("[",ROUND(100-OFFSET('Water Data'!$F$4,0,10*ROW('Water Data'!F41)),0),"]"),IF(AND(ISTEXT(OFFSET('Water Data'!$B$2,0,10*ROW('Water Data'!F41))),BY47="",ISNUMBER(OFFSET('Water Data'!$F$4,0,10*ROW('Water Data'!F41)))),100-OFFSET('Water Data'!$F$4,0,10*ROW('Water Data'!F41)),NA())))</f>
        <v>#N/A</v>
      </c>
      <c r="K47" s="82" t="e">
        <f ca="true">+IF(AND(ISTEXT(OFFSET('Water Data'!$B$2,0,10*ROW('Water Data'!F41))),BZ47="Yes"),OFFSET('Water Data'!$F$6,0,10*ROW('Water Data'!F41)),IF(AND(ISTEXT(OFFSET('Water Data'!$B$2,0,10*ROW('Water Data'!F41))),BZ47="No",ISNUMBER(OFFSET('Water Data'!$F$6,0,10*ROW('Water Data'!F41)))),CONCATENATE("[",ROUND(OFFSET('Water Data'!$F$6,0,10*ROW('Water Data'!F41)),0),"]"),IF(AND(ISTEXT(OFFSET('Water Data'!$B$2,0,10*ROW('Water Data'!F41))),BZ47="",ISNUMBER(OFFSET('Water Data'!$F$6,0,10*ROW('Water Data'!F41)))),OFFSET('Water Data'!$F$6,0,10*ROW('Water Data'!F41)),NA())))</f>
        <v>#N/A</v>
      </c>
      <c r="L47" s="82" t="e">
        <f ca="true">+IF(AND(ISTEXT(OFFSET('Water Data'!$B$2,0,10*ROW('Water Data'!F41))),CA47="Yes"),OFFSET('Water Data'!$F$9,0,10*ROW('Water Data'!F41)),IF(AND(ISTEXT(OFFSET('Water Data'!$B$2,0,10*ROW('Water Data'!F41))),CA47="No",ISNUMBER(OFFSET('Water Data'!$F$9,0,10*ROW('Water Data'!F41)))),CONCATENATE("[",ROUND(OFFSET('Water Data'!$F$9,0,10*ROW('Water Data'!F41)),0),"]"),IF(AND(ISTEXT(OFFSET('Water Data'!$B$2,0,10*ROW('Water Data'!F41))),CA47="",ISNUMBER(OFFSET('Water Data'!$F$9,0,10*ROW('Water Data'!F41)))),OFFSET('Water Data'!$F$9,0,10*ROW('Water Data'!F41)),NA())))</f>
        <v>#N/A</v>
      </c>
      <c r="M47" s="82" t="e">
        <f ca="true">+IF(AND(ISTEXT(OFFSET('Water Data'!$B$2,0,10*ROW('Water Data'!G41))),CB47="Yes"),100-OFFSET('Water Data'!$G$4,0,10*ROW('Water Data'!G41)),IF(AND(ISTEXT(OFFSET('Water Data'!$B$2,0,10*ROW('Water Data'!G41))),CB47="No",ISNUMBER(OFFSET('Water Data'!$G$4,0,10*ROW('Water Data'!G41)))),CONCATENATE("[",ROUND(100-OFFSET('Water Data'!$G$4,0,10*ROW('Water Data'!G41)),0),"]"),IF(AND(ISTEXT(OFFSET('Water Data'!$B$2,0,10*ROW('Water Data'!G41))),CB47="",ISNUMBER(OFFSET('Water Data'!$G$4,0,10*ROW('Water Data'!G41)))),100-OFFSET('Water Data'!$G$4,0,10*ROW('Water Data'!G41)),NA())))</f>
        <v>#N/A</v>
      </c>
      <c r="N47" s="82" t="e">
        <f ca="true">+IF(AND(ISTEXT(OFFSET('Water Data'!$B$2,0,10*ROW('Water Data'!G41))),CC47="Yes"),OFFSET('Water Data'!$G$6,0,10*ROW('Water Data'!G41)),IF(AND(ISTEXT(OFFSET('Water Data'!$B$2,0,10*ROW('Water Data'!G41))),CC47="No",ISNUMBER(OFFSET('Water Data'!$G$6,0,10*ROW('Water Data'!G41)))),CONCATENATE("[",ROUND(OFFSET('Water Data'!$G$6,0,10*ROW('Water Data'!G41)),0),"]"),IF(AND(ISTEXT(OFFSET('Water Data'!$B$2,0,10*ROW('Water Data'!G41))),CC47="",ISNUMBER(OFFSET('Water Data'!$G$6,0,10*ROW('Water Data'!G41)))),OFFSET('Water Data'!$G$6,0,10*ROW('Water Data'!G41)),NA())))</f>
        <v>#N/A</v>
      </c>
      <c r="O47" s="82" t="e">
        <f ca="true">+IF(AND(ISTEXT(OFFSET('Water Data'!$B$2,0,10*ROW('Water Data'!G41))),CD47="Yes"),OFFSET('Water Data'!$G$9,0,10*ROW('Water Data'!G41)),IF(AND(ISTEXT(OFFSET('Water Data'!$B$2,0,10*ROW('Water Data'!G41))),CD47="No",ISNUMBER(OFFSET('Water Data'!$G$9,0,10*ROW('Water Data'!G41)))),CONCATENATE("[",ROUND(OFFSET('Water Data'!$G$9,0,10*ROW('Water Data'!G41)),0),"]"),IF(AND(ISTEXT(OFFSET('Water Data'!$B$2,0,10*ROW('Water Data'!G41))),CD47="",ISNUMBER(OFFSET('Water Data'!$G$9,0,10*ROW('Water Data'!G41)))),OFFSET('Water Data'!$G$9,0,10*ROW('Water Data'!G41)),NA())))</f>
        <v>#N/A</v>
      </c>
      <c r="P47" s="82" t="e">
        <f ca="true">+IF(AND(ISTEXT(OFFSET('Water Data'!$B$2,0,10*ROW('Water Data'!H41))),CE47="Yes"),100-OFFSET('Water Data'!$H$4,0,10*ROW('Water Data'!H41)),IF(AND(ISTEXT(OFFSET('Water Data'!$B$2,0,10*ROW('Water Data'!H41))),CE47="No",ISNUMBER(OFFSET('Water Data'!$H$4,0,10*ROW('Water Data'!H41)))),CONCATENATE("[",ROUND(100-OFFSET('Water Data'!$H$4,0,10*ROW('Water Data'!H41)),0),"]"),IF(AND(ISTEXT(OFFSET('Water Data'!$B$2,0,10*ROW('Water Data'!H41))),CE47="",ISNUMBER(OFFSET('Water Data'!$H$4,0,10*ROW('Water Data'!H41)))),100-OFFSET('Water Data'!$H$4,0,10*ROW('Water Data'!H41)),NA())))</f>
        <v>#N/A</v>
      </c>
      <c r="Q47" s="82" t="e">
        <f ca="true">+IF(AND(ISTEXT(OFFSET('Water Data'!$B$2,0,10*ROW('Water Data'!H41))),CF47="Yes"),OFFSET('Water Data'!$H$6,0,10*ROW('Water Data'!H41)),IF(AND(ISTEXT(OFFSET('Water Data'!$B$2,0,10*ROW('Water Data'!H41))),CF47="No",ISNUMBER(OFFSET('Water Data'!$H$6,0,10*ROW('Water Data'!H41)))),CONCATENATE("[",ROUND(OFFSET('Water Data'!$H$6,0,10*ROW('Water Data'!H41)),0),"]"),IF(AND(ISTEXT(OFFSET('Water Data'!$B$2,0,10*ROW('Water Data'!H41))),CF47="",ISNUMBER(OFFSET('Water Data'!$H$6,0,10*ROW('Water Data'!H41)))),OFFSET('Water Data'!$H$6,0,10*ROW('Water Data'!H41)),NA())))</f>
        <v>#N/A</v>
      </c>
      <c r="R47" s="82" t="e">
        <f ca="true">+IF(AND(ISTEXT(OFFSET('Water Data'!$B$2,0,10*ROW('Water Data'!H41))),CG47="Yes"),OFFSET('Water Data'!$H$9,0,10*ROW('Water Data'!H41)),IF(AND(ISTEXT(OFFSET('Water Data'!$B$2,0,10*ROW('Water Data'!H41))),CG47="No",ISNUMBER(OFFSET('Water Data'!$H$9,0,10*ROW('Water Data'!H41)))),CONCATENATE("[",ROUND(OFFSET('Water Data'!$H$9,0,10*ROW('Water Data'!H41)),0),"]"),IF(AND(ISTEXT(OFFSET('Water Data'!$B$2,0,10*ROW('Water Data'!H41))),CG47="",ISNUMBER(OFFSET('Water Data'!$H$9,0,10*ROW('Water Data'!H41)))),OFFSET('Water Data'!$H$9,0,10*ROW('Water Data'!H41)),NA())))</f>
        <v>#N/A</v>
      </c>
      <c r="S47" s="82" t="e">
        <f ca="true">+IF(AND(ISTEXT(OFFSET('Water Data'!$B$2,0,10*ROW('Water Data'!I41))),CH47="Yes"),100-OFFSET('Water Data'!$I$4,0,10*ROW('Water Data'!I41)),IF(AND(ISTEXT(OFFSET('Water Data'!$B$2,0,10*ROW('Water Data'!I41))),CH47="No",ISNUMBER(OFFSET('Water Data'!$I$4,0,10*ROW('Water Data'!I41)))),CONCATENATE("[",ROUND(100-OFFSET('Water Data'!$I$4,0,10*ROW('Water Data'!I41)),0),"]"),IF(AND(ISTEXT(OFFSET('Water Data'!$B$2,0,10*ROW('Water Data'!I41))),CH47="",ISNUMBER(OFFSET('Water Data'!$I$4,0,10*ROW('Water Data'!I41)))),100-OFFSET('Water Data'!$I$4,0,10*ROW('Water Data'!I41)),NA())))</f>
        <v>#N/A</v>
      </c>
      <c r="T47" s="82" t="e">
        <f ca="true">+IF(AND(ISTEXT(OFFSET('Water Data'!$B$2,0,10*ROW('Water Data'!I41))),CI47="Yes"),OFFSET('Water Data'!$I$6,0,10*ROW('Water Data'!I41)),IF(AND(ISTEXT(OFFSET('Water Data'!$B$2,0,10*ROW('Water Data'!I41))),CI47="No",ISNUMBER(OFFSET('Water Data'!$I$6,0,10*ROW('Water Data'!I41)))),CONCATENATE("[",ROUND(OFFSET('Water Data'!$I$6,0,10*ROW('Water Data'!I41)),0),"]"),IF(AND(ISTEXT(OFFSET('Water Data'!$B$2,0,10*ROW('Water Data'!I41))),CI47="",ISNUMBER(OFFSET('Water Data'!$I$6,0,10*ROW('Water Data'!I41)))),OFFSET('Water Data'!$I$6,0,10*ROW('Water Data'!I41)),NA())))</f>
        <v>#N/A</v>
      </c>
      <c r="U47" s="82" t="e">
        <f ca="true">+IF(AND(ISTEXT(OFFSET('Water Data'!$B$2,0,10*ROW('Water Data'!I41))),CJ47="Yes"),OFFSET('Water Data'!$I$9,0,10*ROW('Water Data'!I41)),IF(AND(ISTEXT(OFFSET('Water Data'!$B$2,0,10*ROW('Water Data'!I41))),CJ47="No",ISNUMBER(OFFSET('Water Data'!$I$9,0,10*ROW('Water Data'!I41)))),CONCATENATE("[",ROUND(OFFSET('Water Data'!$I$9,0,10*ROW('Water Data'!I41)),0),"]"),IF(AND(ISTEXT(OFFSET('Water Data'!$B$2,0,10*ROW('Water Data'!I41))),CJ47="",ISNUMBER(OFFSET('Water Data'!$I$9,0,10*ROW('Water Data'!I41)))),OFFSET('Water Data'!$I$9,0,10*ROW('Water Data'!I41)),NA())))</f>
        <v>#N/A</v>
      </c>
      <c r="V47" s="83" t="e">
        <f ca="true">+IF(AND(ISTEXT(OFFSET('Sanitation Data'!$B$2,0,10*ROW('Sanitation Data'!D41))),CK47="Yes"),100-OFFSET('Sanitation Data'!$D$4,0,10*ROW('Sanitation Data'!D41)),IF(AND(ISTEXT(OFFSET('Sanitation Data'!$B$2,0,10*ROW('Sanitation Data'!D41))),CK47="No",ISNUMBER(OFFSET('Sanitation Data'!$D$4,0,10*ROW('Sanitation Data'!D41)))),CONCATENATE("[",ROUND(100-OFFSET('Sanitation Data'!$D$4,0,10*ROW('Sanitation Data'!D41)),0),"]"),IF(AND(ISTEXT(OFFSET('Sanitation Data'!$B$2,0,10*ROW('Sanitation Data'!D41))),CK47="",ISNUMBER(OFFSET('Sanitation Data'!$D$4,0,10*ROW('Sanitation Data'!D41)))),100-OFFSET('Sanitation Data'!$D$4,0,10*ROW('Sanitation Data'!D41)),NA())))</f>
        <v>#N/A</v>
      </c>
      <c r="W47" s="83" t="e">
        <f ca="true">+IF(AND(ISTEXT(OFFSET('Sanitation Data'!$B$2,0,10*ROW('Sanitation Data'!D41))),CL47="Yes"),OFFSET('Sanitation Data'!$D$6,0,10*ROW('Sanitation Data'!D41)),IF(AND(ISTEXT(OFFSET('Sanitation Data'!$B$2,0,10*ROW('Sanitation Data'!D41))),CL47="No",ISNUMBER(OFFSET('Sanitation Data'!$D$6,0,10*ROW('Sanitation Data'!D41)))),CONCATENATE("[",ROUND(OFFSET('Sanitation Data'!$D$6,0,10*ROW('Sanitation Data'!D41)),0),"]"),IF(AND(ISTEXT(OFFSET('Sanitation Data'!$B$2,0,10*ROW('Sanitation Data'!D41))),CL47="",ISNUMBER(OFFSET('Sanitation Data'!$D$6,0,10*ROW('Sanitation Data'!D41)))),OFFSET('Sanitation Data'!$D$6,0,10*ROW('Sanitation Data'!D41)),NA())))</f>
        <v>#N/A</v>
      </c>
      <c r="X47" s="83" t="e">
        <f ca="true">+IF(AND(ISTEXT(OFFSET('Sanitation Data'!$B$2,0,10*ROW('Sanitation Data'!D41))),CM47="Yes"),OFFSET('Sanitation Data'!$D$10,0,10*ROW('Sanitation Data'!D41)),IF(AND(ISTEXT(OFFSET('Sanitation Data'!$B$2,0,10*ROW('Sanitation Data'!D41))),CM47="No",ISNUMBER(OFFSET('Sanitation Data'!$D$10,0,10*ROW('Sanitation Data'!D41)))),CONCATENATE("[",ROUND(OFFSET('Sanitation Data'!$D$10,0,10*ROW('Sanitation Data'!D41)),0),"]"),IF(AND(ISTEXT(OFFSET('Sanitation Data'!$B$2,0,10*ROW('Sanitation Data'!D41))),CM47="",ISNUMBER(OFFSET('Sanitation Data'!$D$10,0,10*ROW('Sanitation Data'!D41)))),OFFSET('Sanitation Data'!$D$10,0,10*ROW('Sanitation Data'!D41)),NA())))</f>
        <v>#N/A</v>
      </c>
      <c r="Y47" s="83" t="e">
        <f ca="true">+IF(AND(ISTEXT(OFFSET('Sanitation Data'!$B$2,0,10*ROW('Sanitation Data'!D41))),CN47="Yes"),OFFSET('Sanitation Data'!$D$11,0,10*ROW('Sanitation Data'!D41)),IF(AND(ISTEXT(OFFSET('Sanitation Data'!$B$2,0,10*ROW('Sanitation Data'!D41))),CN47="No",ISNUMBER(OFFSET('Sanitation Data'!$D$11,0,10*ROW('Sanitation Data'!D41)))),CONCATENATE("[",ROUND(OFFSET('Sanitation Data'!$D$11,0,10*ROW('Sanitation Data'!D41)),0),"]"),IF(AND(ISTEXT(OFFSET('Sanitation Data'!$B$2,0,10*ROW('Sanitation Data'!D41))),CN47="",ISNUMBER(OFFSET('Sanitation Data'!$D$11,0,10*ROW('Sanitation Data'!D41)))),OFFSET('Sanitation Data'!$D$11,0,10*ROW('Sanitation Data'!D41)),NA())))</f>
        <v>#N/A</v>
      </c>
      <c r="Z47" s="83" t="e">
        <f ca="true">+IF(AND(ISTEXT(OFFSET('Sanitation Data'!$B$2,0,10*ROW('Sanitation Data'!D41))),CO47="Yes"),OFFSET('Sanitation Data'!$D$12,0,10*ROW('Sanitation Data'!D41)),IF(AND(ISTEXT(OFFSET('Sanitation Data'!$B$2,0,10*ROW('Sanitation Data'!D41))),CO47="No",ISNUMBER(OFFSET('Sanitation Data'!$D$12,0,10*ROW('Sanitation Data'!D41)))),CONCATENATE("[",ROUND(OFFSET('Sanitation Data'!$D$12,0,10*ROW('Sanitation Data'!D41)),0),"]"),IF(AND(ISTEXT(OFFSET('Sanitation Data'!$B$2,0,10*ROW('Sanitation Data'!D41))),CO47="",ISNUMBER(OFFSET('Sanitation Data'!$D$12,0,10*ROW('Sanitation Data'!D41)))),OFFSET('Sanitation Data'!$D$12,0,10*ROW('Sanitation Data'!D41)),NA())))</f>
        <v>#N/A</v>
      </c>
      <c r="AA47" s="83" t="e">
        <f ca="true">+IF(AND(ISTEXT(OFFSET('Sanitation Data'!$B$2,0,10*ROW('Sanitation Data'!E41))),CP47="Yes"),100-OFFSET('Sanitation Data'!$E$4,0,10*ROW('Sanitation Data'!E41)),IF(AND(ISTEXT(OFFSET('Sanitation Data'!$B$2,0,10*ROW('Sanitation Data'!E41))),CP47="No",ISNUMBER(OFFSET('Sanitation Data'!$E$4,0,10*ROW('Sanitation Data'!E41)))),CONCATENATE("[",ROUND(100-OFFSET('Sanitation Data'!$E$4,0,10*ROW('Sanitation Data'!E41)),0),"]"),IF(AND(ISTEXT(OFFSET('Sanitation Data'!$B$2,0,10*ROW('Sanitation Data'!E41))),CP47="",ISNUMBER(OFFSET('Sanitation Data'!$E$4,0,10*ROW('Sanitation Data'!E41)))),100-OFFSET('Sanitation Data'!$E$4,0,10*ROW('Sanitation Data'!E41)),NA())))</f>
        <v>#N/A</v>
      </c>
      <c r="AB47" s="83" t="e">
        <f ca="true">+IF(AND(ISTEXT(OFFSET('Sanitation Data'!$B$2,0,10*ROW('Sanitation Data'!E41))),CQ47="Yes"),OFFSET('Sanitation Data'!$E$6,0,10*ROW('Sanitation Data'!H41)),IF(AND(ISTEXT(OFFSET('Sanitation Data'!$B$2,0,10*ROW('Sanitation Data'!E41))),CQ47="No",ISNUMBER(OFFSET('Sanitation Data'!$E$6,0,10*ROW('Sanitation Data'!E41)))),CONCATENATE("[",ROUND(OFFSET('Sanitation Data'!$E$6,0,10*ROW('Sanitation Data'!E41)),0),"]"),IF(AND(ISTEXT(OFFSET('Sanitation Data'!$B$2,0,10*ROW('Sanitation Data'!E41))),CQ47="",ISNUMBER(OFFSET('Sanitation Data'!$E$6,0,10*ROW('Sanitation Data'!E41)))),OFFSET('Sanitation Data'!$E$6,0,10*ROW('Sanitation Data'!E41)),NA())))</f>
        <v>#N/A</v>
      </c>
      <c r="AC47" s="83" t="e">
        <f ca="true">+IF(AND(ISTEXT(OFFSET('Sanitation Data'!$B$2,0,10*ROW('Sanitation Data'!E41))),CR47="Yes"),OFFSET('Sanitation Data'!$E$10,0,10*ROW('Sanitation Data'!E41)),IF(AND(ISTEXT(OFFSET('Sanitation Data'!$B$2,0,10*ROW('Sanitation Data'!E41))),CR47="No",ISNUMBER(OFFSET('Sanitation Data'!$E$10,0,10*ROW('Sanitation Data'!E41)))),CONCATENATE("[",ROUND(OFFSET('Sanitation Data'!$E$10,0,10*ROW('Sanitation Data'!E41)),0),"]"),IF(AND(ISTEXT(OFFSET('Sanitation Data'!$B$2,0,10*ROW('Sanitation Data'!E41))),CR47="",ISNUMBER(OFFSET('Sanitation Data'!$E$10,0,10*ROW('Sanitation Data'!E41)))),OFFSET('Sanitation Data'!$E$10,0,10*ROW('Sanitation Data'!E41)),NA())))</f>
        <v>#N/A</v>
      </c>
      <c r="AD47" s="83" t="e">
        <f ca="true">+IF(AND(ISTEXT(OFFSET('Sanitation Data'!$B$2,0,10*ROW('Sanitation Data'!E41))),CS47="Yes"),OFFSET('Sanitation Data'!$E$11,0,10*ROW('Sanitation Data'!E41)),IF(AND(ISTEXT(OFFSET('Sanitation Data'!$B$2,0,10*ROW('Sanitation Data'!E41))),CS47="No",ISNUMBER(OFFSET('Sanitation Data'!$E$11,0,10*ROW('Sanitation Data'!E41)))),CONCATENATE("[",ROUND(OFFSET('Sanitation Data'!$E$11,0,10*ROW('Sanitation Data'!E41)),0),"]"),IF(AND(ISTEXT(OFFSET('Sanitation Data'!$B$2,0,10*ROW('Sanitation Data'!E41))),CS47="",ISNUMBER(OFFSET('Sanitation Data'!$E$11,0,10*ROW('Sanitation Data'!E41)))),OFFSET('Sanitation Data'!$E$11,0,10*ROW('Sanitation Data'!E41)),NA())))</f>
        <v>#N/A</v>
      </c>
      <c r="AE47" s="83" t="e">
        <f ca="true">+IF(AND(ISTEXT(OFFSET('Sanitation Data'!$B$2,0,10*ROW('Sanitation Data'!E41))),CT47="Yes"),OFFSET('Sanitation Data'!$E$12,0,10*ROW('Sanitation Data'!E41)),IF(AND(ISTEXT(OFFSET('Sanitation Data'!$B$2,0,10*ROW('Sanitation Data'!E41))),CT47="No",ISNUMBER(OFFSET('Sanitation Data'!$E$12,0,10*ROW('Sanitation Data'!E41)))),CONCATENATE("[",ROUND(OFFSET('Sanitation Data'!$E$12,0,10*ROW('Sanitation Data'!E41)),0),"]"),IF(AND(ISTEXT(OFFSET('Sanitation Data'!$B$2,0,10*ROW('Sanitation Data'!E41))),CT47="",ISNUMBER(OFFSET('Sanitation Data'!$E$12,0,10*ROW('Sanitation Data'!E41)))),OFFSET('Sanitation Data'!$E$12,0,10*ROW('Sanitation Data'!E41)),NA())))</f>
        <v>#N/A</v>
      </c>
      <c r="AF47" s="83" t="e">
        <f ca="true">+IF(AND(ISTEXT(OFFSET('Sanitation Data'!$B$2,0,10*ROW('Sanitation Data'!F41))),CU47="Yes"),100-OFFSET('Sanitation Data'!$F$4,0,10*ROW('Sanitation Data'!F41)),IF(AND(ISTEXT(OFFSET('Sanitation Data'!$B$2,0,10*ROW('Sanitation Data'!F41))),CU47="No",ISNUMBER(OFFSET('Sanitation Data'!$F$4,0,10*ROW('Sanitation Data'!F41)))),CONCATENATE("[",ROUND(100-OFFSET('Sanitation Data'!$F$4,0,10*ROW('Sanitation Data'!F41)),0),"]"),IF(AND(ISTEXT(OFFSET('Sanitation Data'!$B$2,0,10*ROW('Sanitation Data'!F41))),CU47="",ISNUMBER(OFFSET('Sanitation Data'!$F$4,0,10*ROW('Sanitation Data'!F41)))),100-OFFSET('Sanitation Data'!$F$4,0,10*ROW('Sanitation Data'!F41)),NA())))</f>
        <v>#N/A</v>
      </c>
      <c r="AG47" s="83" t="e">
        <f ca="true">+IF(AND(ISTEXT(OFFSET('Sanitation Data'!$B$2,0,10*ROW('Sanitation Data'!F41))),CV47="Yes"),OFFSET('Sanitation Data'!$F$6,0,10*ROW('Sanitation Data'!F41)),IF(AND(ISTEXT(OFFSET('Sanitation Data'!$B$2,0,10*ROW('Sanitation Data'!F41))),CV47="No",ISNUMBER(OFFSET('Sanitation Data'!$F$6,0,10*ROW('Sanitation Data'!F41)))),CONCATENATE("[",ROUND(OFFSET('Sanitation Data'!$F$6,0,10*ROW('Sanitation Data'!F41)),0),"]"),IF(AND(ISTEXT(OFFSET('Sanitation Data'!$B$2,0,10*ROW('Sanitation Data'!F41))),CV47="",ISNUMBER(OFFSET('Sanitation Data'!$F$6,0,10*ROW('Sanitation Data'!F41)))),OFFSET('Sanitation Data'!$F$6,0,10*ROW('Sanitation Data'!F41)),NA())))</f>
        <v>#N/A</v>
      </c>
      <c r="AH47" s="83" t="e">
        <f ca="true">+IF(AND(ISTEXT(OFFSET('Sanitation Data'!$B$2,0,10*ROW('Sanitation Data'!F41))),CW47="Yes"),OFFSET('Sanitation Data'!$F$10,0,10*ROW('Sanitation Data'!F41)),IF(AND(ISTEXT(OFFSET('Sanitation Data'!$B$2,0,10*ROW('Sanitation Data'!F41))),CW47="No",ISNUMBER(OFFSET('Sanitation Data'!$F$10,0,10*ROW('Sanitation Data'!F41)))),CONCATENATE("[",ROUND(OFFSET('Sanitation Data'!$F$10,0,10*ROW('Sanitation Data'!F41)),0),"]"),IF(AND(ISTEXT(OFFSET('Sanitation Data'!$B$2,0,10*ROW('Sanitation Data'!F41))),CW47="",ISNUMBER(OFFSET('Sanitation Data'!$F$10,0,10*ROW('Sanitation Data'!F41)))),OFFSET('Sanitation Data'!$F$10,0,10*ROW('Sanitation Data'!F41)),NA())))</f>
        <v>#N/A</v>
      </c>
      <c r="AI47" s="83" t="e">
        <f ca="true">+IF(AND(ISTEXT(OFFSET('Sanitation Data'!$B$2,0,10*ROW('Sanitation Data'!F41))),CX47="Yes"),OFFSET('Sanitation Data'!$F$11,0,10*ROW('Sanitation Data'!F41)),IF(AND(ISTEXT(OFFSET('Sanitation Data'!$B$2,0,10*ROW('Sanitation Data'!F41))),CX47="No",ISNUMBER(OFFSET('Sanitation Data'!$F$11,0,10*ROW('Sanitation Data'!F41)))),CONCATENATE("[",ROUND(OFFSET('Sanitation Data'!$F$11,0,10*ROW('Sanitation Data'!F41)),0),"]"),IF(AND(ISTEXT(OFFSET('Sanitation Data'!$B$2,0,10*ROW('Sanitation Data'!F41))),CX47="",ISNUMBER(OFFSET('Sanitation Data'!$F$11,0,10*ROW('Sanitation Data'!F41)))),OFFSET('Sanitation Data'!$F$11,0,10*ROW('Sanitation Data'!F41)),NA())))</f>
        <v>#N/A</v>
      </c>
      <c r="AJ47" s="83" t="e">
        <f ca="true">+IF(AND(ISTEXT(OFFSET('Sanitation Data'!$B$2,0,10*ROW('Sanitation Data'!F41))),CY47="Yes"),OFFSET('Sanitation Data'!$F$12,0,10*ROW('Sanitation Data'!F41)),IF(AND(ISTEXT(OFFSET('Sanitation Data'!$B$2,0,10*ROW('Sanitation Data'!F41))),CY47="No",ISNUMBER(OFFSET('Sanitation Data'!$F$12,0,10*ROW('Sanitation Data'!F41)))),CONCATENATE("[",ROUND(OFFSET('Sanitation Data'!$F$12,0,10*ROW('Sanitation Data'!F41)),0),"]"),IF(AND(ISTEXT(OFFSET('Sanitation Data'!$B$2,0,10*ROW('Sanitation Data'!F41))),CY47="",ISNUMBER(OFFSET('Sanitation Data'!$F$12,0,10*ROW('Sanitation Data'!F41)))),OFFSET('Sanitation Data'!$F$12,0,10*ROW('Sanitation Data'!F41)),NA())))</f>
        <v>#N/A</v>
      </c>
      <c r="AK47" s="83" t="e">
        <f ca="true">+IF(AND(ISTEXT(OFFSET('Sanitation Data'!$B$2,0,10*ROW('Sanitation Data'!G41))),CZ47="Yes"),100-OFFSET('Sanitation Data'!$G$4,0,10*ROW('Sanitation Data'!G41)),IF(AND(ISTEXT(OFFSET('Sanitation Data'!$B$2,0,10*ROW('Sanitation Data'!G41))),CZ47="No",ISNUMBER(OFFSET('Sanitation Data'!$G$4,0,10*ROW('Sanitation Data'!G41)))),CONCATENATE("[",ROUND(100-OFFSET('Sanitation Data'!$G$4,0,10*ROW('Sanitation Data'!G41)),0),"]"),IF(AND(ISTEXT(OFFSET('Sanitation Data'!$B$2,0,10*ROW('Sanitation Data'!G41))),CZ47="",ISNUMBER(OFFSET('Sanitation Data'!$G$4,0,10*ROW('Sanitation Data'!G41)))),100-OFFSET('Sanitation Data'!$G$4,0,10*ROW('Sanitation Data'!G41)),NA())))</f>
        <v>#N/A</v>
      </c>
      <c r="AL47" s="83" t="e">
        <f ca="true">+IF(AND(ISTEXT(OFFSET('Sanitation Data'!$B$2,0,10*ROW('Sanitation Data'!G41))),DA47="Yes"),OFFSET('Sanitation Data'!$G$6,0,10*ROW('Sanitation Data'!G41)),IF(AND(ISTEXT(OFFSET('Sanitation Data'!$B$2,0,10*ROW('Sanitation Data'!G41))),DA47="No",ISNUMBER(OFFSET('Sanitation Data'!$G$6,0,10*ROW('Sanitation Data'!G41)))),CONCATENATE("[",ROUND(OFFSET('Sanitation Data'!$G$6,0,10*ROW('Sanitation Data'!G41)),0),"]"),IF(AND(ISTEXT(OFFSET('Sanitation Data'!$B$2,0,10*ROW('Sanitation Data'!G41))),DA47="",ISNUMBER(OFFSET('Sanitation Data'!$G$6,0,10*ROW('Sanitation Data'!G41)))),OFFSET('Sanitation Data'!$G$6,0,10*ROW('Sanitation Data'!G41)),NA())))</f>
        <v>#N/A</v>
      </c>
      <c r="AM47" s="83" t="e">
        <f ca="true">+IF(AND(ISTEXT(OFFSET('Sanitation Data'!$B$2,0,10*ROW('Sanitation Data'!G41))),DB47="Yes"),OFFSET('Sanitation Data'!$G$10,0,10*ROW('Sanitation Data'!G41)),IF(AND(ISTEXT(OFFSET('Sanitation Data'!$B$2,0,10*ROW('Sanitation Data'!G41))),DB47="No",ISNUMBER(OFFSET('Sanitation Data'!$G$10,0,10*ROW('Sanitation Data'!G41)))),CONCATENATE("[",ROUND(OFFSET('Sanitation Data'!$G$10,0,10*ROW('Sanitation Data'!G41)),0),"]"),IF(AND(ISTEXT(OFFSET('Sanitation Data'!$B$2,0,10*ROW('Sanitation Data'!G41))),DB47="",ISNUMBER(OFFSET('Sanitation Data'!$G$10,0,10*ROW('Sanitation Data'!G41)))),OFFSET('Sanitation Data'!$G$10,0,10*ROW('Sanitation Data'!G41)),NA())))</f>
        <v>#N/A</v>
      </c>
      <c r="AN47" s="83" t="e">
        <f ca="true">+IF(AND(ISTEXT(OFFSET('Sanitation Data'!$B$2,0,10*ROW('Sanitation Data'!G41))),DC47="Yes"),OFFSET('Sanitation Data'!$G$11,0,10*ROW('Sanitation Data'!G41)),IF(AND(ISTEXT(OFFSET('Sanitation Data'!$B$2,0,10*ROW('Sanitation Data'!G41))),DC47="No",ISNUMBER(OFFSET('Sanitation Data'!$G$11,0,10*ROW('Sanitation Data'!G41)))),CONCATENATE("[",ROUND(OFFSET('Sanitation Data'!$G$11,0,10*ROW('Sanitation Data'!G41)),0),"]"),IF(AND(ISTEXT(OFFSET('Sanitation Data'!$B$2,0,10*ROW('Sanitation Data'!G41))),DC47="",ISNUMBER(OFFSET('Sanitation Data'!$G$11,0,10*ROW('Sanitation Data'!G41)))),OFFSET('Sanitation Data'!$G$11,0,10*ROW('Sanitation Data'!G41)),NA())))</f>
        <v>#N/A</v>
      </c>
      <c r="AO47" s="83" t="e">
        <f ca="true">+IF(AND(ISTEXT(OFFSET('Sanitation Data'!$B$2,0,10*ROW('Sanitation Data'!G41))),DD47="Yes"),OFFSET('Sanitation Data'!$G$12,0,10*ROW('Sanitation Data'!G41)),IF(AND(ISTEXT(OFFSET('Sanitation Data'!$B$2,0,10*ROW('Sanitation Data'!G41))),DD47="No",ISNUMBER(OFFSET('Sanitation Data'!$G$12,0,10*ROW('Sanitation Data'!G41)))),CONCATENATE("[",ROUND(OFFSET('Sanitation Data'!$G$12,0,10*ROW('Sanitation Data'!G41)),0),"]"),IF(AND(ISTEXT(OFFSET('Sanitation Data'!$B$2,0,10*ROW('Sanitation Data'!G41))),DD47="",ISNUMBER(OFFSET('Sanitation Data'!$G$12,0,10*ROW('Sanitation Data'!G41)))),OFFSET('Sanitation Data'!$G$12,0,10*ROW('Sanitation Data'!G41)),NA())))</f>
        <v>#N/A</v>
      </c>
      <c r="AP47" s="83" t="e">
        <f ca="true">+IF(AND(ISTEXT(OFFSET('Sanitation Data'!$B$2,0,10*ROW('Sanitation Data'!H41))),DE47="Yes"),100-OFFSET('Sanitation Data'!$H$4,0,10*ROW('Sanitation Data'!H41)),IF(AND(ISTEXT(OFFSET('Sanitation Data'!$B$2,0,10*ROW('Sanitation Data'!H41))),DE47="No",ISNUMBER(OFFSET('Sanitation Data'!$H$4,0,10*ROW('Sanitation Data'!H41)))),CONCATENATE("[",ROUND(100-OFFSET('Sanitation Data'!$H$4,0,10*ROW('Sanitation Data'!H41)),0),"]"),IF(AND(ISTEXT(OFFSET('Sanitation Data'!$B$2,0,10*ROW('Sanitation Data'!H41))),DE47="",ISNUMBER(OFFSET('Sanitation Data'!$H$4,0,10*ROW('Sanitation Data'!H41)))),100-OFFSET('Sanitation Data'!$H$4,0,10*ROW('Sanitation Data'!H41)),NA())))</f>
        <v>#N/A</v>
      </c>
      <c r="AQ47" s="83" t="e">
        <f ca="true">+IF(AND(ISTEXT(OFFSET('Sanitation Data'!$B$2,0,10*ROW('Sanitation Data'!H41))),DF47="Yes"),OFFSET('Sanitation Data'!$H$6,0,10*ROW('Sanitation Data'!H41)),IF(AND(ISTEXT(OFFSET('Sanitation Data'!$B$2,0,10*ROW('Sanitation Data'!H41))),DF47="No",ISNUMBER(OFFSET('Sanitation Data'!$H$6,0,10*ROW('Sanitation Data'!H41)))),CONCATENATE("[",ROUND(OFFSET('Sanitation Data'!$H$6,0,10*ROW('Sanitation Data'!H41)),0),"]"),IF(AND(ISTEXT(OFFSET('Sanitation Data'!$B$2,0,10*ROW('Sanitation Data'!H41))),DF47="",ISNUMBER(OFFSET('Sanitation Data'!$H$6,0,10*ROW('Sanitation Data'!H41)))),OFFSET('Sanitation Data'!$H$6,0,10*ROW('Sanitation Data'!H41)),NA())))</f>
        <v>#N/A</v>
      </c>
      <c r="AR47" s="83" t="e">
        <f ca="true">+IF(AND(ISTEXT(OFFSET('Sanitation Data'!$B$2,0,10*ROW('Sanitation Data'!H41))),DG47="Yes"),OFFSET('Sanitation Data'!$H$10,0,10*ROW('Sanitation Data'!H41)),IF(AND(ISTEXT(OFFSET('Sanitation Data'!$B$2,0,10*ROW('Sanitation Data'!H41))),DG47="No",ISNUMBER(OFFSET('Sanitation Data'!$H$10,0,10*ROW('Sanitation Data'!H41)))),CONCATENATE("[",ROUND(OFFSET('Sanitation Data'!$H$10,0,10*ROW('Sanitation Data'!H41)),0),"]"),IF(AND(ISTEXT(OFFSET('Sanitation Data'!$B$2,0,10*ROW('Sanitation Data'!H41))),DG47="",ISNUMBER(OFFSET('Sanitation Data'!$H$10,0,10*ROW('Sanitation Data'!H41)))),OFFSET('Sanitation Data'!$H$10,0,10*ROW('Sanitation Data'!H41)),NA())))</f>
        <v>#N/A</v>
      </c>
      <c r="AS47" s="83" t="e">
        <f ca="true">+IF(AND(ISTEXT(OFFSET('Sanitation Data'!$B$2,0,10*ROW('Sanitation Data'!H41))),DH47="Yes"),OFFSET('Sanitation Data'!$H$11,0,10*ROW('Sanitation Data'!H41)),IF(AND(ISTEXT(OFFSET('Sanitation Data'!$B$2,0,10*ROW('Sanitation Data'!H41))),DH47="No",ISNUMBER(OFFSET('Sanitation Data'!$H$11,0,10*ROW('Sanitation Data'!H41)))),CONCATENATE("[",ROUND(OFFSET('Sanitation Data'!$H$11,0,10*ROW('Sanitation Data'!H41)),0),"]"),IF(AND(ISTEXT(OFFSET('Sanitation Data'!$B$2,0,10*ROW('Sanitation Data'!H41))),DH47="",ISNUMBER(OFFSET('Sanitation Data'!$H$11,0,10*ROW('Sanitation Data'!H41)))),OFFSET('Sanitation Data'!$H$11,0,10*ROW('Sanitation Data'!H41)),NA())))</f>
        <v>#N/A</v>
      </c>
      <c r="AT47" s="83" t="e">
        <f ca="true">+IF(AND(ISTEXT(OFFSET('Sanitation Data'!$B$2,0,10*ROW('Sanitation Data'!H41))),DI47="Yes"),OFFSET('Sanitation Data'!$H$12,0,10*ROW('Sanitation Data'!H41)),IF(AND(ISTEXT(OFFSET('Sanitation Data'!$B$2,0,10*ROW('Sanitation Data'!H41))),DI47="No",ISNUMBER(OFFSET('Sanitation Data'!$H$12,0,10*ROW('Sanitation Data'!H41)))),CONCATENATE("[",ROUND(OFFSET('Sanitation Data'!$H$12,0,10*ROW('Sanitation Data'!H41)),0),"]"),IF(AND(ISTEXT(OFFSET('Sanitation Data'!$B$2,0,10*ROW('Sanitation Data'!H41))),DI47="",ISNUMBER(OFFSET('Sanitation Data'!$H$12,0,10*ROW('Sanitation Data'!H41)))),OFFSET('Sanitation Data'!$H$12,0,10*ROW('Sanitation Data'!H41)),NA())))</f>
        <v>#N/A</v>
      </c>
      <c r="AU47" s="83" t="e">
        <f ca="true">+IF(AND(ISTEXT(OFFSET('Sanitation Data'!$B$2,0,10*ROW('Sanitation Data'!I41))),DJ47="Yes"),100-OFFSET('Sanitation Data'!$I$4,0,10*ROW('Sanitation Data'!I41)),IF(AND(ISTEXT(OFFSET('Sanitation Data'!$B$2,0,10*ROW('Sanitation Data'!I41))),DJ47="No",ISNUMBER(OFFSET('Sanitation Data'!$I$4,0,10*ROW('Sanitation Data'!I41)))),CONCATENATE("[",ROUND(100-OFFSET('Sanitation Data'!$I$4,0,10*ROW('Sanitation Data'!I41)),0),"]"),IF(AND(ISTEXT(OFFSET('Sanitation Data'!$B$2,0,10*ROW('Sanitation Data'!I41))),DJ47="",ISNUMBER(OFFSET('Sanitation Data'!$I$4,0,10*ROW('Sanitation Data'!I41)))),100-OFFSET('Sanitation Data'!$I$4,0,10*ROW('Sanitation Data'!I41)),NA())))</f>
        <v>#N/A</v>
      </c>
      <c r="AV47" s="83" t="e">
        <f ca="true">+IF(AND(ISTEXT(OFFSET('Sanitation Data'!$B$2,0,10*ROW('Sanitation Data'!I41))),DK47="Yes"),OFFSET('Sanitation Data'!$I$6,0,10*ROW('Sanitation Data'!I41)),IF(AND(ISTEXT(OFFSET('Sanitation Data'!$B$2,0,10*ROW('Sanitation Data'!I41))),DK47="No",ISNUMBER(OFFSET('Sanitation Data'!$I$6,0,10*ROW('Sanitation Data'!I41)))),CONCATENATE("[",ROUND(OFFSET('Sanitation Data'!$I$6,0,10*ROW('Sanitation Data'!I41)),0),"]"),IF(AND(ISTEXT(OFFSET('Sanitation Data'!$B$2,0,10*ROW('Sanitation Data'!I41))),DK47="",ISNUMBER(OFFSET('Sanitation Data'!$I$6,0,10*ROW('Sanitation Data'!I41)))),OFFSET('Sanitation Data'!$I$6,0,10*ROW('Sanitation Data'!I41)),NA())))</f>
        <v>#N/A</v>
      </c>
      <c r="AW47" s="83" t="e">
        <f ca="true">+IF(AND(ISTEXT(OFFSET('Sanitation Data'!$B$2,0,10*ROW('Sanitation Data'!I41))),DL47="Yes"),OFFSET('Sanitation Data'!$I$10,0,10*ROW('Sanitation Data'!I41)),IF(AND(ISTEXT(OFFSET('Sanitation Data'!$B$2,0,10*ROW('Sanitation Data'!I41))),DL47="No",ISNUMBER(OFFSET('Sanitation Data'!$I$10,0,10*ROW('Sanitation Data'!I41)))),CONCATENATE("[",ROUND(OFFSET('Sanitation Data'!$I$10,0,10*ROW('Sanitation Data'!I41)),0),"]"),IF(AND(ISTEXT(OFFSET('Sanitation Data'!$B$2,0,10*ROW('Sanitation Data'!I41))),DL47="",ISNUMBER(OFFSET('Sanitation Data'!$I$10,0,10*ROW('Sanitation Data'!I41)))),OFFSET('Sanitation Data'!$I$10,0,10*ROW('Sanitation Data'!I41)),NA())))</f>
        <v>#N/A</v>
      </c>
      <c r="AX47" s="83" t="e">
        <f ca="true">+IF(AND(ISTEXT(OFFSET('Sanitation Data'!$B$2,0,10*ROW('Sanitation Data'!I41))),DM47="Yes"),OFFSET('Sanitation Data'!$I$11,0,10*ROW('Sanitation Data'!I41)),IF(AND(ISTEXT(OFFSET('Sanitation Data'!$B$2,0,10*ROW('Sanitation Data'!I41))),DM47="No",ISNUMBER(OFFSET('Sanitation Data'!$I$11,0,10*ROW('Sanitation Data'!I41)))),CONCATENATE("[",ROUND(OFFSET('Sanitation Data'!$I$11,0,10*ROW('Sanitation Data'!I41)),0),"]"),IF(AND(ISTEXT(OFFSET('Sanitation Data'!$B$2,0,10*ROW('Sanitation Data'!I41))),DM47="",ISNUMBER(OFFSET('Sanitation Data'!$I$11,0,10*ROW('Sanitation Data'!I41)))),OFFSET('Sanitation Data'!$I$11,0,10*ROW('Sanitation Data'!I41)),NA())))</f>
        <v>#N/A</v>
      </c>
      <c r="AY47" s="83" t="e">
        <f ca="true">+IF(AND(ISTEXT(OFFSET('Sanitation Data'!$B$2,0,10*ROW('Sanitation Data'!I41))),DN47="Yes"),OFFSET('Sanitation Data'!$I$12,0,10*ROW('Sanitation Data'!I41)),IF(AND(ISTEXT(OFFSET('Sanitation Data'!$B$2,0,10*ROW('Sanitation Data'!I41))),DN47="No",ISNUMBER(OFFSET('Sanitation Data'!$I$12,0,10*ROW('Sanitation Data'!I41)))),CONCATENATE("[",ROUND(OFFSET('Sanitation Data'!$I$12,0,10*ROW('Sanitation Data'!I41)),0),"]"),IF(AND(ISTEXT(OFFSET('Sanitation Data'!$B$2,0,10*ROW('Sanitation Data'!I41))),DN47="",ISNUMBER(OFFSET('Sanitation Data'!$I$12,0,10*ROW('Sanitation Data'!I41)))),OFFSET('Sanitation Data'!$I$12,0,10*ROW('Sanitation Data'!I41)),NA())))</f>
        <v>#N/A</v>
      </c>
      <c r="AZ47" s="84" t="e">
        <f ca="true">+IF(AND(ISTEXT(OFFSET('Hygiene Data'!$B$2,0,10*ROW('Hygiene Data'!D41))),DO47="Yes"),OFFSET('Hygiene Data'!$D$5,0,10*ROW('Hygiene Data'!D41)),IF(AND(ISTEXT(OFFSET('Hygiene Data'!$B$2,0,10*ROW('Hygiene Data'!D41))),DO47="No",ISNUMBER(OFFSET('Hygiene Data'!$D$5,0,10*ROW('Hygiene Data'!D41)))),CONCATENATE("[",ROUND(OFFSET('Hygiene Data'!$D$5,0,10*ROW('Hygiene Data'!D41)),0),"]"),IF(AND(ISTEXT(OFFSET('Hygiene Data'!$B$2,0,10*ROW('Hygiene Data'!D41))),DO47="",ISNUMBER(OFFSET('Hygiene Data'!$D$5,0,10*ROW('Hygiene Data'!D41)))),OFFSET('Hygiene Data'!$D$5,0,10*ROW('Hygiene Data'!D41)),NA())))</f>
        <v>#N/A</v>
      </c>
      <c r="BA47" s="84" t="e">
        <f ca="true">+IF(AND(ISTEXT(OFFSET('Hygiene Data'!$B$2,0,10*ROW('Hygiene Data'!D41))),DP47="Yes"),OFFSET('Hygiene Data'!$D$7,0,10*ROW('Hygiene Data'!D41)),IF(AND(ISTEXT(OFFSET('Hygiene Data'!$B$2,0,10*ROW('Hygiene Data'!D41))),DP47="No",ISNUMBER(OFFSET('Hygiene Data'!$D$7,0,10*ROW('Hygiene Data'!D41)))),CONCATENATE("[",ROUND(OFFSET('Hygiene Data'!$D$7,0,10*ROW('Hygiene Data'!D41)),0),"]"),IF(AND(ISTEXT(OFFSET('Hygiene Data'!$B$2,0,10*ROW('Hygiene Data'!D41))),DP47="",ISNUMBER(OFFSET('Hygiene Data'!$D$7,0,10*ROW('Hygiene Data'!D41)))),OFFSET('Hygiene Data'!$D$7,0,10*ROW('Hygiene Data'!D41)),NA())))</f>
        <v>#N/A</v>
      </c>
      <c r="BB47" s="84" t="e">
        <f ca="true">+IF(AND(ISTEXT(OFFSET('Hygiene Data'!$B$2,0,10*ROW('Hygiene Data'!D41))),DQ47="Yes"),OFFSET('Hygiene Data'!$D$9,0,10*ROW('Hygiene Data'!D41)),IF(AND(ISTEXT(OFFSET('Hygiene Data'!$B$2,0,10*ROW('Hygiene Data'!D41))),DQ47="No",ISNUMBER(OFFSET('Hygiene Data'!$D$9,0,10*ROW('Hygiene Data'!D41)))),CONCATENATE("[",ROUND(OFFSET('Hygiene Data'!$D$9,0,10*ROW('Hygiene Data'!D41)),0),"]"),IF(AND(ISTEXT(OFFSET('Hygiene Data'!$B$2,0,10*ROW('Hygiene Data'!D41))),DQ47="",ISNUMBER(OFFSET('Hygiene Data'!$D$9,0,10*ROW('Hygiene Data'!D41)))),OFFSET('Hygiene Data'!$D$9,0,10*ROW('Hygiene Data'!D41)),NA())))</f>
        <v>#N/A</v>
      </c>
      <c r="BC47" s="84" t="e">
        <f ca="true">+IF(AND(ISTEXT(OFFSET('Hygiene Data'!$B$2,0,10*ROW('Hygiene Data'!E41))),DR47="Yes"),OFFSET('Hygiene Data'!$E$5,0,10*ROW('Hygiene Data'!E41)),IF(AND(ISTEXT(OFFSET('Hygiene Data'!$B$2,0,10*ROW('Hygiene Data'!E41))),DR47="No",ISNUMBER(OFFSET('Hygiene Data'!$E$5,0,10*ROW('Hygiene Data'!E41)))),CONCATENATE("[",ROUND(OFFSET('Hygiene Data'!$E$5,0,10*ROW('Hygiene Data'!E41)),0),"]"),IF(AND(ISTEXT(OFFSET('Hygiene Data'!$B$2,0,10*ROW('Hygiene Data'!E41))),DR47="",ISNUMBER(OFFSET('Hygiene Data'!$E$5,0,10*ROW('Hygiene Data'!E41)))),OFFSET('Hygiene Data'!$E$5,0,10*ROW('Hygiene Data'!E41)),NA())))</f>
        <v>#N/A</v>
      </c>
      <c r="BD47" s="84" t="e">
        <f ca="true">+IF(AND(ISTEXT(OFFSET('Hygiene Data'!$B$2,0,10*ROW('Hygiene Data'!E41))),DS47="Yes"),OFFSET('Hygiene Data'!$E$7,0,10*ROW('Hygiene Data'!E41)),IF(AND(ISTEXT(OFFSET('Hygiene Data'!$B$2,0,10*ROW('Hygiene Data'!E41))),DS47="No",ISNUMBER(OFFSET('Hygiene Data'!$E$7,0,10*ROW('Hygiene Data'!E41)))),CONCATENATE("[",ROUND(OFFSET('Hygiene Data'!$E$7,0,10*ROW('Hygiene Data'!E41)),0),"]"),IF(AND(ISTEXT(OFFSET('Hygiene Data'!$B$2,0,10*ROW('Hygiene Data'!E41))),DS47="",ISNUMBER(OFFSET('Hygiene Data'!$E$7,0,10*ROW('Hygiene Data'!E41)))),OFFSET('Hygiene Data'!$E$7,0,10*ROW('Hygiene Data'!E41)),NA())))</f>
        <v>#N/A</v>
      </c>
      <c r="BE47" s="84" t="e">
        <f ca="true">+IF(AND(ISTEXT(OFFSET('Hygiene Data'!$B$2,0,10*ROW('Hygiene Data'!E41))),DT47="Yes"),OFFSET('Hygiene Data'!$E$9,0,10*ROW('Hygiene Data'!E41)),IF(AND(ISTEXT(OFFSET('Hygiene Data'!$B$2,0,10*ROW('Hygiene Data'!E41))),DT47="No",ISNUMBER(OFFSET('Hygiene Data'!$E$9,0,10*ROW('Hygiene Data'!E41)))),CONCATENATE("[",ROUND(OFFSET('Hygiene Data'!$E$9,0,10*ROW('Hygiene Data'!E41)),0),"]"),IF(AND(ISTEXT(OFFSET('Hygiene Data'!$B$2,0,10*ROW('Hygiene Data'!E41))),DT47="",ISNUMBER(OFFSET('Hygiene Data'!$E$9,0,10*ROW('Hygiene Data'!E41)))),OFFSET('Hygiene Data'!$E$9,0,10*ROW('Hygiene Data'!E41)),NA())))</f>
        <v>#N/A</v>
      </c>
      <c r="BF47" s="84" t="e">
        <f ca="true">+IF(AND(ISTEXT(OFFSET('Hygiene Data'!$B$2,0,10*ROW('Hygiene Data'!F41))),DU47="Yes"),OFFSET('Hygiene Data'!$F$5,0,10*ROW('Hygiene Data'!F41)),IF(AND(ISTEXT(OFFSET('Hygiene Data'!$B$2,0,10*ROW('Hygiene Data'!F41))),DU47="No",ISNUMBER(OFFSET('Hygiene Data'!$F$5,0,10*ROW('Hygiene Data'!F41)))),CONCATENATE("[",ROUND(OFFSET('Hygiene Data'!$F$5,0,10*ROW('Hygiene Data'!F41)),0),"]"),IF(AND(ISTEXT(OFFSET('Hygiene Data'!$B$2,0,10*ROW('Hygiene Data'!F41))),DU47="",ISNUMBER(OFFSET('Hygiene Data'!$F$5,0,10*ROW('Hygiene Data'!F41)))),OFFSET('Hygiene Data'!$F$5,0,10*ROW('Hygiene Data'!F41)),NA())))</f>
        <v>#N/A</v>
      </c>
      <c r="BG47" s="84" t="e">
        <f ca="true">+IF(AND(ISTEXT(OFFSET('Hygiene Data'!$B$2,0,10*ROW('Hygiene Data'!F41))),DV47="Yes"),OFFSET('Hygiene Data'!$F$7,0,10*ROW('Hygiene Data'!F41)),IF(AND(ISTEXT(OFFSET('Hygiene Data'!$B$2,0,10*ROW('Hygiene Data'!F41))),DV47="No",ISNUMBER(OFFSET('Hygiene Data'!$F$7,0,10*ROW('Hygiene Data'!F41)))),CONCATENATE("[",ROUND(OFFSET('Hygiene Data'!$F$7,0,10*ROW('Hygiene Data'!F41)),0),"]"),IF(AND(ISTEXT(OFFSET('Hygiene Data'!$B$2,0,10*ROW('Hygiene Data'!F41))),DV47="",ISNUMBER(OFFSET('Hygiene Data'!$F$7,0,10*ROW('Hygiene Data'!F41)))),OFFSET('Hygiene Data'!$F$7,0,10*ROW('Hygiene Data'!F41)),NA())))</f>
        <v>#N/A</v>
      </c>
      <c r="BH47" s="84" t="e">
        <f ca="true">+IF(AND(ISTEXT(OFFSET('Hygiene Data'!$B$2,0,10*ROW('Hygiene Data'!F41))),DW47="Yes"),OFFSET('Hygiene Data'!$F$9,0,10*ROW('Hygiene Data'!F41)),IF(AND(ISTEXT(OFFSET('Hygiene Data'!$B$2,0,10*ROW('Hygiene Data'!F41))),DW47="No",ISNUMBER(OFFSET('Hygiene Data'!$F$9,0,10*ROW('Hygiene Data'!F41)))),CONCATENATE("[",ROUND(OFFSET('Hygiene Data'!$F$9,0,10*ROW('Hygiene Data'!F41)),0),"]"),IF(AND(ISTEXT(OFFSET('Hygiene Data'!$B$2,0,10*ROW('Hygiene Data'!F41))),DW47="",ISNUMBER(OFFSET('Hygiene Data'!$F$9,0,10*ROW('Hygiene Data'!F41)))),OFFSET('Hygiene Data'!$F$9,0,10*ROW('Hygiene Data'!F41)),NA())))</f>
        <v>#N/A</v>
      </c>
      <c r="BI47" s="84" t="e">
        <f ca="true">+IF(AND(ISTEXT(OFFSET('Hygiene Data'!$B$2,0,10*ROW('Hygiene Data'!G41))),DX47="Yes"),OFFSET('Hygiene Data'!$G$5,0,10*ROW('Hygiene Data'!G41)),IF(AND(ISTEXT(OFFSET('Hygiene Data'!$B$2,0,10*ROW('Hygiene Data'!G41))),DX47="No",ISNUMBER(OFFSET('Hygiene Data'!$G$5,0,10*ROW('Hygiene Data'!G41)))),CONCATENATE("[",ROUND(OFFSET('Hygiene Data'!$G$5,0,10*ROW('Hygiene Data'!G41)),0),"]"),IF(AND(ISTEXT(OFFSET('Hygiene Data'!$B$2,0,10*ROW('Hygiene Data'!G41))),DX47="",ISNUMBER(OFFSET('Hygiene Data'!$G$5,0,10*ROW('Hygiene Data'!G41)))),OFFSET('Hygiene Data'!$G$5,0,10*ROW('Hygiene Data'!G41)),NA())))</f>
        <v>#N/A</v>
      </c>
      <c r="BJ47" s="84" t="e">
        <f ca="true">+IF(AND(ISTEXT(OFFSET('Hygiene Data'!$B$2,0,10*ROW('Hygiene Data'!G41))),DY47="Yes"),OFFSET('Hygiene Data'!$G$7,0,10*ROW('Hygiene Data'!G41)),IF(AND(ISTEXT(OFFSET('Hygiene Data'!$B$2,0,10*ROW('Hygiene Data'!G41))),DY47="No",ISNUMBER(OFFSET('Hygiene Data'!$G$7,0,10*ROW('Hygiene Data'!G41)))),CONCATENATE("[",ROUND(OFFSET('Hygiene Data'!$G$7,0,10*ROW('Hygiene Data'!G41)),0),"]"),IF(AND(ISTEXT(OFFSET('Hygiene Data'!$B$2,0,10*ROW('Hygiene Data'!G41))),DY47="",ISNUMBER(OFFSET('Hygiene Data'!$G$7,0,10*ROW('Hygiene Data'!G41)))),OFFSET('Hygiene Data'!$G$7,0,10*ROW('Hygiene Data'!G41)),NA())))</f>
        <v>#N/A</v>
      </c>
      <c r="BK47" s="84" t="e">
        <f ca="true">+IF(AND(ISTEXT(OFFSET('Hygiene Data'!$B$2,0,10*ROW('Hygiene Data'!G41))),DZ47="Yes"),OFFSET('Hygiene Data'!$G$9,0,10*ROW('Hygiene Data'!G41)),IF(AND(ISTEXT(OFFSET('Hygiene Data'!$B$2,0,10*ROW('Hygiene Data'!G41))),DZ47="No",ISNUMBER(OFFSET('Hygiene Data'!$G$9,0,10*ROW('Hygiene Data'!G41)))),CONCATENATE("[",ROUND(OFFSET('Hygiene Data'!$G$9,0,10*ROW('Hygiene Data'!G41)),0),"]"),IF(AND(ISTEXT(OFFSET('Hygiene Data'!$B$2,0,10*ROW('Hygiene Data'!G41))),DZ47="",ISNUMBER(OFFSET('Hygiene Data'!$G$9,0,10*ROW('Hygiene Data'!G41)))),OFFSET('Hygiene Data'!$G$9,0,10*ROW('Hygiene Data'!G41)),NA())))</f>
        <v>#N/A</v>
      </c>
      <c r="BL47" s="84" t="e">
        <f ca="true">+IF(AND(ISTEXT(OFFSET('Hygiene Data'!$B$2,0,10*ROW('Hygiene Data'!H41))),EA47="Yes"),OFFSET('Hygiene Data'!$H$5,0,10*ROW('Hygiene Data'!H41)),IF(AND(ISTEXT(OFFSET('Hygiene Data'!$B$2,0,10*ROW('Hygiene Data'!H41))),EA47="No",ISNUMBER(OFFSET('Hygiene Data'!$H$5,0,10*ROW('Hygiene Data'!H41)))),CONCATENATE("[",ROUND(OFFSET('Hygiene Data'!$H$5,0,10*ROW('Hygiene Data'!H41)),0),"]"),IF(AND(ISTEXT(OFFSET('Hygiene Data'!$B$2,0,10*ROW('Hygiene Data'!H41))),EA47="",ISNUMBER(OFFSET('Hygiene Data'!$H$5,0,10*ROW('Hygiene Data'!H41)))),OFFSET('Hygiene Data'!$H$5,0,10*ROW('Hygiene Data'!H41)),NA())))</f>
        <v>#N/A</v>
      </c>
      <c r="BM47" s="84" t="e">
        <f ca="true">+IF(AND(ISTEXT(OFFSET('Hygiene Data'!$B$2,0,10*ROW('Hygiene Data'!H41))),EB47="Yes"),OFFSET('Hygiene Data'!$H$7,0,10*ROW('Hygiene Data'!H41)),IF(AND(ISTEXT(OFFSET('Hygiene Data'!$B$2,0,10*ROW('Hygiene Data'!H41))),EB47="No",ISNUMBER(OFFSET('Hygiene Data'!$H$7,0,10*ROW('Hygiene Data'!H41)))),CONCATENATE("[",ROUND(OFFSET('Hygiene Data'!$H$7,0,10*ROW('Hygiene Data'!H41)),0),"]"),IF(AND(ISTEXT(OFFSET('Hygiene Data'!$B$2,0,10*ROW('Hygiene Data'!H41))),EB47="",ISNUMBER(OFFSET('Hygiene Data'!$H$7,0,10*ROW('Hygiene Data'!H41)))),OFFSET('Hygiene Data'!$H$7,0,10*ROW('Hygiene Data'!H41)),NA())))</f>
        <v>#N/A</v>
      </c>
      <c r="BN47" s="84" t="e">
        <f ca="true">+IF(AND(ISTEXT(OFFSET('Hygiene Data'!$B$2,0,10*ROW('Hygiene Data'!H41))),EC47="Yes"),OFFSET('Hygiene Data'!$H$9,0,10*ROW('Hygiene Data'!H41)),IF(AND(ISTEXT(OFFSET('Hygiene Data'!$B$2,0,10*ROW('Hygiene Data'!H41))),EC47="No",ISNUMBER(OFFSET('Hygiene Data'!$H$9,0,10*ROW('Hygiene Data'!H41)))),CONCATENATE("[",ROUND(OFFSET('Hygiene Data'!$H$9,0,10*ROW('Hygiene Data'!H41)),0),"]"),IF(AND(ISTEXT(OFFSET('Hygiene Data'!$B$2,0,10*ROW('Hygiene Data'!H41))),EC47="",ISNUMBER(OFFSET('Hygiene Data'!$H$9,0,10*ROW('Hygiene Data'!H41)))),OFFSET('Hygiene Data'!$H$9,0,10*ROW('Hygiene Data'!H41)),NA())))</f>
        <v>#N/A</v>
      </c>
      <c r="BO47" s="84" t="e">
        <f ca="true">+IF(AND(ISTEXT(OFFSET('Hygiene Data'!$B$2,0,10*ROW('Hygiene Data'!I41))),ED47="Yes"),OFFSET('Hygiene Data'!$I$5,0,10*ROW('Hygiene Data'!I41)),IF(AND(ISTEXT(OFFSET('Hygiene Data'!$B$2,0,10*ROW('Hygiene Data'!I41))),ED47="No",ISNUMBER(OFFSET('Hygiene Data'!$I$5,0,10*ROW('Hygiene Data'!I41)))),CONCATENATE("[",ROUND(OFFSET('Hygiene Data'!$I$5,0,10*ROW('Hygiene Data'!I41)),0),"]"),IF(AND(ISTEXT(OFFSET('Hygiene Data'!$B$2,0,10*ROW('Hygiene Data'!I41))),ED47="",ISNUMBER(OFFSET('Hygiene Data'!$I$5,0,10*ROW('Hygiene Data'!I41)))),OFFSET('Hygiene Data'!$I$5,0,10*ROW('Hygiene Data'!I41)),NA())))</f>
        <v>#N/A</v>
      </c>
      <c r="BP47" s="84" t="e">
        <f ca="true">+IF(AND(ISTEXT(OFFSET('Hygiene Data'!$B$2,0,10*ROW('Hygiene Data'!I41))),EE47="Yes"),OFFSET('Hygiene Data'!$I$7,0,10*ROW('Hygiene Data'!I41)),IF(AND(ISTEXT(OFFSET('Hygiene Data'!$B$2,0,10*ROW('Hygiene Data'!I41))),EE47="No",ISNUMBER(OFFSET('Hygiene Data'!$I$7,0,10*ROW('Hygiene Data'!I41)))),CONCATENATE("[",ROUND(OFFSET('Hygiene Data'!$I$7,0,10*ROW('Hygiene Data'!I41)),0),"]"),IF(AND(ISTEXT(OFFSET('Hygiene Data'!$B$2,0,10*ROW('Hygiene Data'!I41))),EE47="",ISNUMBER(OFFSET('Hygiene Data'!$I$7,0,10*ROW('Hygiene Data'!I41)))),OFFSET('Hygiene Data'!$I$7,0,10*ROW('Hygiene Data'!I41)),NA())))</f>
        <v>#N/A</v>
      </c>
      <c r="BQ47" s="84" t="e">
        <f ca="true">+IF(AND(ISTEXT(OFFSET('Hygiene Data'!$B$2,0,10*ROW('Hygiene Data'!I41))),EF47="Yes"),OFFSET('Hygiene Data'!$I$9,0,10*ROW('Hygiene Data'!I41)),IF(AND(ISTEXT(OFFSET('Hygiene Data'!$B$2,0,10*ROW('Hygiene Data'!I41))),EF47="No",ISNUMBER(OFFSET('Hygiene Data'!$I$9,0,10*ROW('Hygiene Data'!I41)))),CONCATENATE("[",ROUND(OFFSET('Hygiene Data'!$I$9,0,10*ROW('Hygiene Data'!I41)),0),"]"),IF(AND(ISTEXT(OFFSET('Hygiene Data'!$B$2,0,10*ROW('Hygiene Data'!I41))),EF47="",ISNUMBER(OFFSET('Hygiene Data'!$I$9,0,10*ROW('Hygiene Data'!I41)))),OFFSET('Hygiene Data'!$I$9,0,10*ROW('Hygiene Data'!I41)),NA())))</f>
        <v>#N/A</v>
      </c>
      <c r="BR47" s="269"/>
      <c r="BS47" s="269" t="str">
        <f ca="true">+IF(OFFSET('Water Data'!$D$27,0,10*ROW('Water Data'!D41))="","",OFFSET('Water Data'!$D$27,0,10*ROW('Water Data'!D41)))</f>
        <v/>
      </c>
      <c r="BT47" s="269" t="str">
        <f ca="true">+IF(OFFSET('Water Data'!$D$28,0,10*ROW('Water Data'!D41))="","",OFFSET('Water Data'!$D$28,0,10*ROW('Water Data'!D41)))</f>
        <v/>
      </c>
      <c r="BU47" s="269" t="str">
        <f ca="true">+IF(OFFSET('Water Data'!$D$29,0,10*ROW('Water Data'!D41))="","",OFFSET('Water Data'!$D$29,0,10*ROW('Water Data'!D41)))</f>
        <v/>
      </c>
      <c r="BV47" s="269" t="str">
        <f ca="true">+IF(OFFSET('Water Data'!$E$27,0,10*ROW('Water Data'!E41))="","",OFFSET('Water Data'!$E$27,0,10*ROW('Water Data'!E41)))</f>
        <v/>
      </c>
      <c r="BW47" s="269" t="str">
        <f ca="true">+IF(OFFSET('Water Data'!$E$28,0,10*ROW('Water Data'!E41))="","",OFFSET('Water Data'!$E$28,0,10*ROW('Water Data'!E41)))</f>
        <v/>
      </c>
      <c r="BX47" s="269" t="str">
        <f ca="true">+IF(OFFSET('Water Data'!$E$29,0,10*ROW('Water Data'!E41))="","",OFFSET('Water Data'!$E$29,0,10*ROW('Water Data'!E41)))</f>
        <v/>
      </c>
      <c r="BY47" s="269" t="str">
        <f ca="true">+IF(OFFSET('Water Data'!$F$27,0,10*ROW('Water Data'!F41))="","",OFFSET('Water Data'!$F$27,0,10*ROW('Water Data'!F41)))</f>
        <v/>
      </c>
      <c r="BZ47" s="269" t="str">
        <f ca="true">+IF(OFFSET('Water Data'!$F$28,0,10*ROW('Water Data'!F41))="","",OFFSET('Water Data'!$F$28,0,10*ROW('Water Data'!F41)))</f>
        <v/>
      </c>
      <c r="CA47" s="269" t="str">
        <f ca="true">+IF(OFFSET('Water Data'!$F$29,0,10*ROW('Water Data'!F41))="","",OFFSET('Water Data'!$F$29,0,10*ROW('Water Data'!F41)))</f>
        <v/>
      </c>
      <c r="CB47" s="269" t="str">
        <f ca="true">+IF(OFFSET('Water Data'!$G$27,0,10*ROW('Water Data'!G41))="","",OFFSET('Water Data'!$G$27,0,10*ROW('Water Data'!G41)))</f>
        <v/>
      </c>
      <c r="CC47" s="269" t="str">
        <f ca="true">+IF(OFFSET('Water Data'!$G$28,0,10*ROW('Water Data'!G41))="","",OFFSET('Water Data'!$G$28,0,10*ROW('Water Data'!G41)))</f>
        <v/>
      </c>
      <c r="CD47" s="269" t="str">
        <f ca="true">+IF(OFFSET('Water Data'!$G$29,0,10*ROW('Water Data'!G41))="","",OFFSET('Water Data'!$G$29,0,10*ROW('Water Data'!G41)))</f>
        <v/>
      </c>
      <c r="CE47" s="269" t="str">
        <f ca="true">+IF(OFFSET('Water Data'!$H$27,0,10*ROW('Water Data'!H41))="","",OFFSET('Water Data'!$H$27,0,10*ROW('Water Data'!H41)))</f>
        <v/>
      </c>
      <c r="CF47" s="269" t="str">
        <f ca="true">+IF(OFFSET('Water Data'!$H$28,0,10*ROW('Water Data'!H41))="","",OFFSET('Water Data'!$H$28,0,10*ROW('Water Data'!H41)))</f>
        <v/>
      </c>
      <c r="CG47" s="269" t="str">
        <f ca="true">+IF(OFFSET('Water Data'!$H$29,0,10*ROW('Water Data'!H41))="","",OFFSET('Water Data'!$H$29,0,10*ROW('Water Data'!H41)))</f>
        <v/>
      </c>
      <c r="CH47" s="269" t="str">
        <f ca="true">+IF(OFFSET('Water Data'!$I$27,0,10*ROW('Water Data'!I41))="","",OFFSET('Water Data'!$I$27,0,10*ROW('Water Data'!I41)))</f>
        <v/>
      </c>
      <c r="CI47" s="269" t="str">
        <f ca="true">+IF(OFFSET('Water Data'!$I$28,0,10*ROW('Water Data'!I41))="","",OFFSET('Water Data'!$I$28,0,10*ROW('Water Data'!I41)))</f>
        <v/>
      </c>
      <c r="CJ47" s="269" t="str">
        <f ca="true">+IF(OFFSET('Water Data'!$I$29,0,10*ROW('Water Data'!I41))="","",OFFSET('Water Data'!$I$29,0,10*ROW('Water Data'!I41)))</f>
        <v/>
      </c>
      <c r="CK47" s="269" t="str">
        <f ca="true">+IF(OFFSET('Sanitation Data'!$D$28,0,10*ROW('Sanitation Data'!D41))="","",OFFSET('Sanitation Data'!$D$28,0,10*ROW('Sanitation Data'!D41)))</f>
        <v/>
      </c>
      <c r="CL47" s="269" t="str">
        <f ca="true">+IF(OFFSET('Sanitation Data'!$D$29,0,10*ROW('Sanitation Data'!D41))="","",OFFSET('Sanitation Data'!$D$29,0,10*ROW('Sanitation Data'!D41)))</f>
        <v/>
      </c>
      <c r="CM47" s="269" t="str">
        <f ca="true">+IF(OFFSET('Sanitation Data'!$D$30,0,10*ROW('Sanitation Data'!D41))="","",OFFSET('Sanitation Data'!$D$30,0,10*ROW('Sanitation Data'!D41)))</f>
        <v/>
      </c>
      <c r="CN47" s="269" t="str">
        <f ca="true">+IF(OFFSET('Sanitation Data'!$D$31,0,10*ROW('Sanitation Data'!D41))="","",OFFSET('Sanitation Data'!$D$31,0,10*ROW('Sanitation Data'!D41)))</f>
        <v/>
      </c>
      <c r="CO47" s="269" t="str">
        <f ca="true">+IF(OFFSET('Sanitation Data'!$D$32,0,10*ROW('Sanitation Data'!D41))="","",OFFSET('Sanitation Data'!$D$32,0,10*ROW('Sanitation Data'!D41)))</f>
        <v/>
      </c>
      <c r="CP47" s="269" t="str">
        <f ca="true">+IF(OFFSET('Sanitation Data'!$E$28,0,10*ROW('Sanitation Data'!E41))="","",OFFSET('Sanitation Data'!$E$28,0,10*ROW('Sanitation Data'!E41)))</f>
        <v/>
      </c>
      <c r="CQ47" s="269" t="str">
        <f ca="true">+IF(OFFSET('Sanitation Data'!$E$29,0,10*ROW('Sanitation Data'!E41))="","",OFFSET('Sanitation Data'!$E$29,0,10*ROW('Sanitation Data'!E41)))</f>
        <v/>
      </c>
      <c r="CR47" s="269" t="str">
        <f ca="true">+IF(OFFSET('Sanitation Data'!$E$30,0,10*ROW('Sanitation Data'!E41))="","",OFFSET('Sanitation Data'!$E$30,0,10*ROW('Sanitation Data'!E41)))</f>
        <v/>
      </c>
      <c r="CS47" s="269" t="str">
        <f ca="true">+IF(OFFSET('Sanitation Data'!$E$31,0,10*ROW('Sanitation Data'!E41))="","",OFFSET('Sanitation Data'!$E$31,0,10*ROW('Sanitation Data'!E41)))</f>
        <v/>
      </c>
      <c r="CT47" s="269" t="str">
        <f ca="true">+IF(OFFSET('Sanitation Data'!$E$32,0,10*ROW('Sanitation Data'!E41))="","",OFFSET('Sanitation Data'!$E$32,0,10*ROW('Sanitation Data'!E41)))</f>
        <v/>
      </c>
      <c r="CU47" s="269" t="str">
        <f ca="true">+IF(OFFSET('Sanitation Data'!$F$28,0,10*ROW('Sanitation Data'!F41))="","",OFFSET('Sanitation Data'!$F$28,0,10*ROW('Sanitation Data'!F41)))</f>
        <v/>
      </c>
      <c r="CV47" s="269" t="str">
        <f ca="true">+IF(OFFSET('Sanitation Data'!$F$29,0,10*ROW('Sanitation Data'!F41))="","",OFFSET('Sanitation Data'!$F$29,0,10*ROW('Sanitation Data'!F41)))</f>
        <v/>
      </c>
      <c r="CW47" s="269" t="str">
        <f ca="true">+IF(OFFSET('Sanitation Data'!$F$30,0,10*ROW('Sanitation Data'!F41))="","",OFFSET('Sanitation Data'!$F$30,0,10*ROW('Sanitation Data'!F41)))</f>
        <v/>
      </c>
      <c r="CX47" s="269" t="str">
        <f ca="true">+IF(OFFSET('Sanitation Data'!$F$31,0,10*ROW('Sanitation Data'!F41))="","",OFFSET('Sanitation Data'!$F$31,0,10*ROW('Sanitation Data'!F41)))</f>
        <v/>
      </c>
      <c r="CY47" s="269" t="str">
        <f ca="true">+IF(OFFSET('Sanitation Data'!$F$32,0,10*ROW('Sanitation Data'!F41))="","",OFFSET('Sanitation Data'!$F$32,0,10*ROW('Sanitation Data'!F41)))</f>
        <v/>
      </c>
      <c r="CZ47" s="269" t="str">
        <f ca="true">+IF(OFFSET('Sanitation Data'!$G$28,0,10*ROW('Sanitation Data'!G41))="","",OFFSET('Sanitation Data'!$G$28,0,10*ROW('Sanitation Data'!G41)))</f>
        <v/>
      </c>
      <c r="DA47" s="269" t="str">
        <f ca="true">+IF(OFFSET('Sanitation Data'!$G$29,0,10*ROW('Sanitation Data'!G41))="","",OFFSET('Sanitation Data'!$G$29,0,10*ROW('Sanitation Data'!G41)))</f>
        <v/>
      </c>
      <c r="DB47" s="269" t="str">
        <f ca="true">+IF(OFFSET('Sanitation Data'!$G$30,0,10*ROW('Sanitation Data'!G41))="","",OFFSET('Sanitation Data'!$G$30,0,10*ROW('Sanitation Data'!G41)))</f>
        <v/>
      </c>
      <c r="DC47" s="269" t="str">
        <f ca="true">+IF(OFFSET('Sanitation Data'!$G$31,0,10*ROW('Sanitation Data'!G41))="","",OFFSET('Sanitation Data'!$G$31,0,10*ROW('Sanitation Data'!G41)))</f>
        <v/>
      </c>
      <c r="DD47" s="269" t="str">
        <f ca="true">+IF(OFFSET('Sanitation Data'!$G$32,0,10*ROW('Sanitation Data'!G41))="","",OFFSET('Sanitation Data'!$G$32,0,10*ROW('Sanitation Data'!G41)))</f>
        <v/>
      </c>
      <c r="DE47" s="269" t="str">
        <f ca="true">+IF(OFFSET('Sanitation Data'!$H$28,0,10*ROW('Sanitation Data'!H41))="","",OFFSET('Sanitation Data'!$H$28,0,10*ROW('Sanitation Data'!H41)))</f>
        <v/>
      </c>
      <c r="DF47" s="269" t="str">
        <f ca="true">+IF(OFFSET('Sanitation Data'!$H$29,0,10*ROW('Sanitation Data'!H41))="","",OFFSET('Sanitation Data'!$H$29,0,10*ROW('Sanitation Data'!H41)))</f>
        <v/>
      </c>
      <c r="DG47" s="269" t="str">
        <f ca="true">+IF(OFFSET('Sanitation Data'!$H$30,0,10*ROW('Sanitation Data'!H41))="","",OFFSET('Sanitation Data'!$H$30,0,10*ROW('Sanitation Data'!H41)))</f>
        <v/>
      </c>
      <c r="DH47" s="269" t="str">
        <f ca="true">+IF(OFFSET('Sanitation Data'!$H$31,0,10*ROW('Sanitation Data'!H41))="","",OFFSET('Sanitation Data'!$H$31,0,10*ROW('Sanitation Data'!H41)))</f>
        <v/>
      </c>
      <c r="DI47" s="269" t="str">
        <f ca="true">+IF(OFFSET('Sanitation Data'!$H$32,0,10*ROW('Sanitation Data'!H41))="","",OFFSET('Sanitation Data'!$H$32,0,10*ROW('Sanitation Data'!H41)))</f>
        <v/>
      </c>
      <c r="DJ47" s="269" t="str">
        <f ca="true">+IF(OFFSET('Sanitation Data'!$I$28,0,10*ROW('Sanitation Data'!I41))="","",OFFSET('Sanitation Data'!$I$28,0,10*ROW('Sanitation Data'!I41)))</f>
        <v/>
      </c>
      <c r="DK47" s="269" t="str">
        <f ca="true">+IF(OFFSET('Sanitation Data'!$I$29,0,10*ROW('Sanitation Data'!I41))="","",OFFSET('Sanitation Data'!$I$29,0,10*ROW('Sanitation Data'!I41)))</f>
        <v/>
      </c>
      <c r="DL47" s="269" t="str">
        <f ca="true">+IF(OFFSET('Sanitation Data'!$I$30,0,10*ROW('Sanitation Data'!I41))="","",OFFSET('Sanitation Data'!$I$30,0,10*ROW('Sanitation Data'!I41)))</f>
        <v/>
      </c>
      <c r="DM47" s="269" t="str">
        <f ca="true">+IF(OFFSET('Sanitation Data'!$I$31,0,10*ROW('Sanitation Data'!I41))="","",OFFSET('Sanitation Data'!$I$31,0,10*ROW('Sanitation Data'!I41)))</f>
        <v/>
      </c>
      <c r="DN47" s="269" t="str">
        <f ca="true">+IF(OFFSET('Sanitation Data'!$I$32,0,10*ROW('Sanitation Data'!I41))="","",OFFSET('Sanitation Data'!$I$32,0,10*ROW('Sanitation Data'!I41)))</f>
        <v/>
      </c>
      <c r="DO47" s="269" t="str">
        <f ca="true">+IF(OFFSET('Hygiene Data'!$D$11,0,10*ROW('Hygiene Data'!D41))="","",OFFSET('Hygiene Data'!$D$11,0,10*ROW('Hygiene Data'!D41)))</f>
        <v/>
      </c>
      <c r="DP47" s="269" t="str">
        <f ca="true">+IF(OFFSET('Hygiene Data'!$D$12,0,10*ROW('Hygiene Data'!D41))="","",OFFSET('Hygiene Data'!$D$12,0,10*ROW('Hygiene Data'!D41)))</f>
        <v/>
      </c>
      <c r="DQ47" s="269" t="str">
        <f ca="true">+IF(OFFSET('Hygiene Data'!$D$13,0,10*ROW('Hygiene Data'!D41))="","",OFFSET('Hygiene Data'!$D$13,0,10*ROW('Hygiene Data'!D41)))</f>
        <v/>
      </c>
      <c r="DR47" s="269" t="str">
        <f ca="true">+IF(OFFSET('Hygiene Data'!$E$11,0,10*ROW('Hygiene Data'!E41))="","",OFFSET('Hygiene Data'!$E$11,0,10*ROW('Hygiene Data'!E41)))</f>
        <v/>
      </c>
      <c r="DS47" s="269" t="str">
        <f ca="true">+IF(OFFSET('Hygiene Data'!$E$12,0,10*ROW('Hygiene Data'!E41))="","",OFFSET('Hygiene Data'!$E$12,0,10*ROW('Hygiene Data'!E41)))</f>
        <v/>
      </c>
      <c r="DT47" s="269" t="str">
        <f ca="true">+IF(OFFSET('Hygiene Data'!$E$13,0,10*ROW('Hygiene Data'!E41))="","",OFFSET('Hygiene Data'!$E$13,0,10*ROW('Hygiene Data'!E41)))</f>
        <v/>
      </c>
      <c r="DU47" s="269" t="str">
        <f ca="true">+IF(OFFSET('Hygiene Data'!$F$11,0,10*ROW('Hygiene Data'!F41))="","",OFFSET('Hygiene Data'!$F$11,0,10*ROW('Hygiene Data'!F41)))</f>
        <v/>
      </c>
      <c r="DV47" s="269" t="str">
        <f ca="true">+IF(OFFSET('Hygiene Data'!$F$12,0,10*ROW('Hygiene Data'!F41))="","",OFFSET('Hygiene Data'!$F$12,0,10*ROW('Hygiene Data'!F41)))</f>
        <v/>
      </c>
      <c r="DW47" s="269" t="str">
        <f ca="true">+IF(OFFSET('Hygiene Data'!$F$13,0,10*ROW('Hygiene Data'!F41))="","",OFFSET('Hygiene Data'!$F$13,0,10*ROW('Hygiene Data'!F41)))</f>
        <v/>
      </c>
      <c r="DX47" s="269" t="str">
        <f ca="true">+IF(OFFSET('Hygiene Data'!$G$11,0,10*ROW('Hygiene Data'!G41))="","",OFFSET('Hygiene Data'!$G$11,0,10*ROW('Hygiene Data'!G41)))</f>
        <v/>
      </c>
      <c r="DY47" s="269" t="str">
        <f ca="true">+IF(OFFSET('Hygiene Data'!$G$12,0,10*ROW('Hygiene Data'!G41))="","",OFFSET('Hygiene Data'!$G$12,0,10*ROW('Hygiene Data'!G41)))</f>
        <v/>
      </c>
      <c r="DZ47" s="269" t="str">
        <f ca="true">+IF(OFFSET('Hygiene Data'!$G$13,0,10*ROW('Hygiene Data'!G41))="","",OFFSET('Hygiene Data'!$G$13,0,10*ROW('Hygiene Data'!G41)))</f>
        <v/>
      </c>
      <c r="EA47" s="269" t="str">
        <f ca="true">+IF(OFFSET('Hygiene Data'!$H$11,0,10*ROW('Hygiene Data'!H41))="","",OFFSET('Hygiene Data'!$H$11,0,10*ROW('Hygiene Data'!H41)))</f>
        <v/>
      </c>
      <c r="EB47" s="269" t="str">
        <f ca="true">+IF(OFFSET('Hygiene Data'!$H$12,0,10*ROW('Hygiene Data'!H41))="","",OFFSET('Hygiene Data'!$H$12,0,10*ROW('Hygiene Data'!H41)))</f>
        <v/>
      </c>
      <c r="EC47" s="269" t="str">
        <f ca="true">+IF(OFFSET('Hygiene Data'!$H$13,0,10*ROW('Hygiene Data'!H41))="","",OFFSET('Hygiene Data'!$H$13,0,10*ROW('Hygiene Data'!H41)))</f>
        <v/>
      </c>
      <c r="ED47" s="269" t="str">
        <f ca="true">+IF(OFFSET('Hygiene Data'!$I$11,0,10*ROW('Hygiene Data'!I41))="","",OFFSET('Hygiene Data'!$I$11,0,10*ROW('Hygiene Data'!I41)))</f>
        <v/>
      </c>
      <c r="EE47" s="269" t="str">
        <f ca="true">+IF(OFFSET('Hygiene Data'!$I$12,0,10*ROW('Hygiene Data'!I41))="","",OFFSET('Hygiene Data'!$I$12,0,10*ROW('Hygiene Data'!I41)))</f>
        <v/>
      </c>
      <c r="EF47" s="269" t="str">
        <f ca="true">+IF(OFFSET('Hygiene Data'!$I$13,0,10*ROW('Hygiene Data'!I41))="","",OFFSET('Hygiene Data'!$I$13,0,10*ROW('Hygiene Data'!I41)))</f>
        <v/>
      </c>
    </row>
    <row xmlns:x14ac="http://schemas.microsoft.com/office/spreadsheetml/2009/9/ac" r="48" x14ac:dyDescent="0.2">
      <c r="A48" s="36" t="str">
        <f ca="true">+IF(OFFSET('Water Data'!$B$2,0,10*ROW('Water Data'!E42))="","",OFFSET('Water Data'!$B$2,0,10*ROW('Water Data'!E42)))</f>
        <v/>
      </c>
      <c r="B48" s="36" t="str">
        <f ca="true">+IF(OFFSET('Water Data'!$C$2,0,10*ROW('Water Data'!F42))="","",OFFSET('Water Data'!$C$2,0,10*ROW('Water Data'!F42)))</f>
        <v/>
      </c>
      <c r="C48" s="325" t="str">
        <f t="shared" ca="true" si="0"/>
        <v/>
      </c>
      <c r="D48" s="82" t="e">
        <f ca="true">+IF(AND(ISTEXT(OFFSET('Water Data'!$B$2,0,10*ROW('Water Data'!D42))),BS48="Yes"),100-OFFSET('Water Data'!$D$4,0,10*ROW('Water Data'!D42)),IF(AND(ISTEXT(OFFSET('Water Data'!$B$2,0,10*ROW('Water Data'!D42))),BS48="No",ISNUMBER(OFFSET('Water Data'!$D$4,0,10*ROW('Water Data'!D42)))),CONCATENATE("[",ROUND(100-OFFSET('Water Data'!$D$4,0,10*ROW('Water Data'!D42)),0),"]"),IF(AND(ISTEXT(OFFSET('Water Data'!$B$2,0,10*ROW('Water Data'!D42))),BS48="",ISNUMBER(OFFSET('Water Data'!$D$4,0,10*ROW('Water Data'!D42)))),100-OFFSET('Water Data'!$D$4,0,10*ROW('Water Data'!D42)),NA())))</f>
        <v>#N/A</v>
      </c>
      <c r="E48" s="82" t="e">
        <f ca="true">+IF(AND(ISTEXT(OFFSET('Water Data'!$B$2,0,10*ROW('Water Data'!E42))),BT48="Yes"),OFFSET('Water Data'!$D$6,0,10*ROW('Water Data'!D42)),IF(AND(ISTEXT(OFFSET('Water Data'!$B$2,0,10*ROW('Water Data'!D42))),BT48="No",ISNUMBER(OFFSET('Water Data'!$D$6,0,10*ROW('Water Data'!D42)))),CONCATENATE("[",ROUND(OFFSET('Water Data'!$D$6,0,10*ROW('Water Data'!D42)),0),"]"),IF(AND(ISTEXT(OFFSET('Water Data'!$B$2,0,10*ROW('Water Data'!D42))),BT48="",ISNUMBER(OFFSET('Water Data'!$D$6,0,10*ROW('Water Data'!D42)))),OFFSET('Water Data'!$D$6,0,10*ROW('Water Data'!D42)),NA())))</f>
        <v>#N/A</v>
      </c>
      <c r="F48" s="82" t="e">
        <f ca="true">+IF(AND(ISTEXT(OFFSET('Water Data'!$B$2,0,10*ROW('Water Data'!D42))),BU48="Yes"),OFFSET('Water Data'!$D$9,0,10*ROW('Water Data'!D42)),IF(AND(ISTEXT(OFFSET('Water Data'!$B$2,0,10*ROW('Water Data'!D42))),BU48="No",ISNUMBER(OFFSET('Water Data'!$D$9,0,10*ROW('Water Data'!D42)))),CONCATENATE("[",ROUND(OFFSET('Water Data'!$D$9,0,10*ROW('Water Data'!D42)),0),"]"),IF(AND(ISTEXT(OFFSET('Water Data'!$B$2,0,10*ROW('Water Data'!D42))),BU48="",ISNUMBER(OFFSET('Water Data'!$D$9,0,10*ROW('Water Data'!D42)))),OFFSET('Water Data'!$D$9,0,10*ROW('Water Data'!D42)),NA())))</f>
        <v>#N/A</v>
      </c>
      <c r="G48" s="82" t="e">
        <f ca="true">+IF(AND(ISTEXT(OFFSET('Water Data'!$B$2,0,10*ROW('Water Data'!E42))),BV48="Yes"),100-OFFSET('Water Data'!$E$4,0,10*ROW('Water Data'!E42)),IF(AND(ISTEXT(OFFSET('Water Data'!$B$2,0,10*ROW('Water Data'!E42))),BV48="No",ISNUMBER(OFFSET('Water Data'!$E$4,0,10*ROW('Water Data'!E42)))),CONCATENATE("[",ROUND(100-OFFSET('Water Data'!$E$4,0,10*ROW('Water Data'!E42)),0),"]"),IF(AND(ISTEXT(OFFSET('Water Data'!$B$2,0,10*ROW('Water Data'!E42))),BV48="",ISNUMBER(OFFSET('Water Data'!$E$4,0,10*ROW('Water Data'!E42)))),100-OFFSET('Water Data'!$E$4,0,10*ROW('Water Data'!E42)),NA())))</f>
        <v>#N/A</v>
      </c>
      <c r="H48" s="82" t="e">
        <f ca="true">+IF(AND(ISTEXT(OFFSET('Water Data'!$B$2,0,10*ROW('Water Data'!E42))),BW48="Yes"),OFFSET('Water Data'!$E$6,0,10*ROW('Water Data'!E42)),IF(AND(ISTEXT(OFFSET('Water Data'!$B$2,0,10*ROW('Water Data'!E42))),BW48="No",ISNUMBER(OFFSET('Water Data'!$E$6,0,10*ROW('Water Data'!E42)))),CONCATENATE("[",ROUND(OFFSET('Water Data'!$D$6,0,10*ROW('Water Data'!E42)),0),"]"),IF(AND(ISTEXT(OFFSET('Water Data'!$B$2,0,10*ROW('Water Data'!E42))),BW48="",ISNUMBER(OFFSET('Water Data'!$E$6,0,10*ROW('Water Data'!E42)))),OFFSET('Water Data'!$E$6,0,10*ROW('Water Data'!E42)),NA())))</f>
        <v>#N/A</v>
      </c>
      <c r="I48" s="82" t="e">
        <f ca="true">+IF(AND(ISTEXT(OFFSET('Water Data'!$B$2,0,10*ROW('Water Data'!E42))),BX48="Yes"),OFFSET('Water Data'!$E$9,0,10*ROW('Water Data'!E42)),IF(AND(ISTEXT(OFFSET('Water Data'!$B$2,0,10*ROW('Water Data'!E42))),BX48="No",ISNUMBER(OFFSET('Water Data'!$E$9,0,10*ROW('Water Data'!E42)))),CONCATENATE("[",ROUND(OFFSET('Water Data'!$E$9,0,10*ROW('Water Data'!E42)),0),"]"),IF(AND(ISTEXT(OFFSET('Water Data'!$B$2,0,10*ROW('Water Data'!E42))),BX48="",ISNUMBER(OFFSET('Water Data'!$E$9,0,10*ROW('Water Data'!E42)))),OFFSET('Water Data'!$E$9,0,10*ROW('Water Data'!E42)),NA())))</f>
        <v>#N/A</v>
      </c>
      <c r="J48" s="82" t="e">
        <f ca="true">+IF(AND(ISTEXT(OFFSET('Water Data'!$B$2,0,10*ROW('Water Data'!F42))),BY48="Yes"),100-OFFSET('Water Data'!$F$4,0,10*ROW('Water Data'!F42)),IF(AND(ISTEXT(OFFSET('Water Data'!$B$2,0,10*ROW('Water Data'!F42))),BY48="No",ISNUMBER(OFFSET('Water Data'!$F$4,0,10*ROW('Water Data'!F42)))),CONCATENATE("[",ROUND(100-OFFSET('Water Data'!$F$4,0,10*ROW('Water Data'!F42)),0),"]"),IF(AND(ISTEXT(OFFSET('Water Data'!$B$2,0,10*ROW('Water Data'!F42))),BY48="",ISNUMBER(OFFSET('Water Data'!$F$4,0,10*ROW('Water Data'!F42)))),100-OFFSET('Water Data'!$F$4,0,10*ROW('Water Data'!F42)),NA())))</f>
        <v>#N/A</v>
      </c>
      <c r="K48" s="82" t="e">
        <f ca="true">+IF(AND(ISTEXT(OFFSET('Water Data'!$B$2,0,10*ROW('Water Data'!F42))),BZ48="Yes"),OFFSET('Water Data'!$F$6,0,10*ROW('Water Data'!F42)),IF(AND(ISTEXT(OFFSET('Water Data'!$B$2,0,10*ROW('Water Data'!F42))),BZ48="No",ISNUMBER(OFFSET('Water Data'!$F$6,0,10*ROW('Water Data'!F42)))),CONCATENATE("[",ROUND(OFFSET('Water Data'!$F$6,0,10*ROW('Water Data'!F42)),0),"]"),IF(AND(ISTEXT(OFFSET('Water Data'!$B$2,0,10*ROW('Water Data'!F42))),BZ48="",ISNUMBER(OFFSET('Water Data'!$F$6,0,10*ROW('Water Data'!F42)))),OFFSET('Water Data'!$F$6,0,10*ROW('Water Data'!F42)),NA())))</f>
        <v>#N/A</v>
      </c>
      <c r="L48" s="82" t="e">
        <f ca="true">+IF(AND(ISTEXT(OFFSET('Water Data'!$B$2,0,10*ROW('Water Data'!F42))),CA48="Yes"),OFFSET('Water Data'!$F$9,0,10*ROW('Water Data'!F42)),IF(AND(ISTEXT(OFFSET('Water Data'!$B$2,0,10*ROW('Water Data'!F42))),CA48="No",ISNUMBER(OFFSET('Water Data'!$F$9,0,10*ROW('Water Data'!F42)))),CONCATENATE("[",ROUND(OFFSET('Water Data'!$F$9,0,10*ROW('Water Data'!F42)),0),"]"),IF(AND(ISTEXT(OFFSET('Water Data'!$B$2,0,10*ROW('Water Data'!F42))),CA48="",ISNUMBER(OFFSET('Water Data'!$F$9,0,10*ROW('Water Data'!F42)))),OFFSET('Water Data'!$F$9,0,10*ROW('Water Data'!F42)),NA())))</f>
        <v>#N/A</v>
      </c>
      <c r="M48" s="82" t="e">
        <f ca="true">+IF(AND(ISTEXT(OFFSET('Water Data'!$B$2,0,10*ROW('Water Data'!G42))),CB48="Yes"),100-OFFSET('Water Data'!$G$4,0,10*ROW('Water Data'!G42)),IF(AND(ISTEXT(OFFSET('Water Data'!$B$2,0,10*ROW('Water Data'!G42))),CB48="No",ISNUMBER(OFFSET('Water Data'!$G$4,0,10*ROW('Water Data'!G42)))),CONCATENATE("[",ROUND(100-OFFSET('Water Data'!$G$4,0,10*ROW('Water Data'!G42)),0),"]"),IF(AND(ISTEXT(OFFSET('Water Data'!$B$2,0,10*ROW('Water Data'!G42))),CB48="",ISNUMBER(OFFSET('Water Data'!$G$4,0,10*ROW('Water Data'!G42)))),100-OFFSET('Water Data'!$G$4,0,10*ROW('Water Data'!G42)),NA())))</f>
        <v>#N/A</v>
      </c>
      <c r="N48" s="82" t="e">
        <f ca="true">+IF(AND(ISTEXT(OFFSET('Water Data'!$B$2,0,10*ROW('Water Data'!G42))),CC48="Yes"),OFFSET('Water Data'!$G$6,0,10*ROW('Water Data'!G42)),IF(AND(ISTEXT(OFFSET('Water Data'!$B$2,0,10*ROW('Water Data'!G42))),CC48="No",ISNUMBER(OFFSET('Water Data'!$G$6,0,10*ROW('Water Data'!G42)))),CONCATENATE("[",ROUND(OFFSET('Water Data'!$G$6,0,10*ROW('Water Data'!G42)),0),"]"),IF(AND(ISTEXT(OFFSET('Water Data'!$B$2,0,10*ROW('Water Data'!G42))),CC48="",ISNUMBER(OFFSET('Water Data'!$G$6,0,10*ROW('Water Data'!G42)))),OFFSET('Water Data'!$G$6,0,10*ROW('Water Data'!G42)),NA())))</f>
        <v>#N/A</v>
      </c>
      <c r="O48" s="82" t="e">
        <f ca="true">+IF(AND(ISTEXT(OFFSET('Water Data'!$B$2,0,10*ROW('Water Data'!G42))),CD48="Yes"),OFFSET('Water Data'!$G$9,0,10*ROW('Water Data'!G42)),IF(AND(ISTEXT(OFFSET('Water Data'!$B$2,0,10*ROW('Water Data'!G42))),CD48="No",ISNUMBER(OFFSET('Water Data'!$G$9,0,10*ROW('Water Data'!G42)))),CONCATENATE("[",ROUND(OFFSET('Water Data'!$G$9,0,10*ROW('Water Data'!G42)),0),"]"),IF(AND(ISTEXT(OFFSET('Water Data'!$B$2,0,10*ROW('Water Data'!G42))),CD48="",ISNUMBER(OFFSET('Water Data'!$G$9,0,10*ROW('Water Data'!G42)))),OFFSET('Water Data'!$G$9,0,10*ROW('Water Data'!G42)),NA())))</f>
        <v>#N/A</v>
      </c>
      <c r="P48" s="82" t="e">
        <f ca="true">+IF(AND(ISTEXT(OFFSET('Water Data'!$B$2,0,10*ROW('Water Data'!H42))),CE48="Yes"),100-OFFSET('Water Data'!$H$4,0,10*ROW('Water Data'!H42)),IF(AND(ISTEXT(OFFSET('Water Data'!$B$2,0,10*ROW('Water Data'!H42))),CE48="No",ISNUMBER(OFFSET('Water Data'!$H$4,0,10*ROW('Water Data'!H42)))),CONCATENATE("[",ROUND(100-OFFSET('Water Data'!$H$4,0,10*ROW('Water Data'!H42)),0),"]"),IF(AND(ISTEXT(OFFSET('Water Data'!$B$2,0,10*ROW('Water Data'!H42))),CE48="",ISNUMBER(OFFSET('Water Data'!$H$4,0,10*ROW('Water Data'!H42)))),100-OFFSET('Water Data'!$H$4,0,10*ROW('Water Data'!H42)),NA())))</f>
        <v>#N/A</v>
      </c>
      <c r="Q48" s="82" t="e">
        <f ca="true">+IF(AND(ISTEXT(OFFSET('Water Data'!$B$2,0,10*ROW('Water Data'!H42))),CF48="Yes"),OFFSET('Water Data'!$H$6,0,10*ROW('Water Data'!H42)),IF(AND(ISTEXT(OFFSET('Water Data'!$B$2,0,10*ROW('Water Data'!H42))),CF48="No",ISNUMBER(OFFSET('Water Data'!$H$6,0,10*ROW('Water Data'!H42)))),CONCATENATE("[",ROUND(OFFSET('Water Data'!$H$6,0,10*ROW('Water Data'!H42)),0),"]"),IF(AND(ISTEXT(OFFSET('Water Data'!$B$2,0,10*ROW('Water Data'!H42))),CF48="",ISNUMBER(OFFSET('Water Data'!$H$6,0,10*ROW('Water Data'!H42)))),OFFSET('Water Data'!$H$6,0,10*ROW('Water Data'!H42)),NA())))</f>
        <v>#N/A</v>
      </c>
      <c r="R48" s="82" t="e">
        <f ca="true">+IF(AND(ISTEXT(OFFSET('Water Data'!$B$2,0,10*ROW('Water Data'!H42))),CG48="Yes"),OFFSET('Water Data'!$H$9,0,10*ROW('Water Data'!H42)),IF(AND(ISTEXT(OFFSET('Water Data'!$B$2,0,10*ROW('Water Data'!H42))),CG48="No",ISNUMBER(OFFSET('Water Data'!$H$9,0,10*ROW('Water Data'!H42)))),CONCATENATE("[",ROUND(OFFSET('Water Data'!$H$9,0,10*ROW('Water Data'!H42)),0),"]"),IF(AND(ISTEXT(OFFSET('Water Data'!$B$2,0,10*ROW('Water Data'!H42))),CG48="",ISNUMBER(OFFSET('Water Data'!$H$9,0,10*ROW('Water Data'!H42)))),OFFSET('Water Data'!$H$9,0,10*ROW('Water Data'!H42)),NA())))</f>
        <v>#N/A</v>
      </c>
      <c r="S48" s="82" t="e">
        <f ca="true">+IF(AND(ISTEXT(OFFSET('Water Data'!$B$2,0,10*ROW('Water Data'!I42))),CH48="Yes"),100-OFFSET('Water Data'!$I$4,0,10*ROW('Water Data'!I42)),IF(AND(ISTEXT(OFFSET('Water Data'!$B$2,0,10*ROW('Water Data'!I42))),CH48="No",ISNUMBER(OFFSET('Water Data'!$I$4,0,10*ROW('Water Data'!I42)))),CONCATENATE("[",ROUND(100-OFFSET('Water Data'!$I$4,0,10*ROW('Water Data'!I42)),0),"]"),IF(AND(ISTEXT(OFFSET('Water Data'!$B$2,0,10*ROW('Water Data'!I42))),CH48="",ISNUMBER(OFFSET('Water Data'!$I$4,0,10*ROW('Water Data'!I42)))),100-OFFSET('Water Data'!$I$4,0,10*ROW('Water Data'!I42)),NA())))</f>
        <v>#N/A</v>
      </c>
      <c r="T48" s="82" t="e">
        <f ca="true">+IF(AND(ISTEXT(OFFSET('Water Data'!$B$2,0,10*ROW('Water Data'!I42))),CI48="Yes"),OFFSET('Water Data'!$I$6,0,10*ROW('Water Data'!I42)),IF(AND(ISTEXT(OFFSET('Water Data'!$B$2,0,10*ROW('Water Data'!I42))),CI48="No",ISNUMBER(OFFSET('Water Data'!$I$6,0,10*ROW('Water Data'!I42)))),CONCATENATE("[",ROUND(OFFSET('Water Data'!$I$6,0,10*ROW('Water Data'!I42)),0),"]"),IF(AND(ISTEXT(OFFSET('Water Data'!$B$2,0,10*ROW('Water Data'!I42))),CI48="",ISNUMBER(OFFSET('Water Data'!$I$6,0,10*ROW('Water Data'!I42)))),OFFSET('Water Data'!$I$6,0,10*ROW('Water Data'!I42)),NA())))</f>
        <v>#N/A</v>
      </c>
      <c r="U48" s="82" t="e">
        <f ca="true">+IF(AND(ISTEXT(OFFSET('Water Data'!$B$2,0,10*ROW('Water Data'!I42))),CJ48="Yes"),OFFSET('Water Data'!$I$9,0,10*ROW('Water Data'!I42)),IF(AND(ISTEXT(OFFSET('Water Data'!$B$2,0,10*ROW('Water Data'!I42))),CJ48="No",ISNUMBER(OFFSET('Water Data'!$I$9,0,10*ROW('Water Data'!I42)))),CONCATENATE("[",ROUND(OFFSET('Water Data'!$I$9,0,10*ROW('Water Data'!I42)),0),"]"),IF(AND(ISTEXT(OFFSET('Water Data'!$B$2,0,10*ROW('Water Data'!I42))),CJ48="",ISNUMBER(OFFSET('Water Data'!$I$9,0,10*ROW('Water Data'!I42)))),OFFSET('Water Data'!$I$9,0,10*ROW('Water Data'!I42)),NA())))</f>
        <v>#N/A</v>
      </c>
      <c r="V48" s="83" t="e">
        <f ca="true">+IF(AND(ISTEXT(OFFSET('Sanitation Data'!$B$2,0,10*ROW('Sanitation Data'!D42))),CK48="Yes"),100-OFFSET('Sanitation Data'!$D$4,0,10*ROW('Sanitation Data'!D42)),IF(AND(ISTEXT(OFFSET('Sanitation Data'!$B$2,0,10*ROW('Sanitation Data'!D42))),CK48="No",ISNUMBER(OFFSET('Sanitation Data'!$D$4,0,10*ROW('Sanitation Data'!D42)))),CONCATENATE("[",ROUND(100-OFFSET('Sanitation Data'!$D$4,0,10*ROW('Sanitation Data'!D42)),0),"]"),IF(AND(ISTEXT(OFFSET('Sanitation Data'!$B$2,0,10*ROW('Sanitation Data'!D42))),CK48="",ISNUMBER(OFFSET('Sanitation Data'!$D$4,0,10*ROW('Sanitation Data'!D42)))),100-OFFSET('Sanitation Data'!$D$4,0,10*ROW('Sanitation Data'!D42)),NA())))</f>
        <v>#N/A</v>
      </c>
      <c r="W48" s="83" t="e">
        <f ca="true">+IF(AND(ISTEXT(OFFSET('Sanitation Data'!$B$2,0,10*ROW('Sanitation Data'!D42))),CL48="Yes"),OFFSET('Sanitation Data'!$D$6,0,10*ROW('Sanitation Data'!D42)),IF(AND(ISTEXT(OFFSET('Sanitation Data'!$B$2,0,10*ROW('Sanitation Data'!D42))),CL48="No",ISNUMBER(OFFSET('Sanitation Data'!$D$6,0,10*ROW('Sanitation Data'!D42)))),CONCATENATE("[",ROUND(OFFSET('Sanitation Data'!$D$6,0,10*ROW('Sanitation Data'!D42)),0),"]"),IF(AND(ISTEXT(OFFSET('Sanitation Data'!$B$2,0,10*ROW('Sanitation Data'!D42))),CL48="",ISNUMBER(OFFSET('Sanitation Data'!$D$6,0,10*ROW('Sanitation Data'!D42)))),OFFSET('Sanitation Data'!$D$6,0,10*ROW('Sanitation Data'!D42)),NA())))</f>
        <v>#N/A</v>
      </c>
      <c r="X48" s="83" t="e">
        <f ca="true">+IF(AND(ISTEXT(OFFSET('Sanitation Data'!$B$2,0,10*ROW('Sanitation Data'!D42))),CM48="Yes"),OFFSET('Sanitation Data'!$D$10,0,10*ROW('Sanitation Data'!D42)),IF(AND(ISTEXT(OFFSET('Sanitation Data'!$B$2,0,10*ROW('Sanitation Data'!D42))),CM48="No",ISNUMBER(OFFSET('Sanitation Data'!$D$10,0,10*ROW('Sanitation Data'!D42)))),CONCATENATE("[",ROUND(OFFSET('Sanitation Data'!$D$10,0,10*ROW('Sanitation Data'!D42)),0),"]"),IF(AND(ISTEXT(OFFSET('Sanitation Data'!$B$2,0,10*ROW('Sanitation Data'!D42))),CM48="",ISNUMBER(OFFSET('Sanitation Data'!$D$10,0,10*ROW('Sanitation Data'!D42)))),OFFSET('Sanitation Data'!$D$10,0,10*ROW('Sanitation Data'!D42)),NA())))</f>
        <v>#N/A</v>
      </c>
      <c r="Y48" s="83" t="e">
        <f ca="true">+IF(AND(ISTEXT(OFFSET('Sanitation Data'!$B$2,0,10*ROW('Sanitation Data'!D42))),CN48="Yes"),OFFSET('Sanitation Data'!$D$11,0,10*ROW('Sanitation Data'!D42)),IF(AND(ISTEXT(OFFSET('Sanitation Data'!$B$2,0,10*ROW('Sanitation Data'!D42))),CN48="No",ISNUMBER(OFFSET('Sanitation Data'!$D$11,0,10*ROW('Sanitation Data'!D42)))),CONCATENATE("[",ROUND(OFFSET('Sanitation Data'!$D$11,0,10*ROW('Sanitation Data'!D42)),0),"]"),IF(AND(ISTEXT(OFFSET('Sanitation Data'!$B$2,0,10*ROW('Sanitation Data'!D42))),CN48="",ISNUMBER(OFFSET('Sanitation Data'!$D$11,0,10*ROW('Sanitation Data'!D42)))),OFFSET('Sanitation Data'!$D$11,0,10*ROW('Sanitation Data'!D42)),NA())))</f>
        <v>#N/A</v>
      </c>
      <c r="Z48" s="83" t="e">
        <f ca="true">+IF(AND(ISTEXT(OFFSET('Sanitation Data'!$B$2,0,10*ROW('Sanitation Data'!D42))),CO48="Yes"),OFFSET('Sanitation Data'!$D$12,0,10*ROW('Sanitation Data'!D42)),IF(AND(ISTEXT(OFFSET('Sanitation Data'!$B$2,0,10*ROW('Sanitation Data'!D42))),CO48="No",ISNUMBER(OFFSET('Sanitation Data'!$D$12,0,10*ROW('Sanitation Data'!D42)))),CONCATENATE("[",ROUND(OFFSET('Sanitation Data'!$D$12,0,10*ROW('Sanitation Data'!D42)),0),"]"),IF(AND(ISTEXT(OFFSET('Sanitation Data'!$B$2,0,10*ROW('Sanitation Data'!D42))),CO48="",ISNUMBER(OFFSET('Sanitation Data'!$D$12,0,10*ROW('Sanitation Data'!D42)))),OFFSET('Sanitation Data'!$D$12,0,10*ROW('Sanitation Data'!D42)),NA())))</f>
        <v>#N/A</v>
      </c>
      <c r="AA48" s="83" t="e">
        <f ca="true">+IF(AND(ISTEXT(OFFSET('Sanitation Data'!$B$2,0,10*ROW('Sanitation Data'!E42))),CP48="Yes"),100-OFFSET('Sanitation Data'!$E$4,0,10*ROW('Sanitation Data'!E42)),IF(AND(ISTEXT(OFFSET('Sanitation Data'!$B$2,0,10*ROW('Sanitation Data'!E42))),CP48="No",ISNUMBER(OFFSET('Sanitation Data'!$E$4,0,10*ROW('Sanitation Data'!E42)))),CONCATENATE("[",ROUND(100-OFFSET('Sanitation Data'!$E$4,0,10*ROW('Sanitation Data'!E42)),0),"]"),IF(AND(ISTEXT(OFFSET('Sanitation Data'!$B$2,0,10*ROW('Sanitation Data'!E42))),CP48="",ISNUMBER(OFFSET('Sanitation Data'!$E$4,0,10*ROW('Sanitation Data'!E42)))),100-OFFSET('Sanitation Data'!$E$4,0,10*ROW('Sanitation Data'!E42)),NA())))</f>
        <v>#N/A</v>
      </c>
      <c r="AB48" s="83" t="e">
        <f ca="true">+IF(AND(ISTEXT(OFFSET('Sanitation Data'!$B$2,0,10*ROW('Sanitation Data'!E42))),CQ48="Yes"),OFFSET('Sanitation Data'!$E$6,0,10*ROW('Sanitation Data'!H42)),IF(AND(ISTEXT(OFFSET('Sanitation Data'!$B$2,0,10*ROW('Sanitation Data'!E42))),CQ48="No",ISNUMBER(OFFSET('Sanitation Data'!$E$6,0,10*ROW('Sanitation Data'!E42)))),CONCATENATE("[",ROUND(OFFSET('Sanitation Data'!$E$6,0,10*ROW('Sanitation Data'!E42)),0),"]"),IF(AND(ISTEXT(OFFSET('Sanitation Data'!$B$2,0,10*ROW('Sanitation Data'!E42))),CQ48="",ISNUMBER(OFFSET('Sanitation Data'!$E$6,0,10*ROW('Sanitation Data'!E42)))),OFFSET('Sanitation Data'!$E$6,0,10*ROW('Sanitation Data'!E42)),NA())))</f>
        <v>#N/A</v>
      </c>
      <c r="AC48" s="83" t="e">
        <f ca="true">+IF(AND(ISTEXT(OFFSET('Sanitation Data'!$B$2,0,10*ROW('Sanitation Data'!E42))),CR48="Yes"),OFFSET('Sanitation Data'!$E$10,0,10*ROW('Sanitation Data'!E42)),IF(AND(ISTEXT(OFFSET('Sanitation Data'!$B$2,0,10*ROW('Sanitation Data'!E42))),CR48="No",ISNUMBER(OFFSET('Sanitation Data'!$E$10,0,10*ROW('Sanitation Data'!E42)))),CONCATENATE("[",ROUND(OFFSET('Sanitation Data'!$E$10,0,10*ROW('Sanitation Data'!E42)),0),"]"),IF(AND(ISTEXT(OFFSET('Sanitation Data'!$B$2,0,10*ROW('Sanitation Data'!E42))),CR48="",ISNUMBER(OFFSET('Sanitation Data'!$E$10,0,10*ROW('Sanitation Data'!E42)))),OFFSET('Sanitation Data'!$E$10,0,10*ROW('Sanitation Data'!E42)),NA())))</f>
        <v>#N/A</v>
      </c>
      <c r="AD48" s="83" t="e">
        <f ca="true">+IF(AND(ISTEXT(OFFSET('Sanitation Data'!$B$2,0,10*ROW('Sanitation Data'!E42))),CS48="Yes"),OFFSET('Sanitation Data'!$E$11,0,10*ROW('Sanitation Data'!E42)),IF(AND(ISTEXT(OFFSET('Sanitation Data'!$B$2,0,10*ROW('Sanitation Data'!E42))),CS48="No",ISNUMBER(OFFSET('Sanitation Data'!$E$11,0,10*ROW('Sanitation Data'!E42)))),CONCATENATE("[",ROUND(OFFSET('Sanitation Data'!$E$11,0,10*ROW('Sanitation Data'!E42)),0),"]"),IF(AND(ISTEXT(OFFSET('Sanitation Data'!$B$2,0,10*ROW('Sanitation Data'!E42))),CS48="",ISNUMBER(OFFSET('Sanitation Data'!$E$11,0,10*ROW('Sanitation Data'!E42)))),OFFSET('Sanitation Data'!$E$11,0,10*ROW('Sanitation Data'!E42)),NA())))</f>
        <v>#N/A</v>
      </c>
      <c r="AE48" s="83" t="e">
        <f ca="true">+IF(AND(ISTEXT(OFFSET('Sanitation Data'!$B$2,0,10*ROW('Sanitation Data'!E42))),CT48="Yes"),OFFSET('Sanitation Data'!$E$12,0,10*ROW('Sanitation Data'!E42)),IF(AND(ISTEXT(OFFSET('Sanitation Data'!$B$2,0,10*ROW('Sanitation Data'!E42))),CT48="No",ISNUMBER(OFFSET('Sanitation Data'!$E$12,0,10*ROW('Sanitation Data'!E42)))),CONCATENATE("[",ROUND(OFFSET('Sanitation Data'!$E$12,0,10*ROW('Sanitation Data'!E42)),0),"]"),IF(AND(ISTEXT(OFFSET('Sanitation Data'!$B$2,0,10*ROW('Sanitation Data'!E42))),CT48="",ISNUMBER(OFFSET('Sanitation Data'!$E$12,0,10*ROW('Sanitation Data'!E42)))),OFFSET('Sanitation Data'!$E$12,0,10*ROW('Sanitation Data'!E42)),NA())))</f>
        <v>#N/A</v>
      </c>
      <c r="AF48" s="83" t="e">
        <f ca="true">+IF(AND(ISTEXT(OFFSET('Sanitation Data'!$B$2,0,10*ROW('Sanitation Data'!F42))),CU48="Yes"),100-OFFSET('Sanitation Data'!$F$4,0,10*ROW('Sanitation Data'!F42)),IF(AND(ISTEXT(OFFSET('Sanitation Data'!$B$2,0,10*ROW('Sanitation Data'!F42))),CU48="No",ISNUMBER(OFFSET('Sanitation Data'!$F$4,0,10*ROW('Sanitation Data'!F42)))),CONCATENATE("[",ROUND(100-OFFSET('Sanitation Data'!$F$4,0,10*ROW('Sanitation Data'!F42)),0),"]"),IF(AND(ISTEXT(OFFSET('Sanitation Data'!$B$2,0,10*ROW('Sanitation Data'!F42))),CU48="",ISNUMBER(OFFSET('Sanitation Data'!$F$4,0,10*ROW('Sanitation Data'!F42)))),100-OFFSET('Sanitation Data'!$F$4,0,10*ROW('Sanitation Data'!F42)),NA())))</f>
        <v>#N/A</v>
      </c>
      <c r="AG48" s="83" t="e">
        <f ca="true">+IF(AND(ISTEXT(OFFSET('Sanitation Data'!$B$2,0,10*ROW('Sanitation Data'!F42))),CV48="Yes"),OFFSET('Sanitation Data'!$F$6,0,10*ROW('Sanitation Data'!F42)),IF(AND(ISTEXT(OFFSET('Sanitation Data'!$B$2,0,10*ROW('Sanitation Data'!F42))),CV48="No",ISNUMBER(OFFSET('Sanitation Data'!$F$6,0,10*ROW('Sanitation Data'!F42)))),CONCATENATE("[",ROUND(OFFSET('Sanitation Data'!$F$6,0,10*ROW('Sanitation Data'!F42)),0),"]"),IF(AND(ISTEXT(OFFSET('Sanitation Data'!$B$2,0,10*ROW('Sanitation Data'!F42))),CV48="",ISNUMBER(OFFSET('Sanitation Data'!$F$6,0,10*ROW('Sanitation Data'!F42)))),OFFSET('Sanitation Data'!$F$6,0,10*ROW('Sanitation Data'!F42)),NA())))</f>
        <v>#N/A</v>
      </c>
      <c r="AH48" s="83" t="e">
        <f ca="true">+IF(AND(ISTEXT(OFFSET('Sanitation Data'!$B$2,0,10*ROW('Sanitation Data'!F42))),CW48="Yes"),OFFSET('Sanitation Data'!$F$10,0,10*ROW('Sanitation Data'!F42)),IF(AND(ISTEXT(OFFSET('Sanitation Data'!$B$2,0,10*ROW('Sanitation Data'!F42))),CW48="No",ISNUMBER(OFFSET('Sanitation Data'!$F$10,0,10*ROW('Sanitation Data'!F42)))),CONCATENATE("[",ROUND(OFFSET('Sanitation Data'!$F$10,0,10*ROW('Sanitation Data'!F42)),0),"]"),IF(AND(ISTEXT(OFFSET('Sanitation Data'!$B$2,0,10*ROW('Sanitation Data'!F42))),CW48="",ISNUMBER(OFFSET('Sanitation Data'!$F$10,0,10*ROW('Sanitation Data'!F42)))),OFFSET('Sanitation Data'!$F$10,0,10*ROW('Sanitation Data'!F42)),NA())))</f>
        <v>#N/A</v>
      </c>
      <c r="AI48" s="83" t="e">
        <f ca="true">+IF(AND(ISTEXT(OFFSET('Sanitation Data'!$B$2,0,10*ROW('Sanitation Data'!F42))),CX48="Yes"),OFFSET('Sanitation Data'!$F$11,0,10*ROW('Sanitation Data'!F42)),IF(AND(ISTEXT(OFFSET('Sanitation Data'!$B$2,0,10*ROW('Sanitation Data'!F42))),CX48="No",ISNUMBER(OFFSET('Sanitation Data'!$F$11,0,10*ROW('Sanitation Data'!F42)))),CONCATENATE("[",ROUND(OFFSET('Sanitation Data'!$F$11,0,10*ROW('Sanitation Data'!F42)),0),"]"),IF(AND(ISTEXT(OFFSET('Sanitation Data'!$B$2,0,10*ROW('Sanitation Data'!F42))),CX48="",ISNUMBER(OFFSET('Sanitation Data'!$F$11,0,10*ROW('Sanitation Data'!F42)))),OFFSET('Sanitation Data'!$F$11,0,10*ROW('Sanitation Data'!F42)),NA())))</f>
        <v>#N/A</v>
      </c>
      <c r="AJ48" s="83" t="e">
        <f ca="true">+IF(AND(ISTEXT(OFFSET('Sanitation Data'!$B$2,0,10*ROW('Sanitation Data'!F42))),CY48="Yes"),OFFSET('Sanitation Data'!$F$12,0,10*ROW('Sanitation Data'!F42)),IF(AND(ISTEXT(OFFSET('Sanitation Data'!$B$2,0,10*ROW('Sanitation Data'!F42))),CY48="No",ISNUMBER(OFFSET('Sanitation Data'!$F$12,0,10*ROW('Sanitation Data'!F42)))),CONCATENATE("[",ROUND(OFFSET('Sanitation Data'!$F$12,0,10*ROW('Sanitation Data'!F42)),0),"]"),IF(AND(ISTEXT(OFFSET('Sanitation Data'!$B$2,0,10*ROW('Sanitation Data'!F42))),CY48="",ISNUMBER(OFFSET('Sanitation Data'!$F$12,0,10*ROW('Sanitation Data'!F42)))),OFFSET('Sanitation Data'!$F$12,0,10*ROW('Sanitation Data'!F42)),NA())))</f>
        <v>#N/A</v>
      </c>
      <c r="AK48" s="83" t="e">
        <f ca="true">+IF(AND(ISTEXT(OFFSET('Sanitation Data'!$B$2,0,10*ROW('Sanitation Data'!G42))),CZ48="Yes"),100-OFFSET('Sanitation Data'!$G$4,0,10*ROW('Sanitation Data'!G42)),IF(AND(ISTEXT(OFFSET('Sanitation Data'!$B$2,0,10*ROW('Sanitation Data'!G42))),CZ48="No",ISNUMBER(OFFSET('Sanitation Data'!$G$4,0,10*ROW('Sanitation Data'!G42)))),CONCATENATE("[",ROUND(100-OFFSET('Sanitation Data'!$G$4,0,10*ROW('Sanitation Data'!G42)),0),"]"),IF(AND(ISTEXT(OFFSET('Sanitation Data'!$B$2,0,10*ROW('Sanitation Data'!G42))),CZ48="",ISNUMBER(OFFSET('Sanitation Data'!$G$4,0,10*ROW('Sanitation Data'!G42)))),100-OFFSET('Sanitation Data'!$G$4,0,10*ROW('Sanitation Data'!G42)),NA())))</f>
        <v>#N/A</v>
      </c>
      <c r="AL48" s="83" t="e">
        <f ca="true">+IF(AND(ISTEXT(OFFSET('Sanitation Data'!$B$2,0,10*ROW('Sanitation Data'!G42))),DA48="Yes"),OFFSET('Sanitation Data'!$G$6,0,10*ROW('Sanitation Data'!G42)),IF(AND(ISTEXT(OFFSET('Sanitation Data'!$B$2,0,10*ROW('Sanitation Data'!G42))),DA48="No",ISNUMBER(OFFSET('Sanitation Data'!$G$6,0,10*ROW('Sanitation Data'!G42)))),CONCATENATE("[",ROUND(OFFSET('Sanitation Data'!$G$6,0,10*ROW('Sanitation Data'!G42)),0),"]"),IF(AND(ISTEXT(OFFSET('Sanitation Data'!$B$2,0,10*ROW('Sanitation Data'!G42))),DA48="",ISNUMBER(OFFSET('Sanitation Data'!$G$6,0,10*ROW('Sanitation Data'!G42)))),OFFSET('Sanitation Data'!$G$6,0,10*ROW('Sanitation Data'!G42)),NA())))</f>
        <v>#N/A</v>
      </c>
      <c r="AM48" s="83" t="e">
        <f ca="true">+IF(AND(ISTEXT(OFFSET('Sanitation Data'!$B$2,0,10*ROW('Sanitation Data'!G42))),DB48="Yes"),OFFSET('Sanitation Data'!$G$10,0,10*ROW('Sanitation Data'!G42)),IF(AND(ISTEXT(OFFSET('Sanitation Data'!$B$2,0,10*ROW('Sanitation Data'!G42))),DB48="No",ISNUMBER(OFFSET('Sanitation Data'!$G$10,0,10*ROW('Sanitation Data'!G42)))),CONCATENATE("[",ROUND(OFFSET('Sanitation Data'!$G$10,0,10*ROW('Sanitation Data'!G42)),0),"]"),IF(AND(ISTEXT(OFFSET('Sanitation Data'!$B$2,0,10*ROW('Sanitation Data'!G42))),DB48="",ISNUMBER(OFFSET('Sanitation Data'!$G$10,0,10*ROW('Sanitation Data'!G42)))),OFFSET('Sanitation Data'!$G$10,0,10*ROW('Sanitation Data'!G42)),NA())))</f>
        <v>#N/A</v>
      </c>
      <c r="AN48" s="83" t="e">
        <f ca="true">+IF(AND(ISTEXT(OFFSET('Sanitation Data'!$B$2,0,10*ROW('Sanitation Data'!G42))),DC48="Yes"),OFFSET('Sanitation Data'!$G$11,0,10*ROW('Sanitation Data'!G42)),IF(AND(ISTEXT(OFFSET('Sanitation Data'!$B$2,0,10*ROW('Sanitation Data'!G42))),DC48="No",ISNUMBER(OFFSET('Sanitation Data'!$G$11,0,10*ROW('Sanitation Data'!G42)))),CONCATENATE("[",ROUND(OFFSET('Sanitation Data'!$G$11,0,10*ROW('Sanitation Data'!G42)),0),"]"),IF(AND(ISTEXT(OFFSET('Sanitation Data'!$B$2,0,10*ROW('Sanitation Data'!G42))),DC48="",ISNUMBER(OFFSET('Sanitation Data'!$G$11,0,10*ROW('Sanitation Data'!G42)))),OFFSET('Sanitation Data'!$G$11,0,10*ROW('Sanitation Data'!G42)),NA())))</f>
        <v>#N/A</v>
      </c>
      <c r="AO48" s="83" t="e">
        <f ca="true">+IF(AND(ISTEXT(OFFSET('Sanitation Data'!$B$2,0,10*ROW('Sanitation Data'!G42))),DD48="Yes"),OFFSET('Sanitation Data'!$G$12,0,10*ROW('Sanitation Data'!G42)),IF(AND(ISTEXT(OFFSET('Sanitation Data'!$B$2,0,10*ROW('Sanitation Data'!G42))),DD48="No",ISNUMBER(OFFSET('Sanitation Data'!$G$12,0,10*ROW('Sanitation Data'!G42)))),CONCATENATE("[",ROUND(OFFSET('Sanitation Data'!$G$12,0,10*ROW('Sanitation Data'!G42)),0),"]"),IF(AND(ISTEXT(OFFSET('Sanitation Data'!$B$2,0,10*ROW('Sanitation Data'!G42))),DD48="",ISNUMBER(OFFSET('Sanitation Data'!$G$12,0,10*ROW('Sanitation Data'!G42)))),OFFSET('Sanitation Data'!$G$12,0,10*ROW('Sanitation Data'!G42)),NA())))</f>
        <v>#N/A</v>
      </c>
      <c r="AP48" s="83" t="e">
        <f ca="true">+IF(AND(ISTEXT(OFFSET('Sanitation Data'!$B$2,0,10*ROW('Sanitation Data'!H42))),DE48="Yes"),100-OFFSET('Sanitation Data'!$H$4,0,10*ROW('Sanitation Data'!H42)),IF(AND(ISTEXT(OFFSET('Sanitation Data'!$B$2,0,10*ROW('Sanitation Data'!H42))),DE48="No",ISNUMBER(OFFSET('Sanitation Data'!$H$4,0,10*ROW('Sanitation Data'!H42)))),CONCATENATE("[",ROUND(100-OFFSET('Sanitation Data'!$H$4,0,10*ROW('Sanitation Data'!H42)),0),"]"),IF(AND(ISTEXT(OFFSET('Sanitation Data'!$B$2,0,10*ROW('Sanitation Data'!H42))),DE48="",ISNUMBER(OFFSET('Sanitation Data'!$H$4,0,10*ROW('Sanitation Data'!H42)))),100-OFFSET('Sanitation Data'!$H$4,0,10*ROW('Sanitation Data'!H42)),NA())))</f>
        <v>#N/A</v>
      </c>
      <c r="AQ48" s="83" t="e">
        <f ca="true">+IF(AND(ISTEXT(OFFSET('Sanitation Data'!$B$2,0,10*ROW('Sanitation Data'!H42))),DF48="Yes"),OFFSET('Sanitation Data'!$H$6,0,10*ROW('Sanitation Data'!H42)),IF(AND(ISTEXT(OFFSET('Sanitation Data'!$B$2,0,10*ROW('Sanitation Data'!H42))),DF48="No",ISNUMBER(OFFSET('Sanitation Data'!$H$6,0,10*ROW('Sanitation Data'!H42)))),CONCATENATE("[",ROUND(OFFSET('Sanitation Data'!$H$6,0,10*ROW('Sanitation Data'!H42)),0),"]"),IF(AND(ISTEXT(OFFSET('Sanitation Data'!$B$2,0,10*ROW('Sanitation Data'!H42))),DF48="",ISNUMBER(OFFSET('Sanitation Data'!$H$6,0,10*ROW('Sanitation Data'!H42)))),OFFSET('Sanitation Data'!$H$6,0,10*ROW('Sanitation Data'!H42)),NA())))</f>
        <v>#N/A</v>
      </c>
      <c r="AR48" s="83" t="e">
        <f ca="true">+IF(AND(ISTEXT(OFFSET('Sanitation Data'!$B$2,0,10*ROW('Sanitation Data'!H42))),DG48="Yes"),OFFSET('Sanitation Data'!$H$10,0,10*ROW('Sanitation Data'!H42)),IF(AND(ISTEXT(OFFSET('Sanitation Data'!$B$2,0,10*ROW('Sanitation Data'!H42))),DG48="No",ISNUMBER(OFFSET('Sanitation Data'!$H$10,0,10*ROW('Sanitation Data'!H42)))),CONCATENATE("[",ROUND(OFFSET('Sanitation Data'!$H$10,0,10*ROW('Sanitation Data'!H42)),0),"]"),IF(AND(ISTEXT(OFFSET('Sanitation Data'!$B$2,0,10*ROW('Sanitation Data'!H42))),DG48="",ISNUMBER(OFFSET('Sanitation Data'!$H$10,0,10*ROW('Sanitation Data'!H42)))),OFFSET('Sanitation Data'!$H$10,0,10*ROW('Sanitation Data'!H42)),NA())))</f>
        <v>#N/A</v>
      </c>
      <c r="AS48" s="83" t="e">
        <f ca="true">+IF(AND(ISTEXT(OFFSET('Sanitation Data'!$B$2,0,10*ROW('Sanitation Data'!H42))),DH48="Yes"),OFFSET('Sanitation Data'!$H$11,0,10*ROW('Sanitation Data'!H42)),IF(AND(ISTEXT(OFFSET('Sanitation Data'!$B$2,0,10*ROW('Sanitation Data'!H42))),DH48="No",ISNUMBER(OFFSET('Sanitation Data'!$H$11,0,10*ROW('Sanitation Data'!H42)))),CONCATENATE("[",ROUND(OFFSET('Sanitation Data'!$H$11,0,10*ROW('Sanitation Data'!H42)),0),"]"),IF(AND(ISTEXT(OFFSET('Sanitation Data'!$B$2,0,10*ROW('Sanitation Data'!H42))),DH48="",ISNUMBER(OFFSET('Sanitation Data'!$H$11,0,10*ROW('Sanitation Data'!H42)))),OFFSET('Sanitation Data'!$H$11,0,10*ROW('Sanitation Data'!H42)),NA())))</f>
        <v>#N/A</v>
      </c>
      <c r="AT48" s="83" t="e">
        <f ca="true">+IF(AND(ISTEXT(OFFSET('Sanitation Data'!$B$2,0,10*ROW('Sanitation Data'!H42))),DI48="Yes"),OFFSET('Sanitation Data'!$H$12,0,10*ROW('Sanitation Data'!H42)),IF(AND(ISTEXT(OFFSET('Sanitation Data'!$B$2,0,10*ROW('Sanitation Data'!H42))),DI48="No",ISNUMBER(OFFSET('Sanitation Data'!$H$12,0,10*ROW('Sanitation Data'!H42)))),CONCATENATE("[",ROUND(OFFSET('Sanitation Data'!$H$12,0,10*ROW('Sanitation Data'!H42)),0),"]"),IF(AND(ISTEXT(OFFSET('Sanitation Data'!$B$2,0,10*ROW('Sanitation Data'!H42))),DI48="",ISNUMBER(OFFSET('Sanitation Data'!$H$12,0,10*ROW('Sanitation Data'!H42)))),OFFSET('Sanitation Data'!$H$12,0,10*ROW('Sanitation Data'!H42)),NA())))</f>
        <v>#N/A</v>
      </c>
      <c r="AU48" s="83" t="e">
        <f ca="true">+IF(AND(ISTEXT(OFFSET('Sanitation Data'!$B$2,0,10*ROW('Sanitation Data'!I42))),DJ48="Yes"),100-OFFSET('Sanitation Data'!$I$4,0,10*ROW('Sanitation Data'!I42)),IF(AND(ISTEXT(OFFSET('Sanitation Data'!$B$2,0,10*ROW('Sanitation Data'!I42))),DJ48="No",ISNUMBER(OFFSET('Sanitation Data'!$I$4,0,10*ROW('Sanitation Data'!I42)))),CONCATENATE("[",ROUND(100-OFFSET('Sanitation Data'!$I$4,0,10*ROW('Sanitation Data'!I42)),0),"]"),IF(AND(ISTEXT(OFFSET('Sanitation Data'!$B$2,0,10*ROW('Sanitation Data'!I42))),DJ48="",ISNUMBER(OFFSET('Sanitation Data'!$I$4,0,10*ROW('Sanitation Data'!I42)))),100-OFFSET('Sanitation Data'!$I$4,0,10*ROW('Sanitation Data'!I42)),NA())))</f>
        <v>#N/A</v>
      </c>
      <c r="AV48" s="83" t="e">
        <f ca="true">+IF(AND(ISTEXT(OFFSET('Sanitation Data'!$B$2,0,10*ROW('Sanitation Data'!I42))),DK48="Yes"),OFFSET('Sanitation Data'!$I$6,0,10*ROW('Sanitation Data'!I42)),IF(AND(ISTEXT(OFFSET('Sanitation Data'!$B$2,0,10*ROW('Sanitation Data'!I42))),DK48="No",ISNUMBER(OFFSET('Sanitation Data'!$I$6,0,10*ROW('Sanitation Data'!I42)))),CONCATENATE("[",ROUND(OFFSET('Sanitation Data'!$I$6,0,10*ROW('Sanitation Data'!I42)),0),"]"),IF(AND(ISTEXT(OFFSET('Sanitation Data'!$B$2,0,10*ROW('Sanitation Data'!I42))),DK48="",ISNUMBER(OFFSET('Sanitation Data'!$I$6,0,10*ROW('Sanitation Data'!I42)))),OFFSET('Sanitation Data'!$I$6,0,10*ROW('Sanitation Data'!I42)),NA())))</f>
        <v>#N/A</v>
      </c>
      <c r="AW48" s="83" t="e">
        <f ca="true">+IF(AND(ISTEXT(OFFSET('Sanitation Data'!$B$2,0,10*ROW('Sanitation Data'!I42))),DL48="Yes"),OFFSET('Sanitation Data'!$I$10,0,10*ROW('Sanitation Data'!I42)),IF(AND(ISTEXT(OFFSET('Sanitation Data'!$B$2,0,10*ROW('Sanitation Data'!I42))),DL48="No",ISNUMBER(OFFSET('Sanitation Data'!$I$10,0,10*ROW('Sanitation Data'!I42)))),CONCATENATE("[",ROUND(OFFSET('Sanitation Data'!$I$10,0,10*ROW('Sanitation Data'!I42)),0),"]"),IF(AND(ISTEXT(OFFSET('Sanitation Data'!$B$2,0,10*ROW('Sanitation Data'!I42))),DL48="",ISNUMBER(OFFSET('Sanitation Data'!$I$10,0,10*ROW('Sanitation Data'!I42)))),OFFSET('Sanitation Data'!$I$10,0,10*ROW('Sanitation Data'!I42)),NA())))</f>
        <v>#N/A</v>
      </c>
      <c r="AX48" s="83" t="e">
        <f ca="true">+IF(AND(ISTEXT(OFFSET('Sanitation Data'!$B$2,0,10*ROW('Sanitation Data'!I42))),DM48="Yes"),OFFSET('Sanitation Data'!$I$11,0,10*ROW('Sanitation Data'!I42)),IF(AND(ISTEXT(OFFSET('Sanitation Data'!$B$2,0,10*ROW('Sanitation Data'!I42))),DM48="No",ISNUMBER(OFFSET('Sanitation Data'!$I$11,0,10*ROW('Sanitation Data'!I42)))),CONCATENATE("[",ROUND(OFFSET('Sanitation Data'!$I$11,0,10*ROW('Sanitation Data'!I42)),0),"]"),IF(AND(ISTEXT(OFFSET('Sanitation Data'!$B$2,0,10*ROW('Sanitation Data'!I42))),DM48="",ISNUMBER(OFFSET('Sanitation Data'!$I$11,0,10*ROW('Sanitation Data'!I42)))),OFFSET('Sanitation Data'!$I$11,0,10*ROW('Sanitation Data'!I42)),NA())))</f>
        <v>#N/A</v>
      </c>
      <c r="AY48" s="83" t="e">
        <f ca="true">+IF(AND(ISTEXT(OFFSET('Sanitation Data'!$B$2,0,10*ROW('Sanitation Data'!I42))),DN48="Yes"),OFFSET('Sanitation Data'!$I$12,0,10*ROW('Sanitation Data'!I42)),IF(AND(ISTEXT(OFFSET('Sanitation Data'!$B$2,0,10*ROW('Sanitation Data'!I42))),DN48="No",ISNUMBER(OFFSET('Sanitation Data'!$I$12,0,10*ROW('Sanitation Data'!I42)))),CONCATENATE("[",ROUND(OFFSET('Sanitation Data'!$I$12,0,10*ROW('Sanitation Data'!I42)),0),"]"),IF(AND(ISTEXT(OFFSET('Sanitation Data'!$B$2,0,10*ROW('Sanitation Data'!I42))),DN48="",ISNUMBER(OFFSET('Sanitation Data'!$I$12,0,10*ROW('Sanitation Data'!I42)))),OFFSET('Sanitation Data'!$I$12,0,10*ROW('Sanitation Data'!I42)),NA())))</f>
        <v>#N/A</v>
      </c>
      <c r="AZ48" s="84" t="e">
        <f ca="true">+IF(AND(ISTEXT(OFFSET('Hygiene Data'!$B$2,0,10*ROW('Hygiene Data'!D42))),DO48="Yes"),OFFSET('Hygiene Data'!$D$5,0,10*ROW('Hygiene Data'!D42)),IF(AND(ISTEXT(OFFSET('Hygiene Data'!$B$2,0,10*ROW('Hygiene Data'!D42))),DO48="No",ISNUMBER(OFFSET('Hygiene Data'!$D$5,0,10*ROW('Hygiene Data'!D42)))),CONCATENATE("[",ROUND(OFFSET('Hygiene Data'!$D$5,0,10*ROW('Hygiene Data'!D42)),0),"]"),IF(AND(ISTEXT(OFFSET('Hygiene Data'!$B$2,0,10*ROW('Hygiene Data'!D42))),DO48="",ISNUMBER(OFFSET('Hygiene Data'!$D$5,0,10*ROW('Hygiene Data'!D42)))),OFFSET('Hygiene Data'!$D$5,0,10*ROW('Hygiene Data'!D42)),NA())))</f>
        <v>#N/A</v>
      </c>
      <c r="BA48" s="84" t="e">
        <f ca="true">+IF(AND(ISTEXT(OFFSET('Hygiene Data'!$B$2,0,10*ROW('Hygiene Data'!D42))),DP48="Yes"),OFFSET('Hygiene Data'!$D$7,0,10*ROW('Hygiene Data'!D42)),IF(AND(ISTEXT(OFFSET('Hygiene Data'!$B$2,0,10*ROW('Hygiene Data'!D42))),DP48="No",ISNUMBER(OFFSET('Hygiene Data'!$D$7,0,10*ROW('Hygiene Data'!D42)))),CONCATENATE("[",ROUND(OFFSET('Hygiene Data'!$D$7,0,10*ROW('Hygiene Data'!D42)),0),"]"),IF(AND(ISTEXT(OFFSET('Hygiene Data'!$B$2,0,10*ROW('Hygiene Data'!D42))),DP48="",ISNUMBER(OFFSET('Hygiene Data'!$D$7,0,10*ROW('Hygiene Data'!D42)))),OFFSET('Hygiene Data'!$D$7,0,10*ROW('Hygiene Data'!D42)),NA())))</f>
        <v>#N/A</v>
      </c>
      <c r="BB48" s="84" t="e">
        <f ca="true">+IF(AND(ISTEXT(OFFSET('Hygiene Data'!$B$2,0,10*ROW('Hygiene Data'!D42))),DQ48="Yes"),OFFSET('Hygiene Data'!$D$9,0,10*ROW('Hygiene Data'!D42)),IF(AND(ISTEXT(OFFSET('Hygiene Data'!$B$2,0,10*ROW('Hygiene Data'!D42))),DQ48="No",ISNUMBER(OFFSET('Hygiene Data'!$D$9,0,10*ROW('Hygiene Data'!D42)))),CONCATENATE("[",ROUND(OFFSET('Hygiene Data'!$D$9,0,10*ROW('Hygiene Data'!D42)),0),"]"),IF(AND(ISTEXT(OFFSET('Hygiene Data'!$B$2,0,10*ROW('Hygiene Data'!D42))),DQ48="",ISNUMBER(OFFSET('Hygiene Data'!$D$9,0,10*ROW('Hygiene Data'!D42)))),OFFSET('Hygiene Data'!$D$9,0,10*ROW('Hygiene Data'!D42)),NA())))</f>
        <v>#N/A</v>
      </c>
      <c r="BC48" s="84" t="e">
        <f ca="true">+IF(AND(ISTEXT(OFFSET('Hygiene Data'!$B$2,0,10*ROW('Hygiene Data'!E42))),DR48="Yes"),OFFSET('Hygiene Data'!$E$5,0,10*ROW('Hygiene Data'!E42)),IF(AND(ISTEXT(OFFSET('Hygiene Data'!$B$2,0,10*ROW('Hygiene Data'!E42))),DR48="No",ISNUMBER(OFFSET('Hygiene Data'!$E$5,0,10*ROW('Hygiene Data'!E42)))),CONCATENATE("[",ROUND(OFFSET('Hygiene Data'!$E$5,0,10*ROW('Hygiene Data'!E42)),0),"]"),IF(AND(ISTEXT(OFFSET('Hygiene Data'!$B$2,0,10*ROW('Hygiene Data'!E42))),DR48="",ISNUMBER(OFFSET('Hygiene Data'!$E$5,0,10*ROW('Hygiene Data'!E42)))),OFFSET('Hygiene Data'!$E$5,0,10*ROW('Hygiene Data'!E42)),NA())))</f>
        <v>#N/A</v>
      </c>
      <c r="BD48" s="84" t="e">
        <f ca="true">+IF(AND(ISTEXT(OFFSET('Hygiene Data'!$B$2,0,10*ROW('Hygiene Data'!E42))),DS48="Yes"),OFFSET('Hygiene Data'!$E$7,0,10*ROW('Hygiene Data'!E42)),IF(AND(ISTEXT(OFFSET('Hygiene Data'!$B$2,0,10*ROW('Hygiene Data'!E42))),DS48="No",ISNUMBER(OFFSET('Hygiene Data'!$E$7,0,10*ROW('Hygiene Data'!E42)))),CONCATENATE("[",ROUND(OFFSET('Hygiene Data'!$E$7,0,10*ROW('Hygiene Data'!E42)),0),"]"),IF(AND(ISTEXT(OFFSET('Hygiene Data'!$B$2,0,10*ROW('Hygiene Data'!E42))),DS48="",ISNUMBER(OFFSET('Hygiene Data'!$E$7,0,10*ROW('Hygiene Data'!E42)))),OFFSET('Hygiene Data'!$E$7,0,10*ROW('Hygiene Data'!E42)),NA())))</f>
        <v>#N/A</v>
      </c>
      <c r="BE48" s="84" t="e">
        <f ca="true">+IF(AND(ISTEXT(OFFSET('Hygiene Data'!$B$2,0,10*ROW('Hygiene Data'!E42))),DT48="Yes"),OFFSET('Hygiene Data'!$E$9,0,10*ROW('Hygiene Data'!E42)),IF(AND(ISTEXT(OFFSET('Hygiene Data'!$B$2,0,10*ROW('Hygiene Data'!E42))),DT48="No",ISNUMBER(OFFSET('Hygiene Data'!$E$9,0,10*ROW('Hygiene Data'!E42)))),CONCATENATE("[",ROUND(OFFSET('Hygiene Data'!$E$9,0,10*ROW('Hygiene Data'!E42)),0),"]"),IF(AND(ISTEXT(OFFSET('Hygiene Data'!$B$2,0,10*ROW('Hygiene Data'!E42))),DT48="",ISNUMBER(OFFSET('Hygiene Data'!$E$9,0,10*ROW('Hygiene Data'!E42)))),OFFSET('Hygiene Data'!$E$9,0,10*ROW('Hygiene Data'!E42)),NA())))</f>
        <v>#N/A</v>
      </c>
      <c r="BF48" s="84" t="e">
        <f ca="true">+IF(AND(ISTEXT(OFFSET('Hygiene Data'!$B$2,0,10*ROW('Hygiene Data'!F42))),DU48="Yes"),OFFSET('Hygiene Data'!$F$5,0,10*ROW('Hygiene Data'!F42)),IF(AND(ISTEXT(OFFSET('Hygiene Data'!$B$2,0,10*ROW('Hygiene Data'!F42))),DU48="No",ISNUMBER(OFFSET('Hygiene Data'!$F$5,0,10*ROW('Hygiene Data'!F42)))),CONCATENATE("[",ROUND(OFFSET('Hygiene Data'!$F$5,0,10*ROW('Hygiene Data'!F42)),0),"]"),IF(AND(ISTEXT(OFFSET('Hygiene Data'!$B$2,0,10*ROW('Hygiene Data'!F42))),DU48="",ISNUMBER(OFFSET('Hygiene Data'!$F$5,0,10*ROW('Hygiene Data'!F42)))),OFFSET('Hygiene Data'!$F$5,0,10*ROW('Hygiene Data'!F42)),NA())))</f>
        <v>#N/A</v>
      </c>
      <c r="BG48" s="84" t="e">
        <f ca="true">+IF(AND(ISTEXT(OFFSET('Hygiene Data'!$B$2,0,10*ROW('Hygiene Data'!F42))),DV48="Yes"),OFFSET('Hygiene Data'!$F$7,0,10*ROW('Hygiene Data'!F42)),IF(AND(ISTEXT(OFFSET('Hygiene Data'!$B$2,0,10*ROW('Hygiene Data'!F42))),DV48="No",ISNUMBER(OFFSET('Hygiene Data'!$F$7,0,10*ROW('Hygiene Data'!F42)))),CONCATENATE("[",ROUND(OFFSET('Hygiene Data'!$F$7,0,10*ROW('Hygiene Data'!F42)),0),"]"),IF(AND(ISTEXT(OFFSET('Hygiene Data'!$B$2,0,10*ROW('Hygiene Data'!F42))),DV48="",ISNUMBER(OFFSET('Hygiene Data'!$F$7,0,10*ROW('Hygiene Data'!F42)))),OFFSET('Hygiene Data'!$F$7,0,10*ROW('Hygiene Data'!F42)),NA())))</f>
        <v>#N/A</v>
      </c>
      <c r="BH48" s="84" t="e">
        <f ca="true">+IF(AND(ISTEXT(OFFSET('Hygiene Data'!$B$2,0,10*ROW('Hygiene Data'!F42))),DW48="Yes"),OFFSET('Hygiene Data'!$F$9,0,10*ROW('Hygiene Data'!F42)),IF(AND(ISTEXT(OFFSET('Hygiene Data'!$B$2,0,10*ROW('Hygiene Data'!F42))),DW48="No",ISNUMBER(OFFSET('Hygiene Data'!$F$9,0,10*ROW('Hygiene Data'!F42)))),CONCATENATE("[",ROUND(OFFSET('Hygiene Data'!$F$9,0,10*ROW('Hygiene Data'!F42)),0),"]"),IF(AND(ISTEXT(OFFSET('Hygiene Data'!$B$2,0,10*ROW('Hygiene Data'!F42))),DW48="",ISNUMBER(OFFSET('Hygiene Data'!$F$9,0,10*ROW('Hygiene Data'!F42)))),OFFSET('Hygiene Data'!$F$9,0,10*ROW('Hygiene Data'!F42)),NA())))</f>
        <v>#N/A</v>
      </c>
      <c r="BI48" s="84" t="e">
        <f ca="true">+IF(AND(ISTEXT(OFFSET('Hygiene Data'!$B$2,0,10*ROW('Hygiene Data'!G42))),DX48="Yes"),OFFSET('Hygiene Data'!$G$5,0,10*ROW('Hygiene Data'!G42)),IF(AND(ISTEXT(OFFSET('Hygiene Data'!$B$2,0,10*ROW('Hygiene Data'!G42))),DX48="No",ISNUMBER(OFFSET('Hygiene Data'!$G$5,0,10*ROW('Hygiene Data'!G42)))),CONCATENATE("[",ROUND(OFFSET('Hygiene Data'!$G$5,0,10*ROW('Hygiene Data'!G42)),0),"]"),IF(AND(ISTEXT(OFFSET('Hygiene Data'!$B$2,0,10*ROW('Hygiene Data'!G42))),DX48="",ISNUMBER(OFFSET('Hygiene Data'!$G$5,0,10*ROW('Hygiene Data'!G42)))),OFFSET('Hygiene Data'!$G$5,0,10*ROW('Hygiene Data'!G42)),NA())))</f>
        <v>#N/A</v>
      </c>
      <c r="BJ48" s="84" t="e">
        <f ca="true">+IF(AND(ISTEXT(OFFSET('Hygiene Data'!$B$2,0,10*ROW('Hygiene Data'!G42))),DY48="Yes"),OFFSET('Hygiene Data'!$G$7,0,10*ROW('Hygiene Data'!G42)),IF(AND(ISTEXT(OFFSET('Hygiene Data'!$B$2,0,10*ROW('Hygiene Data'!G42))),DY48="No",ISNUMBER(OFFSET('Hygiene Data'!$G$7,0,10*ROW('Hygiene Data'!G42)))),CONCATENATE("[",ROUND(OFFSET('Hygiene Data'!$G$7,0,10*ROW('Hygiene Data'!G42)),0),"]"),IF(AND(ISTEXT(OFFSET('Hygiene Data'!$B$2,0,10*ROW('Hygiene Data'!G42))),DY48="",ISNUMBER(OFFSET('Hygiene Data'!$G$7,0,10*ROW('Hygiene Data'!G42)))),OFFSET('Hygiene Data'!$G$7,0,10*ROW('Hygiene Data'!G42)),NA())))</f>
        <v>#N/A</v>
      </c>
      <c r="BK48" s="84" t="e">
        <f ca="true">+IF(AND(ISTEXT(OFFSET('Hygiene Data'!$B$2,0,10*ROW('Hygiene Data'!G42))),DZ48="Yes"),OFFSET('Hygiene Data'!$G$9,0,10*ROW('Hygiene Data'!G42)),IF(AND(ISTEXT(OFFSET('Hygiene Data'!$B$2,0,10*ROW('Hygiene Data'!G42))),DZ48="No",ISNUMBER(OFFSET('Hygiene Data'!$G$9,0,10*ROW('Hygiene Data'!G42)))),CONCATENATE("[",ROUND(OFFSET('Hygiene Data'!$G$9,0,10*ROW('Hygiene Data'!G42)),0),"]"),IF(AND(ISTEXT(OFFSET('Hygiene Data'!$B$2,0,10*ROW('Hygiene Data'!G42))),DZ48="",ISNUMBER(OFFSET('Hygiene Data'!$G$9,0,10*ROW('Hygiene Data'!G42)))),OFFSET('Hygiene Data'!$G$9,0,10*ROW('Hygiene Data'!G42)),NA())))</f>
        <v>#N/A</v>
      </c>
      <c r="BL48" s="84" t="e">
        <f ca="true">+IF(AND(ISTEXT(OFFSET('Hygiene Data'!$B$2,0,10*ROW('Hygiene Data'!H42))),EA48="Yes"),OFFSET('Hygiene Data'!$H$5,0,10*ROW('Hygiene Data'!H42)),IF(AND(ISTEXT(OFFSET('Hygiene Data'!$B$2,0,10*ROW('Hygiene Data'!H42))),EA48="No",ISNUMBER(OFFSET('Hygiene Data'!$H$5,0,10*ROW('Hygiene Data'!H42)))),CONCATENATE("[",ROUND(OFFSET('Hygiene Data'!$H$5,0,10*ROW('Hygiene Data'!H42)),0),"]"),IF(AND(ISTEXT(OFFSET('Hygiene Data'!$B$2,0,10*ROW('Hygiene Data'!H42))),EA48="",ISNUMBER(OFFSET('Hygiene Data'!$H$5,0,10*ROW('Hygiene Data'!H42)))),OFFSET('Hygiene Data'!$H$5,0,10*ROW('Hygiene Data'!H42)),NA())))</f>
        <v>#N/A</v>
      </c>
      <c r="BM48" s="84" t="e">
        <f ca="true">+IF(AND(ISTEXT(OFFSET('Hygiene Data'!$B$2,0,10*ROW('Hygiene Data'!H42))),EB48="Yes"),OFFSET('Hygiene Data'!$H$7,0,10*ROW('Hygiene Data'!H42)),IF(AND(ISTEXT(OFFSET('Hygiene Data'!$B$2,0,10*ROW('Hygiene Data'!H42))),EB48="No",ISNUMBER(OFFSET('Hygiene Data'!$H$7,0,10*ROW('Hygiene Data'!H42)))),CONCATENATE("[",ROUND(OFFSET('Hygiene Data'!$H$7,0,10*ROW('Hygiene Data'!H42)),0),"]"),IF(AND(ISTEXT(OFFSET('Hygiene Data'!$B$2,0,10*ROW('Hygiene Data'!H42))),EB48="",ISNUMBER(OFFSET('Hygiene Data'!$H$7,0,10*ROW('Hygiene Data'!H42)))),OFFSET('Hygiene Data'!$H$7,0,10*ROW('Hygiene Data'!H42)),NA())))</f>
        <v>#N/A</v>
      </c>
      <c r="BN48" s="84" t="e">
        <f ca="true">+IF(AND(ISTEXT(OFFSET('Hygiene Data'!$B$2,0,10*ROW('Hygiene Data'!H42))),EC48="Yes"),OFFSET('Hygiene Data'!$H$9,0,10*ROW('Hygiene Data'!H42)),IF(AND(ISTEXT(OFFSET('Hygiene Data'!$B$2,0,10*ROW('Hygiene Data'!H42))),EC48="No",ISNUMBER(OFFSET('Hygiene Data'!$H$9,0,10*ROW('Hygiene Data'!H42)))),CONCATENATE("[",ROUND(OFFSET('Hygiene Data'!$H$9,0,10*ROW('Hygiene Data'!H42)),0),"]"),IF(AND(ISTEXT(OFFSET('Hygiene Data'!$B$2,0,10*ROW('Hygiene Data'!H42))),EC48="",ISNUMBER(OFFSET('Hygiene Data'!$H$9,0,10*ROW('Hygiene Data'!H42)))),OFFSET('Hygiene Data'!$H$9,0,10*ROW('Hygiene Data'!H42)),NA())))</f>
        <v>#N/A</v>
      </c>
      <c r="BO48" s="84" t="e">
        <f ca="true">+IF(AND(ISTEXT(OFFSET('Hygiene Data'!$B$2,0,10*ROW('Hygiene Data'!I42))),ED48="Yes"),OFFSET('Hygiene Data'!$I$5,0,10*ROW('Hygiene Data'!I42)),IF(AND(ISTEXT(OFFSET('Hygiene Data'!$B$2,0,10*ROW('Hygiene Data'!I42))),ED48="No",ISNUMBER(OFFSET('Hygiene Data'!$I$5,0,10*ROW('Hygiene Data'!I42)))),CONCATENATE("[",ROUND(OFFSET('Hygiene Data'!$I$5,0,10*ROW('Hygiene Data'!I42)),0),"]"),IF(AND(ISTEXT(OFFSET('Hygiene Data'!$B$2,0,10*ROW('Hygiene Data'!I42))),ED48="",ISNUMBER(OFFSET('Hygiene Data'!$I$5,0,10*ROW('Hygiene Data'!I42)))),OFFSET('Hygiene Data'!$I$5,0,10*ROW('Hygiene Data'!I42)),NA())))</f>
        <v>#N/A</v>
      </c>
      <c r="BP48" s="84" t="e">
        <f ca="true">+IF(AND(ISTEXT(OFFSET('Hygiene Data'!$B$2,0,10*ROW('Hygiene Data'!I42))),EE48="Yes"),OFFSET('Hygiene Data'!$I$7,0,10*ROW('Hygiene Data'!I42)),IF(AND(ISTEXT(OFFSET('Hygiene Data'!$B$2,0,10*ROW('Hygiene Data'!I42))),EE48="No",ISNUMBER(OFFSET('Hygiene Data'!$I$7,0,10*ROW('Hygiene Data'!I42)))),CONCATENATE("[",ROUND(OFFSET('Hygiene Data'!$I$7,0,10*ROW('Hygiene Data'!I42)),0),"]"),IF(AND(ISTEXT(OFFSET('Hygiene Data'!$B$2,0,10*ROW('Hygiene Data'!I42))),EE48="",ISNUMBER(OFFSET('Hygiene Data'!$I$7,0,10*ROW('Hygiene Data'!I42)))),OFFSET('Hygiene Data'!$I$7,0,10*ROW('Hygiene Data'!I42)),NA())))</f>
        <v>#N/A</v>
      </c>
      <c r="BQ48" s="84" t="e">
        <f ca="true">+IF(AND(ISTEXT(OFFSET('Hygiene Data'!$B$2,0,10*ROW('Hygiene Data'!I42))),EF48="Yes"),OFFSET('Hygiene Data'!$I$9,0,10*ROW('Hygiene Data'!I42)),IF(AND(ISTEXT(OFFSET('Hygiene Data'!$B$2,0,10*ROW('Hygiene Data'!I42))),EF48="No",ISNUMBER(OFFSET('Hygiene Data'!$I$9,0,10*ROW('Hygiene Data'!I42)))),CONCATENATE("[",ROUND(OFFSET('Hygiene Data'!$I$9,0,10*ROW('Hygiene Data'!I42)),0),"]"),IF(AND(ISTEXT(OFFSET('Hygiene Data'!$B$2,0,10*ROW('Hygiene Data'!I42))),EF48="",ISNUMBER(OFFSET('Hygiene Data'!$I$9,0,10*ROW('Hygiene Data'!I42)))),OFFSET('Hygiene Data'!$I$9,0,10*ROW('Hygiene Data'!I42)),NA())))</f>
        <v>#N/A</v>
      </c>
      <c r="BR48" s="269"/>
      <c r="BS48" s="269" t="str">
        <f ca="true">+IF(OFFSET('Water Data'!$D$27,0,10*ROW('Water Data'!D42))="","",OFFSET('Water Data'!$D$27,0,10*ROW('Water Data'!D42)))</f>
        <v/>
      </c>
      <c r="BT48" s="269" t="str">
        <f ca="true">+IF(OFFSET('Water Data'!$D$28,0,10*ROW('Water Data'!D42))="","",OFFSET('Water Data'!$D$28,0,10*ROW('Water Data'!D42)))</f>
        <v/>
      </c>
      <c r="BU48" s="269" t="str">
        <f ca="true">+IF(OFFSET('Water Data'!$D$29,0,10*ROW('Water Data'!D42))="","",OFFSET('Water Data'!$D$29,0,10*ROW('Water Data'!D42)))</f>
        <v/>
      </c>
      <c r="BV48" s="269" t="str">
        <f ca="true">+IF(OFFSET('Water Data'!$E$27,0,10*ROW('Water Data'!E42))="","",OFFSET('Water Data'!$E$27,0,10*ROW('Water Data'!E42)))</f>
        <v/>
      </c>
      <c r="BW48" s="269" t="str">
        <f ca="true">+IF(OFFSET('Water Data'!$E$28,0,10*ROW('Water Data'!E42))="","",OFFSET('Water Data'!$E$28,0,10*ROW('Water Data'!E42)))</f>
        <v/>
      </c>
      <c r="BX48" s="269" t="str">
        <f ca="true">+IF(OFFSET('Water Data'!$E$29,0,10*ROW('Water Data'!E42))="","",OFFSET('Water Data'!$E$29,0,10*ROW('Water Data'!E42)))</f>
        <v/>
      </c>
      <c r="BY48" s="269" t="str">
        <f ca="true">+IF(OFFSET('Water Data'!$F$27,0,10*ROW('Water Data'!F42))="","",OFFSET('Water Data'!$F$27,0,10*ROW('Water Data'!F42)))</f>
        <v/>
      </c>
      <c r="BZ48" s="269" t="str">
        <f ca="true">+IF(OFFSET('Water Data'!$F$28,0,10*ROW('Water Data'!F42))="","",OFFSET('Water Data'!$F$28,0,10*ROW('Water Data'!F42)))</f>
        <v/>
      </c>
      <c r="CA48" s="269" t="str">
        <f ca="true">+IF(OFFSET('Water Data'!$F$29,0,10*ROW('Water Data'!F42))="","",OFFSET('Water Data'!$F$29,0,10*ROW('Water Data'!F42)))</f>
        <v/>
      </c>
      <c r="CB48" s="269" t="str">
        <f ca="true">+IF(OFFSET('Water Data'!$G$27,0,10*ROW('Water Data'!G42))="","",OFFSET('Water Data'!$G$27,0,10*ROW('Water Data'!G42)))</f>
        <v/>
      </c>
      <c r="CC48" s="269" t="str">
        <f ca="true">+IF(OFFSET('Water Data'!$G$28,0,10*ROW('Water Data'!G42))="","",OFFSET('Water Data'!$G$28,0,10*ROW('Water Data'!G42)))</f>
        <v/>
      </c>
      <c r="CD48" s="269" t="str">
        <f ca="true">+IF(OFFSET('Water Data'!$G$29,0,10*ROW('Water Data'!G42))="","",OFFSET('Water Data'!$G$29,0,10*ROW('Water Data'!G42)))</f>
        <v/>
      </c>
      <c r="CE48" s="269" t="str">
        <f ca="true">+IF(OFFSET('Water Data'!$H$27,0,10*ROW('Water Data'!H42))="","",OFFSET('Water Data'!$H$27,0,10*ROW('Water Data'!H42)))</f>
        <v/>
      </c>
      <c r="CF48" s="269" t="str">
        <f ca="true">+IF(OFFSET('Water Data'!$H$28,0,10*ROW('Water Data'!H42))="","",OFFSET('Water Data'!$H$28,0,10*ROW('Water Data'!H42)))</f>
        <v/>
      </c>
      <c r="CG48" s="269" t="str">
        <f ca="true">+IF(OFFSET('Water Data'!$H$29,0,10*ROW('Water Data'!H42))="","",OFFSET('Water Data'!$H$29,0,10*ROW('Water Data'!H42)))</f>
        <v/>
      </c>
      <c r="CH48" s="269" t="str">
        <f ca="true">+IF(OFFSET('Water Data'!$I$27,0,10*ROW('Water Data'!I42))="","",OFFSET('Water Data'!$I$27,0,10*ROW('Water Data'!I42)))</f>
        <v/>
      </c>
      <c r="CI48" s="269" t="str">
        <f ca="true">+IF(OFFSET('Water Data'!$I$28,0,10*ROW('Water Data'!I42))="","",OFFSET('Water Data'!$I$28,0,10*ROW('Water Data'!I42)))</f>
        <v/>
      </c>
      <c r="CJ48" s="269" t="str">
        <f ca="true">+IF(OFFSET('Water Data'!$I$29,0,10*ROW('Water Data'!I42))="","",OFFSET('Water Data'!$I$29,0,10*ROW('Water Data'!I42)))</f>
        <v/>
      </c>
      <c r="CK48" s="269" t="str">
        <f ca="true">+IF(OFFSET('Sanitation Data'!$D$28,0,10*ROW('Sanitation Data'!D42))="","",OFFSET('Sanitation Data'!$D$28,0,10*ROW('Sanitation Data'!D42)))</f>
        <v/>
      </c>
      <c r="CL48" s="269" t="str">
        <f ca="true">+IF(OFFSET('Sanitation Data'!$D$29,0,10*ROW('Sanitation Data'!D42))="","",OFFSET('Sanitation Data'!$D$29,0,10*ROW('Sanitation Data'!D42)))</f>
        <v/>
      </c>
      <c r="CM48" s="269" t="str">
        <f ca="true">+IF(OFFSET('Sanitation Data'!$D$30,0,10*ROW('Sanitation Data'!D42))="","",OFFSET('Sanitation Data'!$D$30,0,10*ROW('Sanitation Data'!D42)))</f>
        <v/>
      </c>
      <c r="CN48" s="269" t="str">
        <f ca="true">+IF(OFFSET('Sanitation Data'!$D$31,0,10*ROW('Sanitation Data'!D42))="","",OFFSET('Sanitation Data'!$D$31,0,10*ROW('Sanitation Data'!D42)))</f>
        <v/>
      </c>
      <c r="CO48" s="269" t="str">
        <f ca="true">+IF(OFFSET('Sanitation Data'!$D$32,0,10*ROW('Sanitation Data'!D42))="","",OFFSET('Sanitation Data'!$D$32,0,10*ROW('Sanitation Data'!D42)))</f>
        <v/>
      </c>
      <c r="CP48" s="269" t="str">
        <f ca="true">+IF(OFFSET('Sanitation Data'!$E$28,0,10*ROW('Sanitation Data'!E42))="","",OFFSET('Sanitation Data'!$E$28,0,10*ROW('Sanitation Data'!E42)))</f>
        <v/>
      </c>
      <c r="CQ48" s="269" t="str">
        <f ca="true">+IF(OFFSET('Sanitation Data'!$E$29,0,10*ROW('Sanitation Data'!E42))="","",OFFSET('Sanitation Data'!$E$29,0,10*ROW('Sanitation Data'!E42)))</f>
        <v/>
      </c>
      <c r="CR48" s="269" t="str">
        <f ca="true">+IF(OFFSET('Sanitation Data'!$E$30,0,10*ROW('Sanitation Data'!E42))="","",OFFSET('Sanitation Data'!$E$30,0,10*ROW('Sanitation Data'!E42)))</f>
        <v/>
      </c>
      <c r="CS48" s="269" t="str">
        <f ca="true">+IF(OFFSET('Sanitation Data'!$E$31,0,10*ROW('Sanitation Data'!E42))="","",OFFSET('Sanitation Data'!$E$31,0,10*ROW('Sanitation Data'!E42)))</f>
        <v/>
      </c>
      <c r="CT48" s="269" t="str">
        <f ca="true">+IF(OFFSET('Sanitation Data'!$E$32,0,10*ROW('Sanitation Data'!E42))="","",OFFSET('Sanitation Data'!$E$32,0,10*ROW('Sanitation Data'!E42)))</f>
        <v/>
      </c>
      <c r="CU48" s="269" t="str">
        <f ca="true">+IF(OFFSET('Sanitation Data'!$F$28,0,10*ROW('Sanitation Data'!F42))="","",OFFSET('Sanitation Data'!$F$28,0,10*ROW('Sanitation Data'!F42)))</f>
        <v/>
      </c>
      <c r="CV48" s="269" t="str">
        <f ca="true">+IF(OFFSET('Sanitation Data'!$F$29,0,10*ROW('Sanitation Data'!F42))="","",OFFSET('Sanitation Data'!$F$29,0,10*ROW('Sanitation Data'!F42)))</f>
        <v/>
      </c>
      <c r="CW48" s="269" t="str">
        <f ca="true">+IF(OFFSET('Sanitation Data'!$F$30,0,10*ROW('Sanitation Data'!F42))="","",OFFSET('Sanitation Data'!$F$30,0,10*ROW('Sanitation Data'!F42)))</f>
        <v/>
      </c>
      <c r="CX48" s="269" t="str">
        <f ca="true">+IF(OFFSET('Sanitation Data'!$F$31,0,10*ROW('Sanitation Data'!F42))="","",OFFSET('Sanitation Data'!$F$31,0,10*ROW('Sanitation Data'!F42)))</f>
        <v/>
      </c>
      <c r="CY48" s="269" t="str">
        <f ca="true">+IF(OFFSET('Sanitation Data'!$F$32,0,10*ROW('Sanitation Data'!F42))="","",OFFSET('Sanitation Data'!$F$32,0,10*ROW('Sanitation Data'!F42)))</f>
        <v/>
      </c>
      <c r="CZ48" s="269" t="str">
        <f ca="true">+IF(OFFSET('Sanitation Data'!$G$28,0,10*ROW('Sanitation Data'!G42))="","",OFFSET('Sanitation Data'!$G$28,0,10*ROW('Sanitation Data'!G42)))</f>
        <v/>
      </c>
      <c r="DA48" s="269" t="str">
        <f ca="true">+IF(OFFSET('Sanitation Data'!$G$29,0,10*ROW('Sanitation Data'!G42))="","",OFFSET('Sanitation Data'!$G$29,0,10*ROW('Sanitation Data'!G42)))</f>
        <v/>
      </c>
      <c r="DB48" s="269" t="str">
        <f ca="true">+IF(OFFSET('Sanitation Data'!$G$30,0,10*ROW('Sanitation Data'!G42))="","",OFFSET('Sanitation Data'!$G$30,0,10*ROW('Sanitation Data'!G42)))</f>
        <v/>
      </c>
      <c r="DC48" s="269" t="str">
        <f ca="true">+IF(OFFSET('Sanitation Data'!$G$31,0,10*ROW('Sanitation Data'!G42))="","",OFFSET('Sanitation Data'!$G$31,0,10*ROW('Sanitation Data'!G42)))</f>
        <v/>
      </c>
      <c r="DD48" s="269" t="str">
        <f ca="true">+IF(OFFSET('Sanitation Data'!$G$32,0,10*ROW('Sanitation Data'!G42))="","",OFFSET('Sanitation Data'!$G$32,0,10*ROW('Sanitation Data'!G42)))</f>
        <v/>
      </c>
      <c r="DE48" s="269" t="str">
        <f ca="true">+IF(OFFSET('Sanitation Data'!$H$28,0,10*ROW('Sanitation Data'!H42))="","",OFFSET('Sanitation Data'!$H$28,0,10*ROW('Sanitation Data'!H42)))</f>
        <v/>
      </c>
      <c r="DF48" s="269" t="str">
        <f ca="true">+IF(OFFSET('Sanitation Data'!$H$29,0,10*ROW('Sanitation Data'!H42))="","",OFFSET('Sanitation Data'!$H$29,0,10*ROW('Sanitation Data'!H42)))</f>
        <v/>
      </c>
      <c r="DG48" s="269" t="str">
        <f ca="true">+IF(OFFSET('Sanitation Data'!$H$30,0,10*ROW('Sanitation Data'!H42))="","",OFFSET('Sanitation Data'!$H$30,0,10*ROW('Sanitation Data'!H42)))</f>
        <v/>
      </c>
      <c r="DH48" s="269" t="str">
        <f ca="true">+IF(OFFSET('Sanitation Data'!$H$31,0,10*ROW('Sanitation Data'!H42))="","",OFFSET('Sanitation Data'!$H$31,0,10*ROW('Sanitation Data'!H42)))</f>
        <v/>
      </c>
      <c r="DI48" s="269" t="str">
        <f ca="true">+IF(OFFSET('Sanitation Data'!$H$32,0,10*ROW('Sanitation Data'!H42))="","",OFFSET('Sanitation Data'!$H$32,0,10*ROW('Sanitation Data'!H42)))</f>
        <v/>
      </c>
      <c r="DJ48" s="269" t="str">
        <f ca="true">+IF(OFFSET('Sanitation Data'!$I$28,0,10*ROW('Sanitation Data'!I42))="","",OFFSET('Sanitation Data'!$I$28,0,10*ROW('Sanitation Data'!I42)))</f>
        <v/>
      </c>
      <c r="DK48" s="269" t="str">
        <f ca="true">+IF(OFFSET('Sanitation Data'!$I$29,0,10*ROW('Sanitation Data'!I42))="","",OFFSET('Sanitation Data'!$I$29,0,10*ROW('Sanitation Data'!I42)))</f>
        <v/>
      </c>
      <c r="DL48" s="269" t="str">
        <f ca="true">+IF(OFFSET('Sanitation Data'!$I$30,0,10*ROW('Sanitation Data'!I42))="","",OFFSET('Sanitation Data'!$I$30,0,10*ROW('Sanitation Data'!I42)))</f>
        <v/>
      </c>
      <c r="DM48" s="269" t="str">
        <f ca="true">+IF(OFFSET('Sanitation Data'!$I$31,0,10*ROW('Sanitation Data'!I42))="","",OFFSET('Sanitation Data'!$I$31,0,10*ROW('Sanitation Data'!I42)))</f>
        <v/>
      </c>
      <c r="DN48" s="269" t="str">
        <f ca="true">+IF(OFFSET('Sanitation Data'!$I$32,0,10*ROW('Sanitation Data'!I42))="","",OFFSET('Sanitation Data'!$I$32,0,10*ROW('Sanitation Data'!I42)))</f>
        <v/>
      </c>
      <c r="DO48" s="269" t="str">
        <f ca="true">+IF(OFFSET('Hygiene Data'!$D$11,0,10*ROW('Hygiene Data'!D42))="","",OFFSET('Hygiene Data'!$D$11,0,10*ROW('Hygiene Data'!D42)))</f>
        <v/>
      </c>
      <c r="DP48" s="269" t="str">
        <f ca="true">+IF(OFFSET('Hygiene Data'!$D$12,0,10*ROW('Hygiene Data'!D42))="","",OFFSET('Hygiene Data'!$D$12,0,10*ROW('Hygiene Data'!D42)))</f>
        <v/>
      </c>
      <c r="DQ48" s="269" t="str">
        <f ca="true">+IF(OFFSET('Hygiene Data'!$D$13,0,10*ROW('Hygiene Data'!D42))="","",OFFSET('Hygiene Data'!$D$13,0,10*ROW('Hygiene Data'!D42)))</f>
        <v/>
      </c>
      <c r="DR48" s="269" t="str">
        <f ca="true">+IF(OFFSET('Hygiene Data'!$E$11,0,10*ROW('Hygiene Data'!E42))="","",OFFSET('Hygiene Data'!$E$11,0,10*ROW('Hygiene Data'!E42)))</f>
        <v/>
      </c>
      <c r="DS48" s="269" t="str">
        <f ca="true">+IF(OFFSET('Hygiene Data'!$E$12,0,10*ROW('Hygiene Data'!E42))="","",OFFSET('Hygiene Data'!$E$12,0,10*ROW('Hygiene Data'!E42)))</f>
        <v/>
      </c>
      <c r="DT48" s="269" t="str">
        <f ca="true">+IF(OFFSET('Hygiene Data'!$E$13,0,10*ROW('Hygiene Data'!E42))="","",OFFSET('Hygiene Data'!$E$13,0,10*ROW('Hygiene Data'!E42)))</f>
        <v/>
      </c>
      <c r="DU48" s="269" t="str">
        <f ca="true">+IF(OFFSET('Hygiene Data'!$F$11,0,10*ROW('Hygiene Data'!F42))="","",OFFSET('Hygiene Data'!$F$11,0,10*ROW('Hygiene Data'!F42)))</f>
        <v/>
      </c>
      <c r="DV48" s="269" t="str">
        <f ca="true">+IF(OFFSET('Hygiene Data'!$F$12,0,10*ROW('Hygiene Data'!F42))="","",OFFSET('Hygiene Data'!$F$12,0,10*ROW('Hygiene Data'!F42)))</f>
        <v/>
      </c>
      <c r="DW48" s="269" t="str">
        <f ca="true">+IF(OFFSET('Hygiene Data'!$F$13,0,10*ROW('Hygiene Data'!F42))="","",OFFSET('Hygiene Data'!$F$13,0,10*ROW('Hygiene Data'!F42)))</f>
        <v/>
      </c>
      <c r="DX48" s="269" t="str">
        <f ca="true">+IF(OFFSET('Hygiene Data'!$G$11,0,10*ROW('Hygiene Data'!G42))="","",OFFSET('Hygiene Data'!$G$11,0,10*ROW('Hygiene Data'!G42)))</f>
        <v/>
      </c>
      <c r="DY48" s="269" t="str">
        <f ca="true">+IF(OFFSET('Hygiene Data'!$G$12,0,10*ROW('Hygiene Data'!G42))="","",OFFSET('Hygiene Data'!$G$12,0,10*ROW('Hygiene Data'!G42)))</f>
        <v/>
      </c>
      <c r="DZ48" s="269" t="str">
        <f ca="true">+IF(OFFSET('Hygiene Data'!$G$13,0,10*ROW('Hygiene Data'!G42))="","",OFFSET('Hygiene Data'!$G$13,0,10*ROW('Hygiene Data'!G42)))</f>
        <v/>
      </c>
      <c r="EA48" s="269" t="str">
        <f ca="true">+IF(OFFSET('Hygiene Data'!$H$11,0,10*ROW('Hygiene Data'!H42))="","",OFFSET('Hygiene Data'!$H$11,0,10*ROW('Hygiene Data'!H42)))</f>
        <v/>
      </c>
      <c r="EB48" s="269" t="str">
        <f ca="true">+IF(OFFSET('Hygiene Data'!$H$12,0,10*ROW('Hygiene Data'!H42))="","",OFFSET('Hygiene Data'!$H$12,0,10*ROW('Hygiene Data'!H42)))</f>
        <v/>
      </c>
      <c r="EC48" s="269" t="str">
        <f ca="true">+IF(OFFSET('Hygiene Data'!$H$13,0,10*ROW('Hygiene Data'!H42))="","",OFFSET('Hygiene Data'!$H$13,0,10*ROW('Hygiene Data'!H42)))</f>
        <v/>
      </c>
      <c r="ED48" s="269" t="str">
        <f ca="true">+IF(OFFSET('Hygiene Data'!$I$11,0,10*ROW('Hygiene Data'!I42))="","",OFFSET('Hygiene Data'!$I$11,0,10*ROW('Hygiene Data'!I42)))</f>
        <v/>
      </c>
      <c r="EE48" s="269" t="str">
        <f ca="true">+IF(OFFSET('Hygiene Data'!$I$12,0,10*ROW('Hygiene Data'!I42))="","",OFFSET('Hygiene Data'!$I$12,0,10*ROW('Hygiene Data'!I42)))</f>
        <v/>
      </c>
      <c r="EF48" s="269" t="str">
        <f ca="true">+IF(OFFSET('Hygiene Data'!$I$13,0,10*ROW('Hygiene Data'!I42))="","",OFFSET('Hygiene Data'!$I$13,0,10*ROW('Hygiene Data'!I42)))</f>
        <v/>
      </c>
    </row>
    <row xmlns:x14ac="http://schemas.microsoft.com/office/spreadsheetml/2009/9/ac" r="49" x14ac:dyDescent="0.2">
      <c r="A49" s="36" t="str">
        <f ca="true">+IF(OFFSET('Water Data'!$B$2,0,10*ROW('Water Data'!E43))="","",OFFSET('Water Data'!$B$2,0,10*ROW('Water Data'!E43)))</f>
        <v/>
      </c>
      <c r="B49" s="36" t="str">
        <f ca="true">+IF(OFFSET('Water Data'!$C$2,0,10*ROW('Water Data'!F43))="","",OFFSET('Water Data'!$C$2,0,10*ROW('Water Data'!F43)))</f>
        <v/>
      </c>
      <c r="C49" s="325" t="str">
        <f t="shared" ca="true" si="0"/>
        <v/>
      </c>
      <c r="D49" s="82" t="e">
        <f ca="true">+IF(AND(ISTEXT(OFFSET('Water Data'!$B$2,0,10*ROW('Water Data'!D43))),BS49="Yes"),100-OFFSET('Water Data'!$D$4,0,10*ROW('Water Data'!D43)),IF(AND(ISTEXT(OFFSET('Water Data'!$B$2,0,10*ROW('Water Data'!D43))),BS49="No",ISNUMBER(OFFSET('Water Data'!$D$4,0,10*ROW('Water Data'!D43)))),CONCATENATE("[",ROUND(100-OFFSET('Water Data'!$D$4,0,10*ROW('Water Data'!D43)),0),"]"),IF(AND(ISTEXT(OFFSET('Water Data'!$B$2,0,10*ROW('Water Data'!D43))),BS49="",ISNUMBER(OFFSET('Water Data'!$D$4,0,10*ROW('Water Data'!D43)))),100-OFFSET('Water Data'!$D$4,0,10*ROW('Water Data'!D43)),NA())))</f>
        <v>#N/A</v>
      </c>
      <c r="E49" s="82" t="e">
        <f ca="true">+IF(AND(ISTEXT(OFFSET('Water Data'!$B$2,0,10*ROW('Water Data'!E43))),BT49="Yes"),OFFSET('Water Data'!$D$6,0,10*ROW('Water Data'!D43)),IF(AND(ISTEXT(OFFSET('Water Data'!$B$2,0,10*ROW('Water Data'!D43))),BT49="No",ISNUMBER(OFFSET('Water Data'!$D$6,0,10*ROW('Water Data'!D43)))),CONCATENATE("[",ROUND(OFFSET('Water Data'!$D$6,0,10*ROW('Water Data'!D43)),0),"]"),IF(AND(ISTEXT(OFFSET('Water Data'!$B$2,0,10*ROW('Water Data'!D43))),BT49="",ISNUMBER(OFFSET('Water Data'!$D$6,0,10*ROW('Water Data'!D43)))),OFFSET('Water Data'!$D$6,0,10*ROW('Water Data'!D43)),NA())))</f>
        <v>#N/A</v>
      </c>
      <c r="F49" s="82" t="e">
        <f ca="true">+IF(AND(ISTEXT(OFFSET('Water Data'!$B$2,0,10*ROW('Water Data'!D43))),BU49="Yes"),OFFSET('Water Data'!$D$9,0,10*ROW('Water Data'!D43)),IF(AND(ISTEXT(OFFSET('Water Data'!$B$2,0,10*ROW('Water Data'!D43))),BU49="No",ISNUMBER(OFFSET('Water Data'!$D$9,0,10*ROW('Water Data'!D43)))),CONCATENATE("[",ROUND(OFFSET('Water Data'!$D$9,0,10*ROW('Water Data'!D43)),0),"]"),IF(AND(ISTEXT(OFFSET('Water Data'!$B$2,0,10*ROW('Water Data'!D43))),BU49="",ISNUMBER(OFFSET('Water Data'!$D$9,0,10*ROW('Water Data'!D43)))),OFFSET('Water Data'!$D$9,0,10*ROW('Water Data'!D43)),NA())))</f>
        <v>#N/A</v>
      </c>
      <c r="G49" s="82" t="e">
        <f ca="true">+IF(AND(ISTEXT(OFFSET('Water Data'!$B$2,0,10*ROW('Water Data'!E43))),BV49="Yes"),100-OFFSET('Water Data'!$E$4,0,10*ROW('Water Data'!E43)),IF(AND(ISTEXT(OFFSET('Water Data'!$B$2,0,10*ROW('Water Data'!E43))),BV49="No",ISNUMBER(OFFSET('Water Data'!$E$4,0,10*ROW('Water Data'!E43)))),CONCATENATE("[",ROUND(100-OFFSET('Water Data'!$E$4,0,10*ROW('Water Data'!E43)),0),"]"),IF(AND(ISTEXT(OFFSET('Water Data'!$B$2,0,10*ROW('Water Data'!E43))),BV49="",ISNUMBER(OFFSET('Water Data'!$E$4,0,10*ROW('Water Data'!E43)))),100-OFFSET('Water Data'!$E$4,0,10*ROW('Water Data'!E43)),NA())))</f>
        <v>#N/A</v>
      </c>
      <c r="H49" s="82" t="e">
        <f ca="true">+IF(AND(ISTEXT(OFFSET('Water Data'!$B$2,0,10*ROW('Water Data'!E43))),BW49="Yes"),OFFSET('Water Data'!$E$6,0,10*ROW('Water Data'!E43)),IF(AND(ISTEXT(OFFSET('Water Data'!$B$2,0,10*ROW('Water Data'!E43))),BW49="No",ISNUMBER(OFFSET('Water Data'!$E$6,0,10*ROW('Water Data'!E43)))),CONCATENATE("[",ROUND(OFFSET('Water Data'!$D$6,0,10*ROW('Water Data'!E43)),0),"]"),IF(AND(ISTEXT(OFFSET('Water Data'!$B$2,0,10*ROW('Water Data'!E43))),BW49="",ISNUMBER(OFFSET('Water Data'!$E$6,0,10*ROW('Water Data'!E43)))),OFFSET('Water Data'!$E$6,0,10*ROW('Water Data'!E43)),NA())))</f>
        <v>#N/A</v>
      </c>
      <c r="I49" s="82" t="e">
        <f ca="true">+IF(AND(ISTEXT(OFFSET('Water Data'!$B$2,0,10*ROW('Water Data'!E43))),BX49="Yes"),OFFSET('Water Data'!$E$9,0,10*ROW('Water Data'!E43)),IF(AND(ISTEXT(OFFSET('Water Data'!$B$2,0,10*ROW('Water Data'!E43))),BX49="No",ISNUMBER(OFFSET('Water Data'!$E$9,0,10*ROW('Water Data'!E43)))),CONCATENATE("[",ROUND(OFFSET('Water Data'!$E$9,0,10*ROW('Water Data'!E43)),0),"]"),IF(AND(ISTEXT(OFFSET('Water Data'!$B$2,0,10*ROW('Water Data'!E43))),BX49="",ISNUMBER(OFFSET('Water Data'!$E$9,0,10*ROW('Water Data'!E43)))),OFFSET('Water Data'!$E$9,0,10*ROW('Water Data'!E43)),NA())))</f>
        <v>#N/A</v>
      </c>
      <c r="J49" s="82" t="e">
        <f ca="true">+IF(AND(ISTEXT(OFFSET('Water Data'!$B$2,0,10*ROW('Water Data'!F43))),BY49="Yes"),100-OFFSET('Water Data'!$F$4,0,10*ROW('Water Data'!F43)),IF(AND(ISTEXT(OFFSET('Water Data'!$B$2,0,10*ROW('Water Data'!F43))),BY49="No",ISNUMBER(OFFSET('Water Data'!$F$4,0,10*ROW('Water Data'!F43)))),CONCATENATE("[",ROUND(100-OFFSET('Water Data'!$F$4,0,10*ROW('Water Data'!F43)),0),"]"),IF(AND(ISTEXT(OFFSET('Water Data'!$B$2,0,10*ROW('Water Data'!F43))),BY49="",ISNUMBER(OFFSET('Water Data'!$F$4,0,10*ROW('Water Data'!F43)))),100-OFFSET('Water Data'!$F$4,0,10*ROW('Water Data'!F43)),NA())))</f>
        <v>#N/A</v>
      </c>
      <c r="K49" s="82" t="e">
        <f ca="true">+IF(AND(ISTEXT(OFFSET('Water Data'!$B$2,0,10*ROW('Water Data'!F43))),BZ49="Yes"),OFFSET('Water Data'!$F$6,0,10*ROW('Water Data'!F43)),IF(AND(ISTEXT(OFFSET('Water Data'!$B$2,0,10*ROW('Water Data'!F43))),BZ49="No",ISNUMBER(OFFSET('Water Data'!$F$6,0,10*ROW('Water Data'!F43)))),CONCATENATE("[",ROUND(OFFSET('Water Data'!$F$6,0,10*ROW('Water Data'!F43)),0),"]"),IF(AND(ISTEXT(OFFSET('Water Data'!$B$2,0,10*ROW('Water Data'!F43))),BZ49="",ISNUMBER(OFFSET('Water Data'!$F$6,0,10*ROW('Water Data'!F43)))),OFFSET('Water Data'!$F$6,0,10*ROW('Water Data'!F43)),NA())))</f>
        <v>#N/A</v>
      </c>
      <c r="L49" s="82" t="e">
        <f ca="true">+IF(AND(ISTEXT(OFFSET('Water Data'!$B$2,0,10*ROW('Water Data'!F43))),CA49="Yes"),OFFSET('Water Data'!$F$9,0,10*ROW('Water Data'!F43)),IF(AND(ISTEXT(OFFSET('Water Data'!$B$2,0,10*ROW('Water Data'!F43))),CA49="No",ISNUMBER(OFFSET('Water Data'!$F$9,0,10*ROW('Water Data'!F43)))),CONCATENATE("[",ROUND(OFFSET('Water Data'!$F$9,0,10*ROW('Water Data'!F43)),0),"]"),IF(AND(ISTEXT(OFFSET('Water Data'!$B$2,0,10*ROW('Water Data'!F43))),CA49="",ISNUMBER(OFFSET('Water Data'!$F$9,0,10*ROW('Water Data'!F43)))),OFFSET('Water Data'!$F$9,0,10*ROW('Water Data'!F43)),NA())))</f>
        <v>#N/A</v>
      </c>
      <c r="M49" s="82" t="e">
        <f ca="true">+IF(AND(ISTEXT(OFFSET('Water Data'!$B$2,0,10*ROW('Water Data'!G43))),CB49="Yes"),100-OFFSET('Water Data'!$G$4,0,10*ROW('Water Data'!G43)),IF(AND(ISTEXT(OFFSET('Water Data'!$B$2,0,10*ROW('Water Data'!G43))),CB49="No",ISNUMBER(OFFSET('Water Data'!$G$4,0,10*ROW('Water Data'!G43)))),CONCATENATE("[",ROUND(100-OFFSET('Water Data'!$G$4,0,10*ROW('Water Data'!G43)),0),"]"),IF(AND(ISTEXT(OFFSET('Water Data'!$B$2,0,10*ROW('Water Data'!G43))),CB49="",ISNUMBER(OFFSET('Water Data'!$G$4,0,10*ROW('Water Data'!G43)))),100-OFFSET('Water Data'!$G$4,0,10*ROW('Water Data'!G43)),NA())))</f>
        <v>#N/A</v>
      </c>
      <c r="N49" s="82" t="e">
        <f ca="true">+IF(AND(ISTEXT(OFFSET('Water Data'!$B$2,0,10*ROW('Water Data'!G43))),CC49="Yes"),OFFSET('Water Data'!$G$6,0,10*ROW('Water Data'!G43)),IF(AND(ISTEXT(OFFSET('Water Data'!$B$2,0,10*ROW('Water Data'!G43))),CC49="No",ISNUMBER(OFFSET('Water Data'!$G$6,0,10*ROW('Water Data'!G43)))),CONCATENATE("[",ROUND(OFFSET('Water Data'!$G$6,0,10*ROW('Water Data'!G43)),0),"]"),IF(AND(ISTEXT(OFFSET('Water Data'!$B$2,0,10*ROW('Water Data'!G43))),CC49="",ISNUMBER(OFFSET('Water Data'!$G$6,0,10*ROW('Water Data'!G43)))),OFFSET('Water Data'!$G$6,0,10*ROW('Water Data'!G43)),NA())))</f>
        <v>#N/A</v>
      </c>
      <c r="O49" s="82" t="e">
        <f ca="true">+IF(AND(ISTEXT(OFFSET('Water Data'!$B$2,0,10*ROW('Water Data'!G43))),CD49="Yes"),OFFSET('Water Data'!$G$9,0,10*ROW('Water Data'!G43)),IF(AND(ISTEXT(OFFSET('Water Data'!$B$2,0,10*ROW('Water Data'!G43))),CD49="No",ISNUMBER(OFFSET('Water Data'!$G$9,0,10*ROW('Water Data'!G43)))),CONCATENATE("[",ROUND(OFFSET('Water Data'!$G$9,0,10*ROW('Water Data'!G43)),0),"]"),IF(AND(ISTEXT(OFFSET('Water Data'!$B$2,0,10*ROW('Water Data'!G43))),CD49="",ISNUMBER(OFFSET('Water Data'!$G$9,0,10*ROW('Water Data'!G43)))),OFFSET('Water Data'!$G$9,0,10*ROW('Water Data'!G43)),NA())))</f>
        <v>#N/A</v>
      </c>
      <c r="P49" s="82" t="e">
        <f ca="true">+IF(AND(ISTEXT(OFFSET('Water Data'!$B$2,0,10*ROW('Water Data'!H43))),CE49="Yes"),100-OFFSET('Water Data'!$H$4,0,10*ROW('Water Data'!H43)),IF(AND(ISTEXT(OFFSET('Water Data'!$B$2,0,10*ROW('Water Data'!H43))),CE49="No",ISNUMBER(OFFSET('Water Data'!$H$4,0,10*ROW('Water Data'!H43)))),CONCATENATE("[",ROUND(100-OFFSET('Water Data'!$H$4,0,10*ROW('Water Data'!H43)),0),"]"),IF(AND(ISTEXT(OFFSET('Water Data'!$B$2,0,10*ROW('Water Data'!H43))),CE49="",ISNUMBER(OFFSET('Water Data'!$H$4,0,10*ROW('Water Data'!H43)))),100-OFFSET('Water Data'!$H$4,0,10*ROW('Water Data'!H43)),NA())))</f>
        <v>#N/A</v>
      </c>
      <c r="Q49" s="82" t="e">
        <f ca="true">+IF(AND(ISTEXT(OFFSET('Water Data'!$B$2,0,10*ROW('Water Data'!H43))),CF49="Yes"),OFFSET('Water Data'!$H$6,0,10*ROW('Water Data'!H43)),IF(AND(ISTEXT(OFFSET('Water Data'!$B$2,0,10*ROW('Water Data'!H43))),CF49="No",ISNUMBER(OFFSET('Water Data'!$H$6,0,10*ROW('Water Data'!H43)))),CONCATENATE("[",ROUND(OFFSET('Water Data'!$H$6,0,10*ROW('Water Data'!H43)),0),"]"),IF(AND(ISTEXT(OFFSET('Water Data'!$B$2,0,10*ROW('Water Data'!H43))),CF49="",ISNUMBER(OFFSET('Water Data'!$H$6,0,10*ROW('Water Data'!H43)))),OFFSET('Water Data'!$H$6,0,10*ROW('Water Data'!H43)),NA())))</f>
        <v>#N/A</v>
      </c>
      <c r="R49" s="82" t="e">
        <f ca="true">+IF(AND(ISTEXT(OFFSET('Water Data'!$B$2,0,10*ROW('Water Data'!H43))),CG49="Yes"),OFFSET('Water Data'!$H$9,0,10*ROW('Water Data'!H43)),IF(AND(ISTEXT(OFFSET('Water Data'!$B$2,0,10*ROW('Water Data'!H43))),CG49="No",ISNUMBER(OFFSET('Water Data'!$H$9,0,10*ROW('Water Data'!H43)))),CONCATENATE("[",ROUND(OFFSET('Water Data'!$H$9,0,10*ROW('Water Data'!H43)),0),"]"),IF(AND(ISTEXT(OFFSET('Water Data'!$B$2,0,10*ROW('Water Data'!H43))),CG49="",ISNUMBER(OFFSET('Water Data'!$H$9,0,10*ROW('Water Data'!H43)))),OFFSET('Water Data'!$H$9,0,10*ROW('Water Data'!H43)),NA())))</f>
        <v>#N/A</v>
      </c>
      <c r="S49" s="82" t="e">
        <f ca="true">+IF(AND(ISTEXT(OFFSET('Water Data'!$B$2,0,10*ROW('Water Data'!I43))),CH49="Yes"),100-OFFSET('Water Data'!$I$4,0,10*ROW('Water Data'!I43)),IF(AND(ISTEXT(OFFSET('Water Data'!$B$2,0,10*ROW('Water Data'!I43))),CH49="No",ISNUMBER(OFFSET('Water Data'!$I$4,0,10*ROW('Water Data'!I43)))),CONCATENATE("[",ROUND(100-OFFSET('Water Data'!$I$4,0,10*ROW('Water Data'!I43)),0),"]"),IF(AND(ISTEXT(OFFSET('Water Data'!$B$2,0,10*ROW('Water Data'!I43))),CH49="",ISNUMBER(OFFSET('Water Data'!$I$4,0,10*ROW('Water Data'!I43)))),100-OFFSET('Water Data'!$I$4,0,10*ROW('Water Data'!I43)),NA())))</f>
        <v>#N/A</v>
      </c>
      <c r="T49" s="82" t="e">
        <f ca="true">+IF(AND(ISTEXT(OFFSET('Water Data'!$B$2,0,10*ROW('Water Data'!I43))),CI49="Yes"),OFFSET('Water Data'!$I$6,0,10*ROW('Water Data'!I43)),IF(AND(ISTEXT(OFFSET('Water Data'!$B$2,0,10*ROW('Water Data'!I43))),CI49="No",ISNUMBER(OFFSET('Water Data'!$I$6,0,10*ROW('Water Data'!I43)))),CONCATENATE("[",ROUND(OFFSET('Water Data'!$I$6,0,10*ROW('Water Data'!I43)),0),"]"),IF(AND(ISTEXT(OFFSET('Water Data'!$B$2,0,10*ROW('Water Data'!I43))),CI49="",ISNUMBER(OFFSET('Water Data'!$I$6,0,10*ROW('Water Data'!I43)))),OFFSET('Water Data'!$I$6,0,10*ROW('Water Data'!I43)),NA())))</f>
        <v>#N/A</v>
      </c>
      <c r="U49" s="82" t="e">
        <f ca="true">+IF(AND(ISTEXT(OFFSET('Water Data'!$B$2,0,10*ROW('Water Data'!I43))),CJ49="Yes"),OFFSET('Water Data'!$I$9,0,10*ROW('Water Data'!I43)),IF(AND(ISTEXT(OFFSET('Water Data'!$B$2,0,10*ROW('Water Data'!I43))),CJ49="No",ISNUMBER(OFFSET('Water Data'!$I$9,0,10*ROW('Water Data'!I43)))),CONCATENATE("[",ROUND(OFFSET('Water Data'!$I$9,0,10*ROW('Water Data'!I43)),0),"]"),IF(AND(ISTEXT(OFFSET('Water Data'!$B$2,0,10*ROW('Water Data'!I43))),CJ49="",ISNUMBER(OFFSET('Water Data'!$I$9,0,10*ROW('Water Data'!I43)))),OFFSET('Water Data'!$I$9,0,10*ROW('Water Data'!I43)),NA())))</f>
        <v>#N/A</v>
      </c>
      <c r="V49" s="83" t="e">
        <f ca="true">+IF(AND(ISTEXT(OFFSET('Sanitation Data'!$B$2,0,10*ROW('Sanitation Data'!D43))),CK49="Yes"),100-OFFSET('Sanitation Data'!$D$4,0,10*ROW('Sanitation Data'!D43)),IF(AND(ISTEXT(OFFSET('Sanitation Data'!$B$2,0,10*ROW('Sanitation Data'!D43))),CK49="No",ISNUMBER(OFFSET('Sanitation Data'!$D$4,0,10*ROW('Sanitation Data'!D43)))),CONCATENATE("[",ROUND(100-OFFSET('Sanitation Data'!$D$4,0,10*ROW('Sanitation Data'!D43)),0),"]"),IF(AND(ISTEXT(OFFSET('Sanitation Data'!$B$2,0,10*ROW('Sanitation Data'!D43))),CK49="",ISNUMBER(OFFSET('Sanitation Data'!$D$4,0,10*ROW('Sanitation Data'!D43)))),100-OFFSET('Sanitation Data'!$D$4,0,10*ROW('Sanitation Data'!D43)),NA())))</f>
        <v>#N/A</v>
      </c>
      <c r="W49" s="83" t="e">
        <f ca="true">+IF(AND(ISTEXT(OFFSET('Sanitation Data'!$B$2,0,10*ROW('Sanitation Data'!D43))),CL49="Yes"),OFFSET('Sanitation Data'!$D$6,0,10*ROW('Sanitation Data'!D43)),IF(AND(ISTEXT(OFFSET('Sanitation Data'!$B$2,0,10*ROW('Sanitation Data'!D43))),CL49="No",ISNUMBER(OFFSET('Sanitation Data'!$D$6,0,10*ROW('Sanitation Data'!D43)))),CONCATENATE("[",ROUND(OFFSET('Sanitation Data'!$D$6,0,10*ROW('Sanitation Data'!D43)),0),"]"),IF(AND(ISTEXT(OFFSET('Sanitation Data'!$B$2,0,10*ROW('Sanitation Data'!D43))),CL49="",ISNUMBER(OFFSET('Sanitation Data'!$D$6,0,10*ROW('Sanitation Data'!D43)))),OFFSET('Sanitation Data'!$D$6,0,10*ROW('Sanitation Data'!D43)),NA())))</f>
        <v>#N/A</v>
      </c>
      <c r="X49" s="83" t="e">
        <f ca="true">+IF(AND(ISTEXT(OFFSET('Sanitation Data'!$B$2,0,10*ROW('Sanitation Data'!D43))),CM49="Yes"),OFFSET('Sanitation Data'!$D$10,0,10*ROW('Sanitation Data'!D43)),IF(AND(ISTEXT(OFFSET('Sanitation Data'!$B$2,0,10*ROW('Sanitation Data'!D43))),CM49="No",ISNUMBER(OFFSET('Sanitation Data'!$D$10,0,10*ROW('Sanitation Data'!D43)))),CONCATENATE("[",ROUND(OFFSET('Sanitation Data'!$D$10,0,10*ROW('Sanitation Data'!D43)),0),"]"),IF(AND(ISTEXT(OFFSET('Sanitation Data'!$B$2,0,10*ROW('Sanitation Data'!D43))),CM49="",ISNUMBER(OFFSET('Sanitation Data'!$D$10,0,10*ROW('Sanitation Data'!D43)))),OFFSET('Sanitation Data'!$D$10,0,10*ROW('Sanitation Data'!D43)),NA())))</f>
        <v>#N/A</v>
      </c>
      <c r="Y49" s="83" t="e">
        <f ca="true">+IF(AND(ISTEXT(OFFSET('Sanitation Data'!$B$2,0,10*ROW('Sanitation Data'!D43))),CN49="Yes"),OFFSET('Sanitation Data'!$D$11,0,10*ROW('Sanitation Data'!D43)),IF(AND(ISTEXT(OFFSET('Sanitation Data'!$B$2,0,10*ROW('Sanitation Data'!D43))),CN49="No",ISNUMBER(OFFSET('Sanitation Data'!$D$11,0,10*ROW('Sanitation Data'!D43)))),CONCATENATE("[",ROUND(OFFSET('Sanitation Data'!$D$11,0,10*ROW('Sanitation Data'!D43)),0),"]"),IF(AND(ISTEXT(OFFSET('Sanitation Data'!$B$2,0,10*ROW('Sanitation Data'!D43))),CN49="",ISNUMBER(OFFSET('Sanitation Data'!$D$11,0,10*ROW('Sanitation Data'!D43)))),OFFSET('Sanitation Data'!$D$11,0,10*ROW('Sanitation Data'!D43)),NA())))</f>
        <v>#N/A</v>
      </c>
      <c r="Z49" s="83" t="e">
        <f ca="true">+IF(AND(ISTEXT(OFFSET('Sanitation Data'!$B$2,0,10*ROW('Sanitation Data'!D43))),CO49="Yes"),OFFSET('Sanitation Data'!$D$12,0,10*ROW('Sanitation Data'!D43)),IF(AND(ISTEXT(OFFSET('Sanitation Data'!$B$2,0,10*ROW('Sanitation Data'!D43))),CO49="No",ISNUMBER(OFFSET('Sanitation Data'!$D$12,0,10*ROW('Sanitation Data'!D43)))),CONCATENATE("[",ROUND(OFFSET('Sanitation Data'!$D$12,0,10*ROW('Sanitation Data'!D43)),0),"]"),IF(AND(ISTEXT(OFFSET('Sanitation Data'!$B$2,0,10*ROW('Sanitation Data'!D43))),CO49="",ISNUMBER(OFFSET('Sanitation Data'!$D$12,0,10*ROW('Sanitation Data'!D43)))),OFFSET('Sanitation Data'!$D$12,0,10*ROW('Sanitation Data'!D43)),NA())))</f>
        <v>#N/A</v>
      </c>
      <c r="AA49" s="83" t="e">
        <f ca="true">+IF(AND(ISTEXT(OFFSET('Sanitation Data'!$B$2,0,10*ROW('Sanitation Data'!E43))),CP49="Yes"),100-OFFSET('Sanitation Data'!$E$4,0,10*ROW('Sanitation Data'!E43)),IF(AND(ISTEXT(OFFSET('Sanitation Data'!$B$2,0,10*ROW('Sanitation Data'!E43))),CP49="No",ISNUMBER(OFFSET('Sanitation Data'!$E$4,0,10*ROW('Sanitation Data'!E43)))),CONCATENATE("[",ROUND(100-OFFSET('Sanitation Data'!$E$4,0,10*ROW('Sanitation Data'!E43)),0),"]"),IF(AND(ISTEXT(OFFSET('Sanitation Data'!$B$2,0,10*ROW('Sanitation Data'!E43))),CP49="",ISNUMBER(OFFSET('Sanitation Data'!$E$4,0,10*ROW('Sanitation Data'!E43)))),100-OFFSET('Sanitation Data'!$E$4,0,10*ROW('Sanitation Data'!E43)),NA())))</f>
        <v>#N/A</v>
      </c>
      <c r="AB49" s="83" t="e">
        <f ca="true">+IF(AND(ISTEXT(OFFSET('Sanitation Data'!$B$2,0,10*ROW('Sanitation Data'!E43))),CQ49="Yes"),OFFSET('Sanitation Data'!$E$6,0,10*ROW('Sanitation Data'!H43)),IF(AND(ISTEXT(OFFSET('Sanitation Data'!$B$2,0,10*ROW('Sanitation Data'!E43))),CQ49="No",ISNUMBER(OFFSET('Sanitation Data'!$E$6,0,10*ROW('Sanitation Data'!E43)))),CONCATENATE("[",ROUND(OFFSET('Sanitation Data'!$E$6,0,10*ROW('Sanitation Data'!E43)),0),"]"),IF(AND(ISTEXT(OFFSET('Sanitation Data'!$B$2,0,10*ROW('Sanitation Data'!E43))),CQ49="",ISNUMBER(OFFSET('Sanitation Data'!$E$6,0,10*ROW('Sanitation Data'!E43)))),OFFSET('Sanitation Data'!$E$6,0,10*ROW('Sanitation Data'!E43)),NA())))</f>
        <v>#N/A</v>
      </c>
      <c r="AC49" s="83" t="e">
        <f ca="true">+IF(AND(ISTEXT(OFFSET('Sanitation Data'!$B$2,0,10*ROW('Sanitation Data'!E43))),CR49="Yes"),OFFSET('Sanitation Data'!$E$10,0,10*ROW('Sanitation Data'!E43)),IF(AND(ISTEXT(OFFSET('Sanitation Data'!$B$2,0,10*ROW('Sanitation Data'!E43))),CR49="No",ISNUMBER(OFFSET('Sanitation Data'!$E$10,0,10*ROW('Sanitation Data'!E43)))),CONCATENATE("[",ROUND(OFFSET('Sanitation Data'!$E$10,0,10*ROW('Sanitation Data'!E43)),0),"]"),IF(AND(ISTEXT(OFFSET('Sanitation Data'!$B$2,0,10*ROW('Sanitation Data'!E43))),CR49="",ISNUMBER(OFFSET('Sanitation Data'!$E$10,0,10*ROW('Sanitation Data'!E43)))),OFFSET('Sanitation Data'!$E$10,0,10*ROW('Sanitation Data'!E43)),NA())))</f>
        <v>#N/A</v>
      </c>
      <c r="AD49" s="83" t="e">
        <f ca="true">+IF(AND(ISTEXT(OFFSET('Sanitation Data'!$B$2,0,10*ROW('Sanitation Data'!E43))),CS49="Yes"),OFFSET('Sanitation Data'!$E$11,0,10*ROW('Sanitation Data'!E43)),IF(AND(ISTEXT(OFFSET('Sanitation Data'!$B$2,0,10*ROW('Sanitation Data'!E43))),CS49="No",ISNUMBER(OFFSET('Sanitation Data'!$E$11,0,10*ROW('Sanitation Data'!E43)))),CONCATENATE("[",ROUND(OFFSET('Sanitation Data'!$E$11,0,10*ROW('Sanitation Data'!E43)),0),"]"),IF(AND(ISTEXT(OFFSET('Sanitation Data'!$B$2,0,10*ROW('Sanitation Data'!E43))),CS49="",ISNUMBER(OFFSET('Sanitation Data'!$E$11,0,10*ROW('Sanitation Data'!E43)))),OFFSET('Sanitation Data'!$E$11,0,10*ROW('Sanitation Data'!E43)),NA())))</f>
        <v>#N/A</v>
      </c>
      <c r="AE49" s="83" t="e">
        <f ca="true">+IF(AND(ISTEXT(OFFSET('Sanitation Data'!$B$2,0,10*ROW('Sanitation Data'!E43))),CT49="Yes"),OFFSET('Sanitation Data'!$E$12,0,10*ROW('Sanitation Data'!E43)),IF(AND(ISTEXT(OFFSET('Sanitation Data'!$B$2,0,10*ROW('Sanitation Data'!E43))),CT49="No",ISNUMBER(OFFSET('Sanitation Data'!$E$12,0,10*ROW('Sanitation Data'!E43)))),CONCATENATE("[",ROUND(OFFSET('Sanitation Data'!$E$12,0,10*ROW('Sanitation Data'!E43)),0),"]"),IF(AND(ISTEXT(OFFSET('Sanitation Data'!$B$2,0,10*ROW('Sanitation Data'!E43))),CT49="",ISNUMBER(OFFSET('Sanitation Data'!$E$12,0,10*ROW('Sanitation Data'!E43)))),OFFSET('Sanitation Data'!$E$12,0,10*ROW('Sanitation Data'!E43)),NA())))</f>
        <v>#N/A</v>
      </c>
      <c r="AF49" s="83" t="e">
        <f ca="true">+IF(AND(ISTEXT(OFFSET('Sanitation Data'!$B$2,0,10*ROW('Sanitation Data'!F43))),CU49="Yes"),100-OFFSET('Sanitation Data'!$F$4,0,10*ROW('Sanitation Data'!F43)),IF(AND(ISTEXT(OFFSET('Sanitation Data'!$B$2,0,10*ROW('Sanitation Data'!F43))),CU49="No",ISNUMBER(OFFSET('Sanitation Data'!$F$4,0,10*ROW('Sanitation Data'!F43)))),CONCATENATE("[",ROUND(100-OFFSET('Sanitation Data'!$F$4,0,10*ROW('Sanitation Data'!F43)),0),"]"),IF(AND(ISTEXT(OFFSET('Sanitation Data'!$B$2,0,10*ROW('Sanitation Data'!F43))),CU49="",ISNUMBER(OFFSET('Sanitation Data'!$F$4,0,10*ROW('Sanitation Data'!F43)))),100-OFFSET('Sanitation Data'!$F$4,0,10*ROW('Sanitation Data'!F43)),NA())))</f>
        <v>#N/A</v>
      </c>
      <c r="AG49" s="83" t="e">
        <f ca="true">+IF(AND(ISTEXT(OFFSET('Sanitation Data'!$B$2,0,10*ROW('Sanitation Data'!F43))),CV49="Yes"),OFFSET('Sanitation Data'!$F$6,0,10*ROW('Sanitation Data'!F43)),IF(AND(ISTEXT(OFFSET('Sanitation Data'!$B$2,0,10*ROW('Sanitation Data'!F43))),CV49="No",ISNUMBER(OFFSET('Sanitation Data'!$F$6,0,10*ROW('Sanitation Data'!F43)))),CONCATENATE("[",ROUND(OFFSET('Sanitation Data'!$F$6,0,10*ROW('Sanitation Data'!F43)),0),"]"),IF(AND(ISTEXT(OFFSET('Sanitation Data'!$B$2,0,10*ROW('Sanitation Data'!F43))),CV49="",ISNUMBER(OFFSET('Sanitation Data'!$F$6,0,10*ROW('Sanitation Data'!F43)))),OFFSET('Sanitation Data'!$F$6,0,10*ROW('Sanitation Data'!F43)),NA())))</f>
        <v>#N/A</v>
      </c>
      <c r="AH49" s="83" t="e">
        <f ca="true">+IF(AND(ISTEXT(OFFSET('Sanitation Data'!$B$2,0,10*ROW('Sanitation Data'!F43))),CW49="Yes"),OFFSET('Sanitation Data'!$F$10,0,10*ROW('Sanitation Data'!F43)),IF(AND(ISTEXT(OFFSET('Sanitation Data'!$B$2,0,10*ROW('Sanitation Data'!F43))),CW49="No",ISNUMBER(OFFSET('Sanitation Data'!$F$10,0,10*ROW('Sanitation Data'!F43)))),CONCATENATE("[",ROUND(OFFSET('Sanitation Data'!$F$10,0,10*ROW('Sanitation Data'!F43)),0),"]"),IF(AND(ISTEXT(OFFSET('Sanitation Data'!$B$2,0,10*ROW('Sanitation Data'!F43))),CW49="",ISNUMBER(OFFSET('Sanitation Data'!$F$10,0,10*ROW('Sanitation Data'!F43)))),OFFSET('Sanitation Data'!$F$10,0,10*ROW('Sanitation Data'!F43)),NA())))</f>
        <v>#N/A</v>
      </c>
      <c r="AI49" s="83" t="e">
        <f ca="true">+IF(AND(ISTEXT(OFFSET('Sanitation Data'!$B$2,0,10*ROW('Sanitation Data'!F43))),CX49="Yes"),OFFSET('Sanitation Data'!$F$11,0,10*ROW('Sanitation Data'!F43)),IF(AND(ISTEXT(OFFSET('Sanitation Data'!$B$2,0,10*ROW('Sanitation Data'!F43))),CX49="No",ISNUMBER(OFFSET('Sanitation Data'!$F$11,0,10*ROW('Sanitation Data'!F43)))),CONCATENATE("[",ROUND(OFFSET('Sanitation Data'!$F$11,0,10*ROW('Sanitation Data'!F43)),0),"]"),IF(AND(ISTEXT(OFFSET('Sanitation Data'!$B$2,0,10*ROW('Sanitation Data'!F43))),CX49="",ISNUMBER(OFFSET('Sanitation Data'!$F$11,0,10*ROW('Sanitation Data'!F43)))),OFFSET('Sanitation Data'!$F$11,0,10*ROW('Sanitation Data'!F43)),NA())))</f>
        <v>#N/A</v>
      </c>
      <c r="AJ49" s="83" t="e">
        <f ca="true">+IF(AND(ISTEXT(OFFSET('Sanitation Data'!$B$2,0,10*ROW('Sanitation Data'!F43))),CY49="Yes"),OFFSET('Sanitation Data'!$F$12,0,10*ROW('Sanitation Data'!F43)),IF(AND(ISTEXT(OFFSET('Sanitation Data'!$B$2,0,10*ROW('Sanitation Data'!F43))),CY49="No",ISNUMBER(OFFSET('Sanitation Data'!$F$12,0,10*ROW('Sanitation Data'!F43)))),CONCATENATE("[",ROUND(OFFSET('Sanitation Data'!$F$12,0,10*ROW('Sanitation Data'!F43)),0),"]"),IF(AND(ISTEXT(OFFSET('Sanitation Data'!$B$2,0,10*ROW('Sanitation Data'!F43))),CY49="",ISNUMBER(OFFSET('Sanitation Data'!$F$12,0,10*ROW('Sanitation Data'!F43)))),OFFSET('Sanitation Data'!$F$12,0,10*ROW('Sanitation Data'!F43)),NA())))</f>
        <v>#N/A</v>
      </c>
      <c r="AK49" s="83" t="e">
        <f ca="true">+IF(AND(ISTEXT(OFFSET('Sanitation Data'!$B$2,0,10*ROW('Sanitation Data'!G43))),CZ49="Yes"),100-OFFSET('Sanitation Data'!$G$4,0,10*ROW('Sanitation Data'!G43)),IF(AND(ISTEXT(OFFSET('Sanitation Data'!$B$2,0,10*ROW('Sanitation Data'!G43))),CZ49="No",ISNUMBER(OFFSET('Sanitation Data'!$G$4,0,10*ROW('Sanitation Data'!G43)))),CONCATENATE("[",ROUND(100-OFFSET('Sanitation Data'!$G$4,0,10*ROW('Sanitation Data'!G43)),0),"]"),IF(AND(ISTEXT(OFFSET('Sanitation Data'!$B$2,0,10*ROW('Sanitation Data'!G43))),CZ49="",ISNUMBER(OFFSET('Sanitation Data'!$G$4,0,10*ROW('Sanitation Data'!G43)))),100-OFFSET('Sanitation Data'!$G$4,0,10*ROW('Sanitation Data'!G43)),NA())))</f>
        <v>#N/A</v>
      </c>
      <c r="AL49" s="83" t="e">
        <f ca="true">+IF(AND(ISTEXT(OFFSET('Sanitation Data'!$B$2,0,10*ROW('Sanitation Data'!G43))),DA49="Yes"),OFFSET('Sanitation Data'!$G$6,0,10*ROW('Sanitation Data'!G43)),IF(AND(ISTEXT(OFFSET('Sanitation Data'!$B$2,0,10*ROW('Sanitation Data'!G43))),DA49="No",ISNUMBER(OFFSET('Sanitation Data'!$G$6,0,10*ROW('Sanitation Data'!G43)))),CONCATENATE("[",ROUND(OFFSET('Sanitation Data'!$G$6,0,10*ROW('Sanitation Data'!G43)),0),"]"),IF(AND(ISTEXT(OFFSET('Sanitation Data'!$B$2,0,10*ROW('Sanitation Data'!G43))),DA49="",ISNUMBER(OFFSET('Sanitation Data'!$G$6,0,10*ROW('Sanitation Data'!G43)))),OFFSET('Sanitation Data'!$G$6,0,10*ROW('Sanitation Data'!G43)),NA())))</f>
        <v>#N/A</v>
      </c>
      <c r="AM49" s="83" t="e">
        <f ca="true">+IF(AND(ISTEXT(OFFSET('Sanitation Data'!$B$2,0,10*ROW('Sanitation Data'!G43))),DB49="Yes"),OFFSET('Sanitation Data'!$G$10,0,10*ROW('Sanitation Data'!G43)),IF(AND(ISTEXT(OFFSET('Sanitation Data'!$B$2,0,10*ROW('Sanitation Data'!G43))),DB49="No",ISNUMBER(OFFSET('Sanitation Data'!$G$10,0,10*ROW('Sanitation Data'!G43)))),CONCATENATE("[",ROUND(OFFSET('Sanitation Data'!$G$10,0,10*ROW('Sanitation Data'!G43)),0),"]"),IF(AND(ISTEXT(OFFSET('Sanitation Data'!$B$2,0,10*ROW('Sanitation Data'!G43))),DB49="",ISNUMBER(OFFSET('Sanitation Data'!$G$10,0,10*ROW('Sanitation Data'!G43)))),OFFSET('Sanitation Data'!$G$10,0,10*ROW('Sanitation Data'!G43)),NA())))</f>
        <v>#N/A</v>
      </c>
      <c r="AN49" s="83" t="e">
        <f ca="true">+IF(AND(ISTEXT(OFFSET('Sanitation Data'!$B$2,0,10*ROW('Sanitation Data'!G43))),DC49="Yes"),OFFSET('Sanitation Data'!$G$11,0,10*ROW('Sanitation Data'!G43)),IF(AND(ISTEXT(OFFSET('Sanitation Data'!$B$2,0,10*ROW('Sanitation Data'!G43))),DC49="No",ISNUMBER(OFFSET('Sanitation Data'!$G$11,0,10*ROW('Sanitation Data'!G43)))),CONCATENATE("[",ROUND(OFFSET('Sanitation Data'!$G$11,0,10*ROW('Sanitation Data'!G43)),0),"]"),IF(AND(ISTEXT(OFFSET('Sanitation Data'!$B$2,0,10*ROW('Sanitation Data'!G43))),DC49="",ISNUMBER(OFFSET('Sanitation Data'!$G$11,0,10*ROW('Sanitation Data'!G43)))),OFFSET('Sanitation Data'!$G$11,0,10*ROW('Sanitation Data'!G43)),NA())))</f>
        <v>#N/A</v>
      </c>
      <c r="AO49" s="83" t="e">
        <f ca="true">+IF(AND(ISTEXT(OFFSET('Sanitation Data'!$B$2,0,10*ROW('Sanitation Data'!G43))),DD49="Yes"),OFFSET('Sanitation Data'!$G$12,0,10*ROW('Sanitation Data'!G43)),IF(AND(ISTEXT(OFFSET('Sanitation Data'!$B$2,0,10*ROW('Sanitation Data'!G43))),DD49="No",ISNUMBER(OFFSET('Sanitation Data'!$G$12,0,10*ROW('Sanitation Data'!G43)))),CONCATENATE("[",ROUND(OFFSET('Sanitation Data'!$G$12,0,10*ROW('Sanitation Data'!G43)),0),"]"),IF(AND(ISTEXT(OFFSET('Sanitation Data'!$B$2,0,10*ROW('Sanitation Data'!G43))),DD49="",ISNUMBER(OFFSET('Sanitation Data'!$G$12,0,10*ROW('Sanitation Data'!G43)))),OFFSET('Sanitation Data'!$G$12,0,10*ROW('Sanitation Data'!G43)),NA())))</f>
        <v>#N/A</v>
      </c>
      <c r="AP49" s="83" t="e">
        <f ca="true">+IF(AND(ISTEXT(OFFSET('Sanitation Data'!$B$2,0,10*ROW('Sanitation Data'!H43))),DE49="Yes"),100-OFFSET('Sanitation Data'!$H$4,0,10*ROW('Sanitation Data'!H43)),IF(AND(ISTEXT(OFFSET('Sanitation Data'!$B$2,0,10*ROW('Sanitation Data'!H43))),DE49="No",ISNUMBER(OFFSET('Sanitation Data'!$H$4,0,10*ROW('Sanitation Data'!H43)))),CONCATENATE("[",ROUND(100-OFFSET('Sanitation Data'!$H$4,0,10*ROW('Sanitation Data'!H43)),0),"]"),IF(AND(ISTEXT(OFFSET('Sanitation Data'!$B$2,0,10*ROW('Sanitation Data'!H43))),DE49="",ISNUMBER(OFFSET('Sanitation Data'!$H$4,0,10*ROW('Sanitation Data'!H43)))),100-OFFSET('Sanitation Data'!$H$4,0,10*ROW('Sanitation Data'!H43)),NA())))</f>
        <v>#N/A</v>
      </c>
      <c r="AQ49" s="83" t="e">
        <f ca="true">+IF(AND(ISTEXT(OFFSET('Sanitation Data'!$B$2,0,10*ROW('Sanitation Data'!H43))),DF49="Yes"),OFFSET('Sanitation Data'!$H$6,0,10*ROW('Sanitation Data'!H43)),IF(AND(ISTEXT(OFFSET('Sanitation Data'!$B$2,0,10*ROW('Sanitation Data'!H43))),DF49="No",ISNUMBER(OFFSET('Sanitation Data'!$H$6,0,10*ROW('Sanitation Data'!H43)))),CONCATENATE("[",ROUND(OFFSET('Sanitation Data'!$H$6,0,10*ROW('Sanitation Data'!H43)),0),"]"),IF(AND(ISTEXT(OFFSET('Sanitation Data'!$B$2,0,10*ROW('Sanitation Data'!H43))),DF49="",ISNUMBER(OFFSET('Sanitation Data'!$H$6,0,10*ROW('Sanitation Data'!H43)))),OFFSET('Sanitation Data'!$H$6,0,10*ROW('Sanitation Data'!H43)),NA())))</f>
        <v>#N/A</v>
      </c>
      <c r="AR49" s="83" t="e">
        <f ca="true">+IF(AND(ISTEXT(OFFSET('Sanitation Data'!$B$2,0,10*ROW('Sanitation Data'!H43))),DG49="Yes"),OFFSET('Sanitation Data'!$H$10,0,10*ROW('Sanitation Data'!H43)),IF(AND(ISTEXT(OFFSET('Sanitation Data'!$B$2,0,10*ROW('Sanitation Data'!H43))),DG49="No",ISNUMBER(OFFSET('Sanitation Data'!$H$10,0,10*ROW('Sanitation Data'!H43)))),CONCATENATE("[",ROUND(OFFSET('Sanitation Data'!$H$10,0,10*ROW('Sanitation Data'!H43)),0),"]"),IF(AND(ISTEXT(OFFSET('Sanitation Data'!$B$2,0,10*ROW('Sanitation Data'!H43))),DG49="",ISNUMBER(OFFSET('Sanitation Data'!$H$10,0,10*ROW('Sanitation Data'!H43)))),OFFSET('Sanitation Data'!$H$10,0,10*ROW('Sanitation Data'!H43)),NA())))</f>
        <v>#N/A</v>
      </c>
      <c r="AS49" s="83" t="e">
        <f ca="true">+IF(AND(ISTEXT(OFFSET('Sanitation Data'!$B$2,0,10*ROW('Sanitation Data'!H43))),DH49="Yes"),OFFSET('Sanitation Data'!$H$11,0,10*ROW('Sanitation Data'!H43)),IF(AND(ISTEXT(OFFSET('Sanitation Data'!$B$2,0,10*ROW('Sanitation Data'!H43))),DH49="No",ISNUMBER(OFFSET('Sanitation Data'!$H$11,0,10*ROW('Sanitation Data'!H43)))),CONCATENATE("[",ROUND(OFFSET('Sanitation Data'!$H$11,0,10*ROW('Sanitation Data'!H43)),0),"]"),IF(AND(ISTEXT(OFFSET('Sanitation Data'!$B$2,0,10*ROW('Sanitation Data'!H43))),DH49="",ISNUMBER(OFFSET('Sanitation Data'!$H$11,0,10*ROW('Sanitation Data'!H43)))),OFFSET('Sanitation Data'!$H$11,0,10*ROW('Sanitation Data'!H43)),NA())))</f>
        <v>#N/A</v>
      </c>
      <c r="AT49" s="83" t="e">
        <f ca="true">+IF(AND(ISTEXT(OFFSET('Sanitation Data'!$B$2,0,10*ROW('Sanitation Data'!H43))),DI49="Yes"),OFFSET('Sanitation Data'!$H$12,0,10*ROW('Sanitation Data'!H43)),IF(AND(ISTEXT(OFFSET('Sanitation Data'!$B$2,0,10*ROW('Sanitation Data'!H43))),DI49="No",ISNUMBER(OFFSET('Sanitation Data'!$H$12,0,10*ROW('Sanitation Data'!H43)))),CONCATENATE("[",ROUND(OFFSET('Sanitation Data'!$H$12,0,10*ROW('Sanitation Data'!H43)),0),"]"),IF(AND(ISTEXT(OFFSET('Sanitation Data'!$B$2,0,10*ROW('Sanitation Data'!H43))),DI49="",ISNUMBER(OFFSET('Sanitation Data'!$H$12,0,10*ROW('Sanitation Data'!H43)))),OFFSET('Sanitation Data'!$H$12,0,10*ROW('Sanitation Data'!H43)),NA())))</f>
        <v>#N/A</v>
      </c>
      <c r="AU49" s="83" t="e">
        <f ca="true">+IF(AND(ISTEXT(OFFSET('Sanitation Data'!$B$2,0,10*ROW('Sanitation Data'!I43))),DJ49="Yes"),100-OFFSET('Sanitation Data'!$I$4,0,10*ROW('Sanitation Data'!I43)),IF(AND(ISTEXT(OFFSET('Sanitation Data'!$B$2,0,10*ROW('Sanitation Data'!I43))),DJ49="No",ISNUMBER(OFFSET('Sanitation Data'!$I$4,0,10*ROW('Sanitation Data'!I43)))),CONCATENATE("[",ROUND(100-OFFSET('Sanitation Data'!$I$4,0,10*ROW('Sanitation Data'!I43)),0),"]"),IF(AND(ISTEXT(OFFSET('Sanitation Data'!$B$2,0,10*ROW('Sanitation Data'!I43))),DJ49="",ISNUMBER(OFFSET('Sanitation Data'!$I$4,0,10*ROW('Sanitation Data'!I43)))),100-OFFSET('Sanitation Data'!$I$4,0,10*ROW('Sanitation Data'!I43)),NA())))</f>
        <v>#N/A</v>
      </c>
      <c r="AV49" s="83" t="e">
        <f ca="true">+IF(AND(ISTEXT(OFFSET('Sanitation Data'!$B$2,0,10*ROW('Sanitation Data'!I43))),DK49="Yes"),OFFSET('Sanitation Data'!$I$6,0,10*ROW('Sanitation Data'!I43)),IF(AND(ISTEXT(OFFSET('Sanitation Data'!$B$2,0,10*ROW('Sanitation Data'!I43))),DK49="No",ISNUMBER(OFFSET('Sanitation Data'!$I$6,0,10*ROW('Sanitation Data'!I43)))),CONCATENATE("[",ROUND(OFFSET('Sanitation Data'!$I$6,0,10*ROW('Sanitation Data'!I43)),0),"]"),IF(AND(ISTEXT(OFFSET('Sanitation Data'!$B$2,0,10*ROW('Sanitation Data'!I43))),DK49="",ISNUMBER(OFFSET('Sanitation Data'!$I$6,0,10*ROW('Sanitation Data'!I43)))),OFFSET('Sanitation Data'!$I$6,0,10*ROW('Sanitation Data'!I43)),NA())))</f>
        <v>#N/A</v>
      </c>
      <c r="AW49" s="83" t="e">
        <f ca="true">+IF(AND(ISTEXT(OFFSET('Sanitation Data'!$B$2,0,10*ROW('Sanitation Data'!I43))),DL49="Yes"),OFFSET('Sanitation Data'!$I$10,0,10*ROW('Sanitation Data'!I43)),IF(AND(ISTEXT(OFFSET('Sanitation Data'!$B$2,0,10*ROW('Sanitation Data'!I43))),DL49="No",ISNUMBER(OFFSET('Sanitation Data'!$I$10,0,10*ROW('Sanitation Data'!I43)))),CONCATENATE("[",ROUND(OFFSET('Sanitation Data'!$I$10,0,10*ROW('Sanitation Data'!I43)),0),"]"),IF(AND(ISTEXT(OFFSET('Sanitation Data'!$B$2,0,10*ROW('Sanitation Data'!I43))),DL49="",ISNUMBER(OFFSET('Sanitation Data'!$I$10,0,10*ROW('Sanitation Data'!I43)))),OFFSET('Sanitation Data'!$I$10,0,10*ROW('Sanitation Data'!I43)),NA())))</f>
        <v>#N/A</v>
      </c>
      <c r="AX49" s="83" t="e">
        <f ca="true">+IF(AND(ISTEXT(OFFSET('Sanitation Data'!$B$2,0,10*ROW('Sanitation Data'!I43))),DM49="Yes"),OFFSET('Sanitation Data'!$I$11,0,10*ROW('Sanitation Data'!I43)),IF(AND(ISTEXT(OFFSET('Sanitation Data'!$B$2,0,10*ROW('Sanitation Data'!I43))),DM49="No",ISNUMBER(OFFSET('Sanitation Data'!$I$11,0,10*ROW('Sanitation Data'!I43)))),CONCATENATE("[",ROUND(OFFSET('Sanitation Data'!$I$11,0,10*ROW('Sanitation Data'!I43)),0),"]"),IF(AND(ISTEXT(OFFSET('Sanitation Data'!$B$2,0,10*ROW('Sanitation Data'!I43))),DM49="",ISNUMBER(OFFSET('Sanitation Data'!$I$11,0,10*ROW('Sanitation Data'!I43)))),OFFSET('Sanitation Data'!$I$11,0,10*ROW('Sanitation Data'!I43)),NA())))</f>
        <v>#N/A</v>
      </c>
      <c r="AY49" s="83" t="e">
        <f ca="true">+IF(AND(ISTEXT(OFFSET('Sanitation Data'!$B$2,0,10*ROW('Sanitation Data'!I43))),DN49="Yes"),OFFSET('Sanitation Data'!$I$12,0,10*ROW('Sanitation Data'!I43)),IF(AND(ISTEXT(OFFSET('Sanitation Data'!$B$2,0,10*ROW('Sanitation Data'!I43))),DN49="No",ISNUMBER(OFFSET('Sanitation Data'!$I$12,0,10*ROW('Sanitation Data'!I43)))),CONCATENATE("[",ROUND(OFFSET('Sanitation Data'!$I$12,0,10*ROW('Sanitation Data'!I43)),0),"]"),IF(AND(ISTEXT(OFFSET('Sanitation Data'!$B$2,0,10*ROW('Sanitation Data'!I43))),DN49="",ISNUMBER(OFFSET('Sanitation Data'!$I$12,0,10*ROW('Sanitation Data'!I43)))),OFFSET('Sanitation Data'!$I$12,0,10*ROW('Sanitation Data'!I43)),NA())))</f>
        <v>#N/A</v>
      </c>
      <c r="AZ49" s="84" t="e">
        <f ca="true">+IF(AND(ISTEXT(OFFSET('Hygiene Data'!$B$2,0,10*ROW('Hygiene Data'!D43))),DO49="Yes"),OFFSET('Hygiene Data'!$D$5,0,10*ROW('Hygiene Data'!D43)),IF(AND(ISTEXT(OFFSET('Hygiene Data'!$B$2,0,10*ROW('Hygiene Data'!D43))),DO49="No",ISNUMBER(OFFSET('Hygiene Data'!$D$5,0,10*ROW('Hygiene Data'!D43)))),CONCATENATE("[",ROUND(OFFSET('Hygiene Data'!$D$5,0,10*ROW('Hygiene Data'!D43)),0),"]"),IF(AND(ISTEXT(OFFSET('Hygiene Data'!$B$2,0,10*ROW('Hygiene Data'!D43))),DO49="",ISNUMBER(OFFSET('Hygiene Data'!$D$5,0,10*ROW('Hygiene Data'!D43)))),OFFSET('Hygiene Data'!$D$5,0,10*ROW('Hygiene Data'!D43)),NA())))</f>
        <v>#N/A</v>
      </c>
      <c r="BA49" s="84" t="e">
        <f ca="true">+IF(AND(ISTEXT(OFFSET('Hygiene Data'!$B$2,0,10*ROW('Hygiene Data'!D43))),DP49="Yes"),OFFSET('Hygiene Data'!$D$7,0,10*ROW('Hygiene Data'!D43)),IF(AND(ISTEXT(OFFSET('Hygiene Data'!$B$2,0,10*ROW('Hygiene Data'!D43))),DP49="No",ISNUMBER(OFFSET('Hygiene Data'!$D$7,0,10*ROW('Hygiene Data'!D43)))),CONCATENATE("[",ROUND(OFFSET('Hygiene Data'!$D$7,0,10*ROW('Hygiene Data'!D43)),0),"]"),IF(AND(ISTEXT(OFFSET('Hygiene Data'!$B$2,0,10*ROW('Hygiene Data'!D43))),DP49="",ISNUMBER(OFFSET('Hygiene Data'!$D$7,0,10*ROW('Hygiene Data'!D43)))),OFFSET('Hygiene Data'!$D$7,0,10*ROW('Hygiene Data'!D43)),NA())))</f>
        <v>#N/A</v>
      </c>
      <c r="BB49" s="84" t="e">
        <f ca="true">+IF(AND(ISTEXT(OFFSET('Hygiene Data'!$B$2,0,10*ROW('Hygiene Data'!D43))),DQ49="Yes"),OFFSET('Hygiene Data'!$D$9,0,10*ROW('Hygiene Data'!D43)),IF(AND(ISTEXT(OFFSET('Hygiene Data'!$B$2,0,10*ROW('Hygiene Data'!D43))),DQ49="No",ISNUMBER(OFFSET('Hygiene Data'!$D$9,0,10*ROW('Hygiene Data'!D43)))),CONCATENATE("[",ROUND(OFFSET('Hygiene Data'!$D$9,0,10*ROW('Hygiene Data'!D43)),0),"]"),IF(AND(ISTEXT(OFFSET('Hygiene Data'!$B$2,0,10*ROW('Hygiene Data'!D43))),DQ49="",ISNUMBER(OFFSET('Hygiene Data'!$D$9,0,10*ROW('Hygiene Data'!D43)))),OFFSET('Hygiene Data'!$D$9,0,10*ROW('Hygiene Data'!D43)),NA())))</f>
        <v>#N/A</v>
      </c>
      <c r="BC49" s="84" t="e">
        <f ca="true">+IF(AND(ISTEXT(OFFSET('Hygiene Data'!$B$2,0,10*ROW('Hygiene Data'!E43))),DR49="Yes"),OFFSET('Hygiene Data'!$E$5,0,10*ROW('Hygiene Data'!E43)),IF(AND(ISTEXT(OFFSET('Hygiene Data'!$B$2,0,10*ROW('Hygiene Data'!E43))),DR49="No",ISNUMBER(OFFSET('Hygiene Data'!$E$5,0,10*ROW('Hygiene Data'!E43)))),CONCATENATE("[",ROUND(OFFSET('Hygiene Data'!$E$5,0,10*ROW('Hygiene Data'!E43)),0),"]"),IF(AND(ISTEXT(OFFSET('Hygiene Data'!$B$2,0,10*ROW('Hygiene Data'!E43))),DR49="",ISNUMBER(OFFSET('Hygiene Data'!$E$5,0,10*ROW('Hygiene Data'!E43)))),OFFSET('Hygiene Data'!$E$5,0,10*ROW('Hygiene Data'!E43)),NA())))</f>
        <v>#N/A</v>
      </c>
      <c r="BD49" s="84" t="e">
        <f ca="true">+IF(AND(ISTEXT(OFFSET('Hygiene Data'!$B$2,0,10*ROW('Hygiene Data'!E43))),DS49="Yes"),OFFSET('Hygiene Data'!$E$7,0,10*ROW('Hygiene Data'!E43)),IF(AND(ISTEXT(OFFSET('Hygiene Data'!$B$2,0,10*ROW('Hygiene Data'!E43))),DS49="No",ISNUMBER(OFFSET('Hygiene Data'!$E$7,0,10*ROW('Hygiene Data'!E43)))),CONCATENATE("[",ROUND(OFFSET('Hygiene Data'!$E$7,0,10*ROW('Hygiene Data'!E43)),0),"]"),IF(AND(ISTEXT(OFFSET('Hygiene Data'!$B$2,0,10*ROW('Hygiene Data'!E43))),DS49="",ISNUMBER(OFFSET('Hygiene Data'!$E$7,0,10*ROW('Hygiene Data'!E43)))),OFFSET('Hygiene Data'!$E$7,0,10*ROW('Hygiene Data'!E43)),NA())))</f>
        <v>#N/A</v>
      </c>
      <c r="BE49" s="84" t="e">
        <f ca="true">+IF(AND(ISTEXT(OFFSET('Hygiene Data'!$B$2,0,10*ROW('Hygiene Data'!E43))),DT49="Yes"),OFFSET('Hygiene Data'!$E$9,0,10*ROW('Hygiene Data'!E43)),IF(AND(ISTEXT(OFFSET('Hygiene Data'!$B$2,0,10*ROW('Hygiene Data'!E43))),DT49="No",ISNUMBER(OFFSET('Hygiene Data'!$E$9,0,10*ROW('Hygiene Data'!E43)))),CONCATENATE("[",ROUND(OFFSET('Hygiene Data'!$E$9,0,10*ROW('Hygiene Data'!E43)),0),"]"),IF(AND(ISTEXT(OFFSET('Hygiene Data'!$B$2,0,10*ROW('Hygiene Data'!E43))),DT49="",ISNUMBER(OFFSET('Hygiene Data'!$E$9,0,10*ROW('Hygiene Data'!E43)))),OFFSET('Hygiene Data'!$E$9,0,10*ROW('Hygiene Data'!E43)),NA())))</f>
        <v>#N/A</v>
      </c>
      <c r="BF49" s="84" t="e">
        <f ca="true">+IF(AND(ISTEXT(OFFSET('Hygiene Data'!$B$2,0,10*ROW('Hygiene Data'!F43))),DU49="Yes"),OFFSET('Hygiene Data'!$F$5,0,10*ROW('Hygiene Data'!F43)),IF(AND(ISTEXT(OFFSET('Hygiene Data'!$B$2,0,10*ROW('Hygiene Data'!F43))),DU49="No",ISNUMBER(OFFSET('Hygiene Data'!$F$5,0,10*ROW('Hygiene Data'!F43)))),CONCATENATE("[",ROUND(OFFSET('Hygiene Data'!$F$5,0,10*ROW('Hygiene Data'!F43)),0),"]"),IF(AND(ISTEXT(OFFSET('Hygiene Data'!$B$2,0,10*ROW('Hygiene Data'!F43))),DU49="",ISNUMBER(OFFSET('Hygiene Data'!$F$5,0,10*ROW('Hygiene Data'!F43)))),OFFSET('Hygiene Data'!$F$5,0,10*ROW('Hygiene Data'!F43)),NA())))</f>
        <v>#N/A</v>
      </c>
      <c r="BG49" s="84" t="e">
        <f ca="true">+IF(AND(ISTEXT(OFFSET('Hygiene Data'!$B$2,0,10*ROW('Hygiene Data'!F43))),DV49="Yes"),OFFSET('Hygiene Data'!$F$7,0,10*ROW('Hygiene Data'!F43)),IF(AND(ISTEXT(OFFSET('Hygiene Data'!$B$2,0,10*ROW('Hygiene Data'!F43))),DV49="No",ISNUMBER(OFFSET('Hygiene Data'!$F$7,0,10*ROW('Hygiene Data'!F43)))),CONCATENATE("[",ROUND(OFFSET('Hygiene Data'!$F$7,0,10*ROW('Hygiene Data'!F43)),0),"]"),IF(AND(ISTEXT(OFFSET('Hygiene Data'!$B$2,0,10*ROW('Hygiene Data'!F43))),DV49="",ISNUMBER(OFFSET('Hygiene Data'!$F$7,0,10*ROW('Hygiene Data'!F43)))),OFFSET('Hygiene Data'!$F$7,0,10*ROW('Hygiene Data'!F43)),NA())))</f>
        <v>#N/A</v>
      </c>
      <c r="BH49" s="84" t="e">
        <f ca="true">+IF(AND(ISTEXT(OFFSET('Hygiene Data'!$B$2,0,10*ROW('Hygiene Data'!F43))),DW49="Yes"),OFFSET('Hygiene Data'!$F$9,0,10*ROW('Hygiene Data'!F43)),IF(AND(ISTEXT(OFFSET('Hygiene Data'!$B$2,0,10*ROW('Hygiene Data'!F43))),DW49="No",ISNUMBER(OFFSET('Hygiene Data'!$F$9,0,10*ROW('Hygiene Data'!F43)))),CONCATENATE("[",ROUND(OFFSET('Hygiene Data'!$F$9,0,10*ROW('Hygiene Data'!F43)),0),"]"),IF(AND(ISTEXT(OFFSET('Hygiene Data'!$B$2,0,10*ROW('Hygiene Data'!F43))),DW49="",ISNUMBER(OFFSET('Hygiene Data'!$F$9,0,10*ROW('Hygiene Data'!F43)))),OFFSET('Hygiene Data'!$F$9,0,10*ROW('Hygiene Data'!F43)),NA())))</f>
        <v>#N/A</v>
      </c>
      <c r="BI49" s="84" t="e">
        <f ca="true">+IF(AND(ISTEXT(OFFSET('Hygiene Data'!$B$2,0,10*ROW('Hygiene Data'!G43))),DX49="Yes"),OFFSET('Hygiene Data'!$G$5,0,10*ROW('Hygiene Data'!G43)),IF(AND(ISTEXT(OFFSET('Hygiene Data'!$B$2,0,10*ROW('Hygiene Data'!G43))),DX49="No",ISNUMBER(OFFSET('Hygiene Data'!$G$5,0,10*ROW('Hygiene Data'!G43)))),CONCATENATE("[",ROUND(OFFSET('Hygiene Data'!$G$5,0,10*ROW('Hygiene Data'!G43)),0),"]"),IF(AND(ISTEXT(OFFSET('Hygiene Data'!$B$2,0,10*ROW('Hygiene Data'!G43))),DX49="",ISNUMBER(OFFSET('Hygiene Data'!$G$5,0,10*ROW('Hygiene Data'!G43)))),OFFSET('Hygiene Data'!$G$5,0,10*ROW('Hygiene Data'!G43)),NA())))</f>
        <v>#N/A</v>
      </c>
      <c r="BJ49" s="84" t="e">
        <f ca="true">+IF(AND(ISTEXT(OFFSET('Hygiene Data'!$B$2,0,10*ROW('Hygiene Data'!G43))),DY49="Yes"),OFFSET('Hygiene Data'!$G$7,0,10*ROW('Hygiene Data'!G43)),IF(AND(ISTEXT(OFFSET('Hygiene Data'!$B$2,0,10*ROW('Hygiene Data'!G43))),DY49="No",ISNUMBER(OFFSET('Hygiene Data'!$G$7,0,10*ROW('Hygiene Data'!G43)))),CONCATENATE("[",ROUND(OFFSET('Hygiene Data'!$G$7,0,10*ROW('Hygiene Data'!G43)),0),"]"),IF(AND(ISTEXT(OFFSET('Hygiene Data'!$B$2,0,10*ROW('Hygiene Data'!G43))),DY49="",ISNUMBER(OFFSET('Hygiene Data'!$G$7,0,10*ROW('Hygiene Data'!G43)))),OFFSET('Hygiene Data'!$G$7,0,10*ROW('Hygiene Data'!G43)),NA())))</f>
        <v>#N/A</v>
      </c>
      <c r="BK49" s="84" t="e">
        <f ca="true">+IF(AND(ISTEXT(OFFSET('Hygiene Data'!$B$2,0,10*ROW('Hygiene Data'!G43))),DZ49="Yes"),OFFSET('Hygiene Data'!$G$9,0,10*ROW('Hygiene Data'!G43)),IF(AND(ISTEXT(OFFSET('Hygiene Data'!$B$2,0,10*ROW('Hygiene Data'!G43))),DZ49="No",ISNUMBER(OFFSET('Hygiene Data'!$G$9,0,10*ROW('Hygiene Data'!G43)))),CONCATENATE("[",ROUND(OFFSET('Hygiene Data'!$G$9,0,10*ROW('Hygiene Data'!G43)),0),"]"),IF(AND(ISTEXT(OFFSET('Hygiene Data'!$B$2,0,10*ROW('Hygiene Data'!G43))),DZ49="",ISNUMBER(OFFSET('Hygiene Data'!$G$9,0,10*ROW('Hygiene Data'!G43)))),OFFSET('Hygiene Data'!$G$9,0,10*ROW('Hygiene Data'!G43)),NA())))</f>
        <v>#N/A</v>
      </c>
      <c r="BL49" s="84" t="e">
        <f ca="true">+IF(AND(ISTEXT(OFFSET('Hygiene Data'!$B$2,0,10*ROW('Hygiene Data'!H43))),EA49="Yes"),OFFSET('Hygiene Data'!$H$5,0,10*ROW('Hygiene Data'!H43)),IF(AND(ISTEXT(OFFSET('Hygiene Data'!$B$2,0,10*ROW('Hygiene Data'!H43))),EA49="No",ISNUMBER(OFFSET('Hygiene Data'!$H$5,0,10*ROW('Hygiene Data'!H43)))),CONCATENATE("[",ROUND(OFFSET('Hygiene Data'!$H$5,0,10*ROW('Hygiene Data'!H43)),0),"]"),IF(AND(ISTEXT(OFFSET('Hygiene Data'!$B$2,0,10*ROW('Hygiene Data'!H43))),EA49="",ISNUMBER(OFFSET('Hygiene Data'!$H$5,0,10*ROW('Hygiene Data'!H43)))),OFFSET('Hygiene Data'!$H$5,0,10*ROW('Hygiene Data'!H43)),NA())))</f>
        <v>#N/A</v>
      </c>
      <c r="BM49" s="84" t="e">
        <f ca="true">+IF(AND(ISTEXT(OFFSET('Hygiene Data'!$B$2,0,10*ROW('Hygiene Data'!H43))),EB49="Yes"),OFFSET('Hygiene Data'!$H$7,0,10*ROW('Hygiene Data'!H43)),IF(AND(ISTEXT(OFFSET('Hygiene Data'!$B$2,0,10*ROW('Hygiene Data'!H43))),EB49="No",ISNUMBER(OFFSET('Hygiene Data'!$H$7,0,10*ROW('Hygiene Data'!H43)))),CONCATENATE("[",ROUND(OFFSET('Hygiene Data'!$H$7,0,10*ROW('Hygiene Data'!H43)),0),"]"),IF(AND(ISTEXT(OFFSET('Hygiene Data'!$B$2,0,10*ROW('Hygiene Data'!H43))),EB49="",ISNUMBER(OFFSET('Hygiene Data'!$H$7,0,10*ROW('Hygiene Data'!H43)))),OFFSET('Hygiene Data'!$H$7,0,10*ROW('Hygiene Data'!H43)),NA())))</f>
        <v>#N/A</v>
      </c>
      <c r="BN49" s="84" t="e">
        <f ca="true">+IF(AND(ISTEXT(OFFSET('Hygiene Data'!$B$2,0,10*ROW('Hygiene Data'!H43))),EC49="Yes"),OFFSET('Hygiene Data'!$H$9,0,10*ROW('Hygiene Data'!H43)),IF(AND(ISTEXT(OFFSET('Hygiene Data'!$B$2,0,10*ROW('Hygiene Data'!H43))),EC49="No",ISNUMBER(OFFSET('Hygiene Data'!$H$9,0,10*ROW('Hygiene Data'!H43)))),CONCATENATE("[",ROUND(OFFSET('Hygiene Data'!$H$9,0,10*ROW('Hygiene Data'!H43)),0),"]"),IF(AND(ISTEXT(OFFSET('Hygiene Data'!$B$2,0,10*ROW('Hygiene Data'!H43))),EC49="",ISNUMBER(OFFSET('Hygiene Data'!$H$9,0,10*ROW('Hygiene Data'!H43)))),OFFSET('Hygiene Data'!$H$9,0,10*ROW('Hygiene Data'!H43)),NA())))</f>
        <v>#N/A</v>
      </c>
      <c r="BO49" s="84" t="e">
        <f ca="true">+IF(AND(ISTEXT(OFFSET('Hygiene Data'!$B$2,0,10*ROW('Hygiene Data'!I43))),ED49="Yes"),OFFSET('Hygiene Data'!$I$5,0,10*ROW('Hygiene Data'!I43)),IF(AND(ISTEXT(OFFSET('Hygiene Data'!$B$2,0,10*ROW('Hygiene Data'!I43))),ED49="No",ISNUMBER(OFFSET('Hygiene Data'!$I$5,0,10*ROW('Hygiene Data'!I43)))),CONCATENATE("[",ROUND(OFFSET('Hygiene Data'!$I$5,0,10*ROW('Hygiene Data'!I43)),0),"]"),IF(AND(ISTEXT(OFFSET('Hygiene Data'!$B$2,0,10*ROW('Hygiene Data'!I43))),ED49="",ISNUMBER(OFFSET('Hygiene Data'!$I$5,0,10*ROW('Hygiene Data'!I43)))),OFFSET('Hygiene Data'!$I$5,0,10*ROW('Hygiene Data'!I43)),NA())))</f>
        <v>#N/A</v>
      </c>
      <c r="BP49" s="84" t="e">
        <f ca="true">+IF(AND(ISTEXT(OFFSET('Hygiene Data'!$B$2,0,10*ROW('Hygiene Data'!I43))),EE49="Yes"),OFFSET('Hygiene Data'!$I$7,0,10*ROW('Hygiene Data'!I43)),IF(AND(ISTEXT(OFFSET('Hygiene Data'!$B$2,0,10*ROW('Hygiene Data'!I43))),EE49="No",ISNUMBER(OFFSET('Hygiene Data'!$I$7,0,10*ROW('Hygiene Data'!I43)))),CONCATENATE("[",ROUND(OFFSET('Hygiene Data'!$I$7,0,10*ROW('Hygiene Data'!I43)),0),"]"),IF(AND(ISTEXT(OFFSET('Hygiene Data'!$B$2,0,10*ROW('Hygiene Data'!I43))),EE49="",ISNUMBER(OFFSET('Hygiene Data'!$I$7,0,10*ROW('Hygiene Data'!I43)))),OFFSET('Hygiene Data'!$I$7,0,10*ROW('Hygiene Data'!I43)),NA())))</f>
        <v>#N/A</v>
      </c>
      <c r="BQ49" s="84" t="e">
        <f ca="true">+IF(AND(ISTEXT(OFFSET('Hygiene Data'!$B$2,0,10*ROW('Hygiene Data'!I43))),EF49="Yes"),OFFSET('Hygiene Data'!$I$9,0,10*ROW('Hygiene Data'!I43)),IF(AND(ISTEXT(OFFSET('Hygiene Data'!$B$2,0,10*ROW('Hygiene Data'!I43))),EF49="No",ISNUMBER(OFFSET('Hygiene Data'!$I$9,0,10*ROW('Hygiene Data'!I43)))),CONCATENATE("[",ROUND(OFFSET('Hygiene Data'!$I$9,0,10*ROW('Hygiene Data'!I43)),0),"]"),IF(AND(ISTEXT(OFFSET('Hygiene Data'!$B$2,0,10*ROW('Hygiene Data'!I43))),EF49="",ISNUMBER(OFFSET('Hygiene Data'!$I$9,0,10*ROW('Hygiene Data'!I43)))),OFFSET('Hygiene Data'!$I$9,0,10*ROW('Hygiene Data'!I43)),NA())))</f>
        <v>#N/A</v>
      </c>
      <c r="BR49" s="269"/>
      <c r="BS49" s="269" t="str">
        <f ca="true">+IF(OFFSET('Water Data'!$D$27,0,10*ROW('Water Data'!D43))="","",OFFSET('Water Data'!$D$27,0,10*ROW('Water Data'!D43)))</f>
        <v/>
      </c>
      <c r="BT49" s="269" t="str">
        <f ca="true">+IF(OFFSET('Water Data'!$D$28,0,10*ROW('Water Data'!D43))="","",OFFSET('Water Data'!$D$28,0,10*ROW('Water Data'!D43)))</f>
        <v/>
      </c>
      <c r="BU49" s="269" t="str">
        <f ca="true">+IF(OFFSET('Water Data'!$D$29,0,10*ROW('Water Data'!D43))="","",OFFSET('Water Data'!$D$29,0,10*ROW('Water Data'!D43)))</f>
        <v/>
      </c>
      <c r="BV49" s="269" t="str">
        <f ca="true">+IF(OFFSET('Water Data'!$E$27,0,10*ROW('Water Data'!E43))="","",OFFSET('Water Data'!$E$27,0,10*ROW('Water Data'!E43)))</f>
        <v/>
      </c>
      <c r="BW49" s="269" t="str">
        <f ca="true">+IF(OFFSET('Water Data'!$E$28,0,10*ROW('Water Data'!E43))="","",OFFSET('Water Data'!$E$28,0,10*ROW('Water Data'!E43)))</f>
        <v/>
      </c>
      <c r="BX49" s="269" t="str">
        <f ca="true">+IF(OFFSET('Water Data'!$E$29,0,10*ROW('Water Data'!E43))="","",OFFSET('Water Data'!$E$29,0,10*ROW('Water Data'!E43)))</f>
        <v/>
      </c>
      <c r="BY49" s="269" t="str">
        <f ca="true">+IF(OFFSET('Water Data'!$F$27,0,10*ROW('Water Data'!F43))="","",OFFSET('Water Data'!$F$27,0,10*ROW('Water Data'!F43)))</f>
        <v/>
      </c>
      <c r="BZ49" s="269" t="str">
        <f ca="true">+IF(OFFSET('Water Data'!$F$28,0,10*ROW('Water Data'!F43))="","",OFFSET('Water Data'!$F$28,0,10*ROW('Water Data'!F43)))</f>
        <v/>
      </c>
      <c r="CA49" s="269" t="str">
        <f ca="true">+IF(OFFSET('Water Data'!$F$29,0,10*ROW('Water Data'!F43))="","",OFFSET('Water Data'!$F$29,0,10*ROW('Water Data'!F43)))</f>
        <v/>
      </c>
      <c r="CB49" s="269" t="str">
        <f ca="true">+IF(OFFSET('Water Data'!$G$27,0,10*ROW('Water Data'!G43))="","",OFFSET('Water Data'!$G$27,0,10*ROW('Water Data'!G43)))</f>
        <v/>
      </c>
      <c r="CC49" s="269" t="str">
        <f ca="true">+IF(OFFSET('Water Data'!$G$28,0,10*ROW('Water Data'!G43))="","",OFFSET('Water Data'!$G$28,0,10*ROW('Water Data'!G43)))</f>
        <v/>
      </c>
      <c r="CD49" s="269" t="str">
        <f ca="true">+IF(OFFSET('Water Data'!$G$29,0,10*ROW('Water Data'!G43))="","",OFFSET('Water Data'!$G$29,0,10*ROW('Water Data'!G43)))</f>
        <v/>
      </c>
      <c r="CE49" s="269" t="str">
        <f ca="true">+IF(OFFSET('Water Data'!$H$27,0,10*ROW('Water Data'!H43))="","",OFFSET('Water Data'!$H$27,0,10*ROW('Water Data'!H43)))</f>
        <v/>
      </c>
      <c r="CF49" s="269" t="str">
        <f ca="true">+IF(OFFSET('Water Data'!$H$28,0,10*ROW('Water Data'!H43))="","",OFFSET('Water Data'!$H$28,0,10*ROW('Water Data'!H43)))</f>
        <v/>
      </c>
      <c r="CG49" s="269" t="str">
        <f ca="true">+IF(OFFSET('Water Data'!$H$29,0,10*ROW('Water Data'!H43))="","",OFFSET('Water Data'!$H$29,0,10*ROW('Water Data'!H43)))</f>
        <v/>
      </c>
      <c r="CH49" s="269" t="str">
        <f ca="true">+IF(OFFSET('Water Data'!$I$27,0,10*ROW('Water Data'!I43))="","",OFFSET('Water Data'!$I$27,0,10*ROW('Water Data'!I43)))</f>
        <v/>
      </c>
      <c r="CI49" s="269" t="str">
        <f ca="true">+IF(OFFSET('Water Data'!$I$28,0,10*ROW('Water Data'!I43))="","",OFFSET('Water Data'!$I$28,0,10*ROW('Water Data'!I43)))</f>
        <v/>
      </c>
      <c r="CJ49" s="269" t="str">
        <f ca="true">+IF(OFFSET('Water Data'!$I$29,0,10*ROW('Water Data'!I43))="","",OFFSET('Water Data'!$I$29,0,10*ROW('Water Data'!I43)))</f>
        <v/>
      </c>
      <c r="CK49" s="269" t="str">
        <f ca="true">+IF(OFFSET('Sanitation Data'!$D$28,0,10*ROW('Sanitation Data'!D43))="","",OFFSET('Sanitation Data'!$D$28,0,10*ROW('Sanitation Data'!D43)))</f>
        <v/>
      </c>
      <c r="CL49" s="269" t="str">
        <f ca="true">+IF(OFFSET('Sanitation Data'!$D$29,0,10*ROW('Sanitation Data'!D43))="","",OFFSET('Sanitation Data'!$D$29,0,10*ROW('Sanitation Data'!D43)))</f>
        <v/>
      </c>
      <c r="CM49" s="269" t="str">
        <f ca="true">+IF(OFFSET('Sanitation Data'!$D$30,0,10*ROW('Sanitation Data'!D43))="","",OFFSET('Sanitation Data'!$D$30,0,10*ROW('Sanitation Data'!D43)))</f>
        <v/>
      </c>
      <c r="CN49" s="269" t="str">
        <f ca="true">+IF(OFFSET('Sanitation Data'!$D$31,0,10*ROW('Sanitation Data'!D43))="","",OFFSET('Sanitation Data'!$D$31,0,10*ROW('Sanitation Data'!D43)))</f>
        <v/>
      </c>
      <c r="CO49" s="269" t="str">
        <f ca="true">+IF(OFFSET('Sanitation Data'!$D$32,0,10*ROW('Sanitation Data'!D43))="","",OFFSET('Sanitation Data'!$D$32,0,10*ROW('Sanitation Data'!D43)))</f>
        <v/>
      </c>
      <c r="CP49" s="269" t="str">
        <f ca="true">+IF(OFFSET('Sanitation Data'!$E$28,0,10*ROW('Sanitation Data'!E43))="","",OFFSET('Sanitation Data'!$E$28,0,10*ROW('Sanitation Data'!E43)))</f>
        <v/>
      </c>
      <c r="CQ49" s="269" t="str">
        <f ca="true">+IF(OFFSET('Sanitation Data'!$E$29,0,10*ROW('Sanitation Data'!E43))="","",OFFSET('Sanitation Data'!$E$29,0,10*ROW('Sanitation Data'!E43)))</f>
        <v/>
      </c>
      <c r="CR49" s="269" t="str">
        <f ca="true">+IF(OFFSET('Sanitation Data'!$E$30,0,10*ROW('Sanitation Data'!E43))="","",OFFSET('Sanitation Data'!$E$30,0,10*ROW('Sanitation Data'!E43)))</f>
        <v/>
      </c>
      <c r="CS49" s="269" t="str">
        <f ca="true">+IF(OFFSET('Sanitation Data'!$E$31,0,10*ROW('Sanitation Data'!E43))="","",OFFSET('Sanitation Data'!$E$31,0,10*ROW('Sanitation Data'!E43)))</f>
        <v/>
      </c>
      <c r="CT49" s="269" t="str">
        <f ca="true">+IF(OFFSET('Sanitation Data'!$E$32,0,10*ROW('Sanitation Data'!E43))="","",OFFSET('Sanitation Data'!$E$32,0,10*ROW('Sanitation Data'!E43)))</f>
        <v/>
      </c>
      <c r="CU49" s="269" t="str">
        <f ca="true">+IF(OFFSET('Sanitation Data'!$F$28,0,10*ROW('Sanitation Data'!F43))="","",OFFSET('Sanitation Data'!$F$28,0,10*ROW('Sanitation Data'!F43)))</f>
        <v/>
      </c>
      <c r="CV49" s="269" t="str">
        <f ca="true">+IF(OFFSET('Sanitation Data'!$F$29,0,10*ROW('Sanitation Data'!F43))="","",OFFSET('Sanitation Data'!$F$29,0,10*ROW('Sanitation Data'!F43)))</f>
        <v/>
      </c>
      <c r="CW49" s="269" t="str">
        <f ca="true">+IF(OFFSET('Sanitation Data'!$F$30,0,10*ROW('Sanitation Data'!F43))="","",OFFSET('Sanitation Data'!$F$30,0,10*ROW('Sanitation Data'!F43)))</f>
        <v/>
      </c>
      <c r="CX49" s="269" t="str">
        <f ca="true">+IF(OFFSET('Sanitation Data'!$F$31,0,10*ROW('Sanitation Data'!F43))="","",OFFSET('Sanitation Data'!$F$31,0,10*ROW('Sanitation Data'!F43)))</f>
        <v/>
      </c>
      <c r="CY49" s="269" t="str">
        <f ca="true">+IF(OFFSET('Sanitation Data'!$F$32,0,10*ROW('Sanitation Data'!F43))="","",OFFSET('Sanitation Data'!$F$32,0,10*ROW('Sanitation Data'!F43)))</f>
        <v/>
      </c>
      <c r="CZ49" s="269" t="str">
        <f ca="true">+IF(OFFSET('Sanitation Data'!$G$28,0,10*ROW('Sanitation Data'!G43))="","",OFFSET('Sanitation Data'!$G$28,0,10*ROW('Sanitation Data'!G43)))</f>
        <v/>
      </c>
      <c r="DA49" s="269" t="str">
        <f ca="true">+IF(OFFSET('Sanitation Data'!$G$29,0,10*ROW('Sanitation Data'!G43))="","",OFFSET('Sanitation Data'!$G$29,0,10*ROW('Sanitation Data'!G43)))</f>
        <v/>
      </c>
      <c r="DB49" s="269" t="str">
        <f ca="true">+IF(OFFSET('Sanitation Data'!$G$30,0,10*ROW('Sanitation Data'!G43))="","",OFFSET('Sanitation Data'!$G$30,0,10*ROW('Sanitation Data'!G43)))</f>
        <v/>
      </c>
      <c r="DC49" s="269" t="str">
        <f ca="true">+IF(OFFSET('Sanitation Data'!$G$31,0,10*ROW('Sanitation Data'!G43))="","",OFFSET('Sanitation Data'!$G$31,0,10*ROW('Sanitation Data'!G43)))</f>
        <v/>
      </c>
      <c r="DD49" s="269" t="str">
        <f ca="true">+IF(OFFSET('Sanitation Data'!$G$32,0,10*ROW('Sanitation Data'!G43))="","",OFFSET('Sanitation Data'!$G$32,0,10*ROW('Sanitation Data'!G43)))</f>
        <v/>
      </c>
      <c r="DE49" s="269" t="str">
        <f ca="true">+IF(OFFSET('Sanitation Data'!$H$28,0,10*ROW('Sanitation Data'!H43))="","",OFFSET('Sanitation Data'!$H$28,0,10*ROW('Sanitation Data'!H43)))</f>
        <v/>
      </c>
      <c r="DF49" s="269" t="str">
        <f ca="true">+IF(OFFSET('Sanitation Data'!$H$29,0,10*ROW('Sanitation Data'!H43))="","",OFFSET('Sanitation Data'!$H$29,0,10*ROW('Sanitation Data'!H43)))</f>
        <v/>
      </c>
      <c r="DG49" s="269" t="str">
        <f ca="true">+IF(OFFSET('Sanitation Data'!$H$30,0,10*ROW('Sanitation Data'!H43))="","",OFFSET('Sanitation Data'!$H$30,0,10*ROW('Sanitation Data'!H43)))</f>
        <v/>
      </c>
      <c r="DH49" s="269" t="str">
        <f ca="true">+IF(OFFSET('Sanitation Data'!$H$31,0,10*ROW('Sanitation Data'!H43))="","",OFFSET('Sanitation Data'!$H$31,0,10*ROW('Sanitation Data'!H43)))</f>
        <v/>
      </c>
      <c r="DI49" s="269" t="str">
        <f ca="true">+IF(OFFSET('Sanitation Data'!$H$32,0,10*ROW('Sanitation Data'!H43))="","",OFFSET('Sanitation Data'!$H$32,0,10*ROW('Sanitation Data'!H43)))</f>
        <v/>
      </c>
      <c r="DJ49" s="269" t="str">
        <f ca="true">+IF(OFFSET('Sanitation Data'!$I$28,0,10*ROW('Sanitation Data'!I43))="","",OFFSET('Sanitation Data'!$I$28,0,10*ROW('Sanitation Data'!I43)))</f>
        <v/>
      </c>
      <c r="DK49" s="269" t="str">
        <f ca="true">+IF(OFFSET('Sanitation Data'!$I$29,0,10*ROW('Sanitation Data'!I43))="","",OFFSET('Sanitation Data'!$I$29,0,10*ROW('Sanitation Data'!I43)))</f>
        <v/>
      </c>
      <c r="DL49" s="269" t="str">
        <f ca="true">+IF(OFFSET('Sanitation Data'!$I$30,0,10*ROW('Sanitation Data'!I43))="","",OFFSET('Sanitation Data'!$I$30,0,10*ROW('Sanitation Data'!I43)))</f>
        <v/>
      </c>
      <c r="DM49" s="269" t="str">
        <f ca="true">+IF(OFFSET('Sanitation Data'!$I$31,0,10*ROW('Sanitation Data'!I43))="","",OFFSET('Sanitation Data'!$I$31,0,10*ROW('Sanitation Data'!I43)))</f>
        <v/>
      </c>
      <c r="DN49" s="269" t="str">
        <f ca="true">+IF(OFFSET('Sanitation Data'!$I$32,0,10*ROW('Sanitation Data'!I43))="","",OFFSET('Sanitation Data'!$I$32,0,10*ROW('Sanitation Data'!I43)))</f>
        <v/>
      </c>
      <c r="DO49" s="269" t="str">
        <f ca="true">+IF(OFFSET('Hygiene Data'!$D$11,0,10*ROW('Hygiene Data'!D43))="","",OFFSET('Hygiene Data'!$D$11,0,10*ROW('Hygiene Data'!D43)))</f>
        <v/>
      </c>
      <c r="DP49" s="269" t="str">
        <f ca="true">+IF(OFFSET('Hygiene Data'!$D$12,0,10*ROW('Hygiene Data'!D43))="","",OFFSET('Hygiene Data'!$D$12,0,10*ROW('Hygiene Data'!D43)))</f>
        <v/>
      </c>
      <c r="DQ49" s="269" t="str">
        <f ca="true">+IF(OFFSET('Hygiene Data'!$D$13,0,10*ROW('Hygiene Data'!D43))="","",OFFSET('Hygiene Data'!$D$13,0,10*ROW('Hygiene Data'!D43)))</f>
        <v/>
      </c>
      <c r="DR49" s="269" t="str">
        <f ca="true">+IF(OFFSET('Hygiene Data'!$E$11,0,10*ROW('Hygiene Data'!E43))="","",OFFSET('Hygiene Data'!$E$11,0,10*ROW('Hygiene Data'!E43)))</f>
        <v/>
      </c>
      <c r="DS49" s="269" t="str">
        <f ca="true">+IF(OFFSET('Hygiene Data'!$E$12,0,10*ROW('Hygiene Data'!E43))="","",OFFSET('Hygiene Data'!$E$12,0,10*ROW('Hygiene Data'!E43)))</f>
        <v/>
      </c>
      <c r="DT49" s="269" t="str">
        <f ca="true">+IF(OFFSET('Hygiene Data'!$E$13,0,10*ROW('Hygiene Data'!E43))="","",OFFSET('Hygiene Data'!$E$13,0,10*ROW('Hygiene Data'!E43)))</f>
        <v/>
      </c>
      <c r="DU49" s="269" t="str">
        <f ca="true">+IF(OFFSET('Hygiene Data'!$F$11,0,10*ROW('Hygiene Data'!F43))="","",OFFSET('Hygiene Data'!$F$11,0,10*ROW('Hygiene Data'!F43)))</f>
        <v/>
      </c>
      <c r="DV49" s="269" t="str">
        <f ca="true">+IF(OFFSET('Hygiene Data'!$F$12,0,10*ROW('Hygiene Data'!F43))="","",OFFSET('Hygiene Data'!$F$12,0,10*ROW('Hygiene Data'!F43)))</f>
        <v/>
      </c>
      <c r="DW49" s="269" t="str">
        <f ca="true">+IF(OFFSET('Hygiene Data'!$F$13,0,10*ROW('Hygiene Data'!F43))="","",OFFSET('Hygiene Data'!$F$13,0,10*ROW('Hygiene Data'!F43)))</f>
        <v/>
      </c>
      <c r="DX49" s="269" t="str">
        <f ca="true">+IF(OFFSET('Hygiene Data'!$G$11,0,10*ROW('Hygiene Data'!G43))="","",OFFSET('Hygiene Data'!$G$11,0,10*ROW('Hygiene Data'!G43)))</f>
        <v/>
      </c>
      <c r="DY49" s="269" t="str">
        <f ca="true">+IF(OFFSET('Hygiene Data'!$G$12,0,10*ROW('Hygiene Data'!G43))="","",OFFSET('Hygiene Data'!$G$12,0,10*ROW('Hygiene Data'!G43)))</f>
        <v/>
      </c>
      <c r="DZ49" s="269" t="str">
        <f ca="true">+IF(OFFSET('Hygiene Data'!$G$13,0,10*ROW('Hygiene Data'!G43))="","",OFFSET('Hygiene Data'!$G$13,0,10*ROW('Hygiene Data'!G43)))</f>
        <v/>
      </c>
      <c r="EA49" s="269" t="str">
        <f ca="true">+IF(OFFSET('Hygiene Data'!$H$11,0,10*ROW('Hygiene Data'!H43))="","",OFFSET('Hygiene Data'!$H$11,0,10*ROW('Hygiene Data'!H43)))</f>
        <v/>
      </c>
      <c r="EB49" s="269" t="str">
        <f ca="true">+IF(OFFSET('Hygiene Data'!$H$12,0,10*ROW('Hygiene Data'!H43))="","",OFFSET('Hygiene Data'!$H$12,0,10*ROW('Hygiene Data'!H43)))</f>
        <v/>
      </c>
      <c r="EC49" s="269" t="str">
        <f ca="true">+IF(OFFSET('Hygiene Data'!$H$13,0,10*ROW('Hygiene Data'!H43))="","",OFFSET('Hygiene Data'!$H$13,0,10*ROW('Hygiene Data'!H43)))</f>
        <v/>
      </c>
      <c r="ED49" s="269" t="str">
        <f ca="true">+IF(OFFSET('Hygiene Data'!$I$11,0,10*ROW('Hygiene Data'!I43))="","",OFFSET('Hygiene Data'!$I$11,0,10*ROW('Hygiene Data'!I43)))</f>
        <v/>
      </c>
      <c r="EE49" s="269" t="str">
        <f ca="true">+IF(OFFSET('Hygiene Data'!$I$12,0,10*ROW('Hygiene Data'!I43))="","",OFFSET('Hygiene Data'!$I$12,0,10*ROW('Hygiene Data'!I43)))</f>
        <v/>
      </c>
      <c r="EF49" s="269" t="str">
        <f ca="true">+IF(OFFSET('Hygiene Data'!$I$13,0,10*ROW('Hygiene Data'!I43))="","",OFFSET('Hygiene Data'!$I$13,0,10*ROW('Hygiene Data'!I43)))</f>
        <v/>
      </c>
    </row>
    <row xmlns:x14ac="http://schemas.microsoft.com/office/spreadsheetml/2009/9/ac" r="50" x14ac:dyDescent="0.2">
      <c r="A50" s="36" t="str">
        <f ca="true">+IF(OFFSET('Water Data'!$B$2,0,10*ROW('Water Data'!E44))="","",OFFSET('Water Data'!$B$2,0,10*ROW('Water Data'!E44)))</f>
        <v/>
      </c>
      <c r="B50" s="36" t="str">
        <f ca="true">+IF(OFFSET('Water Data'!$C$2,0,10*ROW('Water Data'!F44))="","",OFFSET('Water Data'!$C$2,0,10*ROW('Water Data'!F44)))</f>
        <v/>
      </c>
      <c r="C50" s="325" t="str">
        <f t="shared" ca="true" si="0"/>
        <v/>
      </c>
      <c r="D50" s="82" t="e">
        <f ca="true">+IF(AND(ISTEXT(OFFSET('Water Data'!$B$2,0,10*ROW('Water Data'!D44))),BS50="Yes"),100-OFFSET('Water Data'!$D$4,0,10*ROW('Water Data'!D44)),IF(AND(ISTEXT(OFFSET('Water Data'!$B$2,0,10*ROW('Water Data'!D44))),BS50="No",ISNUMBER(OFFSET('Water Data'!$D$4,0,10*ROW('Water Data'!D44)))),CONCATENATE("[",ROUND(100-OFFSET('Water Data'!$D$4,0,10*ROW('Water Data'!D44)),0),"]"),IF(AND(ISTEXT(OFFSET('Water Data'!$B$2,0,10*ROW('Water Data'!D44))),BS50="",ISNUMBER(OFFSET('Water Data'!$D$4,0,10*ROW('Water Data'!D44)))),100-OFFSET('Water Data'!$D$4,0,10*ROW('Water Data'!D44)),NA())))</f>
        <v>#N/A</v>
      </c>
      <c r="E50" s="82" t="e">
        <f ca="true">+IF(AND(ISTEXT(OFFSET('Water Data'!$B$2,0,10*ROW('Water Data'!E44))),BT50="Yes"),OFFSET('Water Data'!$D$6,0,10*ROW('Water Data'!D44)),IF(AND(ISTEXT(OFFSET('Water Data'!$B$2,0,10*ROW('Water Data'!D44))),BT50="No",ISNUMBER(OFFSET('Water Data'!$D$6,0,10*ROW('Water Data'!D44)))),CONCATENATE("[",ROUND(OFFSET('Water Data'!$D$6,0,10*ROW('Water Data'!D44)),0),"]"),IF(AND(ISTEXT(OFFSET('Water Data'!$B$2,0,10*ROW('Water Data'!D44))),BT50="",ISNUMBER(OFFSET('Water Data'!$D$6,0,10*ROW('Water Data'!D44)))),OFFSET('Water Data'!$D$6,0,10*ROW('Water Data'!D44)),NA())))</f>
        <v>#N/A</v>
      </c>
      <c r="F50" s="82" t="e">
        <f ca="true">+IF(AND(ISTEXT(OFFSET('Water Data'!$B$2,0,10*ROW('Water Data'!D44))),BU50="Yes"),OFFSET('Water Data'!$D$9,0,10*ROW('Water Data'!D44)),IF(AND(ISTEXT(OFFSET('Water Data'!$B$2,0,10*ROW('Water Data'!D44))),BU50="No",ISNUMBER(OFFSET('Water Data'!$D$9,0,10*ROW('Water Data'!D44)))),CONCATENATE("[",ROUND(OFFSET('Water Data'!$D$9,0,10*ROW('Water Data'!D44)),0),"]"),IF(AND(ISTEXT(OFFSET('Water Data'!$B$2,0,10*ROW('Water Data'!D44))),BU50="",ISNUMBER(OFFSET('Water Data'!$D$9,0,10*ROW('Water Data'!D44)))),OFFSET('Water Data'!$D$9,0,10*ROW('Water Data'!D44)),NA())))</f>
        <v>#N/A</v>
      </c>
      <c r="G50" s="82" t="e">
        <f ca="true">+IF(AND(ISTEXT(OFFSET('Water Data'!$B$2,0,10*ROW('Water Data'!E44))),BV50="Yes"),100-OFFSET('Water Data'!$E$4,0,10*ROW('Water Data'!E44)),IF(AND(ISTEXT(OFFSET('Water Data'!$B$2,0,10*ROW('Water Data'!E44))),BV50="No",ISNUMBER(OFFSET('Water Data'!$E$4,0,10*ROW('Water Data'!E44)))),CONCATENATE("[",ROUND(100-OFFSET('Water Data'!$E$4,0,10*ROW('Water Data'!E44)),0),"]"),IF(AND(ISTEXT(OFFSET('Water Data'!$B$2,0,10*ROW('Water Data'!E44))),BV50="",ISNUMBER(OFFSET('Water Data'!$E$4,0,10*ROW('Water Data'!E44)))),100-OFFSET('Water Data'!$E$4,0,10*ROW('Water Data'!E44)),NA())))</f>
        <v>#N/A</v>
      </c>
      <c r="H50" s="82" t="e">
        <f ca="true">+IF(AND(ISTEXT(OFFSET('Water Data'!$B$2,0,10*ROW('Water Data'!E44))),BW50="Yes"),OFFSET('Water Data'!$E$6,0,10*ROW('Water Data'!E44)),IF(AND(ISTEXT(OFFSET('Water Data'!$B$2,0,10*ROW('Water Data'!E44))),BW50="No",ISNUMBER(OFFSET('Water Data'!$E$6,0,10*ROW('Water Data'!E44)))),CONCATENATE("[",ROUND(OFFSET('Water Data'!$D$6,0,10*ROW('Water Data'!E44)),0),"]"),IF(AND(ISTEXT(OFFSET('Water Data'!$B$2,0,10*ROW('Water Data'!E44))),BW50="",ISNUMBER(OFFSET('Water Data'!$E$6,0,10*ROW('Water Data'!E44)))),OFFSET('Water Data'!$E$6,0,10*ROW('Water Data'!E44)),NA())))</f>
        <v>#N/A</v>
      </c>
      <c r="I50" s="82" t="e">
        <f ca="true">+IF(AND(ISTEXT(OFFSET('Water Data'!$B$2,0,10*ROW('Water Data'!E44))),BX50="Yes"),OFFSET('Water Data'!$E$9,0,10*ROW('Water Data'!E44)),IF(AND(ISTEXT(OFFSET('Water Data'!$B$2,0,10*ROW('Water Data'!E44))),BX50="No",ISNUMBER(OFFSET('Water Data'!$E$9,0,10*ROW('Water Data'!E44)))),CONCATENATE("[",ROUND(OFFSET('Water Data'!$E$9,0,10*ROW('Water Data'!E44)),0),"]"),IF(AND(ISTEXT(OFFSET('Water Data'!$B$2,0,10*ROW('Water Data'!E44))),BX50="",ISNUMBER(OFFSET('Water Data'!$E$9,0,10*ROW('Water Data'!E44)))),OFFSET('Water Data'!$E$9,0,10*ROW('Water Data'!E44)),NA())))</f>
        <v>#N/A</v>
      </c>
      <c r="J50" s="82" t="e">
        <f ca="true">+IF(AND(ISTEXT(OFFSET('Water Data'!$B$2,0,10*ROW('Water Data'!F44))),BY50="Yes"),100-OFFSET('Water Data'!$F$4,0,10*ROW('Water Data'!F44)),IF(AND(ISTEXT(OFFSET('Water Data'!$B$2,0,10*ROW('Water Data'!F44))),BY50="No",ISNUMBER(OFFSET('Water Data'!$F$4,0,10*ROW('Water Data'!F44)))),CONCATENATE("[",ROUND(100-OFFSET('Water Data'!$F$4,0,10*ROW('Water Data'!F44)),0),"]"),IF(AND(ISTEXT(OFFSET('Water Data'!$B$2,0,10*ROW('Water Data'!F44))),BY50="",ISNUMBER(OFFSET('Water Data'!$F$4,0,10*ROW('Water Data'!F44)))),100-OFFSET('Water Data'!$F$4,0,10*ROW('Water Data'!F44)),NA())))</f>
        <v>#N/A</v>
      </c>
      <c r="K50" s="82" t="e">
        <f ca="true">+IF(AND(ISTEXT(OFFSET('Water Data'!$B$2,0,10*ROW('Water Data'!F44))),BZ50="Yes"),OFFSET('Water Data'!$F$6,0,10*ROW('Water Data'!F44)),IF(AND(ISTEXT(OFFSET('Water Data'!$B$2,0,10*ROW('Water Data'!F44))),BZ50="No",ISNUMBER(OFFSET('Water Data'!$F$6,0,10*ROW('Water Data'!F44)))),CONCATENATE("[",ROUND(OFFSET('Water Data'!$F$6,0,10*ROW('Water Data'!F44)),0),"]"),IF(AND(ISTEXT(OFFSET('Water Data'!$B$2,0,10*ROW('Water Data'!F44))),BZ50="",ISNUMBER(OFFSET('Water Data'!$F$6,0,10*ROW('Water Data'!F44)))),OFFSET('Water Data'!$F$6,0,10*ROW('Water Data'!F44)),NA())))</f>
        <v>#N/A</v>
      </c>
      <c r="L50" s="82" t="e">
        <f ca="true">+IF(AND(ISTEXT(OFFSET('Water Data'!$B$2,0,10*ROW('Water Data'!F44))),CA50="Yes"),OFFSET('Water Data'!$F$9,0,10*ROW('Water Data'!F44)),IF(AND(ISTEXT(OFFSET('Water Data'!$B$2,0,10*ROW('Water Data'!F44))),CA50="No",ISNUMBER(OFFSET('Water Data'!$F$9,0,10*ROW('Water Data'!F44)))),CONCATENATE("[",ROUND(OFFSET('Water Data'!$F$9,0,10*ROW('Water Data'!F44)),0),"]"),IF(AND(ISTEXT(OFFSET('Water Data'!$B$2,0,10*ROW('Water Data'!F44))),CA50="",ISNUMBER(OFFSET('Water Data'!$F$9,0,10*ROW('Water Data'!F44)))),OFFSET('Water Data'!$F$9,0,10*ROW('Water Data'!F44)),NA())))</f>
        <v>#N/A</v>
      </c>
      <c r="M50" s="82" t="e">
        <f ca="true">+IF(AND(ISTEXT(OFFSET('Water Data'!$B$2,0,10*ROW('Water Data'!G44))),CB50="Yes"),100-OFFSET('Water Data'!$G$4,0,10*ROW('Water Data'!G44)),IF(AND(ISTEXT(OFFSET('Water Data'!$B$2,0,10*ROW('Water Data'!G44))),CB50="No",ISNUMBER(OFFSET('Water Data'!$G$4,0,10*ROW('Water Data'!G44)))),CONCATENATE("[",ROUND(100-OFFSET('Water Data'!$G$4,0,10*ROW('Water Data'!G44)),0),"]"),IF(AND(ISTEXT(OFFSET('Water Data'!$B$2,0,10*ROW('Water Data'!G44))),CB50="",ISNUMBER(OFFSET('Water Data'!$G$4,0,10*ROW('Water Data'!G44)))),100-OFFSET('Water Data'!$G$4,0,10*ROW('Water Data'!G44)),NA())))</f>
        <v>#N/A</v>
      </c>
      <c r="N50" s="82" t="e">
        <f ca="true">+IF(AND(ISTEXT(OFFSET('Water Data'!$B$2,0,10*ROW('Water Data'!G44))),CC50="Yes"),OFFSET('Water Data'!$G$6,0,10*ROW('Water Data'!G44)),IF(AND(ISTEXT(OFFSET('Water Data'!$B$2,0,10*ROW('Water Data'!G44))),CC50="No",ISNUMBER(OFFSET('Water Data'!$G$6,0,10*ROW('Water Data'!G44)))),CONCATENATE("[",ROUND(OFFSET('Water Data'!$G$6,0,10*ROW('Water Data'!G44)),0),"]"),IF(AND(ISTEXT(OFFSET('Water Data'!$B$2,0,10*ROW('Water Data'!G44))),CC50="",ISNUMBER(OFFSET('Water Data'!$G$6,0,10*ROW('Water Data'!G44)))),OFFSET('Water Data'!$G$6,0,10*ROW('Water Data'!G44)),NA())))</f>
        <v>#N/A</v>
      </c>
      <c r="O50" s="82" t="e">
        <f ca="true">+IF(AND(ISTEXT(OFFSET('Water Data'!$B$2,0,10*ROW('Water Data'!G44))),CD50="Yes"),OFFSET('Water Data'!$G$9,0,10*ROW('Water Data'!G44)),IF(AND(ISTEXT(OFFSET('Water Data'!$B$2,0,10*ROW('Water Data'!G44))),CD50="No",ISNUMBER(OFFSET('Water Data'!$G$9,0,10*ROW('Water Data'!G44)))),CONCATENATE("[",ROUND(OFFSET('Water Data'!$G$9,0,10*ROW('Water Data'!G44)),0),"]"),IF(AND(ISTEXT(OFFSET('Water Data'!$B$2,0,10*ROW('Water Data'!G44))),CD50="",ISNUMBER(OFFSET('Water Data'!$G$9,0,10*ROW('Water Data'!G44)))),OFFSET('Water Data'!$G$9,0,10*ROW('Water Data'!G44)),NA())))</f>
        <v>#N/A</v>
      </c>
      <c r="P50" s="82" t="e">
        <f ca="true">+IF(AND(ISTEXT(OFFSET('Water Data'!$B$2,0,10*ROW('Water Data'!H44))),CE50="Yes"),100-OFFSET('Water Data'!$H$4,0,10*ROW('Water Data'!H44)),IF(AND(ISTEXT(OFFSET('Water Data'!$B$2,0,10*ROW('Water Data'!H44))),CE50="No",ISNUMBER(OFFSET('Water Data'!$H$4,0,10*ROW('Water Data'!H44)))),CONCATENATE("[",ROUND(100-OFFSET('Water Data'!$H$4,0,10*ROW('Water Data'!H44)),0),"]"),IF(AND(ISTEXT(OFFSET('Water Data'!$B$2,0,10*ROW('Water Data'!H44))),CE50="",ISNUMBER(OFFSET('Water Data'!$H$4,0,10*ROW('Water Data'!H44)))),100-OFFSET('Water Data'!$H$4,0,10*ROW('Water Data'!H44)),NA())))</f>
        <v>#N/A</v>
      </c>
      <c r="Q50" s="82" t="e">
        <f ca="true">+IF(AND(ISTEXT(OFFSET('Water Data'!$B$2,0,10*ROW('Water Data'!H44))),CF50="Yes"),OFFSET('Water Data'!$H$6,0,10*ROW('Water Data'!H44)),IF(AND(ISTEXT(OFFSET('Water Data'!$B$2,0,10*ROW('Water Data'!H44))),CF50="No",ISNUMBER(OFFSET('Water Data'!$H$6,0,10*ROW('Water Data'!H44)))),CONCATENATE("[",ROUND(OFFSET('Water Data'!$H$6,0,10*ROW('Water Data'!H44)),0),"]"),IF(AND(ISTEXT(OFFSET('Water Data'!$B$2,0,10*ROW('Water Data'!H44))),CF50="",ISNUMBER(OFFSET('Water Data'!$H$6,0,10*ROW('Water Data'!H44)))),OFFSET('Water Data'!$H$6,0,10*ROW('Water Data'!H44)),NA())))</f>
        <v>#N/A</v>
      </c>
      <c r="R50" s="82" t="e">
        <f ca="true">+IF(AND(ISTEXT(OFFSET('Water Data'!$B$2,0,10*ROW('Water Data'!H44))),CG50="Yes"),OFFSET('Water Data'!$H$9,0,10*ROW('Water Data'!H44)),IF(AND(ISTEXT(OFFSET('Water Data'!$B$2,0,10*ROW('Water Data'!H44))),CG50="No",ISNUMBER(OFFSET('Water Data'!$H$9,0,10*ROW('Water Data'!H44)))),CONCATENATE("[",ROUND(OFFSET('Water Data'!$H$9,0,10*ROW('Water Data'!H44)),0),"]"),IF(AND(ISTEXT(OFFSET('Water Data'!$B$2,0,10*ROW('Water Data'!H44))),CG50="",ISNUMBER(OFFSET('Water Data'!$H$9,0,10*ROW('Water Data'!H44)))),OFFSET('Water Data'!$H$9,0,10*ROW('Water Data'!H44)),NA())))</f>
        <v>#N/A</v>
      </c>
      <c r="S50" s="82" t="e">
        <f ca="true">+IF(AND(ISTEXT(OFFSET('Water Data'!$B$2,0,10*ROW('Water Data'!I44))),CH50="Yes"),100-OFFSET('Water Data'!$I$4,0,10*ROW('Water Data'!I44)),IF(AND(ISTEXT(OFFSET('Water Data'!$B$2,0,10*ROW('Water Data'!I44))),CH50="No",ISNUMBER(OFFSET('Water Data'!$I$4,0,10*ROW('Water Data'!I44)))),CONCATENATE("[",ROUND(100-OFFSET('Water Data'!$I$4,0,10*ROW('Water Data'!I44)),0),"]"),IF(AND(ISTEXT(OFFSET('Water Data'!$B$2,0,10*ROW('Water Data'!I44))),CH50="",ISNUMBER(OFFSET('Water Data'!$I$4,0,10*ROW('Water Data'!I44)))),100-OFFSET('Water Data'!$I$4,0,10*ROW('Water Data'!I44)),NA())))</f>
        <v>#N/A</v>
      </c>
      <c r="T50" s="82" t="e">
        <f ca="true">+IF(AND(ISTEXT(OFFSET('Water Data'!$B$2,0,10*ROW('Water Data'!I44))),CI50="Yes"),OFFSET('Water Data'!$I$6,0,10*ROW('Water Data'!I44)),IF(AND(ISTEXT(OFFSET('Water Data'!$B$2,0,10*ROW('Water Data'!I44))),CI50="No",ISNUMBER(OFFSET('Water Data'!$I$6,0,10*ROW('Water Data'!I44)))),CONCATENATE("[",ROUND(OFFSET('Water Data'!$I$6,0,10*ROW('Water Data'!I44)),0),"]"),IF(AND(ISTEXT(OFFSET('Water Data'!$B$2,0,10*ROW('Water Data'!I44))),CI50="",ISNUMBER(OFFSET('Water Data'!$I$6,0,10*ROW('Water Data'!I44)))),OFFSET('Water Data'!$I$6,0,10*ROW('Water Data'!I44)),NA())))</f>
        <v>#N/A</v>
      </c>
      <c r="U50" s="82" t="e">
        <f ca="true">+IF(AND(ISTEXT(OFFSET('Water Data'!$B$2,0,10*ROW('Water Data'!I44))),CJ50="Yes"),OFFSET('Water Data'!$I$9,0,10*ROW('Water Data'!I44)),IF(AND(ISTEXT(OFFSET('Water Data'!$B$2,0,10*ROW('Water Data'!I44))),CJ50="No",ISNUMBER(OFFSET('Water Data'!$I$9,0,10*ROW('Water Data'!I44)))),CONCATENATE("[",ROUND(OFFSET('Water Data'!$I$9,0,10*ROW('Water Data'!I44)),0),"]"),IF(AND(ISTEXT(OFFSET('Water Data'!$B$2,0,10*ROW('Water Data'!I44))),CJ50="",ISNUMBER(OFFSET('Water Data'!$I$9,0,10*ROW('Water Data'!I44)))),OFFSET('Water Data'!$I$9,0,10*ROW('Water Data'!I44)),NA())))</f>
        <v>#N/A</v>
      </c>
      <c r="V50" s="83" t="e">
        <f ca="true">+IF(AND(ISTEXT(OFFSET('Sanitation Data'!$B$2,0,10*ROW('Sanitation Data'!D44))),CK50="Yes"),100-OFFSET('Sanitation Data'!$D$4,0,10*ROW('Sanitation Data'!D44)),IF(AND(ISTEXT(OFFSET('Sanitation Data'!$B$2,0,10*ROW('Sanitation Data'!D44))),CK50="No",ISNUMBER(OFFSET('Sanitation Data'!$D$4,0,10*ROW('Sanitation Data'!D44)))),CONCATENATE("[",ROUND(100-OFFSET('Sanitation Data'!$D$4,0,10*ROW('Sanitation Data'!D44)),0),"]"),IF(AND(ISTEXT(OFFSET('Sanitation Data'!$B$2,0,10*ROW('Sanitation Data'!D44))),CK50="",ISNUMBER(OFFSET('Sanitation Data'!$D$4,0,10*ROW('Sanitation Data'!D44)))),100-OFFSET('Sanitation Data'!$D$4,0,10*ROW('Sanitation Data'!D44)),NA())))</f>
        <v>#N/A</v>
      </c>
      <c r="W50" s="83" t="e">
        <f ca="true">+IF(AND(ISTEXT(OFFSET('Sanitation Data'!$B$2,0,10*ROW('Sanitation Data'!D44))),CL50="Yes"),OFFSET('Sanitation Data'!$D$6,0,10*ROW('Sanitation Data'!D44)),IF(AND(ISTEXT(OFFSET('Sanitation Data'!$B$2,0,10*ROW('Sanitation Data'!D44))),CL50="No",ISNUMBER(OFFSET('Sanitation Data'!$D$6,0,10*ROW('Sanitation Data'!D44)))),CONCATENATE("[",ROUND(OFFSET('Sanitation Data'!$D$6,0,10*ROW('Sanitation Data'!D44)),0),"]"),IF(AND(ISTEXT(OFFSET('Sanitation Data'!$B$2,0,10*ROW('Sanitation Data'!D44))),CL50="",ISNUMBER(OFFSET('Sanitation Data'!$D$6,0,10*ROW('Sanitation Data'!D44)))),OFFSET('Sanitation Data'!$D$6,0,10*ROW('Sanitation Data'!D44)),NA())))</f>
        <v>#N/A</v>
      </c>
      <c r="X50" s="83" t="e">
        <f ca="true">+IF(AND(ISTEXT(OFFSET('Sanitation Data'!$B$2,0,10*ROW('Sanitation Data'!D44))),CM50="Yes"),OFFSET('Sanitation Data'!$D$10,0,10*ROW('Sanitation Data'!D44)),IF(AND(ISTEXT(OFFSET('Sanitation Data'!$B$2,0,10*ROW('Sanitation Data'!D44))),CM50="No",ISNUMBER(OFFSET('Sanitation Data'!$D$10,0,10*ROW('Sanitation Data'!D44)))),CONCATENATE("[",ROUND(OFFSET('Sanitation Data'!$D$10,0,10*ROW('Sanitation Data'!D44)),0),"]"),IF(AND(ISTEXT(OFFSET('Sanitation Data'!$B$2,0,10*ROW('Sanitation Data'!D44))),CM50="",ISNUMBER(OFFSET('Sanitation Data'!$D$10,0,10*ROW('Sanitation Data'!D44)))),OFFSET('Sanitation Data'!$D$10,0,10*ROW('Sanitation Data'!D44)),NA())))</f>
        <v>#N/A</v>
      </c>
      <c r="Y50" s="83" t="e">
        <f ca="true">+IF(AND(ISTEXT(OFFSET('Sanitation Data'!$B$2,0,10*ROW('Sanitation Data'!D44))),CN50="Yes"),OFFSET('Sanitation Data'!$D$11,0,10*ROW('Sanitation Data'!D44)),IF(AND(ISTEXT(OFFSET('Sanitation Data'!$B$2,0,10*ROW('Sanitation Data'!D44))),CN50="No",ISNUMBER(OFFSET('Sanitation Data'!$D$11,0,10*ROW('Sanitation Data'!D44)))),CONCATENATE("[",ROUND(OFFSET('Sanitation Data'!$D$11,0,10*ROW('Sanitation Data'!D44)),0),"]"),IF(AND(ISTEXT(OFFSET('Sanitation Data'!$B$2,0,10*ROW('Sanitation Data'!D44))),CN50="",ISNUMBER(OFFSET('Sanitation Data'!$D$11,0,10*ROW('Sanitation Data'!D44)))),OFFSET('Sanitation Data'!$D$11,0,10*ROW('Sanitation Data'!D44)),NA())))</f>
        <v>#N/A</v>
      </c>
      <c r="Z50" s="83" t="e">
        <f ca="true">+IF(AND(ISTEXT(OFFSET('Sanitation Data'!$B$2,0,10*ROW('Sanitation Data'!D44))),CO50="Yes"),OFFSET('Sanitation Data'!$D$12,0,10*ROW('Sanitation Data'!D44)),IF(AND(ISTEXT(OFFSET('Sanitation Data'!$B$2,0,10*ROW('Sanitation Data'!D44))),CO50="No",ISNUMBER(OFFSET('Sanitation Data'!$D$12,0,10*ROW('Sanitation Data'!D44)))),CONCATENATE("[",ROUND(OFFSET('Sanitation Data'!$D$12,0,10*ROW('Sanitation Data'!D44)),0),"]"),IF(AND(ISTEXT(OFFSET('Sanitation Data'!$B$2,0,10*ROW('Sanitation Data'!D44))),CO50="",ISNUMBER(OFFSET('Sanitation Data'!$D$12,0,10*ROW('Sanitation Data'!D44)))),OFFSET('Sanitation Data'!$D$12,0,10*ROW('Sanitation Data'!D44)),NA())))</f>
        <v>#N/A</v>
      </c>
      <c r="AA50" s="83" t="e">
        <f ca="true">+IF(AND(ISTEXT(OFFSET('Sanitation Data'!$B$2,0,10*ROW('Sanitation Data'!E44))),CP50="Yes"),100-OFFSET('Sanitation Data'!$E$4,0,10*ROW('Sanitation Data'!E44)),IF(AND(ISTEXT(OFFSET('Sanitation Data'!$B$2,0,10*ROW('Sanitation Data'!E44))),CP50="No",ISNUMBER(OFFSET('Sanitation Data'!$E$4,0,10*ROW('Sanitation Data'!E44)))),CONCATENATE("[",ROUND(100-OFFSET('Sanitation Data'!$E$4,0,10*ROW('Sanitation Data'!E44)),0),"]"),IF(AND(ISTEXT(OFFSET('Sanitation Data'!$B$2,0,10*ROW('Sanitation Data'!E44))),CP50="",ISNUMBER(OFFSET('Sanitation Data'!$E$4,0,10*ROW('Sanitation Data'!E44)))),100-OFFSET('Sanitation Data'!$E$4,0,10*ROW('Sanitation Data'!E44)),NA())))</f>
        <v>#N/A</v>
      </c>
      <c r="AB50" s="83" t="e">
        <f ca="true">+IF(AND(ISTEXT(OFFSET('Sanitation Data'!$B$2,0,10*ROW('Sanitation Data'!E44))),CQ50="Yes"),OFFSET('Sanitation Data'!$E$6,0,10*ROW('Sanitation Data'!H44)),IF(AND(ISTEXT(OFFSET('Sanitation Data'!$B$2,0,10*ROW('Sanitation Data'!E44))),CQ50="No",ISNUMBER(OFFSET('Sanitation Data'!$E$6,0,10*ROW('Sanitation Data'!E44)))),CONCATENATE("[",ROUND(OFFSET('Sanitation Data'!$E$6,0,10*ROW('Sanitation Data'!E44)),0),"]"),IF(AND(ISTEXT(OFFSET('Sanitation Data'!$B$2,0,10*ROW('Sanitation Data'!E44))),CQ50="",ISNUMBER(OFFSET('Sanitation Data'!$E$6,0,10*ROW('Sanitation Data'!E44)))),OFFSET('Sanitation Data'!$E$6,0,10*ROW('Sanitation Data'!E44)),NA())))</f>
        <v>#N/A</v>
      </c>
      <c r="AC50" s="83" t="e">
        <f ca="true">+IF(AND(ISTEXT(OFFSET('Sanitation Data'!$B$2,0,10*ROW('Sanitation Data'!E44))),CR50="Yes"),OFFSET('Sanitation Data'!$E$10,0,10*ROW('Sanitation Data'!E44)),IF(AND(ISTEXT(OFFSET('Sanitation Data'!$B$2,0,10*ROW('Sanitation Data'!E44))),CR50="No",ISNUMBER(OFFSET('Sanitation Data'!$E$10,0,10*ROW('Sanitation Data'!E44)))),CONCATENATE("[",ROUND(OFFSET('Sanitation Data'!$E$10,0,10*ROW('Sanitation Data'!E44)),0),"]"),IF(AND(ISTEXT(OFFSET('Sanitation Data'!$B$2,0,10*ROW('Sanitation Data'!E44))),CR50="",ISNUMBER(OFFSET('Sanitation Data'!$E$10,0,10*ROW('Sanitation Data'!E44)))),OFFSET('Sanitation Data'!$E$10,0,10*ROW('Sanitation Data'!E44)),NA())))</f>
        <v>#N/A</v>
      </c>
      <c r="AD50" s="83" t="e">
        <f ca="true">+IF(AND(ISTEXT(OFFSET('Sanitation Data'!$B$2,0,10*ROW('Sanitation Data'!E44))),CS50="Yes"),OFFSET('Sanitation Data'!$E$11,0,10*ROW('Sanitation Data'!E44)),IF(AND(ISTEXT(OFFSET('Sanitation Data'!$B$2,0,10*ROW('Sanitation Data'!E44))),CS50="No",ISNUMBER(OFFSET('Sanitation Data'!$E$11,0,10*ROW('Sanitation Data'!E44)))),CONCATENATE("[",ROUND(OFFSET('Sanitation Data'!$E$11,0,10*ROW('Sanitation Data'!E44)),0),"]"),IF(AND(ISTEXT(OFFSET('Sanitation Data'!$B$2,0,10*ROW('Sanitation Data'!E44))),CS50="",ISNUMBER(OFFSET('Sanitation Data'!$E$11,0,10*ROW('Sanitation Data'!E44)))),OFFSET('Sanitation Data'!$E$11,0,10*ROW('Sanitation Data'!E44)),NA())))</f>
        <v>#N/A</v>
      </c>
      <c r="AE50" s="83" t="e">
        <f ca="true">+IF(AND(ISTEXT(OFFSET('Sanitation Data'!$B$2,0,10*ROW('Sanitation Data'!E44))),CT50="Yes"),OFFSET('Sanitation Data'!$E$12,0,10*ROW('Sanitation Data'!E44)),IF(AND(ISTEXT(OFFSET('Sanitation Data'!$B$2,0,10*ROW('Sanitation Data'!E44))),CT50="No",ISNUMBER(OFFSET('Sanitation Data'!$E$12,0,10*ROW('Sanitation Data'!E44)))),CONCATENATE("[",ROUND(OFFSET('Sanitation Data'!$E$12,0,10*ROW('Sanitation Data'!E44)),0),"]"),IF(AND(ISTEXT(OFFSET('Sanitation Data'!$B$2,0,10*ROW('Sanitation Data'!E44))),CT50="",ISNUMBER(OFFSET('Sanitation Data'!$E$12,0,10*ROW('Sanitation Data'!E44)))),OFFSET('Sanitation Data'!$E$12,0,10*ROW('Sanitation Data'!E44)),NA())))</f>
        <v>#N/A</v>
      </c>
      <c r="AF50" s="83" t="e">
        <f ca="true">+IF(AND(ISTEXT(OFFSET('Sanitation Data'!$B$2,0,10*ROW('Sanitation Data'!F44))),CU50="Yes"),100-OFFSET('Sanitation Data'!$F$4,0,10*ROW('Sanitation Data'!F44)),IF(AND(ISTEXT(OFFSET('Sanitation Data'!$B$2,0,10*ROW('Sanitation Data'!F44))),CU50="No",ISNUMBER(OFFSET('Sanitation Data'!$F$4,0,10*ROW('Sanitation Data'!F44)))),CONCATENATE("[",ROUND(100-OFFSET('Sanitation Data'!$F$4,0,10*ROW('Sanitation Data'!F44)),0),"]"),IF(AND(ISTEXT(OFFSET('Sanitation Data'!$B$2,0,10*ROW('Sanitation Data'!F44))),CU50="",ISNUMBER(OFFSET('Sanitation Data'!$F$4,0,10*ROW('Sanitation Data'!F44)))),100-OFFSET('Sanitation Data'!$F$4,0,10*ROW('Sanitation Data'!F44)),NA())))</f>
        <v>#N/A</v>
      </c>
      <c r="AG50" s="83" t="e">
        <f ca="true">+IF(AND(ISTEXT(OFFSET('Sanitation Data'!$B$2,0,10*ROW('Sanitation Data'!F44))),CV50="Yes"),OFFSET('Sanitation Data'!$F$6,0,10*ROW('Sanitation Data'!F44)),IF(AND(ISTEXT(OFFSET('Sanitation Data'!$B$2,0,10*ROW('Sanitation Data'!F44))),CV50="No",ISNUMBER(OFFSET('Sanitation Data'!$F$6,0,10*ROW('Sanitation Data'!F44)))),CONCATENATE("[",ROUND(OFFSET('Sanitation Data'!$F$6,0,10*ROW('Sanitation Data'!F44)),0),"]"),IF(AND(ISTEXT(OFFSET('Sanitation Data'!$B$2,0,10*ROW('Sanitation Data'!F44))),CV50="",ISNUMBER(OFFSET('Sanitation Data'!$F$6,0,10*ROW('Sanitation Data'!F44)))),OFFSET('Sanitation Data'!$F$6,0,10*ROW('Sanitation Data'!F44)),NA())))</f>
        <v>#N/A</v>
      </c>
      <c r="AH50" s="83" t="e">
        <f ca="true">+IF(AND(ISTEXT(OFFSET('Sanitation Data'!$B$2,0,10*ROW('Sanitation Data'!F44))),CW50="Yes"),OFFSET('Sanitation Data'!$F$10,0,10*ROW('Sanitation Data'!F44)),IF(AND(ISTEXT(OFFSET('Sanitation Data'!$B$2,0,10*ROW('Sanitation Data'!F44))),CW50="No",ISNUMBER(OFFSET('Sanitation Data'!$F$10,0,10*ROW('Sanitation Data'!F44)))),CONCATENATE("[",ROUND(OFFSET('Sanitation Data'!$F$10,0,10*ROW('Sanitation Data'!F44)),0),"]"),IF(AND(ISTEXT(OFFSET('Sanitation Data'!$B$2,0,10*ROW('Sanitation Data'!F44))),CW50="",ISNUMBER(OFFSET('Sanitation Data'!$F$10,0,10*ROW('Sanitation Data'!F44)))),OFFSET('Sanitation Data'!$F$10,0,10*ROW('Sanitation Data'!F44)),NA())))</f>
        <v>#N/A</v>
      </c>
      <c r="AI50" s="83" t="e">
        <f ca="true">+IF(AND(ISTEXT(OFFSET('Sanitation Data'!$B$2,0,10*ROW('Sanitation Data'!F44))),CX50="Yes"),OFFSET('Sanitation Data'!$F$11,0,10*ROW('Sanitation Data'!F44)),IF(AND(ISTEXT(OFFSET('Sanitation Data'!$B$2,0,10*ROW('Sanitation Data'!F44))),CX50="No",ISNUMBER(OFFSET('Sanitation Data'!$F$11,0,10*ROW('Sanitation Data'!F44)))),CONCATENATE("[",ROUND(OFFSET('Sanitation Data'!$F$11,0,10*ROW('Sanitation Data'!F44)),0),"]"),IF(AND(ISTEXT(OFFSET('Sanitation Data'!$B$2,0,10*ROW('Sanitation Data'!F44))),CX50="",ISNUMBER(OFFSET('Sanitation Data'!$F$11,0,10*ROW('Sanitation Data'!F44)))),OFFSET('Sanitation Data'!$F$11,0,10*ROW('Sanitation Data'!F44)),NA())))</f>
        <v>#N/A</v>
      </c>
      <c r="AJ50" s="83" t="e">
        <f ca="true">+IF(AND(ISTEXT(OFFSET('Sanitation Data'!$B$2,0,10*ROW('Sanitation Data'!F44))),CY50="Yes"),OFFSET('Sanitation Data'!$F$12,0,10*ROW('Sanitation Data'!F44)),IF(AND(ISTEXT(OFFSET('Sanitation Data'!$B$2,0,10*ROW('Sanitation Data'!F44))),CY50="No",ISNUMBER(OFFSET('Sanitation Data'!$F$12,0,10*ROW('Sanitation Data'!F44)))),CONCATENATE("[",ROUND(OFFSET('Sanitation Data'!$F$12,0,10*ROW('Sanitation Data'!F44)),0),"]"),IF(AND(ISTEXT(OFFSET('Sanitation Data'!$B$2,0,10*ROW('Sanitation Data'!F44))),CY50="",ISNUMBER(OFFSET('Sanitation Data'!$F$12,0,10*ROW('Sanitation Data'!F44)))),OFFSET('Sanitation Data'!$F$12,0,10*ROW('Sanitation Data'!F44)),NA())))</f>
        <v>#N/A</v>
      </c>
      <c r="AK50" s="83" t="e">
        <f ca="true">+IF(AND(ISTEXT(OFFSET('Sanitation Data'!$B$2,0,10*ROW('Sanitation Data'!G44))),CZ50="Yes"),100-OFFSET('Sanitation Data'!$G$4,0,10*ROW('Sanitation Data'!G44)),IF(AND(ISTEXT(OFFSET('Sanitation Data'!$B$2,0,10*ROW('Sanitation Data'!G44))),CZ50="No",ISNUMBER(OFFSET('Sanitation Data'!$G$4,0,10*ROW('Sanitation Data'!G44)))),CONCATENATE("[",ROUND(100-OFFSET('Sanitation Data'!$G$4,0,10*ROW('Sanitation Data'!G44)),0),"]"),IF(AND(ISTEXT(OFFSET('Sanitation Data'!$B$2,0,10*ROW('Sanitation Data'!G44))),CZ50="",ISNUMBER(OFFSET('Sanitation Data'!$G$4,0,10*ROW('Sanitation Data'!G44)))),100-OFFSET('Sanitation Data'!$G$4,0,10*ROW('Sanitation Data'!G44)),NA())))</f>
        <v>#N/A</v>
      </c>
      <c r="AL50" s="83" t="e">
        <f ca="true">+IF(AND(ISTEXT(OFFSET('Sanitation Data'!$B$2,0,10*ROW('Sanitation Data'!G44))),DA50="Yes"),OFFSET('Sanitation Data'!$G$6,0,10*ROW('Sanitation Data'!G44)),IF(AND(ISTEXT(OFFSET('Sanitation Data'!$B$2,0,10*ROW('Sanitation Data'!G44))),DA50="No",ISNUMBER(OFFSET('Sanitation Data'!$G$6,0,10*ROW('Sanitation Data'!G44)))),CONCATENATE("[",ROUND(OFFSET('Sanitation Data'!$G$6,0,10*ROW('Sanitation Data'!G44)),0),"]"),IF(AND(ISTEXT(OFFSET('Sanitation Data'!$B$2,0,10*ROW('Sanitation Data'!G44))),DA50="",ISNUMBER(OFFSET('Sanitation Data'!$G$6,0,10*ROW('Sanitation Data'!G44)))),OFFSET('Sanitation Data'!$G$6,0,10*ROW('Sanitation Data'!G44)),NA())))</f>
        <v>#N/A</v>
      </c>
      <c r="AM50" s="83" t="e">
        <f ca="true">+IF(AND(ISTEXT(OFFSET('Sanitation Data'!$B$2,0,10*ROW('Sanitation Data'!G44))),DB50="Yes"),OFFSET('Sanitation Data'!$G$10,0,10*ROW('Sanitation Data'!G44)),IF(AND(ISTEXT(OFFSET('Sanitation Data'!$B$2,0,10*ROW('Sanitation Data'!G44))),DB50="No",ISNUMBER(OFFSET('Sanitation Data'!$G$10,0,10*ROW('Sanitation Data'!G44)))),CONCATENATE("[",ROUND(OFFSET('Sanitation Data'!$G$10,0,10*ROW('Sanitation Data'!G44)),0),"]"),IF(AND(ISTEXT(OFFSET('Sanitation Data'!$B$2,0,10*ROW('Sanitation Data'!G44))),DB50="",ISNUMBER(OFFSET('Sanitation Data'!$G$10,0,10*ROW('Sanitation Data'!G44)))),OFFSET('Sanitation Data'!$G$10,0,10*ROW('Sanitation Data'!G44)),NA())))</f>
        <v>#N/A</v>
      </c>
      <c r="AN50" s="83" t="e">
        <f ca="true">+IF(AND(ISTEXT(OFFSET('Sanitation Data'!$B$2,0,10*ROW('Sanitation Data'!G44))),DC50="Yes"),OFFSET('Sanitation Data'!$G$11,0,10*ROW('Sanitation Data'!G44)),IF(AND(ISTEXT(OFFSET('Sanitation Data'!$B$2,0,10*ROW('Sanitation Data'!G44))),DC50="No",ISNUMBER(OFFSET('Sanitation Data'!$G$11,0,10*ROW('Sanitation Data'!G44)))),CONCATENATE("[",ROUND(OFFSET('Sanitation Data'!$G$11,0,10*ROW('Sanitation Data'!G44)),0),"]"),IF(AND(ISTEXT(OFFSET('Sanitation Data'!$B$2,0,10*ROW('Sanitation Data'!G44))),DC50="",ISNUMBER(OFFSET('Sanitation Data'!$G$11,0,10*ROW('Sanitation Data'!G44)))),OFFSET('Sanitation Data'!$G$11,0,10*ROW('Sanitation Data'!G44)),NA())))</f>
        <v>#N/A</v>
      </c>
      <c r="AO50" s="83" t="e">
        <f ca="true">+IF(AND(ISTEXT(OFFSET('Sanitation Data'!$B$2,0,10*ROW('Sanitation Data'!G44))),DD50="Yes"),OFFSET('Sanitation Data'!$G$12,0,10*ROW('Sanitation Data'!G44)),IF(AND(ISTEXT(OFFSET('Sanitation Data'!$B$2,0,10*ROW('Sanitation Data'!G44))),DD50="No",ISNUMBER(OFFSET('Sanitation Data'!$G$12,0,10*ROW('Sanitation Data'!G44)))),CONCATENATE("[",ROUND(OFFSET('Sanitation Data'!$G$12,0,10*ROW('Sanitation Data'!G44)),0),"]"),IF(AND(ISTEXT(OFFSET('Sanitation Data'!$B$2,0,10*ROW('Sanitation Data'!G44))),DD50="",ISNUMBER(OFFSET('Sanitation Data'!$G$12,0,10*ROW('Sanitation Data'!G44)))),OFFSET('Sanitation Data'!$G$12,0,10*ROW('Sanitation Data'!G44)),NA())))</f>
        <v>#N/A</v>
      </c>
      <c r="AP50" s="83" t="e">
        <f ca="true">+IF(AND(ISTEXT(OFFSET('Sanitation Data'!$B$2,0,10*ROW('Sanitation Data'!H44))),DE50="Yes"),100-OFFSET('Sanitation Data'!$H$4,0,10*ROW('Sanitation Data'!H44)),IF(AND(ISTEXT(OFFSET('Sanitation Data'!$B$2,0,10*ROW('Sanitation Data'!H44))),DE50="No",ISNUMBER(OFFSET('Sanitation Data'!$H$4,0,10*ROW('Sanitation Data'!H44)))),CONCATENATE("[",ROUND(100-OFFSET('Sanitation Data'!$H$4,0,10*ROW('Sanitation Data'!H44)),0),"]"),IF(AND(ISTEXT(OFFSET('Sanitation Data'!$B$2,0,10*ROW('Sanitation Data'!H44))),DE50="",ISNUMBER(OFFSET('Sanitation Data'!$H$4,0,10*ROW('Sanitation Data'!H44)))),100-OFFSET('Sanitation Data'!$H$4,0,10*ROW('Sanitation Data'!H44)),NA())))</f>
        <v>#N/A</v>
      </c>
      <c r="AQ50" s="83" t="e">
        <f ca="true">+IF(AND(ISTEXT(OFFSET('Sanitation Data'!$B$2,0,10*ROW('Sanitation Data'!H44))),DF50="Yes"),OFFSET('Sanitation Data'!$H$6,0,10*ROW('Sanitation Data'!H44)),IF(AND(ISTEXT(OFFSET('Sanitation Data'!$B$2,0,10*ROW('Sanitation Data'!H44))),DF50="No",ISNUMBER(OFFSET('Sanitation Data'!$H$6,0,10*ROW('Sanitation Data'!H44)))),CONCATENATE("[",ROUND(OFFSET('Sanitation Data'!$H$6,0,10*ROW('Sanitation Data'!H44)),0),"]"),IF(AND(ISTEXT(OFFSET('Sanitation Data'!$B$2,0,10*ROW('Sanitation Data'!H44))),DF50="",ISNUMBER(OFFSET('Sanitation Data'!$H$6,0,10*ROW('Sanitation Data'!H44)))),OFFSET('Sanitation Data'!$H$6,0,10*ROW('Sanitation Data'!H44)),NA())))</f>
        <v>#N/A</v>
      </c>
      <c r="AR50" s="83" t="e">
        <f ca="true">+IF(AND(ISTEXT(OFFSET('Sanitation Data'!$B$2,0,10*ROW('Sanitation Data'!H44))),DG50="Yes"),OFFSET('Sanitation Data'!$H$10,0,10*ROW('Sanitation Data'!H44)),IF(AND(ISTEXT(OFFSET('Sanitation Data'!$B$2,0,10*ROW('Sanitation Data'!H44))),DG50="No",ISNUMBER(OFFSET('Sanitation Data'!$H$10,0,10*ROW('Sanitation Data'!H44)))),CONCATENATE("[",ROUND(OFFSET('Sanitation Data'!$H$10,0,10*ROW('Sanitation Data'!H44)),0),"]"),IF(AND(ISTEXT(OFFSET('Sanitation Data'!$B$2,0,10*ROW('Sanitation Data'!H44))),DG50="",ISNUMBER(OFFSET('Sanitation Data'!$H$10,0,10*ROW('Sanitation Data'!H44)))),OFFSET('Sanitation Data'!$H$10,0,10*ROW('Sanitation Data'!H44)),NA())))</f>
        <v>#N/A</v>
      </c>
      <c r="AS50" s="83" t="e">
        <f ca="true">+IF(AND(ISTEXT(OFFSET('Sanitation Data'!$B$2,0,10*ROW('Sanitation Data'!H44))),DH50="Yes"),OFFSET('Sanitation Data'!$H$11,0,10*ROW('Sanitation Data'!H44)),IF(AND(ISTEXT(OFFSET('Sanitation Data'!$B$2,0,10*ROW('Sanitation Data'!H44))),DH50="No",ISNUMBER(OFFSET('Sanitation Data'!$H$11,0,10*ROW('Sanitation Data'!H44)))),CONCATENATE("[",ROUND(OFFSET('Sanitation Data'!$H$11,0,10*ROW('Sanitation Data'!H44)),0),"]"),IF(AND(ISTEXT(OFFSET('Sanitation Data'!$B$2,0,10*ROW('Sanitation Data'!H44))),DH50="",ISNUMBER(OFFSET('Sanitation Data'!$H$11,0,10*ROW('Sanitation Data'!H44)))),OFFSET('Sanitation Data'!$H$11,0,10*ROW('Sanitation Data'!H44)),NA())))</f>
        <v>#N/A</v>
      </c>
      <c r="AT50" s="83" t="e">
        <f ca="true">+IF(AND(ISTEXT(OFFSET('Sanitation Data'!$B$2,0,10*ROW('Sanitation Data'!H44))),DI50="Yes"),OFFSET('Sanitation Data'!$H$12,0,10*ROW('Sanitation Data'!H44)),IF(AND(ISTEXT(OFFSET('Sanitation Data'!$B$2,0,10*ROW('Sanitation Data'!H44))),DI50="No",ISNUMBER(OFFSET('Sanitation Data'!$H$12,0,10*ROW('Sanitation Data'!H44)))),CONCATENATE("[",ROUND(OFFSET('Sanitation Data'!$H$12,0,10*ROW('Sanitation Data'!H44)),0),"]"),IF(AND(ISTEXT(OFFSET('Sanitation Data'!$B$2,0,10*ROW('Sanitation Data'!H44))),DI50="",ISNUMBER(OFFSET('Sanitation Data'!$H$12,0,10*ROW('Sanitation Data'!H44)))),OFFSET('Sanitation Data'!$H$12,0,10*ROW('Sanitation Data'!H44)),NA())))</f>
        <v>#N/A</v>
      </c>
      <c r="AU50" s="83" t="e">
        <f ca="true">+IF(AND(ISTEXT(OFFSET('Sanitation Data'!$B$2,0,10*ROW('Sanitation Data'!I44))),DJ50="Yes"),100-OFFSET('Sanitation Data'!$I$4,0,10*ROW('Sanitation Data'!I44)),IF(AND(ISTEXT(OFFSET('Sanitation Data'!$B$2,0,10*ROW('Sanitation Data'!I44))),DJ50="No",ISNUMBER(OFFSET('Sanitation Data'!$I$4,0,10*ROW('Sanitation Data'!I44)))),CONCATENATE("[",ROUND(100-OFFSET('Sanitation Data'!$I$4,0,10*ROW('Sanitation Data'!I44)),0),"]"),IF(AND(ISTEXT(OFFSET('Sanitation Data'!$B$2,0,10*ROW('Sanitation Data'!I44))),DJ50="",ISNUMBER(OFFSET('Sanitation Data'!$I$4,0,10*ROW('Sanitation Data'!I44)))),100-OFFSET('Sanitation Data'!$I$4,0,10*ROW('Sanitation Data'!I44)),NA())))</f>
        <v>#N/A</v>
      </c>
      <c r="AV50" s="83" t="e">
        <f ca="true">+IF(AND(ISTEXT(OFFSET('Sanitation Data'!$B$2,0,10*ROW('Sanitation Data'!I44))),DK50="Yes"),OFFSET('Sanitation Data'!$I$6,0,10*ROW('Sanitation Data'!I44)),IF(AND(ISTEXT(OFFSET('Sanitation Data'!$B$2,0,10*ROW('Sanitation Data'!I44))),DK50="No",ISNUMBER(OFFSET('Sanitation Data'!$I$6,0,10*ROW('Sanitation Data'!I44)))),CONCATENATE("[",ROUND(OFFSET('Sanitation Data'!$I$6,0,10*ROW('Sanitation Data'!I44)),0),"]"),IF(AND(ISTEXT(OFFSET('Sanitation Data'!$B$2,0,10*ROW('Sanitation Data'!I44))),DK50="",ISNUMBER(OFFSET('Sanitation Data'!$I$6,0,10*ROW('Sanitation Data'!I44)))),OFFSET('Sanitation Data'!$I$6,0,10*ROW('Sanitation Data'!I44)),NA())))</f>
        <v>#N/A</v>
      </c>
      <c r="AW50" s="83" t="e">
        <f ca="true">+IF(AND(ISTEXT(OFFSET('Sanitation Data'!$B$2,0,10*ROW('Sanitation Data'!I44))),DL50="Yes"),OFFSET('Sanitation Data'!$I$10,0,10*ROW('Sanitation Data'!I44)),IF(AND(ISTEXT(OFFSET('Sanitation Data'!$B$2,0,10*ROW('Sanitation Data'!I44))),DL50="No",ISNUMBER(OFFSET('Sanitation Data'!$I$10,0,10*ROW('Sanitation Data'!I44)))),CONCATENATE("[",ROUND(OFFSET('Sanitation Data'!$I$10,0,10*ROW('Sanitation Data'!I44)),0),"]"),IF(AND(ISTEXT(OFFSET('Sanitation Data'!$B$2,0,10*ROW('Sanitation Data'!I44))),DL50="",ISNUMBER(OFFSET('Sanitation Data'!$I$10,0,10*ROW('Sanitation Data'!I44)))),OFFSET('Sanitation Data'!$I$10,0,10*ROW('Sanitation Data'!I44)),NA())))</f>
        <v>#N/A</v>
      </c>
      <c r="AX50" s="83" t="e">
        <f ca="true">+IF(AND(ISTEXT(OFFSET('Sanitation Data'!$B$2,0,10*ROW('Sanitation Data'!I44))),DM50="Yes"),OFFSET('Sanitation Data'!$I$11,0,10*ROW('Sanitation Data'!I44)),IF(AND(ISTEXT(OFFSET('Sanitation Data'!$B$2,0,10*ROW('Sanitation Data'!I44))),DM50="No",ISNUMBER(OFFSET('Sanitation Data'!$I$11,0,10*ROW('Sanitation Data'!I44)))),CONCATENATE("[",ROUND(OFFSET('Sanitation Data'!$I$11,0,10*ROW('Sanitation Data'!I44)),0),"]"),IF(AND(ISTEXT(OFFSET('Sanitation Data'!$B$2,0,10*ROW('Sanitation Data'!I44))),DM50="",ISNUMBER(OFFSET('Sanitation Data'!$I$11,0,10*ROW('Sanitation Data'!I44)))),OFFSET('Sanitation Data'!$I$11,0,10*ROW('Sanitation Data'!I44)),NA())))</f>
        <v>#N/A</v>
      </c>
      <c r="AY50" s="83" t="e">
        <f ca="true">+IF(AND(ISTEXT(OFFSET('Sanitation Data'!$B$2,0,10*ROW('Sanitation Data'!I44))),DN50="Yes"),OFFSET('Sanitation Data'!$I$12,0,10*ROW('Sanitation Data'!I44)),IF(AND(ISTEXT(OFFSET('Sanitation Data'!$B$2,0,10*ROW('Sanitation Data'!I44))),DN50="No",ISNUMBER(OFFSET('Sanitation Data'!$I$12,0,10*ROW('Sanitation Data'!I44)))),CONCATENATE("[",ROUND(OFFSET('Sanitation Data'!$I$12,0,10*ROW('Sanitation Data'!I44)),0),"]"),IF(AND(ISTEXT(OFFSET('Sanitation Data'!$B$2,0,10*ROW('Sanitation Data'!I44))),DN50="",ISNUMBER(OFFSET('Sanitation Data'!$I$12,0,10*ROW('Sanitation Data'!I44)))),OFFSET('Sanitation Data'!$I$12,0,10*ROW('Sanitation Data'!I44)),NA())))</f>
        <v>#N/A</v>
      </c>
      <c r="AZ50" s="84" t="e">
        <f ca="true">+IF(AND(ISTEXT(OFFSET('Hygiene Data'!$B$2,0,10*ROW('Hygiene Data'!D44))),DO50="Yes"),OFFSET('Hygiene Data'!$D$5,0,10*ROW('Hygiene Data'!D44)),IF(AND(ISTEXT(OFFSET('Hygiene Data'!$B$2,0,10*ROW('Hygiene Data'!D44))),DO50="No",ISNUMBER(OFFSET('Hygiene Data'!$D$5,0,10*ROW('Hygiene Data'!D44)))),CONCATENATE("[",ROUND(OFFSET('Hygiene Data'!$D$5,0,10*ROW('Hygiene Data'!D44)),0),"]"),IF(AND(ISTEXT(OFFSET('Hygiene Data'!$B$2,0,10*ROW('Hygiene Data'!D44))),DO50="",ISNUMBER(OFFSET('Hygiene Data'!$D$5,0,10*ROW('Hygiene Data'!D44)))),OFFSET('Hygiene Data'!$D$5,0,10*ROW('Hygiene Data'!D44)),NA())))</f>
        <v>#N/A</v>
      </c>
      <c r="BA50" s="84" t="e">
        <f ca="true">+IF(AND(ISTEXT(OFFSET('Hygiene Data'!$B$2,0,10*ROW('Hygiene Data'!D44))),DP50="Yes"),OFFSET('Hygiene Data'!$D$7,0,10*ROW('Hygiene Data'!D44)),IF(AND(ISTEXT(OFFSET('Hygiene Data'!$B$2,0,10*ROW('Hygiene Data'!D44))),DP50="No",ISNUMBER(OFFSET('Hygiene Data'!$D$7,0,10*ROW('Hygiene Data'!D44)))),CONCATENATE("[",ROUND(OFFSET('Hygiene Data'!$D$7,0,10*ROW('Hygiene Data'!D44)),0),"]"),IF(AND(ISTEXT(OFFSET('Hygiene Data'!$B$2,0,10*ROW('Hygiene Data'!D44))),DP50="",ISNUMBER(OFFSET('Hygiene Data'!$D$7,0,10*ROW('Hygiene Data'!D44)))),OFFSET('Hygiene Data'!$D$7,0,10*ROW('Hygiene Data'!D44)),NA())))</f>
        <v>#N/A</v>
      </c>
      <c r="BB50" s="84" t="e">
        <f ca="true">+IF(AND(ISTEXT(OFFSET('Hygiene Data'!$B$2,0,10*ROW('Hygiene Data'!D44))),DQ50="Yes"),OFFSET('Hygiene Data'!$D$9,0,10*ROW('Hygiene Data'!D44)),IF(AND(ISTEXT(OFFSET('Hygiene Data'!$B$2,0,10*ROW('Hygiene Data'!D44))),DQ50="No",ISNUMBER(OFFSET('Hygiene Data'!$D$9,0,10*ROW('Hygiene Data'!D44)))),CONCATENATE("[",ROUND(OFFSET('Hygiene Data'!$D$9,0,10*ROW('Hygiene Data'!D44)),0),"]"),IF(AND(ISTEXT(OFFSET('Hygiene Data'!$B$2,0,10*ROW('Hygiene Data'!D44))),DQ50="",ISNUMBER(OFFSET('Hygiene Data'!$D$9,0,10*ROW('Hygiene Data'!D44)))),OFFSET('Hygiene Data'!$D$9,0,10*ROW('Hygiene Data'!D44)),NA())))</f>
        <v>#N/A</v>
      </c>
      <c r="BC50" s="84" t="e">
        <f ca="true">+IF(AND(ISTEXT(OFFSET('Hygiene Data'!$B$2,0,10*ROW('Hygiene Data'!E44))),DR50="Yes"),OFFSET('Hygiene Data'!$E$5,0,10*ROW('Hygiene Data'!E44)),IF(AND(ISTEXT(OFFSET('Hygiene Data'!$B$2,0,10*ROW('Hygiene Data'!E44))),DR50="No",ISNUMBER(OFFSET('Hygiene Data'!$E$5,0,10*ROW('Hygiene Data'!E44)))),CONCATENATE("[",ROUND(OFFSET('Hygiene Data'!$E$5,0,10*ROW('Hygiene Data'!E44)),0),"]"),IF(AND(ISTEXT(OFFSET('Hygiene Data'!$B$2,0,10*ROW('Hygiene Data'!E44))),DR50="",ISNUMBER(OFFSET('Hygiene Data'!$E$5,0,10*ROW('Hygiene Data'!E44)))),OFFSET('Hygiene Data'!$E$5,0,10*ROW('Hygiene Data'!E44)),NA())))</f>
        <v>#N/A</v>
      </c>
      <c r="BD50" s="84" t="e">
        <f ca="true">+IF(AND(ISTEXT(OFFSET('Hygiene Data'!$B$2,0,10*ROW('Hygiene Data'!E44))),DS50="Yes"),OFFSET('Hygiene Data'!$E$7,0,10*ROW('Hygiene Data'!E44)),IF(AND(ISTEXT(OFFSET('Hygiene Data'!$B$2,0,10*ROW('Hygiene Data'!E44))),DS50="No",ISNUMBER(OFFSET('Hygiene Data'!$E$7,0,10*ROW('Hygiene Data'!E44)))),CONCATENATE("[",ROUND(OFFSET('Hygiene Data'!$E$7,0,10*ROW('Hygiene Data'!E44)),0),"]"),IF(AND(ISTEXT(OFFSET('Hygiene Data'!$B$2,0,10*ROW('Hygiene Data'!E44))),DS50="",ISNUMBER(OFFSET('Hygiene Data'!$E$7,0,10*ROW('Hygiene Data'!E44)))),OFFSET('Hygiene Data'!$E$7,0,10*ROW('Hygiene Data'!E44)),NA())))</f>
        <v>#N/A</v>
      </c>
      <c r="BE50" s="84" t="e">
        <f ca="true">+IF(AND(ISTEXT(OFFSET('Hygiene Data'!$B$2,0,10*ROW('Hygiene Data'!E44))),DT50="Yes"),OFFSET('Hygiene Data'!$E$9,0,10*ROW('Hygiene Data'!E44)),IF(AND(ISTEXT(OFFSET('Hygiene Data'!$B$2,0,10*ROW('Hygiene Data'!E44))),DT50="No",ISNUMBER(OFFSET('Hygiene Data'!$E$9,0,10*ROW('Hygiene Data'!E44)))),CONCATENATE("[",ROUND(OFFSET('Hygiene Data'!$E$9,0,10*ROW('Hygiene Data'!E44)),0),"]"),IF(AND(ISTEXT(OFFSET('Hygiene Data'!$B$2,0,10*ROW('Hygiene Data'!E44))),DT50="",ISNUMBER(OFFSET('Hygiene Data'!$E$9,0,10*ROW('Hygiene Data'!E44)))),OFFSET('Hygiene Data'!$E$9,0,10*ROW('Hygiene Data'!E44)),NA())))</f>
        <v>#N/A</v>
      </c>
      <c r="BF50" s="84" t="e">
        <f ca="true">+IF(AND(ISTEXT(OFFSET('Hygiene Data'!$B$2,0,10*ROW('Hygiene Data'!F44))),DU50="Yes"),OFFSET('Hygiene Data'!$F$5,0,10*ROW('Hygiene Data'!F44)),IF(AND(ISTEXT(OFFSET('Hygiene Data'!$B$2,0,10*ROW('Hygiene Data'!F44))),DU50="No",ISNUMBER(OFFSET('Hygiene Data'!$F$5,0,10*ROW('Hygiene Data'!F44)))),CONCATENATE("[",ROUND(OFFSET('Hygiene Data'!$F$5,0,10*ROW('Hygiene Data'!F44)),0),"]"),IF(AND(ISTEXT(OFFSET('Hygiene Data'!$B$2,0,10*ROW('Hygiene Data'!F44))),DU50="",ISNUMBER(OFFSET('Hygiene Data'!$F$5,0,10*ROW('Hygiene Data'!F44)))),OFFSET('Hygiene Data'!$F$5,0,10*ROW('Hygiene Data'!F44)),NA())))</f>
        <v>#N/A</v>
      </c>
      <c r="BG50" s="84" t="e">
        <f ca="true">+IF(AND(ISTEXT(OFFSET('Hygiene Data'!$B$2,0,10*ROW('Hygiene Data'!F44))),DV50="Yes"),OFFSET('Hygiene Data'!$F$7,0,10*ROW('Hygiene Data'!F44)),IF(AND(ISTEXT(OFFSET('Hygiene Data'!$B$2,0,10*ROW('Hygiene Data'!F44))),DV50="No",ISNUMBER(OFFSET('Hygiene Data'!$F$7,0,10*ROW('Hygiene Data'!F44)))),CONCATENATE("[",ROUND(OFFSET('Hygiene Data'!$F$7,0,10*ROW('Hygiene Data'!F44)),0),"]"),IF(AND(ISTEXT(OFFSET('Hygiene Data'!$B$2,0,10*ROW('Hygiene Data'!F44))),DV50="",ISNUMBER(OFFSET('Hygiene Data'!$F$7,0,10*ROW('Hygiene Data'!F44)))),OFFSET('Hygiene Data'!$F$7,0,10*ROW('Hygiene Data'!F44)),NA())))</f>
        <v>#N/A</v>
      </c>
      <c r="BH50" s="84" t="e">
        <f ca="true">+IF(AND(ISTEXT(OFFSET('Hygiene Data'!$B$2,0,10*ROW('Hygiene Data'!F44))),DW50="Yes"),OFFSET('Hygiene Data'!$F$9,0,10*ROW('Hygiene Data'!F44)),IF(AND(ISTEXT(OFFSET('Hygiene Data'!$B$2,0,10*ROW('Hygiene Data'!F44))),DW50="No",ISNUMBER(OFFSET('Hygiene Data'!$F$9,0,10*ROW('Hygiene Data'!F44)))),CONCATENATE("[",ROUND(OFFSET('Hygiene Data'!$F$9,0,10*ROW('Hygiene Data'!F44)),0),"]"),IF(AND(ISTEXT(OFFSET('Hygiene Data'!$B$2,0,10*ROW('Hygiene Data'!F44))),DW50="",ISNUMBER(OFFSET('Hygiene Data'!$F$9,0,10*ROW('Hygiene Data'!F44)))),OFFSET('Hygiene Data'!$F$9,0,10*ROW('Hygiene Data'!F44)),NA())))</f>
        <v>#N/A</v>
      </c>
      <c r="BI50" s="84" t="e">
        <f ca="true">+IF(AND(ISTEXT(OFFSET('Hygiene Data'!$B$2,0,10*ROW('Hygiene Data'!G44))),DX50="Yes"),OFFSET('Hygiene Data'!$G$5,0,10*ROW('Hygiene Data'!G44)),IF(AND(ISTEXT(OFFSET('Hygiene Data'!$B$2,0,10*ROW('Hygiene Data'!G44))),DX50="No",ISNUMBER(OFFSET('Hygiene Data'!$G$5,0,10*ROW('Hygiene Data'!G44)))),CONCATENATE("[",ROUND(OFFSET('Hygiene Data'!$G$5,0,10*ROW('Hygiene Data'!G44)),0),"]"),IF(AND(ISTEXT(OFFSET('Hygiene Data'!$B$2,0,10*ROW('Hygiene Data'!G44))),DX50="",ISNUMBER(OFFSET('Hygiene Data'!$G$5,0,10*ROW('Hygiene Data'!G44)))),OFFSET('Hygiene Data'!$G$5,0,10*ROW('Hygiene Data'!G44)),NA())))</f>
        <v>#N/A</v>
      </c>
      <c r="BJ50" s="84" t="e">
        <f ca="true">+IF(AND(ISTEXT(OFFSET('Hygiene Data'!$B$2,0,10*ROW('Hygiene Data'!G44))),DY50="Yes"),OFFSET('Hygiene Data'!$G$7,0,10*ROW('Hygiene Data'!G44)),IF(AND(ISTEXT(OFFSET('Hygiene Data'!$B$2,0,10*ROW('Hygiene Data'!G44))),DY50="No",ISNUMBER(OFFSET('Hygiene Data'!$G$7,0,10*ROW('Hygiene Data'!G44)))),CONCATENATE("[",ROUND(OFFSET('Hygiene Data'!$G$7,0,10*ROW('Hygiene Data'!G44)),0),"]"),IF(AND(ISTEXT(OFFSET('Hygiene Data'!$B$2,0,10*ROW('Hygiene Data'!G44))),DY50="",ISNUMBER(OFFSET('Hygiene Data'!$G$7,0,10*ROW('Hygiene Data'!G44)))),OFFSET('Hygiene Data'!$G$7,0,10*ROW('Hygiene Data'!G44)),NA())))</f>
        <v>#N/A</v>
      </c>
      <c r="BK50" s="84" t="e">
        <f ca="true">+IF(AND(ISTEXT(OFFSET('Hygiene Data'!$B$2,0,10*ROW('Hygiene Data'!G44))),DZ50="Yes"),OFFSET('Hygiene Data'!$G$9,0,10*ROW('Hygiene Data'!G44)),IF(AND(ISTEXT(OFFSET('Hygiene Data'!$B$2,0,10*ROW('Hygiene Data'!G44))),DZ50="No",ISNUMBER(OFFSET('Hygiene Data'!$G$9,0,10*ROW('Hygiene Data'!G44)))),CONCATENATE("[",ROUND(OFFSET('Hygiene Data'!$G$9,0,10*ROW('Hygiene Data'!G44)),0),"]"),IF(AND(ISTEXT(OFFSET('Hygiene Data'!$B$2,0,10*ROW('Hygiene Data'!G44))),DZ50="",ISNUMBER(OFFSET('Hygiene Data'!$G$9,0,10*ROW('Hygiene Data'!G44)))),OFFSET('Hygiene Data'!$G$9,0,10*ROW('Hygiene Data'!G44)),NA())))</f>
        <v>#N/A</v>
      </c>
      <c r="BL50" s="84" t="e">
        <f ca="true">+IF(AND(ISTEXT(OFFSET('Hygiene Data'!$B$2,0,10*ROW('Hygiene Data'!H44))),EA50="Yes"),OFFSET('Hygiene Data'!$H$5,0,10*ROW('Hygiene Data'!H44)),IF(AND(ISTEXT(OFFSET('Hygiene Data'!$B$2,0,10*ROW('Hygiene Data'!H44))),EA50="No",ISNUMBER(OFFSET('Hygiene Data'!$H$5,0,10*ROW('Hygiene Data'!H44)))),CONCATENATE("[",ROUND(OFFSET('Hygiene Data'!$H$5,0,10*ROW('Hygiene Data'!H44)),0),"]"),IF(AND(ISTEXT(OFFSET('Hygiene Data'!$B$2,0,10*ROW('Hygiene Data'!H44))),EA50="",ISNUMBER(OFFSET('Hygiene Data'!$H$5,0,10*ROW('Hygiene Data'!H44)))),OFFSET('Hygiene Data'!$H$5,0,10*ROW('Hygiene Data'!H44)),NA())))</f>
        <v>#N/A</v>
      </c>
      <c r="BM50" s="84" t="e">
        <f ca="true">+IF(AND(ISTEXT(OFFSET('Hygiene Data'!$B$2,0,10*ROW('Hygiene Data'!H44))),EB50="Yes"),OFFSET('Hygiene Data'!$H$7,0,10*ROW('Hygiene Data'!H44)),IF(AND(ISTEXT(OFFSET('Hygiene Data'!$B$2,0,10*ROW('Hygiene Data'!H44))),EB50="No",ISNUMBER(OFFSET('Hygiene Data'!$H$7,0,10*ROW('Hygiene Data'!H44)))),CONCATENATE("[",ROUND(OFFSET('Hygiene Data'!$H$7,0,10*ROW('Hygiene Data'!H44)),0),"]"),IF(AND(ISTEXT(OFFSET('Hygiene Data'!$B$2,0,10*ROW('Hygiene Data'!H44))),EB50="",ISNUMBER(OFFSET('Hygiene Data'!$H$7,0,10*ROW('Hygiene Data'!H44)))),OFFSET('Hygiene Data'!$H$7,0,10*ROW('Hygiene Data'!H44)),NA())))</f>
        <v>#N/A</v>
      </c>
      <c r="BN50" s="84" t="e">
        <f ca="true">+IF(AND(ISTEXT(OFFSET('Hygiene Data'!$B$2,0,10*ROW('Hygiene Data'!H44))),EC50="Yes"),OFFSET('Hygiene Data'!$H$9,0,10*ROW('Hygiene Data'!H44)),IF(AND(ISTEXT(OFFSET('Hygiene Data'!$B$2,0,10*ROW('Hygiene Data'!H44))),EC50="No",ISNUMBER(OFFSET('Hygiene Data'!$H$9,0,10*ROW('Hygiene Data'!H44)))),CONCATENATE("[",ROUND(OFFSET('Hygiene Data'!$H$9,0,10*ROW('Hygiene Data'!H44)),0),"]"),IF(AND(ISTEXT(OFFSET('Hygiene Data'!$B$2,0,10*ROW('Hygiene Data'!H44))),EC50="",ISNUMBER(OFFSET('Hygiene Data'!$H$9,0,10*ROW('Hygiene Data'!H44)))),OFFSET('Hygiene Data'!$H$9,0,10*ROW('Hygiene Data'!H44)),NA())))</f>
        <v>#N/A</v>
      </c>
      <c r="BO50" s="84" t="e">
        <f ca="true">+IF(AND(ISTEXT(OFFSET('Hygiene Data'!$B$2,0,10*ROW('Hygiene Data'!I44))),ED50="Yes"),OFFSET('Hygiene Data'!$I$5,0,10*ROW('Hygiene Data'!I44)),IF(AND(ISTEXT(OFFSET('Hygiene Data'!$B$2,0,10*ROW('Hygiene Data'!I44))),ED50="No",ISNUMBER(OFFSET('Hygiene Data'!$I$5,0,10*ROW('Hygiene Data'!I44)))),CONCATENATE("[",ROUND(OFFSET('Hygiene Data'!$I$5,0,10*ROW('Hygiene Data'!I44)),0),"]"),IF(AND(ISTEXT(OFFSET('Hygiene Data'!$B$2,0,10*ROW('Hygiene Data'!I44))),ED50="",ISNUMBER(OFFSET('Hygiene Data'!$I$5,0,10*ROW('Hygiene Data'!I44)))),OFFSET('Hygiene Data'!$I$5,0,10*ROW('Hygiene Data'!I44)),NA())))</f>
        <v>#N/A</v>
      </c>
      <c r="BP50" s="84" t="e">
        <f ca="true">+IF(AND(ISTEXT(OFFSET('Hygiene Data'!$B$2,0,10*ROW('Hygiene Data'!I44))),EE50="Yes"),OFFSET('Hygiene Data'!$I$7,0,10*ROW('Hygiene Data'!I44)),IF(AND(ISTEXT(OFFSET('Hygiene Data'!$B$2,0,10*ROW('Hygiene Data'!I44))),EE50="No",ISNUMBER(OFFSET('Hygiene Data'!$I$7,0,10*ROW('Hygiene Data'!I44)))),CONCATENATE("[",ROUND(OFFSET('Hygiene Data'!$I$7,0,10*ROW('Hygiene Data'!I44)),0),"]"),IF(AND(ISTEXT(OFFSET('Hygiene Data'!$B$2,0,10*ROW('Hygiene Data'!I44))),EE50="",ISNUMBER(OFFSET('Hygiene Data'!$I$7,0,10*ROW('Hygiene Data'!I44)))),OFFSET('Hygiene Data'!$I$7,0,10*ROW('Hygiene Data'!I44)),NA())))</f>
        <v>#N/A</v>
      </c>
      <c r="BQ50" s="84" t="e">
        <f ca="true">+IF(AND(ISTEXT(OFFSET('Hygiene Data'!$B$2,0,10*ROW('Hygiene Data'!I44))),EF50="Yes"),OFFSET('Hygiene Data'!$I$9,0,10*ROW('Hygiene Data'!I44)),IF(AND(ISTEXT(OFFSET('Hygiene Data'!$B$2,0,10*ROW('Hygiene Data'!I44))),EF50="No",ISNUMBER(OFFSET('Hygiene Data'!$I$9,0,10*ROW('Hygiene Data'!I44)))),CONCATENATE("[",ROUND(OFFSET('Hygiene Data'!$I$9,0,10*ROW('Hygiene Data'!I44)),0),"]"),IF(AND(ISTEXT(OFFSET('Hygiene Data'!$B$2,0,10*ROW('Hygiene Data'!I44))),EF50="",ISNUMBER(OFFSET('Hygiene Data'!$I$9,0,10*ROW('Hygiene Data'!I44)))),OFFSET('Hygiene Data'!$I$9,0,10*ROW('Hygiene Data'!I44)),NA())))</f>
        <v>#N/A</v>
      </c>
      <c r="BR50" s="269"/>
      <c r="BS50" s="269" t="str">
        <f ca="true">+IF(OFFSET('Water Data'!$D$27,0,10*ROW('Water Data'!D44))="","",OFFSET('Water Data'!$D$27,0,10*ROW('Water Data'!D44)))</f>
        <v/>
      </c>
      <c r="BT50" s="269" t="str">
        <f ca="true">+IF(OFFSET('Water Data'!$D$28,0,10*ROW('Water Data'!D44))="","",OFFSET('Water Data'!$D$28,0,10*ROW('Water Data'!D44)))</f>
        <v/>
      </c>
      <c r="BU50" s="269" t="str">
        <f ca="true">+IF(OFFSET('Water Data'!$D$29,0,10*ROW('Water Data'!D44))="","",OFFSET('Water Data'!$D$29,0,10*ROW('Water Data'!D44)))</f>
        <v/>
      </c>
      <c r="BV50" s="269" t="str">
        <f ca="true">+IF(OFFSET('Water Data'!$E$27,0,10*ROW('Water Data'!E44))="","",OFFSET('Water Data'!$E$27,0,10*ROW('Water Data'!E44)))</f>
        <v/>
      </c>
      <c r="BW50" s="269" t="str">
        <f ca="true">+IF(OFFSET('Water Data'!$E$28,0,10*ROW('Water Data'!E44))="","",OFFSET('Water Data'!$E$28,0,10*ROW('Water Data'!E44)))</f>
        <v/>
      </c>
      <c r="BX50" s="269" t="str">
        <f ca="true">+IF(OFFSET('Water Data'!$E$29,0,10*ROW('Water Data'!E44))="","",OFFSET('Water Data'!$E$29,0,10*ROW('Water Data'!E44)))</f>
        <v/>
      </c>
      <c r="BY50" s="269" t="str">
        <f ca="true">+IF(OFFSET('Water Data'!$F$27,0,10*ROW('Water Data'!F44))="","",OFFSET('Water Data'!$F$27,0,10*ROW('Water Data'!F44)))</f>
        <v/>
      </c>
      <c r="BZ50" s="269" t="str">
        <f ca="true">+IF(OFFSET('Water Data'!$F$28,0,10*ROW('Water Data'!F44))="","",OFFSET('Water Data'!$F$28,0,10*ROW('Water Data'!F44)))</f>
        <v/>
      </c>
      <c r="CA50" s="269" t="str">
        <f ca="true">+IF(OFFSET('Water Data'!$F$29,0,10*ROW('Water Data'!F44))="","",OFFSET('Water Data'!$F$29,0,10*ROW('Water Data'!F44)))</f>
        <v/>
      </c>
      <c r="CB50" s="269" t="str">
        <f ca="true">+IF(OFFSET('Water Data'!$G$27,0,10*ROW('Water Data'!G44))="","",OFFSET('Water Data'!$G$27,0,10*ROW('Water Data'!G44)))</f>
        <v/>
      </c>
      <c r="CC50" s="269" t="str">
        <f ca="true">+IF(OFFSET('Water Data'!$G$28,0,10*ROW('Water Data'!G44))="","",OFFSET('Water Data'!$G$28,0,10*ROW('Water Data'!G44)))</f>
        <v/>
      </c>
      <c r="CD50" s="269" t="str">
        <f ca="true">+IF(OFFSET('Water Data'!$G$29,0,10*ROW('Water Data'!G44))="","",OFFSET('Water Data'!$G$29,0,10*ROW('Water Data'!G44)))</f>
        <v/>
      </c>
      <c r="CE50" s="269" t="str">
        <f ca="true">+IF(OFFSET('Water Data'!$H$27,0,10*ROW('Water Data'!H44))="","",OFFSET('Water Data'!$H$27,0,10*ROW('Water Data'!H44)))</f>
        <v/>
      </c>
      <c r="CF50" s="269" t="str">
        <f ca="true">+IF(OFFSET('Water Data'!$H$28,0,10*ROW('Water Data'!H44))="","",OFFSET('Water Data'!$H$28,0,10*ROW('Water Data'!H44)))</f>
        <v/>
      </c>
      <c r="CG50" s="269" t="str">
        <f ca="true">+IF(OFFSET('Water Data'!$H$29,0,10*ROW('Water Data'!H44))="","",OFFSET('Water Data'!$H$29,0,10*ROW('Water Data'!H44)))</f>
        <v/>
      </c>
      <c r="CH50" s="269" t="str">
        <f ca="true">+IF(OFFSET('Water Data'!$I$27,0,10*ROW('Water Data'!I44))="","",OFFSET('Water Data'!$I$27,0,10*ROW('Water Data'!I44)))</f>
        <v/>
      </c>
      <c r="CI50" s="269" t="str">
        <f ca="true">+IF(OFFSET('Water Data'!$I$28,0,10*ROW('Water Data'!I44))="","",OFFSET('Water Data'!$I$28,0,10*ROW('Water Data'!I44)))</f>
        <v/>
      </c>
      <c r="CJ50" s="269" t="str">
        <f ca="true">+IF(OFFSET('Water Data'!$I$29,0,10*ROW('Water Data'!I44))="","",OFFSET('Water Data'!$I$29,0,10*ROW('Water Data'!I44)))</f>
        <v/>
      </c>
      <c r="CK50" s="269" t="str">
        <f ca="true">+IF(OFFSET('Sanitation Data'!$D$28,0,10*ROW('Sanitation Data'!D44))="","",OFFSET('Sanitation Data'!$D$28,0,10*ROW('Sanitation Data'!D44)))</f>
        <v/>
      </c>
      <c r="CL50" s="269" t="str">
        <f ca="true">+IF(OFFSET('Sanitation Data'!$D$29,0,10*ROW('Sanitation Data'!D44))="","",OFFSET('Sanitation Data'!$D$29,0,10*ROW('Sanitation Data'!D44)))</f>
        <v/>
      </c>
      <c r="CM50" s="269" t="str">
        <f ca="true">+IF(OFFSET('Sanitation Data'!$D$30,0,10*ROW('Sanitation Data'!D44))="","",OFFSET('Sanitation Data'!$D$30,0,10*ROW('Sanitation Data'!D44)))</f>
        <v/>
      </c>
      <c r="CN50" s="269" t="str">
        <f ca="true">+IF(OFFSET('Sanitation Data'!$D$31,0,10*ROW('Sanitation Data'!D44))="","",OFFSET('Sanitation Data'!$D$31,0,10*ROW('Sanitation Data'!D44)))</f>
        <v/>
      </c>
      <c r="CO50" s="269" t="str">
        <f ca="true">+IF(OFFSET('Sanitation Data'!$D$32,0,10*ROW('Sanitation Data'!D44))="","",OFFSET('Sanitation Data'!$D$32,0,10*ROW('Sanitation Data'!D44)))</f>
        <v/>
      </c>
      <c r="CP50" s="269" t="str">
        <f ca="true">+IF(OFFSET('Sanitation Data'!$E$28,0,10*ROW('Sanitation Data'!E44))="","",OFFSET('Sanitation Data'!$E$28,0,10*ROW('Sanitation Data'!E44)))</f>
        <v/>
      </c>
      <c r="CQ50" s="269" t="str">
        <f ca="true">+IF(OFFSET('Sanitation Data'!$E$29,0,10*ROW('Sanitation Data'!E44))="","",OFFSET('Sanitation Data'!$E$29,0,10*ROW('Sanitation Data'!E44)))</f>
        <v/>
      </c>
      <c r="CR50" s="269" t="str">
        <f ca="true">+IF(OFFSET('Sanitation Data'!$E$30,0,10*ROW('Sanitation Data'!E44))="","",OFFSET('Sanitation Data'!$E$30,0,10*ROW('Sanitation Data'!E44)))</f>
        <v/>
      </c>
      <c r="CS50" s="269" t="str">
        <f ca="true">+IF(OFFSET('Sanitation Data'!$E$31,0,10*ROW('Sanitation Data'!E44))="","",OFFSET('Sanitation Data'!$E$31,0,10*ROW('Sanitation Data'!E44)))</f>
        <v/>
      </c>
      <c r="CT50" s="269" t="str">
        <f ca="true">+IF(OFFSET('Sanitation Data'!$E$32,0,10*ROW('Sanitation Data'!E44))="","",OFFSET('Sanitation Data'!$E$32,0,10*ROW('Sanitation Data'!E44)))</f>
        <v/>
      </c>
      <c r="CU50" s="269" t="str">
        <f ca="true">+IF(OFFSET('Sanitation Data'!$F$28,0,10*ROW('Sanitation Data'!F44))="","",OFFSET('Sanitation Data'!$F$28,0,10*ROW('Sanitation Data'!F44)))</f>
        <v/>
      </c>
      <c r="CV50" s="269" t="str">
        <f ca="true">+IF(OFFSET('Sanitation Data'!$F$29,0,10*ROW('Sanitation Data'!F44))="","",OFFSET('Sanitation Data'!$F$29,0,10*ROW('Sanitation Data'!F44)))</f>
        <v/>
      </c>
      <c r="CW50" s="269" t="str">
        <f ca="true">+IF(OFFSET('Sanitation Data'!$F$30,0,10*ROW('Sanitation Data'!F44))="","",OFFSET('Sanitation Data'!$F$30,0,10*ROW('Sanitation Data'!F44)))</f>
        <v/>
      </c>
      <c r="CX50" s="269" t="str">
        <f ca="true">+IF(OFFSET('Sanitation Data'!$F$31,0,10*ROW('Sanitation Data'!F44))="","",OFFSET('Sanitation Data'!$F$31,0,10*ROW('Sanitation Data'!F44)))</f>
        <v/>
      </c>
      <c r="CY50" s="269" t="str">
        <f ca="true">+IF(OFFSET('Sanitation Data'!$F$32,0,10*ROW('Sanitation Data'!F44))="","",OFFSET('Sanitation Data'!$F$32,0,10*ROW('Sanitation Data'!F44)))</f>
        <v/>
      </c>
      <c r="CZ50" s="269" t="str">
        <f ca="true">+IF(OFFSET('Sanitation Data'!$G$28,0,10*ROW('Sanitation Data'!G44))="","",OFFSET('Sanitation Data'!$G$28,0,10*ROW('Sanitation Data'!G44)))</f>
        <v/>
      </c>
      <c r="DA50" s="269" t="str">
        <f ca="true">+IF(OFFSET('Sanitation Data'!$G$29,0,10*ROW('Sanitation Data'!G44))="","",OFFSET('Sanitation Data'!$G$29,0,10*ROW('Sanitation Data'!G44)))</f>
        <v/>
      </c>
      <c r="DB50" s="269" t="str">
        <f ca="true">+IF(OFFSET('Sanitation Data'!$G$30,0,10*ROW('Sanitation Data'!G44))="","",OFFSET('Sanitation Data'!$G$30,0,10*ROW('Sanitation Data'!G44)))</f>
        <v/>
      </c>
      <c r="DC50" s="269" t="str">
        <f ca="true">+IF(OFFSET('Sanitation Data'!$G$31,0,10*ROW('Sanitation Data'!G44))="","",OFFSET('Sanitation Data'!$G$31,0,10*ROW('Sanitation Data'!G44)))</f>
        <v/>
      </c>
      <c r="DD50" s="269" t="str">
        <f ca="true">+IF(OFFSET('Sanitation Data'!$G$32,0,10*ROW('Sanitation Data'!G44))="","",OFFSET('Sanitation Data'!$G$32,0,10*ROW('Sanitation Data'!G44)))</f>
        <v/>
      </c>
      <c r="DE50" s="269" t="str">
        <f ca="true">+IF(OFFSET('Sanitation Data'!$H$28,0,10*ROW('Sanitation Data'!H44))="","",OFFSET('Sanitation Data'!$H$28,0,10*ROW('Sanitation Data'!H44)))</f>
        <v/>
      </c>
      <c r="DF50" s="269" t="str">
        <f ca="true">+IF(OFFSET('Sanitation Data'!$H$29,0,10*ROW('Sanitation Data'!H44))="","",OFFSET('Sanitation Data'!$H$29,0,10*ROW('Sanitation Data'!H44)))</f>
        <v/>
      </c>
      <c r="DG50" s="269" t="str">
        <f ca="true">+IF(OFFSET('Sanitation Data'!$H$30,0,10*ROW('Sanitation Data'!H44))="","",OFFSET('Sanitation Data'!$H$30,0,10*ROW('Sanitation Data'!H44)))</f>
        <v/>
      </c>
      <c r="DH50" s="269" t="str">
        <f ca="true">+IF(OFFSET('Sanitation Data'!$H$31,0,10*ROW('Sanitation Data'!H44))="","",OFFSET('Sanitation Data'!$H$31,0,10*ROW('Sanitation Data'!H44)))</f>
        <v/>
      </c>
      <c r="DI50" s="269" t="str">
        <f ca="true">+IF(OFFSET('Sanitation Data'!$H$32,0,10*ROW('Sanitation Data'!H44))="","",OFFSET('Sanitation Data'!$H$32,0,10*ROW('Sanitation Data'!H44)))</f>
        <v/>
      </c>
      <c r="DJ50" s="269" t="str">
        <f ca="true">+IF(OFFSET('Sanitation Data'!$I$28,0,10*ROW('Sanitation Data'!I44))="","",OFFSET('Sanitation Data'!$I$28,0,10*ROW('Sanitation Data'!I44)))</f>
        <v/>
      </c>
      <c r="DK50" s="269" t="str">
        <f ca="true">+IF(OFFSET('Sanitation Data'!$I$29,0,10*ROW('Sanitation Data'!I44))="","",OFFSET('Sanitation Data'!$I$29,0,10*ROW('Sanitation Data'!I44)))</f>
        <v/>
      </c>
      <c r="DL50" s="269" t="str">
        <f ca="true">+IF(OFFSET('Sanitation Data'!$I$30,0,10*ROW('Sanitation Data'!I44))="","",OFFSET('Sanitation Data'!$I$30,0,10*ROW('Sanitation Data'!I44)))</f>
        <v/>
      </c>
      <c r="DM50" s="269" t="str">
        <f ca="true">+IF(OFFSET('Sanitation Data'!$I$31,0,10*ROW('Sanitation Data'!I44))="","",OFFSET('Sanitation Data'!$I$31,0,10*ROW('Sanitation Data'!I44)))</f>
        <v/>
      </c>
      <c r="DN50" s="269" t="str">
        <f ca="true">+IF(OFFSET('Sanitation Data'!$I$32,0,10*ROW('Sanitation Data'!I44))="","",OFFSET('Sanitation Data'!$I$32,0,10*ROW('Sanitation Data'!I44)))</f>
        <v/>
      </c>
      <c r="DO50" s="269" t="str">
        <f ca="true">+IF(OFFSET('Hygiene Data'!$D$11,0,10*ROW('Hygiene Data'!D44))="","",OFFSET('Hygiene Data'!$D$11,0,10*ROW('Hygiene Data'!D44)))</f>
        <v/>
      </c>
      <c r="DP50" s="269" t="str">
        <f ca="true">+IF(OFFSET('Hygiene Data'!$D$12,0,10*ROW('Hygiene Data'!D44))="","",OFFSET('Hygiene Data'!$D$12,0,10*ROW('Hygiene Data'!D44)))</f>
        <v/>
      </c>
      <c r="DQ50" s="269" t="str">
        <f ca="true">+IF(OFFSET('Hygiene Data'!$D$13,0,10*ROW('Hygiene Data'!D44))="","",OFFSET('Hygiene Data'!$D$13,0,10*ROW('Hygiene Data'!D44)))</f>
        <v/>
      </c>
      <c r="DR50" s="269" t="str">
        <f ca="true">+IF(OFFSET('Hygiene Data'!$E$11,0,10*ROW('Hygiene Data'!E44))="","",OFFSET('Hygiene Data'!$E$11,0,10*ROW('Hygiene Data'!E44)))</f>
        <v/>
      </c>
      <c r="DS50" s="269" t="str">
        <f ca="true">+IF(OFFSET('Hygiene Data'!$E$12,0,10*ROW('Hygiene Data'!E44))="","",OFFSET('Hygiene Data'!$E$12,0,10*ROW('Hygiene Data'!E44)))</f>
        <v/>
      </c>
      <c r="DT50" s="269" t="str">
        <f ca="true">+IF(OFFSET('Hygiene Data'!$E$13,0,10*ROW('Hygiene Data'!E44))="","",OFFSET('Hygiene Data'!$E$13,0,10*ROW('Hygiene Data'!E44)))</f>
        <v/>
      </c>
      <c r="DU50" s="269" t="str">
        <f ca="true">+IF(OFFSET('Hygiene Data'!$F$11,0,10*ROW('Hygiene Data'!F44))="","",OFFSET('Hygiene Data'!$F$11,0,10*ROW('Hygiene Data'!F44)))</f>
        <v/>
      </c>
      <c r="DV50" s="269" t="str">
        <f ca="true">+IF(OFFSET('Hygiene Data'!$F$12,0,10*ROW('Hygiene Data'!F44))="","",OFFSET('Hygiene Data'!$F$12,0,10*ROW('Hygiene Data'!F44)))</f>
        <v/>
      </c>
      <c r="DW50" s="269" t="str">
        <f ca="true">+IF(OFFSET('Hygiene Data'!$F$13,0,10*ROW('Hygiene Data'!F44))="","",OFFSET('Hygiene Data'!$F$13,0,10*ROW('Hygiene Data'!F44)))</f>
        <v/>
      </c>
      <c r="DX50" s="269" t="str">
        <f ca="true">+IF(OFFSET('Hygiene Data'!$G$11,0,10*ROW('Hygiene Data'!G44))="","",OFFSET('Hygiene Data'!$G$11,0,10*ROW('Hygiene Data'!G44)))</f>
        <v/>
      </c>
      <c r="DY50" s="269" t="str">
        <f ca="true">+IF(OFFSET('Hygiene Data'!$G$12,0,10*ROW('Hygiene Data'!G44))="","",OFFSET('Hygiene Data'!$G$12,0,10*ROW('Hygiene Data'!G44)))</f>
        <v/>
      </c>
      <c r="DZ50" s="269" t="str">
        <f ca="true">+IF(OFFSET('Hygiene Data'!$G$13,0,10*ROW('Hygiene Data'!G44))="","",OFFSET('Hygiene Data'!$G$13,0,10*ROW('Hygiene Data'!G44)))</f>
        <v/>
      </c>
      <c r="EA50" s="269" t="str">
        <f ca="true">+IF(OFFSET('Hygiene Data'!$H$11,0,10*ROW('Hygiene Data'!H44))="","",OFFSET('Hygiene Data'!$H$11,0,10*ROW('Hygiene Data'!H44)))</f>
        <v/>
      </c>
      <c r="EB50" s="269" t="str">
        <f ca="true">+IF(OFFSET('Hygiene Data'!$H$12,0,10*ROW('Hygiene Data'!H44))="","",OFFSET('Hygiene Data'!$H$12,0,10*ROW('Hygiene Data'!H44)))</f>
        <v/>
      </c>
      <c r="EC50" s="269" t="str">
        <f ca="true">+IF(OFFSET('Hygiene Data'!$H$13,0,10*ROW('Hygiene Data'!H44))="","",OFFSET('Hygiene Data'!$H$13,0,10*ROW('Hygiene Data'!H44)))</f>
        <v/>
      </c>
      <c r="ED50" s="269" t="str">
        <f ca="true">+IF(OFFSET('Hygiene Data'!$I$11,0,10*ROW('Hygiene Data'!I44))="","",OFFSET('Hygiene Data'!$I$11,0,10*ROW('Hygiene Data'!I44)))</f>
        <v/>
      </c>
      <c r="EE50" s="269" t="str">
        <f ca="true">+IF(OFFSET('Hygiene Data'!$I$12,0,10*ROW('Hygiene Data'!I44))="","",OFFSET('Hygiene Data'!$I$12,0,10*ROW('Hygiene Data'!I44)))</f>
        <v/>
      </c>
      <c r="EF50" s="269" t="str">
        <f ca="true">+IF(OFFSET('Hygiene Data'!$I$13,0,10*ROW('Hygiene Data'!I44))="","",OFFSET('Hygiene Data'!$I$13,0,10*ROW('Hygiene Data'!I44)))</f>
        <v/>
      </c>
    </row>
    <row xmlns:x14ac="http://schemas.microsoft.com/office/spreadsheetml/2009/9/ac" r="51" x14ac:dyDescent="0.2">
      <c r="A51" s="36" t="str">
        <f ca="true">+IF(OFFSET('Water Data'!$B$2,0,10*ROW('Water Data'!E45))="","",OFFSET('Water Data'!$B$2,0,10*ROW('Water Data'!E45)))</f>
        <v/>
      </c>
      <c r="B51" s="36" t="str">
        <f ca="true">+IF(OFFSET('Water Data'!$C$2,0,10*ROW('Water Data'!F45))="","",OFFSET('Water Data'!$C$2,0,10*ROW('Water Data'!F45)))</f>
        <v/>
      </c>
      <c r="C51" s="325" t="str">
        <f t="shared" ca="true" si="0"/>
        <v/>
      </c>
      <c r="D51" s="82" t="e">
        <f ca="true">+IF(AND(ISTEXT(OFFSET('Water Data'!$B$2,0,10*ROW('Water Data'!D45))),BS51="Yes"),100-OFFSET('Water Data'!$D$4,0,10*ROW('Water Data'!D45)),IF(AND(ISTEXT(OFFSET('Water Data'!$B$2,0,10*ROW('Water Data'!D45))),BS51="No",ISNUMBER(OFFSET('Water Data'!$D$4,0,10*ROW('Water Data'!D45)))),CONCATENATE("[",ROUND(100-OFFSET('Water Data'!$D$4,0,10*ROW('Water Data'!D45)),0),"]"),IF(AND(ISTEXT(OFFSET('Water Data'!$B$2,0,10*ROW('Water Data'!D45))),BS51="",ISNUMBER(OFFSET('Water Data'!$D$4,0,10*ROW('Water Data'!D45)))),100-OFFSET('Water Data'!$D$4,0,10*ROW('Water Data'!D45)),NA())))</f>
        <v>#N/A</v>
      </c>
      <c r="E51" s="82" t="e">
        <f ca="true">+IF(AND(ISTEXT(OFFSET('Water Data'!$B$2,0,10*ROW('Water Data'!E45))),BT51="Yes"),OFFSET('Water Data'!$D$6,0,10*ROW('Water Data'!D45)),IF(AND(ISTEXT(OFFSET('Water Data'!$B$2,0,10*ROW('Water Data'!D45))),BT51="No",ISNUMBER(OFFSET('Water Data'!$D$6,0,10*ROW('Water Data'!D45)))),CONCATENATE("[",ROUND(OFFSET('Water Data'!$D$6,0,10*ROW('Water Data'!D45)),0),"]"),IF(AND(ISTEXT(OFFSET('Water Data'!$B$2,0,10*ROW('Water Data'!D45))),BT51="",ISNUMBER(OFFSET('Water Data'!$D$6,0,10*ROW('Water Data'!D45)))),OFFSET('Water Data'!$D$6,0,10*ROW('Water Data'!D45)),NA())))</f>
        <v>#N/A</v>
      </c>
      <c r="F51" s="82" t="e">
        <f ca="true">+IF(AND(ISTEXT(OFFSET('Water Data'!$B$2,0,10*ROW('Water Data'!D45))),BU51="Yes"),OFFSET('Water Data'!$D$9,0,10*ROW('Water Data'!D45)),IF(AND(ISTEXT(OFFSET('Water Data'!$B$2,0,10*ROW('Water Data'!D45))),BU51="No",ISNUMBER(OFFSET('Water Data'!$D$9,0,10*ROW('Water Data'!D45)))),CONCATENATE("[",ROUND(OFFSET('Water Data'!$D$9,0,10*ROW('Water Data'!D45)),0),"]"),IF(AND(ISTEXT(OFFSET('Water Data'!$B$2,0,10*ROW('Water Data'!D45))),BU51="",ISNUMBER(OFFSET('Water Data'!$D$9,0,10*ROW('Water Data'!D45)))),OFFSET('Water Data'!$D$9,0,10*ROW('Water Data'!D45)),NA())))</f>
        <v>#N/A</v>
      </c>
      <c r="G51" s="82" t="e">
        <f ca="true">+IF(AND(ISTEXT(OFFSET('Water Data'!$B$2,0,10*ROW('Water Data'!E45))),BV51="Yes"),100-OFFSET('Water Data'!$E$4,0,10*ROW('Water Data'!E45)),IF(AND(ISTEXT(OFFSET('Water Data'!$B$2,0,10*ROW('Water Data'!E45))),BV51="No",ISNUMBER(OFFSET('Water Data'!$E$4,0,10*ROW('Water Data'!E45)))),CONCATENATE("[",ROUND(100-OFFSET('Water Data'!$E$4,0,10*ROW('Water Data'!E45)),0),"]"),IF(AND(ISTEXT(OFFSET('Water Data'!$B$2,0,10*ROW('Water Data'!E45))),BV51="",ISNUMBER(OFFSET('Water Data'!$E$4,0,10*ROW('Water Data'!E45)))),100-OFFSET('Water Data'!$E$4,0,10*ROW('Water Data'!E45)),NA())))</f>
        <v>#N/A</v>
      </c>
      <c r="H51" s="82" t="e">
        <f ca="true">+IF(AND(ISTEXT(OFFSET('Water Data'!$B$2,0,10*ROW('Water Data'!E45))),BW51="Yes"),OFFSET('Water Data'!$E$6,0,10*ROW('Water Data'!E45)),IF(AND(ISTEXT(OFFSET('Water Data'!$B$2,0,10*ROW('Water Data'!E45))),BW51="No",ISNUMBER(OFFSET('Water Data'!$E$6,0,10*ROW('Water Data'!E45)))),CONCATENATE("[",ROUND(OFFSET('Water Data'!$D$6,0,10*ROW('Water Data'!E45)),0),"]"),IF(AND(ISTEXT(OFFSET('Water Data'!$B$2,0,10*ROW('Water Data'!E45))),BW51="",ISNUMBER(OFFSET('Water Data'!$E$6,0,10*ROW('Water Data'!E45)))),OFFSET('Water Data'!$E$6,0,10*ROW('Water Data'!E45)),NA())))</f>
        <v>#N/A</v>
      </c>
      <c r="I51" s="82" t="e">
        <f ca="true">+IF(AND(ISTEXT(OFFSET('Water Data'!$B$2,0,10*ROW('Water Data'!E45))),BX51="Yes"),OFFSET('Water Data'!$E$9,0,10*ROW('Water Data'!E45)),IF(AND(ISTEXT(OFFSET('Water Data'!$B$2,0,10*ROW('Water Data'!E45))),BX51="No",ISNUMBER(OFFSET('Water Data'!$E$9,0,10*ROW('Water Data'!E45)))),CONCATENATE("[",ROUND(OFFSET('Water Data'!$E$9,0,10*ROW('Water Data'!E45)),0),"]"),IF(AND(ISTEXT(OFFSET('Water Data'!$B$2,0,10*ROW('Water Data'!E45))),BX51="",ISNUMBER(OFFSET('Water Data'!$E$9,0,10*ROW('Water Data'!E45)))),OFFSET('Water Data'!$E$9,0,10*ROW('Water Data'!E45)),NA())))</f>
        <v>#N/A</v>
      </c>
      <c r="J51" s="82" t="e">
        <f ca="true">+IF(AND(ISTEXT(OFFSET('Water Data'!$B$2,0,10*ROW('Water Data'!F45))),BY51="Yes"),100-OFFSET('Water Data'!$F$4,0,10*ROW('Water Data'!F45)),IF(AND(ISTEXT(OFFSET('Water Data'!$B$2,0,10*ROW('Water Data'!F45))),BY51="No",ISNUMBER(OFFSET('Water Data'!$F$4,0,10*ROW('Water Data'!F45)))),CONCATENATE("[",ROUND(100-OFFSET('Water Data'!$F$4,0,10*ROW('Water Data'!F45)),0),"]"),IF(AND(ISTEXT(OFFSET('Water Data'!$B$2,0,10*ROW('Water Data'!F45))),BY51="",ISNUMBER(OFFSET('Water Data'!$F$4,0,10*ROW('Water Data'!F45)))),100-OFFSET('Water Data'!$F$4,0,10*ROW('Water Data'!F45)),NA())))</f>
        <v>#N/A</v>
      </c>
      <c r="K51" s="82" t="e">
        <f ca="true">+IF(AND(ISTEXT(OFFSET('Water Data'!$B$2,0,10*ROW('Water Data'!F45))),BZ51="Yes"),OFFSET('Water Data'!$F$6,0,10*ROW('Water Data'!F45)),IF(AND(ISTEXT(OFFSET('Water Data'!$B$2,0,10*ROW('Water Data'!F45))),BZ51="No",ISNUMBER(OFFSET('Water Data'!$F$6,0,10*ROW('Water Data'!F45)))),CONCATENATE("[",ROUND(OFFSET('Water Data'!$F$6,0,10*ROW('Water Data'!F45)),0),"]"),IF(AND(ISTEXT(OFFSET('Water Data'!$B$2,0,10*ROW('Water Data'!F45))),BZ51="",ISNUMBER(OFFSET('Water Data'!$F$6,0,10*ROW('Water Data'!F45)))),OFFSET('Water Data'!$F$6,0,10*ROW('Water Data'!F45)),NA())))</f>
        <v>#N/A</v>
      </c>
      <c r="L51" s="82" t="e">
        <f ca="true">+IF(AND(ISTEXT(OFFSET('Water Data'!$B$2,0,10*ROW('Water Data'!F45))),CA51="Yes"),OFFSET('Water Data'!$F$9,0,10*ROW('Water Data'!F45)),IF(AND(ISTEXT(OFFSET('Water Data'!$B$2,0,10*ROW('Water Data'!F45))),CA51="No",ISNUMBER(OFFSET('Water Data'!$F$9,0,10*ROW('Water Data'!F45)))),CONCATENATE("[",ROUND(OFFSET('Water Data'!$F$9,0,10*ROW('Water Data'!F45)),0),"]"),IF(AND(ISTEXT(OFFSET('Water Data'!$B$2,0,10*ROW('Water Data'!F45))),CA51="",ISNUMBER(OFFSET('Water Data'!$F$9,0,10*ROW('Water Data'!F45)))),OFFSET('Water Data'!$F$9,0,10*ROW('Water Data'!F45)),NA())))</f>
        <v>#N/A</v>
      </c>
      <c r="M51" s="82" t="e">
        <f ca="true">+IF(AND(ISTEXT(OFFSET('Water Data'!$B$2,0,10*ROW('Water Data'!G45))),CB51="Yes"),100-OFFSET('Water Data'!$G$4,0,10*ROW('Water Data'!G45)),IF(AND(ISTEXT(OFFSET('Water Data'!$B$2,0,10*ROW('Water Data'!G45))),CB51="No",ISNUMBER(OFFSET('Water Data'!$G$4,0,10*ROW('Water Data'!G45)))),CONCATENATE("[",ROUND(100-OFFSET('Water Data'!$G$4,0,10*ROW('Water Data'!G45)),0),"]"),IF(AND(ISTEXT(OFFSET('Water Data'!$B$2,0,10*ROW('Water Data'!G45))),CB51="",ISNUMBER(OFFSET('Water Data'!$G$4,0,10*ROW('Water Data'!G45)))),100-OFFSET('Water Data'!$G$4,0,10*ROW('Water Data'!G45)),NA())))</f>
        <v>#N/A</v>
      </c>
      <c r="N51" s="82" t="e">
        <f ca="true">+IF(AND(ISTEXT(OFFSET('Water Data'!$B$2,0,10*ROW('Water Data'!G45))),CC51="Yes"),OFFSET('Water Data'!$G$6,0,10*ROW('Water Data'!G45)),IF(AND(ISTEXT(OFFSET('Water Data'!$B$2,0,10*ROW('Water Data'!G45))),CC51="No",ISNUMBER(OFFSET('Water Data'!$G$6,0,10*ROW('Water Data'!G45)))),CONCATENATE("[",ROUND(OFFSET('Water Data'!$G$6,0,10*ROW('Water Data'!G45)),0),"]"),IF(AND(ISTEXT(OFFSET('Water Data'!$B$2,0,10*ROW('Water Data'!G45))),CC51="",ISNUMBER(OFFSET('Water Data'!$G$6,0,10*ROW('Water Data'!G45)))),OFFSET('Water Data'!$G$6,0,10*ROW('Water Data'!G45)),NA())))</f>
        <v>#N/A</v>
      </c>
      <c r="O51" s="82" t="e">
        <f ca="true">+IF(AND(ISTEXT(OFFSET('Water Data'!$B$2,0,10*ROW('Water Data'!G45))),CD51="Yes"),OFFSET('Water Data'!$G$9,0,10*ROW('Water Data'!G45)),IF(AND(ISTEXT(OFFSET('Water Data'!$B$2,0,10*ROW('Water Data'!G45))),CD51="No",ISNUMBER(OFFSET('Water Data'!$G$9,0,10*ROW('Water Data'!G45)))),CONCATENATE("[",ROUND(OFFSET('Water Data'!$G$9,0,10*ROW('Water Data'!G45)),0),"]"),IF(AND(ISTEXT(OFFSET('Water Data'!$B$2,0,10*ROW('Water Data'!G45))),CD51="",ISNUMBER(OFFSET('Water Data'!$G$9,0,10*ROW('Water Data'!G45)))),OFFSET('Water Data'!$G$9,0,10*ROW('Water Data'!G45)),NA())))</f>
        <v>#N/A</v>
      </c>
      <c r="P51" s="82" t="e">
        <f ca="true">+IF(AND(ISTEXT(OFFSET('Water Data'!$B$2,0,10*ROW('Water Data'!H45))),CE51="Yes"),100-OFFSET('Water Data'!$H$4,0,10*ROW('Water Data'!H45)),IF(AND(ISTEXT(OFFSET('Water Data'!$B$2,0,10*ROW('Water Data'!H45))),CE51="No",ISNUMBER(OFFSET('Water Data'!$H$4,0,10*ROW('Water Data'!H45)))),CONCATENATE("[",ROUND(100-OFFSET('Water Data'!$H$4,0,10*ROW('Water Data'!H45)),0),"]"),IF(AND(ISTEXT(OFFSET('Water Data'!$B$2,0,10*ROW('Water Data'!H45))),CE51="",ISNUMBER(OFFSET('Water Data'!$H$4,0,10*ROW('Water Data'!H45)))),100-OFFSET('Water Data'!$H$4,0,10*ROW('Water Data'!H45)),NA())))</f>
        <v>#N/A</v>
      </c>
      <c r="Q51" s="82" t="e">
        <f ca="true">+IF(AND(ISTEXT(OFFSET('Water Data'!$B$2,0,10*ROW('Water Data'!H45))),CF51="Yes"),OFFSET('Water Data'!$H$6,0,10*ROW('Water Data'!H45)),IF(AND(ISTEXT(OFFSET('Water Data'!$B$2,0,10*ROW('Water Data'!H45))),CF51="No",ISNUMBER(OFFSET('Water Data'!$H$6,0,10*ROW('Water Data'!H45)))),CONCATENATE("[",ROUND(OFFSET('Water Data'!$H$6,0,10*ROW('Water Data'!H45)),0),"]"),IF(AND(ISTEXT(OFFSET('Water Data'!$B$2,0,10*ROW('Water Data'!H45))),CF51="",ISNUMBER(OFFSET('Water Data'!$H$6,0,10*ROW('Water Data'!H45)))),OFFSET('Water Data'!$H$6,0,10*ROW('Water Data'!H45)),NA())))</f>
        <v>#N/A</v>
      </c>
      <c r="R51" s="82" t="e">
        <f ca="true">+IF(AND(ISTEXT(OFFSET('Water Data'!$B$2,0,10*ROW('Water Data'!H45))),CG51="Yes"),OFFSET('Water Data'!$H$9,0,10*ROW('Water Data'!H45)),IF(AND(ISTEXT(OFFSET('Water Data'!$B$2,0,10*ROW('Water Data'!H45))),CG51="No",ISNUMBER(OFFSET('Water Data'!$H$9,0,10*ROW('Water Data'!H45)))),CONCATENATE("[",ROUND(OFFSET('Water Data'!$H$9,0,10*ROW('Water Data'!H45)),0),"]"),IF(AND(ISTEXT(OFFSET('Water Data'!$B$2,0,10*ROW('Water Data'!H45))),CG51="",ISNUMBER(OFFSET('Water Data'!$H$9,0,10*ROW('Water Data'!H45)))),OFFSET('Water Data'!$H$9,0,10*ROW('Water Data'!H45)),NA())))</f>
        <v>#N/A</v>
      </c>
      <c r="S51" s="82" t="e">
        <f ca="true">+IF(AND(ISTEXT(OFFSET('Water Data'!$B$2,0,10*ROW('Water Data'!I45))),CH51="Yes"),100-OFFSET('Water Data'!$I$4,0,10*ROW('Water Data'!I45)),IF(AND(ISTEXT(OFFSET('Water Data'!$B$2,0,10*ROW('Water Data'!I45))),CH51="No",ISNUMBER(OFFSET('Water Data'!$I$4,0,10*ROW('Water Data'!I45)))),CONCATENATE("[",ROUND(100-OFFSET('Water Data'!$I$4,0,10*ROW('Water Data'!I45)),0),"]"),IF(AND(ISTEXT(OFFSET('Water Data'!$B$2,0,10*ROW('Water Data'!I45))),CH51="",ISNUMBER(OFFSET('Water Data'!$I$4,0,10*ROW('Water Data'!I45)))),100-OFFSET('Water Data'!$I$4,0,10*ROW('Water Data'!I45)),NA())))</f>
        <v>#N/A</v>
      </c>
      <c r="T51" s="82" t="e">
        <f ca="true">+IF(AND(ISTEXT(OFFSET('Water Data'!$B$2,0,10*ROW('Water Data'!I45))),CI51="Yes"),OFFSET('Water Data'!$I$6,0,10*ROW('Water Data'!I45)),IF(AND(ISTEXT(OFFSET('Water Data'!$B$2,0,10*ROW('Water Data'!I45))),CI51="No",ISNUMBER(OFFSET('Water Data'!$I$6,0,10*ROW('Water Data'!I45)))),CONCATENATE("[",ROUND(OFFSET('Water Data'!$I$6,0,10*ROW('Water Data'!I45)),0),"]"),IF(AND(ISTEXT(OFFSET('Water Data'!$B$2,0,10*ROW('Water Data'!I45))),CI51="",ISNUMBER(OFFSET('Water Data'!$I$6,0,10*ROW('Water Data'!I45)))),OFFSET('Water Data'!$I$6,0,10*ROW('Water Data'!I45)),NA())))</f>
        <v>#N/A</v>
      </c>
      <c r="U51" s="82" t="e">
        <f ca="true">+IF(AND(ISTEXT(OFFSET('Water Data'!$B$2,0,10*ROW('Water Data'!I45))),CJ51="Yes"),OFFSET('Water Data'!$I$9,0,10*ROW('Water Data'!I45)),IF(AND(ISTEXT(OFFSET('Water Data'!$B$2,0,10*ROW('Water Data'!I45))),CJ51="No",ISNUMBER(OFFSET('Water Data'!$I$9,0,10*ROW('Water Data'!I45)))),CONCATENATE("[",ROUND(OFFSET('Water Data'!$I$9,0,10*ROW('Water Data'!I45)),0),"]"),IF(AND(ISTEXT(OFFSET('Water Data'!$B$2,0,10*ROW('Water Data'!I45))),CJ51="",ISNUMBER(OFFSET('Water Data'!$I$9,0,10*ROW('Water Data'!I45)))),OFFSET('Water Data'!$I$9,0,10*ROW('Water Data'!I45)),NA())))</f>
        <v>#N/A</v>
      </c>
      <c r="V51" s="83" t="e">
        <f ca="true">+IF(AND(ISTEXT(OFFSET('Sanitation Data'!$B$2,0,10*ROW('Sanitation Data'!D45))),CK51="Yes"),100-OFFSET('Sanitation Data'!$D$4,0,10*ROW('Sanitation Data'!D45)),IF(AND(ISTEXT(OFFSET('Sanitation Data'!$B$2,0,10*ROW('Sanitation Data'!D45))),CK51="No",ISNUMBER(OFFSET('Sanitation Data'!$D$4,0,10*ROW('Sanitation Data'!D45)))),CONCATENATE("[",ROUND(100-OFFSET('Sanitation Data'!$D$4,0,10*ROW('Sanitation Data'!D45)),0),"]"),IF(AND(ISTEXT(OFFSET('Sanitation Data'!$B$2,0,10*ROW('Sanitation Data'!D45))),CK51="",ISNUMBER(OFFSET('Sanitation Data'!$D$4,0,10*ROW('Sanitation Data'!D45)))),100-OFFSET('Sanitation Data'!$D$4,0,10*ROW('Sanitation Data'!D45)),NA())))</f>
        <v>#N/A</v>
      </c>
      <c r="W51" s="83" t="e">
        <f ca="true">+IF(AND(ISTEXT(OFFSET('Sanitation Data'!$B$2,0,10*ROW('Sanitation Data'!D45))),CL51="Yes"),OFFSET('Sanitation Data'!$D$6,0,10*ROW('Sanitation Data'!D45)),IF(AND(ISTEXT(OFFSET('Sanitation Data'!$B$2,0,10*ROW('Sanitation Data'!D45))),CL51="No",ISNUMBER(OFFSET('Sanitation Data'!$D$6,0,10*ROW('Sanitation Data'!D45)))),CONCATENATE("[",ROUND(OFFSET('Sanitation Data'!$D$6,0,10*ROW('Sanitation Data'!D45)),0),"]"),IF(AND(ISTEXT(OFFSET('Sanitation Data'!$B$2,0,10*ROW('Sanitation Data'!D45))),CL51="",ISNUMBER(OFFSET('Sanitation Data'!$D$6,0,10*ROW('Sanitation Data'!D45)))),OFFSET('Sanitation Data'!$D$6,0,10*ROW('Sanitation Data'!D45)),NA())))</f>
        <v>#N/A</v>
      </c>
      <c r="X51" s="83" t="e">
        <f ca="true">+IF(AND(ISTEXT(OFFSET('Sanitation Data'!$B$2,0,10*ROW('Sanitation Data'!D45))),CM51="Yes"),OFFSET('Sanitation Data'!$D$10,0,10*ROW('Sanitation Data'!D45)),IF(AND(ISTEXT(OFFSET('Sanitation Data'!$B$2,0,10*ROW('Sanitation Data'!D45))),CM51="No",ISNUMBER(OFFSET('Sanitation Data'!$D$10,0,10*ROW('Sanitation Data'!D45)))),CONCATENATE("[",ROUND(OFFSET('Sanitation Data'!$D$10,0,10*ROW('Sanitation Data'!D45)),0),"]"),IF(AND(ISTEXT(OFFSET('Sanitation Data'!$B$2,0,10*ROW('Sanitation Data'!D45))),CM51="",ISNUMBER(OFFSET('Sanitation Data'!$D$10,0,10*ROW('Sanitation Data'!D45)))),OFFSET('Sanitation Data'!$D$10,0,10*ROW('Sanitation Data'!D45)),NA())))</f>
        <v>#N/A</v>
      </c>
      <c r="Y51" s="83" t="e">
        <f ca="true">+IF(AND(ISTEXT(OFFSET('Sanitation Data'!$B$2,0,10*ROW('Sanitation Data'!D45))),CN51="Yes"),OFFSET('Sanitation Data'!$D$11,0,10*ROW('Sanitation Data'!D45)),IF(AND(ISTEXT(OFFSET('Sanitation Data'!$B$2,0,10*ROW('Sanitation Data'!D45))),CN51="No",ISNUMBER(OFFSET('Sanitation Data'!$D$11,0,10*ROW('Sanitation Data'!D45)))),CONCATENATE("[",ROUND(OFFSET('Sanitation Data'!$D$11,0,10*ROW('Sanitation Data'!D45)),0),"]"),IF(AND(ISTEXT(OFFSET('Sanitation Data'!$B$2,0,10*ROW('Sanitation Data'!D45))),CN51="",ISNUMBER(OFFSET('Sanitation Data'!$D$11,0,10*ROW('Sanitation Data'!D45)))),OFFSET('Sanitation Data'!$D$11,0,10*ROW('Sanitation Data'!D45)),NA())))</f>
        <v>#N/A</v>
      </c>
      <c r="Z51" s="83" t="e">
        <f ca="true">+IF(AND(ISTEXT(OFFSET('Sanitation Data'!$B$2,0,10*ROW('Sanitation Data'!D45))),CO51="Yes"),OFFSET('Sanitation Data'!$D$12,0,10*ROW('Sanitation Data'!D45)),IF(AND(ISTEXT(OFFSET('Sanitation Data'!$B$2,0,10*ROW('Sanitation Data'!D45))),CO51="No",ISNUMBER(OFFSET('Sanitation Data'!$D$12,0,10*ROW('Sanitation Data'!D45)))),CONCATENATE("[",ROUND(OFFSET('Sanitation Data'!$D$12,0,10*ROW('Sanitation Data'!D45)),0),"]"),IF(AND(ISTEXT(OFFSET('Sanitation Data'!$B$2,0,10*ROW('Sanitation Data'!D45))),CO51="",ISNUMBER(OFFSET('Sanitation Data'!$D$12,0,10*ROW('Sanitation Data'!D45)))),OFFSET('Sanitation Data'!$D$12,0,10*ROW('Sanitation Data'!D45)),NA())))</f>
        <v>#N/A</v>
      </c>
      <c r="AA51" s="83" t="e">
        <f ca="true">+IF(AND(ISTEXT(OFFSET('Sanitation Data'!$B$2,0,10*ROW('Sanitation Data'!E45))),CP51="Yes"),100-OFFSET('Sanitation Data'!$E$4,0,10*ROW('Sanitation Data'!E45)),IF(AND(ISTEXT(OFFSET('Sanitation Data'!$B$2,0,10*ROW('Sanitation Data'!E45))),CP51="No",ISNUMBER(OFFSET('Sanitation Data'!$E$4,0,10*ROW('Sanitation Data'!E45)))),CONCATENATE("[",ROUND(100-OFFSET('Sanitation Data'!$E$4,0,10*ROW('Sanitation Data'!E45)),0),"]"),IF(AND(ISTEXT(OFFSET('Sanitation Data'!$B$2,0,10*ROW('Sanitation Data'!E45))),CP51="",ISNUMBER(OFFSET('Sanitation Data'!$E$4,0,10*ROW('Sanitation Data'!E45)))),100-OFFSET('Sanitation Data'!$E$4,0,10*ROW('Sanitation Data'!E45)),NA())))</f>
        <v>#N/A</v>
      </c>
      <c r="AB51" s="83" t="e">
        <f ca="true">+IF(AND(ISTEXT(OFFSET('Sanitation Data'!$B$2,0,10*ROW('Sanitation Data'!E45))),CQ51="Yes"),OFFSET('Sanitation Data'!$E$6,0,10*ROW('Sanitation Data'!H45)),IF(AND(ISTEXT(OFFSET('Sanitation Data'!$B$2,0,10*ROW('Sanitation Data'!E45))),CQ51="No",ISNUMBER(OFFSET('Sanitation Data'!$E$6,0,10*ROW('Sanitation Data'!E45)))),CONCATENATE("[",ROUND(OFFSET('Sanitation Data'!$E$6,0,10*ROW('Sanitation Data'!E45)),0),"]"),IF(AND(ISTEXT(OFFSET('Sanitation Data'!$B$2,0,10*ROW('Sanitation Data'!E45))),CQ51="",ISNUMBER(OFFSET('Sanitation Data'!$E$6,0,10*ROW('Sanitation Data'!E45)))),OFFSET('Sanitation Data'!$E$6,0,10*ROW('Sanitation Data'!E45)),NA())))</f>
        <v>#N/A</v>
      </c>
      <c r="AC51" s="83" t="e">
        <f ca="true">+IF(AND(ISTEXT(OFFSET('Sanitation Data'!$B$2,0,10*ROW('Sanitation Data'!E45))),CR51="Yes"),OFFSET('Sanitation Data'!$E$10,0,10*ROW('Sanitation Data'!E45)),IF(AND(ISTEXT(OFFSET('Sanitation Data'!$B$2,0,10*ROW('Sanitation Data'!E45))),CR51="No",ISNUMBER(OFFSET('Sanitation Data'!$E$10,0,10*ROW('Sanitation Data'!E45)))),CONCATENATE("[",ROUND(OFFSET('Sanitation Data'!$E$10,0,10*ROW('Sanitation Data'!E45)),0),"]"),IF(AND(ISTEXT(OFFSET('Sanitation Data'!$B$2,0,10*ROW('Sanitation Data'!E45))),CR51="",ISNUMBER(OFFSET('Sanitation Data'!$E$10,0,10*ROW('Sanitation Data'!E45)))),OFFSET('Sanitation Data'!$E$10,0,10*ROW('Sanitation Data'!E45)),NA())))</f>
        <v>#N/A</v>
      </c>
      <c r="AD51" s="83" t="e">
        <f ca="true">+IF(AND(ISTEXT(OFFSET('Sanitation Data'!$B$2,0,10*ROW('Sanitation Data'!E45))),CS51="Yes"),OFFSET('Sanitation Data'!$E$11,0,10*ROW('Sanitation Data'!E45)),IF(AND(ISTEXT(OFFSET('Sanitation Data'!$B$2,0,10*ROW('Sanitation Data'!E45))),CS51="No",ISNUMBER(OFFSET('Sanitation Data'!$E$11,0,10*ROW('Sanitation Data'!E45)))),CONCATENATE("[",ROUND(OFFSET('Sanitation Data'!$E$11,0,10*ROW('Sanitation Data'!E45)),0),"]"),IF(AND(ISTEXT(OFFSET('Sanitation Data'!$B$2,0,10*ROW('Sanitation Data'!E45))),CS51="",ISNUMBER(OFFSET('Sanitation Data'!$E$11,0,10*ROW('Sanitation Data'!E45)))),OFFSET('Sanitation Data'!$E$11,0,10*ROW('Sanitation Data'!E45)),NA())))</f>
        <v>#N/A</v>
      </c>
      <c r="AE51" s="83" t="e">
        <f ca="true">+IF(AND(ISTEXT(OFFSET('Sanitation Data'!$B$2,0,10*ROW('Sanitation Data'!E45))),CT51="Yes"),OFFSET('Sanitation Data'!$E$12,0,10*ROW('Sanitation Data'!E45)),IF(AND(ISTEXT(OFFSET('Sanitation Data'!$B$2,0,10*ROW('Sanitation Data'!E45))),CT51="No",ISNUMBER(OFFSET('Sanitation Data'!$E$12,0,10*ROW('Sanitation Data'!E45)))),CONCATENATE("[",ROUND(OFFSET('Sanitation Data'!$E$12,0,10*ROW('Sanitation Data'!E45)),0),"]"),IF(AND(ISTEXT(OFFSET('Sanitation Data'!$B$2,0,10*ROW('Sanitation Data'!E45))),CT51="",ISNUMBER(OFFSET('Sanitation Data'!$E$12,0,10*ROW('Sanitation Data'!E45)))),OFFSET('Sanitation Data'!$E$12,0,10*ROW('Sanitation Data'!E45)),NA())))</f>
        <v>#N/A</v>
      </c>
      <c r="AF51" s="83" t="e">
        <f ca="true">+IF(AND(ISTEXT(OFFSET('Sanitation Data'!$B$2,0,10*ROW('Sanitation Data'!F45))),CU51="Yes"),100-OFFSET('Sanitation Data'!$F$4,0,10*ROW('Sanitation Data'!F45)),IF(AND(ISTEXT(OFFSET('Sanitation Data'!$B$2,0,10*ROW('Sanitation Data'!F45))),CU51="No",ISNUMBER(OFFSET('Sanitation Data'!$F$4,0,10*ROW('Sanitation Data'!F45)))),CONCATENATE("[",ROUND(100-OFFSET('Sanitation Data'!$F$4,0,10*ROW('Sanitation Data'!F45)),0),"]"),IF(AND(ISTEXT(OFFSET('Sanitation Data'!$B$2,0,10*ROW('Sanitation Data'!F45))),CU51="",ISNUMBER(OFFSET('Sanitation Data'!$F$4,0,10*ROW('Sanitation Data'!F45)))),100-OFFSET('Sanitation Data'!$F$4,0,10*ROW('Sanitation Data'!F45)),NA())))</f>
        <v>#N/A</v>
      </c>
      <c r="AG51" s="83" t="e">
        <f ca="true">+IF(AND(ISTEXT(OFFSET('Sanitation Data'!$B$2,0,10*ROW('Sanitation Data'!F45))),CV51="Yes"),OFFSET('Sanitation Data'!$F$6,0,10*ROW('Sanitation Data'!F45)),IF(AND(ISTEXT(OFFSET('Sanitation Data'!$B$2,0,10*ROW('Sanitation Data'!F45))),CV51="No",ISNUMBER(OFFSET('Sanitation Data'!$F$6,0,10*ROW('Sanitation Data'!F45)))),CONCATENATE("[",ROUND(OFFSET('Sanitation Data'!$F$6,0,10*ROW('Sanitation Data'!F45)),0),"]"),IF(AND(ISTEXT(OFFSET('Sanitation Data'!$B$2,0,10*ROW('Sanitation Data'!F45))),CV51="",ISNUMBER(OFFSET('Sanitation Data'!$F$6,0,10*ROW('Sanitation Data'!F45)))),OFFSET('Sanitation Data'!$F$6,0,10*ROW('Sanitation Data'!F45)),NA())))</f>
        <v>#N/A</v>
      </c>
      <c r="AH51" s="83" t="e">
        <f ca="true">+IF(AND(ISTEXT(OFFSET('Sanitation Data'!$B$2,0,10*ROW('Sanitation Data'!F45))),CW51="Yes"),OFFSET('Sanitation Data'!$F$10,0,10*ROW('Sanitation Data'!F45)),IF(AND(ISTEXT(OFFSET('Sanitation Data'!$B$2,0,10*ROW('Sanitation Data'!F45))),CW51="No",ISNUMBER(OFFSET('Sanitation Data'!$F$10,0,10*ROW('Sanitation Data'!F45)))),CONCATENATE("[",ROUND(OFFSET('Sanitation Data'!$F$10,0,10*ROW('Sanitation Data'!F45)),0),"]"),IF(AND(ISTEXT(OFFSET('Sanitation Data'!$B$2,0,10*ROW('Sanitation Data'!F45))),CW51="",ISNUMBER(OFFSET('Sanitation Data'!$F$10,0,10*ROW('Sanitation Data'!F45)))),OFFSET('Sanitation Data'!$F$10,0,10*ROW('Sanitation Data'!F45)),NA())))</f>
        <v>#N/A</v>
      </c>
      <c r="AI51" s="83" t="e">
        <f ca="true">+IF(AND(ISTEXT(OFFSET('Sanitation Data'!$B$2,0,10*ROW('Sanitation Data'!F45))),CX51="Yes"),OFFSET('Sanitation Data'!$F$11,0,10*ROW('Sanitation Data'!F45)),IF(AND(ISTEXT(OFFSET('Sanitation Data'!$B$2,0,10*ROW('Sanitation Data'!F45))),CX51="No",ISNUMBER(OFFSET('Sanitation Data'!$F$11,0,10*ROW('Sanitation Data'!F45)))),CONCATENATE("[",ROUND(OFFSET('Sanitation Data'!$F$11,0,10*ROW('Sanitation Data'!F45)),0),"]"),IF(AND(ISTEXT(OFFSET('Sanitation Data'!$B$2,0,10*ROW('Sanitation Data'!F45))),CX51="",ISNUMBER(OFFSET('Sanitation Data'!$F$11,0,10*ROW('Sanitation Data'!F45)))),OFFSET('Sanitation Data'!$F$11,0,10*ROW('Sanitation Data'!F45)),NA())))</f>
        <v>#N/A</v>
      </c>
      <c r="AJ51" s="83" t="e">
        <f ca="true">+IF(AND(ISTEXT(OFFSET('Sanitation Data'!$B$2,0,10*ROW('Sanitation Data'!F45))),CY51="Yes"),OFFSET('Sanitation Data'!$F$12,0,10*ROW('Sanitation Data'!F45)),IF(AND(ISTEXT(OFFSET('Sanitation Data'!$B$2,0,10*ROW('Sanitation Data'!F45))),CY51="No",ISNUMBER(OFFSET('Sanitation Data'!$F$12,0,10*ROW('Sanitation Data'!F45)))),CONCATENATE("[",ROUND(OFFSET('Sanitation Data'!$F$12,0,10*ROW('Sanitation Data'!F45)),0),"]"),IF(AND(ISTEXT(OFFSET('Sanitation Data'!$B$2,0,10*ROW('Sanitation Data'!F45))),CY51="",ISNUMBER(OFFSET('Sanitation Data'!$F$12,0,10*ROW('Sanitation Data'!F45)))),OFFSET('Sanitation Data'!$F$12,0,10*ROW('Sanitation Data'!F45)),NA())))</f>
        <v>#N/A</v>
      </c>
      <c r="AK51" s="83" t="e">
        <f ca="true">+IF(AND(ISTEXT(OFFSET('Sanitation Data'!$B$2,0,10*ROW('Sanitation Data'!G45))),CZ51="Yes"),100-OFFSET('Sanitation Data'!$G$4,0,10*ROW('Sanitation Data'!G45)),IF(AND(ISTEXT(OFFSET('Sanitation Data'!$B$2,0,10*ROW('Sanitation Data'!G45))),CZ51="No",ISNUMBER(OFFSET('Sanitation Data'!$G$4,0,10*ROW('Sanitation Data'!G45)))),CONCATENATE("[",ROUND(100-OFFSET('Sanitation Data'!$G$4,0,10*ROW('Sanitation Data'!G45)),0),"]"),IF(AND(ISTEXT(OFFSET('Sanitation Data'!$B$2,0,10*ROW('Sanitation Data'!G45))),CZ51="",ISNUMBER(OFFSET('Sanitation Data'!$G$4,0,10*ROW('Sanitation Data'!G45)))),100-OFFSET('Sanitation Data'!$G$4,0,10*ROW('Sanitation Data'!G45)),NA())))</f>
        <v>#N/A</v>
      </c>
      <c r="AL51" s="83" t="e">
        <f ca="true">+IF(AND(ISTEXT(OFFSET('Sanitation Data'!$B$2,0,10*ROW('Sanitation Data'!G45))),DA51="Yes"),OFFSET('Sanitation Data'!$G$6,0,10*ROW('Sanitation Data'!G45)),IF(AND(ISTEXT(OFFSET('Sanitation Data'!$B$2,0,10*ROW('Sanitation Data'!G45))),DA51="No",ISNUMBER(OFFSET('Sanitation Data'!$G$6,0,10*ROW('Sanitation Data'!G45)))),CONCATENATE("[",ROUND(OFFSET('Sanitation Data'!$G$6,0,10*ROW('Sanitation Data'!G45)),0),"]"),IF(AND(ISTEXT(OFFSET('Sanitation Data'!$B$2,0,10*ROW('Sanitation Data'!G45))),DA51="",ISNUMBER(OFFSET('Sanitation Data'!$G$6,0,10*ROW('Sanitation Data'!G45)))),OFFSET('Sanitation Data'!$G$6,0,10*ROW('Sanitation Data'!G45)),NA())))</f>
        <v>#N/A</v>
      </c>
      <c r="AM51" s="83" t="e">
        <f ca="true">+IF(AND(ISTEXT(OFFSET('Sanitation Data'!$B$2,0,10*ROW('Sanitation Data'!G45))),DB51="Yes"),OFFSET('Sanitation Data'!$G$10,0,10*ROW('Sanitation Data'!G45)),IF(AND(ISTEXT(OFFSET('Sanitation Data'!$B$2,0,10*ROW('Sanitation Data'!G45))),DB51="No",ISNUMBER(OFFSET('Sanitation Data'!$G$10,0,10*ROW('Sanitation Data'!G45)))),CONCATENATE("[",ROUND(OFFSET('Sanitation Data'!$G$10,0,10*ROW('Sanitation Data'!G45)),0),"]"),IF(AND(ISTEXT(OFFSET('Sanitation Data'!$B$2,0,10*ROW('Sanitation Data'!G45))),DB51="",ISNUMBER(OFFSET('Sanitation Data'!$G$10,0,10*ROW('Sanitation Data'!G45)))),OFFSET('Sanitation Data'!$G$10,0,10*ROW('Sanitation Data'!G45)),NA())))</f>
        <v>#N/A</v>
      </c>
      <c r="AN51" s="83" t="e">
        <f ca="true">+IF(AND(ISTEXT(OFFSET('Sanitation Data'!$B$2,0,10*ROW('Sanitation Data'!G45))),DC51="Yes"),OFFSET('Sanitation Data'!$G$11,0,10*ROW('Sanitation Data'!G45)),IF(AND(ISTEXT(OFFSET('Sanitation Data'!$B$2,0,10*ROW('Sanitation Data'!G45))),DC51="No",ISNUMBER(OFFSET('Sanitation Data'!$G$11,0,10*ROW('Sanitation Data'!G45)))),CONCATENATE("[",ROUND(OFFSET('Sanitation Data'!$G$11,0,10*ROW('Sanitation Data'!G45)),0),"]"),IF(AND(ISTEXT(OFFSET('Sanitation Data'!$B$2,0,10*ROW('Sanitation Data'!G45))),DC51="",ISNUMBER(OFFSET('Sanitation Data'!$G$11,0,10*ROW('Sanitation Data'!G45)))),OFFSET('Sanitation Data'!$G$11,0,10*ROW('Sanitation Data'!G45)),NA())))</f>
        <v>#N/A</v>
      </c>
      <c r="AO51" s="83" t="e">
        <f ca="true">+IF(AND(ISTEXT(OFFSET('Sanitation Data'!$B$2,0,10*ROW('Sanitation Data'!G45))),DD51="Yes"),OFFSET('Sanitation Data'!$G$12,0,10*ROW('Sanitation Data'!G45)),IF(AND(ISTEXT(OFFSET('Sanitation Data'!$B$2,0,10*ROW('Sanitation Data'!G45))),DD51="No",ISNUMBER(OFFSET('Sanitation Data'!$G$12,0,10*ROW('Sanitation Data'!G45)))),CONCATENATE("[",ROUND(OFFSET('Sanitation Data'!$G$12,0,10*ROW('Sanitation Data'!G45)),0),"]"),IF(AND(ISTEXT(OFFSET('Sanitation Data'!$B$2,0,10*ROW('Sanitation Data'!G45))),DD51="",ISNUMBER(OFFSET('Sanitation Data'!$G$12,0,10*ROW('Sanitation Data'!G45)))),OFFSET('Sanitation Data'!$G$12,0,10*ROW('Sanitation Data'!G45)),NA())))</f>
        <v>#N/A</v>
      </c>
      <c r="AP51" s="83" t="e">
        <f ca="true">+IF(AND(ISTEXT(OFFSET('Sanitation Data'!$B$2,0,10*ROW('Sanitation Data'!H45))),DE51="Yes"),100-OFFSET('Sanitation Data'!$H$4,0,10*ROW('Sanitation Data'!H45)),IF(AND(ISTEXT(OFFSET('Sanitation Data'!$B$2,0,10*ROW('Sanitation Data'!H45))),DE51="No",ISNUMBER(OFFSET('Sanitation Data'!$H$4,0,10*ROW('Sanitation Data'!H45)))),CONCATENATE("[",ROUND(100-OFFSET('Sanitation Data'!$H$4,0,10*ROW('Sanitation Data'!H45)),0),"]"),IF(AND(ISTEXT(OFFSET('Sanitation Data'!$B$2,0,10*ROW('Sanitation Data'!H45))),DE51="",ISNUMBER(OFFSET('Sanitation Data'!$H$4,0,10*ROW('Sanitation Data'!H45)))),100-OFFSET('Sanitation Data'!$H$4,0,10*ROW('Sanitation Data'!H45)),NA())))</f>
        <v>#N/A</v>
      </c>
      <c r="AQ51" s="83" t="e">
        <f ca="true">+IF(AND(ISTEXT(OFFSET('Sanitation Data'!$B$2,0,10*ROW('Sanitation Data'!H45))),DF51="Yes"),OFFSET('Sanitation Data'!$H$6,0,10*ROW('Sanitation Data'!H45)),IF(AND(ISTEXT(OFFSET('Sanitation Data'!$B$2,0,10*ROW('Sanitation Data'!H45))),DF51="No",ISNUMBER(OFFSET('Sanitation Data'!$H$6,0,10*ROW('Sanitation Data'!H45)))),CONCATENATE("[",ROUND(OFFSET('Sanitation Data'!$H$6,0,10*ROW('Sanitation Data'!H45)),0),"]"),IF(AND(ISTEXT(OFFSET('Sanitation Data'!$B$2,0,10*ROW('Sanitation Data'!H45))),DF51="",ISNUMBER(OFFSET('Sanitation Data'!$H$6,0,10*ROW('Sanitation Data'!H45)))),OFFSET('Sanitation Data'!$H$6,0,10*ROW('Sanitation Data'!H45)),NA())))</f>
        <v>#N/A</v>
      </c>
      <c r="AR51" s="83" t="e">
        <f ca="true">+IF(AND(ISTEXT(OFFSET('Sanitation Data'!$B$2,0,10*ROW('Sanitation Data'!H45))),DG51="Yes"),OFFSET('Sanitation Data'!$H$10,0,10*ROW('Sanitation Data'!H45)),IF(AND(ISTEXT(OFFSET('Sanitation Data'!$B$2,0,10*ROW('Sanitation Data'!H45))),DG51="No",ISNUMBER(OFFSET('Sanitation Data'!$H$10,0,10*ROW('Sanitation Data'!H45)))),CONCATENATE("[",ROUND(OFFSET('Sanitation Data'!$H$10,0,10*ROW('Sanitation Data'!H45)),0),"]"),IF(AND(ISTEXT(OFFSET('Sanitation Data'!$B$2,0,10*ROW('Sanitation Data'!H45))),DG51="",ISNUMBER(OFFSET('Sanitation Data'!$H$10,0,10*ROW('Sanitation Data'!H45)))),OFFSET('Sanitation Data'!$H$10,0,10*ROW('Sanitation Data'!H45)),NA())))</f>
        <v>#N/A</v>
      </c>
      <c r="AS51" s="83" t="e">
        <f ca="true">+IF(AND(ISTEXT(OFFSET('Sanitation Data'!$B$2,0,10*ROW('Sanitation Data'!H45))),DH51="Yes"),OFFSET('Sanitation Data'!$H$11,0,10*ROW('Sanitation Data'!H45)),IF(AND(ISTEXT(OFFSET('Sanitation Data'!$B$2,0,10*ROW('Sanitation Data'!H45))),DH51="No",ISNUMBER(OFFSET('Sanitation Data'!$H$11,0,10*ROW('Sanitation Data'!H45)))),CONCATENATE("[",ROUND(OFFSET('Sanitation Data'!$H$11,0,10*ROW('Sanitation Data'!H45)),0),"]"),IF(AND(ISTEXT(OFFSET('Sanitation Data'!$B$2,0,10*ROW('Sanitation Data'!H45))),DH51="",ISNUMBER(OFFSET('Sanitation Data'!$H$11,0,10*ROW('Sanitation Data'!H45)))),OFFSET('Sanitation Data'!$H$11,0,10*ROW('Sanitation Data'!H45)),NA())))</f>
        <v>#N/A</v>
      </c>
      <c r="AT51" s="83" t="e">
        <f ca="true">+IF(AND(ISTEXT(OFFSET('Sanitation Data'!$B$2,0,10*ROW('Sanitation Data'!H45))),DI51="Yes"),OFFSET('Sanitation Data'!$H$12,0,10*ROW('Sanitation Data'!H45)),IF(AND(ISTEXT(OFFSET('Sanitation Data'!$B$2,0,10*ROW('Sanitation Data'!H45))),DI51="No",ISNUMBER(OFFSET('Sanitation Data'!$H$12,0,10*ROW('Sanitation Data'!H45)))),CONCATENATE("[",ROUND(OFFSET('Sanitation Data'!$H$12,0,10*ROW('Sanitation Data'!H45)),0),"]"),IF(AND(ISTEXT(OFFSET('Sanitation Data'!$B$2,0,10*ROW('Sanitation Data'!H45))),DI51="",ISNUMBER(OFFSET('Sanitation Data'!$H$12,0,10*ROW('Sanitation Data'!H45)))),OFFSET('Sanitation Data'!$H$12,0,10*ROW('Sanitation Data'!H45)),NA())))</f>
        <v>#N/A</v>
      </c>
      <c r="AU51" s="83" t="e">
        <f ca="true">+IF(AND(ISTEXT(OFFSET('Sanitation Data'!$B$2,0,10*ROW('Sanitation Data'!I45))),DJ51="Yes"),100-OFFSET('Sanitation Data'!$I$4,0,10*ROW('Sanitation Data'!I45)),IF(AND(ISTEXT(OFFSET('Sanitation Data'!$B$2,0,10*ROW('Sanitation Data'!I45))),DJ51="No",ISNUMBER(OFFSET('Sanitation Data'!$I$4,0,10*ROW('Sanitation Data'!I45)))),CONCATENATE("[",ROUND(100-OFFSET('Sanitation Data'!$I$4,0,10*ROW('Sanitation Data'!I45)),0),"]"),IF(AND(ISTEXT(OFFSET('Sanitation Data'!$B$2,0,10*ROW('Sanitation Data'!I45))),DJ51="",ISNUMBER(OFFSET('Sanitation Data'!$I$4,0,10*ROW('Sanitation Data'!I45)))),100-OFFSET('Sanitation Data'!$I$4,0,10*ROW('Sanitation Data'!I45)),NA())))</f>
        <v>#N/A</v>
      </c>
      <c r="AV51" s="83" t="e">
        <f ca="true">+IF(AND(ISTEXT(OFFSET('Sanitation Data'!$B$2,0,10*ROW('Sanitation Data'!I45))),DK51="Yes"),OFFSET('Sanitation Data'!$I$6,0,10*ROW('Sanitation Data'!I45)),IF(AND(ISTEXT(OFFSET('Sanitation Data'!$B$2,0,10*ROW('Sanitation Data'!I45))),DK51="No",ISNUMBER(OFFSET('Sanitation Data'!$I$6,0,10*ROW('Sanitation Data'!I45)))),CONCATENATE("[",ROUND(OFFSET('Sanitation Data'!$I$6,0,10*ROW('Sanitation Data'!I45)),0),"]"),IF(AND(ISTEXT(OFFSET('Sanitation Data'!$B$2,0,10*ROW('Sanitation Data'!I45))),DK51="",ISNUMBER(OFFSET('Sanitation Data'!$I$6,0,10*ROW('Sanitation Data'!I45)))),OFFSET('Sanitation Data'!$I$6,0,10*ROW('Sanitation Data'!I45)),NA())))</f>
        <v>#N/A</v>
      </c>
      <c r="AW51" s="83" t="e">
        <f ca="true">+IF(AND(ISTEXT(OFFSET('Sanitation Data'!$B$2,0,10*ROW('Sanitation Data'!I45))),DL51="Yes"),OFFSET('Sanitation Data'!$I$10,0,10*ROW('Sanitation Data'!I45)),IF(AND(ISTEXT(OFFSET('Sanitation Data'!$B$2,0,10*ROW('Sanitation Data'!I45))),DL51="No",ISNUMBER(OFFSET('Sanitation Data'!$I$10,0,10*ROW('Sanitation Data'!I45)))),CONCATENATE("[",ROUND(OFFSET('Sanitation Data'!$I$10,0,10*ROW('Sanitation Data'!I45)),0),"]"),IF(AND(ISTEXT(OFFSET('Sanitation Data'!$B$2,0,10*ROW('Sanitation Data'!I45))),DL51="",ISNUMBER(OFFSET('Sanitation Data'!$I$10,0,10*ROW('Sanitation Data'!I45)))),OFFSET('Sanitation Data'!$I$10,0,10*ROW('Sanitation Data'!I45)),NA())))</f>
        <v>#N/A</v>
      </c>
      <c r="AX51" s="83" t="e">
        <f ca="true">+IF(AND(ISTEXT(OFFSET('Sanitation Data'!$B$2,0,10*ROW('Sanitation Data'!I45))),DM51="Yes"),OFFSET('Sanitation Data'!$I$11,0,10*ROW('Sanitation Data'!I45)),IF(AND(ISTEXT(OFFSET('Sanitation Data'!$B$2,0,10*ROW('Sanitation Data'!I45))),DM51="No",ISNUMBER(OFFSET('Sanitation Data'!$I$11,0,10*ROW('Sanitation Data'!I45)))),CONCATENATE("[",ROUND(OFFSET('Sanitation Data'!$I$11,0,10*ROW('Sanitation Data'!I45)),0),"]"),IF(AND(ISTEXT(OFFSET('Sanitation Data'!$B$2,0,10*ROW('Sanitation Data'!I45))),DM51="",ISNUMBER(OFFSET('Sanitation Data'!$I$11,0,10*ROW('Sanitation Data'!I45)))),OFFSET('Sanitation Data'!$I$11,0,10*ROW('Sanitation Data'!I45)),NA())))</f>
        <v>#N/A</v>
      </c>
      <c r="AY51" s="83" t="e">
        <f ca="true">+IF(AND(ISTEXT(OFFSET('Sanitation Data'!$B$2,0,10*ROW('Sanitation Data'!I45))),DN51="Yes"),OFFSET('Sanitation Data'!$I$12,0,10*ROW('Sanitation Data'!I45)),IF(AND(ISTEXT(OFFSET('Sanitation Data'!$B$2,0,10*ROW('Sanitation Data'!I45))),DN51="No",ISNUMBER(OFFSET('Sanitation Data'!$I$12,0,10*ROW('Sanitation Data'!I45)))),CONCATENATE("[",ROUND(OFFSET('Sanitation Data'!$I$12,0,10*ROW('Sanitation Data'!I45)),0),"]"),IF(AND(ISTEXT(OFFSET('Sanitation Data'!$B$2,0,10*ROW('Sanitation Data'!I45))),DN51="",ISNUMBER(OFFSET('Sanitation Data'!$I$12,0,10*ROW('Sanitation Data'!I45)))),OFFSET('Sanitation Data'!$I$12,0,10*ROW('Sanitation Data'!I45)),NA())))</f>
        <v>#N/A</v>
      </c>
      <c r="AZ51" s="84" t="e">
        <f ca="true">+IF(AND(ISTEXT(OFFSET('Hygiene Data'!$B$2,0,10*ROW('Hygiene Data'!D45))),DO51="Yes"),OFFSET('Hygiene Data'!$D$5,0,10*ROW('Hygiene Data'!D45)),IF(AND(ISTEXT(OFFSET('Hygiene Data'!$B$2,0,10*ROW('Hygiene Data'!D45))),DO51="No",ISNUMBER(OFFSET('Hygiene Data'!$D$5,0,10*ROW('Hygiene Data'!D45)))),CONCATENATE("[",ROUND(OFFSET('Hygiene Data'!$D$5,0,10*ROW('Hygiene Data'!D45)),0),"]"),IF(AND(ISTEXT(OFFSET('Hygiene Data'!$B$2,0,10*ROW('Hygiene Data'!D45))),DO51="",ISNUMBER(OFFSET('Hygiene Data'!$D$5,0,10*ROW('Hygiene Data'!D45)))),OFFSET('Hygiene Data'!$D$5,0,10*ROW('Hygiene Data'!D45)),NA())))</f>
        <v>#N/A</v>
      </c>
      <c r="BA51" s="84" t="e">
        <f ca="true">+IF(AND(ISTEXT(OFFSET('Hygiene Data'!$B$2,0,10*ROW('Hygiene Data'!D45))),DP51="Yes"),OFFSET('Hygiene Data'!$D$7,0,10*ROW('Hygiene Data'!D45)),IF(AND(ISTEXT(OFFSET('Hygiene Data'!$B$2,0,10*ROW('Hygiene Data'!D45))),DP51="No",ISNUMBER(OFFSET('Hygiene Data'!$D$7,0,10*ROW('Hygiene Data'!D45)))),CONCATENATE("[",ROUND(OFFSET('Hygiene Data'!$D$7,0,10*ROW('Hygiene Data'!D45)),0),"]"),IF(AND(ISTEXT(OFFSET('Hygiene Data'!$B$2,0,10*ROW('Hygiene Data'!D45))),DP51="",ISNUMBER(OFFSET('Hygiene Data'!$D$7,0,10*ROW('Hygiene Data'!D45)))),OFFSET('Hygiene Data'!$D$7,0,10*ROW('Hygiene Data'!D45)),NA())))</f>
        <v>#N/A</v>
      </c>
      <c r="BB51" s="84" t="e">
        <f ca="true">+IF(AND(ISTEXT(OFFSET('Hygiene Data'!$B$2,0,10*ROW('Hygiene Data'!D45))),DQ51="Yes"),OFFSET('Hygiene Data'!$D$9,0,10*ROW('Hygiene Data'!D45)),IF(AND(ISTEXT(OFFSET('Hygiene Data'!$B$2,0,10*ROW('Hygiene Data'!D45))),DQ51="No",ISNUMBER(OFFSET('Hygiene Data'!$D$9,0,10*ROW('Hygiene Data'!D45)))),CONCATENATE("[",ROUND(OFFSET('Hygiene Data'!$D$9,0,10*ROW('Hygiene Data'!D45)),0),"]"),IF(AND(ISTEXT(OFFSET('Hygiene Data'!$B$2,0,10*ROW('Hygiene Data'!D45))),DQ51="",ISNUMBER(OFFSET('Hygiene Data'!$D$9,0,10*ROW('Hygiene Data'!D45)))),OFFSET('Hygiene Data'!$D$9,0,10*ROW('Hygiene Data'!D45)),NA())))</f>
        <v>#N/A</v>
      </c>
      <c r="BC51" s="84" t="e">
        <f ca="true">+IF(AND(ISTEXT(OFFSET('Hygiene Data'!$B$2,0,10*ROW('Hygiene Data'!E45))),DR51="Yes"),OFFSET('Hygiene Data'!$E$5,0,10*ROW('Hygiene Data'!E45)),IF(AND(ISTEXT(OFFSET('Hygiene Data'!$B$2,0,10*ROW('Hygiene Data'!E45))),DR51="No",ISNUMBER(OFFSET('Hygiene Data'!$E$5,0,10*ROW('Hygiene Data'!E45)))),CONCATENATE("[",ROUND(OFFSET('Hygiene Data'!$E$5,0,10*ROW('Hygiene Data'!E45)),0),"]"),IF(AND(ISTEXT(OFFSET('Hygiene Data'!$B$2,0,10*ROW('Hygiene Data'!E45))),DR51="",ISNUMBER(OFFSET('Hygiene Data'!$E$5,0,10*ROW('Hygiene Data'!E45)))),OFFSET('Hygiene Data'!$E$5,0,10*ROW('Hygiene Data'!E45)),NA())))</f>
        <v>#N/A</v>
      </c>
      <c r="BD51" s="84" t="e">
        <f ca="true">+IF(AND(ISTEXT(OFFSET('Hygiene Data'!$B$2,0,10*ROW('Hygiene Data'!E45))),DS51="Yes"),OFFSET('Hygiene Data'!$E$7,0,10*ROW('Hygiene Data'!E45)),IF(AND(ISTEXT(OFFSET('Hygiene Data'!$B$2,0,10*ROW('Hygiene Data'!E45))),DS51="No",ISNUMBER(OFFSET('Hygiene Data'!$E$7,0,10*ROW('Hygiene Data'!E45)))),CONCATENATE("[",ROUND(OFFSET('Hygiene Data'!$E$7,0,10*ROW('Hygiene Data'!E45)),0),"]"),IF(AND(ISTEXT(OFFSET('Hygiene Data'!$B$2,0,10*ROW('Hygiene Data'!E45))),DS51="",ISNUMBER(OFFSET('Hygiene Data'!$E$7,0,10*ROW('Hygiene Data'!E45)))),OFFSET('Hygiene Data'!$E$7,0,10*ROW('Hygiene Data'!E45)),NA())))</f>
        <v>#N/A</v>
      </c>
      <c r="BE51" s="84" t="e">
        <f ca="true">+IF(AND(ISTEXT(OFFSET('Hygiene Data'!$B$2,0,10*ROW('Hygiene Data'!E45))),DT51="Yes"),OFFSET('Hygiene Data'!$E$9,0,10*ROW('Hygiene Data'!E45)),IF(AND(ISTEXT(OFFSET('Hygiene Data'!$B$2,0,10*ROW('Hygiene Data'!E45))),DT51="No",ISNUMBER(OFFSET('Hygiene Data'!$E$9,0,10*ROW('Hygiene Data'!E45)))),CONCATENATE("[",ROUND(OFFSET('Hygiene Data'!$E$9,0,10*ROW('Hygiene Data'!E45)),0),"]"),IF(AND(ISTEXT(OFFSET('Hygiene Data'!$B$2,0,10*ROW('Hygiene Data'!E45))),DT51="",ISNUMBER(OFFSET('Hygiene Data'!$E$9,0,10*ROW('Hygiene Data'!E45)))),OFFSET('Hygiene Data'!$E$9,0,10*ROW('Hygiene Data'!E45)),NA())))</f>
        <v>#N/A</v>
      </c>
      <c r="BF51" s="84" t="e">
        <f ca="true">+IF(AND(ISTEXT(OFFSET('Hygiene Data'!$B$2,0,10*ROW('Hygiene Data'!F45))),DU51="Yes"),OFFSET('Hygiene Data'!$F$5,0,10*ROW('Hygiene Data'!F45)),IF(AND(ISTEXT(OFFSET('Hygiene Data'!$B$2,0,10*ROW('Hygiene Data'!F45))),DU51="No",ISNUMBER(OFFSET('Hygiene Data'!$F$5,0,10*ROW('Hygiene Data'!F45)))),CONCATENATE("[",ROUND(OFFSET('Hygiene Data'!$F$5,0,10*ROW('Hygiene Data'!F45)),0),"]"),IF(AND(ISTEXT(OFFSET('Hygiene Data'!$B$2,0,10*ROW('Hygiene Data'!F45))),DU51="",ISNUMBER(OFFSET('Hygiene Data'!$F$5,0,10*ROW('Hygiene Data'!F45)))),OFFSET('Hygiene Data'!$F$5,0,10*ROW('Hygiene Data'!F45)),NA())))</f>
        <v>#N/A</v>
      </c>
      <c r="BG51" s="84" t="e">
        <f ca="true">+IF(AND(ISTEXT(OFFSET('Hygiene Data'!$B$2,0,10*ROW('Hygiene Data'!F45))),DV51="Yes"),OFFSET('Hygiene Data'!$F$7,0,10*ROW('Hygiene Data'!F45)),IF(AND(ISTEXT(OFFSET('Hygiene Data'!$B$2,0,10*ROW('Hygiene Data'!F45))),DV51="No",ISNUMBER(OFFSET('Hygiene Data'!$F$7,0,10*ROW('Hygiene Data'!F45)))),CONCATENATE("[",ROUND(OFFSET('Hygiene Data'!$F$7,0,10*ROW('Hygiene Data'!F45)),0),"]"),IF(AND(ISTEXT(OFFSET('Hygiene Data'!$B$2,0,10*ROW('Hygiene Data'!F45))),DV51="",ISNUMBER(OFFSET('Hygiene Data'!$F$7,0,10*ROW('Hygiene Data'!F45)))),OFFSET('Hygiene Data'!$F$7,0,10*ROW('Hygiene Data'!F45)),NA())))</f>
        <v>#N/A</v>
      </c>
      <c r="BH51" s="84" t="e">
        <f ca="true">+IF(AND(ISTEXT(OFFSET('Hygiene Data'!$B$2,0,10*ROW('Hygiene Data'!F45))),DW51="Yes"),OFFSET('Hygiene Data'!$F$9,0,10*ROW('Hygiene Data'!F45)),IF(AND(ISTEXT(OFFSET('Hygiene Data'!$B$2,0,10*ROW('Hygiene Data'!F45))),DW51="No",ISNUMBER(OFFSET('Hygiene Data'!$F$9,0,10*ROW('Hygiene Data'!F45)))),CONCATENATE("[",ROUND(OFFSET('Hygiene Data'!$F$9,0,10*ROW('Hygiene Data'!F45)),0),"]"),IF(AND(ISTEXT(OFFSET('Hygiene Data'!$B$2,0,10*ROW('Hygiene Data'!F45))),DW51="",ISNUMBER(OFFSET('Hygiene Data'!$F$9,0,10*ROW('Hygiene Data'!F45)))),OFFSET('Hygiene Data'!$F$9,0,10*ROW('Hygiene Data'!F45)),NA())))</f>
        <v>#N/A</v>
      </c>
      <c r="BI51" s="84" t="e">
        <f ca="true">+IF(AND(ISTEXT(OFFSET('Hygiene Data'!$B$2,0,10*ROW('Hygiene Data'!G45))),DX51="Yes"),OFFSET('Hygiene Data'!$G$5,0,10*ROW('Hygiene Data'!G45)),IF(AND(ISTEXT(OFFSET('Hygiene Data'!$B$2,0,10*ROW('Hygiene Data'!G45))),DX51="No",ISNUMBER(OFFSET('Hygiene Data'!$G$5,0,10*ROW('Hygiene Data'!G45)))),CONCATENATE("[",ROUND(OFFSET('Hygiene Data'!$G$5,0,10*ROW('Hygiene Data'!G45)),0),"]"),IF(AND(ISTEXT(OFFSET('Hygiene Data'!$B$2,0,10*ROW('Hygiene Data'!G45))),DX51="",ISNUMBER(OFFSET('Hygiene Data'!$G$5,0,10*ROW('Hygiene Data'!G45)))),OFFSET('Hygiene Data'!$G$5,0,10*ROW('Hygiene Data'!G45)),NA())))</f>
        <v>#N/A</v>
      </c>
      <c r="BJ51" s="84" t="e">
        <f ca="true">+IF(AND(ISTEXT(OFFSET('Hygiene Data'!$B$2,0,10*ROW('Hygiene Data'!G45))),DY51="Yes"),OFFSET('Hygiene Data'!$G$7,0,10*ROW('Hygiene Data'!G45)),IF(AND(ISTEXT(OFFSET('Hygiene Data'!$B$2,0,10*ROW('Hygiene Data'!G45))),DY51="No",ISNUMBER(OFFSET('Hygiene Data'!$G$7,0,10*ROW('Hygiene Data'!G45)))),CONCATENATE("[",ROUND(OFFSET('Hygiene Data'!$G$7,0,10*ROW('Hygiene Data'!G45)),0),"]"),IF(AND(ISTEXT(OFFSET('Hygiene Data'!$B$2,0,10*ROW('Hygiene Data'!G45))),DY51="",ISNUMBER(OFFSET('Hygiene Data'!$G$7,0,10*ROW('Hygiene Data'!G45)))),OFFSET('Hygiene Data'!$G$7,0,10*ROW('Hygiene Data'!G45)),NA())))</f>
        <v>#N/A</v>
      </c>
      <c r="BK51" s="84" t="e">
        <f ca="true">+IF(AND(ISTEXT(OFFSET('Hygiene Data'!$B$2,0,10*ROW('Hygiene Data'!G45))),DZ51="Yes"),OFFSET('Hygiene Data'!$G$9,0,10*ROW('Hygiene Data'!G45)),IF(AND(ISTEXT(OFFSET('Hygiene Data'!$B$2,0,10*ROW('Hygiene Data'!G45))),DZ51="No",ISNUMBER(OFFSET('Hygiene Data'!$G$9,0,10*ROW('Hygiene Data'!G45)))),CONCATENATE("[",ROUND(OFFSET('Hygiene Data'!$G$9,0,10*ROW('Hygiene Data'!G45)),0),"]"),IF(AND(ISTEXT(OFFSET('Hygiene Data'!$B$2,0,10*ROW('Hygiene Data'!G45))),DZ51="",ISNUMBER(OFFSET('Hygiene Data'!$G$9,0,10*ROW('Hygiene Data'!G45)))),OFFSET('Hygiene Data'!$G$9,0,10*ROW('Hygiene Data'!G45)),NA())))</f>
        <v>#N/A</v>
      </c>
      <c r="BL51" s="84" t="e">
        <f ca="true">+IF(AND(ISTEXT(OFFSET('Hygiene Data'!$B$2,0,10*ROW('Hygiene Data'!H45))),EA51="Yes"),OFFSET('Hygiene Data'!$H$5,0,10*ROW('Hygiene Data'!H45)),IF(AND(ISTEXT(OFFSET('Hygiene Data'!$B$2,0,10*ROW('Hygiene Data'!H45))),EA51="No",ISNUMBER(OFFSET('Hygiene Data'!$H$5,0,10*ROW('Hygiene Data'!H45)))),CONCATENATE("[",ROUND(OFFSET('Hygiene Data'!$H$5,0,10*ROW('Hygiene Data'!H45)),0),"]"),IF(AND(ISTEXT(OFFSET('Hygiene Data'!$B$2,0,10*ROW('Hygiene Data'!H45))),EA51="",ISNUMBER(OFFSET('Hygiene Data'!$H$5,0,10*ROW('Hygiene Data'!H45)))),OFFSET('Hygiene Data'!$H$5,0,10*ROW('Hygiene Data'!H45)),NA())))</f>
        <v>#N/A</v>
      </c>
      <c r="BM51" s="84" t="e">
        <f ca="true">+IF(AND(ISTEXT(OFFSET('Hygiene Data'!$B$2,0,10*ROW('Hygiene Data'!H45))),EB51="Yes"),OFFSET('Hygiene Data'!$H$7,0,10*ROW('Hygiene Data'!H45)),IF(AND(ISTEXT(OFFSET('Hygiene Data'!$B$2,0,10*ROW('Hygiene Data'!H45))),EB51="No",ISNUMBER(OFFSET('Hygiene Data'!$H$7,0,10*ROW('Hygiene Data'!H45)))),CONCATENATE("[",ROUND(OFFSET('Hygiene Data'!$H$7,0,10*ROW('Hygiene Data'!H45)),0),"]"),IF(AND(ISTEXT(OFFSET('Hygiene Data'!$B$2,0,10*ROW('Hygiene Data'!H45))),EB51="",ISNUMBER(OFFSET('Hygiene Data'!$H$7,0,10*ROW('Hygiene Data'!H45)))),OFFSET('Hygiene Data'!$H$7,0,10*ROW('Hygiene Data'!H45)),NA())))</f>
        <v>#N/A</v>
      </c>
      <c r="BN51" s="84" t="e">
        <f ca="true">+IF(AND(ISTEXT(OFFSET('Hygiene Data'!$B$2,0,10*ROW('Hygiene Data'!H45))),EC51="Yes"),OFFSET('Hygiene Data'!$H$9,0,10*ROW('Hygiene Data'!H45)),IF(AND(ISTEXT(OFFSET('Hygiene Data'!$B$2,0,10*ROW('Hygiene Data'!H45))),EC51="No",ISNUMBER(OFFSET('Hygiene Data'!$H$9,0,10*ROW('Hygiene Data'!H45)))),CONCATENATE("[",ROUND(OFFSET('Hygiene Data'!$H$9,0,10*ROW('Hygiene Data'!H45)),0),"]"),IF(AND(ISTEXT(OFFSET('Hygiene Data'!$B$2,0,10*ROW('Hygiene Data'!H45))),EC51="",ISNUMBER(OFFSET('Hygiene Data'!$H$9,0,10*ROW('Hygiene Data'!H45)))),OFFSET('Hygiene Data'!$H$9,0,10*ROW('Hygiene Data'!H45)),NA())))</f>
        <v>#N/A</v>
      </c>
      <c r="BO51" s="84" t="e">
        <f ca="true">+IF(AND(ISTEXT(OFFSET('Hygiene Data'!$B$2,0,10*ROW('Hygiene Data'!I45))),ED51="Yes"),OFFSET('Hygiene Data'!$I$5,0,10*ROW('Hygiene Data'!I45)),IF(AND(ISTEXT(OFFSET('Hygiene Data'!$B$2,0,10*ROW('Hygiene Data'!I45))),ED51="No",ISNUMBER(OFFSET('Hygiene Data'!$I$5,0,10*ROW('Hygiene Data'!I45)))),CONCATENATE("[",ROUND(OFFSET('Hygiene Data'!$I$5,0,10*ROW('Hygiene Data'!I45)),0),"]"),IF(AND(ISTEXT(OFFSET('Hygiene Data'!$B$2,0,10*ROW('Hygiene Data'!I45))),ED51="",ISNUMBER(OFFSET('Hygiene Data'!$I$5,0,10*ROW('Hygiene Data'!I45)))),OFFSET('Hygiene Data'!$I$5,0,10*ROW('Hygiene Data'!I45)),NA())))</f>
        <v>#N/A</v>
      </c>
      <c r="BP51" s="84" t="e">
        <f ca="true">+IF(AND(ISTEXT(OFFSET('Hygiene Data'!$B$2,0,10*ROW('Hygiene Data'!I45))),EE51="Yes"),OFFSET('Hygiene Data'!$I$7,0,10*ROW('Hygiene Data'!I45)),IF(AND(ISTEXT(OFFSET('Hygiene Data'!$B$2,0,10*ROW('Hygiene Data'!I45))),EE51="No",ISNUMBER(OFFSET('Hygiene Data'!$I$7,0,10*ROW('Hygiene Data'!I45)))),CONCATENATE("[",ROUND(OFFSET('Hygiene Data'!$I$7,0,10*ROW('Hygiene Data'!I45)),0),"]"),IF(AND(ISTEXT(OFFSET('Hygiene Data'!$B$2,0,10*ROW('Hygiene Data'!I45))),EE51="",ISNUMBER(OFFSET('Hygiene Data'!$I$7,0,10*ROW('Hygiene Data'!I45)))),OFFSET('Hygiene Data'!$I$7,0,10*ROW('Hygiene Data'!I45)),NA())))</f>
        <v>#N/A</v>
      </c>
      <c r="BQ51" s="84" t="e">
        <f ca="true">+IF(AND(ISTEXT(OFFSET('Hygiene Data'!$B$2,0,10*ROW('Hygiene Data'!I45))),EF51="Yes"),OFFSET('Hygiene Data'!$I$9,0,10*ROW('Hygiene Data'!I45)),IF(AND(ISTEXT(OFFSET('Hygiene Data'!$B$2,0,10*ROW('Hygiene Data'!I45))),EF51="No",ISNUMBER(OFFSET('Hygiene Data'!$I$9,0,10*ROW('Hygiene Data'!I45)))),CONCATENATE("[",ROUND(OFFSET('Hygiene Data'!$I$9,0,10*ROW('Hygiene Data'!I45)),0),"]"),IF(AND(ISTEXT(OFFSET('Hygiene Data'!$B$2,0,10*ROW('Hygiene Data'!I45))),EF51="",ISNUMBER(OFFSET('Hygiene Data'!$I$9,0,10*ROW('Hygiene Data'!I45)))),OFFSET('Hygiene Data'!$I$9,0,10*ROW('Hygiene Data'!I45)),NA())))</f>
        <v>#N/A</v>
      </c>
      <c r="BR51" s="269"/>
      <c r="BS51" s="269" t="str">
        <f ca="true">+IF(OFFSET('Water Data'!$D$27,0,10*ROW('Water Data'!D45))="","",OFFSET('Water Data'!$D$27,0,10*ROW('Water Data'!D45)))</f>
        <v/>
      </c>
      <c r="BT51" s="269" t="str">
        <f ca="true">+IF(OFFSET('Water Data'!$D$28,0,10*ROW('Water Data'!D45))="","",OFFSET('Water Data'!$D$28,0,10*ROW('Water Data'!D45)))</f>
        <v/>
      </c>
      <c r="BU51" s="269" t="str">
        <f ca="true">+IF(OFFSET('Water Data'!$D$29,0,10*ROW('Water Data'!D45))="","",OFFSET('Water Data'!$D$29,0,10*ROW('Water Data'!D45)))</f>
        <v/>
      </c>
      <c r="BV51" s="269" t="str">
        <f ca="true">+IF(OFFSET('Water Data'!$E$27,0,10*ROW('Water Data'!E45))="","",OFFSET('Water Data'!$E$27,0,10*ROW('Water Data'!E45)))</f>
        <v/>
      </c>
      <c r="BW51" s="269" t="str">
        <f ca="true">+IF(OFFSET('Water Data'!$E$28,0,10*ROW('Water Data'!E45))="","",OFFSET('Water Data'!$E$28,0,10*ROW('Water Data'!E45)))</f>
        <v/>
      </c>
      <c r="BX51" s="269" t="str">
        <f ca="true">+IF(OFFSET('Water Data'!$E$29,0,10*ROW('Water Data'!E45))="","",OFFSET('Water Data'!$E$29,0,10*ROW('Water Data'!E45)))</f>
        <v/>
      </c>
      <c r="BY51" s="269" t="str">
        <f ca="true">+IF(OFFSET('Water Data'!$F$27,0,10*ROW('Water Data'!F45))="","",OFFSET('Water Data'!$F$27,0,10*ROW('Water Data'!F45)))</f>
        <v/>
      </c>
      <c r="BZ51" s="269" t="str">
        <f ca="true">+IF(OFFSET('Water Data'!$F$28,0,10*ROW('Water Data'!F45))="","",OFFSET('Water Data'!$F$28,0,10*ROW('Water Data'!F45)))</f>
        <v/>
      </c>
      <c r="CA51" s="269" t="str">
        <f ca="true">+IF(OFFSET('Water Data'!$F$29,0,10*ROW('Water Data'!F45))="","",OFFSET('Water Data'!$F$29,0,10*ROW('Water Data'!F45)))</f>
        <v/>
      </c>
      <c r="CB51" s="269" t="str">
        <f ca="true">+IF(OFFSET('Water Data'!$G$27,0,10*ROW('Water Data'!G45))="","",OFFSET('Water Data'!$G$27,0,10*ROW('Water Data'!G45)))</f>
        <v/>
      </c>
      <c r="CC51" s="269" t="str">
        <f ca="true">+IF(OFFSET('Water Data'!$G$28,0,10*ROW('Water Data'!G45))="","",OFFSET('Water Data'!$G$28,0,10*ROW('Water Data'!G45)))</f>
        <v/>
      </c>
      <c r="CD51" s="269" t="str">
        <f ca="true">+IF(OFFSET('Water Data'!$G$29,0,10*ROW('Water Data'!G45))="","",OFFSET('Water Data'!$G$29,0,10*ROW('Water Data'!G45)))</f>
        <v/>
      </c>
      <c r="CE51" s="269" t="str">
        <f ca="true">+IF(OFFSET('Water Data'!$H$27,0,10*ROW('Water Data'!H45))="","",OFFSET('Water Data'!$H$27,0,10*ROW('Water Data'!H45)))</f>
        <v/>
      </c>
      <c r="CF51" s="269" t="str">
        <f ca="true">+IF(OFFSET('Water Data'!$H$28,0,10*ROW('Water Data'!H45))="","",OFFSET('Water Data'!$H$28,0,10*ROW('Water Data'!H45)))</f>
        <v/>
      </c>
      <c r="CG51" s="269" t="str">
        <f ca="true">+IF(OFFSET('Water Data'!$H$29,0,10*ROW('Water Data'!H45))="","",OFFSET('Water Data'!$H$29,0,10*ROW('Water Data'!H45)))</f>
        <v/>
      </c>
      <c r="CH51" s="269" t="str">
        <f ca="true">+IF(OFFSET('Water Data'!$I$27,0,10*ROW('Water Data'!I45))="","",OFFSET('Water Data'!$I$27,0,10*ROW('Water Data'!I45)))</f>
        <v/>
      </c>
      <c r="CI51" s="269" t="str">
        <f ca="true">+IF(OFFSET('Water Data'!$I$28,0,10*ROW('Water Data'!I45))="","",OFFSET('Water Data'!$I$28,0,10*ROW('Water Data'!I45)))</f>
        <v/>
      </c>
      <c r="CJ51" s="269" t="str">
        <f ca="true">+IF(OFFSET('Water Data'!$I$29,0,10*ROW('Water Data'!I45))="","",OFFSET('Water Data'!$I$29,0,10*ROW('Water Data'!I45)))</f>
        <v/>
      </c>
      <c r="CK51" s="269" t="str">
        <f ca="true">+IF(OFFSET('Sanitation Data'!$D$28,0,10*ROW('Sanitation Data'!D45))="","",OFFSET('Sanitation Data'!$D$28,0,10*ROW('Sanitation Data'!D45)))</f>
        <v/>
      </c>
      <c r="CL51" s="269" t="str">
        <f ca="true">+IF(OFFSET('Sanitation Data'!$D$29,0,10*ROW('Sanitation Data'!D45))="","",OFFSET('Sanitation Data'!$D$29,0,10*ROW('Sanitation Data'!D45)))</f>
        <v/>
      </c>
      <c r="CM51" s="269" t="str">
        <f ca="true">+IF(OFFSET('Sanitation Data'!$D$30,0,10*ROW('Sanitation Data'!D45))="","",OFFSET('Sanitation Data'!$D$30,0,10*ROW('Sanitation Data'!D45)))</f>
        <v/>
      </c>
      <c r="CN51" s="269" t="str">
        <f ca="true">+IF(OFFSET('Sanitation Data'!$D$31,0,10*ROW('Sanitation Data'!D45))="","",OFFSET('Sanitation Data'!$D$31,0,10*ROW('Sanitation Data'!D45)))</f>
        <v/>
      </c>
      <c r="CO51" s="269" t="str">
        <f ca="true">+IF(OFFSET('Sanitation Data'!$D$32,0,10*ROW('Sanitation Data'!D45))="","",OFFSET('Sanitation Data'!$D$32,0,10*ROW('Sanitation Data'!D45)))</f>
        <v/>
      </c>
      <c r="CP51" s="269" t="str">
        <f ca="true">+IF(OFFSET('Sanitation Data'!$E$28,0,10*ROW('Sanitation Data'!E45))="","",OFFSET('Sanitation Data'!$E$28,0,10*ROW('Sanitation Data'!E45)))</f>
        <v/>
      </c>
      <c r="CQ51" s="269" t="str">
        <f ca="true">+IF(OFFSET('Sanitation Data'!$E$29,0,10*ROW('Sanitation Data'!E45))="","",OFFSET('Sanitation Data'!$E$29,0,10*ROW('Sanitation Data'!E45)))</f>
        <v/>
      </c>
      <c r="CR51" s="269" t="str">
        <f ca="true">+IF(OFFSET('Sanitation Data'!$E$30,0,10*ROW('Sanitation Data'!E45))="","",OFFSET('Sanitation Data'!$E$30,0,10*ROW('Sanitation Data'!E45)))</f>
        <v/>
      </c>
      <c r="CS51" s="269" t="str">
        <f ca="true">+IF(OFFSET('Sanitation Data'!$E$31,0,10*ROW('Sanitation Data'!E45))="","",OFFSET('Sanitation Data'!$E$31,0,10*ROW('Sanitation Data'!E45)))</f>
        <v/>
      </c>
      <c r="CT51" s="269" t="str">
        <f ca="true">+IF(OFFSET('Sanitation Data'!$E$32,0,10*ROW('Sanitation Data'!E45))="","",OFFSET('Sanitation Data'!$E$32,0,10*ROW('Sanitation Data'!E45)))</f>
        <v/>
      </c>
      <c r="CU51" s="269" t="str">
        <f ca="true">+IF(OFFSET('Sanitation Data'!$F$28,0,10*ROW('Sanitation Data'!F45))="","",OFFSET('Sanitation Data'!$F$28,0,10*ROW('Sanitation Data'!F45)))</f>
        <v/>
      </c>
      <c r="CV51" s="269" t="str">
        <f ca="true">+IF(OFFSET('Sanitation Data'!$F$29,0,10*ROW('Sanitation Data'!F45))="","",OFFSET('Sanitation Data'!$F$29,0,10*ROW('Sanitation Data'!F45)))</f>
        <v/>
      </c>
      <c r="CW51" s="269" t="str">
        <f ca="true">+IF(OFFSET('Sanitation Data'!$F$30,0,10*ROW('Sanitation Data'!F45))="","",OFFSET('Sanitation Data'!$F$30,0,10*ROW('Sanitation Data'!F45)))</f>
        <v/>
      </c>
      <c r="CX51" s="269" t="str">
        <f ca="true">+IF(OFFSET('Sanitation Data'!$F$31,0,10*ROW('Sanitation Data'!F45))="","",OFFSET('Sanitation Data'!$F$31,0,10*ROW('Sanitation Data'!F45)))</f>
        <v/>
      </c>
      <c r="CY51" s="269" t="str">
        <f ca="true">+IF(OFFSET('Sanitation Data'!$F$32,0,10*ROW('Sanitation Data'!F45))="","",OFFSET('Sanitation Data'!$F$32,0,10*ROW('Sanitation Data'!F45)))</f>
        <v/>
      </c>
      <c r="CZ51" s="269" t="str">
        <f ca="true">+IF(OFFSET('Sanitation Data'!$G$28,0,10*ROW('Sanitation Data'!G45))="","",OFFSET('Sanitation Data'!$G$28,0,10*ROW('Sanitation Data'!G45)))</f>
        <v/>
      </c>
      <c r="DA51" s="269" t="str">
        <f ca="true">+IF(OFFSET('Sanitation Data'!$G$29,0,10*ROW('Sanitation Data'!G45))="","",OFFSET('Sanitation Data'!$G$29,0,10*ROW('Sanitation Data'!G45)))</f>
        <v/>
      </c>
      <c r="DB51" s="269" t="str">
        <f ca="true">+IF(OFFSET('Sanitation Data'!$G$30,0,10*ROW('Sanitation Data'!G45))="","",OFFSET('Sanitation Data'!$G$30,0,10*ROW('Sanitation Data'!G45)))</f>
        <v/>
      </c>
      <c r="DC51" s="269" t="str">
        <f ca="true">+IF(OFFSET('Sanitation Data'!$G$31,0,10*ROW('Sanitation Data'!G45))="","",OFFSET('Sanitation Data'!$G$31,0,10*ROW('Sanitation Data'!G45)))</f>
        <v/>
      </c>
      <c r="DD51" s="269" t="str">
        <f ca="true">+IF(OFFSET('Sanitation Data'!$G$32,0,10*ROW('Sanitation Data'!G45))="","",OFFSET('Sanitation Data'!$G$32,0,10*ROW('Sanitation Data'!G45)))</f>
        <v/>
      </c>
      <c r="DE51" s="269" t="str">
        <f ca="true">+IF(OFFSET('Sanitation Data'!$H$28,0,10*ROW('Sanitation Data'!H45))="","",OFFSET('Sanitation Data'!$H$28,0,10*ROW('Sanitation Data'!H45)))</f>
        <v/>
      </c>
      <c r="DF51" s="269" t="str">
        <f ca="true">+IF(OFFSET('Sanitation Data'!$H$29,0,10*ROW('Sanitation Data'!H45))="","",OFFSET('Sanitation Data'!$H$29,0,10*ROW('Sanitation Data'!H45)))</f>
        <v/>
      </c>
      <c r="DG51" s="269" t="str">
        <f ca="true">+IF(OFFSET('Sanitation Data'!$H$30,0,10*ROW('Sanitation Data'!H45))="","",OFFSET('Sanitation Data'!$H$30,0,10*ROW('Sanitation Data'!H45)))</f>
        <v/>
      </c>
      <c r="DH51" s="269" t="str">
        <f ca="true">+IF(OFFSET('Sanitation Data'!$H$31,0,10*ROW('Sanitation Data'!H45))="","",OFFSET('Sanitation Data'!$H$31,0,10*ROW('Sanitation Data'!H45)))</f>
        <v/>
      </c>
      <c r="DI51" s="269" t="str">
        <f ca="true">+IF(OFFSET('Sanitation Data'!$H$32,0,10*ROW('Sanitation Data'!H45))="","",OFFSET('Sanitation Data'!$H$32,0,10*ROW('Sanitation Data'!H45)))</f>
        <v/>
      </c>
      <c r="DJ51" s="269" t="str">
        <f ca="true">+IF(OFFSET('Sanitation Data'!$I$28,0,10*ROW('Sanitation Data'!I45))="","",OFFSET('Sanitation Data'!$I$28,0,10*ROW('Sanitation Data'!I45)))</f>
        <v/>
      </c>
      <c r="DK51" s="269" t="str">
        <f ca="true">+IF(OFFSET('Sanitation Data'!$I$29,0,10*ROW('Sanitation Data'!I45))="","",OFFSET('Sanitation Data'!$I$29,0,10*ROW('Sanitation Data'!I45)))</f>
        <v/>
      </c>
      <c r="DL51" s="269" t="str">
        <f ca="true">+IF(OFFSET('Sanitation Data'!$I$30,0,10*ROW('Sanitation Data'!I45))="","",OFFSET('Sanitation Data'!$I$30,0,10*ROW('Sanitation Data'!I45)))</f>
        <v/>
      </c>
      <c r="DM51" s="269" t="str">
        <f ca="true">+IF(OFFSET('Sanitation Data'!$I$31,0,10*ROW('Sanitation Data'!I45))="","",OFFSET('Sanitation Data'!$I$31,0,10*ROW('Sanitation Data'!I45)))</f>
        <v/>
      </c>
      <c r="DN51" s="269" t="str">
        <f ca="true">+IF(OFFSET('Sanitation Data'!$I$32,0,10*ROW('Sanitation Data'!I45))="","",OFFSET('Sanitation Data'!$I$32,0,10*ROW('Sanitation Data'!I45)))</f>
        <v/>
      </c>
      <c r="DO51" s="269" t="str">
        <f ca="true">+IF(OFFSET('Hygiene Data'!$D$11,0,10*ROW('Hygiene Data'!D45))="","",OFFSET('Hygiene Data'!$D$11,0,10*ROW('Hygiene Data'!D45)))</f>
        <v/>
      </c>
      <c r="DP51" s="269" t="str">
        <f ca="true">+IF(OFFSET('Hygiene Data'!$D$12,0,10*ROW('Hygiene Data'!D45))="","",OFFSET('Hygiene Data'!$D$12,0,10*ROW('Hygiene Data'!D45)))</f>
        <v/>
      </c>
      <c r="DQ51" s="269" t="str">
        <f ca="true">+IF(OFFSET('Hygiene Data'!$D$13,0,10*ROW('Hygiene Data'!D45))="","",OFFSET('Hygiene Data'!$D$13,0,10*ROW('Hygiene Data'!D45)))</f>
        <v/>
      </c>
      <c r="DR51" s="269" t="str">
        <f ca="true">+IF(OFFSET('Hygiene Data'!$E$11,0,10*ROW('Hygiene Data'!E45))="","",OFFSET('Hygiene Data'!$E$11,0,10*ROW('Hygiene Data'!E45)))</f>
        <v/>
      </c>
      <c r="DS51" s="269" t="str">
        <f ca="true">+IF(OFFSET('Hygiene Data'!$E$12,0,10*ROW('Hygiene Data'!E45))="","",OFFSET('Hygiene Data'!$E$12,0,10*ROW('Hygiene Data'!E45)))</f>
        <v/>
      </c>
      <c r="DT51" s="269" t="str">
        <f ca="true">+IF(OFFSET('Hygiene Data'!$E$13,0,10*ROW('Hygiene Data'!E45))="","",OFFSET('Hygiene Data'!$E$13,0,10*ROW('Hygiene Data'!E45)))</f>
        <v/>
      </c>
      <c r="DU51" s="269" t="str">
        <f ca="true">+IF(OFFSET('Hygiene Data'!$F$11,0,10*ROW('Hygiene Data'!F45))="","",OFFSET('Hygiene Data'!$F$11,0,10*ROW('Hygiene Data'!F45)))</f>
        <v/>
      </c>
      <c r="DV51" s="269" t="str">
        <f ca="true">+IF(OFFSET('Hygiene Data'!$F$12,0,10*ROW('Hygiene Data'!F45))="","",OFFSET('Hygiene Data'!$F$12,0,10*ROW('Hygiene Data'!F45)))</f>
        <v/>
      </c>
      <c r="DW51" s="269" t="str">
        <f ca="true">+IF(OFFSET('Hygiene Data'!$F$13,0,10*ROW('Hygiene Data'!F45))="","",OFFSET('Hygiene Data'!$F$13,0,10*ROW('Hygiene Data'!F45)))</f>
        <v/>
      </c>
      <c r="DX51" s="269" t="str">
        <f ca="true">+IF(OFFSET('Hygiene Data'!$G$11,0,10*ROW('Hygiene Data'!G45))="","",OFFSET('Hygiene Data'!$G$11,0,10*ROW('Hygiene Data'!G45)))</f>
        <v/>
      </c>
      <c r="DY51" s="269" t="str">
        <f ca="true">+IF(OFFSET('Hygiene Data'!$G$12,0,10*ROW('Hygiene Data'!G45))="","",OFFSET('Hygiene Data'!$G$12,0,10*ROW('Hygiene Data'!G45)))</f>
        <v/>
      </c>
      <c r="DZ51" s="269" t="str">
        <f ca="true">+IF(OFFSET('Hygiene Data'!$G$13,0,10*ROW('Hygiene Data'!G45))="","",OFFSET('Hygiene Data'!$G$13,0,10*ROW('Hygiene Data'!G45)))</f>
        <v/>
      </c>
      <c r="EA51" s="269" t="str">
        <f ca="true">+IF(OFFSET('Hygiene Data'!$H$11,0,10*ROW('Hygiene Data'!H45))="","",OFFSET('Hygiene Data'!$H$11,0,10*ROW('Hygiene Data'!H45)))</f>
        <v/>
      </c>
      <c r="EB51" s="269" t="str">
        <f ca="true">+IF(OFFSET('Hygiene Data'!$H$12,0,10*ROW('Hygiene Data'!H45))="","",OFFSET('Hygiene Data'!$H$12,0,10*ROW('Hygiene Data'!H45)))</f>
        <v/>
      </c>
      <c r="EC51" s="269" t="str">
        <f ca="true">+IF(OFFSET('Hygiene Data'!$H$13,0,10*ROW('Hygiene Data'!H45))="","",OFFSET('Hygiene Data'!$H$13,0,10*ROW('Hygiene Data'!H45)))</f>
        <v/>
      </c>
      <c r="ED51" s="269" t="str">
        <f ca="true">+IF(OFFSET('Hygiene Data'!$I$11,0,10*ROW('Hygiene Data'!I45))="","",OFFSET('Hygiene Data'!$I$11,0,10*ROW('Hygiene Data'!I45)))</f>
        <v/>
      </c>
      <c r="EE51" s="269" t="str">
        <f ca="true">+IF(OFFSET('Hygiene Data'!$I$12,0,10*ROW('Hygiene Data'!I45))="","",OFFSET('Hygiene Data'!$I$12,0,10*ROW('Hygiene Data'!I45)))</f>
        <v/>
      </c>
      <c r="EF51" s="269" t="str">
        <f ca="true">+IF(OFFSET('Hygiene Data'!$I$13,0,10*ROW('Hygiene Data'!I45))="","",OFFSET('Hygiene Data'!$I$13,0,10*ROW('Hygiene Data'!I45)))</f>
        <v/>
      </c>
    </row>
    <row xmlns:x14ac="http://schemas.microsoft.com/office/spreadsheetml/2009/9/ac" r="52" x14ac:dyDescent="0.2">
      <c r="A52" s="36" t="str">
        <f ca="true">+IF(OFFSET('Water Data'!$B$2,0,10*ROW('Water Data'!E46))="","",OFFSET('Water Data'!$B$2,0,10*ROW('Water Data'!E46)))</f>
        <v/>
      </c>
      <c r="B52" s="36" t="str">
        <f ca="true">+IF(OFFSET('Water Data'!$C$2,0,10*ROW('Water Data'!F46))="","",OFFSET('Water Data'!$C$2,0,10*ROW('Water Data'!F46)))</f>
        <v/>
      </c>
      <c r="C52" s="325" t="str">
        <f t="shared" ca="true" si="0"/>
        <v/>
      </c>
      <c r="D52" s="82" t="e">
        <f ca="true">+IF(AND(ISTEXT(OFFSET('Water Data'!$B$2,0,10*ROW('Water Data'!D46))),BS52="Yes"),100-OFFSET('Water Data'!$D$4,0,10*ROW('Water Data'!D46)),IF(AND(ISTEXT(OFFSET('Water Data'!$B$2,0,10*ROW('Water Data'!D46))),BS52="No",ISNUMBER(OFFSET('Water Data'!$D$4,0,10*ROW('Water Data'!D46)))),CONCATENATE("[",ROUND(100-OFFSET('Water Data'!$D$4,0,10*ROW('Water Data'!D46)),0),"]"),IF(AND(ISTEXT(OFFSET('Water Data'!$B$2,0,10*ROW('Water Data'!D46))),BS52="",ISNUMBER(OFFSET('Water Data'!$D$4,0,10*ROW('Water Data'!D46)))),100-OFFSET('Water Data'!$D$4,0,10*ROW('Water Data'!D46)),NA())))</f>
        <v>#N/A</v>
      </c>
      <c r="E52" s="82" t="e">
        <f ca="true">+IF(AND(ISTEXT(OFFSET('Water Data'!$B$2,0,10*ROW('Water Data'!E46))),BT52="Yes"),OFFSET('Water Data'!$D$6,0,10*ROW('Water Data'!D46)),IF(AND(ISTEXT(OFFSET('Water Data'!$B$2,0,10*ROW('Water Data'!D46))),BT52="No",ISNUMBER(OFFSET('Water Data'!$D$6,0,10*ROW('Water Data'!D46)))),CONCATENATE("[",ROUND(OFFSET('Water Data'!$D$6,0,10*ROW('Water Data'!D46)),0),"]"),IF(AND(ISTEXT(OFFSET('Water Data'!$B$2,0,10*ROW('Water Data'!D46))),BT52="",ISNUMBER(OFFSET('Water Data'!$D$6,0,10*ROW('Water Data'!D46)))),OFFSET('Water Data'!$D$6,0,10*ROW('Water Data'!D46)),NA())))</f>
        <v>#N/A</v>
      </c>
      <c r="F52" s="82" t="e">
        <f ca="true">+IF(AND(ISTEXT(OFFSET('Water Data'!$B$2,0,10*ROW('Water Data'!D46))),BU52="Yes"),OFFSET('Water Data'!$D$9,0,10*ROW('Water Data'!D46)),IF(AND(ISTEXT(OFFSET('Water Data'!$B$2,0,10*ROW('Water Data'!D46))),BU52="No",ISNUMBER(OFFSET('Water Data'!$D$9,0,10*ROW('Water Data'!D46)))),CONCATENATE("[",ROUND(OFFSET('Water Data'!$D$9,0,10*ROW('Water Data'!D46)),0),"]"),IF(AND(ISTEXT(OFFSET('Water Data'!$B$2,0,10*ROW('Water Data'!D46))),BU52="",ISNUMBER(OFFSET('Water Data'!$D$9,0,10*ROW('Water Data'!D46)))),OFFSET('Water Data'!$D$9,0,10*ROW('Water Data'!D46)),NA())))</f>
        <v>#N/A</v>
      </c>
      <c r="G52" s="82" t="e">
        <f ca="true">+IF(AND(ISTEXT(OFFSET('Water Data'!$B$2,0,10*ROW('Water Data'!E46))),BV52="Yes"),100-OFFSET('Water Data'!$E$4,0,10*ROW('Water Data'!E46)),IF(AND(ISTEXT(OFFSET('Water Data'!$B$2,0,10*ROW('Water Data'!E46))),BV52="No",ISNUMBER(OFFSET('Water Data'!$E$4,0,10*ROW('Water Data'!E46)))),CONCATENATE("[",ROUND(100-OFFSET('Water Data'!$E$4,0,10*ROW('Water Data'!E46)),0),"]"),IF(AND(ISTEXT(OFFSET('Water Data'!$B$2,0,10*ROW('Water Data'!E46))),BV52="",ISNUMBER(OFFSET('Water Data'!$E$4,0,10*ROW('Water Data'!E46)))),100-OFFSET('Water Data'!$E$4,0,10*ROW('Water Data'!E46)),NA())))</f>
        <v>#N/A</v>
      </c>
      <c r="H52" s="82" t="e">
        <f ca="true">+IF(AND(ISTEXT(OFFSET('Water Data'!$B$2,0,10*ROW('Water Data'!E46))),BW52="Yes"),OFFSET('Water Data'!$E$6,0,10*ROW('Water Data'!E46)),IF(AND(ISTEXT(OFFSET('Water Data'!$B$2,0,10*ROW('Water Data'!E46))),BW52="No",ISNUMBER(OFFSET('Water Data'!$E$6,0,10*ROW('Water Data'!E46)))),CONCATENATE("[",ROUND(OFFSET('Water Data'!$D$6,0,10*ROW('Water Data'!E46)),0),"]"),IF(AND(ISTEXT(OFFSET('Water Data'!$B$2,0,10*ROW('Water Data'!E46))),BW52="",ISNUMBER(OFFSET('Water Data'!$E$6,0,10*ROW('Water Data'!E46)))),OFFSET('Water Data'!$E$6,0,10*ROW('Water Data'!E46)),NA())))</f>
        <v>#N/A</v>
      </c>
      <c r="I52" s="82" t="e">
        <f ca="true">+IF(AND(ISTEXT(OFFSET('Water Data'!$B$2,0,10*ROW('Water Data'!E46))),BX52="Yes"),OFFSET('Water Data'!$E$9,0,10*ROW('Water Data'!E46)),IF(AND(ISTEXT(OFFSET('Water Data'!$B$2,0,10*ROW('Water Data'!E46))),BX52="No",ISNUMBER(OFFSET('Water Data'!$E$9,0,10*ROW('Water Data'!E46)))),CONCATENATE("[",ROUND(OFFSET('Water Data'!$E$9,0,10*ROW('Water Data'!E46)),0),"]"),IF(AND(ISTEXT(OFFSET('Water Data'!$B$2,0,10*ROW('Water Data'!E46))),BX52="",ISNUMBER(OFFSET('Water Data'!$E$9,0,10*ROW('Water Data'!E46)))),OFFSET('Water Data'!$E$9,0,10*ROW('Water Data'!E46)),NA())))</f>
        <v>#N/A</v>
      </c>
      <c r="J52" s="82" t="e">
        <f ca="true">+IF(AND(ISTEXT(OFFSET('Water Data'!$B$2,0,10*ROW('Water Data'!F46))),BY52="Yes"),100-OFFSET('Water Data'!$F$4,0,10*ROW('Water Data'!F46)),IF(AND(ISTEXT(OFFSET('Water Data'!$B$2,0,10*ROW('Water Data'!F46))),BY52="No",ISNUMBER(OFFSET('Water Data'!$F$4,0,10*ROW('Water Data'!F46)))),CONCATENATE("[",ROUND(100-OFFSET('Water Data'!$F$4,0,10*ROW('Water Data'!F46)),0),"]"),IF(AND(ISTEXT(OFFSET('Water Data'!$B$2,0,10*ROW('Water Data'!F46))),BY52="",ISNUMBER(OFFSET('Water Data'!$F$4,0,10*ROW('Water Data'!F46)))),100-OFFSET('Water Data'!$F$4,0,10*ROW('Water Data'!F46)),NA())))</f>
        <v>#N/A</v>
      </c>
      <c r="K52" s="82" t="e">
        <f ca="true">+IF(AND(ISTEXT(OFFSET('Water Data'!$B$2,0,10*ROW('Water Data'!F46))),BZ52="Yes"),OFFSET('Water Data'!$F$6,0,10*ROW('Water Data'!F46)),IF(AND(ISTEXT(OFFSET('Water Data'!$B$2,0,10*ROW('Water Data'!F46))),BZ52="No",ISNUMBER(OFFSET('Water Data'!$F$6,0,10*ROW('Water Data'!F46)))),CONCATENATE("[",ROUND(OFFSET('Water Data'!$F$6,0,10*ROW('Water Data'!F46)),0),"]"),IF(AND(ISTEXT(OFFSET('Water Data'!$B$2,0,10*ROW('Water Data'!F46))),BZ52="",ISNUMBER(OFFSET('Water Data'!$F$6,0,10*ROW('Water Data'!F46)))),OFFSET('Water Data'!$F$6,0,10*ROW('Water Data'!F46)),NA())))</f>
        <v>#N/A</v>
      </c>
      <c r="L52" s="82" t="e">
        <f ca="true">+IF(AND(ISTEXT(OFFSET('Water Data'!$B$2,0,10*ROW('Water Data'!F46))),CA52="Yes"),OFFSET('Water Data'!$F$9,0,10*ROW('Water Data'!F46)),IF(AND(ISTEXT(OFFSET('Water Data'!$B$2,0,10*ROW('Water Data'!F46))),CA52="No",ISNUMBER(OFFSET('Water Data'!$F$9,0,10*ROW('Water Data'!F46)))),CONCATENATE("[",ROUND(OFFSET('Water Data'!$F$9,0,10*ROW('Water Data'!F46)),0),"]"),IF(AND(ISTEXT(OFFSET('Water Data'!$B$2,0,10*ROW('Water Data'!F46))),CA52="",ISNUMBER(OFFSET('Water Data'!$F$9,0,10*ROW('Water Data'!F46)))),OFFSET('Water Data'!$F$9,0,10*ROW('Water Data'!F46)),NA())))</f>
        <v>#N/A</v>
      </c>
      <c r="M52" s="82" t="e">
        <f ca="true">+IF(AND(ISTEXT(OFFSET('Water Data'!$B$2,0,10*ROW('Water Data'!G46))),CB52="Yes"),100-OFFSET('Water Data'!$G$4,0,10*ROW('Water Data'!G46)),IF(AND(ISTEXT(OFFSET('Water Data'!$B$2,0,10*ROW('Water Data'!G46))),CB52="No",ISNUMBER(OFFSET('Water Data'!$G$4,0,10*ROW('Water Data'!G46)))),CONCATENATE("[",ROUND(100-OFFSET('Water Data'!$G$4,0,10*ROW('Water Data'!G46)),0),"]"),IF(AND(ISTEXT(OFFSET('Water Data'!$B$2,0,10*ROW('Water Data'!G46))),CB52="",ISNUMBER(OFFSET('Water Data'!$G$4,0,10*ROW('Water Data'!G46)))),100-OFFSET('Water Data'!$G$4,0,10*ROW('Water Data'!G46)),NA())))</f>
        <v>#N/A</v>
      </c>
      <c r="N52" s="82" t="e">
        <f ca="true">+IF(AND(ISTEXT(OFFSET('Water Data'!$B$2,0,10*ROW('Water Data'!G46))),CC52="Yes"),OFFSET('Water Data'!$G$6,0,10*ROW('Water Data'!G46)),IF(AND(ISTEXT(OFFSET('Water Data'!$B$2,0,10*ROW('Water Data'!G46))),CC52="No",ISNUMBER(OFFSET('Water Data'!$G$6,0,10*ROW('Water Data'!G46)))),CONCATENATE("[",ROUND(OFFSET('Water Data'!$G$6,0,10*ROW('Water Data'!G46)),0),"]"),IF(AND(ISTEXT(OFFSET('Water Data'!$B$2,0,10*ROW('Water Data'!G46))),CC52="",ISNUMBER(OFFSET('Water Data'!$G$6,0,10*ROW('Water Data'!G46)))),OFFSET('Water Data'!$G$6,0,10*ROW('Water Data'!G46)),NA())))</f>
        <v>#N/A</v>
      </c>
      <c r="O52" s="82" t="e">
        <f ca="true">+IF(AND(ISTEXT(OFFSET('Water Data'!$B$2,0,10*ROW('Water Data'!G46))),CD52="Yes"),OFFSET('Water Data'!$G$9,0,10*ROW('Water Data'!G46)),IF(AND(ISTEXT(OFFSET('Water Data'!$B$2,0,10*ROW('Water Data'!G46))),CD52="No",ISNUMBER(OFFSET('Water Data'!$G$9,0,10*ROW('Water Data'!G46)))),CONCATENATE("[",ROUND(OFFSET('Water Data'!$G$9,0,10*ROW('Water Data'!G46)),0),"]"),IF(AND(ISTEXT(OFFSET('Water Data'!$B$2,0,10*ROW('Water Data'!G46))),CD52="",ISNUMBER(OFFSET('Water Data'!$G$9,0,10*ROW('Water Data'!G46)))),OFFSET('Water Data'!$G$9,0,10*ROW('Water Data'!G46)),NA())))</f>
        <v>#N/A</v>
      </c>
      <c r="P52" s="82" t="e">
        <f ca="true">+IF(AND(ISTEXT(OFFSET('Water Data'!$B$2,0,10*ROW('Water Data'!H46))),CE52="Yes"),100-OFFSET('Water Data'!$H$4,0,10*ROW('Water Data'!H46)),IF(AND(ISTEXT(OFFSET('Water Data'!$B$2,0,10*ROW('Water Data'!H46))),CE52="No",ISNUMBER(OFFSET('Water Data'!$H$4,0,10*ROW('Water Data'!H46)))),CONCATENATE("[",ROUND(100-OFFSET('Water Data'!$H$4,0,10*ROW('Water Data'!H46)),0),"]"),IF(AND(ISTEXT(OFFSET('Water Data'!$B$2,0,10*ROW('Water Data'!H46))),CE52="",ISNUMBER(OFFSET('Water Data'!$H$4,0,10*ROW('Water Data'!H46)))),100-OFFSET('Water Data'!$H$4,0,10*ROW('Water Data'!H46)),NA())))</f>
        <v>#N/A</v>
      </c>
      <c r="Q52" s="82" t="e">
        <f ca="true">+IF(AND(ISTEXT(OFFSET('Water Data'!$B$2,0,10*ROW('Water Data'!H46))),CF52="Yes"),OFFSET('Water Data'!$H$6,0,10*ROW('Water Data'!H46)),IF(AND(ISTEXT(OFFSET('Water Data'!$B$2,0,10*ROW('Water Data'!H46))),CF52="No",ISNUMBER(OFFSET('Water Data'!$H$6,0,10*ROW('Water Data'!H46)))),CONCATENATE("[",ROUND(OFFSET('Water Data'!$H$6,0,10*ROW('Water Data'!H46)),0),"]"),IF(AND(ISTEXT(OFFSET('Water Data'!$B$2,0,10*ROW('Water Data'!H46))),CF52="",ISNUMBER(OFFSET('Water Data'!$H$6,0,10*ROW('Water Data'!H46)))),OFFSET('Water Data'!$H$6,0,10*ROW('Water Data'!H46)),NA())))</f>
        <v>#N/A</v>
      </c>
      <c r="R52" s="82" t="e">
        <f ca="true">+IF(AND(ISTEXT(OFFSET('Water Data'!$B$2,0,10*ROW('Water Data'!H46))),CG52="Yes"),OFFSET('Water Data'!$H$9,0,10*ROW('Water Data'!H46)),IF(AND(ISTEXT(OFFSET('Water Data'!$B$2,0,10*ROW('Water Data'!H46))),CG52="No",ISNUMBER(OFFSET('Water Data'!$H$9,0,10*ROW('Water Data'!H46)))),CONCATENATE("[",ROUND(OFFSET('Water Data'!$H$9,0,10*ROW('Water Data'!H46)),0),"]"),IF(AND(ISTEXT(OFFSET('Water Data'!$B$2,0,10*ROW('Water Data'!H46))),CG52="",ISNUMBER(OFFSET('Water Data'!$H$9,0,10*ROW('Water Data'!H46)))),OFFSET('Water Data'!$H$9,0,10*ROW('Water Data'!H46)),NA())))</f>
        <v>#N/A</v>
      </c>
      <c r="S52" s="82" t="e">
        <f ca="true">+IF(AND(ISTEXT(OFFSET('Water Data'!$B$2,0,10*ROW('Water Data'!I46))),CH52="Yes"),100-OFFSET('Water Data'!$I$4,0,10*ROW('Water Data'!I46)),IF(AND(ISTEXT(OFFSET('Water Data'!$B$2,0,10*ROW('Water Data'!I46))),CH52="No",ISNUMBER(OFFSET('Water Data'!$I$4,0,10*ROW('Water Data'!I46)))),CONCATENATE("[",ROUND(100-OFFSET('Water Data'!$I$4,0,10*ROW('Water Data'!I46)),0),"]"),IF(AND(ISTEXT(OFFSET('Water Data'!$B$2,0,10*ROW('Water Data'!I46))),CH52="",ISNUMBER(OFFSET('Water Data'!$I$4,0,10*ROW('Water Data'!I46)))),100-OFFSET('Water Data'!$I$4,0,10*ROW('Water Data'!I46)),NA())))</f>
        <v>#N/A</v>
      </c>
      <c r="T52" s="82" t="e">
        <f ca="true">+IF(AND(ISTEXT(OFFSET('Water Data'!$B$2,0,10*ROW('Water Data'!I46))),CI52="Yes"),OFFSET('Water Data'!$I$6,0,10*ROW('Water Data'!I46)),IF(AND(ISTEXT(OFFSET('Water Data'!$B$2,0,10*ROW('Water Data'!I46))),CI52="No",ISNUMBER(OFFSET('Water Data'!$I$6,0,10*ROW('Water Data'!I46)))),CONCATENATE("[",ROUND(OFFSET('Water Data'!$I$6,0,10*ROW('Water Data'!I46)),0),"]"),IF(AND(ISTEXT(OFFSET('Water Data'!$B$2,0,10*ROW('Water Data'!I46))),CI52="",ISNUMBER(OFFSET('Water Data'!$I$6,0,10*ROW('Water Data'!I46)))),OFFSET('Water Data'!$I$6,0,10*ROW('Water Data'!I46)),NA())))</f>
        <v>#N/A</v>
      </c>
      <c r="U52" s="82" t="e">
        <f ca="true">+IF(AND(ISTEXT(OFFSET('Water Data'!$B$2,0,10*ROW('Water Data'!I46))),CJ52="Yes"),OFFSET('Water Data'!$I$9,0,10*ROW('Water Data'!I46)),IF(AND(ISTEXT(OFFSET('Water Data'!$B$2,0,10*ROW('Water Data'!I46))),CJ52="No",ISNUMBER(OFFSET('Water Data'!$I$9,0,10*ROW('Water Data'!I46)))),CONCATENATE("[",ROUND(OFFSET('Water Data'!$I$9,0,10*ROW('Water Data'!I46)),0),"]"),IF(AND(ISTEXT(OFFSET('Water Data'!$B$2,0,10*ROW('Water Data'!I46))),CJ52="",ISNUMBER(OFFSET('Water Data'!$I$9,0,10*ROW('Water Data'!I46)))),OFFSET('Water Data'!$I$9,0,10*ROW('Water Data'!I46)),NA())))</f>
        <v>#N/A</v>
      </c>
      <c r="V52" s="83" t="e">
        <f ca="true">+IF(AND(ISTEXT(OFFSET('Sanitation Data'!$B$2,0,10*ROW('Sanitation Data'!D46))),CK52="Yes"),100-OFFSET('Sanitation Data'!$D$4,0,10*ROW('Sanitation Data'!D46)),IF(AND(ISTEXT(OFFSET('Sanitation Data'!$B$2,0,10*ROW('Sanitation Data'!D46))),CK52="No",ISNUMBER(OFFSET('Sanitation Data'!$D$4,0,10*ROW('Sanitation Data'!D46)))),CONCATENATE("[",ROUND(100-OFFSET('Sanitation Data'!$D$4,0,10*ROW('Sanitation Data'!D46)),0),"]"),IF(AND(ISTEXT(OFFSET('Sanitation Data'!$B$2,0,10*ROW('Sanitation Data'!D46))),CK52="",ISNUMBER(OFFSET('Sanitation Data'!$D$4,0,10*ROW('Sanitation Data'!D46)))),100-OFFSET('Sanitation Data'!$D$4,0,10*ROW('Sanitation Data'!D46)),NA())))</f>
        <v>#N/A</v>
      </c>
      <c r="W52" s="83" t="e">
        <f ca="true">+IF(AND(ISTEXT(OFFSET('Sanitation Data'!$B$2,0,10*ROW('Sanitation Data'!D46))),CL52="Yes"),OFFSET('Sanitation Data'!$D$6,0,10*ROW('Sanitation Data'!D46)),IF(AND(ISTEXT(OFFSET('Sanitation Data'!$B$2,0,10*ROW('Sanitation Data'!D46))),CL52="No",ISNUMBER(OFFSET('Sanitation Data'!$D$6,0,10*ROW('Sanitation Data'!D46)))),CONCATENATE("[",ROUND(OFFSET('Sanitation Data'!$D$6,0,10*ROW('Sanitation Data'!D46)),0),"]"),IF(AND(ISTEXT(OFFSET('Sanitation Data'!$B$2,0,10*ROW('Sanitation Data'!D46))),CL52="",ISNUMBER(OFFSET('Sanitation Data'!$D$6,0,10*ROW('Sanitation Data'!D46)))),OFFSET('Sanitation Data'!$D$6,0,10*ROW('Sanitation Data'!D46)),NA())))</f>
        <v>#N/A</v>
      </c>
      <c r="X52" s="83" t="e">
        <f ca="true">+IF(AND(ISTEXT(OFFSET('Sanitation Data'!$B$2,0,10*ROW('Sanitation Data'!D46))),CM52="Yes"),OFFSET('Sanitation Data'!$D$10,0,10*ROW('Sanitation Data'!D46)),IF(AND(ISTEXT(OFFSET('Sanitation Data'!$B$2,0,10*ROW('Sanitation Data'!D46))),CM52="No",ISNUMBER(OFFSET('Sanitation Data'!$D$10,0,10*ROW('Sanitation Data'!D46)))),CONCATENATE("[",ROUND(OFFSET('Sanitation Data'!$D$10,0,10*ROW('Sanitation Data'!D46)),0),"]"),IF(AND(ISTEXT(OFFSET('Sanitation Data'!$B$2,0,10*ROW('Sanitation Data'!D46))),CM52="",ISNUMBER(OFFSET('Sanitation Data'!$D$10,0,10*ROW('Sanitation Data'!D46)))),OFFSET('Sanitation Data'!$D$10,0,10*ROW('Sanitation Data'!D46)),NA())))</f>
        <v>#N/A</v>
      </c>
      <c r="Y52" s="83" t="e">
        <f ca="true">+IF(AND(ISTEXT(OFFSET('Sanitation Data'!$B$2,0,10*ROW('Sanitation Data'!D46))),CN52="Yes"),OFFSET('Sanitation Data'!$D$11,0,10*ROW('Sanitation Data'!D46)),IF(AND(ISTEXT(OFFSET('Sanitation Data'!$B$2,0,10*ROW('Sanitation Data'!D46))),CN52="No",ISNUMBER(OFFSET('Sanitation Data'!$D$11,0,10*ROW('Sanitation Data'!D46)))),CONCATENATE("[",ROUND(OFFSET('Sanitation Data'!$D$11,0,10*ROW('Sanitation Data'!D46)),0),"]"),IF(AND(ISTEXT(OFFSET('Sanitation Data'!$B$2,0,10*ROW('Sanitation Data'!D46))),CN52="",ISNUMBER(OFFSET('Sanitation Data'!$D$11,0,10*ROW('Sanitation Data'!D46)))),OFFSET('Sanitation Data'!$D$11,0,10*ROW('Sanitation Data'!D46)),NA())))</f>
        <v>#N/A</v>
      </c>
      <c r="Z52" s="83" t="e">
        <f ca="true">+IF(AND(ISTEXT(OFFSET('Sanitation Data'!$B$2,0,10*ROW('Sanitation Data'!D46))),CO52="Yes"),OFFSET('Sanitation Data'!$D$12,0,10*ROW('Sanitation Data'!D46)),IF(AND(ISTEXT(OFFSET('Sanitation Data'!$B$2,0,10*ROW('Sanitation Data'!D46))),CO52="No",ISNUMBER(OFFSET('Sanitation Data'!$D$12,0,10*ROW('Sanitation Data'!D46)))),CONCATENATE("[",ROUND(OFFSET('Sanitation Data'!$D$12,0,10*ROW('Sanitation Data'!D46)),0),"]"),IF(AND(ISTEXT(OFFSET('Sanitation Data'!$B$2,0,10*ROW('Sanitation Data'!D46))),CO52="",ISNUMBER(OFFSET('Sanitation Data'!$D$12,0,10*ROW('Sanitation Data'!D46)))),OFFSET('Sanitation Data'!$D$12,0,10*ROW('Sanitation Data'!D46)),NA())))</f>
        <v>#N/A</v>
      </c>
      <c r="AA52" s="83" t="e">
        <f ca="true">+IF(AND(ISTEXT(OFFSET('Sanitation Data'!$B$2,0,10*ROW('Sanitation Data'!E46))),CP52="Yes"),100-OFFSET('Sanitation Data'!$E$4,0,10*ROW('Sanitation Data'!E46)),IF(AND(ISTEXT(OFFSET('Sanitation Data'!$B$2,0,10*ROW('Sanitation Data'!E46))),CP52="No",ISNUMBER(OFFSET('Sanitation Data'!$E$4,0,10*ROW('Sanitation Data'!E46)))),CONCATENATE("[",ROUND(100-OFFSET('Sanitation Data'!$E$4,0,10*ROW('Sanitation Data'!E46)),0),"]"),IF(AND(ISTEXT(OFFSET('Sanitation Data'!$B$2,0,10*ROW('Sanitation Data'!E46))),CP52="",ISNUMBER(OFFSET('Sanitation Data'!$E$4,0,10*ROW('Sanitation Data'!E46)))),100-OFFSET('Sanitation Data'!$E$4,0,10*ROW('Sanitation Data'!E46)),NA())))</f>
        <v>#N/A</v>
      </c>
      <c r="AB52" s="83" t="e">
        <f ca="true">+IF(AND(ISTEXT(OFFSET('Sanitation Data'!$B$2,0,10*ROW('Sanitation Data'!E46))),CQ52="Yes"),OFFSET('Sanitation Data'!$E$6,0,10*ROW('Sanitation Data'!H46)),IF(AND(ISTEXT(OFFSET('Sanitation Data'!$B$2,0,10*ROW('Sanitation Data'!E46))),CQ52="No",ISNUMBER(OFFSET('Sanitation Data'!$E$6,0,10*ROW('Sanitation Data'!E46)))),CONCATENATE("[",ROUND(OFFSET('Sanitation Data'!$E$6,0,10*ROW('Sanitation Data'!E46)),0),"]"),IF(AND(ISTEXT(OFFSET('Sanitation Data'!$B$2,0,10*ROW('Sanitation Data'!E46))),CQ52="",ISNUMBER(OFFSET('Sanitation Data'!$E$6,0,10*ROW('Sanitation Data'!E46)))),OFFSET('Sanitation Data'!$E$6,0,10*ROW('Sanitation Data'!E46)),NA())))</f>
        <v>#N/A</v>
      </c>
      <c r="AC52" s="83" t="e">
        <f ca="true">+IF(AND(ISTEXT(OFFSET('Sanitation Data'!$B$2,0,10*ROW('Sanitation Data'!E46))),CR52="Yes"),OFFSET('Sanitation Data'!$E$10,0,10*ROW('Sanitation Data'!E46)),IF(AND(ISTEXT(OFFSET('Sanitation Data'!$B$2,0,10*ROW('Sanitation Data'!E46))),CR52="No",ISNUMBER(OFFSET('Sanitation Data'!$E$10,0,10*ROW('Sanitation Data'!E46)))),CONCATENATE("[",ROUND(OFFSET('Sanitation Data'!$E$10,0,10*ROW('Sanitation Data'!E46)),0),"]"),IF(AND(ISTEXT(OFFSET('Sanitation Data'!$B$2,0,10*ROW('Sanitation Data'!E46))),CR52="",ISNUMBER(OFFSET('Sanitation Data'!$E$10,0,10*ROW('Sanitation Data'!E46)))),OFFSET('Sanitation Data'!$E$10,0,10*ROW('Sanitation Data'!E46)),NA())))</f>
        <v>#N/A</v>
      </c>
      <c r="AD52" s="83" t="e">
        <f ca="true">+IF(AND(ISTEXT(OFFSET('Sanitation Data'!$B$2,0,10*ROW('Sanitation Data'!E46))),CS52="Yes"),OFFSET('Sanitation Data'!$E$11,0,10*ROW('Sanitation Data'!E46)),IF(AND(ISTEXT(OFFSET('Sanitation Data'!$B$2,0,10*ROW('Sanitation Data'!E46))),CS52="No",ISNUMBER(OFFSET('Sanitation Data'!$E$11,0,10*ROW('Sanitation Data'!E46)))),CONCATENATE("[",ROUND(OFFSET('Sanitation Data'!$E$11,0,10*ROW('Sanitation Data'!E46)),0),"]"),IF(AND(ISTEXT(OFFSET('Sanitation Data'!$B$2,0,10*ROW('Sanitation Data'!E46))),CS52="",ISNUMBER(OFFSET('Sanitation Data'!$E$11,0,10*ROW('Sanitation Data'!E46)))),OFFSET('Sanitation Data'!$E$11,0,10*ROW('Sanitation Data'!E46)),NA())))</f>
        <v>#N/A</v>
      </c>
      <c r="AE52" s="83" t="e">
        <f ca="true">+IF(AND(ISTEXT(OFFSET('Sanitation Data'!$B$2,0,10*ROW('Sanitation Data'!E46))),CT52="Yes"),OFFSET('Sanitation Data'!$E$12,0,10*ROW('Sanitation Data'!E46)),IF(AND(ISTEXT(OFFSET('Sanitation Data'!$B$2,0,10*ROW('Sanitation Data'!E46))),CT52="No",ISNUMBER(OFFSET('Sanitation Data'!$E$12,0,10*ROW('Sanitation Data'!E46)))),CONCATENATE("[",ROUND(OFFSET('Sanitation Data'!$E$12,0,10*ROW('Sanitation Data'!E46)),0),"]"),IF(AND(ISTEXT(OFFSET('Sanitation Data'!$B$2,0,10*ROW('Sanitation Data'!E46))),CT52="",ISNUMBER(OFFSET('Sanitation Data'!$E$12,0,10*ROW('Sanitation Data'!E46)))),OFFSET('Sanitation Data'!$E$12,0,10*ROW('Sanitation Data'!E46)),NA())))</f>
        <v>#N/A</v>
      </c>
      <c r="AF52" s="83" t="e">
        <f ca="true">+IF(AND(ISTEXT(OFFSET('Sanitation Data'!$B$2,0,10*ROW('Sanitation Data'!F46))),CU52="Yes"),100-OFFSET('Sanitation Data'!$F$4,0,10*ROW('Sanitation Data'!F46)),IF(AND(ISTEXT(OFFSET('Sanitation Data'!$B$2,0,10*ROW('Sanitation Data'!F46))),CU52="No",ISNUMBER(OFFSET('Sanitation Data'!$F$4,0,10*ROW('Sanitation Data'!F46)))),CONCATENATE("[",ROUND(100-OFFSET('Sanitation Data'!$F$4,0,10*ROW('Sanitation Data'!F46)),0),"]"),IF(AND(ISTEXT(OFFSET('Sanitation Data'!$B$2,0,10*ROW('Sanitation Data'!F46))),CU52="",ISNUMBER(OFFSET('Sanitation Data'!$F$4,0,10*ROW('Sanitation Data'!F46)))),100-OFFSET('Sanitation Data'!$F$4,0,10*ROW('Sanitation Data'!F46)),NA())))</f>
        <v>#N/A</v>
      </c>
      <c r="AG52" s="83" t="e">
        <f ca="true">+IF(AND(ISTEXT(OFFSET('Sanitation Data'!$B$2,0,10*ROW('Sanitation Data'!F46))),CV52="Yes"),OFFSET('Sanitation Data'!$F$6,0,10*ROW('Sanitation Data'!F46)),IF(AND(ISTEXT(OFFSET('Sanitation Data'!$B$2,0,10*ROW('Sanitation Data'!F46))),CV52="No",ISNUMBER(OFFSET('Sanitation Data'!$F$6,0,10*ROW('Sanitation Data'!F46)))),CONCATENATE("[",ROUND(OFFSET('Sanitation Data'!$F$6,0,10*ROW('Sanitation Data'!F46)),0),"]"),IF(AND(ISTEXT(OFFSET('Sanitation Data'!$B$2,0,10*ROW('Sanitation Data'!F46))),CV52="",ISNUMBER(OFFSET('Sanitation Data'!$F$6,0,10*ROW('Sanitation Data'!F46)))),OFFSET('Sanitation Data'!$F$6,0,10*ROW('Sanitation Data'!F46)),NA())))</f>
        <v>#N/A</v>
      </c>
      <c r="AH52" s="83" t="e">
        <f ca="true">+IF(AND(ISTEXT(OFFSET('Sanitation Data'!$B$2,0,10*ROW('Sanitation Data'!F46))),CW52="Yes"),OFFSET('Sanitation Data'!$F$10,0,10*ROW('Sanitation Data'!F46)),IF(AND(ISTEXT(OFFSET('Sanitation Data'!$B$2,0,10*ROW('Sanitation Data'!F46))),CW52="No",ISNUMBER(OFFSET('Sanitation Data'!$F$10,0,10*ROW('Sanitation Data'!F46)))),CONCATENATE("[",ROUND(OFFSET('Sanitation Data'!$F$10,0,10*ROW('Sanitation Data'!F46)),0),"]"),IF(AND(ISTEXT(OFFSET('Sanitation Data'!$B$2,0,10*ROW('Sanitation Data'!F46))),CW52="",ISNUMBER(OFFSET('Sanitation Data'!$F$10,0,10*ROW('Sanitation Data'!F46)))),OFFSET('Sanitation Data'!$F$10,0,10*ROW('Sanitation Data'!F46)),NA())))</f>
        <v>#N/A</v>
      </c>
      <c r="AI52" s="83" t="e">
        <f ca="true">+IF(AND(ISTEXT(OFFSET('Sanitation Data'!$B$2,0,10*ROW('Sanitation Data'!F46))),CX52="Yes"),OFFSET('Sanitation Data'!$F$11,0,10*ROW('Sanitation Data'!F46)),IF(AND(ISTEXT(OFFSET('Sanitation Data'!$B$2,0,10*ROW('Sanitation Data'!F46))),CX52="No",ISNUMBER(OFFSET('Sanitation Data'!$F$11,0,10*ROW('Sanitation Data'!F46)))),CONCATENATE("[",ROUND(OFFSET('Sanitation Data'!$F$11,0,10*ROW('Sanitation Data'!F46)),0),"]"),IF(AND(ISTEXT(OFFSET('Sanitation Data'!$B$2,0,10*ROW('Sanitation Data'!F46))),CX52="",ISNUMBER(OFFSET('Sanitation Data'!$F$11,0,10*ROW('Sanitation Data'!F46)))),OFFSET('Sanitation Data'!$F$11,0,10*ROW('Sanitation Data'!F46)),NA())))</f>
        <v>#N/A</v>
      </c>
      <c r="AJ52" s="83" t="e">
        <f ca="true">+IF(AND(ISTEXT(OFFSET('Sanitation Data'!$B$2,0,10*ROW('Sanitation Data'!F46))),CY52="Yes"),OFFSET('Sanitation Data'!$F$12,0,10*ROW('Sanitation Data'!F46)),IF(AND(ISTEXT(OFFSET('Sanitation Data'!$B$2,0,10*ROW('Sanitation Data'!F46))),CY52="No",ISNUMBER(OFFSET('Sanitation Data'!$F$12,0,10*ROW('Sanitation Data'!F46)))),CONCATENATE("[",ROUND(OFFSET('Sanitation Data'!$F$12,0,10*ROW('Sanitation Data'!F46)),0),"]"),IF(AND(ISTEXT(OFFSET('Sanitation Data'!$B$2,0,10*ROW('Sanitation Data'!F46))),CY52="",ISNUMBER(OFFSET('Sanitation Data'!$F$12,0,10*ROW('Sanitation Data'!F46)))),OFFSET('Sanitation Data'!$F$12,0,10*ROW('Sanitation Data'!F46)),NA())))</f>
        <v>#N/A</v>
      </c>
      <c r="AK52" s="83" t="e">
        <f ca="true">+IF(AND(ISTEXT(OFFSET('Sanitation Data'!$B$2,0,10*ROW('Sanitation Data'!G46))),CZ52="Yes"),100-OFFSET('Sanitation Data'!$G$4,0,10*ROW('Sanitation Data'!G46)),IF(AND(ISTEXT(OFFSET('Sanitation Data'!$B$2,0,10*ROW('Sanitation Data'!G46))),CZ52="No",ISNUMBER(OFFSET('Sanitation Data'!$G$4,0,10*ROW('Sanitation Data'!G46)))),CONCATENATE("[",ROUND(100-OFFSET('Sanitation Data'!$G$4,0,10*ROW('Sanitation Data'!G46)),0),"]"),IF(AND(ISTEXT(OFFSET('Sanitation Data'!$B$2,0,10*ROW('Sanitation Data'!G46))),CZ52="",ISNUMBER(OFFSET('Sanitation Data'!$G$4,0,10*ROW('Sanitation Data'!G46)))),100-OFFSET('Sanitation Data'!$G$4,0,10*ROW('Sanitation Data'!G46)),NA())))</f>
        <v>#N/A</v>
      </c>
      <c r="AL52" s="83" t="e">
        <f ca="true">+IF(AND(ISTEXT(OFFSET('Sanitation Data'!$B$2,0,10*ROW('Sanitation Data'!G46))),DA52="Yes"),OFFSET('Sanitation Data'!$G$6,0,10*ROW('Sanitation Data'!G46)),IF(AND(ISTEXT(OFFSET('Sanitation Data'!$B$2,0,10*ROW('Sanitation Data'!G46))),DA52="No",ISNUMBER(OFFSET('Sanitation Data'!$G$6,0,10*ROW('Sanitation Data'!G46)))),CONCATENATE("[",ROUND(OFFSET('Sanitation Data'!$G$6,0,10*ROW('Sanitation Data'!G46)),0),"]"),IF(AND(ISTEXT(OFFSET('Sanitation Data'!$B$2,0,10*ROW('Sanitation Data'!G46))),DA52="",ISNUMBER(OFFSET('Sanitation Data'!$G$6,0,10*ROW('Sanitation Data'!G46)))),OFFSET('Sanitation Data'!$G$6,0,10*ROW('Sanitation Data'!G46)),NA())))</f>
        <v>#N/A</v>
      </c>
      <c r="AM52" s="83" t="e">
        <f ca="true">+IF(AND(ISTEXT(OFFSET('Sanitation Data'!$B$2,0,10*ROW('Sanitation Data'!G46))),DB52="Yes"),OFFSET('Sanitation Data'!$G$10,0,10*ROW('Sanitation Data'!G46)),IF(AND(ISTEXT(OFFSET('Sanitation Data'!$B$2,0,10*ROW('Sanitation Data'!G46))),DB52="No",ISNUMBER(OFFSET('Sanitation Data'!$G$10,0,10*ROW('Sanitation Data'!G46)))),CONCATENATE("[",ROUND(OFFSET('Sanitation Data'!$G$10,0,10*ROW('Sanitation Data'!G46)),0),"]"),IF(AND(ISTEXT(OFFSET('Sanitation Data'!$B$2,0,10*ROW('Sanitation Data'!G46))),DB52="",ISNUMBER(OFFSET('Sanitation Data'!$G$10,0,10*ROW('Sanitation Data'!G46)))),OFFSET('Sanitation Data'!$G$10,0,10*ROW('Sanitation Data'!G46)),NA())))</f>
        <v>#N/A</v>
      </c>
      <c r="AN52" s="83" t="e">
        <f ca="true">+IF(AND(ISTEXT(OFFSET('Sanitation Data'!$B$2,0,10*ROW('Sanitation Data'!G46))),DC52="Yes"),OFFSET('Sanitation Data'!$G$11,0,10*ROW('Sanitation Data'!G46)),IF(AND(ISTEXT(OFFSET('Sanitation Data'!$B$2,0,10*ROW('Sanitation Data'!G46))),DC52="No",ISNUMBER(OFFSET('Sanitation Data'!$G$11,0,10*ROW('Sanitation Data'!G46)))),CONCATENATE("[",ROUND(OFFSET('Sanitation Data'!$G$11,0,10*ROW('Sanitation Data'!G46)),0),"]"),IF(AND(ISTEXT(OFFSET('Sanitation Data'!$B$2,0,10*ROW('Sanitation Data'!G46))),DC52="",ISNUMBER(OFFSET('Sanitation Data'!$G$11,0,10*ROW('Sanitation Data'!G46)))),OFFSET('Sanitation Data'!$G$11,0,10*ROW('Sanitation Data'!G46)),NA())))</f>
        <v>#N/A</v>
      </c>
      <c r="AO52" s="83" t="e">
        <f ca="true">+IF(AND(ISTEXT(OFFSET('Sanitation Data'!$B$2,0,10*ROW('Sanitation Data'!G46))),DD52="Yes"),OFFSET('Sanitation Data'!$G$12,0,10*ROW('Sanitation Data'!G46)),IF(AND(ISTEXT(OFFSET('Sanitation Data'!$B$2,0,10*ROW('Sanitation Data'!G46))),DD52="No",ISNUMBER(OFFSET('Sanitation Data'!$G$12,0,10*ROW('Sanitation Data'!G46)))),CONCATENATE("[",ROUND(OFFSET('Sanitation Data'!$G$12,0,10*ROW('Sanitation Data'!G46)),0),"]"),IF(AND(ISTEXT(OFFSET('Sanitation Data'!$B$2,0,10*ROW('Sanitation Data'!G46))),DD52="",ISNUMBER(OFFSET('Sanitation Data'!$G$12,0,10*ROW('Sanitation Data'!G46)))),OFFSET('Sanitation Data'!$G$12,0,10*ROW('Sanitation Data'!G46)),NA())))</f>
        <v>#N/A</v>
      </c>
      <c r="AP52" s="83" t="e">
        <f ca="true">+IF(AND(ISTEXT(OFFSET('Sanitation Data'!$B$2,0,10*ROW('Sanitation Data'!H46))),DE52="Yes"),100-OFFSET('Sanitation Data'!$H$4,0,10*ROW('Sanitation Data'!H46)),IF(AND(ISTEXT(OFFSET('Sanitation Data'!$B$2,0,10*ROW('Sanitation Data'!H46))),DE52="No",ISNUMBER(OFFSET('Sanitation Data'!$H$4,0,10*ROW('Sanitation Data'!H46)))),CONCATENATE("[",ROUND(100-OFFSET('Sanitation Data'!$H$4,0,10*ROW('Sanitation Data'!H46)),0),"]"),IF(AND(ISTEXT(OFFSET('Sanitation Data'!$B$2,0,10*ROW('Sanitation Data'!H46))),DE52="",ISNUMBER(OFFSET('Sanitation Data'!$H$4,0,10*ROW('Sanitation Data'!H46)))),100-OFFSET('Sanitation Data'!$H$4,0,10*ROW('Sanitation Data'!H46)),NA())))</f>
        <v>#N/A</v>
      </c>
      <c r="AQ52" s="83" t="e">
        <f ca="true">+IF(AND(ISTEXT(OFFSET('Sanitation Data'!$B$2,0,10*ROW('Sanitation Data'!H46))),DF52="Yes"),OFFSET('Sanitation Data'!$H$6,0,10*ROW('Sanitation Data'!H46)),IF(AND(ISTEXT(OFFSET('Sanitation Data'!$B$2,0,10*ROW('Sanitation Data'!H46))),DF52="No",ISNUMBER(OFFSET('Sanitation Data'!$H$6,0,10*ROW('Sanitation Data'!H46)))),CONCATENATE("[",ROUND(OFFSET('Sanitation Data'!$H$6,0,10*ROW('Sanitation Data'!H46)),0),"]"),IF(AND(ISTEXT(OFFSET('Sanitation Data'!$B$2,0,10*ROW('Sanitation Data'!H46))),DF52="",ISNUMBER(OFFSET('Sanitation Data'!$H$6,0,10*ROW('Sanitation Data'!H46)))),OFFSET('Sanitation Data'!$H$6,0,10*ROW('Sanitation Data'!H46)),NA())))</f>
        <v>#N/A</v>
      </c>
      <c r="AR52" s="83" t="e">
        <f ca="true">+IF(AND(ISTEXT(OFFSET('Sanitation Data'!$B$2,0,10*ROW('Sanitation Data'!H46))),DG52="Yes"),OFFSET('Sanitation Data'!$H$10,0,10*ROW('Sanitation Data'!H46)),IF(AND(ISTEXT(OFFSET('Sanitation Data'!$B$2,0,10*ROW('Sanitation Data'!H46))),DG52="No",ISNUMBER(OFFSET('Sanitation Data'!$H$10,0,10*ROW('Sanitation Data'!H46)))),CONCATENATE("[",ROUND(OFFSET('Sanitation Data'!$H$10,0,10*ROW('Sanitation Data'!H46)),0),"]"),IF(AND(ISTEXT(OFFSET('Sanitation Data'!$B$2,0,10*ROW('Sanitation Data'!H46))),DG52="",ISNUMBER(OFFSET('Sanitation Data'!$H$10,0,10*ROW('Sanitation Data'!H46)))),OFFSET('Sanitation Data'!$H$10,0,10*ROW('Sanitation Data'!H46)),NA())))</f>
        <v>#N/A</v>
      </c>
      <c r="AS52" s="83" t="e">
        <f ca="true">+IF(AND(ISTEXT(OFFSET('Sanitation Data'!$B$2,0,10*ROW('Sanitation Data'!H46))),DH52="Yes"),OFFSET('Sanitation Data'!$H$11,0,10*ROW('Sanitation Data'!H46)),IF(AND(ISTEXT(OFFSET('Sanitation Data'!$B$2,0,10*ROW('Sanitation Data'!H46))),DH52="No",ISNUMBER(OFFSET('Sanitation Data'!$H$11,0,10*ROW('Sanitation Data'!H46)))),CONCATENATE("[",ROUND(OFFSET('Sanitation Data'!$H$11,0,10*ROW('Sanitation Data'!H46)),0),"]"),IF(AND(ISTEXT(OFFSET('Sanitation Data'!$B$2,0,10*ROW('Sanitation Data'!H46))),DH52="",ISNUMBER(OFFSET('Sanitation Data'!$H$11,0,10*ROW('Sanitation Data'!H46)))),OFFSET('Sanitation Data'!$H$11,0,10*ROW('Sanitation Data'!H46)),NA())))</f>
        <v>#N/A</v>
      </c>
      <c r="AT52" s="83" t="e">
        <f ca="true">+IF(AND(ISTEXT(OFFSET('Sanitation Data'!$B$2,0,10*ROW('Sanitation Data'!H46))),DI52="Yes"),OFFSET('Sanitation Data'!$H$12,0,10*ROW('Sanitation Data'!H46)),IF(AND(ISTEXT(OFFSET('Sanitation Data'!$B$2,0,10*ROW('Sanitation Data'!H46))),DI52="No",ISNUMBER(OFFSET('Sanitation Data'!$H$12,0,10*ROW('Sanitation Data'!H46)))),CONCATENATE("[",ROUND(OFFSET('Sanitation Data'!$H$12,0,10*ROW('Sanitation Data'!H46)),0),"]"),IF(AND(ISTEXT(OFFSET('Sanitation Data'!$B$2,0,10*ROW('Sanitation Data'!H46))),DI52="",ISNUMBER(OFFSET('Sanitation Data'!$H$12,0,10*ROW('Sanitation Data'!H46)))),OFFSET('Sanitation Data'!$H$12,0,10*ROW('Sanitation Data'!H46)),NA())))</f>
        <v>#N/A</v>
      </c>
      <c r="AU52" s="83" t="e">
        <f ca="true">+IF(AND(ISTEXT(OFFSET('Sanitation Data'!$B$2,0,10*ROW('Sanitation Data'!I46))),DJ52="Yes"),100-OFFSET('Sanitation Data'!$I$4,0,10*ROW('Sanitation Data'!I46)),IF(AND(ISTEXT(OFFSET('Sanitation Data'!$B$2,0,10*ROW('Sanitation Data'!I46))),DJ52="No",ISNUMBER(OFFSET('Sanitation Data'!$I$4,0,10*ROW('Sanitation Data'!I46)))),CONCATENATE("[",ROUND(100-OFFSET('Sanitation Data'!$I$4,0,10*ROW('Sanitation Data'!I46)),0),"]"),IF(AND(ISTEXT(OFFSET('Sanitation Data'!$B$2,0,10*ROW('Sanitation Data'!I46))),DJ52="",ISNUMBER(OFFSET('Sanitation Data'!$I$4,0,10*ROW('Sanitation Data'!I46)))),100-OFFSET('Sanitation Data'!$I$4,0,10*ROW('Sanitation Data'!I46)),NA())))</f>
        <v>#N/A</v>
      </c>
      <c r="AV52" s="83" t="e">
        <f ca="true">+IF(AND(ISTEXT(OFFSET('Sanitation Data'!$B$2,0,10*ROW('Sanitation Data'!I46))),DK52="Yes"),OFFSET('Sanitation Data'!$I$6,0,10*ROW('Sanitation Data'!I46)),IF(AND(ISTEXT(OFFSET('Sanitation Data'!$B$2,0,10*ROW('Sanitation Data'!I46))),DK52="No",ISNUMBER(OFFSET('Sanitation Data'!$I$6,0,10*ROW('Sanitation Data'!I46)))),CONCATENATE("[",ROUND(OFFSET('Sanitation Data'!$I$6,0,10*ROW('Sanitation Data'!I46)),0),"]"),IF(AND(ISTEXT(OFFSET('Sanitation Data'!$B$2,0,10*ROW('Sanitation Data'!I46))),DK52="",ISNUMBER(OFFSET('Sanitation Data'!$I$6,0,10*ROW('Sanitation Data'!I46)))),OFFSET('Sanitation Data'!$I$6,0,10*ROW('Sanitation Data'!I46)),NA())))</f>
        <v>#N/A</v>
      </c>
      <c r="AW52" s="83" t="e">
        <f ca="true">+IF(AND(ISTEXT(OFFSET('Sanitation Data'!$B$2,0,10*ROW('Sanitation Data'!I46))),DL52="Yes"),OFFSET('Sanitation Data'!$I$10,0,10*ROW('Sanitation Data'!I46)),IF(AND(ISTEXT(OFFSET('Sanitation Data'!$B$2,0,10*ROW('Sanitation Data'!I46))),DL52="No",ISNUMBER(OFFSET('Sanitation Data'!$I$10,0,10*ROW('Sanitation Data'!I46)))),CONCATENATE("[",ROUND(OFFSET('Sanitation Data'!$I$10,0,10*ROW('Sanitation Data'!I46)),0),"]"),IF(AND(ISTEXT(OFFSET('Sanitation Data'!$B$2,0,10*ROW('Sanitation Data'!I46))),DL52="",ISNUMBER(OFFSET('Sanitation Data'!$I$10,0,10*ROW('Sanitation Data'!I46)))),OFFSET('Sanitation Data'!$I$10,0,10*ROW('Sanitation Data'!I46)),NA())))</f>
        <v>#N/A</v>
      </c>
      <c r="AX52" s="83" t="e">
        <f ca="true">+IF(AND(ISTEXT(OFFSET('Sanitation Data'!$B$2,0,10*ROW('Sanitation Data'!I46))),DM52="Yes"),OFFSET('Sanitation Data'!$I$11,0,10*ROW('Sanitation Data'!I46)),IF(AND(ISTEXT(OFFSET('Sanitation Data'!$B$2,0,10*ROW('Sanitation Data'!I46))),DM52="No",ISNUMBER(OFFSET('Sanitation Data'!$I$11,0,10*ROW('Sanitation Data'!I46)))),CONCATENATE("[",ROUND(OFFSET('Sanitation Data'!$I$11,0,10*ROW('Sanitation Data'!I46)),0),"]"),IF(AND(ISTEXT(OFFSET('Sanitation Data'!$B$2,0,10*ROW('Sanitation Data'!I46))),DM52="",ISNUMBER(OFFSET('Sanitation Data'!$I$11,0,10*ROW('Sanitation Data'!I46)))),OFFSET('Sanitation Data'!$I$11,0,10*ROW('Sanitation Data'!I46)),NA())))</f>
        <v>#N/A</v>
      </c>
      <c r="AY52" s="83" t="e">
        <f ca="true">+IF(AND(ISTEXT(OFFSET('Sanitation Data'!$B$2,0,10*ROW('Sanitation Data'!I46))),DN52="Yes"),OFFSET('Sanitation Data'!$I$12,0,10*ROW('Sanitation Data'!I46)),IF(AND(ISTEXT(OFFSET('Sanitation Data'!$B$2,0,10*ROW('Sanitation Data'!I46))),DN52="No",ISNUMBER(OFFSET('Sanitation Data'!$I$12,0,10*ROW('Sanitation Data'!I46)))),CONCATENATE("[",ROUND(OFFSET('Sanitation Data'!$I$12,0,10*ROW('Sanitation Data'!I46)),0),"]"),IF(AND(ISTEXT(OFFSET('Sanitation Data'!$B$2,0,10*ROW('Sanitation Data'!I46))),DN52="",ISNUMBER(OFFSET('Sanitation Data'!$I$12,0,10*ROW('Sanitation Data'!I46)))),OFFSET('Sanitation Data'!$I$12,0,10*ROW('Sanitation Data'!I46)),NA())))</f>
        <v>#N/A</v>
      </c>
      <c r="AZ52" s="84" t="e">
        <f ca="true">+IF(AND(ISTEXT(OFFSET('Hygiene Data'!$B$2,0,10*ROW('Hygiene Data'!D46))),DO52="Yes"),OFFSET('Hygiene Data'!$D$5,0,10*ROW('Hygiene Data'!D46)),IF(AND(ISTEXT(OFFSET('Hygiene Data'!$B$2,0,10*ROW('Hygiene Data'!D46))),DO52="No",ISNUMBER(OFFSET('Hygiene Data'!$D$5,0,10*ROW('Hygiene Data'!D46)))),CONCATENATE("[",ROUND(OFFSET('Hygiene Data'!$D$5,0,10*ROW('Hygiene Data'!D46)),0),"]"),IF(AND(ISTEXT(OFFSET('Hygiene Data'!$B$2,0,10*ROW('Hygiene Data'!D46))),DO52="",ISNUMBER(OFFSET('Hygiene Data'!$D$5,0,10*ROW('Hygiene Data'!D46)))),OFFSET('Hygiene Data'!$D$5,0,10*ROW('Hygiene Data'!D46)),NA())))</f>
        <v>#N/A</v>
      </c>
      <c r="BA52" s="84" t="e">
        <f ca="true">+IF(AND(ISTEXT(OFFSET('Hygiene Data'!$B$2,0,10*ROW('Hygiene Data'!D46))),DP52="Yes"),OFFSET('Hygiene Data'!$D$7,0,10*ROW('Hygiene Data'!D46)),IF(AND(ISTEXT(OFFSET('Hygiene Data'!$B$2,0,10*ROW('Hygiene Data'!D46))),DP52="No",ISNUMBER(OFFSET('Hygiene Data'!$D$7,0,10*ROW('Hygiene Data'!D46)))),CONCATENATE("[",ROUND(OFFSET('Hygiene Data'!$D$7,0,10*ROW('Hygiene Data'!D46)),0),"]"),IF(AND(ISTEXT(OFFSET('Hygiene Data'!$B$2,0,10*ROW('Hygiene Data'!D46))),DP52="",ISNUMBER(OFFSET('Hygiene Data'!$D$7,0,10*ROW('Hygiene Data'!D46)))),OFFSET('Hygiene Data'!$D$7,0,10*ROW('Hygiene Data'!D46)),NA())))</f>
        <v>#N/A</v>
      </c>
      <c r="BB52" s="84" t="e">
        <f ca="true">+IF(AND(ISTEXT(OFFSET('Hygiene Data'!$B$2,0,10*ROW('Hygiene Data'!D46))),DQ52="Yes"),OFFSET('Hygiene Data'!$D$9,0,10*ROW('Hygiene Data'!D46)),IF(AND(ISTEXT(OFFSET('Hygiene Data'!$B$2,0,10*ROW('Hygiene Data'!D46))),DQ52="No",ISNUMBER(OFFSET('Hygiene Data'!$D$9,0,10*ROW('Hygiene Data'!D46)))),CONCATENATE("[",ROUND(OFFSET('Hygiene Data'!$D$9,0,10*ROW('Hygiene Data'!D46)),0),"]"),IF(AND(ISTEXT(OFFSET('Hygiene Data'!$B$2,0,10*ROW('Hygiene Data'!D46))),DQ52="",ISNUMBER(OFFSET('Hygiene Data'!$D$9,0,10*ROW('Hygiene Data'!D46)))),OFFSET('Hygiene Data'!$D$9,0,10*ROW('Hygiene Data'!D46)),NA())))</f>
        <v>#N/A</v>
      </c>
      <c r="BC52" s="84" t="e">
        <f ca="true">+IF(AND(ISTEXT(OFFSET('Hygiene Data'!$B$2,0,10*ROW('Hygiene Data'!E46))),DR52="Yes"),OFFSET('Hygiene Data'!$E$5,0,10*ROW('Hygiene Data'!E46)),IF(AND(ISTEXT(OFFSET('Hygiene Data'!$B$2,0,10*ROW('Hygiene Data'!E46))),DR52="No",ISNUMBER(OFFSET('Hygiene Data'!$E$5,0,10*ROW('Hygiene Data'!E46)))),CONCATENATE("[",ROUND(OFFSET('Hygiene Data'!$E$5,0,10*ROW('Hygiene Data'!E46)),0),"]"),IF(AND(ISTEXT(OFFSET('Hygiene Data'!$B$2,0,10*ROW('Hygiene Data'!E46))),DR52="",ISNUMBER(OFFSET('Hygiene Data'!$E$5,0,10*ROW('Hygiene Data'!E46)))),OFFSET('Hygiene Data'!$E$5,0,10*ROW('Hygiene Data'!E46)),NA())))</f>
        <v>#N/A</v>
      </c>
      <c r="BD52" s="84" t="e">
        <f ca="true">+IF(AND(ISTEXT(OFFSET('Hygiene Data'!$B$2,0,10*ROW('Hygiene Data'!E46))),DS52="Yes"),OFFSET('Hygiene Data'!$E$7,0,10*ROW('Hygiene Data'!E46)),IF(AND(ISTEXT(OFFSET('Hygiene Data'!$B$2,0,10*ROW('Hygiene Data'!E46))),DS52="No",ISNUMBER(OFFSET('Hygiene Data'!$E$7,0,10*ROW('Hygiene Data'!E46)))),CONCATENATE("[",ROUND(OFFSET('Hygiene Data'!$E$7,0,10*ROW('Hygiene Data'!E46)),0),"]"),IF(AND(ISTEXT(OFFSET('Hygiene Data'!$B$2,0,10*ROW('Hygiene Data'!E46))),DS52="",ISNUMBER(OFFSET('Hygiene Data'!$E$7,0,10*ROW('Hygiene Data'!E46)))),OFFSET('Hygiene Data'!$E$7,0,10*ROW('Hygiene Data'!E46)),NA())))</f>
        <v>#N/A</v>
      </c>
      <c r="BE52" s="84" t="e">
        <f ca="true">+IF(AND(ISTEXT(OFFSET('Hygiene Data'!$B$2,0,10*ROW('Hygiene Data'!E46))),DT52="Yes"),OFFSET('Hygiene Data'!$E$9,0,10*ROW('Hygiene Data'!E46)),IF(AND(ISTEXT(OFFSET('Hygiene Data'!$B$2,0,10*ROW('Hygiene Data'!E46))),DT52="No",ISNUMBER(OFFSET('Hygiene Data'!$E$9,0,10*ROW('Hygiene Data'!E46)))),CONCATENATE("[",ROUND(OFFSET('Hygiene Data'!$E$9,0,10*ROW('Hygiene Data'!E46)),0),"]"),IF(AND(ISTEXT(OFFSET('Hygiene Data'!$B$2,0,10*ROW('Hygiene Data'!E46))),DT52="",ISNUMBER(OFFSET('Hygiene Data'!$E$9,0,10*ROW('Hygiene Data'!E46)))),OFFSET('Hygiene Data'!$E$9,0,10*ROW('Hygiene Data'!E46)),NA())))</f>
        <v>#N/A</v>
      </c>
      <c r="BF52" s="84" t="e">
        <f ca="true">+IF(AND(ISTEXT(OFFSET('Hygiene Data'!$B$2,0,10*ROW('Hygiene Data'!F46))),DU52="Yes"),OFFSET('Hygiene Data'!$F$5,0,10*ROW('Hygiene Data'!F46)),IF(AND(ISTEXT(OFFSET('Hygiene Data'!$B$2,0,10*ROW('Hygiene Data'!F46))),DU52="No",ISNUMBER(OFFSET('Hygiene Data'!$F$5,0,10*ROW('Hygiene Data'!F46)))),CONCATENATE("[",ROUND(OFFSET('Hygiene Data'!$F$5,0,10*ROW('Hygiene Data'!F46)),0),"]"),IF(AND(ISTEXT(OFFSET('Hygiene Data'!$B$2,0,10*ROW('Hygiene Data'!F46))),DU52="",ISNUMBER(OFFSET('Hygiene Data'!$F$5,0,10*ROW('Hygiene Data'!F46)))),OFFSET('Hygiene Data'!$F$5,0,10*ROW('Hygiene Data'!F46)),NA())))</f>
        <v>#N/A</v>
      </c>
      <c r="BG52" s="84" t="e">
        <f ca="true">+IF(AND(ISTEXT(OFFSET('Hygiene Data'!$B$2,0,10*ROW('Hygiene Data'!F46))),DV52="Yes"),OFFSET('Hygiene Data'!$F$7,0,10*ROW('Hygiene Data'!F46)),IF(AND(ISTEXT(OFFSET('Hygiene Data'!$B$2,0,10*ROW('Hygiene Data'!F46))),DV52="No",ISNUMBER(OFFSET('Hygiene Data'!$F$7,0,10*ROW('Hygiene Data'!F46)))),CONCATENATE("[",ROUND(OFFSET('Hygiene Data'!$F$7,0,10*ROW('Hygiene Data'!F46)),0),"]"),IF(AND(ISTEXT(OFFSET('Hygiene Data'!$B$2,0,10*ROW('Hygiene Data'!F46))),DV52="",ISNUMBER(OFFSET('Hygiene Data'!$F$7,0,10*ROW('Hygiene Data'!F46)))),OFFSET('Hygiene Data'!$F$7,0,10*ROW('Hygiene Data'!F46)),NA())))</f>
        <v>#N/A</v>
      </c>
      <c r="BH52" s="84" t="e">
        <f ca="true">+IF(AND(ISTEXT(OFFSET('Hygiene Data'!$B$2,0,10*ROW('Hygiene Data'!F46))),DW52="Yes"),OFFSET('Hygiene Data'!$F$9,0,10*ROW('Hygiene Data'!F46)),IF(AND(ISTEXT(OFFSET('Hygiene Data'!$B$2,0,10*ROW('Hygiene Data'!F46))),DW52="No",ISNUMBER(OFFSET('Hygiene Data'!$F$9,0,10*ROW('Hygiene Data'!F46)))),CONCATENATE("[",ROUND(OFFSET('Hygiene Data'!$F$9,0,10*ROW('Hygiene Data'!F46)),0),"]"),IF(AND(ISTEXT(OFFSET('Hygiene Data'!$B$2,0,10*ROW('Hygiene Data'!F46))),DW52="",ISNUMBER(OFFSET('Hygiene Data'!$F$9,0,10*ROW('Hygiene Data'!F46)))),OFFSET('Hygiene Data'!$F$9,0,10*ROW('Hygiene Data'!F46)),NA())))</f>
        <v>#N/A</v>
      </c>
      <c r="BI52" s="84" t="e">
        <f ca="true">+IF(AND(ISTEXT(OFFSET('Hygiene Data'!$B$2,0,10*ROW('Hygiene Data'!G46))),DX52="Yes"),OFFSET('Hygiene Data'!$G$5,0,10*ROW('Hygiene Data'!G46)),IF(AND(ISTEXT(OFFSET('Hygiene Data'!$B$2,0,10*ROW('Hygiene Data'!G46))),DX52="No",ISNUMBER(OFFSET('Hygiene Data'!$G$5,0,10*ROW('Hygiene Data'!G46)))),CONCATENATE("[",ROUND(OFFSET('Hygiene Data'!$G$5,0,10*ROW('Hygiene Data'!G46)),0),"]"),IF(AND(ISTEXT(OFFSET('Hygiene Data'!$B$2,0,10*ROW('Hygiene Data'!G46))),DX52="",ISNUMBER(OFFSET('Hygiene Data'!$G$5,0,10*ROW('Hygiene Data'!G46)))),OFFSET('Hygiene Data'!$G$5,0,10*ROW('Hygiene Data'!G46)),NA())))</f>
        <v>#N/A</v>
      </c>
      <c r="BJ52" s="84" t="e">
        <f ca="true">+IF(AND(ISTEXT(OFFSET('Hygiene Data'!$B$2,0,10*ROW('Hygiene Data'!G46))),DY52="Yes"),OFFSET('Hygiene Data'!$G$7,0,10*ROW('Hygiene Data'!G46)),IF(AND(ISTEXT(OFFSET('Hygiene Data'!$B$2,0,10*ROW('Hygiene Data'!G46))),DY52="No",ISNUMBER(OFFSET('Hygiene Data'!$G$7,0,10*ROW('Hygiene Data'!G46)))),CONCATENATE("[",ROUND(OFFSET('Hygiene Data'!$G$7,0,10*ROW('Hygiene Data'!G46)),0),"]"),IF(AND(ISTEXT(OFFSET('Hygiene Data'!$B$2,0,10*ROW('Hygiene Data'!G46))),DY52="",ISNUMBER(OFFSET('Hygiene Data'!$G$7,0,10*ROW('Hygiene Data'!G46)))),OFFSET('Hygiene Data'!$G$7,0,10*ROW('Hygiene Data'!G46)),NA())))</f>
        <v>#N/A</v>
      </c>
      <c r="BK52" s="84" t="e">
        <f ca="true">+IF(AND(ISTEXT(OFFSET('Hygiene Data'!$B$2,0,10*ROW('Hygiene Data'!G46))),DZ52="Yes"),OFFSET('Hygiene Data'!$G$9,0,10*ROW('Hygiene Data'!G46)),IF(AND(ISTEXT(OFFSET('Hygiene Data'!$B$2,0,10*ROW('Hygiene Data'!G46))),DZ52="No",ISNUMBER(OFFSET('Hygiene Data'!$G$9,0,10*ROW('Hygiene Data'!G46)))),CONCATENATE("[",ROUND(OFFSET('Hygiene Data'!$G$9,0,10*ROW('Hygiene Data'!G46)),0),"]"),IF(AND(ISTEXT(OFFSET('Hygiene Data'!$B$2,0,10*ROW('Hygiene Data'!G46))),DZ52="",ISNUMBER(OFFSET('Hygiene Data'!$G$9,0,10*ROW('Hygiene Data'!G46)))),OFFSET('Hygiene Data'!$G$9,0,10*ROW('Hygiene Data'!G46)),NA())))</f>
        <v>#N/A</v>
      </c>
      <c r="BL52" s="84" t="e">
        <f ca="true">+IF(AND(ISTEXT(OFFSET('Hygiene Data'!$B$2,0,10*ROW('Hygiene Data'!H46))),EA52="Yes"),OFFSET('Hygiene Data'!$H$5,0,10*ROW('Hygiene Data'!H46)),IF(AND(ISTEXT(OFFSET('Hygiene Data'!$B$2,0,10*ROW('Hygiene Data'!H46))),EA52="No",ISNUMBER(OFFSET('Hygiene Data'!$H$5,0,10*ROW('Hygiene Data'!H46)))),CONCATENATE("[",ROUND(OFFSET('Hygiene Data'!$H$5,0,10*ROW('Hygiene Data'!H46)),0),"]"),IF(AND(ISTEXT(OFFSET('Hygiene Data'!$B$2,0,10*ROW('Hygiene Data'!H46))),EA52="",ISNUMBER(OFFSET('Hygiene Data'!$H$5,0,10*ROW('Hygiene Data'!H46)))),OFFSET('Hygiene Data'!$H$5,0,10*ROW('Hygiene Data'!H46)),NA())))</f>
        <v>#N/A</v>
      </c>
      <c r="BM52" s="84" t="e">
        <f ca="true">+IF(AND(ISTEXT(OFFSET('Hygiene Data'!$B$2,0,10*ROW('Hygiene Data'!H46))),EB52="Yes"),OFFSET('Hygiene Data'!$H$7,0,10*ROW('Hygiene Data'!H46)),IF(AND(ISTEXT(OFFSET('Hygiene Data'!$B$2,0,10*ROW('Hygiene Data'!H46))),EB52="No",ISNUMBER(OFFSET('Hygiene Data'!$H$7,0,10*ROW('Hygiene Data'!H46)))),CONCATENATE("[",ROUND(OFFSET('Hygiene Data'!$H$7,0,10*ROW('Hygiene Data'!H46)),0),"]"),IF(AND(ISTEXT(OFFSET('Hygiene Data'!$B$2,0,10*ROW('Hygiene Data'!H46))),EB52="",ISNUMBER(OFFSET('Hygiene Data'!$H$7,0,10*ROW('Hygiene Data'!H46)))),OFFSET('Hygiene Data'!$H$7,0,10*ROW('Hygiene Data'!H46)),NA())))</f>
        <v>#N/A</v>
      </c>
      <c r="BN52" s="84" t="e">
        <f ca="true">+IF(AND(ISTEXT(OFFSET('Hygiene Data'!$B$2,0,10*ROW('Hygiene Data'!H46))),EC52="Yes"),OFFSET('Hygiene Data'!$H$9,0,10*ROW('Hygiene Data'!H46)),IF(AND(ISTEXT(OFFSET('Hygiene Data'!$B$2,0,10*ROW('Hygiene Data'!H46))),EC52="No",ISNUMBER(OFFSET('Hygiene Data'!$H$9,0,10*ROW('Hygiene Data'!H46)))),CONCATENATE("[",ROUND(OFFSET('Hygiene Data'!$H$9,0,10*ROW('Hygiene Data'!H46)),0),"]"),IF(AND(ISTEXT(OFFSET('Hygiene Data'!$B$2,0,10*ROW('Hygiene Data'!H46))),EC52="",ISNUMBER(OFFSET('Hygiene Data'!$H$9,0,10*ROW('Hygiene Data'!H46)))),OFFSET('Hygiene Data'!$H$9,0,10*ROW('Hygiene Data'!H46)),NA())))</f>
        <v>#N/A</v>
      </c>
      <c r="BO52" s="84" t="e">
        <f ca="true">+IF(AND(ISTEXT(OFFSET('Hygiene Data'!$B$2,0,10*ROW('Hygiene Data'!I46))),ED52="Yes"),OFFSET('Hygiene Data'!$I$5,0,10*ROW('Hygiene Data'!I46)),IF(AND(ISTEXT(OFFSET('Hygiene Data'!$B$2,0,10*ROW('Hygiene Data'!I46))),ED52="No",ISNUMBER(OFFSET('Hygiene Data'!$I$5,0,10*ROW('Hygiene Data'!I46)))),CONCATENATE("[",ROUND(OFFSET('Hygiene Data'!$I$5,0,10*ROW('Hygiene Data'!I46)),0),"]"),IF(AND(ISTEXT(OFFSET('Hygiene Data'!$B$2,0,10*ROW('Hygiene Data'!I46))),ED52="",ISNUMBER(OFFSET('Hygiene Data'!$I$5,0,10*ROW('Hygiene Data'!I46)))),OFFSET('Hygiene Data'!$I$5,0,10*ROW('Hygiene Data'!I46)),NA())))</f>
        <v>#N/A</v>
      </c>
      <c r="BP52" s="84" t="e">
        <f ca="true">+IF(AND(ISTEXT(OFFSET('Hygiene Data'!$B$2,0,10*ROW('Hygiene Data'!I46))),EE52="Yes"),OFFSET('Hygiene Data'!$I$7,0,10*ROW('Hygiene Data'!I46)),IF(AND(ISTEXT(OFFSET('Hygiene Data'!$B$2,0,10*ROW('Hygiene Data'!I46))),EE52="No",ISNUMBER(OFFSET('Hygiene Data'!$I$7,0,10*ROW('Hygiene Data'!I46)))),CONCATENATE("[",ROUND(OFFSET('Hygiene Data'!$I$7,0,10*ROW('Hygiene Data'!I46)),0),"]"),IF(AND(ISTEXT(OFFSET('Hygiene Data'!$B$2,0,10*ROW('Hygiene Data'!I46))),EE52="",ISNUMBER(OFFSET('Hygiene Data'!$I$7,0,10*ROW('Hygiene Data'!I46)))),OFFSET('Hygiene Data'!$I$7,0,10*ROW('Hygiene Data'!I46)),NA())))</f>
        <v>#N/A</v>
      </c>
      <c r="BQ52" s="84" t="e">
        <f ca="true">+IF(AND(ISTEXT(OFFSET('Hygiene Data'!$B$2,0,10*ROW('Hygiene Data'!I46))),EF52="Yes"),OFFSET('Hygiene Data'!$I$9,0,10*ROW('Hygiene Data'!I46)),IF(AND(ISTEXT(OFFSET('Hygiene Data'!$B$2,0,10*ROW('Hygiene Data'!I46))),EF52="No",ISNUMBER(OFFSET('Hygiene Data'!$I$9,0,10*ROW('Hygiene Data'!I46)))),CONCATENATE("[",ROUND(OFFSET('Hygiene Data'!$I$9,0,10*ROW('Hygiene Data'!I46)),0),"]"),IF(AND(ISTEXT(OFFSET('Hygiene Data'!$B$2,0,10*ROW('Hygiene Data'!I46))),EF52="",ISNUMBER(OFFSET('Hygiene Data'!$I$9,0,10*ROW('Hygiene Data'!I46)))),OFFSET('Hygiene Data'!$I$9,0,10*ROW('Hygiene Data'!I46)),NA())))</f>
        <v>#N/A</v>
      </c>
      <c r="BR52" s="269"/>
      <c r="BS52" s="269" t="str">
        <f ca="true">+IF(OFFSET('Water Data'!$D$27,0,10*ROW('Water Data'!D46))="","",OFFSET('Water Data'!$D$27,0,10*ROW('Water Data'!D46)))</f>
        <v/>
      </c>
      <c r="BT52" s="269" t="str">
        <f ca="true">+IF(OFFSET('Water Data'!$D$28,0,10*ROW('Water Data'!D46))="","",OFFSET('Water Data'!$D$28,0,10*ROW('Water Data'!D46)))</f>
        <v/>
      </c>
      <c r="BU52" s="269" t="str">
        <f ca="true">+IF(OFFSET('Water Data'!$D$29,0,10*ROW('Water Data'!D46))="","",OFFSET('Water Data'!$D$29,0,10*ROW('Water Data'!D46)))</f>
        <v/>
      </c>
      <c r="BV52" s="269" t="str">
        <f ca="true">+IF(OFFSET('Water Data'!$E$27,0,10*ROW('Water Data'!E46))="","",OFFSET('Water Data'!$E$27,0,10*ROW('Water Data'!E46)))</f>
        <v/>
      </c>
      <c r="BW52" s="269" t="str">
        <f ca="true">+IF(OFFSET('Water Data'!$E$28,0,10*ROW('Water Data'!E46))="","",OFFSET('Water Data'!$E$28,0,10*ROW('Water Data'!E46)))</f>
        <v/>
      </c>
      <c r="BX52" s="269" t="str">
        <f ca="true">+IF(OFFSET('Water Data'!$E$29,0,10*ROW('Water Data'!E46))="","",OFFSET('Water Data'!$E$29,0,10*ROW('Water Data'!E46)))</f>
        <v/>
      </c>
      <c r="BY52" s="269" t="str">
        <f ca="true">+IF(OFFSET('Water Data'!$F$27,0,10*ROW('Water Data'!F46))="","",OFFSET('Water Data'!$F$27,0,10*ROW('Water Data'!F46)))</f>
        <v/>
      </c>
      <c r="BZ52" s="269" t="str">
        <f ca="true">+IF(OFFSET('Water Data'!$F$28,0,10*ROW('Water Data'!F46))="","",OFFSET('Water Data'!$F$28,0,10*ROW('Water Data'!F46)))</f>
        <v/>
      </c>
      <c r="CA52" s="269" t="str">
        <f ca="true">+IF(OFFSET('Water Data'!$F$29,0,10*ROW('Water Data'!F46))="","",OFFSET('Water Data'!$F$29,0,10*ROW('Water Data'!F46)))</f>
        <v/>
      </c>
      <c r="CB52" s="269" t="str">
        <f ca="true">+IF(OFFSET('Water Data'!$G$27,0,10*ROW('Water Data'!G46))="","",OFFSET('Water Data'!$G$27,0,10*ROW('Water Data'!G46)))</f>
        <v/>
      </c>
      <c r="CC52" s="269" t="str">
        <f ca="true">+IF(OFFSET('Water Data'!$G$28,0,10*ROW('Water Data'!G46))="","",OFFSET('Water Data'!$G$28,0,10*ROW('Water Data'!G46)))</f>
        <v/>
      </c>
      <c r="CD52" s="269" t="str">
        <f ca="true">+IF(OFFSET('Water Data'!$G$29,0,10*ROW('Water Data'!G46))="","",OFFSET('Water Data'!$G$29,0,10*ROW('Water Data'!G46)))</f>
        <v/>
      </c>
      <c r="CE52" s="269" t="str">
        <f ca="true">+IF(OFFSET('Water Data'!$H$27,0,10*ROW('Water Data'!H46))="","",OFFSET('Water Data'!$H$27,0,10*ROW('Water Data'!H46)))</f>
        <v/>
      </c>
      <c r="CF52" s="269" t="str">
        <f ca="true">+IF(OFFSET('Water Data'!$H$28,0,10*ROW('Water Data'!H46))="","",OFFSET('Water Data'!$H$28,0,10*ROW('Water Data'!H46)))</f>
        <v/>
      </c>
      <c r="CG52" s="269" t="str">
        <f ca="true">+IF(OFFSET('Water Data'!$H$29,0,10*ROW('Water Data'!H46))="","",OFFSET('Water Data'!$H$29,0,10*ROW('Water Data'!H46)))</f>
        <v/>
      </c>
      <c r="CH52" s="269" t="str">
        <f ca="true">+IF(OFFSET('Water Data'!$I$27,0,10*ROW('Water Data'!I46))="","",OFFSET('Water Data'!$I$27,0,10*ROW('Water Data'!I46)))</f>
        <v/>
      </c>
      <c r="CI52" s="269" t="str">
        <f ca="true">+IF(OFFSET('Water Data'!$I$28,0,10*ROW('Water Data'!I46))="","",OFFSET('Water Data'!$I$28,0,10*ROW('Water Data'!I46)))</f>
        <v/>
      </c>
      <c r="CJ52" s="269" t="str">
        <f ca="true">+IF(OFFSET('Water Data'!$I$29,0,10*ROW('Water Data'!I46))="","",OFFSET('Water Data'!$I$29,0,10*ROW('Water Data'!I46)))</f>
        <v/>
      </c>
      <c r="CK52" s="269" t="str">
        <f ca="true">+IF(OFFSET('Sanitation Data'!$D$28,0,10*ROW('Sanitation Data'!D46))="","",OFFSET('Sanitation Data'!$D$28,0,10*ROW('Sanitation Data'!D46)))</f>
        <v/>
      </c>
      <c r="CL52" s="269" t="str">
        <f ca="true">+IF(OFFSET('Sanitation Data'!$D$29,0,10*ROW('Sanitation Data'!D46))="","",OFFSET('Sanitation Data'!$D$29,0,10*ROW('Sanitation Data'!D46)))</f>
        <v/>
      </c>
      <c r="CM52" s="269" t="str">
        <f ca="true">+IF(OFFSET('Sanitation Data'!$D$30,0,10*ROW('Sanitation Data'!D46))="","",OFFSET('Sanitation Data'!$D$30,0,10*ROW('Sanitation Data'!D46)))</f>
        <v/>
      </c>
      <c r="CN52" s="269" t="str">
        <f ca="true">+IF(OFFSET('Sanitation Data'!$D$31,0,10*ROW('Sanitation Data'!D46))="","",OFFSET('Sanitation Data'!$D$31,0,10*ROW('Sanitation Data'!D46)))</f>
        <v/>
      </c>
      <c r="CO52" s="269" t="str">
        <f ca="true">+IF(OFFSET('Sanitation Data'!$D$32,0,10*ROW('Sanitation Data'!D46))="","",OFFSET('Sanitation Data'!$D$32,0,10*ROW('Sanitation Data'!D46)))</f>
        <v/>
      </c>
      <c r="CP52" s="269" t="str">
        <f ca="true">+IF(OFFSET('Sanitation Data'!$E$28,0,10*ROW('Sanitation Data'!E46))="","",OFFSET('Sanitation Data'!$E$28,0,10*ROW('Sanitation Data'!E46)))</f>
        <v/>
      </c>
      <c r="CQ52" s="269" t="str">
        <f ca="true">+IF(OFFSET('Sanitation Data'!$E$29,0,10*ROW('Sanitation Data'!E46))="","",OFFSET('Sanitation Data'!$E$29,0,10*ROW('Sanitation Data'!E46)))</f>
        <v/>
      </c>
      <c r="CR52" s="269" t="str">
        <f ca="true">+IF(OFFSET('Sanitation Data'!$E$30,0,10*ROW('Sanitation Data'!E46))="","",OFFSET('Sanitation Data'!$E$30,0,10*ROW('Sanitation Data'!E46)))</f>
        <v/>
      </c>
      <c r="CS52" s="269" t="str">
        <f ca="true">+IF(OFFSET('Sanitation Data'!$E$31,0,10*ROW('Sanitation Data'!E46))="","",OFFSET('Sanitation Data'!$E$31,0,10*ROW('Sanitation Data'!E46)))</f>
        <v/>
      </c>
      <c r="CT52" s="269" t="str">
        <f ca="true">+IF(OFFSET('Sanitation Data'!$E$32,0,10*ROW('Sanitation Data'!E46))="","",OFFSET('Sanitation Data'!$E$32,0,10*ROW('Sanitation Data'!E46)))</f>
        <v/>
      </c>
      <c r="CU52" s="269" t="str">
        <f ca="true">+IF(OFFSET('Sanitation Data'!$F$28,0,10*ROW('Sanitation Data'!F46))="","",OFFSET('Sanitation Data'!$F$28,0,10*ROW('Sanitation Data'!F46)))</f>
        <v/>
      </c>
      <c r="CV52" s="269" t="str">
        <f ca="true">+IF(OFFSET('Sanitation Data'!$F$29,0,10*ROW('Sanitation Data'!F46))="","",OFFSET('Sanitation Data'!$F$29,0,10*ROW('Sanitation Data'!F46)))</f>
        <v/>
      </c>
      <c r="CW52" s="269" t="str">
        <f ca="true">+IF(OFFSET('Sanitation Data'!$F$30,0,10*ROW('Sanitation Data'!F46))="","",OFFSET('Sanitation Data'!$F$30,0,10*ROW('Sanitation Data'!F46)))</f>
        <v/>
      </c>
      <c r="CX52" s="269" t="str">
        <f ca="true">+IF(OFFSET('Sanitation Data'!$F$31,0,10*ROW('Sanitation Data'!F46))="","",OFFSET('Sanitation Data'!$F$31,0,10*ROW('Sanitation Data'!F46)))</f>
        <v/>
      </c>
      <c r="CY52" s="269" t="str">
        <f ca="true">+IF(OFFSET('Sanitation Data'!$F$32,0,10*ROW('Sanitation Data'!F46))="","",OFFSET('Sanitation Data'!$F$32,0,10*ROW('Sanitation Data'!F46)))</f>
        <v/>
      </c>
      <c r="CZ52" s="269" t="str">
        <f ca="true">+IF(OFFSET('Sanitation Data'!$G$28,0,10*ROW('Sanitation Data'!G46))="","",OFFSET('Sanitation Data'!$G$28,0,10*ROW('Sanitation Data'!G46)))</f>
        <v/>
      </c>
      <c r="DA52" s="269" t="str">
        <f ca="true">+IF(OFFSET('Sanitation Data'!$G$29,0,10*ROW('Sanitation Data'!G46))="","",OFFSET('Sanitation Data'!$G$29,0,10*ROW('Sanitation Data'!G46)))</f>
        <v/>
      </c>
      <c r="DB52" s="269" t="str">
        <f ca="true">+IF(OFFSET('Sanitation Data'!$G$30,0,10*ROW('Sanitation Data'!G46))="","",OFFSET('Sanitation Data'!$G$30,0,10*ROW('Sanitation Data'!G46)))</f>
        <v/>
      </c>
      <c r="DC52" s="269" t="str">
        <f ca="true">+IF(OFFSET('Sanitation Data'!$G$31,0,10*ROW('Sanitation Data'!G46))="","",OFFSET('Sanitation Data'!$G$31,0,10*ROW('Sanitation Data'!G46)))</f>
        <v/>
      </c>
      <c r="DD52" s="269" t="str">
        <f ca="true">+IF(OFFSET('Sanitation Data'!$G$32,0,10*ROW('Sanitation Data'!G46))="","",OFFSET('Sanitation Data'!$G$32,0,10*ROW('Sanitation Data'!G46)))</f>
        <v/>
      </c>
      <c r="DE52" s="269" t="str">
        <f ca="true">+IF(OFFSET('Sanitation Data'!$H$28,0,10*ROW('Sanitation Data'!H46))="","",OFFSET('Sanitation Data'!$H$28,0,10*ROW('Sanitation Data'!H46)))</f>
        <v/>
      </c>
      <c r="DF52" s="269" t="str">
        <f ca="true">+IF(OFFSET('Sanitation Data'!$H$29,0,10*ROW('Sanitation Data'!H46))="","",OFFSET('Sanitation Data'!$H$29,0,10*ROW('Sanitation Data'!H46)))</f>
        <v/>
      </c>
      <c r="DG52" s="269" t="str">
        <f ca="true">+IF(OFFSET('Sanitation Data'!$H$30,0,10*ROW('Sanitation Data'!H46))="","",OFFSET('Sanitation Data'!$H$30,0,10*ROW('Sanitation Data'!H46)))</f>
        <v/>
      </c>
      <c r="DH52" s="269" t="str">
        <f ca="true">+IF(OFFSET('Sanitation Data'!$H$31,0,10*ROW('Sanitation Data'!H46))="","",OFFSET('Sanitation Data'!$H$31,0,10*ROW('Sanitation Data'!H46)))</f>
        <v/>
      </c>
      <c r="DI52" s="269" t="str">
        <f ca="true">+IF(OFFSET('Sanitation Data'!$H$32,0,10*ROW('Sanitation Data'!H46))="","",OFFSET('Sanitation Data'!$H$32,0,10*ROW('Sanitation Data'!H46)))</f>
        <v/>
      </c>
      <c r="DJ52" s="269" t="str">
        <f ca="true">+IF(OFFSET('Sanitation Data'!$I$28,0,10*ROW('Sanitation Data'!I46))="","",OFFSET('Sanitation Data'!$I$28,0,10*ROW('Sanitation Data'!I46)))</f>
        <v/>
      </c>
      <c r="DK52" s="269" t="str">
        <f ca="true">+IF(OFFSET('Sanitation Data'!$I$29,0,10*ROW('Sanitation Data'!I46))="","",OFFSET('Sanitation Data'!$I$29,0,10*ROW('Sanitation Data'!I46)))</f>
        <v/>
      </c>
      <c r="DL52" s="269" t="str">
        <f ca="true">+IF(OFFSET('Sanitation Data'!$I$30,0,10*ROW('Sanitation Data'!I46))="","",OFFSET('Sanitation Data'!$I$30,0,10*ROW('Sanitation Data'!I46)))</f>
        <v/>
      </c>
      <c r="DM52" s="269" t="str">
        <f ca="true">+IF(OFFSET('Sanitation Data'!$I$31,0,10*ROW('Sanitation Data'!I46))="","",OFFSET('Sanitation Data'!$I$31,0,10*ROW('Sanitation Data'!I46)))</f>
        <v/>
      </c>
      <c r="DN52" s="269" t="str">
        <f ca="true">+IF(OFFSET('Sanitation Data'!$I$32,0,10*ROW('Sanitation Data'!I46))="","",OFFSET('Sanitation Data'!$I$32,0,10*ROW('Sanitation Data'!I46)))</f>
        <v/>
      </c>
      <c r="DO52" s="269" t="str">
        <f ca="true">+IF(OFFSET('Hygiene Data'!$D$11,0,10*ROW('Hygiene Data'!D46))="","",OFFSET('Hygiene Data'!$D$11,0,10*ROW('Hygiene Data'!D46)))</f>
        <v/>
      </c>
      <c r="DP52" s="269" t="str">
        <f ca="true">+IF(OFFSET('Hygiene Data'!$D$12,0,10*ROW('Hygiene Data'!D46))="","",OFFSET('Hygiene Data'!$D$12,0,10*ROW('Hygiene Data'!D46)))</f>
        <v/>
      </c>
      <c r="DQ52" s="269" t="str">
        <f ca="true">+IF(OFFSET('Hygiene Data'!$D$13,0,10*ROW('Hygiene Data'!D46))="","",OFFSET('Hygiene Data'!$D$13,0,10*ROW('Hygiene Data'!D46)))</f>
        <v/>
      </c>
      <c r="DR52" s="269" t="str">
        <f ca="true">+IF(OFFSET('Hygiene Data'!$E$11,0,10*ROW('Hygiene Data'!E46))="","",OFFSET('Hygiene Data'!$E$11,0,10*ROW('Hygiene Data'!E46)))</f>
        <v/>
      </c>
      <c r="DS52" s="269" t="str">
        <f ca="true">+IF(OFFSET('Hygiene Data'!$E$12,0,10*ROW('Hygiene Data'!E46))="","",OFFSET('Hygiene Data'!$E$12,0,10*ROW('Hygiene Data'!E46)))</f>
        <v/>
      </c>
      <c r="DT52" s="269" t="str">
        <f ca="true">+IF(OFFSET('Hygiene Data'!$E$13,0,10*ROW('Hygiene Data'!E46))="","",OFFSET('Hygiene Data'!$E$13,0,10*ROW('Hygiene Data'!E46)))</f>
        <v/>
      </c>
      <c r="DU52" s="269" t="str">
        <f ca="true">+IF(OFFSET('Hygiene Data'!$F$11,0,10*ROW('Hygiene Data'!F46))="","",OFFSET('Hygiene Data'!$F$11,0,10*ROW('Hygiene Data'!F46)))</f>
        <v/>
      </c>
      <c r="DV52" s="269" t="str">
        <f ca="true">+IF(OFFSET('Hygiene Data'!$F$12,0,10*ROW('Hygiene Data'!F46))="","",OFFSET('Hygiene Data'!$F$12,0,10*ROW('Hygiene Data'!F46)))</f>
        <v/>
      </c>
      <c r="DW52" s="269" t="str">
        <f ca="true">+IF(OFFSET('Hygiene Data'!$F$13,0,10*ROW('Hygiene Data'!F46))="","",OFFSET('Hygiene Data'!$F$13,0,10*ROW('Hygiene Data'!F46)))</f>
        <v/>
      </c>
      <c r="DX52" s="269" t="str">
        <f ca="true">+IF(OFFSET('Hygiene Data'!$G$11,0,10*ROW('Hygiene Data'!G46))="","",OFFSET('Hygiene Data'!$G$11,0,10*ROW('Hygiene Data'!G46)))</f>
        <v/>
      </c>
      <c r="DY52" s="269" t="str">
        <f ca="true">+IF(OFFSET('Hygiene Data'!$G$12,0,10*ROW('Hygiene Data'!G46))="","",OFFSET('Hygiene Data'!$G$12,0,10*ROW('Hygiene Data'!G46)))</f>
        <v/>
      </c>
      <c r="DZ52" s="269" t="str">
        <f ca="true">+IF(OFFSET('Hygiene Data'!$G$13,0,10*ROW('Hygiene Data'!G46))="","",OFFSET('Hygiene Data'!$G$13,0,10*ROW('Hygiene Data'!G46)))</f>
        <v/>
      </c>
      <c r="EA52" s="269" t="str">
        <f ca="true">+IF(OFFSET('Hygiene Data'!$H$11,0,10*ROW('Hygiene Data'!H46))="","",OFFSET('Hygiene Data'!$H$11,0,10*ROW('Hygiene Data'!H46)))</f>
        <v/>
      </c>
      <c r="EB52" s="269" t="str">
        <f ca="true">+IF(OFFSET('Hygiene Data'!$H$12,0,10*ROW('Hygiene Data'!H46))="","",OFFSET('Hygiene Data'!$H$12,0,10*ROW('Hygiene Data'!H46)))</f>
        <v/>
      </c>
      <c r="EC52" s="269" t="str">
        <f ca="true">+IF(OFFSET('Hygiene Data'!$H$13,0,10*ROW('Hygiene Data'!H46))="","",OFFSET('Hygiene Data'!$H$13,0,10*ROW('Hygiene Data'!H46)))</f>
        <v/>
      </c>
      <c r="ED52" s="269" t="str">
        <f ca="true">+IF(OFFSET('Hygiene Data'!$I$11,0,10*ROW('Hygiene Data'!I46))="","",OFFSET('Hygiene Data'!$I$11,0,10*ROW('Hygiene Data'!I46)))</f>
        <v/>
      </c>
      <c r="EE52" s="269" t="str">
        <f ca="true">+IF(OFFSET('Hygiene Data'!$I$12,0,10*ROW('Hygiene Data'!I46))="","",OFFSET('Hygiene Data'!$I$12,0,10*ROW('Hygiene Data'!I46)))</f>
        <v/>
      </c>
      <c r="EF52" s="269" t="str">
        <f ca="true">+IF(OFFSET('Hygiene Data'!$I$13,0,10*ROW('Hygiene Data'!I46))="","",OFFSET('Hygiene Data'!$I$13,0,10*ROW('Hygiene Data'!I46)))</f>
        <v/>
      </c>
    </row>
    <row xmlns:x14ac="http://schemas.microsoft.com/office/spreadsheetml/2009/9/ac" r="53" x14ac:dyDescent="0.2">
      <c r="A53" s="36" t="str">
        <f ca="true">+IF(OFFSET('Water Data'!$B$2,0,10*ROW('Water Data'!E47))="","",OFFSET('Water Data'!$B$2,0,10*ROW('Water Data'!E47)))</f>
        <v/>
      </c>
      <c r="B53" s="36" t="str">
        <f ca="true">+IF(OFFSET('Water Data'!$C$2,0,10*ROW('Water Data'!F47))="","",OFFSET('Water Data'!$C$2,0,10*ROW('Water Data'!F47)))</f>
        <v/>
      </c>
      <c r="C53" s="325" t="str">
        <f t="shared" ca="true" si="0"/>
        <v/>
      </c>
      <c r="D53" s="82" t="e">
        <f ca="true">+IF(AND(ISTEXT(OFFSET('Water Data'!$B$2,0,10*ROW('Water Data'!D47))),BS53="Yes"),100-OFFSET('Water Data'!$D$4,0,10*ROW('Water Data'!D47)),IF(AND(ISTEXT(OFFSET('Water Data'!$B$2,0,10*ROW('Water Data'!D47))),BS53="No",ISNUMBER(OFFSET('Water Data'!$D$4,0,10*ROW('Water Data'!D47)))),CONCATENATE("[",ROUND(100-OFFSET('Water Data'!$D$4,0,10*ROW('Water Data'!D47)),0),"]"),IF(AND(ISTEXT(OFFSET('Water Data'!$B$2,0,10*ROW('Water Data'!D47))),BS53="",ISNUMBER(OFFSET('Water Data'!$D$4,0,10*ROW('Water Data'!D47)))),100-OFFSET('Water Data'!$D$4,0,10*ROW('Water Data'!D47)),NA())))</f>
        <v>#N/A</v>
      </c>
      <c r="E53" s="82" t="e">
        <f ca="true">+IF(AND(ISTEXT(OFFSET('Water Data'!$B$2,0,10*ROW('Water Data'!E47))),BT53="Yes"),OFFSET('Water Data'!$D$6,0,10*ROW('Water Data'!D47)),IF(AND(ISTEXT(OFFSET('Water Data'!$B$2,0,10*ROW('Water Data'!D47))),BT53="No",ISNUMBER(OFFSET('Water Data'!$D$6,0,10*ROW('Water Data'!D47)))),CONCATENATE("[",ROUND(OFFSET('Water Data'!$D$6,0,10*ROW('Water Data'!D47)),0),"]"),IF(AND(ISTEXT(OFFSET('Water Data'!$B$2,0,10*ROW('Water Data'!D47))),BT53="",ISNUMBER(OFFSET('Water Data'!$D$6,0,10*ROW('Water Data'!D47)))),OFFSET('Water Data'!$D$6,0,10*ROW('Water Data'!D47)),NA())))</f>
        <v>#N/A</v>
      </c>
      <c r="F53" s="82" t="e">
        <f ca="true">+IF(AND(ISTEXT(OFFSET('Water Data'!$B$2,0,10*ROW('Water Data'!D47))),BU53="Yes"),OFFSET('Water Data'!$D$9,0,10*ROW('Water Data'!D47)),IF(AND(ISTEXT(OFFSET('Water Data'!$B$2,0,10*ROW('Water Data'!D47))),BU53="No",ISNUMBER(OFFSET('Water Data'!$D$9,0,10*ROW('Water Data'!D47)))),CONCATENATE("[",ROUND(OFFSET('Water Data'!$D$9,0,10*ROW('Water Data'!D47)),0),"]"),IF(AND(ISTEXT(OFFSET('Water Data'!$B$2,0,10*ROW('Water Data'!D47))),BU53="",ISNUMBER(OFFSET('Water Data'!$D$9,0,10*ROW('Water Data'!D47)))),OFFSET('Water Data'!$D$9,0,10*ROW('Water Data'!D47)),NA())))</f>
        <v>#N/A</v>
      </c>
      <c r="G53" s="82" t="e">
        <f ca="true">+IF(AND(ISTEXT(OFFSET('Water Data'!$B$2,0,10*ROW('Water Data'!E47))),BV53="Yes"),100-OFFSET('Water Data'!$E$4,0,10*ROW('Water Data'!E47)),IF(AND(ISTEXT(OFFSET('Water Data'!$B$2,0,10*ROW('Water Data'!E47))),BV53="No",ISNUMBER(OFFSET('Water Data'!$E$4,0,10*ROW('Water Data'!E47)))),CONCATENATE("[",ROUND(100-OFFSET('Water Data'!$E$4,0,10*ROW('Water Data'!E47)),0),"]"),IF(AND(ISTEXT(OFFSET('Water Data'!$B$2,0,10*ROW('Water Data'!E47))),BV53="",ISNUMBER(OFFSET('Water Data'!$E$4,0,10*ROW('Water Data'!E47)))),100-OFFSET('Water Data'!$E$4,0,10*ROW('Water Data'!E47)),NA())))</f>
        <v>#N/A</v>
      </c>
      <c r="H53" s="82" t="e">
        <f ca="true">+IF(AND(ISTEXT(OFFSET('Water Data'!$B$2,0,10*ROW('Water Data'!E47))),BW53="Yes"),OFFSET('Water Data'!$E$6,0,10*ROW('Water Data'!E47)),IF(AND(ISTEXT(OFFSET('Water Data'!$B$2,0,10*ROW('Water Data'!E47))),BW53="No",ISNUMBER(OFFSET('Water Data'!$E$6,0,10*ROW('Water Data'!E47)))),CONCATENATE("[",ROUND(OFFSET('Water Data'!$D$6,0,10*ROW('Water Data'!E47)),0),"]"),IF(AND(ISTEXT(OFFSET('Water Data'!$B$2,0,10*ROW('Water Data'!E47))),BW53="",ISNUMBER(OFFSET('Water Data'!$E$6,0,10*ROW('Water Data'!E47)))),OFFSET('Water Data'!$E$6,0,10*ROW('Water Data'!E47)),NA())))</f>
        <v>#N/A</v>
      </c>
      <c r="I53" s="82" t="e">
        <f ca="true">+IF(AND(ISTEXT(OFFSET('Water Data'!$B$2,0,10*ROW('Water Data'!E47))),BX53="Yes"),OFFSET('Water Data'!$E$9,0,10*ROW('Water Data'!E47)),IF(AND(ISTEXT(OFFSET('Water Data'!$B$2,0,10*ROW('Water Data'!E47))),BX53="No",ISNUMBER(OFFSET('Water Data'!$E$9,0,10*ROW('Water Data'!E47)))),CONCATENATE("[",ROUND(OFFSET('Water Data'!$E$9,0,10*ROW('Water Data'!E47)),0),"]"),IF(AND(ISTEXT(OFFSET('Water Data'!$B$2,0,10*ROW('Water Data'!E47))),BX53="",ISNUMBER(OFFSET('Water Data'!$E$9,0,10*ROW('Water Data'!E47)))),OFFSET('Water Data'!$E$9,0,10*ROW('Water Data'!E47)),NA())))</f>
        <v>#N/A</v>
      </c>
      <c r="J53" s="82" t="e">
        <f ca="true">+IF(AND(ISTEXT(OFFSET('Water Data'!$B$2,0,10*ROW('Water Data'!F47))),BY53="Yes"),100-OFFSET('Water Data'!$F$4,0,10*ROW('Water Data'!F47)),IF(AND(ISTEXT(OFFSET('Water Data'!$B$2,0,10*ROW('Water Data'!F47))),BY53="No",ISNUMBER(OFFSET('Water Data'!$F$4,0,10*ROW('Water Data'!F47)))),CONCATENATE("[",ROUND(100-OFFSET('Water Data'!$F$4,0,10*ROW('Water Data'!F47)),0),"]"),IF(AND(ISTEXT(OFFSET('Water Data'!$B$2,0,10*ROW('Water Data'!F47))),BY53="",ISNUMBER(OFFSET('Water Data'!$F$4,0,10*ROW('Water Data'!F47)))),100-OFFSET('Water Data'!$F$4,0,10*ROW('Water Data'!F47)),NA())))</f>
        <v>#N/A</v>
      </c>
      <c r="K53" s="82" t="e">
        <f ca="true">+IF(AND(ISTEXT(OFFSET('Water Data'!$B$2,0,10*ROW('Water Data'!F47))),BZ53="Yes"),OFFSET('Water Data'!$F$6,0,10*ROW('Water Data'!F47)),IF(AND(ISTEXT(OFFSET('Water Data'!$B$2,0,10*ROW('Water Data'!F47))),BZ53="No",ISNUMBER(OFFSET('Water Data'!$F$6,0,10*ROW('Water Data'!F47)))),CONCATENATE("[",ROUND(OFFSET('Water Data'!$F$6,0,10*ROW('Water Data'!F47)),0),"]"),IF(AND(ISTEXT(OFFSET('Water Data'!$B$2,0,10*ROW('Water Data'!F47))),BZ53="",ISNUMBER(OFFSET('Water Data'!$F$6,0,10*ROW('Water Data'!F47)))),OFFSET('Water Data'!$F$6,0,10*ROW('Water Data'!F47)),NA())))</f>
        <v>#N/A</v>
      </c>
      <c r="L53" s="82" t="e">
        <f ca="true">+IF(AND(ISTEXT(OFFSET('Water Data'!$B$2,0,10*ROW('Water Data'!F47))),CA53="Yes"),OFFSET('Water Data'!$F$9,0,10*ROW('Water Data'!F47)),IF(AND(ISTEXT(OFFSET('Water Data'!$B$2,0,10*ROW('Water Data'!F47))),CA53="No",ISNUMBER(OFFSET('Water Data'!$F$9,0,10*ROW('Water Data'!F47)))),CONCATENATE("[",ROUND(OFFSET('Water Data'!$F$9,0,10*ROW('Water Data'!F47)),0),"]"),IF(AND(ISTEXT(OFFSET('Water Data'!$B$2,0,10*ROW('Water Data'!F47))),CA53="",ISNUMBER(OFFSET('Water Data'!$F$9,0,10*ROW('Water Data'!F47)))),OFFSET('Water Data'!$F$9,0,10*ROW('Water Data'!F47)),NA())))</f>
        <v>#N/A</v>
      </c>
      <c r="M53" s="82" t="e">
        <f ca="true">+IF(AND(ISTEXT(OFFSET('Water Data'!$B$2,0,10*ROW('Water Data'!G47))),CB53="Yes"),100-OFFSET('Water Data'!$G$4,0,10*ROW('Water Data'!G47)),IF(AND(ISTEXT(OFFSET('Water Data'!$B$2,0,10*ROW('Water Data'!G47))),CB53="No",ISNUMBER(OFFSET('Water Data'!$G$4,0,10*ROW('Water Data'!G47)))),CONCATENATE("[",ROUND(100-OFFSET('Water Data'!$G$4,0,10*ROW('Water Data'!G47)),0),"]"),IF(AND(ISTEXT(OFFSET('Water Data'!$B$2,0,10*ROW('Water Data'!G47))),CB53="",ISNUMBER(OFFSET('Water Data'!$G$4,0,10*ROW('Water Data'!G47)))),100-OFFSET('Water Data'!$G$4,0,10*ROW('Water Data'!G47)),NA())))</f>
        <v>#N/A</v>
      </c>
      <c r="N53" s="82" t="e">
        <f ca="true">+IF(AND(ISTEXT(OFFSET('Water Data'!$B$2,0,10*ROW('Water Data'!G47))),CC53="Yes"),OFFSET('Water Data'!$G$6,0,10*ROW('Water Data'!G47)),IF(AND(ISTEXT(OFFSET('Water Data'!$B$2,0,10*ROW('Water Data'!G47))),CC53="No",ISNUMBER(OFFSET('Water Data'!$G$6,0,10*ROW('Water Data'!G47)))),CONCATENATE("[",ROUND(OFFSET('Water Data'!$G$6,0,10*ROW('Water Data'!G47)),0),"]"),IF(AND(ISTEXT(OFFSET('Water Data'!$B$2,0,10*ROW('Water Data'!G47))),CC53="",ISNUMBER(OFFSET('Water Data'!$G$6,0,10*ROW('Water Data'!G47)))),OFFSET('Water Data'!$G$6,0,10*ROW('Water Data'!G47)),NA())))</f>
        <v>#N/A</v>
      </c>
      <c r="O53" s="82" t="e">
        <f ca="true">+IF(AND(ISTEXT(OFFSET('Water Data'!$B$2,0,10*ROW('Water Data'!G47))),CD53="Yes"),OFFSET('Water Data'!$G$9,0,10*ROW('Water Data'!G47)),IF(AND(ISTEXT(OFFSET('Water Data'!$B$2,0,10*ROW('Water Data'!G47))),CD53="No",ISNUMBER(OFFSET('Water Data'!$G$9,0,10*ROW('Water Data'!G47)))),CONCATENATE("[",ROUND(OFFSET('Water Data'!$G$9,0,10*ROW('Water Data'!G47)),0),"]"),IF(AND(ISTEXT(OFFSET('Water Data'!$B$2,0,10*ROW('Water Data'!G47))),CD53="",ISNUMBER(OFFSET('Water Data'!$G$9,0,10*ROW('Water Data'!G47)))),OFFSET('Water Data'!$G$9,0,10*ROW('Water Data'!G47)),NA())))</f>
        <v>#N/A</v>
      </c>
      <c r="P53" s="82" t="e">
        <f ca="true">+IF(AND(ISTEXT(OFFSET('Water Data'!$B$2,0,10*ROW('Water Data'!H47))),CE53="Yes"),100-OFFSET('Water Data'!$H$4,0,10*ROW('Water Data'!H47)),IF(AND(ISTEXT(OFFSET('Water Data'!$B$2,0,10*ROW('Water Data'!H47))),CE53="No",ISNUMBER(OFFSET('Water Data'!$H$4,0,10*ROW('Water Data'!H47)))),CONCATENATE("[",ROUND(100-OFFSET('Water Data'!$H$4,0,10*ROW('Water Data'!H47)),0),"]"),IF(AND(ISTEXT(OFFSET('Water Data'!$B$2,0,10*ROW('Water Data'!H47))),CE53="",ISNUMBER(OFFSET('Water Data'!$H$4,0,10*ROW('Water Data'!H47)))),100-OFFSET('Water Data'!$H$4,0,10*ROW('Water Data'!H47)),NA())))</f>
        <v>#N/A</v>
      </c>
      <c r="Q53" s="82" t="e">
        <f ca="true">+IF(AND(ISTEXT(OFFSET('Water Data'!$B$2,0,10*ROW('Water Data'!H47))),CF53="Yes"),OFFSET('Water Data'!$H$6,0,10*ROW('Water Data'!H47)),IF(AND(ISTEXT(OFFSET('Water Data'!$B$2,0,10*ROW('Water Data'!H47))),CF53="No",ISNUMBER(OFFSET('Water Data'!$H$6,0,10*ROW('Water Data'!H47)))),CONCATENATE("[",ROUND(OFFSET('Water Data'!$H$6,0,10*ROW('Water Data'!H47)),0),"]"),IF(AND(ISTEXT(OFFSET('Water Data'!$B$2,0,10*ROW('Water Data'!H47))),CF53="",ISNUMBER(OFFSET('Water Data'!$H$6,0,10*ROW('Water Data'!H47)))),OFFSET('Water Data'!$H$6,0,10*ROW('Water Data'!H47)),NA())))</f>
        <v>#N/A</v>
      </c>
      <c r="R53" s="82" t="e">
        <f ca="true">+IF(AND(ISTEXT(OFFSET('Water Data'!$B$2,0,10*ROW('Water Data'!H47))),CG53="Yes"),OFFSET('Water Data'!$H$9,0,10*ROW('Water Data'!H47)),IF(AND(ISTEXT(OFFSET('Water Data'!$B$2,0,10*ROW('Water Data'!H47))),CG53="No",ISNUMBER(OFFSET('Water Data'!$H$9,0,10*ROW('Water Data'!H47)))),CONCATENATE("[",ROUND(OFFSET('Water Data'!$H$9,0,10*ROW('Water Data'!H47)),0),"]"),IF(AND(ISTEXT(OFFSET('Water Data'!$B$2,0,10*ROW('Water Data'!H47))),CG53="",ISNUMBER(OFFSET('Water Data'!$H$9,0,10*ROW('Water Data'!H47)))),OFFSET('Water Data'!$H$9,0,10*ROW('Water Data'!H47)),NA())))</f>
        <v>#N/A</v>
      </c>
      <c r="S53" s="82" t="e">
        <f ca="true">+IF(AND(ISTEXT(OFFSET('Water Data'!$B$2,0,10*ROW('Water Data'!I47))),CH53="Yes"),100-OFFSET('Water Data'!$I$4,0,10*ROW('Water Data'!I47)),IF(AND(ISTEXT(OFFSET('Water Data'!$B$2,0,10*ROW('Water Data'!I47))),CH53="No",ISNUMBER(OFFSET('Water Data'!$I$4,0,10*ROW('Water Data'!I47)))),CONCATENATE("[",ROUND(100-OFFSET('Water Data'!$I$4,0,10*ROW('Water Data'!I47)),0),"]"),IF(AND(ISTEXT(OFFSET('Water Data'!$B$2,0,10*ROW('Water Data'!I47))),CH53="",ISNUMBER(OFFSET('Water Data'!$I$4,0,10*ROW('Water Data'!I47)))),100-OFFSET('Water Data'!$I$4,0,10*ROW('Water Data'!I47)),NA())))</f>
        <v>#N/A</v>
      </c>
      <c r="T53" s="82" t="e">
        <f ca="true">+IF(AND(ISTEXT(OFFSET('Water Data'!$B$2,0,10*ROW('Water Data'!I47))),CI53="Yes"),OFFSET('Water Data'!$I$6,0,10*ROW('Water Data'!I47)),IF(AND(ISTEXT(OFFSET('Water Data'!$B$2,0,10*ROW('Water Data'!I47))),CI53="No",ISNUMBER(OFFSET('Water Data'!$I$6,0,10*ROW('Water Data'!I47)))),CONCATENATE("[",ROUND(OFFSET('Water Data'!$I$6,0,10*ROW('Water Data'!I47)),0),"]"),IF(AND(ISTEXT(OFFSET('Water Data'!$B$2,0,10*ROW('Water Data'!I47))),CI53="",ISNUMBER(OFFSET('Water Data'!$I$6,0,10*ROW('Water Data'!I47)))),OFFSET('Water Data'!$I$6,0,10*ROW('Water Data'!I47)),NA())))</f>
        <v>#N/A</v>
      </c>
      <c r="U53" s="82" t="e">
        <f ca="true">+IF(AND(ISTEXT(OFFSET('Water Data'!$B$2,0,10*ROW('Water Data'!I47))),CJ53="Yes"),OFFSET('Water Data'!$I$9,0,10*ROW('Water Data'!I47)),IF(AND(ISTEXT(OFFSET('Water Data'!$B$2,0,10*ROW('Water Data'!I47))),CJ53="No",ISNUMBER(OFFSET('Water Data'!$I$9,0,10*ROW('Water Data'!I47)))),CONCATENATE("[",ROUND(OFFSET('Water Data'!$I$9,0,10*ROW('Water Data'!I47)),0),"]"),IF(AND(ISTEXT(OFFSET('Water Data'!$B$2,0,10*ROW('Water Data'!I47))),CJ53="",ISNUMBER(OFFSET('Water Data'!$I$9,0,10*ROW('Water Data'!I47)))),OFFSET('Water Data'!$I$9,0,10*ROW('Water Data'!I47)),NA())))</f>
        <v>#N/A</v>
      </c>
      <c r="V53" s="83" t="e">
        <f ca="true">+IF(AND(ISTEXT(OFFSET('Sanitation Data'!$B$2,0,10*ROW('Sanitation Data'!D47))),CK53="Yes"),100-OFFSET('Sanitation Data'!$D$4,0,10*ROW('Sanitation Data'!D47)),IF(AND(ISTEXT(OFFSET('Sanitation Data'!$B$2,0,10*ROW('Sanitation Data'!D47))),CK53="No",ISNUMBER(OFFSET('Sanitation Data'!$D$4,0,10*ROW('Sanitation Data'!D47)))),CONCATENATE("[",ROUND(100-OFFSET('Sanitation Data'!$D$4,0,10*ROW('Sanitation Data'!D47)),0),"]"),IF(AND(ISTEXT(OFFSET('Sanitation Data'!$B$2,0,10*ROW('Sanitation Data'!D47))),CK53="",ISNUMBER(OFFSET('Sanitation Data'!$D$4,0,10*ROW('Sanitation Data'!D47)))),100-OFFSET('Sanitation Data'!$D$4,0,10*ROW('Sanitation Data'!D47)),NA())))</f>
        <v>#N/A</v>
      </c>
      <c r="W53" s="83" t="e">
        <f ca="true">+IF(AND(ISTEXT(OFFSET('Sanitation Data'!$B$2,0,10*ROW('Sanitation Data'!D47))),CL53="Yes"),OFFSET('Sanitation Data'!$D$6,0,10*ROW('Sanitation Data'!D47)),IF(AND(ISTEXT(OFFSET('Sanitation Data'!$B$2,0,10*ROW('Sanitation Data'!D47))),CL53="No",ISNUMBER(OFFSET('Sanitation Data'!$D$6,0,10*ROW('Sanitation Data'!D47)))),CONCATENATE("[",ROUND(OFFSET('Sanitation Data'!$D$6,0,10*ROW('Sanitation Data'!D47)),0),"]"),IF(AND(ISTEXT(OFFSET('Sanitation Data'!$B$2,0,10*ROW('Sanitation Data'!D47))),CL53="",ISNUMBER(OFFSET('Sanitation Data'!$D$6,0,10*ROW('Sanitation Data'!D47)))),OFFSET('Sanitation Data'!$D$6,0,10*ROW('Sanitation Data'!D47)),NA())))</f>
        <v>#N/A</v>
      </c>
      <c r="X53" s="83" t="e">
        <f ca="true">+IF(AND(ISTEXT(OFFSET('Sanitation Data'!$B$2,0,10*ROW('Sanitation Data'!D47))),CM53="Yes"),OFFSET('Sanitation Data'!$D$10,0,10*ROW('Sanitation Data'!D47)),IF(AND(ISTEXT(OFFSET('Sanitation Data'!$B$2,0,10*ROW('Sanitation Data'!D47))),CM53="No",ISNUMBER(OFFSET('Sanitation Data'!$D$10,0,10*ROW('Sanitation Data'!D47)))),CONCATENATE("[",ROUND(OFFSET('Sanitation Data'!$D$10,0,10*ROW('Sanitation Data'!D47)),0),"]"),IF(AND(ISTEXT(OFFSET('Sanitation Data'!$B$2,0,10*ROW('Sanitation Data'!D47))),CM53="",ISNUMBER(OFFSET('Sanitation Data'!$D$10,0,10*ROW('Sanitation Data'!D47)))),OFFSET('Sanitation Data'!$D$10,0,10*ROW('Sanitation Data'!D47)),NA())))</f>
        <v>#N/A</v>
      </c>
      <c r="Y53" s="83" t="e">
        <f ca="true">+IF(AND(ISTEXT(OFFSET('Sanitation Data'!$B$2,0,10*ROW('Sanitation Data'!D47))),CN53="Yes"),OFFSET('Sanitation Data'!$D$11,0,10*ROW('Sanitation Data'!D47)),IF(AND(ISTEXT(OFFSET('Sanitation Data'!$B$2,0,10*ROW('Sanitation Data'!D47))),CN53="No",ISNUMBER(OFFSET('Sanitation Data'!$D$11,0,10*ROW('Sanitation Data'!D47)))),CONCATENATE("[",ROUND(OFFSET('Sanitation Data'!$D$11,0,10*ROW('Sanitation Data'!D47)),0),"]"),IF(AND(ISTEXT(OFFSET('Sanitation Data'!$B$2,0,10*ROW('Sanitation Data'!D47))),CN53="",ISNUMBER(OFFSET('Sanitation Data'!$D$11,0,10*ROW('Sanitation Data'!D47)))),OFFSET('Sanitation Data'!$D$11,0,10*ROW('Sanitation Data'!D47)),NA())))</f>
        <v>#N/A</v>
      </c>
      <c r="Z53" s="83" t="e">
        <f ca="true">+IF(AND(ISTEXT(OFFSET('Sanitation Data'!$B$2,0,10*ROW('Sanitation Data'!D47))),CO53="Yes"),OFFSET('Sanitation Data'!$D$12,0,10*ROW('Sanitation Data'!D47)),IF(AND(ISTEXT(OFFSET('Sanitation Data'!$B$2,0,10*ROW('Sanitation Data'!D47))),CO53="No",ISNUMBER(OFFSET('Sanitation Data'!$D$12,0,10*ROW('Sanitation Data'!D47)))),CONCATENATE("[",ROUND(OFFSET('Sanitation Data'!$D$12,0,10*ROW('Sanitation Data'!D47)),0),"]"),IF(AND(ISTEXT(OFFSET('Sanitation Data'!$B$2,0,10*ROW('Sanitation Data'!D47))),CO53="",ISNUMBER(OFFSET('Sanitation Data'!$D$12,0,10*ROW('Sanitation Data'!D47)))),OFFSET('Sanitation Data'!$D$12,0,10*ROW('Sanitation Data'!D47)),NA())))</f>
        <v>#N/A</v>
      </c>
      <c r="AA53" s="83" t="e">
        <f ca="true">+IF(AND(ISTEXT(OFFSET('Sanitation Data'!$B$2,0,10*ROW('Sanitation Data'!E47))),CP53="Yes"),100-OFFSET('Sanitation Data'!$E$4,0,10*ROW('Sanitation Data'!E47)),IF(AND(ISTEXT(OFFSET('Sanitation Data'!$B$2,0,10*ROW('Sanitation Data'!E47))),CP53="No",ISNUMBER(OFFSET('Sanitation Data'!$E$4,0,10*ROW('Sanitation Data'!E47)))),CONCATENATE("[",ROUND(100-OFFSET('Sanitation Data'!$E$4,0,10*ROW('Sanitation Data'!E47)),0),"]"),IF(AND(ISTEXT(OFFSET('Sanitation Data'!$B$2,0,10*ROW('Sanitation Data'!E47))),CP53="",ISNUMBER(OFFSET('Sanitation Data'!$E$4,0,10*ROW('Sanitation Data'!E47)))),100-OFFSET('Sanitation Data'!$E$4,0,10*ROW('Sanitation Data'!E47)),NA())))</f>
        <v>#N/A</v>
      </c>
      <c r="AB53" s="83" t="e">
        <f ca="true">+IF(AND(ISTEXT(OFFSET('Sanitation Data'!$B$2,0,10*ROW('Sanitation Data'!E47))),CQ53="Yes"),OFFSET('Sanitation Data'!$E$6,0,10*ROW('Sanitation Data'!H47)),IF(AND(ISTEXT(OFFSET('Sanitation Data'!$B$2,0,10*ROW('Sanitation Data'!E47))),CQ53="No",ISNUMBER(OFFSET('Sanitation Data'!$E$6,0,10*ROW('Sanitation Data'!E47)))),CONCATENATE("[",ROUND(OFFSET('Sanitation Data'!$E$6,0,10*ROW('Sanitation Data'!E47)),0),"]"),IF(AND(ISTEXT(OFFSET('Sanitation Data'!$B$2,0,10*ROW('Sanitation Data'!E47))),CQ53="",ISNUMBER(OFFSET('Sanitation Data'!$E$6,0,10*ROW('Sanitation Data'!E47)))),OFFSET('Sanitation Data'!$E$6,0,10*ROW('Sanitation Data'!E47)),NA())))</f>
        <v>#N/A</v>
      </c>
      <c r="AC53" s="83" t="e">
        <f ca="true">+IF(AND(ISTEXT(OFFSET('Sanitation Data'!$B$2,0,10*ROW('Sanitation Data'!E47))),CR53="Yes"),OFFSET('Sanitation Data'!$E$10,0,10*ROW('Sanitation Data'!E47)),IF(AND(ISTEXT(OFFSET('Sanitation Data'!$B$2,0,10*ROW('Sanitation Data'!E47))),CR53="No",ISNUMBER(OFFSET('Sanitation Data'!$E$10,0,10*ROW('Sanitation Data'!E47)))),CONCATENATE("[",ROUND(OFFSET('Sanitation Data'!$E$10,0,10*ROW('Sanitation Data'!E47)),0),"]"),IF(AND(ISTEXT(OFFSET('Sanitation Data'!$B$2,0,10*ROW('Sanitation Data'!E47))),CR53="",ISNUMBER(OFFSET('Sanitation Data'!$E$10,0,10*ROW('Sanitation Data'!E47)))),OFFSET('Sanitation Data'!$E$10,0,10*ROW('Sanitation Data'!E47)),NA())))</f>
        <v>#N/A</v>
      </c>
      <c r="AD53" s="83" t="e">
        <f ca="true">+IF(AND(ISTEXT(OFFSET('Sanitation Data'!$B$2,0,10*ROW('Sanitation Data'!E47))),CS53="Yes"),OFFSET('Sanitation Data'!$E$11,0,10*ROW('Sanitation Data'!E47)),IF(AND(ISTEXT(OFFSET('Sanitation Data'!$B$2,0,10*ROW('Sanitation Data'!E47))),CS53="No",ISNUMBER(OFFSET('Sanitation Data'!$E$11,0,10*ROW('Sanitation Data'!E47)))),CONCATENATE("[",ROUND(OFFSET('Sanitation Data'!$E$11,0,10*ROW('Sanitation Data'!E47)),0),"]"),IF(AND(ISTEXT(OFFSET('Sanitation Data'!$B$2,0,10*ROW('Sanitation Data'!E47))),CS53="",ISNUMBER(OFFSET('Sanitation Data'!$E$11,0,10*ROW('Sanitation Data'!E47)))),OFFSET('Sanitation Data'!$E$11,0,10*ROW('Sanitation Data'!E47)),NA())))</f>
        <v>#N/A</v>
      </c>
      <c r="AE53" s="83" t="e">
        <f ca="true">+IF(AND(ISTEXT(OFFSET('Sanitation Data'!$B$2,0,10*ROW('Sanitation Data'!E47))),CT53="Yes"),OFFSET('Sanitation Data'!$E$12,0,10*ROW('Sanitation Data'!E47)),IF(AND(ISTEXT(OFFSET('Sanitation Data'!$B$2,0,10*ROW('Sanitation Data'!E47))),CT53="No",ISNUMBER(OFFSET('Sanitation Data'!$E$12,0,10*ROW('Sanitation Data'!E47)))),CONCATENATE("[",ROUND(OFFSET('Sanitation Data'!$E$12,0,10*ROW('Sanitation Data'!E47)),0),"]"),IF(AND(ISTEXT(OFFSET('Sanitation Data'!$B$2,0,10*ROW('Sanitation Data'!E47))),CT53="",ISNUMBER(OFFSET('Sanitation Data'!$E$12,0,10*ROW('Sanitation Data'!E47)))),OFFSET('Sanitation Data'!$E$12,0,10*ROW('Sanitation Data'!E47)),NA())))</f>
        <v>#N/A</v>
      </c>
      <c r="AF53" s="83" t="e">
        <f ca="true">+IF(AND(ISTEXT(OFFSET('Sanitation Data'!$B$2,0,10*ROW('Sanitation Data'!F47))),CU53="Yes"),100-OFFSET('Sanitation Data'!$F$4,0,10*ROW('Sanitation Data'!F47)),IF(AND(ISTEXT(OFFSET('Sanitation Data'!$B$2,0,10*ROW('Sanitation Data'!F47))),CU53="No",ISNUMBER(OFFSET('Sanitation Data'!$F$4,0,10*ROW('Sanitation Data'!F47)))),CONCATENATE("[",ROUND(100-OFFSET('Sanitation Data'!$F$4,0,10*ROW('Sanitation Data'!F47)),0),"]"),IF(AND(ISTEXT(OFFSET('Sanitation Data'!$B$2,0,10*ROW('Sanitation Data'!F47))),CU53="",ISNUMBER(OFFSET('Sanitation Data'!$F$4,0,10*ROW('Sanitation Data'!F47)))),100-OFFSET('Sanitation Data'!$F$4,0,10*ROW('Sanitation Data'!F47)),NA())))</f>
        <v>#N/A</v>
      </c>
      <c r="AG53" s="83" t="e">
        <f ca="true">+IF(AND(ISTEXT(OFFSET('Sanitation Data'!$B$2,0,10*ROW('Sanitation Data'!F47))),CV53="Yes"),OFFSET('Sanitation Data'!$F$6,0,10*ROW('Sanitation Data'!F47)),IF(AND(ISTEXT(OFFSET('Sanitation Data'!$B$2,0,10*ROW('Sanitation Data'!F47))),CV53="No",ISNUMBER(OFFSET('Sanitation Data'!$F$6,0,10*ROW('Sanitation Data'!F47)))),CONCATENATE("[",ROUND(OFFSET('Sanitation Data'!$F$6,0,10*ROW('Sanitation Data'!F47)),0),"]"),IF(AND(ISTEXT(OFFSET('Sanitation Data'!$B$2,0,10*ROW('Sanitation Data'!F47))),CV53="",ISNUMBER(OFFSET('Sanitation Data'!$F$6,0,10*ROW('Sanitation Data'!F47)))),OFFSET('Sanitation Data'!$F$6,0,10*ROW('Sanitation Data'!F47)),NA())))</f>
        <v>#N/A</v>
      </c>
      <c r="AH53" s="83" t="e">
        <f ca="true">+IF(AND(ISTEXT(OFFSET('Sanitation Data'!$B$2,0,10*ROW('Sanitation Data'!F47))),CW53="Yes"),OFFSET('Sanitation Data'!$F$10,0,10*ROW('Sanitation Data'!F47)),IF(AND(ISTEXT(OFFSET('Sanitation Data'!$B$2,0,10*ROW('Sanitation Data'!F47))),CW53="No",ISNUMBER(OFFSET('Sanitation Data'!$F$10,0,10*ROW('Sanitation Data'!F47)))),CONCATENATE("[",ROUND(OFFSET('Sanitation Data'!$F$10,0,10*ROW('Sanitation Data'!F47)),0),"]"),IF(AND(ISTEXT(OFFSET('Sanitation Data'!$B$2,0,10*ROW('Sanitation Data'!F47))),CW53="",ISNUMBER(OFFSET('Sanitation Data'!$F$10,0,10*ROW('Sanitation Data'!F47)))),OFFSET('Sanitation Data'!$F$10,0,10*ROW('Sanitation Data'!F47)),NA())))</f>
        <v>#N/A</v>
      </c>
      <c r="AI53" s="83" t="e">
        <f ca="true">+IF(AND(ISTEXT(OFFSET('Sanitation Data'!$B$2,0,10*ROW('Sanitation Data'!F47))),CX53="Yes"),OFFSET('Sanitation Data'!$F$11,0,10*ROW('Sanitation Data'!F47)),IF(AND(ISTEXT(OFFSET('Sanitation Data'!$B$2,0,10*ROW('Sanitation Data'!F47))),CX53="No",ISNUMBER(OFFSET('Sanitation Data'!$F$11,0,10*ROW('Sanitation Data'!F47)))),CONCATENATE("[",ROUND(OFFSET('Sanitation Data'!$F$11,0,10*ROW('Sanitation Data'!F47)),0),"]"),IF(AND(ISTEXT(OFFSET('Sanitation Data'!$B$2,0,10*ROW('Sanitation Data'!F47))),CX53="",ISNUMBER(OFFSET('Sanitation Data'!$F$11,0,10*ROW('Sanitation Data'!F47)))),OFFSET('Sanitation Data'!$F$11,0,10*ROW('Sanitation Data'!F47)),NA())))</f>
        <v>#N/A</v>
      </c>
      <c r="AJ53" s="83" t="e">
        <f ca="true">+IF(AND(ISTEXT(OFFSET('Sanitation Data'!$B$2,0,10*ROW('Sanitation Data'!F47))),CY53="Yes"),OFFSET('Sanitation Data'!$F$12,0,10*ROW('Sanitation Data'!F47)),IF(AND(ISTEXT(OFFSET('Sanitation Data'!$B$2,0,10*ROW('Sanitation Data'!F47))),CY53="No",ISNUMBER(OFFSET('Sanitation Data'!$F$12,0,10*ROW('Sanitation Data'!F47)))),CONCATENATE("[",ROUND(OFFSET('Sanitation Data'!$F$12,0,10*ROW('Sanitation Data'!F47)),0),"]"),IF(AND(ISTEXT(OFFSET('Sanitation Data'!$B$2,0,10*ROW('Sanitation Data'!F47))),CY53="",ISNUMBER(OFFSET('Sanitation Data'!$F$12,0,10*ROW('Sanitation Data'!F47)))),OFFSET('Sanitation Data'!$F$12,0,10*ROW('Sanitation Data'!F47)),NA())))</f>
        <v>#N/A</v>
      </c>
      <c r="AK53" s="83" t="e">
        <f ca="true">+IF(AND(ISTEXT(OFFSET('Sanitation Data'!$B$2,0,10*ROW('Sanitation Data'!G47))),CZ53="Yes"),100-OFFSET('Sanitation Data'!$G$4,0,10*ROW('Sanitation Data'!G47)),IF(AND(ISTEXT(OFFSET('Sanitation Data'!$B$2,0,10*ROW('Sanitation Data'!G47))),CZ53="No",ISNUMBER(OFFSET('Sanitation Data'!$G$4,0,10*ROW('Sanitation Data'!G47)))),CONCATENATE("[",ROUND(100-OFFSET('Sanitation Data'!$G$4,0,10*ROW('Sanitation Data'!G47)),0),"]"),IF(AND(ISTEXT(OFFSET('Sanitation Data'!$B$2,0,10*ROW('Sanitation Data'!G47))),CZ53="",ISNUMBER(OFFSET('Sanitation Data'!$G$4,0,10*ROW('Sanitation Data'!G47)))),100-OFFSET('Sanitation Data'!$G$4,0,10*ROW('Sanitation Data'!G47)),NA())))</f>
        <v>#N/A</v>
      </c>
      <c r="AL53" s="83" t="e">
        <f ca="true">+IF(AND(ISTEXT(OFFSET('Sanitation Data'!$B$2,0,10*ROW('Sanitation Data'!G47))),DA53="Yes"),OFFSET('Sanitation Data'!$G$6,0,10*ROW('Sanitation Data'!G47)),IF(AND(ISTEXT(OFFSET('Sanitation Data'!$B$2,0,10*ROW('Sanitation Data'!G47))),DA53="No",ISNUMBER(OFFSET('Sanitation Data'!$G$6,0,10*ROW('Sanitation Data'!G47)))),CONCATENATE("[",ROUND(OFFSET('Sanitation Data'!$G$6,0,10*ROW('Sanitation Data'!G47)),0),"]"),IF(AND(ISTEXT(OFFSET('Sanitation Data'!$B$2,0,10*ROW('Sanitation Data'!G47))),DA53="",ISNUMBER(OFFSET('Sanitation Data'!$G$6,0,10*ROW('Sanitation Data'!G47)))),OFFSET('Sanitation Data'!$G$6,0,10*ROW('Sanitation Data'!G47)),NA())))</f>
        <v>#N/A</v>
      </c>
      <c r="AM53" s="83" t="e">
        <f ca="true">+IF(AND(ISTEXT(OFFSET('Sanitation Data'!$B$2,0,10*ROW('Sanitation Data'!G47))),DB53="Yes"),OFFSET('Sanitation Data'!$G$10,0,10*ROW('Sanitation Data'!G47)),IF(AND(ISTEXT(OFFSET('Sanitation Data'!$B$2,0,10*ROW('Sanitation Data'!G47))),DB53="No",ISNUMBER(OFFSET('Sanitation Data'!$G$10,0,10*ROW('Sanitation Data'!G47)))),CONCATENATE("[",ROUND(OFFSET('Sanitation Data'!$G$10,0,10*ROW('Sanitation Data'!G47)),0),"]"),IF(AND(ISTEXT(OFFSET('Sanitation Data'!$B$2,0,10*ROW('Sanitation Data'!G47))),DB53="",ISNUMBER(OFFSET('Sanitation Data'!$G$10,0,10*ROW('Sanitation Data'!G47)))),OFFSET('Sanitation Data'!$G$10,0,10*ROW('Sanitation Data'!G47)),NA())))</f>
        <v>#N/A</v>
      </c>
      <c r="AN53" s="83" t="e">
        <f ca="true">+IF(AND(ISTEXT(OFFSET('Sanitation Data'!$B$2,0,10*ROW('Sanitation Data'!G47))),DC53="Yes"),OFFSET('Sanitation Data'!$G$11,0,10*ROW('Sanitation Data'!G47)),IF(AND(ISTEXT(OFFSET('Sanitation Data'!$B$2,0,10*ROW('Sanitation Data'!G47))),DC53="No",ISNUMBER(OFFSET('Sanitation Data'!$G$11,0,10*ROW('Sanitation Data'!G47)))),CONCATENATE("[",ROUND(OFFSET('Sanitation Data'!$G$11,0,10*ROW('Sanitation Data'!G47)),0),"]"),IF(AND(ISTEXT(OFFSET('Sanitation Data'!$B$2,0,10*ROW('Sanitation Data'!G47))),DC53="",ISNUMBER(OFFSET('Sanitation Data'!$G$11,0,10*ROW('Sanitation Data'!G47)))),OFFSET('Sanitation Data'!$G$11,0,10*ROW('Sanitation Data'!G47)),NA())))</f>
        <v>#N/A</v>
      </c>
      <c r="AO53" s="83" t="e">
        <f ca="true">+IF(AND(ISTEXT(OFFSET('Sanitation Data'!$B$2,0,10*ROW('Sanitation Data'!G47))),DD53="Yes"),OFFSET('Sanitation Data'!$G$12,0,10*ROW('Sanitation Data'!G47)),IF(AND(ISTEXT(OFFSET('Sanitation Data'!$B$2,0,10*ROW('Sanitation Data'!G47))),DD53="No",ISNUMBER(OFFSET('Sanitation Data'!$G$12,0,10*ROW('Sanitation Data'!G47)))),CONCATENATE("[",ROUND(OFFSET('Sanitation Data'!$G$12,0,10*ROW('Sanitation Data'!G47)),0),"]"),IF(AND(ISTEXT(OFFSET('Sanitation Data'!$B$2,0,10*ROW('Sanitation Data'!G47))),DD53="",ISNUMBER(OFFSET('Sanitation Data'!$G$12,0,10*ROW('Sanitation Data'!G47)))),OFFSET('Sanitation Data'!$G$12,0,10*ROW('Sanitation Data'!G47)),NA())))</f>
        <v>#N/A</v>
      </c>
      <c r="AP53" s="83" t="e">
        <f ca="true">+IF(AND(ISTEXT(OFFSET('Sanitation Data'!$B$2,0,10*ROW('Sanitation Data'!H47))),DE53="Yes"),100-OFFSET('Sanitation Data'!$H$4,0,10*ROW('Sanitation Data'!H47)),IF(AND(ISTEXT(OFFSET('Sanitation Data'!$B$2,0,10*ROW('Sanitation Data'!H47))),DE53="No",ISNUMBER(OFFSET('Sanitation Data'!$H$4,0,10*ROW('Sanitation Data'!H47)))),CONCATENATE("[",ROUND(100-OFFSET('Sanitation Data'!$H$4,0,10*ROW('Sanitation Data'!H47)),0),"]"),IF(AND(ISTEXT(OFFSET('Sanitation Data'!$B$2,0,10*ROW('Sanitation Data'!H47))),DE53="",ISNUMBER(OFFSET('Sanitation Data'!$H$4,0,10*ROW('Sanitation Data'!H47)))),100-OFFSET('Sanitation Data'!$H$4,0,10*ROW('Sanitation Data'!H47)),NA())))</f>
        <v>#N/A</v>
      </c>
      <c r="AQ53" s="83" t="e">
        <f ca="true">+IF(AND(ISTEXT(OFFSET('Sanitation Data'!$B$2,0,10*ROW('Sanitation Data'!H47))),DF53="Yes"),OFFSET('Sanitation Data'!$H$6,0,10*ROW('Sanitation Data'!H47)),IF(AND(ISTEXT(OFFSET('Sanitation Data'!$B$2,0,10*ROW('Sanitation Data'!H47))),DF53="No",ISNUMBER(OFFSET('Sanitation Data'!$H$6,0,10*ROW('Sanitation Data'!H47)))),CONCATENATE("[",ROUND(OFFSET('Sanitation Data'!$H$6,0,10*ROW('Sanitation Data'!H47)),0),"]"),IF(AND(ISTEXT(OFFSET('Sanitation Data'!$B$2,0,10*ROW('Sanitation Data'!H47))),DF53="",ISNUMBER(OFFSET('Sanitation Data'!$H$6,0,10*ROW('Sanitation Data'!H47)))),OFFSET('Sanitation Data'!$H$6,0,10*ROW('Sanitation Data'!H47)),NA())))</f>
        <v>#N/A</v>
      </c>
      <c r="AR53" s="83" t="e">
        <f ca="true">+IF(AND(ISTEXT(OFFSET('Sanitation Data'!$B$2,0,10*ROW('Sanitation Data'!H47))),DG53="Yes"),OFFSET('Sanitation Data'!$H$10,0,10*ROW('Sanitation Data'!H47)),IF(AND(ISTEXT(OFFSET('Sanitation Data'!$B$2,0,10*ROW('Sanitation Data'!H47))),DG53="No",ISNUMBER(OFFSET('Sanitation Data'!$H$10,0,10*ROW('Sanitation Data'!H47)))),CONCATENATE("[",ROUND(OFFSET('Sanitation Data'!$H$10,0,10*ROW('Sanitation Data'!H47)),0),"]"),IF(AND(ISTEXT(OFFSET('Sanitation Data'!$B$2,0,10*ROW('Sanitation Data'!H47))),DG53="",ISNUMBER(OFFSET('Sanitation Data'!$H$10,0,10*ROW('Sanitation Data'!H47)))),OFFSET('Sanitation Data'!$H$10,0,10*ROW('Sanitation Data'!H47)),NA())))</f>
        <v>#N/A</v>
      </c>
      <c r="AS53" s="83" t="e">
        <f ca="true">+IF(AND(ISTEXT(OFFSET('Sanitation Data'!$B$2,0,10*ROW('Sanitation Data'!H47))),DH53="Yes"),OFFSET('Sanitation Data'!$H$11,0,10*ROW('Sanitation Data'!H47)),IF(AND(ISTEXT(OFFSET('Sanitation Data'!$B$2,0,10*ROW('Sanitation Data'!H47))),DH53="No",ISNUMBER(OFFSET('Sanitation Data'!$H$11,0,10*ROW('Sanitation Data'!H47)))),CONCATENATE("[",ROUND(OFFSET('Sanitation Data'!$H$11,0,10*ROW('Sanitation Data'!H47)),0),"]"),IF(AND(ISTEXT(OFFSET('Sanitation Data'!$B$2,0,10*ROW('Sanitation Data'!H47))),DH53="",ISNUMBER(OFFSET('Sanitation Data'!$H$11,0,10*ROW('Sanitation Data'!H47)))),OFFSET('Sanitation Data'!$H$11,0,10*ROW('Sanitation Data'!H47)),NA())))</f>
        <v>#N/A</v>
      </c>
      <c r="AT53" s="83" t="e">
        <f ca="true">+IF(AND(ISTEXT(OFFSET('Sanitation Data'!$B$2,0,10*ROW('Sanitation Data'!H47))),DI53="Yes"),OFFSET('Sanitation Data'!$H$12,0,10*ROW('Sanitation Data'!H47)),IF(AND(ISTEXT(OFFSET('Sanitation Data'!$B$2,0,10*ROW('Sanitation Data'!H47))),DI53="No",ISNUMBER(OFFSET('Sanitation Data'!$H$12,0,10*ROW('Sanitation Data'!H47)))),CONCATENATE("[",ROUND(OFFSET('Sanitation Data'!$H$12,0,10*ROW('Sanitation Data'!H47)),0),"]"),IF(AND(ISTEXT(OFFSET('Sanitation Data'!$B$2,0,10*ROW('Sanitation Data'!H47))),DI53="",ISNUMBER(OFFSET('Sanitation Data'!$H$12,0,10*ROW('Sanitation Data'!H47)))),OFFSET('Sanitation Data'!$H$12,0,10*ROW('Sanitation Data'!H47)),NA())))</f>
        <v>#N/A</v>
      </c>
      <c r="AU53" s="83" t="e">
        <f ca="true">+IF(AND(ISTEXT(OFFSET('Sanitation Data'!$B$2,0,10*ROW('Sanitation Data'!I47))),DJ53="Yes"),100-OFFSET('Sanitation Data'!$I$4,0,10*ROW('Sanitation Data'!I47)),IF(AND(ISTEXT(OFFSET('Sanitation Data'!$B$2,0,10*ROW('Sanitation Data'!I47))),DJ53="No",ISNUMBER(OFFSET('Sanitation Data'!$I$4,0,10*ROW('Sanitation Data'!I47)))),CONCATENATE("[",ROUND(100-OFFSET('Sanitation Data'!$I$4,0,10*ROW('Sanitation Data'!I47)),0),"]"),IF(AND(ISTEXT(OFFSET('Sanitation Data'!$B$2,0,10*ROW('Sanitation Data'!I47))),DJ53="",ISNUMBER(OFFSET('Sanitation Data'!$I$4,0,10*ROW('Sanitation Data'!I47)))),100-OFFSET('Sanitation Data'!$I$4,0,10*ROW('Sanitation Data'!I47)),NA())))</f>
        <v>#N/A</v>
      </c>
      <c r="AV53" s="83" t="e">
        <f ca="true">+IF(AND(ISTEXT(OFFSET('Sanitation Data'!$B$2,0,10*ROW('Sanitation Data'!I47))),DK53="Yes"),OFFSET('Sanitation Data'!$I$6,0,10*ROW('Sanitation Data'!I47)),IF(AND(ISTEXT(OFFSET('Sanitation Data'!$B$2,0,10*ROW('Sanitation Data'!I47))),DK53="No",ISNUMBER(OFFSET('Sanitation Data'!$I$6,0,10*ROW('Sanitation Data'!I47)))),CONCATENATE("[",ROUND(OFFSET('Sanitation Data'!$I$6,0,10*ROW('Sanitation Data'!I47)),0),"]"),IF(AND(ISTEXT(OFFSET('Sanitation Data'!$B$2,0,10*ROW('Sanitation Data'!I47))),DK53="",ISNUMBER(OFFSET('Sanitation Data'!$I$6,0,10*ROW('Sanitation Data'!I47)))),OFFSET('Sanitation Data'!$I$6,0,10*ROW('Sanitation Data'!I47)),NA())))</f>
        <v>#N/A</v>
      </c>
      <c r="AW53" s="83" t="e">
        <f ca="true">+IF(AND(ISTEXT(OFFSET('Sanitation Data'!$B$2,0,10*ROW('Sanitation Data'!I47))),DL53="Yes"),OFFSET('Sanitation Data'!$I$10,0,10*ROW('Sanitation Data'!I47)),IF(AND(ISTEXT(OFFSET('Sanitation Data'!$B$2,0,10*ROW('Sanitation Data'!I47))),DL53="No",ISNUMBER(OFFSET('Sanitation Data'!$I$10,0,10*ROW('Sanitation Data'!I47)))),CONCATENATE("[",ROUND(OFFSET('Sanitation Data'!$I$10,0,10*ROW('Sanitation Data'!I47)),0),"]"),IF(AND(ISTEXT(OFFSET('Sanitation Data'!$B$2,0,10*ROW('Sanitation Data'!I47))),DL53="",ISNUMBER(OFFSET('Sanitation Data'!$I$10,0,10*ROW('Sanitation Data'!I47)))),OFFSET('Sanitation Data'!$I$10,0,10*ROW('Sanitation Data'!I47)),NA())))</f>
        <v>#N/A</v>
      </c>
      <c r="AX53" s="83" t="e">
        <f ca="true">+IF(AND(ISTEXT(OFFSET('Sanitation Data'!$B$2,0,10*ROW('Sanitation Data'!I47))),DM53="Yes"),OFFSET('Sanitation Data'!$I$11,0,10*ROW('Sanitation Data'!I47)),IF(AND(ISTEXT(OFFSET('Sanitation Data'!$B$2,0,10*ROW('Sanitation Data'!I47))),DM53="No",ISNUMBER(OFFSET('Sanitation Data'!$I$11,0,10*ROW('Sanitation Data'!I47)))),CONCATENATE("[",ROUND(OFFSET('Sanitation Data'!$I$11,0,10*ROW('Sanitation Data'!I47)),0),"]"),IF(AND(ISTEXT(OFFSET('Sanitation Data'!$B$2,0,10*ROW('Sanitation Data'!I47))),DM53="",ISNUMBER(OFFSET('Sanitation Data'!$I$11,0,10*ROW('Sanitation Data'!I47)))),OFFSET('Sanitation Data'!$I$11,0,10*ROW('Sanitation Data'!I47)),NA())))</f>
        <v>#N/A</v>
      </c>
      <c r="AY53" s="83" t="e">
        <f ca="true">+IF(AND(ISTEXT(OFFSET('Sanitation Data'!$B$2,0,10*ROW('Sanitation Data'!I47))),DN53="Yes"),OFFSET('Sanitation Data'!$I$12,0,10*ROW('Sanitation Data'!I47)),IF(AND(ISTEXT(OFFSET('Sanitation Data'!$B$2,0,10*ROW('Sanitation Data'!I47))),DN53="No",ISNUMBER(OFFSET('Sanitation Data'!$I$12,0,10*ROW('Sanitation Data'!I47)))),CONCATENATE("[",ROUND(OFFSET('Sanitation Data'!$I$12,0,10*ROW('Sanitation Data'!I47)),0),"]"),IF(AND(ISTEXT(OFFSET('Sanitation Data'!$B$2,0,10*ROW('Sanitation Data'!I47))),DN53="",ISNUMBER(OFFSET('Sanitation Data'!$I$12,0,10*ROW('Sanitation Data'!I47)))),OFFSET('Sanitation Data'!$I$12,0,10*ROW('Sanitation Data'!I47)),NA())))</f>
        <v>#N/A</v>
      </c>
      <c r="AZ53" s="84" t="e">
        <f ca="true">+IF(AND(ISTEXT(OFFSET('Hygiene Data'!$B$2,0,10*ROW('Hygiene Data'!D47))),DO53="Yes"),OFFSET('Hygiene Data'!$D$5,0,10*ROW('Hygiene Data'!D47)),IF(AND(ISTEXT(OFFSET('Hygiene Data'!$B$2,0,10*ROW('Hygiene Data'!D47))),DO53="No",ISNUMBER(OFFSET('Hygiene Data'!$D$5,0,10*ROW('Hygiene Data'!D47)))),CONCATENATE("[",ROUND(OFFSET('Hygiene Data'!$D$5,0,10*ROW('Hygiene Data'!D47)),0),"]"),IF(AND(ISTEXT(OFFSET('Hygiene Data'!$B$2,0,10*ROW('Hygiene Data'!D47))),DO53="",ISNUMBER(OFFSET('Hygiene Data'!$D$5,0,10*ROW('Hygiene Data'!D47)))),OFFSET('Hygiene Data'!$D$5,0,10*ROW('Hygiene Data'!D47)),NA())))</f>
        <v>#N/A</v>
      </c>
      <c r="BA53" s="84" t="e">
        <f ca="true">+IF(AND(ISTEXT(OFFSET('Hygiene Data'!$B$2,0,10*ROW('Hygiene Data'!D47))),DP53="Yes"),OFFSET('Hygiene Data'!$D$7,0,10*ROW('Hygiene Data'!D47)),IF(AND(ISTEXT(OFFSET('Hygiene Data'!$B$2,0,10*ROW('Hygiene Data'!D47))),DP53="No",ISNUMBER(OFFSET('Hygiene Data'!$D$7,0,10*ROW('Hygiene Data'!D47)))),CONCATENATE("[",ROUND(OFFSET('Hygiene Data'!$D$7,0,10*ROW('Hygiene Data'!D47)),0),"]"),IF(AND(ISTEXT(OFFSET('Hygiene Data'!$B$2,0,10*ROW('Hygiene Data'!D47))),DP53="",ISNUMBER(OFFSET('Hygiene Data'!$D$7,0,10*ROW('Hygiene Data'!D47)))),OFFSET('Hygiene Data'!$D$7,0,10*ROW('Hygiene Data'!D47)),NA())))</f>
        <v>#N/A</v>
      </c>
      <c r="BB53" s="84" t="e">
        <f ca="true">+IF(AND(ISTEXT(OFFSET('Hygiene Data'!$B$2,0,10*ROW('Hygiene Data'!D47))),DQ53="Yes"),OFFSET('Hygiene Data'!$D$9,0,10*ROW('Hygiene Data'!D47)),IF(AND(ISTEXT(OFFSET('Hygiene Data'!$B$2,0,10*ROW('Hygiene Data'!D47))),DQ53="No",ISNUMBER(OFFSET('Hygiene Data'!$D$9,0,10*ROW('Hygiene Data'!D47)))),CONCATENATE("[",ROUND(OFFSET('Hygiene Data'!$D$9,0,10*ROW('Hygiene Data'!D47)),0),"]"),IF(AND(ISTEXT(OFFSET('Hygiene Data'!$B$2,0,10*ROW('Hygiene Data'!D47))),DQ53="",ISNUMBER(OFFSET('Hygiene Data'!$D$9,0,10*ROW('Hygiene Data'!D47)))),OFFSET('Hygiene Data'!$D$9,0,10*ROW('Hygiene Data'!D47)),NA())))</f>
        <v>#N/A</v>
      </c>
      <c r="BC53" s="84" t="e">
        <f ca="true">+IF(AND(ISTEXT(OFFSET('Hygiene Data'!$B$2,0,10*ROW('Hygiene Data'!E47))),DR53="Yes"),OFFSET('Hygiene Data'!$E$5,0,10*ROW('Hygiene Data'!E47)),IF(AND(ISTEXT(OFFSET('Hygiene Data'!$B$2,0,10*ROW('Hygiene Data'!E47))),DR53="No",ISNUMBER(OFFSET('Hygiene Data'!$E$5,0,10*ROW('Hygiene Data'!E47)))),CONCATENATE("[",ROUND(OFFSET('Hygiene Data'!$E$5,0,10*ROW('Hygiene Data'!E47)),0),"]"),IF(AND(ISTEXT(OFFSET('Hygiene Data'!$B$2,0,10*ROW('Hygiene Data'!E47))),DR53="",ISNUMBER(OFFSET('Hygiene Data'!$E$5,0,10*ROW('Hygiene Data'!E47)))),OFFSET('Hygiene Data'!$E$5,0,10*ROW('Hygiene Data'!E47)),NA())))</f>
        <v>#N/A</v>
      </c>
      <c r="BD53" s="84" t="e">
        <f ca="true">+IF(AND(ISTEXT(OFFSET('Hygiene Data'!$B$2,0,10*ROW('Hygiene Data'!E47))),DS53="Yes"),OFFSET('Hygiene Data'!$E$7,0,10*ROW('Hygiene Data'!E47)),IF(AND(ISTEXT(OFFSET('Hygiene Data'!$B$2,0,10*ROW('Hygiene Data'!E47))),DS53="No",ISNUMBER(OFFSET('Hygiene Data'!$E$7,0,10*ROW('Hygiene Data'!E47)))),CONCATENATE("[",ROUND(OFFSET('Hygiene Data'!$E$7,0,10*ROW('Hygiene Data'!E47)),0),"]"),IF(AND(ISTEXT(OFFSET('Hygiene Data'!$B$2,0,10*ROW('Hygiene Data'!E47))),DS53="",ISNUMBER(OFFSET('Hygiene Data'!$E$7,0,10*ROW('Hygiene Data'!E47)))),OFFSET('Hygiene Data'!$E$7,0,10*ROW('Hygiene Data'!E47)),NA())))</f>
        <v>#N/A</v>
      </c>
      <c r="BE53" s="84" t="e">
        <f ca="true">+IF(AND(ISTEXT(OFFSET('Hygiene Data'!$B$2,0,10*ROW('Hygiene Data'!E47))),DT53="Yes"),OFFSET('Hygiene Data'!$E$9,0,10*ROW('Hygiene Data'!E47)),IF(AND(ISTEXT(OFFSET('Hygiene Data'!$B$2,0,10*ROW('Hygiene Data'!E47))),DT53="No",ISNUMBER(OFFSET('Hygiene Data'!$E$9,0,10*ROW('Hygiene Data'!E47)))),CONCATENATE("[",ROUND(OFFSET('Hygiene Data'!$E$9,0,10*ROW('Hygiene Data'!E47)),0),"]"),IF(AND(ISTEXT(OFFSET('Hygiene Data'!$B$2,0,10*ROW('Hygiene Data'!E47))),DT53="",ISNUMBER(OFFSET('Hygiene Data'!$E$9,0,10*ROW('Hygiene Data'!E47)))),OFFSET('Hygiene Data'!$E$9,0,10*ROW('Hygiene Data'!E47)),NA())))</f>
        <v>#N/A</v>
      </c>
      <c r="BF53" s="84" t="e">
        <f ca="true">+IF(AND(ISTEXT(OFFSET('Hygiene Data'!$B$2,0,10*ROW('Hygiene Data'!F47))),DU53="Yes"),OFFSET('Hygiene Data'!$F$5,0,10*ROW('Hygiene Data'!F47)),IF(AND(ISTEXT(OFFSET('Hygiene Data'!$B$2,0,10*ROW('Hygiene Data'!F47))),DU53="No",ISNUMBER(OFFSET('Hygiene Data'!$F$5,0,10*ROW('Hygiene Data'!F47)))),CONCATENATE("[",ROUND(OFFSET('Hygiene Data'!$F$5,0,10*ROW('Hygiene Data'!F47)),0),"]"),IF(AND(ISTEXT(OFFSET('Hygiene Data'!$B$2,0,10*ROW('Hygiene Data'!F47))),DU53="",ISNUMBER(OFFSET('Hygiene Data'!$F$5,0,10*ROW('Hygiene Data'!F47)))),OFFSET('Hygiene Data'!$F$5,0,10*ROW('Hygiene Data'!F47)),NA())))</f>
        <v>#N/A</v>
      </c>
      <c r="BG53" s="84" t="e">
        <f ca="true">+IF(AND(ISTEXT(OFFSET('Hygiene Data'!$B$2,0,10*ROW('Hygiene Data'!F47))),DV53="Yes"),OFFSET('Hygiene Data'!$F$7,0,10*ROW('Hygiene Data'!F47)),IF(AND(ISTEXT(OFFSET('Hygiene Data'!$B$2,0,10*ROW('Hygiene Data'!F47))),DV53="No",ISNUMBER(OFFSET('Hygiene Data'!$F$7,0,10*ROW('Hygiene Data'!F47)))),CONCATENATE("[",ROUND(OFFSET('Hygiene Data'!$F$7,0,10*ROW('Hygiene Data'!F47)),0),"]"),IF(AND(ISTEXT(OFFSET('Hygiene Data'!$B$2,0,10*ROW('Hygiene Data'!F47))),DV53="",ISNUMBER(OFFSET('Hygiene Data'!$F$7,0,10*ROW('Hygiene Data'!F47)))),OFFSET('Hygiene Data'!$F$7,0,10*ROW('Hygiene Data'!F47)),NA())))</f>
        <v>#N/A</v>
      </c>
      <c r="BH53" s="84" t="e">
        <f ca="true">+IF(AND(ISTEXT(OFFSET('Hygiene Data'!$B$2,0,10*ROW('Hygiene Data'!F47))),DW53="Yes"),OFFSET('Hygiene Data'!$F$9,0,10*ROW('Hygiene Data'!F47)),IF(AND(ISTEXT(OFFSET('Hygiene Data'!$B$2,0,10*ROW('Hygiene Data'!F47))),DW53="No",ISNUMBER(OFFSET('Hygiene Data'!$F$9,0,10*ROW('Hygiene Data'!F47)))),CONCATENATE("[",ROUND(OFFSET('Hygiene Data'!$F$9,0,10*ROW('Hygiene Data'!F47)),0),"]"),IF(AND(ISTEXT(OFFSET('Hygiene Data'!$B$2,0,10*ROW('Hygiene Data'!F47))),DW53="",ISNUMBER(OFFSET('Hygiene Data'!$F$9,0,10*ROW('Hygiene Data'!F47)))),OFFSET('Hygiene Data'!$F$9,0,10*ROW('Hygiene Data'!F47)),NA())))</f>
        <v>#N/A</v>
      </c>
      <c r="BI53" s="84" t="e">
        <f ca="true">+IF(AND(ISTEXT(OFFSET('Hygiene Data'!$B$2,0,10*ROW('Hygiene Data'!G47))),DX53="Yes"),OFFSET('Hygiene Data'!$G$5,0,10*ROW('Hygiene Data'!G47)),IF(AND(ISTEXT(OFFSET('Hygiene Data'!$B$2,0,10*ROW('Hygiene Data'!G47))),DX53="No",ISNUMBER(OFFSET('Hygiene Data'!$G$5,0,10*ROW('Hygiene Data'!G47)))),CONCATENATE("[",ROUND(OFFSET('Hygiene Data'!$G$5,0,10*ROW('Hygiene Data'!G47)),0),"]"),IF(AND(ISTEXT(OFFSET('Hygiene Data'!$B$2,0,10*ROW('Hygiene Data'!G47))),DX53="",ISNUMBER(OFFSET('Hygiene Data'!$G$5,0,10*ROW('Hygiene Data'!G47)))),OFFSET('Hygiene Data'!$G$5,0,10*ROW('Hygiene Data'!G47)),NA())))</f>
        <v>#N/A</v>
      </c>
      <c r="BJ53" s="84" t="e">
        <f ca="true">+IF(AND(ISTEXT(OFFSET('Hygiene Data'!$B$2,0,10*ROW('Hygiene Data'!G47))),DY53="Yes"),OFFSET('Hygiene Data'!$G$7,0,10*ROW('Hygiene Data'!G47)),IF(AND(ISTEXT(OFFSET('Hygiene Data'!$B$2,0,10*ROW('Hygiene Data'!G47))),DY53="No",ISNUMBER(OFFSET('Hygiene Data'!$G$7,0,10*ROW('Hygiene Data'!G47)))),CONCATENATE("[",ROUND(OFFSET('Hygiene Data'!$G$7,0,10*ROW('Hygiene Data'!G47)),0),"]"),IF(AND(ISTEXT(OFFSET('Hygiene Data'!$B$2,0,10*ROW('Hygiene Data'!G47))),DY53="",ISNUMBER(OFFSET('Hygiene Data'!$G$7,0,10*ROW('Hygiene Data'!G47)))),OFFSET('Hygiene Data'!$G$7,0,10*ROW('Hygiene Data'!G47)),NA())))</f>
        <v>#N/A</v>
      </c>
      <c r="BK53" s="84" t="e">
        <f ca="true">+IF(AND(ISTEXT(OFFSET('Hygiene Data'!$B$2,0,10*ROW('Hygiene Data'!G47))),DZ53="Yes"),OFFSET('Hygiene Data'!$G$9,0,10*ROW('Hygiene Data'!G47)),IF(AND(ISTEXT(OFFSET('Hygiene Data'!$B$2,0,10*ROW('Hygiene Data'!G47))),DZ53="No",ISNUMBER(OFFSET('Hygiene Data'!$G$9,0,10*ROW('Hygiene Data'!G47)))),CONCATENATE("[",ROUND(OFFSET('Hygiene Data'!$G$9,0,10*ROW('Hygiene Data'!G47)),0),"]"),IF(AND(ISTEXT(OFFSET('Hygiene Data'!$B$2,0,10*ROW('Hygiene Data'!G47))),DZ53="",ISNUMBER(OFFSET('Hygiene Data'!$G$9,0,10*ROW('Hygiene Data'!G47)))),OFFSET('Hygiene Data'!$G$9,0,10*ROW('Hygiene Data'!G47)),NA())))</f>
        <v>#N/A</v>
      </c>
      <c r="BL53" s="84" t="e">
        <f ca="true">+IF(AND(ISTEXT(OFFSET('Hygiene Data'!$B$2,0,10*ROW('Hygiene Data'!H47))),EA53="Yes"),OFFSET('Hygiene Data'!$H$5,0,10*ROW('Hygiene Data'!H47)),IF(AND(ISTEXT(OFFSET('Hygiene Data'!$B$2,0,10*ROW('Hygiene Data'!H47))),EA53="No",ISNUMBER(OFFSET('Hygiene Data'!$H$5,0,10*ROW('Hygiene Data'!H47)))),CONCATENATE("[",ROUND(OFFSET('Hygiene Data'!$H$5,0,10*ROW('Hygiene Data'!H47)),0),"]"),IF(AND(ISTEXT(OFFSET('Hygiene Data'!$B$2,0,10*ROW('Hygiene Data'!H47))),EA53="",ISNUMBER(OFFSET('Hygiene Data'!$H$5,0,10*ROW('Hygiene Data'!H47)))),OFFSET('Hygiene Data'!$H$5,0,10*ROW('Hygiene Data'!H47)),NA())))</f>
        <v>#N/A</v>
      </c>
      <c r="BM53" s="84" t="e">
        <f ca="true">+IF(AND(ISTEXT(OFFSET('Hygiene Data'!$B$2,0,10*ROW('Hygiene Data'!H47))),EB53="Yes"),OFFSET('Hygiene Data'!$H$7,0,10*ROW('Hygiene Data'!H47)),IF(AND(ISTEXT(OFFSET('Hygiene Data'!$B$2,0,10*ROW('Hygiene Data'!H47))),EB53="No",ISNUMBER(OFFSET('Hygiene Data'!$H$7,0,10*ROW('Hygiene Data'!H47)))),CONCATENATE("[",ROUND(OFFSET('Hygiene Data'!$H$7,0,10*ROW('Hygiene Data'!H47)),0),"]"),IF(AND(ISTEXT(OFFSET('Hygiene Data'!$B$2,0,10*ROW('Hygiene Data'!H47))),EB53="",ISNUMBER(OFFSET('Hygiene Data'!$H$7,0,10*ROW('Hygiene Data'!H47)))),OFFSET('Hygiene Data'!$H$7,0,10*ROW('Hygiene Data'!H47)),NA())))</f>
        <v>#N/A</v>
      </c>
      <c r="BN53" s="84" t="e">
        <f ca="true">+IF(AND(ISTEXT(OFFSET('Hygiene Data'!$B$2,0,10*ROW('Hygiene Data'!H47))),EC53="Yes"),OFFSET('Hygiene Data'!$H$9,0,10*ROW('Hygiene Data'!H47)),IF(AND(ISTEXT(OFFSET('Hygiene Data'!$B$2,0,10*ROW('Hygiene Data'!H47))),EC53="No",ISNUMBER(OFFSET('Hygiene Data'!$H$9,0,10*ROW('Hygiene Data'!H47)))),CONCATENATE("[",ROUND(OFFSET('Hygiene Data'!$H$9,0,10*ROW('Hygiene Data'!H47)),0),"]"),IF(AND(ISTEXT(OFFSET('Hygiene Data'!$B$2,0,10*ROW('Hygiene Data'!H47))),EC53="",ISNUMBER(OFFSET('Hygiene Data'!$H$9,0,10*ROW('Hygiene Data'!H47)))),OFFSET('Hygiene Data'!$H$9,0,10*ROW('Hygiene Data'!H47)),NA())))</f>
        <v>#N/A</v>
      </c>
      <c r="BO53" s="84" t="e">
        <f ca="true">+IF(AND(ISTEXT(OFFSET('Hygiene Data'!$B$2,0,10*ROW('Hygiene Data'!I47))),ED53="Yes"),OFFSET('Hygiene Data'!$I$5,0,10*ROW('Hygiene Data'!I47)),IF(AND(ISTEXT(OFFSET('Hygiene Data'!$B$2,0,10*ROW('Hygiene Data'!I47))),ED53="No",ISNUMBER(OFFSET('Hygiene Data'!$I$5,0,10*ROW('Hygiene Data'!I47)))),CONCATENATE("[",ROUND(OFFSET('Hygiene Data'!$I$5,0,10*ROW('Hygiene Data'!I47)),0),"]"),IF(AND(ISTEXT(OFFSET('Hygiene Data'!$B$2,0,10*ROW('Hygiene Data'!I47))),ED53="",ISNUMBER(OFFSET('Hygiene Data'!$I$5,0,10*ROW('Hygiene Data'!I47)))),OFFSET('Hygiene Data'!$I$5,0,10*ROW('Hygiene Data'!I47)),NA())))</f>
        <v>#N/A</v>
      </c>
      <c r="BP53" s="84" t="e">
        <f ca="true">+IF(AND(ISTEXT(OFFSET('Hygiene Data'!$B$2,0,10*ROW('Hygiene Data'!I47))),EE53="Yes"),OFFSET('Hygiene Data'!$I$7,0,10*ROW('Hygiene Data'!I47)),IF(AND(ISTEXT(OFFSET('Hygiene Data'!$B$2,0,10*ROW('Hygiene Data'!I47))),EE53="No",ISNUMBER(OFFSET('Hygiene Data'!$I$7,0,10*ROW('Hygiene Data'!I47)))),CONCATENATE("[",ROUND(OFFSET('Hygiene Data'!$I$7,0,10*ROW('Hygiene Data'!I47)),0),"]"),IF(AND(ISTEXT(OFFSET('Hygiene Data'!$B$2,0,10*ROW('Hygiene Data'!I47))),EE53="",ISNUMBER(OFFSET('Hygiene Data'!$I$7,0,10*ROW('Hygiene Data'!I47)))),OFFSET('Hygiene Data'!$I$7,0,10*ROW('Hygiene Data'!I47)),NA())))</f>
        <v>#N/A</v>
      </c>
      <c r="BQ53" s="84" t="e">
        <f ca="true">+IF(AND(ISTEXT(OFFSET('Hygiene Data'!$B$2,0,10*ROW('Hygiene Data'!I47))),EF53="Yes"),OFFSET('Hygiene Data'!$I$9,0,10*ROW('Hygiene Data'!I47)),IF(AND(ISTEXT(OFFSET('Hygiene Data'!$B$2,0,10*ROW('Hygiene Data'!I47))),EF53="No",ISNUMBER(OFFSET('Hygiene Data'!$I$9,0,10*ROW('Hygiene Data'!I47)))),CONCATENATE("[",ROUND(OFFSET('Hygiene Data'!$I$9,0,10*ROW('Hygiene Data'!I47)),0),"]"),IF(AND(ISTEXT(OFFSET('Hygiene Data'!$B$2,0,10*ROW('Hygiene Data'!I47))),EF53="",ISNUMBER(OFFSET('Hygiene Data'!$I$9,0,10*ROW('Hygiene Data'!I47)))),OFFSET('Hygiene Data'!$I$9,0,10*ROW('Hygiene Data'!I47)),NA())))</f>
        <v>#N/A</v>
      </c>
      <c r="BR53" s="269"/>
      <c r="BS53" s="269" t="str">
        <f ca="true">+IF(OFFSET('Water Data'!$D$27,0,10*ROW('Water Data'!D47))="","",OFFSET('Water Data'!$D$27,0,10*ROW('Water Data'!D47)))</f>
        <v/>
      </c>
      <c r="BT53" s="269" t="str">
        <f ca="true">+IF(OFFSET('Water Data'!$D$28,0,10*ROW('Water Data'!D47))="","",OFFSET('Water Data'!$D$28,0,10*ROW('Water Data'!D47)))</f>
        <v/>
      </c>
      <c r="BU53" s="269" t="str">
        <f ca="true">+IF(OFFSET('Water Data'!$D$29,0,10*ROW('Water Data'!D47))="","",OFFSET('Water Data'!$D$29,0,10*ROW('Water Data'!D47)))</f>
        <v/>
      </c>
      <c r="BV53" s="269" t="str">
        <f ca="true">+IF(OFFSET('Water Data'!$E$27,0,10*ROW('Water Data'!E47))="","",OFFSET('Water Data'!$E$27,0,10*ROW('Water Data'!E47)))</f>
        <v/>
      </c>
      <c r="BW53" s="269" t="str">
        <f ca="true">+IF(OFFSET('Water Data'!$E$28,0,10*ROW('Water Data'!E47))="","",OFFSET('Water Data'!$E$28,0,10*ROW('Water Data'!E47)))</f>
        <v/>
      </c>
      <c r="BX53" s="269" t="str">
        <f ca="true">+IF(OFFSET('Water Data'!$E$29,0,10*ROW('Water Data'!E47))="","",OFFSET('Water Data'!$E$29,0,10*ROW('Water Data'!E47)))</f>
        <v/>
      </c>
      <c r="BY53" s="269" t="str">
        <f ca="true">+IF(OFFSET('Water Data'!$F$27,0,10*ROW('Water Data'!F47))="","",OFFSET('Water Data'!$F$27,0,10*ROW('Water Data'!F47)))</f>
        <v/>
      </c>
      <c r="BZ53" s="269" t="str">
        <f ca="true">+IF(OFFSET('Water Data'!$F$28,0,10*ROW('Water Data'!F47))="","",OFFSET('Water Data'!$F$28,0,10*ROW('Water Data'!F47)))</f>
        <v/>
      </c>
      <c r="CA53" s="269" t="str">
        <f ca="true">+IF(OFFSET('Water Data'!$F$29,0,10*ROW('Water Data'!F47))="","",OFFSET('Water Data'!$F$29,0,10*ROW('Water Data'!F47)))</f>
        <v/>
      </c>
      <c r="CB53" s="269" t="str">
        <f ca="true">+IF(OFFSET('Water Data'!$G$27,0,10*ROW('Water Data'!G47))="","",OFFSET('Water Data'!$G$27,0,10*ROW('Water Data'!G47)))</f>
        <v/>
      </c>
      <c r="CC53" s="269" t="str">
        <f ca="true">+IF(OFFSET('Water Data'!$G$28,0,10*ROW('Water Data'!G47))="","",OFFSET('Water Data'!$G$28,0,10*ROW('Water Data'!G47)))</f>
        <v/>
      </c>
      <c r="CD53" s="269" t="str">
        <f ca="true">+IF(OFFSET('Water Data'!$G$29,0,10*ROW('Water Data'!G47))="","",OFFSET('Water Data'!$G$29,0,10*ROW('Water Data'!G47)))</f>
        <v/>
      </c>
      <c r="CE53" s="269" t="str">
        <f ca="true">+IF(OFFSET('Water Data'!$H$27,0,10*ROW('Water Data'!H47))="","",OFFSET('Water Data'!$H$27,0,10*ROW('Water Data'!H47)))</f>
        <v/>
      </c>
      <c r="CF53" s="269" t="str">
        <f ca="true">+IF(OFFSET('Water Data'!$H$28,0,10*ROW('Water Data'!H47))="","",OFFSET('Water Data'!$H$28,0,10*ROW('Water Data'!H47)))</f>
        <v/>
      </c>
      <c r="CG53" s="269" t="str">
        <f ca="true">+IF(OFFSET('Water Data'!$H$29,0,10*ROW('Water Data'!H47))="","",OFFSET('Water Data'!$H$29,0,10*ROW('Water Data'!H47)))</f>
        <v/>
      </c>
      <c r="CH53" s="269" t="str">
        <f ca="true">+IF(OFFSET('Water Data'!$I$27,0,10*ROW('Water Data'!I47))="","",OFFSET('Water Data'!$I$27,0,10*ROW('Water Data'!I47)))</f>
        <v/>
      </c>
      <c r="CI53" s="269" t="str">
        <f ca="true">+IF(OFFSET('Water Data'!$I$28,0,10*ROW('Water Data'!I47))="","",OFFSET('Water Data'!$I$28,0,10*ROW('Water Data'!I47)))</f>
        <v/>
      </c>
      <c r="CJ53" s="269" t="str">
        <f ca="true">+IF(OFFSET('Water Data'!$I$29,0,10*ROW('Water Data'!I47))="","",OFFSET('Water Data'!$I$29,0,10*ROW('Water Data'!I47)))</f>
        <v/>
      </c>
      <c r="CK53" s="269" t="str">
        <f ca="true">+IF(OFFSET('Sanitation Data'!$D$28,0,10*ROW('Sanitation Data'!D47))="","",OFFSET('Sanitation Data'!$D$28,0,10*ROW('Sanitation Data'!D47)))</f>
        <v/>
      </c>
      <c r="CL53" s="269" t="str">
        <f ca="true">+IF(OFFSET('Sanitation Data'!$D$29,0,10*ROW('Sanitation Data'!D47))="","",OFFSET('Sanitation Data'!$D$29,0,10*ROW('Sanitation Data'!D47)))</f>
        <v/>
      </c>
      <c r="CM53" s="269" t="str">
        <f ca="true">+IF(OFFSET('Sanitation Data'!$D$30,0,10*ROW('Sanitation Data'!D47))="","",OFFSET('Sanitation Data'!$D$30,0,10*ROW('Sanitation Data'!D47)))</f>
        <v/>
      </c>
      <c r="CN53" s="269" t="str">
        <f ca="true">+IF(OFFSET('Sanitation Data'!$D$31,0,10*ROW('Sanitation Data'!D47))="","",OFFSET('Sanitation Data'!$D$31,0,10*ROW('Sanitation Data'!D47)))</f>
        <v/>
      </c>
      <c r="CO53" s="269" t="str">
        <f ca="true">+IF(OFFSET('Sanitation Data'!$D$32,0,10*ROW('Sanitation Data'!D47))="","",OFFSET('Sanitation Data'!$D$32,0,10*ROW('Sanitation Data'!D47)))</f>
        <v/>
      </c>
      <c r="CP53" s="269" t="str">
        <f ca="true">+IF(OFFSET('Sanitation Data'!$E$28,0,10*ROW('Sanitation Data'!E47))="","",OFFSET('Sanitation Data'!$E$28,0,10*ROW('Sanitation Data'!E47)))</f>
        <v/>
      </c>
      <c r="CQ53" s="269" t="str">
        <f ca="true">+IF(OFFSET('Sanitation Data'!$E$29,0,10*ROW('Sanitation Data'!E47))="","",OFFSET('Sanitation Data'!$E$29,0,10*ROW('Sanitation Data'!E47)))</f>
        <v/>
      </c>
      <c r="CR53" s="269" t="str">
        <f ca="true">+IF(OFFSET('Sanitation Data'!$E$30,0,10*ROW('Sanitation Data'!E47))="","",OFFSET('Sanitation Data'!$E$30,0,10*ROW('Sanitation Data'!E47)))</f>
        <v/>
      </c>
      <c r="CS53" s="269" t="str">
        <f ca="true">+IF(OFFSET('Sanitation Data'!$E$31,0,10*ROW('Sanitation Data'!E47))="","",OFFSET('Sanitation Data'!$E$31,0,10*ROW('Sanitation Data'!E47)))</f>
        <v/>
      </c>
      <c r="CT53" s="269" t="str">
        <f ca="true">+IF(OFFSET('Sanitation Data'!$E$32,0,10*ROW('Sanitation Data'!E47))="","",OFFSET('Sanitation Data'!$E$32,0,10*ROW('Sanitation Data'!E47)))</f>
        <v/>
      </c>
      <c r="CU53" s="269" t="str">
        <f ca="true">+IF(OFFSET('Sanitation Data'!$F$28,0,10*ROW('Sanitation Data'!F47))="","",OFFSET('Sanitation Data'!$F$28,0,10*ROW('Sanitation Data'!F47)))</f>
        <v/>
      </c>
      <c r="CV53" s="269" t="str">
        <f ca="true">+IF(OFFSET('Sanitation Data'!$F$29,0,10*ROW('Sanitation Data'!F47))="","",OFFSET('Sanitation Data'!$F$29,0,10*ROW('Sanitation Data'!F47)))</f>
        <v/>
      </c>
      <c r="CW53" s="269" t="str">
        <f ca="true">+IF(OFFSET('Sanitation Data'!$F$30,0,10*ROW('Sanitation Data'!F47))="","",OFFSET('Sanitation Data'!$F$30,0,10*ROW('Sanitation Data'!F47)))</f>
        <v/>
      </c>
      <c r="CX53" s="269" t="str">
        <f ca="true">+IF(OFFSET('Sanitation Data'!$F$31,0,10*ROW('Sanitation Data'!F47))="","",OFFSET('Sanitation Data'!$F$31,0,10*ROW('Sanitation Data'!F47)))</f>
        <v/>
      </c>
      <c r="CY53" s="269" t="str">
        <f ca="true">+IF(OFFSET('Sanitation Data'!$F$32,0,10*ROW('Sanitation Data'!F47))="","",OFFSET('Sanitation Data'!$F$32,0,10*ROW('Sanitation Data'!F47)))</f>
        <v/>
      </c>
      <c r="CZ53" s="269" t="str">
        <f ca="true">+IF(OFFSET('Sanitation Data'!$G$28,0,10*ROW('Sanitation Data'!G47))="","",OFFSET('Sanitation Data'!$G$28,0,10*ROW('Sanitation Data'!G47)))</f>
        <v/>
      </c>
      <c r="DA53" s="269" t="str">
        <f ca="true">+IF(OFFSET('Sanitation Data'!$G$29,0,10*ROW('Sanitation Data'!G47))="","",OFFSET('Sanitation Data'!$G$29,0,10*ROW('Sanitation Data'!G47)))</f>
        <v/>
      </c>
      <c r="DB53" s="269" t="str">
        <f ca="true">+IF(OFFSET('Sanitation Data'!$G$30,0,10*ROW('Sanitation Data'!G47))="","",OFFSET('Sanitation Data'!$G$30,0,10*ROW('Sanitation Data'!G47)))</f>
        <v/>
      </c>
      <c r="DC53" s="269" t="str">
        <f ca="true">+IF(OFFSET('Sanitation Data'!$G$31,0,10*ROW('Sanitation Data'!G47))="","",OFFSET('Sanitation Data'!$G$31,0,10*ROW('Sanitation Data'!G47)))</f>
        <v/>
      </c>
      <c r="DD53" s="269" t="str">
        <f ca="true">+IF(OFFSET('Sanitation Data'!$G$32,0,10*ROW('Sanitation Data'!G47))="","",OFFSET('Sanitation Data'!$G$32,0,10*ROW('Sanitation Data'!G47)))</f>
        <v/>
      </c>
      <c r="DE53" s="269" t="str">
        <f ca="true">+IF(OFFSET('Sanitation Data'!$H$28,0,10*ROW('Sanitation Data'!H47))="","",OFFSET('Sanitation Data'!$H$28,0,10*ROW('Sanitation Data'!H47)))</f>
        <v/>
      </c>
      <c r="DF53" s="269" t="str">
        <f ca="true">+IF(OFFSET('Sanitation Data'!$H$29,0,10*ROW('Sanitation Data'!H47))="","",OFFSET('Sanitation Data'!$H$29,0,10*ROW('Sanitation Data'!H47)))</f>
        <v/>
      </c>
      <c r="DG53" s="269" t="str">
        <f ca="true">+IF(OFFSET('Sanitation Data'!$H$30,0,10*ROW('Sanitation Data'!H47))="","",OFFSET('Sanitation Data'!$H$30,0,10*ROW('Sanitation Data'!H47)))</f>
        <v/>
      </c>
      <c r="DH53" s="269" t="str">
        <f ca="true">+IF(OFFSET('Sanitation Data'!$H$31,0,10*ROW('Sanitation Data'!H47))="","",OFFSET('Sanitation Data'!$H$31,0,10*ROW('Sanitation Data'!H47)))</f>
        <v/>
      </c>
      <c r="DI53" s="269" t="str">
        <f ca="true">+IF(OFFSET('Sanitation Data'!$H$32,0,10*ROW('Sanitation Data'!H47))="","",OFFSET('Sanitation Data'!$H$32,0,10*ROW('Sanitation Data'!H47)))</f>
        <v/>
      </c>
      <c r="DJ53" s="269" t="str">
        <f ca="true">+IF(OFFSET('Sanitation Data'!$I$28,0,10*ROW('Sanitation Data'!I47))="","",OFFSET('Sanitation Data'!$I$28,0,10*ROW('Sanitation Data'!I47)))</f>
        <v/>
      </c>
      <c r="DK53" s="269" t="str">
        <f ca="true">+IF(OFFSET('Sanitation Data'!$I$29,0,10*ROW('Sanitation Data'!I47))="","",OFFSET('Sanitation Data'!$I$29,0,10*ROW('Sanitation Data'!I47)))</f>
        <v/>
      </c>
      <c r="DL53" s="269" t="str">
        <f ca="true">+IF(OFFSET('Sanitation Data'!$I$30,0,10*ROW('Sanitation Data'!I47))="","",OFFSET('Sanitation Data'!$I$30,0,10*ROW('Sanitation Data'!I47)))</f>
        <v/>
      </c>
      <c r="DM53" s="269" t="str">
        <f ca="true">+IF(OFFSET('Sanitation Data'!$I$31,0,10*ROW('Sanitation Data'!I47))="","",OFFSET('Sanitation Data'!$I$31,0,10*ROW('Sanitation Data'!I47)))</f>
        <v/>
      </c>
      <c r="DN53" s="269" t="str">
        <f ca="true">+IF(OFFSET('Sanitation Data'!$I$32,0,10*ROW('Sanitation Data'!I47))="","",OFFSET('Sanitation Data'!$I$32,0,10*ROW('Sanitation Data'!I47)))</f>
        <v/>
      </c>
      <c r="DO53" s="269" t="str">
        <f ca="true">+IF(OFFSET('Hygiene Data'!$D$11,0,10*ROW('Hygiene Data'!D47))="","",OFFSET('Hygiene Data'!$D$11,0,10*ROW('Hygiene Data'!D47)))</f>
        <v/>
      </c>
      <c r="DP53" s="269" t="str">
        <f ca="true">+IF(OFFSET('Hygiene Data'!$D$12,0,10*ROW('Hygiene Data'!D47))="","",OFFSET('Hygiene Data'!$D$12,0,10*ROW('Hygiene Data'!D47)))</f>
        <v/>
      </c>
      <c r="DQ53" s="269" t="str">
        <f ca="true">+IF(OFFSET('Hygiene Data'!$D$13,0,10*ROW('Hygiene Data'!D47))="","",OFFSET('Hygiene Data'!$D$13,0,10*ROW('Hygiene Data'!D47)))</f>
        <v/>
      </c>
      <c r="DR53" s="269" t="str">
        <f ca="true">+IF(OFFSET('Hygiene Data'!$E$11,0,10*ROW('Hygiene Data'!E47))="","",OFFSET('Hygiene Data'!$E$11,0,10*ROW('Hygiene Data'!E47)))</f>
        <v/>
      </c>
      <c r="DS53" s="269" t="str">
        <f ca="true">+IF(OFFSET('Hygiene Data'!$E$12,0,10*ROW('Hygiene Data'!E47))="","",OFFSET('Hygiene Data'!$E$12,0,10*ROW('Hygiene Data'!E47)))</f>
        <v/>
      </c>
      <c r="DT53" s="269" t="str">
        <f ca="true">+IF(OFFSET('Hygiene Data'!$E$13,0,10*ROW('Hygiene Data'!E47))="","",OFFSET('Hygiene Data'!$E$13,0,10*ROW('Hygiene Data'!E47)))</f>
        <v/>
      </c>
      <c r="DU53" s="269" t="str">
        <f ca="true">+IF(OFFSET('Hygiene Data'!$F$11,0,10*ROW('Hygiene Data'!F47))="","",OFFSET('Hygiene Data'!$F$11,0,10*ROW('Hygiene Data'!F47)))</f>
        <v/>
      </c>
      <c r="DV53" s="269" t="str">
        <f ca="true">+IF(OFFSET('Hygiene Data'!$F$12,0,10*ROW('Hygiene Data'!F47))="","",OFFSET('Hygiene Data'!$F$12,0,10*ROW('Hygiene Data'!F47)))</f>
        <v/>
      </c>
      <c r="DW53" s="269" t="str">
        <f ca="true">+IF(OFFSET('Hygiene Data'!$F$13,0,10*ROW('Hygiene Data'!F47))="","",OFFSET('Hygiene Data'!$F$13,0,10*ROW('Hygiene Data'!F47)))</f>
        <v/>
      </c>
      <c r="DX53" s="269" t="str">
        <f ca="true">+IF(OFFSET('Hygiene Data'!$G$11,0,10*ROW('Hygiene Data'!G47))="","",OFFSET('Hygiene Data'!$G$11,0,10*ROW('Hygiene Data'!G47)))</f>
        <v/>
      </c>
      <c r="DY53" s="269" t="str">
        <f ca="true">+IF(OFFSET('Hygiene Data'!$G$12,0,10*ROW('Hygiene Data'!G47))="","",OFFSET('Hygiene Data'!$G$12,0,10*ROW('Hygiene Data'!G47)))</f>
        <v/>
      </c>
      <c r="DZ53" s="269" t="str">
        <f ca="true">+IF(OFFSET('Hygiene Data'!$G$13,0,10*ROW('Hygiene Data'!G47))="","",OFFSET('Hygiene Data'!$G$13,0,10*ROW('Hygiene Data'!G47)))</f>
        <v/>
      </c>
      <c r="EA53" s="269" t="str">
        <f ca="true">+IF(OFFSET('Hygiene Data'!$H$11,0,10*ROW('Hygiene Data'!H47))="","",OFFSET('Hygiene Data'!$H$11,0,10*ROW('Hygiene Data'!H47)))</f>
        <v/>
      </c>
      <c r="EB53" s="269" t="str">
        <f ca="true">+IF(OFFSET('Hygiene Data'!$H$12,0,10*ROW('Hygiene Data'!H47))="","",OFFSET('Hygiene Data'!$H$12,0,10*ROW('Hygiene Data'!H47)))</f>
        <v/>
      </c>
      <c r="EC53" s="269" t="str">
        <f ca="true">+IF(OFFSET('Hygiene Data'!$H$13,0,10*ROW('Hygiene Data'!H47))="","",OFFSET('Hygiene Data'!$H$13,0,10*ROW('Hygiene Data'!H47)))</f>
        <v/>
      </c>
      <c r="ED53" s="269" t="str">
        <f ca="true">+IF(OFFSET('Hygiene Data'!$I$11,0,10*ROW('Hygiene Data'!I47))="","",OFFSET('Hygiene Data'!$I$11,0,10*ROW('Hygiene Data'!I47)))</f>
        <v/>
      </c>
      <c r="EE53" s="269" t="str">
        <f ca="true">+IF(OFFSET('Hygiene Data'!$I$12,0,10*ROW('Hygiene Data'!I47))="","",OFFSET('Hygiene Data'!$I$12,0,10*ROW('Hygiene Data'!I47)))</f>
        <v/>
      </c>
      <c r="EF53" s="269" t="str">
        <f ca="true">+IF(OFFSET('Hygiene Data'!$I$13,0,10*ROW('Hygiene Data'!I47))="","",OFFSET('Hygiene Data'!$I$13,0,10*ROW('Hygiene Data'!I47)))</f>
        <v/>
      </c>
    </row>
    <row xmlns:x14ac="http://schemas.microsoft.com/office/spreadsheetml/2009/9/ac" r="54" x14ac:dyDescent="0.2">
      <c r="A54" s="36" t="str">
        <f ca="true">+IF(OFFSET('Water Data'!$B$2,0,10*ROW('Water Data'!E48))="","",OFFSET('Water Data'!$B$2,0,10*ROW('Water Data'!E48)))</f>
        <v/>
      </c>
      <c r="B54" s="36" t="str">
        <f ca="true">+IF(OFFSET('Water Data'!$C$2,0,10*ROW('Water Data'!F48))="","",OFFSET('Water Data'!$C$2,0,10*ROW('Water Data'!F48)))</f>
        <v/>
      </c>
      <c r="C54" s="325" t="str">
        <f t="shared" ca="true" si="0"/>
        <v/>
      </c>
      <c r="D54" s="82" t="e">
        <f ca="true">+IF(AND(ISTEXT(OFFSET('Water Data'!$B$2,0,10*ROW('Water Data'!D48))),BS54="Yes"),100-OFFSET('Water Data'!$D$4,0,10*ROW('Water Data'!D48)),IF(AND(ISTEXT(OFFSET('Water Data'!$B$2,0,10*ROW('Water Data'!D48))),BS54="No",ISNUMBER(OFFSET('Water Data'!$D$4,0,10*ROW('Water Data'!D48)))),CONCATENATE("[",ROUND(100-OFFSET('Water Data'!$D$4,0,10*ROW('Water Data'!D48)),0),"]"),IF(AND(ISTEXT(OFFSET('Water Data'!$B$2,0,10*ROW('Water Data'!D48))),BS54="",ISNUMBER(OFFSET('Water Data'!$D$4,0,10*ROW('Water Data'!D48)))),100-OFFSET('Water Data'!$D$4,0,10*ROW('Water Data'!D48)),NA())))</f>
        <v>#N/A</v>
      </c>
      <c r="E54" s="82" t="e">
        <f ca="true">+IF(AND(ISTEXT(OFFSET('Water Data'!$B$2,0,10*ROW('Water Data'!E48))),BT54="Yes"),OFFSET('Water Data'!$D$6,0,10*ROW('Water Data'!D48)),IF(AND(ISTEXT(OFFSET('Water Data'!$B$2,0,10*ROW('Water Data'!D48))),BT54="No",ISNUMBER(OFFSET('Water Data'!$D$6,0,10*ROW('Water Data'!D48)))),CONCATENATE("[",ROUND(OFFSET('Water Data'!$D$6,0,10*ROW('Water Data'!D48)),0),"]"),IF(AND(ISTEXT(OFFSET('Water Data'!$B$2,0,10*ROW('Water Data'!D48))),BT54="",ISNUMBER(OFFSET('Water Data'!$D$6,0,10*ROW('Water Data'!D48)))),OFFSET('Water Data'!$D$6,0,10*ROW('Water Data'!D48)),NA())))</f>
        <v>#N/A</v>
      </c>
      <c r="F54" s="82" t="e">
        <f ca="true">+IF(AND(ISTEXT(OFFSET('Water Data'!$B$2,0,10*ROW('Water Data'!D48))),BU54="Yes"),OFFSET('Water Data'!$D$9,0,10*ROW('Water Data'!D48)),IF(AND(ISTEXT(OFFSET('Water Data'!$B$2,0,10*ROW('Water Data'!D48))),BU54="No",ISNUMBER(OFFSET('Water Data'!$D$9,0,10*ROW('Water Data'!D48)))),CONCATENATE("[",ROUND(OFFSET('Water Data'!$D$9,0,10*ROW('Water Data'!D48)),0),"]"),IF(AND(ISTEXT(OFFSET('Water Data'!$B$2,0,10*ROW('Water Data'!D48))),BU54="",ISNUMBER(OFFSET('Water Data'!$D$9,0,10*ROW('Water Data'!D48)))),OFFSET('Water Data'!$D$9,0,10*ROW('Water Data'!D48)),NA())))</f>
        <v>#N/A</v>
      </c>
      <c r="G54" s="82" t="e">
        <f ca="true">+IF(AND(ISTEXT(OFFSET('Water Data'!$B$2,0,10*ROW('Water Data'!E48))),BV54="Yes"),100-OFFSET('Water Data'!$E$4,0,10*ROW('Water Data'!E48)),IF(AND(ISTEXT(OFFSET('Water Data'!$B$2,0,10*ROW('Water Data'!E48))),BV54="No",ISNUMBER(OFFSET('Water Data'!$E$4,0,10*ROW('Water Data'!E48)))),CONCATENATE("[",ROUND(100-OFFSET('Water Data'!$E$4,0,10*ROW('Water Data'!E48)),0),"]"),IF(AND(ISTEXT(OFFSET('Water Data'!$B$2,0,10*ROW('Water Data'!E48))),BV54="",ISNUMBER(OFFSET('Water Data'!$E$4,0,10*ROW('Water Data'!E48)))),100-OFFSET('Water Data'!$E$4,0,10*ROW('Water Data'!E48)),NA())))</f>
        <v>#N/A</v>
      </c>
      <c r="H54" s="82" t="e">
        <f ca="true">+IF(AND(ISTEXT(OFFSET('Water Data'!$B$2,0,10*ROW('Water Data'!E48))),BW54="Yes"),OFFSET('Water Data'!$E$6,0,10*ROW('Water Data'!E48)),IF(AND(ISTEXT(OFFSET('Water Data'!$B$2,0,10*ROW('Water Data'!E48))),BW54="No",ISNUMBER(OFFSET('Water Data'!$E$6,0,10*ROW('Water Data'!E48)))),CONCATENATE("[",ROUND(OFFSET('Water Data'!$D$6,0,10*ROW('Water Data'!E48)),0),"]"),IF(AND(ISTEXT(OFFSET('Water Data'!$B$2,0,10*ROW('Water Data'!E48))),BW54="",ISNUMBER(OFFSET('Water Data'!$E$6,0,10*ROW('Water Data'!E48)))),OFFSET('Water Data'!$E$6,0,10*ROW('Water Data'!E48)),NA())))</f>
        <v>#N/A</v>
      </c>
      <c r="I54" s="82" t="e">
        <f ca="true">+IF(AND(ISTEXT(OFFSET('Water Data'!$B$2,0,10*ROW('Water Data'!E48))),BX54="Yes"),OFFSET('Water Data'!$E$9,0,10*ROW('Water Data'!E48)),IF(AND(ISTEXT(OFFSET('Water Data'!$B$2,0,10*ROW('Water Data'!E48))),BX54="No",ISNUMBER(OFFSET('Water Data'!$E$9,0,10*ROW('Water Data'!E48)))),CONCATENATE("[",ROUND(OFFSET('Water Data'!$E$9,0,10*ROW('Water Data'!E48)),0),"]"),IF(AND(ISTEXT(OFFSET('Water Data'!$B$2,0,10*ROW('Water Data'!E48))),BX54="",ISNUMBER(OFFSET('Water Data'!$E$9,0,10*ROW('Water Data'!E48)))),OFFSET('Water Data'!$E$9,0,10*ROW('Water Data'!E48)),NA())))</f>
        <v>#N/A</v>
      </c>
      <c r="J54" s="82" t="e">
        <f ca="true">+IF(AND(ISTEXT(OFFSET('Water Data'!$B$2,0,10*ROW('Water Data'!F48))),BY54="Yes"),100-OFFSET('Water Data'!$F$4,0,10*ROW('Water Data'!F48)),IF(AND(ISTEXT(OFFSET('Water Data'!$B$2,0,10*ROW('Water Data'!F48))),BY54="No",ISNUMBER(OFFSET('Water Data'!$F$4,0,10*ROW('Water Data'!F48)))),CONCATENATE("[",ROUND(100-OFFSET('Water Data'!$F$4,0,10*ROW('Water Data'!F48)),0),"]"),IF(AND(ISTEXT(OFFSET('Water Data'!$B$2,0,10*ROW('Water Data'!F48))),BY54="",ISNUMBER(OFFSET('Water Data'!$F$4,0,10*ROW('Water Data'!F48)))),100-OFFSET('Water Data'!$F$4,0,10*ROW('Water Data'!F48)),NA())))</f>
        <v>#N/A</v>
      </c>
      <c r="K54" s="82" t="e">
        <f ca="true">+IF(AND(ISTEXT(OFFSET('Water Data'!$B$2,0,10*ROW('Water Data'!F48))),BZ54="Yes"),OFFSET('Water Data'!$F$6,0,10*ROW('Water Data'!F48)),IF(AND(ISTEXT(OFFSET('Water Data'!$B$2,0,10*ROW('Water Data'!F48))),BZ54="No",ISNUMBER(OFFSET('Water Data'!$F$6,0,10*ROW('Water Data'!F48)))),CONCATENATE("[",ROUND(OFFSET('Water Data'!$F$6,0,10*ROW('Water Data'!F48)),0),"]"),IF(AND(ISTEXT(OFFSET('Water Data'!$B$2,0,10*ROW('Water Data'!F48))),BZ54="",ISNUMBER(OFFSET('Water Data'!$F$6,0,10*ROW('Water Data'!F48)))),OFFSET('Water Data'!$F$6,0,10*ROW('Water Data'!F48)),NA())))</f>
        <v>#N/A</v>
      </c>
      <c r="L54" s="82" t="e">
        <f ca="true">+IF(AND(ISTEXT(OFFSET('Water Data'!$B$2,0,10*ROW('Water Data'!F48))),CA54="Yes"),OFFSET('Water Data'!$F$9,0,10*ROW('Water Data'!F48)),IF(AND(ISTEXT(OFFSET('Water Data'!$B$2,0,10*ROW('Water Data'!F48))),CA54="No",ISNUMBER(OFFSET('Water Data'!$F$9,0,10*ROW('Water Data'!F48)))),CONCATENATE("[",ROUND(OFFSET('Water Data'!$F$9,0,10*ROW('Water Data'!F48)),0),"]"),IF(AND(ISTEXT(OFFSET('Water Data'!$B$2,0,10*ROW('Water Data'!F48))),CA54="",ISNUMBER(OFFSET('Water Data'!$F$9,0,10*ROW('Water Data'!F48)))),OFFSET('Water Data'!$F$9,0,10*ROW('Water Data'!F48)),NA())))</f>
        <v>#N/A</v>
      </c>
      <c r="M54" s="82" t="e">
        <f ca="true">+IF(AND(ISTEXT(OFFSET('Water Data'!$B$2,0,10*ROW('Water Data'!G48))),CB54="Yes"),100-OFFSET('Water Data'!$G$4,0,10*ROW('Water Data'!G48)),IF(AND(ISTEXT(OFFSET('Water Data'!$B$2,0,10*ROW('Water Data'!G48))),CB54="No",ISNUMBER(OFFSET('Water Data'!$G$4,0,10*ROW('Water Data'!G48)))),CONCATENATE("[",ROUND(100-OFFSET('Water Data'!$G$4,0,10*ROW('Water Data'!G48)),0),"]"),IF(AND(ISTEXT(OFFSET('Water Data'!$B$2,0,10*ROW('Water Data'!G48))),CB54="",ISNUMBER(OFFSET('Water Data'!$G$4,0,10*ROW('Water Data'!G48)))),100-OFFSET('Water Data'!$G$4,0,10*ROW('Water Data'!G48)),NA())))</f>
        <v>#N/A</v>
      </c>
      <c r="N54" s="82" t="e">
        <f ca="true">+IF(AND(ISTEXT(OFFSET('Water Data'!$B$2,0,10*ROW('Water Data'!G48))),CC54="Yes"),OFFSET('Water Data'!$G$6,0,10*ROW('Water Data'!G48)),IF(AND(ISTEXT(OFFSET('Water Data'!$B$2,0,10*ROW('Water Data'!G48))),CC54="No",ISNUMBER(OFFSET('Water Data'!$G$6,0,10*ROW('Water Data'!G48)))),CONCATENATE("[",ROUND(OFFSET('Water Data'!$G$6,0,10*ROW('Water Data'!G48)),0),"]"),IF(AND(ISTEXT(OFFSET('Water Data'!$B$2,0,10*ROW('Water Data'!G48))),CC54="",ISNUMBER(OFFSET('Water Data'!$G$6,0,10*ROW('Water Data'!G48)))),OFFSET('Water Data'!$G$6,0,10*ROW('Water Data'!G48)),NA())))</f>
        <v>#N/A</v>
      </c>
      <c r="O54" s="82" t="e">
        <f ca="true">+IF(AND(ISTEXT(OFFSET('Water Data'!$B$2,0,10*ROW('Water Data'!G48))),CD54="Yes"),OFFSET('Water Data'!$G$9,0,10*ROW('Water Data'!G48)),IF(AND(ISTEXT(OFFSET('Water Data'!$B$2,0,10*ROW('Water Data'!G48))),CD54="No",ISNUMBER(OFFSET('Water Data'!$G$9,0,10*ROW('Water Data'!G48)))),CONCATENATE("[",ROUND(OFFSET('Water Data'!$G$9,0,10*ROW('Water Data'!G48)),0),"]"),IF(AND(ISTEXT(OFFSET('Water Data'!$B$2,0,10*ROW('Water Data'!G48))),CD54="",ISNUMBER(OFFSET('Water Data'!$G$9,0,10*ROW('Water Data'!G48)))),OFFSET('Water Data'!$G$9,0,10*ROW('Water Data'!G48)),NA())))</f>
        <v>#N/A</v>
      </c>
      <c r="P54" s="82" t="e">
        <f ca="true">+IF(AND(ISTEXT(OFFSET('Water Data'!$B$2,0,10*ROW('Water Data'!H48))),CE54="Yes"),100-OFFSET('Water Data'!$H$4,0,10*ROW('Water Data'!H48)),IF(AND(ISTEXT(OFFSET('Water Data'!$B$2,0,10*ROW('Water Data'!H48))),CE54="No",ISNUMBER(OFFSET('Water Data'!$H$4,0,10*ROW('Water Data'!H48)))),CONCATENATE("[",ROUND(100-OFFSET('Water Data'!$H$4,0,10*ROW('Water Data'!H48)),0),"]"),IF(AND(ISTEXT(OFFSET('Water Data'!$B$2,0,10*ROW('Water Data'!H48))),CE54="",ISNUMBER(OFFSET('Water Data'!$H$4,0,10*ROW('Water Data'!H48)))),100-OFFSET('Water Data'!$H$4,0,10*ROW('Water Data'!H48)),NA())))</f>
        <v>#N/A</v>
      </c>
      <c r="Q54" s="82" t="e">
        <f ca="true">+IF(AND(ISTEXT(OFFSET('Water Data'!$B$2,0,10*ROW('Water Data'!H48))),CF54="Yes"),OFFSET('Water Data'!$H$6,0,10*ROW('Water Data'!H48)),IF(AND(ISTEXT(OFFSET('Water Data'!$B$2,0,10*ROW('Water Data'!H48))),CF54="No",ISNUMBER(OFFSET('Water Data'!$H$6,0,10*ROW('Water Data'!H48)))),CONCATENATE("[",ROUND(OFFSET('Water Data'!$H$6,0,10*ROW('Water Data'!H48)),0),"]"),IF(AND(ISTEXT(OFFSET('Water Data'!$B$2,0,10*ROW('Water Data'!H48))),CF54="",ISNUMBER(OFFSET('Water Data'!$H$6,0,10*ROW('Water Data'!H48)))),OFFSET('Water Data'!$H$6,0,10*ROW('Water Data'!H48)),NA())))</f>
        <v>#N/A</v>
      </c>
      <c r="R54" s="82" t="e">
        <f ca="true">+IF(AND(ISTEXT(OFFSET('Water Data'!$B$2,0,10*ROW('Water Data'!H48))),CG54="Yes"),OFFSET('Water Data'!$H$9,0,10*ROW('Water Data'!H48)),IF(AND(ISTEXT(OFFSET('Water Data'!$B$2,0,10*ROW('Water Data'!H48))),CG54="No",ISNUMBER(OFFSET('Water Data'!$H$9,0,10*ROW('Water Data'!H48)))),CONCATENATE("[",ROUND(OFFSET('Water Data'!$H$9,0,10*ROW('Water Data'!H48)),0),"]"),IF(AND(ISTEXT(OFFSET('Water Data'!$B$2,0,10*ROW('Water Data'!H48))),CG54="",ISNUMBER(OFFSET('Water Data'!$H$9,0,10*ROW('Water Data'!H48)))),OFFSET('Water Data'!$H$9,0,10*ROW('Water Data'!H48)),NA())))</f>
        <v>#N/A</v>
      </c>
      <c r="S54" s="82" t="e">
        <f ca="true">+IF(AND(ISTEXT(OFFSET('Water Data'!$B$2,0,10*ROW('Water Data'!I48))),CH54="Yes"),100-OFFSET('Water Data'!$I$4,0,10*ROW('Water Data'!I48)),IF(AND(ISTEXT(OFFSET('Water Data'!$B$2,0,10*ROW('Water Data'!I48))),CH54="No",ISNUMBER(OFFSET('Water Data'!$I$4,0,10*ROW('Water Data'!I48)))),CONCATENATE("[",ROUND(100-OFFSET('Water Data'!$I$4,0,10*ROW('Water Data'!I48)),0),"]"),IF(AND(ISTEXT(OFFSET('Water Data'!$B$2,0,10*ROW('Water Data'!I48))),CH54="",ISNUMBER(OFFSET('Water Data'!$I$4,0,10*ROW('Water Data'!I48)))),100-OFFSET('Water Data'!$I$4,0,10*ROW('Water Data'!I48)),NA())))</f>
        <v>#N/A</v>
      </c>
      <c r="T54" s="82" t="e">
        <f ca="true">+IF(AND(ISTEXT(OFFSET('Water Data'!$B$2,0,10*ROW('Water Data'!I48))),CI54="Yes"),OFFSET('Water Data'!$I$6,0,10*ROW('Water Data'!I48)),IF(AND(ISTEXT(OFFSET('Water Data'!$B$2,0,10*ROW('Water Data'!I48))),CI54="No",ISNUMBER(OFFSET('Water Data'!$I$6,0,10*ROW('Water Data'!I48)))),CONCATENATE("[",ROUND(OFFSET('Water Data'!$I$6,0,10*ROW('Water Data'!I48)),0),"]"),IF(AND(ISTEXT(OFFSET('Water Data'!$B$2,0,10*ROW('Water Data'!I48))),CI54="",ISNUMBER(OFFSET('Water Data'!$I$6,0,10*ROW('Water Data'!I48)))),OFFSET('Water Data'!$I$6,0,10*ROW('Water Data'!I48)),NA())))</f>
        <v>#N/A</v>
      </c>
      <c r="U54" s="82" t="e">
        <f ca="true">+IF(AND(ISTEXT(OFFSET('Water Data'!$B$2,0,10*ROW('Water Data'!I48))),CJ54="Yes"),OFFSET('Water Data'!$I$9,0,10*ROW('Water Data'!I48)),IF(AND(ISTEXT(OFFSET('Water Data'!$B$2,0,10*ROW('Water Data'!I48))),CJ54="No",ISNUMBER(OFFSET('Water Data'!$I$9,0,10*ROW('Water Data'!I48)))),CONCATENATE("[",ROUND(OFFSET('Water Data'!$I$9,0,10*ROW('Water Data'!I48)),0),"]"),IF(AND(ISTEXT(OFFSET('Water Data'!$B$2,0,10*ROW('Water Data'!I48))),CJ54="",ISNUMBER(OFFSET('Water Data'!$I$9,0,10*ROW('Water Data'!I48)))),OFFSET('Water Data'!$I$9,0,10*ROW('Water Data'!I48)),NA())))</f>
        <v>#N/A</v>
      </c>
      <c r="V54" s="83" t="e">
        <f ca="true">+IF(AND(ISTEXT(OFFSET('Sanitation Data'!$B$2,0,10*ROW('Sanitation Data'!D48))),CK54="Yes"),100-OFFSET('Sanitation Data'!$D$4,0,10*ROW('Sanitation Data'!D48)),IF(AND(ISTEXT(OFFSET('Sanitation Data'!$B$2,0,10*ROW('Sanitation Data'!D48))),CK54="No",ISNUMBER(OFFSET('Sanitation Data'!$D$4,0,10*ROW('Sanitation Data'!D48)))),CONCATENATE("[",ROUND(100-OFFSET('Sanitation Data'!$D$4,0,10*ROW('Sanitation Data'!D48)),0),"]"),IF(AND(ISTEXT(OFFSET('Sanitation Data'!$B$2,0,10*ROW('Sanitation Data'!D48))),CK54="",ISNUMBER(OFFSET('Sanitation Data'!$D$4,0,10*ROW('Sanitation Data'!D48)))),100-OFFSET('Sanitation Data'!$D$4,0,10*ROW('Sanitation Data'!D48)),NA())))</f>
        <v>#N/A</v>
      </c>
      <c r="W54" s="83" t="e">
        <f ca="true">+IF(AND(ISTEXT(OFFSET('Sanitation Data'!$B$2,0,10*ROW('Sanitation Data'!D48))),CL54="Yes"),OFFSET('Sanitation Data'!$D$6,0,10*ROW('Sanitation Data'!D48)),IF(AND(ISTEXT(OFFSET('Sanitation Data'!$B$2,0,10*ROW('Sanitation Data'!D48))),CL54="No",ISNUMBER(OFFSET('Sanitation Data'!$D$6,0,10*ROW('Sanitation Data'!D48)))),CONCATENATE("[",ROUND(OFFSET('Sanitation Data'!$D$6,0,10*ROW('Sanitation Data'!D48)),0),"]"),IF(AND(ISTEXT(OFFSET('Sanitation Data'!$B$2,0,10*ROW('Sanitation Data'!D48))),CL54="",ISNUMBER(OFFSET('Sanitation Data'!$D$6,0,10*ROW('Sanitation Data'!D48)))),OFFSET('Sanitation Data'!$D$6,0,10*ROW('Sanitation Data'!D48)),NA())))</f>
        <v>#N/A</v>
      </c>
      <c r="X54" s="83" t="e">
        <f ca="true">+IF(AND(ISTEXT(OFFSET('Sanitation Data'!$B$2,0,10*ROW('Sanitation Data'!D48))),CM54="Yes"),OFFSET('Sanitation Data'!$D$10,0,10*ROW('Sanitation Data'!D48)),IF(AND(ISTEXT(OFFSET('Sanitation Data'!$B$2,0,10*ROW('Sanitation Data'!D48))),CM54="No",ISNUMBER(OFFSET('Sanitation Data'!$D$10,0,10*ROW('Sanitation Data'!D48)))),CONCATENATE("[",ROUND(OFFSET('Sanitation Data'!$D$10,0,10*ROW('Sanitation Data'!D48)),0),"]"),IF(AND(ISTEXT(OFFSET('Sanitation Data'!$B$2,0,10*ROW('Sanitation Data'!D48))),CM54="",ISNUMBER(OFFSET('Sanitation Data'!$D$10,0,10*ROW('Sanitation Data'!D48)))),OFFSET('Sanitation Data'!$D$10,0,10*ROW('Sanitation Data'!D48)),NA())))</f>
        <v>#N/A</v>
      </c>
      <c r="Y54" s="83" t="e">
        <f ca="true">+IF(AND(ISTEXT(OFFSET('Sanitation Data'!$B$2,0,10*ROW('Sanitation Data'!D48))),CN54="Yes"),OFFSET('Sanitation Data'!$D$11,0,10*ROW('Sanitation Data'!D48)),IF(AND(ISTEXT(OFFSET('Sanitation Data'!$B$2,0,10*ROW('Sanitation Data'!D48))),CN54="No",ISNUMBER(OFFSET('Sanitation Data'!$D$11,0,10*ROW('Sanitation Data'!D48)))),CONCATENATE("[",ROUND(OFFSET('Sanitation Data'!$D$11,0,10*ROW('Sanitation Data'!D48)),0),"]"),IF(AND(ISTEXT(OFFSET('Sanitation Data'!$B$2,0,10*ROW('Sanitation Data'!D48))),CN54="",ISNUMBER(OFFSET('Sanitation Data'!$D$11,0,10*ROW('Sanitation Data'!D48)))),OFFSET('Sanitation Data'!$D$11,0,10*ROW('Sanitation Data'!D48)),NA())))</f>
        <v>#N/A</v>
      </c>
      <c r="Z54" s="83" t="e">
        <f ca="true">+IF(AND(ISTEXT(OFFSET('Sanitation Data'!$B$2,0,10*ROW('Sanitation Data'!D48))),CO54="Yes"),OFFSET('Sanitation Data'!$D$12,0,10*ROW('Sanitation Data'!D48)),IF(AND(ISTEXT(OFFSET('Sanitation Data'!$B$2,0,10*ROW('Sanitation Data'!D48))),CO54="No",ISNUMBER(OFFSET('Sanitation Data'!$D$12,0,10*ROW('Sanitation Data'!D48)))),CONCATENATE("[",ROUND(OFFSET('Sanitation Data'!$D$12,0,10*ROW('Sanitation Data'!D48)),0),"]"),IF(AND(ISTEXT(OFFSET('Sanitation Data'!$B$2,0,10*ROW('Sanitation Data'!D48))),CO54="",ISNUMBER(OFFSET('Sanitation Data'!$D$12,0,10*ROW('Sanitation Data'!D48)))),OFFSET('Sanitation Data'!$D$12,0,10*ROW('Sanitation Data'!D48)),NA())))</f>
        <v>#N/A</v>
      </c>
      <c r="AA54" s="83" t="e">
        <f ca="true">+IF(AND(ISTEXT(OFFSET('Sanitation Data'!$B$2,0,10*ROW('Sanitation Data'!E48))),CP54="Yes"),100-OFFSET('Sanitation Data'!$E$4,0,10*ROW('Sanitation Data'!E48)),IF(AND(ISTEXT(OFFSET('Sanitation Data'!$B$2,0,10*ROW('Sanitation Data'!E48))),CP54="No",ISNUMBER(OFFSET('Sanitation Data'!$E$4,0,10*ROW('Sanitation Data'!E48)))),CONCATENATE("[",ROUND(100-OFFSET('Sanitation Data'!$E$4,0,10*ROW('Sanitation Data'!E48)),0),"]"),IF(AND(ISTEXT(OFFSET('Sanitation Data'!$B$2,0,10*ROW('Sanitation Data'!E48))),CP54="",ISNUMBER(OFFSET('Sanitation Data'!$E$4,0,10*ROW('Sanitation Data'!E48)))),100-OFFSET('Sanitation Data'!$E$4,0,10*ROW('Sanitation Data'!E48)),NA())))</f>
        <v>#N/A</v>
      </c>
      <c r="AB54" s="83" t="e">
        <f ca="true">+IF(AND(ISTEXT(OFFSET('Sanitation Data'!$B$2,0,10*ROW('Sanitation Data'!E48))),CQ54="Yes"),OFFSET('Sanitation Data'!$E$6,0,10*ROW('Sanitation Data'!H48)),IF(AND(ISTEXT(OFFSET('Sanitation Data'!$B$2,0,10*ROW('Sanitation Data'!E48))),CQ54="No",ISNUMBER(OFFSET('Sanitation Data'!$E$6,0,10*ROW('Sanitation Data'!E48)))),CONCATENATE("[",ROUND(OFFSET('Sanitation Data'!$E$6,0,10*ROW('Sanitation Data'!E48)),0),"]"),IF(AND(ISTEXT(OFFSET('Sanitation Data'!$B$2,0,10*ROW('Sanitation Data'!E48))),CQ54="",ISNUMBER(OFFSET('Sanitation Data'!$E$6,0,10*ROW('Sanitation Data'!E48)))),OFFSET('Sanitation Data'!$E$6,0,10*ROW('Sanitation Data'!E48)),NA())))</f>
        <v>#N/A</v>
      </c>
      <c r="AC54" s="83" t="e">
        <f ca="true">+IF(AND(ISTEXT(OFFSET('Sanitation Data'!$B$2,0,10*ROW('Sanitation Data'!E48))),CR54="Yes"),OFFSET('Sanitation Data'!$E$10,0,10*ROW('Sanitation Data'!E48)),IF(AND(ISTEXT(OFFSET('Sanitation Data'!$B$2,0,10*ROW('Sanitation Data'!E48))),CR54="No",ISNUMBER(OFFSET('Sanitation Data'!$E$10,0,10*ROW('Sanitation Data'!E48)))),CONCATENATE("[",ROUND(OFFSET('Sanitation Data'!$E$10,0,10*ROW('Sanitation Data'!E48)),0),"]"),IF(AND(ISTEXT(OFFSET('Sanitation Data'!$B$2,0,10*ROW('Sanitation Data'!E48))),CR54="",ISNUMBER(OFFSET('Sanitation Data'!$E$10,0,10*ROW('Sanitation Data'!E48)))),OFFSET('Sanitation Data'!$E$10,0,10*ROW('Sanitation Data'!E48)),NA())))</f>
        <v>#N/A</v>
      </c>
      <c r="AD54" s="83" t="e">
        <f ca="true">+IF(AND(ISTEXT(OFFSET('Sanitation Data'!$B$2,0,10*ROW('Sanitation Data'!E48))),CS54="Yes"),OFFSET('Sanitation Data'!$E$11,0,10*ROW('Sanitation Data'!E48)),IF(AND(ISTEXT(OFFSET('Sanitation Data'!$B$2,0,10*ROW('Sanitation Data'!E48))),CS54="No",ISNUMBER(OFFSET('Sanitation Data'!$E$11,0,10*ROW('Sanitation Data'!E48)))),CONCATENATE("[",ROUND(OFFSET('Sanitation Data'!$E$11,0,10*ROW('Sanitation Data'!E48)),0),"]"),IF(AND(ISTEXT(OFFSET('Sanitation Data'!$B$2,0,10*ROW('Sanitation Data'!E48))),CS54="",ISNUMBER(OFFSET('Sanitation Data'!$E$11,0,10*ROW('Sanitation Data'!E48)))),OFFSET('Sanitation Data'!$E$11,0,10*ROW('Sanitation Data'!E48)),NA())))</f>
        <v>#N/A</v>
      </c>
      <c r="AE54" s="83" t="e">
        <f ca="true">+IF(AND(ISTEXT(OFFSET('Sanitation Data'!$B$2,0,10*ROW('Sanitation Data'!E48))),CT54="Yes"),OFFSET('Sanitation Data'!$E$12,0,10*ROW('Sanitation Data'!E48)),IF(AND(ISTEXT(OFFSET('Sanitation Data'!$B$2,0,10*ROW('Sanitation Data'!E48))),CT54="No",ISNUMBER(OFFSET('Sanitation Data'!$E$12,0,10*ROW('Sanitation Data'!E48)))),CONCATENATE("[",ROUND(OFFSET('Sanitation Data'!$E$12,0,10*ROW('Sanitation Data'!E48)),0),"]"),IF(AND(ISTEXT(OFFSET('Sanitation Data'!$B$2,0,10*ROW('Sanitation Data'!E48))),CT54="",ISNUMBER(OFFSET('Sanitation Data'!$E$12,0,10*ROW('Sanitation Data'!E48)))),OFFSET('Sanitation Data'!$E$12,0,10*ROW('Sanitation Data'!E48)),NA())))</f>
        <v>#N/A</v>
      </c>
      <c r="AF54" s="83" t="e">
        <f ca="true">+IF(AND(ISTEXT(OFFSET('Sanitation Data'!$B$2,0,10*ROW('Sanitation Data'!F48))),CU54="Yes"),100-OFFSET('Sanitation Data'!$F$4,0,10*ROW('Sanitation Data'!F48)),IF(AND(ISTEXT(OFFSET('Sanitation Data'!$B$2,0,10*ROW('Sanitation Data'!F48))),CU54="No",ISNUMBER(OFFSET('Sanitation Data'!$F$4,0,10*ROW('Sanitation Data'!F48)))),CONCATENATE("[",ROUND(100-OFFSET('Sanitation Data'!$F$4,0,10*ROW('Sanitation Data'!F48)),0),"]"),IF(AND(ISTEXT(OFFSET('Sanitation Data'!$B$2,0,10*ROW('Sanitation Data'!F48))),CU54="",ISNUMBER(OFFSET('Sanitation Data'!$F$4,0,10*ROW('Sanitation Data'!F48)))),100-OFFSET('Sanitation Data'!$F$4,0,10*ROW('Sanitation Data'!F48)),NA())))</f>
        <v>#N/A</v>
      </c>
      <c r="AG54" s="83" t="e">
        <f ca="true">+IF(AND(ISTEXT(OFFSET('Sanitation Data'!$B$2,0,10*ROW('Sanitation Data'!F48))),CV54="Yes"),OFFSET('Sanitation Data'!$F$6,0,10*ROW('Sanitation Data'!F48)),IF(AND(ISTEXT(OFFSET('Sanitation Data'!$B$2,0,10*ROW('Sanitation Data'!F48))),CV54="No",ISNUMBER(OFFSET('Sanitation Data'!$F$6,0,10*ROW('Sanitation Data'!F48)))),CONCATENATE("[",ROUND(OFFSET('Sanitation Data'!$F$6,0,10*ROW('Sanitation Data'!F48)),0),"]"),IF(AND(ISTEXT(OFFSET('Sanitation Data'!$B$2,0,10*ROW('Sanitation Data'!F48))),CV54="",ISNUMBER(OFFSET('Sanitation Data'!$F$6,0,10*ROW('Sanitation Data'!F48)))),OFFSET('Sanitation Data'!$F$6,0,10*ROW('Sanitation Data'!F48)),NA())))</f>
        <v>#N/A</v>
      </c>
      <c r="AH54" s="83" t="e">
        <f ca="true">+IF(AND(ISTEXT(OFFSET('Sanitation Data'!$B$2,0,10*ROW('Sanitation Data'!F48))),CW54="Yes"),OFFSET('Sanitation Data'!$F$10,0,10*ROW('Sanitation Data'!F48)),IF(AND(ISTEXT(OFFSET('Sanitation Data'!$B$2,0,10*ROW('Sanitation Data'!F48))),CW54="No",ISNUMBER(OFFSET('Sanitation Data'!$F$10,0,10*ROW('Sanitation Data'!F48)))),CONCATENATE("[",ROUND(OFFSET('Sanitation Data'!$F$10,0,10*ROW('Sanitation Data'!F48)),0),"]"),IF(AND(ISTEXT(OFFSET('Sanitation Data'!$B$2,0,10*ROW('Sanitation Data'!F48))),CW54="",ISNUMBER(OFFSET('Sanitation Data'!$F$10,0,10*ROW('Sanitation Data'!F48)))),OFFSET('Sanitation Data'!$F$10,0,10*ROW('Sanitation Data'!F48)),NA())))</f>
        <v>#N/A</v>
      </c>
      <c r="AI54" s="83" t="e">
        <f ca="true">+IF(AND(ISTEXT(OFFSET('Sanitation Data'!$B$2,0,10*ROW('Sanitation Data'!F48))),CX54="Yes"),OFFSET('Sanitation Data'!$F$11,0,10*ROW('Sanitation Data'!F48)),IF(AND(ISTEXT(OFFSET('Sanitation Data'!$B$2,0,10*ROW('Sanitation Data'!F48))),CX54="No",ISNUMBER(OFFSET('Sanitation Data'!$F$11,0,10*ROW('Sanitation Data'!F48)))),CONCATENATE("[",ROUND(OFFSET('Sanitation Data'!$F$11,0,10*ROW('Sanitation Data'!F48)),0),"]"),IF(AND(ISTEXT(OFFSET('Sanitation Data'!$B$2,0,10*ROW('Sanitation Data'!F48))),CX54="",ISNUMBER(OFFSET('Sanitation Data'!$F$11,0,10*ROW('Sanitation Data'!F48)))),OFFSET('Sanitation Data'!$F$11,0,10*ROW('Sanitation Data'!F48)),NA())))</f>
        <v>#N/A</v>
      </c>
      <c r="AJ54" s="83" t="e">
        <f ca="true">+IF(AND(ISTEXT(OFFSET('Sanitation Data'!$B$2,0,10*ROW('Sanitation Data'!F48))),CY54="Yes"),OFFSET('Sanitation Data'!$F$12,0,10*ROW('Sanitation Data'!F48)),IF(AND(ISTEXT(OFFSET('Sanitation Data'!$B$2,0,10*ROW('Sanitation Data'!F48))),CY54="No",ISNUMBER(OFFSET('Sanitation Data'!$F$12,0,10*ROW('Sanitation Data'!F48)))),CONCATENATE("[",ROUND(OFFSET('Sanitation Data'!$F$12,0,10*ROW('Sanitation Data'!F48)),0),"]"),IF(AND(ISTEXT(OFFSET('Sanitation Data'!$B$2,0,10*ROW('Sanitation Data'!F48))),CY54="",ISNUMBER(OFFSET('Sanitation Data'!$F$12,0,10*ROW('Sanitation Data'!F48)))),OFFSET('Sanitation Data'!$F$12,0,10*ROW('Sanitation Data'!F48)),NA())))</f>
        <v>#N/A</v>
      </c>
      <c r="AK54" s="83" t="e">
        <f ca="true">+IF(AND(ISTEXT(OFFSET('Sanitation Data'!$B$2,0,10*ROW('Sanitation Data'!G48))),CZ54="Yes"),100-OFFSET('Sanitation Data'!$G$4,0,10*ROW('Sanitation Data'!G48)),IF(AND(ISTEXT(OFFSET('Sanitation Data'!$B$2,0,10*ROW('Sanitation Data'!G48))),CZ54="No",ISNUMBER(OFFSET('Sanitation Data'!$G$4,0,10*ROW('Sanitation Data'!G48)))),CONCATENATE("[",ROUND(100-OFFSET('Sanitation Data'!$G$4,0,10*ROW('Sanitation Data'!G48)),0),"]"),IF(AND(ISTEXT(OFFSET('Sanitation Data'!$B$2,0,10*ROW('Sanitation Data'!G48))),CZ54="",ISNUMBER(OFFSET('Sanitation Data'!$G$4,0,10*ROW('Sanitation Data'!G48)))),100-OFFSET('Sanitation Data'!$G$4,0,10*ROW('Sanitation Data'!G48)),NA())))</f>
        <v>#N/A</v>
      </c>
      <c r="AL54" s="83" t="e">
        <f ca="true">+IF(AND(ISTEXT(OFFSET('Sanitation Data'!$B$2,0,10*ROW('Sanitation Data'!G48))),DA54="Yes"),OFFSET('Sanitation Data'!$G$6,0,10*ROW('Sanitation Data'!G48)),IF(AND(ISTEXT(OFFSET('Sanitation Data'!$B$2,0,10*ROW('Sanitation Data'!G48))),DA54="No",ISNUMBER(OFFSET('Sanitation Data'!$G$6,0,10*ROW('Sanitation Data'!G48)))),CONCATENATE("[",ROUND(OFFSET('Sanitation Data'!$G$6,0,10*ROW('Sanitation Data'!G48)),0),"]"),IF(AND(ISTEXT(OFFSET('Sanitation Data'!$B$2,0,10*ROW('Sanitation Data'!G48))),DA54="",ISNUMBER(OFFSET('Sanitation Data'!$G$6,0,10*ROW('Sanitation Data'!G48)))),OFFSET('Sanitation Data'!$G$6,0,10*ROW('Sanitation Data'!G48)),NA())))</f>
        <v>#N/A</v>
      </c>
      <c r="AM54" s="83" t="e">
        <f ca="true">+IF(AND(ISTEXT(OFFSET('Sanitation Data'!$B$2,0,10*ROW('Sanitation Data'!G48))),DB54="Yes"),OFFSET('Sanitation Data'!$G$10,0,10*ROW('Sanitation Data'!G48)),IF(AND(ISTEXT(OFFSET('Sanitation Data'!$B$2,0,10*ROW('Sanitation Data'!G48))),DB54="No",ISNUMBER(OFFSET('Sanitation Data'!$G$10,0,10*ROW('Sanitation Data'!G48)))),CONCATENATE("[",ROUND(OFFSET('Sanitation Data'!$G$10,0,10*ROW('Sanitation Data'!G48)),0),"]"),IF(AND(ISTEXT(OFFSET('Sanitation Data'!$B$2,0,10*ROW('Sanitation Data'!G48))),DB54="",ISNUMBER(OFFSET('Sanitation Data'!$G$10,0,10*ROW('Sanitation Data'!G48)))),OFFSET('Sanitation Data'!$G$10,0,10*ROW('Sanitation Data'!G48)),NA())))</f>
        <v>#N/A</v>
      </c>
      <c r="AN54" s="83" t="e">
        <f ca="true">+IF(AND(ISTEXT(OFFSET('Sanitation Data'!$B$2,0,10*ROW('Sanitation Data'!G48))),DC54="Yes"),OFFSET('Sanitation Data'!$G$11,0,10*ROW('Sanitation Data'!G48)),IF(AND(ISTEXT(OFFSET('Sanitation Data'!$B$2,0,10*ROW('Sanitation Data'!G48))),DC54="No",ISNUMBER(OFFSET('Sanitation Data'!$G$11,0,10*ROW('Sanitation Data'!G48)))),CONCATENATE("[",ROUND(OFFSET('Sanitation Data'!$G$11,0,10*ROW('Sanitation Data'!G48)),0),"]"),IF(AND(ISTEXT(OFFSET('Sanitation Data'!$B$2,0,10*ROW('Sanitation Data'!G48))),DC54="",ISNUMBER(OFFSET('Sanitation Data'!$G$11,0,10*ROW('Sanitation Data'!G48)))),OFFSET('Sanitation Data'!$G$11,0,10*ROW('Sanitation Data'!G48)),NA())))</f>
        <v>#N/A</v>
      </c>
      <c r="AO54" s="83" t="e">
        <f ca="true">+IF(AND(ISTEXT(OFFSET('Sanitation Data'!$B$2,0,10*ROW('Sanitation Data'!G48))),DD54="Yes"),OFFSET('Sanitation Data'!$G$12,0,10*ROW('Sanitation Data'!G48)),IF(AND(ISTEXT(OFFSET('Sanitation Data'!$B$2,0,10*ROW('Sanitation Data'!G48))),DD54="No",ISNUMBER(OFFSET('Sanitation Data'!$G$12,0,10*ROW('Sanitation Data'!G48)))),CONCATENATE("[",ROUND(OFFSET('Sanitation Data'!$G$12,0,10*ROW('Sanitation Data'!G48)),0),"]"),IF(AND(ISTEXT(OFFSET('Sanitation Data'!$B$2,0,10*ROW('Sanitation Data'!G48))),DD54="",ISNUMBER(OFFSET('Sanitation Data'!$G$12,0,10*ROW('Sanitation Data'!G48)))),OFFSET('Sanitation Data'!$G$12,0,10*ROW('Sanitation Data'!G48)),NA())))</f>
        <v>#N/A</v>
      </c>
      <c r="AP54" s="83" t="e">
        <f ca="true">+IF(AND(ISTEXT(OFFSET('Sanitation Data'!$B$2,0,10*ROW('Sanitation Data'!H48))),DE54="Yes"),100-OFFSET('Sanitation Data'!$H$4,0,10*ROW('Sanitation Data'!H48)),IF(AND(ISTEXT(OFFSET('Sanitation Data'!$B$2,0,10*ROW('Sanitation Data'!H48))),DE54="No",ISNUMBER(OFFSET('Sanitation Data'!$H$4,0,10*ROW('Sanitation Data'!H48)))),CONCATENATE("[",ROUND(100-OFFSET('Sanitation Data'!$H$4,0,10*ROW('Sanitation Data'!H48)),0),"]"),IF(AND(ISTEXT(OFFSET('Sanitation Data'!$B$2,0,10*ROW('Sanitation Data'!H48))),DE54="",ISNUMBER(OFFSET('Sanitation Data'!$H$4,0,10*ROW('Sanitation Data'!H48)))),100-OFFSET('Sanitation Data'!$H$4,0,10*ROW('Sanitation Data'!H48)),NA())))</f>
        <v>#N/A</v>
      </c>
      <c r="AQ54" s="83" t="e">
        <f ca="true">+IF(AND(ISTEXT(OFFSET('Sanitation Data'!$B$2,0,10*ROW('Sanitation Data'!H48))),DF54="Yes"),OFFSET('Sanitation Data'!$H$6,0,10*ROW('Sanitation Data'!H48)),IF(AND(ISTEXT(OFFSET('Sanitation Data'!$B$2,0,10*ROW('Sanitation Data'!H48))),DF54="No",ISNUMBER(OFFSET('Sanitation Data'!$H$6,0,10*ROW('Sanitation Data'!H48)))),CONCATENATE("[",ROUND(OFFSET('Sanitation Data'!$H$6,0,10*ROW('Sanitation Data'!H48)),0),"]"),IF(AND(ISTEXT(OFFSET('Sanitation Data'!$B$2,0,10*ROW('Sanitation Data'!H48))),DF54="",ISNUMBER(OFFSET('Sanitation Data'!$H$6,0,10*ROW('Sanitation Data'!H48)))),OFFSET('Sanitation Data'!$H$6,0,10*ROW('Sanitation Data'!H48)),NA())))</f>
        <v>#N/A</v>
      </c>
      <c r="AR54" s="83" t="e">
        <f ca="true">+IF(AND(ISTEXT(OFFSET('Sanitation Data'!$B$2,0,10*ROW('Sanitation Data'!H48))),DG54="Yes"),OFFSET('Sanitation Data'!$H$10,0,10*ROW('Sanitation Data'!H48)),IF(AND(ISTEXT(OFFSET('Sanitation Data'!$B$2,0,10*ROW('Sanitation Data'!H48))),DG54="No",ISNUMBER(OFFSET('Sanitation Data'!$H$10,0,10*ROW('Sanitation Data'!H48)))),CONCATENATE("[",ROUND(OFFSET('Sanitation Data'!$H$10,0,10*ROW('Sanitation Data'!H48)),0),"]"),IF(AND(ISTEXT(OFFSET('Sanitation Data'!$B$2,0,10*ROW('Sanitation Data'!H48))),DG54="",ISNUMBER(OFFSET('Sanitation Data'!$H$10,0,10*ROW('Sanitation Data'!H48)))),OFFSET('Sanitation Data'!$H$10,0,10*ROW('Sanitation Data'!H48)),NA())))</f>
        <v>#N/A</v>
      </c>
      <c r="AS54" s="83" t="e">
        <f ca="true">+IF(AND(ISTEXT(OFFSET('Sanitation Data'!$B$2,0,10*ROW('Sanitation Data'!H48))),DH54="Yes"),OFFSET('Sanitation Data'!$H$11,0,10*ROW('Sanitation Data'!H48)),IF(AND(ISTEXT(OFFSET('Sanitation Data'!$B$2,0,10*ROW('Sanitation Data'!H48))),DH54="No",ISNUMBER(OFFSET('Sanitation Data'!$H$11,0,10*ROW('Sanitation Data'!H48)))),CONCATENATE("[",ROUND(OFFSET('Sanitation Data'!$H$11,0,10*ROW('Sanitation Data'!H48)),0),"]"),IF(AND(ISTEXT(OFFSET('Sanitation Data'!$B$2,0,10*ROW('Sanitation Data'!H48))),DH54="",ISNUMBER(OFFSET('Sanitation Data'!$H$11,0,10*ROW('Sanitation Data'!H48)))),OFFSET('Sanitation Data'!$H$11,0,10*ROW('Sanitation Data'!H48)),NA())))</f>
        <v>#N/A</v>
      </c>
      <c r="AT54" s="83" t="e">
        <f ca="true">+IF(AND(ISTEXT(OFFSET('Sanitation Data'!$B$2,0,10*ROW('Sanitation Data'!H48))),DI54="Yes"),OFFSET('Sanitation Data'!$H$12,0,10*ROW('Sanitation Data'!H48)),IF(AND(ISTEXT(OFFSET('Sanitation Data'!$B$2,0,10*ROW('Sanitation Data'!H48))),DI54="No",ISNUMBER(OFFSET('Sanitation Data'!$H$12,0,10*ROW('Sanitation Data'!H48)))),CONCATENATE("[",ROUND(OFFSET('Sanitation Data'!$H$12,0,10*ROW('Sanitation Data'!H48)),0),"]"),IF(AND(ISTEXT(OFFSET('Sanitation Data'!$B$2,0,10*ROW('Sanitation Data'!H48))),DI54="",ISNUMBER(OFFSET('Sanitation Data'!$H$12,0,10*ROW('Sanitation Data'!H48)))),OFFSET('Sanitation Data'!$H$12,0,10*ROW('Sanitation Data'!H48)),NA())))</f>
        <v>#N/A</v>
      </c>
      <c r="AU54" s="83" t="e">
        <f ca="true">+IF(AND(ISTEXT(OFFSET('Sanitation Data'!$B$2,0,10*ROW('Sanitation Data'!I48))),DJ54="Yes"),100-OFFSET('Sanitation Data'!$I$4,0,10*ROW('Sanitation Data'!I48)),IF(AND(ISTEXT(OFFSET('Sanitation Data'!$B$2,0,10*ROW('Sanitation Data'!I48))),DJ54="No",ISNUMBER(OFFSET('Sanitation Data'!$I$4,0,10*ROW('Sanitation Data'!I48)))),CONCATENATE("[",ROUND(100-OFFSET('Sanitation Data'!$I$4,0,10*ROW('Sanitation Data'!I48)),0),"]"),IF(AND(ISTEXT(OFFSET('Sanitation Data'!$B$2,0,10*ROW('Sanitation Data'!I48))),DJ54="",ISNUMBER(OFFSET('Sanitation Data'!$I$4,0,10*ROW('Sanitation Data'!I48)))),100-OFFSET('Sanitation Data'!$I$4,0,10*ROW('Sanitation Data'!I48)),NA())))</f>
        <v>#N/A</v>
      </c>
      <c r="AV54" s="83" t="e">
        <f ca="true">+IF(AND(ISTEXT(OFFSET('Sanitation Data'!$B$2,0,10*ROW('Sanitation Data'!I48))),DK54="Yes"),OFFSET('Sanitation Data'!$I$6,0,10*ROW('Sanitation Data'!I48)),IF(AND(ISTEXT(OFFSET('Sanitation Data'!$B$2,0,10*ROW('Sanitation Data'!I48))),DK54="No",ISNUMBER(OFFSET('Sanitation Data'!$I$6,0,10*ROW('Sanitation Data'!I48)))),CONCATENATE("[",ROUND(OFFSET('Sanitation Data'!$I$6,0,10*ROW('Sanitation Data'!I48)),0),"]"),IF(AND(ISTEXT(OFFSET('Sanitation Data'!$B$2,0,10*ROW('Sanitation Data'!I48))),DK54="",ISNUMBER(OFFSET('Sanitation Data'!$I$6,0,10*ROW('Sanitation Data'!I48)))),OFFSET('Sanitation Data'!$I$6,0,10*ROW('Sanitation Data'!I48)),NA())))</f>
        <v>#N/A</v>
      </c>
      <c r="AW54" s="83" t="e">
        <f ca="true">+IF(AND(ISTEXT(OFFSET('Sanitation Data'!$B$2,0,10*ROW('Sanitation Data'!I48))),DL54="Yes"),OFFSET('Sanitation Data'!$I$10,0,10*ROW('Sanitation Data'!I48)),IF(AND(ISTEXT(OFFSET('Sanitation Data'!$B$2,0,10*ROW('Sanitation Data'!I48))),DL54="No",ISNUMBER(OFFSET('Sanitation Data'!$I$10,0,10*ROW('Sanitation Data'!I48)))),CONCATENATE("[",ROUND(OFFSET('Sanitation Data'!$I$10,0,10*ROW('Sanitation Data'!I48)),0),"]"),IF(AND(ISTEXT(OFFSET('Sanitation Data'!$B$2,0,10*ROW('Sanitation Data'!I48))),DL54="",ISNUMBER(OFFSET('Sanitation Data'!$I$10,0,10*ROW('Sanitation Data'!I48)))),OFFSET('Sanitation Data'!$I$10,0,10*ROW('Sanitation Data'!I48)),NA())))</f>
        <v>#N/A</v>
      </c>
      <c r="AX54" s="83" t="e">
        <f ca="true">+IF(AND(ISTEXT(OFFSET('Sanitation Data'!$B$2,0,10*ROW('Sanitation Data'!I48))),DM54="Yes"),OFFSET('Sanitation Data'!$I$11,0,10*ROW('Sanitation Data'!I48)),IF(AND(ISTEXT(OFFSET('Sanitation Data'!$B$2,0,10*ROW('Sanitation Data'!I48))),DM54="No",ISNUMBER(OFFSET('Sanitation Data'!$I$11,0,10*ROW('Sanitation Data'!I48)))),CONCATENATE("[",ROUND(OFFSET('Sanitation Data'!$I$11,0,10*ROW('Sanitation Data'!I48)),0),"]"),IF(AND(ISTEXT(OFFSET('Sanitation Data'!$B$2,0,10*ROW('Sanitation Data'!I48))),DM54="",ISNUMBER(OFFSET('Sanitation Data'!$I$11,0,10*ROW('Sanitation Data'!I48)))),OFFSET('Sanitation Data'!$I$11,0,10*ROW('Sanitation Data'!I48)),NA())))</f>
        <v>#N/A</v>
      </c>
      <c r="AY54" s="83" t="e">
        <f ca="true">+IF(AND(ISTEXT(OFFSET('Sanitation Data'!$B$2,0,10*ROW('Sanitation Data'!I48))),DN54="Yes"),OFFSET('Sanitation Data'!$I$12,0,10*ROW('Sanitation Data'!I48)),IF(AND(ISTEXT(OFFSET('Sanitation Data'!$B$2,0,10*ROW('Sanitation Data'!I48))),DN54="No",ISNUMBER(OFFSET('Sanitation Data'!$I$12,0,10*ROW('Sanitation Data'!I48)))),CONCATENATE("[",ROUND(OFFSET('Sanitation Data'!$I$12,0,10*ROW('Sanitation Data'!I48)),0),"]"),IF(AND(ISTEXT(OFFSET('Sanitation Data'!$B$2,0,10*ROW('Sanitation Data'!I48))),DN54="",ISNUMBER(OFFSET('Sanitation Data'!$I$12,0,10*ROW('Sanitation Data'!I48)))),OFFSET('Sanitation Data'!$I$12,0,10*ROW('Sanitation Data'!I48)),NA())))</f>
        <v>#N/A</v>
      </c>
      <c r="AZ54" s="84" t="e">
        <f ca="true">+IF(AND(ISTEXT(OFFSET('Hygiene Data'!$B$2,0,10*ROW('Hygiene Data'!D48))),DO54="Yes"),OFFSET('Hygiene Data'!$D$5,0,10*ROW('Hygiene Data'!D48)),IF(AND(ISTEXT(OFFSET('Hygiene Data'!$B$2,0,10*ROW('Hygiene Data'!D48))),DO54="No",ISNUMBER(OFFSET('Hygiene Data'!$D$5,0,10*ROW('Hygiene Data'!D48)))),CONCATENATE("[",ROUND(OFFSET('Hygiene Data'!$D$5,0,10*ROW('Hygiene Data'!D48)),0),"]"),IF(AND(ISTEXT(OFFSET('Hygiene Data'!$B$2,0,10*ROW('Hygiene Data'!D48))),DO54="",ISNUMBER(OFFSET('Hygiene Data'!$D$5,0,10*ROW('Hygiene Data'!D48)))),OFFSET('Hygiene Data'!$D$5,0,10*ROW('Hygiene Data'!D48)),NA())))</f>
        <v>#N/A</v>
      </c>
      <c r="BA54" s="84" t="e">
        <f ca="true">+IF(AND(ISTEXT(OFFSET('Hygiene Data'!$B$2,0,10*ROW('Hygiene Data'!D48))),DP54="Yes"),OFFSET('Hygiene Data'!$D$7,0,10*ROW('Hygiene Data'!D48)),IF(AND(ISTEXT(OFFSET('Hygiene Data'!$B$2,0,10*ROW('Hygiene Data'!D48))),DP54="No",ISNUMBER(OFFSET('Hygiene Data'!$D$7,0,10*ROW('Hygiene Data'!D48)))),CONCATENATE("[",ROUND(OFFSET('Hygiene Data'!$D$7,0,10*ROW('Hygiene Data'!D48)),0),"]"),IF(AND(ISTEXT(OFFSET('Hygiene Data'!$B$2,0,10*ROW('Hygiene Data'!D48))),DP54="",ISNUMBER(OFFSET('Hygiene Data'!$D$7,0,10*ROW('Hygiene Data'!D48)))),OFFSET('Hygiene Data'!$D$7,0,10*ROW('Hygiene Data'!D48)),NA())))</f>
        <v>#N/A</v>
      </c>
      <c r="BB54" s="84" t="e">
        <f ca="true">+IF(AND(ISTEXT(OFFSET('Hygiene Data'!$B$2,0,10*ROW('Hygiene Data'!D48))),DQ54="Yes"),OFFSET('Hygiene Data'!$D$9,0,10*ROW('Hygiene Data'!D48)),IF(AND(ISTEXT(OFFSET('Hygiene Data'!$B$2,0,10*ROW('Hygiene Data'!D48))),DQ54="No",ISNUMBER(OFFSET('Hygiene Data'!$D$9,0,10*ROW('Hygiene Data'!D48)))),CONCATENATE("[",ROUND(OFFSET('Hygiene Data'!$D$9,0,10*ROW('Hygiene Data'!D48)),0),"]"),IF(AND(ISTEXT(OFFSET('Hygiene Data'!$B$2,0,10*ROW('Hygiene Data'!D48))),DQ54="",ISNUMBER(OFFSET('Hygiene Data'!$D$9,0,10*ROW('Hygiene Data'!D48)))),OFFSET('Hygiene Data'!$D$9,0,10*ROW('Hygiene Data'!D48)),NA())))</f>
        <v>#N/A</v>
      </c>
      <c r="BC54" s="84" t="e">
        <f ca="true">+IF(AND(ISTEXT(OFFSET('Hygiene Data'!$B$2,0,10*ROW('Hygiene Data'!E48))),DR54="Yes"),OFFSET('Hygiene Data'!$E$5,0,10*ROW('Hygiene Data'!E48)),IF(AND(ISTEXT(OFFSET('Hygiene Data'!$B$2,0,10*ROW('Hygiene Data'!E48))),DR54="No",ISNUMBER(OFFSET('Hygiene Data'!$E$5,0,10*ROW('Hygiene Data'!E48)))),CONCATENATE("[",ROUND(OFFSET('Hygiene Data'!$E$5,0,10*ROW('Hygiene Data'!E48)),0),"]"),IF(AND(ISTEXT(OFFSET('Hygiene Data'!$B$2,0,10*ROW('Hygiene Data'!E48))),DR54="",ISNUMBER(OFFSET('Hygiene Data'!$E$5,0,10*ROW('Hygiene Data'!E48)))),OFFSET('Hygiene Data'!$E$5,0,10*ROW('Hygiene Data'!E48)),NA())))</f>
        <v>#N/A</v>
      </c>
      <c r="BD54" s="84" t="e">
        <f ca="true">+IF(AND(ISTEXT(OFFSET('Hygiene Data'!$B$2,0,10*ROW('Hygiene Data'!E48))),DS54="Yes"),OFFSET('Hygiene Data'!$E$7,0,10*ROW('Hygiene Data'!E48)),IF(AND(ISTEXT(OFFSET('Hygiene Data'!$B$2,0,10*ROW('Hygiene Data'!E48))),DS54="No",ISNUMBER(OFFSET('Hygiene Data'!$E$7,0,10*ROW('Hygiene Data'!E48)))),CONCATENATE("[",ROUND(OFFSET('Hygiene Data'!$E$7,0,10*ROW('Hygiene Data'!E48)),0),"]"),IF(AND(ISTEXT(OFFSET('Hygiene Data'!$B$2,0,10*ROW('Hygiene Data'!E48))),DS54="",ISNUMBER(OFFSET('Hygiene Data'!$E$7,0,10*ROW('Hygiene Data'!E48)))),OFFSET('Hygiene Data'!$E$7,0,10*ROW('Hygiene Data'!E48)),NA())))</f>
        <v>#N/A</v>
      </c>
      <c r="BE54" s="84" t="e">
        <f ca="true">+IF(AND(ISTEXT(OFFSET('Hygiene Data'!$B$2,0,10*ROW('Hygiene Data'!E48))),DT54="Yes"),OFFSET('Hygiene Data'!$E$9,0,10*ROW('Hygiene Data'!E48)),IF(AND(ISTEXT(OFFSET('Hygiene Data'!$B$2,0,10*ROW('Hygiene Data'!E48))),DT54="No",ISNUMBER(OFFSET('Hygiene Data'!$E$9,0,10*ROW('Hygiene Data'!E48)))),CONCATENATE("[",ROUND(OFFSET('Hygiene Data'!$E$9,0,10*ROW('Hygiene Data'!E48)),0),"]"),IF(AND(ISTEXT(OFFSET('Hygiene Data'!$B$2,0,10*ROW('Hygiene Data'!E48))),DT54="",ISNUMBER(OFFSET('Hygiene Data'!$E$9,0,10*ROW('Hygiene Data'!E48)))),OFFSET('Hygiene Data'!$E$9,0,10*ROW('Hygiene Data'!E48)),NA())))</f>
        <v>#N/A</v>
      </c>
      <c r="BF54" s="84" t="e">
        <f ca="true">+IF(AND(ISTEXT(OFFSET('Hygiene Data'!$B$2,0,10*ROW('Hygiene Data'!F48))),DU54="Yes"),OFFSET('Hygiene Data'!$F$5,0,10*ROW('Hygiene Data'!F48)),IF(AND(ISTEXT(OFFSET('Hygiene Data'!$B$2,0,10*ROW('Hygiene Data'!F48))),DU54="No",ISNUMBER(OFFSET('Hygiene Data'!$F$5,0,10*ROW('Hygiene Data'!F48)))),CONCATENATE("[",ROUND(OFFSET('Hygiene Data'!$F$5,0,10*ROW('Hygiene Data'!F48)),0),"]"),IF(AND(ISTEXT(OFFSET('Hygiene Data'!$B$2,0,10*ROW('Hygiene Data'!F48))),DU54="",ISNUMBER(OFFSET('Hygiene Data'!$F$5,0,10*ROW('Hygiene Data'!F48)))),OFFSET('Hygiene Data'!$F$5,0,10*ROW('Hygiene Data'!F48)),NA())))</f>
        <v>#N/A</v>
      </c>
      <c r="BG54" s="84" t="e">
        <f ca="true">+IF(AND(ISTEXT(OFFSET('Hygiene Data'!$B$2,0,10*ROW('Hygiene Data'!F48))),DV54="Yes"),OFFSET('Hygiene Data'!$F$7,0,10*ROW('Hygiene Data'!F48)),IF(AND(ISTEXT(OFFSET('Hygiene Data'!$B$2,0,10*ROW('Hygiene Data'!F48))),DV54="No",ISNUMBER(OFFSET('Hygiene Data'!$F$7,0,10*ROW('Hygiene Data'!F48)))),CONCATENATE("[",ROUND(OFFSET('Hygiene Data'!$F$7,0,10*ROW('Hygiene Data'!F48)),0),"]"),IF(AND(ISTEXT(OFFSET('Hygiene Data'!$B$2,0,10*ROW('Hygiene Data'!F48))),DV54="",ISNUMBER(OFFSET('Hygiene Data'!$F$7,0,10*ROW('Hygiene Data'!F48)))),OFFSET('Hygiene Data'!$F$7,0,10*ROW('Hygiene Data'!F48)),NA())))</f>
        <v>#N/A</v>
      </c>
      <c r="BH54" s="84" t="e">
        <f ca="true">+IF(AND(ISTEXT(OFFSET('Hygiene Data'!$B$2,0,10*ROW('Hygiene Data'!F48))),DW54="Yes"),OFFSET('Hygiene Data'!$F$9,0,10*ROW('Hygiene Data'!F48)),IF(AND(ISTEXT(OFFSET('Hygiene Data'!$B$2,0,10*ROW('Hygiene Data'!F48))),DW54="No",ISNUMBER(OFFSET('Hygiene Data'!$F$9,0,10*ROW('Hygiene Data'!F48)))),CONCATENATE("[",ROUND(OFFSET('Hygiene Data'!$F$9,0,10*ROW('Hygiene Data'!F48)),0),"]"),IF(AND(ISTEXT(OFFSET('Hygiene Data'!$B$2,0,10*ROW('Hygiene Data'!F48))),DW54="",ISNUMBER(OFFSET('Hygiene Data'!$F$9,0,10*ROW('Hygiene Data'!F48)))),OFFSET('Hygiene Data'!$F$9,0,10*ROW('Hygiene Data'!F48)),NA())))</f>
        <v>#N/A</v>
      </c>
      <c r="BI54" s="84" t="e">
        <f ca="true">+IF(AND(ISTEXT(OFFSET('Hygiene Data'!$B$2,0,10*ROW('Hygiene Data'!G48))),DX54="Yes"),OFFSET('Hygiene Data'!$G$5,0,10*ROW('Hygiene Data'!G48)),IF(AND(ISTEXT(OFFSET('Hygiene Data'!$B$2,0,10*ROW('Hygiene Data'!G48))),DX54="No",ISNUMBER(OFFSET('Hygiene Data'!$G$5,0,10*ROW('Hygiene Data'!G48)))),CONCATENATE("[",ROUND(OFFSET('Hygiene Data'!$G$5,0,10*ROW('Hygiene Data'!G48)),0),"]"),IF(AND(ISTEXT(OFFSET('Hygiene Data'!$B$2,0,10*ROW('Hygiene Data'!G48))),DX54="",ISNUMBER(OFFSET('Hygiene Data'!$G$5,0,10*ROW('Hygiene Data'!G48)))),OFFSET('Hygiene Data'!$G$5,0,10*ROW('Hygiene Data'!G48)),NA())))</f>
        <v>#N/A</v>
      </c>
      <c r="BJ54" s="84" t="e">
        <f ca="true">+IF(AND(ISTEXT(OFFSET('Hygiene Data'!$B$2,0,10*ROW('Hygiene Data'!G48))),DY54="Yes"),OFFSET('Hygiene Data'!$G$7,0,10*ROW('Hygiene Data'!G48)),IF(AND(ISTEXT(OFFSET('Hygiene Data'!$B$2,0,10*ROW('Hygiene Data'!G48))),DY54="No",ISNUMBER(OFFSET('Hygiene Data'!$G$7,0,10*ROW('Hygiene Data'!G48)))),CONCATENATE("[",ROUND(OFFSET('Hygiene Data'!$G$7,0,10*ROW('Hygiene Data'!G48)),0),"]"),IF(AND(ISTEXT(OFFSET('Hygiene Data'!$B$2,0,10*ROW('Hygiene Data'!G48))),DY54="",ISNUMBER(OFFSET('Hygiene Data'!$G$7,0,10*ROW('Hygiene Data'!G48)))),OFFSET('Hygiene Data'!$G$7,0,10*ROW('Hygiene Data'!G48)),NA())))</f>
        <v>#N/A</v>
      </c>
      <c r="BK54" s="84" t="e">
        <f ca="true">+IF(AND(ISTEXT(OFFSET('Hygiene Data'!$B$2,0,10*ROW('Hygiene Data'!G48))),DZ54="Yes"),OFFSET('Hygiene Data'!$G$9,0,10*ROW('Hygiene Data'!G48)),IF(AND(ISTEXT(OFFSET('Hygiene Data'!$B$2,0,10*ROW('Hygiene Data'!G48))),DZ54="No",ISNUMBER(OFFSET('Hygiene Data'!$G$9,0,10*ROW('Hygiene Data'!G48)))),CONCATENATE("[",ROUND(OFFSET('Hygiene Data'!$G$9,0,10*ROW('Hygiene Data'!G48)),0),"]"),IF(AND(ISTEXT(OFFSET('Hygiene Data'!$B$2,0,10*ROW('Hygiene Data'!G48))),DZ54="",ISNUMBER(OFFSET('Hygiene Data'!$G$9,0,10*ROW('Hygiene Data'!G48)))),OFFSET('Hygiene Data'!$G$9,0,10*ROW('Hygiene Data'!G48)),NA())))</f>
        <v>#N/A</v>
      </c>
      <c r="BL54" s="84" t="e">
        <f ca="true">+IF(AND(ISTEXT(OFFSET('Hygiene Data'!$B$2,0,10*ROW('Hygiene Data'!H48))),EA54="Yes"),OFFSET('Hygiene Data'!$H$5,0,10*ROW('Hygiene Data'!H48)),IF(AND(ISTEXT(OFFSET('Hygiene Data'!$B$2,0,10*ROW('Hygiene Data'!H48))),EA54="No",ISNUMBER(OFFSET('Hygiene Data'!$H$5,0,10*ROW('Hygiene Data'!H48)))),CONCATENATE("[",ROUND(OFFSET('Hygiene Data'!$H$5,0,10*ROW('Hygiene Data'!H48)),0),"]"),IF(AND(ISTEXT(OFFSET('Hygiene Data'!$B$2,0,10*ROW('Hygiene Data'!H48))),EA54="",ISNUMBER(OFFSET('Hygiene Data'!$H$5,0,10*ROW('Hygiene Data'!H48)))),OFFSET('Hygiene Data'!$H$5,0,10*ROW('Hygiene Data'!H48)),NA())))</f>
        <v>#N/A</v>
      </c>
      <c r="BM54" s="84" t="e">
        <f ca="true">+IF(AND(ISTEXT(OFFSET('Hygiene Data'!$B$2,0,10*ROW('Hygiene Data'!H48))),EB54="Yes"),OFFSET('Hygiene Data'!$H$7,0,10*ROW('Hygiene Data'!H48)),IF(AND(ISTEXT(OFFSET('Hygiene Data'!$B$2,0,10*ROW('Hygiene Data'!H48))),EB54="No",ISNUMBER(OFFSET('Hygiene Data'!$H$7,0,10*ROW('Hygiene Data'!H48)))),CONCATENATE("[",ROUND(OFFSET('Hygiene Data'!$H$7,0,10*ROW('Hygiene Data'!H48)),0),"]"),IF(AND(ISTEXT(OFFSET('Hygiene Data'!$B$2,0,10*ROW('Hygiene Data'!H48))),EB54="",ISNUMBER(OFFSET('Hygiene Data'!$H$7,0,10*ROW('Hygiene Data'!H48)))),OFFSET('Hygiene Data'!$H$7,0,10*ROW('Hygiene Data'!H48)),NA())))</f>
        <v>#N/A</v>
      </c>
      <c r="BN54" s="84" t="e">
        <f ca="true">+IF(AND(ISTEXT(OFFSET('Hygiene Data'!$B$2,0,10*ROW('Hygiene Data'!H48))),EC54="Yes"),OFFSET('Hygiene Data'!$H$9,0,10*ROW('Hygiene Data'!H48)),IF(AND(ISTEXT(OFFSET('Hygiene Data'!$B$2,0,10*ROW('Hygiene Data'!H48))),EC54="No",ISNUMBER(OFFSET('Hygiene Data'!$H$9,0,10*ROW('Hygiene Data'!H48)))),CONCATENATE("[",ROUND(OFFSET('Hygiene Data'!$H$9,0,10*ROW('Hygiene Data'!H48)),0),"]"),IF(AND(ISTEXT(OFFSET('Hygiene Data'!$B$2,0,10*ROW('Hygiene Data'!H48))),EC54="",ISNUMBER(OFFSET('Hygiene Data'!$H$9,0,10*ROW('Hygiene Data'!H48)))),OFFSET('Hygiene Data'!$H$9,0,10*ROW('Hygiene Data'!H48)),NA())))</f>
        <v>#N/A</v>
      </c>
      <c r="BO54" s="84" t="e">
        <f ca="true">+IF(AND(ISTEXT(OFFSET('Hygiene Data'!$B$2,0,10*ROW('Hygiene Data'!I48))),ED54="Yes"),OFFSET('Hygiene Data'!$I$5,0,10*ROW('Hygiene Data'!I48)),IF(AND(ISTEXT(OFFSET('Hygiene Data'!$B$2,0,10*ROW('Hygiene Data'!I48))),ED54="No",ISNUMBER(OFFSET('Hygiene Data'!$I$5,0,10*ROW('Hygiene Data'!I48)))),CONCATENATE("[",ROUND(OFFSET('Hygiene Data'!$I$5,0,10*ROW('Hygiene Data'!I48)),0),"]"),IF(AND(ISTEXT(OFFSET('Hygiene Data'!$B$2,0,10*ROW('Hygiene Data'!I48))),ED54="",ISNUMBER(OFFSET('Hygiene Data'!$I$5,0,10*ROW('Hygiene Data'!I48)))),OFFSET('Hygiene Data'!$I$5,0,10*ROW('Hygiene Data'!I48)),NA())))</f>
        <v>#N/A</v>
      </c>
      <c r="BP54" s="84" t="e">
        <f ca="true">+IF(AND(ISTEXT(OFFSET('Hygiene Data'!$B$2,0,10*ROW('Hygiene Data'!I48))),EE54="Yes"),OFFSET('Hygiene Data'!$I$7,0,10*ROW('Hygiene Data'!I48)),IF(AND(ISTEXT(OFFSET('Hygiene Data'!$B$2,0,10*ROW('Hygiene Data'!I48))),EE54="No",ISNUMBER(OFFSET('Hygiene Data'!$I$7,0,10*ROW('Hygiene Data'!I48)))),CONCATENATE("[",ROUND(OFFSET('Hygiene Data'!$I$7,0,10*ROW('Hygiene Data'!I48)),0),"]"),IF(AND(ISTEXT(OFFSET('Hygiene Data'!$B$2,0,10*ROW('Hygiene Data'!I48))),EE54="",ISNUMBER(OFFSET('Hygiene Data'!$I$7,0,10*ROW('Hygiene Data'!I48)))),OFFSET('Hygiene Data'!$I$7,0,10*ROW('Hygiene Data'!I48)),NA())))</f>
        <v>#N/A</v>
      </c>
      <c r="BQ54" s="84" t="e">
        <f ca="true">+IF(AND(ISTEXT(OFFSET('Hygiene Data'!$B$2,0,10*ROW('Hygiene Data'!I48))),EF54="Yes"),OFFSET('Hygiene Data'!$I$9,0,10*ROW('Hygiene Data'!I48)),IF(AND(ISTEXT(OFFSET('Hygiene Data'!$B$2,0,10*ROW('Hygiene Data'!I48))),EF54="No",ISNUMBER(OFFSET('Hygiene Data'!$I$9,0,10*ROW('Hygiene Data'!I48)))),CONCATENATE("[",ROUND(OFFSET('Hygiene Data'!$I$9,0,10*ROW('Hygiene Data'!I48)),0),"]"),IF(AND(ISTEXT(OFFSET('Hygiene Data'!$B$2,0,10*ROW('Hygiene Data'!I48))),EF54="",ISNUMBER(OFFSET('Hygiene Data'!$I$9,0,10*ROW('Hygiene Data'!I48)))),OFFSET('Hygiene Data'!$I$9,0,10*ROW('Hygiene Data'!I48)),NA())))</f>
        <v>#N/A</v>
      </c>
      <c r="BR54" s="269"/>
      <c r="BS54" s="269" t="str">
        <f ca="true">+IF(OFFSET('Water Data'!$D$27,0,10*ROW('Water Data'!D48))="","",OFFSET('Water Data'!$D$27,0,10*ROW('Water Data'!D48)))</f>
        <v/>
      </c>
      <c r="BT54" s="269" t="str">
        <f ca="true">+IF(OFFSET('Water Data'!$D$28,0,10*ROW('Water Data'!D48))="","",OFFSET('Water Data'!$D$28,0,10*ROW('Water Data'!D48)))</f>
        <v/>
      </c>
      <c r="BU54" s="269" t="str">
        <f ca="true">+IF(OFFSET('Water Data'!$D$29,0,10*ROW('Water Data'!D48))="","",OFFSET('Water Data'!$D$29,0,10*ROW('Water Data'!D48)))</f>
        <v/>
      </c>
      <c r="BV54" s="269" t="str">
        <f ca="true">+IF(OFFSET('Water Data'!$E$27,0,10*ROW('Water Data'!E48))="","",OFFSET('Water Data'!$E$27,0,10*ROW('Water Data'!E48)))</f>
        <v/>
      </c>
      <c r="BW54" s="269" t="str">
        <f ca="true">+IF(OFFSET('Water Data'!$E$28,0,10*ROW('Water Data'!E48))="","",OFFSET('Water Data'!$E$28,0,10*ROW('Water Data'!E48)))</f>
        <v/>
      </c>
      <c r="BX54" s="269" t="str">
        <f ca="true">+IF(OFFSET('Water Data'!$E$29,0,10*ROW('Water Data'!E48))="","",OFFSET('Water Data'!$E$29,0,10*ROW('Water Data'!E48)))</f>
        <v/>
      </c>
      <c r="BY54" s="269" t="str">
        <f ca="true">+IF(OFFSET('Water Data'!$F$27,0,10*ROW('Water Data'!F48))="","",OFFSET('Water Data'!$F$27,0,10*ROW('Water Data'!F48)))</f>
        <v/>
      </c>
      <c r="BZ54" s="269" t="str">
        <f ca="true">+IF(OFFSET('Water Data'!$F$28,0,10*ROW('Water Data'!F48))="","",OFFSET('Water Data'!$F$28,0,10*ROW('Water Data'!F48)))</f>
        <v/>
      </c>
      <c r="CA54" s="269" t="str">
        <f ca="true">+IF(OFFSET('Water Data'!$F$29,0,10*ROW('Water Data'!F48))="","",OFFSET('Water Data'!$F$29,0,10*ROW('Water Data'!F48)))</f>
        <v/>
      </c>
      <c r="CB54" s="269" t="str">
        <f ca="true">+IF(OFFSET('Water Data'!$G$27,0,10*ROW('Water Data'!G48))="","",OFFSET('Water Data'!$G$27,0,10*ROW('Water Data'!G48)))</f>
        <v/>
      </c>
      <c r="CC54" s="269" t="str">
        <f ca="true">+IF(OFFSET('Water Data'!$G$28,0,10*ROW('Water Data'!G48))="","",OFFSET('Water Data'!$G$28,0,10*ROW('Water Data'!G48)))</f>
        <v/>
      </c>
      <c r="CD54" s="269" t="str">
        <f ca="true">+IF(OFFSET('Water Data'!$G$29,0,10*ROW('Water Data'!G48))="","",OFFSET('Water Data'!$G$29,0,10*ROW('Water Data'!G48)))</f>
        <v/>
      </c>
      <c r="CE54" s="269" t="str">
        <f ca="true">+IF(OFFSET('Water Data'!$H$27,0,10*ROW('Water Data'!H48))="","",OFFSET('Water Data'!$H$27,0,10*ROW('Water Data'!H48)))</f>
        <v/>
      </c>
      <c r="CF54" s="269" t="str">
        <f ca="true">+IF(OFFSET('Water Data'!$H$28,0,10*ROW('Water Data'!H48))="","",OFFSET('Water Data'!$H$28,0,10*ROW('Water Data'!H48)))</f>
        <v/>
      </c>
      <c r="CG54" s="269" t="str">
        <f ca="true">+IF(OFFSET('Water Data'!$H$29,0,10*ROW('Water Data'!H48))="","",OFFSET('Water Data'!$H$29,0,10*ROW('Water Data'!H48)))</f>
        <v/>
      </c>
      <c r="CH54" s="269" t="str">
        <f ca="true">+IF(OFFSET('Water Data'!$I$27,0,10*ROW('Water Data'!I48))="","",OFFSET('Water Data'!$I$27,0,10*ROW('Water Data'!I48)))</f>
        <v/>
      </c>
      <c r="CI54" s="269" t="str">
        <f ca="true">+IF(OFFSET('Water Data'!$I$28,0,10*ROW('Water Data'!I48))="","",OFFSET('Water Data'!$I$28,0,10*ROW('Water Data'!I48)))</f>
        <v/>
      </c>
      <c r="CJ54" s="269" t="str">
        <f ca="true">+IF(OFFSET('Water Data'!$I$29,0,10*ROW('Water Data'!I48))="","",OFFSET('Water Data'!$I$29,0,10*ROW('Water Data'!I48)))</f>
        <v/>
      </c>
      <c r="CK54" s="269" t="str">
        <f ca="true">+IF(OFFSET('Sanitation Data'!$D$28,0,10*ROW('Sanitation Data'!D48))="","",OFFSET('Sanitation Data'!$D$28,0,10*ROW('Sanitation Data'!D48)))</f>
        <v/>
      </c>
      <c r="CL54" s="269" t="str">
        <f ca="true">+IF(OFFSET('Sanitation Data'!$D$29,0,10*ROW('Sanitation Data'!D48))="","",OFFSET('Sanitation Data'!$D$29,0,10*ROW('Sanitation Data'!D48)))</f>
        <v/>
      </c>
      <c r="CM54" s="269" t="str">
        <f ca="true">+IF(OFFSET('Sanitation Data'!$D$30,0,10*ROW('Sanitation Data'!D48))="","",OFFSET('Sanitation Data'!$D$30,0,10*ROW('Sanitation Data'!D48)))</f>
        <v/>
      </c>
      <c r="CN54" s="269" t="str">
        <f ca="true">+IF(OFFSET('Sanitation Data'!$D$31,0,10*ROW('Sanitation Data'!D48))="","",OFFSET('Sanitation Data'!$D$31,0,10*ROW('Sanitation Data'!D48)))</f>
        <v/>
      </c>
      <c r="CO54" s="269" t="str">
        <f ca="true">+IF(OFFSET('Sanitation Data'!$D$32,0,10*ROW('Sanitation Data'!D48))="","",OFFSET('Sanitation Data'!$D$32,0,10*ROW('Sanitation Data'!D48)))</f>
        <v/>
      </c>
      <c r="CP54" s="269" t="str">
        <f ca="true">+IF(OFFSET('Sanitation Data'!$E$28,0,10*ROW('Sanitation Data'!E48))="","",OFFSET('Sanitation Data'!$E$28,0,10*ROW('Sanitation Data'!E48)))</f>
        <v/>
      </c>
      <c r="CQ54" s="269" t="str">
        <f ca="true">+IF(OFFSET('Sanitation Data'!$E$29,0,10*ROW('Sanitation Data'!E48))="","",OFFSET('Sanitation Data'!$E$29,0,10*ROW('Sanitation Data'!E48)))</f>
        <v/>
      </c>
      <c r="CR54" s="269" t="str">
        <f ca="true">+IF(OFFSET('Sanitation Data'!$E$30,0,10*ROW('Sanitation Data'!E48))="","",OFFSET('Sanitation Data'!$E$30,0,10*ROW('Sanitation Data'!E48)))</f>
        <v/>
      </c>
      <c r="CS54" s="269" t="str">
        <f ca="true">+IF(OFFSET('Sanitation Data'!$E$31,0,10*ROW('Sanitation Data'!E48))="","",OFFSET('Sanitation Data'!$E$31,0,10*ROW('Sanitation Data'!E48)))</f>
        <v/>
      </c>
      <c r="CT54" s="269" t="str">
        <f ca="true">+IF(OFFSET('Sanitation Data'!$E$32,0,10*ROW('Sanitation Data'!E48))="","",OFFSET('Sanitation Data'!$E$32,0,10*ROW('Sanitation Data'!E48)))</f>
        <v/>
      </c>
      <c r="CU54" s="269" t="str">
        <f ca="true">+IF(OFFSET('Sanitation Data'!$F$28,0,10*ROW('Sanitation Data'!F48))="","",OFFSET('Sanitation Data'!$F$28,0,10*ROW('Sanitation Data'!F48)))</f>
        <v/>
      </c>
      <c r="CV54" s="269" t="str">
        <f ca="true">+IF(OFFSET('Sanitation Data'!$F$29,0,10*ROW('Sanitation Data'!F48))="","",OFFSET('Sanitation Data'!$F$29,0,10*ROW('Sanitation Data'!F48)))</f>
        <v/>
      </c>
      <c r="CW54" s="269" t="str">
        <f ca="true">+IF(OFFSET('Sanitation Data'!$F$30,0,10*ROW('Sanitation Data'!F48))="","",OFFSET('Sanitation Data'!$F$30,0,10*ROW('Sanitation Data'!F48)))</f>
        <v/>
      </c>
      <c r="CX54" s="269" t="str">
        <f ca="true">+IF(OFFSET('Sanitation Data'!$F$31,0,10*ROW('Sanitation Data'!F48))="","",OFFSET('Sanitation Data'!$F$31,0,10*ROW('Sanitation Data'!F48)))</f>
        <v/>
      </c>
      <c r="CY54" s="269" t="str">
        <f ca="true">+IF(OFFSET('Sanitation Data'!$F$32,0,10*ROW('Sanitation Data'!F48))="","",OFFSET('Sanitation Data'!$F$32,0,10*ROW('Sanitation Data'!F48)))</f>
        <v/>
      </c>
      <c r="CZ54" s="269" t="str">
        <f ca="true">+IF(OFFSET('Sanitation Data'!$G$28,0,10*ROW('Sanitation Data'!G48))="","",OFFSET('Sanitation Data'!$G$28,0,10*ROW('Sanitation Data'!G48)))</f>
        <v/>
      </c>
      <c r="DA54" s="269" t="str">
        <f ca="true">+IF(OFFSET('Sanitation Data'!$G$29,0,10*ROW('Sanitation Data'!G48))="","",OFFSET('Sanitation Data'!$G$29,0,10*ROW('Sanitation Data'!G48)))</f>
        <v/>
      </c>
      <c r="DB54" s="269" t="str">
        <f ca="true">+IF(OFFSET('Sanitation Data'!$G$30,0,10*ROW('Sanitation Data'!G48))="","",OFFSET('Sanitation Data'!$G$30,0,10*ROW('Sanitation Data'!G48)))</f>
        <v/>
      </c>
      <c r="DC54" s="269" t="str">
        <f ca="true">+IF(OFFSET('Sanitation Data'!$G$31,0,10*ROW('Sanitation Data'!G48))="","",OFFSET('Sanitation Data'!$G$31,0,10*ROW('Sanitation Data'!G48)))</f>
        <v/>
      </c>
      <c r="DD54" s="269" t="str">
        <f ca="true">+IF(OFFSET('Sanitation Data'!$G$32,0,10*ROW('Sanitation Data'!G48))="","",OFFSET('Sanitation Data'!$G$32,0,10*ROW('Sanitation Data'!G48)))</f>
        <v/>
      </c>
      <c r="DE54" s="269" t="str">
        <f ca="true">+IF(OFFSET('Sanitation Data'!$H$28,0,10*ROW('Sanitation Data'!H48))="","",OFFSET('Sanitation Data'!$H$28,0,10*ROW('Sanitation Data'!H48)))</f>
        <v/>
      </c>
      <c r="DF54" s="269" t="str">
        <f ca="true">+IF(OFFSET('Sanitation Data'!$H$29,0,10*ROW('Sanitation Data'!H48))="","",OFFSET('Sanitation Data'!$H$29,0,10*ROW('Sanitation Data'!H48)))</f>
        <v/>
      </c>
      <c r="DG54" s="269" t="str">
        <f ca="true">+IF(OFFSET('Sanitation Data'!$H$30,0,10*ROW('Sanitation Data'!H48))="","",OFFSET('Sanitation Data'!$H$30,0,10*ROW('Sanitation Data'!H48)))</f>
        <v/>
      </c>
      <c r="DH54" s="269" t="str">
        <f ca="true">+IF(OFFSET('Sanitation Data'!$H$31,0,10*ROW('Sanitation Data'!H48))="","",OFFSET('Sanitation Data'!$H$31,0,10*ROW('Sanitation Data'!H48)))</f>
        <v/>
      </c>
      <c r="DI54" s="269" t="str">
        <f ca="true">+IF(OFFSET('Sanitation Data'!$H$32,0,10*ROW('Sanitation Data'!H48))="","",OFFSET('Sanitation Data'!$H$32,0,10*ROW('Sanitation Data'!H48)))</f>
        <v/>
      </c>
      <c r="DJ54" s="269" t="str">
        <f ca="true">+IF(OFFSET('Sanitation Data'!$I$28,0,10*ROW('Sanitation Data'!I48))="","",OFFSET('Sanitation Data'!$I$28,0,10*ROW('Sanitation Data'!I48)))</f>
        <v/>
      </c>
      <c r="DK54" s="269" t="str">
        <f ca="true">+IF(OFFSET('Sanitation Data'!$I$29,0,10*ROW('Sanitation Data'!I48))="","",OFFSET('Sanitation Data'!$I$29,0,10*ROW('Sanitation Data'!I48)))</f>
        <v/>
      </c>
      <c r="DL54" s="269" t="str">
        <f ca="true">+IF(OFFSET('Sanitation Data'!$I$30,0,10*ROW('Sanitation Data'!I48))="","",OFFSET('Sanitation Data'!$I$30,0,10*ROW('Sanitation Data'!I48)))</f>
        <v/>
      </c>
      <c r="DM54" s="269" t="str">
        <f ca="true">+IF(OFFSET('Sanitation Data'!$I$31,0,10*ROW('Sanitation Data'!I48))="","",OFFSET('Sanitation Data'!$I$31,0,10*ROW('Sanitation Data'!I48)))</f>
        <v/>
      </c>
      <c r="DN54" s="269" t="str">
        <f ca="true">+IF(OFFSET('Sanitation Data'!$I$32,0,10*ROW('Sanitation Data'!I48))="","",OFFSET('Sanitation Data'!$I$32,0,10*ROW('Sanitation Data'!I48)))</f>
        <v/>
      </c>
      <c r="DO54" s="269" t="str">
        <f ca="true">+IF(OFFSET('Hygiene Data'!$D$11,0,10*ROW('Hygiene Data'!D48))="","",OFFSET('Hygiene Data'!$D$11,0,10*ROW('Hygiene Data'!D48)))</f>
        <v/>
      </c>
      <c r="DP54" s="269" t="str">
        <f ca="true">+IF(OFFSET('Hygiene Data'!$D$12,0,10*ROW('Hygiene Data'!D48))="","",OFFSET('Hygiene Data'!$D$12,0,10*ROW('Hygiene Data'!D48)))</f>
        <v/>
      </c>
      <c r="DQ54" s="269" t="str">
        <f ca="true">+IF(OFFSET('Hygiene Data'!$D$13,0,10*ROW('Hygiene Data'!D48))="","",OFFSET('Hygiene Data'!$D$13,0,10*ROW('Hygiene Data'!D48)))</f>
        <v/>
      </c>
      <c r="DR54" s="269" t="str">
        <f ca="true">+IF(OFFSET('Hygiene Data'!$E$11,0,10*ROW('Hygiene Data'!E48))="","",OFFSET('Hygiene Data'!$E$11,0,10*ROW('Hygiene Data'!E48)))</f>
        <v/>
      </c>
      <c r="DS54" s="269" t="str">
        <f ca="true">+IF(OFFSET('Hygiene Data'!$E$12,0,10*ROW('Hygiene Data'!E48))="","",OFFSET('Hygiene Data'!$E$12,0,10*ROW('Hygiene Data'!E48)))</f>
        <v/>
      </c>
      <c r="DT54" s="269" t="str">
        <f ca="true">+IF(OFFSET('Hygiene Data'!$E$13,0,10*ROW('Hygiene Data'!E48))="","",OFFSET('Hygiene Data'!$E$13,0,10*ROW('Hygiene Data'!E48)))</f>
        <v/>
      </c>
      <c r="DU54" s="269" t="str">
        <f ca="true">+IF(OFFSET('Hygiene Data'!$F$11,0,10*ROW('Hygiene Data'!F48))="","",OFFSET('Hygiene Data'!$F$11,0,10*ROW('Hygiene Data'!F48)))</f>
        <v/>
      </c>
      <c r="DV54" s="269" t="str">
        <f ca="true">+IF(OFFSET('Hygiene Data'!$F$12,0,10*ROW('Hygiene Data'!F48))="","",OFFSET('Hygiene Data'!$F$12,0,10*ROW('Hygiene Data'!F48)))</f>
        <v/>
      </c>
      <c r="DW54" s="269" t="str">
        <f ca="true">+IF(OFFSET('Hygiene Data'!$F$13,0,10*ROW('Hygiene Data'!F48))="","",OFFSET('Hygiene Data'!$F$13,0,10*ROW('Hygiene Data'!F48)))</f>
        <v/>
      </c>
      <c r="DX54" s="269" t="str">
        <f ca="true">+IF(OFFSET('Hygiene Data'!$G$11,0,10*ROW('Hygiene Data'!G48))="","",OFFSET('Hygiene Data'!$G$11,0,10*ROW('Hygiene Data'!G48)))</f>
        <v/>
      </c>
      <c r="DY54" s="269" t="str">
        <f ca="true">+IF(OFFSET('Hygiene Data'!$G$12,0,10*ROW('Hygiene Data'!G48))="","",OFFSET('Hygiene Data'!$G$12,0,10*ROW('Hygiene Data'!G48)))</f>
        <v/>
      </c>
      <c r="DZ54" s="269" t="str">
        <f ca="true">+IF(OFFSET('Hygiene Data'!$G$13,0,10*ROW('Hygiene Data'!G48))="","",OFFSET('Hygiene Data'!$G$13,0,10*ROW('Hygiene Data'!G48)))</f>
        <v/>
      </c>
      <c r="EA54" s="269" t="str">
        <f ca="true">+IF(OFFSET('Hygiene Data'!$H$11,0,10*ROW('Hygiene Data'!H48))="","",OFFSET('Hygiene Data'!$H$11,0,10*ROW('Hygiene Data'!H48)))</f>
        <v/>
      </c>
      <c r="EB54" s="269" t="str">
        <f ca="true">+IF(OFFSET('Hygiene Data'!$H$12,0,10*ROW('Hygiene Data'!H48))="","",OFFSET('Hygiene Data'!$H$12,0,10*ROW('Hygiene Data'!H48)))</f>
        <v/>
      </c>
      <c r="EC54" s="269" t="str">
        <f ca="true">+IF(OFFSET('Hygiene Data'!$H$13,0,10*ROW('Hygiene Data'!H48))="","",OFFSET('Hygiene Data'!$H$13,0,10*ROW('Hygiene Data'!H48)))</f>
        <v/>
      </c>
      <c r="ED54" s="269" t="str">
        <f ca="true">+IF(OFFSET('Hygiene Data'!$I$11,0,10*ROW('Hygiene Data'!I48))="","",OFFSET('Hygiene Data'!$I$11,0,10*ROW('Hygiene Data'!I48)))</f>
        <v/>
      </c>
      <c r="EE54" s="269" t="str">
        <f ca="true">+IF(OFFSET('Hygiene Data'!$I$12,0,10*ROW('Hygiene Data'!I48))="","",OFFSET('Hygiene Data'!$I$12,0,10*ROW('Hygiene Data'!I48)))</f>
        <v/>
      </c>
      <c r="EF54" s="269" t="str">
        <f ca="true">+IF(OFFSET('Hygiene Data'!$I$13,0,10*ROW('Hygiene Data'!I48))="","",OFFSET('Hygiene Data'!$I$13,0,10*ROW('Hygiene Data'!I48)))</f>
        <v/>
      </c>
    </row>
    <row xmlns:x14ac="http://schemas.microsoft.com/office/spreadsheetml/2009/9/ac" r="55" x14ac:dyDescent="0.2">
      <c r="A55" s="36" t="str">
        <f ca="true">+IF(OFFSET('Water Data'!$B$2,0,10*ROW('Water Data'!E49))="","",OFFSET('Water Data'!$B$2,0,10*ROW('Water Data'!E49)))</f>
        <v/>
      </c>
      <c r="B55" s="36" t="str">
        <f ca="true">+IF(OFFSET('Water Data'!$C$2,0,10*ROW('Water Data'!F49))="","",OFFSET('Water Data'!$C$2,0,10*ROW('Water Data'!F49)))</f>
        <v/>
      </c>
      <c r="C55" s="325" t="str">
        <f t="shared" ca="true" si="0"/>
        <v/>
      </c>
      <c r="D55" s="82" t="e">
        <f ca="true">+IF(AND(ISTEXT(OFFSET('Water Data'!$B$2,0,10*ROW('Water Data'!D49))),BS55="Yes"),100-OFFSET('Water Data'!$D$4,0,10*ROW('Water Data'!D49)),IF(AND(ISTEXT(OFFSET('Water Data'!$B$2,0,10*ROW('Water Data'!D49))),BS55="No",ISNUMBER(OFFSET('Water Data'!$D$4,0,10*ROW('Water Data'!D49)))),CONCATENATE("[",ROUND(100-OFFSET('Water Data'!$D$4,0,10*ROW('Water Data'!D49)),0),"]"),IF(AND(ISTEXT(OFFSET('Water Data'!$B$2,0,10*ROW('Water Data'!D49))),BS55="",ISNUMBER(OFFSET('Water Data'!$D$4,0,10*ROW('Water Data'!D49)))),100-OFFSET('Water Data'!$D$4,0,10*ROW('Water Data'!D49)),NA())))</f>
        <v>#N/A</v>
      </c>
      <c r="E55" s="82" t="e">
        <f ca="true">+IF(AND(ISTEXT(OFFSET('Water Data'!$B$2,0,10*ROW('Water Data'!E49))),BT55="Yes"),OFFSET('Water Data'!$D$6,0,10*ROW('Water Data'!D49)),IF(AND(ISTEXT(OFFSET('Water Data'!$B$2,0,10*ROW('Water Data'!D49))),BT55="No",ISNUMBER(OFFSET('Water Data'!$D$6,0,10*ROW('Water Data'!D49)))),CONCATENATE("[",ROUND(OFFSET('Water Data'!$D$6,0,10*ROW('Water Data'!D49)),0),"]"),IF(AND(ISTEXT(OFFSET('Water Data'!$B$2,0,10*ROW('Water Data'!D49))),BT55="",ISNUMBER(OFFSET('Water Data'!$D$6,0,10*ROW('Water Data'!D49)))),OFFSET('Water Data'!$D$6,0,10*ROW('Water Data'!D49)),NA())))</f>
        <v>#N/A</v>
      </c>
      <c r="F55" s="82" t="e">
        <f ca="true">+IF(AND(ISTEXT(OFFSET('Water Data'!$B$2,0,10*ROW('Water Data'!D49))),BU55="Yes"),OFFSET('Water Data'!$D$9,0,10*ROW('Water Data'!D49)),IF(AND(ISTEXT(OFFSET('Water Data'!$B$2,0,10*ROW('Water Data'!D49))),BU55="No",ISNUMBER(OFFSET('Water Data'!$D$9,0,10*ROW('Water Data'!D49)))),CONCATENATE("[",ROUND(OFFSET('Water Data'!$D$9,0,10*ROW('Water Data'!D49)),0),"]"),IF(AND(ISTEXT(OFFSET('Water Data'!$B$2,0,10*ROW('Water Data'!D49))),BU55="",ISNUMBER(OFFSET('Water Data'!$D$9,0,10*ROW('Water Data'!D49)))),OFFSET('Water Data'!$D$9,0,10*ROW('Water Data'!D49)),NA())))</f>
        <v>#N/A</v>
      </c>
      <c r="G55" s="82" t="e">
        <f ca="true">+IF(AND(ISTEXT(OFFSET('Water Data'!$B$2,0,10*ROW('Water Data'!E49))),BV55="Yes"),100-OFFSET('Water Data'!$E$4,0,10*ROW('Water Data'!E49)),IF(AND(ISTEXT(OFFSET('Water Data'!$B$2,0,10*ROW('Water Data'!E49))),BV55="No",ISNUMBER(OFFSET('Water Data'!$E$4,0,10*ROW('Water Data'!E49)))),CONCATENATE("[",ROUND(100-OFFSET('Water Data'!$E$4,0,10*ROW('Water Data'!E49)),0),"]"),IF(AND(ISTEXT(OFFSET('Water Data'!$B$2,0,10*ROW('Water Data'!E49))),BV55="",ISNUMBER(OFFSET('Water Data'!$E$4,0,10*ROW('Water Data'!E49)))),100-OFFSET('Water Data'!$E$4,0,10*ROW('Water Data'!E49)),NA())))</f>
        <v>#N/A</v>
      </c>
      <c r="H55" s="82" t="e">
        <f ca="true">+IF(AND(ISTEXT(OFFSET('Water Data'!$B$2,0,10*ROW('Water Data'!E49))),BW55="Yes"),OFFSET('Water Data'!$E$6,0,10*ROW('Water Data'!E49)),IF(AND(ISTEXT(OFFSET('Water Data'!$B$2,0,10*ROW('Water Data'!E49))),BW55="No",ISNUMBER(OFFSET('Water Data'!$E$6,0,10*ROW('Water Data'!E49)))),CONCATENATE("[",ROUND(OFFSET('Water Data'!$D$6,0,10*ROW('Water Data'!E49)),0),"]"),IF(AND(ISTEXT(OFFSET('Water Data'!$B$2,0,10*ROW('Water Data'!E49))),BW55="",ISNUMBER(OFFSET('Water Data'!$E$6,0,10*ROW('Water Data'!E49)))),OFFSET('Water Data'!$E$6,0,10*ROW('Water Data'!E49)),NA())))</f>
        <v>#N/A</v>
      </c>
      <c r="I55" s="82" t="e">
        <f ca="true">+IF(AND(ISTEXT(OFFSET('Water Data'!$B$2,0,10*ROW('Water Data'!E49))),BX55="Yes"),OFFSET('Water Data'!$E$9,0,10*ROW('Water Data'!E49)),IF(AND(ISTEXT(OFFSET('Water Data'!$B$2,0,10*ROW('Water Data'!E49))),BX55="No",ISNUMBER(OFFSET('Water Data'!$E$9,0,10*ROW('Water Data'!E49)))),CONCATENATE("[",ROUND(OFFSET('Water Data'!$E$9,0,10*ROW('Water Data'!E49)),0),"]"),IF(AND(ISTEXT(OFFSET('Water Data'!$B$2,0,10*ROW('Water Data'!E49))),BX55="",ISNUMBER(OFFSET('Water Data'!$E$9,0,10*ROW('Water Data'!E49)))),OFFSET('Water Data'!$E$9,0,10*ROW('Water Data'!E49)),NA())))</f>
        <v>#N/A</v>
      </c>
      <c r="J55" s="82" t="e">
        <f ca="true">+IF(AND(ISTEXT(OFFSET('Water Data'!$B$2,0,10*ROW('Water Data'!F49))),BY55="Yes"),100-OFFSET('Water Data'!$F$4,0,10*ROW('Water Data'!F49)),IF(AND(ISTEXT(OFFSET('Water Data'!$B$2,0,10*ROW('Water Data'!F49))),BY55="No",ISNUMBER(OFFSET('Water Data'!$F$4,0,10*ROW('Water Data'!F49)))),CONCATENATE("[",ROUND(100-OFFSET('Water Data'!$F$4,0,10*ROW('Water Data'!F49)),0),"]"),IF(AND(ISTEXT(OFFSET('Water Data'!$B$2,0,10*ROW('Water Data'!F49))),BY55="",ISNUMBER(OFFSET('Water Data'!$F$4,0,10*ROW('Water Data'!F49)))),100-OFFSET('Water Data'!$F$4,0,10*ROW('Water Data'!F49)),NA())))</f>
        <v>#N/A</v>
      </c>
      <c r="K55" s="82" t="e">
        <f ca="true">+IF(AND(ISTEXT(OFFSET('Water Data'!$B$2,0,10*ROW('Water Data'!F49))),BZ55="Yes"),OFFSET('Water Data'!$F$6,0,10*ROW('Water Data'!F49)),IF(AND(ISTEXT(OFFSET('Water Data'!$B$2,0,10*ROW('Water Data'!F49))),BZ55="No",ISNUMBER(OFFSET('Water Data'!$F$6,0,10*ROW('Water Data'!F49)))),CONCATENATE("[",ROUND(OFFSET('Water Data'!$F$6,0,10*ROW('Water Data'!F49)),0),"]"),IF(AND(ISTEXT(OFFSET('Water Data'!$B$2,0,10*ROW('Water Data'!F49))),BZ55="",ISNUMBER(OFFSET('Water Data'!$F$6,0,10*ROW('Water Data'!F49)))),OFFSET('Water Data'!$F$6,0,10*ROW('Water Data'!F49)),NA())))</f>
        <v>#N/A</v>
      </c>
      <c r="L55" s="82" t="e">
        <f ca="true">+IF(AND(ISTEXT(OFFSET('Water Data'!$B$2,0,10*ROW('Water Data'!F49))),CA55="Yes"),OFFSET('Water Data'!$F$9,0,10*ROW('Water Data'!F49)),IF(AND(ISTEXT(OFFSET('Water Data'!$B$2,0,10*ROW('Water Data'!F49))),CA55="No",ISNUMBER(OFFSET('Water Data'!$F$9,0,10*ROW('Water Data'!F49)))),CONCATENATE("[",ROUND(OFFSET('Water Data'!$F$9,0,10*ROW('Water Data'!F49)),0),"]"),IF(AND(ISTEXT(OFFSET('Water Data'!$B$2,0,10*ROW('Water Data'!F49))),CA55="",ISNUMBER(OFFSET('Water Data'!$F$9,0,10*ROW('Water Data'!F49)))),OFFSET('Water Data'!$F$9,0,10*ROW('Water Data'!F49)),NA())))</f>
        <v>#N/A</v>
      </c>
      <c r="M55" s="82" t="e">
        <f ca="true">+IF(AND(ISTEXT(OFFSET('Water Data'!$B$2,0,10*ROW('Water Data'!G49))),CB55="Yes"),100-OFFSET('Water Data'!$G$4,0,10*ROW('Water Data'!G49)),IF(AND(ISTEXT(OFFSET('Water Data'!$B$2,0,10*ROW('Water Data'!G49))),CB55="No",ISNUMBER(OFFSET('Water Data'!$G$4,0,10*ROW('Water Data'!G49)))),CONCATENATE("[",ROUND(100-OFFSET('Water Data'!$G$4,0,10*ROW('Water Data'!G49)),0),"]"),IF(AND(ISTEXT(OFFSET('Water Data'!$B$2,0,10*ROW('Water Data'!G49))),CB55="",ISNUMBER(OFFSET('Water Data'!$G$4,0,10*ROW('Water Data'!G49)))),100-OFFSET('Water Data'!$G$4,0,10*ROW('Water Data'!G49)),NA())))</f>
        <v>#N/A</v>
      </c>
      <c r="N55" s="82" t="e">
        <f ca="true">+IF(AND(ISTEXT(OFFSET('Water Data'!$B$2,0,10*ROW('Water Data'!G49))),CC55="Yes"),OFFSET('Water Data'!$G$6,0,10*ROW('Water Data'!G49)),IF(AND(ISTEXT(OFFSET('Water Data'!$B$2,0,10*ROW('Water Data'!G49))),CC55="No",ISNUMBER(OFFSET('Water Data'!$G$6,0,10*ROW('Water Data'!G49)))),CONCATENATE("[",ROUND(OFFSET('Water Data'!$G$6,0,10*ROW('Water Data'!G49)),0),"]"),IF(AND(ISTEXT(OFFSET('Water Data'!$B$2,0,10*ROW('Water Data'!G49))),CC55="",ISNUMBER(OFFSET('Water Data'!$G$6,0,10*ROW('Water Data'!G49)))),OFFSET('Water Data'!$G$6,0,10*ROW('Water Data'!G49)),NA())))</f>
        <v>#N/A</v>
      </c>
      <c r="O55" s="82" t="e">
        <f ca="true">+IF(AND(ISTEXT(OFFSET('Water Data'!$B$2,0,10*ROW('Water Data'!G49))),CD55="Yes"),OFFSET('Water Data'!$G$9,0,10*ROW('Water Data'!G49)),IF(AND(ISTEXT(OFFSET('Water Data'!$B$2,0,10*ROW('Water Data'!G49))),CD55="No",ISNUMBER(OFFSET('Water Data'!$G$9,0,10*ROW('Water Data'!G49)))),CONCATENATE("[",ROUND(OFFSET('Water Data'!$G$9,0,10*ROW('Water Data'!G49)),0),"]"),IF(AND(ISTEXT(OFFSET('Water Data'!$B$2,0,10*ROW('Water Data'!G49))),CD55="",ISNUMBER(OFFSET('Water Data'!$G$9,0,10*ROW('Water Data'!G49)))),OFFSET('Water Data'!$G$9,0,10*ROW('Water Data'!G49)),NA())))</f>
        <v>#N/A</v>
      </c>
      <c r="P55" s="82" t="e">
        <f ca="true">+IF(AND(ISTEXT(OFFSET('Water Data'!$B$2,0,10*ROW('Water Data'!H49))),CE55="Yes"),100-OFFSET('Water Data'!$H$4,0,10*ROW('Water Data'!H49)),IF(AND(ISTEXT(OFFSET('Water Data'!$B$2,0,10*ROW('Water Data'!H49))),CE55="No",ISNUMBER(OFFSET('Water Data'!$H$4,0,10*ROW('Water Data'!H49)))),CONCATENATE("[",ROUND(100-OFFSET('Water Data'!$H$4,0,10*ROW('Water Data'!H49)),0),"]"),IF(AND(ISTEXT(OFFSET('Water Data'!$B$2,0,10*ROW('Water Data'!H49))),CE55="",ISNUMBER(OFFSET('Water Data'!$H$4,0,10*ROW('Water Data'!H49)))),100-OFFSET('Water Data'!$H$4,0,10*ROW('Water Data'!H49)),NA())))</f>
        <v>#N/A</v>
      </c>
      <c r="Q55" s="82" t="e">
        <f ca="true">+IF(AND(ISTEXT(OFFSET('Water Data'!$B$2,0,10*ROW('Water Data'!H49))),CF55="Yes"),OFFSET('Water Data'!$H$6,0,10*ROW('Water Data'!H49)),IF(AND(ISTEXT(OFFSET('Water Data'!$B$2,0,10*ROW('Water Data'!H49))),CF55="No",ISNUMBER(OFFSET('Water Data'!$H$6,0,10*ROW('Water Data'!H49)))),CONCATENATE("[",ROUND(OFFSET('Water Data'!$H$6,0,10*ROW('Water Data'!H49)),0),"]"),IF(AND(ISTEXT(OFFSET('Water Data'!$B$2,0,10*ROW('Water Data'!H49))),CF55="",ISNUMBER(OFFSET('Water Data'!$H$6,0,10*ROW('Water Data'!H49)))),OFFSET('Water Data'!$H$6,0,10*ROW('Water Data'!H49)),NA())))</f>
        <v>#N/A</v>
      </c>
      <c r="R55" s="82" t="e">
        <f ca="true">+IF(AND(ISTEXT(OFFSET('Water Data'!$B$2,0,10*ROW('Water Data'!H49))),CG55="Yes"),OFFSET('Water Data'!$H$9,0,10*ROW('Water Data'!H49)),IF(AND(ISTEXT(OFFSET('Water Data'!$B$2,0,10*ROW('Water Data'!H49))),CG55="No",ISNUMBER(OFFSET('Water Data'!$H$9,0,10*ROW('Water Data'!H49)))),CONCATENATE("[",ROUND(OFFSET('Water Data'!$H$9,0,10*ROW('Water Data'!H49)),0),"]"),IF(AND(ISTEXT(OFFSET('Water Data'!$B$2,0,10*ROW('Water Data'!H49))),CG55="",ISNUMBER(OFFSET('Water Data'!$H$9,0,10*ROW('Water Data'!H49)))),OFFSET('Water Data'!$H$9,0,10*ROW('Water Data'!H49)),NA())))</f>
        <v>#N/A</v>
      </c>
      <c r="S55" s="82" t="e">
        <f ca="true">+IF(AND(ISTEXT(OFFSET('Water Data'!$B$2,0,10*ROW('Water Data'!I49))),CH55="Yes"),100-OFFSET('Water Data'!$I$4,0,10*ROW('Water Data'!I49)),IF(AND(ISTEXT(OFFSET('Water Data'!$B$2,0,10*ROW('Water Data'!I49))),CH55="No",ISNUMBER(OFFSET('Water Data'!$I$4,0,10*ROW('Water Data'!I49)))),CONCATENATE("[",ROUND(100-OFFSET('Water Data'!$I$4,0,10*ROW('Water Data'!I49)),0),"]"),IF(AND(ISTEXT(OFFSET('Water Data'!$B$2,0,10*ROW('Water Data'!I49))),CH55="",ISNUMBER(OFFSET('Water Data'!$I$4,0,10*ROW('Water Data'!I49)))),100-OFFSET('Water Data'!$I$4,0,10*ROW('Water Data'!I49)),NA())))</f>
        <v>#N/A</v>
      </c>
      <c r="T55" s="82" t="e">
        <f ca="true">+IF(AND(ISTEXT(OFFSET('Water Data'!$B$2,0,10*ROW('Water Data'!I49))),CI55="Yes"),OFFSET('Water Data'!$I$6,0,10*ROW('Water Data'!I49)),IF(AND(ISTEXT(OFFSET('Water Data'!$B$2,0,10*ROW('Water Data'!I49))),CI55="No",ISNUMBER(OFFSET('Water Data'!$I$6,0,10*ROW('Water Data'!I49)))),CONCATENATE("[",ROUND(OFFSET('Water Data'!$I$6,0,10*ROW('Water Data'!I49)),0),"]"),IF(AND(ISTEXT(OFFSET('Water Data'!$B$2,0,10*ROW('Water Data'!I49))),CI55="",ISNUMBER(OFFSET('Water Data'!$I$6,0,10*ROW('Water Data'!I49)))),OFFSET('Water Data'!$I$6,0,10*ROW('Water Data'!I49)),NA())))</f>
        <v>#N/A</v>
      </c>
      <c r="U55" s="82" t="e">
        <f ca="true">+IF(AND(ISTEXT(OFFSET('Water Data'!$B$2,0,10*ROW('Water Data'!I49))),CJ55="Yes"),OFFSET('Water Data'!$I$9,0,10*ROW('Water Data'!I49)),IF(AND(ISTEXT(OFFSET('Water Data'!$B$2,0,10*ROW('Water Data'!I49))),CJ55="No",ISNUMBER(OFFSET('Water Data'!$I$9,0,10*ROW('Water Data'!I49)))),CONCATENATE("[",ROUND(OFFSET('Water Data'!$I$9,0,10*ROW('Water Data'!I49)),0),"]"),IF(AND(ISTEXT(OFFSET('Water Data'!$B$2,0,10*ROW('Water Data'!I49))),CJ55="",ISNUMBER(OFFSET('Water Data'!$I$9,0,10*ROW('Water Data'!I49)))),OFFSET('Water Data'!$I$9,0,10*ROW('Water Data'!I49)),NA())))</f>
        <v>#N/A</v>
      </c>
      <c r="V55" s="83" t="e">
        <f ca="true">+IF(AND(ISTEXT(OFFSET('Sanitation Data'!$B$2,0,10*ROW('Sanitation Data'!D49))),CK55="Yes"),100-OFFSET('Sanitation Data'!$D$4,0,10*ROW('Sanitation Data'!D49)),IF(AND(ISTEXT(OFFSET('Sanitation Data'!$B$2,0,10*ROW('Sanitation Data'!D49))),CK55="No",ISNUMBER(OFFSET('Sanitation Data'!$D$4,0,10*ROW('Sanitation Data'!D49)))),CONCATENATE("[",ROUND(100-OFFSET('Sanitation Data'!$D$4,0,10*ROW('Sanitation Data'!D49)),0),"]"),IF(AND(ISTEXT(OFFSET('Sanitation Data'!$B$2,0,10*ROW('Sanitation Data'!D49))),CK55="",ISNUMBER(OFFSET('Sanitation Data'!$D$4,0,10*ROW('Sanitation Data'!D49)))),100-OFFSET('Sanitation Data'!$D$4,0,10*ROW('Sanitation Data'!D49)),NA())))</f>
        <v>#N/A</v>
      </c>
      <c r="W55" s="83" t="e">
        <f ca="true">+IF(AND(ISTEXT(OFFSET('Sanitation Data'!$B$2,0,10*ROW('Sanitation Data'!D49))),CL55="Yes"),OFFSET('Sanitation Data'!$D$6,0,10*ROW('Sanitation Data'!D49)),IF(AND(ISTEXT(OFFSET('Sanitation Data'!$B$2,0,10*ROW('Sanitation Data'!D49))),CL55="No",ISNUMBER(OFFSET('Sanitation Data'!$D$6,0,10*ROW('Sanitation Data'!D49)))),CONCATENATE("[",ROUND(OFFSET('Sanitation Data'!$D$6,0,10*ROW('Sanitation Data'!D49)),0),"]"),IF(AND(ISTEXT(OFFSET('Sanitation Data'!$B$2,0,10*ROW('Sanitation Data'!D49))),CL55="",ISNUMBER(OFFSET('Sanitation Data'!$D$6,0,10*ROW('Sanitation Data'!D49)))),OFFSET('Sanitation Data'!$D$6,0,10*ROW('Sanitation Data'!D49)),NA())))</f>
        <v>#N/A</v>
      </c>
      <c r="X55" s="83" t="e">
        <f ca="true">+IF(AND(ISTEXT(OFFSET('Sanitation Data'!$B$2,0,10*ROW('Sanitation Data'!D49))),CM55="Yes"),OFFSET('Sanitation Data'!$D$10,0,10*ROW('Sanitation Data'!D49)),IF(AND(ISTEXT(OFFSET('Sanitation Data'!$B$2,0,10*ROW('Sanitation Data'!D49))),CM55="No",ISNUMBER(OFFSET('Sanitation Data'!$D$10,0,10*ROW('Sanitation Data'!D49)))),CONCATENATE("[",ROUND(OFFSET('Sanitation Data'!$D$10,0,10*ROW('Sanitation Data'!D49)),0),"]"),IF(AND(ISTEXT(OFFSET('Sanitation Data'!$B$2,0,10*ROW('Sanitation Data'!D49))),CM55="",ISNUMBER(OFFSET('Sanitation Data'!$D$10,0,10*ROW('Sanitation Data'!D49)))),OFFSET('Sanitation Data'!$D$10,0,10*ROW('Sanitation Data'!D49)),NA())))</f>
        <v>#N/A</v>
      </c>
      <c r="Y55" s="83" t="e">
        <f ca="true">+IF(AND(ISTEXT(OFFSET('Sanitation Data'!$B$2,0,10*ROW('Sanitation Data'!D49))),CN55="Yes"),OFFSET('Sanitation Data'!$D$11,0,10*ROW('Sanitation Data'!D49)),IF(AND(ISTEXT(OFFSET('Sanitation Data'!$B$2,0,10*ROW('Sanitation Data'!D49))),CN55="No",ISNUMBER(OFFSET('Sanitation Data'!$D$11,0,10*ROW('Sanitation Data'!D49)))),CONCATENATE("[",ROUND(OFFSET('Sanitation Data'!$D$11,0,10*ROW('Sanitation Data'!D49)),0),"]"),IF(AND(ISTEXT(OFFSET('Sanitation Data'!$B$2,0,10*ROW('Sanitation Data'!D49))),CN55="",ISNUMBER(OFFSET('Sanitation Data'!$D$11,0,10*ROW('Sanitation Data'!D49)))),OFFSET('Sanitation Data'!$D$11,0,10*ROW('Sanitation Data'!D49)),NA())))</f>
        <v>#N/A</v>
      </c>
      <c r="Z55" s="83" t="e">
        <f ca="true">+IF(AND(ISTEXT(OFFSET('Sanitation Data'!$B$2,0,10*ROW('Sanitation Data'!D49))),CO55="Yes"),OFFSET('Sanitation Data'!$D$12,0,10*ROW('Sanitation Data'!D49)),IF(AND(ISTEXT(OFFSET('Sanitation Data'!$B$2,0,10*ROW('Sanitation Data'!D49))),CO55="No",ISNUMBER(OFFSET('Sanitation Data'!$D$12,0,10*ROW('Sanitation Data'!D49)))),CONCATENATE("[",ROUND(OFFSET('Sanitation Data'!$D$12,0,10*ROW('Sanitation Data'!D49)),0),"]"),IF(AND(ISTEXT(OFFSET('Sanitation Data'!$B$2,0,10*ROW('Sanitation Data'!D49))),CO55="",ISNUMBER(OFFSET('Sanitation Data'!$D$12,0,10*ROW('Sanitation Data'!D49)))),OFFSET('Sanitation Data'!$D$12,0,10*ROW('Sanitation Data'!D49)),NA())))</f>
        <v>#N/A</v>
      </c>
      <c r="AA55" s="83" t="e">
        <f ca="true">+IF(AND(ISTEXT(OFFSET('Sanitation Data'!$B$2,0,10*ROW('Sanitation Data'!E49))),CP55="Yes"),100-OFFSET('Sanitation Data'!$E$4,0,10*ROW('Sanitation Data'!E49)),IF(AND(ISTEXT(OFFSET('Sanitation Data'!$B$2,0,10*ROW('Sanitation Data'!E49))),CP55="No",ISNUMBER(OFFSET('Sanitation Data'!$E$4,0,10*ROW('Sanitation Data'!E49)))),CONCATENATE("[",ROUND(100-OFFSET('Sanitation Data'!$E$4,0,10*ROW('Sanitation Data'!E49)),0),"]"),IF(AND(ISTEXT(OFFSET('Sanitation Data'!$B$2,0,10*ROW('Sanitation Data'!E49))),CP55="",ISNUMBER(OFFSET('Sanitation Data'!$E$4,0,10*ROW('Sanitation Data'!E49)))),100-OFFSET('Sanitation Data'!$E$4,0,10*ROW('Sanitation Data'!E49)),NA())))</f>
        <v>#N/A</v>
      </c>
      <c r="AB55" s="83" t="e">
        <f ca="true">+IF(AND(ISTEXT(OFFSET('Sanitation Data'!$B$2,0,10*ROW('Sanitation Data'!E49))),CQ55="Yes"),OFFSET('Sanitation Data'!$E$6,0,10*ROW('Sanitation Data'!H49)),IF(AND(ISTEXT(OFFSET('Sanitation Data'!$B$2,0,10*ROW('Sanitation Data'!E49))),CQ55="No",ISNUMBER(OFFSET('Sanitation Data'!$E$6,0,10*ROW('Sanitation Data'!E49)))),CONCATENATE("[",ROUND(OFFSET('Sanitation Data'!$E$6,0,10*ROW('Sanitation Data'!E49)),0),"]"),IF(AND(ISTEXT(OFFSET('Sanitation Data'!$B$2,0,10*ROW('Sanitation Data'!E49))),CQ55="",ISNUMBER(OFFSET('Sanitation Data'!$E$6,0,10*ROW('Sanitation Data'!E49)))),OFFSET('Sanitation Data'!$E$6,0,10*ROW('Sanitation Data'!E49)),NA())))</f>
        <v>#N/A</v>
      </c>
      <c r="AC55" s="83" t="e">
        <f ca="true">+IF(AND(ISTEXT(OFFSET('Sanitation Data'!$B$2,0,10*ROW('Sanitation Data'!E49))),CR55="Yes"),OFFSET('Sanitation Data'!$E$10,0,10*ROW('Sanitation Data'!E49)),IF(AND(ISTEXT(OFFSET('Sanitation Data'!$B$2,0,10*ROW('Sanitation Data'!E49))),CR55="No",ISNUMBER(OFFSET('Sanitation Data'!$E$10,0,10*ROW('Sanitation Data'!E49)))),CONCATENATE("[",ROUND(OFFSET('Sanitation Data'!$E$10,0,10*ROW('Sanitation Data'!E49)),0),"]"),IF(AND(ISTEXT(OFFSET('Sanitation Data'!$B$2,0,10*ROW('Sanitation Data'!E49))),CR55="",ISNUMBER(OFFSET('Sanitation Data'!$E$10,0,10*ROW('Sanitation Data'!E49)))),OFFSET('Sanitation Data'!$E$10,0,10*ROW('Sanitation Data'!E49)),NA())))</f>
        <v>#N/A</v>
      </c>
      <c r="AD55" s="83" t="e">
        <f ca="true">+IF(AND(ISTEXT(OFFSET('Sanitation Data'!$B$2,0,10*ROW('Sanitation Data'!E49))),CS55="Yes"),OFFSET('Sanitation Data'!$E$11,0,10*ROW('Sanitation Data'!E49)),IF(AND(ISTEXT(OFFSET('Sanitation Data'!$B$2,0,10*ROW('Sanitation Data'!E49))),CS55="No",ISNUMBER(OFFSET('Sanitation Data'!$E$11,0,10*ROW('Sanitation Data'!E49)))),CONCATENATE("[",ROUND(OFFSET('Sanitation Data'!$E$11,0,10*ROW('Sanitation Data'!E49)),0),"]"),IF(AND(ISTEXT(OFFSET('Sanitation Data'!$B$2,0,10*ROW('Sanitation Data'!E49))),CS55="",ISNUMBER(OFFSET('Sanitation Data'!$E$11,0,10*ROW('Sanitation Data'!E49)))),OFFSET('Sanitation Data'!$E$11,0,10*ROW('Sanitation Data'!E49)),NA())))</f>
        <v>#N/A</v>
      </c>
      <c r="AE55" s="83" t="e">
        <f ca="true">+IF(AND(ISTEXT(OFFSET('Sanitation Data'!$B$2,0,10*ROW('Sanitation Data'!E49))),CT55="Yes"),OFFSET('Sanitation Data'!$E$12,0,10*ROW('Sanitation Data'!E49)),IF(AND(ISTEXT(OFFSET('Sanitation Data'!$B$2,0,10*ROW('Sanitation Data'!E49))),CT55="No",ISNUMBER(OFFSET('Sanitation Data'!$E$12,0,10*ROW('Sanitation Data'!E49)))),CONCATENATE("[",ROUND(OFFSET('Sanitation Data'!$E$12,0,10*ROW('Sanitation Data'!E49)),0),"]"),IF(AND(ISTEXT(OFFSET('Sanitation Data'!$B$2,0,10*ROW('Sanitation Data'!E49))),CT55="",ISNUMBER(OFFSET('Sanitation Data'!$E$12,0,10*ROW('Sanitation Data'!E49)))),OFFSET('Sanitation Data'!$E$12,0,10*ROW('Sanitation Data'!E49)),NA())))</f>
        <v>#N/A</v>
      </c>
      <c r="AF55" s="83" t="e">
        <f ca="true">+IF(AND(ISTEXT(OFFSET('Sanitation Data'!$B$2,0,10*ROW('Sanitation Data'!F49))),CU55="Yes"),100-OFFSET('Sanitation Data'!$F$4,0,10*ROW('Sanitation Data'!F49)),IF(AND(ISTEXT(OFFSET('Sanitation Data'!$B$2,0,10*ROW('Sanitation Data'!F49))),CU55="No",ISNUMBER(OFFSET('Sanitation Data'!$F$4,0,10*ROW('Sanitation Data'!F49)))),CONCATENATE("[",ROUND(100-OFFSET('Sanitation Data'!$F$4,0,10*ROW('Sanitation Data'!F49)),0),"]"),IF(AND(ISTEXT(OFFSET('Sanitation Data'!$B$2,0,10*ROW('Sanitation Data'!F49))),CU55="",ISNUMBER(OFFSET('Sanitation Data'!$F$4,0,10*ROW('Sanitation Data'!F49)))),100-OFFSET('Sanitation Data'!$F$4,0,10*ROW('Sanitation Data'!F49)),NA())))</f>
        <v>#N/A</v>
      </c>
      <c r="AG55" s="83" t="e">
        <f ca="true">+IF(AND(ISTEXT(OFFSET('Sanitation Data'!$B$2,0,10*ROW('Sanitation Data'!F49))),CV55="Yes"),OFFSET('Sanitation Data'!$F$6,0,10*ROW('Sanitation Data'!F49)),IF(AND(ISTEXT(OFFSET('Sanitation Data'!$B$2,0,10*ROW('Sanitation Data'!F49))),CV55="No",ISNUMBER(OFFSET('Sanitation Data'!$F$6,0,10*ROW('Sanitation Data'!F49)))),CONCATENATE("[",ROUND(OFFSET('Sanitation Data'!$F$6,0,10*ROW('Sanitation Data'!F49)),0),"]"),IF(AND(ISTEXT(OFFSET('Sanitation Data'!$B$2,0,10*ROW('Sanitation Data'!F49))),CV55="",ISNUMBER(OFFSET('Sanitation Data'!$F$6,0,10*ROW('Sanitation Data'!F49)))),OFFSET('Sanitation Data'!$F$6,0,10*ROW('Sanitation Data'!F49)),NA())))</f>
        <v>#N/A</v>
      </c>
      <c r="AH55" s="83" t="e">
        <f ca="true">+IF(AND(ISTEXT(OFFSET('Sanitation Data'!$B$2,0,10*ROW('Sanitation Data'!F49))),CW55="Yes"),OFFSET('Sanitation Data'!$F$10,0,10*ROW('Sanitation Data'!F49)),IF(AND(ISTEXT(OFFSET('Sanitation Data'!$B$2,0,10*ROW('Sanitation Data'!F49))),CW55="No",ISNUMBER(OFFSET('Sanitation Data'!$F$10,0,10*ROW('Sanitation Data'!F49)))),CONCATENATE("[",ROUND(OFFSET('Sanitation Data'!$F$10,0,10*ROW('Sanitation Data'!F49)),0),"]"),IF(AND(ISTEXT(OFFSET('Sanitation Data'!$B$2,0,10*ROW('Sanitation Data'!F49))),CW55="",ISNUMBER(OFFSET('Sanitation Data'!$F$10,0,10*ROW('Sanitation Data'!F49)))),OFFSET('Sanitation Data'!$F$10,0,10*ROW('Sanitation Data'!F49)),NA())))</f>
        <v>#N/A</v>
      </c>
      <c r="AI55" s="83" t="e">
        <f ca="true">+IF(AND(ISTEXT(OFFSET('Sanitation Data'!$B$2,0,10*ROW('Sanitation Data'!F49))),CX55="Yes"),OFFSET('Sanitation Data'!$F$11,0,10*ROW('Sanitation Data'!F49)),IF(AND(ISTEXT(OFFSET('Sanitation Data'!$B$2,0,10*ROW('Sanitation Data'!F49))),CX55="No",ISNUMBER(OFFSET('Sanitation Data'!$F$11,0,10*ROW('Sanitation Data'!F49)))),CONCATENATE("[",ROUND(OFFSET('Sanitation Data'!$F$11,0,10*ROW('Sanitation Data'!F49)),0),"]"),IF(AND(ISTEXT(OFFSET('Sanitation Data'!$B$2,0,10*ROW('Sanitation Data'!F49))),CX55="",ISNUMBER(OFFSET('Sanitation Data'!$F$11,0,10*ROW('Sanitation Data'!F49)))),OFFSET('Sanitation Data'!$F$11,0,10*ROW('Sanitation Data'!F49)),NA())))</f>
        <v>#N/A</v>
      </c>
      <c r="AJ55" s="83" t="e">
        <f ca="true">+IF(AND(ISTEXT(OFFSET('Sanitation Data'!$B$2,0,10*ROW('Sanitation Data'!F49))),CY55="Yes"),OFFSET('Sanitation Data'!$F$12,0,10*ROW('Sanitation Data'!F49)),IF(AND(ISTEXT(OFFSET('Sanitation Data'!$B$2,0,10*ROW('Sanitation Data'!F49))),CY55="No",ISNUMBER(OFFSET('Sanitation Data'!$F$12,0,10*ROW('Sanitation Data'!F49)))),CONCATENATE("[",ROUND(OFFSET('Sanitation Data'!$F$12,0,10*ROW('Sanitation Data'!F49)),0),"]"),IF(AND(ISTEXT(OFFSET('Sanitation Data'!$B$2,0,10*ROW('Sanitation Data'!F49))),CY55="",ISNUMBER(OFFSET('Sanitation Data'!$F$12,0,10*ROW('Sanitation Data'!F49)))),OFFSET('Sanitation Data'!$F$12,0,10*ROW('Sanitation Data'!F49)),NA())))</f>
        <v>#N/A</v>
      </c>
      <c r="AK55" s="83" t="e">
        <f ca="true">+IF(AND(ISTEXT(OFFSET('Sanitation Data'!$B$2,0,10*ROW('Sanitation Data'!G49))),CZ55="Yes"),100-OFFSET('Sanitation Data'!$G$4,0,10*ROW('Sanitation Data'!G49)),IF(AND(ISTEXT(OFFSET('Sanitation Data'!$B$2,0,10*ROW('Sanitation Data'!G49))),CZ55="No",ISNUMBER(OFFSET('Sanitation Data'!$G$4,0,10*ROW('Sanitation Data'!G49)))),CONCATENATE("[",ROUND(100-OFFSET('Sanitation Data'!$G$4,0,10*ROW('Sanitation Data'!G49)),0),"]"),IF(AND(ISTEXT(OFFSET('Sanitation Data'!$B$2,0,10*ROW('Sanitation Data'!G49))),CZ55="",ISNUMBER(OFFSET('Sanitation Data'!$G$4,0,10*ROW('Sanitation Data'!G49)))),100-OFFSET('Sanitation Data'!$G$4,0,10*ROW('Sanitation Data'!G49)),NA())))</f>
        <v>#N/A</v>
      </c>
      <c r="AL55" s="83" t="e">
        <f ca="true">+IF(AND(ISTEXT(OFFSET('Sanitation Data'!$B$2,0,10*ROW('Sanitation Data'!G49))),DA55="Yes"),OFFSET('Sanitation Data'!$G$6,0,10*ROW('Sanitation Data'!G49)),IF(AND(ISTEXT(OFFSET('Sanitation Data'!$B$2,0,10*ROW('Sanitation Data'!G49))),DA55="No",ISNUMBER(OFFSET('Sanitation Data'!$G$6,0,10*ROW('Sanitation Data'!G49)))),CONCATENATE("[",ROUND(OFFSET('Sanitation Data'!$G$6,0,10*ROW('Sanitation Data'!G49)),0),"]"),IF(AND(ISTEXT(OFFSET('Sanitation Data'!$B$2,0,10*ROW('Sanitation Data'!G49))),DA55="",ISNUMBER(OFFSET('Sanitation Data'!$G$6,0,10*ROW('Sanitation Data'!G49)))),OFFSET('Sanitation Data'!$G$6,0,10*ROW('Sanitation Data'!G49)),NA())))</f>
        <v>#N/A</v>
      </c>
      <c r="AM55" s="83" t="e">
        <f ca="true">+IF(AND(ISTEXT(OFFSET('Sanitation Data'!$B$2,0,10*ROW('Sanitation Data'!G49))),DB55="Yes"),OFFSET('Sanitation Data'!$G$10,0,10*ROW('Sanitation Data'!G49)),IF(AND(ISTEXT(OFFSET('Sanitation Data'!$B$2,0,10*ROW('Sanitation Data'!G49))),DB55="No",ISNUMBER(OFFSET('Sanitation Data'!$G$10,0,10*ROW('Sanitation Data'!G49)))),CONCATENATE("[",ROUND(OFFSET('Sanitation Data'!$G$10,0,10*ROW('Sanitation Data'!G49)),0),"]"),IF(AND(ISTEXT(OFFSET('Sanitation Data'!$B$2,0,10*ROW('Sanitation Data'!G49))),DB55="",ISNUMBER(OFFSET('Sanitation Data'!$G$10,0,10*ROW('Sanitation Data'!G49)))),OFFSET('Sanitation Data'!$G$10,0,10*ROW('Sanitation Data'!G49)),NA())))</f>
        <v>#N/A</v>
      </c>
      <c r="AN55" s="83" t="e">
        <f ca="true">+IF(AND(ISTEXT(OFFSET('Sanitation Data'!$B$2,0,10*ROW('Sanitation Data'!G49))),DC55="Yes"),OFFSET('Sanitation Data'!$G$11,0,10*ROW('Sanitation Data'!G49)),IF(AND(ISTEXT(OFFSET('Sanitation Data'!$B$2,0,10*ROW('Sanitation Data'!G49))),DC55="No",ISNUMBER(OFFSET('Sanitation Data'!$G$11,0,10*ROW('Sanitation Data'!G49)))),CONCATENATE("[",ROUND(OFFSET('Sanitation Data'!$G$11,0,10*ROW('Sanitation Data'!G49)),0),"]"),IF(AND(ISTEXT(OFFSET('Sanitation Data'!$B$2,0,10*ROW('Sanitation Data'!G49))),DC55="",ISNUMBER(OFFSET('Sanitation Data'!$G$11,0,10*ROW('Sanitation Data'!G49)))),OFFSET('Sanitation Data'!$G$11,0,10*ROW('Sanitation Data'!G49)),NA())))</f>
        <v>#N/A</v>
      </c>
      <c r="AO55" s="83" t="e">
        <f ca="true">+IF(AND(ISTEXT(OFFSET('Sanitation Data'!$B$2,0,10*ROW('Sanitation Data'!G49))),DD55="Yes"),OFFSET('Sanitation Data'!$G$12,0,10*ROW('Sanitation Data'!G49)),IF(AND(ISTEXT(OFFSET('Sanitation Data'!$B$2,0,10*ROW('Sanitation Data'!G49))),DD55="No",ISNUMBER(OFFSET('Sanitation Data'!$G$12,0,10*ROW('Sanitation Data'!G49)))),CONCATENATE("[",ROUND(OFFSET('Sanitation Data'!$G$12,0,10*ROW('Sanitation Data'!G49)),0),"]"),IF(AND(ISTEXT(OFFSET('Sanitation Data'!$B$2,0,10*ROW('Sanitation Data'!G49))),DD55="",ISNUMBER(OFFSET('Sanitation Data'!$G$12,0,10*ROW('Sanitation Data'!G49)))),OFFSET('Sanitation Data'!$G$12,0,10*ROW('Sanitation Data'!G49)),NA())))</f>
        <v>#N/A</v>
      </c>
      <c r="AP55" s="83" t="e">
        <f ca="true">+IF(AND(ISTEXT(OFFSET('Sanitation Data'!$B$2,0,10*ROW('Sanitation Data'!H49))),DE55="Yes"),100-OFFSET('Sanitation Data'!$H$4,0,10*ROW('Sanitation Data'!H49)),IF(AND(ISTEXT(OFFSET('Sanitation Data'!$B$2,0,10*ROW('Sanitation Data'!H49))),DE55="No",ISNUMBER(OFFSET('Sanitation Data'!$H$4,0,10*ROW('Sanitation Data'!H49)))),CONCATENATE("[",ROUND(100-OFFSET('Sanitation Data'!$H$4,0,10*ROW('Sanitation Data'!H49)),0),"]"),IF(AND(ISTEXT(OFFSET('Sanitation Data'!$B$2,0,10*ROW('Sanitation Data'!H49))),DE55="",ISNUMBER(OFFSET('Sanitation Data'!$H$4,0,10*ROW('Sanitation Data'!H49)))),100-OFFSET('Sanitation Data'!$H$4,0,10*ROW('Sanitation Data'!H49)),NA())))</f>
        <v>#N/A</v>
      </c>
      <c r="AQ55" s="83" t="e">
        <f ca="true">+IF(AND(ISTEXT(OFFSET('Sanitation Data'!$B$2,0,10*ROW('Sanitation Data'!H49))),DF55="Yes"),OFFSET('Sanitation Data'!$H$6,0,10*ROW('Sanitation Data'!H49)),IF(AND(ISTEXT(OFFSET('Sanitation Data'!$B$2,0,10*ROW('Sanitation Data'!H49))),DF55="No",ISNUMBER(OFFSET('Sanitation Data'!$H$6,0,10*ROW('Sanitation Data'!H49)))),CONCATENATE("[",ROUND(OFFSET('Sanitation Data'!$H$6,0,10*ROW('Sanitation Data'!H49)),0),"]"),IF(AND(ISTEXT(OFFSET('Sanitation Data'!$B$2,0,10*ROW('Sanitation Data'!H49))),DF55="",ISNUMBER(OFFSET('Sanitation Data'!$H$6,0,10*ROW('Sanitation Data'!H49)))),OFFSET('Sanitation Data'!$H$6,0,10*ROW('Sanitation Data'!H49)),NA())))</f>
        <v>#N/A</v>
      </c>
      <c r="AR55" s="83" t="e">
        <f ca="true">+IF(AND(ISTEXT(OFFSET('Sanitation Data'!$B$2,0,10*ROW('Sanitation Data'!H49))),DG55="Yes"),OFFSET('Sanitation Data'!$H$10,0,10*ROW('Sanitation Data'!H49)),IF(AND(ISTEXT(OFFSET('Sanitation Data'!$B$2,0,10*ROW('Sanitation Data'!H49))),DG55="No",ISNUMBER(OFFSET('Sanitation Data'!$H$10,0,10*ROW('Sanitation Data'!H49)))),CONCATENATE("[",ROUND(OFFSET('Sanitation Data'!$H$10,0,10*ROW('Sanitation Data'!H49)),0),"]"),IF(AND(ISTEXT(OFFSET('Sanitation Data'!$B$2,0,10*ROW('Sanitation Data'!H49))),DG55="",ISNUMBER(OFFSET('Sanitation Data'!$H$10,0,10*ROW('Sanitation Data'!H49)))),OFFSET('Sanitation Data'!$H$10,0,10*ROW('Sanitation Data'!H49)),NA())))</f>
        <v>#N/A</v>
      </c>
      <c r="AS55" s="83" t="e">
        <f ca="true">+IF(AND(ISTEXT(OFFSET('Sanitation Data'!$B$2,0,10*ROW('Sanitation Data'!H49))),DH55="Yes"),OFFSET('Sanitation Data'!$H$11,0,10*ROW('Sanitation Data'!H49)),IF(AND(ISTEXT(OFFSET('Sanitation Data'!$B$2,0,10*ROW('Sanitation Data'!H49))),DH55="No",ISNUMBER(OFFSET('Sanitation Data'!$H$11,0,10*ROW('Sanitation Data'!H49)))),CONCATENATE("[",ROUND(OFFSET('Sanitation Data'!$H$11,0,10*ROW('Sanitation Data'!H49)),0),"]"),IF(AND(ISTEXT(OFFSET('Sanitation Data'!$B$2,0,10*ROW('Sanitation Data'!H49))),DH55="",ISNUMBER(OFFSET('Sanitation Data'!$H$11,0,10*ROW('Sanitation Data'!H49)))),OFFSET('Sanitation Data'!$H$11,0,10*ROW('Sanitation Data'!H49)),NA())))</f>
        <v>#N/A</v>
      </c>
      <c r="AT55" s="83" t="e">
        <f ca="true">+IF(AND(ISTEXT(OFFSET('Sanitation Data'!$B$2,0,10*ROW('Sanitation Data'!H49))),DI55="Yes"),OFFSET('Sanitation Data'!$H$12,0,10*ROW('Sanitation Data'!H49)),IF(AND(ISTEXT(OFFSET('Sanitation Data'!$B$2,0,10*ROW('Sanitation Data'!H49))),DI55="No",ISNUMBER(OFFSET('Sanitation Data'!$H$12,0,10*ROW('Sanitation Data'!H49)))),CONCATENATE("[",ROUND(OFFSET('Sanitation Data'!$H$12,0,10*ROW('Sanitation Data'!H49)),0),"]"),IF(AND(ISTEXT(OFFSET('Sanitation Data'!$B$2,0,10*ROW('Sanitation Data'!H49))),DI55="",ISNUMBER(OFFSET('Sanitation Data'!$H$12,0,10*ROW('Sanitation Data'!H49)))),OFFSET('Sanitation Data'!$H$12,0,10*ROW('Sanitation Data'!H49)),NA())))</f>
        <v>#N/A</v>
      </c>
      <c r="AU55" s="83" t="e">
        <f ca="true">+IF(AND(ISTEXT(OFFSET('Sanitation Data'!$B$2,0,10*ROW('Sanitation Data'!I49))),DJ55="Yes"),100-OFFSET('Sanitation Data'!$I$4,0,10*ROW('Sanitation Data'!I49)),IF(AND(ISTEXT(OFFSET('Sanitation Data'!$B$2,0,10*ROW('Sanitation Data'!I49))),DJ55="No",ISNUMBER(OFFSET('Sanitation Data'!$I$4,0,10*ROW('Sanitation Data'!I49)))),CONCATENATE("[",ROUND(100-OFFSET('Sanitation Data'!$I$4,0,10*ROW('Sanitation Data'!I49)),0),"]"),IF(AND(ISTEXT(OFFSET('Sanitation Data'!$B$2,0,10*ROW('Sanitation Data'!I49))),DJ55="",ISNUMBER(OFFSET('Sanitation Data'!$I$4,0,10*ROW('Sanitation Data'!I49)))),100-OFFSET('Sanitation Data'!$I$4,0,10*ROW('Sanitation Data'!I49)),NA())))</f>
        <v>#N/A</v>
      </c>
      <c r="AV55" s="83" t="e">
        <f ca="true">+IF(AND(ISTEXT(OFFSET('Sanitation Data'!$B$2,0,10*ROW('Sanitation Data'!I49))),DK55="Yes"),OFFSET('Sanitation Data'!$I$6,0,10*ROW('Sanitation Data'!I49)),IF(AND(ISTEXT(OFFSET('Sanitation Data'!$B$2,0,10*ROW('Sanitation Data'!I49))),DK55="No",ISNUMBER(OFFSET('Sanitation Data'!$I$6,0,10*ROW('Sanitation Data'!I49)))),CONCATENATE("[",ROUND(OFFSET('Sanitation Data'!$I$6,0,10*ROW('Sanitation Data'!I49)),0),"]"),IF(AND(ISTEXT(OFFSET('Sanitation Data'!$B$2,0,10*ROW('Sanitation Data'!I49))),DK55="",ISNUMBER(OFFSET('Sanitation Data'!$I$6,0,10*ROW('Sanitation Data'!I49)))),OFFSET('Sanitation Data'!$I$6,0,10*ROW('Sanitation Data'!I49)),NA())))</f>
        <v>#N/A</v>
      </c>
      <c r="AW55" s="83" t="e">
        <f ca="true">+IF(AND(ISTEXT(OFFSET('Sanitation Data'!$B$2,0,10*ROW('Sanitation Data'!I49))),DL55="Yes"),OFFSET('Sanitation Data'!$I$10,0,10*ROW('Sanitation Data'!I49)),IF(AND(ISTEXT(OFFSET('Sanitation Data'!$B$2,0,10*ROW('Sanitation Data'!I49))),DL55="No",ISNUMBER(OFFSET('Sanitation Data'!$I$10,0,10*ROW('Sanitation Data'!I49)))),CONCATENATE("[",ROUND(OFFSET('Sanitation Data'!$I$10,0,10*ROW('Sanitation Data'!I49)),0),"]"),IF(AND(ISTEXT(OFFSET('Sanitation Data'!$B$2,0,10*ROW('Sanitation Data'!I49))),DL55="",ISNUMBER(OFFSET('Sanitation Data'!$I$10,0,10*ROW('Sanitation Data'!I49)))),OFFSET('Sanitation Data'!$I$10,0,10*ROW('Sanitation Data'!I49)),NA())))</f>
        <v>#N/A</v>
      </c>
      <c r="AX55" s="83" t="e">
        <f ca="true">+IF(AND(ISTEXT(OFFSET('Sanitation Data'!$B$2,0,10*ROW('Sanitation Data'!I49))),DM55="Yes"),OFFSET('Sanitation Data'!$I$11,0,10*ROW('Sanitation Data'!I49)),IF(AND(ISTEXT(OFFSET('Sanitation Data'!$B$2,0,10*ROW('Sanitation Data'!I49))),DM55="No",ISNUMBER(OFFSET('Sanitation Data'!$I$11,0,10*ROW('Sanitation Data'!I49)))),CONCATENATE("[",ROUND(OFFSET('Sanitation Data'!$I$11,0,10*ROW('Sanitation Data'!I49)),0),"]"),IF(AND(ISTEXT(OFFSET('Sanitation Data'!$B$2,0,10*ROW('Sanitation Data'!I49))),DM55="",ISNUMBER(OFFSET('Sanitation Data'!$I$11,0,10*ROW('Sanitation Data'!I49)))),OFFSET('Sanitation Data'!$I$11,0,10*ROW('Sanitation Data'!I49)),NA())))</f>
        <v>#N/A</v>
      </c>
      <c r="AY55" s="83" t="e">
        <f ca="true">+IF(AND(ISTEXT(OFFSET('Sanitation Data'!$B$2,0,10*ROW('Sanitation Data'!I49))),DN55="Yes"),OFFSET('Sanitation Data'!$I$12,0,10*ROW('Sanitation Data'!I49)),IF(AND(ISTEXT(OFFSET('Sanitation Data'!$B$2,0,10*ROW('Sanitation Data'!I49))),DN55="No",ISNUMBER(OFFSET('Sanitation Data'!$I$12,0,10*ROW('Sanitation Data'!I49)))),CONCATENATE("[",ROUND(OFFSET('Sanitation Data'!$I$12,0,10*ROW('Sanitation Data'!I49)),0),"]"),IF(AND(ISTEXT(OFFSET('Sanitation Data'!$B$2,0,10*ROW('Sanitation Data'!I49))),DN55="",ISNUMBER(OFFSET('Sanitation Data'!$I$12,0,10*ROW('Sanitation Data'!I49)))),OFFSET('Sanitation Data'!$I$12,0,10*ROW('Sanitation Data'!I49)),NA())))</f>
        <v>#N/A</v>
      </c>
      <c r="AZ55" s="84" t="e">
        <f ca="true">+IF(AND(ISTEXT(OFFSET('Hygiene Data'!$B$2,0,10*ROW('Hygiene Data'!D49))),DO55="Yes"),OFFSET('Hygiene Data'!$D$5,0,10*ROW('Hygiene Data'!D49)),IF(AND(ISTEXT(OFFSET('Hygiene Data'!$B$2,0,10*ROW('Hygiene Data'!D49))),DO55="No",ISNUMBER(OFFSET('Hygiene Data'!$D$5,0,10*ROW('Hygiene Data'!D49)))),CONCATENATE("[",ROUND(OFFSET('Hygiene Data'!$D$5,0,10*ROW('Hygiene Data'!D49)),0),"]"),IF(AND(ISTEXT(OFFSET('Hygiene Data'!$B$2,0,10*ROW('Hygiene Data'!D49))),DO55="",ISNUMBER(OFFSET('Hygiene Data'!$D$5,0,10*ROW('Hygiene Data'!D49)))),OFFSET('Hygiene Data'!$D$5,0,10*ROW('Hygiene Data'!D49)),NA())))</f>
        <v>#N/A</v>
      </c>
      <c r="BA55" s="84" t="e">
        <f ca="true">+IF(AND(ISTEXT(OFFSET('Hygiene Data'!$B$2,0,10*ROW('Hygiene Data'!D49))),DP55="Yes"),OFFSET('Hygiene Data'!$D$7,0,10*ROW('Hygiene Data'!D49)),IF(AND(ISTEXT(OFFSET('Hygiene Data'!$B$2,0,10*ROW('Hygiene Data'!D49))),DP55="No",ISNUMBER(OFFSET('Hygiene Data'!$D$7,0,10*ROW('Hygiene Data'!D49)))),CONCATENATE("[",ROUND(OFFSET('Hygiene Data'!$D$7,0,10*ROW('Hygiene Data'!D49)),0),"]"),IF(AND(ISTEXT(OFFSET('Hygiene Data'!$B$2,0,10*ROW('Hygiene Data'!D49))),DP55="",ISNUMBER(OFFSET('Hygiene Data'!$D$7,0,10*ROW('Hygiene Data'!D49)))),OFFSET('Hygiene Data'!$D$7,0,10*ROW('Hygiene Data'!D49)),NA())))</f>
        <v>#N/A</v>
      </c>
      <c r="BB55" s="84" t="e">
        <f ca="true">+IF(AND(ISTEXT(OFFSET('Hygiene Data'!$B$2,0,10*ROW('Hygiene Data'!D49))),DQ55="Yes"),OFFSET('Hygiene Data'!$D$9,0,10*ROW('Hygiene Data'!D49)),IF(AND(ISTEXT(OFFSET('Hygiene Data'!$B$2,0,10*ROW('Hygiene Data'!D49))),DQ55="No",ISNUMBER(OFFSET('Hygiene Data'!$D$9,0,10*ROW('Hygiene Data'!D49)))),CONCATENATE("[",ROUND(OFFSET('Hygiene Data'!$D$9,0,10*ROW('Hygiene Data'!D49)),0),"]"),IF(AND(ISTEXT(OFFSET('Hygiene Data'!$B$2,0,10*ROW('Hygiene Data'!D49))),DQ55="",ISNUMBER(OFFSET('Hygiene Data'!$D$9,0,10*ROW('Hygiene Data'!D49)))),OFFSET('Hygiene Data'!$D$9,0,10*ROW('Hygiene Data'!D49)),NA())))</f>
        <v>#N/A</v>
      </c>
      <c r="BC55" s="84" t="e">
        <f ca="true">+IF(AND(ISTEXT(OFFSET('Hygiene Data'!$B$2,0,10*ROW('Hygiene Data'!E49))),DR55="Yes"),OFFSET('Hygiene Data'!$E$5,0,10*ROW('Hygiene Data'!E49)),IF(AND(ISTEXT(OFFSET('Hygiene Data'!$B$2,0,10*ROW('Hygiene Data'!E49))),DR55="No",ISNUMBER(OFFSET('Hygiene Data'!$E$5,0,10*ROW('Hygiene Data'!E49)))),CONCATENATE("[",ROUND(OFFSET('Hygiene Data'!$E$5,0,10*ROW('Hygiene Data'!E49)),0),"]"),IF(AND(ISTEXT(OFFSET('Hygiene Data'!$B$2,0,10*ROW('Hygiene Data'!E49))),DR55="",ISNUMBER(OFFSET('Hygiene Data'!$E$5,0,10*ROW('Hygiene Data'!E49)))),OFFSET('Hygiene Data'!$E$5,0,10*ROW('Hygiene Data'!E49)),NA())))</f>
        <v>#N/A</v>
      </c>
      <c r="BD55" s="84" t="e">
        <f ca="true">+IF(AND(ISTEXT(OFFSET('Hygiene Data'!$B$2,0,10*ROW('Hygiene Data'!E49))),DS55="Yes"),OFFSET('Hygiene Data'!$E$7,0,10*ROW('Hygiene Data'!E49)),IF(AND(ISTEXT(OFFSET('Hygiene Data'!$B$2,0,10*ROW('Hygiene Data'!E49))),DS55="No",ISNUMBER(OFFSET('Hygiene Data'!$E$7,0,10*ROW('Hygiene Data'!E49)))),CONCATENATE("[",ROUND(OFFSET('Hygiene Data'!$E$7,0,10*ROW('Hygiene Data'!E49)),0),"]"),IF(AND(ISTEXT(OFFSET('Hygiene Data'!$B$2,0,10*ROW('Hygiene Data'!E49))),DS55="",ISNUMBER(OFFSET('Hygiene Data'!$E$7,0,10*ROW('Hygiene Data'!E49)))),OFFSET('Hygiene Data'!$E$7,0,10*ROW('Hygiene Data'!E49)),NA())))</f>
        <v>#N/A</v>
      </c>
      <c r="BE55" s="84" t="e">
        <f ca="true">+IF(AND(ISTEXT(OFFSET('Hygiene Data'!$B$2,0,10*ROW('Hygiene Data'!E49))),DT55="Yes"),OFFSET('Hygiene Data'!$E$9,0,10*ROW('Hygiene Data'!E49)),IF(AND(ISTEXT(OFFSET('Hygiene Data'!$B$2,0,10*ROW('Hygiene Data'!E49))),DT55="No",ISNUMBER(OFFSET('Hygiene Data'!$E$9,0,10*ROW('Hygiene Data'!E49)))),CONCATENATE("[",ROUND(OFFSET('Hygiene Data'!$E$9,0,10*ROW('Hygiene Data'!E49)),0),"]"),IF(AND(ISTEXT(OFFSET('Hygiene Data'!$B$2,0,10*ROW('Hygiene Data'!E49))),DT55="",ISNUMBER(OFFSET('Hygiene Data'!$E$9,0,10*ROW('Hygiene Data'!E49)))),OFFSET('Hygiene Data'!$E$9,0,10*ROW('Hygiene Data'!E49)),NA())))</f>
        <v>#N/A</v>
      </c>
      <c r="BF55" s="84" t="e">
        <f ca="true">+IF(AND(ISTEXT(OFFSET('Hygiene Data'!$B$2,0,10*ROW('Hygiene Data'!F49))),DU55="Yes"),OFFSET('Hygiene Data'!$F$5,0,10*ROW('Hygiene Data'!F49)),IF(AND(ISTEXT(OFFSET('Hygiene Data'!$B$2,0,10*ROW('Hygiene Data'!F49))),DU55="No",ISNUMBER(OFFSET('Hygiene Data'!$F$5,0,10*ROW('Hygiene Data'!F49)))),CONCATENATE("[",ROUND(OFFSET('Hygiene Data'!$F$5,0,10*ROW('Hygiene Data'!F49)),0),"]"),IF(AND(ISTEXT(OFFSET('Hygiene Data'!$B$2,0,10*ROW('Hygiene Data'!F49))),DU55="",ISNUMBER(OFFSET('Hygiene Data'!$F$5,0,10*ROW('Hygiene Data'!F49)))),OFFSET('Hygiene Data'!$F$5,0,10*ROW('Hygiene Data'!F49)),NA())))</f>
        <v>#N/A</v>
      </c>
      <c r="BG55" s="84" t="e">
        <f ca="true">+IF(AND(ISTEXT(OFFSET('Hygiene Data'!$B$2,0,10*ROW('Hygiene Data'!F49))),DV55="Yes"),OFFSET('Hygiene Data'!$F$7,0,10*ROW('Hygiene Data'!F49)),IF(AND(ISTEXT(OFFSET('Hygiene Data'!$B$2,0,10*ROW('Hygiene Data'!F49))),DV55="No",ISNUMBER(OFFSET('Hygiene Data'!$F$7,0,10*ROW('Hygiene Data'!F49)))),CONCATENATE("[",ROUND(OFFSET('Hygiene Data'!$F$7,0,10*ROW('Hygiene Data'!F49)),0),"]"),IF(AND(ISTEXT(OFFSET('Hygiene Data'!$B$2,0,10*ROW('Hygiene Data'!F49))),DV55="",ISNUMBER(OFFSET('Hygiene Data'!$F$7,0,10*ROW('Hygiene Data'!F49)))),OFFSET('Hygiene Data'!$F$7,0,10*ROW('Hygiene Data'!F49)),NA())))</f>
        <v>#N/A</v>
      </c>
      <c r="BH55" s="84" t="e">
        <f ca="true">+IF(AND(ISTEXT(OFFSET('Hygiene Data'!$B$2,0,10*ROW('Hygiene Data'!F49))),DW55="Yes"),OFFSET('Hygiene Data'!$F$9,0,10*ROW('Hygiene Data'!F49)),IF(AND(ISTEXT(OFFSET('Hygiene Data'!$B$2,0,10*ROW('Hygiene Data'!F49))),DW55="No",ISNUMBER(OFFSET('Hygiene Data'!$F$9,0,10*ROW('Hygiene Data'!F49)))),CONCATENATE("[",ROUND(OFFSET('Hygiene Data'!$F$9,0,10*ROW('Hygiene Data'!F49)),0),"]"),IF(AND(ISTEXT(OFFSET('Hygiene Data'!$B$2,0,10*ROW('Hygiene Data'!F49))),DW55="",ISNUMBER(OFFSET('Hygiene Data'!$F$9,0,10*ROW('Hygiene Data'!F49)))),OFFSET('Hygiene Data'!$F$9,0,10*ROW('Hygiene Data'!F49)),NA())))</f>
        <v>#N/A</v>
      </c>
      <c r="BI55" s="84" t="e">
        <f ca="true">+IF(AND(ISTEXT(OFFSET('Hygiene Data'!$B$2,0,10*ROW('Hygiene Data'!G49))),DX55="Yes"),OFFSET('Hygiene Data'!$G$5,0,10*ROW('Hygiene Data'!G49)),IF(AND(ISTEXT(OFFSET('Hygiene Data'!$B$2,0,10*ROW('Hygiene Data'!G49))),DX55="No",ISNUMBER(OFFSET('Hygiene Data'!$G$5,0,10*ROW('Hygiene Data'!G49)))),CONCATENATE("[",ROUND(OFFSET('Hygiene Data'!$G$5,0,10*ROW('Hygiene Data'!G49)),0),"]"),IF(AND(ISTEXT(OFFSET('Hygiene Data'!$B$2,0,10*ROW('Hygiene Data'!G49))),DX55="",ISNUMBER(OFFSET('Hygiene Data'!$G$5,0,10*ROW('Hygiene Data'!G49)))),OFFSET('Hygiene Data'!$G$5,0,10*ROW('Hygiene Data'!G49)),NA())))</f>
        <v>#N/A</v>
      </c>
      <c r="BJ55" s="84" t="e">
        <f ca="true">+IF(AND(ISTEXT(OFFSET('Hygiene Data'!$B$2,0,10*ROW('Hygiene Data'!G49))),DY55="Yes"),OFFSET('Hygiene Data'!$G$7,0,10*ROW('Hygiene Data'!G49)),IF(AND(ISTEXT(OFFSET('Hygiene Data'!$B$2,0,10*ROW('Hygiene Data'!G49))),DY55="No",ISNUMBER(OFFSET('Hygiene Data'!$G$7,0,10*ROW('Hygiene Data'!G49)))),CONCATENATE("[",ROUND(OFFSET('Hygiene Data'!$G$7,0,10*ROW('Hygiene Data'!G49)),0),"]"),IF(AND(ISTEXT(OFFSET('Hygiene Data'!$B$2,0,10*ROW('Hygiene Data'!G49))),DY55="",ISNUMBER(OFFSET('Hygiene Data'!$G$7,0,10*ROW('Hygiene Data'!G49)))),OFFSET('Hygiene Data'!$G$7,0,10*ROW('Hygiene Data'!G49)),NA())))</f>
        <v>#N/A</v>
      </c>
      <c r="BK55" s="84" t="e">
        <f ca="true">+IF(AND(ISTEXT(OFFSET('Hygiene Data'!$B$2,0,10*ROW('Hygiene Data'!G49))),DZ55="Yes"),OFFSET('Hygiene Data'!$G$9,0,10*ROW('Hygiene Data'!G49)),IF(AND(ISTEXT(OFFSET('Hygiene Data'!$B$2,0,10*ROW('Hygiene Data'!G49))),DZ55="No",ISNUMBER(OFFSET('Hygiene Data'!$G$9,0,10*ROW('Hygiene Data'!G49)))),CONCATENATE("[",ROUND(OFFSET('Hygiene Data'!$G$9,0,10*ROW('Hygiene Data'!G49)),0),"]"),IF(AND(ISTEXT(OFFSET('Hygiene Data'!$B$2,0,10*ROW('Hygiene Data'!G49))),DZ55="",ISNUMBER(OFFSET('Hygiene Data'!$G$9,0,10*ROW('Hygiene Data'!G49)))),OFFSET('Hygiene Data'!$G$9,0,10*ROW('Hygiene Data'!G49)),NA())))</f>
        <v>#N/A</v>
      </c>
      <c r="BL55" s="84" t="e">
        <f ca="true">+IF(AND(ISTEXT(OFFSET('Hygiene Data'!$B$2,0,10*ROW('Hygiene Data'!H49))),EA55="Yes"),OFFSET('Hygiene Data'!$H$5,0,10*ROW('Hygiene Data'!H49)),IF(AND(ISTEXT(OFFSET('Hygiene Data'!$B$2,0,10*ROW('Hygiene Data'!H49))),EA55="No",ISNUMBER(OFFSET('Hygiene Data'!$H$5,0,10*ROW('Hygiene Data'!H49)))),CONCATENATE("[",ROUND(OFFSET('Hygiene Data'!$H$5,0,10*ROW('Hygiene Data'!H49)),0),"]"),IF(AND(ISTEXT(OFFSET('Hygiene Data'!$B$2,0,10*ROW('Hygiene Data'!H49))),EA55="",ISNUMBER(OFFSET('Hygiene Data'!$H$5,0,10*ROW('Hygiene Data'!H49)))),OFFSET('Hygiene Data'!$H$5,0,10*ROW('Hygiene Data'!H49)),NA())))</f>
        <v>#N/A</v>
      </c>
      <c r="BM55" s="84" t="e">
        <f ca="true">+IF(AND(ISTEXT(OFFSET('Hygiene Data'!$B$2,0,10*ROW('Hygiene Data'!H49))),EB55="Yes"),OFFSET('Hygiene Data'!$H$7,0,10*ROW('Hygiene Data'!H49)),IF(AND(ISTEXT(OFFSET('Hygiene Data'!$B$2,0,10*ROW('Hygiene Data'!H49))),EB55="No",ISNUMBER(OFFSET('Hygiene Data'!$H$7,0,10*ROW('Hygiene Data'!H49)))),CONCATENATE("[",ROUND(OFFSET('Hygiene Data'!$H$7,0,10*ROW('Hygiene Data'!H49)),0),"]"),IF(AND(ISTEXT(OFFSET('Hygiene Data'!$B$2,0,10*ROW('Hygiene Data'!H49))),EB55="",ISNUMBER(OFFSET('Hygiene Data'!$H$7,0,10*ROW('Hygiene Data'!H49)))),OFFSET('Hygiene Data'!$H$7,0,10*ROW('Hygiene Data'!H49)),NA())))</f>
        <v>#N/A</v>
      </c>
      <c r="BN55" s="84" t="e">
        <f ca="true">+IF(AND(ISTEXT(OFFSET('Hygiene Data'!$B$2,0,10*ROW('Hygiene Data'!H49))),EC55="Yes"),OFFSET('Hygiene Data'!$H$9,0,10*ROW('Hygiene Data'!H49)),IF(AND(ISTEXT(OFFSET('Hygiene Data'!$B$2,0,10*ROW('Hygiene Data'!H49))),EC55="No",ISNUMBER(OFFSET('Hygiene Data'!$H$9,0,10*ROW('Hygiene Data'!H49)))),CONCATENATE("[",ROUND(OFFSET('Hygiene Data'!$H$9,0,10*ROW('Hygiene Data'!H49)),0),"]"),IF(AND(ISTEXT(OFFSET('Hygiene Data'!$B$2,0,10*ROW('Hygiene Data'!H49))),EC55="",ISNUMBER(OFFSET('Hygiene Data'!$H$9,0,10*ROW('Hygiene Data'!H49)))),OFFSET('Hygiene Data'!$H$9,0,10*ROW('Hygiene Data'!H49)),NA())))</f>
        <v>#N/A</v>
      </c>
      <c r="BO55" s="84" t="e">
        <f ca="true">+IF(AND(ISTEXT(OFFSET('Hygiene Data'!$B$2,0,10*ROW('Hygiene Data'!I49))),ED55="Yes"),OFFSET('Hygiene Data'!$I$5,0,10*ROW('Hygiene Data'!I49)),IF(AND(ISTEXT(OFFSET('Hygiene Data'!$B$2,0,10*ROW('Hygiene Data'!I49))),ED55="No",ISNUMBER(OFFSET('Hygiene Data'!$I$5,0,10*ROW('Hygiene Data'!I49)))),CONCATENATE("[",ROUND(OFFSET('Hygiene Data'!$I$5,0,10*ROW('Hygiene Data'!I49)),0),"]"),IF(AND(ISTEXT(OFFSET('Hygiene Data'!$B$2,0,10*ROW('Hygiene Data'!I49))),ED55="",ISNUMBER(OFFSET('Hygiene Data'!$I$5,0,10*ROW('Hygiene Data'!I49)))),OFFSET('Hygiene Data'!$I$5,0,10*ROW('Hygiene Data'!I49)),NA())))</f>
        <v>#N/A</v>
      </c>
      <c r="BP55" s="84" t="e">
        <f ca="true">+IF(AND(ISTEXT(OFFSET('Hygiene Data'!$B$2,0,10*ROW('Hygiene Data'!I49))),EE55="Yes"),OFFSET('Hygiene Data'!$I$7,0,10*ROW('Hygiene Data'!I49)),IF(AND(ISTEXT(OFFSET('Hygiene Data'!$B$2,0,10*ROW('Hygiene Data'!I49))),EE55="No",ISNUMBER(OFFSET('Hygiene Data'!$I$7,0,10*ROW('Hygiene Data'!I49)))),CONCATENATE("[",ROUND(OFFSET('Hygiene Data'!$I$7,0,10*ROW('Hygiene Data'!I49)),0),"]"),IF(AND(ISTEXT(OFFSET('Hygiene Data'!$B$2,0,10*ROW('Hygiene Data'!I49))),EE55="",ISNUMBER(OFFSET('Hygiene Data'!$I$7,0,10*ROW('Hygiene Data'!I49)))),OFFSET('Hygiene Data'!$I$7,0,10*ROW('Hygiene Data'!I49)),NA())))</f>
        <v>#N/A</v>
      </c>
      <c r="BQ55" s="84" t="e">
        <f ca="true">+IF(AND(ISTEXT(OFFSET('Hygiene Data'!$B$2,0,10*ROW('Hygiene Data'!I49))),EF55="Yes"),OFFSET('Hygiene Data'!$I$9,0,10*ROW('Hygiene Data'!I49)),IF(AND(ISTEXT(OFFSET('Hygiene Data'!$B$2,0,10*ROW('Hygiene Data'!I49))),EF55="No",ISNUMBER(OFFSET('Hygiene Data'!$I$9,0,10*ROW('Hygiene Data'!I49)))),CONCATENATE("[",ROUND(OFFSET('Hygiene Data'!$I$9,0,10*ROW('Hygiene Data'!I49)),0),"]"),IF(AND(ISTEXT(OFFSET('Hygiene Data'!$B$2,0,10*ROW('Hygiene Data'!I49))),EF55="",ISNUMBER(OFFSET('Hygiene Data'!$I$9,0,10*ROW('Hygiene Data'!I49)))),OFFSET('Hygiene Data'!$I$9,0,10*ROW('Hygiene Data'!I49)),NA())))</f>
        <v>#N/A</v>
      </c>
      <c r="BR55" s="269"/>
      <c r="BS55" s="269" t="str">
        <f ca="true">+IF(OFFSET('Water Data'!$D$27,0,10*ROW('Water Data'!D49))="","",OFFSET('Water Data'!$D$27,0,10*ROW('Water Data'!D49)))</f>
        <v/>
      </c>
      <c r="BT55" s="269" t="str">
        <f ca="true">+IF(OFFSET('Water Data'!$D$28,0,10*ROW('Water Data'!D49))="","",OFFSET('Water Data'!$D$28,0,10*ROW('Water Data'!D49)))</f>
        <v/>
      </c>
      <c r="BU55" s="269" t="str">
        <f ca="true">+IF(OFFSET('Water Data'!$D$29,0,10*ROW('Water Data'!D49))="","",OFFSET('Water Data'!$D$29,0,10*ROW('Water Data'!D49)))</f>
        <v/>
      </c>
      <c r="BV55" s="269" t="str">
        <f ca="true">+IF(OFFSET('Water Data'!$E$27,0,10*ROW('Water Data'!E49))="","",OFFSET('Water Data'!$E$27,0,10*ROW('Water Data'!E49)))</f>
        <v/>
      </c>
      <c r="BW55" s="269" t="str">
        <f ca="true">+IF(OFFSET('Water Data'!$E$28,0,10*ROW('Water Data'!E49))="","",OFFSET('Water Data'!$E$28,0,10*ROW('Water Data'!E49)))</f>
        <v/>
      </c>
      <c r="BX55" s="269" t="str">
        <f ca="true">+IF(OFFSET('Water Data'!$E$29,0,10*ROW('Water Data'!E49))="","",OFFSET('Water Data'!$E$29,0,10*ROW('Water Data'!E49)))</f>
        <v/>
      </c>
      <c r="BY55" s="269" t="str">
        <f ca="true">+IF(OFFSET('Water Data'!$F$27,0,10*ROW('Water Data'!F49))="","",OFFSET('Water Data'!$F$27,0,10*ROW('Water Data'!F49)))</f>
        <v/>
      </c>
      <c r="BZ55" s="269" t="str">
        <f ca="true">+IF(OFFSET('Water Data'!$F$28,0,10*ROW('Water Data'!F49))="","",OFFSET('Water Data'!$F$28,0,10*ROW('Water Data'!F49)))</f>
        <v/>
      </c>
      <c r="CA55" s="269" t="str">
        <f ca="true">+IF(OFFSET('Water Data'!$F$29,0,10*ROW('Water Data'!F49))="","",OFFSET('Water Data'!$F$29,0,10*ROW('Water Data'!F49)))</f>
        <v/>
      </c>
      <c r="CB55" s="269" t="str">
        <f ca="true">+IF(OFFSET('Water Data'!$G$27,0,10*ROW('Water Data'!G49))="","",OFFSET('Water Data'!$G$27,0,10*ROW('Water Data'!G49)))</f>
        <v/>
      </c>
      <c r="CC55" s="269" t="str">
        <f ca="true">+IF(OFFSET('Water Data'!$G$28,0,10*ROW('Water Data'!G49))="","",OFFSET('Water Data'!$G$28,0,10*ROW('Water Data'!G49)))</f>
        <v/>
      </c>
      <c r="CD55" s="269" t="str">
        <f ca="true">+IF(OFFSET('Water Data'!$G$29,0,10*ROW('Water Data'!G49))="","",OFFSET('Water Data'!$G$29,0,10*ROW('Water Data'!G49)))</f>
        <v/>
      </c>
      <c r="CE55" s="269" t="str">
        <f ca="true">+IF(OFFSET('Water Data'!$H$27,0,10*ROW('Water Data'!H49))="","",OFFSET('Water Data'!$H$27,0,10*ROW('Water Data'!H49)))</f>
        <v/>
      </c>
      <c r="CF55" s="269" t="str">
        <f ca="true">+IF(OFFSET('Water Data'!$H$28,0,10*ROW('Water Data'!H49))="","",OFFSET('Water Data'!$H$28,0,10*ROW('Water Data'!H49)))</f>
        <v/>
      </c>
      <c r="CG55" s="269" t="str">
        <f ca="true">+IF(OFFSET('Water Data'!$H$29,0,10*ROW('Water Data'!H49))="","",OFFSET('Water Data'!$H$29,0,10*ROW('Water Data'!H49)))</f>
        <v/>
      </c>
      <c r="CH55" s="269" t="str">
        <f ca="true">+IF(OFFSET('Water Data'!$I$27,0,10*ROW('Water Data'!I49))="","",OFFSET('Water Data'!$I$27,0,10*ROW('Water Data'!I49)))</f>
        <v/>
      </c>
      <c r="CI55" s="269" t="str">
        <f ca="true">+IF(OFFSET('Water Data'!$I$28,0,10*ROW('Water Data'!I49))="","",OFFSET('Water Data'!$I$28,0,10*ROW('Water Data'!I49)))</f>
        <v/>
      </c>
      <c r="CJ55" s="269" t="str">
        <f ca="true">+IF(OFFSET('Water Data'!$I$29,0,10*ROW('Water Data'!I49))="","",OFFSET('Water Data'!$I$29,0,10*ROW('Water Data'!I49)))</f>
        <v/>
      </c>
      <c r="CK55" s="269" t="str">
        <f ca="true">+IF(OFFSET('Sanitation Data'!$D$28,0,10*ROW('Sanitation Data'!D49))="","",OFFSET('Sanitation Data'!$D$28,0,10*ROW('Sanitation Data'!D49)))</f>
        <v/>
      </c>
      <c r="CL55" s="269" t="str">
        <f ca="true">+IF(OFFSET('Sanitation Data'!$D$29,0,10*ROW('Sanitation Data'!D49))="","",OFFSET('Sanitation Data'!$D$29,0,10*ROW('Sanitation Data'!D49)))</f>
        <v/>
      </c>
      <c r="CM55" s="269" t="str">
        <f ca="true">+IF(OFFSET('Sanitation Data'!$D$30,0,10*ROW('Sanitation Data'!D49))="","",OFFSET('Sanitation Data'!$D$30,0,10*ROW('Sanitation Data'!D49)))</f>
        <v/>
      </c>
      <c r="CN55" s="269" t="str">
        <f ca="true">+IF(OFFSET('Sanitation Data'!$D$31,0,10*ROW('Sanitation Data'!D49))="","",OFFSET('Sanitation Data'!$D$31,0,10*ROW('Sanitation Data'!D49)))</f>
        <v/>
      </c>
      <c r="CO55" s="269" t="str">
        <f ca="true">+IF(OFFSET('Sanitation Data'!$D$32,0,10*ROW('Sanitation Data'!D49))="","",OFFSET('Sanitation Data'!$D$32,0,10*ROW('Sanitation Data'!D49)))</f>
        <v/>
      </c>
      <c r="CP55" s="269" t="str">
        <f ca="true">+IF(OFFSET('Sanitation Data'!$E$28,0,10*ROW('Sanitation Data'!E49))="","",OFFSET('Sanitation Data'!$E$28,0,10*ROW('Sanitation Data'!E49)))</f>
        <v/>
      </c>
      <c r="CQ55" s="269" t="str">
        <f ca="true">+IF(OFFSET('Sanitation Data'!$E$29,0,10*ROW('Sanitation Data'!E49))="","",OFFSET('Sanitation Data'!$E$29,0,10*ROW('Sanitation Data'!E49)))</f>
        <v/>
      </c>
      <c r="CR55" s="269" t="str">
        <f ca="true">+IF(OFFSET('Sanitation Data'!$E$30,0,10*ROW('Sanitation Data'!E49))="","",OFFSET('Sanitation Data'!$E$30,0,10*ROW('Sanitation Data'!E49)))</f>
        <v/>
      </c>
      <c r="CS55" s="269" t="str">
        <f ca="true">+IF(OFFSET('Sanitation Data'!$E$31,0,10*ROW('Sanitation Data'!E49))="","",OFFSET('Sanitation Data'!$E$31,0,10*ROW('Sanitation Data'!E49)))</f>
        <v/>
      </c>
      <c r="CT55" s="269" t="str">
        <f ca="true">+IF(OFFSET('Sanitation Data'!$E$32,0,10*ROW('Sanitation Data'!E49))="","",OFFSET('Sanitation Data'!$E$32,0,10*ROW('Sanitation Data'!E49)))</f>
        <v/>
      </c>
      <c r="CU55" s="269" t="str">
        <f ca="true">+IF(OFFSET('Sanitation Data'!$F$28,0,10*ROW('Sanitation Data'!F49))="","",OFFSET('Sanitation Data'!$F$28,0,10*ROW('Sanitation Data'!F49)))</f>
        <v/>
      </c>
      <c r="CV55" s="269" t="str">
        <f ca="true">+IF(OFFSET('Sanitation Data'!$F$29,0,10*ROW('Sanitation Data'!F49))="","",OFFSET('Sanitation Data'!$F$29,0,10*ROW('Sanitation Data'!F49)))</f>
        <v/>
      </c>
      <c r="CW55" s="269" t="str">
        <f ca="true">+IF(OFFSET('Sanitation Data'!$F$30,0,10*ROW('Sanitation Data'!F49))="","",OFFSET('Sanitation Data'!$F$30,0,10*ROW('Sanitation Data'!F49)))</f>
        <v/>
      </c>
      <c r="CX55" s="269" t="str">
        <f ca="true">+IF(OFFSET('Sanitation Data'!$F$31,0,10*ROW('Sanitation Data'!F49))="","",OFFSET('Sanitation Data'!$F$31,0,10*ROW('Sanitation Data'!F49)))</f>
        <v/>
      </c>
      <c r="CY55" s="269" t="str">
        <f ca="true">+IF(OFFSET('Sanitation Data'!$F$32,0,10*ROW('Sanitation Data'!F49))="","",OFFSET('Sanitation Data'!$F$32,0,10*ROW('Sanitation Data'!F49)))</f>
        <v/>
      </c>
      <c r="CZ55" s="269" t="str">
        <f ca="true">+IF(OFFSET('Sanitation Data'!$G$28,0,10*ROW('Sanitation Data'!G49))="","",OFFSET('Sanitation Data'!$G$28,0,10*ROW('Sanitation Data'!G49)))</f>
        <v/>
      </c>
      <c r="DA55" s="269" t="str">
        <f ca="true">+IF(OFFSET('Sanitation Data'!$G$29,0,10*ROW('Sanitation Data'!G49))="","",OFFSET('Sanitation Data'!$G$29,0,10*ROW('Sanitation Data'!G49)))</f>
        <v/>
      </c>
      <c r="DB55" s="269" t="str">
        <f ca="true">+IF(OFFSET('Sanitation Data'!$G$30,0,10*ROW('Sanitation Data'!G49))="","",OFFSET('Sanitation Data'!$G$30,0,10*ROW('Sanitation Data'!G49)))</f>
        <v/>
      </c>
      <c r="DC55" s="269" t="str">
        <f ca="true">+IF(OFFSET('Sanitation Data'!$G$31,0,10*ROW('Sanitation Data'!G49))="","",OFFSET('Sanitation Data'!$G$31,0,10*ROW('Sanitation Data'!G49)))</f>
        <v/>
      </c>
      <c r="DD55" s="269" t="str">
        <f ca="true">+IF(OFFSET('Sanitation Data'!$G$32,0,10*ROW('Sanitation Data'!G49))="","",OFFSET('Sanitation Data'!$G$32,0,10*ROW('Sanitation Data'!G49)))</f>
        <v/>
      </c>
      <c r="DE55" s="269" t="str">
        <f ca="true">+IF(OFFSET('Sanitation Data'!$H$28,0,10*ROW('Sanitation Data'!H49))="","",OFFSET('Sanitation Data'!$H$28,0,10*ROW('Sanitation Data'!H49)))</f>
        <v/>
      </c>
      <c r="DF55" s="269" t="str">
        <f ca="true">+IF(OFFSET('Sanitation Data'!$H$29,0,10*ROW('Sanitation Data'!H49))="","",OFFSET('Sanitation Data'!$H$29,0,10*ROW('Sanitation Data'!H49)))</f>
        <v/>
      </c>
      <c r="DG55" s="269" t="str">
        <f ca="true">+IF(OFFSET('Sanitation Data'!$H$30,0,10*ROW('Sanitation Data'!H49))="","",OFFSET('Sanitation Data'!$H$30,0,10*ROW('Sanitation Data'!H49)))</f>
        <v/>
      </c>
      <c r="DH55" s="269" t="str">
        <f ca="true">+IF(OFFSET('Sanitation Data'!$H$31,0,10*ROW('Sanitation Data'!H49))="","",OFFSET('Sanitation Data'!$H$31,0,10*ROW('Sanitation Data'!H49)))</f>
        <v/>
      </c>
      <c r="DI55" s="269" t="str">
        <f ca="true">+IF(OFFSET('Sanitation Data'!$H$32,0,10*ROW('Sanitation Data'!H49))="","",OFFSET('Sanitation Data'!$H$32,0,10*ROW('Sanitation Data'!H49)))</f>
        <v/>
      </c>
      <c r="DJ55" s="269" t="str">
        <f ca="true">+IF(OFFSET('Sanitation Data'!$I$28,0,10*ROW('Sanitation Data'!I49))="","",OFFSET('Sanitation Data'!$I$28,0,10*ROW('Sanitation Data'!I49)))</f>
        <v/>
      </c>
      <c r="DK55" s="269" t="str">
        <f ca="true">+IF(OFFSET('Sanitation Data'!$I$29,0,10*ROW('Sanitation Data'!I49))="","",OFFSET('Sanitation Data'!$I$29,0,10*ROW('Sanitation Data'!I49)))</f>
        <v/>
      </c>
      <c r="DL55" s="269" t="str">
        <f ca="true">+IF(OFFSET('Sanitation Data'!$I$30,0,10*ROW('Sanitation Data'!I49))="","",OFFSET('Sanitation Data'!$I$30,0,10*ROW('Sanitation Data'!I49)))</f>
        <v/>
      </c>
      <c r="DM55" s="269" t="str">
        <f ca="true">+IF(OFFSET('Sanitation Data'!$I$31,0,10*ROW('Sanitation Data'!I49))="","",OFFSET('Sanitation Data'!$I$31,0,10*ROW('Sanitation Data'!I49)))</f>
        <v/>
      </c>
      <c r="DN55" s="269" t="str">
        <f ca="true">+IF(OFFSET('Sanitation Data'!$I$32,0,10*ROW('Sanitation Data'!I49))="","",OFFSET('Sanitation Data'!$I$32,0,10*ROW('Sanitation Data'!I49)))</f>
        <v/>
      </c>
      <c r="DO55" s="269" t="str">
        <f ca="true">+IF(OFFSET('Hygiene Data'!$D$11,0,10*ROW('Hygiene Data'!D49))="","",OFFSET('Hygiene Data'!$D$11,0,10*ROW('Hygiene Data'!D49)))</f>
        <v/>
      </c>
      <c r="DP55" s="269" t="str">
        <f ca="true">+IF(OFFSET('Hygiene Data'!$D$12,0,10*ROW('Hygiene Data'!D49))="","",OFFSET('Hygiene Data'!$D$12,0,10*ROW('Hygiene Data'!D49)))</f>
        <v/>
      </c>
      <c r="DQ55" s="269" t="str">
        <f ca="true">+IF(OFFSET('Hygiene Data'!$D$13,0,10*ROW('Hygiene Data'!D49))="","",OFFSET('Hygiene Data'!$D$13,0,10*ROW('Hygiene Data'!D49)))</f>
        <v/>
      </c>
      <c r="DR55" s="269" t="str">
        <f ca="true">+IF(OFFSET('Hygiene Data'!$E$11,0,10*ROW('Hygiene Data'!E49))="","",OFFSET('Hygiene Data'!$E$11,0,10*ROW('Hygiene Data'!E49)))</f>
        <v/>
      </c>
      <c r="DS55" s="269" t="str">
        <f ca="true">+IF(OFFSET('Hygiene Data'!$E$12,0,10*ROW('Hygiene Data'!E49))="","",OFFSET('Hygiene Data'!$E$12,0,10*ROW('Hygiene Data'!E49)))</f>
        <v/>
      </c>
      <c r="DT55" s="269" t="str">
        <f ca="true">+IF(OFFSET('Hygiene Data'!$E$13,0,10*ROW('Hygiene Data'!E49))="","",OFFSET('Hygiene Data'!$E$13,0,10*ROW('Hygiene Data'!E49)))</f>
        <v/>
      </c>
      <c r="DU55" s="269" t="str">
        <f ca="true">+IF(OFFSET('Hygiene Data'!$F$11,0,10*ROW('Hygiene Data'!F49))="","",OFFSET('Hygiene Data'!$F$11,0,10*ROW('Hygiene Data'!F49)))</f>
        <v/>
      </c>
      <c r="DV55" s="269" t="str">
        <f ca="true">+IF(OFFSET('Hygiene Data'!$F$12,0,10*ROW('Hygiene Data'!F49))="","",OFFSET('Hygiene Data'!$F$12,0,10*ROW('Hygiene Data'!F49)))</f>
        <v/>
      </c>
      <c r="DW55" s="269" t="str">
        <f ca="true">+IF(OFFSET('Hygiene Data'!$F$13,0,10*ROW('Hygiene Data'!F49))="","",OFFSET('Hygiene Data'!$F$13,0,10*ROW('Hygiene Data'!F49)))</f>
        <v/>
      </c>
      <c r="DX55" s="269" t="str">
        <f ca="true">+IF(OFFSET('Hygiene Data'!$G$11,0,10*ROW('Hygiene Data'!G49))="","",OFFSET('Hygiene Data'!$G$11,0,10*ROW('Hygiene Data'!G49)))</f>
        <v/>
      </c>
      <c r="DY55" s="269" t="str">
        <f ca="true">+IF(OFFSET('Hygiene Data'!$G$12,0,10*ROW('Hygiene Data'!G49))="","",OFFSET('Hygiene Data'!$G$12,0,10*ROW('Hygiene Data'!G49)))</f>
        <v/>
      </c>
      <c r="DZ55" s="269" t="str">
        <f ca="true">+IF(OFFSET('Hygiene Data'!$G$13,0,10*ROW('Hygiene Data'!G49))="","",OFFSET('Hygiene Data'!$G$13,0,10*ROW('Hygiene Data'!G49)))</f>
        <v/>
      </c>
      <c r="EA55" s="269" t="str">
        <f ca="true">+IF(OFFSET('Hygiene Data'!$H$11,0,10*ROW('Hygiene Data'!H49))="","",OFFSET('Hygiene Data'!$H$11,0,10*ROW('Hygiene Data'!H49)))</f>
        <v/>
      </c>
      <c r="EB55" s="269" t="str">
        <f ca="true">+IF(OFFSET('Hygiene Data'!$H$12,0,10*ROW('Hygiene Data'!H49))="","",OFFSET('Hygiene Data'!$H$12,0,10*ROW('Hygiene Data'!H49)))</f>
        <v/>
      </c>
      <c r="EC55" s="269" t="str">
        <f ca="true">+IF(OFFSET('Hygiene Data'!$H$13,0,10*ROW('Hygiene Data'!H49))="","",OFFSET('Hygiene Data'!$H$13,0,10*ROW('Hygiene Data'!H49)))</f>
        <v/>
      </c>
      <c r="ED55" s="269" t="str">
        <f ca="true">+IF(OFFSET('Hygiene Data'!$I$11,0,10*ROW('Hygiene Data'!I49))="","",OFFSET('Hygiene Data'!$I$11,0,10*ROW('Hygiene Data'!I49)))</f>
        <v/>
      </c>
      <c r="EE55" s="269" t="str">
        <f ca="true">+IF(OFFSET('Hygiene Data'!$I$12,0,10*ROW('Hygiene Data'!I49))="","",OFFSET('Hygiene Data'!$I$12,0,10*ROW('Hygiene Data'!I49)))</f>
        <v/>
      </c>
      <c r="EF55" s="269" t="str">
        <f ca="true">+IF(OFFSET('Hygiene Data'!$I$13,0,10*ROW('Hygiene Data'!I49))="","",OFFSET('Hygiene Data'!$I$13,0,10*ROW('Hygiene Data'!I49)))</f>
        <v/>
      </c>
    </row>
    <row xmlns:x14ac="http://schemas.microsoft.com/office/spreadsheetml/2009/9/ac" r="56" x14ac:dyDescent="0.2">
      <c r="A56" s="36" t="str">
        <f ca="true">+IF(OFFSET('Water Data'!$B$2,0,10*ROW('Water Data'!E50))="","",OFFSET('Water Data'!$B$2,0,10*ROW('Water Data'!E50)))</f>
        <v/>
      </c>
      <c r="B56" s="36" t="str">
        <f ca="true">+IF(OFFSET('Water Data'!$C$2,0,10*ROW('Water Data'!F50))="","",OFFSET('Water Data'!$C$2,0,10*ROW('Water Data'!F50)))</f>
        <v/>
      </c>
      <c r="C56" s="325" t="str">
        <f t="shared" ca="true" si="0"/>
        <v/>
      </c>
      <c r="D56" s="82" t="e">
        <f ca="true">+IF(AND(ISTEXT(OFFSET('Water Data'!$B$2,0,10*ROW('Water Data'!D50))),BS56="Yes"),100-OFFSET('Water Data'!$D$4,0,10*ROW('Water Data'!D50)),IF(AND(ISTEXT(OFFSET('Water Data'!$B$2,0,10*ROW('Water Data'!D50))),BS56="No",ISNUMBER(OFFSET('Water Data'!$D$4,0,10*ROW('Water Data'!D50)))),CONCATENATE("[",ROUND(100-OFFSET('Water Data'!$D$4,0,10*ROW('Water Data'!D50)),0),"]"),IF(AND(ISTEXT(OFFSET('Water Data'!$B$2,0,10*ROW('Water Data'!D50))),BS56="",ISNUMBER(OFFSET('Water Data'!$D$4,0,10*ROW('Water Data'!D50)))),100-OFFSET('Water Data'!$D$4,0,10*ROW('Water Data'!D50)),NA())))</f>
        <v>#N/A</v>
      </c>
      <c r="E56" s="82" t="e">
        <f ca="true">+IF(AND(ISTEXT(OFFSET('Water Data'!$B$2,0,10*ROW('Water Data'!E50))),BT56="Yes"),OFFSET('Water Data'!$D$6,0,10*ROW('Water Data'!D50)),IF(AND(ISTEXT(OFFSET('Water Data'!$B$2,0,10*ROW('Water Data'!D50))),BT56="No",ISNUMBER(OFFSET('Water Data'!$D$6,0,10*ROW('Water Data'!D50)))),CONCATENATE("[",ROUND(OFFSET('Water Data'!$D$6,0,10*ROW('Water Data'!D50)),0),"]"),IF(AND(ISTEXT(OFFSET('Water Data'!$B$2,0,10*ROW('Water Data'!D50))),BT56="",ISNUMBER(OFFSET('Water Data'!$D$6,0,10*ROW('Water Data'!D50)))),OFFSET('Water Data'!$D$6,0,10*ROW('Water Data'!D50)),NA())))</f>
        <v>#N/A</v>
      </c>
      <c r="F56" s="82" t="e">
        <f ca="true">+IF(AND(ISTEXT(OFFSET('Water Data'!$B$2,0,10*ROW('Water Data'!D50))),BU56="Yes"),OFFSET('Water Data'!$D$9,0,10*ROW('Water Data'!D50)),IF(AND(ISTEXT(OFFSET('Water Data'!$B$2,0,10*ROW('Water Data'!D50))),BU56="No",ISNUMBER(OFFSET('Water Data'!$D$9,0,10*ROW('Water Data'!D50)))),CONCATENATE("[",ROUND(OFFSET('Water Data'!$D$9,0,10*ROW('Water Data'!D50)),0),"]"),IF(AND(ISTEXT(OFFSET('Water Data'!$B$2,0,10*ROW('Water Data'!D50))),BU56="",ISNUMBER(OFFSET('Water Data'!$D$9,0,10*ROW('Water Data'!D50)))),OFFSET('Water Data'!$D$9,0,10*ROW('Water Data'!D50)),NA())))</f>
        <v>#N/A</v>
      </c>
      <c r="G56" s="82" t="e">
        <f ca="true">+IF(AND(ISTEXT(OFFSET('Water Data'!$B$2,0,10*ROW('Water Data'!E50))),BV56="Yes"),100-OFFSET('Water Data'!$E$4,0,10*ROW('Water Data'!E50)),IF(AND(ISTEXT(OFFSET('Water Data'!$B$2,0,10*ROW('Water Data'!E50))),BV56="No",ISNUMBER(OFFSET('Water Data'!$E$4,0,10*ROW('Water Data'!E50)))),CONCATENATE("[",ROUND(100-OFFSET('Water Data'!$E$4,0,10*ROW('Water Data'!E50)),0),"]"),IF(AND(ISTEXT(OFFSET('Water Data'!$B$2,0,10*ROW('Water Data'!E50))),BV56="",ISNUMBER(OFFSET('Water Data'!$E$4,0,10*ROW('Water Data'!E50)))),100-OFFSET('Water Data'!$E$4,0,10*ROW('Water Data'!E50)),NA())))</f>
        <v>#N/A</v>
      </c>
      <c r="H56" s="82" t="e">
        <f ca="true">+IF(AND(ISTEXT(OFFSET('Water Data'!$B$2,0,10*ROW('Water Data'!E50))),BW56="Yes"),OFFSET('Water Data'!$E$6,0,10*ROW('Water Data'!E50)),IF(AND(ISTEXT(OFFSET('Water Data'!$B$2,0,10*ROW('Water Data'!E50))),BW56="No",ISNUMBER(OFFSET('Water Data'!$E$6,0,10*ROW('Water Data'!E50)))),CONCATENATE("[",ROUND(OFFSET('Water Data'!$D$6,0,10*ROW('Water Data'!E50)),0),"]"),IF(AND(ISTEXT(OFFSET('Water Data'!$B$2,0,10*ROW('Water Data'!E50))),BW56="",ISNUMBER(OFFSET('Water Data'!$E$6,0,10*ROW('Water Data'!E50)))),OFFSET('Water Data'!$E$6,0,10*ROW('Water Data'!E50)),NA())))</f>
        <v>#N/A</v>
      </c>
      <c r="I56" s="82" t="e">
        <f ca="true">+IF(AND(ISTEXT(OFFSET('Water Data'!$B$2,0,10*ROW('Water Data'!E50))),BX56="Yes"),OFFSET('Water Data'!$E$9,0,10*ROW('Water Data'!E50)),IF(AND(ISTEXT(OFFSET('Water Data'!$B$2,0,10*ROW('Water Data'!E50))),BX56="No",ISNUMBER(OFFSET('Water Data'!$E$9,0,10*ROW('Water Data'!E50)))),CONCATENATE("[",ROUND(OFFSET('Water Data'!$E$9,0,10*ROW('Water Data'!E50)),0),"]"),IF(AND(ISTEXT(OFFSET('Water Data'!$B$2,0,10*ROW('Water Data'!E50))),BX56="",ISNUMBER(OFFSET('Water Data'!$E$9,0,10*ROW('Water Data'!E50)))),OFFSET('Water Data'!$E$9,0,10*ROW('Water Data'!E50)),NA())))</f>
        <v>#N/A</v>
      </c>
      <c r="J56" s="82" t="e">
        <f ca="true">+IF(AND(ISTEXT(OFFSET('Water Data'!$B$2,0,10*ROW('Water Data'!F50))),BY56="Yes"),100-OFFSET('Water Data'!$F$4,0,10*ROW('Water Data'!F50)),IF(AND(ISTEXT(OFFSET('Water Data'!$B$2,0,10*ROW('Water Data'!F50))),BY56="No",ISNUMBER(OFFSET('Water Data'!$F$4,0,10*ROW('Water Data'!F50)))),CONCATENATE("[",ROUND(100-OFFSET('Water Data'!$F$4,0,10*ROW('Water Data'!F50)),0),"]"),IF(AND(ISTEXT(OFFSET('Water Data'!$B$2,0,10*ROW('Water Data'!F50))),BY56="",ISNUMBER(OFFSET('Water Data'!$F$4,0,10*ROW('Water Data'!F50)))),100-OFFSET('Water Data'!$F$4,0,10*ROW('Water Data'!F50)),NA())))</f>
        <v>#N/A</v>
      </c>
      <c r="K56" s="82" t="e">
        <f ca="true">+IF(AND(ISTEXT(OFFSET('Water Data'!$B$2,0,10*ROW('Water Data'!F50))),BZ56="Yes"),OFFSET('Water Data'!$F$6,0,10*ROW('Water Data'!F50)),IF(AND(ISTEXT(OFFSET('Water Data'!$B$2,0,10*ROW('Water Data'!F50))),BZ56="No",ISNUMBER(OFFSET('Water Data'!$F$6,0,10*ROW('Water Data'!F50)))),CONCATENATE("[",ROUND(OFFSET('Water Data'!$F$6,0,10*ROW('Water Data'!F50)),0),"]"),IF(AND(ISTEXT(OFFSET('Water Data'!$B$2,0,10*ROW('Water Data'!F50))),BZ56="",ISNUMBER(OFFSET('Water Data'!$F$6,0,10*ROW('Water Data'!F50)))),OFFSET('Water Data'!$F$6,0,10*ROW('Water Data'!F50)),NA())))</f>
        <v>#N/A</v>
      </c>
      <c r="L56" s="82" t="e">
        <f ca="true">+IF(AND(ISTEXT(OFFSET('Water Data'!$B$2,0,10*ROW('Water Data'!F50))),CA56="Yes"),OFFSET('Water Data'!$F$9,0,10*ROW('Water Data'!F50)),IF(AND(ISTEXT(OFFSET('Water Data'!$B$2,0,10*ROW('Water Data'!F50))),CA56="No",ISNUMBER(OFFSET('Water Data'!$F$9,0,10*ROW('Water Data'!F50)))),CONCATENATE("[",ROUND(OFFSET('Water Data'!$F$9,0,10*ROW('Water Data'!F50)),0),"]"),IF(AND(ISTEXT(OFFSET('Water Data'!$B$2,0,10*ROW('Water Data'!F50))),CA56="",ISNUMBER(OFFSET('Water Data'!$F$9,0,10*ROW('Water Data'!F50)))),OFFSET('Water Data'!$F$9,0,10*ROW('Water Data'!F50)),NA())))</f>
        <v>#N/A</v>
      </c>
      <c r="M56" s="82" t="e">
        <f ca="true">+IF(AND(ISTEXT(OFFSET('Water Data'!$B$2,0,10*ROW('Water Data'!G50))),CB56="Yes"),100-OFFSET('Water Data'!$G$4,0,10*ROW('Water Data'!G50)),IF(AND(ISTEXT(OFFSET('Water Data'!$B$2,0,10*ROW('Water Data'!G50))),CB56="No",ISNUMBER(OFFSET('Water Data'!$G$4,0,10*ROW('Water Data'!G50)))),CONCATENATE("[",ROUND(100-OFFSET('Water Data'!$G$4,0,10*ROW('Water Data'!G50)),0),"]"),IF(AND(ISTEXT(OFFSET('Water Data'!$B$2,0,10*ROW('Water Data'!G50))),CB56="",ISNUMBER(OFFSET('Water Data'!$G$4,0,10*ROW('Water Data'!G50)))),100-OFFSET('Water Data'!$G$4,0,10*ROW('Water Data'!G50)),NA())))</f>
        <v>#N/A</v>
      </c>
      <c r="N56" s="82" t="e">
        <f ca="true">+IF(AND(ISTEXT(OFFSET('Water Data'!$B$2,0,10*ROW('Water Data'!G50))),CC56="Yes"),OFFSET('Water Data'!$G$6,0,10*ROW('Water Data'!G50)),IF(AND(ISTEXT(OFFSET('Water Data'!$B$2,0,10*ROW('Water Data'!G50))),CC56="No",ISNUMBER(OFFSET('Water Data'!$G$6,0,10*ROW('Water Data'!G50)))),CONCATENATE("[",ROUND(OFFSET('Water Data'!$G$6,0,10*ROW('Water Data'!G50)),0),"]"),IF(AND(ISTEXT(OFFSET('Water Data'!$B$2,0,10*ROW('Water Data'!G50))),CC56="",ISNUMBER(OFFSET('Water Data'!$G$6,0,10*ROW('Water Data'!G50)))),OFFSET('Water Data'!$G$6,0,10*ROW('Water Data'!G50)),NA())))</f>
        <v>#N/A</v>
      </c>
      <c r="O56" s="82" t="e">
        <f ca="true">+IF(AND(ISTEXT(OFFSET('Water Data'!$B$2,0,10*ROW('Water Data'!G50))),CD56="Yes"),OFFSET('Water Data'!$G$9,0,10*ROW('Water Data'!G50)),IF(AND(ISTEXT(OFFSET('Water Data'!$B$2,0,10*ROW('Water Data'!G50))),CD56="No",ISNUMBER(OFFSET('Water Data'!$G$9,0,10*ROW('Water Data'!G50)))),CONCATENATE("[",ROUND(OFFSET('Water Data'!$G$9,0,10*ROW('Water Data'!G50)),0),"]"),IF(AND(ISTEXT(OFFSET('Water Data'!$B$2,0,10*ROW('Water Data'!G50))),CD56="",ISNUMBER(OFFSET('Water Data'!$G$9,0,10*ROW('Water Data'!G50)))),OFFSET('Water Data'!$G$9,0,10*ROW('Water Data'!G50)),NA())))</f>
        <v>#N/A</v>
      </c>
      <c r="P56" s="82" t="e">
        <f ca="true">+IF(AND(ISTEXT(OFFSET('Water Data'!$B$2,0,10*ROW('Water Data'!H50))),CE56="Yes"),100-OFFSET('Water Data'!$H$4,0,10*ROW('Water Data'!H50)),IF(AND(ISTEXT(OFFSET('Water Data'!$B$2,0,10*ROW('Water Data'!H50))),CE56="No",ISNUMBER(OFFSET('Water Data'!$H$4,0,10*ROW('Water Data'!H50)))),CONCATENATE("[",ROUND(100-OFFSET('Water Data'!$H$4,0,10*ROW('Water Data'!H50)),0),"]"),IF(AND(ISTEXT(OFFSET('Water Data'!$B$2,0,10*ROW('Water Data'!H50))),CE56="",ISNUMBER(OFFSET('Water Data'!$H$4,0,10*ROW('Water Data'!H50)))),100-OFFSET('Water Data'!$H$4,0,10*ROW('Water Data'!H50)),NA())))</f>
        <v>#N/A</v>
      </c>
      <c r="Q56" s="82" t="e">
        <f ca="true">+IF(AND(ISTEXT(OFFSET('Water Data'!$B$2,0,10*ROW('Water Data'!H50))),CF56="Yes"),OFFSET('Water Data'!$H$6,0,10*ROW('Water Data'!H50)),IF(AND(ISTEXT(OFFSET('Water Data'!$B$2,0,10*ROW('Water Data'!H50))),CF56="No",ISNUMBER(OFFSET('Water Data'!$H$6,0,10*ROW('Water Data'!H50)))),CONCATENATE("[",ROUND(OFFSET('Water Data'!$H$6,0,10*ROW('Water Data'!H50)),0),"]"),IF(AND(ISTEXT(OFFSET('Water Data'!$B$2,0,10*ROW('Water Data'!H50))),CF56="",ISNUMBER(OFFSET('Water Data'!$H$6,0,10*ROW('Water Data'!H50)))),OFFSET('Water Data'!$H$6,0,10*ROW('Water Data'!H50)),NA())))</f>
        <v>#N/A</v>
      </c>
      <c r="R56" s="82" t="e">
        <f ca="true">+IF(AND(ISTEXT(OFFSET('Water Data'!$B$2,0,10*ROW('Water Data'!H50))),CG56="Yes"),OFFSET('Water Data'!$H$9,0,10*ROW('Water Data'!H50)),IF(AND(ISTEXT(OFFSET('Water Data'!$B$2,0,10*ROW('Water Data'!H50))),CG56="No",ISNUMBER(OFFSET('Water Data'!$H$9,0,10*ROW('Water Data'!H50)))),CONCATENATE("[",ROUND(OFFSET('Water Data'!$H$9,0,10*ROW('Water Data'!H50)),0),"]"),IF(AND(ISTEXT(OFFSET('Water Data'!$B$2,0,10*ROW('Water Data'!H50))),CG56="",ISNUMBER(OFFSET('Water Data'!$H$9,0,10*ROW('Water Data'!H50)))),OFFSET('Water Data'!$H$9,0,10*ROW('Water Data'!H50)),NA())))</f>
        <v>#N/A</v>
      </c>
      <c r="S56" s="82" t="e">
        <f ca="true">+IF(AND(ISTEXT(OFFSET('Water Data'!$B$2,0,10*ROW('Water Data'!I50))),CH56="Yes"),100-OFFSET('Water Data'!$I$4,0,10*ROW('Water Data'!I50)),IF(AND(ISTEXT(OFFSET('Water Data'!$B$2,0,10*ROW('Water Data'!I50))),CH56="No",ISNUMBER(OFFSET('Water Data'!$I$4,0,10*ROW('Water Data'!I50)))),CONCATENATE("[",ROUND(100-OFFSET('Water Data'!$I$4,0,10*ROW('Water Data'!I50)),0),"]"),IF(AND(ISTEXT(OFFSET('Water Data'!$B$2,0,10*ROW('Water Data'!I50))),CH56="",ISNUMBER(OFFSET('Water Data'!$I$4,0,10*ROW('Water Data'!I50)))),100-OFFSET('Water Data'!$I$4,0,10*ROW('Water Data'!I50)),NA())))</f>
        <v>#N/A</v>
      </c>
      <c r="T56" s="82" t="e">
        <f ca="true">+IF(AND(ISTEXT(OFFSET('Water Data'!$B$2,0,10*ROW('Water Data'!I50))),CI56="Yes"),OFFSET('Water Data'!$I$6,0,10*ROW('Water Data'!I50)),IF(AND(ISTEXT(OFFSET('Water Data'!$B$2,0,10*ROW('Water Data'!I50))),CI56="No",ISNUMBER(OFFSET('Water Data'!$I$6,0,10*ROW('Water Data'!I50)))),CONCATENATE("[",ROUND(OFFSET('Water Data'!$I$6,0,10*ROW('Water Data'!I50)),0),"]"),IF(AND(ISTEXT(OFFSET('Water Data'!$B$2,0,10*ROW('Water Data'!I50))),CI56="",ISNUMBER(OFFSET('Water Data'!$I$6,0,10*ROW('Water Data'!I50)))),OFFSET('Water Data'!$I$6,0,10*ROW('Water Data'!I50)),NA())))</f>
        <v>#N/A</v>
      </c>
      <c r="U56" s="82" t="e">
        <f ca="true">+IF(AND(ISTEXT(OFFSET('Water Data'!$B$2,0,10*ROW('Water Data'!I50))),CJ56="Yes"),OFFSET('Water Data'!$I$9,0,10*ROW('Water Data'!I50)),IF(AND(ISTEXT(OFFSET('Water Data'!$B$2,0,10*ROW('Water Data'!I50))),CJ56="No",ISNUMBER(OFFSET('Water Data'!$I$9,0,10*ROW('Water Data'!I50)))),CONCATENATE("[",ROUND(OFFSET('Water Data'!$I$9,0,10*ROW('Water Data'!I50)),0),"]"),IF(AND(ISTEXT(OFFSET('Water Data'!$B$2,0,10*ROW('Water Data'!I50))),CJ56="",ISNUMBER(OFFSET('Water Data'!$I$9,0,10*ROW('Water Data'!I50)))),OFFSET('Water Data'!$I$9,0,10*ROW('Water Data'!I50)),NA())))</f>
        <v>#N/A</v>
      </c>
      <c r="V56" s="83" t="e">
        <f ca="true">+IF(AND(ISTEXT(OFFSET('Sanitation Data'!$B$2,0,10*ROW('Sanitation Data'!D50))),CK56="Yes"),100-OFFSET('Sanitation Data'!$D$4,0,10*ROW('Sanitation Data'!D50)),IF(AND(ISTEXT(OFFSET('Sanitation Data'!$B$2,0,10*ROW('Sanitation Data'!D50))),CK56="No",ISNUMBER(OFFSET('Sanitation Data'!$D$4,0,10*ROW('Sanitation Data'!D50)))),CONCATENATE("[",ROUND(100-OFFSET('Sanitation Data'!$D$4,0,10*ROW('Sanitation Data'!D50)),0),"]"),IF(AND(ISTEXT(OFFSET('Sanitation Data'!$B$2,0,10*ROW('Sanitation Data'!D50))),CK56="",ISNUMBER(OFFSET('Sanitation Data'!$D$4,0,10*ROW('Sanitation Data'!D50)))),100-OFFSET('Sanitation Data'!$D$4,0,10*ROW('Sanitation Data'!D50)),NA())))</f>
        <v>#N/A</v>
      </c>
      <c r="W56" s="83" t="e">
        <f ca="true">+IF(AND(ISTEXT(OFFSET('Sanitation Data'!$B$2,0,10*ROW('Sanitation Data'!D50))),CL56="Yes"),OFFSET('Sanitation Data'!$D$6,0,10*ROW('Sanitation Data'!D50)),IF(AND(ISTEXT(OFFSET('Sanitation Data'!$B$2,0,10*ROW('Sanitation Data'!D50))),CL56="No",ISNUMBER(OFFSET('Sanitation Data'!$D$6,0,10*ROW('Sanitation Data'!D50)))),CONCATENATE("[",ROUND(OFFSET('Sanitation Data'!$D$6,0,10*ROW('Sanitation Data'!D50)),0),"]"),IF(AND(ISTEXT(OFFSET('Sanitation Data'!$B$2,0,10*ROW('Sanitation Data'!D50))),CL56="",ISNUMBER(OFFSET('Sanitation Data'!$D$6,0,10*ROW('Sanitation Data'!D50)))),OFFSET('Sanitation Data'!$D$6,0,10*ROW('Sanitation Data'!D50)),NA())))</f>
        <v>#N/A</v>
      </c>
      <c r="X56" s="83" t="e">
        <f ca="true">+IF(AND(ISTEXT(OFFSET('Sanitation Data'!$B$2,0,10*ROW('Sanitation Data'!D50))),CM56="Yes"),OFFSET('Sanitation Data'!$D$10,0,10*ROW('Sanitation Data'!D50)),IF(AND(ISTEXT(OFFSET('Sanitation Data'!$B$2,0,10*ROW('Sanitation Data'!D50))),CM56="No",ISNUMBER(OFFSET('Sanitation Data'!$D$10,0,10*ROW('Sanitation Data'!D50)))),CONCATENATE("[",ROUND(OFFSET('Sanitation Data'!$D$10,0,10*ROW('Sanitation Data'!D50)),0),"]"),IF(AND(ISTEXT(OFFSET('Sanitation Data'!$B$2,0,10*ROW('Sanitation Data'!D50))),CM56="",ISNUMBER(OFFSET('Sanitation Data'!$D$10,0,10*ROW('Sanitation Data'!D50)))),OFFSET('Sanitation Data'!$D$10,0,10*ROW('Sanitation Data'!D50)),NA())))</f>
        <v>#N/A</v>
      </c>
      <c r="Y56" s="83" t="e">
        <f ca="true">+IF(AND(ISTEXT(OFFSET('Sanitation Data'!$B$2,0,10*ROW('Sanitation Data'!D50))),CN56="Yes"),OFFSET('Sanitation Data'!$D$11,0,10*ROW('Sanitation Data'!D50)),IF(AND(ISTEXT(OFFSET('Sanitation Data'!$B$2,0,10*ROW('Sanitation Data'!D50))),CN56="No",ISNUMBER(OFFSET('Sanitation Data'!$D$11,0,10*ROW('Sanitation Data'!D50)))),CONCATENATE("[",ROUND(OFFSET('Sanitation Data'!$D$11,0,10*ROW('Sanitation Data'!D50)),0),"]"),IF(AND(ISTEXT(OFFSET('Sanitation Data'!$B$2,0,10*ROW('Sanitation Data'!D50))),CN56="",ISNUMBER(OFFSET('Sanitation Data'!$D$11,0,10*ROW('Sanitation Data'!D50)))),OFFSET('Sanitation Data'!$D$11,0,10*ROW('Sanitation Data'!D50)),NA())))</f>
        <v>#N/A</v>
      </c>
      <c r="Z56" s="83" t="e">
        <f ca="true">+IF(AND(ISTEXT(OFFSET('Sanitation Data'!$B$2,0,10*ROW('Sanitation Data'!D50))),CO56="Yes"),OFFSET('Sanitation Data'!$D$12,0,10*ROW('Sanitation Data'!D50)),IF(AND(ISTEXT(OFFSET('Sanitation Data'!$B$2,0,10*ROW('Sanitation Data'!D50))),CO56="No",ISNUMBER(OFFSET('Sanitation Data'!$D$12,0,10*ROW('Sanitation Data'!D50)))),CONCATENATE("[",ROUND(OFFSET('Sanitation Data'!$D$12,0,10*ROW('Sanitation Data'!D50)),0),"]"),IF(AND(ISTEXT(OFFSET('Sanitation Data'!$B$2,0,10*ROW('Sanitation Data'!D50))),CO56="",ISNUMBER(OFFSET('Sanitation Data'!$D$12,0,10*ROW('Sanitation Data'!D50)))),OFFSET('Sanitation Data'!$D$12,0,10*ROW('Sanitation Data'!D50)),NA())))</f>
        <v>#N/A</v>
      </c>
      <c r="AA56" s="83" t="e">
        <f ca="true">+IF(AND(ISTEXT(OFFSET('Sanitation Data'!$B$2,0,10*ROW('Sanitation Data'!E50))),CP56="Yes"),100-OFFSET('Sanitation Data'!$E$4,0,10*ROW('Sanitation Data'!E50)),IF(AND(ISTEXT(OFFSET('Sanitation Data'!$B$2,0,10*ROW('Sanitation Data'!E50))),CP56="No",ISNUMBER(OFFSET('Sanitation Data'!$E$4,0,10*ROW('Sanitation Data'!E50)))),CONCATENATE("[",ROUND(100-OFFSET('Sanitation Data'!$E$4,0,10*ROW('Sanitation Data'!E50)),0),"]"),IF(AND(ISTEXT(OFFSET('Sanitation Data'!$B$2,0,10*ROW('Sanitation Data'!E50))),CP56="",ISNUMBER(OFFSET('Sanitation Data'!$E$4,0,10*ROW('Sanitation Data'!E50)))),100-OFFSET('Sanitation Data'!$E$4,0,10*ROW('Sanitation Data'!E50)),NA())))</f>
        <v>#N/A</v>
      </c>
      <c r="AB56" s="83" t="e">
        <f ca="true">+IF(AND(ISTEXT(OFFSET('Sanitation Data'!$B$2,0,10*ROW('Sanitation Data'!E50))),CQ56="Yes"),OFFSET('Sanitation Data'!$E$6,0,10*ROW('Sanitation Data'!H50)),IF(AND(ISTEXT(OFFSET('Sanitation Data'!$B$2,0,10*ROW('Sanitation Data'!E50))),CQ56="No",ISNUMBER(OFFSET('Sanitation Data'!$E$6,0,10*ROW('Sanitation Data'!E50)))),CONCATENATE("[",ROUND(OFFSET('Sanitation Data'!$E$6,0,10*ROW('Sanitation Data'!E50)),0),"]"),IF(AND(ISTEXT(OFFSET('Sanitation Data'!$B$2,0,10*ROW('Sanitation Data'!E50))),CQ56="",ISNUMBER(OFFSET('Sanitation Data'!$E$6,0,10*ROW('Sanitation Data'!E50)))),OFFSET('Sanitation Data'!$E$6,0,10*ROW('Sanitation Data'!E50)),NA())))</f>
        <v>#N/A</v>
      </c>
      <c r="AC56" s="83" t="e">
        <f ca="true">+IF(AND(ISTEXT(OFFSET('Sanitation Data'!$B$2,0,10*ROW('Sanitation Data'!E50))),CR56="Yes"),OFFSET('Sanitation Data'!$E$10,0,10*ROW('Sanitation Data'!E50)),IF(AND(ISTEXT(OFFSET('Sanitation Data'!$B$2,0,10*ROW('Sanitation Data'!E50))),CR56="No",ISNUMBER(OFFSET('Sanitation Data'!$E$10,0,10*ROW('Sanitation Data'!E50)))),CONCATENATE("[",ROUND(OFFSET('Sanitation Data'!$E$10,0,10*ROW('Sanitation Data'!E50)),0),"]"),IF(AND(ISTEXT(OFFSET('Sanitation Data'!$B$2,0,10*ROW('Sanitation Data'!E50))),CR56="",ISNUMBER(OFFSET('Sanitation Data'!$E$10,0,10*ROW('Sanitation Data'!E50)))),OFFSET('Sanitation Data'!$E$10,0,10*ROW('Sanitation Data'!E50)),NA())))</f>
        <v>#N/A</v>
      </c>
      <c r="AD56" s="83" t="e">
        <f ca="true">+IF(AND(ISTEXT(OFFSET('Sanitation Data'!$B$2,0,10*ROW('Sanitation Data'!E50))),CS56="Yes"),OFFSET('Sanitation Data'!$E$11,0,10*ROW('Sanitation Data'!E50)),IF(AND(ISTEXT(OFFSET('Sanitation Data'!$B$2,0,10*ROW('Sanitation Data'!E50))),CS56="No",ISNUMBER(OFFSET('Sanitation Data'!$E$11,0,10*ROW('Sanitation Data'!E50)))),CONCATENATE("[",ROUND(OFFSET('Sanitation Data'!$E$11,0,10*ROW('Sanitation Data'!E50)),0),"]"),IF(AND(ISTEXT(OFFSET('Sanitation Data'!$B$2,0,10*ROW('Sanitation Data'!E50))),CS56="",ISNUMBER(OFFSET('Sanitation Data'!$E$11,0,10*ROW('Sanitation Data'!E50)))),OFFSET('Sanitation Data'!$E$11,0,10*ROW('Sanitation Data'!E50)),NA())))</f>
        <v>#N/A</v>
      </c>
      <c r="AE56" s="83" t="e">
        <f ca="true">+IF(AND(ISTEXT(OFFSET('Sanitation Data'!$B$2,0,10*ROW('Sanitation Data'!E50))),CT56="Yes"),OFFSET('Sanitation Data'!$E$12,0,10*ROW('Sanitation Data'!E50)),IF(AND(ISTEXT(OFFSET('Sanitation Data'!$B$2,0,10*ROW('Sanitation Data'!E50))),CT56="No",ISNUMBER(OFFSET('Sanitation Data'!$E$12,0,10*ROW('Sanitation Data'!E50)))),CONCATENATE("[",ROUND(OFFSET('Sanitation Data'!$E$12,0,10*ROW('Sanitation Data'!E50)),0),"]"),IF(AND(ISTEXT(OFFSET('Sanitation Data'!$B$2,0,10*ROW('Sanitation Data'!E50))),CT56="",ISNUMBER(OFFSET('Sanitation Data'!$E$12,0,10*ROW('Sanitation Data'!E50)))),OFFSET('Sanitation Data'!$E$12,0,10*ROW('Sanitation Data'!E50)),NA())))</f>
        <v>#N/A</v>
      </c>
      <c r="AF56" s="83" t="e">
        <f ca="true">+IF(AND(ISTEXT(OFFSET('Sanitation Data'!$B$2,0,10*ROW('Sanitation Data'!F50))),CU56="Yes"),100-OFFSET('Sanitation Data'!$F$4,0,10*ROW('Sanitation Data'!F50)),IF(AND(ISTEXT(OFFSET('Sanitation Data'!$B$2,0,10*ROW('Sanitation Data'!F50))),CU56="No",ISNUMBER(OFFSET('Sanitation Data'!$F$4,0,10*ROW('Sanitation Data'!F50)))),CONCATENATE("[",ROUND(100-OFFSET('Sanitation Data'!$F$4,0,10*ROW('Sanitation Data'!F50)),0),"]"),IF(AND(ISTEXT(OFFSET('Sanitation Data'!$B$2,0,10*ROW('Sanitation Data'!F50))),CU56="",ISNUMBER(OFFSET('Sanitation Data'!$F$4,0,10*ROW('Sanitation Data'!F50)))),100-OFFSET('Sanitation Data'!$F$4,0,10*ROW('Sanitation Data'!F50)),NA())))</f>
        <v>#N/A</v>
      </c>
      <c r="AG56" s="83" t="e">
        <f ca="true">+IF(AND(ISTEXT(OFFSET('Sanitation Data'!$B$2,0,10*ROW('Sanitation Data'!F50))),CV56="Yes"),OFFSET('Sanitation Data'!$F$6,0,10*ROW('Sanitation Data'!F50)),IF(AND(ISTEXT(OFFSET('Sanitation Data'!$B$2,0,10*ROW('Sanitation Data'!F50))),CV56="No",ISNUMBER(OFFSET('Sanitation Data'!$F$6,0,10*ROW('Sanitation Data'!F50)))),CONCATENATE("[",ROUND(OFFSET('Sanitation Data'!$F$6,0,10*ROW('Sanitation Data'!F50)),0),"]"),IF(AND(ISTEXT(OFFSET('Sanitation Data'!$B$2,0,10*ROW('Sanitation Data'!F50))),CV56="",ISNUMBER(OFFSET('Sanitation Data'!$F$6,0,10*ROW('Sanitation Data'!F50)))),OFFSET('Sanitation Data'!$F$6,0,10*ROW('Sanitation Data'!F50)),NA())))</f>
        <v>#N/A</v>
      </c>
      <c r="AH56" s="83" t="e">
        <f ca="true">+IF(AND(ISTEXT(OFFSET('Sanitation Data'!$B$2,0,10*ROW('Sanitation Data'!F50))),CW56="Yes"),OFFSET('Sanitation Data'!$F$10,0,10*ROW('Sanitation Data'!F50)),IF(AND(ISTEXT(OFFSET('Sanitation Data'!$B$2,0,10*ROW('Sanitation Data'!F50))),CW56="No",ISNUMBER(OFFSET('Sanitation Data'!$F$10,0,10*ROW('Sanitation Data'!F50)))),CONCATENATE("[",ROUND(OFFSET('Sanitation Data'!$F$10,0,10*ROW('Sanitation Data'!F50)),0),"]"),IF(AND(ISTEXT(OFFSET('Sanitation Data'!$B$2,0,10*ROW('Sanitation Data'!F50))),CW56="",ISNUMBER(OFFSET('Sanitation Data'!$F$10,0,10*ROW('Sanitation Data'!F50)))),OFFSET('Sanitation Data'!$F$10,0,10*ROW('Sanitation Data'!F50)),NA())))</f>
        <v>#N/A</v>
      </c>
      <c r="AI56" s="83" t="e">
        <f ca="true">+IF(AND(ISTEXT(OFFSET('Sanitation Data'!$B$2,0,10*ROW('Sanitation Data'!F50))),CX56="Yes"),OFFSET('Sanitation Data'!$F$11,0,10*ROW('Sanitation Data'!F50)),IF(AND(ISTEXT(OFFSET('Sanitation Data'!$B$2,0,10*ROW('Sanitation Data'!F50))),CX56="No",ISNUMBER(OFFSET('Sanitation Data'!$F$11,0,10*ROW('Sanitation Data'!F50)))),CONCATENATE("[",ROUND(OFFSET('Sanitation Data'!$F$11,0,10*ROW('Sanitation Data'!F50)),0),"]"),IF(AND(ISTEXT(OFFSET('Sanitation Data'!$B$2,0,10*ROW('Sanitation Data'!F50))),CX56="",ISNUMBER(OFFSET('Sanitation Data'!$F$11,0,10*ROW('Sanitation Data'!F50)))),OFFSET('Sanitation Data'!$F$11,0,10*ROW('Sanitation Data'!F50)),NA())))</f>
        <v>#N/A</v>
      </c>
      <c r="AJ56" s="83" t="e">
        <f ca="true">+IF(AND(ISTEXT(OFFSET('Sanitation Data'!$B$2,0,10*ROW('Sanitation Data'!F50))),CY56="Yes"),OFFSET('Sanitation Data'!$F$12,0,10*ROW('Sanitation Data'!F50)),IF(AND(ISTEXT(OFFSET('Sanitation Data'!$B$2,0,10*ROW('Sanitation Data'!F50))),CY56="No",ISNUMBER(OFFSET('Sanitation Data'!$F$12,0,10*ROW('Sanitation Data'!F50)))),CONCATENATE("[",ROUND(OFFSET('Sanitation Data'!$F$12,0,10*ROW('Sanitation Data'!F50)),0),"]"),IF(AND(ISTEXT(OFFSET('Sanitation Data'!$B$2,0,10*ROW('Sanitation Data'!F50))),CY56="",ISNUMBER(OFFSET('Sanitation Data'!$F$12,0,10*ROW('Sanitation Data'!F50)))),OFFSET('Sanitation Data'!$F$12,0,10*ROW('Sanitation Data'!F50)),NA())))</f>
        <v>#N/A</v>
      </c>
      <c r="AK56" s="83" t="e">
        <f ca="true">+IF(AND(ISTEXT(OFFSET('Sanitation Data'!$B$2,0,10*ROW('Sanitation Data'!G50))),CZ56="Yes"),100-OFFSET('Sanitation Data'!$G$4,0,10*ROW('Sanitation Data'!G50)),IF(AND(ISTEXT(OFFSET('Sanitation Data'!$B$2,0,10*ROW('Sanitation Data'!G50))),CZ56="No",ISNUMBER(OFFSET('Sanitation Data'!$G$4,0,10*ROW('Sanitation Data'!G50)))),CONCATENATE("[",ROUND(100-OFFSET('Sanitation Data'!$G$4,0,10*ROW('Sanitation Data'!G50)),0),"]"),IF(AND(ISTEXT(OFFSET('Sanitation Data'!$B$2,0,10*ROW('Sanitation Data'!G50))),CZ56="",ISNUMBER(OFFSET('Sanitation Data'!$G$4,0,10*ROW('Sanitation Data'!G50)))),100-OFFSET('Sanitation Data'!$G$4,0,10*ROW('Sanitation Data'!G50)),NA())))</f>
        <v>#N/A</v>
      </c>
      <c r="AL56" s="83" t="e">
        <f ca="true">+IF(AND(ISTEXT(OFFSET('Sanitation Data'!$B$2,0,10*ROW('Sanitation Data'!G50))),DA56="Yes"),OFFSET('Sanitation Data'!$G$6,0,10*ROW('Sanitation Data'!G50)),IF(AND(ISTEXT(OFFSET('Sanitation Data'!$B$2,0,10*ROW('Sanitation Data'!G50))),DA56="No",ISNUMBER(OFFSET('Sanitation Data'!$G$6,0,10*ROW('Sanitation Data'!G50)))),CONCATENATE("[",ROUND(OFFSET('Sanitation Data'!$G$6,0,10*ROW('Sanitation Data'!G50)),0),"]"),IF(AND(ISTEXT(OFFSET('Sanitation Data'!$B$2,0,10*ROW('Sanitation Data'!G50))),DA56="",ISNUMBER(OFFSET('Sanitation Data'!$G$6,0,10*ROW('Sanitation Data'!G50)))),OFFSET('Sanitation Data'!$G$6,0,10*ROW('Sanitation Data'!G50)),NA())))</f>
        <v>#N/A</v>
      </c>
      <c r="AM56" s="83" t="e">
        <f ca="true">+IF(AND(ISTEXT(OFFSET('Sanitation Data'!$B$2,0,10*ROW('Sanitation Data'!G50))),DB56="Yes"),OFFSET('Sanitation Data'!$G$10,0,10*ROW('Sanitation Data'!G50)),IF(AND(ISTEXT(OFFSET('Sanitation Data'!$B$2,0,10*ROW('Sanitation Data'!G50))),DB56="No",ISNUMBER(OFFSET('Sanitation Data'!$G$10,0,10*ROW('Sanitation Data'!G50)))),CONCATENATE("[",ROUND(OFFSET('Sanitation Data'!$G$10,0,10*ROW('Sanitation Data'!G50)),0),"]"),IF(AND(ISTEXT(OFFSET('Sanitation Data'!$B$2,0,10*ROW('Sanitation Data'!G50))),DB56="",ISNUMBER(OFFSET('Sanitation Data'!$G$10,0,10*ROW('Sanitation Data'!G50)))),OFFSET('Sanitation Data'!$G$10,0,10*ROW('Sanitation Data'!G50)),NA())))</f>
        <v>#N/A</v>
      </c>
      <c r="AN56" s="83" t="e">
        <f ca="true">+IF(AND(ISTEXT(OFFSET('Sanitation Data'!$B$2,0,10*ROW('Sanitation Data'!G50))),DC56="Yes"),OFFSET('Sanitation Data'!$G$11,0,10*ROW('Sanitation Data'!G50)),IF(AND(ISTEXT(OFFSET('Sanitation Data'!$B$2,0,10*ROW('Sanitation Data'!G50))),DC56="No",ISNUMBER(OFFSET('Sanitation Data'!$G$11,0,10*ROW('Sanitation Data'!G50)))),CONCATENATE("[",ROUND(OFFSET('Sanitation Data'!$G$11,0,10*ROW('Sanitation Data'!G50)),0),"]"),IF(AND(ISTEXT(OFFSET('Sanitation Data'!$B$2,0,10*ROW('Sanitation Data'!G50))),DC56="",ISNUMBER(OFFSET('Sanitation Data'!$G$11,0,10*ROW('Sanitation Data'!G50)))),OFFSET('Sanitation Data'!$G$11,0,10*ROW('Sanitation Data'!G50)),NA())))</f>
        <v>#N/A</v>
      </c>
      <c r="AO56" s="83" t="e">
        <f ca="true">+IF(AND(ISTEXT(OFFSET('Sanitation Data'!$B$2,0,10*ROW('Sanitation Data'!G50))),DD56="Yes"),OFFSET('Sanitation Data'!$G$12,0,10*ROW('Sanitation Data'!G50)),IF(AND(ISTEXT(OFFSET('Sanitation Data'!$B$2,0,10*ROW('Sanitation Data'!G50))),DD56="No",ISNUMBER(OFFSET('Sanitation Data'!$G$12,0,10*ROW('Sanitation Data'!G50)))),CONCATENATE("[",ROUND(OFFSET('Sanitation Data'!$G$12,0,10*ROW('Sanitation Data'!G50)),0),"]"),IF(AND(ISTEXT(OFFSET('Sanitation Data'!$B$2,0,10*ROW('Sanitation Data'!G50))),DD56="",ISNUMBER(OFFSET('Sanitation Data'!$G$12,0,10*ROW('Sanitation Data'!G50)))),OFFSET('Sanitation Data'!$G$12,0,10*ROW('Sanitation Data'!G50)),NA())))</f>
        <v>#N/A</v>
      </c>
      <c r="AP56" s="83" t="e">
        <f ca="true">+IF(AND(ISTEXT(OFFSET('Sanitation Data'!$B$2,0,10*ROW('Sanitation Data'!H50))),DE56="Yes"),100-OFFSET('Sanitation Data'!$H$4,0,10*ROW('Sanitation Data'!H50)),IF(AND(ISTEXT(OFFSET('Sanitation Data'!$B$2,0,10*ROW('Sanitation Data'!H50))),DE56="No",ISNUMBER(OFFSET('Sanitation Data'!$H$4,0,10*ROW('Sanitation Data'!H50)))),CONCATENATE("[",ROUND(100-OFFSET('Sanitation Data'!$H$4,0,10*ROW('Sanitation Data'!H50)),0),"]"),IF(AND(ISTEXT(OFFSET('Sanitation Data'!$B$2,0,10*ROW('Sanitation Data'!H50))),DE56="",ISNUMBER(OFFSET('Sanitation Data'!$H$4,0,10*ROW('Sanitation Data'!H50)))),100-OFFSET('Sanitation Data'!$H$4,0,10*ROW('Sanitation Data'!H50)),NA())))</f>
        <v>#N/A</v>
      </c>
      <c r="AQ56" s="83" t="e">
        <f ca="true">+IF(AND(ISTEXT(OFFSET('Sanitation Data'!$B$2,0,10*ROW('Sanitation Data'!H50))),DF56="Yes"),OFFSET('Sanitation Data'!$H$6,0,10*ROW('Sanitation Data'!H50)),IF(AND(ISTEXT(OFFSET('Sanitation Data'!$B$2,0,10*ROW('Sanitation Data'!H50))),DF56="No",ISNUMBER(OFFSET('Sanitation Data'!$H$6,0,10*ROW('Sanitation Data'!H50)))),CONCATENATE("[",ROUND(OFFSET('Sanitation Data'!$H$6,0,10*ROW('Sanitation Data'!H50)),0),"]"),IF(AND(ISTEXT(OFFSET('Sanitation Data'!$B$2,0,10*ROW('Sanitation Data'!H50))),DF56="",ISNUMBER(OFFSET('Sanitation Data'!$H$6,0,10*ROW('Sanitation Data'!H50)))),OFFSET('Sanitation Data'!$H$6,0,10*ROW('Sanitation Data'!H50)),NA())))</f>
        <v>#N/A</v>
      </c>
      <c r="AR56" s="83" t="e">
        <f ca="true">+IF(AND(ISTEXT(OFFSET('Sanitation Data'!$B$2,0,10*ROW('Sanitation Data'!H50))),DG56="Yes"),OFFSET('Sanitation Data'!$H$10,0,10*ROW('Sanitation Data'!H50)),IF(AND(ISTEXT(OFFSET('Sanitation Data'!$B$2,0,10*ROW('Sanitation Data'!H50))),DG56="No",ISNUMBER(OFFSET('Sanitation Data'!$H$10,0,10*ROW('Sanitation Data'!H50)))),CONCATENATE("[",ROUND(OFFSET('Sanitation Data'!$H$10,0,10*ROW('Sanitation Data'!H50)),0),"]"),IF(AND(ISTEXT(OFFSET('Sanitation Data'!$B$2,0,10*ROW('Sanitation Data'!H50))),DG56="",ISNUMBER(OFFSET('Sanitation Data'!$H$10,0,10*ROW('Sanitation Data'!H50)))),OFFSET('Sanitation Data'!$H$10,0,10*ROW('Sanitation Data'!H50)),NA())))</f>
        <v>#N/A</v>
      </c>
      <c r="AS56" s="83" t="e">
        <f ca="true">+IF(AND(ISTEXT(OFFSET('Sanitation Data'!$B$2,0,10*ROW('Sanitation Data'!H50))),DH56="Yes"),OFFSET('Sanitation Data'!$H$11,0,10*ROW('Sanitation Data'!H50)),IF(AND(ISTEXT(OFFSET('Sanitation Data'!$B$2,0,10*ROW('Sanitation Data'!H50))),DH56="No",ISNUMBER(OFFSET('Sanitation Data'!$H$11,0,10*ROW('Sanitation Data'!H50)))),CONCATENATE("[",ROUND(OFFSET('Sanitation Data'!$H$11,0,10*ROW('Sanitation Data'!H50)),0),"]"),IF(AND(ISTEXT(OFFSET('Sanitation Data'!$B$2,0,10*ROW('Sanitation Data'!H50))),DH56="",ISNUMBER(OFFSET('Sanitation Data'!$H$11,0,10*ROW('Sanitation Data'!H50)))),OFFSET('Sanitation Data'!$H$11,0,10*ROW('Sanitation Data'!H50)),NA())))</f>
        <v>#N/A</v>
      </c>
      <c r="AT56" s="83" t="e">
        <f ca="true">+IF(AND(ISTEXT(OFFSET('Sanitation Data'!$B$2,0,10*ROW('Sanitation Data'!H50))),DI56="Yes"),OFFSET('Sanitation Data'!$H$12,0,10*ROW('Sanitation Data'!H50)),IF(AND(ISTEXT(OFFSET('Sanitation Data'!$B$2,0,10*ROW('Sanitation Data'!H50))),DI56="No",ISNUMBER(OFFSET('Sanitation Data'!$H$12,0,10*ROW('Sanitation Data'!H50)))),CONCATENATE("[",ROUND(OFFSET('Sanitation Data'!$H$12,0,10*ROW('Sanitation Data'!H50)),0),"]"),IF(AND(ISTEXT(OFFSET('Sanitation Data'!$B$2,0,10*ROW('Sanitation Data'!H50))),DI56="",ISNUMBER(OFFSET('Sanitation Data'!$H$12,0,10*ROW('Sanitation Data'!H50)))),OFFSET('Sanitation Data'!$H$12,0,10*ROW('Sanitation Data'!H50)),NA())))</f>
        <v>#N/A</v>
      </c>
      <c r="AU56" s="83" t="e">
        <f ca="true">+IF(AND(ISTEXT(OFFSET('Sanitation Data'!$B$2,0,10*ROW('Sanitation Data'!I50))),DJ56="Yes"),100-OFFSET('Sanitation Data'!$I$4,0,10*ROW('Sanitation Data'!I50)),IF(AND(ISTEXT(OFFSET('Sanitation Data'!$B$2,0,10*ROW('Sanitation Data'!I50))),DJ56="No",ISNUMBER(OFFSET('Sanitation Data'!$I$4,0,10*ROW('Sanitation Data'!I50)))),CONCATENATE("[",ROUND(100-OFFSET('Sanitation Data'!$I$4,0,10*ROW('Sanitation Data'!I50)),0),"]"),IF(AND(ISTEXT(OFFSET('Sanitation Data'!$B$2,0,10*ROW('Sanitation Data'!I50))),DJ56="",ISNUMBER(OFFSET('Sanitation Data'!$I$4,0,10*ROW('Sanitation Data'!I50)))),100-OFFSET('Sanitation Data'!$I$4,0,10*ROW('Sanitation Data'!I50)),NA())))</f>
        <v>#N/A</v>
      </c>
      <c r="AV56" s="83" t="e">
        <f ca="true">+IF(AND(ISTEXT(OFFSET('Sanitation Data'!$B$2,0,10*ROW('Sanitation Data'!I50))),DK56="Yes"),OFFSET('Sanitation Data'!$I$6,0,10*ROW('Sanitation Data'!I50)),IF(AND(ISTEXT(OFFSET('Sanitation Data'!$B$2,0,10*ROW('Sanitation Data'!I50))),DK56="No",ISNUMBER(OFFSET('Sanitation Data'!$I$6,0,10*ROW('Sanitation Data'!I50)))),CONCATENATE("[",ROUND(OFFSET('Sanitation Data'!$I$6,0,10*ROW('Sanitation Data'!I50)),0),"]"),IF(AND(ISTEXT(OFFSET('Sanitation Data'!$B$2,0,10*ROW('Sanitation Data'!I50))),DK56="",ISNUMBER(OFFSET('Sanitation Data'!$I$6,0,10*ROW('Sanitation Data'!I50)))),OFFSET('Sanitation Data'!$I$6,0,10*ROW('Sanitation Data'!I50)),NA())))</f>
        <v>#N/A</v>
      </c>
      <c r="AW56" s="83" t="e">
        <f ca="true">+IF(AND(ISTEXT(OFFSET('Sanitation Data'!$B$2,0,10*ROW('Sanitation Data'!I50))),DL56="Yes"),OFFSET('Sanitation Data'!$I$10,0,10*ROW('Sanitation Data'!I50)),IF(AND(ISTEXT(OFFSET('Sanitation Data'!$B$2,0,10*ROW('Sanitation Data'!I50))),DL56="No",ISNUMBER(OFFSET('Sanitation Data'!$I$10,0,10*ROW('Sanitation Data'!I50)))),CONCATENATE("[",ROUND(OFFSET('Sanitation Data'!$I$10,0,10*ROW('Sanitation Data'!I50)),0),"]"),IF(AND(ISTEXT(OFFSET('Sanitation Data'!$B$2,0,10*ROW('Sanitation Data'!I50))),DL56="",ISNUMBER(OFFSET('Sanitation Data'!$I$10,0,10*ROW('Sanitation Data'!I50)))),OFFSET('Sanitation Data'!$I$10,0,10*ROW('Sanitation Data'!I50)),NA())))</f>
        <v>#N/A</v>
      </c>
      <c r="AX56" s="83" t="e">
        <f ca="true">+IF(AND(ISTEXT(OFFSET('Sanitation Data'!$B$2,0,10*ROW('Sanitation Data'!I50))),DM56="Yes"),OFFSET('Sanitation Data'!$I$11,0,10*ROW('Sanitation Data'!I50)),IF(AND(ISTEXT(OFFSET('Sanitation Data'!$B$2,0,10*ROW('Sanitation Data'!I50))),DM56="No",ISNUMBER(OFFSET('Sanitation Data'!$I$11,0,10*ROW('Sanitation Data'!I50)))),CONCATENATE("[",ROUND(OFFSET('Sanitation Data'!$I$11,0,10*ROW('Sanitation Data'!I50)),0),"]"),IF(AND(ISTEXT(OFFSET('Sanitation Data'!$B$2,0,10*ROW('Sanitation Data'!I50))),DM56="",ISNUMBER(OFFSET('Sanitation Data'!$I$11,0,10*ROW('Sanitation Data'!I50)))),OFFSET('Sanitation Data'!$I$11,0,10*ROW('Sanitation Data'!I50)),NA())))</f>
        <v>#N/A</v>
      </c>
      <c r="AY56" s="83" t="e">
        <f ca="true">+IF(AND(ISTEXT(OFFSET('Sanitation Data'!$B$2,0,10*ROW('Sanitation Data'!I50))),DN56="Yes"),OFFSET('Sanitation Data'!$I$12,0,10*ROW('Sanitation Data'!I50)),IF(AND(ISTEXT(OFFSET('Sanitation Data'!$B$2,0,10*ROW('Sanitation Data'!I50))),DN56="No",ISNUMBER(OFFSET('Sanitation Data'!$I$12,0,10*ROW('Sanitation Data'!I50)))),CONCATENATE("[",ROUND(OFFSET('Sanitation Data'!$I$12,0,10*ROW('Sanitation Data'!I50)),0),"]"),IF(AND(ISTEXT(OFFSET('Sanitation Data'!$B$2,0,10*ROW('Sanitation Data'!I50))),DN56="",ISNUMBER(OFFSET('Sanitation Data'!$I$12,0,10*ROW('Sanitation Data'!I50)))),OFFSET('Sanitation Data'!$I$12,0,10*ROW('Sanitation Data'!I50)),NA())))</f>
        <v>#N/A</v>
      </c>
      <c r="AZ56" s="84" t="e">
        <f ca="true">+IF(AND(ISTEXT(OFFSET('Hygiene Data'!$B$2,0,10*ROW('Hygiene Data'!D50))),DO56="Yes"),OFFSET('Hygiene Data'!$D$5,0,10*ROW('Hygiene Data'!D50)),IF(AND(ISTEXT(OFFSET('Hygiene Data'!$B$2,0,10*ROW('Hygiene Data'!D50))),DO56="No",ISNUMBER(OFFSET('Hygiene Data'!$D$5,0,10*ROW('Hygiene Data'!D50)))),CONCATENATE("[",ROUND(OFFSET('Hygiene Data'!$D$5,0,10*ROW('Hygiene Data'!D50)),0),"]"),IF(AND(ISTEXT(OFFSET('Hygiene Data'!$B$2,0,10*ROW('Hygiene Data'!D50))),DO56="",ISNUMBER(OFFSET('Hygiene Data'!$D$5,0,10*ROW('Hygiene Data'!D50)))),OFFSET('Hygiene Data'!$D$5,0,10*ROW('Hygiene Data'!D50)),NA())))</f>
        <v>#N/A</v>
      </c>
      <c r="BA56" s="84" t="e">
        <f ca="true">+IF(AND(ISTEXT(OFFSET('Hygiene Data'!$B$2,0,10*ROW('Hygiene Data'!D50))),DP56="Yes"),OFFSET('Hygiene Data'!$D$7,0,10*ROW('Hygiene Data'!D50)),IF(AND(ISTEXT(OFFSET('Hygiene Data'!$B$2,0,10*ROW('Hygiene Data'!D50))),DP56="No",ISNUMBER(OFFSET('Hygiene Data'!$D$7,0,10*ROW('Hygiene Data'!D50)))),CONCATENATE("[",ROUND(OFFSET('Hygiene Data'!$D$7,0,10*ROW('Hygiene Data'!D50)),0),"]"),IF(AND(ISTEXT(OFFSET('Hygiene Data'!$B$2,0,10*ROW('Hygiene Data'!D50))),DP56="",ISNUMBER(OFFSET('Hygiene Data'!$D$7,0,10*ROW('Hygiene Data'!D50)))),OFFSET('Hygiene Data'!$D$7,0,10*ROW('Hygiene Data'!D50)),NA())))</f>
        <v>#N/A</v>
      </c>
      <c r="BB56" s="84" t="e">
        <f ca="true">+IF(AND(ISTEXT(OFFSET('Hygiene Data'!$B$2,0,10*ROW('Hygiene Data'!D50))),DQ56="Yes"),OFFSET('Hygiene Data'!$D$9,0,10*ROW('Hygiene Data'!D50)),IF(AND(ISTEXT(OFFSET('Hygiene Data'!$B$2,0,10*ROW('Hygiene Data'!D50))),DQ56="No",ISNUMBER(OFFSET('Hygiene Data'!$D$9,0,10*ROW('Hygiene Data'!D50)))),CONCATENATE("[",ROUND(OFFSET('Hygiene Data'!$D$9,0,10*ROW('Hygiene Data'!D50)),0),"]"),IF(AND(ISTEXT(OFFSET('Hygiene Data'!$B$2,0,10*ROW('Hygiene Data'!D50))),DQ56="",ISNUMBER(OFFSET('Hygiene Data'!$D$9,0,10*ROW('Hygiene Data'!D50)))),OFFSET('Hygiene Data'!$D$9,0,10*ROW('Hygiene Data'!D50)),NA())))</f>
        <v>#N/A</v>
      </c>
      <c r="BC56" s="84" t="e">
        <f ca="true">+IF(AND(ISTEXT(OFFSET('Hygiene Data'!$B$2,0,10*ROW('Hygiene Data'!E50))),DR56="Yes"),OFFSET('Hygiene Data'!$E$5,0,10*ROW('Hygiene Data'!E50)),IF(AND(ISTEXT(OFFSET('Hygiene Data'!$B$2,0,10*ROW('Hygiene Data'!E50))),DR56="No",ISNUMBER(OFFSET('Hygiene Data'!$E$5,0,10*ROW('Hygiene Data'!E50)))),CONCATENATE("[",ROUND(OFFSET('Hygiene Data'!$E$5,0,10*ROW('Hygiene Data'!E50)),0),"]"),IF(AND(ISTEXT(OFFSET('Hygiene Data'!$B$2,0,10*ROW('Hygiene Data'!E50))),DR56="",ISNUMBER(OFFSET('Hygiene Data'!$E$5,0,10*ROW('Hygiene Data'!E50)))),OFFSET('Hygiene Data'!$E$5,0,10*ROW('Hygiene Data'!E50)),NA())))</f>
        <v>#N/A</v>
      </c>
      <c r="BD56" s="84" t="e">
        <f ca="true">+IF(AND(ISTEXT(OFFSET('Hygiene Data'!$B$2,0,10*ROW('Hygiene Data'!E50))),DS56="Yes"),OFFSET('Hygiene Data'!$E$7,0,10*ROW('Hygiene Data'!E50)),IF(AND(ISTEXT(OFFSET('Hygiene Data'!$B$2,0,10*ROW('Hygiene Data'!E50))),DS56="No",ISNUMBER(OFFSET('Hygiene Data'!$E$7,0,10*ROW('Hygiene Data'!E50)))),CONCATENATE("[",ROUND(OFFSET('Hygiene Data'!$E$7,0,10*ROW('Hygiene Data'!E50)),0),"]"),IF(AND(ISTEXT(OFFSET('Hygiene Data'!$B$2,0,10*ROW('Hygiene Data'!E50))),DS56="",ISNUMBER(OFFSET('Hygiene Data'!$E$7,0,10*ROW('Hygiene Data'!E50)))),OFFSET('Hygiene Data'!$E$7,0,10*ROW('Hygiene Data'!E50)),NA())))</f>
        <v>#N/A</v>
      </c>
      <c r="BE56" s="84" t="e">
        <f ca="true">+IF(AND(ISTEXT(OFFSET('Hygiene Data'!$B$2,0,10*ROW('Hygiene Data'!E50))),DT56="Yes"),OFFSET('Hygiene Data'!$E$9,0,10*ROW('Hygiene Data'!E50)),IF(AND(ISTEXT(OFFSET('Hygiene Data'!$B$2,0,10*ROW('Hygiene Data'!E50))),DT56="No",ISNUMBER(OFFSET('Hygiene Data'!$E$9,0,10*ROW('Hygiene Data'!E50)))),CONCATENATE("[",ROUND(OFFSET('Hygiene Data'!$E$9,0,10*ROW('Hygiene Data'!E50)),0),"]"),IF(AND(ISTEXT(OFFSET('Hygiene Data'!$B$2,0,10*ROW('Hygiene Data'!E50))),DT56="",ISNUMBER(OFFSET('Hygiene Data'!$E$9,0,10*ROW('Hygiene Data'!E50)))),OFFSET('Hygiene Data'!$E$9,0,10*ROW('Hygiene Data'!E50)),NA())))</f>
        <v>#N/A</v>
      </c>
      <c r="BF56" s="84" t="e">
        <f ca="true">+IF(AND(ISTEXT(OFFSET('Hygiene Data'!$B$2,0,10*ROW('Hygiene Data'!F50))),DU56="Yes"),OFFSET('Hygiene Data'!$F$5,0,10*ROW('Hygiene Data'!F50)),IF(AND(ISTEXT(OFFSET('Hygiene Data'!$B$2,0,10*ROW('Hygiene Data'!F50))),DU56="No",ISNUMBER(OFFSET('Hygiene Data'!$F$5,0,10*ROW('Hygiene Data'!F50)))),CONCATENATE("[",ROUND(OFFSET('Hygiene Data'!$F$5,0,10*ROW('Hygiene Data'!F50)),0),"]"),IF(AND(ISTEXT(OFFSET('Hygiene Data'!$B$2,0,10*ROW('Hygiene Data'!F50))),DU56="",ISNUMBER(OFFSET('Hygiene Data'!$F$5,0,10*ROW('Hygiene Data'!F50)))),OFFSET('Hygiene Data'!$F$5,0,10*ROW('Hygiene Data'!F50)),NA())))</f>
        <v>#N/A</v>
      </c>
      <c r="BG56" s="84" t="e">
        <f ca="true">+IF(AND(ISTEXT(OFFSET('Hygiene Data'!$B$2,0,10*ROW('Hygiene Data'!F50))),DV56="Yes"),OFFSET('Hygiene Data'!$F$7,0,10*ROW('Hygiene Data'!F50)),IF(AND(ISTEXT(OFFSET('Hygiene Data'!$B$2,0,10*ROW('Hygiene Data'!F50))),DV56="No",ISNUMBER(OFFSET('Hygiene Data'!$F$7,0,10*ROW('Hygiene Data'!F50)))),CONCATENATE("[",ROUND(OFFSET('Hygiene Data'!$F$7,0,10*ROW('Hygiene Data'!F50)),0),"]"),IF(AND(ISTEXT(OFFSET('Hygiene Data'!$B$2,0,10*ROW('Hygiene Data'!F50))),DV56="",ISNUMBER(OFFSET('Hygiene Data'!$F$7,0,10*ROW('Hygiene Data'!F50)))),OFFSET('Hygiene Data'!$F$7,0,10*ROW('Hygiene Data'!F50)),NA())))</f>
        <v>#N/A</v>
      </c>
      <c r="BH56" s="84" t="e">
        <f ca="true">+IF(AND(ISTEXT(OFFSET('Hygiene Data'!$B$2,0,10*ROW('Hygiene Data'!F50))),DW56="Yes"),OFFSET('Hygiene Data'!$F$9,0,10*ROW('Hygiene Data'!F50)),IF(AND(ISTEXT(OFFSET('Hygiene Data'!$B$2,0,10*ROW('Hygiene Data'!F50))),DW56="No",ISNUMBER(OFFSET('Hygiene Data'!$F$9,0,10*ROW('Hygiene Data'!F50)))),CONCATENATE("[",ROUND(OFFSET('Hygiene Data'!$F$9,0,10*ROW('Hygiene Data'!F50)),0),"]"),IF(AND(ISTEXT(OFFSET('Hygiene Data'!$B$2,0,10*ROW('Hygiene Data'!F50))),DW56="",ISNUMBER(OFFSET('Hygiene Data'!$F$9,0,10*ROW('Hygiene Data'!F50)))),OFFSET('Hygiene Data'!$F$9,0,10*ROW('Hygiene Data'!F50)),NA())))</f>
        <v>#N/A</v>
      </c>
      <c r="BI56" s="84" t="e">
        <f ca="true">+IF(AND(ISTEXT(OFFSET('Hygiene Data'!$B$2,0,10*ROW('Hygiene Data'!G50))),DX56="Yes"),OFFSET('Hygiene Data'!$G$5,0,10*ROW('Hygiene Data'!G50)),IF(AND(ISTEXT(OFFSET('Hygiene Data'!$B$2,0,10*ROW('Hygiene Data'!G50))),DX56="No",ISNUMBER(OFFSET('Hygiene Data'!$G$5,0,10*ROW('Hygiene Data'!G50)))),CONCATENATE("[",ROUND(OFFSET('Hygiene Data'!$G$5,0,10*ROW('Hygiene Data'!G50)),0),"]"),IF(AND(ISTEXT(OFFSET('Hygiene Data'!$B$2,0,10*ROW('Hygiene Data'!G50))),DX56="",ISNUMBER(OFFSET('Hygiene Data'!$G$5,0,10*ROW('Hygiene Data'!G50)))),OFFSET('Hygiene Data'!$G$5,0,10*ROW('Hygiene Data'!G50)),NA())))</f>
        <v>#N/A</v>
      </c>
      <c r="BJ56" s="84" t="e">
        <f ca="true">+IF(AND(ISTEXT(OFFSET('Hygiene Data'!$B$2,0,10*ROW('Hygiene Data'!G50))),DY56="Yes"),OFFSET('Hygiene Data'!$G$7,0,10*ROW('Hygiene Data'!G50)),IF(AND(ISTEXT(OFFSET('Hygiene Data'!$B$2,0,10*ROW('Hygiene Data'!G50))),DY56="No",ISNUMBER(OFFSET('Hygiene Data'!$G$7,0,10*ROW('Hygiene Data'!G50)))),CONCATENATE("[",ROUND(OFFSET('Hygiene Data'!$G$7,0,10*ROW('Hygiene Data'!G50)),0),"]"),IF(AND(ISTEXT(OFFSET('Hygiene Data'!$B$2,0,10*ROW('Hygiene Data'!G50))),DY56="",ISNUMBER(OFFSET('Hygiene Data'!$G$7,0,10*ROW('Hygiene Data'!G50)))),OFFSET('Hygiene Data'!$G$7,0,10*ROW('Hygiene Data'!G50)),NA())))</f>
        <v>#N/A</v>
      </c>
      <c r="BK56" s="84" t="e">
        <f ca="true">+IF(AND(ISTEXT(OFFSET('Hygiene Data'!$B$2,0,10*ROW('Hygiene Data'!G50))),DZ56="Yes"),OFFSET('Hygiene Data'!$G$9,0,10*ROW('Hygiene Data'!G50)),IF(AND(ISTEXT(OFFSET('Hygiene Data'!$B$2,0,10*ROW('Hygiene Data'!G50))),DZ56="No",ISNUMBER(OFFSET('Hygiene Data'!$G$9,0,10*ROW('Hygiene Data'!G50)))),CONCATENATE("[",ROUND(OFFSET('Hygiene Data'!$G$9,0,10*ROW('Hygiene Data'!G50)),0),"]"),IF(AND(ISTEXT(OFFSET('Hygiene Data'!$B$2,0,10*ROW('Hygiene Data'!G50))),DZ56="",ISNUMBER(OFFSET('Hygiene Data'!$G$9,0,10*ROW('Hygiene Data'!G50)))),OFFSET('Hygiene Data'!$G$9,0,10*ROW('Hygiene Data'!G50)),NA())))</f>
        <v>#N/A</v>
      </c>
      <c r="BL56" s="84" t="e">
        <f ca="true">+IF(AND(ISTEXT(OFFSET('Hygiene Data'!$B$2,0,10*ROW('Hygiene Data'!H50))),EA56="Yes"),OFFSET('Hygiene Data'!$H$5,0,10*ROW('Hygiene Data'!H50)),IF(AND(ISTEXT(OFFSET('Hygiene Data'!$B$2,0,10*ROW('Hygiene Data'!H50))),EA56="No",ISNUMBER(OFFSET('Hygiene Data'!$H$5,0,10*ROW('Hygiene Data'!H50)))),CONCATENATE("[",ROUND(OFFSET('Hygiene Data'!$H$5,0,10*ROW('Hygiene Data'!H50)),0),"]"),IF(AND(ISTEXT(OFFSET('Hygiene Data'!$B$2,0,10*ROW('Hygiene Data'!H50))),EA56="",ISNUMBER(OFFSET('Hygiene Data'!$H$5,0,10*ROW('Hygiene Data'!H50)))),OFFSET('Hygiene Data'!$H$5,0,10*ROW('Hygiene Data'!H50)),NA())))</f>
        <v>#N/A</v>
      </c>
      <c r="BM56" s="84" t="e">
        <f ca="true">+IF(AND(ISTEXT(OFFSET('Hygiene Data'!$B$2,0,10*ROW('Hygiene Data'!H50))),EB56="Yes"),OFFSET('Hygiene Data'!$H$7,0,10*ROW('Hygiene Data'!H50)),IF(AND(ISTEXT(OFFSET('Hygiene Data'!$B$2,0,10*ROW('Hygiene Data'!H50))),EB56="No",ISNUMBER(OFFSET('Hygiene Data'!$H$7,0,10*ROW('Hygiene Data'!H50)))),CONCATENATE("[",ROUND(OFFSET('Hygiene Data'!$H$7,0,10*ROW('Hygiene Data'!H50)),0),"]"),IF(AND(ISTEXT(OFFSET('Hygiene Data'!$B$2,0,10*ROW('Hygiene Data'!H50))),EB56="",ISNUMBER(OFFSET('Hygiene Data'!$H$7,0,10*ROW('Hygiene Data'!H50)))),OFFSET('Hygiene Data'!$H$7,0,10*ROW('Hygiene Data'!H50)),NA())))</f>
        <v>#N/A</v>
      </c>
      <c r="BN56" s="84" t="e">
        <f ca="true">+IF(AND(ISTEXT(OFFSET('Hygiene Data'!$B$2,0,10*ROW('Hygiene Data'!H50))),EC56="Yes"),OFFSET('Hygiene Data'!$H$9,0,10*ROW('Hygiene Data'!H50)),IF(AND(ISTEXT(OFFSET('Hygiene Data'!$B$2,0,10*ROW('Hygiene Data'!H50))),EC56="No",ISNUMBER(OFFSET('Hygiene Data'!$H$9,0,10*ROW('Hygiene Data'!H50)))),CONCATENATE("[",ROUND(OFFSET('Hygiene Data'!$H$9,0,10*ROW('Hygiene Data'!H50)),0),"]"),IF(AND(ISTEXT(OFFSET('Hygiene Data'!$B$2,0,10*ROW('Hygiene Data'!H50))),EC56="",ISNUMBER(OFFSET('Hygiene Data'!$H$9,0,10*ROW('Hygiene Data'!H50)))),OFFSET('Hygiene Data'!$H$9,0,10*ROW('Hygiene Data'!H50)),NA())))</f>
        <v>#N/A</v>
      </c>
      <c r="BO56" s="84" t="e">
        <f ca="true">+IF(AND(ISTEXT(OFFSET('Hygiene Data'!$B$2,0,10*ROW('Hygiene Data'!I50))),ED56="Yes"),OFFSET('Hygiene Data'!$I$5,0,10*ROW('Hygiene Data'!I50)),IF(AND(ISTEXT(OFFSET('Hygiene Data'!$B$2,0,10*ROW('Hygiene Data'!I50))),ED56="No",ISNUMBER(OFFSET('Hygiene Data'!$I$5,0,10*ROW('Hygiene Data'!I50)))),CONCATENATE("[",ROUND(OFFSET('Hygiene Data'!$I$5,0,10*ROW('Hygiene Data'!I50)),0),"]"),IF(AND(ISTEXT(OFFSET('Hygiene Data'!$B$2,0,10*ROW('Hygiene Data'!I50))),ED56="",ISNUMBER(OFFSET('Hygiene Data'!$I$5,0,10*ROW('Hygiene Data'!I50)))),OFFSET('Hygiene Data'!$I$5,0,10*ROW('Hygiene Data'!I50)),NA())))</f>
        <v>#N/A</v>
      </c>
      <c r="BP56" s="84" t="e">
        <f ca="true">+IF(AND(ISTEXT(OFFSET('Hygiene Data'!$B$2,0,10*ROW('Hygiene Data'!I50))),EE56="Yes"),OFFSET('Hygiene Data'!$I$7,0,10*ROW('Hygiene Data'!I50)),IF(AND(ISTEXT(OFFSET('Hygiene Data'!$B$2,0,10*ROW('Hygiene Data'!I50))),EE56="No",ISNUMBER(OFFSET('Hygiene Data'!$I$7,0,10*ROW('Hygiene Data'!I50)))),CONCATENATE("[",ROUND(OFFSET('Hygiene Data'!$I$7,0,10*ROW('Hygiene Data'!I50)),0),"]"),IF(AND(ISTEXT(OFFSET('Hygiene Data'!$B$2,0,10*ROW('Hygiene Data'!I50))),EE56="",ISNUMBER(OFFSET('Hygiene Data'!$I$7,0,10*ROW('Hygiene Data'!I50)))),OFFSET('Hygiene Data'!$I$7,0,10*ROW('Hygiene Data'!I50)),NA())))</f>
        <v>#N/A</v>
      </c>
      <c r="BQ56" s="84" t="e">
        <f ca="true">+IF(AND(ISTEXT(OFFSET('Hygiene Data'!$B$2,0,10*ROW('Hygiene Data'!I50))),EF56="Yes"),OFFSET('Hygiene Data'!$I$9,0,10*ROW('Hygiene Data'!I50)),IF(AND(ISTEXT(OFFSET('Hygiene Data'!$B$2,0,10*ROW('Hygiene Data'!I50))),EF56="No",ISNUMBER(OFFSET('Hygiene Data'!$I$9,0,10*ROW('Hygiene Data'!I50)))),CONCATENATE("[",ROUND(OFFSET('Hygiene Data'!$I$9,0,10*ROW('Hygiene Data'!I50)),0),"]"),IF(AND(ISTEXT(OFFSET('Hygiene Data'!$B$2,0,10*ROW('Hygiene Data'!I50))),EF56="",ISNUMBER(OFFSET('Hygiene Data'!$I$9,0,10*ROW('Hygiene Data'!I50)))),OFFSET('Hygiene Data'!$I$9,0,10*ROW('Hygiene Data'!I50)),NA())))</f>
        <v>#N/A</v>
      </c>
      <c r="BR56" s="269"/>
      <c r="BS56" s="269" t="str">
        <f ca="true">+IF(OFFSET('Water Data'!$D$27,0,10*ROW('Water Data'!D50))="","",OFFSET('Water Data'!$D$27,0,10*ROW('Water Data'!D50)))</f>
        <v/>
      </c>
      <c r="BT56" s="269" t="str">
        <f ca="true">+IF(OFFSET('Water Data'!$D$28,0,10*ROW('Water Data'!D50))="","",OFFSET('Water Data'!$D$28,0,10*ROW('Water Data'!D50)))</f>
        <v/>
      </c>
      <c r="BU56" s="269" t="str">
        <f ca="true">+IF(OFFSET('Water Data'!$D$29,0,10*ROW('Water Data'!D50))="","",OFFSET('Water Data'!$D$29,0,10*ROW('Water Data'!D50)))</f>
        <v/>
      </c>
      <c r="BV56" s="269" t="str">
        <f ca="true">+IF(OFFSET('Water Data'!$E$27,0,10*ROW('Water Data'!E50))="","",OFFSET('Water Data'!$E$27,0,10*ROW('Water Data'!E50)))</f>
        <v/>
      </c>
      <c r="BW56" s="269" t="str">
        <f ca="true">+IF(OFFSET('Water Data'!$E$28,0,10*ROW('Water Data'!E50))="","",OFFSET('Water Data'!$E$28,0,10*ROW('Water Data'!E50)))</f>
        <v/>
      </c>
      <c r="BX56" s="269" t="str">
        <f ca="true">+IF(OFFSET('Water Data'!$E$29,0,10*ROW('Water Data'!E50))="","",OFFSET('Water Data'!$E$29,0,10*ROW('Water Data'!E50)))</f>
        <v/>
      </c>
      <c r="BY56" s="269" t="str">
        <f ca="true">+IF(OFFSET('Water Data'!$F$27,0,10*ROW('Water Data'!F50))="","",OFFSET('Water Data'!$F$27,0,10*ROW('Water Data'!F50)))</f>
        <v/>
      </c>
      <c r="BZ56" s="269" t="str">
        <f ca="true">+IF(OFFSET('Water Data'!$F$28,0,10*ROW('Water Data'!F50))="","",OFFSET('Water Data'!$F$28,0,10*ROW('Water Data'!F50)))</f>
        <v/>
      </c>
      <c r="CA56" s="269" t="str">
        <f ca="true">+IF(OFFSET('Water Data'!$F$29,0,10*ROW('Water Data'!F50))="","",OFFSET('Water Data'!$F$29,0,10*ROW('Water Data'!F50)))</f>
        <v/>
      </c>
      <c r="CB56" s="269" t="str">
        <f ca="true">+IF(OFFSET('Water Data'!$G$27,0,10*ROW('Water Data'!G50))="","",OFFSET('Water Data'!$G$27,0,10*ROW('Water Data'!G50)))</f>
        <v/>
      </c>
      <c r="CC56" s="269" t="str">
        <f ca="true">+IF(OFFSET('Water Data'!$G$28,0,10*ROW('Water Data'!G50))="","",OFFSET('Water Data'!$G$28,0,10*ROW('Water Data'!G50)))</f>
        <v/>
      </c>
      <c r="CD56" s="269" t="str">
        <f ca="true">+IF(OFFSET('Water Data'!$G$29,0,10*ROW('Water Data'!G50))="","",OFFSET('Water Data'!$G$29,0,10*ROW('Water Data'!G50)))</f>
        <v/>
      </c>
      <c r="CE56" s="269" t="str">
        <f ca="true">+IF(OFFSET('Water Data'!$H$27,0,10*ROW('Water Data'!H50))="","",OFFSET('Water Data'!$H$27,0,10*ROW('Water Data'!H50)))</f>
        <v/>
      </c>
      <c r="CF56" s="269" t="str">
        <f ca="true">+IF(OFFSET('Water Data'!$H$28,0,10*ROW('Water Data'!H50))="","",OFFSET('Water Data'!$H$28,0,10*ROW('Water Data'!H50)))</f>
        <v/>
      </c>
      <c r="CG56" s="269" t="str">
        <f ca="true">+IF(OFFSET('Water Data'!$H$29,0,10*ROW('Water Data'!H50))="","",OFFSET('Water Data'!$H$29,0,10*ROW('Water Data'!H50)))</f>
        <v/>
      </c>
      <c r="CH56" s="269" t="str">
        <f ca="true">+IF(OFFSET('Water Data'!$I$27,0,10*ROW('Water Data'!I50))="","",OFFSET('Water Data'!$I$27,0,10*ROW('Water Data'!I50)))</f>
        <v/>
      </c>
      <c r="CI56" s="269" t="str">
        <f ca="true">+IF(OFFSET('Water Data'!$I$28,0,10*ROW('Water Data'!I50))="","",OFFSET('Water Data'!$I$28,0,10*ROW('Water Data'!I50)))</f>
        <v/>
      </c>
      <c r="CJ56" s="269" t="str">
        <f ca="true">+IF(OFFSET('Water Data'!$I$29,0,10*ROW('Water Data'!I50))="","",OFFSET('Water Data'!$I$29,0,10*ROW('Water Data'!I50)))</f>
        <v/>
      </c>
      <c r="CK56" s="269" t="str">
        <f ca="true">+IF(OFFSET('Sanitation Data'!$D$28,0,10*ROW('Sanitation Data'!D50))="","",OFFSET('Sanitation Data'!$D$28,0,10*ROW('Sanitation Data'!D50)))</f>
        <v/>
      </c>
      <c r="CL56" s="269" t="str">
        <f ca="true">+IF(OFFSET('Sanitation Data'!$D$29,0,10*ROW('Sanitation Data'!D50))="","",OFFSET('Sanitation Data'!$D$29,0,10*ROW('Sanitation Data'!D50)))</f>
        <v/>
      </c>
      <c r="CM56" s="269" t="str">
        <f ca="true">+IF(OFFSET('Sanitation Data'!$D$30,0,10*ROW('Sanitation Data'!D50))="","",OFFSET('Sanitation Data'!$D$30,0,10*ROW('Sanitation Data'!D50)))</f>
        <v/>
      </c>
      <c r="CN56" s="269" t="str">
        <f ca="true">+IF(OFFSET('Sanitation Data'!$D$31,0,10*ROW('Sanitation Data'!D50))="","",OFFSET('Sanitation Data'!$D$31,0,10*ROW('Sanitation Data'!D50)))</f>
        <v/>
      </c>
      <c r="CO56" s="269" t="str">
        <f ca="true">+IF(OFFSET('Sanitation Data'!$D$32,0,10*ROW('Sanitation Data'!D50))="","",OFFSET('Sanitation Data'!$D$32,0,10*ROW('Sanitation Data'!D50)))</f>
        <v/>
      </c>
      <c r="CP56" s="269" t="str">
        <f ca="true">+IF(OFFSET('Sanitation Data'!$E$28,0,10*ROW('Sanitation Data'!E50))="","",OFFSET('Sanitation Data'!$E$28,0,10*ROW('Sanitation Data'!E50)))</f>
        <v/>
      </c>
      <c r="CQ56" s="269" t="str">
        <f ca="true">+IF(OFFSET('Sanitation Data'!$E$29,0,10*ROW('Sanitation Data'!E50))="","",OFFSET('Sanitation Data'!$E$29,0,10*ROW('Sanitation Data'!E50)))</f>
        <v/>
      </c>
      <c r="CR56" s="269" t="str">
        <f ca="true">+IF(OFFSET('Sanitation Data'!$E$30,0,10*ROW('Sanitation Data'!E50))="","",OFFSET('Sanitation Data'!$E$30,0,10*ROW('Sanitation Data'!E50)))</f>
        <v/>
      </c>
      <c r="CS56" s="269" t="str">
        <f ca="true">+IF(OFFSET('Sanitation Data'!$E$31,0,10*ROW('Sanitation Data'!E50))="","",OFFSET('Sanitation Data'!$E$31,0,10*ROW('Sanitation Data'!E50)))</f>
        <v/>
      </c>
      <c r="CT56" s="269" t="str">
        <f ca="true">+IF(OFFSET('Sanitation Data'!$E$32,0,10*ROW('Sanitation Data'!E50))="","",OFFSET('Sanitation Data'!$E$32,0,10*ROW('Sanitation Data'!E50)))</f>
        <v/>
      </c>
      <c r="CU56" s="269" t="str">
        <f ca="true">+IF(OFFSET('Sanitation Data'!$F$28,0,10*ROW('Sanitation Data'!F50))="","",OFFSET('Sanitation Data'!$F$28,0,10*ROW('Sanitation Data'!F50)))</f>
        <v/>
      </c>
      <c r="CV56" s="269" t="str">
        <f ca="true">+IF(OFFSET('Sanitation Data'!$F$29,0,10*ROW('Sanitation Data'!F50))="","",OFFSET('Sanitation Data'!$F$29,0,10*ROW('Sanitation Data'!F50)))</f>
        <v/>
      </c>
      <c r="CW56" s="269" t="str">
        <f ca="true">+IF(OFFSET('Sanitation Data'!$F$30,0,10*ROW('Sanitation Data'!F50))="","",OFFSET('Sanitation Data'!$F$30,0,10*ROW('Sanitation Data'!F50)))</f>
        <v/>
      </c>
      <c r="CX56" s="269" t="str">
        <f ca="true">+IF(OFFSET('Sanitation Data'!$F$31,0,10*ROW('Sanitation Data'!F50))="","",OFFSET('Sanitation Data'!$F$31,0,10*ROW('Sanitation Data'!F50)))</f>
        <v/>
      </c>
      <c r="CY56" s="269" t="str">
        <f ca="true">+IF(OFFSET('Sanitation Data'!$F$32,0,10*ROW('Sanitation Data'!F50))="","",OFFSET('Sanitation Data'!$F$32,0,10*ROW('Sanitation Data'!F50)))</f>
        <v/>
      </c>
      <c r="CZ56" s="269" t="str">
        <f ca="true">+IF(OFFSET('Sanitation Data'!$G$28,0,10*ROW('Sanitation Data'!G50))="","",OFFSET('Sanitation Data'!$G$28,0,10*ROW('Sanitation Data'!G50)))</f>
        <v/>
      </c>
      <c r="DA56" s="269" t="str">
        <f ca="true">+IF(OFFSET('Sanitation Data'!$G$29,0,10*ROW('Sanitation Data'!G50))="","",OFFSET('Sanitation Data'!$G$29,0,10*ROW('Sanitation Data'!G50)))</f>
        <v/>
      </c>
      <c r="DB56" s="269" t="str">
        <f ca="true">+IF(OFFSET('Sanitation Data'!$G$30,0,10*ROW('Sanitation Data'!G50))="","",OFFSET('Sanitation Data'!$G$30,0,10*ROW('Sanitation Data'!G50)))</f>
        <v/>
      </c>
      <c r="DC56" s="269" t="str">
        <f ca="true">+IF(OFFSET('Sanitation Data'!$G$31,0,10*ROW('Sanitation Data'!G50))="","",OFFSET('Sanitation Data'!$G$31,0,10*ROW('Sanitation Data'!G50)))</f>
        <v/>
      </c>
      <c r="DD56" s="269" t="str">
        <f ca="true">+IF(OFFSET('Sanitation Data'!$G$32,0,10*ROW('Sanitation Data'!G50))="","",OFFSET('Sanitation Data'!$G$32,0,10*ROW('Sanitation Data'!G50)))</f>
        <v/>
      </c>
      <c r="DE56" s="269" t="str">
        <f ca="true">+IF(OFFSET('Sanitation Data'!$H$28,0,10*ROW('Sanitation Data'!H50))="","",OFFSET('Sanitation Data'!$H$28,0,10*ROW('Sanitation Data'!H50)))</f>
        <v/>
      </c>
      <c r="DF56" s="269" t="str">
        <f ca="true">+IF(OFFSET('Sanitation Data'!$H$29,0,10*ROW('Sanitation Data'!H50))="","",OFFSET('Sanitation Data'!$H$29,0,10*ROW('Sanitation Data'!H50)))</f>
        <v/>
      </c>
      <c r="DG56" s="269" t="str">
        <f ca="true">+IF(OFFSET('Sanitation Data'!$H$30,0,10*ROW('Sanitation Data'!H50))="","",OFFSET('Sanitation Data'!$H$30,0,10*ROW('Sanitation Data'!H50)))</f>
        <v/>
      </c>
      <c r="DH56" s="269" t="str">
        <f ca="true">+IF(OFFSET('Sanitation Data'!$H$31,0,10*ROW('Sanitation Data'!H50))="","",OFFSET('Sanitation Data'!$H$31,0,10*ROW('Sanitation Data'!H50)))</f>
        <v/>
      </c>
      <c r="DI56" s="269" t="str">
        <f ca="true">+IF(OFFSET('Sanitation Data'!$H$32,0,10*ROW('Sanitation Data'!H50))="","",OFFSET('Sanitation Data'!$H$32,0,10*ROW('Sanitation Data'!H50)))</f>
        <v/>
      </c>
      <c r="DJ56" s="269" t="str">
        <f ca="true">+IF(OFFSET('Sanitation Data'!$I$28,0,10*ROW('Sanitation Data'!I50))="","",OFFSET('Sanitation Data'!$I$28,0,10*ROW('Sanitation Data'!I50)))</f>
        <v/>
      </c>
      <c r="DK56" s="269" t="str">
        <f ca="true">+IF(OFFSET('Sanitation Data'!$I$29,0,10*ROW('Sanitation Data'!I50))="","",OFFSET('Sanitation Data'!$I$29,0,10*ROW('Sanitation Data'!I50)))</f>
        <v/>
      </c>
      <c r="DL56" s="269" t="str">
        <f ca="true">+IF(OFFSET('Sanitation Data'!$I$30,0,10*ROW('Sanitation Data'!I50))="","",OFFSET('Sanitation Data'!$I$30,0,10*ROW('Sanitation Data'!I50)))</f>
        <v/>
      </c>
      <c r="DM56" s="269" t="str">
        <f ca="true">+IF(OFFSET('Sanitation Data'!$I$31,0,10*ROW('Sanitation Data'!I50))="","",OFFSET('Sanitation Data'!$I$31,0,10*ROW('Sanitation Data'!I50)))</f>
        <v/>
      </c>
      <c r="DN56" s="269" t="str">
        <f ca="true">+IF(OFFSET('Sanitation Data'!$I$32,0,10*ROW('Sanitation Data'!I50))="","",OFFSET('Sanitation Data'!$I$32,0,10*ROW('Sanitation Data'!I50)))</f>
        <v/>
      </c>
      <c r="DO56" s="269" t="str">
        <f ca="true">+IF(OFFSET('Hygiene Data'!$D$11,0,10*ROW('Hygiene Data'!D50))="","",OFFSET('Hygiene Data'!$D$11,0,10*ROW('Hygiene Data'!D50)))</f>
        <v/>
      </c>
      <c r="DP56" s="269" t="str">
        <f ca="true">+IF(OFFSET('Hygiene Data'!$D$12,0,10*ROW('Hygiene Data'!D50))="","",OFFSET('Hygiene Data'!$D$12,0,10*ROW('Hygiene Data'!D50)))</f>
        <v/>
      </c>
      <c r="DQ56" s="269" t="str">
        <f ca="true">+IF(OFFSET('Hygiene Data'!$D$13,0,10*ROW('Hygiene Data'!D50))="","",OFFSET('Hygiene Data'!$D$13,0,10*ROW('Hygiene Data'!D50)))</f>
        <v/>
      </c>
      <c r="DR56" s="269" t="str">
        <f ca="true">+IF(OFFSET('Hygiene Data'!$E$11,0,10*ROW('Hygiene Data'!E50))="","",OFFSET('Hygiene Data'!$E$11,0,10*ROW('Hygiene Data'!E50)))</f>
        <v/>
      </c>
      <c r="DS56" s="269" t="str">
        <f ca="true">+IF(OFFSET('Hygiene Data'!$E$12,0,10*ROW('Hygiene Data'!E50))="","",OFFSET('Hygiene Data'!$E$12,0,10*ROW('Hygiene Data'!E50)))</f>
        <v/>
      </c>
      <c r="DT56" s="269" t="str">
        <f ca="true">+IF(OFFSET('Hygiene Data'!$E$13,0,10*ROW('Hygiene Data'!E50))="","",OFFSET('Hygiene Data'!$E$13,0,10*ROW('Hygiene Data'!E50)))</f>
        <v/>
      </c>
      <c r="DU56" s="269" t="str">
        <f ca="true">+IF(OFFSET('Hygiene Data'!$F$11,0,10*ROW('Hygiene Data'!F50))="","",OFFSET('Hygiene Data'!$F$11,0,10*ROW('Hygiene Data'!F50)))</f>
        <v/>
      </c>
      <c r="DV56" s="269" t="str">
        <f ca="true">+IF(OFFSET('Hygiene Data'!$F$12,0,10*ROW('Hygiene Data'!F50))="","",OFFSET('Hygiene Data'!$F$12,0,10*ROW('Hygiene Data'!F50)))</f>
        <v/>
      </c>
      <c r="DW56" s="269" t="str">
        <f ca="true">+IF(OFFSET('Hygiene Data'!$F$13,0,10*ROW('Hygiene Data'!F50))="","",OFFSET('Hygiene Data'!$F$13,0,10*ROW('Hygiene Data'!F50)))</f>
        <v/>
      </c>
      <c r="DX56" s="269" t="str">
        <f ca="true">+IF(OFFSET('Hygiene Data'!$G$11,0,10*ROW('Hygiene Data'!G50))="","",OFFSET('Hygiene Data'!$G$11,0,10*ROW('Hygiene Data'!G50)))</f>
        <v/>
      </c>
      <c r="DY56" s="269" t="str">
        <f ca="true">+IF(OFFSET('Hygiene Data'!$G$12,0,10*ROW('Hygiene Data'!G50))="","",OFFSET('Hygiene Data'!$G$12,0,10*ROW('Hygiene Data'!G50)))</f>
        <v/>
      </c>
      <c r="DZ56" s="269" t="str">
        <f ca="true">+IF(OFFSET('Hygiene Data'!$G$13,0,10*ROW('Hygiene Data'!G50))="","",OFFSET('Hygiene Data'!$G$13,0,10*ROW('Hygiene Data'!G50)))</f>
        <v/>
      </c>
      <c r="EA56" s="269" t="str">
        <f ca="true">+IF(OFFSET('Hygiene Data'!$H$11,0,10*ROW('Hygiene Data'!H50))="","",OFFSET('Hygiene Data'!$H$11,0,10*ROW('Hygiene Data'!H50)))</f>
        <v/>
      </c>
      <c r="EB56" s="269" t="str">
        <f ca="true">+IF(OFFSET('Hygiene Data'!$H$12,0,10*ROW('Hygiene Data'!H50))="","",OFFSET('Hygiene Data'!$H$12,0,10*ROW('Hygiene Data'!H50)))</f>
        <v/>
      </c>
      <c r="EC56" s="269" t="str">
        <f ca="true">+IF(OFFSET('Hygiene Data'!$H$13,0,10*ROW('Hygiene Data'!H50))="","",OFFSET('Hygiene Data'!$H$13,0,10*ROW('Hygiene Data'!H50)))</f>
        <v/>
      </c>
      <c r="ED56" s="269" t="str">
        <f ca="true">+IF(OFFSET('Hygiene Data'!$I$11,0,10*ROW('Hygiene Data'!I50))="","",OFFSET('Hygiene Data'!$I$11,0,10*ROW('Hygiene Data'!I50)))</f>
        <v/>
      </c>
      <c r="EE56" s="269" t="str">
        <f ca="true">+IF(OFFSET('Hygiene Data'!$I$12,0,10*ROW('Hygiene Data'!I50))="","",OFFSET('Hygiene Data'!$I$12,0,10*ROW('Hygiene Data'!I50)))</f>
        <v/>
      </c>
      <c r="EF56" s="269" t="str">
        <f ca="true">+IF(OFFSET('Hygiene Data'!$I$13,0,10*ROW('Hygiene Data'!I50))="","",OFFSET('Hygiene Data'!$I$13,0,10*ROW('Hygiene Data'!I50)))</f>
        <v/>
      </c>
    </row>
    <row xmlns:x14ac="http://schemas.microsoft.com/office/spreadsheetml/2009/9/ac" r="57" x14ac:dyDescent="0.2">
      <c r="A57" s="36" t="str">
        <f ca="true">+IF(OFFSET('Water Data'!$B$2,0,10*ROW('Water Data'!E51))="","",OFFSET('Water Data'!$B$2,0,10*ROW('Water Data'!E51)))</f>
        <v/>
      </c>
      <c r="B57" s="36" t="str">
        <f ca="true">+IF(OFFSET('Water Data'!$C$2,0,10*ROW('Water Data'!F51))="","",OFFSET('Water Data'!$C$2,0,10*ROW('Water Data'!F51)))</f>
        <v/>
      </c>
      <c r="C57" s="325" t="str">
        <f t="shared" ca="true" si="0"/>
        <v/>
      </c>
      <c r="D57" s="82" t="e">
        <f ca="true">+IF(AND(ISTEXT(OFFSET('Water Data'!$B$2,0,10*ROW('Water Data'!D51))),BS57="Yes"),100-OFFSET('Water Data'!$D$4,0,10*ROW('Water Data'!D51)),IF(AND(ISTEXT(OFFSET('Water Data'!$B$2,0,10*ROW('Water Data'!D51))),BS57="No",ISNUMBER(OFFSET('Water Data'!$D$4,0,10*ROW('Water Data'!D51)))),CONCATENATE("[",ROUND(100-OFFSET('Water Data'!$D$4,0,10*ROW('Water Data'!D51)),0),"]"),IF(AND(ISTEXT(OFFSET('Water Data'!$B$2,0,10*ROW('Water Data'!D51))),BS57="",ISNUMBER(OFFSET('Water Data'!$D$4,0,10*ROW('Water Data'!D51)))),100-OFFSET('Water Data'!$D$4,0,10*ROW('Water Data'!D51)),NA())))</f>
        <v>#N/A</v>
      </c>
      <c r="E57" s="82" t="e">
        <f ca="true">+IF(AND(ISTEXT(OFFSET('Water Data'!$B$2,0,10*ROW('Water Data'!E51))),BT57="Yes"),OFFSET('Water Data'!$D$6,0,10*ROW('Water Data'!D51)),IF(AND(ISTEXT(OFFSET('Water Data'!$B$2,0,10*ROW('Water Data'!D51))),BT57="No",ISNUMBER(OFFSET('Water Data'!$D$6,0,10*ROW('Water Data'!D51)))),CONCATENATE("[",ROUND(OFFSET('Water Data'!$D$6,0,10*ROW('Water Data'!D51)),0),"]"),IF(AND(ISTEXT(OFFSET('Water Data'!$B$2,0,10*ROW('Water Data'!D51))),BT57="",ISNUMBER(OFFSET('Water Data'!$D$6,0,10*ROW('Water Data'!D51)))),OFFSET('Water Data'!$D$6,0,10*ROW('Water Data'!D51)),NA())))</f>
        <v>#N/A</v>
      </c>
      <c r="F57" s="82" t="e">
        <f ca="true">+IF(AND(ISTEXT(OFFSET('Water Data'!$B$2,0,10*ROW('Water Data'!D51))),BU57="Yes"),OFFSET('Water Data'!$D$9,0,10*ROW('Water Data'!D51)),IF(AND(ISTEXT(OFFSET('Water Data'!$B$2,0,10*ROW('Water Data'!D51))),BU57="No",ISNUMBER(OFFSET('Water Data'!$D$9,0,10*ROW('Water Data'!D51)))),CONCATENATE("[",ROUND(OFFSET('Water Data'!$D$9,0,10*ROW('Water Data'!D51)),0),"]"),IF(AND(ISTEXT(OFFSET('Water Data'!$B$2,0,10*ROW('Water Data'!D51))),BU57="",ISNUMBER(OFFSET('Water Data'!$D$9,0,10*ROW('Water Data'!D51)))),OFFSET('Water Data'!$D$9,0,10*ROW('Water Data'!D51)),NA())))</f>
        <v>#N/A</v>
      </c>
      <c r="G57" s="82" t="e">
        <f ca="true">+IF(AND(ISTEXT(OFFSET('Water Data'!$B$2,0,10*ROW('Water Data'!E51))),BV57="Yes"),100-OFFSET('Water Data'!$E$4,0,10*ROW('Water Data'!E51)),IF(AND(ISTEXT(OFFSET('Water Data'!$B$2,0,10*ROW('Water Data'!E51))),BV57="No",ISNUMBER(OFFSET('Water Data'!$E$4,0,10*ROW('Water Data'!E51)))),CONCATENATE("[",ROUND(100-OFFSET('Water Data'!$E$4,0,10*ROW('Water Data'!E51)),0),"]"),IF(AND(ISTEXT(OFFSET('Water Data'!$B$2,0,10*ROW('Water Data'!E51))),BV57="",ISNUMBER(OFFSET('Water Data'!$E$4,0,10*ROW('Water Data'!E51)))),100-OFFSET('Water Data'!$E$4,0,10*ROW('Water Data'!E51)),NA())))</f>
        <v>#N/A</v>
      </c>
      <c r="H57" s="82" t="e">
        <f ca="true">+IF(AND(ISTEXT(OFFSET('Water Data'!$B$2,0,10*ROW('Water Data'!E51))),BW57="Yes"),OFFSET('Water Data'!$E$6,0,10*ROW('Water Data'!E51)),IF(AND(ISTEXT(OFFSET('Water Data'!$B$2,0,10*ROW('Water Data'!E51))),BW57="No",ISNUMBER(OFFSET('Water Data'!$E$6,0,10*ROW('Water Data'!E51)))),CONCATENATE("[",ROUND(OFFSET('Water Data'!$D$6,0,10*ROW('Water Data'!E51)),0),"]"),IF(AND(ISTEXT(OFFSET('Water Data'!$B$2,0,10*ROW('Water Data'!E51))),BW57="",ISNUMBER(OFFSET('Water Data'!$E$6,0,10*ROW('Water Data'!E51)))),OFFSET('Water Data'!$E$6,0,10*ROW('Water Data'!E51)),NA())))</f>
        <v>#N/A</v>
      </c>
      <c r="I57" s="82" t="e">
        <f ca="true">+IF(AND(ISTEXT(OFFSET('Water Data'!$B$2,0,10*ROW('Water Data'!E51))),BX57="Yes"),OFFSET('Water Data'!$E$9,0,10*ROW('Water Data'!E51)),IF(AND(ISTEXT(OFFSET('Water Data'!$B$2,0,10*ROW('Water Data'!E51))),BX57="No",ISNUMBER(OFFSET('Water Data'!$E$9,0,10*ROW('Water Data'!E51)))),CONCATENATE("[",ROUND(OFFSET('Water Data'!$E$9,0,10*ROW('Water Data'!E51)),0),"]"),IF(AND(ISTEXT(OFFSET('Water Data'!$B$2,0,10*ROW('Water Data'!E51))),BX57="",ISNUMBER(OFFSET('Water Data'!$E$9,0,10*ROW('Water Data'!E51)))),OFFSET('Water Data'!$E$9,0,10*ROW('Water Data'!E51)),NA())))</f>
        <v>#N/A</v>
      </c>
      <c r="J57" s="82" t="e">
        <f ca="true">+IF(AND(ISTEXT(OFFSET('Water Data'!$B$2,0,10*ROW('Water Data'!F51))),BY57="Yes"),100-OFFSET('Water Data'!$F$4,0,10*ROW('Water Data'!F51)),IF(AND(ISTEXT(OFFSET('Water Data'!$B$2,0,10*ROW('Water Data'!F51))),BY57="No",ISNUMBER(OFFSET('Water Data'!$F$4,0,10*ROW('Water Data'!F51)))),CONCATENATE("[",ROUND(100-OFFSET('Water Data'!$F$4,0,10*ROW('Water Data'!F51)),0),"]"),IF(AND(ISTEXT(OFFSET('Water Data'!$B$2,0,10*ROW('Water Data'!F51))),BY57="",ISNUMBER(OFFSET('Water Data'!$F$4,0,10*ROW('Water Data'!F51)))),100-OFFSET('Water Data'!$F$4,0,10*ROW('Water Data'!F51)),NA())))</f>
        <v>#N/A</v>
      </c>
      <c r="K57" s="82" t="e">
        <f ca="true">+IF(AND(ISTEXT(OFFSET('Water Data'!$B$2,0,10*ROW('Water Data'!F51))),BZ57="Yes"),OFFSET('Water Data'!$F$6,0,10*ROW('Water Data'!F51)),IF(AND(ISTEXT(OFFSET('Water Data'!$B$2,0,10*ROW('Water Data'!F51))),BZ57="No",ISNUMBER(OFFSET('Water Data'!$F$6,0,10*ROW('Water Data'!F51)))),CONCATENATE("[",ROUND(OFFSET('Water Data'!$F$6,0,10*ROW('Water Data'!F51)),0),"]"),IF(AND(ISTEXT(OFFSET('Water Data'!$B$2,0,10*ROW('Water Data'!F51))),BZ57="",ISNUMBER(OFFSET('Water Data'!$F$6,0,10*ROW('Water Data'!F51)))),OFFSET('Water Data'!$F$6,0,10*ROW('Water Data'!F51)),NA())))</f>
        <v>#N/A</v>
      </c>
      <c r="L57" s="82" t="e">
        <f ca="true">+IF(AND(ISTEXT(OFFSET('Water Data'!$B$2,0,10*ROW('Water Data'!F51))),CA57="Yes"),OFFSET('Water Data'!$F$9,0,10*ROW('Water Data'!F51)),IF(AND(ISTEXT(OFFSET('Water Data'!$B$2,0,10*ROW('Water Data'!F51))),CA57="No",ISNUMBER(OFFSET('Water Data'!$F$9,0,10*ROW('Water Data'!F51)))),CONCATENATE("[",ROUND(OFFSET('Water Data'!$F$9,0,10*ROW('Water Data'!F51)),0),"]"),IF(AND(ISTEXT(OFFSET('Water Data'!$B$2,0,10*ROW('Water Data'!F51))),CA57="",ISNUMBER(OFFSET('Water Data'!$F$9,0,10*ROW('Water Data'!F51)))),OFFSET('Water Data'!$F$9,0,10*ROW('Water Data'!F51)),NA())))</f>
        <v>#N/A</v>
      </c>
      <c r="M57" s="82" t="e">
        <f ca="true">+IF(AND(ISTEXT(OFFSET('Water Data'!$B$2,0,10*ROW('Water Data'!G51))),CB57="Yes"),100-OFFSET('Water Data'!$G$4,0,10*ROW('Water Data'!G51)),IF(AND(ISTEXT(OFFSET('Water Data'!$B$2,0,10*ROW('Water Data'!G51))),CB57="No",ISNUMBER(OFFSET('Water Data'!$G$4,0,10*ROW('Water Data'!G51)))),CONCATENATE("[",ROUND(100-OFFSET('Water Data'!$G$4,0,10*ROW('Water Data'!G51)),0),"]"),IF(AND(ISTEXT(OFFSET('Water Data'!$B$2,0,10*ROW('Water Data'!G51))),CB57="",ISNUMBER(OFFSET('Water Data'!$G$4,0,10*ROW('Water Data'!G51)))),100-OFFSET('Water Data'!$G$4,0,10*ROW('Water Data'!G51)),NA())))</f>
        <v>#N/A</v>
      </c>
      <c r="N57" s="82" t="e">
        <f ca="true">+IF(AND(ISTEXT(OFFSET('Water Data'!$B$2,0,10*ROW('Water Data'!G51))),CC57="Yes"),OFFSET('Water Data'!$G$6,0,10*ROW('Water Data'!G51)),IF(AND(ISTEXT(OFFSET('Water Data'!$B$2,0,10*ROW('Water Data'!G51))),CC57="No",ISNUMBER(OFFSET('Water Data'!$G$6,0,10*ROW('Water Data'!G51)))),CONCATENATE("[",ROUND(OFFSET('Water Data'!$G$6,0,10*ROW('Water Data'!G51)),0),"]"),IF(AND(ISTEXT(OFFSET('Water Data'!$B$2,0,10*ROW('Water Data'!G51))),CC57="",ISNUMBER(OFFSET('Water Data'!$G$6,0,10*ROW('Water Data'!G51)))),OFFSET('Water Data'!$G$6,0,10*ROW('Water Data'!G51)),NA())))</f>
        <v>#N/A</v>
      </c>
      <c r="O57" s="82" t="e">
        <f ca="true">+IF(AND(ISTEXT(OFFSET('Water Data'!$B$2,0,10*ROW('Water Data'!G51))),CD57="Yes"),OFFSET('Water Data'!$G$9,0,10*ROW('Water Data'!G51)),IF(AND(ISTEXT(OFFSET('Water Data'!$B$2,0,10*ROW('Water Data'!G51))),CD57="No",ISNUMBER(OFFSET('Water Data'!$G$9,0,10*ROW('Water Data'!G51)))),CONCATENATE("[",ROUND(OFFSET('Water Data'!$G$9,0,10*ROW('Water Data'!G51)),0),"]"),IF(AND(ISTEXT(OFFSET('Water Data'!$B$2,0,10*ROW('Water Data'!G51))),CD57="",ISNUMBER(OFFSET('Water Data'!$G$9,0,10*ROW('Water Data'!G51)))),OFFSET('Water Data'!$G$9,0,10*ROW('Water Data'!G51)),NA())))</f>
        <v>#N/A</v>
      </c>
      <c r="P57" s="82" t="e">
        <f ca="true">+IF(AND(ISTEXT(OFFSET('Water Data'!$B$2,0,10*ROW('Water Data'!H51))),CE57="Yes"),100-OFFSET('Water Data'!$H$4,0,10*ROW('Water Data'!H51)),IF(AND(ISTEXT(OFFSET('Water Data'!$B$2,0,10*ROW('Water Data'!H51))),CE57="No",ISNUMBER(OFFSET('Water Data'!$H$4,0,10*ROW('Water Data'!H51)))),CONCATENATE("[",ROUND(100-OFFSET('Water Data'!$H$4,0,10*ROW('Water Data'!H51)),0),"]"),IF(AND(ISTEXT(OFFSET('Water Data'!$B$2,0,10*ROW('Water Data'!H51))),CE57="",ISNUMBER(OFFSET('Water Data'!$H$4,0,10*ROW('Water Data'!H51)))),100-OFFSET('Water Data'!$H$4,0,10*ROW('Water Data'!H51)),NA())))</f>
        <v>#N/A</v>
      </c>
      <c r="Q57" s="82" t="e">
        <f ca="true">+IF(AND(ISTEXT(OFFSET('Water Data'!$B$2,0,10*ROW('Water Data'!H51))),CF57="Yes"),OFFSET('Water Data'!$H$6,0,10*ROW('Water Data'!H51)),IF(AND(ISTEXT(OFFSET('Water Data'!$B$2,0,10*ROW('Water Data'!H51))),CF57="No",ISNUMBER(OFFSET('Water Data'!$H$6,0,10*ROW('Water Data'!H51)))),CONCATENATE("[",ROUND(OFFSET('Water Data'!$H$6,0,10*ROW('Water Data'!H51)),0),"]"),IF(AND(ISTEXT(OFFSET('Water Data'!$B$2,0,10*ROW('Water Data'!H51))),CF57="",ISNUMBER(OFFSET('Water Data'!$H$6,0,10*ROW('Water Data'!H51)))),OFFSET('Water Data'!$H$6,0,10*ROW('Water Data'!H51)),NA())))</f>
        <v>#N/A</v>
      </c>
      <c r="R57" s="82" t="e">
        <f ca="true">+IF(AND(ISTEXT(OFFSET('Water Data'!$B$2,0,10*ROW('Water Data'!H51))),CG57="Yes"),OFFSET('Water Data'!$H$9,0,10*ROW('Water Data'!H51)),IF(AND(ISTEXT(OFFSET('Water Data'!$B$2,0,10*ROW('Water Data'!H51))),CG57="No",ISNUMBER(OFFSET('Water Data'!$H$9,0,10*ROW('Water Data'!H51)))),CONCATENATE("[",ROUND(OFFSET('Water Data'!$H$9,0,10*ROW('Water Data'!H51)),0),"]"),IF(AND(ISTEXT(OFFSET('Water Data'!$B$2,0,10*ROW('Water Data'!H51))),CG57="",ISNUMBER(OFFSET('Water Data'!$H$9,0,10*ROW('Water Data'!H51)))),OFFSET('Water Data'!$H$9,0,10*ROW('Water Data'!H51)),NA())))</f>
        <v>#N/A</v>
      </c>
      <c r="S57" s="82" t="e">
        <f ca="true">+IF(AND(ISTEXT(OFFSET('Water Data'!$B$2,0,10*ROW('Water Data'!I51))),CH57="Yes"),100-OFFSET('Water Data'!$I$4,0,10*ROW('Water Data'!I51)),IF(AND(ISTEXT(OFFSET('Water Data'!$B$2,0,10*ROW('Water Data'!I51))),CH57="No",ISNUMBER(OFFSET('Water Data'!$I$4,0,10*ROW('Water Data'!I51)))),CONCATENATE("[",ROUND(100-OFFSET('Water Data'!$I$4,0,10*ROW('Water Data'!I51)),0),"]"),IF(AND(ISTEXT(OFFSET('Water Data'!$B$2,0,10*ROW('Water Data'!I51))),CH57="",ISNUMBER(OFFSET('Water Data'!$I$4,0,10*ROW('Water Data'!I51)))),100-OFFSET('Water Data'!$I$4,0,10*ROW('Water Data'!I51)),NA())))</f>
        <v>#N/A</v>
      </c>
      <c r="T57" s="82" t="e">
        <f ca="true">+IF(AND(ISTEXT(OFFSET('Water Data'!$B$2,0,10*ROW('Water Data'!I51))),CI57="Yes"),OFFSET('Water Data'!$I$6,0,10*ROW('Water Data'!I51)),IF(AND(ISTEXT(OFFSET('Water Data'!$B$2,0,10*ROW('Water Data'!I51))),CI57="No",ISNUMBER(OFFSET('Water Data'!$I$6,0,10*ROW('Water Data'!I51)))),CONCATENATE("[",ROUND(OFFSET('Water Data'!$I$6,0,10*ROW('Water Data'!I51)),0),"]"),IF(AND(ISTEXT(OFFSET('Water Data'!$B$2,0,10*ROW('Water Data'!I51))),CI57="",ISNUMBER(OFFSET('Water Data'!$I$6,0,10*ROW('Water Data'!I51)))),OFFSET('Water Data'!$I$6,0,10*ROW('Water Data'!I51)),NA())))</f>
        <v>#N/A</v>
      </c>
      <c r="U57" s="82" t="e">
        <f ca="true">+IF(AND(ISTEXT(OFFSET('Water Data'!$B$2,0,10*ROW('Water Data'!I51))),CJ57="Yes"),OFFSET('Water Data'!$I$9,0,10*ROW('Water Data'!I51)),IF(AND(ISTEXT(OFFSET('Water Data'!$B$2,0,10*ROW('Water Data'!I51))),CJ57="No",ISNUMBER(OFFSET('Water Data'!$I$9,0,10*ROW('Water Data'!I51)))),CONCATENATE("[",ROUND(OFFSET('Water Data'!$I$9,0,10*ROW('Water Data'!I51)),0),"]"),IF(AND(ISTEXT(OFFSET('Water Data'!$B$2,0,10*ROW('Water Data'!I51))),CJ57="",ISNUMBER(OFFSET('Water Data'!$I$9,0,10*ROW('Water Data'!I51)))),OFFSET('Water Data'!$I$9,0,10*ROW('Water Data'!I51)),NA())))</f>
        <v>#N/A</v>
      </c>
      <c r="V57" s="83" t="e">
        <f ca="true">+IF(AND(ISTEXT(OFFSET('Sanitation Data'!$B$2,0,10*ROW('Sanitation Data'!D51))),CK57="Yes"),100-OFFSET('Sanitation Data'!$D$4,0,10*ROW('Sanitation Data'!D51)),IF(AND(ISTEXT(OFFSET('Sanitation Data'!$B$2,0,10*ROW('Sanitation Data'!D51))),CK57="No",ISNUMBER(OFFSET('Sanitation Data'!$D$4,0,10*ROW('Sanitation Data'!D51)))),CONCATENATE("[",ROUND(100-OFFSET('Sanitation Data'!$D$4,0,10*ROW('Sanitation Data'!D51)),0),"]"),IF(AND(ISTEXT(OFFSET('Sanitation Data'!$B$2,0,10*ROW('Sanitation Data'!D51))),CK57="",ISNUMBER(OFFSET('Sanitation Data'!$D$4,0,10*ROW('Sanitation Data'!D51)))),100-OFFSET('Sanitation Data'!$D$4,0,10*ROW('Sanitation Data'!D51)),NA())))</f>
        <v>#N/A</v>
      </c>
      <c r="W57" s="83" t="e">
        <f ca="true">+IF(AND(ISTEXT(OFFSET('Sanitation Data'!$B$2,0,10*ROW('Sanitation Data'!D51))),CL57="Yes"),OFFSET('Sanitation Data'!$D$6,0,10*ROW('Sanitation Data'!D51)),IF(AND(ISTEXT(OFFSET('Sanitation Data'!$B$2,0,10*ROW('Sanitation Data'!D51))),CL57="No",ISNUMBER(OFFSET('Sanitation Data'!$D$6,0,10*ROW('Sanitation Data'!D51)))),CONCATENATE("[",ROUND(OFFSET('Sanitation Data'!$D$6,0,10*ROW('Sanitation Data'!D51)),0),"]"),IF(AND(ISTEXT(OFFSET('Sanitation Data'!$B$2,0,10*ROW('Sanitation Data'!D51))),CL57="",ISNUMBER(OFFSET('Sanitation Data'!$D$6,0,10*ROW('Sanitation Data'!D51)))),OFFSET('Sanitation Data'!$D$6,0,10*ROW('Sanitation Data'!D51)),NA())))</f>
        <v>#N/A</v>
      </c>
      <c r="X57" s="83" t="e">
        <f ca="true">+IF(AND(ISTEXT(OFFSET('Sanitation Data'!$B$2,0,10*ROW('Sanitation Data'!D51))),CM57="Yes"),OFFSET('Sanitation Data'!$D$10,0,10*ROW('Sanitation Data'!D51)),IF(AND(ISTEXT(OFFSET('Sanitation Data'!$B$2,0,10*ROW('Sanitation Data'!D51))),CM57="No",ISNUMBER(OFFSET('Sanitation Data'!$D$10,0,10*ROW('Sanitation Data'!D51)))),CONCATENATE("[",ROUND(OFFSET('Sanitation Data'!$D$10,0,10*ROW('Sanitation Data'!D51)),0),"]"),IF(AND(ISTEXT(OFFSET('Sanitation Data'!$B$2,0,10*ROW('Sanitation Data'!D51))),CM57="",ISNUMBER(OFFSET('Sanitation Data'!$D$10,0,10*ROW('Sanitation Data'!D51)))),OFFSET('Sanitation Data'!$D$10,0,10*ROW('Sanitation Data'!D51)),NA())))</f>
        <v>#N/A</v>
      </c>
      <c r="Y57" s="83" t="e">
        <f ca="true">+IF(AND(ISTEXT(OFFSET('Sanitation Data'!$B$2,0,10*ROW('Sanitation Data'!D51))),CN57="Yes"),OFFSET('Sanitation Data'!$D$11,0,10*ROW('Sanitation Data'!D51)),IF(AND(ISTEXT(OFFSET('Sanitation Data'!$B$2,0,10*ROW('Sanitation Data'!D51))),CN57="No",ISNUMBER(OFFSET('Sanitation Data'!$D$11,0,10*ROW('Sanitation Data'!D51)))),CONCATENATE("[",ROUND(OFFSET('Sanitation Data'!$D$11,0,10*ROW('Sanitation Data'!D51)),0),"]"),IF(AND(ISTEXT(OFFSET('Sanitation Data'!$B$2,0,10*ROW('Sanitation Data'!D51))),CN57="",ISNUMBER(OFFSET('Sanitation Data'!$D$11,0,10*ROW('Sanitation Data'!D51)))),OFFSET('Sanitation Data'!$D$11,0,10*ROW('Sanitation Data'!D51)),NA())))</f>
        <v>#N/A</v>
      </c>
      <c r="Z57" s="83" t="e">
        <f ca="true">+IF(AND(ISTEXT(OFFSET('Sanitation Data'!$B$2,0,10*ROW('Sanitation Data'!D51))),CO57="Yes"),OFFSET('Sanitation Data'!$D$12,0,10*ROW('Sanitation Data'!D51)),IF(AND(ISTEXT(OFFSET('Sanitation Data'!$B$2,0,10*ROW('Sanitation Data'!D51))),CO57="No",ISNUMBER(OFFSET('Sanitation Data'!$D$12,0,10*ROW('Sanitation Data'!D51)))),CONCATENATE("[",ROUND(OFFSET('Sanitation Data'!$D$12,0,10*ROW('Sanitation Data'!D51)),0),"]"),IF(AND(ISTEXT(OFFSET('Sanitation Data'!$B$2,0,10*ROW('Sanitation Data'!D51))),CO57="",ISNUMBER(OFFSET('Sanitation Data'!$D$12,0,10*ROW('Sanitation Data'!D51)))),OFFSET('Sanitation Data'!$D$12,0,10*ROW('Sanitation Data'!D51)),NA())))</f>
        <v>#N/A</v>
      </c>
      <c r="AA57" s="83" t="e">
        <f ca="true">+IF(AND(ISTEXT(OFFSET('Sanitation Data'!$B$2,0,10*ROW('Sanitation Data'!E51))),CP57="Yes"),100-OFFSET('Sanitation Data'!$E$4,0,10*ROW('Sanitation Data'!E51)),IF(AND(ISTEXT(OFFSET('Sanitation Data'!$B$2,0,10*ROW('Sanitation Data'!E51))),CP57="No",ISNUMBER(OFFSET('Sanitation Data'!$E$4,0,10*ROW('Sanitation Data'!E51)))),CONCATENATE("[",ROUND(100-OFFSET('Sanitation Data'!$E$4,0,10*ROW('Sanitation Data'!E51)),0),"]"),IF(AND(ISTEXT(OFFSET('Sanitation Data'!$B$2,0,10*ROW('Sanitation Data'!E51))),CP57="",ISNUMBER(OFFSET('Sanitation Data'!$E$4,0,10*ROW('Sanitation Data'!E51)))),100-OFFSET('Sanitation Data'!$E$4,0,10*ROW('Sanitation Data'!E51)),NA())))</f>
        <v>#N/A</v>
      </c>
      <c r="AB57" s="83" t="e">
        <f ca="true">+IF(AND(ISTEXT(OFFSET('Sanitation Data'!$B$2,0,10*ROW('Sanitation Data'!E51))),CQ57="Yes"),OFFSET('Sanitation Data'!$E$6,0,10*ROW('Sanitation Data'!H51)),IF(AND(ISTEXT(OFFSET('Sanitation Data'!$B$2,0,10*ROW('Sanitation Data'!E51))),CQ57="No",ISNUMBER(OFFSET('Sanitation Data'!$E$6,0,10*ROW('Sanitation Data'!E51)))),CONCATENATE("[",ROUND(OFFSET('Sanitation Data'!$E$6,0,10*ROW('Sanitation Data'!E51)),0),"]"),IF(AND(ISTEXT(OFFSET('Sanitation Data'!$B$2,0,10*ROW('Sanitation Data'!E51))),CQ57="",ISNUMBER(OFFSET('Sanitation Data'!$E$6,0,10*ROW('Sanitation Data'!E51)))),OFFSET('Sanitation Data'!$E$6,0,10*ROW('Sanitation Data'!E51)),NA())))</f>
        <v>#N/A</v>
      </c>
      <c r="AC57" s="83" t="e">
        <f ca="true">+IF(AND(ISTEXT(OFFSET('Sanitation Data'!$B$2,0,10*ROW('Sanitation Data'!E51))),CR57="Yes"),OFFSET('Sanitation Data'!$E$10,0,10*ROW('Sanitation Data'!E51)),IF(AND(ISTEXT(OFFSET('Sanitation Data'!$B$2,0,10*ROW('Sanitation Data'!E51))),CR57="No",ISNUMBER(OFFSET('Sanitation Data'!$E$10,0,10*ROW('Sanitation Data'!E51)))),CONCATENATE("[",ROUND(OFFSET('Sanitation Data'!$E$10,0,10*ROW('Sanitation Data'!E51)),0),"]"),IF(AND(ISTEXT(OFFSET('Sanitation Data'!$B$2,0,10*ROW('Sanitation Data'!E51))),CR57="",ISNUMBER(OFFSET('Sanitation Data'!$E$10,0,10*ROW('Sanitation Data'!E51)))),OFFSET('Sanitation Data'!$E$10,0,10*ROW('Sanitation Data'!E51)),NA())))</f>
        <v>#N/A</v>
      </c>
      <c r="AD57" s="83" t="e">
        <f ca="true">+IF(AND(ISTEXT(OFFSET('Sanitation Data'!$B$2,0,10*ROW('Sanitation Data'!E51))),CS57="Yes"),OFFSET('Sanitation Data'!$E$11,0,10*ROW('Sanitation Data'!E51)),IF(AND(ISTEXT(OFFSET('Sanitation Data'!$B$2,0,10*ROW('Sanitation Data'!E51))),CS57="No",ISNUMBER(OFFSET('Sanitation Data'!$E$11,0,10*ROW('Sanitation Data'!E51)))),CONCATENATE("[",ROUND(OFFSET('Sanitation Data'!$E$11,0,10*ROW('Sanitation Data'!E51)),0),"]"),IF(AND(ISTEXT(OFFSET('Sanitation Data'!$B$2,0,10*ROW('Sanitation Data'!E51))),CS57="",ISNUMBER(OFFSET('Sanitation Data'!$E$11,0,10*ROW('Sanitation Data'!E51)))),OFFSET('Sanitation Data'!$E$11,0,10*ROW('Sanitation Data'!E51)),NA())))</f>
        <v>#N/A</v>
      </c>
      <c r="AE57" s="83" t="e">
        <f ca="true">+IF(AND(ISTEXT(OFFSET('Sanitation Data'!$B$2,0,10*ROW('Sanitation Data'!E51))),CT57="Yes"),OFFSET('Sanitation Data'!$E$12,0,10*ROW('Sanitation Data'!E51)),IF(AND(ISTEXT(OFFSET('Sanitation Data'!$B$2,0,10*ROW('Sanitation Data'!E51))),CT57="No",ISNUMBER(OFFSET('Sanitation Data'!$E$12,0,10*ROW('Sanitation Data'!E51)))),CONCATENATE("[",ROUND(OFFSET('Sanitation Data'!$E$12,0,10*ROW('Sanitation Data'!E51)),0),"]"),IF(AND(ISTEXT(OFFSET('Sanitation Data'!$B$2,0,10*ROW('Sanitation Data'!E51))),CT57="",ISNUMBER(OFFSET('Sanitation Data'!$E$12,0,10*ROW('Sanitation Data'!E51)))),OFFSET('Sanitation Data'!$E$12,0,10*ROW('Sanitation Data'!E51)),NA())))</f>
        <v>#N/A</v>
      </c>
      <c r="AF57" s="83" t="e">
        <f ca="true">+IF(AND(ISTEXT(OFFSET('Sanitation Data'!$B$2,0,10*ROW('Sanitation Data'!F51))),CU57="Yes"),100-OFFSET('Sanitation Data'!$F$4,0,10*ROW('Sanitation Data'!F51)),IF(AND(ISTEXT(OFFSET('Sanitation Data'!$B$2,0,10*ROW('Sanitation Data'!F51))),CU57="No",ISNUMBER(OFFSET('Sanitation Data'!$F$4,0,10*ROW('Sanitation Data'!F51)))),CONCATENATE("[",ROUND(100-OFFSET('Sanitation Data'!$F$4,0,10*ROW('Sanitation Data'!F51)),0),"]"),IF(AND(ISTEXT(OFFSET('Sanitation Data'!$B$2,0,10*ROW('Sanitation Data'!F51))),CU57="",ISNUMBER(OFFSET('Sanitation Data'!$F$4,0,10*ROW('Sanitation Data'!F51)))),100-OFFSET('Sanitation Data'!$F$4,0,10*ROW('Sanitation Data'!F51)),NA())))</f>
        <v>#N/A</v>
      </c>
      <c r="AG57" s="83" t="e">
        <f ca="true">+IF(AND(ISTEXT(OFFSET('Sanitation Data'!$B$2,0,10*ROW('Sanitation Data'!F51))),CV57="Yes"),OFFSET('Sanitation Data'!$F$6,0,10*ROW('Sanitation Data'!F51)),IF(AND(ISTEXT(OFFSET('Sanitation Data'!$B$2,0,10*ROW('Sanitation Data'!F51))),CV57="No",ISNUMBER(OFFSET('Sanitation Data'!$F$6,0,10*ROW('Sanitation Data'!F51)))),CONCATENATE("[",ROUND(OFFSET('Sanitation Data'!$F$6,0,10*ROW('Sanitation Data'!F51)),0),"]"),IF(AND(ISTEXT(OFFSET('Sanitation Data'!$B$2,0,10*ROW('Sanitation Data'!F51))),CV57="",ISNUMBER(OFFSET('Sanitation Data'!$F$6,0,10*ROW('Sanitation Data'!F51)))),OFFSET('Sanitation Data'!$F$6,0,10*ROW('Sanitation Data'!F51)),NA())))</f>
        <v>#N/A</v>
      </c>
      <c r="AH57" s="83" t="e">
        <f ca="true">+IF(AND(ISTEXT(OFFSET('Sanitation Data'!$B$2,0,10*ROW('Sanitation Data'!F51))),CW57="Yes"),OFFSET('Sanitation Data'!$F$10,0,10*ROW('Sanitation Data'!F51)),IF(AND(ISTEXT(OFFSET('Sanitation Data'!$B$2,0,10*ROW('Sanitation Data'!F51))),CW57="No",ISNUMBER(OFFSET('Sanitation Data'!$F$10,0,10*ROW('Sanitation Data'!F51)))),CONCATENATE("[",ROUND(OFFSET('Sanitation Data'!$F$10,0,10*ROW('Sanitation Data'!F51)),0),"]"),IF(AND(ISTEXT(OFFSET('Sanitation Data'!$B$2,0,10*ROW('Sanitation Data'!F51))),CW57="",ISNUMBER(OFFSET('Sanitation Data'!$F$10,0,10*ROW('Sanitation Data'!F51)))),OFFSET('Sanitation Data'!$F$10,0,10*ROW('Sanitation Data'!F51)),NA())))</f>
        <v>#N/A</v>
      </c>
      <c r="AI57" s="83" t="e">
        <f ca="true">+IF(AND(ISTEXT(OFFSET('Sanitation Data'!$B$2,0,10*ROW('Sanitation Data'!F51))),CX57="Yes"),OFFSET('Sanitation Data'!$F$11,0,10*ROW('Sanitation Data'!F51)),IF(AND(ISTEXT(OFFSET('Sanitation Data'!$B$2,0,10*ROW('Sanitation Data'!F51))),CX57="No",ISNUMBER(OFFSET('Sanitation Data'!$F$11,0,10*ROW('Sanitation Data'!F51)))),CONCATENATE("[",ROUND(OFFSET('Sanitation Data'!$F$11,0,10*ROW('Sanitation Data'!F51)),0),"]"),IF(AND(ISTEXT(OFFSET('Sanitation Data'!$B$2,0,10*ROW('Sanitation Data'!F51))),CX57="",ISNUMBER(OFFSET('Sanitation Data'!$F$11,0,10*ROW('Sanitation Data'!F51)))),OFFSET('Sanitation Data'!$F$11,0,10*ROW('Sanitation Data'!F51)),NA())))</f>
        <v>#N/A</v>
      </c>
      <c r="AJ57" s="83" t="e">
        <f ca="true">+IF(AND(ISTEXT(OFFSET('Sanitation Data'!$B$2,0,10*ROW('Sanitation Data'!F51))),CY57="Yes"),OFFSET('Sanitation Data'!$F$12,0,10*ROW('Sanitation Data'!F51)),IF(AND(ISTEXT(OFFSET('Sanitation Data'!$B$2,0,10*ROW('Sanitation Data'!F51))),CY57="No",ISNUMBER(OFFSET('Sanitation Data'!$F$12,0,10*ROW('Sanitation Data'!F51)))),CONCATENATE("[",ROUND(OFFSET('Sanitation Data'!$F$12,0,10*ROW('Sanitation Data'!F51)),0),"]"),IF(AND(ISTEXT(OFFSET('Sanitation Data'!$B$2,0,10*ROW('Sanitation Data'!F51))),CY57="",ISNUMBER(OFFSET('Sanitation Data'!$F$12,0,10*ROW('Sanitation Data'!F51)))),OFFSET('Sanitation Data'!$F$12,0,10*ROW('Sanitation Data'!F51)),NA())))</f>
        <v>#N/A</v>
      </c>
      <c r="AK57" s="83" t="e">
        <f ca="true">+IF(AND(ISTEXT(OFFSET('Sanitation Data'!$B$2,0,10*ROW('Sanitation Data'!G51))),CZ57="Yes"),100-OFFSET('Sanitation Data'!$G$4,0,10*ROW('Sanitation Data'!G51)),IF(AND(ISTEXT(OFFSET('Sanitation Data'!$B$2,0,10*ROW('Sanitation Data'!G51))),CZ57="No",ISNUMBER(OFFSET('Sanitation Data'!$G$4,0,10*ROW('Sanitation Data'!G51)))),CONCATENATE("[",ROUND(100-OFFSET('Sanitation Data'!$G$4,0,10*ROW('Sanitation Data'!G51)),0),"]"),IF(AND(ISTEXT(OFFSET('Sanitation Data'!$B$2,0,10*ROW('Sanitation Data'!G51))),CZ57="",ISNUMBER(OFFSET('Sanitation Data'!$G$4,0,10*ROW('Sanitation Data'!G51)))),100-OFFSET('Sanitation Data'!$G$4,0,10*ROW('Sanitation Data'!G51)),NA())))</f>
        <v>#N/A</v>
      </c>
      <c r="AL57" s="83" t="e">
        <f ca="true">+IF(AND(ISTEXT(OFFSET('Sanitation Data'!$B$2,0,10*ROW('Sanitation Data'!G51))),DA57="Yes"),OFFSET('Sanitation Data'!$G$6,0,10*ROW('Sanitation Data'!G51)),IF(AND(ISTEXT(OFFSET('Sanitation Data'!$B$2,0,10*ROW('Sanitation Data'!G51))),DA57="No",ISNUMBER(OFFSET('Sanitation Data'!$G$6,0,10*ROW('Sanitation Data'!G51)))),CONCATENATE("[",ROUND(OFFSET('Sanitation Data'!$G$6,0,10*ROW('Sanitation Data'!G51)),0),"]"),IF(AND(ISTEXT(OFFSET('Sanitation Data'!$B$2,0,10*ROW('Sanitation Data'!G51))),DA57="",ISNUMBER(OFFSET('Sanitation Data'!$G$6,0,10*ROW('Sanitation Data'!G51)))),OFFSET('Sanitation Data'!$G$6,0,10*ROW('Sanitation Data'!G51)),NA())))</f>
        <v>#N/A</v>
      </c>
      <c r="AM57" s="83" t="e">
        <f ca="true">+IF(AND(ISTEXT(OFFSET('Sanitation Data'!$B$2,0,10*ROW('Sanitation Data'!G51))),DB57="Yes"),OFFSET('Sanitation Data'!$G$10,0,10*ROW('Sanitation Data'!G51)),IF(AND(ISTEXT(OFFSET('Sanitation Data'!$B$2,0,10*ROW('Sanitation Data'!G51))),DB57="No",ISNUMBER(OFFSET('Sanitation Data'!$G$10,0,10*ROW('Sanitation Data'!G51)))),CONCATENATE("[",ROUND(OFFSET('Sanitation Data'!$G$10,0,10*ROW('Sanitation Data'!G51)),0),"]"),IF(AND(ISTEXT(OFFSET('Sanitation Data'!$B$2,0,10*ROW('Sanitation Data'!G51))),DB57="",ISNUMBER(OFFSET('Sanitation Data'!$G$10,0,10*ROW('Sanitation Data'!G51)))),OFFSET('Sanitation Data'!$G$10,0,10*ROW('Sanitation Data'!G51)),NA())))</f>
        <v>#N/A</v>
      </c>
      <c r="AN57" s="83" t="e">
        <f ca="true">+IF(AND(ISTEXT(OFFSET('Sanitation Data'!$B$2,0,10*ROW('Sanitation Data'!G51))),DC57="Yes"),OFFSET('Sanitation Data'!$G$11,0,10*ROW('Sanitation Data'!G51)),IF(AND(ISTEXT(OFFSET('Sanitation Data'!$B$2,0,10*ROW('Sanitation Data'!G51))),DC57="No",ISNUMBER(OFFSET('Sanitation Data'!$G$11,0,10*ROW('Sanitation Data'!G51)))),CONCATENATE("[",ROUND(OFFSET('Sanitation Data'!$G$11,0,10*ROW('Sanitation Data'!G51)),0),"]"),IF(AND(ISTEXT(OFFSET('Sanitation Data'!$B$2,0,10*ROW('Sanitation Data'!G51))),DC57="",ISNUMBER(OFFSET('Sanitation Data'!$G$11,0,10*ROW('Sanitation Data'!G51)))),OFFSET('Sanitation Data'!$G$11,0,10*ROW('Sanitation Data'!G51)),NA())))</f>
        <v>#N/A</v>
      </c>
      <c r="AO57" s="83" t="e">
        <f ca="true">+IF(AND(ISTEXT(OFFSET('Sanitation Data'!$B$2,0,10*ROW('Sanitation Data'!G51))),DD57="Yes"),OFFSET('Sanitation Data'!$G$12,0,10*ROW('Sanitation Data'!G51)),IF(AND(ISTEXT(OFFSET('Sanitation Data'!$B$2,0,10*ROW('Sanitation Data'!G51))),DD57="No",ISNUMBER(OFFSET('Sanitation Data'!$G$12,0,10*ROW('Sanitation Data'!G51)))),CONCATENATE("[",ROUND(OFFSET('Sanitation Data'!$G$12,0,10*ROW('Sanitation Data'!G51)),0),"]"),IF(AND(ISTEXT(OFFSET('Sanitation Data'!$B$2,0,10*ROW('Sanitation Data'!G51))),DD57="",ISNUMBER(OFFSET('Sanitation Data'!$G$12,0,10*ROW('Sanitation Data'!G51)))),OFFSET('Sanitation Data'!$G$12,0,10*ROW('Sanitation Data'!G51)),NA())))</f>
        <v>#N/A</v>
      </c>
      <c r="AP57" s="83" t="e">
        <f ca="true">+IF(AND(ISTEXT(OFFSET('Sanitation Data'!$B$2,0,10*ROW('Sanitation Data'!H51))),DE57="Yes"),100-OFFSET('Sanitation Data'!$H$4,0,10*ROW('Sanitation Data'!H51)),IF(AND(ISTEXT(OFFSET('Sanitation Data'!$B$2,0,10*ROW('Sanitation Data'!H51))),DE57="No",ISNUMBER(OFFSET('Sanitation Data'!$H$4,0,10*ROW('Sanitation Data'!H51)))),CONCATENATE("[",ROUND(100-OFFSET('Sanitation Data'!$H$4,0,10*ROW('Sanitation Data'!H51)),0),"]"),IF(AND(ISTEXT(OFFSET('Sanitation Data'!$B$2,0,10*ROW('Sanitation Data'!H51))),DE57="",ISNUMBER(OFFSET('Sanitation Data'!$H$4,0,10*ROW('Sanitation Data'!H51)))),100-OFFSET('Sanitation Data'!$H$4,0,10*ROW('Sanitation Data'!H51)),NA())))</f>
        <v>#N/A</v>
      </c>
      <c r="AQ57" s="83" t="e">
        <f ca="true">+IF(AND(ISTEXT(OFFSET('Sanitation Data'!$B$2,0,10*ROW('Sanitation Data'!H51))),DF57="Yes"),OFFSET('Sanitation Data'!$H$6,0,10*ROW('Sanitation Data'!H51)),IF(AND(ISTEXT(OFFSET('Sanitation Data'!$B$2,0,10*ROW('Sanitation Data'!H51))),DF57="No",ISNUMBER(OFFSET('Sanitation Data'!$H$6,0,10*ROW('Sanitation Data'!H51)))),CONCATENATE("[",ROUND(OFFSET('Sanitation Data'!$H$6,0,10*ROW('Sanitation Data'!H51)),0),"]"),IF(AND(ISTEXT(OFFSET('Sanitation Data'!$B$2,0,10*ROW('Sanitation Data'!H51))),DF57="",ISNUMBER(OFFSET('Sanitation Data'!$H$6,0,10*ROW('Sanitation Data'!H51)))),OFFSET('Sanitation Data'!$H$6,0,10*ROW('Sanitation Data'!H51)),NA())))</f>
        <v>#N/A</v>
      </c>
      <c r="AR57" s="83" t="e">
        <f ca="true">+IF(AND(ISTEXT(OFFSET('Sanitation Data'!$B$2,0,10*ROW('Sanitation Data'!H51))),DG57="Yes"),OFFSET('Sanitation Data'!$H$10,0,10*ROW('Sanitation Data'!H51)),IF(AND(ISTEXT(OFFSET('Sanitation Data'!$B$2,0,10*ROW('Sanitation Data'!H51))),DG57="No",ISNUMBER(OFFSET('Sanitation Data'!$H$10,0,10*ROW('Sanitation Data'!H51)))),CONCATENATE("[",ROUND(OFFSET('Sanitation Data'!$H$10,0,10*ROW('Sanitation Data'!H51)),0),"]"),IF(AND(ISTEXT(OFFSET('Sanitation Data'!$B$2,0,10*ROW('Sanitation Data'!H51))),DG57="",ISNUMBER(OFFSET('Sanitation Data'!$H$10,0,10*ROW('Sanitation Data'!H51)))),OFFSET('Sanitation Data'!$H$10,0,10*ROW('Sanitation Data'!H51)),NA())))</f>
        <v>#N/A</v>
      </c>
      <c r="AS57" s="83" t="e">
        <f ca="true">+IF(AND(ISTEXT(OFFSET('Sanitation Data'!$B$2,0,10*ROW('Sanitation Data'!H51))),DH57="Yes"),OFFSET('Sanitation Data'!$H$11,0,10*ROW('Sanitation Data'!H51)),IF(AND(ISTEXT(OFFSET('Sanitation Data'!$B$2,0,10*ROW('Sanitation Data'!H51))),DH57="No",ISNUMBER(OFFSET('Sanitation Data'!$H$11,0,10*ROW('Sanitation Data'!H51)))),CONCATENATE("[",ROUND(OFFSET('Sanitation Data'!$H$11,0,10*ROW('Sanitation Data'!H51)),0),"]"),IF(AND(ISTEXT(OFFSET('Sanitation Data'!$B$2,0,10*ROW('Sanitation Data'!H51))),DH57="",ISNUMBER(OFFSET('Sanitation Data'!$H$11,0,10*ROW('Sanitation Data'!H51)))),OFFSET('Sanitation Data'!$H$11,0,10*ROW('Sanitation Data'!H51)),NA())))</f>
        <v>#N/A</v>
      </c>
      <c r="AT57" s="83" t="e">
        <f ca="true">+IF(AND(ISTEXT(OFFSET('Sanitation Data'!$B$2,0,10*ROW('Sanitation Data'!H51))),DI57="Yes"),OFFSET('Sanitation Data'!$H$12,0,10*ROW('Sanitation Data'!H51)),IF(AND(ISTEXT(OFFSET('Sanitation Data'!$B$2,0,10*ROW('Sanitation Data'!H51))),DI57="No",ISNUMBER(OFFSET('Sanitation Data'!$H$12,0,10*ROW('Sanitation Data'!H51)))),CONCATENATE("[",ROUND(OFFSET('Sanitation Data'!$H$12,0,10*ROW('Sanitation Data'!H51)),0),"]"),IF(AND(ISTEXT(OFFSET('Sanitation Data'!$B$2,0,10*ROW('Sanitation Data'!H51))),DI57="",ISNUMBER(OFFSET('Sanitation Data'!$H$12,0,10*ROW('Sanitation Data'!H51)))),OFFSET('Sanitation Data'!$H$12,0,10*ROW('Sanitation Data'!H51)),NA())))</f>
        <v>#N/A</v>
      </c>
      <c r="AU57" s="83" t="e">
        <f ca="true">+IF(AND(ISTEXT(OFFSET('Sanitation Data'!$B$2,0,10*ROW('Sanitation Data'!I51))),DJ57="Yes"),100-OFFSET('Sanitation Data'!$I$4,0,10*ROW('Sanitation Data'!I51)),IF(AND(ISTEXT(OFFSET('Sanitation Data'!$B$2,0,10*ROW('Sanitation Data'!I51))),DJ57="No",ISNUMBER(OFFSET('Sanitation Data'!$I$4,0,10*ROW('Sanitation Data'!I51)))),CONCATENATE("[",ROUND(100-OFFSET('Sanitation Data'!$I$4,0,10*ROW('Sanitation Data'!I51)),0),"]"),IF(AND(ISTEXT(OFFSET('Sanitation Data'!$B$2,0,10*ROW('Sanitation Data'!I51))),DJ57="",ISNUMBER(OFFSET('Sanitation Data'!$I$4,0,10*ROW('Sanitation Data'!I51)))),100-OFFSET('Sanitation Data'!$I$4,0,10*ROW('Sanitation Data'!I51)),NA())))</f>
        <v>#N/A</v>
      </c>
      <c r="AV57" s="83" t="e">
        <f ca="true">+IF(AND(ISTEXT(OFFSET('Sanitation Data'!$B$2,0,10*ROW('Sanitation Data'!I51))),DK57="Yes"),OFFSET('Sanitation Data'!$I$6,0,10*ROW('Sanitation Data'!I51)),IF(AND(ISTEXT(OFFSET('Sanitation Data'!$B$2,0,10*ROW('Sanitation Data'!I51))),DK57="No",ISNUMBER(OFFSET('Sanitation Data'!$I$6,0,10*ROW('Sanitation Data'!I51)))),CONCATENATE("[",ROUND(OFFSET('Sanitation Data'!$I$6,0,10*ROW('Sanitation Data'!I51)),0),"]"),IF(AND(ISTEXT(OFFSET('Sanitation Data'!$B$2,0,10*ROW('Sanitation Data'!I51))),DK57="",ISNUMBER(OFFSET('Sanitation Data'!$I$6,0,10*ROW('Sanitation Data'!I51)))),OFFSET('Sanitation Data'!$I$6,0,10*ROW('Sanitation Data'!I51)),NA())))</f>
        <v>#N/A</v>
      </c>
      <c r="AW57" s="83" t="e">
        <f ca="true">+IF(AND(ISTEXT(OFFSET('Sanitation Data'!$B$2,0,10*ROW('Sanitation Data'!I51))),DL57="Yes"),OFFSET('Sanitation Data'!$I$10,0,10*ROW('Sanitation Data'!I51)),IF(AND(ISTEXT(OFFSET('Sanitation Data'!$B$2,0,10*ROW('Sanitation Data'!I51))),DL57="No",ISNUMBER(OFFSET('Sanitation Data'!$I$10,0,10*ROW('Sanitation Data'!I51)))),CONCATENATE("[",ROUND(OFFSET('Sanitation Data'!$I$10,0,10*ROW('Sanitation Data'!I51)),0),"]"),IF(AND(ISTEXT(OFFSET('Sanitation Data'!$B$2,0,10*ROW('Sanitation Data'!I51))),DL57="",ISNUMBER(OFFSET('Sanitation Data'!$I$10,0,10*ROW('Sanitation Data'!I51)))),OFFSET('Sanitation Data'!$I$10,0,10*ROW('Sanitation Data'!I51)),NA())))</f>
        <v>#N/A</v>
      </c>
      <c r="AX57" s="83" t="e">
        <f ca="true">+IF(AND(ISTEXT(OFFSET('Sanitation Data'!$B$2,0,10*ROW('Sanitation Data'!I51))),DM57="Yes"),OFFSET('Sanitation Data'!$I$11,0,10*ROW('Sanitation Data'!I51)),IF(AND(ISTEXT(OFFSET('Sanitation Data'!$B$2,0,10*ROW('Sanitation Data'!I51))),DM57="No",ISNUMBER(OFFSET('Sanitation Data'!$I$11,0,10*ROW('Sanitation Data'!I51)))),CONCATENATE("[",ROUND(OFFSET('Sanitation Data'!$I$11,0,10*ROW('Sanitation Data'!I51)),0),"]"),IF(AND(ISTEXT(OFFSET('Sanitation Data'!$B$2,0,10*ROW('Sanitation Data'!I51))),DM57="",ISNUMBER(OFFSET('Sanitation Data'!$I$11,0,10*ROW('Sanitation Data'!I51)))),OFFSET('Sanitation Data'!$I$11,0,10*ROW('Sanitation Data'!I51)),NA())))</f>
        <v>#N/A</v>
      </c>
      <c r="AY57" s="83" t="e">
        <f ca="true">+IF(AND(ISTEXT(OFFSET('Sanitation Data'!$B$2,0,10*ROW('Sanitation Data'!I51))),DN57="Yes"),OFFSET('Sanitation Data'!$I$12,0,10*ROW('Sanitation Data'!I51)),IF(AND(ISTEXT(OFFSET('Sanitation Data'!$B$2,0,10*ROW('Sanitation Data'!I51))),DN57="No",ISNUMBER(OFFSET('Sanitation Data'!$I$12,0,10*ROW('Sanitation Data'!I51)))),CONCATENATE("[",ROUND(OFFSET('Sanitation Data'!$I$12,0,10*ROW('Sanitation Data'!I51)),0),"]"),IF(AND(ISTEXT(OFFSET('Sanitation Data'!$B$2,0,10*ROW('Sanitation Data'!I51))),DN57="",ISNUMBER(OFFSET('Sanitation Data'!$I$12,0,10*ROW('Sanitation Data'!I51)))),OFFSET('Sanitation Data'!$I$12,0,10*ROW('Sanitation Data'!I51)),NA())))</f>
        <v>#N/A</v>
      </c>
      <c r="AZ57" s="84" t="e">
        <f ca="true">+IF(AND(ISTEXT(OFFSET('Hygiene Data'!$B$2,0,10*ROW('Hygiene Data'!D51))),DO57="Yes"),OFFSET('Hygiene Data'!$D$5,0,10*ROW('Hygiene Data'!D51)),IF(AND(ISTEXT(OFFSET('Hygiene Data'!$B$2,0,10*ROW('Hygiene Data'!D51))),DO57="No",ISNUMBER(OFFSET('Hygiene Data'!$D$5,0,10*ROW('Hygiene Data'!D51)))),CONCATENATE("[",ROUND(OFFSET('Hygiene Data'!$D$5,0,10*ROW('Hygiene Data'!D51)),0),"]"),IF(AND(ISTEXT(OFFSET('Hygiene Data'!$B$2,0,10*ROW('Hygiene Data'!D51))),DO57="",ISNUMBER(OFFSET('Hygiene Data'!$D$5,0,10*ROW('Hygiene Data'!D51)))),OFFSET('Hygiene Data'!$D$5,0,10*ROW('Hygiene Data'!D51)),NA())))</f>
        <v>#N/A</v>
      </c>
      <c r="BA57" s="84" t="e">
        <f ca="true">+IF(AND(ISTEXT(OFFSET('Hygiene Data'!$B$2,0,10*ROW('Hygiene Data'!D51))),DP57="Yes"),OFFSET('Hygiene Data'!$D$7,0,10*ROW('Hygiene Data'!D51)),IF(AND(ISTEXT(OFFSET('Hygiene Data'!$B$2,0,10*ROW('Hygiene Data'!D51))),DP57="No",ISNUMBER(OFFSET('Hygiene Data'!$D$7,0,10*ROW('Hygiene Data'!D51)))),CONCATENATE("[",ROUND(OFFSET('Hygiene Data'!$D$7,0,10*ROW('Hygiene Data'!D51)),0),"]"),IF(AND(ISTEXT(OFFSET('Hygiene Data'!$B$2,0,10*ROW('Hygiene Data'!D51))),DP57="",ISNUMBER(OFFSET('Hygiene Data'!$D$7,0,10*ROW('Hygiene Data'!D51)))),OFFSET('Hygiene Data'!$D$7,0,10*ROW('Hygiene Data'!D51)),NA())))</f>
        <v>#N/A</v>
      </c>
      <c r="BB57" s="84" t="e">
        <f ca="true">+IF(AND(ISTEXT(OFFSET('Hygiene Data'!$B$2,0,10*ROW('Hygiene Data'!D51))),DQ57="Yes"),OFFSET('Hygiene Data'!$D$9,0,10*ROW('Hygiene Data'!D51)),IF(AND(ISTEXT(OFFSET('Hygiene Data'!$B$2,0,10*ROW('Hygiene Data'!D51))),DQ57="No",ISNUMBER(OFFSET('Hygiene Data'!$D$9,0,10*ROW('Hygiene Data'!D51)))),CONCATENATE("[",ROUND(OFFSET('Hygiene Data'!$D$9,0,10*ROW('Hygiene Data'!D51)),0),"]"),IF(AND(ISTEXT(OFFSET('Hygiene Data'!$B$2,0,10*ROW('Hygiene Data'!D51))),DQ57="",ISNUMBER(OFFSET('Hygiene Data'!$D$9,0,10*ROW('Hygiene Data'!D51)))),OFFSET('Hygiene Data'!$D$9,0,10*ROW('Hygiene Data'!D51)),NA())))</f>
        <v>#N/A</v>
      </c>
      <c r="BC57" s="84" t="e">
        <f ca="true">+IF(AND(ISTEXT(OFFSET('Hygiene Data'!$B$2,0,10*ROW('Hygiene Data'!E51))),DR57="Yes"),OFFSET('Hygiene Data'!$E$5,0,10*ROW('Hygiene Data'!E51)),IF(AND(ISTEXT(OFFSET('Hygiene Data'!$B$2,0,10*ROW('Hygiene Data'!E51))),DR57="No",ISNUMBER(OFFSET('Hygiene Data'!$E$5,0,10*ROW('Hygiene Data'!E51)))),CONCATENATE("[",ROUND(OFFSET('Hygiene Data'!$E$5,0,10*ROW('Hygiene Data'!E51)),0),"]"),IF(AND(ISTEXT(OFFSET('Hygiene Data'!$B$2,0,10*ROW('Hygiene Data'!E51))),DR57="",ISNUMBER(OFFSET('Hygiene Data'!$E$5,0,10*ROW('Hygiene Data'!E51)))),OFFSET('Hygiene Data'!$E$5,0,10*ROW('Hygiene Data'!E51)),NA())))</f>
        <v>#N/A</v>
      </c>
      <c r="BD57" s="84" t="e">
        <f ca="true">+IF(AND(ISTEXT(OFFSET('Hygiene Data'!$B$2,0,10*ROW('Hygiene Data'!E51))),DS57="Yes"),OFFSET('Hygiene Data'!$E$7,0,10*ROW('Hygiene Data'!E51)),IF(AND(ISTEXT(OFFSET('Hygiene Data'!$B$2,0,10*ROW('Hygiene Data'!E51))),DS57="No",ISNUMBER(OFFSET('Hygiene Data'!$E$7,0,10*ROW('Hygiene Data'!E51)))),CONCATENATE("[",ROUND(OFFSET('Hygiene Data'!$E$7,0,10*ROW('Hygiene Data'!E51)),0),"]"),IF(AND(ISTEXT(OFFSET('Hygiene Data'!$B$2,0,10*ROW('Hygiene Data'!E51))),DS57="",ISNUMBER(OFFSET('Hygiene Data'!$E$7,0,10*ROW('Hygiene Data'!E51)))),OFFSET('Hygiene Data'!$E$7,0,10*ROW('Hygiene Data'!E51)),NA())))</f>
        <v>#N/A</v>
      </c>
      <c r="BE57" s="84" t="e">
        <f ca="true">+IF(AND(ISTEXT(OFFSET('Hygiene Data'!$B$2,0,10*ROW('Hygiene Data'!E51))),DT57="Yes"),OFFSET('Hygiene Data'!$E$9,0,10*ROW('Hygiene Data'!E51)),IF(AND(ISTEXT(OFFSET('Hygiene Data'!$B$2,0,10*ROW('Hygiene Data'!E51))),DT57="No",ISNUMBER(OFFSET('Hygiene Data'!$E$9,0,10*ROW('Hygiene Data'!E51)))),CONCATENATE("[",ROUND(OFFSET('Hygiene Data'!$E$9,0,10*ROW('Hygiene Data'!E51)),0),"]"),IF(AND(ISTEXT(OFFSET('Hygiene Data'!$B$2,0,10*ROW('Hygiene Data'!E51))),DT57="",ISNUMBER(OFFSET('Hygiene Data'!$E$9,0,10*ROW('Hygiene Data'!E51)))),OFFSET('Hygiene Data'!$E$9,0,10*ROW('Hygiene Data'!E51)),NA())))</f>
        <v>#N/A</v>
      </c>
      <c r="BF57" s="84" t="e">
        <f ca="true">+IF(AND(ISTEXT(OFFSET('Hygiene Data'!$B$2,0,10*ROW('Hygiene Data'!F51))),DU57="Yes"),OFFSET('Hygiene Data'!$F$5,0,10*ROW('Hygiene Data'!F51)),IF(AND(ISTEXT(OFFSET('Hygiene Data'!$B$2,0,10*ROW('Hygiene Data'!F51))),DU57="No",ISNUMBER(OFFSET('Hygiene Data'!$F$5,0,10*ROW('Hygiene Data'!F51)))),CONCATENATE("[",ROUND(OFFSET('Hygiene Data'!$F$5,0,10*ROW('Hygiene Data'!F51)),0),"]"),IF(AND(ISTEXT(OFFSET('Hygiene Data'!$B$2,0,10*ROW('Hygiene Data'!F51))),DU57="",ISNUMBER(OFFSET('Hygiene Data'!$F$5,0,10*ROW('Hygiene Data'!F51)))),OFFSET('Hygiene Data'!$F$5,0,10*ROW('Hygiene Data'!F51)),NA())))</f>
        <v>#N/A</v>
      </c>
      <c r="BG57" s="84" t="e">
        <f ca="true">+IF(AND(ISTEXT(OFFSET('Hygiene Data'!$B$2,0,10*ROW('Hygiene Data'!F51))),DV57="Yes"),OFFSET('Hygiene Data'!$F$7,0,10*ROW('Hygiene Data'!F51)),IF(AND(ISTEXT(OFFSET('Hygiene Data'!$B$2,0,10*ROW('Hygiene Data'!F51))),DV57="No",ISNUMBER(OFFSET('Hygiene Data'!$F$7,0,10*ROW('Hygiene Data'!F51)))),CONCATENATE("[",ROUND(OFFSET('Hygiene Data'!$F$7,0,10*ROW('Hygiene Data'!F51)),0),"]"),IF(AND(ISTEXT(OFFSET('Hygiene Data'!$B$2,0,10*ROW('Hygiene Data'!F51))),DV57="",ISNUMBER(OFFSET('Hygiene Data'!$F$7,0,10*ROW('Hygiene Data'!F51)))),OFFSET('Hygiene Data'!$F$7,0,10*ROW('Hygiene Data'!F51)),NA())))</f>
        <v>#N/A</v>
      </c>
      <c r="BH57" s="84" t="e">
        <f ca="true">+IF(AND(ISTEXT(OFFSET('Hygiene Data'!$B$2,0,10*ROW('Hygiene Data'!F51))),DW57="Yes"),OFFSET('Hygiene Data'!$F$9,0,10*ROW('Hygiene Data'!F51)),IF(AND(ISTEXT(OFFSET('Hygiene Data'!$B$2,0,10*ROW('Hygiene Data'!F51))),DW57="No",ISNUMBER(OFFSET('Hygiene Data'!$F$9,0,10*ROW('Hygiene Data'!F51)))),CONCATENATE("[",ROUND(OFFSET('Hygiene Data'!$F$9,0,10*ROW('Hygiene Data'!F51)),0),"]"),IF(AND(ISTEXT(OFFSET('Hygiene Data'!$B$2,0,10*ROW('Hygiene Data'!F51))),DW57="",ISNUMBER(OFFSET('Hygiene Data'!$F$9,0,10*ROW('Hygiene Data'!F51)))),OFFSET('Hygiene Data'!$F$9,0,10*ROW('Hygiene Data'!F51)),NA())))</f>
        <v>#N/A</v>
      </c>
      <c r="BI57" s="84" t="e">
        <f ca="true">+IF(AND(ISTEXT(OFFSET('Hygiene Data'!$B$2,0,10*ROW('Hygiene Data'!G51))),DX57="Yes"),OFFSET('Hygiene Data'!$G$5,0,10*ROW('Hygiene Data'!G51)),IF(AND(ISTEXT(OFFSET('Hygiene Data'!$B$2,0,10*ROW('Hygiene Data'!G51))),DX57="No",ISNUMBER(OFFSET('Hygiene Data'!$G$5,0,10*ROW('Hygiene Data'!G51)))),CONCATENATE("[",ROUND(OFFSET('Hygiene Data'!$G$5,0,10*ROW('Hygiene Data'!G51)),0),"]"),IF(AND(ISTEXT(OFFSET('Hygiene Data'!$B$2,0,10*ROW('Hygiene Data'!G51))),DX57="",ISNUMBER(OFFSET('Hygiene Data'!$G$5,0,10*ROW('Hygiene Data'!G51)))),OFFSET('Hygiene Data'!$G$5,0,10*ROW('Hygiene Data'!G51)),NA())))</f>
        <v>#N/A</v>
      </c>
      <c r="BJ57" s="84" t="e">
        <f ca="true">+IF(AND(ISTEXT(OFFSET('Hygiene Data'!$B$2,0,10*ROW('Hygiene Data'!G51))),DY57="Yes"),OFFSET('Hygiene Data'!$G$7,0,10*ROW('Hygiene Data'!G51)),IF(AND(ISTEXT(OFFSET('Hygiene Data'!$B$2,0,10*ROW('Hygiene Data'!G51))),DY57="No",ISNUMBER(OFFSET('Hygiene Data'!$G$7,0,10*ROW('Hygiene Data'!G51)))),CONCATENATE("[",ROUND(OFFSET('Hygiene Data'!$G$7,0,10*ROW('Hygiene Data'!G51)),0),"]"),IF(AND(ISTEXT(OFFSET('Hygiene Data'!$B$2,0,10*ROW('Hygiene Data'!G51))),DY57="",ISNUMBER(OFFSET('Hygiene Data'!$G$7,0,10*ROW('Hygiene Data'!G51)))),OFFSET('Hygiene Data'!$G$7,0,10*ROW('Hygiene Data'!G51)),NA())))</f>
        <v>#N/A</v>
      </c>
      <c r="BK57" s="84" t="e">
        <f ca="true">+IF(AND(ISTEXT(OFFSET('Hygiene Data'!$B$2,0,10*ROW('Hygiene Data'!G51))),DZ57="Yes"),OFFSET('Hygiene Data'!$G$9,0,10*ROW('Hygiene Data'!G51)),IF(AND(ISTEXT(OFFSET('Hygiene Data'!$B$2,0,10*ROW('Hygiene Data'!G51))),DZ57="No",ISNUMBER(OFFSET('Hygiene Data'!$G$9,0,10*ROW('Hygiene Data'!G51)))),CONCATENATE("[",ROUND(OFFSET('Hygiene Data'!$G$9,0,10*ROW('Hygiene Data'!G51)),0),"]"),IF(AND(ISTEXT(OFFSET('Hygiene Data'!$B$2,0,10*ROW('Hygiene Data'!G51))),DZ57="",ISNUMBER(OFFSET('Hygiene Data'!$G$9,0,10*ROW('Hygiene Data'!G51)))),OFFSET('Hygiene Data'!$G$9,0,10*ROW('Hygiene Data'!G51)),NA())))</f>
        <v>#N/A</v>
      </c>
      <c r="BL57" s="84" t="e">
        <f ca="true">+IF(AND(ISTEXT(OFFSET('Hygiene Data'!$B$2,0,10*ROW('Hygiene Data'!H51))),EA57="Yes"),OFFSET('Hygiene Data'!$H$5,0,10*ROW('Hygiene Data'!H51)),IF(AND(ISTEXT(OFFSET('Hygiene Data'!$B$2,0,10*ROW('Hygiene Data'!H51))),EA57="No",ISNUMBER(OFFSET('Hygiene Data'!$H$5,0,10*ROW('Hygiene Data'!H51)))),CONCATENATE("[",ROUND(OFFSET('Hygiene Data'!$H$5,0,10*ROW('Hygiene Data'!H51)),0),"]"),IF(AND(ISTEXT(OFFSET('Hygiene Data'!$B$2,0,10*ROW('Hygiene Data'!H51))),EA57="",ISNUMBER(OFFSET('Hygiene Data'!$H$5,0,10*ROW('Hygiene Data'!H51)))),OFFSET('Hygiene Data'!$H$5,0,10*ROW('Hygiene Data'!H51)),NA())))</f>
        <v>#N/A</v>
      </c>
      <c r="BM57" s="84" t="e">
        <f ca="true">+IF(AND(ISTEXT(OFFSET('Hygiene Data'!$B$2,0,10*ROW('Hygiene Data'!H51))),EB57="Yes"),OFFSET('Hygiene Data'!$H$7,0,10*ROW('Hygiene Data'!H51)),IF(AND(ISTEXT(OFFSET('Hygiene Data'!$B$2,0,10*ROW('Hygiene Data'!H51))),EB57="No",ISNUMBER(OFFSET('Hygiene Data'!$H$7,0,10*ROW('Hygiene Data'!H51)))),CONCATENATE("[",ROUND(OFFSET('Hygiene Data'!$H$7,0,10*ROW('Hygiene Data'!H51)),0),"]"),IF(AND(ISTEXT(OFFSET('Hygiene Data'!$B$2,0,10*ROW('Hygiene Data'!H51))),EB57="",ISNUMBER(OFFSET('Hygiene Data'!$H$7,0,10*ROW('Hygiene Data'!H51)))),OFFSET('Hygiene Data'!$H$7,0,10*ROW('Hygiene Data'!H51)),NA())))</f>
        <v>#N/A</v>
      </c>
      <c r="BN57" s="84" t="e">
        <f ca="true">+IF(AND(ISTEXT(OFFSET('Hygiene Data'!$B$2,0,10*ROW('Hygiene Data'!H51))),EC57="Yes"),OFFSET('Hygiene Data'!$H$9,0,10*ROW('Hygiene Data'!H51)),IF(AND(ISTEXT(OFFSET('Hygiene Data'!$B$2,0,10*ROW('Hygiene Data'!H51))),EC57="No",ISNUMBER(OFFSET('Hygiene Data'!$H$9,0,10*ROW('Hygiene Data'!H51)))),CONCATENATE("[",ROUND(OFFSET('Hygiene Data'!$H$9,0,10*ROW('Hygiene Data'!H51)),0),"]"),IF(AND(ISTEXT(OFFSET('Hygiene Data'!$B$2,0,10*ROW('Hygiene Data'!H51))),EC57="",ISNUMBER(OFFSET('Hygiene Data'!$H$9,0,10*ROW('Hygiene Data'!H51)))),OFFSET('Hygiene Data'!$H$9,0,10*ROW('Hygiene Data'!H51)),NA())))</f>
        <v>#N/A</v>
      </c>
      <c r="BO57" s="84" t="e">
        <f ca="true">+IF(AND(ISTEXT(OFFSET('Hygiene Data'!$B$2,0,10*ROW('Hygiene Data'!I51))),ED57="Yes"),OFFSET('Hygiene Data'!$I$5,0,10*ROW('Hygiene Data'!I51)),IF(AND(ISTEXT(OFFSET('Hygiene Data'!$B$2,0,10*ROW('Hygiene Data'!I51))),ED57="No",ISNUMBER(OFFSET('Hygiene Data'!$I$5,0,10*ROW('Hygiene Data'!I51)))),CONCATENATE("[",ROUND(OFFSET('Hygiene Data'!$I$5,0,10*ROW('Hygiene Data'!I51)),0),"]"),IF(AND(ISTEXT(OFFSET('Hygiene Data'!$B$2,0,10*ROW('Hygiene Data'!I51))),ED57="",ISNUMBER(OFFSET('Hygiene Data'!$I$5,0,10*ROW('Hygiene Data'!I51)))),OFFSET('Hygiene Data'!$I$5,0,10*ROW('Hygiene Data'!I51)),NA())))</f>
        <v>#N/A</v>
      </c>
      <c r="BP57" s="84" t="e">
        <f ca="true">+IF(AND(ISTEXT(OFFSET('Hygiene Data'!$B$2,0,10*ROW('Hygiene Data'!I51))),EE57="Yes"),OFFSET('Hygiene Data'!$I$7,0,10*ROW('Hygiene Data'!I51)),IF(AND(ISTEXT(OFFSET('Hygiene Data'!$B$2,0,10*ROW('Hygiene Data'!I51))),EE57="No",ISNUMBER(OFFSET('Hygiene Data'!$I$7,0,10*ROW('Hygiene Data'!I51)))),CONCATENATE("[",ROUND(OFFSET('Hygiene Data'!$I$7,0,10*ROW('Hygiene Data'!I51)),0),"]"),IF(AND(ISTEXT(OFFSET('Hygiene Data'!$B$2,0,10*ROW('Hygiene Data'!I51))),EE57="",ISNUMBER(OFFSET('Hygiene Data'!$I$7,0,10*ROW('Hygiene Data'!I51)))),OFFSET('Hygiene Data'!$I$7,0,10*ROW('Hygiene Data'!I51)),NA())))</f>
        <v>#N/A</v>
      </c>
      <c r="BQ57" s="84" t="e">
        <f ca="true">+IF(AND(ISTEXT(OFFSET('Hygiene Data'!$B$2,0,10*ROW('Hygiene Data'!I51))),EF57="Yes"),OFFSET('Hygiene Data'!$I$9,0,10*ROW('Hygiene Data'!I51)),IF(AND(ISTEXT(OFFSET('Hygiene Data'!$B$2,0,10*ROW('Hygiene Data'!I51))),EF57="No",ISNUMBER(OFFSET('Hygiene Data'!$I$9,0,10*ROW('Hygiene Data'!I51)))),CONCATENATE("[",ROUND(OFFSET('Hygiene Data'!$I$9,0,10*ROW('Hygiene Data'!I51)),0),"]"),IF(AND(ISTEXT(OFFSET('Hygiene Data'!$B$2,0,10*ROW('Hygiene Data'!I51))),EF57="",ISNUMBER(OFFSET('Hygiene Data'!$I$9,0,10*ROW('Hygiene Data'!I51)))),OFFSET('Hygiene Data'!$I$9,0,10*ROW('Hygiene Data'!I51)),NA())))</f>
        <v>#N/A</v>
      </c>
      <c r="BR57" s="269"/>
      <c r="BS57" s="269" t="str">
        <f ca="true">+IF(OFFSET('Water Data'!$D$27,0,10*ROW('Water Data'!D51))="","",OFFSET('Water Data'!$D$27,0,10*ROW('Water Data'!D51)))</f>
        <v/>
      </c>
      <c r="BT57" s="269" t="str">
        <f ca="true">+IF(OFFSET('Water Data'!$D$28,0,10*ROW('Water Data'!D51))="","",OFFSET('Water Data'!$D$28,0,10*ROW('Water Data'!D51)))</f>
        <v/>
      </c>
      <c r="BU57" s="269" t="str">
        <f ca="true">+IF(OFFSET('Water Data'!$D$29,0,10*ROW('Water Data'!D51))="","",OFFSET('Water Data'!$D$29,0,10*ROW('Water Data'!D51)))</f>
        <v/>
      </c>
      <c r="BV57" s="269" t="str">
        <f ca="true">+IF(OFFSET('Water Data'!$E$27,0,10*ROW('Water Data'!E51))="","",OFFSET('Water Data'!$E$27,0,10*ROW('Water Data'!E51)))</f>
        <v/>
      </c>
      <c r="BW57" s="269" t="str">
        <f ca="true">+IF(OFFSET('Water Data'!$E$28,0,10*ROW('Water Data'!E51))="","",OFFSET('Water Data'!$E$28,0,10*ROW('Water Data'!E51)))</f>
        <v/>
      </c>
      <c r="BX57" s="269" t="str">
        <f ca="true">+IF(OFFSET('Water Data'!$E$29,0,10*ROW('Water Data'!E51))="","",OFFSET('Water Data'!$E$29,0,10*ROW('Water Data'!E51)))</f>
        <v/>
      </c>
      <c r="BY57" s="269" t="str">
        <f ca="true">+IF(OFFSET('Water Data'!$F$27,0,10*ROW('Water Data'!F51))="","",OFFSET('Water Data'!$F$27,0,10*ROW('Water Data'!F51)))</f>
        <v/>
      </c>
      <c r="BZ57" s="269" t="str">
        <f ca="true">+IF(OFFSET('Water Data'!$F$28,0,10*ROW('Water Data'!F51))="","",OFFSET('Water Data'!$F$28,0,10*ROW('Water Data'!F51)))</f>
        <v/>
      </c>
      <c r="CA57" s="269" t="str">
        <f ca="true">+IF(OFFSET('Water Data'!$F$29,0,10*ROW('Water Data'!F51))="","",OFFSET('Water Data'!$F$29,0,10*ROW('Water Data'!F51)))</f>
        <v/>
      </c>
      <c r="CB57" s="269" t="str">
        <f ca="true">+IF(OFFSET('Water Data'!$G$27,0,10*ROW('Water Data'!G51))="","",OFFSET('Water Data'!$G$27,0,10*ROW('Water Data'!G51)))</f>
        <v/>
      </c>
      <c r="CC57" s="269" t="str">
        <f ca="true">+IF(OFFSET('Water Data'!$G$28,0,10*ROW('Water Data'!G51))="","",OFFSET('Water Data'!$G$28,0,10*ROW('Water Data'!G51)))</f>
        <v/>
      </c>
      <c r="CD57" s="269" t="str">
        <f ca="true">+IF(OFFSET('Water Data'!$G$29,0,10*ROW('Water Data'!G51))="","",OFFSET('Water Data'!$G$29,0,10*ROW('Water Data'!G51)))</f>
        <v/>
      </c>
      <c r="CE57" s="269" t="str">
        <f ca="true">+IF(OFFSET('Water Data'!$H$27,0,10*ROW('Water Data'!H51))="","",OFFSET('Water Data'!$H$27,0,10*ROW('Water Data'!H51)))</f>
        <v/>
      </c>
      <c r="CF57" s="269" t="str">
        <f ca="true">+IF(OFFSET('Water Data'!$H$28,0,10*ROW('Water Data'!H51))="","",OFFSET('Water Data'!$H$28,0,10*ROW('Water Data'!H51)))</f>
        <v/>
      </c>
      <c r="CG57" s="269" t="str">
        <f ca="true">+IF(OFFSET('Water Data'!$H$29,0,10*ROW('Water Data'!H51))="","",OFFSET('Water Data'!$H$29,0,10*ROW('Water Data'!H51)))</f>
        <v/>
      </c>
      <c r="CH57" s="269" t="str">
        <f ca="true">+IF(OFFSET('Water Data'!$I$27,0,10*ROW('Water Data'!I51))="","",OFFSET('Water Data'!$I$27,0,10*ROW('Water Data'!I51)))</f>
        <v/>
      </c>
      <c r="CI57" s="269" t="str">
        <f ca="true">+IF(OFFSET('Water Data'!$I$28,0,10*ROW('Water Data'!I51))="","",OFFSET('Water Data'!$I$28,0,10*ROW('Water Data'!I51)))</f>
        <v/>
      </c>
      <c r="CJ57" s="269" t="str">
        <f ca="true">+IF(OFFSET('Water Data'!$I$29,0,10*ROW('Water Data'!I51))="","",OFFSET('Water Data'!$I$29,0,10*ROW('Water Data'!I51)))</f>
        <v/>
      </c>
      <c r="CK57" s="269" t="str">
        <f ca="true">+IF(OFFSET('Sanitation Data'!$D$28,0,10*ROW('Sanitation Data'!D51))="","",OFFSET('Sanitation Data'!$D$28,0,10*ROW('Sanitation Data'!D51)))</f>
        <v/>
      </c>
      <c r="CL57" s="269" t="str">
        <f ca="true">+IF(OFFSET('Sanitation Data'!$D$29,0,10*ROW('Sanitation Data'!D51))="","",OFFSET('Sanitation Data'!$D$29,0,10*ROW('Sanitation Data'!D51)))</f>
        <v/>
      </c>
      <c r="CM57" s="269" t="str">
        <f ca="true">+IF(OFFSET('Sanitation Data'!$D$30,0,10*ROW('Sanitation Data'!D51))="","",OFFSET('Sanitation Data'!$D$30,0,10*ROW('Sanitation Data'!D51)))</f>
        <v/>
      </c>
      <c r="CN57" s="269" t="str">
        <f ca="true">+IF(OFFSET('Sanitation Data'!$D$31,0,10*ROW('Sanitation Data'!D51))="","",OFFSET('Sanitation Data'!$D$31,0,10*ROW('Sanitation Data'!D51)))</f>
        <v/>
      </c>
      <c r="CO57" s="269" t="str">
        <f ca="true">+IF(OFFSET('Sanitation Data'!$D$32,0,10*ROW('Sanitation Data'!D51))="","",OFFSET('Sanitation Data'!$D$32,0,10*ROW('Sanitation Data'!D51)))</f>
        <v/>
      </c>
      <c r="CP57" s="269" t="str">
        <f ca="true">+IF(OFFSET('Sanitation Data'!$E$28,0,10*ROW('Sanitation Data'!E51))="","",OFFSET('Sanitation Data'!$E$28,0,10*ROW('Sanitation Data'!E51)))</f>
        <v/>
      </c>
      <c r="CQ57" s="269" t="str">
        <f ca="true">+IF(OFFSET('Sanitation Data'!$E$29,0,10*ROW('Sanitation Data'!E51))="","",OFFSET('Sanitation Data'!$E$29,0,10*ROW('Sanitation Data'!E51)))</f>
        <v/>
      </c>
      <c r="CR57" s="269" t="str">
        <f ca="true">+IF(OFFSET('Sanitation Data'!$E$30,0,10*ROW('Sanitation Data'!E51))="","",OFFSET('Sanitation Data'!$E$30,0,10*ROW('Sanitation Data'!E51)))</f>
        <v/>
      </c>
      <c r="CS57" s="269" t="str">
        <f ca="true">+IF(OFFSET('Sanitation Data'!$E$31,0,10*ROW('Sanitation Data'!E51))="","",OFFSET('Sanitation Data'!$E$31,0,10*ROW('Sanitation Data'!E51)))</f>
        <v/>
      </c>
      <c r="CT57" s="269" t="str">
        <f ca="true">+IF(OFFSET('Sanitation Data'!$E$32,0,10*ROW('Sanitation Data'!E51))="","",OFFSET('Sanitation Data'!$E$32,0,10*ROW('Sanitation Data'!E51)))</f>
        <v/>
      </c>
      <c r="CU57" s="269" t="str">
        <f ca="true">+IF(OFFSET('Sanitation Data'!$F$28,0,10*ROW('Sanitation Data'!F51))="","",OFFSET('Sanitation Data'!$F$28,0,10*ROW('Sanitation Data'!F51)))</f>
        <v/>
      </c>
      <c r="CV57" s="269" t="str">
        <f ca="true">+IF(OFFSET('Sanitation Data'!$F$29,0,10*ROW('Sanitation Data'!F51))="","",OFFSET('Sanitation Data'!$F$29,0,10*ROW('Sanitation Data'!F51)))</f>
        <v/>
      </c>
      <c r="CW57" s="269" t="str">
        <f ca="true">+IF(OFFSET('Sanitation Data'!$F$30,0,10*ROW('Sanitation Data'!F51))="","",OFFSET('Sanitation Data'!$F$30,0,10*ROW('Sanitation Data'!F51)))</f>
        <v/>
      </c>
      <c r="CX57" s="269" t="str">
        <f ca="true">+IF(OFFSET('Sanitation Data'!$F$31,0,10*ROW('Sanitation Data'!F51))="","",OFFSET('Sanitation Data'!$F$31,0,10*ROW('Sanitation Data'!F51)))</f>
        <v/>
      </c>
      <c r="CY57" s="269" t="str">
        <f ca="true">+IF(OFFSET('Sanitation Data'!$F$32,0,10*ROW('Sanitation Data'!F51))="","",OFFSET('Sanitation Data'!$F$32,0,10*ROW('Sanitation Data'!F51)))</f>
        <v/>
      </c>
      <c r="CZ57" s="269" t="str">
        <f ca="true">+IF(OFFSET('Sanitation Data'!$G$28,0,10*ROW('Sanitation Data'!G51))="","",OFFSET('Sanitation Data'!$G$28,0,10*ROW('Sanitation Data'!G51)))</f>
        <v/>
      </c>
      <c r="DA57" s="269" t="str">
        <f ca="true">+IF(OFFSET('Sanitation Data'!$G$29,0,10*ROW('Sanitation Data'!G51))="","",OFFSET('Sanitation Data'!$G$29,0,10*ROW('Sanitation Data'!G51)))</f>
        <v/>
      </c>
      <c r="DB57" s="269" t="str">
        <f ca="true">+IF(OFFSET('Sanitation Data'!$G$30,0,10*ROW('Sanitation Data'!G51))="","",OFFSET('Sanitation Data'!$G$30,0,10*ROW('Sanitation Data'!G51)))</f>
        <v/>
      </c>
      <c r="DC57" s="269" t="str">
        <f ca="true">+IF(OFFSET('Sanitation Data'!$G$31,0,10*ROW('Sanitation Data'!G51))="","",OFFSET('Sanitation Data'!$G$31,0,10*ROW('Sanitation Data'!G51)))</f>
        <v/>
      </c>
      <c r="DD57" s="269" t="str">
        <f ca="true">+IF(OFFSET('Sanitation Data'!$G$32,0,10*ROW('Sanitation Data'!G51))="","",OFFSET('Sanitation Data'!$G$32,0,10*ROW('Sanitation Data'!G51)))</f>
        <v/>
      </c>
      <c r="DE57" s="269" t="str">
        <f ca="true">+IF(OFFSET('Sanitation Data'!$H$28,0,10*ROW('Sanitation Data'!H51))="","",OFFSET('Sanitation Data'!$H$28,0,10*ROW('Sanitation Data'!H51)))</f>
        <v/>
      </c>
      <c r="DF57" s="269" t="str">
        <f ca="true">+IF(OFFSET('Sanitation Data'!$H$29,0,10*ROW('Sanitation Data'!H51))="","",OFFSET('Sanitation Data'!$H$29,0,10*ROW('Sanitation Data'!H51)))</f>
        <v/>
      </c>
      <c r="DG57" s="269" t="str">
        <f ca="true">+IF(OFFSET('Sanitation Data'!$H$30,0,10*ROW('Sanitation Data'!H51))="","",OFFSET('Sanitation Data'!$H$30,0,10*ROW('Sanitation Data'!H51)))</f>
        <v/>
      </c>
      <c r="DH57" s="269" t="str">
        <f ca="true">+IF(OFFSET('Sanitation Data'!$H$31,0,10*ROW('Sanitation Data'!H51))="","",OFFSET('Sanitation Data'!$H$31,0,10*ROW('Sanitation Data'!H51)))</f>
        <v/>
      </c>
      <c r="DI57" s="269" t="str">
        <f ca="true">+IF(OFFSET('Sanitation Data'!$H$32,0,10*ROW('Sanitation Data'!H51))="","",OFFSET('Sanitation Data'!$H$32,0,10*ROW('Sanitation Data'!H51)))</f>
        <v/>
      </c>
      <c r="DJ57" s="269" t="str">
        <f ca="true">+IF(OFFSET('Sanitation Data'!$I$28,0,10*ROW('Sanitation Data'!I51))="","",OFFSET('Sanitation Data'!$I$28,0,10*ROW('Sanitation Data'!I51)))</f>
        <v/>
      </c>
      <c r="DK57" s="269" t="str">
        <f ca="true">+IF(OFFSET('Sanitation Data'!$I$29,0,10*ROW('Sanitation Data'!I51))="","",OFFSET('Sanitation Data'!$I$29,0,10*ROW('Sanitation Data'!I51)))</f>
        <v/>
      </c>
      <c r="DL57" s="269" t="str">
        <f ca="true">+IF(OFFSET('Sanitation Data'!$I$30,0,10*ROW('Sanitation Data'!I51))="","",OFFSET('Sanitation Data'!$I$30,0,10*ROW('Sanitation Data'!I51)))</f>
        <v/>
      </c>
      <c r="DM57" s="269" t="str">
        <f ca="true">+IF(OFFSET('Sanitation Data'!$I$31,0,10*ROW('Sanitation Data'!I51))="","",OFFSET('Sanitation Data'!$I$31,0,10*ROW('Sanitation Data'!I51)))</f>
        <v/>
      </c>
      <c r="DN57" s="269" t="str">
        <f ca="true">+IF(OFFSET('Sanitation Data'!$I$32,0,10*ROW('Sanitation Data'!I51))="","",OFFSET('Sanitation Data'!$I$32,0,10*ROW('Sanitation Data'!I51)))</f>
        <v/>
      </c>
      <c r="DO57" s="269" t="str">
        <f ca="true">+IF(OFFSET('Hygiene Data'!$D$11,0,10*ROW('Hygiene Data'!D51))="","",OFFSET('Hygiene Data'!$D$11,0,10*ROW('Hygiene Data'!D51)))</f>
        <v/>
      </c>
      <c r="DP57" s="269" t="str">
        <f ca="true">+IF(OFFSET('Hygiene Data'!$D$12,0,10*ROW('Hygiene Data'!D51))="","",OFFSET('Hygiene Data'!$D$12,0,10*ROW('Hygiene Data'!D51)))</f>
        <v/>
      </c>
      <c r="DQ57" s="269" t="str">
        <f ca="true">+IF(OFFSET('Hygiene Data'!$D$13,0,10*ROW('Hygiene Data'!D51))="","",OFFSET('Hygiene Data'!$D$13,0,10*ROW('Hygiene Data'!D51)))</f>
        <v/>
      </c>
      <c r="DR57" s="269" t="str">
        <f ca="true">+IF(OFFSET('Hygiene Data'!$E$11,0,10*ROW('Hygiene Data'!E51))="","",OFFSET('Hygiene Data'!$E$11,0,10*ROW('Hygiene Data'!E51)))</f>
        <v/>
      </c>
      <c r="DS57" s="269" t="str">
        <f ca="true">+IF(OFFSET('Hygiene Data'!$E$12,0,10*ROW('Hygiene Data'!E51))="","",OFFSET('Hygiene Data'!$E$12,0,10*ROW('Hygiene Data'!E51)))</f>
        <v/>
      </c>
      <c r="DT57" s="269" t="str">
        <f ca="true">+IF(OFFSET('Hygiene Data'!$E$13,0,10*ROW('Hygiene Data'!E51))="","",OFFSET('Hygiene Data'!$E$13,0,10*ROW('Hygiene Data'!E51)))</f>
        <v/>
      </c>
      <c r="DU57" s="269" t="str">
        <f ca="true">+IF(OFFSET('Hygiene Data'!$F$11,0,10*ROW('Hygiene Data'!F51))="","",OFFSET('Hygiene Data'!$F$11,0,10*ROW('Hygiene Data'!F51)))</f>
        <v/>
      </c>
      <c r="DV57" s="269" t="str">
        <f ca="true">+IF(OFFSET('Hygiene Data'!$F$12,0,10*ROW('Hygiene Data'!F51))="","",OFFSET('Hygiene Data'!$F$12,0,10*ROW('Hygiene Data'!F51)))</f>
        <v/>
      </c>
      <c r="DW57" s="269" t="str">
        <f ca="true">+IF(OFFSET('Hygiene Data'!$F$13,0,10*ROW('Hygiene Data'!F51))="","",OFFSET('Hygiene Data'!$F$13,0,10*ROW('Hygiene Data'!F51)))</f>
        <v/>
      </c>
      <c r="DX57" s="269" t="str">
        <f ca="true">+IF(OFFSET('Hygiene Data'!$G$11,0,10*ROW('Hygiene Data'!G51))="","",OFFSET('Hygiene Data'!$G$11,0,10*ROW('Hygiene Data'!G51)))</f>
        <v/>
      </c>
      <c r="DY57" s="269" t="str">
        <f ca="true">+IF(OFFSET('Hygiene Data'!$G$12,0,10*ROW('Hygiene Data'!G51))="","",OFFSET('Hygiene Data'!$G$12,0,10*ROW('Hygiene Data'!G51)))</f>
        <v/>
      </c>
      <c r="DZ57" s="269" t="str">
        <f ca="true">+IF(OFFSET('Hygiene Data'!$G$13,0,10*ROW('Hygiene Data'!G51))="","",OFFSET('Hygiene Data'!$G$13,0,10*ROW('Hygiene Data'!G51)))</f>
        <v/>
      </c>
      <c r="EA57" s="269" t="str">
        <f ca="true">+IF(OFFSET('Hygiene Data'!$H$11,0,10*ROW('Hygiene Data'!H51))="","",OFFSET('Hygiene Data'!$H$11,0,10*ROW('Hygiene Data'!H51)))</f>
        <v/>
      </c>
      <c r="EB57" s="269" t="str">
        <f ca="true">+IF(OFFSET('Hygiene Data'!$H$12,0,10*ROW('Hygiene Data'!H51))="","",OFFSET('Hygiene Data'!$H$12,0,10*ROW('Hygiene Data'!H51)))</f>
        <v/>
      </c>
      <c r="EC57" s="269" t="str">
        <f ca="true">+IF(OFFSET('Hygiene Data'!$H$13,0,10*ROW('Hygiene Data'!H51))="","",OFFSET('Hygiene Data'!$H$13,0,10*ROW('Hygiene Data'!H51)))</f>
        <v/>
      </c>
      <c r="ED57" s="269" t="str">
        <f ca="true">+IF(OFFSET('Hygiene Data'!$I$11,0,10*ROW('Hygiene Data'!I51))="","",OFFSET('Hygiene Data'!$I$11,0,10*ROW('Hygiene Data'!I51)))</f>
        <v/>
      </c>
      <c r="EE57" s="269" t="str">
        <f ca="true">+IF(OFFSET('Hygiene Data'!$I$12,0,10*ROW('Hygiene Data'!I51))="","",OFFSET('Hygiene Data'!$I$12,0,10*ROW('Hygiene Data'!I51)))</f>
        <v/>
      </c>
      <c r="EF57" s="269" t="str">
        <f ca="true">+IF(OFFSET('Hygiene Data'!$I$13,0,10*ROW('Hygiene Data'!I51))="","",OFFSET('Hygiene Data'!$I$13,0,10*ROW('Hygiene Data'!I51)))</f>
        <v/>
      </c>
    </row>
    <row xmlns:x14ac="http://schemas.microsoft.com/office/spreadsheetml/2009/9/ac" r="58" x14ac:dyDescent="0.2">
      <c r="A58" s="36" t="str">
        <f ca="true">+IF(OFFSET('Water Data'!$B$2,0,10*ROW('Water Data'!E52))="","",OFFSET('Water Data'!$B$2,0,10*ROW('Water Data'!E52)))</f>
        <v/>
      </c>
      <c r="B58" s="36" t="str">
        <f ca="true">+IF(OFFSET('Water Data'!$C$2,0,10*ROW('Water Data'!F52))="","",OFFSET('Water Data'!$C$2,0,10*ROW('Water Data'!F52)))</f>
        <v/>
      </c>
      <c r="C58" s="325" t="str">
        <f t="shared" ca="true" si="0"/>
        <v/>
      </c>
      <c r="D58" s="82" t="e">
        <f ca="true">+IF(AND(ISTEXT(OFFSET('Water Data'!$B$2,0,10*ROW('Water Data'!D52))),BS58="Yes"),100-OFFSET('Water Data'!$D$4,0,10*ROW('Water Data'!D52)),IF(AND(ISTEXT(OFFSET('Water Data'!$B$2,0,10*ROW('Water Data'!D52))),BS58="No",ISNUMBER(OFFSET('Water Data'!$D$4,0,10*ROW('Water Data'!D52)))),CONCATENATE("[",ROUND(100-OFFSET('Water Data'!$D$4,0,10*ROW('Water Data'!D52)),0),"]"),IF(AND(ISTEXT(OFFSET('Water Data'!$B$2,0,10*ROW('Water Data'!D52))),BS58="",ISNUMBER(OFFSET('Water Data'!$D$4,0,10*ROW('Water Data'!D52)))),100-OFFSET('Water Data'!$D$4,0,10*ROW('Water Data'!D52)),NA())))</f>
        <v>#N/A</v>
      </c>
      <c r="E58" s="82" t="e">
        <f ca="true">+IF(AND(ISTEXT(OFFSET('Water Data'!$B$2,0,10*ROW('Water Data'!E52))),BT58="Yes"),OFFSET('Water Data'!$D$6,0,10*ROW('Water Data'!D52)),IF(AND(ISTEXT(OFFSET('Water Data'!$B$2,0,10*ROW('Water Data'!D52))),BT58="No",ISNUMBER(OFFSET('Water Data'!$D$6,0,10*ROW('Water Data'!D52)))),CONCATENATE("[",ROUND(OFFSET('Water Data'!$D$6,0,10*ROW('Water Data'!D52)),0),"]"),IF(AND(ISTEXT(OFFSET('Water Data'!$B$2,0,10*ROW('Water Data'!D52))),BT58="",ISNUMBER(OFFSET('Water Data'!$D$6,0,10*ROW('Water Data'!D52)))),OFFSET('Water Data'!$D$6,0,10*ROW('Water Data'!D52)),NA())))</f>
        <v>#N/A</v>
      </c>
      <c r="F58" s="82" t="e">
        <f ca="true">+IF(AND(ISTEXT(OFFSET('Water Data'!$B$2,0,10*ROW('Water Data'!D52))),BU58="Yes"),OFFSET('Water Data'!$D$9,0,10*ROW('Water Data'!D52)),IF(AND(ISTEXT(OFFSET('Water Data'!$B$2,0,10*ROW('Water Data'!D52))),BU58="No",ISNUMBER(OFFSET('Water Data'!$D$9,0,10*ROW('Water Data'!D52)))),CONCATENATE("[",ROUND(OFFSET('Water Data'!$D$9,0,10*ROW('Water Data'!D52)),0),"]"),IF(AND(ISTEXT(OFFSET('Water Data'!$B$2,0,10*ROW('Water Data'!D52))),BU58="",ISNUMBER(OFFSET('Water Data'!$D$9,0,10*ROW('Water Data'!D52)))),OFFSET('Water Data'!$D$9,0,10*ROW('Water Data'!D52)),NA())))</f>
        <v>#N/A</v>
      </c>
      <c r="G58" s="82" t="e">
        <f ca="true">+IF(AND(ISTEXT(OFFSET('Water Data'!$B$2,0,10*ROW('Water Data'!E52))),BV58="Yes"),100-OFFSET('Water Data'!$E$4,0,10*ROW('Water Data'!E52)),IF(AND(ISTEXT(OFFSET('Water Data'!$B$2,0,10*ROW('Water Data'!E52))),BV58="No",ISNUMBER(OFFSET('Water Data'!$E$4,0,10*ROW('Water Data'!E52)))),CONCATENATE("[",ROUND(100-OFFSET('Water Data'!$E$4,0,10*ROW('Water Data'!E52)),0),"]"),IF(AND(ISTEXT(OFFSET('Water Data'!$B$2,0,10*ROW('Water Data'!E52))),BV58="",ISNUMBER(OFFSET('Water Data'!$E$4,0,10*ROW('Water Data'!E52)))),100-OFFSET('Water Data'!$E$4,0,10*ROW('Water Data'!E52)),NA())))</f>
        <v>#N/A</v>
      </c>
      <c r="H58" s="82" t="e">
        <f ca="true">+IF(AND(ISTEXT(OFFSET('Water Data'!$B$2,0,10*ROW('Water Data'!E52))),BW58="Yes"),OFFSET('Water Data'!$E$6,0,10*ROW('Water Data'!E52)),IF(AND(ISTEXT(OFFSET('Water Data'!$B$2,0,10*ROW('Water Data'!E52))),BW58="No",ISNUMBER(OFFSET('Water Data'!$E$6,0,10*ROW('Water Data'!E52)))),CONCATENATE("[",ROUND(OFFSET('Water Data'!$D$6,0,10*ROW('Water Data'!E52)),0),"]"),IF(AND(ISTEXT(OFFSET('Water Data'!$B$2,0,10*ROW('Water Data'!E52))),BW58="",ISNUMBER(OFFSET('Water Data'!$E$6,0,10*ROW('Water Data'!E52)))),OFFSET('Water Data'!$E$6,0,10*ROW('Water Data'!E52)),NA())))</f>
        <v>#N/A</v>
      </c>
      <c r="I58" s="82" t="e">
        <f ca="true">+IF(AND(ISTEXT(OFFSET('Water Data'!$B$2,0,10*ROW('Water Data'!E52))),BX58="Yes"),OFFSET('Water Data'!$E$9,0,10*ROW('Water Data'!E52)),IF(AND(ISTEXT(OFFSET('Water Data'!$B$2,0,10*ROW('Water Data'!E52))),BX58="No",ISNUMBER(OFFSET('Water Data'!$E$9,0,10*ROW('Water Data'!E52)))),CONCATENATE("[",ROUND(OFFSET('Water Data'!$E$9,0,10*ROW('Water Data'!E52)),0),"]"),IF(AND(ISTEXT(OFFSET('Water Data'!$B$2,0,10*ROW('Water Data'!E52))),BX58="",ISNUMBER(OFFSET('Water Data'!$E$9,0,10*ROW('Water Data'!E52)))),OFFSET('Water Data'!$E$9,0,10*ROW('Water Data'!E52)),NA())))</f>
        <v>#N/A</v>
      </c>
      <c r="J58" s="82" t="e">
        <f ca="true">+IF(AND(ISTEXT(OFFSET('Water Data'!$B$2,0,10*ROW('Water Data'!F52))),BY58="Yes"),100-OFFSET('Water Data'!$F$4,0,10*ROW('Water Data'!F52)),IF(AND(ISTEXT(OFFSET('Water Data'!$B$2,0,10*ROW('Water Data'!F52))),BY58="No",ISNUMBER(OFFSET('Water Data'!$F$4,0,10*ROW('Water Data'!F52)))),CONCATENATE("[",ROUND(100-OFFSET('Water Data'!$F$4,0,10*ROW('Water Data'!F52)),0),"]"),IF(AND(ISTEXT(OFFSET('Water Data'!$B$2,0,10*ROW('Water Data'!F52))),BY58="",ISNUMBER(OFFSET('Water Data'!$F$4,0,10*ROW('Water Data'!F52)))),100-OFFSET('Water Data'!$F$4,0,10*ROW('Water Data'!F52)),NA())))</f>
        <v>#N/A</v>
      </c>
      <c r="K58" s="82" t="e">
        <f ca="true">+IF(AND(ISTEXT(OFFSET('Water Data'!$B$2,0,10*ROW('Water Data'!F52))),BZ58="Yes"),OFFSET('Water Data'!$F$6,0,10*ROW('Water Data'!F52)),IF(AND(ISTEXT(OFFSET('Water Data'!$B$2,0,10*ROW('Water Data'!F52))),BZ58="No",ISNUMBER(OFFSET('Water Data'!$F$6,0,10*ROW('Water Data'!F52)))),CONCATENATE("[",ROUND(OFFSET('Water Data'!$F$6,0,10*ROW('Water Data'!F52)),0),"]"),IF(AND(ISTEXT(OFFSET('Water Data'!$B$2,0,10*ROW('Water Data'!F52))),BZ58="",ISNUMBER(OFFSET('Water Data'!$F$6,0,10*ROW('Water Data'!F52)))),OFFSET('Water Data'!$F$6,0,10*ROW('Water Data'!F52)),NA())))</f>
        <v>#N/A</v>
      </c>
      <c r="L58" s="82" t="e">
        <f ca="true">+IF(AND(ISTEXT(OFFSET('Water Data'!$B$2,0,10*ROW('Water Data'!F52))),CA58="Yes"),OFFSET('Water Data'!$F$9,0,10*ROW('Water Data'!F52)),IF(AND(ISTEXT(OFFSET('Water Data'!$B$2,0,10*ROW('Water Data'!F52))),CA58="No",ISNUMBER(OFFSET('Water Data'!$F$9,0,10*ROW('Water Data'!F52)))),CONCATENATE("[",ROUND(OFFSET('Water Data'!$F$9,0,10*ROW('Water Data'!F52)),0),"]"),IF(AND(ISTEXT(OFFSET('Water Data'!$B$2,0,10*ROW('Water Data'!F52))),CA58="",ISNUMBER(OFFSET('Water Data'!$F$9,0,10*ROW('Water Data'!F52)))),OFFSET('Water Data'!$F$9,0,10*ROW('Water Data'!F52)),NA())))</f>
        <v>#N/A</v>
      </c>
      <c r="M58" s="82" t="e">
        <f ca="true">+IF(AND(ISTEXT(OFFSET('Water Data'!$B$2,0,10*ROW('Water Data'!G52))),CB58="Yes"),100-OFFSET('Water Data'!$G$4,0,10*ROW('Water Data'!G52)),IF(AND(ISTEXT(OFFSET('Water Data'!$B$2,0,10*ROW('Water Data'!G52))),CB58="No",ISNUMBER(OFFSET('Water Data'!$G$4,0,10*ROW('Water Data'!G52)))),CONCATENATE("[",ROUND(100-OFFSET('Water Data'!$G$4,0,10*ROW('Water Data'!G52)),0),"]"),IF(AND(ISTEXT(OFFSET('Water Data'!$B$2,0,10*ROW('Water Data'!G52))),CB58="",ISNUMBER(OFFSET('Water Data'!$G$4,0,10*ROW('Water Data'!G52)))),100-OFFSET('Water Data'!$G$4,0,10*ROW('Water Data'!G52)),NA())))</f>
        <v>#N/A</v>
      </c>
      <c r="N58" s="82" t="e">
        <f ca="true">+IF(AND(ISTEXT(OFFSET('Water Data'!$B$2,0,10*ROW('Water Data'!G52))),CC58="Yes"),OFFSET('Water Data'!$G$6,0,10*ROW('Water Data'!G52)),IF(AND(ISTEXT(OFFSET('Water Data'!$B$2,0,10*ROW('Water Data'!G52))),CC58="No",ISNUMBER(OFFSET('Water Data'!$G$6,0,10*ROW('Water Data'!G52)))),CONCATENATE("[",ROUND(OFFSET('Water Data'!$G$6,0,10*ROW('Water Data'!G52)),0),"]"),IF(AND(ISTEXT(OFFSET('Water Data'!$B$2,0,10*ROW('Water Data'!G52))),CC58="",ISNUMBER(OFFSET('Water Data'!$G$6,0,10*ROW('Water Data'!G52)))),OFFSET('Water Data'!$G$6,0,10*ROW('Water Data'!G52)),NA())))</f>
        <v>#N/A</v>
      </c>
      <c r="O58" s="82" t="e">
        <f ca="true">+IF(AND(ISTEXT(OFFSET('Water Data'!$B$2,0,10*ROW('Water Data'!G52))),CD58="Yes"),OFFSET('Water Data'!$G$9,0,10*ROW('Water Data'!G52)),IF(AND(ISTEXT(OFFSET('Water Data'!$B$2,0,10*ROW('Water Data'!G52))),CD58="No",ISNUMBER(OFFSET('Water Data'!$G$9,0,10*ROW('Water Data'!G52)))),CONCATENATE("[",ROUND(OFFSET('Water Data'!$G$9,0,10*ROW('Water Data'!G52)),0),"]"),IF(AND(ISTEXT(OFFSET('Water Data'!$B$2,0,10*ROW('Water Data'!G52))),CD58="",ISNUMBER(OFFSET('Water Data'!$G$9,0,10*ROW('Water Data'!G52)))),OFFSET('Water Data'!$G$9,0,10*ROW('Water Data'!G52)),NA())))</f>
        <v>#N/A</v>
      </c>
      <c r="P58" s="82" t="e">
        <f ca="true">+IF(AND(ISTEXT(OFFSET('Water Data'!$B$2,0,10*ROW('Water Data'!H52))),CE58="Yes"),100-OFFSET('Water Data'!$H$4,0,10*ROW('Water Data'!H52)),IF(AND(ISTEXT(OFFSET('Water Data'!$B$2,0,10*ROW('Water Data'!H52))),CE58="No",ISNUMBER(OFFSET('Water Data'!$H$4,0,10*ROW('Water Data'!H52)))),CONCATENATE("[",ROUND(100-OFFSET('Water Data'!$H$4,0,10*ROW('Water Data'!H52)),0),"]"),IF(AND(ISTEXT(OFFSET('Water Data'!$B$2,0,10*ROW('Water Data'!H52))),CE58="",ISNUMBER(OFFSET('Water Data'!$H$4,0,10*ROW('Water Data'!H52)))),100-OFFSET('Water Data'!$H$4,0,10*ROW('Water Data'!H52)),NA())))</f>
        <v>#N/A</v>
      </c>
      <c r="Q58" s="82" t="e">
        <f ca="true">+IF(AND(ISTEXT(OFFSET('Water Data'!$B$2,0,10*ROW('Water Data'!H52))),CF58="Yes"),OFFSET('Water Data'!$H$6,0,10*ROW('Water Data'!H52)),IF(AND(ISTEXT(OFFSET('Water Data'!$B$2,0,10*ROW('Water Data'!H52))),CF58="No",ISNUMBER(OFFSET('Water Data'!$H$6,0,10*ROW('Water Data'!H52)))),CONCATENATE("[",ROUND(OFFSET('Water Data'!$H$6,0,10*ROW('Water Data'!H52)),0),"]"),IF(AND(ISTEXT(OFFSET('Water Data'!$B$2,0,10*ROW('Water Data'!H52))),CF58="",ISNUMBER(OFFSET('Water Data'!$H$6,0,10*ROW('Water Data'!H52)))),OFFSET('Water Data'!$H$6,0,10*ROW('Water Data'!H52)),NA())))</f>
        <v>#N/A</v>
      </c>
      <c r="R58" s="82" t="e">
        <f ca="true">+IF(AND(ISTEXT(OFFSET('Water Data'!$B$2,0,10*ROW('Water Data'!H52))),CG58="Yes"),OFFSET('Water Data'!$H$9,0,10*ROW('Water Data'!H52)),IF(AND(ISTEXT(OFFSET('Water Data'!$B$2,0,10*ROW('Water Data'!H52))),CG58="No",ISNUMBER(OFFSET('Water Data'!$H$9,0,10*ROW('Water Data'!H52)))),CONCATENATE("[",ROUND(OFFSET('Water Data'!$H$9,0,10*ROW('Water Data'!H52)),0),"]"),IF(AND(ISTEXT(OFFSET('Water Data'!$B$2,0,10*ROW('Water Data'!H52))),CG58="",ISNUMBER(OFFSET('Water Data'!$H$9,0,10*ROW('Water Data'!H52)))),OFFSET('Water Data'!$H$9,0,10*ROW('Water Data'!H52)),NA())))</f>
        <v>#N/A</v>
      </c>
      <c r="S58" s="82" t="e">
        <f ca="true">+IF(AND(ISTEXT(OFFSET('Water Data'!$B$2,0,10*ROW('Water Data'!I52))),CH58="Yes"),100-OFFSET('Water Data'!$I$4,0,10*ROW('Water Data'!I52)),IF(AND(ISTEXT(OFFSET('Water Data'!$B$2,0,10*ROW('Water Data'!I52))),CH58="No",ISNUMBER(OFFSET('Water Data'!$I$4,0,10*ROW('Water Data'!I52)))),CONCATENATE("[",ROUND(100-OFFSET('Water Data'!$I$4,0,10*ROW('Water Data'!I52)),0),"]"),IF(AND(ISTEXT(OFFSET('Water Data'!$B$2,0,10*ROW('Water Data'!I52))),CH58="",ISNUMBER(OFFSET('Water Data'!$I$4,0,10*ROW('Water Data'!I52)))),100-OFFSET('Water Data'!$I$4,0,10*ROW('Water Data'!I52)),NA())))</f>
        <v>#N/A</v>
      </c>
      <c r="T58" s="82" t="e">
        <f ca="true">+IF(AND(ISTEXT(OFFSET('Water Data'!$B$2,0,10*ROW('Water Data'!I52))),CI58="Yes"),OFFSET('Water Data'!$I$6,0,10*ROW('Water Data'!I52)),IF(AND(ISTEXT(OFFSET('Water Data'!$B$2,0,10*ROW('Water Data'!I52))),CI58="No",ISNUMBER(OFFSET('Water Data'!$I$6,0,10*ROW('Water Data'!I52)))),CONCATENATE("[",ROUND(OFFSET('Water Data'!$I$6,0,10*ROW('Water Data'!I52)),0),"]"),IF(AND(ISTEXT(OFFSET('Water Data'!$B$2,0,10*ROW('Water Data'!I52))),CI58="",ISNUMBER(OFFSET('Water Data'!$I$6,0,10*ROW('Water Data'!I52)))),OFFSET('Water Data'!$I$6,0,10*ROW('Water Data'!I52)),NA())))</f>
        <v>#N/A</v>
      </c>
      <c r="U58" s="82" t="e">
        <f ca="true">+IF(AND(ISTEXT(OFFSET('Water Data'!$B$2,0,10*ROW('Water Data'!I52))),CJ58="Yes"),OFFSET('Water Data'!$I$9,0,10*ROW('Water Data'!I52)),IF(AND(ISTEXT(OFFSET('Water Data'!$B$2,0,10*ROW('Water Data'!I52))),CJ58="No",ISNUMBER(OFFSET('Water Data'!$I$9,0,10*ROW('Water Data'!I52)))),CONCATENATE("[",ROUND(OFFSET('Water Data'!$I$9,0,10*ROW('Water Data'!I52)),0),"]"),IF(AND(ISTEXT(OFFSET('Water Data'!$B$2,0,10*ROW('Water Data'!I52))),CJ58="",ISNUMBER(OFFSET('Water Data'!$I$9,0,10*ROW('Water Data'!I52)))),OFFSET('Water Data'!$I$9,0,10*ROW('Water Data'!I52)),NA())))</f>
        <v>#N/A</v>
      </c>
      <c r="V58" s="83" t="e">
        <f ca="true">+IF(AND(ISTEXT(OFFSET('Sanitation Data'!$B$2,0,10*ROW('Sanitation Data'!D52))),CK58="Yes"),100-OFFSET('Sanitation Data'!$D$4,0,10*ROW('Sanitation Data'!D52)),IF(AND(ISTEXT(OFFSET('Sanitation Data'!$B$2,0,10*ROW('Sanitation Data'!D52))),CK58="No",ISNUMBER(OFFSET('Sanitation Data'!$D$4,0,10*ROW('Sanitation Data'!D52)))),CONCATENATE("[",ROUND(100-OFFSET('Sanitation Data'!$D$4,0,10*ROW('Sanitation Data'!D52)),0),"]"),IF(AND(ISTEXT(OFFSET('Sanitation Data'!$B$2,0,10*ROW('Sanitation Data'!D52))),CK58="",ISNUMBER(OFFSET('Sanitation Data'!$D$4,0,10*ROW('Sanitation Data'!D52)))),100-OFFSET('Sanitation Data'!$D$4,0,10*ROW('Sanitation Data'!D52)),NA())))</f>
        <v>#N/A</v>
      </c>
      <c r="W58" s="83" t="e">
        <f ca="true">+IF(AND(ISTEXT(OFFSET('Sanitation Data'!$B$2,0,10*ROW('Sanitation Data'!D52))),CL58="Yes"),OFFSET('Sanitation Data'!$D$6,0,10*ROW('Sanitation Data'!D52)),IF(AND(ISTEXT(OFFSET('Sanitation Data'!$B$2,0,10*ROW('Sanitation Data'!D52))),CL58="No",ISNUMBER(OFFSET('Sanitation Data'!$D$6,0,10*ROW('Sanitation Data'!D52)))),CONCATENATE("[",ROUND(OFFSET('Sanitation Data'!$D$6,0,10*ROW('Sanitation Data'!D52)),0),"]"),IF(AND(ISTEXT(OFFSET('Sanitation Data'!$B$2,0,10*ROW('Sanitation Data'!D52))),CL58="",ISNUMBER(OFFSET('Sanitation Data'!$D$6,0,10*ROW('Sanitation Data'!D52)))),OFFSET('Sanitation Data'!$D$6,0,10*ROW('Sanitation Data'!D52)),NA())))</f>
        <v>#N/A</v>
      </c>
      <c r="X58" s="83" t="e">
        <f ca="true">+IF(AND(ISTEXT(OFFSET('Sanitation Data'!$B$2,0,10*ROW('Sanitation Data'!D52))),CM58="Yes"),OFFSET('Sanitation Data'!$D$10,0,10*ROW('Sanitation Data'!D52)),IF(AND(ISTEXT(OFFSET('Sanitation Data'!$B$2,0,10*ROW('Sanitation Data'!D52))),CM58="No",ISNUMBER(OFFSET('Sanitation Data'!$D$10,0,10*ROW('Sanitation Data'!D52)))),CONCATENATE("[",ROUND(OFFSET('Sanitation Data'!$D$10,0,10*ROW('Sanitation Data'!D52)),0),"]"),IF(AND(ISTEXT(OFFSET('Sanitation Data'!$B$2,0,10*ROW('Sanitation Data'!D52))),CM58="",ISNUMBER(OFFSET('Sanitation Data'!$D$10,0,10*ROW('Sanitation Data'!D52)))),OFFSET('Sanitation Data'!$D$10,0,10*ROW('Sanitation Data'!D52)),NA())))</f>
        <v>#N/A</v>
      </c>
      <c r="Y58" s="83" t="e">
        <f ca="true">+IF(AND(ISTEXT(OFFSET('Sanitation Data'!$B$2,0,10*ROW('Sanitation Data'!D52))),CN58="Yes"),OFFSET('Sanitation Data'!$D$11,0,10*ROW('Sanitation Data'!D52)),IF(AND(ISTEXT(OFFSET('Sanitation Data'!$B$2,0,10*ROW('Sanitation Data'!D52))),CN58="No",ISNUMBER(OFFSET('Sanitation Data'!$D$11,0,10*ROW('Sanitation Data'!D52)))),CONCATENATE("[",ROUND(OFFSET('Sanitation Data'!$D$11,0,10*ROW('Sanitation Data'!D52)),0),"]"),IF(AND(ISTEXT(OFFSET('Sanitation Data'!$B$2,0,10*ROW('Sanitation Data'!D52))),CN58="",ISNUMBER(OFFSET('Sanitation Data'!$D$11,0,10*ROW('Sanitation Data'!D52)))),OFFSET('Sanitation Data'!$D$11,0,10*ROW('Sanitation Data'!D52)),NA())))</f>
        <v>#N/A</v>
      </c>
      <c r="Z58" s="83" t="e">
        <f ca="true">+IF(AND(ISTEXT(OFFSET('Sanitation Data'!$B$2,0,10*ROW('Sanitation Data'!D52))),CO58="Yes"),OFFSET('Sanitation Data'!$D$12,0,10*ROW('Sanitation Data'!D52)),IF(AND(ISTEXT(OFFSET('Sanitation Data'!$B$2,0,10*ROW('Sanitation Data'!D52))),CO58="No",ISNUMBER(OFFSET('Sanitation Data'!$D$12,0,10*ROW('Sanitation Data'!D52)))),CONCATENATE("[",ROUND(OFFSET('Sanitation Data'!$D$12,0,10*ROW('Sanitation Data'!D52)),0),"]"),IF(AND(ISTEXT(OFFSET('Sanitation Data'!$B$2,0,10*ROW('Sanitation Data'!D52))),CO58="",ISNUMBER(OFFSET('Sanitation Data'!$D$12,0,10*ROW('Sanitation Data'!D52)))),OFFSET('Sanitation Data'!$D$12,0,10*ROW('Sanitation Data'!D52)),NA())))</f>
        <v>#N/A</v>
      </c>
      <c r="AA58" s="83" t="e">
        <f ca="true">+IF(AND(ISTEXT(OFFSET('Sanitation Data'!$B$2,0,10*ROW('Sanitation Data'!E52))),CP58="Yes"),100-OFFSET('Sanitation Data'!$E$4,0,10*ROW('Sanitation Data'!E52)),IF(AND(ISTEXT(OFFSET('Sanitation Data'!$B$2,0,10*ROW('Sanitation Data'!E52))),CP58="No",ISNUMBER(OFFSET('Sanitation Data'!$E$4,0,10*ROW('Sanitation Data'!E52)))),CONCATENATE("[",ROUND(100-OFFSET('Sanitation Data'!$E$4,0,10*ROW('Sanitation Data'!E52)),0),"]"),IF(AND(ISTEXT(OFFSET('Sanitation Data'!$B$2,0,10*ROW('Sanitation Data'!E52))),CP58="",ISNUMBER(OFFSET('Sanitation Data'!$E$4,0,10*ROW('Sanitation Data'!E52)))),100-OFFSET('Sanitation Data'!$E$4,0,10*ROW('Sanitation Data'!E52)),NA())))</f>
        <v>#N/A</v>
      </c>
      <c r="AB58" s="83" t="e">
        <f ca="true">+IF(AND(ISTEXT(OFFSET('Sanitation Data'!$B$2,0,10*ROW('Sanitation Data'!E52))),CQ58="Yes"),OFFSET('Sanitation Data'!$E$6,0,10*ROW('Sanitation Data'!H52)),IF(AND(ISTEXT(OFFSET('Sanitation Data'!$B$2,0,10*ROW('Sanitation Data'!E52))),CQ58="No",ISNUMBER(OFFSET('Sanitation Data'!$E$6,0,10*ROW('Sanitation Data'!E52)))),CONCATENATE("[",ROUND(OFFSET('Sanitation Data'!$E$6,0,10*ROW('Sanitation Data'!E52)),0),"]"),IF(AND(ISTEXT(OFFSET('Sanitation Data'!$B$2,0,10*ROW('Sanitation Data'!E52))),CQ58="",ISNUMBER(OFFSET('Sanitation Data'!$E$6,0,10*ROW('Sanitation Data'!E52)))),OFFSET('Sanitation Data'!$E$6,0,10*ROW('Sanitation Data'!E52)),NA())))</f>
        <v>#N/A</v>
      </c>
      <c r="AC58" s="83" t="e">
        <f ca="true">+IF(AND(ISTEXT(OFFSET('Sanitation Data'!$B$2,0,10*ROW('Sanitation Data'!E52))),CR58="Yes"),OFFSET('Sanitation Data'!$E$10,0,10*ROW('Sanitation Data'!E52)),IF(AND(ISTEXT(OFFSET('Sanitation Data'!$B$2,0,10*ROW('Sanitation Data'!E52))),CR58="No",ISNUMBER(OFFSET('Sanitation Data'!$E$10,0,10*ROW('Sanitation Data'!E52)))),CONCATENATE("[",ROUND(OFFSET('Sanitation Data'!$E$10,0,10*ROW('Sanitation Data'!E52)),0),"]"),IF(AND(ISTEXT(OFFSET('Sanitation Data'!$B$2,0,10*ROW('Sanitation Data'!E52))),CR58="",ISNUMBER(OFFSET('Sanitation Data'!$E$10,0,10*ROW('Sanitation Data'!E52)))),OFFSET('Sanitation Data'!$E$10,0,10*ROW('Sanitation Data'!E52)),NA())))</f>
        <v>#N/A</v>
      </c>
      <c r="AD58" s="83" t="e">
        <f ca="true">+IF(AND(ISTEXT(OFFSET('Sanitation Data'!$B$2,0,10*ROW('Sanitation Data'!E52))),CS58="Yes"),OFFSET('Sanitation Data'!$E$11,0,10*ROW('Sanitation Data'!E52)),IF(AND(ISTEXT(OFFSET('Sanitation Data'!$B$2,0,10*ROW('Sanitation Data'!E52))),CS58="No",ISNUMBER(OFFSET('Sanitation Data'!$E$11,0,10*ROW('Sanitation Data'!E52)))),CONCATENATE("[",ROUND(OFFSET('Sanitation Data'!$E$11,0,10*ROW('Sanitation Data'!E52)),0),"]"),IF(AND(ISTEXT(OFFSET('Sanitation Data'!$B$2,0,10*ROW('Sanitation Data'!E52))),CS58="",ISNUMBER(OFFSET('Sanitation Data'!$E$11,0,10*ROW('Sanitation Data'!E52)))),OFFSET('Sanitation Data'!$E$11,0,10*ROW('Sanitation Data'!E52)),NA())))</f>
        <v>#N/A</v>
      </c>
      <c r="AE58" s="83" t="e">
        <f ca="true">+IF(AND(ISTEXT(OFFSET('Sanitation Data'!$B$2,0,10*ROW('Sanitation Data'!E52))),CT58="Yes"),OFFSET('Sanitation Data'!$E$12,0,10*ROW('Sanitation Data'!E52)),IF(AND(ISTEXT(OFFSET('Sanitation Data'!$B$2,0,10*ROW('Sanitation Data'!E52))),CT58="No",ISNUMBER(OFFSET('Sanitation Data'!$E$12,0,10*ROW('Sanitation Data'!E52)))),CONCATENATE("[",ROUND(OFFSET('Sanitation Data'!$E$12,0,10*ROW('Sanitation Data'!E52)),0),"]"),IF(AND(ISTEXT(OFFSET('Sanitation Data'!$B$2,0,10*ROW('Sanitation Data'!E52))),CT58="",ISNUMBER(OFFSET('Sanitation Data'!$E$12,0,10*ROW('Sanitation Data'!E52)))),OFFSET('Sanitation Data'!$E$12,0,10*ROW('Sanitation Data'!E52)),NA())))</f>
        <v>#N/A</v>
      </c>
      <c r="AF58" s="83" t="e">
        <f ca="true">+IF(AND(ISTEXT(OFFSET('Sanitation Data'!$B$2,0,10*ROW('Sanitation Data'!F52))),CU58="Yes"),100-OFFSET('Sanitation Data'!$F$4,0,10*ROW('Sanitation Data'!F52)),IF(AND(ISTEXT(OFFSET('Sanitation Data'!$B$2,0,10*ROW('Sanitation Data'!F52))),CU58="No",ISNUMBER(OFFSET('Sanitation Data'!$F$4,0,10*ROW('Sanitation Data'!F52)))),CONCATENATE("[",ROUND(100-OFFSET('Sanitation Data'!$F$4,0,10*ROW('Sanitation Data'!F52)),0),"]"),IF(AND(ISTEXT(OFFSET('Sanitation Data'!$B$2,0,10*ROW('Sanitation Data'!F52))),CU58="",ISNUMBER(OFFSET('Sanitation Data'!$F$4,0,10*ROW('Sanitation Data'!F52)))),100-OFFSET('Sanitation Data'!$F$4,0,10*ROW('Sanitation Data'!F52)),NA())))</f>
        <v>#N/A</v>
      </c>
      <c r="AG58" s="83" t="e">
        <f ca="true">+IF(AND(ISTEXT(OFFSET('Sanitation Data'!$B$2,0,10*ROW('Sanitation Data'!F52))),CV58="Yes"),OFFSET('Sanitation Data'!$F$6,0,10*ROW('Sanitation Data'!F52)),IF(AND(ISTEXT(OFFSET('Sanitation Data'!$B$2,0,10*ROW('Sanitation Data'!F52))),CV58="No",ISNUMBER(OFFSET('Sanitation Data'!$F$6,0,10*ROW('Sanitation Data'!F52)))),CONCATENATE("[",ROUND(OFFSET('Sanitation Data'!$F$6,0,10*ROW('Sanitation Data'!F52)),0),"]"),IF(AND(ISTEXT(OFFSET('Sanitation Data'!$B$2,0,10*ROW('Sanitation Data'!F52))),CV58="",ISNUMBER(OFFSET('Sanitation Data'!$F$6,0,10*ROW('Sanitation Data'!F52)))),OFFSET('Sanitation Data'!$F$6,0,10*ROW('Sanitation Data'!F52)),NA())))</f>
        <v>#N/A</v>
      </c>
      <c r="AH58" s="83" t="e">
        <f ca="true">+IF(AND(ISTEXT(OFFSET('Sanitation Data'!$B$2,0,10*ROW('Sanitation Data'!F52))),CW58="Yes"),OFFSET('Sanitation Data'!$F$10,0,10*ROW('Sanitation Data'!F52)),IF(AND(ISTEXT(OFFSET('Sanitation Data'!$B$2,0,10*ROW('Sanitation Data'!F52))),CW58="No",ISNUMBER(OFFSET('Sanitation Data'!$F$10,0,10*ROW('Sanitation Data'!F52)))),CONCATENATE("[",ROUND(OFFSET('Sanitation Data'!$F$10,0,10*ROW('Sanitation Data'!F52)),0),"]"),IF(AND(ISTEXT(OFFSET('Sanitation Data'!$B$2,0,10*ROW('Sanitation Data'!F52))),CW58="",ISNUMBER(OFFSET('Sanitation Data'!$F$10,0,10*ROW('Sanitation Data'!F52)))),OFFSET('Sanitation Data'!$F$10,0,10*ROW('Sanitation Data'!F52)),NA())))</f>
        <v>#N/A</v>
      </c>
      <c r="AI58" s="83" t="e">
        <f ca="true">+IF(AND(ISTEXT(OFFSET('Sanitation Data'!$B$2,0,10*ROW('Sanitation Data'!F52))),CX58="Yes"),OFFSET('Sanitation Data'!$F$11,0,10*ROW('Sanitation Data'!F52)),IF(AND(ISTEXT(OFFSET('Sanitation Data'!$B$2,0,10*ROW('Sanitation Data'!F52))),CX58="No",ISNUMBER(OFFSET('Sanitation Data'!$F$11,0,10*ROW('Sanitation Data'!F52)))),CONCATENATE("[",ROUND(OFFSET('Sanitation Data'!$F$11,0,10*ROW('Sanitation Data'!F52)),0),"]"),IF(AND(ISTEXT(OFFSET('Sanitation Data'!$B$2,0,10*ROW('Sanitation Data'!F52))),CX58="",ISNUMBER(OFFSET('Sanitation Data'!$F$11,0,10*ROW('Sanitation Data'!F52)))),OFFSET('Sanitation Data'!$F$11,0,10*ROW('Sanitation Data'!F52)),NA())))</f>
        <v>#N/A</v>
      </c>
      <c r="AJ58" s="83" t="e">
        <f ca="true">+IF(AND(ISTEXT(OFFSET('Sanitation Data'!$B$2,0,10*ROW('Sanitation Data'!F52))),CY58="Yes"),OFFSET('Sanitation Data'!$F$12,0,10*ROW('Sanitation Data'!F52)),IF(AND(ISTEXT(OFFSET('Sanitation Data'!$B$2,0,10*ROW('Sanitation Data'!F52))),CY58="No",ISNUMBER(OFFSET('Sanitation Data'!$F$12,0,10*ROW('Sanitation Data'!F52)))),CONCATENATE("[",ROUND(OFFSET('Sanitation Data'!$F$12,0,10*ROW('Sanitation Data'!F52)),0),"]"),IF(AND(ISTEXT(OFFSET('Sanitation Data'!$B$2,0,10*ROW('Sanitation Data'!F52))),CY58="",ISNUMBER(OFFSET('Sanitation Data'!$F$12,0,10*ROW('Sanitation Data'!F52)))),OFFSET('Sanitation Data'!$F$12,0,10*ROW('Sanitation Data'!F52)),NA())))</f>
        <v>#N/A</v>
      </c>
      <c r="AK58" s="83" t="e">
        <f ca="true">+IF(AND(ISTEXT(OFFSET('Sanitation Data'!$B$2,0,10*ROW('Sanitation Data'!G52))),CZ58="Yes"),100-OFFSET('Sanitation Data'!$G$4,0,10*ROW('Sanitation Data'!G52)),IF(AND(ISTEXT(OFFSET('Sanitation Data'!$B$2,0,10*ROW('Sanitation Data'!G52))),CZ58="No",ISNUMBER(OFFSET('Sanitation Data'!$G$4,0,10*ROW('Sanitation Data'!G52)))),CONCATENATE("[",ROUND(100-OFFSET('Sanitation Data'!$G$4,0,10*ROW('Sanitation Data'!G52)),0),"]"),IF(AND(ISTEXT(OFFSET('Sanitation Data'!$B$2,0,10*ROW('Sanitation Data'!G52))),CZ58="",ISNUMBER(OFFSET('Sanitation Data'!$G$4,0,10*ROW('Sanitation Data'!G52)))),100-OFFSET('Sanitation Data'!$G$4,0,10*ROW('Sanitation Data'!G52)),NA())))</f>
        <v>#N/A</v>
      </c>
      <c r="AL58" s="83" t="e">
        <f ca="true">+IF(AND(ISTEXT(OFFSET('Sanitation Data'!$B$2,0,10*ROW('Sanitation Data'!G52))),DA58="Yes"),OFFSET('Sanitation Data'!$G$6,0,10*ROW('Sanitation Data'!G52)),IF(AND(ISTEXT(OFFSET('Sanitation Data'!$B$2,0,10*ROW('Sanitation Data'!G52))),DA58="No",ISNUMBER(OFFSET('Sanitation Data'!$G$6,0,10*ROW('Sanitation Data'!G52)))),CONCATENATE("[",ROUND(OFFSET('Sanitation Data'!$G$6,0,10*ROW('Sanitation Data'!G52)),0),"]"),IF(AND(ISTEXT(OFFSET('Sanitation Data'!$B$2,0,10*ROW('Sanitation Data'!G52))),DA58="",ISNUMBER(OFFSET('Sanitation Data'!$G$6,0,10*ROW('Sanitation Data'!G52)))),OFFSET('Sanitation Data'!$G$6,0,10*ROW('Sanitation Data'!G52)),NA())))</f>
        <v>#N/A</v>
      </c>
      <c r="AM58" s="83" t="e">
        <f ca="true">+IF(AND(ISTEXT(OFFSET('Sanitation Data'!$B$2,0,10*ROW('Sanitation Data'!G52))),DB58="Yes"),OFFSET('Sanitation Data'!$G$10,0,10*ROW('Sanitation Data'!G52)),IF(AND(ISTEXT(OFFSET('Sanitation Data'!$B$2,0,10*ROW('Sanitation Data'!G52))),DB58="No",ISNUMBER(OFFSET('Sanitation Data'!$G$10,0,10*ROW('Sanitation Data'!G52)))),CONCATENATE("[",ROUND(OFFSET('Sanitation Data'!$G$10,0,10*ROW('Sanitation Data'!G52)),0),"]"),IF(AND(ISTEXT(OFFSET('Sanitation Data'!$B$2,0,10*ROW('Sanitation Data'!G52))),DB58="",ISNUMBER(OFFSET('Sanitation Data'!$G$10,0,10*ROW('Sanitation Data'!G52)))),OFFSET('Sanitation Data'!$G$10,0,10*ROW('Sanitation Data'!G52)),NA())))</f>
        <v>#N/A</v>
      </c>
      <c r="AN58" s="83" t="e">
        <f ca="true">+IF(AND(ISTEXT(OFFSET('Sanitation Data'!$B$2,0,10*ROW('Sanitation Data'!G52))),DC58="Yes"),OFFSET('Sanitation Data'!$G$11,0,10*ROW('Sanitation Data'!G52)),IF(AND(ISTEXT(OFFSET('Sanitation Data'!$B$2,0,10*ROW('Sanitation Data'!G52))),DC58="No",ISNUMBER(OFFSET('Sanitation Data'!$G$11,0,10*ROW('Sanitation Data'!G52)))),CONCATENATE("[",ROUND(OFFSET('Sanitation Data'!$G$11,0,10*ROW('Sanitation Data'!G52)),0),"]"),IF(AND(ISTEXT(OFFSET('Sanitation Data'!$B$2,0,10*ROW('Sanitation Data'!G52))),DC58="",ISNUMBER(OFFSET('Sanitation Data'!$G$11,0,10*ROW('Sanitation Data'!G52)))),OFFSET('Sanitation Data'!$G$11,0,10*ROW('Sanitation Data'!G52)),NA())))</f>
        <v>#N/A</v>
      </c>
      <c r="AO58" s="83" t="e">
        <f ca="true">+IF(AND(ISTEXT(OFFSET('Sanitation Data'!$B$2,0,10*ROW('Sanitation Data'!G52))),DD58="Yes"),OFFSET('Sanitation Data'!$G$12,0,10*ROW('Sanitation Data'!G52)),IF(AND(ISTEXT(OFFSET('Sanitation Data'!$B$2,0,10*ROW('Sanitation Data'!G52))),DD58="No",ISNUMBER(OFFSET('Sanitation Data'!$G$12,0,10*ROW('Sanitation Data'!G52)))),CONCATENATE("[",ROUND(OFFSET('Sanitation Data'!$G$12,0,10*ROW('Sanitation Data'!G52)),0),"]"),IF(AND(ISTEXT(OFFSET('Sanitation Data'!$B$2,0,10*ROW('Sanitation Data'!G52))),DD58="",ISNUMBER(OFFSET('Sanitation Data'!$G$12,0,10*ROW('Sanitation Data'!G52)))),OFFSET('Sanitation Data'!$G$12,0,10*ROW('Sanitation Data'!G52)),NA())))</f>
        <v>#N/A</v>
      </c>
      <c r="AP58" s="83" t="e">
        <f ca="true">+IF(AND(ISTEXT(OFFSET('Sanitation Data'!$B$2,0,10*ROW('Sanitation Data'!H52))),DE58="Yes"),100-OFFSET('Sanitation Data'!$H$4,0,10*ROW('Sanitation Data'!H52)),IF(AND(ISTEXT(OFFSET('Sanitation Data'!$B$2,0,10*ROW('Sanitation Data'!H52))),DE58="No",ISNUMBER(OFFSET('Sanitation Data'!$H$4,0,10*ROW('Sanitation Data'!H52)))),CONCATENATE("[",ROUND(100-OFFSET('Sanitation Data'!$H$4,0,10*ROW('Sanitation Data'!H52)),0),"]"),IF(AND(ISTEXT(OFFSET('Sanitation Data'!$B$2,0,10*ROW('Sanitation Data'!H52))),DE58="",ISNUMBER(OFFSET('Sanitation Data'!$H$4,0,10*ROW('Sanitation Data'!H52)))),100-OFFSET('Sanitation Data'!$H$4,0,10*ROW('Sanitation Data'!H52)),NA())))</f>
        <v>#N/A</v>
      </c>
      <c r="AQ58" s="83" t="e">
        <f ca="true">+IF(AND(ISTEXT(OFFSET('Sanitation Data'!$B$2,0,10*ROW('Sanitation Data'!H52))),DF58="Yes"),OFFSET('Sanitation Data'!$H$6,0,10*ROW('Sanitation Data'!H52)),IF(AND(ISTEXT(OFFSET('Sanitation Data'!$B$2,0,10*ROW('Sanitation Data'!H52))),DF58="No",ISNUMBER(OFFSET('Sanitation Data'!$H$6,0,10*ROW('Sanitation Data'!H52)))),CONCATENATE("[",ROUND(OFFSET('Sanitation Data'!$H$6,0,10*ROW('Sanitation Data'!H52)),0),"]"),IF(AND(ISTEXT(OFFSET('Sanitation Data'!$B$2,0,10*ROW('Sanitation Data'!H52))),DF58="",ISNUMBER(OFFSET('Sanitation Data'!$H$6,0,10*ROW('Sanitation Data'!H52)))),OFFSET('Sanitation Data'!$H$6,0,10*ROW('Sanitation Data'!H52)),NA())))</f>
        <v>#N/A</v>
      </c>
      <c r="AR58" s="83" t="e">
        <f ca="true">+IF(AND(ISTEXT(OFFSET('Sanitation Data'!$B$2,0,10*ROW('Sanitation Data'!H52))),DG58="Yes"),OFFSET('Sanitation Data'!$H$10,0,10*ROW('Sanitation Data'!H52)),IF(AND(ISTEXT(OFFSET('Sanitation Data'!$B$2,0,10*ROW('Sanitation Data'!H52))),DG58="No",ISNUMBER(OFFSET('Sanitation Data'!$H$10,0,10*ROW('Sanitation Data'!H52)))),CONCATENATE("[",ROUND(OFFSET('Sanitation Data'!$H$10,0,10*ROW('Sanitation Data'!H52)),0),"]"),IF(AND(ISTEXT(OFFSET('Sanitation Data'!$B$2,0,10*ROW('Sanitation Data'!H52))),DG58="",ISNUMBER(OFFSET('Sanitation Data'!$H$10,0,10*ROW('Sanitation Data'!H52)))),OFFSET('Sanitation Data'!$H$10,0,10*ROW('Sanitation Data'!H52)),NA())))</f>
        <v>#N/A</v>
      </c>
      <c r="AS58" s="83" t="e">
        <f ca="true">+IF(AND(ISTEXT(OFFSET('Sanitation Data'!$B$2,0,10*ROW('Sanitation Data'!H52))),DH58="Yes"),OFFSET('Sanitation Data'!$H$11,0,10*ROW('Sanitation Data'!H52)),IF(AND(ISTEXT(OFFSET('Sanitation Data'!$B$2,0,10*ROW('Sanitation Data'!H52))),DH58="No",ISNUMBER(OFFSET('Sanitation Data'!$H$11,0,10*ROW('Sanitation Data'!H52)))),CONCATENATE("[",ROUND(OFFSET('Sanitation Data'!$H$11,0,10*ROW('Sanitation Data'!H52)),0),"]"),IF(AND(ISTEXT(OFFSET('Sanitation Data'!$B$2,0,10*ROW('Sanitation Data'!H52))),DH58="",ISNUMBER(OFFSET('Sanitation Data'!$H$11,0,10*ROW('Sanitation Data'!H52)))),OFFSET('Sanitation Data'!$H$11,0,10*ROW('Sanitation Data'!H52)),NA())))</f>
        <v>#N/A</v>
      </c>
      <c r="AT58" s="83" t="e">
        <f ca="true">+IF(AND(ISTEXT(OFFSET('Sanitation Data'!$B$2,0,10*ROW('Sanitation Data'!H52))),DI58="Yes"),OFFSET('Sanitation Data'!$H$12,0,10*ROW('Sanitation Data'!H52)),IF(AND(ISTEXT(OFFSET('Sanitation Data'!$B$2,0,10*ROW('Sanitation Data'!H52))),DI58="No",ISNUMBER(OFFSET('Sanitation Data'!$H$12,0,10*ROW('Sanitation Data'!H52)))),CONCATENATE("[",ROUND(OFFSET('Sanitation Data'!$H$12,0,10*ROW('Sanitation Data'!H52)),0),"]"),IF(AND(ISTEXT(OFFSET('Sanitation Data'!$B$2,0,10*ROW('Sanitation Data'!H52))),DI58="",ISNUMBER(OFFSET('Sanitation Data'!$H$12,0,10*ROW('Sanitation Data'!H52)))),OFFSET('Sanitation Data'!$H$12,0,10*ROW('Sanitation Data'!H52)),NA())))</f>
        <v>#N/A</v>
      </c>
      <c r="AU58" s="83" t="e">
        <f ca="true">+IF(AND(ISTEXT(OFFSET('Sanitation Data'!$B$2,0,10*ROW('Sanitation Data'!I52))),DJ58="Yes"),100-OFFSET('Sanitation Data'!$I$4,0,10*ROW('Sanitation Data'!I52)),IF(AND(ISTEXT(OFFSET('Sanitation Data'!$B$2,0,10*ROW('Sanitation Data'!I52))),DJ58="No",ISNUMBER(OFFSET('Sanitation Data'!$I$4,0,10*ROW('Sanitation Data'!I52)))),CONCATENATE("[",ROUND(100-OFFSET('Sanitation Data'!$I$4,0,10*ROW('Sanitation Data'!I52)),0),"]"),IF(AND(ISTEXT(OFFSET('Sanitation Data'!$B$2,0,10*ROW('Sanitation Data'!I52))),DJ58="",ISNUMBER(OFFSET('Sanitation Data'!$I$4,0,10*ROW('Sanitation Data'!I52)))),100-OFFSET('Sanitation Data'!$I$4,0,10*ROW('Sanitation Data'!I52)),NA())))</f>
        <v>#N/A</v>
      </c>
      <c r="AV58" s="83" t="e">
        <f ca="true">+IF(AND(ISTEXT(OFFSET('Sanitation Data'!$B$2,0,10*ROW('Sanitation Data'!I52))),DK58="Yes"),OFFSET('Sanitation Data'!$I$6,0,10*ROW('Sanitation Data'!I52)),IF(AND(ISTEXT(OFFSET('Sanitation Data'!$B$2,0,10*ROW('Sanitation Data'!I52))),DK58="No",ISNUMBER(OFFSET('Sanitation Data'!$I$6,0,10*ROW('Sanitation Data'!I52)))),CONCATENATE("[",ROUND(OFFSET('Sanitation Data'!$I$6,0,10*ROW('Sanitation Data'!I52)),0),"]"),IF(AND(ISTEXT(OFFSET('Sanitation Data'!$B$2,0,10*ROW('Sanitation Data'!I52))),DK58="",ISNUMBER(OFFSET('Sanitation Data'!$I$6,0,10*ROW('Sanitation Data'!I52)))),OFFSET('Sanitation Data'!$I$6,0,10*ROW('Sanitation Data'!I52)),NA())))</f>
        <v>#N/A</v>
      </c>
      <c r="AW58" s="83" t="e">
        <f ca="true">+IF(AND(ISTEXT(OFFSET('Sanitation Data'!$B$2,0,10*ROW('Sanitation Data'!I52))),DL58="Yes"),OFFSET('Sanitation Data'!$I$10,0,10*ROW('Sanitation Data'!I52)),IF(AND(ISTEXT(OFFSET('Sanitation Data'!$B$2,0,10*ROW('Sanitation Data'!I52))),DL58="No",ISNUMBER(OFFSET('Sanitation Data'!$I$10,0,10*ROW('Sanitation Data'!I52)))),CONCATENATE("[",ROUND(OFFSET('Sanitation Data'!$I$10,0,10*ROW('Sanitation Data'!I52)),0),"]"),IF(AND(ISTEXT(OFFSET('Sanitation Data'!$B$2,0,10*ROW('Sanitation Data'!I52))),DL58="",ISNUMBER(OFFSET('Sanitation Data'!$I$10,0,10*ROW('Sanitation Data'!I52)))),OFFSET('Sanitation Data'!$I$10,0,10*ROW('Sanitation Data'!I52)),NA())))</f>
        <v>#N/A</v>
      </c>
      <c r="AX58" s="83" t="e">
        <f ca="true">+IF(AND(ISTEXT(OFFSET('Sanitation Data'!$B$2,0,10*ROW('Sanitation Data'!I52))),DM58="Yes"),OFFSET('Sanitation Data'!$I$11,0,10*ROW('Sanitation Data'!I52)),IF(AND(ISTEXT(OFFSET('Sanitation Data'!$B$2,0,10*ROW('Sanitation Data'!I52))),DM58="No",ISNUMBER(OFFSET('Sanitation Data'!$I$11,0,10*ROW('Sanitation Data'!I52)))),CONCATENATE("[",ROUND(OFFSET('Sanitation Data'!$I$11,0,10*ROW('Sanitation Data'!I52)),0),"]"),IF(AND(ISTEXT(OFFSET('Sanitation Data'!$B$2,0,10*ROW('Sanitation Data'!I52))),DM58="",ISNUMBER(OFFSET('Sanitation Data'!$I$11,0,10*ROW('Sanitation Data'!I52)))),OFFSET('Sanitation Data'!$I$11,0,10*ROW('Sanitation Data'!I52)),NA())))</f>
        <v>#N/A</v>
      </c>
      <c r="AY58" s="83" t="e">
        <f ca="true">+IF(AND(ISTEXT(OFFSET('Sanitation Data'!$B$2,0,10*ROW('Sanitation Data'!I52))),DN58="Yes"),OFFSET('Sanitation Data'!$I$12,0,10*ROW('Sanitation Data'!I52)),IF(AND(ISTEXT(OFFSET('Sanitation Data'!$B$2,0,10*ROW('Sanitation Data'!I52))),DN58="No",ISNUMBER(OFFSET('Sanitation Data'!$I$12,0,10*ROW('Sanitation Data'!I52)))),CONCATENATE("[",ROUND(OFFSET('Sanitation Data'!$I$12,0,10*ROW('Sanitation Data'!I52)),0),"]"),IF(AND(ISTEXT(OFFSET('Sanitation Data'!$B$2,0,10*ROW('Sanitation Data'!I52))),DN58="",ISNUMBER(OFFSET('Sanitation Data'!$I$12,0,10*ROW('Sanitation Data'!I52)))),OFFSET('Sanitation Data'!$I$12,0,10*ROW('Sanitation Data'!I52)),NA())))</f>
        <v>#N/A</v>
      </c>
      <c r="AZ58" s="84" t="e">
        <f ca="true">+IF(AND(ISTEXT(OFFSET('Hygiene Data'!$B$2,0,10*ROW('Hygiene Data'!D52))),DO58="Yes"),OFFSET('Hygiene Data'!$D$5,0,10*ROW('Hygiene Data'!D52)),IF(AND(ISTEXT(OFFSET('Hygiene Data'!$B$2,0,10*ROW('Hygiene Data'!D52))),DO58="No",ISNUMBER(OFFSET('Hygiene Data'!$D$5,0,10*ROW('Hygiene Data'!D52)))),CONCATENATE("[",ROUND(OFFSET('Hygiene Data'!$D$5,0,10*ROW('Hygiene Data'!D52)),0),"]"),IF(AND(ISTEXT(OFFSET('Hygiene Data'!$B$2,0,10*ROW('Hygiene Data'!D52))),DO58="",ISNUMBER(OFFSET('Hygiene Data'!$D$5,0,10*ROW('Hygiene Data'!D52)))),OFFSET('Hygiene Data'!$D$5,0,10*ROW('Hygiene Data'!D52)),NA())))</f>
        <v>#N/A</v>
      </c>
      <c r="BA58" s="84" t="e">
        <f ca="true">+IF(AND(ISTEXT(OFFSET('Hygiene Data'!$B$2,0,10*ROW('Hygiene Data'!D52))),DP58="Yes"),OFFSET('Hygiene Data'!$D$7,0,10*ROW('Hygiene Data'!D52)),IF(AND(ISTEXT(OFFSET('Hygiene Data'!$B$2,0,10*ROW('Hygiene Data'!D52))),DP58="No",ISNUMBER(OFFSET('Hygiene Data'!$D$7,0,10*ROW('Hygiene Data'!D52)))),CONCATENATE("[",ROUND(OFFSET('Hygiene Data'!$D$7,0,10*ROW('Hygiene Data'!D52)),0),"]"),IF(AND(ISTEXT(OFFSET('Hygiene Data'!$B$2,0,10*ROW('Hygiene Data'!D52))),DP58="",ISNUMBER(OFFSET('Hygiene Data'!$D$7,0,10*ROW('Hygiene Data'!D52)))),OFFSET('Hygiene Data'!$D$7,0,10*ROW('Hygiene Data'!D52)),NA())))</f>
        <v>#N/A</v>
      </c>
      <c r="BB58" s="84" t="e">
        <f ca="true">+IF(AND(ISTEXT(OFFSET('Hygiene Data'!$B$2,0,10*ROW('Hygiene Data'!D52))),DQ58="Yes"),OFFSET('Hygiene Data'!$D$9,0,10*ROW('Hygiene Data'!D52)),IF(AND(ISTEXT(OFFSET('Hygiene Data'!$B$2,0,10*ROW('Hygiene Data'!D52))),DQ58="No",ISNUMBER(OFFSET('Hygiene Data'!$D$9,0,10*ROW('Hygiene Data'!D52)))),CONCATENATE("[",ROUND(OFFSET('Hygiene Data'!$D$9,0,10*ROW('Hygiene Data'!D52)),0),"]"),IF(AND(ISTEXT(OFFSET('Hygiene Data'!$B$2,0,10*ROW('Hygiene Data'!D52))),DQ58="",ISNUMBER(OFFSET('Hygiene Data'!$D$9,0,10*ROW('Hygiene Data'!D52)))),OFFSET('Hygiene Data'!$D$9,0,10*ROW('Hygiene Data'!D52)),NA())))</f>
        <v>#N/A</v>
      </c>
      <c r="BC58" s="84" t="e">
        <f ca="true">+IF(AND(ISTEXT(OFFSET('Hygiene Data'!$B$2,0,10*ROW('Hygiene Data'!E52))),DR58="Yes"),OFFSET('Hygiene Data'!$E$5,0,10*ROW('Hygiene Data'!E52)),IF(AND(ISTEXT(OFFSET('Hygiene Data'!$B$2,0,10*ROW('Hygiene Data'!E52))),DR58="No",ISNUMBER(OFFSET('Hygiene Data'!$E$5,0,10*ROW('Hygiene Data'!E52)))),CONCATENATE("[",ROUND(OFFSET('Hygiene Data'!$E$5,0,10*ROW('Hygiene Data'!E52)),0),"]"),IF(AND(ISTEXT(OFFSET('Hygiene Data'!$B$2,0,10*ROW('Hygiene Data'!E52))),DR58="",ISNUMBER(OFFSET('Hygiene Data'!$E$5,0,10*ROW('Hygiene Data'!E52)))),OFFSET('Hygiene Data'!$E$5,0,10*ROW('Hygiene Data'!E52)),NA())))</f>
        <v>#N/A</v>
      </c>
      <c r="BD58" s="84" t="e">
        <f ca="true">+IF(AND(ISTEXT(OFFSET('Hygiene Data'!$B$2,0,10*ROW('Hygiene Data'!E52))),DS58="Yes"),OFFSET('Hygiene Data'!$E$7,0,10*ROW('Hygiene Data'!E52)),IF(AND(ISTEXT(OFFSET('Hygiene Data'!$B$2,0,10*ROW('Hygiene Data'!E52))),DS58="No",ISNUMBER(OFFSET('Hygiene Data'!$E$7,0,10*ROW('Hygiene Data'!E52)))),CONCATENATE("[",ROUND(OFFSET('Hygiene Data'!$E$7,0,10*ROW('Hygiene Data'!E52)),0),"]"),IF(AND(ISTEXT(OFFSET('Hygiene Data'!$B$2,0,10*ROW('Hygiene Data'!E52))),DS58="",ISNUMBER(OFFSET('Hygiene Data'!$E$7,0,10*ROW('Hygiene Data'!E52)))),OFFSET('Hygiene Data'!$E$7,0,10*ROW('Hygiene Data'!E52)),NA())))</f>
        <v>#N/A</v>
      </c>
      <c r="BE58" s="84" t="e">
        <f ca="true">+IF(AND(ISTEXT(OFFSET('Hygiene Data'!$B$2,0,10*ROW('Hygiene Data'!E52))),DT58="Yes"),OFFSET('Hygiene Data'!$E$9,0,10*ROW('Hygiene Data'!E52)),IF(AND(ISTEXT(OFFSET('Hygiene Data'!$B$2,0,10*ROW('Hygiene Data'!E52))),DT58="No",ISNUMBER(OFFSET('Hygiene Data'!$E$9,0,10*ROW('Hygiene Data'!E52)))),CONCATENATE("[",ROUND(OFFSET('Hygiene Data'!$E$9,0,10*ROW('Hygiene Data'!E52)),0),"]"),IF(AND(ISTEXT(OFFSET('Hygiene Data'!$B$2,0,10*ROW('Hygiene Data'!E52))),DT58="",ISNUMBER(OFFSET('Hygiene Data'!$E$9,0,10*ROW('Hygiene Data'!E52)))),OFFSET('Hygiene Data'!$E$9,0,10*ROW('Hygiene Data'!E52)),NA())))</f>
        <v>#N/A</v>
      </c>
      <c r="BF58" s="84" t="e">
        <f ca="true">+IF(AND(ISTEXT(OFFSET('Hygiene Data'!$B$2,0,10*ROW('Hygiene Data'!F52))),DU58="Yes"),OFFSET('Hygiene Data'!$F$5,0,10*ROW('Hygiene Data'!F52)),IF(AND(ISTEXT(OFFSET('Hygiene Data'!$B$2,0,10*ROW('Hygiene Data'!F52))),DU58="No",ISNUMBER(OFFSET('Hygiene Data'!$F$5,0,10*ROW('Hygiene Data'!F52)))),CONCATENATE("[",ROUND(OFFSET('Hygiene Data'!$F$5,0,10*ROW('Hygiene Data'!F52)),0),"]"),IF(AND(ISTEXT(OFFSET('Hygiene Data'!$B$2,0,10*ROW('Hygiene Data'!F52))),DU58="",ISNUMBER(OFFSET('Hygiene Data'!$F$5,0,10*ROW('Hygiene Data'!F52)))),OFFSET('Hygiene Data'!$F$5,0,10*ROW('Hygiene Data'!F52)),NA())))</f>
        <v>#N/A</v>
      </c>
      <c r="BG58" s="84" t="e">
        <f ca="true">+IF(AND(ISTEXT(OFFSET('Hygiene Data'!$B$2,0,10*ROW('Hygiene Data'!F52))),DV58="Yes"),OFFSET('Hygiene Data'!$F$7,0,10*ROW('Hygiene Data'!F52)),IF(AND(ISTEXT(OFFSET('Hygiene Data'!$B$2,0,10*ROW('Hygiene Data'!F52))),DV58="No",ISNUMBER(OFFSET('Hygiene Data'!$F$7,0,10*ROW('Hygiene Data'!F52)))),CONCATENATE("[",ROUND(OFFSET('Hygiene Data'!$F$7,0,10*ROW('Hygiene Data'!F52)),0),"]"),IF(AND(ISTEXT(OFFSET('Hygiene Data'!$B$2,0,10*ROW('Hygiene Data'!F52))),DV58="",ISNUMBER(OFFSET('Hygiene Data'!$F$7,0,10*ROW('Hygiene Data'!F52)))),OFFSET('Hygiene Data'!$F$7,0,10*ROW('Hygiene Data'!F52)),NA())))</f>
        <v>#N/A</v>
      </c>
      <c r="BH58" s="84" t="e">
        <f ca="true">+IF(AND(ISTEXT(OFFSET('Hygiene Data'!$B$2,0,10*ROW('Hygiene Data'!F52))),DW58="Yes"),OFFSET('Hygiene Data'!$F$9,0,10*ROW('Hygiene Data'!F52)),IF(AND(ISTEXT(OFFSET('Hygiene Data'!$B$2,0,10*ROW('Hygiene Data'!F52))),DW58="No",ISNUMBER(OFFSET('Hygiene Data'!$F$9,0,10*ROW('Hygiene Data'!F52)))),CONCATENATE("[",ROUND(OFFSET('Hygiene Data'!$F$9,0,10*ROW('Hygiene Data'!F52)),0),"]"),IF(AND(ISTEXT(OFFSET('Hygiene Data'!$B$2,0,10*ROW('Hygiene Data'!F52))),DW58="",ISNUMBER(OFFSET('Hygiene Data'!$F$9,0,10*ROW('Hygiene Data'!F52)))),OFFSET('Hygiene Data'!$F$9,0,10*ROW('Hygiene Data'!F52)),NA())))</f>
        <v>#N/A</v>
      </c>
      <c r="BI58" s="84" t="e">
        <f ca="true">+IF(AND(ISTEXT(OFFSET('Hygiene Data'!$B$2,0,10*ROW('Hygiene Data'!G52))),DX58="Yes"),OFFSET('Hygiene Data'!$G$5,0,10*ROW('Hygiene Data'!G52)),IF(AND(ISTEXT(OFFSET('Hygiene Data'!$B$2,0,10*ROW('Hygiene Data'!G52))),DX58="No",ISNUMBER(OFFSET('Hygiene Data'!$G$5,0,10*ROW('Hygiene Data'!G52)))),CONCATENATE("[",ROUND(OFFSET('Hygiene Data'!$G$5,0,10*ROW('Hygiene Data'!G52)),0),"]"),IF(AND(ISTEXT(OFFSET('Hygiene Data'!$B$2,0,10*ROW('Hygiene Data'!G52))),DX58="",ISNUMBER(OFFSET('Hygiene Data'!$G$5,0,10*ROW('Hygiene Data'!G52)))),OFFSET('Hygiene Data'!$G$5,0,10*ROW('Hygiene Data'!G52)),NA())))</f>
        <v>#N/A</v>
      </c>
      <c r="BJ58" s="84" t="e">
        <f ca="true">+IF(AND(ISTEXT(OFFSET('Hygiene Data'!$B$2,0,10*ROW('Hygiene Data'!G52))),DY58="Yes"),OFFSET('Hygiene Data'!$G$7,0,10*ROW('Hygiene Data'!G52)),IF(AND(ISTEXT(OFFSET('Hygiene Data'!$B$2,0,10*ROW('Hygiene Data'!G52))),DY58="No",ISNUMBER(OFFSET('Hygiene Data'!$G$7,0,10*ROW('Hygiene Data'!G52)))),CONCATENATE("[",ROUND(OFFSET('Hygiene Data'!$G$7,0,10*ROW('Hygiene Data'!G52)),0),"]"),IF(AND(ISTEXT(OFFSET('Hygiene Data'!$B$2,0,10*ROW('Hygiene Data'!G52))),DY58="",ISNUMBER(OFFSET('Hygiene Data'!$G$7,0,10*ROW('Hygiene Data'!G52)))),OFFSET('Hygiene Data'!$G$7,0,10*ROW('Hygiene Data'!G52)),NA())))</f>
        <v>#N/A</v>
      </c>
      <c r="BK58" s="84" t="e">
        <f ca="true">+IF(AND(ISTEXT(OFFSET('Hygiene Data'!$B$2,0,10*ROW('Hygiene Data'!G52))),DZ58="Yes"),OFFSET('Hygiene Data'!$G$9,0,10*ROW('Hygiene Data'!G52)),IF(AND(ISTEXT(OFFSET('Hygiene Data'!$B$2,0,10*ROW('Hygiene Data'!G52))),DZ58="No",ISNUMBER(OFFSET('Hygiene Data'!$G$9,0,10*ROW('Hygiene Data'!G52)))),CONCATENATE("[",ROUND(OFFSET('Hygiene Data'!$G$9,0,10*ROW('Hygiene Data'!G52)),0),"]"),IF(AND(ISTEXT(OFFSET('Hygiene Data'!$B$2,0,10*ROW('Hygiene Data'!G52))),DZ58="",ISNUMBER(OFFSET('Hygiene Data'!$G$9,0,10*ROW('Hygiene Data'!G52)))),OFFSET('Hygiene Data'!$G$9,0,10*ROW('Hygiene Data'!G52)),NA())))</f>
        <v>#N/A</v>
      </c>
      <c r="BL58" s="84" t="e">
        <f ca="true">+IF(AND(ISTEXT(OFFSET('Hygiene Data'!$B$2,0,10*ROW('Hygiene Data'!H52))),EA58="Yes"),OFFSET('Hygiene Data'!$H$5,0,10*ROW('Hygiene Data'!H52)),IF(AND(ISTEXT(OFFSET('Hygiene Data'!$B$2,0,10*ROW('Hygiene Data'!H52))),EA58="No",ISNUMBER(OFFSET('Hygiene Data'!$H$5,0,10*ROW('Hygiene Data'!H52)))),CONCATENATE("[",ROUND(OFFSET('Hygiene Data'!$H$5,0,10*ROW('Hygiene Data'!H52)),0),"]"),IF(AND(ISTEXT(OFFSET('Hygiene Data'!$B$2,0,10*ROW('Hygiene Data'!H52))),EA58="",ISNUMBER(OFFSET('Hygiene Data'!$H$5,0,10*ROW('Hygiene Data'!H52)))),OFFSET('Hygiene Data'!$H$5,0,10*ROW('Hygiene Data'!H52)),NA())))</f>
        <v>#N/A</v>
      </c>
      <c r="BM58" s="84" t="e">
        <f ca="true">+IF(AND(ISTEXT(OFFSET('Hygiene Data'!$B$2,0,10*ROW('Hygiene Data'!H52))),EB58="Yes"),OFFSET('Hygiene Data'!$H$7,0,10*ROW('Hygiene Data'!H52)),IF(AND(ISTEXT(OFFSET('Hygiene Data'!$B$2,0,10*ROW('Hygiene Data'!H52))),EB58="No",ISNUMBER(OFFSET('Hygiene Data'!$H$7,0,10*ROW('Hygiene Data'!H52)))),CONCATENATE("[",ROUND(OFFSET('Hygiene Data'!$H$7,0,10*ROW('Hygiene Data'!H52)),0),"]"),IF(AND(ISTEXT(OFFSET('Hygiene Data'!$B$2,0,10*ROW('Hygiene Data'!H52))),EB58="",ISNUMBER(OFFSET('Hygiene Data'!$H$7,0,10*ROW('Hygiene Data'!H52)))),OFFSET('Hygiene Data'!$H$7,0,10*ROW('Hygiene Data'!H52)),NA())))</f>
        <v>#N/A</v>
      </c>
      <c r="BN58" s="84" t="e">
        <f ca="true">+IF(AND(ISTEXT(OFFSET('Hygiene Data'!$B$2,0,10*ROW('Hygiene Data'!H52))),EC58="Yes"),OFFSET('Hygiene Data'!$H$9,0,10*ROW('Hygiene Data'!H52)),IF(AND(ISTEXT(OFFSET('Hygiene Data'!$B$2,0,10*ROW('Hygiene Data'!H52))),EC58="No",ISNUMBER(OFFSET('Hygiene Data'!$H$9,0,10*ROW('Hygiene Data'!H52)))),CONCATENATE("[",ROUND(OFFSET('Hygiene Data'!$H$9,0,10*ROW('Hygiene Data'!H52)),0),"]"),IF(AND(ISTEXT(OFFSET('Hygiene Data'!$B$2,0,10*ROW('Hygiene Data'!H52))),EC58="",ISNUMBER(OFFSET('Hygiene Data'!$H$9,0,10*ROW('Hygiene Data'!H52)))),OFFSET('Hygiene Data'!$H$9,0,10*ROW('Hygiene Data'!H52)),NA())))</f>
        <v>#N/A</v>
      </c>
      <c r="BO58" s="84" t="e">
        <f ca="true">+IF(AND(ISTEXT(OFFSET('Hygiene Data'!$B$2,0,10*ROW('Hygiene Data'!I52))),ED58="Yes"),OFFSET('Hygiene Data'!$I$5,0,10*ROW('Hygiene Data'!I52)),IF(AND(ISTEXT(OFFSET('Hygiene Data'!$B$2,0,10*ROW('Hygiene Data'!I52))),ED58="No",ISNUMBER(OFFSET('Hygiene Data'!$I$5,0,10*ROW('Hygiene Data'!I52)))),CONCATENATE("[",ROUND(OFFSET('Hygiene Data'!$I$5,0,10*ROW('Hygiene Data'!I52)),0),"]"),IF(AND(ISTEXT(OFFSET('Hygiene Data'!$B$2,0,10*ROW('Hygiene Data'!I52))),ED58="",ISNUMBER(OFFSET('Hygiene Data'!$I$5,0,10*ROW('Hygiene Data'!I52)))),OFFSET('Hygiene Data'!$I$5,0,10*ROW('Hygiene Data'!I52)),NA())))</f>
        <v>#N/A</v>
      </c>
      <c r="BP58" s="84" t="e">
        <f ca="true">+IF(AND(ISTEXT(OFFSET('Hygiene Data'!$B$2,0,10*ROW('Hygiene Data'!I52))),EE58="Yes"),OFFSET('Hygiene Data'!$I$7,0,10*ROW('Hygiene Data'!I52)),IF(AND(ISTEXT(OFFSET('Hygiene Data'!$B$2,0,10*ROW('Hygiene Data'!I52))),EE58="No",ISNUMBER(OFFSET('Hygiene Data'!$I$7,0,10*ROW('Hygiene Data'!I52)))),CONCATENATE("[",ROUND(OFFSET('Hygiene Data'!$I$7,0,10*ROW('Hygiene Data'!I52)),0),"]"),IF(AND(ISTEXT(OFFSET('Hygiene Data'!$B$2,0,10*ROW('Hygiene Data'!I52))),EE58="",ISNUMBER(OFFSET('Hygiene Data'!$I$7,0,10*ROW('Hygiene Data'!I52)))),OFFSET('Hygiene Data'!$I$7,0,10*ROW('Hygiene Data'!I52)),NA())))</f>
        <v>#N/A</v>
      </c>
      <c r="BQ58" s="84" t="e">
        <f ca="true">+IF(AND(ISTEXT(OFFSET('Hygiene Data'!$B$2,0,10*ROW('Hygiene Data'!I52))),EF58="Yes"),OFFSET('Hygiene Data'!$I$9,0,10*ROW('Hygiene Data'!I52)),IF(AND(ISTEXT(OFFSET('Hygiene Data'!$B$2,0,10*ROW('Hygiene Data'!I52))),EF58="No",ISNUMBER(OFFSET('Hygiene Data'!$I$9,0,10*ROW('Hygiene Data'!I52)))),CONCATENATE("[",ROUND(OFFSET('Hygiene Data'!$I$9,0,10*ROW('Hygiene Data'!I52)),0),"]"),IF(AND(ISTEXT(OFFSET('Hygiene Data'!$B$2,0,10*ROW('Hygiene Data'!I52))),EF58="",ISNUMBER(OFFSET('Hygiene Data'!$I$9,0,10*ROW('Hygiene Data'!I52)))),OFFSET('Hygiene Data'!$I$9,0,10*ROW('Hygiene Data'!I52)),NA())))</f>
        <v>#N/A</v>
      </c>
      <c r="BR58" s="269"/>
      <c r="BS58" s="269" t="str">
        <f ca="true">+IF(OFFSET('Water Data'!$D$27,0,10*ROW('Water Data'!D52))="","",OFFSET('Water Data'!$D$27,0,10*ROW('Water Data'!D52)))</f>
        <v/>
      </c>
      <c r="BT58" s="269" t="str">
        <f ca="true">+IF(OFFSET('Water Data'!$D$28,0,10*ROW('Water Data'!D52))="","",OFFSET('Water Data'!$D$28,0,10*ROW('Water Data'!D52)))</f>
        <v/>
      </c>
      <c r="BU58" s="269" t="str">
        <f ca="true">+IF(OFFSET('Water Data'!$D$29,0,10*ROW('Water Data'!D52))="","",OFFSET('Water Data'!$D$29,0,10*ROW('Water Data'!D52)))</f>
        <v/>
      </c>
      <c r="BV58" s="269" t="str">
        <f ca="true">+IF(OFFSET('Water Data'!$E$27,0,10*ROW('Water Data'!E52))="","",OFFSET('Water Data'!$E$27,0,10*ROW('Water Data'!E52)))</f>
        <v/>
      </c>
      <c r="BW58" s="269" t="str">
        <f ca="true">+IF(OFFSET('Water Data'!$E$28,0,10*ROW('Water Data'!E52))="","",OFFSET('Water Data'!$E$28,0,10*ROW('Water Data'!E52)))</f>
        <v/>
      </c>
      <c r="BX58" s="269" t="str">
        <f ca="true">+IF(OFFSET('Water Data'!$E$29,0,10*ROW('Water Data'!E52))="","",OFFSET('Water Data'!$E$29,0,10*ROW('Water Data'!E52)))</f>
        <v/>
      </c>
      <c r="BY58" s="269" t="str">
        <f ca="true">+IF(OFFSET('Water Data'!$F$27,0,10*ROW('Water Data'!F52))="","",OFFSET('Water Data'!$F$27,0,10*ROW('Water Data'!F52)))</f>
        <v/>
      </c>
      <c r="BZ58" s="269" t="str">
        <f ca="true">+IF(OFFSET('Water Data'!$F$28,0,10*ROW('Water Data'!F52))="","",OFFSET('Water Data'!$F$28,0,10*ROW('Water Data'!F52)))</f>
        <v/>
      </c>
      <c r="CA58" s="269" t="str">
        <f ca="true">+IF(OFFSET('Water Data'!$F$29,0,10*ROW('Water Data'!F52))="","",OFFSET('Water Data'!$F$29,0,10*ROW('Water Data'!F52)))</f>
        <v/>
      </c>
      <c r="CB58" s="269" t="str">
        <f ca="true">+IF(OFFSET('Water Data'!$G$27,0,10*ROW('Water Data'!G52))="","",OFFSET('Water Data'!$G$27,0,10*ROW('Water Data'!G52)))</f>
        <v/>
      </c>
      <c r="CC58" s="269" t="str">
        <f ca="true">+IF(OFFSET('Water Data'!$G$28,0,10*ROW('Water Data'!G52))="","",OFFSET('Water Data'!$G$28,0,10*ROW('Water Data'!G52)))</f>
        <v/>
      </c>
      <c r="CD58" s="269" t="str">
        <f ca="true">+IF(OFFSET('Water Data'!$G$29,0,10*ROW('Water Data'!G52))="","",OFFSET('Water Data'!$G$29,0,10*ROW('Water Data'!G52)))</f>
        <v/>
      </c>
      <c r="CE58" s="269" t="str">
        <f ca="true">+IF(OFFSET('Water Data'!$H$27,0,10*ROW('Water Data'!H52))="","",OFFSET('Water Data'!$H$27,0,10*ROW('Water Data'!H52)))</f>
        <v/>
      </c>
      <c r="CF58" s="269" t="str">
        <f ca="true">+IF(OFFSET('Water Data'!$H$28,0,10*ROW('Water Data'!H52))="","",OFFSET('Water Data'!$H$28,0,10*ROW('Water Data'!H52)))</f>
        <v/>
      </c>
      <c r="CG58" s="269" t="str">
        <f ca="true">+IF(OFFSET('Water Data'!$H$29,0,10*ROW('Water Data'!H52))="","",OFFSET('Water Data'!$H$29,0,10*ROW('Water Data'!H52)))</f>
        <v/>
      </c>
      <c r="CH58" s="269" t="str">
        <f ca="true">+IF(OFFSET('Water Data'!$I$27,0,10*ROW('Water Data'!I52))="","",OFFSET('Water Data'!$I$27,0,10*ROW('Water Data'!I52)))</f>
        <v/>
      </c>
      <c r="CI58" s="269" t="str">
        <f ca="true">+IF(OFFSET('Water Data'!$I$28,0,10*ROW('Water Data'!I52))="","",OFFSET('Water Data'!$I$28,0,10*ROW('Water Data'!I52)))</f>
        <v/>
      </c>
      <c r="CJ58" s="269" t="str">
        <f ca="true">+IF(OFFSET('Water Data'!$I$29,0,10*ROW('Water Data'!I52))="","",OFFSET('Water Data'!$I$29,0,10*ROW('Water Data'!I52)))</f>
        <v/>
      </c>
      <c r="CK58" s="269" t="str">
        <f ca="true">+IF(OFFSET('Sanitation Data'!$D$28,0,10*ROW('Sanitation Data'!D52))="","",OFFSET('Sanitation Data'!$D$28,0,10*ROW('Sanitation Data'!D52)))</f>
        <v/>
      </c>
      <c r="CL58" s="269" t="str">
        <f ca="true">+IF(OFFSET('Sanitation Data'!$D$29,0,10*ROW('Sanitation Data'!D52))="","",OFFSET('Sanitation Data'!$D$29,0,10*ROW('Sanitation Data'!D52)))</f>
        <v/>
      </c>
      <c r="CM58" s="269" t="str">
        <f ca="true">+IF(OFFSET('Sanitation Data'!$D$30,0,10*ROW('Sanitation Data'!D52))="","",OFFSET('Sanitation Data'!$D$30,0,10*ROW('Sanitation Data'!D52)))</f>
        <v/>
      </c>
      <c r="CN58" s="269" t="str">
        <f ca="true">+IF(OFFSET('Sanitation Data'!$D$31,0,10*ROW('Sanitation Data'!D52))="","",OFFSET('Sanitation Data'!$D$31,0,10*ROW('Sanitation Data'!D52)))</f>
        <v/>
      </c>
      <c r="CO58" s="269" t="str">
        <f ca="true">+IF(OFFSET('Sanitation Data'!$D$32,0,10*ROW('Sanitation Data'!D52))="","",OFFSET('Sanitation Data'!$D$32,0,10*ROW('Sanitation Data'!D52)))</f>
        <v/>
      </c>
      <c r="CP58" s="269" t="str">
        <f ca="true">+IF(OFFSET('Sanitation Data'!$E$28,0,10*ROW('Sanitation Data'!E52))="","",OFFSET('Sanitation Data'!$E$28,0,10*ROW('Sanitation Data'!E52)))</f>
        <v/>
      </c>
      <c r="CQ58" s="269" t="str">
        <f ca="true">+IF(OFFSET('Sanitation Data'!$E$29,0,10*ROW('Sanitation Data'!E52))="","",OFFSET('Sanitation Data'!$E$29,0,10*ROW('Sanitation Data'!E52)))</f>
        <v/>
      </c>
      <c r="CR58" s="269" t="str">
        <f ca="true">+IF(OFFSET('Sanitation Data'!$E$30,0,10*ROW('Sanitation Data'!E52))="","",OFFSET('Sanitation Data'!$E$30,0,10*ROW('Sanitation Data'!E52)))</f>
        <v/>
      </c>
      <c r="CS58" s="269" t="str">
        <f ca="true">+IF(OFFSET('Sanitation Data'!$E$31,0,10*ROW('Sanitation Data'!E52))="","",OFFSET('Sanitation Data'!$E$31,0,10*ROW('Sanitation Data'!E52)))</f>
        <v/>
      </c>
      <c r="CT58" s="269" t="str">
        <f ca="true">+IF(OFFSET('Sanitation Data'!$E$32,0,10*ROW('Sanitation Data'!E52))="","",OFFSET('Sanitation Data'!$E$32,0,10*ROW('Sanitation Data'!E52)))</f>
        <v/>
      </c>
      <c r="CU58" s="269" t="str">
        <f ca="true">+IF(OFFSET('Sanitation Data'!$F$28,0,10*ROW('Sanitation Data'!F52))="","",OFFSET('Sanitation Data'!$F$28,0,10*ROW('Sanitation Data'!F52)))</f>
        <v/>
      </c>
      <c r="CV58" s="269" t="str">
        <f ca="true">+IF(OFFSET('Sanitation Data'!$F$29,0,10*ROW('Sanitation Data'!F52))="","",OFFSET('Sanitation Data'!$F$29,0,10*ROW('Sanitation Data'!F52)))</f>
        <v/>
      </c>
      <c r="CW58" s="269" t="str">
        <f ca="true">+IF(OFFSET('Sanitation Data'!$F$30,0,10*ROW('Sanitation Data'!F52))="","",OFFSET('Sanitation Data'!$F$30,0,10*ROW('Sanitation Data'!F52)))</f>
        <v/>
      </c>
      <c r="CX58" s="269" t="str">
        <f ca="true">+IF(OFFSET('Sanitation Data'!$F$31,0,10*ROW('Sanitation Data'!F52))="","",OFFSET('Sanitation Data'!$F$31,0,10*ROW('Sanitation Data'!F52)))</f>
        <v/>
      </c>
      <c r="CY58" s="269" t="str">
        <f ca="true">+IF(OFFSET('Sanitation Data'!$F$32,0,10*ROW('Sanitation Data'!F52))="","",OFFSET('Sanitation Data'!$F$32,0,10*ROW('Sanitation Data'!F52)))</f>
        <v/>
      </c>
      <c r="CZ58" s="269" t="str">
        <f ca="true">+IF(OFFSET('Sanitation Data'!$G$28,0,10*ROW('Sanitation Data'!G52))="","",OFFSET('Sanitation Data'!$G$28,0,10*ROW('Sanitation Data'!G52)))</f>
        <v/>
      </c>
      <c r="DA58" s="269" t="str">
        <f ca="true">+IF(OFFSET('Sanitation Data'!$G$29,0,10*ROW('Sanitation Data'!G52))="","",OFFSET('Sanitation Data'!$G$29,0,10*ROW('Sanitation Data'!G52)))</f>
        <v/>
      </c>
      <c r="DB58" s="269" t="str">
        <f ca="true">+IF(OFFSET('Sanitation Data'!$G$30,0,10*ROW('Sanitation Data'!G52))="","",OFFSET('Sanitation Data'!$G$30,0,10*ROW('Sanitation Data'!G52)))</f>
        <v/>
      </c>
      <c r="DC58" s="269" t="str">
        <f ca="true">+IF(OFFSET('Sanitation Data'!$G$31,0,10*ROW('Sanitation Data'!G52))="","",OFFSET('Sanitation Data'!$G$31,0,10*ROW('Sanitation Data'!G52)))</f>
        <v/>
      </c>
      <c r="DD58" s="269" t="str">
        <f ca="true">+IF(OFFSET('Sanitation Data'!$G$32,0,10*ROW('Sanitation Data'!G52))="","",OFFSET('Sanitation Data'!$G$32,0,10*ROW('Sanitation Data'!G52)))</f>
        <v/>
      </c>
      <c r="DE58" s="269" t="str">
        <f ca="true">+IF(OFFSET('Sanitation Data'!$H$28,0,10*ROW('Sanitation Data'!H52))="","",OFFSET('Sanitation Data'!$H$28,0,10*ROW('Sanitation Data'!H52)))</f>
        <v/>
      </c>
      <c r="DF58" s="269" t="str">
        <f ca="true">+IF(OFFSET('Sanitation Data'!$H$29,0,10*ROW('Sanitation Data'!H52))="","",OFFSET('Sanitation Data'!$H$29,0,10*ROW('Sanitation Data'!H52)))</f>
        <v/>
      </c>
      <c r="DG58" s="269" t="str">
        <f ca="true">+IF(OFFSET('Sanitation Data'!$H$30,0,10*ROW('Sanitation Data'!H52))="","",OFFSET('Sanitation Data'!$H$30,0,10*ROW('Sanitation Data'!H52)))</f>
        <v/>
      </c>
      <c r="DH58" s="269" t="str">
        <f ca="true">+IF(OFFSET('Sanitation Data'!$H$31,0,10*ROW('Sanitation Data'!H52))="","",OFFSET('Sanitation Data'!$H$31,0,10*ROW('Sanitation Data'!H52)))</f>
        <v/>
      </c>
      <c r="DI58" s="269" t="str">
        <f ca="true">+IF(OFFSET('Sanitation Data'!$H$32,0,10*ROW('Sanitation Data'!H52))="","",OFFSET('Sanitation Data'!$H$32,0,10*ROW('Sanitation Data'!H52)))</f>
        <v/>
      </c>
      <c r="DJ58" s="269" t="str">
        <f ca="true">+IF(OFFSET('Sanitation Data'!$I$28,0,10*ROW('Sanitation Data'!I52))="","",OFFSET('Sanitation Data'!$I$28,0,10*ROW('Sanitation Data'!I52)))</f>
        <v/>
      </c>
      <c r="DK58" s="269" t="str">
        <f ca="true">+IF(OFFSET('Sanitation Data'!$I$29,0,10*ROW('Sanitation Data'!I52))="","",OFFSET('Sanitation Data'!$I$29,0,10*ROW('Sanitation Data'!I52)))</f>
        <v/>
      </c>
      <c r="DL58" s="269" t="str">
        <f ca="true">+IF(OFFSET('Sanitation Data'!$I$30,0,10*ROW('Sanitation Data'!I52))="","",OFFSET('Sanitation Data'!$I$30,0,10*ROW('Sanitation Data'!I52)))</f>
        <v/>
      </c>
      <c r="DM58" s="269" t="str">
        <f ca="true">+IF(OFFSET('Sanitation Data'!$I$31,0,10*ROW('Sanitation Data'!I52))="","",OFFSET('Sanitation Data'!$I$31,0,10*ROW('Sanitation Data'!I52)))</f>
        <v/>
      </c>
      <c r="DN58" s="269" t="str">
        <f ca="true">+IF(OFFSET('Sanitation Data'!$I$32,0,10*ROW('Sanitation Data'!I52))="","",OFFSET('Sanitation Data'!$I$32,0,10*ROW('Sanitation Data'!I52)))</f>
        <v/>
      </c>
      <c r="DO58" s="269" t="str">
        <f ca="true">+IF(OFFSET('Hygiene Data'!$D$11,0,10*ROW('Hygiene Data'!D52))="","",OFFSET('Hygiene Data'!$D$11,0,10*ROW('Hygiene Data'!D52)))</f>
        <v/>
      </c>
      <c r="DP58" s="269" t="str">
        <f ca="true">+IF(OFFSET('Hygiene Data'!$D$12,0,10*ROW('Hygiene Data'!D52))="","",OFFSET('Hygiene Data'!$D$12,0,10*ROW('Hygiene Data'!D52)))</f>
        <v/>
      </c>
      <c r="DQ58" s="269" t="str">
        <f ca="true">+IF(OFFSET('Hygiene Data'!$D$13,0,10*ROW('Hygiene Data'!D52))="","",OFFSET('Hygiene Data'!$D$13,0,10*ROW('Hygiene Data'!D52)))</f>
        <v/>
      </c>
      <c r="DR58" s="269" t="str">
        <f ca="true">+IF(OFFSET('Hygiene Data'!$E$11,0,10*ROW('Hygiene Data'!E52))="","",OFFSET('Hygiene Data'!$E$11,0,10*ROW('Hygiene Data'!E52)))</f>
        <v/>
      </c>
      <c r="DS58" s="269" t="str">
        <f ca="true">+IF(OFFSET('Hygiene Data'!$E$12,0,10*ROW('Hygiene Data'!E52))="","",OFFSET('Hygiene Data'!$E$12,0,10*ROW('Hygiene Data'!E52)))</f>
        <v/>
      </c>
      <c r="DT58" s="269" t="str">
        <f ca="true">+IF(OFFSET('Hygiene Data'!$E$13,0,10*ROW('Hygiene Data'!E52))="","",OFFSET('Hygiene Data'!$E$13,0,10*ROW('Hygiene Data'!E52)))</f>
        <v/>
      </c>
      <c r="DU58" s="269" t="str">
        <f ca="true">+IF(OFFSET('Hygiene Data'!$F$11,0,10*ROW('Hygiene Data'!F52))="","",OFFSET('Hygiene Data'!$F$11,0,10*ROW('Hygiene Data'!F52)))</f>
        <v/>
      </c>
      <c r="DV58" s="269" t="str">
        <f ca="true">+IF(OFFSET('Hygiene Data'!$F$12,0,10*ROW('Hygiene Data'!F52))="","",OFFSET('Hygiene Data'!$F$12,0,10*ROW('Hygiene Data'!F52)))</f>
        <v/>
      </c>
      <c r="DW58" s="269" t="str">
        <f ca="true">+IF(OFFSET('Hygiene Data'!$F$13,0,10*ROW('Hygiene Data'!F52))="","",OFFSET('Hygiene Data'!$F$13,0,10*ROW('Hygiene Data'!F52)))</f>
        <v/>
      </c>
      <c r="DX58" s="269" t="str">
        <f ca="true">+IF(OFFSET('Hygiene Data'!$G$11,0,10*ROW('Hygiene Data'!G52))="","",OFFSET('Hygiene Data'!$G$11,0,10*ROW('Hygiene Data'!G52)))</f>
        <v/>
      </c>
      <c r="DY58" s="269" t="str">
        <f ca="true">+IF(OFFSET('Hygiene Data'!$G$12,0,10*ROW('Hygiene Data'!G52))="","",OFFSET('Hygiene Data'!$G$12,0,10*ROW('Hygiene Data'!G52)))</f>
        <v/>
      </c>
      <c r="DZ58" s="269" t="str">
        <f ca="true">+IF(OFFSET('Hygiene Data'!$G$13,0,10*ROW('Hygiene Data'!G52))="","",OFFSET('Hygiene Data'!$G$13,0,10*ROW('Hygiene Data'!G52)))</f>
        <v/>
      </c>
      <c r="EA58" s="269" t="str">
        <f ca="true">+IF(OFFSET('Hygiene Data'!$H$11,0,10*ROW('Hygiene Data'!H52))="","",OFFSET('Hygiene Data'!$H$11,0,10*ROW('Hygiene Data'!H52)))</f>
        <v/>
      </c>
      <c r="EB58" s="269" t="str">
        <f ca="true">+IF(OFFSET('Hygiene Data'!$H$12,0,10*ROW('Hygiene Data'!H52))="","",OFFSET('Hygiene Data'!$H$12,0,10*ROW('Hygiene Data'!H52)))</f>
        <v/>
      </c>
      <c r="EC58" s="269" t="str">
        <f ca="true">+IF(OFFSET('Hygiene Data'!$H$13,0,10*ROW('Hygiene Data'!H52))="","",OFFSET('Hygiene Data'!$H$13,0,10*ROW('Hygiene Data'!H52)))</f>
        <v/>
      </c>
      <c r="ED58" s="269" t="str">
        <f ca="true">+IF(OFFSET('Hygiene Data'!$I$11,0,10*ROW('Hygiene Data'!I52))="","",OFFSET('Hygiene Data'!$I$11,0,10*ROW('Hygiene Data'!I52)))</f>
        <v/>
      </c>
      <c r="EE58" s="269" t="str">
        <f ca="true">+IF(OFFSET('Hygiene Data'!$I$12,0,10*ROW('Hygiene Data'!I52))="","",OFFSET('Hygiene Data'!$I$12,0,10*ROW('Hygiene Data'!I52)))</f>
        <v/>
      </c>
      <c r="EF58" s="269" t="str">
        <f ca="true">+IF(OFFSET('Hygiene Data'!$I$13,0,10*ROW('Hygiene Data'!I52))="","",OFFSET('Hygiene Data'!$I$13,0,10*ROW('Hygiene Data'!I52)))</f>
        <v/>
      </c>
    </row>
    <row xmlns:x14ac="http://schemas.microsoft.com/office/spreadsheetml/2009/9/ac" r="59" x14ac:dyDescent="0.2">
      <c r="A59" s="36" t="str">
        <f ca="true">+IF(OFFSET('Water Data'!$B$2,0,10*ROW('Water Data'!E53))="","",OFFSET('Water Data'!$B$2,0,10*ROW('Water Data'!E53)))</f>
        <v/>
      </c>
      <c r="B59" s="36" t="str">
        <f ca="true">+IF(OFFSET('Water Data'!$C$2,0,10*ROW('Water Data'!F53))="","",OFFSET('Water Data'!$C$2,0,10*ROW('Water Data'!F53)))</f>
        <v/>
      </c>
      <c r="C59" s="325" t="str">
        <f t="shared" ca="true" si="0"/>
        <v/>
      </c>
      <c r="D59" s="82" t="e">
        <f ca="true">+IF(AND(ISTEXT(OFFSET('Water Data'!$B$2,0,10*ROW('Water Data'!D53))),BS59="Yes"),100-OFFSET('Water Data'!$D$4,0,10*ROW('Water Data'!D53)),IF(AND(ISTEXT(OFFSET('Water Data'!$B$2,0,10*ROW('Water Data'!D53))),BS59="No",ISNUMBER(OFFSET('Water Data'!$D$4,0,10*ROW('Water Data'!D53)))),CONCATENATE("[",ROUND(100-OFFSET('Water Data'!$D$4,0,10*ROW('Water Data'!D53)),0),"]"),IF(AND(ISTEXT(OFFSET('Water Data'!$B$2,0,10*ROW('Water Data'!D53))),BS59="",ISNUMBER(OFFSET('Water Data'!$D$4,0,10*ROW('Water Data'!D53)))),100-OFFSET('Water Data'!$D$4,0,10*ROW('Water Data'!D53)),NA())))</f>
        <v>#N/A</v>
      </c>
      <c r="E59" s="82" t="e">
        <f ca="true">+IF(AND(ISTEXT(OFFSET('Water Data'!$B$2,0,10*ROW('Water Data'!E53))),BT59="Yes"),OFFSET('Water Data'!$D$6,0,10*ROW('Water Data'!D53)),IF(AND(ISTEXT(OFFSET('Water Data'!$B$2,0,10*ROW('Water Data'!D53))),BT59="No",ISNUMBER(OFFSET('Water Data'!$D$6,0,10*ROW('Water Data'!D53)))),CONCATENATE("[",ROUND(OFFSET('Water Data'!$D$6,0,10*ROW('Water Data'!D53)),0),"]"),IF(AND(ISTEXT(OFFSET('Water Data'!$B$2,0,10*ROW('Water Data'!D53))),BT59="",ISNUMBER(OFFSET('Water Data'!$D$6,0,10*ROW('Water Data'!D53)))),OFFSET('Water Data'!$D$6,0,10*ROW('Water Data'!D53)),NA())))</f>
        <v>#N/A</v>
      </c>
      <c r="F59" s="82" t="e">
        <f ca="true">+IF(AND(ISTEXT(OFFSET('Water Data'!$B$2,0,10*ROW('Water Data'!D53))),BU59="Yes"),OFFSET('Water Data'!$D$9,0,10*ROW('Water Data'!D53)),IF(AND(ISTEXT(OFFSET('Water Data'!$B$2,0,10*ROW('Water Data'!D53))),BU59="No",ISNUMBER(OFFSET('Water Data'!$D$9,0,10*ROW('Water Data'!D53)))),CONCATENATE("[",ROUND(OFFSET('Water Data'!$D$9,0,10*ROW('Water Data'!D53)),0),"]"),IF(AND(ISTEXT(OFFSET('Water Data'!$B$2,0,10*ROW('Water Data'!D53))),BU59="",ISNUMBER(OFFSET('Water Data'!$D$9,0,10*ROW('Water Data'!D53)))),OFFSET('Water Data'!$D$9,0,10*ROW('Water Data'!D53)),NA())))</f>
        <v>#N/A</v>
      </c>
      <c r="G59" s="82" t="e">
        <f ca="true">+IF(AND(ISTEXT(OFFSET('Water Data'!$B$2,0,10*ROW('Water Data'!E53))),BV59="Yes"),100-OFFSET('Water Data'!$E$4,0,10*ROW('Water Data'!E53)),IF(AND(ISTEXT(OFFSET('Water Data'!$B$2,0,10*ROW('Water Data'!E53))),BV59="No",ISNUMBER(OFFSET('Water Data'!$E$4,0,10*ROW('Water Data'!E53)))),CONCATENATE("[",ROUND(100-OFFSET('Water Data'!$E$4,0,10*ROW('Water Data'!E53)),0),"]"),IF(AND(ISTEXT(OFFSET('Water Data'!$B$2,0,10*ROW('Water Data'!E53))),BV59="",ISNUMBER(OFFSET('Water Data'!$E$4,0,10*ROW('Water Data'!E53)))),100-OFFSET('Water Data'!$E$4,0,10*ROW('Water Data'!E53)),NA())))</f>
        <v>#N/A</v>
      </c>
      <c r="H59" s="82" t="e">
        <f ca="true">+IF(AND(ISTEXT(OFFSET('Water Data'!$B$2,0,10*ROW('Water Data'!E53))),BW59="Yes"),OFFSET('Water Data'!$E$6,0,10*ROW('Water Data'!E53)),IF(AND(ISTEXT(OFFSET('Water Data'!$B$2,0,10*ROW('Water Data'!E53))),BW59="No",ISNUMBER(OFFSET('Water Data'!$E$6,0,10*ROW('Water Data'!E53)))),CONCATENATE("[",ROUND(OFFSET('Water Data'!$D$6,0,10*ROW('Water Data'!E53)),0),"]"),IF(AND(ISTEXT(OFFSET('Water Data'!$B$2,0,10*ROW('Water Data'!E53))),BW59="",ISNUMBER(OFFSET('Water Data'!$E$6,0,10*ROW('Water Data'!E53)))),OFFSET('Water Data'!$E$6,0,10*ROW('Water Data'!E53)),NA())))</f>
        <v>#N/A</v>
      </c>
      <c r="I59" s="82" t="e">
        <f ca="true">+IF(AND(ISTEXT(OFFSET('Water Data'!$B$2,0,10*ROW('Water Data'!E53))),BX59="Yes"),OFFSET('Water Data'!$E$9,0,10*ROW('Water Data'!E53)),IF(AND(ISTEXT(OFFSET('Water Data'!$B$2,0,10*ROW('Water Data'!E53))),BX59="No",ISNUMBER(OFFSET('Water Data'!$E$9,0,10*ROW('Water Data'!E53)))),CONCATENATE("[",ROUND(OFFSET('Water Data'!$E$9,0,10*ROW('Water Data'!E53)),0),"]"),IF(AND(ISTEXT(OFFSET('Water Data'!$B$2,0,10*ROW('Water Data'!E53))),BX59="",ISNUMBER(OFFSET('Water Data'!$E$9,0,10*ROW('Water Data'!E53)))),OFFSET('Water Data'!$E$9,0,10*ROW('Water Data'!E53)),NA())))</f>
        <v>#N/A</v>
      </c>
      <c r="J59" s="82" t="e">
        <f ca="true">+IF(AND(ISTEXT(OFFSET('Water Data'!$B$2,0,10*ROW('Water Data'!F53))),BY59="Yes"),100-OFFSET('Water Data'!$F$4,0,10*ROW('Water Data'!F53)),IF(AND(ISTEXT(OFFSET('Water Data'!$B$2,0,10*ROW('Water Data'!F53))),BY59="No",ISNUMBER(OFFSET('Water Data'!$F$4,0,10*ROW('Water Data'!F53)))),CONCATENATE("[",ROUND(100-OFFSET('Water Data'!$F$4,0,10*ROW('Water Data'!F53)),0),"]"),IF(AND(ISTEXT(OFFSET('Water Data'!$B$2,0,10*ROW('Water Data'!F53))),BY59="",ISNUMBER(OFFSET('Water Data'!$F$4,0,10*ROW('Water Data'!F53)))),100-OFFSET('Water Data'!$F$4,0,10*ROW('Water Data'!F53)),NA())))</f>
        <v>#N/A</v>
      </c>
      <c r="K59" s="82" t="e">
        <f ca="true">+IF(AND(ISTEXT(OFFSET('Water Data'!$B$2,0,10*ROW('Water Data'!F53))),BZ59="Yes"),OFFSET('Water Data'!$F$6,0,10*ROW('Water Data'!F53)),IF(AND(ISTEXT(OFFSET('Water Data'!$B$2,0,10*ROW('Water Data'!F53))),BZ59="No",ISNUMBER(OFFSET('Water Data'!$F$6,0,10*ROW('Water Data'!F53)))),CONCATENATE("[",ROUND(OFFSET('Water Data'!$F$6,0,10*ROW('Water Data'!F53)),0),"]"),IF(AND(ISTEXT(OFFSET('Water Data'!$B$2,0,10*ROW('Water Data'!F53))),BZ59="",ISNUMBER(OFFSET('Water Data'!$F$6,0,10*ROW('Water Data'!F53)))),OFFSET('Water Data'!$F$6,0,10*ROW('Water Data'!F53)),NA())))</f>
        <v>#N/A</v>
      </c>
      <c r="L59" s="82" t="e">
        <f ca="true">+IF(AND(ISTEXT(OFFSET('Water Data'!$B$2,0,10*ROW('Water Data'!F53))),CA59="Yes"),OFFSET('Water Data'!$F$9,0,10*ROW('Water Data'!F53)),IF(AND(ISTEXT(OFFSET('Water Data'!$B$2,0,10*ROW('Water Data'!F53))),CA59="No",ISNUMBER(OFFSET('Water Data'!$F$9,0,10*ROW('Water Data'!F53)))),CONCATENATE("[",ROUND(OFFSET('Water Data'!$F$9,0,10*ROW('Water Data'!F53)),0),"]"),IF(AND(ISTEXT(OFFSET('Water Data'!$B$2,0,10*ROW('Water Data'!F53))),CA59="",ISNUMBER(OFFSET('Water Data'!$F$9,0,10*ROW('Water Data'!F53)))),OFFSET('Water Data'!$F$9,0,10*ROW('Water Data'!F53)),NA())))</f>
        <v>#N/A</v>
      </c>
      <c r="M59" s="82" t="e">
        <f ca="true">+IF(AND(ISTEXT(OFFSET('Water Data'!$B$2,0,10*ROW('Water Data'!G53))),CB59="Yes"),100-OFFSET('Water Data'!$G$4,0,10*ROW('Water Data'!G53)),IF(AND(ISTEXT(OFFSET('Water Data'!$B$2,0,10*ROW('Water Data'!G53))),CB59="No",ISNUMBER(OFFSET('Water Data'!$G$4,0,10*ROW('Water Data'!G53)))),CONCATENATE("[",ROUND(100-OFFSET('Water Data'!$G$4,0,10*ROW('Water Data'!G53)),0),"]"),IF(AND(ISTEXT(OFFSET('Water Data'!$B$2,0,10*ROW('Water Data'!G53))),CB59="",ISNUMBER(OFFSET('Water Data'!$G$4,0,10*ROW('Water Data'!G53)))),100-OFFSET('Water Data'!$G$4,0,10*ROW('Water Data'!G53)),NA())))</f>
        <v>#N/A</v>
      </c>
      <c r="N59" s="82" t="e">
        <f ca="true">+IF(AND(ISTEXT(OFFSET('Water Data'!$B$2,0,10*ROW('Water Data'!G53))),CC59="Yes"),OFFSET('Water Data'!$G$6,0,10*ROW('Water Data'!G53)),IF(AND(ISTEXT(OFFSET('Water Data'!$B$2,0,10*ROW('Water Data'!G53))),CC59="No",ISNUMBER(OFFSET('Water Data'!$G$6,0,10*ROW('Water Data'!G53)))),CONCATENATE("[",ROUND(OFFSET('Water Data'!$G$6,0,10*ROW('Water Data'!G53)),0),"]"),IF(AND(ISTEXT(OFFSET('Water Data'!$B$2,0,10*ROW('Water Data'!G53))),CC59="",ISNUMBER(OFFSET('Water Data'!$G$6,0,10*ROW('Water Data'!G53)))),OFFSET('Water Data'!$G$6,0,10*ROW('Water Data'!G53)),NA())))</f>
        <v>#N/A</v>
      </c>
      <c r="O59" s="82" t="e">
        <f ca="true">+IF(AND(ISTEXT(OFFSET('Water Data'!$B$2,0,10*ROW('Water Data'!G53))),CD59="Yes"),OFFSET('Water Data'!$G$9,0,10*ROW('Water Data'!G53)),IF(AND(ISTEXT(OFFSET('Water Data'!$B$2,0,10*ROW('Water Data'!G53))),CD59="No",ISNUMBER(OFFSET('Water Data'!$G$9,0,10*ROW('Water Data'!G53)))),CONCATENATE("[",ROUND(OFFSET('Water Data'!$G$9,0,10*ROW('Water Data'!G53)),0),"]"),IF(AND(ISTEXT(OFFSET('Water Data'!$B$2,0,10*ROW('Water Data'!G53))),CD59="",ISNUMBER(OFFSET('Water Data'!$G$9,0,10*ROW('Water Data'!G53)))),OFFSET('Water Data'!$G$9,0,10*ROW('Water Data'!G53)),NA())))</f>
        <v>#N/A</v>
      </c>
      <c r="P59" s="82" t="e">
        <f ca="true">+IF(AND(ISTEXT(OFFSET('Water Data'!$B$2,0,10*ROW('Water Data'!H53))),CE59="Yes"),100-OFFSET('Water Data'!$H$4,0,10*ROW('Water Data'!H53)),IF(AND(ISTEXT(OFFSET('Water Data'!$B$2,0,10*ROW('Water Data'!H53))),CE59="No",ISNUMBER(OFFSET('Water Data'!$H$4,0,10*ROW('Water Data'!H53)))),CONCATENATE("[",ROUND(100-OFFSET('Water Data'!$H$4,0,10*ROW('Water Data'!H53)),0),"]"),IF(AND(ISTEXT(OFFSET('Water Data'!$B$2,0,10*ROW('Water Data'!H53))),CE59="",ISNUMBER(OFFSET('Water Data'!$H$4,0,10*ROW('Water Data'!H53)))),100-OFFSET('Water Data'!$H$4,0,10*ROW('Water Data'!H53)),NA())))</f>
        <v>#N/A</v>
      </c>
      <c r="Q59" s="82" t="e">
        <f ca="true">+IF(AND(ISTEXT(OFFSET('Water Data'!$B$2,0,10*ROW('Water Data'!H53))),CF59="Yes"),OFFSET('Water Data'!$H$6,0,10*ROW('Water Data'!H53)),IF(AND(ISTEXT(OFFSET('Water Data'!$B$2,0,10*ROW('Water Data'!H53))),CF59="No",ISNUMBER(OFFSET('Water Data'!$H$6,0,10*ROW('Water Data'!H53)))),CONCATENATE("[",ROUND(OFFSET('Water Data'!$H$6,0,10*ROW('Water Data'!H53)),0),"]"),IF(AND(ISTEXT(OFFSET('Water Data'!$B$2,0,10*ROW('Water Data'!H53))),CF59="",ISNUMBER(OFFSET('Water Data'!$H$6,0,10*ROW('Water Data'!H53)))),OFFSET('Water Data'!$H$6,0,10*ROW('Water Data'!H53)),NA())))</f>
        <v>#N/A</v>
      </c>
      <c r="R59" s="82" t="e">
        <f ca="true">+IF(AND(ISTEXT(OFFSET('Water Data'!$B$2,0,10*ROW('Water Data'!H53))),CG59="Yes"),OFFSET('Water Data'!$H$9,0,10*ROW('Water Data'!H53)),IF(AND(ISTEXT(OFFSET('Water Data'!$B$2,0,10*ROW('Water Data'!H53))),CG59="No",ISNUMBER(OFFSET('Water Data'!$H$9,0,10*ROW('Water Data'!H53)))),CONCATENATE("[",ROUND(OFFSET('Water Data'!$H$9,0,10*ROW('Water Data'!H53)),0),"]"),IF(AND(ISTEXT(OFFSET('Water Data'!$B$2,0,10*ROW('Water Data'!H53))),CG59="",ISNUMBER(OFFSET('Water Data'!$H$9,0,10*ROW('Water Data'!H53)))),OFFSET('Water Data'!$H$9,0,10*ROW('Water Data'!H53)),NA())))</f>
        <v>#N/A</v>
      </c>
      <c r="S59" s="82" t="e">
        <f ca="true">+IF(AND(ISTEXT(OFFSET('Water Data'!$B$2,0,10*ROW('Water Data'!I53))),CH59="Yes"),100-OFFSET('Water Data'!$I$4,0,10*ROW('Water Data'!I53)),IF(AND(ISTEXT(OFFSET('Water Data'!$B$2,0,10*ROW('Water Data'!I53))),CH59="No",ISNUMBER(OFFSET('Water Data'!$I$4,0,10*ROW('Water Data'!I53)))),CONCATENATE("[",ROUND(100-OFFSET('Water Data'!$I$4,0,10*ROW('Water Data'!I53)),0),"]"),IF(AND(ISTEXT(OFFSET('Water Data'!$B$2,0,10*ROW('Water Data'!I53))),CH59="",ISNUMBER(OFFSET('Water Data'!$I$4,0,10*ROW('Water Data'!I53)))),100-OFFSET('Water Data'!$I$4,0,10*ROW('Water Data'!I53)),NA())))</f>
        <v>#N/A</v>
      </c>
      <c r="T59" s="82" t="e">
        <f ca="true">+IF(AND(ISTEXT(OFFSET('Water Data'!$B$2,0,10*ROW('Water Data'!I53))),CI59="Yes"),OFFSET('Water Data'!$I$6,0,10*ROW('Water Data'!I53)),IF(AND(ISTEXT(OFFSET('Water Data'!$B$2,0,10*ROW('Water Data'!I53))),CI59="No",ISNUMBER(OFFSET('Water Data'!$I$6,0,10*ROW('Water Data'!I53)))),CONCATENATE("[",ROUND(OFFSET('Water Data'!$I$6,0,10*ROW('Water Data'!I53)),0),"]"),IF(AND(ISTEXT(OFFSET('Water Data'!$B$2,0,10*ROW('Water Data'!I53))),CI59="",ISNUMBER(OFFSET('Water Data'!$I$6,0,10*ROW('Water Data'!I53)))),OFFSET('Water Data'!$I$6,0,10*ROW('Water Data'!I53)),NA())))</f>
        <v>#N/A</v>
      </c>
      <c r="U59" s="82" t="e">
        <f ca="true">+IF(AND(ISTEXT(OFFSET('Water Data'!$B$2,0,10*ROW('Water Data'!I53))),CJ59="Yes"),OFFSET('Water Data'!$I$9,0,10*ROW('Water Data'!I53)),IF(AND(ISTEXT(OFFSET('Water Data'!$B$2,0,10*ROW('Water Data'!I53))),CJ59="No",ISNUMBER(OFFSET('Water Data'!$I$9,0,10*ROW('Water Data'!I53)))),CONCATENATE("[",ROUND(OFFSET('Water Data'!$I$9,0,10*ROW('Water Data'!I53)),0),"]"),IF(AND(ISTEXT(OFFSET('Water Data'!$B$2,0,10*ROW('Water Data'!I53))),CJ59="",ISNUMBER(OFFSET('Water Data'!$I$9,0,10*ROW('Water Data'!I53)))),OFFSET('Water Data'!$I$9,0,10*ROW('Water Data'!I53)),NA())))</f>
        <v>#N/A</v>
      </c>
      <c r="V59" s="83" t="e">
        <f ca="true">+IF(AND(ISTEXT(OFFSET('Sanitation Data'!$B$2,0,10*ROW('Sanitation Data'!D53))),CK59="Yes"),100-OFFSET('Sanitation Data'!$D$4,0,10*ROW('Sanitation Data'!D53)),IF(AND(ISTEXT(OFFSET('Sanitation Data'!$B$2,0,10*ROW('Sanitation Data'!D53))),CK59="No",ISNUMBER(OFFSET('Sanitation Data'!$D$4,0,10*ROW('Sanitation Data'!D53)))),CONCATENATE("[",ROUND(100-OFFSET('Sanitation Data'!$D$4,0,10*ROW('Sanitation Data'!D53)),0),"]"),IF(AND(ISTEXT(OFFSET('Sanitation Data'!$B$2,0,10*ROW('Sanitation Data'!D53))),CK59="",ISNUMBER(OFFSET('Sanitation Data'!$D$4,0,10*ROW('Sanitation Data'!D53)))),100-OFFSET('Sanitation Data'!$D$4,0,10*ROW('Sanitation Data'!D53)),NA())))</f>
        <v>#N/A</v>
      </c>
      <c r="W59" s="83" t="e">
        <f ca="true">+IF(AND(ISTEXT(OFFSET('Sanitation Data'!$B$2,0,10*ROW('Sanitation Data'!D53))),CL59="Yes"),OFFSET('Sanitation Data'!$D$6,0,10*ROW('Sanitation Data'!D53)),IF(AND(ISTEXT(OFFSET('Sanitation Data'!$B$2,0,10*ROW('Sanitation Data'!D53))),CL59="No",ISNUMBER(OFFSET('Sanitation Data'!$D$6,0,10*ROW('Sanitation Data'!D53)))),CONCATENATE("[",ROUND(OFFSET('Sanitation Data'!$D$6,0,10*ROW('Sanitation Data'!D53)),0),"]"),IF(AND(ISTEXT(OFFSET('Sanitation Data'!$B$2,0,10*ROW('Sanitation Data'!D53))),CL59="",ISNUMBER(OFFSET('Sanitation Data'!$D$6,0,10*ROW('Sanitation Data'!D53)))),OFFSET('Sanitation Data'!$D$6,0,10*ROW('Sanitation Data'!D53)),NA())))</f>
        <v>#N/A</v>
      </c>
      <c r="X59" s="83" t="e">
        <f ca="true">+IF(AND(ISTEXT(OFFSET('Sanitation Data'!$B$2,0,10*ROW('Sanitation Data'!D53))),CM59="Yes"),OFFSET('Sanitation Data'!$D$10,0,10*ROW('Sanitation Data'!D53)),IF(AND(ISTEXT(OFFSET('Sanitation Data'!$B$2,0,10*ROW('Sanitation Data'!D53))),CM59="No",ISNUMBER(OFFSET('Sanitation Data'!$D$10,0,10*ROW('Sanitation Data'!D53)))),CONCATENATE("[",ROUND(OFFSET('Sanitation Data'!$D$10,0,10*ROW('Sanitation Data'!D53)),0),"]"),IF(AND(ISTEXT(OFFSET('Sanitation Data'!$B$2,0,10*ROW('Sanitation Data'!D53))),CM59="",ISNUMBER(OFFSET('Sanitation Data'!$D$10,0,10*ROW('Sanitation Data'!D53)))),OFFSET('Sanitation Data'!$D$10,0,10*ROW('Sanitation Data'!D53)),NA())))</f>
        <v>#N/A</v>
      </c>
      <c r="Y59" s="83" t="e">
        <f ca="true">+IF(AND(ISTEXT(OFFSET('Sanitation Data'!$B$2,0,10*ROW('Sanitation Data'!D53))),CN59="Yes"),OFFSET('Sanitation Data'!$D$11,0,10*ROW('Sanitation Data'!D53)),IF(AND(ISTEXT(OFFSET('Sanitation Data'!$B$2,0,10*ROW('Sanitation Data'!D53))),CN59="No",ISNUMBER(OFFSET('Sanitation Data'!$D$11,0,10*ROW('Sanitation Data'!D53)))),CONCATENATE("[",ROUND(OFFSET('Sanitation Data'!$D$11,0,10*ROW('Sanitation Data'!D53)),0),"]"),IF(AND(ISTEXT(OFFSET('Sanitation Data'!$B$2,0,10*ROW('Sanitation Data'!D53))),CN59="",ISNUMBER(OFFSET('Sanitation Data'!$D$11,0,10*ROW('Sanitation Data'!D53)))),OFFSET('Sanitation Data'!$D$11,0,10*ROW('Sanitation Data'!D53)),NA())))</f>
        <v>#N/A</v>
      </c>
      <c r="Z59" s="83" t="e">
        <f ca="true">+IF(AND(ISTEXT(OFFSET('Sanitation Data'!$B$2,0,10*ROW('Sanitation Data'!D53))),CO59="Yes"),OFFSET('Sanitation Data'!$D$12,0,10*ROW('Sanitation Data'!D53)),IF(AND(ISTEXT(OFFSET('Sanitation Data'!$B$2,0,10*ROW('Sanitation Data'!D53))),CO59="No",ISNUMBER(OFFSET('Sanitation Data'!$D$12,0,10*ROW('Sanitation Data'!D53)))),CONCATENATE("[",ROUND(OFFSET('Sanitation Data'!$D$12,0,10*ROW('Sanitation Data'!D53)),0),"]"),IF(AND(ISTEXT(OFFSET('Sanitation Data'!$B$2,0,10*ROW('Sanitation Data'!D53))),CO59="",ISNUMBER(OFFSET('Sanitation Data'!$D$12,0,10*ROW('Sanitation Data'!D53)))),OFFSET('Sanitation Data'!$D$12,0,10*ROW('Sanitation Data'!D53)),NA())))</f>
        <v>#N/A</v>
      </c>
      <c r="AA59" s="83" t="e">
        <f ca="true">+IF(AND(ISTEXT(OFFSET('Sanitation Data'!$B$2,0,10*ROW('Sanitation Data'!E53))),CP59="Yes"),100-OFFSET('Sanitation Data'!$E$4,0,10*ROW('Sanitation Data'!E53)),IF(AND(ISTEXT(OFFSET('Sanitation Data'!$B$2,0,10*ROW('Sanitation Data'!E53))),CP59="No",ISNUMBER(OFFSET('Sanitation Data'!$E$4,0,10*ROW('Sanitation Data'!E53)))),CONCATENATE("[",ROUND(100-OFFSET('Sanitation Data'!$E$4,0,10*ROW('Sanitation Data'!E53)),0),"]"),IF(AND(ISTEXT(OFFSET('Sanitation Data'!$B$2,0,10*ROW('Sanitation Data'!E53))),CP59="",ISNUMBER(OFFSET('Sanitation Data'!$E$4,0,10*ROW('Sanitation Data'!E53)))),100-OFFSET('Sanitation Data'!$E$4,0,10*ROW('Sanitation Data'!E53)),NA())))</f>
        <v>#N/A</v>
      </c>
      <c r="AB59" s="83" t="e">
        <f ca="true">+IF(AND(ISTEXT(OFFSET('Sanitation Data'!$B$2,0,10*ROW('Sanitation Data'!E53))),CQ59="Yes"),OFFSET('Sanitation Data'!$E$6,0,10*ROW('Sanitation Data'!H53)),IF(AND(ISTEXT(OFFSET('Sanitation Data'!$B$2,0,10*ROW('Sanitation Data'!E53))),CQ59="No",ISNUMBER(OFFSET('Sanitation Data'!$E$6,0,10*ROW('Sanitation Data'!E53)))),CONCATENATE("[",ROUND(OFFSET('Sanitation Data'!$E$6,0,10*ROW('Sanitation Data'!E53)),0),"]"),IF(AND(ISTEXT(OFFSET('Sanitation Data'!$B$2,0,10*ROW('Sanitation Data'!E53))),CQ59="",ISNUMBER(OFFSET('Sanitation Data'!$E$6,0,10*ROW('Sanitation Data'!E53)))),OFFSET('Sanitation Data'!$E$6,0,10*ROW('Sanitation Data'!E53)),NA())))</f>
        <v>#N/A</v>
      </c>
      <c r="AC59" s="83" t="e">
        <f ca="true">+IF(AND(ISTEXT(OFFSET('Sanitation Data'!$B$2,0,10*ROW('Sanitation Data'!E53))),CR59="Yes"),OFFSET('Sanitation Data'!$E$10,0,10*ROW('Sanitation Data'!E53)),IF(AND(ISTEXT(OFFSET('Sanitation Data'!$B$2,0,10*ROW('Sanitation Data'!E53))),CR59="No",ISNUMBER(OFFSET('Sanitation Data'!$E$10,0,10*ROW('Sanitation Data'!E53)))),CONCATENATE("[",ROUND(OFFSET('Sanitation Data'!$E$10,0,10*ROW('Sanitation Data'!E53)),0),"]"),IF(AND(ISTEXT(OFFSET('Sanitation Data'!$B$2,0,10*ROW('Sanitation Data'!E53))),CR59="",ISNUMBER(OFFSET('Sanitation Data'!$E$10,0,10*ROW('Sanitation Data'!E53)))),OFFSET('Sanitation Data'!$E$10,0,10*ROW('Sanitation Data'!E53)),NA())))</f>
        <v>#N/A</v>
      </c>
      <c r="AD59" s="83" t="e">
        <f ca="true">+IF(AND(ISTEXT(OFFSET('Sanitation Data'!$B$2,0,10*ROW('Sanitation Data'!E53))),CS59="Yes"),OFFSET('Sanitation Data'!$E$11,0,10*ROW('Sanitation Data'!E53)),IF(AND(ISTEXT(OFFSET('Sanitation Data'!$B$2,0,10*ROW('Sanitation Data'!E53))),CS59="No",ISNUMBER(OFFSET('Sanitation Data'!$E$11,0,10*ROW('Sanitation Data'!E53)))),CONCATENATE("[",ROUND(OFFSET('Sanitation Data'!$E$11,0,10*ROW('Sanitation Data'!E53)),0),"]"),IF(AND(ISTEXT(OFFSET('Sanitation Data'!$B$2,0,10*ROW('Sanitation Data'!E53))),CS59="",ISNUMBER(OFFSET('Sanitation Data'!$E$11,0,10*ROW('Sanitation Data'!E53)))),OFFSET('Sanitation Data'!$E$11,0,10*ROW('Sanitation Data'!E53)),NA())))</f>
        <v>#N/A</v>
      </c>
      <c r="AE59" s="83" t="e">
        <f ca="true">+IF(AND(ISTEXT(OFFSET('Sanitation Data'!$B$2,0,10*ROW('Sanitation Data'!E53))),CT59="Yes"),OFFSET('Sanitation Data'!$E$12,0,10*ROW('Sanitation Data'!E53)),IF(AND(ISTEXT(OFFSET('Sanitation Data'!$B$2,0,10*ROW('Sanitation Data'!E53))),CT59="No",ISNUMBER(OFFSET('Sanitation Data'!$E$12,0,10*ROW('Sanitation Data'!E53)))),CONCATENATE("[",ROUND(OFFSET('Sanitation Data'!$E$12,0,10*ROW('Sanitation Data'!E53)),0),"]"),IF(AND(ISTEXT(OFFSET('Sanitation Data'!$B$2,0,10*ROW('Sanitation Data'!E53))),CT59="",ISNUMBER(OFFSET('Sanitation Data'!$E$12,0,10*ROW('Sanitation Data'!E53)))),OFFSET('Sanitation Data'!$E$12,0,10*ROW('Sanitation Data'!E53)),NA())))</f>
        <v>#N/A</v>
      </c>
      <c r="AF59" s="83" t="e">
        <f ca="true">+IF(AND(ISTEXT(OFFSET('Sanitation Data'!$B$2,0,10*ROW('Sanitation Data'!F53))),CU59="Yes"),100-OFFSET('Sanitation Data'!$F$4,0,10*ROW('Sanitation Data'!F53)),IF(AND(ISTEXT(OFFSET('Sanitation Data'!$B$2,0,10*ROW('Sanitation Data'!F53))),CU59="No",ISNUMBER(OFFSET('Sanitation Data'!$F$4,0,10*ROW('Sanitation Data'!F53)))),CONCATENATE("[",ROUND(100-OFFSET('Sanitation Data'!$F$4,0,10*ROW('Sanitation Data'!F53)),0),"]"),IF(AND(ISTEXT(OFFSET('Sanitation Data'!$B$2,0,10*ROW('Sanitation Data'!F53))),CU59="",ISNUMBER(OFFSET('Sanitation Data'!$F$4,0,10*ROW('Sanitation Data'!F53)))),100-OFFSET('Sanitation Data'!$F$4,0,10*ROW('Sanitation Data'!F53)),NA())))</f>
        <v>#N/A</v>
      </c>
      <c r="AG59" s="83" t="e">
        <f ca="true">+IF(AND(ISTEXT(OFFSET('Sanitation Data'!$B$2,0,10*ROW('Sanitation Data'!F53))),CV59="Yes"),OFFSET('Sanitation Data'!$F$6,0,10*ROW('Sanitation Data'!F53)),IF(AND(ISTEXT(OFFSET('Sanitation Data'!$B$2,0,10*ROW('Sanitation Data'!F53))),CV59="No",ISNUMBER(OFFSET('Sanitation Data'!$F$6,0,10*ROW('Sanitation Data'!F53)))),CONCATENATE("[",ROUND(OFFSET('Sanitation Data'!$F$6,0,10*ROW('Sanitation Data'!F53)),0),"]"),IF(AND(ISTEXT(OFFSET('Sanitation Data'!$B$2,0,10*ROW('Sanitation Data'!F53))),CV59="",ISNUMBER(OFFSET('Sanitation Data'!$F$6,0,10*ROW('Sanitation Data'!F53)))),OFFSET('Sanitation Data'!$F$6,0,10*ROW('Sanitation Data'!F53)),NA())))</f>
        <v>#N/A</v>
      </c>
      <c r="AH59" s="83" t="e">
        <f ca="true">+IF(AND(ISTEXT(OFFSET('Sanitation Data'!$B$2,0,10*ROW('Sanitation Data'!F53))),CW59="Yes"),OFFSET('Sanitation Data'!$F$10,0,10*ROW('Sanitation Data'!F53)),IF(AND(ISTEXT(OFFSET('Sanitation Data'!$B$2,0,10*ROW('Sanitation Data'!F53))),CW59="No",ISNUMBER(OFFSET('Sanitation Data'!$F$10,0,10*ROW('Sanitation Data'!F53)))),CONCATENATE("[",ROUND(OFFSET('Sanitation Data'!$F$10,0,10*ROW('Sanitation Data'!F53)),0),"]"),IF(AND(ISTEXT(OFFSET('Sanitation Data'!$B$2,0,10*ROW('Sanitation Data'!F53))),CW59="",ISNUMBER(OFFSET('Sanitation Data'!$F$10,0,10*ROW('Sanitation Data'!F53)))),OFFSET('Sanitation Data'!$F$10,0,10*ROW('Sanitation Data'!F53)),NA())))</f>
        <v>#N/A</v>
      </c>
      <c r="AI59" s="83" t="e">
        <f ca="true">+IF(AND(ISTEXT(OFFSET('Sanitation Data'!$B$2,0,10*ROW('Sanitation Data'!F53))),CX59="Yes"),OFFSET('Sanitation Data'!$F$11,0,10*ROW('Sanitation Data'!F53)),IF(AND(ISTEXT(OFFSET('Sanitation Data'!$B$2,0,10*ROW('Sanitation Data'!F53))),CX59="No",ISNUMBER(OFFSET('Sanitation Data'!$F$11,0,10*ROW('Sanitation Data'!F53)))),CONCATENATE("[",ROUND(OFFSET('Sanitation Data'!$F$11,0,10*ROW('Sanitation Data'!F53)),0),"]"),IF(AND(ISTEXT(OFFSET('Sanitation Data'!$B$2,0,10*ROW('Sanitation Data'!F53))),CX59="",ISNUMBER(OFFSET('Sanitation Data'!$F$11,0,10*ROW('Sanitation Data'!F53)))),OFFSET('Sanitation Data'!$F$11,0,10*ROW('Sanitation Data'!F53)),NA())))</f>
        <v>#N/A</v>
      </c>
      <c r="AJ59" s="83" t="e">
        <f ca="true">+IF(AND(ISTEXT(OFFSET('Sanitation Data'!$B$2,0,10*ROW('Sanitation Data'!F53))),CY59="Yes"),OFFSET('Sanitation Data'!$F$12,0,10*ROW('Sanitation Data'!F53)),IF(AND(ISTEXT(OFFSET('Sanitation Data'!$B$2,0,10*ROW('Sanitation Data'!F53))),CY59="No",ISNUMBER(OFFSET('Sanitation Data'!$F$12,0,10*ROW('Sanitation Data'!F53)))),CONCATENATE("[",ROUND(OFFSET('Sanitation Data'!$F$12,0,10*ROW('Sanitation Data'!F53)),0),"]"),IF(AND(ISTEXT(OFFSET('Sanitation Data'!$B$2,0,10*ROW('Sanitation Data'!F53))),CY59="",ISNUMBER(OFFSET('Sanitation Data'!$F$12,0,10*ROW('Sanitation Data'!F53)))),OFFSET('Sanitation Data'!$F$12,0,10*ROW('Sanitation Data'!F53)),NA())))</f>
        <v>#N/A</v>
      </c>
      <c r="AK59" s="83" t="e">
        <f ca="true">+IF(AND(ISTEXT(OFFSET('Sanitation Data'!$B$2,0,10*ROW('Sanitation Data'!G53))),CZ59="Yes"),100-OFFSET('Sanitation Data'!$G$4,0,10*ROW('Sanitation Data'!G53)),IF(AND(ISTEXT(OFFSET('Sanitation Data'!$B$2,0,10*ROW('Sanitation Data'!G53))),CZ59="No",ISNUMBER(OFFSET('Sanitation Data'!$G$4,0,10*ROW('Sanitation Data'!G53)))),CONCATENATE("[",ROUND(100-OFFSET('Sanitation Data'!$G$4,0,10*ROW('Sanitation Data'!G53)),0),"]"),IF(AND(ISTEXT(OFFSET('Sanitation Data'!$B$2,0,10*ROW('Sanitation Data'!G53))),CZ59="",ISNUMBER(OFFSET('Sanitation Data'!$G$4,0,10*ROW('Sanitation Data'!G53)))),100-OFFSET('Sanitation Data'!$G$4,0,10*ROW('Sanitation Data'!G53)),NA())))</f>
        <v>#N/A</v>
      </c>
      <c r="AL59" s="83" t="e">
        <f ca="true">+IF(AND(ISTEXT(OFFSET('Sanitation Data'!$B$2,0,10*ROW('Sanitation Data'!G53))),DA59="Yes"),OFFSET('Sanitation Data'!$G$6,0,10*ROW('Sanitation Data'!G53)),IF(AND(ISTEXT(OFFSET('Sanitation Data'!$B$2,0,10*ROW('Sanitation Data'!G53))),DA59="No",ISNUMBER(OFFSET('Sanitation Data'!$G$6,0,10*ROW('Sanitation Data'!G53)))),CONCATENATE("[",ROUND(OFFSET('Sanitation Data'!$G$6,0,10*ROW('Sanitation Data'!G53)),0),"]"),IF(AND(ISTEXT(OFFSET('Sanitation Data'!$B$2,0,10*ROW('Sanitation Data'!G53))),DA59="",ISNUMBER(OFFSET('Sanitation Data'!$G$6,0,10*ROW('Sanitation Data'!G53)))),OFFSET('Sanitation Data'!$G$6,0,10*ROW('Sanitation Data'!G53)),NA())))</f>
        <v>#N/A</v>
      </c>
      <c r="AM59" s="83" t="e">
        <f ca="true">+IF(AND(ISTEXT(OFFSET('Sanitation Data'!$B$2,0,10*ROW('Sanitation Data'!G53))),DB59="Yes"),OFFSET('Sanitation Data'!$G$10,0,10*ROW('Sanitation Data'!G53)),IF(AND(ISTEXT(OFFSET('Sanitation Data'!$B$2,0,10*ROW('Sanitation Data'!G53))),DB59="No",ISNUMBER(OFFSET('Sanitation Data'!$G$10,0,10*ROW('Sanitation Data'!G53)))),CONCATENATE("[",ROUND(OFFSET('Sanitation Data'!$G$10,0,10*ROW('Sanitation Data'!G53)),0),"]"),IF(AND(ISTEXT(OFFSET('Sanitation Data'!$B$2,0,10*ROW('Sanitation Data'!G53))),DB59="",ISNUMBER(OFFSET('Sanitation Data'!$G$10,0,10*ROW('Sanitation Data'!G53)))),OFFSET('Sanitation Data'!$G$10,0,10*ROW('Sanitation Data'!G53)),NA())))</f>
        <v>#N/A</v>
      </c>
      <c r="AN59" s="83" t="e">
        <f ca="true">+IF(AND(ISTEXT(OFFSET('Sanitation Data'!$B$2,0,10*ROW('Sanitation Data'!G53))),DC59="Yes"),OFFSET('Sanitation Data'!$G$11,0,10*ROW('Sanitation Data'!G53)),IF(AND(ISTEXT(OFFSET('Sanitation Data'!$B$2,0,10*ROW('Sanitation Data'!G53))),DC59="No",ISNUMBER(OFFSET('Sanitation Data'!$G$11,0,10*ROW('Sanitation Data'!G53)))),CONCATENATE("[",ROUND(OFFSET('Sanitation Data'!$G$11,0,10*ROW('Sanitation Data'!G53)),0),"]"),IF(AND(ISTEXT(OFFSET('Sanitation Data'!$B$2,0,10*ROW('Sanitation Data'!G53))),DC59="",ISNUMBER(OFFSET('Sanitation Data'!$G$11,0,10*ROW('Sanitation Data'!G53)))),OFFSET('Sanitation Data'!$G$11,0,10*ROW('Sanitation Data'!G53)),NA())))</f>
        <v>#N/A</v>
      </c>
      <c r="AO59" s="83" t="e">
        <f ca="true">+IF(AND(ISTEXT(OFFSET('Sanitation Data'!$B$2,0,10*ROW('Sanitation Data'!G53))),DD59="Yes"),OFFSET('Sanitation Data'!$G$12,0,10*ROW('Sanitation Data'!G53)),IF(AND(ISTEXT(OFFSET('Sanitation Data'!$B$2,0,10*ROW('Sanitation Data'!G53))),DD59="No",ISNUMBER(OFFSET('Sanitation Data'!$G$12,0,10*ROW('Sanitation Data'!G53)))),CONCATENATE("[",ROUND(OFFSET('Sanitation Data'!$G$12,0,10*ROW('Sanitation Data'!G53)),0),"]"),IF(AND(ISTEXT(OFFSET('Sanitation Data'!$B$2,0,10*ROW('Sanitation Data'!G53))),DD59="",ISNUMBER(OFFSET('Sanitation Data'!$G$12,0,10*ROW('Sanitation Data'!G53)))),OFFSET('Sanitation Data'!$G$12,0,10*ROW('Sanitation Data'!G53)),NA())))</f>
        <v>#N/A</v>
      </c>
      <c r="AP59" s="83" t="e">
        <f ca="true">+IF(AND(ISTEXT(OFFSET('Sanitation Data'!$B$2,0,10*ROW('Sanitation Data'!H53))),DE59="Yes"),100-OFFSET('Sanitation Data'!$H$4,0,10*ROW('Sanitation Data'!H53)),IF(AND(ISTEXT(OFFSET('Sanitation Data'!$B$2,0,10*ROW('Sanitation Data'!H53))),DE59="No",ISNUMBER(OFFSET('Sanitation Data'!$H$4,0,10*ROW('Sanitation Data'!H53)))),CONCATENATE("[",ROUND(100-OFFSET('Sanitation Data'!$H$4,0,10*ROW('Sanitation Data'!H53)),0),"]"),IF(AND(ISTEXT(OFFSET('Sanitation Data'!$B$2,0,10*ROW('Sanitation Data'!H53))),DE59="",ISNUMBER(OFFSET('Sanitation Data'!$H$4,0,10*ROW('Sanitation Data'!H53)))),100-OFFSET('Sanitation Data'!$H$4,0,10*ROW('Sanitation Data'!H53)),NA())))</f>
        <v>#N/A</v>
      </c>
      <c r="AQ59" s="83" t="e">
        <f ca="true">+IF(AND(ISTEXT(OFFSET('Sanitation Data'!$B$2,0,10*ROW('Sanitation Data'!H53))),DF59="Yes"),OFFSET('Sanitation Data'!$H$6,0,10*ROW('Sanitation Data'!H53)),IF(AND(ISTEXT(OFFSET('Sanitation Data'!$B$2,0,10*ROW('Sanitation Data'!H53))),DF59="No",ISNUMBER(OFFSET('Sanitation Data'!$H$6,0,10*ROW('Sanitation Data'!H53)))),CONCATENATE("[",ROUND(OFFSET('Sanitation Data'!$H$6,0,10*ROW('Sanitation Data'!H53)),0),"]"),IF(AND(ISTEXT(OFFSET('Sanitation Data'!$B$2,0,10*ROW('Sanitation Data'!H53))),DF59="",ISNUMBER(OFFSET('Sanitation Data'!$H$6,0,10*ROW('Sanitation Data'!H53)))),OFFSET('Sanitation Data'!$H$6,0,10*ROW('Sanitation Data'!H53)),NA())))</f>
        <v>#N/A</v>
      </c>
      <c r="AR59" s="83" t="e">
        <f ca="true">+IF(AND(ISTEXT(OFFSET('Sanitation Data'!$B$2,0,10*ROW('Sanitation Data'!H53))),DG59="Yes"),OFFSET('Sanitation Data'!$H$10,0,10*ROW('Sanitation Data'!H53)),IF(AND(ISTEXT(OFFSET('Sanitation Data'!$B$2,0,10*ROW('Sanitation Data'!H53))),DG59="No",ISNUMBER(OFFSET('Sanitation Data'!$H$10,0,10*ROW('Sanitation Data'!H53)))),CONCATENATE("[",ROUND(OFFSET('Sanitation Data'!$H$10,0,10*ROW('Sanitation Data'!H53)),0),"]"),IF(AND(ISTEXT(OFFSET('Sanitation Data'!$B$2,0,10*ROW('Sanitation Data'!H53))),DG59="",ISNUMBER(OFFSET('Sanitation Data'!$H$10,0,10*ROW('Sanitation Data'!H53)))),OFFSET('Sanitation Data'!$H$10,0,10*ROW('Sanitation Data'!H53)),NA())))</f>
        <v>#N/A</v>
      </c>
      <c r="AS59" s="83" t="e">
        <f ca="true">+IF(AND(ISTEXT(OFFSET('Sanitation Data'!$B$2,0,10*ROW('Sanitation Data'!H53))),DH59="Yes"),OFFSET('Sanitation Data'!$H$11,0,10*ROW('Sanitation Data'!H53)),IF(AND(ISTEXT(OFFSET('Sanitation Data'!$B$2,0,10*ROW('Sanitation Data'!H53))),DH59="No",ISNUMBER(OFFSET('Sanitation Data'!$H$11,0,10*ROW('Sanitation Data'!H53)))),CONCATENATE("[",ROUND(OFFSET('Sanitation Data'!$H$11,0,10*ROW('Sanitation Data'!H53)),0),"]"),IF(AND(ISTEXT(OFFSET('Sanitation Data'!$B$2,0,10*ROW('Sanitation Data'!H53))),DH59="",ISNUMBER(OFFSET('Sanitation Data'!$H$11,0,10*ROW('Sanitation Data'!H53)))),OFFSET('Sanitation Data'!$H$11,0,10*ROW('Sanitation Data'!H53)),NA())))</f>
        <v>#N/A</v>
      </c>
      <c r="AT59" s="83" t="e">
        <f ca="true">+IF(AND(ISTEXT(OFFSET('Sanitation Data'!$B$2,0,10*ROW('Sanitation Data'!H53))),DI59="Yes"),OFFSET('Sanitation Data'!$H$12,0,10*ROW('Sanitation Data'!H53)),IF(AND(ISTEXT(OFFSET('Sanitation Data'!$B$2,0,10*ROW('Sanitation Data'!H53))),DI59="No",ISNUMBER(OFFSET('Sanitation Data'!$H$12,0,10*ROW('Sanitation Data'!H53)))),CONCATENATE("[",ROUND(OFFSET('Sanitation Data'!$H$12,0,10*ROW('Sanitation Data'!H53)),0),"]"),IF(AND(ISTEXT(OFFSET('Sanitation Data'!$B$2,0,10*ROW('Sanitation Data'!H53))),DI59="",ISNUMBER(OFFSET('Sanitation Data'!$H$12,0,10*ROW('Sanitation Data'!H53)))),OFFSET('Sanitation Data'!$H$12,0,10*ROW('Sanitation Data'!H53)),NA())))</f>
        <v>#N/A</v>
      </c>
      <c r="AU59" s="83" t="e">
        <f ca="true">+IF(AND(ISTEXT(OFFSET('Sanitation Data'!$B$2,0,10*ROW('Sanitation Data'!I53))),DJ59="Yes"),100-OFFSET('Sanitation Data'!$I$4,0,10*ROW('Sanitation Data'!I53)),IF(AND(ISTEXT(OFFSET('Sanitation Data'!$B$2,0,10*ROW('Sanitation Data'!I53))),DJ59="No",ISNUMBER(OFFSET('Sanitation Data'!$I$4,0,10*ROW('Sanitation Data'!I53)))),CONCATENATE("[",ROUND(100-OFFSET('Sanitation Data'!$I$4,0,10*ROW('Sanitation Data'!I53)),0),"]"),IF(AND(ISTEXT(OFFSET('Sanitation Data'!$B$2,0,10*ROW('Sanitation Data'!I53))),DJ59="",ISNUMBER(OFFSET('Sanitation Data'!$I$4,0,10*ROW('Sanitation Data'!I53)))),100-OFFSET('Sanitation Data'!$I$4,0,10*ROW('Sanitation Data'!I53)),NA())))</f>
        <v>#N/A</v>
      </c>
      <c r="AV59" s="83" t="e">
        <f ca="true">+IF(AND(ISTEXT(OFFSET('Sanitation Data'!$B$2,0,10*ROW('Sanitation Data'!I53))),DK59="Yes"),OFFSET('Sanitation Data'!$I$6,0,10*ROW('Sanitation Data'!I53)),IF(AND(ISTEXT(OFFSET('Sanitation Data'!$B$2,0,10*ROW('Sanitation Data'!I53))),DK59="No",ISNUMBER(OFFSET('Sanitation Data'!$I$6,0,10*ROW('Sanitation Data'!I53)))),CONCATENATE("[",ROUND(OFFSET('Sanitation Data'!$I$6,0,10*ROW('Sanitation Data'!I53)),0),"]"),IF(AND(ISTEXT(OFFSET('Sanitation Data'!$B$2,0,10*ROW('Sanitation Data'!I53))),DK59="",ISNUMBER(OFFSET('Sanitation Data'!$I$6,0,10*ROW('Sanitation Data'!I53)))),OFFSET('Sanitation Data'!$I$6,0,10*ROW('Sanitation Data'!I53)),NA())))</f>
        <v>#N/A</v>
      </c>
      <c r="AW59" s="83" t="e">
        <f ca="true">+IF(AND(ISTEXT(OFFSET('Sanitation Data'!$B$2,0,10*ROW('Sanitation Data'!I53))),DL59="Yes"),OFFSET('Sanitation Data'!$I$10,0,10*ROW('Sanitation Data'!I53)),IF(AND(ISTEXT(OFFSET('Sanitation Data'!$B$2,0,10*ROW('Sanitation Data'!I53))),DL59="No",ISNUMBER(OFFSET('Sanitation Data'!$I$10,0,10*ROW('Sanitation Data'!I53)))),CONCATENATE("[",ROUND(OFFSET('Sanitation Data'!$I$10,0,10*ROW('Sanitation Data'!I53)),0),"]"),IF(AND(ISTEXT(OFFSET('Sanitation Data'!$B$2,0,10*ROW('Sanitation Data'!I53))),DL59="",ISNUMBER(OFFSET('Sanitation Data'!$I$10,0,10*ROW('Sanitation Data'!I53)))),OFFSET('Sanitation Data'!$I$10,0,10*ROW('Sanitation Data'!I53)),NA())))</f>
        <v>#N/A</v>
      </c>
      <c r="AX59" s="83" t="e">
        <f ca="true">+IF(AND(ISTEXT(OFFSET('Sanitation Data'!$B$2,0,10*ROW('Sanitation Data'!I53))),DM59="Yes"),OFFSET('Sanitation Data'!$I$11,0,10*ROW('Sanitation Data'!I53)),IF(AND(ISTEXT(OFFSET('Sanitation Data'!$B$2,0,10*ROW('Sanitation Data'!I53))),DM59="No",ISNUMBER(OFFSET('Sanitation Data'!$I$11,0,10*ROW('Sanitation Data'!I53)))),CONCATENATE("[",ROUND(OFFSET('Sanitation Data'!$I$11,0,10*ROW('Sanitation Data'!I53)),0),"]"),IF(AND(ISTEXT(OFFSET('Sanitation Data'!$B$2,0,10*ROW('Sanitation Data'!I53))),DM59="",ISNUMBER(OFFSET('Sanitation Data'!$I$11,0,10*ROW('Sanitation Data'!I53)))),OFFSET('Sanitation Data'!$I$11,0,10*ROW('Sanitation Data'!I53)),NA())))</f>
        <v>#N/A</v>
      </c>
      <c r="AY59" s="83" t="e">
        <f ca="true">+IF(AND(ISTEXT(OFFSET('Sanitation Data'!$B$2,0,10*ROW('Sanitation Data'!I53))),DN59="Yes"),OFFSET('Sanitation Data'!$I$12,0,10*ROW('Sanitation Data'!I53)),IF(AND(ISTEXT(OFFSET('Sanitation Data'!$B$2,0,10*ROW('Sanitation Data'!I53))),DN59="No",ISNUMBER(OFFSET('Sanitation Data'!$I$12,0,10*ROW('Sanitation Data'!I53)))),CONCATENATE("[",ROUND(OFFSET('Sanitation Data'!$I$12,0,10*ROW('Sanitation Data'!I53)),0),"]"),IF(AND(ISTEXT(OFFSET('Sanitation Data'!$B$2,0,10*ROW('Sanitation Data'!I53))),DN59="",ISNUMBER(OFFSET('Sanitation Data'!$I$12,0,10*ROW('Sanitation Data'!I53)))),OFFSET('Sanitation Data'!$I$12,0,10*ROW('Sanitation Data'!I53)),NA())))</f>
        <v>#N/A</v>
      </c>
      <c r="AZ59" s="84" t="e">
        <f ca="true">+IF(AND(ISTEXT(OFFSET('Hygiene Data'!$B$2,0,10*ROW('Hygiene Data'!D53))),DO59="Yes"),OFFSET('Hygiene Data'!$D$5,0,10*ROW('Hygiene Data'!D53)),IF(AND(ISTEXT(OFFSET('Hygiene Data'!$B$2,0,10*ROW('Hygiene Data'!D53))),DO59="No",ISNUMBER(OFFSET('Hygiene Data'!$D$5,0,10*ROW('Hygiene Data'!D53)))),CONCATENATE("[",ROUND(OFFSET('Hygiene Data'!$D$5,0,10*ROW('Hygiene Data'!D53)),0),"]"),IF(AND(ISTEXT(OFFSET('Hygiene Data'!$B$2,0,10*ROW('Hygiene Data'!D53))),DO59="",ISNUMBER(OFFSET('Hygiene Data'!$D$5,0,10*ROW('Hygiene Data'!D53)))),OFFSET('Hygiene Data'!$D$5,0,10*ROW('Hygiene Data'!D53)),NA())))</f>
        <v>#N/A</v>
      </c>
      <c r="BA59" s="84" t="e">
        <f ca="true">+IF(AND(ISTEXT(OFFSET('Hygiene Data'!$B$2,0,10*ROW('Hygiene Data'!D53))),DP59="Yes"),OFFSET('Hygiene Data'!$D$7,0,10*ROW('Hygiene Data'!D53)),IF(AND(ISTEXT(OFFSET('Hygiene Data'!$B$2,0,10*ROW('Hygiene Data'!D53))),DP59="No",ISNUMBER(OFFSET('Hygiene Data'!$D$7,0,10*ROW('Hygiene Data'!D53)))),CONCATENATE("[",ROUND(OFFSET('Hygiene Data'!$D$7,0,10*ROW('Hygiene Data'!D53)),0),"]"),IF(AND(ISTEXT(OFFSET('Hygiene Data'!$B$2,0,10*ROW('Hygiene Data'!D53))),DP59="",ISNUMBER(OFFSET('Hygiene Data'!$D$7,0,10*ROW('Hygiene Data'!D53)))),OFFSET('Hygiene Data'!$D$7,0,10*ROW('Hygiene Data'!D53)),NA())))</f>
        <v>#N/A</v>
      </c>
      <c r="BB59" s="84" t="e">
        <f ca="true">+IF(AND(ISTEXT(OFFSET('Hygiene Data'!$B$2,0,10*ROW('Hygiene Data'!D53))),DQ59="Yes"),OFFSET('Hygiene Data'!$D$9,0,10*ROW('Hygiene Data'!D53)),IF(AND(ISTEXT(OFFSET('Hygiene Data'!$B$2,0,10*ROW('Hygiene Data'!D53))),DQ59="No",ISNUMBER(OFFSET('Hygiene Data'!$D$9,0,10*ROW('Hygiene Data'!D53)))),CONCATENATE("[",ROUND(OFFSET('Hygiene Data'!$D$9,0,10*ROW('Hygiene Data'!D53)),0),"]"),IF(AND(ISTEXT(OFFSET('Hygiene Data'!$B$2,0,10*ROW('Hygiene Data'!D53))),DQ59="",ISNUMBER(OFFSET('Hygiene Data'!$D$9,0,10*ROW('Hygiene Data'!D53)))),OFFSET('Hygiene Data'!$D$9,0,10*ROW('Hygiene Data'!D53)),NA())))</f>
        <v>#N/A</v>
      </c>
      <c r="BC59" s="84" t="e">
        <f ca="true">+IF(AND(ISTEXT(OFFSET('Hygiene Data'!$B$2,0,10*ROW('Hygiene Data'!E53))),DR59="Yes"),OFFSET('Hygiene Data'!$E$5,0,10*ROW('Hygiene Data'!E53)),IF(AND(ISTEXT(OFFSET('Hygiene Data'!$B$2,0,10*ROW('Hygiene Data'!E53))),DR59="No",ISNUMBER(OFFSET('Hygiene Data'!$E$5,0,10*ROW('Hygiene Data'!E53)))),CONCATENATE("[",ROUND(OFFSET('Hygiene Data'!$E$5,0,10*ROW('Hygiene Data'!E53)),0),"]"),IF(AND(ISTEXT(OFFSET('Hygiene Data'!$B$2,0,10*ROW('Hygiene Data'!E53))),DR59="",ISNUMBER(OFFSET('Hygiene Data'!$E$5,0,10*ROW('Hygiene Data'!E53)))),OFFSET('Hygiene Data'!$E$5,0,10*ROW('Hygiene Data'!E53)),NA())))</f>
        <v>#N/A</v>
      </c>
      <c r="BD59" s="84" t="e">
        <f ca="true">+IF(AND(ISTEXT(OFFSET('Hygiene Data'!$B$2,0,10*ROW('Hygiene Data'!E53))),DS59="Yes"),OFFSET('Hygiene Data'!$E$7,0,10*ROW('Hygiene Data'!E53)),IF(AND(ISTEXT(OFFSET('Hygiene Data'!$B$2,0,10*ROW('Hygiene Data'!E53))),DS59="No",ISNUMBER(OFFSET('Hygiene Data'!$E$7,0,10*ROW('Hygiene Data'!E53)))),CONCATENATE("[",ROUND(OFFSET('Hygiene Data'!$E$7,0,10*ROW('Hygiene Data'!E53)),0),"]"),IF(AND(ISTEXT(OFFSET('Hygiene Data'!$B$2,0,10*ROW('Hygiene Data'!E53))),DS59="",ISNUMBER(OFFSET('Hygiene Data'!$E$7,0,10*ROW('Hygiene Data'!E53)))),OFFSET('Hygiene Data'!$E$7,0,10*ROW('Hygiene Data'!E53)),NA())))</f>
        <v>#N/A</v>
      </c>
      <c r="BE59" s="84" t="e">
        <f ca="true">+IF(AND(ISTEXT(OFFSET('Hygiene Data'!$B$2,0,10*ROW('Hygiene Data'!E53))),DT59="Yes"),OFFSET('Hygiene Data'!$E$9,0,10*ROW('Hygiene Data'!E53)),IF(AND(ISTEXT(OFFSET('Hygiene Data'!$B$2,0,10*ROW('Hygiene Data'!E53))),DT59="No",ISNUMBER(OFFSET('Hygiene Data'!$E$9,0,10*ROW('Hygiene Data'!E53)))),CONCATENATE("[",ROUND(OFFSET('Hygiene Data'!$E$9,0,10*ROW('Hygiene Data'!E53)),0),"]"),IF(AND(ISTEXT(OFFSET('Hygiene Data'!$B$2,0,10*ROW('Hygiene Data'!E53))),DT59="",ISNUMBER(OFFSET('Hygiene Data'!$E$9,0,10*ROW('Hygiene Data'!E53)))),OFFSET('Hygiene Data'!$E$9,0,10*ROW('Hygiene Data'!E53)),NA())))</f>
        <v>#N/A</v>
      </c>
      <c r="BF59" s="84" t="e">
        <f ca="true">+IF(AND(ISTEXT(OFFSET('Hygiene Data'!$B$2,0,10*ROW('Hygiene Data'!F53))),DU59="Yes"),OFFSET('Hygiene Data'!$F$5,0,10*ROW('Hygiene Data'!F53)),IF(AND(ISTEXT(OFFSET('Hygiene Data'!$B$2,0,10*ROW('Hygiene Data'!F53))),DU59="No",ISNUMBER(OFFSET('Hygiene Data'!$F$5,0,10*ROW('Hygiene Data'!F53)))),CONCATENATE("[",ROUND(OFFSET('Hygiene Data'!$F$5,0,10*ROW('Hygiene Data'!F53)),0),"]"),IF(AND(ISTEXT(OFFSET('Hygiene Data'!$B$2,0,10*ROW('Hygiene Data'!F53))),DU59="",ISNUMBER(OFFSET('Hygiene Data'!$F$5,0,10*ROW('Hygiene Data'!F53)))),OFFSET('Hygiene Data'!$F$5,0,10*ROW('Hygiene Data'!F53)),NA())))</f>
        <v>#N/A</v>
      </c>
      <c r="BG59" s="84" t="e">
        <f ca="true">+IF(AND(ISTEXT(OFFSET('Hygiene Data'!$B$2,0,10*ROW('Hygiene Data'!F53))),DV59="Yes"),OFFSET('Hygiene Data'!$F$7,0,10*ROW('Hygiene Data'!F53)),IF(AND(ISTEXT(OFFSET('Hygiene Data'!$B$2,0,10*ROW('Hygiene Data'!F53))),DV59="No",ISNUMBER(OFFSET('Hygiene Data'!$F$7,0,10*ROW('Hygiene Data'!F53)))),CONCATENATE("[",ROUND(OFFSET('Hygiene Data'!$F$7,0,10*ROW('Hygiene Data'!F53)),0),"]"),IF(AND(ISTEXT(OFFSET('Hygiene Data'!$B$2,0,10*ROW('Hygiene Data'!F53))),DV59="",ISNUMBER(OFFSET('Hygiene Data'!$F$7,0,10*ROW('Hygiene Data'!F53)))),OFFSET('Hygiene Data'!$F$7,0,10*ROW('Hygiene Data'!F53)),NA())))</f>
        <v>#N/A</v>
      </c>
      <c r="BH59" s="84" t="e">
        <f ca="true">+IF(AND(ISTEXT(OFFSET('Hygiene Data'!$B$2,0,10*ROW('Hygiene Data'!F53))),DW59="Yes"),OFFSET('Hygiene Data'!$F$9,0,10*ROW('Hygiene Data'!F53)),IF(AND(ISTEXT(OFFSET('Hygiene Data'!$B$2,0,10*ROW('Hygiene Data'!F53))),DW59="No",ISNUMBER(OFFSET('Hygiene Data'!$F$9,0,10*ROW('Hygiene Data'!F53)))),CONCATENATE("[",ROUND(OFFSET('Hygiene Data'!$F$9,0,10*ROW('Hygiene Data'!F53)),0),"]"),IF(AND(ISTEXT(OFFSET('Hygiene Data'!$B$2,0,10*ROW('Hygiene Data'!F53))),DW59="",ISNUMBER(OFFSET('Hygiene Data'!$F$9,0,10*ROW('Hygiene Data'!F53)))),OFFSET('Hygiene Data'!$F$9,0,10*ROW('Hygiene Data'!F53)),NA())))</f>
        <v>#N/A</v>
      </c>
      <c r="BI59" s="84" t="e">
        <f ca="true">+IF(AND(ISTEXT(OFFSET('Hygiene Data'!$B$2,0,10*ROW('Hygiene Data'!G53))),DX59="Yes"),OFFSET('Hygiene Data'!$G$5,0,10*ROW('Hygiene Data'!G53)),IF(AND(ISTEXT(OFFSET('Hygiene Data'!$B$2,0,10*ROW('Hygiene Data'!G53))),DX59="No",ISNUMBER(OFFSET('Hygiene Data'!$G$5,0,10*ROW('Hygiene Data'!G53)))),CONCATENATE("[",ROUND(OFFSET('Hygiene Data'!$G$5,0,10*ROW('Hygiene Data'!G53)),0),"]"),IF(AND(ISTEXT(OFFSET('Hygiene Data'!$B$2,0,10*ROW('Hygiene Data'!G53))),DX59="",ISNUMBER(OFFSET('Hygiene Data'!$G$5,0,10*ROW('Hygiene Data'!G53)))),OFFSET('Hygiene Data'!$G$5,0,10*ROW('Hygiene Data'!G53)),NA())))</f>
        <v>#N/A</v>
      </c>
      <c r="BJ59" s="84" t="e">
        <f ca="true">+IF(AND(ISTEXT(OFFSET('Hygiene Data'!$B$2,0,10*ROW('Hygiene Data'!G53))),DY59="Yes"),OFFSET('Hygiene Data'!$G$7,0,10*ROW('Hygiene Data'!G53)),IF(AND(ISTEXT(OFFSET('Hygiene Data'!$B$2,0,10*ROW('Hygiene Data'!G53))),DY59="No",ISNUMBER(OFFSET('Hygiene Data'!$G$7,0,10*ROW('Hygiene Data'!G53)))),CONCATENATE("[",ROUND(OFFSET('Hygiene Data'!$G$7,0,10*ROW('Hygiene Data'!G53)),0),"]"),IF(AND(ISTEXT(OFFSET('Hygiene Data'!$B$2,0,10*ROW('Hygiene Data'!G53))),DY59="",ISNUMBER(OFFSET('Hygiene Data'!$G$7,0,10*ROW('Hygiene Data'!G53)))),OFFSET('Hygiene Data'!$G$7,0,10*ROW('Hygiene Data'!G53)),NA())))</f>
        <v>#N/A</v>
      </c>
      <c r="BK59" s="84" t="e">
        <f ca="true">+IF(AND(ISTEXT(OFFSET('Hygiene Data'!$B$2,0,10*ROW('Hygiene Data'!G53))),DZ59="Yes"),OFFSET('Hygiene Data'!$G$9,0,10*ROW('Hygiene Data'!G53)),IF(AND(ISTEXT(OFFSET('Hygiene Data'!$B$2,0,10*ROW('Hygiene Data'!G53))),DZ59="No",ISNUMBER(OFFSET('Hygiene Data'!$G$9,0,10*ROW('Hygiene Data'!G53)))),CONCATENATE("[",ROUND(OFFSET('Hygiene Data'!$G$9,0,10*ROW('Hygiene Data'!G53)),0),"]"),IF(AND(ISTEXT(OFFSET('Hygiene Data'!$B$2,0,10*ROW('Hygiene Data'!G53))),DZ59="",ISNUMBER(OFFSET('Hygiene Data'!$G$9,0,10*ROW('Hygiene Data'!G53)))),OFFSET('Hygiene Data'!$G$9,0,10*ROW('Hygiene Data'!G53)),NA())))</f>
        <v>#N/A</v>
      </c>
      <c r="BL59" s="84" t="e">
        <f ca="true">+IF(AND(ISTEXT(OFFSET('Hygiene Data'!$B$2,0,10*ROW('Hygiene Data'!H53))),EA59="Yes"),OFFSET('Hygiene Data'!$H$5,0,10*ROW('Hygiene Data'!H53)),IF(AND(ISTEXT(OFFSET('Hygiene Data'!$B$2,0,10*ROW('Hygiene Data'!H53))),EA59="No",ISNUMBER(OFFSET('Hygiene Data'!$H$5,0,10*ROW('Hygiene Data'!H53)))),CONCATENATE("[",ROUND(OFFSET('Hygiene Data'!$H$5,0,10*ROW('Hygiene Data'!H53)),0),"]"),IF(AND(ISTEXT(OFFSET('Hygiene Data'!$B$2,0,10*ROW('Hygiene Data'!H53))),EA59="",ISNUMBER(OFFSET('Hygiene Data'!$H$5,0,10*ROW('Hygiene Data'!H53)))),OFFSET('Hygiene Data'!$H$5,0,10*ROW('Hygiene Data'!H53)),NA())))</f>
        <v>#N/A</v>
      </c>
      <c r="BM59" s="84" t="e">
        <f ca="true">+IF(AND(ISTEXT(OFFSET('Hygiene Data'!$B$2,0,10*ROW('Hygiene Data'!H53))),EB59="Yes"),OFFSET('Hygiene Data'!$H$7,0,10*ROW('Hygiene Data'!H53)),IF(AND(ISTEXT(OFFSET('Hygiene Data'!$B$2,0,10*ROW('Hygiene Data'!H53))),EB59="No",ISNUMBER(OFFSET('Hygiene Data'!$H$7,0,10*ROW('Hygiene Data'!H53)))),CONCATENATE("[",ROUND(OFFSET('Hygiene Data'!$H$7,0,10*ROW('Hygiene Data'!H53)),0),"]"),IF(AND(ISTEXT(OFFSET('Hygiene Data'!$B$2,0,10*ROW('Hygiene Data'!H53))),EB59="",ISNUMBER(OFFSET('Hygiene Data'!$H$7,0,10*ROW('Hygiene Data'!H53)))),OFFSET('Hygiene Data'!$H$7,0,10*ROW('Hygiene Data'!H53)),NA())))</f>
        <v>#N/A</v>
      </c>
      <c r="BN59" s="84" t="e">
        <f ca="true">+IF(AND(ISTEXT(OFFSET('Hygiene Data'!$B$2,0,10*ROW('Hygiene Data'!H53))),EC59="Yes"),OFFSET('Hygiene Data'!$H$9,0,10*ROW('Hygiene Data'!H53)),IF(AND(ISTEXT(OFFSET('Hygiene Data'!$B$2,0,10*ROW('Hygiene Data'!H53))),EC59="No",ISNUMBER(OFFSET('Hygiene Data'!$H$9,0,10*ROW('Hygiene Data'!H53)))),CONCATENATE("[",ROUND(OFFSET('Hygiene Data'!$H$9,0,10*ROW('Hygiene Data'!H53)),0),"]"),IF(AND(ISTEXT(OFFSET('Hygiene Data'!$B$2,0,10*ROW('Hygiene Data'!H53))),EC59="",ISNUMBER(OFFSET('Hygiene Data'!$H$9,0,10*ROW('Hygiene Data'!H53)))),OFFSET('Hygiene Data'!$H$9,0,10*ROW('Hygiene Data'!H53)),NA())))</f>
        <v>#N/A</v>
      </c>
      <c r="BO59" s="84" t="e">
        <f ca="true">+IF(AND(ISTEXT(OFFSET('Hygiene Data'!$B$2,0,10*ROW('Hygiene Data'!I53))),ED59="Yes"),OFFSET('Hygiene Data'!$I$5,0,10*ROW('Hygiene Data'!I53)),IF(AND(ISTEXT(OFFSET('Hygiene Data'!$B$2,0,10*ROW('Hygiene Data'!I53))),ED59="No",ISNUMBER(OFFSET('Hygiene Data'!$I$5,0,10*ROW('Hygiene Data'!I53)))),CONCATENATE("[",ROUND(OFFSET('Hygiene Data'!$I$5,0,10*ROW('Hygiene Data'!I53)),0),"]"),IF(AND(ISTEXT(OFFSET('Hygiene Data'!$B$2,0,10*ROW('Hygiene Data'!I53))),ED59="",ISNUMBER(OFFSET('Hygiene Data'!$I$5,0,10*ROW('Hygiene Data'!I53)))),OFFSET('Hygiene Data'!$I$5,0,10*ROW('Hygiene Data'!I53)),NA())))</f>
        <v>#N/A</v>
      </c>
      <c r="BP59" s="84" t="e">
        <f ca="true">+IF(AND(ISTEXT(OFFSET('Hygiene Data'!$B$2,0,10*ROW('Hygiene Data'!I53))),EE59="Yes"),OFFSET('Hygiene Data'!$I$7,0,10*ROW('Hygiene Data'!I53)),IF(AND(ISTEXT(OFFSET('Hygiene Data'!$B$2,0,10*ROW('Hygiene Data'!I53))),EE59="No",ISNUMBER(OFFSET('Hygiene Data'!$I$7,0,10*ROW('Hygiene Data'!I53)))),CONCATENATE("[",ROUND(OFFSET('Hygiene Data'!$I$7,0,10*ROW('Hygiene Data'!I53)),0),"]"),IF(AND(ISTEXT(OFFSET('Hygiene Data'!$B$2,0,10*ROW('Hygiene Data'!I53))),EE59="",ISNUMBER(OFFSET('Hygiene Data'!$I$7,0,10*ROW('Hygiene Data'!I53)))),OFFSET('Hygiene Data'!$I$7,0,10*ROW('Hygiene Data'!I53)),NA())))</f>
        <v>#N/A</v>
      </c>
      <c r="BQ59" s="84" t="e">
        <f ca="true">+IF(AND(ISTEXT(OFFSET('Hygiene Data'!$B$2,0,10*ROW('Hygiene Data'!I53))),EF59="Yes"),OFFSET('Hygiene Data'!$I$9,0,10*ROW('Hygiene Data'!I53)),IF(AND(ISTEXT(OFFSET('Hygiene Data'!$B$2,0,10*ROW('Hygiene Data'!I53))),EF59="No",ISNUMBER(OFFSET('Hygiene Data'!$I$9,0,10*ROW('Hygiene Data'!I53)))),CONCATENATE("[",ROUND(OFFSET('Hygiene Data'!$I$9,0,10*ROW('Hygiene Data'!I53)),0),"]"),IF(AND(ISTEXT(OFFSET('Hygiene Data'!$B$2,0,10*ROW('Hygiene Data'!I53))),EF59="",ISNUMBER(OFFSET('Hygiene Data'!$I$9,0,10*ROW('Hygiene Data'!I53)))),OFFSET('Hygiene Data'!$I$9,0,10*ROW('Hygiene Data'!I53)),NA())))</f>
        <v>#N/A</v>
      </c>
      <c r="BR59" s="269"/>
      <c r="BS59" s="269" t="str">
        <f ca="true">+IF(OFFSET('Water Data'!$D$27,0,10*ROW('Water Data'!D53))="","",OFFSET('Water Data'!$D$27,0,10*ROW('Water Data'!D53)))</f>
        <v/>
      </c>
      <c r="BT59" s="269" t="str">
        <f ca="true">+IF(OFFSET('Water Data'!$D$28,0,10*ROW('Water Data'!D53))="","",OFFSET('Water Data'!$D$28,0,10*ROW('Water Data'!D53)))</f>
        <v/>
      </c>
      <c r="BU59" s="269" t="str">
        <f ca="true">+IF(OFFSET('Water Data'!$D$29,0,10*ROW('Water Data'!D53))="","",OFFSET('Water Data'!$D$29,0,10*ROW('Water Data'!D53)))</f>
        <v/>
      </c>
      <c r="BV59" s="269" t="str">
        <f ca="true">+IF(OFFSET('Water Data'!$E$27,0,10*ROW('Water Data'!E53))="","",OFFSET('Water Data'!$E$27,0,10*ROW('Water Data'!E53)))</f>
        <v/>
      </c>
      <c r="BW59" s="269" t="str">
        <f ca="true">+IF(OFFSET('Water Data'!$E$28,0,10*ROW('Water Data'!E53))="","",OFFSET('Water Data'!$E$28,0,10*ROW('Water Data'!E53)))</f>
        <v/>
      </c>
      <c r="BX59" s="269" t="str">
        <f ca="true">+IF(OFFSET('Water Data'!$E$29,0,10*ROW('Water Data'!E53))="","",OFFSET('Water Data'!$E$29,0,10*ROW('Water Data'!E53)))</f>
        <v/>
      </c>
      <c r="BY59" s="269" t="str">
        <f ca="true">+IF(OFFSET('Water Data'!$F$27,0,10*ROW('Water Data'!F53))="","",OFFSET('Water Data'!$F$27,0,10*ROW('Water Data'!F53)))</f>
        <v/>
      </c>
      <c r="BZ59" s="269" t="str">
        <f ca="true">+IF(OFFSET('Water Data'!$F$28,0,10*ROW('Water Data'!F53))="","",OFFSET('Water Data'!$F$28,0,10*ROW('Water Data'!F53)))</f>
        <v/>
      </c>
      <c r="CA59" s="269" t="str">
        <f ca="true">+IF(OFFSET('Water Data'!$F$29,0,10*ROW('Water Data'!F53))="","",OFFSET('Water Data'!$F$29,0,10*ROW('Water Data'!F53)))</f>
        <v/>
      </c>
      <c r="CB59" s="269" t="str">
        <f ca="true">+IF(OFFSET('Water Data'!$G$27,0,10*ROW('Water Data'!G53))="","",OFFSET('Water Data'!$G$27,0,10*ROW('Water Data'!G53)))</f>
        <v/>
      </c>
      <c r="CC59" s="269" t="str">
        <f ca="true">+IF(OFFSET('Water Data'!$G$28,0,10*ROW('Water Data'!G53))="","",OFFSET('Water Data'!$G$28,0,10*ROW('Water Data'!G53)))</f>
        <v/>
      </c>
      <c r="CD59" s="269" t="str">
        <f ca="true">+IF(OFFSET('Water Data'!$G$29,0,10*ROW('Water Data'!G53))="","",OFFSET('Water Data'!$G$29,0,10*ROW('Water Data'!G53)))</f>
        <v/>
      </c>
      <c r="CE59" s="269" t="str">
        <f ca="true">+IF(OFFSET('Water Data'!$H$27,0,10*ROW('Water Data'!H53))="","",OFFSET('Water Data'!$H$27,0,10*ROW('Water Data'!H53)))</f>
        <v/>
      </c>
      <c r="CF59" s="269" t="str">
        <f ca="true">+IF(OFFSET('Water Data'!$H$28,0,10*ROW('Water Data'!H53))="","",OFFSET('Water Data'!$H$28,0,10*ROW('Water Data'!H53)))</f>
        <v/>
      </c>
      <c r="CG59" s="269" t="str">
        <f ca="true">+IF(OFFSET('Water Data'!$H$29,0,10*ROW('Water Data'!H53))="","",OFFSET('Water Data'!$H$29,0,10*ROW('Water Data'!H53)))</f>
        <v/>
      </c>
      <c r="CH59" s="269" t="str">
        <f ca="true">+IF(OFFSET('Water Data'!$I$27,0,10*ROW('Water Data'!I53))="","",OFFSET('Water Data'!$I$27,0,10*ROW('Water Data'!I53)))</f>
        <v/>
      </c>
      <c r="CI59" s="269" t="str">
        <f ca="true">+IF(OFFSET('Water Data'!$I$28,0,10*ROW('Water Data'!I53))="","",OFFSET('Water Data'!$I$28,0,10*ROW('Water Data'!I53)))</f>
        <v/>
      </c>
      <c r="CJ59" s="269" t="str">
        <f ca="true">+IF(OFFSET('Water Data'!$I$29,0,10*ROW('Water Data'!I53))="","",OFFSET('Water Data'!$I$29,0,10*ROW('Water Data'!I53)))</f>
        <v/>
      </c>
      <c r="CK59" s="269" t="str">
        <f ca="true">+IF(OFFSET('Sanitation Data'!$D$28,0,10*ROW('Sanitation Data'!D53))="","",OFFSET('Sanitation Data'!$D$28,0,10*ROW('Sanitation Data'!D53)))</f>
        <v/>
      </c>
      <c r="CL59" s="269" t="str">
        <f ca="true">+IF(OFFSET('Sanitation Data'!$D$29,0,10*ROW('Sanitation Data'!D53))="","",OFFSET('Sanitation Data'!$D$29,0,10*ROW('Sanitation Data'!D53)))</f>
        <v/>
      </c>
      <c r="CM59" s="269" t="str">
        <f ca="true">+IF(OFFSET('Sanitation Data'!$D$30,0,10*ROW('Sanitation Data'!D53))="","",OFFSET('Sanitation Data'!$D$30,0,10*ROW('Sanitation Data'!D53)))</f>
        <v/>
      </c>
      <c r="CN59" s="269" t="str">
        <f ca="true">+IF(OFFSET('Sanitation Data'!$D$31,0,10*ROW('Sanitation Data'!D53))="","",OFFSET('Sanitation Data'!$D$31,0,10*ROW('Sanitation Data'!D53)))</f>
        <v/>
      </c>
      <c r="CO59" s="269" t="str">
        <f ca="true">+IF(OFFSET('Sanitation Data'!$D$32,0,10*ROW('Sanitation Data'!D53))="","",OFFSET('Sanitation Data'!$D$32,0,10*ROW('Sanitation Data'!D53)))</f>
        <v/>
      </c>
      <c r="CP59" s="269" t="str">
        <f ca="true">+IF(OFFSET('Sanitation Data'!$E$28,0,10*ROW('Sanitation Data'!E53))="","",OFFSET('Sanitation Data'!$E$28,0,10*ROW('Sanitation Data'!E53)))</f>
        <v/>
      </c>
      <c r="CQ59" s="269" t="str">
        <f ca="true">+IF(OFFSET('Sanitation Data'!$E$29,0,10*ROW('Sanitation Data'!E53))="","",OFFSET('Sanitation Data'!$E$29,0,10*ROW('Sanitation Data'!E53)))</f>
        <v/>
      </c>
      <c r="CR59" s="269" t="str">
        <f ca="true">+IF(OFFSET('Sanitation Data'!$E$30,0,10*ROW('Sanitation Data'!E53))="","",OFFSET('Sanitation Data'!$E$30,0,10*ROW('Sanitation Data'!E53)))</f>
        <v/>
      </c>
      <c r="CS59" s="269" t="str">
        <f ca="true">+IF(OFFSET('Sanitation Data'!$E$31,0,10*ROW('Sanitation Data'!E53))="","",OFFSET('Sanitation Data'!$E$31,0,10*ROW('Sanitation Data'!E53)))</f>
        <v/>
      </c>
      <c r="CT59" s="269" t="str">
        <f ca="true">+IF(OFFSET('Sanitation Data'!$E$32,0,10*ROW('Sanitation Data'!E53))="","",OFFSET('Sanitation Data'!$E$32,0,10*ROW('Sanitation Data'!E53)))</f>
        <v/>
      </c>
      <c r="CU59" s="269" t="str">
        <f ca="true">+IF(OFFSET('Sanitation Data'!$F$28,0,10*ROW('Sanitation Data'!F53))="","",OFFSET('Sanitation Data'!$F$28,0,10*ROW('Sanitation Data'!F53)))</f>
        <v/>
      </c>
      <c r="CV59" s="269" t="str">
        <f ca="true">+IF(OFFSET('Sanitation Data'!$F$29,0,10*ROW('Sanitation Data'!F53))="","",OFFSET('Sanitation Data'!$F$29,0,10*ROW('Sanitation Data'!F53)))</f>
        <v/>
      </c>
      <c r="CW59" s="269" t="str">
        <f ca="true">+IF(OFFSET('Sanitation Data'!$F$30,0,10*ROW('Sanitation Data'!F53))="","",OFFSET('Sanitation Data'!$F$30,0,10*ROW('Sanitation Data'!F53)))</f>
        <v/>
      </c>
      <c r="CX59" s="269" t="str">
        <f ca="true">+IF(OFFSET('Sanitation Data'!$F$31,0,10*ROW('Sanitation Data'!F53))="","",OFFSET('Sanitation Data'!$F$31,0,10*ROW('Sanitation Data'!F53)))</f>
        <v/>
      </c>
      <c r="CY59" s="269" t="str">
        <f ca="true">+IF(OFFSET('Sanitation Data'!$F$32,0,10*ROW('Sanitation Data'!F53))="","",OFFSET('Sanitation Data'!$F$32,0,10*ROW('Sanitation Data'!F53)))</f>
        <v/>
      </c>
      <c r="CZ59" s="269" t="str">
        <f ca="true">+IF(OFFSET('Sanitation Data'!$G$28,0,10*ROW('Sanitation Data'!G53))="","",OFFSET('Sanitation Data'!$G$28,0,10*ROW('Sanitation Data'!G53)))</f>
        <v/>
      </c>
      <c r="DA59" s="269" t="str">
        <f ca="true">+IF(OFFSET('Sanitation Data'!$G$29,0,10*ROW('Sanitation Data'!G53))="","",OFFSET('Sanitation Data'!$G$29,0,10*ROW('Sanitation Data'!G53)))</f>
        <v/>
      </c>
      <c r="DB59" s="269" t="str">
        <f ca="true">+IF(OFFSET('Sanitation Data'!$G$30,0,10*ROW('Sanitation Data'!G53))="","",OFFSET('Sanitation Data'!$G$30,0,10*ROW('Sanitation Data'!G53)))</f>
        <v/>
      </c>
      <c r="DC59" s="269" t="str">
        <f ca="true">+IF(OFFSET('Sanitation Data'!$G$31,0,10*ROW('Sanitation Data'!G53))="","",OFFSET('Sanitation Data'!$G$31,0,10*ROW('Sanitation Data'!G53)))</f>
        <v/>
      </c>
      <c r="DD59" s="269" t="str">
        <f ca="true">+IF(OFFSET('Sanitation Data'!$G$32,0,10*ROW('Sanitation Data'!G53))="","",OFFSET('Sanitation Data'!$G$32,0,10*ROW('Sanitation Data'!G53)))</f>
        <v/>
      </c>
      <c r="DE59" s="269" t="str">
        <f ca="true">+IF(OFFSET('Sanitation Data'!$H$28,0,10*ROW('Sanitation Data'!H53))="","",OFFSET('Sanitation Data'!$H$28,0,10*ROW('Sanitation Data'!H53)))</f>
        <v/>
      </c>
      <c r="DF59" s="269" t="str">
        <f ca="true">+IF(OFFSET('Sanitation Data'!$H$29,0,10*ROW('Sanitation Data'!H53))="","",OFFSET('Sanitation Data'!$H$29,0,10*ROW('Sanitation Data'!H53)))</f>
        <v/>
      </c>
      <c r="DG59" s="269" t="str">
        <f ca="true">+IF(OFFSET('Sanitation Data'!$H$30,0,10*ROW('Sanitation Data'!H53))="","",OFFSET('Sanitation Data'!$H$30,0,10*ROW('Sanitation Data'!H53)))</f>
        <v/>
      </c>
      <c r="DH59" s="269" t="str">
        <f ca="true">+IF(OFFSET('Sanitation Data'!$H$31,0,10*ROW('Sanitation Data'!H53))="","",OFFSET('Sanitation Data'!$H$31,0,10*ROW('Sanitation Data'!H53)))</f>
        <v/>
      </c>
      <c r="DI59" s="269" t="str">
        <f ca="true">+IF(OFFSET('Sanitation Data'!$H$32,0,10*ROW('Sanitation Data'!H53))="","",OFFSET('Sanitation Data'!$H$32,0,10*ROW('Sanitation Data'!H53)))</f>
        <v/>
      </c>
      <c r="DJ59" s="269" t="str">
        <f ca="true">+IF(OFFSET('Sanitation Data'!$I$28,0,10*ROW('Sanitation Data'!I53))="","",OFFSET('Sanitation Data'!$I$28,0,10*ROW('Sanitation Data'!I53)))</f>
        <v/>
      </c>
      <c r="DK59" s="269" t="str">
        <f ca="true">+IF(OFFSET('Sanitation Data'!$I$29,0,10*ROW('Sanitation Data'!I53))="","",OFFSET('Sanitation Data'!$I$29,0,10*ROW('Sanitation Data'!I53)))</f>
        <v/>
      </c>
      <c r="DL59" s="269" t="str">
        <f ca="true">+IF(OFFSET('Sanitation Data'!$I$30,0,10*ROW('Sanitation Data'!I53))="","",OFFSET('Sanitation Data'!$I$30,0,10*ROW('Sanitation Data'!I53)))</f>
        <v/>
      </c>
      <c r="DM59" s="269" t="str">
        <f ca="true">+IF(OFFSET('Sanitation Data'!$I$31,0,10*ROW('Sanitation Data'!I53))="","",OFFSET('Sanitation Data'!$I$31,0,10*ROW('Sanitation Data'!I53)))</f>
        <v/>
      </c>
      <c r="DN59" s="269" t="str">
        <f ca="true">+IF(OFFSET('Sanitation Data'!$I$32,0,10*ROW('Sanitation Data'!I53))="","",OFFSET('Sanitation Data'!$I$32,0,10*ROW('Sanitation Data'!I53)))</f>
        <v/>
      </c>
      <c r="DO59" s="269" t="str">
        <f ca="true">+IF(OFFSET('Hygiene Data'!$D$11,0,10*ROW('Hygiene Data'!D53))="","",OFFSET('Hygiene Data'!$D$11,0,10*ROW('Hygiene Data'!D53)))</f>
        <v/>
      </c>
      <c r="DP59" s="269" t="str">
        <f ca="true">+IF(OFFSET('Hygiene Data'!$D$12,0,10*ROW('Hygiene Data'!D53))="","",OFFSET('Hygiene Data'!$D$12,0,10*ROW('Hygiene Data'!D53)))</f>
        <v/>
      </c>
      <c r="DQ59" s="269" t="str">
        <f ca="true">+IF(OFFSET('Hygiene Data'!$D$13,0,10*ROW('Hygiene Data'!D53))="","",OFFSET('Hygiene Data'!$D$13,0,10*ROW('Hygiene Data'!D53)))</f>
        <v/>
      </c>
      <c r="DR59" s="269" t="str">
        <f ca="true">+IF(OFFSET('Hygiene Data'!$E$11,0,10*ROW('Hygiene Data'!E53))="","",OFFSET('Hygiene Data'!$E$11,0,10*ROW('Hygiene Data'!E53)))</f>
        <v/>
      </c>
      <c r="DS59" s="269" t="str">
        <f ca="true">+IF(OFFSET('Hygiene Data'!$E$12,0,10*ROW('Hygiene Data'!E53))="","",OFFSET('Hygiene Data'!$E$12,0,10*ROW('Hygiene Data'!E53)))</f>
        <v/>
      </c>
      <c r="DT59" s="269" t="str">
        <f ca="true">+IF(OFFSET('Hygiene Data'!$E$13,0,10*ROW('Hygiene Data'!E53))="","",OFFSET('Hygiene Data'!$E$13,0,10*ROW('Hygiene Data'!E53)))</f>
        <v/>
      </c>
      <c r="DU59" s="269" t="str">
        <f ca="true">+IF(OFFSET('Hygiene Data'!$F$11,0,10*ROW('Hygiene Data'!F53))="","",OFFSET('Hygiene Data'!$F$11,0,10*ROW('Hygiene Data'!F53)))</f>
        <v/>
      </c>
      <c r="DV59" s="269" t="str">
        <f ca="true">+IF(OFFSET('Hygiene Data'!$F$12,0,10*ROW('Hygiene Data'!F53))="","",OFFSET('Hygiene Data'!$F$12,0,10*ROW('Hygiene Data'!F53)))</f>
        <v/>
      </c>
      <c r="DW59" s="269" t="str">
        <f ca="true">+IF(OFFSET('Hygiene Data'!$F$13,0,10*ROW('Hygiene Data'!F53))="","",OFFSET('Hygiene Data'!$F$13,0,10*ROW('Hygiene Data'!F53)))</f>
        <v/>
      </c>
      <c r="DX59" s="269" t="str">
        <f ca="true">+IF(OFFSET('Hygiene Data'!$G$11,0,10*ROW('Hygiene Data'!G53))="","",OFFSET('Hygiene Data'!$G$11,0,10*ROW('Hygiene Data'!G53)))</f>
        <v/>
      </c>
      <c r="DY59" s="269" t="str">
        <f ca="true">+IF(OFFSET('Hygiene Data'!$G$12,0,10*ROW('Hygiene Data'!G53))="","",OFFSET('Hygiene Data'!$G$12,0,10*ROW('Hygiene Data'!G53)))</f>
        <v/>
      </c>
      <c r="DZ59" s="269" t="str">
        <f ca="true">+IF(OFFSET('Hygiene Data'!$G$13,0,10*ROW('Hygiene Data'!G53))="","",OFFSET('Hygiene Data'!$G$13,0,10*ROW('Hygiene Data'!G53)))</f>
        <v/>
      </c>
      <c r="EA59" s="269" t="str">
        <f ca="true">+IF(OFFSET('Hygiene Data'!$H$11,0,10*ROW('Hygiene Data'!H53))="","",OFFSET('Hygiene Data'!$H$11,0,10*ROW('Hygiene Data'!H53)))</f>
        <v/>
      </c>
      <c r="EB59" s="269" t="str">
        <f ca="true">+IF(OFFSET('Hygiene Data'!$H$12,0,10*ROW('Hygiene Data'!H53))="","",OFFSET('Hygiene Data'!$H$12,0,10*ROW('Hygiene Data'!H53)))</f>
        <v/>
      </c>
      <c r="EC59" s="269" t="str">
        <f ca="true">+IF(OFFSET('Hygiene Data'!$H$13,0,10*ROW('Hygiene Data'!H53))="","",OFFSET('Hygiene Data'!$H$13,0,10*ROW('Hygiene Data'!H53)))</f>
        <v/>
      </c>
      <c r="ED59" s="269" t="str">
        <f ca="true">+IF(OFFSET('Hygiene Data'!$I$11,0,10*ROW('Hygiene Data'!I53))="","",OFFSET('Hygiene Data'!$I$11,0,10*ROW('Hygiene Data'!I53)))</f>
        <v/>
      </c>
      <c r="EE59" s="269" t="str">
        <f ca="true">+IF(OFFSET('Hygiene Data'!$I$12,0,10*ROW('Hygiene Data'!I53))="","",OFFSET('Hygiene Data'!$I$12,0,10*ROW('Hygiene Data'!I53)))</f>
        <v/>
      </c>
      <c r="EF59" s="269" t="str">
        <f ca="true">+IF(OFFSET('Hygiene Data'!$I$13,0,10*ROW('Hygiene Data'!I53))="","",OFFSET('Hygiene Data'!$I$13,0,10*ROW('Hygiene Data'!I53)))</f>
        <v/>
      </c>
    </row>
    <row xmlns:x14ac="http://schemas.microsoft.com/office/spreadsheetml/2009/9/ac" r="60" x14ac:dyDescent="0.2">
      <c r="A60" s="36" t="str">
        <f ca="true">+IF(OFFSET('Water Data'!$B$2,0,10*ROW('Water Data'!E54))="","",OFFSET('Water Data'!$B$2,0,10*ROW('Water Data'!E54)))</f>
        <v/>
      </c>
      <c r="B60" s="36" t="str">
        <f ca="true">+IF(OFFSET('Water Data'!$C$2,0,10*ROW('Water Data'!F54))="","",OFFSET('Water Data'!$C$2,0,10*ROW('Water Data'!F54)))</f>
        <v/>
      </c>
      <c r="C60" s="325" t="str">
        <f t="shared" ca="true" si="0"/>
        <v/>
      </c>
      <c r="D60" s="82" t="e">
        <f ca="true">+IF(AND(ISTEXT(OFFSET('Water Data'!$B$2,0,10*ROW('Water Data'!D54))),BS60="Yes"),100-OFFSET('Water Data'!$D$4,0,10*ROW('Water Data'!D54)),IF(AND(ISTEXT(OFFSET('Water Data'!$B$2,0,10*ROW('Water Data'!D54))),BS60="No",ISNUMBER(OFFSET('Water Data'!$D$4,0,10*ROW('Water Data'!D54)))),CONCATENATE("[",ROUND(100-OFFSET('Water Data'!$D$4,0,10*ROW('Water Data'!D54)),0),"]"),IF(AND(ISTEXT(OFFSET('Water Data'!$B$2,0,10*ROW('Water Data'!D54))),BS60="",ISNUMBER(OFFSET('Water Data'!$D$4,0,10*ROW('Water Data'!D54)))),100-OFFSET('Water Data'!$D$4,0,10*ROW('Water Data'!D54)),NA())))</f>
        <v>#N/A</v>
      </c>
      <c r="E60" s="82" t="e">
        <f ca="true">+IF(AND(ISTEXT(OFFSET('Water Data'!$B$2,0,10*ROW('Water Data'!E54))),BT60="Yes"),OFFSET('Water Data'!$D$6,0,10*ROW('Water Data'!D54)),IF(AND(ISTEXT(OFFSET('Water Data'!$B$2,0,10*ROW('Water Data'!D54))),BT60="No",ISNUMBER(OFFSET('Water Data'!$D$6,0,10*ROW('Water Data'!D54)))),CONCATENATE("[",ROUND(OFFSET('Water Data'!$D$6,0,10*ROW('Water Data'!D54)),0),"]"),IF(AND(ISTEXT(OFFSET('Water Data'!$B$2,0,10*ROW('Water Data'!D54))),BT60="",ISNUMBER(OFFSET('Water Data'!$D$6,0,10*ROW('Water Data'!D54)))),OFFSET('Water Data'!$D$6,0,10*ROW('Water Data'!D54)),NA())))</f>
        <v>#N/A</v>
      </c>
      <c r="F60" s="82" t="e">
        <f ca="true">+IF(AND(ISTEXT(OFFSET('Water Data'!$B$2,0,10*ROW('Water Data'!D54))),BU60="Yes"),OFFSET('Water Data'!$D$9,0,10*ROW('Water Data'!D54)),IF(AND(ISTEXT(OFFSET('Water Data'!$B$2,0,10*ROW('Water Data'!D54))),BU60="No",ISNUMBER(OFFSET('Water Data'!$D$9,0,10*ROW('Water Data'!D54)))),CONCATENATE("[",ROUND(OFFSET('Water Data'!$D$9,0,10*ROW('Water Data'!D54)),0),"]"),IF(AND(ISTEXT(OFFSET('Water Data'!$B$2,0,10*ROW('Water Data'!D54))),BU60="",ISNUMBER(OFFSET('Water Data'!$D$9,0,10*ROW('Water Data'!D54)))),OFFSET('Water Data'!$D$9,0,10*ROW('Water Data'!D54)),NA())))</f>
        <v>#N/A</v>
      </c>
      <c r="G60" s="82" t="e">
        <f ca="true">+IF(AND(ISTEXT(OFFSET('Water Data'!$B$2,0,10*ROW('Water Data'!E54))),BV60="Yes"),100-OFFSET('Water Data'!$E$4,0,10*ROW('Water Data'!E54)),IF(AND(ISTEXT(OFFSET('Water Data'!$B$2,0,10*ROW('Water Data'!E54))),BV60="No",ISNUMBER(OFFSET('Water Data'!$E$4,0,10*ROW('Water Data'!E54)))),CONCATENATE("[",ROUND(100-OFFSET('Water Data'!$E$4,0,10*ROW('Water Data'!E54)),0),"]"),IF(AND(ISTEXT(OFFSET('Water Data'!$B$2,0,10*ROW('Water Data'!E54))),BV60="",ISNUMBER(OFFSET('Water Data'!$E$4,0,10*ROW('Water Data'!E54)))),100-OFFSET('Water Data'!$E$4,0,10*ROW('Water Data'!E54)),NA())))</f>
        <v>#N/A</v>
      </c>
      <c r="H60" s="82" t="e">
        <f ca="true">+IF(AND(ISTEXT(OFFSET('Water Data'!$B$2,0,10*ROW('Water Data'!E54))),BW60="Yes"),OFFSET('Water Data'!$E$6,0,10*ROW('Water Data'!E54)),IF(AND(ISTEXT(OFFSET('Water Data'!$B$2,0,10*ROW('Water Data'!E54))),BW60="No",ISNUMBER(OFFSET('Water Data'!$E$6,0,10*ROW('Water Data'!E54)))),CONCATENATE("[",ROUND(OFFSET('Water Data'!$D$6,0,10*ROW('Water Data'!E54)),0),"]"),IF(AND(ISTEXT(OFFSET('Water Data'!$B$2,0,10*ROW('Water Data'!E54))),BW60="",ISNUMBER(OFFSET('Water Data'!$E$6,0,10*ROW('Water Data'!E54)))),OFFSET('Water Data'!$E$6,0,10*ROW('Water Data'!E54)),NA())))</f>
        <v>#N/A</v>
      </c>
      <c r="I60" s="82" t="e">
        <f ca="true">+IF(AND(ISTEXT(OFFSET('Water Data'!$B$2,0,10*ROW('Water Data'!E54))),BX60="Yes"),OFFSET('Water Data'!$E$9,0,10*ROW('Water Data'!E54)),IF(AND(ISTEXT(OFFSET('Water Data'!$B$2,0,10*ROW('Water Data'!E54))),BX60="No",ISNUMBER(OFFSET('Water Data'!$E$9,0,10*ROW('Water Data'!E54)))),CONCATENATE("[",ROUND(OFFSET('Water Data'!$E$9,0,10*ROW('Water Data'!E54)),0),"]"),IF(AND(ISTEXT(OFFSET('Water Data'!$B$2,0,10*ROW('Water Data'!E54))),BX60="",ISNUMBER(OFFSET('Water Data'!$E$9,0,10*ROW('Water Data'!E54)))),OFFSET('Water Data'!$E$9,0,10*ROW('Water Data'!E54)),NA())))</f>
        <v>#N/A</v>
      </c>
      <c r="J60" s="82" t="e">
        <f ca="true">+IF(AND(ISTEXT(OFFSET('Water Data'!$B$2,0,10*ROW('Water Data'!F54))),BY60="Yes"),100-OFFSET('Water Data'!$F$4,0,10*ROW('Water Data'!F54)),IF(AND(ISTEXT(OFFSET('Water Data'!$B$2,0,10*ROW('Water Data'!F54))),BY60="No",ISNUMBER(OFFSET('Water Data'!$F$4,0,10*ROW('Water Data'!F54)))),CONCATENATE("[",ROUND(100-OFFSET('Water Data'!$F$4,0,10*ROW('Water Data'!F54)),0),"]"),IF(AND(ISTEXT(OFFSET('Water Data'!$B$2,0,10*ROW('Water Data'!F54))),BY60="",ISNUMBER(OFFSET('Water Data'!$F$4,0,10*ROW('Water Data'!F54)))),100-OFFSET('Water Data'!$F$4,0,10*ROW('Water Data'!F54)),NA())))</f>
        <v>#N/A</v>
      </c>
      <c r="K60" s="82" t="e">
        <f ca="true">+IF(AND(ISTEXT(OFFSET('Water Data'!$B$2,0,10*ROW('Water Data'!F54))),BZ60="Yes"),OFFSET('Water Data'!$F$6,0,10*ROW('Water Data'!F54)),IF(AND(ISTEXT(OFFSET('Water Data'!$B$2,0,10*ROW('Water Data'!F54))),BZ60="No",ISNUMBER(OFFSET('Water Data'!$F$6,0,10*ROW('Water Data'!F54)))),CONCATENATE("[",ROUND(OFFSET('Water Data'!$F$6,0,10*ROW('Water Data'!F54)),0),"]"),IF(AND(ISTEXT(OFFSET('Water Data'!$B$2,0,10*ROW('Water Data'!F54))),BZ60="",ISNUMBER(OFFSET('Water Data'!$F$6,0,10*ROW('Water Data'!F54)))),OFFSET('Water Data'!$F$6,0,10*ROW('Water Data'!F54)),NA())))</f>
        <v>#N/A</v>
      </c>
      <c r="L60" s="82" t="e">
        <f ca="true">+IF(AND(ISTEXT(OFFSET('Water Data'!$B$2,0,10*ROW('Water Data'!F54))),CA60="Yes"),OFFSET('Water Data'!$F$9,0,10*ROW('Water Data'!F54)),IF(AND(ISTEXT(OFFSET('Water Data'!$B$2,0,10*ROW('Water Data'!F54))),CA60="No",ISNUMBER(OFFSET('Water Data'!$F$9,0,10*ROW('Water Data'!F54)))),CONCATENATE("[",ROUND(OFFSET('Water Data'!$F$9,0,10*ROW('Water Data'!F54)),0),"]"),IF(AND(ISTEXT(OFFSET('Water Data'!$B$2,0,10*ROW('Water Data'!F54))),CA60="",ISNUMBER(OFFSET('Water Data'!$F$9,0,10*ROW('Water Data'!F54)))),OFFSET('Water Data'!$F$9,0,10*ROW('Water Data'!F54)),NA())))</f>
        <v>#N/A</v>
      </c>
      <c r="M60" s="82" t="e">
        <f ca="true">+IF(AND(ISTEXT(OFFSET('Water Data'!$B$2,0,10*ROW('Water Data'!G54))),CB60="Yes"),100-OFFSET('Water Data'!$G$4,0,10*ROW('Water Data'!G54)),IF(AND(ISTEXT(OFFSET('Water Data'!$B$2,0,10*ROW('Water Data'!G54))),CB60="No",ISNUMBER(OFFSET('Water Data'!$G$4,0,10*ROW('Water Data'!G54)))),CONCATENATE("[",ROUND(100-OFFSET('Water Data'!$G$4,0,10*ROW('Water Data'!G54)),0),"]"),IF(AND(ISTEXT(OFFSET('Water Data'!$B$2,0,10*ROW('Water Data'!G54))),CB60="",ISNUMBER(OFFSET('Water Data'!$G$4,0,10*ROW('Water Data'!G54)))),100-OFFSET('Water Data'!$G$4,0,10*ROW('Water Data'!G54)),NA())))</f>
        <v>#N/A</v>
      </c>
      <c r="N60" s="82" t="e">
        <f ca="true">+IF(AND(ISTEXT(OFFSET('Water Data'!$B$2,0,10*ROW('Water Data'!G54))),CC60="Yes"),OFFSET('Water Data'!$G$6,0,10*ROW('Water Data'!G54)),IF(AND(ISTEXT(OFFSET('Water Data'!$B$2,0,10*ROW('Water Data'!G54))),CC60="No",ISNUMBER(OFFSET('Water Data'!$G$6,0,10*ROW('Water Data'!G54)))),CONCATENATE("[",ROUND(OFFSET('Water Data'!$G$6,0,10*ROW('Water Data'!G54)),0),"]"),IF(AND(ISTEXT(OFFSET('Water Data'!$B$2,0,10*ROW('Water Data'!G54))),CC60="",ISNUMBER(OFFSET('Water Data'!$G$6,0,10*ROW('Water Data'!G54)))),OFFSET('Water Data'!$G$6,0,10*ROW('Water Data'!G54)),NA())))</f>
        <v>#N/A</v>
      </c>
      <c r="O60" s="82" t="e">
        <f ca="true">+IF(AND(ISTEXT(OFFSET('Water Data'!$B$2,0,10*ROW('Water Data'!G54))),CD60="Yes"),OFFSET('Water Data'!$G$9,0,10*ROW('Water Data'!G54)),IF(AND(ISTEXT(OFFSET('Water Data'!$B$2,0,10*ROW('Water Data'!G54))),CD60="No",ISNUMBER(OFFSET('Water Data'!$G$9,0,10*ROW('Water Data'!G54)))),CONCATENATE("[",ROUND(OFFSET('Water Data'!$G$9,0,10*ROW('Water Data'!G54)),0),"]"),IF(AND(ISTEXT(OFFSET('Water Data'!$B$2,0,10*ROW('Water Data'!G54))),CD60="",ISNUMBER(OFFSET('Water Data'!$G$9,0,10*ROW('Water Data'!G54)))),OFFSET('Water Data'!$G$9,0,10*ROW('Water Data'!G54)),NA())))</f>
        <v>#N/A</v>
      </c>
      <c r="P60" s="82" t="e">
        <f ca="true">+IF(AND(ISTEXT(OFFSET('Water Data'!$B$2,0,10*ROW('Water Data'!H54))),CE60="Yes"),100-OFFSET('Water Data'!$H$4,0,10*ROW('Water Data'!H54)),IF(AND(ISTEXT(OFFSET('Water Data'!$B$2,0,10*ROW('Water Data'!H54))),CE60="No",ISNUMBER(OFFSET('Water Data'!$H$4,0,10*ROW('Water Data'!H54)))),CONCATENATE("[",ROUND(100-OFFSET('Water Data'!$H$4,0,10*ROW('Water Data'!H54)),0),"]"),IF(AND(ISTEXT(OFFSET('Water Data'!$B$2,0,10*ROW('Water Data'!H54))),CE60="",ISNUMBER(OFFSET('Water Data'!$H$4,0,10*ROW('Water Data'!H54)))),100-OFFSET('Water Data'!$H$4,0,10*ROW('Water Data'!H54)),NA())))</f>
        <v>#N/A</v>
      </c>
      <c r="Q60" s="82" t="e">
        <f ca="true">+IF(AND(ISTEXT(OFFSET('Water Data'!$B$2,0,10*ROW('Water Data'!H54))),CF60="Yes"),OFFSET('Water Data'!$H$6,0,10*ROW('Water Data'!H54)),IF(AND(ISTEXT(OFFSET('Water Data'!$B$2,0,10*ROW('Water Data'!H54))),CF60="No",ISNUMBER(OFFSET('Water Data'!$H$6,0,10*ROW('Water Data'!H54)))),CONCATENATE("[",ROUND(OFFSET('Water Data'!$H$6,0,10*ROW('Water Data'!H54)),0),"]"),IF(AND(ISTEXT(OFFSET('Water Data'!$B$2,0,10*ROW('Water Data'!H54))),CF60="",ISNUMBER(OFFSET('Water Data'!$H$6,0,10*ROW('Water Data'!H54)))),OFFSET('Water Data'!$H$6,0,10*ROW('Water Data'!H54)),NA())))</f>
        <v>#N/A</v>
      </c>
      <c r="R60" s="82" t="e">
        <f ca="true">+IF(AND(ISTEXT(OFFSET('Water Data'!$B$2,0,10*ROW('Water Data'!H54))),CG60="Yes"),OFFSET('Water Data'!$H$9,0,10*ROW('Water Data'!H54)),IF(AND(ISTEXT(OFFSET('Water Data'!$B$2,0,10*ROW('Water Data'!H54))),CG60="No",ISNUMBER(OFFSET('Water Data'!$H$9,0,10*ROW('Water Data'!H54)))),CONCATENATE("[",ROUND(OFFSET('Water Data'!$H$9,0,10*ROW('Water Data'!H54)),0),"]"),IF(AND(ISTEXT(OFFSET('Water Data'!$B$2,0,10*ROW('Water Data'!H54))),CG60="",ISNUMBER(OFFSET('Water Data'!$H$9,0,10*ROW('Water Data'!H54)))),OFFSET('Water Data'!$H$9,0,10*ROW('Water Data'!H54)),NA())))</f>
        <v>#N/A</v>
      </c>
      <c r="S60" s="82" t="e">
        <f ca="true">+IF(AND(ISTEXT(OFFSET('Water Data'!$B$2,0,10*ROW('Water Data'!I54))),CH60="Yes"),100-OFFSET('Water Data'!$I$4,0,10*ROW('Water Data'!I54)),IF(AND(ISTEXT(OFFSET('Water Data'!$B$2,0,10*ROW('Water Data'!I54))),CH60="No",ISNUMBER(OFFSET('Water Data'!$I$4,0,10*ROW('Water Data'!I54)))),CONCATENATE("[",ROUND(100-OFFSET('Water Data'!$I$4,0,10*ROW('Water Data'!I54)),0),"]"),IF(AND(ISTEXT(OFFSET('Water Data'!$B$2,0,10*ROW('Water Data'!I54))),CH60="",ISNUMBER(OFFSET('Water Data'!$I$4,0,10*ROW('Water Data'!I54)))),100-OFFSET('Water Data'!$I$4,0,10*ROW('Water Data'!I54)),NA())))</f>
        <v>#N/A</v>
      </c>
      <c r="T60" s="82" t="e">
        <f ca="true">+IF(AND(ISTEXT(OFFSET('Water Data'!$B$2,0,10*ROW('Water Data'!I54))),CI60="Yes"),OFFSET('Water Data'!$I$6,0,10*ROW('Water Data'!I54)),IF(AND(ISTEXT(OFFSET('Water Data'!$B$2,0,10*ROW('Water Data'!I54))),CI60="No",ISNUMBER(OFFSET('Water Data'!$I$6,0,10*ROW('Water Data'!I54)))),CONCATENATE("[",ROUND(OFFSET('Water Data'!$I$6,0,10*ROW('Water Data'!I54)),0),"]"),IF(AND(ISTEXT(OFFSET('Water Data'!$B$2,0,10*ROW('Water Data'!I54))),CI60="",ISNUMBER(OFFSET('Water Data'!$I$6,0,10*ROW('Water Data'!I54)))),OFFSET('Water Data'!$I$6,0,10*ROW('Water Data'!I54)),NA())))</f>
        <v>#N/A</v>
      </c>
      <c r="U60" s="82" t="e">
        <f ca="true">+IF(AND(ISTEXT(OFFSET('Water Data'!$B$2,0,10*ROW('Water Data'!I54))),CJ60="Yes"),OFFSET('Water Data'!$I$9,0,10*ROW('Water Data'!I54)),IF(AND(ISTEXT(OFFSET('Water Data'!$B$2,0,10*ROW('Water Data'!I54))),CJ60="No",ISNUMBER(OFFSET('Water Data'!$I$9,0,10*ROW('Water Data'!I54)))),CONCATENATE("[",ROUND(OFFSET('Water Data'!$I$9,0,10*ROW('Water Data'!I54)),0),"]"),IF(AND(ISTEXT(OFFSET('Water Data'!$B$2,0,10*ROW('Water Data'!I54))),CJ60="",ISNUMBER(OFFSET('Water Data'!$I$9,0,10*ROW('Water Data'!I54)))),OFFSET('Water Data'!$I$9,0,10*ROW('Water Data'!I54)),NA())))</f>
        <v>#N/A</v>
      </c>
      <c r="V60" s="83" t="e">
        <f ca="true">+IF(AND(ISTEXT(OFFSET('Sanitation Data'!$B$2,0,10*ROW('Sanitation Data'!D54))),CK60="Yes"),100-OFFSET('Sanitation Data'!$D$4,0,10*ROW('Sanitation Data'!D54)),IF(AND(ISTEXT(OFFSET('Sanitation Data'!$B$2,0,10*ROW('Sanitation Data'!D54))),CK60="No",ISNUMBER(OFFSET('Sanitation Data'!$D$4,0,10*ROW('Sanitation Data'!D54)))),CONCATENATE("[",ROUND(100-OFFSET('Sanitation Data'!$D$4,0,10*ROW('Sanitation Data'!D54)),0),"]"),IF(AND(ISTEXT(OFFSET('Sanitation Data'!$B$2,0,10*ROW('Sanitation Data'!D54))),CK60="",ISNUMBER(OFFSET('Sanitation Data'!$D$4,0,10*ROW('Sanitation Data'!D54)))),100-OFFSET('Sanitation Data'!$D$4,0,10*ROW('Sanitation Data'!D54)),NA())))</f>
        <v>#N/A</v>
      </c>
      <c r="W60" s="83" t="e">
        <f ca="true">+IF(AND(ISTEXT(OFFSET('Sanitation Data'!$B$2,0,10*ROW('Sanitation Data'!D54))),CL60="Yes"),OFFSET('Sanitation Data'!$D$6,0,10*ROW('Sanitation Data'!D54)),IF(AND(ISTEXT(OFFSET('Sanitation Data'!$B$2,0,10*ROW('Sanitation Data'!D54))),CL60="No",ISNUMBER(OFFSET('Sanitation Data'!$D$6,0,10*ROW('Sanitation Data'!D54)))),CONCATENATE("[",ROUND(OFFSET('Sanitation Data'!$D$6,0,10*ROW('Sanitation Data'!D54)),0),"]"),IF(AND(ISTEXT(OFFSET('Sanitation Data'!$B$2,0,10*ROW('Sanitation Data'!D54))),CL60="",ISNUMBER(OFFSET('Sanitation Data'!$D$6,0,10*ROW('Sanitation Data'!D54)))),OFFSET('Sanitation Data'!$D$6,0,10*ROW('Sanitation Data'!D54)),NA())))</f>
        <v>#N/A</v>
      </c>
      <c r="X60" s="83" t="e">
        <f ca="true">+IF(AND(ISTEXT(OFFSET('Sanitation Data'!$B$2,0,10*ROW('Sanitation Data'!D54))),CM60="Yes"),OFFSET('Sanitation Data'!$D$10,0,10*ROW('Sanitation Data'!D54)),IF(AND(ISTEXT(OFFSET('Sanitation Data'!$B$2,0,10*ROW('Sanitation Data'!D54))),CM60="No",ISNUMBER(OFFSET('Sanitation Data'!$D$10,0,10*ROW('Sanitation Data'!D54)))),CONCATENATE("[",ROUND(OFFSET('Sanitation Data'!$D$10,0,10*ROW('Sanitation Data'!D54)),0),"]"),IF(AND(ISTEXT(OFFSET('Sanitation Data'!$B$2,0,10*ROW('Sanitation Data'!D54))),CM60="",ISNUMBER(OFFSET('Sanitation Data'!$D$10,0,10*ROW('Sanitation Data'!D54)))),OFFSET('Sanitation Data'!$D$10,0,10*ROW('Sanitation Data'!D54)),NA())))</f>
        <v>#N/A</v>
      </c>
      <c r="Y60" s="83" t="e">
        <f ca="true">+IF(AND(ISTEXT(OFFSET('Sanitation Data'!$B$2,0,10*ROW('Sanitation Data'!D54))),CN60="Yes"),OFFSET('Sanitation Data'!$D$11,0,10*ROW('Sanitation Data'!D54)),IF(AND(ISTEXT(OFFSET('Sanitation Data'!$B$2,0,10*ROW('Sanitation Data'!D54))),CN60="No",ISNUMBER(OFFSET('Sanitation Data'!$D$11,0,10*ROW('Sanitation Data'!D54)))),CONCATENATE("[",ROUND(OFFSET('Sanitation Data'!$D$11,0,10*ROW('Sanitation Data'!D54)),0),"]"),IF(AND(ISTEXT(OFFSET('Sanitation Data'!$B$2,0,10*ROW('Sanitation Data'!D54))),CN60="",ISNUMBER(OFFSET('Sanitation Data'!$D$11,0,10*ROW('Sanitation Data'!D54)))),OFFSET('Sanitation Data'!$D$11,0,10*ROW('Sanitation Data'!D54)),NA())))</f>
        <v>#N/A</v>
      </c>
      <c r="Z60" s="83" t="e">
        <f ca="true">+IF(AND(ISTEXT(OFFSET('Sanitation Data'!$B$2,0,10*ROW('Sanitation Data'!D54))),CO60="Yes"),OFFSET('Sanitation Data'!$D$12,0,10*ROW('Sanitation Data'!D54)),IF(AND(ISTEXT(OFFSET('Sanitation Data'!$B$2,0,10*ROW('Sanitation Data'!D54))),CO60="No",ISNUMBER(OFFSET('Sanitation Data'!$D$12,0,10*ROW('Sanitation Data'!D54)))),CONCATENATE("[",ROUND(OFFSET('Sanitation Data'!$D$12,0,10*ROW('Sanitation Data'!D54)),0),"]"),IF(AND(ISTEXT(OFFSET('Sanitation Data'!$B$2,0,10*ROW('Sanitation Data'!D54))),CO60="",ISNUMBER(OFFSET('Sanitation Data'!$D$12,0,10*ROW('Sanitation Data'!D54)))),OFFSET('Sanitation Data'!$D$12,0,10*ROW('Sanitation Data'!D54)),NA())))</f>
        <v>#N/A</v>
      </c>
      <c r="AA60" s="83" t="e">
        <f ca="true">+IF(AND(ISTEXT(OFFSET('Sanitation Data'!$B$2,0,10*ROW('Sanitation Data'!E54))),CP60="Yes"),100-OFFSET('Sanitation Data'!$E$4,0,10*ROW('Sanitation Data'!E54)),IF(AND(ISTEXT(OFFSET('Sanitation Data'!$B$2,0,10*ROW('Sanitation Data'!E54))),CP60="No",ISNUMBER(OFFSET('Sanitation Data'!$E$4,0,10*ROW('Sanitation Data'!E54)))),CONCATENATE("[",ROUND(100-OFFSET('Sanitation Data'!$E$4,0,10*ROW('Sanitation Data'!E54)),0),"]"),IF(AND(ISTEXT(OFFSET('Sanitation Data'!$B$2,0,10*ROW('Sanitation Data'!E54))),CP60="",ISNUMBER(OFFSET('Sanitation Data'!$E$4,0,10*ROW('Sanitation Data'!E54)))),100-OFFSET('Sanitation Data'!$E$4,0,10*ROW('Sanitation Data'!E54)),NA())))</f>
        <v>#N/A</v>
      </c>
      <c r="AB60" s="83" t="e">
        <f ca="true">+IF(AND(ISTEXT(OFFSET('Sanitation Data'!$B$2,0,10*ROW('Sanitation Data'!E54))),CQ60="Yes"),OFFSET('Sanitation Data'!$E$6,0,10*ROW('Sanitation Data'!H54)),IF(AND(ISTEXT(OFFSET('Sanitation Data'!$B$2,0,10*ROW('Sanitation Data'!E54))),CQ60="No",ISNUMBER(OFFSET('Sanitation Data'!$E$6,0,10*ROW('Sanitation Data'!E54)))),CONCATENATE("[",ROUND(OFFSET('Sanitation Data'!$E$6,0,10*ROW('Sanitation Data'!E54)),0),"]"),IF(AND(ISTEXT(OFFSET('Sanitation Data'!$B$2,0,10*ROW('Sanitation Data'!E54))),CQ60="",ISNUMBER(OFFSET('Sanitation Data'!$E$6,0,10*ROW('Sanitation Data'!E54)))),OFFSET('Sanitation Data'!$E$6,0,10*ROW('Sanitation Data'!E54)),NA())))</f>
        <v>#N/A</v>
      </c>
      <c r="AC60" s="83" t="e">
        <f ca="true">+IF(AND(ISTEXT(OFFSET('Sanitation Data'!$B$2,0,10*ROW('Sanitation Data'!E54))),CR60="Yes"),OFFSET('Sanitation Data'!$E$10,0,10*ROW('Sanitation Data'!E54)),IF(AND(ISTEXT(OFFSET('Sanitation Data'!$B$2,0,10*ROW('Sanitation Data'!E54))),CR60="No",ISNUMBER(OFFSET('Sanitation Data'!$E$10,0,10*ROW('Sanitation Data'!E54)))),CONCATENATE("[",ROUND(OFFSET('Sanitation Data'!$E$10,0,10*ROW('Sanitation Data'!E54)),0),"]"),IF(AND(ISTEXT(OFFSET('Sanitation Data'!$B$2,0,10*ROW('Sanitation Data'!E54))),CR60="",ISNUMBER(OFFSET('Sanitation Data'!$E$10,0,10*ROW('Sanitation Data'!E54)))),OFFSET('Sanitation Data'!$E$10,0,10*ROW('Sanitation Data'!E54)),NA())))</f>
        <v>#N/A</v>
      </c>
      <c r="AD60" s="83" t="e">
        <f ca="true">+IF(AND(ISTEXT(OFFSET('Sanitation Data'!$B$2,0,10*ROW('Sanitation Data'!E54))),CS60="Yes"),OFFSET('Sanitation Data'!$E$11,0,10*ROW('Sanitation Data'!E54)),IF(AND(ISTEXT(OFFSET('Sanitation Data'!$B$2,0,10*ROW('Sanitation Data'!E54))),CS60="No",ISNUMBER(OFFSET('Sanitation Data'!$E$11,0,10*ROW('Sanitation Data'!E54)))),CONCATENATE("[",ROUND(OFFSET('Sanitation Data'!$E$11,0,10*ROW('Sanitation Data'!E54)),0),"]"),IF(AND(ISTEXT(OFFSET('Sanitation Data'!$B$2,0,10*ROW('Sanitation Data'!E54))),CS60="",ISNUMBER(OFFSET('Sanitation Data'!$E$11,0,10*ROW('Sanitation Data'!E54)))),OFFSET('Sanitation Data'!$E$11,0,10*ROW('Sanitation Data'!E54)),NA())))</f>
        <v>#N/A</v>
      </c>
      <c r="AE60" s="83" t="e">
        <f ca="true">+IF(AND(ISTEXT(OFFSET('Sanitation Data'!$B$2,0,10*ROW('Sanitation Data'!E54))),CT60="Yes"),OFFSET('Sanitation Data'!$E$12,0,10*ROW('Sanitation Data'!E54)),IF(AND(ISTEXT(OFFSET('Sanitation Data'!$B$2,0,10*ROW('Sanitation Data'!E54))),CT60="No",ISNUMBER(OFFSET('Sanitation Data'!$E$12,0,10*ROW('Sanitation Data'!E54)))),CONCATENATE("[",ROUND(OFFSET('Sanitation Data'!$E$12,0,10*ROW('Sanitation Data'!E54)),0),"]"),IF(AND(ISTEXT(OFFSET('Sanitation Data'!$B$2,0,10*ROW('Sanitation Data'!E54))),CT60="",ISNUMBER(OFFSET('Sanitation Data'!$E$12,0,10*ROW('Sanitation Data'!E54)))),OFFSET('Sanitation Data'!$E$12,0,10*ROW('Sanitation Data'!E54)),NA())))</f>
        <v>#N/A</v>
      </c>
      <c r="AF60" s="83" t="e">
        <f ca="true">+IF(AND(ISTEXT(OFFSET('Sanitation Data'!$B$2,0,10*ROW('Sanitation Data'!F54))),CU60="Yes"),100-OFFSET('Sanitation Data'!$F$4,0,10*ROW('Sanitation Data'!F54)),IF(AND(ISTEXT(OFFSET('Sanitation Data'!$B$2,0,10*ROW('Sanitation Data'!F54))),CU60="No",ISNUMBER(OFFSET('Sanitation Data'!$F$4,0,10*ROW('Sanitation Data'!F54)))),CONCATENATE("[",ROUND(100-OFFSET('Sanitation Data'!$F$4,0,10*ROW('Sanitation Data'!F54)),0),"]"),IF(AND(ISTEXT(OFFSET('Sanitation Data'!$B$2,0,10*ROW('Sanitation Data'!F54))),CU60="",ISNUMBER(OFFSET('Sanitation Data'!$F$4,0,10*ROW('Sanitation Data'!F54)))),100-OFFSET('Sanitation Data'!$F$4,0,10*ROW('Sanitation Data'!F54)),NA())))</f>
        <v>#N/A</v>
      </c>
      <c r="AG60" s="83" t="e">
        <f ca="true">+IF(AND(ISTEXT(OFFSET('Sanitation Data'!$B$2,0,10*ROW('Sanitation Data'!F54))),CV60="Yes"),OFFSET('Sanitation Data'!$F$6,0,10*ROW('Sanitation Data'!F54)),IF(AND(ISTEXT(OFFSET('Sanitation Data'!$B$2,0,10*ROW('Sanitation Data'!F54))),CV60="No",ISNUMBER(OFFSET('Sanitation Data'!$F$6,0,10*ROW('Sanitation Data'!F54)))),CONCATENATE("[",ROUND(OFFSET('Sanitation Data'!$F$6,0,10*ROW('Sanitation Data'!F54)),0),"]"),IF(AND(ISTEXT(OFFSET('Sanitation Data'!$B$2,0,10*ROW('Sanitation Data'!F54))),CV60="",ISNUMBER(OFFSET('Sanitation Data'!$F$6,0,10*ROW('Sanitation Data'!F54)))),OFFSET('Sanitation Data'!$F$6,0,10*ROW('Sanitation Data'!F54)),NA())))</f>
        <v>#N/A</v>
      </c>
      <c r="AH60" s="83" t="e">
        <f ca="true">+IF(AND(ISTEXT(OFFSET('Sanitation Data'!$B$2,0,10*ROW('Sanitation Data'!F54))),CW60="Yes"),OFFSET('Sanitation Data'!$F$10,0,10*ROW('Sanitation Data'!F54)),IF(AND(ISTEXT(OFFSET('Sanitation Data'!$B$2,0,10*ROW('Sanitation Data'!F54))),CW60="No",ISNUMBER(OFFSET('Sanitation Data'!$F$10,0,10*ROW('Sanitation Data'!F54)))),CONCATENATE("[",ROUND(OFFSET('Sanitation Data'!$F$10,0,10*ROW('Sanitation Data'!F54)),0),"]"),IF(AND(ISTEXT(OFFSET('Sanitation Data'!$B$2,0,10*ROW('Sanitation Data'!F54))),CW60="",ISNUMBER(OFFSET('Sanitation Data'!$F$10,0,10*ROW('Sanitation Data'!F54)))),OFFSET('Sanitation Data'!$F$10,0,10*ROW('Sanitation Data'!F54)),NA())))</f>
        <v>#N/A</v>
      </c>
      <c r="AI60" s="83" t="e">
        <f ca="true">+IF(AND(ISTEXT(OFFSET('Sanitation Data'!$B$2,0,10*ROW('Sanitation Data'!F54))),CX60="Yes"),OFFSET('Sanitation Data'!$F$11,0,10*ROW('Sanitation Data'!F54)),IF(AND(ISTEXT(OFFSET('Sanitation Data'!$B$2,0,10*ROW('Sanitation Data'!F54))),CX60="No",ISNUMBER(OFFSET('Sanitation Data'!$F$11,0,10*ROW('Sanitation Data'!F54)))),CONCATENATE("[",ROUND(OFFSET('Sanitation Data'!$F$11,0,10*ROW('Sanitation Data'!F54)),0),"]"),IF(AND(ISTEXT(OFFSET('Sanitation Data'!$B$2,0,10*ROW('Sanitation Data'!F54))),CX60="",ISNUMBER(OFFSET('Sanitation Data'!$F$11,0,10*ROW('Sanitation Data'!F54)))),OFFSET('Sanitation Data'!$F$11,0,10*ROW('Sanitation Data'!F54)),NA())))</f>
        <v>#N/A</v>
      </c>
      <c r="AJ60" s="83" t="e">
        <f ca="true">+IF(AND(ISTEXT(OFFSET('Sanitation Data'!$B$2,0,10*ROW('Sanitation Data'!F54))),CY60="Yes"),OFFSET('Sanitation Data'!$F$12,0,10*ROW('Sanitation Data'!F54)),IF(AND(ISTEXT(OFFSET('Sanitation Data'!$B$2,0,10*ROW('Sanitation Data'!F54))),CY60="No",ISNUMBER(OFFSET('Sanitation Data'!$F$12,0,10*ROW('Sanitation Data'!F54)))),CONCATENATE("[",ROUND(OFFSET('Sanitation Data'!$F$12,0,10*ROW('Sanitation Data'!F54)),0),"]"),IF(AND(ISTEXT(OFFSET('Sanitation Data'!$B$2,0,10*ROW('Sanitation Data'!F54))),CY60="",ISNUMBER(OFFSET('Sanitation Data'!$F$12,0,10*ROW('Sanitation Data'!F54)))),OFFSET('Sanitation Data'!$F$12,0,10*ROW('Sanitation Data'!F54)),NA())))</f>
        <v>#N/A</v>
      </c>
      <c r="AK60" s="83" t="e">
        <f ca="true">+IF(AND(ISTEXT(OFFSET('Sanitation Data'!$B$2,0,10*ROW('Sanitation Data'!G54))),CZ60="Yes"),100-OFFSET('Sanitation Data'!$G$4,0,10*ROW('Sanitation Data'!G54)),IF(AND(ISTEXT(OFFSET('Sanitation Data'!$B$2,0,10*ROW('Sanitation Data'!G54))),CZ60="No",ISNUMBER(OFFSET('Sanitation Data'!$G$4,0,10*ROW('Sanitation Data'!G54)))),CONCATENATE("[",ROUND(100-OFFSET('Sanitation Data'!$G$4,0,10*ROW('Sanitation Data'!G54)),0),"]"),IF(AND(ISTEXT(OFFSET('Sanitation Data'!$B$2,0,10*ROW('Sanitation Data'!G54))),CZ60="",ISNUMBER(OFFSET('Sanitation Data'!$G$4,0,10*ROW('Sanitation Data'!G54)))),100-OFFSET('Sanitation Data'!$G$4,0,10*ROW('Sanitation Data'!G54)),NA())))</f>
        <v>#N/A</v>
      </c>
      <c r="AL60" s="83" t="e">
        <f ca="true">+IF(AND(ISTEXT(OFFSET('Sanitation Data'!$B$2,0,10*ROW('Sanitation Data'!G54))),DA60="Yes"),OFFSET('Sanitation Data'!$G$6,0,10*ROW('Sanitation Data'!G54)),IF(AND(ISTEXT(OFFSET('Sanitation Data'!$B$2,0,10*ROW('Sanitation Data'!G54))),DA60="No",ISNUMBER(OFFSET('Sanitation Data'!$G$6,0,10*ROW('Sanitation Data'!G54)))),CONCATENATE("[",ROUND(OFFSET('Sanitation Data'!$G$6,0,10*ROW('Sanitation Data'!G54)),0),"]"),IF(AND(ISTEXT(OFFSET('Sanitation Data'!$B$2,0,10*ROW('Sanitation Data'!G54))),DA60="",ISNUMBER(OFFSET('Sanitation Data'!$G$6,0,10*ROW('Sanitation Data'!G54)))),OFFSET('Sanitation Data'!$G$6,0,10*ROW('Sanitation Data'!G54)),NA())))</f>
        <v>#N/A</v>
      </c>
      <c r="AM60" s="83" t="e">
        <f ca="true">+IF(AND(ISTEXT(OFFSET('Sanitation Data'!$B$2,0,10*ROW('Sanitation Data'!G54))),DB60="Yes"),OFFSET('Sanitation Data'!$G$10,0,10*ROW('Sanitation Data'!G54)),IF(AND(ISTEXT(OFFSET('Sanitation Data'!$B$2,0,10*ROW('Sanitation Data'!G54))),DB60="No",ISNUMBER(OFFSET('Sanitation Data'!$G$10,0,10*ROW('Sanitation Data'!G54)))),CONCATENATE("[",ROUND(OFFSET('Sanitation Data'!$G$10,0,10*ROW('Sanitation Data'!G54)),0),"]"),IF(AND(ISTEXT(OFFSET('Sanitation Data'!$B$2,0,10*ROW('Sanitation Data'!G54))),DB60="",ISNUMBER(OFFSET('Sanitation Data'!$G$10,0,10*ROW('Sanitation Data'!G54)))),OFFSET('Sanitation Data'!$G$10,0,10*ROW('Sanitation Data'!G54)),NA())))</f>
        <v>#N/A</v>
      </c>
      <c r="AN60" s="83" t="e">
        <f ca="true">+IF(AND(ISTEXT(OFFSET('Sanitation Data'!$B$2,0,10*ROW('Sanitation Data'!G54))),DC60="Yes"),OFFSET('Sanitation Data'!$G$11,0,10*ROW('Sanitation Data'!G54)),IF(AND(ISTEXT(OFFSET('Sanitation Data'!$B$2,0,10*ROW('Sanitation Data'!G54))),DC60="No",ISNUMBER(OFFSET('Sanitation Data'!$G$11,0,10*ROW('Sanitation Data'!G54)))),CONCATENATE("[",ROUND(OFFSET('Sanitation Data'!$G$11,0,10*ROW('Sanitation Data'!G54)),0),"]"),IF(AND(ISTEXT(OFFSET('Sanitation Data'!$B$2,0,10*ROW('Sanitation Data'!G54))),DC60="",ISNUMBER(OFFSET('Sanitation Data'!$G$11,0,10*ROW('Sanitation Data'!G54)))),OFFSET('Sanitation Data'!$G$11,0,10*ROW('Sanitation Data'!G54)),NA())))</f>
        <v>#N/A</v>
      </c>
      <c r="AO60" s="83" t="e">
        <f ca="true">+IF(AND(ISTEXT(OFFSET('Sanitation Data'!$B$2,0,10*ROW('Sanitation Data'!G54))),DD60="Yes"),OFFSET('Sanitation Data'!$G$12,0,10*ROW('Sanitation Data'!G54)),IF(AND(ISTEXT(OFFSET('Sanitation Data'!$B$2,0,10*ROW('Sanitation Data'!G54))),DD60="No",ISNUMBER(OFFSET('Sanitation Data'!$G$12,0,10*ROW('Sanitation Data'!G54)))),CONCATENATE("[",ROUND(OFFSET('Sanitation Data'!$G$12,0,10*ROW('Sanitation Data'!G54)),0),"]"),IF(AND(ISTEXT(OFFSET('Sanitation Data'!$B$2,0,10*ROW('Sanitation Data'!G54))),DD60="",ISNUMBER(OFFSET('Sanitation Data'!$G$12,0,10*ROW('Sanitation Data'!G54)))),OFFSET('Sanitation Data'!$G$12,0,10*ROW('Sanitation Data'!G54)),NA())))</f>
        <v>#N/A</v>
      </c>
      <c r="AP60" s="83" t="e">
        <f ca="true">+IF(AND(ISTEXT(OFFSET('Sanitation Data'!$B$2,0,10*ROW('Sanitation Data'!H54))),DE60="Yes"),100-OFFSET('Sanitation Data'!$H$4,0,10*ROW('Sanitation Data'!H54)),IF(AND(ISTEXT(OFFSET('Sanitation Data'!$B$2,0,10*ROW('Sanitation Data'!H54))),DE60="No",ISNUMBER(OFFSET('Sanitation Data'!$H$4,0,10*ROW('Sanitation Data'!H54)))),CONCATENATE("[",ROUND(100-OFFSET('Sanitation Data'!$H$4,0,10*ROW('Sanitation Data'!H54)),0),"]"),IF(AND(ISTEXT(OFFSET('Sanitation Data'!$B$2,0,10*ROW('Sanitation Data'!H54))),DE60="",ISNUMBER(OFFSET('Sanitation Data'!$H$4,0,10*ROW('Sanitation Data'!H54)))),100-OFFSET('Sanitation Data'!$H$4,0,10*ROW('Sanitation Data'!H54)),NA())))</f>
        <v>#N/A</v>
      </c>
      <c r="AQ60" s="83" t="e">
        <f ca="true">+IF(AND(ISTEXT(OFFSET('Sanitation Data'!$B$2,0,10*ROW('Sanitation Data'!H54))),DF60="Yes"),OFFSET('Sanitation Data'!$H$6,0,10*ROW('Sanitation Data'!H54)),IF(AND(ISTEXT(OFFSET('Sanitation Data'!$B$2,0,10*ROW('Sanitation Data'!H54))),DF60="No",ISNUMBER(OFFSET('Sanitation Data'!$H$6,0,10*ROW('Sanitation Data'!H54)))),CONCATENATE("[",ROUND(OFFSET('Sanitation Data'!$H$6,0,10*ROW('Sanitation Data'!H54)),0),"]"),IF(AND(ISTEXT(OFFSET('Sanitation Data'!$B$2,0,10*ROW('Sanitation Data'!H54))),DF60="",ISNUMBER(OFFSET('Sanitation Data'!$H$6,0,10*ROW('Sanitation Data'!H54)))),OFFSET('Sanitation Data'!$H$6,0,10*ROW('Sanitation Data'!H54)),NA())))</f>
        <v>#N/A</v>
      </c>
      <c r="AR60" s="83" t="e">
        <f ca="true">+IF(AND(ISTEXT(OFFSET('Sanitation Data'!$B$2,0,10*ROW('Sanitation Data'!H54))),DG60="Yes"),OFFSET('Sanitation Data'!$H$10,0,10*ROW('Sanitation Data'!H54)),IF(AND(ISTEXT(OFFSET('Sanitation Data'!$B$2,0,10*ROW('Sanitation Data'!H54))),DG60="No",ISNUMBER(OFFSET('Sanitation Data'!$H$10,0,10*ROW('Sanitation Data'!H54)))),CONCATENATE("[",ROUND(OFFSET('Sanitation Data'!$H$10,0,10*ROW('Sanitation Data'!H54)),0),"]"),IF(AND(ISTEXT(OFFSET('Sanitation Data'!$B$2,0,10*ROW('Sanitation Data'!H54))),DG60="",ISNUMBER(OFFSET('Sanitation Data'!$H$10,0,10*ROW('Sanitation Data'!H54)))),OFFSET('Sanitation Data'!$H$10,0,10*ROW('Sanitation Data'!H54)),NA())))</f>
        <v>#N/A</v>
      </c>
      <c r="AS60" s="83" t="e">
        <f ca="true">+IF(AND(ISTEXT(OFFSET('Sanitation Data'!$B$2,0,10*ROW('Sanitation Data'!H54))),DH60="Yes"),OFFSET('Sanitation Data'!$H$11,0,10*ROW('Sanitation Data'!H54)),IF(AND(ISTEXT(OFFSET('Sanitation Data'!$B$2,0,10*ROW('Sanitation Data'!H54))),DH60="No",ISNUMBER(OFFSET('Sanitation Data'!$H$11,0,10*ROW('Sanitation Data'!H54)))),CONCATENATE("[",ROUND(OFFSET('Sanitation Data'!$H$11,0,10*ROW('Sanitation Data'!H54)),0),"]"),IF(AND(ISTEXT(OFFSET('Sanitation Data'!$B$2,0,10*ROW('Sanitation Data'!H54))),DH60="",ISNUMBER(OFFSET('Sanitation Data'!$H$11,0,10*ROW('Sanitation Data'!H54)))),OFFSET('Sanitation Data'!$H$11,0,10*ROW('Sanitation Data'!H54)),NA())))</f>
        <v>#N/A</v>
      </c>
      <c r="AT60" s="83" t="e">
        <f ca="true">+IF(AND(ISTEXT(OFFSET('Sanitation Data'!$B$2,0,10*ROW('Sanitation Data'!H54))),DI60="Yes"),OFFSET('Sanitation Data'!$H$12,0,10*ROW('Sanitation Data'!H54)),IF(AND(ISTEXT(OFFSET('Sanitation Data'!$B$2,0,10*ROW('Sanitation Data'!H54))),DI60="No",ISNUMBER(OFFSET('Sanitation Data'!$H$12,0,10*ROW('Sanitation Data'!H54)))),CONCATENATE("[",ROUND(OFFSET('Sanitation Data'!$H$12,0,10*ROW('Sanitation Data'!H54)),0),"]"),IF(AND(ISTEXT(OFFSET('Sanitation Data'!$B$2,0,10*ROW('Sanitation Data'!H54))),DI60="",ISNUMBER(OFFSET('Sanitation Data'!$H$12,0,10*ROW('Sanitation Data'!H54)))),OFFSET('Sanitation Data'!$H$12,0,10*ROW('Sanitation Data'!H54)),NA())))</f>
        <v>#N/A</v>
      </c>
      <c r="AU60" s="83" t="e">
        <f ca="true">+IF(AND(ISTEXT(OFFSET('Sanitation Data'!$B$2,0,10*ROW('Sanitation Data'!I54))),DJ60="Yes"),100-OFFSET('Sanitation Data'!$I$4,0,10*ROW('Sanitation Data'!I54)),IF(AND(ISTEXT(OFFSET('Sanitation Data'!$B$2,0,10*ROW('Sanitation Data'!I54))),DJ60="No",ISNUMBER(OFFSET('Sanitation Data'!$I$4,0,10*ROW('Sanitation Data'!I54)))),CONCATENATE("[",ROUND(100-OFFSET('Sanitation Data'!$I$4,0,10*ROW('Sanitation Data'!I54)),0),"]"),IF(AND(ISTEXT(OFFSET('Sanitation Data'!$B$2,0,10*ROW('Sanitation Data'!I54))),DJ60="",ISNUMBER(OFFSET('Sanitation Data'!$I$4,0,10*ROW('Sanitation Data'!I54)))),100-OFFSET('Sanitation Data'!$I$4,0,10*ROW('Sanitation Data'!I54)),NA())))</f>
        <v>#N/A</v>
      </c>
      <c r="AV60" s="83" t="e">
        <f ca="true">+IF(AND(ISTEXT(OFFSET('Sanitation Data'!$B$2,0,10*ROW('Sanitation Data'!I54))),DK60="Yes"),OFFSET('Sanitation Data'!$I$6,0,10*ROW('Sanitation Data'!I54)),IF(AND(ISTEXT(OFFSET('Sanitation Data'!$B$2,0,10*ROW('Sanitation Data'!I54))),DK60="No",ISNUMBER(OFFSET('Sanitation Data'!$I$6,0,10*ROW('Sanitation Data'!I54)))),CONCATENATE("[",ROUND(OFFSET('Sanitation Data'!$I$6,0,10*ROW('Sanitation Data'!I54)),0),"]"),IF(AND(ISTEXT(OFFSET('Sanitation Data'!$B$2,0,10*ROW('Sanitation Data'!I54))),DK60="",ISNUMBER(OFFSET('Sanitation Data'!$I$6,0,10*ROW('Sanitation Data'!I54)))),OFFSET('Sanitation Data'!$I$6,0,10*ROW('Sanitation Data'!I54)),NA())))</f>
        <v>#N/A</v>
      </c>
      <c r="AW60" s="83" t="e">
        <f ca="true">+IF(AND(ISTEXT(OFFSET('Sanitation Data'!$B$2,0,10*ROW('Sanitation Data'!I54))),DL60="Yes"),OFFSET('Sanitation Data'!$I$10,0,10*ROW('Sanitation Data'!I54)),IF(AND(ISTEXT(OFFSET('Sanitation Data'!$B$2,0,10*ROW('Sanitation Data'!I54))),DL60="No",ISNUMBER(OFFSET('Sanitation Data'!$I$10,0,10*ROW('Sanitation Data'!I54)))),CONCATENATE("[",ROUND(OFFSET('Sanitation Data'!$I$10,0,10*ROW('Sanitation Data'!I54)),0),"]"),IF(AND(ISTEXT(OFFSET('Sanitation Data'!$B$2,0,10*ROW('Sanitation Data'!I54))),DL60="",ISNUMBER(OFFSET('Sanitation Data'!$I$10,0,10*ROW('Sanitation Data'!I54)))),OFFSET('Sanitation Data'!$I$10,0,10*ROW('Sanitation Data'!I54)),NA())))</f>
        <v>#N/A</v>
      </c>
      <c r="AX60" s="83" t="e">
        <f ca="true">+IF(AND(ISTEXT(OFFSET('Sanitation Data'!$B$2,0,10*ROW('Sanitation Data'!I54))),DM60="Yes"),OFFSET('Sanitation Data'!$I$11,0,10*ROW('Sanitation Data'!I54)),IF(AND(ISTEXT(OFFSET('Sanitation Data'!$B$2,0,10*ROW('Sanitation Data'!I54))),DM60="No",ISNUMBER(OFFSET('Sanitation Data'!$I$11,0,10*ROW('Sanitation Data'!I54)))),CONCATENATE("[",ROUND(OFFSET('Sanitation Data'!$I$11,0,10*ROW('Sanitation Data'!I54)),0),"]"),IF(AND(ISTEXT(OFFSET('Sanitation Data'!$B$2,0,10*ROW('Sanitation Data'!I54))),DM60="",ISNUMBER(OFFSET('Sanitation Data'!$I$11,0,10*ROW('Sanitation Data'!I54)))),OFFSET('Sanitation Data'!$I$11,0,10*ROW('Sanitation Data'!I54)),NA())))</f>
        <v>#N/A</v>
      </c>
      <c r="AY60" s="83" t="e">
        <f ca="true">+IF(AND(ISTEXT(OFFSET('Sanitation Data'!$B$2,0,10*ROW('Sanitation Data'!I54))),DN60="Yes"),OFFSET('Sanitation Data'!$I$12,0,10*ROW('Sanitation Data'!I54)),IF(AND(ISTEXT(OFFSET('Sanitation Data'!$B$2,0,10*ROW('Sanitation Data'!I54))),DN60="No",ISNUMBER(OFFSET('Sanitation Data'!$I$12,0,10*ROW('Sanitation Data'!I54)))),CONCATENATE("[",ROUND(OFFSET('Sanitation Data'!$I$12,0,10*ROW('Sanitation Data'!I54)),0),"]"),IF(AND(ISTEXT(OFFSET('Sanitation Data'!$B$2,0,10*ROW('Sanitation Data'!I54))),DN60="",ISNUMBER(OFFSET('Sanitation Data'!$I$12,0,10*ROW('Sanitation Data'!I54)))),OFFSET('Sanitation Data'!$I$12,0,10*ROW('Sanitation Data'!I54)),NA())))</f>
        <v>#N/A</v>
      </c>
      <c r="AZ60" s="84" t="e">
        <f ca="true">+IF(AND(ISTEXT(OFFSET('Hygiene Data'!$B$2,0,10*ROW('Hygiene Data'!D54))),DO60="Yes"),OFFSET('Hygiene Data'!$D$5,0,10*ROW('Hygiene Data'!D54)),IF(AND(ISTEXT(OFFSET('Hygiene Data'!$B$2,0,10*ROW('Hygiene Data'!D54))),DO60="No",ISNUMBER(OFFSET('Hygiene Data'!$D$5,0,10*ROW('Hygiene Data'!D54)))),CONCATENATE("[",ROUND(OFFSET('Hygiene Data'!$D$5,0,10*ROW('Hygiene Data'!D54)),0),"]"),IF(AND(ISTEXT(OFFSET('Hygiene Data'!$B$2,0,10*ROW('Hygiene Data'!D54))),DO60="",ISNUMBER(OFFSET('Hygiene Data'!$D$5,0,10*ROW('Hygiene Data'!D54)))),OFFSET('Hygiene Data'!$D$5,0,10*ROW('Hygiene Data'!D54)),NA())))</f>
        <v>#N/A</v>
      </c>
      <c r="BA60" s="84" t="e">
        <f ca="true">+IF(AND(ISTEXT(OFFSET('Hygiene Data'!$B$2,0,10*ROW('Hygiene Data'!D54))),DP60="Yes"),OFFSET('Hygiene Data'!$D$7,0,10*ROW('Hygiene Data'!D54)),IF(AND(ISTEXT(OFFSET('Hygiene Data'!$B$2,0,10*ROW('Hygiene Data'!D54))),DP60="No",ISNUMBER(OFFSET('Hygiene Data'!$D$7,0,10*ROW('Hygiene Data'!D54)))),CONCATENATE("[",ROUND(OFFSET('Hygiene Data'!$D$7,0,10*ROW('Hygiene Data'!D54)),0),"]"),IF(AND(ISTEXT(OFFSET('Hygiene Data'!$B$2,0,10*ROW('Hygiene Data'!D54))),DP60="",ISNUMBER(OFFSET('Hygiene Data'!$D$7,0,10*ROW('Hygiene Data'!D54)))),OFFSET('Hygiene Data'!$D$7,0,10*ROW('Hygiene Data'!D54)),NA())))</f>
        <v>#N/A</v>
      </c>
      <c r="BB60" s="84" t="e">
        <f ca="true">+IF(AND(ISTEXT(OFFSET('Hygiene Data'!$B$2,0,10*ROW('Hygiene Data'!D54))),DQ60="Yes"),OFFSET('Hygiene Data'!$D$9,0,10*ROW('Hygiene Data'!D54)),IF(AND(ISTEXT(OFFSET('Hygiene Data'!$B$2,0,10*ROW('Hygiene Data'!D54))),DQ60="No",ISNUMBER(OFFSET('Hygiene Data'!$D$9,0,10*ROW('Hygiene Data'!D54)))),CONCATENATE("[",ROUND(OFFSET('Hygiene Data'!$D$9,0,10*ROW('Hygiene Data'!D54)),0),"]"),IF(AND(ISTEXT(OFFSET('Hygiene Data'!$B$2,0,10*ROW('Hygiene Data'!D54))),DQ60="",ISNUMBER(OFFSET('Hygiene Data'!$D$9,0,10*ROW('Hygiene Data'!D54)))),OFFSET('Hygiene Data'!$D$9,0,10*ROW('Hygiene Data'!D54)),NA())))</f>
        <v>#N/A</v>
      </c>
      <c r="BC60" s="84" t="e">
        <f ca="true">+IF(AND(ISTEXT(OFFSET('Hygiene Data'!$B$2,0,10*ROW('Hygiene Data'!E54))),DR60="Yes"),OFFSET('Hygiene Data'!$E$5,0,10*ROW('Hygiene Data'!E54)),IF(AND(ISTEXT(OFFSET('Hygiene Data'!$B$2,0,10*ROW('Hygiene Data'!E54))),DR60="No",ISNUMBER(OFFSET('Hygiene Data'!$E$5,0,10*ROW('Hygiene Data'!E54)))),CONCATENATE("[",ROUND(OFFSET('Hygiene Data'!$E$5,0,10*ROW('Hygiene Data'!E54)),0),"]"),IF(AND(ISTEXT(OFFSET('Hygiene Data'!$B$2,0,10*ROW('Hygiene Data'!E54))),DR60="",ISNUMBER(OFFSET('Hygiene Data'!$E$5,0,10*ROW('Hygiene Data'!E54)))),OFFSET('Hygiene Data'!$E$5,0,10*ROW('Hygiene Data'!E54)),NA())))</f>
        <v>#N/A</v>
      </c>
      <c r="BD60" s="84" t="e">
        <f ca="true">+IF(AND(ISTEXT(OFFSET('Hygiene Data'!$B$2,0,10*ROW('Hygiene Data'!E54))),DS60="Yes"),OFFSET('Hygiene Data'!$E$7,0,10*ROW('Hygiene Data'!E54)),IF(AND(ISTEXT(OFFSET('Hygiene Data'!$B$2,0,10*ROW('Hygiene Data'!E54))),DS60="No",ISNUMBER(OFFSET('Hygiene Data'!$E$7,0,10*ROW('Hygiene Data'!E54)))),CONCATENATE("[",ROUND(OFFSET('Hygiene Data'!$E$7,0,10*ROW('Hygiene Data'!E54)),0),"]"),IF(AND(ISTEXT(OFFSET('Hygiene Data'!$B$2,0,10*ROW('Hygiene Data'!E54))),DS60="",ISNUMBER(OFFSET('Hygiene Data'!$E$7,0,10*ROW('Hygiene Data'!E54)))),OFFSET('Hygiene Data'!$E$7,0,10*ROW('Hygiene Data'!E54)),NA())))</f>
        <v>#N/A</v>
      </c>
      <c r="BE60" s="84" t="e">
        <f ca="true">+IF(AND(ISTEXT(OFFSET('Hygiene Data'!$B$2,0,10*ROW('Hygiene Data'!E54))),DT60="Yes"),OFFSET('Hygiene Data'!$E$9,0,10*ROW('Hygiene Data'!E54)),IF(AND(ISTEXT(OFFSET('Hygiene Data'!$B$2,0,10*ROW('Hygiene Data'!E54))),DT60="No",ISNUMBER(OFFSET('Hygiene Data'!$E$9,0,10*ROW('Hygiene Data'!E54)))),CONCATENATE("[",ROUND(OFFSET('Hygiene Data'!$E$9,0,10*ROW('Hygiene Data'!E54)),0),"]"),IF(AND(ISTEXT(OFFSET('Hygiene Data'!$B$2,0,10*ROW('Hygiene Data'!E54))),DT60="",ISNUMBER(OFFSET('Hygiene Data'!$E$9,0,10*ROW('Hygiene Data'!E54)))),OFFSET('Hygiene Data'!$E$9,0,10*ROW('Hygiene Data'!E54)),NA())))</f>
        <v>#N/A</v>
      </c>
      <c r="BF60" s="84" t="e">
        <f ca="true">+IF(AND(ISTEXT(OFFSET('Hygiene Data'!$B$2,0,10*ROW('Hygiene Data'!F54))),DU60="Yes"),OFFSET('Hygiene Data'!$F$5,0,10*ROW('Hygiene Data'!F54)),IF(AND(ISTEXT(OFFSET('Hygiene Data'!$B$2,0,10*ROW('Hygiene Data'!F54))),DU60="No",ISNUMBER(OFFSET('Hygiene Data'!$F$5,0,10*ROW('Hygiene Data'!F54)))),CONCATENATE("[",ROUND(OFFSET('Hygiene Data'!$F$5,0,10*ROW('Hygiene Data'!F54)),0),"]"),IF(AND(ISTEXT(OFFSET('Hygiene Data'!$B$2,0,10*ROW('Hygiene Data'!F54))),DU60="",ISNUMBER(OFFSET('Hygiene Data'!$F$5,0,10*ROW('Hygiene Data'!F54)))),OFFSET('Hygiene Data'!$F$5,0,10*ROW('Hygiene Data'!F54)),NA())))</f>
        <v>#N/A</v>
      </c>
      <c r="BG60" s="84" t="e">
        <f ca="true">+IF(AND(ISTEXT(OFFSET('Hygiene Data'!$B$2,0,10*ROW('Hygiene Data'!F54))),DV60="Yes"),OFFSET('Hygiene Data'!$F$7,0,10*ROW('Hygiene Data'!F54)),IF(AND(ISTEXT(OFFSET('Hygiene Data'!$B$2,0,10*ROW('Hygiene Data'!F54))),DV60="No",ISNUMBER(OFFSET('Hygiene Data'!$F$7,0,10*ROW('Hygiene Data'!F54)))),CONCATENATE("[",ROUND(OFFSET('Hygiene Data'!$F$7,0,10*ROW('Hygiene Data'!F54)),0),"]"),IF(AND(ISTEXT(OFFSET('Hygiene Data'!$B$2,0,10*ROW('Hygiene Data'!F54))),DV60="",ISNUMBER(OFFSET('Hygiene Data'!$F$7,0,10*ROW('Hygiene Data'!F54)))),OFFSET('Hygiene Data'!$F$7,0,10*ROW('Hygiene Data'!F54)),NA())))</f>
        <v>#N/A</v>
      </c>
      <c r="BH60" s="84" t="e">
        <f ca="true">+IF(AND(ISTEXT(OFFSET('Hygiene Data'!$B$2,0,10*ROW('Hygiene Data'!F54))),DW60="Yes"),OFFSET('Hygiene Data'!$F$9,0,10*ROW('Hygiene Data'!F54)),IF(AND(ISTEXT(OFFSET('Hygiene Data'!$B$2,0,10*ROW('Hygiene Data'!F54))),DW60="No",ISNUMBER(OFFSET('Hygiene Data'!$F$9,0,10*ROW('Hygiene Data'!F54)))),CONCATENATE("[",ROUND(OFFSET('Hygiene Data'!$F$9,0,10*ROW('Hygiene Data'!F54)),0),"]"),IF(AND(ISTEXT(OFFSET('Hygiene Data'!$B$2,0,10*ROW('Hygiene Data'!F54))),DW60="",ISNUMBER(OFFSET('Hygiene Data'!$F$9,0,10*ROW('Hygiene Data'!F54)))),OFFSET('Hygiene Data'!$F$9,0,10*ROW('Hygiene Data'!F54)),NA())))</f>
        <v>#N/A</v>
      </c>
      <c r="BI60" s="84" t="e">
        <f ca="true">+IF(AND(ISTEXT(OFFSET('Hygiene Data'!$B$2,0,10*ROW('Hygiene Data'!G54))),DX60="Yes"),OFFSET('Hygiene Data'!$G$5,0,10*ROW('Hygiene Data'!G54)),IF(AND(ISTEXT(OFFSET('Hygiene Data'!$B$2,0,10*ROW('Hygiene Data'!G54))),DX60="No",ISNUMBER(OFFSET('Hygiene Data'!$G$5,0,10*ROW('Hygiene Data'!G54)))),CONCATENATE("[",ROUND(OFFSET('Hygiene Data'!$G$5,0,10*ROW('Hygiene Data'!G54)),0),"]"),IF(AND(ISTEXT(OFFSET('Hygiene Data'!$B$2,0,10*ROW('Hygiene Data'!G54))),DX60="",ISNUMBER(OFFSET('Hygiene Data'!$G$5,0,10*ROW('Hygiene Data'!G54)))),OFFSET('Hygiene Data'!$G$5,0,10*ROW('Hygiene Data'!G54)),NA())))</f>
        <v>#N/A</v>
      </c>
      <c r="BJ60" s="84" t="e">
        <f ca="true">+IF(AND(ISTEXT(OFFSET('Hygiene Data'!$B$2,0,10*ROW('Hygiene Data'!G54))),DY60="Yes"),OFFSET('Hygiene Data'!$G$7,0,10*ROW('Hygiene Data'!G54)),IF(AND(ISTEXT(OFFSET('Hygiene Data'!$B$2,0,10*ROW('Hygiene Data'!G54))),DY60="No",ISNUMBER(OFFSET('Hygiene Data'!$G$7,0,10*ROW('Hygiene Data'!G54)))),CONCATENATE("[",ROUND(OFFSET('Hygiene Data'!$G$7,0,10*ROW('Hygiene Data'!G54)),0),"]"),IF(AND(ISTEXT(OFFSET('Hygiene Data'!$B$2,0,10*ROW('Hygiene Data'!G54))),DY60="",ISNUMBER(OFFSET('Hygiene Data'!$G$7,0,10*ROW('Hygiene Data'!G54)))),OFFSET('Hygiene Data'!$G$7,0,10*ROW('Hygiene Data'!G54)),NA())))</f>
        <v>#N/A</v>
      </c>
      <c r="BK60" s="84" t="e">
        <f ca="true">+IF(AND(ISTEXT(OFFSET('Hygiene Data'!$B$2,0,10*ROW('Hygiene Data'!G54))),DZ60="Yes"),OFFSET('Hygiene Data'!$G$9,0,10*ROW('Hygiene Data'!G54)),IF(AND(ISTEXT(OFFSET('Hygiene Data'!$B$2,0,10*ROW('Hygiene Data'!G54))),DZ60="No",ISNUMBER(OFFSET('Hygiene Data'!$G$9,0,10*ROW('Hygiene Data'!G54)))),CONCATENATE("[",ROUND(OFFSET('Hygiene Data'!$G$9,0,10*ROW('Hygiene Data'!G54)),0),"]"),IF(AND(ISTEXT(OFFSET('Hygiene Data'!$B$2,0,10*ROW('Hygiene Data'!G54))),DZ60="",ISNUMBER(OFFSET('Hygiene Data'!$G$9,0,10*ROW('Hygiene Data'!G54)))),OFFSET('Hygiene Data'!$G$9,0,10*ROW('Hygiene Data'!G54)),NA())))</f>
        <v>#N/A</v>
      </c>
      <c r="BL60" s="84" t="e">
        <f ca="true">+IF(AND(ISTEXT(OFFSET('Hygiene Data'!$B$2,0,10*ROW('Hygiene Data'!H54))),EA60="Yes"),OFFSET('Hygiene Data'!$H$5,0,10*ROW('Hygiene Data'!H54)),IF(AND(ISTEXT(OFFSET('Hygiene Data'!$B$2,0,10*ROW('Hygiene Data'!H54))),EA60="No",ISNUMBER(OFFSET('Hygiene Data'!$H$5,0,10*ROW('Hygiene Data'!H54)))),CONCATENATE("[",ROUND(OFFSET('Hygiene Data'!$H$5,0,10*ROW('Hygiene Data'!H54)),0),"]"),IF(AND(ISTEXT(OFFSET('Hygiene Data'!$B$2,0,10*ROW('Hygiene Data'!H54))),EA60="",ISNUMBER(OFFSET('Hygiene Data'!$H$5,0,10*ROW('Hygiene Data'!H54)))),OFFSET('Hygiene Data'!$H$5,0,10*ROW('Hygiene Data'!H54)),NA())))</f>
        <v>#N/A</v>
      </c>
      <c r="BM60" s="84" t="e">
        <f ca="true">+IF(AND(ISTEXT(OFFSET('Hygiene Data'!$B$2,0,10*ROW('Hygiene Data'!H54))),EB60="Yes"),OFFSET('Hygiene Data'!$H$7,0,10*ROW('Hygiene Data'!H54)),IF(AND(ISTEXT(OFFSET('Hygiene Data'!$B$2,0,10*ROW('Hygiene Data'!H54))),EB60="No",ISNUMBER(OFFSET('Hygiene Data'!$H$7,0,10*ROW('Hygiene Data'!H54)))),CONCATENATE("[",ROUND(OFFSET('Hygiene Data'!$H$7,0,10*ROW('Hygiene Data'!H54)),0),"]"),IF(AND(ISTEXT(OFFSET('Hygiene Data'!$B$2,0,10*ROW('Hygiene Data'!H54))),EB60="",ISNUMBER(OFFSET('Hygiene Data'!$H$7,0,10*ROW('Hygiene Data'!H54)))),OFFSET('Hygiene Data'!$H$7,0,10*ROW('Hygiene Data'!H54)),NA())))</f>
        <v>#N/A</v>
      </c>
      <c r="BN60" s="84" t="e">
        <f ca="true">+IF(AND(ISTEXT(OFFSET('Hygiene Data'!$B$2,0,10*ROW('Hygiene Data'!H54))),EC60="Yes"),OFFSET('Hygiene Data'!$H$9,0,10*ROW('Hygiene Data'!H54)),IF(AND(ISTEXT(OFFSET('Hygiene Data'!$B$2,0,10*ROW('Hygiene Data'!H54))),EC60="No",ISNUMBER(OFFSET('Hygiene Data'!$H$9,0,10*ROW('Hygiene Data'!H54)))),CONCATENATE("[",ROUND(OFFSET('Hygiene Data'!$H$9,0,10*ROW('Hygiene Data'!H54)),0),"]"),IF(AND(ISTEXT(OFFSET('Hygiene Data'!$B$2,0,10*ROW('Hygiene Data'!H54))),EC60="",ISNUMBER(OFFSET('Hygiene Data'!$H$9,0,10*ROW('Hygiene Data'!H54)))),OFFSET('Hygiene Data'!$H$9,0,10*ROW('Hygiene Data'!H54)),NA())))</f>
        <v>#N/A</v>
      </c>
      <c r="BO60" s="84" t="e">
        <f ca="true">+IF(AND(ISTEXT(OFFSET('Hygiene Data'!$B$2,0,10*ROW('Hygiene Data'!I54))),ED60="Yes"),OFFSET('Hygiene Data'!$I$5,0,10*ROW('Hygiene Data'!I54)),IF(AND(ISTEXT(OFFSET('Hygiene Data'!$B$2,0,10*ROW('Hygiene Data'!I54))),ED60="No",ISNUMBER(OFFSET('Hygiene Data'!$I$5,0,10*ROW('Hygiene Data'!I54)))),CONCATENATE("[",ROUND(OFFSET('Hygiene Data'!$I$5,0,10*ROW('Hygiene Data'!I54)),0),"]"),IF(AND(ISTEXT(OFFSET('Hygiene Data'!$B$2,0,10*ROW('Hygiene Data'!I54))),ED60="",ISNUMBER(OFFSET('Hygiene Data'!$I$5,0,10*ROW('Hygiene Data'!I54)))),OFFSET('Hygiene Data'!$I$5,0,10*ROW('Hygiene Data'!I54)),NA())))</f>
        <v>#N/A</v>
      </c>
      <c r="BP60" s="84" t="e">
        <f ca="true">+IF(AND(ISTEXT(OFFSET('Hygiene Data'!$B$2,0,10*ROW('Hygiene Data'!I54))),EE60="Yes"),OFFSET('Hygiene Data'!$I$7,0,10*ROW('Hygiene Data'!I54)),IF(AND(ISTEXT(OFFSET('Hygiene Data'!$B$2,0,10*ROW('Hygiene Data'!I54))),EE60="No",ISNUMBER(OFFSET('Hygiene Data'!$I$7,0,10*ROW('Hygiene Data'!I54)))),CONCATENATE("[",ROUND(OFFSET('Hygiene Data'!$I$7,0,10*ROW('Hygiene Data'!I54)),0),"]"),IF(AND(ISTEXT(OFFSET('Hygiene Data'!$B$2,0,10*ROW('Hygiene Data'!I54))),EE60="",ISNUMBER(OFFSET('Hygiene Data'!$I$7,0,10*ROW('Hygiene Data'!I54)))),OFFSET('Hygiene Data'!$I$7,0,10*ROW('Hygiene Data'!I54)),NA())))</f>
        <v>#N/A</v>
      </c>
      <c r="BQ60" s="84" t="e">
        <f ca="true">+IF(AND(ISTEXT(OFFSET('Hygiene Data'!$B$2,0,10*ROW('Hygiene Data'!I54))),EF60="Yes"),OFFSET('Hygiene Data'!$I$9,0,10*ROW('Hygiene Data'!I54)),IF(AND(ISTEXT(OFFSET('Hygiene Data'!$B$2,0,10*ROW('Hygiene Data'!I54))),EF60="No",ISNUMBER(OFFSET('Hygiene Data'!$I$9,0,10*ROW('Hygiene Data'!I54)))),CONCATENATE("[",ROUND(OFFSET('Hygiene Data'!$I$9,0,10*ROW('Hygiene Data'!I54)),0),"]"),IF(AND(ISTEXT(OFFSET('Hygiene Data'!$B$2,0,10*ROW('Hygiene Data'!I54))),EF60="",ISNUMBER(OFFSET('Hygiene Data'!$I$9,0,10*ROW('Hygiene Data'!I54)))),OFFSET('Hygiene Data'!$I$9,0,10*ROW('Hygiene Data'!I54)),NA())))</f>
        <v>#N/A</v>
      </c>
      <c r="BR60" s="269"/>
      <c r="BS60" s="269" t="str">
        <f ca="true">+IF(OFFSET('Water Data'!$D$27,0,10*ROW('Water Data'!D54))="","",OFFSET('Water Data'!$D$27,0,10*ROW('Water Data'!D54)))</f>
        <v/>
      </c>
      <c r="BT60" s="269" t="str">
        <f ca="true">+IF(OFFSET('Water Data'!$D$28,0,10*ROW('Water Data'!D54))="","",OFFSET('Water Data'!$D$28,0,10*ROW('Water Data'!D54)))</f>
        <v/>
      </c>
      <c r="BU60" s="269" t="str">
        <f ca="true">+IF(OFFSET('Water Data'!$D$29,0,10*ROW('Water Data'!D54))="","",OFFSET('Water Data'!$D$29,0,10*ROW('Water Data'!D54)))</f>
        <v/>
      </c>
      <c r="BV60" s="269" t="str">
        <f ca="true">+IF(OFFSET('Water Data'!$E$27,0,10*ROW('Water Data'!E54))="","",OFFSET('Water Data'!$E$27,0,10*ROW('Water Data'!E54)))</f>
        <v/>
      </c>
      <c r="BW60" s="269" t="str">
        <f ca="true">+IF(OFFSET('Water Data'!$E$28,0,10*ROW('Water Data'!E54))="","",OFFSET('Water Data'!$E$28,0,10*ROW('Water Data'!E54)))</f>
        <v/>
      </c>
      <c r="BX60" s="269" t="str">
        <f ca="true">+IF(OFFSET('Water Data'!$E$29,0,10*ROW('Water Data'!E54))="","",OFFSET('Water Data'!$E$29,0,10*ROW('Water Data'!E54)))</f>
        <v/>
      </c>
      <c r="BY60" s="269" t="str">
        <f ca="true">+IF(OFFSET('Water Data'!$F$27,0,10*ROW('Water Data'!F54))="","",OFFSET('Water Data'!$F$27,0,10*ROW('Water Data'!F54)))</f>
        <v/>
      </c>
      <c r="BZ60" s="269" t="str">
        <f ca="true">+IF(OFFSET('Water Data'!$F$28,0,10*ROW('Water Data'!F54))="","",OFFSET('Water Data'!$F$28,0,10*ROW('Water Data'!F54)))</f>
        <v/>
      </c>
      <c r="CA60" s="269" t="str">
        <f ca="true">+IF(OFFSET('Water Data'!$F$29,0,10*ROW('Water Data'!F54))="","",OFFSET('Water Data'!$F$29,0,10*ROW('Water Data'!F54)))</f>
        <v/>
      </c>
      <c r="CB60" s="269" t="str">
        <f ca="true">+IF(OFFSET('Water Data'!$G$27,0,10*ROW('Water Data'!G54))="","",OFFSET('Water Data'!$G$27,0,10*ROW('Water Data'!G54)))</f>
        <v/>
      </c>
      <c r="CC60" s="269" t="str">
        <f ca="true">+IF(OFFSET('Water Data'!$G$28,0,10*ROW('Water Data'!G54))="","",OFFSET('Water Data'!$G$28,0,10*ROW('Water Data'!G54)))</f>
        <v/>
      </c>
      <c r="CD60" s="269" t="str">
        <f ca="true">+IF(OFFSET('Water Data'!$G$29,0,10*ROW('Water Data'!G54))="","",OFFSET('Water Data'!$G$29,0,10*ROW('Water Data'!G54)))</f>
        <v/>
      </c>
      <c r="CE60" s="269" t="str">
        <f ca="true">+IF(OFFSET('Water Data'!$H$27,0,10*ROW('Water Data'!H54))="","",OFFSET('Water Data'!$H$27,0,10*ROW('Water Data'!H54)))</f>
        <v/>
      </c>
      <c r="CF60" s="269" t="str">
        <f ca="true">+IF(OFFSET('Water Data'!$H$28,0,10*ROW('Water Data'!H54))="","",OFFSET('Water Data'!$H$28,0,10*ROW('Water Data'!H54)))</f>
        <v/>
      </c>
      <c r="CG60" s="269" t="str">
        <f ca="true">+IF(OFFSET('Water Data'!$H$29,0,10*ROW('Water Data'!H54))="","",OFFSET('Water Data'!$H$29,0,10*ROW('Water Data'!H54)))</f>
        <v/>
      </c>
      <c r="CH60" s="269" t="str">
        <f ca="true">+IF(OFFSET('Water Data'!$I$27,0,10*ROW('Water Data'!I54))="","",OFFSET('Water Data'!$I$27,0,10*ROW('Water Data'!I54)))</f>
        <v/>
      </c>
      <c r="CI60" s="269" t="str">
        <f ca="true">+IF(OFFSET('Water Data'!$I$28,0,10*ROW('Water Data'!I54))="","",OFFSET('Water Data'!$I$28,0,10*ROW('Water Data'!I54)))</f>
        <v/>
      </c>
      <c r="CJ60" s="269" t="str">
        <f ca="true">+IF(OFFSET('Water Data'!$I$29,0,10*ROW('Water Data'!I54))="","",OFFSET('Water Data'!$I$29,0,10*ROW('Water Data'!I54)))</f>
        <v/>
      </c>
      <c r="CK60" s="269" t="str">
        <f ca="true">+IF(OFFSET('Sanitation Data'!$D$28,0,10*ROW('Sanitation Data'!D54))="","",OFFSET('Sanitation Data'!$D$28,0,10*ROW('Sanitation Data'!D54)))</f>
        <v/>
      </c>
      <c r="CL60" s="269" t="str">
        <f ca="true">+IF(OFFSET('Sanitation Data'!$D$29,0,10*ROW('Sanitation Data'!D54))="","",OFFSET('Sanitation Data'!$D$29,0,10*ROW('Sanitation Data'!D54)))</f>
        <v/>
      </c>
      <c r="CM60" s="269" t="str">
        <f ca="true">+IF(OFFSET('Sanitation Data'!$D$30,0,10*ROW('Sanitation Data'!D54))="","",OFFSET('Sanitation Data'!$D$30,0,10*ROW('Sanitation Data'!D54)))</f>
        <v/>
      </c>
      <c r="CN60" s="269" t="str">
        <f ca="true">+IF(OFFSET('Sanitation Data'!$D$31,0,10*ROW('Sanitation Data'!D54))="","",OFFSET('Sanitation Data'!$D$31,0,10*ROW('Sanitation Data'!D54)))</f>
        <v/>
      </c>
      <c r="CO60" s="269" t="str">
        <f ca="true">+IF(OFFSET('Sanitation Data'!$D$32,0,10*ROW('Sanitation Data'!D54))="","",OFFSET('Sanitation Data'!$D$32,0,10*ROW('Sanitation Data'!D54)))</f>
        <v/>
      </c>
      <c r="CP60" s="269" t="str">
        <f ca="true">+IF(OFFSET('Sanitation Data'!$E$28,0,10*ROW('Sanitation Data'!E54))="","",OFFSET('Sanitation Data'!$E$28,0,10*ROW('Sanitation Data'!E54)))</f>
        <v/>
      </c>
      <c r="CQ60" s="269" t="str">
        <f ca="true">+IF(OFFSET('Sanitation Data'!$E$29,0,10*ROW('Sanitation Data'!E54))="","",OFFSET('Sanitation Data'!$E$29,0,10*ROW('Sanitation Data'!E54)))</f>
        <v/>
      </c>
      <c r="CR60" s="269" t="str">
        <f ca="true">+IF(OFFSET('Sanitation Data'!$E$30,0,10*ROW('Sanitation Data'!E54))="","",OFFSET('Sanitation Data'!$E$30,0,10*ROW('Sanitation Data'!E54)))</f>
        <v/>
      </c>
      <c r="CS60" s="269" t="str">
        <f ca="true">+IF(OFFSET('Sanitation Data'!$E$31,0,10*ROW('Sanitation Data'!E54))="","",OFFSET('Sanitation Data'!$E$31,0,10*ROW('Sanitation Data'!E54)))</f>
        <v/>
      </c>
      <c r="CT60" s="269" t="str">
        <f ca="true">+IF(OFFSET('Sanitation Data'!$E$32,0,10*ROW('Sanitation Data'!E54))="","",OFFSET('Sanitation Data'!$E$32,0,10*ROW('Sanitation Data'!E54)))</f>
        <v/>
      </c>
      <c r="CU60" s="269" t="str">
        <f ca="true">+IF(OFFSET('Sanitation Data'!$F$28,0,10*ROW('Sanitation Data'!F54))="","",OFFSET('Sanitation Data'!$F$28,0,10*ROW('Sanitation Data'!F54)))</f>
        <v/>
      </c>
      <c r="CV60" s="269" t="str">
        <f ca="true">+IF(OFFSET('Sanitation Data'!$F$29,0,10*ROW('Sanitation Data'!F54))="","",OFFSET('Sanitation Data'!$F$29,0,10*ROW('Sanitation Data'!F54)))</f>
        <v/>
      </c>
      <c r="CW60" s="269" t="str">
        <f ca="true">+IF(OFFSET('Sanitation Data'!$F$30,0,10*ROW('Sanitation Data'!F54))="","",OFFSET('Sanitation Data'!$F$30,0,10*ROW('Sanitation Data'!F54)))</f>
        <v/>
      </c>
      <c r="CX60" s="269" t="str">
        <f ca="true">+IF(OFFSET('Sanitation Data'!$F$31,0,10*ROW('Sanitation Data'!F54))="","",OFFSET('Sanitation Data'!$F$31,0,10*ROW('Sanitation Data'!F54)))</f>
        <v/>
      </c>
      <c r="CY60" s="269" t="str">
        <f ca="true">+IF(OFFSET('Sanitation Data'!$F$32,0,10*ROW('Sanitation Data'!F54))="","",OFFSET('Sanitation Data'!$F$32,0,10*ROW('Sanitation Data'!F54)))</f>
        <v/>
      </c>
      <c r="CZ60" s="269" t="str">
        <f ca="true">+IF(OFFSET('Sanitation Data'!$G$28,0,10*ROW('Sanitation Data'!G54))="","",OFFSET('Sanitation Data'!$G$28,0,10*ROW('Sanitation Data'!G54)))</f>
        <v/>
      </c>
      <c r="DA60" s="269" t="str">
        <f ca="true">+IF(OFFSET('Sanitation Data'!$G$29,0,10*ROW('Sanitation Data'!G54))="","",OFFSET('Sanitation Data'!$G$29,0,10*ROW('Sanitation Data'!G54)))</f>
        <v/>
      </c>
      <c r="DB60" s="269" t="str">
        <f ca="true">+IF(OFFSET('Sanitation Data'!$G$30,0,10*ROW('Sanitation Data'!G54))="","",OFFSET('Sanitation Data'!$G$30,0,10*ROW('Sanitation Data'!G54)))</f>
        <v/>
      </c>
      <c r="DC60" s="269" t="str">
        <f ca="true">+IF(OFFSET('Sanitation Data'!$G$31,0,10*ROW('Sanitation Data'!G54))="","",OFFSET('Sanitation Data'!$G$31,0,10*ROW('Sanitation Data'!G54)))</f>
        <v/>
      </c>
      <c r="DD60" s="269" t="str">
        <f ca="true">+IF(OFFSET('Sanitation Data'!$G$32,0,10*ROW('Sanitation Data'!G54))="","",OFFSET('Sanitation Data'!$G$32,0,10*ROW('Sanitation Data'!G54)))</f>
        <v/>
      </c>
      <c r="DE60" s="269" t="str">
        <f ca="true">+IF(OFFSET('Sanitation Data'!$H$28,0,10*ROW('Sanitation Data'!H54))="","",OFFSET('Sanitation Data'!$H$28,0,10*ROW('Sanitation Data'!H54)))</f>
        <v/>
      </c>
      <c r="DF60" s="269" t="str">
        <f ca="true">+IF(OFFSET('Sanitation Data'!$H$29,0,10*ROW('Sanitation Data'!H54))="","",OFFSET('Sanitation Data'!$H$29,0,10*ROW('Sanitation Data'!H54)))</f>
        <v/>
      </c>
      <c r="DG60" s="269" t="str">
        <f ca="true">+IF(OFFSET('Sanitation Data'!$H$30,0,10*ROW('Sanitation Data'!H54))="","",OFFSET('Sanitation Data'!$H$30,0,10*ROW('Sanitation Data'!H54)))</f>
        <v/>
      </c>
      <c r="DH60" s="269" t="str">
        <f ca="true">+IF(OFFSET('Sanitation Data'!$H$31,0,10*ROW('Sanitation Data'!H54))="","",OFFSET('Sanitation Data'!$H$31,0,10*ROW('Sanitation Data'!H54)))</f>
        <v/>
      </c>
      <c r="DI60" s="269" t="str">
        <f ca="true">+IF(OFFSET('Sanitation Data'!$H$32,0,10*ROW('Sanitation Data'!H54))="","",OFFSET('Sanitation Data'!$H$32,0,10*ROW('Sanitation Data'!H54)))</f>
        <v/>
      </c>
      <c r="DJ60" s="269" t="str">
        <f ca="true">+IF(OFFSET('Sanitation Data'!$I$28,0,10*ROW('Sanitation Data'!I54))="","",OFFSET('Sanitation Data'!$I$28,0,10*ROW('Sanitation Data'!I54)))</f>
        <v/>
      </c>
      <c r="DK60" s="269" t="str">
        <f ca="true">+IF(OFFSET('Sanitation Data'!$I$29,0,10*ROW('Sanitation Data'!I54))="","",OFFSET('Sanitation Data'!$I$29,0,10*ROW('Sanitation Data'!I54)))</f>
        <v/>
      </c>
      <c r="DL60" s="269" t="str">
        <f ca="true">+IF(OFFSET('Sanitation Data'!$I$30,0,10*ROW('Sanitation Data'!I54))="","",OFFSET('Sanitation Data'!$I$30,0,10*ROW('Sanitation Data'!I54)))</f>
        <v/>
      </c>
      <c r="DM60" s="269" t="str">
        <f ca="true">+IF(OFFSET('Sanitation Data'!$I$31,0,10*ROW('Sanitation Data'!I54))="","",OFFSET('Sanitation Data'!$I$31,0,10*ROW('Sanitation Data'!I54)))</f>
        <v/>
      </c>
      <c r="DN60" s="269" t="str">
        <f ca="true">+IF(OFFSET('Sanitation Data'!$I$32,0,10*ROW('Sanitation Data'!I54))="","",OFFSET('Sanitation Data'!$I$32,0,10*ROW('Sanitation Data'!I54)))</f>
        <v/>
      </c>
      <c r="DO60" s="269" t="str">
        <f ca="true">+IF(OFFSET('Hygiene Data'!$D$11,0,10*ROW('Hygiene Data'!D54))="","",OFFSET('Hygiene Data'!$D$11,0,10*ROW('Hygiene Data'!D54)))</f>
        <v/>
      </c>
      <c r="DP60" s="269" t="str">
        <f ca="true">+IF(OFFSET('Hygiene Data'!$D$12,0,10*ROW('Hygiene Data'!D54))="","",OFFSET('Hygiene Data'!$D$12,0,10*ROW('Hygiene Data'!D54)))</f>
        <v/>
      </c>
      <c r="DQ60" s="269" t="str">
        <f ca="true">+IF(OFFSET('Hygiene Data'!$D$13,0,10*ROW('Hygiene Data'!D54))="","",OFFSET('Hygiene Data'!$D$13,0,10*ROW('Hygiene Data'!D54)))</f>
        <v/>
      </c>
      <c r="DR60" s="269" t="str">
        <f ca="true">+IF(OFFSET('Hygiene Data'!$E$11,0,10*ROW('Hygiene Data'!E54))="","",OFFSET('Hygiene Data'!$E$11,0,10*ROW('Hygiene Data'!E54)))</f>
        <v/>
      </c>
      <c r="DS60" s="269" t="str">
        <f ca="true">+IF(OFFSET('Hygiene Data'!$E$12,0,10*ROW('Hygiene Data'!E54))="","",OFFSET('Hygiene Data'!$E$12,0,10*ROW('Hygiene Data'!E54)))</f>
        <v/>
      </c>
      <c r="DT60" s="269" t="str">
        <f ca="true">+IF(OFFSET('Hygiene Data'!$E$13,0,10*ROW('Hygiene Data'!E54))="","",OFFSET('Hygiene Data'!$E$13,0,10*ROW('Hygiene Data'!E54)))</f>
        <v/>
      </c>
      <c r="DU60" s="269" t="str">
        <f ca="true">+IF(OFFSET('Hygiene Data'!$F$11,0,10*ROW('Hygiene Data'!F54))="","",OFFSET('Hygiene Data'!$F$11,0,10*ROW('Hygiene Data'!F54)))</f>
        <v/>
      </c>
      <c r="DV60" s="269" t="str">
        <f ca="true">+IF(OFFSET('Hygiene Data'!$F$12,0,10*ROW('Hygiene Data'!F54))="","",OFFSET('Hygiene Data'!$F$12,0,10*ROW('Hygiene Data'!F54)))</f>
        <v/>
      </c>
      <c r="DW60" s="269" t="str">
        <f ca="true">+IF(OFFSET('Hygiene Data'!$F$13,0,10*ROW('Hygiene Data'!F54))="","",OFFSET('Hygiene Data'!$F$13,0,10*ROW('Hygiene Data'!F54)))</f>
        <v/>
      </c>
      <c r="DX60" s="269" t="str">
        <f ca="true">+IF(OFFSET('Hygiene Data'!$G$11,0,10*ROW('Hygiene Data'!G54))="","",OFFSET('Hygiene Data'!$G$11,0,10*ROW('Hygiene Data'!G54)))</f>
        <v/>
      </c>
      <c r="DY60" s="269" t="str">
        <f ca="true">+IF(OFFSET('Hygiene Data'!$G$12,0,10*ROW('Hygiene Data'!G54))="","",OFFSET('Hygiene Data'!$G$12,0,10*ROW('Hygiene Data'!G54)))</f>
        <v/>
      </c>
      <c r="DZ60" s="269" t="str">
        <f ca="true">+IF(OFFSET('Hygiene Data'!$G$13,0,10*ROW('Hygiene Data'!G54))="","",OFFSET('Hygiene Data'!$G$13,0,10*ROW('Hygiene Data'!G54)))</f>
        <v/>
      </c>
      <c r="EA60" s="269" t="str">
        <f ca="true">+IF(OFFSET('Hygiene Data'!$H$11,0,10*ROW('Hygiene Data'!H54))="","",OFFSET('Hygiene Data'!$H$11,0,10*ROW('Hygiene Data'!H54)))</f>
        <v/>
      </c>
      <c r="EB60" s="269" t="str">
        <f ca="true">+IF(OFFSET('Hygiene Data'!$H$12,0,10*ROW('Hygiene Data'!H54))="","",OFFSET('Hygiene Data'!$H$12,0,10*ROW('Hygiene Data'!H54)))</f>
        <v/>
      </c>
      <c r="EC60" s="269" t="str">
        <f ca="true">+IF(OFFSET('Hygiene Data'!$H$13,0,10*ROW('Hygiene Data'!H54))="","",OFFSET('Hygiene Data'!$H$13,0,10*ROW('Hygiene Data'!H54)))</f>
        <v/>
      </c>
      <c r="ED60" s="269" t="str">
        <f ca="true">+IF(OFFSET('Hygiene Data'!$I$11,0,10*ROW('Hygiene Data'!I54))="","",OFFSET('Hygiene Data'!$I$11,0,10*ROW('Hygiene Data'!I54)))</f>
        <v/>
      </c>
      <c r="EE60" s="269" t="str">
        <f ca="true">+IF(OFFSET('Hygiene Data'!$I$12,0,10*ROW('Hygiene Data'!I54))="","",OFFSET('Hygiene Data'!$I$12,0,10*ROW('Hygiene Data'!I54)))</f>
        <v/>
      </c>
      <c r="EF60" s="269" t="str">
        <f ca="true">+IF(OFFSET('Hygiene Data'!$I$13,0,10*ROW('Hygiene Data'!I54))="","",OFFSET('Hygiene Data'!$I$13,0,10*ROW('Hygiene Data'!I54)))</f>
        <v/>
      </c>
    </row>
    <row xmlns:x14ac="http://schemas.microsoft.com/office/spreadsheetml/2009/9/ac" r="61" x14ac:dyDescent="0.2">
      <c r="A61" s="36" t="str">
        <f ca="true">+IF(OFFSET('Water Data'!$B$2,0,10*ROW('Water Data'!E55))="","",OFFSET('Water Data'!$B$2,0,10*ROW('Water Data'!E55)))</f>
        <v/>
      </c>
      <c r="B61" s="36" t="str">
        <f ca="true">+IF(OFFSET('Water Data'!$C$2,0,10*ROW('Water Data'!F55))="","",OFFSET('Water Data'!$C$2,0,10*ROW('Water Data'!F55)))</f>
        <v/>
      </c>
      <c r="C61" s="325" t="str">
        <f t="shared" ca="true" si="0"/>
        <v/>
      </c>
      <c r="D61" s="82" t="e">
        <f ca="true">+IF(AND(ISTEXT(OFFSET('Water Data'!$B$2,0,10*ROW('Water Data'!D55))),BS61="Yes"),100-OFFSET('Water Data'!$D$4,0,10*ROW('Water Data'!D55)),IF(AND(ISTEXT(OFFSET('Water Data'!$B$2,0,10*ROW('Water Data'!D55))),BS61="No",ISNUMBER(OFFSET('Water Data'!$D$4,0,10*ROW('Water Data'!D55)))),CONCATENATE("[",ROUND(100-OFFSET('Water Data'!$D$4,0,10*ROW('Water Data'!D55)),0),"]"),IF(AND(ISTEXT(OFFSET('Water Data'!$B$2,0,10*ROW('Water Data'!D55))),BS61="",ISNUMBER(OFFSET('Water Data'!$D$4,0,10*ROW('Water Data'!D55)))),100-OFFSET('Water Data'!$D$4,0,10*ROW('Water Data'!D55)),NA())))</f>
        <v>#N/A</v>
      </c>
      <c r="E61" s="82" t="e">
        <f ca="true">+IF(AND(ISTEXT(OFFSET('Water Data'!$B$2,0,10*ROW('Water Data'!E55))),BT61="Yes"),OFFSET('Water Data'!$D$6,0,10*ROW('Water Data'!D55)),IF(AND(ISTEXT(OFFSET('Water Data'!$B$2,0,10*ROW('Water Data'!D55))),BT61="No",ISNUMBER(OFFSET('Water Data'!$D$6,0,10*ROW('Water Data'!D55)))),CONCATENATE("[",ROUND(OFFSET('Water Data'!$D$6,0,10*ROW('Water Data'!D55)),0),"]"),IF(AND(ISTEXT(OFFSET('Water Data'!$B$2,0,10*ROW('Water Data'!D55))),BT61="",ISNUMBER(OFFSET('Water Data'!$D$6,0,10*ROW('Water Data'!D55)))),OFFSET('Water Data'!$D$6,0,10*ROW('Water Data'!D55)),NA())))</f>
        <v>#N/A</v>
      </c>
      <c r="F61" s="82" t="e">
        <f ca="true">+IF(AND(ISTEXT(OFFSET('Water Data'!$B$2,0,10*ROW('Water Data'!D55))),BU61="Yes"),OFFSET('Water Data'!$D$9,0,10*ROW('Water Data'!D55)),IF(AND(ISTEXT(OFFSET('Water Data'!$B$2,0,10*ROW('Water Data'!D55))),BU61="No",ISNUMBER(OFFSET('Water Data'!$D$9,0,10*ROW('Water Data'!D55)))),CONCATENATE("[",ROUND(OFFSET('Water Data'!$D$9,0,10*ROW('Water Data'!D55)),0),"]"),IF(AND(ISTEXT(OFFSET('Water Data'!$B$2,0,10*ROW('Water Data'!D55))),BU61="",ISNUMBER(OFFSET('Water Data'!$D$9,0,10*ROW('Water Data'!D55)))),OFFSET('Water Data'!$D$9,0,10*ROW('Water Data'!D55)),NA())))</f>
        <v>#N/A</v>
      </c>
      <c r="G61" s="82" t="e">
        <f ca="true">+IF(AND(ISTEXT(OFFSET('Water Data'!$B$2,0,10*ROW('Water Data'!E55))),BV61="Yes"),100-OFFSET('Water Data'!$E$4,0,10*ROW('Water Data'!E55)),IF(AND(ISTEXT(OFFSET('Water Data'!$B$2,0,10*ROW('Water Data'!E55))),BV61="No",ISNUMBER(OFFSET('Water Data'!$E$4,0,10*ROW('Water Data'!E55)))),CONCATENATE("[",ROUND(100-OFFSET('Water Data'!$E$4,0,10*ROW('Water Data'!E55)),0),"]"),IF(AND(ISTEXT(OFFSET('Water Data'!$B$2,0,10*ROW('Water Data'!E55))),BV61="",ISNUMBER(OFFSET('Water Data'!$E$4,0,10*ROW('Water Data'!E55)))),100-OFFSET('Water Data'!$E$4,0,10*ROW('Water Data'!E55)),NA())))</f>
        <v>#N/A</v>
      </c>
      <c r="H61" s="82" t="e">
        <f ca="true">+IF(AND(ISTEXT(OFFSET('Water Data'!$B$2,0,10*ROW('Water Data'!E55))),BW61="Yes"),OFFSET('Water Data'!$E$6,0,10*ROW('Water Data'!E55)),IF(AND(ISTEXT(OFFSET('Water Data'!$B$2,0,10*ROW('Water Data'!E55))),BW61="No",ISNUMBER(OFFSET('Water Data'!$E$6,0,10*ROW('Water Data'!E55)))),CONCATENATE("[",ROUND(OFFSET('Water Data'!$D$6,0,10*ROW('Water Data'!E55)),0),"]"),IF(AND(ISTEXT(OFFSET('Water Data'!$B$2,0,10*ROW('Water Data'!E55))),BW61="",ISNUMBER(OFFSET('Water Data'!$E$6,0,10*ROW('Water Data'!E55)))),OFFSET('Water Data'!$E$6,0,10*ROW('Water Data'!E55)),NA())))</f>
        <v>#N/A</v>
      </c>
      <c r="I61" s="82" t="e">
        <f ca="true">+IF(AND(ISTEXT(OFFSET('Water Data'!$B$2,0,10*ROW('Water Data'!E55))),BX61="Yes"),OFFSET('Water Data'!$E$9,0,10*ROW('Water Data'!E55)),IF(AND(ISTEXT(OFFSET('Water Data'!$B$2,0,10*ROW('Water Data'!E55))),BX61="No",ISNUMBER(OFFSET('Water Data'!$E$9,0,10*ROW('Water Data'!E55)))),CONCATENATE("[",ROUND(OFFSET('Water Data'!$E$9,0,10*ROW('Water Data'!E55)),0),"]"),IF(AND(ISTEXT(OFFSET('Water Data'!$B$2,0,10*ROW('Water Data'!E55))),BX61="",ISNUMBER(OFFSET('Water Data'!$E$9,0,10*ROW('Water Data'!E55)))),OFFSET('Water Data'!$E$9,0,10*ROW('Water Data'!E55)),NA())))</f>
        <v>#N/A</v>
      </c>
      <c r="J61" s="82" t="e">
        <f ca="true">+IF(AND(ISTEXT(OFFSET('Water Data'!$B$2,0,10*ROW('Water Data'!F55))),BY61="Yes"),100-OFFSET('Water Data'!$F$4,0,10*ROW('Water Data'!F55)),IF(AND(ISTEXT(OFFSET('Water Data'!$B$2,0,10*ROW('Water Data'!F55))),BY61="No",ISNUMBER(OFFSET('Water Data'!$F$4,0,10*ROW('Water Data'!F55)))),CONCATENATE("[",ROUND(100-OFFSET('Water Data'!$F$4,0,10*ROW('Water Data'!F55)),0),"]"),IF(AND(ISTEXT(OFFSET('Water Data'!$B$2,0,10*ROW('Water Data'!F55))),BY61="",ISNUMBER(OFFSET('Water Data'!$F$4,0,10*ROW('Water Data'!F55)))),100-OFFSET('Water Data'!$F$4,0,10*ROW('Water Data'!F55)),NA())))</f>
        <v>#N/A</v>
      </c>
      <c r="K61" s="82" t="e">
        <f ca="true">+IF(AND(ISTEXT(OFFSET('Water Data'!$B$2,0,10*ROW('Water Data'!F55))),BZ61="Yes"),OFFSET('Water Data'!$F$6,0,10*ROW('Water Data'!F55)),IF(AND(ISTEXT(OFFSET('Water Data'!$B$2,0,10*ROW('Water Data'!F55))),BZ61="No",ISNUMBER(OFFSET('Water Data'!$F$6,0,10*ROW('Water Data'!F55)))),CONCATENATE("[",ROUND(OFFSET('Water Data'!$F$6,0,10*ROW('Water Data'!F55)),0),"]"),IF(AND(ISTEXT(OFFSET('Water Data'!$B$2,0,10*ROW('Water Data'!F55))),BZ61="",ISNUMBER(OFFSET('Water Data'!$F$6,0,10*ROW('Water Data'!F55)))),OFFSET('Water Data'!$F$6,0,10*ROW('Water Data'!F55)),NA())))</f>
        <v>#N/A</v>
      </c>
      <c r="L61" s="82" t="e">
        <f ca="true">+IF(AND(ISTEXT(OFFSET('Water Data'!$B$2,0,10*ROW('Water Data'!F55))),CA61="Yes"),OFFSET('Water Data'!$F$9,0,10*ROW('Water Data'!F55)),IF(AND(ISTEXT(OFFSET('Water Data'!$B$2,0,10*ROW('Water Data'!F55))),CA61="No",ISNUMBER(OFFSET('Water Data'!$F$9,0,10*ROW('Water Data'!F55)))),CONCATENATE("[",ROUND(OFFSET('Water Data'!$F$9,0,10*ROW('Water Data'!F55)),0),"]"),IF(AND(ISTEXT(OFFSET('Water Data'!$B$2,0,10*ROW('Water Data'!F55))),CA61="",ISNUMBER(OFFSET('Water Data'!$F$9,0,10*ROW('Water Data'!F55)))),OFFSET('Water Data'!$F$9,0,10*ROW('Water Data'!F55)),NA())))</f>
        <v>#N/A</v>
      </c>
      <c r="M61" s="82" t="e">
        <f ca="true">+IF(AND(ISTEXT(OFFSET('Water Data'!$B$2,0,10*ROW('Water Data'!G55))),CB61="Yes"),100-OFFSET('Water Data'!$G$4,0,10*ROW('Water Data'!G55)),IF(AND(ISTEXT(OFFSET('Water Data'!$B$2,0,10*ROW('Water Data'!G55))),CB61="No",ISNUMBER(OFFSET('Water Data'!$G$4,0,10*ROW('Water Data'!G55)))),CONCATENATE("[",ROUND(100-OFFSET('Water Data'!$G$4,0,10*ROW('Water Data'!G55)),0),"]"),IF(AND(ISTEXT(OFFSET('Water Data'!$B$2,0,10*ROW('Water Data'!G55))),CB61="",ISNUMBER(OFFSET('Water Data'!$G$4,0,10*ROW('Water Data'!G55)))),100-OFFSET('Water Data'!$G$4,0,10*ROW('Water Data'!G55)),NA())))</f>
        <v>#N/A</v>
      </c>
      <c r="N61" s="82" t="e">
        <f ca="true">+IF(AND(ISTEXT(OFFSET('Water Data'!$B$2,0,10*ROW('Water Data'!G55))),CC61="Yes"),OFFSET('Water Data'!$G$6,0,10*ROW('Water Data'!G55)),IF(AND(ISTEXT(OFFSET('Water Data'!$B$2,0,10*ROW('Water Data'!G55))),CC61="No",ISNUMBER(OFFSET('Water Data'!$G$6,0,10*ROW('Water Data'!G55)))),CONCATENATE("[",ROUND(OFFSET('Water Data'!$G$6,0,10*ROW('Water Data'!G55)),0),"]"),IF(AND(ISTEXT(OFFSET('Water Data'!$B$2,0,10*ROW('Water Data'!G55))),CC61="",ISNUMBER(OFFSET('Water Data'!$G$6,0,10*ROW('Water Data'!G55)))),OFFSET('Water Data'!$G$6,0,10*ROW('Water Data'!G55)),NA())))</f>
        <v>#N/A</v>
      </c>
      <c r="O61" s="82" t="e">
        <f ca="true">+IF(AND(ISTEXT(OFFSET('Water Data'!$B$2,0,10*ROW('Water Data'!G55))),CD61="Yes"),OFFSET('Water Data'!$G$9,0,10*ROW('Water Data'!G55)),IF(AND(ISTEXT(OFFSET('Water Data'!$B$2,0,10*ROW('Water Data'!G55))),CD61="No",ISNUMBER(OFFSET('Water Data'!$G$9,0,10*ROW('Water Data'!G55)))),CONCATENATE("[",ROUND(OFFSET('Water Data'!$G$9,0,10*ROW('Water Data'!G55)),0),"]"),IF(AND(ISTEXT(OFFSET('Water Data'!$B$2,0,10*ROW('Water Data'!G55))),CD61="",ISNUMBER(OFFSET('Water Data'!$G$9,0,10*ROW('Water Data'!G55)))),OFFSET('Water Data'!$G$9,0,10*ROW('Water Data'!G55)),NA())))</f>
        <v>#N/A</v>
      </c>
      <c r="P61" s="82" t="e">
        <f ca="true">+IF(AND(ISTEXT(OFFSET('Water Data'!$B$2,0,10*ROW('Water Data'!H55))),CE61="Yes"),100-OFFSET('Water Data'!$H$4,0,10*ROW('Water Data'!H55)),IF(AND(ISTEXT(OFFSET('Water Data'!$B$2,0,10*ROW('Water Data'!H55))),CE61="No",ISNUMBER(OFFSET('Water Data'!$H$4,0,10*ROW('Water Data'!H55)))),CONCATENATE("[",ROUND(100-OFFSET('Water Data'!$H$4,0,10*ROW('Water Data'!H55)),0),"]"),IF(AND(ISTEXT(OFFSET('Water Data'!$B$2,0,10*ROW('Water Data'!H55))),CE61="",ISNUMBER(OFFSET('Water Data'!$H$4,0,10*ROW('Water Data'!H55)))),100-OFFSET('Water Data'!$H$4,0,10*ROW('Water Data'!H55)),NA())))</f>
        <v>#N/A</v>
      </c>
      <c r="Q61" s="82" t="e">
        <f ca="true">+IF(AND(ISTEXT(OFFSET('Water Data'!$B$2,0,10*ROW('Water Data'!H55))),CF61="Yes"),OFFSET('Water Data'!$H$6,0,10*ROW('Water Data'!H55)),IF(AND(ISTEXT(OFFSET('Water Data'!$B$2,0,10*ROW('Water Data'!H55))),CF61="No",ISNUMBER(OFFSET('Water Data'!$H$6,0,10*ROW('Water Data'!H55)))),CONCATENATE("[",ROUND(OFFSET('Water Data'!$H$6,0,10*ROW('Water Data'!H55)),0),"]"),IF(AND(ISTEXT(OFFSET('Water Data'!$B$2,0,10*ROW('Water Data'!H55))),CF61="",ISNUMBER(OFFSET('Water Data'!$H$6,0,10*ROW('Water Data'!H55)))),OFFSET('Water Data'!$H$6,0,10*ROW('Water Data'!H55)),NA())))</f>
        <v>#N/A</v>
      </c>
      <c r="R61" s="82" t="e">
        <f ca="true">+IF(AND(ISTEXT(OFFSET('Water Data'!$B$2,0,10*ROW('Water Data'!H55))),CG61="Yes"),OFFSET('Water Data'!$H$9,0,10*ROW('Water Data'!H55)),IF(AND(ISTEXT(OFFSET('Water Data'!$B$2,0,10*ROW('Water Data'!H55))),CG61="No",ISNUMBER(OFFSET('Water Data'!$H$9,0,10*ROW('Water Data'!H55)))),CONCATENATE("[",ROUND(OFFSET('Water Data'!$H$9,0,10*ROW('Water Data'!H55)),0),"]"),IF(AND(ISTEXT(OFFSET('Water Data'!$B$2,0,10*ROW('Water Data'!H55))),CG61="",ISNUMBER(OFFSET('Water Data'!$H$9,0,10*ROW('Water Data'!H55)))),OFFSET('Water Data'!$H$9,0,10*ROW('Water Data'!H55)),NA())))</f>
        <v>#N/A</v>
      </c>
      <c r="S61" s="82" t="e">
        <f ca="true">+IF(AND(ISTEXT(OFFSET('Water Data'!$B$2,0,10*ROW('Water Data'!I55))),CH61="Yes"),100-OFFSET('Water Data'!$I$4,0,10*ROW('Water Data'!I55)),IF(AND(ISTEXT(OFFSET('Water Data'!$B$2,0,10*ROW('Water Data'!I55))),CH61="No",ISNUMBER(OFFSET('Water Data'!$I$4,0,10*ROW('Water Data'!I55)))),CONCATENATE("[",ROUND(100-OFFSET('Water Data'!$I$4,0,10*ROW('Water Data'!I55)),0),"]"),IF(AND(ISTEXT(OFFSET('Water Data'!$B$2,0,10*ROW('Water Data'!I55))),CH61="",ISNUMBER(OFFSET('Water Data'!$I$4,0,10*ROW('Water Data'!I55)))),100-OFFSET('Water Data'!$I$4,0,10*ROW('Water Data'!I55)),NA())))</f>
        <v>#N/A</v>
      </c>
      <c r="T61" s="82" t="e">
        <f ca="true">+IF(AND(ISTEXT(OFFSET('Water Data'!$B$2,0,10*ROW('Water Data'!I55))),CI61="Yes"),OFFSET('Water Data'!$I$6,0,10*ROW('Water Data'!I55)),IF(AND(ISTEXT(OFFSET('Water Data'!$B$2,0,10*ROW('Water Data'!I55))),CI61="No",ISNUMBER(OFFSET('Water Data'!$I$6,0,10*ROW('Water Data'!I55)))),CONCATENATE("[",ROUND(OFFSET('Water Data'!$I$6,0,10*ROW('Water Data'!I55)),0),"]"),IF(AND(ISTEXT(OFFSET('Water Data'!$B$2,0,10*ROW('Water Data'!I55))),CI61="",ISNUMBER(OFFSET('Water Data'!$I$6,0,10*ROW('Water Data'!I55)))),OFFSET('Water Data'!$I$6,0,10*ROW('Water Data'!I55)),NA())))</f>
        <v>#N/A</v>
      </c>
      <c r="U61" s="82" t="e">
        <f ca="true">+IF(AND(ISTEXT(OFFSET('Water Data'!$B$2,0,10*ROW('Water Data'!I55))),CJ61="Yes"),OFFSET('Water Data'!$I$9,0,10*ROW('Water Data'!I55)),IF(AND(ISTEXT(OFFSET('Water Data'!$B$2,0,10*ROW('Water Data'!I55))),CJ61="No",ISNUMBER(OFFSET('Water Data'!$I$9,0,10*ROW('Water Data'!I55)))),CONCATENATE("[",ROUND(OFFSET('Water Data'!$I$9,0,10*ROW('Water Data'!I55)),0),"]"),IF(AND(ISTEXT(OFFSET('Water Data'!$B$2,0,10*ROW('Water Data'!I55))),CJ61="",ISNUMBER(OFFSET('Water Data'!$I$9,0,10*ROW('Water Data'!I55)))),OFFSET('Water Data'!$I$9,0,10*ROW('Water Data'!I55)),NA())))</f>
        <v>#N/A</v>
      </c>
      <c r="V61" s="83" t="e">
        <f ca="true">+IF(AND(ISTEXT(OFFSET('Sanitation Data'!$B$2,0,10*ROW('Sanitation Data'!D55))),CK61="Yes"),100-OFFSET('Sanitation Data'!$D$4,0,10*ROW('Sanitation Data'!D55)),IF(AND(ISTEXT(OFFSET('Sanitation Data'!$B$2,0,10*ROW('Sanitation Data'!D55))),CK61="No",ISNUMBER(OFFSET('Sanitation Data'!$D$4,0,10*ROW('Sanitation Data'!D55)))),CONCATENATE("[",ROUND(100-OFFSET('Sanitation Data'!$D$4,0,10*ROW('Sanitation Data'!D55)),0),"]"),IF(AND(ISTEXT(OFFSET('Sanitation Data'!$B$2,0,10*ROW('Sanitation Data'!D55))),CK61="",ISNUMBER(OFFSET('Sanitation Data'!$D$4,0,10*ROW('Sanitation Data'!D55)))),100-OFFSET('Sanitation Data'!$D$4,0,10*ROW('Sanitation Data'!D55)),NA())))</f>
        <v>#N/A</v>
      </c>
      <c r="W61" s="83" t="e">
        <f ca="true">+IF(AND(ISTEXT(OFFSET('Sanitation Data'!$B$2,0,10*ROW('Sanitation Data'!D55))),CL61="Yes"),OFFSET('Sanitation Data'!$D$6,0,10*ROW('Sanitation Data'!D55)),IF(AND(ISTEXT(OFFSET('Sanitation Data'!$B$2,0,10*ROW('Sanitation Data'!D55))),CL61="No",ISNUMBER(OFFSET('Sanitation Data'!$D$6,0,10*ROW('Sanitation Data'!D55)))),CONCATENATE("[",ROUND(OFFSET('Sanitation Data'!$D$6,0,10*ROW('Sanitation Data'!D55)),0),"]"),IF(AND(ISTEXT(OFFSET('Sanitation Data'!$B$2,0,10*ROW('Sanitation Data'!D55))),CL61="",ISNUMBER(OFFSET('Sanitation Data'!$D$6,0,10*ROW('Sanitation Data'!D55)))),OFFSET('Sanitation Data'!$D$6,0,10*ROW('Sanitation Data'!D55)),NA())))</f>
        <v>#N/A</v>
      </c>
      <c r="X61" s="83" t="e">
        <f ca="true">+IF(AND(ISTEXT(OFFSET('Sanitation Data'!$B$2,0,10*ROW('Sanitation Data'!D55))),CM61="Yes"),OFFSET('Sanitation Data'!$D$10,0,10*ROW('Sanitation Data'!D55)),IF(AND(ISTEXT(OFFSET('Sanitation Data'!$B$2,0,10*ROW('Sanitation Data'!D55))),CM61="No",ISNUMBER(OFFSET('Sanitation Data'!$D$10,0,10*ROW('Sanitation Data'!D55)))),CONCATENATE("[",ROUND(OFFSET('Sanitation Data'!$D$10,0,10*ROW('Sanitation Data'!D55)),0),"]"),IF(AND(ISTEXT(OFFSET('Sanitation Data'!$B$2,0,10*ROW('Sanitation Data'!D55))),CM61="",ISNUMBER(OFFSET('Sanitation Data'!$D$10,0,10*ROW('Sanitation Data'!D55)))),OFFSET('Sanitation Data'!$D$10,0,10*ROW('Sanitation Data'!D55)),NA())))</f>
        <v>#N/A</v>
      </c>
      <c r="Y61" s="83" t="e">
        <f ca="true">+IF(AND(ISTEXT(OFFSET('Sanitation Data'!$B$2,0,10*ROW('Sanitation Data'!D55))),CN61="Yes"),OFFSET('Sanitation Data'!$D$11,0,10*ROW('Sanitation Data'!D55)),IF(AND(ISTEXT(OFFSET('Sanitation Data'!$B$2,0,10*ROW('Sanitation Data'!D55))),CN61="No",ISNUMBER(OFFSET('Sanitation Data'!$D$11,0,10*ROW('Sanitation Data'!D55)))),CONCATENATE("[",ROUND(OFFSET('Sanitation Data'!$D$11,0,10*ROW('Sanitation Data'!D55)),0),"]"),IF(AND(ISTEXT(OFFSET('Sanitation Data'!$B$2,0,10*ROW('Sanitation Data'!D55))),CN61="",ISNUMBER(OFFSET('Sanitation Data'!$D$11,0,10*ROW('Sanitation Data'!D55)))),OFFSET('Sanitation Data'!$D$11,0,10*ROW('Sanitation Data'!D55)),NA())))</f>
        <v>#N/A</v>
      </c>
      <c r="Z61" s="83" t="e">
        <f ca="true">+IF(AND(ISTEXT(OFFSET('Sanitation Data'!$B$2,0,10*ROW('Sanitation Data'!D55))),CO61="Yes"),OFFSET('Sanitation Data'!$D$12,0,10*ROW('Sanitation Data'!D55)),IF(AND(ISTEXT(OFFSET('Sanitation Data'!$B$2,0,10*ROW('Sanitation Data'!D55))),CO61="No",ISNUMBER(OFFSET('Sanitation Data'!$D$12,0,10*ROW('Sanitation Data'!D55)))),CONCATENATE("[",ROUND(OFFSET('Sanitation Data'!$D$12,0,10*ROW('Sanitation Data'!D55)),0),"]"),IF(AND(ISTEXT(OFFSET('Sanitation Data'!$B$2,0,10*ROW('Sanitation Data'!D55))),CO61="",ISNUMBER(OFFSET('Sanitation Data'!$D$12,0,10*ROW('Sanitation Data'!D55)))),OFFSET('Sanitation Data'!$D$12,0,10*ROW('Sanitation Data'!D55)),NA())))</f>
        <v>#N/A</v>
      </c>
      <c r="AA61" s="83" t="e">
        <f ca="true">+IF(AND(ISTEXT(OFFSET('Sanitation Data'!$B$2,0,10*ROW('Sanitation Data'!E55))),CP61="Yes"),100-OFFSET('Sanitation Data'!$E$4,0,10*ROW('Sanitation Data'!E55)),IF(AND(ISTEXT(OFFSET('Sanitation Data'!$B$2,0,10*ROW('Sanitation Data'!E55))),CP61="No",ISNUMBER(OFFSET('Sanitation Data'!$E$4,0,10*ROW('Sanitation Data'!E55)))),CONCATENATE("[",ROUND(100-OFFSET('Sanitation Data'!$E$4,0,10*ROW('Sanitation Data'!E55)),0),"]"),IF(AND(ISTEXT(OFFSET('Sanitation Data'!$B$2,0,10*ROW('Sanitation Data'!E55))),CP61="",ISNUMBER(OFFSET('Sanitation Data'!$E$4,0,10*ROW('Sanitation Data'!E55)))),100-OFFSET('Sanitation Data'!$E$4,0,10*ROW('Sanitation Data'!E55)),NA())))</f>
        <v>#N/A</v>
      </c>
      <c r="AB61" s="83" t="e">
        <f ca="true">+IF(AND(ISTEXT(OFFSET('Sanitation Data'!$B$2,0,10*ROW('Sanitation Data'!E55))),CQ61="Yes"),OFFSET('Sanitation Data'!$E$6,0,10*ROW('Sanitation Data'!H55)),IF(AND(ISTEXT(OFFSET('Sanitation Data'!$B$2,0,10*ROW('Sanitation Data'!E55))),CQ61="No",ISNUMBER(OFFSET('Sanitation Data'!$E$6,0,10*ROW('Sanitation Data'!E55)))),CONCATENATE("[",ROUND(OFFSET('Sanitation Data'!$E$6,0,10*ROW('Sanitation Data'!E55)),0),"]"),IF(AND(ISTEXT(OFFSET('Sanitation Data'!$B$2,0,10*ROW('Sanitation Data'!E55))),CQ61="",ISNUMBER(OFFSET('Sanitation Data'!$E$6,0,10*ROW('Sanitation Data'!E55)))),OFFSET('Sanitation Data'!$E$6,0,10*ROW('Sanitation Data'!E55)),NA())))</f>
        <v>#N/A</v>
      </c>
      <c r="AC61" s="83" t="e">
        <f ca="true">+IF(AND(ISTEXT(OFFSET('Sanitation Data'!$B$2,0,10*ROW('Sanitation Data'!E55))),CR61="Yes"),OFFSET('Sanitation Data'!$E$10,0,10*ROW('Sanitation Data'!E55)),IF(AND(ISTEXT(OFFSET('Sanitation Data'!$B$2,0,10*ROW('Sanitation Data'!E55))),CR61="No",ISNUMBER(OFFSET('Sanitation Data'!$E$10,0,10*ROW('Sanitation Data'!E55)))),CONCATENATE("[",ROUND(OFFSET('Sanitation Data'!$E$10,0,10*ROW('Sanitation Data'!E55)),0),"]"),IF(AND(ISTEXT(OFFSET('Sanitation Data'!$B$2,0,10*ROW('Sanitation Data'!E55))),CR61="",ISNUMBER(OFFSET('Sanitation Data'!$E$10,0,10*ROW('Sanitation Data'!E55)))),OFFSET('Sanitation Data'!$E$10,0,10*ROW('Sanitation Data'!E55)),NA())))</f>
        <v>#N/A</v>
      </c>
      <c r="AD61" s="83" t="e">
        <f ca="true">+IF(AND(ISTEXT(OFFSET('Sanitation Data'!$B$2,0,10*ROW('Sanitation Data'!E55))),CS61="Yes"),OFFSET('Sanitation Data'!$E$11,0,10*ROW('Sanitation Data'!E55)),IF(AND(ISTEXT(OFFSET('Sanitation Data'!$B$2,0,10*ROW('Sanitation Data'!E55))),CS61="No",ISNUMBER(OFFSET('Sanitation Data'!$E$11,0,10*ROW('Sanitation Data'!E55)))),CONCATENATE("[",ROUND(OFFSET('Sanitation Data'!$E$11,0,10*ROW('Sanitation Data'!E55)),0),"]"),IF(AND(ISTEXT(OFFSET('Sanitation Data'!$B$2,0,10*ROW('Sanitation Data'!E55))),CS61="",ISNUMBER(OFFSET('Sanitation Data'!$E$11,0,10*ROW('Sanitation Data'!E55)))),OFFSET('Sanitation Data'!$E$11,0,10*ROW('Sanitation Data'!E55)),NA())))</f>
        <v>#N/A</v>
      </c>
      <c r="AE61" s="83" t="e">
        <f ca="true">+IF(AND(ISTEXT(OFFSET('Sanitation Data'!$B$2,0,10*ROW('Sanitation Data'!E55))),CT61="Yes"),OFFSET('Sanitation Data'!$E$12,0,10*ROW('Sanitation Data'!E55)),IF(AND(ISTEXT(OFFSET('Sanitation Data'!$B$2,0,10*ROW('Sanitation Data'!E55))),CT61="No",ISNUMBER(OFFSET('Sanitation Data'!$E$12,0,10*ROW('Sanitation Data'!E55)))),CONCATENATE("[",ROUND(OFFSET('Sanitation Data'!$E$12,0,10*ROW('Sanitation Data'!E55)),0),"]"),IF(AND(ISTEXT(OFFSET('Sanitation Data'!$B$2,0,10*ROW('Sanitation Data'!E55))),CT61="",ISNUMBER(OFFSET('Sanitation Data'!$E$12,0,10*ROW('Sanitation Data'!E55)))),OFFSET('Sanitation Data'!$E$12,0,10*ROW('Sanitation Data'!E55)),NA())))</f>
        <v>#N/A</v>
      </c>
      <c r="AF61" s="83" t="e">
        <f ca="true">+IF(AND(ISTEXT(OFFSET('Sanitation Data'!$B$2,0,10*ROW('Sanitation Data'!F55))),CU61="Yes"),100-OFFSET('Sanitation Data'!$F$4,0,10*ROW('Sanitation Data'!F55)),IF(AND(ISTEXT(OFFSET('Sanitation Data'!$B$2,0,10*ROW('Sanitation Data'!F55))),CU61="No",ISNUMBER(OFFSET('Sanitation Data'!$F$4,0,10*ROW('Sanitation Data'!F55)))),CONCATENATE("[",ROUND(100-OFFSET('Sanitation Data'!$F$4,0,10*ROW('Sanitation Data'!F55)),0),"]"),IF(AND(ISTEXT(OFFSET('Sanitation Data'!$B$2,0,10*ROW('Sanitation Data'!F55))),CU61="",ISNUMBER(OFFSET('Sanitation Data'!$F$4,0,10*ROW('Sanitation Data'!F55)))),100-OFFSET('Sanitation Data'!$F$4,0,10*ROW('Sanitation Data'!F55)),NA())))</f>
        <v>#N/A</v>
      </c>
      <c r="AG61" s="83" t="e">
        <f ca="true">+IF(AND(ISTEXT(OFFSET('Sanitation Data'!$B$2,0,10*ROW('Sanitation Data'!F55))),CV61="Yes"),OFFSET('Sanitation Data'!$F$6,0,10*ROW('Sanitation Data'!F55)),IF(AND(ISTEXT(OFFSET('Sanitation Data'!$B$2,0,10*ROW('Sanitation Data'!F55))),CV61="No",ISNUMBER(OFFSET('Sanitation Data'!$F$6,0,10*ROW('Sanitation Data'!F55)))),CONCATENATE("[",ROUND(OFFSET('Sanitation Data'!$F$6,0,10*ROW('Sanitation Data'!F55)),0),"]"),IF(AND(ISTEXT(OFFSET('Sanitation Data'!$B$2,0,10*ROW('Sanitation Data'!F55))),CV61="",ISNUMBER(OFFSET('Sanitation Data'!$F$6,0,10*ROW('Sanitation Data'!F55)))),OFFSET('Sanitation Data'!$F$6,0,10*ROW('Sanitation Data'!F55)),NA())))</f>
        <v>#N/A</v>
      </c>
      <c r="AH61" s="83" t="e">
        <f ca="true">+IF(AND(ISTEXT(OFFSET('Sanitation Data'!$B$2,0,10*ROW('Sanitation Data'!F55))),CW61="Yes"),OFFSET('Sanitation Data'!$F$10,0,10*ROW('Sanitation Data'!F55)),IF(AND(ISTEXT(OFFSET('Sanitation Data'!$B$2,0,10*ROW('Sanitation Data'!F55))),CW61="No",ISNUMBER(OFFSET('Sanitation Data'!$F$10,0,10*ROW('Sanitation Data'!F55)))),CONCATENATE("[",ROUND(OFFSET('Sanitation Data'!$F$10,0,10*ROW('Sanitation Data'!F55)),0),"]"),IF(AND(ISTEXT(OFFSET('Sanitation Data'!$B$2,0,10*ROW('Sanitation Data'!F55))),CW61="",ISNUMBER(OFFSET('Sanitation Data'!$F$10,0,10*ROW('Sanitation Data'!F55)))),OFFSET('Sanitation Data'!$F$10,0,10*ROW('Sanitation Data'!F55)),NA())))</f>
        <v>#N/A</v>
      </c>
      <c r="AI61" s="83" t="e">
        <f ca="true">+IF(AND(ISTEXT(OFFSET('Sanitation Data'!$B$2,0,10*ROW('Sanitation Data'!F55))),CX61="Yes"),OFFSET('Sanitation Data'!$F$11,0,10*ROW('Sanitation Data'!F55)),IF(AND(ISTEXT(OFFSET('Sanitation Data'!$B$2,0,10*ROW('Sanitation Data'!F55))),CX61="No",ISNUMBER(OFFSET('Sanitation Data'!$F$11,0,10*ROW('Sanitation Data'!F55)))),CONCATENATE("[",ROUND(OFFSET('Sanitation Data'!$F$11,0,10*ROW('Sanitation Data'!F55)),0),"]"),IF(AND(ISTEXT(OFFSET('Sanitation Data'!$B$2,0,10*ROW('Sanitation Data'!F55))),CX61="",ISNUMBER(OFFSET('Sanitation Data'!$F$11,0,10*ROW('Sanitation Data'!F55)))),OFFSET('Sanitation Data'!$F$11,0,10*ROW('Sanitation Data'!F55)),NA())))</f>
        <v>#N/A</v>
      </c>
      <c r="AJ61" s="83" t="e">
        <f ca="true">+IF(AND(ISTEXT(OFFSET('Sanitation Data'!$B$2,0,10*ROW('Sanitation Data'!F55))),CY61="Yes"),OFFSET('Sanitation Data'!$F$12,0,10*ROW('Sanitation Data'!F55)),IF(AND(ISTEXT(OFFSET('Sanitation Data'!$B$2,0,10*ROW('Sanitation Data'!F55))),CY61="No",ISNUMBER(OFFSET('Sanitation Data'!$F$12,0,10*ROW('Sanitation Data'!F55)))),CONCATENATE("[",ROUND(OFFSET('Sanitation Data'!$F$12,0,10*ROW('Sanitation Data'!F55)),0),"]"),IF(AND(ISTEXT(OFFSET('Sanitation Data'!$B$2,0,10*ROW('Sanitation Data'!F55))),CY61="",ISNUMBER(OFFSET('Sanitation Data'!$F$12,0,10*ROW('Sanitation Data'!F55)))),OFFSET('Sanitation Data'!$F$12,0,10*ROW('Sanitation Data'!F55)),NA())))</f>
        <v>#N/A</v>
      </c>
      <c r="AK61" s="83" t="e">
        <f ca="true">+IF(AND(ISTEXT(OFFSET('Sanitation Data'!$B$2,0,10*ROW('Sanitation Data'!G55))),CZ61="Yes"),100-OFFSET('Sanitation Data'!$G$4,0,10*ROW('Sanitation Data'!G55)),IF(AND(ISTEXT(OFFSET('Sanitation Data'!$B$2,0,10*ROW('Sanitation Data'!G55))),CZ61="No",ISNUMBER(OFFSET('Sanitation Data'!$G$4,0,10*ROW('Sanitation Data'!G55)))),CONCATENATE("[",ROUND(100-OFFSET('Sanitation Data'!$G$4,0,10*ROW('Sanitation Data'!G55)),0),"]"),IF(AND(ISTEXT(OFFSET('Sanitation Data'!$B$2,0,10*ROW('Sanitation Data'!G55))),CZ61="",ISNUMBER(OFFSET('Sanitation Data'!$G$4,0,10*ROW('Sanitation Data'!G55)))),100-OFFSET('Sanitation Data'!$G$4,0,10*ROW('Sanitation Data'!G55)),NA())))</f>
        <v>#N/A</v>
      </c>
      <c r="AL61" s="83" t="e">
        <f ca="true">+IF(AND(ISTEXT(OFFSET('Sanitation Data'!$B$2,0,10*ROW('Sanitation Data'!G55))),DA61="Yes"),OFFSET('Sanitation Data'!$G$6,0,10*ROW('Sanitation Data'!G55)),IF(AND(ISTEXT(OFFSET('Sanitation Data'!$B$2,0,10*ROW('Sanitation Data'!G55))),DA61="No",ISNUMBER(OFFSET('Sanitation Data'!$G$6,0,10*ROW('Sanitation Data'!G55)))),CONCATENATE("[",ROUND(OFFSET('Sanitation Data'!$G$6,0,10*ROW('Sanitation Data'!G55)),0),"]"),IF(AND(ISTEXT(OFFSET('Sanitation Data'!$B$2,0,10*ROW('Sanitation Data'!G55))),DA61="",ISNUMBER(OFFSET('Sanitation Data'!$G$6,0,10*ROW('Sanitation Data'!G55)))),OFFSET('Sanitation Data'!$G$6,0,10*ROW('Sanitation Data'!G55)),NA())))</f>
        <v>#N/A</v>
      </c>
      <c r="AM61" s="83" t="e">
        <f ca="true">+IF(AND(ISTEXT(OFFSET('Sanitation Data'!$B$2,0,10*ROW('Sanitation Data'!G55))),DB61="Yes"),OFFSET('Sanitation Data'!$G$10,0,10*ROW('Sanitation Data'!G55)),IF(AND(ISTEXT(OFFSET('Sanitation Data'!$B$2,0,10*ROW('Sanitation Data'!G55))),DB61="No",ISNUMBER(OFFSET('Sanitation Data'!$G$10,0,10*ROW('Sanitation Data'!G55)))),CONCATENATE("[",ROUND(OFFSET('Sanitation Data'!$G$10,0,10*ROW('Sanitation Data'!G55)),0),"]"),IF(AND(ISTEXT(OFFSET('Sanitation Data'!$B$2,0,10*ROW('Sanitation Data'!G55))),DB61="",ISNUMBER(OFFSET('Sanitation Data'!$G$10,0,10*ROW('Sanitation Data'!G55)))),OFFSET('Sanitation Data'!$G$10,0,10*ROW('Sanitation Data'!G55)),NA())))</f>
        <v>#N/A</v>
      </c>
      <c r="AN61" s="83" t="e">
        <f ca="true">+IF(AND(ISTEXT(OFFSET('Sanitation Data'!$B$2,0,10*ROW('Sanitation Data'!G55))),DC61="Yes"),OFFSET('Sanitation Data'!$G$11,0,10*ROW('Sanitation Data'!G55)),IF(AND(ISTEXT(OFFSET('Sanitation Data'!$B$2,0,10*ROW('Sanitation Data'!G55))),DC61="No",ISNUMBER(OFFSET('Sanitation Data'!$G$11,0,10*ROW('Sanitation Data'!G55)))),CONCATENATE("[",ROUND(OFFSET('Sanitation Data'!$G$11,0,10*ROW('Sanitation Data'!G55)),0),"]"),IF(AND(ISTEXT(OFFSET('Sanitation Data'!$B$2,0,10*ROW('Sanitation Data'!G55))),DC61="",ISNUMBER(OFFSET('Sanitation Data'!$G$11,0,10*ROW('Sanitation Data'!G55)))),OFFSET('Sanitation Data'!$G$11,0,10*ROW('Sanitation Data'!G55)),NA())))</f>
        <v>#N/A</v>
      </c>
      <c r="AO61" s="83" t="e">
        <f ca="true">+IF(AND(ISTEXT(OFFSET('Sanitation Data'!$B$2,0,10*ROW('Sanitation Data'!G55))),DD61="Yes"),OFFSET('Sanitation Data'!$G$12,0,10*ROW('Sanitation Data'!G55)),IF(AND(ISTEXT(OFFSET('Sanitation Data'!$B$2,0,10*ROW('Sanitation Data'!G55))),DD61="No",ISNUMBER(OFFSET('Sanitation Data'!$G$12,0,10*ROW('Sanitation Data'!G55)))),CONCATENATE("[",ROUND(OFFSET('Sanitation Data'!$G$12,0,10*ROW('Sanitation Data'!G55)),0),"]"),IF(AND(ISTEXT(OFFSET('Sanitation Data'!$B$2,0,10*ROW('Sanitation Data'!G55))),DD61="",ISNUMBER(OFFSET('Sanitation Data'!$G$12,0,10*ROW('Sanitation Data'!G55)))),OFFSET('Sanitation Data'!$G$12,0,10*ROW('Sanitation Data'!G55)),NA())))</f>
        <v>#N/A</v>
      </c>
      <c r="AP61" s="83" t="e">
        <f ca="true">+IF(AND(ISTEXT(OFFSET('Sanitation Data'!$B$2,0,10*ROW('Sanitation Data'!H55))),DE61="Yes"),100-OFFSET('Sanitation Data'!$H$4,0,10*ROW('Sanitation Data'!H55)),IF(AND(ISTEXT(OFFSET('Sanitation Data'!$B$2,0,10*ROW('Sanitation Data'!H55))),DE61="No",ISNUMBER(OFFSET('Sanitation Data'!$H$4,0,10*ROW('Sanitation Data'!H55)))),CONCATENATE("[",ROUND(100-OFFSET('Sanitation Data'!$H$4,0,10*ROW('Sanitation Data'!H55)),0),"]"),IF(AND(ISTEXT(OFFSET('Sanitation Data'!$B$2,0,10*ROW('Sanitation Data'!H55))),DE61="",ISNUMBER(OFFSET('Sanitation Data'!$H$4,0,10*ROW('Sanitation Data'!H55)))),100-OFFSET('Sanitation Data'!$H$4,0,10*ROW('Sanitation Data'!H55)),NA())))</f>
        <v>#N/A</v>
      </c>
      <c r="AQ61" s="83" t="e">
        <f ca="true">+IF(AND(ISTEXT(OFFSET('Sanitation Data'!$B$2,0,10*ROW('Sanitation Data'!H55))),DF61="Yes"),OFFSET('Sanitation Data'!$H$6,0,10*ROW('Sanitation Data'!H55)),IF(AND(ISTEXT(OFFSET('Sanitation Data'!$B$2,0,10*ROW('Sanitation Data'!H55))),DF61="No",ISNUMBER(OFFSET('Sanitation Data'!$H$6,0,10*ROW('Sanitation Data'!H55)))),CONCATENATE("[",ROUND(OFFSET('Sanitation Data'!$H$6,0,10*ROW('Sanitation Data'!H55)),0),"]"),IF(AND(ISTEXT(OFFSET('Sanitation Data'!$B$2,0,10*ROW('Sanitation Data'!H55))),DF61="",ISNUMBER(OFFSET('Sanitation Data'!$H$6,0,10*ROW('Sanitation Data'!H55)))),OFFSET('Sanitation Data'!$H$6,0,10*ROW('Sanitation Data'!H55)),NA())))</f>
        <v>#N/A</v>
      </c>
      <c r="AR61" s="83" t="e">
        <f ca="true">+IF(AND(ISTEXT(OFFSET('Sanitation Data'!$B$2,0,10*ROW('Sanitation Data'!H55))),DG61="Yes"),OFFSET('Sanitation Data'!$H$10,0,10*ROW('Sanitation Data'!H55)),IF(AND(ISTEXT(OFFSET('Sanitation Data'!$B$2,0,10*ROW('Sanitation Data'!H55))),DG61="No",ISNUMBER(OFFSET('Sanitation Data'!$H$10,0,10*ROW('Sanitation Data'!H55)))),CONCATENATE("[",ROUND(OFFSET('Sanitation Data'!$H$10,0,10*ROW('Sanitation Data'!H55)),0),"]"),IF(AND(ISTEXT(OFFSET('Sanitation Data'!$B$2,0,10*ROW('Sanitation Data'!H55))),DG61="",ISNUMBER(OFFSET('Sanitation Data'!$H$10,0,10*ROW('Sanitation Data'!H55)))),OFFSET('Sanitation Data'!$H$10,0,10*ROW('Sanitation Data'!H55)),NA())))</f>
        <v>#N/A</v>
      </c>
      <c r="AS61" s="83" t="e">
        <f ca="true">+IF(AND(ISTEXT(OFFSET('Sanitation Data'!$B$2,0,10*ROW('Sanitation Data'!H55))),DH61="Yes"),OFFSET('Sanitation Data'!$H$11,0,10*ROW('Sanitation Data'!H55)),IF(AND(ISTEXT(OFFSET('Sanitation Data'!$B$2,0,10*ROW('Sanitation Data'!H55))),DH61="No",ISNUMBER(OFFSET('Sanitation Data'!$H$11,0,10*ROW('Sanitation Data'!H55)))),CONCATENATE("[",ROUND(OFFSET('Sanitation Data'!$H$11,0,10*ROW('Sanitation Data'!H55)),0),"]"),IF(AND(ISTEXT(OFFSET('Sanitation Data'!$B$2,0,10*ROW('Sanitation Data'!H55))),DH61="",ISNUMBER(OFFSET('Sanitation Data'!$H$11,0,10*ROW('Sanitation Data'!H55)))),OFFSET('Sanitation Data'!$H$11,0,10*ROW('Sanitation Data'!H55)),NA())))</f>
        <v>#N/A</v>
      </c>
      <c r="AT61" s="83" t="e">
        <f ca="true">+IF(AND(ISTEXT(OFFSET('Sanitation Data'!$B$2,0,10*ROW('Sanitation Data'!H55))),DI61="Yes"),OFFSET('Sanitation Data'!$H$12,0,10*ROW('Sanitation Data'!H55)),IF(AND(ISTEXT(OFFSET('Sanitation Data'!$B$2,0,10*ROW('Sanitation Data'!H55))),DI61="No",ISNUMBER(OFFSET('Sanitation Data'!$H$12,0,10*ROW('Sanitation Data'!H55)))),CONCATENATE("[",ROUND(OFFSET('Sanitation Data'!$H$12,0,10*ROW('Sanitation Data'!H55)),0),"]"),IF(AND(ISTEXT(OFFSET('Sanitation Data'!$B$2,0,10*ROW('Sanitation Data'!H55))),DI61="",ISNUMBER(OFFSET('Sanitation Data'!$H$12,0,10*ROW('Sanitation Data'!H55)))),OFFSET('Sanitation Data'!$H$12,0,10*ROW('Sanitation Data'!H55)),NA())))</f>
        <v>#N/A</v>
      </c>
      <c r="AU61" s="83" t="e">
        <f ca="true">+IF(AND(ISTEXT(OFFSET('Sanitation Data'!$B$2,0,10*ROW('Sanitation Data'!I55))),DJ61="Yes"),100-OFFSET('Sanitation Data'!$I$4,0,10*ROW('Sanitation Data'!I55)),IF(AND(ISTEXT(OFFSET('Sanitation Data'!$B$2,0,10*ROW('Sanitation Data'!I55))),DJ61="No",ISNUMBER(OFFSET('Sanitation Data'!$I$4,0,10*ROW('Sanitation Data'!I55)))),CONCATENATE("[",ROUND(100-OFFSET('Sanitation Data'!$I$4,0,10*ROW('Sanitation Data'!I55)),0),"]"),IF(AND(ISTEXT(OFFSET('Sanitation Data'!$B$2,0,10*ROW('Sanitation Data'!I55))),DJ61="",ISNUMBER(OFFSET('Sanitation Data'!$I$4,0,10*ROW('Sanitation Data'!I55)))),100-OFFSET('Sanitation Data'!$I$4,0,10*ROW('Sanitation Data'!I55)),NA())))</f>
        <v>#N/A</v>
      </c>
      <c r="AV61" s="83" t="e">
        <f ca="true">+IF(AND(ISTEXT(OFFSET('Sanitation Data'!$B$2,0,10*ROW('Sanitation Data'!I55))),DK61="Yes"),OFFSET('Sanitation Data'!$I$6,0,10*ROW('Sanitation Data'!I55)),IF(AND(ISTEXT(OFFSET('Sanitation Data'!$B$2,0,10*ROW('Sanitation Data'!I55))),DK61="No",ISNUMBER(OFFSET('Sanitation Data'!$I$6,0,10*ROW('Sanitation Data'!I55)))),CONCATENATE("[",ROUND(OFFSET('Sanitation Data'!$I$6,0,10*ROW('Sanitation Data'!I55)),0),"]"),IF(AND(ISTEXT(OFFSET('Sanitation Data'!$B$2,0,10*ROW('Sanitation Data'!I55))),DK61="",ISNUMBER(OFFSET('Sanitation Data'!$I$6,0,10*ROW('Sanitation Data'!I55)))),OFFSET('Sanitation Data'!$I$6,0,10*ROW('Sanitation Data'!I55)),NA())))</f>
        <v>#N/A</v>
      </c>
      <c r="AW61" s="83" t="e">
        <f ca="true">+IF(AND(ISTEXT(OFFSET('Sanitation Data'!$B$2,0,10*ROW('Sanitation Data'!I55))),DL61="Yes"),OFFSET('Sanitation Data'!$I$10,0,10*ROW('Sanitation Data'!I55)),IF(AND(ISTEXT(OFFSET('Sanitation Data'!$B$2,0,10*ROW('Sanitation Data'!I55))),DL61="No",ISNUMBER(OFFSET('Sanitation Data'!$I$10,0,10*ROW('Sanitation Data'!I55)))),CONCATENATE("[",ROUND(OFFSET('Sanitation Data'!$I$10,0,10*ROW('Sanitation Data'!I55)),0),"]"),IF(AND(ISTEXT(OFFSET('Sanitation Data'!$B$2,0,10*ROW('Sanitation Data'!I55))),DL61="",ISNUMBER(OFFSET('Sanitation Data'!$I$10,0,10*ROW('Sanitation Data'!I55)))),OFFSET('Sanitation Data'!$I$10,0,10*ROW('Sanitation Data'!I55)),NA())))</f>
        <v>#N/A</v>
      </c>
      <c r="AX61" s="83" t="e">
        <f ca="true">+IF(AND(ISTEXT(OFFSET('Sanitation Data'!$B$2,0,10*ROW('Sanitation Data'!I55))),DM61="Yes"),OFFSET('Sanitation Data'!$I$11,0,10*ROW('Sanitation Data'!I55)),IF(AND(ISTEXT(OFFSET('Sanitation Data'!$B$2,0,10*ROW('Sanitation Data'!I55))),DM61="No",ISNUMBER(OFFSET('Sanitation Data'!$I$11,0,10*ROW('Sanitation Data'!I55)))),CONCATENATE("[",ROUND(OFFSET('Sanitation Data'!$I$11,0,10*ROW('Sanitation Data'!I55)),0),"]"),IF(AND(ISTEXT(OFFSET('Sanitation Data'!$B$2,0,10*ROW('Sanitation Data'!I55))),DM61="",ISNUMBER(OFFSET('Sanitation Data'!$I$11,0,10*ROW('Sanitation Data'!I55)))),OFFSET('Sanitation Data'!$I$11,0,10*ROW('Sanitation Data'!I55)),NA())))</f>
        <v>#N/A</v>
      </c>
      <c r="AY61" s="83" t="e">
        <f ca="true">+IF(AND(ISTEXT(OFFSET('Sanitation Data'!$B$2,0,10*ROW('Sanitation Data'!I55))),DN61="Yes"),OFFSET('Sanitation Data'!$I$12,0,10*ROW('Sanitation Data'!I55)),IF(AND(ISTEXT(OFFSET('Sanitation Data'!$B$2,0,10*ROW('Sanitation Data'!I55))),DN61="No",ISNUMBER(OFFSET('Sanitation Data'!$I$12,0,10*ROW('Sanitation Data'!I55)))),CONCATENATE("[",ROUND(OFFSET('Sanitation Data'!$I$12,0,10*ROW('Sanitation Data'!I55)),0),"]"),IF(AND(ISTEXT(OFFSET('Sanitation Data'!$B$2,0,10*ROW('Sanitation Data'!I55))),DN61="",ISNUMBER(OFFSET('Sanitation Data'!$I$12,0,10*ROW('Sanitation Data'!I55)))),OFFSET('Sanitation Data'!$I$12,0,10*ROW('Sanitation Data'!I55)),NA())))</f>
        <v>#N/A</v>
      </c>
      <c r="AZ61" s="84" t="e">
        <f ca="true">+IF(AND(ISTEXT(OFFSET('Hygiene Data'!$B$2,0,10*ROW('Hygiene Data'!D55))),DO61="Yes"),OFFSET('Hygiene Data'!$D$5,0,10*ROW('Hygiene Data'!D55)),IF(AND(ISTEXT(OFFSET('Hygiene Data'!$B$2,0,10*ROW('Hygiene Data'!D55))),DO61="No",ISNUMBER(OFFSET('Hygiene Data'!$D$5,0,10*ROW('Hygiene Data'!D55)))),CONCATENATE("[",ROUND(OFFSET('Hygiene Data'!$D$5,0,10*ROW('Hygiene Data'!D55)),0),"]"),IF(AND(ISTEXT(OFFSET('Hygiene Data'!$B$2,0,10*ROW('Hygiene Data'!D55))),DO61="",ISNUMBER(OFFSET('Hygiene Data'!$D$5,0,10*ROW('Hygiene Data'!D55)))),OFFSET('Hygiene Data'!$D$5,0,10*ROW('Hygiene Data'!D55)),NA())))</f>
        <v>#N/A</v>
      </c>
      <c r="BA61" s="84" t="e">
        <f ca="true">+IF(AND(ISTEXT(OFFSET('Hygiene Data'!$B$2,0,10*ROW('Hygiene Data'!D55))),DP61="Yes"),OFFSET('Hygiene Data'!$D$7,0,10*ROW('Hygiene Data'!D55)),IF(AND(ISTEXT(OFFSET('Hygiene Data'!$B$2,0,10*ROW('Hygiene Data'!D55))),DP61="No",ISNUMBER(OFFSET('Hygiene Data'!$D$7,0,10*ROW('Hygiene Data'!D55)))),CONCATENATE("[",ROUND(OFFSET('Hygiene Data'!$D$7,0,10*ROW('Hygiene Data'!D55)),0),"]"),IF(AND(ISTEXT(OFFSET('Hygiene Data'!$B$2,0,10*ROW('Hygiene Data'!D55))),DP61="",ISNUMBER(OFFSET('Hygiene Data'!$D$7,0,10*ROW('Hygiene Data'!D55)))),OFFSET('Hygiene Data'!$D$7,0,10*ROW('Hygiene Data'!D55)),NA())))</f>
        <v>#N/A</v>
      </c>
      <c r="BB61" s="84" t="e">
        <f ca="true">+IF(AND(ISTEXT(OFFSET('Hygiene Data'!$B$2,0,10*ROW('Hygiene Data'!D55))),DQ61="Yes"),OFFSET('Hygiene Data'!$D$9,0,10*ROW('Hygiene Data'!D55)),IF(AND(ISTEXT(OFFSET('Hygiene Data'!$B$2,0,10*ROW('Hygiene Data'!D55))),DQ61="No",ISNUMBER(OFFSET('Hygiene Data'!$D$9,0,10*ROW('Hygiene Data'!D55)))),CONCATENATE("[",ROUND(OFFSET('Hygiene Data'!$D$9,0,10*ROW('Hygiene Data'!D55)),0),"]"),IF(AND(ISTEXT(OFFSET('Hygiene Data'!$B$2,0,10*ROW('Hygiene Data'!D55))),DQ61="",ISNUMBER(OFFSET('Hygiene Data'!$D$9,0,10*ROW('Hygiene Data'!D55)))),OFFSET('Hygiene Data'!$D$9,0,10*ROW('Hygiene Data'!D55)),NA())))</f>
        <v>#N/A</v>
      </c>
      <c r="BC61" s="84" t="e">
        <f ca="true">+IF(AND(ISTEXT(OFFSET('Hygiene Data'!$B$2,0,10*ROW('Hygiene Data'!E55))),DR61="Yes"),OFFSET('Hygiene Data'!$E$5,0,10*ROW('Hygiene Data'!E55)),IF(AND(ISTEXT(OFFSET('Hygiene Data'!$B$2,0,10*ROW('Hygiene Data'!E55))),DR61="No",ISNUMBER(OFFSET('Hygiene Data'!$E$5,0,10*ROW('Hygiene Data'!E55)))),CONCATENATE("[",ROUND(OFFSET('Hygiene Data'!$E$5,0,10*ROW('Hygiene Data'!E55)),0),"]"),IF(AND(ISTEXT(OFFSET('Hygiene Data'!$B$2,0,10*ROW('Hygiene Data'!E55))),DR61="",ISNUMBER(OFFSET('Hygiene Data'!$E$5,0,10*ROW('Hygiene Data'!E55)))),OFFSET('Hygiene Data'!$E$5,0,10*ROW('Hygiene Data'!E55)),NA())))</f>
        <v>#N/A</v>
      </c>
      <c r="BD61" s="84" t="e">
        <f ca="true">+IF(AND(ISTEXT(OFFSET('Hygiene Data'!$B$2,0,10*ROW('Hygiene Data'!E55))),DS61="Yes"),OFFSET('Hygiene Data'!$E$7,0,10*ROW('Hygiene Data'!E55)),IF(AND(ISTEXT(OFFSET('Hygiene Data'!$B$2,0,10*ROW('Hygiene Data'!E55))),DS61="No",ISNUMBER(OFFSET('Hygiene Data'!$E$7,0,10*ROW('Hygiene Data'!E55)))),CONCATENATE("[",ROUND(OFFSET('Hygiene Data'!$E$7,0,10*ROW('Hygiene Data'!E55)),0),"]"),IF(AND(ISTEXT(OFFSET('Hygiene Data'!$B$2,0,10*ROW('Hygiene Data'!E55))),DS61="",ISNUMBER(OFFSET('Hygiene Data'!$E$7,0,10*ROW('Hygiene Data'!E55)))),OFFSET('Hygiene Data'!$E$7,0,10*ROW('Hygiene Data'!E55)),NA())))</f>
        <v>#N/A</v>
      </c>
      <c r="BE61" s="84" t="e">
        <f ca="true">+IF(AND(ISTEXT(OFFSET('Hygiene Data'!$B$2,0,10*ROW('Hygiene Data'!E55))),DT61="Yes"),OFFSET('Hygiene Data'!$E$9,0,10*ROW('Hygiene Data'!E55)),IF(AND(ISTEXT(OFFSET('Hygiene Data'!$B$2,0,10*ROW('Hygiene Data'!E55))),DT61="No",ISNUMBER(OFFSET('Hygiene Data'!$E$9,0,10*ROW('Hygiene Data'!E55)))),CONCATENATE("[",ROUND(OFFSET('Hygiene Data'!$E$9,0,10*ROW('Hygiene Data'!E55)),0),"]"),IF(AND(ISTEXT(OFFSET('Hygiene Data'!$B$2,0,10*ROW('Hygiene Data'!E55))),DT61="",ISNUMBER(OFFSET('Hygiene Data'!$E$9,0,10*ROW('Hygiene Data'!E55)))),OFFSET('Hygiene Data'!$E$9,0,10*ROW('Hygiene Data'!E55)),NA())))</f>
        <v>#N/A</v>
      </c>
      <c r="BF61" s="84" t="e">
        <f ca="true">+IF(AND(ISTEXT(OFFSET('Hygiene Data'!$B$2,0,10*ROW('Hygiene Data'!F55))),DU61="Yes"),OFFSET('Hygiene Data'!$F$5,0,10*ROW('Hygiene Data'!F55)),IF(AND(ISTEXT(OFFSET('Hygiene Data'!$B$2,0,10*ROW('Hygiene Data'!F55))),DU61="No",ISNUMBER(OFFSET('Hygiene Data'!$F$5,0,10*ROW('Hygiene Data'!F55)))),CONCATENATE("[",ROUND(OFFSET('Hygiene Data'!$F$5,0,10*ROW('Hygiene Data'!F55)),0),"]"),IF(AND(ISTEXT(OFFSET('Hygiene Data'!$B$2,0,10*ROW('Hygiene Data'!F55))),DU61="",ISNUMBER(OFFSET('Hygiene Data'!$F$5,0,10*ROW('Hygiene Data'!F55)))),OFFSET('Hygiene Data'!$F$5,0,10*ROW('Hygiene Data'!F55)),NA())))</f>
        <v>#N/A</v>
      </c>
      <c r="BG61" s="84" t="e">
        <f ca="true">+IF(AND(ISTEXT(OFFSET('Hygiene Data'!$B$2,0,10*ROW('Hygiene Data'!F55))),DV61="Yes"),OFFSET('Hygiene Data'!$F$7,0,10*ROW('Hygiene Data'!F55)),IF(AND(ISTEXT(OFFSET('Hygiene Data'!$B$2,0,10*ROW('Hygiene Data'!F55))),DV61="No",ISNUMBER(OFFSET('Hygiene Data'!$F$7,0,10*ROW('Hygiene Data'!F55)))),CONCATENATE("[",ROUND(OFFSET('Hygiene Data'!$F$7,0,10*ROW('Hygiene Data'!F55)),0),"]"),IF(AND(ISTEXT(OFFSET('Hygiene Data'!$B$2,0,10*ROW('Hygiene Data'!F55))),DV61="",ISNUMBER(OFFSET('Hygiene Data'!$F$7,0,10*ROW('Hygiene Data'!F55)))),OFFSET('Hygiene Data'!$F$7,0,10*ROW('Hygiene Data'!F55)),NA())))</f>
        <v>#N/A</v>
      </c>
      <c r="BH61" s="84" t="e">
        <f ca="true">+IF(AND(ISTEXT(OFFSET('Hygiene Data'!$B$2,0,10*ROW('Hygiene Data'!F55))),DW61="Yes"),OFFSET('Hygiene Data'!$F$9,0,10*ROW('Hygiene Data'!F55)),IF(AND(ISTEXT(OFFSET('Hygiene Data'!$B$2,0,10*ROW('Hygiene Data'!F55))),DW61="No",ISNUMBER(OFFSET('Hygiene Data'!$F$9,0,10*ROW('Hygiene Data'!F55)))),CONCATENATE("[",ROUND(OFFSET('Hygiene Data'!$F$9,0,10*ROW('Hygiene Data'!F55)),0),"]"),IF(AND(ISTEXT(OFFSET('Hygiene Data'!$B$2,0,10*ROW('Hygiene Data'!F55))),DW61="",ISNUMBER(OFFSET('Hygiene Data'!$F$9,0,10*ROW('Hygiene Data'!F55)))),OFFSET('Hygiene Data'!$F$9,0,10*ROW('Hygiene Data'!F55)),NA())))</f>
        <v>#N/A</v>
      </c>
      <c r="BI61" s="84" t="e">
        <f ca="true">+IF(AND(ISTEXT(OFFSET('Hygiene Data'!$B$2,0,10*ROW('Hygiene Data'!G55))),DX61="Yes"),OFFSET('Hygiene Data'!$G$5,0,10*ROW('Hygiene Data'!G55)),IF(AND(ISTEXT(OFFSET('Hygiene Data'!$B$2,0,10*ROW('Hygiene Data'!G55))),DX61="No",ISNUMBER(OFFSET('Hygiene Data'!$G$5,0,10*ROW('Hygiene Data'!G55)))),CONCATENATE("[",ROUND(OFFSET('Hygiene Data'!$G$5,0,10*ROW('Hygiene Data'!G55)),0),"]"),IF(AND(ISTEXT(OFFSET('Hygiene Data'!$B$2,0,10*ROW('Hygiene Data'!G55))),DX61="",ISNUMBER(OFFSET('Hygiene Data'!$G$5,0,10*ROW('Hygiene Data'!G55)))),OFFSET('Hygiene Data'!$G$5,0,10*ROW('Hygiene Data'!G55)),NA())))</f>
        <v>#N/A</v>
      </c>
      <c r="BJ61" s="84" t="e">
        <f ca="true">+IF(AND(ISTEXT(OFFSET('Hygiene Data'!$B$2,0,10*ROW('Hygiene Data'!G55))),DY61="Yes"),OFFSET('Hygiene Data'!$G$7,0,10*ROW('Hygiene Data'!G55)),IF(AND(ISTEXT(OFFSET('Hygiene Data'!$B$2,0,10*ROW('Hygiene Data'!G55))),DY61="No",ISNUMBER(OFFSET('Hygiene Data'!$G$7,0,10*ROW('Hygiene Data'!G55)))),CONCATENATE("[",ROUND(OFFSET('Hygiene Data'!$G$7,0,10*ROW('Hygiene Data'!G55)),0),"]"),IF(AND(ISTEXT(OFFSET('Hygiene Data'!$B$2,0,10*ROW('Hygiene Data'!G55))),DY61="",ISNUMBER(OFFSET('Hygiene Data'!$G$7,0,10*ROW('Hygiene Data'!G55)))),OFFSET('Hygiene Data'!$G$7,0,10*ROW('Hygiene Data'!G55)),NA())))</f>
        <v>#N/A</v>
      </c>
      <c r="BK61" s="84" t="e">
        <f ca="true">+IF(AND(ISTEXT(OFFSET('Hygiene Data'!$B$2,0,10*ROW('Hygiene Data'!G55))),DZ61="Yes"),OFFSET('Hygiene Data'!$G$9,0,10*ROW('Hygiene Data'!G55)),IF(AND(ISTEXT(OFFSET('Hygiene Data'!$B$2,0,10*ROW('Hygiene Data'!G55))),DZ61="No",ISNUMBER(OFFSET('Hygiene Data'!$G$9,0,10*ROW('Hygiene Data'!G55)))),CONCATENATE("[",ROUND(OFFSET('Hygiene Data'!$G$9,0,10*ROW('Hygiene Data'!G55)),0),"]"),IF(AND(ISTEXT(OFFSET('Hygiene Data'!$B$2,0,10*ROW('Hygiene Data'!G55))),DZ61="",ISNUMBER(OFFSET('Hygiene Data'!$G$9,0,10*ROW('Hygiene Data'!G55)))),OFFSET('Hygiene Data'!$G$9,0,10*ROW('Hygiene Data'!G55)),NA())))</f>
        <v>#N/A</v>
      </c>
      <c r="BL61" s="84" t="e">
        <f ca="true">+IF(AND(ISTEXT(OFFSET('Hygiene Data'!$B$2,0,10*ROW('Hygiene Data'!H55))),EA61="Yes"),OFFSET('Hygiene Data'!$H$5,0,10*ROW('Hygiene Data'!H55)),IF(AND(ISTEXT(OFFSET('Hygiene Data'!$B$2,0,10*ROW('Hygiene Data'!H55))),EA61="No",ISNUMBER(OFFSET('Hygiene Data'!$H$5,0,10*ROW('Hygiene Data'!H55)))),CONCATENATE("[",ROUND(OFFSET('Hygiene Data'!$H$5,0,10*ROW('Hygiene Data'!H55)),0),"]"),IF(AND(ISTEXT(OFFSET('Hygiene Data'!$B$2,0,10*ROW('Hygiene Data'!H55))),EA61="",ISNUMBER(OFFSET('Hygiene Data'!$H$5,0,10*ROW('Hygiene Data'!H55)))),OFFSET('Hygiene Data'!$H$5,0,10*ROW('Hygiene Data'!H55)),NA())))</f>
        <v>#N/A</v>
      </c>
      <c r="BM61" s="84" t="e">
        <f ca="true">+IF(AND(ISTEXT(OFFSET('Hygiene Data'!$B$2,0,10*ROW('Hygiene Data'!H55))),EB61="Yes"),OFFSET('Hygiene Data'!$H$7,0,10*ROW('Hygiene Data'!H55)),IF(AND(ISTEXT(OFFSET('Hygiene Data'!$B$2,0,10*ROW('Hygiene Data'!H55))),EB61="No",ISNUMBER(OFFSET('Hygiene Data'!$H$7,0,10*ROW('Hygiene Data'!H55)))),CONCATENATE("[",ROUND(OFFSET('Hygiene Data'!$H$7,0,10*ROW('Hygiene Data'!H55)),0),"]"),IF(AND(ISTEXT(OFFSET('Hygiene Data'!$B$2,0,10*ROW('Hygiene Data'!H55))),EB61="",ISNUMBER(OFFSET('Hygiene Data'!$H$7,0,10*ROW('Hygiene Data'!H55)))),OFFSET('Hygiene Data'!$H$7,0,10*ROW('Hygiene Data'!H55)),NA())))</f>
        <v>#N/A</v>
      </c>
      <c r="BN61" s="84" t="e">
        <f ca="true">+IF(AND(ISTEXT(OFFSET('Hygiene Data'!$B$2,0,10*ROW('Hygiene Data'!H55))),EC61="Yes"),OFFSET('Hygiene Data'!$H$9,0,10*ROW('Hygiene Data'!H55)),IF(AND(ISTEXT(OFFSET('Hygiene Data'!$B$2,0,10*ROW('Hygiene Data'!H55))),EC61="No",ISNUMBER(OFFSET('Hygiene Data'!$H$9,0,10*ROW('Hygiene Data'!H55)))),CONCATENATE("[",ROUND(OFFSET('Hygiene Data'!$H$9,0,10*ROW('Hygiene Data'!H55)),0),"]"),IF(AND(ISTEXT(OFFSET('Hygiene Data'!$B$2,0,10*ROW('Hygiene Data'!H55))),EC61="",ISNUMBER(OFFSET('Hygiene Data'!$H$9,0,10*ROW('Hygiene Data'!H55)))),OFFSET('Hygiene Data'!$H$9,0,10*ROW('Hygiene Data'!H55)),NA())))</f>
        <v>#N/A</v>
      </c>
      <c r="BO61" s="84" t="e">
        <f ca="true">+IF(AND(ISTEXT(OFFSET('Hygiene Data'!$B$2,0,10*ROW('Hygiene Data'!I55))),ED61="Yes"),OFFSET('Hygiene Data'!$I$5,0,10*ROW('Hygiene Data'!I55)),IF(AND(ISTEXT(OFFSET('Hygiene Data'!$B$2,0,10*ROW('Hygiene Data'!I55))),ED61="No",ISNUMBER(OFFSET('Hygiene Data'!$I$5,0,10*ROW('Hygiene Data'!I55)))),CONCATENATE("[",ROUND(OFFSET('Hygiene Data'!$I$5,0,10*ROW('Hygiene Data'!I55)),0),"]"),IF(AND(ISTEXT(OFFSET('Hygiene Data'!$B$2,0,10*ROW('Hygiene Data'!I55))),ED61="",ISNUMBER(OFFSET('Hygiene Data'!$I$5,0,10*ROW('Hygiene Data'!I55)))),OFFSET('Hygiene Data'!$I$5,0,10*ROW('Hygiene Data'!I55)),NA())))</f>
        <v>#N/A</v>
      </c>
      <c r="BP61" s="84" t="e">
        <f ca="true">+IF(AND(ISTEXT(OFFSET('Hygiene Data'!$B$2,0,10*ROW('Hygiene Data'!I55))),EE61="Yes"),OFFSET('Hygiene Data'!$I$7,0,10*ROW('Hygiene Data'!I55)),IF(AND(ISTEXT(OFFSET('Hygiene Data'!$B$2,0,10*ROW('Hygiene Data'!I55))),EE61="No",ISNUMBER(OFFSET('Hygiene Data'!$I$7,0,10*ROW('Hygiene Data'!I55)))),CONCATENATE("[",ROUND(OFFSET('Hygiene Data'!$I$7,0,10*ROW('Hygiene Data'!I55)),0),"]"),IF(AND(ISTEXT(OFFSET('Hygiene Data'!$B$2,0,10*ROW('Hygiene Data'!I55))),EE61="",ISNUMBER(OFFSET('Hygiene Data'!$I$7,0,10*ROW('Hygiene Data'!I55)))),OFFSET('Hygiene Data'!$I$7,0,10*ROW('Hygiene Data'!I55)),NA())))</f>
        <v>#N/A</v>
      </c>
      <c r="BQ61" s="84" t="e">
        <f ca="true">+IF(AND(ISTEXT(OFFSET('Hygiene Data'!$B$2,0,10*ROW('Hygiene Data'!I55))),EF61="Yes"),OFFSET('Hygiene Data'!$I$9,0,10*ROW('Hygiene Data'!I55)),IF(AND(ISTEXT(OFFSET('Hygiene Data'!$B$2,0,10*ROW('Hygiene Data'!I55))),EF61="No",ISNUMBER(OFFSET('Hygiene Data'!$I$9,0,10*ROW('Hygiene Data'!I55)))),CONCATENATE("[",ROUND(OFFSET('Hygiene Data'!$I$9,0,10*ROW('Hygiene Data'!I55)),0),"]"),IF(AND(ISTEXT(OFFSET('Hygiene Data'!$B$2,0,10*ROW('Hygiene Data'!I55))),EF61="",ISNUMBER(OFFSET('Hygiene Data'!$I$9,0,10*ROW('Hygiene Data'!I55)))),OFFSET('Hygiene Data'!$I$9,0,10*ROW('Hygiene Data'!I55)),NA())))</f>
        <v>#N/A</v>
      </c>
      <c r="BR61" s="269"/>
      <c r="BS61" s="269" t="str">
        <f ca="true">+IF(OFFSET('Water Data'!$D$27,0,10*ROW('Water Data'!D55))="","",OFFSET('Water Data'!$D$27,0,10*ROW('Water Data'!D55)))</f>
        <v/>
      </c>
      <c r="BT61" s="269" t="str">
        <f ca="true">+IF(OFFSET('Water Data'!$D$28,0,10*ROW('Water Data'!D55))="","",OFFSET('Water Data'!$D$28,0,10*ROW('Water Data'!D55)))</f>
        <v/>
      </c>
      <c r="BU61" s="269" t="str">
        <f ca="true">+IF(OFFSET('Water Data'!$D$29,0,10*ROW('Water Data'!D55))="","",OFFSET('Water Data'!$D$29,0,10*ROW('Water Data'!D55)))</f>
        <v/>
      </c>
      <c r="BV61" s="269" t="str">
        <f ca="true">+IF(OFFSET('Water Data'!$E$27,0,10*ROW('Water Data'!E55))="","",OFFSET('Water Data'!$E$27,0,10*ROW('Water Data'!E55)))</f>
        <v/>
      </c>
      <c r="BW61" s="269" t="str">
        <f ca="true">+IF(OFFSET('Water Data'!$E$28,0,10*ROW('Water Data'!E55))="","",OFFSET('Water Data'!$E$28,0,10*ROW('Water Data'!E55)))</f>
        <v/>
      </c>
      <c r="BX61" s="269" t="str">
        <f ca="true">+IF(OFFSET('Water Data'!$E$29,0,10*ROW('Water Data'!E55))="","",OFFSET('Water Data'!$E$29,0,10*ROW('Water Data'!E55)))</f>
        <v/>
      </c>
      <c r="BY61" s="269" t="str">
        <f ca="true">+IF(OFFSET('Water Data'!$F$27,0,10*ROW('Water Data'!F55))="","",OFFSET('Water Data'!$F$27,0,10*ROW('Water Data'!F55)))</f>
        <v/>
      </c>
      <c r="BZ61" s="269" t="str">
        <f ca="true">+IF(OFFSET('Water Data'!$F$28,0,10*ROW('Water Data'!F55))="","",OFFSET('Water Data'!$F$28,0,10*ROW('Water Data'!F55)))</f>
        <v/>
      </c>
      <c r="CA61" s="269" t="str">
        <f ca="true">+IF(OFFSET('Water Data'!$F$29,0,10*ROW('Water Data'!F55))="","",OFFSET('Water Data'!$F$29,0,10*ROW('Water Data'!F55)))</f>
        <v/>
      </c>
      <c r="CB61" s="269" t="str">
        <f ca="true">+IF(OFFSET('Water Data'!$G$27,0,10*ROW('Water Data'!G55))="","",OFFSET('Water Data'!$G$27,0,10*ROW('Water Data'!G55)))</f>
        <v/>
      </c>
      <c r="CC61" s="269" t="str">
        <f ca="true">+IF(OFFSET('Water Data'!$G$28,0,10*ROW('Water Data'!G55))="","",OFFSET('Water Data'!$G$28,0,10*ROW('Water Data'!G55)))</f>
        <v/>
      </c>
      <c r="CD61" s="269" t="str">
        <f ca="true">+IF(OFFSET('Water Data'!$G$29,0,10*ROW('Water Data'!G55))="","",OFFSET('Water Data'!$G$29,0,10*ROW('Water Data'!G55)))</f>
        <v/>
      </c>
      <c r="CE61" s="269" t="str">
        <f ca="true">+IF(OFFSET('Water Data'!$H$27,0,10*ROW('Water Data'!H55))="","",OFFSET('Water Data'!$H$27,0,10*ROW('Water Data'!H55)))</f>
        <v/>
      </c>
      <c r="CF61" s="269" t="str">
        <f ca="true">+IF(OFFSET('Water Data'!$H$28,0,10*ROW('Water Data'!H55))="","",OFFSET('Water Data'!$H$28,0,10*ROW('Water Data'!H55)))</f>
        <v/>
      </c>
      <c r="CG61" s="269" t="str">
        <f ca="true">+IF(OFFSET('Water Data'!$H$29,0,10*ROW('Water Data'!H55))="","",OFFSET('Water Data'!$H$29,0,10*ROW('Water Data'!H55)))</f>
        <v/>
      </c>
      <c r="CH61" s="269" t="str">
        <f ca="true">+IF(OFFSET('Water Data'!$I$27,0,10*ROW('Water Data'!I55))="","",OFFSET('Water Data'!$I$27,0,10*ROW('Water Data'!I55)))</f>
        <v/>
      </c>
      <c r="CI61" s="269" t="str">
        <f ca="true">+IF(OFFSET('Water Data'!$I$28,0,10*ROW('Water Data'!I55))="","",OFFSET('Water Data'!$I$28,0,10*ROW('Water Data'!I55)))</f>
        <v/>
      </c>
      <c r="CJ61" s="269" t="str">
        <f ca="true">+IF(OFFSET('Water Data'!$I$29,0,10*ROW('Water Data'!I55))="","",OFFSET('Water Data'!$I$29,0,10*ROW('Water Data'!I55)))</f>
        <v/>
      </c>
      <c r="CK61" s="269" t="str">
        <f ca="true">+IF(OFFSET('Sanitation Data'!$D$28,0,10*ROW('Sanitation Data'!D55))="","",OFFSET('Sanitation Data'!$D$28,0,10*ROW('Sanitation Data'!D55)))</f>
        <v/>
      </c>
      <c r="CL61" s="269" t="str">
        <f ca="true">+IF(OFFSET('Sanitation Data'!$D$29,0,10*ROW('Sanitation Data'!D55))="","",OFFSET('Sanitation Data'!$D$29,0,10*ROW('Sanitation Data'!D55)))</f>
        <v/>
      </c>
      <c r="CM61" s="269" t="str">
        <f ca="true">+IF(OFFSET('Sanitation Data'!$D$30,0,10*ROW('Sanitation Data'!D55))="","",OFFSET('Sanitation Data'!$D$30,0,10*ROW('Sanitation Data'!D55)))</f>
        <v/>
      </c>
      <c r="CN61" s="269" t="str">
        <f ca="true">+IF(OFFSET('Sanitation Data'!$D$31,0,10*ROW('Sanitation Data'!D55))="","",OFFSET('Sanitation Data'!$D$31,0,10*ROW('Sanitation Data'!D55)))</f>
        <v/>
      </c>
      <c r="CO61" s="269" t="str">
        <f ca="true">+IF(OFFSET('Sanitation Data'!$D$32,0,10*ROW('Sanitation Data'!D55))="","",OFFSET('Sanitation Data'!$D$32,0,10*ROW('Sanitation Data'!D55)))</f>
        <v/>
      </c>
      <c r="CP61" s="269" t="str">
        <f ca="true">+IF(OFFSET('Sanitation Data'!$E$28,0,10*ROW('Sanitation Data'!E55))="","",OFFSET('Sanitation Data'!$E$28,0,10*ROW('Sanitation Data'!E55)))</f>
        <v/>
      </c>
      <c r="CQ61" s="269" t="str">
        <f ca="true">+IF(OFFSET('Sanitation Data'!$E$29,0,10*ROW('Sanitation Data'!E55))="","",OFFSET('Sanitation Data'!$E$29,0,10*ROW('Sanitation Data'!E55)))</f>
        <v/>
      </c>
      <c r="CR61" s="269" t="str">
        <f ca="true">+IF(OFFSET('Sanitation Data'!$E$30,0,10*ROW('Sanitation Data'!E55))="","",OFFSET('Sanitation Data'!$E$30,0,10*ROW('Sanitation Data'!E55)))</f>
        <v/>
      </c>
      <c r="CS61" s="269" t="str">
        <f ca="true">+IF(OFFSET('Sanitation Data'!$E$31,0,10*ROW('Sanitation Data'!E55))="","",OFFSET('Sanitation Data'!$E$31,0,10*ROW('Sanitation Data'!E55)))</f>
        <v/>
      </c>
      <c r="CT61" s="269" t="str">
        <f ca="true">+IF(OFFSET('Sanitation Data'!$E$32,0,10*ROW('Sanitation Data'!E55))="","",OFFSET('Sanitation Data'!$E$32,0,10*ROW('Sanitation Data'!E55)))</f>
        <v/>
      </c>
      <c r="CU61" s="269" t="str">
        <f ca="true">+IF(OFFSET('Sanitation Data'!$F$28,0,10*ROW('Sanitation Data'!F55))="","",OFFSET('Sanitation Data'!$F$28,0,10*ROW('Sanitation Data'!F55)))</f>
        <v/>
      </c>
      <c r="CV61" s="269" t="str">
        <f ca="true">+IF(OFFSET('Sanitation Data'!$F$29,0,10*ROW('Sanitation Data'!F55))="","",OFFSET('Sanitation Data'!$F$29,0,10*ROW('Sanitation Data'!F55)))</f>
        <v/>
      </c>
      <c r="CW61" s="269" t="str">
        <f ca="true">+IF(OFFSET('Sanitation Data'!$F$30,0,10*ROW('Sanitation Data'!F55))="","",OFFSET('Sanitation Data'!$F$30,0,10*ROW('Sanitation Data'!F55)))</f>
        <v/>
      </c>
      <c r="CX61" s="269" t="str">
        <f ca="true">+IF(OFFSET('Sanitation Data'!$F$31,0,10*ROW('Sanitation Data'!F55))="","",OFFSET('Sanitation Data'!$F$31,0,10*ROW('Sanitation Data'!F55)))</f>
        <v/>
      </c>
      <c r="CY61" s="269" t="str">
        <f ca="true">+IF(OFFSET('Sanitation Data'!$F$32,0,10*ROW('Sanitation Data'!F55))="","",OFFSET('Sanitation Data'!$F$32,0,10*ROW('Sanitation Data'!F55)))</f>
        <v/>
      </c>
      <c r="CZ61" s="269" t="str">
        <f ca="true">+IF(OFFSET('Sanitation Data'!$G$28,0,10*ROW('Sanitation Data'!G55))="","",OFFSET('Sanitation Data'!$G$28,0,10*ROW('Sanitation Data'!G55)))</f>
        <v/>
      </c>
      <c r="DA61" s="269" t="str">
        <f ca="true">+IF(OFFSET('Sanitation Data'!$G$29,0,10*ROW('Sanitation Data'!G55))="","",OFFSET('Sanitation Data'!$G$29,0,10*ROW('Sanitation Data'!G55)))</f>
        <v/>
      </c>
      <c r="DB61" s="269" t="str">
        <f ca="true">+IF(OFFSET('Sanitation Data'!$G$30,0,10*ROW('Sanitation Data'!G55))="","",OFFSET('Sanitation Data'!$G$30,0,10*ROW('Sanitation Data'!G55)))</f>
        <v/>
      </c>
      <c r="DC61" s="269" t="str">
        <f ca="true">+IF(OFFSET('Sanitation Data'!$G$31,0,10*ROW('Sanitation Data'!G55))="","",OFFSET('Sanitation Data'!$G$31,0,10*ROW('Sanitation Data'!G55)))</f>
        <v/>
      </c>
      <c r="DD61" s="269" t="str">
        <f ca="true">+IF(OFFSET('Sanitation Data'!$G$32,0,10*ROW('Sanitation Data'!G55))="","",OFFSET('Sanitation Data'!$G$32,0,10*ROW('Sanitation Data'!G55)))</f>
        <v/>
      </c>
      <c r="DE61" s="269" t="str">
        <f ca="true">+IF(OFFSET('Sanitation Data'!$H$28,0,10*ROW('Sanitation Data'!H55))="","",OFFSET('Sanitation Data'!$H$28,0,10*ROW('Sanitation Data'!H55)))</f>
        <v/>
      </c>
      <c r="DF61" s="269" t="str">
        <f ca="true">+IF(OFFSET('Sanitation Data'!$H$29,0,10*ROW('Sanitation Data'!H55))="","",OFFSET('Sanitation Data'!$H$29,0,10*ROW('Sanitation Data'!H55)))</f>
        <v/>
      </c>
      <c r="DG61" s="269" t="str">
        <f ca="true">+IF(OFFSET('Sanitation Data'!$H$30,0,10*ROW('Sanitation Data'!H55))="","",OFFSET('Sanitation Data'!$H$30,0,10*ROW('Sanitation Data'!H55)))</f>
        <v/>
      </c>
      <c r="DH61" s="269" t="str">
        <f ca="true">+IF(OFFSET('Sanitation Data'!$H$31,0,10*ROW('Sanitation Data'!H55))="","",OFFSET('Sanitation Data'!$H$31,0,10*ROW('Sanitation Data'!H55)))</f>
        <v/>
      </c>
      <c r="DI61" s="269" t="str">
        <f ca="true">+IF(OFFSET('Sanitation Data'!$H$32,0,10*ROW('Sanitation Data'!H55))="","",OFFSET('Sanitation Data'!$H$32,0,10*ROW('Sanitation Data'!H55)))</f>
        <v/>
      </c>
      <c r="DJ61" s="269" t="str">
        <f ca="true">+IF(OFFSET('Sanitation Data'!$I$28,0,10*ROW('Sanitation Data'!I55))="","",OFFSET('Sanitation Data'!$I$28,0,10*ROW('Sanitation Data'!I55)))</f>
        <v/>
      </c>
      <c r="DK61" s="269" t="str">
        <f ca="true">+IF(OFFSET('Sanitation Data'!$I$29,0,10*ROW('Sanitation Data'!I55))="","",OFFSET('Sanitation Data'!$I$29,0,10*ROW('Sanitation Data'!I55)))</f>
        <v/>
      </c>
      <c r="DL61" s="269" t="str">
        <f ca="true">+IF(OFFSET('Sanitation Data'!$I$30,0,10*ROW('Sanitation Data'!I55))="","",OFFSET('Sanitation Data'!$I$30,0,10*ROW('Sanitation Data'!I55)))</f>
        <v/>
      </c>
      <c r="DM61" s="269" t="str">
        <f ca="true">+IF(OFFSET('Sanitation Data'!$I$31,0,10*ROW('Sanitation Data'!I55))="","",OFFSET('Sanitation Data'!$I$31,0,10*ROW('Sanitation Data'!I55)))</f>
        <v/>
      </c>
      <c r="DN61" s="269" t="str">
        <f ca="true">+IF(OFFSET('Sanitation Data'!$I$32,0,10*ROW('Sanitation Data'!I55))="","",OFFSET('Sanitation Data'!$I$32,0,10*ROW('Sanitation Data'!I55)))</f>
        <v/>
      </c>
      <c r="DO61" s="269" t="str">
        <f ca="true">+IF(OFFSET('Hygiene Data'!$D$11,0,10*ROW('Hygiene Data'!D55))="","",OFFSET('Hygiene Data'!$D$11,0,10*ROW('Hygiene Data'!D55)))</f>
        <v/>
      </c>
      <c r="DP61" s="269" t="str">
        <f ca="true">+IF(OFFSET('Hygiene Data'!$D$12,0,10*ROW('Hygiene Data'!D55))="","",OFFSET('Hygiene Data'!$D$12,0,10*ROW('Hygiene Data'!D55)))</f>
        <v/>
      </c>
      <c r="DQ61" s="269" t="str">
        <f ca="true">+IF(OFFSET('Hygiene Data'!$D$13,0,10*ROW('Hygiene Data'!D55))="","",OFFSET('Hygiene Data'!$D$13,0,10*ROW('Hygiene Data'!D55)))</f>
        <v/>
      </c>
      <c r="DR61" s="269" t="str">
        <f ca="true">+IF(OFFSET('Hygiene Data'!$E$11,0,10*ROW('Hygiene Data'!E55))="","",OFFSET('Hygiene Data'!$E$11,0,10*ROW('Hygiene Data'!E55)))</f>
        <v/>
      </c>
      <c r="DS61" s="269" t="str">
        <f ca="true">+IF(OFFSET('Hygiene Data'!$E$12,0,10*ROW('Hygiene Data'!E55))="","",OFFSET('Hygiene Data'!$E$12,0,10*ROW('Hygiene Data'!E55)))</f>
        <v/>
      </c>
      <c r="DT61" s="269" t="str">
        <f ca="true">+IF(OFFSET('Hygiene Data'!$E$13,0,10*ROW('Hygiene Data'!E55))="","",OFFSET('Hygiene Data'!$E$13,0,10*ROW('Hygiene Data'!E55)))</f>
        <v/>
      </c>
      <c r="DU61" s="269" t="str">
        <f ca="true">+IF(OFFSET('Hygiene Data'!$F$11,0,10*ROW('Hygiene Data'!F55))="","",OFFSET('Hygiene Data'!$F$11,0,10*ROW('Hygiene Data'!F55)))</f>
        <v/>
      </c>
      <c r="DV61" s="269" t="str">
        <f ca="true">+IF(OFFSET('Hygiene Data'!$F$12,0,10*ROW('Hygiene Data'!F55))="","",OFFSET('Hygiene Data'!$F$12,0,10*ROW('Hygiene Data'!F55)))</f>
        <v/>
      </c>
      <c r="DW61" s="269" t="str">
        <f ca="true">+IF(OFFSET('Hygiene Data'!$F$13,0,10*ROW('Hygiene Data'!F55))="","",OFFSET('Hygiene Data'!$F$13,0,10*ROW('Hygiene Data'!F55)))</f>
        <v/>
      </c>
      <c r="DX61" s="269" t="str">
        <f ca="true">+IF(OFFSET('Hygiene Data'!$G$11,0,10*ROW('Hygiene Data'!G55))="","",OFFSET('Hygiene Data'!$G$11,0,10*ROW('Hygiene Data'!G55)))</f>
        <v/>
      </c>
      <c r="DY61" s="269" t="str">
        <f ca="true">+IF(OFFSET('Hygiene Data'!$G$12,0,10*ROW('Hygiene Data'!G55))="","",OFFSET('Hygiene Data'!$G$12,0,10*ROW('Hygiene Data'!G55)))</f>
        <v/>
      </c>
      <c r="DZ61" s="269" t="str">
        <f ca="true">+IF(OFFSET('Hygiene Data'!$G$13,0,10*ROW('Hygiene Data'!G55))="","",OFFSET('Hygiene Data'!$G$13,0,10*ROW('Hygiene Data'!G55)))</f>
        <v/>
      </c>
      <c r="EA61" s="269" t="str">
        <f ca="true">+IF(OFFSET('Hygiene Data'!$H$11,0,10*ROW('Hygiene Data'!H55))="","",OFFSET('Hygiene Data'!$H$11,0,10*ROW('Hygiene Data'!H55)))</f>
        <v/>
      </c>
      <c r="EB61" s="269" t="str">
        <f ca="true">+IF(OFFSET('Hygiene Data'!$H$12,0,10*ROW('Hygiene Data'!H55))="","",OFFSET('Hygiene Data'!$H$12,0,10*ROW('Hygiene Data'!H55)))</f>
        <v/>
      </c>
      <c r="EC61" s="269" t="str">
        <f ca="true">+IF(OFFSET('Hygiene Data'!$H$13,0,10*ROW('Hygiene Data'!H55))="","",OFFSET('Hygiene Data'!$H$13,0,10*ROW('Hygiene Data'!H55)))</f>
        <v/>
      </c>
      <c r="ED61" s="269" t="str">
        <f ca="true">+IF(OFFSET('Hygiene Data'!$I$11,0,10*ROW('Hygiene Data'!I55))="","",OFFSET('Hygiene Data'!$I$11,0,10*ROW('Hygiene Data'!I55)))</f>
        <v/>
      </c>
      <c r="EE61" s="269" t="str">
        <f ca="true">+IF(OFFSET('Hygiene Data'!$I$12,0,10*ROW('Hygiene Data'!I55))="","",OFFSET('Hygiene Data'!$I$12,0,10*ROW('Hygiene Data'!I55)))</f>
        <v/>
      </c>
      <c r="EF61" s="269" t="str">
        <f ca="true">+IF(OFFSET('Hygiene Data'!$I$13,0,10*ROW('Hygiene Data'!I55))="","",OFFSET('Hygiene Data'!$I$13,0,10*ROW('Hygiene Data'!I55)))</f>
        <v/>
      </c>
    </row>
    <row xmlns:x14ac="http://schemas.microsoft.com/office/spreadsheetml/2009/9/ac" r="62" x14ac:dyDescent="0.2">
      <c r="A62" s="36" t="str">
        <f ca="true">+IF(OFFSET('Water Data'!$B$2,0,10*ROW('Water Data'!E56))="","",OFFSET('Water Data'!$B$2,0,10*ROW('Water Data'!E56)))</f>
        <v/>
      </c>
      <c r="B62" s="36" t="str">
        <f ca="true">+IF(OFFSET('Water Data'!$C$2,0,10*ROW('Water Data'!F56))="","",OFFSET('Water Data'!$C$2,0,10*ROW('Water Data'!F56)))</f>
        <v/>
      </c>
      <c r="C62" s="325" t="str">
        <f t="shared" ca="true" si="0"/>
        <v/>
      </c>
      <c r="D62" s="82" t="e">
        <f ca="true">+IF(AND(ISTEXT(OFFSET('Water Data'!$B$2,0,10*ROW('Water Data'!D56))),BS62="Yes"),100-OFFSET('Water Data'!$D$4,0,10*ROW('Water Data'!D56)),IF(AND(ISTEXT(OFFSET('Water Data'!$B$2,0,10*ROW('Water Data'!D56))),BS62="No",ISNUMBER(OFFSET('Water Data'!$D$4,0,10*ROW('Water Data'!D56)))),CONCATENATE("[",ROUND(100-OFFSET('Water Data'!$D$4,0,10*ROW('Water Data'!D56)),0),"]"),IF(AND(ISTEXT(OFFSET('Water Data'!$B$2,0,10*ROW('Water Data'!D56))),BS62="",ISNUMBER(OFFSET('Water Data'!$D$4,0,10*ROW('Water Data'!D56)))),100-OFFSET('Water Data'!$D$4,0,10*ROW('Water Data'!D56)),NA())))</f>
        <v>#N/A</v>
      </c>
      <c r="E62" s="82" t="e">
        <f ca="true">+IF(AND(ISTEXT(OFFSET('Water Data'!$B$2,0,10*ROW('Water Data'!E56))),BT62="Yes"),OFFSET('Water Data'!$D$6,0,10*ROW('Water Data'!D56)),IF(AND(ISTEXT(OFFSET('Water Data'!$B$2,0,10*ROW('Water Data'!D56))),BT62="No",ISNUMBER(OFFSET('Water Data'!$D$6,0,10*ROW('Water Data'!D56)))),CONCATENATE("[",ROUND(OFFSET('Water Data'!$D$6,0,10*ROW('Water Data'!D56)),0),"]"),IF(AND(ISTEXT(OFFSET('Water Data'!$B$2,0,10*ROW('Water Data'!D56))),BT62="",ISNUMBER(OFFSET('Water Data'!$D$6,0,10*ROW('Water Data'!D56)))),OFFSET('Water Data'!$D$6,0,10*ROW('Water Data'!D56)),NA())))</f>
        <v>#N/A</v>
      </c>
      <c r="F62" s="82" t="e">
        <f ca="true">+IF(AND(ISTEXT(OFFSET('Water Data'!$B$2,0,10*ROW('Water Data'!D56))),BU62="Yes"),OFFSET('Water Data'!$D$9,0,10*ROW('Water Data'!D56)),IF(AND(ISTEXT(OFFSET('Water Data'!$B$2,0,10*ROW('Water Data'!D56))),BU62="No",ISNUMBER(OFFSET('Water Data'!$D$9,0,10*ROW('Water Data'!D56)))),CONCATENATE("[",ROUND(OFFSET('Water Data'!$D$9,0,10*ROW('Water Data'!D56)),0),"]"),IF(AND(ISTEXT(OFFSET('Water Data'!$B$2,0,10*ROW('Water Data'!D56))),BU62="",ISNUMBER(OFFSET('Water Data'!$D$9,0,10*ROW('Water Data'!D56)))),OFFSET('Water Data'!$D$9,0,10*ROW('Water Data'!D56)),NA())))</f>
        <v>#N/A</v>
      </c>
      <c r="G62" s="82" t="e">
        <f ca="true">+IF(AND(ISTEXT(OFFSET('Water Data'!$B$2,0,10*ROW('Water Data'!E56))),BV62="Yes"),100-OFFSET('Water Data'!$E$4,0,10*ROW('Water Data'!E56)),IF(AND(ISTEXT(OFFSET('Water Data'!$B$2,0,10*ROW('Water Data'!E56))),BV62="No",ISNUMBER(OFFSET('Water Data'!$E$4,0,10*ROW('Water Data'!E56)))),CONCATENATE("[",ROUND(100-OFFSET('Water Data'!$E$4,0,10*ROW('Water Data'!E56)),0),"]"),IF(AND(ISTEXT(OFFSET('Water Data'!$B$2,0,10*ROW('Water Data'!E56))),BV62="",ISNUMBER(OFFSET('Water Data'!$E$4,0,10*ROW('Water Data'!E56)))),100-OFFSET('Water Data'!$E$4,0,10*ROW('Water Data'!E56)),NA())))</f>
        <v>#N/A</v>
      </c>
      <c r="H62" s="82" t="e">
        <f ca="true">+IF(AND(ISTEXT(OFFSET('Water Data'!$B$2,0,10*ROW('Water Data'!E56))),BW62="Yes"),OFFSET('Water Data'!$E$6,0,10*ROW('Water Data'!E56)),IF(AND(ISTEXT(OFFSET('Water Data'!$B$2,0,10*ROW('Water Data'!E56))),BW62="No",ISNUMBER(OFFSET('Water Data'!$E$6,0,10*ROW('Water Data'!E56)))),CONCATENATE("[",ROUND(OFFSET('Water Data'!$D$6,0,10*ROW('Water Data'!E56)),0),"]"),IF(AND(ISTEXT(OFFSET('Water Data'!$B$2,0,10*ROW('Water Data'!E56))),BW62="",ISNUMBER(OFFSET('Water Data'!$E$6,0,10*ROW('Water Data'!E56)))),OFFSET('Water Data'!$E$6,0,10*ROW('Water Data'!E56)),NA())))</f>
        <v>#N/A</v>
      </c>
      <c r="I62" s="82" t="e">
        <f ca="true">+IF(AND(ISTEXT(OFFSET('Water Data'!$B$2,0,10*ROW('Water Data'!E56))),BX62="Yes"),OFFSET('Water Data'!$E$9,0,10*ROW('Water Data'!E56)),IF(AND(ISTEXT(OFFSET('Water Data'!$B$2,0,10*ROW('Water Data'!E56))),BX62="No",ISNUMBER(OFFSET('Water Data'!$E$9,0,10*ROW('Water Data'!E56)))),CONCATENATE("[",ROUND(OFFSET('Water Data'!$E$9,0,10*ROW('Water Data'!E56)),0),"]"),IF(AND(ISTEXT(OFFSET('Water Data'!$B$2,0,10*ROW('Water Data'!E56))),BX62="",ISNUMBER(OFFSET('Water Data'!$E$9,0,10*ROW('Water Data'!E56)))),OFFSET('Water Data'!$E$9,0,10*ROW('Water Data'!E56)),NA())))</f>
        <v>#N/A</v>
      </c>
      <c r="J62" s="82" t="e">
        <f ca="true">+IF(AND(ISTEXT(OFFSET('Water Data'!$B$2,0,10*ROW('Water Data'!F56))),BY62="Yes"),100-OFFSET('Water Data'!$F$4,0,10*ROW('Water Data'!F56)),IF(AND(ISTEXT(OFFSET('Water Data'!$B$2,0,10*ROW('Water Data'!F56))),BY62="No",ISNUMBER(OFFSET('Water Data'!$F$4,0,10*ROW('Water Data'!F56)))),CONCATENATE("[",ROUND(100-OFFSET('Water Data'!$F$4,0,10*ROW('Water Data'!F56)),0),"]"),IF(AND(ISTEXT(OFFSET('Water Data'!$B$2,0,10*ROW('Water Data'!F56))),BY62="",ISNUMBER(OFFSET('Water Data'!$F$4,0,10*ROW('Water Data'!F56)))),100-OFFSET('Water Data'!$F$4,0,10*ROW('Water Data'!F56)),NA())))</f>
        <v>#N/A</v>
      </c>
      <c r="K62" s="82" t="e">
        <f ca="true">+IF(AND(ISTEXT(OFFSET('Water Data'!$B$2,0,10*ROW('Water Data'!F56))),BZ62="Yes"),OFFSET('Water Data'!$F$6,0,10*ROW('Water Data'!F56)),IF(AND(ISTEXT(OFFSET('Water Data'!$B$2,0,10*ROW('Water Data'!F56))),BZ62="No",ISNUMBER(OFFSET('Water Data'!$F$6,0,10*ROW('Water Data'!F56)))),CONCATENATE("[",ROUND(OFFSET('Water Data'!$F$6,0,10*ROW('Water Data'!F56)),0),"]"),IF(AND(ISTEXT(OFFSET('Water Data'!$B$2,0,10*ROW('Water Data'!F56))),BZ62="",ISNUMBER(OFFSET('Water Data'!$F$6,0,10*ROW('Water Data'!F56)))),OFFSET('Water Data'!$F$6,0,10*ROW('Water Data'!F56)),NA())))</f>
        <v>#N/A</v>
      </c>
      <c r="L62" s="82" t="e">
        <f ca="true">+IF(AND(ISTEXT(OFFSET('Water Data'!$B$2,0,10*ROW('Water Data'!F56))),CA62="Yes"),OFFSET('Water Data'!$F$9,0,10*ROW('Water Data'!F56)),IF(AND(ISTEXT(OFFSET('Water Data'!$B$2,0,10*ROW('Water Data'!F56))),CA62="No",ISNUMBER(OFFSET('Water Data'!$F$9,0,10*ROW('Water Data'!F56)))),CONCATENATE("[",ROUND(OFFSET('Water Data'!$F$9,0,10*ROW('Water Data'!F56)),0),"]"),IF(AND(ISTEXT(OFFSET('Water Data'!$B$2,0,10*ROW('Water Data'!F56))),CA62="",ISNUMBER(OFFSET('Water Data'!$F$9,0,10*ROW('Water Data'!F56)))),OFFSET('Water Data'!$F$9,0,10*ROW('Water Data'!F56)),NA())))</f>
        <v>#N/A</v>
      </c>
      <c r="M62" s="82" t="e">
        <f ca="true">+IF(AND(ISTEXT(OFFSET('Water Data'!$B$2,0,10*ROW('Water Data'!G56))),CB62="Yes"),100-OFFSET('Water Data'!$G$4,0,10*ROW('Water Data'!G56)),IF(AND(ISTEXT(OFFSET('Water Data'!$B$2,0,10*ROW('Water Data'!G56))),CB62="No",ISNUMBER(OFFSET('Water Data'!$G$4,0,10*ROW('Water Data'!G56)))),CONCATENATE("[",ROUND(100-OFFSET('Water Data'!$G$4,0,10*ROW('Water Data'!G56)),0),"]"),IF(AND(ISTEXT(OFFSET('Water Data'!$B$2,0,10*ROW('Water Data'!G56))),CB62="",ISNUMBER(OFFSET('Water Data'!$G$4,0,10*ROW('Water Data'!G56)))),100-OFFSET('Water Data'!$G$4,0,10*ROW('Water Data'!G56)),NA())))</f>
        <v>#N/A</v>
      </c>
      <c r="N62" s="82" t="e">
        <f ca="true">+IF(AND(ISTEXT(OFFSET('Water Data'!$B$2,0,10*ROW('Water Data'!G56))),CC62="Yes"),OFFSET('Water Data'!$G$6,0,10*ROW('Water Data'!G56)),IF(AND(ISTEXT(OFFSET('Water Data'!$B$2,0,10*ROW('Water Data'!G56))),CC62="No",ISNUMBER(OFFSET('Water Data'!$G$6,0,10*ROW('Water Data'!G56)))),CONCATENATE("[",ROUND(OFFSET('Water Data'!$G$6,0,10*ROW('Water Data'!G56)),0),"]"),IF(AND(ISTEXT(OFFSET('Water Data'!$B$2,0,10*ROW('Water Data'!G56))),CC62="",ISNUMBER(OFFSET('Water Data'!$G$6,0,10*ROW('Water Data'!G56)))),OFFSET('Water Data'!$G$6,0,10*ROW('Water Data'!G56)),NA())))</f>
        <v>#N/A</v>
      </c>
      <c r="O62" s="82" t="e">
        <f ca="true">+IF(AND(ISTEXT(OFFSET('Water Data'!$B$2,0,10*ROW('Water Data'!G56))),CD62="Yes"),OFFSET('Water Data'!$G$9,0,10*ROW('Water Data'!G56)),IF(AND(ISTEXT(OFFSET('Water Data'!$B$2,0,10*ROW('Water Data'!G56))),CD62="No",ISNUMBER(OFFSET('Water Data'!$G$9,0,10*ROW('Water Data'!G56)))),CONCATENATE("[",ROUND(OFFSET('Water Data'!$G$9,0,10*ROW('Water Data'!G56)),0),"]"),IF(AND(ISTEXT(OFFSET('Water Data'!$B$2,0,10*ROW('Water Data'!G56))),CD62="",ISNUMBER(OFFSET('Water Data'!$G$9,0,10*ROW('Water Data'!G56)))),OFFSET('Water Data'!$G$9,0,10*ROW('Water Data'!G56)),NA())))</f>
        <v>#N/A</v>
      </c>
      <c r="P62" s="82" t="e">
        <f ca="true">+IF(AND(ISTEXT(OFFSET('Water Data'!$B$2,0,10*ROW('Water Data'!H56))),CE62="Yes"),100-OFFSET('Water Data'!$H$4,0,10*ROW('Water Data'!H56)),IF(AND(ISTEXT(OFFSET('Water Data'!$B$2,0,10*ROW('Water Data'!H56))),CE62="No",ISNUMBER(OFFSET('Water Data'!$H$4,0,10*ROW('Water Data'!H56)))),CONCATENATE("[",ROUND(100-OFFSET('Water Data'!$H$4,0,10*ROW('Water Data'!H56)),0),"]"),IF(AND(ISTEXT(OFFSET('Water Data'!$B$2,0,10*ROW('Water Data'!H56))),CE62="",ISNUMBER(OFFSET('Water Data'!$H$4,0,10*ROW('Water Data'!H56)))),100-OFFSET('Water Data'!$H$4,0,10*ROW('Water Data'!H56)),NA())))</f>
        <v>#N/A</v>
      </c>
      <c r="Q62" s="82" t="e">
        <f ca="true">+IF(AND(ISTEXT(OFFSET('Water Data'!$B$2,0,10*ROW('Water Data'!H56))),CF62="Yes"),OFFSET('Water Data'!$H$6,0,10*ROW('Water Data'!H56)),IF(AND(ISTEXT(OFFSET('Water Data'!$B$2,0,10*ROW('Water Data'!H56))),CF62="No",ISNUMBER(OFFSET('Water Data'!$H$6,0,10*ROW('Water Data'!H56)))),CONCATENATE("[",ROUND(OFFSET('Water Data'!$H$6,0,10*ROW('Water Data'!H56)),0),"]"),IF(AND(ISTEXT(OFFSET('Water Data'!$B$2,0,10*ROW('Water Data'!H56))),CF62="",ISNUMBER(OFFSET('Water Data'!$H$6,0,10*ROW('Water Data'!H56)))),OFFSET('Water Data'!$H$6,0,10*ROW('Water Data'!H56)),NA())))</f>
        <v>#N/A</v>
      </c>
      <c r="R62" s="82" t="e">
        <f ca="true">+IF(AND(ISTEXT(OFFSET('Water Data'!$B$2,0,10*ROW('Water Data'!H56))),CG62="Yes"),OFFSET('Water Data'!$H$9,0,10*ROW('Water Data'!H56)),IF(AND(ISTEXT(OFFSET('Water Data'!$B$2,0,10*ROW('Water Data'!H56))),CG62="No",ISNUMBER(OFFSET('Water Data'!$H$9,0,10*ROW('Water Data'!H56)))),CONCATENATE("[",ROUND(OFFSET('Water Data'!$H$9,0,10*ROW('Water Data'!H56)),0),"]"),IF(AND(ISTEXT(OFFSET('Water Data'!$B$2,0,10*ROW('Water Data'!H56))),CG62="",ISNUMBER(OFFSET('Water Data'!$H$9,0,10*ROW('Water Data'!H56)))),OFFSET('Water Data'!$H$9,0,10*ROW('Water Data'!H56)),NA())))</f>
        <v>#N/A</v>
      </c>
      <c r="S62" s="82" t="e">
        <f ca="true">+IF(AND(ISTEXT(OFFSET('Water Data'!$B$2,0,10*ROW('Water Data'!I56))),CH62="Yes"),100-OFFSET('Water Data'!$I$4,0,10*ROW('Water Data'!I56)),IF(AND(ISTEXT(OFFSET('Water Data'!$B$2,0,10*ROW('Water Data'!I56))),CH62="No",ISNUMBER(OFFSET('Water Data'!$I$4,0,10*ROW('Water Data'!I56)))),CONCATENATE("[",ROUND(100-OFFSET('Water Data'!$I$4,0,10*ROW('Water Data'!I56)),0),"]"),IF(AND(ISTEXT(OFFSET('Water Data'!$B$2,0,10*ROW('Water Data'!I56))),CH62="",ISNUMBER(OFFSET('Water Data'!$I$4,0,10*ROW('Water Data'!I56)))),100-OFFSET('Water Data'!$I$4,0,10*ROW('Water Data'!I56)),NA())))</f>
        <v>#N/A</v>
      </c>
      <c r="T62" s="82" t="e">
        <f ca="true">+IF(AND(ISTEXT(OFFSET('Water Data'!$B$2,0,10*ROW('Water Data'!I56))),CI62="Yes"),OFFSET('Water Data'!$I$6,0,10*ROW('Water Data'!I56)),IF(AND(ISTEXT(OFFSET('Water Data'!$B$2,0,10*ROW('Water Data'!I56))),CI62="No",ISNUMBER(OFFSET('Water Data'!$I$6,0,10*ROW('Water Data'!I56)))),CONCATENATE("[",ROUND(OFFSET('Water Data'!$I$6,0,10*ROW('Water Data'!I56)),0),"]"),IF(AND(ISTEXT(OFFSET('Water Data'!$B$2,0,10*ROW('Water Data'!I56))),CI62="",ISNUMBER(OFFSET('Water Data'!$I$6,0,10*ROW('Water Data'!I56)))),OFFSET('Water Data'!$I$6,0,10*ROW('Water Data'!I56)),NA())))</f>
        <v>#N/A</v>
      </c>
      <c r="U62" s="82" t="e">
        <f ca="true">+IF(AND(ISTEXT(OFFSET('Water Data'!$B$2,0,10*ROW('Water Data'!I56))),CJ62="Yes"),OFFSET('Water Data'!$I$9,0,10*ROW('Water Data'!I56)),IF(AND(ISTEXT(OFFSET('Water Data'!$B$2,0,10*ROW('Water Data'!I56))),CJ62="No",ISNUMBER(OFFSET('Water Data'!$I$9,0,10*ROW('Water Data'!I56)))),CONCATENATE("[",ROUND(OFFSET('Water Data'!$I$9,0,10*ROW('Water Data'!I56)),0),"]"),IF(AND(ISTEXT(OFFSET('Water Data'!$B$2,0,10*ROW('Water Data'!I56))),CJ62="",ISNUMBER(OFFSET('Water Data'!$I$9,0,10*ROW('Water Data'!I56)))),OFFSET('Water Data'!$I$9,0,10*ROW('Water Data'!I56)),NA())))</f>
        <v>#N/A</v>
      </c>
      <c r="V62" s="83" t="e">
        <f ca="true">+IF(AND(ISTEXT(OFFSET('Sanitation Data'!$B$2,0,10*ROW('Sanitation Data'!D56))),CK62="Yes"),100-OFFSET('Sanitation Data'!$D$4,0,10*ROW('Sanitation Data'!D56)),IF(AND(ISTEXT(OFFSET('Sanitation Data'!$B$2,0,10*ROW('Sanitation Data'!D56))),CK62="No",ISNUMBER(OFFSET('Sanitation Data'!$D$4,0,10*ROW('Sanitation Data'!D56)))),CONCATENATE("[",ROUND(100-OFFSET('Sanitation Data'!$D$4,0,10*ROW('Sanitation Data'!D56)),0),"]"),IF(AND(ISTEXT(OFFSET('Sanitation Data'!$B$2,0,10*ROW('Sanitation Data'!D56))),CK62="",ISNUMBER(OFFSET('Sanitation Data'!$D$4,0,10*ROW('Sanitation Data'!D56)))),100-OFFSET('Sanitation Data'!$D$4,0,10*ROW('Sanitation Data'!D56)),NA())))</f>
        <v>#N/A</v>
      </c>
      <c r="W62" s="83" t="e">
        <f ca="true">+IF(AND(ISTEXT(OFFSET('Sanitation Data'!$B$2,0,10*ROW('Sanitation Data'!D56))),CL62="Yes"),OFFSET('Sanitation Data'!$D$6,0,10*ROW('Sanitation Data'!D56)),IF(AND(ISTEXT(OFFSET('Sanitation Data'!$B$2,0,10*ROW('Sanitation Data'!D56))),CL62="No",ISNUMBER(OFFSET('Sanitation Data'!$D$6,0,10*ROW('Sanitation Data'!D56)))),CONCATENATE("[",ROUND(OFFSET('Sanitation Data'!$D$6,0,10*ROW('Sanitation Data'!D56)),0),"]"),IF(AND(ISTEXT(OFFSET('Sanitation Data'!$B$2,0,10*ROW('Sanitation Data'!D56))),CL62="",ISNUMBER(OFFSET('Sanitation Data'!$D$6,0,10*ROW('Sanitation Data'!D56)))),OFFSET('Sanitation Data'!$D$6,0,10*ROW('Sanitation Data'!D56)),NA())))</f>
        <v>#N/A</v>
      </c>
      <c r="X62" s="83" t="e">
        <f ca="true">+IF(AND(ISTEXT(OFFSET('Sanitation Data'!$B$2,0,10*ROW('Sanitation Data'!D56))),CM62="Yes"),OFFSET('Sanitation Data'!$D$10,0,10*ROW('Sanitation Data'!D56)),IF(AND(ISTEXT(OFFSET('Sanitation Data'!$B$2,0,10*ROW('Sanitation Data'!D56))),CM62="No",ISNUMBER(OFFSET('Sanitation Data'!$D$10,0,10*ROW('Sanitation Data'!D56)))),CONCATENATE("[",ROUND(OFFSET('Sanitation Data'!$D$10,0,10*ROW('Sanitation Data'!D56)),0),"]"),IF(AND(ISTEXT(OFFSET('Sanitation Data'!$B$2,0,10*ROW('Sanitation Data'!D56))),CM62="",ISNUMBER(OFFSET('Sanitation Data'!$D$10,0,10*ROW('Sanitation Data'!D56)))),OFFSET('Sanitation Data'!$D$10,0,10*ROW('Sanitation Data'!D56)),NA())))</f>
        <v>#N/A</v>
      </c>
      <c r="Y62" s="83" t="e">
        <f ca="true">+IF(AND(ISTEXT(OFFSET('Sanitation Data'!$B$2,0,10*ROW('Sanitation Data'!D56))),CN62="Yes"),OFFSET('Sanitation Data'!$D$11,0,10*ROW('Sanitation Data'!D56)),IF(AND(ISTEXT(OFFSET('Sanitation Data'!$B$2,0,10*ROW('Sanitation Data'!D56))),CN62="No",ISNUMBER(OFFSET('Sanitation Data'!$D$11,0,10*ROW('Sanitation Data'!D56)))),CONCATENATE("[",ROUND(OFFSET('Sanitation Data'!$D$11,0,10*ROW('Sanitation Data'!D56)),0),"]"),IF(AND(ISTEXT(OFFSET('Sanitation Data'!$B$2,0,10*ROW('Sanitation Data'!D56))),CN62="",ISNUMBER(OFFSET('Sanitation Data'!$D$11,0,10*ROW('Sanitation Data'!D56)))),OFFSET('Sanitation Data'!$D$11,0,10*ROW('Sanitation Data'!D56)),NA())))</f>
        <v>#N/A</v>
      </c>
      <c r="Z62" s="83" t="e">
        <f ca="true">+IF(AND(ISTEXT(OFFSET('Sanitation Data'!$B$2,0,10*ROW('Sanitation Data'!D56))),CO62="Yes"),OFFSET('Sanitation Data'!$D$12,0,10*ROW('Sanitation Data'!D56)),IF(AND(ISTEXT(OFFSET('Sanitation Data'!$B$2,0,10*ROW('Sanitation Data'!D56))),CO62="No",ISNUMBER(OFFSET('Sanitation Data'!$D$12,0,10*ROW('Sanitation Data'!D56)))),CONCATENATE("[",ROUND(OFFSET('Sanitation Data'!$D$12,0,10*ROW('Sanitation Data'!D56)),0),"]"),IF(AND(ISTEXT(OFFSET('Sanitation Data'!$B$2,0,10*ROW('Sanitation Data'!D56))),CO62="",ISNUMBER(OFFSET('Sanitation Data'!$D$12,0,10*ROW('Sanitation Data'!D56)))),OFFSET('Sanitation Data'!$D$12,0,10*ROW('Sanitation Data'!D56)),NA())))</f>
        <v>#N/A</v>
      </c>
      <c r="AA62" s="83" t="e">
        <f ca="true">+IF(AND(ISTEXT(OFFSET('Sanitation Data'!$B$2,0,10*ROW('Sanitation Data'!E56))),CP62="Yes"),100-OFFSET('Sanitation Data'!$E$4,0,10*ROW('Sanitation Data'!E56)),IF(AND(ISTEXT(OFFSET('Sanitation Data'!$B$2,0,10*ROW('Sanitation Data'!E56))),CP62="No",ISNUMBER(OFFSET('Sanitation Data'!$E$4,0,10*ROW('Sanitation Data'!E56)))),CONCATENATE("[",ROUND(100-OFFSET('Sanitation Data'!$E$4,0,10*ROW('Sanitation Data'!E56)),0),"]"),IF(AND(ISTEXT(OFFSET('Sanitation Data'!$B$2,0,10*ROW('Sanitation Data'!E56))),CP62="",ISNUMBER(OFFSET('Sanitation Data'!$E$4,0,10*ROW('Sanitation Data'!E56)))),100-OFFSET('Sanitation Data'!$E$4,0,10*ROW('Sanitation Data'!E56)),NA())))</f>
        <v>#N/A</v>
      </c>
      <c r="AB62" s="83" t="e">
        <f ca="true">+IF(AND(ISTEXT(OFFSET('Sanitation Data'!$B$2,0,10*ROW('Sanitation Data'!E56))),CQ62="Yes"),OFFSET('Sanitation Data'!$E$6,0,10*ROW('Sanitation Data'!H56)),IF(AND(ISTEXT(OFFSET('Sanitation Data'!$B$2,0,10*ROW('Sanitation Data'!E56))),CQ62="No",ISNUMBER(OFFSET('Sanitation Data'!$E$6,0,10*ROW('Sanitation Data'!E56)))),CONCATENATE("[",ROUND(OFFSET('Sanitation Data'!$E$6,0,10*ROW('Sanitation Data'!E56)),0),"]"),IF(AND(ISTEXT(OFFSET('Sanitation Data'!$B$2,0,10*ROW('Sanitation Data'!E56))),CQ62="",ISNUMBER(OFFSET('Sanitation Data'!$E$6,0,10*ROW('Sanitation Data'!E56)))),OFFSET('Sanitation Data'!$E$6,0,10*ROW('Sanitation Data'!E56)),NA())))</f>
        <v>#N/A</v>
      </c>
      <c r="AC62" s="83" t="e">
        <f ca="true">+IF(AND(ISTEXT(OFFSET('Sanitation Data'!$B$2,0,10*ROW('Sanitation Data'!E56))),CR62="Yes"),OFFSET('Sanitation Data'!$E$10,0,10*ROW('Sanitation Data'!E56)),IF(AND(ISTEXT(OFFSET('Sanitation Data'!$B$2,0,10*ROW('Sanitation Data'!E56))),CR62="No",ISNUMBER(OFFSET('Sanitation Data'!$E$10,0,10*ROW('Sanitation Data'!E56)))),CONCATENATE("[",ROUND(OFFSET('Sanitation Data'!$E$10,0,10*ROW('Sanitation Data'!E56)),0),"]"),IF(AND(ISTEXT(OFFSET('Sanitation Data'!$B$2,0,10*ROW('Sanitation Data'!E56))),CR62="",ISNUMBER(OFFSET('Sanitation Data'!$E$10,0,10*ROW('Sanitation Data'!E56)))),OFFSET('Sanitation Data'!$E$10,0,10*ROW('Sanitation Data'!E56)),NA())))</f>
        <v>#N/A</v>
      </c>
      <c r="AD62" s="83" t="e">
        <f ca="true">+IF(AND(ISTEXT(OFFSET('Sanitation Data'!$B$2,0,10*ROW('Sanitation Data'!E56))),CS62="Yes"),OFFSET('Sanitation Data'!$E$11,0,10*ROW('Sanitation Data'!E56)),IF(AND(ISTEXT(OFFSET('Sanitation Data'!$B$2,0,10*ROW('Sanitation Data'!E56))),CS62="No",ISNUMBER(OFFSET('Sanitation Data'!$E$11,0,10*ROW('Sanitation Data'!E56)))),CONCATENATE("[",ROUND(OFFSET('Sanitation Data'!$E$11,0,10*ROW('Sanitation Data'!E56)),0),"]"),IF(AND(ISTEXT(OFFSET('Sanitation Data'!$B$2,0,10*ROW('Sanitation Data'!E56))),CS62="",ISNUMBER(OFFSET('Sanitation Data'!$E$11,0,10*ROW('Sanitation Data'!E56)))),OFFSET('Sanitation Data'!$E$11,0,10*ROW('Sanitation Data'!E56)),NA())))</f>
        <v>#N/A</v>
      </c>
      <c r="AE62" s="83" t="e">
        <f ca="true">+IF(AND(ISTEXT(OFFSET('Sanitation Data'!$B$2,0,10*ROW('Sanitation Data'!E56))),CT62="Yes"),OFFSET('Sanitation Data'!$E$12,0,10*ROW('Sanitation Data'!E56)),IF(AND(ISTEXT(OFFSET('Sanitation Data'!$B$2,0,10*ROW('Sanitation Data'!E56))),CT62="No",ISNUMBER(OFFSET('Sanitation Data'!$E$12,0,10*ROW('Sanitation Data'!E56)))),CONCATENATE("[",ROUND(OFFSET('Sanitation Data'!$E$12,0,10*ROW('Sanitation Data'!E56)),0),"]"),IF(AND(ISTEXT(OFFSET('Sanitation Data'!$B$2,0,10*ROW('Sanitation Data'!E56))),CT62="",ISNUMBER(OFFSET('Sanitation Data'!$E$12,0,10*ROW('Sanitation Data'!E56)))),OFFSET('Sanitation Data'!$E$12,0,10*ROW('Sanitation Data'!E56)),NA())))</f>
        <v>#N/A</v>
      </c>
      <c r="AF62" s="83" t="e">
        <f ca="true">+IF(AND(ISTEXT(OFFSET('Sanitation Data'!$B$2,0,10*ROW('Sanitation Data'!F56))),CU62="Yes"),100-OFFSET('Sanitation Data'!$F$4,0,10*ROW('Sanitation Data'!F56)),IF(AND(ISTEXT(OFFSET('Sanitation Data'!$B$2,0,10*ROW('Sanitation Data'!F56))),CU62="No",ISNUMBER(OFFSET('Sanitation Data'!$F$4,0,10*ROW('Sanitation Data'!F56)))),CONCATENATE("[",ROUND(100-OFFSET('Sanitation Data'!$F$4,0,10*ROW('Sanitation Data'!F56)),0),"]"),IF(AND(ISTEXT(OFFSET('Sanitation Data'!$B$2,0,10*ROW('Sanitation Data'!F56))),CU62="",ISNUMBER(OFFSET('Sanitation Data'!$F$4,0,10*ROW('Sanitation Data'!F56)))),100-OFFSET('Sanitation Data'!$F$4,0,10*ROW('Sanitation Data'!F56)),NA())))</f>
        <v>#N/A</v>
      </c>
      <c r="AG62" s="83" t="e">
        <f ca="true">+IF(AND(ISTEXT(OFFSET('Sanitation Data'!$B$2,0,10*ROW('Sanitation Data'!F56))),CV62="Yes"),OFFSET('Sanitation Data'!$F$6,0,10*ROW('Sanitation Data'!F56)),IF(AND(ISTEXT(OFFSET('Sanitation Data'!$B$2,0,10*ROW('Sanitation Data'!F56))),CV62="No",ISNUMBER(OFFSET('Sanitation Data'!$F$6,0,10*ROW('Sanitation Data'!F56)))),CONCATENATE("[",ROUND(OFFSET('Sanitation Data'!$F$6,0,10*ROW('Sanitation Data'!F56)),0),"]"),IF(AND(ISTEXT(OFFSET('Sanitation Data'!$B$2,0,10*ROW('Sanitation Data'!F56))),CV62="",ISNUMBER(OFFSET('Sanitation Data'!$F$6,0,10*ROW('Sanitation Data'!F56)))),OFFSET('Sanitation Data'!$F$6,0,10*ROW('Sanitation Data'!F56)),NA())))</f>
        <v>#N/A</v>
      </c>
      <c r="AH62" s="83" t="e">
        <f ca="true">+IF(AND(ISTEXT(OFFSET('Sanitation Data'!$B$2,0,10*ROW('Sanitation Data'!F56))),CW62="Yes"),OFFSET('Sanitation Data'!$F$10,0,10*ROW('Sanitation Data'!F56)),IF(AND(ISTEXT(OFFSET('Sanitation Data'!$B$2,0,10*ROW('Sanitation Data'!F56))),CW62="No",ISNUMBER(OFFSET('Sanitation Data'!$F$10,0,10*ROW('Sanitation Data'!F56)))),CONCATENATE("[",ROUND(OFFSET('Sanitation Data'!$F$10,0,10*ROW('Sanitation Data'!F56)),0),"]"),IF(AND(ISTEXT(OFFSET('Sanitation Data'!$B$2,0,10*ROW('Sanitation Data'!F56))),CW62="",ISNUMBER(OFFSET('Sanitation Data'!$F$10,0,10*ROW('Sanitation Data'!F56)))),OFFSET('Sanitation Data'!$F$10,0,10*ROW('Sanitation Data'!F56)),NA())))</f>
        <v>#N/A</v>
      </c>
      <c r="AI62" s="83" t="e">
        <f ca="true">+IF(AND(ISTEXT(OFFSET('Sanitation Data'!$B$2,0,10*ROW('Sanitation Data'!F56))),CX62="Yes"),OFFSET('Sanitation Data'!$F$11,0,10*ROW('Sanitation Data'!F56)),IF(AND(ISTEXT(OFFSET('Sanitation Data'!$B$2,0,10*ROW('Sanitation Data'!F56))),CX62="No",ISNUMBER(OFFSET('Sanitation Data'!$F$11,0,10*ROW('Sanitation Data'!F56)))),CONCATENATE("[",ROUND(OFFSET('Sanitation Data'!$F$11,0,10*ROW('Sanitation Data'!F56)),0),"]"),IF(AND(ISTEXT(OFFSET('Sanitation Data'!$B$2,0,10*ROW('Sanitation Data'!F56))),CX62="",ISNUMBER(OFFSET('Sanitation Data'!$F$11,0,10*ROW('Sanitation Data'!F56)))),OFFSET('Sanitation Data'!$F$11,0,10*ROW('Sanitation Data'!F56)),NA())))</f>
        <v>#N/A</v>
      </c>
      <c r="AJ62" s="83" t="e">
        <f ca="true">+IF(AND(ISTEXT(OFFSET('Sanitation Data'!$B$2,0,10*ROW('Sanitation Data'!F56))),CY62="Yes"),OFFSET('Sanitation Data'!$F$12,0,10*ROW('Sanitation Data'!F56)),IF(AND(ISTEXT(OFFSET('Sanitation Data'!$B$2,0,10*ROW('Sanitation Data'!F56))),CY62="No",ISNUMBER(OFFSET('Sanitation Data'!$F$12,0,10*ROW('Sanitation Data'!F56)))),CONCATENATE("[",ROUND(OFFSET('Sanitation Data'!$F$12,0,10*ROW('Sanitation Data'!F56)),0),"]"),IF(AND(ISTEXT(OFFSET('Sanitation Data'!$B$2,0,10*ROW('Sanitation Data'!F56))),CY62="",ISNUMBER(OFFSET('Sanitation Data'!$F$12,0,10*ROW('Sanitation Data'!F56)))),OFFSET('Sanitation Data'!$F$12,0,10*ROW('Sanitation Data'!F56)),NA())))</f>
        <v>#N/A</v>
      </c>
      <c r="AK62" s="83" t="e">
        <f ca="true">+IF(AND(ISTEXT(OFFSET('Sanitation Data'!$B$2,0,10*ROW('Sanitation Data'!G56))),CZ62="Yes"),100-OFFSET('Sanitation Data'!$G$4,0,10*ROW('Sanitation Data'!G56)),IF(AND(ISTEXT(OFFSET('Sanitation Data'!$B$2,0,10*ROW('Sanitation Data'!G56))),CZ62="No",ISNUMBER(OFFSET('Sanitation Data'!$G$4,0,10*ROW('Sanitation Data'!G56)))),CONCATENATE("[",ROUND(100-OFFSET('Sanitation Data'!$G$4,0,10*ROW('Sanitation Data'!G56)),0),"]"),IF(AND(ISTEXT(OFFSET('Sanitation Data'!$B$2,0,10*ROW('Sanitation Data'!G56))),CZ62="",ISNUMBER(OFFSET('Sanitation Data'!$G$4,0,10*ROW('Sanitation Data'!G56)))),100-OFFSET('Sanitation Data'!$G$4,0,10*ROW('Sanitation Data'!G56)),NA())))</f>
        <v>#N/A</v>
      </c>
      <c r="AL62" s="83" t="e">
        <f ca="true">+IF(AND(ISTEXT(OFFSET('Sanitation Data'!$B$2,0,10*ROW('Sanitation Data'!G56))),DA62="Yes"),OFFSET('Sanitation Data'!$G$6,0,10*ROW('Sanitation Data'!G56)),IF(AND(ISTEXT(OFFSET('Sanitation Data'!$B$2,0,10*ROW('Sanitation Data'!G56))),DA62="No",ISNUMBER(OFFSET('Sanitation Data'!$G$6,0,10*ROW('Sanitation Data'!G56)))),CONCATENATE("[",ROUND(OFFSET('Sanitation Data'!$G$6,0,10*ROW('Sanitation Data'!G56)),0),"]"),IF(AND(ISTEXT(OFFSET('Sanitation Data'!$B$2,0,10*ROW('Sanitation Data'!G56))),DA62="",ISNUMBER(OFFSET('Sanitation Data'!$G$6,0,10*ROW('Sanitation Data'!G56)))),OFFSET('Sanitation Data'!$G$6,0,10*ROW('Sanitation Data'!G56)),NA())))</f>
        <v>#N/A</v>
      </c>
      <c r="AM62" s="83" t="e">
        <f ca="true">+IF(AND(ISTEXT(OFFSET('Sanitation Data'!$B$2,0,10*ROW('Sanitation Data'!G56))),DB62="Yes"),OFFSET('Sanitation Data'!$G$10,0,10*ROW('Sanitation Data'!G56)),IF(AND(ISTEXT(OFFSET('Sanitation Data'!$B$2,0,10*ROW('Sanitation Data'!G56))),DB62="No",ISNUMBER(OFFSET('Sanitation Data'!$G$10,0,10*ROW('Sanitation Data'!G56)))),CONCATENATE("[",ROUND(OFFSET('Sanitation Data'!$G$10,0,10*ROW('Sanitation Data'!G56)),0),"]"),IF(AND(ISTEXT(OFFSET('Sanitation Data'!$B$2,0,10*ROW('Sanitation Data'!G56))),DB62="",ISNUMBER(OFFSET('Sanitation Data'!$G$10,0,10*ROW('Sanitation Data'!G56)))),OFFSET('Sanitation Data'!$G$10,0,10*ROW('Sanitation Data'!G56)),NA())))</f>
        <v>#N/A</v>
      </c>
      <c r="AN62" s="83" t="e">
        <f ca="true">+IF(AND(ISTEXT(OFFSET('Sanitation Data'!$B$2,0,10*ROW('Sanitation Data'!G56))),DC62="Yes"),OFFSET('Sanitation Data'!$G$11,0,10*ROW('Sanitation Data'!G56)),IF(AND(ISTEXT(OFFSET('Sanitation Data'!$B$2,0,10*ROW('Sanitation Data'!G56))),DC62="No",ISNUMBER(OFFSET('Sanitation Data'!$G$11,0,10*ROW('Sanitation Data'!G56)))),CONCATENATE("[",ROUND(OFFSET('Sanitation Data'!$G$11,0,10*ROW('Sanitation Data'!G56)),0),"]"),IF(AND(ISTEXT(OFFSET('Sanitation Data'!$B$2,0,10*ROW('Sanitation Data'!G56))),DC62="",ISNUMBER(OFFSET('Sanitation Data'!$G$11,0,10*ROW('Sanitation Data'!G56)))),OFFSET('Sanitation Data'!$G$11,0,10*ROW('Sanitation Data'!G56)),NA())))</f>
        <v>#N/A</v>
      </c>
      <c r="AO62" s="83" t="e">
        <f ca="true">+IF(AND(ISTEXT(OFFSET('Sanitation Data'!$B$2,0,10*ROW('Sanitation Data'!G56))),DD62="Yes"),OFFSET('Sanitation Data'!$G$12,0,10*ROW('Sanitation Data'!G56)),IF(AND(ISTEXT(OFFSET('Sanitation Data'!$B$2,0,10*ROW('Sanitation Data'!G56))),DD62="No",ISNUMBER(OFFSET('Sanitation Data'!$G$12,0,10*ROW('Sanitation Data'!G56)))),CONCATENATE("[",ROUND(OFFSET('Sanitation Data'!$G$12,0,10*ROW('Sanitation Data'!G56)),0),"]"),IF(AND(ISTEXT(OFFSET('Sanitation Data'!$B$2,0,10*ROW('Sanitation Data'!G56))),DD62="",ISNUMBER(OFFSET('Sanitation Data'!$G$12,0,10*ROW('Sanitation Data'!G56)))),OFFSET('Sanitation Data'!$G$12,0,10*ROW('Sanitation Data'!G56)),NA())))</f>
        <v>#N/A</v>
      </c>
      <c r="AP62" s="83" t="e">
        <f ca="true">+IF(AND(ISTEXT(OFFSET('Sanitation Data'!$B$2,0,10*ROW('Sanitation Data'!H56))),DE62="Yes"),100-OFFSET('Sanitation Data'!$H$4,0,10*ROW('Sanitation Data'!H56)),IF(AND(ISTEXT(OFFSET('Sanitation Data'!$B$2,0,10*ROW('Sanitation Data'!H56))),DE62="No",ISNUMBER(OFFSET('Sanitation Data'!$H$4,0,10*ROW('Sanitation Data'!H56)))),CONCATENATE("[",ROUND(100-OFFSET('Sanitation Data'!$H$4,0,10*ROW('Sanitation Data'!H56)),0),"]"),IF(AND(ISTEXT(OFFSET('Sanitation Data'!$B$2,0,10*ROW('Sanitation Data'!H56))),DE62="",ISNUMBER(OFFSET('Sanitation Data'!$H$4,0,10*ROW('Sanitation Data'!H56)))),100-OFFSET('Sanitation Data'!$H$4,0,10*ROW('Sanitation Data'!H56)),NA())))</f>
        <v>#N/A</v>
      </c>
      <c r="AQ62" s="83" t="e">
        <f ca="true">+IF(AND(ISTEXT(OFFSET('Sanitation Data'!$B$2,0,10*ROW('Sanitation Data'!H56))),DF62="Yes"),OFFSET('Sanitation Data'!$H$6,0,10*ROW('Sanitation Data'!H56)),IF(AND(ISTEXT(OFFSET('Sanitation Data'!$B$2,0,10*ROW('Sanitation Data'!H56))),DF62="No",ISNUMBER(OFFSET('Sanitation Data'!$H$6,0,10*ROW('Sanitation Data'!H56)))),CONCATENATE("[",ROUND(OFFSET('Sanitation Data'!$H$6,0,10*ROW('Sanitation Data'!H56)),0),"]"),IF(AND(ISTEXT(OFFSET('Sanitation Data'!$B$2,0,10*ROW('Sanitation Data'!H56))),DF62="",ISNUMBER(OFFSET('Sanitation Data'!$H$6,0,10*ROW('Sanitation Data'!H56)))),OFFSET('Sanitation Data'!$H$6,0,10*ROW('Sanitation Data'!H56)),NA())))</f>
        <v>#N/A</v>
      </c>
      <c r="AR62" s="83" t="e">
        <f ca="true">+IF(AND(ISTEXT(OFFSET('Sanitation Data'!$B$2,0,10*ROW('Sanitation Data'!H56))),DG62="Yes"),OFFSET('Sanitation Data'!$H$10,0,10*ROW('Sanitation Data'!H56)),IF(AND(ISTEXT(OFFSET('Sanitation Data'!$B$2,0,10*ROW('Sanitation Data'!H56))),DG62="No",ISNUMBER(OFFSET('Sanitation Data'!$H$10,0,10*ROW('Sanitation Data'!H56)))),CONCATENATE("[",ROUND(OFFSET('Sanitation Data'!$H$10,0,10*ROW('Sanitation Data'!H56)),0),"]"),IF(AND(ISTEXT(OFFSET('Sanitation Data'!$B$2,0,10*ROW('Sanitation Data'!H56))),DG62="",ISNUMBER(OFFSET('Sanitation Data'!$H$10,0,10*ROW('Sanitation Data'!H56)))),OFFSET('Sanitation Data'!$H$10,0,10*ROW('Sanitation Data'!H56)),NA())))</f>
        <v>#N/A</v>
      </c>
      <c r="AS62" s="83" t="e">
        <f ca="true">+IF(AND(ISTEXT(OFFSET('Sanitation Data'!$B$2,0,10*ROW('Sanitation Data'!H56))),DH62="Yes"),OFFSET('Sanitation Data'!$H$11,0,10*ROW('Sanitation Data'!H56)),IF(AND(ISTEXT(OFFSET('Sanitation Data'!$B$2,0,10*ROW('Sanitation Data'!H56))),DH62="No",ISNUMBER(OFFSET('Sanitation Data'!$H$11,0,10*ROW('Sanitation Data'!H56)))),CONCATENATE("[",ROUND(OFFSET('Sanitation Data'!$H$11,0,10*ROW('Sanitation Data'!H56)),0),"]"),IF(AND(ISTEXT(OFFSET('Sanitation Data'!$B$2,0,10*ROW('Sanitation Data'!H56))),DH62="",ISNUMBER(OFFSET('Sanitation Data'!$H$11,0,10*ROW('Sanitation Data'!H56)))),OFFSET('Sanitation Data'!$H$11,0,10*ROW('Sanitation Data'!H56)),NA())))</f>
        <v>#N/A</v>
      </c>
      <c r="AT62" s="83" t="e">
        <f ca="true">+IF(AND(ISTEXT(OFFSET('Sanitation Data'!$B$2,0,10*ROW('Sanitation Data'!H56))),DI62="Yes"),OFFSET('Sanitation Data'!$H$12,0,10*ROW('Sanitation Data'!H56)),IF(AND(ISTEXT(OFFSET('Sanitation Data'!$B$2,0,10*ROW('Sanitation Data'!H56))),DI62="No",ISNUMBER(OFFSET('Sanitation Data'!$H$12,0,10*ROW('Sanitation Data'!H56)))),CONCATENATE("[",ROUND(OFFSET('Sanitation Data'!$H$12,0,10*ROW('Sanitation Data'!H56)),0),"]"),IF(AND(ISTEXT(OFFSET('Sanitation Data'!$B$2,0,10*ROW('Sanitation Data'!H56))),DI62="",ISNUMBER(OFFSET('Sanitation Data'!$H$12,0,10*ROW('Sanitation Data'!H56)))),OFFSET('Sanitation Data'!$H$12,0,10*ROW('Sanitation Data'!H56)),NA())))</f>
        <v>#N/A</v>
      </c>
      <c r="AU62" s="83" t="e">
        <f ca="true">+IF(AND(ISTEXT(OFFSET('Sanitation Data'!$B$2,0,10*ROW('Sanitation Data'!I56))),DJ62="Yes"),100-OFFSET('Sanitation Data'!$I$4,0,10*ROW('Sanitation Data'!I56)),IF(AND(ISTEXT(OFFSET('Sanitation Data'!$B$2,0,10*ROW('Sanitation Data'!I56))),DJ62="No",ISNUMBER(OFFSET('Sanitation Data'!$I$4,0,10*ROW('Sanitation Data'!I56)))),CONCATENATE("[",ROUND(100-OFFSET('Sanitation Data'!$I$4,0,10*ROW('Sanitation Data'!I56)),0),"]"),IF(AND(ISTEXT(OFFSET('Sanitation Data'!$B$2,0,10*ROW('Sanitation Data'!I56))),DJ62="",ISNUMBER(OFFSET('Sanitation Data'!$I$4,0,10*ROW('Sanitation Data'!I56)))),100-OFFSET('Sanitation Data'!$I$4,0,10*ROW('Sanitation Data'!I56)),NA())))</f>
        <v>#N/A</v>
      </c>
      <c r="AV62" s="83" t="e">
        <f ca="true">+IF(AND(ISTEXT(OFFSET('Sanitation Data'!$B$2,0,10*ROW('Sanitation Data'!I56))),DK62="Yes"),OFFSET('Sanitation Data'!$I$6,0,10*ROW('Sanitation Data'!I56)),IF(AND(ISTEXT(OFFSET('Sanitation Data'!$B$2,0,10*ROW('Sanitation Data'!I56))),DK62="No",ISNUMBER(OFFSET('Sanitation Data'!$I$6,0,10*ROW('Sanitation Data'!I56)))),CONCATENATE("[",ROUND(OFFSET('Sanitation Data'!$I$6,0,10*ROW('Sanitation Data'!I56)),0),"]"),IF(AND(ISTEXT(OFFSET('Sanitation Data'!$B$2,0,10*ROW('Sanitation Data'!I56))),DK62="",ISNUMBER(OFFSET('Sanitation Data'!$I$6,0,10*ROW('Sanitation Data'!I56)))),OFFSET('Sanitation Data'!$I$6,0,10*ROW('Sanitation Data'!I56)),NA())))</f>
        <v>#N/A</v>
      </c>
      <c r="AW62" s="83" t="e">
        <f ca="true">+IF(AND(ISTEXT(OFFSET('Sanitation Data'!$B$2,0,10*ROW('Sanitation Data'!I56))),DL62="Yes"),OFFSET('Sanitation Data'!$I$10,0,10*ROW('Sanitation Data'!I56)),IF(AND(ISTEXT(OFFSET('Sanitation Data'!$B$2,0,10*ROW('Sanitation Data'!I56))),DL62="No",ISNUMBER(OFFSET('Sanitation Data'!$I$10,0,10*ROW('Sanitation Data'!I56)))),CONCATENATE("[",ROUND(OFFSET('Sanitation Data'!$I$10,0,10*ROW('Sanitation Data'!I56)),0),"]"),IF(AND(ISTEXT(OFFSET('Sanitation Data'!$B$2,0,10*ROW('Sanitation Data'!I56))),DL62="",ISNUMBER(OFFSET('Sanitation Data'!$I$10,0,10*ROW('Sanitation Data'!I56)))),OFFSET('Sanitation Data'!$I$10,0,10*ROW('Sanitation Data'!I56)),NA())))</f>
        <v>#N/A</v>
      </c>
      <c r="AX62" s="83" t="e">
        <f ca="true">+IF(AND(ISTEXT(OFFSET('Sanitation Data'!$B$2,0,10*ROW('Sanitation Data'!I56))),DM62="Yes"),OFFSET('Sanitation Data'!$I$11,0,10*ROW('Sanitation Data'!I56)),IF(AND(ISTEXT(OFFSET('Sanitation Data'!$B$2,0,10*ROW('Sanitation Data'!I56))),DM62="No",ISNUMBER(OFFSET('Sanitation Data'!$I$11,0,10*ROW('Sanitation Data'!I56)))),CONCATENATE("[",ROUND(OFFSET('Sanitation Data'!$I$11,0,10*ROW('Sanitation Data'!I56)),0),"]"),IF(AND(ISTEXT(OFFSET('Sanitation Data'!$B$2,0,10*ROW('Sanitation Data'!I56))),DM62="",ISNUMBER(OFFSET('Sanitation Data'!$I$11,0,10*ROW('Sanitation Data'!I56)))),OFFSET('Sanitation Data'!$I$11,0,10*ROW('Sanitation Data'!I56)),NA())))</f>
        <v>#N/A</v>
      </c>
      <c r="AY62" s="83" t="e">
        <f ca="true">+IF(AND(ISTEXT(OFFSET('Sanitation Data'!$B$2,0,10*ROW('Sanitation Data'!I56))),DN62="Yes"),OFFSET('Sanitation Data'!$I$12,0,10*ROW('Sanitation Data'!I56)),IF(AND(ISTEXT(OFFSET('Sanitation Data'!$B$2,0,10*ROW('Sanitation Data'!I56))),DN62="No",ISNUMBER(OFFSET('Sanitation Data'!$I$12,0,10*ROW('Sanitation Data'!I56)))),CONCATENATE("[",ROUND(OFFSET('Sanitation Data'!$I$12,0,10*ROW('Sanitation Data'!I56)),0),"]"),IF(AND(ISTEXT(OFFSET('Sanitation Data'!$B$2,0,10*ROW('Sanitation Data'!I56))),DN62="",ISNUMBER(OFFSET('Sanitation Data'!$I$12,0,10*ROW('Sanitation Data'!I56)))),OFFSET('Sanitation Data'!$I$12,0,10*ROW('Sanitation Data'!I56)),NA())))</f>
        <v>#N/A</v>
      </c>
      <c r="AZ62" s="84" t="e">
        <f ca="true">+IF(AND(ISTEXT(OFFSET('Hygiene Data'!$B$2,0,10*ROW('Hygiene Data'!D56))),DO62="Yes"),OFFSET('Hygiene Data'!$D$5,0,10*ROW('Hygiene Data'!D56)),IF(AND(ISTEXT(OFFSET('Hygiene Data'!$B$2,0,10*ROW('Hygiene Data'!D56))),DO62="No",ISNUMBER(OFFSET('Hygiene Data'!$D$5,0,10*ROW('Hygiene Data'!D56)))),CONCATENATE("[",ROUND(OFFSET('Hygiene Data'!$D$5,0,10*ROW('Hygiene Data'!D56)),0),"]"),IF(AND(ISTEXT(OFFSET('Hygiene Data'!$B$2,0,10*ROW('Hygiene Data'!D56))),DO62="",ISNUMBER(OFFSET('Hygiene Data'!$D$5,0,10*ROW('Hygiene Data'!D56)))),OFFSET('Hygiene Data'!$D$5,0,10*ROW('Hygiene Data'!D56)),NA())))</f>
        <v>#N/A</v>
      </c>
      <c r="BA62" s="84" t="e">
        <f ca="true">+IF(AND(ISTEXT(OFFSET('Hygiene Data'!$B$2,0,10*ROW('Hygiene Data'!D56))),DP62="Yes"),OFFSET('Hygiene Data'!$D$7,0,10*ROW('Hygiene Data'!D56)),IF(AND(ISTEXT(OFFSET('Hygiene Data'!$B$2,0,10*ROW('Hygiene Data'!D56))),DP62="No",ISNUMBER(OFFSET('Hygiene Data'!$D$7,0,10*ROW('Hygiene Data'!D56)))),CONCATENATE("[",ROUND(OFFSET('Hygiene Data'!$D$7,0,10*ROW('Hygiene Data'!D56)),0),"]"),IF(AND(ISTEXT(OFFSET('Hygiene Data'!$B$2,0,10*ROW('Hygiene Data'!D56))),DP62="",ISNUMBER(OFFSET('Hygiene Data'!$D$7,0,10*ROW('Hygiene Data'!D56)))),OFFSET('Hygiene Data'!$D$7,0,10*ROW('Hygiene Data'!D56)),NA())))</f>
        <v>#N/A</v>
      </c>
      <c r="BB62" s="84" t="e">
        <f ca="true">+IF(AND(ISTEXT(OFFSET('Hygiene Data'!$B$2,0,10*ROW('Hygiene Data'!D56))),DQ62="Yes"),OFFSET('Hygiene Data'!$D$9,0,10*ROW('Hygiene Data'!D56)),IF(AND(ISTEXT(OFFSET('Hygiene Data'!$B$2,0,10*ROW('Hygiene Data'!D56))),DQ62="No",ISNUMBER(OFFSET('Hygiene Data'!$D$9,0,10*ROW('Hygiene Data'!D56)))),CONCATENATE("[",ROUND(OFFSET('Hygiene Data'!$D$9,0,10*ROW('Hygiene Data'!D56)),0),"]"),IF(AND(ISTEXT(OFFSET('Hygiene Data'!$B$2,0,10*ROW('Hygiene Data'!D56))),DQ62="",ISNUMBER(OFFSET('Hygiene Data'!$D$9,0,10*ROW('Hygiene Data'!D56)))),OFFSET('Hygiene Data'!$D$9,0,10*ROW('Hygiene Data'!D56)),NA())))</f>
        <v>#N/A</v>
      </c>
      <c r="BC62" s="84" t="e">
        <f ca="true">+IF(AND(ISTEXT(OFFSET('Hygiene Data'!$B$2,0,10*ROW('Hygiene Data'!E56))),DR62="Yes"),OFFSET('Hygiene Data'!$E$5,0,10*ROW('Hygiene Data'!E56)),IF(AND(ISTEXT(OFFSET('Hygiene Data'!$B$2,0,10*ROW('Hygiene Data'!E56))),DR62="No",ISNUMBER(OFFSET('Hygiene Data'!$E$5,0,10*ROW('Hygiene Data'!E56)))),CONCATENATE("[",ROUND(OFFSET('Hygiene Data'!$E$5,0,10*ROW('Hygiene Data'!E56)),0),"]"),IF(AND(ISTEXT(OFFSET('Hygiene Data'!$B$2,0,10*ROW('Hygiene Data'!E56))),DR62="",ISNUMBER(OFFSET('Hygiene Data'!$E$5,0,10*ROW('Hygiene Data'!E56)))),OFFSET('Hygiene Data'!$E$5,0,10*ROW('Hygiene Data'!E56)),NA())))</f>
        <v>#N/A</v>
      </c>
      <c r="BD62" s="84" t="e">
        <f ca="true">+IF(AND(ISTEXT(OFFSET('Hygiene Data'!$B$2,0,10*ROW('Hygiene Data'!E56))),DS62="Yes"),OFFSET('Hygiene Data'!$E$7,0,10*ROW('Hygiene Data'!E56)),IF(AND(ISTEXT(OFFSET('Hygiene Data'!$B$2,0,10*ROW('Hygiene Data'!E56))),DS62="No",ISNUMBER(OFFSET('Hygiene Data'!$E$7,0,10*ROW('Hygiene Data'!E56)))),CONCATENATE("[",ROUND(OFFSET('Hygiene Data'!$E$7,0,10*ROW('Hygiene Data'!E56)),0),"]"),IF(AND(ISTEXT(OFFSET('Hygiene Data'!$B$2,0,10*ROW('Hygiene Data'!E56))),DS62="",ISNUMBER(OFFSET('Hygiene Data'!$E$7,0,10*ROW('Hygiene Data'!E56)))),OFFSET('Hygiene Data'!$E$7,0,10*ROW('Hygiene Data'!E56)),NA())))</f>
        <v>#N/A</v>
      </c>
      <c r="BE62" s="84" t="e">
        <f ca="true">+IF(AND(ISTEXT(OFFSET('Hygiene Data'!$B$2,0,10*ROW('Hygiene Data'!E56))),DT62="Yes"),OFFSET('Hygiene Data'!$E$9,0,10*ROW('Hygiene Data'!E56)),IF(AND(ISTEXT(OFFSET('Hygiene Data'!$B$2,0,10*ROW('Hygiene Data'!E56))),DT62="No",ISNUMBER(OFFSET('Hygiene Data'!$E$9,0,10*ROW('Hygiene Data'!E56)))),CONCATENATE("[",ROUND(OFFSET('Hygiene Data'!$E$9,0,10*ROW('Hygiene Data'!E56)),0),"]"),IF(AND(ISTEXT(OFFSET('Hygiene Data'!$B$2,0,10*ROW('Hygiene Data'!E56))),DT62="",ISNUMBER(OFFSET('Hygiene Data'!$E$9,0,10*ROW('Hygiene Data'!E56)))),OFFSET('Hygiene Data'!$E$9,0,10*ROW('Hygiene Data'!E56)),NA())))</f>
        <v>#N/A</v>
      </c>
      <c r="BF62" s="84" t="e">
        <f ca="true">+IF(AND(ISTEXT(OFFSET('Hygiene Data'!$B$2,0,10*ROW('Hygiene Data'!F56))),DU62="Yes"),OFFSET('Hygiene Data'!$F$5,0,10*ROW('Hygiene Data'!F56)),IF(AND(ISTEXT(OFFSET('Hygiene Data'!$B$2,0,10*ROW('Hygiene Data'!F56))),DU62="No",ISNUMBER(OFFSET('Hygiene Data'!$F$5,0,10*ROW('Hygiene Data'!F56)))),CONCATENATE("[",ROUND(OFFSET('Hygiene Data'!$F$5,0,10*ROW('Hygiene Data'!F56)),0),"]"),IF(AND(ISTEXT(OFFSET('Hygiene Data'!$B$2,0,10*ROW('Hygiene Data'!F56))),DU62="",ISNUMBER(OFFSET('Hygiene Data'!$F$5,0,10*ROW('Hygiene Data'!F56)))),OFFSET('Hygiene Data'!$F$5,0,10*ROW('Hygiene Data'!F56)),NA())))</f>
        <v>#N/A</v>
      </c>
      <c r="BG62" s="84" t="e">
        <f ca="true">+IF(AND(ISTEXT(OFFSET('Hygiene Data'!$B$2,0,10*ROW('Hygiene Data'!F56))),DV62="Yes"),OFFSET('Hygiene Data'!$F$7,0,10*ROW('Hygiene Data'!F56)),IF(AND(ISTEXT(OFFSET('Hygiene Data'!$B$2,0,10*ROW('Hygiene Data'!F56))),DV62="No",ISNUMBER(OFFSET('Hygiene Data'!$F$7,0,10*ROW('Hygiene Data'!F56)))),CONCATENATE("[",ROUND(OFFSET('Hygiene Data'!$F$7,0,10*ROW('Hygiene Data'!F56)),0),"]"),IF(AND(ISTEXT(OFFSET('Hygiene Data'!$B$2,0,10*ROW('Hygiene Data'!F56))),DV62="",ISNUMBER(OFFSET('Hygiene Data'!$F$7,0,10*ROW('Hygiene Data'!F56)))),OFFSET('Hygiene Data'!$F$7,0,10*ROW('Hygiene Data'!F56)),NA())))</f>
        <v>#N/A</v>
      </c>
      <c r="BH62" s="84" t="e">
        <f ca="true">+IF(AND(ISTEXT(OFFSET('Hygiene Data'!$B$2,0,10*ROW('Hygiene Data'!F56))),DW62="Yes"),OFFSET('Hygiene Data'!$F$9,0,10*ROW('Hygiene Data'!F56)),IF(AND(ISTEXT(OFFSET('Hygiene Data'!$B$2,0,10*ROW('Hygiene Data'!F56))),DW62="No",ISNUMBER(OFFSET('Hygiene Data'!$F$9,0,10*ROW('Hygiene Data'!F56)))),CONCATENATE("[",ROUND(OFFSET('Hygiene Data'!$F$9,0,10*ROW('Hygiene Data'!F56)),0),"]"),IF(AND(ISTEXT(OFFSET('Hygiene Data'!$B$2,0,10*ROW('Hygiene Data'!F56))),DW62="",ISNUMBER(OFFSET('Hygiene Data'!$F$9,0,10*ROW('Hygiene Data'!F56)))),OFFSET('Hygiene Data'!$F$9,0,10*ROW('Hygiene Data'!F56)),NA())))</f>
        <v>#N/A</v>
      </c>
      <c r="BI62" s="84" t="e">
        <f ca="true">+IF(AND(ISTEXT(OFFSET('Hygiene Data'!$B$2,0,10*ROW('Hygiene Data'!G56))),DX62="Yes"),OFFSET('Hygiene Data'!$G$5,0,10*ROW('Hygiene Data'!G56)),IF(AND(ISTEXT(OFFSET('Hygiene Data'!$B$2,0,10*ROW('Hygiene Data'!G56))),DX62="No",ISNUMBER(OFFSET('Hygiene Data'!$G$5,0,10*ROW('Hygiene Data'!G56)))),CONCATENATE("[",ROUND(OFFSET('Hygiene Data'!$G$5,0,10*ROW('Hygiene Data'!G56)),0),"]"),IF(AND(ISTEXT(OFFSET('Hygiene Data'!$B$2,0,10*ROW('Hygiene Data'!G56))),DX62="",ISNUMBER(OFFSET('Hygiene Data'!$G$5,0,10*ROW('Hygiene Data'!G56)))),OFFSET('Hygiene Data'!$G$5,0,10*ROW('Hygiene Data'!G56)),NA())))</f>
        <v>#N/A</v>
      </c>
      <c r="BJ62" s="84" t="e">
        <f ca="true">+IF(AND(ISTEXT(OFFSET('Hygiene Data'!$B$2,0,10*ROW('Hygiene Data'!G56))),DY62="Yes"),OFFSET('Hygiene Data'!$G$7,0,10*ROW('Hygiene Data'!G56)),IF(AND(ISTEXT(OFFSET('Hygiene Data'!$B$2,0,10*ROW('Hygiene Data'!G56))),DY62="No",ISNUMBER(OFFSET('Hygiene Data'!$G$7,0,10*ROW('Hygiene Data'!G56)))),CONCATENATE("[",ROUND(OFFSET('Hygiene Data'!$G$7,0,10*ROW('Hygiene Data'!G56)),0),"]"),IF(AND(ISTEXT(OFFSET('Hygiene Data'!$B$2,0,10*ROW('Hygiene Data'!G56))),DY62="",ISNUMBER(OFFSET('Hygiene Data'!$G$7,0,10*ROW('Hygiene Data'!G56)))),OFFSET('Hygiene Data'!$G$7,0,10*ROW('Hygiene Data'!G56)),NA())))</f>
        <v>#N/A</v>
      </c>
      <c r="BK62" s="84" t="e">
        <f ca="true">+IF(AND(ISTEXT(OFFSET('Hygiene Data'!$B$2,0,10*ROW('Hygiene Data'!G56))),DZ62="Yes"),OFFSET('Hygiene Data'!$G$9,0,10*ROW('Hygiene Data'!G56)),IF(AND(ISTEXT(OFFSET('Hygiene Data'!$B$2,0,10*ROW('Hygiene Data'!G56))),DZ62="No",ISNUMBER(OFFSET('Hygiene Data'!$G$9,0,10*ROW('Hygiene Data'!G56)))),CONCATENATE("[",ROUND(OFFSET('Hygiene Data'!$G$9,0,10*ROW('Hygiene Data'!G56)),0),"]"),IF(AND(ISTEXT(OFFSET('Hygiene Data'!$B$2,0,10*ROW('Hygiene Data'!G56))),DZ62="",ISNUMBER(OFFSET('Hygiene Data'!$G$9,0,10*ROW('Hygiene Data'!G56)))),OFFSET('Hygiene Data'!$G$9,0,10*ROW('Hygiene Data'!G56)),NA())))</f>
        <v>#N/A</v>
      </c>
      <c r="BL62" s="84" t="e">
        <f ca="true">+IF(AND(ISTEXT(OFFSET('Hygiene Data'!$B$2,0,10*ROW('Hygiene Data'!H56))),EA62="Yes"),OFFSET('Hygiene Data'!$H$5,0,10*ROW('Hygiene Data'!H56)),IF(AND(ISTEXT(OFFSET('Hygiene Data'!$B$2,0,10*ROW('Hygiene Data'!H56))),EA62="No",ISNUMBER(OFFSET('Hygiene Data'!$H$5,0,10*ROW('Hygiene Data'!H56)))),CONCATENATE("[",ROUND(OFFSET('Hygiene Data'!$H$5,0,10*ROW('Hygiene Data'!H56)),0),"]"),IF(AND(ISTEXT(OFFSET('Hygiene Data'!$B$2,0,10*ROW('Hygiene Data'!H56))),EA62="",ISNUMBER(OFFSET('Hygiene Data'!$H$5,0,10*ROW('Hygiene Data'!H56)))),OFFSET('Hygiene Data'!$H$5,0,10*ROW('Hygiene Data'!H56)),NA())))</f>
        <v>#N/A</v>
      </c>
      <c r="BM62" s="84" t="e">
        <f ca="true">+IF(AND(ISTEXT(OFFSET('Hygiene Data'!$B$2,0,10*ROW('Hygiene Data'!H56))),EB62="Yes"),OFFSET('Hygiene Data'!$H$7,0,10*ROW('Hygiene Data'!H56)),IF(AND(ISTEXT(OFFSET('Hygiene Data'!$B$2,0,10*ROW('Hygiene Data'!H56))),EB62="No",ISNUMBER(OFFSET('Hygiene Data'!$H$7,0,10*ROW('Hygiene Data'!H56)))),CONCATENATE("[",ROUND(OFFSET('Hygiene Data'!$H$7,0,10*ROW('Hygiene Data'!H56)),0),"]"),IF(AND(ISTEXT(OFFSET('Hygiene Data'!$B$2,0,10*ROW('Hygiene Data'!H56))),EB62="",ISNUMBER(OFFSET('Hygiene Data'!$H$7,0,10*ROW('Hygiene Data'!H56)))),OFFSET('Hygiene Data'!$H$7,0,10*ROW('Hygiene Data'!H56)),NA())))</f>
        <v>#N/A</v>
      </c>
      <c r="BN62" s="84" t="e">
        <f ca="true">+IF(AND(ISTEXT(OFFSET('Hygiene Data'!$B$2,0,10*ROW('Hygiene Data'!H56))),EC62="Yes"),OFFSET('Hygiene Data'!$H$9,0,10*ROW('Hygiene Data'!H56)),IF(AND(ISTEXT(OFFSET('Hygiene Data'!$B$2,0,10*ROW('Hygiene Data'!H56))),EC62="No",ISNUMBER(OFFSET('Hygiene Data'!$H$9,0,10*ROW('Hygiene Data'!H56)))),CONCATENATE("[",ROUND(OFFSET('Hygiene Data'!$H$9,0,10*ROW('Hygiene Data'!H56)),0),"]"),IF(AND(ISTEXT(OFFSET('Hygiene Data'!$B$2,0,10*ROW('Hygiene Data'!H56))),EC62="",ISNUMBER(OFFSET('Hygiene Data'!$H$9,0,10*ROW('Hygiene Data'!H56)))),OFFSET('Hygiene Data'!$H$9,0,10*ROW('Hygiene Data'!H56)),NA())))</f>
        <v>#N/A</v>
      </c>
      <c r="BO62" s="84" t="e">
        <f ca="true">+IF(AND(ISTEXT(OFFSET('Hygiene Data'!$B$2,0,10*ROW('Hygiene Data'!I56))),ED62="Yes"),OFFSET('Hygiene Data'!$I$5,0,10*ROW('Hygiene Data'!I56)),IF(AND(ISTEXT(OFFSET('Hygiene Data'!$B$2,0,10*ROW('Hygiene Data'!I56))),ED62="No",ISNUMBER(OFFSET('Hygiene Data'!$I$5,0,10*ROW('Hygiene Data'!I56)))),CONCATENATE("[",ROUND(OFFSET('Hygiene Data'!$I$5,0,10*ROW('Hygiene Data'!I56)),0),"]"),IF(AND(ISTEXT(OFFSET('Hygiene Data'!$B$2,0,10*ROW('Hygiene Data'!I56))),ED62="",ISNUMBER(OFFSET('Hygiene Data'!$I$5,0,10*ROW('Hygiene Data'!I56)))),OFFSET('Hygiene Data'!$I$5,0,10*ROW('Hygiene Data'!I56)),NA())))</f>
        <v>#N/A</v>
      </c>
      <c r="BP62" s="84" t="e">
        <f ca="true">+IF(AND(ISTEXT(OFFSET('Hygiene Data'!$B$2,0,10*ROW('Hygiene Data'!I56))),EE62="Yes"),OFFSET('Hygiene Data'!$I$7,0,10*ROW('Hygiene Data'!I56)),IF(AND(ISTEXT(OFFSET('Hygiene Data'!$B$2,0,10*ROW('Hygiene Data'!I56))),EE62="No",ISNUMBER(OFFSET('Hygiene Data'!$I$7,0,10*ROW('Hygiene Data'!I56)))),CONCATENATE("[",ROUND(OFFSET('Hygiene Data'!$I$7,0,10*ROW('Hygiene Data'!I56)),0),"]"),IF(AND(ISTEXT(OFFSET('Hygiene Data'!$B$2,0,10*ROW('Hygiene Data'!I56))),EE62="",ISNUMBER(OFFSET('Hygiene Data'!$I$7,0,10*ROW('Hygiene Data'!I56)))),OFFSET('Hygiene Data'!$I$7,0,10*ROW('Hygiene Data'!I56)),NA())))</f>
        <v>#N/A</v>
      </c>
      <c r="BQ62" s="84" t="e">
        <f ca="true">+IF(AND(ISTEXT(OFFSET('Hygiene Data'!$B$2,0,10*ROW('Hygiene Data'!I56))),EF62="Yes"),OFFSET('Hygiene Data'!$I$9,0,10*ROW('Hygiene Data'!I56)),IF(AND(ISTEXT(OFFSET('Hygiene Data'!$B$2,0,10*ROW('Hygiene Data'!I56))),EF62="No",ISNUMBER(OFFSET('Hygiene Data'!$I$9,0,10*ROW('Hygiene Data'!I56)))),CONCATENATE("[",ROUND(OFFSET('Hygiene Data'!$I$9,0,10*ROW('Hygiene Data'!I56)),0),"]"),IF(AND(ISTEXT(OFFSET('Hygiene Data'!$B$2,0,10*ROW('Hygiene Data'!I56))),EF62="",ISNUMBER(OFFSET('Hygiene Data'!$I$9,0,10*ROW('Hygiene Data'!I56)))),OFFSET('Hygiene Data'!$I$9,0,10*ROW('Hygiene Data'!I56)),NA())))</f>
        <v>#N/A</v>
      </c>
      <c r="BR62" s="269"/>
      <c r="BS62" s="269" t="str">
        <f ca="true">+IF(OFFSET('Water Data'!$D$27,0,10*ROW('Water Data'!D56))="","",OFFSET('Water Data'!$D$27,0,10*ROW('Water Data'!D56)))</f>
        <v/>
      </c>
      <c r="BT62" s="269" t="str">
        <f ca="true">+IF(OFFSET('Water Data'!$D$28,0,10*ROW('Water Data'!D56))="","",OFFSET('Water Data'!$D$28,0,10*ROW('Water Data'!D56)))</f>
        <v/>
      </c>
      <c r="BU62" s="269" t="str">
        <f ca="true">+IF(OFFSET('Water Data'!$D$29,0,10*ROW('Water Data'!D56))="","",OFFSET('Water Data'!$D$29,0,10*ROW('Water Data'!D56)))</f>
        <v/>
      </c>
      <c r="BV62" s="269" t="str">
        <f ca="true">+IF(OFFSET('Water Data'!$E$27,0,10*ROW('Water Data'!E56))="","",OFFSET('Water Data'!$E$27,0,10*ROW('Water Data'!E56)))</f>
        <v/>
      </c>
      <c r="BW62" s="269" t="str">
        <f ca="true">+IF(OFFSET('Water Data'!$E$28,0,10*ROW('Water Data'!E56))="","",OFFSET('Water Data'!$E$28,0,10*ROW('Water Data'!E56)))</f>
        <v/>
      </c>
      <c r="BX62" s="269" t="str">
        <f ca="true">+IF(OFFSET('Water Data'!$E$29,0,10*ROW('Water Data'!E56))="","",OFFSET('Water Data'!$E$29,0,10*ROW('Water Data'!E56)))</f>
        <v/>
      </c>
      <c r="BY62" s="269" t="str">
        <f ca="true">+IF(OFFSET('Water Data'!$F$27,0,10*ROW('Water Data'!F56))="","",OFFSET('Water Data'!$F$27,0,10*ROW('Water Data'!F56)))</f>
        <v/>
      </c>
      <c r="BZ62" s="269" t="str">
        <f ca="true">+IF(OFFSET('Water Data'!$F$28,0,10*ROW('Water Data'!F56))="","",OFFSET('Water Data'!$F$28,0,10*ROW('Water Data'!F56)))</f>
        <v/>
      </c>
      <c r="CA62" s="269" t="str">
        <f ca="true">+IF(OFFSET('Water Data'!$F$29,0,10*ROW('Water Data'!F56))="","",OFFSET('Water Data'!$F$29,0,10*ROW('Water Data'!F56)))</f>
        <v/>
      </c>
      <c r="CB62" s="269" t="str">
        <f ca="true">+IF(OFFSET('Water Data'!$G$27,0,10*ROW('Water Data'!G56))="","",OFFSET('Water Data'!$G$27,0,10*ROW('Water Data'!G56)))</f>
        <v/>
      </c>
      <c r="CC62" s="269" t="str">
        <f ca="true">+IF(OFFSET('Water Data'!$G$28,0,10*ROW('Water Data'!G56))="","",OFFSET('Water Data'!$G$28,0,10*ROW('Water Data'!G56)))</f>
        <v/>
      </c>
      <c r="CD62" s="269" t="str">
        <f ca="true">+IF(OFFSET('Water Data'!$G$29,0,10*ROW('Water Data'!G56))="","",OFFSET('Water Data'!$G$29,0,10*ROW('Water Data'!G56)))</f>
        <v/>
      </c>
      <c r="CE62" s="269" t="str">
        <f ca="true">+IF(OFFSET('Water Data'!$H$27,0,10*ROW('Water Data'!H56))="","",OFFSET('Water Data'!$H$27,0,10*ROW('Water Data'!H56)))</f>
        <v/>
      </c>
      <c r="CF62" s="269" t="str">
        <f ca="true">+IF(OFFSET('Water Data'!$H$28,0,10*ROW('Water Data'!H56))="","",OFFSET('Water Data'!$H$28,0,10*ROW('Water Data'!H56)))</f>
        <v/>
      </c>
      <c r="CG62" s="269" t="str">
        <f ca="true">+IF(OFFSET('Water Data'!$H$29,0,10*ROW('Water Data'!H56))="","",OFFSET('Water Data'!$H$29,0,10*ROW('Water Data'!H56)))</f>
        <v/>
      </c>
      <c r="CH62" s="269" t="str">
        <f ca="true">+IF(OFFSET('Water Data'!$I$27,0,10*ROW('Water Data'!I56))="","",OFFSET('Water Data'!$I$27,0,10*ROW('Water Data'!I56)))</f>
        <v/>
      </c>
      <c r="CI62" s="269" t="str">
        <f ca="true">+IF(OFFSET('Water Data'!$I$28,0,10*ROW('Water Data'!I56))="","",OFFSET('Water Data'!$I$28,0,10*ROW('Water Data'!I56)))</f>
        <v/>
      </c>
      <c r="CJ62" s="269" t="str">
        <f ca="true">+IF(OFFSET('Water Data'!$I$29,0,10*ROW('Water Data'!I56))="","",OFFSET('Water Data'!$I$29,0,10*ROW('Water Data'!I56)))</f>
        <v/>
      </c>
      <c r="CK62" s="269" t="str">
        <f ca="true">+IF(OFFSET('Sanitation Data'!$D$28,0,10*ROW('Sanitation Data'!D56))="","",OFFSET('Sanitation Data'!$D$28,0,10*ROW('Sanitation Data'!D56)))</f>
        <v/>
      </c>
      <c r="CL62" s="269" t="str">
        <f ca="true">+IF(OFFSET('Sanitation Data'!$D$29,0,10*ROW('Sanitation Data'!D56))="","",OFFSET('Sanitation Data'!$D$29,0,10*ROW('Sanitation Data'!D56)))</f>
        <v/>
      </c>
      <c r="CM62" s="269" t="str">
        <f ca="true">+IF(OFFSET('Sanitation Data'!$D$30,0,10*ROW('Sanitation Data'!D56))="","",OFFSET('Sanitation Data'!$D$30,0,10*ROW('Sanitation Data'!D56)))</f>
        <v/>
      </c>
      <c r="CN62" s="269" t="str">
        <f ca="true">+IF(OFFSET('Sanitation Data'!$D$31,0,10*ROW('Sanitation Data'!D56))="","",OFFSET('Sanitation Data'!$D$31,0,10*ROW('Sanitation Data'!D56)))</f>
        <v/>
      </c>
      <c r="CO62" s="269" t="str">
        <f ca="true">+IF(OFFSET('Sanitation Data'!$D$32,0,10*ROW('Sanitation Data'!D56))="","",OFFSET('Sanitation Data'!$D$32,0,10*ROW('Sanitation Data'!D56)))</f>
        <v/>
      </c>
      <c r="CP62" s="269" t="str">
        <f ca="true">+IF(OFFSET('Sanitation Data'!$E$28,0,10*ROW('Sanitation Data'!E56))="","",OFFSET('Sanitation Data'!$E$28,0,10*ROW('Sanitation Data'!E56)))</f>
        <v/>
      </c>
      <c r="CQ62" s="269" t="str">
        <f ca="true">+IF(OFFSET('Sanitation Data'!$E$29,0,10*ROW('Sanitation Data'!E56))="","",OFFSET('Sanitation Data'!$E$29,0,10*ROW('Sanitation Data'!E56)))</f>
        <v/>
      </c>
      <c r="CR62" s="269" t="str">
        <f ca="true">+IF(OFFSET('Sanitation Data'!$E$30,0,10*ROW('Sanitation Data'!E56))="","",OFFSET('Sanitation Data'!$E$30,0,10*ROW('Sanitation Data'!E56)))</f>
        <v/>
      </c>
      <c r="CS62" s="269" t="str">
        <f ca="true">+IF(OFFSET('Sanitation Data'!$E$31,0,10*ROW('Sanitation Data'!E56))="","",OFFSET('Sanitation Data'!$E$31,0,10*ROW('Sanitation Data'!E56)))</f>
        <v/>
      </c>
      <c r="CT62" s="269" t="str">
        <f ca="true">+IF(OFFSET('Sanitation Data'!$E$32,0,10*ROW('Sanitation Data'!E56))="","",OFFSET('Sanitation Data'!$E$32,0,10*ROW('Sanitation Data'!E56)))</f>
        <v/>
      </c>
      <c r="CU62" s="269" t="str">
        <f ca="true">+IF(OFFSET('Sanitation Data'!$F$28,0,10*ROW('Sanitation Data'!F56))="","",OFFSET('Sanitation Data'!$F$28,0,10*ROW('Sanitation Data'!F56)))</f>
        <v/>
      </c>
      <c r="CV62" s="269" t="str">
        <f ca="true">+IF(OFFSET('Sanitation Data'!$F$29,0,10*ROW('Sanitation Data'!F56))="","",OFFSET('Sanitation Data'!$F$29,0,10*ROW('Sanitation Data'!F56)))</f>
        <v/>
      </c>
      <c r="CW62" s="269" t="str">
        <f ca="true">+IF(OFFSET('Sanitation Data'!$F$30,0,10*ROW('Sanitation Data'!F56))="","",OFFSET('Sanitation Data'!$F$30,0,10*ROW('Sanitation Data'!F56)))</f>
        <v/>
      </c>
      <c r="CX62" s="269" t="str">
        <f ca="true">+IF(OFFSET('Sanitation Data'!$F$31,0,10*ROW('Sanitation Data'!F56))="","",OFFSET('Sanitation Data'!$F$31,0,10*ROW('Sanitation Data'!F56)))</f>
        <v/>
      </c>
      <c r="CY62" s="269" t="str">
        <f ca="true">+IF(OFFSET('Sanitation Data'!$F$32,0,10*ROW('Sanitation Data'!F56))="","",OFFSET('Sanitation Data'!$F$32,0,10*ROW('Sanitation Data'!F56)))</f>
        <v/>
      </c>
      <c r="CZ62" s="269" t="str">
        <f ca="true">+IF(OFFSET('Sanitation Data'!$G$28,0,10*ROW('Sanitation Data'!G56))="","",OFFSET('Sanitation Data'!$G$28,0,10*ROW('Sanitation Data'!G56)))</f>
        <v/>
      </c>
      <c r="DA62" s="269" t="str">
        <f ca="true">+IF(OFFSET('Sanitation Data'!$G$29,0,10*ROW('Sanitation Data'!G56))="","",OFFSET('Sanitation Data'!$G$29,0,10*ROW('Sanitation Data'!G56)))</f>
        <v/>
      </c>
      <c r="DB62" s="269" t="str">
        <f ca="true">+IF(OFFSET('Sanitation Data'!$G$30,0,10*ROW('Sanitation Data'!G56))="","",OFFSET('Sanitation Data'!$G$30,0,10*ROW('Sanitation Data'!G56)))</f>
        <v/>
      </c>
      <c r="DC62" s="269" t="str">
        <f ca="true">+IF(OFFSET('Sanitation Data'!$G$31,0,10*ROW('Sanitation Data'!G56))="","",OFFSET('Sanitation Data'!$G$31,0,10*ROW('Sanitation Data'!G56)))</f>
        <v/>
      </c>
      <c r="DD62" s="269" t="str">
        <f ca="true">+IF(OFFSET('Sanitation Data'!$G$32,0,10*ROW('Sanitation Data'!G56))="","",OFFSET('Sanitation Data'!$G$32,0,10*ROW('Sanitation Data'!G56)))</f>
        <v/>
      </c>
      <c r="DE62" s="269" t="str">
        <f ca="true">+IF(OFFSET('Sanitation Data'!$H$28,0,10*ROW('Sanitation Data'!H56))="","",OFFSET('Sanitation Data'!$H$28,0,10*ROW('Sanitation Data'!H56)))</f>
        <v/>
      </c>
      <c r="DF62" s="269" t="str">
        <f ca="true">+IF(OFFSET('Sanitation Data'!$H$29,0,10*ROW('Sanitation Data'!H56))="","",OFFSET('Sanitation Data'!$H$29,0,10*ROW('Sanitation Data'!H56)))</f>
        <v/>
      </c>
      <c r="DG62" s="269" t="str">
        <f ca="true">+IF(OFFSET('Sanitation Data'!$H$30,0,10*ROW('Sanitation Data'!H56))="","",OFFSET('Sanitation Data'!$H$30,0,10*ROW('Sanitation Data'!H56)))</f>
        <v/>
      </c>
      <c r="DH62" s="269" t="str">
        <f ca="true">+IF(OFFSET('Sanitation Data'!$H$31,0,10*ROW('Sanitation Data'!H56))="","",OFFSET('Sanitation Data'!$H$31,0,10*ROW('Sanitation Data'!H56)))</f>
        <v/>
      </c>
      <c r="DI62" s="269" t="str">
        <f ca="true">+IF(OFFSET('Sanitation Data'!$H$32,0,10*ROW('Sanitation Data'!H56))="","",OFFSET('Sanitation Data'!$H$32,0,10*ROW('Sanitation Data'!H56)))</f>
        <v/>
      </c>
      <c r="DJ62" s="269" t="str">
        <f ca="true">+IF(OFFSET('Sanitation Data'!$I$28,0,10*ROW('Sanitation Data'!I56))="","",OFFSET('Sanitation Data'!$I$28,0,10*ROW('Sanitation Data'!I56)))</f>
        <v/>
      </c>
      <c r="DK62" s="269" t="str">
        <f ca="true">+IF(OFFSET('Sanitation Data'!$I$29,0,10*ROW('Sanitation Data'!I56))="","",OFFSET('Sanitation Data'!$I$29,0,10*ROW('Sanitation Data'!I56)))</f>
        <v/>
      </c>
      <c r="DL62" s="269" t="str">
        <f ca="true">+IF(OFFSET('Sanitation Data'!$I$30,0,10*ROW('Sanitation Data'!I56))="","",OFFSET('Sanitation Data'!$I$30,0,10*ROW('Sanitation Data'!I56)))</f>
        <v/>
      </c>
      <c r="DM62" s="269" t="str">
        <f ca="true">+IF(OFFSET('Sanitation Data'!$I$31,0,10*ROW('Sanitation Data'!I56))="","",OFFSET('Sanitation Data'!$I$31,0,10*ROW('Sanitation Data'!I56)))</f>
        <v/>
      </c>
      <c r="DN62" s="269" t="str">
        <f ca="true">+IF(OFFSET('Sanitation Data'!$I$32,0,10*ROW('Sanitation Data'!I56))="","",OFFSET('Sanitation Data'!$I$32,0,10*ROW('Sanitation Data'!I56)))</f>
        <v/>
      </c>
      <c r="DO62" s="269" t="str">
        <f ca="true">+IF(OFFSET('Hygiene Data'!$D$11,0,10*ROW('Hygiene Data'!D56))="","",OFFSET('Hygiene Data'!$D$11,0,10*ROW('Hygiene Data'!D56)))</f>
        <v/>
      </c>
      <c r="DP62" s="269" t="str">
        <f ca="true">+IF(OFFSET('Hygiene Data'!$D$12,0,10*ROW('Hygiene Data'!D56))="","",OFFSET('Hygiene Data'!$D$12,0,10*ROW('Hygiene Data'!D56)))</f>
        <v/>
      </c>
      <c r="DQ62" s="269" t="str">
        <f ca="true">+IF(OFFSET('Hygiene Data'!$D$13,0,10*ROW('Hygiene Data'!D56))="","",OFFSET('Hygiene Data'!$D$13,0,10*ROW('Hygiene Data'!D56)))</f>
        <v/>
      </c>
      <c r="DR62" s="269" t="str">
        <f ca="true">+IF(OFFSET('Hygiene Data'!$E$11,0,10*ROW('Hygiene Data'!E56))="","",OFFSET('Hygiene Data'!$E$11,0,10*ROW('Hygiene Data'!E56)))</f>
        <v/>
      </c>
      <c r="DS62" s="269" t="str">
        <f ca="true">+IF(OFFSET('Hygiene Data'!$E$12,0,10*ROW('Hygiene Data'!E56))="","",OFFSET('Hygiene Data'!$E$12,0,10*ROW('Hygiene Data'!E56)))</f>
        <v/>
      </c>
      <c r="DT62" s="269" t="str">
        <f ca="true">+IF(OFFSET('Hygiene Data'!$E$13,0,10*ROW('Hygiene Data'!E56))="","",OFFSET('Hygiene Data'!$E$13,0,10*ROW('Hygiene Data'!E56)))</f>
        <v/>
      </c>
      <c r="DU62" s="269" t="str">
        <f ca="true">+IF(OFFSET('Hygiene Data'!$F$11,0,10*ROW('Hygiene Data'!F56))="","",OFFSET('Hygiene Data'!$F$11,0,10*ROW('Hygiene Data'!F56)))</f>
        <v/>
      </c>
      <c r="DV62" s="269" t="str">
        <f ca="true">+IF(OFFSET('Hygiene Data'!$F$12,0,10*ROW('Hygiene Data'!F56))="","",OFFSET('Hygiene Data'!$F$12,0,10*ROW('Hygiene Data'!F56)))</f>
        <v/>
      </c>
      <c r="DW62" s="269" t="str">
        <f ca="true">+IF(OFFSET('Hygiene Data'!$F$13,0,10*ROW('Hygiene Data'!F56))="","",OFFSET('Hygiene Data'!$F$13,0,10*ROW('Hygiene Data'!F56)))</f>
        <v/>
      </c>
      <c r="DX62" s="269" t="str">
        <f ca="true">+IF(OFFSET('Hygiene Data'!$G$11,0,10*ROW('Hygiene Data'!G56))="","",OFFSET('Hygiene Data'!$G$11,0,10*ROW('Hygiene Data'!G56)))</f>
        <v/>
      </c>
      <c r="DY62" s="269" t="str">
        <f ca="true">+IF(OFFSET('Hygiene Data'!$G$12,0,10*ROW('Hygiene Data'!G56))="","",OFFSET('Hygiene Data'!$G$12,0,10*ROW('Hygiene Data'!G56)))</f>
        <v/>
      </c>
      <c r="DZ62" s="269" t="str">
        <f ca="true">+IF(OFFSET('Hygiene Data'!$G$13,0,10*ROW('Hygiene Data'!G56))="","",OFFSET('Hygiene Data'!$G$13,0,10*ROW('Hygiene Data'!G56)))</f>
        <v/>
      </c>
      <c r="EA62" s="269" t="str">
        <f ca="true">+IF(OFFSET('Hygiene Data'!$H$11,0,10*ROW('Hygiene Data'!H56))="","",OFFSET('Hygiene Data'!$H$11,0,10*ROW('Hygiene Data'!H56)))</f>
        <v/>
      </c>
      <c r="EB62" s="269" t="str">
        <f ca="true">+IF(OFFSET('Hygiene Data'!$H$12,0,10*ROW('Hygiene Data'!H56))="","",OFFSET('Hygiene Data'!$H$12,0,10*ROW('Hygiene Data'!H56)))</f>
        <v/>
      </c>
      <c r="EC62" s="269" t="str">
        <f ca="true">+IF(OFFSET('Hygiene Data'!$H$13,0,10*ROW('Hygiene Data'!H56))="","",OFFSET('Hygiene Data'!$H$13,0,10*ROW('Hygiene Data'!H56)))</f>
        <v/>
      </c>
      <c r="ED62" s="269" t="str">
        <f ca="true">+IF(OFFSET('Hygiene Data'!$I$11,0,10*ROW('Hygiene Data'!I56))="","",OFFSET('Hygiene Data'!$I$11,0,10*ROW('Hygiene Data'!I56)))</f>
        <v/>
      </c>
      <c r="EE62" s="269" t="str">
        <f ca="true">+IF(OFFSET('Hygiene Data'!$I$12,0,10*ROW('Hygiene Data'!I56))="","",OFFSET('Hygiene Data'!$I$12,0,10*ROW('Hygiene Data'!I56)))</f>
        <v/>
      </c>
      <c r="EF62" s="269" t="str">
        <f ca="true">+IF(OFFSET('Hygiene Data'!$I$13,0,10*ROW('Hygiene Data'!I56))="","",OFFSET('Hygiene Data'!$I$13,0,10*ROW('Hygiene Data'!I56)))</f>
        <v/>
      </c>
    </row>
    <row xmlns:x14ac="http://schemas.microsoft.com/office/spreadsheetml/2009/9/ac" r="63" x14ac:dyDescent="0.2">
      <c r="A63" s="36" t="str">
        <f ca="true">+IF(OFFSET('Water Data'!$B$2,0,10*ROW('Water Data'!E57))="","",OFFSET('Water Data'!$B$2,0,10*ROW('Water Data'!E57)))</f>
        <v/>
      </c>
      <c r="B63" s="36" t="str">
        <f ca="true">+IF(OFFSET('Water Data'!$C$2,0,10*ROW('Water Data'!F57))="","",OFFSET('Water Data'!$C$2,0,10*ROW('Water Data'!F57)))</f>
        <v/>
      </c>
      <c r="C63" s="325" t="str">
        <f t="shared" ca="true" si="0"/>
        <v/>
      </c>
      <c r="D63" s="82" t="e">
        <f ca="true">+IF(AND(ISTEXT(OFFSET('Water Data'!$B$2,0,10*ROW('Water Data'!D57))),BS63="Yes"),100-OFFSET('Water Data'!$D$4,0,10*ROW('Water Data'!D57)),IF(AND(ISTEXT(OFFSET('Water Data'!$B$2,0,10*ROW('Water Data'!D57))),BS63="No",ISNUMBER(OFFSET('Water Data'!$D$4,0,10*ROW('Water Data'!D57)))),CONCATENATE("[",ROUND(100-OFFSET('Water Data'!$D$4,0,10*ROW('Water Data'!D57)),0),"]"),IF(AND(ISTEXT(OFFSET('Water Data'!$B$2,0,10*ROW('Water Data'!D57))),BS63="",ISNUMBER(OFFSET('Water Data'!$D$4,0,10*ROW('Water Data'!D57)))),100-OFFSET('Water Data'!$D$4,0,10*ROW('Water Data'!D57)),NA())))</f>
        <v>#N/A</v>
      </c>
      <c r="E63" s="82" t="e">
        <f ca="true">+IF(AND(ISTEXT(OFFSET('Water Data'!$B$2,0,10*ROW('Water Data'!E57))),BT63="Yes"),OFFSET('Water Data'!$D$6,0,10*ROW('Water Data'!D57)),IF(AND(ISTEXT(OFFSET('Water Data'!$B$2,0,10*ROW('Water Data'!D57))),BT63="No",ISNUMBER(OFFSET('Water Data'!$D$6,0,10*ROW('Water Data'!D57)))),CONCATENATE("[",ROUND(OFFSET('Water Data'!$D$6,0,10*ROW('Water Data'!D57)),0),"]"),IF(AND(ISTEXT(OFFSET('Water Data'!$B$2,0,10*ROW('Water Data'!D57))),BT63="",ISNUMBER(OFFSET('Water Data'!$D$6,0,10*ROW('Water Data'!D57)))),OFFSET('Water Data'!$D$6,0,10*ROW('Water Data'!D57)),NA())))</f>
        <v>#N/A</v>
      </c>
      <c r="F63" s="82" t="e">
        <f ca="true">+IF(AND(ISTEXT(OFFSET('Water Data'!$B$2,0,10*ROW('Water Data'!D57))),BU63="Yes"),OFFSET('Water Data'!$D$9,0,10*ROW('Water Data'!D57)),IF(AND(ISTEXT(OFFSET('Water Data'!$B$2,0,10*ROW('Water Data'!D57))),BU63="No",ISNUMBER(OFFSET('Water Data'!$D$9,0,10*ROW('Water Data'!D57)))),CONCATENATE("[",ROUND(OFFSET('Water Data'!$D$9,0,10*ROW('Water Data'!D57)),0),"]"),IF(AND(ISTEXT(OFFSET('Water Data'!$B$2,0,10*ROW('Water Data'!D57))),BU63="",ISNUMBER(OFFSET('Water Data'!$D$9,0,10*ROW('Water Data'!D57)))),OFFSET('Water Data'!$D$9,0,10*ROW('Water Data'!D57)),NA())))</f>
        <v>#N/A</v>
      </c>
      <c r="G63" s="82" t="e">
        <f ca="true">+IF(AND(ISTEXT(OFFSET('Water Data'!$B$2,0,10*ROW('Water Data'!E57))),BV63="Yes"),100-OFFSET('Water Data'!$E$4,0,10*ROW('Water Data'!E57)),IF(AND(ISTEXT(OFFSET('Water Data'!$B$2,0,10*ROW('Water Data'!E57))),BV63="No",ISNUMBER(OFFSET('Water Data'!$E$4,0,10*ROW('Water Data'!E57)))),CONCATENATE("[",ROUND(100-OFFSET('Water Data'!$E$4,0,10*ROW('Water Data'!E57)),0),"]"),IF(AND(ISTEXT(OFFSET('Water Data'!$B$2,0,10*ROW('Water Data'!E57))),BV63="",ISNUMBER(OFFSET('Water Data'!$E$4,0,10*ROW('Water Data'!E57)))),100-OFFSET('Water Data'!$E$4,0,10*ROW('Water Data'!E57)),NA())))</f>
        <v>#N/A</v>
      </c>
      <c r="H63" s="82" t="e">
        <f ca="true">+IF(AND(ISTEXT(OFFSET('Water Data'!$B$2,0,10*ROW('Water Data'!E57))),BW63="Yes"),OFFSET('Water Data'!$E$6,0,10*ROW('Water Data'!E57)),IF(AND(ISTEXT(OFFSET('Water Data'!$B$2,0,10*ROW('Water Data'!E57))),BW63="No",ISNUMBER(OFFSET('Water Data'!$E$6,0,10*ROW('Water Data'!E57)))),CONCATENATE("[",ROUND(OFFSET('Water Data'!$D$6,0,10*ROW('Water Data'!E57)),0),"]"),IF(AND(ISTEXT(OFFSET('Water Data'!$B$2,0,10*ROW('Water Data'!E57))),BW63="",ISNUMBER(OFFSET('Water Data'!$E$6,0,10*ROW('Water Data'!E57)))),OFFSET('Water Data'!$E$6,0,10*ROW('Water Data'!E57)),NA())))</f>
        <v>#N/A</v>
      </c>
      <c r="I63" s="82" t="e">
        <f ca="true">+IF(AND(ISTEXT(OFFSET('Water Data'!$B$2,0,10*ROW('Water Data'!E57))),BX63="Yes"),OFFSET('Water Data'!$E$9,0,10*ROW('Water Data'!E57)),IF(AND(ISTEXT(OFFSET('Water Data'!$B$2,0,10*ROW('Water Data'!E57))),BX63="No",ISNUMBER(OFFSET('Water Data'!$E$9,0,10*ROW('Water Data'!E57)))),CONCATENATE("[",ROUND(OFFSET('Water Data'!$E$9,0,10*ROW('Water Data'!E57)),0),"]"),IF(AND(ISTEXT(OFFSET('Water Data'!$B$2,0,10*ROW('Water Data'!E57))),BX63="",ISNUMBER(OFFSET('Water Data'!$E$9,0,10*ROW('Water Data'!E57)))),OFFSET('Water Data'!$E$9,0,10*ROW('Water Data'!E57)),NA())))</f>
        <v>#N/A</v>
      </c>
      <c r="J63" s="82" t="e">
        <f ca="true">+IF(AND(ISTEXT(OFFSET('Water Data'!$B$2,0,10*ROW('Water Data'!F57))),BY63="Yes"),100-OFFSET('Water Data'!$F$4,0,10*ROW('Water Data'!F57)),IF(AND(ISTEXT(OFFSET('Water Data'!$B$2,0,10*ROW('Water Data'!F57))),BY63="No",ISNUMBER(OFFSET('Water Data'!$F$4,0,10*ROW('Water Data'!F57)))),CONCATENATE("[",ROUND(100-OFFSET('Water Data'!$F$4,0,10*ROW('Water Data'!F57)),0),"]"),IF(AND(ISTEXT(OFFSET('Water Data'!$B$2,0,10*ROW('Water Data'!F57))),BY63="",ISNUMBER(OFFSET('Water Data'!$F$4,0,10*ROW('Water Data'!F57)))),100-OFFSET('Water Data'!$F$4,0,10*ROW('Water Data'!F57)),NA())))</f>
        <v>#N/A</v>
      </c>
      <c r="K63" s="82" t="e">
        <f ca="true">+IF(AND(ISTEXT(OFFSET('Water Data'!$B$2,0,10*ROW('Water Data'!F57))),BZ63="Yes"),OFFSET('Water Data'!$F$6,0,10*ROW('Water Data'!F57)),IF(AND(ISTEXT(OFFSET('Water Data'!$B$2,0,10*ROW('Water Data'!F57))),BZ63="No",ISNUMBER(OFFSET('Water Data'!$F$6,0,10*ROW('Water Data'!F57)))),CONCATENATE("[",ROUND(OFFSET('Water Data'!$F$6,0,10*ROW('Water Data'!F57)),0),"]"),IF(AND(ISTEXT(OFFSET('Water Data'!$B$2,0,10*ROW('Water Data'!F57))),BZ63="",ISNUMBER(OFFSET('Water Data'!$F$6,0,10*ROW('Water Data'!F57)))),OFFSET('Water Data'!$F$6,0,10*ROW('Water Data'!F57)),NA())))</f>
        <v>#N/A</v>
      </c>
      <c r="L63" s="82" t="e">
        <f ca="true">+IF(AND(ISTEXT(OFFSET('Water Data'!$B$2,0,10*ROW('Water Data'!F57))),CA63="Yes"),OFFSET('Water Data'!$F$9,0,10*ROW('Water Data'!F57)),IF(AND(ISTEXT(OFFSET('Water Data'!$B$2,0,10*ROW('Water Data'!F57))),CA63="No",ISNUMBER(OFFSET('Water Data'!$F$9,0,10*ROW('Water Data'!F57)))),CONCATENATE("[",ROUND(OFFSET('Water Data'!$F$9,0,10*ROW('Water Data'!F57)),0),"]"),IF(AND(ISTEXT(OFFSET('Water Data'!$B$2,0,10*ROW('Water Data'!F57))),CA63="",ISNUMBER(OFFSET('Water Data'!$F$9,0,10*ROW('Water Data'!F57)))),OFFSET('Water Data'!$F$9,0,10*ROW('Water Data'!F57)),NA())))</f>
        <v>#N/A</v>
      </c>
      <c r="M63" s="82" t="e">
        <f ca="true">+IF(AND(ISTEXT(OFFSET('Water Data'!$B$2,0,10*ROW('Water Data'!G57))),CB63="Yes"),100-OFFSET('Water Data'!$G$4,0,10*ROW('Water Data'!G57)),IF(AND(ISTEXT(OFFSET('Water Data'!$B$2,0,10*ROW('Water Data'!G57))),CB63="No",ISNUMBER(OFFSET('Water Data'!$G$4,0,10*ROW('Water Data'!G57)))),CONCATENATE("[",ROUND(100-OFFSET('Water Data'!$G$4,0,10*ROW('Water Data'!G57)),0),"]"),IF(AND(ISTEXT(OFFSET('Water Data'!$B$2,0,10*ROW('Water Data'!G57))),CB63="",ISNUMBER(OFFSET('Water Data'!$G$4,0,10*ROW('Water Data'!G57)))),100-OFFSET('Water Data'!$G$4,0,10*ROW('Water Data'!G57)),NA())))</f>
        <v>#N/A</v>
      </c>
      <c r="N63" s="82" t="e">
        <f ca="true">+IF(AND(ISTEXT(OFFSET('Water Data'!$B$2,0,10*ROW('Water Data'!G57))),CC63="Yes"),OFFSET('Water Data'!$G$6,0,10*ROW('Water Data'!G57)),IF(AND(ISTEXT(OFFSET('Water Data'!$B$2,0,10*ROW('Water Data'!G57))),CC63="No",ISNUMBER(OFFSET('Water Data'!$G$6,0,10*ROW('Water Data'!G57)))),CONCATENATE("[",ROUND(OFFSET('Water Data'!$G$6,0,10*ROW('Water Data'!G57)),0),"]"),IF(AND(ISTEXT(OFFSET('Water Data'!$B$2,0,10*ROW('Water Data'!G57))),CC63="",ISNUMBER(OFFSET('Water Data'!$G$6,0,10*ROW('Water Data'!G57)))),OFFSET('Water Data'!$G$6,0,10*ROW('Water Data'!G57)),NA())))</f>
        <v>#N/A</v>
      </c>
      <c r="O63" s="82" t="e">
        <f ca="true">+IF(AND(ISTEXT(OFFSET('Water Data'!$B$2,0,10*ROW('Water Data'!G57))),CD63="Yes"),OFFSET('Water Data'!$G$9,0,10*ROW('Water Data'!G57)),IF(AND(ISTEXT(OFFSET('Water Data'!$B$2,0,10*ROW('Water Data'!G57))),CD63="No",ISNUMBER(OFFSET('Water Data'!$G$9,0,10*ROW('Water Data'!G57)))),CONCATENATE("[",ROUND(OFFSET('Water Data'!$G$9,0,10*ROW('Water Data'!G57)),0),"]"),IF(AND(ISTEXT(OFFSET('Water Data'!$B$2,0,10*ROW('Water Data'!G57))),CD63="",ISNUMBER(OFFSET('Water Data'!$G$9,0,10*ROW('Water Data'!G57)))),OFFSET('Water Data'!$G$9,0,10*ROW('Water Data'!G57)),NA())))</f>
        <v>#N/A</v>
      </c>
      <c r="P63" s="82" t="e">
        <f ca="true">+IF(AND(ISTEXT(OFFSET('Water Data'!$B$2,0,10*ROW('Water Data'!H57))),CE63="Yes"),100-OFFSET('Water Data'!$H$4,0,10*ROW('Water Data'!H57)),IF(AND(ISTEXT(OFFSET('Water Data'!$B$2,0,10*ROW('Water Data'!H57))),CE63="No",ISNUMBER(OFFSET('Water Data'!$H$4,0,10*ROW('Water Data'!H57)))),CONCATENATE("[",ROUND(100-OFFSET('Water Data'!$H$4,0,10*ROW('Water Data'!H57)),0),"]"),IF(AND(ISTEXT(OFFSET('Water Data'!$B$2,0,10*ROW('Water Data'!H57))),CE63="",ISNUMBER(OFFSET('Water Data'!$H$4,0,10*ROW('Water Data'!H57)))),100-OFFSET('Water Data'!$H$4,0,10*ROW('Water Data'!H57)),NA())))</f>
        <v>#N/A</v>
      </c>
      <c r="Q63" s="82" t="e">
        <f ca="true">+IF(AND(ISTEXT(OFFSET('Water Data'!$B$2,0,10*ROW('Water Data'!H57))),CF63="Yes"),OFFSET('Water Data'!$H$6,0,10*ROW('Water Data'!H57)),IF(AND(ISTEXT(OFFSET('Water Data'!$B$2,0,10*ROW('Water Data'!H57))),CF63="No",ISNUMBER(OFFSET('Water Data'!$H$6,0,10*ROW('Water Data'!H57)))),CONCATENATE("[",ROUND(OFFSET('Water Data'!$H$6,0,10*ROW('Water Data'!H57)),0),"]"),IF(AND(ISTEXT(OFFSET('Water Data'!$B$2,0,10*ROW('Water Data'!H57))),CF63="",ISNUMBER(OFFSET('Water Data'!$H$6,0,10*ROW('Water Data'!H57)))),OFFSET('Water Data'!$H$6,0,10*ROW('Water Data'!H57)),NA())))</f>
        <v>#N/A</v>
      </c>
      <c r="R63" s="82" t="e">
        <f ca="true">+IF(AND(ISTEXT(OFFSET('Water Data'!$B$2,0,10*ROW('Water Data'!H57))),CG63="Yes"),OFFSET('Water Data'!$H$9,0,10*ROW('Water Data'!H57)),IF(AND(ISTEXT(OFFSET('Water Data'!$B$2,0,10*ROW('Water Data'!H57))),CG63="No",ISNUMBER(OFFSET('Water Data'!$H$9,0,10*ROW('Water Data'!H57)))),CONCATENATE("[",ROUND(OFFSET('Water Data'!$H$9,0,10*ROW('Water Data'!H57)),0),"]"),IF(AND(ISTEXT(OFFSET('Water Data'!$B$2,0,10*ROW('Water Data'!H57))),CG63="",ISNUMBER(OFFSET('Water Data'!$H$9,0,10*ROW('Water Data'!H57)))),OFFSET('Water Data'!$H$9,0,10*ROW('Water Data'!H57)),NA())))</f>
        <v>#N/A</v>
      </c>
      <c r="S63" s="82" t="e">
        <f ca="true">+IF(AND(ISTEXT(OFFSET('Water Data'!$B$2,0,10*ROW('Water Data'!I57))),CH63="Yes"),100-OFFSET('Water Data'!$I$4,0,10*ROW('Water Data'!I57)),IF(AND(ISTEXT(OFFSET('Water Data'!$B$2,0,10*ROW('Water Data'!I57))),CH63="No",ISNUMBER(OFFSET('Water Data'!$I$4,0,10*ROW('Water Data'!I57)))),CONCATENATE("[",ROUND(100-OFFSET('Water Data'!$I$4,0,10*ROW('Water Data'!I57)),0),"]"),IF(AND(ISTEXT(OFFSET('Water Data'!$B$2,0,10*ROW('Water Data'!I57))),CH63="",ISNUMBER(OFFSET('Water Data'!$I$4,0,10*ROW('Water Data'!I57)))),100-OFFSET('Water Data'!$I$4,0,10*ROW('Water Data'!I57)),NA())))</f>
        <v>#N/A</v>
      </c>
      <c r="T63" s="82" t="e">
        <f ca="true">+IF(AND(ISTEXT(OFFSET('Water Data'!$B$2,0,10*ROW('Water Data'!I57))),CI63="Yes"),OFFSET('Water Data'!$I$6,0,10*ROW('Water Data'!I57)),IF(AND(ISTEXT(OFFSET('Water Data'!$B$2,0,10*ROW('Water Data'!I57))),CI63="No",ISNUMBER(OFFSET('Water Data'!$I$6,0,10*ROW('Water Data'!I57)))),CONCATENATE("[",ROUND(OFFSET('Water Data'!$I$6,0,10*ROW('Water Data'!I57)),0),"]"),IF(AND(ISTEXT(OFFSET('Water Data'!$B$2,0,10*ROW('Water Data'!I57))),CI63="",ISNUMBER(OFFSET('Water Data'!$I$6,0,10*ROW('Water Data'!I57)))),OFFSET('Water Data'!$I$6,0,10*ROW('Water Data'!I57)),NA())))</f>
        <v>#N/A</v>
      </c>
      <c r="U63" s="82" t="e">
        <f ca="true">+IF(AND(ISTEXT(OFFSET('Water Data'!$B$2,0,10*ROW('Water Data'!I57))),CJ63="Yes"),OFFSET('Water Data'!$I$9,0,10*ROW('Water Data'!I57)),IF(AND(ISTEXT(OFFSET('Water Data'!$B$2,0,10*ROW('Water Data'!I57))),CJ63="No",ISNUMBER(OFFSET('Water Data'!$I$9,0,10*ROW('Water Data'!I57)))),CONCATENATE("[",ROUND(OFFSET('Water Data'!$I$9,0,10*ROW('Water Data'!I57)),0),"]"),IF(AND(ISTEXT(OFFSET('Water Data'!$B$2,0,10*ROW('Water Data'!I57))),CJ63="",ISNUMBER(OFFSET('Water Data'!$I$9,0,10*ROW('Water Data'!I57)))),OFFSET('Water Data'!$I$9,0,10*ROW('Water Data'!I57)),NA())))</f>
        <v>#N/A</v>
      </c>
      <c r="V63" s="83" t="e">
        <f ca="true">+IF(AND(ISTEXT(OFFSET('Sanitation Data'!$B$2,0,10*ROW('Sanitation Data'!D57))),CK63="Yes"),100-OFFSET('Sanitation Data'!$D$4,0,10*ROW('Sanitation Data'!D57)),IF(AND(ISTEXT(OFFSET('Sanitation Data'!$B$2,0,10*ROW('Sanitation Data'!D57))),CK63="No",ISNUMBER(OFFSET('Sanitation Data'!$D$4,0,10*ROW('Sanitation Data'!D57)))),CONCATENATE("[",ROUND(100-OFFSET('Sanitation Data'!$D$4,0,10*ROW('Sanitation Data'!D57)),0),"]"),IF(AND(ISTEXT(OFFSET('Sanitation Data'!$B$2,0,10*ROW('Sanitation Data'!D57))),CK63="",ISNUMBER(OFFSET('Sanitation Data'!$D$4,0,10*ROW('Sanitation Data'!D57)))),100-OFFSET('Sanitation Data'!$D$4,0,10*ROW('Sanitation Data'!D57)),NA())))</f>
        <v>#N/A</v>
      </c>
      <c r="W63" s="83" t="e">
        <f ca="true">+IF(AND(ISTEXT(OFFSET('Sanitation Data'!$B$2,0,10*ROW('Sanitation Data'!D57))),CL63="Yes"),OFFSET('Sanitation Data'!$D$6,0,10*ROW('Sanitation Data'!D57)),IF(AND(ISTEXT(OFFSET('Sanitation Data'!$B$2,0,10*ROW('Sanitation Data'!D57))),CL63="No",ISNUMBER(OFFSET('Sanitation Data'!$D$6,0,10*ROW('Sanitation Data'!D57)))),CONCATENATE("[",ROUND(OFFSET('Sanitation Data'!$D$6,0,10*ROW('Sanitation Data'!D57)),0),"]"),IF(AND(ISTEXT(OFFSET('Sanitation Data'!$B$2,0,10*ROW('Sanitation Data'!D57))),CL63="",ISNUMBER(OFFSET('Sanitation Data'!$D$6,0,10*ROW('Sanitation Data'!D57)))),OFFSET('Sanitation Data'!$D$6,0,10*ROW('Sanitation Data'!D57)),NA())))</f>
        <v>#N/A</v>
      </c>
      <c r="X63" s="83" t="e">
        <f ca="true">+IF(AND(ISTEXT(OFFSET('Sanitation Data'!$B$2,0,10*ROW('Sanitation Data'!D57))),CM63="Yes"),OFFSET('Sanitation Data'!$D$10,0,10*ROW('Sanitation Data'!D57)),IF(AND(ISTEXT(OFFSET('Sanitation Data'!$B$2,0,10*ROW('Sanitation Data'!D57))),CM63="No",ISNUMBER(OFFSET('Sanitation Data'!$D$10,0,10*ROW('Sanitation Data'!D57)))),CONCATENATE("[",ROUND(OFFSET('Sanitation Data'!$D$10,0,10*ROW('Sanitation Data'!D57)),0),"]"),IF(AND(ISTEXT(OFFSET('Sanitation Data'!$B$2,0,10*ROW('Sanitation Data'!D57))),CM63="",ISNUMBER(OFFSET('Sanitation Data'!$D$10,0,10*ROW('Sanitation Data'!D57)))),OFFSET('Sanitation Data'!$D$10,0,10*ROW('Sanitation Data'!D57)),NA())))</f>
        <v>#N/A</v>
      </c>
      <c r="Y63" s="83" t="e">
        <f ca="true">+IF(AND(ISTEXT(OFFSET('Sanitation Data'!$B$2,0,10*ROW('Sanitation Data'!D57))),CN63="Yes"),OFFSET('Sanitation Data'!$D$11,0,10*ROW('Sanitation Data'!D57)),IF(AND(ISTEXT(OFFSET('Sanitation Data'!$B$2,0,10*ROW('Sanitation Data'!D57))),CN63="No",ISNUMBER(OFFSET('Sanitation Data'!$D$11,0,10*ROW('Sanitation Data'!D57)))),CONCATENATE("[",ROUND(OFFSET('Sanitation Data'!$D$11,0,10*ROW('Sanitation Data'!D57)),0),"]"),IF(AND(ISTEXT(OFFSET('Sanitation Data'!$B$2,0,10*ROW('Sanitation Data'!D57))),CN63="",ISNUMBER(OFFSET('Sanitation Data'!$D$11,0,10*ROW('Sanitation Data'!D57)))),OFFSET('Sanitation Data'!$D$11,0,10*ROW('Sanitation Data'!D57)),NA())))</f>
        <v>#N/A</v>
      </c>
      <c r="Z63" s="83" t="e">
        <f ca="true">+IF(AND(ISTEXT(OFFSET('Sanitation Data'!$B$2,0,10*ROW('Sanitation Data'!D57))),CO63="Yes"),OFFSET('Sanitation Data'!$D$12,0,10*ROW('Sanitation Data'!D57)),IF(AND(ISTEXT(OFFSET('Sanitation Data'!$B$2,0,10*ROW('Sanitation Data'!D57))),CO63="No",ISNUMBER(OFFSET('Sanitation Data'!$D$12,0,10*ROW('Sanitation Data'!D57)))),CONCATENATE("[",ROUND(OFFSET('Sanitation Data'!$D$12,0,10*ROW('Sanitation Data'!D57)),0),"]"),IF(AND(ISTEXT(OFFSET('Sanitation Data'!$B$2,0,10*ROW('Sanitation Data'!D57))),CO63="",ISNUMBER(OFFSET('Sanitation Data'!$D$12,0,10*ROW('Sanitation Data'!D57)))),OFFSET('Sanitation Data'!$D$12,0,10*ROW('Sanitation Data'!D57)),NA())))</f>
        <v>#N/A</v>
      </c>
      <c r="AA63" s="83" t="e">
        <f ca="true">+IF(AND(ISTEXT(OFFSET('Sanitation Data'!$B$2,0,10*ROW('Sanitation Data'!E57))),CP63="Yes"),100-OFFSET('Sanitation Data'!$E$4,0,10*ROW('Sanitation Data'!E57)),IF(AND(ISTEXT(OFFSET('Sanitation Data'!$B$2,0,10*ROW('Sanitation Data'!E57))),CP63="No",ISNUMBER(OFFSET('Sanitation Data'!$E$4,0,10*ROW('Sanitation Data'!E57)))),CONCATENATE("[",ROUND(100-OFFSET('Sanitation Data'!$E$4,0,10*ROW('Sanitation Data'!E57)),0),"]"),IF(AND(ISTEXT(OFFSET('Sanitation Data'!$B$2,0,10*ROW('Sanitation Data'!E57))),CP63="",ISNUMBER(OFFSET('Sanitation Data'!$E$4,0,10*ROW('Sanitation Data'!E57)))),100-OFFSET('Sanitation Data'!$E$4,0,10*ROW('Sanitation Data'!E57)),NA())))</f>
        <v>#N/A</v>
      </c>
      <c r="AB63" s="83" t="e">
        <f ca="true">+IF(AND(ISTEXT(OFFSET('Sanitation Data'!$B$2,0,10*ROW('Sanitation Data'!E57))),CQ63="Yes"),OFFSET('Sanitation Data'!$E$6,0,10*ROW('Sanitation Data'!H57)),IF(AND(ISTEXT(OFFSET('Sanitation Data'!$B$2,0,10*ROW('Sanitation Data'!E57))),CQ63="No",ISNUMBER(OFFSET('Sanitation Data'!$E$6,0,10*ROW('Sanitation Data'!E57)))),CONCATENATE("[",ROUND(OFFSET('Sanitation Data'!$E$6,0,10*ROW('Sanitation Data'!E57)),0),"]"),IF(AND(ISTEXT(OFFSET('Sanitation Data'!$B$2,0,10*ROW('Sanitation Data'!E57))),CQ63="",ISNUMBER(OFFSET('Sanitation Data'!$E$6,0,10*ROW('Sanitation Data'!E57)))),OFFSET('Sanitation Data'!$E$6,0,10*ROW('Sanitation Data'!E57)),NA())))</f>
        <v>#N/A</v>
      </c>
      <c r="AC63" s="83" t="e">
        <f ca="true">+IF(AND(ISTEXT(OFFSET('Sanitation Data'!$B$2,0,10*ROW('Sanitation Data'!E57))),CR63="Yes"),OFFSET('Sanitation Data'!$E$10,0,10*ROW('Sanitation Data'!E57)),IF(AND(ISTEXT(OFFSET('Sanitation Data'!$B$2,0,10*ROW('Sanitation Data'!E57))),CR63="No",ISNUMBER(OFFSET('Sanitation Data'!$E$10,0,10*ROW('Sanitation Data'!E57)))),CONCATENATE("[",ROUND(OFFSET('Sanitation Data'!$E$10,0,10*ROW('Sanitation Data'!E57)),0),"]"),IF(AND(ISTEXT(OFFSET('Sanitation Data'!$B$2,0,10*ROW('Sanitation Data'!E57))),CR63="",ISNUMBER(OFFSET('Sanitation Data'!$E$10,0,10*ROW('Sanitation Data'!E57)))),OFFSET('Sanitation Data'!$E$10,0,10*ROW('Sanitation Data'!E57)),NA())))</f>
        <v>#N/A</v>
      </c>
      <c r="AD63" s="83" t="e">
        <f ca="true">+IF(AND(ISTEXT(OFFSET('Sanitation Data'!$B$2,0,10*ROW('Sanitation Data'!E57))),CS63="Yes"),OFFSET('Sanitation Data'!$E$11,0,10*ROW('Sanitation Data'!E57)),IF(AND(ISTEXT(OFFSET('Sanitation Data'!$B$2,0,10*ROW('Sanitation Data'!E57))),CS63="No",ISNUMBER(OFFSET('Sanitation Data'!$E$11,0,10*ROW('Sanitation Data'!E57)))),CONCATENATE("[",ROUND(OFFSET('Sanitation Data'!$E$11,0,10*ROW('Sanitation Data'!E57)),0),"]"),IF(AND(ISTEXT(OFFSET('Sanitation Data'!$B$2,0,10*ROW('Sanitation Data'!E57))),CS63="",ISNUMBER(OFFSET('Sanitation Data'!$E$11,0,10*ROW('Sanitation Data'!E57)))),OFFSET('Sanitation Data'!$E$11,0,10*ROW('Sanitation Data'!E57)),NA())))</f>
        <v>#N/A</v>
      </c>
      <c r="AE63" s="83" t="e">
        <f ca="true">+IF(AND(ISTEXT(OFFSET('Sanitation Data'!$B$2,0,10*ROW('Sanitation Data'!E57))),CT63="Yes"),OFFSET('Sanitation Data'!$E$12,0,10*ROW('Sanitation Data'!E57)),IF(AND(ISTEXT(OFFSET('Sanitation Data'!$B$2,0,10*ROW('Sanitation Data'!E57))),CT63="No",ISNUMBER(OFFSET('Sanitation Data'!$E$12,0,10*ROW('Sanitation Data'!E57)))),CONCATENATE("[",ROUND(OFFSET('Sanitation Data'!$E$12,0,10*ROW('Sanitation Data'!E57)),0),"]"),IF(AND(ISTEXT(OFFSET('Sanitation Data'!$B$2,0,10*ROW('Sanitation Data'!E57))),CT63="",ISNUMBER(OFFSET('Sanitation Data'!$E$12,0,10*ROW('Sanitation Data'!E57)))),OFFSET('Sanitation Data'!$E$12,0,10*ROW('Sanitation Data'!E57)),NA())))</f>
        <v>#N/A</v>
      </c>
      <c r="AF63" s="83" t="e">
        <f ca="true">+IF(AND(ISTEXT(OFFSET('Sanitation Data'!$B$2,0,10*ROW('Sanitation Data'!F57))),CU63="Yes"),100-OFFSET('Sanitation Data'!$F$4,0,10*ROW('Sanitation Data'!F57)),IF(AND(ISTEXT(OFFSET('Sanitation Data'!$B$2,0,10*ROW('Sanitation Data'!F57))),CU63="No",ISNUMBER(OFFSET('Sanitation Data'!$F$4,0,10*ROW('Sanitation Data'!F57)))),CONCATENATE("[",ROUND(100-OFFSET('Sanitation Data'!$F$4,0,10*ROW('Sanitation Data'!F57)),0),"]"),IF(AND(ISTEXT(OFFSET('Sanitation Data'!$B$2,0,10*ROW('Sanitation Data'!F57))),CU63="",ISNUMBER(OFFSET('Sanitation Data'!$F$4,0,10*ROW('Sanitation Data'!F57)))),100-OFFSET('Sanitation Data'!$F$4,0,10*ROW('Sanitation Data'!F57)),NA())))</f>
        <v>#N/A</v>
      </c>
      <c r="AG63" s="83" t="e">
        <f ca="true">+IF(AND(ISTEXT(OFFSET('Sanitation Data'!$B$2,0,10*ROW('Sanitation Data'!F57))),CV63="Yes"),OFFSET('Sanitation Data'!$F$6,0,10*ROW('Sanitation Data'!F57)),IF(AND(ISTEXT(OFFSET('Sanitation Data'!$B$2,0,10*ROW('Sanitation Data'!F57))),CV63="No",ISNUMBER(OFFSET('Sanitation Data'!$F$6,0,10*ROW('Sanitation Data'!F57)))),CONCATENATE("[",ROUND(OFFSET('Sanitation Data'!$F$6,0,10*ROW('Sanitation Data'!F57)),0),"]"),IF(AND(ISTEXT(OFFSET('Sanitation Data'!$B$2,0,10*ROW('Sanitation Data'!F57))),CV63="",ISNUMBER(OFFSET('Sanitation Data'!$F$6,0,10*ROW('Sanitation Data'!F57)))),OFFSET('Sanitation Data'!$F$6,0,10*ROW('Sanitation Data'!F57)),NA())))</f>
        <v>#N/A</v>
      </c>
      <c r="AH63" s="83" t="e">
        <f ca="true">+IF(AND(ISTEXT(OFFSET('Sanitation Data'!$B$2,0,10*ROW('Sanitation Data'!F57))),CW63="Yes"),OFFSET('Sanitation Data'!$F$10,0,10*ROW('Sanitation Data'!F57)),IF(AND(ISTEXT(OFFSET('Sanitation Data'!$B$2,0,10*ROW('Sanitation Data'!F57))),CW63="No",ISNUMBER(OFFSET('Sanitation Data'!$F$10,0,10*ROW('Sanitation Data'!F57)))),CONCATENATE("[",ROUND(OFFSET('Sanitation Data'!$F$10,0,10*ROW('Sanitation Data'!F57)),0),"]"),IF(AND(ISTEXT(OFFSET('Sanitation Data'!$B$2,0,10*ROW('Sanitation Data'!F57))),CW63="",ISNUMBER(OFFSET('Sanitation Data'!$F$10,0,10*ROW('Sanitation Data'!F57)))),OFFSET('Sanitation Data'!$F$10,0,10*ROW('Sanitation Data'!F57)),NA())))</f>
        <v>#N/A</v>
      </c>
      <c r="AI63" s="83" t="e">
        <f ca="true">+IF(AND(ISTEXT(OFFSET('Sanitation Data'!$B$2,0,10*ROW('Sanitation Data'!F57))),CX63="Yes"),OFFSET('Sanitation Data'!$F$11,0,10*ROW('Sanitation Data'!F57)),IF(AND(ISTEXT(OFFSET('Sanitation Data'!$B$2,0,10*ROW('Sanitation Data'!F57))),CX63="No",ISNUMBER(OFFSET('Sanitation Data'!$F$11,0,10*ROW('Sanitation Data'!F57)))),CONCATENATE("[",ROUND(OFFSET('Sanitation Data'!$F$11,0,10*ROW('Sanitation Data'!F57)),0),"]"),IF(AND(ISTEXT(OFFSET('Sanitation Data'!$B$2,0,10*ROW('Sanitation Data'!F57))),CX63="",ISNUMBER(OFFSET('Sanitation Data'!$F$11,0,10*ROW('Sanitation Data'!F57)))),OFFSET('Sanitation Data'!$F$11,0,10*ROW('Sanitation Data'!F57)),NA())))</f>
        <v>#N/A</v>
      </c>
      <c r="AJ63" s="83" t="e">
        <f ca="true">+IF(AND(ISTEXT(OFFSET('Sanitation Data'!$B$2,0,10*ROW('Sanitation Data'!F57))),CY63="Yes"),OFFSET('Sanitation Data'!$F$12,0,10*ROW('Sanitation Data'!F57)),IF(AND(ISTEXT(OFFSET('Sanitation Data'!$B$2,0,10*ROW('Sanitation Data'!F57))),CY63="No",ISNUMBER(OFFSET('Sanitation Data'!$F$12,0,10*ROW('Sanitation Data'!F57)))),CONCATENATE("[",ROUND(OFFSET('Sanitation Data'!$F$12,0,10*ROW('Sanitation Data'!F57)),0),"]"),IF(AND(ISTEXT(OFFSET('Sanitation Data'!$B$2,0,10*ROW('Sanitation Data'!F57))),CY63="",ISNUMBER(OFFSET('Sanitation Data'!$F$12,0,10*ROW('Sanitation Data'!F57)))),OFFSET('Sanitation Data'!$F$12,0,10*ROW('Sanitation Data'!F57)),NA())))</f>
        <v>#N/A</v>
      </c>
      <c r="AK63" s="83" t="e">
        <f ca="true">+IF(AND(ISTEXT(OFFSET('Sanitation Data'!$B$2,0,10*ROW('Sanitation Data'!G57))),CZ63="Yes"),100-OFFSET('Sanitation Data'!$G$4,0,10*ROW('Sanitation Data'!G57)),IF(AND(ISTEXT(OFFSET('Sanitation Data'!$B$2,0,10*ROW('Sanitation Data'!G57))),CZ63="No",ISNUMBER(OFFSET('Sanitation Data'!$G$4,0,10*ROW('Sanitation Data'!G57)))),CONCATENATE("[",ROUND(100-OFFSET('Sanitation Data'!$G$4,0,10*ROW('Sanitation Data'!G57)),0),"]"),IF(AND(ISTEXT(OFFSET('Sanitation Data'!$B$2,0,10*ROW('Sanitation Data'!G57))),CZ63="",ISNUMBER(OFFSET('Sanitation Data'!$G$4,0,10*ROW('Sanitation Data'!G57)))),100-OFFSET('Sanitation Data'!$G$4,0,10*ROW('Sanitation Data'!G57)),NA())))</f>
        <v>#N/A</v>
      </c>
      <c r="AL63" s="83" t="e">
        <f ca="true">+IF(AND(ISTEXT(OFFSET('Sanitation Data'!$B$2,0,10*ROW('Sanitation Data'!G57))),DA63="Yes"),OFFSET('Sanitation Data'!$G$6,0,10*ROW('Sanitation Data'!G57)),IF(AND(ISTEXT(OFFSET('Sanitation Data'!$B$2,0,10*ROW('Sanitation Data'!G57))),DA63="No",ISNUMBER(OFFSET('Sanitation Data'!$G$6,0,10*ROW('Sanitation Data'!G57)))),CONCATENATE("[",ROUND(OFFSET('Sanitation Data'!$G$6,0,10*ROW('Sanitation Data'!G57)),0),"]"),IF(AND(ISTEXT(OFFSET('Sanitation Data'!$B$2,0,10*ROW('Sanitation Data'!G57))),DA63="",ISNUMBER(OFFSET('Sanitation Data'!$G$6,0,10*ROW('Sanitation Data'!G57)))),OFFSET('Sanitation Data'!$G$6,0,10*ROW('Sanitation Data'!G57)),NA())))</f>
        <v>#N/A</v>
      </c>
      <c r="AM63" s="83" t="e">
        <f ca="true">+IF(AND(ISTEXT(OFFSET('Sanitation Data'!$B$2,0,10*ROW('Sanitation Data'!G57))),DB63="Yes"),OFFSET('Sanitation Data'!$G$10,0,10*ROW('Sanitation Data'!G57)),IF(AND(ISTEXT(OFFSET('Sanitation Data'!$B$2,0,10*ROW('Sanitation Data'!G57))),DB63="No",ISNUMBER(OFFSET('Sanitation Data'!$G$10,0,10*ROW('Sanitation Data'!G57)))),CONCATENATE("[",ROUND(OFFSET('Sanitation Data'!$G$10,0,10*ROW('Sanitation Data'!G57)),0),"]"),IF(AND(ISTEXT(OFFSET('Sanitation Data'!$B$2,0,10*ROW('Sanitation Data'!G57))),DB63="",ISNUMBER(OFFSET('Sanitation Data'!$G$10,0,10*ROW('Sanitation Data'!G57)))),OFFSET('Sanitation Data'!$G$10,0,10*ROW('Sanitation Data'!G57)),NA())))</f>
        <v>#N/A</v>
      </c>
      <c r="AN63" s="83" t="e">
        <f ca="true">+IF(AND(ISTEXT(OFFSET('Sanitation Data'!$B$2,0,10*ROW('Sanitation Data'!G57))),DC63="Yes"),OFFSET('Sanitation Data'!$G$11,0,10*ROW('Sanitation Data'!G57)),IF(AND(ISTEXT(OFFSET('Sanitation Data'!$B$2,0,10*ROW('Sanitation Data'!G57))),DC63="No",ISNUMBER(OFFSET('Sanitation Data'!$G$11,0,10*ROW('Sanitation Data'!G57)))),CONCATENATE("[",ROUND(OFFSET('Sanitation Data'!$G$11,0,10*ROW('Sanitation Data'!G57)),0),"]"),IF(AND(ISTEXT(OFFSET('Sanitation Data'!$B$2,0,10*ROW('Sanitation Data'!G57))),DC63="",ISNUMBER(OFFSET('Sanitation Data'!$G$11,0,10*ROW('Sanitation Data'!G57)))),OFFSET('Sanitation Data'!$G$11,0,10*ROW('Sanitation Data'!G57)),NA())))</f>
        <v>#N/A</v>
      </c>
      <c r="AO63" s="83" t="e">
        <f ca="true">+IF(AND(ISTEXT(OFFSET('Sanitation Data'!$B$2,0,10*ROW('Sanitation Data'!G57))),DD63="Yes"),OFFSET('Sanitation Data'!$G$12,0,10*ROW('Sanitation Data'!G57)),IF(AND(ISTEXT(OFFSET('Sanitation Data'!$B$2,0,10*ROW('Sanitation Data'!G57))),DD63="No",ISNUMBER(OFFSET('Sanitation Data'!$G$12,0,10*ROW('Sanitation Data'!G57)))),CONCATENATE("[",ROUND(OFFSET('Sanitation Data'!$G$12,0,10*ROW('Sanitation Data'!G57)),0),"]"),IF(AND(ISTEXT(OFFSET('Sanitation Data'!$B$2,0,10*ROW('Sanitation Data'!G57))),DD63="",ISNUMBER(OFFSET('Sanitation Data'!$G$12,0,10*ROW('Sanitation Data'!G57)))),OFFSET('Sanitation Data'!$G$12,0,10*ROW('Sanitation Data'!G57)),NA())))</f>
        <v>#N/A</v>
      </c>
      <c r="AP63" s="83" t="e">
        <f ca="true">+IF(AND(ISTEXT(OFFSET('Sanitation Data'!$B$2,0,10*ROW('Sanitation Data'!H57))),DE63="Yes"),100-OFFSET('Sanitation Data'!$H$4,0,10*ROW('Sanitation Data'!H57)),IF(AND(ISTEXT(OFFSET('Sanitation Data'!$B$2,0,10*ROW('Sanitation Data'!H57))),DE63="No",ISNUMBER(OFFSET('Sanitation Data'!$H$4,0,10*ROW('Sanitation Data'!H57)))),CONCATENATE("[",ROUND(100-OFFSET('Sanitation Data'!$H$4,0,10*ROW('Sanitation Data'!H57)),0),"]"),IF(AND(ISTEXT(OFFSET('Sanitation Data'!$B$2,0,10*ROW('Sanitation Data'!H57))),DE63="",ISNUMBER(OFFSET('Sanitation Data'!$H$4,0,10*ROW('Sanitation Data'!H57)))),100-OFFSET('Sanitation Data'!$H$4,0,10*ROW('Sanitation Data'!H57)),NA())))</f>
        <v>#N/A</v>
      </c>
      <c r="AQ63" s="83" t="e">
        <f ca="true">+IF(AND(ISTEXT(OFFSET('Sanitation Data'!$B$2,0,10*ROW('Sanitation Data'!H57))),DF63="Yes"),OFFSET('Sanitation Data'!$H$6,0,10*ROW('Sanitation Data'!H57)),IF(AND(ISTEXT(OFFSET('Sanitation Data'!$B$2,0,10*ROW('Sanitation Data'!H57))),DF63="No",ISNUMBER(OFFSET('Sanitation Data'!$H$6,0,10*ROW('Sanitation Data'!H57)))),CONCATENATE("[",ROUND(OFFSET('Sanitation Data'!$H$6,0,10*ROW('Sanitation Data'!H57)),0),"]"),IF(AND(ISTEXT(OFFSET('Sanitation Data'!$B$2,0,10*ROW('Sanitation Data'!H57))),DF63="",ISNUMBER(OFFSET('Sanitation Data'!$H$6,0,10*ROW('Sanitation Data'!H57)))),OFFSET('Sanitation Data'!$H$6,0,10*ROW('Sanitation Data'!H57)),NA())))</f>
        <v>#N/A</v>
      </c>
      <c r="AR63" s="83" t="e">
        <f ca="true">+IF(AND(ISTEXT(OFFSET('Sanitation Data'!$B$2,0,10*ROW('Sanitation Data'!H57))),DG63="Yes"),OFFSET('Sanitation Data'!$H$10,0,10*ROW('Sanitation Data'!H57)),IF(AND(ISTEXT(OFFSET('Sanitation Data'!$B$2,0,10*ROW('Sanitation Data'!H57))),DG63="No",ISNUMBER(OFFSET('Sanitation Data'!$H$10,0,10*ROW('Sanitation Data'!H57)))),CONCATENATE("[",ROUND(OFFSET('Sanitation Data'!$H$10,0,10*ROW('Sanitation Data'!H57)),0),"]"),IF(AND(ISTEXT(OFFSET('Sanitation Data'!$B$2,0,10*ROW('Sanitation Data'!H57))),DG63="",ISNUMBER(OFFSET('Sanitation Data'!$H$10,0,10*ROW('Sanitation Data'!H57)))),OFFSET('Sanitation Data'!$H$10,0,10*ROW('Sanitation Data'!H57)),NA())))</f>
        <v>#N/A</v>
      </c>
      <c r="AS63" s="83" t="e">
        <f ca="true">+IF(AND(ISTEXT(OFFSET('Sanitation Data'!$B$2,0,10*ROW('Sanitation Data'!H57))),DH63="Yes"),OFFSET('Sanitation Data'!$H$11,0,10*ROW('Sanitation Data'!H57)),IF(AND(ISTEXT(OFFSET('Sanitation Data'!$B$2,0,10*ROW('Sanitation Data'!H57))),DH63="No",ISNUMBER(OFFSET('Sanitation Data'!$H$11,0,10*ROW('Sanitation Data'!H57)))),CONCATENATE("[",ROUND(OFFSET('Sanitation Data'!$H$11,0,10*ROW('Sanitation Data'!H57)),0),"]"),IF(AND(ISTEXT(OFFSET('Sanitation Data'!$B$2,0,10*ROW('Sanitation Data'!H57))),DH63="",ISNUMBER(OFFSET('Sanitation Data'!$H$11,0,10*ROW('Sanitation Data'!H57)))),OFFSET('Sanitation Data'!$H$11,0,10*ROW('Sanitation Data'!H57)),NA())))</f>
        <v>#N/A</v>
      </c>
      <c r="AT63" s="83" t="e">
        <f ca="true">+IF(AND(ISTEXT(OFFSET('Sanitation Data'!$B$2,0,10*ROW('Sanitation Data'!H57))),DI63="Yes"),OFFSET('Sanitation Data'!$H$12,0,10*ROW('Sanitation Data'!H57)),IF(AND(ISTEXT(OFFSET('Sanitation Data'!$B$2,0,10*ROW('Sanitation Data'!H57))),DI63="No",ISNUMBER(OFFSET('Sanitation Data'!$H$12,0,10*ROW('Sanitation Data'!H57)))),CONCATENATE("[",ROUND(OFFSET('Sanitation Data'!$H$12,0,10*ROW('Sanitation Data'!H57)),0),"]"),IF(AND(ISTEXT(OFFSET('Sanitation Data'!$B$2,0,10*ROW('Sanitation Data'!H57))),DI63="",ISNUMBER(OFFSET('Sanitation Data'!$H$12,0,10*ROW('Sanitation Data'!H57)))),OFFSET('Sanitation Data'!$H$12,0,10*ROW('Sanitation Data'!H57)),NA())))</f>
        <v>#N/A</v>
      </c>
      <c r="AU63" s="83" t="e">
        <f ca="true">+IF(AND(ISTEXT(OFFSET('Sanitation Data'!$B$2,0,10*ROW('Sanitation Data'!I57))),DJ63="Yes"),100-OFFSET('Sanitation Data'!$I$4,0,10*ROW('Sanitation Data'!I57)),IF(AND(ISTEXT(OFFSET('Sanitation Data'!$B$2,0,10*ROW('Sanitation Data'!I57))),DJ63="No",ISNUMBER(OFFSET('Sanitation Data'!$I$4,0,10*ROW('Sanitation Data'!I57)))),CONCATENATE("[",ROUND(100-OFFSET('Sanitation Data'!$I$4,0,10*ROW('Sanitation Data'!I57)),0),"]"),IF(AND(ISTEXT(OFFSET('Sanitation Data'!$B$2,0,10*ROW('Sanitation Data'!I57))),DJ63="",ISNUMBER(OFFSET('Sanitation Data'!$I$4,0,10*ROW('Sanitation Data'!I57)))),100-OFFSET('Sanitation Data'!$I$4,0,10*ROW('Sanitation Data'!I57)),NA())))</f>
        <v>#N/A</v>
      </c>
      <c r="AV63" s="83" t="e">
        <f ca="true">+IF(AND(ISTEXT(OFFSET('Sanitation Data'!$B$2,0,10*ROW('Sanitation Data'!I57))),DK63="Yes"),OFFSET('Sanitation Data'!$I$6,0,10*ROW('Sanitation Data'!I57)),IF(AND(ISTEXT(OFFSET('Sanitation Data'!$B$2,0,10*ROW('Sanitation Data'!I57))),DK63="No",ISNUMBER(OFFSET('Sanitation Data'!$I$6,0,10*ROW('Sanitation Data'!I57)))),CONCATENATE("[",ROUND(OFFSET('Sanitation Data'!$I$6,0,10*ROW('Sanitation Data'!I57)),0),"]"),IF(AND(ISTEXT(OFFSET('Sanitation Data'!$B$2,0,10*ROW('Sanitation Data'!I57))),DK63="",ISNUMBER(OFFSET('Sanitation Data'!$I$6,0,10*ROW('Sanitation Data'!I57)))),OFFSET('Sanitation Data'!$I$6,0,10*ROW('Sanitation Data'!I57)),NA())))</f>
        <v>#N/A</v>
      </c>
      <c r="AW63" s="83" t="e">
        <f ca="true">+IF(AND(ISTEXT(OFFSET('Sanitation Data'!$B$2,0,10*ROW('Sanitation Data'!I57))),DL63="Yes"),OFFSET('Sanitation Data'!$I$10,0,10*ROW('Sanitation Data'!I57)),IF(AND(ISTEXT(OFFSET('Sanitation Data'!$B$2,0,10*ROW('Sanitation Data'!I57))),DL63="No",ISNUMBER(OFFSET('Sanitation Data'!$I$10,0,10*ROW('Sanitation Data'!I57)))),CONCATENATE("[",ROUND(OFFSET('Sanitation Data'!$I$10,0,10*ROW('Sanitation Data'!I57)),0),"]"),IF(AND(ISTEXT(OFFSET('Sanitation Data'!$B$2,0,10*ROW('Sanitation Data'!I57))),DL63="",ISNUMBER(OFFSET('Sanitation Data'!$I$10,0,10*ROW('Sanitation Data'!I57)))),OFFSET('Sanitation Data'!$I$10,0,10*ROW('Sanitation Data'!I57)),NA())))</f>
        <v>#N/A</v>
      </c>
      <c r="AX63" s="83" t="e">
        <f ca="true">+IF(AND(ISTEXT(OFFSET('Sanitation Data'!$B$2,0,10*ROW('Sanitation Data'!I57))),DM63="Yes"),OFFSET('Sanitation Data'!$I$11,0,10*ROW('Sanitation Data'!I57)),IF(AND(ISTEXT(OFFSET('Sanitation Data'!$B$2,0,10*ROW('Sanitation Data'!I57))),DM63="No",ISNUMBER(OFFSET('Sanitation Data'!$I$11,0,10*ROW('Sanitation Data'!I57)))),CONCATENATE("[",ROUND(OFFSET('Sanitation Data'!$I$11,0,10*ROW('Sanitation Data'!I57)),0),"]"),IF(AND(ISTEXT(OFFSET('Sanitation Data'!$B$2,0,10*ROW('Sanitation Data'!I57))),DM63="",ISNUMBER(OFFSET('Sanitation Data'!$I$11,0,10*ROW('Sanitation Data'!I57)))),OFFSET('Sanitation Data'!$I$11,0,10*ROW('Sanitation Data'!I57)),NA())))</f>
        <v>#N/A</v>
      </c>
      <c r="AY63" s="83" t="e">
        <f ca="true">+IF(AND(ISTEXT(OFFSET('Sanitation Data'!$B$2,0,10*ROW('Sanitation Data'!I57))),DN63="Yes"),OFFSET('Sanitation Data'!$I$12,0,10*ROW('Sanitation Data'!I57)),IF(AND(ISTEXT(OFFSET('Sanitation Data'!$B$2,0,10*ROW('Sanitation Data'!I57))),DN63="No",ISNUMBER(OFFSET('Sanitation Data'!$I$12,0,10*ROW('Sanitation Data'!I57)))),CONCATENATE("[",ROUND(OFFSET('Sanitation Data'!$I$12,0,10*ROW('Sanitation Data'!I57)),0),"]"),IF(AND(ISTEXT(OFFSET('Sanitation Data'!$B$2,0,10*ROW('Sanitation Data'!I57))),DN63="",ISNUMBER(OFFSET('Sanitation Data'!$I$12,0,10*ROW('Sanitation Data'!I57)))),OFFSET('Sanitation Data'!$I$12,0,10*ROW('Sanitation Data'!I57)),NA())))</f>
        <v>#N/A</v>
      </c>
      <c r="AZ63" s="84" t="e">
        <f ca="true">+IF(AND(ISTEXT(OFFSET('Hygiene Data'!$B$2,0,10*ROW('Hygiene Data'!D57))),DO63="Yes"),OFFSET('Hygiene Data'!$D$5,0,10*ROW('Hygiene Data'!D57)),IF(AND(ISTEXT(OFFSET('Hygiene Data'!$B$2,0,10*ROW('Hygiene Data'!D57))),DO63="No",ISNUMBER(OFFSET('Hygiene Data'!$D$5,0,10*ROW('Hygiene Data'!D57)))),CONCATENATE("[",ROUND(OFFSET('Hygiene Data'!$D$5,0,10*ROW('Hygiene Data'!D57)),0),"]"),IF(AND(ISTEXT(OFFSET('Hygiene Data'!$B$2,0,10*ROW('Hygiene Data'!D57))),DO63="",ISNUMBER(OFFSET('Hygiene Data'!$D$5,0,10*ROW('Hygiene Data'!D57)))),OFFSET('Hygiene Data'!$D$5,0,10*ROW('Hygiene Data'!D57)),NA())))</f>
        <v>#N/A</v>
      </c>
      <c r="BA63" s="84" t="e">
        <f ca="true">+IF(AND(ISTEXT(OFFSET('Hygiene Data'!$B$2,0,10*ROW('Hygiene Data'!D57))),DP63="Yes"),OFFSET('Hygiene Data'!$D$7,0,10*ROW('Hygiene Data'!D57)),IF(AND(ISTEXT(OFFSET('Hygiene Data'!$B$2,0,10*ROW('Hygiene Data'!D57))),DP63="No",ISNUMBER(OFFSET('Hygiene Data'!$D$7,0,10*ROW('Hygiene Data'!D57)))),CONCATENATE("[",ROUND(OFFSET('Hygiene Data'!$D$7,0,10*ROW('Hygiene Data'!D57)),0),"]"),IF(AND(ISTEXT(OFFSET('Hygiene Data'!$B$2,0,10*ROW('Hygiene Data'!D57))),DP63="",ISNUMBER(OFFSET('Hygiene Data'!$D$7,0,10*ROW('Hygiene Data'!D57)))),OFFSET('Hygiene Data'!$D$7,0,10*ROW('Hygiene Data'!D57)),NA())))</f>
        <v>#N/A</v>
      </c>
      <c r="BB63" s="84" t="e">
        <f ca="true">+IF(AND(ISTEXT(OFFSET('Hygiene Data'!$B$2,0,10*ROW('Hygiene Data'!D57))),DQ63="Yes"),OFFSET('Hygiene Data'!$D$9,0,10*ROW('Hygiene Data'!D57)),IF(AND(ISTEXT(OFFSET('Hygiene Data'!$B$2,0,10*ROW('Hygiene Data'!D57))),DQ63="No",ISNUMBER(OFFSET('Hygiene Data'!$D$9,0,10*ROW('Hygiene Data'!D57)))),CONCATENATE("[",ROUND(OFFSET('Hygiene Data'!$D$9,0,10*ROW('Hygiene Data'!D57)),0),"]"),IF(AND(ISTEXT(OFFSET('Hygiene Data'!$B$2,0,10*ROW('Hygiene Data'!D57))),DQ63="",ISNUMBER(OFFSET('Hygiene Data'!$D$9,0,10*ROW('Hygiene Data'!D57)))),OFFSET('Hygiene Data'!$D$9,0,10*ROW('Hygiene Data'!D57)),NA())))</f>
        <v>#N/A</v>
      </c>
      <c r="BC63" s="84" t="e">
        <f ca="true">+IF(AND(ISTEXT(OFFSET('Hygiene Data'!$B$2,0,10*ROW('Hygiene Data'!E57))),DR63="Yes"),OFFSET('Hygiene Data'!$E$5,0,10*ROW('Hygiene Data'!E57)),IF(AND(ISTEXT(OFFSET('Hygiene Data'!$B$2,0,10*ROW('Hygiene Data'!E57))),DR63="No",ISNUMBER(OFFSET('Hygiene Data'!$E$5,0,10*ROW('Hygiene Data'!E57)))),CONCATENATE("[",ROUND(OFFSET('Hygiene Data'!$E$5,0,10*ROW('Hygiene Data'!E57)),0),"]"),IF(AND(ISTEXT(OFFSET('Hygiene Data'!$B$2,0,10*ROW('Hygiene Data'!E57))),DR63="",ISNUMBER(OFFSET('Hygiene Data'!$E$5,0,10*ROW('Hygiene Data'!E57)))),OFFSET('Hygiene Data'!$E$5,0,10*ROW('Hygiene Data'!E57)),NA())))</f>
        <v>#N/A</v>
      </c>
      <c r="BD63" s="84" t="e">
        <f ca="true">+IF(AND(ISTEXT(OFFSET('Hygiene Data'!$B$2,0,10*ROW('Hygiene Data'!E57))),DS63="Yes"),OFFSET('Hygiene Data'!$E$7,0,10*ROW('Hygiene Data'!E57)),IF(AND(ISTEXT(OFFSET('Hygiene Data'!$B$2,0,10*ROW('Hygiene Data'!E57))),DS63="No",ISNUMBER(OFFSET('Hygiene Data'!$E$7,0,10*ROW('Hygiene Data'!E57)))),CONCATENATE("[",ROUND(OFFSET('Hygiene Data'!$E$7,0,10*ROW('Hygiene Data'!E57)),0),"]"),IF(AND(ISTEXT(OFFSET('Hygiene Data'!$B$2,0,10*ROW('Hygiene Data'!E57))),DS63="",ISNUMBER(OFFSET('Hygiene Data'!$E$7,0,10*ROW('Hygiene Data'!E57)))),OFFSET('Hygiene Data'!$E$7,0,10*ROW('Hygiene Data'!E57)),NA())))</f>
        <v>#N/A</v>
      </c>
      <c r="BE63" s="84" t="e">
        <f ca="true">+IF(AND(ISTEXT(OFFSET('Hygiene Data'!$B$2,0,10*ROW('Hygiene Data'!E57))),DT63="Yes"),OFFSET('Hygiene Data'!$E$9,0,10*ROW('Hygiene Data'!E57)),IF(AND(ISTEXT(OFFSET('Hygiene Data'!$B$2,0,10*ROW('Hygiene Data'!E57))),DT63="No",ISNUMBER(OFFSET('Hygiene Data'!$E$9,0,10*ROW('Hygiene Data'!E57)))),CONCATENATE("[",ROUND(OFFSET('Hygiene Data'!$E$9,0,10*ROW('Hygiene Data'!E57)),0),"]"),IF(AND(ISTEXT(OFFSET('Hygiene Data'!$B$2,0,10*ROW('Hygiene Data'!E57))),DT63="",ISNUMBER(OFFSET('Hygiene Data'!$E$9,0,10*ROW('Hygiene Data'!E57)))),OFFSET('Hygiene Data'!$E$9,0,10*ROW('Hygiene Data'!E57)),NA())))</f>
        <v>#N/A</v>
      </c>
      <c r="BF63" s="84" t="e">
        <f ca="true">+IF(AND(ISTEXT(OFFSET('Hygiene Data'!$B$2,0,10*ROW('Hygiene Data'!F57))),DU63="Yes"),OFFSET('Hygiene Data'!$F$5,0,10*ROW('Hygiene Data'!F57)),IF(AND(ISTEXT(OFFSET('Hygiene Data'!$B$2,0,10*ROW('Hygiene Data'!F57))),DU63="No",ISNUMBER(OFFSET('Hygiene Data'!$F$5,0,10*ROW('Hygiene Data'!F57)))),CONCATENATE("[",ROUND(OFFSET('Hygiene Data'!$F$5,0,10*ROW('Hygiene Data'!F57)),0),"]"),IF(AND(ISTEXT(OFFSET('Hygiene Data'!$B$2,0,10*ROW('Hygiene Data'!F57))),DU63="",ISNUMBER(OFFSET('Hygiene Data'!$F$5,0,10*ROW('Hygiene Data'!F57)))),OFFSET('Hygiene Data'!$F$5,0,10*ROW('Hygiene Data'!F57)),NA())))</f>
        <v>#N/A</v>
      </c>
      <c r="BG63" s="84" t="e">
        <f ca="true">+IF(AND(ISTEXT(OFFSET('Hygiene Data'!$B$2,0,10*ROW('Hygiene Data'!F57))),DV63="Yes"),OFFSET('Hygiene Data'!$F$7,0,10*ROW('Hygiene Data'!F57)),IF(AND(ISTEXT(OFFSET('Hygiene Data'!$B$2,0,10*ROW('Hygiene Data'!F57))),DV63="No",ISNUMBER(OFFSET('Hygiene Data'!$F$7,0,10*ROW('Hygiene Data'!F57)))),CONCATENATE("[",ROUND(OFFSET('Hygiene Data'!$F$7,0,10*ROW('Hygiene Data'!F57)),0),"]"),IF(AND(ISTEXT(OFFSET('Hygiene Data'!$B$2,0,10*ROW('Hygiene Data'!F57))),DV63="",ISNUMBER(OFFSET('Hygiene Data'!$F$7,0,10*ROW('Hygiene Data'!F57)))),OFFSET('Hygiene Data'!$F$7,0,10*ROW('Hygiene Data'!F57)),NA())))</f>
        <v>#N/A</v>
      </c>
      <c r="BH63" s="84" t="e">
        <f ca="true">+IF(AND(ISTEXT(OFFSET('Hygiene Data'!$B$2,0,10*ROW('Hygiene Data'!F57))),DW63="Yes"),OFFSET('Hygiene Data'!$F$9,0,10*ROW('Hygiene Data'!F57)),IF(AND(ISTEXT(OFFSET('Hygiene Data'!$B$2,0,10*ROW('Hygiene Data'!F57))),DW63="No",ISNUMBER(OFFSET('Hygiene Data'!$F$9,0,10*ROW('Hygiene Data'!F57)))),CONCATENATE("[",ROUND(OFFSET('Hygiene Data'!$F$9,0,10*ROW('Hygiene Data'!F57)),0),"]"),IF(AND(ISTEXT(OFFSET('Hygiene Data'!$B$2,0,10*ROW('Hygiene Data'!F57))),DW63="",ISNUMBER(OFFSET('Hygiene Data'!$F$9,0,10*ROW('Hygiene Data'!F57)))),OFFSET('Hygiene Data'!$F$9,0,10*ROW('Hygiene Data'!F57)),NA())))</f>
        <v>#N/A</v>
      </c>
      <c r="BI63" s="84" t="e">
        <f ca="true">+IF(AND(ISTEXT(OFFSET('Hygiene Data'!$B$2,0,10*ROW('Hygiene Data'!G57))),DX63="Yes"),OFFSET('Hygiene Data'!$G$5,0,10*ROW('Hygiene Data'!G57)),IF(AND(ISTEXT(OFFSET('Hygiene Data'!$B$2,0,10*ROW('Hygiene Data'!G57))),DX63="No",ISNUMBER(OFFSET('Hygiene Data'!$G$5,0,10*ROW('Hygiene Data'!G57)))),CONCATENATE("[",ROUND(OFFSET('Hygiene Data'!$G$5,0,10*ROW('Hygiene Data'!G57)),0),"]"),IF(AND(ISTEXT(OFFSET('Hygiene Data'!$B$2,0,10*ROW('Hygiene Data'!G57))),DX63="",ISNUMBER(OFFSET('Hygiene Data'!$G$5,0,10*ROW('Hygiene Data'!G57)))),OFFSET('Hygiene Data'!$G$5,0,10*ROW('Hygiene Data'!G57)),NA())))</f>
        <v>#N/A</v>
      </c>
      <c r="BJ63" s="84" t="e">
        <f ca="true">+IF(AND(ISTEXT(OFFSET('Hygiene Data'!$B$2,0,10*ROW('Hygiene Data'!G57))),DY63="Yes"),OFFSET('Hygiene Data'!$G$7,0,10*ROW('Hygiene Data'!G57)),IF(AND(ISTEXT(OFFSET('Hygiene Data'!$B$2,0,10*ROW('Hygiene Data'!G57))),DY63="No",ISNUMBER(OFFSET('Hygiene Data'!$G$7,0,10*ROW('Hygiene Data'!G57)))),CONCATENATE("[",ROUND(OFFSET('Hygiene Data'!$G$7,0,10*ROW('Hygiene Data'!G57)),0),"]"),IF(AND(ISTEXT(OFFSET('Hygiene Data'!$B$2,0,10*ROW('Hygiene Data'!G57))),DY63="",ISNUMBER(OFFSET('Hygiene Data'!$G$7,0,10*ROW('Hygiene Data'!G57)))),OFFSET('Hygiene Data'!$G$7,0,10*ROW('Hygiene Data'!G57)),NA())))</f>
        <v>#N/A</v>
      </c>
      <c r="BK63" s="84" t="e">
        <f ca="true">+IF(AND(ISTEXT(OFFSET('Hygiene Data'!$B$2,0,10*ROW('Hygiene Data'!G57))),DZ63="Yes"),OFFSET('Hygiene Data'!$G$9,0,10*ROW('Hygiene Data'!G57)),IF(AND(ISTEXT(OFFSET('Hygiene Data'!$B$2,0,10*ROW('Hygiene Data'!G57))),DZ63="No",ISNUMBER(OFFSET('Hygiene Data'!$G$9,0,10*ROW('Hygiene Data'!G57)))),CONCATENATE("[",ROUND(OFFSET('Hygiene Data'!$G$9,0,10*ROW('Hygiene Data'!G57)),0),"]"),IF(AND(ISTEXT(OFFSET('Hygiene Data'!$B$2,0,10*ROW('Hygiene Data'!G57))),DZ63="",ISNUMBER(OFFSET('Hygiene Data'!$G$9,0,10*ROW('Hygiene Data'!G57)))),OFFSET('Hygiene Data'!$G$9,0,10*ROW('Hygiene Data'!G57)),NA())))</f>
        <v>#N/A</v>
      </c>
      <c r="BL63" s="84" t="e">
        <f ca="true">+IF(AND(ISTEXT(OFFSET('Hygiene Data'!$B$2,0,10*ROW('Hygiene Data'!H57))),EA63="Yes"),OFFSET('Hygiene Data'!$H$5,0,10*ROW('Hygiene Data'!H57)),IF(AND(ISTEXT(OFFSET('Hygiene Data'!$B$2,0,10*ROW('Hygiene Data'!H57))),EA63="No",ISNUMBER(OFFSET('Hygiene Data'!$H$5,0,10*ROW('Hygiene Data'!H57)))),CONCATENATE("[",ROUND(OFFSET('Hygiene Data'!$H$5,0,10*ROW('Hygiene Data'!H57)),0),"]"),IF(AND(ISTEXT(OFFSET('Hygiene Data'!$B$2,0,10*ROW('Hygiene Data'!H57))),EA63="",ISNUMBER(OFFSET('Hygiene Data'!$H$5,0,10*ROW('Hygiene Data'!H57)))),OFFSET('Hygiene Data'!$H$5,0,10*ROW('Hygiene Data'!H57)),NA())))</f>
        <v>#N/A</v>
      </c>
      <c r="BM63" s="84" t="e">
        <f ca="true">+IF(AND(ISTEXT(OFFSET('Hygiene Data'!$B$2,0,10*ROW('Hygiene Data'!H57))),EB63="Yes"),OFFSET('Hygiene Data'!$H$7,0,10*ROW('Hygiene Data'!H57)),IF(AND(ISTEXT(OFFSET('Hygiene Data'!$B$2,0,10*ROW('Hygiene Data'!H57))),EB63="No",ISNUMBER(OFFSET('Hygiene Data'!$H$7,0,10*ROW('Hygiene Data'!H57)))),CONCATENATE("[",ROUND(OFFSET('Hygiene Data'!$H$7,0,10*ROW('Hygiene Data'!H57)),0),"]"),IF(AND(ISTEXT(OFFSET('Hygiene Data'!$B$2,0,10*ROW('Hygiene Data'!H57))),EB63="",ISNUMBER(OFFSET('Hygiene Data'!$H$7,0,10*ROW('Hygiene Data'!H57)))),OFFSET('Hygiene Data'!$H$7,0,10*ROW('Hygiene Data'!H57)),NA())))</f>
        <v>#N/A</v>
      </c>
      <c r="BN63" s="84" t="e">
        <f ca="true">+IF(AND(ISTEXT(OFFSET('Hygiene Data'!$B$2,0,10*ROW('Hygiene Data'!H57))),EC63="Yes"),OFFSET('Hygiene Data'!$H$9,0,10*ROW('Hygiene Data'!H57)),IF(AND(ISTEXT(OFFSET('Hygiene Data'!$B$2,0,10*ROW('Hygiene Data'!H57))),EC63="No",ISNUMBER(OFFSET('Hygiene Data'!$H$9,0,10*ROW('Hygiene Data'!H57)))),CONCATENATE("[",ROUND(OFFSET('Hygiene Data'!$H$9,0,10*ROW('Hygiene Data'!H57)),0),"]"),IF(AND(ISTEXT(OFFSET('Hygiene Data'!$B$2,0,10*ROW('Hygiene Data'!H57))),EC63="",ISNUMBER(OFFSET('Hygiene Data'!$H$9,0,10*ROW('Hygiene Data'!H57)))),OFFSET('Hygiene Data'!$H$9,0,10*ROW('Hygiene Data'!H57)),NA())))</f>
        <v>#N/A</v>
      </c>
      <c r="BO63" s="84" t="e">
        <f ca="true">+IF(AND(ISTEXT(OFFSET('Hygiene Data'!$B$2,0,10*ROW('Hygiene Data'!I57))),ED63="Yes"),OFFSET('Hygiene Data'!$I$5,0,10*ROW('Hygiene Data'!I57)),IF(AND(ISTEXT(OFFSET('Hygiene Data'!$B$2,0,10*ROW('Hygiene Data'!I57))),ED63="No",ISNUMBER(OFFSET('Hygiene Data'!$I$5,0,10*ROW('Hygiene Data'!I57)))),CONCATENATE("[",ROUND(OFFSET('Hygiene Data'!$I$5,0,10*ROW('Hygiene Data'!I57)),0),"]"),IF(AND(ISTEXT(OFFSET('Hygiene Data'!$B$2,0,10*ROW('Hygiene Data'!I57))),ED63="",ISNUMBER(OFFSET('Hygiene Data'!$I$5,0,10*ROW('Hygiene Data'!I57)))),OFFSET('Hygiene Data'!$I$5,0,10*ROW('Hygiene Data'!I57)),NA())))</f>
        <v>#N/A</v>
      </c>
      <c r="BP63" s="84" t="e">
        <f ca="true">+IF(AND(ISTEXT(OFFSET('Hygiene Data'!$B$2,0,10*ROW('Hygiene Data'!I57))),EE63="Yes"),OFFSET('Hygiene Data'!$I$7,0,10*ROW('Hygiene Data'!I57)),IF(AND(ISTEXT(OFFSET('Hygiene Data'!$B$2,0,10*ROW('Hygiene Data'!I57))),EE63="No",ISNUMBER(OFFSET('Hygiene Data'!$I$7,0,10*ROW('Hygiene Data'!I57)))),CONCATENATE("[",ROUND(OFFSET('Hygiene Data'!$I$7,0,10*ROW('Hygiene Data'!I57)),0),"]"),IF(AND(ISTEXT(OFFSET('Hygiene Data'!$B$2,0,10*ROW('Hygiene Data'!I57))),EE63="",ISNUMBER(OFFSET('Hygiene Data'!$I$7,0,10*ROW('Hygiene Data'!I57)))),OFFSET('Hygiene Data'!$I$7,0,10*ROW('Hygiene Data'!I57)),NA())))</f>
        <v>#N/A</v>
      </c>
      <c r="BQ63" s="84" t="e">
        <f ca="true">+IF(AND(ISTEXT(OFFSET('Hygiene Data'!$B$2,0,10*ROW('Hygiene Data'!I57))),EF63="Yes"),OFFSET('Hygiene Data'!$I$9,0,10*ROW('Hygiene Data'!I57)),IF(AND(ISTEXT(OFFSET('Hygiene Data'!$B$2,0,10*ROW('Hygiene Data'!I57))),EF63="No",ISNUMBER(OFFSET('Hygiene Data'!$I$9,0,10*ROW('Hygiene Data'!I57)))),CONCATENATE("[",ROUND(OFFSET('Hygiene Data'!$I$9,0,10*ROW('Hygiene Data'!I57)),0),"]"),IF(AND(ISTEXT(OFFSET('Hygiene Data'!$B$2,0,10*ROW('Hygiene Data'!I57))),EF63="",ISNUMBER(OFFSET('Hygiene Data'!$I$9,0,10*ROW('Hygiene Data'!I57)))),OFFSET('Hygiene Data'!$I$9,0,10*ROW('Hygiene Data'!I57)),NA())))</f>
        <v>#N/A</v>
      </c>
      <c r="BR63" s="269"/>
      <c r="BS63" s="269" t="str">
        <f ca="true">+IF(OFFSET('Water Data'!$D$27,0,10*ROW('Water Data'!D57))="","",OFFSET('Water Data'!$D$27,0,10*ROW('Water Data'!D57)))</f>
        <v/>
      </c>
      <c r="BT63" s="269" t="str">
        <f ca="true">+IF(OFFSET('Water Data'!$D$28,0,10*ROW('Water Data'!D57))="","",OFFSET('Water Data'!$D$28,0,10*ROW('Water Data'!D57)))</f>
        <v/>
      </c>
      <c r="BU63" s="269" t="str">
        <f ca="true">+IF(OFFSET('Water Data'!$D$29,0,10*ROW('Water Data'!D57))="","",OFFSET('Water Data'!$D$29,0,10*ROW('Water Data'!D57)))</f>
        <v/>
      </c>
      <c r="BV63" s="269" t="str">
        <f ca="true">+IF(OFFSET('Water Data'!$E$27,0,10*ROW('Water Data'!E57))="","",OFFSET('Water Data'!$E$27,0,10*ROW('Water Data'!E57)))</f>
        <v/>
      </c>
      <c r="BW63" s="269" t="str">
        <f ca="true">+IF(OFFSET('Water Data'!$E$28,0,10*ROW('Water Data'!E57))="","",OFFSET('Water Data'!$E$28,0,10*ROW('Water Data'!E57)))</f>
        <v/>
      </c>
      <c r="BX63" s="269" t="str">
        <f ca="true">+IF(OFFSET('Water Data'!$E$29,0,10*ROW('Water Data'!E57))="","",OFFSET('Water Data'!$E$29,0,10*ROW('Water Data'!E57)))</f>
        <v/>
      </c>
      <c r="BY63" s="269" t="str">
        <f ca="true">+IF(OFFSET('Water Data'!$F$27,0,10*ROW('Water Data'!F57))="","",OFFSET('Water Data'!$F$27,0,10*ROW('Water Data'!F57)))</f>
        <v/>
      </c>
      <c r="BZ63" s="269" t="str">
        <f ca="true">+IF(OFFSET('Water Data'!$F$28,0,10*ROW('Water Data'!F57))="","",OFFSET('Water Data'!$F$28,0,10*ROW('Water Data'!F57)))</f>
        <v/>
      </c>
      <c r="CA63" s="269" t="str">
        <f ca="true">+IF(OFFSET('Water Data'!$F$29,0,10*ROW('Water Data'!F57))="","",OFFSET('Water Data'!$F$29,0,10*ROW('Water Data'!F57)))</f>
        <v/>
      </c>
      <c r="CB63" s="269" t="str">
        <f ca="true">+IF(OFFSET('Water Data'!$G$27,0,10*ROW('Water Data'!G57))="","",OFFSET('Water Data'!$G$27,0,10*ROW('Water Data'!G57)))</f>
        <v/>
      </c>
      <c r="CC63" s="269" t="str">
        <f ca="true">+IF(OFFSET('Water Data'!$G$28,0,10*ROW('Water Data'!G57))="","",OFFSET('Water Data'!$G$28,0,10*ROW('Water Data'!G57)))</f>
        <v/>
      </c>
      <c r="CD63" s="269" t="str">
        <f ca="true">+IF(OFFSET('Water Data'!$G$29,0,10*ROW('Water Data'!G57))="","",OFFSET('Water Data'!$G$29,0,10*ROW('Water Data'!G57)))</f>
        <v/>
      </c>
      <c r="CE63" s="269" t="str">
        <f ca="true">+IF(OFFSET('Water Data'!$H$27,0,10*ROW('Water Data'!H57))="","",OFFSET('Water Data'!$H$27,0,10*ROW('Water Data'!H57)))</f>
        <v/>
      </c>
      <c r="CF63" s="269" t="str">
        <f ca="true">+IF(OFFSET('Water Data'!$H$28,0,10*ROW('Water Data'!H57))="","",OFFSET('Water Data'!$H$28,0,10*ROW('Water Data'!H57)))</f>
        <v/>
      </c>
      <c r="CG63" s="269" t="str">
        <f ca="true">+IF(OFFSET('Water Data'!$H$29,0,10*ROW('Water Data'!H57))="","",OFFSET('Water Data'!$H$29,0,10*ROW('Water Data'!H57)))</f>
        <v/>
      </c>
      <c r="CH63" s="269" t="str">
        <f ca="true">+IF(OFFSET('Water Data'!$I$27,0,10*ROW('Water Data'!I57))="","",OFFSET('Water Data'!$I$27,0,10*ROW('Water Data'!I57)))</f>
        <v/>
      </c>
      <c r="CI63" s="269" t="str">
        <f ca="true">+IF(OFFSET('Water Data'!$I$28,0,10*ROW('Water Data'!I57))="","",OFFSET('Water Data'!$I$28,0,10*ROW('Water Data'!I57)))</f>
        <v/>
      </c>
      <c r="CJ63" s="269" t="str">
        <f ca="true">+IF(OFFSET('Water Data'!$I$29,0,10*ROW('Water Data'!I57))="","",OFFSET('Water Data'!$I$29,0,10*ROW('Water Data'!I57)))</f>
        <v/>
      </c>
      <c r="CK63" s="269" t="str">
        <f ca="true">+IF(OFFSET('Sanitation Data'!$D$28,0,10*ROW('Sanitation Data'!D57))="","",OFFSET('Sanitation Data'!$D$28,0,10*ROW('Sanitation Data'!D57)))</f>
        <v/>
      </c>
      <c r="CL63" s="269" t="str">
        <f ca="true">+IF(OFFSET('Sanitation Data'!$D$29,0,10*ROW('Sanitation Data'!D57))="","",OFFSET('Sanitation Data'!$D$29,0,10*ROW('Sanitation Data'!D57)))</f>
        <v/>
      </c>
      <c r="CM63" s="269" t="str">
        <f ca="true">+IF(OFFSET('Sanitation Data'!$D$30,0,10*ROW('Sanitation Data'!D57))="","",OFFSET('Sanitation Data'!$D$30,0,10*ROW('Sanitation Data'!D57)))</f>
        <v/>
      </c>
      <c r="CN63" s="269" t="str">
        <f ca="true">+IF(OFFSET('Sanitation Data'!$D$31,0,10*ROW('Sanitation Data'!D57))="","",OFFSET('Sanitation Data'!$D$31,0,10*ROW('Sanitation Data'!D57)))</f>
        <v/>
      </c>
      <c r="CO63" s="269" t="str">
        <f ca="true">+IF(OFFSET('Sanitation Data'!$D$32,0,10*ROW('Sanitation Data'!D57))="","",OFFSET('Sanitation Data'!$D$32,0,10*ROW('Sanitation Data'!D57)))</f>
        <v/>
      </c>
      <c r="CP63" s="269" t="str">
        <f ca="true">+IF(OFFSET('Sanitation Data'!$E$28,0,10*ROW('Sanitation Data'!E57))="","",OFFSET('Sanitation Data'!$E$28,0,10*ROW('Sanitation Data'!E57)))</f>
        <v/>
      </c>
      <c r="CQ63" s="269" t="str">
        <f ca="true">+IF(OFFSET('Sanitation Data'!$E$29,0,10*ROW('Sanitation Data'!E57))="","",OFFSET('Sanitation Data'!$E$29,0,10*ROW('Sanitation Data'!E57)))</f>
        <v/>
      </c>
      <c r="CR63" s="269" t="str">
        <f ca="true">+IF(OFFSET('Sanitation Data'!$E$30,0,10*ROW('Sanitation Data'!E57))="","",OFFSET('Sanitation Data'!$E$30,0,10*ROW('Sanitation Data'!E57)))</f>
        <v/>
      </c>
      <c r="CS63" s="269" t="str">
        <f ca="true">+IF(OFFSET('Sanitation Data'!$E$31,0,10*ROW('Sanitation Data'!E57))="","",OFFSET('Sanitation Data'!$E$31,0,10*ROW('Sanitation Data'!E57)))</f>
        <v/>
      </c>
      <c r="CT63" s="269" t="str">
        <f ca="true">+IF(OFFSET('Sanitation Data'!$E$32,0,10*ROW('Sanitation Data'!E57))="","",OFFSET('Sanitation Data'!$E$32,0,10*ROW('Sanitation Data'!E57)))</f>
        <v/>
      </c>
      <c r="CU63" s="269" t="str">
        <f ca="true">+IF(OFFSET('Sanitation Data'!$F$28,0,10*ROW('Sanitation Data'!F57))="","",OFFSET('Sanitation Data'!$F$28,0,10*ROW('Sanitation Data'!F57)))</f>
        <v/>
      </c>
      <c r="CV63" s="269" t="str">
        <f ca="true">+IF(OFFSET('Sanitation Data'!$F$29,0,10*ROW('Sanitation Data'!F57))="","",OFFSET('Sanitation Data'!$F$29,0,10*ROW('Sanitation Data'!F57)))</f>
        <v/>
      </c>
      <c r="CW63" s="269" t="str">
        <f ca="true">+IF(OFFSET('Sanitation Data'!$F$30,0,10*ROW('Sanitation Data'!F57))="","",OFFSET('Sanitation Data'!$F$30,0,10*ROW('Sanitation Data'!F57)))</f>
        <v/>
      </c>
      <c r="CX63" s="269" t="str">
        <f ca="true">+IF(OFFSET('Sanitation Data'!$F$31,0,10*ROW('Sanitation Data'!F57))="","",OFFSET('Sanitation Data'!$F$31,0,10*ROW('Sanitation Data'!F57)))</f>
        <v/>
      </c>
      <c r="CY63" s="269" t="str">
        <f ca="true">+IF(OFFSET('Sanitation Data'!$F$32,0,10*ROW('Sanitation Data'!F57))="","",OFFSET('Sanitation Data'!$F$32,0,10*ROW('Sanitation Data'!F57)))</f>
        <v/>
      </c>
      <c r="CZ63" s="269" t="str">
        <f ca="true">+IF(OFFSET('Sanitation Data'!$G$28,0,10*ROW('Sanitation Data'!G57))="","",OFFSET('Sanitation Data'!$G$28,0,10*ROW('Sanitation Data'!G57)))</f>
        <v/>
      </c>
      <c r="DA63" s="269" t="str">
        <f ca="true">+IF(OFFSET('Sanitation Data'!$G$29,0,10*ROW('Sanitation Data'!G57))="","",OFFSET('Sanitation Data'!$G$29,0,10*ROW('Sanitation Data'!G57)))</f>
        <v/>
      </c>
      <c r="DB63" s="269" t="str">
        <f ca="true">+IF(OFFSET('Sanitation Data'!$G$30,0,10*ROW('Sanitation Data'!G57))="","",OFFSET('Sanitation Data'!$G$30,0,10*ROW('Sanitation Data'!G57)))</f>
        <v/>
      </c>
      <c r="DC63" s="269" t="str">
        <f ca="true">+IF(OFFSET('Sanitation Data'!$G$31,0,10*ROW('Sanitation Data'!G57))="","",OFFSET('Sanitation Data'!$G$31,0,10*ROW('Sanitation Data'!G57)))</f>
        <v/>
      </c>
      <c r="DD63" s="269" t="str">
        <f ca="true">+IF(OFFSET('Sanitation Data'!$G$32,0,10*ROW('Sanitation Data'!G57))="","",OFFSET('Sanitation Data'!$G$32,0,10*ROW('Sanitation Data'!G57)))</f>
        <v/>
      </c>
      <c r="DE63" s="269" t="str">
        <f ca="true">+IF(OFFSET('Sanitation Data'!$H$28,0,10*ROW('Sanitation Data'!H57))="","",OFFSET('Sanitation Data'!$H$28,0,10*ROW('Sanitation Data'!H57)))</f>
        <v/>
      </c>
      <c r="DF63" s="269" t="str">
        <f ca="true">+IF(OFFSET('Sanitation Data'!$H$29,0,10*ROW('Sanitation Data'!H57))="","",OFFSET('Sanitation Data'!$H$29,0,10*ROW('Sanitation Data'!H57)))</f>
        <v/>
      </c>
      <c r="DG63" s="269" t="str">
        <f ca="true">+IF(OFFSET('Sanitation Data'!$H$30,0,10*ROW('Sanitation Data'!H57))="","",OFFSET('Sanitation Data'!$H$30,0,10*ROW('Sanitation Data'!H57)))</f>
        <v/>
      </c>
      <c r="DH63" s="269" t="str">
        <f ca="true">+IF(OFFSET('Sanitation Data'!$H$31,0,10*ROW('Sanitation Data'!H57))="","",OFFSET('Sanitation Data'!$H$31,0,10*ROW('Sanitation Data'!H57)))</f>
        <v/>
      </c>
      <c r="DI63" s="269" t="str">
        <f ca="true">+IF(OFFSET('Sanitation Data'!$H$32,0,10*ROW('Sanitation Data'!H57))="","",OFFSET('Sanitation Data'!$H$32,0,10*ROW('Sanitation Data'!H57)))</f>
        <v/>
      </c>
      <c r="DJ63" s="269" t="str">
        <f ca="true">+IF(OFFSET('Sanitation Data'!$I$28,0,10*ROW('Sanitation Data'!I57))="","",OFFSET('Sanitation Data'!$I$28,0,10*ROW('Sanitation Data'!I57)))</f>
        <v/>
      </c>
      <c r="DK63" s="269" t="str">
        <f ca="true">+IF(OFFSET('Sanitation Data'!$I$29,0,10*ROW('Sanitation Data'!I57))="","",OFFSET('Sanitation Data'!$I$29,0,10*ROW('Sanitation Data'!I57)))</f>
        <v/>
      </c>
      <c r="DL63" s="269" t="str">
        <f ca="true">+IF(OFFSET('Sanitation Data'!$I$30,0,10*ROW('Sanitation Data'!I57))="","",OFFSET('Sanitation Data'!$I$30,0,10*ROW('Sanitation Data'!I57)))</f>
        <v/>
      </c>
      <c r="DM63" s="269" t="str">
        <f ca="true">+IF(OFFSET('Sanitation Data'!$I$31,0,10*ROW('Sanitation Data'!I57))="","",OFFSET('Sanitation Data'!$I$31,0,10*ROW('Sanitation Data'!I57)))</f>
        <v/>
      </c>
      <c r="DN63" s="269" t="str">
        <f ca="true">+IF(OFFSET('Sanitation Data'!$I$32,0,10*ROW('Sanitation Data'!I57))="","",OFFSET('Sanitation Data'!$I$32,0,10*ROW('Sanitation Data'!I57)))</f>
        <v/>
      </c>
      <c r="DO63" s="269" t="str">
        <f ca="true">+IF(OFFSET('Hygiene Data'!$D$11,0,10*ROW('Hygiene Data'!D57))="","",OFFSET('Hygiene Data'!$D$11,0,10*ROW('Hygiene Data'!D57)))</f>
        <v/>
      </c>
      <c r="DP63" s="269" t="str">
        <f ca="true">+IF(OFFSET('Hygiene Data'!$D$12,0,10*ROW('Hygiene Data'!D57))="","",OFFSET('Hygiene Data'!$D$12,0,10*ROW('Hygiene Data'!D57)))</f>
        <v/>
      </c>
      <c r="DQ63" s="269" t="str">
        <f ca="true">+IF(OFFSET('Hygiene Data'!$D$13,0,10*ROW('Hygiene Data'!D57))="","",OFFSET('Hygiene Data'!$D$13,0,10*ROW('Hygiene Data'!D57)))</f>
        <v/>
      </c>
      <c r="DR63" s="269" t="str">
        <f ca="true">+IF(OFFSET('Hygiene Data'!$E$11,0,10*ROW('Hygiene Data'!E57))="","",OFFSET('Hygiene Data'!$E$11,0,10*ROW('Hygiene Data'!E57)))</f>
        <v/>
      </c>
      <c r="DS63" s="269" t="str">
        <f ca="true">+IF(OFFSET('Hygiene Data'!$E$12,0,10*ROW('Hygiene Data'!E57))="","",OFFSET('Hygiene Data'!$E$12,0,10*ROW('Hygiene Data'!E57)))</f>
        <v/>
      </c>
      <c r="DT63" s="269" t="str">
        <f ca="true">+IF(OFFSET('Hygiene Data'!$E$13,0,10*ROW('Hygiene Data'!E57))="","",OFFSET('Hygiene Data'!$E$13,0,10*ROW('Hygiene Data'!E57)))</f>
        <v/>
      </c>
      <c r="DU63" s="269" t="str">
        <f ca="true">+IF(OFFSET('Hygiene Data'!$F$11,0,10*ROW('Hygiene Data'!F57))="","",OFFSET('Hygiene Data'!$F$11,0,10*ROW('Hygiene Data'!F57)))</f>
        <v/>
      </c>
      <c r="DV63" s="269" t="str">
        <f ca="true">+IF(OFFSET('Hygiene Data'!$F$12,0,10*ROW('Hygiene Data'!F57))="","",OFFSET('Hygiene Data'!$F$12,0,10*ROW('Hygiene Data'!F57)))</f>
        <v/>
      </c>
      <c r="DW63" s="269" t="str">
        <f ca="true">+IF(OFFSET('Hygiene Data'!$F$13,0,10*ROW('Hygiene Data'!F57))="","",OFFSET('Hygiene Data'!$F$13,0,10*ROW('Hygiene Data'!F57)))</f>
        <v/>
      </c>
      <c r="DX63" s="269" t="str">
        <f ca="true">+IF(OFFSET('Hygiene Data'!$G$11,0,10*ROW('Hygiene Data'!G57))="","",OFFSET('Hygiene Data'!$G$11,0,10*ROW('Hygiene Data'!G57)))</f>
        <v/>
      </c>
      <c r="DY63" s="269" t="str">
        <f ca="true">+IF(OFFSET('Hygiene Data'!$G$12,0,10*ROW('Hygiene Data'!G57))="","",OFFSET('Hygiene Data'!$G$12,0,10*ROW('Hygiene Data'!G57)))</f>
        <v/>
      </c>
      <c r="DZ63" s="269" t="str">
        <f ca="true">+IF(OFFSET('Hygiene Data'!$G$13,0,10*ROW('Hygiene Data'!G57))="","",OFFSET('Hygiene Data'!$G$13,0,10*ROW('Hygiene Data'!G57)))</f>
        <v/>
      </c>
      <c r="EA63" s="269" t="str">
        <f ca="true">+IF(OFFSET('Hygiene Data'!$H$11,0,10*ROW('Hygiene Data'!H57))="","",OFFSET('Hygiene Data'!$H$11,0,10*ROW('Hygiene Data'!H57)))</f>
        <v/>
      </c>
      <c r="EB63" s="269" t="str">
        <f ca="true">+IF(OFFSET('Hygiene Data'!$H$12,0,10*ROW('Hygiene Data'!H57))="","",OFFSET('Hygiene Data'!$H$12,0,10*ROW('Hygiene Data'!H57)))</f>
        <v/>
      </c>
      <c r="EC63" s="269" t="str">
        <f ca="true">+IF(OFFSET('Hygiene Data'!$H$13,0,10*ROW('Hygiene Data'!H57))="","",OFFSET('Hygiene Data'!$H$13,0,10*ROW('Hygiene Data'!H57)))</f>
        <v/>
      </c>
      <c r="ED63" s="269" t="str">
        <f ca="true">+IF(OFFSET('Hygiene Data'!$I$11,0,10*ROW('Hygiene Data'!I57))="","",OFFSET('Hygiene Data'!$I$11,0,10*ROW('Hygiene Data'!I57)))</f>
        <v/>
      </c>
      <c r="EE63" s="269" t="str">
        <f ca="true">+IF(OFFSET('Hygiene Data'!$I$12,0,10*ROW('Hygiene Data'!I57))="","",OFFSET('Hygiene Data'!$I$12,0,10*ROW('Hygiene Data'!I57)))</f>
        <v/>
      </c>
      <c r="EF63" s="269" t="str">
        <f ca="true">+IF(OFFSET('Hygiene Data'!$I$13,0,10*ROW('Hygiene Data'!I57))="","",OFFSET('Hygiene Data'!$I$13,0,10*ROW('Hygiene Data'!I57)))</f>
        <v/>
      </c>
    </row>
    <row xmlns:x14ac="http://schemas.microsoft.com/office/spreadsheetml/2009/9/ac" r="64" x14ac:dyDescent="0.2">
      <c r="A64" s="36" t="str">
        <f ca="true">+IF(OFFSET('Water Data'!$B$2,0,10*ROW('Water Data'!E58))="","",OFFSET('Water Data'!$B$2,0,10*ROW('Water Data'!E58)))</f>
        <v/>
      </c>
      <c r="B64" s="36" t="str">
        <f ca="true">+IF(OFFSET('Water Data'!$C$2,0,10*ROW('Water Data'!F58))="","",OFFSET('Water Data'!$C$2,0,10*ROW('Water Data'!F58)))</f>
        <v/>
      </c>
      <c r="C64" s="325" t="str">
        <f t="shared" ca="true" si="0"/>
        <v/>
      </c>
      <c r="D64" s="82" t="e">
        <f ca="true">+IF(AND(ISTEXT(OFFSET('Water Data'!$B$2,0,10*ROW('Water Data'!D58))),BS64="Yes"),100-OFFSET('Water Data'!$D$4,0,10*ROW('Water Data'!D58)),IF(AND(ISTEXT(OFFSET('Water Data'!$B$2,0,10*ROW('Water Data'!D58))),BS64="No",ISNUMBER(OFFSET('Water Data'!$D$4,0,10*ROW('Water Data'!D58)))),CONCATENATE("[",ROUND(100-OFFSET('Water Data'!$D$4,0,10*ROW('Water Data'!D58)),0),"]"),IF(AND(ISTEXT(OFFSET('Water Data'!$B$2,0,10*ROW('Water Data'!D58))),BS64="",ISNUMBER(OFFSET('Water Data'!$D$4,0,10*ROW('Water Data'!D58)))),100-OFFSET('Water Data'!$D$4,0,10*ROW('Water Data'!D58)),NA())))</f>
        <v>#N/A</v>
      </c>
      <c r="E64" s="82" t="e">
        <f ca="true">+IF(AND(ISTEXT(OFFSET('Water Data'!$B$2,0,10*ROW('Water Data'!E58))),BT64="Yes"),OFFSET('Water Data'!$D$6,0,10*ROW('Water Data'!D58)),IF(AND(ISTEXT(OFFSET('Water Data'!$B$2,0,10*ROW('Water Data'!D58))),BT64="No",ISNUMBER(OFFSET('Water Data'!$D$6,0,10*ROW('Water Data'!D58)))),CONCATENATE("[",ROUND(OFFSET('Water Data'!$D$6,0,10*ROW('Water Data'!D58)),0),"]"),IF(AND(ISTEXT(OFFSET('Water Data'!$B$2,0,10*ROW('Water Data'!D58))),BT64="",ISNUMBER(OFFSET('Water Data'!$D$6,0,10*ROW('Water Data'!D58)))),OFFSET('Water Data'!$D$6,0,10*ROW('Water Data'!D58)),NA())))</f>
        <v>#N/A</v>
      </c>
      <c r="F64" s="82" t="e">
        <f ca="true">+IF(AND(ISTEXT(OFFSET('Water Data'!$B$2,0,10*ROW('Water Data'!D58))),BU64="Yes"),OFFSET('Water Data'!$D$9,0,10*ROW('Water Data'!D58)),IF(AND(ISTEXT(OFFSET('Water Data'!$B$2,0,10*ROW('Water Data'!D58))),BU64="No",ISNUMBER(OFFSET('Water Data'!$D$9,0,10*ROW('Water Data'!D58)))),CONCATENATE("[",ROUND(OFFSET('Water Data'!$D$9,0,10*ROW('Water Data'!D58)),0),"]"),IF(AND(ISTEXT(OFFSET('Water Data'!$B$2,0,10*ROW('Water Data'!D58))),BU64="",ISNUMBER(OFFSET('Water Data'!$D$9,0,10*ROW('Water Data'!D58)))),OFFSET('Water Data'!$D$9,0,10*ROW('Water Data'!D58)),NA())))</f>
        <v>#N/A</v>
      </c>
      <c r="G64" s="82" t="e">
        <f ca="true">+IF(AND(ISTEXT(OFFSET('Water Data'!$B$2,0,10*ROW('Water Data'!E58))),BV64="Yes"),100-OFFSET('Water Data'!$E$4,0,10*ROW('Water Data'!E58)),IF(AND(ISTEXT(OFFSET('Water Data'!$B$2,0,10*ROW('Water Data'!E58))),BV64="No",ISNUMBER(OFFSET('Water Data'!$E$4,0,10*ROW('Water Data'!E58)))),CONCATENATE("[",ROUND(100-OFFSET('Water Data'!$E$4,0,10*ROW('Water Data'!E58)),0),"]"),IF(AND(ISTEXT(OFFSET('Water Data'!$B$2,0,10*ROW('Water Data'!E58))),BV64="",ISNUMBER(OFFSET('Water Data'!$E$4,0,10*ROW('Water Data'!E58)))),100-OFFSET('Water Data'!$E$4,0,10*ROW('Water Data'!E58)),NA())))</f>
        <v>#N/A</v>
      </c>
      <c r="H64" s="82" t="e">
        <f ca="true">+IF(AND(ISTEXT(OFFSET('Water Data'!$B$2,0,10*ROW('Water Data'!E58))),BW64="Yes"),OFFSET('Water Data'!$E$6,0,10*ROW('Water Data'!E58)),IF(AND(ISTEXT(OFFSET('Water Data'!$B$2,0,10*ROW('Water Data'!E58))),BW64="No",ISNUMBER(OFFSET('Water Data'!$E$6,0,10*ROW('Water Data'!E58)))),CONCATENATE("[",ROUND(OFFSET('Water Data'!$D$6,0,10*ROW('Water Data'!E58)),0),"]"),IF(AND(ISTEXT(OFFSET('Water Data'!$B$2,0,10*ROW('Water Data'!E58))),BW64="",ISNUMBER(OFFSET('Water Data'!$E$6,0,10*ROW('Water Data'!E58)))),OFFSET('Water Data'!$E$6,0,10*ROW('Water Data'!E58)),NA())))</f>
        <v>#N/A</v>
      </c>
      <c r="I64" s="82" t="e">
        <f ca="true">+IF(AND(ISTEXT(OFFSET('Water Data'!$B$2,0,10*ROW('Water Data'!E58))),BX64="Yes"),OFFSET('Water Data'!$E$9,0,10*ROW('Water Data'!E58)),IF(AND(ISTEXT(OFFSET('Water Data'!$B$2,0,10*ROW('Water Data'!E58))),BX64="No",ISNUMBER(OFFSET('Water Data'!$E$9,0,10*ROW('Water Data'!E58)))),CONCATENATE("[",ROUND(OFFSET('Water Data'!$E$9,0,10*ROW('Water Data'!E58)),0),"]"),IF(AND(ISTEXT(OFFSET('Water Data'!$B$2,0,10*ROW('Water Data'!E58))),BX64="",ISNUMBER(OFFSET('Water Data'!$E$9,0,10*ROW('Water Data'!E58)))),OFFSET('Water Data'!$E$9,0,10*ROW('Water Data'!E58)),NA())))</f>
        <v>#N/A</v>
      </c>
      <c r="J64" s="82" t="e">
        <f ca="true">+IF(AND(ISTEXT(OFFSET('Water Data'!$B$2,0,10*ROW('Water Data'!F58))),BY64="Yes"),100-OFFSET('Water Data'!$F$4,0,10*ROW('Water Data'!F58)),IF(AND(ISTEXT(OFFSET('Water Data'!$B$2,0,10*ROW('Water Data'!F58))),BY64="No",ISNUMBER(OFFSET('Water Data'!$F$4,0,10*ROW('Water Data'!F58)))),CONCATENATE("[",ROUND(100-OFFSET('Water Data'!$F$4,0,10*ROW('Water Data'!F58)),0),"]"),IF(AND(ISTEXT(OFFSET('Water Data'!$B$2,0,10*ROW('Water Data'!F58))),BY64="",ISNUMBER(OFFSET('Water Data'!$F$4,0,10*ROW('Water Data'!F58)))),100-OFFSET('Water Data'!$F$4,0,10*ROW('Water Data'!F58)),NA())))</f>
        <v>#N/A</v>
      </c>
      <c r="K64" s="82" t="e">
        <f ca="true">+IF(AND(ISTEXT(OFFSET('Water Data'!$B$2,0,10*ROW('Water Data'!F58))),BZ64="Yes"),OFFSET('Water Data'!$F$6,0,10*ROW('Water Data'!F58)),IF(AND(ISTEXT(OFFSET('Water Data'!$B$2,0,10*ROW('Water Data'!F58))),BZ64="No",ISNUMBER(OFFSET('Water Data'!$F$6,0,10*ROW('Water Data'!F58)))),CONCATENATE("[",ROUND(OFFSET('Water Data'!$F$6,0,10*ROW('Water Data'!F58)),0),"]"),IF(AND(ISTEXT(OFFSET('Water Data'!$B$2,0,10*ROW('Water Data'!F58))),BZ64="",ISNUMBER(OFFSET('Water Data'!$F$6,0,10*ROW('Water Data'!F58)))),OFFSET('Water Data'!$F$6,0,10*ROW('Water Data'!F58)),NA())))</f>
        <v>#N/A</v>
      </c>
      <c r="L64" s="82" t="e">
        <f ca="true">+IF(AND(ISTEXT(OFFSET('Water Data'!$B$2,0,10*ROW('Water Data'!F58))),CA64="Yes"),OFFSET('Water Data'!$F$9,0,10*ROW('Water Data'!F58)),IF(AND(ISTEXT(OFFSET('Water Data'!$B$2,0,10*ROW('Water Data'!F58))),CA64="No",ISNUMBER(OFFSET('Water Data'!$F$9,0,10*ROW('Water Data'!F58)))),CONCATENATE("[",ROUND(OFFSET('Water Data'!$F$9,0,10*ROW('Water Data'!F58)),0),"]"),IF(AND(ISTEXT(OFFSET('Water Data'!$B$2,0,10*ROW('Water Data'!F58))),CA64="",ISNUMBER(OFFSET('Water Data'!$F$9,0,10*ROW('Water Data'!F58)))),OFFSET('Water Data'!$F$9,0,10*ROW('Water Data'!F58)),NA())))</f>
        <v>#N/A</v>
      </c>
      <c r="M64" s="82" t="e">
        <f ca="true">+IF(AND(ISTEXT(OFFSET('Water Data'!$B$2,0,10*ROW('Water Data'!G58))),CB64="Yes"),100-OFFSET('Water Data'!$G$4,0,10*ROW('Water Data'!G58)),IF(AND(ISTEXT(OFFSET('Water Data'!$B$2,0,10*ROW('Water Data'!G58))),CB64="No",ISNUMBER(OFFSET('Water Data'!$G$4,0,10*ROW('Water Data'!G58)))),CONCATENATE("[",ROUND(100-OFFSET('Water Data'!$G$4,0,10*ROW('Water Data'!G58)),0),"]"),IF(AND(ISTEXT(OFFSET('Water Data'!$B$2,0,10*ROW('Water Data'!G58))),CB64="",ISNUMBER(OFFSET('Water Data'!$G$4,0,10*ROW('Water Data'!G58)))),100-OFFSET('Water Data'!$G$4,0,10*ROW('Water Data'!G58)),NA())))</f>
        <v>#N/A</v>
      </c>
      <c r="N64" s="82" t="e">
        <f ca="true">+IF(AND(ISTEXT(OFFSET('Water Data'!$B$2,0,10*ROW('Water Data'!G58))),CC64="Yes"),OFFSET('Water Data'!$G$6,0,10*ROW('Water Data'!G58)),IF(AND(ISTEXT(OFFSET('Water Data'!$B$2,0,10*ROW('Water Data'!G58))),CC64="No",ISNUMBER(OFFSET('Water Data'!$G$6,0,10*ROW('Water Data'!G58)))),CONCATENATE("[",ROUND(OFFSET('Water Data'!$G$6,0,10*ROW('Water Data'!G58)),0),"]"),IF(AND(ISTEXT(OFFSET('Water Data'!$B$2,0,10*ROW('Water Data'!G58))),CC64="",ISNUMBER(OFFSET('Water Data'!$G$6,0,10*ROW('Water Data'!G58)))),OFFSET('Water Data'!$G$6,0,10*ROW('Water Data'!G58)),NA())))</f>
        <v>#N/A</v>
      </c>
      <c r="O64" s="82" t="e">
        <f ca="true">+IF(AND(ISTEXT(OFFSET('Water Data'!$B$2,0,10*ROW('Water Data'!G58))),CD64="Yes"),OFFSET('Water Data'!$G$9,0,10*ROW('Water Data'!G58)),IF(AND(ISTEXT(OFFSET('Water Data'!$B$2,0,10*ROW('Water Data'!G58))),CD64="No",ISNUMBER(OFFSET('Water Data'!$G$9,0,10*ROW('Water Data'!G58)))),CONCATENATE("[",ROUND(OFFSET('Water Data'!$G$9,0,10*ROW('Water Data'!G58)),0),"]"),IF(AND(ISTEXT(OFFSET('Water Data'!$B$2,0,10*ROW('Water Data'!G58))),CD64="",ISNUMBER(OFFSET('Water Data'!$G$9,0,10*ROW('Water Data'!G58)))),OFFSET('Water Data'!$G$9,0,10*ROW('Water Data'!G58)),NA())))</f>
        <v>#N/A</v>
      </c>
      <c r="P64" s="82" t="e">
        <f ca="true">+IF(AND(ISTEXT(OFFSET('Water Data'!$B$2,0,10*ROW('Water Data'!H58))),CE64="Yes"),100-OFFSET('Water Data'!$H$4,0,10*ROW('Water Data'!H58)),IF(AND(ISTEXT(OFFSET('Water Data'!$B$2,0,10*ROW('Water Data'!H58))),CE64="No",ISNUMBER(OFFSET('Water Data'!$H$4,0,10*ROW('Water Data'!H58)))),CONCATENATE("[",ROUND(100-OFFSET('Water Data'!$H$4,0,10*ROW('Water Data'!H58)),0),"]"),IF(AND(ISTEXT(OFFSET('Water Data'!$B$2,0,10*ROW('Water Data'!H58))),CE64="",ISNUMBER(OFFSET('Water Data'!$H$4,0,10*ROW('Water Data'!H58)))),100-OFFSET('Water Data'!$H$4,0,10*ROW('Water Data'!H58)),NA())))</f>
        <v>#N/A</v>
      </c>
      <c r="Q64" s="82" t="e">
        <f ca="true">+IF(AND(ISTEXT(OFFSET('Water Data'!$B$2,0,10*ROW('Water Data'!H58))),CF64="Yes"),OFFSET('Water Data'!$H$6,0,10*ROW('Water Data'!H58)),IF(AND(ISTEXT(OFFSET('Water Data'!$B$2,0,10*ROW('Water Data'!H58))),CF64="No",ISNUMBER(OFFSET('Water Data'!$H$6,0,10*ROW('Water Data'!H58)))),CONCATENATE("[",ROUND(OFFSET('Water Data'!$H$6,0,10*ROW('Water Data'!H58)),0),"]"),IF(AND(ISTEXT(OFFSET('Water Data'!$B$2,0,10*ROW('Water Data'!H58))),CF64="",ISNUMBER(OFFSET('Water Data'!$H$6,0,10*ROW('Water Data'!H58)))),OFFSET('Water Data'!$H$6,0,10*ROW('Water Data'!H58)),NA())))</f>
        <v>#N/A</v>
      </c>
      <c r="R64" s="82" t="e">
        <f ca="true">+IF(AND(ISTEXT(OFFSET('Water Data'!$B$2,0,10*ROW('Water Data'!H58))),CG64="Yes"),OFFSET('Water Data'!$H$9,0,10*ROW('Water Data'!H58)),IF(AND(ISTEXT(OFFSET('Water Data'!$B$2,0,10*ROW('Water Data'!H58))),CG64="No",ISNUMBER(OFFSET('Water Data'!$H$9,0,10*ROW('Water Data'!H58)))),CONCATENATE("[",ROUND(OFFSET('Water Data'!$H$9,0,10*ROW('Water Data'!H58)),0),"]"),IF(AND(ISTEXT(OFFSET('Water Data'!$B$2,0,10*ROW('Water Data'!H58))),CG64="",ISNUMBER(OFFSET('Water Data'!$H$9,0,10*ROW('Water Data'!H58)))),OFFSET('Water Data'!$H$9,0,10*ROW('Water Data'!H58)),NA())))</f>
        <v>#N/A</v>
      </c>
      <c r="S64" s="82" t="e">
        <f ca="true">+IF(AND(ISTEXT(OFFSET('Water Data'!$B$2,0,10*ROW('Water Data'!I58))),CH64="Yes"),100-OFFSET('Water Data'!$I$4,0,10*ROW('Water Data'!I58)),IF(AND(ISTEXT(OFFSET('Water Data'!$B$2,0,10*ROW('Water Data'!I58))),CH64="No",ISNUMBER(OFFSET('Water Data'!$I$4,0,10*ROW('Water Data'!I58)))),CONCATENATE("[",ROUND(100-OFFSET('Water Data'!$I$4,0,10*ROW('Water Data'!I58)),0),"]"),IF(AND(ISTEXT(OFFSET('Water Data'!$B$2,0,10*ROW('Water Data'!I58))),CH64="",ISNUMBER(OFFSET('Water Data'!$I$4,0,10*ROW('Water Data'!I58)))),100-OFFSET('Water Data'!$I$4,0,10*ROW('Water Data'!I58)),NA())))</f>
        <v>#N/A</v>
      </c>
      <c r="T64" s="82" t="e">
        <f ca="true">+IF(AND(ISTEXT(OFFSET('Water Data'!$B$2,0,10*ROW('Water Data'!I58))),CI64="Yes"),OFFSET('Water Data'!$I$6,0,10*ROW('Water Data'!I58)),IF(AND(ISTEXT(OFFSET('Water Data'!$B$2,0,10*ROW('Water Data'!I58))),CI64="No",ISNUMBER(OFFSET('Water Data'!$I$6,0,10*ROW('Water Data'!I58)))),CONCATENATE("[",ROUND(OFFSET('Water Data'!$I$6,0,10*ROW('Water Data'!I58)),0),"]"),IF(AND(ISTEXT(OFFSET('Water Data'!$B$2,0,10*ROW('Water Data'!I58))),CI64="",ISNUMBER(OFFSET('Water Data'!$I$6,0,10*ROW('Water Data'!I58)))),OFFSET('Water Data'!$I$6,0,10*ROW('Water Data'!I58)),NA())))</f>
        <v>#N/A</v>
      </c>
      <c r="U64" s="82" t="e">
        <f ca="true">+IF(AND(ISTEXT(OFFSET('Water Data'!$B$2,0,10*ROW('Water Data'!I58))),CJ64="Yes"),OFFSET('Water Data'!$I$9,0,10*ROW('Water Data'!I58)),IF(AND(ISTEXT(OFFSET('Water Data'!$B$2,0,10*ROW('Water Data'!I58))),CJ64="No",ISNUMBER(OFFSET('Water Data'!$I$9,0,10*ROW('Water Data'!I58)))),CONCATENATE("[",ROUND(OFFSET('Water Data'!$I$9,0,10*ROW('Water Data'!I58)),0),"]"),IF(AND(ISTEXT(OFFSET('Water Data'!$B$2,0,10*ROW('Water Data'!I58))),CJ64="",ISNUMBER(OFFSET('Water Data'!$I$9,0,10*ROW('Water Data'!I58)))),OFFSET('Water Data'!$I$9,0,10*ROW('Water Data'!I58)),NA())))</f>
        <v>#N/A</v>
      </c>
      <c r="V64" s="83" t="e">
        <f ca="true">+IF(AND(ISTEXT(OFFSET('Sanitation Data'!$B$2,0,10*ROW('Sanitation Data'!D58))),CK64="Yes"),100-OFFSET('Sanitation Data'!$D$4,0,10*ROW('Sanitation Data'!D58)),IF(AND(ISTEXT(OFFSET('Sanitation Data'!$B$2,0,10*ROW('Sanitation Data'!D58))),CK64="No",ISNUMBER(OFFSET('Sanitation Data'!$D$4,0,10*ROW('Sanitation Data'!D58)))),CONCATENATE("[",ROUND(100-OFFSET('Sanitation Data'!$D$4,0,10*ROW('Sanitation Data'!D58)),0),"]"),IF(AND(ISTEXT(OFFSET('Sanitation Data'!$B$2,0,10*ROW('Sanitation Data'!D58))),CK64="",ISNUMBER(OFFSET('Sanitation Data'!$D$4,0,10*ROW('Sanitation Data'!D58)))),100-OFFSET('Sanitation Data'!$D$4,0,10*ROW('Sanitation Data'!D58)),NA())))</f>
        <v>#N/A</v>
      </c>
      <c r="W64" s="83" t="e">
        <f ca="true">+IF(AND(ISTEXT(OFFSET('Sanitation Data'!$B$2,0,10*ROW('Sanitation Data'!D58))),CL64="Yes"),OFFSET('Sanitation Data'!$D$6,0,10*ROW('Sanitation Data'!D58)),IF(AND(ISTEXT(OFFSET('Sanitation Data'!$B$2,0,10*ROW('Sanitation Data'!D58))),CL64="No",ISNUMBER(OFFSET('Sanitation Data'!$D$6,0,10*ROW('Sanitation Data'!D58)))),CONCATENATE("[",ROUND(OFFSET('Sanitation Data'!$D$6,0,10*ROW('Sanitation Data'!D58)),0),"]"),IF(AND(ISTEXT(OFFSET('Sanitation Data'!$B$2,0,10*ROW('Sanitation Data'!D58))),CL64="",ISNUMBER(OFFSET('Sanitation Data'!$D$6,0,10*ROW('Sanitation Data'!D58)))),OFFSET('Sanitation Data'!$D$6,0,10*ROW('Sanitation Data'!D58)),NA())))</f>
        <v>#N/A</v>
      </c>
      <c r="X64" s="83" t="e">
        <f ca="true">+IF(AND(ISTEXT(OFFSET('Sanitation Data'!$B$2,0,10*ROW('Sanitation Data'!D58))),CM64="Yes"),OFFSET('Sanitation Data'!$D$10,0,10*ROW('Sanitation Data'!D58)),IF(AND(ISTEXT(OFFSET('Sanitation Data'!$B$2,0,10*ROW('Sanitation Data'!D58))),CM64="No",ISNUMBER(OFFSET('Sanitation Data'!$D$10,0,10*ROW('Sanitation Data'!D58)))),CONCATENATE("[",ROUND(OFFSET('Sanitation Data'!$D$10,0,10*ROW('Sanitation Data'!D58)),0),"]"),IF(AND(ISTEXT(OFFSET('Sanitation Data'!$B$2,0,10*ROW('Sanitation Data'!D58))),CM64="",ISNUMBER(OFFSET('Sanitation Data'!$D$10,0,10*ROW('Sanitation Data'!D58)))),OFFSET('Sanitation Data'!$D$10,0,10*ROW('Sanitation Data'!D58)),NA())))</f>
        <v>#N/A</v>
      </c>
      <c r="Y64" s="83" t="e">
        <f ca="true">+IF(AND(ISTEXT(OFFSET('Sanitation Data'!$B$2,0,10*ROW('Sanitation Data'!D58))),CN64="Yes"),OFFSET('Sanitation Data'!$D$11,0,10*ROW('Sanitation Data'!D58)),IF(AND(ISTEXT(OFFSET('Sanitation Data'!$B$2,0,10*ROW('Sanitation Data'!D58))),CN64="No",ISNUMBER(OFFSET('Sanitation Data'!$D$11,0,10*ROW('Sanitation Data'!D58)))),CONCATENATE("[",ROUND(OFFSET('Sanitation Data'!$D$11,0,10*ROW('Sanitation Data'!D58)),0),"]"),IF(AND(ISTEXT(OFFSET('Sanitation Data'!$B$2,0,10*ROW('Sanitation Data'!D58))),CN64="",ISNUMBER(OFFSET('Sanitation Data'!$D$11,0,10*ROW('Sanitation Data'!D58)))),OFFSET('Sanitation Data'!$D$11,0,10*ROW('Sanitation Data'!D58)),NA())))</f>
        <v>#N/A</v>
      </c>
      <c r="Z64" s="83" t="e">
        <f ca="true">+IF(AND(ISTEXT(OFFSET('Sanitation Data'!$B$2,0,10*ROW('Sanitation Data'!D58))),CO64="Yes"),OFFSET('Sanitation Data'!$D$12,0,10*ROW('Sanitation Data'!D58)),IF(AND(ISTEXT(OFFSET('Sanitation Data'!$B$2,0,10*ROW('Sanitation Data'!D58))),CO64="No",ISNUMBER(OFFSET('Sanitation Data'!$D$12,0,10*ROW('Sanitation Data'!D58)))),CONCATENATE("[",ROUND(OFFSET('Sanitation Data'!$D$12,0,10*ROW('Sanitation Data'!D58)),0),"]"),IF(AND(ISTEXT(OFFSET('Sanitation Data'!$B$2,0,10*ROW('Sanitation Data'!D58))),CO64="",ISNUMBER(OFFSET('Sanitation Data'!$D$12,0,10*ROW('Sanitation Data'!D58)))),OFFSET('Sanitation Data'!$D$12,0,10*ROW('Sanitation Data'!D58)),NA())))</f>
        <v>#N/A</v>
      </c>
      <c r="AA64" s="83" t="e">
        <f ca="true">+IF(AND(ISTEXT(OFFSET('Sanitation Data'!$B$2,0,10*ROW('Sanitation Data'!E58))),CP64="Yes"),100-OFFSET('Sanitation Data'!$E$4,0,10*ROW('Sanitation Data'!E58)),IF(AND(ISTEXT(OFFSET('Sanitation Data'!$B$2,0,10*ROW('Sanitation Data'!E58))),CP64="No",ISNUMBER(OFFSET('Sanitation Data'!$E$4,0,10*ROW('Sanitation Data'!E58)))),CONCATENATE("[",ROUND(100-OFFSET('Sanitation Data'!$E$4,0,10*ROW('Sanitation Data'!E58)),0),"]"),IF(AND(ISTEXT(OFFSET('Sanitation Data'!$B$2,0,10*ROW('Sanitation Data'!E58))),CP64="",ISNUMBER(OFFSET('Sanitation Data'!$E$4,0,10*ROW('Sanitation Data'!E58)))),100-OFFSET('Sanitation Data'!$E$4,0,10*ROW('Sanitation Data'!E58)),NA())))</f>
        <v>#N/A</v>
      </c>
      <c r="AB64" s="83" t="e">
        <f ca="true">+IF(AND(ISTEXT(OFFSET('Sanitation Data'!$B$2,0,10*ROW('Sanitation Data'!E58))),CQ64="Yes"),OFFSET('Sanitation Data'!$E$6,0,10*ROW('Sanitation Data'!H58)),IF(AND(ISTEXT(OFFSET('Sanitation Data'!$B$2,0,10*ROW('Sanitation Data'!E58))),CQ64="No",ISNUMBER(OFFSET('Sanitation Data'!$E$6,0,10*ROW('Sanitation Data'!E58)))),CONCATENATE("[",ROUND(OFFSET('Sanitation Data'!$E$6,0,10*ROW('Sanitation Data'!E58)),0),"]"),IF(AND(ISTEXT(OFFSET('Sanitation Data'!$B$2,0,10*ROW('Sanitation Data'!E58))),CQ64="",ISNUMBER(OFFSET('Sanitation Data'!$E$6,0,10*ROW('Sanitation Data'!E58)))),OFFSET('Sanitation Data'!$E$6,0,10*ROW('Sanitation Data'!E58)),NA())))</f>
        <v>#N/A</v>
      </c>
      <c r="AC64" s="83" t="e">
        <f ca="true">+IF(AND(ISTEXT(OFFSET('Sanitation Data'!$B$2,0,10*ROW('Sanitation Data'!E58))),CR64="Yes"),OFFSET('Sanitation Data'!$E$10,0,10*ROW('Sanitation Data'!E58)),IF(AND(ISTEXT(OFFSET('Sanitation Data'!$B$2,0,10*ROW('Sanitation Data'!E58))),CR64="No",ISNUMBER(OFFSET('Sanitation Data'!$E$10,0,10*ROW('Sanitation Data'!E58)))),CONCATENATE("[",ROUND(OFFSET('Sanitation Data'!$E$10,0,10*ROW('Sanitation Data'!E58)),0),"]"),IF(AND(ISTEXT(OFFSET('Sanitation Data'!$B$2,0,10*ROW('Sanitation Data'!E58))),CR64="",ISNUMBER(OFFSET('Sanitation Data'!$E$10,0,10*ROW('Sanitation Data'!E58)))),OFFSET('Sanitation Data'!$E$10,0,10*ROW('Sanitation Data'!E58)),NA())))</f>
        <v>#N/A</v>
      </c>
      <c r="AD64" s="83" t="e">
        <f ca="true">+IF(AND(ISTEXT(OFFSET('Sanitation Data'!$B$2,0,10*ROW('Sanitation Data'!E58))),CS64="Yes"),OFFSET('Sanitation Data'!$E$11,0,10*ROW('Sanitation Data'!E58)),IF(AND(ISTEXT(OFFSET('Sanitation Data'!$B$2,0,10*ROW('Sanitation Data'!E58))),CS64="No",ISNUMBER(OFFSET('Sanitation Data'!$E$11,0,10*ROW('Sanitation Data'!E58)))),CONCATENATE("[",ROUND(OFFSET('Sanitation Data'!$E$11,0,10*ROW('Sanitation Data'!E58)),0),"]"),IF(AND(ISTEXT(OFFSET('Sanitation Data'!$B$2,0,10*ROW('Sanitation Data'!E58))),CS64="",ISNUMBER(OFFSET('Sanitation Data'!$E$11,0,10*ROW('Sanitation Data'!E58)))),OFFSET('Sanitation Data'!$E$11,0,10*ROW('Sanitation Data'!E58)),NA())))</f>
        <v>#N/A</v>
      </c>
      <c r="AE64" s="83" t="e">
        <f ca="true">+IF(AND(ISTEXT(OFFSET('Sanitation Data'!$B$2,0,10*ROW('Sanitation Data'!E58))),CT64="Yes"),OFFSET('Sanitation Data'!$E$12,0,10*ROW('Sanitation Data'!E58)),IF(AND(ISTEXT(OFFSET('Sanitation Data'!$B$2,0,10*ROW('Sanitation Data'!E58))),CT64="No",ISNUMBER(OFFSET('Sanitation Data'!$E$12,0,10*ROW('Sanitation Data'!E58)))),CONCATENATE("[",ROUND(OFFSET('Sanitation Data'!$E$12,0,10*ROW('Sanitation Data'!E58)),0),"]"),IF(AND(ISTEXT(OFFSET('Sanitation Data'!$B$2,0,10*ROW('Sanitation Data'!E58))),CT64="",ISNUMBER(OFFSET('Sanitation Data'!$E$12,0,10*ROW('Sanitation Data'!E58)))),OFFSET('Sanitation Data'!$E$12,0,10*ROW('Sanitation Data'!E58)),NA())))</f>
        <v>#N/A</v>
      </c>
      <c r="AF64" s="83" t="e">
        <f ca="true">+IF(AND(ISTEXT(OFFSET('Sanitation Data'!$B$2,0,10*ROW('Sanitation Data'!F58))),CU64="Yes"),100-OFFSET('Sanitation Data'!$F$4,0,10*ROW('Sanitation Data'!F58)),IF(AND(ISTEXT(OFFSET('Sanitation Data'!$B$2,0,10*ROW('Sanitation Data'!F58))),CU64="No",ISNUMBER(OFFSET('Sanitation Data'!$F$4,0,10*ROW('Sanitation Data'!F58)))),CONCATENATE("[",ROUND(100-OFFSET('Sanitation Data'!$F$4,0,10*ROW('Sanitation Data'!F58)),0),"]"),IF(AND(ISTEXT(OFFSET('Sanitation Data'!$B$2,0,10*ROW('Sanitation Data'!F58))),CU64="",ISNUMBER(OFFSET('Sanitation Data'!$F$4,0,10*ROW('Sanitation Data'!F58)))),100-OFFSET('Sanitation Data'!$F$4,0,10*ROW('Sanitation Data'!F58)),NA())))</f>
        <v>#N/A</v>
      </c>
      <c r="AG64" s="83" t="e">
        <f ca="true">+IF(AND(ISTEXT(OFFSET('Sanitation Data'!$B$2,0,10*ROW('Sanitation Data'!F58))),CV64="Yes"),OFFSET('Sanitation Data'!$F$6,0,10*ROW('Sanitation Data'!F58)),IF(AND(ISTEXT(OFFSET('Sanitation Data'!$B$2,0,10*ROW('Sanitation Data'!F58))),CV64="No",ISNUMBER(OFFSET('Sanitation Data'!$F$6,0,10*ROW('Sanitation Data'!F58)))),CONCATENATE("[",ROUND(OFFSET('Sanitation Data'!$F$6,0,10*ROW('Sanitation Data'!F58)),0),"]"),IF(AND(ISTEXT(OFFSET('Sanitation Data'!$B$2,0,10*ROW('Sanitation Data'!F58))),CV64="",ISNUMBER(OFFSET('Sanitation Data'!$F$6,0,10*ROW('Sanitation Data'!F58)))),OFFSET('Sanitation Data'!$F$6,0,10*ROW('Sanitation Data'!F58)),NA())))</f>
        <v>#N/A</v>
      </c>
      <c r="AH64" s="83" t="e">
        <f ca="true">+IF(AND(ISTEXT(OFFSET('Sanitation Data'!$B$2,0,10*ROW('Sanitation Data'!F58))),CW64="Yes"),OFFSET('Sanitation Data'!$F$10,0,10*ROW('Sanitation Data'!F58)),IF(AND(ISTEXT(OFFSET('Sanitation Data'!$B$2,0,10*ROW('Sanitation Data'!F58))),CW64="No",ISNUMBER(OFFSET('Sanitation Data'!$F$10,0,10*ROW('Sanitation Data'!F58)))),CONCATENATE("[",ROUND(OFFSET('Sanitation Data'!$F$10,0,10*ROW('Sanitation Data'!F58)),0),"]"),IF(AND(ISTEXT(OFFSET('Sanitation Data'!$B$2,0,10*ROW('Sanitation Data'!F58))),CW64="",ISNUMBER(OFFSET('Sanitation Data'!$F$10,0,10*ROW('Sanitation Data'!F58)))),OFFSET('Sanitation Data'!$F$10,0,10*ROW('Sanitation Data'!F58)),NA())))</f>
        <v>#N/A</v>
      </c>
      <c r="AI64" s="83" t="e">
        <f ca="true">+IF(AND(ISTEXT(OFFSET('Sanitation Data'!$B$2,0,10*ROW('Sanitation Data'!F58))),CX64="Yes"),OFFSET('Sanitation Data'!$F$11,0,10*ROW('Sanitation Data'!F58)),IF(AND(ISTEXT(OFFSET('Sanitation Data'!$B$2,0,10*ROW('Sanitation Data'!F58))),CX64="No",ISNUMBER(OFFSET('Sanitation Data'!$F$11,0,10*ROW('Sanitation Data'!F58)))),CONCATENATE("[",ROUND(OFFSET('Sanitation Data'!$F$11,0,10*ROW('Sanitation Data'!F58)),0),"]"),IF(AND(ISTEXT(OFFSET('Sanitation Data'!$B$2,0,10*ROW('Sanitation Data'!F58))),CX64="",ISNUMBER(OFFSET('Sanitation Data'!$F$11,0,10*ROW('Sanitation Data'!F58)))),OFFSET('Sanitation Data'!$F$11,0,10*ROW('Sanitation Data'!F58)),NA())))</f>
        <v>#N/A</v>
      </c>
      <c r="AJ64" s="83" t="e">
        <f ca="true">+IF(AND(ISTEXT(OFFSET('Sanitation Data'!$B$2,0,10*ROW('Sanitation Data'!F58))),CY64="Yes"),OFFSET('Sanitation Data'!$F$12,0,10*ROW('Sanitation Data'!F58)),IF(AND(ISTEXT(OFFSET('Sanitation Data'!$B$2,0,10*ROW('Sanitation Data'!F58))),CY64="No",ISNUMBER(OFFSET('Sanitation Data'!$F$12,0,10*ROW('Sanitation Data'!F58)))),CONCATENATE("[",ROUND(OFFSET('Sanitation Data'!$F$12,0,10*ROW('Sanitation Data'!F58)),0),"]"),IF(AND(ISTEXT(OFFSET('Sanitation Data'!$B$2,0,10*ROW('Sanitation Data'!F58))),CY64="",ISNUMBER(OFFSET('Sanitation Data'!$F$12,0,10*ROW('Sanitation Data'!F58)))),OFFSET('Sanitation Data'!$F$12,0,10*ROW('Sanitation Data'!F58)),NA())))</f>
        <v>#N/A</v>
      </c>
      <c r="AK64" s="83" t="e">
        <f ca="true">+IF(AND(ISTEXT(OFFSET('Sanitation Data'!$B$2,0,10*ROW('Sanitation Data'!G58))),CZ64="Yes"),100-OFFSET('Sanitation Data'!$G$4,0,10*ROW('Sanitation Data'!G58)),IF(AND(ISTEXT(OFFSET('Sanitation Data'!$B$2,0,10*ROW('Sanitation Data'!G58))),CZ64="No",ISNUMBER(OFFSET('Sanitation Data'!$G$4,0,10*ROW('Sanitation Data'!G58)))),CONCATENATE("[",ROUND(100-OFFSET('Sanitation Data'!$G$4,0,10*ROW('Sanitation Data'!G58)),0),"]"),IF(AND(ISTEXT(OFFSET('Sanitation Data'!$B$2,0,10*ROW('Sanitation Data'!G58))),CZ64="",ISNUMBER(OFFSET('Sanitation Data'!$G$4,0,10*ROW('Sanitation Data'!G58)))),100-OFFSET('Sanitation Data'!$G$4,0,10*ROW('Sanitation Data'!G58)),NA())))</f>
        <v>#N/A</v>
      </c>
      <c r="AL64" s="83" t="e">
        <f ca="true">+IF(AND(ISTEXT(OFFSET('Sanitation Data'!$B$2,0,10*ROW('Sanitation Data'!G58))),DA64="Yes"),OFFSET('Sanitation Data'!$G$6,0,10*ROW('Sanitation Data'!G58)),IF(AND(ISTEXT(OFFSET('Sanitation Data'!$B$2,0,10*ROW('Sanitation Data'!G58))),DA64="No",ISNUMBER(OFFSET('Sanitation Data'!$G$6,0,10*ROW('Sanitation Data'!G58)))),CONCATENATE("[",ROUND(OFFSET('Sanitation Data'!$G$6,0,10*ROW('Sanitation Data'!G58)),0),"]"),IF(AND(ISTEXT(OFFSET('Sanitation Data'!$B$2,0,10*ROW('Sanitation Data'!G58))),DA64="",ISNUMBER(OFFSET('Sanitation Data'!$G$6,0,10*ROW('Sanitation Data'!G58)))),OFFSET('Sanitation Data'!$G$6,0,10*ROW('Sanitation Data'!G58)),NA())))</f>
        <v>#N/A</v>
      </c>
      <c r="AM64" s="83" t="e">
        <f ca="true">+IF(AND(ISTEXT(OFFSET('Sanitation Data'!$B$2,0,10*ROW('Sanitation Data'!G58))),DB64="Yes"),OFFSET('Sanitation Data'!$G$10,0,10*ROW('Sanitation Data'!G58)),IF(AND(ISTEXT(OFFSET('Sanitation Data'!$B$2,0,10*ROW('Sanitation Data'!G58))),DB64="No",ISNUMBER(OFFSET('Sanitation Data'!$G$10,0,10*ROW('Sanitation Data'!G58)))),CONCATENATE("[",ROUND(OFFSET('Sanitation Data'!$G$10,0,10*ROW('Sanitation Data'!G58)),0),"]"),IF(AND(ISTEXT(OFFSET('Sanitation Data'!$B$2,0,10*ROW('Sanitation Data'!G58))),DB64="",ISNUMBER(OFFSET('Sanitation Data'!$G$10,0,10*ROW('Sanitation Data'!G58)))),OFFSET('Sanitation Data'!$G$10,0,10*ROW('Sanitation Data'!G58)),NA())))</f>
        <v>#N/A</v>
      </c>
      <c r="AN64" s="83" t="e">
        <f ca="true">+IF(AND(ISTEXT(OFFSET('Sanitation Data'!$B$2,0,10*ROW('Sanitation Data'!G58))),DC64="Yes"),OFFSET('Sanitation Data'!$G$11,0,10*ROW('Sanitation Data'!G58)),IF(AND(ISTEXT(OFFSET('Sanitation Data'!$B$2,0,10*ROW('Sanitation Data'!G58))),DC64="No",ISNUMBER(OFFSET('Sanitation Data'!$G$11,0,10*ROW('Sanitation Data'!G58)))),CONCATENATE("[",ROUND(OFFSET('Sanitation Data'!$G$11,0,10*ROW('Sanitation Data'!G58)),0),"]"),IF(AND(ISTEXT(OFFSET('Sanitation Data'!$B$2,0,10*ROW('Sanitation Data'!G58))),DC64="",ISNUMBER(OFFSET('Sanitation Data'!$G$11,0,10*ROW('Sanitation Data'!G58)))),OFFSET('Sanitation Data'!$G$11,0,10*ROW('Sanitation Data'!G58)),NA())))</f>
        <v>#N/A</v>
      </c>
      <c r="AO64" s="83" t="e">
        <f ca="true">+IF(AND(ISTEXT(OFFSET('Sanitation Data'!$B$2,0,10*ROW('Sanitation Data'!G58))),DD64="Yes"),OFFSET('Sanitation Data'!$G$12,0,10*ROW('Sanitation Data'!G58)),IF(AND(ISTEXT(OFFSET('Sanitation Data'!$B$2,0,10*ROW('Sanitation Data'!G58))),DD64="No",ISNUMBER(OFFSET('Sanitation Data'!$G$12,0,10*ROW('Sanitation Data'!G58)))),CONCATENATE("[",ROUND(OFFSET('Sanitation Data'!$G$12,0,10*ROW('Sanitation Data'!G58)),0),"]"),IF(AND(ISTEXT(OFFSET('Sanitation Data'!$B$2,0,10*ROW('Sanitation Data'!G58))),DD64="",ISNUMBER(OFFSET('Sanitation Data'!$G$12,0,10*ROW('Sanitation Data'!G58)))),OFFSET('Sanitation Data'!$G$12,0,10*ROW('Sanitation Data'!G58)),NA())))</f>
        <v>#N/A</v>
      </c>
      <c r="AP64" s="83" t="e">
        <f ca="true">+IF(AND(ISTEXT(OFFSET('Sanitation Data'!$B$2,0,10*ROW('Sanitation Data'!H58))),DE64="Yes"),100-OFFSET('Sanitation Data'!$H$4,0,10*ROW('Sanitation Data'!H58)),IF(AND(ISTEXT(OFFSET('Sanitation Data'!$B$2,0,10*ROW('Sanitation Data'!H58))),DE64="No",ISNUMBER(OFFSET('Sanitation Data'!$H$4,0,10*ROW('Sanitation Data'!H58)))),CONCATENATE("[",ROUND(100-OFFSET('Sanitation Data'!$H$4,0,10*ROW('Sanitation Data'!H58)),0),"]"),IF(AND(ISTEXT(OFFSET('Sanitation Data'!$B$2,0,10*ROW('Sanitation Data'!H58))),DE64="",ISNUMBER(OFFSET('Sanitation Data'!$H$4,0,10*ROW('Sanitation Data'!H58)))),100-OFFSET('Sanitation Data'!$H$4,0,10*ROW('Sanitation Data'!H58)),NA())))</f>
        <v>#N/A</v>
      </c>
      <c r="AQ64" s="83" t="e">
        <f ca="true">+IF(AND(ISTEXT(OFFSET('Sanitation Data'!$B$2,0,10*ROW('Sanitation Data'!H58))),DF64="Yes"),OFFSET('Sanitation Data'!$H$6,0,10*ROW('Sanitation Data'!H58)),IF(AND(ISTEXT(OFFSET('Sanitation Data'!$B$2,0,10*ROW('Sanitation Data'!H58))),DF64="No",ISNUMBER(OFFSET('Sanitation Data'!$H$6,0,10*ROW('Sanitation Data'!H58)))),CONCATENATE("[",ROUND(OFFSET('Sanitation Data'!$H$6,0,10*ROW('Sanitation Data'!H58)),0),"]"),IF(AND(ISTEXT(OFFSET('Sanitation Data'!$B$2,0,10*ROW('Sanitation Data'!H58))),DF64="",ISNUMBER(OFFSET('Sanitation Data'!$H$6,0,10*ROW('Sanitation Data'!H58)))),OFFSET('Sanitation Data'!$H$6,0,10*ROW('Sanitation Data'!H58)),NA())))</f>
        <v>#N/A</v>
      </c>
      <c r="AR64" s="83" t="e">
        <f ca="true">+IF(AND(ISTEXT(OFFSET('Sanitation Data'!$B$2,0,10*ROW('Sanitation Data'!H58))),DG64="Yes"),OFFSET('Sanitation Data'!$H$10,0,10*ROW('Sanitation Data'!H58)),IF(AND(ISTEXT(OFFSET('Sanitation Data'!$B$2,0,10*ROW('Sanitation Data'!H58))),DG64="No",ISNUMBER(OFFSET('Sanitation Data'!$H$10,0,10*ROW('Sanitation Data'!H58)))),CONCATENATE("[",ROUND(OFFSET('Sanitation Data'!$H$10,0,10*ROW('Sanitation Data'!H58)),0),"]"),IF(AND(ISTEXT(OFFSET('Sanitation Data'!$B$2,0,10*ROW('Sanitation Data'!H58))),DG64="",ISNUMBER(OFFSET('Sanitation Data'!$H$10,0,10*ROW('Sanitation Data'!H58)))),OFFSET('Sanitation Data'!$H$10,0,10*ROW('Sanitation Data'!H58)),NA())))</f>
        <v>#N/A</v>
      </c>
      <c r="AS64" s="83" t="e">
        <f ca="true">+IF(AND(ISTEXT(OFFSET('Sanitation Data'!$B$2,0,10*ROW('Sanitation Data'!H58))),DH64="Yes"),OFFSET('Sanitation Data'!$H$11,0,10*ROW('Sanitation Data'!H58)),IF(AND(ISTEXT(OFFSET('Sanitation Data'!$B$2,0,10*ROW('Sanitation Data'!H58))),DH64="No",ISNUMBER(OFFSET('Sanitation Data'!$H$11,0,10*ROW('Sanitation Data'!H58)))),CONCATENATE("[",ROUND(OFFSET('Sanitation Data'!$H$11,0,10*ROW('Sanitation Data'!H58)),0),"]"),IF(AND(ISTEXT(OFFSET('Sanitation Data'!$B$2,0,10*ROW('Sanitation Data'!H58))),DH64="",ISNUMBER(OFFSET('Sanitation Data'!$H$11,0,10*ROW('Sanitation Data'!H58)))),OFFSET('Sanitation Data'!$H$11,0,10*ROW('Sanitation Data'!H58)),NA())))</f>
        <v>#N/A</v>
      </c>
      <c r="AT64" s="83" t="e">
        <f ca="true">+IF(AND(ISTEXT(OFFSET('Sanitation Data'!$B$2,0,10*ROW('Sanitation Data'!H58))),DI64="Yes"),OFFSET('Sanitation Data'!$H$12,0,10*ROW('Sanitation Data'!H58)),IF(AND(ISTEXT(OFFSET('Sanitation Data'!$B$2,0,10*ROW('Sanitation Data'!H58))),DI64="No",ISNUMBER(OFFSET('Sanitation Data'!$H$12,0,10*ROW('Sanitation Data'!H58)))),CONCATENATE("[",ROUND(OFFSET('Sanitation Data'!$H$12,0,10*ROW('Sanitation Data'!H58)),0),"]"),IF(AND(ISTEXT(OFFSET('Sanitation Data'!$B$2,0,10*ROW('Sanitation Data'!H58))),DI64="",ISNUMBER(OFFSET('Sanitation Data'!$H$12,0,10*ROW('Sanitation Data'!H58)))),OFFSET('Sanitation Data'!$H$12,0,10*ROW('Sanitation Data'!H58)),NA())))</f>
        <v>#N/A</v>
      </c>
      <c r="AU64" s="83" t="e">
        <f ca="true">+IF(AND(ISTEXT(OFFSET('Sanitation Data'!$B$2,0,10*ROW('Sanitation Data'!I58))),DJ64="Yes"),100-OFFSET('Sanitation Data'!$I$4,0,10*ROW('Sanitation Data'!I58)),IF(AND(ISTEXT(OFFSET('Sanitation Data'!$B$2,0,10*ROW('Sanitation Data'!I58))),DJ64="No",ISNUMBER(OFFSET('Sanitation Data'!$I$4,0,10*ROW('Sanitation Data'!I58)))),CONCATENATE("[",ROUND(100-OFFSET('Sanitation Data'!$I$4,0,10*ROW('Sanitation Data'!I58)),0),"]"),IF(AND(ISTEXT(OFFSET('Sanitation Data'!$B$2,0,10*ROW('Sanitation Data'!I58))),DJ64="",ISNUMBER(OFFSET('Sanitation Data'!$I$4,0,10*ROW('Sanitation Data'!I58)))),100-OFFSET('Sanitation Data'!$I$4,0,10*ROW('Sanitation Data'!I58)),NA())))</f>
        <v>#N/A</v>
      </c>
      <c r="AV64" s="83" t="e">
        <f ca="true">+IF(AND(ISTEXT(OFFSET('Sanitation Data'!$B$2,0,10*ROW('Sanitation Data'!I58))),DK64="Yes"),OFFSET('Sanitation Data'!$I$6,0,10*ROW('Sanitation Data'!I58)),IF(AND(ISTEXT(OFFSET('Sanitation Data'!$B$2,0,10*ROW('Sanitation Data'!I58))),DK64="No",ISNUMBER(OFFSET('Sanitation Data'!$I$6,0,10*ROW('Sanitation Data'!I58)))),CONCATENATE("[",ROUND(OFFSET('Sanitation Data'!$I$6,0,10*ROW('Sanitation Data'!I58)),0),"]"),IF(AND(ISTEXT(OFFSET('Sanitation Data'!$B$2,0,10*ROW('Sanitation Data'!I58))),DK64="",ISNUMBER(OFFSET('Sanitation Data'!$I$6,0,10*ROW('Sanitation Data'!I58)))),OFFSET('Sanitation Data'!$I$6,0,10*ROW('Sanitation Data'!I58)),NA())))</f>
        <v>#N/A</v>
      </c>
      <c r="AW64" s="83" t="e">
        <f ca="true">+IF(AND(ISTEXT(OFFSET('Sanitation Data'!$B$2,0,10*ROW('Sanitation Data'!I58))),DL64="Yes"),OFFSET('Sanitation Data'!$I$10,0,10*ROW('Sanitation Data'!I58)),IF(AND(ISTEXT(OFFSET('Sanitation Data'!$B$2,0,10*ROW('Sanitation Data'!I58))),DL64="No",ISNUMBER(OFFSET('Sanitation Data'!$I$10,0,10*ROW('Sanitation Data'!I58)))),CONCATENATE("[",ROUND(OFFSET('Sanitation Data'!$I$10,0,10*ROW('Sanitation Data'!I58)),0),"]"),IF(AND(ISTEXT(OFFSET('Sanitation Data'!$B$2,0,10*ROW('Sanitation Data'!I58))),DL64="",ISNUMBER(OFFSET('Sanitation Data'!$I$10,0,10*ROW('Sanitation Data'!I58)))),OFFSET('Sanitation Data'!$I$10,0,10*ROW('Sanitation Data'!I58)),NA())))</f>
        <v>#N/A</v>
      </c>
      <c r="AX64" s="83" t="e">
        <f ca="true">+IF(AND(ISTEXT(OFFSET('Sanitation Data'!$B$2,0,10*ROW('Sanitation Data'!I58))),DM64="Yes"),OFFSET('Sanitation Data'!$I$11,0,10*ROW('Sanitation Data'!I58)),IF(AND(ISTEXT(OFFSET('Sanitation Data'!$B$2,0,10*ROW('Sanitation Data'!I58))),DM64="No",ISNUMBER(OFFSET('Sanitation Data'!$I$11,0,10*ROW('Sanitation Data'!I58)))),CONCATENATE("[",ROUND(OFFSET('Sanitation Data'!$I$11,0,10*ROW('Sanitation Data'!I58)),0),"]"),IF(AND(ISTEXT(OFFSET('Sanitation Data'!$B$2,0,10*ROW('Sanitation Data'!I58))),DM64="",ISNUMBER(OFFSET('Sanitation Data'!$I$11,0,10*ROW('Sanitation Data'!I58)))),OFFSET('Sanitation Data'!$I$11,0,10*ROW('Sanitation Data'!I58)),NA())))</f>
        <v>#N/A</v>
      </c>
      <c r="AY64" s="83" t="e">
        <f ca="true">+IF(AND(ISTEXT(OFFSET('Sanitation Data'!$B$2,0,10*ROW('Sanitation Data'!I58))),DN64="Yes"),OFFSET('Sanitation Data'!$I$12,0,10*ROW('Sanitation Data'!I58)),IF(AND(ISTEXT(OFFSET('Sanitation Data'!$B$2,0,10*ROW('Sanitation Data'!I58))),DN64="No",ISNUMBER(OFFSET('Sanitation Data'!$I$12,0,10*ROW('Sanitation Data'!I58)))),CONCATENATE("[",ROUND(OFFSET('Sanitation Data'!$I$12,0,10*ROW('Sanitation Data'!I58)),0),"]"),IF(AND(ISTEXT(OFFSET('Sanitation Data'!$B$2,0,10*ROW('Sanitation Data'!I58))),DN64="",ISNUMBER(OFFSET('Sanitation Data'!$I$12,0,10*ROW('Sanitation Data'!I58)))),OFFSET('Sanitation Data'!$I$12,0,10*ROW('Sanitation Data'!I58)),NA())))</f>
        <v>#N/A</v>
      </c>
      <c r="AZ64" s="84" t="e">
        <f ca="true">+IF(AND(ISTEXT(OFFSET('Hygiene Data'!$B$2,0,10*ROW('Hygiene Data'!D58))),DO64="Yes"),OFFSET('Hygiene Data'!$D$5,0,10*ROW('Hygiene Data'!D58)),IF(AND(ISTEXT(OFFSET('Hygiene Data'!$B$2,0,10*ROW('Hygiene Data'!D58))),DO64="No",ISNUMBER(OFFSET('Hygiene Data'!$D$5,0,10*ROW('Hygiene Data'!D58)))),CONCATENATE("[",ROUND(OFFSET('Hygiene Data'!$D$5,0,10*ROW('Hygiene Data'!D58)),0),"]"),IF(AND(ISTEXT(OFFSET('Hygiene Data'!$B$2,0,10*ROW('Hygiene Data'!D58))),DO64="",ISNUMBER(OFFSET('Hygiene Data'!$D$5,0,10*ROW('Hygiene Data'!D58)))),OFFSET('Hygiene Data'!$D$5,0,10*ROW('Hygiene Data'!D58)),NA())))</f>
        <v>#N/A</v>
      </c>
      <c r="BA64" s="84" t="e">
        <f ca="true">+IF(AND(ISTEXT(OFFSET('Hygiene Data'!$B$2,0,10*ROW('Hygiene Data'!D58))),DP64="Yes"),OFFSET('Hygiene Data'!$D$7,0,10*ROW('Hygiene Data'!D58)),IF(AND(ISTEXT(OFFSET('Hygiene Data'!$B$2,0,10*ROW('Hygiene Data'!D58))),DP64="No",ISNUMBER(OFFSET('Hygiene Data'!$D$7,0,10*ROW('Hygiene Data'!D58)))),CONCATENATE("[",ROUND(OFFSET('Hygiene Data'!$D$7,0,10*ROW('Hygiene Data'!D58)),0),"]"),IF(AND(ISTEXT(OFFSET('Hygiene Data'!$B$2,0,10*ROW('Hygiene Data'!D58))),DP64="",ISNUMBER(OFFSET('Hygiene Data'!$D$7,0,10*ROW('Hygiene Data'!D58)))),OFFSET('Hygiene Data'!$D$7,0,10*ROW('Hygiene Data'!D58)),NA())))</f>
        <v>#N/A</v>
      </c>
      <c r="BB64" s="84" t="e">
        <f ca="true">+IF(AND(ISTEXT(OFFSET('Hygiene Data'!$B$2,0,10*ROW('Hygiene Data'!D58))),DQ64="Yes"),OFFSET('Hygiene Data'!$D$9,0,10*ROW('Hygiene Data'!D58)),IF(AND(ISTEXT(OFFSET('Hygiene Data'!$B$2,0,10*ROW('Hygiene Data'!D58))),DQ64="No",ISNUMBER(OFFSET('Hygiene Data'!$D$9,0,10*ROW('Hygiene Data'!D58)))),CONCATENATE("[",ROUND(OFFSET('Hygiene Data'!$D$9,0,10*ROW('Hygiene Data'!D58)),0),"]"),IF(AND(ISTEXT(OFFSET('Hygiene Data'!$B$2,0,10*ROW('Hygiene Data'!D58))),DQ64="",ISNUMBER(OFFSET('Hygiene Data'!$D$9,0,10*ROW('Hygiene Data'!D58)))),OFFSET('Hygiene Data'!$D$9,0,10*ROW('Hygiene Data'!D58)),NA())))</f>
        <v>#N/A</v>
      </c>
      <c r="BC64" s="84" t="e">
        <f ca="true">+IF(AND(ISTEXT(OFFSET('Hygiene Data'!$B$2,0,10*ROW('Hygiene Data'!E58))),DR64="Yes"),OFFSET('Hygiene Data'!$E$5,0,10*ROW('Hygiene Data'!E58)),IF(AND(ISTEXT(OFFSET('Hygiene Data'!$B$2,0,10*ROW('Hygiene Data'!E58))),DR64="No",ISNUMBER(OFFSET('Hygiene Data'!$E$5,0,10*ROW('Hygiene Data'!E58)))),CONCATENATE("[",ROUND(OFFSET('Hygiene Data'!$E$5,0,10*ROW('Hygiene Data'!E58)),0),"]"),IF(AND(ISTEXT(OFFSET('Hygiene Data'!$B$2,0,10*ROW('Hygiene Data'!E58))),DR64="",ISNUMBER(OFFSET('Hygiene Data'!$E$5,0,10*ROW('Hygiene Data'!E58)))),OFFSET('Hygiene Data'!$E$5,0,10*ROW('Hygiene Data'!E58)),NA())))</f>
        <v>#N/A</v>
      </c>
      <c r="BD64" s="84" t="e">
        <f ca="true">+IF(AND(ISTEXT(OFFSET('Hygiene Data'!$B$2,0,10*ROW('Hygiene Data'!E58))),DS64="Yes"),OFFSET('Hygiene Data'!$E$7,0,10*ROW('Hygiene Data'!E58)),IF(AND(ISTEXT(OFFSET('Hygiene Data'!$B$2,0,10*ROW('Hygiene Data'!E58))),DS64="No",ISNUMBER(OFFSET('Hygiene Data'!$E$7,0,10*ROW('Hygiene Data'!E58)))),CONCATENATE("[",ROUND(OFFSET('Hygiene Data'!$E$7,0,10*ROW('Hygiene Data'!E58)),0),"]"),IF(AND(ISTEXT(OFFSET('Hygiene Data'!$B$2,0,10*ROW('Hygiene Data'!E58))),DS64="",ISNUMBER(OFFSET('Hygiene Data'!$E$7,0,10*ROW('Hygiene Data'!E58)))),OFFSET('Hygiene Data'!$E$7,0,10*ROW('Hygiene Data'!E58)),NA())))</f>
        <v>#N/A</v>
      </c>
      <c r="BE64" s="84" t="e">
        <f ca="true">+IF(AND(ISTEXT(OFFSET('Hygiene Data'!$B$2,0,10*ROW('Hygiene Data'!E58))),DT64="Yes"),OFFSET('Hygiene Data'!$E$9,0,10*ROW('Hygiene Data'!E58)),IF(AND(ISTEXT(OFFSET('Hygiene Data'!$B$2,0,10*ROW('Hygiene Data'!E58))),DT64="No",ISNUMBER(OFFSET('Hygiene Data'!$E$9,0,10*ROW('Hygiene Data'!E58)))),CONCATENATE("[",ROUND(OFFSET('Hygiene Data'!$E$9,0,10*ROW('Hygiene Data'!E58)),0),"]"),IF(AND(ISTEXT(OFFSET('Hygiene Data'!$B$2,0,10*ROW('Hygiene Data'!E58))),DT64="",ISNUMBER(OFFSET('Hygiene Data'!$E$9,0,10*ROW('Hygiene Data'!E58)))),OFFSET('Hygiene Data'!$E$9,0,10*ROW('Hygiene Data'!E58)),NA())))</f>
        <v>#N/A</v>
      </c>
      <c r="BF64" s="84" t="e">
        <f ca="true">+IF(AND(ISTEXT(OFFSET('Hygiene Data'!$B$2,0,10*ROW('Hygiene Data'!F58))),DU64="Yes"),OFFSET('Hygiene Data'!$F$5,0,10*ROW('Hygiene Data'!F58)),IF(AND(ISTEXT(OFFSET('Hygiene Data'!$B$2,0,10*ROW('Hygiene Data'!F58))),DU64="No",ISNUMBER(OFFSET('Hygiene Data'!$F$5,0,10*ROW('Hygiene Data'!F58)))),CONCATENATE("[",ROUND(OFFSET('Hygiene Data'!$F$5,0,10*ROW('Hygiene Data'!F58)),0),"]"),IF(AND(ISTEXT(OFFSET('Hygiene Data'!$B$2,0,10*ROW('Hygiene Data'!F58))),DU64="",ISNUMBER(OFFSET('Hygiene Data'!$F$5,0,10*ROW('Hygiene Data'!F58)))),OFFSET('Hygiene Data'!$F$5,0,10*ROW('Hygiene Data'!F58)),NA())))</f>
        <v>#N/A</v>
      </c>
      <c r="BG64" s="84" t="e">
        <f ca="true">+IF(AND(ISTEXT(OFFSET('Hygiene Data'!$B$2,0,10*ROW('Hygiene Data'!F58))),DV64="Yes"),OFFSET('Hygiene Data'!$F$7,0,10*ROW('Hygiene Data'!F58)),IF(AND(ISTEXT(OFFSET('Hygiene Data'!$B$2,0,10*ROW('Hygiene Data'!F58))),DV64="No",ISNUMBER(OFFSET('Hygiene Data'!$F$7,0,10*ROW('Hygiene Data'!F58)))),CONCATENATE("[",ROUND(OFFSET('Hygiene Data'!$F$7,0,10*ROW('Hygiene Data'!F58)),0),"]"),IF(AND(ISTEXT(OFFSET('Hygiene Data'!$B$2,0,10*ROW('Hygiene Data'!F58))),DV64="",ISNUMBER(OFFSET('Hygiene Data'!$F$7,0,10*ROW('Hygiene Data'!F58)))),OFFSET('Hygiene Data'!$F$7,0,10*ROW('Hygiene Data'!F58)),NA())))</f>
        <v>#N/A</v>
      </c>
      <c r="BH64" s="84" t="e">
        <f ca="true">+IF(AND(ISTEXT(OFFSET('Hygiene Data'!$B$2,0,10*ROW('Hygiene Data'!F58))),DW64="Yes"),OFFSET('Hygiene Data'!$F$9,0,10*ROW('Hygiene Data'!F58)),IF(AND(ISTEXT(OFFSET('Hygiene Data'!$B$2,0,10*ROW('Hygiene Data'!F58))),DW64="No",ISNUMBER(OFFSET('Hygiene Data'!$F$9,0,10*ROW('Hygiene Data'!F58)))),CONCATENATE("[",ROUND(OFFSET('Hygiene Data'!$F$9,0,10*ROW('Hygiene Data'!F58)),0),"]"),IF(AND(ISTEXT(OFFSET('Hygiene Data'!$B$2,0,10*ROW('Hygiene Data'!F58))),DW64="",ISNUMBER(OFFSET('Hygiene Data'!$F$9,0,10*ROW('Hygiene Data'!F58)))),OFFSET('Hygiene Data'!$F$9,0,10*ROW('Hygiene Data'!F58)),NA())))</f>
        <v>#N/A</v>
      </c>
      <c r="BI64" s="84" t="e">
        <f ca="true">+IF(AND(ISTEXT(OFFSET('Hygiene Data'!$B$2,0,10*ROW('Hygiene Data'!G58))),DX64="Yes"),OFFSET('Hygiene Data'!$G$5,0,10*ROW('Hygiene Data'!G58)),IF(AND(ISTEXT(OFFSET('Hygiene Data'!$B$2,0,10*ROW('Hygiene Data'!G58))),DX64="No",ISNUMBER(OFFSET('Hygiene Data'!$G$5,0,10*ROW('Hygiene Data'!G58)))),CONCATENATE("[",ROUND(OFFSET('Hygiene Data'!$G$5,0,10*ROW('Hygiene Data'!G58)),0),"]"),IF(AND(ISTEXT(OFFSET('Hygiene Data'!$B$2,0,10*ROW('Hygiene Data'!G58))),DX64="",ISNUMBER(OFFSET('Hygiene Data'!$G$5,0,10*ROW('Hygiene Data'!G58)))),OFFSET('Hygiene Data'!$G$5,0,10*ROW('Hygiene Data'!G58)),NA())))</f>
        <v>#N/A</v>
      </c>
      <c r="BJ64" s="84" t="e">
        <f ca="true">+IF(AND(ISTEXT(OFFSET('Hygiene Data'!$B$2,0,10*ROW('Hygiene Data'!G58))),DY64="Yes"),OFFSET('Hygiene Data'!$G$7,0,10*ROW('Hygiene Data'!G58)),IF(AND(ISTEXT(OFFSET('Hygiene Data'!$B$2,0,10*ROW('Hygiene Data'!G58))),DY64="No",ISNUMBER(OFFSET('Hygiene Data'!$G$7,0,10*ROW('Hygiene Data'!G58)))),CONCATENATE("[",ROUND(OFFSET('Hygiene Data'!$G$7,0,10*ROW('Hygiene Data'!G58)),0),"]"),IF(AND(ISTEXT(OFFSET('Hygiene Data'!$B$2,0,10*ROW('Hygiene Data'!G58))),DY64="",ISNUMBER(OFFSET('Hygiene Data'!$G$7,0,10*ROW('Hygiene Data'!G58)))),OFFSET('Hygiene Data'!$G$7,0,10*ROW('Hygiene Data'!G58)),NA())))</f>
        <v>#N/A</v>
      </c>
      <c r="BK64" s="84" t="e">
        <f ca="true">+IF(AND(ISTEXT(OFFSET('Hygiene Data'!$B$2,0,10*ROW('Hygiene Data'!G58))),DZ64="Yes"),OFFSET('Hygiene Data'!$G$9,0,10*ROW('Hygiene Data'!G58)),IF(AND(ISTEXT(OFFSET('Hygiene Data'!$B$2,0,10*ROW('Hygiene Data'!G58))),DZ64="No",ISNUMBER(OFFSET('Hygiene Data'!$G$9,0,10*ROW('Hygiene Data'!G58)))),CONCATENATE("[",ROUND(OFFSET('Hygiene Data'!$G$9,0,10*ROW('Hygiene Data'!G58)),0),"]"),IF(AND(ISTEXT(OFFSET('Hygiene Data'!$B$2,0,10*ROW('Hygiene Data'!G58))),DZ64="",ISNUMBER(OFFSET('Hygiene Data'!$G$9,0,10*ROW('Hygiene Data'!G58)))),OFFSET('Hygiene Data'!$G$9,0,10*ROW('Hygiene Data'!G58)),NA())))</f>
        <v>#N/A</v>
      </c>
      <c r="BL64" s="84" t="e">
        <f ca="true">+IF(AND(ISTEXT(OFFSET('Hygiene Data'!$B$2,0,10*ROW('Hygiene Data'!H58))),EA64="Yes"),OFFSET('Hygiene Data'!$H$5,0,10*ROW('Hygiene Data'!H58)),IF(AND(ISTEXT(OFFSET('Hygiene Data'!$B$2,0,10*ROW('Hygiene Data'!H58))),EA64="No",ISNUMBER(OFFSET('Hygiene Data'!$H$5,0,10*ROW('Hygiene Data'!H58)))),CONCATENATE("[",ROUND(OFFSET('Hygiene Data'!$H$5,0,10*ROW('Hygiene Data'!H58)),0),"]"),IF(AND(ISTEXT(OFFSET('Hygiene Data'!$B$2,0,10*ROW('Hygiene Data'!H58))),EA64="",ISNUMBER(OFFSET('Hygiene Data'!$H$5,0,10*ROW('Hygiene Data'!H58)))),OFFSET('Hygiene Data'!$H$5,0,10*ROW('Hygiene Data'!H58)),NA())))</f>
        <v>#N/A</v>
      </c>
      <c r="BM64" s="84" t="e">
        <f ca="true">+IF(AND(ISTEXT(OFFSET('Hygiene Data'!$B$2,0,10*ROW('Hygiene Data'!H58))),EB64="Yes"),OFFSET('Hygiene Data'!$H$7,0,10*ROW('Hygiene Data'!H58)),IF(AND(ISTEXT(OFFSET('Hygiene Data'!$B$2,0,10*ROW('Hygiene Data'!H58))),EB64="No",ISNUMBER(OFFSET('Hygiene Data'!$H$7,0,10*ROW('Hygiene Data'!H58)))),CONCATENATE("[",ROUND(OFFSET('Hygiene Data'!$H$7,0,10*ROW('Hygiene Data'!H58)),0),"]"),IF(AND(ISTEXT(OFFSET('Hygiene Data'!$B$2,0,10*ROW('Hygiene Data'!H58))),EB64="",ISNUMBER(OFFSET('Hygiene Data'!$H$7,0,10*ROW('Hygiene Data'!H58)))),OFFSET('Hygiene Data'!$H$7,0,10*ROW('Hygiene Data'!H58)),NA())))</f>
        <v>#N/A</v>
      </c>
      <c r="BN64" s="84" t="e">
        <f ca="true">+IF(AND(ISTEXT(OFFSET('Hygiene Data'!$B$2,0,10*ROW('Hygiene Data'!H58))),EC64="Yes"),OFFSET('Hygiene Data'!$H$9,0,10*ROW('Hygiene Data'!H58)),IF(AND(ISTEXT(OFFSET('Hygiene Data'!$B$2,0,10*ROW('Hygiene Data'!H58))),EC64="No",ISNUMBER(OFFSET('Hygiene Data'!$H$9,0,10*ROW('Hygiene Data'!H58)))),CONCATENATE("[",ROUND(OFFSET('Hygiene Data'!$H$9,0,10*ROW('Hygiene Data'!H58)),0),"]"),IF(AND(ISTEXT(OFFSET('Hygiene Data'!$B$2,0,10*ROW('Hygiene Data'!H58))),EC64="",ISNUMBER(OFFSET('Hygiene Data'!$H$9,0,10*ROW('Hygiene Data'!H58)))),OFFSET('Hygiene Data'!$H$9,0,10*ROW('Hygiene Data'!H58)),NA())))</f>
        <v>#N/A</v>
      </c>
      <c r="BO64" s="84" t="e">
        <f ca="true">+IF(AND(ISTEXT(OFFSET('Hygiene Data'!$B$2,0,10*ROW('Hygiene Data'!I58))),ED64="Yes"),OFFSET('Hygiene Data'!$I$5,0,10*ROW('Hygiene Data'!I58)),IF(AND(ISTEXT(OFFSET('Hygiene Data'!$B$2,0,10*ROW('Hygiene Data'!I58))),ED64="No",ISNUMBER(OFFSET('Hygiene Data'!$I$5,0,10*ROW('Hygiene Data'!I58)))),CONCATENATE("[",ROUND(OFFSET('Hygiene Data'!$I$5,0,10*ROW('Hygiene Data'!I58)),0),"]"),IF(AND(ISTEXT(OFFSET('Hygiene Data'!$B$2,0,10*ROW('Hygiene Data'!I58))),ED64="",ISNUMBER(OFFSET('Hygiene Data'!$I$5,0,10*ROW('Hygiene Data'!I58)))),OFFSET('Hygiene Data'!$I$5,0,10*ROW('Hygiene Data'!I58)),NA())))</f>
        <v>#N/A</v>
      </c>
      <c r="BP64" s="84" t="e">
        <f ca="true">+IF(AND(ISTEXT(OFFSET('Hygiene Data'!$B$2,0,10*ROW('Hygiene Data'!I58))),EE64="Yes"),OFFSET('Hygiene Data'!$I$7,0,10*ROW('Hygiene Data'!I58)),IF(AND(ISTEXT(OFFSET('Hygiene Data'!$B$2,0,10*ROW('Hygiene Data'!I58))),EE64="No",ISNUMBER(OFFSET('Hygiene Data'!$I$7,0,10*ROW('Hygiene Data'!I58)))),CONCATENATE("[",ROUND(OFFSET('Hygiene Data'!$I$7,0,10*ROW('Hygiene Data'!I58)),0),"]"),IF(AND(ISTEXT(OFFSET('Hygiene Data'!$B$2,0,10*ROW('Hygiene Data'!I58))),EE64="",ISNUMBER(OFFSET('Hygiene Data'!$I$7,0,10*ROW('Hygiene Data'!I58)))),OFFSET('Hygiene Data'!$I$7,0,10*ROW('Hygiene Data'!I58)),NA())))</f>
        <v>#N/A</v>
      </c>
      <c r="BQ64" s="84" t="e">
        <f ca="true">+IF(AND(ISTEXT(OFFSET('Hygiene Data'!$B$2,0,10*ROW('Hygiene Data'!I58))),EF64="Yes"),OFFSET('Hygiene Data'!$I$9,0,10*ROW('Hygiene Data'!I58)),IF(AND(ISTEXT(OFFSET('Hygiene Data'!$B$2,0,10*ROW('Hygiene Data'!I58))),EF64="No",ISNUMBER(OFFSET('Hygiene Data'!$I$9,0,10*ROW('Hygiene Data'!I58)))),CONCATENATE("[",ROUND(OFFSET('Hygiene Data'!$I$9,0,10*ROW('Hygiene Data'!I58)),0),"]"),IF(AND(ISTEXT(OFFSET('Hygiene Data'!$B$2,0,10*ROW('Hygiene Data'!I58))),EF64="",ISNUMBER(OFFSET('Hygiene Data'!$I$9,0,10*ROW('Hygiene Data'!I58)))),OFFSET('Hygiene Data'!$I$9,0,10*ROW('Hygiene Data'!I58)),NA())))</f>
        <v>#N/A</v>
      </c>
      <c r="BR64" s="269"/>
      <c r="BS64" s="269" t="str">
        <f ca="true">+IF(OFFSET('Water Data'!$D$27,0,10*ROW('Water Data'!D58))="","",OFFSET('Water Data'!$D$27,0,10*ROW('Water Data'!D58)))</f>
        <v/>
      </c>
      <c r="BT64" s="269" t="str">
        <f ca="true">+IF(OFFSET('Water Data'!$D$28,0,10*ROW('Water Data'!D58))="","",OFFSET('Water Data'!$D$28,0,10*ROW('Water Data'!D58)))</f>
        <v/>
      </c>
      <c r="BU64" s="269" t="str">
        <f ca="true">+IF(OFFSET('Water Data'!$D$29,0,10*ROW('Water Data'!D58))="","",OFFSET('Water Data'!$D$29,0,10*ROW('Water Data'!D58)))</f>
        <v/>
      </c>
      <c r="BV64" s="269" t="str">
        <f ca="true">+IF(OFFSET('Water Data'!$E$27,0,10*ROW('Water Data'!E58))="","",OFFSET('Water Data'!$E$27,0,10*ROW('Water Data'!E58)))</f>
        <v/>
      </c>
      <c r="BW64" s="269" t="str">
        <f ca="true">+IF(OFFSET('Water Data'!$E$28,0,10*ROW('Water Data'!E58))="","",OFFSET('Water Data'!$E$28,0,10*ROW('Water Data'!E58)))</f>
        <v/>
      </c>
      <c r="BX64" s="269" t="str">
        <f ca="true">+IF(OFFSET('Water Data'!$E$29,0,10*ROW('Water Data'!E58))="","",OFFSET('Water Data'!$E$29,0,10*ROW('Water Data'!E58)))</f>
        <v/>
      </c>
      <c r="BY64" s="269" t="str">
        <f ca="true">+IF(OFFSET('Water Data'!$F$27,0,10*ROW('Water Data'!F58))="","",OFFSET('Water Data'!$F$27,0,10*ROW('Water Data'!F58)))</f>
        <v/>
      </c>
      <c r="BZ64" s="269" t="str">
        <f ca="true">+IF(OFFSET('Water Data'!$F$28,0,10*ROW('Water Data'!F58))="","",OFFSET('Water Data'!$F$28,0,10*ROW('Water Data'!F58)))</f>
        <v/>
      </c>
      <c r="CA64" s="269" t="str">
        <f ca="true">+IF(OFFSET('Water Data'!$F$29,0,10*ROW('Water Data'!F58))="","",OFFSET('Water Data'!$F$29,0,10*ROW('Water Data'!F58)))</f>
        <v/>
      </c>
      <c r="CB64" s="269" t="str">
        <f ca="true">+IF(OFFSET('Water Data'!$G$27,0,10*ROW('Water Data'!G58))="","",OFFSET('Water Data'!$G$27,0,10*ROW('Water Data'!G58)))</f>
        <v/>
      </c>
      <c r="CC64" s="269" t="str">
        <f ca="true">+IF(OFFSET('Water Data'!$G$28,0,10*ROW('Water Data'!G58))="","",OFFSET('Water Data'!$G$28,0,10*ROW('Water Data'!G58)))</f>
        <v/>
      </c>
      <c r="CD64" s="269" t="str">
        <f ca="true">+IF(OFFSET('Water Data'!$G$29,0,10*ROW('Water Data'!G58))="","",OFFSET('Water Data'!$G$29,0,10*ROW('Water Data'!G58)))</f>
        <v/>
      </c>
      <c r="CE64" s="269" t="str">
        <f ca="true">+IF(OFFSET('Water Data'!$H$27,0,10*ROW('Water Data'!H58))="","",OFFSET('Water Data'!$H$27,0,10*ROW('Water Data'!H58)))</f>
        <v/>
      </c>
      <c r="CF64" s="269" t="str">
        <f ca="true">+IF(OFFSET('Water Data'!$H$28,0,10*ROW('Water Data'!H58))="","",OFFSET('Water Data'!$H$28,0,10*ROW('Water Data'!H58)))</f>
        <v/>
      </c>
      <c r="CG64" s="269" t="str">
        <f ca="true">+IF(OFFSET('Water Data'!$H$29,0,10*ROW('Water Data'!H58))="","",OFFSET('Water Data'!$H$29,0,10*ROW('Water Data'!H58)))</f>
        <v/>
      </c>
      <c r="CH64" s="269" t="str">
        <f ca="true">+IF(OFFSET('Water Data'!$I$27,0,10*ROW('Water Data'!I58))="","",OFFSET('Water Data'!$I$27,0,10*ROW('Water Data'!I58)))</f>
        <v/>
      </c>
      <c r="CI64" s="269" t="str">
        <f ca="true">+IF(OFFSET('Water Data'!$I$28,0,10*ROW('Water Data'!I58))="","",OFFSET('Water Data'!$I$28,0,10*ROW('Water Data'!I58)))</f>
        <v/>
      </c>
      <c r="CJ64" s="269" t="str">
        <f ca="true">+IF(OFFSET('Water Data'!$I$29,0,10*ROW('Water Data'!I58))="","",OFFSET('Water Data'!$I$29,0,10*ROW('Water Data'!I58)))</f>
        <v/>
      </c>
      <c r="CK64" s="269" t="str">
        <f ca="true">+IF(OFFSET('Sanitation Data'!$D$28,0,10*ROW('Sanitation Data'!D58))="","",OFFSET('Sanitation Data'!$D$28,0,10*ROW('Sanitation Data'!D58)))</f>
        <v/>
      </c>
      <c r="CL64" s="269" t="str">
        <f ca="true">+IF(OFFSET('Sanitation Data'!$D$29,0,10*ROW('Sanitation Data'!D58))="","",OFFSET('Sanitation Data'!$D$29,0,10*ROW('Sanitation Data'!D58)))</f>
        <v/>
      </c>
      <c r="CM64" s="269" t="str">
        <f ca="true">+IF(OFFSET('Sanitation Data'!$D$30,0,10*ROW('Sanitation Data'!D58))="","",OFFSET('Sanitation Data'!$D$30,0,10*ROW('Sanitation Data'!D58)))</f>
        <v/>
      </c>
      <c r="CN64" s="269" t="str">
        <f ca="true">+IF(OFFSET('Sanitation Data'!$D$31,0,10*ROW('Sanitation Data'!D58))="","",OFFSET('Sanitation Data'!$D$31,0,10*ROW('Sanitation Data'!D58)))</f>
        <v/>
      </c>
      <c r="CO64" s="269" t="str">
        <f ca="true">+IF(OFFSET('Sanitation Data'!$D$32,0,10*ROW('Sanitation Data'!D58))="","",OFFSET('Sanitation Data'!$D$32,0,10*ROW('Sanitation Data'!D58)))</f>
        <v/>
      </c>
      <c r="CP64" s="269" t="str">
        <f ca="true">+IF(OFFSET('Sanitation Data'!$E$28,0,10*ROW('Sanitation Data'!E58))="","",OFFSET('Sanitation Data'!$E$28,0,10*ROW('Sanitation Data'!E58)))</f>
        <v/>
      </c>
      <c r="CQ64" s="269" t="str">
        <f ca="true">+IF(OFFSET('Sanitation Data'!$E$29,0,10*ROW('Sanitation Data'!E58))="","",OFFSET('Sanitation Data'!$E$29,0,10*ROW('Sanitation Data'!E58)))</f>
        <v/>
      </c>
      <c r="CR64" s="269" t="str">
        <f ca="true">+IF(OFFSET('Sanitation Data'!$E$30,0,10*ROW('Sanitation Data'!E58))="","",OFFSET('Sanitation Data'!$E$30,0,10*ROW('Sanitation Data'!E58)))</f>
        <v/>
      </c>
      <c r="CS64" s="269" t="str">
        <f ca="true">+IF(OFFSET('Sanitation Data'!$E$31,0,10*ROW('Sanitation Data'!E58))="","",OFFSET('Sanitation Data'!$E$31,0,10*ROW('Sanitation Data'!E58)))</f>
        <v/>
      </c>
      <c r="CT64" s="269" t="str">
        <f ca="true">+IF(OFFSET('Sanitation Data'!$E$32,0,10*ROW('Sanitation Data'!E58))="","",OFFSET('Sanitation Data'!$E$32,0,10*ROW('Sanitation Data'!E58)))</f>
        <v/>
      </c>
      <c r="CU64" s="269" t="str">
        <f ca="true">+IF(OFFSET('Sanitation Data'!$F$28,0,10*ROW('Sanitation Data'!F58))="","",OFFSET('Sanitation Data'!$F$28,0,10*ROW('Sanitation Data'!F58)))</f>
        <v/>
      </c>
      <c r="CV64" s="269" t="str">
        <f ca="true">+IF(OFFSET('Sanitation Data'!$F$29,0,10*ROW('Sanitation Data'!F58))="","",OFFSET('Sanitation Data'!$F$29,0,10*ROW('Sanitation Data'!F58)))</f>
        <v/>
      </c>
      <c r="CW64" s="269" t="str">
        <f ca="true">+IF(OFFSET('Sanitation Data'!$F$30,0,10*ROW('Sanitation Data'!F58))="","",OFFSET('Sanitation Data'!$F$30,0,10*ROW('Sanitation Data'!F58)))</f>
        <v/>
      </c>
      <c r="CX64" s="269" t="str">
        <f ca="true">+IF(OFFSET('Sanitation Data'!$F$31,0,10*ROW('Sanitation Data'!F58))="","",OFFSET('Sanitation Data'!$F$31,0,10*ROW('Sanitation Data'!F58)))</f>
        <v/>
      </c>
      <c r="CY64" s="269" t="str">
        <f ca="true">+IF(OFFSET('Sanitation Data'!$F$32,0,10*ROW('Sanitation Data'!F58))="","",OFFSET('Sanitation Data'!$F$32,0,10*ROW('Sanitation Data'!F58)))</f>
        <v/>
      </c>
      <c r="CZ64" s="269" t="str">
        <f ca="true">+IF(OFFSET('Sanitation Data'!$G$28,0,10*ROW('Sanitation Data'!G58))="","",OFFSET('Sanitation Data'!$G$28,0,10*ROW('Sanitation Data'!G58)))</f>
        <v/>
      </c>
      <c r="DA64" s="269" t="str">
        <f ca="true">+IF(OFFSET('Sanitation Data'!$G$29,0,10*ROW('Sanitation Data'!G58))="","",OFFSET('Sanitation Data'!$G$29,0,10*ROW('Sanitation Data'!G58)))</f>
        <v/>
      </c>
      <c r="DB64" s="269" t="str">
        <f ca="true">+IF(OFFSET('Sanitation Data'!$G$30,0,10*ROW('Sanitation Data'!G58))="","",OFFSET('Sanitation Data'!$G$30,0,10*ROW('Sanitation Data'!G58)))</f>
        <v/>
      </c>
      <c r="DC64" s="269" t="str">
        <f ca="true">+IF(OFFSET('Sanitation Data'!$G$31,0,10*ROW('Sanitation Data'!G58))="","",OFFSET('Sanitation Data'!$G$31,0,10*ROW('Sanitation Data'!G58)))</f>
        <v/>
      </c>
      <c r="DD64" s="269" t="str">
        <f ca="true">+IF(OFFSET('Sanitation Data'!$G$32,0,10*ROW('Sanitation Data'!G58))="","",OFFSET('Sanitation Data'!$G$32,0,10*ROW('Sanitation Data'!G58)))</f>
        <v/>
      </c>
      <c r="DE64" s="269" t="str">
        <f ca="true">+IF(OFFSET('Sanitation Data'!$H$28,0,10*ROW('Sanitation Data'!H58))="","",OFFSET('Sanitation Data'!$H$28,0,10*ROW('Sanitation Data'!H58)))</f>
        <v/>
      </c>
      <c r="DF64" s="269" t="str">
        <f ca="true">+IF(OFFSET('Sanitation Data'!$H$29,0,10*ROW('Sanitation Data'!H58))="","",OFFSET('Sanitation Data'!$H$29,0,10*ROW('Sanitation Data'!H58)))</f>
        <v/>
      </c>
      <c r="DG64" s="269" t="str">
        <f ca="true">+IF(OFFSET('Sanitation Data'!$H$30,0,10*ROW('Sanitation Data'!H58))="","",OFFSET('Sanitation Data'!$H$30,0,10*ROW('Sanitation Data'!H58)))</f>
        <v/>
      </c>
      <c r="DH64" s="269" t="str">
        <f ca="true">+IF(OFFSET('Sanitation Data'!$H$31,0,10*ROW('Sanitation Data'!H58))="","",OFFSET('Sanitation Data'!$H$31,0,10*ROW('Sanitation Data'!H58)))</f>
        <v/>
      </c>
      <c r="DI64" s="269" t="str">
        <f ca="true">+IF(OFFSET('Sanitation Data'!$H$32,0,10*ROW('Sanitation Data'!H58))="","",OFFSET('Sanitation Data'!$H$32,0,10*ROW('Sanitation Data'!H58)))</f>
        <v/>
      </c>
      <c r="DJ64" s="269" t="str">
        <f ca="true">+IF(OFFSET('Sanitation Data'!$I$28,0,10*ROW('Sanitation Data'!I58))="","",OFFSET('Sanitation Data'!$I$28,0,10*ROW('Sanitation Data'!I58)))</f>
        <v/>
      </c>
      <c r="DK64" s="269" t="str">
        <f ca="true">+IF(OFFSET('Sanitation Data'!$I$29,0,10*ROW('Sanitation Data'!I58))="","",OFFSET('Sanitation Data'!$I$29,0,10*ROW('Sanitation Data'!I58)))</f>
        <v/>
      </c>
      <c r="DL64" s="269" t="str">
        <f ca="true">+IF(OFFSET('Sanitation Data'!$I$30,0,10*ROW('Sanitation Data'!I58))="","",OFFSET('Sanitation Data'!$I$30,0,10*ROW('Sanitation Data'!I58)))</f>
        <v/>
      </c>
      <c r="DM64" s="269" t="str">
        <f ca="true">+IF(OFFSET('Sanitation Data'!$I$31,0,10*ROW('Sanitation Data'!I58))="","",OFFSET('Sanitation Data'!$I$31,0,10*ROW('Sanitation Data'!I58)))</f>
        <v/>
      </c>
      <c r="DN64" s="269" t="str">
        <f ca="true">+IF(OFFSET('Sanitation Data'!$I$32,0,10*ROW('Sanitation Data'!I58))="","",OFFSET('Sanitation Data'!$I$32,0,10*ROW('Sanitation Data'!I58)))</f>
        <v/>
      </c>
      <c r="DO64" s="269" t="str">
        <f ca="true">+IF(OFFSET('Hygiene Data'!$D$11,0,10*ROW('Hygiene Data'!D58))="","",OFFSET('Hygiene Data'!$D$11,0,10*ROW('Hygiene Data'!D58)))</f>
        <v/>
      </c>
      <c r="DP64" s="269" t="str">
        <f ca="true">+IF(OFFSET('Hygiene Data'!$D$12,0,10*ROW('Hygiene Data'!D58))="","",OFFSET('Hygiene Data'!$D$12,0,10*ROW('Hygiene Data'!D58)))</f>
        <v/>
      </c>
      <c r="DQ64" s="269" t="str">
        <f ca="true">+IF(OFFSET('Hygiene Data'!$D$13,0,10*ROW('Hygiene Data'!D58))="","",OFFSET('Hygiene Data'!$D$13,0,10*ROW('Hygiene Data'!D58)))</f>
        <v/>
      </c>
      <c r="DR64" s="269" t="str">
        <f ca="true">+IF(OFFSET('Hygiene Data'!$E$11,0,10*ROW('Hygiene Data'!E58))="","",OFFSET('Hygiene Data'!$E$11,0,10*ROW('Hygiene Data'!E58)))</f>
        <v/>
      </c>
      <c r="DS64" s="269" t="str">
        <f ca="true">+IF(OFFSET('Hygiene Data'!$E$12,0,10*ROW('Hygiene Data'!E58))="","",OFFSET('Hygiene Data'!$E$12,0,10*ROW('Hygiene Data'!E58)))</f>
        <v/>
      </c>
      <c r="DT64" s="269" t="str">
        <f ca="true">+IF(OFFSET('Hygiene Data'!$E$13,0,10*ROW('Hygiene Data'!E58))="","",OFFSET('Hygiene Data'!$E$13,0,10*ROW('Hygiene Data'!E58)))</f>
        <v/>
      </c>
      <c r="DU64" s="269" t="str">
        <f ca="true">+IF(OFFSET('Hygiene Data'!$F$11,0,10*ROW('Hygiene Data'!F58))="","",OFFSET('Hygiene Data'!$F$11,0,10*ROW('Hygiene Data'!F58)))</f>
        <v/>
      </c>
      <c r="DV64" s="269" t="str">
        <f ca="true">+IF(OFFSET('Hygiene Data'!$F$12,0,10*ROW('Hygiene Data'!F58))="","",OFFSET('Hygiene Data'!$F$12,0,10*ROW('Hygiene Data'!F58)))</f>
        <v/>
      </c>
      <c r="DW64" s="269" t="str">
        <f ca="true">+IF(OFFSET('Hygiene Data'!$F$13,0,10*ROW('Hygiene Data'!F58))="","",OFFSET('Hygiene Data'!$F$13,0,10*ROW('Hygiene Data'!F58)))</f>
        <v/>
      </c>
      <c r="DX64" s="269" t="str">
        <f ca="true">+IF(OFFSET('Hygiene Data'!$G$11,0,10*ROW('Hygiene Data'!G58))="","",OFFSET('Hygiene Data'!$G$11,0,10*ROW('Hygiene Data'!G58)))</f>
        <v/>
      </c>
      <c r="DY64" s="269" t="str">
        <f ca="true">+IF(OFFSET('Hygiene Data'!$G$12,0,10*ROW('Hygiene Data'!G58))="","",OFFSET('Hygiene Data'!$G$12,0,10*ROW('Hygiene Data'!G58)))</f>
        <v/>
      </c>
      <c r="DZ64" s="269" t="str">
        <f ca="true">+IF(OFFSET('Hygiene Data'!$G$13,0,10*ROW('Hygiene Data'!G58))="","",OFFSET('Hygiene Data'!$G$13,0,10*ROW('Hygiene Data'!G58)))</f>
        <v/>
      </c>
      <c r="EA64" s="269" t="str">
        <f ca="true">+IF(OFFSET('Hygiene Data'!$H$11,0,10*ROW('Hygiene Data'!H58))="","",OFFSET('Hygiene Data'!$H$11,0,10*ROW('Hygiene Data'!H58)))</f>
        <v/>
      </c>
      <c r="EB64" s="269" t="str">
        <f ca="true">+IF(OFFSET('Hygiene Data'!$H$12,0,10*ROW('Hygiene Data'!H58))="","",OFFSET('Hygiene Data'!$H$12,0,10*ROW('Hygiene Data'!H58)))</f>
        <v/>
      </c>
      <c r="EC64" s="269" t="str">
        <f ca="true">+IF(OFFSET('Hygiene Data'!$H$13,0,10*ROW('Hygiene Data'!H58))="","",OFFSET('Hygiene Data'!$H$13,0,10*ROW('Hygiene Data'!H58)))</f>
        <v/>
      </c>
      <c r="ED64" s="269" t="str">
        <f ca="true">+IF(OFFSET('Hygiene Data'!$I$11,0,10*ROW('Hygiene Data'!I58))="","",OFFSET('Hygiene Data'!$I$11,0,10*ROW('Hygiene Data'!I58)))</f>
        <v/>
      </c>
      <c r="EE64" s="269" t="str">
        <f ca="true">+IF(OFFSET('Hygiene Data'!$I$12,0,10*ROW('Hygiene Data'!I58))="","",OFFSET('Hygiene Data'!$I$12,0,10*ROW('Hygiene Data'!I58)))</f>
        <v/>
      </c>
      <c r="EF64" s="269" t="str">
        <f ca="true">+IF(OFFSET('Hygiene Data'!$I$13,0,10*ROW('Hygiene Data'!I58))="","",OFFSET('Hygiene Data'!$I$13,0,10*ROW('Hygiene Data'!I58)))</f>
        <v/>
      </c>
    </row>
    <row xmlns:x14ac="http://schemas.microsoft.com/office/spreadsheetml/2009/9/ac" r="65" x14ac:dyDescent="0.2">
      <c r="A65" s="36" t="str">
        <f ca="true">+IF(OFFSET('Water Data'!$B$2,0,10*ROW('Water Data'!E59))="","",OFFSET('Water Data'!$B$2,0,10*ROW('Water Data'!E59)))</f>
        <v/>
      </c>
      <c r="B65" s="36" t="str">
        <f ca="true">+IF(OFFSET('Water Data'!$C$2,0,10*ROW('Water Data'!F59))="","",OFFSET('Water Data'!$C$2,0,10*ROW('Water Data'!F59)))</f>
        <v/>
      </c>
      <c r="C65" s="325" t="str">
        <f t="shared" ca="true" si="0"/>
        <v/>
      </c>
      <c r="D65" s="82" t="e">
        <f ca="true">+IF(AND(ISTEXT(OFFSET('Water Data'!$B$2,0,10*ROW('Water Data'!D59))),BS65="Yes"),100-OFFSET('Water Data'!$D$4,0,10*ROW('Water Data'!D59)),IF(AND(ISTEXT(OFFSET('Water Data'!$B$2,0,10*ROW('Water Data'!D59))),BS65="No",ISNUMBER(OFFSET('Water Data'!$D$4,0,10*ROW('Water Data'!D59)))),CONCATENATE("[",ROUND(100-OFFSET('Water Data'!$D$4,0,10*ROW('Water Data'!D59)),0),"]"),IF(AND(ISTEXT(OFFSET('Water Data'!$B$2,0,10*ROW('Water Data'!D59))),BS65="",ISNUMBER(OFFSET('Water Data'!$D$4,0,10*ROW('Water Data'!D59)))),100-OFFSET('Water Data'!$D$4,0,10*ROW('Water Data'!D59)),NA())))</f>
        <v>#N/A</v>
      </c>
      <c r="E65" s="82" t="e">
        <f ca="true">+IF(AND(ISTEXT(OFFSET('Water Data'!$B$2,0,10*ROW('Water Data'!E59))),BT65="Yes"),OFFSET('Water Data'!$D$6,0,10*ROW('Water Data'!D59)),IF(AND(ISTEXT(OFFSET('Water Data'!$B$2,0,10*ROW('Water Data'!D59))),BT65="No",ISNUMBER(OFFSET('Water Data'!$D$6,0,10*ROW('Water Data'!D59)))),CONCATENATE("[",ROUND(OFFSET('Water Data'!$D$6,0,10*ROW('Water Data'!D59)),0),"]"),IF(AND(ISTEXT(OFFSET('Water Data'!$B$2,0,10*ROW('Water Data'!D59))),BT65="",ISNUMBER(OFFSET('Water Data'!$D$6,0,10*ROW('Water Data'!D59)))),OFFSET('Water Data'!$D$6,0,10*ROW('Water Data'!D59)),NA())))</f>
        <v>#N/A</v>
      </c>
      <c r="F65" s="82" t="e">
        <f ca="true">+IF(AND(ISTEXT(OFFSET('Water Data'!$B$2,0,10*ROW('Water Data'!D59))),BU65="Yes"),OFFSET('Water Data'!$D$9,0,10*ROW('Water Data'!D59)),IF(AND(ISTEXT(OFFSET('Water Data'!$B$2,0,10*ROW('Water Data'!D59))),BU65="No",ISNUMBER(OFFSET('Water Data'!$D$9,0,10*ROW('Water Data'!D59)))),CONCATENATE("[",ROUND(OFFSET('Water Data'!$D$9,0,10*ROW('Water Data'!D59)),0),"]"),IF(AND(ISTEXT(OFFSET('Water Data'!$B$2,0,10*ROW('Water Data'!D59))),BU65="",ISNUMBER(OFFSET('Water Data'!$D$9,0,10*ROW('Water Data'!D59)))),OFFSET('Water Data'!$D$9,0,10*ROW('Water Data'!D59)),NA())))</f>
        <v>#N/A</v>
      </c>
      <c r="G65" s="82" t="e">
        <f ca="true">+IF(AND(ISTEXT(OFFSET('Water Data'!$B$2,0,10*ROW('Water Data'!E59))),BV65="Yes"),100-OFFSET('Water Data'!$E$4,0,10*ROW('Water Data'!E59)),IF(AND(ISTEXT(OFFSET('Water Data'!$B$2,0,10*ROW('Water Data'!E59))),BV65="No",ISNUMBER(OFFSET('Water Data'!$E$4,0,10*ROW('Water Data'!E59)))),CONCATENATE("[",ROUND(100-OFFSET('Water Data'!$E$4,0,10*ROW('Water Data'!E59)),0),"]"),IF(AND(ISTEXT(OFFSET('Water Data'!$B$2,0,10*ROW('Water Data'!E59))),BV65="",ISNUMBER(OFFSET('Water Data'!$E$4,0,10*ROW('Water Data'!E59)))),100-OFFSET('Water Data'!$E$4,0,10*ROW('Water Data'!E59)),NA())))</f>
        <v>#N/A</v>
      </c>
      <c r="H65" s="82" t="e">
        <f ca="true">+IF(AND(ISTEXT(OFFSET('Water Data'!$B$2,0,10*ROW('Water Data'!E59))),BW65="Yes"),OFFSET('Water Data'!$E$6,0,10*ROW('Water Data'!E59)),IF(AND(ISTEXT(OFFSET('Water Data'!$B$2,0,10*ROW('Water Data'!E59))),BW65="No",ISNUMBER(OFFSET('Water Data'!$E$6,0,10*ROW('Water Data'!E59)))),CONCATENATE("[",ROUND(OFFSET('Water Data'!$D$6,0,10*ROW('Water Data'!E59)),0),"]"),IF(AND(ISTEXT(OFFSET('Water Data'!$B$2,0,10*ROW('Water Data'!E59))),BW65="",ISNUMBER(OFFSET('Water Data'!$E$6,0,10*ROW('Water Data'!E59)))),OFFSET('Water Data'!$E$6,0,10*ROW('Water Data'!E59)),NA())))</f>
        <v>#N/A</v>
      </c>
      <c r="I65" s="82" t="e">
        <f ca="true">+IF(AND(ISTEXT(OFFSET('Water Data'!$B$2,0,10*ROW('Water Data'!E59))),BX65="Yes"),OFFSET('Water Data'!$E$9,0,10*ROW('Water Data'!E59)),IF(AND(ISTEXT(OFFSET('Water Data'!$B$2,0,10*ROW('Water Data'!E59))),BX65="No",ISNUMBER(OFFSET('Water Data'!$E$9,0,10*ROW('Water Data'!E59)))),CONCATENATE("[",ROUND(OFFSET('Water Data'!$E$9,0,10*ROW('Water Data'!E59)),0),"]"),IF(AND(ISTEXT(OFFSET('Water Data'!$B$2,0,10*ROW('Water Data'!E59))),BX65="",ISNUMBER(OFFSET('Water Data'!$E$9,0,10*ROW('Water Data'!E59)))),OFFSET('Water Data'!$E$9,0,10*ROW('Water Data'!E59)),NA())))</f>
        <v>#N/A</v>
      </c>
      <c r="J65" s="82" t="e">
        <f ca="true">+IF(AND(ISTEXT(OFFSET('Water Data'!$B$2,0,10*ROW('Water Data'!F59))),BY65="Yes"),100-OFFSET('Water Data'!$F$4,0,10*ROW('Water Data'!F59)),IF(AND(ISTEXT(OFFSET('Water Data'!$B$2,0,10*ROW('Water Data'!F59))),BY65="No",ISNUMBER(OFFSET('Water Data'!$F$4,0,10*ROW('Water Data'!F59)))),CONCATENATE("[",ROUND(100-OFFSET('Water Data'!$F$4,0,10*ROW('Water Data'!F59)),0),"]"),IF(AND(ISTEXT(OFFSET('Water Data'!$B$2,0,10*ROW('Water Data'!F59))),BY65="",ISNUMBER(OFFSET('Water Data'!$F$4,0,10*ROW('Water Data'!F59)))),100-OFFSET('Water Data'!$F$4,0,10*ROW('Water Data'!F59)),NA())))</f>
        <v>#N/A</v>
      </c>
      <c r="K65" s="82" t="e">
        <f ca="true">+IF(AND(ISTEXT(OFFSET('Water Data'!$B$2,0,10*ROW('Water Data'!F59))),BZ65="Yes"),OFFSET('Water Data'!$F$6,0,10*ROW('Water Data'!F59)),IF(AND(ISTEXT(OFFSET('Water Data'!$B$2,0,10*ROW('Water Data'!F59))),BZ65="No",ISNUMBER(OFFSET('Water Data'!$F$6,0,10*ROW('Water Data'!F59)))),CONCATENATE("[",ROUND(OFFSET('Water Data'!$F$6,0,10*ROW('Water Data'!F59)),0),"]"),IF(AND(ISTEXT(OFFSET('Water Data'!$B$2,0,10*ROW('Water Data'!F59))),BZ65="",ISNUMBER(OFFSET('Water Data'!$F$6,0,10*ROW('Water Data'!F59)))),OFFSET('Water Data'!$F$6,0,10*ROW('Water Data'!F59)),NA())))</f>
        <v>#N/A</v>
      </c>
      <c r="L65" s="82" t="e">
        <f ca="true">+IF(AND(ISTEXT(OFFSET('Water Data'!$B$2,0,10*ROW('Water Data'!F59))),CA65="Yes"),OFFSET('Water Data'!$F$9,0,10*ROW('Water Data'!F59)),IF(AND(ISTEXT(OFFSET('Water Data'!$B$2,0,10*ROW('Water Data'!F59))),CA65="No",ISNUMBER(OFFSET('Water Data'!$F$9,0,10*ROW('Water Data'!F59)))),CONCATENATE("[",ROUND(OFFSET('Water Data'!$F$9,0,10*ROW('Water Data'!F59)),0),"]"),IF(AND(ISTEXT(OFFSET('Water Data'!$B$2,0,10*ROW('Water Data'!F59))),CA65="",ISNUMBER(OFFSET('Water Data'!$F$9,0,10*ROW('Water Data'!F59)))),OFFSET('Water Data'!$F$9,0,10*ROW('Water Data'!F59)),NA())))</f>
        <v>#N/A</v>
      </c>
      <c r="M65" s="82" t="e">
        <f ca="true">+IF(AND(ISTEXT(OFFSET('Water Data'!$B$2,0,10*ROW('Water Data'!G59))),CB65="Yes"),100-OFFSET('Water Data'!$G$4,0,10*ROW('Water Data'!G59)),IF(AND(ISTEXT(OFFSET('Water Data'!$B$2,0,10*ROW('Water Data'!G59))),CB65="No",ISNUMBER(OFFSET('Water Data'!$G$4,0,10*ROW('Water Data'!G59)))),CONCATENATE("[",ROUND(100-OFFSET('Water Data'!$G$4,0,10*ROW('Water Data'!G59)),0),"]"),IF(AND(ISTEXT(OFFSET('Water Data'!$B$2,0,10*ROW('Water Data'!G59))),CB65="",ISNUMBER(OFFSET('Water Data'!$G$4,0,10*ROW('Water Data'!G59)))),100-OFFSET('Water Data'!$G$4,0,10*ROW('Water Data'!G59)),NA())))</f>
        <v>#N/A</v>
      </c>
      <c r="N65" s="82" t="e">
        <f ca="true">+IF(AND(ISTEXT(OFFSET('Water Data'!$B$2,0,10*ROW('Water Data'!G59))),CC65="Yes"),OFFSET('Water Data'!$G$6,0,10*ROW('Water Data'!G59)),IF(AND(ISTEXT(OFFSET('Water Data'!$B$2,0,10*ROW('Water Data'!G59))),CC65="No",ISNUMBER(OFFSET('Water Data'!$G$6,0,10*ROW('Water Data'!G59)))),CONCATENATE("[",ROUND(OFFSET('Water Data'!$G$6,0,10*ROW('Water Data'!G59)),0),"]"),IF(AND(ISTEXT(OFFSET('Water Data'!$B$2,0,10*ROW('Water Data'!G59))),CC65="",ISNUMBER(OFFSET('Water Data'!$G$6,0,10*ROW('Water Data'!G59)))),OFFSET('Water Data'!$G$6,0,10*ROW('Water Data'!G59)),NA())))</f>
        <v>#N/A</v>
      </c>
      <c r="O65" s="82" t="e">
        <f ca="true">+IF(AND(ISTEXT(OFFSET('Water Data'!$B$2,0,10*ROW('Water Data'!G59))),CD65="Yes"),OFFSET('Water Data'!$G$9,0,10*ROW('Water Data'!G59)),IF(AND(ISTEXT(OFFSET('Water Data'!$B$2,0,10*ROW('Water Data'!G59))),CD65="No",ISNUMBER(OFFSET('Water Data'!$G$9,0,10*ROW('Water Data'!G59)))),CONCATENATE("[",ROUND(OFFSET('Water Data'!$G$9,0,10*ROW('Water Data'!G59)),0),"]"),IF(AND(ISTEXT(OFFSET('Water Data'!$B$2,0,10*ROW('Water Data'!G59))),CD65="",ISNUMBER(OFFSET('Water Data'!$G$9,0,10*ROW('Water Data'!G59)))),OFFSET('Water Data'!$G$9,0,10*ROW('Water Data'!G59)),NA())))</f>
        <v>#N/A</v>
      </c>
      <c r="P65" s="82" t="e">
        <f ca="true">+IF(AND(ISTEXT(OFFSET('Water Data'!$B$2,0,10*ROW('Water Data'!H59))),CE65="Yes"),100-OFFSET('Water Data'!$H$4,0,10*ROW('Water Data'!H59)),IF(AND(ISTEXT(OFFSET('Water Data'!$B$2,0,10*ROW('Water Data'!H59))),CE65="No",ISNUMBER(OFFSET('Water Data'!$H$4,0,10*ROW('Water Data'!H59)))),CONCATENATE("[",ROUND(100-OFFSET('Water Data'!$H$4,0,10*ROW('Water Data'!H59)),0),"]"),IF(AND(ISTEXT(OFFSET('Water Data'!$B$2,0,10*ROW('Water Data'!H59))),CE65="",ISNUMBER(OFFSET('Water Data'!$H$4,0,10*ROW('Water Data'!H59)))),100-OFFSET('Water Data'!$H$4,0,10*ROW('Water Data'!H59)),NA())))</f>
        <v>#N/A</v>
      </c>
      <c r="Q65" s="82" t="e">
        <f ca="true">+IF(AND(ISTEXT(OFFSET('Water Data'!$B$2,0,10*ROW('Water Data'!H59))),CF65="Yes"),OFFSET('Water Data'!$H$6,0,10*ROW('Water Data'!H59)),IF(AND(ISTEXT(OFFSET('Water Data'!$B$2,0,10*ROW('Water Data'!H59))),CF65="No",ISNUMBER(OFFSET('Water Data'!$H$6,0,10*ROW('Water Data'!H59)))),CONCATENATE("[",ROUND(OFFSET('Water Data'!$H$6,0,10*ROW('Water Data'!H59)),0),"]"),IF(AND(ISTEXT(OFFSET('Water Data'!$B$2,0,10*ROW('Water Data'!H59))),CF65="",ISNUMBER(OFFSET('Water Data'!$H$6,0,10*ROW('Water Data'!H59)))),OFFSET('Water Data'!$H$6,0,10*ROW('Water Data'!H59)),NA())))</f>
        <v>#N/A</v>
      </c>
      <c r="R65" s="82" t="e">
        <f ca="true">+IF(AND(ISTEXT(OFFSET('Water Data'!$B$2,0,10*ROW('Water Data'!H59))),CG65="Yes"),OFFSET('Water Data'!$H$9,0,10*ROW('Water Data'!H59)),IF(AND(ISTEXT(OFFSET('Water Data'!$B$2,0,10*ROW('Water Data'!H59))),CG65="No",ISNUMBER(OFFSET('Water Data'!$H$9,0,10*ROW('Water Data'!H59)))),CONCATENATE("[",ROUND(OFFSET('Water Data'!$H$9,0,10*ROW('Water Data'!H59)),0),"]"),IF(AND(ISTEXT(OFFSET('Water Data'!$B$2,0,10*ROW('Water Data'!H59))),CG65="",ISNUMBER(OFFSET('Water Data'!$H$9,0,10*ROW('Water Data'!H59)))),OFFSET('Water Data'!$H$9,0,10*ROW('Water Data'!H59)),NA())))</f>
        <v>#N/A</v>
      </c>
      <c r="S65" s="82" t="e">
        <f ca="true">+IF(AND(ISTEXT(OFFSET('Water Data'!$B$2,0,10*ROW('Water Data'!I59))),CH65="Yes"),100-OFFSET('Water Data'!$I$4,0,10*ROW('Water Data'!I59)),IF(AND(ISTEXT(OFFSET('Water Data'!$B$2,0,10*ROW('Water Data'!I59))),CH65="No",ISNUMBER(OFFSET('Water Data'!$I$4,0,10*ROW('Water Data'!I59)))),CONCATENATE("[",ROUND(100-OFFSET('Water Data'!$I$4,0,10*ROW('Water Data'!I59)),0),"]"),IF(AND(ISTEXT(OFFSET('Water Data'!$B$2,0,10*ROW('Water Data'!I59))),CH65="",ISNUMBER(OFFSET('Water Data'!$I$4,0,10*ROW('Water Data'!I59)))),100-OFFSET('Water Data'!$I$4,0,10*ROW('Water Data'!I59)),NA())))</f>
        <v>#N/A</v>
      </c>
      <c r="T65" s="82" t="e">
        <f ca="true">+IF(AND(ISTEXT(OFFSET('Water Data'!$B$2,0,10*ROW('Water Data'!I59))),CI65="Yes"),OFFSET('Water Data'!$I$6,0,10*ROW('Water Data'!I59)),IF(AND(ISTEXT(OFFSET('Water Data'!$B$2,0,10*ROW('Water Data'!I59))),CI65="No",ISNUMBER(OFFSET('Water Data'!$I$6,0,10*ROW('Water Data'!I59)))),CONCATENATE("[",ROUND(OFFSET('Water Data'!$I$6,0,10*ROW('Water Data'!I59)),0),"]"),IF(AND(ISTEXT(OFFSET('Water Data'!$B$2,0,10*ROW('Water Data'!I59))),CI65="",ISNUMBER(OFFSET('Water Data'!$I$6,0,10*ROW('Water Data'!I59)))),OFFSET('Water Data'!$I$6,0,10*ROW('Water Data'!I59)),NA())))</f>
        <v>#N/A</v>
      </c>
      <c r="U65" s="82" t="e">
        <f ca="true">+IF(AND(ISTEXT(OFFSET('Water Data'!$B$2,0,10*ROW('Water Data'!I59))),CJ65="Yes"),OFFSET('Water Data'!$I$9,0,10*ROW('Water Data'!I59)),IF(AND(ISTEXT(OFFSET('Water Data'!$B$2,0,10*ROW('Water Data'!I59))),CJ65="No",ISNUMBER(OFFSET('Water Data'!$I$9,0,10*ROW('Water Data'!I59)))),CONCATENATE("[",ROUND(OFFSET('Water Data'!$I$9,0,10*ROW('Water Data'!I59)),0),"]"),IF(AND(ISTEXT(OFFSET('Water Data'!$B$2,0,10*ROW('Water Data'!I59))),CJ65="",ISNUMBER(OFFSET('Water Data'!$I$9,0,10*ROW('Water Data'!I59)))),OFFSET('Water Data'!$I$9,0,10*ROW('Water Data'!I59)),NA())))</f>
        <v>#N/A</v>
      </c>
      <c r="V65" s="83" t="e">
        <f ca="true">+IF(AND(ISTEXT(OFFSET('Sanitation Data'!$B$2,0,10*ROW('Sanitation Data'!D59))),CK65="Yes"),100-OFFSET('Sanitation Data'!$D$4,0,10*ROW('Sanitation Data'!D59)),IF(AND(ISTEXT(OFFSET('Sanitation Data'!$B$2,0,10*ROW('Sanitation Data'!D59))),CK65="No",ISNUMBER(OFFSET('Sanitation Data'!$D$4,0,10*ROW('Sanitation Data'!D59)))),CONCATENATE("[",ROUND(100-OFFSET('Sanitation Data'!$D$4,0,10*ROW('Sanitation Data'!D59)),0),"]"),IF(AND(ISTEXT(OFFSET('Sanitation Data'!$B$2,0,10*ROW('Sanitation Data'!D59))),CK65="",ISNUMBER(OFFSET('Sanitation Data'!$D$4,0,10*ROW('Sanitation Data'!D59)))),100-OFFSET('Sanitation Data'!$D$4,0,10*ROW('Sanitation Data'!D59)),NA())))</f>
        <v>#N/A</v>
      </c>
      <c r="W65" s="83" t="e">
        <f ca="true">+IF(AND(ISTEXT(OFFSET('Sanitation Data'!$B$2,0,10*ROW('Sanitation Data'!D59))),CL65="Yes"),OFFSET('Sanitation Data'!$D$6,0,10*ROW('Sanitation Data'!D59)),IF(AND(ISTEXT(OFFSET('Sanitation Data'!$B$2,0,10*ROW('Sanitation Data'!D59))),CL65="No",ISNUMBER(OFFSET('Sanitation Data'!$D$6,0,10*ROW('Sanitation Data'!D59)))),CONCATENATE("[",ROUND(OFFSET('Sanitation Data'!$D$6,0,10*ROW('Sanitation Data'!D59)),0),"]"),IF(AND(ISTEXT(OFFSET('Sanitation Data'!$B$2,0,10*ROW('Sanitation Data'!D59))),CL65="",ISNUMBER(OFFSET('Sanitation Data'!$D$6,0,10*ROW('Sanitation Data'!D59)))),OFFSET('Sanitation Data'!$D$6,0,10*ROW('Sanitation Data'!D59)),NA())))</f>
        <v>#N/A</v>
      </c>
      <c r="X65" s="83" t="e">
        <f ca="true">+IF(AND(ISTEXT(OFFSET('Sanitation Data'!$B$2,0,10*ROW('Sanitation Data'!D59))),CM65="Yes"),OFFSET('Sanitation Data'!$D$10,0,10*ROW('Sanitation Data'!D59)),IF(AND(ISTEXT(OFFSET('Sanitation Data'!$B$2,0,10*ROW('Sanitation Data'!D59))),CM65="No",ISNUMBER(OFFSET('Sanitation Data'!$D$10,0,10*ROW('Sanitation Data'!D59)))),CONCATENATE("[",ROUND(OFFSET('Sanitation Data'!$D$10,0,10*ROW('Sanitation Data'!D59)),0),"]"),IF(AND(ISTEXT(OFFSET('Sanitation Data'!$B$2,0,10*ROW('Sanitation Data'!D59))),CM65="",ISNUMBER(OFFSET('Sanitation Data'!$D$10,0,10*ROW('Sanitation Data'!D59)))),OFFSET('Sanitation Data'!$D$10,0,10*ROW('Sanitation Data'!D59)),NA())))</f>
        <v>#N/A</v>
      </c>
      <c r="Y65" s="83" t="e">
        <f ca="true">+IF(AND(ISTEXT(OFFSET('Sanitation Data'!$B$2,0,10*ROW('Sanitation Data'!D59))),CN65="Yes"),OFFSET('Sanitation Data'!$D$11,0,10*ROW('Sanitation Data'!D59)),IF(AND(ISTEXT(OFFSET('Sanitation Data'!$B$2,0,10*ROW('Sanitation Data'!D59))),CN65="No",ISNUMBER(OFFSET('Sanitation Data'!$D$11,0,10*ROW('Sanitation Data'!D59)))),CONCATENATE("[",ROUND(OFFSET('Sanitation Data'!$D$11,0,10*ROW('Sanitation Data'!D59)),0),"]"),IF(AND(ISTEXT(OFFSET('Sanitation Data'!$B$2,0,10*ROW('Sanitation Data'!D59))),CN65="",ISNUMBER(OFFSET('Sanitation Data'!$D$11,0,10*ROW('Sanitation Data'!D59)))),OFFSET('Sanitation Data'!$D$11,0,10*ROW('Sanitation Data'!D59)),NA())))</f>
        <v>#N/A</v>
      </c>
      <c r="Z65" s="83" t="e">
        <f ca="true">+IF(AND(ISTEXT(OFFSET('Sanitation Data'!$B$2,0,10*ROW('Sanitation Data'!D59))),CO65="Yes"),OFFSET('Sanitation Data'!$D$12,0,10*ROW('Sanitation Data'!D59)),IF(AND(ISTEXT(OFFSET('Sanitation Data'!$B$2,0,10*ROW('Sanitation Data'!D59))),CO65="No",ISNUMBER(OFFSET('Sanitation Data'!$D$12,0,10*ROW('Sanitation Data'!D59)))),CONCATENATE("[",ROUND(OFFSET('Sanitation Data'!$D$12,0,10*ROW('Sanitation Data'!D59)),0),"]"),IF(AND(ISTEXT(OFFSET('Sanitation Data'!$B$2,0,10*ROW('Sanitation Data'!D59))),CO65="",ISNUMBER(OFFSET('Sanitation Data'!$D$12,0,10*ROW('Sanitation Data'!D59)))),OFFSET('Sanitation Data'!$D$12,0,10*ROW('Sanitation Data'!D59)),NA())))</f>
        <v>#N/A</v>
      </c>
      <c r="AA65" s="83" t="e">
        <f ca="true">+IF(AND(ISTEXT(OFFSET('Sanitation Data'!$B$2,0,10*ROW('Sanitation Data'!E59))),CP65="Yes"),100-OFFSET('Sanitation Data'!$E$4,0,10*ROW('Sanitation Data'!E59)),IF(AND(ISTEXT(OFFSET('Sanitation Data'!$B$2,0,10*ROW('Sanitation Data'!E59))),CP65="No",ISNUMBER(OFFSET('Sanitation Data'!$E$4,0,10*ROW('Sanitation Data'!E59)))),CONCATENATE("[",ROUND(100-OFFSET('Sanitation Data'!$E$4,0,10*ROW('Sanitation Data'!E59)),0),"]"),IF(AND(ISTEXT(OFFSET('Sanitation Data'!$B$2,0,10*ROW('Sanitation Data'!E59))),CP65="",ISNUMBER(OFFSET('Sanitation Data'!$E$4,0,10*ROW('Sanitation Data'!E59)))),100-OFFSET('Sanitation Data'!$E$4,0,10*ROW('Sanitation Data'!E59)),NA())))</f>
        <v>#N/A</v>
      </c>
      <c r="AB65" s="83" t="e">
        <f ca="true">+IF(AND(ISTEXT(OFFSET('Sanitation Data'!$B$2,0,10*ROW('Sanitation Data'!E59))),CQ65="Yes"),OFFSET('Sanitation Data'!$E$6,0,10*ROW('Sanitation Data'!H59)),IF(AND(ISTEXT(OFFSET('Sanitation Data'!$B$2,0,10*ROW('Sanitation Data'!E59))),CQ65="No",ISNUMBER(OFFSET('Sanitation Data'!$E$6,0,10*ROW('Sanitation Data'!E59)))),CONCATENATE("[",ROUND(OFFSET('Sanitation Data'!$E$6,0,10*ROW('Sanitation Data'!E59)),0),"]"),IF(AND(ISTEXT(OFFSET('Sanitation Data'!$B$2,0,10*ROW('Sanitation Data'!E59))),CQ65="",ISNUMBER(OFFSET('Sanitation Data'!$E$6,0,10*ROW('Sanitation Data'!E59)))),OFFSET('Sanitation Data'!$E$6,0,10*ROW('Sanitation Data'!E59)),NA())))</f>
        <v>#N/A</v>
      </c>
      <c r="AC65" s="83" t="e">
        <f ca="true">+IF(AND(ISTEXT(OFFSET('Sanitation Data'!$B$2,0,10*ROW('Sanitation Data'!E59))),CR65="Yes"),OFFSET('Sanitation Data'!$E$10,0,10*ROW('Sanitation Data'!E59)),IF(AND(ISTEXT(OFFSET('Sanitation Data'!$B$2,0,10*ROW('Sanitation Data'!E59))),CR65="No",ISNUMBER(OFFSET('Sanitation Data'!$E$10,0,10*ROW('Sanitation Data'!E59)))),CONCATENATE("[",ROUND(OFFSET('Sanitation Data'!$E$10,0,10*ROW('Sanitation Data'!E59)),0),"]"),IF(AND(ISTEXT(OFFSET('Sanitation Data'!$B$2,0,10*ROW('Sanitation Data'!E59))),CR65="",ISNUMBER(OFFSET('Sanitation Data'!$E$10,0,10*ROW('Sanitation Data'!E59)))),OFFSET('Sanitation Data'!$E$10,0,10*ROW('Sanitation Data'!E59)),NA())))</f>
        <v>#N/A</v>
      </c>
      <c r="AD65" s="83" t="e">
        <f ca="true">+IF(AND(ISTEXT(OFFSET('Sanitation Data'!$B$2,0,10*ROW('Sanitation Data'!E59))),CS65="Yes"),OFFSET('Sanitation Data'!$E$11,0,10*ROW('Sanitation Data'!E59)),IF(AND(ISTEXT(OFFSET('Sanitation Data'!$B$2,0,10*ROW('Sanitation Data'!E59))),CS65="No",ISNUMBER(OFFSET('Sanitation Data'!$E$11,0,10*ROW('Sanitation Data'!E59)))),CONCATENATE("[",ROUND(OFFSET('Sanitation Data'!$E$11,0,10*ROW('Sanitation Data'!E59)),0),"]"),IF(AND(ISTEXT(OFFSET('Sanitation Data'!$B$2,0,10*ROW('Sanitation Data'!E59))),CS65="",ISNUMBER(OFFSET('Sanitation Data'!$E$11,0,10*ROW('Sanitation Data'!E59)))),OFFSET('Sanitation Data'!$E$11,0,10*ROW('Sanitation Data'!E59)),NA())))</f>
        <v>#N/A</v>
      </c>
      <c r="AE65" s="83" t="e">
        <f ca="true">+IF(AND(ISTEXT(OFFSET('Sanitation Data'!$B$2,0,10*ROW('Sanitation Data'!E59))),CT65="Yes"),OFFSET('Sanitation Data'!$E$12,0,10*ROW('Sanitation Data'!E59)),IF(AND(ISTEXT(OFFSET('Sanitation Data'!$B$2,0,10*ROW('Sanitation Data'!E59))),CT65="No",ISNUMBER(OFFSET('Sanitation Data'!$E$12,0,10*ROW('Sanitation Data'!E59)))),CONCATENATE("[",ROUND(OFFSET('Sanitation Data'!$E$12,0,10*ROW('Sanitation Data'!E59)),0),"]"),IF(AND(ISTEXT(OFFSET('Sanitation Data'!$B$2,0,10*ROW('Sanitation Data'!E59))),CT65="",ISNUMBER(OFFSET('Sanitation Data'!$E$12,0,10*ROW('Sanitation Data'!E59)))),OFFSET('Sanitation Data'!$E$12,0,10*ROW('Sanitation Data'!E59)),NA())))</f>
        <v>#N/A</v>
      </c>
      <c r="AF65" s="83" t="e">
        <f ca="true">+IF(AND(ISTEXT(OFFSET('Sanitation Data'!$B$2,0,10*ROW('Sanitation Data'!F59))),CU65="Yes"),100-OFFSET('Sanitation Data'!$F$4,0,10*ROW('Sanitation Data'!F59)),IF(AND(ISTEXT(OFFSET('Sanitation Data'!$B$2,0,10*ROW('Sanitation Data'!F59))),CU65="No",ISNUMBER(OFFSET('Sanitation Data'!$F$4,0,10*ROW('Sanitation Data'!F59)))),CONCATENATE("[",ROUND(100-OFFSET('Sanitation Data'!$F$4,0,10*ROW('Sanitation Data'!F59)),0),"]"),IF(AND(ISTEXT(OFFSET('Sanitation Data'!$B$2,0,10*ROW('Sanitation Data'!F59))),CU65="",ISNUMBER(OFFSET('Sanitation Data'!$F$4,0,10*ROW('Sanitation Data'!F59)))),100-OFFSET('Sanitation Data'!$F$4,0,10*ROW('Sanitation Data'!F59)),NA())))</f>
        <v>#N/A</v>
      </c>
      <c r="AG65" s="83" t="e">
        <f ca="true">+IF(AND(ISTEXT(OFFSET('Sanitation Data'!$B$2,0,10*ROW('Sanitation Data'!F59))),CV65="Yes"),OFFSET('Sanitation Data'!$F$6,0,10*ROW('Sanitation Data'!F59)),IF(AND(ISTEXT(OFFSET('Sanitation Data'!$B$2,0,10*ROW('Sanitation Data'!F59))),CV65="No",ISNUMBER(OFFSET('Sanitation Data'!$F$6,0,10*ROW('Sanitation Data'!F59)))),CONCATENATE("[",ROUND(OFFSET('Sanitation Data'!$F$6,0,10*ROW('Sanitation Data'!F59)),0),"]"),IF(AND(ISTEXT(OFFSET('Sanitation Data'!$B$2,0,10*ROW('Sanitation Data'!F59))),CV65="",ISNUMBER(OFFSET('Sanitation Data'!$F$6,0,10*ROW('Sanitation Data'!F59)))),OFFSET('Sanitation Data'!$F$6,0,10*ROW('Sanitation Data'!F59)),NA())))</f>
        <v>#N/A</v>
      </c>
      <c r="AH65" s="83" t="e">
        <f ca="true">+IF(AND(ISTEXT(OFFSET('Sanitation Data'!$B$2,0,10*ROW('Sanitation Data'!F59))),CW65="Yes"),OFFSET('Sanitation Data'!$F$10,0,10*ROW('Sanitation Data'!F59)),IF(AND(ISTEXT(OFFSET('Sanitation Data'!$B$2,0,10*ROW('Sanitation Data'!F59))),CW65="No",ISNUMBER(OFFSET('Sanitation Data'!$F$10,0,10*ROW('Sanitation Data'!F59)))),CONCATENATE("[",ROUND(OFFSET('Sanitation Data'!$F$10,0,10*ROW('Sanitation Data'!F59)),0),"]"),IF(AND(ISTEXT(OFFSET('Sanitation Data'!$B$2,0,10*ROW('Sanitation Data'!F59))),CW65="",ISNUMBER(OFFSET('Sanitation Data'!$F$10,0,10*ROW('Sanitation Data'!F59)))),OFFSET('Sanitation Data'!$F$10,0,10*ROW('Sanitation Data'!F59)),NA())))</f>
        <v>#N/A</v>
      </c>
      <c r="AI65" s="83" t="e">
        <f ca="true">+IF(AND(ISTEXT(OFFSET('Sanitation Data'!$B$2,0,10*ROW('Sanitation Data'!F59))),CX65="Yes"),OFFSET('Sanitation Data'!$F$11,0,10*ROW('Sanitation Data'!F59)),IF(AND(ISTEXT(OFFSET('Sanitation Data'!$B$2,0,10*ROW('Sanitation Data'!F59))),CX65="No",ISNUMBER(OFFSET('Sanitation Data'!$F$11,0,10*ROW('Sanitation Data'!F59)))),CONCATENATE("[",ROUND(OFFSET('Sanitation Data'!$F$11,0,10*ROW('Sanitation Data'!F59)),0),"]"),IF(AND(ISTEXT(OFFSET('Sanitation Data'!$B$2,0,10*ROW('Sanitation Data'!F59))),CX65="",ISNUMBER(OFFSET('Sanitation Data'!$F$11,0,10*ROW('Sanitation Data'!F59)))),OFFSET('Sanitation Data'!$F$11,0,10*ROW('Sanitation Data'!F59)),NA())))</f>
        <v>#N/A</v>
      </c>
      <c r="AJ65" s="83" t="e">
        <f ca="true">+IF(AND(ISTEXT(OFFSET('Sanitation Data'!$B$2,0,10*ROW('Sanitation Data'!F59))),CY65="Yes"),OFFSET('Sanitation Data'!$F$12,0,10*ROW('Sanitation Data'!F59)),IF(AND(ISTEXT(OFFSET('Sanitation Data'!$B$2,0,10*ROW('Sanitation Data'!F59))),CY65="No",ISNUMBER(OFFSET('Sanitation Data'!$F$12,0,10*ROW('Sanitation Data'!F59)))),CONCATENATE("[",ROUND(OFFSET('Sanitation Data'!$F$12,0,10*ROW('Sanitation Data'!F59)),0),"]"),IF(AND(ISTEXT(OFFSET('Sanitation Data'!$B$2,0,10*ROW('Sanitation Data'!F59))),CY65="",ISNUMBER(OFFSET('Sanitation Data'!$F$12,0,10*ROW('Sanitation Data'!F59)))),OFFSET('Sanitation Data'!$F$12,0,10*ROW('Sanitation Data'!F59)),NA())))</f>
        <v>#N/A</v>
      </c>
      <c r="AK65" s="83" t="e">
        <f ca="true">+IF(AND(ISTEXT(OFFSET('Sanitation Data'!$B$2,0,10*ROW('Sanitation Data'!G59))),CZ65="Yes"),100-OFFSET('Sanitation Data'!$G$4,0,10*ROW('Sanitation Data'!G59)),IF(AND(ISTEXT(OFFSET('Sanitation Data'!$B$2,0,10*ROW('Sanitation Data'!G59))),CZ65="No",ISNUMBER(OFFSET('Sanitation Data'!$G$4,0,10*ROW('Sanitation Data'!G59)))),CONCATENATE("[",ROUND(100-OFFSET('Sanitation Data'!$G$4,0,10*ROW('Sanitation Data'!G59)),0),"]"),IF(AND(ISTEXT(OFFSET('Sanitation Data'!$B$2,0,10*ROW('Sanitation Data'!G59))),CZ65="",ISNUMBER(OFFSET('Sanitation Data'!$G$4,0,10*ROW('Sanitation Data'!G59)))),100-OFFSET('Sanitation Data'!$G$4,0,10*ROW('Sanitation Data'!G59)),NA())))</f>
        <v>#N/A</v>
      </c>
      <c r="AL65" s="83" t="e">
        <f ca="true">+IF(AND(ISTEXT(OFFSET('Sanitation Data'!$B$2,0,10*ROW('Sanitation Data'!G59))),DA65="Yes"),OFFSET('Sanitation Data'!$G$6,0,10*ROW('Sanitation Data'!G59)),IF(AND(ISTEXT(OFFSET('Sanitation Data'!$B$2,0,10*ROW('Sanitation Data'!G59))),DA65="No",ISNUMBER(OFFSET('Sanitation Data'!$G$6,0,10*ROW('Sanitation Data'!G59)))),CONCATENATE("[",ROUND(OFFSET('Sanitation Data'!$G$6,0,10*ROW('Sanitation Data'!G59)),0),"]"),IF(AND(ISTEXT(OFFSET('Sanitation Data'!$B$2,0,10*ROW('Sanitation Data'!G59))),DA65="",ISNUMBER(OFFSET('Sanitation Data'!$G$6,0,10*ROW('Sanitation Data'!G59)))),OFFSET('Sanitation Data'!$G$6,0,10*ROW('Sanitation Data'!G59)),NA())))</f>
        <v>#N/A</v>
      </c>
      <c r="AM65" s="83" t="e">
        <f ca="true">+IF(AND(ISTEXT(OFFSET('Sanitation Data'!$B$2,0,10*ROW('Sanitation Data'!G59))),DB65="Yes"),OFFSET('Sanitation Data'!$G$10,0,10*ROW('Sanitation Data'!G59)),IF(AND(ISTEXT(OFFSET('Sanitation Data'!$B$2,0,10*ROW('Sanitation Data'!G59))),DB65="No",ISNUMBER(OFFSET('Sanitation Data'!$G$10,0,10*ROW('Sanitation Data'!G59)))),CONCATENATE("[",ROUND(OFFSET('Sanitation Data'!$G$10,0,10*ROW('Sanitation Data'!G59)),0),"]"),IF(AND(ISTEXT(OFFSET('Sanitation Data'!$B$2,0,10*ROW('Sanitation Data'!G59))),DB65="",ISNUMBER(OFFSET('Sanitation Data'!$G$10,0,10*ROW('Sanitation Data'!G59)))),OFFSET('Sanitation Data'!$G$10,0,10*ROW('Sanitation Data'!G59)),NA())))</f>
        <v>#N/A</v>
      </c>
      <c r="AN65" s="83" t="e">
        <f ca="true">+IF(AND(ISTEXT(OFFSET('Sanitation Data'!$B$2,0,10*ROW('Sanitation Data'!G59))),DC65="Yes"),OFFSET('Sanitation Data'!$G$11,0,10*ROW('Sanitation Data'!G59)),IF(AND(ISTEXT(OFFSET('Sanitation Data'!$B$2,0,10*ROW('Sanitation Data'!G59))),DC65="No",ISNUMBER(OFFSET('Sanitation Data'!$G$11,0,10*ROW('Sanitation Data'!G59)))),CONCATENATE("[",ROUND(OFFSET('Sanitation Data'!$G$11,0,10*ROW('Sanitation Data'!G59)),0),"]"),IF(AND(ISTEXT(OFFSET('Sanitation Data'!$B$2,0,10*ROW('Sanitation Data'!G59))),DC65="",ISNUMBER(OFFSET('Sanitation Data'!$G$11,0,10*ROW('Sanitation Data'!G59)))),OFFSET('Sanitation Data'!$G$11,0,10*ROW('Sanitation Data'!G59)),NA())))</f>
        <v>#N/A</v>
      </c>
      <c r="AO65" s="83" t="e">
        <f ca="true">+IF(AND(ISTEXT(OFFSET('Sanitation Data'!$B$2,0,10*ROW('Sanitation Data'!G59))),DD65="Yes"),OFFSET('Sanitation Data'!$G$12,0,10*ROW('Sanitation Data'!G59)),IF(AND(ISTEXT(OFFSET('Sanitation Data'!$B$2,0,10*ROW('Sanitation Data'!G59))),DD65="No",ISNUMBER(OFFSET('Sanitation Data'!$G$12,0,10*ROW('Sanitation Data'!G59)))),CONCATENATE("[",ROUND(OFFSET('Sanitation Data'!$G$12,0,10*ROW('Sanitation Data'!G59)),0),"]"),IF(AND(ISTEXT(OFFSET('Sanitation Data'!$B$2,0,10*ROW('Sanitation Data'!G59))),DD65="",ISNUMBER(OFFSET('Sanitation Data'!$G$12,0,10*ROW('Sanitation Data'!G59)))),OFFSET('Sanitation Data'!$G$12,0,10*ROW('Sanitation Data'!G59)),NA())))</f>
        <v>#N/A</v>
      </c>
      <c r="AP65" s="83" t="e">
        <f ca="true">+IF(AND(ISTEXT(OFFSET('Sanitation Data'!$B$2,0,10*ROW('Sanitation Data'!H59))),DE65="Yes"),100-OFFSET('Sanitation Data'!$H$4,0,10*ROW('Sanitation Data'!H59)),IF(AND(ISTEXT(OFFSET('Sanitation Data'!$B$2,0,10*ROW('Sanitation Data'!H59))),DE65="No",ISNUMBER(OFFSET('Sanitation Data'!$H$4,0,10*ROW('Sanitation Data'!H59)))),CONCATENATE("[",ROUND(100-OFFSET('Sanitation Data'!$H$4,0,10*ROW('Sanitation Data'!H59)),0),"]"),IF(AND(ISTEXT(OFFSET('Sanitation Data'!$B$2,0,10*ROW('Sanitation Data'!H59))),DE65="",ISNUMBER(OFFSET('Sanitation Data'!$H$4,0,10*ROW('Sanitation Data'!H59)))),100-OFFSET('Sanitation Data'!$H$4,0,10*ROW('Sanitation Data'!H59)),NA())))</f>
        <v>#N/A</v>
      </c>
      <c r="AQ65" s="83" t="e">
        <f ca="true">+IF(AND(ISTEXT(OFFSET('Sanitation Data'!$B$2,0,10*ROW('Sanitation Data'!H59))),DF65="Yes"),OFFSET('Sanitation Data'!$H$6,0,10*ROW('Sanitation Data'!H59)),IF(AND(ISTEXT(OFFSET('Sanitation Data'!$B$2,0,10*ROW('Sanitation Data'!H59))),DF65="No",ISNUMBER(OFFSET('Sanitation Data'!$H$6,0,10*ROW('Sanitation Data'!H59)))),CONCATENATE("[",ROUND(OFFSET('Sanitation Data'!$H$6,0,10*ROW('Sanitation Data'!H59)),0),"]"),IF(AND(ISTEXT(OFFSET('Sanitation Data'!$B$2,0,10*ROW('Sanitation Data'!H59))),DF65="",ISNUMBER(OFFSET('Sanitation Data'!$H$6,0,10*ROW('Sanitation Data'!H59)))),OFFSET('Sanitation Data'!$H$6,0,10*ROW('Sanitation Data'!H59)),NA())))</f>
        <v>#N/A</v>
      </c>
      <c r="AR65" s="83" t="e">
        <f ca="true">+IF(AND(ISTEXT(OFFSET('Sanitation Data'!$B$2,0,10*ROW('Sanitation Data'!H59))),DG65="Yes"),OFFSET('Sanitation Data'!$H$10,0,10*ROW('Sanitation Data'!H59)),IF(AND(ISTEXT(OFFSET('Sanitation Data'!$B$2,0,10*ROW('Sanitation Data'!H59))),DG65="No",ISNUMBER(OFFSET('Sanitation Data'!$H$10,0,10*ROW('Sanitation Data'!H59)))),CONCATENATE("[",ROUND(OFFSET('Sanitation Data'!$H$10,0,10*ROW('Sanitation Data'!H59)),0),"]"),IF(AND(ISTEXT(OFFSET('Sanitation Data'!$B$2,0,10*ROW('Sanitation Data'!H59))),DG65="",ISNUMBER(OFFSET('Sanitation Data'!$H$10,0,10*ROW('Sanitation Data'!H59)))),OFFSET('Sanitation Data'!$H$10,0,10*ROW('Sanitation Data'!H59)),NA())))</f>
        <v>#N/A</v>
      </c>
      <c r="AS65" s="83" t="e">
        <f ca="true">+IF(AND(ISTEXT(OFFSET('Sanitation Data'!$B$2,0,10*ROW('Sanitation Data'!H59))),DH65="Yes"),OFFSET('Sanitation Data'!$H$11,0,10*ROW('Sanitation Data'!H59)),IF(AND(ISTEXT(OFFSET('Sanitation Data'!$B$2,0,10*ROW('Sanitation Data'!H59))),DH65="No",ISNUMBER(OFFSET('Sanitation Data'!$H$11,0,10*ROW('Sanitation Data'!H59)))),CONCATENATE("[",ROUND(OFFSET('Sanitation Data'!$H$11,0,10*ROW('Sanitation Data'!H59)),0),"]"),IF(AND(ISTEXT(OFFSET('Sanitation Data'!$B$2,0,10*ROW('Sanitation Data'!H59))),DH65="",ISNUMBER(OFFSET('Sanitation Data'!$H$11,0,10*ROW('Sanitation Data'!H59)))),OFFSET('Sanitation Data'!$H$11,0,10*ROW('Sanitation Data'!H59)),NA())))</f>
        <v>#N/A</v>
      </c>
      <c r="AT65" s="83" t="e">
        <f ca="true">+IF(AND(ISTEXT(OFFSET('Sanitation Data'!$B$2,0,10*ROW('Sanitation Data'!H59))),DI65="Yes"),OFFSET('Sanitation Data'!$H$12,0,10*ROW('Sanitation Data'!H59)),IF(AND(ISTEXT(OFFSET('Sanitation Data'!$B$2,0,10*ROW('Sanitation Data'!H59))),DI65="No",ISNUMBER(OFFSET('Sanitation Data'!$H$12,0,10*ROW('Sanitation Data'!H59)))),CONCATENATE("[",ROUND(OFFSET('Sanitation Data'!$H$12,0,10*ROW('Sanitation Data'!H59)),0),"]"),IF(AND(ISTEXT(OFFSET('Sanitation Data'!$B$2,0,10*ROW('Sanitation Data'!H59))),DI65="",ISNUMBER(OFFSET('Sanitation Data'!$H$12,0,10*ROW('Sanitation Data'!H59)))),OFFSET('Sanitation Data'!$H$12,0,10*ROW('Sanitation Data'!H59)),NA())))</f>
        <v>#N/A</v>
      </c>
      <c r="AU65" s="83" t="e">
        <f ca="true">+IF(AND(ISTEXT(OFFSET('Sanitation Data'!$B$2,0,10*ROW('Sanitation Data'!I59))),DJ65="Yes"),100-OFFSET('Sanitation Data'!$I$4,0,10*ROW('Sanitation Data'!I59)),IF(AND(ISTEXT(OFFSET('Sanitation Data'!$B$2,0,10*ROW('Sanitation Data'!I59))),DJ65="No",ISNUMBER(OFFSET('Sanitation Data'!$I$4,0,10*ROW('Sanitation Data'!I59)))),CONCATENATE("[",ROUND(100-OFFSET('Sanitation Data'!$I$4,0,10*ROW('Sanitation Data'!I59)),0),"]"),IF(AND(ISTEXT(OFFSET('Sanitation Data'!$B$2,0,10*ROW('Sanitation Data'!I59))),DJ65="",ISNUMBER(OFFSET('Sanitation Data'!$I$4,0,10*ROW('Sanitation Data'!I59)))),100-OFFSET('Sanitation Data'!$I$4,0,10*ROW('Sanitation Data'!I59)),NA())))</f>
        <v>#N/A</v>
      </c>
      <c r="AV65" s="83" t="e">
        <f ca="true">+IF(AND(ISTEXT(OFFSET('Sanitation Data'!$B$2,0,10*ROW('Sanitation Data'!I59))),DK65="Yes"),OFFSET('Sanitation Data'!$I$6,0,10*ROW('Sanitation Data'!I59)),IF(AND(ISTEXT(OFFSET('Sanitation Data'!$B$2,0,10*ROW('Sanitation Data'!I59))),DK65="No",ISNUMBER(OFFSET('Sanitation Data'!$I$6,0,10*ROW('Sanitation Data'!I59)))),CONCATENATE("[",ROUND(OFFSET('Sanitation Data'!$I$6,0,10*ROW('Sanitation Data'!I59)),0),"]"),IF(AND(ISTEXT(OFFSET('Sanitation Data'!$B$2,0,10*ROW('Sanitation Data'!I59))),DK65="",ISNUMBER(OFFSET('Sanitation Data'!$I$6,0,10*ROW('Sanitation Data'!I59)))),OFFSET('Sanitation Data'!$I$6,0,10*ROW('Sanitation Data'!I59)),NA())))</f>
        <v>#N/A</v>
      </c>
      <c r="AW65" s="83" t="e">
        <f ca="true">+IF(AND(ISTEXT(OFFSET('Sanitation Data'!$B$2,0,10*ROW('Sanitation Data'!I59))),DL65="Yes"),OFFSET('Sanitation Data'!$I$10,0,10*ROW('Sanitation Data'!I59)),IF(AND(ISTEXT(OFFSET('Sanitation Data'!$B$2,0,10*ROW('Sanitation Data'!I59))),DL65="No",ISNUMBER(OFFSET('Sanitation Data'!$I$10,0,10*ROW('Sanitation Data'!I59)))),CONCATENATE("[",ROUND(OFFSET('Sanitation Data'!$I$10,0,10*ROW('Sanitation Data'!I59)),0),"]"),IF(AND(ISTEXT(OFFSET('Sanitation Data'!$B$2,0,10*ROW('Sanitation Data'!I59))),DL65="",ISNUMBER(OFFSET('Sanitation Data'!$I$10,0,10*ROW('Sanitation Data'!I59)))),OFFSET('Sanitation Data'!$I$10,0,10*ROW('Sanitation Data'!I59)),NA())))</f>
        <v>#N/A</v>
      </c>
      <c r="AX65" s="83" t="e">
        <f ca="true">+IF(AND(ISTEXT(OFFSET('Sanitation Data'!$B$2,0,10*ROW('Sanitation Data'!I59))),DM65="Yes"),OFFSET('Sanitation Data'!$I$11,0,10*ROW('Sanitation Data'!I59)),IF(AND(ISTEXT(OFFSET('Sanitation Data'!$B$2,0,10*ROW('Sanitation Data'!I59))),DM65="No",ISNUMBER(OFFSET('Sanitation Data'!$I$11,0,10*ROW('Sanitation Data'!I59)))),CONCATENATE("[",ROUND(OFFSET('Sanitation Data'!$I$11,0,10*ROW('Sanitation Data'!I59)),0),"]"),IF(AND(ISTEXT(OFFSET('Sanitation Data'!$B$2,0,10*ROW('Sanitation Data'!I59))),DM65="",ISNUMBER(OFFSET('Sanitation Data'!$I$11,0,10*ROW('Sanitation Data'!I59)))),OFFSET('Sanitation Data'!$I$11,0,10*ROW('Sanitation Data'!I59)),NA())))</f>
        <v>#N/A</v>
      </c>
      <c r="AY65" s="83" t="e">
        <f ca="true">+IF(AND(ISTEXT(OFFSET('Sanitation Data'!$B$2,0,10*ROW('Sanitation Data'!I59))),DN65="Yes"),OFFSET('Sanitation Data'!$I$12,0,10*ROW('Sanitation Data'!I59)),IF(AND(ISTEXT(OFFSET('Sanitation Data'!$B$2,0,10*ROW('Sanitation Data'!I59))),DN65="No",ISNUMBER(OFFSET('Sanitation Data'!$I$12,0,10*ROW('Sanitation Data'!I59)))),CONCATENATE("[",ROUND(OFFSET('Sanitation Data'!$I$12,0,10*ROW('Sanitation Data'!I59)),0),"]"),IF(AND(ISTEXT(OFFSET('Sanitation Data'!$B$2,0,10*ROW('Sanitation Data'!I59))),DN65="",ISNUMBER(OFFSET('Sanitation Data'!$I$12,0,10*ROW('Sanitation Data'!I59)))),OFFSET('Sanitation Data'!$I$12,0,10*ROW('Sanitation Data'!I59)),NA())))</f>
        <v>#N/A</v>
      </c>
      <c r="AZ65" s="84" t="e">
        <f ca="true">+IF(AND(ISTEXT(OFFSET('Hygiene Data'!$B$2,0,10*ROW('Hygiene Data'!D59))),DO65="Yes"),OFFSET('Hygiene Data'!$D$5,0,10*ROW('Hygiene Data'!D59)),IF(AND(ISTEXT(OFFSET('Hygiene Data'!$B$2,0,10*ROW('Hygiene Data'!D59))),DO65="No",ISNUMBER(OFFSET('Hygiene Data'!$D$5,0,10*ROW('Hygiene Data'!D59)))),CONCATENATE("[",ROUND(OFFSET('Hygiene Data'!$D$5,0,10*ROW('Hygiene Data'!D59)),0),"]"),IF(AND(ISTEXT(OFFSET('Hygiene Data'!$B$2,0,10*ROW('Hygiene Data'!D59))),DO65="",ISNUMBER(OFFSET('Hygiene Data'!$D$5,0,10*ROW('Hygiene Data'!D59)))),OFFSET('Hygiene Data'!$D$5,0,10*ROW('Hygiene Data'!D59)),NA())))</f>
        <v>#N/A</v>
      </c>
      <c r="BA65" s="84" t="e">
        <f ca="true">+IF(AND(ISTEXT(OFFSET('Hygiene Data'!$B$2,0,10*ROW('Hygiene Data'!D59))),DP65="Yes"),OFFSET('Hygiene Data'!$D$7,0,10*ROW('Hygiene Data'!D59)),IF(AND(ISTEXT(OFFSET('Hygiene Data'!$B$2,0,10*ROW('Hygiene Data'!D59))),DP65="No",ISNUMBER(OFFSET('Hygiene Data'!$D$7,0,10*ROW('Hygiene Data'!D59)))),CONCATENATE("[",ROUND(OFFSET('Hygiene Data'!$D$7,0,10*ROW('Hygiene Data'!D59)),0),"]"),IF(AND(ISTEXT(OFFSET('Hygiene Data'!$B$2,0,10*ROW('Hygiene Data'!D59))),DP65="",ISNUMBER(OFFSET('Hygiene Data'!$D$7,0,10*ROW('Hygiene Data'!D59)))),OFFSET('Hygiene Data'!$D$7,0,10*ROW('Hygiene Data'!D59)),NA())))</f>
        <v>#N/A</v>
      </c>
      <c r="BB65" s="84" t="e">
        <f ca="true">+IF(AND(ISTEXT(OFFSET('Hygiene Data'!$B$2,0,10*ROW('Hygiene Data'!D59))),DQ65="Yes"),OFFSET('Hygiene Data'!$D$9,0,10*ROW('Hygiene Data'!D59)),IF(AND(ISTEXT(OFFSET('Hygiene Data'!$B$2,0,10*ROW('Hygiene Data'!D59))),DQ65="No",ISNUMBER(OFFSET('Hygiene Data'!$D$9,0,10*ROW('Hygiene Data'!D59)))),CONCATENATE("[",ROUND(OFFSET('Hygiene Data'!$D$9,0,10*ROW('Hygiene Data'!D59)),0),"]"),IF(AND(ISTEXT(OFFSET('Hygiene Data'!$B$2,0,10*ROW('Hygiene Data'!D59))),DQ65="",ISNUMBER(OFFSET('Hygiene Data'!$D$9,0,10*ROW('Hygiene Data'!D59)))),OFFSET('Hygiene Data'!$D$9,0,10*ROW('Hygiene Data'!D59)),NA())))</f>
        <v>#N/A</v>
      </c>
      <c r="BC65" s="84" t="e">
        <f ca="true">+IF(AND(ISTEXT(OFFSET('Hygiene Data'!$B$2,0,10*ROW('Hygiene Data'!E59))),DR65="Yes"),OFFSET('Hygiene Data'!$E$5,0,10*ROW('Hygiene Data'!E59)),IF(AND(ISTEXT(OFFSET('Hygiene Data'!$B$2,0,10*ROW('Hygiene Data'!E59))),DR65="No",ISNUMBER(OFFSET('Hygiene Data'!$E$5,0,10*ROW('Hygiene Data'!E59)))),CONCATENATE("[",ROUND(OFFSET('Hygiene Data'!$E$5,0,10*ROW('Hygiene Data'!E59)),0),"]"),IF(AND(ISTEXT(OFFSET('Hygiene Data'!$B$2,0,10*ROW('Hygiene Data'!E59))),DR65="",ISNUMBER(OFFSET('Hygiene Data'!$E$5,0,10*ROW('Hygiene Data'!E59)))),OFFSET('Hygiene Data'!$E$5,0,10*ROW('Hygiene Data'!E59)),NA())))</f>
        <v>#N/A</v>
      </c>
      <c r="BD65" s="84" t="e">
        <f ca="true">+IF(AND(ISTEXT(OFFSET('Hygiene Data'!$B$2,0,10*ROW('Hygiene Data'!E59))),DS65="Yes"),OFFSET('Hygiene Data'!$E$7,0,10*ROW('Hygiene Data'!E59)),IF(AND(ISTEXT(OFFSET('Hygiene Data'!$B$2,0,10*ROW('Hygiene Data'!E59))),DS65="No",ISNUMBER(OFFSET('Hygiene Data'!$E$7,0,10*ROW('Hygiene Data'!E59)))),CONCATENATE("[",ROUND(OFFSET('Hygiene Data'!$E$7,0,10*ROW('Hygiene Data'!E59)),0),"]"),IF(AND(ISTEXT(OFFSET('Hygiene Data'!$B$2,0,10*ROW('Hygiene Data'!E59))),DS65="",ISNUMBER(OFFSET('Hygiene Data'!$E$7,0,10*ROW('Hygiene Data'!E59)))),OFFSET('Hygiene Data'!$E$7,0,10*ROW('Hygiene Data'!E59)),NA())))</f>
        <v>#N/A</v>
      </c>
      <c r="BE65" s="84" t="e">
        <f ca="true">+IF(AND(ISTEXT(OFFSET('Hygiene Data'!$B$2,0,10*ROW('Hygiene Data'!E59))),DT65="Yes"),OFFSET('Hygiene Data'!$E$9,0,10*ROW('Hygiene Data'!E59)),IF(AND(ISTEXT(OFFSET('Hygiene Data'!$B$2,0,10*ROW('Hygiene Data'!E59))),DT65="No",ISNUMBER(OFFSET('Hygiene Data'!$E$9,0,10*ROW('Hygiene Data'!E59)))),CONCATENATE("[",ROUND(OFFSET('Hygiene Data'!$E$9,0,10*ROW('Hygiene Data'!E59)),0),"]"),IF(AND(ISTEXT(OFFSET('Hygiene Data'!$B$2,0,10*ROW('Hygiene Data'!E59))),DT65="",ISNUMBER(OFFSET('Hygiene Data'!$E$9,0,10*ROW('Hygiene Data'!E59)))),OFFSET('Hygiene Data'!$E$9,0,10*ROW('Hygiene Data'!E59)),NA())))</f>
        <v>#N/A</v>
      </c>
      <c r="BF65" s="84" t="e">
        <f ca="true">+IF(AND(ISTEXT(OFFSET('Hygiene Data'!$B$2,0,10*ROW('Hygiene Data'!F59))),DU65="Yes"),OFFSET('Hygiene Data'!$F$5,0,10*ROW('Hygiene Data'!F59)),IF(AND(ISTEXT(OFFSET('Hygiene Data'!$B$2,0,10*ROW('Hygiene Data'!F59))),DU65="No",ISNUMBER(OFFSET('Hygiene Data'!$F$5,0,10*ROW('Hygiene Data'!F59)))),CONCATENATE("[",ROUND(OFFSET('Hygiene Data'!$F$5,0,10*ROW('Hygiene Data'!F59)),0),"]"),IF(AND(ISTEXT(OFFSET('Hygiene Data'!$B$2,0,10*ROW('Hygiene Data'!F59))),DU65="",ISNUMBER(OFFSET('Hygiene Data'!$F$5,0,10*ROW('Hygiene Data'!F59)))),OFFSET('Hygiene Data'!$F$5,0,10*ROW('Hygiene Data'!F59)),NA())))</f>
        <v>#N/A</v>
      </c>
      <c r="BG65" s="84" t="e">
        <f ca="true">+IF(AND(ISTEXT(OFFSET('Hygiene Data'!$B$2,0,10*ROW('Hygiene Data'!F59))),DV65="Yes"),OFFSET('Hygiene Data'!$F$7,0,10*ROW('Hygiene Data'!F59)),IF(AND(ISTEXT(OFFSET('Hygiene Data'!$B$2,0,10*ROW('Hygiene Data'!F59))),DV65="No",ISNUMBER(OFFSET('Hygiene Data'!$F$7,0,10*ROW('Hygiene Data'!F59)))),CONCATENATE("[",ROUND(OFFSET('Hygiene Data'!$F$7,0,10*ROW('Hygiene Data'!F59)),0),"]"),IF(AND(ISTEXT(OFFSET('Hygiene Data'!$B$2,0,10*ROW('Hygiene Data'!F59))),DV65="",ISNUMBER(OFFSET('Hygiene Data'!$F$7,0,10*ROW('Hygiene Data'!F59)))),OFFSET('Hygiene Data'!$F$7,0,10*ROW('Hygiene Data'!F59)),NA())))</f>
        <v>#N/A</v>
      </c>
      <c r="BH65" s="84" t="e">
        <f ca="true">+IF(AND(ISTEXT(OFFSET('Hygiene Data'!$B$2,0,10*ROW('Hygiene Data'!F59))),DW65="Yes"),OFFSET('Hygiene Data'!$F$9,0,10*ROW('Hygiene Data'!F59)),IF(AND(ISTEXT(OFFSET('Hygiene Data'!$B$2,0,10*ROW('Hygiene Data'!F59))),DW65="No",ISNUMBER(OFFSET('Hygiene Data'!$F$9,0,10*ROW('Hygiene Data'!F59)))),CONCATENATE("[",ROUND(OFFSET('Hygiene Data'!$F$9,0,10*ROW('Hygiene Data'!F59)),0),"]"),IF(AND(ISTEXT(OFFSET('Hygiene Data'!$B$2,0,10*ROW('Hygiene Data'!F59))),DW65="",ISNUMBER(OFFSET('Hygiene Data'!$F$9,0,10*ROW('Hygiene Data'!F59)))),OFFSET('Hygiene Data'!$F$9,0,10*ROW('Hygiene Data'!F59)),NA())))</f>
        <v>#N/A</v>
      </c>
      <c r="BI65" s="84" t="e">
        <f ca="true">+IF(AND(ISTEXT(OFFSET('Hygiene Data'!$B$2,0,10*ROW('Hygiene Data'!G59))),DX65="Yes"),OFFSET('Hygiene Data'!$G$5,0,10*ROW('Hygiene Data'!G59)),IF(AND(ISTEXT(OFFSET('Hygiene Data'!$B$2,0,10*ROW('Hygiene Data'!G59))),DX65="No",ISNUMBER(OFFSET('Hygiene Data'!$G$5,0,10*ROW('Hygiene Data'!G59)))),CONCATENATE("[",ROUND(OFFSET('Hygiene Data'!$G$5,0,10*ROW('Hygiene Data'!G59)),0),"]"),IF(AND(ISTEXT(OFFSET('Hygiene Data'!$B$2,0,10*ROW('Hygiene Data'!G59))),DX65="",ISNUMBER(OFFSET('Hygiene Data'!$G$5,0,10*ROW('Hygiene Data'!G59)))),OFFSET('Hygiene Data'!$G$5,0,10*ROW('Hygiene Data'!G59)),NA())))</f>
        <v>#N/A</v>
      </c>
      <c r="BJ65" s="84" t="e">
        <f ca="true">+IF(AND(ISTEXT(OFFSET('Hygiene Data'!$B$2,0,10*ROW('Hygiene Data'!G59))),DY65="Yes"),OFFSET('Hygiene Data'!$G$7,0,10*ROW('Hygiene Data'!G59)),IF(AND(ISTEXT(OFFSET('Hygiene Data'!$B$2,0,10*ROW('Hygiene Data'!G59))),DY65="No",ISNUMBER(OFFSET('Hygiene Data'!$G$7,0,10*ROW('Hygiene Data'!G59)))),CONCATENATE("[",ROUND(OFFSET('Hygiene Data'!$G$7,0,10*ROW('Hygiene Data'!G59)),0),"]"),IF(AND(ISTEXT(OFFSET('Hygiene Data'!$B$2,0,10*ROW('Hygiene Data'!G59))),DY65="",ISNUMBER(OFFSET('Hygiene Data'!$G$7,0,10*ROW('Hygiene Data'!G59)))),OFFSET('Hygiene Data'!$G$7,0,10*ROW('Hygiene Data'!G59)),NA())))</f>
        <v>#N/A</v>
      </c>
      <c r="BK65" s="84" t="e">
        <f ca="true">+IF(AND(ISTEXT(OFFSET('Hygiene Data'!$B$2,0,10*ROW('Hygiene Data'!G59))),DZ65="Yes"),OFFSET('Hygiene Data'!$G$9,0,10*ROW('Hygiene Data'!G59)),IF(AND(ISTEXT(OFFSET('Hygiene Data'!$B$2,0,10*ROW('Hygiene Data'!G59))),DZ65="No",ISNUMBER(OFFSET('Hygiene Data'!$G$9,0,10*ROW('Hygiene Data'!G59)))),CONCATENATE("[",ROUND(OFFSET('Hygiene Data'!$G$9,0,10*ROW('Hygiene Data'!G59)),0),"]"),IF(AND(ISTEXT(OFFSET('Hygiene Data'!$B$2,0,10*ROW('Hygiene Data'!G59))),DZ65="",ISNUMBER(OFFSET('Hygiene Data'!$G$9,0,10*ROW('Hygiene Data'!G59)))),OFFSET('Hygiene Data'!$G$9,0,10*ROW('Hygiene Data'!G59)),NA())))</f>
        <v>#N/A</v>
      </c>
      <c r="BL65" s="84" t="e">
        <f ca="true">+IF(AND(ISTEXT(OFFSET('Hygiene Data'!$B$2,0,10*ROW('Hygiene Data'!H59))),EA65="Yes"),OFFSET('Hygiene Data'!$H$5,0,10*ROW('Hygiene Data'!H59)),IF(AND(ISTEXT(OFFSET('Hygiene Data'!$B$2,0,10*ROW('Hygiene Data'!H59))),EA65="No",ISNUMBER(OFFSET('Hygiene Data'!$H$5,0,10*ROW('Hygiene Data'!H59)))),CONCATENATE("[",ROUND(OFFSET('Hygiene Data'!$H$5,0,10*ROW('Hygiene Data'!H59)),0),"]"),IF(AND(ISTEXT(OFFSET('Hygiene Data'!$B$2,0,10*ROW('Hygiene Data'!H59))),EA65="",ISNUMBER(OFFSET('Hygiene Data'!$H$5,0,10*ROW('Hygiene Data'!H59)))),OFFSET('Hygiene Data'!$H$5,0,10*ROW('Hygiene Data'!H59)),NA())))</f>
        <v>#N/A</v>
      </c>
      <c r="BM65" s="84" t="e">
        <f ca="true">+IF(AND(ISTEXT(OFFSET('Hygiene Data'!$B$2,0,10*ROW('Hygiene Data'!H59))),EB65="Yes"),OFFSET('Hygiene Data'!$H$7,0,10*ROW('Hygiene Data'!H59)),IF(AND(ISTEXT(OFFSET('Hygiene Data'!$B$2,0,10*ROW('Hygiene Data'!H59))),EB65="No",ISNUMBER(OFFSET('Hygiene Data'!$H$7,0,10*ROW('Hygiene Data'!H59)))),CONCATENATE("[",ROUND(OFFSET('Hygiene Data'!$H$7,0,10*ROW('Hygiene Data'!H59)),0),"]"),IF(AND(ISTEXT(OFFSET('Hygiene Data'!$B$2,0,10*ROW('Hygiene Data'!H59))),EB65="",ISNUMBER(OFFSET('Hygiene Data'!$H$7,0,10*ROW('Hygiene Data'!H59)))),OFFSET('Hygiene Data'!$H$7,0,10*ROW('Hygiene Data'!H59)),NA())))</f>
        <v>#N/A</v>
      </c>
      <c r="BN65" s="84" t="e">
        <f ca="true">+IF(AND(ISTEXT(OFFSET('Hygiene Data'!$B$2,0,10*ROW('Hygiene Data'!H59))),EC65="Yes"),OFFSET('Hygiene Data'!$H$9,0,10*ROW('Hygiene Data'!H59)),IF(AND(ISTEXT(OFFSET('Hygiene Data'!$B$2,0,10*ROW('Hygiene Data'!H59))),EC65="No",ISNUMBER(OFFSET('Hygiene Data'!$H$9,0,10*ROW('Hygiene Data'!H59)))),CONCATENATE("[",ROUND(OFFSET('Hygiene Data'!$H$9,0,10*ROW('Hygiene Data'!H59)),0),"]"),IF(AND(ISTEXT(OFFSET('Hygiene Data'!$B$2,0,10*ROW('Hygiene Data'!H59))),EC65="",ISNUMBER(OFFSET('Hygiene Data'!$H$9,0,10*ROW('Hygiene Data'!H59)))),OFFSET('Hygiene Data'!$H$9,0,10*ROW('Hygiene Data'!H59)),NA())))</f>
        <v>#N/A</v>
      </c>
      <c r="BO65" s="84" t="e">
        <f ca="true">+IF(AND(ISTEXT(OFFSET('Hygiene Data'!$B$2,0,10*ROW('Hygiene Data'!I59))),ED65="Yes"),OFFSET('Hygiene Data'!$I$5,0,10*ROW('Hygiene Data'!I59)),IF(AND(ISTEXT(OFFSET('Hygiene Data'!$B$2,0,10*ROW('Hygiene Data'!I59))),ED65="No",ISNUMBER(OFFSET('Hygiene Data'!$I$5,0,10*ROW('Hygiene Data'!I59)))),CONCATENATE("[",ROUND(OFFSET('Hygiene Data'!$I$5,0,10*ROW('Hygiene Data'!I59)),0),"]"),IF(AND(ISTEXT(OFFSET('Hygiene Data'!$B$2,0,10*ROW('Hygiene Data'!I59))),ED65="",ISNUMBER(OFFSET('Hygiene Data'!$I$5,0,10*ROW('Hygiene Data'!I59)))),OFFSET('Hygiene Data'!$I$5,0,10*ROW('Hygiene Data'!I59)),NA())))</f>
        <v>#N/A</v>
      </c>
      <c r="BP65" s="84" t="e">
        <f ca="true">+IF(AND(ISTEXT(OFFSET('Hygiene Data'!$B$2,0,10*ROW('Hygiene Data'!I59))),EE65="Yes"),OFFSET('Hygiene Data'!$I$7,0,10*ROW('Hygiene Data'!I59)),IF(AND(ISTEXT(OFFSET('Hygiene Data'!$B$2,0,10*ROW('Hygiene Data'!I59))),EE65="No",ISNUMBER(OFFSET('Hygiene Data'!$I$7,0,10*ROW('Hygiene Data'!I59)))),CONCATENATE("[",ROUND(OFFSET('Hygiene Data'!$I$7,0,10*ROW('Hygiene Data'!I59)),0),"]"),IF(AND(ISTEXT(OFFSET('Hygiene Data'!$B$2,0,10*ROW('Hygiene Data'!I59))),EE65="",ISNUMBER(OFFSET('Hygiene Data'!$I$7,0,10*ROW('Hygiene Data'!I59)))),OFFSET('Hygiene Data'!$I$7,0,10*ROW('Hygiene Data'!I59)),NA())))</f>
        <v>#N/A</v>
      </c>
      <c r="BQ65" s="84" t="e">
        <f ca="true">+IF(AND(ISTEXT(OFFSET('Hygiene Data'!$B$2,0,10*ROW('Hygiene Data'!I59))),EF65="Yes"),OFFSET('Hygiene Data'!$I$9,0,10*ROW('Hygiene Data'!I59)),IF(AND(ISTEXT(OFFSET('Hygiene Data'!$B$2,0,10*ROW('Hygiene Data'!I59))),EF65="No",ISNUMBER(OFFSET('Hygiene Data'!$I$9,0,10*ROW('Hygiene Data'!I59)))),CONCATENATE("[",ROUND(OFFSET('Hygiene Data'!$I$9,0,10*ROW('Hygiene Data'!I59)),0),"]"),IF(AND(ISTEXT(OFFSET('Hygiene Data'!$B$2,0,10*ROW('Hygiene Data'!I59))),EF65="",ISNUMBER(OFFSET('Hygiene Data'!$I$9,0,10*ROW('Hygiene Data'!I59)))),OFFSET('Hygiene Data'!$I$9,0,10*ROW('Hygiene Data'!I59)),NA())))</f>
        <v>#N/A</v>
      </c>
      <c r="BR65" s="269"/>
      <c r="BS65" s="269" t="str">
        <f ca="true">+IF(OFFSET('Water Data'!$D$27,0,10*ROW('Water Data'!D59))="","",OFFSET('Water Data'!$D$27,0,10*ROW('Water Data'!D59)))</f>
        <v/>
      </c>
      <c r="BT65" s="269" t="str">
        <f ca="true">+IF(OFFSET('Water Data'!$D$28,0,10*ROW('Water Data'!D59))="","",OFFSET('Water Data'!$D$28,0,10*ROW('Water Data'!D59)))</f>
        <v/>
      </c>
      <c r="BU65" s="269" t="str">
        <f ca="true">+IF(OFFSET('Water Data'!$D$29,0,10*ROW('Water Data'!D59))="","",OFFSET('Water Data'!$D$29,0,10*ROW('Water Data'!D59)))</f>
        <v/>
      </c>
      <c r="BV65" s="269" t="str">
        <f ca="true">+IF(OFFSET('Water Data'!$E$27,0,10*ROW('Water Data'!E59))="","",OFFSET('Water Data'!$E$27,0,10*ROW('Water Data'!E59)))</f>
        <v/>
      </c>
      <c r="BW65" s="269" t="str">
        <f ca="true">+IF(OFFSET('Water Data'!$E$28,0,10*ROW('Water Data'!E59))="","",OFFSET('Water Data'!$E$28,0,10*ROW('Water Data'!E59)))</f>
        <v/>
      </c>
      <c r="BX65" s="269" t="str">
        <f ca="true">+IF(OFFSET('Water Data'!$E$29,0,10*ROW('Water Data'!E59))="","",OFFSET('Water Data'!$E$29,0,10*ROW('Water Data'!E59)))</f>
        <v/>
      </c>
      <c r="BY65" s="269" t="str">
        <f ca="true">+IF(OFFSET('Water Data'!$F$27,0,10*ROW('Water Data'!F59))="","",OFFSET('Water Data'!$F$27,0,10*ROW('Water Data'!F59)))</f>
        <v/>
      </c>
      <c r="BZ65" s="269" t="str">
        <f ca="true">+IF(OFFSET('Water Data'!$F$28,0,10*ROW('Water Data'!F59))="","",OFFSET('Water Data'!$F$28,0,10*ROW('Water Data'!F59)))</f>
        <v/>
      </c>
      <c r="CA65" s="269" t="str">
        <f ca="true">+IF(OFFSET('Water Data'!$F$29,0,10*ROW('Water Data'!F59))="","",OFFSET('Water Data'!$F$29,0,10*ROW('Water Data'!F59)))</f>
        <v/>
      </c>
      <c r="CB65" s="269" t="str">
        <f ca="true">+IF(OFFSET('Water Data'!$G$27,0,10*ROW('Water Data'!G59))="","",OFFSET('Water Data'!$G$27,0,10*ROW('Water Data'!G59)))</f>
        <v/>
      </c>
      <c r="CC65" s="269" t="str">
        <f ca="true">+IF(OFFSET('Water Data'!$G$28,0,10*ROW('Water Data'!G59))="","",OFFSET('Water Data'!$G$28,0,10*ROW('Water Data'!G59)))</f>
        <v/>
      </c>
      <c r="CD65" s="269" t="str">
        <f ca="true">+IF(OFFSET('Water Data'!$G$29,0,10*ROW('Water Data'!G59))="","",OFFSET('Water Data'!$G$29,0,10*ROW('Water Data'!G59)))</f>
        <v/>
      </c>
      <c r="CE65" s="269" t="str">
        <f ca="true">+IF(OFFSET('Water Data'!$H$27,0,10*ROW('Water Data'!H59))="","",OFFSET('Water Data'!$H$27,0,10*ROW('Water Data'!H59)))</f>
        <v/>
      </c>
      <c r="CF65" s="269" t="str">
        <f ca="true">+IF(OFFSET('Water Data'!$H$28,0,10*ROW('Water Data'!H59))="","",OFFSET('Water Data'!$H$28,0,10*ROW('Water Data'!H59)))</f>
        <v/>
      </c>
      <c r="CG65" s="269" t="str">
        <f ca="true">+IF(OFFSET('Water Data'!$H$29,0,10*ROW('Water Data'!H59))="","",OFFSET('Water Data'!$H$29,0,10*ROW('Water Data'!H59)))</f>
        <v/>
      </c>
      <c r="CH65" s="269" t="str">
        <f ca="true">+IF(OFFSET('Water Data'!$I$27,0,10*ROW('Water Data'!I59))="","",OFFSET('Water Data'!$I$27,0,10*ROW('Water Data'!I59)))</f>
        <v/>
      </c>
      <c r="CI65" s="269" t="str">
        <f ca="true">+IF(OFFSET('Water Data'!$I$28,0,10*ROW('Water Data'!I59))="","",OFFSET('Water Data'!$I$28,0,10*ROW('Water Data'!I59)))</f>
        <v/>
      </c>
      <c r="CJ65" s="269" t="str">
        <f ca="true">+IF(OFFSET('Water Data'!$I$29,0,10*ROW('Water Data'!I59))="","",OFFSET('Water Data'!$I$29,0,10*ROW('Water Data'!I59)))</f>
        <v/>
      </c>
      <c r="CK65" s="269" t="str">
        <f ca="true">+IF(OFFSET('Sanitation Data'!$D$28,0,10*ROW('Sanitation Data'!D59))="","",OFFSET('Sanitation Data'!$D$28,0,10*ROW('Sanitation Data'!D59)))</f>
        <v/>
      </c>
      <c r="CL65" s="269" t="str">
        <f ca="true">+IF(OFFSET('Sanitation Data'!$D$29,0,10*ROW('Sanitation Data'!D59))="","",OFFSET('Sanitation Data'!$D$29,0,10*ROW('Sanitation Data'!D59)))</f>
        <v/>
      </c>
      <c r="CM65" s="269" t="str">
        <f ca="true">+IF(OFFSET('Sanitation Data'!$D$30,0,10*ROW('Sanitation Data'!D59))="","",OFFSET('Sanitation Data'!$D$30,0,10*ROW('Sanitation Data'!D59)))</f>
        <v/>
      </c>
      <c r="CN65" s="269" t="str">
        <f ca="true">+IF(OFFSET('Sanitation Data'!$D$31,0,10*ROW('Sanitation Data'!D59))="","",OFFSET('Sanitation Data'!$D$31,0,10*ROW('Sanitation Data'!D59)))</f>
        <v/>
      </c>
      <c r="CO65" s="269" t="str">
        <f ca="true">+IF(OFFSET('Sanitation Data'!$D$32,0,10*ROW('Sanitation Data'!D59))="","",OFFSET('Sanitation Data'!$D$32,0,10*ROW('Sanitation Data'!D59)))</f>
        <v/>
      </c>
      <c r="CP65" s="269" t="str">
        <f ca="true">+IF(OFFSET('Sanitation Data'!$E$28,0,10*ROW('Sanitation Data'!E59))="","",OFFSET('Sanitation Data'!$E$28,0,10*ROW('Sanitation Data'!E59)))</f>
        <v/>
      </c>
      <c r="CQ65" s="269" t="str">
        <f ca="true">+IF(OFFSET('Sanitation Data'!$E$29,0,10*ROW('Sanitation Data'!E59))="","",OFFSET('Sanitation Data'!$E$29,0,10*ROW('Sanitation Data'!E59)))</f>
        <v/>
      </c>
      <c r="CR65" s="269" t="str">
        <f ca="true">+IF(OFFSET('Sanitation Data'!$E$30,0,10*ROW('Sanitation Data'!E59))="","",OFFSET('Sanitation Data'!$E$30,0,10*ROW('Sanitation Data'!E59)))</f>
        <v/>
      </c>
      <c r="CS65" s="269" t="str">
        <f ca="true">+IF(OFFSET('Sanitation Data'!$E$31,0,10*ROW('Sanitation Data'!E59))="","",OFFSET('Sanitation Data'!$E$31,0,10*ROW('Sanitation Data'!E59)))</f>
        <v/>
      </c>
      <c r="CT65" s="269" t="str">
        <f ca="true">+IF(OFFSET('Sanitation Data'!$E$32,0,10*ROW('Sanitation Data'!E59))="","",OFFSET('Sanitation Data'!$E$32,0,10*ROW('Sanitation Data'!E59)))</f>
        <v/>
      </c>
      <c r="CU65" s="269" t="str">
        <f ca="true">+IF(OFFSET('Sanitation Data'!$F$28,0,10*ROW('Sanitation Data'!F59))="","",OFFSET('Sanitation Data'!$F$28,0,10*ROW('Sanitation Data'!F59)))</f>
        <v/>
      </c>
      <c r="CV65" s="269" t="str">
        <f ca="true">+IF(OFFSET('Sanitation Data'!$F$29,0,10*ROW('Sanitation Data'!F59))="","",OFFSET('Sanitation Data'!$F$29,0,10*ROW('Sanitation Data'!F59)))</f>
        <v/>
      </c>
      <c r="CW65" s="269" t="str">
        <f ca="true">+IF(OFFSET('Sanitation Data'!$F$30,0,10*ROW('Sanitation Data'!F59))="","",OFFSET('Sanitation Data'!$F$30,0,10*ROW('Sanitation Data'!F59)))</f>
        <v/>
      </c>
      <c r="CX65" s="269" t="str">
        <f ca="true">+IF(OFFSET('Sanitation Data'!$F$31,0,10*ROW('Sanitation Data'!F59))="","",OFFSET('Sanitation Data'!$F$31,0,10*ROW('Sanitation Data'!F59)))</f>
        <v/>
      </c>
      <c r="CY65" s="269" t="str">
        <f ca="true">+IF(OFFSET('Sanitation Data'!$F$32,0,10*ROW('Sanitation Data'!F59))="","",OFFSET('Sanitation Data'!$F$32,0,10*ROW('Sanitation Data'!F59)))</f>
        <v/>
      </c>
      <c r="CZ65" s="269" t="str">
        <f ca="true">+IF(OFFSET('Sanitation Data'!$G$28,0,10*ROW('Sanitation Data'!G59))="","",OFFSET('Sanitation Data'!$G$28,0,10*ROW('Sanitation Data'!G59)))</f>
        <v/>
      </c>
      <c r="DA65" s="269" t="str">
        <f ca="true">+IF(OFFSET('Sanitation Data'!$G$29,0,10*ROW('Sanitation Data'!G59))="","",OFFSET('Sanitation Data'!$G$29,0,10*ROW('Sanitation Data'!G59)))</f>
        <v/>
      </c>
      <c r="DB65" s="269" t="str">
        <f ca="true">+IF(OFFSET('Sanitation Data'!$G$30,0,10*ROW('Sanitation Data'!G59))="","",OFFSET('Sanitation Data'!$G$30,0,10*ROW('Sanitation Data'!G59)))</f>
        <v/>
      </c>
      <c r="DC65" s="269" t="str">
        <f ca="true">+IF(OFFSET('Sanitation Data'!$G$31,0,10*ROW('Sanitation Data'!G59))="","",OFFSET('Sanitation Data'!$G$31,0,10*ROW('Sanitation Data'!G59)))</f>
        <v/>
      </c>
      <c r="DD65" s="269" t="str">
        <f ca="true">+IF(OFFSET('Sanitation Data'!$G$32,0,10*ROW('Sanitation Data'!G59))="","",OFFSET('Sanitation Data'!$G$32,0,10*ROW('Sanitation Data'!G59)))</f>
        <v/>
      </c>
      <c r="DE65" s="269" t="str">
        <f ca="true">+IF(OFFSET('Sanitation Data'!$H$28,0,10*ROW('Sanitation Data'!H59))="","",OFFSET('Sanitation Data'!$H$28,0,10*ROW('Sanitation Data'!H59)))</f>
        <v/>
      </c>
      <c r="DF65" s="269" t="str">
        <f ca="true">+IF(OFFSET('Sanitation Data'!$H$29,0,10*ROW('Sanitation Data'!H59))="","",OFFSET('Sanitation Data'!$H$29,0,10*ROW('Sanitation Data'!H59)))</f>
        <v/>
      </c>
      <c r="DG65" s="269" t="str">
        <f ca="true">+IF(OFFSET('Sanitation Data'!$H$30,0,10*ROW('Sanitation Data'!H59))="","",OFFSET('Sanitation Data'!$H$30,0,10*ROW('Sanitation Data'!H59)))</f>
        <v/>
      </c>
      <c r="DH65" s="269" t="str">
        <f ca="true">+IF(OFFSET('Sanitation Data'!$H$31,0,10*ROW('Sanitation Data'!H59))="","",OFFSET('Sanitation Data'!$H$31,0,10*ROW('Sanitation Data'!H59)))</f>
        <v/>
      </c>
      <c r="DI65" s="269" t="str">
        <f ca="true">+IF(OFFSET('Sanitation Data'!$H$32,0,10*ROW('Sanitation Data'!H59))="","",OFFSET('Sanitation Data'!$H$32,0,10*ROW('Sanitation Data'!H59)))</f>
        <v/>
      </c>
      <c r="DJ65" s="269" t="str">
        <f ca="true">+IF(OFFSET('Sanitation Data'!$I$28,0,10*ROW('Sanitation Data'!I59))="","",OFFSET('Sanitation Data'!$I$28,0,10*ROW('Sanitation Data'!I59)))</f>
        <v/>
      </c>
      <c r="DK65" s="269" t="str">
        <f ca="true">+IF(OFFSET('Sanitation Data'!$I$29,0,10*ROW('Sanitation Data'!I59))="","",OFFSET('Sanitation Data'!$I$29,0,10*ROW('Sanitation Data'!I59)))</f>
        <v/>
      </c>
      <c r="DL65" s="269" t="str">
        <f ca="true">+IF(OFFSET('Sanitation Data'!$I$30,0,10*ROW('Sanitation Data'!I59))="","",OFFSET('Sanitation Data'!$I$30,0,10*ROW('Sanitation Data'!I59)))</f>
        <v/>
      </c>
      <c r="DM65" s="269" t="str">
        <f ca="true">+IF(OFFSET('Sanitation Data'!$I$31,0,10*ROW('Sanitation Data'!I59))="","",OFFSET('Sanitation Data'!$I$31,0,10*ROW('Sanitation Data'!I59)))</f>
        <v/>
      </c>
      <c r="DN65" s="269" t="str">
        <f ca="true">+IF(OFFSET('Sanitation Data'!$I$32,0,10*ROW('Sanitation Data'!I59))="","",OFFSET('Sanitation Data'!$I$32,0,10*ROW('Sanitation Data'!I59)))</f>
        <v/>
      </c>
      <c r="DO65" s="269" t="str">
        <f ca="true">+IF(OFFSET('Hygiene Data'!$D$11,0,10*ROW('Hygiene Data'!D59))="","",OFFSET('Hygiene Data'!$D$11,0,10*ROW('Hygiene Data'!D59)))</f>
        <v/>
      </c>
      <c r="DP65" s="269" t="str">
        <f ca="true">+IF(OFFSET('Hygiene Data'!$D$12,0,10*ROW('Hygiene Data'!D59))="","",OFFSET('Hygiene Data'!$D$12,0,10*ROW('Hygiene Data'!D59)))</f>
        <v/>
      </c>
      <c r="DQ65" s="269" t="str">
        <f ca="true">+IF(OFFSET('Hygiene Data'!$D$13,0,10*ROW('Hygiene Data'!D59))="","",OFFSET('Hygiene Data'!$D$13,0,10*ROW('Hygiene Data'!D59)))</f>
        <v/>
      </c>
      <c r="DR65" s="269" t="str">
        <f ca="true">+IF(OFFSET('Hygiene Data'!$E$11,0,10*ROW('Hygiene Data'!E59))="","",OFFSET('Hygiene Data'!$E$11,0,10*ROW('Hygiene Data'!E59)))</f>
        <v/>
      </c>
      <c r="DS65" s="269" t="str">
        <f ca="true">+IF(OFFSET('Hygiene Data'!$E$12,0,10*ROW('Hygiene Data'!E59))="","",OFFSET('Hygiene Data'!$E$12,0,10*ROW('Hygiene Data'!E59)))</f>
        <v/>
      </c>
      <c r="DT65" s="269" t="str">
        <f ca="true">+IF(OFFSET('Hygiene Data'!$E$13,0,10*ROW('Hygiene Data'!E59))="","",OFFSET('Hygiene Data'!$E$13,0,10*ROW('Hygiene Data'!E59)))</f>
        <v/>
      </c>
      <c r="DU65" s="269" t="str">
        <f ca="true">+IF(OFFSET('Hygiene Data'!$F$11,0,10*ROW('Hygiene Data'!F59))="","",OFFSET('Hygiene Data'!$F$11,0,10*ROW('Hygiene Data'!F59)))</f>
        <v/>
      </c>
      <c r="DV65" s="269" t="str">
        <f ca="true">+IF(OFFSET('Hygiene Data'!$F$12,0,10*ROW('Hygiene Data'!F59))="","",OFFSET('Hygiene Data'!$F$12,0,10*ROW('Hygiene Data'!F59)))</f>
        <v/>
      </c>
      <c r="DW65" s="269" t="str">
        <f ca="true">+IF(OFFSET('Hygiene Data'!$F$13,0,10*ROW('Hygiene Data'!F59))="","",OFFSET('Hygiene Data'!$F$13,0,10*ROW('Hygiene Data'!F59)))</f>
        <v/>
      </c>
      <c r="DX65" s="269" t="str">
        <f ca="true">+IF(OFFSET('Hygiene Data'!$G$11,0,10*ROW('Hygiene Data'!G59))="","",OFFSET('Hygiene Data'!$G$11,0,10*ROW('Hygiene Data'!G59)))</f>
        <v/>
      </c>
      <c r="DY65" s="269" t="str">
        <f ca="true">+IF(OFFSET('Hygiene Data'!$G$12,0,10*ROW('Hygiene Data'!G59))="","",OFFSET('Hygiene Data'!$G$12,0,10*ROW('Hygiene Data'!G59)))</f>
        <v/>
      </c>
      <c r="DZ65" s="269" t="str">
        <f ca="true">+IF(OFFSET('Hygiene Data'!$G$13,0,10*ROW('Hygiene Data'!G59))="","",OFFSET('Hygiene Data'!$G$13,0,10*ROW('Hygiene Data'!G59)))</f>
        <v/>
      </c>
      <c r="EA65" s="269" t="str">
        <f ca="true">+IF(OFFSET('Hygiene Data'!$H$11,0,10*ROW('Hygiene Data'!H59))="","",OFFSET('Hygiene Data'!$H$11,0,10*ROW('Hygiene Data'!H59)))</f>
        <v/>
      </c>
      <c r="EB65" s="269" t="str">
        <f ca="true">+IF(OFFSET('Hygiene Data'!$H$12,0,10*ROW('Hygiene Data'!H59))="","",OFFSET('Hygiene Data'!$H$12,0,10*ROW('Hygiene Data'!H59)))</f>
        <v/>
      </c>
      <c r="EC65" s="269" t="str">
        <f ca="true">+IF(OFFSET('Hygiene Data'!$H$13,0,10*ROW('Hygiene Data'!H59))="","",OFFSET('Hygiene Data'!$H$13,0,10*ROW('Hygiene Data'!H59)))</f>
        <v/>
      </c>
      <c r="ED65" s="269" t="str">
        <f ca="true">+IF(OFFSET('Hygiene Data'!$I$11,0,10*ROW('Hygiene Data'!I59))="","",OFFSET('Hygiene Data'!$I$11,0,10*ROW('Hygiene Data'!I59)))</f>
        <v/>
      </c>
      <c r="EE65" s="269" t="str">
        <f ca="true">+IF(OFFSET('Hygiene Data'!$I$12,0,10*ROW('Hygiene Data'!I59))="","",OFFSET('Hygiene Data'!$I$12,0,10*ROW('Hygiene Data'!I59)))</f>
        <v/>
      </c>
      <c r="EF65" s="269" t="str">
        <f ca="true">+IF(OFFSET('Hygiene Data'!$I$13,0,10*ROW('Hygiene Data'!I59))="","",OFFSET('Hygiene Data'!$I$13,0,10*ROW('Hygiene Data'!I59)))</f>
        <v/>
      </c>
    </row>
    <row xmlns:x14ac="http://schemas.microsoft.com/office/spreadsheetml/2009/9/ac" r="66" x14ac:dyDescent="0.2">
      <c r="A66" s="36" t="str">
        <f ca="true">+IF(OFFSET('Water Data'!$B$2,0,10*ROW('Water Data'!E60))="","",OFFSET('Water Data'!$B$2,0,10*ROW('Water Data'!E60)))</f>
        <v/>
      </c>
      <c r="B66" s="36" t="str">
        <f ca="true">+IF(OFFSET('Water Data'!$C$2,0,10*ROW('Water Data'!F60))="","",OFFSET('Water Data'!$C$2,0,10*ROW('Water Data'!F60)))</f>
        <v/>
      </c>
      <c r="C66" s="325" t="str">
        <f t="shared" ca="true" si="0"/>
        <v/>
      </c>
      <c r="D66" s="82" t="e">
        <f ca="true">+IF(AND(ISTEXT(OFFSET('Water Data'!$B$2,0,10*ROW('Water Data'!D60))),BS66="Yes"),100-OFFSET('Water Data'!$D$4,0,10*ROW('Water Data'!D60)),IF(AND(ISTEXT(OFFSET('Water Data'!$B$2,0,10*ROW('Water Data'!D60))),BS66="No",ISNUMBER(OFFSET('Water Data'!$D$4,0,10*ROW('Water Data'!D60)))),CONCATENATE("[",ROUND(100-OFFSET('Water Data'!$D$4,0,10*ROW('Water Data'!D60)),0),"]"),IF(AND(ISTEXT(OFFSET('Water Data'!$B$2,0,10*ROW('Water Data'!D60))),BS66="",ISNUMBER(OFFSET('Water Data'!$D$4,0,10*ROW('Water Data'!D60)))),100-OFFSET('Water Data'!$D$4,0,10*ROW('Water Data'!D60)),NA())))</f>
        <v>#N/A</v>
      </c>
      <c r="E66" s="82" t="e">
        <f ca="true">+IF(AND(ISTEXT(OFFSET('Water Data'!$B$2,0,10*ROW('Water Data'!E60))),BT66="Yes"),OFFSET('Water Data'!$D$6,0,10*ROW('Water Data'!D60)),IF(AND(ISTEXT(OFFSET('Water Data'!$B$2,0,10*ROW('Water Data'!D60))),BT66="No",ISNUMBER(OFFSET('Water Data'!$D$6,0,10*ROW('Water Data'!D60)))),CONCATENATE("[",ROUND(OFFSET('Water Data'!$D$6,0,10*ROW('Water Data'!D60)),0),"]"),IF(AND(ISTEXT(OFFSET('Water Data'!$B$2,0,10*ROW('Water Data'!D60))),BT66="",ISNUMBER(OFFSET('Water Data'!$D$6,0,10*ROW('Water Data'!D60)))),OFFSET('Water Data'!$D$6,0,10*ROW('Water Data'!D60)),NA())))</f>
        <v>#N/A</v>
      </c>
      <c r="F66" s="82" t="e">
        <f ca="true">+IF(AND(ISTEXT(OFFSET('Water Data'!$B$2,0,10*ROW('Water Data'!D60))),BU66="Yes"),OFFSET('Water Data'!$D$9,0,10*ROW('Water Data'!D60)),IF(AND(ISTEXT(OFFSET('Water Data'!$B$2,0,10*ROW('Water Data'!D60))),BU66="No",ISNUMBER(OFFSET('Water Data'!$D$9,0,10*ROW('Water Data'!D60)))),CONCATENATE("[",ROUND(OFFSET('Water Data'!$D$9,0,10*ROW('Water Data'!D60)),0),"]"),IF(AND(ISTEXT(OFFSET('Water Data'!$B$2,0,10*ROW('Water Data'!D60))),BU66="",ISNUMBER(OFFSET('Water Data'!$D$9,0,10*ROW('Water Data'!D60)))),OFFSET('Water Data'!$D$9,0,10*ROW('Water Data'!D60)),NA())))</f>
        <v>#N/A</v>
      </c>
      <c r="G66" s="82" t="e">
        <f ca="true">+IF(AND(ISTEXT(OFFSET('Water Data'!$B$2,0,10*ROW('Water Data'!E60))),BV66="Yes"),100-OFFSET('Water Data'!$E$4,0,10*ROW('Water Data'!E60)),IF(AND(ISTEXT(OFFSET('Water Data'!$B$2,0,10*ROW('Water Data'!E60))),BV66="No",ISNUMBER(OFFSET('Water Data'!$E$4,0,10*ROW('Water Data'!E60)))),CONCATENATE("[",ROUND(100-OFFSET('Water Data'!$E$4,0,10*ROW('Water Data'!E60)),0),"]"),IF(AND(ISTEXT(OFFSET('Water Data'!$B$2,0,10*ROW('Water Data'!E60))),BV66="",ISNUMBER(OFFSET('Water Data'!$E$4,0,10*ROW('Water Data'!E60)))),100-OFFSET('Water Data'!$E$4,0,10*ROW('Water Data'!E60)),NA())))</f>
        <v>#N/A</v>
      </c>
      <c r="H66" s="82" t="e">
        <f ca="true">+IF(AND(ISTEXT(OFFSET('Water Data'!$B$2,0,10*ROW('Water Data'!E60))),BW66="Yes"),OFFSET('Water Data'!$E$6,0,10*ROW('Water Data'!E60)),IF(AND(ISTEXT(OFFSET('Water Data'!$B$2,0,10*ROW('Water Data'!E60))),BW66="No",ISNUMBER(OFFSET('Water Data'!$E$6,0,10*ROW('Water Data'!E60)))),CONCATENATE("[",ROUND(OFFSET('Water Data'!$D$6,0,10*ROW('Water Data'!E60)),0),"]"),IF(AND(ISTEXT(OFFSET('Water Data'!$B$2,0,10*ROW('Water Data'!E60))),BW66="",ISNUMBER(OFFSET('Water Data'!$E$6,0,10*ROW('Water Data'!E60)))),OFFSET('Water Data'!$E$6,0,10*ROW('Water Data'!E60)),NA())))</f>
        <v>#N/A</v>
      </c>
      <c r="I66" s="82" t="e">
        <f ca="true">+IF(AND(ISTEXT(OFFSET('Water Data'!$B$2,0,10*ROW('Water Data'!E60))),BX66="Yes"),OFFSET('Water Data'!$E$9,0,10*ROW('Water Data'!E60)),IF(AND(ISTEXT(OFFSET('Water Data'!$B$2,0,10*ROW('Water Data'!E60))),BX66="No",ISNUMBER(OFFSET('Water Data'!$E$9,0,10*ROW('Water Data'!E60)))),CONCATENATE("[",ROUND(OFFSET('Water Data'!$E$9,0,10*ROW('Water Data'!E60)),0),"]"),IF(AND(ISTEXT(OFFSET('Water Data'!$B$2,0,10*ROW('Water Data'!E60))),BX66="",ISNUMBER(OFFSET('Water Data'!$E$9,0,10*ROW('Water Data'!E60)))),OFFSET('Water Data'!$E$9,0,10*ROW('Water Data'!E60)),NA())))</f>
        <v>#N/A</v>
      </c>
      <c r="J66" s="82" t="e">
        <f ca="true">+IF(AND(ISTEXT(OFFSET('Water Data'!$B$2,0,10*ROW('Water Data'!F60))),BY66="Yes"),100-OFFSET('Water Data'!$F$4,0,10*ROW('Water Data'!F60)),IF(AND(ISTEXT(OFFSET('Water Data'!$B$2,0,10*ROW('Water Data'!F60))),BY66="No",ISNUMBER(OFFSET('Water Data'!$F$4,0,10*ROW('Water Data'!F60)))),CONCATENATE("[",ROUND(100-OFFSET('Water Data'!$F$4,0,10*ROW('Water Data'!F60)),0),"]"),IF(AND(ISTEXT(OFFSET('Water Data'!$B$2,0,10*ROW('Water Data'!F60))),BY66="",ISNUMBER(OFFSET('Water Data'!$F$4,0,10*ROW('Water Data'!F60)))),100-OFFSET('Water Data'!$F$4,0,10*ROW('Water Data'!F60)),NA())))</f>
        <v>#N/A</v>
      </c>
      <c r="K66" s="82" t="e">
        <f ca="true">+IF(AND(ISTEXT(OFFSET('Water Data'!$B$2,0,10*ROW('Water Data'!F60))),BZ66="Yes"),OFFSET('Water Data'!$F$6,0,10*ROW('Water Data'!F60)),IF(AND(ISTEXT(OFFSET('Water Data'!$B$2,0,10*ROW('Water Data'!F60))),BZ66="No",ISNUMBER(OFFSET('Water Data'!$F$6,0,10*ROW('Water Data'!F60)))),CONCATENATE("[",ROUND(OFFSET('Water Data'!$F$6,0,10*ROW('Water Data'!F60)),0),"]"),IF(AND(ISTEXT(OFFSET('Water Data'!$B$2,0,10*ROW('Water Data'!F60))),BZ66="",ISNUMBER(OFFSET('Water Data'!$F$6,0,10*ROW('Water Data'!F60)))),OFFSET('Water Data'!$F$6,0,10*ROW('Water Data'!F60)),NA())))</f>
        <v>#N/A</v>
      </c>
      <c r="L66" s="82" t="e">
        <f ca="true">+IF(AND(ISTEXT(OFFSET('Water Data'!$B$2,0,10*ROW('Water Data'!F60))),CA66="Yes"),OFFSET('Water Data'!$F$9,0,10*ROW('Water Data'!F60)),IF(AND(ISTEXT(OFFSET('Water Data'!$B$2,0,10*ROW('Water Data'!F60))),CA66="No",ISNUMBER(OFFSET('Water Data'!$F$9,0,10*ROW('Water Data'!F60)))),CONCATENATE("[",ROUND(OFFSET('Water Data'!$F$9,0,10*ROW('Water Data'!F60)),0),"]"),IF(AND(ISTEXT(OFFSET('Water Data'!$B$2,0,10*ROW('Water Data'!F60))),CA66="",ISNUMBER(OFFSET('Water Data'!$F$9,0,10*ROW('Water Data'!F60)))),OFFSET('Water Data'!$F$9,0,10*ROW('Water Data'!F60)),NA())))</f>
        <v>#N/A</v>
      </c>
      <c r="M66" s="82" t="e">
        <f ca="true">+IF(AND(ISTEXT(OFFSET('Water Data'!$B$2,0,10*ROW('Water Data'!G60))),CB66="Yes"),100-OFFSET('Water Data'!$G$4,0,10*ROW('Water Data'!G60)),IF(AND(ISTEXT(OFFSET('Water Data'!$B$2,0,10*ROW('Water Data'!G60))),CB66="No",ISNUMBER(OFFSET('Water Data'!$G$4,0,10*ROW('Water Data'!G60)))),CONCATENATE("[",ROUND(100-OFFSET('Water Data'!$G$4,0,10*ROW('Water Data'!G60)),0),"]"),IF(AND(ISTEXT(OFFSET('Water Data'!$B$2,0,10*ROW('Water Data'!G60))),CB66="",ISNUMBER(OFFSET('Water Data'!$G$4,0,10*ROW('Water Data'!G60)))),100-OFFSET('Water Data'!$G$4,0,10*ROW('Water Data'!G60)),NA())))</f>
        <v>#N/A</v>
      </c>
      <c r="N66" s="82" t="e">
        <f ca="true">+IF(AND(ISTEXT(OFFSET('Water Data'!$B$2,0,10*ROW('Water Data'!G60))),CC66="Yes"),OFFSET('Water Data'!$G$6,0,10*ROW('Water Data'!G60)),IF(AND(ISTEXT(OFFSET('Water Data'!$B$2,0,10*ROW('Water Data'!G60))),CC66="No",ISNUMBER(OFFSET('Water Data'!$G$6,0,10*ROW('Water Data'!G60)))),CONCATENATE("[",ROUND(OFFSET('Water Data'!$G$6,0,10*ROW('Water Data'!G60)),0),"]"),IF(AND(ISTEXT(OFFSET('Water Data'!$B$2,0,10*ROW('Water Data'!G60))),CC66="",ISNUMBER(OFFSET('Water Data'!$G$6,0,10*ROW('Water Data'!G60)))),OFFSET('Water Data'!$G$6,0,10*ROW('Water Data'!G60)),NA())))</f>
        <v>#N/A</v>
      </c>
      <c r="O66" s="82" t="e">
        <f ca="true">+IF(AND(ISTEXT(OFFSET('Water Data'!$B$2,0,10*ROW('Water Data'!G60))),CD66="Yes"),OFFSET('Water Data'!$G$9,0,10*ROW('Water Data'!G60)),IF(AND(ISTEXT(OFFSET('Water Data'!$B$2,0,10*ROW('Water Data'!G60))),CD66="No",ISNUMBER(OFFSET('Water Data'!$G$9,0,10*ROW('Water Data'!G60)))),CONCATENATE("[",ROUND(OFFSET('Water Data'!$G$9,0,10*ROW('Water Data'!G60)),0),"]"),IF(AND(ISTEXT(OFFSET('Water Data'!$B$2,0,10*ROW('Water Data'!G60))),CD66="",ISNUMBER(OFFSET('Water Data'!$G$9,0,10*ROW('Water Data'!G60)))),OFFSET('Water Data'!$G$9,0,10*ROW('Water Data'!G60)),NA())))</f>
        <v>#N/A</v>
      </c>
      <c r="P66" s="82" t="e">
        <f ca="true">+IF(AND(ISTEXT(OFFSET('Water Data'!$B$2,0,10*ROW('Water Data'!H60))),CE66="Yes"),100-OFFSET('Water Data'!$H$4,0,10*ROW('Water Data'!H60)),IF(AND(ISTEXT(OFFSET('Water Data'!$B$2,0,10*ROW('Water Data'!H60))),CE66="No",ISNUMBER(OFFSET('Water Data'!$H$4,0,10*ROW('Water Data'!H60)))),CONCATENATE("[",ROUND(100-OFFSET('Water Data'!$H$4,0,10*ROW('Water Data'!H60)),0),"]"),IF(AND(ISTEXT(OFFSET('Water Data'!$B$2,0,10*ROW('Water Data'!H60))),CE66="",ISNUMBER(OFFSET('Water Data'!$H$4,0,10*ROW('Water Data'!H60)))),100-OFFSET('Water Data'!$H$4,0,10*ROW('Water Data'!H60)),NA())))</f>
        <v>#N/A</v>
      </c>
      <c r="Q66" s="82" t="e">
        <f ca="true">+IF(AND(ISTEXT(OFFSET('Water Data'!$B$2,0,10*ROW('Water Data'!H60))),CF66="Yes"),OFFSET('Water Data'!$H$6,0,10*ROW('Water Data'!H60)),IF(AND(ISTEXT(OFFSET('Water Data'!$B$2,0,10*ROW('Water Data'!H60))),CF66="No",ISNUMBER(OFFSET('Water Data'!$H$6,0,10*ROW('Water Data'!H60)))),CONCATENATE("[",ROUND(OFFSET('Water Data'!$H$6,0,10*ROW('Water Data'!H60)),0),"]"),IF(AND(ISTEXT(OFFSET('Water Data'!$B$2,0,10*ROW('Water Data'!H60))),CF66="",ISNUMBER(OFFSET('Water Data'!$H$6,0,10*ROW('Water Data'!H60)))),OFFSET('Water Data'!$H$6,0,10*ROW('Water Data'!H60)),NA())))</f>
        <v>#N/A</v>
      </c>
      <c r="R66" s="82" t="e">
        <f ca="true">+IF(AND(ISTEXT(OFFSET('Water Data'!$B$2,0,10*ROW('Water Data'!H60))),CG66="Yes"),OFFSET('Water Data'!$H$9,0,10*ROW('Water Data'!H60)),IF(AND(ISTEXT(OFFSET('Water Data'!$B$2,0,10*ROW('Water Data'!H60))),CG66="No",ISNUMBER(OFFSET('Water Data'!$H$9,0,10*ROW('Water Data'!H60)))),CONCATENATE("[",ROUND(OFFSET('Water Data'!$H$9,0,10*ROW('Water Data'!H60)),0),"]"),IF(AND(ISTEXT(OFFSET('Water Data'!$B$2,0,10*ROW('Water Data'!H60))),CG66="",ISNUMBER(OFFSET('Water Data'!$H$9,0,10*ROW('Water Data'!H60)))),OFFSET('Water Data'!$H$9,0,10*ROW('Water Data'!H60)),NA())))</f>
        <v>#N/A</v>
      </c>
      <c r="S66" s="82" t="e">
        <f ca="true">+IF(AND(ISTEXT(OFFSET('Water Data'!$B$2,0,10*ROW('Water Data'!I60))),CH66="Yes"),100-OFFSET('Water Data'!$I$4,0,10*ROW('Water Data'!I60)),IF(AND(ISTEXT(OFFSET('Water Data'!$B$2,0,10*ROW('Water Data'!I60))),CH66="No",ISNUMBER(OFFSET('Water Data'!$I$4,0,10*ROW('Water Data'!I60)))),CONCATENATE("[",ROUND(100-OFFSET('Water Data'!$I$4,0,10*ROW('Water Data'!I60)),0),"]"),IF(AND(ISTEXT(OFFSET('Water Data'!$B$2,0,10*ROW('Water Data'!I60))),CH66="",ISNUMBER(OFFSET('Water Data'!$I$4,0,10*ROW('Water Data'!I60)))),100-OFFSET('Water Data'!$I$4,0,10*ROW('Water Data'!I60)),NA())))</f>
        <v>#N/A</v>
      </c>
      <c r="T66" s="82" t="e">
        <f ca="true">+IF(AND(ISTEXT(OFFSET('Water Data'!$B$2,0,10*ROW('Water Data'!I60))),CI66="Yes"),OFFSET('Water Data'!$I$6,0,10*ROW('Water Data'!I60)),IF(AND(ISTEXT(OFFSET('Water Data'!$B$2,0,10*ROW('Water Data'!I60))),CI66="No",ISNUMBER(OFFSET('Water Data'!$I$6,0,10*ROW('Water Data'!I60)))),CONCATENATE("[",ROUND(OFFSET('Water Data'!$I$6,0,10*ROW('Water Data'!I60)),0),"]"),IF(AND(ISTEXT(OFFSET('Water Data'!$B$2,0,10*ROW('Water Data'!I60))),CI66="",ISNUMBER(OFFSET('Water Data'!$I$6,0,10*ROW('Water Data'!I60)))),OFFSET('Water Data'!$I$6,0,10*ROW('Water Data'!I60)),NA())))</f>
        <v>#N/A</v>
      </c>
      <c r="U66" s="82" t="e">
        <f ca="true">+IF(AND(ISTEXT(OFFSET('Water Data'!$B$2,0,10*ROW('Water Data'!I60))),CJ66="Yes"),OFFSET('Water Data'!$I$9,0,10*ROW('Water Data'!I60)),IF(AND(ISTEXT(OFFSET('Water Data'!$B$2,0,10*ROW('Water Data'!I60))),CJ66="No",ISNUMBER(OFFSET('Water Data'!$I$9,0,10*ROW('Water Data'!I60)))),CONCATENATE("[",ROUND(OFFSET('Water Data'!$I$9,0,10*ROW('Water Data'!I60)),0),"]"),IF(AND(ISTEXT(OFFSET('Water Data'!$B$2,0,10*ROW('Water Data'!I60))),CJ66="",ISNUMBER(OFFSET('Water Data'!$I$9,0,10*ROW('Water Data'!I60)))),OFFSET('Water Data'!$I$9,0,10*ROW('Water Data'!I60)),NA())))</f>
        <v>#N/A</v>
      </c>
      <c r="V66" s="83" t="e">
        <f ca="true">+IF(AND(ISTEXT(OFFSET('Sanitation Data'!$B$2,0,10*ROW('Sanitation Data'!D60))),CK66="Yes"),100-OFFSET('Sanitation Data'!$D$4,0,10*ROW('Sanitation Data'!D60)),IF(AND(ISTEXT(OFFSET('Sanitation Data'!$B$2,0,10*ROW('Sanitation Data'!D60))),CK66="No",ISNUMBER(OFFSET('Sanitation Data'!$D$4,0,10*ROW('Sanitation Data'!D60)))),CONCATENATE("[",ROUND(100-OFFSET('Sanitation Data'!$D$4,0,10*ROW('Sanitation Data'!D60)),0),"]"),IF(AND(ISTEXT(OFFSET('Sanitation Data'!$B$2,0,10*ROW('Sanitation Data'!D60))),CK66="",ISNUMBER(OFFSET('Sanitation Data'!$D$4,0,10*ROW('Sanitation Data'!D60)))),100-OFFSET('Sanitation Data'!$D$4,0,10*ROW('Sanitation Data'!D60)),NA())))</f>
        <v>#N/A</v>
      </c>
      <c r="W66" s="83" t="e">
        <f ca="true">+IF(AND(ISTEXT(OFFSET('Sanitation Data'!$B$2,0,10*ROW('Sanitation Data'!D60))),CL66="Yes"),OFFSET('Sanitation Data'!$D$6,0,10*ROW('Sanitation Data'!D60)),IF(AND(ISTEXT(OFFSET('Sanitation Data'!$B$2,0,10*ROW('Sanitation Data'!D60))),CL66="No",ISNUMBER(OFFSET('Sanitation Data'!$D$6,0,10*ROW('Sanitation Data'!D60)))),CONCATENATE("[",ROUND(OFFSET('Sanitation Data'!$D$6,0,10*ROW('Sanitation Data'!D60)),0),"]"),IF(AND(ISTEXT(OFFSET('Sanitation Data'!$B$2,0,10*ROW('Sanitation Data'!D60))),CL66="",ISNUMBER(OFFSET('Sanitation Data'!$D$6,0,10*ROW('Sanitation Data'!D60)))),OFFSET('Sanitation Data'!$D$6,0,10*ROW('Sanitation Data'!D60)),NA())))</f>
        <v>#N/A</v>
      </c>
      <c r="X66" s="83" t="e">
        <f ca="true">+IF(AND(ISTEXT(OFFSET('Sanitation Data'!$B$2,0,10*ROW('Sanitation Data'!D60))),CM66="Yes"),OFFSET('Sanitation Data'!$D$10,0,10*ROW('Sanitation Data'!D60)),IF(AND(ISTEXT(OFFSET('Sanitation Data'!$B$2,0,10*ROW('Sanitation Data'!D60))),CM66="No",ISNUMBER(OFFSET('Sanitation Data'!$D$10,0,10*ROW('Sanitation Data'!D60)))),CONCATENATE("[",ROUND(OFFSET('Sanitation Data'!$D$10,0,10*ROW('Sanitation Data'!D60)),0),"]"),IF(AND(ISTEXT(OFFSET('Sanitation Data'!$B$2,0,10*ROW('Sanitation Data'!D60))),CM66="",ISNUMBER(OFFSET('Sanitation Data'!$D$10,0,10*ROW('Sanitation Data'!D60)))),OFFSET('Sanitation Data'!$D$10,0,10*ROW('Sanitation Data'!D60)),NA())))</f>
        <v>#N/A</v>
      </c>
      <c r="Y66" s="83" t="e">
        <f ca="true">+IF(AND(ISTEXT(OFFSET('Sanitation Data'!$B$2,0,10*ROW('Sanitation Data'!D60))),CN66="Yes"),OFFSET('Sanitation Data'!$D$11,0,10*ROW('Sanitation Data'!D60)),IF(AND(ISTEXT(OFFSET('Sanitation Data'!$B$2,0,10*ROW('Sanitation Data'!D60))),CN66="No",ISNUMBER(OFFSET('Sanitation Data'!$D$11,0,10*ROW('Sanitation Data'!D60)))),CONCATENATE("[",ROUND(OFFSET('Sanitation Data'!$D$11,0,10*ROW('Sanitation Data'!D60)),0),"]"),IF(AND(ISTEXT(OFFSET('Sanitation Data'!$B$2,0,10*ROW('Sanitation Data'!D60))),CN66="",ISNUMBER(OFFSET('Sanitation Data'!$D$11,0,10*ROW('Sanitation Data'!D60)))),OFFSET('Sanitation Data'!$D$11,0,10*ROW('Sanitation Data'!D60)),NA())))</f>
        <v>#N/A</v>
      </c>
      <c r="Z66" s="83" t="e">
        <f ca="true">+IF(AND(ISTEXT(OFFSET('Sanitation Data'!$B$2,0,10*ROW('Sanitation Data'!D60))),CO66="Yes"),OFFSET('Sanitation Data'!$D$12,0,10*ROW('Sanitation Data'!D60)),IF(AND(ISTEXT(OFFSET('Sanitation Data'!$B$2,0,10*ROW('Sanitation Data'!D60))),CO66="No",ISNUMBER(OFFSET('Sanitation Data'!$D$12,0,10*ROW('Sanitation Data'!D60)))),CONCATENATE("[",ROUND(OFFSET('Sanitation Data'!$D$12,0,10*ROW('Sanitation Data'!D60)),0),"]"),IF(AND(ISTEXT(OFFSET('Sanitation Data'!$B$2,0,10*ROW('Sanitation Data'!D60))),CO66="",ISNUMBER(OFFSET('Sanitation Data'!$D$12,0,10*ROW('Sanitation Data'!D60)))),OFFSET('Sanitation Data'!$D$12,0,10*ROW('Sanitation Data'!D60)),NA())))</f>
        <v>#N/A</v>
      </c>
      <c r="AA66" s="83" t="e">
        <f ca="true">+IF(AND(ISTEXT(OFFSET('Sanitation Data'!$B$2,0,10*ROW('Sanitation Data'!E60))),CP66="Yes"),100-OFFSET('Sanitation Data'!$E$4,0,10*ROW('Sanitation Data'!E60)),IF(AND(ISTEXT(OFFSET('Sanitation Data'!$B$2,0,10*ROW('Sanitation Data'!E60))),CP66="No",ISNUMBER(OFFSET('Sanitation Data'!$E$4,0,10*ROW('Sanitation Data'!E60)))),CONCATENATE("[",ROUND(100-OFFSET('Sanitation Data'!$E$4,0,10*ROW('Sanitation Data'!E60)),0),"]"),IF(AND(ISTEXT(OFFSET('Sanitation Data'!$B$2,0,10*ROW('Sanitation Data'!E60))),CP66="",ISNUMBER(OFFSET('Sanitation Data'!$E$4,0,10*ROW('Sanitation Data'!E60)))),100-OFFSET('Sanitation Data'!$E$4,0,10*ROW('Sanitation Data'!E60)),NA())))</f>
        <v>#N/A</v>
      </c>
      <c r="AB66" s="83" t="e">
        <f ca="true">+IF(AND(ISTEXT(OFFSET('Sanitation Data'!$B$2,0,10*ROW('Sanitation Data'!E60))),CQ66="Yes"),OFFSET('Sanitation Data'!$E$6,0,10*ROW('Sanitation Data'!H60)),IF(AND(ISTEXT(OFFSET('Sanitation Data'!$B$2,0,10*ROW('Sanitation Data'!E60))),CQ66="No",ISNUMBER(OFFSET('Sanitation Data'!$E$6,0,10*ROW('Sanitation Data'!E60)))),CONCATENATE("[",ROUND(OFFSET('Sanitation Data'!$E$6,0,10*ROW('Sanitation Data'!E60)),0),"]"),IF(AND(ISTEXT(OFFSET('Sanitation Data'!$B$2,0,10*ROW('Sanitation Data'!E60))),CQ66="",ISNUMBER(OFFSET('Sanitation Data'!$E$6,0,10*ROW('Sanitation Data'!E60)))),OFFSET('Sanitation Data'!$E$6,0,10*ROW('Sanitation Data'!E60)),NA())))</f>
        <v>#N/A</v>
      </c>
      <c r="AC66" s="83" t="e">
        <f ca="true">+IF(AND(ISTEXT(OFFSET('Sanitation Data'!$B$2,0,10*ROW('Sanitation Data'!E60))),CR66="Yes"),OFFSET('Sanitation Data'!$E$10,0,10*ROW('Sanitation Data'!E60)),IF(AND(ISTEXT(OFFSET('Sanitation Data'!$B$2,0,10*ROW('Sanitation Data'!E60))),CR66="No",ISNUMBER(OFFSET('Sanitation Data'!$E$10,0,10*ROW('Sanitation Data'!E60)))),CONCATENATE("[",ROUND(OFFSET('Sanitation Data'!$E$10,0,10*ROW('Sanitation Data'!E60)),0),"]"),IF(AND(ISTEXT(OFFSET('Sanitation Data'!$B$2,0,10*ROW('Sanitation Data'!E60))),CR66="",ISNUMBER(OFFSET('Sanitation Data'!$E$10,0,10*ROW('Sanitation Data'!E60)))),OFFSET('Sanitation Data'!$E$10,0,10*ROW('Sanitation Data'!E60)),NA())))</f>
        <v>#N/A</v>
      </c>
      <c r="AD66" s="83" t="e">
        <f ca="true">+IF(AND(ISTEXT(OFFSET('Sanitation Data'!$B$2,0,10*ROW('Sanitation Data'!E60))),CS66="Yes"),OFFSET('Sanitation Data'!$E$11,0,10*ROW('Sanitation Data'!E60)),IF(AND(ISTEXT(OFFSET('Sanitation Data'!$B$2,0,10*ROW('Sanitation Data'!E60))),CS66="No",ISNUMBER(OFFSET('Sanitation Data'!$E$11,0,10*ROW('Sanitation Data'!E60)))),CONCATENATE("[",ROUND(OFFSET('Sanitation Data'!$E$11,0,10*ROW('Sanitation Data'!E60)),0),"]"),IF(AND(ISTEXT(OFFSET('Sanitation Data'!$B$2,0,10*ROW('Sanitation Data'!E60))),CS66="",ISNUMBER(OFFSET('Sanitation Data'!$E$11,0,10*ROW('Sanitation Data'!E60)))),OFFSET('Sanitation Data'!$E$11,0,10*ROW('Sanitation Data'!E60)),NA())))</f>
        <v>#N/A</v>
      </c>
      <c r="AE66" s="83" t="e">
        <f ca="true">+IF(AND(ISTEXT(OFFSET('Sanitation Data'!$B$2,0,10*ROW('Sanitation Data'!E60))),CT66="Yes"),OFFSET('Sanitation Data'!$E$12,0,10*ROW('Sanitation Data'!E60)),IF(AND(ISTEXT(OFFSET('Sanitation Data'!$B$2,0,10*ROW('Sanitation Data'!E60))),CT66="No",ISNUMBER(OFFSET('Sanitation Data'!$E$12,0,10*ROW('Sanitation Data'!E60)))),CONCATENATE("[",ROUND(OFFSET('Sanitation Data'!$E$12,0,10*ROW('Sanitation Data'!E60)),0),"]"),IF(AND(ISTEXT(OFFSET('Sanitation Data'!$B$2,0,10*ROW('Sanitation Data'!E60))),CT66="",ISNUMBER(OFFSET('Sanitation Data'!$E$12,0,10*ROW('Sanitation Data'!E60)))),OFFSET('Sanitation Data'!$E$12,0,10*ROW('Sanitation Data'!E60)),NA())))</f>
        <v>#N/A</v>
      </c>
      <c r="AF66" s="83" t="e">
        <f ca="true">+IF(AND(ISTEXT(OFFSET('Sanitation Data'!$B$2,0,10*ROW('Sanitation Data'!F60))),CU66="Yes"),100-OFFSET('Sanitation Data'!$F$4,0,10*ROW('Sanitation Data'!F60)),IF(AND(ISTEXT(OFFSET('Sanitation Data'!$B$2,0,10*ROW('Sanitation Data'!F60))),CU66="No",ISNUMBER(OFFSET('Sanitation Data'!$F$4,0,10*ROW('Sanitation Data'!F60)))),CONCATENATE("[",ROUND(100-OFFSET('Sanitation Data'!$F$4,0,10*ROW('Sanitation Data'!F60)),0),"]"),IF(AND(ISTEXT(OFFSET('Sanitation Data'!$B$2,0,10*ROW('Sanitation Data'!F60))),CU66="",ISNUMBER(OFFSET('Sanitation Data'!$F$4,0,10*ROW('Sanitation Data'!F60)))),100-OFFSET('Sanitation Data'!$F$4,0,10*ROW('Sanitation Data'!F60)),NA())))</f>
        <v>#N/A</v>
      </c>
      <c r="AG66" s="83" t="e">
        <f ca="true">+IF(AND(ISTEXT(OFFSET('Sanitation Data'!$B$2,0,10*ROW('Sanitation Data'!F60))),CV66="Yes"),OFFSET('Sanitation Data'!$F$6,0,10*ROW('Sanitation Data'!F60)),IF(AND(ISTEXT(OFFSET('Sanitation Data'!$B$2,0,10*ROW('Sanitation Data'!F60))),CV66="No",ISNUMBER(OFFSET('Sanitation Data'!$F$6,0,10*ROW('Sanitation Data'!F60)))),CONCATENATE("[",ROUND(OFFSET('Sanitation Data'!$F$6,0,10*ROW('Sanitation Data'!F60)),0),"]"),IF(AND(ISTEXT(OFFSET('Sanitation Data'!$B$2,0,10*ROW('Sanitation Data'!F60))),CV66="",ISNUMBER(OFFSET('Sanitation Data'!$F$6,0,10*ROW('Sanitation Data'!F60)))),OFFSET('Sanitation Data'!$F$6,0,10*ROW('Sanitation Data'!F60)),NA())))</f>
        <v>#N/A</v>
      </c>
      <c r="AH66" s="83" t="e">
        <f ca="true">+IF(AND(ISTEXT(OFFSET('Sanitation Data'!$B$2,0,10*ROW('Sanitation Data'!F60))),CW66="Yes"),OFFSET('Sanitation Data'!$F$10,0,10*ROW('Sanitation Data'!F60)),IF(AND(ISTEXT(OFFSET('Sanitation Data'!$B$2,0,10*ROW('Sanitation Data'!F60))),CW66="No",ISNUMBER(OFFSET('Sanitation Data'!$F$10,0,10*ROW('Sanitation Data'!F60)))),CONCATENATE("[",ROUND(OFFSET('Sanitation Data'!$F$10,0,10*ROW('Sanitation Data'!F60)),0),"]"),IF(AND(ISTEXT(OFFSET('Sanitation Data'!$B$2,0,10*ROW('Sanitation Data'!F60))),CW66="",ISNUMBER(OFFSET('Sanitation Data'!$F$10,0,10*ROW('Sanitation Data'!F60)))),OFFSET('Sanitation Data'!$F$10,0,10*ROW('Sanitation Data'!F60)),NA())))</f>
        <v>#N/A</v>
      </c>
      <c r="AI66" s="83" t="e">
        <f ca="true">+IF(AND(ISTEXT(OFFSET('Sanitation Data'!$B$2,0,10*ROW('Sanitation Data'!F60))),CX66="Yes"),OFFSET('Sanitation Data'!$F$11,0,10*ROW('Sanitation Data'!F60)),IF(AND(ISTEXT(OFFSET('Sanitation Data'!$B$2,0,10*ROW('Sanitation Data'!F60))),CX66="No",ISNUMBER(OFFSET('Sanitation Data'!$F$11,0,10*ROW('Sanitation Data'!F60)))),CONCATENATE("[",ROUND(OFFSET('Sanitation Data'!$F$11,0,10*ROW('Sanitation Data'!F60)),0),"]"),IF(AND(ISTEXT(OFFSET('Sanitation Data'!$B$2,0,10*ROW('Sanitation Data'!F60))),CX66="",ISNUMBER(OFFSET('Sanitation Data'!$F$11,0,10*ROW('Sanitation Data'!F60)))),OFFSET('Sanitation Data'!$F$11,0,10*ROW('Sanitation Data'!F60)),NA())))</f>
        <v>#N/A</v>
      </c>
      <c r="AJ66" s="83" t="e">
        <f ca="true">+IF(AND(ISTEXT(OFFSET('Sanitation Data'!$B$2,0,10*ROW('Sanitation Data'!F60))),CY66="Yes"),OFFSET('Sanitation Data'!$F$12,0,10*ROW('Sanitation Data'!F60)),IF(AND(ISTEXT(OFFSET('Sanitation Data'!$B$2,0,10*ROW('Sanitation Data'!F60))),CY66="No",ISNUMBER(OFFSET('Sanitation Data'!$F$12,0,10*ROW('Sanitation Data'!F60)))),CONCATENATE("[",ROUND(OFFSET('Sanitation Data'!$F$12,0,10*ROW('Sanitation Data'!F60)),0),"]"),IF(AND(ISTEXT(OFFSET('Sanitation Data'!$B$2,0,10*ROW('Sanitation Data'!F60))),CY66="",ISNUMBER(OFFSET('Sanitation Data'!$F$12,0,10*ROW('Sanitation Data'!F60)))),OFFSET('Sanitation Data'!$F$12,0,10*ROW('Sanitation Data'!F60)),NA())))</f>
        <v>#N/A</v>
      </c>
      <c r="AK66" s="83" t="e">
        <f ca="true">+IF(AND(ISTEXT(OFFSET('Sanitation Data'!$B$2,0,10*ROW('Sanitation Data'!G60))),CZ66="Yes"),100-OFFSET('Sanitation Data'!$G$4,0,10*ROW('Sanitation Data'!G60)),IF(AND(ISTEXT(OFFSET('Sanitation Data'!$B$2,0,10*ROW('Sanitation Data'!G60))),CZ66="No",ISNUMBER(OFFSET('Sanitation Data'!$G$4,0,10*ROW('Sanitation Data'!G60)))),CONCATENATE("[",ROUND(100-OFFSET('Sanitation Data'!$G$4,0,10*ROW('Sanitation Data'!G60)),0),"]"),IF(AND(ISTEXT(OFFSET('Sanitation Data'!$B$2,0,10*ROW('Sanitation Data'!G60))),CZ66="",ISNUMBER(OFFSET('Sanitation Data'!$G$4,0,10*ROW('Sanitation Data'!G60)))),100-OFFSET('Sanitation Data'!$G$4,0,10*ROW('Sanitation Data'!G60)),NA())))</f>
        <v>#N/A</v>
      </c>
      <c r="AL66" s="83" t="e">
        <f ca="true">+IF(AND(ISTEXT(OFFSET('Sanitation Data'!$B$2,0,10*ROW('Sanitation Data'!G60))),DA66="Yes"),OFFSET('Sanitation Data'!$G$6,0,10*ROW('Sanitation Data'!G60)),IF(AND(ISTEXT(OFFSET('Sanitation Data'!$B$2,0,10*ROW('Sanitation Data'!G60))),DA66="No",ISNUMBER(OFFSET('Sanitation Data'!$G$6,0,10*ROW('Sanitation Data'!G60)))),CONCATENATE("[",ROUND(OFFSET('Sanitation Data'!$G$6,0,10*ROW('Sanitation Data'!G60)),0),"]"),IF(AND(ISTEXT(OFFSET('Sanitation Data'!$B$2,0,10*ROW('Sanitation Data'!G60))),DA66="",ISNUMBER(OFFSET('Sanitation Data'!$G$6,0,10*ROW('Sanitation Data'!G60)))),OFFSET('Sanitation Data'!$G$6,0,10*ROW('Sanitation Data'!G60)),NA())))</f>
        <v>#N/A</v>
      </c>
      <c r="AM66" s="83" t="e">
        <f ca="true">+IF(AND(ISTEXT(OFFSET('Sanitation Data'!$B$2,0,10*ROW('Sanitation Data'!G60))),DB66="Yes"),OFFSET('Sanitation Data'!$G$10,0,10*ROW('Sanitation Data'!G60)),IF(AND(ISTEXT(OFFSET('Sanitation Data'!$B$2,0,10*ROW('Sanitation Data'!G60))),DB66="No",ISNUMBER(OFFSET('Sanitation Data'!$G$10,0,10*ROW('Sanitation Data'!G60)))),CONCATENATE("[",ROUND(OFFSET('Sanitation Data'!$G$10,0,10*ROW('Sanitation Data'!G60)),0),"]"),IF(AND(ISTEXT(OFFSET('Sanitation Data'!$B$2,0,10*ROW('Sanitation Data'!G60))),DB66="",ISNUMBER(OFFSET('Sanitation Data'!$G$10,0,10*ROW('Sanitation Data'!G60)))),OFFSET('Sanitation Data'!$G$10,0,10*ROW('Sanitation Data'!G60)),NA())))</f>
        <v>#N/A</v>
      </c>
      <c r="AN66" s="83" t="e">
        <f ca="true">+IF(AND(ISTEXT(OFFSET('Sanitation Data'!$B$2,0,10*ROW('Sanitation Data'!G60))),DC66="Yes"),OFFSET('Sanitation Data'!$G$11,0,10*ROW('Sanitation Data'!G60)),IF(AND(ISTEXT(OFFSET('Sanitation Data'!$B$2,0,10*ROW('Sanitation Data'!G60))),DC66="No",ISNUMBER(OFFSET('Sanitation Data'!$G$11,0,10*ROW('Sanitation Data'!G60)))),CONCATENATE("[",ROUND(OFFSET('Sanitation Data'!$G$11,0,10*ROW('Sanitation Data'!G60)),0),"]"),IF(AND(ISTEXT(OFFSET('Sanitation Data'!$B$2,0,10*ROW('Sanitation Data'!G60))),DC66="",ISNUMBER(OFFSET('Sanitation Data'!$G$11,0,10*ROW('Sanitation Data'!G60)))),OFFSET('Sanitation Data'!$G$11,0,10*ROW('Sanitation Data'!G60)),NA())))</f>
        <v>#N/A</v>
      </c>
      <c r="AO66" s="83" t="e">
        <f ca="true">+IF(AND(ISTEXT(OFFSET('Sanitation Data'!$B$2,0,10*ROW('Sanitation Data'!G60))),DD66="Yes"),OFFSET('Sanitation Data'!$G$12,0,10*ROW('Sanitation Data'!G60)),IF(AND(ISTEXT(OFFSET('Sanitation Data'!$B$2,0,10*ROW('Sanitation Data'!G60))),DD66="No",ISNUMBER(OFFSET('Sanitation Data'!$G$12,0,10*ROW('Sanitation Data'!G60)))),CONCATENATE("[",ROUND(OFFSET('Sanitation Data'!$G$12,0,10*ROW('Sanitation Data'!G60)),0),"]"),IF(AND(ISTEXT(OFFSET('Sanitation Data'!$B$2,0,10*ROW('Sanitation Data'!G60))),DD66="",ISNUMBER(OFFSET('Sanitation Data'!$G$12,0,10*ROW('Sanitation Data'!G60)))),OFFSET('Sanitation Data'!$G$12,0,10*ROW('Sanitation Data'!G60)),NA())))</f>
        <v>#N/A</v>
      </c>
      <c r="AP66" s="83" t="e">
        <f ca="true">+IF(AND(ISTEXT(OFFSET('Sanitation Data'!$B$2,0,10*ROW('Sanitation Data'!H60))),DE66="Yes"),100-OFFSET('Sanitation Data'!$H$4,0,10*ROW('Sanitation Data'!H60)),IF(AND(ISTEXT(OFFSET('Sanitation Data'!$B$2,0,10*ROW('Sanitation Data'!H60))),DE66="No",ISNUMBER(OFFSET('Sanitation Data'!$H$4,0,10*ROW('Sanitation Data'!H60)))),CONCATENATE("[",ROUND(100-OFFSET('Sanitation Data'!$H$4,0,10*ROW('Sanitation Data'!H60)),0),"]"),IF(AND(ISTEXT(OFFSET('Sanitation Data'!$B$2,0,10*ROW('Sanitation Data'!H60))),DE66="",ISNUMBER(OFFSET('Sanitation Data'!$H$4,0,10*ROW('Sanitation Data'!H60)))),100-OFFSET('Sanitation Data'!$H$4,0,10*ROW('Sanitation Data'!H60)),NA())))</f>
        <v>#N/A</v>
      </c>
      <c r="AQ66" s="83" t="e">
        <f ca="true">+IF(AND(ISTEXT(OFFSET('Sanitation Data'!$B$2,0,10*ROW('Sanitation Data'!H60))),DF66="Yes"),OFFSET('Sanitation Data'!$H$6,0,10*ROW('Sanitation Data'!H60)),IF(AND(ISTEXT(OFFSET('Sanitation Data'!$B$2,0,10*ROW('Sanitation Data'!H60))),DF66="No",ISNUMBER(OFFSET('Sanitation Data'!$H$6,0,10*ROW('Sanitation Data'!H60)))),CONCATENATE("[",ROUND(OFFSET('Sanitation Data'!$H$6,0,10*ROW('Sanitation Data'!H60)),0),"]"),IF(AND(ISTEXT(OFFSET('Sanitation Data'!$B$2,0,10*ROW('Sanitation Data'!H60))),DF66="",ISNUMBER(OFFSET('Sanitation Data'!$H$6,0,10*ROW('Sanitation Data'!H60)))),OFFSET('Sanitation Data'!$H$6,0,10*ROW('Sanitation Data'!H60)),NA())))</f>
        <v>#N/A</v>
      </c>
      <c r="AR66" s="83" t="e">
        <f ca="true">+IF(AND(ISTEXT(OFFSET('Sanitation Data'!$B$2,0,10*ROW('Sanitation Data'!H60))),DG66="Yes"),OFFSET('Sanitation Data'!$H$10,0,10*ROW('Sanitation Data'!H60)),IF(AND(ISTEXT(OFFSET('Sanitation Data'!$B$2,0,10*ROW('Sanitation Data'!H60))),DG66="No",ISNUMBER(OFFSET('Sanitation Data'!$H$10,0,10*ROW('Sanitation Data'!H60)))),CONCATENATE("[",ROUND(OFFSET('Sanitation Data'!$H$10,0,10*ROW('Sanitation Data'!H60)),0),"]"),IF(AND(ISTEXT(OFFSET('Sanitation Data'!$B$2,0,10*ROW('Sanitation Data'!H60))),DG66="",ISNUMBER(OFFSET('Sanitation Data'!$H$10,0,10*ROW('Sanitation Data'!H60)))),OFFSET('Sanitation Data'!$H$10,0,10*ROW('Sanitation Data'!H60)),NA())))</f>
        <v>#N/A</v>
      </c>
      <c r="AS66" s="83" t="e">
        <f ca="true">+IF(AND(ISTEXT(OFFSET('Sanitation Data'!$B$2,0,10*ROW('Sanitation Data'!H60))),DH66="Yes"),OFFSET('Sanitation Data'!$H$11,0,10*ROW('Sanitation Data'!H60)),IF(AND(ISTEXT(OFFSET('Sanitation Data'!$B$2,0,10*ROW('Sanitation Data'!H60))),DH66="No",ISNUMBER(OFFSET('Sanitation Data'!$H$11,0,10*ROW('Sanitation Data'!H60)))),CONCATENATE("[",ROUND(OFFSET('Sanitation Data'!$H$11,0,10*ROW('Sanitation Data'!H60)),0),"]"),IF(AND(ISTEXT(OFFSET('Sanitation Data'!$B$2,0,10*ROW('Sanitation Data'!H60))),DH66="",ISNUMBER(OFFSET('Sanitation Data'!$H$11,0,10*ROW('Sanitation Data'!H60)))),OFFSET('Sanitation Data'!$H$11,0,10*ROW('Sanitation Data'!H60)),NA())))</f>
        <v>#N/A</v>
      </c>
      <c r="AT66" s="83" t="e">
        <f ca="true">+IF(AND(ISTEXT(OFFSET('Sanitation Data'!$B$2,0,10*ROW('Sanitation Data'!H60))),DI66="Yes"),OFFSET('Sanitation Data'!$H$12,0,10*ROW('Sanitation Data'!H60)),IF(AND(ISTEXT(OFFSET('Sanitation Data'!$B$2,0,10*ROW('Sanitation Data'!H60))),DI66="No",ISNUMBER(OFFSET('Sanitation Data'!$H$12,0,10*ROW('Sanitation Data'!H60)))),CONCATENATE("[",ROUND(OFFSET('Sanitation Data'!$H$12,0,10*ROW('Sanitation Data'!H60)),0),"]"),IF(AND(ISTEXT(OFFSET('Sanitation Data'!$B$2,0,10*ROW('Sanitation Data'!H60))),DI66="",ISNUMBER(OFFSET('Sanitation Data'!$H$12,0,10*ROW('Sanitation Data'!H60)))),OFFSET('Sanitation Data'!$H$12,0,10*ROW('Sanitation Data'!H60)),NA())))</f>
        <v>#N/A</v>
      </c>
      <c r="AU66" s="83" t="e">
        <f ca="true">+IF(AND(ISTEXT(OFFSET('Sanitation Data'!$B$2,0,10*ROW('Sanitation Data'!I60))),DJ66="Yes"),100-OFFSET('Sanitation Data'!$I$4,0,10*ROW('Sanitation Data'!I60)),IF(AND(ISTEXT(OFFSET('Sanitation Data'!$B$2,0,10*ROW('Sanitation Data'!I60))),DJ66="No",ISNUMBER(OFFSET('Sanitation Data'!$I$4,0,10*ROW('Sanitation Data'!I60)))),CONCATENATE("[",ROUND(100-OFFSET('Sanitation Data'!$I$4,0,10*ROW('Sanitation Data'!I60)),0),"]"),IF(AND(ISTEXT(OFFSET('Sanitation Data'!$B$2,0,10*ROW('Sanitation Data'!I60))),DJ66="",ISNUMBER(OFFSET('Sanitation Data'!$I$4,0,10*ROW('Sanitation Data'!I60)))),100-OFFSET('Sanitation Data'!$I$4,0,10*ROW('Sanitation Data'!I60)),NA())))</f>
        <v>#N/A</v>
      </c>
      <c r="AV66" s="83" t="e">
        <f ca="true">+IF(AND(ISTEXT(OFFSET('Sanitation Data'!$B$2,0,10*ROW('Sanitation Data'!I60))),DK66="Yes"),OFFSET('Sanitation Data'!$I$6,0,10*ROW('Sanitation Data'!I60)),IF(AND(ISTEXT(OFFSET('Sanitation Data'!$B$2,0,10*ROW('Sanitation Data'!I60))),DK66="No",ISNUMBER(OFFSET('Sanitation Data'!$I$6,0,10*ROW('Sanitation Data'!I60)))),CONCATENATE("[",ROUND(OFFSET('Sanitation Data'!$I$6,0,10*ROW('Sanitation Data'!I60)),0),"]"),IF(AND(ISTEXT(OFFSET('Sanitation Data'!$B$2,0,10*ROW('Sanitation Data'!I60))),DK66="",ISNUMBER(OFFSET('Sanitation Data'!$I$6,0,10*ROW('Sanitation Data'!I60)))),OFFSET('Sanitation Data'!$I$6,0,10*ROW('Sanitation Data'!I60)),NA())))</f>
        <v>#N/A</v>
      </c>
      <c r="AW66" s="83" t="e">
        <f ca="true">+IF(AND(ISTEXT(OFFSET('Sanitation Data'!$B$2,0,10*ROW('Sanitation Data'!I60))),DL66="Yes"),OFFSET('Sanitation Data'!$I$10,0,10*ROW('Sanitation Data'!I60)),IF(AND(ISTEXT(OFFSET('Sanitation Data'!$B$2,0,10*ROW('Sanitation Data'!I60))),DL66="No",ISNUMBER(OFFSET('Sanitation Data'!$I$10,0,10*ROW('Sanitation Data'!I60)))),CONCATENATE("[",ROUND(OFFSET('Sanitation Data'!$I$10,0,10*ROW('Sanitation Data'!I60)),0),"]"),IF(AND(ISTEXT(OFFSET('Sanitation Data'!$B$2,0,10*ROW('Sanitation Data'!I60))),DL66="",ISNUMBER(OFFSET('Sanitation Data'!$I$10,0,10*ROW('Sanitation Data'!I60)))),OFFSET('Sanitation Data'!$I$10,0,10*ROW('Sanitation Data'!I60)),NA())))</f>
        <v>#N/A</v>
      </c>
      <c r="AX66" s="83" t="e">
        <f ca="true">+IF(AND(ISTEXT(OFFSET('Sanitation Data'!$B$2,0,10*ROW('Sanitation Data'!I60))),DM66="Yes"),OFFSET('Sanitation Data'!$I$11,0,10*ROW('Sanitation Data'!I60)),IF(AND(ISTEXT(OFFSET('Sanitation Data'!$B$2,0,10*ROW('Sanitation Data'!I60))),DM66="No",ISNUMBER(OFFSET('Sanitation Data'!$I$11,0,10*ROW('Sanitation Data'!I60)))),CONCATENATE("[",ROUND(OFFSET('Sanitation Data'!$I$11,0,10*ROW('Sanitation Data'!I60)),0),"]"),IF(AND(ISTEXT(OFFSET('Sanitation Data'!$B$2,0,10*ROW('Sanitation Data'!I60))),DM66="",ISNUMBER(OFFSET('Sanitation Data'!$I$11,0,10*ROW('Sanitation Data'!I60)))),OFFSET('Sanitation Data'!$I$11,0,10*ROW('Sanitation Data'!I60)),NA())))</f>
        <v>#N/A</v>
      </c>
      <c r="AY66" s="83" t="e">
        <f ca="true">+IF(AND(ISTEXT(OFFSET('Sanitation Data'!$B$2,0,10*ROW('Sanitation Data'!I60))),DN66="Yes"),OFFSET('Sanitation Data'!$I$12,0,10*ROW('Sanitation Data'!I60)),IF(AND(ISTEXT(OFFSET('Sanitation Data'!$B$2,0,10*ROW('Sanitation Data'!I60))),DN66="No",ISNUMBER(OFFSET('Sanitation Data'!$I$12,0,10*ROW('Sanitation Data'!I60)))),CONCATENATE("[",ROUND(OFFSET('Sanitation Data'!$I$12,0,10*ROW('Sanitation Data'!I60)),0),"]"),IF(AND(ISTEXT(OFFSET('Sanitation Data'!$B$2,0,10*ROW('Sanitation Data'!I60))),DN66="",ISNUMBER(OFFSET('Sanitation Data'!$I$12,0,10*ROW('Sanitation Data'!I60)))),OFFSET('Sanitation Data'!$I$12,0,10*ROW('Sanitation Data'!I60)),NA())))</f>
        <v>#N/A</v>
      </c>
      <c r="AZ66" s="84" t="e">
        <f ca="true">+IF(AND(ISTEXT(OFFSET('Hygiene Data'!$B$2,0,10*ROW('Hygiene Data'!D60))),DO66="Yes"),OFFSET('Hygiene Data'!$D$5,0,10*ROW('Hygiene Data'!D60)),IF(AND(ISTEXT(OFFSET('Hygiene Data'!$B$2,0,10*ROW('Hygiene Data'!D60))),DO66="No",ISNUMBER(OFFSET('Hygiene Data'!$D$5,0,10*ROW('Hygiene Data'!D60)))),CONCATENATE("[",ROUND(OFFSET('Hygiene Data'!$D$5,0,10*ROW('Hygiene Data'!D60)),0),"]"),IF(AND(ISTEXT(OFFSET('Hygiene Data'!$B$2,0,10*ROW('Hygiene Data'!D60))),DO66="",ISNUMBER(OFFSET('Hygiene Data'!$D$5,0,10*ROW('Hygiene Data'!D60)))),OFFSET('Hygiene Data'!$D$5,0,10*ROW('Hygiene Data'!D60)),NA())))</f>
        <v>#N/A</v>
      </c>
      <c r="BA66" s="84" t="e">
        <f ca="true">+IF(AND(ISTEXT(OFFSET('Hygiene Data'!$B$2,0,10*ROW('Hygiene Data'!D60))),DP66="Yes"),OFFSET('Hygiene Data'!$D$7,0,10*ROW('Hygiene Data'!D60)),IF(AND(ISTEXT(OFFSET('Hygiene Data'!$B$2,0,10*ROW('Hygiene Data'!D60))),DP66="No",ISNUMBER(OFFSET('Hygiene Data'!$D$7,0,10*ROW('Hygiene Data'!D60)))),CONCATENATE("[",ROUND(OFFSET('Hygiene Data'!$D$7,0,10*ROW('Hygiene Data'!D60)),0),"]"),IF(AND(ISTEXT(OFFSET('Hygiene Data'!$B$2,0,10*ROW('Hygiene Data'!D60))),DP66="",ISNUMBER(OFFSET('Hygiene Data'!$D$7,0,10*ROW('Hygiene Data'!D60)))),OFFSET('Hygiene Data'!$D$7,0,10*ROW('Hygiene Data'!D60)),NA())))</f>
        <v>#N/A</v>
      </c>
      <c r="BB66" s="84" t="e">
        <f ca="true">+IF(AND(ISTEXT(OFFSET('Hygiene Data'!$B$2,0,10*ROW('Hygiene Data'!D60))),DQ66="Yes"),OFFSET('Hygiene Data'!$D$9,0,10*ROW('Hygiene Data'!D60)),IF(AND(ISTEXT(OFFSET('Hygiene Data'!$B$2,0,10*ROW('Hygiene Data'!D60))),DQ66="No",ISNUMBER(OFFSET('Hygiene Data'!$D$9,0,10*ROW('Hygiene Data'!D60)))),CONCATENATE("[",ROUND(OFFSET('Hygiene Data'!$D$9,0,10*ROW('Hygiene Data'!D60)),0),"]"),IF(AND(ISTEXT(OFFSET('Hygiene Data'!$B$2,0,10*ROW('Hygiene Data'!D60))),DQ66="",ISNUMBER(OFFSET('Hygiene Data'!$D$9,0,10*ROW('Hygiene Data'!D60)))),OFFSET('Hygiene Data'!$D$9,0,10*ROW('Hygiene Data'!D60)),NA())))</f>
        <v>#N/A</v>
      </c>
      <c r="BC66" s="84" t="e">
        <f ca="true">+IF(AND(ISTEXT(OFFSET('Hygiene Data'!$B$2,0,10*ROW('Hygiene Data'!E60))),DR66="Yes"),OFFSET('Hygiene Data'!$E$5,0,10*ROW('Hygiene Data'!E60)),IF(AND(ISTEXT(OFFSET('Hygiene Data'!$B$2,0,10*ROW('Hygiene Data'!E60))),DR66="No",ISNUMBER(OFFSET('Hygiene Data'!$E$5,0,10*ROW('Hygiene Data'!E60)))),CONCATENATE("[",ROUND(OFFSET('Hygiene Data'!$E$5,0,10*ROW('Hygiene Data'!E60)),0),"]"),IF(AND(ISTEXT(OFFSET('Hygiene Data'!$B$2,0,10*ROW('Hygiene Data'!E60))),DR66="",ISNUMBER(OFFSET('Hygiene Data'!$E$5,0,10*ROW('Hygiene Data'!E60)))),OFFSET('Hygiene Data'!$E$5,0,10*ROW('Hygiene Data'!E60)),NA())))</f>
        <v>#N/A</v>
      </c>
      <c r="BD66" s="84" t="e">
        <f ca="true">+IF(AND(ISTEXT(OFFSET('Hygiene Data'!$B$2,0,10*ROW('Hygiene Data'!E60))),DS66="Yes"),OFFSET('Hygiene Data'!$E$7,0,10*ROW('Hygiene Data'!E60)),IF(AND(ISTEXT(OFFSET('Hygiene Data'!$B$2,0,10*ROW('Hygiene Data'!E60))),DS66="No",ISNUMBER(OFFSET('Hygiene Data'!$E$7,0,10*ROW('Hygiene Data'!E60)))),CONCATENATE("[",ROUND(OFFSET('Hygiene Data'!$E$7,0,10*ROW('Hygiene Data'!E60)),0),"]"),IF(AND(ISTEXT(OFFSET('Hygiene Data'!$B$2,0,10*ROW('Hygiene Data'!E60))),DS66="",ISNUMBER(OFFSET('Hygiene Data'!$E$7,0,10*ROW('Hygiene Data'!E60)))),OFFSET('Hygiene Data'!$E$7,0,10*ROW('Hygiene Data'!E60)),NA())))</f>
        <v>#N/A</v>
      </c>
      <c r="BE66" s="84" t="e">
        <f ca="true">+IF(AND(ISTEXT(OFFSET('Hygiene Data'!$B$2,0,10*ROW('Hygiene Data'!E60))),DT66="Yes"),OFFSET('Hygiene Data'!$E$9,0,10*ROW('Hygiene Data'!E60)),IF(AND(ISTEXT(OFFSET('Hygiene Data'!$B$2,0,10*ROW('Hygiene Data'!E60))),DT66="No",ISNUMBER(OFFSET('Hygiene Data'!$E$9,0,10*ROW('Hygiene Data'!E60)))),CONCATENATE("[",ROUND(OFFSET('Hygiene Data'!$E$9,0,10*ROW('Hygiene Data'!E60)),0),"]"),IF(AND(ISTEXT(OFFSET('Hygiene Data'!$B$2,0,10*ROW('Hygiene Data'!E60))),DT66="",ISNUMBER(OFFSET('Hygiene Data'!$E$9,0,10*ROW('Hygiene Data'!E60)))),OFFSET('Hygiene Data'!$E$9,0,10*ROW('Hygiene Data'!E60)),NA())))</f>
        <v>#N/A</v>
      </c>
      <c r="BF66" s="84" t="e">
        <f ca="true">+IF(AND(ISTEXT(OFFSET('Hygiene Data'!$B$2,0,10*ROW('Hygiene Data'!F60))),DU66="Yes"),OFFSET('Hygiene Data'!$F$5,0,10*ROW('Hygiene Data'!F60)),IF(AND(ISTEXT(OFFSET('Hygiene Data'!$B$2,0,10*ROW('Hygiene Data'!F60))),DU66="No",ISNUMBER(OFFSET('Hygiene Data'!$F$5,0,10*ROW('Hygiene Data'!F60)))),CONCATENATE("[",ROUND(OFFSET('Hygiene Data'!$F$5,0,10*ROW('Hygiene Data'!F60)),0),"]"),IF(AND(ISTEXT(OFFSET('Hygiene Data'!$B$2,0,10*ROW('Hygiene Data'!F60))),DU66="",ISNUMBER(OFFSET('Hygiene Data'!$F$5,0,10*ROW('Hygiene Data'!F60)))),OFFSET('Hygiene Data'!$F$5,0,10*ROW('Hygiene Data'!F60)),NA())))</f>
        <v>#N/A</v>
      </c>
      <c r="BG66" s="84" t="e">
        <f ca="true">+IF(AND(ISTEXT(OFFSET('Hygiene Data'!$B$2,0,10*ROW('Hygiene Data'!F60))),DV66="Yes"),OFFSET('Hygiene Data'!$F$7,0,10*ROW('Hygiene Data'!F60)),IF(AND(ISTEXT(OFFSET('Hygiene Data'!$B$2,0,10*ROW('Hygiene Data'!F60))),DV66="No",ISNUMBER(OFFSET('Hygiene Data'!$F$7,0,10*ROW('Hygiene Data'!F60)))),CONCATENATE("[",ROUND(OFFSET('Hygiene Data'!$F$7,0,10*ROW('Hygiene Data'!F60)),0),"]"),IF(AND(ISTEXT(OFFSET('Hygiene Data'!$B$2,0,10*ROW('Hygiene Data'!F60))),DV66="",ISNUMBER(OFFSET('Hygiene Data'!$F$7,0,10*ROW('Hygiene Data'!F60)))),OFFSET('Hygiene Data'!$F$7,0,10*ROW('Hygiene Data'!F60)),NA())))</f>
        <v>#N/A</v>
      </c>
      <c r="BH66" s="84" t="e">
        <f ca="true">+IF(AND(ISTEXT(OFFSET('Hygiene Data'!$B$2,0,10*ROW('Hygiene Data'!F60))),DW66="Yes"),OFFSET('Hygiene Data'!$F$9,0,10*ROW('Hygiene Data'!F60)),IF(AND(ISTEXT(OFFSET('Hygiene Data'!$B$2,0,10*ROW('Hygiene Data'!F60))),DW66="No",ISNUMBER(OFFSET('Hygiene Data'!$F$9,0,10*ROW('Hygiene Data'!F60)))),CONCATENATE("[",ROUND(OFFSET('Hygiene Data'!$F$9,0,10*ROW('Hygiene Data'!F60)),0),"]"),IF(AND(ISTEXT(OFFSET('Hygiene Data'!$B$2,0,10*ROW('Hygiene Data'!F60))),DW66="",ISNUMBER(OFFSET('Hygiene Data'!$F$9,0,10*ROW('Hygiene Data'!F60)))),OFFSET('Hygiene Data'!$F$9,0,10*ROW('Hygiene Data'!F60)),NA())))</f>
        <v>#N/A</v>
      </c>
      <c r="BI66" s="84" t="e">
        <f ca="true">+IF(AND(ISTEXT(OFFSET('Hygiene Data'!$B$2,0,10*ROW('Hygiene Data'!G60))),DX66="Yes"),OFFSET('Hygiene Data'!$G$5,0,10*ROW('Hygiene Data'!G60)),IF(AND(ISTEXT(OFFSET('Hygiene Data'!$B$2,0,10*ROW('Hygiene Data'!G60))),DX66="No",ISNUMBER(OFFSET('Hygiene Data'!$G$5,0,10*ROW('Hygiene Data'!G60)))),CONCATENATE("[",ROUND(OFFSET('Hygiene Data'!$G$5,0,10*ROW('Hygiene Data'!G60)),0),"]"),IF(AND(ISTEXT(OFFSET('Hygiene Data'!$B$2,0,10*ROW('Hygiene Data'!G60))),DX66="",ISNUMBER(OFFSET('Hygiene Data'!$G$5,0,10*ROW('Hygiene Data'!G60)))),OFFSET('Hygiene Data'!$G$5,0,10*ROW('Hygiene Data'!G60)),NA())))</f>
        <v>#N/A</v>
      </c>
      <c r="BJ66" s="84" t="e">
        <f ca="true">+IF(AND(ISTEXT(OFFSET('Hygiene Data'!$B$2,0,10*ROW('Hygiene Data'!G60))),DY66="Yes"),OFFSET('Hygiene Data'!$G$7,0,10*ROW('Hygiene Data'!G60)),IF(AND(ISTEXT(OFFSET('Hygiene Data'!$B$2,0,10*ROW('Hygiene Data'!G60))),DY66="No",ISNUMBER(OFFSET('Hygiene Data'!$G$7,0,10*ROW('Hygiene Data'!G60)))),CONCATENATE("[",ROUND(OFFSET('Hygiene Data'!$G$7,0,10*ROW('Hygiene Data'!G60)),0),"]"),IF(AND(ISTEXT(OFFSET('Hygiene Data'!$B$2,0,10*ROW('Hygiene Data'!G60))),DY66="",ISNUMBER(OFFSET('Hygiene Data'!$G$7,0,10*ROW('Hygiene Data'!G60)))),OFFSET('Hygiene Data'!$G$7,0,10*ROW('Hygiene Data'!G60)),NA())))</f>
        <v>#N/A</v>
      </c>
      <c r="BK66" s="84" t="e">
        <f ca="true">+IF(AND(ISTEXT(OFFSET('Hygiene Data'!$B$2,0,10*ROW('Hygiene Data'!G60))),DZ66="Yes"),OFFSET('Hygiene Data'!$G$9,0,10*ROW('Hygiene Data'!G60)),IF(AND(ISTEXT(OFFSET('Hygiene Data'!$B$2,0,10*ROW('Hygiene Data'!G60))),DZ66="No",ISNUMBER(OFFSET('Hygiene Data'!$G$9,0,10*ROW('Hygiene Data'!G60)))),CONCATENATE("[",ROUND(OFFSET('Hygiene Data'!$G$9,0,10*ROW('Hygiene Data'!G60)),0),"]"),IF(AND(ISTEXT(OFFSET('Hygiene Data'!$B$2,0,10*ROW('Hygiene Data'!G60))),DZ66="",ISNUMBER(OFFSET('Hygiene Data'!$G$9,0,10*ROW('Hygiene Data'!G60)))),OFFSET('Hygiene Data'!$G$9,0,10*ROW('Hygiene Data'!G60)),NA())))</f>
        <v>#N/A</v>
      </c>
      <c r="BL66" s="84" t="e">
        <f ca="true">+IF(AND(ISTEXT(OFFSET('Hygiene Data'!$B$2,0,10*ROW('Hygiene Data'!H60))),EA66="Yes"),OFFSET('Hygiene Data'!$H$5,0,10*ROW('Hygiene Data'!H60)),IF(AND(ISTEXT(OFFSET('Hygiene Data'!$B$2,0,10*ROW('Hygiene Data'!H60))),EA66="No",ISNUMBER(OFFSET('Hygiene Data'!$H$5,0,10*ROW('Hygiene Data'!H60)))),CONCATENATE("[",ROUND(OFFSET('Hygiene Data'!$H$5,0,10*ROW('Hygiene Data'!H60)),0),"]"),IF(AND(ISTEXT(OFFSET('Hygiene Data'!$B$2,0,10*ROW('Hygiene Data'!H60))),EA66="",ISNUMBER(OFFSET('Hygiene Data'!$H$5,0,10*ROW('Hygiene Data'!H60)))),OFFSET('Hygiene Data'!$H$5,0,10*ROW('Hygiene Data'!H60)),NA())))</f>
        <v>#N/A</v>
      </c>
      <c r="BM66" s="84" t="e">
        <f ca="true">+IF(AND(ISTEXT(OFFSET('Hygiene Data'!$B$2,0,10*ROW('Hygiene Data'!H60))),EB66="Yes"),OFFSET('Hygiene Data'!$H$7,0,10*ROW('Hygiene Data'!H60)),IF(AND(ISTEXT(OFFSET('Hygiene Data'!$B$2,0,10*ROW('Hygiene Data'!H60))),EB66="No",ISNUMBER(OFFSET('Hygiene Data'!$H$7,0,10*ROW('Hygiene Data'!H60)))),CONCATENATE("[",ROUND(OFFSET('Hygiene Data'!$H$7,0,10*ROW('Hygiene Data'!H60)),0),"]"),IF(AND(ISTEXT(OFFSET('Hygiene Data'!$B$2,0,10*ROW('Hygiene Data'!H60))),EB66="",ISNUMBER(OFFSET('Hygiene Data'!$H$7,0,10*ROW('Hygiene Data'!H60)))),OFFSET('Hygiene Data'!$H$7,0,10*ROW('Hygiene Data'!H60)),NA())))</f>
        <v>#N/A</v>
      </c>
      <c r="BN66" s="84" t="e">
        <f ca="true">+IF(AND(ISTEXT(OFFSET('Hygiene Data'!$B$2,0,10*ROW('Hygiene Data'!H60))),EC66="Yes"),OFFSET('Hygiene Data'!$H$9,0,10*ROW('Hygiene Data'!H60)),IF(AND(ISTEXT(OFFSET('Hygiene Data'!$B$2,0,10*ROW('Hygiene Data'!H60))),EC66="No",ISNUMBER(OFFSET('Hygiene Data'!$H$9,0,10*ROW('Hygiene Data'!H60)))),CONCATENATE("[",ROUND(OFFSET('Hygiene Data'!$H$9,0,10*ROW('Hygiene Data'!H60)),0),"]"),IF(AND(ISTEXT(OFFSET('Hygiene Data'!$B$2,0,10*ROW('Hygiene Data'!H60))),EC66="",ISNUMBER(OFFSET('Hygiene Data'!$H$9,0,10*ROW('Hygiene Data'!H60)))),OFFSET('Hygiene Data'!$H$9,0,10*ROW('Hygiene Data'!H60)),NA())))</f>
        <v>#N/A</v>
      </c>
      <c r="BO66" s="84" t="e">
        <f ca="true">+IF(AND(ISTEXT(OFFSET('Hygiene Data'!$B$2,0,10*ROW('Hygiene Data'!I60))),ED66="Yes"),OFFSET('Hygiene Data'!$I$5,0,10*ROW('Hygiene Data'!I60)),IF(AND(ISTEXT(OFFSET('Hygiene Data'!$B$2,0,10*ROW('Hygiene Data'!I60))),ED66="No",ISNUMBER(OFFSET('Hygiene Data'!$I$5,0,10*ROW('Hygiene Data'!I60)))),CONCATENATE("[",ROUND(OFFSET('Hygiene Data'!$I$5,0,10*ROW('Hygiene Data'!I60)),0),"]"),IF(AND(ISTEXT(OFFSET('Hygiene Data'!$B$2,0,10*ROW('Hygiene Data'!I60))),ED66="",ISNUMBER(OFFSET('Hygiene Data'!$I$5,0,10*ROW('Hygiene Data'!I60)))),OFFSET('Hygiene Data'!$I$5,0,10*ROW('Hygiene Data'!I60)),NA())))</f>
        <v>#N/A</v>
      </c>
      <c r="BP66" s="84" t="e">
        <f ca="true">+IF(AND(ISTEXT(OFFSET('Hygiene Data'!$B$2,0,10*ROW('Hygiene Data'!I60))),EE66="Yes"),OFFSET('Hygiene Data'!$I$7,0,10*ROW('Hygiene Data'!I60)),IF(AND(ISTEXT(OFFSET('Hygiene Data'!$B$2,0,10*ROW('Hygiene Data'!I60))),EE66="No",ISNUMBER(OFFSET('Hygiene Data'!$I$7,0,10*ROW('Hygiene Data'!I60)))),CONCATENATE("[",ROUND(OFFSET('Hygiene Data'!$I$7,0,10*ROW('Hygiene Data'!I60)),0),"]"),IF(AND(ISTEXT(OFFSET('Hygiene Data'!$B$2,0,10*ROW('Hygiene Data'!I60))),EE66="",ISNUMBER(OFFSET('Hygiene Data'!$I$7,0,10*ROW('Hygiene Data'!I60)))),OFFSET('Hygiene Data'!$I$7,0,10*ROW('Hygiene Data'!I60)),NA())))</f>
        <v>#N/A</v>
      </c>
      <c r="BQ66" s="84" t="e">
        <f ca="true">+IF(AND(ISTEXT(OFFSET('Hygiene Data'!$B$2,0,10*ROW('Hygiene Data'!I60))),EF66="Yes"),OFFSET('Hygiene Data'!$I$9,0,10*ROW('Hygiene Data'!I60)),IF(AND(ISTEXT(OFFSET('Hygiene Data'!$B$2,0,10*ROW('Hygiene Data'!I60))),EF66="No",ISNUMBER(OFFSET('Hygiene Data'!$I$9,0,10*ROW('Hygiene Data'!I60)))),CONCATENATE("[",ROUND(OFFSET('Hygiene Data'!$I$9,0,10*ROW('Hygiene Data'!I60)),0),"]"),IF(AND(ISTEXT(OFFSET('Hygiene Data'!$B$2,0,10*ROW('Hygiene Data'!I60))),EF66="",ISNUMBER(OFFSET('Hygiene Data'!$I$9,0,10*ROW('Hygiene Data'!I60)))),OFFSET('Hygiene Data'!$I$9,0,10*ROW('Hygiene Data'!I60)),NA())))</f>
        <v>#N/A</v>
      </c>
      <c r="BR66" s="269"/>
      <c r="BS66" s="269" t="str">
        <f ca="true">+IF(OFFSET('Water Data'!$D$27,0,10*ROW('Water Data'!D60))="","",OFFSET('Water Data'!$D$27,0,10*ROW('Water Data'!D60)))</f>
        <v/>
      </c>
      <c r="BT66" s="269" t="str">
        <f ca="true">+IF(OFFSET('Water Data'!$D$28,0,10*ROW('Water Data'!D60))="","",OFFSET('Water Data'!$D$28,0,10*ROW('Water Data'!D60)))</f>
        <v/>
      </c>
      <c r="BU66" s="269" t="str">
        <f ca="true">+IF(OFFSET('Water Data'!$D$29,0,10*ROW('Water Data'!D60))="","",OFFSET('Water Data'!$D$29,0,10*ROW('Water Data'!D60)))</f>
        <v/>
      </c>
      <c r="BV66" s="269" t="str">
        <f ca="true">+IF(OFFSET('Water Data'!$E$27,0,10*ROW('Water Data'!E60))="","",OFFSET('Water Data'!$E$27,0,10*ROW('Water Data'!E60)))</f>
        <v/>
      </c>
      <c r="BW66" s="269" t="str">
        <f ca="true">+IF(OFFSET('Water Data'!$E$28,0,10*ROW('Water Data'!E60))="","",OFFSET('Water Data'!$E$28,0,10*ROW('Water Data'!E60)))</f>
        <v/>
      </c>
      <c r="BX66" s="269" t="str">
        <f ca="true">+IF(OFFSET('Water Data'!$E$29,0,10*ROW('Water Data'!E60))="","",OFFSET('Water Data'!$E$29,0,10*ROW('Water Data'!E60)))</f>
        <v/>
      </c>
      <c r="BY66" s="269" t="str">
        <f ca="true">+IF(OFFSET('Water Data'!$F$27,0,10*ROW('Water Data'!F60))="","",OFFSET('Water Data'!$F$27,0,10*ROW('Water Data'!F60)))</f>
        <v/>
      </c>
      <c r="BZ66" s="269" t="str">
        <f ca="true">+IF(OFFSET('Water Data'!$F$28,0,10*ROW('Water Data'!F60))="","",OFFSET('Water Data'!$F$28,0,10*ROW('Water Data'!F60)))</f>
        <v/>
      </c>
      <c r="CA66" s="269" t="str">
        <f ca="true">+IF(OFFSET('Water Data'!$F$29,0,10*ROW('Water Data'!F60))="","",OFFSET('Water Data'!$F$29,0,10*ROW('Water Data'!F60)))</f>
        <v/>
      </c>
      <c r="CB66" s="269" t="str">
        <f ca="true">+IF(OFFSET('Water Data'!$G$27,0,10*ROW('Water Data'!G60))="","",OFFSET('Water Data'!$G$27,0,10*ROW('Water Data'!G60)))</f>
        <v/>
      </c>
      <c r="CC66" s="269" t="str">
        <f ca="true">+IF(OFFSET('Water Data'!$G$28,0,10*ROW('Water Data'!G60))="","",OFFSET('Water Data'!$G$28,0,10*ROW('Water Data'!G60)))</f>
        <v/>
      </c>
      <c r="CD66" s="269" t="str">
        <f ca="true">+IF(OFFSET('Water Data'!$G$29,0,10*ROW('Water Data'!G60))="","",OFFSET('Water Data'!$G$29,0,10*ROW('Water Data'!G60)))</f>
        <v/>
      </c>
      <c r="CE66" s="269" t="str">
        <f ca="true">+IF(OFFSET('Water Data'!$H$27,0,10*ROW('Water Data'!H60))="","",OFFSET('Water Data'!$H$27,0,10*ROW('Water Data'!H60)))</f>
        <v/>
      </c>
      <c r="CF66" s="269" t="str">
        <f ca="true">+IF(OFFSET('Water Data'!$H$28,0,10*ROW('Water Data'!H60))="","",OFFSET('Water Data'!$H$28,0,10*ROW('Water Data'!H60)))</f>
        <v/>
      </c>
      <c r="CG66" s="269" t="str">
        <f ca="true">+IF(OFFSET('Water Data'!$H$29,0,10*ROW('Water Data'!H60))="","",OFFSET('Water Data'!$H$29,0,10*ROW('Water Data'!H60)))</f>
        <v/>
      </c>
      <c r="CH66" s="269" t="str">
        <f ca="true">+IF(OFFSET('Water Data'!$I$27,0,10*ROW('Water Data'!I60))="","",OFFSET('Water Data'!$I$27,0,10*ROW('Water Data'!I60)))</f>
        <v/>
      </c>
      <c r="CI66" s="269" t="str">
        <f ca="true">+IF(OFFSET('Water Data'!$I$28,0,10*ROW('Water Data'!I60))="","",OFFSET('Water Data'!$I$28,0,10*ROW('Water Data'!I60)))</f>
        <v/>
      </c>
      <c r="CJ66" s="269" t="str">
        <f ca="true">+IF(OFFSET('Water Data'!$I$29,0,10*ROW('Water Data'!I60))="","",OFFSET('Water Data'!$I$29,0,10*ROW('Water Data'!I60)))</f>
        <v/>
      </c>
      <c r="CK66" s="269" t="str">
        <f ca="true">+IF(OFFSET('Sanitation Data'!$D$28,0,10*ROW('Sanitation Data'!D60))="","",OFFSET('Sanitation Data'!$D$28,0,10*ROW('Sanitation Data'!D60)))</f>
        <v/>
      </c>
      <c r="CL66" s="269" t="str">
        <f ca="true">+IF(OFFSET('Sanitation Data'!$D$29,0,10*ROW('Sanitation Data'!D60))="","",OFFSET('Sanitation Data'!$D$29,0,10*ROW('Sanitation Data'!D60)))</f>
        <v/>
      </c>
      <c r="CM66" s="269" t="str">
        <f ca="true">+IF(OFFSET('Sanitation Data'!$D$30,0,10*ROW('Sanitation Data'!D60))="","",OFFSET('Sanitation Data'!$D$30,0,10*ROW('Sanitation Data'!D60)))</f>
        <v/>
      </c>
      <c r="CN66" s="269" t="str">
        <f ca="true">+IF(OFFSET('Sanitation Data'!$D$31,0,10*ROW('Sanitation Data'!D60))="","",OFFSET('Sanitation Data'!$D$31,0,10*ROW('Sanitation Data'!D60)))</f>
        <v/>
      </c>
      <c r="CO66" s="269" t="str">
        <f ca="true">+IF(OFFSET('Sanitation Data'!$D$32,0,10*ROW('Sanitation Data'!D60))="","",OFFSET('Sanitation Data'!$D$32,0,10*ROW('Sanitation Data'!D60)))</f>
        <v/>
      </c>
      <c r="CP66" s="269" t="str">
        <f ca="true">+IF(OFFSET('Sanitation Data'!$E$28,0,10*ROW('Sanitation Data'!E60))="","",OFFSET('Sanitation Data'!$E$28,0,10*ROW('Sanitation Data'!E60)))</f>
        <v/>
      </c>
      <c r="CQ66" s="269" t="str">
        <f ca="true">+IF(OFFSET('Sanitation Data'!$E$29,0,10*ROW('Sanitation Data'!E60))="","",OFFSET('Sanitation Data'!$E$29,0,10*ROW('Sanitation Data'!E60)))</f>
        <v/>
      </c>
      <c r="CR66" s="269" t="str">
        <f ca="true">+IF(OFFSET('Sanitation Data'!$E$30,0,10*ROW('Sanitation Data'!E60))="","",OFFSET('Sanitation Data'!$E$30,0,10*ROW('Sanitation Data'!E60)))</f>
        <v/>
      </c>
      <c r="CS66" s="269" t="str">
        <f ca="true">+IF(OFFSET('Sanitation Data'!$E$31,0,10*ROW('Sanitation Data'!E60))="","",OFFSET('Sanitation Data'!$E$31,0,10*ROW('Sanitation Data'!E60)))</f>
        <v/>
      </c>
      <c r="CT66" s="269" t="str">
        <f ca="true">+IF(OFFSET('Sanitation Data'!$E$32,0,10*ROW('Sanitation Data'!E60))="","",OFFSET('Sanitation Data'!$E$32,0,10*ROW('Sanitation Data'!E60)))</f>
        <v/>
      </c>
      <c r="CU66" s="269" t="str">
        <f ca="true">+IF(OFFSET('Sanitation Data'!$F$28,0,10*ROW('Sanitation Data'!F60))="","",OFFSET('Sanitation Data'!$F$28,0,10*ROW('Sanitation Data'!F60)))</f>
        <v/>
      </c>
      <c r="CV66" s="269" t="str">
        <f ca="true">+IF(OFFSET('Sanitation Data'!$F$29,0,10*ROW('Sanitation Data'!F60))="","",OFFSET('Sanitation Data'!$F$29,0,10*ROW('Sanitation Data'!F60)))</f>
        <v/>
      </c>
      <c r="CW66" s="269" t="str">
        <f ca="true">+IF(OFFSET('Sanitation Data'!$F$30,0,10*ROW('Sanitation Data'!F60))="","",OFFSET('Sanitation Data'!$F$30,0,10*ROW('Sanitation Data'!F60)))</f>
        <v/>
      </c>
      <c r="CX66" s="269" t="str">
        <f ca="true">+IF(OFFSET('Sanitation Data'!$F$31,0,10*ROW('Sanitation Data'!F60))="","",OFFSET('Sanitation Data'!$F$31,0,10*ROW('Sanitation Data'!F60)))</f>
        <v/>
      </c>
      <c r="CY66" s="269" t="str">
        <f ca="true">+IF(OFFSET('Sanitation Data'!$F$32,0,10*ROW('Sanitation Data'!F60))="","",OFFSET('Sanitation Data'!$F$32,0,10*ROW('Sanitation Data'!F60)))</f>
        <v/>
      </c>
      <c r="CZ66" s="269" t="str">
        <f ca="true">+IF(OFFSET('Sanitation Data'!$G$28,0,10*ROW('Sanitation Data'!G60))="","",OFFSET('Sanitation Data'!$G$28,0,10*ROW('Sanitation Data'!G60)))</f>
        <v/>
      </c>
      <c r="DA66" s="269" t="str">
        <f ca="true">+IF(OFFSET('Sanitation Data'!$G$29,0,10*ROW('Sanitation Data'!G60))="","",OFFSET('Sanitation Data'!$G$29,0,10*ROW('Sanitation Data'!G60)))</f>
        <v/>
      </c>
      <c r="DB66" s="269" t="str">
        <f ca="true">+IF(OFFSET('Sanitation Data'!$G$30,0,10*ROW('Sanitation Data'!G60))="","",OFFSET('Sanitation Data'!$G$30,0,10*ROW('Sanitation Data'!G60)))</f>
        <v/>
      </c>
      <c r="DC66" s="269" t="str">
        <f ca="true">+IF(OFFSET('Sanitation Data'!$G$31,0,10*ROW('Sanitation Data'!G60))="","",OFFSET('Sanitation Data'!$G$31,0,10*ROW('Sanitation Data'!G60)))</f>
        <v/>
      </c>
      <c r="DD66" s="269" t="str">
        <f ca="true">+IF(OFFSET('Sanitation Data'!$G$32,0,10*ROW('Sanitation Data'!G60))="","",OFFSET('Sanitation Data'!$G$32,0,10*ROW('Sanitation Data'!G60)))</f>
        <v/>
      </c>
      <c r="DE66" s="269" t="str">
        <f ca="true">+IF(OFFSET('Sanitation Data'!$H$28,0,10*ROW('Sanitation Data'!H60))="","",OFFSET('Sanitation Data'!$H$28,0,10*ROW('Sanitation Data'!H60)))</f>
        <v/>
      </c>
      <c r="DF66" s="269" t="str">
        <f ca="true">+IF(OFFSET('Sanitation Data'!$H$29,0,10*ROW('Sanitation Data'!H60))="","",OFFSET('Sanitation Data'!$H$29,0,10*ROW('Sanitation Data'!H60)))</f>
        <v/>
      </c>
      <c r="DG66" s="269" t="str">
        <f ca="true">+IF(OFFSET('Sanitation Data'!$H$30,0,10*ROW('Sanitation Data'!H60))="","",OFFSET('Sanitation Data'!$H$30,0,10*ROW('Sanitation Data'!H60)))</f>
        <v/>
      </c>
      <c r="DH66" s="269" t="str">
        <f ca="true">+IF(OFFSET('Sanitation Data'!$H$31,0,10*ROW('Sanitation Data'!H60))="","",OFFSET('Sanitation Data'!$H$31,0,10*ROW('Sanitation Data'!H60)))</f>
        <v/>
      </c>
      <c r="DI66" s="269" t="str">
        <f ca="true">+IF(OFFSET('Sanitation Data'!$H$32,0,10*ROW('Sanitation Data'!H60))="","",OFFSET('Sanitation Data'!$H$32,0,10*ROW('Sanitation Data'!H60)))</f>
        <v/>
      </c>
      <c r="DJ66" s="269" t="str">
        <f ca="true">+IF(OFFSET('Sanitation Data'!$I$28,0,10*ROW('Sanitation Data'!I60))="","",OFFSET('Sanitation Data'!$I$28,0,10*ROW('Sanitation Data'!I60)))</f>
        <v/>
      </c>
      <c r="DK66" s="269" t="str">
        <f ca="true">+IF(OFFSET('Sanitation Data'!$I$29,0,10*ROW('Sanitation Data'!I60))="","",OFFSET('Sanitation Data'!$I$29,0,10*ROW('Sanitation Data'!I60)))</f>
        <v/>
      </c>
      <c r="DL66" s="269" t="str">
        <f ca="true">+IF(OFFSET('Sanitation Data'!$I$30,0,10*ROW('Sanitation Data'!I60))="","",OFFSET('Sanitation Data'!$I$30,0,10*ROW('Sanitation Data'!I60)))</f>
        <v/>
      </c>
      <c r="DM66" s="269" t="str">
        <f ca="true">+IF(OFFSET('Sanitation Data'!$I$31,0,10*ROW('Sanitation Data'!I60))="","",OFFSET('Sanitation Data'!$I$31,0,10*ROW('Sanitation Data'!I60)))</f>
        <v/>
      </c>
      <c r="DN66" s="269" t="str">
        <f ca="true">+IF(OFFSET('Sanitation Data'!$I$32,0,10*ROW('Sanitation Data'!I60))="","",OFFSET('Sanitation Data'!$I$32,0,10*ROW('Sanitation Data'!I60)))</f>
        <v/>
      </c>
      <c r="DO66" s="269" t="str">
        <f ca="true">+IF(OFFSET('Hygiene Data'!$D$11,0,10*ROW('Hygiene Data'!D60))="","",OFFSET('Hygiene Data'!$D$11,0,10*ROW('Hygiene Data'!D60)))</f>
        <v/>
      </c>
      <c r="DP66" s="269" t="str">
        <f ca="true">+IF(OFFSET('Hygiene Data'!$D$12,0,10*ROW('Hygiene Data'!D60))="","",OFFSET('Hygiene Data'!$D$12,0,10*ROW('Hygiene Data'!D60)))</f>
        <v/>
      </c>
      <c r="DQ66" s="269" t="str">
        <f ca="true">+IF(OFFSET('Hygiene Data'!$D$13,0,10*ROW('Hygiene Data'!D60))="","",OFFSET('Hygiene Data'!$D$13,0,10*ROW('Hygiene Data'!D60)))</f>
        <v/>
      </c>
      <c r="DR66" s="269" t="str">
        <f ca="true">+IF(OFFSET('Hygiene Data'!$E$11,0,10*ROW('Hygiene Data'!E60))="","",OFFSET('Hygiene Data'!$E$11,0,10*ROW('Hygiene Data'!E60)))</f>
        <v/>
      </c>
      <c r="DS66" s="269" t="str">
        <f ca="true">+IF(OFFSET('Hygiene Data'!$E$12,0,10*ROW('Hygiene Data'!E60))="","",OFFSET('Hygiene Data'!$E$12,0,10*ROW('Hygiene Data'!E60)))</f>
        <v/>
      </c>
      <c r="DT66" s="269" t="str">
        <f ca="true">+IF(OFFSET('Hygiene Data'!$E$13,0,10*ROW('Hygiene Data'!E60))="","",OFFSET('Hygiene Data'!$E$13,0,10*ROW('Hygiene Data'!E60)))</f>
        <v/>
      </c>
      <c r="DU66" s="269" t="str">
        <f ca="true">+IF(OFFSET('Hygiene Data'!$F$11,0,10*ROW('Hygiene Data'!F60))="","",OFFSET('Hygiene Data'!$F$11,0,10*ROW('Hygiene Data'!F60)))</f>
        <v/>
      </c>
      <c r="DV66" s="269" t="str">
        <f ca="true">+IF(OFFSET('Hygiene Data'!$F$12,0,10*ROW('Hygiene Data'!F60))="","",OFFSET('Hygiene Data'!$F$12,0,10*ROW('Hygiene Data'!F60)))</f>
        <v/>
      </c>
      <c r="DW66" s="269" t="str">
        <f ca="true">+IF(OFFSET('Hygiene Data'!$F$13,0,10*ROW('Hygiene Data'!F60))="","",OFFSET('Hygiene Data'!$F$13,0,10*ROW('Hygiene Data'!F60)))</f>
        <v/>
      </c>
      <c r="DX66" s="269" t="str">
        <f ca="true">+IF(OFFSET('Hygiene Data'!$G$11,0,10*ROW('Hygiene Data'!G60))="","",OFFSET('Hygiene Data'!$G$11,0,10*ROW('Hygiene Data'!G60)))</f>
        <v/>
      </c>
      <c r="DY66" s="269" t="str">
        <f ca="true">+IF(OFFSET('Hygiene Data'!$G$12,0,10*ROW('Hygiene Data'!G60))="","",OFFSET('Hygiene Data'!$G$12,0,10*ROW('Hygiene Data'!G60)))</f>
        <v/>
      </c>
      <c r="DZ66" s="269" t="str">
        <f ca="true">+IF(OFFSET('Hygiene Data'!$G$13,0,10*ROW('Hygiene Data'!G60))="","",OFFSET('Hygiene Data'!$G$13,0,10*ROW('Hygiene Data'!G60)))</f>
        <v/>
      </c>
      <c r="EA66" s="269" t="str">
        <f ca="true">+IF(OFFSET('Hygiene Data'!$H$11,0,10*ROW('Hygiene Data'!H60))="","",OFFSET('Hygiene Data'!$H$11,0,10*ROW('Hygiene Data'!H60)))</f>
        <v/>
      </c>
      <c r="EB66" s="269" t="str">
        <f ca="true">+IF(OFFSET('Hygiene Data'!$H$12,0,10*ROW('Hygiene Data'!H60))="","",OFFSET('Hygiene Data'!$H$12,0,10*ROW('Hygiene Data'!H60)))</f>
        <v/>
      </c>
      <c r="EC66" s="269" t="str">
        <f ca="true">+IF(OFFSET('Hygiene Data'!$H$13,0,10*ROW('Hygiene Data'!H60))="","",OFFSET('Hygiene Data'!$H$13,0,10*ROW('Hygiene Data'!H60)))</f>
        <v/>
      </c>
      <c r="ED66" s="269" t="str">
        <f ca="true">+IF(OFFSET('Hygiene Data'!$I$11,0,10*ROW('Hygiene Data'!I60))="","",OFFSET('Hygiene Data'!$I$11,0,10*ROW('Hygiene Data'!I60)))</f>
        <v/>
      </c>
      <c r="EE66" s="269" t="str">
        <f ca="true">+IF(OFFSET('Hygiene Data'!$I$12,0,10*ROW('Hygiene Data'!I60))="","",OFFSET('Hygiene Data'!$I$12,0,10*ROW('Hygiene Data'!I60)))</f>
        <v/>
      </c>
      <c r="EF66" s="269" t="str">
        <f ca="true">+IF(OFFSET('Hygiene Data'!$I$13,0,10*ROW('Hygiene Data'!I60))="","",OFFSET('Hygiene Data'!$I$13,0,10*ROW('Hygiene Data'!I60)))</f>
        <v/>
      </c>
    </row>
    <row xmlns:x14ac="http://schemas.microsoft.com/office/spreadsheetml/2009/9/ac" r="67" x14ac:dyDescent="0.2">
      <c r="A67" s="36" t="str">
        <f ca="true">+IF(OFFSET('Water Data'!$B$2,0,10*ROW('Water Data'!E61))="","",OFFSET('Water Data'!$B$2,0,10*ROW('Water Data'!E61)))</f>
        <v/>
      </c>
      <c r="B67" s="36" t="str">
        <f ca="true">+IF(OFFSET('Water Data'!$C$2,0,10*ROW('Water Data'!F61))="","",OFFSET('Water Data'!$C$2,0,10*ROW('Water Data'!F61)))</f>
        <v/>
      </c>
      <c r="C67" s="325" t="str">
        <f t="shared" ca="true" si="0"/>
        <v/>
      </c>
      <c r="D67" s="82" t="e">
        <f ca="true">+IF(AND(ISTEXT(OFFSET('Water Data'!$B$2,0,10*ROW('Water Data'!D61))),BS67="Yes"),100-OFFSET('Water Data'!$D$4,0,10*ROW('Water Data'!D61)),IF(AND(ISTEXT(OFFSET('Water Data'!$B$2,0,10*ROW('Water Data'!D61))),BS67="No",ISNUMBER(OFFSET('Water Data'!$D$4,0,10*ROW('Water Data'!D61)))),CONCATENATE("[",ROUND(100-OFFSET('Water Data'!$D$4,0,10*ROW('Water Data'!D61)),0),"]"),IF(AND(ISTEXT(OFFSET('Water Data'!$B$2,0,10*ROW('Water Data'!D61))),BS67="",ISNUMBER(OFFSET('Water Data'!$D$4,0,10*ROW('Water Data'!D61)))),100-OFFSET('Water Data'!$D$4,0,10*ROW('Water Data'!D61)),NA())))</f>
        <v>#N/A</v>
      </c>
      <c r="E67" s="82" t="e">
        <f ca="true">+IF(AND(ISTEXT(OFFSET('Water Data'!$B$2,0,10*ROW('Water Data'!E61))),BT67="Yes"),OFFSET('Water Data'!$D$6,0,10*ROW('Water Data'!D61)),IF(AND(ISTEXT(OFFSET('Water Data'!$B$2,0,10*ROW('Water Data'!D61))),BT67="No",ISNUMBER(OFFSET('Water Data'!$D$6,0,10*ROW('Water Data'!D61)))),CONCATENATE("[",ROUND(OFFSET('Water Data'!$D$6,0,10*ROW('Water Data'!D61)),0),"]"),IF(AND(ISTEXT(OFFSET('Water Data'!$B$2,0,10*ROW('Water Data'!D61))),BT67="",ISNUMBER(OFFSET('Water Data'!$D$6,0,10*ROW('Water Data'!D61)))),OFFSET('Water Data'!$D$6,0,10*ROW('Water Data'!D61)),NA())))</f>
        <v>#N/A</v>
      </c>
      <c r="F67" s="82" t="e">
        <f ca="true">+IF(AND(ISTEXT(OFFSET('Water Data'!$B$2,0,10*ROW('Water Data'!D61))),BU67="Yes"),OFFSET('Water Data'!$D$9,0,10*ROW('Water Data'!D61)),IF(AND(ISTEXT(OFFSET('Water Data'!$B$2,0,10*ROW('Water Data'!D61))),BU67="No",ISNUMBER(OFFSET('Water Data'!$D$9,0,10*ROW('Water Data'!D61)))),CONCATENATE("[",ROUND(OFFSET('Water Data'!$D$9,0,10*ROW('Water Data'!D61)),0),"]"),IF(AND(ISTEXT(OFFSET('Water Data'!$B$2,0,10*ROW('Water Data'!D61))),BU67="",ISNUMBER(OFFSET('Water Data'!$D$9,0,10*ROW('Water Data'!D61)))),OFFSET('Water Data'!$D$9,0,10*ROW('Water Data'!D61)),NA())))</f>
        <v>#N/A</v>
      </c>
      <c r="G67" s="82" t="e">
        <f ca="true">+IF(AND(ISTEXT(OFFSET('Water Data'!$B$2,0,10*ROW('Water Data'!E61))),BV67="Yes"),100-OFFSET('Water Data'!$E$4,0,10*ROW('Water Data'!E61)),IF(AND(ISTEXT(OFFSET('Water Data'!$B$2,0,10*ROW('Water Data'!E61))),BV67="No",ISNUMBER(OFFSET('Water Data'!$E$4,0,10*ROW('Water Data'!E61)))),CONCATENATE("[",ROUND(100-OFFSET('Water Data'!$E$4,0,10*ROW('Water Data'!E61)),0),"]"),IF(AND(ISTEXT(OFFSET('Water Data'!$B$2,0,10*ROW('Water Data'!E61))),BV67="",ISNUMBER(OFFSET('Water Data'!$E$4,0,10*ROW('Water Data'!E61)))),100-OFFSET('Water Data'!$E$4,0,10*ROW('Water Data'!E61)),NA())))</f>
        <v>#N/A</v>
      </c>
      <c r="H67" s="82" t="e">
        <f ca="true">+IF(AND(ISTEXT(OFFSET('Water Data'!$B$2,0,10*ROW('Water Data'!E61))),BW67="Yes"),OFFSET('Water Data'!$E$6,0,10*ROW('Water Data'!E61)),IF(AND(ISTEXT(OFFSET('Water Data'!$B$2,0,10*ROW('Water Data'!E61))),BW67="No",ISNUMBER(OFFSET('Water Data'!$E$6,0,10*ROW('Water Data'!E61)))),CONCATENATE("[",ROUND(OFFSET('Water Data'!$D$6,0,10*ROW('Water Data'!E61)),0),"]"),IF(AND(ISTEXT(OFFSET('Water Data'!$B$2,0,10*ROW('Water Data'!E61))),BW67="",ISNUMBER(OFFSET('Water Data'!$E$6,0,10*ROW('Water Data'!E61)))),OFFSET('Water Data'!$E$6,0,10*ROW('Water Data'!E61)),NA())))</f>
        <v>#N/A</v>
      </c>
      <c r="I67" s="82" t="e">
        <f ca="true">+IF(AND(ISTEXT(OFFSET('Water Data'!$B$2,0,10*ROW('Water Data'!E61))),BX67="Yes"),OFFSET('Water Data'!$E$9,0,10*ROW('Water Data'!E61)),IF(AND(ISTEXT(OFFSET('Water Data'!$B$2,0,10*ROW('Water Data'!E61))),BX67="No",ISNUMBER(OFFSET('Water Data'!$E$9,0,10*ROW('Water Data'!E61)))),CONCATENATE("[",ROUND(OFFSET('Water Data'!$E$9,0,10*ROW('Water Data'!E61)),0),"]"),IF(AND(ISTEXT(OFFSET('Water Data'!$B$2,0,10*ROW('Water Data'!E61))),BX67="",ISNUMBER(OFFSET('Water Data'!$E$9,0,10*ROW('Water Data'!E61)))),OFFSET('Water Data'!$E$9,0,10*ROW('Water Data'!E61)),NA())))</f>
        <v>#N/A</v>
      </c>
      <c r="J67" s="82" t="e">
        <f ca="true">+IF(AND(ISTEXT(OFFSET('Water Data'!$B$2,0,10*ROW('Water Data'!F61))),BY67="Yes"),100-OFFSET('Water Data'!$F$4,0,10*ROW('Water Data'!F61)),IF(AND(ISTEXT(OFFSET('Water Data'!$B$2,0,10*ROW('Water Data'!F61))),BY67="No",ISNUMBER(OFFSET('Water Data'!$F$4,0,10*ROW('Water Data'!F61)))),CONCATENATE("[",ROUND(100-OFFSET('Water Data'!$F$4,0,10*ROW('Water Data'!F61)),0),"]"),IF(AND(ISTEXT(OFFSET('Water Data'!$B$2,0,10*ROW('Water Data'!F61))),BY67="",ISNUMBER(OFFSET('Water Data'!$F$4,0,10*ROW('Water Data'!F61)))),100-OFFSET('Water Data'!$F$4,0,10*ROW('Water Data'!F61)),NA())))</f>
        <v>#N/A</v>
      </c>
      <c r="K67" s="82" t="e">
        <f ca="true">+IF(AND(ISTEXT(OFFSET('Water Data'!$B$2,0,10*ROW('Water Data'!F61))),BZ67="Yes"),OFFSET('Water Data'!$F$6,0,10*ROW('Water Data'!F61)),IF(AND(ISTEXT(OFFSET('Water Data'!$B$2,0,10*ROW('Water Data'!F61))),BZ67="No",ISNUMBER(OFFSET('Water Data'!$F$6,0,10*ROW('Water Data'!F61)))),CONCATENATE("[",ROUND(OFFSET('Water Data'!$F$6,0,10*ROW('Water Data'!F61)),0),"]"),IF(AND(ISTEXT(OFFSET('Water Data'!$B$2,0,10*ROW('Water Data'!F61))),BZ67="",ISNUMBER(OFFSET('Water Data'!$F$6,0,10*ROW('Water Data'!F61)))),OFFSET('Water Data'!$F$6,0,10*ROW('Water Data'!F61)),NA())))</f>
        <v>#N/A</v>
      </c>
      <c r="L67" s="82" t="e">
        <f ca="true">+IF(AND(ISTEXT(OFFSET('Water Data'!$B$2,0,10*ROW('Water Data'!F61))),CA67="Yes"),OFFSET('Water Data'!$F$9,0,10*ROW('Water Data'!F61)),IF(AND(ISTEXT(OFFSET('Water Data'!$B$2,0,10*ROW('Water Data'!F61))),CA67="No",ISNUMBER(OFFSET('Water Data'!$F$9,0,10*ROW('Water Data'!F61)))),CONCATENATE("[",ROUND(OFFSET('Water Data'!$F$9,0,10*ROW('Water Data'!F61)),0),"]"),IF(AND(ISTEXT(OFFSET('Water Data'!$B$2,0,10*ROW('Water Data'!F61))),CA67="",ISNUMBER(OFFSET('Water Data'!$F$9,0,10*ROW('Water Data'!F61)))),OFFSET('Water Data'!$F$9,0,10*ROW('Water Data'!F61)),NA())))</f>
        <v>#N/A</v>
      </c>
      <c r="M67" s="82" t="e">
        <f ca="true">+IF(AND(ISTEXT(OFFSET('Water Data'!$B$2,0,10*ROW('Water Data'!G61))),CB67="Yes"),100-OFFSET('Water Data'!$G$4,0,10*ROW('Water Data'!G61)),IF(AND(ISTEXT(OFFSET('Water Data'!$B$2,0,10*ROW('Water Data'!G61))),CB67="No",ISNUMBER(OFFSET('Water Data'!$G$4,0,10*ROW('Water Data'!G61)))),CONCATENATE("[",ROUND(100-OFFSET('Water Data'!$G$4,0,10*ROW('Water Data'!G61)),0),"]"),IF(AND(ISTEXT(OFFSET('Water Data'!$B$2,0,10*ROW('Water Data'!G61))),CB67="",ISNUMBER(OFFSET('Water Data'!$G$4,0,10*ROW('Water Data'!G61)))),100-OFFSET('Water Data'!$G$4,0,10*ROW('Water Data'!G61)),NA())))</f>
        <v>#N/A</v>
      </c>
      <c r="N67" s="82" t="e">
        <f ca="true">+IF(AND(ISTEXT(OFFSET('Water Data'!$B$2,0,10*ROW('Water Data'!G61))),CC67="Yes"),OFFSET('Water Data'!$G$6,0,10*ROW('Water Data'!G61)),IF(AND(ISTEXT(OFFSET('Water Data'!$B$2,0,10*ROW('Water Data'!G61))),CC67="No",ISNUMBER(OFFSET('Water Data'!$G$6,0,10*ROW('Water Data'!G61)))),CONCATENATE("[",ROUND(OFFSET('Water Data'!$G$6,0,10*ROW('Water Data'!G61)),0),"]"),IF(AND(ISTEXT(OFFSET('Water Data'!$B$2,0,10*ROW('Water Data'!G61))),CC67="",ISNUMBER(OFFSET('Water Data'!$G$6,0,10*ROW('Water Data'!G61)))),OFFSET('Water Data'!$G$6,0,10*ROW('Water Data'!G61)),NA())))</f>
        <v>#N/A</v>
      </c>
      <c r="O67" s="82" t="e">
        <f ca="true">+IF(AND(ISTEXT(OFFSET('Water Data'!$B$2,0,10*ROW('Water Data'!G61))),CD67="Yes"),OFFSET('Water Data'!$G$9,0,10*ROW('Water Data'!G61)),IF(AND(ISTEXT(OFFSET('Water Data'!$B$2,0,10*ROW('Water Data'!G61))),CD67="No",ISNUMBER(OFFSET('Water Data'!$G$9,0,10*ROW('Water Data'!G61)))),CONCATENATE("[",ROUND(OFFSET('Water Data'!$G$9,0,10*ROW('Water Data'!G61)),0),"]"),IF(AND(ISTEXT(OFFSET('Water Data'!$B$2,0,10*ROW('Water Data'!G61))),CD67="",ISNUMBER(OFFSET('Water Data'!$G$9,0,10*ROW('Water Data'!G61)))),OFFSET('Water Data'!$G$9,0,10*ROW('Water Data'!G61)),NA())))</f>
        <v>#N/A</v>
      </c>
      <c r="P67" s="82" t="e">
        <f ca="true">+IF(AND(ISTEXT(OFFSET('Water Data'!$B$2,0,10*ROW('Water Data'!H61))),CE67="Yes"),100-OFFSET('Water Data'!$H$4,0,10*ROW('Water Data'!H61)),IF(AND(ISTEXT(OFFSET('Water Data'!$B$2,0,10*ROW('Water Data'!H61))),CE67="No",ISNUMBER(OFFSET('Water Data'!$H$4,0,10*ROW('Water Data'!H61)))),CONCATENATE("[",ROUND(100-OFFSET('Water Data'!$H$4,0,10*ROW('Water Data'!H61)),0),"]"),IF(AND(ISTEXT(OFFSET('Water Data'!$B$2,0,10*ROW('Water Data'!H61))),CE67="",ISNUMBER(OFFSET('Water Data'!$H$4,0,10*ROW('Water Data'!H61)))),100-OFFSET('Water Data'!$H$4,0,10*ROW('Water Data'!H61)),NA())))</f>
        <v>#N/A</v>
      </c>
      <c r="Q67" s="82" t="e">
        <f ca="true">+IF(AND(ISTEXT(OFFSET('Water Data'!$B$2,0,10*ROW('Water Data'!H61))),CF67="Yes"),OFFSET('Water Data'!$H$6,0,10*ROW('Water Data'!H61)),IF(AND(ISTEXT(OFFSET('Water Data'!$B$2,0,10*ROW('Water Data'!H61))),CF67="No",ISNUMBER(OFFSET('Water Data'!$H$6,0,10*ROW('Water Data'!H61)))),CONCATENATE("[",ROUND(OFFSET('Water Data'!$H$6,0,10*ROW('Water Data'!H61)),0),"]"),IF(AND(ISTEXT(OFFSET('Water Data'!$B$2,0,10*ROW('Water Data'!H61))),CF67="",ISNUMBER(OFFSET('Water Data'!$H$6,0,10*ROW('Water Data'!H61)))),OFFSET('Water Data'!$H$6,0,10*ROW('Water Data'!H61)),NA())))</f>
        <v>#N/A</v>
      </c>
      <c r="R67" s="82" t="e">
        <f ca="true">+IF(AND(ISTEXT(OFFSET('Water Data'!$B$2,0,10*ROW('Water Data'!H61))),CG67="Yes"),OFFSET('Water Data'!$H$9,0,10*ROW('Water Data'!H61)),IF(AND(ISTEXT(OFFSET('Water Data'!$B$2,0,10*ROW('Water Data'!H61))),CG67="No",ISNUMBER(OFFSET('Water Data'!$H$9,0,10*ROW('Water Data'!H61)))),CONCATENATE("[",ROUND(OFFSET('Water Data'!$H$9,0,10*ROW('Water Data'!H61)),0),"]"),IF(AND(ISTEXT(OFFSET('Water Data'!$B$2,0,10*ROW('Water Data'!H61))),CG67="",ISNUMBER(OFFSET('Water Data'!$H$9,0,10*ROW('Water Data'!H61)))),OFFSET('Water Data'!$H$9,0,10*ROW('Water Data'!H61)),NA())))</f>
        <v>#N/A</v>
      </c>
      <c r="S67" s="82" t="e">
        <f ca="true">+IF(AND(ISTEXT(OFFSET('Water Data'!$B$2,0,10*ROW('Water Data'!I61))),CH67="Yes"),100-OFFSET('Water Data'!$I$4,0,10*ROW('Water Data'!I61)),IF(AND(ISTEXT(OFFSET('Water Data'!$B$2,0,10*ROW('Water Data'!I61))),CH67="No",ISNUMBER(OFFSET('Water Data'!$I$4,0,10*ROW('Water Data'!I61)))),CONCATENATE("[",ROUND(100-OFFSET('Water Data'!$I$4,0,10*ROW('Water Data'!I61)),0),"]"),IF(AND(ISTEXT(OFFSET('Water Data'!$B$2,0,10*ROW('Water Data'!I61))),CH67="",ISNUMBER(OFFSET('Water Data'!$I$4,0,10*ROW('Water Data'!I61)))),100-OFFSET('Water Data'!$I$4,0,10*ROW('Water Data'!I61)),NA())))</f>
        <v>#N/A</v>
      </c>
      <c r="T67" s="82" t="e">
        <f ca="true">+IF(AND(ISTEXT(OFFSET('Water Data'!$B$2,0,10*ROW('Water Data'!I61))),CI67="Yes"),OFFSET('Water Data'!$I$6,0,10*ROW('Water Data'!I61)),IF(AND(ISTEXT(OFFSET('Water Data'!$B$2,0,10*ROW('Water Data'!I61))),CI67="No",ISNUMBER(OFFSET('Water Data'!$I$6,0,10*ROW('Water Data'!I61)))),CONCATENATE("[",ROUND(OFFSET('Water Data'!$I$6,0,10*ROW('Water Data'!I61)),0),"]"),IF(AND(ISTEXT(OFFSET('Water Data'!$B$2,0,10*ROW('Water Data'!I61))),CI67="",ISNUMBER(OFFSET('Water Data'!$I$6,0,10*ROW('Water Data'!I61)))),OFFSET('Water Data'!$I$6,0,10*ROW('Water Data'!I61)),NA())))</f>
        <v>#N/A</v>
      </c>
      <c r="U67" s="82" t="e">
        <f ca="true">+IF(AND(ISTEXT(OFFSET('Water Data'!$B$2,0,10*ROW('Water Data'!I61))),CJ67="Yes"),OFFSET('Water Data'!$I$9,0,10*ROW('Water Data'!I61)),IF(AND(ISTEXT(OFFSET('Water Data'!$B$2,0,10*ROW('Water Data'!I61))),CJ67="No",ISNUMBER(OFFSET('Water Data'!$I$9,0,10*ROW('Water Data'!I61)))),CONCATENATE("[",ROUND(OFFSET('Water Data'!$I$9,0,10*ROW('Water Data'!I61)),0),"]"),IF(AND(ISTEXT(OFFSET('Water Data'!$B$2,0,10*ROW('Water Data'!I61))),CJ67="",ISNUMBER(OFFSET('Water Data'!$I$9,0,10*ROW('Water Data'!I61)))),OFFSET('Water Data'!$I$9,0,10*ROW('Water Data'!I61)),NA())))</f>
        <v>#N/A</v>
      </c>
      <c r="V67" s="83" t="e">
        <f ca="true">+IF(AND(ISTEXT(OFFSET('Sanitation Data'!$B$2,0,10*ROW('Sanitation Data'!D61))),CK67="Yes"),100-OFFSET('Sanitation Data'!$D$4,0,10*ROW('Sanitation Data'!D61)),IF(AND(ISTEXT(OFFSET('Sanitation Data'!$B$2,0,10*ROW('Sanitation Data'!D61))),CK67="No",ISNUMBER(OFFSET('Sanitation Data'!$D$4,0,10*ROW('Sanitation Data'!D61)))),CONCATENATE("[",ROUND(100-OFFSET('Sanitation Data'!$D$4,0,10*ROW('Sanitation Data'!D61)),0),"]"),IF(AND(ISTEXT(OFFSET('Sanitation Data'!$B$2,0,10*ROW('Sanitation Data'!D61))),CK67="",ISNUMBER(OFFSET('Sanitation Data'!$D$4,0,10*ROW('Sanitation Data'!D61)))),100-OFFSET('Sanitation Data'!$D$4,0,10*ROW('Sanitation Data'!D61)),NA())))</f>
        <v>#N/A</v>
      </c>
      <c r="W67" s="83" t="e">
        <f ca="true">+IF(AND(ISTEXT(OFFSET('Sanitation Data'!$B$2,0,10*ROW('Sanitation Data'!D61))),CL67="Yes"),OFFSET('Sanitation Data'!$D$6,0,10*ROW('Sanitation Data'!D61)),IF(AND(ISTEXT(OFFSET('Sanitation Data'!$B$2,0,10*ROW('Sanitation Data'!D61))),CL67="No",ISNUMBER(OFFSET('Sanitation Data'!$D$6,0,10*ROW('Sanitation Data'!D61)))),CONCATENATE("[",ROUND(OFFSET('Sanitation Data'!$D$6,0,10*ROW('Sanitation Data'!D61)),0),"]"),IF(AND(ISTEXT(OFFSET('Sanitation Data'!$B$2,0,10*ROW('Sanitation Data'!D61))),CL67="",ISNUMBER(OFFSET('Sanitation Data'!$D$6,0,10*ROW('Sanitation Data'!D61)))),OFFSET('Sanitation Data'!$D$6,0,10*ROW('Sanitation Data'!D61)),NA())))</f>
        <v>#N/A</v>
      </c>
      <c r="X67" s="83" t="e">
        <f ca="true">+IF(AND(ISTEXT(OFFSET('Sanitation Data'!$B$2,0,10*ROW('Sanitation Data'!D61))),CM67="Yes"),OFFSET('Sanitation Data'!$D$10,0,10*ROW('Sanitation Data'!D61)),IF(AND(ISTEXT(OFFSET('Sanitation Data'!$B$2,0,10*ROW('Sanitation Data'!D61))),CM67="No",ISNUMBER(OFFSET('Sanitation Data'!$D$10,0,10*ROW('Sanitation Data'!D61)))),CONCATENATE("[",ROUND(OFFSET('Sanitation Data'!$D$10,0,10*ROW('Sanitation Data'!D61)),0),"]"),IF(AND(ISTEXT(OFFSET('Sanitation Data'!$B$2,0,10*ROW('Sanitation Data'!D61))),CM67="",ISNUMBER(OFFSET('Sanitation Data'!$D$10,0,10*ROW('Sanitation Data'!D61)))),OFFSET('Sanitation Data'!$D$10,0,10*ROW('Sanitation Data'!D61)),NA())))</f>
        <v>#N/A</v>
      </c>
      <c r="Y67" s="83" t="e">
        <f ca="true">+IF(AND(ISTEXT(OFFSET('Sanitation Data'!$B$2,0,10*ROW('Sanitation Data'!D61))),CN67="Yes"),OFFSET('Sanitation Data'!$D$11,0,10*ROW('Sanitation Data'!D61)),IF(AND(ISTEXT(OFFSET('Sanitation Data'!$B$2,0,10*ROW('Sanitation Data'!D61))),CN67="No",ISNUMBER(OFFSET('Sanitation Data'!$D$11,0,10*ROW('Sanitation Data'!D61)))),CONCATENATE("[",ROUND(OFFSET('Sanitation Data'!$D$11,0,10*ROW('Sanitation Data'!D61)),0),"]"),IF(AND(ISTEXT(OFFSET('Sanitation Data'!$B$2,0,10*ROW('Sanitation Data'!D61))),CN67="",ISNUMBER(OFFSET('Sanitation Data'!$D$11,0,10*ROW('Sanitation Data'!D61)))),OFFSET('Sanitation Data'!$D$11,0,10*ROW('Sanitation Data'!D61)),NA())))</f>
        <v>#N/A</v>
      </c>
      <c r="Z67" s="83" t="e">
        <f ca="true">+IF(AND(ISTEXT(OFFSET('Sanitation Data'!$B$2,0,10*ROW('Sanitation Data'!D61))),CO67="Yes"),OFFSET('Sanitation Data'!$D$12,0,10*ROW('Sanitation Data'!D61)),IF(AND(ISTEXT(OFFSET('Sanitation Data'!$B$2,0,10*ROW('Sanitation Data'!D61))),CO67="No",ISNUMBER(OFFSET('Sanitation Data'!$D$12,0,10*ROW('Sanitation Data'!D61)))),CONCATENATE("[",ROUND(OFFSET('Sanitation Data'!$D$12,0,10*ROW('Sanitation Data'!D61)),0),"]"),IF(AND(ISTEXT(OFFSET('Sanitation Data'!$B$2,0,10*ROW('Sanitation Data'!D61))),CO67="",ISNUMBER(OFFSET('Sanitation Data'!$D$12,0,10*ROW('Sanitation Data'!D61)))),OFFSET('Sanitation Data'!$D$12,0,10*ROW('Sanitation Data'!D61)),NA())))</f>
        <v>#N/A</v>
      </c>
      <c r="AA67" s="83" t="e">
        <f ca="true">+IF(AND(ISTEXT(OFFSET('Sanitation Data'!$B$2,0,10*ROW('Sanitation Data'!E61))),CP67="Yes"),100-OFFSET('Sanitation Data'!$E$4,0,10*ROW('Sanitation Data'!E61)),IF(AND(ISTEXT(OFFSET('Sanitation Data'!$B$2,0,10*ROW('Sanitation Data'!E61))),CP67="No",ISNUMBER(OFFSET('Sanitation Data'!$E$4,0,10*ROW('Sanitation Data'!E61)))),CONCATENATE("[",ROUND(100-OFFSET('Sanitation Data'!$E$4,0,10*ROW('Sanitation Data'!E61)),0),"]"),IF(AND(ISTEXT(OFFSET('Sanitation Data'!$B$2,0,10*ROW('Sanitation Data'!E61))),CP67="",ISNUMBER(OFFSET('Sanitation Data'!$E$4,0,10*ROW('Sanitation Data'!E61)))),100-OFFSET('Sanitation Data'!$E$4,0,10*ROW('Sanitation Data'!E61)),NA())))</f>
        <v>#N/A</v>
      </c>
      <c r="AB67" s="83" t="e">
        <f ca="true">+IF(AND(ISTEXT(OFFSET('Sanitation Data'!$B$2,0,10*ROW('Sanitation Data'!E61))),CQ67="Yes"),OFFSET('Sanitation Data'!$E$6,0,10*ROW('Sanitation Data'!H61)),IF(AND(ISTEXT(OFFSET('Sanitation Data'!$B$2,0,10*ROW('Sanitation Data'!E61))),CQ67="No",ISNUMBER(OFFSET('Sanitation Data'!$E$6,0,10*ROW('Sanitation Data'!E61)))),CONCATENATE("[",ROUND(OFFSET('Sanitation Data'!$E$6,0,10*ROW('Sanitation Data'!E61)),0),"]"),IF(AND(ISTEXT(OFFSET('Sanitation Data'!$B$2,0,10*ROW('Sanitation Data'!E61))),CQ67="",ISNUMBER(OFFSET('Sanitation Data'!$E$6,0,10*ROW('Sanitation Data'!E61)))),OFFSET('Sanitation Data'!$E$6,0,10*ROW('Sanitation Data'!E61)),NA())))</f>
        <v>#N/A</v>
      </c>
      <c r="AC67" s="83" t="e">
        <f ca="true">+IF(AND(ISTEXT(OFFSET('Sanitation Data'!$B$2,0,10*ROW('Sanitation Data'!E61))),CR67="Yes"),OFFSET('Sanitation Data'!$E$10,0,10*ROW('Sanitation Data'!E61)),IF(AND(ISTEXT(OFFSET('Sanitation Data'!$B$2,0,10*ROW('Sanitation Data'!E61))),CR67="No",ISNUMBER(OFFSET('Sanitation Data'!$E$10,0,10*ROW('Sanitation Data'!E61)))),CONCATENATE("[",ROUND(OFFSET('Sanitation Data'!$E$10,0,10*ROW('Sanitation Data'!E61)),0),"]"),IF(AND(ISTEXT(OFFSET('Sanitation Data'!$B$2,0,10*ROW('Sanitation Data'!E61))),CR67="",ISNUMBER(OFFSET('Sanitation Data'!$E$10,0,10*ROW('Sanitation Data'!E61)))),OFFSET('Sanitation Data'!$E$10,0,10*ROW('Sanitation Data'!E61)),NA())))</f>
        <v>#N/A</v>
      </c>
      <c r="AD67" s="83" t="e">
        <f ca="true">+IF(AND(ISTEXT(OFFSET('Sanitation Data'!$B$2,0,10*ROW('Sanitation Data'!E61))),CS67="Yes"),OFFSET('Sanitation Data'!$E$11,0,10*ROW('Sanitation Data'!E61)),IF(AND(ISTEXT(OFFSET('Sanitation Data'!$B$2,0,10*ROW('Sanitation Data'!E61))),CS67="No",ISNUMBER(OFFSET('Sanitation Data'!$E$11,0,10*ROW('Sanitation Data'!E61)))),CONCATENATE("[",ROUND(OFFSET('Sanitation Data'!$E$11,0,10*ROW('Sanitation Data'!E61)),0),"]"),IF(AND(ISTEXT(OFFSET('Sanitation Data'!$B$2,0,10*ROW('Sanitation Data'!E61))),CS67="",ISNUMBER(OFFSET('Sanitation Data'!$E$11,0,10*ROW('Sanitation Data'!E61)))),OFFSET('Sanitation Data'!$E$11,0,10*ROW('Sanitation Data'!E61)),NA())))</f>
        <v>#N/A</v>
      </c>
      <c r="AE67" s="83" t="e">
        <f ca="true">+IF(AND(ISTEXT(OFFSET('Sanitation Data'!$B$2,0,10*ROW('Sanitation Data'!E61))),CT67="Yes"),OFFSET('Sanitation Data'!$E$12,0,10*ROW('Sanitation Data'!E61)),IF(AND(ISTEXT(OFFSET('Sanitation Data'!$B$2,0,10*ROW('Sanitation Data'!E61))),CT67="No",ISNUMBER(OFFSET('Sanitation Data'!$E$12,0,10*ROW('Sanitation Data'!E61)))),CONCATENATE("[",ROUND(OFFSET('Sanitation Data'!$E$12,0,10*ROW('Sanitation Data'!E61)),0),"]"),IF(AND(ISTEXT(OFFSET('Sanitation Data'!$B$2,0,10*ROW('Sanitation Data'!E61))),CT67="",ISNUMBER(OFFSET('Sanitation Data'!$E$12,0,10*ROW('Sanitation Data'!E61)))),OFFSET('Sanitation Data'!$E$12,0,10*ROW('Sanitation Data'!E61)),NA())))</f>
        <v>#N/A</v>
      </c>
      <c r="AF67" s="83" t="e">
        <f ca="true">+IF(AND(ISTEXT(OFFSET('Sanitation Data'!$B$2,0,10*ROW('Sanitation Data'!F61))),CU67="Yes"),100-OFFSET('Sanitation Data'!$F$4,0,10*ROW('Sanitation Data'!F61)),IF(AND(ISTEXT(OFFSET('Sanitation Data'!$B$2,0,10*ROW('Sanitation Data'!F61))),CU67="No",ISNUMBER(OFFSET('Sanitation Data'!$F$4,0,10*ROW('Sanitation Data'!F61)))),CONCATENATE("[",ROUND(100-OFFSET('Sanitation Data'!$F$4,0,10*ROW('Sanitation Data'!F61)),0),"]"),IF(AND(ISTEXT(OFFSET('Sanitation Data'!$B$2,0,10*ROW('Sanitation Data'!F61))),CU67="",ISNUMBER(OFFSET('Sanitation Data'!$F$4,0,10*ROW('Sanitation Data'!F61)))),100-OFFSET('Sanitation Data'!$F$4,0,10*ROW('Sanitation Data'!F61)),NA())))</f>
        <v>#N/A</v>
      </c>
      <c r="AG67" s="83" t="e">
        <f ca="true">+IF(AND(ISTEXT(OFFSET('Sanitation Data'!$B$2,0,10*ROW('Sanitation Data'!F61))),CV67="Yes"),OFFSET('Sanitation Data'!$F$6,0,10*ROW('Sanitation Data'!F61)),IF(AND(ISTEXT(OFFSET('Sanitation Data'!$B$2,0,10*ROW('Sanitation Data'!F61))),CV67="No",ISNUMBER(OFFSET('Sanitation Data'!$F$6,0,10*ROW('Sanitation Data'!F61)))),CONCATENATE("[",ROUND(OFFSET('Sanitation Data'!$F$6,0,10*ROW('Sanitation Data'!F61)),0),"]"),IF(AND(ISTEXT(OFFSET('Sanitation Data'!$B$2,0,10*ROW('Sanitation Data'!F61))),CV67="",ISNUMBER(OFFSET('Sanitation Data'!$F$6,0,10*ROW('Sanitation Data'!F61)))),OFFSET('Sanitation Data'!$F$6,0,10*ROW('Sanitation Data'!F61)),NA())))</f>
        <v>#N/A</v>
      </c>
      <c r="AH67" s="83" t="e">
        <f ca="true">+IF(AND(ISTEXT(OFFSET('Sanitation Data'!$B$2,0,10*ROW('Sanitation Data'!F61))),CW67="Yes"),OFFSET('Sanitation Data'!$F$10,0,10*ROW('Sanitation Data'!F61)),IF(AND(ISTEXT(OFFSET('Sanitation Data'!$B$2,0,10*ROW('Sanitation Data'!F61))),CW67="No",ISNUMBER(OFFSET('Sanitation Data'!$F$10,0,10*ROW('Sanitation Data'!F61)))),CONCATENATE("[",ROUND(OFFSET('Sanitation Data'!$F$10,0,10*ROW('Sanitation Data'!F61)),0),"]"),IF(AND(ISTEXT(OFFSET('Sanitation Data'!$B$2,0,10*ROW('Sanitation Data'!F61))),CW67="",ISNUMBER(OFFSET('Sanitation Data'!$F$10,0,10*ROW('Sanitation Data'!F61)))),OFFSET('Sanitation Data'!$F$10,0,10*ROW('Sanitation Data'!F61)),NA())))</f>
        <v>#N/A</v>
      </c>
      <c r="AI67" s="83" t="e">
        <f ca="true">+IF(AND(ISTEXT(OFFSET('Sanitation Data'!$B$2,0,10*ROW('Sanitation Data'!F61))),CX67="Yes"),OFFSET('Sanitation Data'!$F$11,0,10*ROW('Sanitation Data'!F61)),IF(AND(ISTEXT(OFFSET('Sanitation Data'!$B$2,0,10*ROW('Sanitation Data'!F61))),CX67="No",ISNUMBER(OFFSET('Sanitation Data'!$F$11,0,10*ROW('Sanitation Data'!F61)))),CONCATENATE("[",ROUND(OFFSET('Sanitation Data'!$F$11,0,10*ROW('Sanitation Data'!F61)),0),"]"),IF(AND(ISTEXT(OFFSET('Sanitation Data'!$B$2,0,10*ROW('Sanitation Data'!F61))),CX67="",ISNUMBER(OFFSET('Sanitation Data'!$F$11,0,10*ROW('Sanitation Data'!F61)))),OFFSET('Sanitation Data'!$F$11,0,10*ROW('Sanitation Data'!F61)),NA())))</f>
        <v>#N/A</v>
      </c>
      <c r="AJ67" s="83" t="e">
        <f ca="true">+IF(AND(ISTEXT(OFFSET('Sanitation Data'!$B$2,0,10*ROW('Sanitation Data'!F61))),CY67="Yes"),OFFSET('Sanitation Data'!$F$12,0,10*ROW('Sanitation Data'!F61)),IF(AND(ISTEXT(OFFSET('Sanitation Data'!$B$2,0,10*ROW('Sanitation Data'!F61))),CY67="No",ISNUMBER(OFFSET('Sanitation Data'!$F$12,0,10*ROW('Sanitation Data'!F61)))),CONCATENATE("[",ROUND(OFFSET('Sanitation Data'!$F$12,0,10*ROW('Sanitation Data'!F61)),0),"]"),IF(AND(ISTEXT(OFFSET('Sanitation Data'!$B$2,0,10*ROW('Sanitation Data'!F61))),CY67="",ISNUMBER(OFFSET('Sanitation Data'!$F$12,0,10*ROW('Sanitation Data'!F61)))),OFFSET('Sanitation Data'!$F$12,0,10*ROW('Sanitation Data'!F61)),NA())))</f>
        <v>#N/A</v>
      </c>
      <c r="AK67" s="83" t="e">
        <f ca="true">+IF(AND(ISTEXT(OFFSET('Sanitation Data'!$B$2,0,10*ROW('Sanitation Data'!G61))),CZ67="Yes"),100-OFFSET('Sanitation Data'!$G$4,0,10*ROW('Sanitation Data'!G61)),IF(AND(ISTEXT(OFFSET('Sanitation Data'!$B$2,0,10*ROW('Sanitation Data'!G61))),CZ67="No",ISNUMBER(OFFSET('Sanitation Data'!$G$4,0,10*ROW('Sanitation Data'!G61)))),CONCATENATE("[",ROUND(100-OFFSET('Sanitation Data'!$G$4,0,10*ROW('Sanitation Data'!G61)),0),"]"),IF(AND(ISTEXT(OFFSET('Sanitation Data'!$B$2,0,10*ROW('Sanitation Data'!G61))),CZ67="",ISNUMBER(OFFSET('Sanitation Data'!$G$4,0,10*ROW('Sanitation Data'!G61)))),100-OFFSET('Sanitation Data'!$G$4,0,10*ROW('Sanitation Data'!G61)),NA())))</f>
        <v>#N/A</v>
      </c>
      <c r="AL67" s="83" t="e">
        <f ca="true">+IF(AND(ISTEXT(OFFSET('Sanitation Data'!$B$2,0,10*ROW('Sanitation Data'!G61))),DA67="Yes"),OFFSET('Sanitation Data'!$G$6,0,10*ROW('Sanitation Data'!G61)),IF(AND(ISTEXT(OFFSET('Sanitation Data'!$B$2,0,10*ROW('Sanitation Data'!G61))),DA67="No",ISNUMBER(OFFSET('Sanitation Data'!$G$6,0,10*ROW('Sanitation Data'!G61)))),CONCATENATE("[",ROUND(OFFSET('Sanitation Data'!$G$6,0,10*ROW('Sanitation Data'!G61)),0),"]"),IF(AND(ISTEXT(OFFSET('Sanitation Data'!$B$2,0,10*ROW('Sanitation Data'!G61))),DA67="",ISNUMBER(OFFSET('Sanitation Data'!$G$6,0,10*ROW('Sanitation Data'!G61)))),OFFSET('Sanitation Data'!$G$6,0,10*ROW('Sanitation Data'!G61)),NA())))</f>
        <v>#N/A</v>
      </c>
      <c r="AM67" s="83" t="e">
        <f ca="true">+IF(AND(ISTEXT(OFFSET('Sanitation Data'!$B$2,0,10*ROW('Sanitation Data'!G61))),DB67="Yes"),OFFSET('Sanitation Data'!$G$10,0,10*ROW('Sanitation Data'!G61)),IF(AND(ISTEXT(OFFSET('Sanitation Data'!$B$2,0,10*ROW('Sanitation Data'!G61))),DB67="No",ISNUMBER(OFFSET('Sanitation Data'!$G$10,0,10*ROW('Sanitation Data'!G61)))),CONCATENATE("[",ROUND(OFFSET('Sanitation Data'!$G$10,0,10*ROW('Sanitation Data'!G61)),0),"]"),IF(AND(ISTEXT(OFFSET('Sanitation Data'!$B$2,0,10*ROW('Sanitation Data'!G61))),DB67="",ISNUMBER(OFFSET('Sanitation Data'!$G$10,0,10*ROW('Sanitation Data'!G61)))),OFFSET('Sanitation Data'!$G$10,0,10*ROW('Sanitation Data'!G61)),NA())))</f>
        <v>#N/A</v>
      </c>
      <c r="AN67" s="83" t="e">
        <f ca="true">+IF(AND(ISTEXT(OFFSET('Sanitation Data'!$B$2,0,10*ROW('Sanitation Data'!G61))),DC67="Yes"),OFFSET('Sanitation Data'!$G$11,0,10*ROW('Sanitation Data'!G61)),IF(AND(ISTEXT(OFFSET('Sanitation Data'!$B$2,0,10*ROW('Sanitation Data'!G61))),DC67="No",ISNUMBER(OFFSET('Sanitation Data'!$G$11,0,10*ROW('Sanitation Data'!G61)))),CONCATENATE("[",ROUND(OFFSET('Sanitation Data'!$G$11,0,10*ROW('Sanitation Data'!G61)),0),"]"),IF(AND(ISTEXT(OFFSET('Sanitation Data'!$B$2,0,10*ROW('Sanitation Data'!G61))),DC67="",ISNUMBER(OFFSET('Sanitation Data'!$G$11,0,10*ROW('Sanitation Data'!G61)))),OFFSET('Sanitation Data'!$G$11,0,10*ROW('Sanitation Data'!G61)),NA())))</f>
        <v>#N/A</v>
      </c>
      <c r="AO67" s="83" t="e">
        <f ca="true">+IF(AND(ISTEXT(OFFSET('Sanitation Data'!$B$2,0,10*ROW('Sanitation Data'!G61))),DD67="Yes"),OFFSET('Sanitation Data'!$G$12,0,10*ROW('Sanitation Data'!G61)),IF(AND(ISTEXT(OFFSET('Sanitation Data'!$B$2,0,10*ROW('Sanitation Data'!G61))),DD67="No",ISNUMBER(OFFSET('Sanitation Data'!$G$12,0,10*ROW('Sanitation Data'!G61)))),CONCATENATE("[",ROUND(OFFSET('Sanitation Data'!$G$12,0,10*ROW('Sanitation Data'!G61)),0),"]"),IF(AND(ISTEXT(OFFSET('Sanitation Data'!$B$2,0,10*ROW('Sanitation Data'!G61))),DD67="",ISNUMBER(OFFSET('Sanitation Data'!$G$12,0,10*ROW('Sanitation Data'!G61)))),OFFSET('Sanitation Data'!$G$12,0,10*ROW('Sanitation Data'!G61)),NA())))</f>
        <v>#N/A</v>
      </c>
      <c r="AP67" s="83" t="e">
        <f ca="true">+IF(AND(ISTEXT(OFFSET('Sanitation Data'!$B$2,0,10*ROW('Sanitation Data'!H61))),DE67="Yes"),100-OFFSET('Sanitation Data'!$H$4,0,10*ROW('Sanitation Data'!H61)),IF(AND(ISTEXT(OFFSET('Sanitation Data'!$B$2,0,10*ROW('Sanitation Data'!H61))),DE67="No",ISNUMBER(OFFSET('Sanitation Data'!$H$4,0,10*ROW('Sanitation Data'!H61)))),CONCATENATE("[",ROUND(100-OFFSET('Sanitation Data'!$H$4,0,10*ROW('Sanitation Data'!H61)),0),"]"),IF(AND(ISTEXT(OFFSET('Sanitation Data'!$B$2,0,10*ROW('Sanitation Data'!H61))),DE67="",ISNUMBER(OFFSET('Sanitation Data'!$H$4,0,10*ROW('Sanitation Data'!H61)))),100-OFFSET('Sanitation Data'!$H$4,0,10*ROW('Sanitation Data'!H61)),NA())))</f>
        <v>#N/A</v>
      </c>
      <c r="AQ67" s="83" t="e">
        <f ca="true">+IF(AND(ISTEXT(OFFSET('Sanitation Data'!$B$2,0,10*ROW('Sanitation Data'!H61))),DF67="Yes"),OFFSET('Sanitation Data'!$H$6,0,10*ROW('Sanitation Data'!H61)),IF(AND(ISTEXT(OFFSET('Sanitation Data'!$B$2,0,10*ROW('Sanitation Data'!H61))),DF67="No",ISNUMBER(OFFSET('Sanitation Data'!$H$6,0,10*ROW('Sanitation Data'!H61)))),CONCATENATE("[",ROUND(OFFSET('Sanitation Data'!$H$6,0,10*ROW('Sanitation Data'!H61)),0),"]"),IF(AND(ISTEXT(OFFSET('Sanitation Data'!$B$2,0,10*ROW('Sanitation Data'!H61))),DF67="",ISNUMBER(OFFSET('Sanitation Data'!$H$6,0,10*ROW('Sanitation Data'!H61)))),OFFSET('Sanitation Data'!$H$6,0,10*ROW('Sanitation Data'!H61)),NA())))</f>
        <v>#N/A</v>
      </c>
      <c r="AR67" s="83" t="e">
        <f ca="true">+IF(AND(ISTEXT(OFFSET('Sanitation Data'!$B$2,0,10*ROW('Sanitation Data'!H61))),DG67="Yes"),OFFSET('Sanitation Data'!$H$10,0,10*ROW('Sanitation Data'!H61)),IF(AND(ISTEXT(OFFSET('Sanitation Data'!$B$2,0,10*ROW('Sanitation Data'!H61))),DG67="No",ISNUMBER(OFFSET('Sanitation Data'!$H$10,0,10*ROW('Sanitation Data'!H61)))),CONCATENATE("[",ROUND(OFFSET('Sanitation Data'!$H$10,0,10*ROW('Sanitation Data'!H61)),0),"]"),IF(AND(ISTEXT(OFFSET('Sanitation Data'!$B$2,0,10*ROW('Sanitation Data'!H61))),DG67="",ISNUMBER(OFFSET('Sanitation Data'!$H$10,0,10*ROW('Sanitation Data'!H61)))),OFFSET('Sanitation Data'!$H$10,0,10*ROW('Sanitation Data'!H61)),NA())))</f>
        <v>#N/A</v>
      </c>
      <c r="AS67" s="83" t="e">
        <f ca="true">+IF(AND(ISTEXT(OFFSET('Sanitation Data'!$B$2,0,10*ROW('Sanitation Data'!H61))),DH67="Yes"),OFFSET('Sanitation Data'!$H$11,0,10*ROW('Sanitation Data'!H61)),IF(AND(ISTEXT(OFFSET('Sanitation Data'!$B$2,0,10*ROW('Sanitation Data'!H61))),DH67="No",ISNUMBER(OFFSET('Sanitation Data'!$H$11,0,10*ROW('Sanitation Data'!H61)))),CONCATENATE("[",ROUND(OFFSET('Sanitation Data'!$H$11,0,10*ROW('Sanitation Data'!H61)),0),"]"),IF(AND(ISTEXT(OFFSET('Sanitation Data'!$B$2,0,10*ROW('Sanitation Data'!H61))),DH67="",ISNUMBER(OFFSET('Sanitation Data'!$H$11,0,10*ROW('Sanitation Data'!H61)))),OFFSET('Sanitation Data'!$H$11,0,10*ROW('Sanitation Data'!H61)),NA())))</f>
        <v>#N/A</v>
      </c>
      <c r="AT67" s="83" t="e">
        <f ca="true">+IF(AND(ISTEXT(OFFSET('Sanitation Data'!$B$2,0,10*ROW('Sanitation Data'!H61))),DI67="Yes"),OFFSET('Sanitation Data'!$H$12,0,10*ROW('Sanitation Data'!H61)),IF(AND(ISTEXT(OFFSET('Sanitation Data'!$B$2,0,10*ROW('Sanitation Data'!H61))),DI67="No",ISNUMBER(OFFSET('Sanitation Data'!$H$12,0,10*ROW('Sanitation Data'!H61)))),CONCATENATE("[",ROUND(OFFSET('Sanitation Data'!$H$12,0,10*ROW('Sanitation Data'!H61)),0),"]"),IF(AND(ISTEXT(OFFSET('Sanitation Data'!$B$2,0,10*ROW('Sanitation Data'!H61))),DI67="",ISNUMBER(OFFSET('Sanitation Data'!$H$12,0,10*ROW('Sanitation Data'!H61)))),OFFSET('Sanitation Data'!$H$12,0,10*ROW('Sanitation Data'!H61)),NA())))</f>
        <v>#N/A</v>
      </c>
      <c r="AU67" s="83" t="e">
        <f ca="true">+IF(AND(ISTEXT(OFFSET('Sanitation Data'!$B$2,0,10*ROW('Sanitation Data'!I61))),DJ67="Yes"),100-OFFSET('Sanitation Data'!$I$4,0,10*ROW('Sanitation Data'!I61)),IF(AND(ISTEXT(OFFSET('Sanitation Data'!$B$2,0,10*ROW('Sanitation Data'!I61))),DJ67="No",ISNUMBER(OFFSET('Sanitation Data'!$I$4,0,10*ROW('Sanitation Data'!I61)))),CONCATENATE("[",ROUND(100-OFFSET('Sanitation Data'!$I$4,0,10*ROW('Sanitation Data'!I61)),0),"]"),IF(AND(ISTEXT(OFFSET('Sanitation Data'!$B$2,0,10*ROW('Sanitation Data'!I61))),DJ67="",ISNUMBER(OFFSET('Sanitation Data'!$I$4,0,10*ROW('Sanitation Data'!I61)))),100-OFFSET('Sanitation Data'!$I$4,0,10*ROW('Sanitation Data'!I61)),NA())))</f>
        <v>#N/A</v>
      </c>
      <c r="AV67" s="83" t="e">
        <f ca="true">+IF(AND(ISTEXT(OFFSET('Sanitation Data'!$B$2,0,10*ROW('Sanitation Data'!I61))),DK67="Yes"),OFFSET('Sanitation Data'!$I$6,0,10*ROW('Sanitation Data'!I61)),IF(AND(ISTEXT(OFFSET('Sanitation Data'!$B$2,0,10*ROW('Sanitation Data'!I61))),DK67="No",ISNUMBER(OFFSET('Sanitation Data'!$I$6,0,10*ROW('Sanitation Data'!I61)))),CONCATENATE("[",ROUND(OFFSET('Sanitation Data'!$I$6,0,10*ROW('Sanitation Data'!I61)),0),"]"),IF(AND(ISTEXT(OFFSET('Sanitation Data'!$B$2,0,10*ROW('Sanitation Data'!I61))),DK67="",ISNUMBER(OFFSET('Sanitation Data'!$I$6,0,10*ROW('Sanitation Data'!I61)))),OFFSET('Sanitation Data'!$I$6,0,10*ROW('Sanitation Data'!I61)),NA())))</f>
        <v>#N/A</v>
      </c>
      <c r="AW67" s="83" t="e">
        <f ca="true">+IF(AND(ISTEXT(OFFSET('Sanitation Data'!$B$2,0,10*ROW('Sanitation Data'!I61))),DL67="Yes"),OFFSET('Sanitation Data'!$I$10,0,10*ROW('Sanitation Data'!I61)),IF(AND(ISTEXT(OFFSET('Sanitation Data'!$B$2,0,10*ROW('Sanitation Data'!I61))),DL67="No",ISNUMBER(OFFSET('Sanitation Data'!$I$10,0,10*ROW('Sanitation Data'!I61)))),CONCATENATE("[",ROUND(OFFSET('Sanitation Data'!$I$10,0,10*ROW('Sanitation Data'!I61)),0),"]"),IF(AND(ISTEXT(OFFSET('Sanitation Data'!$B$2,0,10*ROW('Sanitation Data'!I61))),DL67="",ISNUMBER(OFFSET('Sanitation Data'!$I$10,0,10*ROW('Sanitation Data'!I61)))),OFFSET('Sanitation Data'!$I$10,0,10*ROW('Sanitation Data'!I61)),NA())))</f>
        <v>#N/A</v>
      </c>
      <c r="AX67" s="83" t="e">
        <f ca="true">+IF(AND(ISTEXT(OFFSET('Sanitation Data'!$B$2,0,10*ROW('Sanitation Data'!I61))),DM67="Yes"),OFFSET('Sanitation Data'!$I$11,0,10*ROW('Sanitation Data'!I61)),IF(AND(ISTEXT(OFFSET('Sanitation Data'!$B$2,0,10*ROW('Sanitation Data'!I61))),DM67="No",ISNUMBER(OFFSET('Sanitation Data'!$I$11,0,10*ROW('Sanitation Data'!I61)))),CONCATENATE("[",ROUND(OFFSET('Sanitation Data'!$I$11,0,10*ROW('Sanitation Data'!I61)),0),"]"),IF(AND(ISTEXT(OFFSET('Sanitation Data'!$B$2,0,10*ROW('Sanitation Data'!I61))),DM67="",ISNUMBER(OFFSET('Sanitation Data'!$I$11,0,10*ROW('Sanitation Data'!I61)))),OFFSET('Sanitation Data'!$I$11,0,10*ROW('Sanitation Data'!I61)),NA())))</f>
        <v>#N/A</v>
      </c>
      <c r="AY67" s="83" t="e">
        <f ca="true">+IF(AND(ISTEXT(OFFSET('Sanitation Data'!$B$2,0,10*ROW('Sanitation Data'!I61))),DN67="Yes"),OFFSET('Sanitation Data'!$I$12,0,10*ROW('Sanitation Data'!I61)),IF(AND(ISTEXT(OFFSET('Sanitation Data'!$B$2,0,10*ROW('Sanitation Data'!I61))),DN67="No",ISNUMBER(OFFSET('Sanitation Data'!$I$12,0,10*ROW('Sanitation Data'!I61)))),CONCATENATE("[",ROUND(OFFSET('Sanitation Data'!$I$12,0,10*ROW('Sanitation Data'!I61)),0),"]"),IF(AND(ISTEXT(OFFSET('Sanitation Data'!$B$2,0,10*ROW('Sanitation Data'!I61))),DN67="",ISNUMBER(OFFSET('Sanitation Data'!$I$12,0,10*ROW('Sanitation Data'!I61)))),OFFSET('Sanitation Data'!$I$12,0,10*ROW('Sanitation Data'!I61)),NA())))</f>
        <v>#N/A</v>
      </c>
      <c r="AZ67" s="84" t="e">
        <f ca="true">+IF(AND(ISTEXT(OFFSET('Hygiene Data'!$B$2,0,10*ROW('Hygiene Data'!D61))),DO67="Yes"),OFFSET('Hygiene Data'!$D$5,0,10*ROW('Hygiene Data'!D61)),IF(AND(ISTEXT(OFFSET('Hygiene Data'!$B$2,0,10*ROW('Hygiene Data'!D61))),DO67="No",ISNUMBER(OFFSET('Hygiene Data'!$D$5,0,10*ROW('Hygiene Data'!D61)))),CONCATENATE("[",ROUND(OFFSET('Hygiene Data'!$D$5,0,10*ROW('Hygiene Data'!D61)),0),"]"),IF(AND(ISTEXT(OFFSET('Hygiene Data'!$B$2,0,10*ROW('Hygiene Data'!D61))),DO67="",ISNUMBER(OFFSET('Hygiene Data'!$D$5,0,10*ROW('Hygiene Data'!D61)))),OFFSET('Hygiene Data'!$D$5,0,10*ROW('Hygiene Data'!D61)),NA())))</f>
        <v>#N/A</v>
      </c>
      <c r="BA67" s="84" t="e">
        <f ca="true">+IF(AND(ISTEXT(OFFSET('Hygiene Data'!$B$2,0,10*ROW('Hygiene Data'!D61))),DP67="Yes"),OFFSET('Hygiene Data'!$D$7,0,10*ROW('Hygiene Data'!D61)),IF(AND(ISTEXT(OFFSET('Hygiene Data'!$B$2,0,10*ROW('Hygiene Data'!D61))),DP67="No",ISNUMBER(OFFSET('Hygiene Data'!$D$7,0,10*ROW('Hygiene Data'!D61)))),CONCATENATE("[",ROUND(OFFSET('Hygiene Data'!$D$7,0,10*ROW('Hygiene Data'!D61)),0),"]"),IF(AND(ISTEXT(OFFSET('Hygiene Data'!$B$2,0,10*ROW('Hygiene Data'!D61))),DP67="",ISNUMBER(OFFSET('Hygiene Data'!$D$7,0,10*ROW('Hygiene Data'!D61)))),OFFSET('Hygiene Data'!$D$7,0,10*ROW('Hygiene Data'!D61)),NA())))</f>
        <v>#N/A</v>
      </c>
      <c r="BB67" s="84" t="e">
        <f ca="true">+IF(AND(ISTEXT(OFFSET('Hygiene Data'!$B$2,0,10*ROW('Hygiene Data'!D61))),DQ67="Yes"),OFFSET('Hygiene Data'!$D$9,0,10*ROW('Hygiene Data'!D61)),IF(AND(ISTEXT(OFFSET('Hygiene Data'!$B$2,0,10*ROW('Hygiene Data'!D61))),DQ67="No",ISNUMBER(OFFSET('Hygiene Data'!$D$9,0,10*ROW('Hygiene Data'!D61)))),CONCATENATE("[",ROUND(OFFSET('Hygiene Data'!$D$9,0,10*ROW('Hygiene Data'!D61)),0),"]"),IF(AND(ISTEXT(OFFSET('Hygiene Data'!$B$2,0,10*ROW('Hygiene Data'!D61))),DQ67="",ISNUMBER(OFFSET('Hygiene Data'!$D$9,0,10*ROW('Hygiene Data'!D61)))),OFFSET('Hygiene Data'!$D$9,0,10*ROW('Hygiene Data'!D61)),NA())))</f>
        <v>#N/A</v>
      </c>
      <c r="BC67" s="84" t="e">
        <f ca="true">+IF(AND(ISTEXT(OFFSET('Hygiene Data'!$B$2,0,10*ROW('Hygiene Data'!E61))),DR67="Yes"),OFFSET('Hygiene Data'!$E$5,0,10*ROW('Hygiene Data'!E61)),IF(AND(ISTEXT(OFFSET('Hygiene Data'!$B$2,0,10*ROW('Hygiene Data'!E61))),DR67="No",ISNUMBER(OFFSET('Hygiene Data'!$E$5,0,10*ROW('Hygiene Data'!E61)))),CONCATENATE("[",ROUND(OFFSET('Hygiene Data'!$E$5,0,10*ROW('Hygiene Data'!E61)),0),"]"),IF(AND(ISTEXT(OFFSET('Hygiene Data'!$B$2,0,10*ROW('Hygiene Data'!E61))),DR67="",ISNUMBER(OFFSET('Hygiene Data'!$E$5,0,10*ROW('Hygiene Data'!E61)))),OFFSET('Hygiene Data'!$E$5,0,10*ROW('Hygiene Data'!E61)),NA())))</f>
        <v>#N/A</v>
      </c>
      <c r="BD67" s="84" t="e">
        <f ca="true">+IF(AND(ISTEXT(OFFSET('Hygiene Data'!$B$2,0,10*ROW('Hygiene Data'!E61))),DS67="Yes"),OFFSET('Hygiene Data'!$E$7,0,10*ROW('Hygiene Data'!E61)),IF(AND(ISTEXT(OFFSET('Hygiene Data'!$B$2,0,10*ROW('Hygiene Data'!E61))),DS67="No",ISNUMBER(OFFSET('Hygiene Data'!$E$7,0,10*ROW('Hygiene Data'!E61)))),CONCATENATE("[",ROUND(OFFSET('Hygiene Data'!$E$7,0,10*ROW('Hygiene Data'!E61)),0),"]"),IF(AND(ISTEXT(OFFSET('Hygiene Data'!$B$2,0,10*ROW('Hygiene Data'!E61))),DS67="",ISNUMBER(OFFSET('Hygiene Data'!$E$7,0,10*ROW('Hygiene Data'!E61)))),OFFSET('Hygiene Data'!$E$7,0,10*ROW('Hygiene Data'!E61)),NA())))</f>
        <v>#N/A</v>
      </c>
      <c r="BE67" s="84" t="e">
        <f ca="true">+IF(AND(ISTEXT(OFFSET('Hygiene Data'!$B$2,0,10*ROW('Hygiene Data'!E61))),DT67="Yes"),OFFSET('Hygiene Data'!$E$9,0,10*ROW('Hygiene Data'!E61)),IF(AND(ISTEXT(OFFSET('Hygiene Data'!$B$2,0,10*ROW('Hygiene Data'!E61))),DT67="No",ISNUMBER(OFFSET('Hygiene Data'!$E$9,0,10*ROW('Hygiene Data'!E61)))),CONCATENATE("[",ROUND(OFFSET('Hygiene Data'!$E$9,0,10*ROW('Hygiene Data'!E61)),0),"]"),IF(AND(ISTEXT(OFFSET('Hygiene Data'!$B$2,0,10*ROW('Hygiene Data'!E61))),DT67="",ISNUMBER(OFFSET('Hygiene Data'!$E$9,0,10*ROW('Hygiene Data'!E61)))),OFFSET('Hygiene Data'!$E$9,0,10*ROW('Hygiene Data'!E61)),NA())))</f>
        <v>#N/A</v>
      </c>
      <c r="BF67" s="84" t="e">
        <f ca="true">+IF(AND(ISTEXT(OFFSET('Hygiene Data'!$B$2,0,10*ROW('Hygiene Data'!F61))),DU67="Yes"),OFFSET('Hygiene Data'!$F$5,0,10*ROW('Hygiene Data'!F61)),IF(AND(ISTEXT(OFFSET('Hygiene Data'!$B$2,0,10*ROW('Hygiene Data'!F61))),DU67="No",ISNUMBER(OFFSET('Hygiene Data'!$F$5,0,10*ROW('Hygiene Data'!F61)))),CONCATENATE("[",ROUND(OFFSET('Hygiene Data'!$F$5,0,10*ROW('Hygiene Data'!F61)),0),"]"),IF(AND(ISTEXT(OFFSET('Hygiene Data'!$B$2,0,10*ROW('Hygiene Data'!F61))),DU67="",ISNUMBER(OFFSET('Hygiene Data'!$F$5,0,10*ROW('Hygiene Data'!F61)))),OFFSET('Hygiene Data'!$F$5,0,10*ROW('Hygiene Data'!F61)),NA())))</f>
        <v>#N/A</v>
      </c>
      <c r="BG67" s="84" t="e">
        <f ca="true">+IF(AND(ISTEXT(OFFSET('Hygiene Data'!$B$2,0,10*ROW('Hygiene Data'!F61))),DV67="Yes"),OFFSET('Hygiene Data'!$F$7,0,10*ROW('Hygiene Data'!F61)),IF(AND(ISTEXT(OFFSET('Hygiene Data'!$B$2,0,10*ROW('Hygiene Data'!F61))),DV67="No",ISNUMBER(OFFSET('Hygiene Data'!$F$7,0,10*ROW('Hygiene Data'!F61)))),CONCATENATE("[",ROUND(OFFSET('Hygiene Data'!$F$7,0,10*ROW('Hygiene Data'!F61)),0),"]"),IF(AND(ISTEXT(OFFSET('Hygiene Data'!$B$2,0,10*ROW('Hygiene Data'!F61))),DV67="",ISNUMBER(OFFSET('Hygiene Data'!$F$7,0,10*ROW('Hygiene Data'!F61)))),OFFSET('Hygiene Data'!$F$7,0,10*ROW('Hygiene Data'!F61)),NA())))</f>
        <v>#N/A</v>
      </c>
      <c r="BH67" s="84" t="e">
        <f ca="true">+IF(AND(ISTEXT(OFFSET('Hygiene Data'!$B$2,0,10*ROW('Hygiene Data'!F61))),DW67="Yes"),OFFSET('Hygiene Data'!$F$9,0,10*ROW('Hygiene Data'!F61)),IF(AND(ISTEXT(OFFSET('Hygiene Data'!$B$2,0,10*ROW('Hygiene Data'!F61))),DW67="No",ISNUMBER(OFFSET('Hygiene Data'!$F$9,0,10*ROW('Hygiene Data'!F61)))),CONCATENATE("[",ROUND(OFFSET('Hygiene Data'!$F$9,0,10*ROW('Hygiene Data'!F61)),0),"]"),IF(AND(ISTEXT(OFFSET('Hygiene Data'!$B$2,0,10*ROW('Hygiene Data'!F61))),DW67="",ISNUMBER(OFFSET('Hygiene Data'!$F$9,0,10*ROW('Hygiene Data'!F61)))),OFFSET('Hygiene Data'!$F$9,0,10*ROW('Hygiene Data'!F61)),NA())))</f>
        <v>#N/A</v>
      </c>
      <c r="BI67" s="84" t="e">
        <f ca="true">+IF(AND(ISTEXT(OFFSET('Hygiene Data'!$B$2,0,10*ROW('Hygiene Data'!G61))),DX67="Yes"),OFFSET('Hygiene Data'!$G$5,0,10*ROW('Hygiene Data'!G61)),IF(AND(ISTEXT(OFFSET('Hygiene Data'!$B$2,0,10*ROW('Hygiene Data'!G61))),DX67="No",ISNUMBER(OFFSET('Hygiene Data'!$G$5,0,10*ROW('Hygiene Data'!G61)))),CONCATENATE("[",ROUND(OFFSET('Hygiene Data'!$G$5,0,10*ROW('Hygiene Data'!G61)),0),"]"),IF(AND(ISTEXT(OFFSET('Hygiene Data'!$B$2,0,10*ROW('Hygiene Data'!G61))),DX67="",ISNUMBER(OFFSET('Hygiene Data'!$G$5,0,10*ROW('Hygiene Data'!G61)))),OFFSET('Hygiene Data'!$G$5,0,10*ROW('Hygiene Data'!G61)),NA())))</f>
        <v>#N/A</v>
      </c>
      <c r="BJ67" s="84" t="e">
        <f ca="true">+IF(AND(ISTEXT(OFFSET('Hygiene Data'!$B$2,0,10*ROW('Hygiene Data'!G61))),DY67="Yes"),OFFSET('Hygiene Data'!$G$7,0,10*ROW('Hygiene Data'!G61)),IF(AND(ISTEXT(OFFSET('Hygiene Data'!$B$2,0,10*ROW('Hygiene Data'!G61))),DY67="No",ISNUMBER(OFFSET('Hygiene Data'!$G$7,0,10*ROW('Hygiene Data'!G61)))),CONCATENATE("[",ROUND(OFFSET('Hygiene Data'!$G$7,0,10*ROW('Hygiene Data'!G61)),0),"]"),IF(AND(ISTEXT(OFFSET('Hygiene Data'!$B$2,0,10*ROW('Hygiene Data'!G61))),DY67="",ISNUMBER(OFFSET('Hygiene Data'!$G$7,0,10*ROW('Hygiene Data'!G61)))),OFFSET('Hygiene Data'!$G$7,0,10*ROW('Hygiene Data'!G61)),NA())))</f>
        <v>#N/A</v>
      </c>
      <c r="BK67" s="84" t="e">
        <f ca="true">+IF(AND(ISTEXT(OFFSET('Hygiene Data'!$B$2,0,10*ROW('Hygiene Data'!G61))),DZ67="Yes"),OFFSET('Hygiene Data'!$G$9,0,10*ROW('Hygiene Data'!G61)),IF(AND(ISTEXT(OFFSET('Hygiene Data'!$B$2,0,10*ROW('Hygiene Data'!G61))),DZ67="No",ISNUMBER(OFFSET('Hygiene Data'!$G$9,0,10*ROW('Hygiene Data'!G61)))),CONCATENATE("[",ROUND(OFFSET('Hygiene Data'!$G$9,0,10*ROW('Hygiene Data'!G61)),0),"]"),IF(AND(ISTEXT(OFFSET('Hygiene Data'!$B$2,0,10*ROW('Hygiene Data'!G61))),DZ67="",ISNUMBER(OFFSET('Hygiene Data'!$G$9,0,10*ROW('Hygiene Data'!G61)))),OFFSET('Hygiene Data'!$G$9,0,10*ROW('Hygiene Data'!G61)),NA())))</f>
        <v>#N/A</v>
      </c>
      <c r="BL67" s="84" t="e">
        <f ca="true">+IF(AND(ISTEXT(OFFSET('Hygiene Data'!$B$2,0,10*ROW('Hygiene Data'!H61))),EA67="Yes"),OFFSET('Hygiene Data'!$H$5,0,10*ROW('Hygiene Data'!H61)),IF(AND(ISTEXT(OFFSET('Hygiene Data'!$B$2,0,10*ROW('Hygiene Data'!H61))),EA67="No",ISNUMBER(OFFSET('Hygiene Data'!$H$5,0,10*ROW('Hygiene Data'!H61)))),CONCATENATE("[",ROUND(OFFSET('Hygiene Data'!$H$5,0,10*ROW('Hygiene Data'!H61)),0),"]"),IF(AND(ISTEXT(OFFSET('Hygiene Data'!$B$2,0,10*ROW('Hygiene Data'!H61))),EA67="",ISNUMBER(OFFSET('Hygiene Data'!$H$5,0,10*ROW('Hygiene Data'!H61)))),OFFSET('Hygiene Data'!$H$5,0,10*ROW('Hygiene Data'!H61)),NA())))</f>
        <v>#N/A</v>
      </c>
      <c r="BM67" s="84" t="e">
        <f ca="true">+IF(AND(ISTEXT(OFFSET('Hygiene Data'!$B$2,0,10*ROW('Hygiene Data'!H61))),EB67="Yes"),OFFSET('Hygiene Data'!$H$7,0,10*ROW('Hygiene Data'!H61)),IF(AND(ISTEXT(OFFSET('Hygiene Data'!$B$2,0,10*ROW('Hygiene Data'!H61))),EB67="No",ISNUMBER(OFFSET('Hygiene Data'!$H$7,0,10*ROW('Hygiene Data'!H61)))),CONCATENATE("[",ROUND(OFFSET('Hygiene Data'!$H$7,0,10*ROW('Hygiene Data'!H61)),0),"]"),IF(AND(ISTEXT(OFFSET('Hygiene Data'!$B$2,0,10*ROW('Hygiene Data'!H61))),EB67="",ISNUMBER(OFFSET('Hygiene Data'!$H$7,0,10*ROW('Hygiene Data'!H61)))),OFFSET('Hygiene Data'!$H$7,0,10*ROW('Hygiene Data'!H61)),NA())))</f>
        <v>#N/A</v>
      </c>
      <c r="BN67" s="84" t="e">
        <f ca="true">+IF(AND(ISTEXT(OFFSET('Hygiene Data'!$B$2,0,10*ROW('Hygiene Data'!H61))),EC67="Yes"),OFFSET('Hygiene Data'!$H$9,0,10*ROW('Hygiene Data'!H61)),IF(AND(ISTEXT(OFFSET('Hygiene Data'!$B$2,0,10*ROW('Hygiene Data'!H61))),EC67="No",ISNUMBER(OFFSET('Hygiene Data'!$H$9,0,10*ROW('Hygiene Data'!H61)))),CONCATENATE("[",ROUND(OFFSET('Hygiene Data'!$H$9,0,10*ROW('Hygiene Data'!H61)),0),"]"),IF(AND(ISTEXT(OFFSET('Hygiene Data'!$B$2,0,10*ROW('Hygiene Data'!H61))),EC67="",ISNUMBER(OFFSET('Hygiene Data'!$H$9,0,10*ROW('Hygiene Data'!H61)))),OFFSET('Hygiene Data'!$H$9,0,10*ROW('Hygiene Data'!H61)),NA())))</f>
        <v>#N/A</v>
      </c>
      <c r="BO67" s="84" t="e">
        <f ca="true">+IF(AND(ISTEXT(OFFSET('Hygiene Data'!$B$2,0,10*ROW('Hygiene Data'!I61))),ED67="Yes"),OFFSET('Hygiene Data'!$I$5,0,10*ROW('Hygiene Data'!I61)),IF(AND(ISTEXT(OFFSET('Hygiene Data'!$B$2,0,10*ROW('Hygiene Data'!I61))),ED67="No",ISNUMBER(OFFSET('Hygiene Data'!$I$5,0,10*ROW('Hygiene Data'!I61)))),CONCATENATE("[",ROUND(OFFSET('Hygiene Data'!$I$5,0,10*ROW('Hygiene Data'!I61)),0),"]"),IF(AND(ISTEXT(OFFSET('Hygiene Data'!$B$2,0,10*ROW('Hygiene Data'!I61))),ED67="",ISNUMBER(OFFSET('Hygiene Data'!$I$5,0,10*ROW('Hygiene Data'!I61)))),OFFSET('Hygiene Data'!$I$5,0,10*ROW('Hygiene Data'!I61)),NA())))</f>
        <v>#N/A</v>
      </c>
      <c r="BP67" s="84" t="e">
        <f ca="true">+IF(AND(ISTEXT(OFFSET('Hygiene Data'!$B$2,0,10*ROW('Hygiene Data'!I61))),EE67="Yes"),OFFSET('Hygiene Data'!$I$7,0,10*ROW('Hygiene Data'!I61)),IF(AND(ISTEXT(OFFSET('Hygiene Data'!$B$2,0,10*ROW('Hygiene Data'!I61))),EE67="No",ISNUMBER(OFFSET('Hygiene Data'!$I$7,0,10*ROW('Hygiene Data'!I61)))),CONCATENATE("[",ROUND(OFFSET('Hygiene Data'!$I$7,0,10*ROW('Hygiene Data'!I61)),0),"]"),IF(AND(ISTEXT(OFFSET('Hygiene Data'!$B$2,0,10*ROW('Hygiene Data'!I61))),EE67="",ISNUMBER(OFFSET('Hygiene Data'!$I$7,0,10*ROW('Hygiene Data'!I61)))),OFFSET('Hygiene Data'!$I$7,0,10*ROW('Hygiene Data'!I61)),NA())))</f>
        <v>#N/A</v>
      </c>
      <c r="BQ67" s="84" t="e">
        <f ca="true">+IF(AND(ISTEXT(OFFSET('Hygiene Data'!$B$2,0,10*ROW('Hygiene Data'!I61))),EF67="Yes"),OFFSET('Hygiene Data'!$I$9,0,10*ROW('Hygiene Data'!I61)),IF(AND(ISTEXT(OFFSET('Hygiene Data'!$B$2,0,10*ROW('Hygiene Data'!I61))),EF67="No",ISNUMBER(OFFSET('Hygiene Data'!$I$9,0,10*ROW('Hygiene Data'!I61)))),CONCATENATE("[",ROUND(OFFSET('Hygiene Data'!$I$9,0,10*ROW('Hygiene Data'!I61)),0),"]"),IF(AND(ISTEXT(OFFSET('Hygiene Data'!$B$2,0,10*ROW('Hygiene Data'!I61))),EF67="",ISNUMBER(OFFSET('Hygiene Data'!$I$9,0,10*ROW('Hygiene Data'!I61)))),OFFSET('Hygiene Data'!$I$9,0,10*ROW('Hygiene Data'!I61)),NA())))</f>
        <v>#N/A</v>
      </c>
      <c r="BR67" s="269"/>
      <c r="BS67" s="269" t="str">
        <f ca="true">+IF(OFFSET('Water Data'!$D$27,0,10*ROW('Water Data'!D61))="","",OFFSET('Water Data'!$D$27,0,10*ROW('Water Data'!D61)))</f>
        <v/>
      </c>
      <c r="BT67" s="269" t="str">
        <f ca="true">+IF(OFFSET('Water Data'!$D$28,0,10*ROW('Water Data'!D61))="","",OFFSET('Water Data'!$D$28,0,10*ROW('Water Data'!D61)))</f>
        <v/>
      </c>
      <c r="BU67" s="269" t="str">
        <f ca="true">+IF(OFFSET('Water Data'!$D$29,0,10*ROW('Water Data'!D61))="","",OFFSET('Water Data'!$D$29,0,10*ROW('Water Data'!D61)))</f>
        <v/>
      </c>
      <c r="BV67" s="269" t="str">
        <f ca="true">+IF(OFFSET('Water Data'!$E$27,0,10*ROW('Water Data'!E61))="","",OFFSET('Water Data'!$E$27,0,10*ROW('Water Data'!E61)))</f>
        <v/>
      </c>
      <c r="BW67" s="269" t="str">
        <f ca="true">+IF(OFFSET('Water Data'!$E$28,0,10*ROW('Water Data'!E61))="","",OFFSET('Water Data'!$E$28,0,10*ROW('Water Data'!E61)))</f>
        <v/>
      </c>
      <c r="BX67" s="269" t="str">
        <f ca="true">+IF(OFFSET('Water Data'!$E$29,0,10*ROW('Water Data'!E61))="","",OFFSET('Water Data'!$E$29,0,10*ROW('Water Data'!E61)))</f>
        <v/>
      </c>
      <c r="BY67" s="269" t="str">
        <f ca="true">+IF(OFFSET('Water Data'!$F$27,0,10*ROW('Water Data'!F61))="","",OFFSET('Water Data'!$F$27,0,10*ROW('Water Data'!F61)))</f>
        <v/>
      </c>
      <c r="BZ67" s="269" t="str">
        <f ca="true">+IF(OFFSET('Water Data'!$F$28,0,10*ROW('Water Data'!F61))="","",OFFSET('Water Data'!$F$28,0,10*ROW('Water Data'!F61)))</f>
        <v/>
      </c>
      <c r="CA67" s="269" t="str">
        <f ca="true">+IF(OFFSET('Water Data'!$F$29,0,10*ROW('Water Data'!F61))="","",OFFSET('Water Data'!$F$29,0,10*ROW('Water Data'!F61)))</f>
        <v/>
      </c>
      <c r="CB67" s="269" t="str">
        <f ca="true">+IF(OFFSET('Water Data'!$G$27,0,10*ROW('Water Data'!G61))="","",OFFSET('Water Data'!$G$27,0,10*ROW('Water Data'!G61)))</f>
        <v/>
      </c>
      <c r="CC67" s="269" t="str">
        <f ca="true">+IF(OFFSET('Water Data'!$G$28,0,10*ROW('Water Data'!G61))="","",OFFSET('Water Data'!$G$28,0,10*ROW('Water Data'!G61)))</f>
        <v/>
      </c>
      <c r="CD67" s="269" t="str">
        <f ca="true">+IF(OFFSET('Water Data'!$G$29,0,10*ROW('Water Data'!G61))="","",OFFSET('Water Data'!$G$29,0,10*ROW('Water Data'!G61)))</f>
        <v/>
      </c>
      <c r="CE67" s="269" t="str">
        <f ca="true">+IF(OFFSET('Water Data'!$H$27,0,10*ROW('Water Data'!H61))="","",OFFSET('Water Data'!$H$27,0,10*ROW('Water Data'!H61)))</f>
        <v/>
      </c>
      <c r="CF67" s="269" t="str">
        <f ca="true">+IF(OFFSET('Water Data'!$H$28,0,10*ROW('Water Data'!H61))="","",OFFSET('Water Data'!$H$28,0,10*ROW('Water Data'!H61)))</f>
        <v/>
      </c>
      <c r="CG67" s="269" t="str">
        <f ca="true">+IF(OFFSET('Water Data'!$H$29,0,10*ROW('Water Data'!H61))="","",OFFSET('Water Data'!$H$29,0,10*ROW('Water Data'!H61)))</f>
        <v/>
      </c>
      <c r="CH67" s="269" t="str">
        <f ca="true">+IF(OFFSET('Water Data'!$I$27,0,10*ROW('Water Data'!I61))="","",OFFSET('Water Data'!$I$27,0,10*ROW('Water Data'!I61)))</f>
        <v/>
      </c>
      <c r="CI67" s="269" t="str">
        <f ca="true">+IF(OFFSET('Water Data'!$I$28,0,10*ROW('Water Data'!I61))="","",OFFSET('Water Data'!$I$28,0,10*ROW('Water Data'!I61)))</f>
        <v/>
      </c>
      <c r="CJ67" s="269" t="str">
        <f ca="true">+IF(OFFSET('Water Data'!$I$29,0,10*ROW('Water Data'!I61))="","",OFFSET('Water Data'!$I$29,0,10*ROW('Water Data'!I61)))</f>
        <v/>
      </c>
      <c r="CK67" s="269" t="str">
        <f ca="true">+IF(OFFSET('Sanitation Data'!$D$28,0,10*ROW('Sanitation Data'!D61))="","",OFFSET('Sanitation Data'!$D$28,0,10*ROW('Sanitation Data'!D61)))</f>
        <v/>
      </c>
      <c r="CL67" s="269" t="str">
        <f ca="true">+IF(OFFSET('Sanitation Data'!$D$29,0,10*ROW('Sanitation Data'!D61))="","",OFFSET('Sanitation Data'!$D$29,0,10*ROW('Sanitation Data'!D61)))</f>
        <v/>
      </c>
      <c r="CM67" s="269" t="str">
        <f ca="true">+IF(OFFSET('Sanitation Data'!$D$30,0,10*ROW('Sanitation Data'!D61))="","",OFFSET('Sanitation Data'!$D$30,0,10*ROW('Sanitation Data'!D61)))</f>
        <v/>
      </c>
      <c r="CN67" s="269" t="str">
        <f ca="true">+IF(OFFSET('Sanitation Data'!$D$31,0,10*ROW('Sanitation Data'!D61))="","",OFFSET('Sanitation Data'!$D$31,0,10*ROW('Sanitation Data'!D61)))</f>
        <v/>
      </c>
      <c r="CO67" s="269" t="str">
        <f ca="true">+IF(OFFSET('Sanitation Data'!$D$32,0,10*ROW('Sanitation Data'!D61))="","",OFFSET('Sanitation Data'!$D$32,0,10*ROW('Sanitation Data'!D61)))</f>
        <v/>
      </c>
      <c r="CP67" s="269" t="str">
        <f ca="true">+IF(OFFSET('Sanitation Data'!$E$28,0,10*ROW('Sanitation Data'!E61))="","",OFFSET('Sanitation Data'!$E$28,0,10*ROW('Sanitation Data'!E61)))</f>
        <v/>
      </c>
      <c r="CQ67" s="269" t="str">
        <f ca="true">+IF(OFFSET('Sanitation Data'!$E$29,0,10*ROW('Sanitation Data'!E61))="","",OFFSET('Sanitation Data'!$E$29,0,10*ROW('Sanitation Data'!E61)))</f>
        <v/>
      </c>
      <c r="CR67" s="269" t="str">
        <f ca="true">+IF(OFFSET('Sanitation Data'!$E$30,0,10*ROW('Sanitation Data'!E61))="","",OFFSET('Sanitation Data'!$E$30,0,10*ROW('Sanitation Data'!E61)))</f>
        <v/>
      </c>
      <c r="CS67" s="269" t="str">
        <f ca="true">+IF(OFFSET('Sanitation Data'!$E$31,0,10*ROW('Sanitation Data'!E61))="","",OFFSET('Sanitation Data'!$E$31,0,10*ROW('Sanitation Data'!E61)))</f>
        <v/>
      </c>
      <c r="CT67" s="269" t="str">
        <f ca="true">+IF(OFFSET('Sanitation Data'!$E$32,0,10*ROW('Sanitation Data'!E61))="","",OFFSET('Sanitation Data'!$E$32,0,10*ROW('Sanitation Data'!E61)))</f>
        <v/>
      </c>
      <c r="CU67" s="269" t="str">
        <f ca="true">+IF(OFFSET('Sanitation Data'!$F$28,0,10*ROW('Sanitation Data'!F61))="","",OFFSET('Sanitation Data'!$F$28,0,10*ROW('Sanitation Data'!F61)))</f>
        <v/>
      </c>
      <c r="CV67" s="269" t="str">
        <f ca="true">+IF(OFFSET('Sanitation Data'!$F$29,0,10*ROW('Sanitation Data'!F61))="","",OFFSET('Sanitation Data'!$F$29,0,10*ROW('Sanitation Data'!F61)))</f>
        <v/>
      </c>
      <c r="CW67" s="269" t="str">
        <f ca="true">+IF(OFFSET('Sanitation Data'!$F$30,0,10*ROW('Sanitation Data'!F61))="","",OFFSET('Sanitation Data'!$F$30,0,10*ROW('Sanitation Data'!F61)))</f>
        <v/>
      </c>
      <c r="CX67" s="269" t="str">
        <f ca="true">+IF(OFFSET('Sanitation Data'!$F$31,0,10*ROW('Sanitation Data'!F61))="","",OFFSET('Sanitation Data'!$F$31,0,10*ROW('Sanitation Data'!F61)))</f>
        <v/>
      </c>
      <c r="CY67" s="269" t="str">
        <f ca="true">+IF(OFFSET('Sanitation Data'!$F$32,0,10*ROW('Sanitation Data'!F61))="","",OFFSET('Sanitation Data'!$F$32,0,10*ROW('Sanitation Data'!F61)))</f>
        <v/>
      </c>
      <c r="CZ67" s="269" t="str">
        <f ca="true">+IF(OFFSET('Sanitation Data'!$G$28,0,10*ROW('Sanitation Data'!G61))="","",OFFSET('Sanitation Data'!$G$28,0,10*ROW('Sanitation Data'!G61)))</f>
        <v/>
      </c>
      <c r="DA67" s="269" t="str">
        <f ca="true">+IF(OFFSET('Sanitation Data'!$G$29,0,10*ROW('Sanitation Data'!G61))="","",OFFSET('Sanitation Data'!$G$29,0,10*ROW('Sanitation Data'!G61)))</f>
        <v/>
      </c>
      <c r="DB67" s="269" t="str">
        <f ca="true">+IF(OFFSET('Sanitation Data'!$G$30,0,10*ROW('Sanitation Data'!G61))="","",OFFSET('Sanitation Data'!$G$30,0,10*ROW('Sanitation Data'!G61)))</f>
        <v/>
      </c>
      <c r="DC67" s="269" t="str">
        <f ca="true">+IF(OFFSET('Sanitation Data'!$G$31,0,10*ROW('Sanitation Data'!G61))="","",OFFSET('Sanitation Data'!$G$31,0,10*ROW('Sanitation Data'!G61)))</f>
        <v/>
      </c>
      <c r="DD67" s="269" t="str">
        <f ca="true">+IF(OFFSET('Sanitation Data'!$G$32,0,10*ROW('Sanitation Data'!G61))="","",OFFSET('Sanitation Data'!$G$32,0,10*ROW('Sanitation Data'!G61)))</f>
        <v/>
      </c>
      <c r="DE67" s="269" t="str">
        <f ca="true">+IF(OFFSET('Sanitation Data'!$H$28,0,10*ROW('Sanitation Data'!H61))="","",OFFSET('Sanitation Data'!$H$28,0,10*ROW('Sanitation Data'!H61)))</f>
        <v/>
      </c>
      <c r="DF67" s="269" t="str">
        <f ca="true">+IF(OFFSET('Sanitation Data'!$H$29,0,10*ROW('Sanitation Data'!H61))="","",OFFSET('Sanitation Data'!$H$29,0,10*ROW('Sanitation Data'!H61)))</f>
        <v/>
      </c>
      <c r="DG67" s="269" t="str">
        <f ca="true">+IF(OFFSET('Sanitation Data'!$H$30,0,10*ROW('Sanitation Data'!H61))="","",OFFSET('Sanitation Data'!$H$30,0,10*ROW('Sanitation Data'!H61)))</f>
        <v/>
      </c>
      <c r="DH67" s="269" t="str">
        <f ca="true">+IF(OFFSET('Sanitation Data'!$H$31,0,10*ROW('Sanitation Data'!H61))="","",OFFSET('Sanitation Data'!$H$31,0,10*ROW('Sanitation Data'!H61)))</f>
        <v/>
      </c>
      <c r="DI67" s="269" t="str">
        <f ca="true">+IF(OFFSET('Sanitation Data'!$H$32,0,10*ROW('Sanitation Data'!H61))="","",OFFSET('Sanitation Data'!$H$32,0,10*ROW('Sanitation Data'!H61)))</f>
        <v/>
      </c>
      <c r="DJ67" s="269" t="str">
        <f ca="true">+IF(OFFSET('Sanitation Data'!$I$28,0,10*ROW('Sanitation Data'!I61))="","",OFFSET('Sanitation Data'!$I$28,0,10*ROW('Sanitation Data'!I61)))</f>
        <v/>
      </c>
      <c r="DK67" s="269" t="str">
        <f ca="true">+IF(OFFSET('Sanitation Data'!$I$29,0,10*ROW('Sanitation Data'!I61))="","",OFFSET('Sanitation Data'!$I$29,0,10*ROW('Sanitation Data'!I61)))</f>
        <v/>
      </c>
      <c r="DL67" s="269" t="str">
        <f ca="true">+IF(OFFSET('Sanitation Data'!$I$30,0,10*ROW('Sanitation Data'!I61))="","",OFFSET('Sanitation Data'!$I$30,0,10*ROW('Sanitation Data'!I61)))</f>
        <v/>
      </c>
      <c r="DM67" s="269" t="str">
        <f ca="true">+IF(OFFSET('Sanitation Data'!$I$31,0,10*ROW('Sanitation Data'!I61))="","",OFFSET('Sanitation Data'!$I$31,0,10*ROW('Sanitation Data'!I61)))</f>
        <v/>
      </c>
      <c r="DN67" s="269" t="str">
        <f ca="true">+IF(OFFSET('Sanitation Data'!$I$32,0,10*ROW('Sanitation Data'!I61))="","",OFFSET('Sanitation Data'!$I$32,0,10*ROW('Sanitation Data'!I61)))</f>
        <v/>
      </c>
      <c r="DO67" s="269" t="str">
        <f ca="true">+IF(OFFSET('Hygiene Data'!$D$11,0,10*ROW('Hygiene Data'!D61))="","",OFFSET('Hygiene Data'!$D$11,0,10*ROW('Hygiene Data'!D61)))</f>
        <v/>
      </c>
      <c r="DP67" s="269" t="str">
        <f ca="true">+IF(OFFSET('Hygiene Data'!$D$12,0,10*ROW('Hygiene Data'!D61))="","",OFFSET('Hygiene Data'!$D$12,0,10*ROW('Hygiene Data'!D61)))</f>
        <v/>
      </c>
      <c r="DQ67" s="269" t="str">
        <f ca="true">+IF(OFFSET('Hygiene Data'!$D$13,0,10*ROW('Hygiene Data'!D61))="","",OFFSET('Hygiene Data'!$D$13,0,10*ROW('Hygiene Data'!D61)))</f>
        <v/>
      </c>
      <c r="DR67" s="269" t="str">
        <f ca="true">+IF(OFFSET('Hygiene Data'!$E$11,0,10*ROW('Hygiene Data'!E61))="","",OFFSET('Hygiene Data'!$E$11,0,10*ROW('Hygiene Data'!E61)))</f>
        <v/>
      </c>
      <c r="DS67" s="269" t="str">
        <f ca="true">+IF(OFFSET('Hygiene Data'!$E$12,0,10*ROW('Hygiene Data'!E61))="","",OFFSET('Hygiene Data'!$E$12,0,10*ROW('Hygiene Data'!E61)))</f>
        <v/>
      </c>
      <c r="DT67" s="269" t="str">
        <f ca="true">+IF(OFFSET('Hygiene Data'!$E$13,0,10*ROW('Hygiene Data'!E61))="","",OFFSET('Hygiene Data'!$E$13,0,10*ROW('Hygiene Data'!E61)))</f>
        <v/>
      </c>
      <c r="DU67" s="269" t="str">
        <f ca="true">+IF(OFFSET('Hygiene Data'!$F$11,0,10*ROW('Hygiene Data'!F61))="","",OFFSET('Hygiene Data'!$F$11,0,10*ROW('Hygiene Data'!F61)))</f>
        <v/>
      </c>
      <c r="DV67" s="269" t="str">
        <f ca="true">+IF(OFFSET('Hygiene Data'!$F$12,0,10*ROW('Hygiene Data'!F61))="","",OFFSET('Hygiene Data'!$F$12,0,10*ROW('Hygiene Data'!F61)))</f>
        <v/>
      </c>
      <c r="DW67" s="269" t="str">
        <f ca="true">+IF(OFFSET('Hygiene Data'!$F$13,0,10*ROW('Hygiene Data'!F61))="","",OFFSET('Hygiene Data'!$F$13,0,10*ROW('Hygiene Data'!F61)))</f>
        <v/>
      </c>
      <c r="DX67" s="269" t="str">
        <f ca="true">+IF(OFFSET('Hygiene Data'!$G$11,0,10*ROW('Hygiene Data'!G61))="","",OFFSET('Hygiene Data'!$G$11,0,10*ROW('Hygiene Data'!G61)))</f>
        <v/>
      </c>
      <c r="DY67" s="269" t="str">
        <f ca="true">+IF(OFFSET('Hygiene Data'!$G$12,0,10*ROW('Hygiene Data'!G61))="","",OFFSET('Hygiene Data'!$G$12,0,10*ROW('Hygiene Data'!G61)))</f>
        <v/>
      </c>
      <c r="DZ67" s="269" t="str">
        <f ca="true">+IF(OFFSET('Hygiene Data'!$G$13,0,10*ROW('Hygiene Data'!G61))="","",OFFSET('Hygiene Data'!$G$13,0,10*ROW('Hygiene Data'!G61)))</f>
        <v/>
      </c>
      <c r="EA67" s="269" t="str">
        <f ca="true">+IF(OFFSET('Hygiene Data'!$H$11,0,10*ROW('Hygiene Data'!H61))="","",OFFSET('Hygiene Data'!$H$11,0,10*ROW('Hygiene Data'!H61)))</f>
        <v/>
      </c>
      <c r="EB67" s="269" t="str">
        <f ca="true">+IF(OFFSET('Hygiene Data'!$H$12,0,10*ROW('Hygiene Data'!H61))="","",OFFSET('Hygiene Data'!$H$12,0,10*ROW('Hygiene Data'!H61)))</f>
        <v/>
      </c>
      <c r="EC67" s="269" t="str">
        <f ca="true">+IF(OFFSET('Hygiene Data'!$H$13,0,10*ROW('Hygiene Data'!H61))="","",OFFSET('Hygiene Data'!$H$13,0,10*ROW('Hygiene Data'!H61)))</f>
        <v/>
      </c>
      <c r="ED67" s="269" t="str">
        <f ca="true">+IF(OFFSET('Hygiene Data'!$I$11,0,10*ROW('Hygiene Data'!I61))="","",OFFSET('Hygiene Data'!$I$11,0,10*ROW('Hygiene Data'!I61)))</f>
        <v/>
      </c>
      <c r="EE67" s="269" t="str">
        <f ca="true">+IF(OFFSET('Hygiene Data'!$I$12,0,10*ROW('Hygiene Data'!I61))="","",OFFSET('Hygiene Data'!$I$12,0,10*ROW('Hygiene Data'!I61)))</f>
        <v/>
      </c>
      <c r="EF67" s="269" t="str">
        <f ca="true">+IF(OFFSET('Hygiene Data'!$I$13,0,10*ROW('Hygiene Data'!I61))="","",OFFSET('Hygiene Data'!$I$13,0,10*ROW('Hygiene Data'!I61)))</f>
        <v/>
      </c>
    </row>
    <row xmlns:x14ac="http://schemas.microsoft.com/office/spreadsheetml/2009/9/ac" r="68" x14ac:dyDescent="0.2">
      <c r="A68" s="36" t="str">
        <f ca="true">+IF(OFFSET('Water Data'!$B$2,0,10*ROW('Water Data'!E62))="","",OFFSET('Water Data'!$B$2,0,10*ROW('Water Data'!E62)))</f>
        <v/>
      </c>
      <c r="B68" s="36" t="str">
        <f ca="true">+IF(OFFSET('Water Data'!$C$2,0,10*ROW('Water Data'!F62))="","",OFFSET('Water Data'!$C$2,0,10*ROW('Water Data'!F62)))</f>
        <v/>
      </c>
      <c r="C68" s="325" t="str">
        <f t="shared" ca="true" si="0"/>
        <v/>
      </c>
      <c r="D68" s="82" t="e">
        <f ca="true">+IF(AND(ISTEXT(OFFSET('Water Data'!$B$2,0,10*ROW('Water Data'!D62))),BS68="Yes"),100-OFFSET('Water Data'!$D$4,0,10*ROW('Water Data'!D62)),IF(AND(ISTEXT(OFFSET('Water Data'!$B$2,0,10*ROW('Water Data'!D62))),BS68="No",ISNUMBER(OFFSET('Water Data'!$D$4,0,10*ROW('Water Data'!D62)))),CONCATENATE("[",ROUND(100-OFFSET('Water Data'!$D$4,0,10*ROW('Water Data'!D62)),0),"]"),IF(AND(ISTEXT(OFFSET('Water Data'!$B$2,0,10*ROW('Water Data'!D62))),BS68="",ISNUMBER(OFFSET('Water Data'!$D$4,0,10*ROW('Water Data'!D62)))),100-OFFSET('Water Data'!$D$4,0,10*ROW('Water Data'!D62)),NA())))</f>
        <v>#N/A</v>
      </c>
      <c r="E68" s="82" t="e">
        <f ca="true">+IF(AND(ISTEXT(OFFSET('Water Data'!$B$2,0,10*ROW('Water Data'!E62))),BT68="Yes"),OFFSET('Water Data'!$D$6,0,10*ROW('Water Data'!D62)),IF(AND(ISTEXT(OFFSET('Water Data'!$B$2,0,10*ROW('Water Data'!D62))),BT68="No",ISNUMBER(OFFSET('Water Data'!$D$6,0,10*ROW('Water Data'!D62)))),CONCATENATE("[",ROUND(OFFSET('Water Data'!$D$6,0,10*ROW('Water Data'!D62)),0),"]"),IF(AND(ISTEXT(OFFSET('Water Data'!$B$2,0,10*ROW('Water Data'!D62))),BT68="",ISNUMBER(OFFSET('Water Data'!$D$6,0,10*ROW('Water Data'!D62)))),OFFSET('Water Data'!$D$6,0,10*ROW('Water Data'!D62)),NA())))</f>
        <v>#N/A</v>
      </c>
      <c r="F68" s="82" t="e">
        <f ca="true">+IF(AND(ISTEXT(OFFSET('Water Data'!$B$2,0,10*ROW('Water Data'!D62))),BU68="Yes"),OFFSET('Water Data'!$D$9,0,10*ROW('Water Data'!D62)),IF(AND(ISTEXT(OFFSET('Water Data'!$B$2,0,10*ROW('Water Data'!D62))),BU68="No",ISNUMBER(OFFSET('Water Data'!$D$9,0,10*ROW('Water Data'!D62)))),CONCATENATE("[",ROUND(OFFSET('Water Data'!$D$9,0,10*ROW('Water Data'!D62)),0),"]"),IF(AND(ISTEXT(OFFSET('Water Data'!$B$2,0,10*ROW('Water Data'!D62))),BU68="",ISNUMBER(OFFSET('Water Data'!$D$9,0,10*ROW('Water Data'!D62)))),OFFSET('Water Data'!$D$9,0,10*ROW('Water Data'!D62)),NA())))</f>
        <v>#N/A</v>
      </c>
      <c r="G68" s="82" t="e">
        <f ca="true">+IF(AND(ISTEXT(OFFSET('Water Data'!$B$2,0,10*ROW('Water Data'!E62))),BV68="Yes"),100-OFFSET('Water Data'!$E$4,0,10*ROW('Water Data'!E62)),IF(AND(ISTEXT(OFFSET('Water Data'!$B$2,0,10*ROW('Water Data'!E62))),BV68="No",ISNUMBER(OFFSET('Water Data'!$E$4,0,10*ROW('Water Data'!E62)))),CONCATENATE("[",ROUND(100-OFFSET('Water Data'!$E$4,0,10*ROW('Water Data'!E62)),0),"]"),IF(AND(ISTEXT(OFFSET('Water Data'!$B$2,0,10*ROW('Water Data'!E62))),BV68="",ISNUMBER(OFFSET('Water Data'!$E$4,0,10*ROW('Water Data'!E62)))),100-OFFSET('Water Data'!$E$4,0,10*ROW('Water Data'!E62)),NA())))</f>
        <v>#N/A</v>
      </c>
      <c r="H68" s="82" t="e">
        <f ca="true">+IF(AND(ISTEXT(OFFSET('Water Data'!$B$2,0,10*ROW('Water Data'!E62))),BW68="Yes"),OFFSET('Water Data'!$E$6,0,10*ROW('Water Data'!E62)),IF(AND(ISTEXT(OFFSET('Water Data'!$B$2,0,10*ROW('Water Data'!E62))),BW68="No",ISNUMBER(OFFSET('Water Data'!$E$6,0,10*ROW('Water Data'!E62)))),CONCATENATE("[",ROUND(OFFSET('Water Data'!$D$6,0,10*ROW('Water Data'!E62)),0),"]"),IF(AND(ISTEXT(OFFSET('Water Data'!$B$2,0,10*ROW('Water Data'!E62))),BW68="",ISNUMBER(OFFSET('Water Data'!$E$6,0,10*ROW('Water Data'!E62)))),OFFSET('Water Data'!$E$6,0,10*ROW('Water Data'!E62)),NA())))</f>
        <v>#N/A</v>
      </c>
      <c r="I68" s="82" t="e">
        <f ca="true">+IF(AND(ISTEXT(OFFSET('Water Data'!$B$2,0,10*ROW('Water Data'!E62))),BX68="Yes"),OFFSET('Water Data'!$E$9,0,10*ROW('Water Data'!E62)),IF(AND(ISTEXT(OFFSET('Water Data'!$B$2,0,10*ROW('Water Data'!E62))),BX68="No",ISNUMBER(OFFSET('Water Data'!$E$9,0,10*ROW('Water Data'!E62)))),CONCATENATE("[",ROUND(OFFSET('Water Data'!$E$9,0,10*ROW('Water Data'!E62)),0),"]"),IF(AND(ISTEXT(OFFSET('Water Data'!$B$2,0,10*ROW('Water Data'!E62))),BX68="",ISNUMBER(OFFSET('Water Data'!$E$9,0,10*ROW('Water Data'!E62)))),OFFSET('Water Data'!$E$9,0,10*ROW('Water Data'!E62)),NA())))</f>
        <v>#N/A</v>
      </c>
      <c r="J68" s="82" t="e">
        <f ca="true">+IF(AND(ISTEXT(OFFSET('Water Data'!$B$2,0,10*ROW('Water Data'!F62))),BY68="Yes"),100-OFFSET('Water Data'!$F$4,0,10*ROW('Water Data'!F62)),IF(AND(ISTEXT(OFFSET('Water Data'!$B$2,0,10*ROW('Water Data'!F62))),BY68="No",ISNUMBER(OFFSET('Water Data'!$F$4,0,10*ROW('Water Data'!F62)))),CONCATENATE("[",ROUND(100-OFFSET('Water Data'!$F$4,0,10*ROW('Water Data'!F62)),0),"]"),IF(AND(ISTEXT(OFFSET('Water Data'!$B$2,0,10*ROW('Water Data'!F62))),BY68="",ISNUMBER(OFFSET('Water Data'!$F$4,0,10*ROW('Water Data'!F62)))),100-OFFSET('Water Data'!$F$4,0,10*ROW('Water Data'!F62)),NA())))</f>
        <v>#N/A</v>
      </c>
      <c r="K68" s="82" t="e">
        <f ca="true">+IF(AND(ISTEXT(OFFSET('Water Data'!$B$2,0,10*ROW('Water Data'!F62))),BZ68="Yes"),OFFSET('Water Data'!$F$6,0,10*ROW('Water Data'!F62)),IF(AND(ISTEXT(OFFSET('Water Data'!$B$2,0,10*ROW('Water Data'!F62))),BZ68="No",ISNUMBER(OFFSET('Water Data'!$F$6,0,10*ROW('Water Data'!F62)))),CONCATENATE("[",ROUND(OFFSET('Water Data'!$F$6,0,10*ROW('Water Data'!F62)),0),"]"),IF(AND(ISTEXT(OFFSET('Water Data'!$B$2,0,10*ROW('Water Data'!F62))),BZ68="",ISNUMBER(OFFSET('Water Data'!$F$6,0,10*ROW('Water Data'!F62)))),OFFSET('Water Data'!$F$6,0,10*ROW('Water Data'!F62)),NA())))</f>
        <v>#N/A</v>
      </c>
      <c r="L68" s="82" t="e">
        <f ca="true">+IF(AND(ISTEXT(OFFSET('Water Data'!$B$2,0,10*ROW('Water Data'!F62))),CA68="Yes"),OFFSET('Water Data'!$F$9,0,10*ROW('Water Data'!F62)),IF(AND(ISTEXT(OFFSET('Water Data'!$B$2,0,10*ROW('Water Data'!F62))),CA68="No",ISNUMBER(OFFSET('Water Data'!$F$9,0,10*ROW('Water Data'!F62)))),CONCATENATE("[",ROUND(OFFSET('Water Data'!$F$9,0,10*ROW('Water Data'!F62)),0),"]"),IF(AND(ISTEXT(OFFSET('Water Data'!$B$2,0,10*ROW('Water Data'!F62))),CA68="",ISNUMBER(OFFSET('Water Data'!$F$9,0,10*ROW('Water Data'!F62)))),OFFSET('Water Data'!$F$9,0,10*ROW('Water Data'!F62)),NA())))</f>
        <v>#N/A</v>
      </c>
      <c r="M68" s="82" t="e">
        <f ca="true">+IF(AND(ISTEXT(OFFSET('Water Data'!$B$2,0,10*ROW('Water Data'!G62))),CB68="Yes"),100-OFFSET('Water Data'!$G$4,0,10*ROW('Water Data'!G62)),IF(AND(ISTEXT(OFFSET('Water Data'!$B$2,0,10*ROW('Water Data'!G62))),CB68="No",ISNUMBER(OFFSET('Water Data'!$G$4,0,10*ROW('Water Data'!G62)))),CONCATENATE("[",ROUND(100-OFFSET('Water Data'!$G$4,0,10*ROW('Water Data'!G62)),0),"]"),IF(AND(ISTEXT(OFFSET('Water Data'!$B$2,0,10*ROW('Water Data'!G62))),CB68="",ISNUMBER(OFFSET('Water Data'!$G$4,0,10*ROW('Water Data'!G62)))),100-OFFSET('Water Data'!$G$4,0,10*ROW('Water Data'!G62)),NA())))</f>
        <v>#N/A</v>
      </c>
      <c r="N68" s="82" t="e">
        <f ca="true">+IF(AND(ISTEXT(OFFSET('Water Data'!$B$2,0,10*ROW('Water Data'!G62))),CC68="Yes"),OFFSET('Water Data'!$G$6,0,10*ROW('Water Data'!G62)),IF(AND(ISTEXT(OFFSET('Water Data'!$B$2,0,10*ROW('Water Data'!G62))),CC68="No",ISNUMBER(OFFSET('Water Data'!$G$6,0,10*ROW('Water Data'!G62)))),CONCATENATE("[",ROUND(OFFSET('Water Data'!$G$6,0,10*ROW('Water Data'!G62)),0),"]"),IF(AND(ISTEXT(OFFSET('Water Data'!$B$2,0,10*ROW('Water Data'!G62))),CC68="",ISNUMBER(OFFSET('Water Data'!$G$6,0,10*ROW('Water Data'!G62)))),OFFSET('Water Data'!$G$6,0,10*ROW('Water Data'!G62)),NA())))</f>
        <v>#N/A</v>
      </c>
      <c r="O68" s="82" t="e">
        <f ca="true">+IF(AND(ISTEXT(OFFSET('Water Data'!$B$2,0,10*ROW('Water Data'!G62))),CD68="Yes"),OFFSET('Water Data'!$G$9,0,10*ROW('Water Data'!G62)),IF(AND(ISTEXT(OFFSET('Water Data'!$B$2,0,10*ROW('Water Data'!G62))),CD68="No",ISNUMBER(OFFSET('Water Data'!$G$9,0,10*ROW('Water Data'!G62)))),CONCATENATE("[",ROUND(OFFSET('Water Data'!$G$9,0,10*ROW('Water Data'!G62)),0),"]"),IF(AND(ISTEXT(OFFSET('Water Data'!$B$2,0,10*ROW('Water Data'!G62))),CD68="",ISNUMBER(OFFSET('Water Data'!$G$9,0,10*ROW('Water Data'!G62)))),OFFSET('Water Data'!$G$9,0,10*ROW('Water Data'!G62)),NA())))</f>
        <v>#N/A</v>
      </c>
      <c r="P68" s="82" t="e">
        <f ca="true">+IF(AND(ISTEXT(OFFSET('Water Data'!$B$2,0,10*ROW('Water Data'!H62))),CE68="Yes"),100-OFFSET('Water Data'!$H$4,0,10*ROW('Water Data'!H62)),IF(AND(ISTEXT(OFFSET('Water Data'!$B$2,0,10*ROW('Water Data'!H62))),CE68="No",ISNUMBER(OFFSET('Water Data'!$H$4,0,10*ROW('Water Data'!H62)))),CONCATENATE("[",ROUND(100-OFFSET('Water Data'!$H$4,0,10*ROW('Water Data'!H62)),0),"]"),IF(AND(ISTEXT(OFFSET('Water Data'!$B$2,0,10*ROW('Water Data'!H62))),CE68="",ISNUMBER(OFFSET('Water Data'!$H$4,0,10*ROW('Water Data'!H62)))),100-OFFSET('Water Data'!$H$4,0,10*ROW('Water Data'!H62)),NA())))</f>
        <v>#N/A</v>
      </c>
      <c r="Q68" s="82" t="e">
        <f ca="true">+IF(AND(ISTEXT(OFFSET('Water Data'!$B$2,0,10*ROW('Water Data'!H62))),CF68="Yes"),OFFSET('Water Data'!$H$6,0,10*ROW('Water Data'!H62)),IF(AND(ISTEXT(OFFSET('Water Data'!$B$2,0,10*ROW('Water Data'!H62))),CF68="No",ISNUMBER(OFFSET('Water Data'!$H$6,0,10*ROW('Water Data'!H62)))),CONCATENATE("[",ROUND(OFFSET('Water Data'!$H$6,0,10*ROW('Water Data'!H62)),0),"]"),IF(AND(ISTEXT(OFFSET('Water Data'!$B$2,0,10*ROW('Water Data'!H62))),CF68="",ISNUMBER(OFFSET('Water Data'!$H$6,0,10*ROW('Water Data'!H62)))),OFFSET('Water Data'!$H$6,0,10*ROW('Water Data'!H62)),NA())))</f>
        <v>#N/A</v>
      </c>
      <c r="R68" s="82" t="e">
        <f ca="true">+IF(AND(ISTEXT(OFFSET('Water Data'!$B$2,0,10*ROW('Water Data'!H62))),CG68="Yes"),OFFSET('Water Data'!$H$9,0,10*ROW('Water Data'!H62)),IF(AND(ISTEXT(OFFSET('Water Data'!$B$2,0,10*ROW('Water Data'!H62))),CG68="No",ISNUMBER(OFFSET('Water Data'!$H$9,0,10*ROW('Water Data'!H62)))),CONCATENATE("[",ROUND(OFFSET('Water Data'!$H$9,0,10*ROW('Water Data'!H62)),0),"]"),IF(AND(ISTEXT(OFFSET('Water Data'!$B$2,0,10*ROW('Water Data'!H62))),CG68="",ISNUMBER(OFFSET('Water Data'!$H$9,0,10*ROW('Water Data'!H62)))),OFFSET('Water Data'!$H$9,0,10*ROW('Water Data'!H62)),NA())))</f>
        <v>#N/A</v>
      </c>
      <c r="S68" s="82" t="e">
        <f ca="true">+IF(AND(ISTEXT(OFFSET('Water Data'!$B$2,0,10*ROW('Water Data'!I62))),CH68="Yes"),100-OFFSET('Water Data'!$I$4,0,10*ROW('Water Data'!I62)),IF(AND(ISTEXT(OFFSET('Water Data'!$B$2,0,10*ROW('Water Data'!I62))),CH68="No",ISNUMBER(OFFSET('Water Data'!$I$4,0,10*ROW('Water Data'!I62)))),CONCATENATE("[",ROUND(100-OFFSET('Water Data'!$I$4,0,10*ROW('Water Data'!I62)),0),"]"),IF(AND(ISTEXT(OFFSET('Water Data'!$B$2,0,10*ROW('Water Data'!I62))),CH68="",ISNUMBER(OFFSET('Water Data'!$I$4,0,10*ROW('Water Data'!I62)))),100-OFFSET('Water Data'!$I$4,0,10*ROW('Water Data'!I62)),NA())))</f>
        <v>#N/A</v>
      </c>
      <c r="T68" s="82" t="e">
        <f ca="true">+IF(AND(ISTEXT(OFFSET('Water Data'!$B$2,0,10*ROW('Water Data'!I62))),CI68="Yes"),OFFSET('Water Data'!$I$6,0,10*ROW('Water Data'!I62)),IF(AND(ISTEXT(OFFSET('Water Data'!$B$2,0,10*ROW('Water Data'!I62))),CI68="No",ISNUMBER(OFFSET('Water Data'!$I$6,0,10*ROW('Water Data'!I62)))),CONCATENATE("[",ROUND(OFFSET('Water Data'!$I$6,0,10*ROW('Water Data'!I62)),0),"]"),IF(AND(ISTEXT(OFFSET('Water Data'!$B$2,0,10*ROW('Water Data'!I62))),CI68="",ISNUMBER(OFFSET('Water Data'!$I$6,0,10*ROW('Water Data'!I62)))),OFFSET('Water Data'!$I$6,0,10*ROW('Water Data'!I62)),NA())))</f>
        <v>#N/A</v>
      </c>
      <c r="U68" s="82" t="e">
        <f ca="true">+IF(AND(ISTEXT(OFFSET('Water Data'!$B$2,0,10*ROW('Water Data'!I62))),CJ68="Yes"),OFFSET('Water Data'!$I$9,0,10*ROW('Water Data'!I62)),IF(AND(ISTEXT(OFFSET('Water Data'!$B$2,0,10*ROW('Water Data'!I62))),CJ68="No",ISNUMBER(OFFSET('Water Data'!$I$9,0,10*ROW('Water Data'!I62)))),CONCATENATE("[",ROUND(OFFSET('Water Data'!$I$9,0,10*ROW('Water Data'!I62)),0),"]"),IF(AND(ISTEXT(OFFSET('Water Data'!$B$2,0,10*ROW('Water Data'!I62))),CJ68="",ISNUMBER(OFFSET('Water Data'!$I$9,0,10*ROW('Water Data'!I62)))),OFFSET('Water Data'!$I$9,0,10*ROW('Water Data'!I62)),NA())))</f>
        <v>#N/A</v>
      </c>
      <c r="V68" s="83" t="e">
        <f ca="true">+IF(AND(ISTEXT(OFFSET('Sanitation Data'!$B$2,0,10*ROW('Sanitation Data'!D62))),CK68="Yes"),100-OFFSET('Sanitation Data'!$D$4,0,10*ROW('Sanitation Data'!D62)),IF(AND(ISTEXT(OFFSET('Sanitation Data'!$B$2,0,10*ROW('Sanitation Data'!D62))),CK68="No",ISNUMBER(OFFSET('Sanitation Data'!$D$4,0,10*ROW('Sanitation Data'!D62)))),CONCATENATE("[",ROUND(100-OFFSET('Sanitation Data'!$D$4,0,10*ROW('Sanitation Data'!D62)),0),"]"),IF(AND(ISTEXT(OFFSET('Sanitation Data'!$B$2,0,10*ROW('Sanitation Data'!D62))),CK68="",ISNUMBER(OFFSET('Sanitation Data'!$D$4,0,10*ROW('Sanitation Data'!D62)))),100-OFFSET('Sanitation Data'!$D$4,0,10*ROW('Sanitation Data'!D62)),NA())))</f>
        <v>#N/A</v>
      </c>
      <c r="W68" s="83" t="e">
        <f ca="true">+IF(AND(ISTEXT(OFFSET('Sanitation Data'!$B$2,0,10*ROW('Sanitation Data'!D62))),CL68="Yes"),OFFSET('Sanitation Data'!$D$6,0,10*ROW('Sanitation Data'!D62)),IF(AND(ISTEXT(OFFSET('Sanitation Data'!$B$2,0,10*ROW('Sanitation Data'!D62))),CL68="No",ISNUMBER(OFFSET('Sanitation Data'!$D$6,0,10*ROW('Sanitation Data'!D62)))),CONCATENATE("[",ROUND(OFFSET('Sanitation Data'!$D$6,0,10*ROW('Sanitation Data'!D62)),0),"]"),IF(AND(ISTEXT(OFFSET('Sanitation Data'!$B$2,0,10*ROW('Sanitation Data'!D62))),CL68="",ISNUMBER(OFFSET('Sanitation Data'!$D$6,0,10*ROW('Sanitation Data'!D62)))),OFFSET('Sanitation Data'!$D$6,0,10*ROW('Sanitation Data'!D62)),NA())))</f>
        <v>#N/A</v>
      </c>
      <c r="X68" s="83" t="e">
        <f ca="true">+IF(AND(ISTEXT(OFFSET('Sanitation Data'!$B$2,0,10*ROW('Sanitation Data'!D62))),CM68="Yes"),OFFSET('Sanitation Data'!$D$10,0,10*ROW('Sanitation Data'!D62)),IF(AND(ISTEXT(OFFSET('Sanitation Data'!$B$2,0,10*ROW('Sanitation Data'!D62))),CM68="No",ISNUMBER(OFFSET('Sanitation Data'!$D$10,0,10*ROW('Sanitation Data'!D62)))),CONCATENATE("[",ROUND(OFFSET('Sanitation Data'!$D$10,0,10*ROW('Sanitation Data'!D62)),0),"]"),IF(AND(ISTEXT(OFFSET('Sanitation Data'!$B$2,0,10*ROW('Sanitation Data'!D62))),CM68="",ISNUMBER(OFFSET('Sanitation Data'!$D$10,0,10*ROW('Sanitation Data'!D62)))),OFFSET('Sanitation Data'!$D$10,0,10*ROW('Sanitation Data'!D62)),NA())))</f>
        <v>#N/A</v>
      </c>
      <c r="Y68" s="83" t="e">
        <f ca="true">+IF(AND(ISTEXT(OFFSET('Sanitation Data'!$B$2,0,10*ROW('Sanitation Data'!D62))),CN68="Yes"),OFFSET('Sanitation Data'!$D$11,0,10*ROW('Sanitation Data'!D62)),IF(AND(ISTEXT(OFFSET('Sanitation Data'!$B$2,0,10*ROW('Sanitation Data'!D62))),CN68="No",ISNUMBER(OFFSET('Sanitation Data'!$D$11,0,10*ROW('Sanitation Data'!D62)))),CONCATENATE("[",ROUND(OFFSET('Sanitation Data'!$D$11,0,10*ROW('Sanitation Data'!D62)),0),"]"),IF(AND(ISTEXT(OFFSET('Sanitation Data'!$B$2,0,10*ROW('Sanitation Data'!D62))),CN68="",ISNUMBER(OFFSET('Sanitation Data'!$D$11,0,10*ROW('Sanitation Data'!D62)))),OFFSET('Sanitation Data'!$D$11,0,10*ROW('Sanitation Data'!D62)),NA())))</f>
        <v>#N/A</v>
      </c>
      <c r="Z68" s="83" t="e">
        <f ca="true">+IF(AND(ISTEXT(OFFSET('Sanitation Data'!$B$2,0,10*ROW('Sanitation Data'!D62))),CO68="Yes"),OFFSET('Sanitation Data'!$D$12,0,10*ROW('Sanitation Data'!D62)),IF(AND(ISTEXT(OFFSET('Sanitation Data'!$B$2,0,10*ROW('Sanitation Data'!D62))),CO68="No",ISNUMBER(OFFSET('Sanitation Data'!$D$12,0,10*ROW('Sanitation Data'!D62)))),CONCATENATE("[",ROUND(OFFSET('Sanitation Data'!$D$12,0,10*ROW('Sanitation Data'!D62)),0),"]"),IF(AND(ISTEXT(OFFSET('Sanitation Data'!$B$2,0,10*ROW('Sanitation Data'!D62))),CO68="",ISNUMBER(OFFSET('Sanitation Data'!$D$12,0,10*ROW('Sanitation Data'!D62)))),OFFSET('Sanitation Data'!$D$12,0,10*ROW('Sanitation Data'!D62)),NA())))</f>
        <v>#N/A</v>
      </c>
      <c r="AA68" s="83" t="e">
        <f ca="true">+IF(AND(ISTEXT(OFFSET('Sanitation Data'!$B$2,0,10*ROW('Sanitation Data'!E62))),CP68="Yes"),100-OFFSET('Sanitation Data'!$E$4,0,10*ROW('Sanitation Data'!E62)),IF(AND(ISTEXT(OFFSET('Sanitation Data'!$B$2,0,10*ROW('Sanitation Data'!E62))),CP68="No",ISNUMBER(OFFSET('Sanitation Data'!$E$4,0,10*ROW('Sanitation Data'!E62)))),CONCATENATE("[",ROUND(100-OFFSET('Sanitation Data'!$E$4,0,10*ROW('Sanitation Data'!E62)),0),"]"),IF(AND(ISTEXT(OFFSET('Sanitation Data'!$B$2,0,10*ROW('Sanitation Data'!E62))),CP68="",ISNUMBER(OFFSET('Sanitation Data'!$E$4,0,10*ROW('Sanitation Data'!E62)))),100-OFFSET('Sanitation Data'!$E$4,0,10*ROW('Sanitation Data'!E62)),NA())))</f>
        <v>#N/A</v>
      </c>
      <c r="AB68" s="83" t="e">
        <f ca="true">+IF(AND(ISTEXT(OFFSET('Sanitation Data'!$B$2,0,10*ROW('Sanitation Data'!E62))),CQ68="Yes"),OFFSET('Sanitation Data'!$E$6,0,10*ROW('Sanitation Data'!H62)),IF(AND(ISTEXT(OFFSET('Sanitation Data'!$B$2,0,10*ROW('Sanitation Data'!E62))),CQ68="No",ISNUMBER(OFFSET('Sanitation Data'!$E$6,0,10*ROW('Sanitation Data'!E62)))),CONCATENATE("[",ROUND(OFFSET('Sanitation Data'!$E$6,0,10*ROW('Sanitation Data'!E62)),0),"]"),IF(AND(ISTEXT(OFFSET('Sanitation Data'!$B$2,0,10*ROW('Sanitation Data'!E62))),CQ68="",ISNUMBER(OFFSET('Sanitation Data'!$E$6,0,10*ROW('Sanitation Data'!E62)))),OFFSET('Sanitation Data'!$E$6,0,10*ROW('Sanitation Data'!E62)),NA())))</f>
        <v>#N/A</v>
      </c>
      <c r="AC68" s="83" t="e">
        <f ca="true">+IF(AND(ISTEXT(OFFSET('Sanitation Data'!$B$2,0,10*ROW('Sanitation Data'!E62))),CR68="Yes"),OFFSET('Sanitation Data'!$E$10,0,10*ROW('Sanitation Data'!E62)),IF(AND(ISTEXT(OFFSET('Sanitation Data'!$B$2,0,10*ROW('Sanitation Data'!E62))),CR68="No",ISNUMBER(OFFSET('Sanitation Data'!$E$10,0,10*ROW('Sanitation Data'!E62)))),CONCATENATE("[",ROUND(OFFSET('Sanitation Data'!$E$10,0,10*ROW('Sanitation Data'!E62)),0),"]"),IF(AND(ISTEXT(OFFSET('Sanitation Data'!$B$2,0,10*ROW('Sanitation Data'!E62))),CR68="",ISNUMBER(OFFSET('Sanitation Data'!$E$10,0,10*ROW('Sanitation Data'!E62)))),OFFSET('Sanitation Data'!$E$10,0,10*ROW('Sanitation Data'!E62)),NA())))</f>
        <v>#N/A</v>
      </c>
      <c r="AD68" s="83" t="e">
        <f ca="true">+IF(AND(ISTEXT(OFFSET('Sanitation Data'!$B$2,0,10*ROW('Sanitation Data'!E62))),CS68="Yes"),OFFSET('Sanitation Data'!$E$11,0,10*ROW('Sanitation Data'!E62)),IF(AND(ISTEXT(OFFSET('Sanitation Data'!$B$2,0,10*ROW('Sanitation Data'!E62))),CS68="No",ISNUMBER(OFFSET('Sanitation Data'!$E$11,0,10*ROW('Sanitation Data'!E62)))),CONCATENATE("[",ROUND(OFFSET('Sanitation Data'!$E$11,0,10*ROW('Sanitation Data'!E62)),0),"]"),IF(AND(ISTEXT(OFFSET('Sanitation Data'!$B$2,0,10*ROW('Sanitation Data'!E62))),CS68="",ISNUMBER(OFFSET('Sanitation Data'!$E$11,0,10*ROW('Sanitation Data'!E62)))),OFFSET('Sanitation Data'!$E$11,0,10*ROW('Sanitation Data'!E62)),NA())))</f>
        <v>#N/A</v>
      </c>
      <c r="AE68" s="83" t="e">
        <f ca="true">+IF(AND(ISTEXT(OFFSET('Sanitation Data'!$B$2,0,10*ROW('Sanitation Data'!E62))),CT68="Yes"),OFFSET('Sanitation Data'!$E$12,0,10*ROW('Sanitation Data'!E62)),IF(AND(ISTEXT(OFFSET('Sanitation Data'!$B$2,0,10*ROW('Sanitation Data'!E62))),CT68="No",ISNUMBER(OFFSET('Sanitation Data'!$E$12,0,10*ROW('Sanitation Data'!E62)))),CONCATENATE("[",ROUND(OFFSET('Sanitation Data'!$E$12,0,10*ROW('Sanitation Data'!E62)),0),"]"),IF(AND(ISTEXT(OFFSET('Sanitation Data'!$B$2,0,10*ROW('Sanitation Data'!E62))),CT68="",ISNUMBER(OFFSET('Sanitation Data'!$E$12,0,10*ROW('Sanitation Data'!E62)))),OFFSET('Sanitation Data'!$E$12,0,10*ROW('Sanitation Data'!E62)),NA())))</f>
        <v>#N/A</v>
      </c>
      <c r="AF68" s="83" t="e">
        <f ca="true">+IF(AND(ISTEXT(OFFSET('Sanitation Data'!$B$2,0,10*ROW('Sanitation Data'!F62))),CU68="Yes"),100-OFFSET('Sanitation Data'!$F$4,0,10*ROW('Sanitation Data'!F62)),IF(AND(ISTEXT(OFFSET('Sanitation Data'!$B$2,0,10*ROW('Sanitation Data'!F62))),CU68="No",ISNUMBER(OFFSET('Sanitation Data'!$F$4,0,10*ROW('Sanitation Data'!F62)))),CONCATENATE("[",ROUND(100-OFFSET('Sanitation Data'!$F$4,0,10*ROW('Sanitation Data'!F62)),0),"]"),IF(AND(ISTEXT(OFFSET('Sanitation Data'!$B$2,0,10*ROW('Sanitation Data'!F62))),CU68="",ISNUMBER(OFFSET('Sanitation Data'!$F$4,0,10*ROW('Sanitation Data'!F62)))),100-OFFSET('Sanitation Data'!$F$4,0,10*ROW('Sanitation Data'!F62)),NA())))</f>
        <v>#N/A</v>
      </c>
      <c r="AG68" s="83" t="e">
        <f ca="true">+IF(AND(ISTEXT(OFFSET('Sanitation Data'!$B$2,0,10*ROW('Sanitation Data'!F62))),CV68="Yes"),OFFSET('Sanitation Data'!$F$6,0,10*ROW('Sanitation Data'!F62)),IF(AND(ISTEXT(OFFSET('Sanitation Data'!$B$2,0,10*ROW('Sanitation Data'!F62))),CV68="No",ISNUMBER(OFFSET('Sanitation Data'!$F$6,0,10*ROW('Sanitation Data'!F62)))),CONCATENATE("[",ROUND(OFFSET('Sanitation Data'!$F$6,0,10*ROW('Sanitation Data'!F62)),0),"]"),IF(AND(ISTEXT(OFFSET('Sanitation Data'!$B$2,0,10*ROW('Sanitation Data'!F62))),CV68="",ISNUMBER(OFFSET('Sanitation Data'!$F$6,0,10*ROW('Sanitation Data'!F62)))),OFFSET('Sanitation Data'!$F$6,0,10*ROW('Sanitation Data'!F62)),NA())))</f>
        <v>#N/A</v>
      </c>
      <c r="AH68" s="83" t="e">
        <f ca="true">+IF(AND(ISTEXT(OFFSET('Sanitation Data'!$B$2,0,10*ROW('Sanitation Data'!F62))),CW68="Yes"),OFFSET('Sanitation Data'!$F$10,0,10*ROW('Sanitation Data'!F62)),IF(AND(ISTEXT(OFFSET('Sanitation Data'!$B$2,0,10*ROW('Sanitation Data'!F62))),CW68="No",ISNUMBER(OFFSET('Sanitation Data'!$F$10,0,10*ROW('Sanitation Data'!F62)))),CONCATENATE("[",ROUND(OFFSET('Sanitation Data'!$F$10,0,10*ROW('Sanitation Data'!F62)),0),"]"),IF(AND(ISTEXT(OFFSET('Sanitation Data'!$B$2,0,10*ROW('Sanitation Data'!F62))),CW68="",ISNUMBER(OFFSET('Sanitation Data'!$F$10,0,10*ROW('Sanitation Data'!F62)))),OFFSET('Sanitation Data'!$F$10,0,10*ROW('Sanitation Data'!F62)),NA())))</f>
        <v>#N/A</v>
      </c>
      <c r="AI68" s="83" t="e">
        <f ca="true">+IF(AND(ISTEXT(OFFSET('Sanitation Data'!$B$2,0,10*ROW('Sanitation Data'!F62))),CX68="Yes"),OFFSET('Sanitation Data'!$F$11,0,10*ROW('Sanitation Data'!F62)),IF(AND(ISTEXT(OFFSET('Sanitation Data'!$B$2,0,10*ROW('Sanitation Data'!F62))),CX68="No",ISNUMBER(OFFSET('Sanitation Data'!$F$11,0,10*ROW('Sanitation Data'!F62)))),CONCATENATE("[",ROUND(OFFSET('Sanitation Data'!$F$11,0,10*ROW('Sanitation Data'!F62)),0),"]"),IF(AND(ISTEXT(OFFSET('Sanitation Data'!$B$2,0,10*ROW('Sanitation Data'!F62))),CX68="",ISNUMBER(OFFSET('Sanitation Data'!$F$11,0,10*ROW('Sanitation Data'!F62)))),OFFSET('Sanitation Data'!$F$11,0,10*ROW('Sanitation Data'!F62)),NA())))</f>
        <v>#N/A</v>
      </c>
      <c r="AJ68" s="83" t="e">
        <f ca="true">+IF(AND(ISTEXT(OFFSET('Sanitation Data'!$B$2,0,10*ROW('Sanitation Data'!F62))),CY68="Yes"),OFFSET('Sanitation Data'!$F$12,0,10*ROW('Sanitation Data'!F62)),IF(AND(ISTEXT(OFFSET('Sanitation Data'!$B$2,0,10*ROW('Sanitation Data'!F62))),CY68="No",ISNUMBER(OFFSET('Sanitation Data'!$F$12,0,10*ROW('Sanitation Data'!F62)))),CONCATENATE("[",ROUND(OFFSET('Sanitation Data'!$F$12,0,10*ROW('Sanitation Data'!F62)),0),"]"),IF(AND(ISTEXT(OFFSET('Sanitation Data'!$B$2,0,10*ROW('Sanitation Data'!F62))),CY68="",ISNUMBER(OFFSET('Sanitation Data'!$F$12,0,10*ROW('Sanitation Data'!F62)))),OFFSET('Sanitation Data'!$F$12,0,10*ROW('Sanitation Data'!F62)),NA())))</f>
        <v>#N/A</v>
      </c>
      <c r="AK68" s="83" t="e">
        <f ca="true">+IF(AND(ISTEXT(OFFSET('Sanitation Data'!$B$2,0,10*ROW('Sanitation Data'!G62))),CZ68="Yes"),100-OFFSET('Sanitation Data'!$G$4,0,10*ROW('Sanitation Data'!G62)),IF(AND(ISTEXT(OFFSET('Sanitation Data'!$B$2,0,10*ROW('Sanitation Data'!G62))),CZ68="No",ISNUMBER(OFFSET('Sanitation Data'!$G$4,0,10*ROW('Sanitation Data'!G62)))),CONCATENATE("[",ROUND(100-OFFSET('Sanitation Data'!$G$4,0,10*ROW('Sanitation Data'!G62)),0),"]"),IF(AND(ISTEXT(OFFSET('Sanitation Data'!$B$2,0,10*ROW('Sanitation Data'!G62))),CZ68="",ISNUMBER(OFFSET('Sanitation Data'!$G$4,0,10*ROW('Sanitation Data'!G62)))),100-OFFSET('Sanitation Data'!$G$4,0,10*ROW('Sanitation Data'!G62)),NA())))</f>
        <v>#N/A</v>
      </c>
      <c r="AL68" s="83" t="e">
        <f ca="true">+IF(AND(ISTEXT(OFFSET('Sanitation Data'!$B$2,0,10*ROW('Sanitation Data'!G62))),DA68="Yes"),OFFSET('Sanitation Data'!$G$6,0,10*ROW('Sanitation Data'!G62)),IF(AND(ISTEXT(OFFSET('Sanitation Data'!$B$2,0,10*ROW('Sanitation Data'!G62))),DA68="No",ISNUMBER(OFFSET('Sanitation Data'!$G$6,0,10*ROW('Sanitation Data'!G62)))),CONCATENATE("[",ROUND(OFFSET('Sanitation Data'!$G$6,0,10*ROW('Sanitation Data'!G62)),0),"]"),IF(AND(ISTEXT(OFFSET('Sanitation Data'!$B$2,0,10*ROW('Sanitation Data'!G62))),DA68="",ISNUMBER(OFFSET('Sanitation Data'!$G$6,0,10*ROW('Sanitation Data'!G62)))),OFFSET('Sanitation Data'!$G$6,0,10*ROW('Sanitation Data'!G62)),NA())))</f>
        <v>#N/A</v>
      </c>
      <c r="AM68" s="83" t="e">
        <f ca="true">+IF(AND(ISTEXT(OFFSET('Sanitation Data'!$B$2,0,10*ROW('Sanitation Data'!G62))),DB68="Yes"),OFFSET('Sanitation Data'!$G$10,0,10*ROW('Sanitation Data'!G62)),IF(AND(ISTEXT(OFFSET('Sanitation Data'!$B$2,0,10*ROW('Sanitation Data'!G62))),DB68="No",ISNUMBER(OFFSET('Sanitation Data'!$G$10,0,10*ROW('Sanitation Data'!G62)))),CONCATENATE("[",ROUND(OFFSET('Sanitation Data'!$G$10,0,10*ROW('Sanitation Data'!G62)),0),"]"),IF(AND(ISTEXT(OFFSET('Sanitation Data'!$B$2,0,10*ROW('Sanitation Data'!G62))),DB68="",ISNUMBER(OFFSET('Sanitation Data'!$G$10,0,10*ROW('Sanitation Data'!G62)))),OFFSET('Sanitation Data'!$G$10,0,10*ROW('Sanitation Data'!G62)),NA())))</f>
        <v>#N/A</v>
      </c>
      <c r="AN68" s="83" t="e">
        <f ca="true">+IF(AND(ISTEXT(OFFSET('Sanitation Data'!$B$2,0,10*ROW('Sanitation Data'!G62))),DC68="Yes"),OFFSET('Sanitation Data'!$G$11,0,10*ROW('Sanitation Data'!G62)),IF(AND(ISTEXT(OFFSET('Sanitation Data'!$B$2,0,10*ROW('Sanitation Data'!G62))),DC68="No",ISNUMBER(OFFSET('Sanitation Data'!$G$11,0,10*ROW('Sanitation Data'!G62)))),CONCATENATE("[",ROUND(OFFSET('Sanitation Data'!$G$11,0,10*ROW('Sanitation Data'!G62)),0),"]"),IF(AND(ISTEXT(OFFSET('Sanitation Data'!$B$2,0,10*ROW('Sanitation Data'!G62))),DC68="",ISNUMBER(OFFSET('Sanitation Data'!$G$11,0,10*ROW('Sanitation Data'!G62)))),OFFSET('Sanitation Data'!$G$11,0,10*ROW('Sanitation Data'!G62)),NA())))</f>
        <v>#N/A</v>
      </c>
      <c r="AO68" s="83" t="e">
        <f ca="true">+IF(AND(ISTEXT(OFFSET('Sanitation Data'!$B$2,0,10*ROW('Sanitation Data'!G62))),DD68="Yes"),OFFSET('Sanitation Data'!$G$12,0,10*ROW('Sanitation Data'!G62)),IF(AND(ISTEXT(OFFSET('Sanitation Data'!$B$2,0,10*ROW('Sanitation Data'!G62))),DD68="No",ISNUMBER(OFFSET('Sanitation Data'!$G$12,0,10*ROW('Sanitation Data'!G62)))),CONCATENATE("[",ROUND(OFFSET('Sanitation Data'!$G$12,0,10*ROW('Sanitation Data'!G62)),0),"]"),IF(AND(ISTEXT(OFFSET('Sanitation Data'!$B$2,0,10*ROW('Sanitation Data'!G62))),DD68="",ISNUMBER(OFFSET('Sanitation Data'!$G$12,0,10*ROW('Sanitation Data'!G62)))),OFFSET('Sanitation Data'!$G$12,0,10*ROW('Sanitation Data'!G62)),NA())))</f>
        <v>#N/A</v>
      </c>
      <c r="AP68" s="83" t="e">
        <f ca="true">+IF(AND(ISTEXT(OFFSET('Sanitation Data'!$B$2,0,10*ROW('Sanitation Data'!H62))),DE68="Yes"),100-OFFSET('Sanitation Data'!$H$4,0,10*ROW('Sanitation Data'!H62)),IF(AND(ISTEXT(OFFSET('Sanitation Data'!$B$2,0,10*ROW('Sanitation Data'!H62))),DE68="No",ISNUMBER(OFFSET('Sanitation Data'!$H$4,0,10*ROW('Sanitation Data'!H62)))),CONCATENATE("[",ROUND(100-OFFSET('Sanitation Data'!$H$4,0,10*ROW('Sanitation Data'!H62)),0),"]"),IF(AND(ISTEXT(OFFSET('Sanitation Data'!$B$2,0,10*ROW('Sanitation Data'!H62))),DE68="",ISNUMBER(OFFSET('Sanitation Data'!$H$4,0,10*ROW('Sanitation Data'!H62)))),100-OFFSET('Sanitation Data'!$H$4,0,10*ROW('Sanitation Data'!H62)),NA())))</f>
        <v>#N/A</v>
      </c>
      <c r="AQ68" s="83" t="e">
        <f ca="true">+IF(AND(ISTEXT(OFFSET('Sanitation Data'!$B$2,0,10*ROW('Sanitation Data'!H62))),DF68="Yes"),OFFSET('Sanitation Data'!$H$6,0,10*ROW('Sanitation Data'!H62)),IF(AND(ISTEXT(OFFSET('Sanitation Data'!$B$2,0,10*ROW('Sanitation Data'!H62))),DF68="No",ISNUMBER(OFFSET('Sanitation Data'!$H$6,0,10*ROW('Sanitation Data'!H62)))),CONCATENATE("[",ROUND(OFFSET('Sanitation Data'!$H$6,0,10*ROW('Sanitation Data'!H62)),0),"]"),IF(AND(ISTEXT(OFFSET('Sanitation Data'!$B$2,0,10*ROW('Sanitation Data'!H62))),DF68="",ISNUMBER(OFFSET('Sanitation Data'!$H$6,0,10*ROW('Sanitation Data'!H62)))),OFFSET('Sanitation Data'!$H$6,0,10*ROW('Sanitation Data'!H62)),NA())))</f>
        <v>#N/A</v>
      </c>
      <c r="AR68" s="83" t="e">
        <f ca="true">+IF(AND(ISTEXT(OFFSET('Sanitation Data'!$B$2,0,10*ROW('Sanitation Data'!H62))),DG68="Yes"),OFFSET('Sanitation Data'!$H$10,0,10*ROW('Sanitation Data'!H62)),IF(AND(ISTEXT(OFFSET('Sanitation Data'!$B$2,0,10*ROW('Sanitation Data'!H62))),DG68="No",ISNUMBER(OFFSET('Sanitation Data'!$H$10,0,10*ROW('Sanitation Data'!H62)))),CONCATENATE("[",ROUND(OFFSET('Sanitation Data'!$H$10,0,10*ROW('Sanitation Data'!H62)),0),"]"),IF(AND(ISTEXT(OFFSET('Sanitation Data'!$B$2,0,10*ROW('Sanitation Data'!H62))),DG68="",ISNUMBER(OFFSET('Sanitation Data'!$H$10,0,10*ROW('Sanitation Data'!H62)))),OFFSET('Sanitation Data'!$H$10,0,10*ROW('Sanitation Data'!H62)),NA())))</f>
        <v>#N/A</v>
      </c>
      <c r="AS68" s="83" t="e">
        <f ca="true">+IF(AND(ISTEXT(OFFSET('Sanitation Data'!$B$2,0,10*ROW('Sanitation Data'!H62))),DH68="Yes"),OFFSET('Sanitation Data'!$H$11,0,10*ROW('Sanitation Data'!H62)),IF(AND(ISTEXT(OFFSET('Sanitation Data'!$B$2,0,10*ROW('Sanitation Data'!H62))),DH68="No",ISNUMBER(OFFSET('Sanitation Data'!$H$11,0,10*ROW('Sanitation Data'!H62)))),CONCATENATE("[",ROUND(OFFSET('Sanitation Data'!$H$11,0,10*ROW('Sanitation Data'!H62)),0),"]"),IF(AND(ISTEXT(OFFSET('Sanitation Data'!$B$2,0,10*ROW('Sanitation Data'!H62))),DH68="",ISNUMBER(OFFSET('Sanitation Data'!$H$11,0,10*ROW('Sanitation Data'!H62)))),OFFSET('Sanitation Data'!$H$11,0,10*ROW('Sanitation Data'!H62)),NA())))</f>
        <v>#N/A</v>
      </c>
      <c r="AT68" s="83" t="e">
        <f ca="true">+IF(AND(ISTEXT(OFFSET('Sanitation Data'!$B$2,0,10*ROW('Sanitation Data'!H62))),DI68="Yes"),OFFSET('Sanitation Data'!$H$12,0,10*ROW('Sanitation Data'!H62)),IF(AND(ISTEXT(OFFSET('Sanitation Data'!$B$2,0,10*ROW('Sanitation Data'!H62))),DI68="No",ISNUMBER(OFFSET('Sanitation Data'!$H$12,0,10*ROW('Sanitation Data'!H62)))),CONCATENATE("[",ROUND(OFFSET('Sanitation Data'!$H$12,0,10*ROW('Sanitation Data'!H62)),0),"]"),IF(AND(ISTEXT(OFFSET('Sanitation Data'!$B$2,0,10*ROW('Sanitation Data'!H62))),DI68="",ISNUMBER(OFFSET('Sanitation Data'!$H$12,0,10*ROW('Sanitation Data'!H62)))),OFFSET('Sanitation Data'!$H$12,0,10*ROW('Sanitation Data'!H62)),NA())))</f>
        <v>#N/A</v>
      </c>
      <c r="AU68" s="83" t="e">
        <f ca="true">+IF(AND(ISTEXT(OFFSET('Sanitation Data'!$B$2,0,10*ROW('Sanitation Data'!I62))),DJ68="Yes"),100-OFFSET('Sanitation Data'!$I$4,0,10*ROW('Sanitation Data'!I62)),IF(AND(ISTEXT(OFFSET('Sanitation Data'!$B$2,0,10*ROW('Sanitation Data'!I62))),DJ68="No",ISNUMBER(OFFSET('Sanitation Data'!$I$4,0,10*ROW('Sanitation Data'!I62)))),CONCATENATE("[",ROUND(100-OFFSET('Sanitation Data'!$I$4,0,10*ROW('Sanitation Data'!I62)),0),"]"),IF(AND(ISTEXT(OFFSET('Sanitation Data'!$B$2,0,10*ROW('Sanitation Data'!I62))),DJ68="",ISNUMBER(OFFSET('Sanitation Data'!$I$4,0,10*ROW('Sanitation Data'!I62)))),100-OFFSET('Sanitation Data'!$I$4,0,10*ROW('Sanitation Data'!I62)),NA())))</f>
        <v>#N/A</v>
      </c>
      <c r="AV68" s="83" t="e">
        <f ca="true">+IF(AND(ISTEXT(OFFSET('Sanitation Data'!$B$2,0,10*ROW('Sanitation Data'!I62))),DK68="Yes"),OFFSET('Sanitation Data'!$I$6,0,10*ROW('Sanitation Data'!I62)),IF(AND(ISTEXT(OFFSET('Sanitation Data'!$B$2,0,10*ROW('Sanitation Data'!I62))),DK68="No",ISNUMBER(OFFSET('Sanitation Data'!$I$6,0,10*ROW('Sanitation Data'!I62)))),CONCATENATE("[",ROUND(OFFSET('Sanitation Data'!$I$6,0,10*ROW('Sanitation Data'!I62)),0),"]"),IF(AND(ISTEXT(OFFSET('Sanitation Data'!$B$2,0,10*ROW('Sanitation Data'!I62))),DK68="",ISNUMBER(OFFSET('Sanitation Data'!$I$6,0,10*ROW('Sanitation Data'!I62)))),OFFSET('Sanitation Data'!$I$6,0,10*ROW('Sanitation Data'!I62)),NA())))</f>
        <v>#N/A</v>
      </c>
      <c r="AW68" s="83" t="e">
        <f ca="true">+IF(AND(ISTEXT(OFFSET('Sanitation Data'!$B$2,0,10*ROW('Sanitation Data'!I62))),DL68="Yes"),OFFSET('Sanitation Data'!$I$10,0,10*ROW('Sanitation Data'!I62)),IF(AND(ISTEXT(OFFSET('Sanitation Data'!$B$2,0,10*ROW('Sanitation Data'!I62))),DL68="No",ISNUMBER(OFFSET('Sanitation Data'!$I$10,0,10*ROW('Sanitation Data'!I62)))),CONCATENATE("[",ROUND(OFFSET('Sanitation Data'!$I$10,0,10*ROW('Sanitation Data'!I62)),0),"]"),IF(AND(ISTEXT(OFFSET('Sanitation Data'!$B$2,0,10*ROW('Sanitation Data'!I62))),DL68="",ISNUMBER(OFFSET('Sanitation Data'!$I$10,0,10*ROW('Sanitation Data'!I62)))),OFFSET('Sanitation Data'!$I$10,0,10*ROW('Sanitation Data'!I62)),NA())))</f>
        <v>#N/A</v>
      </c>
      <c r="AX68" s="83" t="e">
        <f ca="true">+IF(AND(ISTEXT(OFFSET('Sanitation Data'!$B$2,0,10*ROW('Sanitation Data'!I62))),DM68="Yes"),OFFSET('Sanitation Data'!$I$11,0,10*ROW('Sanitation Data'!I62)),IF(AND(ISTEXT(OFFSET('Sanitation Data'!$B$2,0,10*ROW('Sanitation Data'!I62))),DM68="No",ISNUMBER(OFFSET('Sanitation Data'!$I$11,0,10*ROW('Sanitation Data'!I62)))),CONCATENATE("[",ROUND(OFFSET('Sanitation Data'!$I$11,0,10*ROW('Sanitation Data'!I62)),0),"]"),IF(AND(ISTEXT(OFFSET('Sanitation Data'!$B$2,0,10*ROW('Sanitation Data'!I62))),DM68="",ISNUMBER(OFFSET('Sanitation Data'!$I$11,0,10*ROW('Sanitation Data'!I62)))),OFFSET('Sanitation Data'!$I$11,0,10*ROW('Sanitation Data'!I62)),NA())))</f>
        <v>#N/A</v>
      </c>
      <c r="AY68" s="83" t="e">
        <f ca="true">+IF(AND(ISTEXT(OFFSET('Sanitation Data'!$B$2,0,10*ROW('Sanitation Data'!I62))),DN68="Yes"),OFFSET('Sanitation Data'!$I$12,0,10*ROW('Sanitation Data'!I62)),IF(AND(ISTEXT(OFFSET('Sanitation Data'!$B$2,0,10*ROW('Sanitation Data'!I62))),DN68="No",ISNUMBER(OFFSET('Sanitation Data'!$I$12,0,10*ROW('Sanitation Data'!I62)))),CONCATENATE("[",ROUND(OFFSET('Sanitation Data'!$I$12,0,10*ROW('Sanitation Data'!I62)),0),"]"),IF(AND(ISTEXT(OFFSET('Sanitation Data'!$B$2,0,10*ROW('Sanitation Data'!I62))),DN68="",ISNUMBER(OFFSET('Sanitation Data'!$I$12,0,10*ROW('Sanitation Data'!I62)))),OFFSET('Sanitation Data'!$I$12,0,10*ROW('Sanitation Data'!I62)),NA())))</f>
        <v>#N/A</v>
      </c>
      <c r="AZ68" s="84" t="e">
        <f ca="true">+IF(AND(ISTEXT(OFFSET('Hygiene Data'!$B$2,0,10*ROW('Hygiene Data'!D62))),DO68="Yes"),OFFSET('Hygiene Data'!$D$5,0,10*ROW('Hygiene Data'!D62)),IF(AND(ISTEXT(OFFSET('Hygiene Data'!$B$2,0,10*ROW('Hygiene Data'!D62))),DO68="No",ISNUMBER(OFFSET('Hygiene Data'!$D$5,0,10*ROW('Hygiene Data'!D62)))),CONCATENATE("[",ROUND(OFFSET('Hygiene Data'!$D$5,0,10*ROW('Hygiene Data'!D62)),0),"]"),IF(AND(ISTEXT(OFFSET('Hygiene Data'!$B$2,0,10*ROW('Hygiene Data'!D62))),DO68="",ISNUMBER(OFFSET('Hygiene Data'!$D$5,0,10*ROW('Hygiene Data'!D62)))),OFFSET('Hygiene Data'!$D$5,0,10*ROW('Hygiene Data'!D62)),NA())))</f>
        <v>#N/A</v>
      </c>
      <c r="BA68" s="84" t="e">
        <f ca="true">+IF(AND(ISTEXT(OFFSET('Hygiene Data'!$B$2,0,10*ROW('Hygiene Data'!D62))),DP68="Yes"),OFFSET('Hygiene Data'!$D$7,0,10*ROW('Hygiene Data'!D62)),IF(AND(ISTEXT(OFFSET('Hygiene Data'!$B$2,0,10*ROW('Hygiene Data'!D62))),DP68="No",ISNUMBER(OFFSET('Hygiene Data'!$D$7,0,10*ROW('Hygiene Data'!D62)))),CONCATENATE("[",ROUND(OFFSET('Hygiene Data'!$D$7,0,10*ROW('Hygiene Data'!D62)),0),"]"),IF(AND(ISTEXT(OFFSET('Hygiene Data'!$B$2,0,10*ROW('Hygiene Data'!D62))),DP68="",ISNUMBER(OFFSET('Hygiene Data'!$D$7,0,10*ROW('Hygiene Data'!D62)))),OFFSET('Hygiene Data'!$D$7,0,10*ROW('Hygiene Data'!D62)),NA())))</f>
        <v>#N/A</v>
      </c>
      <c r="BB68" s="84" t="e">
        <f ca="true">+IF(AND(ISTEXT(OFFSET('Hygiene Data'!$B$2,0,10*ROW('Hygiene Data'!D62))),DQ68="Yes"),OFFSET('Hygiene Data'!$D$9,0,10*ROW('Hygiene Data'!D62)),IF(AND(ISTEXT(OFFSET('Hygiene Data'!$B$2,0,10*ROW('Hygiene Data'!D62))),DQ68="No",ISNUMBER(OFFSET('Hygiene Data'!$D$9,0,10*ROW('Hygiene Data'!D62)))),CONCATENATE("[",ROUND(OFFSET('Hygiene Data'!$D$9,0,10*ROW('Hygiene Data'!D62)),0),"]"),IF(AND(ISTEXT(OFFSET('Hygiene Data'!$B$2,0,10*ROW('Hygiene Data'!D62))),DQ68="",ISNUMBER(OFFSET('Hygiene Data'!$D$9,0,10*ROW('Hygiene Data'!D62)))),OFFSET('Hygiene Data'!$D$9,0,10*ROW('Hygiene Data'!D62)),NA())))</f>
        <v>#N/A</v>
      </c>
      <c r="BC68" s="84" t="e">
        <f ca="true">+IF(AND(ISTEXT(OFFSET('Hygiene Data'!$B$2,0,10*ROW('Hygiene Data'!E62))),DR68="Yes"),OFFSET('Hygiene Data'!$E$5,0,10*ROW('Hygiene Data'!E62)),IF(AND(ISTEXT(OFFSET('Hygiene Data'!$B$2,0,10*ROW('Hygiene Data'!E62))),DR68="No",ISNUMBER(OFFSET('Hygiene Data'!$E$5,0,10*ROW('Hygiene Data'!E62)))),CONCATENATE("[",ROUND(OFFSET('Hygiene Data'!$E$5,0,10*ROW('Hygiene Data'!E62)),0),"]"),IF(AND(ISTEXT(OFFSET('Hygiene Data'!$B$2,0,10*ROW('Hygiene Data'!E62))),DR68="",ISNUMBER(OFFSET('Hygiene Data'!$E$5,0,10*ROW('Hygiene Data'!E62)))),OFFSET('Hygiene Data'!$E$5,0,10*ROW('Hygiene Data'!E62)),NA())))</f>
        <v>#N/A</v>
      </c>
      <c r="BD68" s="84" t="e">
        <f ca="true">+IF(AND(ISTEXT(OFFSET('Hygiene Data'!$B$2,0,10*ROW('Hygiene Data'!E62))),DS68="Yes"),OFFSET('Hygiene Data'!$E$7,0,10*ROW('Hygiene Data'!E62)),IF(AND(ISTEXT(OFFSET('Hygiene Data'!$B$2,0,10*ROW('Hygiene Data'!E62))),DS68="No",ISNUMBER(OFFSET('Hygiene Data'!$E$7,0,10*ROW('Hygiene Data'!E62)))),CONCATENATE("[",ROUND(OFFSET('Hygiene Data'!$E$7,0,10*ROW('Hygiene Data'!E62)),0),"]"),IF(AND(ISTEXT(OFFSET('Hygiene Data'!$B$2,0,10*ROW('Hygiene Data'!E62))),DS68="",ISNUMBER(OFFSET('Hygiene Data'!$E$7,0,10*ROW('Hygiene Data'!E62)))),OFFSET('Hygiene Data'!$E$7,0,10*ROW('Hygiene Data'!E62)),NA())))</f>
        <v>#N/A</v>
      </c>
      <c r="BE68" s="84" t="e">
        <f ca="true">+IF(AND(ISTEXT(OFFSET('Hygiene Data'!$B$2,0,10*ROW('Hygiene Data'!E62))),DT68="Yes"),OFFSET('Hygiene Data'!$E$9,0,10*ROW('Hygiene Data'!E62)),IF(AND(ISTEXT(OFFSET('Hygiene Data'!$B$2,0,10*ROW('Hygiene Data'!E62))),DT68="No",ISNUMBER(OFFSET('Hygiene Data'!$E$9,0,10*ROW('Hygiene Data'!E62)))),CONCATENATE("[",ROUND(OFFSET('Hygiene Data'!$E$9,0,10*ROW('Hygiene Data'!E62)),0),"]"),IF(AND(ISTEXT(OFFSET('Hygiene Data'!$B$2,0,10*ROW('Hygiene Data'!E62))),DT68="",ISNUMBER(OFFSET('Hygiene Data'!$E$9,0,10*ROW('Hygiene Data'!E62)))),OFFSET('Hygiene Data'!$E$9,0,10*ROW('Hygiene Data'!E62)),NA())))</f>
        <v>#N/A</v>
      </c>
      <c r="BF68" s="84" t="e">
        <f ca="true">+IF(AND(ISTEXT(OFFSET('Hygiene Data'!$B$2,0,10*ROW('Hygiene Data'!F62))),DU68="Yes"),OFFSET('Hygiene Data'!$F$5,0,10*ROW('Hygiene Data'!F62)),IF(AND(ISTEXT(OFFSET('Hygiene Data'!$B$2,0,10*ROW('Hygiene Data'!F62))),DU68="No",ISNUMBER(OFFSET('Hygiene Data'!$F$5,0,10*ROW('Hygiene Data'!F62)))),CONCATENATE("[",ROUND(OFFSET('Hygiene Data'!$F$5,0,10*ROW('Hygiene Data'!F62)),0),"]"),IF(AND(ISTEXT(OFFSET('Hygiene Data'!$B$2,0,10*ROW('Hygiene Data'!F62))),DU68="",ISNUMBER(OFFSET('Hygiene Data'!$F$5,0,10*ROW('Hygiene Data'!F62)))),OFFSET('Hygiene Data'!$F$5,0,10*ROW('Hygiene Data'!F62)),NA())))</f>
        <v>#N/A</v>
      </c>
      <c r="BG68" s="84" t="e">
        <f ca="true">+IF(AND(ISTEXT(OFFSET('Hygiene Data'!$B$2,0,10*ROW('Hygiene Data'!F62))),DV68="Yes"),OFFSET('Hygiene Data'!$F$7,0,10*ROW('Hygiene Data'!F62)),IF(AND(ISTEXT(OFFSET('Hygiene Data'!$B$2,0,10*ROW('Hygiene Data'!F62))),DV68="No",ISNUMBER(OFFSET('Hygiene Data'!$F$7,0,10*ROW('Hygiene Data'!F62)))),CONCATENATE("[",ROUND(OFFSET('Hygiene Data'!$F$7,0,10*ROW('Hygiene Data'!F62)),0),"]"),IF(AND(ISTEXT(OFFSET('Hygiene Data'!$B$2,0,10*ROW('Hygiene Data'!F62))),DV68="",ISNUMBER(OFFSET('Hygiene Data'!$F$7,0,10*ROW('Hygiene Data'!F62)))),OFFSET('Hygiene Data'!$F$7,0,10*ROW('Hygiene Data'!F62)),NA())))</f>
        <v>#N/A</v>
      </c>
      <c r="BH68" s="84" t="e">
        <f ca="true">+IF(AND(ISTEXT(OFFSET('Hygiene Data'!$B$2,0,10*ROW('Hygiene Data'!F62))),DW68="Yes"),OFFSET('Hygiene Data'!$F$9,0,10*ROW('Hygiene Data'!F62)),IF(AND(ISTEXT(OFFSET('Hygiene Data'!$B$2,0,10*ROW('Hygiene Data'!F62))),DW68="No",ISNUMBER(OFFSET('Hygiene Data'!$F$9,0,10*ROW('Hygiene Data'!F62)))),CONCATENATE("[",ROUND(OFFSET('Hygiene Data'!$F$9,0,10*ROW('Hygiene Data'!F62)),0),"]"),IF(AND(ISTEXT(OFFSET('Hygiene Data'!$B$2,0,10*ROW('Hygiene Data'!F62))),DW68="",ISNUMBER(OFFSET('Hygiene Data'!$F$9,0,10*ROW('Hygiene Data'!F62)))),OFFSET('Hygiene Data'!$F$9,0,10*ROW('Hygiene Data'!F62)),NA())))</f>
        <v>#N/A</v>
      </c>
      <c r="BI68" s="84" t="e">
        <f ca="true">+IF(AND(ISTEXT(OFFSET('Hygiene Data'!$B$2,0,10*ROW('Hygiene Data'!G62))),DX68="Yes"),OFFSET('Hygiene Data'!$G$5,0,10*ROW('Hygiene Data'!G62)),IF(AND(ISTEXT(OFFSET('Hygiene Data'!$B$2,0,10*ROW('Hygiene Data'!G62))),DX68="No",ISNUMBER(OFFSET('Hygiene Data'!$G$5,0,10*ROW('Hygiene Data'!G62)))),CONCATENATE("[",ROUND(OFFSET('Hygiene Data'!$G$5,0,10*ROW('Hygiene Data'!G62)),0),"]"),IF(AND(ISTEXT(OFFSET('Hygiene Data'!$B$2,0,10*ROW('Hygiene Data'!G62))),DX68="",ISNUMBER(OFFSET('Hygiene Data'!$G$5,0,10*ROW('Hygiene Data'!G62)))),OFFSET('Hygiene Data'!$G$5,0,10*ROW('Hygiene Data'!G62)),NA())))</f>
        <v>#N/A</v>
      </c>
      <c r="BJ68" s="84" t="e">
        <f ca="true">+IF(AND(ISTEXT(OFFSET('Hygiene Data'!$B$2,0,10*ROW('Hygiene Data'!G62))),DY68="Yes"),OFFSET('Hygiene Data'!$G$7,0,10*ROW('Hygiene Data'!G62)),IF(AND(ISTEXT(OFFSET('Hygiene Data'!$B$2,0,10*ROW('Hygiene Data'!G62))),DY68="No",ISNUMBER(OFFSET('Hygiene Data'!$G$7,0,10*ROW('Hygiene Data'!G62)))),CONCATENATE("[",ROUND(OFFSET('Hygiene Data'!$G$7,0,10*ROW('Hygiene Data'!G62)),0),"]"),IF(AND(ISTEXT(OFFSET('Hygiene Data'!$B$2,0,10*ROW('Hygiene Data'!G62))),DY68="",ISNUMBER(OFFSET('Hygiene Data'!$G$7,0,10*ROW('Hygiene Data'!G62)))),OFFSET('Hygiene Data'!$G$7,0,10*ROW('Hygiene Data'!G62)),NA())))</f>
        <v>#N/A</v>
      </c>
      <c r="BK68" s="84" t="e">
        <f ca="true">+IF(AND(ISTEXT(OFFSET('Hygiene Data'!$B$2,0,10*ROW('Hygiene Data'!G62))),DZ68="Yes"),OFFSET('Hygiene Data'!$G$9,0,10*ROW('Hygiene Data'!G62)),IF(AND(ISTEXT(OFFSET('Hygiene Data'!$B$2,0,10*ROW('Hygiene Data'!G62))),DZ68="No",ISNUMBER(OFFSET('Hygiene Data'!$G$9,0,10*ROW('Hygiene Data'!G62)))),CONCATENATE("[",ROUND(OFFSET('Hygiene Data'!$G$9,0,10*ROW('Hygiene Data'!G62)),0),"]"),IF(AND(ISTEXT(OFFSET('Hygiene Data'!$B$2,0,10*ROW('Hygiene Data'!G62))),DZ68="",ISNUMBER(OFFSET('Hygiene Data'!$G$9,0,10*ROW('Hygiene Data'!G62)))),OFFSET('Hygiene Data'!$G$9,0,10*ROW('Hygiene Data'!G62)),NA())))</f>
        <v>#N/A</v>
      </c>
      <c r="BL68" s="84" t="e">
        <f ca="true">+IF(AND(ISTEXT(OFFSET('Hygiene Data'!$B$2,0,10*ROW('Hygiene Data'!H62))),EA68="Yes"),OFFSET('Hygiene Data'!$H$5,0,10*ROW('Hygiene Data'!H62)),IF(AND(ISTEXT(OFFSET('Hygiene Data'!$B$2,0,10*ROW('Hygiene Data'!H62))),EA68="No",ISNUMBER(OFFSET('Hygiene Data'!$H$5,0,10*ROW('Hygiene Data'!H62)))),CONCATENATE("[",ROUND(OFFSET('Hygiene Data'!$H$5,0,10*ROW('Hygiene Data'!H62)),0),"]"),IF(AND(ISTEXT(OFFSET('Hygiene Data'!$B$2,0,10*ROW('Hygiene Data'!H62))),EA68="",ISNUMBER(OFFSET('Hygiene Data'!$H$5,0,10*ROW('Hygiene Data'!H62)))),OFFSET('Hygiene Data'!$H$5,0,10*ROW('Hygiene Data'!H62)),NA())))</f>
        <v>#N/A</v>
      </c>
      <c r="BM68" s="84" t="e">
        <f ca="true">+IF(AND(ISTEXT(OFFSET('Hygiene Data'!$B$2,0,10*ROW('Hygiene Data'!H62))),EB68="Yes"),OFFSET('Hygiene Data'!$H$7,0,10*ROW('Hygiene Data'!H62)),IF(AND(ISTEXT(OFFSET('Hygiene Data'!$B$2,0,10*ROW('Hygiene Data'!H62))),EB68="No",ISNUMBER(OFFSET('Hygiene Data'!$H$7,0,10*ROW('Hygiene Data'!H62)))),CONCATENATE("[",ROUND(OFFSET('Hygiene Data'!$H$7,0,10*ROW('Hygiene Data'!H62)),0),"]"),IF(AND(ISTEXT(OFFSET('Hygiene Data'!$B$2,0,10*ROW('Hygiene Data'!H62))),EB68="",ISNUMBER(OFFSET('Hygiene Data'!$H$7,0,10*ROW('Hygiene Data'!H62)))),OFFSET('Hygiene Data'!$H$7,0,10*ROW('Hygiene Data'!H62)),NA())))</f>
        <v>#N/A</v>
      </c>
      <c r="BN68" s="84" t="e">
        <f ca="true">+IF(AND(ISTEXT(OFFSET('Hygiene Data'!$B$2,0,10*ROW('Hygiene Data'!H62))),EC68="Yes"),OFFSET('Hygiene Data'!$H$9,0,10*ROW('Hygiene Data'!H62)),IF(AND(ISTEXT(OFFSET('Hygiene Data'!$B$2,0,10*ROW('Hygiene Data'!H62))),EC68="No",ISNUMBER(OFFSET('Hygiene Data'!$H$9,0,10*ROW('Hygiene Data'!H62)))),CONCATENATE("[",ROUND(OFFSET('Hygiene Data'!$H$9,0,10*ROW('Hygiene Data'!H62)),0),"]"),IF(AND(ISTEXT(OFFSET('Hygiene Data'!$B$2,0,10*ROW('Hygiene Data'!H62))),EC68="",ISNUMBER(OFFSET('Hygiene Data'!$H$9,0,10*ROW('Hygiene Data'!H62)))),OFFSET('Hygiene Data'!$H$9,0,10*ROW('Hygiene Data'!H62)),NA())))</f>
        <v>#N/A</v>
      </c>
      <c r="BO68" s="84" t="e">
        <f ca="true">+IF(AND(ISTEXT(OFFSET('Hygiene Data'!$B$2,0,10*ROW('Hygiene Data'!I62))),ED68="Yes"),OFFSET('Hygiene Data'!$I$5,0,10*ROW('Hygiene Data'!I62)),IF(AND(ISTEXT(OFFSET('Hygiene Data'!$B$2,0,10*ROW('Hygiene Data'!I62))),ED68="No",ISNUMBER(OFFSET('Hygiene Data'!$I$5,0,10*ROW('Hygiene Data'!I62)))),CONCATENATE("[",ROUND(OFFSET('Hygiene Data'!$I$5,0,10*ROW('Hygiene Data'!I62)),0),"]"),IF(AND(ISTEXT(OFFSET('Hygiene Data'!$B$2,0,10*ROW('Hygiene Data'!I62))),ED68="",ISNUMBER(OFFSET('Hygiene Data'!$I$5,0,10*ROW('Hygiene Data'!I62)))),OFFSET('Hygiene Data'!$I$5,0,10*ROW('Hygiene Data'!I62)),NA())))</f>
        <v>#N/A</v>
      </c>
      <c r="BP68" s="84" t="e">
        <f ca="true">+IF(AND(ISTEXT(OFFSET('Hygiene Data'!$B$2,0,10*ROW('Hygiene Data'!I62))),EE68="Yes"),OFFSET('Hygiene Data'!$I$7,0,10*ROW('Hygiene Data'!I62)),IF(AND(ISTEXT(OFFSET('Hygiene Data'!$B$2,0,10*ROW('Hygiene Data'!I62))),EE68="No",ISNUMBER(OFFSET('Hygiene Data'!$I$7,0,10*ROW('Hygiene Data'!I62)))),CONCATENATE("[",ROUND(OFFSET('Hygiene Data'!$I$7,0,10*ROW('Hygiene Data'!I62)),0),"]"),IF(AND(ISTEXT(OFFSET('Hygiene Data'!$B$2,0,10*ROW('Hygiene Data'!I62))),EE68="",ISNUMBER(OFFSET('Hygiene Data'!$I$7,0,10*ROW('Hygiene Data'!I62)))),OFFSET('Hygiene Data'!$I$7,0,10*ROW('Hygiene Data'!I62)),NA())))</f>
        <v>#N/A</v>
      </c>
      <c r="BQ68" s="84" t="e">
        <f ca="true">+IF(AND(ISTEXT(OFFSET('Hygiene Data'!$B$2,0,10*ROW('Hygiene Data'!I62))),EF68="Yes"),OFFSET('Hygiene Data'!$I$9,0,10*ROW('Hygiene Data'!I62)),IF(AND(ISTEXT(OFFSET('Hygiene Data'!$B$2,0,10*ROW('Hygiene Data'!I62))),EF68="No",ISNUMBER(OFFSET('Hygiene Data'!$I$9,0,10*ROW('Hygiene Data'!I62)))),CONCATENATE("[",ROUND(OFFSET('Hygiene Data'!$I$9,0,10*ROW('Hygiene Data'!I62)),0),"]"),IF(AND(ISTEXT(OFFSET('Hygiene Data'!$B$2,0,10*ROW('Hygiene Data'!I62))),EF68="",ISNUMBER(OFFSET('Hygiene Data'!$I$9,0,10*ROW('Hygiene Data'!I62)))),OFFSET('Hygiene Data'!$I$9,0,10*ROW('Hygiene Data'!I62)),NA())))</f>
        <v>#N/A</v>
      </c>
      <c r="BR68" s="269"/>
      <c r="BS68" s="269" t="str">
        <f ca="true">+IF(OFFSET('Water Data'!$D$27,0,10*ROW('Water Data'!D62))="","",OFFSET('Water Data'!$D$27,0,10*ROW('Water Data'!D62)))</f>
        <v/>
      </c>
      <c r="BT68" s="269" t="str">
        <f ca="true">+IF(OFFSET('Water Data'!$D$28,0,10*ROW('Water Data'!D62))="","",OFFSET('Water Data'!$D$28,0,10*ROW('Water Data'!D62)))</f>
        <v/>
      </c>
      <c r="BU68" s="269" t="str">
        <f ca="true">+IF(OFFSET('Water Data'!$D$29,0,10*ROW('Water Data'!D62))="","",OFFSET('Water Data'!$D$29,0,10*ROW('Water Data'!D62)))</f>
        <v/>
      </c>
      <c r="BV68" s="269" t="str">
        <f ca="true">+IF(OFFSET('Water Data'!$E$27,0,10*ROW('Water Data'!E62))="","",OFFSET('Water Data'!$E$27,0,10*ROW('Water Data'!E62)))</f>
        <v/>
      </c>
      <c r="BW68" s="269" t="str">
        <f ca="true">+IF(OFFSET('Water Data'!$E$28,0,10*ROW('Water Data'!E62))="","",OFFSET('Water Data'!$E$28,0,10*ROW('Water Data'!E62)))</f>
        <v/>
      </c>
      <c r="BX68" s="269" t="str">
        <f ca="true">+IF(OFFSET('Water Data'!$E$29,0,10*ROW('Water Data'!E62))="","",OFFSET('Water Data'!$E$29,0,10*ROW('Water Data'!E62)))</f>
        <v/>
      </c>
      <c r="BY68" s="269" t="str">
        <f ca="true">+IF(OFFSET('Water Data'!$F$27,0,10*ROW('Water Data'!F62))="","",OFFSET('Water Data'!$F$27,0,10*ROW('Water Data'!F62)))</f>
        <v/>
      </c>
      <c r="BZ68" s="269" t="str">
        <f ca="true">+IF(OFFSET('Water Data'!$F$28,0,10*ROW('Water Data'!F62))="","",OFFSET('Water Data'!$F$28,0,10*ROW('Water Data'!F62)))</f>
        <v/>
      </c>
      <c r="CA68" s="269" t="str">
        <f ca="true">+IF(OFFSET('Water Data'!$F$29,0,10*ROW('Water Data'!F62))="","",OFFSET('Water Data'!$F$29,0,10*ROW('Water Data'!F62)))</f>
        <v/>
      </c>
      <c r="CB68" s="269" t="str">
        <f ca="true">+IF(OFFSET('Water Data'!$G$27,0,10*ROW('Water Data'!G62))="","",OFFSET('Water Data'!$G$27,0,10*ROW('Water Data'!G62)))</f>
        <v/>
      </c>
      <c r="CC68" s="269" t="str">
        <f ca="true">+IF(OFFSET('Water Data'!$G$28,0,10*ROW('Water Data'!G62))="","",OFFSET('Water Data'!$G$28,0,10*ROW('Water Data'!G62)))</f>
        <v/>
      </c>
      <c r="CD68" s="269" t="str">
        <f ca="true">+IF(OFFSET('Water Data'!$G$29,0,10*ROW('Water Data'!G62))="","",OFFSET('Water Data'!$G$29,0,10*ROW('Water Data'!G62)))</f>
        <v/>
      </c>
      <c r="CE68" s="269" t="str">
        <f ca="true">+IF(OFFSET('Water Data'!$H$27,0,10*ROW('Water Data'!H62))="","",OFFSET('Water Data'!$H$27,0,10*ROW('Water Data'!H62)))</f>
        <v/>
      </c>
      <c r="CF68" s="269" t="str">
        <f ca="true">+IF(OFFSET('Water Data'!$H$28,0,10*ROW('Water Data'!H62))="","",OFFSET('Water Data'!$H$28,0,10*ROW('Water Data'!H62)))</f>
        <v/>
      </c>
      <c r="CG68" s="269" t="str">
        <f ca="true">+IF(OFFSET('Water Data'!$H$29,0,10*ROW('Water Data'!H62))="","",OFFSET('Water Data'!$H$29,0,10*ROW('Water Data'!H62)))</f>
        <v/>
      </c>
      <c r="CH68" s="269" t="str">
        <f ca="true">+IF(OFFSET('Water Data'!$I$27,0,10*ROW('Water Data'!I62))="","",OFFSET('Water Data'!$I$27,0,10*ROW('Water Data'!I62)))</f>
        <v/>
      </c>
      <c r="CI68" s="269" t="str">
        <f ca="true">+IF(OFFSET('Water Data'!$I$28,0,10*ROW('Water Data'!I62))="","",OFFSET('Water Data'!$I$28,0,10*ROW('Water Data'!I62)))</f>
        <v/>
      </c>
      <c r="CJ68" s="269" t="str">
        <f ca="true">+IF(OFFSET('Water Data'!$I$29,0,10*ROW('Water Data'!I62))="","",OFFSET('Water Data'!$I$29,0,10*ROW('Water Data'!I62)))</f>
        <v/>
      </c>
      <c r="CK68" s="269" t="str">
        <f ca="true">+IF(OFFSET('Sanitation Data'!$D$28,0,10*ROW('Sanitation Data'!D62))="","",OFFSET('Sanitation Data'!$D$28,0,10*ROW('Sanitation Data'!D62)))</f>
        <v/>
      </c>
      <c r="CL68" s="269" t="str">
        <f ca="true">+IF(OFFSET('Sanitation Data'!$D$29,0,10*ROW('Sanitation Data'!D62))="","",OFFSET('Sanitation Data'!$D$29,0,10*ROW('Sanitation Data'!D62)))</f>
        <v/>
      </c>
      <c r="CM68" s="269" t="str">
        <f ca="true">+IF(OFFSET('Sanitation Data'!$D$30,0,10*ROW('Sanitation Data'!D62))="","",OFFSET('Sanitation Data'!$D$30,0,10*ROW('Sanitation Data'!D62)))</f>
        <v/>
      </c>
      <c r="CN68" s="269" t="str">
        <f ca="true">+IF(OFFSET('Sanitation Data'!$D$31,0,10*ROW('Sanitation Data'!D62))="","",OFFSET('Sanitation Data'!$D$31,0,10*ROW('Sanitation Data'!D62)))</f>
        <v/>
      </c>
      <c r="CO68" s="269" t="str">
        <f ca="true">+IF(OFFSET('Sanitation Data'!$D$32,0,10*ROW('Sanitation Data'!D62))="","",OFFSET('Sanitation Data'!$D$32,0,10*ROW('Sanitation Data'!D62)))</f>
        <v/>
      </c>
      <c r="CP68" s="269" t="str">
        <f ca="true">+IF(OFFSET('Sanitation Data'!$E$28,0,10*ROW('Sanitation Data'!E62))="","",OFFSET('Sanitation Data'!$E$28,0,10*ROW('Sanitation Data'!E62)))</f>
        <v/>
      </c>
      <c r="CQ68" s="269" t="str">
        <f ca="true">+IF(OFFSET('Sanitation Data'!$E$29,0,10*ROW('Sanitation Data'!E62))="","",OFFSET('Sanitation Data'!$E$29,0,10*ROW('Sanitation Data'!E62)))</f>
        <v/>
      </c>
      <c r="CR68" s="269" t="str">
        <f ca="true">+IF(OFFSET('Sanitation Data'!$E$30,0,10*ROW('Sanitation Data'!E62))="","",OFFSET('Sanitation Data'!$E$30,0,10*ROW('Sanitation Data'!E62)))</f>
        <v/>
      </c>
      <c r="CS68" s="269" t="str">
        <f ca="true">+IF(OFFSET('Sanitation Data'!$E$31,0,10*ROW('Sanitation Data'!E62))="","",OFFSET('Sanitation Data'!$E$31,0,10*ROW('Sanitation Data'!E62)))</f>
        <v/>
      </c>
      <c r="CT68" s="269" t="str">
        <f ca="true">+IF(OFFSET('Sanitation Data'!$E$32,0,10*ROW('Sanitation Data'!E62))="","",OFFSET('Sanitation Data'!$E$32,0,10*ROW('Sanitation Data'!E62)))</f>
        <v/>
      </c>
      <c r="CU68" s="269" t="str">
        <f ca="true">+IF(OFFSET('Sanitation Data'!$F$28,0,10*ROW('Sanitation Data'!F62))="","",OFFSET('Sanitation Data'!$F$28,0,10*ROW('Sanitation Data'!F62)))</f>
        <v/>
      </c>
      <c r="CV68" s="269" t="str">
        <f ca="true">+IF(OFFSET('Sanitation Data'!$F$29,0,10*ROW('Sanitation Data'!F62))="","",OFFSET('Sanitation Data'!$F$29,0,10*ROW('Sanitation Data'!F62)))</f>
        <v/>
      </c>
      <c r="CW68" s="269" t="str">
        <f ca="true">+IF(OFFSET('Sanitation Data'!$F$30,0,10*ROW('Sanitation Data'!F62))="","",OFFSET('Sanitation Data'!$F$30,0,10*ROW('Sanitation Data'!F62)))</f>
        <v/>
      </c>
      <c r="CX68" s="269" t="str">
        <f ca="true">+IF(OFFSET('Sanitation Data'!$F$31,0,10*ROW('Sanitation Data'!F62))="","",OFFSET('Sanitation Data'!$F$31,0,10*ROW('Sanitation Data'!F62)))</f>
        <v/>
      </c>
      <c r="CY68" s="269" t="str">
        <f ca="true">+IF(OFFSET('Sanitation Data'!$F$32,0,10*ROW('Sanitation Data'!F62))="","",OFFSET('Sanitation Data'!$F$32,0,10*ROW('Sanitation Data'!F62)))</f>
        <v/>
      </c>
      <c r="CZ68" s="269" t="str">
        <f ca="true">+IF(OFFSET('Sanitation Data'!$G$28,0,10*ROW('Sanitation Data'!G62))="","",OFFSET('Sanitation Data'!$G$28,0,10*ROW('Sanitation Data'!G62)))</f>
        <v/>
      </c>
      <c r="DA68" s="269" t="str">
        <f ca="true">+IF(OFFSET('Sanitation Data'!$G$29,0,10*ROW('Sanitation Data'!G62))="","",OFFSET('Sanitation Data'!$G$29,0,10*ROW('Sanitation Data'!G62)))</f>
        <v/>
      </c>
      <c r="DB68" s="269" t="str">
        <f ca="true">+IF(OFFSET('Sanitation Data'!$G$30,0,10*ROW('Sanitation Data'!G62))="","",OFFSET('Sanitation Data'!$G$30,0,10*ROW('Sanitation Data'!G62)))</f>
        <v/>
      </c>
      <c r="DC68" s="269" t="str">
        <f ca="true">+IF(OFFSET('Sanitation Data'!$G$31,0,10*ROW('Sanitation Data'!G62))="","",OFFSET('Sanitation Data'!$G$31,0,10*ROW('Sanitation Data'!G62)))</f>
        <v/>
      </c>
      <c r="DD68" s="269" t="str">
        <f ca="true">+IF(OFFSET('Sanitation Data'!$G$32,0,10*ROW('Sanitation Data'!G62))="","",OFFSET('Sanitation Data'!$G$32,0,10*ROW('Sanitation Data'!G62)))</f>
        <v/>
      </c>
      <c r="DE68" s="269" t="str">
        <f ca="true">+IF(OFFSET('Sanitation Data'!$H$28,0,10*ROW('Sanitation Data'!H62))="","",OFFSET('Sanitation Data'!$H$28,0,10*ROW('Sanitation Data'!H62)))</f>
        <v/>
      </c>
      <c r="DF68" s="269" t="str">
        <f ca="true">+IF(OFFSET('Sanitation Data'!$H$29,0,10*ROW('Sanitation Data'!H62))="","",OFFSET('Sanitation Data'!$H$29,0,10*ROW('Sanitation Data'!H62)))</f>
        <v/>
      </c>
      <c r="DG68" s="269" t="str">
        <f ca="true">+IF(OFFSET('Sanitation Data'!$H$30,0,10*ROW('Sanitation Data'!H62))="","",OFFSET('Sanitation Data'!$H$30,0,10*ROW('Sanitation Data'!H62)))</f>
        <v/>
      </c>
      <c r="DH68" s="269" t="str">
        <f ca="true">+IF(OFFSET('Sanitation Data'!$H$31,0,10*ROW('Sanitation Data'!H62))="","",OFFSET('Sanitation Data'!$H$31,0,10*ROW('Sanitation Data'!H62)))</f>
        <v/>
      </c>
      <c r="DI68" s="269" t="str">
        <f ca="true">+IF(OFFSET('Sanitation Data'!$H$32,0,10*ROW('Sanitation Data'!H62))="","",OFFSET('Sanitation Data'!$H$32,0,10*ROW('Sanitation Data'!H62)))</f>
        <v/>
      </c>
      <c r="DJ68" s="269" t="str">
        <f ca="true">+IF(OFFSET('Sanitation Data'!$I$28,0,10*ROW('Sanitation Data'!I62))="","",OFFSET('Sanitation Data'!$I$28,0,10*ROW('Sanitation Data'!I62)))</f>
        <v/>
      </c>
      <c r="DK68" s="269" t="str">
        <f ca="true">+IF(OFFSET('Sanitation Data'!$I$29,0,10*ROW('Sanitation Data'!I62))="","",OFFSET('Sanitation Data'!$I$29,0,10*ROW('Sanitation Data'!I62)))</f>
        <v/>
      </c>
      <c r="DL68" s="269" t="str">
        <f ca="true">+IF(OFFSET('Sanitation Data'!$I$30,0,10*ROW('Sanitation Data'!I62))="","",OFFSET('Sanitation Data'!$I$30,0,10*ROW('Sanitation Data'!I62)))</f>
        <v/>
      </c>
      <c r="DM68" s="269" t="str">
        <f ca="true">+IF(OFFSET('Sanitation Data'!$I$31,0,10*ROW('Sanitation Data'!I62))="","",OFFSET('Sanitation Data'!$I$31,0,10*ROW('Sanitation Data'!I62)))</f>
        <v/>
      </c>
      <c r="DN68" s="269" t="str">
        <f ca="true">+IF(OFFSET('Sanitation Data'!$I$32,0,10*ROW('Sanitation Data'!I62))="","",OFFSET('Sanitation Data'!$I$32,0,10*ROW('Sanitation Data'!I62)))</f>
        <v/>
      </c>
      <c r="DO68" s="269" t="str">
        <f ca="true">+IF(OFFSET('Hygiene Data'!$D$11,0,10*ROW('Hygiene Data'!D62))="","",OFFSET('Hygiene Data'!$D$11,0,10*ROW('Hygiene Data'!D62)))</f>
        <v/>
      </c>
      <c r="DP68" s="269" t="str">
        <f ca="true">+IF(OFFSET('Hygiene Data'!$D$12,0,10*ROW('Hygiene Data'!D62))="","",OFFSET('Hygiene Data'!$D$12,0,10*ROW('Hygiene Data'!D62)))</f>
        <v/>
      </c>
      <c r="DQ68" s="269" t="str">
        <f ca="true">+IF(OFFSET('Hygiene Data'!$D$13,0,10*ROW('Hygiene Data'!D62))="","",OFFSET('Hygiene Data'!$D$13,0,10*ROW('Hygiene Data'!D62)))</f>
        <v/>
      </c>
      <c r="DR68" s="269" t="str">
        <f ca="true">+IF(OFFSET('Hygiene Data'!$E$11,0,10*ROW('Hygiene Data'!E62))="","",OFFSET('Hygiene Data'!$E$11,0,10*ROW('Hygiene Data'!E62)))</f>
        <v/>
      </c>
      <c r="DS68" s="269" t="str">
        <f ca="true">+IF(OFFSET('Hygiene Data'!$E$12,0,10*ROW('Hygiene Data'!E62))="","",OFFSET('Hygiene Data'!$E$12,0,10*ROW('Hygiene Data'!E62)))</f>
        <v/>
      </c>
      <c r="DT68" s="269" t="str">
        <f ca="true">+IF(OFFSET('Hygiene Data'!$E$13,0,10*ROW('Hygiene Data'!E62))="","",OFFSET('Hygiene Data'!$E$13,0,10*ROW('Hygiene Data'!E62)))</f>
        <v/>
      </c>
      <c r="DU68" s="269" t="str">
        <f ca="true">+IF(OFFSET('Hygiene Data'!$F$11,0,10*ROW('Hygiene Data'!F62))="","",OFFSET('Hygiene Data'!$F$11,0,10*ROW('Hygiene Data'!F62)))</f>
        <v/>
      </c>
      <c r="DV68" s="269" t="str">
        <f ca="true">+IF(OFFSET('Hygiene Data'!$F$12,0,10*ROW('Hygiene Data'!F62))="","",OFFSET('Hygiene Data'!$F$12,0,10*ROW('Hygiene Data'!F62)))</f>
        <v/>
      </c>
      <c r="DW68" s="269" t="str">
        <f ca="true">+IF(OFFSET('Hygiene Data'!$F$13,0,10*ROW('Hygiene Data'!F62))="","",OFFSET('Hygiene Data'!$F$13,0,10*ROW('Hygiene Data'!F62)))</f>
        <v/>
      </c>
      <c r="DX68" s="269" t="str">
        <f ca="true">+IF(OFFSET('Hygiene Data'!$G$11,0,10*ROW('Hygiene Data'!G62))="","",OFFSET('Hygiene Data'!$G$11,0,10*ROW('Hygiene Data'!G62)))</f>
        <v/>
      </c>
      <c r="DY68" s="269" t="str">
        <f ca="true">+IF(OFFSET('Hygiene Data'!$G$12,0,10*ROW('Hygiene Data'!G62))="","",OFFSET('Hygiene Data'!$G$12,0,10*ROW('Hygiene Data'!G62)))</f>
        <v/>
      </c>
      <c r="DZ68" s="269" t="str">
        <f ca="true">+IF(OFFSET('Hygiene Data'!$G$13,0,10*ROW('Hygiene Data'!G62))="","",OFFSET('Hygiene Data'!$G$13,0,10*ROW('Hygiene Data'!G62)))</f>
        <v/>
      </c>
      <c r="EA68" s="269" t="str">
        <f ca="true">+IF(OFFSET('Hygiene Data'!$H$11,0,10*ROW('Hygiene Data'!H62))="","",OFFSET('Hygiene Data'!$H$11,0,10*ROW('Hygiene Data'!H62)))</f>
        <v/>
      </c>
      <c r="EB68" s="269" t="str">
        <f ca="true">+IF(OFFSET('Hygiene Data'!$H$12,0,10*ROW('Hygiene Data'!H62))="","",OFFSET('Hygiene Data'!$H$12,0,10*ROW('Hygiene Data'!H62)))</f>
        <v/>
      </c>
      <c r="EC68" s="269" t="str">
        <f ca="true">+IF(OFFSET('Hygiene Data'!$H$13,0,10*ROW('Hygiene Data'!H62))="","",OFFSET('Hygiene Data'!$H$13,0,10*ROW('Hygiene Data'!H62)))</f>
        <v/>
      </c>
      <c r="ED68" s="269" t="str">
        <f ca="true">+IF(OFFSET('Hygiene Data'!$I$11,0,10*ROW('Hygiene Data'!I62))="","",OFFSET('Hygiene Data'!$I$11,0,10*ROW('Hygiene Data'!I62)))</f>
        <v/>
      </c>
      <c r="EE68" s="269" t="str">
        <f ca="true">+IF(OFFSET('Hygiene Data'!$I$12,0,10*ROW('Hygiene Data'!I62))="","",OFFSET('Hygiene Data'!$I$12,0,10*ROW('Hygiene Data'!I62)))</f>
        <v/>
      </c>
      <c r="EF68" s="269" t="str">
        <f ca="true">+IF(OFFSET('Hygiene Data'!$I$13,0,10*ROW('Hygiene Data'!I62))="","",OFFSET('Hygiene Data'!$I$13,0,10*ROW('Hygiene Data'!I62)))</f>
        <v/>
      </c>
    </row>
    <row xmlns:x14ac="http://schemas.microsoft.com/office/spreadsheetml/2009/9/ac" r="69" x14ac:dyDescent="0.2">
      <c r="A69" s="36" t="str">
        <f ca="true">+IF(OFFSET('Water Data'!$B$2,0,10*ROW('Water Data'!E63))="","",OFFSET('Water Data'!$B$2,0,10*ROW('Water Data'!E63)))</f>
        <v/>
      </c>
      <c r="B69" s="36" t="str">
        <f ca="true">+IF(OFFSET('Water Data'!$C$2,0,10*ROW('Water Data'!F63))="","",OFFSET('Water Data'!$C$2,0,10*ROW('Water Data'!F63)))</f>
        <v/>
      </c>
      <c r="C69" s="325" t="str">
        <f t="shared" ca="true" si="0"/>
        <v/>
      </c>
      <c r="D69" s="82" t="e">
        <f ca="true">+IF(AND(ISTEXT(OFFSET('Water Data'!$B$2,0,10*ROW('Water Data'!D63))),BS69="Yes"),100-OFFSET('Water Data'!$D$4,0,10*ROW('Water Data'!D63)),IF(AND(ISTEXT(OFFSET('Water Data'!$B$2,0,10*ROW('Water Data'!D63))),BS69="No",ISNUMBER(OFFSET('Water Data'!$D$4,0,10*ROW('Water Data'!D63)))),CONCATENATE("[",ROUND(100-OFFSET('Water Data'!$D$4,0,10*ROW('Water Data'!D63)),0),"]"),IF(AND(ISTEXT(OFFSET('Water Data'!$B$2,0,10*ROW('Water Data'!D63))),BS69="",ISNUMBER(OFFSET('Water Data'!$D$4,0,10*ROW('Water Data'!D63)))),100-OFFSET('Water Data'!$D$4,0,10*ROW('Water Data'!D63)),NA())))</f>
        <v>#N/A</v>
      </c>
      <c r="E69" s="82" t="e">
        <f ca="true">+IF(AND(ISTEXT(OFFSET('Water Data'!$B$2,0,10*ROW('Water Data'!E63))),BT69="Yes"),OFFSET('Water Data'!$D$6,0,10*ROW('Water Data'!D63)),IF(AND(ISTEXT(OFFSET('Water Data'!$B$2,0,10*ROW('Water Data'!D63))),BT69="No",ISNUMBER(OFFSET('Water Data'!$D$6,0,10*ROW('Water Data'!D63)))),CONCATENATE("[",ROUND(OFFSET('Water Data'!$D$6,0,10*ROW('Water Data'!D63)),0),"]"),IF(AND(ISTEXT(OFFSET('Water Data'!$B$2,0,10*ROW('Water Data'!D63))),BT69="",ISNUMBER(OFFSET('Water Data'!$D$6,0,10*ROW('Water Data'!D63)))),OFFSET('Water Data'!$D$6,0,10*ROW('Water Data'!D63)),NA())))</f>
        <v>#N/A</v>
      </c>
      <c r="F69" s="82" t="e">
        <f ca="true">+IF(AND(ISTEXT(OFFSET('Water Data'!$B$2,0,10*ROW('Water Data'!D63))),BU69="Yes"),OFFSET('Water Data'!$D$9,0,10*ROW('Water Data'!D63)),IF(AND(ISTEXT(OFFSET('Water Data'!$B$2,0,10*ROW('Water Data'!D63))),BU69="No",ISNUMBER(OFFSET('Water Data'!$D$9,0,10*ROW('Water Data'!D63)))),CONCATENATE("[",ROUND(OFFSET('Water Data'!$D$9,0,10*ROW('Water Data'!D63)),0),"]"),IF(AND(ISTEXT(OFFSET('Water Data'!$B$2,0,10*ROW('Water Data'!D63))),BU69="",ISNUMBER(OFFSET('Water Data'!$D$9,0,10*ROW('Water Data'!D63)))),OFFSET('Water Data'!$D$9,0,10*ROW('Water Data'!D63)),NA())))</f>
        <v>#N/A</v>
      </c>
      <c r="G69" s="82" t="e">
        <f ca="true">+IF(AND(ISTEXT(OFFSET('Water Data'!$B$2,0,10*ROW('Water Data'!E63))),BV69="Yes"),100-OFFSET('Water Data'!$E$4,0,10*ROW('Water Data'!E63)),IF(AND(ISTEXT(OFFSET('Water Data'!$B$2,0,10*ROW('Water Data'!E63))),BV69="No",ISNUMBER(OFFSET('Water Data'!$E$4,0,10*ROW('Water Data'!E63)))),CONCATENATE("[",ROUND(100-OFFSET('Water Data'!$E$4,0,10*ROW('Water Data'!E63)),0),"]"),IF(AND(ISTEXT(OFFSET('Water Data'!$B$2,0,10*ROW('Water Data'!E63))),BV69="",ISNUMBER(OFFSET('Water Data'!$E$4,0,10*ROW('Water Data'!E63)))),100-OFFSET('Water Data'!$E$4,0,10*ROW('Water Data'!E63)),NA())))</f>
        <v>#N/A</v>
      </c>
      <c r="H69" s="82" t="e">
        <f ca="true">+IF(AND(ISTEXT(OFFSET('Water Data'!$B$2,0,10*ROW('Water Data'!E63))),BW69="Yes"),OFFSET('Water Data'!$E$6,0,10*ROW('Water Data'!E63)),IF(AND(ISTEXT(OFFSET('Water Data'!$B$2,0,10*ROW('Water Data'!E63))),BW69="No",ISNUMBER(OFFSET('Water Data'!$E$6,0,10*ROW('Water Data'!E63)))),CONCATENATE("[",ROUND(OFFSET('Water Data'!$D$6,0,10*ROW('Water Data'!E63)),0),"]"),IF(AND(ISTEXT(OFFSET('Water Data'!$B$2,0,10*ROW('Water Data'!E63))),BW69="",ISNUMBER(OFFSET('Water Data'!$E$6,0,10*ROW('Water Data'!E63)))),OFFSET('Water Data'!$E$6,0,10*ROW('Water Data'!E63)),NA())))</f>
        <v>#N/A</v>
      </c>
      <c r="I69" s="82" t="e">
        <f ca="true">+IF(AND(ISTEXT(OFFSET('Water Data'!$B$2,0,10*ROW('Water Data'!E63))),BX69="Yes"),OFFSET('Water Data'!$E$9,0,10*ROW('Water Data'!E63)),IF(AND(ISTEXT(OFFSET('Water Data'!$B$2,0,10*ROW('Water Data'!E63))),BX69="No",ISNUMBER(OFFSET('Water Data'!$E$9,0,10*ROW('Water Data'!E63)))),CONCATENATE("[",ROUND(OFFSET('Water Data'!$E$9,0,10*ROW('Water Data'!E63)),0),"]"),IF(AND(ISTEXT(OFFSET('Water Data'!$B$2,0,10*ROW('Water Data'!E63))),BX69="",ISNUMBER(OFFSET('Water Data'!$E$9,0,10*ROW('Water Data'!E63)))),OFFSET('Water Data'!$E$9,0,10*ROW('Water Data'!E63)),NA())))</f>
        <v>#N/A</v>
      </c>
      <c r="J69" s="82" t="e">
        <f ca="true">+IF(AND(ISTEXT(OFFSET('Water Data'!$B$2,0,10*ROW('Water Data'!F63))),BY69="Yes"),100-OFFSET('Water Data'!$F$4,0,10*ROW('Water Data'!F63)),IF(AND(ISTEXT(OFFSET('Water Data'!$B$2,0,10*ROW('Water Data'!F63))),BY69="No",ISNUMBER(OFFSET('Water Data'!$F$4,0,10*ROW('Water Data'!F63)))),CONCATENATE("[",ROUND(100-OFFSET('Water Data'!$F$4,0,10*ROW('Water Data'!F63)),0),"]"),IF(AND(ISTEXT(OFFSET('Water Data'!$B$2,0,10*ROW('Water Data'!F63))),BY69="",ISNUMBER(OFFSET('Water Data'!$F$4,0,10*ROW('Water Data'!F63)))),100-OFFSET('Water Data'!$F$4,0,10*ROW('Water Data'!F63)),NA())))</f>
        <v>#N/A</v>
      </c>
      <c r="K69" s="82" t="e">
        <f ca="true">+IF(AND(ISTEXT(OFFSET('Water Data'!$B$2,0,10*ROW('Water Data'!F63))),BZ69="Yes"),OFFSET('Water Data'!$F$6,0,10*ROW('Water Data'!F63)),IF(AND(ISTEXT(OFFSET('Water Data'!$B$2,0,10*ROW('Water Data'!F63))),BZ69="No",ISNUMBER(OFFSET('Water Data'!$F$6,0,10*ROW('Water Data'!F63)))),CONCATENATE("[",ROUND(OFFSET('Water Data'!$F$6,0,10*ROW('Water Data'!F63)),0),"]"),IF(AND(ISTEXT(OFFSET('Water Data'!$B$2,0,10*ROW('Water Data'!F63))),BZ69="",ISNUMBER(OFFSET('Water Data'!$F$6,0,10*ROW('Water Data'!F63)))),OFFSET('Water Data'!$F$6,0,10*ROW('Water Data'!F63)),NA())))</f>
        <v>#N/A</v>
      </c>
      <c r="L69" s="82" t="e">
        <f ca="true">+IF(AND(ISTEXT(OFFSET('Water Data'!$B$2,0,10*ROW('Water Data'!F63))),CA69="Yes"),OFFSET('Water Data'!$F$9,0,10*ROW('Water Data'!F63)),IF(AND(ISTEXT(OFFSET('Water Data'!$B$2,0,10*ROW('Water Data'!F63))),CA69="No",ISNUMBER(OFFSET('Water Data'!$F$9,0,10*ROW('Water Data'!F63)))),CONCATENATE("[",ROUND(OFFSET('Water Data'!$F$9,0,10*ROW('Water Data'!F63)),0),"]"),IF(AND(ISTEXT(OFFSET('Water Data'!$B$2,0,10*ROW('Water Data'!F63))),CA69="",ISNUMBER(OFFSET('Water Data'!$F$9,0,10*ROW('Water Data'!F63)))),OFFSET('Water Data'!$F$9,0,10*ROW('Water Data'!F63)),NA())))</f>
        <v>#N/A</v>
      </c>
      <c r="M69" s="82" t="e">
        <f ca="true">+IF(AND(ISTEXT(OFFSET('Water Data'!$B$2,0,10*ROW('Water Data'!G63))),CB69="Yes"),100-OFFSET('Water Data'!$G$4,0,10*ROW('Water Data'!G63)),IF(AND(ISTEXT(OFFSET('Water Data'!$B$2,0,10*ROW('Water Data'!G63))),CB69="No",ISNUMBER(OFFSET('Water Data'!$G$4,0,10*ROW('Water Data'!G63)))),CONCATENATE("[",ROUND(100-OFFSET('Water Data'!$G$4,0,10*ROW('Water Data'!G63)),0),"]"),IF(AND(ISTEXT(OFFSET('Water Data'!$B$2,0,10*ROW('Water Data'!G63))),CB69="",ISNUMBER(OFFSET('Water Data'!$G$4,0,10*ROW('Water Data'!G63)))),100-OFFSET('Water Data'!$G$4,0,10*ROW('Water Data'!G63)),NA())))</f>
        <v>#N/A</v>
      </c>
      <c r="N69" s="82" t="e">
        <f ca="true">+IF(AND(ISTEXT(OFFSET('Water Data'!$B$2,0,10*ROW('Water Data'!G63))),CC69="Yes"),OFFSET('Water Data'!$G$6,0,10*ROW('Water Data'!G63)),IF(AND(ISTEXT(OFFSET('Water Data'!$B$2,0,10*ROW('Water Data'!G63))),CC69="No",ISNUMBER(OFFSET('Water Data'!$G$6,0,10*ROW('Water Data'!G63)))),CONCATENATE("[",ROUND(OFFSET('Water Data'!$G$6,0,10*ROW('Water Data'!G63)),0),"]"),IF(AND(ISTEXT(OFFSET('Water Data'!$B$2,0,10*ROW('Water Data'!G63))),CC69="",ISNUMBER(OFFSET('Water Data'!$G$6,0,10*ROW('Water Data'!G63)))),OFFSET('Water Data'!$G$6,0,10*ROW('Water Data'!G63)),NA())))</f>
        <v>#N/A</v>
      </c>
      <c r="O69" s="82" t="e">
        <f ca="true">+IF(AND(ISTEXT(OFFSET('Water Data'!$B$2,0,10*ROW('Water Data'!G63))),CD69="Yes"),OFFSET('Water Data'!$G$9,0,10*ROW('Water Data'!G63)),IF(AND(ISTEXT(OFFSET('Water Data'!$B$2,0,10*ROW('Water Data'!G63))),CD69="No",ISNUMBER(OFFSET('Water Data'!$G$9,0,10*ROW('Water Data'!G63)))),CONCATENATE("[",ROUND(OFFSET('Water Data'!$G$9,0,10*ROW('Water Data'!G63)),0),"]"),IF(AND(ISTEXT(OFFSET('Water Data'!$B$2,0,10*ROW('Water Data'!G63))),CD69="",ISNUMBER(OFFSET('Water Data'!$G$9,0,10*ROW('Water Data'!G63)))),OFFSET('Water Data'!$G$9,0,10*ROW('Water Data'!G63)),NA())))</f>
        <v>#N/A</v>
      </c>
      <c r="P69" s="82" t="e">
        <f ca="true">+IF(AND(ISTEXT(OFFSET('Water Data'!$B$2,0,10*ROW('Water Data'!H63))),CE69="Yes"),100-OFFSET('Water Data'!$H$4,0,10*ROW('Water Data'!H63)),IF(AND(ISTEXT(OFFSET('Water Data'!$B$2,0,10*ROW('Water Data'!H63))),CE69="No",ISNUMBER(OFFSET('Water Data'!$H$4,0,10*ROW('Water Data'!H63)))),CONCATENATE("[",ROUND(100-OFFSET('Water Data'!$H$4,0,10*ROW('Water Data'!H63)),0),"]"),IF(AND(ISTEXT(OFFSET('Water Data'!$B$2,0,10*ROW('Water Data'!H63))),CE69="",ISNUMBER(OFFSET('Water Data'!$H$4,0,10*ROW('Water Data'!H63)))),100-OFFSET('Water Data'!$H$4,0,10*ROW('Water Data'!H63)),NA())))</f>
        <v>#N/A</v>
      </c>
      <c r="Q69" s="82" t="e">
        <f ca="true">+IF(AND(ISTEXT(OFFSET('Water Data'!$B$2,0,10*ROW('Water Data'!H63))),CF69="Yes"),OFFSET('Water Data'!$H$6,0,10*ROW('Water Data'!H63)),IF(AND(ISTEXT(OFFSET('Water Data'!$B$2,0,10*ROW('Water Data'!H63))),CF69="No",ISNUMBER(OFFSET('Water Data'!$H$6,0,10*ROW('Water Data'!H63)))),CONCATENATE("[",ROUND(OFFSET('Water Data'!$H$6,0,10*ROW('Water Data'!H63)),0),"]"),IF(AND(ISTEXT(OFFSET('Water Data'!$B$2,0,10*ROW('Water Data'!H63))),CF69="",ISNUMBER(OFFSET('Water Data'!$H$6,0,10*ROW('Water Data'!H63)))),OFFSET('Water Data'!$H$6,0,10*ROW('Water Data'!H63)),NA())))</f>
        <v>#N/A</v>
      </c>
      <c r="R69" s="82" t="e">
        <f ca="true">+IF(AND(ISTEXT(OFFSET('Water Data'!$B$2,0,10*ROW('Water Data'!H63))),CG69="Yes"),OFFSET('Water Data'!$H$9,0,10*ROW('Water Data'!H63)),IF(AND(ISTEXT(OFFSET('Water Data'!$B$2,0,10*ROW('Water Data'!H63))),CG69="No",ISNUMBER(OFFSET('Water Data'!$H$9,0,10*ROW('Water Data'!H63)))),CONCATENATE("[",ROUND(OFFSET('Water Data'!$H$9,0,10*ROW('Water Data'!H63)),0),"]"),IF(AND(ISTEXT(OFFSET('Water Data'!$B$2,0,10*ROW('Water Data'!H63))),CG69="",ISNUMBER(OFFSET('Water Data'!$H$9,0,10*ROW('Water Data'!H63)))),OFFSET('Water Data'!$H$9,0,10*ROW('Water Data'!H63)),NA())))</f>
        <v>#N/A</v>
      </c>
      <c r="S69" s="82" t="e">
        <f ca="true">+IF(AND(ISTEXT(OFFSET('Water Data'!$B$2,0,10*ROW('Water Data'!I63))),CH69="Yes"),100-OFFSET('Water Data'!$I$4,0,10*ROW('Water Data'!I63)),IF(AND(ISTEXT(OFFSET('Water Data'!$B$2,0,10*ROW('Water Data'!I63))),CH69="No",ISNUMBER(OFFSET('Water Data'!$I$4,0,10*ROW('Water Data'!I63)))),CONCATENATE("[",ROUND(100-OFFSET('Water Data'!$I$4,0,10*ROW('Water Data'!I63)),0),"]"),IF(AND(ISTEXT(OFFSET('Water Data'!$B$2,0,10*ROW('Water Data'!I63))),CH69="",ISNUMBER(OFFSET('Water Data'!$I$4,0,10*ROW('Water Data'!I63)))),100-OFFSET('Water Data'!$I$4,0,10*ROW('Water Data'!I63)),NA())))</f>
        <v>#N/A</v>
      </c>
      <c r="T69" s="82" t="e">
        <f ca="true">+IF(AND(ISTEXT(OFFSET('Water Data'!$B$2,0,10*ROW('Water Data'!I63))),CI69="Yes"),OFFSET('Water Data'!$I$6,0,10*ROW('Water Data'!I63)),IF(AND(ISTEXT(OFFSET('Water Data'!$B$2,0,10*ROW('Water Data'!I63))),CI69="No",ISNUMBER(OFFSET('Water Data'!$I$6,0,10*ROW('Water Data'!I63)))),CONCATENATE("[",ROUND(OFFSET('Water Data'!$I$6,0,10*ROW('Water Data'!I63)),0),"]"),IF(AND(ISTEXT(OFFSET('Water Data'!$B$2,0,10*ROW('Water Data'!I63))),CI69="",ISNUMBER(OFFSET('Water Data'!$I$6,0,10*ROW('Water Data'!I63)))),OFFSET('Water Data'!$I$6,0,10*ROW('Water Data'!I63)),NA())))</f>
        <v>#N/A</v>
      </c>
      <c r="U69" s="82" t="e">
        <f ca="true">+IF(AND(ISTEXT(OFFSET('Water Data'!$B$2,0,10*ROW('Water Data'!I63))),CJ69="Yes"),OFFSET('Water Data'!$I$9,0,10*ROW('Water Data'!I63)),IF(AND(ISTEXT(OFFSET('Water Data'!$B$2,0,10*ROW('Water Data'!I63))),CJ69="No",ISNUMBER(OFFSET('Water Data'!$I$9,0,10*ROW('Water Data'!I63)))),CONCATENATE("[",ROUND(OFFSET('Water Data'!$I$9,0,10*ROW('Water Data'!I63)),0),"]"),IF(AND(ISTEXT(OFFSET('Water Data'!$B$2,0,10*ROW('Water Data'!I63))),CJ69="",ISNUMBER(OFFSET('Water Data'!$I$9,0,10*ROW('Water Data'!I63)))),OFFSET('Water Data'!$I$9,0,10*ROW('Water Data'!I63)),NA())))</f>
        <v>#N/A</v>
      </c>
      <c r="V69" s="83" t="e">
        <f ca="true">+IF(AND(ISTEXT(OFFSET('Sanitation Data'!$B$2,0,10*ROW('Sanitation Data'!D63))),CK69="Yes"),100-OFFSET('Sanitation Data'!$D$4,0,10*ROW('Sanitation Data'!D63)),IF(AND(ISTEXT(OFFSET('Sanitation Data'!$B$2,0,10*ROW('Sanitation Data'!D63))),CK69="No",ISNUMBER(OFFSET('Sanitation Data'!$D$4,0,10*ROW('Sanitation Data'!D63)))),CONCATENATE("[",ROUND(100-OFFSET('Sanitation Data'!$D$4,0,10*ROW('Sanitation Data'!D63)),0),"]"),IF(AND(ISTEXT(OFFSET('Sanitation Data'!$B$2,0,10*ROW('Sanitation Data'!D63))),CK69="",ISNUMBER(OFFSET('Sanitation Data'!$D$4,0,10*ROW('Sanitation Data'!D63)))),100-OFFSET('Sanitation Data'!$D$4,0,10*ROW('Sanitation Data'!D63)),NA())))</f>
        <v>#N/A</v>
      </c>
      <c r="W69" s="83" t="e">
        <f ca="true">+IF(AND(ISTEXT(OFFSET('Sanitation Data'!$B$2,0,10*ROW('Sanitation Data'!D63))),CL69="Yes"),OFFSET('Sanitation Data'!$D$6,0,10*ROW('Sanitation Data'!D63)),IF(AND(ISTEXT(OFFSET('Sanitation Data'!$B$2,0,10*ROW('Sanitation Data'!D63))),CL69="No",ISNUMBER(OFFSET('Sanitation Data'!$D$6,0,10*ROW('Sanitation Data'!D63)))),CONCATENATE("[",ROUND(OFFSET('Sanitation Data'!$D$6,0,10*ROW('Sanitation Data'!D63)),0),"]"),IF(AND(ISTEXT(OFFSET('Sanitation Data'!$B$2,0,10*ROW('Sanitation Data'!D63))),CL69="",ISNUMBER(OFFSET('Sanitation Data'!$D$6,0,10*ROW('Sanitation Data'!D63)))),OFFSET('Sanitation Data'!$D$6,0,10*ROW('Sanitation Data'!D63)),NA())))</f>
        <v>#N/A</v>
      </c>
      <c r="X69" s="83" t="e">
        <f ca="true">+IF(AND(ISTEXT(OFFSET('Sanitation Data'!$B$2,0,10*ROW('Sanitation Data'!D63))),CM69="Yes"),OFFSET('Sanitation Data'!$D$10,0,10*ROW('Sanitation Data'!D63)),IF(AND(ISTEXT(OFFSET('Sanitation Data'!$B$2,0,10*ROW('Sanitation Data'!D63))),CM69="No",ISNUMBER(OFFSET('Sanitation Data'!$D$10,0,10*ROW('Sanitation Data'!D63)))),CONCATENATE("[",ROUND(OFFSET('Sanitation Data'!$D$10,0,10*ROW('Sanitation Data'!D63)),0),"]"),IF(AND(ISTEXT(OFFSET('Sanitation Data'!$B$2,0,10*ROW('Sanitation Data'!D63))),CM69="",ISNUMBER(OFFSET('Sanitation Data'!$D$10,0,10*ROW('Sanitation Data'!D63)))),OFFSET('Sanitation Data'!$D$10,0,10*ROW('Sanitation Data'!D63)),NA())))</f>
        <v>#N/A</v>
      </c>
      <c r="Y69" s="83" t="e">
        <f ca="true">+IF(AND(ISTEXT(OFFSET('Sanitation Data'!$B$2,0,10*ROW('Sanitation Data'!D63))),CN69="Yes"),OFFSET('Sanitation Data'!$D$11,0,10*ROW('Sanitation Data'!D63)),IF(AND(ISTEXT(OFFSET('Sanitation Data'!$B$2,0,10*ROW('Sanitation Data'!D63))),CN69="No",ISNUMBER(OFFSET('Sanitation Data'!$D$11,0,10*ROW('Sanitation Data'!D63)))),CONCATENATE("[",ROUND(OFFSET('Sanitation Data'!$D$11,0,10*ROW('Sanitation Data'!D63)),0),"]"),IF(AND(ISTEXT(OFFSET('Sanitation Data'!$B$2,0,10*ROW('Sanitation Data'!D63))),CN69="",ISNUMBER(OFFSET('Sanitation Data'!$D$11,0,10*ROW('Sanitation Data'!D63)))),OFFSET('Sanitation Data'!$D$11,0,10*ROW('Sanitation Data'!D63)),NA())))</f>
        <v>#N/A</v>
      </c>
      <c r="Z69" s="83" t="e">
        <f ca="true">+IF(AND(ISTEXT(OFFSET('Sanitation Data'!$B$2,0,10*ROW('Sanitation Data'!D63))),CO69="Yes"),OFFSET('Sanitation Data'!$D$12,0,10*ROW('Sanitation Data'!D63)),IF(AND(ISTEXT(OFFSET('Sanitation Data'!$B$2,0,10*ROW('Sanitation Data'!D63))),CO69="No",ISNUMBER(OFFSET('Sanitation Data'!$D$12,0,10*ROW('Sanitation Data'!D63)))),CONCATENATE("[",ROUND(OFFSET('Sanitation Data'!$D$12,0,10*ROW('Sanitation Data'!D63)),0),"]"),IF(AND(ISTEXT(OFFSET('Sanitation Data'!$B$2,0,10*ROW('Sanitation Data'!D63))),CO69="",ISNUMBER(OFFSET('Sanitation Data'!$D$12,0,10*ROW('Sanitation Data'!D63)))),OFFSET('Sanitation Data'!$D$12,0,10*ROW('Sanitation Data'!D63)),NA())))</f>
        <v>#N/A</v>
      </c>
      <c r="AA69" s="83" t="e">
        <f ca="true">+IF(AND(ISTEXT(OFFSET('Sanitation Data'!$B$2,0,10*ROW('Sanitation Data'!E63))),CP69="Yes"),100-OFFSET('Sanitation Data'!$E$4,0,10*ROW('Sanitation Data'!E63)),IF(AND(ISTEXT(OFFSET('Sanitation Data'!$B$2,0,10*ROW('Sanitation Data'!E63))),CP69="No",ISNUMBER(OFFSET('Sanitation Data'!$E$4,0,10*ROW('Sanitation Data'!E63)))),CONCATENATE("[",ROUND(100-OFFSET('Sanitation Data'!$E$4,0,10*ROW('Sanitation Data'!E63)),0),"]"),IF(AND(ISTEXT(OFFSET('Sanitation Data'!$B$2,0,10*ROW('Sanitation Data'!E63))),CP69="",ISNUMBER(OFFSET('Sanitation Data'!$E$4,0,10*ROW('Sanitation Data'!E63)))),100-OFFSET('Sanitation Data'!$E$4,0,10*ROW('Sanitation Data'!E63)),NA())))</f>
        <v>#N/A</v>
      </c>
      <c r="AB69" s="83" t="e">
        <f ca="true">+IF(AND(ISTEXT(OFFSET('Sanitation Data'!$B$2,0,10*ROW('Sanitation Data'!E63))),CQ69="Yes"),OFFSET('Sanitation Data'!$E$6,0,10*ROW('Sanitation Data'!H63)),IF(AND(ISTEXT(OFFSET('Sanitation Data'!$B$2,0,10*ROW('Sanitation Data'!E63))),CQ69="No",ISNUMBER(OFFSET('Sanitation Data'!$E$6,0,10*ROW('Sanitation Data'!E63)))),CONCATENATE("[",ROUND(OFFSET('Sanitation Data'!$E$6,0,10*ROW('Sanitation Data'!E63)),0),"]"),IF(AND(ISTEXT(OFFSET('Sanitation Data'!$B$2,0,10*ROW('Sanitation Data'!E63))),CQ69="",ISNUMBER(OFFSET('Sanitation Data'!$E$6,0,10*ROW('Sanitation Data'!E63)))),OFFSET('Sanitation Data'!$E$6,0,10*ROW('Sanitation Data'!E63)),NA())))</f>
        <v>#N/A</v>
      </c>
      <c r="AC69" s="83" t="e">
        <f ca="true">+IF(AND(ISTEXT(OFFSET('Sanitation Data'!$B$2,0,10*ROW('Sanitation Data'!E63))),CR69="Yes"),OFFSET('Sanitation Data'!$E$10,0,10*ROW('Sanitation Data'!E63)),IF(AND(ISTEXT(OFFSET('Sanitation Data'!$B$2,0,10*ROW('Sanitation Data'!E63))),CR69="No",ISNUMBER(OFFSET('Sanitation Data'!$E$10,0,10*ROW('Sanitation Data'!E63)))),CONCATENATE("[",ROUND(OFFSET('Sanitation Data'!$E$10,0,10*ROW('Sanitation Data'!E63)),0),"]"),IF(AND(ISTEXT(OFFSET('Sanitation Data'!$B$2,0,10*ROW('Sanitation Data'!E63))),CR69="",ISNUMBER(OFFSET('Sanitation Data'!$E$10,0,10*ROW('Sanitation Data'!E63)))),OFFSET('Sanitation Data'!$E$10,0,10*ROW('Sanitation Data'!E63)),NA())))</f>
        <v>#N/A</v>
      </c>
      <c r="AD69" s="83" t="e">
        <f ca="true">+IF(AND(ISTEXT(OFFSET('Sanitation Data'!$B$2,0,10*ROW('Sanitation Data'!E63))),CS69="Yes"),OFFSET('Sanitation Data'!$E$11,0,10*ROW('Sanitation Data'!E63)),IF(AND(ISTEXT(OFFSET('Sanitation Data'!$B$2,0,10*ROW('Sanitation Data'!E63))),CS69="No",ISNUMBER(OFFSET('Sanitation Data'!$E$11,0,10*ROW('Sanitation Data'!E63)))),CONCATENATE("[",ROUND(OFFSET('Sanitation Data'!$E$11,0,10*ROW('Sanitation Data'!E63)),0),"]"),IF(AND(ISTEXT(OFFSET('Sanitation Data'!$B$2,0,10*ROW('Sanitation Data'!E63))),CS69="",ISNUMBER(OFFSET('Sanitation Data'!$E$11,0,10*ROW('Sanitation Data'!E63)))),OFFSET('Sanitation Data'!$E$11,0,10*ROW('Sanitation Data'!E63)),NA())))</f>
        <v>#N/A</v>
      </c>
      <c r="AE69" s="83" t="e">
        <f ca="true">+IF(AND(ISTEXT(OFFSET('Sanitation Data'!$B$2,0,10*ROW('Sanitation Data'!E63))),CT69="Yes"),OFFSET('Sanitation Data'!$E$12,0,10*ROW('Sanitation Data'!E63)),IF(AND(ISTEXT(OFFSET('Sanitation Data'!$B$2,0,10*ROW('Sanitation Data'!E63))),CT69="No",ISNUMBER(OFFSET('Sanitation Data'!$E$12,0,10*ROW('Sanitation Data'!E63)))),CONCATENATE("[",ROUND(OFFSET('Sanitation Data'!$E$12,0,10*ROW('Sanitation Data'!E63)),0),"]"),IF(AND(ISTEXT(OFFSET('Sanitation Data'!$B$2,0,10*ROW('Sanitation Data'!E63))),CT69="",ISNUMBER(OFFSET('Sanitation Data'!$E$12,0,10*ROW('Sanitation Data'!E63)))),OFFSET('Sanitation Data'!$E$12,0,10*ROW('Sanitation Data'!E63)),NA())))</f>
        <v>#N/A</v>
      </c>
      <c r="AF69" s="83" t="e">
        <f ca="true">+IF(AND(ISTEXT(OFFSET('Sanitation Data'!$B$2,0,10*ROW('Sanitation Data'!F63))),CU69="Yes"),100-OFFSET('Sanitation Data'!$F$4,0,10*ROW('Sanitation Data'!F63)),IF(AND(ISTEXT(OFFSET('Sanitation Data'!$B$2,0,10*ROW('Sanitation Data'!F63))),CU69="No",ISNUMBER(OFFSET('Sanitation Data'!$F$4,0,10*ROW('Sanitation Data'!F63)))),CONCATENATE("[",ROUND(100-OFFSET('Sanitation Data'!$F$4,0,10*ROW('Sanitation Data'!F63)),0),"]"),IF(AND(ISTEXT(OFFSET('Sanitation Data'!$B$2,0,10*ROW('Sanitation Data'!F63))),CU69="",ISNUMBER(OFFSET('Sanitation Data'!$F$4,0,10*ROW('Sanitation Data'!F63)))),100-OFFSET('Sanitation Data'!$F$4,0,10*ROW('Sanitation Data'!F63)),NA())))</f>
        <v>#N/A</v>
      </c>
      <c r="AG69" s="83" t="e">
        <f ca="true">+IF(AND(ISTEXT(OFFSET('Sanitation Data'!$B$2,0,10*ROW('Sanitation Data'!F63))),CV69="Yes"),OFFSET('Sanitation Data'!$F$6,0,10*ROW('Sanitation Data'!F63)),IF(AND(ISTEXT(OFFSET('Sanitation Data'!$B$2,0,10*ROW('Sanitation Data'!F63))),CV69="No",ISNUMBER(OFFSET('Sanitation Data'!$F$6,0,10*ROW('Sanitation Data'!F63)))),CONCATENATE("[",ROUND(OFFSET('Sanitation Data'!$F$6,0,10*ROW('Sanitation Data'!F63)),0),"]"),IF(AND(ISTEXT(OFFSET('Sanitation Data'!$B$2,0,10*ROW('Sanitation Data'!F63))),CV69="",ISNUMBER(OFFSET('Sanitation Data'!$F$6,0,10*ROW('Sanitation Data'!F63)))),OFFSET('Sanitation Data'!$F$6,0,10*ROW('Sanitation Data'!F63)),NA())))</f>
        <v>#N/A</v>
      </c>
      <c r="AH69" s="83" t="e">
        <f ca="true">+IF(AND(ISTEXT(OFFSET('Sanitation Data'!$B$2,0,10*ROW('Sanitation Data'!F63))),CW69="Yes"),OFFSET('Sanitation Data'!$F$10,0,10*ROW('Sanitation Data'!F63)),IF(AND(ISTEXT(OFFSET('Sanitation Data'!$B$2,0,10*ROW('Sanitation Data'!F63))),CW69="No",ISNUMBER(OFFSET('Sanitation Data'!$F$10,0,10*ROW('Sanitation Data'!F63)))),CONCATENATE("[",ROUND(OFFSET('Sanitation Data'!$F$10,0,10*ROW('Sanitation Data'!F63)),0),"]"),IF(AND(ISTEXT(OFFSET('Sanitation Data'!$B$2,0,10*ROW('Sanitation Data'!F63))),CW69="",ISNUMBER(OFFSET('Sanitation Data'!$F$10,0,10*ROW('Sanitation Data'!F63)))),OFFSET('Sanitation Data'!$F$10,0,10*ROW('Sanitation Data'!F63)),NA())))</f>
        <v>#N/A</v>
      </c>
      <c r="AI69" s="83" t="e">
        <f ca="true">+IF(AND(ISTEXT(OFFSET('Sanitation Data'!$B$2,0,10*ROW('Sanitation Data'!F63))),CX69="Yes"),OFFSET('Sanitation Data'!$F$11,0,10*ROW('Sanitation Data'!F63)),IF(AND(ISTEXT(OFFSET('Sanitation Data'!$B$2,0,10*ROW('Sanitation Data'!F63))),CX69="No",ISNUMBER(OFFSET('Sanitation Data'!$F$11,0,10*ROW('Sanitation Data'!F63)))),CONCATENATE("[",ROUND(OFFSET('Sanitation Data'!$F$11,0,10*ROW('Sanitation Data'!F63)),0),"]"),IF(AND(ISTEXT(OFFSET('Sanitation Data'!$B$2,0,10*ROW('Sanitation Data'!F63))),CX69="",ISNUMBER(OFFSET('Sanitation Data'!$F$11,0,10*ROW('Sanitation Data'!F63)))),OFFSET('Sanitation Data'!$F$11,0,10*ROW('Sanitation Data'!F63)),NA())))</f>
        <v>#N/A</v>
      </c>
      <c r="AJ69" s="83" t="e">
        <f ca="true">+IF(AND(ISTEXT(OFFSET('Sanitation Data'!$B$2,0,10*ROW('Sanitation Data'!F63))),CY69="Yes"),OFFSET('Sanitation Data'!$F$12,0,10*ROW('Sanitation Data'!F63)),IF(AND(ISTEXT(OFFSET('Sanitation Data'!$B$2,0,10*ROW('Sanitation Data'!F63))),CY69="No",ISNUMBER(OFFSET('Sanitation Data'!$F$12,0,10*ROW('Sanitation Data'!F63)))),CONCATENATE("[",ROUND(OFFSET('Sanitation Data'!$F$12,0,10*ROW('Sanitation Data'!F63)),0),"]"),IF(AND(ISTEXT(OFFSET('Sanitation Data'!$B$2,0,10*ROW('Sanitation Data'!F63))),CY69="",ISNUMBER(OFFSET('Sanitation Data'!$F$12,0,10*ROW('Sanitation Data'!F63)))),OFFSET('Sanitation Data'!$F$12,0,10*ROW('Sanitation Data'!F63)),NA())))</f>
        <v>#N/A</v>
      </c>
      <c r="AK69" s="83" t="e">
        <f ca="true">+IF(AND(ISTEXT(OFFSET('Sanitation Data'!$B$2,0,10*ROW('Sanitation Data'!G63))),CZ69="Yes"),100-OFFSET('Sanitation Data'!$G$4,0,10*ROW('Sanitation Data'!G63)),IF(AND(ISTEXT(OFFSET('Sanitation Data'!$B$2,0,10*ROW('Sanitation Data'!G63))),CZ69="No",ISNUMBER(OFFSET('Sanitation Data'!$G$4,0,10*ROW('Sanitation Data'!G63)))),CONCATENATE("[",ROUND(100-OFFSET('Sanitation Data'!$G$4,0,10*ROW('Sanitation Data'!G63)),0),"]"),IF(AND(ISTEXT(OFFSET('Sanitation Data'!$B$2,0,10*ROW('Sanitation Data'!G63))),CZ69="",ISNUMBER(OFFSET('Sanitation Data'!$G$4,0,10*ROW('Sanitation Data'!G63)))),100-OFFSET('Sanitation Data'!$G$4,0,10*ROW('Sanitation Data'!G63)),NA())))</f>
        <v>#N/A</v>
      </c>
      <c r="AL69" s="83" t="e">
        <f ca="true">+IF(AND(ISTEXT(OFFSET('Sanitation Data'!$B$2,0,10*ROW('Sanitation Data'!G63))),DA69="Yes"),OFFSET('Sanitation Data'!$G$6,0,10*ROW('Sanitation Data'!G63)),IF(AND(ISTEXT(OFFSET('Sanitation Data'!$B$2,0,10*ROW('Sanitation Data'!G63))),DA69="No",ISNUMBER(OFFSET('Sanitation Data'!$G$6,0,10*ROW('Sanitation Data'!G63)))),CONCATENATE("[",ROUND(OFFSET('Sanitation Data'!$G$6,0,10*ROW('Sanitation Data'!G63)),0),"]"),IF(AND(ISTEXT(OFFSET('Sanitation Data'!$B$2,0,10*ROW('Sanitation Data'!G63))),DA69="",ISNUMBER(OFFSET('Sanitation Data'!$G$6,0,10*ROW('Sanitation Data'!G63)))),OFFSET('Sanitation Data'!$G$6,0,10*ROW('Sanitation Data'!G63)),NA())))</f>
        <v>#N/A</v>
      </c>
      <c r="AM69" s="83" t="e">
        <f ca="true">+IF(AND(ISTEXT(OFFSET('Sanitation Data'!$B$2,0,10*ROW('Sanitation Data'!G63))),DB69="Yes"),OFFSET('Sanitation Data'!$G$10,0,10*ROW('Sanitation Data'!G63)),IF(AND(ISTEXT(OFFSET('Sanitation Data'!$B$2,0,10*ROW('Sanitation Data'!G63))),DB69="No",ISNUMBER(OFFSET('Sanitation Data'!$G$10,0,10*ROW('Sanitation Data'!G63)))),CONCATENATE("[",ROUND(OFFSET('Sanitation Data'!$G$10,0,10*ROW('Sanitation Data'!G63)),0),"]"),IF(AND(ISTEXT(OFFSET('Sanitation Data'!$B$2,0,10*ROW('Sanitation Data'!G63))),DB69="",ISNUMBER(OFFSET('Sanitation Data'!$G$10,0,10*ROW('Sanitation Data'!G63)))),OFFSET('Sanitation Data'!$G$10,0,10*ROW('Sanitation Data'!G63)),NA())))</f>
        <v>#N/A</v>
      </c>
      <c r="AN69" s="83" t="e">
        <f ca="true">+IF(AND(ISTEXT(OFFSET('Sanitation Data'!$B$2,0,10*ROW('Sanitation Data'!G63))),DC69="Yes"),OFFSET('Sanitation Data'!$G$11,0,10*ROW('Sanitation Data'!G63)),IF(AND(ISTEXT(OFFSET('Sanitation Data'!$B$2,0,10*ROW('Sanitation Data'!G63))),DC69="No",ISNUMBER(OFFSET('Sanitation Data'!$G$11,0,10*ROW('Sanitation Data'!G63)))),CONCATENATE("[",ROUND(OFFSET('Sanitation Data'!$G$11,0,10*ROW('Sanitation Data'!G63)),0),"]"),IF(AND(ISTEXT(OFFSET('Sanitation Data'!$B$2,0,10*ROW('Sanitation Data'!G63))),DC69="",ISNUMBER(OFFSET('Sanitation Data'!$G$11,0,10*ROW('Sanitation Data'!G63)))),OFFSET('Sanitation Data'!$G$11,0,10*ROW('Sanitation Data'!G63)),NA())))</f>
        <v>#N/A</v>
      </c>
      <c r="AO69" s="83" t="e">
        <f ca="true">+IF(AND(ISTEXT(OFFSET('Sanitation Data'!$B$2,0,10*ROW('Sanitation Data'!G63))),DD69="Yes"),OFFSET('Sanitation Data'!$G$12,0,10*ROW('Sanitation Data'!G63)),IF(AND(ISTEXT(OFFSET('Sanitation Data'!$B$2,0,10*ROW('Sanitation Data'!G63))),DD69="No",ISNUMBER(OFFSET('Sanitation Data'!$G$12,0,10*ROW('Sanitation Data'!G63)))),CONCATENATE("[",ROUND(OFFSET('Sanitation Data'!$G$12,0,10*ROW('Sanitation Data'!G63)),0),"]"),IF(AND(ISTEXT(OFFSET('Sanitation Data'!$B$2,0,10*ROW('Sanitation Data'!G63))),DD69="",ISNUMBER(OFFSET('Sanitation Data'!$G$12,0,10*ROW('Sanitation Data'!G63)))),OFFSET('Sanitation Data'!$G$12,0,10*ROW('Sanitation Data'!G63)),NA())))</f>
        <v>#N/A</v>
      </c>
      <c r="AP69" s="83" t="e">
        <f ca="true">+IF(AND(ISTEXT(OFFSET('Sanitation Data'!$B$2,0,10*ROW('Sanitation Data'!H63))),DE69="Yes"),100-OFFSET('Sanitation Data'!$H$4,0,10*ROW('Sanitation Data'!H63)),IF(AND(ISTEXT(OFFSET('Sanitation Data'!$B$2,0,10*ROW('Sanitation Data'!H63))),DE69="No",ISNUMBER(OFFSET('Sanitation Data'!$H$4,0,10*ROW('Sanitation Data'!H63)))),CONCATENATE("[",ROUND(100-OFFSET('Sanitation Data'!$H$4,0,10*ROW('Sanitation Data'!H63)),0),"]"),IF(AND(ISTEXT(OFFSET('Sanitation Data'!$B$2,0,10*ROW('Sanitation Data'!H63))),DE69="",ISNUMBER(OFFSET('Sanitation Data'!$H$4,0,10*ROW('Sanitation Data'!H63)))),100-OFFSET('Sanitation Data'!$H$4,0,10*ROW('Sanitation Data'!H63)),NA())))</f>
        <v>#N/A</v>
      </c>
      <c r="AQ69" s="83" t="e">
        <f ca="true">+IF(AND(ISTEXT(OFFSET('Sanitation Data'!$B$2,0,10*ROW('Sanitation Data'!H63))),DF69="Yes"),OFFSET('Sanitation Data'!$H$6,0,10*ROW('Sanitation Data'!H63)),IF(AND(ISTEXT(OFFSET('Sanitation Data'!$B$2,0,10*ROW('Sanitation Data'!H63))),DF69="No",ISNUMBER(OFFSET('Sanitation Data'!$H$6,0,10*ROW('Sanitation Data'!H63)))),CONCATENATE("[",ROUND(OFFSET('Sanitation Data'!$H$6,0,10*ROW('Sanitation Data'!H63)),0),"]"),IF(AND(ISTEXT(OFFSET('Sanitation Data'!$B$2,0,10*ROW('Sanitation Data'!H63))),DF69="",ISNUMBER(OFFSET('Sanitation Data'!$H$6,0,10*ROW('Sanitation Data'!H63)))),OFFSET('Sanitation Data'!$H$6,0,10*ROW('Sanitation Data'!H63)),NA())))</f>
        <v>#N/A</v>
      </c>
      <c r="AR69" s="83" t="e">
        <f ca="true">+IF(AND(ISTEXT(OFFSET('Sanitation Data'!$B$2,0,10*ROW('Sanitation Data'!H63))),DG69="Yes"),OFFSET('Sanitation Data'!$H$10,0,10*ROW('Sanitation Data'!H63)),IF(AND(ISTEXT(OFFSET('Sanitation Data'!$B$2,0,10*ROW('Sanitation Data'!H63))),DG69="No",ISNUMBER(OFFSET('Sanitation Data'!$H$10,0,10*ROW('Sanitation Data'!H63)))),CONCATENATE("[",ROUND(OFFSET('Sanitation Data'!$H$10,0,10*ROW('Sanitation Data'!H63)),0),"]"),IF(AND(ISTEXT(OFFSET('Sanitation Data'!$B$2,0,10*ROW('Sanitation Data'!H63))),DG69="",ISNUMBER(OFFSET('Sanitation Data'!$H$10,0,10*ROW('Sanitation Data'!H63)))),OFFSET('Sanitation Data'!$H$10,0,10*ROW('Sanitation Data'!H63)),NA())))</f>
        <v>#N/A</v>
      </c>
      <c r="AS69" s="83" t="e">
        <f ca="true">+IF(AND(ISTEXT(OFFSET('Sanitation Data'!$B$2,0,10*ROW('Sanitation Data'!H63))),DH69="Yes"),OFFSET('Sanitation Data'!$H$11,0,10*ROW('Sanitation Data'!H63)),IF(AND(ISTEXT(OFFSET('Sanitation Data'!$B$2,0,10*ROW('Sanitation Data'!H63))),DH69="No",ISNUMBER(OFFSET('Sanitation Data'!$H$11,0,10*ROW('Sanitation Data'!H63)))),CONCATENATE("[",ROUND(OFFSET('Sanitation Data'!$H$11,0,10*ROW('Sanitation Data'!H63)),0),"]"),IF(AND(ISTEXT(OFFSET('Sanitation Data'!$B$2,0,10*ROW('Sanitation Data'!H63))),DH69="",ISNUMBER(OFFSET('Sanitation Data'!$H$11,0,10*ROW('Sanitation Data'!H63)))),OFFSET('Sanitation Data'!$H$11,0,10*ROW('Sanitation Data'!H63)),NA())))</f>
        <v>#N/A</v>
      </c>
      <c r="AT69" s="83" t="e">
        <f ca="true">+IF(AND(ISTEXT(OFFSET('Sanitation Data'!$B$2,0,10*ROW('Sanitation Data'!H63))),DI69="Yes"),OFFSET('Sanitation Data'!$H$12,0,10*ROW('Sanitation Data'!H63)),IF(AND(ISTEXT(OFFSET('Sanitation Data'!$B$2,0,10*ROW('Sanitation Data'!H63))),DI69="No",ISNUMBER(OFFSET('Sanitation Data'!$H$12,0,10*ROW('Sanitation Data'!H63)))),CONCATENATE("[",ROUND(OFFSET('Sanitation Data'!$H$12,0,10*ROW('Sanitation Data'!H63)),0),"]"),IF(AND(ISTEXT(OFFSET('Sanitation Data'!$B$2,0,10*ROW('Sanitation Data'!H63))),DI69="",ISNUMBER(OFFSET('Sanitation Data'!$H$12,0,10*ROW('Sanitation Data'!H63)))),OFFSET('Sanitation Data'!$H$12,0,10*ROW('Sanitation Data'!H63)),NA())))</f>
        <v>#N/A</v>
      </c>
      <c r="AU69" s="83" t="e">
        <f ca="true">+IF(AND(ISTEXT(OFFSET('Sanitation Data'!$B$2,0,10*ROW('Sanitation Data'!I63))),DJ69="Yes"),100-OFFSET('Sanitation Data'!$I$4,0,10*ROW('Sanitation Data'!I63)),IF(AND(ISTEXT(OFFSET('Sanitation Data'!$B$2,0,10*ROW('Sanitation Data'!I63))),DJ69="No",ISNUMBER(OFFSET('Sanitation Data'!$I$4,0,10*ROW('Sanitation Data'!I63)))),CONCATENATE("[",ROUND(100-OFFSET('Sanitation Data'!$I$4,0,10*ROW('Sanitation Data'!I63)),0),"]"),IF(AND(ISTEXT(OFFSET('Sanitation Data'!$B$2,0,10*ROW('Sanitation Data'!I63))),DJ69="",ISNUMBER(OFFSET('Sanitation Data'!$I$4,0,10*ROW('Sanitation Data'!I63)))),100-OFFSET('Sanitation Data'!$I$4,0,10*ROW('Sanitation Data'!I63)),NA())))</f>
        <v>#N/A</v>
      </c>
      <c r="AV69" s="83" t="e">
        <f ca="true">+IF(AND(ISTEXT(OFFSET('Sanitation Data'!$B$2,0,10*ROW('Sanitation Data'!I63))),DK69="Yes"),OFFSET('Sanitation Data'!$I$6,0,10*ROW('Sanitation Data'!I63)),IF(AND(ISTEXT(OFFSET('Sanitation Data'!$B$2,0,10*ROW('Sanitation Data'!I63))),DK69="No",ISNUMBER(OFFSET('Sanitation Data'!$I$6,0,10*ROW('Sanitation Data'!I63)))),CONCATENATE("[",ROUND(OFFSET('Sanitation Data'!$I$6,0,10*ROW('Sanitation Data'!I63)),0),"]"),IF(AND(ISTEXT(OFFSET('Sanitation Data'!$B$2,0,10*ROW('Sanitation Data'!I63))),DK69="",ISNUMBER(OFFSET('Sanitation Data'!$I$6,0,10*ROW('Sanitation Data'!I63)))),OFFSET('Sanitation Data'!$I$6,0,10*ROW('Sanitation Data'!I63)),NA())))</f>
        <v>#N/A</v>
      </c>
      <c r="AW69" s="83" t="e">
        <f ca="true">+IF(AND(ISTEXT(OFFSET('Sanitation Data'!$B$2,0,10*ROW('Sanitation Data'!I63))),DL69="Yes"),OFFSET('Sanitation Data'!$I$10,0,10*ROW('Sanitation Data'!I63)),IF(AND(ISTEXT(OFFSET('Sanitation Data'!$B$2,0,10*ROW('Sanitation Data'!I63))),DL69="No",ISNUMBER(OFFSET('Sanitation Data'!$I$10,0,10*ROW('Sanitation Data'!I63)))),CONCATENATE("[",ROUND(OFFSET('Sanitation Data'!$I$10,0,10*ROW('Sanitation Data'!I63)),0),"]"),IF(AND(ISTEXT(OFFSET('Sanitation Data'!$B$2,0,10*ROW('Sanitation Data'!I63))),DL69="",ISNUMBER(OFFSET('Sanitation Data'!$I$10,0,10*ROW('Sanitation Data'!I63)))),OFFSET('Sanitation Data'!$I$10,0,10*ROW('Sanitation Data'!I63)),NA())))</f>
        <v>#N/A</v>
      </c>
      <c r="AX69" s="83" t="e">
        <f ca="true">+IF(AND(ISTEXT(OFFSET('Sanitation Data'!$B$2,0,10*ROW('Sanitation Data'!I63))),DM69="Yes"),OFFSET('Sanitation Data'!$I$11,0,10*ROW('Sanitation Data'!I63)),IF(AND(ISTEXT(OFFSET('Sanitation Data'!$B$2,0,10*ROW('Sanitation Data'!I63))),DM69="No",ISNUMBER(OFFSET('Sanitation Data'!$I$11,0,10*ROW('Sanitation Data'!I63)))),CONCATENATE("[",ROUND(OFFSET('Sanitation Data'!$I$11,0,10*ROW('Sanitation Data'!I63)),0),"]"),IF(AND(ISTEXT(OFFSET('Sanitation Data'!$B$2,0,10*ROW('Sanitation Data'!I63))),DM69="",ISNUMBER(OFFSET('Sanitation Data'!$I$11,0,10*ROW('Sanitation Data'!I63)))),OFFSET('Sanitation Data'!$I$11,0,10*ROW('Sanitation Data'!I63)),NA())))</f>
        <v>#N/A</v>
      </c>
      <c r="AY69" s="83" t="e">
        <f ca="true">+IF(AND(ISTEXT(OFFSET('Sanitation Data'!$B$2,0,10*ROW('Sanitation Data'!I63))),DN69="Yes"),OFFSET('Sanitation Data'!$I$12,0,10*ROW('Sanitation Data'!I63)),IF(AND(ISTEXT(OFFSET('Sanitation Data'!$B$2,0,10*ROW('Sanitation Data'!I63))),DN69="No",ISNUMBER(OFFSET('Sanitation Data'!$I$12,0,10*ROW('Sanitation Data'!I63)))),CONCATENATE("[",ROUND(OFFSET('Sanitation Data'!$I$12,0,10*ROW('Sanitation Data'!I63)),0),"]"),IF(AND(ISTEXT(OFFSET('Sanitation Data'!$B$2,0,10*ROW('Sanitation Data'!I63))),DN69="",ISNUMBER(OFFSET('Sanitation Data'!$I$12,0,10*ROW('Sanitation Data'!I63)))),OFFSET('Sanitation Data'!$I$12,0,10*ROW('Sanitation Data'!I63)),NA())))</f>
        <v>#N/A</v>
      </c>
      <c r="AZ69" s="84" t="e">
        <f ca="true">+IF(AND(ISTEXT(OFFSET('Hygiene Data'!$B$2,0,10*ROW('Hygiene Data'!D63))),DO69="Yes"),OFFSET('Hygiene Data'!$D$5,0,10*ROW('Hygiene Data'!D63)),IF(AND(ISTEXT(OFFSET('Hygiene Data'!$B$2,0,10*ROW('Hygiene Data'!D63))),DO69="No",ISNUMBER(OFFSET('Hygiene Data'!$D$5,0,10*ROW('Hygiene Data'!D63)))),CONCATENATE("[",ROUND(OFFSET('Hygiene Data'!$D$5,0,10*ROW('Hygiene Data'!D63)),0),"]"),IF(AND(ISTEXT(OFFSET('Hygiene Data'!$B$2,0,10*ROW('Hygiene Data'!D63))),DO69="",ISNUMBER(OFFSET('Hygiene Data'!$D$5,0,10*ROW('Hygiene Data'!D63)))),OFFSET('Hygiene Data'!$D$5,0,10*ROW('Hygiene Data'!D63)),NA())))</f>
        <v>#N/A</v>
      </c>
      <c r="BA69" s="84" t="e">
        <f ca="true">+IF(AND(ISTEXT(OFFSET('Hygiene Data'!$B$2,0,10*ROW('Hygiene Data'!D63))),DP69="Yes"),OFFSET('Hygiene Data'!$D$7,0,10*ROW('Hygiene Data'!D63)),IF(AND(ISTEXT(OFFSET('Hygiene Data'!$B$2,0,10*ROW('Hygiene Data'!D63))),DP69="No",ISNUMBER(OFFSET('Hygiene Data'!$D$7,0,10*ROW('Hygiene Data'!D63)))),CONCATENATE("[",ROUND(OFFSET('Hygiene Data'!$D$7,0,10*ROW('Hygiene Data'!D63)),0),"]"),IF(AND(ISTEXT(OFFSET('Hygiene Data'!$B$2,0,10*ROW('Hygiene Data'!D63))),DP69="",ISNUMBER(OFFSET('Hygiene Data'!$D$7,0,10*ROW('Hygiene Data'!D63)))),OFFSET('Hygiene Data'!$D$7,0,10*ROW('Hygiene Data'!D63)),NA())))</f>
        <v>#N/A</v>
      </c>
      <c r="BB69" s="84" t="e">
        <f ca="true">+IF(AND(ISTEXT(OFFSET('Hygiene Data'!$B$2,0,10*ROW('Hygiene Data'!D63))),DQ69="Yes"),OFFSET('Hygiene Data'!$D$9,0,10*ROW('Hygiene Data'!D63)),IF(AND(ISTEXT(OFFSET('Hygiene Data'!$B$2,0,10*ROW('Hygiene Data'!D63))),DQ69="No",ISNUMBER(OFFSET('Hygiene Data'!$D$9,0,10*ROW('Hygiene Data'!D63)))),CONCATENATE("[",ROUND(OFFSET('Hygiene Data'!$D$9,0,10*ROW('Hygiene Data'!D63)),0),"]"),IF(AND(ISTEXT(OFFSET('Hygiene Data'!$B$2,0,10*ROW('Hygiene Data'!D63))),DQ69="",ISNUMBER(OFFSET('Hygiene Data'!$D$9,0,10*ROW('Hygiene Data'!D63)))),OFFSET('Hygiene Data'!$D$9,0,10*ROW('Hygiene Data'!D63)),NA())))</f>
        <v>#N/A</v>
      </c>
      <c r="BC69" s="84" t="e">
        <f ca="true">+IF(AND(ISTEXT(OFFSET('Hygiene Data'!$B$2,0,10*ROW('Hygiene Data'!E63))),DR69="Yes"),OFFSET('Hygiene Data'!$E$5,0,10*ROW('Hygiene Data'!E63)),IF(AND(ISTEXT(OFFSET('Hygiene Data'!$B$2,0,10*ROW('Hygiene Data'!E63))),DR69="No",ISNUMBER(OFFSET('Hygiene Data'!$E$5,0,10*ROW('Hygiene Data'!E63)))),CONCATENATE("[",ROUND(OFFSET('Hygiene Data'!$E$5,0,10*ROW('Hygiene Data'!E63)),0),"]"),IF(AND(ISTEXT(OFFSET('Hygiene Data'!$B$2,0,10*ROW('Hygiene Data'!E63))),DR69="",ISNUMBER(OFFSET('Hygiene Data'!$E$5,0,10*ROW('Hygiene Data'!E63)))),OFFSET('Hygiene Data'!$E$5,0,10*ROW('Hygiene Data'!E63)),NA())))</f>
        <v>#N/A</v>
      </c>
      <c r="BD69" s="84" t="e">
        <f ca="true">+IF(AND(ISTEXT(OFFSET('Hygiene Data'!$B$2,0,10*ROW('Hygiene Data'!E63))),DS69="Yes"),OFFSET('Hygiene Data'!$E$7,0,10*ROW('Hygiene Data'!E63)),IF(AND(ISTEXT(OFFSET('Hygiene Data'!$B$2,0,10*ROW('Hygiene Data'!E63))),DS69="No",ISNUMBER(OFFSET('Hygiene Data'!$E$7,0,10*ROW('Hygiene Data'!E63)))),CONCATENATE("[",ROUND(OFFSET('Hygiene Data'!$E$7,0,10*ROW('Hygiene Data'!E63)),0),"]"),IF(AND(ISTEXT(OFFSET('Hygiene Data'!$B$2,0,10*ROW('Hygiene Data'!E63))),DS69="",ISNUMBER(OFFSET('Hygiene Data'!$E$7,0,10*ROW('Hygiene Data'!E63)))),OFFSET('Hygiene Data'!$E$7,0,10*ROW('Hygiene Data'!E63)),NA())))</f>
        <v>#N/A</v>
      </c>
      <c r="BE69" s="84" t="e">
        <f ca="true">+IF(AND(ISTEXT(OFFSET('Hygiene Data'!$B$2,0,10*ROW('Hygiene Data'!E63))),DT69="Yes"),OFFSET('Hygiene Data'!$E$9,0,10*ROW('Hygiene Data'!E63)),IF(AND(ISTEXT(OFFSET('Hygiene Data'!$B$2,0,10*ROW('Hygiene Data'!E63))),DT69="No",ISNUMBER(OFFSET('Hygiene Data'!$E$9,0,10*ROW('Hygiene Data'!E63)))),CONCATENATE("[",ROUND(OFFSET('Hygiene Data'!$E$9,0,10*ROW('Hygiene Data'!E63)),0),"]"),IF(AND(ISTEXT(OFFSET('Hygiene Data'!$B$2,0,10*ROW('Hygiene Data'!E63))),DT69="",ISNUMBER(OFFSET('Hygiene Data'!$E$9,0,10*ROW('Hygiene Data'!E63)))),OFFSET('Hygiene Data'!$E$9,0,10*ROW('Hygiene Data'!E63)),NA())))</f>
        <v>#N/A</v>
      </c>
      <c r="BF69" s="84" t="e">
        <f ca="true">+IF(AND(ISTEXT(OFFSET('Hygiene Data'!$B$2,0,10*ROW('Hygiene Data'!F63))),DU69="Yes"),OFFSET('Hygiene Data'!$F$5,0,10*ROW('Hygiene Data'!F63)),IF(AND(ISTEXT(OFFSET('Hygiene Data'!$B$2,0,10*ROW('Hygiene Data'!F63))),DU69="No",ISNUMBER(OFFSET('Hygiene Data'!$F$5,0,10*ROW('Hygiene Data'!F63)))),CONCATENATE("[",ROUND(OFFSET('Hygiene Data'!$F$5,0,10*ROW('Hygiene Data'!F63)),0),"]"),IF(AND(ISTEXT(OFFSET('Hygiene Data'!$B$2,0,10*ROW('Hygiene Data'!F63))),DU69="",ISNUMBER(OFFSET('Hygiene Data'!$F$5,0,10*ROW('Hygiene Data'!F63)))),OFFSET('Hygiene Data'!$F$5,0,10*ROW('Hygiene Data'!F63)),NA())))</f>
        <v>#N/A</v>
      </c>
      <c r="BG69" s="84" t="e">
        <f ca="true">+IF(AND(ISTEXT(OFFSET('Hygiene Data'!$B$2,0,10*ROW('Hygiene Data'!F63))),DV69="Yes"),OFFSET('Hygiene Data'!$F$7,0,10*ROW('Hygiene Data'!F63)),IF(AND(ISTEXT(OFFSET('Hygiene Data'!$B$2,0,10*ROW('Hygiene Data'!F63))),DV69="No",ISNUMBER(OFFSET('Hygiene Data'!$F$7,0,10*ROW('Hygiene Data'!F63)))),CONCATENATE("[",ROUND(OFFSET('Hygiene Data'!$F$7,0,10*ROW('Hygiene Data'!F63)),0),"]"),IF(AND(ISTEXT(OFFSET('Hygiene Data'!$B$2,0,10*ROW('Hygiene Data'!F63))),DV69="",ISNUMBER(OFFSET('Hygiene Data'!$F$7,0,10*ROW('Hygiene Data'!F63)))),OFFSET('Hygiene Data'!$F$7,0,10*ROW('Hygiene Data'!F63)),NA())))</f>
        <v>#N/A</v>
      </c>
      <c r="BH69" s="84" t="e">
        <f ca="true">+IF(AND(ISTEXT(OFFSET('Hygiene Data'!$B$2,0,10*ROW('Hygiene Data'!F63))),DW69="Yes"),OFFSET('Hygiene Data'!$F$9,0,10*ROW('Hygiene Data'!F63)),IF(AND(ISTEXT(OFFSET('Hygiene Data'!$B$2,0,10*ROW('Hygiene Data'!F63))),DW69="No",ISNUMBER(OFFSET('Hygiene Data'!$F$9,0,10*ROW('Hygiene Data'!F63)))),CONCATENATE("[",ROUND(OFFSET('Hygiene Data'!$F$9,0,10*ROW('Hygiene Data'!F63)),0),"]"),IF(AND(ISTEXT(OFFSET('Hygiene Data'!$B$2,0,10*ROW('Hygiene Data'!F63))),DW69="",ISNUMBER(OFFSET('Hygiene Data'!$F$9,0,10*ROW('Hygiene Data'!F63)))),OFFSET('Hygiene Data'!$F$9,0,10*ROW('Hygiene Data'!F63)),NA())))</f>
        <v>#N/A</v>
      </c>
      <c r="BI69" s="84" t="e">
        <f ca="true">+IF(AND(ISTEXT(OFFSET('Hygiene Data'!$B$2,0,10*ROW('Hygiene Data'!G63))),DX69="Yes"),OFFSET('Hygiene Data'!$G$5,0,10*ROW('Hygiene Data'!G63)),IF(AND(ISTEXT(OFFSET('Hygiene Data'!$B$2,0,10*ROW('Hygiene Data'!G63))),DX69="No",ISNUMBER(OFFSET('Hygiene Data'!$G$5,0,10*ROW('Hygiene Data'!G63)))),CONCATENATE("[",ROUND(OFFSET('Hygiene Data'!$G$5,0,10*ROW('Hygiene Data'!G63)),0),"]"),IF(AND(ISTEXT(OFFSET('Hygiene Data'!$B$2,0,10*ROW('Hygiene Data'!G63))),DX69="",ISNUMBER(OFFSET('Hygiene Data'!$G$5,0,10*ROW('Hygiene Data'!G63)))),OFFSET('Hygiene Data'!$G$5,0,10*ROW('Hygiene Data'!G63)),NA())))</f>
        <v>#N/A</v>
      </c>
      <c r="BJ69" s="84" t="e">
        <f ca="true">+IF(AND(ISTEXT(OFFSET('Hygiene Data'!$B$2,0,10*ROW('Hygiene Data'!G63))),DY69="Yes"),OFFSET('Hygiene Data'!$G$7,0,10*ROW('Hygiene Data'!G63)),IF(AND(ISTEXT(OFFSET('Hygiene Data'!$B$2,0,10*ROW('Hygiene Data'!G63))),DY69="No",ISNUMBER(OFFSET('Hygiene Data'!$G$7,0,10*ROW('Hygiene Data'!G63)))),CONCATENATE("[",ROUND(OFFSET('Hygiene Data'!$G$7,0,10*ROW('Hygiene Data'!G63)),0),"]"),IF(AND(ISTEXT(OFFSET('Hygiene Data'!$B$2,0,10*ROW('Hygiene Data'!G63))),DY69="",ISNUMBER(OFFSET('Hygiene Data'!$G$7,0,10*ROW('Hygiene Data'!G63)))),OFFSET('Hygiene Data'!$G$7,0,10*ROW('Hygiene Data'!G63)),NA())))</f>
        <v>#N/A</v>
      </c>
      <c r="BK69" s="84" t="e">
        <f ca="true">+IF(AND(ISTEXT(OFFSET('Hygiene Data'!$B$2,0,10*ROW('Hygiene Data'!G63))),DZ69="Yes"),OFFSET('Hygiene Data'!$G$9,0,10*ROW('Hygiene Data'!G63)),IF(AND(ISTEXT(OFFSET('Hygiene Data'!$B$2,0,10*ROW('Hygiene Data'!G63))),DZ69="No",ISNUMBER(OFFSET('Hygiene Data'!$G$9,0,10*ROW('Hygiene Data'!G63)))),CONCATENATE("[",ROUND(OFFSET('Hygiene Data'!$G$9,0,10*ROW('Hygiene Data'!G63)),0),"]"),IF(AND(ISTEXT(OFFSET('Hygiene Data'!$B$2,0,10*ROW('Hygiene Data'!G63))),DZ69="",ISNUMBER(OFFSET('Hygiene Data'!$G$9,0,10*ROW('Hygiene Data'!G63)))),OFFSET('Hygiene Data'!$G$9,0,10*ROW('Hygiene Data'!G63)),NA())))</f>
        <v>#N/A</v>
      </c>
      <c r="BL69" s="84" t="e">
        <f ca="true">+IF(AND(ISTEXT(OFFSET('Hygiene Data'!$B$2,0,10*ROW('Hygiene Data'!H63))),EA69="Yes"),OFFSET('Hygiene Data'!$H$5,0,10*ROW('Hygiene Data'!H63)),IF(AND(ISTEXT(OFFSET('Hygiene Data'!$B$2,0,10*ROW('Hygiene Data'!H63))),EA69="No",ISNUMBER(OFFSET('Hygiene Data'!$H$5,0,10*ROW('Hygiene Data'!H63)))),CONCATENATE("[",ROUND(OFFSET('Hygiene Data'!$H$5,0,10*ROW('Hygiene Data'!H63)),0),"]"),IF(AND(ISTEXT(OFFSET('Hygiene Data'!$B$2,0,10*ROW('Hygiene Data'!H63))),EA69="",ISNUMBER(OFFSET('Hygiene Data'!$H$5,0,10*ROW('Hygiene Data'!H63)))),OFFSET('Hygiene Data'!$H$5,0,10*ROW('Hygiene Data'!H63)),NA())))</f>
        <v>#N/A</v>
      </c>
      <c r="BM69" s="84" t="e">
        <f ca="true">+IF(AND(ISTEXT(OFFSET('Hygiene Data'!$B$2,0,10*ROW('Hygiene Data'!H63))),EB69="Yes"),OFFSET('Hygiene Data'!$H$7,0,10*ROW('Hygiene Data'!H63)),IF(AND(ISTEXT(OFFSET('Hygiene Data'!$B$2,0,10*ROW('Hygiene Data'!H63))),EB69="No",ISNUMBER(OFFSET('Hygiene Data'!$H$7,0,10*ROW('Hygiene Data'!H63)))),CONCATENATE("[",ROUND(OFFSET('Hygiene Data'!$H$7,0,10*ROW('Hygiene Data'!H63)),0),"]"),IF(AND(ISTEXT(OFFSET('Hygiene Data'!$B$2,0,10*ROW('Hygiene Data'!H63))),EB69="",ISNUMBER(OFFSET('Hygiene Data'!$H$7,0,10*ROW('Hygiene Data'!H63)))),OFFSET('Hygiene Data'!$H$7,0,10*ROW('Hygiene Data'!H63)),NA())))</f>
        <v>#N/A</v>
      </c>
      <c r="BN69" s="84" t="e">
        <f ca="true">+IF(AND(ISTEXT(OFFSET('Hygiene Data'!$B$2,0,10*ROW('Hygiene Data'!H63))),EC69="Yes"),OFFSET('Hygiene Data'!$H$9,0,10*ROW('Hygiene Data'!H63)),IF(AND(ISTEXT(OFFSET('Hygiene Data'!$B$2,0,10*ROW('Hygiene Data'!H63))),EC69="No",ISNUMBER(OFFSET('Hygiene Data'!$H$9,0,10*ROW('Hygiene Data'!H63)))),CONCATENATE("[",ROUND(OFFSET('Hygiene Data'!$H$9,0,10*ROW('Hygiene Data'!H63)),0),"]"),IF(AND(ISTEXT(OFFSET('Hygiene Data'!$B$2,0,10*ROW('Hygiene Data'!H63))),EC69="",ISNUMBER(OFFSET('Hygiene Data'!$H$9,0,10*ROW('Hygiene Data'!H63)))),OFFSET('Hygiene Data'!$H$9,0,10*ROW('Hygiene Data'!H63)),NA())))</f>
        <v>#N/A</v>
      </c>
      <c r="BO69" s="84" t="e">
        <f ca="true">+IF(AND(ISTEXT(OFFSET('Hygiene Data'!$B$2,0,10*ROW('Hygiene Data'!I63))),ED69="Yes"),OFFSET('Hygiene Data'!$I$5,0,10*ROW('Hygiene Data'!I63)),IF(AND(ISTEXT(OFFSET('Hygiene Data'!$B$2,0,10*ROW('Hygiene Data'!I63))),ED69="No",ISNUMBER(OFFSET('Hygiene Data'!$I$5,0,10*ROW('Hygiene Data'!I63)))),CONCATENATE("[",ROUND(OFFSET('Hygiene Data'!$I$5,0,10*ROW('Hygiene Data'!I63)),0),"]"),IF(AND(ISTEXT(OFFSET('Hygiene Data'!$B$2,0,10*ROW('Hygiene Data'!I63))),ED69="",ISNUMBER(OFFSET('Hygiene Data'!$I$5,0,10*ROW('Hygiene Data'!I63)))),OFFSET('Hygiene Data'!$I$5,0,10*ROW('Hygiene Data'!I63)),NA())))</f>
        <v>#N/A</v>
      </c>
      <c r="BP69" s="84" t="e">
        <f ca="true">+IF(AND(ISTEXT(OFFSET('Hygiene Data'!$B$2,0,10*ROW('Hygiene Data'!I63))),EE69="Yes"),OFFSET('Hygiene Data'!$I$7,0,10*ROW('Hygiene Data'!I63)),IF(AND(ISTEXT(OFFSET('Hygiene Data'!$B$2,0,10*ROW('Hygiene Data'!I63))),EE69="No",ISNUMBER(OFFSET('Hygiene Data'!$I$7,0,10*ROW('Hygiene Data'!I63)))),CONCATENATE("[",ROUND(OFFSET('Hygiene Data'!$I$7,0,10*ROW('Hygiene Data'!I63)),0),"]"),IF(AND(ISTEXT(OFFSET('Hygiene Data'!$B$2,0,10*ROW('Hygiene Data'!I63))),EE69="",ISNUMBER(OFFSET('Hygiene Data'!$I$7,0,10*ROW('Hygiene Data'!I63)))),OFFSET('Hygiene Data'!$I$7,0,10*ROW('Hygiene Data'!I63)),NA())))</f>
        <v>#N/A</v>
      </c>
      <c r="BQ69" s="84" t="e">
        <f ca="true">+IF(AND(ISTEXT(OFFSET('Hygiene Data'!$B$2,0,10*ROW('Hygiene Data'!I63))),EF69="Yes"),OFFSET('Hygiene Data'!$I$9,0,10*ROW('Hygiene Data'!I63)),IF(AND(ISTEXT(OFFSET('Hygiene Data'!$B$2,0,10*ROW('Hygiene Data'!I63))),EF69="No",ISNUMBER(OFFSET('Hygiene Data'!$I$9,0,10*ROW('Hygiene Data'!I63)))),CONCATENATE("[",ROUND(OFFSET('Hygiene Data'!$I$9,0,10*ROW('Hygiene Data'!I63)),0),"]"),IF(AND(ISTEXT(OFFSET('Hygiene Data'!$B$2,0,10*ROW('Hygiene Data'!I63))),EF69="",ISNUMBER(OFFSET('Hygiene Data'!$I$9,0,10*ROW('Hygiene Data'!I63)))),OFFSET('Hygiene Data'!$I$9,0,10*ROW('Hygiene Data'!I63)),NA())))</f>
        <v>#N/A</v>
      </c>
      <c r="BR69" s="269"/>
      <c r="BS69" s="269" t="str">
        <f ca="true">+IF(OFFSET('Water Data'!$D$27,0,10*ROW('Water Data'!D63))="","",OFFSET('Water Data'!$D$27,0,10*ROW('Water Data'!D63)))</f>
        <v/>
      </c>
      <c r="BT69" s="269" t="str">
        <f ca="true">+IF(OFFSET('Water Data'!$D$28,0,10*ROW('Water Data'!D63))="","",OFFSET('Water Data'!$D$28,0,10*ROW('Water Data'!D63)))</f>
        <v/>
      </c>
      <c r="BU69" s="269" t="str">
        <f ca="true">+IF(OFFSET('Water Data'!$D$29,0,10*ROW('Water Data'!D63))="","",OFFSET('Water Data'!$D$29,0,10*ROW('Water Data'!D63)))</f>
        <v/>
      </c>
      <c r="BV69" s="269" t="str">
        <f ca="true">+IF(OFFSET('Water Data'!$E$27,0,10*ROW('Water Data'!E63))="","",OFFSET('Water Data'!$E$27,0,10*ROW('Water Data'!E63)))</f>
        <v/>
      </c>
      <c r="BW69" s="269" t="str">
        <f ca="true">+IF(OFFSET('Water Data'!$E$28,0,10*ROW('Water Data'!E63))="","",OFFSET('Water Data'!$E$28,0,10*ROW('Water Data'!E63)))</f>
        <v/>
      </c>
      <c r="BX69" s="269" t="str">
        <f ca="true">+IF(OFFSET('Water Data'!$E$29,0,10*ROW('Water Data'!E63))="","",OFFSET('Water Data'!$E$29,0,10*ROW('Water Data'!E63)))</f>
        <v/>
      </c>
      <c r="BY69" s="269" t="str">
        <f ca="true">+IF(OFFSET('Water Data'!$F$27,0,10*ROW('Water Data'!F63))="","",OFFSET('Water Data'!$F$27,0,10*ROW('Water Data'!F63)))</f>
        <v/>
      </c>
      <c r="BZ69" s="269" t="str">
        <f ca="true">+IF(OFFSET('Water Data'!$F$28,0,10*ROW('Water Data'!F63))="","",OFFSET('Water Data'!$F$28,0,10*ROW('Water Data'!F63)))</f>
        <v/>
      </c>
      <c r="CA69" s="269" t="str">
        <f ca="true">+IF(OFFSET('Water Data'!$F$29,0,10*ROW('Water Data'!F63))="","",OFFSET('Water Data'!$F$29,0,10*ROW('Water Data'!F63)))</f>
        <v/>
      </c>
      <c r="CB69" s="269" t="str">
        <f ca="true">+IF(OFFSET('Water Data'!$G$27,0,10*ROW('Water Data'!G63))="","",OFFSET('Water Data'!$G$27,0,10*ROW('Water Data'!G63)))</f>
        <v/>
      </c>
      <c r="CC69" s="269" t="str">
        <f ca="true">+IF(OFFSET('Water Data'!$G$28,0,10*ROW('Water Data'!G63))="","",OFFSET('Water Data'!$G$28,0,10*ROW('Water Data'!G63)))</f>
        <v/>
      </c>
      <c r="CD69" s="269" t="str">
        <f ca="true">+IF(OFFSET('Water Data'!$G$29,0,10*ROW('Water Data'!G63))="","",OFFSET('Water Data'!$G$29,0,10*ROW('Water Data'!G63)))</f>
        <v/>
      </c>
      <c r="CE69" s="269" t="str">
        <f ca="true">+IF(OFFSET('Water Data'!$H$27,0,10*ROW('Water Data'!H63))="","",OFFSET('Water Data'!$H$27,0,10*ROW('Water Data'!H63)))</f>
        <v/>
      </c>
      <c r="CF69" s="269" t="str">
        <f ca="true">+IF(OFFSET('Water Data'!$H$28,0,10*ROW('Water Data'!H63))="","",OFFSET('Water Data'!$H$28,0,10*ROW('Water Data'!H63)))</f>
        <v/>
      </c>
      <c r="CG69" s="269" t="str">
        <f ca="true">+IF(OFFSET('Water Data'!$H$29,0,10*ROW('Water Data'!H63))="","",OFFSET('Water Data'!$H$29,0,10*ROW('Water Data'!H63)))</f>
        <v/>
      </c>
      <c r="CH69" s="269" t="str">
        <f ca="true">+IF(OFFSET('Water Data'!$I$27,0,10*ROW('Water Data'!I63))="","",OFFSET('Water Data'!$I$27,0,10*ROW('Water Data'!I63)))</f>
        <v/>
      </c>
      <c r="CI69" s="269" t="str">
        <f ca="true">+IF(OFFSET('Water Data'!$I$28,0,10*ROW('Water Data'!I63))="","",OFFSET('Water Data'!$I$28,0,10*ROW('Water Data'!I63)))</f>
        <v/>
      </c>
      <c r="CJ69" s="269" t="str">
        <f ca="true">+IF(OFFSET('Water Data'!$I$29,0,10*ROW('Water Data'!I63))="","",OFFSET('Water Data'!$I$29,0,10*ROW('Water Data'!I63)))</f>
        <v/>
      </c>
      <c r="CK69" s="269" t="str">
        <f ca="true">+IF(OFFSET('Sanitation Data'!$D$28,0,10*ROW('Sanitation Data'!D63))="","",OFFSET('Sanitation Data'!$D$28,0,10*ROW('Sanitation Data'!D63)))</f>
        <v/>
      </c>
      <c r="CL69" s="269" t="str">
        <f ca="true">+IF(OFFSET('Sanitation Data'!$D$29,0,10*ROW('Sanitation Data'!D63))="","",OFFSET('Sanitation Data'!$D$29,0,10*ROW('Sanitation Data'!D63)))</f>
        <v/>
      </c>
      <c r="CM69" s="269" t="str">
        <f ca="true">+IF(OFFSET('Sanitation Data'!$D$30,0,10*ROW('Sanitation Data'!D63))="","",OFFSET('Sanitation Data'!$D$30,0,10*ROW('Sanitation Data'!D63)))</f>
        <v/>
      </c>
      <c r="CN69" s="269" t="str">
        <f ca="true">+IF(OFFSET('Sanitation Data'!$D$31,0,10*ROW('Sanitation Data'!D63))="","",OFFSET('Sanitation Data'!$D$31,0,10*ROW('Sanitation Data'!D63)))</f>
        <v/>
      </c>
      <c r="CO69" s="269" t="str">
        <f ca="true">+IF(OFFSET('Sanitation Data'!$D$32,0,10*ROW('Sanitation Data'!D63))="","",OFFSET('Sanitation Data'!$D$32,0,10*ROW('Sanitation Data'!D63)))</f>
        <v/>
      </c>
      <c r="CP69" s="269" t="str">
        <f ca="true">+IF(OFFSET('Sanitation Data'!$E$28,0,10*ROW('Sanitation Data'!E63))="","",OFFSET('Sanitation Data'!$E$28,0,10*ROW('Sanitation Data'!E63)))</f>
        <v/>
      </c>
      <c r="CQ69" s="269" t="str">
        <f ca="true">+IF(OFFSET('Sanitation Data'!$E$29,0,10*ROW('Sanitation Data'!E63))="","",OFFSET('Sanitation Data'!$E$29,0,10*ROW('Sanitation Data'!E63)))</f>
        <v/>
      </c>
      <c r="CR69" s="269" t="str">
        <f ca="true">+IF(OFFSET('Sanitation Data'!$E$30,0,10*ROW('Sanitation Data'!E63))="","",OFFSET('Sanitation Data'!$E$30,0,10*ROW('Sanitation Data'!E63)))</f>
        <v/>
      </c>
      <c r="CS69" s="269" t="str">
        <f ca="true">+IF(OFFSET('Sanitation Data'!$E$31,0,10*ROW('Sanitation Data'!E63))="","",OFFSET('Sanitation Data'!$E$31,0,10*ROW('Sanitation Data'!E63)))</f>
        <v/>
      </c>
      <c r="CT69" s="269" t="str">
        <f ca="true">+IF(OFFSET('Sanitation Data'!$E$32,0,10*ROW('Sanitation Data'!E63))="","",OFFSET('Sanitation Data'!$E$32,0,10*ROW('Sanitation Data'!E63)))</f>
        <v/>
      </c>
      <c r="CU69" s="269" t="str">
        <f ca="true">+IF(OFFSET('Sanitation Data'!$F$28,0,10*ROW('Sanitation Data'!F63))="","",OFFSET('Sanitation Data'!$F$28,0,10*ROW('Sanitation Data'!F63)))</f>
        <v/>
      </c>
      <c r="CV69" s="269" t="str">
        <f ca="true">+IF(OFFSET('Sanitation Data'!$F$29,0,10*ROW('Sanitation Data'!F63))="","",OFFSET('Sanitation Data'!$F$29,0,10*ROW('Sanitation Data'!F63)))</f>
        <v/>
      </c>
      <c r="CW69" s="269" t="str">
        <f ca="true">+IF(OFFSET('Sanitation Data'!$F$30,0,10*ROW('Sanitation Data'!F63))="","",OFFSET('Sanitation Data'!$F$30,0,10*ROW('Sanitation Data'!F63)))</f>
        <v/>
      </c>
      <c r="CX69" s="269" t="str">
        <f ca="true">+IF(OFFSET('Sanitation Data'!$F$31,0,10*ROW('Sanitation Data'!F63))="","",OFFSET('Sanitation Data'!$F$31,0,10*ROW('Sanitation Data'!F63)))</f>
        <v/>
      </c>
      <c r="CY69" s="269" t="str">
        <f ca="true">+IF(OFFSET('Sanitation Data'!$F$32,0,10*ROW('Sanitation Data'!F63))="","",OFFSET('Sanitation Data'!$F$32,0,10*ROW('Sanitation Data'!F63)))</f>
        <v/>
      </c>
      <c r="CZ69" s="269" t="str">
        <f ca="true">+IF(OFFSET('Sanitation Data'!$G$28,0,10*ROW('Sanitation Data'!G63))="","",OFFSET('Sanitation Data'!$G$28,0,10*ROW('Sanitation Data'!G63)))</f>
        <v/>
      </c>
      <c r="DA69" s="269" t="str">
        <f ca="true">+IF(OFFSET('Sanitation Data'!$G$29,0,10*ROW('Sanitation Data'!G63))="","",OFFSET('Sanitation Data'!$G$29,0,10*ROW('Sanitation Data'!G63)))</f>
        <v/>
      </c>
      <c r="DB69" s="269" t="str">
        <f ca="true">+IF(OFFSET('Sanitation Data'!$G$30,0,10*ROW('Sanitation Data'!G63))="","",OFFSET('Sanitation Data'!$G$30,0,10*ROW('Sanitation Data'!G63)))</f>
        <v/>
      </c>
      <c r="DC69" s="269" t="str">
        <f ca="true">+IF(OFFSET('Sanitation Data'!$G$31,0,10*ROW('Sanitation Data'!G63))="","",OFFSET('Sanitation Data'!$G$31,0,10*ROW('Sanitation Data'!G63)))</f>
        <v/>
      </c>
      <c r="DD69" s="269" t="str">
        <f ca="true">+IF(OFFSET('Sanitation Data'!$G$32,0,10*ROW('Sanitation Data'!G63))="","",OFFSET('Sanitation Data'!$G$32,0,10*ROW('Sanitation Data'!G63)))</f>
        <v/>
      </c>
      <c r="DE69" s="269" t="str">
        <f ca="true">+IF(OFFSET('Sanitation Data'!$H$28,0,10*ROW('Sanitation Data'!H63))="","",OFFSET('Sanitation Data'!$H$28,0,10*ROW('Sanitation Data'!H63)))</f>
        <v/>
      </c>
      <c r="DF69" s="269" t="str">
        <f ca="true">+IF(OFFSET('Sanitation Data'!$H$29,0,10*ROW('Sanitation Data'!H63))="","",OFFSET('Sanitation Data'!$H$29,0,10*ROW('Sanitation Data'!H63)))</f>
        <v/>
      </c>
      <c r="DG69" s="269" t="str">
        <f ca="true">+IF(OFFSET('Sanitation Data'!$H$30,0,10*ROW('Sanitation Data'!H63))="","",OFFSET('Sanitation Data'!$H$30,0,10*ROW('Sanitation Data'!H63)))</f>
        <v/>
      </c>
      <c r="DH69" s="269" t="str">
        <f ca="true">+IF(OFFSET('Sanitation Data'!$H$31,0,10*ROW('Sanitation Data'!H63))="","",OFFSET('Sanitation Data'!$H$31,0,10*ROW('Sanitation Data'!H63)))</f>
        <v/>
      </c>
      <c r="DI69" s="269" t="str">
        <f ca="true">+IF(OFFSET('Sanitation Data'!$H$32,0,10*ROW('Sanitation Data'!H63))="","",OFFSET('Sanitation Data'!$H$32,0,10*ROW('Sanitation Data'!H63)))</f>
        <v/>
      </c>
      <c r="DJ69" s="269" t="str">
        <f ca="true">+IF(OFFSET('Sanitation Data'!$I$28,0,10*ROW('Sanitation Data'!I63))="","",OFFSET('Sanitation Data'!$I$28,0,10*ROW('Sanitation Data'!I63)))</f>
        <v/>
      </c>
      <c r="DK69" s="269" t="str">
        <f ca="true">+IF(OFFSET('Sanitation Data'!$I$29,0,10*ROW('Sanitation Data'!I63))="","",OFFSET('Sanitation Data'!$I$29,0,10*ROW('Sanitation Data'!I63)))</f>
        <v/>
      </c>
      <c r="DL69" s="269" t="str">
        <f ca="true">+IF(OFFSET('Sanitation Data'!$I$30,0,10*ROW('Sanitation Data'!I63))="","",OFFSET('Sanitation Data'!$I$30,0,10*ROW('Sanitation Data'!I63)))</f>
        <v/>
      </c>
      <c r="DM69" s="269" t="str">
        <f ca="true">+IF(OFFSET('Sanitation Data'!$I$31,0,10*ROW('Sanitation Data'!I63))="","",OFFSET('Sanitation Data'!$I$31,0,10*ROW('Sanitation Data'!I63)))</f>
        <v/>
      </c>
      <c r="DN69" s="269" t="str">
        <f ca="true">+IF(OFFSET('Sanitation Data'!$I$32,0,10*ROW('Sanitation Data'!I63))="","",OFFSET('Sanitation Data'!$I$32,0,10*ROW('Sanitation Data'!I63)))</f>
        <v/>
      </c>
      <c r="DO69" s="269" t="str">
        <f ca="true">+IF(OFFSET('Hygiene Data'!$D$11,0,10*ROW('Hygiene Data'!D63))="","",OFFSET('Hygiene Data'!$D$11,0,10*ROW('Hygiene Data'!D63)))</f>
        <v/>
      </c>
      <c r="DP69" s="269" t="str">
        <f ca="true">+IF(OFFSET('Hygiene Data'!$D$12,0,10*ROW('Hygiene Data'!D63))="","",OFFSET('Hygiene Data'!$D$12,0,10*ROW('Hygiene Data'!D63)))</f>
        <v/>
      </c>
      <c r="DQ69" s="269" t="str">
        <f ca="true">+IF(OFFSET('Hygiene Data'!$D$13,0,10*ROW('Hygiene Data'!D63))="","",OFFSET('Hygiene Data'!$D$13,0,10*ROW('Hygiene Data'!D63)))</f>
        <v/>
      </c>
      <c r="DR69" s="269" t="str">
        <f ca="true">+IF(OFFSET('Hygiene Data'!$E$11,0,10*ROW('Hygiene Data'!E63))="","",OFFSET('Hygiene Data'!$E$11,0,10*ROW('Hygiene Data'!E63)))</f>
        <v/>
      </c>
      <c r="DS69" s="269" t="str">
        <f ca="true">+IF(OFFSET('Hygiene Data'!$E$12,0,10*ROW('Hygiene Data'!E63))="","",OFFSET('Hygiene Data'!$E$12,0,10*ROW('Hygiene Data'!E63)))</f>
        <v/>
      </c>
      <c r="DT69" s="269" t="str">
        <f ca="true">+IF(OFFSET('Hygiene Data'!$E$13,0,10*ROW('Hygiene Data'!E63))="","",OFFSET('Hygiene Data'!$E$13,0,10*ROW('Hygiene Data'!E63)))</f>
        <v/>
      </c>
      <c r="DU69" s="269" t="str">
        <f ca="true">+IF(OFFSET('Hygiene Data'!$F$11,0,10*ROW('Hygiene Data'!F63))="","",OFFSET('Hygiene Data'!$F$11,0,10*ROW('Hygiene Data'!F63)))</f>
        <v/>
      </c>
      <c r="DV69" s="269" t="str">
        <f ca="true">+IF(OFFSET('Hygiene Data'!$F$12,0,10*ROW('Hygiene Data'!F63))="","",OFFSET('Hygiene Data'!$F$12,0,10*ROW('Hygiene Data'!F63)))</f>
        <v/>
      </c>
      <c r="DW69" s="269" t="str">
        <f ca="true">+IF(OFFSET('Hygiene Data'!$F$13,0,10*ROW('Hygiene Data'!F63))="","",OFFSET('Hygiene Data'!$F$13,0,10*ROW('Hygiene Data'!F63)))</f>
        <v/>
      </c>
      <c r="DX69" s="269" t="str">
        <f ca="true">+IF(OFFSET('Hygiene Data'!$G$11,0,10*ROW('Hygiene Data'!G63))="","",OFFSET('Hygiene Data'!$G$11,0,10*ROW('Hygiene Data'!G63)))</f>
        <v/>
      </c>
      <c r="DY69" s="269" t="str">
        <f ca="true">+IF(OFFSET('Hygiene Data'!$G$12,0,10*ROW('Hygiene Data'!G63))="","",OFFSET('Hygiene Data'!$G$12,0,10*ROW('Hygiene Data'!G63)))</f>
        <v/>
      </c>
      <c r="DZ69" s="269" t="str">
        <f ca="true">+IF(OFFSET('Hygiene Data'!$G$13,0,10*ROW('Hygiene Data'!G63))="","",OFFSET('Hygiene Data'!$G$13,0,10*ROW('Hygiene Data'!G63)))</f>
        <v/>
      </c>
      <c r="EA69" s="269" t="str">
        <f ca="true">+IF(OFFSET('Hygiene Data'!$H$11,0,10*ROW('Hygiene Data'!H63))="","",OFFSET('Hygiene Data'!$H$11,0,10*ROW('Hygiene Data'!H63)))</f>
        <v/>
      </c>
      <c r="EB69" s="269" t="str">
        <f ca="true">+IF(OFFSET('Hygiene Data'!$H$12,0,10*ROW('Hygiene Data'!H63))="","",OFFSET('Hygiene Data'!$H$12,0,10*ROW('Hygiene Data'!H63)))</f>
        <v/>
      </c>
      <c r="EC69" s="269" t="str">
        <f ca="true">+IF(OFFSET('Hygiene Data'!$H$13,0,10*ROW('Hygiene Data'!H63))="","",OFFSET('Hygiene Data'!$H$13,0,10*ROW('Hygiene Data'!H63)))</f>
        <v/>
      </c>
      <c r="ED69" s="269" t="str">
        <f ca="true">+IF(OFFSET('Hygiene Data'!$I$11,0,10*ROW('Hygiene Data'!I63))="","",OFFSET('Hygiene Data'!$I$11,0,10*ROW('Hygiene Data'!I63)))</f>
        <v/>
      </c>
      <c r="EE69" s="269" t="str">
        <f ca="true">+IF(OFFSET('Hygiene Data'!$I$12,0,10*ROW('Hygiene Data'!I63))="","",OFFSET('Hygiene Data'!$I$12,0,10*ROW('Hygiene Data'!I63)))</f>
        <v/>
      </c>
      <c r="EF69" s="269" t="str">
        <f ca="true">+IF(OFFSET('Hygiene Data'!$I$13,0,10*ROW('Hygiene Data'!I63))="","",OFFSET('Hygiene Data'!$I$13,0,10*ROW('Hygiene Data'!I63)))</f>
        <v/>
      </c>
    </row>
    <row xmlns:x14ac="http://schemas.microsoft.com/office/spreadsheetml/2009/9/ac" r="70" x14ac:dyDescent="0.2">
      <c r="A70" s="36" t="str">
        <f ca="true">+IF(OFFSET('Water Data'!$B$2,0,10*ROW('Water Data'!E64))="","",OFFSET('Water Data'!$B$2,0,10*ROW('Water Data'!E64)))</f>
        <v/>
      </c>
      <c r="B70" s="36" t="str">
        <f ca="true">+IF(OFFSET('Water Data'!$C$2,0,10*ROW('Water Data'!F64))="","",OFFSET('Water Data'!$C$2,0,10*ROW('Water Data'!F64)))</f>
        <v/>
      </c>
      <c r="C70" s="325" t="str">
        <f t="shared" ca="true" si="0"/>
        <v/>
      </c>
      <c r="D70" s="82" t="e">
        <f ca="true">+IF(AND(ISTEXT(OFFSET('Water Data'!$B$2,0,10*ROW('Water Data'!D64))),BS70="Yes"),100-OFFSET('Water Data'!$D$4,0,10*ROW('Water Data'!D64)),IF(AND(ISTEXT(OFFSET('Water Data'!$B$2,0,10*ROW('Water Data'!D64))),BS70="No",ISNUMBER(OFFSET('Water Data'!$D$4,0,10*ROW('Water Data'!D64)))),CONCATENATE("[",ROUND(100-OFFSET('Water Data'!$D$4,0,10*ROW('Water Data'!D64)),0),"]"),IF(AND(ISTEXT(OFFSET('Water Data'!$B$2,0,10*ROW('Water Data'!D64))),BS70="",ISNUMBER(OFFSET('Water Data'!$D$4,0,10*ROW('Water Data'!D64)))),100-OFFSET('Water Data'!$D$4,0,10*ROW('Water Data'!D64)),NA())))</f>
        <v>#N/A</v>
      </c>
      <c r="E70" s="82" t="e">
        <f ca="true">+IF(AND(ISTEXT(OFFSET('Water Data'!$B$2,0,10*ROW('Water Data'!E64))),BT70="Yes"),OFFSET('Water Data'!$D$6,0,10*ROW('Water Data'!D64)),IF(AND(ISTEXT(OFFSET('Water Data'!$B$2,0,10*ROW('Water Data'!D64))),BT70="No",ISNUMBER(OFFSET('Water Data'!$D$6,0,10*ROW('Water Data'!D64)))),CONCATENATE("[",ROUND(OFFSET('Water Data'!$D$6,0,10*ROW('Water Data'!D64)),0),"]"),IF(AND(ISTEXT(OFFSET('Water Data'!$B$2,0,10*ROW('Water Data'!D64))),BT70="",ISNUMBER(OFFSET('Water Data'!$D$6,0,10*ROW('Water Data'!D64)))),OFFSET('Water Data'!$D$6,0,10*ROW('Water Data'!D64)),NA())))</f>
        <v>#N/A</v>
      </c>
      <c r="F70" s="82" t="e">
        <f ca="true">+IF(AND(ISTEXT(OFFSET('Water Data'!$B$2,0,10*ROW('Water Data'!D64))),BU70="Yes"),OFFSET('Water Data'!$D$9,0,10*ROW('Water Data'!D64)),IF(AND(ISTEXT(OFFSET('Water Data'!$B$2,0,10*ROW('Water Data'!D64))),BU70="No",ISNUMBER(OFFSET('Water Data'!$D$9,0,10*ROW('Water Data'!D64)))),CONCATENATE("[",ROUND(OFFSET('Water Data'!$D$9,0,10*ROW('Water Data'!D64)),0),"]"),IF(AND(ISTEXT(OFFSET('Water Data'!$B$2,0,10*ROW('Water Data'!D64))),BU70="",ISNUMBER(OFFSET('Water Data'!$D$9,0,10*ROW('Water Data'!D64)))),OFFSET('Water Data'!$D$9,0,10*ROW('Water Data'!D64)),NA())))</f>
        <v>#N/A</v>
      </c>
      <c r="G70" s="82" t="e">
        <f ca="true">+IF(AND(ISTEXT(OFFSET('Water Data'!$B$2,0,10*ROW('Water Data'!E64))),BV70="Yes"),100-OFFSET('Water Data'!$E$4,0,10*ROW('Water Data'!E64)),IF(AND(ISTEXT(OFFSET('Water Data'!$B$2,0,10*ROW('Water Data'!E64))),BV70="No",ISNUMBER(OFFSET('Water Data'!$E$4,0,10*ROW('Water Data'!E64)))),CONCATENATE("[",ROUND(100-OFFSET('Water Data'!$E$4,0,10*ROW('Water Data'!E64)),0),"]"),IF(AND(ISTEXT(OFFSET('Water Data'!$B$2,0,10*ROW('Water Data'!E64))),BV70="",ISNUMBER(OFFSET('Water Data'!$E$4,0,10*ROW('Water Data'!E64)))),100-OFFSET('Water Data'!$E$4,0,10*ROW('Water Data'!E64)),NA())))</f>
        <v>#N/A</v>
      </c>
      <c r="H70" s="82" t="e">
        <f ca="true">+IF(AND(ISTEXT(OFFSET('Water Data'!$B$2,0,10*ROW('Water Data'!E64))),BW70="Yes"),OFFSET('Water Data'!$E$6,0,10*ROW('Water Data'!E64)),IF(AND(ISTEXT(OFFSET('Water Data'!$B$2,0,10*ROW('Water Data'!E64))),BW70="No",ISNUMBER(OFFSET('Water Data'!$E$6,0,10*ROW('Water Data'!E64)))),CONCATENATE("[",ROUND(OFFSET('Water Data'!$D$6,0,10*ROW('Water Data'!E64)),0),"]"),IF(AND(ISTEXT(OFFSET('Water Data'!$B$2,0,10*ROW('Water Data'!E64))),BW70="",ISNUMBER(OFFSET('Water Data'!$E$6,0,10*ROW('Water Data'!E64)))),OFFSET('Water Data'!$E$6,0,10*ROW('Water Data'!E64)),NA())))</f>
        <v>#N/A</v>
      </c>
      <c r="I70" s="82" t="e">
        <f ca="true">+IF(AND(ISTEXT(OFFSET('Water Data'!$B$2,0,10*ROW('Water Data'!E64))),BX70="Yes"),OFFSET('Water Data'!$E$9,0,10*ROW('Water Data'!E64)),IF(AND(ISTEXT(OFFSET('Water Data'!$B$2,0,10*ROW('Water Data'!E64))),BX70="No",ISNUMBER(OFFSET('Water Data'!$E$9,0,10*ROW('Water Data'!E64)))),CONCATENATE("[",ROUND(OFFSET('Water Data'!$E$9,0,10*ROW('Water Data'!E64)),0),"]"),IF(AND(ISTEXT(OFFSET('Water Data'!$B$2,0,10*ROW('Water Data'!E64))),BX70="",ISNUMBER(OFFSET('Water Data'!$E$9,0,10*ROW('Water Data'!E64)))),OFFSET('Water Data'!$E$9,0,10*ROW('Water Data'!E64)),NA())))</f>
        <v>#N/A</v>
      </c>
      <c r="J70" s="82" t="e">
        <f ca="true">+IF(AND(ISTEXT(OFFSET('Water Data'!$B$2,0,10*ROW('Water Data'!F64))),BY70="Yes"),100-OFFSET('Water Data'!$F$4,0,10*ROW('Water Data'!F64)),IF(AND(ISTEXT(OFFSET('Water Data'!$B$2,0,10*ROW('Water Data'!F64))),BY70="No",ISNUMBER(OFFSET('Water Data'!$F$4,0,10*ROW('Water Data'!F64)))),CONCATENATE("[",ROUND(100-OFFSET('Water Data'!$F$4,0,10*ROW('Water Data'!F64)),0),"]"),IF(AND(ISTEXT(OFFSET('Water Data'!$B$2,0,10*ROW('Water Data'!F64))),BY70="",ISNUMBER(OFFSET('Water Data'!$F$4,0,10*ROW('Water Data'!F64)))),100-OFFSET('Water Data'!$F$4,0,10*ROW('Water Data'!F64)),NA())))</f>
        <v>#N/A</v>
      </c>
      <c r="K70" s="82" t="e">
        <f ca="true">+IF(AND(ISTEXT(OFFSET('Water Data'!$B$2,0,10*ROW('Water Data'!F64))),BZ70="Yes"),OFFSET('Water Data'!$F$6,0,10*ROW('Water Data'!F64)),IF(AND(ISTEXT(OFFSET('Water Data'!$B$2,0,10*ROW('Water Data'!F64))),BZ70="No",ISNUMBER(OFFSET('Water Data'!$F$6,0,10*ROW('Water Data'!F64)))),CONCATENATE("[",ROUND(OFFSET('Water Data'!$F$6,0,10*ROW('Water Data'!F64)),0),"]"),IF(AND(ISTEXT(OFFSET('Water Data'!$B$2,0,10*ROW('Water Data'!F64))),BZ70="",ISNUMBER(OFFSET('Water Data'!$F$6,0,10*ROW('Water Data'!F64)))),OFFSET('Water Data'!$F$6,0,10*ROW('Water Data'!F64)),NA())))</f>
        <v>#N/A</v>
      </c>
      <c r="L70" s="82" t="e">
        <f ca="true">+IF(AND(ISTEXT(OFFSET('Water Data'!$B$2,0,10*ROW('Water Data'!F64))),CA70="Yes"),OFFSET('Water Data'!$F$9,0,10*ROW('Water Data'!F64)),IF(AND(ISTEXT(OFFSET('Water Data'!$B$2,0,10*ROW('Water Data'!F64))),CA70="No",ISNUMBER(OFFSET('Water Data'!$F$9,0,10*ROW('Water Data'!F64)))),CONCATENATE("[",ROUND(OFFSET('Water Data'!$F$9,0,10*ROW('Water Data'!F64)),0),"]"),IF(AND(ISTEXT(OFFSET('Water Data'!$B$2,0,10*ROW('Water Data'!F64))),CA70="",ISNUMBER(OFFSET('Water Data'!$F$9,0,10*ROW('Water Data'!F64)))),OFFSET('Water Data'!$F$9,0,10*ROW('Water Data'!F64)),NA())))</f>
        <v>#N/A</v>
      </c>
      <c r="M70" s="82" t="e">
        <f ca="true">+IF(AND(ISTEXT(OFFSET('Water Data'!$B$2,0,10*ROW('Water Data'!G64))),CB70="Yes"),100-OFFSET('Water Data'!$G$4,0,10*ROW('Water Data'!G64)),IF(AND(ISTEXT(OFFSET('Water Data'!$B$2,0,10*ROW('Water Data'!G64))),CB70="No",ISNUMBER(OFFSET('Water Data'!$G$4,0,10*ROW('Water Data'!G64)))),CONCATENATE("[",ROUND(100-OFFSET('Water Data'!$G$4,0,10*ROW('Water Data'!G64)),0),"]"),IF(AND(ISTEXT(OFFSET('Water Data'!$B$2,0,10*ROW('Water Data'!G64))),CB70="",ISNUMBER(OFFSET('Water Data'!$G$4,0,10*ROW('Water Data'!G64)))),100-OFFSET('Water Data'!$G$4,0,10*ROW('Water Data'!G64)),NA())))</f>
        <v>#N/A</v>
      </c>
      <c r="N70" s="82" t="e">
        <f ca="true">+IF(AND(ISTEXT(OFFSET('Water Data'!$B$2,0,10*ROW('Water Data'!G64))),CC70="Yes"),OFFSET('Water Data'!$G$6,0,10*ROW('Water Data'!G64)),IF(AND(ISTEXT(OFFSET('Water Data'!$B$2,0,10*ROW('Water Data'!G64))),CC70="No",ISNUMBER(OFFSET('Water Data'!$G$6,0,10*ROW('Water Data'!G64)))),CONCATENATE("[",ROUND(OFFSET('Water Data'!$G$6,0,10*ROW('Water Data'!G64)),0),"]"),IF(AND(ISTEXT(OFFSET('Water Data'!$B$2,0,10*ROW('Water Data'!G64))),CC70="",ISNUMBER(OFFSET('Water Data'!$G$6,0,10*ROW('Water Data'!G64)))),OFFSET('Water Data'!$G$6,0,10*ROW('Water Data'!G64)),NA())))</f>
        <v>#N/A</v>
      </c>
      <c r="O70" s="82" t="e">
        <f ca="true">+IF(AND(ISTEXT(OFFSET('Water Data'!$B$2,0,10*ROW('Water Data'!G64))),CD70="Yes"),OFFSET('Water Data'!$G$9,0,10*ROW('Water Data'!G64)),IF(AND(ISTEXT(OFFSET('Water Data'!$B$2,0,10*ROW('Water Data'!G64))),CD70="No",ISNUMBER(OFFSET('Water Data'!$G$9,0,10*ROW('Water Data'!G64)))),CONCATENATE("[",ROUND(OFFSET('Water Data'!$G$9,0,10*ROW('Water Data'!G64)),0),"]"),IF(AND(ISTEXT(OFFSET('Water Data'!$B$2,0,10*ROW('Water Data'!G64))),CD70="",ISNUMBER(OFFSET('Water Data'!$G$9,0,10*ROW('Water Data'!G64)))),OFFSET('Water Data'!$G$9,0,10*ROW('Water Data'!G64)),NA())))</f>
        <v>#N/A</v>
      </c>
      <c r="P70" s="82" t="e">
        <f ca="true">+IF(AND(ISTEXT(OFFSET('Water Data'!$B$2,0,10*ROW('Water Data'!H64))),CE70="Yes"),100-OFFSET('Water Data'!$H$4,0,10*ROW('Water Data'!H64)),IF(AND(ISTEXT(OFFSET('Water Data'!$B$2,0,10*ROW('Water Data'!H64))),CE70="No",ISNUMBER(OFFSET('Water Data'!$H$4,0,10*ROW('Water Data'!H64)))),CONCATENATE("[",ROUND(100-OFFSET('Water Data'!$H$4,0,10*ROW('Water Data'!H64)),0),"]"),IF(AND(ISTEXT(OFFSET('Water Data'!$B$2,0,10*ROW('Water Data'!H64))),CE70="",ISNUMBER(OFFSET('Water Data'!$H$4,0,10*ROW('Water Data'!H64)))),100-OFFSET('Water Data'!$H$4,0,10*ROW('Water Data'!H64)),NA())))</f>
        <v>#N/A</v>
      </c>
      <c r="Q70" s="82" t="e">
        <f ca="true">+IF(AND(ISTEXT(OFFSET('Water Data'!$B$2,0,10*ROW('Water Data'!H64))),CF70="Yes"),OFFSET('Water Data'!$H$6,0,10*ROW('Water Data'!H64)),IF(AND(ISTEXT(OFFSET('Water Data'!$B$2,0,10*ROW('Water Data'!H64))),CF70="No",ISNUMBER(OFFSET('Water Data'!$H$6,0,10*ROW('Water Data'!H64)))),CONCATENATE("[",ROUND(OFFSET('Water Data'!$H$6,0,10*ROW('Water Data'!H64)),0),"]"),IF(AND(ISTEXT(OFFSET('Water Data'!$B$2,0,10*ROW('Water Data'!H64))),CF70="",ISNUMBER(OFFSET('Water Data'!$H$6,0,10*ROW('Water Data'!H64)))),OFFSET('Water Data'!$H$6,0,10*ROW('Water Data'!H64)),NA())))</f>
        <v>#N/A</v>
      </c>
      <c r="R70" s="82" t="e">
        <f ca="true">+IF(AND(ISTEXT(OFFSET('Water Data'!$B$2,0,10*ROW('Water Data'!H64))),CG70="Yes"),OFFSET('Water Data'!$H$9,0,10*ROW('Water Data'!H64)),IF(AND(ISTEXT(OFFSET('Water Data'!$B$2,0,10*ROW('Water Data'!H64))),CG70="No",ISNUMBER(OFFSET('Water Data'!$H$9,0,10*ROW('Water Data'!H64)))),CONCATENATE("[",ROUND(OFFSET('Water Data'!$H$9,0,10*ROW('Water Data'!H64)),0),"]"),IF(AND(ISTEXT(OFFSET('Water Data'!$B$2,0,10*ROW('Water Data'!H64))),CG70="",ISNUMBER(OFFSET('Water Data'!$H$9,0,10*ROW('Water Data'!H64)))),OFFSET('Water Data'!$H$9,0,10*ROW('Water Data'!H64)),NA())))</f>
        <v>#N/A</v>
      </c>
      <c r="S70" s="82" t="e">
        <f ca="true">+IF(AND(ISTEXT(OFFSET('Water Data'!$B$2,0,10*ROW('Water Data'!I64))),CH70="Yes"),100-OFFSET('Water Data'!$I$4,0,10*ROW('Water Data'!I64)),IF(AND(ISTEXT(OFFSET('Water Data'!$B$2,0,10*ROW('Water Data'!I64))),CH70="No",ISNUMBER(OFFSET('Water Data'!$I$4,0,10*ROW('Water Data'!I64)))),CONCATENATE("[",ROUND(100-OFFSET('Water Data'!$I$4,0,10*ROW('Water Data'!I64)),0),"]"),IF(AND(ISTEXT(OFFSET('Water Data'!$B$2,0,10*ROW('Water Data'!I64))),CH70="",ISNUMBER(OFFSET('Water Data'!$I$4,0,10*ROW('Water Data'!I64)))),100-OFFSET('Water Data'!$I$4,0,10*ROW('Water Data'!I64)),NA())))</f>
        <v>#N/A</v>
      </c>
      <c r="T70" s="82" t="e">
        <f ca="true">+IF(AND(ISTEXT(OFFSET('Water Data'!$B$2,0,10*ROW('Water Data'!I64))),CI70="Yes"),OFFSET('Water Data'!$I$6,0,10*ROW('Water Data'!I64)),IF(AND(ISTEXT(OFFSET('Water Data'!$B$2,0,10*ROW('Water Data'!I64))),CI70="No",ISNUMBER(OFFSET('Water Data'!$I$6,0,10*ROW('Water Data'!I64)))),CONCATENATE("[",ROUND(OFFSET('Water Data'!$I$6,0,10*ROW('Water Data'!I64)),0),"]"),IF(AND(ISTEXT(OFFSET('Water Data'!$B$2,0,10*ROW('Water Data'!I64))),CI70="",ISNUMBER(OFFSET('Water Data'!$I$6,0,10*ROW('Water Data'!I64)))),OFFSET('Water Data'!$I$6,0,10*ROW('Water Data'!I64)),NA())))</f>
        <v>#N/A</v>
      </c>
      <c r="U70" s="82" t="e">
        <f ca="true">+IF(AND(ISTEXT(OFFSET('Water Data'!$B$2,0,10*ROW('Water Data'!I64))),CJ70="Yes"),OFFSET('Water Data'!$I$9,0,10*ROW('Water Data'!I64)),IF(AND(ISTEXT(OFFSET('Water Data'!$B$2,0,10*ROW('Water Data'!I64))),CJ70="No",ISNUMBER(OFFSET('Water Data'!$I$9,0,10*ROW('Water Data'!I64)))),CONCATENATE("[",ROUND(OFFSET('Water Data'!$I$9,0,10*ROW('Water Data'!I64)),0),"]"),IF(AND(ISTEXT(OFFSET('Water Data'!$B$2,0,10*ROW('Water Data'!I64))),CJ70="",ISNUMBER(OFFSET('Water Data'!$I$9,0,10*ROW('Water Data'!I64)))),OFFSET('Water Data'!$I$9,0,10*ROW('Water Data'!I64)),NA())))</f>
        <v>#N/A</v>
      </c>
      <c r="V70" s="83" t="e">
        <f ca="true">+IF(AND(ISTEXT(OFFSET('Sanitation Data'!$B$2,0,10*ROW('Sanitation Data'!D64))),CK70="Yes"),100-OFFSET('Sanitation Data'!$D$4,0,10*ROW('Sanitation Data'!D64)),IF(AND(ISTEXT(OFFSET('Sanitation Data'!$B$2,0,10*ROW('Sanitation Data'!D64))),CK70="No",ISNUMBER(OFFSET('Sanitation Data'!$D$4,0,10*ROW('Sanitation Data'!D64)))),CONCATENATE("[",ROUND(100-OFFSET('Sanitation Data'!$D$4,0,10*ROW('Sanitation Data'!D64)),0),"]"),IF(AND(ISTEXT(OFFSET('Sanitation Data'!$B$2,0,10*ROW('Sanitation Data'!D64))),CK70="",ISNUMBER(OFFSET('Sanitation Data'!$D$4,0,10*ROW('Sanitation Data'!D64)))),100-OFFSET('Sanitation Data'!$D$4,0,10*ROW('Sanitation Data'!D64)),NA())))</f>
        <v>#N/A</v>
      </c>
      <c r="W70" s="83" t="e">
        <f ca="true">+IF(AND(ISTEXT(OFFSET('Sanitation Data'!$B$2,0,10*ROW('Sanitation Data'!D64))),CL70="Yes"),OFFSET('Sanitation Data'!$D$6,0,10*ROW('Sanitation Data'!D64)),IF(AND(ISTEXT(OFFSET('Sanitation Data'!$B$2,0,10*ROW('Sanitation Data'!D64))),CL70="No",ISNUMBER(OFFSET('Sanitation Data'!$D$6,0,10*ROW('Sanitation Data'!D64)))),CONCATENATE("[",ROUND(OFFSET('Sanitation Data'!$D$6,0,10*ROW('Sanitation Data'!D64)),0),"]"),IF(AND(ISTEXT(OFFSET('Sanitation Data'!$B$2,0,10*ROW('Sanitation Data'!D64))),CL70="",ISNUMBER(OFFSET('Sanitation Data'!$D$6,0,10*ROW('Sanitation Data'!D64)))),OFFSET('Sanitation Data'!$D$6,0,10*ROW('Sanitation Data'!D64)),NA())))</f>
        <v>#N/A</v>
      </c>
      <c r="X70" s="83" t="e">
        <f ca="true">+IF(AND(ISTEXT(OFFSET('Sanitation Data'!$B$2,0,10*ROW('Sanitation Data'!D64))),CM70="Yes"),OFFSET('Sanitation Data'!$D$10,0,10*ROW('Sanitation Data'!D64)),IF(AND(ISTEXT(OFFSET('Sanitation Data'!$B$2,0,10*ROW('Sanitation Data'!D64))),CM70="No",ISNUMBER(OFFSET('Sanitation Data'!$D$10,0,10*ROW('Sanitation Data'!D64)))),CONCATENATE("[",ROUND(OFFSET('Sanitation Data'!$D$10,0,10*ROW('Sanitation Data'!D64)),0),"]"),IF(AND(ISTEXT(OFFSET('Sanitation Data'!$B$2,0,10*ROW('Sanitation Data'!D64))),CM70="",ISNUMBER(OFFSET('Sanitation Data'!$D$10,0,10*ROW('Sanitation Data'!D64)))),OFFSET('Sanitation Data'!$D$10,0,10*ROW('Sanitation Data'!D64)),NA())))</f>
        <v>#N/A</v>
      </c>
      <c r="Y70" s="83" t="e">
        <f ca="true">+IF(AND(ISTEXT(OFFSET('Sanitation Data'!$B$2,0,10*ROW('Sanitation Data'!D64))),CN70="Yes"),OFFSET('Sanitation Data'!$D$11,0,10*ROW('Sanitation Data'!D64)),IF(AND(ISTEXT(OFFSET('Sanitation Data'!$B$2,0,10*ROW('Sanitation Data'!D64))),CN70="No",ISNUMBER(OFFSET('Sanitation Data'!$D$11,0,10*ROW('Sanitation Data'!D64)))),CONCATENATE("[",ROUND(OFFSET('Sanitation Data'!$D$11,0,10*ROW('Sanitation Data'!D64)),0),"]"),IF(AND(ISTEXT(OFFSET('Sanitation Data'!$B$2,0,10*ROW('Sanitation Data'!D64))),CN70="",ISNUMBER(OFFSET('Sanitation Data'!$D$11,0,10*ROW('Sanitation Data'!D64)))),OFFSET('Sanitation Data'!$D$11,0,10*ROW('Sanitation Data'!D64)),NA())))</f>
        <v>#N/A</v>
      </c>
      <c r="Z70" s="83" t="e">
        <f ca="true">+IF(AND(ISTEXT(OFFSET('Sanitation Data'!$B$2,0,10*ROW('Sanitation Data'!D64))),CO70="Yes"),OFFSET('Sanitation Data'!$D$12,0,10*ROW('Sanitation Data'!D64)),IF(AND(ISTEXT(OFFSET('Sanitation Data'!$B$2,0,10*ROW('Sanitation Data'!D64))),CO70="No",ISNUMBER(OFFSET('Sanitation Data'!$D$12,0,10*ROW('Sanitation Data'!D64)))),CONCATENATE("[",ROUND(OFFSET('Sanitation Data'!$D$12,0,10*ROW('Sanitation Data'!D64)),0),"]"),IF(AND(ISTEXT(OFFSET('Sanitation Data'!$B$2,0,10*ROW('Sanitation Data'!D64))),CO70="",ISNUMBER(OFFSET('Sanitation Data'!$D$12,0,10*ROW('Sanitation Data'!D64)))),OFFSET('Sanitation Data'!$D$12,0,10*ROW('Sanitation Data'!D64)),NA())))</f>
        <v>#N/A</v>
      </c>
      <c r="AA70" s="83" t="e">
        <f ca="true">+IF(AND(ISTEXT(OFFSET('Sanitation Data'!$B$2,0,10*ROW('Sanitation Data'!E64))),CP70="Yes"),100-OFFSET('Sanitation Data'!$E$4,0,10*ROW('Sanitation Data'!E64)),IF(AND(ISTEXT(OFFSET('Sanitation Data'!$B$2,0,10*ROW('Sanitation Data'!E64))),CP70="No",ISNUMBER(OFFSET('Sanitation Data'!$E$4,0,10*ROW('Sanitation Data'!E64)))),CONCATENATE("[",ROUND(100-OFFSET('Sanitation Data'!$E$4,0,10*ROW('Sanitation Data'!E64)),0),"]"),IF(AND(ISTEXT(OFFSET('Sanitation Data'!$B$2,0,10*ROW('Sanitation Data'!E64))),CP70="",ISNUMBER(OFFSET('Sanitation Data'!$E$4,0,10*ROW('Sanitation Data'!E64)))),100-OFFSET('Sanitation Data'!$E$4,0,10*ROW('Sanitation Data'!E64)),NA())))</f>
        <v>#N/A</v>
      </c>
      <c r="AB70" s="83" t="e">
        <f ca="true">+IF(AND(ISTEXT(OFFSET('Sanitation Data'!$B$2,0,10*ROW('Sanitation Data'!E64))),CQ70="Yes"),OFFSET('Sanitation Data'!$E$6,0,10*ROW('Sanitation Data'!H64)),IF(AND(ISTEXT(OFFSET('Sanitation Data'!$B$2,0,10*ROW('Sanitation Data'!E64))),CQ70="No",ISNUMBER(OFFSET('Sanitation Data'!$E$6,0,10*ROW('Sanitation Data'!E64)))),CONCATENATE("[",ROUND(OFFSET('Sanitation Data'!$E$6,0,10*ROW('Sanitation Data'!E64)),0),"]"),IF(AND(ISTEXT(OFFSET('Sanitation Data'!$B$2,0,10*ROW('Sanitation Data'!E64))),CQ70="",ISNUMBER(OFFSET('Sanitation Data'!$E$6,0,10*ROW('Sanitation Data'!E64)))),OFFSET('Sanitation Data'!$E$6,0,10*ROW('Sanitation Data'!E64)),NA())))</f>
        <v>#N/A</v>
      </c>
      <c r="AC70" s="83" t="e">
        <f ca="true">+IF(AND(ISTEXT(OFFSET('Sanitation Data'!$B$2,0,10*ROW('Sanitation Data'!E64))),CR70="Yes"),OFFSET('Sanitation Data'!$E$10,0,10*ROW('Sanitation Data'!E64)),IF(AND(ISTEXT(OFFSET('Sanitation Data'!$B$2,0,10*ROW('Sanitation Data'!E64))),CR70="No",ISNUMBER(OFFSET('Sanitation Data'!$E$10,0,10*ROW('Sanitation Data'!E64)))),CONCATENATE("[",ROUND(OFFSET('Sanitation Data'!$E$10,0,10*ROW('Sanitation Data'!E64)),0),"]"),IF(AND(ISTEXT(OFFSET('Sanitation Data'!$B$2,0,10*ROW('Sanitation Data'!E64))),CR70="",ISNUMBER(OFFSET('Sanitation Data'!$E$10,0,10*ROW('Sanitation Data'!E64)))),OFFSET('Sanitation Data'!$E$10,0,10*ROW('Sanitation Data'!E64)),NA())))</f>
        <v>#N/A</v>
      </c>
      <c r="AD70" s="83" t="e">
        <f ca="true">+IF(AND(ISTEXT(OFFSET('Sanitation Data'!$B$2,0,10*ROW('Sanitation Data'!E64))),CS70="Yes"),OFFSET('Sanitation Data'!$E$11,0,10*ROW('Sanitation Data'!E64)),IF(AND(ISTEXT(OFFSET('Sanitation Data'!$B$2,0,10*ROW('Sanitation Data'!E64))),CS70="No",ISNUMBER(OFFSET('Sanitation Data'!$E$11,0,10*ROW('Sanitation Data'!E64)))),CONCATENATE("[",ROUND(OFFSET('Sanitation Data'!$E$11,0,10*ROW('Sanitation Data'!E64)),0),"]"),IF(AND(ISTEXT(OFFSET('Sanitation Data'!$B$2,0,10*ROW('Sanitation Data'!E64))),CS70="",ISNUMBER(OFFSET('Sanitation Data'!$E$11,0,10*ROW('Sanitation Data'!E64)))),OFFSET('Sanitation Data'!$E$11,0,10*ROW('Sanitation Data'!E64)),NA())))</f>
        <v>#N/A</v>
      </c>
      <c r="AE70" s="83" t="e">
        <f ca="true">+IF(AND(ISTEXT(OFFSET('Sanitation Data'!$B$2,0,10*ROW('Sanitation Data'!E64))),CT70="Yes"),OFFSET('Sanitation Data'!$E$12,0,10*ROW('Sanitation Data'!E64)),IF(AND(ISTEXT(OFFSET('Sanitation Data'!$B$2,0,10*ROW('Sanitation Data'!E64))),CT70="No",ISNUMBER(OFFSET('Sanitation Data'!$E$12,0,10*ROW('Sanitation Data'!E64)))),CONCATENATE("[",ROUND(OFFSET('Sanitation Data'!$E$12,0,10*ROW('Sanitation Data'!E64)),0),"]"),IF(AND(ISTEXT(OFFSET('Sanitation Data'!$B$2,0,10*ROW('Sanitation Data'!E64))),CT70="",ISNUMBER(OFFSET('Sanitation Data'!$E$12,0,10*ROW('Sanitation Data'!E64)))),OFFSET('Sanitation Data'!$E$12,0,10*ROW('Sanitation Data'!E64)),NA())))</f>
        <v>#N/A</v>
      </c>
      <c r="AF70" s="83" t="e">
        <f ca="true">+IF(AND(ISTEXT(OFFSET('Sanitation Data'!$B$2,0,10*ROW('Sanitation Data'!F64))),CU70="Yes"),100-OFFSET('Sanitation Data'!$F$4,0,10*ROW('Sanitation Data'!F64)),IF(AND(ISTEXT(OFFSET('Sanitation Data'!$B$2,0,10*ROW('Sanitation Data'!F64))),CU70="No",ISNUMBER(OFFSET('Sanitation Data'!$F$4,0,10*ROW('Sanitation Data'!F64)))),CONCATENATE("[",ROUND(100-OFFSET('Sanitation Data'!$F$4,0,10*ROW('Sanitation Data'!F64)),0),"]"),IF(AND(ISTEXT(OFFSET('Sanitation Data'!$B$2,0,10*ROW('Sanitation Data'!F64))),CU70="",ISNUMBER(OFFSET('Sanitation Data'!$F$4,0,10*ROW('Sanitation Data'!F64)))),100-OFFSET('Sanitation Data'!$F$4,0,10*ROW('Sanitation Data'!F64)),NA())))</f>
        <v>#N/A</v>
      </c>
      <c r="AG70" s="83" t="e">
        <f ca="true">+IF(AND(ISTEXT(OFFSET('Sanitation Data'!$B$2,0,10*ROW('Sanitation Data'!F64))),CV70="Yes"),OFFSET('Sanitation Data'!$F$6,0,10*ROW('Sanitation Data'!F64)),IF(AND(ISTEXT(OFFSET('Sanitation Data'!$B$2,0,10*ROW('Sanitation Data'!F64))),CV70="No",ISNUMBER(OFFSET('Sanitation Data'!$F$6,0,10*ROW('Sanitation Data'!F64)))),CONCATENATE("[",ROUND(OFFSET('Sanitation Data'!$F$6,0,10*ROW('Sanitation Data'!F64)),0),"]"),IF(AND(ISTEXT(OFFSET('Sanitation Data'!$B$2,0,10*ROW('Sanitation Data'!F64))),CV70="",ISNUMBER(OFFSET('Sanitation Data'!$F$6,0,10*ROW('Sanitation Data'!F64)))),OFFSET('Sanitation Data'!$F$6,0,10*ROW('Sanitation Data'!F64)),NA())))</f>
        <v>#N/A</v>
      </c>
      <c r="AH70" s="83" t="e">
        <f ca="true">+IF(AND(ISTEXT(OFFSET('Sanitation Data'!$B$2,0,10*ROW('Sanitation Data'!F64))),CW70="Yes"),OFFSET('Sanitation Data'!$F$10,0,10*ROW('Sanitation Data'!F64)),IF(AND(ISTEXT(OFFSET('Sanitation Data'!$B$2,0,10*ROW('Sanitation Data'!F64))),CW70="No",ISNUMBER(OFFSET('Sanitation Data'!$F$10,0,10*ROW('Sanitation Data'!F64)))),CONCATENATE("[",ROUND(OFFSET('Sanitation Data'!$F$10,0,10*ROW('Sanitation Data'!F64)),0),"]"),IF(AND(ISTEXT(OFFSET('Sanitation Data'!$B$2,0,10*ROW('Sanitation Data'!F64))),CW70="",ISNUMBER(OFFSET('Sanitation Data'!$F$10,0,10*ROW('Sanitation Data'!F64)))),OFFSET('Sanitation Data'!$F$10,0,10*ROW('Sanitation Data'!F64)),NA())))</f>
        <v>#N/A</v>
      </c>
      <c r="AI70" s="83" t="e">
        <f ca="true">+IF(AND(ISTEXT(OFFSET('Sanitation Data'!$B$2,0,10*ROW('Sanitation Data'!F64))),CX70="Yes"),OFFSET('Sanitation Data'!$F$11,0,10*ROW('Sanitation Data'!F64)),IF(AND(ISTEXT(OFFSET('Sanitation Data'!$B$2,0,10*ROW('Sanitation Data'!F64))),CX70="No",ISNUMBER(OFFSET('Sanitation Data'!$F$11,0,10*ROW('Sanitation Data'!F64)))),CONCATENATE("[",ROUND(OFFSET('Sanitation Data'!$F$11,0,10*ROW('Sanitation Data'!F64)),0),"]"),IF(AND(ISTEXT(OFFSET('Sanitation Data'!$B$2,0,10*ROW('Sanitation Data'!F64))),CX70="",ISNUMBER(OFFSET('Sanitation Data'!$F$11,0,10*ROW('Sanitation Data'!F64)))),OFFSET('Sanitation Data'!$F$11,0,10*ROW('Sanitation Data'!F64)),NA())))</f>
        <v>#N/A</v>
      </c>
      <c r="AJ70" s="83" t="e">
        <f ca="true">+IF(AND(ISTEXT(OFFSET('Sanitation Data'!$B$2,0,10*ROW('Sanitation Data'!F64))),CY70="Yes"),OFFSET('Sanitation Data'!$F$12,0,10*ROW('Sanitation Data'!F64)),IF(AND(ISTEXT(OFFSET('Sanitation Data'!$B$2,0,10*ROW('Sanitation Data'!F64))),CY70="No",ISNUMBER(OFFSET('Sanitation Data'!$F$12,0,10*ROW('Sanitation Data'!F64)))),CONCATENATE("[",ROUND(OFFSET('Sanitation Data'!$F$12,0,10*ROW('Sanitation Data'!F64)),0),"]"),IF(AND(ISTEXT(OFFSET('Sanitation Data'!$B$2,0,10*ROW('Sanitation Data'!F64))),CY70="",ISNUMBER(OFFSET('Sanitation Data'!$F$12,0,10*ROW('Sanitation Data'!F64)))),OFFSET('Sanitation Data'!$F$12,0,10*ROW('Sanitation Data'!F64)),NA())))</f>
        <v>#N/A</v>
      </c>
      <c r="AK70" s="83" t="e">
        <f ca="true">+IF(AND(ISTEXT(OFFSET('Sanitation Data'!$B$2,0,10*ROW('Sanitation Data'!G64))),CZ70="Yes"),100-OFFSET('Sanitation Data'!$G$4,0,10*ROW('Sanitation Data'!G64)),IF(AND(ISTEXT(OFFSET('Sanitation Data'!$B$2,0,10*ROW('Sanitation Data'!G64))),CZ70="No",ISNUMBER(OFFSET('Sanitation Data'!$G$4,0,10*ROW('Sanitation Data'!G64)))),CONCATENATE("[",ROUND(100-OFFSET('Sanitation Data'!$G$4,0,10*ROW('Sanitation Data'!G64)),0),"]"),IF(AND(ISTEXT(OFFSET('Sanitation Data'!$B$2,0,10*ROW('Sanitation Data'!G64))),CZ70="",ISNUMBER(OFFSET('Sanitation Data'!$G$4,0,10*ROW('Sanitation Data'!G64)))),100-OFFSET('Sanitation Data'!$G$4,0,10*ROW('Sanitation Data'!G64)),NA())))</f>
        <v>#N/A</v>
      </c>
      <c r="AL70" s="83" t="e">
        <f ca="true">+IF(AND(ISTEXT(OFFSET('Sanitation Data'!$B$2,0,10*ROW('Sanitation Data'!G64))),DA70="Yes"),OFFSET('Sanitation Data'!$G$6,0,10*ROW('Sanitation Data'!G64)),IF(AND(ISTEXT(OFFSET('Sanitation Data'!$B$2,0,10*ROW('Sanitation Data'!G64))),DA70="No",ISNUMBER(OFFSET('Sanitation Data'!$G$6,0,10*ROW('Sanitation Data'!G64)))),CONCATENATE("[",ROUND(OFFSET('Sanitation Data'!$G$6,0,10*ROW('Sanitation Data'!G64)),0),"]"),IF(AND(ISTEXT(OFFSET('Sanitation Data'!$B$2,0,10*ROW('Sanitation Data'!G64))),DA70="",ISNUMBER(OFFSET('Sanitation Data'!$G$6,0,10*ROW('Sanitation Data'!G64)))),OFFSET('Sanitation Data'!$G$6,0,10*ROW('Sanitation Data'!G64)),NA())))</f>
        <v>#N/A</v>
      </c>
      <c r="AM70" s="83" t="e">
        <f ca="true">+IF(AND(ISTEXT(OFFSET('Sanitation Data'!$B$2,0,10*ROW('Sanitation Data'!G64))),DB70="Yes"),OFFSET('Sanitation Data'!$G$10,0,10*ROW('Sanitation Data'!G64)),IF(AND(ISTEXT(OFFSET('Sanitation Data'!$B$2,0,10*ROW('Sanitation Data'!G64))),DB70="No",ISNUMBER(OFFSET('Sanitation Data'!$G$10,0,10*ROW('Sanitation Data'!G64)))),CONCATENATE("[",ROUND(OFFSET('Sanitation Data'!$G$10,0,10*ROW('Sanitation Data'!G64)),0),"]"),IF(AND(ISTEXT(OFFSET('Sanitation Data'!$B$2,0,10*ROW('Sanitation Data'!G64))),DB70="",ISNUMBER(OFFSET('Sanitation Data'!$G$10,0,10*ROW('Sanitation Data'!G64)))),OFFSET('Sanitation Data'!$G$10,0,10*ROW('Sanitation Data'!G64)),NA())))</f>
        <v>#N/A</v>
      </c>
      <c r="AN70" s="83" t="e">
        <f ca="true">+IF(AND(ISTEXT(OFFSET('Sanitation Data'!$B$2,0,10*ROW('Sanitation Data'!G64))),DC70="Yes"),OFFSET('Sanitation Data'!$G$11,0,10*ROW('Sanitation Data'!G64)),IF(AND(ISTEXT(OFFSET('Sanitation Data'!$B$2,0,10*ROW('Sanitation Data'!G64))),DC70="No",ISNUMBER(OFFSET('Sanitation Data'!$G$11,0,10*ROW('Sanitation Data'!G64)))),CONCATENATE("[",ROUND(OFFSET('Sanitation Data'!$G$11,0,10*ROW('Sanitation Data'!G64)),0),"]"),IF(AND(ISTEXT(OFFSET('Sanitation Data'!$B$2,0,10*ROW('Sanitation Data'!G64))),DC70="",ISNUMBER(OFFSET('Sanitation Data'!$G$11,0,10*ROW('Sanitation Data'!G64)))),OFFSET('Sanitation Data'!$G$11,0,10*ROW('Sanitation Data'!G64)),NA())))</f>
        <v>#N/A</v>
      </c>
      <c r="AO70" s="83" t="e">
        <f ca="true">+IF(AND(ISTEXT(OFFSET('Sanitation Data'!$B$2,0,10*ROW('Sanitation Data'!G64))),DD70="Yes"),OFFSET('Sanitation Data'!$G$12,0,10*ROW('Sanitation Data'!G64)),IF(AND(ISTEXT(OFFSET('Sanitation Data'!$B$2,0,10*ROW('Sanitation Data'!G64))),DD70="No",ISNUMBER(OFFSET('Sanitation Data'!$G$12,0,10*ROW('Sanitation Data'!G64)))),CONCATENATE("[",ROUND(OFFSET('Sanitation Data'!$G$12,0,10*ROW('Sanitation Data'!G64)),0),"]"),IF(AND(ISTEXT(OFFSET('Sanitation Data'!$B$2,0,10*ROW('Sanitation Data'!G64))),DD70="",ISNUMBER(OFFSET('Sanitation Data'!$G$12,0,10*ROW('Sanitation Data'!G64)))),OFFSET('Sanitation Data'!$G$12,0,10*ROW('Sanitation Data'!G64)),NA())))</f>
        <v>#N/A</v>
      </c>
      <c r="AP70" s="83" t="e">
        <f ca="true">+IF(AND(ISTEXT(OFFSET('Sanitation Data'!$B$2,0,10*ROW('Sanitation Data'!H64))),DE70="Yes"),100-OFFSET('Sanitation Data'!$H$4,0,10*ROW('Sanitation Data'!H64)),IF(AND(ISTEXT(OFFSET('Sanitation Data'!$B$2,0,10*ROW('Sanitation Data'!H64))),DE70="No",ISNUMBER(OFFSET('Sanitation Data'!$H$4,0,10*ROW('Sanitation Data'!H64)))),CONCATENATE("[",ROUND(100-OFFSET('Sanitation Data'!$H$4,0,10*ROW('Sanitation Data'!H64)),0),"]"),IF(AND(ISTEXT(OFFSET('Sanitation Data'!$B$2,0,10*ROW('Sanitation Data'!H64))),DE70="",ISNUMBER(OFFSET('Sanitation Data'!$H$4,0,10*ROW('Sanitation Data'!H64)))),100-OFFSET('Sanitation Data'!$H$4,0,10*ROW('Sanitation Data'!H64)),NA())))</f>
        <v>#N/A</v>
      </c>
      <c r="AQ70" s="83" t="e">
        <f ca="true">+IF(AND(ISTEXT(OFFSET('Sanitation Data'!$B$2,0,10*ROW('Sanitation Data'!H64))),DF70="Yes"),OFFSET('Sanitation Data'!$H$6,0,10*ROW('Sanitation Data'!H64)),IF(AND(ISTEXT(OFFSET('Sanitation Data'!$B$2,0,10*ROW('Sanitation Data'!H64))),DF70="No",ISNUMBER(OFFSET('Sanitation Data'!$H$6,0,10*ROW('Sanitation Data'!H64)))),CONCATENATE("[",ROUND(OFFSET('Sanitation Data'!$H$6,0,10*ROW('Sanitation Data'!H64)),0),"]"),IF(AND(ISTEXT(OFFSET('Sanitation Data'!$B$2,0,10*ROW('Sanitation Data'!H64))),DF70="",ISNUMBER(OFFSET('Sanitation Data'!$H$6,0,10*ROW('Sanitation Data'!H64)))),OFFSET('Sanitation Data'!$H$6,0,10*ROW('Sanitation Data'!H64)),NA())))</f>
        <v>#N/A</v>
      </c>
      <c r="AR70" s="83" t="e">
        <f ca="true">+IF(AND(ISTEXT(OFFSET('Sanitation Data'!$B$2,0,10*ROW('Sanitation Data'!H64))),DG70="Yes"),OFFSET('Sanitation Data'!$H$10,0,10*ROW('Sanitation Data'!H64)),IF(AND(ISTEXT(OFFSET('Sanitation Data'!$B$2,0,10*ROW('Sanitation Data'!H64))),DG70="No",ISNUMBER(OFFSET('Sanitation Data'!$H$10,0,10*ROW('Sanitation Data'!H64)))),CONCATENATE("[",ROUND(OFFSET('Sanitation Data'!$H$10,0,10*ROW('Sanitation Data'!H64)),0),"]"),IF(AND(ISTEXT(OFFSET('Sanitation Data'!$B$2,0,10*ROW('Sanitation Data'!H64))),DG70="",ISNUMBER(OFFSET('Sanitation Data'!$H$10,0,10*ROW('Sanitation Data'!H64)))),OFFSET('Sanitation Data'!$H$10,0,10*ROW('Sanitation Data'!H64)),NA())))</f>
        <v>#N/A</v>
      </c>
      <c r="AS70" s="83" t="e">
        <f ca="true">+IF(AND(ISTEXT(OFFSET('Sanitation Data'!$B$2,0,10*ROW('Sanitation Data'!H64))),DH70="Yes"),OFFSET('Sanitation Data'!$H$11,0,10*ROW('Sanitation Data'!H64)),IF(AND(ISTEXT(OFFSET('Sanitation Data'!$B$2,0,10*ROW('Sanitation Data'!H64))),DH70="No",ISNUMBER(OFFSET('Sanitation Data'!$H$11,0,10*ROW('Sanitation Data'!H64)))),CONCATENATE("[",ROUND(OFFSET('Sanitation Data'!$H$11,0,10*ROW('Sanitation Data'!H64)),0),"]"),IF(AND(ISTEXT(OFFSET('Sanitation Data'!$B$2,0,10*ROW('Sanitation Data'!H64))),DH70="",ISNUMBER(OFFSET('Sanitation Data'!$H$11,0,10*ROW('Sanitation Data'!H64)))),OFFSET('Sanitation Data'!$H$11,0,10*ROW('Sanitation Data'!H64)),NA())))</f>
        <v>#N/A</v>
      </c>
      <c r="AT70" s="83" t="e">
        <f ca="true">+IF(AND(ISTEXT(OFFSET('Sanitation Data'!$B$2,0,10*ROW('Sanitation Data'!H64))),DI70="Yes"),OFFSET('Sanitation Data'!$H$12,0,10*ROW('Sanitation Data'!H64)),IF(AND(ISTEXT(OFFSET('Sanitation Data'!$B$2,0,10*ROW('Sanitation Data'!H64))),DI70="No",ISNUMBER(OFFSET('Sanitation Data'!$H$12,0,10*ROW('Sanitation Data'!H64)))),CONCATENATE("[",ROUND(OFFSET('Sanitation Data'!$H$12,0,10*ROW('Sanitation Data'!H64)),0),"]"),IF(AND(ISTEXT(OFFSET('Sanitation Data'!$B$2,0,10*ROW('Sanitation Data'!H64))),DI70="",ISNUMBER(OFFSET('Sanitation Data'!$H$12,0,10*ROW('Sanitation Data'!H64)))),OFFSET('Sanitation Data'!$H$12,0,10*ROW('Sanitation Data'!H64)),NA())))</f>
        <v>#N/A</v>
      </c>
      <c r="AU70" s="83" t="e">
        <f ca="true">+IF(AND(ISTEXT(OFFSET('Sanitation Data'!$B$2,0,10*ROW('Sanitation Data'!I64))),DJ70="Yes"),100-OFFSET('Sanitation Data'!$I$4,0,10*ROW('Sanitation Data'!I64)),IF(AND(ISTEXT(OFFSET('Sanitation Data'!$B$2,0,10*ROW('Sanitation Data'!I64))),DJ70="No",ISNUMBER(OFFSET('Sanitation Data'!$I$4,0,10*ROW('Sanitation Data'!I64)))),CONCATENATE("[",ROUND(100-OFFSET('Sanitation Data'!$I$4,0,10*ROW('Sanitation Data'!I64)),0),"]"),IF(AND(ISTEXT(OFFSET('Sanitation Data'!$B$2,0,10*ROW('Sanitation Data'!I64))),DJ70="",ISNUMBER(OFFSET('Sanitation Data'!$I$4,0,10*ROW('Sanitation Data'!I64)))),100-OFFSET('Sanitation Data'!$I$4,0,10*ROW('Sanitation Data'!I64)),NA())))</f>
        <v>#N/A</v>
      </c>
      <c r="AV70" s="83" t="e">
        <f ca="true">+IF(AND(ISTEXT(OFFSET('Sanitation Data'!$B$2,0,10*ROW('Sanitation Data'!I64))),DK70="Yes"),OFFSET('Sanitation Data'!$I$6,0,10*ROW('Sanitation Data'!I64)),IF(AND(ISTEXT(OFFSET('Sanitation Data'!$B$2,0,10*ROW('Sanitation Data'!I64))),DK70="No",ISNUMBER(OFFSET('Sanitation Data'!$I$6,0,10*ROW('Sanitation Data'!I64)))),CONCATENATE("[",ROUND(OFFSET('Sanitation Data'!$I$6,0,10*ROW('Sanitation Data'!I64)),0),"]"),IF(AND(ISTEXT(OFFSET('Sanitation Data'!$B$2,0,10*ROW('Sanitation Data'!I64))),DK70="",ISNUMBER(OFFSET('Sanitation Data'!$I$6,0,10*ROW('Sanitation Data'!I64)))),OFFSET('Sanitation Data'!$I$6,0,10*ROW('Sanitation Data'!I64)),NA())))</f>
        <v>#N/A</v>
      </c>
      <c r="AW70" s="83" t="e">
        <f ca="true">+IF(AND(ISTEXT(OFFSET('Sanitation Data'!$B$2,0,10*ROW('Sanitation Data'!I64))),DL70="Yes"),OFFSET('Sanitation Data'!$I$10,0,10*ROW('Sanitation Data'!I64)),IF(AND(ISTEXT(OFFSET('Sanitation Data'!$B$2,0,10*ROW('Sanitation Data'!I64))),DL70="No",ISNUMBER(OFFSET('Sanitation Data'!$I$10,0,10*ROW('Sanitation Data'!I64)))),CONCATENATE("[",ROUND(OFFSET('Sanitation Data'!$I$10,0,10*ROW('Sanitation Data'!I64)),0),"]"),IF(AND(ISTEXT(OFFSET('Sanitation Data'!$B$2,0,10*ROW('Sanitation Data'!I64))),DL70="",ISNUMBER(OFFSET('Sanitation Data'!$I$10,0,10*ROW('Sanitation Data'!I64)))),OFFSET('Sanitation Data'!$I$10,0,10*ROW('Sanitation Data'!I64)),NA())))</f>
        <v>#N/A</v>
      </c>
      <c r="AX70" s="83" t="e">
        <f ca="true">+IF(AND(ISTEXT(OFFSET('Sanitation Data'!$B$2,0,10*ROW('Sanitation Data'!I64))),DM70="Yes"),OFFSET('Sanitation Data'!$I$11,0,10*ROW('Sanitation Data'!I64)),IF(AND(ISTEXT(OFFSET('Sanitation Data'!$B$2,0,10*ROW('Sanitation Data'!I64))),DM70="No",ISNUMBER(OFFSET('Sanitation Data'!$I$11,0,10*ROW('Sanitation Data'!I64)))),CONCATENATE("[",ROUND(OFFSET('Sanitation Data'!$I$11,0,10*ROW('Sanitation Data'!I64)),0),"]"),IF(AND(ISTEXT(OFFSET('Sanitation Data'!$B$2,0,10*ROW('Sanitation Data'!I64))),DM70="",ISNUMBER(OFFSET('Sanitation Data'!$I$11,0,10*ROW('Sanitation Data'!I64)))),OFFSET('Sanitation Data'!$I$11,0,10*ROW('Sanitation Data'!I64)),NA())))</f>
        <v>#N/A</v>
      </c>
      <c r="AY70" s="83" t="e">
        <f ca="true">+IF(AND(ISTEXT(OFFSET('Sanitation Data'!$B$2,0,10*ROW('Sanitation Data'!I64))),DN70="Yes"),OFFSET('Sanitation Data'!$I$12,0,10*ROW('Sanitation Data'!I64)),IF(AND(ISTEXT(OFFSET('Sanitation Data'!$B$2,0,10*ROW('Sanitation Data'!I64))),DN70="No",ISNUMBER(OFFSET('Sanitation Data'!$I$12,0,10*ROW('Sanitation Data'!I64)))),CONCATENATE("[",ROUND(OFFSET('Sanitation Data'!$I$12,0,10*ROW('Sanitation Data'!I64)),0),"]"),IF(AND(ISTEXT(OFFSET('Sanitation Data'!$B$2,0,10*ROW('Sanitation Data'!I64))),DN70="",ISNUMBER(OFFSET('Sanitation Data'!$I$12,0,10*ROW('Sanitation Data'!I64)))),OFFSET('Sanitation Data'!$I$12,0,10*ROW('Sanitation Data'!I64)),NA())))</f>
        <v>#N/A</v>
      </c>
      <c r="AZ70" s="84" t="e">
        <f ca="true">+IF(AND(ISTEXT(OFFSET('Hygiene Data'!$B$2,0,10*ROW('Hygiene Data'!D64))),DO70="Yes"),OFFSET('Hygiene Data'!$D$5,0,10*ROW('Hygiene Data'!D64)),IF(AND(ISTEXT(OFFSET('Hygiene Data'!$B$2,0,10*ROW('Hygiene Data'!D64))),DO70="No",ISNUMBER(OFFSET('Hygiene Data'!$D$5,0,10*ROW('Hygiene Data'!D64)))),CONCATENATE("[",ROUND(OFFSET('Hygiene Data'!$D$5,0,10*ROW('Hygiene Data'!D64)),0),"]"),IF(AND(ISTEXT(OFFSET('Hygiene Data'!$B$2,0,10*ROW('Hygiene Data'!D64))),DO70="",ISNUMBER(OFFSET('Hygiene Data'!$D$5,0,10*ROW('Hygiene Data'!D64)))),OFFSET('Hygiene Data'!$D$5,0,10*ROW('Hygiene Data'!D64)),NA())))</f>
        <v>#N/A</v>
      </c>
      <c r="BA70" s="84" t="e">
        <f ca="true">+IF(AND(ISTEXT(OFFSET('Hygiene Data'!$B$2,0,10*ROW('Hygiene Data'!D64))),DP70="Yes"),OFFSET('Hygiene Data'!$D$7,0,10*ROW('Hygiene Data'!D64)),IF(AND(ISTEXT(OFFSET('Hygiene Data'!$B$2,0,10*ROW('Hygiene Data'!D64))),DP70="No",ISNUMBER(OFFSET('Hygiene Data'!$D$7,0,10*ROW('Hygiene Data'!D64)))),CONCATENATE("[",ROUND(OFFSET('Hygiene Data'!$D$7,0,10*ROW('Hygiene Data'!D64)),0),"]"),IF(AND(ISTEXT(OFFSET('Hygiene Data'!$B$2,0,10*ROW('Hygiene Data'!D64))),DP70="",ISNUMBER(OFFSET('Hygiene Data'!$D$7,0,10*ROW('Hygiene Data'!D64)))),OFFSET('Hygiene Data'!$D$7,0,10*ROW('Hygiene Data'!D64)),NA())))</f>
        <v>#N/A</v>
      </c>
      <c r="BB70" s="84" t="e">
        <f ca="true">+IF(AND(ISTEXT(OFFSET('Hygiene Data'!$B$2,0,10*ROW('Hygiene Data'!D64))),DQ70="Yes"),OFFSET('Hygiene Data'!$D$9,0,10*ROW('Hygiene Data'!D64)),IF(AND(ISTEXT(OFFSET('Hygiene Data'!$B$2,0,10*ROW('Hygiene Data'!D64))),DQ70="No",ISNUMBER(OFFSET('Hygiene Data'!$D$9,0,10*ROW('Hygiene Data'!D64)))),CONCATENATE("[",ROUND(OFFSET('Hygiene Data'!$D$9,0,10*ROW('Hygiene Data'!D64)),0),"]"),IF(AND(ISTEXT(OFFSET('Hygiene Data'!$B$2,0,10*ROW('Hygiene Data'!D64))),DQ70="",ISNUMBER(OFFSET('Hygiene Data'!$D$9,0,10*ROW('Hygiene Data'!D64)))),OFFSET('Hygiene Data'!$D$9,0,10*ROW('Hygiene Data'!D64)),NA())))</f>
        <v>#N/A</v>
      </c>
      <c r="BC70" s="84" t="e">
        <f ca="true">+IF(AND(ISTEXT(OFFSET('Hygiene Data'!$B$2,0,10*ROW('Hygiene Data'!E64))),DR70="Yes"),OFFSET('Hygiene Data'!$E$5,0,10*ROW('Hygiene Data'!E64)),IF(AND(ISTEXT(OFFSET('Hygiene Data'!$B$2,0,10*ROW('Hygiene Data'!E64))),DR70="No",ISNUMBER(OFFSET('Hygiene Data'!$E$5,0,10*ROW('Hygiene Data'!E64)))),CONCATENATE("[",ROUND(OFFSET('Hygiene Data'!$E$5,0,10*ROW('Hygiene Data'!E64)),0),"]"),IF(AND(ISTEXT(OFFSET('Hygiene Data'!$B$2,0,10*ROW('Hygiene Data'!E64))),DR70="",ISNUMBER(OFFSET('Hygiene Data'!$E$5,0,10*ROW('Hygiene Data'!E64)))),OFFSET('Hygiene Data'!$E$5,0,10*ROW('Hygiene Data'!E64)),NA())))</f>
        <v>#N/A</v>
      </c>
      <c r="BD70" s="84" t="e">
        <f ca="true">+IF(AND(ISTEXT(OFFSET('Hygiene Data'!$B$2,0,10*ROW('Hygiene Data'!E64))),DS70="Yes"),OFFSET('Hygiene Data'!$E$7,0,10*ROW('Hygiene Data'!E64)),IF(AND(ISTEXT(OFFSET('Hygiene Data'!$B$2,0,10*ROW('Hygiene Data'!E64))),DS70="No",ISNUMBER(OFFSET('Hygiene Data'!$E$7,0,10*ROW('Hygiene Data'!E64)))),CONCATENATE("[",ROUND(OFFSET('Hygiene Data'!$E$7,0,10*ROW('Hygiene Data'!E64)),0),"]"),IF(AND(ISTEXT(OFFSET('Hygiene Data'!$B$2,0,10*ROW('Hygiene Data'!E64))),DS70="",ISNUMBER(OFFSET('Hygiene Data'!$E$7,0,10*ROW('Hygiene Data'!E64)))),OFFSET('Hygiene Data'!$E$7,0,10*ROW('Hygiene Data'!E64)),NA())))</f>
        <v>#N/A</v>
      </c>
      <c r="BE70" s="84" t="e">
        <f ca="true">+IF(AND(ISTEXT(OFFSET('Hygiene Data'!$B$2,0,10*ROW('Hygiene Data'!E64))),DT70="Yes"),OFFSET('Hygiene Data'!$E$9,0,10*ROW('Hygiene Data'!E64)),IF(AND(ISTEXT(OFFSET('Hygiene Data'!$B$2,0,10*ROW('Hygiene Data'!E64))),DT70="No",ISNUMBER(OFFSET('Hygiene Data'!$E$9,0,10*ROW('Hygiene Data'!E64)))),CONCATENATE("[",ROUND(OFFSET('Hygiene Data'!$E$9,0,10*ROW('Hygiene Data'!E64)),0),"]"),IF(AND(ISTEXT(OFFSET('Hygiene Data'!$B$2,0,10*ROW('Hygiene Data'!E64))),DT70="",ISNUMBER(OFFSET('Hygiene Data'!$E$9,0,10*ROW('Hygiene Data'!E64)))),OFFSET('Hygiene Data'!$E$9,0,10*ROW('Hygiene Data'!E64)),NA())))</f>
        <v>#N/A</v>
      </c>
      <c r="BF70" s="84" t="e">
        <f ca="true">+IF(AND(ISTEXT(OFFSET('Hygiene Data'!$B$2,0,10*ROW('Hygiene Data'!F64))),DU70="Yes"),OFFSET('Hygiene Data'!$F$5,0,10*ROW('Hygiene Data'!F64)),IF(AND(ISTEXT(OFFSET('Hygiene Data'!$B$2,0,10*ROW('Hygiene Data'!F64))),DU70="No",ISNUMBER(OFFSET('Hygiene Data'!$F$5,0,10*ROW('Hygiene Data'!F64)))),CONCATENATE("[",ROUND(OFFSET('Hygiene Data'!$F$5,0,10*ROW('Hygiene Data'!F64)),0),"]"),IF(AND(ISTEXT(OFFSET('Hygiene Data'!$B$2,0,10*ROW('Hygiene Data'!F64))),DU70="",ISNUMBER(OFFSET('Hygiene Data'!$F$5,0,10*ROW('Hygiene Data'!F64)))),OFFSET('Hygiene Data'!$F$5,0,10*ROW('Hygiene Data'!F64)),NA())))</f>
        <v>#N/A</v>
      </c>
      <c r="BG70" s="84" t="e">
        <f ca="true">+IF(AND(ISTEXT(OFFSET('Hygiene Data'!$B$2,0,10*ROW('Hygiene Data'!F64))),DV70="Yes"),OFFSET('Hygiene Data'!$F$7,0,10*ROW('Hygiene Data'!F64)),IF(AND(ISTEXT(OFFSET('Hygiene Data'!$B$2,0,10*ROW('Hygiene Data'!F64))),DV70="No",ISNUMBER(OFFSET('Hygiene Data'!$F$7,0,10*ROW('Hygiene Data'!F64)))),CONCATENATE("[",ROUND(OFFSET('Hygiene Data'!$F$7,0,10*ROW('Hygiene Data'!F64)),0),"]"),IF(AND(ISTEXT(OFFSET('Hygiene Data'!$B$2,0,10*ROW('Hygiene Data'!F64))),DV70="",ISNUMBER(OFFSET('Hygiene Data'!$F$7,0,10*ROW('Hygiene Data'!F64)))),OFFSET('Hygiene Data'!$F$7,0,10*ROW('Hygiene Data'!F64)),NA())))</f>
        <v>#N/A</v>
      </c>
      <c r="BH70" s="84" t="e">
        <f ca="true">+IF(AND(ISTEXT(OFFSET('Hygiene Data'!$B$2,0,10*ROW('Hygiene Data'!F64))),DW70="Yes"),OFFSET('Hygiene Data'!$F$9,0,10*ROW('Hygiene Data'!F64)),IF(AND(ISTEXT(OFFSET('Hygiene Data'!$B$2,0,10*ROW('Hygiene Data'!F64))),DW70="No",ISNUMBER(OFFSET('Hygiene Data'!$F$9,0,10*ROW('Hygiene Data'!F64)))),CONCATENATE("[",ROUND(OFFSET('Hygiene Data'!$F$9,0,10*ROW('Hygiene Data'!F64)),0),"]"),IF(AND(ISTEXT(OFFSET('Hygiene Data'!$B$2,0,10*ROW('Hygiene Data'!F64))),DW70="",ISNUMBER(OFFSET('Hygiene Data'!$F$9,0,10*ROW('Hygiene Data'!F64)))),OFFSET('Hygiene Data'!$F$9,0,10*ROW('Hygiene Data'!F64)),NA())))</f>
        <v>#N/A</v>
      </c>
      <c r="BI70" s="84" t="e">
        <f ca="true">+IF(AND(ISTEXT(OFFSET('Hygiene Data'!$B$2,0,10*ROW('Hygiene Data'!G64))),DX70="Yes"),OFFSET('Hygiene Data'!$G$5,0,10*ROW('Hygiene Data'!G64)),IF(AND(ISTEXT(OFFSET('Hygiene Data'!$B$2,0,10*ROW('Hygiene Data'!G64))),DX70="No",ISNUMBER(OFFSET('Hygiene Data'!$G$5,0,10*ROW('Hygiene Data'!G64)))),CONCATENATE("[",ROUND(OFFSET('Hygiene Data'!$G$5,0,10*ROW('Hygiene Data'!G64)),0),"]"),IF(AND(ISTEXT(OFFSET('Hygiene Data'!$B$2,0,10*ROW('Hygiene Data'!G64))),DX70="",ISNUMBER(OFFSET('Hygiene Data'!$G$5,0,10*ROW('Hygiene Data'!G64)))),OFFSET('Hygiene Data'!$G$5,0,10*ROW('Hygiene Data'!G64)),NA())))</f>
        <v>#N/A</v>
      </c>
      <c r="BJ70" s="84" t="e">
        <f ca="true">+IF(AND(ISTEXT(OFFSET('Hygiene Data'!$B$2,0,10*ROW('Hygiene Data'!G64))),DY70="Yes"),OFFSET('Hygiene Data'!$G$7,0,10*ROW('Hygiene Data'!G64)),IF(AND(ISTEXT(OFFSET('Hygiene Data'!$B$2,0,10*ROW('Hygiene Data'!G64))),DY70="No",ISNUMBER(OFFSET('Hygiene Data'!$G$7,0,10*ROW('Hygiene Data'!G64)))),CONCATENATE("[",ROUND(OFFSET('Hygiene Data'!$G$7,0,10*ROW('Hygiene Data'!G64)),0),"]"),IF(AND(ISTEXT(OFFSET('Hygiene Data'!$B$2,0,10*ROW('Hygiene Data'!G64))),DY70="",ISNUMBER(OFFSET('Hygiene Data'!$G$7,0,10*ROW('Hygiene Data'!G64)))),OFFSET('Hygiene Data'!$G$7,0,10*ROW('Hygiene Data'!G64)),NA())))</f>
        <v>#N/A</v>
      </c>
      <c r="BK70" s="84" t="e">
        <f ca="true">+IF(AND(ISTEXT(OFFSET('Hygiene Data'!$B$2,0,10*ROW('Hygiene Data'!G64))),DZ70="Yes"),OFFSET('Hygiene Data'!$G$9,0,10*ROW('Hygiene Data'!G64)),IF(AND(ISTEXT(OFFSET('Hygiene Data'!$B$2,0,10*ROW('Hygiene Data'!G64))),DZ70="No",ISNUMBER(OFFSET('Hygiene Data'!$G$9,0,10*ROW('Hygiene Data'!G64)))),CONCATENATE("[",ROUND(OFFSET('Hygiene Data'!$G$9,0,10*ROW('Hygiene Data'!G64)),0),"]"),IF(AND(ISTEXT(OFFSET('Hygiene Data'!$B$2,0,10*ROW('Hygiene Data'!G64))),DZ70="",ISNUMBER(OFFSET('Hygiene Data'!$G$9,0,10*ROW('Hygiene Data'!G64)))),OFFSET('Hygiene Data'!$G$9,0,10*ROW('Hygiene Data'!G64)),NA())))</f>
        <v>#N/A</v>
      </c>
      <c r="BL70" s="84" t="e">
        <f ca="true">+IF(AND(ISTEXT(OFFSET('Hygiene Data'!$B$2,0,10*ROW('Hygiene Data'!H64))),EA70="Yes"),OFFSET('Hygiene Data'!$H$5,0,10*ROW('Hygiene Data'!H64)),IF(AND(ISTEXT(OFFSET('Hygiene Data'!$B$2,0,10*ROW('Hygiene Data'!H64))),EA70="No",ISNUMBER(OFFSET('Hygiene Data'!$H$5,0,10*ROW('Hygiene Data'!H64)))),CONCATENATE("[",ROUND(OFFSET('Hygiene Data'!$H$5,0,10*ROW('Hygiene Data'!H64)),0),"]"),IF(AND(ISTEXT(OFFSET('Hygiene Data'!$B$2,0,10*ROW('Hygiene Data'!H64))),EA70="",ISNUMBER(OFFSET('Hygiene Data'!$H$5,0,10*ROW('Hygiene Data'!H64)))),OFFSET('Hygiene Data'!$H$5,0,10*ROW('Hygiene Data'!H64)),NA())))</f>
        <v>#N/A</v>
      </c>
      <c r="BM70" s="84" t="e">
        <f ca="true">+IF(AND(ISTEXT(OFFSET('Hygiene Data'!$B$2,0,10*ROW('Hygiene Data'!H64))),EB70="Yes"),OFFSET('Hygiene Data'!$H$7,0,10*ROW('Hygiene Data'!H64)),IF(AND(ISTEXT(OFFSET('Hygiene Data'!$B$2,0,10*ROW('Hygiene Data'!H64))),EB70="No",ISNUMBER(OFFSET('Hygiene Data'!$H$7,0,10*ROW('Hygiene Data'!H64)))),CONCATENATE("[",ROUND(OFFSET('Hygiene Data'!$H$7,0,10*ROW('Hygiene Data'!H64)),0),"]"),IF(AND(ISTEXT(OFFSET('Hygiene Data'!$B$2,0,10*ROW('Hygiene Data'!H64))),EB70="",ISNUMBER(OFFSET('Hygiene Data'!$H$7,0,10*ROW('Hygiene Data'!H64)))),OFFSET('Hygiene Data'!$H$7,0,10*ROW('Hygiene Data'!H64)),NA())))</f>
        <v>#N/A</v>
      </c>
      <c r="BN70" s="84" t="e">
        <f ca="true">+IF(AND(ISTEXT(OFFSET('Hygiene Data'!$B$2,0,10*ROW('Hygiene Data'!H64))),EC70="Yes"),OFFSET('Hygiene Data'!$H$9,0,10*ROW('Hygiene Data'!H64)),IF(AND(ISTEXT(OFFSET('Hygiene Data'!$B$2,0,10*ROW('Hygiene Data'!H64))),EC70="No",ISNUMBER(OFFSET('Hygiene Data'!$H$9,0,10*ROW('Hygiene Data'!H64)))),CONCATENATE("[",ROUND(OFFSET('Hygiene Data'!$H$9,0,10*ROW('Hygiene Data'!H64)),0),"]"),IF(AND(ISTEXT(OFFSET('Hygiene Data'!$B$2,0,10*ROW('Hygiene Data'!H64))),EC70="",ISNUMBER(OFFSET('Hygiene Data'!$H$9,0,10*ROW('Hygiene Data'!H64)))),OFFSET('Hygiene Data'!$H$9,0,10*ROW('Hygiene Data'!H64)),NA())))</f>
        <v>#N/A</v>
      </c>
      <c r="BO70" s="84" t="e">
        <f ca="true">+IF(AND(ISTEXT(OFFSET('Hygiene Data'!$B$2,0,10*ROW('Hygiene Data'!I64))),ED70="Yes"),OFFSET('Hygiene Data'!$I$5,0,10*ROW('Hygiene Data'!I64)),IF(AND(ISTEXT(OFFSET('Hygiene Data'!$B$2,0,10*ROW('Hygiene Data'!I64))),ED70="No",ISNUMBER(OFFSET('Hygiene Data'!$I$5,0,10*ROW('Hygiene Data'!I64)))),CONCATENATE("[",ROUND(OFFSET('Hygiene Data'!$I$5,0,10*ROW('Hygiene Data'!I64)),0),"]"),IF(AND(ISTEXT(OFFSET('Hygiene Data'!$B$2,0,10*ROW('Hygiene Data'!I64))),ED70="",ISNUMBER(OFFSET('Hygiene Data'!$I$5,0,10*ROW('Hygiene Data'!I64)))),OFFSET('Hygiene Data'!$I$5,0,10*ROW('Hygiene Data'!I64)),NA())))</f>
        <v>#N/A</v>
      </c>
      <c r="BP70" s="84" t="e">
        <f ca="true">+IF(AND(ISTEXT(OFFSET('Hygiene Data'!$B$2,0,10*ROW('Hygiene Data'!I64))),EE70="Yes"),OFFSET('Hygiene Data'!$I$7,0,10*ROW('Hygiene Data'!I64)),IF(AND(ISTEXT(OFFSET('Hygiene Data'!$B$2,0,10*ROW('Hygiene Data'!I64))),EE70="No",ISNUMBER(OFFSET('Hygiene Data'!$I$7,0,10*ROW('Hygiene Data'!I64)))),CONCATENATE("[",ROUND(OFFSET('Hygiene Data'!$I$7,0,10*ROW('Hygiene Data'!I64)),0),"]"),IF(AND(ISTEXT(OFFSET('Hygiene Data'!$B$2,0,10*ROW('Hygiene Data'!I64))),EE70="",ISNUMBER(OFFSET('Hygiene Data'!$I$7,0,10*ROW('Hygiene Data'!I64)))),OFFSET('Hygiene Data'!$I$7,0,10*ROW('Hygiene Data'!I64)),NA())))</f>
        <v>#N/A</v>
      </c>
      <c r="BQ70" s="84" t="e">
        <f ca="true">+IF(AND(ISTEXT(OFFSET('Hygiene Data'!$B$2,0,10*ROW('Hygiene Data'!I64))),EF70="Yes"),OFFSET('Hygiene Data'!$I$9,0,10*ROW('Hygiene Data'!I64)),IF(AND(ISTEXT(OFFSET('Hygiene Data'!$B$2,0,10*ROW('Hygiene Data'!I64))),EF70="No",ISNUMBER(OFFSET('Hygiene Data'!$I$9,0,10*ROW('Hygiene Data'!I64)))),CONCATENATE("[",ROUND(OFFSET('Hygiene Data'!$I$9,0,10*ROW('Hygiene Data'!I64)),0),"]"),IF(AND(ISTEXT(OFFSET('Hygiene Data'!$B$2,0,10*ROW('Hygiene Data'!I64))),EF70="",ISNUMBER(OFFSET('Hygiene Data'!$I$9,0,10*ROW('Hygiene Data'!I64)))),OFFSET('Hygiene Data'!$I$9,0,10*ROW('Hygiene Data'!I64)),NA())))</f>
        <v>#N/A</v>
      </c>
      <c r="BR70" s="269"/>
      <c r="BS70" s="269" t="str">
        <f ca="true">+IF(OFFSET('Water Data'!$D$27,0,10*ROW('Water Data'!D64))="","",OFFSET('Water Data'!$D$27,0,10*ROW('Water Data'!D64)))</f>
        <v/>
      </c>
      <c r="BT70" s="269" t="str">
        <f ca="true">+IF(OFFSET('Water Data'!$D$28,0,10*ROW('Water Data'!D64))="","",OFFSET('Water Data'!$D$28,0,10*ROW('Water Data'!D64)))</f>
        <v/>
      </c>
      <c r="BU70" s="269" t="str">
        <f ca="true">+IF(OFFSET('Water Data'!$D$29,0,10*ROW('Water Data'!D64))="","",OFFSET('Water Data'!$D$29,0,10*ROW('Water Data'!D64)))</f>
        <v/>
      </c>
      <c r="BV70" s="269" t="str">
        <f ca="true">+IF(OFFSET('Water Data'!$E$27,0,10*ROW('Water Data'!E64))="","",OFFSET('Water Data'!$E$27,0,10*ROW('Water Data'!E64)))</f>
        <v/>
      </c>
      <c r="BW70" s="269" t="str">
        <f ca="true">+IF(OFFSET('Water Data'!$E$28,0,10*ROW('Water Data'!E64))="","",OFFSET('Water Data'!$E$28,0,10*ROW('Water Data'!E64)))</f>
        <v/>
      </c>
      <c r="BX70" s="269" t="str">
        <f ca="true">+IF(OFFSET('Water Data'!$E$29,0,10*ROW('Water Data'!E64))="","",OFFSET('Water Data'!$E$29,0,10*ROW('Water Data'!E64)))</f>
        <v/>
      </c>
      <c r="BY70" s="269" t="str">
        <f ca="true">+IF(OFFSET('Water Data'!$F$27,0,10*ROW('Water Data'!F64))="","",OFFSET('Water Data'!$F$27,0,10*ROW('Water Data'!F64)))</f>
        <v/>
      </c>
      <c r="BZ70" s="269" t="str">
        <f ca="true">+IF(OFFSET('Water Data'!$F$28,0,10*ROW('Water Data'!F64))="","",OFFSET('Water Data'!$F$28,0,10*ROW('Water Data'!F64)))</f>
        <v/>
      </c>
      <c r="CA70" s="269" t="str">
        <f ca="true">+IF(OFFSET('Water Data'!$F$29,0,10*ROW('Water Data'!F64))="","",OFFSET('Water Data'!$F$29,0,10*ROW('Water Data'!F64)))</f>
        <v/>
      </c>
      <c r="CB70" s="269" t="str">
        <f ca="true">+IF(OFFSET('Water Data'!$G$27,0,10*ROW('Water Data'!G64))="","",OFFSET('Water Data'!$G$27,0,10*ROW('Water Data'!G64)))</f>
        <v/>
      </c>
      <c r="CC70" s="269" t="str">
        <f ca="true">+IF(OFFSET('Water Data'!$G$28,0,10*ROW('Water Data'!G64))="","",OFFSET('Water Data'!$G$28,0,10*ROW('Water Data'!G64)))</f>
        <v/>
      </c>
      <c r="CD70" s="269" t="str">
        <f ca="true">+IF(OFFSET('Water Data'!$G$29,0,10*ROW('Water Data'!G64))="","",OFFSET('Water Data'!$G$29,0,10*ROW('Water Data'!G64)))</f>
        <v/>
      </c>
      <c r="CE70" s="269" t="str">
        <f ca="true">+IF(OFFSET('Water Data'!$H$27,0,10*ROW('Water Data'!H64))="","",OFFSET('Water Data'!$H$27,0,10*ROW('Water Data'!H64)))</f>
        <v/>
      </c>
      <c r="CF70" s="269" t="str">
        <f ca="true">+IF(OFFSET('Water Data'!$H$28,0,10*ROW('Water Data'!H64))="","",OFFSET('Water Data'!$H$28,0,10*ROW('Water Data'!H64)))</f>
        <v/>
      </c>
      <c r="CG70" s="269" t="str">
        <f ca="true">+IF(OFFSET('Water Data'!$H$29,0,10*ROW('Water Data'!H64))="","",OFFSET('Water Data'!$H$29,0,10*ROW('Water Data'!H64)))</f>
        <v/>
      </c>
      <c r="CH70" s="269" t="str">
        <f ca="true">+IF(OFFSET('Water Data'!$I$27,0,10*ROW('Water Data'!I64))="","",OFFSET('Water Data'!$I$27,0,10*ROW('Water Data'!I64)))</f>
        <v/>
      </c>
      <c r="CI70" s="269" t="str">
        <f ca="true">+IF(OFFSET('Water Data'!$I$28,0,10*ROW('Water Data'!I64))="","",OFFSET('Water Data'!$I$28,0,10*ROW('Water Data'!I64)))</f>
        <v/>
      </c>
      <c r="CJ70" s="269" t="str">
        <f ca="true">+IF(OFFSET('Water Data'!$I$29,0,10*ROW('Water Data'!I64))="","",OFFSET('Water Data'!$I$29,0,10*ROW('Water Data'!I64)))</f>
        <v/>
      </c>
      <c r="CK70" s="269" t="str">
        <f ca="true">+IF(OFFSET('Sanitation Data'!$D$28,0,10*ROW('Sanitation Data'!D64))="","",OFFSET('Sanitation Data'!$D$28,0,10*ROW('Sanitation Data'!D64)))</f>
        <v/>
      </c>
      <c r="CL70" s="269" t="str">
        <f ca="true">+IF(OFFSET('Sanitation Data'!$D$29,0,10*ROW('Sanitation Data'!D64))="","",OFFSET('Sanitation Data'!$D$29,0,10*ROW('Sanitation Data'!D64)))</f>
        <v/>
      </c>
      <c r="CM70" s="269" t="str">
        <f ca="true">+IF(OFFSET('Sanitation Data'!$D$30,0,10*ROW('Sanitation Data'!D64))="","",OFFSET('Sanitation Data'!$D$30,0,10*ROW('Sanitation Data'!D64)))</f>
        <v/>
      </c>
      <c r="CN70" s="269" t="str">
        <f ca="true">+IF(OFFSET('Sanitation Data'!$D$31,0,10*ROW('Sanitation Data'!D64))="","",OFFSET('Sanitation Data'!$D$31,0,10*ROW('Sanitation Data'!D64)))</f>
        <v/>
      </c>
      <c r="CO70" s="269" t="str">
        <f ca="true">+IF(OFFSET('Sanitation Data'!$D$32,0,10*ROW('Sanitation Data'!D64))="","",OFFSET('Sanitation Data'!$D$32,0,10*ROW('Sanitation Data'!D64)))</f>
        <v/>
      </c>
      <c r="CP70" s="269" t="str">
        <f ca="true">+IF(OFFSET('Sanitation Data'!$E$28,0,10*ROW('Sanitation Data'!E64))="","",OFFSET('Sanitation Data'!$E$28,0,10*ROW('Sanitation Data'!E64)))</f>
        <v/>
      </c>
      <c r="CQ70" s="269" t="str">
        <f ca="true">+IF(OFFSET('Sanitation Data'!$E$29,0,10*ROW('Sanitation Data'!E64))="","",OFFSET('Sanitation Data'!$E$29,0,10*ROW('Sanitation Data'!E64)))</f>
        <v/>
      </c>
      <c r="CR70" s="269" t="str">
        <f ca="true">+IF(OFFSET('Sanitation Data'!$E$30,0,10*ROW('Sanitation Data'!E64))="","",OFFSET('Sanitation Data'!$E$30,0,10*ROW('Sanitation Data'!E64)))</f>
        <v/>
      </c>
      <c r="CS70" s="269" t="str">
        <f ca="true">+IF(OFFSET('Sanitation Data'!$E$31,0,10*ROW('Sanitation Data'!E64))="","",OFFSET('Sanitation Data'!$E$31,0,10*ROW('Sanitation Data'!E64)))</f>
        <v/>
      </c>
      <c r="CT70" s="269" t="str">
        <f ca="true">+IF(OFFSET('Sanitation Data'!$E$32,0,10*ROW('Sanitation Data'!E64))="","",OFFSET('Sanitation Data'!$E$32,0,10*ROW('Sanitation Data'!E64)))</f>
        <v/>
      </c>
      <c r="CU70" s="269" t="str">
        <f ca="true">+IF(OFFSET('Sanitation Data'!$F$28,0,10*ROW('Sanitation Data'!F64))="","",OFFSET('Sanitation Data'!$F$28,0,10*ROW('Sanitation Data'!F64)))</f>
        <v/>
      </c>
      <c r="CV70" s="269" t="str">
        <f ca="true">+IF(OFFSET('Sanitation Data'!$F$29,0,10*ROW('Sanitation Data'!F64))="","",OFFSET('Sanitation Data'!$F$29,0,10*ROW('Sanitation Data'!F64)))</f>
        <v/>
      </c>
      <c r="CW70" s="269" t="str">
        <f ca="true">+IF(OFFSET('Sanitation Data'!$F$30,0,10*ROW('Sanitation Data'!F64))="","",OFFSET('Sanitation Data'!$F$30,0,10*ROW('Sanitation Data'!F64)))</f>
        <v/>
      </c>
      <c r="CX70" s="269" t="str">
        <f ca="true">+IF(OFFSET('Sanitation Data'!$F$31,0,10*ROW('Sanitation Data'!F64))="","",OFFSET('Sanitation Data'!$F$31,0,10*ROW('Sanitation Data'!F64)))</f>
        <v/>
      </c>
      <c r="CY70" s="269" t="str">
        <f ca="true">+IF(OFFSET('Sanitation Data'!$F$32,0,10*ROW('Sanitation Data'!F64))="","",OFFSET('Sanitation Data'!$F$32,0,10*ROW('Sanitation Data'!F64)))</f>
        <v/>
      </c>
      <c r="CZ70" s="269" t="str">
        <f ca="true">+IF(OFFSET('Sanitation Data'!$G$28,0,10*ROW('Sanitation Data'!G64))="","",OFFSET('Sanitation Data'!$G$28,0,10*ROW('Sanitation Data'!G64)))</f>
        <v/>
      </c>
      <c r="DA70" s="269" t="str">
        <f ca="true">+IF(OFFSET('Sanitation Data'!$G$29,0,10*ROW('Sanitation Data'!G64))="","",OFFSET('Sanitation Data'!$G$29,0,10*ROW('Sanitation Data'!G64)))</f>
        <v/>
      </c>
      <c r="DB70" s="269" t="str">
        <f ca="true">+IF(OFFSET('Sanitation Data'!$G$30,0,10*ROW('Sanitation Data'!G64))="","",OFFSET('Sanitation Data'!$G$30,0,10*ROW('Sanitation Data'!G64)))</f>
        <v/>
      </c>
      <c r="DC70" s="269" t="str">
        <f ca="true">+IF(OFFSET('Sanitation Data'!$G$31,0,10*ROW('Sanitation Data'!G64))="","",OFFSET('Sanitation Data'!$G$31,0,10*ROW('Sanitation Data'!G64)))</f>
        <v/>
      </c>
      <c r="DD70" s="269" t="str">
        <f ca="true">+IF(OFFSET('Sanitation Data'!$G$32,0,10*ROW('Sanitation Data'!G64))="","",OFFSET('Sanitation Data'!$G$32,0,10*ROW('Sanitation Data'!G64)))</f>
        <v/>
      </c>
      <c r="DE70" s="269" t="str">
        <f ca="true">+IF(OFFSET('Sanitation Data'!$H$28,0,10*ROW('Sanitation Data'!H64))="","",OFFSET('Sanitation Data'!$H$28,0,10*ROW('Sanitation Data'!H64)))</f>
        <v/>
      </c>
      <c r="DF70" s="269" t="str">
        <f ca="true">+IF(OFFSET('Sanitation Data'!$H$29,0,10*ROW('Sanitation Data'!H64))="","",OFFSET('Sanitation Data'!$H$29,0,10*ROW('Sanitation Data'!H64)))</f>
        <v/>
      </c>
      <c r="DG70" s="269" t="str">
        <f ca="true">+IF(OFFSET('Sanitation Data'!$H$30,0,10*ROW('Sanitation Data'!H64))="","",OFFSET('Sanitation Data'!$H$30,0,10*ROW('Sanitation Data'!H64)))</f>
        <v/>
      </c>
      <c r="DH70" s="269" t="str">
        <f ca="true">+IF(OFFSET('Sanitation Data'!$H$31,0,10*ROW('Sanitation Data'!H64))="","",OFFSET('Sanitation Data'!$H$31,0,10*ROW('Sanitation Data'!H64)))</f>
        <v/>
      </c>
      <c r="DI70" s="269" t="str">
        <f ca="true">+IF(OFFSET('Sanitation Data'!$H$32,0,10*ROW('Sanitation Data'!H64))="","",OFFSET('Sanitation Data'!$H$32,0,10*ROW('Sanitation Data'!H64)))</f>
        <v/>
      </c>
      <c r="DJ70" s="269" t="str">
        <f ca="true">+IF(OFFSET('Sanitation Data'!$I$28,0,10*ROW('Sanitation Data'!I64))="","",OFFSET('Sanitation Data'!$I$28,0,10*ROW('Sanitation Data'!I64)))</f>
        <v/>
      </c>
      <c r="DK70" s="269" t="str">
        <f ca="true">+IF(OFFSET('Sanitation Data'!$I$29,0,10*ROW('Sanitation Data'!I64))="","",OFFSET('Sanitation Data'!$I$29,0,10*ROW('Sanitation Data'!I64)))</f>
        <v/>
      </c>
      <c r="DL70" s="269" t="str">
        <f ca="true">+IF(OFFSET('Sanitation Data'!$I$30,0,10*ROW('Sanitation Data'!I64))="","",OFFSET('Sanitation Data'!$I$30,0,10*ROW('Sanitation Data'!I64)))</f>
        <v/>
      </c>
      <c r="DM70" s="269" t="str">
        <f ca="true">+IF(OFFSET('Sanitation Data'!$I$31,0,10*ROW('Sanitation Data'!I64))="","",OFFSET('Sanitation Data'!$I$31,0,10*ROW('Sanitation Data'!I64)))</f>
        <v/>
      </c>
      <c r="DN70" s="269" t="str">
        <f ca="true">+IF(OFFSET('Sanitation Data'!$I$32,0,10*ROW('Sanitation Data'!I64))="","",OFFSET('Sanitation Data'!$I$32,0,10*ROW('Sanitation Data'!I64)))</f>
        <v/>
      </c>
      <c r="DO70" s="269" t="str">
        <f ca="true">+IF(OFFSET('Hygiene Data'!$D$11,0,10*ROW('Hygiene Data'!D64))="","",OFFSET('Hygiene Data'!$D$11,0,10*ROW('Hygiene Data'!D64)))</f>
        <v/>
      </c>
      <c r="DP70" s="269" t="str">
        <f ca="true">+IF(OFFSET('Hygiene Data'!$D$12,0,10*ROW('Hygiene Data'!D64))="","",OFFSET('Hygiene Data'!$D$12,0,10*ROW('Hygiene Data'!D64)))</f>
        <v/>
      </c>
      <c r="DQ70" s="269" t="str">
        <f ca="true">+IF(OFFSET('Hygiene Data'!$D$13,0,10*ROW('Hygiene Data'!D64))="","",OFFSET('Hygiene Data'!$D$13,0,10*ROW('Hygiene Data'!D64)))</f>
        <v/>
      </c>
      <c r="DR70" s="269" t="str">
        <f ca="true">+IF(OFFSET('Hygiene Data'!$E$11,0,10*ROW('Hygiene Data'!E64))="","",OFFSET('Hygiene Data'!$E$11,0,10*ROW('Hygiene Data'!E64)))</f>
        <v/>
      </c>
      <c r="DS70" s="269" t="str">
        <f ca="true">+IF(OFFSET('Hygiene Data'!$E$12,0,10*ROW('Hygiene Data'!E64))="","",OFFSET('Hygiene Data'!$E$12,0,10*ROW('Hygiene Data'!E64)))</f>
        <v/>
      </c>
      <c r="DT70" s="269" t="str">
        <f ca="true">+IF(OFFSET('Hygiene Data'!$E$13,0,10*ROW('Hygiene Data'!E64))="","",OFFSET('Hygiene Data'!$E$13,0,10*ROW('Hygiene Data'!E64)))</f>
        <v/>
      </c>
      <c r="DU70" s="269" t="str">
        <f ca="true">+IF(OFFSET('Hygiene Data'!$F$11,0,10*ROW('Hygiene Data'!F64))="","",OFFSET('Hygiene Data'!$F$11,0,10*ROW('Hygiene Data'!F64)))</f>
        <v/>
      </c>
      <c r="DV70" s="269" t="str">
        <f ca="true">+IF(OFFSET('Hygiene Data'!$F$12,0,10*ROW('Hygiene Data'!F64))="","",OFFSET('Hygiene Data'!$F$12,0,10*ROW('Hygiene Data'!F64)))</f>
        <v/>
      </c>
      <c r="DW70" s="269" t="str">
        <f ca="true">+IF(OFFSET('Hygiene Data'!$F$13,0,10*ROW('Hygiene Data'!F64))="","",OFFSET('Hygiene Data'!$F$13,0,10*ROW('Hygiene Data'!F64)))</f>
        <v/>
      </c>
      <c r="DX70" s="269" t="str">
        <f ca="true">+IF(OFFSET('Hygiene Data'!$G$11,0,10*ROW('Hygiene Data'!G64))="","",OFFSET('Hygiene Data'!$G$11,0,10*ROW('Hygiene Data'!G64)))</f>
        <v/>
      </c>
      <c r="DY70" s="269" t="str">
        <f ca="true">+IF(OFFSET('Hygiene Data'!$G$12,0,10*ROW('Hygiene Data'!G64))="","",OFFSET('Hygiene Data'!$G$12,0,10*ROW('Hygiene Data'!G64)))</f>
        <v/>
      </c>
      <c r="DZ70" s="269" t="str">
        <f ca="true">+IF(OFFSET('Hygiene Data'!$G$13,0,10*ROW('Hygiene Data'!G64))="","",OFFSET('Hygiene Data'!$G$13,0,10*ROW('Hygiene Data'!G64)))</f>
        <v/>
      </c>
      <c r="EA70" s="269" t="str">
        <f ca="true">+IF(OFFSET('Hygiene Data'!$H$11,0,10*ROW('Hygiene Data'!H64))="","",OFFSET('Hygiene Data'!$H$11,0,10*ROW('Hygiene Data'!H64)))</f>
        <v/>
      </c>
      <c r="EB70" s="269" t="str">
        <f ca="true">+IF(OFFSET('Hygiene Data'!$H$12,0,10*ROW('Hygiene Data'!H64))="","",OFFSET('Hygiene Data'!$H$12,0,10*ROW('Hygiene Data'!H64)))</f>
        <v/>
      </c>
      <c r="EC70" s="269" t="str">
        <f ca="true">+IF(OFFSET('Hygiene Data'!$H$13,0,10*ROW('Hygiene Data'!H64))="","",OFFSET('Hygiene Data'!$H$13,0,10*ROW('Hygiene Data'!H64)))</f>
        <v/>
      </c>
      <c r="ED70" s="269" t="str">
        <f ca="true">+IF(OFFSET('Hygiene Data'!$I$11,0,10*ROW('Hygiene Data'!I64))="","",OFFSET('Hygiene Data'!$I$11,0,10*ROW('Hygiene Data'!I64)))</f>
        <v/>
      </c>
      <c r="EE70" s="269" t="str">
        <f ca="true">+IF(OFFSET('Hygiene Data'!$I$12,0,10*ROW('Hygiene Data'!I64))="","",OFFSET('Hygiene Data'!$I$12,0,10*ROW('Hygiene Data'!I64)))</f>
        <v/>
      </c>
      <c r="EF70" s="269" t="str">
        <f ca="true">+IF(OFFSET('Hygiene Data'!$I$13,0,10*ROW('Hygiene Data'!I64))="","",OFFSET('Hygiene Data'!$I$13,0,10*ROW('Hygiene Data'!I64)))</f>
        <v/>
      </c>
    </row>
    <row xmlns:x14ac="http://schemas.microsoft.com/office/spreadsheetml/2009/9/ac" r="71" x14ac:dyDescent="0.2">
      <c r="A71" s="36" t="str">
        <f ca="true">+IF(OFFSET('Water Data'!$B$2,0,10*ROW('Water Data'!E65))="","",OFFSET('Water Data'!$B$2,0,10*ROW('Water Data'!E65)))</f>
        <v/>
      </c>
      <c r="B71" s="36" t="str">
        <f ca="true">+IF(OFFSET('Water Data'!$C$2,0,10*ROW('Water Data'!F65))="","",OFFSET('Water Data'!$C$2,0,10*ROW('Water Data'!F65)))</f>
        <v/>
      </c>
      <c r="C71" s="325" t="str">
        <f t="shared" ref="C71:C134" ca="true" si="1">+IF(ISNUMBER(VALUE(MID(A71,5,4))), VALUE(MID(A71, 5,4)),"")</f>
        <v/>
      </c>
      <c r="D71" s="82" t="e">
        <f ca="true">+IF(AND(ISTEXT(OFFSET('Water Data'!$B$2,0,10*ROW('Water Data'!D65))),BS71="Yes"),100-OFFSET('Water Data'!$D$4,0,10*ROW('Water Data'!D65)),IF(AND(ISTEXT(OFFSET('Water Data'!$B$2,0,10*ROW('Water Data'!D65))),BS71="No",ISNUMBER(OFFSET('Water Data'!$D$4,0,10*ROW('Water Data'!D65)))),CONCATENATE("[",ROUND(100-OFFSET('Water Data'!$D$4,0,10*ROW('Water Data'!D65)),0),"]"),IF(AND(ISTEXT(OFFSET('Water Data'!$B$2,0,10*ROW('Water Data'!D65))),BS71="",ISNUMBER(OFFSET('Water Data'!$D$4,0,10*ROW('Water Data'!D65)))),100-OFFSET('Water Data'!$D$4,0,10*ROW('Water Data'!D65)),NA())))</f>
        <v>#N/A</v>
      </c>
      <c r="E71" s="82" t="e">
        <f ca="true">+IF(AND(ISTEXT(OFFSET('Water Data'!$B$2,0,10*ROW('Water Data'!E65))),BT71="Yes"),OFFSET('Water Data'!$D$6,0,10*ROW('Water Data'!D65)),IF(AND(ISTEXT(OFFSET('Water Data'!$B$2,0,10*ROW('Water Data'!D65))),BT71="No",ISNUMBER(OFFSET('Water Data'!$D$6,0,10*ROW('Water Data'!D65)))),CONCATENATE("[",ROUND(OFFSET('Water Data'!$D$6,0,10*ROW('Water Data'!D65)),0),"]"),IF(AND(ISTEXT(OFFSET('Water Data'!$B$2,0,10*ROW('Water Data'!D65))),BT71="",ISNUMBER(OFFSET('Water Data'!$D$6,0,10*ROW('Water Data'!D65)))),OFFSET('Water Data'!$D$6,0,10*ROW('Water Data'!D65)),NA())))</f>
        <v>#N/A</v>
      </c>
      <c r="F71" s="82" t="e">
        <f ca="true">+IF(AND(ISTEXT(OFFSET('Water Data'!$B$2,0,10*ROW('Water Data'!D65))),BU71="Yes"),OFFSET('Water Data'!$D$9,0,10*ROW('Water Data'!D65)),IF(AND(ISTEXT(OFFSET('Water Data'!$B$2,0,10*ROW('Water Data'!D65))),BU71="No",ISNUMBER(OFFSET('Water Data'!$D$9,0,10*ROW('Water Data'!D65)))),CONCATENATE("[",ROUND(OFFSET('Water Data'!$D$9,0,10*ROW('Water Data'!D65)),0),"]"),IF(AND(ISTEXT(OFFSET('Water Data'!$B$2,0,10*ROW('Water Data'!D65))),BU71="",ISNUMBER(OFFSET('Water Data'!$D$9,0,10*ROW('Water Data'!D65)))),OFFSET('Water Data'!$D$9,0,10*ROW('Water Data'!D65)),NA())))</f>
        <v>#N/A</v>
      </c>
      <c r="G71" s="82" t="e">
        <f ca="true">+IF(AND(ISTEXT(OFFSET('Water Data'!$B$2,0,10*ROW('Water Data'!E65))),BV71="Yes"),100-OFFSET('Water Data'!$E$4,0,10*ROW('Water Data'!E65)),IF(AND(ISTEXT(OFFSET('Water Data'!$B$2,0,10*ROW('Water Data'!E65))),BV71="No",ISNUMBER(OFFSET('Water Data'!$E$4,0,10*ROW('Water Data'!E65)))),CONCATENATE("[",ROUND(100-OFFSET('Water Data'!$E$4,0,10*ROW('Water Data'!E65)),0),"]"),IF(AND(ISTEXT(OFFSET('Water Data'!$B$2,0,10*ROW('Water Data'!E65))),BV71="",ISNUMBER(OFFSET('Water Data'!$E$4,0,10*ROW('Water Data'!E65)))),100-OFFSET('Water Data'!$E$4,0,10*ROW('Water Data'!E65)),NA())))</f>
        <v>#N/A</v>
      </c>
      <c r="H71" s="82" t="e">
        <f ca="true">+IF(AND(ISTEXT(OFFSET('Water Data'!$B$2,0,10*ROW('Water Data'!E65))),BW71="Yes"),OFFSET('Water Data'!$E$6,0,10*ROW('Water Data'!E65)),IF(AND(ISTEXT(OFFSET('Water Data'!$B$2,0,10*ROW('Water Data'!E65))),BW71="No",ISNUMBER(OFFSET('Water Data'!$E$6,0,10*ROW('Water Data'!E65)))),CONCATENATE("[",ROUND(OFFSET('Water Data'!$D$6,0,10*ROW('Water Data'!E65)),0),"]"),IF(AND(ISTEXT(OFFSET('Water Data'!$B$2,0,10*ROW('Water Data'!E65))),BW71="",ISNUMBER(OFFSET('Water Data'!$E$6,0,10*ROW('Water Data'!E65)))),OFFSET('Water Data'!$E$6,0,10*ROW('Water Data'!E65)),NA())))</f>
        <v>#N/A</v>
      </c>
      <c r="I71" s="82" t="e">
        <f ca="true">+IF(AND(ISTEXT(OFFSET('Water Data'!$B$2,0,10*ROW('Water Data'!E65))),BX71="Yes"),OFFSET('Water Data'!$E$9,0,10*ROW('Water Data'!E65)),IF(AND(ISTEXT(OFFSET('Water Data'!$B$2,0,10*ROW('Water Data'!E65))),BX71="No",ISNUMBER(OFFSET('Water Data'!$E$9,0,10*ROW('Water Data'!E65)))),CONCATENATE("[",ROUND(OFFSET('Water Data'!$E$9,0,10*ROW('Water Data'!E65)),0),"]"),IF(AND(ISTEXT(OFFSET('Water Data'!$B$2,0,10*ROW('Water Data'!E65))),BX71="",ISNUMBER(OFFSET('Water Data'!$E$9,0,10*ROW('Water Data'!E65)))),OFFSET('Water Data'!$E$9,0,10*ROW('Water Data'!E65)),NA())))</f>
        <v>#N/A</v>
      </c>
      <c r="J71" s="82" t="e">
        <f ca="true">+IF(AND(ISTEXT(OFFSET('Water Data'!$B$2,0,10*ROW('Water Data'!F65))),BY71="Yes"),100-OFFSET('Water Data'!$F$4,0,10*ROW('Water Data'!F65)),IF(AND(ISTEXT(OFFSET('Water Data'!$B$2,0,10*ROW('Water Data'!F65))),BY71="No",ISNUMBER(OFFSET('Water Data'!$F$4,0,10*ROW('Water Data'!F65)))),CONCATENATE("[",ROUND(100-OFFSET('Water Data'!$F$4,0,10*ROW('Water Data'!F65)),0),"]"),IF(AND(ISTEXT(OFFSET('Water Data'!$B$2,0,10*ROW('Water Data'!F65))),BY71="",ISNUMBER(OFFSET('Water Data'!$F$4,0,10*ROW('Water Data'!F65)))),100-OFFSET('Water Data'!$F$4,0,10*ROW('Water Data'!F65)),NA())))</f>
        <v>#N/A</v>
      </c>
      <c r="K71" s="82" t="e">
        <f ca="true">+IF(AND(ISTEXT(OFFSET('Water Data'!$B$2,0,10*ROW('Water Data'!F65))),BZ71="Yes"),OFFSET('Water Data'!$F$6,0,10*ROW('Water Data'!F65)),IF(AND(ISTEXT(OFFSET('Water Data'!$B$2,0,10*ROW('Water Data'!F65))),BZ71="No",ISNUMBER(OFFSET('Water Data'!$F$6,0,10*ROW('Water Data'!F65)))),CONCATENATE("[",ROUND(OFFSET('Water Data'!$F$6,0,10*ROW('Water Data'!F65)),0),"]"),IF(AND(ISTEXT(OFFSET('Water Data'!$B$2,0,10*ROW('Water Data'!F65))),BZ71="",ISNUMBER(OFFSET('Water Data'!$F$6,0,10*ROW('Water Data'!F65)))),OFFSET('Water Data'!$F$6,0,10*ROW('Water Data'!F65)),NA())))</f>
        <v>#N/A</v>
      </c>
      <c r="L71" s="82" t="e">
        <f ca="true">+IF(AND(ISTEXT(OFFSET('Water Data'!$B$2,0,10*ROW('Water Data'!F65))),CA71="Yes"),OFFSET('Water Data'!$F$9,0,10*ROW('Water Data'!F65)),IF(AND(ISTEXT(OFFSET('Water Data'!$B$2,0,10*ROW('Water Data'!F65))),CA71="No",ISNUMBER(OFFSET('Water Data'!$F$9,0,10*ROW('Water Data'!F65)))),CONCATENATE("[",ROUND(OFFSET('Water Data'!$F$9,0,10*ROW('Water Data'!F65)),0),"]"),IF(AND(ISTEXT(OFFSET('Water Data'!$B$2,0,10*ROW('Water Data'!F65))),CA71="",ISNUMBER(OFFSET('Water Data'!$F$9,0,10*ROW('Water Data'!F65)))),OFFSET('Water Data'!$F$9,0,10*ROW('Water Data'!F65)),NA())))</f>
        <v>#N/A</v>
      </c>
      <c r="M71" s="82" t="e">
        <f ca="true">+IF(AND(ISTEXT(OFFSET('Water Data'!$B$2,0,10*ROW('Water Data'!G65))),CB71="Yes"),100-OFFSET('Water Data'!$G$4,0,10*ROW('Water Data'!G65)),IF(AND(ISTEXT(OFFSET('Water Data'!$B$2,0,10*ROW('Water Data'!G65))),CB71="No",ISNUMBER(OFFSET('Water Data'!$G$4,0,10*ROW('Water Data'!G65)))),CONCATENATE("[",ROUND(100-OFFSET('Water Data'!$G$4,0,10*ROW('Water Data'!G65)),0),"]"),IF(AND(ISTEXT(OFFSET('Water Data'!$B$2,0,10*ROW('Water Data'!G65))),CB71="",ISNUMBER(OFFSET('Water Data'!$G$4,0,10*ROW('Water Data'!G65)))),100-OFFSET('Water Data'!$G$4,0,10*ROW('Water Data'!G65)),NA())))</f>
        <v>#N/A</v>
      </c>
      <c r="N71" s="82" t="e">
        <f ca="true">+IF(AND(ISTEXT(OFFSET('Water Data'!$B$2,0,10*ROW('Water Data'!G65))),CC71="Yes"),OFFSET('Water Data'!$G$6,0,10*ROW('Water Data'!G65)),IF(AND(ISTEXT(OFFSET('Water Data'!$B$2,0,10*ROW('Water Data'!G65))),CC71="No",ISNUMBER(OFFSET('Water Data'!$G$6,0,10*ROW('Water Data'!G65)))),CONCATENATE("[",ROUND(OFFSET('Water Data'!$G$6,0,10*ROW('Water Data'!G65)),0),"]"),IF(AND(ISTEXT(OFFSET('Water Data'!$B$2,0,10*ROW('Water Data'!G65))),CC71="",ISNUMBER(OFFSET('Water Data'!$G$6,0,10*ROW('Water Data'!G65)))),OFFSET('Water Data'!$G$6,0,10*ROW('Water Data'!G65)),NA())))</f>
        <v>#N/A</v>
      </c>
      <c r="O71" s="82" t="e">
        <f ca="true">+IF(AND(ISTEXT(OFFSET('Water Data'!$B$2,0,10*ROW('Water Data'!G65))),CD71="Yes"),OFFSET('Water Data'!$G$9,0,10*ROW('Water Data'!G65)),IF(AND(ISTEXT(OFFSET('Water Data'!$B$2,0,10*ROW('Water Data'!G65))),CD71="No",ISNUMBER(OFFSET('Water Data'!$G$9,0,10*ROW('Water Data'!G65)))),CONCATENATE("[",ROUND(OFFSET('Water Data'!$G$9,0,10*ROW('Water Data'!G65)),0),"]"),IF(AND(ISTEXT(OFFSET('Water Data'!$B$2,0,10*ROW('Water Data'!G65))),CD71="",ISNUMBER(OFFSET('Water Data'!$G$9,0,10*ROW('Water Data'!G65)))),OFFSET('Water Data'!$G$9,0,10*ROW('Water Data'!G65)),NA())))</f>
        <v>#N/A</v>
      </c>
      <c r="P71" s="82" t="e">
        <f ca="true">+IF(AND(ISTEXT(OFFSET('Water Data'!$B$2,0,10*ROW('Water Data'!H65))),CE71="Yes"),100-OFFSET('Water Data'!$H$4,0,10*ROW('Water Data'!H65)),IF(AND(ISTEXT(OFFSET('Water Data'!$B$2,0,10*ROW('Water Data'!H65))),CE71="No",ISNUMBER(OFFSET('Water Data'!$H$4,0,10*ROW('Water Data'!H65)))),CONCATENATE("[",ROUND(100-OFFSET('Water Data'!$H$4,0,10*ROW('Water Data'!H65)),0),"]"),IF(AND(ISTEXT(OFFSET('Water Data'!$B$2,0,10*ROW('Water Data'!H65))),CE71="",ISNUMBER(OFFSET('Water Data'!$H$4,0,10*ROW('Water Data'!H65)))),100-OFFSET('Water Data'!$H$4,0,10*ROW('Water Data'!H65)),NA())))</f>
        <v>#N/A</v>
      </c>
      <c r="Q71" s="82" t="e">
        <f ca="true">+IF(AND(ISTEXT(OFFSET('Water Data'!$B$2,0,10*ROW('Water Data'!H65))),CF71="Yes"),OFFSET('Water Data'!$H$6,0,10*ROW('Water Data'!H65)),IF(AND(ISTEXT(OFFSET('Water Data'!$B$2,0,10*ROW('Water Data'!H65))),CF71="No",ISNUMBER(OFFSET('Water Data'!$H$6,0,10*ROW('Water Data'!H65)))),CONCATENATE("[",ROUND(OFFSET('Water Data'!$H$6,0,10*ROW('Water Data'!H65)),0),"]"),IF(AND(ISTEXT(OFFSET('Water Data'!$B$2,0,10*ROW('Water Data'!H65))),CF71="",ISNUMBER(OFFSET('Water Data'!$H$6,0,10*ROW('Water Data'!H65)))),OFFSET('Water Data'!$H$6,0,10*ROW('Water Data'!H65)),NA())))</f>
        <v>#N/A</v>
      </c>
      <c r="R71" s="82" t="e">
        <f ca="true">+IF(AND(ISTEXT(OFFSET('Water Data'!$B$2,0,10*ROW('Water Data'!H65))),CG71="Yes"),OFFSET('Water Data'!$H$9,0,10*ROW('Water Data'!H65)),IF(AND(ISTEXT(OFFSET('Water Data'!$B$2,0,10*ROW('Water Data'!H65))),CG71="No",ISNUMBER(OFFSET('Water Data'!$H$9,0,10*ROW('Water Data'!H65)))),CONCATENATE("[",ROUND(OFFSET('Water Data'!$H$9,0,10*ROW('Water Data'!H65)),0),"]"),IF(AND(ISTEXT(OFFSET('Water Data'!$B$2,0,10*ROW('Water Data'!H65))),CG71="",ISNUMBER(OFFSET('Water Data'!$H$9,0,10*ROW('Water Data'!H65)))),OFFSET('Water Data'!$H$9,0,10*ROW('Water Data'!H65)),NA())))</f>
        <v>#N/A</v>
      </c>
      <c r="S71" s="82" t="e">
        <f ca="true">+IF(AND(ISTEXT(OFFSET('Water Data'!$B$2,0,10*ROW('Water Data'!I65))),CH71="Yes"),100-OFFSET('Water Data'!$I$4,0,10*ROW('Water Data'!I65)),IF(AND(ISTEXT(OFFSET('Water Data'!$B$2,0,10*ROW('Water Data'!I65))),CH71="No",ISNUMBER(OFFSET('Water Data'!$I$4,0,10*ROW('Water Data'!I65)))),CONCATENATE("[",ROUND(100-OFFSET('Water Data'!$I$4,0,10*ROW('Water Data'!I65)),0),"]"),IF(AND(ISTEXT(OFFSET('Water Data'!$B$2,0,10*ROW('Water Data'!I65))),CH71="",ISNUMBER(OFFSET('Water Data'!$I$4,0,10*ROW('Water Data'!I65)))),100-OFFSET('Water Data'!$I$4,0,10*ROW('Water Data'!I65)),NA())))</f>
        <v>#N/A</v>
      </c>
      <c r="T71" s="82" t="e">
        <f ca="true">+IF(AND(ISTEXT(OFFSET('Water Data'!$B$2,0,10*ROW('Water Data'!I65))),CI71="Yes"),OFFSET('Water Data'!$I$6,0,10*ROW('Water Data'!I65)),IF(AND(ISTEXT(OFFSET('Water Data'!$B$2,0,10*ROW('Water Data'!I65))),CI71="No",ISNUMBER(OFFSET('Water Data'!$I$6,0,10*ROW('Water Data'!I65)))),CONCATENATE("[",ROUND(OFFSET('Water Data'!$I$6,0,10*ROW('Water Data'!I65)),0),"]"),IF(AND(ISTEXT(OFFSET('Water Data'!$B$2,0,10*ROW('Water Data'!I65))),CI71="",ISNUMBER(OFFSET('Water Data'!$I$6,0,10*ROW('Water Data'!I65)))),OFFSET('Water Data'!$I$6,0,10*ROW('Water Data'!I65)),NA())))</f>
        <v>#N/A</v>
      </c>
      <c r="U71" s="82" t="e">
        <f ca="true">+IF(AND(ISTEXT(OFFSET('Water Data'!$B$2,0,10*ROW('Water Data'!I65))),CJ71="Yes"),OFFSET('Water Data'!$I$9,0,10*ROW('Water Data'!I65)),IF(AND(ISTEXT(OFFSET('Water Data'!$B$2,0,10*ROW('Water Data'!I65))),CJ71="No",ISNUMBER(OFFSET('Water Data'!$I$9,0,10*ROW('Water Data'!I65)))),CONCATENATE("[",ROUND(OFFSET('Water Data'!$I$9,0,10*ROW('Water Data'!I65)),0),"]"),IF(AND(ISTEXT(OFFSET('Water Data'!$B$2,0,10*ROW('Water Data'!I65))),CJ71="",ISNUMBER(OFFSET('Water Data'!$I$9,0,10*ROW('Water Data'!I65)))),OFFSET('Water Data'!$I$9,0,10*ROW('Water Data'!I65)),NA())))</f>
        <v>#N/A</v>
      </c>
      <c r="V71" s="83" t="e">
        <f ca="true">+IF(AND(ISTEXT(OFFSET('Sanitation Data'!$B$2,0,10*ROW('Sanitation Data'!D65))),CK71="Yes"),100-OFFSET('Sanitation Data'!$D$4,0,10*ROW('Sanitation Data'!D65)),IF(AND(ISTEXT(OFFSET('Sanitation Data'!$B$2,0,10*ROW('Sanitation Data'!D65))),CK71="No",ISNUMBER(OFFSET('Sanitation Data'!$D$4,0,10*ROW('Sanitation Data'!D65)))),CONCATENATE("[",ROUND(100-OFFSET('Sanitation Data'!$D$4,0,10*ROW('Sanitation Data'!D65)),0),"]"),IF(AND(ISTEXT(OFFSET('Sanitation Data'!$B$2,0,10*ROW('Sanitation Data'!D65))),CK71="",ISNUMBER(OFFSET('Sanitation Data'!$D$4,0,10*ROW('Sanitation Data'!D65)))),100-OFFSET('Sanitation Data'!$D$4,0,10*ROW('Sanitation Data'!D65)),NA())))</f>
        <v>#N/A</v>
      </c>
      <c r="W71" s="83" t="e">
        <f ca="true">+IF(AND(ISTEXT(OFFSET('Sanitation Data'!$B$2,0,10*ROW('Sanitation Data'!D65))),CL71="Yes"),OFFSET('Sanitation Data'!$D$6,0,10*ROW('Sanitation Data'!D65)),IF(AND(ISTEXT(OFFSET('Sanitation Data'!$B$2,0,10*ROW('Sanitation Data'!D65))),CL71="No",ISNUMBER(OFFSET('Sanitation Data'!$D$6,0,10*ROW('Sanitation Data'!D65)))),CONCATENATE("[",ROUND(OFFSET('Sanitation Data'!$D$6,0,10*ROW('Sanitation Data'!D65)),0),"]"),IF(AND(ISTEXT(OFFSET('Sanitation Data'!$B$2,0,10*ROW('Sanitation Data'!D65))),CL71="",ISNUMBER(OFFSET('Sanitation Data'!$D$6,0,10*ROW('Sanitation Data'!D65)))),OFFSET('Sanitation Data'!$D$6,0,10*ROW('Sanitation Data'!D65)),NA())))</f>
        <v>#N/A</v>
      </c>
      <c r="X71" s="83" t="e">
        <f ca="true">+IF(AND(ISTEXT(OFFSET('Sanitation Data'!$B$2,0,10*ROW('Sanitation Data'!D65))),CM71="Yes"),OFFSET('Sanitation Data'!$D$10,0,10*ROW('Sanitation Data'!D65)),IF(AND(ISTEXT(OFFSET('Sanitation Data'!$B$2,0,10*ROW('Sanitation Data'!D65))),CM71="No",ISNUMBER(OFFSET('Sanitation Data'!$D$10,0,10*ROW('Sanitation Data'!D65)))),CONCATENATE("[",ROUND(OFFSET('Sanitation Data'!$D$10,0,10*ROW('Sanitation Data'!D65)),0),"]"),IF(AND(ISTEXT(OFFSET('Sanitation Data'!$B$2,0,10*ROW('Sanitation Data'!D65))),CM71="",ISNUMBER(OFFSET('Sanitation Data'!$D$10,0,10*ROW('Sanitation Data'!D65)))),OFFSET('Sanitation Data'!$D$10,0,10*ROW('Sanitation Data'!D65)),NA())))</f>
        <v>#N/A</v>
      </c>
      <c r="Y71" s="83" t="e">
        <f ca="true">+IF(AND(ISTEXT(OFFSET('Sanitation Data'!$B$2,0,10*ROW('Sanitation Data'!D65))),CN71="Yes"),OFFSET('Sanitation Data'!$D$11,0,10*ROW('Sanitation Data'!D65)),IF(AND(ISTEXT(OFFSET('Sanitation Data'!$B$2,0,10*ROW('Sanitation Data'!D65))),CN71="No",ISNUMBER(OFFSET('Sanitation Data'!$D$11,0,10*ROW('Sanitation Data'!D65)))),CONCATENATE("[",ROUND(OFFSET('Sanitation Data'!$D$11,0,10*ROW('Sanitation Data'!D65)),0),"]"),IF(AND(ISTEXT(OFFSET('Sanitation Data'!$B$2,0,10*ROW('Sanitation Data'!D65))),CN71="",ISNUMBER(OFFSET('Sanitation Data'!$D$11,0,10*ROW('Sanitation Data'!D65)))),OFFSET('Sanitation Data'!$D$11,0,10*ROW('Sanitation Data'!D65)),NA())))</f>
        <v>#N/A</v>
      </c>
      <c r="Z71" s="83" t="e">
        <f ca="true">+IF(AND(ISTEXT(OFFSET('Sanitation Data'!$B$2,0,10*ROW('Sanitation Data'!D65))),CO71="Yes"),OFFSET('Sanitation Data'!$D$12,0,10*ROW('Sanitation Data'!D65)),IF(AND(ISTEXT(OFFSET('Sanitation Data'!$B$2,0,10*ROW('Sanitation Data'!D65))),CO71="No",ISNUMBER(OFFSET('Sanitation Data'!$D$12,0,10*ROW('Sanitation Data'!D65)))),CONCATENATE("[",ROUND(OFFSET('Sanitation Data'!$D$12,0,10*ROW('Sanitation Data'!D65)),0),"]"),IF(AND(ISTEXT(OFFSET('Sanitation Data'!$B$2,0,10*ROW('Sanitation Data'!D65))),CO71="",ISNUMBER(OFFSET('Sanitation Data'!$D$12,0,10*ROW('Sanitation Data'!D65)))),OFFSET('Sanitation Data'!$D$12,0,10*ROW('Sanitation Data'!D65)),NA())))</f>
        <v>#N/A</v>
      </c>
      <c r="AA71" s="83" t="e">
        <f ca="true">+IF(AND(ISTEXT(OFFSET('Sanitation Data'!$B$2,0,10*ROW('Sanitation Data'!E65))),CP71="Yes"),100-OFFSET('Sanitation Data'!$E$4,0,10*ROW('Sanitation Data'!E65)),IF(AND(ISTEXT(OFFSET('Sanitation Data'!$B$2,0,10*ROW('Sanitation Data'!E65))),CP71="No",ISNUMBER(OFFSET('Sanitation Data'!$E$4,0,10*ROW('Sanitation Data'!E65)))),CONCATENATE("[",ROUND(100-OFFSET('Sanitation Data'!$E$4,0,10*ROW('Sanitation Data'!E65)),0),"]"),IF(AND(ISTEXT(OFFSET('Sanitation Data'!$B$2,0,10*ROW('Sanitation Data'!E65))),CP71="",ISNUMBER(OFFSET('Sanitation Data'!$E$4,0,10*ROW('Sanitation Data'!E65)))),100-OFFSET('Sanitation Data'!$E$4,0,10*ROW('Sanitation Data'!E65)),NA())))</f>
        <v>#N/A</v>
      </c>
      <c r="AB71" s="83" t="e">
        <f ca="true">+IF(AND(ISTEXT(OFFSET('Sanitation Data'!$B$2,0,10*ROW('Sanitation Data'!E65))),CQ71="Yes"),OFFSET('Sanitation Data'!$E$6,0,10*ROW('Sanitation Data'!H65)),IF(AND(ISTEXT(OFFSET('Sanitation Data'!$B$2,0,10*ROW('Sanitation Data'!E65))),CQ71="No",ISNUMBER(OFFSET('Sanitation Data'!$E$6,0,10*ROW('Sanitation Data'!E65)))),CONCATENATE("[",ROUND(OFFSET('Sanitation Data'!$E$6,0,10*ROW('Sanitation Data'!E65)),0),"]"),IF(AND(ISTEXT(OFFSET('Sanitation Data'!$B$2,0,10*ROW('Sanitation Data'!E65))),CQ71="",ISNUMBER(OFFSET('Sanitation Data'!$E$6,0,10*ROW('Sanitation Data'!E65)))),OFFSET('Sanitation Data'!$E$6,0,10*ROW('Sanitation Data'!E65)),NA())))</f>
        <v>#N/A</v>
      </c>
      <c r="AC71" s="83" t="e">
        <f ca="true">+IF(AND(ISTEXT(OFFSET('Sanitation Data'!$B$2,0,10*ROW('Sanitation Data'!E65))),CR71="Yes"),OFFSET('Sanitation Data'!$E$10,0,10*ROW('Sanitation Data'!E65)),IF(AND(ISTEXT(OFFSET('Sanitation Data'!$B$2,0,10*ROW('Sanitation Data'!E65))),CR71="No",ISNUMBER(OFFSET('Sanitation Data'!$E$10,0,10*ROW('Sanitation Data'!E65)))),CONCATENATE("[",ROUND(OFFSET('Sanitation Data'!$E$10,0,10*ROW('Sanitation Data'!E65)),0),"]"),IF(AND(ISTEXT(OFFSET('Sanitation Data'!$B$2,0,10*ROW('Sanitation Data'!E65))),CR71="",ISNUMBER(OFFSET('Sanitation Data'!$E$10,0,10*ROW('Sanitation Data'!E65)))),OFFSET('Sanitation Data'!$E$10,0,10*ROW('Sanitation Data'!E65)),NA())))</f>
        <v>#N/A</v>
      </c>
      <c r="AD71" s="83" t="e">
        <f ca="true">+IF(AND(ISTEXT(OFFSET('Sanitation Data'!$B$2,0,10*ROW('Sanitation Data'!E65))),CS71="Yes"),OFFSET('Sanitation Data'!$E$11,0,10*ROW('Sanitation Data'!E65)),IF(AND(ISTEXT(OFFSET('Sanitation Data'!$B$2,0,10*ROW('Sanitation Data'!E65))),CS71="No",ISNUMBER(OFFSET('Sanitation Data'!$E$11,0,10*ROW('Sanitation Data'!E65)))),CONCATENATE("[",ROUND(OFFSET('Sanitation Data'!$E$11,0,10*ROW('Sanitation Data'!E65)),0),"]"),IF(AND(ISTEXT(OFFSET('Sanitation Data'!$B$2,0,10*ROW('Sanitation Data'!E65))),CS71="",ISNUMBER(OFFSET('Sanitation Data'!$E$11,0,10*ROW('Sanitation Data'!E65)))),OFFSET('Sanitation Data'!$E$11,0,10*ROW('Sanitation Data'!E65)),NA())))</f>
        <v>#N/A</v>
      </c>
      <c r="AE71" s="83" t="e">
        <f ca="true">+IF(AND(ISTEXT(OFFSET('Sanitation Data'!$B$2,0,10*ROW('Sanitation Data'!E65))),CT71="Yes"),OFFSET('Sanitation Data'!$E$12,0,10*ROW('Sanitation Data'!E65)),IF(AND(ISTEXT(OFFSET('Sanitation Data'!$B$2,0,10*ROW('Sanitation Data'!E65))),CT71="No",ISNUMBER(OFFSET('Sanitation Data'!$E$12,0,10*ROW('Sanitation Data'!E65)))),CONCATENATE("[",ROUND(OFFSET('Sanitation Data'!$E$12,0,10*ROW('Sanitation Data'!E65)),0),"]"),IF(AND(ISTEXT(OFFSET('Sanitation Data'!$B$2,0,10*ROW('Sanitation Data'!E65))),CT71="",ISNUMBER(OFFSET('Sanitation Data'!$E$12,0,10*ROW('Sanitation Data'!E65)))),OFFSET('Sanitation Data'!$E$12,0,10*ROW('Sanitation Data'!E65)),NA())))</f>
        <v>#N/A</v>
      </c>
      <c r="AF71" s="83" t="e">
        <f ca="true">+IF(AND(ISTEXT(OFFSET('Sanitation Data'!$B$2,0,10*ROW('Sanitation Data'!F65))),CU71="Yes"),100-OFFSET('Sanitation Data'!$F$4,0,10*ROW('Sanitation Data'!F65)),IF(AND(ISTEXT(OFFSET('Sanitation Data'!$B$2,0,10*ROW('Sanitation Data'!F65))),CU71="No",ISNUMBER(OFFSET('Sanitation Data'!$F$4,0,10*ROW('Sanitation Data'!F65)))),CONCATENATE("[",ROUND(100-OFFSET('Sanitation Data'!$F$4,0,10*ROW('Sanitation Data'!F65)),0),"]"),IF(AND(ISTEXT(OFFSET('Sanitation Data'!$B$2,0,10*ROW('Sanitation Data'!F65))),CU71="",ISNUMBER(OFFSET('Sanitation Data'!$F$4,0,10*ROW('Sanitation Data'!F65)))),100-OFFSET('Sanitation Data'!$F$4,0,10*ROW('Sanitation Data'!F65)),NA())))</f>
        <v>#N/A</v>
      </c>
      <c r="AG71" s="83" t="e">
        <f ca="true">+IF(AND(ISTEXT(OFFSET('Sanitation Data'!$B$2,0,10*ROW('Sanitation Data'!F65))),CV71="Yes"),OFFSET('Sanitation Data'!$F$6,0,10*ROW('Sanitation Data'!F65)),IF(AND(ISTEXT(OFFSET('Sanitation Data'!$B$2,0,10*ROW('Sanitation Data'!F65))),CV71="No",ISNUMBER(OFFSET('Sanitation Data'!$F$6,0,10*ROW('Sanitation Data'!F65)))),CONCATENATE("[",ROUND(OFFSET('Sanitation Data'!$F$6,0,10*ROW('Sanitation Data'!F65)),0),"]"),IF(AND(ISTEXT(OFFSET('Sanitation Data'!$B$2,0,10*ROW('Sanitation Data'!F65))),CV71="",ISNUMBER(OFFSET('Sanitation Data'!$F$6,0,10*ROW('Sanitation Data'!F65)))),OFFSET('Sanitation Data'!$F$6,0,10*ROW('Sanitation Data'!F65)),NA())))</f>
        <v>#N/A</v>
      </c>
      <c r="AH71" s="83" t="e">
        <f ca="true">+IF(AND(ISTEXT(OFFSET('Sanitation Data'!$B$2,0,10*ROW('Sanitation Data'!F65))),CW71="Yes"),OFFSET('Sanitation Data'!$F$10,0,10*ROW('Sanitation Data'!F65)),IF(AND(ISTEXT(OFFSET('Sanitation Data'!$B$2,0,10*ROW('Sanitation Data'!F65))),CW71="No",ISNUMBER(OFFSET('Sanitation Data'!$F$10,0,10*ROW('Sanitation Data'!F65)))),CONCATENATE("[",ROUND(OFFSET('Sanitation Data'!$F$10,0,10*ROW('Sanitation Data'!F65)),0),"]"),IF(AND(ISTEXT(OFFSET('Sanitation Data'!$B$2,0,10*ROW('Sanitation Data'!F65))),CW71="",ISNUMBER(OFFSET('Sanitation Data'!$F$10,0,10*ROW('Sanitation Data'!F65)))),OFFSET('Sanitation Data'!$F$10,0,10*ROW('Sanitation Data'!F65)),NA())))</f>
        <v>#N/A</v>
      </c>
      <c r="AI71" s="83" t="e">
        <f ca="true">+IF(AND(ISTEXT(OFFSET('Sanitation Data'!$B$2,0,10*ROW('Sanitation Data'!F65))),CX71="Yes"),OFFSET('Sanitation Data'!$F$11,0,10*ROW('Sanitation Data'!F65)),IF(AND(ISTEXT(OFFSET('Sanitation Data'!$B$2,0,10*ROW('Sanitation Data'!F65))),CX71="No",ISNUMBER(OFFSET('Sanitation Data'!$F$11,0,10*ROW('Sanitation Data'!F65)))),CONCATENATE("[",ROUND(OFFSET('Sanitation Data'!$F$11,0,10*ROW('Sanitation Data'!F65)),0),"]"),IF(AND(ISTEXT(OFFSET('Sanitation Data'!$B$2,0,10*ROW('Sanitation Data'!F65))),CX71="",ISNUMBER(OFFSET('Sanitation Data'!$F$11,0,10*ROW('Sanitation Data'!F65)))),OFFSET('Sanitation Data'!$F$11,0,10*ROW('Sanitation Data'!F65)),NA())))</f>
        <v>#N/A</v>
      </c>
      <c r="AJ71" s="83" t="e">
        <f ca="true">+IF(AND(ISTEXT(OFFSET('Sanitation Data'!$B$2,0,10*ROW('Sanitation Data'!F65))),CY71="Yes"),OFFSET('Sanitation Data'!$F$12,0,10*ROW('Sanitation Data'!F65)),IF(AND(ISTEXT(OFFSET('Sanitation Data'!$B$2,0,10*ROW('Sanitation Data'!F65))),CY71="No",ISNUMBER(OFFSET('Sanitation Data'!$F$12,0,10*ROW('Sanitation Data'!F65)))),CONCATENATE("[",ROUND(OFFSET('Sanitation Data'!$F$12,0,10*ROW('Sanitation Data'!F65)),0),"]"),IF(AND(ISTEXT(OFFSET('Sanitation Data'!$B$2,0,10*ROW('Sanitation Data'!F65))),CY71="",ISNUMBER(OFFSET('Sanitation Data'!$F$12,0,10*ROW('Sanitation Data'!F65)))),OFFSET('Sanitation Data'!$F$12,0,10*ROW('Sanitation Data'!F65)),NA())))</f>
        <v>#N/A</v>
      </c>
      <c r="AK71" s="83" t="e">
        <f ca="true">+IF(AND(ISTEXT(OFFSET('Sanitation Data'!$B$2,0,10*ROW('Sanitation Data'!G65))),CZ71="Yes"),100-OFFSET('Sanitation Data'!$G$4,0,10*ROW('Sanitation Data'!G65)),IF(AND(ISTEXT(OFFSET('Sanitation Data'!$B$2,0,10*ROW('Sanitation Data'!G65))),CZ71="No",ISNUMBER(OFFSET('Sanitation Data'!$G$4,0,10*ROW('Sanitation Data'!G65)))),CONCATENATE("[",ROUND(100-OFFSET('Sanitation Data'!$G$4,0,10*ROW('Sanitation Data'!G65)),0),"]"),IF(AND(ISTEXT(OFFSET('Sanitation Data'!$B$2,0,10*ROW('Sanitation Data'!G65))),CZ71="",ISNUMBER(OFFSET('Sanitation Data'!$G$4,0,10*ROW('Sanitation Data'!G65)))),100-OFFSET('Sanitation Data'!$G$4,0,10*ROW('Sanitation Data'!G65)),NA())))</f>
        <v>#N/A</v>
      </c>
      <c r="AL71" s="83" t="e">
        <f ca="true">+IF(AND(ISTEXT(OFFSET('Sanitation Data'!$B$2,0,10*ROW('Sanitation Data'!G65))),DA71="Yes"),OFFSET('Sanitation Data'!$G$6,0,10*ROW('Sanitation Data'!G65)),IF(AND(ISTEXT(OFFSET('Sanitation Data'!$B$2,0,10*ROW('Sanitation Data'!G65))),DA71="No",ISNUMBER(OFFSET('Sanitation Data'!$G$6,0,10*ROW('Sanitation Data'!G65)))),CONCATENATE("[",ROUND(OFFSET('Sanitation Data'!$G$6,0,10*ROW('Sanitation Data'!G65)),0),"]"),IF(AND(ISTEXT(OFFSET('Sanitation Data'!$B$2,0,10*ROW('Sanitation Data'!G65))),DA71="",ISNUMBER(OFFSET('Sanitation Data'!$G$6,0,10*ROW('Sanitation Data'!G65)))),OFFSET('Sanitation Data'!$G$6,0,10*ROW('Sanitation Data'!G65)),NA())))</f>
        <v>#N/A</v>
      </c>
      <c r="AM71" s="83" t="e">
        <f ca="true">+IF(AND(ISTEXT(OFFSET('Sanitation Data'!$B$2,0,10*ROW('Sanitation Data'!G65))),DB71="Yes"),OFFSET('Sanitation Data'!$G$10,0,10*ROW('Sanitation Data'!G65)),IF(AND(ISTEXT(OFFSET('Sanitation Data'!$B$2,0,10*ROW('Sanitation Data'!G65))),DB71="No",ISNUMBER(OFFSET('Sanitation Data'!$G$10,0,10*ROW('Sanitation Data'!G65)))),CONCATENATE("[",ROUND(OFFSET('Sanitation Data'!$G$10,0,10*ROW('Sanitation Data'!G65)),0),"]"),IF(AND(ISTEXT(OFFSET('Sanitation Data'!$B$2,0,10*ROW('Sanitation Data'!G65))),DB71="",ISNUMBER(OFFSET('Sanitation Data'!$G$10,0,10*ROW('Sanitation Data'!G65)))),OFFSET('Sanitation Data'!$G$10,0,10*ROW('Sanitation Data'!G65)),NA())))</f>
        <v>#N/A</v>
      </c>
      <c r="AN71" s="83" t="e">
        <f ca="true">+IF(AND(ISTEXT(OFFSET('Sanitation Data'!$B$2,0,10*ROW('Sanitation Data'!G65))),DC71="Yes"),OFFSET('Sanitation Data'!$G$11,0,10*ROW('Sanitation Data'!G65)),IF(AND(ISTEXT(OFFSET('Sanitation Data'!$B$2,0,10*ROW('Sanitation Data'!G65))),DC71="No",ISNUMBER(OFFSET('Sanitation Data'!$G$11,0,10*ROW('Sanitation Data'!G65)))),CONCATENATE("[",ROUND(OFFSET('Sanitation Data'!$G$11,0,10*ROW('Sanitation Data'!G65)),0),"]"),IF(AND(ISTEXT(OFFSET('Sanitation Data'!$B$2,0,10*ROW('Sanitation Data'!G65))),DC71="",ISNUMBER(OFFSET('Sanitation Data'!$G$11,0,10*ROW('Sanitation Data'!G65)))),OFFSET('Sanitation Data'!$G$11,0,10*ROW('Sanitation Data'!G65)),NA())))</f>
        <v>#N/A</v>
      </c>
      <c r="AO71" s="83" t="e">
        <f ca="true">+IF(AND(ISTEXT(OFFSET('Sanitation Data'!$B$2,0,10*ROW('Sanitation Data'!G65))),DD71="Yes"),OFFSET('Sanitation Data'!$G$12,0,10*ROW('Sanitation Data'!G65)),IF(AND(ISTEXT(OFFSET('Sanitation Data'!$B$2,0,10*ROW('Sanitation Data'!G65))),DD71="No",ISNUMBER(OFFSET('Sanitation Data'!$G$12,0,10*ROW('Sanitation Data'!G65)))),CONCATENATE("[",ROUND(OFFSET('Sanitation Data'!$G$12,0,10*ROW('Sanitation Data'!G65)),0),"]"),IF(AND(ISTEXT(OFFSET('Sanitation Data'!$B$2,0,10*ROW('Sanitation Data'!G65))),DD71="",ISNUMBER(OFFSET('Sanitation Data'!$G$12,0,10*ROW('Sanitation Data'!G65)))),OFFSET('Sanitation Data'!$G$12,0,10*ROW('Sanitation Data'!G65)),NA())))</f>
        <v>#N/A</v>
      </c>
      <c r="AP71" s="83" t="e">
        <f ca="true">+IF(AND(ISTEXT(OFFSET('Sanitation Data'!$B$2,0,10*ROW('Sanitation Data'!H65))),DE71="Yes"),100-OFFSET('Sanitation Data'!$H$4,0,10*ROW('Sanitation Data'!H65)),IF(AND(ISTEXT(OFFSET('Sanitation Data'!$B$2,0,10*ROW('Sanitation Data'!H65))),DE71="No",ISNUMBER(OFFSET('Sanitation Data'!$H$4,0,10*ROW('Sanitation Data'!H65)))),CONCATENATE("[",ROUND(100-OFFSET('Sanitation Data'!$H$4,0,10*ROW('Sanitation Data'!H65)),0),"]"),IF(AND(ISTEXT(OFFSET('Sanitation Data'!$B$2,0,10*ROW('Sanitation Data'!H65))),DE71="",ISNUMBER(OFFSET('Sanitation Data'!$H$4,0,10*ROW('Sanitation Data'!H65)))),100-OFFSET('Sanitation Data'!$H$4,0,10*ROW('Sanitation Data'!H65)),NA())))</f>
        <v>#N/A</v>
      </c>
      <c r="AQ71" s="83" t="e">
        <f ca="true">+IF(AND(ISTEXT(OFFSET('Sanitation Data'!$B$2,0,10*ROW('Sanitation Data'!H65))),DF71="Yes"),OFFSET('Sanitation Data'!$H$6,0,10*ROW('Sanitation Data'!H65)),IF(AND(ISTEXT(OFFSET('Sanitation Data'!$B$2,0,10*ROW('Sanitation Data'!H65))),DF71="No",ISNUMBER(OFFSET('Sanitation Data'!$H$6,0,10*ROW('Sanitation Data'!H65)))),CONCATENATE("[",ROUND(OFFSET('Sanitation Data'!$H$6,0,10*ROW('Sanitation Data'!H65)),0),"]"),IF(AND(ISTEXT(OFFSET('Sanitation Data'!$B$2,0,10*ROW('Sanitation Data'!H65))),DF71="",ISNUMBER(OFFSET('Sanitation Data'!$H$6,0,10*ROW('Sanitation Data'!H65)))),OFFSET('Sanitation Data'!$H$6,0,10*ROW('Sanitation Data'!H65)),NA())))</f>
        <v>#N/A</v>
      </c>
      <c r="AR71" s="83" t="e">
        <f ca="true">+IF(AND(ISTEXT(OFFSET('Sanitation Data'!$B$2,0,10*ROW('Sanitation Data'!H65))),DG71="Yes"),OFFSET('Sanitation Data'!$H$10,0,10*ROW('Sanitation Data'!H65)),IF(AND(ISTEXT(OFFSET('Sanitation Data'!$B$2,0,10*ROW('Sanitation Data'!H65))),DG71="No",ISNUMBER(OFFSET('Sanitation Data'!$H$10,0,10*ROW('Sanitation Data'!H65)))),CONCATENATE("[",ROUND(OFFSET('Sanitation Data'!$H$10,0,10*ROW('Sanitation Data'!H65)),0),"]"),IF(AND(ISTEXT(OFFSET('Sanitation Data'!$B$2,0,10*ROW('Sanitation Data'!H65))),DG71="",ISNUMBER(OFFSET('Sanitation Data'!$H$10,0,10*ROW('Sanitation Data'!H65)))),OFFSET('Sanitation Data'!$H$10,0,10*ROW('Sanitation Data'!H65)),NA())))</f>
        <v>#N/A</v>
      </c>
      <c r="AS71" s="83" t="e">
        <f ca="true">+IF(AND(ISTEXT(OFFSET('Sanitation Data'!$B$2,0,10*ROW('Sanitation Data'!H65))),DH71="Yes"),OFFSET('Sanitation Data'!$H$11,0,10*ROW('Sanitation Data'!H65)),IF(AND(ISTEXT(OFFSET('Sanitation Data'!$B$2,0,10*ROW('Sanitation Data'!H65))),DH71="No",ISNUMBER(OFFSET('Sanitation Data'!$H$11,0,10*ROW('Sanitation Data'!H65)))),CONCATENATE("[",ROUND(OFFSET('Sanitation Data'!$H$11,0,10*ROW('Sanitation Data'!H65)),0),"]"),IF(AND(ISTEXT(OFFSET('Sanitation Data'!$B$2,0,10*ROW('Sanitation Data'!H65))),DH71="",ISNUMBER(OFFSET('Sanitation Data'!$H$11,0,10*ROW('Sanitation Data'!H65)))),OFFSET('Sanitation Data'!$H$11,0,10*ROW('Sanitation Data'!H65)),NA())))</f>
        <v>#N/A</v>
      </c>
      <c r="AT71" s="83" t="e">
        <f ca="true">+IF(AND(ISTEXT(OFFSET('Sanitation Data'!$B$2,0,10*ROW('Sanitation Data'!H65))),DI71="Yes"),OFFSET('Sanitation Data'!$H$12,0,10*ROW('Sanitation Data'!H65)),IF(AND(ISTEXT(OFFSET('Sanitation Data'!$B$2,0,10*ROW('Sanitation Data'!H65))),DI71="No",ISNUMBER(OFFSET('Sanitation Data'!$H$12,0,10*ROW('Sanitation Data'!H65)))),CONCATENATE("[",ROUND(OFFSET('Sanitation Data'!$H$12,0,10*ROW('Sanitation Data'!H65)),0),"]"),IF(AND(ISTEXT(OFFSET('Sanitation Data'!$B$2,0,10*ROW('Sanitation Data'!H65))),DI71="",ISNUMBER(OFFSET('Sanitation Data'!$H$12,0,10*ROW('Sanitation Data'!H65)))),OFFSET('Sanitation Data'!$H$12,0,10*ROW('Sanitation Data'!H65)),NA())))</f>
        <v>#N/A</v>
      </c>
      <c r="AU71" s="83" t="e">
        <f ca="true">+IF(AND(ISTEXT(OFFSET('Sanitation Data'!$B$2,0,10*ROW('Sanitation Data'!I65))),DJ71="Yes"),100-OFFSET('Sanitation Data'!$I$4,0,10*ROW('Sanitation Data'!I65)),IF(AND(ISTEXT(OFFSET('Sanitation Data'!$B$2,0,10*ROW('Sanitation Data'!I65))),DJ71="No",ISNUMBER(OFFSET('Sanitation Data'!$I$4,0,10*ROW('Sanitation Data'!I65)))),CONCATENATE("[",ROUND(100-OFFSET('Sanitation Data'!$I$4,0,10*ROW('Sanitation Data'!I65)),0),"]"),IF(AND(ISTEXT(OFFSET('Sanitation Data'!$B$2,0,10*ROW('Sanitation Data'!I65))),DJ71="",ISNUMBER(OFFSET('Sanitation Data'!$I$4,0,10*ROW('Sanitation Data'!I65)))),100-OFFSET('Sanitation Data'!$I$4,0,10*ROW('Sanitation Data'!I65)),NA())))</f>
        <v>#N/A</v>
      </c>
      <c r="AV71" s="83" t="e">
        <f ca="true">+IF(AND(ISTEXT(OFFSET('Sanitation Data'!$B$2,0,10*ROW('Sanitation Data'!I65))),DK71="Yes"),OFFSET('Sanitation Data'!$I$6,0,10*ROW('Sanitation Data'!I65)),IF(AND(ISTEXT(OFFSET('Sanitation Data'!$B$2,0,10*ROW('Sanitation Data'!I65))),DK71="No",ISNUMBER(OFFSET('Sanitation Data'!$I$6,0,10*ROW('Sanitation Data'!I65)))),CONCATENATE("[",ROUND(OFFSET('Sanitation Data'!$I$6,0,10*ROW('Sanitation Data'!I65)),0),"]"),IF(AND(ISTEXT(OFFSET('Sanitation Data'!$B$2,0,10*ROW('Sanitation Data'!I65))),DK71="",ISNUMBER(OFFSET('Sanitation Data'!$I$6,0,10*ROW('Sanitation Data'!I65)))),OFFSET('Sanitation Data'!$I$6,0,10*ROW('Sanitation Data'!I65)),NA())))</f>
        <v>#N/A</v>
      </c>
      <c r="AW71" s="83" t="e">
        <f ca="true">+IF(AND(ISTEXT(OFFSET('Sanitation Data'!$B$2,0,10*ROW('Sanitation Data'!I65))),DL71="Yes"),OFFSET('Sanitation Data'!$I$10,0,10*ROW('Sanitation Data'!I65)),IF(AND(ISTEXT(OFFSET('Sanitation Data'!$B$2,0,10*ROW('Sanitation Data'!I65))),DL71="No",ISNUMBER(OFFSET('Sanitation Data'!$I$10,0,10*ROW('Sanitation Data'!I65)))),CONCATENATE("[",ROUND(OFFSET('Sanitation Data'!$I$10,0,10*ROW('Sanitation Data'!I65)),0),"]"),IF(AND(ISTEXT(OFFSET('Sanitation Data'!$B$2,0,10*ROW('Sanitation Data'!I65))),DL71="",ISNUMBER(OFFSET('Sanitation Data'!$I$10,0,10*ROW('Sanitation Data'!I65)))),OFFSET('Sanitation Data'!$I$10,0,10*ROW('Sanitation Data'!I65)),NA())))</f>
        <v>#N/A</v>
      </c>
      <c r="AX71" s="83" t="e">
        <f ca="true">+IF(AND(ISTEXT(OFFSET('Sanitation Data'!$B$2,0,10*ROW('Sanitation Data'!I65))),DM71="Yes"),OFFSET('Sanitation Data'!$I$11,0,10*ROW('Sanitation Data'!I65)),IF(AND(ISTEXT(OFFSET('Sanitation Data'!$B$2,0,10*ROW('Sanitation Data'!I65))),DM71="No",ISNUMBER(OFFSET('Sanitation Data'!$I$11,0,10*ROW('Sanitation Data'!I65)))),CONCATENATE("[",ROUND(OFFSET('Sanitation Data'!$I$11,0,10*ROW('Sanitation Data'!I65)),0),"]"),IF(AND(ISTEXT(OFFSET('Sanitation Data'!$B$2,0,10*ROW('Sanitation Data'!I65))),DM71="",ISNUMBER(OFFSET('Sanitation Data'!$I$11,0,10*ROW('Sanitation Data'!I65)))),OFFSET('Sanitation Data'!$I$11,0,10*ROW('Sanitation Data'!I65)),NA())))</f>
        <v>#N/A</v>
      </c>
      <c r="AY71" s="83" t="e">
        <f ca="true">+IF(AND(ISTEXT(OFFSET('Sanitation Data'!$B$2,0,10*ROW('Sanitation Data'!I65))),DN71="Yes"),OFFSET('Sanitation Data'!$I$12,0,10*ROW('Sanitation Data'!I65)),IF(AND(ISTEXT(OFFSET('Sanitation Data'!$B$2,0,10*ROW('Sanitation Data'!I65))),DN71="No",ISNUMBER(OFFSET('Sanitation Data'!$I$12,0,10*ROW('Sanitation Data'!I65)))),CONCATENATE("[",ROUND(OFFSET('Sanitation Data'!$I$12,0,10*ROW('Sanitation Data'!I65)),0),"]"),IF(AND(ISTEXT(OFFSET('Sanitation Data'!$B$2,0,10*ROW('Sanitation Data'!I65))),DN71="",ISNUMBER(OFFSET('Sanitation Data'!$I$12,0,10*ROW('Sanitation Data'!I65)))),OFFSET('Sanitation Data'!$I$12,0,10*ROW('Sanitation Data'!I65)),NA())))</f>
        <v>#N/A</v>
      </c>
      <c r="AZ71" s="84" t="e">
        <f ca="true">+IF(AND(ISTEXT(OFFSET('Hygiene Data'!$B$2,0,10*ROW('Hygiene Data'!D65))),DO71="Yes"),OFFSET('Hygiene Data'!$D$5,0,10*ROW('Hygiene Data'!D65)),IF(AND(ISTEXT(OFFSET('Hygiene Data'!$B$2,0,10*ROW('Hygiene Data'!D65))),DO71="No",ISNUMBER(OFFSET('Hygiene Data'!$D$5,0,10*ROW('Hygiene Data'!D65)))),CONCATENATE("[",ROUND(OFFSET('Hygiene Data'!$D$5,0,10*ROW('Hygiene Data'!D65)),0),"]"),IF(AND(ISTEXT(OFFSET('Hygiene Data'!$B$2,0,10*ROW('Hygiene Data'!D65))),DO71="",ISNUMBER(OFFSET('Hygiene Data'!$D$5,0,10*ROW('Hygiene Data'!D65)))),OFFSET('Hygiene Data'!$D$5,0,10*ROW('Hygiene Data'!D65)),NA())))</f>
        <v>#N/A</v>
      </c>
      <c r="BA71" s="84" t="e">
        <f ca="true">+IF(AND(ISTEXT(OFFSET('Hygiene Data'!$B$2,0,10*ROW('Hygiene Data'!D65))),DP71="Yes"),OFFSET('Hygiene Data'!$D$7,0,10*ROW('Hygiene Data'!D65)),IF(AND(ISTEXT(OFFSET('Hygiene Data'!$B$2,0,10*ROW('Hygiene Data'!D65))),DP71="No",ISNUMBER(OFFSET('Hygiene Data'!$D$7,0,10*ROW('Hygiene Data'!D65)))),CONCATENATE("[",ROUND(OFFSET('Hygiene Data'!$D$7,0,10*ROW('Hygiene Data'!D65)),0),"]"),IF(AND(ISTEXT(OFFSET('Hygiene Data'!$B$2,0,10*ROW('Hygiene Data'!D65))),DP71="",ISNUMBER(OFFSET('Hygiene Data'!$D$7,0,10*ROW('Hygiene Data'!D65)))),OFFSET('Hygiene Data'!$D$7,0,10*ROW('Hygiene Data'!D65)),NA())))</f>
        <v>#N/A</v>
      </c>
      <c r="BB71" s="84" t="e">
        <f ca="true">+IF(AND(ISTEXT(OFFSET('Hygiene Data'!$B$2,0,10*ROW('Hygiene Data'!D65))),DQ71="Yes"),OFFSET('Hygiene Data'!$D$9,0,10*ROW('Hygiene Data'!D65)),IF(AND(ISTEXT(OFFSET('Hygiene Data'!$B$2,0,10*ROW('Hygiene Data'!D65))),DQ71="No",ISNUMBER(OFFSET('Hygiene Data'!$D$9,0,10*ROW('Hygiene Data'!D65)))),CONCATENATE("[",ROUND(OFFSET('Hygiene Data'!$D$9,0,10*ROW('Hygiene Data'!D65)),0),"]"),IF(AND(ISTEXT(OFFSET('Hygiene Data'!$B$2,0,10*ROW('Hygiene Data'!D65))),DQ71="",ISNUMBER(OFFSET('Hygiene Data'!$D$9,0,10*ROW('Hygiene Data'!D65)))),OFFSET('Hygiene Data'!$D$9,0,10*ROW('Hygiene Data'!D65)),NA())))</f>
        <v>#N/A</v>
      </c>
      <c r="BC71" s="84" t="e">
        <f ca="true">+IF(AND(ISTEXT(OFFSET('Hygiene Data'!$B$2,0,10*ROW('Hygiene Data'!E65))),DR71="Yes"),OFFSET('Hygiene Data'!$E$5,0,10*ROW('Hygiene Data'!E65)),IF(AND(ISTEXT(OFFSET('Hygiene Data'!$B$2,0,10*ROW('Hygiene Data'!E65))),DR71="No",ISNUMBER(OFFSET('Hygiene Data'!$E$5,0,10*ROW('Hygiene Data'!E65)))),CONCATENATE("[",ROUND(OFFSET('Hygiene Data'!$E$5,0,10*ROW('Hygiene Data'!E65)),0),"]"),IF(AND(ISTEXT(OFFSET('Hygiene Data'!$B$2,0,10*ROW('Hygiene Data'!E65))),DR71="",ISNUMBER(OFFSET('Hygiene Data'!$E$5,0,10*ROW('Hygiene Data'!E65)))),OFFSET('Hygiene Data'!$E$5,0,10*ROW('Hygiene Data'!E65)),NA())))</f>
        <v>#N/A</v>
      </c>
      <c r="BD71" s="84" t="e">
        <f ca="true">+IF(AND(ISTEXT(OFFSET('Hygiene Data'!$B$2,0,10*ROW('Hygiene Data'!E65))),DS71="Yes"),OFFSET('Hygiene Data'!$E$7,0,10*ROW('Hygiene Data'!E65)),IF(AND(ISTEXT(OFFSET('Hygiene Data'!$B$2,0,10*ROW('Hygiene Data'!E65))),DS71="No",ISNUMBER(OFFSET('Hygiene Data'!$E$7,0,10*ROW('Hygiene Data'!E65)))),CONCATENATE("[",ROUND(OFFSET('Hygiene Data'!$E$7,0,10*ROW('Hygiene Data'!E65)),0),"]"),IF(AND(ISTEXT(OFFSET('Hygiene Data'!$B$2,0,10*ROW('Hygiene Data'!E65))),DS71="",ISNUMBER(OFFSET('Hygiene Data'!$E$7,0,10*ROW('Hygiene Data'!E65)))),OFFSET('Hygiene Data'!$E$7,0,10*ROW('Hygiene Data'!E65)),NA())))</f>
        <v>#N/A</v>
      </c>
      <c r="BE71" s="84" t="e">
        <f ca="true">+IF(AND(ISTEXT(OFFSET('Hygiene Data'!$B$2,0,10*ROW('Hygiene Data'!E65))),DT71="Yes"),OFFSET('Hygiene Data'!$E$9,0,10*ROW('Hygiene Data'!E65)),IF(AND(ISTEXT(OFFSET('Hygiene Data'!$B$2,0,10*ROW('Hygiene Data'!E65))),DT71="No",ISNUMBER(OFFSET('Hygiene Data'!$E$9,0,10*ROW('Hygiene Data'!E65)))),CONCATENATE("[",ROUND(OFFSET('Hygiene Data'!$E$9,0,10*ROW('Hygiene Data'!E65)),0),"]"),IF(AND(ISTEXT(OFFSET('Hygiene Data'!$B$2,0,10*ROW('Hygiene Data'!E65))),DT71="",ISNUMBER(OFFSET('Hygiene Data'!$E$9,0,10*ROW('Hygiene Data'!E65)))),OFFSET('Hygiene Data'!$E$9,0,10*ROW('Hygiene Data'!E65)),NA())))</f>
        <v>#N/A</v>
      </c>
      <c r="BF71" s="84" t="e">
        <f ca="true">+IF(AND(ISTEXT(OFFSET('Hygiene Data'!$B$2,0,10*ROW('Hygiene Data'!F65))),DU71="Yes"),OFFSET('Hygiene Data'!$F$5,0,10*ROW('Hygiene Data'!F65)),IF(AND(ISTEXT(OFFSET('Hygiene Data'!$B$2,0,10*ROW('Hygiene Data'!F65))),DU71="No",ISNUMBER(OFFSET('Hygiene Data'!$F$5,0,10*ROW('Hygiene Data'!F65)))),CONCATENATE("[",ROUND(OFFSET('Hygiene Data'!$F$5,0,10*ROW('Hygiene Data'!F65)),0),"]"),IF(AND(ISTEXT(OFFSET('Hygiene Data'!$B$2,0,10*ROW('Hygiene Data'!F65))),DU71="",ISNUMBER(OFFSET('Hygiene Data'!$F$5,0,10*ROW('Hygiene Data'!F65)))),OFFSET('Hygiene Data'!$F$5,0,10*ROW('Hygiene Data'!F65)),NA())))</f>
        <v>#N/A</v>
      </c>
      <c r="BG71" s="84" t="e">
        <f ca="true">+IF(AND(ISTEXT(OFFSET('Hygiene Data'!$B$2,0,10*ROW('Hygiene Data'!F65))),DV71="Yes"),OFFSET('Hygiene Data'!$F$7,0,10*ROW('Hygiene Data'!F65)),IF(AND(ISTEXT(OFFSET('Hygiene Data'!$B$2,0,10*ROW('Hygiene Data'!F65))),DV71="No",ISNUMBER(OFFSET('Hygiene Data'!$F$7,0,10*ROW('Hygiene Data'!F65)))),CONCATENATE("[",ROUND(OFFSET('Hygiene Data'!$F$7,0,10*ROW('Hygiene Data'!F65)),0),"]"),IF(AND(ISTEXT(OFFSET('Hygiene Data'!$B$2,0,10*ROW('Hygiene Data'!F65))),DV71="",ISNUMBER(OFFSET('Hygiene Data'!$F$7,0,10*ROW('Hygiene Data'!F65)))),OFFSET('Hygiene Data'!$F$7,0,10*ROW('Hygiene Data'!F65)),NA())))</f>
        <v>#N/A</v>
      </c>
      <c r="BH71" s="84" t="e">
        <f ca="true">+IF(AND(ISTEXT(OFFSET('Hygiene Data'!$B$2,0,10*ROW('Hygiene Data'!F65))),DW71="Yes"),OFFSET('Hygiene Data'!$F$9,0,10*ROW('Hygiene Data'!F65)),IF(AND(ISTEXT(OFFSET('Hygiene Data'!$B$2,0,10*ROW('Hygiene Data'!F65))),DW71="No",ISNUMBER(OFFSET('Hygiene Data'!$F$9,0,10*ROW('Hygiene Data'!F65)))),CONCATENATE("[",ROUND(OFFSET('Hygiene Data'!$F$9,0,10*ROW('Hygiene Data'!F65)),0),"]"),IF(AND(ISTEXT(OFFSET('Hygiene Data'!$B$2,0,10*ROW('Hygiene Data'!F65))),DW71="",ISNUMBER(OFFSET('Hygiene Data'!$F$9,0,10*ROW('Hygiene Data'!F65)))),OFFSET('Hygiene Data'!$F$9,0,10*ROW('Hygiene Data'!F65)),NA())))</f>
        <v>#N/A</v>
      </c>
      <c r="BI71" s="84" t="e">
        <f ca="true">+IF(AND(ISTEXT(OFFSET('Hygiene Data'!$B$2,0,10*ROW('Hygiene Data'!G65))),DX71="Yes"),OFFSET('Hygiene Data'!$G$5,0,10*ROW('Hygiene Data'!G65)),IF(AND(ISTEXT(OFFSET('Hygiene Data'!$B$2,0,10*ROW('Hygiene Data'!G65))),DX71="No",ISNUMBER(OFFSET('Hygiene Data'!$G$5,0,10*ROW('Hygiene Data'!G65)))),CONCATENATE("[",ROUND(OFFSET('Hygiene Data'!$G$5,0,10*ROW('Hygiene Data'!G65)),0),"]"),IF(AND(ISTEXT(OFFSET('Hygiene Data'!$B$2,0,10*ROW('Hygiene Data'!G65))),DX71="",ISNUMBER(OFFSET('Hygiene Data'!$G$5,0,10*ROW('Hygiene Data'!G65)))),OFFSET('Hygiene Data'!$G$5,0,10*ROW('Hygiene Data'!G65)),NA())))</f>
        <v>#N/A</v>
      </c>
      <c r="BJ71" s="84" t="e">
        <f ca="true">+IF(AND(ISTEXT(OFFSET('Hygiene Data'!$B$2,0,10*ROW('Hygiene Data'!G65))),DY71="Yes"),OFFSET('Hygiene Data'!$G$7,0,10*ROW('Hygiene Data'!G65)),IF(AND(ISTEXT(OFFSET('Hygiene Data'!$B$2,0,10*ROW('Hygiene Data'!G65))),DY71="No",ISNUMBER(OFFSET('Hygiene Data'!$G$7,0,10*ROW('Hygiene Data'!G65)))),CONCATENATE("[",ROUND(OFFSET('Hygiene Data'!$G$7,0,10*ROW('Hygiene Data'!G65)),0),"]"),IF(AND(ISTEXT(OFFSET('Hygiene Data'!$B$2,0,10*ROW('Hygiene Data'!G65))),DY71="",ISNUMBER(OFFSET('Hygiene Data'!$G$7,0,10*ROW('Hygiene Data'!G65)))),OFFSET('Hygiene Data'!$G$7,0,10*ROW('Hygiene Data'!G65)),NA())))</f>
        <v>#N/A</v>
      </c>
      <c r="BK71" s="84" t="e">
        <f ca="true">+IF(AND(ISTEXT(OFFSET('Hygiene Data'!$B$2,0,10*ROW('Hygiene Data'!G65))),DZ71="Yes"),OFFSET('Hygiene Data'!$G$9,0,10*ROW('Hygiene Data'!G65)),IF(AND(ISTEXT(OFFSET('Hygiene Data'!$B$2,0,10*ROW('Hygiene Data'!G65))),DZ71="No",ISNUMBER(OFFSET('Hygiene Data'!$G$9,0,10*ROW('Hygiene Data'!G65)))),CONCATENATE("[",ROUND(OFFSET('Hygiene Data'!$G$9,0,10*ROW('Hygiene Data'!G65)),0),"]"),IF(AND(ISTEXT(OFFSET('Hygiene Data'!$B$2,0,10*ROW('Hygiene Data'!G65))),DZ71="",ISNUMBER(OFFSET('Hygiene Data'!$G$9,0,10*ROW('Hygiene Data'!G65)))),OFFSET('Hygiene Data'!$G$9,0,10*ROW('Hygiene Data'!G65)),NA())))</f>
        <v>#N/A</v>
      </c>
      <c r="BL71" s="84" t="e">
        <f ca="true">+IF(AND(ISTEXT(OFFSET('Hygiene Data'!$B$2,0,10*ROW('Hygiene Data'!H65))),EA71="Yes"),OFFSET('Hygiene Data'!$H$5,0,10*ROW('Hygiene Data'!H65)),IF(AND(ISTEXT(OFFSET('Hygiene Data'!$B$2,0,10*ROW('Hygiene Data'!H65))),EA71="No",ISNUMBER(OFFSET('Hygiene Data'!$H$5,0,10*ROW('Hygiene Data'!H65)))),CONCATENATE("[",ROUND(OFFSET('Hygiene Data'!$H$5,0,10*ROW('Hygiene Data'!H65)),0),"]"),IF(AND(ISTEXT(OFFSET('Hygiene Data'!$B$2,0,10*ROW('Hygiene Data'!H65))),EA71="",ISNUMBER(OFFSET('Hygiene Data'!$H$5,0,10*ROW('Hygiene Data'!H65)))),OFFSET('Hygiene Data'!$H$5,0,10*ROW('Hygiene Data'!H65)),NA())))</f>
        <v>#N/A</v>
      </c>
      <c r="BM71" s="84" t="e">
        <f ca="true">+IF(AND(ISTEXT(OFFSET('Hygiene Data'!$B$2,0,10*ROW('Hygiene Data'!H65))),EB71="Yes"),OFFSET('Hygiene Data'!$H$7,0,10*ROW('Hygiene Data'!H65)),IF(AND(ISTEXT(OFFSET('Hygiene Data'!$B$2,0,10*ROW('Hygiene Data'!H65))),EB71="No",ISNUMBER(OFFSET('Hygiene Data'!$H$7,0,10*ROW('Hygiene Data'!H65)))),CONCATENATE("[",ROUND(OFFSET('Hygiene Data'!$H$7,0,10*ROW('Hygiene Data'!H65)),0),"]"),IF(AND(ISTEXT(OFFSET('Hygiene Data'!$B$2,0,10*ROW('Hygiene Data'!H65))),EB71="",ISNUMBER(OFFSET('Hygiene Data'!$H$7,0,10*ROW('Hygiene Data'!H65)))),OFFSET('Hygiene Data'!$H$7,0,10*ROW('Hygiene Data'!H65)),NA())))</f>
        <v>#N/A</v>
      </c>
      <c r="BN71" s="84" t="e">
        <f ca="true">+IF(AND(ISTEXT(OFFSET('Hygiene Data'!$B$2,0,10*ROW('Hygiene Data'!H65))),EC71="Yes"),OFFSET('Hygiene Data'!$H$9,0,10*ROW('Hygiene Data'!H65)),IF(AND(ISTEXT(OFFSET('Hygiene Data'!$B$2,0,10*ROW('Hygiene Data'!H65))),EC71="No",ISNUMBER(OFFSET('Hygiene Data'!$H$9,0,10*ROW('Hygiene Data'!H65)))),CONCATENATE("[",ROUND(OFFSET('Hygiene Data'!$H$9,0,10*ROW('Hygiene Data'!H65)),0),"]"),IF(AND(ISTEXT(OFFSET('Hygiene Data'!$B$2,0,10*ROW('Hygiene Data'!H65))),EC71="",ISNUMBER(OFFSET('Hygiene Data'!$H$9,0,10*ROW('Hygiene Data'!H65)))),OFFSET('Hygiene Data'!$H$9,0,10*ROW('Hygiene Data'!H65)),NA())))</f>
        <v>#N/A</v>
      </c>
      <c r="BO71" s="84" t="e">
        <f ca="true">+IF(AND(ISTEXT(OFFSET('Hygiene Data'!$B$2,0,10*ROW('Hygiene Data'!I65))),ED71="Yes"),OFFSET('Hygiene Data'!$I$5,0,10*ROW('Hygiene Data'!I65)),IF(AND(ISTEXT(OFFSET('Hygiene Data'!$B$2,0,10*ROW('Hygiene Data'!I65))),ED71="No",ISNUMBER(OFFSET('Hygiene Data'!$I$5,0,10*ROW('Hygiene Data'!I65)))),CONCATENATE("[",ROUND(OFFSET('Hygiene Data'!$I$5,0,10*ROW('Hygiene Data'!I65)),0),"]"),IF(AND(ISTEXT(OFFSET('Hygiene Data'!$B$2,0,10*ROW('Hygiene Data'!I65))),ED71="",ISNUMBER(OFFSET('Hygiene Data'!$I$5,0,10*ROW('Hygiene Data'!I65)))),OFFSET('Hygiene Data'!$I$5,0,10*ROW('Hygiene Data'!I65)),NA())))</f>
        <v>#N/A</v>
      </c>
      <c r="BP71" s="84" t="e">
        <f ca="true">+IF(AND(ISTEXT(OFFSET('Hygiene Data'!$B$2,0,10*ROW('Hygiene Data'!I65))),EE71="Yes"),OFFSET('Hygiene Data'!$I$7,0,10*ROW('Hygiene Data'!I65)),IF(AND(ISTEXT(OFFSET('Hygiene Data'!$B$2,0,10*ROW('Hygiene Data'!I65))),EE71="No",ISNUMBER(OFFSET('Hygiene Data'!$I$7,0,10*ROW('Hygiene Data'!I65)))),CONCATENATE("[",ROUND(OFFSET('Hygiene Data'!$I$7,0,10*ROW('Hygiene Data'!I65)),0),"]"),IF(AND(ISTEXT(OFFSET('Hygiene Data'!$B$2,0,10*ROW('Hygiene Data'!I65))),EE71="",ISNUMBER(OFFSET('Hygiene Data'!$I$7,0,10*ROW('Hygiene Data'!I65)))),OFFSET('Hygiene Data'!$I$7,0,10*ROW('Hygiene Data'!I65)),NA())))</f>
        <v>#N/A</v>
      </c>
      <c r="BQ71" s="84" t="e">
        <f ca="true">+IF(AND(ISTEXT(OFFSET('Hygiene Data'!$B$2,0,10*ROW('Hygiene Data'!I65))),EF71="Yes"),OFFSET('Hygiene Data'!$I$9,0,10*ROW('Hygiene Data'!I65)),IF(AND(ISTEXT(OFFSET('Hygiene Data'!$B$2,0,10*ROW('Hygiene Data'!I65))),EF71="No",ISNUMBER(OFFSET('Hygiene Data'!$I$9,0,10*ROW('Hygiene Data'!I65)))),CONCATENATE("[",ROUND(OFFSET('Hygiene Data'!$I$9,0,10*ROW('Hygiene Data'!I65)),0),"]"),IF(AND(ISTEXT(OFFSET('Hygiene Data'!$B$2,0,10*ROW('Hygiene Data'!I65))),EF71="",ISNUMBER(OFFSET('Hygiene Data'!$I$9,0,10*ROW('Hygiene Data'!I65)))),OFFSET('Hygiene Data'!$I$9,0,10*ROW('Hygiene Data'!I65)),NA())))</f>
        <v>#N/A</v>
      </c>
      <c r="BR71" s="269"/>
      <c r="BS71" s="269" t="str">
        <f ca="true">+IF(OFFSET('Water Data'!$D$27,0,10*ROW('Water Data'!D65))="","",OFFSET('Water Data'!$D$27,0,10*ROW('Water Data'!D65)))</f>
        <v/>
      </c>
      <c r="BT71" s="269" t="str">
        <f ca="true">+IF(OFFSET('Water Data'!$D$28,0,10*ROW('Water Data'!D65))="","",OFFSET('Water Data'!$D$28,0,10*ROW('Water Data'!D65)))</f>
        <v/>
      </c>
      <c r="BU71" s="269" t="str">
        <f ca="true">+IF(OFFSET('Water Data'!$D$29,0,10*ROW('Water Data'!D65))="","",OFFSET('Water Data'!$D$29,0,10*ROW('Water Data'!D65)))</f>
        <v/>
      </c>
      <c r="BV71" s="269" t="str">
        <f ca="true">+IF(OFFSET('Water Data'!$E$27,0,10*ROW('Water Data'!E65))="","",OFFSET('Water Data'!$E$27,0,10*ROW('Water Data'!E65)))</f>
        <v/>
      </c>
      <c r="BW71" s="269" t="str">
        <f ca="true">+IF(OFFSET('Water Data'!$E$28,0,10*ROW('Water Data'!E65))="","",OFFSET('Water Data'!$E$28,0,10*ROW('Water Data'!E65)))</f>
        <v/>
      </c>
      <c r="BX71" s="269" t="str">
        <f ca="true">+IF(OFFSET('Water Data'!$E$29,0,10*ROW('Water Data'!E65))="","",OFFSET('Water Data'!$E$29,0,10*ROW('Water Data'!E65)))</f>
        <v/>
      </c>
      <c r="BY71" s="269" t="str">
        <f ca="true">+IF(OFFSET('Water Data'!$F$27,0,10*ROW('Water Data'!F65))="","",OFFSET('Water Data'!$F$27,0,10*ROW('Water Data'!F65)))</f>
        <v/>
      </c>
      <c r="BZ71" s="269" t="str">
        <f ca="true">+IF(OFFSET('Water Data'!$F$28,0,10*ROW('Water Data'!F65))="","",OFFSET('Water Data'!$F$28,0,10*ROW('Water Data'!F65)))</f>
        <v/>
      </c>
      <c r="CA71" s="269" t="str">
        <f ca="true">+IF(OFFSET('Water Data'!$F$29,0,10*ROW('Water Data'!F65))="","",OFFSET('Water Data'!$F$29,0,10*ROW('Water Data'!F65)))</f>
        <v/>
      </c>
      <c r="CB71" s="269" t="str">
        <f ca="true">+IF(OFFSET('Water Data'!$G$27,0,10*ROW('Water Data'!G65))="","",OFFSET('Water Data'!$G$27,0,10*ROW('Water Data'!G65)))</f>
        <v/>
      </c>
      <c r="CC71" s="269" t="str">
        <f ca="true">+IF(OFFSET('Water Data'!$G$28,0,10*ROW('Water Data'!G65))="","",OFFSET('Water Data'!$G$28,0,10*ROW('Water Data'!G65)))</f>
        <v/>
      </c>
      <c r="CD71" s="269" t="str">
        <f ca="true">+IF(OFFSET('Water Data'!$G$29,0,10*ROW('Water Data'!G65))="","",OFFSET('Water Data'!$G$29,0,10*ROW('Water Data'!G65)))</f>
        <v/>
      </c>
      <c r="CE71" s="269" t="str">
        <f ca="true">+IF(OFFSET('Water Data'!$H$27,0,10*ROW('Water Data'!H65))="","",OFFSET('Water Data'!$H$27,0,10*ROW('Water Data'!H65)))</f>
        <v/>
      </c>
      <c r="CF71" s="269" t="str">
        <f ca="true">+IF(OFFSET('Water Data'!$H$28,0,10*ROW('Water Data'!H65))="","",OFFSET('Water Data'!$H$28,0,10*ROW('Water Data'!H65)))</f>
        <v/>
      </c>
      <c r="CG71" s="269" t="str">
        <f ca="true">+IF(OFFSET('Water Data'!$H$29,0,10*ROW('Water Data'!H65))="","",OFFSET('Water Data'!$H$29,0,10*ROW('Water Data'!H65)))</f>
        <v/>
      </c>
      <c r="CH71" s="269" t="str">
        <f ca="true">+IF(OFFSET('Water Data'!$I$27,0,10*ROW('Water Data'!I65))="","",OFFSET('Water Data'!$I$27,0,10*ROW('Water Data'!I65)))</f>
        <v/>
      </c>
      <c r="CI71" s="269" t="str">
        <f ca="true">+IF(OFFSET('Water Data'!$I$28,0,10*ROW('Water Data'!I65))="","",OFFSET('Water Data'!$I$28,0,10*ROW('Water Data'!I65)))</f>
        <v/>
      </c>
      <c r="CJ71" s="269" t="str">
        <f ca="true">+IF(OFFSET('Water Data'!$I$29,0,10*ROW('Water Data'!I65))="","",OFFSET('Water Data'!$I$29,0,10*ROW('Water Data'!I65)))</f>
        <v/>
      </c>
      <c r="CK71" s="269" t="str">
        <f ca="true">+IF(OFFSET('Sanitation Data'!$D$28,0,10*ROW('Sanitation Data'!D65))="","",OFFSET('Sanitation Data'!$D$28,0,10*ROW('Sanitation Data'!D65)))</f>
        <v/>
      </c>
      <c r="CL71" s="269" t="str">
        <f ca="true">+IF(OFFSET('Sanitation Data'!$D$29,0,10*ROW('Sanitation Data'!D65))="","",OFFSET('Sanitation Data'!$D$29,0,10*ROW('Sanitation Data'!D65)))</f>
        <v/>
      </c>
      <c r="CM71" s="269" t="str">
        <f ca="true">+IF(OFFSET('Sanitation Data'!$D$30,0,10*ROW('Sanitation Data'!D65))="","",OFFSET('Sanitation Data'!$D$30,0,10*ROW('Sanitation Data'!D65)))</f>
        <v/>
      </c>
      <c r="CN71" s="269" t="str">
        <f ca="true">+IF(OFFSET('Sanitation Data'!$D$31,0,10*ROW('Sanitation Data'!D65))="","",OFFSET('Sanitation Data'!$D$31,0,10*ROW('Sanitation Data'!D65)))</f>
        <v/>
      </c>
      <c r="CO71" s="269" t="str">
        <f ca="true">+IF(OFFSET('Sanitation Data'!$D$32,0,10*ROW('Sanitation Data'!D65))="","",OFFSET('Sanitation Data'!$D$32,0,10*ROW('Sanitation Data'!D65)))</f>
        <v/>
      </c>
      <c r="CP71" s="269" t="str">
        <f ca="true">+IF(OFFSET('Sanitation Data'!$E$28,0,10*ROW('Sanitation Data'!E65))="","",OFFSET('Sanitation Data'!$E$28,0,10*ROW('Sanitation Data'!E65)))</f>
        <v/>
      </c>
      <c r="CQ71" s="269" t="str">
        <f ca="true">+IF(OFFSET('Sanitation Data'!$E$29,0,10*ROW('Sanitation Data'!E65))="","",OFFSET('Sanitation Data'!$E$29,0,10*ROW('Sanitation Data'!E65)))</f>
        <v/>
      </c>
      <c r="CR71" s="269" t="str">
        <f ca="true">+IF(OFFSET('Sanitation Data'!$E$30,0,10*ROW('Sanitation Data'!E65))="","",OFFSET('Sanitation Data'!$E$30,0,10*ROW('Sanitation Data'!E65)))</f>
        <v/>
      </c>
      <c r="CS71" s="269" t="str">
        <f ca="true">+IF(OFFSET('Sanitation Data'!$E$31,0,10*ROW('Sanitation Data'!E65))="","",OFFSET('Sanitation Data'!$E$31,0,10*ROW('Sanitation Data'!E65)))</f>
        <v/>
      </c>
      <c r="CT71" s="269" t="str">
        <f ca="true">+IF(OFFSET('Sanitation Data'!$E$32,0,10*ROW('Sanitation Data'!E65))="","",OFFSET('Sanitation Data'!$E$32,0,10*ROW('Sanitation Data'!E65)))</f>
        <v/>
      </c>
      <c r="CU71" s="269" t="str">
        <f ca="true">+IF(OFFSET('Sanitation Data'!$F$28,0,10*ROW('Sanitation Data'!F65))="","",OFFSET('Sanitation Data'!$F$28,0,10*ROW('Sanitation Data'!F65)))</f>
        <v/>
      </c>
      <c r="CV71" s="269" t="str">
        <f ca="true">+IF(OFFSET('Sanitation Data'!$F$29,0,10*ROW('Sanitation Data'!F65))="","",OFFSET('Sanitation Data'!$F$29,0,10*ROW('Sanitation Data'!F65)))</f>
        <v/>
      </c>
      <c r="CW71" s="269" t="str">
        <f ca="true">+IF(OFFSET('Sanitation Data'!$F$30,0,10*ROW('Sanitation Data'!F65))="","",OFFSET('Sanitation Data'!$F$30,0,10*ROW('Sanitation Data'!F65)))</f>
        <v/>
      </c>
      <c r="CX71" s="269" t="str">
        <f ca="true">+IF(OFFSET('Sanitation Data'!$F$31,0,10*ROW('Sanitation Data'!F65))="","",OFFSET('Sanitation Data'!$F$31,0,10*ROW('Sanitation Data'!F65)))</f>
        <v/>
      </c>
      <c r="CY71" s="269" t="str">
        <f ca="true">+IF(OFFSET('Sanitation Data'!$F$32,0,10*ROW('Sanitation Data'!F65))="","",OFFSET('Sanitation Data'!$F$32,0,10*ROW('Sanitation Data'!F65)))</f>
        <v/>
      </c>
      <c r="CZ71" s="269" t="str">
        <f ca="true">+IF(OFFSET('Sanitation Data'!$G$28,0,10*ROW('Sanitation Data'!G65))="","",OFFSET('Sanitation Data'!$G$28,0,10*ROW('Sanitation Data'!G65)))</f>
        <v/>
      </c>
      <c r="DA71" s="269" t="str">
        <f ca="true">+IF(OFFSET('Sanitation Data'!$G$29,0,10*ROW('Sanitation Data'!G65))="","",OFFSET('Sanitation Data'!$G$29,0,10*ROW('Sanitation Data'!G65)))</f>
        <v/>
      </c>
      <c r="DB71" s="269" t="str">
        <f ca="true">+IF(OFFSET('Sanitation Data'!$G$30,0,10*ROW('Sanitation Data'!G65))="","",OFFSET('Sanitation Data'!$G$30,0,10*ROW('Sanitation Data'!G65)))</f>
        <v/>
      </c>
      <c r="DC71" s="269" t="str">
        <f ca="true">+IF(OFFSET('Sanitation Data'!$G$31,0,10*ROW('Sanitation Data'!G65))="","",OFFSET('Sanitation Data'!$G$31,0,10*ROW('Sanitation Data'!G65)))</f>
        <v/>
      </c>
      <c r="DD71" s="269" t="str">
        <f ca="true">+IF(OFFSET('Sanitation Data'!$G$32,0,10*ROW('Sanitation Data'!G65))="","",OFFSET('Sanitation Data'!$G$32,0,10*ROW('Sanitation Data'!G65)))</f>
        <v/>
      </c>
      <c r="DE71" s="269" t="str">
        <f ca="true">+IF(OFFSET('Sanitation Data'!$H$28,0,10*ROW('Sanitation Data'!H65))="","",OFFSET('Sanitation Data'!$H$28,0,10*ROW('Sanitation Data'!H65)))</f>
        <v/>
      </c>
      <c r="DF71" s="269" t="str">
        <f ca="true">+IF(OFFSET('Sanitation Data'!$H$29,0,10*ROW('Sanitation Data'!H65))="","",OFFSET('Sanitation Data'!$H$29,0,10*ROW('Sanitation Data'!H65)))</f>
        <v/>
      </c>
      <c r="DG71" s="269" t="str">
        <f ca="true">+IF(OFFSET('Sanitation Data'!$H$30,0,10*ROW('Sanitation Data'!H65))="","",OFFSET('Sanitation Data'!$H$30,0,10*ROW('Sanitation Data'!H65)))</f>
        <v/>
      </c>
      <c r="DH71" s="269" t="str">
        <f ca="true">+IF(OFFSET('Sanitation Data'!$H$31,0,10*ROW('Sanitation Data'!H65))="","",OFFSET('Sanitation Data'!$H$31,0,10*ROW('Sanitation Data'!H65)))</f>
        <v/>
      </c>
      <c r="DI71" s="269" t="str">
        <f ca="true">+IF(OFFSET('Sanitation Data'!$H$32,0,10*ROW('Sanitation Data'!H65))="","",OFFSET('Sanitation Data'!$H$32,0,10*ROW('Sanitation Data'!H65)))</f>
        <v/>
      </c>
      <c r="DJ71" s="269" t="str">
        <f ca="true">+IF(OFFSET('Sanitation Data'!$I$28,0,10*ROW('Sanitation Data'!I65))="","",OFFSET('Sanitation Data'!$I$28,0,10*ROW('Sanitation Data'!I65)))</f>
        <v/>
      </c>
      <c r="DK71" s="269" t="str">
        <f ca="true">+IF(OFFSET('Sanitation Data'!$I$29,0,10*ROW('Sanitation Data'!I65))="","",OFFSET('Sanitation Data'!$I$29,0,10*ROW('Sanitation Data'!I65)))</f>
        <v/>
      </c>
      <c r="DL71" s="269" t="str">
        <f ca="true">+IF(OFFSET('Sanitation Data'!$I$30,0,10*ROW('Sanitation Data'!I65))="","",OFFSET('Sanitation Data'!$I$30,0,10*ROW('Sanitation Data'!I65)))</f>
        <v/>
      </c>
      <c r="DM71" s="269" t="str">
        <f ca="true">+IF(OFFSET('Sanitation Data'!$I$31,0,10*ROW('Sanitation Data'!I65))="","",OFFSET('Sanitation Data'!$I$31,0,10*ROW('Sanitation Data'!I65)))</f>
        <v/>
      </c>
      <c r="DN71" s="269" t="str">
        <f ca="true">+IF(OFFSET('Sanitation Data'!$I$32,0,10*ROW('Sanitation Data'!I65))="","",OFFSET('Sanitation Data'!$I$32,0,10*ROW('Sanitation Data'!I65)))</f>
        <v/>
      </c>
      <c r="DO71" s="269" t="str">
        <f ca="true">+IF(OFFSET('Hygiene Data'!$D$11,0,10*ROW('Hygiene Data'!D65))="","",OFFSET('Hygiene Data'!$D$11,0,10*ROW('Hygiene Data'!D65)))</f>
        <v/>
      </c>
      <c r="DP71" s="269" t="str">
        <f ca="true">+IF(OFFSET('Hygiene Data'!$D$12,0,10*ROW('Hygiene Data'!D65))="","",OFFSET('Hygiene Data'!$D$12,0,10*ROW('Hygiene Data'!D65)))</f>
        <v/>
      </c>
      <c r="DQ71" s="269" t="str">
        <f ca="true">+IF(OFFSET('Hygiene Data'!$D$13,0,10*ROW('Hygiene Data'!D65))="","",OFFSET('Hygiene Data'!$D$13,0,10*ROW('Hygiene Data'!D65)))</f>
        <v/>
      </c>
      <c r="DR71" s="269" t="str">
        <f ca="true">+IF(OFFSET('Hygiene Data'!$E$11,0,10*ROW('Hygiene Data'!E65))="","",OFFSET('Hygiene Data'!$E$11,0,10*ROW('Hygiene Data'!E65)))</f>
        <v/>
      </c>
      <c r="DS71" s="269" t="str">
        <f ca="true">+IF(OFFSET('Hygiene Data'!$E$12,0,10*ROW('Hygiene Data'!E65))="","",OFFSET('Hygiene Data'!$E$12,0,10*ROW('Hygiene Data'!E65)))</f>
        <v/>
      </c>
      <c r="DT71" s="269" t="str">
        <f ca="true">+IF(OFFSET('Hygiene Data'!$E$13,0,10*ROW('Hygiene Data'!E65))="","",OFFSET('Hygiene Data'!$E$13,0,10*ROW('Hygiene Data'!E65)))</f>
        <v/>
      </c>
      <c r="DU71" s="269" t="str">
        <f ca="true">+IF(OFFSET('Hygiene Data'!$F$11,0,10*ROW('Hygiene Data'!F65))="","",OFFSET('Hygiene Data'!$F$11,0,10*ROW('Hygiene Data'!F65)))</f>
        <v/>
      </c>
      <c r="DV71" s="269" t="str">
        <f ca="true">+IF(OFFSET('Hygiene Data'!$F$12,0,10*ROW('Hygiene Data'!F65))="","",OFFSET('Hygiene Data'!$F$12,0,10*ROW('Hygiene Data'!F65)))</f>
        <v/>
      </c>
      <c r="DW71" s="269" t="str">
        <f ca="true">+IF(OFFSET('Hygiene Data'!$F$13,0,10*ROW('Hygiene Data'!F65))="","",OFFSET('Hygiene Data'!$F$13,0,10*ROW('Hygiene Data'!F65)))</f>
        <v/>
      </c>
      <c r="DX71" s="269" t="str">
        <f ca="true">+IF(OFFSET('Hygiene Data'!$G$11,0,10*ROW('Hygiene Data'!G65))="","",OFFSET('Hygiene Data'!$G$11,0,10*ROW('Hygiene Data'!G65)))</f>
        <v/>
      </c>
      <c r="DY71" s="269" t="str">
        <f ca="true">+IF(OFFSET('Hygiene Data'!$G$12,0,10*ROW('Hygiene Data'!G65))="","",OFFSET('Hygiene Data'!$G$12,0,10*ROW('Hygiene Data'!G65)))</f>
        <v/>
      </c>
      <c r="DZ71" s="269" t="str">
        <f ca="true">+IF(OFFSET('Hygiene Data'!$G$13,0,10*ROW('Hygiene Data'!G65))="","",OFFSET('Hygiene Data'!$G$13,0,10*ROW('Hygiene Data'!G65)))</f>
        <v/>
      </c>
      <c r="EA71" s="269" t="str">
        <f ca="true">+IF(OFFSET('Hygiene Data'!$H$11,0,10*ROW('Hygiene Data'!H65))="","",OFFSET('Hygiene Data'!$H$11,0,10*ROW('Hygiene Data'!H65)))</f>
        <v/>
      </c>
      <c r="EB71" s="269" t="str">
        <f ca="true">+IF(OFFSET('Hygiene Data'!$H$12,0,10*ROW('Hygiene Data'!H65))="","",OFFSET('Hygiene Data'!$H$12,0,10*ROW('Hygiene Data'!H65)))</f>
        <v/>
      </c>
      <c r="EC71" s="269" t="str">
        <f ca="true">+IF(OFFSET('Hygiene Data'!$H$13,0,10*ROW('Hygiene Data'!H65))="","",OFFSET('Hygiene Data'!$H$13,0,10*ROW('Hygiene Data'!H65)))</f>
        <v/>
      </c>
      <c r="ED71" s="269" t="str">
        <f ca="true">+IF(OFFSET('Hygiene Data'!$I$11,0,10*ROW('Hygiene Data'!I65))="","",OFFSET('Hygiene Data'!$I$11,0,10*ROW('Hygiene Data'!I65)))</f>
        <v/>
      </c>
      <c r="EE71" s="269" t="str">
        <f ca="true">+IF(OFFSET('Hygiene Data'!$I$12,0,10*ROW('Hygiene Data'!I65))="","",OFFSET('Hygiene Data'!$I$12,0,10*ROW('Hygiene Data'!I65)))</f>
        <v/>
      </c>
      <c r="EF71" s="269" t="str">
        <f ca="true">+IF(OFFSET('Hygiene Data'!$I$13,0,10*ROW('Hygiene Data'!I65))="","",OFFSET('Hygiene Data'!$I$13,0,10*ROW('Hygiene Data'!I65)))</f>
        <v/>
      </c>
    </row>
    <row xmlns:x14ac="http://schemas.microsoft.com/office/spreadsheetml/2009/9/ac" r="72" x14ac:dyDescent="0.2">
      <c r="A72" s="36" t="str">
        <f ca="true">+IF(OFFSET('Water Data'!$B$2,0,10*ROW('Water Data'!E66))="","",OFFSET('Water Data'!$B$2,0,10*ROW('Water Data'!E66)))</f>
        <v/>
      </c>
      <c r="B72" s="36" t="str">
        <f ca="true">+IF(OFFSET('Water Data'!$C$2,0,10*ROW('Water Data'!F66))="","",OFFSET('Water Data'!$C$2,0,10*ROW('Water Data'!F66)))</f>
        <v/>
      </c>
      <c r="C72" s="325" t="str">
        <f t="shared" ca="true" si="1"/>
        <v/>
      </c>
      <c r="D72" s="82" t="e">
        <f ca="true">+IF(AND(ISTEXT(OFFSET('Water Data'!$B$2,0,10*ROW('Water Data'!D66))),BS72="Yes"),100-OFFSET('Water Data'!$D$4,0,10*ROW('Water Data'!D66)),IF(AND(ISTEXT(OFFSET('Water Data'!$B$2,0,10*ROW('Water Data'!D66))),BS72="No",ISNUMBER(OFFSET('Water Data'!$D$4,0,10*ROW('Water Data'!D66)))),CONCATENATE("[",ROUND(100-OFFSET('Water Data'!$D$4,0,10*ROW('Water Data'!D66)),0),"]"),IF(AND(ISTEXT(OFFSET('Water Data'!$B$2,0,10*ROW('Water Data'!D66))),BS72="",ISNUMBER(OFFSET('Water Data'!$D$4,0,10*ROW('Water Data'!D66)))),100-OFFSET('Water Data'!$D$4,0,10*ROW('Water Data'!D66)),NA())))</f>
        <v>#N/A</v>
      </c>
      <c r="E72" s="82" t="e">
        <f ca="true">+IF(AND(ISTEXT(OFFSET('Water Data'!$B$2,0,10*ROW('Water Data'!E66))),BT72="Yes"),OFFSET('Water Data'!$D$6,0,10*ROW('Water Data'!D66)),IF(AND(ISTEXT(OFFSET('Water Data'!$B$2,0,10*ROW('Water Data'!D66))),BT72="No",ISNUMBER(OFFSET('Water Data'!$D$6,0,10*ROW('Water Data'!D66)))),CONCATENATE("[",ROUND(OFFSET('Water Data'!$D$6,0,10*ROW('Water Data'!D66)),0),"]"),IF(AND(ISTEXT(OFFSET('Water Data'!$B$2,0,10*ROW('Water Data'!D66))),BT72="",ISNUMBER(OFFSET('Water Data'!$D$6,0,10*ROW('Water Data'!D66)))),OFFSET('Water Data'!$D$6,0,10*ROW('Water Data'!D66)),NA())))</f>
        <v>#N/A</v>
      </c>
      <c r="F72" s="82" t="e">
        <f ca="true">+IF(AND(ISTEXT(OFFSET('Water Data'!$B$2,0,10*ROW('Water Data'!D66))),BU72="Yes"),OFFSET('Water Data'!$D$9,0,10*ROW('Water Data'!D66)),IF(AND(ISTEXT(OFFSET('Water Data'!$B$2,0,10*ROW('Water Data'!D66))),BU72="No",ISNUMBER(OFFSET('Water Data'!$D$9,0,10*ROW('Water Data'!D66)))),CONCATENATE("[",ROUND(OFFSET('Water Data'!$D$9,0,10*ROW('Water Data'!D66)),0),"]"),IF(AND(ISTEXT(OFFSET('Water Data'!$B$2,0,10*ROW('Water Data'!D66))),BU72="",ISNUMBER(OFFSET('Water Data'!$D$9,0,10*ROW('Water Data'!D66)))),OFFSET('Water Data'!$D$9,0,10*ROW('Water Data'!D66)),NA())))</f>
        <v>#N/A</v>
      </c>
      <c r="G72" s="82" t="e">
        <f ca="true">+IF(AND(ISTEXT(OFFSET('Water Data'!$B$2,0,10*ROW('Water Data'!E66))),BV72="Yes"),100-OFFSET('Water Data'!$E$4,0,10*ROW('Water Data'!E66)),IF(AND(ISTEXT(OFFSET('Water Data'!$B$2,0,10*ROW('Water Data'!E66))),BV72="No",ISNUMBER(OFFSET('Water Data'!$E$4,0,10*ROW('Water Data'!E66)))),CONCATENATE("[",ROUND(100-OFFSET('Water Data'!$E$4,0,10*ROW('Water Data'!E66)),0),"]"),IF(AND(ISTEXT(OFFSET('Water Data'!$B$2,0,10*ROW('Water Data'!E66))),BV72="",ISNUMBER(OFFSET('Water Data'!$E$4,0,10*ROW('Water Data'!E66)))),100-OFFSET('Water Data'!$E$4,0,10*ROW('Water Data'!E66)),NA())))</f>
        <v>#N/A</v>
      </c>
      <c r="H72" s="82" t="e">
        <f ca="true">+IF(AND(ISTEXT(OFFSET('Water Data'!$B$2,0,10*ROW('Water Data'!E66))),BW72="Yes"),OFFSET('Water Data'!$E$6,0,10*ROW('Water Data'!E66)),IF(AND(ISTEXT(OFFSET('Water Data'!$B$2,0,10*ROW('Water Data'!E66))),BW72="No",ISNUMBER(OFFSET('Water Data'!$E$6,0,10*ROW('Water Data'!E66)))),CONCATENATE("[",ROUND(OFFSET('Water Data'!$D$6,0,10*ROW('Water Data'!E66)),0),"]"),IF(AND(ISTEXT(OFFSET('Water Data'!$B$2,0,10*ROW('Water Data'!E66))),BW72="",ISNUMBER(OFFSET('Water Data'!$E$6,0,10*ROW('Water Data'!E66)))),OFFSET('Water Data'!$E$6,0,10*ROW('Water Data'!E66)),NA())))</f>
        <v>#N/A</v>
      </c>
      <c r="I72" s="82" t="e">
        <f ca="true">+IF(AND(ISTEXT(OFFSET('Water Data'!$B$2,0,10*ROW('Water Data'!E66))),BX72="Yes"),OFFSET('Water Data'!$E$9,0,10*ROW('Water Data'!E66)),IF(AND(ISTEXT(OFFSET('Water Data'!$B$2,0,10*ROW('Water Data'!E66))),BX72="No",ISNUMBER(OFFSET('Water Data'!$E$9,0,10*ROW('Water Data'!E66)))),CONCATENATE("[",ROUND(OFFSET('Water Data'!$E$9,0,10*ROW('Water Data'!E66)),0),"]"),IF(AND(ISTEXT(OFFSET('Water Data'!$B$2,0,10*ROW('Water Data'!E66))),BX72="",ISNUMBER(OFFSET('Water Data'!$E$9,0,10*ROW('Water Data'!E66)))),OFFSET('Water Data'!$E$9,0,10*ROW('Water Data'!E66)),NA())))</f>
        <v>#N/A</v>
      </c>
      <c r="J72" s="82" t="e">
        <f ca="true">+IF(AND(ISTEXT(OFFSET('Water Data'!$B$2,0,10*ROW('Water Data'!F66))),BY72="Yes"),100-OFFSET('Water Data'!$F$4,0,10*ROW('Water Data'!F66)),IF(AND(ISTEXT(OFFSET('Water Data'!$B$2,0,10*ROW('Water Data'!F66))),BY72="No",ISNUMBER(OFFSET('Water Data'!$F$4,0,10*ROW('Water Data'!F66)))),CONCATENATE("[",ROUND(100-OFFSET('Water Data'!$F$4,0,10*ROW('Water Data'!F66)),0),"]"),IF(AND(ISTEXT(OFFSET('Water Data'!$B$2,0,10*ROW('Water Data'!F66))),BY72="",ISNUMBER(OFFSET('Water Data'!$F$4,0,10*ROW('Water Data'!F66)))),100-OFFSET('Water Data'!$F$4,0,10*ROW('Water Data'!F66)),NA())))</f>
        <v>#N/A</v>
      </c>
      <c r="K72" s="82" t="e">
        <f ca="true">+IF(AND(ISTEXT(OFFSET('Water Data'!$B$2,0,10*ROW('Water Data'!F66))),BZ72="Yes"),OFFSET('Water Data'!$F$6,0,10*ROW('Water Data'!F66)),IF(AND(ISTEXT(OFFSET('Water Data'!$B$2,0,10*ROW('Water Data'!F66))),BZ72="No",ISNUMBER(OFFSET('Water Data'!$F$6,0,10*ROW('Water Data'!F66)))),CONCATENATE("[",ROUND(OFFSET('Water Data'!$F$6,0,10*ROW('Water Data'!F66)),0),"]"),IF(AND(ISTEXT(OFFSET('Water Data'!$B$2,0,10*ROW('Water Data'!F66))),BZ72="",ISNUMBER(OFFSET('Water Data'!$F$6,0,10*ROW('Water Data'!F66)))),OFFSET('Water Data'!$F$6,0,10*ROW('Water Data'!F66)),NA())))</f>
        <v>#N/A</v>
      </c>
      <c r="L72" s="82" t="e">
        <f ca="true">+IF(AND(ISTEXT(OFFSET('Water Data'!$B$2,0,10*ROW('Water Data'!F66))),CA72="Yes"),OFFSET('Water Data'!$F$9,0,10*ROW('Water Data'!F66)),IF(AND(ISTEXT(OFFSET('Water Data'!$B$2,0,10*ROW('Water Data'!F66))),CA72="No",ISNUMBER(OFFSET('Water Data'!$F$9,0,10*ROW('Water Data'!F66)))),CONCATENATE("[",ROUND(OFFSET('Water Data'!$F$9,0,10*ROW('Water Data'!F66)),0),"]"),IF(AND(ISTEXT(OFFSET('Water Data'!$B$2,0,10*ROW('Water Data'!F66))),CA72="",ISNUMBER(OFFSET('Water Data'!$F$9,0,10*ROW('Water Data'!F66)))),OFFSET('Water Data'!$F$9,0,10*ROW('Water Data'!F66)),NA())))</f>
        <v>#N/A</v>
      </c>
      <c r="M72" s="82" t="e">
        <f ca="true">+IF(AND(ISTEXT(OFFSET('Water Data'!$B$2,0,10*ROW('Water Data'!G66))),CB72="Yes"),100-OFFSET('Water Data'!$G$4,0,10*ROW('Water Data'!G66)),IF(AND(ISTEXT(OFFSET('Water Data'!$B$2,0,10*ROW('Water Data'!G66))),CB72="No",ISNUMBER(OFFSET('Water Data'!$G$4,0,10*ROW('Water Data'!G66)))),CONCATENATE("[",ROUND(100-OFFSET('Water Data'!$G$4,0,10*ROW('Water Data'!G66)),0),"]"),IF(AND(ISTEXT(OFFSET('Water Data'!$B$2,0,10*ROW('Water Data'!G66))),CB72="",ISNUMBER(OFFSET('Water Data'!$G$4,0,10*ROW('Water Data'!G66)))),100-OFFSET('Water Data'!$G$4,0,10*ROW('Water Data'!G66)),NA())))</f>
        <v>#N/A</v>
      </c>
      <c r="N72" s="82" t="e">
        <f ca="true">+IF(AND(ISTEXT(OFFSET('Water Data'!$B$2,0,10*ROW('Water Data'!G66))),CC72="Yes"),OFFSET('Water Data'!$G$6,0,10*ROW('Water Data'!G66)),IF(AND(ISTEXT(OFFSET('Water Data'!$B$2,0,10*ROW('Water Data'!G66))),CC72="No",ISNUMBER(OFFSET('Water Data'!$G$6,0,10*ROW('Water Data'!G66)))),CONCATENATE("[",ROUND(OFFSET('Water Data'!$G$6,0,10*ROW('Water Data'!G66)),0),"]"),IF(AND(ISTEXT(OFFSET('Water Data'!$B$2,0,10*ROW('Water Data'!G66))),CC72="",ISNUMBER(OFFSET('Water Data'!$G$6,0,10*ROW('Water Data'!G66)))),OFFSET('Water Data'!$G$6,0,10*ROW('Water Data'!G66)),NA())))</f>
        <v>#N/A</v>
      </c>
      <c r="O72" s="82" t="e">
        <f ca="true">+IF(AND(ISTEXT(OFFSET('Water Data'!$B$2,0,10*ROW('Water Data'!G66))),CD72="Yes"),OFFSET('Water Data'!$G$9,0,10*ROW('Water Data'!G66)),IF(AND(ISTEXT(OFFSET('Water Data'!$B$2,0,10*ROW('Water Data'!G66))),CD72="No",ISNUMBER(OFFSET('Water Data'!$G$9,0,10*ROW('Water Data'!G66)))),CONCATENATE("[",ROUND(OFFSET('Water Data'!$G$9,0,10*ROW('Water Data'!G66)),0),"]"),IF(AND(ISTEXT(OFFSET('Water Data'!$B$2,0,10*ROW('Water Data'!G66))),CD72="",ISNUMBER(OFFSET('Water Data'!$G$9,0,10*ROW('Water Data'!G66)))),OFFSET('Water Data'!$G$9,0,10*ROW('Water Data'!G66)),NA())))</f>
        <v>#N/A</v>
      </c>
      <c r="P72" s="82" t="e">
        <f ca="true">+IF(AND(ISTEXT(OFFSET('Water Data'!$B$2,0,10*ROW('Water Data'!H66))),CE72="Yes"),100-OFFSET('Water Data'!$H$4,0,10*ROW('Water Data'!H66)),IF(AND(ISTEXT(OFFSET('Water Data'!$B$2,0,10*ROW('Water Data'!H66))),CE72="No",ISNUMBER(OFFSET('Water Data'!$H$4,0,10*ROW('Water Data'!H66)))),CONCATENATE("[",ROUND(100-OFFSET('Water Data'!$H$4,0,10*ROW('Water Data'!H66)),0),"]"),IF(AND(ISTEXT(OFFSET('Water Data'!$B$2,0,10*ROW('Water Data'!H66))),CE72="",ISNUMBER(OFFSET('Water Data'!$H$4,0,10*ROW('Water Data'!H66)))),100-OFFSET('Water Data'!$H$4,0,10*ROW('Water Data'!H66)),NA())))</f>
        <v>#N/A</v>
      </c>
      <c r="Q72" s="82" t="e">
        <f ca="true">+IF(AND(ISTEXT(OFFSET('Water Data'!$B$2,0,10*ROW('Water Data'!H66))),CF72="Yes"),OFFSET('Water Data'!$H$6,0,10*ROW('Water Data'!H66)),IF(AND(ISTEXT(OFFSET('Water Data'!$B$2,0,10*ROW('Water Data'!H66))),CF72="No",ISNUMBER(OFFSET('Water Data'!$H$6,0,10*ROW('Water Data'!H66)))),CONCATENATE("[",ROUND(OFFSET('Water Data'!$H$6,0,10*ROW('Water Data'!H66)),0),"]"),IF(AND(ISTEXT(OFFSET('Water Data'!$B$2,0,10*ROW('Water Data'!H66))),CF72="",ISNUMBER(OFFSET('Water Data'!$H$6,0,10*ROW('Water Data'!H66)))),OFFSET('Water Data'!$H$6,0,10*ROW('Water Data'!H66)),NA())))</f>
        <v>#N/A</v>
      </c>
      <c r="R72" s="82" t="e">
        <f ca="true">+IF(AND(ISTEXT(OFFSET('Water Data'!$B$2,0,10*ROW('Water Data'!H66))),CG72="Yes"),OFFSET('Water Data'!$H$9,0,10*ROW('Water Data'!H66)),IF(AND(ISTEXT(OFFSET('Water Data'!$B$2,0,10*ROW('Water Data'!H66))),CG72="No",ISNUMBER(OFFSET('Water Data'!$H$9,0,10*ROW('Water Data'!H66)))),CONCATENATE("[",ROUND(OFFSET('Water Data'!$H$9,0,10*ROW('Water Data'!H66)),0),"]"),IF(AND(ISTEXT(OFFSET('Water Data'!$B$2,0,10*ROW('Water Data'!H66))),CG72="",ISNUMBER(OFFSET('Water Data'!$H$9,0,10*ROW('Water Data'!H66)))),OFFSET('Water Data'!$H$9,0,10*ROW('Water Data'!H66)),NA())))</f>
        <v>#N/A</v>
      </c>
      <c r="S72" s="82" t="e">
        <f ca="true">+IF(AND(ISTEXT(OFFSET('Water Data'!$B$2,0,10*ROW('Water Data'!I66))),CH72="Yes"),100-OFFSET('Water Data'!$I$4,0,10*ROW('Water Data'!I66)),IF(AND(ISTEXT(OFFSET('Water Data'!$B$2,0,10*ROW('Water Data'!I66))),CH72="No",ISNUMBER(OFFSET('Water Data'!$I$4,0,10*ROW('Water Data'!I66)))),CONCATENATE("[",ROUND(100-OFFSET('Water Data'!$I$4,0,10*ROW('Water Data'!I66)),0),"]"),IF(AND(ISTEXT(OFFSET('Water Data'!$B$2,0,10*ROW('Water Data'!I66))),CH72="",ISNUMBER(OFFSET('Water Data'!$I$4,0,10*ROW('Water Data'!I66)))),100-OFFSET('Water Data'!$I$4,0,10*ROW('Water Data'!I66)),NA())))</f>
        <v>#N/A</v>
      </c>
      <c r="T72" s="82" t="e">
        <f ca="true">+IF(AND(ISTEXT(OFFSET('Water Data'!$B$2,0,10*ROW('Water Data'!I66))),CI72="Yes"),OFFSET('Water Data'!$I$6,0,10*ROW('Water Data'!I66)),IF(AND(ISTEXT(OFFSET('Water Data'!$B$2,0,10*ROW('Water Data'!I66))),CI72="No",ISNUMBER(OFFSET('Water Data'!$I$6,0,10*ROW('Water Data'!I66)))),CONCATENATE("[",ROUND(OFFSET('Water Data'!$I$6,0,10*ROW('Water Data'!I66)),0),"]"),IF(AND(ISTEXT(OFFSET('Water Data'!$B$2,0,10*ROW('Water Data'!I66))),CI72="",ISNUMBER(OFFSET('Water Data'!$I$6,0,10*ROW('Water Data'!I66)))),OFFSET('Water Data'!$I$6,0,10*ROW('Water Data'!I66)),NA())))</f>
        <v>#N/A</v>
      </c>
      <c r="U72" s="82" t="e">
        <f ca="true">+IF(AND(ISTEXT(OFFSET('Water Data'!$B$2,0,10*ROW('Water Data'!I66))),CJ72="Yes"),OFFSET('Water Data'!$I$9,0,10*ROW('Water Data'!I66)),IF(AND(ISTEXT(OFFSET('Water Data'!$B$2,0,10*ROW('Water Data'!I66))),CJ72="No",ISNUMBER(OFFSET('Water Data'!$I$9,0,10*ROW('Water Data'!I66)))),CONCATENATE("[",ROUND(OFFSET('Water Data'!$I$9,0,10*ROW('Water Data'!I66)),0),"]"),IF(AND(ISTEXT(OFFSET('Water Data'!$B$2,0,10*ROW('Water Data'!I66))),CJ72="",ISNUMBER(OFFSET('Water Data'!$I$9,0,10*ROW('Water Data'!I66)))),OFFSET('Water Data'!$I$9,0,10*ROW('Water Data'!I66)),NA())))</f>
        <v>#N/A</v>
      </c>
      <c r="V72" s="83" t="e">
        <f ca="true">+IF(AND(ISTEXT(OFFSET('Sanitation Data'!$B$2,0,10*ROW('Sanitation Data'!D66))),CK72="Yes"),100-OFFSET('Sanitation Data'!$D$4,0,10*ROW('Sanitation Data'!D66)),IF(AND(ISTEXT(OFFSET('Sanitation Data'!$B$2,0,10*ROW('Sanitation Data'!D66))),CK72="No",ISNUMBER(OFFSET('Sanitation Data'!$D$4,0,10*ROW('Sanitation Data'!D66)))),CONCATENATE("[",ROUND(100-OFFSET('Sanitation Data'!$D$4,0,10*ROW('Sanitation Data'!D66)),0),"]"),IF(AND(ISTEXT(OFFSET('Sanitation Data'!$B$2,0,10*ROW('Sanitation Data'!D66))),CK72="",ISNUMBER(OFFSET('Sanitation Data'!$D$4,0,10*ROW('Sanitation Data'!D66)))),100-OFFSET('Sanitation Data'!$D$4,0,10*ROW('Sanitation Data'!D66)),NA())))</f>
        <v>#N/A</v>
      </c>
      <c r="W72" s="83" t="e">
        <f ca="true">+IF(AND(ISTEXT(OFFSET('Sanitation Data'!$B$2,0,10*ROW('Sanitation Data'!D66))),CL72="Yes"),OFFSET('Sanitation Data'!$D$6,0,10*ROW('Sanitation Data'!D66)),IF(AND(ISTEXT(OFFSET('Sanitation Data'!$B$2,0,10*ROW('Sanitation Data'!D66))),CL72="No",ISNUMBER(OFFSET('Sanitation Data'!$D$6,0,10*ROW('Sanitation Data'!D66)))),CONCATENATE("[",ROUND(OFFSET('Sanitation Data'!$D$6,0,10*ROW('Sanitation Data'!D66)),0),"]"),IF(AND(ISTEXT(OFFSET('Sanitation Data'!$B$2,0,10*ROW('Sanitation Data'!D66))),CL72="",ISNUMBER(OFFSET('Sanitation Data'!$D$6,0,10*ROW('Sanitation Data'!D66)))),OFFSET('Sanitation Data'!$D$6,0,10*ROW('Sanitation Data'!D66)),NA())))</f>
        <v>#N/A</v>
      </c>
      <c r="X72" s="83" t="e">
        <f ca="true">+IF(AND(ISTEXT(OFFSET('Sanitation Data'!$B$2,0,10*ROW('Sanitation Data'!D66))),CM72="Yes"),OFFSET('Sanitation Data'!$D$10,0,10*ROW('Sanitation Data'!D66)),IF(AND(ISTEXT(OFFSET('Sanitation Data'!$B$2,0,10*ROW('Sanitation Data'!D66))),CM72="No",ISNUMBER(OFFSET('Sanitation Data'!$D$10,0,10*ROW('Sanitation Data'!D66)))),CONCATENATE("[",ROUND(OFFSET('Sanitation Data'!$D$10,0,10*ROW('Sanitation Data'!D66)),0),"]"),IF(AND(ISTEXT(OFFSET('Sanitation Data'!$B$2,0,10*ROW('Sanitation Data'!D66))),CM72="",ISNUMBER(OFFSET('Sanitation Data'!$D$10,0,10*ROW('Sanitation Data'!D66)))),OFFSET('Sanitation Data'!$D$10,0,10*ROW('Sanitation Data'!D66)),NA())))</f>
        <v>#N/A</v>
      </c>
      <c r="Y72" s="83" t="e">
        <f ca="true">+IF(AND(ISTEXT(OFFSET('Sanitation Data'!$B$2,0,10*ROW('Sanitation Data'!D66))),CN72="Yes"),OFFSET('Sanitation Data'!$D$11,0,10*ROW('Sanitation Data'!D66)),IF(AND(ISTEXT(OFFSET('Sanitation Data'!$B$2,0,10*ROW('Sanitation Data'!D66))),CN72="No",ISNUMBER(OFFSET('Sanitation Data'!$D$11,0,10*ROW('Sanitation Data'!D66)))),CONCATENATE("[",ROUND(OFFSET('Sanitation Data'!$D$11,0,10*ROW('Sanitation Data'!D66)),0),"]"),IF(AND(ISTEXT(OFFSET('Sanitation Data'!$B$2,0,10*ROW('Sanitation Data'!D66))),CN72="",ISNUMBER(OFFSET('Sanitation Data'!$D$11,0,10*ROW('Sanitation Data'!D66)))),OFFSET('Sanitation Data'!$D$11,0,10*ROW('Sanitation Data'!D66)),NA())))</f>
        <v>#N/A</v>
      </c>
      <c r="Z72" s="83" t="e">
        <f ca="true">+IF(AND(ISTEXT(OFFSET('Sanitation Data'!$B$2,0,10*ROW('Sanitation Data'!D66))),CO72="Yes"),OFFSET('Sanitation Data'!$D$12,0,10*ROW('Sanitation Data'!D66)),IF(AND(ISTEXT(OFFSET('Sanitation Data'!$B$2,0,10*ROW('Sanitation Data'!D66))),CO72="No",ISNUMBER(OFFSET('Sanitation Data'!$D$12,0,10*ROW('Sanitation Data'!D66)))),CONCATENATE("[",ROUND(OFFSET('Sanitation Data'!$D$12,0,10*ROW('Sanitation Data'!D66)),0),"]"),IF(AND(ISTEXT(OFFSET('Sanitation Data'!$B$2,0,10*ROW('Sanitation Data'!D66))),CO72="",ISNUMBER(OFFSET('Sanitation Data'!$D$12,0,10*ROW('Sanitation Data'!D66)))),OFFSET('Sanitation Data'!$D$12,0,10*ROW('Sanitation Data'!D66)),NA())))</f>
        <v>#N/A</v>
      </c>
      <c r="AA72" s="83" t="e">
        <f ca="true">+IF(AND(ISTEXT(OFFSET('Sanitation Data'!$B$2,0,10*ROW('Sanitation Data'!E66))),CP72="Yes"),100-OFFSET('Sanitation Data'!$E$4,0,10*ROW('Sanitation Data'!E66)),IF(AND(ISTEXT(OFFSET('Sanitation Data'!$B$2,0,10*ROW('Sanitation Data'!E66))),CP72="No",ISNUMBER(OFFSET('Sanitation Data'!$E$4,0,10*ROW('Sanitation Data'!E66)))),CONCATENATE("[",ROUND(100-OFFSET('Sanitation Data'!$E$4,0,10*ROW('Sanitation Data'!E66)),0),"]"),IF(AND(ISTEXT(OFFSET('Sanitation Data'!$B$2,0,10*ROW('Sanitation Data'!E66))),CP72="",ISNUMBER(OFFSET('Sanitation Data'!$E$4,0,10*ROW('Sanitation Data'!E66)))),100-OFFSET('Sanitation Data'!$E$4,0,10*ROW('Sanitation Data'!E66)),NA())))</f>
        <v>#N/A</v>
      </c>
      <c r="AB72" s="83" t="e">
        <f ca="true">+IF(AND(ISTEXT(OFFSET('Sanitation Data'!$B$2,0,10*ROW('Sanitation Data'!E66))),CQ72="Yes"),OFFSET('Sanitation Data'!$E$6,0,10*ROW('Sanitation Data'!H66)),IF(AND(ISTEXT(OFFSET('Sanitation Data'!$B$2,0,10*ROW('Sanitation Data'!E66))),CQ72="No",ISNUMBER(OFFSET('Sanitation Data'!$E$6,0,10*ROW('Sanitation Data'!E66)))),CONCATENATE("[",ROUND(OFFSET('Sanitation Data'!$E$6,0,10*ROW('Sanitation Data'!E66)),0),"]"),IF(AND(ISTEXT(OFFSET('Sanitation Data'!$B$2,0,10*ROW('Sanitation Data'!E66))),CQ72="",ISNUMBER(OFFSET('Sanitation Data'!$E$6,0,10*ROW('Sanitation Data'!E66)))),OFFSET('Sanitation Data'!$E$6,0,10*ROW('Sanitation Data'!E66)),NA())))</f>
        <v>#N/A</v>
      </c>
      <c r="AC72" s="83" t="e">
        <f ca="true">+IF(AND(ISTEXT(OFFSET('Sanitation Data'!$B$2,0,10*ROW('Sanitation Data'!E66))),CR72="Yes"),OFFSET('Sanitation Data'!$E$10,0,10*ROW('Sanitation Data'!E66)),IF(AND(ISTEXT(OFFSET('Sanitation Data'!$B$2,0,10*ROW('Sanitation Data'!E66))),CR72="No",ISNUMBER(OFFSET('Sanitation Data'!$E$10,0,10*ROW('Sanitation Data'!E66)))),CONCATENATE("[",ROUND(OFFSET('Sanitation Data'!$E$10,0,10*ROW('Sanitation Data'!E66)),0),"]"),IF(AND(ISTEXT(OFFSET('Sanitation Data'!$B$2,0,10*ROW('Sanitation Data'!E66))),CR72="",ISNUMBER(OFFSET('Sanitation Data'!$E$10,0,10*ROW('Sanitation Data'!E66)))),OFFSET('Sanitation Data'!$E$10,0,10*ROW('Sanitation Data'!E66)),NA())))</f>
        <v>#N/A</v>
      </c>
      <c r="AD72" s="83" t="e">
        <f ca="true">+IF(AND(ISTEXT(OFFSET('Sanitation Data'!$B$2,0,10*ROW('Sanitation Data'!E66))),CS72="Yes"),OFFSET('Sanitation Data'!$E$11,0,10*ROW('Sanitation Data'!E66)),IF(AND(ISTEXT(OFFSET('Sanitation Data'!$B$2,0,10*ROW('Sanitation Data'!E66))),CS72="No",ISNUMBER(OFFSET('Sanitation Data'!$E$11,0,10*ROW('Sanitation Data'!E66)))),CONCATENATE("[",ROUND(OFFSET('Sanitation Data'!$E$11,0,10*ROW('Sanitation Data'!E66)),0),"]"),IF(AND(ISTEXT(OFFSET('Sanitation Data'!$B$2,0,10*ROW('Sanitation Data'!E66))),CS72="",ISNUMBER(OFFSET('Sanitation Data'!$E$11,0,10*ROW('Sanitation Data'!E66)))),OFFSET('Sanitation Data'!$E$11,0,10*ROW('Sanitation Data'!E66)),NA())))</f>
        <v>#N/A</v>
      </c>
      <c r="AE72" s="83" t="e">
        <f ca="true">+IF(AND(ISTEXT(OFFSET('Sanitation Data'!$B$2,0,10*ROW('Sanitation Data'!E66))),CT72="Yes"),OFFSET('Sanitation Data'!$E$12,0,10*ROW('Sanitation Data'!E66)),IF(AND(ISTEXT(OFFSET('Sanitation Data'!$B$2,0,10*ROW('Sanitation Data'!E66))),CT72="No",ISNUMBER(OFFSET('Sanitation Data'!$E$12,0,10*ROW('Sanitation Data'!E66)))),CONCATENATE("[",ROUND(OFFSET('Sanitation Data'!$E$12,0,10*ROW('Sanitation Data'!E66)),0),"]"),IF(AND(ISTEXT(OFFSET('Sanitation Data'!$B$2,0,10*ROW('Sanitation Data'!E66))),CT72="",ISNUMBER(OFFSET('Sanitation Data'!$E$12,0,10*ROW('Sanitation Data'!E66)))),OFFSET('Sanitation Data'!$E$12,0,10*ROW('Sanitation Data'!E66)),NA())))</f>
        <v>#N/A</v>
      </c>
      <c r="AF72" s="83" t="e">
        <f ca="true">+IF(AND(ISTEXT(OFFSET('Sanitation Data'!$B$2,0,10*ROW('Sanitation Data'!F66))),CU72="Yes"),100-OFFSET('Sanitation Data'!$F$4,0,10*ROW('Sanitation Data'!F66)),IF(AND(ISTEXT(OFFSET('Sanitation Data'!$B$2,0,10*ROW('Sanitation Data'!F66))),CU72="No",ISNUMBER(OFFSET('Sanitation Data'!$F$4,0,10*ROW('Sanitation Data'!F66)))),CONCATENATE("[",ROUND(100-OFFSET('Sanitation Data'!$F$4,0,10*ROW('Sanitation Data'!F66)),0),"]"),IF(AND(ISTEXT(OFFSET('Sanitation Data'!$B$2,0,10*ROW('Sanitation Data'!F66))),CU72="",ISNUMBER(OFFSET('Sanitation Data'!$F$4,0,10*ROW('Sanitation Data'!F66)))),100-OFFSET('Sanitation Data'!$F$4,0,10*ROW('Sanitation Data'!F66)),NA())))</f>
        <v>#N/A</v>
      </c>
      <c r="AG72" s="83" t="e">
        <f ca="true">+IF(AND(ISTEXT(OFFSET('Sanitation Data'!$B$2,0,10*ROW('Sanitation Data'!F66))),CV72="Yes"),OFFSET('Sanitation Data'!$F$6,0,10*ROW('Sanitation Data'!F66)),IF(AND(ISTEXT(OFFSET('Sanitation Data'!$B$2,0,10*ROW('Sanitation Data'!F66))),CV72="No",ISNUMBER(OFFSET('Sanitation Data'!$F$6,0,10*ROW('Sanitation Data'!F66)))),CONCATENATE("[",ROUND(OFFSET('Sanitation Data'!$F$6,0,10*ROW('Sanitation Data'!F66)),0),"]"),IF(AND(ISTEXT(OFFSET('Sanitation Data'!$B$2,0,10*ROW('Sanitation Data'!F66))),CV72="",ISNUMBER(OFFSET('Sanitation Data'!$F$6,0,10*ROW('Sanitation Data'!F66)))),OFFSET('Sanitation Data'!$F$6,0,10*ROW('Sanitation Data'!F66)),NA())))</f>
        <v>#N/A</v>
      </c>
      <c r="AH72" s="83" t="e">
        <f ca="true">+IF(AND(ISTEXT(OFFSET('Sanitation Data'!$B$2,0,10*ROW('Sanitation Data'!F66))),CW72="Yes"),OFFSET('Sanitation Data'!$F$10,0,10*ROW('Sanitation Data'!F66)),IF(AND(ISTEXT(OFFSET('Sanitation Data'!$B$2,0,10*ROW('Sanitation Data'!F66))),CW72="No",ISNUMBER(OFFSET('Sanitation Data'!$F$10,0,10*ROW('Sanitation Data'!F66)))),CONCATENATE("[",ROUND(OFFSET('Sanitation Data'!$F$10,0,10*ROW('Sanitation Data'!F66)),0),"]"),IF(AND(ISTEXT(OFFSET('Sanitation Data'!$B$2,0,10*ROW('Sanitation Data'!F66))),CW72="",ISNUMBER(OFFSET('Sanitation Data'!$F$10,0,10*ROW('Sanitation Data'!F66)))),OFFSET('Sanitation Data'!$F$10,0,10*ROW('Sanitation Data'!F66)),NA())))</f>
        <v>#N/A</v>
      </c>
      <c r="AI72" s="83" t="e">
        <f ca="true">+IF(AND(ISTEXT(OFFSET('Sanitation Data'!$B$2,0,10*ROW('Sanitation Data'!F66))),CX72="Yes"),OFFSET('Sanitation Data'!$F$11,0,10*ROW('Sanitation Data'!F66)),IF(AND(ISTEXT(OFFSET('Sanitation Data'!$B$2,0,10*ROW('Sanitation Data'!F66))),CX72="No",ISNUMBER(OFFSET('Sanitation Data'!$F$11,0,10*ROW('Sanitation Data'!F66)))),CONCATENATE("[",ROUND(OFFSET('Sanitation Data'!$F$11,0,10*ROW('Sanitation Data'!F66)),0),"]"),IF(AND(ISTEXT(OFFSET('Sanitation Data'!$B$2,0,10*ROW('Sanitation Data'!F66))),CX72="",ISNUMBER(OFFSET('Sanitation Data'!$F$11,0,10*ROW('Sanitation Data'!F66)))),OFFSET('Sanitation Data'!$F$11,0,10*ROW('Sanitation Data'!F66)),NA())))</f>
        <v>#N/A</v>
      </c>
      <c r="AJ72" s="83" t="e">
        <f ca="true">+IF(AND(ISTEXT(OFFSET('Sanitation Data'!$B$2,0,10*ROW('Sanitation Data'!F66))),CY72="Yes"),OFFSET('Sanitation Data'!$F$12,0,10*ROW('Sanitation Data'!F66)),IF(AND(ISTEXT(OFFSET('Sanitation Data'!$B$2,0,10*ROW('Sanitation Data'!F66))),CY72="No",ISNUMBER(OFFSET('Sanitation Data'!$F$12,0,10*ROW('Sanitation Data'!F66)))),CONCATENATE("[",ROUND(OFFSET('Sanitation Data'!$F$12,0,10*ROW('Sanitation Data'!F66)),0),"]"),IF(AND(ISTEXT(OFFSET('Sanitation Data'!$B$2,0,10*ROW('Sanitation Data'!F66))),CY72="",ISNUMBER(OFFSET('Sanitation Data'!$F$12,0,10*ROW('Sanitation Data'!F66)))),OFFSET('Sanitation Data'!$F$12,0,10*ROW('Sanitation Data'!F66)),NA())))</f>
        <v>#N/A</v>
      </c>
      <c r="AK72" s="83" t="e">
        <f ca="true">+IF(AND(ISTEXT(OFFSET('Sanitation Data'!$B$2,0,10*ROW('Sanitation Data'!G66))),CZ72="Yes"),100-OFFSET('Sanitation Data'!$G$4,0,10*ROW('Sanitation Data'!G66)),IF(AND(ISTEXT(OFFSET('Sanitation Data'!$B$2,0,10*ROW('Sanitation Data'!G66))),CZ72="No",ISNUMBER(OFFSET('Sanitation Data'!$G$4,0,10*ROW('Sanitation Data'!G66)))),CONCATENATE("[",ROUND(100-OFFSET('Sanitation Data'!$G$4,0,10*ROW('Sanitation Data'!G66)),0),"]"),IF(AND(ISTEXT(OFFSET('Sanitation Data'!$B$2,0,10*ROW('Sanitation Data'!G66))),CZ72="",ISNUMBER(OFFSET('Sanitation Data'!$G$4,0,10*ROW('Sanitation Data'!G66)))),100-OFFSET('Sanitation Data'!$G$4,0,10*ROW('Sanitation Data'!G66)),NA())))</f>
        <v>#N/A</v>
      </c>
      <c r="AL72" s="83" t="e">
        <f ca="true">+IF(AND(ISTEXT(OFFSET('Sanitation Data'!$B$2,0,10*ROW('Sanitation Data'!G66))),DA72="Yes"),OFFSET('Sanitation Data'!$G$6,0,10*ROW('Sanitation Data'!G66)),IF(AND(ISTEXT(OFFSET('Sanitation Data'!$B$2,0,10*ROW('Sanitation Data'!G66))),DA72="No",ISNUMBER(OFFSET('Sanitation Data'!$G$6,0,10*ROW('Sanitation Data'!G66)))),CONCATENATE("[",ROUND(OFFSET('Sanitation Data'!$G$6,0,10*ROW('Sanitation Data'!G66)),0),"]"),IF(AND(ISTEXT(OFFSET('Sanitation Data'!$B$2,0,10*ROW('Sanitation Data'!G66))),DA72="",ISNUMBER(OFFSET('Sanitation Data'!$G$6,0,10*ROW('Sanitation Data'!G66)))),OFFSET('Sanitation Data'!$G$6,0,10*ROW('Sanitation Data'!G66)),NA())))</f>
        <v>#N/A</v>
      </c>
      <c r="AM72" s="83" t="e">
        <f ca="true">+IF(AND(ISTEXT(OFFSET('Sanitation Data'!$B$2,0,10*ROW('Sanitation Data'!G66))),DB72="Yes"),OFFSET('Sanitation Data'!$G$10,0,10*ROW('Sanitation Data'!G66)),IF(AND(ISTEXT(OFFSET('Sanitation Data'!$B$2,0,10*ROW('Sanitation Data'!G66))),DB72="No",ISNUMBER(OFFSET('Sanitation Data'!$G$10,0,10*ROW('Sanitation Data'!G66)))),CONCATENATE("[",ROUND(OFFSET('Sanitation Data'!$G$10,0,10*ROW('Sanitation Data'!G66)),0),"]"),IF(AND(ISTEXT(OFFSET('Sanitation Data'!$B$2,0,10*ROW('Sanitation Data'!G66))),DB72="",ISNUMBER(OFFSET('Sanitation Data'!$G$10,0,10*ROW('Sanitation Data'!G66)))),OFFSET('Sanitation Data'!$G$10,0,10*ROW('Sanitation Data'!G66)),NA())))</f>
        <v>#N/A</v>
      </c>
      <c r="AN72" s="83" t="e">
        <f ca="true">+IF(AND(ISTEXT(OFFSET('Sanitation Data'!$B$2,0,10*ROW('Sanitation Data'!G66))),DC72="Yes"),OFFSET('Sanitation Data'!$G$11,0,10*ROW('Sanitation Data'!G66)),IF(AND(ISTEXT(OFFSET('Sanitation Data'!$B$2,0,10*ROW('Sanitation Data'!G66))),DC72="No",ISNUMBER(OFFSET('Sanitation Data'!$G$11,0,10*ROW('Sanitation Data'!G66)))),CONCATENATE("[",ROUND(OFFSET('Sanitation Data'!$G$11,0,10*ROW('Sanitation Data'!G66)),0),"]"),IF(AND(ISTEXT(OFFSET('Sanitation Data'!$B$2,0,10*ROW('Sanitation Data'!G66))),DC72="",ISNUMBER(OFFSET('Sanitation Data'!$G$11,0,10*ROW('Sanitation Data'!G66)))),OFFSET('Sanitation Data'!$G$11,0,10*ROW('Sanitation Data'!G66)),NA())))</f>
        <v>#N/A</v>
      </c>
      <c r="AO72" s="83" t="e">
        <f ca="true">+IF(AND(ISTEXT(OFFSET('Sanitation Data'!$B$2,0,10*ROW('Sanitation Data'!G66))),DD72="Yes"),OFFSET('Sanitation Data'!$G$12,0,10*ROW('Sanitation Data'!G66)),IF(AND(ISTEXT(OFFSET('Sanitation Data'!$B$2,0,10*ROW('Sanitation Data'!G66))),DD72="No",ISNUMBER(OFFSET('Sanitation Data'!$G$12,0,10*ROW('Sanitation Data'!G66)))),CONCATENATE("[",ROUND(OFFSET('Sanitation Data'!$G$12,0,10*ROW('Sanitation Data'!G66)),0),"]"),IF(AND(ISTEXT(OFFSET('Sanitation Data'!$B$2,0,10*ROW('Sanitation Data'!G66))),DD72="",ISNUMBER(OFFSET('Sanitation Data'!$G$12,0,10*ROW('Sanitation Data'!G66)))),OFFSET('Sanitation Data'!$G$12,0,10*ROW('Sanitation Data'!G66)),NA())))</f>
        <v>#N/A</v>
      </c>
      <c r="AP72" s="83" t="e">
        <f ca="true">+IF(AND(ISTEXT(OFFSET('Sanitation Data'!$B$2,0,10*ROW('Sanitation Data'!H66))),DE72="Yes"),100-OFFSET('Sanitation Data'!$H$4,0,10*ROW('Sanitation Data'!H66)),IF(AND(ISTEXT(OFFSET('Sanitation Data'!$B$2,0,10*ROW('Sanitation Data'!H66))),DE72="No",ISNUMBER(OFFSET('Sanitation Data'!$H$4,0,10*ROW('Sanitation Data'!H66)))),CONCATENATE("[",ROUND(100-OFFSET('Sanitation Data'!$H$4,0,10*ROW('Sanitation Data'!H66)),0),"]"),IF(AND(ISTEXT(OFFSET('Sanitation Data'!$B$2,0,10*ROW('Sanitation Data'!H66))),DE72="",ISNUMBER(OFFSET('Sanitation Data'!$H$4,0,10*ROW('Sanitation Data'!H66)))),100-OFFSET('Sanitation Data'!$H$4,0,10*ROW('Sanitation Data'!H66)),NA())))</f>
        <v>#N/A</v>
      </c>
      <c r="AQ72" s="83" t="e">
        <f ca="true">+IF(AND(ISTEXT(OFFSET('Sanitation Data'!$B$2,0,10*ROW('Sanitation Data'!H66))),DF72="Yes"),OFFSET('Sanitation Data'!$H$6,0,10*ROW('Sanitation Data'!H66)),IF(AND(ISTEXT(OFFSET('Sanitation Data'!$B$2,0,10*ROW('Sanitation Data'!H66))),DF72="No",ISNUMBER(OFFSET('Sanitation Data'!$H$6,0,10*ROW('Sanitation Data'!H66)))),CONCATENATE("[",ROUND(OFFSET('Sanitation Data'!$H$6,0,10*ROW('Sanitation Data'!H66)),0),"]"),IF(AND(ISTEXT(OFFSET('Sanitation Data'!$B$2,0,10*ROW('Sanitation Data'!H66))),DF72="",ISNUMBER(OFFSET('Sanitation Data'!$H$6,0,10*ROW('Sanitation Data'!H66)))),OFFSET('Sanitation Data'!$H$6,0,10*ROW('Sanitation Data'!H66)),NA())))</f>
        <v>#N/A</v>
      </c>
      <c r="AR72" s="83" t="e">
        <f ca="true">+IF(AND(ISTEXT(OFFSET('Sanitation Data'!$B$2,0,10*ROW('Sanitation Data'!H66))),DG72="Yes"),OFFSET('Sanitation Data'!$H$10,0,10*ROW('Sanitation Data'!H66)),IF(AND(ISTEXT(OFFSET('Sanitation Data'!$B$2,0,10*ROW('Sanitation Data'!H66))),DG72="No",ISNUMBER(OFFSET('Sanitation Data'!$H$10,0,10*ROW('Sanitation Data'!H66)))),CONCATENATE("[",ROUND(OFFSET('Sanitation Data'!$H$10,0,10*ROW('Sanitation Data'!H66)),0),"]"),IF(AND(ISTEXT(OFFSET('Sanitation Data'!$B$2,0,10*ROW('Sanitation Data'!H66))),DG72="",ISNUMBER(OFFSET('Sanitation Data'!$H$10,0,10*ROW('Sanitation Data'!H66)))),OFFSET('Sanitation Data'!$H$10,0,10*ROW('Sanitation Data'!H66)),NA())))</f>
        <v>#N/A</v>
      </c>
      <c r="AS72" s="83" t="e">
        <f ca="true">+IF(AND(ISTEXT(OFFSET('Sanitation Data'!$B$2,0,10*ROW('Sanitation Data'!H66))),DH72="Yes"),OFFSET('Sanitation Data'!$H$11,0,10*ROW('Sanitation Data'!H66)),IF(AND(ISTEXT(OFFSET('Sanitation Data'!$B$2,0,10*ROW('Sanitation Data'!H66))),DH72="No",ISNUMBER(OFFSET('Sanitation Data'!$H$11,0,10*ROW('Sanitation Data'!H66)))),CONCATENATE("[",ROUND(OFFSET('Sanitation Data'!$H$11,0,10*ROW('Sanitation Data'!H66)),0),"]"),IF(AND(ISTEXT(OFFSET('Sanitation Data'!$B$2,0,10*ROW('Sanitation Data'!H66))),DH72="",ISNUMBER(OFFSET('Sanitation Data'!$H$11,0,10*ROW('Sanitation Data'!H66)))),OFFSET('Sanitation Data'!$H$11,0,10*ROW('Sanitation Data'!H66)),NA())))</f>
        <v>#N/A</v>
      </c>
      <c r="AT72" s="83" t="e">
        <f ca="true">+IF(AND(ISTEXT(OFFSET('Sanitation Data'!$B$2,0,10*ROW('Sanitation Data'!H66))),DI72="Yes"),OFFSET('Sanitation Data'!$H$12,0,10*ROW('Sanitation Data'!H66)),IF(AND(ISTEXT(OFFSET('Sanitation Data'!$B$2,0,10*ROW('Sanitation Data'!H66))),DI72="No",ISNUMBER(OFFSET('Sanitation Data'!$H$12,0,10*ROW('Sanitation Data'!H66)))),CONCATENATE("[",ROUND(OFFSET('Sanitation Data'!$H$12,0,10*ROW('Sanitation Data'!H66)),0),"]"),IF(AND(ISTEXT(OFFSET('Sanitation Data'!$B$2,0,10*ROW('Sanitation Data'!H66))),DI72="",ISNUMBER(OFFSET('Sanitation Data'!$H$12,0,10*ROW('Sanitation Data'!H66)))),OFFSET('Sanitation Data'!$H$12,0,10*ROW('Sanitation Data'!H66)),NA())))</f>
        <v>#N/A</v>
      </c>
      <c r="AU72" s="83" t="e">
        <f ca="true">+IF(AND(ISTEXT(OFFSET('Sanitation Data'!$B$2,0,10*ROW('Sanitation Data'!I66))),DJ72="Yes"),100-OFFSET('Sanitation Data'!$I$4,0,10*ROW('Sanitation Data'!I66)),IF(AND(ISTEXT(OFFSET('Sanitation Data'!$B$2,0,10*ROW('Sanitation Data'!I66))),DJ72="No",ISNUMBER(OFFSET('Sanitation Data'!$I$4,0,10*ROW('Sanitation Data'!I66)))),CONCATENATE("[",ROUND(100-OFFSET('Sanitation Data'!$I$4,0,10*ROW('Sanitation Data'!I66)),0),"]"),IF(AND(ISTEXT(OFFSET('Sanitation Data'!$B$2,0,10*ROW('Sanitation Data'!I66))),DJ72="",ISNUMBER(OFFSET('Sanitation Data'!$I$4,0,10*ROW('Sanitation Data'!I66)))),100-OFFSET('Sanitation Data'!$I$4,0,10*ROW('Sanitation Data'!I66)),NA())))</f>
        <v>#N/A</v>
      </c>
      <c r="AV72" s="83" t="e">
        <f ca="true">+IF(AND(ISTEXT(OFFSET('Sanitation Data'!$B$2,0,10*ROW('Sanitation Data'!I66))),DK72="Yes"),OFFSET('Sanitation Data'!$I$6,0,10*ROW('Sanitation Data'!I66)),IF(AND(ISTEXT(OFFSET('Sanitation Data'!$B$2,0,10*ROW('Sanitation Data'!I66))),DK72="No",ISNUMBER(OFFSET('Sanitation Data'!$I$6,0,10*ROW('Sanitation Data'!I66)))),CONCATENATE("[",ROUND(OFFSET('Sanitation Data'!$I$6,0,10*ROW('Sanitation Data'!I66)),0),"]"),IF(AND(ISTEXT(OFFSET('Sanitation Data'!$B$2,0,10*ROW('Sanitation Data'!I66))),DK72="",ISNUMBER(OFFSET('Sanitation Data'!$I$6,0,10*ROW('Sanitation Data'!I66)))),OFFSET('Sanitation Data'!$I$6,0,10*ROW('Sanitation Data'!I66)),NA())))</f>
        <v>#N/A</v>
      </c>
      <c r="AW72" s="83" t="e">
        <f ca="true">+IF(AND(ISTEXT(OFFSET('Sanitation Data'!$B$2,0,10*ROW('Sanitation Data'!I66))),DL72="Yes"),OFFSET('Sanitation Data'!$I$10,0,10*ROW('Sanitation Data'!I66)),IF(AND(ISTEXT(OFFSET('Sanitation Data'!$B$2,0,10*ROW('Sanitation Data'!I66))),DL72="No",ISNUMBER(OFFSET('Sanitation Data'!$I$10,0,10*ROW('Sanitation Data'!I66)))),CONCATENATE("[",ROUND(OFFSET('Sanitation Data'!$I$10,0,10*ROW('Sanitation Data'!I66)),0),"]"),IF(AND(ISTEXT(OFFSET('Sanitation Data'!$B$2,0,10*ROW('Sanitation Data'!I66))),DL72="",ISNUMBER(OFFSET('Sanitation Data'!$I$10,0,10*ROW('Sanitation Data'!I66)))),OFFSET('Sanitation Data'!$I$10,0,10*ROW('Sanitation Data'!I66)),NA())))</f>
        <v>#N/A</v>
      </c>
      <c r="AX72" s="83" t="e">
        <f ca="true">+IF(AND(ISTEXT(OFFSET('Sanitation Data'!$B$2,0,10*ROW('Sanitation Data'!I66))),DM72="Yes"),OFFSET('Sanitation Data'!$I$11,0,10*ROW('Sanitation Data'!I66)),IF(AND(ISTEXT(OFFSET('Sanitation Data'!$B$2,0,10*ROW('Sanitation Data'!I66))),DM72="No",ISNUMBER(OFFSET('Sanitation Data'!$I$11,0,10*ROW('Sanitation Data'!I66)))),CONCATENATE("[",ROUND(OFFSET('Sanitation Data'!$I$11,0,10*ROW('Sanitation Data'!I66)),0),"]"),IF(AND(ISTEXT(OFFSET('Sanitation Data'!$B$2,0,10*ROW('Sanitation Data'!I66))),DM72="",ISNUMBER(OFFSET('Sanitation Data'!$I$11,0,10*ROW('Sanitation Data'!I66)))),OFFSET('Sanitation Data'!$I$11,0,10*ROW('Sanitation Data'!I66)),NA())))</f>
        <v>#N/A</v>
      </c>
      <c r="AY72" s="83" t="e">
        <f ca="true">+IF(AND(ISTEXT(OFFSET('Sanitation Data'!$B$2,0,10*ROW('Sanitation Data'!I66))),DN72="Yes"),OFFSET('Sanitation Data'!$I$12,0,10*ROW('Sanitation Data'!I66)),IF(AND(ISTEXT(OFFSET('Sanitation Data'!$B$2,0,10*ROW('Sanitation Data'!I66))),DN72="No",ISNUMBER(OFFSET('Sanitation Data'!$I$12,0,10*ROW('Sanitation Data'!I66)))),CONCATENATE("[",ROUND(OFFSET('Sanitation Data'!$I$12,0,10*ROW('Sanitation Data'!I66)),0),"]"),IF(AND(ISTEXT(OFFSET('Sanitation Data'!$B$2,0,10*ROW('Sanitation Data'!I66))),DN72="",ISNUMBER(OFFSET('Sanitation Data'!$I$12,0,10*ROW('Sanitation Data'!I66)))),OFFSET('Sanitation Data'!$I$12,0,10*ROW('Sanitation Data'!I66)),NA())))</f>
        <v>#N/A</v>
      </c>
      <c r="AZ72" s="84" t="e">
        <f ca="true">+IF(AND(ISTEXT(OFFSET('Hygiene Data'!$B$2,0,10*ROW('Hygiene Data'!D66))),DO72="Yes"),OFFSET('Hygiene Data'!$D$5,0,10*ROW('Hygiene Data'!D66)),IF(AND(ISTEXT(OFFSET('Hygiene Data'!$B$2,0,10*ROW('Hygiene Data'!D66))),DO72="No",ISNUMBER(OFFSET('Hygiene Data'!$D$5,0,10*ROW('Hygiene Data'!D66)))),CONCATENATE("[",ROUND(OFFSET('Hygiene Data'!$D$5,0,10*ROW('Hygiene Data'!D66)),0),"]"),IF(AND(ISTEXT(OFFSET('Hygiene Data'!$B$2,0,10*ROW('Hygiene Data'!D66))),DO72="",ISNUMBER(OFFSET('Hygiene Data'!$D$5,0,10*ROW('Hygiene Data'!D66)))),OFFSET('Hygiene Data'!$D$5,0,10*ROW('Hygiene Data'!D66)),NA())))</f>
        <v>#N/A</v>
      </c>
      <c r="BA72" s="84" t="e">
        <f ca="true">+IF(AND(ISTEXT(OFFSET('Hygiene Data'!$B$2,0,10*ROW('Hygiene Data'!D66))),DP72="Yes"),OFFSET('Hygiene Data'!$D$7,0,10*ROW('Hygiene Data'!D66)),IF(AND(ISTEXT(OFFSET('Hygiene Data'!$B$2,0,10*ROW('Hygiene Data'!D66))),DP72="No",ISNUMBER(OFFSET('Hygiene Data'!$D$7,0,10*ROW('Hygiene Data'!D66)))),CONCATENATE("[",ROUND(OFFSET('Hygiene Data'!$D$7,0,10*ROW('Hygiene Data'!D66)),0),"]"),IF(AND(ISTEXT(OFFSET('Hygiene Data'!$B$2,0,10*ROW('Hygiene Data'!D66))),DP72="",ISNUMBER(OFFSET('Hygiene Data'!$D$7,0,10*ROW('Hygiene Data'!D66)))),OFFSET('Hygiene Data'!$D$7,0,10*ROW('Hygiene Data'!D66)),NA())))</f>
        <v>#N/A</v>
      </c>
      <c r="BB72" s="84" t="e">
        <f ca="true">+IF(AND(ISTEXT(OFFSET('Hygiene Data'!$B$2,0,10*ROW('Hygiene Data'!D66))),DQ72="Yes"),OFFSET('Hygiene Data'!$D$9,0,10*ROW('Hygiene Data'!D66)),IF(AND(ISTEXT(OFFSET('Hygiene Data'!$B$2,0,10*ROW('Hygiene Data'!D66))),DQ72="No",ISNUMBER(OFFSET('Hygiene Data'!$D$9,0,10*ROW('Hygiene Data'!D66)))),CONCATENATE("[",ROUND(OFFSET('Hygiene Data'!$D$9,0,10*ROW('Hygiene Data'!D66)),0),"]"),IF(AND(ISTEXT(OFFSET('Hygiene Data'!$B$2,0,10*ROW('Hygiene Data'!D66))),DQ72="",ISNUMBER(OFFSET('Hygiene Data'!$D$9,0,10*ROW('Hygiene Data'!D66)))),OFFSET('Hygiene Data'!$D$9,0,10*ROW('Hygiene Data'!D66)),NA())))</f>
        <v>#N/A</v>
      </c>
      <c r="BC72" s="84" t="e">
        <f ca="true">+IF(AND(ISTEXT(OFFSET('Hygiene Data'!$B$2,0,10*ROW('Hygiene Data'!E66))),DR72="Yes"),OFFSET('Hygiene Data'!$E$5,0,10*ROW('Hygiene Data'!E66)),IF(AND(ISTEXT(OFFSET('Hygiene Data'!$B$2,0,10*ROW('Hygiene Data'!E66))),DR72="No",ISNUMBER(OFFSET('Hygiene Data'!$E$5,0,10*ROW('Hygiene Data'!E66)))),CONCATENATE("[",ROUND(OFFSET('Hygiene Data'!$E$5,0,10*ROW('Hygiene Data'!E66)),0),"]"),IF(AND(ISTEXT(OFFSET('Hygiene Data'!$B$2,0,10*ROW('Hygiene Data'!E66))),DR72="",ISNUMBER(OFFSET('Hygiene Data'!$E$5,0,10*ROW('Hygiene Data'!E66)))),OFFSET('Hygiene Data'!$E$5,0,10*ROW('Hygiene Data'!E66)),NA())))</f>
        <v>#N/A</v>
      </c>
      <c r="BD72" s="84" t="e">
        <f ca="true">+IF(AND(ISTEXT(OFFSET('Hygiene Data'!$B$2,0,10*ROW('Hygiene Data'!E66))),DS72="Yes"),OFFSET('Hygiene Data'!$E$7,0,10*ROW('Hygiene Data'!E66)),IF(AND(ISTEXT(OFFSET('Hygiene Data'!$B$2,0,10*ROW('Hygiene Data'!E66))),DS72="No",ISNUMBER(OFFSET('Hygiene Data'!$E$7,0,10*ROW('Hygiene Data'!E66)))),CONCATENATE("[",ROUND(OFFSET('Hygiene Data'!$E$7,0,10*ROW('Hygiene Data'!E66)),0),"]"),IF(AND(ISTEXT(OFFSET('Hygiene Data'!$B$2,0,10*ROW('Hygiene Data'!E66))),DS72="",ISNUMBER(OFFSET('Hygiene Data'!$E$7,0,10*ROW('Hygiene Data'!E66)))),OFFSET('Hygiene Data'!$E$7,0,10*ROW('Hygiene Data'!E66)),NA())))</f>
        <v>#N/A</v>
      </c>
      <c r="BE72" s="84" t="e">
        <f ca="true">+IF(AND(ISTEXT(OFFSET('Hygiene Data'!$B$2,0,10*ROW('Hygiene Data'!E66))),DT72="Yes"),OFFSET('Hygiene Data'!$E$9,0,10*ROW('Hygiene Data'!E66)),IF(AND(ISTEXT(OFFSET('Hygiene Data'!$B$2,0,10*ROW('Hygiene Data'!E66))),DT72="No",ISNUMBER(OFFSET('Hygiene Data'!$E$9,0,10*ROW('Hygiene Data'!E66)))),CONCATENATE("[",ROUND(OFFSET('Hygiene Data'!$E$9,0,10*ROW('Hygiene Data'!E66)),0),"]"),IF(AND(ISTEXT(OFFSET('Hygiene Data'!$B$2,0,10*ROW('Hygiene Data'!E66))),DT72="",ISNUMBER(OFFSET('Hygiene Data'!$E$9,0,10*ROW('Hygiene Data'!E66)))),OFFSET('Hygiene Data'!$E$9,0,10*ROW('Hygiene Data'!E66)),NA())))</f>
        <v>#N/A</v>
      </c>
      <c r="BF72" s="84" t="e">
        <f ca="true">+IF(AND(ISTEXT(OFFSET('Hygiene Data'!$B$2,0,10*ROW('Hygiene Data'!F66))),DU72="Yes"),OFFSET('Hygiene Data'!$F$5,0,10*ROW('Hygiene Data'!F66)),IF(AND(ISTEXT(OFFSET('Hygiene Data'!$B$2,0,10*ROW('Hygiene Data'!F66))),DU72="No",ISNUMBER(OFFSET('Hygiene Data'!$F$5,0,10*ROW('Hygiene Data'!F66)))),CONCATENATE("[",ROUND(OFFSET('Hygiene Data'!$F$5,0,10*ROW('Hygiene Data'!F66)),0),"]"),IF(AND(ISTEXT(OFFSET('Hygiene Data'!$B$2,0,10*ROW('Hygiene Data'!F66))),DU72="",ISNUMBER(OFFSET('Hygiene Data'!$F$5,0,10*ROW('Hygiene Data'!F66)))),OFFSET('Hygiene Data'!$F$5,0,10*ROW('Hygiene Data'!F66)),NA())))</f>
        <v>#N/A</v>
      </c>
      <c r="BG72" s="84" t="e">
        <f ca="true">+IF(AND(ISTEXT(OFFSET('Hygiene Data'!$B$2,0,10*ROW('Hygiene Data'!F66))),DV72="Yes"),OFFSET('Hygiene Data'!$F$7,0,10*ROW('Hygiene Data'!F66)),IF(AND(ISTEXT(OFFSET('Hygiene Data'!$B$2,0,10*ROW('Hygiene Data'!F66))),DV72="No",ISNUMBER(OFFSET('Hygiene Data'!$F$7,0,10*ROW('Hygiene Data'!F66)))),CONCATENATE("[",ROUND(OFFSET('Hygiene Data'!$F$7,0,10*ROW('Hygiene Data'!F66)),0),"]"),IF(AND(ISTEXT(OFFSET('Hygiene Data'!$B$2,0,10*ROW('Hygiene Data'!F66))),DV72="",ISNUMBER(OFFSET('Hygiene Data'!$F$7,0,10*ROW('Hygiene Data'!F66)))),OFFSET('Hygiene Data'!$F$7,0,10*ROW('Hygiene Data'!F66)),NA())))</f>
        <v>#N/A</v>
      </c>
      <c r="BH72" s="84" t="e">
        <f ca="true">+IF(AND(ISTEXT(OFFSET('Hygiene Data'!$B$2,0,10*ROW('Hygiene Data'!F66))),DW72="Yes"),OFFSET('Hygiene Data'!$F$9,0,10*ROW('Hygiene Data'!F66)),IF(AND(ISTEXT(OFFSET('Hygiene Data'!$B$2,0,10*ROW('Hygiene Data'!F66))),DW72="No",ISNUMBER(OFFSET('Hygiene Data'!$F$9,0,10*ROW('Hygiene Data'!F66)))),CONCATENATE("[",ROUND(OFFSET('Hygiene Data'!$F$9,0,10*ROW('Hygiene Data'!F66)),0),"]"),IF(AND(ISTEXT(OFFSET('Hygiene Data'!$B$2,0,10*ROW('Hygiene Data'!F66))),DW72="",ISNUMBER(OFFSET('Hygiene Data'!$F$9,0,10*ROW('Hygiene Data'!F66)))),OFFSET('Hygiene Data'!$F$9,0,10*ROW('Hygiene Data'!F66)),NA())))</f>
        <v>#N/A</v>
      </c>
      <c r="BI72" s="84" t="e">
        <f ca="true">+IF(AND(ISTEXT(OFFSET('Hygiene Data'!$B$2,0,10*ROW('Hygiene Data'!G66))),DX72="Yes"),OFFSET('Hygiene Data'!$G$5,0,10*ROW('Hygiene Data'!G66)),IF(AND(ISTEXT(OFFSET('Hygiene Data'!$B$2,0,10*ROW('Hygiene Data'!G66))),DX72="No",ISNUMBER(OFFSET('Hygiene Data'!$G$5,0,10*ROW('Hygiene Data'!G66)))),CONCATENATE("[",ROUND(OFFSET('Hygiene Data'!$G$5,0,10*ROW('Hygiene Data'!G66)),0),"]"),IF(AND(ISTEXT(OFFSET('Hygiene Data'!$B$2,0,10*ROW('Hygiene Data'!G66))),DX72="",ISNUMBER(OFFSET('Hygiene Data'!$G$5,0,10*ROW('Hygiene Data'!G66)))),OFFSET('Hygiene Data'!$G$5,0,10*ROW('Hygiene Data'!G66)),NA())))</f>
        <v>#N/A</v>
      </c>
      <c r="BJ72" s="84" t="e">
        <f ca="true">+IF(AND(ISTEXT(OFFSET('Hygiene Data'!$B$2,0,10*ROW('Hygiene Data'!G66))),DY72="Yes"),OFFSET('Hygiene Data'!$G$7,0,10*ROW('Hygiene Data'!G66)),IF(AND(ISTEXT(OFFSET('Hygiene Data'!$B$2,0,10*ROW('Hygiene Data'!G66))),DY72="No",ISNUMBER(OFFSET('Hygiene Data'!$G$7,0,10*ROW('Hygiene Data'!G66)))),CONCATENATE("[",ROUND(OFFSET('Hygiene Data'!$G$7,0,10*ROW('Hygiene Data'!G66)),0),"]"),IF(AND(ISTEXT(OFFSET('Hygiene Data'!$B$2,0,10*ROW('Hygiene Data'!G66))),DY72="",ISNUMBER(OFFSET('Hygiene Data'!$G$7,0,10*ROW('Hygiene Data'!G66)))),OFFSET('Hygiene Data'!$G$7,0,10*ROW('Hygiene Data'!G66)),NA())))</f>
        <v>#N/A</v>
      </c>
      <c r="BK72" s="84" t="e">
        <f ca="true">+IF(AND(ISTEXT(OFFSET('Hygiene Data'!$B$2,0,10*ROW('Hygiene Data'!G66))),DZ72="Yes"),OFFSET('Hygiene Data'!$G$9,0,10*ROW('Hygiene Data'!G66)),IF(AND(ISTEXT(OFFSET('Hygiene Data'!$B$2,0,10*ROW('Hygiene Data'!G66))),DZ72="No",ISNUMBER(OFFSET('Hygiene Data'!$G$9,0,10*ROW('Hygiene Data'!G66)))),CONCATENATE("[",ROUND(OFFSET('Hygiene Data'!$G$9,0,10*ROW('Hygiene Data'!G66)),0),"]"),IF(AND(ISTEXT(OFFSET('Hygiene Data'!$B$2,0,10*ROW('Hygiene Data'!G66))),DZ72="",ISNUMBER(OFFSET('Hygiene Data'!$G$9,0,10*ROW('Hygiene Data'!G66)))),OFFSET('Hygiene Data'!$G$9,0,10*ROW('Hygiene Data'!G66)),NA())))</f>
        <v>#N/A</v>
      </c>
      <c r="BL72" s="84" t="e">
        <f ca="true">+IF(AND(ISTEXT(OFFSET('Hygiene Data'!$B$2,0,10*ROW('Hygiene Data'!H66))),EA72="Yes"),OFFSET('Hygiene Data'!$H$5,0,10*ROW('Hygiene Data'!H66)),IF(AND(ISTEXT(OFFSET('Hygiene Data'!$B$2,0,10*ROW('Hygiene Data'!H66))),EA72="No",ISNUMBER(OFFSET('Hygiene Data'!$H$5,0,10*ROW('Hygiene Data'!H66)))),CONCATENATE("[",ROUND(OFFSET('Hygiene Data'!$H$5,0,10*ROW('Hygiene Data'!H66)),0),"]"),IF(AND(ISTEXT(OFFSET('Hygiene Data'!$B$2,0,10*ROW('Hygiene Data'!H66))),EA72="",ISNUMBER(OFFSET('Hygiene Data'!$H$5,0,10*ROW('Hygiene Data'!H66)))),OFFSET('Hygiene Data'!$H$5,0,10*ROW('Hygiene Data'!H66)),NA())))</f>
        <v>#N/A</v>
      </c>
      <c r="BM72" s="84" t="e">
        <f ca="true">+IF(AND(ISTEXT(OFFSET('Hygiene Data'!$B$2,0,10*ROW('Hygiene Data'!H66))),EB72="Yes"),OFFSET('Hygiene Data'!$H$7,0,10*ROW('Hygiene Data'!H66)),IF(AND(ISTEXT(OFFSET('Hygiene Data'!$B$2,0,10*ROW('Hygiene Data'!H66))),EB72="No",ISNUMBER(OFFSET('Hygiene Data'!$H$7,0,10*ROW('Hygiene Data'!H66)))),CONCATENATE("[",ROUND(OFFSET('Hygiene Data'!$H$7,0,10*ROW('Hygiene Data'!H66)),0),"]"),IF(AND(ISTEXT(OFFSET('Hygiene Data'!$B$2,0,10*ROW('Hygiene Data'!H66))),EB72="",ISNUMBER(OFFSET('Hygiene Data'!$H$7,0,10*ROW('Hygiene Data'!H66)))),OFFSET('Hygiene Data'!$H$7,0,10*ROW('Hygiene Data'!H66)),NA())))</f>
        <v>#N/A</v>
      </c>
      <c r="BN72" s="84" t="e">
        <f ca="true">+IF(AND(ISTEXT(OFFSET('Hygiene Data'!$B$2,0,10*ROW('Hygiene Data'!H66))),EC72="Yes"),OFFSET('Hygiene Data'!$H$9,0,10*ROW('Hygiene Data'!H66)),IF(AND(ISTEXT(OFFSET('Hygiene Data'!$B$2,0,10*ROW('Hygiene Data'!H66))),EC72="No",ISNUMBER(OFFSET('Hygiene Data'!$H$9,0,10*ROW('Hygiene Data'!H66)))),CONCATENATE("[",ROUND(OFFSET('Hygiene Data'!$H$9,0,10*ROW('Hygiene Data'!H66)),0),"]"),IF(AND(ISTEXT(OFFSET('Hygiene Data'!$B$2,0,10*ROW('Hygiene Data'!H66))),EC72="",ISNUMBER(OFFSET('Hygiene Data'!$H$9,0,10*ROW('Hygiene Data'!H66)))),OFFSET('Hygiene Data'!$H$9,0,10*ROW('Hygiene Data'!H66)),NA())))</f>
        <v>#N/A</v>
      </c>
      <c r="BO72" s="84" t="e">
        <f ca="true">+IF(AND(ISTEXT(OFFSET('Hygiene Data'!$B$2,0,10*ROW('Hygiene Data'!I66))),ED72="Yes"),OFFSET('Hygiene Data'!$I$5,0,10*ROW('Hygiene Data'!I66)),IF(AND(ISTEXT(OFFSET('Hygiene Data'!$B$2,0,10*ROW('Hygiene Data'!I66))),ED72="No",ISNUMBER(OFFSET('Hygiene Data'!$I$5,0,10*ROW('Hygiene Data'!I66)))),CONCATENATE("[",ROUND(OFFSET('Hygiene Data'!$I$5,0,10*ROW('Hygiene Data'!I66)),0),"]"),IF(AND(ISTEXT(OFFSET('Hygiene Data'!$B$2,0,10*ROW('Hygiene Data'!I66))),ED72="",ISNUMBER(OFFSET('Hygiene Data'!$I$5,0,10*ROW('Hygiene Data'!I66)))),OFFSET('Hygiene Data'!$I$5,0,10*ROW('Hygiene Data'!I66)),NA())))</f>
        <v>#N/A</v>
      </c>
      <c r="BP72" s="84" t="e">
        <f ca="true">+IF(AND(ISTEXT(OFFSET('Hygiene Data'!$B$2,0,10*ROW('Hygiene Data'!I66))),EE72="Yes"),OFFSET('Hygiene Data'!$I$7,0,10*ROW('Hygiene Data'!I66)),IF(AND(ISTEXT(OFFSET('Hygiene Data'!$B$2,0,10*ROW('Hygiene Data'!I66))),EE72="No",ISNUMBER(OFFSET('Hygiene Data'!$I$7,0,10*ROW('Hygiene Data'!I66)))),CONCATENATE("[",ROUND(OFFSET('Hygiene Data'!$I$7,0,10*ROW('Hygiene Data'!I66)),0),"]"),IF(AND(ISTEXT(OFFSET('Hygiene Data'!$B$2,0,10*ROW('Hygiene Data'!I66))),EE72="",ISNUMBER(OFFSET('Hygiene Data'!$I$7,0,10*ROW('Hygiene Data'!I66)))),OFFSET('Hygiene Data'!$I$7,0,10*ROW('Hygiene Data'!I66)),NA())))</f>
        <v>#N/A</v>
      </c>
      <c r="BQ72" s="84" t="e">
        <f ca="true">+IF(AND(ISTEXT(OFFSET('Hygiene Data'!$B$2,0,10*ROW('Hygiene Data'!I66))),EF72="Yes"),OFFSET('Hygiene Data'!$I$9,0,10*ROW('Hygiene Data'!I66)),IF(AND(ISTEXT(OFFSET('Hygiene Data'!$B$2,0,10*ROW('Hygiene Data'!I66))),EF72="No",ISNUMBER(OFFSET('Hygiene Data'!$I$9,0,10*ROW('Hygiene Data'!I66)))),CONCATENATE("[",ROUND(OFFSET('Hygiene Data'!$I$9,0,10*ROW('Hygiene Data'!I66)),0),"]"),IF(AND(ISTEXT(OFFSET('Hygiene Data'!$B$2,0,10*ROW('Hygiene Data'!I66))),EF72="",ISNUMBER(OFFSET('Hygiene Data'!$I$9,0,10*ROW('Hygiene Data'!I66)))),OFFSET('Hygiene Data'!$I$9,0,10*ROW('Hygiene Data'!I66)),NA())))</f>
        <v>#N/A</v>
      </c>
      <c r="BR72" s="269"/>
      <c r="BS72" s="269" t="str">
        <f ca="true">+IF(OFFSET('Water Data'!$D$27,0,10*ROW('Water Data'!D66))="","",OFFSET('Water Data'!$D$27,0,10*ROW('Water Data'!D66)))</f>
        <v/>
      </c>
      <c r="BT72" s="269" t="str">
        <f ca="true">+IF(OFFSET('Water Data'!$D$28,0,10*ROW('Water Data'!D66))="","",OFFSET('Water Data'!$D$28,0,10*ROW('Water Data'!D66)))</f>
        <v/>
      </c>
      <c r="BU72" s="269" t="str">
        <f ca="true">+IF(OFFSET('Water Data'!$D$29,0,10*ROW('Water Data'!D66))="","",OFFSET('Water Data'!$D$29,0,10*ROW('Water Data'!D66)))</f>
        <v/>
      </c>
      <c r="BV72" s="269" t="str">
        <f ca="true">+IF(OFFSET('Water Data'!$E$27,0,10*ROW('Water Data'!E66))="","",OFFSET('Water Data'!$E$27,0,10*ROW('Water Data'!E66)))</f>
        <v/>
      </c>
      <c r="BW72" s="269" t="str">
        <f ca="true">+IF(OFFSET('Water Data'!$E$28,0,10*ROW('Water Data'!E66))="","",OFFSET('Water Data'!$E$28,0,10*ROW('Water Data'!E66)))</f>
        <v/>
      </c>
      <c r="BX72" s="269" t="str">
        <f ca="true">+IF(OFFSET('Water Data'!$E$29,0,10*ROW('Water Data'!E66))="","",OFFSET('Water Data'!$E$29,0,10*ROW('Water Data'!E66)))</f>
        <v/>
      </c>
      <c r="BY72" s="269" t="str">
        <f ca="true">+IF(OFFSET('Water Data'!$F$27,0,10*ROW('Water Data'!F66))="","",OFFSET('Water Data'!$F$27,0,10*ROW('Water Data'!F66)))</f>
        <v/>
      </c>
      <c r="BZ72" s="269" t="str">
        <f ca="true">+IF(OFFSET('Water Data'!$F$28,0,10*ROW('Water Data'!F66))="","",OFFSET('Water Data'!$F$28,0,10*ROW('Water Data'!F66)))</f>
        <v/>
      </c>
      <c r="CA72" s="269" t="str">
        <f ca="true">+IF(OFFSET('Water Data'!$F$29,0,10*ROW('Water Data'!F66))="","",OFFSET('Water Data'!$F$29,0,10*ROW('Water Data'!F66)))</f>
        <v/>
      </c>
      <c r="CB72" s="269" t="str">
        <f ca="true">+IF(OFFSET('Water Data'!$G$27,0,10*ROW('Water Data'!G66))="","",OFFSET('Water Data'!$G$27,0,10*ROW('Water Data'!G66)))</f>
        <v/>
      </c>
      <c r="CC72" s="269" t="str">
        <f ca="true">+IF(OFFSET('Water Data'!$G$28,0,10*ROW('Water Data'!G66))="","",OFFSET('Water Data'!$G$28,0,10*ROW('Water Data'!G66)))</f>
        <v/>
      </c>
      <c r="CD72" s="269" t="str">
        <f ca="true">+IF(OFFSET('Water Data'!$G$29,0,10*ROW('Water Data'!G66))="","",OFFSET('Water Data'!$G$29,0,10*ROW('Water Data'!G66)))</f>
        <v/>
      </c>
      <c r="CE72" s="269" t="str">
        <f ca="true">+IF(OFFSET('Water Data'!$H$27,0,10*ROW('Water Data'!H66))="","",OFFSET('Water Data'!$H$27,0,10*ROW('Water Data'!H66)))</f>
        <v/>
      </c>
      <c r="CF72" s="269" t="str">
        <f ca="true">+IF(OFFSET('Water Data'!$H$28,0,10*ROW('Water Data'!H66))="","",OFFSET('Water Data'!$H$28,0,10*ROW('Water Data'!H66)))</f>
        <v/>
      </c>
      <c r="CG72" s="269" t="str">
        <f ca="true">+IF(OFFSET('Water Data'!$H$29,0,10*ROW('Water Data'!H66))="","",OFFSET('Water Data'!$H$29,0,10*ROW('Water Data'!H66)))</f>
        <v/>
      </c>
      <c r="CH72" s="269" t="str">
        <f ca="true">+IF(OFFSET('Water Data'!$I$27,0,10*ROW('Water Data'!I66))="","",OFFSET('Water Data'!$I$27,0,10*ROW('Water Data'!I66)))</f>
        <v/>
      </c>
      <c r="CI72" s="269" t="str">
        <f ca="true">+IF(OFFSET('Water Data'!$I$28,0,10*ROW('Water Data'!I66))="","",OFFSET('Water Data'!$I$28,0,10*ROW('Water Data'!I66)))</f>
        <v/>
      </c>
      <c r="CJ72" s="269" t="str">
        <f ca="true">+IF(OFFSET('Water Data'!$I$29,0,10*ROW('Water Data'!I66))="","",OFFSET('Water Data'!$I$29,0,10*ROW('Water Data'!I66)))</f>
        <v/>
      </c>
      <c r="CK72" s="269" t="str">
        <f ca="true">+IF(OFFSET('Sanitation Data'!$D$28,0,10*ROW('Sanitation Data'!D66))="","",OFFSET('Sanitation Data'!$D$28,0,10*ROW('Sanitation Data'!D66)))</f>
        <v/>
      </c>
      <c r="CL72" s="269" t="str">
        <f ca="true">+IF(OFFSET('Sanitation Data'!$D$29,0,10*ROW('Sanitation Data'!D66))="","",OFFSET('Sanitation Data'!$D$29,0,10*ROW('Sanitation Data'!D66)))</f>
        <v/>
      </c>
      <c r="CM72" s="269" t="str">
        <f ca="true">+IF(OFFSET('Sanitation Data'!$D$30,0,10*ROW('Sanitation Data'!D66))="","",OFFSET('Sanitation Data'!$D$30,0,10*ROW('Sanitation Data'!D66)))</f>
        <v/>
      </c>
      <c r="CN72" s="269" t="str">
        <f ca="true">+IF(OFFSET('Sanitation Data'!$D$31,0,10*ROW('Sanitation Data'!D66))="","",OFFSET('Sanitation Data'!$D$31,0,10*ROW('Sanitation Data'!D66)))</f>
        <v/>
      </c>
      <c r="CO72" s="269" t="str">
        <f ca="true">+IF(OFFSET('Sanitation Data'!$D$32,0,10*ROW('Sanitation Data'!D66))="","",OFFSET('Sanitation Data'!$D$32,0,10*ROW('Sanitation Data'!D66)))</f>
        <v/>
      </c>
      <c r="CP72" s="269" t="str">
        <f ca="true">+IF(OFFSET('Sanitation Data'!$E$28,0,10*ROW('Sanitation Data'!E66))="","",OFFSET('Sanitation Data'!$E$28,0,10*ROW('Sanitation Data'!E66)))</f>
        <v/>
      </c>
      <c r="CQ72" s="269" t="str">
        <f ca="true">+IF(OFFSET('Sanitation Data'!$E$29,0,10*ROW('Sanitation Data'!E66))="","",OFFSET('Sanitation Data'!$E$29,0,10*ROW('Sanitation Data'!E66)))</f>
        <v/>
      </c>
      <c r="CR72" s="269" t="str">
        <f ca="true">+IF(OFFSET('Sanitation Data'!$E$30,0,10*ROW('Sanitation Data'!E66))="","",OFFSET('Sanitation Data'!$E$30,0,10*ROW('Sanitation Data'!E66)))</f>
        <v/>
      </c>
      <c r="CS72" s="269" t="str">
        <f ca="true">+IF(OFFSET('Sanitation Data'!$E$31,0,10*ROW('Sanitation Data'!E66))="","",OFFSET('Sanitation Data'!$E$31,0,10*ROW('Sanitation Data'!E66)))</f>
        <v/>
      </c>
      <c r="CT72" s="269" t="str">
        <f ca="true">+IF(OFFSET('Sanitation Data'!$E$32,0,10*ROW('Sanitation Data'!E66))="","",OFFSET('Sanitation Data'!$E$32,0,10*ROW('Sanitation Data'!E66)))</f>
        <v/>
      </c>
      <c r="CU72" s="269" t="str">
        <f ca="true">+IF(OFFSET('Sanitation Data'!$F$28,0,10*ROW('Sanitation Data'!F66))="","",OFFSET('Sanitation Data'!$F$28,0,10*ROW('Sanitation Data'!F66)))</f>
        <v/>
      </c>
      <c r="CV72" s="269" t="str">
        <f ca="true">+IF(OFFSET('Sanitation Data'!$F$29,0,10*ROW('Sanitation Data'!F66))="","",OFFSET('Sanitation Data'!$F$29,0,10*ROW('Sanitation Data'!F66)))</f>
        <v/>
      </c>
      <c r="CW72" s="269" t="str">
        <f ca="true">+IF(OFFSET('Sanitation Data'!$F$30,0,10*ROW('Sanitation Data'!F66))="","",OFFSET('Sanitation Data'!$F$30,0,10*ROW('Sanitation Data'!F66)))</f>
        <v/>
      </c>
      <c r="CX72" s="269" t="str">
        <f ca="true">+IF(OFFSET('Sanitation Data'!$F$31,0,10*ROW('Sanitation Data'!F66))="","",OFFSET('Sanitation Data'!$F$31,0,10*ROW('Sanitation Data'!F66)))</f>
        <v/>
      </c>
      <c r="CY72" s="269" t="str">
        <f ca="true">+IF(OFFSET('Sanitation Data'!$F$32,0,10*ROW('Sanitation Data'!F66))="","",OFFSET('Sanitation Data'!$F$32,0,10*ROW('Sanitation Data'!F66)))</f>
        <v/>
      </c>
      <c r="CZ72" s="269" t="str">
        <f ca="true">+IF(OFFSET('Sanitation Data'!$G$28,0,10*ROW('Sanitation Data'!G66))="","",OFFSET('Sanitation Data'!$G$28,0,10*ROW('Sanitation Data'!G66)))</f>
        <v/>
      </c>
      <c r="DA72" s="269" t="str">
        <f ca="true">+IF(OFFSET('Sanitation Data'!$G$29,0,10*ROW('Sanitation Data'!G66))="","",OFFSET('Sanitation Data'!$G$29,0,10*ROW('Sanitation Data'!G66)))</f>
        <v/>
      </c>
      <c r="DB72" s="269" t="str">
        <f ca="true">+IF(OFFSET('Sanitation Data'!$G$30,0,10*ROW('Sanitation Data'!G66))="","",OFFSET('Sanitation Data'!$G$30,0,10*ROW('Sanitation Data'!G66)))</f>
        <v/>
      </c>
      <c r="DC72" s="269" t="str">
        <f ca="true">+IF(OFFSET('Sanitation Data'!$G$31,0,10*ROW('Sanitation Data'!G66))="","",OFFSET('Sanitation Data'!$G$31,0,10*ROW('Sanitation Data'!G66)))</f>
        <v/>
      </c>
      <c r="DD72" s="269" t="str">
        <f ca="true">+IF(OFFSET('Sanitation Data'!$G$32,0,10*ROW('Sanitation Data'!G66))="","",OFFSET('Sanitation Data'!$G$32,0,10*ROW('Sanitation Data'!G66)))</f>
        <v/>
      </c>
      <c r="DE72" s="269" t="str">
        <f ca="true">+IF(OFFSET('Sanitation Data'!$H$28,0,10*ROW('Sanitation Data'!H66))="","",OFFSET('Sanitation Data'!$H$28,0,10*ROW('Sanitation Data'!H66)))</f>
        <v/>
      </c>
      <c r="DF72" s="269" t="str">
        <f ca="true">+IF(OFFSET('Sanitation Data'!$H$29,0,10*ROW('Sanitation Data'!H66))="","",OFFSET('Sanitation Data'!$H$29,0,10*ROW('Sanitation Data'!H66)))</f>
        <v/>
      </c>
      <c r="DG72" s="269" t="str">
        <f ca="true">+IF(OFFSET('Sanitation Data'!$H$30,0,10*ROW('Sanitation Data'!H66))="","",OFFSET('Sanitation Data'!$H$30,0,10*ROW('Sanitation Data'!H66)))</f>
        <v/>
      </c>
      <c r="DH72" s="269" t="str">
        <f ca="true">+IF(OFFSET('Sanitation Data'!$H$31,0,10*ROW('Sanitation Data'!H66))="","",OFFSET('Sanitation Data'!$H$31,0,10*ROW('Sanitation Data'!H66)))</f>
        <v/>
      </c>
      <c r="DI72" s="269" t="str">
        <f ca="true">+IF(OFFSET('Sanitation Data'!$H$32,0,10*ROW('Sanitation Data'!H66))="","",OFFSET('Sanitation Data'!$H$32,0,10*ROW('Sanitation Data'!H66)))</f>
        <v/>
      </c>
      <c r="DJ72" s="269" t="str">
        <f ca="true">+IF(OFFSET('Sanitation Data'!$I$28,0,10*ROW('Sanitation Data'!I66))="","",OFFSET('Sanitation Data'!$I$28,0,10*ROW('Sanitation Data'!I66)))</f>
        <v/>
      </c>
      <c r="DK72" s="269" t="str">
        <f ca="true">+IF(OFFSET('Sanitation Data'!$I$29,0,10*ROW('Sanitation Data'!I66))="","",OFFSET('Sanitation Data'!$I$29,0,10*ROW('Sanitation Data'!I66)))</f>
        <v/>
      </c>
      <c r="DL72" s="269" t="str">
        <f ca="true">+IF(OFFSET('Sanitation Data'!$I$30,0,10*ROW('Sanitation Data'!I66))="","",OFFSET('Sanitation Data'!$I$30,0,10*ROW('Sanitation Data'!I66)))</f>
        <v/>
      </c>
      <c r="DM72" s="269" t="str">
        <f ca="true">+IF(OFFSET('Sanitation Data'!$I$31,0,10*ROW('Sanitation Data'!I66))="","",OFFSET('Sanitation Data'!$I$31,0,10*ROW('Sanitation Data'!I66)))</f>
        <v/>
      </c>
      <c r="DN72" s="269" t="str">
        <f ca="true">+IF(OFFSET('Sanitation Data'!$I$32,0,10*ROW('Sanitation Data'!I66))="","",OFFSET('Sanitation Data'!$I$32,0,10*ROW('Sanitation Data'!I66)))</f>
        <v/>
      </c>
      <c r="DO72" s="269" t="str">
        <f ca="true">+IF(OFFSET('Hygiene Data'!$D$11,0,10*ROW('Hygiene Data'!D66))="","",OFFSET('Hygiene Data'!$D$11,0,10*ROW('Hygiene Data'!D66)))</f>
        <v/>
      </c>
      <c r="DP72" s="269" t="str">
        <f ca="true">+IF(OFFSET('Hygiene Data'!$D$12,0,10*ROW('Hygiene Data'!D66))="","",OFFSET('Hygiene Data'!$D$12,0,10*ROW('Hygiene Data'!D66)))</f>
        <v/>
      </c>
      <c r="DQ72" s="269" t="str">
        <f ca="true">+IF(OFFSET('Hygiene Data'!$D$13,0,10*ROW('Hygiene Data'!D66))="","",OFFSET('Hygiene Data'!$D$13,0,10*ROW('Hygiene Data'!D66)))</f>
        <v/>
      </c>
      <c r="DR72" s="269" t="str">
        <f ca="true">+IF(OFFSET('Hygiene Data'!$E$11,0,10*ROW('Hygiene Data'!E66))="","",OFFSET('Hygiene Data'!$E$11,0,10*ROW('Hygiene Data'!E66)))</f>
        <v/>
      </c>
      <c r="DS72" s="269" t="str">
        <f ca="true">+IF(OFFSET('Hygiene Data'!$E$12,0,10*ROW('Hygiene Data'!E66))="","",OFFSET('Hygiene Data'!$E$12,0,10*ROW('Hygiene Data'!E66)))</f>
        <v/>
      </c>
      <c r="DT72" s="269" t="str">
        <f ca="true">+IF(OFFSET('Hygiene Data'!$E$13,0,10*ROW('Hygiene Data'!E66))="","",OFFSET('Hygiene Data'!$E$13,0,10*ROW('Hygiene Data'!E66)))</f>
        <v/>
      </c>
      <c r="DU72" s="269" t="str">
        <f ca="true">+IF(OFFSET('Hygiene Data'!$F$11,0,10*ROW('Hygiene Data'!F66))="","",OFFSET('Hygiene Data'!$F$11,0,10*ROW('Hygiene Data'!F66)))</f>
        <v/>
      </c>
      <c r="DV72" s="269" t="str">
        <f ca="true">+IF(OFFSET('Hygiene Data'!$F$12,0,10*ROW('Hygiene Data'!F66))="","",OFFSET('Hygiene Data'!$F$12,0,10*ROW('Hygiene Data'!F66)))</f>
        <v/>
      </c>
      <c r="DW72" s="269" t="str">
        <f ca="true">+IF(OFFSET('Hygiene Data'!$F$13,0,10*ROW('Hygiene Data'!F66))="","",OFFSET('Hygiene Data'!$F$13,0,10*ROW('Hygiene Data'!F66)))</f>
        <v/>
      </c>
      <c r="DX72" s="269" t="str">
        <f ca="true">+IF(OFFSET('Hygiene Data'!$G$11,0,10*ROW('Hygiene Data'!G66))="","",OFFSET('Hygiene Data'!$G$11,0,10*ROW('Hygiene Data'!G66)))</f>
        <v/>
      </c>
      <c r="DY72" s="269" t="str">
        <f ca="true">+IF(OFFSET('Hygiene Data'!$G$12,0,10*ROW('Hygiene Data'!G66))="","",OFFSET('Hygiene Data'!$G$12,0,10*ROW('Hygiene Data'!G66)))</f>
        <v/>
      </c>
      <c r="DZ72" s="269" t="str">
        <f ca="true">+IF(OFFSET('Hygiene Data'!$G$13,0,10*ROW('Hygiene Data'!G66))="","",OFFSET('Hygiene Data'!$G$13,0,10*ROW('Hygiene Data'!G66)))</f>
        <v/>
      </c>
      <c r="EA72" s="269" t="str">
        <f ca="true">+IF(OFFSET('Hygiene Data'!$H$11,0,10*ROW('Hygiene Data'!H66))="","",OFFSET('Hygiene Data'!$H$11,0,10*ROW('Hygiene Data'!H66)))</f>
        <v/>
      </c>
      <c r="EB72" s="269" t="str">
        <f ca="true">+IF(OFFSET('Hygiene Data'!$H$12,0,10*ROW('Hygiene Data'!H66))="","",OFFSET('Hygiene Data'!$H$12,0,10*ROW('Hygiene Data'!H66)))</f>
        <v/>
      </c>
      <c r="EC72" s="269" t="str">
        <f ca="true">+IF(OFFSET('Hygiene Data'!$H$13,0,10*ROW('Hygiene Data'!H66))="","",OFFSET('Hygiene Data'!$H$13,0,10*ROW('Hygiene Data'!H66)))</f>
        <v/>
      </c>
      <c r="ED72" s="269" t="str">
        <f ca="true">+IF(OFFSET('Hygiene Data'!$I$11,0,10*ROW('Hygiene Data'!I66))="","",OFFSET('Hygiene Data'!$I$11,0,10*ROW('Hygiene Data'!I66)))</f>
        <v/>
      </c>
      <c r="EE72" s="269" t="str">
        <f ca="true">+IF(OFFSET('Hygiene Data'!$I$12,0,10*ROW('Hygiene Data'!I66))="","",OFFSET('Hygiene Data'!$I$12,0,10*ROW('Hygiene Data'!I66)))</f>
        <v/>
      </c>
      <c r="EF72" s="269" t="str">
        <f ca="true">+IF(OFFSET('Hygiene Data'!$I$13,0,10*ROW('Hygiene Data'!I66))="","",OFFSET('Hygiene Data'!$I$13,0,10*ROW('Hygiene Data'!I66)))</f>
        <v/>
      </c>
    </row>
    <row xmlns:x14ac="http://schemas.microsoft.com/office/spreadsheetml/2009/9/ac" r="73" x14ac:dyDescent="0.2">
      <c r="A73" s="36" t="str">
        <f ca="true">+IF(OFFSET('Water Data'!$B$2,0,10*ROW('Water Data'!E67))="","",OFFSET('Water Data'!$B$2,0,10*ROW('Water Data'!E67)))</f>
        <v/>
      </c>
      <c r="B73" s="36" t="str">
        <f ca="true">+IF(OFFSET('Water Data'!$C$2,0,10*ROW('Water Data'!F67))="","",OFFSET('Water Data'!$C$2,0,10*ROW('Water Data'!F67)))</f>
        <v/>
      </c>
      <c r="C73" s="325" t="str">
        <f t="shared" ca="true" si="1"/>
        <v/>
      </c>
      <c r="D73" s="82" t="e">
        <f ca="true">+IF(AND(ISTEXT(OFFSET('Water Data'!$B$2,0,10*ROW('Water Data'!D67))),BS73="Yes"),100-OFFSET('Water Data'!$D$4,0,10*ROW('Water Data'!D67)),IF(AND(ISTEXT(OFFSET('Water Data'!$B$2,0,10*ROW('Water Data'!D67))),BS73="No",ISNUMBER(OFFSET('Water Data'!$D$4,0,10*ROW('Water Data'!D67)))),CONCATENATE("[",ROUND(100-OFFSET('Water Data'!$D$4,0,10*ROW('Water Data'!D67)),0),"]"),IF(AND(ISTEXT(OFFSET('Water Data'!$B$2,0,10*ROW('Water Data'!D67))),BS73="",ISNUMBER(OFFSET('Water Data'!$D$4,0,10*ROW('Water Data'!D67)))),100-OFFSET('Water Data'!$D$4,0,10*ROW('Water Data'!D67)),NA())))</f>
        <v>#N/A</v>
      </c>
      <c r="E73" s="82" t="e">
        <f ca="true">+IF(AND(ISTEXT(OFFSET('Water Data'!$B$2,0,10*ROW('Water Data'!E67))),BT73="Yes"),OFFSET('Water Data'!$D$6,0,10*ROW('Water Data'!D67)),IF(AND(ISTEXT(OFFSET('Water Data'!$B$2,0,10*ROW('Water Data'!D67))),BT73="No",ISNUMBER(OFFSET('Water Data'!$D$6,0,10*ROW('Water Data'!D67)))),CONCATENATE("[",ROUND(OFFSET('Water Data'!$D$6,0,10*ROW('Water Data'!D67)),0),"]"),IF(AND(ISTEXT(OFFSET('Water Data'!$B$2,0,10*ROW('Water Data'!D67))),BT73="",ISNUMBER(OFFSET('Water Data'!$D$6,0,10*ROW('Water Data'!D67)))),OFFSET('Water Data'!$D$6,0,10*ROW('Water Data'!D67)),NA())))</f>
        <v>#N/A</v>
      </c>
      <c r="F73" s="82" t="e">
        <f ca="true">+IF(AND(ISTEXT(OFFSET('Water Data'!$B$2,0,10*ROW('Water Data'!D67))),BU73="Yes"),OFFSET('Water Data'!$D$9,0,10*ROW('Water Data'!D67)),IF(AND(ISTEXT(OFFSET('Water Data'!$B$2,0,10*ROW('Water Data'!D67))),BU73="No",ISNUMBER(OFFSET('Water Data'!$D$9,0,10*ROW('Water Data'!D67)))),CONCATENATE("[",ROUND(OFFSET('Water Data'!$D$9,0,10*ROW('Water Data'!D67)),0),"]"),IF(AND(ISTEXT(OFFSET('Water Data'!$B$2,0,10*ROW('Water Data'!D67))),BU73="",ISNUMBER(OFFSET('Water Data'!$D$9,0,10*ROW('Water Data'!D67)))),OFFSET('Water Data'!$D$9,0,10*ROW('Water Data'!D67)),NA())))</f>
        <v>#N/A</v>
      </c>
      <c r="G73" s="82" t="e">
        <f ca="true">+IF(AND(ISTEXT(OFFSET('Water Data'!$B$2,0,10*ROW('Water Data'!E67))),BV73="Yes"),100-OFFSET('Water Data'!$E$4,0,10*ROW('Water Data'!E67)),IF(AND(ISTEXT(OFFSET('Water Data'!$B$2,0,10*ROW('Water Data'!E67))),BV73="No",ISNUMBER(OFFSET('Water Data'!$E$4,0,10*ROW('Water Data'!E67)))),CONCATENATE("[",ROUND(100-OFFSET('Water Data'!$E$4,0,10*ROW('Water Data'!E67)),0),"]"),IF(AND(ISTEXT(OFFSET('Water Data'!$B$2,0,10*ROW('Water Data'!E67))),BV73="",ISNUMBER(OFFSET('Water Data'!$E$4,0,10*ROW('Water Data'!E67)))),100-OFFSET('Water Data'!$E$4,0,10*ROW('Water Data'!E67)),NA())))</f>
        <v>#N/A</v>
      </c>
      <c r="H73" s="82" t="e">
        <f ca="true">+IF(AND(ISTEXT(OFFSET('Water Data'!$B$2,0,10*ROW('Water Data'!E67))),BW73="Yes"),OFFSET('Water Data'!$E$6,0,10*ROW('Water Data'!E67)),IF(AND(ISTEXT(OFFSET('Water Data'!$B$2,0,10*ROW('Water Data'!E67))),BW73="No",ISNUMBER(OFFSET('Water Data'!$E$6,0,10*ROW('Water Data'!E67)))),CONCATENATE("[",ROUND(OFFSET('Water Data'!$D$6,0,10*ROW('Water Data'!E67)),0),"]"),IF(AND(ISTEXT(OFFSET('Water Data'!$B$2,0,10*ROW('Water Data'!E67))),BW73="",ISNUMBER(OFFSET('Water Data'!$E$6,0,10*ROW('Water Data'!E67)))),OFFSET('Water Data'!$E$6,0,10*ROW('Water Data'!E67)),NA())))</f>
        <v>#N/A</v>
      </c>
      <c r="I73" s="82" t="e">
        <f ca="true">+IF(AND(ISTEXT(OFFSET('Water Data'!$B$2,0,10*ROW('Water Data'!E67))),BX73="Yes"),OFFSET('Water Data'!$E$9,0,10*ROW('Water Data'!E67)),IF(AND(ISTEXT(OFFSET('Water Data'!$B$2,0,10*ROW('Water Data'!E67))),BX73="No",ISNUMBER(OFFSET('Water Data'!$E$9,0,10*ROW('Water Data'!E67)))),CONCATENATE("[",ROUND(OFFSET('Water Data'!$E$9,0,10*ROW('Water Data'!E67)),0),"]"),IF(AND(ISTEXT(OFFSET('Water Data'!$B$2,0,10*ROW('Water Data'!E67))),BX73="",ISNUMBER(OFFSET('Water Data'!$E$9,0,10*ROW('Water Data'!E67)))),OFFSET('Water Data'!$E$9,0,10*ROW('Water Data'!E67)),NA())))</f>
        <v>#N/A</v>
      </c>
      <c r="J73" s="82" t="e">
        <f ca="true">+IF(AND(ISTEXT(OFFSET('Water Data'!$B$2,0,10*ROW('Water Data'!F67))),BY73="Yes"),100-OFFSET('Water Data'!$F$4,0,10*ROW('Water Data'!F67)),IF(AND(ISTEXT(OFFSET('Water Data'!$B$2,0,10*ROW('Water Data'!F67))),BY73="No",ISNUMBER(OFFSET('Water Data'!$F$4,0,10*ROW('Water Data'!F67)))),CONCATENATE("[",ROUND(100-OFFSET('Water Data'!$F$4,0,10*ROW('Water Data'!F67)),0),"]"),IF(AND(ISTEXT(OFFSET('Water Data'!$B$2,0,10*ROW('Water Data'!F67))),BY73="",ISNUMBER(OFFSET('Water Data'!$F$4,0,10*ROW('Water Data'!F67)))),100-OFFSET('Water Data'!$F$4,0,10*ROW('Water Data'!F67)),NA())))</f>
        <v>#N/A</v>
      </c>
      <c r="K73" s="82" t="e">
        <f ca="true">+IF(AND(ISTEXT(OFFSET('Water Data'!$B$2,0,10*ROW('Water Data'!F67))),BZ73="Yes"),OFFSET('Water Data'!$F$6,0,10*ROW('Water Data'!F67)),IF(AND(ISTEXT(OFFSET('Water Data'!$B$2,0,10*ROW('Water Data'!F67))),BZ73="No",ISNUMBER(OFFSET('Water Data'!$F$6,0,10*ROW('Water Data'!F67)))),CONCATENATE("[",ROUND(OFFSET('Water Data'!$F$6,0,10*ROW('Water Data'!F67)),0),"]"),IF(AND(ISTEXT(OFFSET('Water Data'!$B$2,0,10*ROW('Water Data'!F67))),BZ73="",ISNUMBER(OFFSET('Water Data'!$F$6,0,10*ROW('Water Data'!F67)))),OFFSET('Water Data'!$F$6,0,10*ROW('Water Data'!F67)),NA())))</f>
        <v>#N/A</v>
      </c>
      <c r="L73" s="82" t="e">
        <f ca="true">+IF(AND(ISTEXT(OFFSET('Water Data'!$B$2,0,10*ROW('Water Data'!F67))),CA73="Yes"),OFFSET('Water Data'!$F$9,0,10*ROW('Water Data'!F67)),IF(AND(ISTEXT(OFFSET('Water Data'!$B$2,0,10*ROW('Water Data'!F67))),CA73="No",ISNUMBER(OFFSET('Water Data'!$F$9,0,10*ROW('Water Data'!F67)))),CONCATENATE("[",ROUND(OFFSET('Water Data'!$F$9,0,10*ROW('Water Data'!F67)),0),"]"),IF(AND(ISTEXT(OFFSET('Water Data'!$B$2,0,10*ROW('Water Data'!F67))),CA73="",ISNUMBER(OFFSET('Water Data'!$F$9,0,10*ROW('Water Data'!F67)))),OFFSET('Water Data'!$F$9,0,10*ROW('Water Data'!F67)),NA())))</f>
        <v>#N/A</v>
      </c>
      <c r="M73" s="82" t="e">
        <f ca="true">+IF(AND(ISTEXT(OFFSET('Water Data'!$B$2,0,10*ROW('Water Data'!G67))),CB73="Yes"),100-OFFSET('Water Data'!$G$4,0,10*ROW('Water Data'!G67)),IF(AND(ISTEXT(OFFSET('Water Data'!$B$2,0,10*ROW('Water Data'!G67))),CB73="No",ISNUMBER(OFFSET('Water Data'!$G$4,0,10*ROW('Water Data'!G67)))),CONCATENATE("[",ROUND(100-OFFSET('Water Data'!$G$4,0,10*ROW('Water Data'!G67)),0),"]"),IF(AND(ISTEXT(OFFSET('Water Data'!$B$2,0,10*ROW('Water Data'!G67))),CB73="",ISNUMBER(OFFSET('Water Data'!$G$4,0,10*ROW('Water Data'!G67)))),100-OFFSET('Water Data'!$G$4,0,10*ROW('Water Data'!G67)),NA())))</f>
        <v>#N/A</v>
      </c>
      <c r="N73" s="82" t="e">
        <f ca="true">+IF(AND(ISTEXT(OFFSET('Water Data'!$B$2,0,10*ROW('Water Data'!G67))),CC73="Yes"),OFFSET('Water Data'!$G$6,0,10*ROW('Water Data'!G67)),IF(AND(ISTEXT(OFFSET('Water Data'!$B$2,0,10*ROW('Water Data'!G67))),CC73="No",ISNUMBER(OFFSET('Water Data'!$G$6,0,10*ROW('Water Data'!G67)))),CONCATENATE("[",ROUND(OFFSET('Water Data'!$G$6,0,10*ROW('Water Data'!G67)),0),"]"),IF(AND(ISTEXT(OFFSET('Water Data'!$B$2,0,10*ROW('Water Data'!G67))),CC73="",ISNUMBER(OFFSET('Water Data'!$G$6,0,10*ROW('Water Data'!G67)))),OFFSET('Water Data'!$G$6,0,10*ROW('Water Data'!G67)),NA())))</f>
        <v>#N/A</v>
      </c>
      <c r="O73" s="82" t="e">
        <f ca="true">+IF(AND(ISTEXT(OFFSET('Water Data'!$B$2,0,10*ROW('Water Data'!G67))),CD73="Yes"),OFFSET('Water Data'!$G$9,0,10*ROW('Water Data'!G67)),IF(AND(ISTEXT(OFFSET('Water Data'!$B$2,0,10*ROW('Water Data'!G67))),CD73="No",ISNUMBER(OFFSET('Water Data'!$G$9,0,10*ROW('Water Data'!G67)))),CONCATENATE("[",ROUND(OFFSET('Water Data'!$G$9,0,10*ROW('Water Data'!G67)),0),"]"),IF(AND(ISTEXT(OFFSET('Water Data'!$B$2,0,10*ROW('Water Data'!G67))),CD73="",ISNUMBER(OFFSET('Water Data'!$G$9,0,10*ROW('Water Data'!G67)))),OFFSET('Water Data'!$G$9,0,10*ROW('Water Data'!G67)),NA())))</f>
        <v>#N/A</v>
      </c>
      <c r="P73" s="82" t="e">
        <f ca="true">+IF(AND(ISTEXT(OFFSET('Water Data'!$B$2,0,10*ROW('Water Data'!H67))),CE73="Yes"),100-OFFSET('Water Data'!$H$4,0,10*ROW('Water Data'!H67)),IF(AND(ISTEXT(OFFSET('Water Data'!$B$2,0,10*ROW('Water Data'!H67))),CE73="No",ISNUMBER(OFFSET('Water Data'!$H$4,0,10*ROW('Water Data'!H67)))),CONCATENATE("[",ROUND(100-OFFSET('Water Data'!$H$4,0,10*ROW('Water Data'!H67)),0),"]"),IF(AND(ISTEXT(OFFSET('Water Data'!$B$2,0,10*ROW('Water Data'!H67))),CE73="",ISNUMBER(OFFSET('Water Data'!$H$4,0,10*ROW('Water Data'!H67)))),100-OFFSET('Water Data'!$H$4,0,10*ROW('Water Data'!H67)),NA())))</f>
        <v>#N/A</v>
      </c>
      <c r="Q73" s="82" t="e">
        <f ca="true">+IF(AND(ISTEXT(OFFSET('Water Data'!$B$2,0,10*ROW('Water Data'!H67))),CF73="Yes"),OFFSET('Water Data'!$H$6,0,10*ROW('Water Data'!H67)),IF(AND(ISTEXT(OFFSET('Water Data'!$B$2,0,10*ROW('Water Data'!H67))),CF73="No",ISNUMBER(OFFSET('Water Data'!$H$6,0,10*ROW('Water Data'!H67)))),CONCATENATE("[",ROUND(OFFSET('Water Data'!$H$6,0,10*ROW('Water Data'!H67)),0),"]"),IF(AND(ISTEXT(OFFSET('Water Data'!$B$2,0,10*ROW('Water Data'!H67))),CF73="",ISNUMBER(OFFSET('Water Data'!$H$6,0,10*ROW('Water Data'!H67)))),OFFSET('Water Data'!$H$6,0,10*ROW('Water Data'!H67)),NA())))</f>
        <v>#N/A</v>
      </c>
      <c r="R73" s="82" t="e">
        <f ca="true">+IF(AND(ISTEXT(OFFSET('Water Data'!$B$2,0,10*ROW('Water Data'!H67))),CG73="Yes"),OFFSET('Water Data'!$H$9,0,10*ROW('Water Data'!H67)),IF(AND(ISTEXT(OFFSET('Water Data'!$B$2,0,10*ROW('Water Data'!H67))),CG73="No",ISNUMBER(OFFSET('Water Data'!$H$9,0,10*ROW('Water Data'!H67)))),CONCATENATE("[",ROUND(OFFSET('Water Data'!$H$9,0,10*ROW('Water Data'!H67)),0),"]"),IF(AND(ISTEXT(OFFSET('Water Data'!$B$2,0,10*ROW('Water Data'!H67))),CG73="",ISNUMBER(OFFSET('Water Data'!$H$9,0,10*ROW('Water Data'!H67)))),OFFSET('Water Data'!$H$9,0,10*ROW('Water Data'!H67)),NA())))</f>
        <v>#N/A</v>
      </c>
      <c r="S73" s="82" t="e">
        <f ca="true">+IF(AND(ISTEXT(OFFSET('Water Data'!$B$2,0,10*ROW('Water Data'!I67))),CH73="Yes"),100-OFFSET('Water Data'!$I$4,0,10*ROW('Water Data'!I67)),IF(AND(ISTEXT(OFFSET('Water Data'!$B$2,0,10*ROW('Water Data'!I67))),CH73="No",ISNUMBER(OFFSET('Water Data'!$I$4,0,10*ROW('Water Data'!I67)))),CONCATENATE("[",ROUND(100-OFFSET('Water Data'!$I$4,0,10*ROW('Water Data'!I67)),0),"]"),IF(AND(ISTEXT(OFFSET('Water Data'!$B$2,0,10*ROW('Water Data'!I67))),CH73="",ISNUMBER(OFFSET('Water Data'!$I$4,0,10*ROW('Water Data'!I67)))),100-OFFSET('Water Data'!$I$4,0,10*ROW('Water Data'!I67)),NA())))</f>
        <v>#N/A</v>
      </c>
      <c r="T73" s="82" t="e">
        <f ca="true">+IF(AND(ISTEXT(OFFSET('Water Data'!$B$2,0,10*ROW('Water Data'!I67))),CI73="Yes"),OFFSET('Water Data'!$I$6,0,10*ROW('Water Data'!I67)),IF(AND(ISTEXT(OFFSET('Water Data'!$B$2,0,10*ROW('Water Data'!I67))),CI73="No",ISNUMBER(OFFSET('Water Data'!$I$6,0,10*ROW('Water Data'!I67)))),CONCATENATE("[",ROUND(OFFSET('Water Data'!$I$6,0,10*ROW('Water Data'!I67)),0),"]"),IF(AND(ISTEXT(OFFSET('Water Data'!$B$2,0,10*ROW('Water Data'!I67))),CI73="",ISNUMBER(OFFSET('Water Data'!$I$6,0,10*ROW('Water Data'!I67)))),OFFSET('Water Data'!$I$6,0,10*ROW('Water Data'!I67)),NA())))</f>
        <v>#N/A</v>
      </c>
      <c r="U73" s="82" t="e">
        <f ca="true">+IF(AND(ISTEXT(OFFSET('Water Data'!$B$2,0,10*ROW('Water Data'!I67))),CJ73="Yes"),OFFSET('Water Data'!$I$9,0,10*ROW('Water Data'!I67)),IF(AND(ISTEXT(OFFSET('Water Data'!$B$2,0,10*ROW('Water Data'!I67))),CJ73="No",ISNUMBER(OFFSET('Water Data'!$I$9,0,10*ROW('Water Data'!I67)))),CONCATENATE("[",ROUND(OFFSET('Water Data'!$I$9,0,10*ROW('Water Data'!I67)),0),"]"),IF(AND(ISTEXT(OFFSET('Water Data'!$B$2,0,10*ROW('Water Data'!I67))),CJ73="",ISNUMBER(OFFSET('Water Data'!$I$9,0,10*ROW('Water Data'!I67)))),OFFSET('Water Data'!$I$9,0,10*ROW('Water Data'!I67)),NA())))</f>
        <v>#N/A</v>
      </c>
      <c r="V73" s="83" t="e">
        <f ca="true">+IF(AND(ISTEXT(OFFSET('Sanitation Data'!$B$2,0,10*ROW('Sanitation Data'!D67))),CK73="Yes"),100-OFFSET('Sanitation Data'!$D$4,0,10*ROW('Sanitation Data'!D67)),IF(AND(ISTEXT(OFFSET('Sanitation Data'!$B$2,0,10*ROW('Sanitation Data'!D67))),CK73="No",ISNUMBER(OFFSET('Sanitation Data'!$D$4,0,10*ROW('Sanitation Data'!D67)))),CONCATENATE("[",ROUND(100-OFFSET('Sanitation Data'!$D$4,0,10*ROW('Sanitation Data'!D67)),0),"]"),IF(AND(ISTEXT(OFFSET('Sanitation Data'!$B$2,0,10*ROW('Sanitation Data'!D67))),CK73="",ISNUMBER(OFFSET('Sanitation Data'!$D$4,0,10*ROW('Sanitation Data'!D67)))),100-OFFSET('Sanitation Data'!$D$4,0,10*ROW('Sanitation Data'!D67)),NA())))</f>
        <v>#N/A</v>
      </c>
      <c r="W73" s="83" t="e">
        <f ca="true">+IF(AND(ISTEXT(OFFSET('Sanitation Data'!$B$2,0,10*ROW('Sanitation Data'!D67))),CL73="Yes"),OFFSET('Sanitation Data'!$D$6,0,10*ROW('Sanitation Data'!D67)),IF(AND(ISTEXT(OFFSET('Sanitation Data'!$B$2,0,10*ROW('Sanitation Data'!D67))),CL73="No",ISNUMBER(OFFSET('Sanitation Data'!$D$6,0,10*ROW('Sanitation Data'!D67)))),CONCATENATE("[",ROUND(OFFSET('Sanitation Data'!$D$6,0,10*ROW('Sanitation Data'!D67)),0),"]"),IF(AND(ISTEXT(OFFSET('Sanitation Data'!$B$2,0,10*ROW('Sanitation Data'!D67))),CL73="",ISNUMBER(OFFSET('Sanitation Data'!$D$6,0,10*ROW('Sanitation Data'!D67)))),OFFSET('Sanitation Data'!$D$6,0,10*ROW('Sanitation Data'!D67)),NA())))</f>
        <v>#N/A</v>
      </c>
      <c r="X73" s="83" t="e">
        <f ca="true">+IF(AND(ISTEXT(OFFSET('Sanitation Data'!$B$2,0,10*ROW('Sanitation Data'!D67))),CM73="Yes"),OFFSET('Sanitation Data'!$D$10,0,10*ROW('Sanitation Data'!D67)),IF(AND(ISTEXT(OFFSET('Sanitation Data'!$B$2,0,10*ROW('Sanitation Data'!D67))),CM73="No",ISNUMBER(OFFSET('Sanitation Data'!$D$10,0,10*ROW('Sanitation Data'!D67)))),CONCATENATE("[",ROUND(OFFSET('Sanitation Data'!$D$10,0,10*ROW('Sanitation Data'!D67)),0),"]"),IF(AND(ISTEXT(OFFSET('Sanitation Data'!$B$2,0,10*ROW('Sanitation Data'!D67))),CM73="",ISNUMBER(OFFSET('Sanitation Data'!$D$10,0,10*ROW('Sanitation Data'!D67)))),OFFSET('Sanitation Data'!$D$10,0,10*ROW('Sanitation Data'!D67)),NA())))</f>
        <v>#N/A</v>
      </c>
      <c r="Y73" s="83" t="e">
        <f ca="true">+IF(AND(ISTEXT(OFFSET('Sanitation Data'!$B$2,0,10*ROW('Sanitation Data'!D67))),CN73="Yes"),OFFSET('Sanitation Data'!$D$11,0,10*ROW('Sanitation Data'!D67)),IF(AND(ISTEXT(OFFSET('Sanitation Data'!$B$2,0,10*ROW('Sanitation Data'!D67))),CN73="No",ISNUMBER(OFFSET('Sanitation Data'!$D$11,0,10*ROW('Sanitation Data'!D67)))),CONCATENATE("[",ROUND(OFFSET('Sanitation Data'!$D$11,0,10*ROW('Sanitation Data'!D67)),0),"]"),IF(AND(ISTEXT(OFFSET('Sanitation Data'!$B$2,0,10*ROW('Sanitation Data'!D67))),CN73="",ISNUMBER(OFFSET('Sanitation Data'!$D$11,0,10*ROW('Sanitation Data'!D67)))),OFFSET('Sanitation Data'!$D$11,0,10*ROW('Sanitation Data'!D67)),NA())))</f>
        <v>#N/A</v>
      </c>
      <c r="Z73" s="83" t="e">
        <f ca="true">+IF(AND(ISTEXT(OFFSET('Sanitation Data'!$B$2,0,10*ROW('Sanitation Data'!D67))),CO73="Yes"),OFFSET('Sanitation Data'!$D$12,0,10*ROW('Sanitation Data'!D67)),IF(AND(ISTEXT(OFFSET('Sanitation Data'!$B$2,0,10*ROW('Sanitation Data'!D67))),CO73="No",ISNUMBER(OFFSET('Sanitation Data'!$D$12,0,10*ROW('Sanitation Data'!D67)))),CONCATENATE("[",ROUND(OFFSET('Sanitation Data'!$D$12,0,10*ROW('Sanitation Data'!D67)),0),"]"),IF(AND(ISTEXT(OFFSET('Sanitation Data'!$B$2,0,10*ROW('Sanitation Data'!D67))),CO73="",ISNUMBER(OFFSET('Sanitation Data'!$D$12,0,10*ROW('Sanitation Data'!D67)))),OFFSET('Sanitation Data'!$D$12,0,10*ROW('Sanitation Data'!D67)),NA())))</f>
        <v>#N/A</v>
      </c>
      <c r="AA73" s="83" t="e">
        <f ca="true">+IF(AND(ISTEXT(OFFSET('Sanitation Data'!$B$2,0,10*ROW('Sanitation Data'!E67))),CP73="Yes"),100-OFFSET('Sanitation Data'!$E$4,0,10*ROW('Sanitation Data'!E67)),IF(AND(ISTEXT(OFFSET('Sanitation Data'!$B$2,0,10*ROW('Sanitation Data'!E67))),CP73="No",ISNUMBER(OFFSET('Sanitation Data'!$E$4,0,10*ROW('Sanitation Data'!E67)))),CONCATENATE("[",ROUND(100-OFFSET('Sanitation Data'!$E$4,0,10*ROW('Sanitation Data'!E67)),0),"]"),IF(AND(ISTEXT(OFFSET('Sanitation Data'!$B$2,0,10*ROW('Sanitation Data'!E67))),CP73="",ISNUMBER(OFFSET('Sanitation Data'!$E$4,0,10*ROW('Sanitation Data'!E67)))),100-OFFSET('Sanitation Data'!$E$4,0,10*ROW('Sanitation Data'!E67)),NA())))</f>
        <v>#N/A</v>
      </c>
      <c r="AB73" s="83" t="e">
        <f ca="true">+IF(AND(ISTEXT(OFFSET('Sanitation Data'!$B$2,0,10*ROW('Sanitation Data'!E67))),CQ73="Yes"),OFFSET('Sanitation Data'!$E$6,0,10*ROW('Sanitation Data'!H67)),IF(AND(ISTEXT(OFFSET('Sanitation Data'!$B$2,0,10*ROW('Sanitation Data'!E67))),CQ73="No",ISNUMBER(OFFSET('Sanitation Data'!$E$6,0,10*ROW('Sanitation Data'!E67)))),CONCATENATE("[",ROUND(OFFSET('Sanitation Data'!$E$6,0,10*ROW('Sanitation Data'!E67)),0),"]"),IF(AND(ISTEXT(OFFSET('Sanitation Data'!$B$2,0,10*ROW('Sanitation Data'!E67))),CQ73="",ISNUMBER(OFFSET('Sanitation Data'!$E$6,0,10*ROW('Sanitation Data'!E67)))),OFFSET('Sanitation Data'!$E$6,0,10*ROW('Sanitation Data'!E67)),NA())))</f>
        <v>#N/A</v>
      </c>
      <c r="AC73" s="83" t="e">
        <f ca="true">+IF(AND(ISTEXT(OFFSET('Sanitation Data'!$B$2,0,10*ROW('Sanitation Data'!E67))),CR73="Yes"),OFFSET('Sanitation Data'!$E$10,0,10*ROW('Sanitation Data'!E67)),IF(AND(ISTEXT(OFFSET('Sanitation Data'!$B$2,0,10*ROW('Sanitation Data'!E67))),CR73="No",ISNUMBER(OFFSET('Sanitation Data'!$E$10,0,10*ROW('Sanitation Data'!E67)))),CONCATENATE("[",ROUND(OFFSET('Sanitation Data'!$E$10,0,10*ROW('Sanitation Data'!E67)),0),"]"),IF(AND(ISTEXT(OFFSET('Sanitation Data'!$B$2,0,10*ROW('Sanitation Data'!E67))),CR73="",ISNUMBER(OFFSET('Sanitation Data'!$E$10,0,10*ROW('Sanitation Data'!E67)))),OFFSET('Sanitation Data'!$E$10,0,10*ROW('Sanitation Data'!E67)),NA())))</f>
        <v>#N/A</v>
      </c>
      <c r="AD73" s="83" t="e">
        <f ca="true">+IF(AND(ISTEXT(OFFSET('Sanitation Data'!$B$2,0,10*ROW('Sanitation Data'!E67))),CS73="Yes"),OFFSET('Sanitation Data'!$E$11,0,10*ROW('Sanitation Data'!E67)),IF(AND(ISTEXT(OFFSET('Sanitation Data'!$B$2,0,10*ROW('Sanitation Data'!E67))),CS73="No",ISNUMBER(OFFSET('Sanitation Data'!$E$11,0,10*ROW('Sanitation Data'!E67)))),CONCATENATE("[",ROUND(OFFSET('Sanitation Data'!$E$11,0,10*ROW('Sanitation Data'!E67)),0),"]"),IF(AND(ISTEXT(OFFSET('Sanitation Data'!$B$2,0,10*ROW('Sanitation Data'!E67))),CS73="",ISNUMBER(OFFSET('Sanitation Data'!$E$11,0,10*ROW('Sanitation Data'!E67)))),OFFSET('Sanitation Data'!$E$11,0,10*ROW('Sanitation Data'!E67)),NA())))</f>
        <v>#N/A</v>
      </c>
      <c r="AE73" s="83" t="e">
        <f ca="true">+IF(AND(ISTEXT(OFFSET('Sanitation Data'!$B$2,0,10*ROW('Sanitation Data'!E67))),CT73="Yes"),OFFSET('Sanitation Data'!$E$12,0,10*ROW('Sanitation Data'!E67)),IF(AND(ISTEXT(OFFSET('Sanitation Data'!$B$2,0,10*ROW('Sanitation Data'!E67))),CT73="No",ISNUMBER(OFFSET('Sanitation Data'!$E$12,0,10*ROW('Sanitation Data'!E67)))),CONCATENATE("[",ROUND(OFFSET('Sanitation Data'!$E$12,0,10*ROW('Sanitation Data'!E67)),0),"]"),IF(AND(ISTEXT(OFFSET('Sanitation Data'!$B$2,0,10*ROW('Sanitation Data'!E67))),CT73="",ISNUMBER(OFFSET('Sanitation Data'!$E$12,0,10*ROW('Sanitation Data'!E67)))),OFFSET('Sanitation Data'!$E$12,0,10*ROW('Sanitation Data'!E67)),NA())))</f>
        <v>#N/A</v>
      </c>
      <c r="AF73" s="83" t="e">
        <f ca="true">+IF(AND(ISTEXT(OFFSET('Sanitation Data'!$B$2,0,10*ROW('Sanitation Data'!F67))),CU73="Yes"),100-OFFSET('Sanitation Data'!$F$4,0,10*ROW('Sanitation Data'!F67)),IF(AND(ISTEXT(OFFSET('Sanitation Data'!$B$2,0,10*ROW('Sanitation Data'!F67))),CU73="No",ISNUMBER(OFFSET('Sanitation Data'!$F$4,0,10*ROW('Sanitation Data'!F67)))),CONCATENATE("[",ROUND(100-OFFSET('Sanitation Data'!$F$4,0,10*ROW('Sanitation Data'!F67)),0),"]"),IF(AND(ISTEXT(OFFSET('Sanitation Data'!$B$2,0,10*ROW('Sanitation Data'!F67))),CU73="",ISNUMBER(OFFSET('Sanitation Data'!$F$4,0,10*ROW('Sanitation Data'!F67)))),100-OFFSET('Sanitation Data'!$F$4,0,10*ROW('Sanitation Data'!F67)),NA())))</f>
        <v>#N/A</v>
      </c>
      <c r="AG73" s="83" t="e">
        <f ca="true">+IF(AND(ISTEXT(OFFSET('Sanitation Data'!$B$2,0,10*ROW('Sanitation Data'!F67))),CV73="Yes"),OFFSET('Sanitation Data'!$F$6,0,10*ROW('Sanitation Data'!F67)),IF(AND(ISTEXT(OFFSET('Sanitation Data'!$B$2,0,10*ROW('Sanitation Data'!F67))),CV73="No",ISNUMBER(OFFSET('Sanitation Data'!$F$6,0,10*ROW('Sanitation Data'!F67)))),CONCATENATE("[",ROUND(OFFSET('Sanitation Data'!$F$6,0,10*ROW('Sanitation Data'!F67)),0),"]"),IF(AND(ISTEXT(OFFSET('Sanitation Data'!$B$2,0,10*ROW('Sanitation Data'!F67))),CV73="",ISNUMBER(OFFSET('Sanitation Data'!$F$6,0,10*ROW('Sanitation Data'!F67)))),OFFSET('Sanitation Data'!$F$6,0,10*ROW('Sanitation Data'!F67)),NA())))</f>
        <v>#N/A</v>
      </c>
      <c r="AH73" s="83" t="e">
        <f ca="true">+IF(AND(ISTEXT(OFFSET('Sanitation Data'!$B$2,0,10*ROW('Sanitation Data'!F67))),CW73="Yes"),OFFSET('Sanitation Data'!$F$10,0,10*ROW('Sanitation Data'!F67)),IF(AND(ISTEXT(OFFSET('Sanitation Data'!$B$2,0,10*ROW('Sanitation Data'!F67))),CW73="No",ISNUMBER(OFFSET('Sanitation Data'!$F$10,0,10*ROW('Sanitation Data'!F67)))),CONCATENATE("[",ROUND(OFFSET('Sanitation Data'!$F$10,0,10*ROW('Sanitation Data'!F67)),0),"]"),IF(AND(ISTEXT(OFFSET('Sanitation Data'!$B$2,0,10*ROW('Sanitation Data'!F67))),CW73="",ISNUMBER(OFFSET('Sanitation Data'!$F$10,0,10*ROW('Sanitation Data'!F67)))),OFFSET('Sanitation Data'!$F$10,0,10*ROW('Sanitation Data'!F67)),NA())))</f>
        <v>#N/A</v>
      </c>
      <c r="AI73" s="83" t="e">
        <f ca="true">+IF(AND(ISTEXT(OFFSET('Sanitation Data'!$B$2,0,10*ROW('Sanitation Data'!F67))),CX73="Yes"),OFFSET('Sanitation Data'!$F$11,0,10*ROW('Sanitation Data'!F67)),IF(AND(ISTEXT(OFFSET('Sanitation Data'!$B$2,0,10*ROW('Sanitation Data'!F67))),CX73="No",ISNUMBER(OFFSET('Sanitation Data'!$F$11,0,10*ROW('Sanitation Data'!F67)))),CONCATENATE("[",ROUND(OFFSET('Sanitation Data'!$F$11,0,10*ROW('Sanitation Data'!F67)),0),"]"),IF(AND(ISTEXT(OFFSET('Sanitation Data'!$B$2,0,10*ROW('Sanitation Data'!F67))),CX73="",ISNUMBER(OFFSET('Sanitation Data'!$F$11,0,10*ROW('Sanitation Data'!F67)))),OFFSET('Sanitation Data'!$F$11,0,10*ROW('Sanitation Data'!F67)),NA())))</f>
        <v>#N/A</v>
      </c>
      <c r="AJ73" s="83" t="e">
        <f ca="true">+IF(AND(ISTEXT(OFFSET('Sanitation Data'!$B$2,0,10*ROW('Sanitation Data'!F67))),CY73="Yes"),OFFSET('Sanitation Data'!$F$12,0,10*ROW('Sanitation Data'!F67)),IF(AND(ISTEXT(OFFSET('Sanitation Data'!$B$2,0,10*ROW('Sanitation Data'!F67))),CY73="No",ISNUMBER(OFFSET('Sanitation Data'!$F$12,0,10*ROW('Sanitation Data'!F67)))),CONCATENATE("[",ROUND(OFFSET('Sanitation Data'!$F$12,0,10*ROW('Sanitation Data'!F67)),0),"]"),IF(AND(ISTEXT(OFFSET('Sanitation Data'!$B$2,0,10*ROW('Sanitation Data'!F67))),CY73="",ISNUMBER(OFFSET('Sanitation Data'!$F$12,0,10*ROW('Sanitation Data'!F67)))),OFFSET('Sanitation Data'!$F$12,0,10*ROW('Sanitation Data'!F67)),NA())))</f>
        <v>#N/A</v>
      </c>
      <c r="AK73" s="83" t="e">
        <f ca="true">+IF(AND(ISTEXT(OFFSET('Sanitation Data'!$B$2,0,10*ROW('Sanitation Data'!G67))),CZ73="Yes"),100-OFFSET('Sanitation Data'!$G$4,0,10*ROW('Sanitation Data'!G67)),IF(AND(ISTEXT(OFFSET('Sanitation Data'!$B$2,0,10*ROW('Sanitation Data'!G67))),CZ73="No",ISNUMBER(OFFSET('Sanitation Data'!$G$4,0,10*ROW('Sanitation Data'!G67)))),CONCATENATE("[",ROUND(100-OFFSET('Sanitation Data'!$G$4,0,10*ROW('Sanitation Data'!G67)),0),"]"),IF(AND(ISTEXT(OFFSET('Sanitation Data'!$B$2,0,10*ROW('Sanitation Data'!G67))),CZ73="",ISNUMBER(OFFSET('Sanitation Data'!$G$4,0,10*ROW('Sanitation Data'!G67)))),100-OFFSET('Sanitation Data'!$G$4,0,10*ROW('Sanitation Data'!G67)),NA())))</f>
        <v>#N/A</v>
      </c>
      <c r="AL73" s="83" t="e">
        <f ca="true">+IF(AND(ISTEXT(OFFSET('Sanitation Data'!$B$2,0,10*ROW('Sanitation Data'!G67))),DA73="Yes"),OFFSET('Sanitation Data'!$G$6,0,10*ROW('Sanitation Data'!G67)),IF(AND(ISTEXT(OFFSET('Sanitation Data'!$B$2,0,10*ROW('Sanitation Data'!G67))),DA73="No",ISNUMBER(OFFSET('Sanitation Data'!$G$6,0,10*ROW('Sanitation Data'!G67)))),CONCATENATE("[",ROUND(OFFSET('Sanitation Data'!$G$6,0,10*ROW('Sanitation Data'!G67)),0),"]"),IF(AND(ISTEXT(OFFSET('Sanitation Data'!$B$2,0,10*ROW('Sanitation Data'!G67))),DA73="",ISNUMBER(OFFSET('Sanitation Data'!$G$6,0,10*ROW('Sanitation Data'!G67)))),OFFSET('Sanitation Data'!$G$6,0,10*ROW('Sanitation Data'!G67)),NA())))</f>
        <v>#N/A</v>
      </c>
      <c r="AM73" s="83" t="e">
        <f ca="true">+IF(AND(ISTEXT(OFFSET('Sanitation Data'!$B$2,0,10*ROW('Sanitation Data'!G67))),DB73="Yes"),OFFSET('Sanitation Data'!$G$10,0,10*ROW('Sanitation Data'!G67)),IF(AND(ISTEXT(OFFSET('Sanitation Data'!$B$2,0,10*ROW('Sanitation Data'!G67))),DB73="No",ISNUMBER(OFFSET('Sanitation Data'!$G$10,0,10*ROW('Sanitation Data'!G67)))),CONCATENATE("[",ROUND(OFFSET('Sanitation Data'!$G$10,0,10*ROW('Sanitation Data'!G67)),0),"]"),IF(AND(ISTEXT(OFFSET('Sanitation Data'!$B$2,0,10*ROW('Sanitation Data'!G67))),DB73="",ISNUMBER(OFFSET('Sanitation Data'!$G$10,0,10*ROW('Sanitation Data'!G67)))),OFFSET('Sanitation Data'!$G$10,0,10*ROW('Sanitation Data'!G67)),NA())))</f>
        <v>#N/A</v>
      </c>
      <c r="AN73" s="83" t="e">
        <f ca="true">+IF(AND(ISTEXT(OFFSET('Sanitation Data'!$B$2,0,10*ROW('Sanitation Data'!G67))),DC73="Yes"),OFFSET('Sanitation Data'!$G$11,0,10*ROW('Sanitation Data'!G67)),IF(AND(ISTEXT(OFFSET('Sanitation Data'!$B$2,0,10*ROW('Sanitation Data'!G67))),DC73="No",ISNUMBER(OFFSET('Sanitation Data'!$G$11,0,10*ROW('Sanitation Data'!G67)))),CONCATENATE("[",ROUND(OFFSET('Sanitation Data'!$G$11,0,10*ROW('Sanitation Data'!G67)),0),"]"),IF(AND(ISTEXT(OFFSET('Sanitation Data'!$B$2,0,10*ROW('Sanitation Data'!G67))),DC73="",ISNUMBER(OFFSET('Sanitation Data'!$G$11,0,10*ROW('Sanitation Data'!G67)))),OFFSET('Sanitation Data'!$G$11,0,10*ROW('Sanitation Data'!G67)),NA())))</f>
        <v>#N/A</v>
      </c>
      <c r="AO73" s="83" t="e">
        <f ca="true">+IF(AND(ISTEXT(OFFSET('Sanitation Data'!$B$2,0,10*ROW('Sanitation Data'!G67))),DD73="Yes"),OFFSET('Sanitation Data'!$G$12,0,10*ROW('Sanitation Data'!G67)),IF(AND(ISTEXT(OFFSET('Sanitation Data'!$B$2,0,10*ROW('Sanitation Data'!G67))),DD73="No",ISNUMBER(OFFSET('Sanitation Data'!$G$12,0,10*ROW('Sanitation Data'!G67)))),CONCATENATE("[",ROUND(OFFSET('Sanitation Data'!$G$12,0,10*ROW('Sanitation Data'!G67)),0),"]"),IF(AND(ISTEXT(OFFSET('Sanitation Data'!$B$2,0,10*ROW('Sanitation Data'!G67))),DD73="",ISNUMBER(OFFSET('Sanitation Data'!$G$12,0,10*ROW('Sanitation Data'!G67)))),OFFSET('Sanitation Data'!$G$12,0,10*ROW('Sanitation Data'!G67)),NA())))</f>
        <v>#N/A</v>
      </c>
      <c r="AP73" s="83" t="e">
        <f ca="true">+IF(AND(ISTEXT(OFFSET('Sanitation Data'!$B$2,0,10*ROW('Sanitation Data'!H67))),DE73="Yes"),100-OFFSET('Sanitation Data'!$H$4,0,10*ROW('Sanitation Data'!H67)),IF(AND(ISTEXT(OFFSET('Sanitation Data'!$B$2,0,10*ROW('Sanitation Data'!H67))),DE73="No",ISNUMBER(OFFSET('Sanitation Data'!$H$4,0,10*ROW('Sanitation Data'!H67)))),CONCATENATE("[",ROUND(100-OFFSET('Sanitation Data'!$H$4,0,10*ROW('Sanitation Data'!H67)),0),"]"),IF(AND(ISTEXT(OFFSET('Sanitation Data'!$B$2,0,10*ROW('Sanitation Data'!H67))),DE73="",ISNUMBER(OFFSET('Sanitation Data'!$H$4,0,10*ROW('Sanitation Data'!H67)))),100-OFFSET('Sanitation Data'!$H$4,0,10*ROW('Sanitation Data'!H67)),NA())))</f>
        <v>#N/A</v>
      </c>
      <c r="AQ73" s="83" t="e">
        <f ca="true">+IF(AND(ISTEXT(OFFSET('Sanitation Data'!$B$2,0,10*ROW('Sanitation Data'!H67))),DF73="Yes"),OFFSET('Sanitation Data'!$H$6,0,10*ROW('Sanitation Data'!H67)),IF(AND(ISTEXT(OFFSET('Sanitation Data'!$B$2,0,10*ROW('Sanitation Data'!H67))),DF73="No",ISNUMBER(OFFSET('Sanitation Data'!$H$6,0,10*ROW('Sanitation Data'!H67)))),CONCATENATE("[",ROUND(OFFSET('Sanitation Data'!$H$6,0,10*ROW('Sanitation Data'!H67)),0),"]"),IF(AND(ISTEXT(OFFSET('Sanitation Data'!$B$2,0,10*ROW('Sanitation Data'!H67))),DF73="",ISNUMBER(OFFSET('Sanitation Data'!$H$6,0,10*ROW('Sanitation Data'!H67)))),OFFSET('Sanitation Data'!$H$6,0,10*ROW('Sanitation Data'!H67)),NA())))</f>
        <v>#N/A</v>
      </c>
      <c r="AR73" s="83" t="e">
        <f ca="true">+IF(AND(ISTEXT(OFFSET('Sanitation Data'!$B$2,0,10*ROW('Sanitation Data'!H67))),DG73="Yes"),OFFSET('Sanitation Data'!$H$10,0,10*ROW('Sanitation Data'!H67)),IF(AND(ISTEXT(OFFSET('Sanitation Data'!$B$2,0,10*ROW('Sanitation Data'!H67))),DG73="No",ISNUMBER(OFFSET('Sanitation Data'!$H$10,0,10*ROW('Sanitation Data'!H67)))),CONCATENATE("[",ROUND(OFFSET('Sanitation Data'!$H$10,0,10*ROW('Sanitation Data'!H67)),0),"]"),IF(AND(ISTEXT(OFFSET('Sanitation Data'!$B$2,0,10*ROW('Sanitation Data'!H67))),DG73="",ISNUMBER(OFFSET('Sanitation Data'!$H$10,0,10*ROW('Sanitation Data'!H67)))),OFFSET('Sanitation Data'!$H$10,0,10*ROW('Sanitation Data'!H67)),NA())))</f>
        <v>#N/A</v>
      </c>
      <c r="AS73" s="83" t="e">
        <f ca="true">+IF(AND(ISTEXT(OFFSET('Sanitation Data'!$B$2,0,10*ROW('Sanitation Data'!H67))),DH73="Yes"),OFFSET('Sanitation Data'!$H$11,0,10*ROW('Sanitation Data'!H67)),IF(AND(ISTEXT(OFFSET('Sanitation Data'!$B$2,0,10*ROW('Sanitation Data'!H67))),DH73="No",ISNUMBER(OFFSET('Sanitation Data'!$H$11,0,10*ROW('Sanitation Data'!H67)))),CONCATENATE("[",ROUND(OFFSET('Sanitation Data'!$H$11,0,10*ROW('Sanitation Data'!H67)),0),"]"),IF(AND(ISTEXT(OFFSET('Sanitation Data'!$B$2,0,10*ROW('Sanitation Data'!H67))),DH73="",ISNUMBER(OFFSET('Sanitation Data'!$H$11,0,10*ROW('Sanitation Data'!H67)))),OFFSET('Sanitation Data'!$H$11,0,10*ROW('Sanitation Data'!H67)),NA())))</f>
        <v>#N/A</v>
      </c>
      <c r="AT73" s="83" t="e">
        <f ca="true">+IF(AND(ISTEXT(OFFSET('Sanitation Data'!$B$2,0,10*ROW('Sanitation Data'!H67))),DI73="Yes"),OFFSET('Sanitation Data'!$H$12,0,10*ROW('Sanitation Data'!H67)),IF(AND(ISTEXT(OFFSET('Sanitation Data'!$B$2,0,10*ROW('Sanitation Data'!H67))),DI73="No",ISNUMBER(OFFSET('Sanitation Data'!$H$12,0,10*ROW('Sanitation Data'!H67)))),CONCATENATE("[",ROUND(OFFSET('Sanitation Data'!$H$12,0,10*ROW('Sanitation Data'!H67)),0),"]"),IF(AND(ISTEXT(OFFSET('Sanitation Data'!$B$2,0,10*ROW('Sanitation Data'!H67))),DI73="",ISNUMBER(OFFSET('Sanitation Data'!$H$12,0,10*ROW('Sanitation Data'!H67)))),OFFSET('Sanitation Data'!$H$12,0,10*ROW('Sanitation Data'!H67)),NA())))</f>
        <v>#N/A</v>
      </c>
      <c r="AU73" s="83" t="e">
        <f ca="true">+IF(AND(ISTEXT(OFFSET('Sanitation Data'!$B$2,0,10*ROW('Sanitation Data'!I67))),DJ73="Yes"),100-OFFSET('Sanitation Data'!$I$4,0,10*ROW('Sanitation Data'!I67)),IF(AND(ISTEXT(OFFSET('Sanitation Data'!$B$2,0,10*ROW('Sanitation Data'!I67))),DJ73="No",ISNUMBER(OFFSET('Sanitation Data'!$I$4,0,10*ROW('Sanitation Data'!I67)))),CONCATENATE("[",ROUND(100-OFFSET('Sanitation Data'!$I$4,0,10*ROW('Sanitation Data'!I67)),0),"]"),IF(AND(ISTEXT(OFFSET('Sanitation Data'!$B$2,0,10*ROW('Sanitation Data'!I67))),DJ73="",ISNUMBER(OFFSET('Sanitation Data'!$I$4,0,10*ROW('Sanitation Data'!I67)))),100-OFFSET('Sanitation Data'!$I$4,0,10*ROW('Sanitation Data'!I67)),NA())))</f>
        <v>#N/A</v>
      </c>
      <c r="AV73" s="83" t="e">
        <f ca="true">+IF(AND(ISTEXT(OFFSET('Sanitation Data'!$B$2,0,10*ROW('Sanitation Data'!I67))),DK73="Yes"),OFFSET('Sanitation Data'!$I$6,0,10*ROW('Sanitation Data'!I67)),IF(AND(ISTEXT(OFFSET('Sanitation Data'!$B$2,0,10*ROW('Sanitation Data'!I67))),DK73="No",ISNUMBER(OFFSET('Sanitation Data'!$I$6,0,10*ROW('Sanitation Data'!I67)))),CONCATENATE("[",ROUND(OFFSET('Sanitation Data'!$I$6,0,10*ROW('Sanitation Data'!I67)),0),"]"),IF(AND(ISTEXT(OFFSET('Sanitation Data'!$B$2,0,10*ROW('Sanitation Data'!I67))),DK73="",ISNUMBER(OFFSET('Sanitation Data'!$I$6,0,10*ROW('Sanitation Data'!I67)))),OFFSET('Sanitation Data'!$I$6,0,10*ROW('Sanitation Data'!I67)),NA())))</f>
        <v>#N/A</v>
      </c>
      <c r="AW73" s="83" t="e">
        <f ca="true">+IF(AND(ISTEXT(OFFSET('Sanitation Data'!$B$2,0,10*ROW('Sanitation Data'!I67))),DL73="Yes"),OFFSET('Sanitation Data'!$I$10,0,10*ROW('Sanitation Data'!I67)),IF(AND(ISTEXT(OFFSET('Sanitation Data'!$B$2,0,10*ROW('Sanitation Data'!I67))),DL73="No",ISNUMBER(OFFSET('Sanitation Data'!$I$10,0,10*ROW('Sanitation Data'!I67)))),CONCATENATE("[",ROUND(OFFSET('Sanitation Data'!$I$10,0,10*ROW('Sanitation Data'!I67)),0),"]"),IF(AND(ISTEXT(OFFSET('Sanitation Data'!$B$2,0,10*ROW('Sanitation Data'!I67))),DL73="",ISNUMBER(OFFSET('Sanitation Data'!$I$10,0,10*ROW('Sanitation Data'!I67)))),OFFSET('Sanitation Data'!$I$10,0,10*ROW('Sanitation Data'!I67)),NA())))</f>
        <v>#N/A</v>
      </c>
      <c r="AX73" s="83" t="e">
        <f ca="true">+IF(AND(ISTEXT(OFFSET('Sanitation Data'!$B$2,0,10*ROW('Sanitation Data'!I67))),DM73="Yes"),OFFSET('Sanitation Data'!$I$11,0,10*ROW('Sanitation Data'!I67)),IF(AND(ISTEXT(OFFSET('Sanitation Data'!$B$2,0,10*ROW('Sanitation Data'!I67))),DM73="No",ISNUMBER(OFFSET('Sanitation Data'!$I$11,0,10*ROW('Sanitation Data'!I67)))),CONCATENATE("[",ROUND(OFFSET('Sanitation Data'!$I$11,0,10*ROW('Sanitation Data'!I67)),0),"]"),IF(AND(ISTEXT(OFFSET('Sanitation Data'!$B$2,0,10*ROW('Sanitation Data'!I67))),DM73="",ISNUMBER(OFFSET('Sanitation Data'!$I$11,0,10*ROW('Sanitation Data'!I67)))),OFFSET('Sanitation Data'!$I$11,0,10*ROW('Sanitation Data'!I67)),NA())))</f>
        <v>#N/A</v>
      </c>
      <c r="AY73" s="83" t="e">
        <f ca="true">+IF(AND(ISTEXT(OFFSET('Sanitation Data'!$B$2,0,10*ROW('Sanitation Data'!I67))),DN73="Yes"),OFFSET('Sanitation Data'!$I$12,0,10*ROW('Sanitation Data'!I67)),IF(AND(ISTEXT(OFFSET('Sanitation Data'!$B$2,0,10*ROW('Sanitation Data'!I67))),DN73="No",ISNUMBER(OFFSET('Sanitation Data'!$I$12,0,10*ROW('Sanitation Data'!I67)))),CONCATENATE("[",ROUND(OFFSET('Sanitation Data'!$I$12,0,10*ROW('Sanitation Data'!I67)),0),"]"),IF(AND(ISTEXT(OFFSET('Sanitation Data'!$B$2,0,10*ROW('Sanitation Data'!I67))),DN73="",ISNUMBER(OFFSET('Sanitation Data'!$I$12,0,10*ROW('Sanitation Data'!I67)))),OFFSET('Sanitation Data'!$I$12,0,10*ROW('Sanitation Data'!I67)),NA())))</f>
        <v>#N/A</v>
      </c>
      <c r="AZ73" s="84" t="e">
        <f ca="true">+IF(AND(ISTEXT(OFFSET('Hygiene Data'!$B$2,0,10*ROW('Hygiene Data'!D67))),DO73="Yes"),OFFSET('Hygiene Data'!$D$5,0,10*ROW('Hygiene Data'!D67)),IF(AND(ISTEXT(OFFSET('Hygiene Data'!$B$2,0,10*ROW('Hygiene Data'!D67))),DO73="No",ISNUMBER(OFFSET('Hygiene Data'!$D$5,0,10*ROW('Hygiene Data'!D67)))),CONCATENATE("[",ROUND(OFFSET('Hygiene Data'!$D$5,0,10*ROW('Hygiene Data'!D67)),0),"]"),IF(AND(ISTEXT(OFFSET('Hygiene Data'!$B$2,0,10*ROW('Hygiene Data'!D67))),DO73="",ISNUMBER(OFFSET('Hygiene Data'!$D$5,0,10*ROW('Hygiene Data'!D67)))),OFFSET('Hygiene Data'!$D$5,0,10*ROW('Hygiene Data'!D67)),NA())))</f>
        <v>#N/A</v>
      </c>
      <c r="BA73" s="84" t="e">
        <f ca="true">+IF(AND(ISTEXT(OFFSET('Hygiene Data'!$B$2,0,10*ROW('Hygiene Data'!D67))),DP73="Yes"),OFFSET('Hygiene Data'!$D$7,0,10*ROW('Hygiene Data'!D67)),IF(AND(ISTEXT(OFFSET('Hygiene Data'!$B$2,0,10*ROW('Hygiene Data'!D67))),DP73="No",ISNUMBER(OFFSET('Hygiene Data'!$D$7,0,10*ROW('Hygiene Data'!D67)))),CONCATENATE("[",ROUND(OFFSET('Hygiene Data'!$D$7,0,10*ROW('Hygiene Data'!D67)),0),"]"),IF(AND(ISTEXT(OFFSET('Hygiene Data'!$B$2,0,10*ROW('Hygiene Data'!D67))),DP73="",ISNUMBER(OFFSET('Hygiene Data'!$D$7,0,10*ROW('Hygiene Data'!D67)))),OFFSET('Hygiene Data'!$D$7,0,10*ROW('Hygiene Data'!D67)),NA())))</f>
        <v>#N/A</v>
      </c>
      <c r="BB73" s="84" t="e">
        <f ca="true">+IF(AND(ISTEXT(OFFSET('Hygiene Data'!$B$2,0,10*ROW('Hygiene Data'!D67))),DQ73="Yes"),OFFSET('Hygiene Data'!$D$9,0,10*ROW('Hygiene Data'!D67)),IF(AND(ISTEXT(OFFSET('Hygiene Data'!$B$2,0,10*ROW('Hygiene Data'!D67))),DQ73="No",ISNUMBER(OFFSET('Hygiene Data'!$D$9,0,10*ROW('Hygiene Data'!D67)))),CONCATENATE("[",ROUND(OFFSET('Hygiene Data'!$D$9,0,10*ROW('Hygiene Data'!D67)),0),"]"),IF(AND(ISTEXT(OFFSET('Hygiene Data'!$B$2,0,10*ROW('Hygiene Data'!D67))),DQ73="",ISNUMBER(OFFSET('Hygiene Data'!$D$9,0,10*ROW('Hygiene Data'!D67)))),OFFSET('Hygiene Data'!$D$9,0,10*ROW('Hygiene Data'!D67)),NA())))</f>
        <v>#N/A</v>
      </c>
      <c r="BC73" s="84" t="e">
        <f ca="true">+IF(AND(ISTEXT(OFFSET('Hygiene Data'!$B$2,0,10*ROW('Hygiene Data'!E67))),DR73="Yes"),OFFSET('Hygiene Data'!$E$5,0,10*ROW('Hygiene Data'!E67)),IF(AND(ISTEXT(OFFSET('Hygiene Data'!$B$2,0,10*ROW('Hygiene Data'!E67))),DR73="No",ISNUMBER(OFFSET('Hygiene Data'!$E$5,0,10*ROW('Hygiene Data'!E67)))),CONCATENATE("[",ROUND(OFFSET('Hygiene Data'!$E$5,0,10*ROW('Hygiene Data'!E67)),0),"]"),IF(AND(ISTEXT(OFFSET('Hygiene Data'!$B$2,0,10*ROW('Hygiene Data'!E67))),DR73="",ISNUMBER(OFFSET('Hygiene Data'!$E$5,0,10*ROW('Hygiene Data'!E67)))),OFFSET('Hygiene Data'!$E$5,0,10*ROW('Hygiene Data'!E67)),NA())))</f>
        <v>#N/A</v>
      </c>
      <c r="BD73" s="84" t="e">
        <f ca="true">+IF(AND(ISTEXT(OFFSET('Hygiene Data'!$B$2,0,10*ROW('Hygiene Data'!E67))),DS73="Yes"),OFFSET('Hygiene Data'!$E$7,0,10*ROW('Hygiene Data'!E67)),IF(AND(ISTEXT(OFFSET('Hygiene Data'!$B$2,0,10*ROW('Hygiene Data'!E67))),DS73="No",ISNUMBER(OFFSET('Hygiene Data'!$E$7,0,10*ROW('Hygiene Data'!E67)))),CONCATENATE("[",ROUND(OFFSET('Hygiene Data'!$E$7,0,10*ROW('Hygiene Data'!E67)),0),"]"),IF(AND(ISTEXT(OFFSET('Hygiene Data'!$B$2,0,10*ROW('Hygiene Data'!E67))),DS73="",ISNUMBER(OFFSET('Hygiene Data'!$E$7,0,10*ROW('Hygiene Data'!E67)))),OFFSET('Hygiene Data'!$E$7,0,10*ROW('Hygiene Data'!E67)),NA())))</f>
        <v>#N/A</v>
      </c>
      <c r="BE73" s="84" t="e">
        <f ca="true">+IF(AND(ISTEXT(OFFSET('Hygiene Data'!$B$2,0,10*ROW('Hygiene Data'!E67))),DT73="Yes"),OFFSET('Hygiene Data'!$E$9,0,10*ROW('Hygiene Data'!E67)),IF(AND(ISTEXT(OFFSET('Hygiene Data'!$B$2,0,10*ROW('Hygiene Data'!E67))),DT73="No",ISNUMBER(OFFSET('Hygiene Data'!$E$9,0,10*ROW('Hygiene Data'!E67)))),CONCATENATE("[",ROUND(OFFSET('Hygiene Data'!$E$9,0,10*ROW('Hygiene Data'!E67)),0),"]"),IF(AND(ISTEXT(OFFSET('Hygiene Data'!$B$2,0,10*ROW('Hygiene Data'!E67))),DT73="",ISNUMBER(OFFSET('Hygiene Data'!$E$9,0,10*ROW('Hygiene Data'!E67)))),OFFSET('Hygiene Data'!$E$9,0,10*ROW('Hygiene Data'!E67)),NA())))</f>
        <v>#N/A</v>
      </c>
      <c r="BF73" s="84" t="e">
        <f ca="true">+IF(AND(ISTEXT(OFFSET('Hygiene Data'!$B$2,0,10*ROW('Hygiene Data'!F67))),DU73="Yes"),OFFSET('Hygiene Data'!$F$5,0,10*ROW('Hygiene Data'!F67)),IF(AND(ISTEXT(OFFSET('Hygiene Data'!$B$2,0,10*ROW('Hygiene Data'!F67))),DU73="No",ISNUMBER(OFFSET('Hygiene Data'!$F$5,0,10*ROW('Hygiene Data'!F67)))),CONCATENATE("[",ROUND(OFFSET('Hygiene Data'!$F$5,0,10*ROW('Hygiene Data'!F67)),0),"]"),IF(AND(ISTEXT(OFFSET('Hygiene Data'!$B$2,0,10*ROW('Hygiene Data'!F67))),DU73="",ISNUMBER(OFFSET('Hygiene Data'!$F$5,0,10*ROW('Hygiene Data'!F67)))),OFFSET('Hygiene Data'!$F$5,0,10*ROW('Hygiene Data'!F67)),NA())))</f>
        <v>#N/A</v>
      </c>
      <c r="BG73" s="84" t="e">
        <f ca="true">+IF(AND(ISTEXT(OFFSET('Hygiene Data'!$B$2,0,10*ROW('Hygiene Data'!F67))),DV73="Yes"),OFFSET('Hygiene Data'!$F$7,0,10*ROW('Hygiene Data'!F67)),IF(AND(ISTEXT(OFFSET('Hygiene Data'!$B$2,0,10*ROW('Hygiene Data'!F67))),DV73="No",ISNUMBER(OFFSET('Hygiene Data'!$F$7,0,10*ROW('Hygiene Data'!F67)))),CONCATENATE("[",ROUND(OFFSET('Hygiene Data'!$F$7,0,10*ROW('Hygiene Data'!F67)),0),"]"),IF(AND(ISTEXT(OFFSET('Hygiene Data'!$B$2,0,10*ROW('Hygiene Data'!F67))),DV73="",ISNUMBER(OFFSET('Hygiene Data'!$F$7,0,10*ROW('Hygiene Data'!F67)))),OFFSET('Hygiene Data'!$F$7,0,10*ROW('Hygiene Data'!F67)),NA())))</f>
        <v>#N/A</v>
      </c>
      <c r="BH73" s="84" t="e">
        <f ca="true">+IF(AND(ISTEXT(OFFSET('Hygiene Data'!$B$2,0,10*ROW('Hygiene Data'!F67))),DW73="Yes"),OFFSET('Hygiene Data'!$F$9,0,10*ROW('Hygiene Data'!F67)),IF(AND(ISTEXT(OFFSET('Hygiene Data'!$B$2,0,10*ROW('Hygiene Data'!F67))),DW73="No",ISNUMBER(OFFSET('Hygiene Data'!$F$9,0,10*ROW('Hygiene Data'!F67)))),CONCATENATE("[",ROUND(OFFSET('Hygiene Data'!$F$9,0,10*ROW('Hygiene Data'!F67)),0),"]"),IF(AND(ISTEXT(OFFSET('Hygiene Data'!$B$2,0,10*ROW('Hygiene Data'!F67))),DW73="",ISNUMBER(OFFSET('Hygiene Data'!$F$9,0,10*ROW('Hygiene Data'!F67)))),OFFSET('Hygiene Data'!$F$9,0,10*ROW('Hygiene Data'!F67)),NA())))</f>
        <v>#N/A</v>
      </c>
      <c r="BI73" s="84" t="e">
        <f ca="true">+IF(AND(ISTEXT(OFFSET('Hygiene Data'!$B$2,0,10*ROW('Hygiene Data'!G67))),DX73="Yes"),OFFSET('Hygiene Data'!$G$5,0,10*ROW('Hygiene Data'!G67)),IF(AND(ISTEXT(OFFSET('Hygiene Data'!$B$2,0,10*ROW('Hygiene Data'!G67))),DX73="No",ISNUMBER(OFFSET('Hygiene Data'!$G$5,0,10*ROW('Hygiene Data'!G67)))),CONCATENATE("[",ROUND(OFFSET('Hygiene Data'!$G$5,0,10*ROW('Hygiene Data'!G67)),0),"]"),IF(AND(ISTEXT(OFFSET('Hygiene Data'!$B$2,0,10*ROW('Hygiene Data'!G67))),DX73="",ISNUMBER(OFFSET('Hygiene Data'!$G$5,0,10*ROW('Hygiene Data'!G67)))),OFFSET('Hygiene Data'!$G$5,0,10*ROW('Hygiene Data'!G67)),NA())))</f>
        <v>#N/A</v>
      </c>
      <c r="BJ73" s="84" t="e">
        <f ca="true">+IF(AND(ISTEXT(OFFSET('Hygiene Data'!$B$2,0,10*ROW('Hygiene Data'!G67))),DY73="Yes"),OFFSET('Hygiene Data'!$G$7,0,10*ROW('Hygiene Data'!G67)),IF(AND(ISTEXT(OFFSET('Hygiene Data'!$B$2,0,10*ROW('Hygiene Data'!G67))),DY73="No",ISNUMBER(OFFSET('Hygiene Data'!$G$7,0,10*ROW('Hygiene Data'!G67)))),CONCATENATE("[",ROUND(OFFSET('Hygiene Data'!$G$7,0,10*ROW('Hygiene Data'!G67)),0),"]"),IF(AND(ISTEXT(OFFSET('Hygiene Data'!$B$2,0,10*ROW('Hygiene Data'!G67))),DY73="",ISNUMBER(OFFSET('Hygiene Data'!$G$7,0,10*ROW('Hygiene Data'!G67)))),OFFSET('Hygiene Data'!$G$7,0,10*ROW('Hygiene Data'!G67)),NA())))</f>
        <v>#N/A</v>
      </c>
      <c r="BK73" s="84" t="e">
        <f ca="true">+IF(AND(ISTEXT(OFFSET('Hygiene Data'!$B$2,0,10*ROW('Hygiene Data'!G67))),DZ73="Yes"),OFFSET('Hygiene Data'!$G$9,0,10*ROW('Hygiene Data'!G67)),IF(AND(ISTEXT(OFFSET('Hygiene Data'!$B$2,0,10*ROW('Hygiene Data'!G67))),DZ73="No",ISNUMBER(OFFSET('Hygiene Data'!$G$9,0,10*ROW('Hygiene Data'!G67)))),CONCATENATE("[",ROUND(OFFSET('Hygiene Data'!$G$9,0,10*ROW('Hygiene Data'!G67)),0),"]"),IF(AND(ISTEXT(OFFSET('Hygiene Data'!$B$2,0,10*ROW('Hygiene Data'!G67))),DZ73="",ISNUMBER(OFFSET('Hygiene Data'!$G$9,0,10*ROW('Hygiene Data'!G67)))),OFFSET('Hygiene Data'!$G$9,0,10*ROW('Hygiene Data'!G67)),NA())))</f>
        <v>#N/A</v>
      </c>
      <c r="BL73" s="84" t="e">
        <f ca="true">+IF(AND(ISTEXT(OFFSET('Hygiene Data'!$B$2,0,10*ROW('Hygiene Data'!H67))),EA73="Yes"),OFFSET('Hygiene Data'!$H$5,0,10*ROW('Hygiene Data'!H67)),IF(AND(ISTEXT(OFFSET('Hygiene Data'!$B$2,0,10*ROW('Hygiene Data'!H67))),EA73="No",ISNUMBER(OFFSET('Hygiene Data'!$H$5,0,10*ROW('Hygiene Data'!H67)))),CONCATENATE("[",ROUND(OFFSET('Hygiene Data'!$H$5,0,10*ROW('Hygiene Data'!H67)),0),"]"),IF(AND(ISTEXT(OFFSET('Hygiene Data'!$B$2,0,10*ROW('Hygiene Data'!H67))),EA73="",ISNUMBER(OFFSET('Hygiene Data'!$H$5,0,10*ROW('Hygiene Data'!H67)))),OFFSET('Hygiene Data'!$H$5,0,10*ROW('Hygiene Data'!H67)),NA())))</f>
        <v>#N/A</v>
      </c>
      <c r="BM73" s="84" t="e">
        <f ca="true">+IF(AND(ISTEXT(OFFSET('Hygiene Data'!$B$2,0,10*ROW('Hygiene Data'!H67))),EB73="Yes"),OFFSET('Hygiene Data'!$H$7,0,10*ROW('Hygiene Data'!H67)),IF(AND(ISTEXT(OFFSET('Hygiene Data'!$B$2,0,10*ROW('Hygiene Data'!H67))),EB73="No",ISNUMBER(OFFSET('Hygiene Data'!$H$7,0,10*ROW('Hygiene Data'!H67)))),CONCATENATE("[",ROUND(OFFSET('Hygiene Data'!$H$7,0,10*ROW('Hygiene Data'!H67)),0),"]"),IF(AND(ISTEXT(OFFSET('Hygiene Data'!$B$2,0,10*ROW('Hygiene Data'!H67))),EB73="",ISNUMBER(OFFSET('Hygiene Data'!$H$7,0,10*ROW('Hygiene Data'!H67)))),OFFSET('Hygiene Data'!$H$7,0,10*ROW('Hygiene Data'!H67)),NA())))</f>
        <v>#N/A</v>
      </c>
      <c r="BN73" s="84" t="e">
        <f ca="true">+IF(AND(ISTEXT(OFFSET('Hygiene Data'!$B$2,0,10*ROW('Hygiene Data'!H67))),EC73="Yes"),OFFSET('Hygiene Data'!$H$9,0,10*ROW('Hygiene Data'!H67)),IF(AND(ISTEXT(OFFSET('Hygiene Data'!$B$2,0,10*ROW('Hygiene Data'!H67))),EC73="No",ISNUMBER(OFFSET('Hygiene Data'!$H$9,0,10*ROW('Hygiene Data'!H67)))),CONCATENATE("[",ROUND(OFFSET('Hygiene Data'!$H$9,0,10*ROW('Hygiene Data'!H67)),0),"]"),IF(AND(ISTEXT(OFFSET('Hygiene Data'!$B$2,0,10*ROW('Hygiene Data'!H67))),EC73="",ISNUMBER(OFFSET('Hygiene Data'!$H$9,0,10*ROW('Hygiene Data'!H67)))),OFFSET('Hygiene Data'!$H$9,0,10*ROW('Hygiene Data'!H67)),NA())))</f>
        <v>#N/A</v>
      </c>
      <c r="BO73" s="84" t="e">
        <f ca="true">+IF(AND(ISTEXT(OFFSET('Hygiene Data'!$B$2,0,10*ROW('Hygiene Data'!I67))),ED73="Yes"),OFFSET('Hygiene Data'!$I$5,0,10*ROW('Hygiene Data'!I67)),IF(AND(ISTEXT(OFFSET('Hygiene Data'!$B$2,0,10*ROW('Hygiene Data'!I67))),ED73="No",ISNUMBER(OFFSET('Hygiene Data'!$I$5,0,10*ROW('Hygiene Data'!I67)))),CONCATENATE("[",ROUND(OFFSET('Hygiene Data'!$I$5,0,10*ROW('Hygiene Data'!I67)),0),"]"),IF(AND(ISTEXT(OFFSET('Hygiene Data'!$B$2,0,10*ROW('Hygiene Data'!I67))),ED73="",ISNUMBER(OFFSET('Hygiene Data'!$I$5,0,10*ROW('Hygiene Data'!I67)))),OFFSET('Hygiene Data'!$I$5,0,10*ROW('Hygiene Data'!I67)),NA())))</f>
        <v>#N/A</v>
      </c>
      <c r="BP73" s="84" t="e">
        <f ca="true">+IF(AND(ISTEXT(OFFSET('Hygiene Data'!$B$2,0,10*ROW('Hygiene Data'!I67))),EE73="Yes"),OFFSET('Hygiene Data'!$I$7,0,10*ROW('Hygiene Data'!I67)),IF(AND(ISTEXT(OFFSET('Hygiene Data'!$B$2,0,10*ROW('Hygiene Data'!I67))),EE73="No",ISNUMBER(OFFSET('Hygiene Data'!$I$7,0,10*ROW('Hygiene Data'!I67)))),CONCATENATE("[",ROUND(OFFSET('Hygiene Data'!$I$7,0,10*ROW('Hygiene Data'!I67)),0),"]"),IF(AND(ISTEXT(OFFSET('Hygiene Data'!$B$2,0,10*ROW('Hygiene Data'!I67))),EE73="",ISNUMBER(OFFSET('Hygiene Data'!$I$7,0,10*ROW('Hygiene Data'!I67)))),OFFSET('Hygiene Data'!$I$7,0,10*ROW('Hygiene Data'!I67)),NA())))</f>
        <v>#N/A</v>
      </c>
      <c r="BQ73" s="84" t="e">
        <f ca="true">+IF(AND(ISTEXT(OFFSET('Hygiene Data'!$B$2,0,10*ROW('Hygiene Data'!I67))),EF73="Yes"),OFFSET('Hygiene Data'!$I$9,0,10*ROW('Hygiene Data'!I67)),IF(AND(ISTEXT(OFFSET('Hygiene Data'!$B$2,0,10*ROW('Hygiene Data'!I67))),EF73="No",ISNUMBER(OFFSET('Hygiene Data'!$I$9,0,10*ROW('Hygiene Data'!I67)))),CONCATENATE("[",ROUND(OFFSET('Hygiene Data'!$I$9,0,10*ROW('Hygiene Data'!I67)),0),"]"),IF(AND(ISTEXT(OFFSET('Hygiene Data'!$B$2,0,10*ROW('Hygiene Data'!I67))),EF73="",ISNUMBER(OFFSET('Hygiene Data'!$I$9,0,10*ROW('Hygiene Data'!I67)))),OFFSET('Hygiene Data'!$I$9,0,10*ROW('Hygiene Data'!I67)),NA())))</f>
        <v>#N/A</v>
      </c>
      <c r="BR73" s="269"/>
      <c r="BS73" s="269" t="str">
        <f ca="true">+IF(OFFSET('Water Data'!$D$27,0,10*ROW('Water Data'!D67))="","",OFFSET('Water Data'!$D$27,0,10*ROW('Water Data'!D67)))</f>
        <v/>
      </c>
      <c r="BT73" s="269" t="str">
        <f ca="true">+IF(OFFSET('Water Data'!$D$28,0,10*ROW('Water Data'!D67))="","",OFFSET('Water Data'!$D$28,0,10*ROW('Water Data'!D67)))</f>
        <v/>
      </c>
      <c r="BU73" s="269" t="str">
        <f ca="true">+IF(OFFSET('Water Data'!$D$29,0,10*ROW('Water Data'!D67))="","",OFFSET('Water Data'!$D$29,0,10*ROW('Water Data'!D67)))</f>
        <v/>
      </c>
      <c r="BV73" s="269" t="str">
        <f ca="true">+IF(OFFSET('Water Data'!$E$27,0,10*ROW('Water Data'!E67))="","",OFFSET('Water Data'!$E$27,0,10*ROW('Water Data'!E67)))</f>
        <v/>
      </c>
      <c r="BW73" s="269" t="str">
        <f ca="true">+IF(OFFSET('Water Data'!$E$28,0,10*ROW('Water Data'!E67))="","",OFFSET('Water Data'!$E$28,0,10*ROW('Water Data'!E67)))</f>
        <v/>
      </c>
      <c r="BX73" s="269" t="str">
        <f ca="true">+IF(OFFSET('Water Data'!$E$29,0,10*ROW('Water Data'!E67))="","",OFFSET('Water Data'!$E$29,0,10*ROW('Water Data'!E67)))</f>
        <v/>
      </c>
      <c r="BY73" s="269" t="str">
        <f ca="true">+IF(OFFSET('Water Data'!$F$27,0,10*ROW('Water Data'!F67))="","",OFFSET('Water Data'!$F$27,0,10*ROW('Water Data'!F67)))</f>
        <v/>
      </c>
      <c r="BZ73" s="269" t="str">
        <f ca="true">+IF(OFFSET('Water Data'!$F$28,0,10*ROW('Water Data'!F67))="","",OFFSET('Water Data'!$F$28,0,10*ROW('Water Data'!F67)))</f>
        <v/>
      </c>
      <c r="CA73" s="269" t="str">
        <f ca="true">+IF(OFFSET('Water Data'!$F$29,0,10*ROW('Water Data'!F67))="","",OFFSET('Water Data'!$F$29,0,10*ROW('Water Data'!F67)))</f>
        <v/>
      </c>
      <c r="CB73" s="269" t="str">
        <f ca="true">+IF(OFFSET('Water Data'!$G$27,0,10*ROW('Water Data'!G67))="","",OFFSET('Water Data'!$G$27,0,10*ROW('Water Data'!G67)))</f>
        <v/>
      </c>
      <c r="CC73" s="269" t="str">
        <f ca="true">+IF(OFFSET('Water Data'!$G$28,0,10*ROW('Water Data'!G67))="","",OFFSET('Water Data'!$G$28,0,10*ROW('Water Data'!G67)))</f>
        <v/>
      </c>
      <c r="CD73" s="269" t="str">
        <f ca="true">+IF(OFFSET('Water Data'!$G$29,0,10*ROW('Water Data'!G67))="","",OFFSET('Water Data'!$G$29,0,10*ROW('Water Data'!G67)))</f>
        <v/>
      </c>
      <c r="CE73" s="269" t="str">
        <f ca="true">+IF(OFFSET('Water Data'!$H$27,0,10*ROW('Water Data'!H67))="","",OFFSET('Water Data'!$H$27,0,10*ROW('Water Data'!H67)))</f>
        <v/>
      </c>
      <c r="CF73" s="269" t="str">
        <f ca="true">+IF(OFFSET('Water Data'!$H$28,0,10*ROW('Water Data'!H67))="","",OFFSET('Water Data'!$H$28,0,10*ROW('Water Data'!H67)))</f>
        <v/>
      </c>
      <c r="CG73" s="269" t="str">
        <f ca="true">+IF(OFFSET('Water Data'!$H$29,0,10*ROW('Water Data'!H67))="","",OFFSET('Water Data'!$H$29,0,10*ROW('Water Data'!H67)))</f>
        <v/>
      </c>
      <c r="CH73" s="269" t="str">
        <f ca="true">+IF(OFFSET('Water Data'!$I$27,0,10*ROW('Water Data'!I67))="","",OFFSET('Water Data'!$I$27,0,10*ROW('Water Data'!I67)))</f>
        <v/>
      </c>
      <c r="CI73" s="269" t="str">
        <f ca="true">+IF(OFFSET('Water Data'!$I$28,0,10*ROW('Water Data'!I67))="","",OFFSET('Water Data'!$I$28,0,10*ROW('Water Data'!I67)))</f>
        <v/>
      </c>
      <c r="CJ73" s="269" t="str">
        <f ca="true">+IF(OFFSET('Water Data'!$I$29,0,10*ROW('Water Data'!I67))="","",OFFSET('Water Data'!$I$29,0,10*ROW('Water Data'!I67)))</f>
        <v/>
      </c>
      <c r="CK73" s="269" t="str">
        <f ca="true">+IF(OFFSET('Sanitation Data'!$D$28,0,10*ROW('Sanitation Data'!D67))="","",OFFSET('Sanitation Data'!$D$28,0,10*ROW('Sanitation Data'!D67)))</f>
        <v/>
      </c>
      <c r="CL73" s="269" t="str">
        <f ca="true">+IF(OFFSET('Sanitation Data'!$D$29,0,10*ROW('Sanitation Data'!D67))="","",OFFSET('Sanitation Data'!$D$29,0,10*ROW('Sanitation Data'!D67)))</f>
        <v/>
      </c>
      <c r="CM73" s="269" t="str">
        <f ca="true">+IF(OFFSET('Sanitation Data'!$D$30,0,10*ROW('Sanitation Data'!D67))="","",OFFSET('Sanitation Data'!$D$30,0,10*ROW('Sanitation Data'!D67)))</f>
        <v/>
      </c>
      <c r="CN73" s="269" t="str">
        <f ca="true">+IF(OFFSET('Sanitation Data'!$D$31,0,10*ROW('Sanitation Data'!D67))="","",OFFSET('Sanitation Data'!$D$31,0,10*ROW('Sanitation Data'!D67)))</f>
        <v/>
      </c>
      <c r="CO73" s="269" t="str">
        <f ca="true">+IF(OFFSET('Sanitation Data'!$D$32,0,10*ROW('Sanitation Data'!D67))="","",OFFSET('Sanitation Data'!$D$32,0,10*ROW('Sanitation Data'!D67)))</f>
        <v/>
      </c>
      <c r="CP73" s="269" t="str">
        <f ca="true">+IF(OFFSET('Sanitation Data'!$E$28,0,10*ROW('Sanitation Data'!E67))="","",OFFSET('Sanitation Data'!$E$28,0,10*ROW('Sanitation Data'!E67)))</f>
        <v/>
      </c>
      <c r="CQ73" s="269" t="str">
        <f ca="true">+IF(OFFSET('Sanitation Data'!$E$29,0,10*ROW('Sanitation Data'!E67))="","",OFFSET('Sanitation Data'!$E$29,0,10*ROW('Sanitation Data'!E67)))</f>
        <v/>
      </c>
      <c r="CR73" s="269" t="str">
        <f ca="true">+IF(OFFSET('Sanitation Data'!$E$30,0,10*ROW('Sanitation Data'!E67))="","",OFFSET('Sanitation Data'!$E$30,0,10*ROW('Sanitation Data'!E67)))</f>
        <v/>
      </c>
      <c r="CS73" s="269" t="str">
        <f ca="true">+IF(OFFSET('Sanitation Data'!$E$31,0,10*ROW('Sanitation Data'!E67))="","",OFFSET('Sanitation Data'!$E$31,0,10*ROW('Sanitation Data'!E67)))</f>
        <v/>
      </c>
      <c r="CT73" s="269" t="str">
        <f ca="true">+IF(OFFSET('Sanitation Data'!$E$32,0,10*ROW('Sanitation Data'!E67))="","",OFFSET('Sanitation Data'!$E$32,0,10*ROW('Sanitation Data'!E67)))</f>
        <v/>
      </c>
      <c r="CU73" s="269" t="str">
        <f ca="true">+IF(OFFSET('Sanitation Data'!$F$28,0,10*ROW('Sanitation Data'!F67))="","",OFFSET('Sanitation Data'!$F$28,0,10*ROW('Sanitation Data'!F67)))</f>
        <v/>
      </c>
      <c r="CV73" s="269" t="str">
        <f ca="true">+IF(OFFSET('Sanitation Data'!$F$29,0,10*ROW('Sanitation Data'!F67))="","",OFFSET('Sanitation Data'!$F$29,0,10*ROW('Sanitation Data'!F67)))</f>
        <v/>
      </c>
      <c r="CW73" s="269" t="str">
        <f ca="true">+IF(OFFSET('Sanitation Data'!$F$30,0,10*ROW('Sanitation Data'!F67))="","",OFFSET('Sanitation Data'!$F$30,0,10*ROW('Sanitation Data'!F67)))</f>
        <v/>
      </c>
      <c r="CX73" s="269" t="str">
        <f ca="true">+IF(OFFSET('Sanitation Data'!$F$31,0,10*ROW('Sanitation Data'!F67))="","",OFFSET('Sanitation Data'!$F$31,0,10*ROW('Sanitation Data'!F67)))</f>
        <v/>
      </c>
      <c r="CY73" s="269" t="str">
        <f ca="true">+IF(OFFSET('Sanitation Data'!$F$32,0,10*ROW('Sanitation Data'!F67))="","",OFFSET('Sanitation Data'!$F$32,0,10*ROW('Sanitation Data'!F67)))</f>
        <v/>
      </c>
      <c r="CZ73" s="269" t="str">
        <f ca="true">+IF(OFFSET('Sanitation Data'!$G$28,0,10*ROW('Sanitation Data'!G67))="","",OFFSET('Sanitation Data'!$G$28,0,10*ROW('Sanitation Data'!G67)))</f>
        <v/>
      </c>
      <c r="DA73" s="269" t="str">
        <f ca="true">+IF(OFFSET('Sanitation Data'!$G$29,0,10*ROW('Sanitation Data'!G67))="","",OFFSET('Sanitation Data'!$G$29,0,10*ROW('Sanitation Data'!G67)))</f>
        <v/>
      </c>
      <c r="DB73" s="269" t="str">
        <f ca="true">+IF(OFFSET('Sanitation Data'!$G$30,0,10*ROW('Sanitation Data'!G67))="","",OFFSET('Sanitation Data'!$G$30,0,10*ROW('Sanitation Data'!G67)))</f>
        <v/>
      </c>
      <c r="DC73" s="269" t="str">
        <f ca="true">+IF(OFFSET('Sanitation Data'!$G$31,0,10*ROW('Sanitation Data'!G67))="","",OFFSET('Sanitation Data'!$G$31,0,10*ROW('Sanitation Data'!G67)))</f>
        <v/>
      </c>
      <c r="DD73" s="269" t="str">
        <f ca="true">+IF(OFFSET('Sanitation Data'!$G$32,0,10*ROW('Sanitation Data'!G67))="","",OFFSET('Sanitation Data'!$G$32,0,10*ROW('Sanitation Data'!G67)))</f>
        <v/>
      </c>
      <c r="DE73" s="269" t="str">
        <f ca="true">+IF(OFFSET('Sanitation Data'!$H$28,0,10*ROW('Sanitation Data'!H67))="","",OFFSET('Sanitation Data'!$H$28,0,10*ROW('Sanitation Data'!H67)))</f>
        <v/>
      </c>
      <c r="DF73" s="269" t="str">
        <f ca="true">+IF(OFFSET('Sanitation Data'!$H$29,0,10*ROW('Sanitation Data'!H67))="","",OFFSET('Sanitation Data'!$H$29,0,10*ROW('Sanitation Data'!H67)))</f>
        <v/>
      </c>
      <c r="DG73" s="269" t="str">
        <f ca="true">+IF(OFFSET('Sanitation Data'!$H$30,0,10*ROW('Sanitation Data'!H67))="","",OFFSET('Sanitation Data'!$H$30,0,10*ROW('Sanitation Data'!H67)))</f>
        <v/>
      </c>
      <c r="DH73" s="269" t="str">
        <f ca="true">+IF(OFFSET('Sanitation Data'!$H$31,0,10*ROW('Sanitation Data'!H67))="","",OFFSET('Sanitation Data'!$H$31,0,10*ROW('Sanitation Data'!H67)))</f>
        <v/>
      </c>
      <c r="DI73" s="269" t="str">
        <f ca="true">+IF(OFFSET('Sanitation Data'!$H$32,0,10*ROW('Sanitation Data'!H67))="","",OFFSET('Sanitation Data'!$H$32,0,10*ROW('Sanitation Data'!H67)))</f>
        <v/>
      </c>
      <c r="DJ73" s="269" t="str">
        <f ca="true">+IF(OFFSET('Sanitation Data'!$I$28,0,10*ROW('Sanitation Data'!I67))="","",OFFSET('Sanitation Data'!$I$28,0,10*ROW('Sanitation Data'!I67)))</f>
        <v/>
      </c>
      <c r="DK73" s="269" t="str">
        <f ca="true">+IF(OFFSET('Sanitation Data'!$I$29,0,10*ROW('Sanitation Data'!I67))="","",OFFSET('Sanitation Data'!$I$29,0,10*ROW('Sanitation Data'!I67)))</f>
        <v/>
      </c>
      <c r="DL73" s="269" t="str">
        <f ca="true">+IF(OFFSET('Sanitation Data'!$I$30,0,10*ROW('Sanitation Data'!I67))="","",OFFSET('Sanitation Data'!$I$30,0,10*ROW('Sanitation Data'!I67)))</f>
        <v/>
      </c>
      <c r="DM73" s="269" t="str">
        <f ca="true">+IF(OFFSET('Sanitation Data'!$I$31,0,10*ROW('Sanitation Data'!I67))="","",OFFSET('Sanitation Data'!$I$31,0,10*ROW('Sanitation Data'!I67)))</f>
        <v/>
      </c>
      <c r="DN73" s="269" t="str">
        <f ca="true">+IF(OFFSET('Sanitation Data'!$I$32,0,10*ROW('Sanitation Data'!I67))="","",OFFSET('Sanitation Data'!$I$32,0,10*ROW('Sanitation Data'!I67)))</f>
        <v/>
      </c>
      <c r="DO73" s="269" t="str">
        <f ca="true">+IF(OFFSET('Hygiene Data'!$D$11,0,10*ROW('Hygiene Data'!D67))="","",OFFSET('Hygiene Data'!$D$11,0,10*ROW('Hygiene Data'!D67)))</f>
        <v/>
      </c>
      <c r="DP73" s="269" t="str">
        <f ca="true">+IF(OFFSET('Hygiene Data'!$D$12,0,10*ROW('Hygiene Data'!D67))="","",OFFSET('Hygiene Data'!$D$12,0,10*ROW('Hygiene Data'!D67)))</f>
        <v/>
      </c>
      <c r="DQ73" s="269" t="str">
        <f ca="true">+IF(OFFSET('Hygiene Data'!$D$13,0,10*ROW('Hygiene Data'!D67))="","",OFFSET('Hygiene Data'!$D$13,0,10*ROW('Hygiene Data'!D67)))</f>
        <v/>
      </c>
      <c r="DR73" s="269" t="str">
        <f ca="true">+IF(OFFSET('Hygiene Data'!$E$11,0,10*ROW('Hygiene Data'!E67))="","",OFFSET('Hygiene Data'!$E$11,0,10*ROW('Hygiene Data'!E67)))</f>
        <v/>
      </c>
      <c r="DS73" s="269" t="str">
        <f ca="true">+IF(OFFSET('Hygiene Data'!$E$12,0,10*ROW('Hygiene Data'!E67))="","",OFFSET('Hygiene Data'!$E$12,0,10*ROW('Hygiene Data'!E67)))</f>
        <v/>
      </c>
      <c r="DT73" s="269" t="str">
        <f ca="true">+IF(OFFSET('Hygiene Data'!$E$13,0,10*ROW('Hygiene Data'!E67))="","",OFFSET('Hygiene Data'!$E$13,0,10*ROW('Hygiene Data'!E67)))</f>
        <v/>
      </c>
      <c r="DU73" s="269" t="str">
        <f ca="true">+IF(OFFSET('Hygiene Data'!$F$11,0,10*ROW('Hygiene Data'!F67))="","",OFFSET('Hygiene Data'!$F$11,0,10*ROW('Hygiene Data'!F67)))</f>
        <v/>
      </c>
      <c r="DV73" s="269" t="str">
        <f ca="true">+IF(OFFSET('Hygiene Data'!$F$12,0,10*ROW('Hygiene Data'!F67))="","",OFFSET('Hygiene Data'!$F$12,0,10*ROW('Hygiene Data'!F67)))</f>
        <v/>
      </c>
      <c r="DW73" s="269" t="str">
        <f ca="true">+IF(OFFSET('Hygiene Data'!$F$13,0,10*ROW('Hygiene Data'!F67))="","",OFFSET('Hygiene Data'!$F$13,0,10*ROW('Hygiene Data'!F67)))</f>
        <v/>
      </c>
      <c r="DX73" s="269" t="str">
        <f ca="true">+IF(OFFSET('Hygiene Data'!$G$11,0,10*ROW('Hygiene Data'!G67))="","",OFFSET('Hygiene Data'!$G$11,0,10*ROW('Hygiene Data'!G67)))</f>
        <v/>
      </c>
      <c r="DY73" s="269" t="str">
        <f ca="true">+IF(OFFSET('Hygiene Data'!$G$12,0,10*ROW('Hygiene Data'!G67))="","",OFFSET('Hygiene Data'!$G$12,0,10*ROW('Hygiene Data'!G67)))</f>
        <v/>
      </c>
      <c r="DZ73" s="269" t="str">
        <f ca="true">+IF(OFFSET('Hygiene Data'!$G$13,0,10*ROW('Hygiene Data'!G67))="","",OFFSET('Hygiene Data'!$G$13,0,10*ROW('Hygiene Data'!G67)))</f>
        <v/>
      </c>
      <c r="EA73" s="269" t="str">
        <f ca="true">+IF(OFFSET('Hygiene Data'!$H$11,0,10*ROW('Hygiene Data'!H67))="","",OFFSET('Hygiene Data'!$H$11,0,10*ROW('Hygiene Data'!H67)))</f>
        <v/>
      </c>
      <c r="EB73" s="269" t="str">
        <f ca="true">+IF(OFFSET('Hygiene Data'!$H$12,0,10*ROW('Hygiene Data'!H67))="","",OFFSET('Hygiene Data'!$H$12,0,10*ROW('Hygiene Data'!H67)))</f>
        <v/>
      </c>
      <c r="EC73" s="269" t="str">
        <f ca="true">+IF(OFFSET('Hygiene Data'!$H$13,0,10*ROW('Hygiene Data'!H67))="","",OFFSET('Hygiene Data'!$H$13,0,10*ROW('Hygiene Data'!H67)))</f>
        <v/>
      </c>
      <c r="ED73" s="269" t="str">
        <f ca="true">+IF(OFFSET('Hygiene Data'!$I$11,0,10*ROW('Hygiene Data'!I67))="","",OFFSET('Hygiene Data'!$I$11,0,10*ROW('Hygiene Data'!I67)))</f>
        <v/>
      </c>
      <c r="EE73" s="269" t="str">
        <f ca="true">+IF(OFFSET('Hygiene Data'!$I$12,0,10*ROW('Hygiene Data'!I67))="","",OFFSET('Hygiene Data'!$I$12,0,10*ROW('Hygiene Data'!I67)))</f>
        <v/>
      </c>
      <c r="EF73" s="269" t="str">
        <f ca="true">+IF(OFFSET('Hygiene Data'!$I$13,0,10*ROW('Hygiene Data'!I67))="","",OFFSET('Hygiene Data'!$I$13,0,10*ROW('Hygiene Data'!I67)))</f>
        <v/>
      </c>
    </row>
    <row xmlns:x14ac="http://schemas.microsoft.com/office/spreadsheetml/2009/9/ac" r="74" x14ac:dyDescent="0.2">
      <c r="A74" s="36" t="str">
        <f ca="true">+IF(OFFSET('Water Data'!$B$2,0,10*ROW('Water Data'!E68))="","",OFFSET('Water Data'!$B$2,0,10*ROW('Water Data'!E68)))</f>
        <v/>
      </c>
      <c r="B74" s="36" t="str">
        <f ca="true">+IF(OFFSET('Water Data'!$C$2,0,10*ROW('Water Data'!F68))="","",OFFSET('Water Data'!$C$2,0,10*ROW('Water Data'!F68)))</f>
        <v/>
      </c>
      <c r="C74" s="325" t="str">
        <f t="shared" ca="true" si="1"/>
        <v/>
      </c>
      <c r="D74" s="82" t="e">
        <f ca="true">+IF(AND(ISTEXT(OFFSET('Water Data'!$B$2,0,10*ROW('Water Data'!D68))),BS74="Yes"),100-OFFSET('Water Data'!$D$4,0,10*ROW('Water Data'!D68)),IF(AND(ISTEXT(OFFSET('Water Data'!$B$2,0,10*ROW('Water Data'!D68))),BS74="No",ISNUMBER(OFFSET('Water Data'!$D$4,0,10*ROW('Water Data'!D68)))),CONCATENATE("[",ROUND(100-OFFSET('Water Data'!$D$4,0,10*ROW('Water Data'!D68)),0),"]"),IF(AND(ISTEXT(OFFSET('Water Data'!$B$2,0,10*ROW('Water Data'!D68))),BS74="",ISNUMBER(OFFSET('Water Data'!$D$4,0,10*ROW('Water Data'!D68)))),100-OFFSET('Water Data'!$D$4,0,10*ROW('Water Data'!D68)),NA())))</f>
        <v>#N/A</v>
      </c>
      <c r="E74" s="82" t="e">
        <f ca="true">+IF(AND(ISTEXT(OFFSET('Water Data'!$B$2,0,10*ROW('Water Data'!E68))),BT74="Yes"),OFFSET('Water Data'!$D$6,0,10*ROW('Water Data'!D68)),IF(AND(ISTEXT(OFFSET('Water Data'!$B$2,0,10*ROW('Water Data'!D68))),BT74="No",ISNUMBER(OFFSET('Water Data'!$D$6,0,10*ROW('Water Data'!D68)))),CONCATENATE("[",ROUND(OFFSET('Water Data'!$D$6,0,10*ROW('Water Data'!D68)),0),"]"),IF(AND(ISTEXT(OFFSET('Water Data'!$B$2,0,10*ROW('Water Data'!D68))),BT74="",ISNUMBER(OFFSET('Water Data'!$D$6,0,10*ROW('Water Data'!D68)))),OFFSET('Water Data'!$D$6,0,10*ROW('Water Data'!D68)),NA())))</f>
        <v>#N/A</v>
      </c>
      <c r="F74" s="82" t="e">
        <f ca="true">+IF(AND(ISTEXT(OFFSET('Water Data'!$B$2,0,10*ROW('Water Data'!D68))),BU74="Yes"),OFFSET('Water Data'!$D$9,0,10*ROW('Water Data'!D68)),IF(AND(ISTEXT(OFFSET('Water Data'!$B$2,0,10*ROW('Water Data'!D68))),BU74="No",ISNUMBER(OFFSET('Water Data'!$D$9,0,10*ROW('Water Data'!D68)))),CONCATENATE("[",ROUND(OFFSET('Water Data'!$D$9,0,10*ROW('Water Data'!D68)),0),"]"),IF(AND(ISTEXT(OFFSET('Water Data'!$B$2,0,10*ROW('Water Data'!D68))),BU74="",ISNUMBER(OFFSET('Water Data'!$D$9,0,10*ROW('Water Data'!D68)))),OFFSET('Water Data'!$D$9,0,10*ROW('Water Data'!D68)),NA())))</f>
        <v>#N/A</v>
      </c>
      <c r="G74" s="82" t="e">
        <f ca="true">+IF(AND(ISTEXT(OFFSET('Water Data'!$B$2,0,10*ROW('Water Data'!E68))),BV74="Yes"),100-OFFSET('Water Data'!$E$4,0,10*ROW('Water Data'!E68)),IF(AND(ISTEXT(OFFSET('Water Data'!$B$2,0,10*ROW('Water Data'!E68))),BV74="No",ISNUMBER(OFFSET('Water Data'!$E$4,0,10*ROW('Water Data'!E68)))),CONCATENATE("[",ROUND(100-OFFSET('Water Data'!$E$4,0,10*ROW('Water Data'!E68)),0),"]"),IF(AND(ISTEXT(OFFSET('Water Data'!$B$2,0,10*ROW('Water Data'!E68))),BV74="",ISNUMBER(OFFSET('Water Data'!$E$4,0,10*ROW('Water Data'!E68)))),100-OFFSET('Water Data'!$E$4,0,10*ROW('Water Data'!E68)),NA())))</f>
        <v>#N/A</v>
      </c>
      <c r="H74" s="82" t="e">
        <f ca="true">+IF(AND(ISTEXT(OFFSET('Water Data'!$B$2,0,10*ROW('Water Data'!E68))),BW74="Yes"),OFFSET('Water Data'!$E$6,0,10*ROW('Water Data'!E68)),IF(AND(ISTEXT(OFFSET('Water Data'!$B$2,0,10*ROW('Water Data'!E68))),BW74="No",ISNUMBER(OFFSET('Water Data'!$E$6,0,10*ROW('Water Data'!E68)))),CONCATENATE("[",ROUND(OFFSET('Water Data'!$D$6,0,10*ROW('Water Data'!E68)),0),"]"),IF(AND(ISTEXT(OFFSET('Water Data'!$B$2,0,10*ROW('Water Data'!E68))),BW74="",ISNUMBER(OFFSET('Water Data'!$E$6,0,10*ROW('Water Data'!E68)))),OFFSET('Water Data'!$E$6,0,10*ROW('Water Data'!E68)),NA())))</f>
        <v>#N/A</v>
      </c>
      <c r="I74" s="82" t="e">
        <f ca="true">+IF(AND(ISTEXT(OFFSET('Water Data'!$B$2,0,10*ROW('Water Data'!E68))),BX74="Yes"),OFFSET('Water Data'!$E$9,0,10*ROW('Water Data'!E68)),IF(AND(ISTEXT(OFFSET('Water Data'!$B$2,0,10*ROW('Water Data'!E68))),BX74="No",ISNUMBER(OFFSET('Water Data'!$E$9,0,10*ROW('Water Data'!E68)))),CONCATENATE("[",ROUND(OFFSET('Water Data'!$E$9,0,10*ROW('Water Data'!E68)),0),"]"),IF(AND(ISTEXT(OFFSET('Water Data'!$B$2,0,10*ROW('Water Data'!E68))),BX74="",ISNUMBER(OFFSET('Water Data'!$E$9,0,10*ROW('Water Data'!E68)))),OFFSET('Water Data'!$E$9,0,10*ROW('Water Data'!E68)),NA())))</f>
        <v>#N/A</v>
      </c>
      <c r="J74" s="82" t="e">
        <f ca="true">+IF(AND(ISTEXT(OFFSET('Water Data'!$B$2,0,10*ROW('Water Data'!F68))),BY74="Yes"),100-OFFSET('Water Data'!$F$4,0,10*ROW('Water Data'!F68)),IF(AND(ISTEXT(OFFSET('Water Data'!$B$2,0,10*ROW('Water Data'!F68))),BY74="No",ISNUMBER(OFFSET('Water Data'!$F$4,0,10*ROW('Water Data'!F68)))),CONCATENATE("[",ROUND(100-OFFSET('Water Data'!$F$4,0,10*ROW('Water Data'!F68)),0),"]"),IF(AND(ISTEXT(OFFSET('Water Data'!$B$2,0,10*ROW('Water Data'!F68))),BY74="",ISNUMBER(OFFSET('Water Data'!$F$4,0,10*ROW('Water Data'!F68)))),100-OFFSET('Water Data'!$F$4,0,10*ROW('Water Data'!F68)),NA())))</f>
        <v>#N/A</v>
      </c>
      <c r="K74" s="82" t="e">
        <f ca="true">+IF(AND(ISTEXT(OFFSET('Water Data'!$B$2,0,10*ROW('Water Data'!F68))),BZ74="Yes"),OFFSET('Water Data'!$F$6,0,10*ROW('Water Data'!F68)),IF(AND(ISTEXT(OFFSET('Water Data'!$B$2,0,10*ROW('Water Data'!F68))),BZ74="No",ISNUMBER(OFFSET('Water Data'!$F$6,0,10*ROW('Water Data'!F68)))),CONCATENATE("[",ROUND(OFFSET('Water Data'!$F$6,0,10*ROW('Water Data'!F68)),0),"]"),IF(AND(ISTEXT(OFFSET('Water Data'!$B$2,0,10*ROW('Water Data'!F68))),BZ74="",ISNUMBER(OFFSET('Water Data'!$F$6,0,10*ROW('Water Data'!F68)))),OFFSET('Water Data'!$F$6,0,10*ROW('Water Data'!F68)),NA())))</f>
        <v>#N/A</v>
      </c>
      <c r="L74" s="82" t="e">
        <f ca="true">+IF(AND(ISTEXT(OFFSET('Water Data'!$B$2,0,10*ROW('Water Data'!F68))),CA74="Yes"),OFFSET('Water Data'!$F$9,0,10*ROW('Water Data'!F68)),IF(AND(ISTEXT(OFFSET('Water Data'!$B$2,0,10*ROW('Water Data'!F68))),CA74="No",ISNUMBER(OFFSET('Water Data'!$F$9,0,10*ROW('Water Data'!F68)))),CONCATENATE("[",ROUND(OFFSET('Water Data'!$F$9,0,10*ROW('Water Data'!F68)),0),"]"),IF(AND(ISTEXT(OFFSET('Water Data'!$B$2,0,10*ROW('Water Data'!F68))),CA74="",ISNUMBER(OFFSET('Water Data'!$F$9,0,10*ROW('Water Data'!F68)))),OFFSET('Water Data'!$F$9,0,10*ROW('Water Data'!F68)),NA())))</f>
        <v>#N/A</v>
      </c>
      <c r="M74" s="82" t="e">
        <f ca="true">+IF(AND(ISTEXT(OFFSET('Water Data'!$B$2,0,10*ROW('Water Data'!G68))),CB74="Yes"),100-OFFSET('Water Data'!$G$4,0,10*ROW('Water Data'!G68)),IF(AND(ISTEXT(OFFSET('Water Data'!$B$2,0,10*ROW('Water Data'!G68))),CB74="No",ISNUMBER(OFFSET('Water Data'!$G$4,0,10*ROW('Water Data'!G68)))),CONCATENATE("[",ROUND(100-OFFSET('Water Data'!$G$4,0,10*ROW('Water Data'!G68)),0),"]"),IF(AND(ISTEXT(OFFSET('Water Data'!$B$2,0,10*ROW('Water Data'!G68))),CB74="",ISNUMBER(OFFSET('Water Data'!$G$4,0,10*ROW('Water Data'!G68)))),100-OFFSET('Water Data'!$G$4,0,10*ROW('Water Data'!G68)),NA())))</f>
        <v>#N/A</v>
      </c>
      <c r="N74" s="82" t="e">
        <f ca="true">+IF(AND(ISTEXT(OFFSET('Water Data'!$B$2,0,10*ROW('Water Data'!G68))),CC74="Yes"),OFFSET('Water Data'!$G$6,0,10*ROW('Water Data'!G68)),IF(AND(ISTEXT(OFFSET('Water Data'!$B$2,0,10*ROW('Water Data'!G68))),CC74="No",ISNUMBER(OFFSET('Water Data'!$G$6,0,10*ROW('Water Data'!G68)))),CONCATENATE("[",ROUND(OFFSET('Water Data'!$G$6,0,10*ROW('Water Data'!G68)),0),"]"),IF(AND(ISTEXT(OFFSET('Water Data'!$B$2,0,10*ROW('Water Data'!G68))),CC74="",ISNUMBER(OFFSET('Water Data'!$G$6,0,10*ROW('Water Data'!G68)))),OFFSET('Water Data'!$G$6,0,10*ROW('Water Data'!G68)),NA())))</f>
        <v>#N/A</v>
      </c>
      <c r="O74" s="82" t="e">
        <f ca="true">+IF(AND(ISTEXT(OFFSET('Water Data'!$B$2,0,10*ROW('Water Data'!G68))),CD74="Yes"),OFFSET('Water Data'!$G$9,0,10*ROW('Water Data'!G68)),IF(AND(ISTEXT(OFFSET('Water Data'!$B$2,0,10*ROW('Water Data'!G68))),CD74="No",ISNUMBER(OFFSET('Water Data'!$G$9,0,10*ROW('Water Data'!G68)))),CONCATENATE("[",ROUND(OFFSET('Water Data'!$G$9,0,10*ROW('Water Data'!G68)),0),"]"),IF(AND(ISTEXT(OFFSET('Water Data'!$B$2,0,10*ROW('Water Data'!G68))),CD74="",ISNUMBER(OFFSET('Water Data'!$G$9,0,10*ROW('Water Data'!G68)))),OFFSET('Water Data'!$G$9,0,10*ROW('Water Data'!G68)),NA())))</f>
        <v>#N/A</v>
      </c>
      <c r="P74" s="82" t="e">
        <f ca="true">+IF(AND(ISTEXT(OFFSET('Water Data'!$B$2,0,10*ROW('Water Data'!H68))),CE74="Yes"),100-OFFSET('Water Data'!$H$4,0,10*ROW('Water Data'!H68)),IF(AND(ISTEXT(OFFSET('Water Data'!$B$2,0,10*ROW('Water Data'!H68))),CE74="No",ISNUMBER(OFFSET('Water Data'!$H$4,0,10*ROW('Water Data'!H68)))),CONCATENATE("[",ROUND(100-OFFSET('Water Data'!$H$4,0,10*ROW('Water Data'!H68)),0),"]"),IF(AND(ISTEXT(OFFSET('Water Data'!$B$2,0,10*ROW('Water Data'!H68))),CE74="",ISNUMBER(OFFSET('Water Data'!$H$4,0,10*ROW('Water Data'!H68)))),100-OFFSET('Water Data'!$H$4,0,10*ROW('Water Data'!H68)),NA())))</f>
        <v>#N/A</v>
      </c>
      <c r="Q74" s="82" t="e">
        <f ca="true">+IF(AND(ISTEXT(OFFSET('Water Data'!$B$2,0,10*ROW('Water Data'!H68))),CF74="Yes"),OFFSET('Water Data'!$H$6,0,10*ROW('Water Data'!H68)),IF(AND(ISTEXT(OFFSET('Water Data'!$B$2,0,10*ROW('Water Data'!H68))),CF74="No",ISNUMBER(OFFSET('Water Data'!$H$6,0,10*ROW('Water Data'!H68)))),CONCATENATE("[",ROUND(OFFSET('Water Data'!$H$6,0,10*ROW('Water Data'!H68)),0),"]"),IF(AND(ISTEXT(OFFSET('Water Data'!$B$2,0,10*ROW('Water Data'!H68))),CF74="",ISNUMBER(OFFSET('Water Data'!$H$6,0,10*ROW('Water Data'!H68)))),OFFSET('Water Data'!$H$6,0,10*ROW('Water Data'!H68)),NA())))</f>
        <v>#N/A</v>
      </c>
      <c r="R74" s="82" t="e">
        <f ca="true">+IF(AND(ISTEXT(OFFSET('Water Data'!$B$2,0,10*ROW('Water Data'!H68))),CG74="Yes"),OFFSET('Water Data'!$H$9,0,10*ROW('Water Data'!H68)),IF(AND(ISTEXT(OFFSET('Water Data'!$B$2,0,10*ROW('Water Data'!H68))),CG74="No",ISNUMBER(OFFSET('Water Data'!$H$9,0,10*ROW('Water Data'!H68)))),CONCATENATE("[",ROUND(OFFSET('Water Data'!$H$9,0,10*ROW('Water Data'!H68)),0),"]"),IF(AND(ISTEXT(OFFSET('Water Data'!$B$2,0,10*ROW('Water Data'!H68))),CG74="",ISNUMBER(OFFSET('Water Data'!$H$9,0,10*ROW('Water Data'!H68)))),OFFSET('Water Data'!$H$9,0,10*ROW('Water Data'!H68)),NA())))</f>
        <v>#N/A</v>
      </c>
      <c r="S74" s="82" t="e">
        <f ca="true">+IF(AND(ISTEXT(OFFSET('Water Data'!$B$2,0,10*ROW('Water Data'!I68))),CH74="Yes"),100-OFFSET('Water Data'!$I$4,0,10*ROW('Water Data'!I68)),IF(AND(ISTEXT(OFFSET('Water Data'!$B$2,0,10*ROW('Water Data'!I68))),CH74="No",ISNUMBER(OFFSET('Water Data'!$I$4,0,10*ROW('Water Data'!I68)))),CONCATENATE("[",ROUND(100-OFFSET('Water Data'!$I$4,0,10*ROW('Water Data'!I68)),0),"]"),IF(AND(ISTEXT(OFFSET('Water Data'!$B$2,0,10*ROW('Water Data'!I68))),CH74="",ISNUMBER(OFFSET('Water Data'!$I$4,0,10*ROW('Water Data'!I68)))),100-OFFSET('Water Data'!$I$4,0,10*ROW('Water Data'!I68)),NA())))</f>
        <v>#N/A</v>
      </c>
      <c r="T74" s="82" t="e">
        <f ca="true">+IF(AND(ISTEXT(OFFSET('Water Data'!$B$2,0,10*ROW('Water Data'!I68))),CI74="Yes"),OFFSET('Water Data'!$I$6,0,10*ROW('Water Data'!I68)),IF(AND(ISTEXT(OFFSET('Water Data'!$B$2,0,10*ROW('Water Data'!I68))),CI74="No",ISNUMBER(OFFSET('Water Data'!$I$6,0,10*ROW('Water Data'!I68)))),CONCATENATE("[",ROUND(OFFSET('Water Data'!$I$6,0,10*ROW('Water Data'!I68)),0),"]"),IF(AND(ISTEXT(OFFSET('Water Data'!$B$2,0,10*ROW('Water Data'!I68))),CI74="",ISNUMBER(OFFSET('Water Data'!$I$6,0,10*ROW('Water Data'!I68)))),OFFSET('Water Data'!$I$6,0,10*ROW('Water Data'!I68)),NA())))</f>
        <v>#N/A</v>
      </c>
      <c r="U74" s="82" t="e">
        <f ca="true">+IF(AND(ISTEXT(OFFSET('Water Data'!$B$2,0,10*ROW('Water Data'!I68))),CJ74="Yes"),OFFSET('Water Data'!$I$9,0,10*ROW('Water Data'!I68)),IF(AND(ISTEXT(OFFSET('Water Data'!$B$2,0,10*ROW('Water Data'!I68))),CJ74="No",ISNUMBER(OFFSET('Water Data'!$I$9,0,10*ROW('Water Data'!I68)))),CONCATENATE("[",ROUND(OFFSET('Water Data'!$I$9,0,10*ROW('Water Data'!I68)),0),"]"),IF(AND(ISTEXT(OFFSET('Water Data'!$B$2,0,10*ROW('Water Data'!I68))),CJ74="",ISNUMBER(OFFSET('Water Data'!$I$9,0,10*ROW('Water Data'!I68)))),OFFSET('Water Data'!$I$9,0,10*ROW('Water Data'!I68)),NA())))</f>
        <v>#N/A</v>
      </c>
      <c r="V74" s="83" t="e">
        <f ca="true">+IF(AND(ISTEXT(OFFSET('Sanitation Data'!$B$2,0,10*ROW('Sanitation Data'!D68))),CK74="Yes"),100-OFFSET('Sanitation Data'!$D$4,0,10*ROW('Sanitation Data'!D68)),IF(AND(ISTEXT(OFFSET('Sanitation Data'!$B$2,0,10*ROW('Sanitation Data'!D68))),CK74="No",ISNUMBER(OFFSET('Sanitation Data'!$D$4,0,10*ROW('Sanitation Data'!D68)))),CONCATENATE("[",ROUND(100-OFFSET('Sanitation Data'!$D$4,0,10*ROW('Sanitation Data'!D68)),0),"]"),IF(AND(ISTEXT(OFFSET('Sanitation Data'!$B$2,0,10*ROW('Sanitation Data'!D68))),CK74="",ISNUMBER(OFFSET('Sanitation Data'!$D$4,0,10*ROW('Sanitation Data'!D68)))),100-OFFSET('Sanitation Data'!$D$4,0,10*ROW('Sanitation Data'!D68)),NA())))</f>
        <v>#N/A</v>
      </c>
      <c r="W74" s="83" t="e">
        <f ca="true">+IF(AND(ISTEXT(OFFSET('Sanitation Data'!$B$2,0,10*ROW('Sanitation Data'!D68))),CL74="Yes"),OFFSET('Sanitation Data'!$D$6,0,10*ROW('Sanitation Data'!D68)),IF(AND(ISTEXT(OFFSET('Sanitation Data'!$B$2,0,10*ROW('Sanitation Data'!D68))),CL74="No",ISNUMBER(OFFSET('Sanitation Data'!$D$6,0,10*ROW('Sanitation Data'!D68)))),CONCATENATE("[",ROUND(OFFSET('Sanitation Data'!$D$6,0,10*ROW('Sanitation Data'!D68)),0),"]"),IF(AND(ISTEXT(OFFSET('Sanitation Data'!$B$2,0,10*ROW('Sanitation Data'!D68))),CL74="",ISNUMBER(OFFSET('Sanitation Data'!$D$6,0,10*ROW('Sanitation Data'!D68)))),OFFSET('Sanitation Data'!$D$6,0,10*ROW('Sanitation Data'!D68)),NA())))</f>
        <v>#N/A</v>
      </c>
      <c r="X74" s="83" t="e">
        <f ca="true">+IF(AND(ISTEXT(OFFSET('Sanitation Data'!$B$2,0,10*ROW('Sanitation Data'!D68))),CM74="Yes"),OFFSET('Sanitation Data'!$D$10,0,10*ROW('Sanitation Data'!D68)),IF(AND(ISTEXT(OFFSET('Sanitation Data'!$B$2,0,10*ROW('Sanitation Data'!D68))),CM74="No",ISNUMBER(OFFSET('Sanitation Data'!$D$10,0,10*ROW('Sanitation Data'!D68)))),CONCATENATE("[",ROUND(OFFSET('Sanitation Data'!$D$10,0,10*ROW('Sanitation Data'!D68)),0),"]"),IF(AND(ISTEXT(OFFSET('Sanitation Data'!$B$2,0,10*ROW('Sanitation Data'!D68))),CM74="",ISNUMBER(OFFSET('Sanitation Data'!$D$10,0,10*ROW('Sanitation Data'!D68)))),OFFSET('Sanitation Data'!$D$10,0,10*ROW('Sanitation Data'!D68)),NA())))</f>
        <v>#N/A</v>
      </c>
      <c r="Y74" s="83" t="e">
        <f ca="true">+IF(AND(ISTEXT(OFFSET('Sanitation Data'!$B$2,0,10*ROW('Sanitation Data'!D68))),CN74="Yes"),OFFSET('Sanitation Data'!$D$11,0,10*ROW('Sanitation Data'!D68)),IF(AND(ISTEXT(OFFSET('Sanitation Data'!$B$2,0,10*ROW('Sanitation Data'!D68))),CN74="No",ISNUMBER(OFFSET('Sanitation Data'!$D$11,0,10*ROW('Sanitation Data'!D68)))),CONCATENATE("[",ROUND(OFFSET('Sanitation Data'!$D$11,0,10*ROW('Sanitation Data'!D68)),0),"]"),IF(AND(ISTEXT(OFFSET('Sanitation Data'!$B$2,0,10*ROW('Sanitation Data'!D68))),CN74="",ISNUMBER(OFFSET('Sanitation Data'!$D$11,0,10*ROW('Sanitation Data'!D68)))),OFFSET('Sanitation Data'!$D$11,0,10*ROW('Sanitation Data'!D68)),NA())))</f>
        <v>#N/A</v>
      </c>
      <c r="Z74" s="83" t="e">
        <f ca="true">+IF(AND(ISTEXT(OFFSET('Sanitation Data'!$B$2,0,10*ROW('Sanitation Data'!D68))),CO74="Yes"),OFFSET('Sanitation Data'!$D$12,0,10*ROW('Sanitation Data'!D68)),IF(AND(ISTEXT(OFFSET('Sanitation Data'!$B$2,0,10*ROW('Sanitation Data'!D68))),CO74="No",ISNUMBER(OFFSET('Sanitation Data'!$D$12,0,10*ROW('Sanitation Data'!D68)))),CONCATENATE("[",ROUND(OFFSET('Sanitation Data'!$D$12,0,10*ROW('Sanitation Data'!D68)),0),"]"),IF(AND(ISTEXT(OFFSET('Sanitation Data'!$B$2,0,10*ROW('Sanitation Data'!D68))),CO74="",ISNUMBER(OFFSET('Sanitation Data'!$D$12,0,10*ROW('Sanitation Data'!D68)))),OFFSET('Sanitation Data'!$D$12,0,10*ROW('Sanitation Data'!D68)),NA())))</f>
        <v>#N/A</v>
      </c>
      <c r="AA74" s="83" t="e">
        <f ca="true">+IF(AND(ISTEXT(OFFSET('Sanitation Data'!$B$2,0,10*ROW('Sanitation Data'!E68))),CP74="Yes"),100-OFFSET('Sanitation Data'!$E$4,0,10*ROW('Sanitation Data'!E68)),IF(AND(ISTEXT(OFFSET('Sanitation Data'!$B$2,0,10*ROW('Sanitation Data'!E68))),CP74="No",ISNUMBER(OFFSET('Sanitation Data'!$E$4,0,10*ROW('Sanitation Data'!E68)))),CONCATENATE("[",ROUND(100-OFFSET('Sanitation Data'!$E$4,0,10*ROW('Sanitation Data'!E68)),0),"]"),IF(AND(ISTEXT(OFFSET('Sanitation Data'!$B$2,0,10*ROW('Sanitation Data'!E68))),CP74="",ISNUMBER(OFFSET('Sanitation Data'!$E$4,0,10*ROW('Sanitation Data'!E68)))),100-OFFSET('Sanitation Data'!$E$4,0,10*ROW('Sanitation Data'!E68)),NA())))</f>
        <v>#N/A</v>
      </c>
      <c r="AB74" s="83" t="e">
        <f ca="true">+IF(AND(ISTEXT(OFFSET('Sanitation Data'!$B$2,0,10*ROW('Sanitation Data'!E68))),CQ74="Yes"),OFFSET('Sanitation Data'!$E$6,0,10*ROW('Sanitation Data'!H68)),IF(AND(ISTEXT(OFFSET('Sanitation Data'!$B$2,0,10*ROW('Sanitation Data'!E68))),CQ74="No",ISNUMBER(OFFSET('Sanitation Data'!$E$6,0,10*ROW('Sanitation Data'!E68)))),CONCATENATE("[",ROUND(OFFSET('Sanitation Data'!$E$6,0,10*ROW('Sanitation Data'!E68)),0),"]"),IF(AND(ISTEXT(OFFSET('Sanitation Data'!$B$2,0,10*ROW('Sanitation Data'!E68))),CQ74="",ISNUMBER(OFFSET('Sanitation Data'!$E$6,0,10*ROW('Sanitation Data'!E68)))),OFFSET('Sanitation Data'!$E$6,0,10*ROW('Sanitation Data'!E68)),NA())))</f>
        <v>#N/A</v>
      </c>
      <c r="AC74" s="83" t="e">
        <f ca="true">+IF(AND(ISTEXT(OFFSET('Sanitation Data'!$B$2,0,10*ROW('Sanitation Data'!E68))),CR74="Yes"),OFFSET('Sanitation Data'!$E$10,0,10*ROW('Sanitation Data'!E68)),IF(AND(ISTEXT(OFFSET('Sanitation Data'!$B$2,0,10*ROW('Sanitation Data'!E68))),CR74="No",ISNUMBER(OFFSET('Sanitation Data'!$E$10,0,10*ROW('Sanitation Data'!E68)))),CONCATENATE("[",ROUND(OFFSET('Sanitation Data'!$E$10,0,10*ROW('Sanitation Data'!E68)),0),"]"),IF(AND(ISTEXT(OFFSET('Sanitation Data'!$B$2,0,10*ROW('Sanitation Data'!E68))),CR74="",ISNUMBER(OFFSET('Sanitation Data'!$E$10,0,10*ROW('Sanitation Data'!E68)))),OFFSET('Sanitation Data'!$E$10,0,10*ROW('Sanitation Data'!E68)),NA())))</f>
        <v>#N/A</v>
      </c>
      <c r="AD74" s="83" t="e">
        <f ca="true">+IF(AND(ISTEXT(OFFSET('Sanitation Data'!$B$2,0,10*ROW('Sanitation Data'!E68))),CS74="Yes"),OFFSET('Sanitation Data'!$E$11,0,10*ROW('Sanitation Data'!E68)),IF(AND(ISTEXT(OFFSET('Sanitation Data'!$B$2,0,10*ROW('Sanitation Data'!E68))),CS74="No",ISNUMBER(OFFSET('Sanitation Data'!$E$11,0,10*ROW('Sanitation Data'!E68)))),CONCATENATE("[",ROUND(OFFSET('Sanitation Data'!$E$11,0,10*ROW('Sanitation Data'!E68)),0),"]"),IF(AND(ISTEXT(OFFSET('Sanitation Data'!$B$2,0,10*ROW('Sanitation Data'!E68))),CS74="",ISNUMBER(OFFSET('Sanitation Data'!$E$11,0,10*ROW('Sanitation Data'!E68)))),OFFSET('Sanitation Data'!$E$11,0,10*ROW('Sanitation Data'!E68)),NA())))</f>
        <v>#N/A</v>
      </c>
      <c r="AE74" s="83" t="e">
        <f ca="true">+IF(AND(ISTEXT(OFFSET('Sanitation Data'!$B$2,0,10*ROW('Sanitation Data'!E68))),CT74="Yes"),OFFSET('Sanitation Data'!$E$12,0,10*ROW('Sanitation Data'!E68)),IF(AND(ISTEXT(OFFSET('Sanitation Data'!$B$2,0,10*ROW('Sanitation Data'!E68))),CT74="No",ISNUMBER(OFFSET('Sanitation Data'!$E$12,0,10*ROW('Sanitation Data'!E68)))),CONCATENATE("[",ROUND(OFFSET('Sanitation Data'!$E$12,0,10*ROW('Sanitation Data'!E68)),0),"]"),IF(AND(ISTEXT(OFFSET('Sanitation Data'!$B$2,0,10*ROW('Sanitation Data'!E68))),CT74="",ISNUMBER(OFFSET('Sanitation Data'!$E$12,0,10*ROW('Sanitation Data'!E68)))),OFFSET('Sanitation Data'!$E$12,0,10*ROW('Sanitation Data'!E68)),NA())))</f>
        <v>#N/A</v>
      </c>
      <c r="AF74" s="83" t="e">
        <f ca="true">+IF(AND(ISTEXT(OFFSET('Sanitation Data'!$B$2,0,10*ROW('Sanitation Data'!F68))),CU74="Yes"),100-OFFSET('Sanitation Data'!$F$4,0,10*ROW('Sanitation Data'!F68)),IF(AND(ISTEXT(OFFSET('Sanitation Data'!$B$2,0,10*ROW('Sanitation Data'!F68))),CU74="No",ISNUMBER(OFFSET('Sanitation Data'!$F$4,0,10*ROW('Sanitation Data'!F68)))),CONCATENATE("[",ROUND(100-OFFSET('Sanitation Data'!$F$4,0,10*ROW('Sanitation Data'!F68)),0),"]"),IF(AND(ISTEXT(OFFSET('Sanitation Data'!$B$2,0,10*ROW('Sanitation Data'!F68))),CU74="",ISNUMBER(OFFSET('Sanitation Data'!$F$4,0,10*ROW('Sanitation Data'!F68)))),100-OFFSET('Sanitation Data'!$F$4,0,10*ROW('Sanitation Data'!F68)),NA())))</f>
        <v>#N/A</v>
      </c>
      <c r="AG74" s="83" t="e">
        <f ca="true">+IF(AND(ISTEXT(OFFSET('Sanitation Data'!$B$2,0,10*ROW('Sanitation Data'!F68))),CV74="Yes"),OFFSET('Sanitation Data'!$F$6,0,10*ROW('Sanitation Data'!F68)),IF(AND(ISTEXT(OFFSET('Sanitation Data'!$B$2,0,10*ROW('Sanitation Data'!F68))),CV74="No",ISNUMBER(OFFSET('Sanitation Data'!$F$6,0,10*ROW('Sanitation Data'!F68)))),CONCATENATE("[",ROUND(OFFSET('Sanitation Data'!$F$6,0,10*ROW('Sanitation Data'!F68)),0),"]"),IF(AND(ISTEXT(OFFSET('Sanitation Data'!$B$2,0,10*ROW('Sanitation Data'!F68))),CV74="",ISNUMBER(OFFSET('Sanitation Data'!$F$6,0,10*ROW('Sanitation Data'!F68)))),OFFSET('Sanitation Data'!$F$6,0,10*ROW('Sanitation Data'!F68)),NA())))</f>
        <v>#N/A</v>
      </c>
      <c r="AH74" s="83" t="e">
        <f ca="true">+IF(AND(ISTEXT(OFFSET('Sanitation Data'!$B$2,0,10*ROW('Sanitation Data'!F68))),CW74="Yes"),OFFSET('Sanitation Data'!$F$10,0,10*ROW('Sanitation Data'!F68)),IF(AND(ISTEXT(OFFSET('Sanitation Data'!$B$2,0,10*ROW('Sanitation Data'!F68))),CW74="No",ISNUMBER(OFFSET('Sanitation Data'!$F$10,0,10*ROW('Sanitation Data'!F68)))),CONCATENATE("[",ROUND(OFFSET('Sanitation Data'!$F$10,0,10*ROW('Sanitation Data'!F68)),0),"]"),IF(AND(ISTEXT(OFFSET('Sanitation Data'!$B$2,0,10*ROW('Sanitation Data'!F68))),CW74="",ISNUMBER(OFFSET('Sanitation Data'!$F$10,0,10*ROW('Sanitation Data'!F68)))),OFFSET('Sanitation Data'!$F$10,0,10*ROW('Sanitation Data'!F68)),NA())))</f>
        <v>#N/A</v>
      </c>
      <c r="AI74" s="83" t="e">
        <f ca="true">+IF(AND(ISTEXT(OFFSET('Sanitation Data'!$B$2,0,10*ROW('Sanitation Data'!F68))),CX74="Yes"),OFFSET('Sanitation Data'!$F$11,0,10*ROW('Sanitation Data'!F68)),IF(AND(ISTEXT(OFFSET('Sanitation Data'!$B$2,0,10*ROW('Sanitation Data'!F68))),CX74="No",ISNUMBER(OFFSET('Sanitation Data'!$F$11,0,10*ROW('Sanitation Data'!F68)))),CONCATENATE("[",ROUND(OFFSET('Sanitation Data'!$F$11,0,10*ROW('Sanitation Data'!F68)),0),"]"),IF(AND(ISTEXT(OFFSET('Sanitation Data'!$B$2,0,10*ROW('Sanitation Data'!F68))),CX74="",ISNUMBER(OFFSET('Sanitation Data'!$F$11,0,10*ROW('Sanitation Data'!F68)))),OFFSET('Sanitation Data'!$F$11,0,10*ROW('Sanitation Data'!F68)),NA())))</f>
        <v>#N/A</v>
      </c>
      <c r="AJ74" s="83" t="e">
        <f ca="true">+IF(AND(ISTEXT(OFFSET('Sanitation Data'!$B$2,0,10*ROW('Sanitation Data'!F68))),CY74="Yes"),OFFSET('Sanitation Data'!$F$12,0,10*ROW('Sanitation Data'!F68)),IF(AND(ISTEXT(OFFSET('Sanitation Data'!$B$2,0,10*ROW('Sanitation Data'!F68))),CY74="No",ISNUMBER(OFFSET('Sanitation Data'!$F$12,0,10*ROW('Sanitation Data'!F68)))),CONCATENATE("[",ROUND(OFFSET('Sanitation Data'!$F$12,0,10*ROW('Sanitation Data'!F68)),0),"]"),IF(AND(ISTEXT(OFFSET('Sanitation Data'!$B$2,0,10*ROW('Sanitation Data'!F68))),CY74="",ISNUMBER(OFFSET('Sanitation Data'!$F$12,0,10*ROW('Sanitation Data'!F68)))),OFFSET('Sanitation Data'!$F$12,0,10*ROW('Sanitation Data'!F68)),NA())))</f>
        <v>#N/A</v>
      </c>
      <c r="AK74" s="83" t="e">
        <f ca="true">+IF(AND(ISTEXT(OFFSET('Sanitation Data'!$B$2,0,10*ROW('Sanitation Data'!G68))),CZ74="Yes"),100-OFFSET('Sanitation Data'!$G$4,0,10*ROW('Sanitation Data'!G68)),IF(AND(ISTEXT(OFFSET('Sanitation Data'!$B$2,0,10*ROW('Sanitation Data'!G68))),CZ74="No",ISNUMBER(OFFSET('Sanitation Data'!$G$4,0,10*ROW('Sanitation Data'!G68)))),CONCATENATE("[",ROUND(100-OFFSET('Sanitation Data'!$G$4,0,10*ROW('Sanitation Data'!G68)),0),"]"),IF(AND(ISTEXT(OFFSET('Sanitation Data'!$B$2,0,10*ROW('Sanitation Data'!G68))),CZ74="",ISNUMBER(OFFSET('Sanitation Data'!$G$4,0,10*ROW('Sanitation Data'!G68)))),100-OFFSET('Sanitation Data'!$G$4,0,10*ROW('Sanitation Data'!G68)),NA())))</f>
        <v>#N/A</v>
      </c>
      <c r="AL74" s="83" t="e">
        <f ca="true">+IF(AND(ISTEXT(OFFSET('Sanitation Data'!$B$2,0,10*ROW('Sanitation Data'!G68))),DA74="Yes"),OFFSET('Sanitation Data'!$G$6,0,10*ROW('Sanitation Data'!G68)),IF(AND(ISTEXT(OFFSET('Sanitation Data'!$B$2,0,10*ROW('Sanitation Data'!G68))),DA74="No",ISNUMBER(OFFSET('Sanitation Data'!$G$6,0,10*ROW('Sanitation Data'!G68)))),CONCATENATE("[",ROUND(OFFSET('Sanitation Data'!$G$6,0,10*ROW('Sanitation Data'!G68)),0),"]"),IF(AND(ISTEXT(OFFSET('Sanitation Data'!$B$2,0,10*ROW('Sanitation Data'!G68))),DA74="",ISNUMBER(OFFSET('Sanitation Data'!$G$6,0,10*ROW('Sanitation Data'!G68)))),OFFSET('Sanitation Data'!$G$6,0,10*ROW('Sanitation Data'!G68)),NA())))</f>
        <v>#N/A</v>
      </c>
      <c r="AM74" s="83" t="e">
        <f ca="true">+IF(AND(ISTEXT(OFFSET('Sanitation Data'!$B$2,0,10*ROW('Sanitation Data'!G68))),DB74="Yes"),OFFSET('Sanitation Data'!$G$10,0,10*ROW('Sanitation Data'!G68)),IF(AND(ISTEXT(OFFSET('Sanitation Data'!$B$2,0,10*ROW('Sanitation Data'!G68))),DB74="No",ISNUMBER(OFFSET('Sanitation Data'!$G$10,0,10*ROW('Sanitation Data'!G68)))),CONCATENATE("[",ROUND(OFFSET('Sanitation Data'!$G$10,0,10*ROW('Sanitation Data'!G68)),0),"]"),IF(AND(ISTEXT(OFFSET('Sanitation Data'!$B$2,0,10*ROW('Sanitation Data'!G68))),DB74="",ISNUMBER(OFFSET('Sanitation Data'!$G$10,0,10*ROW('Sanitation Data'!G68)))),OFFSET('Sanitation Data'!$G$10,0,10*ROW('Sanitation Data'!G68)),NA())))</f>
        <v>#N/A</v>
      </c>
      <c r="AN74" s="83" t="e">
        <f ca="true">+IF(AND(ISTEXT(OFFSET('Sanitation Data'!$B$2,0,10*ROW('Sanitation Data'!G68))),DC74="Yes"),OFFSET('Sanitation Data'!$G$11,0,10*ROW('Sanitation Data'!G68)),IF(AND(ISTEXT(OFFSET('Sanitation Data'!$B$2,0,10*ROW('Sanitation Data'!G68))),DC74="No",ISNUMBER(OFFSET('Sanitation Data'!$G$11,0,10*ROW('Sanitation Data'!G68)))),CONCATENATE("[",ROUND(OFFSET('Sanitation Data'!$G$11,0,10*ROW('Sanitation Data'!G68)),0),"]"),IF(AND(ISTEXT(OFFSET('Sanitation Data'!$B$2,0,10*ROW('Sanitation Data'!G68))),DC74="",ISNUMBER(OFFSET('Sanitation Data'!$G$11,0,10*ROW('Sanitation Data'!G68)))),OFFSET('Sanitation Data'!$G$11,0,10*ROW('Sanitation Data'!G68)),NA())))</f>
        <v>#N/A</v>
      </c>
      <c r="AO74" s="83" t="e">
        <f ca="true">+IF(AND(ISTEXT(OFFSET('Sanitation Data'!$B$2,0,10*ROW('Sanitation Data'!G68))),DD74="Yes"),OFFSET('Sanitation Data'!$G$12,0,10*ROW('Sanitation Data'!G68)),IF(AND(ISTEXT(OFFSET('Sanitation Data'!$B$2,0,10*ROW('Sanitation Data'!G68))),DD74="No",ISNUMBER(OFFSET('Sanitation Data'!$G$12,0,10*ROW('Sanitation Data'!G68)))),CONCATENATE("[",ROUND(OFFSET('Sanitation Data'!$G$12,0,10*ROW('Sanitation Data'!G68)),0),"]"),IF(AND(ISTEXT(OFFSET('Sanitation Data'!$B$2,0,10*ROW('Sanitation Data'!G68))),DD74="",ISNUMBER(OFFSET('Sanitation Data'!$G$12,0,10*ROW('Sanitation Data'!G68)))),OFFSET('Sanitation Data'!$G$12,0,10*ROW('Sanitation Data'!G68)),NA())))</f>
        <v>#N/A</v>
      </c>
      <c r="AP74" s="83" t="e">
        <f ca="true">+IF(AND(ISTEXT(OFFSET('Sanitation Data'!$B$2,0,10*ROW('Sanitation Data'!H68))),DE74="Yes"),100-OFFSET('Sanitation Data'!$H$4,0,10*ROW('Sanitation Data'!H68)),IF(AND(ISTEXT(OFFSET('Sanitation Data'!$B$2,0,10*ROW('Sanitation Data'!H68))),DE74="No",ISNUMBER(OFFSET('Sanitation Data'!$H$4,0,10*ROW('Sanitation Data'!H68)))),CONCATENATE("[",ROUND(100-OFFSET('Sanitation Data'!$H$4,0,10*ROW('Sanitation Data'!H68)),0),"]"),IF(AND(ISTEXT(OFFSET('Sanitation Data'!$B$2,0,10*ROW('Sanitation Data'!H68))),DE74="",ISNUMBER(OFFSET('Sanitation Data'!$H$4,0,10*ROW('Sanitation Data'!H68)))),100-OFFSET('Sanitation Data'!$H$4,0,10*ROW('Sanitation Data'!H68)),NA())))</f>
        <v>#N/A</v>
      </c>
      <c r="AQ74" s="83" t="e">
        <f ca="true">+IF(AND(ISTEXT(OFFSET('Sanitation Data'!$B$2,0,10*ROW('Sanitation Data'!H68))),DF74="Yes"),OFFSET('Sanitation Data'!$H$6,0,10*ROW('Sanitation Data'!H68)),IF(AND(ISTEXT(OFFSET('Sanitation Data'!$B$2,0,10*ROW('Sanitation Data'!H68))),DF74="No",ISNUMBER(OFFSET('Sanitation Data'!$H$6,0,10*ROW('Sanitation Data'!H68)))),CONCATENATE("[",ROUND(OFFSET('Sanitation Data'!$H$6,0,10*ROW('Sanitation Data'!H68)),0),"]"),IF(AND(ISTEXT(OFFSET('Sanitation Data'!$B$2,0,10*ROW('Sanitation Data'!H68))),DF74="",ISNUMBER(OFFSET('Sanitation Data'!$H$6,0,10*ROW('Sanitation Data'!H68)))),OFFSET('Sanitation Data'!$H$6,0,10*ROW('Sanitation Data'!H68)),NA())))</f>
        <v>#N/A</v>
      </c>
      <c r="AR74" s="83" t="e">
        <f ca="true">+IF(AND(ISTEXT(OFFSET('Sanitation Data'!$B$2,0,10*ROW('Sanitation Data'!H68))),DG74="Yes"),OFFSET('Sanitation Data'!$H$10,0,10*ROW('Sanitation Data'!H68)),IF(AND(ISTEXT(OFFSET('Sanitation Data'!$B$2,0,10*ROW('Sanitation Data'!H68))),DG74="No",ISNUMBER(OFFSET('Sanitation Data'!$H$10,0,10*ROW('Sanitation Data'!H68)))),CONCATENATE("[",ROUND(OFFSET('Sanitation Data'!$H$10,0,10*ROW('Sanitation Data'!H68)),0),"]"),IF(AND(ISTEXT(OFFSET('Sanitation Data'!$B$2,0,10*ROW('Sanitation Data'!H68))),DG74="",ISNUMBER(OFFSET('Sanitation Data'!$H$10,0,10*ROW('Sanitation Data'!H68)))),OFFSET('Sanitation Data'!$H$10,0,10*ROW('Sanitation Data'!H68)),NA())))</f>
        <v>#N/A</v>
      </c>
      <c r="AS74" s="83" t="e">
        <f ca="true">+IF(AND(ISTEXT(OFFSET('Sanitation Data'!$B$2,0,10*ROW('Sanitation Data'!H68))),DH74="Yes"),OFFSET('Sanitation Data'!$H$11,0,10*ROW('Sanitation Data'!H68)),IF(AND(ISTEXT(OFFSET('Sanitation Data'!$B$2,0,10*ROW('Sanitation Data'!H68))),DH74="No",ISNUMBER(OFFSET('Sanitation Data'!$H$11,0,10*ROW('Sanitation Data'!H68)))),CONCATENATE("[",ROUND(OFFSET('Sanitation Data'!$H$11,0,10*ROW('Sanitation Data'!H68)),0),"]"),IF(AND(ISTEXT(OFFSET('Sanitation Data'!$B$2,0,10*ROW('Sanitation Data'!H68))),DH74="",ISNUMBER(OFFSET('Sanitation Data'!$H$11,0,10*ROW('Sanitation Data'!H68)))),OFFSET('Sanitation Data'!$H$11,0,10*ROW('Sanitation Data'!H68)),NA())))</f>
        <v>#N/A</v>
      </c>
      <c r="AT74" s="83" t="e">
        <f ca="true">+IF(AND(ISTEXT(OFFSET('Sanitation Data'!$B$2,0,10*ROW('Sanitation Data'!H68))),DI74="Yes"),OFFSET('Sanitation Data'!$H$12,0,10*ROW('Sanitation Data'!H68)),IF(AND(ISTEXT(OFFSET('Sanitation Data'!$B$2,0,10*ROW('Sanitation Data'!H68))),DI74="No",ISNUMBER(OFFSET('Sanitation Data'!$H$12,0,10*ROW('Sanitation Data'!H68)))),CONCATENATE("[",ROUND(OFFSET('Sanitation Data'!$H$12,0,10*ROW('Sanitation Data'!H68)),0),"]"),IF(AND(ISTEXT(OFFSET('Sanitation Data'!$B$2,0,10*ROW('Sanitation Data'!H68))),DI74="",ISNUMBER(OFFSET('Sanitation Data'!$H$12,0,10*ROW('Sanitation Data'!H68)))),OFFSET('Sanitation Data'!$H$12,0,10*ROW('Sanitation Data'!H68)),NA())))</f>
        <v>#N/A</v>
      </c>
      <c r="AU74" s="83" t="e">
        <f ca="true">+IF(AND(ISTEXT(OFFSET('Sanitation Data'!$B$2,0,10*ROW('Sanitation Data'!I68))),DJ74="Yes"),100-OFFSET('Sanitation Data'!$I$4,0,10*ROW('Sanitation Data'!I68)),IF(AND(ISTEXT(OFFSET('Sanitation Data'!$B$2,0,10*ROW('Sanitation Data'!I68))),DJ74="No",ISNUMBER(OFFSET('Sanitation Data'!$I$4,0,10*ROW('Sanitation Data'!I68)))),CONCATENATE("[",ROUND(100-OFFSET('Sanitation Data'!$I$4,0,10*ROW('Sanitation Data'!I68)),0),"]"),IF(AND(ISTEXT(OFFSET('Sanitation Data'!$B$2,0,10*ROW('Sanitation Data'!I68))),DJ74="",ISNUMBER(OFFSET('Sanitation Data'!$I$4,0,10*ROW('Sanitation Data'!I68)))),100-OFFSET('Sanitation Data'!$I$4,0,10*ROW('Sanitation Data'!I68)),NA())))</f>
        <v>#N/A</v>
      </c>
      <c r="AV74" s="83" t="e">
        <f ca="true">+IF(AND(ISTEXT(OFFSET('Sanitation Data'!$B$2,0,10*ROW('Sanitation Data'!I68))),DK74="Yes"),OFFSET('Sanitation Data'!$I$6,0,10*ROW('Sanitation Data'!I68)),IF(AND(ISTEXT(OFFSET('Sanitation Data'!$B$2,0,10*ROW('Sanitation Data'!I68))),DK74="No",ISNUMBER(OFFSET('Sanitation Data'!$I$6,0,10*ROW('Sanitation Data'!I68)))),CONCATENATE("[",ROUND(OFFSET('Sanitation Data'!$I$6,0,10*ROW('Sanitation Data'!I68)),0),"]"),IF(AND(ISTEXT(OFFSET('Sanitation Data'!$B$2,0,10*ROW('Sanitation Data'!I68))),DK74="",ISNUMBER(OFFSET('Sanitation Data'!$I$6,0,10*ROW('Sanitation Data'!I68)))),OFFSET('Sanitation Data'!$I$6,0,10*ROW('Sanitation Data'!I68)),NA())))</f>
        <v>#N/A</v>
      </c>
      <c r="AW74" s="83" t="e">
        <f ca="true">+IF(AND(ISTEXT(OFFSET('Sanitation Data'!$B$2,0,10*ROW('Sanitation Data'!I68))),DL74="Yes"),OFFSET('Sanitation Data'!$I$10,0,10*ROW('Sanitation Data'!I68)),IF(AND(ISTEXT(OFFSET('Sanitation Data'!$B$2,0,10*ROW('Sanitation Data'!I68))),DL74="No",ISNUMBER(OFFSET('Sanitation Data'!$I$10,0,10*ROW('Sanitation Data'!I68)))),CONCATENATE("[",ROUND(OFFSET('Sanitation Data'!$I$10,0,10*ROW('Sanitation Data'!I68)),0),"]"),IF(AND(ISTEXT(OFFSET('Sanitation Data'!$B$2,0,10*ROW('Sanitation Data'!I68))),DL74="",ISNUMBER(OFFSET('Sanitation Data'!$I$10,0,10*ROW('Sanitation Data'!I68)))),OFFSET('Sanitation Data'!$I$10,0,10*ROW('Sanitation Data'!I68)),NA())))</f>
        <v>#N/A</v>
      </c>
      <c r="AX74" s="83" t="e">
        <f ca="true">+IF(AND(ISTEXT(OFFSET('Sanitation Data'!$B$2,0,10*ROW('Sanitation Data'!I68))),DM74="Yes"),OFFSET('Sanitation Data'!$I$11,0,10*ROW('Sanitation Data'!I68)),IF(AND(ISTEXT(OFFSET('Sanitation Data'!$B$2,0,10*ROW('Sanitation Data'!I68))),DM74="No",ISNUMBER(OFFSET('Sanitation Data'!$I$11,0,10*ROW('Sanitation Data'!I68)))),CONCATENATE("[",ROUND(OFFSET('Sanitation Data'!$I$11,0,10*ROW('Sanitation Data'!I68)),0),"]"),IF(AND(ISTEXT(OFFSET('Sanitation Data'!$B$2,0,10*ROW('Sanitation Data'!I68))),DM74="",ISNUMBER(OFFSET('Sanitation Data'!$I$11,0,10*ROW('Sanitation Data'!I68)))),OFFSET('Sanitation Data'!$I$11,0,10*ROW('Sanitation Data'!I68)),NA())))</f>
        <v>#N/A</v>
      </c>
      <c r="AY74" s="83" t="e">
        <f ca="true">+IF(AND(ISTEXT(OFFSET('Sanitation Data'!$B$2,0,10*ROW('Sanitation Data'!I68))),DN74="Yes"),OFFSET('Sanitation Data'!$I$12,0,10*ROW('Sanitation Data'!I68)),IF(AND(ISTEXT(OFFSET('Sanitation Data'!$B$2,0,10*ROW('Sanitation Data'!I68))),DN74="No",ISNUMBER(OFFSET('Sanitation Data'!$I$12,0,10*ROW('Sanitation Data'!I68)))),CONCATENATE("[",ROUND(OFFSET('Sanitation Data'!$I$12,0,10*ROW('Sanitation Data'!I68)),0),"]"),IF(AND(ISTEXT(OFFSET('Sanitation Data'!$B$2,0,10*ROW('Sanitation Data'!I68))),DN74="",ISNUMBER(OFFSET('Sanitation Data'!$I$12,0,10*ROW('Sanitation Data'!I68)))),OFFSET('Sanitation Data'!$I$12,0,10*ROW('Sanitation Data'!I68)),NA())))</f>
        <v>#N/A</v>
      </c>
      <c r="AZ74" s="84" t="e">
        <f ca="true">+IF(AND(ISTEXT(OFFSET('Hygiene Data'!$B$2,0,10*ROW('Hygiene Data'!D68))),DO74="Yes"),OFFSET('Hygiene Data'!$D$5,0,10*ROW('Hygiene Data'!D68)),IF(AND(ISTEXT(OFFSET('Hygiene Data'!$B$2,0,10*ROW('Hygiene Data'!D68))),DO74="No",ISNUMBER(OFFSET('Hygiene Data'!$D$5,0,10*ROW('Hygiene Data'!D68)))),CONCATENATE("[",ROUND(OFFSET('Hygiene Data'!$D$5,0,10*ROW('Hygiene Data'!D68)),0),"]"),IF(AND(ISTEXT(OFFSET('Hygiene Data'!$B$2,0,10*ROW('Hygiene Data'!D68))),DO74="",ISNUMBER(OFFSET('Hygiene Data'!$D$5,0,10*ROW('Hygiene Data'!D68)))),OFFSET('Hygiene Data'!$D$5,0,10*ROW('Hygiene Data'!D68)),NA())))</f>
        <v>#N/A</v>
      </c>
      <c r="BA74" s="84" t="e">
        <f ca="true">+IF(AND(ISTEXT(OFFSET('Hygiene Data'!$B$2,0,10*ROW('Hygiene Data'!D68))),DP74="Yes"),OFFSET('Hygiene Data'!$D$7,0,10*ROW('Hygiene Data'!D68)),IF(AND(ISTEXT(OFFSET('Hygiene Data'!$B$2,0,10*ROW('Hygiene Data'!D68))),DP74="No",ISNUMBER(OFFSET('Hygiene Data'!$D$7,0,10*ROW('Hygiene Data'!D68)))),CONCATENATE("[",ROUND(OFFSET('Hygiene Data'!$D$7,0,10*ROW('Hygiene Data'!D68)),0),"]"),IF(AND(ISTEXT(OFFSET('Hygiene Data'!$B$2,0,10*ROW('Hygiene Data'!D68))),DP74="",ISNUMBER(OFFSET('Hygiene Data'!$D$7,0,10*ROW('Hygiene Data'!D68)))),OFFSET('Hygiene Data'!$D$7,0,10*ROW('Hygiene Data'!D68)),NA())))</f>
        <v>#N/A</v>
      </c>
      <c r="BB74" s="84" t="e">
        <f ca="true">+IF(AND(ISTEXT(OFFSET('Hygiene Data'!$B$2,0,10*ROW('Hygiene Data'!D68))),DQ74="Yes"),OFFSET('Hygiene Data'!$D$9,0,10*ROW('Hygiene Data'!D68)),IF(AND(ISTEXT(OFFSET('Hygiene Data'!$B$2,0,10*ROW('Hygiene Data'!D68))),DQ74="No",ISNUMBER(OFFSET('Hygiene Data'!$D$9,0,10*ROW('Hygiene Data'!D68)))),CONCATENATE("[",ROUND(OFFSET('Hygiene Data'!$D$9,0,10*ROW('Hygiene Data'!D68)),0),"]"),IF(AND(ISTEXT(OFFSET('Hygiene Data'!$B$2,0,10*ROW('Hygiene Data'!D68))),DQ74="",ISNUMBER(OFFSET('Hygiene Data'!$D$9,0,10*ROW('Hygiene Data'!D68)))),OFFSET('Hygiene Data'!$D$9,0,10*ROW('Hygiene Data'!D68)),NA())))</f>
        <v>#N/A</v>
      </c>
      <c r="BC74" s="84" t="e">
        <f ca="true">+IF(AND(ISTEXT(OFFSET('Hygiene Data'!$B$2,0,10*ROW('Hygiene Data'!E68))),DR74="Yes"),OFFSET('Hygiene Data'!$E$5,0,10*ROW('Hygiene Data'!E68)),IF(AND(ISTEXT(OFFSET('Hygiene Data'!$B$2,0,10*ROW('Hygiene Data'!E68))),DR74="No",ISNUMBER(OFFSET('Hygiene Data'!$E$5,0,10*ROW('Hygiene Data'!E68)))),CONCATENATE("[",ROUND(OFFSET('Hygiene Data'!$E$5,0,10*ROW('Hygiene Data'!E68)),0),"]"),IF(AND(ISTEXT(OFFSET('Hygiene Data'!$B$2,0,10*ROW('Hygiene Data'!E68))),DR74="",ISNUMBER(OFFSET('Hygiene Data'!$E$5,0,10*ROW('Hygiene Data'!E68)))),OFFSET('Hygiene Data'!$E$5,0,10*ROW('Hygiene Data'!E68)),NA())))</f>
        <v>#N/A</v>
      </c>
      <c r="BD74" s="84" t="e">
        <f ca="true">+IF(AND(ISTEXT(OFFSET('Hygiene Data'!$B$2,0,10*ROW('Hygiene Data'!E68))),DS74="Yes"),OFFSET('Hygiene Data'!$E$7,0,10*ROW('Hygiene Data'!E68)),IF(AND(ISTEXT(OFFSET('Hygiene Data'!$B$2,0,10*ROW('Hygiene Data'!E68))),DS74="No",ISNUMBER(OFFSET('Hygiene Data'!$E$7,0,10*ROW('Hygiene Data'!E68)))),CONCATENATE("[",ROUND(OFFSET('Hygiene Data'!$E$7,0,10*ROW('Hygiene Data'!E68)),0),"]"),IF(AND(ISTEXT(OFFSET('Hygiene Data'!$B$2,0,10*ROW('Hygiene Data'!E68))),DS74="",ISNUMBER(OFFSET('Hygiene Data'!$E$7,0,10*ROW('Hygiene Data'!E68)))),OFFSET('Hygiene Data'!$E$7,0,10*ROW('Hygiene Data'!E68)),NA())))</f>
        <v>#N/A</v>
      </c>
      <c r="BE74" s="84" t="e">
        <f ca="true">+IF(AND(ISTEXT(OFFSET('Hygiene Data'!$B$2,0,10*ROW('Hygiene Data'!E68))),DT74="Yes"),OFFSET('Hygiene Data'!$E$9,0,10*ROW('Hygiene Data'!E68)),IF(AND(ISTEXT(OFFSET('Hygiene Data'!$B$2,0,10*ROW('Hygiene Data'!E68))),DT74="No",ISNUMBER(OFFSET('Hygiene Data'!$E$9,0,10*ROW('Hygiene Data'!E68)))),CONCATENATE("[",ROUND(OFFSET('Hygiene Data'!$E$9,0,10*ROW('Hygiene Data'!E68)),0),"]"),IF(AND(ISTEXT(OFFSET('Hygiene Data'!$B$2,0,10*ROW('Hygiene Data'!E68))),DT74="",ISNUMBER(OFFSET('Hygiene Data'!$E$9,0,10*ROW('Hygiene Data'!E68)))),OFFSET('Hygiene Data'!$E$9,0,10*ROW('Hygiene Data'!E68)),NA())))</f>
        <v>#N/A</v>
      </c>
      <c r="BF74" s="84" t="e">
        <f ca="true">+IF(AND(ISTEXT(OFFSET('Hygiene Data'!$B$2,0,10*ROW('Hygiene Data'!F68))),DU74="Yes"),OFFSET('Hygiene Data'!$F$5,0,10*ROW('Hygiene Data'!F68)),IF(AND(ISTEXT(OFFSET('Hygiene Data'!$B$2,0,10*ROW('Hygiene Data'!F68))),DU74="No",ISNUMBER(OFFSET('Hygiene Data'!$F$5,0,10*ROW('Hygiene Data'!F68)))),CONCATENATE("[",ROUND(OFFSET('Hygiene Data'!$F$5,0,10*ROW('Hygiene Data'!F68)),0),"]"),IF(AND(ISTEXT(OFFSET('Hygiene Data'!$B$2,0,10*ROW('Hygiene Data'!F68))),DU74="",ISNUMBER(OFFSET('Hygiene Data'!$F$5,0,10*ROW('Hygiene Data'!F68)))),OFFSET('Hygiene Data'!$F$5,0,10*ROW('Hygiene Data'!F68)),NA())))</f>
        <v>#N/A</v>
      </c>
      <c r="BG74" s="84" t="e">
        <f ca="true">+IF(AND(ISTEXT(OFFSET('Hygiene Data'!$B$2,0,10*ROW('Hygiene Data'!F68))),DV74="Yes"),OFFSET('Hygiene Data'!$F$7,0,10*ROW('Hygiene Data'!F68)),IF(AND(ISTEXT(OFFSET('Hygiene Data'!$B$2,0,10*ROW('Hygiene Data'!F68))),DV74="No",ISNUMBER(OFFSET('Hygiene Data'!$F$7,0,10*ROW('Hygiene Data'!F68)))),CONCATENATE("[",ROUND(OFFSET('Hygiene Data'!$F$7,0,10*ROW('Hygiene Data'!F68)),0),"]"),IF(AND(ISTEXT(OFFSET('Hygiene Data'!$B$2,0,10*ROW('Hygiene Data'!F68))),DV74="",ISNUMBER(OFFSET('Hygiene Data'!$F$7,0,10*ROW('Hygiene Data'!F68)))),OFFSET('Hygiene Data'!$F$7,0,10*ROW('Hygiene Data'!F68)),NA())))</f>
        <v>#N/A</v>
      </c>
      <c r="BH74" s="84" t="e">
        <f ca="true">+IF(AND(ISTEXT(OFFSET('Hygiene Data'!$B$2,0,10*ROW('Hygiene Data'!F68))),DW74="Yes"),OFFSET('Hygiene Data'!$F$9,0,10*ROW('Hygiene Data'!F68)),IF(AND(ISTEXT(OFFSET('Hygiene Data'!$B$2,0,10*ROW('Hygiene Data'!F68))),DW74="No",ISNUMBER(OFFSET('Hygiene Data'!$F$9,0,10*ROW('Hygiene Data'!F68)))),CONCATENATE("[",ROUND(OFFSET('Hygiene Data'!$F$9,0,10*ROW('Hygiene Data'!F68)),0),"]"),IF(AND(ISTEXT(OFFSET('Hygiene Data'!$B$2,0,10*ROW('Hygiene Data'!F68))),DW74="",ISNUMBER(OFFSET('Hygiene Data'!$F$9,0,10*ROW('Hygiene Data'!F68)))),OFFSET('Hygiene Data'!$F$9,0,10*ROW('Hygiene Data'!F68)),NA())))</f>
        <v>#N/A</v>
      </c>
      <c r="BI74" s="84" t="e">
        <f ca="true">+IF(AND(ISTEXT(OFFSET('Hygiene Data'!$B$2,0,10*ROW('Hygiene Data'!G68))),DX74="Yes"),OFFSET('Hygiene Data'!$G$5,0,10*ROW('Hygiene Data'!G68)),IF(AND(ISTEXT(OFFSET('Hygiene Data'!$B$2,0,10*ROW('Hygiene Data'!G68))),DX74="No",ISNUMBER(OFFSET('Hygiene Data'!$G$5,0,10*ROW('Hygiene Data'!G68)))),CONCATENATE("[",ROUND(OFFSET('Hygiene Data'!$G$5,0,10*ROW('Hygiene Data'!G68)),0),"]"),IF(AND(ISTEXT(OFFSET('Hygiene Data'!$B$2,0,10*ROW('Hygiene Data'!G68))),DX74="",ISNUMBER(OFFSET('Hygiene Data'!$G$5,0,10*ROW('Hygiene Data'!G68)))),OFFSET('Hygiene Data'!$G$5,0,10*ROW('Hygiene Data'!G68)),NA())))</f>
        <v>#N/A</v>
      </c>
      <c r="BJ74" s="84" t="e">
        <f ca="true">+IF(AND(ISTEXT(OFFSET('Hygiene Data'!$B$2,0,10*ROW('Hygiene Data'!G68))),DY74="Yes"),OFFSET('Hygiene Data'!$G$7,0,10*ROW('Hygiene Data'!G68)),IF(AND(ISTEXT(OFFSET('Hygiene Data'!$B$2,0,10*ROW('Hygiene Data'!G68))),DY74="No",ISNUMBER(OFFSET('Hygiene Data'!$G$7,0,10*ROW('Hygiene Data'!G68)))),CONCATENATE("[",ROUND(OFFSET('Hygiene Data'!$G$7,0,10*ROW('Hygiene Data'!G68)),0),"]"),IF(AND(ISTEXT(OFFSET('Hygiene Data'!$B$2,0,10*ROW('Hygiene Data'!G68))),DY74="",ISNUMBER(OFFSET('Hygiene Data'!$G$7,0,10*ROW('Hygiene Data'!G68)))),OFFSET('Hygiene Data'!$G$7,0,10*ROW('Hygiene Data'!G68)),NA())))</f>
        <v>#N/A</v>
      </c>
      <c r="BK74" s="84" t="e">
        <f ca="true">+IF(AND(ISTEXT(OFFSET('Hygiene Data'!$B$2,0,10*ROW('Hygiene Data'!G68))),DZ74="Yes"),OFFSET('Hygiene Data'!$G$9,0,10*ROW('Hygiene Data'!G68)),IF(AND(ISTEXT(OFFSET('Hygiene Data'!$B$2,0,10*ROW('Hygiene Data'!G68))),DZ74="No",ISNUMBER(OFFSET('Hygiene Data'!$G$9,0,10*ROW('Hygiene Data'!G68)))),CONCATENATE("[",ROUND(OFFSET('Hygiene Data'!$G$9,0,10*ROW('Hygiene Data'!G68)),0),"]"),IF(AND(ISTEXT(OFFSET('Hygiene Data'!$B$2,0,10*ROW('Hygiene Data'!G68))),DZ74="",ISNUMBER(OFFSET('Hygiene Data'!$G$9,0,10*ROW('Hygiene Data'!G68)))),OFFSET('Hygiene Data'!$G$9,0,10*ROW('Hygiene Data'!G68)),NA())))</f>
        <v>#N/A</v>
      </c>
      <c r="BL74" s="84" t="e">
        <f ca="true">+IF(AND(ISTEXT(OFFSET('Hygiene Data'!$B$2,0,10*ROW('Hygiene Data'!H68))),EA74="Yes"),OFFSET('Hygiene Data'!$H$5,0,10*ROW('Hygiene Data'!H68)),IF(AND(ISTEXT(OFFSET('Hygiene Data'!$B$2,0,10*ROW('Hygiene Data'!H68))),EA74="No",ISNUMBER(OFFSET('Hygiene Data'!$H$5,0,10*ROW('Hygiene Data'!H68)))),CONCATENATE("[",ROUND(OFFSET('Hygiene Data'!$H$5,0,10*ROW('Hygiene Data'!H68)),0),"]"),IF(AND(ISTEXT(OFFSET('Hygiene Data'!$B$2,0,10*ROW('Hygiene Data'!H68))),EA74="",ISNUMBER(OFFSET('Hygiene Data'!$H$5,0,10*ROW('Hygiene Data'!H68)))),OFFSET('Hygiene Data'!$H$5,0,10*ROW('Hygiene Data'!H68)),NA())))</f>
        <v>#N/A</v>
      </c>
      <c r="BM74" s="84" t="e">
        <f ca="true">+IF(AND(ISTEXT(OFFSET('Hygiene Data'!$B$2,0,10*ROW('Hygiene Data'!H68))),EB74="Yes"),OFFSET('Hygiene Data'!$H$7,0,10*ROW('Hygiene Data'!H68)),IF(AND(ISTEXT(OFFSET('Hygiene Data'!$B$2,0,10*ROW('Hygiene Data'!H68))),EB74="No",ISNUMBER(OFFSET('Hygiene Data'!$H$7,0,10*ROW('Hygiene Data'!H68)))),CONCATENATE("[",ROUND(OFFSET('Hygiene Data'!$H$7,0,10*ROW('Hygiene Data'!H68)),0),"]"),IF(AND(ISTEXT(OFFSET('Hygiene Data'!$B$2,0,10*ROW('Hygiene Data'!H68))),EB74="",ISNUMBER(OFFSET('Hygiene Data'!$H$7,0,10*ROW('Hygiene Data'!H68)))),OFFSET('Hygiene Data'!$H$7,0,10*ROW('Hygiene Data'!H68)),NA())))</f>
        <v>#N/A</v>
      </c>
      <c r="BN74" s="84" t="e">
        <f ca="true">+IF(AND(ISTEXT(OFFSET('Hygiene Data'!$B$2,0,10*ROW('Hygiene Data'!H68))),EC74="Yes"),OFFSET('Hygiene Data'!$H$9,0,10*ROW('Hygiene Data'!H68)),IF(AND(ISTEXT(OFFSET('Hygiene Data'!$B$2,0,10*ROW('Hygiene Data'!H68))),EC74="No",ISNUMBER(OFFSET('Hygiene Data'!$H$9,0,10*ROW('Hygiene Data'!H68)))),CONCATENATE("[",ROUND(OFFSET('Hygiene Data'!$H$9,0,10*ROW('Hygiene Data'!H68)),0),"]"),IF(AND(ISTEXT(OFFSET('Hygiene Data'!$B$2,0,10*ROW('Hygiene Data'!H68))),EC74="",ISNUMBER(OFFSET('Hygiene Data'!$H$9,0,10*ROW('Hygiene Data'!H68)))),OFFSET('Hygiene Data'!$H$9,0,10*ROW('Hygiene Data'!H68)),NA())))</f>
        <v>#N/A</v>
      </c>
      <c r="BO74" s="84" t="e">
        <f ca="true">+IF(AND(ISTEXT(OFFSET('Hygiene Data'!$B$2,0,10*ROW('Hygiene Data'!I68))),ED74="Yes"),OFFSET('Hygiene Data'!$I$5,0,10*ROW('Hygiene Data'!I68)),IF(AND(ISTEXT(OFFSET('Hygiene Data'!$B$2,0,10*ROW('Hygiene Data'!I68))),ED74="No",ISNUMBER(OFFSET('Hygiene Data'!$I$5,0,10*ROW('Hygiene Data'!I68)))),CONCATENATE("[",ROUND(OFFSET('Hygiene Data'!$I$5,0,10*ROW('Hygiene Data'!I68)),0),"]"),IF(AND(ISTEXT(OFFSET('Hygiene Data'!$B$2,0,10*ROW('Hygiene Data'!I68))),ED74="",ISNUMBER(OFFSET('Hygiene Data'!$I$5,0,10*ROW('Hygiene Data'!I68)))),OFFSET('Hygiene Data'!$I$5,0,10*ROW('Hygiene Data'!I68)),NA())))</f>
        <v>#N/A</v>
      </c>
      <c r="BP74" s="84" t="e">
        <f ca="true">+IF(AND(ISTEXT(OFFSET('Hygiene Data'!$B$2,0,10*ROW('Hygiene Data'!I68))),EE74="Yes"),OFFSET('Hygiene Data'!$I$7,0,10*ROW('Hygiene Data'!I68)),IF(AND(ISTEXT(OFFSET('Hygiene Data'!$B$2,0,10*ROW('Hygiene Data'!I68))),EE74="No",ISNUMBER(OFFSET('Hygiene Data'!$I$7,0,10*ROW('Hygiene Data'!I68)))),CONCATENATE("[",ROUND(OFFSET('Hygiene Data'!$I$7,0,10*ROW('Hygiene Data'!I68)),0),"]"),IF(AND(ISTEXT(OFFSET('Hygiene Data'!$B$2,0,10*ROW('Hygiene Data'!I68))),EE74="",ISNUMBER(OFFSET('Hygiene Data'!$I$7,0,10*ROW('Hygiene Data'!I68)))),OFFSET('Hygiene Data'!$I$7,0,10*ROW('Hygiene Data'!I68)),NA())))</f>
        <v>#N/A</v>
      </c>
      <c r="BQ74" s="84" t="e">
        <f ca="true">+IF(AND(ISTEXT(OFFSET('Hygiene Data'!$B$2,0,10*ROW('Hygiene Data'!I68))),EF74="Yes"),OFFSET('Hygiene Data'!$I$9,0,10*ROW('Hygiene Data'!I68)),IF(AND(ISTEXT(OFFSET('Hygiene Data'!$B$2,0,10*ROW('Hygiene Data'!I68))),EF74="No",ISNUMBER(OFFSET('Hygiene Data'!$I$9,0,10*ROW('Hygiene Data'!I68)))),CONCATENATE("[",ROUND(OFFSET('Hygiene Data'!$I$9,0,10*ROW('Hygiene Data'!I68)),0),"]"),IF(AND(ISTEXT(OFFSET('Hygiene Data'!$B$2,0,10*ROW('Hygiene Data'!I68))),EF74="",ISNUMBER(OFFSET('Hygiene Data'!$I$9,0,10*ROW('Hygiene Data'!I68)))),OFFSET('Hygiene Data'!$I$9,0,10*ROW('Hygiene Data'!I68)),NA())))</f>
        <v>#N/A</v>
      </c>
      <c r="BR74" s="269"/>
      <c r="BS74" s="269" t="str">
        <f ca="true">+IF(OFFSET('Water Data'!$D$27,0,10*ROW('Water Data'!D68))="","",OFFSET('Water Data'!$D$27,0,10*ROW('Water Data'!D68)))</f>
        <v/>
      </c>
      <c r="BT74" s="269" t="str">
        <f ca="true">+IF(OFFSET('Water Data'!$D$28,0,10*ROW('Water Data'!D68))="","",OFFSET('Water Data'!$D$28,0,10*ROW('Water Data'!D68)))</f>
        <v/>
      </c>
      <c r="BU74" s="269" t="str">
        <f ca="true">+IF(OFFSET('Water Data'!$D$29,0,10*ROW('Water Data'!D68))="","",OFFSET('Water Data'!$D$29,0,10*ROW('Water Data'!D68)))</f>
        <v/>
      </c>
      <c r="BV74" s="269" t="str">
        <f ca="true">+IF(OFFSET('Water Data'!$E$27,0,10*ROW('Water Data'!E68))="","",OFFSET('Water Data'!$E$27,0,10*ROW('Water Data'!E68)))</f>
        <v/>
      </c>
      <c r="BW74" s="269" t="str">
        <f ca="true">+IF(OFFSET('Water Data'!$E$28,0,10*ROW('Water Data'!E68))="","",OFFSET('Water Data'!$E$28,0,10*ROW('Water Data'!E68)))</f>
        <v/>
      </c>
      <c r="BX74" s="269" t="str">
        <f ca="true">+IF(OFFSET('Water Data'!$E$29,0,10*ROW('Water Data'!E68))="","",OFFSET('Water Data'!$E$29,0,10*ROW('Water Data'!E68)))</f>
        <v/>
      </c>
      <c r="BY74" s="269" t="str">
        <f ca="true">+IF(OFFSET('Water Data'!$F$27,0,10*ROW('Water Data'!F68))="","",OFFSET('Water Data'!$F$27,0,10*ROW('Water Data'!F68)))</f>
        <v/>
      </c>
      <c r="BZ74" s="269" t="str">
        <f ca="true">+IF(OFFSET('Water Data'!$F$28,0,10*ROW('Water Data'!F68))="","",OFFSET('Water Data'!$F$28,0,10*ROW('Water Data'!F68)))</f>
        <v/>
      </c>
      <c r="CA74" s="269" t="str">
        <f ca="true">+IF(OFFSET('Water Data'!$F$29,0,10*ROW('Water Data'!F68))="","",OFFSET('Water Data'!$F$29,0,10*ROW('Water Data'!F68)))</f>
        <v/>
      </c>
      <c r="CB74" s="269" t="str">
        <f ca="true">+IF(OFFSET('Water Data'!$G$27,0,10*ROW('Water Data'!G68))="","",OFFSET('Water Data'!$G$27,0,10*ROW('Water Data'!G68)))</f>
        <v/>
      </c>
      <c r="CC74" s="269" t="str">
        <f ca="true">+IF(OFFSET('Water Data'!$G$28,0,10*ROW('Water Data'!G68))="","",OFFSET('Water Data'!$G$28,0,10*ROW('Water Data'!G68)))</f>
        <v/>
      </c>
      <c r="CD74" s="269" t="str">
        <f ca="true">+IF(OFFSET('Water Data'!$G$29,0,10*ROW('Water Data'!G68))="","",OFFSET('Water Data'!$G$29,0,10*ROW('Water Data'!G68)))</f>
        <v/>
      </c>
      <c r="CE74" s="269" t="str">
        <f ca="true">+IF(OFFSET('Water Data'!$H$27,0,10*ROW('Water Data'!H68))="","",OFFSET('Water Data'!$H$27,0,10*ROW('Water Data'!H68)))</f>
        <v/>
      </c>
      <c r="CF74" s="269" t="str">
        <f ca="true">+IF(OFFSET('Water Data'!$H$28,0,10*ROW('Water Data'!H68))="","",OFFSET('Water Data'!$H$28,0,10*ROW('Water Data'!H68)))</f>
        <v/>
      </c>
      <c r="CG74" s="269" t="str">
        <f ca="true">+IF(OFFSET('Water Data'!$H$29,0,10*ROW('Water Data'!H68))="","",OFFSET('Water Data'!$H$29,0,10*ROW('Water Data'!H68)))</f>
        <v/>
      </c>
      <c r="CH74" s="269" t="str">
        <f ca="true">+IF(OFFSET('Water Data'!$I$27,0,10*ROW('Water Data'!I68))="","",OFFSET('Water Data'!$I$27,0,10*ROW('Water Data'!I68)))</f>
        <v/>
      </c>
      <c r="CI74" s="269" t="str">
        <f ca="true">+IF(OFFSET('Water Data'!$I$28,0,10*ROW('Water Data'!I68))="","",OFFSET('Water Data'!$I$28,0,10*ROW('Water Data'!I68)))</f>
        <v/>
      </c>
      <c r="CJ74" s="269" t="str">
        <f ca="true">+IF(OFFSET('Water Data'!$I$29,0,10*ROW('Water Data'!I68))="","",OFFSET('Water Data'!$I$29,0,10*ROW('Water Data'!I68)))</f>
        <v/>
      </c>
      <c r="CK74" s="269" t="str">
        <f ca="true">+IF(OFFSET('Sanitation Data'!$D$28,0,10*ROW('Sanitation Data'!D68))="","",OFFSET('Sanitation Data'!$D$28,0,10*ROW('Sanitation Data'!D68)))</f>
        <v/>
      </c>
      <c r="CL74" s="269" t="str">
        <f ca="true">+IF(OFFSET('Sanitation Data'!$D$29,0,10*ROW('Sanitation Data'!D68))="","",OFFSET('Sanitation Data'!$D$29,0,10*ROW('Sanitation Data'!D68)))</f>
        <v/>
      </c>
      <c r="CM74" s="269" t="str">
        <f ca="true">+IF(OFFSET('Sanitation Data'!$D$30,0,10*ROW('Sanitation Data'!D68))="","",OFFSET('Sanitation Data'!$D$30,0,10*ROW('Sanitation Data'!D68)))</f>
        <v/>
      </c>
      <c r="CN74" s="269" t="str">
        <f ca="true">+IF(OFFSET('Sanitation Data'!$D$31,0,10*ROW('Sanitation Data'!D68))="","",OFFSET('Sanitation Data'!$D$31,0,10*ROW('Sanitation Data'!D68)))</f>
        <v/>
      </c>
      <c r="CO74" s="269" t="str">
        <f ca="true">+IF(OFFSET('Sanitation Data'!$D$32,0,10*ROW('Sanitation Data'!D68))="","",OFFSET('Sanitation Data'!$D$32,0,10*ROW('Sanitation Data'!D68)))</f>
        <v/>
      </c>
      <c r="CP74" s="269" t="str">
        <f ca="true">+IF(OFFSET('Sanitation Data'!$E$28,0,10*ROW('Sanitation Data'!E68))="","",OFFSET('Sanitation Data'!$E$28,0,10*ROW('Sanitation Data'!E68)))</f>
        <v/>
      </c>
      <c r="CQ74" s="269" t="str">
        <f ca="true">+IF(OFFSET('Sanitation Data'!$E$29,0,10*ROW('Sanitation Data'!E68))="","",OFFSET('Sanitation Data'!$E$29,0,10*ROW('Sanitation Data'!E68)))</f>
        <v/>
      </c>
      <c r="CR74" s="269" t="str">
        <f ca="true">+IF(OFFSET('Sanitation Data'!$E$30,0,10*ROW('Sanitation Data'!E68))="","",OFFSET('Sanitation Data'!$E$30,0,10*ROW('Sanitation Data'!E68)))</f>
        <v/>
      </c>
      <c r="CS74" s="269" t="str">
        <f ca="true">+IF(OFFSET('Sanitation Data'!$E$31,0,10*ROW('Sanitation Data'!E68))="","",OFFSET('Sanitation Data'!$E$31,0,10*ROW('Sanitation Data'!E68)))</f>
        <v/>
      </c>
      <c r="CT74" s="269" t="str">
        <f ca="true">+IF(OFFSET('Sanitation Data'!$E$32,0,10*ROW('Sanitation Data'!E68))="","",OFFSET('Sanitation Data'!$E$32,0,10*ROW('Sanitation Data'!E68)))</f>
        <v/>
      </c>
      <c r="CU74" s="269" t="str">
        <f ca="true">+IF(OFFSET('Sanitation Data'!$F$28,0,10*ROW('Sanitation Data'!F68))="","",OFFSET('Sanitation Data'!$F$28,0,10*ROW('Sanitation Data'!F68)))</f>
        <v/>
      </c>
      <c r="CV74" s="269" t="str">
        <f ca="true">+IF(OFFSET('Sanitation Data'!$F$29,0,10*ROW('Sanitation Data'!F68))="","",OFFSET('Sanitation Data'!$F$29,0,10*ROW('Sanitation Data'!F68)))</f>
        <v/>
      </c>
      <c r="CW74" s="269" t="str">
        <f ca="true">+IF(OFFSET('Sanitation Data'!$F$30,0,10*ROW('Sanitation Data'!F68))="","",OFFSET('Sanitation Data'!$F$30,0,10*ROW('Sanitation Data'!F68)))</f>
        <v/>
      </c>
      <c r="CX74" s="269" t="str">
        <f ca="true">+IF(OFFSET('Sanitation Data'!$F$31,0,10*ROW('Sanitation Data'!F68))="","",OFFSET('Sanitation Data'!$F$31,0,10*ROW('Sanitation Data'!F68)))</f>
        <v/>
      </c>
      <c r="CY74" s="269" t="str">
        <f ca="true">+IF(OFFSET('Sanitation Data'!$F$32,0,10*ROW('Sanitation Data'!F68))="","",OFFSET('Sanitation Data'!$F$32,0,10*ROW('Sanitation Data'!F68)))</f>
        <v/>
      </c>
      <c r="CZ74" s="269" t="str">
        <f ca="true">+IF(OFFSET('Sanitation Data'!$G$28,0,10*ROW('Sanitation Data'!G68))="","",OFFSET('Sanitation Data'!$G$28,0,10*ROW('Sanitation Data'!G68)))</f>
        <v/>
      </c>
      <c r="DA74" s="269" t="str">
        <f ca="true">+IF(OFFSET('Sanitation Data'!$G$29,0,10*ROW('Sanitation Data'!G68))="","",OFFSET('Sanitation Data'!$G$29,0,10*ROW('Sanitation Data'!G68)))</f>
        <v/>
      </c>
      <c r="DB74" s="269" t="str">
        <f ca="true">+IF(OFFSET('Sanitation Data'!$G$30,0,10*ROW('Sanitation Data'!G68))="","",OFFSET('Sanitation Data'!$G$30,0,10*ROW('Sanitation Data'!G68)))</f>
        <v/>
      </c>
      <c r="DC74" s="269" t="str">
        <f ca="true">+IF(OFFSET('Sanitation Data'!$G$31,0,10*ROW('Sanitation Data'!G68))="","",OFFSET('Sanitation Data'!$G$31,0,10*ROW('Sanitation Data'!G68)))</f>
        <v/>
      </c>
      <c r="DD74" s="269" t="str">
        <f ca="true">+IF(OFFSET('Sanitation Data'!$G$32,0,10*ROW('Sanitation Data'!G68))="","",OFFSET('Sanitation Data'!$G$32,0,10*ROW('Sanitation Data'!G68)))</f>
        <v/>
      </c>
      <c r="DE74" s="269" t="str">
        <f ca="true">+IF(OFFSET('Sanitation Data'!$H$28,0,10*ROW('Sanitation Data'!H68))="","",OFFSET('Sanitation Data'!$H$28,0,10*ROW('Sanitation Data'!H68)))</f>
        <v/>
      </c>
      <c r="DF74" s="269" t="str">
        <f ca="true">+IF(OFFSET('Sanitation Data'!$H$29,0,10*ROW('Sanitation Data'!H68))="","",OFFSET('Sanitation Data'!$H$29,0,10*ROW('Sanitation Data'!H68)))</f>
        <v/>
      </c>
      <c r="DG74" s="269" t="str">
        <f ca="true">+IF(OFFSET('Sanitation Data'!$H$30,0,10*ROW('Sanitation Data'!H68))="","",OFFSET('Sanitation Data'!$H$30,0,10*ROW('Sanitation Data'!H68)))</f>
        <v/>
      </c>
      <c r="DH74" s="269" t="str">
        <f ca="true">+IF(OFFSET('Sanitation Data'!$H$31,0,10*ROW('Sanitation Data'!H68))="","",OFFSET('Sanitation Data'!$H$31,0,10*ROW('Sanitation Data'!H68)))</f>
        <v/>
      </c>
      <c r="DI74" s="269" t="str">
        <f ca="true">+IF(OFFSET('Sanitation Data'!$H$32,0,10*ROW('Sanitation Data'!H68))="","",OFFSET('Sanitation Data'!$H$32,0,10*ROW('Sanitation Data'!H68)))</f>
        <v/>
      </c>
      <c r="DJ74" s="269" t="str">
        <f ca="true">+IF(OFFSET('Sanitation Data'!$I$28,0,10*ROW('Sanitation Data'!I68))="","",OFFSET('Sanitation Data'!$I$28,0,10*ROW('Sanitation Data'!I68)))</f>
        <v/>
      </c>
      <c r="DK74" s="269" t="str">
        <f ca="true">+IF(OFFSET('Sanitation Data'!$I$29,0,10*ROW('Sanitation Data'!I68))="","",OFFSET('Sanitation Data'!$I$29,0,10*ROW('Sanitation Data'!I68)))</f>
        <v/>
      </c>
      <c r="DL74" s="269" t="str">
        <f ca="true">+IF(OFFSET('Sanitation Data'!$I$30,0,10*ROW('Sanitation Data'!I68))="","",OFFSET('Sanitation Data'!$I$30,0,10*ROW('Sanitation Data'!I68)))</f>
        <v/>
      </c>
      <c r="DM74" s="269" t="str">
        <f ca="true">+IF(OFFSET('Sanitation Data'!$I$31,0,10*ROW('Sanitation Data'!I68))="","",OFFSET('Sanitation Data'!$I$31,0,10*ROW('Sanitation Data'!I68)))</f>
        <v/>
      </c>
      <c r="DN74" s="269" t="str">
        <f ca="true">+IF(OFFSET('Sanitation Data'!$I$32,0,10*ROW('Sanitation Data'!I68))="","",OFFSET('Sanitation Data'!$I$32,0,10*ROW('Sanitation Data'!I68)))</f>
        <v/>
      </c>
      <c r="DO74" s="269" t="str">
        <f ca="true">+IF(OFFSET('Hygiene Data'!$D$11,0,10*ROW('Hygiene Data'!D68))="","",OFFSET('Hygiene Data'!$D$11,0,10*ROW('Hygiene Data'!D68)))</f>
        <v/>
      </c>
      <c r="DP74" s="269" t="str">
        <f ca="true">+IF(OFFSET('Hygiene Data'!$D$12,0,10*ROW('Hygiene Data'!D68))="","",OFFSET('Hygiene Data'!$D$12,0,10*ROW('Hygiene Data'!D68)))</f>
        <v/>
      </c>
      <c r="DQ74" s="269" t="str">
        <f ca="true">+IF(OFFSET('Hygiene Data'!$D$13,0,10*ROW('Hygiene Data'!D68))="","",OFFSET('Hygiene Data'!$D$13,0,10*ROW('Hygiene Data'!D68)))</f>
        <v/>
      </c>
      <c r="DR74" s="269" t="str">
        <f ca="true">+IF(OFFSET('Hygiene Data'!$E$11,0,10*ROW('Hygiene Data'!E68))="","",OFFSET('Hygiene Data'!$E$11,0,10*ROW('Hygiene Data'!E68)))</f>
        <v/>
      </c>
      <c r="DS74" s="269" t="str">
        <f ca="true">+IF(OFFSET('Hygiene Data'!$E$12,0,10*ROW('Hygiene Data'!E68))="","",OFFSET('Hygiene Data'!$E$12,0,10*ROW('Hygiene Data'!E68)))</f>
        <v/>
      </c>
      <c r="DT74" s="269" t="str">
        <f ca="true">+IF(OFFSET('Hygiene Data'!$E$13,0,10*ROW('Hygiene Data'!E68))="","",OFFSET('Hygiene Data'!$E$13,0,10*ROW('Hygiene Data'!E68)))</f>
        <v/>
      </c>
      <c r="DU74" s="269" t="str">
        <f ca="true">+IF(OFFSET('Hygiene Data'!$F$11,0,10*ROW('Hygiene Data'!F68))="","",OFFSET('Hygiene Data'!$F$11,0,10*ROW('Hygiene Data'!F68)))</f>
        <v/>
      </c>
      <c r="DV74" s="269" t="str">
        <f ca="true">+IF(OFFSET('Hygiene Data'!$F$12,0,10*ROW('Hygiene Data'!F68))="","",OFFSET('Hygiene Data'!$F$12,0,10*ROW('Hygiene Data'!F68)))</f>
        <v/>
      </c>
      <c r="DW74" s="269" t="str">
        <f ca="true">+IF(OFFSET('Hygiene Data'!$F$13,0,10*ROW('Hygiene Data'!F68))="","",OFFSET('Hygiene Data'!$F$13,0,10*ROW('Hygiene Data'!F68)))</f>
        <v/>
      </c>
      <c r="DX74" s="269" t="str">
        <f ca="true">+IF(OFFSET('Hygiene Data'!$G$11,0,10*ROW('Hygiene Data'!G68))="","",OFFSET('Hygiene Data'!$G$11,0,10*ROW('Hygiene Data'!G68)))</f>
        <v/>
      </c>
      <c r="DY74" s="269" t="str">
        <f ca="true">+IF(OFFSET('Hygiene Data'!$G$12,0,10*ROW('Hygiene Data'!G68))="","",OFFSET('Hygiene Data'!$G$12,0,10*ROW('Hygiene Data'!G68)))</f>
        <v/>
      </c>
      <c r="DZ74" s="269" t="str">
        <f ca="true">+IF(OFFSET('Hygiene Data'!$G$13,0,10*ROW('Hygiene Data'!G68))="","",OFFSET('Hygiene Data'!$G$13,0,10*ROW('Hygiene Data'!G68)))</f>
        <v/>
      </c>
      <c r="EA74" s="269" t="str">
        <f ca="true">+IF(OFFSET('Hygiene Data'!$H$11,0,10*ROW('Hygiene Data'!H68))="","",OFFSET('Hygiene Data'!$H$11,0,10*ROW('Hygiene Data'!H68)))</f>
        <v/>
      </c>
      <c r="EB74" s="269" t="str">
        <f ca="true">+IF(OFFSET('Hygiene Data'!$H$12,0,10*ROW('Hygiene Data'!H68))="","",OFFSET('Hygiene Data'!$H$12,0,10*ROW('Hygiene Data'!H68)))</f>
        <v/>
      </c>
      <c r="EC74" s="269" t="str">
        <f ca="true">+IF(OFFSET('Hygiene Data'!$H$13,0,10*ROW('Hygiene Data'!H68))="","",OFFSET('Hygiene Data'!$H$13,0,10*ROW('Hygiene Data'!H68)))</f>
        <v/>
      </c>
      <c r="ED74" s="269" t="str">
        <f ca="true">+IF(OFFSET('Hygiene Data'!$I$11,0,10*ROW('Hygiene Data'!I68))="","",OFFSET('Hygiene Data'!$I$11,0,10*ROW('Hygiene Data'!I68)))</f>
        <v/>
      </c>
      <c r="EE74" s="269" t="str">
        <f ca="true">+IF(OFFSET('Hygiene Data'!$I$12,0,10*ROW('Hygiene Data'!I68))="","",OFFSET('Hygiene Data'!$I$12,0,10*ROW('Hygiene Data'!I68)))</f>
        <v/>
      </c>
      <c r="EF74" s="269" t="str">
        <f ca="true">+IF(OFFSET('Hygiene Data'!$I$13,0,10*ROW('Hygiene Data'!I68))="","",OFFSET('Hygiene Data'!$I$13,0,10*ROW('Hygiene Data'!I68)))</f>
        <v/>
      </c>
    </row>
    <row xmlns:x14ac="http://schemas.microsoft.com/office/spreadsheetml/2009/9/ac" r="75" x14ac:dyDescent="0.2">
      <c r="A75" s="36" t="str">
        <f ca="true">+IF(OFFSET('Water Data'!$B$2,0,10*ROW('Water Data'!E69))="","",OFFSET('Water Data'!$B$2,0,10*ROW('Water Data'!E69)))</f>
        <v/>
      </c>
      <c r="B75" s="36" t="str">
        <f ca="true">+IF(OFFSET('Water Data'!$C$2,0,10*ROW('Water Data'!F69))="","",OFFSET('Water Data'!$C$2,0,10*ROW('Water Data'!F69)))</f>
        <v/>
      </c>
      <c r="C75" s="325" t="str">
        <f t="shared" ca="true" si="1"/>
        <v/>
      </c>
      <c r="D75" s="82" t="e">
        <f ca="true">+IF(AND(ISTEXT(OFFSET('Water Data'!$B$2,0,10*ROW('Water Data'!D69))),BS75="Yes"),100-OFFSET('Water Data'!$D$4,0,10*ROW('Water Data'!D69)),IF(AND(ISTEXT(OFFSET('Water Data'!$B$2,0,10*ROW('Water Data'!D69))),BS75="No",ISNUMBER(OFFSET('Water Data'!$D$4,0,10*ROW('Water Data'!D69)))),CONCATENATE("[",ROUND(100-OFFSET('Water Data'!$D$4,0,10*ROW('Water Data'!D69)),0),"]"),IF(AND(ISTEXT(OFFSET('Water Data'!$B$2,0,10*ROW('Water Data'!D69))),BS75="",ISNUMBER(OFFSET('Water Data'!$D$4,0,10*ROW('Water Data'!D69)))),100-OFFSET('Water Data'!$D$4,0,10*ROW('Water Data'!D69)),NA())))</f>
        <v>#N/A</v>
      </c>
      <c r="E75" s="82" t="e">
        <f ca="true">+IF(AND(ISTEXT(OFFSET('Water Data'!$B$2,0,10*ROW('Water Data'!E69))),BT75="Yes"),OFFSET('Water Data'!$D$6,0,10*ROW('Water Data'!D69)),IF(AND(ISTEXT(OFFSET('Water Data'!$B$2,0,10*ROW('Water Data'!D69))),BT75="No",ISNUMBER(OFFSET('Water Data'!$D$6,0,10*ROW('Water Data'!D69)))),CONCATENATE("[",ROUND(OFFSET('Water Data'!$D$6,0,10*ROW('Water Data'!D69)),0),"]"),IF(AND(ISTEXT(OFFSET('Water Data'!$B$2,0,10*ROW('Water Data'!D69))),BT75="",ISNUMBER(OFFSET('Water Data'!$D$6,0,10*ROW('Water Data'!D69)))),OFFSET('Water Data'!$D$6,0,10*ROW('Water Data'!D69)),NA())))</f>
        <v>#N/A</v>
      </c>
      <c r="F75" s="82" t="e">
        <f ca="true">+IF(AND(ISTEXT(OFFSET('Water Data'!$B$2,0,10*ROW('Water Data'!D69))),BU75="Yes"),OFFSET('Water Data'!$D$9,0,10*ROW('Water Data'!D69)),IF(AND(ISTEXT(OFFSET('Water Data'!$B$2,0,10*ROW('Water Data'!D69))),BU75="No",ISNUMBER(OFFSET('Water Data'!$D$9,0,10*ROW('Water Data'!D69)))),CONCATENATE("[",ROUND(OFFSET('Water Data'!$D$9,0,10*ROW('Water Data'!D69)),0),"]"),IF(AND(ISTEXT(OFFSET('Water Data'!$B$2,0,10*ROW('Water Data'!D69))),BU75="",ISNUMBER(OFFSET('Water Data'!$D$9,0,10*ROW('Water Data'!D69)))),OFFSET('Water Data'!$D$9,0,10*ROW('Water Data'!D69)),NA())))</f>
        <v>#N/A</v>
      </c>
      <c r="G75" s="82" t="e">
        <f ca="true">+IF(AND(ISTEXT(OFFSET('Water Data'!$B$2,0,10*ROW('Water Data'!E69))),BV75="Yes"),100-OFFSET('Water Data'!$E$4,0,10*ROW('Water Data'!E69)),IF(AND(ISTEXT(OFFSET('Water Data'!$B$2,0,10*ROW('Water Data'!E69))),BV75="No",ISNUMBER(OFFSET('Water Data'!$E$4,0,10*ROW('Water Data'!E69)))),CONCATENATE("[",ROUND(100-OFFSET('Water Data'!$E$4,0,10*ROW('Water Data'!E69)),0),"]"),IF(AND(ISTEXT(OFFSET('Water Data'!$B$2,0,10*ROW('Water Data'!E69))),BV75="",ISNUMBER(OFFSET('Water Data'!$E$4,0,10*ROW('Water Data'!E69)))),100-OFFSET('Water Data'!$E$4,0,10*ROW('Water Data'!E69)),NA())))</f>
        <v>#N/A</v>
      </c>
      <c r="H75" s="82" t="e">
        <f ca="true">+IF(AND(ISTEXT(OFFSET('Water Data'!$B$2,0,10*ROW('Water Data'!E69))),BW75="Yes"),OFFSET('Water Data'!$E$6,0,10*ROW('Water Data'!E69)),IF(AND(ISTEXT(OFFSET('Water Data'!$B$2,0,10*ROW('Water Data'!E69))),BW75="No",ISNUMBER(OFFSET('Water Data'!$E$6,0,10*ROW('Water Data'!E69)))),CONCATENATE("[",ROUND(OFFSET('Water Data'!$D$6,0,10*ROW('Water Data'!E69)),0),"]"),IF(AND(ISTEXT(OFFSET('Water Data'!$B$2,0,10*ROW('Water Data'!E69))),BW75="",ISNUMBER(OFFSET('Water Data'!$E$6,0,10*ROW('Water Data'!E69)))),OFFSET('Water Data'!$E$6,0,10*ROW('Water Data'!E69)),NA())))</f>
        <v>#N/A</v>
      </c>
      <c r="I75" s="82" t="e">
        <f ca="true">+IF(AND(ISTEXT(OFFSET('Water Data'!$B$2,0,10*ROW('Water Data'!E69))),BX75="Yes"),OFFSET('Water Data'!$E$9,0,10*ROW('Water Data'!E69)),IF(AND(ISTEXT(OFFSET('Water Data'!$B$2,0,10*ROW('Water Data'!E69))),BX75="No",ISNUMBER(OFFSET('Water Data'!$E$9,0,10*ROW('Water Data'!E69)))),CONCATENATE("[",ROUND(OFFSET('Water Data'!$E$9,0,10*ROW('Water Data'!E69)),0),"]"),IF(AND(ISTEXT(OFFSET('Water Data'!$B$2,0,10*ROW('Water Data'!E69))),BX75="",ISNUMBER(OFFSET('Water Data'!$E$9,0,10*ROW('Water Data'!E69)))),OFFSET('Water Data'!$E$9,0,10*ROW('Water Data'!E69)),NA())))</f>
        <v>#N/A</v>
      </c>
      <c r="J75" s="82" t="e">
        <f ca="true">+IF(AND(ISTEXT(OFFSET('Water Data'!$B$2,0,10*ROW('Water Data'!F69))),BY75="Yes"),100-OFFSET('Water Data'!$F$4,0,10*ROW('Water Data'!F69)),IF(AND(ISTEXT(OFFSET('Water Data'!$B$2,0,10*ROW('Water Data'!F69))),BY75="No",ISNUMBER(OFFSET('Water Data'!$F$4,0,10*ROW('Water Data'!F69)))),CONCATENATE("[",ROUND(100-OFFSET('Water Data'!$F$4,0,10*ROW('Water Data'!F69)),0),"]"),IF(AND(ISTEXT(OFFSET('Water Data'!$B$2,0,10*ROW('Water Data'!F69))),BY75="",ISNUMBER(OFFSET('Water Data'!$F$4,0,10*ROW('Water Data'!F69)))),100-OFFSET('Water Data'!$F$4,0,10*ROW('Water Data'!F69)),NA())))</f>
        <v>#N/A</v>
      </c>
      <c r="K75" s="82" t="e">
        <f ca="true">+IF(AND(ISTEXT(OFFSET('Water Data'!$B$2,0,10*ROW('Water Data'!F69))),BZ75="Yes"),OFFSET('Water Data'!$F$6,0,10*ROW('Water Data'!F69)),IF(AND(ISTEXT(OFFSET('Water Data'!$B$2,0,10*ROW('Water Data'!F69))),BZ75="No",ISNUMBER(OFFSET('Water Data'!$F$6,0,10*ROW('Water Data'!F69)))),CONCATENATE("[",ROUND(OFFSET('Water Data'!$F$6,0,10*ROW('Water Data'!F69)),0),"]"),IF(AND(ISTEXT(OFFSET('Water Data'!$B$2,0,10*ROW('Water Data'!F69))),BZ75="",ISNUMBER(OFFSET('Water Data'!$F$6,0,10*ROW('Water Data'!F69)))),OFFSET('Water Data'!$F$6,0,10*ROW('Water Data'!F69)),NA())))</f>
        <v>#N/A</v>
      </c>
      <c r="L75" s="82" t="e">
        <f ca="true">+IF(AND(ISTEXT(OFFSET('Water Data'!$B$2,0,10*ROW('Water Data'!F69))),CA75="Yes"),OFFSET('Water Data'!$F$9,0,10*ROW('Water Data'!F69)),IF(AND(ISTEXT(OFFSET('Water Data'!$B$2,0,10*ROW('Water Data'!F69))),CA75="No",ISNUMBER(OFFSET('Water Data'!$F$9,0,10*ROW('Water Data'!F69)))),CONCATENATE("[",ROUND(OFFSET('Water Data'!$F$9,0,10*ROW('Water Data'!F69)),0),"]"),IF(AND(ISTEXT(OFFSET('Water Data'!$B$2,0,10*ROW('Water Data'!F69))),CA75="",ISNUMBER(OFFSET('Water Data'!$F$9,0,10*ROW('Water Data'!F69)))),OFFSET('Water Data'!$F$9,0,10*ROW('Water Data'!F69)),NA())))</f>
        <v>#N/A</v>
      </c>
      <c r="M75" s="82" t="e">
        <f ca="true">+IF(AND(ISTEXT(OFFSET('Water Data'!$B$2,0,10*ROW('Water Data'!G69))),CB75="Yes"),100-OFFSET('Water Data'!$G$4,0,10*ROW('Water Data'!G69)),IF(AND(ISTEXT(OFFSET('Water Data'!$B$2,0,10*ROW('Water Data'!G69))),CB75="No",ISNUMBER(OFFSET('Water Data'!$G$4,0,10*ROW('Water Data'!G69)))),CONCATENATE("[",ROUND(100-OFFSET('Water Data'!$G$4,0,10*ROW('Water Data'!G69)),0),"]"),IF(AND(ISTEXT(OFFSET('Water Data'!$B$2,0,10*ROW('Water Data'!G69))),CB75="",ISNUMBER(OFFSET('Water Data'!$G$4,0,10*ROW('Water Data'!G69)))),100-OFFSET('Water Data'!$G$4,0,10*ROW('Water Data'!G69)),NA())))</f>
        <v>#N/A</v>
      </c>
      <c r="N75" s="82" t="e">
        <f ca="true">+IF(AND(ISTEXT(OFFSET('Water Data'!$B$2,0,10*ROW('Water Data'!G69))),CC75="Yes"),OFFSET('Water Data'!$G$6,0,10*ROW('Water Data'!G69)),IF(AND(ISTEXT(OFFSET('Water Data'!$B$2,0,10*ROW('Water Data'!G69))),CC75="No",ISNUMBER(OFFSET('Water Data'!$G$6,0,10*ROW('Water Data'!G69)))),CONCATENATE("[",ROUND(OFFSET('Water Data'!$G$6,0,10*ROW('Water Data'!G69)),0),"]"),IF(AND(ISTEXT(OFFSET('Water Data'!$B$2,0,10*ROW('Water Data'!G69))),CC75="",ISNUMBER(OFFSET('Water Data'!$G$6,0,10*ROW('Water Data'!G69)))),OFFSET('Water Data'!$G$6,0,10*ROW('Water Data'!G69)),NA())))</f>
        <v>#N/A</v>
      </c>
      <c r="O75" s="82" t="e">
        <f ca="true">+IF(AND(ISTEXT(OFFSET('Water Data'!$B$2,0,10*ROW('Water Data'!G69))),CD75="Yes"),OFFSET('Water Data'!$G$9,0,10*ROW('Water Data'!G69)),IF(AND(ISTEXT(OFFSET('Water Data'!$B$2,0,10*ROW('Water Data'!G69))),CD75="No",ISNUMBER(OFFSET('Water Data'!$G$9,0,10*ROW('Water Data'!G69)))),CONCATENATE("[",ROUND(OFFSET('Water Data'!$G$9,0,10*ROW('Water Data'!G69)),0),"]"),IF(AND(ISTEXT(OFFSET('Water Data'!$B$2,0,10*ROW('Water Data'!G69))),CD75="",ISNUMBER(OFFSET('Water Data'!$G$9,0,10*ROW('Water Data'!G69)))),OFFSET('Water Data'!$G$9,0,10*ROW('Water Data'!G69)),NA())))</f>
        <v>#N/A</v>
      </c>
      <c r="P75" s="82" t="e">
        <f ca="true">+IF(AND(ISTEXT(OFFSET('Water Data'!$B$2,0,10*ROW('Water Data'!H69))),CE75="Yes"),100-OFFSET('Water Data'!$H$4,0,10*ROW('Water Data'!H69)),IF(AND(ISTEXT(OFFSET('Water Data'!$B$2,0,10*ROW('Water Data'!H69))),CE75="No",ISNUMBER(OFFSET('Water Data'!$H$4,0,10*ROW('Water Data'!H69)))),CONCATENATE("[",ROUND(100-OFFSET('Water Data'!$H$4,0,10*ROW('Water Data'!H69)),0),"]"),IF(AND(ISTEXT(OFFSET('Water Data'!$B$2,0,10*ROW('Water Data'!H69))),CE75="",ISNUMBER(OFFSET('Water Data'!$H$4,0,10*ROW('Water Data'!H69)))),100-OFFSET('Water Data'!$H$4,0,10*ROW('Water Data'!H69)),NA())))</f>
        <v>#N/A</v>
      </c>
      <c r="Q75" s="82" t="e">
        <f ca="true">+IF(AND(ISTEXT(OFFSET('Water Data'!$B$2,0,10*ROW('Water Data'!H69))),CF75="Yes"),OFFSET('Water Data'!$H$6,0,10*ROW('Water Data'!H69)),IF(AND(ISTEXT(OFFSET('Water Data'!$B$2,0,10*ROW('Water Data'!H69))),CF75="No",ISNUMBER(OFFSET('Water Data'!$H$6,0,10*ROW('Water Data'!H69)))),CONCATENATE("[",ROUND(OFFSET('Water Data'!$H$6,0,10*ROW('Water Data'!H69)),0),"]"),IF(AND(ISTEXT(OFFSET('Water Data'!$B$2,0,10*ROW('Water Data'!H69))),CF75="",ISNUMBER(OFFSET('Water Data'!$H$6,0,10*ROW('Water Data'!H69)))),OFFSET('Water Data'!$H$6,0,10*ROW('Water Data'!H69)),NA())))</f>
        <v>#N/A</v>
      </c>
      <c r="R75" s="82" t="e">
        <f ca="true">+IF(AND(ISTEXT(OFFSET('Water Data'!$B$2,0,10*ROW('Water Data'!H69))),CG75="Yes"),OFFSET('Water Data'!$H$9,0,10*ROW('Water Data'!H69)),IF(AND(ISTEXT(OFFSET('Water Data'!$B$2,0,10*ROW('Water Data'!H69))),CG75="No",ISNUMBER(OFFSET('Water Data'!$H$9,0,10*ROW('Water Data'!H69)))),CONCATENATE("[",ROUND(OFFSET('Water Data'!$H$9,0,10*ROW('Water Data'!H69)),0),"]"),IF(AND(ISTEXT(OFFSET('Water Data'!$B$2,0,10*ROW('Water Data'!H69))),CG75="",ISNUMBER(OFFSET('Water Data'!$H$9,0,10*ROW('Water Data'!H69)))),OFFSET('Water Data'!$H$9,0,10*ROW('Water Data'!H69)),NA())))</f>
        <v>#N/A</v>
      </c>
      <c r="S75" s="82" t="e">
        <f ca="true">+IF(AND(ISTEXT(OFFSET('Water Data'!$B$2,0,10*ROW('Water Data'!I69))),CH75="Yes"),100-OFFSET('Water Data'!$I$4,0,10*ROW('Water Data'!I69)),IF(AND(ISTEXT(OFFSET('Water Data'!$B$2,0,10*ROW('Water Data'!I69))),CH75="No",ISNUMBER(OFFSET('Water Data'!$I$4,0,10*ROW('Water Data'!I69)))),CONCATENATE("[",ROUND(100-OFFSET('Water Data'!$I$4,0,10*ROW('Water Data'!I69)),0),"]"),IF(AND(ISTEXT(OFFSET('Water Data'!$B$2,0,10*ROW('Water Data'!I69))),CH75="",ISNUMBER(OFFSET('Water Data'!$I$4,0,10*ROW('Water Data'!I69)))),100-OFFSET('Water Data'!$I$4,0,10*ROW('Water Data'!I69)),NA())))</f>
        <v>#N/A</v>
      </c>
      <c r="T75" s="82" t="e">
        <f ca="true">+IF(AND(ISTEXT(OFFSET('Water Data'!$B$2,0,10*ROW('Water Data'!I69))),CI75="Yes"),OFFSET('Water Data'!$I$6,0,10*ROW('Water Data'!I69)),IF(AND(ISTEXT(OFFSET('Water Data'!$B$2,0,10*ROW('Water Data'!I69))),CI75="No",ISNUMBER(OFFSET('Water Data'!$I$6,0,10*ROW('Water Data'!I69)))),CONCATENATE("[",ROUND(OFFSET('Water Data'!$I$6,0,10*ROW('Water Data'!I69)),0),"]"),IF(AND(ISTEXT(OFFSET('Water Data'!$B$2,0,10*ROW('Water Data'!I69))),CI75="",ISNUMBER(OFFSET('Water Data'!$I$6,0,10*ROW('Water Data'!I69)))),OFFSET('Water Data'!$I$6,0,10*ROW('Water Data'!I69)),NA())))</f>
        <v>#N/A</v>
      </c>
      <c r="U75" s="82" t="e">
        <f ca="true">+IF(AND(ISTEXT(OFFSET('Water Data'!$B$2,0,10*ROW('Water Data'!I69))),CJ75="Yes"),OFFSET('Water Data'!$I$9,0,10*ROW('Water Data'!I69)),IF(AND(ISTEXT(OFFSET('Water Data'!$B$2,0,10*ROW('Water Data'!I69))),CJ75="No",ISNUMBER(OFFSET('Water Data'!$I$9,0,10*ROW('Water Data'!I69)))),CONCATENATE("[",ROUND(OFFSET('Water Data'!$I$9,0,10*ROW('Water Data'!I69)),0),"]"),IF(AND(ISTEXT(OFFSET('Water Data'!$B$2,0,10*ROW('Water Data'!I69))),CJ75="",ISNUMBER(OFFSET('Water Data'!$I$9,0,10*ROW('Water Data'!I69)))),OFFSET('Water Data'!$I$9,0,10*ROW('Water Data'!I69)),NA())))</f>
        <v>#N/A</v>
      </c>
      <c r="V75" s="83" t="e">
        <f ca="true">+IF(AND(ISTEXT(OFFSET('Sanitation Data'!$B$2,0,10*ROW('Sanitation Data'!D69))),CK75="Yes"),100-OFFSET('Sanitation Data'!$D$4,0,10*ROW('Sanitation Data'!D69)),IF(AND(ISTEXT(OFFSET('Sanitation Data'!$B$2,0,10*ROW('Sanitation Data'!D69))),CK75="No",ISNUMBER(OFFSET('Sanitation Data'!$D$4,0,10*ROW('Sanitation Data'!D69)))),CONCATENATE("[",ROUND(100-OFFSET('Sanitation Data'!$D$4,0,10*ROW('Sanitation Data'!D69)),0),"]"),IF(AND(ISTEXT(OFFSET('Sanitation Data'!$B$2,0,10*ROW('Sanitation Data'!D69))),CK75="",ISNUMBER(OFFSET('Sanitation Data'!$D$4,0,10*ROW('Sanitation Data'!D69)))),100-OFFSET('Sanitation Data'!$D$4,0,10*ROW('Sanitation Data'!D69)),NA())))</f>
        <v>#N/A</v>
      </c>
      <c r="W75" s="83" t="e">
        <f ca="true">+IF(AND(ISTEXT(OFFSET('Sanitation Data'!$B$2,0,10*ROW('Sanitation Data'!D69))),CL75="Yes"),OFFSET('Sanitation Data'!$D$6,0,10*ROW('Sanitation Data'!D69)),IF(AND(ISTEXT(OFFSET('Sanitation Data'!$B$2,0,10*ROW('Sanitation Data'!D69))),CL75="No",ISNUMBER(OFFSET('Sanitation Data'!$D$6,0,10*ROW('Sanitation Data'!D69)))),CONCATENATE("[",ROUND(OFFSET('Sanitation Data'!$D$6,0,10*ROW('Sanitation Data'!D69)),0),"]"),IF(AND(ISTEXT(OFFSET('Sanitation Data'!$B$2,0,10*ROW('Sanitation Data'!D69))),CL75="",ISNUMBER(OFFSET('Sanitation Data'!$D$6,0,10*ROW('Sanitation Data'!D69)))),OFFSET('Sanitation Data'!$D$6,0,10*ROW('Sanitation Data'!D69)),NA())))</f>
        <v>#N/A</v>
      </c>
      <c r="X75" s="83" t="e">
        <f ca="true">+IF(AND(ISTEXT(OFFSET('Sanitation Data'!$B$2,0,10*ROW('Sanitation Data'!D69))),CM75="Yes"),OFFSET('Sanitation Data'!$D$10,0,10*ROW('Sanitation Data'!D69)),IF(AND(ISTEXT(OFFSET('Sanitation Data'!$B$2,0,10*ROW('Sanitation Data'!D69))),CM75="No",ISNUMBER(OFFSET('Sanitation Data'!$D$10,0,10*ROW('Sanitation Data'!D69)))),CONCATENATE("[",ROUND(OFFSET('Sanitation Data'!$D$10,0,10*ROW('Sanitation Data'!D69)),0),"]"),IF(AND(ISTEXT(OFFSET('Sanitation Data'!$B$2,0,10*ROW('Sanitation Data'!D69))),CM75="",ISNUMBER(OFFSET('Sanitation Data'!$D$10,0,10*ROW('Sanitation Data'!D69)))),OFFSET('Sanitation Data'!$D$10,0,10*ROW('Sanitation Data'!D69)),NA())))</f>
        <v>#N/A</v>
      </c>
      <c r="Y75" s="83" t="e">
        <f ca="true">+IF(AND(ISTEXT(OFFSET('Sanitation Data'!$B$2,0,10*ROW('Sanitation Data'!D69))),CN75="Yes"),OFFSET('Sanitation Data'!$D$11,0,10*ROW('Sanitation Data'!D69)),IF(AND(ISTEXT(OFFSET('Sanitation Data'!$B$2,0,10*ROW('Sanitation Data'!D69))),CN75="No",ISNUMBER(OFFSET('Sanitation Data'!$D$11,0,10*ROW('Sanitation Data'!D69)))),CONCATENATE("[",ROUND(OFFSET('Sanitation Data'!$D$11,0,10*ROW('Sanitation Data'!D69)),0),"]"),IF(AND(ISTEXT(OFFSET('Sanitation Data'!$B$2,0,10*ROW('Sanitation Data'!D69))),CN75="",ISNUMBER(OFFSET('Sanitation Data'!$D$11,0,10*ROW('Sanitation Data'!D69)))),OFFSET('Sanitation Data'!$D$11,0,10*ROW('Sanitation Data'!D69)),NA())))</f>
        <v>#N/A</v>
      </c>
      <c r="Z75" s="83" t="e">
        <f ca="true">+IF(AND(ISTEXT(OFFSET('Sanitation Data'!$B$2,0,10*ROW('Sanitation Data'!D69))),CO75="Yes"),OFFSET('Sanitation Data'!$D$12,0,10*ROW('Sanitation Data'!D69)),IF(AND(ISTEXT(OFFSET('Sanitation Data'!$B$2,0,10*ROW('Sanitation Data'!D69))),CO75="No",ISNUMBER(OFFSET('Sanitation Data'!$D$12,0,10*ROW('Sanitation Data'!D69)))),CONCATENATE("[",ROUND(OFFSET('Sanitation Data'!$D$12,0,10*ROW('Sanitation Data'!D69)),0),"]"),IF(AND(ISTEXT(OFFSET('Sanitation Data'!$B$2,0,10*ROW('Sanitation Data'!D69))),CO75="",ISNUMBER(OFFSET('Sanitation Data'!$D$12,0,10*ROW('Sanitation Data'!D69)))),OFFSET('Sanitation Data'!$D$12,0,10*ROW('Sanitation Data'!D69)),NA())))</f>
        <v>#N/A</v>
      </c>
      <c r="AA75" s="83" t="e">
        <f ca="true">+IF(AND(ISTEXT(OFFSET('Sanitation Data'!$B$2,0,10*ROW('Sanitation Data'!E69))),CP75="Yes"),100-OFFSET('Sanitation Data'!$E$4,0,10*ROW('Sanitation Data'!E69)),IF(AND(ISTEXT(OFFSET('Sanitation Data'!$B$2,0,10*ROW('Sanitation Data'!E69))),CP75="No",ISNUMBER(OFFSET('Sanitation Data'!$E$4,0,10*ROW('Sanitation Data'!E69)))),CONCATENATE("[",ROUND(100-OFFSET('Sanitation Data'!$E$4,0,10*ROW('Sanitation Data'!E69)),0),"]"),IF(AND(ISTEXT(OFFSET('Sanitation Data'!$B$2,0,10*ROW('Sanitation Data'!E69))),CP75="",ISNUMBER(OFFSET('Sanitation Data'!$E$4,0,10*ROW('Sanitation Data'!E69)))),100-OFFSET('Sanitation Data'!$E$4,0,10*ROW('Sanitation Data'!E69)),NA())))</f>
        <v>#N/A</v>
      </c>
      <c r="AB75" s="83" t="e">
        <f ca="true">+IF(AND(ISTEXT(OFFSET('Sanitation Data'!$B$2,0,10*ROW('Sanitation Data'!E69))),CQ75="Yes"),OFFSET('Sanitation Data'!$E$6,0,10*ROW('Sanitation Data'!H69)),IF(AND(ISTEXT(OFFSET('Sanitation Data'!$B$2,0,10*ROW('Sanitation Data'!E69))),CQ75="No",ISNUMBER(OFFSET('Sanitation Data'!$E$6,0,10*ROW('Sanitation Data'!E69)))),CONCATENATE("[",ROUND(OFFSET('Sanitation Data'!$E$6,0,10*ROW('Sanitation Data'!E69)),0),"]"),IF(AND(ISTEXT(OFFSET('Sanitation Data'!$B$2,0,10*ROW('Sanitation Data'!E69))),CQ75="",ISNUMBER(OFFSET('Sanitation Data'!$E$6,0,10*ROW('Sanitation Data'!E69)))),OFFSET('Sanitation Data'!$E$6,0,10*ROW('Sanitation Data'!E69)),NA())))</f>
        <v>#N/A</v>
      </c>
      <c r="AC75" s="83" t="e">
        <f ca="true">+IF(AND(ISTEXT(OFFSET('Sanitation Data'!$B$2,0,10*ROW('Sanitation Data'!E69))),CR75="Yes"),OFFSET('Sanitation Data'!$E$10,0,10*ROW('Sanitation Data'!E69)),IF(AND(ISTEXT(OFFSET('Sanitation Data'!$B$2,0,10*ROW('Sanitation Data'!E69))),CR75="No",ISNUMBER(OFFSET('Sanitation Data'!$E$10,0,10*ROW('Sanitation Data'!E69)))),CONCATENATE("[",ROUND(OFFSET('Sanitation Data'!$E$10,0,10*ROW('Sanitation Data'!E69)),0),"]"),IF(AND(ISTEXT(OFFSET('Sanitation Data'!$B$2,0,10*ROW('Sanitation Data'!E69))),CR75="",ISNUMBER(OFFSET('Sanitation Data'!$E$10,0,10*ROW('Sanitation Data'!E69)))),OFFSET('Sanitation Data'!$E$10,0,10*ROW('Sanitation Data'!E69)),NA())))</f>
        <v>#N/A</v>
      </c>
      <c r="AD75" s="83" t="e">
        <f ca="true">+IF(AND(ISTEXT(OFFSET('Sanitation Data'!$B$2,0,10*ROW('Sanitation Data'!E69))),CS75="Yes"),OFFSET('Sanitation Data'!$E$11,0,10*ROW('Sanitation Data'!E69)),IF(AND(ISTEXT(OFFSET('Sanitation Data'!$B$2,0,10*ROW('Sanitation Data'!E69))),CS75="No",ISNUMBER(OFFSET('Sanitation Data'!$E$11,0,10*ROW('Sanitation Data'!E69)))),CONCATENATE("[",ROUND(OFFSET('Sanitation Data'!$E$11,0,10*ROW('Sanitation Data'!E69)),0),"]"),IF(AND(ISTEXT(OFFSET('Sanitation Data'!$B$2,0,10*ROW('Sanitation Data'!E69))),CS75="",ISNUMBER(OFFSET('Sanitation Data'!$E$11,0,10*ROW('Sanitation Data'!E69)))),OFFSET('Sanitation Data'!$E$11,0,10*ROW('Sanitation Data'!E69)),NA())))</f>
        <v>#N/A</v>
      </c>
      <c r="AE75" s="83" t="e">
        <f ca="true">+IF(AND(ISTEXT(OFFSET('Sanitation Data'!$B$2,0,10*ROW('Sanitation Data'!E69))),CT75="Yes"),OFFSET('Sanitation Data'!$E$12,0,10*ROW('Sanitation Data'!E69)),IF(AND(ISTEXT(OFFSET('Sanitation Data'!$B$2,0,10*ROW('Sanitation Data'!E69))),CT75="No",ISNUMBER(OFFSET('Sanitation Data'!$E$12,0,10*ROW('Sanitation Data'!E69)))),CONCATENATE("[",ROUND(OFFSET('Sanitation Data'!$E$12,0,10*ROW('Sanitation Data'!E69)),0),"]"),IF(AND(ISTEXT(OFFSET('Sanitation Data'!$B$2,0,10*ROW('Sanitation Data'!E69))),CT75="",ISNUMBER(OFFSET('Sanitation Data'!$E$12,0,10*ROW('Sanitation Data'!E69)))),OFFSET('Sanitation Data'!$E$12,0,10*ROW('Sanitation Data'!E69)),NA())))</f>
        <v>#N/A</v>
      </c>
      <c r="AF75" s="83" t="e">
        <f ca="true">+IF(AND(ISTEXT(OFFSET('Sanitation Data'!$B$2,0,10*ROW('Sanitation Data'!F69))),CU75="Yes"),100-OFFSET('Sanitation Data'!$F$4,0,10*ROW('Sanitation Data'!F69)),IF(AND(ISTEXT(OFFSET('Sanitation Data'!$B$2,0,10*ROW('Sanitation Data'!F69))),CU75="No",ISNUMBER(OFFSET('Sanitation Data'!$F$4,0,10*ROW('Sanitation Data'!F69)))),CONCATENATE("[",ROUND(100-OFFSET('Sanitation Data'!$F$4,0,10*ROW('Sanitation Data'!F69)),0),"]"),IF(AND(ISTEXT(OFFSET('Sanitation Data'!$B$2,0,10*ROW('Sanitation Data'!F69))),CU75="",ISNUMBER(OFFSET('Sanitation Data'!$F$4,0,10*ROW('Sanitation Data'!F69)))),100-OFFSET('Sanitation Data'!$F$4,0,10*ROW('Sanitation Data'!F69)),NA())))</f>
        <v>#N/A</v>
      </c>
      <c r="AG75" s="83" t="e">
        <f ca="true">+IF(AND(ISTEXT(OFFSET('Sanitation Data'!$B$2,0,10*ROW('Sanitation Data'!F69))),CV75="Yes"),OFFSET('Sanitation Data'!$F$6,0,10*ROW('Sanitation Data'!F69)),IF(AND(ISTEXT(OFFSET('Sanitation Data'!$B$2,0,10*ROW('Sanitation Data'!F69))),CV75="No",ISNUMBER(OFFSET('Sanitation Data'!$F$6,0,10*ROW('Sanitation Data'!F69)))),CONCATENATE("[",ROUND(OFFSET('Sanitation Data'!$F$6,0,10*ROW('Sanitation Data'!F69)),0),"]"),IF(AND(ISTEXT(OFFSET('Sanitation Data'!$B$2,0,10*ROW('Sanitation Data'!F69))),CV75="",ISNUMBER(OFFSET('Sanitation Data'!$F$6,0,10*ROW('Sanitation Data'!F69)))),OFFSET('Sanitation Data'!$F$6,0,10*ROW('Sanitation Data'!F69)),NA())))</f>
        <v>#N/A</v>
      </c>
      <c r="AH75" s="83" t="e">
        <f ca="true">+IF(AND(ISTEXT(OFFSET('Sanitation Data'!$B$2,0,10*ROW('Sanitation Data'!F69))),CW75="Yes"),OFFSET('Sanitation Data'!$F$10,0,10*ROW('Sanitation Data'!F69)),IF(AND(ISTEXT(OFFSET('Sanitation Data'!$B$2,0,10*ROW('Sanitation Data'!F69))),CW75="No",ISNUMBER(OFFSET('Sanitation Data'!$F$10,0,10*ROW('Sanitation Data'!F69)))),CONCATENATE("[",ROUND(OFFSET('Sanitation Data'!$F$10,0,10*ROW('Sanitation Data'!F69)),0),"]"),IF(AND(ISTEXT(OFFSET('Sanitation Data'!$B$2,0,10*ROW('Sanitation Data'!F69))),CW75="",ISNUMBER(OFFSET('Sanitation Data'!$F$10,0,10*ROW('Sanitation Data'!F69)))),OFFSET('Sanitation Data'!$F$10,0,10*ROW('Sanitation Data'!F69)),NA())))</f>
        <v>#N/A</v>
      </c>
      <c r="AI75" s="83" t="e">
        <f ca="true">+IF(AND(ISTEXT(OFFSET('Sanitation Data'!$B$2,0,10*ROW('Sanitation Data'!F69))),CX75="Yes"),OFFSET('Sanitation Data'!$F$11,0,10*ROW('Sanitation Data'!F69)),IF(AND(ISTEXT(OFFSET('Sanitation Data'!$B$2,0,10*ROW('Sanitation Data'!F69))),CX75="No",ISNUMBER(OFFSET('Sanitation Data'!$F$11,0,10*ROW('Sanitation Data'!F69)))),CONCATENATE("[",ROUND(OFFSET('Sanitation Data'!$F$11,0,10*ROW('Sanitation Data'!F69)),0),"]"),IF(AND(ISTEXT(OFFSET('Sanitation Data'!$B$2,0,10*ROW('Sanitation Data'!F69))),CX75="",ISNUMBER(OFFSET('Sanitation Data'!$F$11,0,10*ROW('Sanitation Data'!F69)))),OFFSET('Sanitation Data'!$F$11,0,10*ROW('Sanitation Data'!F69)),NA())))</f>
        <v>#N/A</v>
      </c>
      <c r="AJ75" s="83" t="e">
        <f ca="true">+IF(AND(ISTEXT(OFFSET('Sanitation Data'!$B$2,0,10*ROW('Sanitation Data'!F69))),CY75="Yes"),OFFSET('Sanitation Data'!$F$12,0,10*ROW('Sanitation Data'!F69)),IF(AND(ISTEXT(OFFSET('Sanitation Data'!$B$2,0,10*ROW('Sanitation Data'!F69))),CY75="No",ISNUMBER(OFFSET('Sanitation Data'!$F$12,0,10*ROW('Sanitation Data'!F69)))),CONCATENATE("[",ROUND(OFFSET('Sanitation Data'!$F$12,0,10*ROW('Sanitation Data'!F69)),0),"]"),IF(AND(ISTEXT(OFFSET('Sanitation Data'!$B$2,0,10*ROW('Sanitation Data'!F69))),CY75="",ISNUMBER(OFFSET('Sanitation Data'!$F$12,0,10*ROW('Sanitation Data'!F69)))),OFFSET('Sanitation Data'!$F$12,0,10*ROW('Sanitation Data'!F69)),NA())))</f>
        <v>#N/A</v>
      </c>
      <c r="AK75" s="83" t="e">
        <f ca="true">+IF(AND(ISTEXT(OFFSET('Sanitation Data'!$B$2,0,10*ROW('Sanitation Data'!G69))),CZ75="Yes"),100-OFFSET('Sanitation Data'!$G$4,0,10*ROW('Sanitation Data'!G69)),IF(AND(ISTEXT(OFFSET('Sanitation Data'!$B$2,0,10*ROW('Sanitation Data'!G69))),CZ75="No",ISNUMBER(OFFSET('Sanitation Data'!$G$4,0,10*ROW('Sanitation Data'!G69)))),CONCATENATE("[",ROUND(100-OFFSET('Sanitation Data'!$G$4,0,10*ROW('Sanitation Data'!G69)),0),"]"),IF(AND(ISTEXT(OFFSET('Sanitation Data'!$B$2,0,10*ROW('Sanitation Data'!G69))),CZ75="",ISNUMBER(OFFSET('Sanitation Data'!$G$4,0,10*ROW('Sanitation Data'!G69)))),100-OFFSET('Sanitation Data'!$G$4,0,10*ROW('Sanitation Data'!G69)),NA())))</f>
        <v>#N/A</v>
      </c>
      <c r="AL75" s="83" t="e">
        <f ca="true">+IF(AND(ISTEXT(OFFSET('Sanitation Data'!$B$2,0,10*ROW('Sanitation Data'!G69))),DA75="Yes"),OFFSET('Sanitation Data'!$G$6,0,10*ROW('Sanitation Data'!G69)),IF(AND(ISTEXT(OFFSET('Sanitation Data'!$B$2,0,10*ROW('Sanitation Data'!G69))),DA75="No",ISNUMBER(OFFSET('Sanitation Data'!$G$6,0,10*ROW('Sanitation Data'!G69)))),CONCATENATE("[",ROUND(OFFSET('Sanitation Data'!$G$6,0,10*ROW('Sanitation Data'!G69)),0),"]"),IF(AND(ISTEXT(OFFSET('Sanitation Data'!$B$2,0,10*ROW('Sanitation Data'!G69))),DA75="",ISNUMBER(OFFSET('Sanitation Data'!$G$6,0,10*ROW('Sanitation Data'!G69)))),OFFSET('Sanitation Data'!$G$6,0,10*ROW('Sanitation Data'!G69)),NA())))</f>
        <v>#N/A</v>
      </c>
      <c r="AM75" s="83" t="e">
        <f ca="true">+IF(AND(ISTEXT(OFFSET('Sanitation Data'!$B$2,0,10*ROW('Sanitation Data'!G69))),DB75="Yes"),OFFSET('Sanitation Data'!$G$10,0,10*ROW('Sanitation Data'!G69)),IF(AND(ISTEXT(OFFSET('Sanitation Data'!$B$2,0,10*ROW('Sanitation Data'!G69))),DB75="No",ISNUMBER(OFFSET('Sanitation Data'!$G$10,0,10*ROW('Sanitation Data'!G69)))),CONCATENATE("[",ROUND(OFFSET('Sanitation Data'!$G$10,0,10*ROW('Sanitation Data'!G69)),0),"]"),IF(AND(ISTEXT(OFFSET('Sanitation Data'!$B$2,0,10*ROW('Sanitation Data'!G69))),DB75="",ISNUMBER(OFFSET('Sanitation Data'!$G$10,0,10*ROW('Sanitation Data'!G69)))),OFFSET('Sanitation Data'!$G$10,0,10*ROW('Sanitation Data'!G69)),NA())))</f>
        <v>#N/A</v>
      </c>
      <c r="AN75" s="83" t="e">
        <f ca="true">+IF(AND(ISTEXT(OFFSET('Sanitation Data'!$B$2,0,10*ROW('Sanitation Data'!G69))),DC75="Yes"),OFFSET('Sanitation Data'!$G$11,0,10*ROW('Sanitation Data'!G69)),IF(AND(ISTEXT(OFFSET('Sanitation Data'!$B$2,0,10*ROW('Sanitation Data'!G69))),DC75="No",ISNUMBER(OFFSET('Sanitation Data'!$G$11,0,10*ROW('Sanitation Data'!G69)))),CONCATENATE("[",ROUND(OFFSET('Sanitation Data'!$G$11,0,10*ROW('Sanitation Data'!G69)),0),"]"),IF(AND(ISTEXT(OFFSET('Sanitation Data'!$B$2,0,10*ROW('Sanitation Data'!G69))),DC75="",ISNUMBER(OFFSET('Sanitation Data'!$G$11,0,10*ROW('Sanitation Data'!G69)))),OFFSET('Sanitation Data'!$G$11,0,10*ROW('Sanitation Data'!G69)),NA())))</f>
        <v>#N/A</v>
      </c>
      <c r="AO75" s="83" t="e">
        <f ca="true">+IF(AND(ISTEXT(OFFSET('Sanitation Data'!$B$2,0,10*ROW('Sanitation Data'!G69))),DD75="Yes"),OFFSET('Sanitation Data'!$G$12,0,10*ROW('Sanitation Data'!G69)),IF(AND(ISTEXT(OFFSET('Sanitation Data'!$B$2,0,10*ROW('Sanitation Data'!G69))),DD75="No",ISNUMBER(OFFSET('Sanitation Data'!$G$12,0,10*ROW('Sanitation Data'!G69)))),CONCATENATE("[",ROUND(OFFSET('Sanitation Data'!$G$12,0,10*ROW('Sanitation Data'!G69)),0),"]"),IF(AND(ISTEXT(OFFSET('Sanitation Data'!$B$2,0,10*ROW('Sanitation Data'!G69))),DD75="",ISNUMBER(OFFSET('Sanitation Data'!$G$12,0,10*ROW('Sanitation Data'!G69)))),OFFSET('Sanitation Data'!$G$12,0,10*ROW('Sanitation Data'!G69)),NA())))</f>
        <v>#N/A</v>
      </c>
      <c r="AP75" s="83" t="e">
        <f ca="true">+IF(AND(ISTEXT(OFFSET('Sanitation Data'!$B$2,0,10*ROW('Sanitation Data'!H69))),DE75="Yes"),100-OFFSET('Sanitation Data'!$H$4,0,10*ROW('Sanitation Data'!H69)),IF(AND(ISTEXT(OFFSET('Sanitation Data'!$B$2,0,10*ROW('Sanitation Data'!H69))),DE75="No",ISNUMBER(OFFSET('Sanitation Data'!$H$4,0,10*ROW('Sanitation Data'!H69)))),CONCATENATE("[",ROUND(100-OFFSET('Sanitation Data'!$H$4,0,10*ROW('Sanitation Data'!H69)),0),"]"),IF(AND(ISTEXT(OFFSET('Sanitation Data'!$B$2,0,10*ROW('Sanitation Data'!H69))),DE75="",ISNUMBER(OFFSET('Sanitation Data'!$H$4,0,10*ROW('Sanitation Data'!H69)))),100-OFFSET('Sanitation Data'!$H$4,0,10*ROW('Sanitation Data'!H69)),NA())))</f>
        <v>#N/A</v>
      </c>
      <c r="AQ75" s="83" t="e">
        <f ca="true">+IF(AND(ISTEXT(OFFSET('Sanitation Data'!$B$2,0,10*ROW('Sanitation Data'!H69))),DF75="Yes"),OFFSET('Sanitation Data'!$H$6,0,10*ROW('Sanitation Data'!H69)),IF(AND(ISTEXT(OFFSET('Sanitation Data'!$B$2,0,10*ROW('Sanitation Data'!H69))),DF75="No",ISNUMBER(OFFSET('Sanitation Data'!$H$6,0,10*ROW('Sanitation Data'!H69)))),CONCATENATE("[",ROUND(OFFSET('Sanitation Data'!$H$6,0,10*ROW('Sanitation Data'!H69)),0),"]"),IF(AND(ISTEXT(OFFSET('Sanitation Data'!$B$2,0,10*ROW('Sanitation Data'!H69))),DF75="",ISNUMBER(OFFSET('Sanitation Data'!$H$6,0,10*ROW('Sanitation Data'!H69)))),OFFSET('Sanitation Data'!$H$6,0,10*ROW('Sanitation Data'!H69)),NA())))</f>
        <v>#N/A</v>
      </c>
      <c r="AR75" s="83" t="e">
        <f ca="true">+IF(AND(ISTEXT(OFFSET('Sanitation Data'!$B$2,0,10*ROW('Sanitation Data'!H69))),DG75="Yes"),OFFSET('Sanitation Data'!$H$10,0,10*ROW('Sanitation Data'!H69)),IF(AND(ISTEXT(OFFSET('Sanitation Data'!$B$2,0,10*ROW('Sanitation Data'!H69))),DG75="No",ISNUMBER(OFFSET('Sanitation Data'!$H$10,0,10*ROW('Sanitation Data'!H69)))),CONCATENATE("[",ROUND(OFFSET('Sanitation Data'!$H$10,0,10*ROW('Sanitation Data'!H69)),0),"]"),IF(AND(ISTEXT(OFFSET('Sanitation Data'!$B$2,0,10*ROW('Sanitation Data'!H69))),DG75="",ISNUMBER(OFFSET('Sanitation Data'!$H$10,0,10*ROW('Sanitation Data'!H69)))),OFFSET('Sanitation Data'!$H$10,0,10*ROW('Sanitation Data'!H69)),NA())))</f>
        <v>#N/A</v>
      </c>
      <c r="AS75" s="83" t="e">
        <f ca="true">+IF(AND(ISTEXT(OFFSET('Sanitation Data'!$B$2,0,10*ROW('Sanitation Data'!H69))),DH75="Yes"),OFFSET('Sanitation Data'!$H$11,0,10*ROW('Sanitation Data'!H69)),IF(AND(ISTEXT(OFFSET('Sanitation Data'!$B$2,0,10*ROW('Sanitation Data'!H69))),DH75="No",ISNUMBER(OFFSET('Sanitation Data'!$H$11,0,10*ROW('Sanitation Data'!H69)))),CONCATENATE("[",ROUND(OFFSET('Sanitation Data'!$H$11,0,10*ROW('Sanitation Data'!H69)),0),"]"),IF(AND(ISTEXT(OFFSET('Sanitation Data'!$B$2,0,10*ROW('Sanitation Data'!H69))),DH75="",ISNUMBER(OFFSET('Sanitation Data'!$H$11,0,10*ROW('Sanitation Data'!H69)))),OFFSET('Sanitation Data'!$H$11,0,10*ROW('Sanitation Data'!H69)),NA())))</f>
        <v>#N/A</v>
      </c>
      <c r="AT75" s="83" t="e">
        <f ca="true">+IF(AND(ISTEXT(OFFSET('Sanitation Data'!$B$2,0,10*ROW('Sanitation Data'!H69))),DI75="Yes"),OFFSET('Sanitation Data'!$H$12,0,10*ROW('Sanitation Data'!H69)),IF(AND(ISTEXT(OFFSET('Sanitation Data'!$B$2,0,10*ROW('Sanitation Data'!H69))),DI75="No",ISNUMBER(OFFSET('Sanitation Data'!$H$12,0,10*ROW('Sanitation Data'!H69)))),CONCATENATE("[",ROUND(OFFSET('Sanitation Data'!$H$12,0,10*ROW('Sanitation Data'!H69)),0),"]"),IF(AND(ISTEXT(OFFSET('Sanitation Data'!$B$2,0,10*ROW('Sanitation Data'!H69))),DI75="",ISNUMBER(OFFSET('Sanitation Data'!$H$12,0,10*ROW('Sanitation Data'!H69)))),OFFSET('Sanitation Data'!$H$12,0,10*ROW('Sanitation Data'!H69)),NA())))</f>
        <v>#N/A</v>
      </c>
      <c r="AU75" s="83" t="e">
        <f ca="true">+IF(AND(ISTEXT(OFFSET('Sanitation Data'!$B$2,0,10*ROW('Sanitation Data'!I69))),DJ75="Yes"),100-OFFSET('Sanitation Data'!$I$4,0,10*ROW('Sanitation Data'!I69)),IF(AND(ISTEXT(OFFSET('Sanitation Data'!$B$2,0,10*ROW('Sanitation Data'!I69))),DJ75="No",ISNUMBER(OFFSET('Sanitation Data'!$I$4,0,10*ROW('Sanitation Data'!I69)))),CONCATENATE("[",ROUND(100-OFFSET('Sanitation Data'!$I$4,0,10*ROW('Sanitation Data'!I69)),0),"]"),IF(AND(ISTEXT(OFFSET('Sanitation Data'!$B$2,0,10*ROW('Sanitation Data'!I69))),DJ75="",ISNUMBER(OFFSET('Sanitation Data'!$I$4,0,10*ROW('Sanitation Data'!I69)))),100-OFFSET('Sanitation Data'!$I$4,0,10*ROW('Sanitation Data'!I69)),NA())))</f>
        <v>#N/A</v>
      </c>
      <c r="AV75" s="83" t="e">
        <f ca="true">+IF(AND(ISTEXT(OFFSET('Sanitation Data'!$B$2,0,10*ROW('Sanitation Data'!I69))),DK75="Yes"),OFFSET('Sanitation Data'!$I$6,0,10*ROW('Sanitation Data'!I69)),IF(AND(ISTEXT(OFFSET('Sanitation Data'!$B$2,0,10*ROW('Sanitation Data'!I69))),DK75="No",ISNUMBER(OFFSET('Sanitation Data'!$I$6,0,10*ROW('Sanitation Data'!I69)))),CONCATENATE("[",ROUND(OFFSET('Sanitation Data'!$I$6,0,10*ROW('Sanitation Data'!I69)),0),"]"),IF(AND(ISTEXT(OFFSET('Sanitation Data'!$B$2,0,10*ROW('Sanitation Data'!I69))),DK75="",ISNUMBER(OFFSET('Sanitation Data'!$I$6,0,10*ROW('Sanitation Data'!I69)))),OFFSET('Sanitation Data'!$I$6,0,10*ROW('Sanitation Data'!I69)),NA())))</f>
        <v>#N/A</v>
      </c>
      <c r="AW75" s="83" t="e">
        <f ca="true">+IF(AND(ISTEXT(OFFSET('Sanitation Data'!$B$2,0,10*ROW('Sanitation Data'!I69))),DL75="Yes"),OFFSET('Sanitation Data'!$I$10,0,10*ROW('Sanitation Data'!I69)),IF(AND(ISTEXT(OFFSET('Sanitation Data'!$B$2,0,10*ROW('Sanitation Data'!I69))),DL75="No",ISNUMBER(OFFSET('Sanitation Data'!$I$10,0,10*ROW('Sanitation Data'!I69)))),CONCATENATE("[",ROUND(OFFSET('Sanitation Data'!$I$10,0,10*ROW('Sanitation Data'!I69)),0),"]"),IF(AND(ISTEXT(OFFSET('Sanitation Data'!$B$2,0,10*ROW('Sanitation Data'!I69))),DL75="",ISNUMBER(OFFSET('Sanitation Data'!$I$10,0,10*ROW('Sanitation Data'!I69)))),OFFSET('Sanitation Data'!$I$10,0,10*ROW('Sanitation Data'!I69)),NA())))</f>
        <v>#N/A</v>
      </c>
      <c r="AX75" s="83" t="e">
        <f ca="true">+IF(AND(ISTEXT(OFFSET('Sanitation Data'!$B$2,0,10*ROW('Sanitation Data'!I69))),DM75="Yes"),OFFSET('Sanitation Data'!$I$11,0,10*ROW('Sanitation Data'!I69)),IF(AND(ISTEXT(OFFSET('Sanitation Data'!$B$2,0,10*ROW('Sanitation Data'!I69))),DM75="No",ISNUMBER(OFFSET('Sanitation Data'!$I$11,0,10*ROW('Sanitation Data'!I69)))),CONCATENATE("[",ROUND(OFFSET('Sanitation Data'!$I$11,0,10*ROW('Sanitation Data'!I69)),0),"]"),IF(AND(ISTEXT(OFFSET('Sanitation Data'!$B$2,0,10*ROW('Sanitation Data'!I69))),DM75="",ISNUMBER(OFFSET('Sanitation Data'!$I$11,0,10*ROW('Sanitation Data'!I69)))),OFFSET('Sanitation Data'!$I$11,0,10*ROW('Sanitation Data'!I69)),NA())))</f>
        <v>#N/A</v>
      </c>
      <c r="AY75" s="83" t="e">
        <f ca="true">+IF(AND(ISTEXT(OFFSET('Sanitation Data'!$B$2,0,10*ROW('Sanitation Data'!I69))),DN75="Yes"),OFFSET('Sanitation Data'!$I$12,0,10*ROW('Sanitation Data'!I69)),IF(AND(ISTEXT(OFFSET('Sanitation Data'!$B$2,0,10*ROW('Sanitation Data'!I69))),DN75="No",ISNUMBER(OFFSET('Sanitation Data'!$I$12,0,10*ROW('Sanitation Data'!I69)))),CONCATENATE("[",ROUND(OFFSET('Sanitation Data'!$I$12,0,10*ROW('Sanitation Data'!I69)),0),"]"),IF(AND(ISTEXT(OFFSET('Sanitation Data'!$B$2,0,10*ROW('Sanitation Data'!I69))),DN75="",ISNUMBER(OFFSET('Sanitation Data'!$I$12,0,10*ROW('Sanitation Data'!I69)))),OFFSET('Sanitation Data'!$I$12,0,10*ROW('Sanitation Data'!I69)),NA())))</f>
        <v>#N/A</v>
      </c>
      <c r="AZ75" s="84" t="e">
        <f ca="true">+IF(AND(ISTEXT(OFFSET('Hygiene Data'!$B$2,0,10*ROW('Hygiene Data'!D69))),DO75="Yes"),OFFSET('Hygiene Data'!$D$5,0,10*ROW('Hygiene Data'!D69)),IF(AND(ISTEXT(OFFSET('Hygiene Data'!$B$2,0,10*ROW('Hygiene Data'!D69))),DO75="No",ISNUMBER(OFFSET('Hygiene Data'!$D$5,0,10*ROW('Hygiene Data'!D69)))),CONCATENATE("[",ROUND(OFFSET('Hygiene Data'!$D$5,0,10*ROW('Hygiene Data'!D69)),0),"]"),IF(AND(ISTEXT(OFFSET('Hygiene Data'!$B$2,0,10*ROW('Hygiene Data'!D69))),DO75="",ISNUMBER(OFFSET('Hygiene Data'!$D$5,0,10*ROW('Hygiene Data'!D69)))),OFFSET('Hygiene Data'!$D$5,0,10*ROW('Hygiene Data'!D69)),NA())))</f>
        <v>#N/A</v>
      </c>
      <c r="BA75" s="84" t="e">
        <f ca="true">+IF(AND(ISTEXT(OFFSET('Hygiene Data'!$B$2,0,10*ROW('Hygiene Data'!D69))),DP75="Yes"),OFFSET('Hygiene Data'!$D$7,0,10*ROW('Hygiene Data'!D69)),IF(AND(ISTEXT(OFFSET('Hygiene Data'!$B$2,0,10*ROW('Hygiene Data'!D69))),DP75="No",ISNUMBER(OFFSET('Hygiene Data'!$D$7,0,10*ROW('Hygiene Data'!D69)))),CONCATENATE("[",ROUND(OFFSET('Hygiene Data'!$D$7,0,10*ROW('Hygiene Data'!D69)),0),"]"),IF(AND(ISTEXT(OFFSET('Hygiene Data'!$B$2,0,10*ROW('Hygiene Data'!D69))),DP75="",ISNUMBER(OFFSET('Hygiene Data'!$D$7,0,10*ROW('Hygiene Data'!D69)))),OFFSET('Hygiene Data'!$D$7,0,10*ROW('Hygiene Data'!D69)),NA())))</f>
        <v>#N/A</v>
      </c>
      <c r="BB75" s="84" t="e">
        <f ca="true">+IF(AND(ISTEXT(OFFSET('Hygiene Data'!$B$2,0,10*ROW('Hygiene Data'!D69))),DQ75="Yes"),OFFSET('Hygiene Data'!$D$9,0,10*ROW('Hygiene Data'!D69)),IF(AND(ISTEXT(OFFSET('Hygiene Data'!$B$2,0,10*ROW('Hygiene Data'!D69))),DQ75="No",ISNUMBER(OFFSET('Hygiene Data'!$D$9,0,10*ROW('Hygiene Data'!D69)))),CONCATENATE("[",ROUND(OFFSET('Hygiene Data'!$D$9,0,10*ROW('Hygiene Data'!D69)),0),"]"),IF(AND(ISTEXT(OFFSET('Hygiene Data'!$B$2,0,10*ROW('Hygiene Data'!D69))),DQ75="",ISNUMBER(OFFSET('Hygiene Data'!$D$9,0,10*ROW('Hygiene Data'!D69)))),OFFSET('Hygiene Data'!$D$9,0,10*ROW('Hygiene Data'!D69)),NA())))</f>
        <v>#N/A</v>
      </c>
      <c r="BC75" s="84" t="e">
        <f ca="true">+IF(AND(ISTEXT(OFFSET('Hygiene Data'!$B$2,0,10*ROW('Hygiene Data'!E69))),DR75="Yes"),OFFSET('Hygiene Data'!$E$5,0,10*ROW('Hygiene Data'!E69)),IF(AND(ISTEXT(OFFSET('Hygiene Data'!$B$2,0,10*ROW('Hygiene Data'!E69))),DR75="No",ISNUMBER(OFFSET('Hygiene Data'!$E$5,0,10*ROW('Hygiene Data'!E69)))),CONCATENATE("[",ROUND(OFFSET('Hygiene Data'!$E$5,0,10*ROW('Hygiene Data'!E69)),0),"]"),IF(AND(ISTEXT(OFFSET('Hygiene Data'!$B$2,0,10*ROW('Hygiene Data'!E69))),DR75="",ISNUMBER(OFFSET('Hygiene Data'!$E$5,0,10*ROW('Hygiene Data'!E69)))),OFFSET('Hygiene Data'!$E$5,0,10*ROW('Hygiene Data'!E69)),NA())))</f>
        <v>#N/A</v>
      </c>
      <c r="BD75" s="84" t="e">
        <f ca="true">+IF(AND(ISTEXT(OFFSET('Hygiene Data'!$B$2,0,10*ROW('Hygiene Data'!E69))),DS75="Yes"),OFFSET('Hygiene Data'!$E$7,0,10*ROW('Hygiene Data'!E69)),IF(AND(ISTEXT(OFFSET('Hygiene Data'!$B$2,0,10*ROW('Hygiene Data'!E69))),DS75="No",ISNUMBER(OFFSET('Hygiene Data'!$E$7,0,10*ROW('Hygiene Data'!E69)))),CONCATENATE("[",ROUND(OFFSET('Hygiene Data'!$E$7,0,10*ROW('Hygiene Data'!E69)),0),"]"),IF(AND(ISTEXT(OFFSET('Hygiene Data'!$B$2,0,10*ROW('Hygiene Data'!E69))),DS75="",ISNUMBER(OFFSET('Hygiene Data'!$E$7,0,10*ROW('Hygiene Data'!E69)))),OFFSET('Hygiene Data'!$E$7,0,10*ROW('Hygiene Data'!E69)),NA())))</f>
        <v>#N/A</v>
      </c>
      <c r="BE75" s="84" t="e">
        <f ca="true">+IF(AND(ISTEXT(OFFSET('Hygiene Data'!$B$2,0,10*ROW('Hygiene Data'!E69))),DT75="Yes"),OFFSET('Hygiene Data'!$E$9,0,10*ROW('Hygiene Data'!E69)),IF(AND(ISTEXT(OFFSET('Hygiene Data'!$B$2,0,10*ROW('Hygiene Data'!E69))),DT75="No",ISNUMBER(OFFSET('Hygiene Data'!$E$9,0,10*ROW('Hygiene Data'!E69)))),CONCATENATE("[",ROUND(OFFSET('Hygiene Data'!$E$9,0,10*ROW('Hygiene Data'!E69)),0),"]"),IF(AND(ISTEXT(OFFSET('Hygiene Data'!$B$2,0,10*ROW('Hygiene Data'!E69))),DT75="",ISNUMBER(OFFSET('Hygiene Data'!$E$9,0,10*ROW('Hygiene Data'!E69)))),OFFSET('Hygiene Data'!$E$9,0,10*ROW('Hygiene Data'!E69)),NA())))</f>
        <v>#N/A</v>
      </c>
      <c r="BF75" s="84" t="e">
        <f ca="true">+IF(AND(ISTEXT(OFFSET('Hygiene Data'!$B$2,0,10*ROW('Hygiene Data'!F69))),DU75="Yes"),OFFSET('Hygiene Data'!$F$5,0,10*ROW('Hygiene Data'!F69)),IF(AND(ISTEXT(OFFSET('Hygiene Data'!$B$2,0,10*ROW('Hygiene Data'!F69))),DU75="No",ISNUMBER(OFFSET('Hygiene Data'!$F$5,0,10*ROW('Hygiene Data'!F69)))),CONCATENATE("[",ROUND(OFFSET('Hygiene Data'!$F$5,0,10*ROW('Hygiene Data'!F69)),0),"]"),IF(AND(ISTEXT(OFFSET('Hygiene Data'!$B$2,0,10*ROW('Hygiene Data'!F69))),DU75="",ISNUMBER(OFFSET('Hygiene Data'!$F$5,0,10*ROW('Hygiene Data'!F69)))),OFFSET('Hygiene Data'!$F$5,0,10*ROW('Hygiene Data'!F69)),NA())))</f>
        <v>#N/A</v>
      </c>
      <c r="BG75" s="84" t="e">
        <f ca="true">+IF(AND(ISTEXT(OFFSET('Hygiene Data'!$B$2,0,10*ROW('Hygiene Data'!F69))),DV75="Yes"),OFFSET('Hygiene Data'!$F$7,0,10*ROW('Hygiene Data'!F69)),IF(AND(ISTEXT(OFFSET('Hygiene Data'!$B$2,0,10*ROW('Hygiene Data'!F69))),DV75="No",ISNUMBER(OFFSET('Hygiene Data'!$F$7,0,10*ROW('Hygiene Data'!F69)))),CONCATENATE("[",ROUND(OFFSET('Hygiene Data'!$F$7,0,10*ROW('Hygiene Data'!F69)),0),"]"),IF(AND(ISTEXT(OFFSET('Hygiene Data'!$B$2,0,10*ROW('Hygiene Data'!F69))),DV75="",ISNUMBER(OFFSET('Hygiene Data'!$F$7,0,10*ROW('Hygiene Data'!F69)))),OFFSET('Hygiene Data'!$F$7,0,10*ROW('Hygiene Data'!F69)),NA())))</f>
        <v>#N/A</v>
      </c>
      <c r="BH75" s="84" t="e">
        <f ca="true">+IF(AND(ISTEXT(OFFSET('Hygiene Data'!$B$2,0,10*ROW('Hygiene Data'!F69))),DW75="Yes"),OFFSET('Hygiene Data'!$F$9,0,10*ROW('Hygiene Data'!F69)),IF(AND(ISTEXT(OFFSET('Hygiene Data'!$B$2,0,10*ROW('Hygiene Data'!F69))),DW75="No",ISNUMBER(OFFSET('Hygiene Data'!$F$9,0,10*ROW('Hygiene Data'!F69)))),CONCATENATE("[",ROUND(OFFSET('Hygiene Data'!$F$9,0,10*ROW('Hygiene Data'!F69)),0),"]"),IF(AND(ISTEXT(OFFSET('Hygiene Data'!$B$2,0,10*ROW('Hygiene Data'!F69))),DW75="",ISNUMBER(OFFSET('Hygiene Data'!$F$9,0,10*ROW('Hygiene Data'!F69)))),OFFSET('Hygiene Data'!$F$9,0,10*ROW('Hygiene Data'!F69)),NA())))</f>
        <v>#N/A</v>
      </c>
      <c r="BI75" s="84" t="e">
        <f ca="true">+IF(AND(ISTEXT(OFFSET('Hygiene Data'!$B$2,0,10*ROW('Hygiene Data'!G69))),DX75="Yes"),OFFSET('Hygiene Data'!$G$5,0,10*ROW('Hygiene Data'!G69)),IF(AND(ISTEXT(OFFSET('Hygiene Data'!$B$2,0,10*ROW('Hygiene Data'!G69))),DX75="No",ISNUMBER(OFFSET('Hygiene Data'!$G$5,0,10*ROW('Hygiene Data'!G69)))),CONCATENATE("[",ROUND(OFFSET('Hygiene Data'!$G$5,0,10*ROW('Hygiene Data'!G69)),0),"]"),IF(AND(ISTEXT(OFFSET('Hygiene Data'!$B$2,0,10*ROW('Hygiene Data'!G69))),DX75="",ISNUMBER(OFFSET('Hygiene Data'!$G$5,0,10*ROW('Hygiene Data'!G69)))),OFFSET('Hygiene Data'!$G$5,0,10*ROW('Hygiene Data'!G69)),NA())))</f>
        <v>#N/A</v>
      </c>
      <c r="BJ75" s="84" t="e">
        <f ca="true">+IF(AND(ISTEXT(OFFSET('Hygiene Data'!$B$2,0,10*ROW('Hygiene Data'!G69))),DY75="Yes"),OFFSET('Hygiene Data'!$G$7,0,10*ROW('Hygiene Data'!G69)),IF(AND(ISTEXT(OFFSET('Hygiene Data'!$B$2,0,10*ROW('Hygiene Data'!G69))),DY75="No",ISNUMBER(OFFSET('Hygiene Data'!$G$7,0,10*ROW('Hygiene Data'!G69)))),CONCATENATE("[",ROUND(OFFSET('Hygiene Data'!$G$7,0,10*ROW('Hygiene Data'!G69)),0),"]"),IF(AND(ISTEXT(OFFSET('Hygiene Data'!$B$2,0,10*ROW('Hygiene Data'!G69))),DY75="",ISNUMBER(OFFSET('Hygiene Data'!$G$7,0,10*ROW('Hygiene Data'!G69)))),OFFSET('Hygiene Data'!$G$7,0,10*ROW('Hygiene Data'!G69)),NA())))</f>
        <v>#N/A</v>
      </c>
      <c r="BK75" s="84" t="e">
        <f ca="true">+IF(AND(ISTEXT(OFFSET('Hygiene Data'!$B$2,0,10*ROW('Hygiene Data'!G69))),DZ75="Yes"),OFFSET('Hygiene Data'!$G$9,0,10*ROW('Hygiene Data'!G69)),IF(AND(ISTEXT(OFFSET('Hygiene Data'!$B$2,0,10*ROW('Hygiene Data'!G69))),DZ75="No",ISNUMBER(OFFSET('Hygiene Data'!$G$9,0,10*ROW('Hygiene Data'!G69)))),CONCATENATE("[",ROUND(OFFSET('Hygiene Data'!$G$9,0,10*ROW('Hygiene Data'!G69)),0),"]"),IF(AND(ISTEXT(OFFSET('Hygiene Data'!$B$2,0,10*ROW('Hygiene Data'!G69))),DZ75="",ISNUMBER(OFFSET('Hygiene Data'!$G$9,0,10*ROW('Hygiene Data'!G69)))),OFFSET('Hygiene Data'!$G$9,0,10*ROW('Hygiene Data'!G69)),NA())))</f>
        <v>#N/A</v>
      </c>
      <c r="BL75" s="84" t="e">
        <f ca="true">+IF(AND(ISTEXT(OFFSET('Hygiene Data'!$B$2,0,10*ROW('Hygiene Data'!H69))),EA75="Yes"),OFFSET('Hygiene Data'!$H$5,0,10*ROW('Hygiene Data'!H69)),IF(AND(ISTEXT(OFFSET('Hygiene Data'!$B$2,0,10*ROW('Hygiene Data'!H69))),EA75="No",ISNUMBER(OFFSET('Hygiene Data'!$H$5,0,10*ROW('Hygiene Data'!H69)))),CONCATENATE("[",ROUND(OFFSET('Hygiene Data'!$H$5,0,10*ROW('Hygiene Data'!H69)),0),"]"),IF(AND(ISTEXT(OFFSET('Hygiene Data'!$B$2,0,10*ROW('Hygiene Data'!H69))),EA75="",ISNUMBER(OFFSET('Hygiene Data'!$H$5,0,10*ROW('Hygiene Data'!H69)))),OFFSET('Hygiene Data'!$H$5,0,10*ROW('Hygiene Data'!H69)),NA())))</f>
        <v>#N/A</v>
      </c>
      <c r="BM75" s="84" t="e">
        <f ca="true">+IF(AND(ISTEXT(OFFSET('Hygiene Data'!$B$2,0,10*ROW('Hygiene Data'!H69))),EB75="Yes"),OFFSET('Hygiene Data'!$H$7,0,10*ROW('Hygiene Data'!H69)),IF(AND(ISTEXT(OFFSET('Hygiene Data'!$B$2,0,10*ROW('Hygiene Data'!H69))),EB75="No",ISNUMBER(OFFSET('Hygiene Data'!$H$7,0,10*ROW('Hygiene Data'!H69)))),CONCATENATE("[",ROUND(OFFSET('Hygiene Data'!$H$7,0,10*ROW('Hygiene Data'!H69)),0),"]"),IF(AND(ISTEXT(OFFSET('Hygiene Data'!$B$2,0,10*ROW('Hygiene Data'!H69))),EB75="",ISNUMBER(OFFSET('Hygiene Data'!$H$7,0,10*ROW('Hygiene Data'!H69)))),OFFSET('Hygiene Data'!$H$7,0,10*ROW('Hygiene Data'!H69)),NA())))</f>
        <v>#N/A</v>
      </c>
      <c r="BN75" s="84" t="e">
        <f ca="true">+IF(AND(ISTEXT(OFFSET('Hygiene Data'!$B$2,0,10*ROW('Hygiene Data'!H69))),EC75="Yes"),OFFSET('Hygiene Data'!$H$9,0,10*ROW('Hygiene Data'!H69)),IF(AND(ISTEXT(OFFSET('Hygiene Data'!$B$2,0,10*ROW('Hygiene Data'!H69))),EC75="No",ISNUMBER(OFFSET('Hygiene Data'!$H$9,0,10*ROW('Hygiene Data'!H69)))),CONCATENATE("[",ROUND(OFFSET('Hygiene Data'!$H$9,0,10*ROW('Hygiene Data'!H69)),0),"]"),IF(AND(ISTEXT(OFFSET('Hygiene Data'!$B$2,0,10*ROW('Hygiene Data'!H69))),EC75="",ISNUMBER(OFFSET('Hygiene Data'!$H$9,0,10*ROW('Hygiene Data'!H69)))),OFFSET('Hygiene Data'!$H$9,0,10*ROW('Hygiene Data'!H69)),NA())))</f>
        <v>#N/A</v>
      </c>
      <c r="BO75" s="84" t="e">
        <f ca="true">+IF(AND(ISTEXT(OFFSET('Hygiene Data'!$B$2,0,10*ROW('Hygiene Data'!I69))),ED75="Yes"),OFFSET('Hygiene Data'!$I$5,0,10*ROW('Hygiene Data'!I69)),IF(AND(ISTEXT(OFFSET('Hygiene Data'!$B$2,0,10*ROW('Hygiene Data'!I69))),ED75="No",ISNUMBER(OFFSET('Hygiene Data'!$I$5,0,10*ROW('Hygiene Data'!I69)))),CONCATENATE("[",ROUND(OFFSET('Hygiene Data'!$I$5,0,10*ROW('Hygiene Data'!I69)),0),"]"),IF(AND(ISTEXT(OFFSET('Hygiene Data'!$B$2,0,10*ROW('Hygiene Data'!I69))),ED75="",ISNUMBER(OFFSET('Hygiene Data'!$I$5,0,10*ROW('Hygiene Data'!I69)))),OFFSET('Hygiene Data'!$I$5,0,10*ROW('Hygiene Data'!I69)),NA())))</f>
        <v>#N/A</v>
      </c>
      <c r="BP75" s="84" t="e">
        <f ca="true">+IF(AND(ISTEXT(OFFSET('Hygiene Data'!$B$2,0,10*ROW('Hygiene Data'!I69))),EE75="Yes"),OFFSET('Hygiene Data'!$I$7,0,10*ROW('Hygiene Data'!I69)),IF(AND(ISTEXT(OFFSET('Hygiene Data'!$B$2,0,10*ROW('Hygiene Data'!I69))),EE75="No",ISNUMBER(OFFSET('Hygiene Data'!$I$7,0,10*ROW('Hygiene Data'!I69)))),CONCATENATE("[",ROUND(OFFSET('Hygiene Data'!$I$7,0,10*ROW('Hygiene Data'!I69)),0),"]"),IF(AND(ISTEXT(OFFSET('Hygiene Data'!$B$2,0,10*ROW('Hygiene Data'!I69))),EE75="",ISNUMBER(OFFSET('Hygiene Data'!$I$7,0,10*ROW('Hygiene Data'!I69)))),OFFSET('Hygiene Data'!$I$7,0,10*ROW('Hygiene Data'!I69)),NA())))</f>
        <v>#N/A</v>
      </c>
      <c r="BQ75" s="84" t="e">
        <f ca="true">+IF(AND(ISTEXT(OFFSET('Hygiene Data'!$B$2,0,10*ROW('Hygiene Data'!I69))),EF75="Yes"),OFFSET('Hygiene Data'!$I$9,0,10*ROW('Hygiene Data'!I69)),IF(AND(ISTEXT(OFFSET('Hygiene Data'!$B$2,0,10*ROW('Hygiene Data'!I69))),EF75="No",ISNUMBER(OFFSET('Hygiene Data'!$I$9,0,10*ROW('Hygiene Data'!I69)))),CONCATENATE("[",ROUND(OFFSET('Hygiene Data'!$I$9,0,10*ROW('Hygiene Data'!I69)),0),"]"),IF(AND(ISTEXT(OFFSET('Hygiene Data'!$B$2,0,10*ROW('Hygiene Data'!I69))),EF75="",ISNUMBER(OFFSET('Hygiene Data'!$I$9,0,10*ROW('Hygiene Data'!I69)))),OFFSET('Hygiene Data'!$I$9,0,10*ROW('Hygiene Data'!I69)),NA())))</f>
        <v>#N/A</v>
      </c>
      <c r="BR75" s="269"/>
      <c r="BS75" s="269" t="str">
        <f ca="true">+IF(OFFSET('Water Data'!$D$27,0,10*ROW('Water Data'!D69))="","",OFFSET('Water Data'!$D$27,0,10*ROW('Water Data'!D69)))</f>
        <v/>
      </c>
      <c r="BT75" s="269" t="str">
        <f ca="true">+IF(OFFSET('Water Data'!$D$28,0,10*ROW('Water Data'!D69))="","",OFFSET('Water Data'!$D$28,0,10*ROW('Water Data'!D69)))</f>
        <v/>
      </c>
      <c r="BU75" s="269" t="str">
        <f ca="true">+IF(OFFSET('Water Data'!$D$29,0,10*ROW('Water Data'!D69))="","",OFFSET('Water Data'!$D$29,0,10*ROW('Water Data'!D69)))</f>
        <v/>
      </c>
      <c r="BV75" s="269" t="str">
        <f ca="true">+IF(OFFSET('Water Data'!$E$27,0,10*ROW('Water Data'!E69))="","",OFFSET('Water Data'!$E$27,0,10*ROW('Water Data'!E69)))</f>
        <v/>
      </c>
      <c r="BW75" s="269" t="str">
        <f ca="true">+IF(OFFSET('Water Data'!$E$28,0,10*ROW('Water Data'!E69))="","",OFFSET('Water Data'!$E$28,0,10*ROW('Water Data'!E69)))</f>
        <v/>
      </c>
      <c r="BX75" s="269" t="str">
        <f ca="true">+IF(OFFSET('Water Data'!$E$29,0,10*ROW('Water Data'!E69))="","",OFFSET('Water Data'!$E$29,0,10*ROW('Water Data'!E69)))</f>
        <v/>
      </c>
      <c r="BY75" s="269" t="str">
        <f ca="true">+IF(OFFSET('Water Data'!$F$27,0,10*ROW('Water Data'!F69))="","",OFFSET('Water Data'!$F$27,0,10*ROW('Water Data'!F69)))</f>
        <v/>
      </c>
      <c r="BZ75" s="269" t="str">
        <f ca="true">+IF(OFFSET('Water Data'!$F$28,0,10*ROW('Water Data'!F69))="","",OFFSET('Water Data'!$F$28,0,10*ROW('Water Data'!F69)))</f>
        <v/>
      </c>
      <c r="CA75" s="269" t="str">
        <f ca="true">+IF(OFFSET('Water Data'!$F$29,0,10*ROW('Water Data'!F69))="","",OFFSET('Water Data'!$F$29,0,10*ROW('Water Data'!F69)))</f>
        <v/>
      </c>
      <c r="CB75" s="269" t="str">
        <f ca="true">+IF(OFFSET('Water Data'!$G$27,0,10*ROW('Water Data'!G69))="","",OFFSET('Water Data'!$G$27,0,10*ROW('Water Data'!G69)))</f>
        <v/>
      </c>
      <c r="CC75" s="269" t="str">
        <f ca="true">+IF(OFFSET('Water Data'!$G$28,0,10*ROW('Water Data'!G69))="","",OFFSET('Water Data'!$G$28,0,10*ROW('Water Data'!G69)))</f>
        <v/>
      </c>
      <c r="CD75" s="269" t="str">
        <f ca="true">+IF(OFFSET('Water Data'!$G$29,0,10*ROW('Water Data'!G69))="","",OFFSET('Water Data'!$G$29,0,10*ROW('Water Data'!G69)))</f>
        <v/>
      </c>
      <c r="CE75" s="269" t="str">
        <f ca="true">+IF(OFFSET('Water Data'!$H$27,0,10*ROW('Water Data'!H69))="","",OFFSET('Water Data'!$H$27,0,10*ROW('Water Data'!H69)))</f>
        <v/>
      </c>
      <c r="CF75" s="269" t="str">
        <f ca="true">+IF(OFFSET('Water Data'!$H$28,0,10*ROW('Water Data'!H69))="","",OFFSET('Water Data'!$H$28,0,10*ROW('Water Data'!H69)))</f>
        <v/>
      </c>
      <c r="CG75" s="269" t="str">
        <f ca="true">+IF(OFFSET('Water Data'!$H$29,0,10*ROW('Water Data'!H69))="","",OFFSET('Water Data'!$H$29,0,10*ROW('Water Data'!H69)))</f>
        <v/>
      </c>
      <c r="CH75" s="269" t="str">
        <f ca="true">+IF(OFFSET('Water Data'!$I$27,0,10*ROW('Water Data'!I69))="","",OFFSET('Water Data'!$I$27,0,10*ROW('Water Data'!I69)))</f>
        <v/>
      </c>
      <c r="CI75" s="269" t="str">
        <f ca="true">+IF(OFFSET('Water Data'!$I$28,0,10*ROW('Water Data'!I69))="","",OFFSET('Water Data'!$I$28,0,10*ROW('Water Data'!I69)))</f>
        <v/>
      </c>
      <c r="CJ75" s="269" t="str">
        <f ca="true">+IF(OFFSET('Water Data'!$I$29,0,10*ROW('Water Data'!I69))="","",OFFSET('Water Data'!$I$29,0,10*ROW('Water Data'!I69)))</f>
        <v/>
      </c>
      <c r="CK75" s="269" t="str">
        <f ca="true">+IF(OFFSET('Sanitation Data'!$D$28,0,10*ROW('Sanitation Data'!D69))="","",OFFSET('Sanitation Data'!$D$28,0,10*ROW('Sanitation Data'!D69)))</f>
        <v/>
      </c>
      <c r="CL75" s="269" t="str">
        <f ca="true">+IF(OFFSET('Sanitation Data'!$D$29,0,10*ROW('Sanitation Data'!D69))="","",OFFSET('Sanitation Data'!$D$29,0,10*ROW('Sanitation Data'!D69)))</f>
        <v/>
      </c>
      <c r="CM75" s="269" t="str">
        <f ca="true">+IF(OFFSET('Sanitation Data'!$D$30,0,10*ROW('Sanitation Data'!D69))="","",OFFSET('Sanitation Data'!$D$30,0,10*ROW('Sanitation Data'!D69)))</f>
        <v/>
      </c>
      <c r="CN75" s="269" t="str">
        <f ca="true">+IF(OFFSET('Sanitation Data'!$D$31,0,10*ROW('Sanitation Data'!D69))="","",OFFSET('Sanitation Data'!$D$31,0,10*ROW('Sanitation Data'!D69)))</f>
        <v/>
      </c>
      <c r="CO75" s="269" t="str">
        <f ca="true">+IF(OFFSET('Sanitation Data'!$D$32,0,10*ROW('Sanitation Data'!D69))="","",OFFSET('Sanitation Data'!$D$32,0,10*ROW('Sanitation Data'!D69)))</f>
        <v/>
      </c>
      <c r="CP75" s="269" t="str">
        <f ca="true">+IF(OFFSET('Sanitation Data'!$E$28,0,10*ROW('Sanitation Data'!E69))="","",OFFSET('Sanitation Data'!$E$28,0,10*ROW('Sanitation Data'!E69)))</f>
        <v/>
      </c>
      <c r="CQ75" s="269" t="str">
        <f ca="true">+IF(OFFSET('Sanitation Data'!$E$29,0,10*ROW('Sanitation Data'!E69))="","",OFFSET('Sanitation Data'!$E$29,0,10*ROW('Sanitation Data'!E69)))</f>
        <v/>
      </c>
      <c r="CR75" s="269" t="str">
        <f ca="true">+IF(OFFSET('Sanitation Data'!$E$30,0,10*ROW('Sanitation Data'!E69))="","",OFFSET('Sanitation Data'!$E$30,0,10*ROW('Sanitation Data'!E69)))</f>
        <v/>
      </c>
      <c r="CS75" s="269" t="str">
        <f ca="true">+IF(OFFSET('Sanitation Data'!$E$31,0,10*ROW('Sanitation Data'!E69))="","",OFFSET('Sanitation Data'!$E$31,0,10*ROW('Sanitation Data'!E69)))</f>
        <v/>
      </c>
      <c r="CT75" s="269" t="str">
        <f ca="true">+IF(OFFSET('Sanitation Data'!$E$32,0,10*ROW('Sanitation Data'!E69))="","",OFFSET('Sanitation Data'!$E$32,0,10*ROW('Sanitation Data'!E69)))</f>
        <v/>
      </c>
      <c r="CU75" s="269" t="str">
        <f ca="true">+IF(OFFSET('Sanitation Data'!$F$28,0,10*ROW('Sanitation Data'!F69))="","",OFFSET('Sanitation Data'!$F$28,0,10*ROW('Sanitation Data'!F69)))</f>
        <v/>
      </c>
      <c r="CV75" s="269" t="str">
        <f ca="true">+IF(OFFSET('Sanitation Data'!$F$29,0,10*ROW('Sanitation Data'!F69))="","",OFFSET('Sanitation Data'!$F$29,0,10*ROW('Sanitation Data'!F69)))</f>
        <v/>
      </c>
      <c r="CW75" s="269" t="str">
        <f ca="true">+IF(OFFSET('Sanitation Data'!$F$30,0,10*ROW('Sanitation Data'!F69))="","",OFFSET('Sanitation Data'!$F$30,0,10*ROW('Sanitation Data'!F69)))</f>
        <v/>
      </c>
      <c r="CX75" s="269" t="str">
        <f ca="true">+IF(OFFSET('Sanitation Data'!$F$31,0,10*ROW('Sanitation Data'!F69))="","",OFFSET('Sanitation Data'!$F$31,0,10*ROW('Sanitation Data'!F69)))</f>
        <v/>
      </c>
      <c r="CY75" s="269" t="str">
        <f ca="true">+IF(OFFSET('Sanitation Data'!$F$32,0,10*ROW('Sanitation Data'!F69))="","",OFFSET('Sanitation Data'!$F$32,0,10*ROW('Sanitation Data'!F69)))</f>
        <v/>
      </c>
      <c r="CZ75" s="269" t="str">
        <f ca="true">+IF(OFFSET('Sanitation Data'!$G$28,0,10*ROW('Sanitation Data'!G69))="","",OFFSET('Sanitation Data'!$G$28,0,10*ROW('Sanitation Data'!G69)))</f>
        <v/>
      </c>
      <c r="DA75" s="269" t="str">
        <f ca="true">+IF(OFFSET('Sanitation Data'!$G$29,0,10*ROW('Sanitation Data'!G69))="","",OFFSET('Sanitation Data'!$G$29,0,10*ROW('Sanitation Data'!G69)))</f>
        <v/>
      </c>
      <c r="DB75" s="269" t="str">
        <f ca="true">+IF(OFFSET('Sanitation Data'!$G$30,0,10*ROW('Sanitation Data'!G69))="","",OFFSET('Sanitation Data'!$G$30,0,10*ROW('Sanitation Data'!G69)))</f>
        <v/>
      </c>
      <c r="DC75" s="269" t="str">
        <f ca="true">+IF(OFFSET('Sanitation Data'!$G$31,0,10*ROW('Sanitation Data'!G69))="","",OFFSET('Sanitation Data'!$G$31,0,10*ROW('Sanitation Data'!G69)))</f>
        <v/>
      </c>
      <c r="DD75" s="269" t="str">
        <f ca="true">+IF(OFFSET('Sanitation Data'!$G$32,0,10*ROW('Sanitation Data'!G69))="","",OFFSET('Sanitation Data'!$G$32,0,10*ROW('Sanitation Data'!G69)))</f>
        <v/>
      </c>
      <c r="DE75" s="269" t="str">
        <f ca="true">+IF(OFFSET('Sanitation Data'!$H$28,0,10*ROW('Sanitation Data'!H69))="","",OFFSET('Sanitation Data'!$H$28,0,10*ROW('Sanitation Data'!H69)))</f>
        <v/>
      </c>
      <c r="DF75" s="269" t="str">
        <f ca="true">+IF(OFFSET('Sanitation Data'!$H$29,0,10*ROW('Sanitation Data'!H69))="","",OFFSET('Sanitation Data'!$H$29,0,10*ROW('Sanitation Data'!H69)))</f>
        <v/>
      </c>
      <c r="DG75" s="269" t="str">
        <f ca="true">+IF(OFFSET('Sanitation Data'!$H$30,0,10*ROW('Sanitation Data'!H69))="","",OFFSET('Sanitation Data'!$H$30,0,10*ROW('Sanitation Data'!H69)))</f>
        <v/>
      </c>
      <c r="DH75" s="269" t="str">
        <f ca="true">+IF(OFFSET('Sanitation Data'!$H$31,0,10*ROW('Sanitation Data'!H69))="","",OFFSET('Sanitation Data'!$H$31,0,10*ROW('Sanitation Data'!H69)))</f>
        <v/>
      </c>
      <c r="DI75" s="269" t="str">
        <f ca="true">+IF(OFFSET('Sanitation Data'!$H$32,0,10*ROW('Sanitation Data'!H69))="","",OFFSET('Sanitation Data'!$H$32,0,10*ROW('Sanitation Data'!H69)))</f>
        <v/>
      </c>
      <c r="DJ75" s="269" t="str">
        <f ca="true">+IF(OFFSET('Sanitation Data'!$I$28,0,10*ROW('Sanitation Data'!I69))="","",OFFSET('Sanitation Data'!$I$28,0,10*ROW('Sanitation Data'!I69)))</f>
        <v/>
      </c>
      <c r="DK75" s="269" t="str">
        <f ca="true">+IF(OFFSET('Sanitation Data'!$I$29,0,10*ROW('Sanitation Data'!I69))="","",OFFSET('Sanitation Data'!$I$29,0,10*ROW('Sanitation Data'!I69)))</f>
        <v/>
      </c>
      <c r="DL75" s="269" t="str">
        <f ca="true">+IF(OFFSET('Sanitation Data'!$I$30,0,10*ROW('Sanitation Data'!I69))="","",OFFSET('Sanitation Data'!$I$30,0,10*ROW('Sanitation Data'!I69)))</f>
        <v/>
      </c>
      <c r="DM75" s="269" t="str">
        <f ca="true">+IF(OFFSET('Sanitation Data'!$I$31,0,10*ROW('Sanitation Data'!I69))="","",OFFSET('Sanitation Data'!$I$31,0,10*ROW('Sanitation Data'!I69)))</f>
        <v/>
      </c>
      <c r="DN75" s="269" t="str">
        <f ca="true">+IF(OFFSET('Sanitation Data'!$I$32,0,10*ROW('Sanitation Data'!I69))="","",OFFSET('Sanitation Data'!$I$32,0,10*ROW('Sanitation Data'!I69)))</f>
        <v/>
      </c>
      <c r="DO75" s="269" t="str">
        <f ca="true">+IF(OFFSET('Hygiene Data'!$D$11,0,10*ROW('Hygiene Data'!D69))="","",OFFSET('Hygiene Data'!$D$11,0,10*ROW('Hygiene Data'!D69)))</f>
        <v/>
      </c>
      <c r="DP75" s="269" t="str">
        <f ca="true">+IF(OFFSET('Hygiene Data'!$D$12,0,10*ROW('Hygiene Data'!D69))="","",OFFSET('Hygiene Data'!$D$12,0,10*ROW('Hygiene Data'!D69)))</f>
        <v/>
      </c>
      <c r="DQ75" s="269" t="str">
        <f ca="true">+IF(OFFSET('Hygiene Data'!$D$13,0,10*ROW('Hygiene Data'!D69))="","",OFFSET('Hygiene Data'!$D$13,0,10*ROW('Hygiene Data'!D69)))</f>
        <v/>
      </c>
      <c r="DR75" s="269" t="str">
        <f ca="true">+IF(OFFSET('Hygiene Data'!$E$11,0,10*ROW('Hygiene Data'!E69))="","",OFFSET('Hygiene Data'!$E$11,0,10*ROW('Hygiene Data'!E69)))</f>
        <v/>
      </c>
      <c r="DS75" s="269" t="str">
        <f ca="true">+IF(OFFSET('Hygiene Data'!$E$12,0,10*ROW('Hygiene Data'!E69))="","",OFFSET('Hygiene Data'!$E$12,0,10*ROW('Hygiene Data'!E69)))</f>
        <v/>
      </c>
      <c r="DT75" s="269" t="str">
        <f ca="true">+IF(OFFSET('Hygiene Data'!$E$13,0,10*ROW('Hygiene Data'!E69))="","",OFFSET('Hygiene Data'!$E$13,0,10*ROW('Hygiene Data'!E69)))</f>
        <v/>
      </c>
      <c r="DU75" s="269" t="str">
        <f ca="true">+IF(OFFSET('Hygiene Data'!$F$11,0,10*ROW('Hygiene Data'!F69))="","",OFFSET('Hygiene Data'!$F$11,0,10*ROW('Hygiene Data'!F69)))</f>
        <v/>
      </c>
      <c r="DV75" s="269" t="str">
        <f ca="true">+IF(OFFSET('Hygiene Data'!$F$12,0,10*ROW('Hygiene Data'!F69))="","",OFFSET('Hygiene Data'!$F$12,0,10*ROW('Hygiene Data'!F69)))</f>
        <v/>
      </c>
      <c r="DW75" s="269" t="str">
        <f ca="true">+IF(OFFSET('Hygiene Data'!$F$13,0,10*ROW('Hygiene Data'!F69))="","",OFFSET('Hygiene Data'!$F$13,0,10*ROW('Hygiene Data'!F69)))</f>
        <v/>
      </c>
      <c r="DX75" s="269" t="str">
        <f ca="true">+IF(OFFSET('Hygiene Data'!$G$11,0,10*ROW('Hygiene Data'!G69))="","",OFFSET('Hygiene Data'!$G$11,0,10*ROW('Hygiene Data'!G69)))</f>
        <v/>
      </c>
      <c r="DY75" s="269" t="str">
        <f ca="true">+IF(OFFSET('Hygiene Data'!$G$12,0,10*ROW('Hygiene Data'!G69))="","",OFFSET('Hygiene Data'!$G$12,0,10*ROW('Hygiene Data'!G69)))</f>
        <v/>
      </c>
      <c r="DZ75" s="269" t="str">
        <f ca="true">+IF(OFFSET('Hygiene Data'!$G$13,0,10*ROW('Hygiene Data'!G69))="","",OFFSET('Hygiene Data'!$G$13,0,10*ROW('Hygiene Data'!G69)))</f>
        <v/>
      </c>
      <c r="EA75" s="269" t="str">
        <f ca="true">+IF(OFFSET('Hygiene Data'!$H$11,0,10*ROW('Hygiene Data'!H69))="","",OFFSET('Hygiene Data'!$H$11,0,10*ROW('Hygiene Data'!H69)))</f>
        <v/>
      </c>
      <c r="EB75" s="269" t="str">
        <f ca="true">+IF(OFFSET('Hygiene Data'!$H$12,0,10*ROW('Hygiene Data'!H69))="","",OFFSET('Hygiene Data'!$H$12,0,10*ROW('Hygiene Data'!H69)))</f>
        <v/>
      </c>
      <c r="EC75" s="269" t="str">
        <f ca="true">+IF(OFFSET('Hygiene Data'!$H$13,0,10*ROW('Hygiene Data'!H69))="","",OFFSET('Hygiene Data'!$H$13,0,10*ROW('Hygiene Data'!H69)))</f>
        <v/>
      </c>
      <c r="ED75" s="269" t="str">
        <f ca="true">+IF(OFFSET('Hygiene Data'!$I$11,0,10*ROW('Hygiene Data'!I69))="","",OFFSET('Hygiene Data'!$I$11,0,10*ROW('Hygiene Data'!I69)))</f>
        <v/>
      </c>
      <c r="EE75" s="269" t="str">
        <f ca="true">+IF(OFFSET('Hygiene Data'!$I$12,0,10*ROW('Hygiene Data'!I69))="","",OFFSET('Hygiene Data'!$I$12,0,10*ROW('Hygiene Data'!I69)))</f>
        <v/>
      </c>
      <c r="EF75" s="269" t="str">
        <f ca="true">+IF(OFFSET('Hygiene Data'!$I$13,0,10*ROW('Hygiene Data'!I69))="","",OFFSET('Hygiene Data'!$I$13,0,10*ROW('Hygiene Data'!I69)))</f>
        <v/>
      </c>
    </row>
    <row xmlns:x14ac="http://schemas.microsoft.com/office/spreadsheetml/2009/9/ac" r="76" x14ac:dyDescent="0.2">
      <c r="A76" s="36" t="str">
        <f ca="true">+IF(OFFSET('Water Data'!$B$2,0,10*ROW('Water Data'!E70))="","",OFFSET('Water Data'!$B$2,0,10*ROW('Water Data'!E70)))</f>
        <v/>
      </c>
      <c r="B76" s="36" t="str">
        <f ca="true">+IF(OFFSET('Water Data'!$C$2,0,10*ROW('Water Data'!F70))="","",OFFSET('Water Data'!$C$2,0,10*ROW('Water Data'!F70)))</f>
        <v/>
      </c>
      <c r="C76" s="325" t="str">
        <f t="shared" ca="true" si="1"/>
        <v/>
      </c>
      <c r="D76" s="82" t="e">
        <f ca="true">+IF(AND(ISTEXT(OFFSET('Water Data'!$B$2,0,10*ROW('Water Data'!D70))),BS76="Yes"),100-OFFSET('Water Data'!$D$4,0,10*ROW('Water Data'!D70)),IF(AND(ISTEXT(OFFSET('Water Data'!$B$2,0,10*ROW('Water Data'!D70))),BS76="No",ISNUMBER(OFFSET('Water Data'!$D$4,0,10*ROW('Water Data'!D70)))),CONCATENATE("[",ROUND(100-OFFSET('Water Data'!$D$4,0,10*ROW('Water Data'!D70)),0),"]"),IF(AND(ISTEXT(OFFSET('Water Data'!$B$2,0,10*ROW('Water Data'!D70))),BS76="",ISNUMBER(OFFSET('Water Data'!$D$4,0,10*ROW('Water Data'!D70)))),100-OFFSET('Water Data'!$D$4,0,10*ROW('Water Data'!D70)),NA())))</f>
        <v>#N/A</v>
      </c>
      <c r="E76" s="82" t="e">
        <f ca="true">+IF(AND(ISTEXT(OFFSET('Water Data'!$B$2,0,10*ROW('Water Data'!E70))),BT76="Yes"),OFFSET('Water Data'!$D$6,0,10*ROW('Water Data'!D70)),IF(AND(ISTEXT(OFFSET('Water Data'!$B$2,0,10*ROW('Water Data'!D70))),BT76="No",ISNUMBER(OFFSET('Water Data'!$D$6,0,10*ROW('Water Data'!D70)))),CONCATENATE("[",ROUND(OFFSET('Water Data'!$D$6,0,10*ROW('Water Data'!D70)),0),"]"),IF(AND(ISTEXT(OFFSET('Water Data'!$B$2,0,10*ROW('Water Data'!D70))),BT76="",ISNUMBER(OFFSET('Water Data'!$D$6,0,10*ROW('Water Data'!D70)))),OFFSET('Water Data'!$D$6,0,10*ROW('Water Data'!D70)),NA())))</f>
        <v>#N/A</v>
      </c>
      <c r="F76" s="82" t="e">
        <f ca="true">+IF(AND(ISTEXT(OFFSET('Water Data'!$B$2,0,10*ROW('Water Data'!D70))),BU76="Yes"),OFFSET('Water Data'!$D$9,0,10*ROW('Water Data'!D70)),IF(AND(ISTEXT(OFFSET('Water Data'!$B$2,0,10*ROW('Water Data'!D70))),BU76="No",ISNUMBER(OFFSET('Water Data'!$D$9,0,10*ROW('Water Data'!D70)))),CONCATENATE("[",ROUND(OFFSET('Water Data'!$D$9,0,10*ROW('Water Data'!D70)),0),"]"),IF(AND(ISTEXT(OFFSET('Water Data'!$B$2,0,10*ROW('Water Data'!D70))),BU76="",ISNUMBER(OFFSET('Water Data'!$D$9,0,10*ROW('Water Data'!D70)))),OFFSET('Water Data'!$D$9,0,10*ROW('Water Data'!D70)),NA())))</f>
        <v>#N/A</v>
      </c>
      <c r="G76" s="82" t="e">
        <f ca="true">+IF(AND(ISTEXT(OFFSET('Water Data'!$B$2,0,10*ROW('Water Data'!E70))),BV76="Yes"),100-OFFSET('Water Data'!$E$4,0,10*ROW('Water Data'!E70)),IF(AND(ISTEXT(OFFSET('Water Data'!$B$2,0,10*ROW('Water Data'!E70))),BV76="No",ISNUMBER(OFFSET('Water Data'!$E$4,0,10*ROW('Water Data'!E70)))),CONCATENATE("[",ROUND(100-OFFSET('Water Data'!$E$4,0,10*ROW('Water Data'!E70)),0),"]"),IF(AND(ISTEXT(OFFSET('Water Data'!$B$2,0,10*ROW('Water Data'!E70))),BV76="",ISNUMBER(OFFSET('Water Data'!$E$4,0,10*ROW('Water Data'!E70)))),100-OFFSET('Water Data'!$E$4,0,10*ROW('Water Data'!E70)),NA())))</f>
        <v>#N/A</v>
      </c>
      <c r="H76" s="82" t="e">
        <f ca="true">+IF(AND(ISTEXT(OFFSET('Water Data'!$B$2,0,10*ROW('Water Data'!E70))),BW76="Yes"),OFFSET('Water Data'!$E$6,0,10*ROW('Water Data'!E70)),IF(AND(ISTEXT(OFFSET('Water Data'!$B$2,0,10*ROW('Water Data'!E70))),BW76="No",ISNUMBER(OFFSET('Water Data'!$E$6,0,10*ROW('Water Data'!E70)))),CONCATENATE("[",ROUND(OFFSET('Water Data'!$D$6,0,10*ROW('Water Data'!E70)),0),"]"),IF(AND(ISTEXT(OFFSET('Water Data'!$B$2,0,10*ROW('Water Data'!E70))),BW76="",ISNUMBER(OFFSET('Water Data'!$E$6,0,10*ROW('Water Data'!E70)))),OFFSET('Water Data'!$E$6,0,10*ROW('Water Data'!E70)),NA())))</f>
        <v>#N/A</v>
      </c>
      <c r="I76" s="82" t="e">
        <f ca="true">+IF(AND(ISTEXT(OFFSET('Water Data'!$B$2,0,10*ROW('Water Data'!E70))),BX76="Yes"),OFFSET('Water Data'!$E$9,0,10*ROW('Water Data'!E70)),IF(AND(ISTEXT(OFFSET('Water Data'!$B$2,0,10*ROW('Water Data'!E70))),BX76="No",ISNUMBER(OFFSET('Water Data'!$E$9,0,10*ROW('Water Data'!E70)))),CONCATENATE("[",ROUND(OFFSET('Water Data'!$E$9,0,10*ROW('Water Data'!E70)),0),"]"),IF(AND(ISTEXT(OFFSET('Water Data'!$B$2,0,10*ROW('Water Data'!E70))),BX76="",ISNUMBER(OFFSET('Water Data'!$E$9,0,10*ROW('Water Data'!E70)))),OFFSET('Water Data'!$E$9,0,10*ROW('Water Data'!E70)),NA())))</f>
        <v>#N/A</v>
      </c>
      <c r="J76" s="82" t="e">
        <f ca="true">+IF(AND(ISTEXT(OFFSET('Water Data'!$B$2,0,10*ROW('Water Data'!F70))),BY76="Yes"),100-OFFSET('Water Data'!$F$4,0,10*ROW('Water Data'!F70)),IF(AND(ISTEXT(OFFSET('Water Data'!$B$2,0,10*ROW('Water Data'!F70))),BY76="No",ISNUMBER(OFFSET('Water Data'!$F$4,0,10*ROW('Water Data'!F70)))),CONCATENATE("[",ROUND(100-OFFSET('Water Data'!$F$4,0,10*ROW('Water Data'!F70)),0),"]"),IF(AND(ISTEXT(OFFSET('Water Data'!$B$2,0,10*ROW('Water Data'!F70))),BY76="",ISNUMBER(OFFSET('Water Data'!$F$4,0,10*ROW('Water Data'!F70)))),100-OFFSET('Water Data'!$F$4,0,10*ROW('Water Data'!F70)),NA())))</f>
        <v>#N/A</v>
      </c>
      <c r="K76" s="82" t="e">
        <f ca="true">+IF(AND(ISTEXT(OFFSET('Water Data'!$B$2,0,10*ROW('Water Data'!F70))),BZ76="Yes"),OFFSET('Water Data'!$F$6,0,10*ROW('Water Data'!F70)),IF(AND(ISTEXT(OFFSET('Water Data'!$B$2,0,10*ROW('Water Data'!F70))),BZ76="No",ISNUMBER(OFFSET('Water Data'!$F$6,0,10*ROW('Water Data'!F70)))),CONCATENATE("[",ROUND(OFFSET('Water Data'!$F$6,0,10*ROW('Water Data'!F70)),0),"]"),IF(AND(ISTEXT(OFFSET('Water Data'!$B$2,0,10*ROW('Water Data'!F70))),BZ76="",ISNUMBER(OFFSET('Water Data'!$F$6,0,10*ROW('Water Data'!F70)))),OFFSET('Water Data'!$F$6,0,10*ROW('Water Data'!F70)),NA())))</f>
        <v>#N/A</v>
      </c>
      <c r="L76" s="82" t="e">
        <f ca="true">+IF(AND(ISTEXT(OFFSET('Water Data'!$B$2,0,10*ROW('Water Data'!F70))),CA76="Yes"),OFFSET('Water Data'!$F$9,0,10*ROW('Water Data'!F70)),IF(AND(ISTEXT(OFFSET('Water Data'!$B$2,0,10*ROW('Water Data'!F70))),CA76="No",ISNUMBER(OFFSET('Water Data'!$F$9,0,10*ROW('Water Data'!F70)))),CONCATENATE("[",ROUND(OFFSET('Water Data'!$F$9,0,10*ROW('Water Data'!F70)),0),"]"),IF(AND(ISTEXT(OFFSET('Water Data'!$B$2,0,10*ROW('Water Data'!F70))),CA76="",ISNUMBER(OFFSET('Water Data'!$F$9,0,10*ROW('Water Data'!F70)))),OFFSET('Water Data'!$F$9,0,10*ROW('Water Data'!F70)),NA())))</f>
        <v>#N/A</v>
      </c>
      <c r="M76" s="82" t="e">
        <f ca="true">+IF(AND(ISTEXT(OFFSET('Water Data'!$B$2,0,10*ROW('Water Data'!G70))),CB76="Yes"),100-OFFSET('Water Data'!$G$4,0,10*ROW('Water Data'!G70)),IF(AND(ISTEXT(OFFSET('Water Data'!$B$2,0,10*ROW('Water Data'!G70))),CB76="No",ISNUMBER(OFFSET('Water Data'!$G$4,0,10*ROW('Water Data'!G70)))),CONCATENATE("[",ROUND(100-OFFSET('Water Data'!$G$4,0,10*ROW('Water Data'!G70)),0),"]"),IF(AND(ISTEXT(OFFSET('Water Data'!$B$2,0,10*ROW('Water Data'!G70))),CB76="",ISNUMBER(OFFSET('Water Data'!$G$4,0,10*ROW('Water Data'!G70)))),100-OFFSET('Water Data'!$G$4,0,10*ROW('Water Data'!G70)),NA())))</f>
        <v>#N/A</v>
      </c>
      <c r="N76" s="82" t="e">
        <f ca="true">+IF(AND(ISTEXT(OFFSET('Water Data'!$B$2,0,10*ROW('Water Data'!G70))),CC76="Yes"),OFFSET('Water Data'!$G$6,0,10*ROW('Water Data'!G70)),IF(AND(ISTEXT(OFFSET('Water Data'!$B$2,0,10*ROW('Water Data'!G70))),CC76="No",ISNUMBER(OFFSET('Water Data'!$G$6,0,10*ROW('Water Data'!G70)))),CONCATENATE("[",ROUND(OFFSET('Water Data'!$G$6,0,10*ROW('Water Data'!G70)),0),"]"),IF(AND(ISTEXT(OFFSET('Water Data'!$B$2,0,10*ROW('Water Data'!G70))),CC76="",ISNUMBER(OFFSET('Water Data'!$G$6,0,10*ROW('Water Data'!G70)))),OFFSET('Water Data'!$G$6,0,10*ROW('Water Data'!G70)),NA())))</f>
        <v>#N/A</v>
      </c>
      <c r="O76" s="82" t="e">
        <f ca="true">+IF(AND(ISTEXT(OFFSET('Water Data'!$B$2,0,10*ROW('Water Data'!G70))),CD76="Yes"),OFFSET('Water Data'!$G$9,0,10*ROW('Water Data'!G70)),IF(AND(ISTEXT(OFFSET('Water Data'!$B$2,0,10*ROW('Water Data'!G70))),CD76="No",ISNUMBER(OFFSET('Water Data'!$G$9,0,10*ROW('Water Data'!G70)))),CONCATENATE("[",ROUND(OFFSET('Water Data'!$G$9,0,10*ROW('Water Data'!G70)),0),"]"),IF(AND(ISTEXT(OFFSET('Water Data'!$B$2,0,10*ROW('Water Data'!G70))),CD76="",ISNUMBER(OFFSET('Water Data'!$G$9,0,10*ROW('Water Data'!G70)))),OFFSET('Water Data'!$G$9,0,10*ROW('Water Data'!G70)),NA())))</f>
        <v>#N/A</v>
      </c>
      <c r="P76" s="82" t="e">
        <f ca="true">+IF(AND(ISTEXT(OFFSET('Water Data'!$B$2,0,10*ROW('Water Data'!H70))),CE76="Yes"),100-OFFSET('Water Data'!$H$4,0,10*ROW('Water Data'!H70)),IF(AND(ISTEXT(OFFSET('Water Data'!$B$2,0,10*ROW('Water Data'!H70))),CE76="No",ISNUMBER(OFFSET('Water Data'!$H$4,0,10*ROW('Water Data'!H70)))),CONCATENATE("[",ROUND(100-OFFSET('Water Data'!$H$4,0,10*ROW('Water Data'!H70)),0),"]"),IF(AND(ISTEXT(OFFSET('Water Data'!$B$2,0,10*ROW('Water Data'!H70))),CE76="",ISNUMBER(OFFSET('Water Data'!$H$4,0,10*ROW('Water Data'!H70)))),100-OFFSET('Water Data'!$H$4,0,10*ROW('Water Data'!H70)),NA())))</f>
        <v>#N/A</v>
      </c>
      <c r="Q76" s="82" t="e">
        <f ca="true">+IF(AND(ISTEXT(OFFSET('Water Data'!$B$2,0,10*ROW('Water Data'!H70))),CF76="Yes"),OFFSET('Water Data'!$H$6,0,10*ROW('Water Data'!H70)),IF(AND(ISTEXT(OFFSET('Water Data'!$B$2,0,10*ROW('Water Data'!H70))),CF76="No",ISNUMBER(OFFSET('Water Data'!$H$6,0,10*ROW('Water Data'!H70)))),CONCATENATE("[",ROUND(OFFSET('Water Data'!$H$6,0,10*ROW('Water Data'!H70)),0),"]"),IF(AND(ISTEXT(OFFSET('Water Data'!$B$2,0,10*ROW('Water Data'!H70))),CF76="",ISNUMBER(OFFSET('Water Data'!$H$6,0,10*ROW('Water Data'!H70)))),OFFSET('Water Data'!$H$6,0,10*ROW('Water Data'!H70)),NA())))</f>
        <v>#N/A</v>
      </c>
      <c r="R76" s="82" t="e">
        <f ca="true">+IF(AND(ISTEXT(OFFSET('Water Data'!$B$2,0,10*ROW('Water Data'!H70))),CG76="Yes"),OFFSET('Water Data'!$H$9,0,10*ROW('Water Data'!H70)),IF(AND(ISTEXT(OFFSET('Water Data'!$B$2,0,10*ROW('Water Data'!H70))),CG76="No",ISNUMBER(OFFSET('Water Data'!$H$9,0,10*ROW('Water Data'!H70)))),CONCATENATE("[",ROUND(OFFSET('Water Data'!$H$9,0,10*ROW('Water Data'!H70)),0),"]"),IF(AND(ISTEXT(OFFSET('Water Data'!$B$2,0,10*ROW('Water Data'!H70))),CG76="",ISNUMBER(OFFSET('Water Data'!$H$9,0,10*ROW('Water Data'!H70)))),OFFSET('Water Data'!$H$9,0,10*ROW('Water Data'!H70)),NA())))</f>
        <v>#N/A</v>
      </c>
      <c r="S76" s="82" t="e">
        <f ca="true">+IF(AND(ISTEXT(OFFSET('Water Data'!$B$2,0,10*ROW('Water Data'!I70))),CH76="Yes"),100-OFFSET('Water Data'!$I$4,0,10*ROW('Water Data'!I70)),IF(AND(ISTEXT(OFFSET('Water Data'!$B$2,0,10*ROW('Water Data'!I70))),CH76="No",ISNUMBER(OFFSET('Water Data'!$I$4,0,10*ROW('Water Data'!I70)))),CONCATENATE("[",ROUND(100-OFFSET('Water Data'!$I$4,0,10*ROW('Water Data'!I70)),0),"]"),IF(AND(ISTEXT(OFFSET('Water Data'!$B$2,0,10*ROW('Water Data'!I70))),CH76="",ISNUMBER(OFFSET('Water Data'!$I$4,0,10*ROW('Water Data'!I70)))),100-OFFSET('Water Data'!$I$4,0,10*ROW('Water Data'!I70)),NA())))</f>
        <v>#N/A</v>
      </c>
      <c r="T76" s="82" t="e">
        <f ca="true">+IF(AND(ISTEXT(OFFSET('Water Data'!$B$2,0,10*ROW('Water Data'!I70))),CI76="Yes"),OFFSET('Water Data'!$I$6,0,10*ROW('Water Data'!I70)),IF(AND(ISTEXT(OFFSET('Water Data'!$B$2,0,10*ROW('Water Data'!I70))),CI76="No",ISNUMBER(OFFSET('Water Data'!$I$6,0,10*ROW('Water Data'!I70)))),CONCATENATE("[",ROUND(OFFSET('Water Data'!$I$6,0,10*ROW('Water Data'!I70)),0),"]"),IF(AND(ISTEXT(OFFSET('Water Data'!$B$2,0,10*ROW('Water Data'!I70))),CI76="",ISNUMBER(OFFSET('Water Data'!$I$6,0,10*ROW('Water Data'!I70)))),OFFSET('Water Data'!$I$6,0,10*ROW('Water Data'!I70)),NA())))</f>
        <v>#N/A</v>
      </c>
      <c r="U76" s="82" t="e">
        <f ca="true">+IF(AND(ISTEXT(OFFSET('Water Data'!$B$2,0,10*ROW('Water Data'!I70))),CJ76="Yes"),OFFSET('Water Data'!$I$9,0,10*ROW('Water Data'!I70)),IF(AND(ISTEXT(OFFSET('Water Data'!$B$2,0,10*ROW('Water Data'!I70))),CJ76="No",ISNUMBER(OFFSET('Water Data'!$I$9,0,10*ROW('Water Data'!I70)))),CONCATENATE("[",ROUND(OFFSET('Water Data'!$I$9,0,10*ROW('Water Data'!I70)),0),"]"),IF(AND(ISTEXT(OFFSET('Water Data'!$B$2,0,10*ROW('Water Data'!I70))),CJ76="",ISNUMBER(OFFSET('Water Data'!$I$9,0,10*ROW('Water Data'!I70)))),OFFSET('Water Data'!$I$9,0,10*ROW('Water Data'!I70)),NA())))</f>
        <v>#N/A</v>
      </c>
      <c r="V76" s="83" t="e">
        <f ca="true">+IF(AND(ISTEXT(OFFSET('Sanitation Data'!$B$2,0,10*ROW('Sanitation Data'!D70))),CK76="Yes"),100-OFFSET('Sanitation Data'!$D$4,0,10*ROW('Sanitation Data'!D70)),IF(AND(ISTEXT(OFFSET('Sanitation Data'!$B$2,0,10*ROW('Sanitation Data'!D70))),CK76="No",ISNUMBER(OFFSET('Sanitation Data'!$D$4,0,10*ROW('Sanitation Data'!D70)))),CONCATENATE("[",ROUND(100-OFFSET('Sanitation Data'!$D$4,0,10*ROW('Sanitation Data'!D70)),0),"]"),IF(AND(ISTEXT(OFFSET('Sanitation Data'!$B$2,0,10*ROW('Sanitation Data'!D70))),CK76="",ISNUMBER(OFFSET('Sanitation Data'!$D$4,0,10*ROW('Sanitation Data'!D70)))),100-OFFSET('Sanitation Data'!$D$4,0,10*ROW('Sanitation Data'!D70)),NA())))</f>
        <v>#N/A</v>
      </c>
      <c r="W76" s="83" t="e">
        <f ca="true">+IF(AND(ISTEXT(OFFSET('Sanitation Data'!$B$2,0,10*ROW('Sanitation Data'!D70))),CL76="Yes"),OFFSET('Sanitation Data'!$D$6,0,10*ROW('Sanitation Data'!D70)),IF(AND(ISTEXT(OFFSET('Sanitation Data'!$B$2,0,10*ROW('Sanitation Data'!D70))),CL76="No",ISNUMBER(OFFSET('Sanitation Data'!$D$6,0,10*ROW('Sanitation Data'!D70)))),CONCATENATE("[",ROUND(OFFSET('Sanitation Data'!$D$6,0,10*ROW('Sanitation Data'!D70)),0),"]"),IF(AND(ISTEXT(OFFSET('Sanitation Data'!$B$2,0,10*ROW('Sanitation Data'!D70))),CL76="",ISNUMBER(OFFSET('Sanitation Data'!$D$6,0,10*ROW('Sanitation Data'!D70)))),OFFSET('Sanitation Data'!$D$6,0,10*ROW('Sanitation Data'!D70)),NA())))</f>
        <v>#N/A</v>
      </c>
      <c r="X76" s="83" t="e">
        <f ca="true">+IF(AND(ISTEXT(OFFSET('Sanitation Data'!$B$2,0,10*ROW('Sanitation Data'!D70))),CM76="Yes"),OFFSET('Sanitation Data'!$D$10,0,10*ROW('Sanitation Data'!D70)),IF(AND(ISTEXT(OFFSET('Sanitation Data'!$B$2,0,10*ROW('Sanitation Data'!D70))),CM76="No",ISNUMBER(OFFSET('Sanitation Data'!$D$10,0,10*ROW('Sanitation Data'!D70)))),CONCATENATE("[",ROUND(OFFSET('Sanitation Data'!$D$10,0,10*ROW('Sanitation Data'!D70)),0),"]"),IF(AND(ISTEXT(OFFSET('Sanitation Data'!$B$2,0,10*ROW('Sanitation Data'!D70))),CM76="",ISNUMBER(OFFSET('Sanitation Data'!$D$10,0,10*ROW('Sanitation Data'!D70)))),OFFSET('Sanitation Data'!$D$10,0,10*ROW('Sanitation Data'!D70)),NA())))</f>
        <v>#N/A</v>
      </c>
      <c r="Y76" s="83" t="e">
        <f ca="true">+IF(AND(ISTEXT(OFFSET('Sanitation Data'!$B$2,0,10*ROW('Sanitation Data'!D70))),CN76="Yes"),OFFSET('Sanitation Data'!$D$11,0,10*ROW('Sanitation Data'!D70)),IF(AND(ISTEXT(OFFSET('Sanitation Data'!$B$2,0,10*ROW('Sanitation Data'!D70))),CN76="No",ISNUMBER(OFFSET('Sanitation Data'!$D$11,0,10*ROW('Sanitation Data'!D70)))),CONCATENATE("[",ROUND(OFFSET('Sanitation Data'!$D$11,0,10*ROW('Sanitation Data'!D70)),0),"]"),IF(AND(ISTEXT(OFFSET('Sanitation Data'!$B$2,0,10*ROW('Sanitation Data'!D70))),CN76="",ISNUMBER(OFFSET('Sanitation Data'!$D$11,0,10*ROW('Sanitation Data'!D70)))),OFFSET('Sanitation Data'!$D$11,0,10*ROW('Sanitation Data'!D70)),NA())))</f>
        <v>#N/A</v>
      </c>
      <c r="Z76" s="83" t="e">
        <f ca="true">+IF(AND(ISTEXT(OFFSET('Sanitation Data'!$B$2,0,10*ROW('Sanitation Data'!D70))),CO76="Yes"),OFFSET('Sanitation Data'!$D$12,0,10*ROW('Sanitation Data'!D70)),IF(AND(ISTEXT(OFFSET('Sanitation Data'!$B$2,0,10*ROW('Sanitation Data'!D70))),CO76="No",ISNUMBER(OFFSET('Sanitation Data'!$D$12,0,10*ROW('Sanitation Data'!D70)))),CONCATENATE("[",ROUND(OFFSET('Sanitation Data'!$D$12,0,10*ROW('Sanitation Data'!D70)),0),"]"),IF(AND(ISTEXT(OFFSET('Sanitation Data'!$B$2,0,10*ROW('Sanitation Data'!D70))),CO76="",ISNUMBER(OFFSET('Sanitation Data'!$D$12,0,10*ROW('Sanitation Data'!D70)))),OFFSET('Sanitation Data'!$D$12,0,10*ROW('Sanitation Data'!D70)),NA())))</f>
        <v>#N/A</v>
      </c>
      <c r="AA76" s="83" t="e">
        <f ca="true">+IF(AND(ISTEXT(OFFSET('Sanitation Data'!$B$2,0,10*ROW('Sanitation Data'!E70))),CP76="Yes"),100-OFFSET('Sanitation Data'!$E$4,0,10*ROW('Sanitation Data'!E70)),IF(AND(ISTEXT(OFFSET('Sanitation Data'!$B$2,0,10*ROW('Sanitation Data'!E70))),CP76="No",ISNUMBER(OFFSET('Sanitation Data'!$E$4,0,10*ROW('Sanitation Data'!E70)))),CONCATENATE("[",ROUND(100-OFFSET('Sanitation Data'!$E$4,0,10*ROW('Sanitation Data'!E70)),0),"]"),IF(AND(ISTEXT(OFFSET('Sanitation Data'!$B$2,0,10*ROW('Sanitation Data'!E70))),CP76="",ISNUMBER(OFFSET('Sanitation Data'!$E$4,0,10*ROW('Sanitation Data'!E70)))),100-OFFSET('Sanitation Data'!$E$4,0,10*ROW('Sanitation Data'!E70)),NA())))</f>
        <v>#N/A</v>
      </c>
      <c r="AB76" s="83" t="e">
        <f ca="true">+IF(AND(ISTEXT(OFFSET('Sanitation Data'!$B$2,0,10*ROW('Sanitation Data'!E70))),CQ76="Yes"),OFFSET('Sanitation Data'!$E$6,0,10*ROW('Sanitation Data'!H70)),IF(AND(ISTEXT(OFFSET('Sanitation Data'!$B$2,0,10*ROW('Sanitation Data'!E70))),CQ76="No",ISNUMBER(OFFSET('Sanitation Data'!$E$6,0,10*ROW('Sanitation Data'!E70)))),CONCATENATE("[",ROUND(OFFSET('Sanitation Data'!$E$6,0,10*ROW('Sanitation Data'!E70)),0),"]"),IF(AND(ISTEXT(OFFSET('Sanitation Data'!$B$2,0,10*ROW('Sanitation Data'!E70))),CQ76="",ISNUMBER(OFFSET('Sanitation Data'!$E$6,0,10*ROW('Sanitation Data'!E70)))),OFFSET('Sanitation Data'!$E$6,0,10*ROW('Sanitation Data'!E70)),NA())))</f>
        <v>#N/A</v>
      </c>
      <c r="AC76" s="83" t="e">
        <f ca="true">+IF(AND(ISTEXT(OFFSET('Sanitation Data'!$B$2,0,10*ROW('Sanitation Data'!E70))),CR76="Yes"),OFFSET('Sanitation Data'!$E$10,0,10*ROW('Sanitation Data'!E70)),IF(AND(ISTEXT(OFFSET('Sanitation Data'!$B$2,0,10*ROW('Sanitation Data'!E70))),CR76="No",ISNUMBER(OFFSET('Sanitation Data'!$E$10,0,10*ROW('Sanitation Data'!E70)))),CONCATENATE("[",ROUND(OFFSET('Sanitation Data'!$E$10,0,10*ROW('Sanitation Data'!E70)),0),"]"),IF(AND(ISTEXT(OFFSET('Sanitation Data'!$B$2,0,10*ROW('Sanitation Data'!E70))),CR76="",ISNUMBER(OFFSET('Sanitation Data'!$E$10,0,10*ROW('Sanitation Data'!E70)))),OFFSET('Sanitation Data'!$E$10,0,10*ROW('Sanitation Data'!E70)),NA())))</f>
        <v>#N/A</v>
      </c>
      <c r="AD76" s="83" t="e">
        <f ca="true">+IF(AND(ISTEXT(OFFSET('Sanitation Data'!$B$2,0,10*ROW('Sanitation Data'!E70))),CS76="Yes"),OFFSET('Sanitation Data'!$E$11,0,10*ROW('Sanitation Data'!E70)),IF(AND(ISTEXT(OFFSET('Sanitation Data'!$B$2,0,10*ROW('Sanitation Data'!E70))),CS76="No",ISNUMBER(OFFSET('Sanitation Data'!$E$11,0,10*ROW('Sanitation Data'!E70)))),CONCATENATE("[",ROUND(OFFSET('Sanitation Data'!$E$11,0,10*ROW('Sanitation Data'!E70)),0),"]"),IF(AND(ISTEXT(OFFSET('Sanitation Data'!$B$2,0,10*ROW('Sanitation Data'!E70))),CS76="",ISNUMBER(OFFSET('Sanitation Data'!$E$11,0,10*ROW('Sanitation Data'!E70)))),OFFSET('Sanitation Data'!$E$11,0,10*ROW('Sanitation Data'!E70)),NA())))</f>
        <v>#N/A</v>
      </c>
      <c r="AE76" s="83" t="e">
        <f ca="true">+IF(AND(ISTEXT(OFFSET('Sanitation Data'!$B$2,0,10*ROW('Sanitation Data'!E70))),CT76="Yes"),OFFSET('Sanitation Data'!$E$12,0,10*ROW('Sanitation Data'!E70)),IF(AND(ISTEXT(OFFSET('Sanitation Data'!$B$2,0,10*ROW('Sanitation Data'!E70))),CT76="No",ISNUMBER(OFFSET('Sanitation Data'!$E$12,0,10*ROW('Sanitation Data'!E70)))),CONCATENATE("[",ROUND(OFFSET('Sanitation Data'!$E$12,0,10*ROW('Sanitation Data'!E70)),0),"]"),IF(AND(ISTEXT(OFFSET('Sanitation Data'!$B$2,0,10*ROW('Sanitation Data'!E70))),CT76="",ISNUMBER(OFFSET('Sanitation Data'!$E$12,0,10*ROW('Sanitation Data'!E70)))),OFFSET('Sanitation Data'!$E$12,0,10*ROW('Sanitation Data'!E70)),NA())))</f>
        <v>#N/A</v>
      </c>
      <c r="AF76" s="83" t="e">
        <f ca="true">+IF(AND(ISTEXT(OFFSET('Sanitation Data'!$B$2,0,10*ROW('Sanitation Data'!F70))),CU76="Yes"),100-OFFSET('Sanitation Data'!$F$4,0,10*ROW('Sanitation Data'!F70)),IF(AND(ISTEXT(OFFSET('Sanitation Data'!$B$2,0,10*ROW('Sanitation Data'!F70))),CU76="No",ISNUMBER(OFFSET('Sanitation Data'!$F$4,0,10*ROW('Sanitation Data'!F70)))),CONCATENATE("[",ROUND(100-OFFSET('Sanitation Data'!$F$4,0,10*ROW('Sanitation Data'!F70)),0),"]"),IF(AND(ISTEXT(OFFSET('Sanitation Data'!$B$2,0,10*ROW('Sanitation Data'!F70))),CU76="",ISNUMBER(OFFSET('Sanitation Data'!$F$4,0,10*ROW('Sanitation Data'!F70)))),100-OFFSET('Sanitation Data'!$F$4,0,10*ROW('Sanitation Data'!F70)),NA())))</f>
        <v>#N/A</v>
      </c>
      <c r="AG76" s="83" t="e">
        <f ca="true">+IF(AND(ISTEXT(OFFSET('Sanitation Data'!$B$2,0,10*ROW('Sanitation Data'!F70))),CV76="Yes"),OFFSET('Sanitation Data'!$F$6,0,10*ROW('Sanitation Data'!F70)),IF(AND(ISTEXT(OFFSET('Sanitation Data'!$B$2,0,10*ROW('Sanitation Data'!F70))),CV76="No",ISNUMBER(OFFSET('Sanitation Data'!$F$6,0,10*ROW('Sanitation Data'!F70)))),CONCATENATE("[",ROUND(OFFSET('Sanitation Data'!$F$6,0,10*ROW('Sanitation Data'!F70)),0),"]"),IF(AND(ISTEXT(OFFSET('Sanitation Data'!$B$2,0,10*ROW('Sanitation Data'!F70))),CV76="",ISNUMBER(OFFSET('Sanitation Data'!$F$6,0,10*ROW('Sanitation Data'!F70)))),OFFSET('Sanitation Data'!$F$6,0,10*ROW('Sanitation Data'!F70)),NA())))</f>
        <v>#N/A</v>
      </c>
      <c r="AH76" s="83" t="e">
        <f ca="true">+IF(AND(ISTEXT(OFFSET('Sanitation Data'!$B$2,0,10*ROW('Sanitation Data'!F70))),CW76="Yes"),OFFSET('Sanitation Data'!$F$10,0,10*ROW('Sanitation Data'!F70)),IF(AND(ISTEXT(OFFSET('Sanitation Data'!$B$2,0,10*ROW('Sanitation Data'!F70))),CW76="No",ISNUMBER(OFFSET('Sanitation Data'!$F$10,0,10*ROW('Sanitation Data'!F70)))),CONCATENATE("[",ROUND(OFFSET('Sanitation Data'!$F$10,0,10*ROW('Sanitation Data'!F70)),0),"]"),IF(AND(ISTEXT(OFFSET('Sanitation Data'!$B$2,0,10*ROW('Sanitation Data'!F70))),CW76="",ISNUMBER(OFFSET('Sanitation Data'!$F$10,0,10*ROW('Sanitation Data'!F70)))),OFFSET('Sanitation Data'!$F$10,0,10*ROW('Sanitation Data'!F70)),NA())))</f>
        <v>#N/A</v>
      </c>
      <c r="AI76" s="83" t="e">
        <f ca="true">+IF(AND(ISTEXT(OFFSET('Sanitation Data'!$B$2,0,10*ROW('Sanitation Data'!F70))),CX76="Yes"),OFFSET('Sanitation Data'!$F$11,0,10*ROW('Sanitation Data'!F70)),IF(AND(ISTEXT(OFFSET('Sanitation Data'!$B$2,0,10*ROW('Sanitation Data'!F70))),CX76="No",ISNUMBER(OFFSET('Sanitation Data'!$F$11,0,10*ROW('Sanitation Data'!F70)))),CONCATENATE("[",ROUND(OFFSET('Sanitation Data'!$F$11,0,10*ROW('Sanitation Data'!F70)),0),"]"),IF(AND(ISTEXT(OFFSET('Sanitation Data'!$B$2,0,10*ROW('Sanitation Data'!F70))),CX76="",ISNUMBER(OFFSET('Sanitation Data'!$F$11,0,10*ROW('Sanitation Data'!F70)))),OFFSET('Sanitation Data'!$F$11,0,10*ROW('Sanitation Data'!F70)),NA())))</f>
        <v>#N/A</v>
      </c>
      <c r="AJ76" s="83" t="e">
        <f ca="true">+IF(AND(ISTEXT(OFFSET('Sanitation Data'!$B$2,0,10*ROW('Sanitation Data'!F70))),CY76="Yes"),OFFSET('Sanitation Data'!$F$12,0,10*ROW('Sanitation Data'!F70)),IF(AND(ISTEXT(OFFSET('Sanitation Data'!$B$2,0,10*ROW('Sanitation Data'!F70))),CY76="No",ISNUMBER(OFFSET('Sanitation Data'!$F$12,0,10*ROW('Sanitation Data'!F70)))),CONCATENATE("[",ROUND(OFFSET('Sanitation Data'!$F$12,0,10*ROW('Sanitation Data'!F70)),0),"]"),IF(AND(ISTEXT(OFFSET('Sanitation Data'!$B$2,0,10*ROW('Sanitation Data'!F70))),CY76="",ISNUMBER(OFFSET('Sanitation Data'!$F$12,0,10*ROW('Sanitation Data'!F70)))),OFFSET('Sanitation Data'!$F$12,0,10*ROW('Sanitation Data'!F70)),NA())))</f>
        <v>#N/A</v>
      </c>
      <c r="AK76" s="83" t="e">
        <f ca="true">+IF(AND(ISTEXT(OFFSET('Sanitation Data'!$B$2,0,10*ROW('Sanitation Data'!G70))),CZ76="Yes"),100-OFFSET('Sanitation Data'!$G$4,0,10*ROW('Sanitation Data'!G70)),IF(AND(ISTEXT(OFFSET('Sanitation Data'!$B$2,0,10*ROW('Sanitation Data'!G70))),CZ76="No",ISNUMBER(OFFSET('Sanitation Data'!$G$4,0,10*ROW('Sanitation Data'!G70)))),CONCATENATE("[",ROUND(100-OFFSET('Sanitation Data'!$G$4,0,10*ROW('Sanitation Data'!G70)),0),"]"),IF(AND(ISTEXT(OFFSET('Sanitation Data'!$B$2,0,10*ROW('Sanitation Data'!G70))),CZ76="",ISNUMBER(OFFSET('Sanitation Data'!$G$4,0,10*ROW('Sanitation Data'!G70)))),100-OFFSET('Sanitation Data'!$G$4,0,10*ROW('Sanitation Data'!G70)),NA())))</f>
        <v>#N/A</v>
      </c>
      <c r="AL76" s="83" t="e">
        <f ca="true">+IF(AND(ISTEXT(OFFSET('Sanitation Data'!$B$2,0,10*ROW('Sanitation Data'!G70))),DA76="Yes"),OFFSET('Sanitation Data'!$G$6,0,10*ROW('Sanitation Data'!G70)),IF(AND(ISTEXT(OFFSET('Sanitation Data'!$B$2,0,10*ROW('Sanitation Data'!G70))),DA76="No",ISNUMBER(OFFSET('Sanitation Data'!$G$6,0,10*ROW('Sanitation Data'!G70)))),CONCATENATE("[",ROUND(OFFSET('Sanitation Data'!$G$6,0,10*ROW('Sanitation Data'!G70)),0),"]"),IF(AND(ISTEXT(OFFSET('Sanitation Data'!$B$2,0,10*ROW('Sanitation Data'!G70))),DA76="",ISNUMBER(OFFSET('Sanitation Data'!$G$6,0,10*ROW('Sanitation Data'!G70)))),OFFSET('Sanitation Data'!$G$6,0,10*ROW('Sanitation Data'!G70)),NA())))</f>
        <v>#N/A</v>
      </c>
      <c r="AM76" s="83" t="e">
        <f ca="true">+IF(AND(ISTEXT(OFFSET('Sanitation Data'!$B$2,0,10*ROW('Sanitation Data'!G70))),DB76="Yes"),OFFSET('Sanitation Data'!$G$10,0,10*ROW('Sanitation Data'!G70)),IF(AND(ISTEXT(OFFSET('Sanitation Data'!$B$2,0,10*ROW('Sanitation Data'!G70))),DB76="No",ISNUMBER(OFFSET('Sanitation Data'!$G$10,0,10*ROW('Sanitation Data'!G70)))),CONCATENATE("[",ROUND(OFFSET('Sanitation Data'!$G$10,0,10*ROW('Sanitation Data'!G70)),0),"]"),IF(AND(ISTEXT(OFFSET('Sanitation Data'!$B$2,0,10*ROW('Sanitation Data'!G70))),DB76="",ISNUMBER(OFFSET('Sanitation Data'!$G$10,0,10*ROW('Sanitation Data'!G70)))),OFFSET('Sanitation Data'!$G$10,0,10*ROW('Sanitation Data'!G70)),NA())))</f>
        <v>#N/A</v>
      </c>
      <c r="AN76" s="83" t="e">
        <f ca="true">+IF(AND(ISTEXT(OFFSET('Sanitation Data'!$B$2,0,10*ROW('Sanitation Data'!G70))),DC76="Yes"),OFFSET('Sanitation Data'!$G$11,0,10*ROW('Sanitation Data'!G70)),IF(AND(ISTEXT(OFFSET('Sanitation Data'!$B$2,0,10*ROW('Sanitation Data'!G70))),DC76="No",ISNUMBER(OFFSET('Sanitation Data'!$G$11,0,10*ROW('Sanitation Data'!G70)))),CONCATENATE("[",ROUND(OFFSET('Sanitation Data'!$G$11,0,10*ROW('Sanitation Data'!G70)),0),"]"),IF(AND(ISTEXT(OFFSET('Sanitation Data'!$B$2,0,10*ROW('Sanitation Data'!G70))),DC76="",ISNUMBER(OFFSET('Sanitation Data'!$G$11,0,10*ROW('Sanitation Data'!G70)))),OFFSET('Sanitation Data'!$G$11,0,10*ROW('Sanitation Data'!G70)),NA())))</f>
        <v>#N/A</v>
      </c>
      <c r="AO76" s="83" t="e">
        <f ca="true">+IF(AND(ISTEXT(OFFSET('Sanitation Data'!$B$2,0,10*ROW('Sanitation Data'!G70))),DD76="Yes"),OFFSET('Sanitation Data'!$G$12,0,10*ROW('Sanitation Data'!G70)),IF(AND(ISTEXT(OFFSET('Sanitation Data'!$B$2,0,10*ROW('Sanitation Data'!G70))),DD76="No",ISNUMBER(OFFSET('Sanitation Data'!$G$12,0,10*ROW('Sanitation Data'!G70)))),CONCATENATE("[",ROUND(OFFSET('Sanitation Data'!$G$12,0,10*ROW('Sanitation Data'!G70)),0),"]"),IF(AND(ISTEXT(OFFSET('Sanitation Data'!$B$2,0,10*ROW('Sanitation Data'!G70))),DD76="",ISNUMBER(OFFSET('Sanitation Data'!$G$12,0,10*ROW('Sanitation Data'!G70)))),OFFSET('Sanitation Data'!$G$12,0,10*ROW('Sanitation Data'!G70)),NA())))</f>
        <v>#N/A</v>
      </c>
      <c r="AP76" s="83" t="e">
        <f ca="true">+IF(AND(ISTEXT(OFFSET('Sanitation Data'!$B$2,0,10*ROW('Sanitation Data'!H70))),DE76="Yes"),100-OFFSET('Sanitation Data'!$H$4,0,10*ROW('Sanitation Data'!H70)),IF(AND(ISTEXT(OFFSET('Sanitation Data'!$B$2,0,10*ROW('Sanitation Data'!H70))),DE76="No",ISNUMBER(OFFSET('Sanitation Data'!$H$4,0,10*ROW('Sanitation Data'!H70)))),CONCATENATE("[",ROUND(100-OFFSET('Sanitation Data'!$H$4,0,10*ROW('Sanitation Data'!H70)),0),"]"),IF(AND(ISTEXT(OFFSET('Sanitation Data'!$B$2,0,10*ROW('Sanitation Data'!H70))),DE76="",ISNUMBER(OFFSET('Sanitation Data'!$H$4,0,10*ROW('Sanitation Data'!H70)))),100-OFFSET('Sanitation Data'!$H$4,0,10*ROW('Sanitation Data'!H70)),NA())))</f>
        <v>#N/A</v>
      </c>
      <c r="AQ76" s="83" t="e">
        <f ca="true">+IF(AND(ISTEXT(OFFSET('Sanitation Data'!$B$2,0,10*ROW('Sanitation Data'!H70))),DF76="Yes"),OFFSET('Sanitation Data'!$H$6,0,10*ROW('Sanitation Data'!H70)),IF(AND(ISTEXT(OFFSET('Sanitation Data'!$B$2,0,10*ROW('Sanitation Data'!H70))),DF76="No",ISNUMBER(OFFSET('Sanitation Data'!$H$6,0,10*ROW('Sanitation Data'!H70)))),CONCATENATE("[",ROUND(OFFSET('Sanitation Data'!$H$6,0,10*ROW('Sanitation Data'!H70)),0),"]"),IF(AND(ISTEXT(OFFSET('Sanitation Data'!$B$2,0,10*ROW('Sanitation Data'!H70))),DF76="",ISNUMBER(OFFSET('Sanitation Data'!$H$6,0,10*ROW('Sanitation Data'!H70)))),OFFSET('Sanitation Data'!$H$6,0,10*ROW('Sanitation Data'!H70)),NA())))</f>
        <v>#N/A</v>
      </c>
      <c r="AR76" s="83" t="e">
        <f ca="true">+IF(AND(ISTEXT(OFFSET('Sanitation Data'!$B$2,0,10*ROW('Sanitation Data'!H70))),DG76="Yes"),OFFSET('Sanitation Data'!$H$10,0,10*ROW('Sanitation Data'!H70)),IF(AND(ISTEXT(OFFSET('Sanitation Data'!$B$2,0,10*ROW('Sanitation Data'!H70))),DG76="No",ISNUMBER(OFFSET('Sanitation Data'!$H$10,0,10*ROW('Sanitation Data'!H70)))),CONCATENATE("[",ROUND(OFFSET('Sanitation Data'!$H$10,0,10*ROW('Sanitation Data'!H70)),0),"]"),IF(AND(ISTEXT(OFFSET('Sanitation Data'!$B$2,0,10*ROW('Sanitation Data'!H70))),DG76="",ISNUMBER(OFFSET('Sanitation Data'!$H$10,0,10*ROW('Sanitation Data'!H70)))),OFFSET('Sanitation Data'!$H$10,0,10*ROW('Sanitation Data'!H70)),NA())))</f>
        <v>#N/A</v>
      </c>
      <c r="AS76" s="83" t="e">
        <f ca="true">+IF(AND(ISTEXT(OFFSET('Sanitation Data'!$B$2,0,10*ROW('Sanitation Data'!H70))),DH76="Yes"),OFFSET('Sanitation Data'!$H$11,0,10*ROW('Sanitation Data'!H70)),IF(AND(ISTEXT(OFFSET('Sanitation Data'!$B$2,0,10*ROW('Sanitation Data'!H70))),DH76="No",ISNUMBER(OFFSET('Sanitation Data'!$H$11,0,10*ROW('Sanitation Data'!H70)))),CONCATENATE("[",ROUND(OFFSET('Sanitation Data'!$H$11,0,10*ROW('Sanitation Data'!H70)),0),"]"),IF(AND(ISTEXT(OFFSET('Sanitation Data'!$B$2,0,10*ROW('Sanitation Data'!H70))),DH76="",ISNUMBER(OFFSET('Sanitation Data'!$H$11,0,10*ROW('Sanitation Data'!H70)))),OFFSET('Sanitation Data'!$H$11,0,10*ROW('Sanitation Data'!H70)),NA())))</f>
        <v>#N/A</v>
      </c>
      <c r="AT76" s="83" t="e">
        <f ca="true">+IF(AND(ISTEXT(OFFSET('Sanitation Data'!$B$2,0,10*ROW('Sanitation Data'!H70))),DI76="Yes"),OFFSET('Sanitation Data'!$H$12,0,10*ROW('Sanitation Data'!H70)),IF(AND(ISTEXT(OFFSET('Sanitation Data'!$B$2,0,10*ROW('Sanitation Data'!H70))),DI76="No",ISNUMBER(OFFSET('Sanitation Data'!$H$12,0,10*ROW('Sanitation Data'!H70)))),CONCATENATE("[",ROUND(OFFSET('Sanitation Data'!$H$12,0,10*ROW('Sanitation Data'!H70)),0),"]"),IF(AND(ISTEXT(OFFSET('Sanitation Data'!$B$2,0,10*ROW('Sanitation Data'!H70))),DI76="",ISNUMBER(OFFSET('Sanitation Data'!$H$12,0,10*ROW('Sanitation Data'!H70)))),OFFSET('Sanitation Data'!$H$12,0,10*ROW('Sanitation Data'!H70)),NA())))</f>
        <v>#N/A</v>
      </c>
      <c r="AU76" s="83" t="e">
        <f ca="true">+IF(AND(ISTEXT(OFFSET('Sanitation Data'!$B$2,0,10*ROW('Sanitation Data'!I70))),DJ76="Yes"),100-OFFSET('Sanitation Data'!$I$4,0,10*ROW('Sanitation Data'!I70)),IF(AND(ISTEXT(OFFSET('Sanitation Data'!$B$2,0,10*ROW('Sanitation Data'!I70))),DJ76="No",ISNUMBER(OFFSET('Sanitation Data'!$I$4,0,10*ROW('Sanitation Data'!I70)))),CONCATENATE("[",ROUND(100-OFFSET('Sanitation Data'!$I$4,0,10*ROW('Sanitation Data'!I70)),0),"]"),IF(AND(ISTEXT(OFFSET('Sanitation Data'!$B$2,0,10*ROW('Sanitation Data'!I70))),DJ76="",ISNUMBER(OFFSET('Sanitation Data'!$I$4,0,10*ROW('Sanitation Data'!I70)))),100-OFFSET('Sanitation Data'!$I$4,0,10*ROW('Sanitation Data'!I70)),NA())))</f>
        <v>#N/A</v>
      </c>
      <c r="AV76" s="83" t="e">
        <f ca="true">+IF(AND(ISTEXT(OFFSET('Sanitation Data'!$B$2,0,10*ROW('Sanitation Data'!I70))),DK76="Yes"),OFFSET('Sanitation Data'!$I$6,0,10*ROW('Sanitation Data'!I70)),IF(AND(ISTEXT(OFFSET('Sanitation Data'!$B$2,0,10*ROW('Sanitation Data'!I70))),DK76="No",ISNUMBER(OFFSET('Sanitation Data'!$I$6,0,10*ROW('Sanitation Data'!I70)))),CONCATENATE("[",ROUND(OFFSET('Sanitation Data'!$I$6,0,10*ROW('Sanitation Data'!I70)),0),"]"),IF(AND(ISTEXT(OFFSET('Sanitation Data'!$B$2,0,10*ROW('Sanitation Data'!I70))),DK76="",ISNUMBER(OFFSET('Sanitation Data'!$I$6,0,10*ROW('Sanitation Data'!I70)))),OFFSET('Sanitation Data'!$I$6,0,10*ROW('Sanitation Data'!I70)),NA())))</f>
        <v>#N/A</v>
      </c>
      <c r="AW76" s="83" t="e">
        <f ca="true">+IF(AND(ISTEXT(OFFSET('Sanitation Data'!$B$2,0,10*ROW('Sanitation Data'!I70))),DL76="Yes"),OFFSET('Sanitation Data'!$I$10,0,10*ROW('Sanitation Data'!I70)),IF(AND(ISTEXT(OFFSET('Sanitation Data'!$B$2,0,10*ROW('Sanitation Data'!I70))),DL76="No",ISNUMBER(OFFSET('Sanitation Data'!$I$10,0,10*ROW('Sanitation Data'!I70)))),CONCATENATE("[",ROUND(OFFSET('Sanitation Data'!$I$10,0,10*ROW('Sanitation Data'!I70)),0),"]"),IF(AND(ISTEXT(OFFSET('Sanitation Data'!$B$2,0,10*ROW('Sanitation Data'!I70))),DL76="",ISNUMBER(OFFSET('Sanitation Data'!$I$10,0,10*ROW('Sanitation Data'!I70)))),OFFSET('Sanitation Data'!$I$10,0,10*ROW('Sanitation Data'!I70)),NA())))</f>
        <v>#N/A</v>
      </c>
      <c r="AX76" s="83" t="e">
        <f ca="true">+IF(AND(ISTEXT(OFFSET('Sanitation Data'!$B$2,0,10*ROW('Sanitation Data'!I70))),DM76="Yes"),OFFSET('Sanitation Data'!$I$11,0,10*ROW('Sanitation Data'!I70)),IF(AND(ISTEXT(OFFSET('Sanitation Data'!$B$2,0,10*ROW('Sanitation Data'!I70))),DM76="No",ISNUMBER(OFFSET('Sanitation Data'!$I$11,0,10*ROW('Sanitation Data'!I70)))),CONCATENATE("[",ROUND(OFFSET('Sanitation Data'!$I$11,0,10*ROW('Sanitation Data'!I70)),0),"]"),IF(AND(ISTEXT(OFFSET('Sanitation Data'!$B$2,0,10*ROW('Sanitation Data'!I70))),DM76="",ISNUMBER(OFFSET('Sanitation Data'!$I$11,0,10*ROW('Sanitation Data'!I70)))),OFFSET('Sanitation Data'!$I$11,0,10*ROW('Sanitation Data'!I70)),NA())))</f>
        <v>#N/A</v>
      </c>
      <c r="AY76" s="83" t="e">
        <f ca="true">+IF(AND(ISTEXT(OFFSET('Sanitation Data'!$B$2,0,10*ROW('Sanitation Data'!I70))),DN76="Yes"),OFFSET('Sanitation Data'!$I$12,0,10*ROW('Sanitation Data'!I70)),IF(AND(ISTEXT(OFFSET('Sanitation Data'!$B$2,0,10*ROW('Sanitation Data'!I70))),DN76="No",ISNUMBER(OFFSET('Sanitation Data'!$I$12,0,10*ROW('Sanitation Data'!I70)))),CONCATENATE("[",ROUND(OFFSET('Sanitation Data'!$I$12,0,10*ROW('Sanitation Data'!I70)),0),"]"),IF(AND(ISTEXT(OFFSET('Sanitation Data'!$B$2,0,10*ROW('Sanitation Data'!I70))),DN76="",ISNUMBER(OFFSET('Sanitation Data'!$I$12,0,10*ROW('Sanitation Data'!I70)))),OFFSET('Sanitation Data'!$I$12,0,10*ROW('Sanitation Data'!I70)),NA())))</f>
        <v>#N/A</v>
      </c>
      <c r="AZ76" s="84" t="e">
        <f ca="true">+IF(AND(ISTEXT(OFFSET('Hygiene Data'!$B$2,0,10*ROW('Hygiene Data'!D70))),DO76="Yes"),OFFSET('Hygiene Data'!$D$5,0,10*ROW('Hygiene Data'!D70)),IF(AND(ISTEXT(OFFSET('Hygiene Data'!$B$2,0,10*ROW('Hygiene Data'!D70))),DO76="No",ISNUMBER(OFFSET('Hygiene Data'!$D$5,0,10*ROW('Hygiene Data'!D70)))),CONCATENATE("[",ROUND(OFFSET('Hygiene Data'!$D$5,0,10*ROW('Hygiene Data'!D70)),0),"]"),IF(AND(ISTEXT(OFFSET('Hygiene Data'!$B$2,0,10*ROW('Hygiene Data'!D70))),DO76="",ISNUMBER(OFFSET('Hygiene Data'!$D$5,0,10*ROW('Hygiene Data'!D70)))),OFFSET('Hygiene Data'!$D$5,0,10*ROW('Hygiene Data'!D70)),NA())))</f>
        <v>#N/A</v>
      </c>
      <c r="BA76" s="84" t="e">
        <f ca="true">+IF(AND(ISTEXT(OFFSET('Hygiene Data'!$B$2,0,10*ROW('Hygiene Data'!D70))),DP76="Yes"),OFFSET('Hygiene Data'!$D$7,0,10*ROW('Hygiene Data'!D70)),IF(AND(ISTEXT(OFFSET('Hygiene Data'!$B$2,0,10*ROW('Hygiene Data'!D70))),DP76="No",ISNUMBER(OFFSET('Hygiene Data'!$D$7,0,10*ROW('Hygiene Data'!D70)))),CONCATENATE("[",ROUND(OFFSET('Hygiene Data'!$D$7,0,10*ROW('Hygiene Data'!D70)),0),"]"),IF(AND(ISTEXT(OFFSET('Hygiene Data'!$B$2,0,10*ROW('Hygiene Data'!D70))),DP76="",ISNUMBER(OFFSET('Hygiene Data'!$D$7,0,10*ROW('Hygiene Data'!D70)))),OFFSET('Hygiene Data'!$D$7,0,10*ROW('Hygiene Data'!D70)),NA())))</f>
        <v>#N/A</v>
      </c>
      <c r="BB76" s="84" t="e">
        <f ca="true">+IF(AND(ISTEXT(OFFSET('Hygiene Data'!$B$2,0,10*ROW('Hygiene Data'!D70))),DQ76="Yes"),OFFSET('Hygiene Data'!$D$9,0,10*ROW('Hygiene Data'!D70)),IF(AND(ISTEXT(OFFSET('Hygiene Data'!$B$2,0,10*ROW('Hygiene Data'!D70))),DQ76="No",ISNUMBER(OFFSET('Hygiene Data'!$D$9,0,10*ROW('Hygiene Data'!D70)))),CONCATENATE("[",ROUND(OFFSET('Hygiene Data'!$D$9,0,10*ROW('Hygiene Data'!D70)),0),"]"),IF(AND(ISTEXT(OFFSET('Hygiene Data'!$B$2,0,10*ROW('Hygiene Data'!D70))),DQ76="",ISNUMBER(OFFSET('Hygiene Data'!$D$9,0,10*ROW('Hygiene Data'!D70)))),OFFSET('Hygiene Data'!$D$9,0,10*ROW('Hygiene Data'!D70)),NA())))</f>
        <v>#N/A</v>
      </c>
      <c r="BC76" s="84" t="e">
        <f ca="true">+IF(AND(ISTEXT(OFFSET('Hygiene Data'!$B$2,0,10*ROW('Hygiene Data'!E70))),DR76="Yes"),OFFSET('Hygiene Data'!$E$5,0,10*ROW('Hygiene Data'!E70)),IF(AND(ISTEXT(OFFSET('Hygiene Data'!$B$2,0,10*ROW('Hygiene Data'!E70))),DR76="No",ISNUMBER(OFFSET('Hygiene Data'!$E$5,0,10*ROW('Hygiene Data'!E70)))),CONCATENATE("[",ROUND(OFFSET('Hygiene Data'!$E$5,0,10*ROW('Hygiene Data'!E70)),0),"]"),IF(AND(ISTEXT(OFFSET('Hygiene Data'!$B$2,0,10*ROW('Hygiene Data'!E70))),DR76="",ISNUMBER(OFFSET('Hygiene Data'!$E$5,0,10*ROW('Hygiene Data'!E70)))),OFFSET('Hygiene Data'!$E$5,0,10*ROW('Hygiene Data'!E70)),NA())))</f>
        <v>#N/A</v>
      </c>
      <c r="BD76" s="84" t="e">
        <f ca="true">+IF(AND(ISTEXT(OFFSET('Hygiene Data'!$B$2,0,10*ROW('Hygiene Data'!E70))),DS76="Yes"),OFFSET('Hygiene Data'!$E$7,0,10*ROW('Hygiene Data'!E70)),IF(AND(ISTEXT(OFFSET('Hygiene Data'!$B$2,0,10*ROW('Hygiene Data'!E70))),DS76="No",ISNUMBER(OFFSET('Hygiene Data'!$E$7,0,10*ROW('Hygiene Data'!E70)))),CONCATENATE("[",ROUND(OFFSET('Hygiene Data'!$E$7,0,10*ROW('Hygiene Data'!E70)),0),"]"),IF(AND(ISTEXT(OFFSET('Hygiene Data'!$B$2,0,10*ROW('Hygiene Data'!E70))),DS76="",ISNUMBER(OFFSET('Hygiene Data'!$E$7,0,10*ROW('Hygiene Data'!E70)))),OFFSET('Hygiene Data'!$E$7,0,10*ROW('Hygiene Data'!E70)),NA())))</f>
        <v>#N/A</v>
      </c>
      <c r="BE76" s="84" t="e">
        <f ca="true">+IF(AND(ISTEXT(OFFSET('Hygiene Data'!$B$2,0,10*ROW('Hygiene Data'!E70))),DT76="Yes"),OFFSET('Hygiene Data'!$E$9,0,10*ROW('Hygiene Data'!E70)),IF(AND(ISTEXT(OFFSET('Hygiene Data'!$B$2,0,10*ROW('Hygiene Data'!E70))),DT76="No",ISNUMBER(OFFSET('Hygiene Data'!$E$9,0,10*ROW('Hygiene Data'!E70)))),CONCATENATE("[",ROUND(OFFSET('Hygiene Data'!$E$9,0,10*ROW('Hygiene Data'!E70)),0),"]"),IF(AND(ISTEXT(OFFSET('Hygiene Data'!$B$2,0,10*ROW('Hygiene Data'!E70))),DT76="",ISNUMBER(OFFSET('Hygiene Data'!$E$9,0,10*ROW('Hygiene Data'!E70)))),OFFSET('Hygiene Data'!$E$9,0,10*ROW('Hygiene Data'!E70)),NA())))</f>
        <v>#N/A</v>
      </c>
      <c r="BF76" s="84" t="e">
        <f ca="true">+IF(AND(ISTEXT(OFFSET('Hygiene Data'!$B$2,0,10*ROW('Hygiene Data'!F70))),DU76="Yes"),OFFSET('Hygiene Data'!$F$5,0,10*ROW('Hygiene Data'!F70)),IF(AND(ISTEXT(OFFSET('Hygiene Data'!$B$2,0,10*ROW('Hygiene Data'!F70))),DU76="No",ISNUMBER(OFFSET('Hygiene Data'!$F$5,0,10*ROW('Hygiene Data'!F70)))),CONCATENATE("[",ROUND(OFFSET('Hygiene Data'!$F$5,0,10*ROW('Hygiene Data'!F70)),0),"]"),IF(AND(ISTEXT(OFFSET('Hygiene Data'!$B$2,0,10*ROW('Hygiene Data'!F70))),DU76="",ISNUMBER(OFFSET('Hygiene Data'!$F$5,0,10*ROW('Hygiene Data'!F70)))),OFFSET('Hygiene Data'!$F$5,0,10*ROW('Hygiene Data'!F70)),NA())))</f>
        <v>#N/A</v>
      </c>
      <c r="BG76" s="84" t="e">
        <f ca="true">+IF(AND(ISTEXT(OFFSET('Hygiene Data'!$B$2,0,10*ROW('Hygiene Data'!F70))),DV76="Yes"),OFFSET('Hygiene Data'!$F$7,0,10*ROW('Hygiene Data'!F70)),IF(AND(ISTEXT(OFFSET('Hygiene Data'!$B$2,0,10*ROW('Hygiene Data'!F70))),DV76="No",ISNUMBER(OFFSET('Hygiene Data'!$F$7,0,10*ROW('Hygiene Data'!F70)))),CONCATENATE("[",ROUND(OFFSET('Hygiene Data'!$F$7,0,10*ROW('Hygiene Data'!F70)),0),"]"),IF(AND(ISTEXT(OFFSET('Hygiene Data'!$B$2,0,10*ROW('Hygiene Data'!F70))),DV76="",ISNUMBER(OFFSET('Hygiene Data'!$F$7,0,10*ROW('Hygiene Data'!F70)))),OFFSET('Hygiene Data'!$F$7,0,10*ROW('Hygiene Data'!F70)),NA())))</f>
        <v>#N/A</v>
      </c>
      <c r="BH76" s="84" t="e">
        <f ca="true">+IF(AND(ISTEXT(OFFSET('Hygiene Data'!$B$2,0,10*ROW('Hygiene Data'!F70))),DW76="Yes"),OFFSET('Hygiene Data'!$F$9,0,10*ROW('Hygiene Data'!F70)),IF(AND(ISTEXT(OFFSET('Hygiene Data'!$B$2,0,10*ROW('Hygiene Data'!F70))),DW76="No",ISNUMBER(OFFSET('Hygiene Data'!$F$9,0,10*ROW('Hygiene Data'!F70)))),CONCATENATE("[",ROUND(OFFSET('Hygiene Data'!$F$9,0,10*ROW('Hygiene Data'!F70)),0),"]"),IF(AND(ISTEXT(OFFSET('Hygiene Data'!$B$2,0,10*ROW('Hygiene Data'!F70))),DW76="",ISNUMBER(OFFSET('Hygiene Data'!$F$9,0,10*ROW('Hygiene Data'!F70)))),OFFSET('Hygiene Data'!$F$9,0,10*ROW('Hygiene Data'!F70)),NA())))</f>
        <v>#N/A</v>
      </c>
      <c r="BI76" s="84" t="e">
        <f ca="true">+IF(AND(ISTEXT(OFFSET('Hygiene Data'!$B$2,0,10*ROW('Hygiene Data'!G70))),DX76="Yes"),OFFSET('Hygiene Data'!$G$5,0,10*ROW('Hygiene Data'!G70)),IF(AND(ISTEXT(OFFSET('Hygiene Data'!$B$2,0,10*ROW('Hygiene Data'!G70))),DX76="No",ISNUMBER(OFFSET('Hygiene Data'!$G$5,0,10*ROW('Hygiene Data'!G70)))),CONCATENATE("[",ROUND(OFFSET('Hygiene Data'!$G$5,0,10*ROW('Hygiene Data'!G70)),0),"]"),IF(AND(ISTEXT(OFFSET('Hygiene Data'!$B$2,0,10*ROW('Hygiene Data'!G70))),DX76="",ISNUMBER(OFFSET('Hygiene Data'!$G$5,0,10*ROW('Hygiene Data'!G70)))),OFFSET('Hygiene Data'!$G$5,0,10*ROW('Hygiene Data'!G70)),NA())))</f>
        <v>#N/A</v>
      </c>
      <c r="BJ76" s="84" t="e">
        <f ca="true">+IF(AND(ISTEXT(OFFSET('Hygiene Data'!$B$2,0,10*ROW('Hygiene Data'!G70))),DY76="Yes"),OFFSET('Hygiene Data'!$G$7,0,10*ROW('Hygiene Data'!G70)),IF(AND(ISTEXT(OFFSET('Hygiene Data'!$B$2,0,10*ROW('Hygiene Data'!G70))),DY76="No",ISNUMBER(OFFSET('Hygiene Data'!$G$7,0,10*ROW('Hygiene Data'!G70)))),CONCATENATE("[",ROUND(OFFSET('Hygiene Data'!$G$7,0,10*ROW('Hygiene Data'!G70)),0),"]"),IF(AND(ISTEXT(OFFSET('Hygiene Data'!$B$2,0,10*ROW('Hygiene Data'!G70))),DY76="",ISNUMBER(OFFSET('Hygiene Data'!$G$7,0,10*ROW('Hygiene Data'!G70)))),OFFSET('Hygiene Data'!$G$7,0,10*ROW('Hygiene Data'!G70)),NA())))</f>
        <v>#N/A</v>
      </c>
      <c r="BK76" s="84" t="e">
        <f ca="true">+IF(AND(ISTEXT(OFFSET('Hygiene Data'!$B$2,0,10*ROW('Hygiene Data'!G70))),DZ76="Yes"),OFFSET('Hygiene Data'!$G$9,0,10*ROW('Hygiene Data'!G70)),IF(AND(ISTEXT(OFFSET('Hygiene Data'!$B$2,0,10*ROW('Hygiene Data'!G70))),DZ76="No",ISNUMBER(OFFSET('Hygiene Data'!$G$9,0,10*ROW('Hygiene Data'!G70)))),CONCATENATE("[",ROUND(OFFSET('Hygiene Data'!$G$9,0,10*ROW('Hygiene Data'!G70)),0),"]"),IF(AND(ISTEXT(OFFSET('Hygiene Data'!$B$2,0,10*ROW('Hygiene Data'!G70))),DZ76="",ISNUMBER(OFFSET('Hygiene Data'!$G$9,0,10*ROW('Hygiene Data'!G70)))),OFFSET('Hygiene Data'!$G$9,0,10*ROW('Hygiene Data'!G70)),NA())))</f>
        <v>#N/A</v>
      </c>
      <c r="BL76" s="84" t="e">
        <f ca="true">+IF(AND(ISTEXT(OFFSET('Hygiene Data'!$B$2,0,10*ROW('Hygiene Data'!H70))),EA76="Yes"),OFFSET('Hygiene Data'!$H$5,0,10*ROW('Hygiene Data'!H70)),IF(AND(ISTEXT(OFFSET('Hygiene Data'!$B$2,0,10*ROW('Hygiene Data'!H70))),EA76="No",ISNUMBER(OFFSET('Hygiene Data'!$H$5,0,10*ROW('Hygiene Data'!H70)))),CONCATENATE("[",ROUND(OFFSET('Hygiene Data'!$H$5,0,10*ROW('Hygiene Data'!H70)),0),"]"),IF(AND(ISTEXT(OFFSET('Hygiene Data'!$B$2,0,10*ROW('Hygiene Data'!H70))),EA76="",ISNUMBER(OFFSET('Hygiene Data'!$H$5,0,10*ROW('Hygiene Data'!H70)))),OFFSET('Hygiene Data'!$H$5,0,10*ROW('Hygiene Data'!H70)),NA())))</f>
        <v>#N/A</v>
      </c>
      <c r="BM76" s="84" t="e">
        <f ca="true">+IF(AND(ISTEXT(OFFSET('Hygiene Data'!$B$2,0,10*ROW('Hygiene Data'!H70))),EB76="Yes"),OFFSET('Hygiene Data'!$H$7,0,10*ROW('Hygiene Data'!H70)),IF(AND(ISTEXT(OFFSET('Hygiene Data'!$B$2,0,10*ROW('Hygiene Data'!H70))),EB76="No",ISNUMBER(OFFSET('Hygiene Data'!$H$7,0,10*ROW('Hygiene Data'!H70)))),CONCATENATE("[",ROUND(OFFSET('Hygiene Data'!$H$7,0,10*ROW('Hygiene Data'!H70)),0),"]"),IF(AND(ISTEXT(OFFSET('Hygiene Data'!$B$2,0,10*ROW('Hygiene Data'!H70))),EB76="",ISNUMBER(OFFSET('Hygiene Data'!$H$7,0,10*ROW('Hygiene Data'!H70)))),OFFSET('Hygiene Data'!$H$7,0,10*ROW('Hygiene Data'!H70)),NA())))</f>
        <v>#N/A</v>
      </c>
      <c r="BN76" s="84" t="e">
        <f ca="true">+IF(AND(ISTEXT(OFFSET('Hygiene Data'!$B$2,0,10*ROW('Hygiene Data'!H70))),EC76="Yes"),OFFSET('Hygiene Data'!$H$9,0,10*ROW('Hygiene Data'!H70)),IF(AND(ISTEXT(OFFSET('Hygiene Data'!$B$2,0,10*ROW('Hygiene Data'!H70))),EC76="No",ISNUMBER(OFFSET('Hygiene Data'!$H$9,0,10*ROW('Hygiene Data'!H70)))),CONCATENATE("[",ROUND(OFFSET('Hygiene Data'!$H$9,0,10*ROW('Hygiene Data'!H70)),0),"]"),IF(AND(ISTEXT(OFFSET('Hygiene Data'!$B$2,0,10*ROW('Hygiene Data'!H70))),EC76="",ISNUMBER(OFFSET('Hygiene Data'!$H$9,0,10*ROW('Hygiene Data'!H70)))),OFFSET('Hygiene Data'!$H$9,0,10*ROW('Hygiene Data'!H70)),NA())))</f>
        <v>#N/A</v>
      </c>
      <c r="BO76" s="84" t="e">
        <f ca="true">+IF(AND(ISTEXT(OFFSET('Hygiene Data'!$B$2,0,10*ROW('Hygiene Data'!I70))),ED76="Yes"),OFFSET('Hygiene Data'!$I$5,0,10*ROW('Hygiene Data'!I70)),IF(AND(ISTEXT(OFFSET('Hygiene Data'!$B$2,0,10*ROW('Hygiene Data'!I70))),ED76="No",ISNUMBER(OFFSET('Hygiene Data'!$I$5,0,10*ROW('Hygiene Data'!I70)))),CONCATENATE("[",ROUND(OFFSET('Hygiene Data'!$I$5,0,10*ROW('Hygiene Data'!I70)),0),"]"),IF(AND(ISTEXT(OFFSET('Hygiene Data'!$B$2,0,10*ROW('Hygiene Data'!I70))),ED76="",ISNUMBER(OFFSET('Hygiene Data'!$I$5,0,10*ROW('Hygiene Data'!I70)))),OFFSET('Hygiene Data'!$I$5,0,10*ROW('Hygiene Data'!I70)),NA())))</f>
        <v>#N/A</v>
      </c>
      <c r="BP76" s="84" t="e">
        <f ca="true">+IF(AND(ISTEXT(OFFSET('Hygiene Data'!$B$2,0,10*ROW('Hygiene Data'!I70))),EE76="Yes"),OFFSET('Hygiene Data'!$I$7,0,10*ROW('Hygiene Data'!I70)),IF(AND(ISTEXT(OFFSET('Hygiene Data'!$B$2,0,10*ROW('Hygiene Data'!I70))),EE76="No",ISNUMBER(OFFSET('Hygiene Data'!$I$7,0,10*ROW('Hygiene Data'!I70)))),CONCATENATE("[",ROUND(OFFSET('Hygiene Data'!$I$7,0,10*ROW('Hygiene Data'!I70)),0),"]"),IF(AND(ISTEXT(OFFSET('Hygiene Data'!$B$2,0,10*ROW('Hygiene Data'!I70))),EE76="",ISNUMBER(OFFSET('Hygiene Data'!$I$7,0,10*ROW('Hygiene Data'!I70)))),OFFSET('Hygiene Data'!$I$7,0,10*ROW('Hygiene Data'!I70)),NA())))</f>
        <v>#N/A</v>
      </c>
      <c r="BQ76" s="84" t="e">
        <f ca="true">+IF(AND(ISTEXT(OFFSET('Hygiene Data'!$B$2,0,10*ROW('Hygiene Data'!I70))),EF76="Yes"),OFFSET('Hygiene Data'!$I$9,0,10*ROW('Hygiene Data'!I70)),IF(AND(ISTEXT(OFFSET('Hygiene Data'!$B$2,0,10*ROW('Hygiene Data'!I70))),EF76="No",ISNUMBER(OFFSET('Hygiene Data'!$I$9,0,10*ROW('Hygiene Data'!I70)))),CONCATENATE("[",ROUND(OFFSET('Hygiene Data'!$I$9,0,10*ROW('Hygiene Data'!I70)),0),"]"),IF(AND(ISTEXT(OFFSET('Hygiene Data'!$B$2,0,10*ROW('Hygiene Data'!I70))),EF76="",ISNUMBER(OFFSET('Hygiene Data'!$I$9,0,10*ROW('Hygiene Data'!I70)))),OFFSET('Hygiene Data'!$I$9,0,10*ROW('Hygiene Data'!I70)),NA())))</f>
        <v>#N/A</v>
      </c>
      <c r="BR76" s="269"/>
      <c r="BS76" s="269" t="str">
        <f ca="true">+IF(OFFSET('Water Data'!$D$27,0,10*ROW('Water Data'!D70))="","",OFFSET('Water Data'!$D$27,0,10*ROW('Water Data'!D70)))</f>
        <v/>
      </c>
      <c r="BT76" s="269" t="str">
        <f ca="true">+IF(OFFSET('Water Data'!$D$28,0,10*ROW('Water Data'!D70))="","",OFFSET('Water Data'!$D$28,0,10*ROW('Water Data'!D70)))</f>
        <v/>
      </c>
      <c r="BU76" s="269" t="str">
        <f ca="true">+IF(OFFSET('Water Data'!$D$29,0,10*ROW('Water Data'!D70))="","",OFFSET('Water Data'!$D$29,0,10*ROW('Water Data'!D70)))</f>
        <v/>
      </c>
      <c r="BV76" s="269" t="str">
        <f ca="true">+IF(OFFSET('Water Data'!$E$27,0,10*ROW('Water Data'!E70))="","",OFFSET('Water Data'!$E$27,0,10*ROW('Water Data'!E70)))</f>
        <v/>
      </c>
      <c r="BW76" s="269" t="str">
        <f ca="true">+IF(OFFSET('Water Data'!$E$28,0,10*ROW('Water Data'!E70))="","",OFFSET('Water Data'!$E$28,0,10*ROW('Water Data'!E70)))</f>
        <v/>
      </c>
      <c r="BX76" s="269" t="str">
        <f ca="true">+IF(OFFSET('Water Data'!$E$29,0,10*ROW('Water Data'!E70))="","",OFFSET('Water Data'!$E$29,0,10*ROW('Water Data'!E70)))</f>
        <v/>
      </c>
      <c r="BY76" s="269" t="str">
        <f ca="true">+IF(OFFSET('Water Data'!$F$27,0,10*ROW('Water Data'!F70))="","",OFFSET('Water Data'!$F$27,0,10*ROW('Water Data'!F70)))</f>
        <v/>
      </c>
      <c r="BZ76" s="269" t="str">
        <f ca="true">+IF(OFFSET('Water Data'!$F$28,0,10*ROW('Water Data'!F70))="","",OFFSET('Water Data'!$F$28,0,10*ROW('Water Data'!F70)))</f>
        <v/>
      </c>
      <c r="CA76" s="269" t="str">
        <f ca="true">+IF(OFFSET('Water Data'!$F$29,0,10*ROW('Water Data'!F70))="","",OFFSET('Water Data'!$F$29,0,10*ROW('Water Data'!F70)))</f>
        <v/>
      </c>
      <c r="CB76" s="269" t="str">
        <f ca="true">+IF(OFFSET('Water Data'!$G$27,0,10*ROW('Water Data'!G70))="","",OFFSET('Water Data'!$G$27,0,10*ROW('Water Data'!G70)))</f>
        <v/>
      </c>
      <c r="CC76" s="269" t="str">
        <f ca="true">+IF(OFFSET('Water Data'!$G$28,0,10*ROW('Water Data'!G70))="","",OFFSET('Water Data'!$G$28,0,10*ROW('Water Data'!G70)))</f>
        <v/>
      </c>
      <c r="CD76" s="269" t="str">
        <f ca="true">+IF(OFFSET('Water Data'!$G$29,0,10*ROW('Water Data'!G70))="","",OFFSET('Water Data'!$G$29,0,10*ROW('Water Data'!G70)))</f>
        <v/>
      </c>
      <c r="CE76" s="269" t="str">
        <f ca="true">+IF(OFFSET('Water Data'!$H$27,0,10*ROW('Water Data'!H70))="","",OFFSET('Water Data'!$H$27,0,10*ROW('Water Data'!H70)))</f>
        <v/>
      </c>
      <c r="CF76" s="269" t="str">
        <f ca="true">+IF(OFFSET('Water Data'!$H$28,0,10*ROW('Water Data'!H70))="","",OFFSET('Water Data'!$H$28,0,10*ROW('Water Data'!H70)))</f>
        <v/>
      </c>
      <c r="CG76" s="269" t="str">
        <f ca="true">+IF(OFFSET('Water Data'!$H$29,0,10*ROW('Water Data'!H70))="","",OFFSET('Water Data'!$H$29,0,10*ROW('Water Data'!H70)))</f>
        <v/>
      </c>
      <c r="CH76" s="269" t="str">
        <f ca="true">+IF(OFFSET('Water Data'!$I$27,0,10*ROW('Water Data'!I70))="","",OFFSET('Water Data'!$I$27,0,10*ROW('Water Data'!I70)))</f>
        <v/>
      </c>
      <c r="CI76" s="269" t="str">
        <f ca="true">+IF(OFFSET('Water Data'!$I$28,0,10*ROW('Water Data'!I70))="","",OFFSET('Water Data'!$I$28,0,10*ROW('Water Data'!I70)))</f>
        <v/>
      </c>
      <c r="CJ76" s="269" t="str">
        <f ca="true">+IF(OFFSET('Water Data'!$I$29,0,10*ROW('Water Data'!I70))="","",OFFSET('Water Data'!$I$29,0,10*ROW('Water Data'!I70)))</f>
        <v/>
      </c>
      <c r="CK76" s="269" t="str">
        <f ca="true">+IF(OFFSET('Sanitation Data'!$D$28,0,10*ROW('Sanitation Data'!D70))="","",OFFSET('Sanitation Data'!$D$28,0,10*ROW('Sanitation Data'!D70)))</f>
        <v/>
      </c>
      <c r="CL76" s="269" t="str">
        <f ca="true">+IF(OFFSET('Sanitation Data'!$D$29,0,10*ROW('Sanitation Data'!D70))="","",OFFSET('Sanitation Data'!$D$29,0,10*ROW('Sanitation Data'!D70)))</f>
        <v/>
      </c>
      <c r="CM76" s="269" t="str">
        <f ca="true">+IF(OFFSET('Sanitation Data'!$D$30,0,10*ROW('Sanitation Data'!D70))="","",OFFSET('Sanitation Data'!$D$30,0,10*ROW('Sanitation Data'!D70)))</f>
        <v/>
      </c>
      <c r="CN76" s="269" t="str">
        <f ca="true">+IF(OFFSET('Sanitation Data'!$D$31,0,10*ROW('Sanitation Data'!D70))="","",OFFSET('Sanitation Data'!$D$31,0,10*ROW('Sanitation Data'!D70)))</f>
        <v/>
      </c>
      <c r="CO76" s="269" t="str">
        <f ca="true">+IF(OFFSET('Sanitation Data'!$D$32,0,10*ROW('Sanitation Data'!D70))="","",OFFSET('Sanitation Data'!$D$32,0,10*ROW('Sanitation Data'!D70)))</f>
        <v/>
      </c>
      <c r="CP76" s="269" t="str">
        <f ca="true">+IF(OFFSET('Sanitation Data'!$E$28,0,10*ROW('Sanitation Data'!E70))="","",OFFSET('Sanitation Data'!$E$28,0,10*ROW('Sanitation Data'!E70)))</f>
        <v/>
      </c>
      <c r="CQ76" s="269" t="str">
        <f ca="true">+IF(OFFSET('Sanitation Data'!$E$29,0,10*ROW('Sanitation Data'!E70))="","",OFFSET('Sanitation Data'!$E$29,0,10*ROW('Sanitation Data'!E70)))</f>
        <v/>
      </c>
      <c r="CR76" s="269" t="str">
        <f ca="true">+IF(OFFSET('Sanitation Data'!$E$30,0,10*ROW('Sanitation Data'!E70))="","",OFFSET('Sanitation Data'!$E$30,0,10*ROW('Sanitation Data'!E70)))</f>
        <v/>
      </c>
      <c r="CS76" s="269" t="str">
        <f ca="true">+IF(OFFSET('Sanitation Data'!$E$31,0,10*ROW('Sanitation Data'!E70))="","",OFFSET('Sanitation Data'!$E$31,0,10*ROW('Sanitation Data'!E70)))</f>
        <v/>
      </c>
      <c r="CT76" s="269" t="str">
        <f ca="true">+IF(OFFSET('Sanitation Data'!$E$32,0,10*ROW('Sanitation Data'!E70))="","",OFFSET('Sanitation Data'!$E$32,0,10*ROW('Sanitation Data'!E70)))</f>
        <v/>
      </c>
      <c r="CU76" s="269" t="str">
        <f ca="true">+IF(OFFSET('Sanitation Data'!$F$28,0,10*ROW('Sanitation Data'!F70))="","",OFFSET('Sanitation Data'!$F$28,0,10*ROW('Sanitation Data'!F70)))</f>
        <v/>
      </c>
      <c r="CV76" s="269" t="str">
        <f ca="true">+IF(OFFSET('Sanitation Data'!$F$29,0,10*ROW('Sanitation Data'!F70))="","",OFFSET('Sanitation Data'!$F$29,0,10*ROW('Sanitation Data'!F70)))</f>
        <v/>
      </c>
      <c r="CW76" s="269" t="str">
        <f ca="true">+IF(OFFSET('Sanitation Data'!$F$30,0,10*ROW('Sanitation Data'!F70))="","",OFFSET('Sanitation Data'!$F$30,0,10*ROW('Sanitation Data'!F70)))</f>
        <v/>
      </c>
      <c r="CX76" s="269" t="str">
        <f ca="true">+IF(OFFSET('Sanitation Data'!$F$31,0,10*ROW('Sanitation Data'!F70))="","",OFFSET('Sanitation Data'!$F$31,0,10*ROW('Sanitation Data'!F70)))</f>
        <v/>
      </c>
      <c r="CY76" s="269" t="str">
        <f ca="true">+IF(OFFSET('Sanitation Data'!$F$32,0,10*ROW('Sanitation Data'!F70))="","",OFFSET('Sanitation Data'!$F$32,0,10*ROW('Sanitation Data'!F70)))</f>
        <v/>
      </c>
      <c r="CZ76" s="269" t="str">
        <f ca="true">+IF(OFFSET('Sanitation Data'!$G$28,0,10*ROW('Sanitation Data'!G70))="","",OFFSET('Sanitation Data'!$G$28,0,10*ROW('Sanitation Data'!G70)))</f>
        <v/>
      </c>
      <c r="DA76" s="269" t="str">
        <f ca="true">+IF(OFFSET('Sanitation Data'!$G$29,0,10*ROW('Sanitation Data'!G70))="","",OFFSET('Sanitation Data'!$G$29,0,10*ROW('Sanitation Data'!G70)))</f>
        <v/>
      </c>
      <c r="DB76" s="269" t="str">
        <f ca="true">+IF(OFFSET('Sanitation Data'!$G$30,0,10*ROW('Sanitation Data'!G70))="","",OFFSET('Sanitation Data'!$G$30,0,10*ROW('Sanitation Data'!G70)))</f>
        <v/>
      </c>
      <c r="DC76" s="269" t="str">
        <f ca="true">+IF(OFFSET('Sanitation Data'!$G$31,0,10*ROW('Sanitation Data'!G70))="","",OFFSET('Sanitation Data'!$G$31,0,10*ROW('Sanitation Data'!G70)))</f>
        <v/>
      </c>
      <c r="DD76" s="269" t="str">
        <f ca="true">+IF(OFFSET('Sanitation Data'!$G$32,0,10*ROW('Sanitation Data'!G70))="","",OFFSET('Sanitation Data'!$G$32,0,10*ROW('Sanitation Data'!G70)))</f>
        <v/>
      </c>
      <c r="DE76" s="269" t="str">
        <f ca="true">+IF(OFFSET('Sanitation Data'!$H$28,0,10*ROW('Sanitation Data'!H70))="","",OFFSET('Sanitation Data'!$H$28,0,10*ROW('Sanitation Data'!H70)))</f>
        <v/>
      </c>
      <c r="DF76" s="269" t="str">
        <f ca="true">+IF(OFFSET('Sanitation Data'!$H$29,0,10*ROW('Sanitation Data'!H70))="","",OFFSET('Sanitation Data'!$H$29,0,10*ROW('Sanitation Data'!H70)))</f>
        <v/>
      </c>
      <c r="DG76" s="269" t="str">
        <f ca="true">+IF(OFFSET('Sanitation Data'!$H$30,0,10*ROW('Sanitation Data'!H70))="","",OFFSET('Sanitation Data'!$H$30,0,10*ROW('Sanitation Data'!H70)))</f>
        <v/>
      </c>
      <c r="DH76" s="269" t="str">
        <f ca="true">+IF(OFFSET('Sanitation Data'!$H$31,0,10*ROW('Sanitation Data'!H70))="","",OFFSET('Sanitation Data'!$H$31,0,10*ROW('Sanitation Data'!H70)))</f>
        <v/>
      </c>
      <c r="DI76" s="269" t="str">
        <f ca="true">+IF(OFFSET('Sanitation Data'!$H$32,0,10*ROW('Sanitation Data'!H70))="","",OFFSET('Sanitation Data'!$H$32,0,10*ROW('Sanitation Data'!H70)))</f>
        <v/>
      </c>
      <c r="DJ76" s="269" t="str">
        <f ca="true">+IF(OFFSET('Sanitation Data'!$I$28,0,10*ROW('Sanitation Data'!I70))="","",OFFSET('Sanitation Data'!$I$28,0,10*ROW('Sanitation Data'!I70)))</f>
        <v/>
      </c>
      <c r="DK76" s="269" t="str">
        <f ca="true">+IF(OFFSET('Sanitation Data'!$I$29,0,10*ROW('Sanitation Data'!I70))="","",OFFSET('Sanitation Data'!$I$29,0,10*ROW('Sanitation Data'!I70)))</f>
        <v/>
      </c>
      <c r="DL76" s="269" t="str">
        <f ca="true">+IF(OFFSET('Sanitation Data'!$I$30,0,10*ROW('Sanitation Data'!I70))="","",OFFSET('Sanitation Data'!$I$30,0,10*ROW('Sanitation Data'!I70)))</f>
        <v/>
      </c>
      <c r="DM76" s="269" t="str">
        <f ca="true">+IF(OFFSET('Sanitation Data'!$I$31,0,10*ROW('Sanitation Data'!I70))="","",OFFSET('Sanitation Data'!$I$31,0,10*ROW('Sanitation Data'!I70)))</f>
        <v/>
      </c>
      <c r="DN76" s="269" t="str">
        <f ca="true">+IF(OFFSET('Sanitation Data'!$I$32,0,10*ROW('Sanitation Data'!I70))="","",OFFSET('Sanitation Data'!$I$32,0,10*ROW('Sanitation Data'!I70)))</f>
        <v/>
      </c>
      <c r="DO76" s="269" t="str">
        <f ca="true">+IF(OFFSET('Hygiene Data'!$D$11,0,10*ROW('Hygiene Data'!D70))="","",OFFSET('Hygiene Data'!$D$11,0,10*ROW('Hygiene Data'!D70)))</f>
        <v/>
      </c>
      <c r="DP76" s="269" t="str">
        <f ca="true">+IF(OFFSET('Hygiene Data'!$D$12,0,10*ROW('Hygiene Data'!D70))="","",OFFSET('Hygiene Data'!$D$12,0,10*ROW('Hygiene Data'!D70)))</f>
        <v/>
      </c>
      <c r="DQ76" s="269" t="str">
        <f ca="true">+IF(OFFSET('Hygiene Data'!$D$13,0,10*ROW('Hygiene Data'!D70))="","",OFFSET('Hygiene Data'!$D$13,0,10*ROW('Hygiene Data'!D70)))</f>
        <v/>
      </c>
      <c r="DR76" s="269" t="str">
        <f ca="true">+IF(OFFSET('Hygiene Data'!$E$11,0,10*ROW('Hygiene Data'!E70))="","",OFFSET('Hygiene Data'!$E$11,0,10*ROW('Hygiene Data'!E70)))</f>
        <v/>
      </c>
      <c r="DS76" s="269" t="str">
        <f ca="true">+IF(OFFSET('Hygiene Data'!$E$12,0,10*ROW('Hygiene Data'!E70))="","",OFFSET('Hygiene Data'!$E$12,0,10*ROW('Hygiene Data'!E70)))</f>
        <v/>
      </c>
      <c r="DT76" s="269" t="str">
        <f ca="true">+IF(OFFSET('Hygiene Data'!$E$13,0,10*ROW('Hygiene Data'!E70))="","",OFFSET('Hygiene Data'!$E$13,0,10*ROW('Hygiene Data'!E70)))</f>
        <v/>
      </c>
      <c r="DU76" s="269" t="str">
        <f ca="true">+IF(OFFSET('Hygiene Data'!$F$11,0,10*ROW('Hygiene Data'!F70))="","",OFFSET('Hygiene Data'!$F$11,0,10*ROW('Hygiene Data'!F70)))</f>
        <v/>
      </c>
      <c r="DV76" s="269" t="str">
        <f ca="true">+IF(OFFSET('Hygiene Data'!$F$12,0,10*ROW('Hygiene Data'!F70))="","",OFFSET('Hygiene Data'!$F$12,0,10*ROW('Hygiene Data'!F70)))</f>
        <v/>
      </c>
      <c r="DW76" s="269" t="str">
        <f ca="true">+IF(OFFSET('Hygiene Data'!$F$13,0,10*ROW('Hygiene Data'!F70))="","",OFFSET('Hygiene Data'!$F$13,0,10*ROW('Hygiene Data'!F70)))</f>
        <v/>
      </c>
      <c r="DX76" s="269" t="str">
        <f ca="true">+IF(OFFSET('Hygiene Data'!$G$11,0,10*ROW('Hygiene Data'!G70))="","",OFFSET('Hygiene Data'!$G$11,0,10*ROW('Hygiene Data'!G70)))</f>
        <v/>
      </c>
      <c r="DY76" s="269" t="str">
        <f ca="true">+IF(OFFSET('Hygiene Data'!$G$12,0,10*ROW('Hygiene Data'!G70))="","",OFFSET('Hygiene Data'!$G$12,0,10*ROW('Hygiene Data'!G70)))</f>
        <v/>
      </c>
      <c r="DZ76" s="269" t="str">
        <f ca="true">+IF(OFFSET('Hygiene Data'!$G$13,0,10*ROW('Hygiene Data'!G70))="","",OFFSET('Hygiene Data'!$G$13,0,10*ROW('Hygiene Data'!G70)))</f>
        <v/>
      </c>
      <c r="EA76" s="269" t="str">
        <f ca="true">+IF(OFFSET('Hygiene Data'!$H$11,0,10*ROW('Hygiene Data'!H70))="","",OFFSET('Hygiene Data'!$H$11,0,10*ROW('Hygiene Data'!H70)))</f>
        <v/>
      </c>
      <c r="EB76" s="269" t="str">
        <f ca="true">+IF(OFFSET('Hygiene Data'!$H$12,0,10*ROW('Hygiene Data'!H70))="","",OFFSET('Hygiene Data'!$H$12,0,10*ROW('Hygiene Data'!H70)))</f>
        <v/>
      </c>
      <c r="EC76" s="269" t="str">
        <f ca="true">+IF(OFFSET('Hygiene Data'!$H$13,0,10*ROW('Hygiene Data'!H70))="","",OFFSET('Hygiene Data'!$H$13,0,10*ROW('Hygiene Data'!H70)))</f>
        <v/>
      </c>
      <c r="ED76" s="269" t="str">
        <f ca="true">+IF(OFFSET('Hygiene Data'!$I$11,0,10*ROW('Hygiene Data'!I70))="","",OFFSET('Hygiene Data'!$I$11,0,10*ROW('Hygiene Data'!I70)))</f>
        <v/>
      </c>
      <c r="EE76" s="269" t="str">
        <f ca="true">+IF(OFFSET('Hygiene Data'!$I$12,0,10*ROW('Hygiene Data'!I70))="","",OFFSET('Hygiene Data'!$I$12,0,10*ROW('Hygiene Data'!I70)))</f>
        <v/>
      </c>
      <c r="EF76" s="269" t="str">
        <f ca="true">+IF(OFFSET('Hygiene Data'!$I$13,0,10*ROW('Hygiene Data'!I70))="","",OFFSET('Hygiene Data'!$I$13,0,10*ROW('Hygiene Data'!I70)))</f>
        <v/>
      </c>
    </row>
    <row xmlns:x14ac="http://schemas.microsoft.com/office/spreadsheetml/2009/9/ac" r="77" x14ac:dyDescent="0.2">
      <c r="A77" s="36" t="str">
        <f ca="true">+IF(OFFSET('Water Data'!$B$2,0,10*ROW('Water Data'!E71))="","",OFFSET('Water Data'!$B$2,0,10*ROW('Water Data'!E71)))</f>
        <v/>
      </c>
      <c r="B77" s="36" t="str">
        <f ca="true">+IF(OFFSET('Water Data'!$C$2,0,10*ROW('Water Data'!F71))="","",OFFSET('Water Data'!$C$2,0,10*ROW('Water Data'!F71)))</f>
        <v/>
      </c>
      <c r="C77" s="325" t="str">
        <f t="shared" ca="true" si="1"/>
        <v/>
      </c>
      <c r="D77" s="82" t="e">
        <f ca="true">+IF(AND(ISTEXT(OFFSET('Water Data'!$B$2,0,10*ROW('Water Data'!D71))),BS77="Yes"),100-OFFSET('Water Data'!$D$4,0,10*ROW('Water Data'!D71)),IF(AND(ISTEXT(OFFSET('Water Data'!$B$2,0,10*ROW('Water Data'!D71))),BS77="No",ISNUMBER(OFFSET('Water Data'!$D$4,0,10*ROW('Water Data'!D71)))),CONCATENATE("[",ROUND(100-OFFSET('Water Data'!$D$4,0,10*ROW('Water Data'!D71)),0),"]"),IF(AND(ISTEXT(OFFSET('Water Data'!$B$2,0,10*ROW('Water Data'!D71))),BS77="",ISNUMBER(OFFSET('Water Data'!$D$4,0,10*ROW('Water Data'!D71)))),100-OFFSET('Water Data'!$D$4,0,10*ROW('Water Data'!D71)),NA())))</f>
        <v>#N/A</v>
      </c>
      <c r="E77" s="82" t="e">
        <f ca="true">+IF(AND(ISTEXT(OFFSET('Water Data'!$B$2,0,10*ROW('Water Data'!E71))),BT77="Yes"),OFFSET('Water Data'!$D$6,0,10*ROW('Water Data'!D71)),IF(AND(ISTEXT(OFFSET('Water Data'!$B$2,0,10*ROW('Water Data'!D71))),BT77="No",ISNUMBER(OFFSET('Water Data'!$D$6,0,10*ROW('Water Data'!D71)))),CONCATENATE("[",ROUND(OFFSET('Water Data'!$D$6,0,10*ROW('Water Data'!D71)),0),"]"),IF(AND(ISTEXT(OFFSET('Water Data'!$B$2,0,10*ROW('Water Data'!D71))),BT77="",ISNUMBER(OFFSET('Water Data'!$D$6,0,10*ROW('Water Data'!D71)))),OFFSET('Water Data'!$D$6,0,10*ROW('Water Data'!D71)),NA())))</f>
        <v>#N/A</v>
      </c>
      <c r="F77" s="82" t="e">
        <f ca="true">+IF(AND(ISTEXT(OFFSET('Water Data'!$B$2,0,10*ROW('Water Data'!D71))),BU77="Yes"),OFFSET('Water Data'!$D$9,0,10*ROW('Water Data'!D71)),IF(AND(ISTEXT(OFFSET('Water Data'!$B$2,0,10*ROW('Water Data'!D71))),BU77="No",ISNUMBER(OFFSET('Water Data'!$D$9,0,10*ROW('Water Data'!D71)))),CONCATENATE("[",ROUND(OFFSET('Water Data'!$D$9,0,10*ROW('Water Data'!D71)),0),"]"),IF(AND(ISTEXT(OFFSET('Water Data'!$B$2,0,10*ROW('Water Data'!D71))),BU77="",ISNUMBER(OFFSET('Water Data'!$D$9,0,10*ROW('Water Data'!D71)))),OFFSET('Water Data'!$D$9,0,10*ROW('Water Data'!D71)),NA())))</f>
        <v>#N/A</v>
      </c>
      <c r="G77" s="82" t="e">
        <f ca="true">+IF(AND(ISTEXT(OFFSET('Water Data'!$B$2,0,10*ROW('Water Data'!E71))),BV77="Yes"),100-OFFSET('Water Data'!$E$4,0,10*ROW('Water Data'!E71)),IF(AND(ISTEXT(OFFSET('Water Data'!$B$2,0,10*ROW('Water Data'!E71))),BV77="No",ISNUMBER(OFFSET('Water Data'!$E$4,0,10*ROW('Water Data'!E71)))),CONCATENATE("[",ROUND(100-OFFSET('Water Data'!$E$4,0,10*ROW('Water Data'!E71)),0),"]"),IF(AND(ISTEXT(OFFSET('Water Data'!$B$2,0,10*ROW('Water Data'!E71))),BV77="",ISNUMBER(OFFSET('Water Data'!$E$4,0,10*ROW('Water Data'!E71)))),100-OFFSET('Water Data'!$E$4,0,10*ROW('Water Data'!E71)),NA())))</f>
        <v>#N/A</v>
      </c>
      <c r="H77" s="82" t="e">
        <f ca="true">+IF(AND(ISTEXT(OFFSET('Water Data'!$B$2,0,10*ROW('Water Data'!E71))),BW77="Yes"),OFFSET('Water Data'!$E$6,0,10*ROW('Water Data'!E71)),IF(AND(ISTEXT(OFFSET('Water Data'!$B$2,0,10*ROW('Water Data'!E71))),BW77="No",ISNUMBER(OFFSET('Water Data'!$E$6,0,10*ROW('Water Data'!E71)))),CONCATENATE("[",ROUND(OFFSET('Water Data'!$D$6,0,10*ROW('Water Data'!E71)),0),"]"),IF(AND(ISTEXT(OFFSET('Water Data'!$B$2,0,10*ROW('Water Data'!E71))),BW77="",ISNUMBER(OFFSET('Water Data'!$E$6,0,10*ROW('Water Data'!E71)))),OFFSET('Water Data'!$E$6,0,10*ROW('Water Data'!E71)),NA())))</f>
        <v>#N/A</v>
      </c>
      <c r="I77" s="82" t="e">
        <f ca="true">+IF(AND(ISTEXT(OFFSET('Water Data'!$B$2,0,10*ROW('Water Data'!E71))),BX77="Yes"),OFFSET('Water Data'!$E$9,0,10*ROW('Water Data'!E71)),IF(AND(ISTEXT(OFFSET('Water Data'!$B$2,0,10*ROW('Water Data'!E71))),BX77="No",ISNUMBER(OFFSET('Water Data'!$E$9,0,10*ROW('Water Data'!E71)))),CONCATENATE("[",ROUND(OFFSET('Water Data'!$E$9,0,10*ROW('Water Data'!E71)),0),"]"),IF(AND(ISTEXT(OFFSET('Water Data'!$B$2,0,10*ROW('Water Data'!E71))),BX77="",ISNUMBER(OFFSET('Water Data'!$E$9,0,10*ROW('Water Data'!E71)))),OFFSET('Water Data'!$E$9,0,10*ROW('Water Data'!E71)),NA())))</f>
        <v>#N/A</v>
      </c>
      <c r="J77" s="82" t="e">
        <f ca="true">+IF(AND(ISTEXT(OFFSET('Water Data'!$B$2,0,10*ROW('Water Data'!F71))),BY77="Yes"),100-OFFSET('Water Data'!$F$4,0,10*ROW('Water Data'!F71)),IF(AND(ISTEXT(OFFSET('Water Data'!$B$2,0,10*ROW('Water Data'!F71))),BY77="No",ISNUMBER(OFFSET('Water Data'!$F$4,0,10*ROW('Water Data'!F71)))),CONCATENATE("[",ROUND(100-OFFSET('Water Data'!$F$4,0,10*ROW('Water Data'!F71)),0),"]"),IF(AND(ISTEXT(OFFSET('Water Data'!$B$2,0,10*ROW('Water Data'!F71))),BY77="",ISNUMBER(OFFSET('Water Data'!$F$4,0,10*ROW('Water Data'!F71)))),100-OFFSET('Water Data'!$F$4,0,10*ROW('Water Data'!F71)),NA())))</f>
        <v>#N/A</v>
      </c>
      <c r="K77" s="82" t="e">
        <f ca="true">+IF(AND(ISTEXT(OFFSET('Water Data'!$B$2,0,10*ROW('Water Data'!F71))),BZ77="Yes"),OFFSET('Water Data'!$F$6,0,10*ROW('Water Data'!F71)),IF(AND(ISTEXT(OFFSET('Water Data'!$B$2,0,10*ROW('Water Data'!F71))),BZ77="No",ISNUMBER(OFFSET('Water Data'!$F$6,0,10*ROW('Water Data'!F71)))),CONCATENATE("[",ROUND(OFFSET('Water Data'!$F$6,0,10*ROW('Water Data'!F71)),0),"]"),IF(AND(ISTEXT(OFFSET('Water Data'!$B$2,0,10*ROW('Water Data'!F71))),BZ77="",ISNUMBER(OFFSET('Water Data'!$F$6,0,10*ROW('Water Data'!F71)))),OFFSET('Water Data'!$F$6,0,10*ROW('Water Data'!F71)),NA())))</f>
        <v>#N/A</v>
      </c>
      <c r="L77" s="82" t="e">
        <f ca="true">+IF(AND(ISTEXT(OFFSET('Water Data'!$B$2,0,10*ROW('Water Data'!F71))),CA77="Yes"),OFFSET('Water Data'!$F$9,0,10*ROW('Water Data'!F71)),IF(AND(ISTEXT(OFFSET('Water Data'!$B$2,0,10*ROW('Water Data'!F71))),CA77="No",ISNUMBER(OFFSET('Water Data'!$F$9,0,10*ROW('Water Data'!F71)))),CONCATENATE("[",ROUND(OFFSET('Water Data'!$F$9,0,10*ROW('Water Data'!F71)),0),"]"),IF(AND(ISTEXT(OFFSET('Water Data'!$B$2,0,10*ROW('Water Data'!F71))),CA77="",ISNUMBER(OFFSET('Water Data'!$F$9,0,10*ROW('Water Data'!F71)))),OFFSET('Water Data'!$F$9,0,10*ROW('Water Data'!F71)),NA())))</f>
        <v>#N/A</v>
      </c>
      <c r="M77" s="82" t="e">
        <f ca="true">+IF(AND(ISTEXT(OFFSET('Water Data'!$B$2,0,10*ROW('Water Data'!G71))),CB77="Yes"),100-OFFSET('Water Data'!$G$4,0,10*ROW('Water Data'!G71)),IF(AND(ISTEXT(OFFSET('Water Data'!$B$2,0,10*ROW('Water Data'!G71))),CB77="No",ISNUMBER(OFFSET('Water Data'!$G$4,0,10*ROW('Water Data'!G71)))),CONCATENATE("[",ROUND(100-OFFSET('Water Data'!$G$4,0,10*ROW('Water Data'!G71)),0),"]"),IF(AND(ISTEXT(OFFSET('Water Data'!$B$2,0,10*ROW('Water Data'!G71))),CB77="",ISNUMBER(OFFSET('Water Data'!$G$4,0,10*ROW('Water Data'!G71)))),100-OFFSET('Water Data'!$G$4,0,10*ROW('Water Data'!G71)),NA())))</f>
        <v>#N/A</v>
      </c>
      <c r="N77" s="82" t="e">
        <f ca="true">+IF(AND(ISTEXT(OFFSET('Water Data'!$B$2,0,10*ROW('Water Data'!G71))),CC77="Yes"),OFFSET('Water Data'!$G$6,0,10*ROW('Water Data'!G71)),IF(AND(ISTEXT(OFFSET('Water Data'!$B$2,0,10*ROW('Water Data'!G71))),CC77="No",ISNUMBER(OFFSET('Water Data'!$G$6,0,10*ROW('Water Data'!G71)))),CONCATENATE("[",ROUND(OFFSET('Water Data'!$G$6,0,10*ROW('Water Data'!G71)),0),"]"),IF(AND(ISTEXT(OFFSET('Water Data'!$B$2,0,10*ROW('Water Data'!G71))),CC77="",ISNUMBER(OFFSET('Water Data'!$G$6,0,10*ROW('Water Data'!G71)))),OFFSET('Water Data'!$G$6,0,10*ROW('Water Data'!G71)),NA())))</f>
        <v>#N/A</v>
      </c>
      <c r="O77" s="82" t="e">
        <f ca="true">+IF(AND(ISTEXT(OFFSET('Water Data'!$B$2,0,10*ROW('Water Data'!G71))),CD77="Yes"),OFFSET('Water Data'!$G$9,0,10*ROW('Water Data'!G71)),IF(AND(ISTEXT(OFFSET('Water Data'!$B$2,0,10*ROW('Water Data'!G71))),CD77="No",ISNUMBER(OFFSET('Water Data'!$G$9,0,10*ROW('Water Data'!G71)))),CONCATENATE("[",ROUND(OFFSET('Water Data'!$G$9,0,10*ROW('Water Data'!G71)),0),"]"),IF(AND(ISTEXT(OFFSET('Water Data'!$B$2,0,10*ROW('Water Data'!G71))),CD77="",ISNUMBER(OFFSET('Water Data'!$G$9,0,10*ROW('Water Data'!G71)))),OFFSET('Water Data'!$G$9,0,10*ROW('Water Data'!G71)),NA())))</f>
        <v>#N/A</v>
      </c>
      <c r="P77" s="82" t="e">
        <f ca="true">+IF(AND(ISTEXT(OFFSET('Water Data'!$B$2,0,10*ROW('Water Data'!H71))),CE77="Yes"),100-OFFSET('Water Data'!$H$4,0,10*ROW('Water Data'!H71)),IF(AND(ISTEXT(OFFSET('Water Data'!$B$2,0,10*ROW('Water Data'!H71))),CE77="No",ISNUMBER(OFFSET('Water Data'!$H$4,0,10*ROW('Water Data'!H71)))),CONCATENATE("[",ROUND(100-OFFSET('Water Data'!$H$4,0,10*ROW('Water Data'!H71)),0),"]"),IF(AND(ISTEXT(OFFSET('Water Data'!$B$2,0,10*ROW('Water Data'!H71))),CE77="",ISNUMBER(OFFSET('Water Data'!$H$4,0,10*ROW('Water Data'!H71)))),100-OFFSET('Water Data'!$H$4,0,10*ROW('Water Data'!H71)),NA())))</f>
        <v>#N/A</v>
      </c>
      <c r="Q77" s="82" t="e">
        <f ca="true">+IF(AND(ISTEXT(OFFSET('Water Data'!$B$2,0,10*ROW('Water Data'!H71))),CF77="Yes"),OFFSET('Water Data'!$H$6,0,10*ROW('Water Data'!H71)),IF(AND(ISTEXT(OFFSET('Water Data'!$B$2,0,10*ROW('Water Data'!H71))),CF77="No",ISNUMBER(OFFSET('Water Data'!$H$6,0,10*ROW('Water Data'!H71)))),CONCATENATE("[",ROUND(OFFSET('Water Data'!$H$6,0,10*ROW('Water Data'!H71)),0),"]"),IF(AND(ISTEXT(OFFSET('Water Data'!$B$2,0,10*ROW('Water Data'!H71))),CF77="",ISNUMBER(OFFSET('Water Data'!$H$6,0,10*ROW('Water Data'!H71)))),OFFSET('Water Data'!$H$6,0,10*ROW('Water Data'!H71)),NA())))</f>
        <v>#N/A</v>
      </c>
      <c r="R77" s="82" t="e">
        <f ca="true">+IF(AND(ISTEXT(OFFSET('Water Data'!$B$2,0,10*ROW('Water Data'!H71))),CG77="Yes"),OFFSET('Water Data'!$H$9,0,10*ROW('Water Data'!H71)),IF(AND(ISTEXT(OFFSET('Water Data'!$B$2,0,10*ROW('Water Data'!H71))),CG77="No",ISNUMBER(OFFSET('Water Data'!$H$9,0,10*ROW('Water Data'!H71)))),CONCATENATE("[",ROUND(OFFSET('Water Data'!$H$9,0,10*ROW('Water Data'!H71)),0),"]"),IF(AND(ISTEXT(OFFSET('Water Data'!$B$2,0,10*ROW('Water Data'!H71))),CG77="",ISNUMBER(OFFSET('Water Data'!$H$9,0,10*ROW('Water Data'!H71)))),OFFSET('Water Data'!$H$9,0,10*ROW('Water Data'!H71)),NA())))</f>
        <v>#N/A</v>
      </c>
      <c r="S77" s="82" t="e">
        <f ca="true">+IF(AND(ISTEXT(OFFSET('Water Data'!$B$2,0,10*ROW('Water Data'!I71))),CH77="Yes"),100-OFFSET('Water Data'!$I$4,0,10*ROW('Water Data'!I71)),IF(AND(ISTEXT(OFFSET('Water Data'!$B$2,0,10*ROW('Water Data'!I71))),CH77="No",ISNUMBER(OFFSET('Water Data'!$I$4,0,10*ROW('Water Data'!I71)))),CONCATENATE("[",ROUND(100-OFFSET('Water Data'!$I$4,0,10*ROW('Water Data'!I71)),0),"]"),IF(AND(ISTEXT(OFFSET('Water Data'!$B$2,0,10*ROW('Water Data'!I71))),CH77="",ISNUMBER(OFFSET('Water Data'!$I$4,0,10*ROW('Water Data'!I71)))),100-OFFSET('Water Data'!$I$4,0,10*ROW('Water Data'!I71)),NA())))</f>
        <v>#N/A</v>
      </c>
      <c r="T77" s="82" t="e">
        <f ca="true">+IF(AND(ISTEXT(OFFSET('Water Data'!$B$2,0,10*ROW('Water Data'!I71))),CI77="Yes"),OFFSET('Water Data'!$I$6,0,10*ROW('Water Data'!I71)),IF(AND(ISTEXT(OFFSET('Water Data'!$B$2,0,10*ROW('Water Data'!I71))),CI77="No",ISNUMBER(OFFSET('Water Data'!$I$6,0,10*ROW('Water Data'!I71)))),CONCATENATE("[",ROUND(OFFSET('Water Data'!$I$6,0,10*ROW('Water Data'!I71)),0),"]"),IF(AND(ISTEXT(OFFSET('Water Data'!$B$2,0,10*ROW('Water Data'!I71))),CI77="",ISNUMBER(OFFSET('Water Data'!$I$6,0,10*ROW('Water Data'!I71)))),OFFSET('Water Data'!$I$6,0,10*ROW('Water Data'!I71)),NA())))</f>
        <v>#N/A</v>
      </c>
      <c r="U77" s="82" t="e">
        <f ca="true">+IF(AND(ISTEXT(OFFSET('Water Data'!$B$2,0,10*ROW('Water Data'!I71))),CJ77="Yes"),OFFSET('Water Data'!$I$9,0,10*ROW('Water Data'!I71)),IF(AND(ISTEXT(OFFSET('Water Data'!$B$2,0,10*ROW('Water Data'!I71))),CJ77="No",ISNUMBER(OFFSET('Water Data'!$I$9,0,10*ROW('Water Data'!I71)))),CONCATENATE("[",ROUND(OFFSET('Water Data'!$I$9,0,10*ROW('Water Data'!I71)),0),"]"),IF(AND(ISTEXT(OFFSET('Water Data'!$B$2,0,10*ROW('Water Data'!I71))),CJ77="",ISNUMBER(OFFSET('Water Data'!$I$9,0,10*ROW('Water Data'!I71)))),OFFSET('Water Data'!$I$9,0,10*ROW('Water Data'!I71)),NA())))</f>
        <v>#N/A</v>
      </c>
      <c r="V77" s="83" t="e">
        <f ca="true">+IF(AND(ISTEXT(OFFSET('Sanitation Data'!$B$2,0,10*ROW('Sanitation Data'!D71))),CK77="Yes"),100-OFFSET('Sanitation Data'!$D$4,0,10*ROW('Sanitation Data'!D71)),IF(AND(ISTEXT(OFFSET('Sanitation Data'!$B$2,0,10*ROW('Sanitation Data'!D71))),CK77="No",ISNUMBER(OFFSET('Sanitation Data'!$D$4,0,10*ROW('Sanitation Data'!D71)))),CONCATENATE("[",ROUND(100-OFFSET('Sanitation Data'!$D$4,0,10*ROW('Sanitation Data'!D71)),0),"]"),IF(AND(ISTEXT(OFFSET('Sanitation Data'!$B$2,0,10*ROW('Sanitation Data'!D71))),CK77="",ISNUMBER(OFFSET('Sanitation Data'!$D$4,0,10*ROW('Sanitation Data'!D71)))),100-OFFSET('Sanitation Data'!$D$4,0,10*ROW('Sanitation Data'!D71)),NA())))</f>
        <v>#N/A</v>
      </c>
      <c r="W77" s="83" t="e">
        <f ca="true">+IF(AND(ISTEXT(OFFSET('Sanitation Data'!$B$2,0,10*ROW('Sanitation Data'!D71))),CL77="Yes"),OFFSET('Sanitation Data'!$D$6,0,10*ROW('Sanitation Data'!D71)),IF(AND(ISTEXT(OFFSET('Sanitation Data'!$B$2,0,10*ROW('Sanitation Data'!D71))),CL77="No",ISNUMBER(OFFSET('Sanitation Data'!$D$6,0,10*ROW('Sanitation Data'!D71)))),CONCATENATE("[",ROUND(OFFSET('Sanitation Data'!$D$6,0,10*ROW('Sanitation Data'!D71)),0),"]"),IF(AND(ISTEXT(OFFSET('Sanitation Data'!$B$2,0,10*ROW('Sanitation Data'!D71))),CL77="",ISNUMBER(OFFSET('Sanitation Data'!$D$6,0,10*ROW('Sanitation Data'!D71)))),OFFSET('Sanitation Data'!$D$6,0,10*ROW('Sanitation Data'!D71)),NA())))</f>
        <v>#N/A</v>
      </c>
      <c r="X77" s="83" t="e">
        <f ca="true">+IF(AND(ISTEXT(OFFSET('Sanitation Data'!$B$2,0,10*ROW('Sanitation Data'!D71))),CM77="Yes"),OFFSET('Sanitation Data'!$D$10,0,10*ROW('Sanitation Data'!D71)),IF(AND(ISTEXT(OFFSET('Sanitation Data'!$B$2,0,10*ROW('Sanitation Data'!D71))),CM77="No",ISNUMBER(OFFSET('Sanitation Data'!$D$10,0,10*ROW('Sanitation Data'!D71)))),CONCATENATE("[",ROUND(OFFSET('Sanitation Data'!$D$10,0,10*ROW('Sanitation Data'!D71)),0),"]"),IF(AND(ISTEXT(OFFSET('Sanitation Data'!$B$2,0,10*ROW('Sanitation Data'!D71))),CM77="",ISNUMBER(OFFSET('Sanitation Data'!$D$10,0,10*ROW('Sanitation Data'!D71)))),OFFSET('Sanitation Data'!$D$10,0,10*ROW('Sanitation Data'!D71)),NA())))</f>
        <v>#N/A</v>
      </c>
      <c r="Y77" s="83" t="e">
        <f ca="true">+IF(AND(ISTEXT(OFFSET('Sanitation Data'!$B$2,0,10*ROW('Sanitation Data'!D71))),CN77="Yes"),OFFSET('Sanitation Data'!$D$11,0,10*ROW('Sanitation Data'!D71)),IF(AND(ISTEXT(OFFSET('Sanitation Data'!$B$2,0,10*ROW('Sanitation Data'!D71))),CN77="No",ISNUMBER(OFFSET('Sanitation Data'!$D$11,0,10*ROW('Sanitation Data'!D71)))),CONCATENATE("[",ROUND(OFFSET('Sanitation Data'!$D$11,0,10*ROW('Sanitation Data'!D71)),0),"]"),IF(AND(ISTEXT(OFFSET('Sanitation Data'!$B$2,0,10*ROW('Sanitation Data'!D71))),CN77="",ISNUMBER(OFFSET('Sanitation Data'!$D$11,0,10*ROW('Sanitation Data'!D71)))),OFFSET('Sanitation Data'!$D$11,0,10*ROW('Sanitation Data'!D71)),NA())))</f>
        <v>#N/A</v>
      </c>
      <c r="Z77" s="83" t="e">
        <f ca="true">+IF(AND(ISTEXT(OFFSET('Sanitation Data'!$B$2,0,10*ROW('Sanitation Data'!D71))),CO77="Yes"),OFFSET('Sanitation Data'!$D$12,0,10*ROW('Sanitation Data'!D71)),IF(AND(ISTEXT(OFFSET('Sanitation Data'!$B$2,0,10*ROW('Sanitation Data'!D71))),CO77="No",ISNUMBER(OFFSET('Sanitation Data'!$D$12,0,10*ROW('Sanitation Data'!D71)))),CONCATENATE("[",ROUND(OFFSET('Sanitation Data'!$D$12,0,10*ROW('Sanitation Data'!D71)),0),"]"),IF(AND(ISTEXT(OFFSET('Sanitation Data'!$B$2,0,10*ROW('Sanitation Data'!D71))),CO77="",ISNUMBER(OFFSET('Sanitation Data'!$D$12,0,10*ROW('Sanitation Data'!D71)))),OFFSET('Sanitation Data'!$D$12,0,10*ROW('Sanitation Data'!D71)),NA())))</f>
        <v>#N/A</v>
      </c>
      <c r="AA77" s="83" t="e">
        <f ca="true">+IF(AND(ISTEXT(OFFSET('Sanitation Data'!$B$2,0,10*ROW('Sanitation Data'!E71))),CP77="Yes"),100-OFFSET('Sanitation Data'!$E$4,0,10*ROW('Sanitation Data'!E71)),IF(AND(ISTEXT(OFFSET('Sanitation Data'!$B$2,0,10*ROW('Sanitation Data'!E71))),CP77="No",ISNUMBER(OFFSET('Sanitation Data'!$E$4,0,10*ROW('Sanitation Data'!E71)))),CONCATENATE("[",ROUND(100-OFFSET('Sanitation Data'!$E$4,0,10*ROW('Sanitation Data'!E71)),0),"]"),IF(AND(ISTEXT(OFFSET('Sanitation Data'!$B$2,0,10*ROW('Sanitation Data'!E71))),CP77="",ISNUMBER(OFFSET('Sanitation Data'!$E$4,0,10*ROW('Sanitation Data'!E71)))),100-OFFSET('Sanitation Data'!$E$4,0,10*ROW('Sanitation Data'!E71)),NA())))</f>
        <v>#N/A</v>
      </c>
      <c r="AB77" s="83" t="e">
        <f ca="true">+IF(AND(ISTEXT(OFFSET('Sanitation Data'!$B$2,0,10*ROW('Sanitation Data'!E71))),CQ77="Yes"),OFFSET('Sanitation Data'!$E$6,0,10*ROW('Sanitation Data'!H71)),IF(AND(ISTEXT(OFFSET('Sanitation Data'!$B$2,0,10*ROW('Sanitation Data'!E71))),CQ77="No",ISNUMBER(OFFSET('Sanitation Data'!$E$6,0,10*ROW('Sanitation Data'!E71)))),CONCATENATE("[",ROUND(OFFSET('Sanitation Data'!$E$6,0,10*ROW('Sanitation Data'!E71)),0),"]"),IF(AND(ISTEXT(OFFSET('Sanitation Data'!$B$2,0,10*ROW('Sanitation Data'!E71))),CQ77="",ISNUMBER(OFFSET('Sanitation Data'!$E$6,0,10*ROW('Sanitation Data'!E71)))),OFFSET('Sanitation Data'!$E$6,0,10*ROW('Sanitation Data'!E71)),NA())))</f>
        <v>#N/A</v>
      </c>
      <c r="AC77" s="83" t="e">
        <f ca="true">+IF(AND(ISTEXT(OFFSET('Sanitation Data'!$B$2,0,10*ROW('Sanitation Data'!E71))),CR77="Yes"),OFFSET('Sanitation Data'!$E$10,0,10*ROW('Sanitation Data'!E71)),IF(AND(ISTEXT(OFFSET('Sanitation Data'!$B$2,0,10*ROW('Sanitation Data'!E71))),CR77="No",ISNUMBER(OFFSET('Sanitation Data'!$E$10,0,10*ROW('Sanitation Data'!E71)))),CONCATENATE("[",ROUND(OFFSET('Sanitation Data'!$E$10,0,10*ROW('Sanitation Data'!E71)),0),"]"),IF(AND(ISTEXT(OFFSET('Sanitation Data'!$B$2,0,10*ROW('Sanitation Data'!E71))),CR77="",ISNUMBER(OFFSET('Sanitation Data'!$E$10,0,10*ROW('Sanitation Data'!E71)))),OFFSET('Sanitation Data'!$E$10,0,10*ROW('Sanitation Data'!E71)),NA())))</f>
        <v>#N/A</v>
      </c>
      <c r="AD77" s="83" t="e">
        <f ca="true">+IF(AND(ISTEXT(OFFSET('Sanitation Data'!$B$2,0,10*ROW('Sanitation Data'!E71))),CS77="Yes"),OFFSET('Sanitation Data'!$E$11,0,10*ROW('Sanitation Data'!E71)),IF(AND(ISTEXT(OFFSET('Sanitation Data'!$B$2,0,10*ROW('Sanitation Data'!E71))),CS77="No",ISNUMBER(OFFSET('Sanitation Data'!$E$11,0,10*ROW('Sanitation Data'!E71)))),CONCATENATE("[",ROUND(OFFSET('Sanitation Data'!$E$11,0,10*ROW('Sanitation Data'!E71)),0),"]"),IF(AND(ISTEXT(OFFSET('Sanitation Data'!$B$2,0,10*ROW('Sanitation Data'!E71))),CS77="",ISNUMBER(OFFSET('Sanitation Data'!$E$11,0,10*ROW('Sanitation Data'!E71)))),OFFSET('Sanitation Data'!$E$11,0,10*ROW('Sanitation Data'!E71)),NA())))</f>
        <v>#N/A</v>
      </c>
      <c r="AE77" s="83" t="e">
        <f ca="true">+IF(AND(ISTEXT(OFFSET('Sanitation Data'!$B$2,0,10*ROW('Sanitation Data'!E71))),CT77="Yes"),OFFSET('Sanitation Data'!$E$12,0,10*ROW('Sanitation Data'!E71)),IF(AND(ISTEXT(OFFSET('Sanitation Data'!$B$2,0,10*ROW('Sanitation Data'!E71))),CT77="No",ISNUMBER(OFFSET('Sanitation Data'!$E$12,0,10*ROW('Sanitation Data'!E71)))),CONCATENATE("[",ROUND(OFFSET('Sanitation Data'!$E$12,0,10*ROW('Sanitation Data'!E71)),0),"]"),IF(AND(ISTEXT(OFFSET('Sanitation Data'!$B$2,0,10*ROW('Sanitation Data'!E71))),CT77="",ISNUMBER(OFFSET('Sanitation Data'!$E$12,0,10*ROW('Sanitation Data'!E71)))),OFFSET('Sanitation Data'!$E$12,0,10*ROW('Sanitation Data'!E71)),NA())))</f>
        <v>#N/A</v>
      </c>
      <c r="AF77" s="83" t="e">
        <f ca="true">+IF(AND(ISTEXT(OFFSET('Sanitation Data'!$B$2,0,10*ROW('Sanitation Data'!F71))),CU77="Yes"),100-OFFSET('Sanitation Data'!$F$4,0,10*ROW('Sanitation Data'!F71)),IF(AND(ISTEXT(OFFSET('Sanitation Data'!$B$2,0,10*ROW('Sanitation Data'!F71))),CU77="No",ISNUMBER(OFFSET('Sanitation Data'!$F$4,0,10*ROW('Sanitation Data'!F71)))),CONCATENATE("[",ROUND(100-OFFSET('Sanitation Data'!$F$4,0,10*ROW('Sanitation Data'!F71)),0),"]"),IF(AND(ISTEXT(OFFSET('Sanitation Data'!$B$2,0,10*ROW('Sanitation Data'!F71))),CU77="",ISNUMBER(OFFSET('Sanitation Data'!$F$4,0,10*ROW('Sanitation Data'!F71)))),100-OFFSET('Sanitation Data'!$F$4,0,10*ROW('Sanitation Data'!F71)),NA())))</f>
        <v>#N/A</v>
      </c>
      <c r="AG77" s="83" t="e">
        <f ca="true">+IF(AND(ISTEXT(OFFSET('Sanitation Data'!$B$2,0,10*ROW('Sanitation Data'!F71))),CV77="Yes"),OFFSET('Sanitation Data'!$F$6,0,10*ROW('Sanitation Data'!F71)),IF(AND(ISTEXT(OFFSET('Sanitation Data'!$B$2,0,10*ROW('Sanitation Data'!F71))),CV77="No",ISNUMBER(OFFSET('Sanitation Data'!$F$6,0,10*ROW('Sanitation Data'!F71)))),CONCATENATE("[",ROUND(OFFSET('Sanitation Data'!$F$6,0,10*ROW('Sanitation Data'!F71)),0),"]"),IF(AND(ISTEXT(OFFSET('Sanitation Data'!$B$2,0,10*ROW('Sanitation Data'!F71))),CV77="",ISNUMBER(OFFSET('Sanitation Data'!$F$6,0,10*ROW('Sanitation Data'!F71)))),OFFSET('Sanitation Data'!$F$6,0,10*ROW('Sanitation Data'!F71)),NA())))</f>
        <v>#N/A</v>
      </c>
      <c r="AH77" s="83" t="e">
        <f ca="true">+IF(AND(ISTEXT(OFFSET('Sanitation Data'!$B$2,0,10*ROW('Sanitation Data'!F71))),CW77="Yes"),OFFSET('Sanitation Data'!$F$10,0,10*ROW('Sanitation Data'!F71)),IF(AND(ISTEXT(OFFSET('Sanitation Data'!$B$2,0,10*ROW('Sanitation Data'!F71))),CW77="No",ISNUMBER(OFFSET('Sanitation Data'!$F$10,0,10*ROW('Sanitation Data'!F71)))),CONCATENATE("[",ROUND(OFFSET('Sanitation Data'!$F$10,0,10*ROW('Sanitation Data'!F71)),0),"]"),IF(AND(ISTEXT(OFFSET('Sanitation Data'!$B$2,0,10*ROW('Sanitation Data'!F71))),CW77="",ISNUMBER(OFFSET('Sanitation Data'!$F$10,0,10*ROW('Sanitation Data'!F71)))),OFFSET('Sanitation Data'!$F$10,0,10*ROW('Sanitation Data'!F71)),NA())))</f>
        <v>#N/A</v>
      </c>
      <c r="AI77" s="83" t="e">
        <f ca="true">+IF(AND(ISTEXT(OFFSET('Sanitation Data'!$B$2,0,10*ROW('Sanitation Data'!F71))),CX77="Yes"),OFFSET('Sanitation Data'!$F$11,0,10*ROW('Sanitation Data'!F71)),IF(AND(ISTEXT(OFFSET('Sanitation Data'!$B$2,0,10*ROW('Sanitation Data'!F71))),CX77="No",ISNUMBER(OFFSET('Sanitation Data'!$F$11,0,10*ROW('Sanitation Data'!F71)))),CONCATENATE("[",ROUND(OFFSET('Sanitation Data'!$F$11,0,10*ROW('Sanitation Data'!F71)),0),"]"),IF(AND(ISTEXT(OFFSET('Sanitation Data'!$B$2,0,10*ROW('Sanitation Data'!F71))),CX77="",ISNUMBER(OFFSET('Sanitation Data'!$F$11,0,10*ROW('Sanitation Data'!F71)))),OFFSET('Sanitation Data'!$F$11,0,10*ROW('Sanitation Data'!F71)),NA())))</f>
        <v>#N/A</v>
      </c>
      <c r="AJ77" s="83" t="e">
        <f ca="true">+IF(AND(ISTEXT(OFFSET('Sanitation Data'!$B$2,0,10*ROW('Sanitation Data'!F71))),CY77="Yes"),OFFSET('Sanitation Data'!$F$12,0,10*ROW('Sanitation Data'!F71)),IF(AND(ISTEXT(OFFSET('Sanitation Data'!$B$2,0,10*ROW('Sanitation Data'!F71))),CY77="No",ISNUMBER(OFFSET('Sanitation Data'!$F$12,0,10*ROW('Sanitation Data'!F71)))),CONCATENATE("[",ROUND(OFFSET('Sanitation Data'!$F$12,0,10*ROW('Sanitation Data'!F71)),0),"]"),IF(AND(ISTEXT(OFFSET('Sanitation Data'!$B$2,0,10*ROW('Sanitation Data'!F71))),CY77="",ISNUMBER(OFFSET('Sanitation Data'!$F$12,0,10*ROW('Sanitation Data'!F71)))),OFFSET('Sanitation Data'!$F$12,0,10*ROW('Sanitation Data'!F71)),NA())))</f>
        <v>#N/A</v>
      </c>
      <c r="AK77" s="83" t="e">
        <f ca="true">+IF(AND(ISTEXT(OFFSET('Sanitation Data'!$B$2,0,10*ROW('Sanitation Data'!G71))),CZ77="Yes"),100-OFFSET('Sanitation Data'!$G$4,0,10*ROW('Sanitation Data'!G71)),IF(AND(ISTEXT(OFFSET('Sanitation Data'!$B$2,0,10*ROW('Sanitation Data'!G71))),CZ77="No",ISNUMBER(OFFSET('Sanitation Data'!$G$4,0,10*ROW('Sanitation Data'!G71)))),CONCATENATE("[",ROUND(100-OFFSET('Sanitation Data'!$G$4,0,10*ROW('Sanitation Data'!G71)),0),"]"),IF(AND(ISTEXT(OFFSET('Sanitation Data'!$B$2,0,10*ROW('Sanitation Data'!G71))),CZ77="",ISNUMBER(OFFSET('Sanitation Data'!$G$4,0,10*ROW('Sanitation Data'!G71)))),100-OFFSET('Sanitation Data'!$G$4,0,10*ROW('Sanitation Data'!G71)),NA())))</f>
        <v>#N/A</v>
      </c>
      <c r="AL77" s="83" t="e">
        <f ca="true">+IF(AND(ISTEXT(OFFSET('Sanitation Data'!$B$2,0,10*ROW('Sanitation Data'!G71))),DA77="Yes"),OFFSET('Sanitation Data'!$G$6,0,10*ROW('Sanitation Data'!G71)),IF(AND(ISTEXT(OFFSET('Sanitation Data'!$B$2,0,10*ROW('Sanitation Data'!G71))),DA77="No",ISNUMBER(OFFSET('Sanitation Data'!$G$6,0,10*ROW('Sanitation Data'!G71)))),CONCATENATE("[",ROUND(OFFSET('Sanitation Data'!$G$6,0,10*ROW('Sanitation Data'!G71)),0),"]"),IF(AND(ISTEXT(OFFSET('Sanitation Data'!$B$2,0,10*ROW('Sanitation Data'!G71))),DA77="",ISNUMBER(OFFSET('Sanitation Data'!$G$6,0,10*ROW('Sanitation Data'!G71)))),OFFSET('Sanitation Data'!$G$6,0,10*ROW('Sanitation Data'!G71)),NA())))</f>
        <v>#N/A</v>
      </c>
      <c r="AM77" s="83" t="e">
        <f ca="true">+IF(AND(ISTEXT(OFFSET('Sanitation Data'!$B$2,0,10*ROW('Sanitation Data'!G71))),DB77="Yes"),OFFSET('Sanitation Data'!$G$10,0,10*ROW('Sanitation Data'!G71)),IF(AND(ISTEXT(OFFSET('Sanitation Data'!$B$2,0,10*ROW('Sanitation Data'!G71))),DB77="No",ISNUMBER(OFFSET('Sanitation Data'!$G$10,0,10*ROW('Sanitation Data'!G71)))),CONCATENATE("[",ROUND(OFFSET('Sanitation Data'!$G$10,0,10*ROW('Sanitation Data'!G71)),0),"]"),IF(AND(ISTEXT(OFFSET('Sanitation Data'!$B$2,0,10*ROW('Sanitation Data'!G71))),DB77="",ISNUMBER(OFFSET('Sanitation Data'!$G$10,0,10*ROW('Sanitation Data'!G71)))),OFFSET('Sanitation Data'!$G$10,0,10*ROW('Sanitation Data'!G71)),NA())))</f>
        <v>#N/A</v>
      </c>
      <c r="AN77" s="83" t="e">
        <f ca="true">+IF(AND(ISTEXT(OFFSET('Sanitation Data'!$B$2,0,10*ROW('Sanitation Data'!G71))),DC77="Yes"),OFFSET('Sanitation Data'!$G$11,0,10*ROW('Sanitation Data'!G71)),IF(AND(ISTEXT(OFFSET('Sanitation Data'!$B$2,0,10*ROW('Sanitation Data'!G71))),DC77="No",ISNUMBER(OFFSET('Sanitation Data'!$G$11,0,10*ROW('Sanitation Data'!G71)))),CONCATENATE("[",ROUND(OFFSET('Sanitation Data'!$G$11,0,10*ROW('Sanitation Data'!G71)),0),"]"),IF(AND(ISTEXT(OFFSET('Sanitation Data'!$B$2,0,10*ROW('Sanitation Data'!G71))),DC77="",ISNUMBER(OFFSET('Sanitation Data'!$G$11,0,10*ROW('Sanitation Data'!G71)))),OFFSET('Sanitation Data'!$G$11,0,10*ROW('Sanitation Data'!G71)),NA())))</f>
        <v>#N/A</v>
      </c>
      <c r="AO77" s="83" t="e">
        <f ca="true">+IF(AND(ISTEXT(OFFSET('Sanitation Data'!$B$2,0,10*ROW('Sanitation Data'!G71))),DD77="Yes"),OFFSET('Sanitation Data'!$G$12,0,10*ROW('Sanitation Data'!G71)),IF(AND(ISTEXT(OFFSET('Sanitation Data'!$B$2,0,10*ROW('Sanitation Data'!G71))),DD77="No",ISNUMBER(OFFSET('Sanitation Data'!$G$12,0,10*ROW('Sanitation Data'!G71)))),CONCATENATE("[",ROUND(OFFSET('Sanitation Data'!$G$12,0,10*ROW('Sanitation Data'!G71)),0),"]"),IF(AND(ISTEXT(OFFSET('Sanitation Data'!$B$2,0,10*ROW('Sanitation Data'!G71))),DD77="",ISNUMBER(OFFSET('Sanitation Data'!$G$12,0,10*ROW('Sanitation Data'!G71)))),OFFSET('Sanitation Data'!$G$12,0,10*ROW('Sanitation Data'!G71)),NA())))</f>
        <v>#N/A</v>
      </c>
      <c r="AP77" s="83" t="e">
        <f ca="true">+IF(AND(ISTEXT(OFFSET('Sanitation Data'!$B$2,0,10*ROW('Sanitation Data'!H71))),DE77="Yes"),100-OFFSET('Sanitation Data'!$H$4,0,10*ROW('Sanitation Data'!H71)),IF(AND(ISTEXT(OFFSET('Sanitation Data'!$B$2,0,10*ROW('Sanitation Data'!H71))),DE77="No",ISNUMBER(OFFSET('Sanitation Data'!$H$4,0,10*ROW('Sanitation Data'!H71)))),CONCATENATE("[",ROUND(100-OFFSET('Sanitation Data'!$H$4,0,10*ROW('Sanitation Data'!H71)),0),"]"),IF(AND(ISTEXT(OFFSET('Sanitation Data'!$B$2,0,10*ROW('Sanitation Data'!H71))),DE77="",ISNUMBER(OFFSET('Sanitation Data'!$H$4,0,10*ROW('Sanitation Data'!H71)))),100-OFFSET('Sanitation Data'!$H$4,0,10*ROW('Sanitation Data'!H71)),NA())))</f>
        <v>#N/A</v>
      </c>
      <c r="AQ77" s="83" t="e">
        <f ca="true">+IF(AND(ISTEXT(OFFSET('Sanitation Data'!$B$2,0,10*ROW('Sanitation Data'!H71))),DF77="Yes"),OFFSET('Sanitation Data'!$H$6,0,10*ROW('Sanitation Data'!H71)),IF(AND(ISTEXT(OFFSET('Sanitation Data'!$B$2,0,10*ROW('Sanitation Data'!H71))),DF77="No",ISNUMBER(OFFSET('Sanitation Data'!$H$6,0,10*ROW('Sanitation Data'!H71)))),CONCATENATE("[",ROUND(OFFSET('Sanitation Data'!$H$6,0,10*ROW('Sanitation Data'!H71)),0),"]"),IF(AND(ISTEXT(OFFSET('Sanitation Data'!$B$2,0,10*ROW('Sanitation Data'!H71))),DF77="",ISNUMBER(OFFSET('Sanitation Data'!$H$6,0,10*ROW('Sanitation Data'!H71)))),OFFSET('Sanitation Data'!$H$6,0,10*ROW('Sanitation Data'!H71)),NA())))</f>
        <v>#N/A</v>
      </c>
      <c r="AR77" s="83" t="e">
        <f ca="true">+IF(AND(ISTEXT(OFFSET('Sanitation Data'!$B$2,0,10*ROW('Sanitation Data'!H71))),DG77="Yes"),OFFSET('Sanitation Data'!$H$10,0,10*ROW('Sanitation Data'!H71)),IF(AND(ISTEXT(OFFSET('Sanitation Data'!$B$2,0,10*ROW('Sanitation Data'!H71))),DG77="No",ISNUMBER(OFFSET('Sanitation Data'!$H$10,0,10*ROW('Sanitation Data'!H71)))),CONCATENATE("[",ROUND(OFFSET('Sanitation Data'!$H$10,0,10*ROW('Sanitation Data'!H71)),0),"]"),IF(AND(ISTEXT(OFFSET('Sanitation Data'!$B$2,0,10*ROW('Sanitation Data'!H71))),DG77="",ISNUMBER(OFFSET('Sanitation Data'!$H$10,0,10*ROW('Sanitation Data'!H71)))),OFFSET('Sanitation Data'!$H$10,0,10*ROW('Sanitation Data'!H71)),NA())))</f>
        <v>#N/A</v>
      </c>
      <c r="AS77" s="83" t="e">
        <f ca="true">+IF(AND(ISTEXT(OFFSET('Sanitation Data'!$B$2,0,10*ROW('Sanitation Data'!H71))),DH77="Yes"),OFFSET('Sanitation Data'!$H$11,0,10*ROW('Sanitation Data'!H71)),IF(AND(ISTEXT(OFFSET('Sanitation Data'!$B$2,0,10*ROW('Sanitation Data'!H71))),DH77="No",ISNUMBER(OFFSET('Sanitation Data'!$H$11,0,10*ROW('Sanitation Data'!H71)))),CONCATENATE("[",ROUND(OFFSET('Sanitation Data'!$H$11,0,10*ROW('Sanitation Data'!H71)),0),"]"),IF(AND(ISTEXT(OFFSET('Sanitation Data'!$B$2,0,10*ROW('Sanitation Data'!H71))),DH77="",ISNUMBER(OFFSET('Sanitation Data'!$H$11,0,10*ROW('Sanitation Data'!H71)))),OFFSET('Sanitation Data'!$H$11,0,10*ROW('Sanitation Data'!H71)),NA())))</f>
        <v>#N/A</v>
      </c>
      <c r="AT77" s="83" t="e">
        <f ca="true">+IF(AND(ISTEXT(OFFSET('Sanitation Data'!$B$2,0,10*ROW('Sanitation Data'!H71))),DI77="Yes"),OFFSET('Sanitation Data'!$H$12,0,10*ROW('Sanitation Data'!H71)),IF(AND(ISTEXT(OFFSET('Sanitation Data'!$B$2,0,10*ROW('Sanitation Data'!H71))),DI77="No",ISNUMBER(OFFSET('Sanitation Data'!$H$12,0,10*ROW('Sanitation Data'!H71)))),CONCATENATE("[",ROUND(OFFSET('Sanitation Data'!$H$12,0,10*ROW('Sanitation Data'!H71)),0),"]"),IF(AND(ISTEXT(OFFSET('Sanitation Data'!$B$2,0,10*ROW('Sanitation Data'!H71))),DI77="",ISNUMBER(OFFSET('Sanitation Data'!$H$12,0,10*ROW('Sanitation Data'!H71)))),OFFSET('Sanitation Data'!$H$12,0,10*ROW('Sanitation Data'!H71)),NA())))</f>
        <v>#N/A</v>
      </c>
      <c r="AU77" s="83" t="e">
        <f ca="true">+IF(AND(ISTEXT(OFFSET('Sanitation Data'!$B$2,0,10*ROW('Sanitation Data'!I71))),DJ77="Yes"),100-OFFSET('Sanitation Data'!$I$4,0,10*ROW('Sanitation Data'!I71)),IF(AND(ISTEXT(OFFSET('Sanitation Data'!$B$2,0,10*ROW('Sanitation Data'!I71))),DJ77="No",ISNUMBER(OFFSET('Sanitation Data'!$I$4,0,10*ROW('Sanitation Data'!I71)))),CONCATENATE("[",ROUND(100-OFFSET('Sanitation Data'!$I$4,0,10*ROW('Sanitation Data'!I71)),0),"]"),IF(AND(ISTEXT(OFFSET('Sanitation Data'!$B$2,0,10*ROW('Sanitation Data'!I71))),DJ77="",ISNUMBER(OFFSET('Sanitation Data'!$I$4,0,10*ROW('Sanitation Data'!I71)))),100-OFFSET('Sanitation Data'!$I$4,0,10*ROW('Sanitation Data'!I71)),NA())))</f>
        <v>#N/A</v>
      </c>
      <c r="AV77" s="83" t="e">
        <f ca="true">+IF(AND(ISTEXT(OFFSET('Sanitation Data'!$B$2,0,10*ROW('Sanitation Data'!I71))),DK77="Yes"),OFFSET('Sanitation Data'!$I$6,0,10*ROW('Sanitation Data'!I71)),IF(AND(ISTEXT(OFFSET('Sanitation Data'!$B$2,0,10*ROW('Sanitation Data'!I71))),DK77="No",ISNUMBER(OFFSET('Sanitation Data'!$I$6,0,10*ROW('Sanitation Data'!I71)))),CONCATENATE("[",ROUND(OFFSET('Sanitation Data'!$I$6,0,10*ROW('Sanitation Data'!I71)),0),"]"),IF(AND(ISTEXT(OFFSET('Sanitation Data'!$B$2,0,10*ROW('Sanitation Data'!I71))),DK77="",ISNUMBER(OFFSET('Sanitation Data'!$I$6,0,10*ROW('Sanitation Data'!I71)))),OFFSET('Sanitation Data'!$I$6,0,10*ROW('Sanitation Data'!I71)),NA())))</f>
        <v>#N/A</v>
      </c>
      <c r="AW77" s="83" t="e">
        <f ca="true">+IF(AND(ISTEXT(OFFSET('Sanitation Data'!$B$2,0,10*ROW('Sanitation Data'!I71))),DL77="Yes"),OFFSET('Sanitation Data'!$I$10,0,10*ROW('Sanitation Data'!I71)),IF(AND(ISTEXT(OFFSET('Sanitation Data'!$B$2,0,10*ROW('Sanitation Data'!I71))),DL77="No",ISNUMBER(OFFSET('Sanitation Data'!$I$10,0,10*ROW('Sanitation Data'!I71)))),CONCATENATE("[",ROUND(OFFSET('Sanitation Data'!$I$10,0,10*ROW('Sanitation Data'!I71)),0),"]"),IF(AND(ISTEXT(OFFSET('Sanitation Data'!$B$2,0,10*ROW('Sanitation Data'!I71))),DL77="",ISNUMBER(OFFSET('Sanitation Data'!$I$10,0,10*ROW('Sanitation Data'!I71)))),OFFSET('Sanitation Data'!$I$10,0,10*ROW('Sanitation Data'!I71)),NA())))</f>
        <v>#N/A</v>
      </c>
      <c r="AX77" s="83" t="e">
        <f ca="true">+IF(AND(ISTEXT(OFFSET('Sanitation Data'!$B$2,0,10*ROW('Sanitation Data'!I71))),DM77="Yes"),OFFSET('Sanitation Data'!$I$11,0,10*ROW('Sanitation Data'!I71)),IF(AND(ISTEXT(OFFSET('Sanitation Data'!$B$2,0,10*ROW('Sanitation Data'!I71))),DM77="No",ISNUMBER(OFFSET('Sanitation Data'!$I$11,0,10*ROW('Sanitation Data'!I71)))),CONCATENATE("[",ROUND(OFFSET('Sanitation Data'!$I$11,0,10*ROW('Sanitation Data'!I71)),0),"]"),IF(AND(ISTEXT(OFFSET('Sanitation Data'!$B$2,0,10*ROW('Sanitation Data'!I71))),DM77="",ISNUMBER(OFFSET('Sanitation Data'!$I$11,0,10*ROW('Sanitation Data'!I71)))),OFFSET('Sanitation Data'!$I$11,0,10*ROW('Sanitation Data'!I71)),NA())))</f>
        <v>#N/A</v>
      </c>
      <c r="AY77" s="83" t="e">
        <f ca="true">+IF(AND(ISTEXT(OFFSET('Sanitation Data'!$B$2,0,10*ROW('Sanitation Data'!I71))),DN77="Yes"),OFFSET('Sanitation Data'!$I$12,0,10*ROW('Sanitation Data'!I71)),IF(AND(ISTEXT(OFFSET('Sanitation Data'!$B$2,0,10*ROW('Sanitation Data'!I71))),DN77="No",ISNUMBER(OFFSET('Sanitation Data'!$I$12,0,10*ROW('Sanitation Data'!I71)))),CONCATENATE("[",ROUND(OFFSET('Sanitation Data'!$I$12,0,10*ROW('Sanitation Data'!I71)),0),"]"),IF(AND(ISTEXT(OFFSET('Sanitation Data'!$B$2,0,10*ROW('Sanitation Data'!I71))),DN77="",ISNUMBER(OFFSET('Sanitation Data'!$I$12,0,10*ROW('Sanitation Data'!I71)))),OFFSET('Sanitation Data'!$I$12,0,10*ROW('Sanitation Data'!I71)),NA())))</f>
        <v>#N/A</v>
      </c>
      <c r="AZ77" s="84" t="e">
        <f ca="true">+IF(AND(ISTEXT(OFFSET('Hygiene Data'!$B$2,0,10*ROW('Hygiene Data'!D71))),DO77="Yes"),OFFSET('Hygiene Data'!$D$5,0,10*ROW('Hygiene Data'!D71)),IF(AND(ISTEXT(OFFSET('Hygiene Data'!$B$2,0,10*ROW('Hygiene Data'!D71))),DO77="No",ISNUMBER(OFFSET('Hygiene Data'!$D$5,0,10*ROW('Hygiene Data'!D71)))),CONCATENATE("[",ROUND(OFFSET('Hygiene Data'!$D$5,0,10*ROW('Hygiene Data'!D71)),0),"]"),IF(AND(ISTEXT(OFFSET('Hygiene Data'!$B$2,0,10*ROW('Hygiene Data'!D71))),DO77="",ISNUMBER(OFFSET('Hygiene Data'!$D$5,0,10*ROW('Hygiene Data'!D71)))),OFFSET('Hygiene Data'!$D$5,0,10*ROW('Hygiene Data'!D71)),NA())))</f>
        <v>#N/A</v>
      </c>
      <c r="BA77" s="84" t="e">
        <f ca="true">+IF(AND(ISTEXT(OFFSET('Hygiene Data'!$B$2,0,10*ROW('Hygiene Data'!D71))),DP77="Yes"),OFFSET('Hygiene Data'!$D$7,0,10*ROW('Hygiene Data'!D71)),IF(AND(ISTEXT(OFFSET('Hygiene Data'!$B$2,0,10*ROW('Hygiene Data'!D71))),DP77="No",ISNUMBER(OFFSET('Hygiene Data'!$D$7,0,10*ROW('Hygiene Data'!D71)))),CONCATENATE("[",ROUND(OFFSET('Hygiene Data'!$D$7,0,10*ROW('Hygiene Data'!D71)),0),"]"),IF(AND(ISTEXT(OFFSET('Hygiene Data'!$B$2,0,10*ROW('Hygiene Data'!D71))),DP77="",ISNUMBER(OFFSET('Hygiene Data'!$D$7,0,10*ROW('Hygiene Data'!D71)))),OFFSET('Hygiene Data'!$D$7,0,10*ROW('Hygiene Data'!D71)),NA())))</f>
        <v>#N/A</v>
      </c>
      <c r="BB77" s="84" t="e">
        <f ca="true">+IF(AND(ISTEXT(OFFSET('Hygiene Data'!$B$2,0,10*ROW('Hygiene Data'!D71))),DQ77="Yes"),OFFSET('Hygiene Data'!$D$9,0,10*ROW('Hygiene Data'!D71)),IF(AND(ISTEXT(OFFSET('Hygiene Data'!$B$2,0,10*ROW('Hygiene Data'!D71))),DQ77="No",ISNUMBER(OFFSET('Hygiene Data'!$D$9,0,10*ROW('Hygiene Data'!D71)))),CONCATENATE("[",ROUND(OFFSET('Hygiene Data'!$D$9,0,10*ROW('Hygiene Data'!D71)),0),"]"),IF(AND(ISTEXT(OFFSET('Hygiene Data'!$B$2,0,10*ROW('Hygiene Data'!D71))),DQ77="",ISNUMBER(OFFSET('Hygiene Data'!$D$9,0,10*ROW('Hygiene Data'!D71)))),OFFSET('Hygiene Data'!$D$9,0,10*ROW('Hygiene Data'!D71)),NA())))</f>
        <v>#N/A</v>
      </c>
      <c r="BC77" s="84" t="e">
        <f ca="true">+IF(AND(ISTEXT(OFFSET('Hygiene Data'!$B$2,0,10*ROW('Hygiene Data'!E71))),DR77="Yes"),OFFSET('Hygiene Data'!$E$5,0,10*ROW('Hygiene Data'!E71)),IF(AND(ISTEXT(OFFSET('Hygiene Data'!$B$2,0,10*ROW('Hygiene Data'!E71))),DR77="No",ISNUMBER(OFFSET('Hygiene Data'!$E$5,0,10*ROW('Hygiene Data'!E71)))),CONCATENATE("[",ROUND(OFFSET('Hygiene Data'!$E$5,0,10*ROW('Hygiene Data'!E71)),0),"]"),IF(AND(ISTEXT(OFFSET('Hygiene Data'!$B$2,0,10*ROW('Hygiene Data'!E71))),DR77="",ISNUMBER(OFFSET('Hygiene Data'!$E$5,0,10*ROW('Hygiene Data'!E71)))),OFFSET('Hygiene Data'!$E$5,0,10*ROW('Hygiene Data'!E71)),NA())))</f>
        <v>#N/A</v>
      </c>
      <c r="BD77" s="84" t="e">
        <f ca="true">+IF(AND(ISTEXT(OFFSET('Hygiene Data'!$B$2,0,10*ROW('Hygiene Data'!E71))),DS77="Yes"),OFFSET('Hygiene Data'!$E$7,0,10*ROW('Hygiene Data'!E71)),IF(AND(ISTEXT(OFFSET('Hygiene Data'!$B$2,0,10*ROW('Hygiene Data'!E71))),DS77="No",ISNUMBER(OFFSET('Hygiene Data'!$E$7,0,10*ROW('Hygiene Data'!E71)))),CONCATENATE("[",ROUND(OFFSET('Hygiene Data'!$E$7,0,10*ROW('Hygiene Data'!E71)),0),"]"),IF(AND(ISTEXT(OFFSET('Hygiene Data'!$B$2,0,10*ROW('Hygiene Data'!E71))),DS77="",ISNUMBER(OFFSET('Hygiene Data'!$E$7,0,10*ROW('Hygiene Data'!E71)))),OFFSET('Hygiene Data'!$E$7,0,10*ROW('Hygiene Data'!E71)),NA())))</f>
        <v>#N/A</v>
      </c>
      <c r="BE77" s="84" t="e">
        <f ca="true">+IF(AND(ISTEXT(OFFSET('Hygiene Data'!$B$2,0,10*ROW('Hygiene Data'!E71))),DT77="Yes"),OFFSET('Hygiene Data'!$E$9,0,10*ROW('Hygiene Data'!E71)),IF(AND(ISTEXT(OFFSET('Hygiene Data'!$B$2,0,10*ROW('Hygiene Data'!E71))),DT77="No",ISNUMBER(OFFSET('Hygiene Data'!$E$9,0,10*ROW('Hygiene Data'!E71)))),CONCATENATE("[",ROUND(OFFSET('Hygiene Data'!$E$9,0,10*ROW('Hygiene Data'!E71)),0),"]"),IF(AND(ISTEXT(OFFSET('Hygiene Data'!$B$2,0,10*ROW('Hygiene Data'!E71))),DT77="",ISNUMBER(OFFSET('Hygiene Data'!$E$9,0,10*ROW('Hygiene Data'!E71)))),OFFSET('Hygiene Data'!$E$9,0,10*ROW('Hygiene Data'!E71)),NA())))</f>
        <v>#N/A</v>
      </c>
      <c r="BF77" s="84" t="e">
        <f ca="true">+IF(AND(ISTEXT(OFFSET('Hygiene Data'!$B$2,0,10*ROW('Hygiene Data'!F71))),DU77="Yes"),OFFSET('Hygiene Data'!$F$5,0,10*ROW('Hygiene Data'!F71)),IF(AND(ISTEXT(OFFSET('Hygiene Data'!$B$2,0,10*ROW('Hygiene Data'!F71))),DU77="No",ISNUMBER(OFFSET('Hygiene Data'!$F$5,0,10*ROW('Hygiene Data'!F71)))),CONCATENATE("[",ROUND(OFFSET('Hygiene Data'!$F$5,0,10*ROW('Hygiene Data'!F71)),0),"]"),IF(AND(ISTEXT(OFFSET('Hygiene Data'!$B$2,0,10*ROW('Hygiene Data'!F71))),DU77="",ISNUMBER(OFFSET('Hygiene Data'!$F$5,0,10*ROW('Hygiene Data'!F71)))),OFFSET('Hygiene Data'!$F$5,0,10*ROW('Hygiene Data'!F71)),NA())))</f>
        <v>#N/A</v>
      </c>
      <c r="BG77" s="84" t="e">
        <f ca="true">+IF(AND(ISTEXT(OFFSET('Hygiene Data'!$B$2,0,10*ROW('Hygiene Data'!F71))),DV77="Yes"),OFFSET('Hygiene Data'!$F$7,0,10*ROW('Hygiene Data'!F71)),IF(AND(ISTEXT(OFFSET('Hygiene Data'!$B$2,0,10*ROW('Hygiene Data'!F71))),DV77="No",ISNUMBER(OFFSET('Hygiene Data'!$F$7,0,10*ROW('Hygiene Data'!F71)))),CONCATENATE("[",ROUND(OFFSET('Hygiene Data'!$F$7,0,10*ROW('Hygiene Data'!F71)),0),"]"),IF(AND(ISTEXT(OFFSET('Hygiene Data'!$B$2,0,10*ROW('Hygiene Data'!F71))),DV77="",ISNUMBER(OFFSET('Hygiene Data'!$F$7,0,10*ROW('Hygiene Data'!F71)))),OFFSET('Hygiene Data'!$F$7,0,10*ROW('Hygiene Data'!F71)),NA())))</f>
        <v>#N/A</v>
      </c>
      <c r="BH77" s="84" t="e">
        <f ca="true">+IF(AND(ISTEXT(OFFSET('Hygiene Data'!$B$2,0,10*ROW('Hygiene Data'!F71))),DW77="Yes"),OFFSET('Hygiene Data'!$F$9,0,10*ROW('Hygiene Data'!F71)),IF(AND(ISTEXT(OFFSET('Hygiene Data'!$B$2,0,10*ROW('Hygiene Data'!F71))),DW77="No",ISNUMBER(OFFSET('Hygiene Data'!$F$9,0,10*ROW('Hygiene Data'!F71)))),CONCATENATE("[",ROUND(OFFSET('Hygiene Data'!$F$9,0,10*ROW('Hygiene Data'!F71)),0),"]"),IF(AND(ISTEXT(OFFSET('Hygiene Data'!$B$2,0,10*ROW('Hygiene Data'!F71))),DW77="",ISNUMBER(OFFSET('Hygiene Data'!$F$9,0,10*ROW('Hygiene Data'!F71)))),OFFSET('Hygiene Data'!$F$9,0,10*ROW('Hygiene Data'!F71)),NA())))</f>
        <v>#N/A</v>
      </c>
      <c r="BI77" s="84" t="e">
        <f ca="true">+IF(AND(ISTEXT(OFFSET('Hygiene Data'!$B$2,0,10*ROW('Hygiene Data'!G71))),DX77="Yes"),OFFSET('Hygiene Data'!$G$5,0,10*ROW('Hygiene Data'!G71)),IF(AND(ISTEXT(OFFSET('Hygiene Data'!$B$2,0,10*ROW('Hygiene Data'!G71))),DX77="No",ISNUMBER(OFFSET('Hygiene Data'!$G$5,0,10*ROW('Hygiene Data'!G71)))),CONCATENATE("[",ROUND(OFFSET('Hygiene Data'!$G$5,0,10*ROW('Hygiene Data'!G71)),0),"]"),IF(AND(ISTEXT(OFFSET('Hygiene Data'!$B$2,0,10*ROW('Hygiene Data'!G71))),DX77="",ISNUMBER(OFFSET('Hygiene Data'!$G$5,0,10*ROW('Hygiene Data'!G71)))),OFFSET('Hygiene Data'!$G$5,0,10*ROW('Hygiene Data'!G71)),NA())))</f>
        <v>#N/A</v>
      </c>
      <c r="BJ77" s="84" t="e">
        <f ca="true">+IF(AND(ISTEXT(OFFSET('Hygiene Data'!$B$2,0,10*ROW('Hygiene Data'!G71))),DY77="Yes"),OFFSET('Hygiene Data'!$G$7,0,10*ROW('Hygiene Data'!G71)),IF(AND(ISTEXT(OFFSET('Hygiene Data'!$B$2,0,10*ROW('Hygiene Data'!G71))),DY77="No",ISNUMBER(OFFSET('Hygiene Data'!$G$7,0,10*ROW('Hygiene Data'!G71)))),CONCATENATE("[",ROUND(OFFSET('Hygiene Data'!$G$7,0,10*ROW('Hygiene Data'!G71)),0),"]"),IF(AND(ISTEXT(OFFSET('Hygiene Data'!$B$2,0,10*ROW('Hygiene Data'!G71))),DY77="",ISNUMBER(OFFSET('Hygiene Data'!$G$7,0,10*ROW('Hygiene Data'!G71)))),OFFSET('Hygiene Data'!$G$7,0,10*ROW('Hygiene Data'!G71)),NA())))</f>
        <v>#N/A</v>
      </c>
      <c r="BK77" s="84" t="e">
        <f ca="true">+IF(AND(ISTEXT(OFFSET('Hygiene Data'!$B$2,0,10*ROW('Hygiene Data'!G71))),DZ77="Yes"),OFFSET('Hygiene Data'!$G$9,0,10*ROW('Hygiene Data'!G71)),IF(AND(ISTEXT(OFFSET('Hygiene Data'!$B$2,0,10*ROW('Hygiene Data'!G71))),DZ77="No",ISNUMBER(OFFSET('Hygiene Data'!$G$9,0,10*ROW('Hygiene Data'!G71)))),CONCATENATE("[",ROUND(OFFSET('Hygiene Data'!$G$9,0,10*ROW('Hygiene Data'!G71)),0),"]"),IF(AND(ISTEXT(OFFSET('Hygiene Data'!$B$2,0,10*ROW('Hygiene Data'!G71))),DZ77="",ISNUMBER(OFFSET('Hygiene Data'!$G$9,0,10*ROW('Hygiene Data'!G71)))),OFFSET('Hygiene Data'!$G$9,0,10*ROW('Hygiene Data'!G71)),NA())))</f>
        <v>#N/A</v>
      </c>
      <c r="BL77" s="84" t="e">
        <f ca="true">+IF(AND(ISTEXT(OFFSET('Hygiene Data'!$B$2,0,10*ROW('Hygiene Data'!H71))),EA77="Yes"),OFFSET('Hygiene Data'!$H$5,0,10*ROW('Hygiene Data'!H71)),IF(AND(ISTEXT(OFFSET('Hygiene Data'!$B$2,0,10*ROW('Hygiene Data'!H71))),EA77="No",ISNUMBER(OFFSET('Hygiene Data'!$H$5,0,10*ROW('Hygiene Data'!H71)))),CONCATENATE("[",ROUND(OFFSET('Hygiene Data'!$H$5,0,10*ROW('Hygiene Data'!H71)),0),"]"),IF(AND(ISTEXT(OFFSET('Hygiene Data'!$B$2,0,10*ROW('Hygiene Data'!H71))),EA77="",ISNUMBER(OFFSET('Hygiene Data'!$H$5,0,10*ROW('Hygiene Data'!H71)))),OFFSET('Hygiene Data'!$H$5,0,10*ROW('Hygiene Data'!H71)),NA())))</f>
        <v>#N/A</v>
      </c>
      <c r="BM77" s="84" t="e">
        <f ca="true">+IF(AND(ISTEXT(OFFSET('Hygiene Data'!$B$2,0,10*ROW('Hygiene Data'!H71))),EB77="Yes"),OFFSET('Hygiene Data'!$H$7,0,10*ROW('Hygiene Data'!H71)),IF(AND(ISTEXT(OFFSET('Hygiene Data'!$B$2,0,10*ROW('Hygiene Data'!H71))),EB77="No",ISNUMBER(OFFSET('Hygiene Data'!$H$7,0,10*ROW('Hygiene Data'!H71)))),CONCATENATE("[",ROUND(OFFSET('Hygiene Data'!$H$7,0,10*ROW('Hygiene Data'!H71)),0),"]"),IF(AND(ISTEXT(OFFSET('Hygiene Data'!$B$2,0,10*ROW('Hygiene Data'!H71))),EB77="",ISNUMBER(OFFSET('Hygiene Data'!$H$7,0,10*ROW('Hygiene Data'!H71)))),OFFSET('Hygiene Data'!$H$7,0,10*ROW('Hygiene Data'!H71)),NA())))</f>
        <v>#N/A</v>
      </c>
      <c r="BN77" s="84" t="e">
        <f ca="true">+IF(AND(ISTEXT(OFFSET('Hygiene Data'!$B$2,0,10*ROW('Hygiene Data'!H71))),EC77="Yes"),OFFSET('Hygiene Data'!$H$9,0,10*ROW('Hygiene Data'!H71)),IF(AND(ISTEXT(OFFSET('Hygiene Data'!$B$2,0,10*ROW('Hygiene Data'!H71))),EC77="No",ISNUMBER(OFFSET('Hygiene Data'!$H$9,0,10*ROW('Hygiene Data'!H71)))),CONCATENATE("[",ROUND(OFFSET('Hygiene Data'!$H$9,0,10*ROW('Hygiene Data'!H71)),0),"]"),IF(AND(ISTEXT(OFFSET('Hygiene Data'!$B$2,0,10*ROW('Hygiene Data'!H71))),EC77="",ISNUMBER(OFFSET('Hygiene Data'!$H$9,0,10*ROW('Hygiene Data'!H71)))),OFFSET('Hygiene Data'!$H$9,0,10*ROW('Hygiene Data'!H71)),NA())))</f>
        <v>#N/A</v>
      </c>
      <c r="BO77" s="84" t="e">
        <f ca="true">+IF(AND(ISTEXT(OFFSET('Hygiene Data'!$B$2,0,10*ROW('Hygiene Data'!I71))),ED77="Yes"),OFFSET('Hygiene Data'!$I$5,0,10*ROW('Hygiene Data'!I71)),IF(AND(ISTEXT(OFFSET('Hygiene Data'!$B$2,0,10*ROW('Hygiene Data'!I71))),ED77="No",ISNUMBER(OFFSET('Hygiene Data'!$I$5,0,10*ROW('Hygiene Data'!I71)))),CONCATENATE("[",ROUND(OFFSET('Hygiene Data'!$I$5,0,10*ROW('Hygiene Data'!I71)),0),"]"),IF(AND(ISTEXT(OFFSET('Hygiene Data'!$B$2,0,10*ROW('Hygiene Data'!I71))),ED77="",ISNUMBER(OFFSET('Hygiene Data'!$I$5,0,10*ROW('Hygiene Data'!I71)))),OFFSET('Hygiene Data'!$I$5,0,10*ROW('Hygiene Data'!I71)),NA())))</f>
        <v>#N/A</v>
      </c>
      <c r="BP77" s="84" t="e">
        <f ca="true">+IF(AND(ISTEXT(OFFSET('Hygiene Data'!$B$2,0,10*ROW('Hygiene Data'!I71))),EE77="Yes"),OFFSET('Hygiene Data'!$I$7,0,10*ROW('Hygiene Data'!I71)),IF(AND(ISTEXT(OFFSET('Hygiene Data'!$B$2,0,10*ROW('Hygiene Data'!I71))),EE77="No",ISNUMBER(OFFSET('Hygiene Data'!$I$7,0,10*ROW('Hygiene Data'!I71)))),CONCATENATE("[",ROUND(OFFSET('Hygiene Data'!$I$7,0,10*ROW('Hygiene Data'!I71)),0),"]"),IF(AND(ISTEXT(OFFSET('Hygiene Data'!$B$2,0,10*ROW('Hygiene Data'!I71))),EE77="",ISNUMBER(OFFSET('Hygiene Data'!$I$7,0,10*ROW('Hygiene Data'!I71)))),OFFSET('Hygiene Data'!$I$7,0,10*ROW('Hygiene Data'!I71)),NA())))</f>
        <v>#N/A</v>
      </c>
      <c r="BQ77" s="84" t="e">
        <f ca="true">+IF(AND(ISTEXT(OFFSET('Hygiene Data'!$B$2,0,10*ROW('Hygiene Data'!I71))),EF77="Yes"),OFFSET('Hygiene Data'!$I$9,0,10*ROW('Hygiene Data'!I71)),IF(AND(ISTEXT(OFFSET('Hygiene Data'!$B$2,0,10*ROW('Hygiene Data'!I71))),EF77="No",ISNUMBER(OFFSET('Hygiene Data'!$I$9,0,10*ROW('Hygiene Data'!I71)))),CONCATENATE("[",ROUND(OFFSET('Hygiene Data'!$I$9,0,10*ROW('Hygiene Data'!I71)),0),"]"),IF(AND(ISTEXT(OFFSET('Hygiene Data'!$B$2,0,10*ROW('Hygiene Data'!I71))),EF77="",ISNUMBER(OFFSET('Hygiene Data'!$I$9,0,10*ROW('Hygiene Data'!I71)))),OFFSET('Hygiene Data'!$I$9,0,10*ROW('Hygiene Data'!I71)),NA())))</f>
        <v>#N/A</v>
      </c>
      <c r="BR77" s="269"/>
      <c r="BS77" s="269" t="str">
        <f ca="true">+IF(OFFSET('Water Data'!$D$27,0,10*ROW('Water Data'!D71))="","",OFFSET('Water Data'!$D$27,0,10*ROW('Water Data'!D71)))</f>
        <v/>
      </c>
      <c r="BT77" s="269" t="str">
        <f ca="true">+IF(OFFSET('Water Data'!$D$28,0,10*ROW('Water Data'!D71))="","",OFFSET('Water Data'!$D$28,0,10*ROW('Water Data'!D71)))</f>
        <v/>
      </c>
      <c r="BU77" s="269" t="str">
        <f ca="true">+IF(OFFSET('Water Data'!$D$29,0,10*ROW('Water Data'!D71))="","",OFFSET('Water Data'!$D$29,0,10*ROW('Water Data'!D71)))</f>
        <v/>
      </c>
      <c r="BV77" s="269" t="str">
        <f ca="true">+IF(OFFSET('Water Data'!$E$27,0,10*ROW('Water Data'!E71))="","",OFFSET('Water Data'!$E$27,0,10*ROW('Water Data'!E71)))</f>
        <v/>
      </c>
      <c r="BW77" s="269" t="str">
        <f ca="true">+IF(OFFSET('Water Data'!$E$28,0,10*ROW('Water Data'!E71))="","",OFFSET('Water Data'!$E$28,0,10*ROW('Water Data'!E71)))</f>
        <v/>
      </c>
      <c r="BX77" s="269" t="str">
        <f ca="true">+IF(OFFSET('Water Data'!$E$29,0,10*ROW('Water Data'!E71))="","",OFFSET('Water Data'!$E$29,0,10*ROW('Water Data'!E71)))</f>
        <v/>
      </c>
      <c r="BY77" s="269" t="str">
        <f ca="true">+IF(OFFSET('Water Data'!$F$27,0,10*ROW('Water Data'!F71))="","",OFFSET('Water Data'!$F$27,0,10*ROW('Water Data'!F71)))</f>
        <v/>
      </c>
      <c r="BZ77" s="269" t="str">
        <f ca="true">+IF(OFFSET('Water Data'!$F$28,0,10*ROW('Water Data'!F71))="","",OFFSET('Water Data'!$F$28,0,10*ROW('Water Data'!F71)))</f>
        <v/>
      </c>
      <c r="CA77" s="269" t="str">
        <f ca="true">+IF(OFFSET('Water Data'!$F$29,0,10*ROW('Water Data'!F71))="","",OFFSET('Water Data'!$F$29,0,10*ROW('Water Data'!F71)))</f>
        <v/>
      </c>
      <c r="CB77" s="269" t="str">
        <f ca="true">+IF(OFFSET('Water Data'!$G$27,0,10*ROW('Water Data'!G71))="","",OFFSET('Water Data'!$G$27,0,10*ROW('Water Data'!G71)))</f>
        <v/>
      </c>
      <c r="CC77" s="269" t="str">
        <f ca="true">+IF(OFFSET('Water Data'!$G$28,0,10*ROW('Water Data'!G71))="","",OFFSET('Water Data'!$G$28,0,10*ROW('Water Data'!G71)))</f>
        <v/>
      </c>
      <c r="CD77" s="269" t="str">
        <f ca="true">+IF(OFFSET('Water Data'!$G$29,0,10*ROW('Water Data'!G71))="","",OFFSET('Water Data'!$G$29,0,10*ROW('Water Data'!G71)))</f>
        <v/>
      </c>
      <c r="CE77" s="269" t="str">
        <f ca="true">+IF(OFFSET('Water Data'!$H$27,0,10*ROW('Water Data'!H71))="","",OFFSET('Water Data'!$H$27,0,10*ROW('Water Data'!H71)))</f>
        <v/>
      </c>
      <c r="CF77" s="269" t="str">
        <f ca="true">+IF(OFFSET('Water Data'!$H$28,0,10*ROW('Water Data'!H71))="","",OFFSET('Water Data'!$H$28,0,10*ROW('Water Data'!H71)))</f>
        <v/>
      </c>
      <c r="CG77" s="269" t="str">
        <f ca="true">+IF(OFFSET('Water Data'!$H$29,0,10*ROW('Water Data'!H71))="","",OFFSET('Water Data'!$H$29,0,10*ROW('Water Data'!H71)))</f>
        <v/>
      </c>
      <c r="CH77" s="269" t="str">
        <f ca="true">+IF(OFFSET('Water Data'!$I$27,0,10*ROW('Water Data'!I71))="","",OFFSET('Water Data'!$I$27,0,10*ROW('Water Data'!I71)))</f>
        <v/>
      </c>
      <c r="CI77" s="269" t="str">
        <f ca="true">+IF(OFFSET('Water Data'!$I$28,0,10*ROW('Water Data'!I71))="","",OFFSET('Water Data'!$I$28,0,10*ROW('Water Data'!I71)))</f>
        <v/>
      </c>
      <c r="CJ77" s="269" t="str">
        <f ca="true">+IF(OFFSET('Water Data'!$I$29,0,10*ROW('Water Data'!I71))="","",OFFSET('Water Data'!$I$29,0,10*ROW('Water Data'!I71)))</f>
        <v/>
      </c>
      <c r="CK77" s="269" t="str">
        <f ca="true">+IF(OFFSET('Sanitation Data'!$D$28,0,10*ROW('Sanitation Data'!D71))="","",OFFSET('Sanitation Data'!$D$28,0,10*ROW('Sanitation Data'!D71)))</f>
        <v/>
      </c>
      <c r="CL77" s="269" t="str">
        <f ca="true">+IF(OFFSET('Sanitation Data'!$D$29,0,10*ROW('Sanitation Data'!D71))="","",OFFSET('Sanitation Data'!$D$29,0,10*ROW('Sanitation Data'!D71)))</f>
        <v/>
      </c>
      <c r="CM77" s="269" t="str">
        <f ca="true">+IF(OFFSET('Sanitation Data'!$D$30,0,10*ROW('Sanitation Data'!D71))="","",OFFSET('Sanitation Data'!$D$30,0,10*ROW('Sanitation Data'!D71)))</f>
        <v/>
      </c>
      <c r="CN77" s="269" t="str">
        <f ca="true">+IF(OFFSET('Sanitation Data'!$D$31,0,10*ROW('Sanitation Data'!D71))="","",OFFSET('Sanitation Data'!$D$31,0,10*ROW('Sanitation Data'!D71)))</f>
        <v/>
      </c>
      <c r="CO77" s="269" t="str">
        <f ca="true">+IF(OFFSET('Sanitation Data'!$D$32,0,10*ROW('Sanitation Data'!D71))="","",OFFSET('Sanitation Data'!$D$32,0,10*ROW('Sanitation Data'!D71)))</f>
        <v/>
      </c>
      <c r="CP77" s="269" t="str">
        <f ca="true">+IF(OFFSET('Sanitation Data'!$E$28,0,10*ROW('Sanitation Data'!E71))="","",OFFSET('Sanitation Data'!$E$28,0,10*ROW('Sanitation Data'!E71)))</f>
        <v/>
      </c>
      <c r="CQ77" s="269" t="str">
        <f ca="true">+IF(OFFSET('Sanitation Data'!$E$29,0,10*ROW('Sanitation Data'!E71))="","",OFFSET('Sanitation Data'!$E$29,0,10*ROW('Sanitation Data'!E71)))</f>
        <v/>
      </c>
      <c r="CR77" s="269" t="str">
        <f ca="true">+IF(OFFSET('Sanitation Data'!$E$30,0,10*ROW('Sanitation Data'!E71))="","",OFFSET('Sanitation Data'!$E$30,0,10*ROW('Sanitation Data'!E71)))</f>
        <v/>
      </c>
      <c r="CS77" s="269" t="str">
        <f ca="true">+IF(OFFSET('Sanitation Data'!$E$31,0,10*ROW('Sanitation Data'!E71))="","",OFFSET('Sanitation Data'!$E$31,0,10*ROW('Sanitation Data'!E71)))</f>
        <v/>
      </c>
      <c r="CT77" s="269" t="str">
        <f ca="true">+IF(OFFSET('Sanitation Data'!$E$32,0,10*ROW('Sanitation Data'!E71))="","",OFFSET('Sanitation Data'!$E$32,0,10*ROW('Sanitation Data'!E71)))</f>
        <v/>
      </c>
      <c r="CU77" s="269" t="str">
        <f ca="true">+IF(OFFSET('Sanitation Data'!$F$28,0,10*ROW('Sanitation Data'!F71))="","",OFFSET('Sanitation Data'!$F$28,0,10*ROW('Sanitation Data'!F71)))</f>
        <v/>
      </c>
      <c r="CV77" s="269" t="str">
        <f ca="true">+IF(OFFSET('Sanitation Data'!$F$29,0,10*ROW('Sanitation Data'!F71))="","",OFFSET('Sanitation Data'!$F$29,0,10*ROW('Sanitation Data'!F71)))</f>
        <v/>
      </c>
      <c r="CW77" s="269" t="str">
        <f ca="true">+IF(OFFSET('Sanitation Data'!$F$30,0,10*ROW('Sanitation Data'!F71))="","",OFFSET('Sanitation Data'!$F$30,0,10*ROW('Sanitation Data'!F71)))</f>
        <v/>
      </c>
      <c r="CX77" s="269" t="str">
        <f ca="true">+IF(OFFSET('Sanitation Data'!$F$31,0,10*ROW('Sanitation Data'!F71))="","",OFFSET('Sanitation Data'!$F$31,0,10*ROW('Sanitation Data'!F71)))</f>
        <v/>
      </c>
      <c r="CY77" s="269" t="str">
        <f ca="true">+IF(OFFSET('Sanitation Data'!$F$32,0,10*ROW('Sanitation Data'!F71))="","",OFFSET('Sanitation Data'!$F$32,0,10*ROW('Sanitation Data'!F71)))</f>
        <v/>
      </c>
      <c r="CZ77" s="269" t="str">
        <f ca="true">+IF(OFFSET('Sanitation Data'!$G$28,0,10*ROW('Sanitation Data'!G71))="","",OFFSET('Sanitation Data'!$G$28,0,10*ROW('Sanitation Data'!G71)))</f>
        <v/>
      </c>
      <c r="DA77" s="269" t="str">
        <f ca="true">+IF(OFFSET('Sanitation Data'!$G$29,0,10*ROW('Sanitation Data'!G71))="","",OFFSET('Sanitation Data'!$G$29,0,10*ROW('Sanitation Data'!G71)))</f>
        <v/>
      </c>
      <c r="DB77" s="269" t="str">
        <f ca="true">+IF(OFFSET('Sanitation Data'!$G$30,0,10*ROW('Sanitation Data'!G71))="","",OFFSET('Sanitation Data'!$G$30,0,10*ROW('Sanitation Data'!G71)))</f>
        <v/>
      </c>
      <c r="DC77" s="269" t="str">
        <f ca="true">+IF(OFFSET('Sanitation Data'!$G$31,0,10*ROW('Sanitation Data'!G71))="","",OFFSET('Sanitation Data'!$G$31,0,10*ROW('Sanitation Data'!G71)))</f>
        <v/>
      </c>
      <c r="DD77" s="269" t="str">
        <f ca="true">+IF(OFFSET('Sanitation Data'!$G$32,0,10*ROW('Sanitation Data'!G71))="","",OFFSET('Sanitation Data'!$G$32,0,10*ROW('Sanitation Data'!G71)))</f>
        <v/>
      </c>
      <c r="DE77" s="269" t="str">
        <f ca="true">+IF(OFFSET('Sanitation Data'!$H$28,0,10*ROW('Sanitation Data'!H71))="","",OFFSET('Sanitation Data'!$H$28,0,10*ROW('Sanitation Data'!H71)))</f>
        <v/>
      </c>
      <c r="DF77" s="269" t="str">
        <f ca="true">+IF(OFFSET('Sanitation Data'!$H$29,0,10*ROW('Sanitation Data'!H71))="","",OFFSET('Sanitation Data'!$H$29,0,10*ROW('Sanitation Data'!H71)))</f>
        <v/>
      </c>
      <c r="DG77" s="269" t="str">
        <f ca="true">+IF(OFFSET('Sanitation Data'!$H$30,0,10*ROW('Sanitation Data'!H71))="","",OFFSET('Sanitation Data'!$H$30,0,10*ROW('Sanitation Data'!H71)))</f>
        <v/>
      </c>
      <c r="DH77" s="269" t="str">
        <f ca="true">+IF(OFFSET('Sanitation Data'!$H$31,0,10*ROW('Sanitation Data'!H71))="","",OFFSET('Sanitation Data'!$H$31,0,10*ROW('Sanitation Data'!H71)))</f>
        <v/>
      </c>
      <c r="DI77" s="269" t="str">
        <f ca="true">+IF(OFFSET('Sanitation Data'!$H$32,0,10*ROW('Sanitation Data'!H71))="","",OFFSET('Sanitation Data'!$H$32,0,10*ROW('Sanitation Data'!H71)))</f>
        <v/>
      </c>
      <c r="DJ77" s="269" t="str">
        <f ca="true">+IF(OFFSET('Sanitation Data'!$I$28,0,10*ROW('Sanitation Data'!I71))="","",OFFSET('Sanitation Data'!$I$28,0,10*ROW('Sanitation Data'!I71)))</f>
        <v/>
      </c>
      <c r="DK77" s="269" t="str">
        <f ca="true">+IF(OFFSET('Sanitation Data'!$I$29,0,10*ROW('Sanitation Data'!I71))="","",OFFSET('Sanitation Data'!$I$29,0,10*ROW('Sanitation Data'!I71)))</f>
        <v/>
      </c>
      <c r="DL77" s="269" t="str">
        <f ca="true">+IF(OFFSET('Sanitation Data'!$I$30,0,10*ROW('Sanitation Data'!I71))="","",OFFSET('Sanitation Data'!$I$30,0,10*ROW('Sanitation Data'!I71)))</f>
        <v/>
      </c>
      <c r="DM77" s="269" t="str">
        <f ca="true">+IF(OFFSET('Sanitation Data'!$I$31,0,10*ROW('Sanitation Data'!I71))="","",OFFSET('Sanitation Data'!$I$31,0,10*ROW('Sanitation Data'!I71)))</f>
        <v/>
      </c>
      <c r="DN77" s="269" t="str">
        <f ca="true">+IF(OFFSET('Sanitation Data'!$I$32,0,10*ROW('Sanitation Data'!I71))="","",OFFSET('Sanitation Data'!$I$32,0,10*ROW('Sanitation Data'!I71)))</f>
        <v/>
      </c>
      <c r="DO77" s="269" t="str">
        <f ca="true">+IF(OFFSET('Hygiene Data'!$D$11,0,10*ROW('Hygiene Data'!D71))="","",OFFSET('Hygiene Data'!$D$11,0,10*ROW('Hygiene Data'!D71)))</f>
        <v/>
      </c>
      <c r="DP77" s="269" t="str">
        <f ca="true">+IF(OFFSET('Hygiene Data'!$D$12,0,10*ROW('Hygiene Data'!D71))="","",OFFSET('Hygiene Data'!$D$12,0,10*ROW('Hygiene Data'!D71)))</f>
        <v/>
      </c>
      <c r="DQ77" s="269" t="str">
        <f ca="true">+IF(OFFSET('Hygiene Data'!$D$13,0,10*ROW('Hygiene Data'!D71))="","",OFFSET('Hygiene Data'!$D$13,0,10*ROW('Hygiene Data'!D71)))</f>
        <v/>
      </c>
      <c r="DR77" s="269" t="str">
        <f ca="true">+IF(OFFSET('Hygiene Data'!$E$11,0,10*ROW('Hygiene Data'!E71))="","",OFFSET('Hygiene Data'!$E$11,0,10*ROW('Hygiene Data'!E71)))</f>
        <v/>
      </c>
      <c r="DS77" s="269" t="str">
        <f ca="true">+IF(OFFSET('Hygiene Data'!$E$12,0,10*ROW('Hygiene Data'!E71))="","",OFFSET('Hygiene Data'!$E$12,0,10*ROW('Hygiene Data'!E71)))</f>
        <v/>
      </c>
      <c r="DT77" s="269" t="str">
        <f ca="true">+IF(OFFSET('Hygiene Data'!$E$13,0,10*ROW('Hygiene Data'!E71))="","",OFFSET('Hygiene Data'!$E$13,0,10*ROW('Hygiene Data'!E71)))</f>
        <v/>
      </c>
      <c r="DU77" s="269" t="str">
        <f ca="true">+IF(OFFSET('Hygiene Data'!$F$11,0,10*ROW('Hygiene Data'!F71))="","",OFFSET('Hygiene Data'!$F$11,0,10*ROW('Hygiene Data'!F71)))</f>
        <v/>
      </c>
      <c r="DV77" s="269" t="str">
        <f ca="true">+IF(OFFSET('Hygiene Data'!$F$12,0,10*ROW('Hygiene Data'!F71))="","",OFFSET('Hygiene Data'!$F$12,0,10*ROW('Hygiene Data'!F71)))</f>
        <v/>
      </c>
      <c r="DW77" s="269" t="str">
        <f ca="true">+IF(OFFSET('Hygiene Data'!$F$13,0,10*ROW('Hygiene Data'!F71))="","",OFFSET('Hygiene Data'!$F$13,0,10*ROW('Hygiene Data'!F71)))</f>
        <v/>
      </c>
      <c r="DX77" s="269" t="str">
        <f ca="true">+IF(OFFSET('Hygiene Data'!$G$11,0,10*ROW('Hygiene Data'!G71))="","",OFFSET('Hygiene Data'!$G$11,0,10*ROW('Hygiene Data'!G71)))</f>
        <v/>
      </c>
      <c r="DY77" s="269" t="str">
        <f ca="true">+IF(OFFSET('Hygiene Data'!$G$12,0,10*ROW('Hygiene Data'!G71))="","",OFFSET('Hygiene Data'!$G$12,0,10*ROW('Hygiene Data'!G71)))</f>
        <v/>
      </c>
      <c r="DZ77" s="269" t="str">
        <f ca="true">+IF(OFFSET('Hygiene Data'!$G$13,0,10*ROW('Hygiene Data'!G71))="","",OFFSET('Hygiene Data'!$G$13,0,10*ROW('Hygiene Data'!G71)))</f>
        <v/>
      </c>
      <c r="EA77" s="269" t="str">
        <f ca="true">+IF(OFFSET('Hygiene Data'!$H$11,0,10*ROW('Hygiene Data'!H71))="","",OFFSET('Hygiene Data'!$H$11,0,10*ROW('Hygiene Data'!H71)))</f>
        <v/>
      </c>
      <c r="EB77" s="269" t="str">
        <f ca="true">+IF(OFFSET('Hygiene Data'!$H$12,0,10*ROW('Hygiene Data'!H71))="","",OFFSET('Hygiene Data'!$H$12,0,10*ROW('Hygiene Data'!H71)))</f>
        <v/>
      </c>
      <c r="EC77" s="269" t="str">
        <f ca="true">+IF(OFFSET('Hygiene Data'!$H$13,0,10*ROW('Hygiene Data'!H71))="","",OFFSET('Hygiene Data'!$H$13,0,10*ROW('Hygiene Data'!H71)))</f>
        <v/>
      </c>
      <c r="ED77" s="269" t="str">
        <f ca="true">+IF(OFFSET('Hygiene Data'!$I$11,0,10*ROW('Hygiene Data'!I71))="","",OFFSET('Hygiene Data'!$I$11,0,10*ROW('Hygiene Data'!I71)))</f>
        <v/>
      </c>
      <c r="EE77" s="269" t="str">
        <f ca="true">+IF(OFFSET('Hygiene Data'!$I$12,0,10*ROW('Hygiene Data'!I71))="","",OFFSET('Hygiene Data'!$I$12,0,10*ROW('Hygiene Data'!I71)))</f>
        <v/>
      </c>
      <c r="EF77" s="269" t="str">
        <f ca="true">+IF(OFFSET('Hygiene Data'!$I$13,0,10*ROW('Hygiene Data'!I71))="","",OFFSET('Hygiene Data'!$I$13,0,10*ROW('Hygiene Data'!I71)))</f>
        <v/>
      </c>
    </row>
    <row xmlns:x14ac="http://schemas.microsoft.com/office/spreadsheetml/2009/9/ac" r="78" x14ac:dyDescent="0.2">
      <c r="A78" s="36" t="str">
        <f ca="true">+IF(OFFSET('Water Data'!$B$2,0,10*ROW('Water Data'!E72))="","",OFFSET('Water Data'!$B$2,0,10*ROW('Water Data'!E72)))</f>
        <v/>
      </c>
      <c r="B78" s="36" t="str">
        <f ca="true">+IF(OFFSET('Water Data'!$C$2,0,10*ROW('Water Data'!F72))="","",OFFSET('Water Data'!$C$2,0,10*ROW('Water Data'!F72)))</f>
        <v/>
      </c>
      <c r="C78" s="325" t="str">
        <f t="shared" ca="true" si="1"/>
        <v/>
      </c>
      <c r="D78" s="82" t="e">
        <f ca="true">+IF(AND(ISTEXT(OFFSET('Water Data'!$B$2,0,10*ROW('Water Data'!D72))),BS78="Yes"),100-OFFSET('Water Data'!$D$4,0,10*ROW('Water Data'!D72)),IF(AND(ISTEXT(OFFSET('Water Data'!$B$2,0,10*ROW('Water Data'!D72))),BS78="No",ISNUMBER(OFFSET('Water Data'!$D$4,0,10*ROW('Water Data'!D72)))),CONCATENATE("[",ROUND(100-OFFSET('Water Data'!$D$4,0,10*ROW('Water Data'!D72)),0),"]"),IF(AND(ISTEXT(OFFSET('Water Data'!$B$2,0,10*ROW('Water Data'!D72))),BS78="",ISNUMBER(OFFSET('Water Data'!$D$4,0,10*ROW('Water Data'!D72)))),100-OFFSET('Water Data'!$D$4,0,10*ROW('Water Data'!D72)),NA())))</f>
        <v>#N/A</v>
      </c>
      <c r="E78" s="82" t="e">
        <f ca="true">+IF(AND(ISTEXT(OFFSET('Water Data'!$B$2,0,10*ROW('Water Data'!E72))),BT78="Yes"),OFFSET('Water Data'!$D$6,0,10*ROW('Water Data'!D72)),IF(AND(ISTEXT(OFFSET('Water Data'!$B$2,0,10*ROW('Water Data'!D72))),BT78="No",ISNUMBER(OFFSET('Water Data'!$D$6,0,10*ROW('Water Data'!D72)))),CONCATENATE("[",ROUND(OFFSET('Water Data'!$D$6,0,10*ROW('Water Data'!D72)),0),"]"),IF(AND(ISTEXT(OFFSET('Water Data'!$B$2,0,10*ROW('Water Data'!D72))),BT78="",ISNUMBER(OFFSET('Water Data'!$D$6,0,10*ROW('Water Data'!D72)))),OFFSET('Water Data'!$D$6,0,10*ROW('Water Data'!D72)),NA())))</f>
        <v>#N/A</v>
      </c>
      <c r="F78" s="82" t="e">
        <f ca="true">+IF(AND(ISTEXT(OFFSET('Water Data'!$B$2,0,10*ROW('Water Data'!D72))),BU78="Yes"),OFFSET('Water Data'!$D$9,0,10*ROW('Water Data'!D72)),IF(AND(ISTEXT(OFFSET('Water Data'!$B$2,0,10*ROW('Water Data'!D72))),BU78="No",ISNUMBER(OFFSET('Water Data'!$D$9,0,10*ROW('Water Data'!D72)))),CONCATENATE("[",ROUND(OFFSET('Water Data'!$D$9,0,10*ROW('Water Data'!D72)),0),"]"),IF(AND(ISTEXT(OFFSET('Water Data'!$B$2,0,10*ROW('Water Data'!D72))),BU78="",ISNUMBER(OFFSET('Water Data'!$D$9,0,10*ROW('Water Data'!D72)))),OFFSET('Water Data'!$D$9,0,10*ROW('Water Data'!D72)),NA())))</f>
        <v>#N/A</v>
      </c>
      <c r="G78" s="82" t="e">
        <f ca="true">+IF(AND(ISTEXT(OFFSET('Water Data'!$B$2,0,10*ROW('Water Data'!E72))),BV78="Yes"),100-OFFSET('Water Data'!$E$4,0,10*ROW('Water Data'!E72)),IF(AND(ISTEXT(OFFSET('Water Data'!$B$2,0,10*ROW('Water Data'!E72))),BV78="No",ISNUMBER(OFFSET('Water Data'!$E$4,0,10*ROW('Water Data'!E72)))),CONCATENATE("[",ROUND(100-OFFSET('Water Data'!$E$4,0,10*ROW('Water Data'!E72)),0),"]"),IF(AND(ISTEXT(OFFSET('Water Data'!$B$2,0,10*ROW('Water Data'!E72))),BV78="",ISNUMBER(OFFSET('Water Data'!$E$4,0,10*ROW('Water Data'!E72)))),100-OFFSET('Water Data'!$E$4,0,10*ROW('Water Data'!E72)),NA())))</f>
        <v>#N/A</v>
      </c>
      <c r="H78" s="82" t="e">
        <f ca="true">+IF(AND(ISTEXT(OFFSET('Water Data'!$B$2,0,10*ROW('Water Data'!E72))),BW78="Yes"),OFFSET('Water Data'!$E$6,0,10*ROW('Water Data'!E72)),IF(AND(ISTEXT(OFFSET('Water Data'!$B$2,0,10*ROW('Water Data'!E72))),BW78="No",ISNUMBER(OFFSET('Water Data'!$E$6,0,10*ROW('Water Data'!E72)))),CONCATENATE("[",ROUND(OFFSET('Water Data'!$D$6,0,10*ROW('Water Data'!E72)),0),"]"),IF(AND(ISTEXT(OFFSET('Water Data'!$B$2,0,10*ROW('Water Data'!E72))),BW78="",ISNUMBER(OFFSET('Water Data'!$E$6,0,10*ROW('Water Data'!E72)))),OFFSET('Water Data'!$E$6,0,10*ROW('Water Data'!E72)),NA())))</f>
        <v>#N/A</v>
      </c>
      <c r="I78" s="82" t="e">
        <f ca="true">+IF(AND(ISTEXT(OFFSET('Water Data'!$B$2,0,10*ROW('Water Data'!E72))),BX78="Yes"),OFFSET('Water Data'!$E$9,0,10*ROW('Water Data'!E72)),IF(AND(ISTEXT(OFFSET('Water Data'!$B$2,0,10*ROW('Water Data'!E72))),BX78="No",ISNUMBER(OFFSET('Water Data'!$E$9,0,10*ROW('Water Data'!E72)))),CONCATENATE("[",ROUND(OFFSET('Water Data'!$E$9,0,10*ROW('Water Data'!E72)),0),"]"),IF(AND(ISTEXT(OFFSET('Water Data'!$B$2,0,10*ROW('Water Data'!E72))),BX78="",ISNUMBER(OFFSET('Water Data'!$E$9,0,10*ROW('Water Data'!E72)))),OFFSET('Water Data'!$E$9,0,10*ROW('Water Data'!E72)),NA())))</f>
        <v>#N/A</v>
      </c>
      <c r="J78" s="82" t="e">
        <f ca="true">+IF(AND(ISTEXT(OFFSET('Water Data'!$B$2,0,10*ROW('Water Data'!F72))),BY78="Yes"),100-OFFSET('Water Data'!$F$4,0,10*ROW('Water Data'!F72)),IF(AND(ISTEXT(OFFSET('Water Data'!$B$2,0,10*ROW('Water Data'!F72))),BY78="No",ISNUMBER(OFFSET('Water Data'!$F$4,0,10*ROW('Water Data'!F72)))),CONCATENATE("[",ROUND(100-OFFSET('Water Data'!$F$4,0,10*ROW('Water Data'!F72)),0),"]"),IF(AND(ISTEXT(OFFSET('Water Data'!$B$2,0,10*ROW('Water Data'!F72))),BY78="",ISNUMBER(OFFSET('Water Data'!$F$4,0,10*ROW('Water Data'!F72)))),100-OFFSET('Water Data'!$F$4,0,10*ROW('Water Data'!F72)),NA())))</f>
        <v>#N/A</v>
      </c>
      <c r="K78" s="82" t="e">
        <f ca="true">+IF(AND(ISTEXT(OFFSET('Water Data'!$B$2,0,10*ROW('Water Data'!F72))),BZ78="Yes"),OFFSET('Water Data'!$F$6,0,10*ROW('Water Data'!F72)),IF(AND(ISTEXT(OFFSET('Water Data'!$B$2,0,10*ROW('Water Data'!F72))),BZ78="No",ISNUMBER(OFFSET('Water Data'!$F$6,0,10*ROW('Water Data'!F72)))),CONCATENATE("[",ROUND(OFFSET('Water Data'!$F$6,0,10*ROW('Water Data'!F72)),0),"]"),IF(AND(ISTEXT(OFFSET('Water Data'!$B$2,0,10*ROW('Water Data'!F72))),BZ78="",ISNUMBER(OFFSET('Water Data'!$F$6,0,10*ROW('Water Data'!F72)))),OFFSET('Water Data'!$F$6,0,10*ROW('Water Data'!F72)),NA())))</f>
        <v>#N/A</v>
      </c>
      <c r="L78" s="82" t="e">
        <f ca="true">+IF(AND(ISTEXT(OFFSET('Water Data'!$B$2,0,10*ROW('Water Data'!F72))),CA78="Yes"),OFFSET('Water Data'!$F$9,0,10*ROW('Water Data'!F72)),IF(AND(ISTEXT(OFFSET('Water Data'!$B$2,0,10*ROW('Water Data'!F72))),CA78="No",ISNUMBER(OFFSET('Water Data'!$F$9,0,10*ROW('Water Data'!F72)))),CONCATENATE("[",ROUND(OFFSET('Water Data'!$F$9,0,10*ROW('Water Data'!F72)),0),"]"),IF(AND(ISTEXT(OFFSET('Water Data'!$B$2,0,10*ROW('Water Data'!F72))),CA78="",ISNUMBER(OFFSET('Water Data'!$F$9,0,10*ROW('Water Data'!F72)))),OFFSET('Water Data'!$F$9,0,10*ROW('Water Data'!F72)),NA())))</f>
        <v>#N/A</v>
      </c>
      <c r="M78" s="82" t="e">
        <f ca="true">+IF(AND(ISTEXT(OFFSET('Water Data'!$B$2,0,10*ROW('Water Data'!G72))),CB78="Yes"),100-OFFSET('Water Data'!$G$4,0,10*ROW('Water Data'!G72)),IF(AND(ISTEXT(OFFSET('Water Data'!$B$2,0,10*ROW('Water Data'!G72))),CB78="No",ISNUMBER(OFFSET('Water Data'!$G$4,0,10*ROW('Water Data'!G72)))),CONCATENATE("[",ROUND(100-OFFSET('Water Data'!$G$4,0,10*ROW('Water Data'!G72)),0),"]"),IF(AND(ISTEXT(OFFSET('Water Data'!$B$2,0,10*ROW('Water Data'!G72))),CB78="",ISNUMBER(OFFSET('Water Data'!$G$4,0,10*ROW('Water Data'!G72)))),100-OFFSET('Water Data'!$G$4,0,10*ROW('Water Data'!G72)),NA())))</f>
        <v>#N/A</v>
      </c>
      <c r="N78" s="82" t="e">
        <f ca="true">+IF(AND(ISTEXT(OFFSET('Water Data'!$B$2,0,10*ROW('Water Data'!G72))),CC78="Yes"),OFFSET('Water Data'!$G$6,0,10*ROW('Water Data'!G72)),IF(AND(ISTEXT(OFFSET('Water Data'!$B$2,0,10*ROW('Water Data'!G72))),CC78="No",ISNUMBER(OFFSET('Water Data'!$G$6,0,10*ROW('Water Data'!G72)))),CONCATENATE("[",ROUND(OFFSET('Water Data'!$G$6,0,10*ROW('Water Data'!G72)),0),"]"),IF(AND(ISTEXT(OFFSET('Water Data'!$B$2,0,10*ROW('Water Data'!G72))),CC78="",ISNUMBER(OFFSET('Water Data'!$G$6,0,10*ROW('Water Data'!G72)))),OFFSET('Water Data'!$G$6,0,10*ROW('Water Data'!G72)),NA())))</f>
        <v>#N/A</v>
      </c>
      <c r="O78" s="82" t="e">
        <f ca="true">+IF(AND(ISTEXT(OFFSET('Water Data'!$B$2,0,10*ROW('Water Data'!G72))),CD78="Yes"),OFFSET('Water Data'!$G$9,0,10*ROW('Water Data'!G72)),IF(AND(ISTEXT(OFFSET('Water Data'!$B$2,0,10*ROW('Water Data'!G72))),CD78="No",ISNUMBER(OFFSET('Water Data'!$G$9,0,10*ROW('Water Data'!G72)))),CONCATENATE("[",ROUND(OFFSET('Water Data'!$G$9,0,10*ROW('Water Data'!G72)),0),"]"),IF(AND(ISTEXT(OFFSET('Water Data'!$B$2,0,10*ROW('Water Data'!G72))),CD78="",ISNUMBER(OFFSET('Water Data'!$G$9,0,10*ROW('Water Data'!G72)))),OFFSET('Water Data'!$G$9,0,10*ROW('Water Data'!G72)),NA())))</f>
        <v>#N/A</v>
      </c>
      <c r="P78" s="82" t="e">
        <f ca="true">+IF(AND(ISTEXT(OFFSET('Water Data'!$B$2,0,10*ROW('Water Data'!H72))),CE78="Yes"),100-OFFSET('Water Data'!$H$4,0,10*ROW('Water Data'!H72)),IF(AND(ISTEXT(OFFSET('Water Data'!$B$2,0,10*ROW('Water Data'!H72))),CE78="No",ISNUMBER(OFFSET('Water Data'!$H$4,0,10*ROW('Water Data'!H72)))),CONCATENATE("[",ROUND(100-OFFSET('Water Data'!$H$4,0,10*ROW('Water Data'!H72)),0),"]"),IF(AND(ISTEXT(OFFSET('Water Data'!$B$2,0,10*ROW('Water Data'!H72))),CE78="",ISNUMBER(OFFSET('Water Data'!$H$4,0,10*ROW('Water Data'!H72)))),100-OFFSET('Water Data'!$H$4,0,10*ROW('Water Data'!H72)),NA())))</f>
        <v>#N/A</v>
      </c>
      <c r="Q78" s="82" t="e">
        <f ca="true">+IF(AND(ISTEXT(OFFSET('Water Data'!$B$2,0,10*ROW('Water Data'!H72))),CF78="Yes"),OFFSET('Water Data'!$H$6,0,10*ROW('Water Data'!H72)),IF(AND(ISTEXT(OFFSET('Water Data'!$B$2,0,10*ROW('Water Data'!H72))),CF78="No",ISNUMBER(OFFSET('Water Data'!$H$6,0,10*ROW('Water Data'!H72)))),CONCATENATE("[",ROUND(OFFSET('Water Data'!$H$6,0,10*ROW('Water Data'!H72)),0),"]"),IF(AND(ISTEXT(OFFSET('Water Data'!$B$2,0,10*ROW('Water Data'!H72))),CF78="",ISNUMBER(OFFSET('Water Data'!$H$6,0,10*ROW('Water Data'!H72)))),OFFSET('Water Data'!$H$6,0,10*ROW('Water Data'!H72)),NA())))</f>
        <v>#N/A</v>
      </c>
      <c r="R78" s="82" t="e">
        <f ca="true">+IF(AND(ISTEXT(OFFSET('Water Data'!$B$2,0,10*ROW('Water Data'!H72))),CG78="Yes"),OFFSET('Water Data'!$H$9,0,10*ROW('Water Data'!H72)),IF(AND(ISTEXT(OFFSET('Water Data'!$B$2,0,10*ROW('Water Data'!H72))),CG78="No",ISNUMBER(OFFSET('Water Data'!$H$9,0,10*ROW('Water Data'!H72)))),CONCATENATE("[",ROUND(OFFSET('Water Data'!$H$9,0,10*ROW('Water Data'!H72)),0),"]"),IF(AND(ISTEXT(OFFSET('Water Data'!$B$2,0,10*ROW('Water Data'!H72))),CG78="",ISNUMBER(OFFSET('Water Data'!$H$9,0,10*ROW('Water Data'!H72)))),OFFSET('Water Data'!$H$9,0,10*ROW('Water Data'!H72)),NA())))</f>
        <v>#N/A</v>
      </c>
      <c r="S78" s="82" t="e">
        <f ca="true">+IF(AND(ISTEXT(OFFSET('Water Data'!$B$2,0,10*ROW('Water Data'!I72))),CH78="Yes"),100-OFFSET('Water Data'!$I$4,0,10*ROW('Water Data'!I72)),IF(AND(ISTEXT(OFFSET('Water Data'!$B$2,0,10*ROW('Water Data'!I72))),CH78="No",ISNUMBER(OFFSET('Water Data'!$I$4,0,10*ROW('Water Data'!I72)))),CONCATENATE("[",ROUND(100-OFFSET('Water Data'!$I$4,0,10*ROW('Water Data'!I72)),0),"]"),IF(AND(ISTEXT(OFFSET('Water Data'!$B$2,0,10*ROW('Water Data'!I72))),CH78="",ISNUMBER(OFFSET('Water Data'!$I$4,0,10*ROW('Water Data'!I72)))),100-OFFSET('Water Data'!$I$4,0,10*ROW('Water Data'!I72)),NA())))</f>
        <v>#N/A</v>
      </c>
      <c r="T78" s="82" t="e">
        <f ca="true">+IF(AND(ISTEXT(OFFSET('Water Data'!$B$2,0,10*ROW('Water Data'!I72))),CI78="Yes"),OFFSET('Water Data'!$I$6,0,10*ROW('Water Data'!I72)),IF(AND(ISTEXT(OFFSET('Water Data'!$B$2,0,10*ROW('Water Data'!I72))),CI78="No",ISNUMBER(OFFSET('Water Data'!$I$6,0,10*ROW('Water Data'!I72)))),CONCATENATE("[",ROUND(OFFSET('Water Data'!$I$6,0,10*ROW('Water Data'!I72)),0),"]"),IF(AND(ISTEXT(OFFSET('Water Data'!$B$2,0,10*ROW('Water Data'!I72))),CI78="",ISNUMBER(OFFSET('Water Data'!$I$6,0,10*ROW('Water Data'!I72)))),OFFSET('Water Data'!$I$6,0,10*ROW('Water Data'!I72)),NA())))</f>
        <v>#N/A</v>
      </c>
      <c r="U78" s="82" t="e">
        <f ca="true">+IF(AND(ISTEXT(OFFSET('Water Data'!$B$2,0,10*ROW('Water Data'!I72))),CJ78="Yes"),OFFSET('Water Data'!$I$9,0,10*ROW('Water Data'!I72)),IF(AND(ISTEXT(OFFSET('Water Data'!$B$2,0,10*ROW('Water Data'!I72))),CJ78="No",ISNUMBER(OFFSET('Water Data'!$I$9,0,10*ROW('Water Data'!I72)))),CONCATENATE("[",ROUND(OFFSET('Water Data'!$I$9,0,10*ROW('Water Data'!I72)),0),"]"),IF(AND(ISTEXT(OFFSET('Water Data'!$B$2,0,10*ROW('Water Data'!I72))),CJ78="",ISNUMBER(OFFSET('Water Data'!$I$9,0,10*ROW('Water Data'!I72)))),OFFSET('Water Data'!$I$9,0,10*ROW('Water Data'!I72)),NA())))</f>
        <v>#N/A</v>
      </c>
      <c r="V78" s="83" t="e">
        <f ca="true">+IF(AND(ISTEXT(OFFSET('Sanitation Data'!$B$2,0,10*ROW('Sanitation Data'!D72))),CK78="Yes"),100-OFFSET('Sanitation Data'!$D$4,0,10*ROW('Sanitation Data'!D72)),IF(AND(ISTEXT(OFFSET('Sanitation Data'!$B$2,0,10*ROW('Sanitation Data'!D72))),CK78="No",ISNUMBER(OFFSET('Sanitation Data'!$D$4,0,10*ROW('Sanitation Data'!D72)))),CONCATENATE("[",ROUND(100-OFFSET('Sanitation Data'!$D$4,0,10*ROW('Sanitation Data'!D72)),0),"]"),IF(AND(ISTEXT(OFFSET('Sanitation Data'!$B$2,0,10*ROW('Sanitation Data'!D72))),CK78="",ISNUMBER(OFFSET('Sanitation Data'!$D$4,0,10*ROW('Sanitation Data'!D72)))),100-OFFSET('Sanitation Data'!$D$4,0,10*ROW('Sanitation Data'!D72)),NA())))</f>
        <v>#N/A</v>
      </c>
      <c r="W78" s="83" t="e">
        <f ca="true">+IF(AND(ISTEXT(OFFSET('Sanitation Data'!$B$2,0,10*ROW('Sanitation Data'!D72))),CL78="Yes"),OFFSET('Sanitation Data'!$D$6,0,10*ROW('Sanitation Data'!D72)),IF(AND(ISTEXT(OFFSET('Sanitation Data'!$B$2,0,10*ROW('Sanitation Data'!D72))),CL78="No",ISNUMBER(OFFSET('Sanitation Data'!$D$6,0,10*ROW('Sanitation Data'!D72)))),CONCATENATE("[",ROUND(OFFSET('Sanitation Data'!$D$6,0,10*ROW('Sanitation Data'!D72)),0),"]"),IF(AND(ISTEXT(OFFSET('Sanitation Data'!$B$2,0,10*ROW('Sanitation Data'!D72))),CL78="",ISNUMBER(OFFSET('Sanitation Data'!$D$6,0,10*ROW('Sanitation Data'!D72)))),OFFSET('Sanitation Data'!$D$6,0,10*ROW('Sanitation Data'!D72)),NA())))</f>
        <v>#N/A</v>
      </c>
      <c r="X78" s="83" t="e">
        <f ca="true">+IF(AND(ISTEXT(OFFSET('Sanitation Data'!$B$2,0,10*ROW('Sanitation Data'!D72))),CM78="Yes"),OFFSET('Sanitation Data'!$D$10,0,10*ROW('Sanitation Data'!D72)),IF(AND(ISTEXT(OFFSET('Sanitation Data'!$B$2,0,10*ROW('Sanitation Data'!D72))),CM78="No",ISNUMBER(OFFSET('Sanitation Data'!$D$10,0,10*ROW('Sanitation Data'!D72)))),CONCATENATE("[",ROUND(OFFSET('Sanitation Data'!$D$10,0,10*ROW('Sanitation Data'!D72)),0),"]"),IF(AND(ISTEXT(OFFSET('Sanitation Data'!$B$2,0,10*ROW('Sanitation Data'!D72))),CM78="",ISNUMBER(OFFSET('Sanitation Data'!$D$10,0,10*ROW('Sanitation Data'!D72)))),OFFSET('Sanitation Data'!$D$10,0,10*ROW('Sanitation Data'!D72)),NA())))</f>
        <v>#N/A</v>
      </c>
      <c r="Y78" s="83" t="e">
        <f ca="true">+IF(AND(ISTEXT(OFFSET('Sanitation Data'!$B$2,0,10*ROW('Sanitation Data'!D72))),CN78="Yes"),OFFSET('Sanitation Data'!$D$11,0,10*ROW('Sanitation Data'!D72)),IF(AND(ISTEXT(OFFSET('Sanitation Data'!$B$2,0,10*ROW('Sanitation Data'!D72))),CN78="No",ISNUMBER(OFFSET('Sanitation Data'!$D$11,0,10*ROW('Sanitation Data'!D72)))),CONCATENATE("[",ROUND(OFFSET('Sanitation Data'!$D$11,0,10*ROW('Sanitation Data'!D72)),0),"]"),IF(AND(ISTEXT(OFFSET('Sanitation Data'!$B$2,0,10*ROW('Sanitation Data'!D72))),CN78="",ISNUMBER(OFFSET('Sanitation Data'!$D$11,0,10*ROW('Sanitation Data'!D72)))),OFFSET('Sanitation Data'!$D$11,0,10*ROW('Sanitation Data'!D72)),NA())))</f>
        <v>#N/A</v>
      </c>
      <c r="Z78" s="83" t="e">
        <f ca="true">+IF(AND(ISTEXT(OFFSET('Sanitation Data'!$B$2,0,10*ROW('Sanitation Data'!D72))),CO78="Yes"),OFFSET('Sanitation Data'!$D$12,0,10*ROW('Sanitation Data'!D72)),IF(AND(ISTEXT(OFFSET('Sanitation Data'!$B$2,0,10*ROW('Sanitation Data'!D72))),CO78="No",ISNUMBER(OFFSET('Sanitation Data'!$D$12,0,10*ROW('Sanitation Data'!D72)))),CONCATENATE("[",ROUND(OFFSET('Sanitation Data'!$D$12,0,10*ROW('Sanitation Data'!D72)),0),"]"),IF(AND(ISTEXT(OFFSET('Sanitation Data'!$B$2,0,10*ROW('Sanitation Data'!D72))),CO78="",ISNUMBER(OFFSET('Sanitation Data'!$D$12,0,10*ROW('Sanitation Data'!D72)))),OFFSET('Sanitation Data'!$D$12,0,10*ROW('Sanitation Data'!D72)),NA())))</f>
        <v>#N/A</v>
      </c>
      <c r="AA78" s="83" t="e">
        <f ca="true">+IF(AND(ISTEXT(OFFSET('Sanitation Data'!$B$2,0,10*ROW('Sanitation Data'!E72))),CP78="Yes"),100-OFFSET('Sanitation Data'!$E$4,0,10*ROW('Sanitation Data'!E72)),IF(AND(ISTEXT(OFFSET('Sanitation Data'!$B$2,0,10*ROW('Sanitation Data'!E72))),CP78="No",ISNUMBER(OFFSET('Sanitation Data'!$E$4,0,10*ROW('Sanitation Data'!E72)))),CONCATENATE("[",ROUND(100-OFFSET('Sanitation Data'!$E$4,0,10*ROW('Sanitation Data'!E72)),0),"]"),IF(AND(ISTEXT(OFFSET('Sanitation Data'!$B$2,0,10*ROW('Sanitation Data'!E72))),CP78="",ISNUMBER(OFFSET('Sanitation Data'!$E$4,0,10*ROW('Sanitation Data'!E72)))),100-OFFSET('Sanitation Data'!$E$4,0,10*ROW('Sanitation Data'!E72)),NA())))</f>
        <v>#N/A</v>
      </c>
      <c r="AB78" s="83" t="e">
        <f ca="true">+IF(AND(ISTEXT(OFFSET('Sanitation Data'!$B$2,0,10*ROW('Sanitation Data'!E72))),CQ78="Yes"),OFFSET('Sanitation Data'!$E$6,0,10*ROW('Sanitation Data'!H72)),IF(AND(ISTEXT(OFFSET('Sanitation Data'!$B$2,0,10*ROW('Sanitation Data'!E72))),CQ78="No",ISNUMBER(OFFSET('Sanitation Data'!$E$6,0,10*ROW('Sanitation Data'!E72)))),CONCATENATE("[",ROUND(OFFSET('Sanitation Data'!$E$6,0,10*ROW('Sanitation Data'!E72)),0),"]"),IF(AND(ISTEXT(OFFSET('Sanitation Data'!$B$2,0,10*ROW('Sanitation Data'!E72))),CQ78="",ISNUMBER(OFFSET('Sanitation Data'!$E$6,0,10*ROW('Sanitation Data'!E72)))),OFFSET('Sanitation Data'!$E$6,0,10*ROW('Sanitation Data'!E72)),NA())))</f>
        <v>#N/A</v>
      </c>
      <c r="AC78" s="83" t="e">
        <f ca="true">+IF(AND(ISTEXT(OFFSET('Sanitation Data'!$B$2,0,10*ROW('Sanitation Data'!E72))),CR78="Yes"),OFFSET('Sanitation Data'!$E$10,0,10*ROW('Sanitation Data'!E72)),IF(AND(ISTEXT(OFFSET('Sanitation Data'!$B$2,0,10*ROW('Sanitation Data'!E72))),CR78="No",ISNUMBER(OFFSET('Sanitation Data'!$E$10,0,10*ROW('Sanitation Data'!E72)))),CONCATENATE("[",ROUND(OFFSET('Sanitation Data'!$E$10,0,10*ROW('Sanitation Data'!E72)),0),"]"),IF(AND(ISTEXT(OFFSET('Sanitation Data'!$B$2,0,10*ROW('Sanitation Data'!E72))),CR78="",ISNUMBER(OFFSET('Sanitation Data'!$E$10,0,10*ROW('Sanitation Data'!E72)))),OFFSET('Sanitation Data'!$E$10,0,10*ROW('Sanitation Data'!E72)),NA())))</f>
        <v>#N/A</v>
      </c>
      <c r="AD78" s="83" t="e">
        <f ca="true">+IF(AND(ISTEXT(OFFSET('Sanitation Data'!$B$2,0,10*ROW('Sanitation Data'!E72))),CS78="Yes"),OFFSET('Sanitation Data'!$E$11,0,10*ROW('Sanitation Data'!E72)),IF(AND(ISTEXT(OFFSET('Sanitation Data'!$B$2,0,10*ROW('Sanitation Data'!E72))),CS78="No",ISNUMBER(OFFSET('Sanitation Data'!$E$11,0,10*ROW('Sanitation Data'!E72)))),CONCATENATE("[",ROUND(OFFSET('Sanitation Data'!$E$11,0,10*ROW('Sanitation Data'!E72)),0),"]"),IF(AND(ISTEXT(OFFSET('Sanitation Data'!$B$2,0,10*ROW('Sanitation Data'!E72))),CS78="",ISNUMBER(OFFSET('Sanitation Data'!$E$11,0,10*ROW('Sanitation Data'!E72)))),OFFSET('Sanitation Data'!$E$11,0,10*ROW('Sanitation Data'!E72)),NA())))</f>
        <v>#N/A</v>
      </c>
      <c r="AE78" s="83" t="e">
        <f ca="true">+IF(AND(ISTEXT(OFFSET('Sanitation Data'!$B$2,0,10*ROW('Sanitation Data'!E72))),CT78="Yes"),OFFSET('Sanitation Data'!$E$12,0,10*ROW('Sanitation Data'!E72)),IF(AND(ISTEXT(OFFSET('Sanitation Data'!$B$2,0,10*ROW('Sanitation Data'!E72))),CT78="No",ISNUMBER(OFFSET('Sanitation Data'!$E$12,0,10*ROW('Sanitation Data'!E72)))),CONCATENATE("[",ROUND(OFFSET('Sanitation Data'!$E$12,0,10*ROW('Sanitation Data'!E72)),0),"]"),IF(AND(ISTEXT(OFFSET('Sanitation Data'!$B$2,0,10*ROW('Sanitation Data'!E72))),CT78="",ISNUMBER(OFFSET('Sanitation Data'!$E$12,0,10*ROW('Sanitation Data'!E72)))),OFFSET('Sanitation Data'!$E$12,0,10*ROW('Sanitation Data'!E72)),NA())))</f>
        <v>#N/A</v>
      </c>
      <c r="AF78" s="83" t="e">
        <f ca="true">+IF(AND(ISTEXT(OFFSET('Sanitation Data'!$B$2,0,10*ROW('Sanitation Data'!F72))),CU78="Yes"),100-OFFSET('Sanitation Data'!$F$4,0,10*ROW('Sanitation Data'!F72)),IF(AND(ISTEXT(OFFSET('Sanitation Data'!$B$2,0,10*ROW('Sanitation Data'!F72))),CU78="No",ISNUMBER(OFFSET('Sanitation Data'!$F$4,0,10*ROW('Sanitation Data'!F72)))),CONCATENATE("[",ROUND(100-OFFSET('Sanitation Data'!$F$4,0,10*ROW('Sanitation Data'!F72)),0),"]"),IF(AND(ISTEXT(OFFSET('Sanitation Data'!$B$2,0,10*ROW('Sanitation Data'!F72))),CU78="",ISNUMBER(OFFSET('Sanitation Data'!$F$4,0,10*ROW('Sanitation Data'!F72)))),100-OFFSET('Sanitation Data'!$F$4,0,10*ROW('Sanitation Data'!F72)),NA())))</f>
        <v>#N/A</v>
      </c>
      <c r="AG78" s="83" t="e">
        <f ca="true">+IF(AND(ISTEXT(OFFSET('Sanitation Data'!$B$2,0,10*ROW('Sanitation Data'!F72))),CV78="Yes"),OFFSET('Sanitation Data'!$F$6,0,10*ROW('Sanitation Data'!F72)),IF(AND(ISTEXT(OFFSET('Sanitation Data'!$B$2,0,10*ROW('Sanitation Data'!F72))),CV78="No",ISNUMBER(OFFSET('Sanitation Data'!$F$6,0,10*ROW('Sanitation Data'!F72)))),CONCATENATE("[",ROUND(OFFSET('Sanitation Data'!$F$6,0,10*ROW('Sanitation Data'!F72)),0),"]"),IF(AND(ISTEXT(OFFSET('Sanitation Data'!$B$2,0,10*ROW('Sanitation Data'!F72))),CV78="",ISNUMBER(OFFSET('Sanitation Data'!$F$6,0,10*ROW('Sanitation Data'!F72)))),OFFSET('Sanitation Data'!$F$6,0,10*ROW('Sanitation Data'!F72)),NA())))</f>
        <v>#N/A</v>
      </c>
      <c r="AH78" s="83" t="e">
        <f ca="true">+IF(AND(ISTEXT(OFFSET('Sanitation Data'!$B$2,0,10*ROW('Sanitation Data'!F72))),CW78="Yes"),OFFSET('Sanitation Data'!$F$10,0,10*ROW('Sanitation Data'!F72)),IF(AND(ISTEXT(OFFSET('Sanitation Data'!$B$2,0,10*ROW('Sanitation Data'!F72))),CW78="No",ISNUMBER(OFFSET('Sanitation Data'!$F$10,0,10*ROW('Sanitation Data'!F72)))),CONCATENATE("[",ROUND(OFFSET('Sanitation Data'!$F$10,0,10*ROW('Sanitation Data'!F72)),0),"]"),IF(AND(ISTEXT(OFFSET('Sanitation Data'!$B$2,0,10*ROW('Sanitation Data'!F72))),CW78="",ISNUMBER(OFFSET('Sanitation Data'!$F$10,0,10*ROW('Sanitation Data'!F72)))),OFFSET('Sanitation Data'!$F$10,0,10*ROW('Sanitation Data'!F72)),NA())))</f>
        <v>#N/A</v>
      </c>
      <c r="AI78" s="83" t="e">
        <f ca="true">+IF(AND(ISTEXT(OFFSET('Sanitation Data'!$B$2,0,10*ROW('Sanitation Data'!F72))),CX78="Yes"),OFFSET('Sanitation Data'!$F$11,0,10*ROW('Sanitation Data'!F72)),IF(AND(ISTEXT(OFFSET('Sanitation Data'!$B$2,0,10*ROW('Sanitation Data'!F72))),CX78="No",ISNUMBER(OFFSET('Sanitation Data'!$F$11,0,10*ROW('Sanitation Data'!F72)))),CONCATENATE("[",ROUND(OFFSET('Sanitation Data'!$F$11,0,10*ROW('Sanitation Data'!F72)),0),"]"),IF(AND(ISTEXT(OFFSET('Sanitation Data'!$B$2,0,10*ROW('Sanitation Data'!F72))),CX78="",ISNUMBER(OFFSET('Sanitation Data'!$F$11,0,10*ROW('Sanitation Data'!F72)))),OFFSET('Sanitation Data'!$F$11,0,10*ROW('Sanitation Data'!F72)),NA())))</f>
        <v>#N/A</v>
      </c>
      <c r="AJ78" s="83" t="e">
        <f ca="true">+IF(AND(ISTEXT(OFFSET('Sanitation Data'!$B$2,0,10*ROW('Sanitation Data'!F72))),CY78="Yes"),OFFSET('Sanitation Data'!$F$12,0,10*ROW('Sanitation Data'!F72)),IF(AND(ISTEXT(OFFSET('Sanitation Data'!$B$2,0,10*ROW('Sanitation Data'!F72))),CY78="No",ISNUMBER(OFFSET('Sanitation Data'!$F$12,0,10*ROW('Sanitation Data'!F72)))),CONCATENATE("[",ROUND(OFFSET('Sanitation Data'!$F$12,0,10*ROW('Sanitation Data'!F72)),0),"]"),IF(AND(ISTEXT(OFFSET('Sanitation Data'!$B$2,0,10*ROW('Sanitation Data'!F72))),CY78="",ISNUMBER(OFFSET('Sanitation Data'!$F$12,0,10*ROW('Sanitation Data'!F72)))),OFFSET('Sanitation Data'!$F$12,0,10*ROW('Sanitation Data'!F72)),NA())))</f>
        <v>#N/A</v>
      </c>
      <c r="AK78" s="83" t="e">
        <f ca="true">+IF(AND(ISTEXT(OFFSET('Sanitation Data'!$B$2,0,10*ROW('Sanitation Data'!G72))),CZ78="Yes"),100-OFFSET('Sanitation Data'!$G$4,0,10*ROW('Sanitation Data'!G72)),IF(AND(ISTEXT(OFFSET('Sanitation Data'!$B$2,0,10*ROW('Sanitation Data'!G72))),CZ78="No",ISNUMBER(OFFSET('Sanitation Data'!$G$4,0,10*ROW('Sanitation Data'!G72)))),CONCATENATE("[",ROUND(100-OFFSET('Sanitation Data'!$G$4,0,10*ROW('Sanitation Data'!G72)),0),"]"),IF(AND(ISTEXT(OFFSET('Sanitation Data'!$B$2,0,10*ROW('Sanitation Data'!G72))),CZ78="",ISNUMBER(OFFSET('Sanitation Data'!$G$4,0,10*ROW('Sanitation Data'!G72)))),100-OFFSET('Sanitation Data'!$G$4,0,10*ROW('Sanitation Data'!G72)),NA())))</f>
        <v>#N/A</v>
      </c>
      <c r="AL78" s="83" t="e">
        <f ca="true">+IF(AND(ISTEXT(OFFSET('Sanitation Data'!$B$2,0,10*ROW('Sanitation Data'!G72))),DA78="Yes"),OFFSET('Sanitation Data'!$G$6,0,10*ROW('Sanitation Data'!G72)),IF(AND(ISTEXT(OFFSET('Sanitation Data'!$B$2,0,10*ROW('Sanitation Data'!G72))),DA78="No",ISNUMBER(OFFSET('Sanitation Data'!$G$6,0,10*ROW('Sanitation Data'!G72)))),CONCATENATE("[",ROUND(OFFSET('Sanitation Data'!$G$6,0,10*ROW('Sanitation Data'!G72)),0),"]"),IF(AND(ISTEXT(OFFSET('Sanitation Data'!$B$2,0,10*ROW('Sanitation Data'!G72))),DA78="",ISNUMBER(OFFSET('Sanitation Data'!$G$6,0,10*ROW('Sanitation Data'!G72)))),OFFSET('Sanitation Data'!$G$6,0,10*ROW('Sanitation Data'!G72)),NA())))</f>
        <v>#N/A</v>
      </c>
      <c r="AM78" s="83" t="e">
        <f ca="true">+IF(AND(ISTEXT(OFFSET('Sanitation Data'!$B$2,0,10*ROW('Sanitation Data'!G72))),DB78="Yes"),OFFSET('Sanitation Data'!$G$10,0,10*ROW('Sanitation Data'!G72)),IF(AND(ISTEXT(OFFSET('Sanitation Data'!$B$2,0,10*ROW('Sanitation Data'!G72))),DB78="No",ISNUMBER(OFFSET('Sanitation Data'!$G$10,0,10*ROW('Sanitation Data'!G72)))),CONCATENATE("[",ROUND(OFFSET('Sanitation Data'!$G$10,0,10*ROW('Sanitation Data'!G72)),0),"]"),IF(AND(ISTEXT(OFFSET('Sanitation Data'!$B$2,0,10*ROW('Sanitation Data'!G72))),DB78="",ISNUMBER(OFFSET('Sanitation Data'!$G$10,0,10*ROW('Sanitation Data'!G72)))),OFFSET('Sanitation Data'!$G$10,0,10*ROW('Sanitation Data'!G72)),NA())))</f>
        <v>#N/A</v>
      </c>
      <c r="AN78" s="83" t="e">
        <f ca="true">+IF(AND(ISTEXT(OFFSET('Sanitation Data'!$B$2,0,10*ROW('Sanitation Data'!G72))),DC78="Yes"),OFFSET('Sanitation Data'!$G$11,0,10*ROW('Sanitation Data'!G72)),IF(AND(ISTEXT(OFFSET('Sanitation Data'!$B$2,0,10*ROW('Sanitation Data'!G72))),DC78="No",ISNUMBER(OFFSET('Sanitation Data'!$G$11,0,10*ROW('Sanitation Data'!G72)))),CONCATENATE("[",ROUND(OFFSET('Sanitation Data'!$G$11,0,10*ROW('Sanitation Data'!G72)),0),"]"),IF(AND(ISTEXT(OFFSET('Sanitation Data'!$B$2,0,10*ROW('Sanitation Data'!G72))),DC78="",ISNUMBER(OFFSET('Sanitation Data'!$G$11,0,10*ROW('Sanitation Data'!G72)))),OFFSET('Sanitation Data'!$G$11,0,10*ROW('Sanitation Data'!G72)),NA())))</f>
        <v>#N/A</v>
      </c>
      <c r="AO78" s="83" t="e">
        <f ca="true">+IF(AND(ISTEXT(OFFSET('Sanitation Data'!$B$2,0,10*ROW('Sanitation Data'!G72))),DD78="Yes"),OFFSET('Sanitation Data'!$G$12,0,10*ROW('Sanitation Data'!G72)),IF(AND(ISTEXT(OFFSET('Sanitation Data'!$B$2,0,10*ROW('Sanitation Data'!G72))),DD78="No",ISNUMBER(OFFSET('Sanitation Data'!$G$12,0,10*ROW('Sanitation Data'!G72)))),CONCATENATE("[",ROUND(OFFSET('Sanitation Data'!$G$12,0,10*ROW('Sanitation Data'!G72)),0),"]"),IF(AND(ISTEXT(OFFSET('Sanitation Data'!$B$2,0,10*ROW('Sanitation Data'!G72))),DD78="",ISNUMBER(OFFSET('Sanitation Data'!$G$12,0,10*ROW('Sanitation Data'!G72)))),OFFSET('Sanitation Data'!$G$12,0,10*ROW('Sanitation Data'!G72)),NA())))</f>
        <v>#N/A</v>
      </c>
      <c r="AP78" s="83" t="e">
        <f ca="true">+IF(AND(ISTEXT(OFFSET('Sanitation Data'!$B$2,0,10*ROW('Sanitation Data'!H72))),DE78="Yes"),100-OFFSET('Sanitation Data'!$H$4,0,10*ROW('Sanitation Data'!H72)),IF(AND(ISTEXT(OFFSET('Sanitation Data'!$B$2,0,10*ROW('Sanitation Data'!H72))),DE78="No",ISNUMBER(OFFSET('Sanitation Data'!$H$4,0,10*ROW('Sanitation Data'!H72)))),CONCATENATE("[",ROUND(100-OFFSET('Sanitation Data'!$H$4,0,10*ROW('Sanitation Data'!H72)),0),"]"),IF(AND(ISTEXT(OFFSET('Sanitation Data'!$B$2,0,10*ROW('Sanitation Data'!H72))),DE78="",ISNUMBER(OFFSET('Sanitation Data'!$H$4,0,10*ROW('Sanitation Data'!H72)))),100-OFFSET('Sanitation Data'!$H$4,0,10*ROW('Sanitation Data'!H72)),NA())))</f>
        <v>#N/A</v>
      </c>
      <c r="AQ78" s="83" t="e">
        <f ca="true">+IF(AND(ISTEXT(OFFSET('Sanitation Data'!$B$2,0,10*ROW('Sanitation Data'!H72))),DF78="Yes"),OFFSET('Sanitation Data'!$H$6,0,10*ROW('Sanitation Data'!H72)),IF(AND(ISTEXT(OFFSET('Sanitation Data'!$B$2,0,10*ROW('Sanitation Data'!H72))),DF78="No",ISNUMBER(OFFSET('Sanitation Data'!$H$6,0,10*ROW('Sanitation Data'!H72)))),CONCATENATE("[",ROUND(OFFSET('Sanitation Data'!$H$6,0,10*ROW('Sanitation Data'!H72)),0),"]"),IF(AND(ISTEXT(OFFSET('Sanitation Data'!$B$2,0,10*ROW('Sanitation Data'!H72))),DF78="",ISNUMBER(OFFSET('Sanitation Data'!$H$6,0,10*ROW('Sanitation Data'!H72)))),OFFSET('Sanitation Data'!$H$6,0,10*ROW('Sanitation Data'!H72)),NA())))</f>
        <v>#N/A</v>
      </c>
      <c r="AR78" s="83" t="e">
        <f ca="true">+IF(AND(ISTEXT(OFFSET('Sanitation Data'!$B$2,0,10*ROW('Sanitation Data'!H72))),DG78="Yes"),OFFSET('Sanitation Data'!$H$10,0,10*ROW('Sanitation Data'!H72)),IF(AND(ISTEXT(OFFSET('Sanitation Data'!$B$2,0,10*ROW('Sanitation Data'!H72))),DG78="No",ISNUMBER(OFFSET('Sanitation Data'!$H$10,0,10*ROW('Sanitation Data'!H72)))),CONCATENATE("[",ROUND(OFFSET('Sanitation Data'!$H$10,0,10*ROW('Sanitation Data'!H72)),0),"]"),IF(AND(ISTEXT(OFFSET('Sanitation Data'!$B$2,0,10*ROW('Sanitation Data'!H72))),DG78="",ISNUMBER(OFFSET('Sanitation Data'!$H$10,0,10*ROW('Sanitation Data'!H72)))),OFFSET('Sanitation Data'!$H$10,0,10*ROW('Sanitation Data'!H72)),NA())))</f>
        <v>#N/A</v>
      </c>
      <c r="AS78" s="83" t="e">
        <f ca="true">+IF(AND(ISTEXT(OFFSET('Sanitation Data'!$B$2,0,10*ROW('Sanitation Data'!H72))),DH78="Yes"),OFFSET('Sanitation Data'!$H$11,0,10*ROW('Sanitation Data'!H72)),IF(AND(ISTEXT(OFFSET('Sanitation Data'!$B$2,0,10*ROW('Sanitation Data'!H72))),DH78="No",ISNUMBER(OFFSET('Sanitation Data'!$H$11,0,10*ROW('Sanitation Data'!H72)))),CONCATENATE("[",ROUND(OFFSET('Sanitation Data'!$H$11,0,10*ROW('Sanitation Data'!H72)),0),"]"),IF(AND(ISTEXT(OFFSET('Sanitation Data'!$B$2,0,10*ROW('Sanitation Data'!H72))),DH78="",ISNUMBER(OFFSET('Sanitation Data'!$H$11,0,10*ROW('Sanitation Data'!H72)))),OFFSET('Sanitation Data'!$H$11,0,10*ROW('Sanitation Data'!H72)),NA())))</f>
        <v>#N/A</v>
      </c>
      <c r="AT78" s="83" t="e">
        <f ca="true">+IF(AND(ISTEXT(OFFSET('Sanitation Data'!$B$2,0,10*ROW('Sanitation Data'!H72))),DI78="Yes"),OFFSET('Sanitation Data'!$H$12,0,10*ROW('Sanitation Data'!H72)),IF(AND(ISTEXT(OFFSET('Sanitation Data'!$B$2,0,10*ROW('Sanitation Data'!H72))),DI78="No",ISNUMBER(OFFSET('Sanitation Data'!$H$12,0,10*ROW('Sanitation Data'!H72)))),CONCATENATE("[",ROUND(OFFSET('Sanitation Data'!$H$12,0,10*ROW('Sanitation Data'!H72)),0),"]"),IF(AND(ISTEXT(OFFSET('Sanitation Data'!$B$2,0,10*ROW('Sanitation Data'!H72))),DI78="",ISNUMBER(OFFSET('Sanitation Data'!$H$12,0,10*ROW('Sanitation Data'!H72)))),OFFSET('Sanitation Data'!$H$12,0,10*ROW('Sanitation Data'!H72)),NA())))</f>
        <v>#N/A</v>
      </c>
      <c r="AU78" s="83" t="e">
        <f ca="true">+IF(AND(ISTEXT(OFFSET('Sanitation Data'!$B$2,0,10*ROW('Sanitation Data'!I72))),DJ78="Yes"),100-OFFSET('Sanitation Data'!$I$4,0,10*ROW('Sanitation Data'!I72)),IF(AND(ISTEXT(OFFSET('Sanitation Data'!$B$2,0,10*ROW('Sanitation Data'!I72))),DJ78="No",ISNUMBER(OFFSET('Sanitation Data'!$I$4,0,10*ROW('Sanitation Data'!I72)))),CONCATENATE("[",ROUND(100-OFFSET('Sanitation Data'!$I$4,0,10*ROW('Sanitation Data'!I72)),0),"]"),IF(AND(ISTEXT(OFFSET('Sanitation Data'!$B$2,0,10*ROW('Sanitation Data'!I72))),DJ78="",ISNUMBER(OFFSET('Sanitation Data'!$I$4,0,10*ROW('Sanitation Data'!I72)))),100-OFFSET('Sanitation Data'!$I$4,0,10*ROW('Sanitation Data'!I72)),NA())))</f>
        <v>#N/A</v>
      </c>
      <c r="AV78" s="83" t="e">
        <f ca="true">+IF(AND(ISTEXT(OFFSET('Sanitation Data'!$B$2,0,10*ROW('Sanitation Data'!I72))),DK78="Yes"),OFFSET('Sanitation Data'!$I$6,0,10*ROW('Sanitation Data'!I72)),IF(AND(ISTEXT(OFFSET('Sanitation Data'!$B$2,0,10*ROW('Sanitation Data'!I72))),DK78="No",ISNUMBER(OFFSET('Sanitation Data'!$I$6,0,10*ROW('Sanitation Data'!I72)))),CONCATENATE("[",ROUND(OFFSET('Sanitation Data'!$I$6,0,10*ROW('Sanitation Data'!I72)),0),"]"),IF(AND(ISTEXT(OFFSET('Sanitation Data'!$B$2,0,10*ROW('Sanitation Data'!I72))),DK78="",ISNUMBER(OFFSET('Sanitation Data'!$I$6,0,10*ROW('Sanitation Data'!I72)))),OFFSET('Sanitation Data'!$I$6,0,10*ROW('Sanitation Data'!I72)),NA())))</f>
        <v>#N/A</v>
      </c>
      <c r="AW78" s="83" t="e">
        <f ca="true">+IF(AND(ISTEXT(OFFSET('Sanitation Data'!$B$2,0,10*ROW('Sanitation Data'!I72))),DL78="Yes"),OFFSET('Sanitation Data'!$I$10,0,10*ROW('Sanitation Data'!I72)),IF(AND(ISTEXT(OFFSET('Sanitation Data'!$B$2,0,10*ROW('Sanitation Data'!I72))),DL78="No",ISNUMBER(OFFSET('Sanitation Data'!$I$10,0,10*ROW('Sanitation Data'!I72)))),CONCATENATE("[",ROUND(OFFSET('Sanitation Data'!$I$10,0,10*ROW('Sanitation Data'!I72)),0),"]"),IF(AND(ISTEXT(OFFSET('Sanitation Data'!$B$2,0,10*ROW('Sanitation Data'!I72))),DL78="",ISNUMBER(OFFSET('Sanitation Data'!$I$10,0,10*ROW('Sanitation Data'!I72)))),OFFSET('Sanitation Data'!$I$10,0,10*ROW('Sanitation Data'!I72)),NA())))</f>
        <v>#N/A</v>
      </c>
      <c r="AX78" s="83" t="e">
        <f ca="true">+IF(AND(ISTEXT(OFFSET('Sanitation Data'!$B$2,0,10*ROW('Sanitation Data'!I72))),DM78="Yes"),OFFSET('Sanitation Data'!$I$11,0,10*ROW('Sanitation Data'!I72)),IF(AND(ISTEXT(OFFSET('Sanitation Data'!$B$2,0,10*ROW('Sanitation Data'!I72))),DM78="No",ISNUMBER(OFFSET('Sanitation Data'!$I$11,0,10*ROW('Sanitation Data'!I72)))),CONCATENATE("[",ROUND(OFFSET('Sanitation Data'!$I$11,0,10*ROW('Sanitation Data'!I72)),0),"]"),IF(AND(ISTEXT(OFFSET('Sanitation Data'!$B$2,0,10*ROW('Sanitation Data'!I72))),DM78="",ISNUMBER(OFFSET('Sanitation Data'!$I$11,0,10*ROW('Sanitation Data'!I72)))),OFFSET('Sanitation Data'!$I$11,0,10*ROW('Sanitation Data'!I72)),NA())))</f>
        <v>#N/A</v>
      </c>
      <c r="AY78" s="83" t="e">
        <f ca="true">+IF(AND(ISTEXT(OFFSET('Sanitation Data'!$B$2,0,10*ROW('Sanitation Data'!I72))),DN78="Yes"),OFFSET('Sanitation Data'!$I$12,0,10*ROW('Sanitation Data'!I72)),IF(AND(ISTEXT(OFFSET('Sanitation Data'!$B$2,0,10*ROW('Sanitation Data'!I72))),DN78="No",ISNUMBER(OFFSET('Sanitation Data'!$I$12,0,10*ROW('Sanitation Data'!I72)))),CONCATENATE("[",ROUND(OFFSET('Sanitation Data'!$I$12,0,10*ROW('Sanitation Data'!I72)),0),"]"),IF(AND(ISTEXT(OFFSET('Sanitation Data'!$B$2,0,10*ROW('Sanitation Data'!I72))),DN78="",ISNUMBER(OFFSET('Sanitation Data'!$I$12,0,10*ROW('Sanitation Data'!I72)))),OFFSET('Sanitation Data'!$I$12,0,10*ROW('Sanitation Data'!I72)),NA())))</f>
        <v>#N/A</v>
      </c>
      <c r="AZ78" s="84" t="e">
        <f ca="true">+IF(AND(ISTEXT(OFFSET('Hygiene Data'!$B$2,0,10*ROW('Hygiene Data'!D72))),DO78="Yes"),OFFSET('Hygiene Data'!$D$5,0,10*ROW('Hygiene Data'!D72)),IF(AND(ISTEXT(OFFSET('Hygiene Data'!$B$2,0,10*ROW('Hygiene Data'!D72))),DO78="No",ISNUMBER(OFFSET('Hygiene Data'!$D$5,0,10*ROW('Hygiene Data'!D72)))),CONCATENATE("[",ROUND(OFFSET('Hygiene Data'!$D$5,0,10*ROW('Hygiene Data'!D72)),0),"]"),IF(AND(ISTEXT(OFFSET('Hygiene Data'!$B$2,0,10*ROW('Hygiene Data'!D72))),DO78="",ISNUMBER(OFFSET('Hygiene Data'!$D$5,0,10*ROW('Hygiene Data'!D72)))),OFFSET('Hygiene Data'!$D$5,0,10*ROW('Hygiene Data'!D72)),NA())))</f>
        <v>#N/A</v>
      </c>
      <c r="BA78" s="84" t="e">
        <f ca="true">+IF(AND(ISTEXT(OFFSET('Hygiene Data'!$B$2,0,10*ROW('Hygiene Data'!D72))),DP78="Yes"),OFFSET('Hygiene Data'!$D$7,0,10*ROW('Hygiene Data'!D72)),IF(AND(ISTEXT(OFFSET('Hygiene Data'!$B$2,0,10*ROW('Hygiene Data'!D72))),DP78="No",ISNUMBER(OFFSET('Hygiene Data'!$D$7,0,10*ROW('Hygiene Data'!D72)))),CONCATENATE("[",ROUND(OFFSET('Hygiene Data'!$D$7,0,10*ROW('Hygiene Data'!D72)),0),"]"),IF(AND(ISTEXT(OFFSET('Hygiene Data'!$B$2,0,10*ROW('Hygiene Data'!D72))),DP78="",ISNUMBER(OFFSET('Hygiene Data'!$D$7,0,10*ROW('Hygiene Data'!D72)))),OFFSET('Hygiene Data'!$D$7,0,10*ROW('Hygiene Data'!D72)),NA())))</f>
        <v>#N/A</v>
      </c>
      <c r="BB78" s="84" t="e">
        <f ca="true">+IF(AND(ISTEXT(OFFSET('Hygiene Data'!$B$2,0,10*ROW('Hygiene Data'!D72))),DQ78="Yes"),OFFSET('Hygiene Data'!$D$9,0,10*ROW('Hygiene Data'!D72)),IF(AND(ISTEXT(OFFSET('Hygiene Data'!$B$2,0,10*ROW('Hygiene Data'!D72))),DQ78="No",ISNUMBER(OFFSET('Hygiene Data'!$D$9,0,10*ROW('Hygiene Data'!D72)))),CONCATENATE("[",ROUND(OFFSET('Hygiene Data'!$D$9,0,10*ROW('Hygiene Data'!D72)),0),"]"),IF(AND(ISTEXT(OFFSET('Hygiene Data'!$B$2,0,10*ROW('Hygiene Data'!D72))),DQ78="",ISNUMBER(OFFSET('Hygiene Data'!$D$9,0,10*ROW('Hygiene Data'!D72)))),OFFSET('Hygiene Data'!$D$9,0,10*ROW('Hygiene Data'!D72)),NA())))</f>
        <v>#N/A</v>
      </c>
      <c r="BC78" s="84" t="e">
        <f ca="true">+IF(AND(ISTEXT(OFFSET('Hygiene Data'!$B$2,0,10*ROW('Hygiene Data'!E72))),DR78="Yes"),OFFSET('Hygiene Data'!$E$5,0,10*ROW('Hygiene Data'!E72)),IF(AND(ISTEXT(OFFSET('Hygiene Data'!$B$2,0,10*ROW('Hygiene Data'!E72))),DR78="No",ISNUMBER(OFFSET('Hygiene Data'!$E$5,0,10*ROW('Hygiene Data'!E72)))),CONCATENATE("[",ROUND(OFFSET('Hygiene Data'!$E$5,0,10*ROW('Hygiene Data'!E72)),0),"]"),IF(AND(ISTEXT(OFFSET('Hygiene Data'!$B$2,0,10*ROW('Hygiene Data'!E72))),DR78="",ISNUMBER(OFFSET('Hygiene Data'!$E$5,0,10*ROW('Hygiene Data'!E72)))),OFFSET('Hygiene Data'!$E$5,0,10*ROW('Hygiene Data'!E72)),NA())))</f>
        <v>#N/A</v>
      </c>
      <c r="BD78" s="84" t="e">
        <f ca="true">+IF(AND(ISTEXT(OFFSET('Hygiene Data'!$B$2,0,10*ROW('Hygiene Data'!E72))),DS78="Yes"),OFFSET('Hygiene Data'!$E$7,0,10*ROW('Hygiene Data'!E72)),IF(AND(ISTEXT(OFFSET('Hygiene Data'!$B$2,0,10*ROW('Hygiene Data'!E72))),DS78="No",ISNUMBER(OFFSET('Hygiene Data'!$E$7,0,10*ROW('Hygiene Data'!E72)))),CONCATENATE("[",ROUND(OFFSET('Hygiene Data'!$E$7,0,10*ROW('Hygiene Data'!E72)),0),"]"),IF(AND(ISTEXT(OFFSET('Hygiene Data'!$B$2,0,10*ROW('Hygiene Data'!E72))),DS78="",ISNUMBER(OFFSET('Hygiene Data'!$E$7,0,10*ROW('Hygiene Data'!E72)))),OFFSET('Hygiene Data'!$E$7,0,10*ROW('Hygiene Data'!E72)),NA())))</f>
        <v>#N/A</v>
      </c>
      <c r="BE78" s="84" t="e">
        <f ca="true">+IF(AND(ISTEXT(OFFSET('Hygiene Data'!$B$2,0,10*ROW('Hygiene Data'!E72))),DT78="Yes"),OFFSET('Hygiene Data'!$E$9,0,10*ROW('Hygiene Data'!E72)),IF(AND(ISTEXT(OFFSET('Hygiene Data'!$B$2,0,10*ROW('Hygiene Data'!E72))),DT78="No",ISNUMBER(OFFSET('Hygiene Data'!$E$9,0,10*ROW('Hygiene Data'!E72)))),CONCATENATE("[",ROUND(OFFSET('Hygiene Data'!$E$9,0,10*ROW('Hygiene Data'!E72)),0),"]"),IF(AND(ISTEXT(OFFSET('Hygiene Data'!$B$2,0,10*ROW('Hygiene Data'!E72))),DT78="",ISNUMBER(OFFSET('Hygiene Data'!$E$9,0,10*ROW('Hygiene Data'!E72)))),OFFSET('Hygiene Data'!$E$9,0,10*ROW('Hygiene Data'!E72)),NA())))</f>
        <v>#N/A</v>
      </c>
      <c r="BF78" s="84" t="e">
        <f ca="true">+IF(AND(ISTEXT(OFFSET('Hygiene Data'!$B$2,0,10*ROW('Hygiene Data'!F72))),DU78="Yes"),OFFSET('Hygiene Data'!$F$5,0,10*ROW('Hygiene Data'!F72)),IF(AND(ISTEXT(OFFSET('Hygiene Data'!$B$2,0,10*ROW('Hygiene Data'!F72))),DU78="No",ISNUMBER(OFFSET('Hygiene Data'!$F$5,0,10*ROW('Hygiene Data'!F72)))),CONCATENATE("[",ROUND(OFFSET('Hygiene Data'!$F$5,0,10*ROW('Hygiene Data'!F72)),0),"]"),IF(AND(ISTEXT(OFFSET('Hygiene Data'!$B$2,0,10*ROW('Hygiene Data'!F72))),DU78="",ISNUMBER(OFFSET('Hygiene Data'!$F$5,0,10*ROW('Hygiene Data'!F72)))),OFFSET('Hygiene Data'!$F$5,0,10*ROW('Hygiene Data'!F72)),NA())))</f>
        <v>#N/A</v>
      </c>
      <c r="BG78" s="84" t="e">
        <f ca="true">+IF(AND(ISTEXT(OFFSET('Hygiene Data'!$B$2,0,10*ROW('Hygiene Data'!F72))),DV78="Yes"),OFFSET('Hygiene Data'!$F$7,0,10*ROW('Hygiene Data'!F72)),IF(AND(ISTEXT(OFFSET('Hygiene Data'!$B$2,0,10*ROW('Hygiene Data'!F72))),DV78="No",ISNUMBER(OFFSET('Hygiene Data'!$F$7,0,10*ROW('Hygiene Data'!F72)))),CONCATENATE("[",ROUND(OFFSET('Hygiene Data'!$F$7,0,10*ROW('Hygiene Data'!F72)),0),"]"),IF(AND(ISTEXT(OFFSET('Hygiene Data'!$B$2,0,10*ROW('Hygiene Data'!F72))),DV78="",ISNUMBER(OFFSET('Hygiene Data'!$F$7,0,10*ROW('Hygiene Data'!F72)))),OFFSET('Hygiene Data'!$F$7,0,10*ROW('Hygiene Data'!F72)),NA())))</f>
        <v>#N/A</v>
      </c>
      <c r="BH78" s="84" t="e">
        <f ca="true">+IF(AND(ISTEXT(OFFSET('Hygiene Data'!$B$2,0,10*ROW('Hygiene Data'!F72))),DW78="Yes"),OFFSET('Hygiene Data'!$F$9,0,10*ROW('Hygiene Data'!F72)),IF(AND(ISTEXT(OFFSET('Hygiene Data'!$B$2,0,10*ROW('Hygiene Data'!F72))),DW78="No",ISNUMBER(OFFSET('Hygiene Data'!$F$9,0,10*ROW('Hygiene Data'!F72)))),CONCATENATE("[",ROUND(OFFSET('Hygiene Data'!$F$9,0,10*ROW('Hygiene Data'!F72)),0),"]"),IF(AND(ISTEXT(OFFSET('Hygiene Data'!$B$2,0,10*ROW('Hygiene Data'!F72))),DW78="",ISNUMBER(OFFSET('Hygiene Data'!$F$9,0,10*ROW('Hygiene Data'!F72)))),OFFSET('Hygiene Data'!$F$9,0,10*ROW('Hygiene Data'!F72)),NA())))</f>
        <v>#N/A</v>
      </c>
      <c r="BI78" s="84" t="e">
        <f ca="true">+IF(AND(ISTEXT(OFFSET('Hygiene Data'!$B$2,0,10*ROW('Hygiene Data'!G72))),DX78="Yes"),OFFSET('Hygiene Data'!$G$5,0,10*ROW('Hygiene Data'!G72)),IF(AND(ISTEXT(OFFSET('Hygiene Data'!$B$2,0,10*ROW('Hygiene Data'!G72))),DX78="No",ISNUMBER(OFFSET('Hygiene Data'!$G$5,0,10*ROW('Hygiene Data'!G72)))),CONCATENATE("[",ROUND(OFFSET('Hygiene Data'!$G$5,0,10*ROW('Hygiene Data'!G72)),0),"]"),IF(AND(ISTEXT(OFFSET('Hygiene Data'!$B$2,0,10*ROW('Hygiene Data'!G72))),DX78="",ISNUMBER(OFFSET('Hygiene Data'!$G$5,0,10*ROW('Hygiene Data'!G72)))),OFFSET('Hygiene Data'!$G$5,0,10*ROW('Hygiene Data'!G72)),NA())))</f>
        <v>#N/A</v>
      </c>
      <c r="BJ78" s="84" t="e">
        <f ca="true">+IF(AND(ISTEXT(OFFSET('Hygiene Data'!$B$2,0,10*ROW('Hygiene Data'!G72))),DY78="Yes"),OFFSET('Hygiene Data'!$G$7,0,10*ROW('Hygiene Data'!G72)),IF(AND(ISTEXT(OFFSET('Hygiene Data'!$B$2,0,10*ROW('Hygiene Data'!G72))),DY78="No",ISNUMBER(OFFSET('Hygiene Data'!$G$7,0,10*ROW('Hygiene Data'!G72)))),CONCATENATE("[",ROUND(OFFSET('Hygiene Data'!$G$7,0,10*ROW('Hygiene Data'!G72)),0),"]"),IF(AND(ISTEXT(OFFSET('Hygiene Data'!$B$2,0,10*ROW('Hygiene Data'!G72))),DY78="",ISNUMBER(OFFSET('Hygiene Data'!$G$7,0,10*ROW('Hygiene Data'!G72)))),OFFSET('Hygiene Data'!$G$7,0,10*ROW('Hygiene Data'!G72)),NA())))</f>
        <v>#N/A</v>
      </c>
      <c r="BK78" s="84" t="e">
        <f ca="true">+IF(AND(ISTEXT(OFFSET('Hygiene Data'!$B$2,0,10*ROW('Hygiene Data'!G72))),DZ78="Yes"),OFFSET('Hygiene Data'!$G$9,0,10*ROW('Hygiene Data'!G72)),IF(AND(ISTEXT(OFFSET('Hygiene Data'!$B$2,0,10*ROW('Hygiene Data'!G72))),DZ78="No",ISNUMBER(OFFSET('Hygiene Data'!$G$9,0,10*ROW('Hygiene Data'!G72)))),CONCATENATE("[",ROUND(OFFSET('Hygiene Data'!$G$9,0,10*ROW('Hygiene Data'!G72)),0),"]"),IF(AND(ISTEXT(OFFSET('Hygiene Data'!$B$2,0,10*ROW('Hygiene Data'!G72))),DZ78="",ISNUMBER(OFFSET('Hygiene Data'!$G$9,0,10*ROW('Hygiene Data'!G72)))),OFFSET('Hygiene Data'!$G$9,0,10*ROW('Hygiene Data'!G72)),NA())))</f>
        <v>#N/A</v>
      </c>
      <c r="BL78" s="84" t="e">
        <f ca="true">+IF(AND(ISTEXT(OFFSET('Hygiene Data'!$B$2,0,10*ROW('Hygiene Data'!H72))),EA78="Yes"),OFFSET('Hygiene Data'!$H$5,0,10*ROW('Hygiene Data'!H72)),IF(AND(ISTEXT(OFFSET('Hygiene Data'!$B$2,0,10*ROW('Hygiene Data'!H72))),EA78="No",ISNUMBER(OFFSET('Hygiene Data'!$H$5,0,10*ROW('Hygiene Data'!H72)))),CONCATENATE("[",ROUND(OFFSET('Hygiene Data'!$H$5,0,10*ROW('Hygiene Data'!H72)),0),"]"),IF(AND(ISTEXT(OFFSET('Hygiene Data'!$B$2,0,10*ROW('Hygiene Data'!H72))),EA78="",ISNUMBER(OFFSET('Hygiene Data'!$H$5,0,10*ROW('Hygiene Data'!H72)))),OFFSET('Hygiene Data'!$H$5,0,10*ROW('Hygiene Data'!H72)),NA())))</f>
        <v>#N/A</v>
      </c>
      <c r="BM78" s="84" t="e">
        <f ca="true">+IF(AND(ISTEXT(OFFSET('Hygiene Data'!$B$2,0,10*ROW('Hygiene Data'!H72))),EB78="Yes"),OFFSET('Hygiene Data'!$H$7,0,10*ROW('Hygiene Data'!H72)),IF(AND(ISTEXT(OFFSET('Hygiene Data'!$B$2,0,10*ROW('Hygiene Data'!H72))),EB78="No",ISNUMBER(OFFSET('Hygiene Data'!$H$7,0,10*ROW('Hygiene Data'!H72)))),CONCATENATE("[",ROUND(OFFSET('Hygiene Data'!$H$7,0,10*ROW('Hygiene Data'!H72)),0),"]"),IF(AND(ISTEXT(OFFSET('Hygiene Data'!$B$2,0,10*ROW('Hygiene Data'!H72))),EB78="",ISNUMBER(OFFSET('Hygiene Data'!$H$7,0,10*ROW('Hygiene Data'!H72)))),OFFSET('Hygiene Data'!$H$7,0,10*ROW('Hygiene Data'!H72)),NA())))</f>
        <v>#N/A</v>
      </c>
      <c r="BN78" s="84" t="e">
        <f ca="true">+IF(AND(ISTEXT(OFFSET('Hygiene Data'!$B$2,0,10*ROW('Hygiene Data'!H72))),EC78="Yes"),OFFSET('Hygiene Data'!$H$9,0,10*ROW('Hygiene Data'!H72)),IF(AND(ISTEXT(OFFSET('Hygiene Data'!$B$2,0,10*ROW('Hygiene Data'!H72))),EC78="No",ISNUMBER(OFFSET('Hygiene Data'!$H$9,0,10*ROW('Hygiene Data'!H72)))),CONCATENATE("[",ROUND(OFFSET('Hygiene Data'!$H$9,0,10*ROW('Hygiene Data'!H72)),0),"]"),IF(AND(ISTEXT(OFFSET('Hygiene Data'!$B$2,0,10*ROW('Hygiene Data'!H72))),EC78="",ISNUMBER(OFFSET('Hygiene Data'!$H$9,0,10*ROW('Hygiene Data'!H72)))),OFFSET('Hygiene Data'!$H$9,0,10*ROW('Hygiene Data'!H72)),NA())))</f>
        <v>#N/A</v>
      </c>
      <c r="BO78" s="84" t="e">
        <f ca="true">+IF(AND(ISTEXT(OFFSET('Hygiene Data'!$B$2,0,10*ROW('Hygiene Data'!I72))),ED78="Yes"),OFFSET('Hygiene Data'!$I$5,0,10*ROW('Hygiene Data'!I72)),IF(AND(ISTEXT(OFFSET('Hygiene Data'!$B$2,0,10*ROW('Hygiene Data'!I72))),ED78="No",ISNUMBER(OFFSET('Hygiene Data'!$I$5,0,10*ROW('Hygiene Data'!I72)))),CONCATENATE("[",ROUND(OFFSET('Hygiene Data'!$I$5,0,10*ROW('Hygiene Data'!I72)),0),"]"),IF(AND(ISTEXT(OFFSET('Hygiene Data'!$B$2,0,10*ROW('Hygiene Data'!I72))),ED78="",ISNUMBER(OFFSET('Hygiene Data'!$I$5,0,10*ROW('Hygiene Data'!I72)))),OFFSET('Hygiene Data'!$I$5,0,10*ROW('Hygiene Data'!I72)),NA())))</f>
        <v>#N/A</v>
      </c>
      <c r="BP78" s="84" t="e">
        <f ca="true">+IF(AND(ISTEXT(OFFSET('Hygiene Data'!$B$2,0,10*ROW('Hygiene Data'!I72))),EE78="Yes"),OFFSET('Hygiene Data'!$I$7,0,10*ROW('Hygiene Data'!I72)),IF(AND(ISTEXT(OFFSET('Hygiene Data'!$B$2,0,10*ROW('Hygiene Data'!I72))),EE78="No",ISNUMBER(OFFSET('Hygiene Data'!$I$7,0,10*ROW('Hygiene Data'!I72)))),CONCATENATE("[",ROUND(OFFSET('Hygiene Data'!$I$7,0,10*ROW('Hygiene Data'!I72)),0),"]"),IF(AND(ISTEXT(OFFSET('Hygiene Data'!$B$2,0,10*ROW('Hygiene Data'!I72))),EE78="",ISNUMBER(OFFSET('Hygiene Data'!$I$7,0,10*ROW('Hygiene Data'!I72)))),OFFSET('Hygiene Data'!$I$7,0,10*ROW('Hygiene Data'!I72)),NA())))</f>
        <v>#N/A</v>
      </c>
      <c r="BQ78" s="84" t="e">
        <f ca="true">+IF(AND(ISTEXT(OFFSET('Hygiene Data'!$B$2,0,10*ROW('Hygiene Data'!I72))),EF78="Yes"),OFFSET('Hygiene Data'!$I$9,0,10*ROW('Hygiene Data'!I72)),IF(AND(ISTEXT(OFFSET('Hygiene Data'!$B$2,0,10*ROW('Hygiene Data'!I72))),EF78="No",ISNUMBER(OFFSET('Hygiene Data'!$I$9,0,10*ROW('Hygiene Data'!I72)))),CONCATENATE("[",ROUND(OFFSET('Hygiene Data'!$I$9,0,10*ROW('Hygiene Data'!I72)),0),"]"),IF(AND(ISTEXT(OFFSET('Hygiene Data'!$B$2,0,10*ROW('Hygiene Data'!I72))),EF78="",ISNUMBER(OFFSET('Hygiene Data'!$I$9,0,10*ROW('Hygiene Data'!I72)))),OFFSET('Hygiene Data'!$I$9,0,10*ROW('Hygiene Data'!I72)),NA())))</f>
        <v>#N/A</v>
      </c>
      <c r="BR78" s="269"/>
      <c r="BS78" s="269" t="str">
        <f ca="true">+IF(OFFSET('Water Data'!$D$27,0,10*ROW('Water Data'!D72))="","",OFFSET('Water Data'!$D$27,0,10*ROW('Water Data'!D72)))</f>
        <v/>
      </c>
      <c r="BT78" s="269" t="str">
        <f ca="true">+IF(OFFSET('Water Data'!$D$28,0,10*ROW('Water Data'!D72))="","",OFFSET('Water Data'!$D$28,0,10*ROW('Water Data'!D72)))</f>
        <v/>
      </c>
      <c r="BU78" s="269" t="str">
        <f ca="true">+IF(OFFSET('Water Data'!$D$29,0,10*ROW('Water Data'!D72))="","",OFFSET('Water Data'!$D$29,0,10*ROW('Water Data'!D72)))</f>
        <v/>
      </c>
      <c r="BV78" s="269" t="str">
        <f ca="true">+IF(OFFSET('Water Data'!$E$27,0,10*ROW('Water Data'!E72))="","",OFFSET('Water Data'!$E$27,0,10*ROW('Water Data'!E72)))</f>
        <v/>
      </c>
      <c r="BW78" s="269" t="str">
        <f ca="true">+IF(OFFSET('Water Data'!$E$28,0,10*ROW('Water Data'!E72))="","",OFFSET('Water Data'!$E$28,0,10*ROW('Water Data'!E72)))</f>
        <v/>
      </c>
      <c r="BX78" s="269" t="str">
        <f ca="true">+IF(OFFSET('Water Data'!$E$29,0,10*ROW('Water Data'!E72))="","",OFFSET('Water Data'!$E$29,0,10*ROW('Water Data'!E72)))</f>
        <v/>
      </c>
      <c r="BY78" s="269" t="str">
        <f ca="true">+IF(OFFSET('Water Data'!$F$27,0,10*ROW('Water Data'!F72))="","",OFFSET('Water Data'!$F$27,0,10*ROW('Water Data'!F72)))</f>
        <v/>
      </c>
      <c r="BZ78" s="269" t="str">
        <f ca="true">+IF(OFFSET('Water Data'!$F$28,0,10*ROW('Water Data'!F72))="","",OFFSET('Water Data'!$F$28,0,10*ROW('Water Data'!F72)))</f>
        <v/>
      </c>
      <c r="CA78" s="269" t="str">
        <f ca="true">+IF(OFFSET('Water Data'!$F$29,0,10*ROW('Water Data'!F72))="","",OFFSET('Water Data'!$F$29,0,10*ROW('Water Data'!F72)))</f>
        <v/>
      </c>
      <c r="CB78" s="269" t="str">
        <f ca="true">+IF(OFFSET('Water Data'!$G$27,0,10*ROW('Water Data'!G72))="","",OFFSET('Water Data'!$G$27,0,10*ROW('Water Data'!G72)))</f>
        <v/>
      </c>
      <c r="CC78" s="269" t="str">
        <f ca="true">+IF(OFFSET('Water Data'!$G$28,0,10*ROW('Water Data'!G72))="","",OFFSET('Water Data'!$G$28,0,10*ROW('Water Data'!G72)))</f>
        <v/>
      </c>
      <c r="CD78" s="269" t="str">
        <f ca="true">+IF(OFFSET('Water Data'!$G$29,0,10*ROW('Water Data'!G72))="","",OFFSET('Water Data'!$G$29,0,10*ROW('Water Data'!G72)))</f>
        <v/>
      </c>
      <c r="CE78" s="269" t="str">
        <f ca="true">+IF(OFFSET('Water Data'!$H$27,0,10*ROW('Water Data'!H72))="","",OFFSET('Water Data'!$H$27,0,10*ROW('Water Data'!H72)))</f>
        <v/>
      </c>
      <c r="CF78" s="269" t="str">
        <f ca="true">+IF(OFFSET('Water Data'!$H$28,0,10*ROW('Water Data'!H72))="","",OFFSET('Water Data'!$H$28,0,10*ROW('Water Data'!H72)))</f>
        <v/>
      </c>
      <c r="CG78" s="269" t="str">
        <f ca="true">+IF(OFFSET('Water Data'!$H$29,0,10*ROW('Water Data'!H72))="","",OFFSET('Water Data'!$H$29,0,10*ROW('Water Data'!H72)))</f>
        <v/>
      </c>
      <c r="CH78" s="269" t="str">
        <f ca="true">+IF(OFFSET('Water Data'!$I$27,0,10*ROW('Water Data'!I72))="","",OFFSET('Water Data'!$I$27,0,10*ROW('Water Data'!I72)))</f>
        <v/>
      </c>
      <c r="CI78" s="269" t="str">
        <f ca="true">+IF(OFFSET('Water Data'!$I$28,0,10*ROW('Water Data'!I72))="","",OFFSET('Water Data'!$I$28,0,10*ROW('Water Data'!I72)))</f>
        <v/>
      </c>
      <c r="CJ78" s="269" t="str">
        <f ca="true">+IF(OFFSET('Water Data'!$I$29,0,10*ROW('Water Data'!I72))="","",OFFSET('Water Data'!$I$29,0,10*ROW('Water Data'!I72)))</f>
        <v/>
      </c>
      <c r="CK78" s="269" t="str">
        <f ca="true">+IF(OFFSET('Sanitation Data'!$D$28,0,10*ROW('Sanitation Data'!D72))="","",OFFSET('Sanitation Data'!$D$28,0,10*ROW('Sanitation Data'!D72)))</f>
        <v/>
      </c>
      <c r="CL78" s="269" t="str">
        <f ca="true">+IF(OFFSET('Sanitation Data'!$D$29,0,10*ROW('Sanitation Data'!D72))="","",OFFSET('Sanitation Data'!$D$29,0,10*ROW('Sanitation Data'!D72)))</f>
        <v/>
      </c>
      <c r="CM78" s="269" t="str">
        <f ca="true">+IF(OFFSET('Sanitation Data'!$D$30,0,10*ROW('Sanitation Data'!D72))="","",OFFSET('Sanitation Data'!$D$30,0,10*ROW('Sanitation Data'!D72)))</f>
        <v/>
      </c>
      <c r="CN78" s="269" t="str">
        <f ca="true">+IF(OFFSET('Sanitation Data'!$D$31,0,10*ROW('Sanitation Data'!D72))="","",OFFSET('Sanitation Data'!$D$31,0,10*ROW('Sanitation Data'!D72)))</f>
        <v/>
      </c>
      <c r="CO78" s="269" t="str">
        <f ca="true">+IF(OFFSET('Sanitation Data'!$D$32,0,10*ROW('Sanitation Data'!D72))="","",OFFSET('Sanitation Data'!$D$32,0,10*ROW('Sanitation Data'!D72)))</f>
        <v/>
      </c>
      <c r="CP78" s="269" t="str">
        <f ca="true">+IF(OFFSET('Sanitation Data'!$E$28,0,10*ROW('Sanitation Data'!E72))="","",OFFSET('Sanitation Data'!$E$28,0,10*ROW('Sanitation Data'!E72)))</f>
        <v/>
      </c>
      <c r="CQ78" s="269" t="str">
        <f ca="true">+IF(OFFSET('Sanitation Data'!$E$29,0,10*ROW('Sanitation Data'!E72))="","",OFFSET('Sanitation Data'!$E$29,0,10*ROW('Sanitation Data'!E72)))</f>
        <v/>
      </c>
      <c r="CR78" s="269" t="str">
        <f ca="true">+IF(OFFSET('Sanitation Data'!$E$30,0,10*ROW('Sanitation Data'!E72))="","",OFFSET('Sanitation Data'!$E$30,0,10*ROW('Sanitation Data'!E72)))</f>
        <v/>
      </c>
      <c r="CS78" s="269" t="str">
        <f ca="true">+IF(OFFSET('Sanitation Data'!$E$31,0,10*ROW('Sanitation Data'!E72))="","",OFFSET('Sanitation Data'!$E$31,0,10*ROW('Sanitation Data'!E72)))</f>
        <v/>
      </c>
      <c r="CT78" s="269" t="str">
        <f ca="true">+IF(OFFSET('Sanitation Data'!$E$32,0,10*ROW('Sanitation Data'!E72))="","",OFFSET('Sanitation Data'!$E$32,0,10*ROW('Sanitation Data'!E72)))</f>
        <v/>
      </c>
      <c r="CU78" s="269" t="str">
        <f ca="true">+IF(OFFSET('Sanitation Data'!$F$28,0,10*ROW('Sanitation Data'!F72))="","",OFFSET('Sanitation Data'!$F$28,0,10*ROW('Sanitation Data'!F72)))</f>
        <v/>
      </c>
      <c r="CV78" s="269" t="str">
        <f ca="true">+IF(OFFSET('Sanitation Data'!$F$29,0,10*ROW('Sanitation Data'!F72))="","",OFFSET('Sanitation Data'!$F$29,0,10*ROW('Sanitation Data'!F72)))</f>
        <v/>
      </c>
      <c r="CW78" s="269" t="str">
        <f ca="true">+IF(OFFSET('Sanitation Data'!$F$30,0,10*ROW('Sanitation Data'!F72))="","",OFFSET('Sanitation Data'!$F$30,0,10*ROW('Sanitation Data'!F72)))</f>
        <v/>
      </c>
      <c r="CX78" s="269" t="str">
        <f ca="true">+IF(OFFSET('Sanitation Data'!$F$31,0,10*ROW('Sanitation Data'!F72))="","",OFFSET('Sanitation Data'!$F$31,0,10*ROW('Sanitation Data'!F72)))</f>
        <v/>
      </c>
      <c r="CY78" s="269" t="str">
        <f ca="true">+IF(OFFSET('Sanitation Data'!$F$32,0,10*ROW('Sanitation Data'!F72))="","",OFFSET('Sanitation Data'!$F$32,0,10*ROW('Sanitation Data'!F72)))</f>
        <v/>
      </c>
      <c r="CZ78" s="269" t="str">
        <f ca="true">+IF(OFFSET('Sanitation Data'!$G$28,0,10*ROW('Sanitation Data'!G72))="","",OFFSET('Sanitation Data'!$G$28,0,10*ROW('Sanitation Data'!G72)))</f>
        <v/>
      </c>
      <c r="DA78" s="269" t="str">
        <f ca="true">+IF(OFFSET('Sanitation Data'!$G$29,0,10*ROW('Sanitation Data'!G72))="","",OFFSET('Sanitation Data'!$G$29,0,10*ROW('Sanitation Data'!G72)))</f>
        <v/>
      </c>
      <c r="DB78" s="269" t="str">
        <f ca="true">+IF(OFFSET('Sanitation Data'!$G$30,0,10*ROW('Sanitation Data'!G72))="","",OFFSET('Sanitation Data'!$G$30,0,10*ROW('Sanitation Data'!G72)))</f>
        <v/>
      </c>
      <c r="DC78" s="269" t="str">
        <f ca="true">+IF(OFFSET('Sanitation Data'!$G$31,0,10*ROW('Sanitation Data'!G72))="","",OFFSET('Sanitation Data'!$G$31,0,10*ROW('Sanitation Data'!G72)))</f>
        <v/>
      </c>
      <c r="DD78" s="269" t="str">
        <f ca="true">+IF(OFFSET('Sanitation Data'!$G$32,0,10*ROW('Sanitation Data'!G72))="","",OFFSET('Sanitation Data'!$G$32,0,10*ROW('Sanitation Data'!G72)))</f>
        <v/>
      </c>
      <c r="DE78" s="269" t="str">
        <f ca="true">+IF(OFFSET('Sanitation Data'!$H$28,0,10*ROW('Sanitation Data'!H72))="","",OFFSET('Sanitation Data'!$H$28,0,10*ROW('Sanitation Data'!H72)))</f>
        <v/>
      </c>
      <c r="DF78" s="269" t="str">
        <f ca="true">+IF(OFFSET('Sanitation Data'!$H$29,0,10*ROW('Sanitation Data'!H72))="","",OFFSET('Sanitation Data'!$H$29,0,10*ROW('Sanitation Data'!H72)))</f>
        <v/>
      </c>
      <c r="DG78" s="269" t="str">
        <f ca="true">+IF(OFFSET('Sanitation Data'!$H$30,0,10*ROW('Sanitation Data'!H72))="","",OFFSET('Sanitation Data'!$H$30,0,10*ROW('Sanitation Data'!H72)))</f>
        <v/>
      </c>
      <c r="DH78" s="269" t="str">
        <f ca="true">+IF(OFFSET('Sanitation Data'!$H$31,0,10*ROW('Sanitation Data'!H72))="","",OFFSET('Sanitation Data'!$H$31,0,10*ROW('Sanitation Data'!H72)))</f>
        <v/>
      </c>
      <c r="DI78" s="269" t="str">
        <f ca="true">+IF(OFFSET('Sanitation Data'!$H$32,0,10*ROW('Sanitation Data'!H72))="","",OFFSET('Sanitation Data'!$H$32,0,10*ROW('Sanitation Data'!H72)))</f>
        <v/>
      </c>
      <c r="DJ78" s="269" t="str">
        <f ca="true">+IF(OFFSET('Sanitation Data'!$I$28,0,10*ROW('Sanitation Data'!I72))="","",OFFSET('Sanitation Data'!$I$28,0,10*ROW('Sanitation Data'!I72)))</f>
        <v/>
      </c>
      <c r="DK78" s="269" t="str">
        <f ca="true">+IF(OFFSET('Sanitation Data'!$I$29,0,10*ROW('Sanitation Data'!I72))="","",OFFSET('Sanitation Data'!$I$29,0,10*ROW('Sanitation Data'!I72)))</f>
        <v/>
      </c>
      <c r="DL78" s="269" t="str">
        <f ca="true">+IF(OFFSET('Sanitation Data'!$I$30,0,10*ROW('Sanitation Data'!I72))="","",OFFSET('Sanitation Data'!$I$30,0,10*ROW('Sanitation Data'!I72)))</f>
        <v/>
      </c>
      <c r="DM78" s="269" t="str">
        <f ca="true">+IF(OFFSET('Sanitation Data'!$I$31,0,10*ROW('Sanitation Data'!I72))="","",OFFSET('Sanitation Data'!$I$31,0,10*ROW('Sanitation Data'!I72)))</f>
        <v/>
      </c>
      <c r="DN78" s="269" t="str">
        <f ca="true">+IF(OFFSET('Sanitation Data'!$I$32,0,10*ROW('Sanitation Data'!I72))="","",OFFSET('Sanitation Data'!$I$32,0,10*ROW('Sanitation Data'!I72)))</f>
        <v/>
      </c>
      <c r="DO78" s="269" t="str">
        <f ca="true">+IF(OFFSET('Hygiene Data'!$D$11,0,10*ROW('Hygiene Data'!D72))="","",OFFSET('Hygiene Data'!$D$11,0,10*ROW('Hygiene Data'!D72)))</f>
        <v/>
      </c>
      <c r="DP78" s="269" t="str">
        <f ca="true">+IF(OFFSET('Hygiene Data'!$D$12,0,10*ROW('Hygiene Data'!D72))="","",OFFSET('Hygiene Data'!$D$12,0,10*ROW('Hygiene Data'!D72)))</f>
        <v/>
      </c>
      <c r="DQ78" s="269" t="str">
        <f ca="true">+IF(OFFSET('Hygiene Data'!$D$13,0,10*ROW('Hygiene Data'!D72))="","",OFFSET('Hygiene Data'!$D$13,0,10*ROW('Hygiene Data'!D72)))</f>
        <v/>
      </c>
      <c r="DR78" s="269" t="str">
        <f ca="true">+IF(OFFSET('Hygiene Data'!$E$11,0,10*ROW('Hygiene Data'!E72))="","",OFFSET('Hygiene Data'!$E$11,0,10*ROW('Hygiene Data'!E72)))</f>
        <v/>
      </c>
      <c r="DS78" s="269" t="str">
        <f ca="true">+IF(OFFSET('Hygiene Data'!$E$12,0,10*ROW('Hygiene Data'!E72))="","",OFFSET('Hygiene Data'!$E$12,0,10*ROW('Hygiene Data'!E72)))</f>
        <v/>
      </c>
      <c r="DT78" s="269" t="str">
        <f ca="true">+IF(OFFSET('Hygiene Data'!$E$13,0,10*ROW('Hygiene Data'!E72))="","",OFFSET('Hygiene Data'!$E$13,0,10*ROW('Hygiene Data'!E72)))</f>
        <v/>
      </c>
      <c r="DU78" s="269" t="str">
        <f ca="true">+IF(OFFSET('Hygiene Data'!$F$11,0,10*ROW('Hygiene Data'!F72))="","",OFFSET('Hygiene Data'!$F$11,0,10*ROW('Hygiene Data'!F72)))</f>
        <v/>
      </c>
      <c r="DV78" s="269" t="str">
        <f ca="true">+IF(OFFSET('Hygiene Data'!$F$12,0,10*ROW('Hygiene Data'!F72))="","",OFFSET('Hygiene Data'!$F$12,0,10*ROW('Hygiene Data'!F72)))</f>
        <v/>
      </c>
      <c r="DW78" s="269" t="str">
        <f ca="true">+IF(OFFSET('Hygiene Data'!$F$13,0,10*ROW('Hygiene Data'!F72))="","",OFFSET('Hygiene Data'!$F$13,0,10*ROW('Hygiene Data'!F72)))</f>
        <v/>
      </c>
      <c r="DX78" s="269" t="str">
        <f ca="true">+IF(OFFSET('Hygiene Data'!$G$11,0,10*ROW('Hygiene Data'!G72))="","",OFFSET('Hygiene Data'!$G$11,0,10*ROW('Hygiene Data'!G72)))</f>
        <v/>
      </c>
      <c r="DY78" s="269" t="str">
        <f ca="true">+IF(OFFSET('Hygiene Data'!$G$12,0,10*ROW('Hygiene Data'!G72))="","",OFFSET('Hygiene Data'!$G$12,0,10*ROW('Hygiene Data'!G72)))</f>
        <v/>
      </c>
      <c r="DZ78" s="269" t="str">
        <f ca="true">+IF(OFFSET('Hygiene Data'!$G$13,0,10*ROW('Hygiene Data'!G72))="","",OFFSET('Hygiene Data'!$G$13,0,10*ROW('Hygiene Data'!G72)))</f>
        <v/>
      </c>
      <c r="EA78" s="269" t="str">
        <f ca="true">+IF(OFFSET('Hygiene Data'!$H$11,0,10*ROW('Hygiene Data'!H72))="","",OFFSET('Hygiene Data'!$H$11,0,10*ROW('Hygiene Data'!H72)))</f>
        <v/>
      </c>
      <c r="EB78" s="269" t="str">
        <f ca="true">+IF(OFFSET('Hygiene Data'!$H$12,0,10*ROW('Hygiene Data'!H72))="","",OFFSET('Hygiene Data'!$H$12,0,10*ROW('Hygiene Data'!H72)))</f>
        <v/>
      </c>
      <c r="EC78" s="269" t="str">
        <f ca="true">+IF(OFFSET('Hygiene Data'!$H$13,0,10*ROW('Hygiene Data'!H72))="","",OFFSET('Hygiene Data'!$H$13,0,10*ROW('Hygiene Data'!H72)))</f>
        <v/>
      </c>
      <c r="ED78" s="269" t="str">
        <f ca="true">+IF(OFFSET('Hygiene Data'!$I$11,0,10*ROW('Hygiene Data'!I72))="","",OFFSET('Hygiene Data'!$I$11,0,10*ROW('Hygiene Data'!I72)))</f>
        <v/>
      </c>
      <c r="EE78" s="269" t="str">
        <f ca="true">+IF(OFFSET('Hygiene Data'!$I$12,0,10*ROW('Hygiene Data'!I72))="","",OFFSET('Hygiene Data'!$I$12,0,10*ROW('Hygiene Data'!I72)))</f>
        <v/>
      </c>
      <c r="EF78" s="269" t="str">
        <f ca="true">+IF(OFFSET('Hygiene Data'!$I$13,0,10*ROW('Hygiene Data'!I72))="","",OFFSET('Hygiene Data'!$I$13,0,10*ROW('Hygiene Data'!I72)))</f>
        <v/>
      </c>
    </row>
    <row xmlns:x14ac="http://schemas.microsoft.com/office/spreadsheetml/2009/9/ac" r="79" x14ac:dyDescent="0.2">
      <c r="A79" s="36" t="str">
        <f ca="true">+IF(OFFSET('Water Data'!$B$2,0,10*ROW('Water Data'!E73))="","",OFFSET('Water Data'!$B$2,0,10*ROW('Water Data'!E73)))</f>
        <v/>
      </c>
      <c r="B79" s="36" t="str">
        <f ca="true">+IF(OFFSET('Water Data'!$C$2,0,10*ROW('Water Data'!F73))="","",OFFSET('Water Data'!$C$2,0,10*ROW('Water Data'!F73)))</f>
        <v/>
      </c>
      <c r="C79" s="325" t="str">
        <f t="shared" ca="true" si="1"/>
        <v/>
      </c>
      <c r="D79" s="82" t="e">
        <f ca="true">+IF(AND(ISTEXT(OFFSET('Water Data'!$B$2,0,10*ROW('Water Data'!D73))),BS79="Yes"),100-OFFSET('Water Data'!$D$4,0,10*ROW('Water Data'!D73)),IF(AND(ISTEXT(OFFSET('Water Data'!$B$2,0,10*ROW('Water Data'!D73))),BS79="No",ISNUMBER(OFFSET('Water Data'!$D$4,0,10*ROW('Water Data'!D73)))),CONCATENATE("[",ROUND(100-OFFSET('Water Data'!$D$4,0,10*ROW('Water Data'!D73)),0),"]"),IF(AND(ISTEXT(OFFSET('Water Data'!$B$2,0,10*ROW('Water Data'!D73))),BS79="",ISNUMBER(OFFSET('Water Data'!$D$4,0,10*ROW('Water Data'!D73)))),100-OFFSET('Water Data'!$D$4,0,10*ROW('Water Data'!D73)),NA())))</f>
        <v>#N/A</v>
      </c>
      <c r="E79" s="82" t="e">
        <f ca="true">+IF(AND(ISTEXT(OFFSET('Water Data'!$B$2,0,10*ROW('Water Data'!E73))),BT79="Yes"),OFFSET('Water Data'!$D$6,0,10*ROW('Water Data'!D73)),IF(AND(ISTEXT(OFFSET('Water Data'!$B$2,0,10*ROW('Water Data'!D73))),BT79="No",ISNUMBER(OFFSET('Water Data'!$D$6,0,10*ROW('Water Data'!D73)))),CONCATENATE("[",ROUND(OFFSET('Water Data'!$D$6,0,10*ROW('Water Data'!D73)),0),"]"),IF(AND(ISTEXT(OFFSET('Water Data'!$B$2,0,10*ROW('Water Data'!D73))),BT79="",ISNUMBER(OFFSET('Water Data'!$D$6,0,10*ROW('Water Data'!D73)))),OFFSET('Water Data'!$D$6,0,10*ROW('Water Data'!D73)),NA())))</f>
        <v>#N/A</v>
      </c>
      <c r="F79" s="82" t="e">
        <f ca="true">+IF(AND(ISTEXT(OFFSET('Water Data'!$B$2,0,10*ROW('Water Data'!D73))),BU79="Yes"),OFFSET('Water Data'!$D$9,0,10*ROW('Water Data'!D73)),IF(AND(ISTEXT(OFFSET('Water Data'!$B$2,0,10*ROW('Water Data'!D73))),BU79="No",ISNUMBER(OFFSET('Water Data'!$D$9,0,10*ROW('Water Data'!D73)))),CONCATENATE("[",ROUND(OFFSET('Water Data'!$D$9,0,10*ROW('Water Data'!D73)),0),"]"),IF(AND(ISTEXT(OFFSET('Water Data'!$B$2,0,10*ROW('Water Data'!D73))),BU79="",ISNUMBER(OFFSET('Water Data'!$D$9,0,10*ROW('Water Data'!D73)))),OFFSET('Water Data'!$D$9,0,10*ROW('Water Data'!D73)),NA())))</f>
        <v>#N/A</v>
      </c>
      <c r="G79" s="82" t="e">
        <f ca="true">+IF(AND(ISTEXT(OFFSET('Water Data'!$B$2,0,10*ROW('Water Data'!E73))),BV79="Yes"),100-OFFSET('Water Data'!$E$4,0,10*ROW('Water Data'!E73)),IF(AND(ISTEXT(OFFSET('Water Data'!$B$2,0,10*ROW('Water Data'!E73))),BV79="No",ISNUMBER(OFFSET('Water Data'!$E$4,0,10*ROW('Water Data'!E73)))),CONCATENATE("[",ROUND(100-OFFSET('Water Data'!$E$4,0,10*ROW('Water Data'!E73)),0),"]"),IF(AND(ISTEXT(OFFSET('Water Data'!$B$2,0,10*ROW('Water Data'!E73))),BV79="",ISNUMBER(OFFSET('Water Data'!$E$4,0,10*ROW('Water Data'!E73)))),100-OFFSET('Water Data'!$E$4,0,10*ROW('Water Data'!E73)),NA())))</f>
        <v>#N/A</v>
      </c>
      <c r="H79" s="82" t="e">
        <f ca="true">+IF(AND(ISTEXT(OFFSET('Water Data'!$B$2,0,10*ROW('Water Data'!E73))),BW79="Yes"),OFFSET('Water Data'!$E$6,0,10*ROW('Water Data'!E73)),IF(AND(ISTEXT(OFFSET('Water Data'!$B$2,0,10*ROW('Water Data'!E73))),BW79="No",ISNUMBER(OFFSET('Water Data'!$E$6,0,10*ROW('Water Data'!E73)))),CONCATENATE("[",ROUND(OFFSET('Water Data'!$D$6,0,10*ROW('Water Data'!E73)),0),"]"),IF(AND(ISTEXT(OFFSET('Water Data'!$B$2,0,10*ROW('Water Data'!E73))),BW79="",ISNUMBER(OFFSET('Water Data'!$E$6,0,10*ROW('Water Data'!E73)))),OFFSET('Water Data'!$E$6,0,10*ROW('Water Data'!E73)),NA())))</f>
        <v>#N/A</v>
      </c>
      <c r="I79" s="82" t="e">
        <f ca="true">+IF(AND(ISTEXT(OFFSET('Water Data'!$B$2,0,10*ROW('Water Data'!E73))),BX79="Yes"),OFFSET('Water Data'!$E$9,0,10*ROW('Water Data'!E73)),IF(AND(ISTEXT(OFFSET('Water Data'!$B$2,0,10*ROW('Water Data'!E73))),BX79="No",ISNUMBER(OFFSET('Water Data'!$E$9,0,10*ROW('Water Data'!E73)))),CONCATENATE("[",ROUND(OFFSET('Water Data'!$E$9,0,10*ROW('Water Data'!E73)),0),"]"),IF(AND(ISTEXT(OFFSET('Water Data'!$B$2,0,10*ROW('Water Data'!E73))),BX79="",ISNUMBER(OFFSET('Water Data'!$E$9,0,10*ROW('Water Data'!E73)))),OFFSET('Water Data'!$E$9,0,10*ROW('Water Data'!E73)),NA())))</f>
        <v>#N/A</v>
      </c>
      <c r="J79" s="82" t="e">
        <f ca="true">+IF(AND(ISTEXT(OFFSET('Water Data'!$B$2,0,10*ROW('Water Data'!F73))),BY79="Yes"),100-OFFSET('Water Data'!$F$4,0,10*ROW('Water Data'!F73)),IF(AND(ISTEXT(OFFSET('Water Data'!$B$2,0,10*ROW('Water Data'!F73))),BY79="No",ISNUMBER(OFFSET('Water Data'!$F$4,0,10*ROW('Water Data'!F73)))),CONCATENATE("[",ROUND(100-OFFSET('Water Data'!$F$4,0,10*ROW('Water Data'!F73)),0),"]"),IF(AND(ISTEXT(OFFSET('Water Data'!$B$2,0,10*ROW('Water Data'!F73))),BY79="",ISNUMBER(OFFSET('Water Data'!$F$4,0,10*ROW('Water Data'!F73)))),100-OFFSET('Water Data'!$F$4,0,10*ROW('Water Data'!F73)),NA())))</f>
        <v>#N/A</v>
      </c>
      <c r="K79" s="82" t="e">
        <f ca="true">+IF(AND(ISTEXT(OFFSET('Water Data'!$B$2,0,10*ROW('Water Data'!F73))),BZ79="Yes"),OFFSET('Water Data'!$F$6,0,10*ROW('Water Data'!F73)),IF(AND(ISTEXT(OFFSET('Water Data'!$B$2,0,10*ROW('Water Data'!F73))),BZ79="No",ISNUMBER(OFFSET('Water Data'!$F$6,0,10*ROW('Water Data'!F73)))),CONCATENATE("[",ROUND(OFFSET('Water Data'!$F$6,0,10*ROW('Water Data'!F73)),0),"]"),IF(AND(ISTEXT(OFFSET('Water Data'!$B$2,0,10*ROW('Water Data'!F73))),BZ79="",ISNUMBER(OFFSET('Water Data'!$F$6,0,10*ROW('Water Data'!F73)))),OFFSET('Water Data'!$F$6,0,10*ROW('Water Data'!F73)),NA())))</f>
        <v>#N/A</v>
      </c>
      <c r="L79" s="82" t="e">
        <f ca="true">+IF(AND(ISTEXT(OFFSET('Water Data'!$B$2,0,10*ROW('Water Data'!F73))),CA79="Yes"),OFFSET('Water Data'!$F$9,0,10*ROW('Water Data'!F73)),IF(AND(ISTEXT(OFFSET('Water Data'!$B$2,0,10*ROW('Water Data'!F73))),CA79="No",ISNUMBER(OFFSET('Water Data'!$F$9,0,10*ROW('Water Data'!F73)))),CONCATENATE("[",ROUND(OFFSET('Water Data'!$F$9,0,10*ROW('Water Data'!F73)),0),"]"),IF(AND(ISTEXT(OFFSET('Water Data'!$B$2,0,10*ROW('Water Data'!F73))),CA79="",ISNUMBER(OFFSET('Water Data'!$F$9,0,10*ROW('Water Data'!F73)))),OFFSET('Water Data'!$F$9,0,10*ROW('Water Data'!F73)),NA())))</f>
        <v>#N/A</v>
      </c>
      <c r="M79" s="82" t="e">
        <f ca="true">+IF(AND(ISTEXT(OFFSET('Water Data'!$B$2,0,10*ROW('Water Data'!G73))),CB79="Yes"),100-OFFSET('Water Data'!$G$4,0,10*ROW('Water Data'!G73)),IF(AND(ISTEXT(OFFSET('Water Data'!$B$2,0,10*ROW('Water Data'!G73))),CB79="No",ISNUMBER(OFFSET('Water Data'!$G$4,0,10*ROW('Water Data'!G73)))),CONCATENATE("[",ROUND(100-OFFSET('Water Data'!$G$4,0,10*ROW('Water Data'!G73)),0),"]"),IF(AND(ISTEXT(OFFSET('Water Data'!$B$2,0,10*ROW('Water Data'!G73))),CB79="",ISNUMBER(OFFSET('Water Data'!$G$4,0,10*ROW('Water Data'!G73)))),100-OFFSET('Water Data'!$G$4,0,10*ROW('Water Data'!G73)),NA())))</f>
        <v>#N/A</v>
      </c>
      <c r="N79" s="82" t="e">
        <f ca="true">+IF(AND(ISTEXT(OFFSET('Water Data'!$B$2,0,10*ROW('Water Data'!G73))),CC79="Yes"),OFFSET('Water Data'!$G$6,0,10*ROW('Water Data'!G73)),IF(AND(ISTEXT(OFFSET('Water Data'!$B$2,0,10*ROW('Water Data'!G73))),CC79="No",ISNUMBER(OFFSET('Water Data'!$G$6,0,10*ROW('Water Data'!G73)))),CONCATENATE("[",ROUND(OFFSET('Water Data'!$G$6,0,10*ROW('Water Data'!G73)),0),"]"),IF(AND(ISTEXT(OFFSET('Water Data'!$B$2,0,10*ROW('Water Data'!G73))),CC79="",ISNUMBER(OFFSET('Water Data'!$G$6,0,10*ROW('Water Data'!G73)))),OFFSET('Water Data'!$G$6,0,10*ROW('Water Data'!G73)),NA())))</f>
        <v>#N/A</v>
      </c>
      <c r="O79" s="82" t="e">
        <f ca="true">+IF(AND(ISTEXT(OFFSET('Water Data'!$B$2,0,10*ROW('Water Data'!G73))),CD79="Yes"),OFFSET('Water Data'!$G$9,0,10*ROW('Water Data'!G73)),IF(AND(ISTEXT(OFFSET('Water Data'!$B$2,0,10*ROW('Water Data'!G73))),CD79="No",ISNUMBER(OFFSET('Water Data'!$G$9,0,10*ROW('Water Data'!G73)))),CONCATENATE("[",ROUND(OFFSET('Water Data'!$G$9,0,10*ROW('Water Data'!G73)),0),"]"),IF(AND(ISTEXT(OFFSET('Water Data'!$B$2,0,10*ROW('Water Data'!G73))),CD79="",ISNUMBER(OFFSET('Water Data'!$G$9,0,10*ROW('Water Data'!G73)))),OFFSET('Water Data'!$G$9,0,10*ROW('Water Data'!G73)),NA())))</f>
        <v>#N/A</v>
      </c>
      <c r="P79" s="82" t="e">
        <f ca="true">+IF(AND(ISTEXT(OFFSET('Water Data'!$B$2,0,10*ROW('Water Data'!H73))),CE79="Yes"),100-OFFSET('Water Data'!$H$4,0,10*ROW('Water Data'!H73)),IF(AND(ISTEXT(OFFSET('Water Data'!$B$2,0,10*ROW('Water Data'!H73))),CE79="No",ISNUMBER(OFFSET('Water Data'!$H$4,0,10*ROW('Water Data'!H73)))),CONCATENATE("[",ROUND(100-OFFSET('Water Data'!$H$4,0,10*ROW('Water Data'!H73)),0),"]"),IF(AND(ISTEXT(OFFSET('Water Data'!$B$2,0,10*ROW('Water Data'!H73))),CE79="",ISNUMBER(OFFSET('Water Data'!$H$4,0,10*ROW('Water Data'!H73)))),100-OFFSET('Water Data'!$H$4,0,10*ROW('Water Data'!H73)),NA())))</f>
        <v>#N/A</v>
      </c>
      <c r="Q79" s="82" t="e">
        <f ca="true">+IF(AND(ISTEXT(OFFSET('Water Data'!$B$2,0,10*ROW('Water Data'!H73))),CF79="Yes"),OFFSET('Water Data'!$H$6,0,10*ROW('Water Data'!H73)),IF(AND(ISTEXT(OFFSET('Water Data'!$B$2,0,10*ROW('Water Data'!H73))),CF79="No",ISNUMBER(OFFSET('Water Data'!$H$6,0,10*ROW('Water Data'!H73)))),CONCATENATE("[",ROUND(OFFSET('Water Data'!$H$6,0,10*ROW('Water Data'!H73)),0),"]"),IF(AND(ISTEXT(OFFSET('Water Data'!$B$2,0,10*ROW('Water Data'!H73))),CF79="",ISNUMBER(OFFSET('Water Data'!$H$6,0,10*ROW('Water Data'!H73)))),OFFSET('Water Data'!$H$6,0,10*ROW('Water Data'!H73)),NA())))</f>
        <v>#N/A</v>
      </c>
      <c r="R79" s="82" t="e">
        <f ca="true">+IF(AND(ISTEXT(OFFSET('Water Data'!$B$2,0,10*ROW('Water Data'!H73))),CG79="Yes"),OFFSET('Water Data'!$H$9,0,10*ROW('Water Data'!H73)),IF(AND(ISTEXT(OFFSET('Water Data'!$B$2,0,10*ROW('Water Data'!H73))),CG79="No",ISNUMBER(OFFSET('Water Data'!$H$9,0,10*ROW('Water Data'!H73)))),CONCATENATE("[",ROUND(OFFSET('Water Data'!$H$9,0,10*ROW('Water Data'!H73)),0),"]"),IF(AND(ISTEXT(OFFSET('Water Data'!$B$2,0,10*ROW('Water Data'!H73))),CG79="",ISNUMBER(OFFSET('Water Data'!$H$9,0,10*ROW('Water Data'!H73)))),OFFSET('Water Data'!$H$9,0,10*ROW('Water Data'!H73)),NA())))</f>
        <v>#N/A</v>
      </c>
      <c r="S79" s="82" t="e">
        <f ca="true">+IF(AND(ISTEXT(OFFSET('Water Data'!$B$2,0,10*ROW('Water Data'!I73))),CH79="Yes"),100-OFFSET('Water Data'!$I$4,0,10*ROW('Water Data'!I73)),IF(AND(ISTEXT(OFFSET('Water Data'!$B$2,0,10*ROW('Water Data'!I73))),CH79="No",ISNUMBER(OFFSET('Water Data'!$I$4,0,10*ROW('Water Data'!I73)))),CONCATENATE("[",ROUND(100-OFFSET('Water Data'!$I$4,0,10*ROW('Water Data'!I73)),0),"]"),IF(AND(ISTEXT(OFFSET('Water Data'!$B$2,0,10*ROW('Water Data'!I73))),CH79="",ISNUMBER(OFFSET('Water Data'!$I$4,0,10*ROW('Water Data'!I73)))),100-OFFSET('Water Data'!$I$4,0,10*ROW('Water Data'!I73)),NA())))</f>
        <v>#N/A</v>
      </c>
      <c r="T79" s="82" t="e">
        <f ca="true">+IF(AND(ISTEXT(OFFSET('Water Data'!$B$2,0,10*ROW('Water Data'!I73))),CI79="Yes"),OFFSET('Water Data'!$I$6,0,10*ROW('Water Data'!I73)),IF(AND(ISTEXT(OFFSET('Water Data'!$B$2,0,10*ROW('Water Data'!I73))),CI79="No",ISNUMBER(OFFSET('Water Data'!$I$6,0,10*ROW('Water Data'!I73)))),CONCATENATE("[",ROUND(OFFSET('Water Data'!$I$6,0,10*ROW('Water Data'!I73)),0),"]"),IF(AND(ISTEXT(OFFSET('Water Data'!$B$2,0,10*ROW('Water Data'!I73))),CI79="",ISNUMBER(OFFSET('Water Data'!$I$6,0,10*ROW('Water Data'!I73)))),OFFSET('Water Data'!$I$6,0,10*ROW('Water Data'!I73)),NA())))</f>
        <v>#N/A</v>
      </c>
      <c r="U79" s="82" t="e">
        <f ca="true">+IF(AND(ISTEXT(OFFSET('Water Data'!$B$2,0,10*ROW('Water Data'!I73))),CJ79="Yes"),OFFSET('Water Data'!$I$9,0,10*ROW('Water Data'!I73)),IF(AND(ISTEXT(OFFSET('Water Data'!$B$2,0,10*ROW('Water Data'!I73))),CJ79="No",ISNUMBER(OFFSET('Water Data'!$I$9,0,10*ROW('Water Data'!I73)))),CONCATENATE("[",ROUND(OFFSET('Water Data'!$I$9,0,10*ROW('Water Data'!I73)),0),"]"),IF(AND(ISTEXT(OFFSET('Water Data'!$B$2,0,10*ROW('Water Data'!I73))),CJ79="",ISNUMBER(OFFSET('Water Data'!$I$9,0,10*ROW('Water Data'!I73)))),OFFSET('Water Data'!$I$9,0,10*ROW('Water Data'!I73)),NA())))</f>
        <v>#N/A</v>
      </c>
      <c r="V79" s="83" t="e">
        <f ca="true">+IF(AND(ISTEXT(OFFSET('Sanitation Data'!$B$2,0,10*ROW('Sanitation Data'!D73))),CK79="Yes"),100-OFFSET('Sanitation Data'!$D$4,0,10*ROW('Sanitation Data'!D73)),IF(AND(ISTEXT(OFFSET('Sanitation Data'!$B$2,0,10*ROW('Sanitation Data'!D73))),CK79="No",ISNUMBER(OFFSET('Sanitation Data'!$D$4,0,10*ROW('Sanitation Data'!D73)))),CONCATENATE("[",ROUND(100-OFFSET('Sanitation Data'!$D$4,0,10*ROW('Sanitation Data'!D73)),0),"]"),IF(AND(ISTEXT(OFFSET('Sanitation Data'!$B$2,0,10*ROW('Sanitation Data'!D73))),CK79="",ISNUMBER(OFFSET('Sanitation Data'!$D$4,0,10*ROW('Sanitation Data'!D73)))),100-OFFSET('Sanitation Data'!$D$4,0,10*ROW('Sanitation Data'!D73)),NA())))</f>
        <v>#N/A</v>
      </c>
      <c r="W79" s="83" t="e">
        <f ca="true">+IF(AND(ISTEXT(OFFSET('Sanitation Data'!$B$2,0,10*ROW('Sanitation Data'!D73))),CL79="Yes"),OFFSET('Sanitation Data'!$D$6,0,10*ROW('Sanitation Data'!D73)),IF(AND(ISTEXT(OFFSET('Sanitation Data'!$B$2,0,10*ROW('Sanitation Data'!D73))),CL79="No",ISNUMBER(OFFSET('Sanitation Data'!$D$6,0,10*ROW('Sanitation Data'!D73)))),CONCATENATE("[",ROUND(OFFSET('Sanitation Data'!$D$6,0,10*ROW('Sanitation Data'!D73)),0),"]"),IF(AND(ISTEXT(OFFSET('Sanitation Data'!$B$2,0,10*ROW('Sanitation Data'!D73))),CL79="",ISNUMBER(OFFSET('Sanitation Data'!$D$6,0,10*ROW('Sanitation Data'!D73)))),OFFSET('Sanitation Data'!$D$6,0,10*ROW('Sanitation Data'!D73)),NA())))</f>
        <v>#N/A</v>
      </c>
      <c r="X79" s="83" t="e">
        <f ca="true">+IF(AND(ISTEXT(OFFSET('Sanitation Data'!$B$2,0,10*ROW('Sanitation Data'!D73))),CM79="Yes"),OFFSET('Sanitation Data'!$D$10,0,10*ROW('Sanitation Data'!D73)),IF(AND(ISTEXT(OFFSET('Sanitation Data'!$B$2,0,10*ROW('Sanitation Data'!D73))),CM79="No",ISNUMBER(OFFSET('Sanitation Data'!$D$10,0,10*ROW('Sanitation Data'!D73)))),CONCATENATE("[",ROUND(OFFSET('Sanitation Data'!$D$10,0,10*ROW('Sanitation Data'!D73)),0),"]"),IF(AND(ISTEXT(OFFSET('Sanitation Data'!$B$2,0,10*ROW('Sanitation Data'!D73))),CM79="",ISNUMBER(OFFSET('Sanitation Data'!$D$10,0,10*ROW('Sanitation Data'!D73)))),OFFSET('Sanitation Data'!$D$10,0,10*ROW('Sanitation Data'!D73)),NA())))</f>
        <v>#N/A</v>
      </c>
      <c r="Y79" s="83" t="e">
        <f ca="true">+IF(AND(ISTEXT(OFFSET('Sanitation Data'!$B$2,0,10*ROW('Sanitation Data'!D73))),CN79="Yes"),OFFSET('Sanitation Data'!$D$11,0,10*ROW('Sanitation Data'!D73)),IF(AND(ISTEXT(OFFSET('Sanitation Data'!$B$2,0,10*ROW('Sanitation Data'!D73))),CN79="No",ISNUMBER(OFFSET('Sanitation Data'!$D$11,0,10*ROW('Sanitation Data'!D73)))),CONCATENATE("[",ROUND(OFFSET('Sanitation Data'!$D$11,0,10*ROW('Sanitation Data'!D73)),0),"]"),IF(AND(ISTEXT(OFFSET('Sanitation Data'!$B$2,0,10*ROW('Sanitation Data'!D73))),CN79="",ISNUMBER(OFFSET('Sanitation Data'!$D$11,0,10*ROW('Sanitation Data'!D73)))),OFFSET('Sanitation Data'!$D$11,0,10*ROW('Sanitation Data'!D73)),NA())))</f>
        <v>#N/A</v>
      </c>
      <c r="Z79" s="83" t="e">
        <f ca="true">+IF(AND(ISTEXT(OFFSET('Sanitation Data'!$B$2,0,10*ROW('Sanitation Data'!D73))),CO79="Yes"),OFFSET('Sanitation Data'!$D$12,0,10*ROW('Sanitation Data'!D73)),IF(AND(ISTEXT(OFFSET('Sanitation Data'!$B$2,0,10*ROW('Sanitation Data'!D73))),CO79="No",ISNUMBER(OFFSET('Sanitation Data'!$D$12,0,10*ROW('Sanitation Data'!D73)))),CONCATENATE("[",ROUND(OFFSET('Sanitation Data'!$D$12,0,10*ROW('Sanitation Data'!D73)),0),"]"),IF(AND(ISTEXT(OFFSET('Sanitation Data'!$B$2,0,10*ROW('Sanitation Data'!D73))),CO79="",ISNUMBER(OFFSET('Sanitation Data'!$D$12,0,10*ROW('Sanitation Data'!D73)))),OFFSET('Sanitation Data'!$D$12,0,10*ROW('Sanitation Data'!D73)),NA())))</f>
        <v>#N/A</v>
      </c>
      <c r="AA79" s="83" t="e">
        <f ca="true">+IF(AND(ISTEXT(OFFSET('Sanitation Data'!$B$2,0,10*ROW('Sanitation Data'!E73))),CP79="Yes"),100-OFFSET('Sanitation Data'!$E$4,0,10*ROW('Sanitation Data'!E73)),IF(AND(ISTEXT(OFFSET('Sanitation Data'!$B$2,0,10*ROW('Sanitation Data'!E73))),CP79="No",ISNUMBER(OFFSET('Sanitation Data'!$E$4,0,10*ROW('Sanitation Data'!E73)))),CONCATENATE("[",ROUND(100-OFFSET('Sanitation Data'!$E$4,0,10*ROW('Sanitation Data'!E73)),0),"]"),IF(AND(ISTEXT(OFFSET('Sanitation Data'!$B$2,0,10*ROW('Sanitation Data'!E73))),CP79="",ISNUMBER(OFFSET('Sanitation Data'!$E$4,0,10*ROW('Sanitation Data'!E73)))),100-OFFSET('Sanitation Data'!$E$4,0,10*ROW('Sanitation Data'!E73)),NA())))</f>
        <v>#N/A</v>
      </c>
      <c r="AB79" s="83" t="e">
        <f ca="true">+IF(AND(ISTEXT(OFFSET('Sanitation Data'!$B$2,0,10*ROW('Sanitation Data'!E73))),CQ79="Yes"),OFFSET('Sanitation Data'!$E$6,0,10*ROW('Sanitation Data'!H73)),IF(AND(ISTEXT(OFFSET('Sanitation Data'!$B$2,0,10*ROW('Sanitation Data'!E73))),CQ79="No",ISNUMBER(OFFSET('Sanitation Data'!$E$6,0,10*ROW('Sanitation Data'!E73)))),CONCATENATE("[",ROUND(OFFSET('Sanitation Data'!$E$6,0,10*ROW('Sanitation Data'!E73)),0),"]"),IF(AND(ISTEXT(OFFSET('Sanitation Data'!$B$2,0,10*ROW('Sanitation Data'!E73))),CQ79="",ISNUMBER(OFFSET('Sanitation Data'!$E$6,0,10*ROW('Sanitation Data'!E73)))),OFFSET('Sanitation Data'!$E$6,0,10*ROW('Sanitation Data'!E73)),NA())))</f>
        <v>#N/A</v>
      </c>
      <c r="AC79" s="83" t="e">
        <f ca="true">+IF(AND(ISTEXT(OFFSET('Sanitation Data'!$B$2,0,10*ROW('Sanitation Data'!E73))),CR79="Yes"),OFFSET('Sanitation Data'!$E$10,0,10*ROW('Sanitation Data'!E73)),IF(AND(ISTEXT(OFFSET('Sanitation Data'!$B$2,0,10*ROW('Sanitation Data'!E73))),CR79="No",ISNUMBER(OFFSET('Sanitation Data'!$E$10,0,10*ROW('Sanitation Data'!E73)))),CONCATENATE("[",ROUND(OFFSET('Sanitation Data'!$E$10,0,10*ROW('Sanitation Data'!E73)),0),"]"),IF(AND(ISTEXT(OFFSET('Sanitation Data'!$B$2,0,10*ROW('Sanitation Data'!E73))),CR79="",ISNUMBER(OFFSET('Sanitation Data'!$E$10,0,10*ROW('Sanitation Data'!E73)))),OFFSET('Sanitation Data'!$E$10,0,10*ROW('Sanitation Data'!E73)),NA())))</f>
        <v>#N/A</v>
      </c>
      <c r="AD79" s="83" t="e">
        <f ca="true">+IF(AND(ISTEXT(OFFSET('Sanitation Data'!$B$2,0,10*ROW('Sanitation Data'!E73))),CS79="Yes"),OFFSET('Sanitation Data'!$E$11,0,10*ROW('Sanitation Data'!E73)),IF(AND(ISTEXT(OFFSET('Sanitation Data'!$B$2,0,10*ROW('Sanitation Data'!E73))),CS79="No",ISNUMBER(OFFSET('Sanitation Data'!$E$11,0,10*ROW('Sanitation Data'!E73)))),CONCATENATE("[",ROUND(OFFSET('Sanitation Data'!$E$11,0,10*ROW('Sanitation Data'!E73)),0),"]"),IF(AND(ISTEXT(OFFSET('Sanitation Data'!$B$2,0,10*ROW('Sanitation Data'!E73))),CS79="",ISNUMBER(OFFSET('Sanitation Data'!$E$11,0,10*ROW('Sanitation Data'!E73)))),OFFSET('Sanitation Data'!$E$11,0,10*ROW('Sanitation Data'!E73)),NA())))</f>
        <v>#N/A</v>
      </c>
      <c r="AE79" s="83" t="e">
        <f ca="true">+IF(AND(ISTEXT(OFFSET('Sanitation Data'!$B$2,0,10*ROW('Sanitation Data'!E73))),CT79="Yes"),OFFSET('Sanitation Data'!$E$12,0,10*ROW('Sanitation Data'!E73)),IF(AND(ISTEXT(OFFSET('Sanitation Data'!$B$2,0,10*ROW('Sanitation Data'!E73))),CT79="No",ISNUMBER(OFFSET('Sanitation Data'!$E$12,0,10*ROW('Sanitation Data'!E73)))),CONCATENATE("[",ROUND(OFFSET('Sanitation Data'!$E$12,0,10*ROW('Sanitation Data'!E73)),0),"]"),IF(AND(ISTEXT(OFFSET('Sanitation Data'!$B$2,0,10*ROW('Sanitation Data'!E73))),CT79="",ISNUMBER(OFFSET('Sanitation Data'!$E$12,0,10*ROW('Sanitation Data'!E73)))),OFFSET('Sanitation Data'!$E$12,0,10*ROW('Sanitation Data'!E73)),NA())))</f>
        <v>#N/A</v>
      </c>
      <c r="AF79" s="83" t="e">
        <f ca="true">+IF(AND(ISTEXT(OFFSET('Sanitation Data'!$B$2,0,10*ROW('Sanitation Data'!F73))),CU79="Yes"),100-OFFSET('Sanitation Data'!$F$4,0,10*ROW('Sanitation Data'!F73)),IF(AND(ISTEXT(OFFSET('Sanitation Data'!$B$2,0,10*ROW('Sanitation Data'!F73))),CU79="No",ISNUMBER(OFFSET('Sanitation Data'!$F$4,0,10*ROW('Sanitation Data'!F73)))),CONCATENATE("[",ROUND(100-OFFSET('Sanitation Data'!$F$4,0,10*ROW('Sanitation Data'!F73)),0),"]"),IF(AND(ISTEXT(OFFSET('Sanitation Data'!$B$2,0,10*ROW('Sanitation Data'!F73))),CU79="",ISNUMBER(OFFSET('Sanitation Data'!$F$4,0,10*ROW('Sanitation Data'!F73)))),100-OFFSET('Sanitation Data'!$F$4,0,10*ROW('Sanitation Data'!F73)),NA())))</f>
        <v>#N/A</v>
      </c>
      <c r="AG79" s="83" t="e">
        <f ca="true">+IF(AND(ISTEXT(OFFSET('Sanitation Data'!$B$2,0,10*ROW('Sanitation Data'!F73))),CV79="Yes"),OFFSET('Sanitation Data'!$F$6,0,10*ROW('Sanitation Data'!F73)),IF(AND(ISTEXT(OFFSET('Sanitation Data'!$B$2,0,10*ROW('Sanitation Data'!F73))),CV79="No",ISNUMBER(OFFSET('Sanitation Data'!$F$6,0,10*ROW('Sanitation Data'!F73)))),CONCATENATE("[",ROUND(OFFSET('Sanitation Data'!$F$6,0,10*ROW('Sanitation Data'!F73)),0),"]"),IF(AND(ISTEXT(OFFSET('Sanitation Data'!$B$2,0,10*ROW('Sanitation Data'!F73))),CV79="",ISNUMBER(OFFSET('Sanitation Data'!$F$6,0,10*ROW('Sanitation Data'!F73)))),OFFSET('Sanitation Data'!$F$6,0,10*ROW('Sanitation Data'!F73)),NA())))</f>
        <v>#N/A</v>
      </c>
      <c r="AH79" s="83" t="e">
        <f ca="true">+IF(AND(ISTEXT(OFFSET('Sanitation Data'!$B$2,0,10*ROW('Sanitation Data'!F73))),CW79="Yes"),OFFSET('Sanitation Data'!$F$10,0,10*ROW('Sanitation Data'!F73)),IF(AND(ISTEXT(OFFSET('Sanitation Data'!$B$2,0,10*ROW('Sanitation Data'!F73))),CW79="No",ISNUMBER(OFFSET('Sanitation Data'!$F$10,0,10*ROW('Sanitation Data'!F73)))),CONCATENATE("[",ROUND(OFFSET('Sanitation Data'!$F$10,0,10*ROW('Sanitation Data'!F73)),0),"]"),IF(AND(ISTEXT(OFFSET('Sanitation Data'!$B$2,0,10*ROW('Sanitation Data'!F73))),CW79="",ISNUMBER(OFFSET('Sanitation Data'!$F$10,0,10*ROW('Sanitation Data'!F73)))),OFFSET('Sanitation Data'!$F$10,0,10*ROW('Sanitation Data'!F73)),NA())))</f>
        <v>#N/A</v>
      </c>
      <c r="AI79" s="83" t="e">
        <f ca="true">+IF(AND(ISTEXT(OFFSET('Sanitation Data'!$B$2,0,10*ROW('Sanitation Data'!F73))),CX79="Yes"),OFFSET('Sanitation Data'!$F$11,0,10*ROW('Sanitation Data'!F73)),IF(AND(ISTEXT(OFFSET('Sanitation Data'!$B$2,0,10*ROW('Sanitation Data'!F73))),CX79="No",ISNUMBER(OFFSET('Sanitation Data'!$F$11,0,10*ROW('Sanitation Data'!F73)))),CONCATENATE("[",ROUND(OFFSET('Sanitation Data'!$F$11,0,10*ROW('Sanitation Data'!F73)),0),"]"),IF(AND(ISTEXT(OFFSET('Sanitation Data'!$B$2,0,10*ROW('Sanitation Data'!F73))),CX79="",ISNUMBER(OFFSET('Sanitation Data'!$F$11,0,10*ROW('Sanitation Data'!F73)))),OFFSET('Sanitation Data'!$F$11,0,10*ROW('Sanitation Data'!F73)),NA())))</f>
        <v>#N/A</v>
      </c>
      <c r="AJ79" s="83" t="e">
        <f ca="true">+IF(AND(ISTEXT(OFFSET('Sanitation Data'!$B$2,0,10*ROW('Sanitation Data'!F73))),CY79="Yes"),OFFSET('Sanitation Data'!$F$12,0,10*ROW('Sanitation Data'!F73)),IF(AND(ISTEXT(OFFSET('Sanitation Data'!$B$2,0,10*ROW('Sanitation Data'!F73))),CY79="No",ISNUMBER(OFFSET('Sanitation Data'!$F$12,0,10*ROW('Sanitation Data'!F73)))),CONCATENATE("[",ROUND(OFFSET('Sanitation Data'!$F$12,0,10*ROW('Sanitation Data'!F73)),0),"]"),IF(AND(ISTEXT(OFFSET('Sanitation Data'!$B$2,0,10*ROW('Sanitation Data'!F73))),CY79="",ISNUMBER(OFFSET('Sanitation Data'!$F$12,0,10*ROW('Sanitation Data'!F73)))),OFFSET('Sanitation Data'!$F$12,0,10*ROW('Sanitation Data'!F73)),NA())))</f>
        <v>#N/A</v>
      </c>
      <c r="AK79" s="83" t="e">
        <f ca="true">+IF(AND(ISTEXT(OFFSET('Sanitation Data'!$B$2,0,10*ROW('Sanitation Data'!G73))),CZ79="Yes"),100-OFFSET('Sanitation Data'!$G$4,0,10*ROW('Sanitation Data'!G73)),IF(AND(ISTEXT(OFFSET('Sanitation Data'!$B$2,0,10*ROW('Sanitation Data'!G73))),CZ79="No",ISNUMBER(OFFSET('Sanitation Data'!$G$4,0,10*ROW('Sanitation Data'!G73)))),CONCATENATE("[",ROUND(100-OFFSET('Sanitation Data'!$G$4,0,10*ROW('Sanitation Data'!G73)),0),"]"),IF(AND(ISTEXT(OFFSET('Sanitation Data'!$B$2,0,10*ROW('Sanitation Data'!G73))),CZ79="",ISNUMBER(OFFSET('Sanitation Data'!$G$4,0,10*ROW('Sanitation Data'!G73)))),100-OFFSET('Sanitation Data'!$G$4,0,10*ROW('Sanitation Data'!G73)),NA())))</f>
        <v>#N/A</v>
      </c>
      <c r="AL79" s="83" t="e">
        <f ca="true">+IF(AND(ISTEXT(OFFSET('Sanitation Data'!$B$2,0,10*ROW('Sanitation Data'!G73))),DA79="Yes"),OFFSET('Sanitation Data'!$G$6,0,10*ROW('Sanitation Data'!G73)),IF(AND(ISTEXT(OFFSET('Sanitation Data'!$B$2,0,10*ROW('Sanitation Data'!G73))),DA79="No",ISNUMBER(OFFSET('Sanitation Data'!$G$6,0,10*ROW('Sanitation Data'!G73)))),CONCATENATE("[",ROUND(OFFSET('Sanitation Data'!$G$6,0,10*ROW('Sanitation Data'!G73)),0),"]"),IF(AND(ISTEXT(OFFSET('Sanitation Data'!$B$2,0,10*ROW('Sanitation Data'!G73))),DA79="",ISNUMBER(OFFSET('Sanitation Data'!$G$6,0,10*ROW('Sanitation Data'!G73)))),OFFSET('Sanitation Data'!$G$6,0,10*ROW('Sanitation Data'!G73)),NA())))</f>
        <v>#N/A</v>
      </c>
      <c r="AM79" s="83" t="e">
        <f ca="true">+IF(AND(ISTEXT(OFFSET('Sanitation Data'!$B$2,0,10*ROW('Sanitation Data'!G73))),DB79="Yes"),OFFSET('Sanitation Data'!$G$10,0,10*ROW('Sanitation Data'!G73)),IF(AND(ISTEXT(OFFSET('Sanitation Data'!$B$2,0,10*ROW('Sanitation Data'!G73))),DB79="No",ISNUMBER(OFFSET('Sanitation Data'!$G$10,0,10*ROW('Sanitation Data'!G73)))),CONCATENATE("[",ROUND(OFFSET('Sanitation Data'!$G$10,0,10*ROW('Sanitation Data'!G73)),0),"]"),IF(AND(ISTEXT(OFFSET('Sanitation Data'!$B$2,0,10*ROW('Sanitation Data'!G73))),DB79="",ISNUMBER(OFFSET('Sanitation Data'!$G$10,0,10*ROW('Sanitation Data'!G73)))),OFFSET('Sanitation Data'!$G$10,0,10*ROW('Sanitation Data'!G73)),NA())))</f>
        <v>#N/A</v>
      </c>
      <c r="AN79" s="83" t="e">
        <f ca="true">+IF(AND(ISTEXT(OFFSET('Sanitation Data'!$B$2,0,10*ROW('Sanitation Data'!G73))),DC79="Yes"),OFFSET('Sanitation Data'!$G$11,0,10*ROW('Sanitation Data'!G73)),IF(AND(ISTEXT(OFFSET('Sanitation Data'!$B$2,0,10*ROW('Sanitation Data'!G73))),DC79="No",ISNUMBER(OFFSET('Sanitation Data'!$G$11,0,10*ROW('Sanitation Data'!G73)))),CONCATENATE("[",ROUND(OFFSET('Sanitation Data'!$G$11,0,10*ROW('Sanitation Data'!G73)),0),"]"),IF(AND(ISTEXT(OFFSET('Sanitation Data'!$B$2,0,10*ROW('Sanitation Data'!G73))),DC79="",ISNUMBER(OFFSET('Sanitation Data'!$G$11,0,10*ROW('Sanitation Data'!G73)))),OFFSET('Sanitation Data'!$G$11,0,10*ROW('Sanitation Data'!G73)),NA())))</f>
        <v>#N/A</v>
      </c>
      <c r="AO79" s="83" t="e">
        <f ca="true">+IF(AND(ISTEXT(OFFSET('Sanitation Data'!$B$2,0,10*ROW('Sanitation Data'!G73))),DD79="Yes"),OFFSET('Sanitation Data'!$G$12,0,10*ROW('Sanitation Data'!G73)),IF(AND(ISTEXT(OFFSET('Sanitation Data'!$B$2,0,10*ROW('Sanitation Data'!G73))),DD79="No",ISNUMBER(OFFSET('Sanitation Data'!$G$12,0,10*ROW('Sanitation Data'!G73)))),CONCATENATE("[",ROUND(OFFSET('Sanitation Data'!$G$12,0,10*ROW('Sanitation Data'!G73)),0),"]"),IF(AND(ISTEXT(OFFSET('Sanitation Data'!$B$2,0,10*ROW('Sanitation Data'!G73))),DD79="",ISNUMBER(OFFSET('Sanitation Data'!$G$12,0,10*ROW('Sanitation Data'!G73)))),OFFSET('Sanitation Data'!$G$12,0,10*ROW('Sanitation Data'!G73)),NA())))</f>
        <v>#N/A</v>
      </c>
      <c r="AP79" s="83" t="e">
        <f ca="true">+IF(AND(ISTEXT(OFFSET('Sanitation Data'!$B$2,0,10*ROW('Sanitation Data'!H73))),DE79="Yes"),100-OFFSET('Sanitation Data'!$H$4,0,10*ROW('Sanitation Data'!H73)),IF(AND(ISTEXT(OFFSET('Sanitation Data'!$B$2,0,10*ROW('Sanitation Data'!H73))),DE79="No",ISNUMBER(OFFSET('Sanitation Data'!$H$4,0,10*ROW('Sanitation Data'!H73)))),CONCATENATE("[",ROUND(100-OFFSET('Sanitation Data'!$H$4,0,10*ROW('Sanitation Data'!H73)),0),"]"),IF(AND(ISTEXT(OFFSET('Sanitation Data'!$B$2,0,10*ROW('Sanitation Data'!H73))),DE79="",ISNUMBER(OFFSET('Sanitation Data'!$H$4,0,10*ROW('Sanitation Data'!H73)))),100-OFFSET('Sanitation Data'!$H$4,0,10*ROW('Sanitation Data'!H73)),NA())))</f>
        <v>#N/A</v>
      </c>
      <c r="AQ79" s="83" t="e">
        <f ca="true">+IF(AND(ISTEXT(OFFSET('Sanitation Data'!$B$2,0,10*ROW('Sanitation Data'!H73))),DF79="Yes"),OFFSET('Sanitation Data'!$H$6,0,10*ROW('Sanitation Data'!H73)),IF(AND(ISTEXT(OFFSET('Sanitation Data'!$B$2,0,10*ROW('Sanitation Data'!H73))),DF79="No",ISNUMBER(OFFSET('Sanitation Data'!$H$6,0,10*ROW('Sanitation Data'!H73)))),CONCATENATE("[",ROUND(OFFSET('Sanitation Data'!$H$6,0,10*ROW('Sanitation Data'!H73)),0),"]"),IF(AND(ISTEXT(OFFSET('Sanitation Data'!$B$2,0,10*ROW('Sanitation Data'!H73))),DF79="",ISNUMBER(OFFSET('Sanitation Data'!$H$6,0,10*ROW('Sanitation Data'!H73)))),OFFSET('Sanitation Data'!$H$6,0,10*ROW('Sanitation Data'!H73)),NA())))</f>
        <v>#N/A</v>
      </c>
      <c r="AR79" s="83" t="e">
        <f ca="true">+IF(AND(ISTEXT(OFFSET('Sanitation Data'!$B$2,0,10*ROW('Sanitation Data'!H73))),DG79="Yes"),OFFSET('Sanitation Data'!$H$10,0,10*ROW('Sanitation Data'!H73)),IF(AND(ISTEXT(OFFSET('Sanitation Data'!$B$2,0,10*ROW('Sanitation Data'!H73))),DG79="No",ISNUMBER(OFFSET('Sanitation Data'!$H$10,0,10*ROW('Sanitation Data'!H73)))),CONCATENATE("[",ROUND(OFFSET('Sanitation Data'!$H$10,0,10*ROW('Sanitation Data'!H73)),0),"]"),IF(AND(ISTEXT(OFFSET('Sanitation Data'!$B$2,0,10*ROW('Sanitation Data'!H73))),DG79="",ISNUMBER(OFFSET('Sanitation Data'!$H$10,0,10*ROW('Sanitation Data'!H73)))),OFFSET('Sanitation Data'!$H$10,0,10*ROW('Sanitation Data'!H73)),NA())))</f>
        <v>#N/A</v>
      </c>
      <c r="AS79" s="83" t="e">
        <f ca="true">+IF(AND(ISTEXT(OFFSET('Sanitation Data'!$B$2,0,10*ROW('Sanitation Data'!H73))),DH79="Yes"),OFFSET('Sanitation Data'!$H$11,0,10*ROW('Sanitation Data'!H73)),IF(AND(ISTEXT(OFFSET('Sanitation Data'!$B$2,0,10*ROW('Sanitation Data'!H73))),DH79="No",ISNUMBER(OFFSET('Sanitation Data'!$H$11,0,10*ROW('Sanitation Data'!H73)))),CONCATENATE("[",ROUND(OFFSET('Sanitation Data'!$H$11,0,10*ROW('Sanitation Data'!H73)),0),"]"),IF(AND(ISTEXT(OFFSET('Sanitation Data'!$B$2,0,10*ROW('Sanitation Data'!H73))),DH79="",ISNUMBER(OFFSET('Sanitation Data'!$H$11,0,10*ROW('Sanitation Data'!H73)))),OFFSET('Sanitation Data'!$H$11,0,10*ROW('Sanitation Data'!H73)),NA())))</f>
        <v>#N/A</v>
      </c>
      <c r="AT79" s="83" t="e">
        <f ca="true">+IF(AND(ISTEXT(OFFSET('Sanitation Data'!$B$2,0,10*ROW('Sanitation Data'!H73))),DI79="Yes"),OFFSET('Sanitation Data'!$H$12,0,10*ROW('Sanitation Data'!H73)),IF(AND(ISTEXT(OFFSET('Sanitation Data'!$B$2,0,10*ROW('Sanitation Data'!H73))),DI79="No",ISNUMBER(OFFSET('Sanitation Data'!$H$12,0,10*ROW('Sanitation Data'!H73)))),CONCATENATE("[",ROUND(OFFSET('Sanitation Data'!$H$12,0,10*ROW('Sanitation Data'!H73)),0),"]"),IF(AND(ISTEXT(OFFSET('Sanitation Data'!$B$2,0,10*ROW('Sanitation Data'!H73))),DI79="",ISNUMBER(OFFSET('Sanitation Data'!$H$12,0,10*ROW('Sanitation Data'!H73)))),OFFSET('Sanitation Data'!$H$12,0,10*ROW('Sanitation Data'!H73)),NA())))</f>
        <v>#N/A</v>
      </c>
      <c r="AU79" s="83" t="e">
        <f ca="true">+IF(AND(ISTEXT(OFFSET('Sanitation Data'!$B$2,0,10*ROW('Sanitation Data'!I73))),DJ79="Yes"),100-OFFSET('Sanitation Data'!$I$4,0,10*ROW('Sanitation Data'!I73)),IF(AND(ISTEXT(OFFSET('Sanitation Data'!$B$2,0,10*ROW('Sanitation Data'!I73))),DJ79="No",ISNUMBER(OFFSET('Sanitation Data'!$I$4,0,10*ROW('Sanitation Data'!I73)))),CONCATENATE("[",ROUND(100-OFFSET('Sanitation Data'!$I$4,0,10*ROW('Sanitation Data'!I73)),0),"]"),IF(AND(ISTEXT(OFFSET('Sanitation Data'!$B$2,0,10*ROW('Sanitation Data'!I73))),DJ79="",ISNUMBER(OFFSET('Sanitation Data'!$I$4,0,10*ROW('Sanitation Data'!I73)))),100-OFFSET('Sanitation Data'!$I$4,0,10*ROW('Sanitation Data'!I73)),NA())))</f>
        <v>#N/A</v>
      </c>
      <c r="AV79" s="83" t="e">
        <f ca="true">+IF(AND(ISTEXT(OFFSET('Sanitation Data'!$B$2,0,10*ROW('Sanitation Data'!I73))),DK79="Yes"),OFFSET('Sanitation Data'!$I$6,0,10*ROW('Sanitation Data'!I73)),IF(AND(ISTEXT(OFFSET('Sanitation Data'!$B$2,0,10*ROW('Sanitation Data'!I73))),DK79="No",ISNUMBER(OFFSET('Sanitation Data'!$I$6,0,10*ROW('Sanitation Data'!I73)))),CONCATENATE("[",ROUND(OFFSET('Sanitation Data'!$I$6,0,10*ROW('Sanitation Data'!I73)),0),"]"),IF(AND(ISTEXT(OFFSET('Sanitation Data'!$B$2,0,10*ROW('Sanitation Data'!I73))),DK79="",ISNUMBER(OFFSET('Sanitation Data'!$I$6,0,10*ROW('Sanitation Data'!I73)))),OFFSET('Sanitation Data'!$I$6,0,10*ROW('Sanitation Data'!I73)),NA())))</f>
        <v>#N/A</v>
      </c>
      <c r="AW79" s="83" t="e">
        <f ca="true">+IF(AND(ISTEXT(OFFSET('Sanitation Data'!$B$2,0,10*ROW('Sanitation Data'!I73))),DL79="Yes"),OFFSET('Sanitation Data'!$I$10,0,10*ROW('Sanitation Data'!I73)),IF(AND(ISTEXT(OFFSET('Sanitation Data'!$B$2,0,10*ROW('Sanitation Data'!I73))),DL79="No",ISNUMBER(OFFSET('Sanitation Data'!$I$10,0,10*ROW('Sanitation Data'!I73)))),CONCATENATE("[",ROUND(OFFSET('Sanitation Data'!$I$10,0,10*ROW('Sanitation Data'!I73)),0),"]"),IF(AND(ISTEXT(OFFSET('Sanitation Data'!$B$2,0,10*ROW('Sanitation Data'!I73))),DL79="",ISNUMBER(OFFSET('Sanitation Data'!$I$10,0,10*ROW('Sanitation Data'!I73)))),OFFSET('Sanitation Data'!$I$10,0,10*ROW('Sanitation Data'!I73)),NA())))</f>
        <v>#N/A</v>
      </c>
      <c r="AX79" s="83" t="e">
        <f ca="true">+IF(AND(ISTEXT(OFFSET('Sanitation Data'!$B$2,0,10*ROW('Sanitation Data'!I73))),DM79="Yes"),OFFSET('Sanitation Data'!$I$11,0,10*ROW('Sanitation Data'!I73)),IF(AND(ISTEXT(OFFSET('Sanitation Data'!$B$2,0,10*ROW('Sanitation Data'!I73))),DM79="No",ISNUMBER(OFFSET('Sanitation Data'!$I$11,0,10*ROW('Sanitation Data'!I73)))),CONCATENATE("[",ROUND(OFFSET('Sanitation Data'!$I$11,0,10*ROW('Sanitation Data'!I73)),0),"]"),IF(AND(ISTEXT(OFFSET('Sanitation Data'!$B$2,0,10*ROW('Sanitation Data'!I73))),DM79="",ISNUMBER(OFFSET('Sanitation Data'!$I$11,0,10*ROW('Sanitation Data'!I73)))),OFFSET('Sanitation Data'!$I$11,0,10*ROW('Sanitation Data'!I73)),NA())))</f>
        <v>#N/A</v>
      </c>
      <c r="AY79" s="83" t="e">
        <f ca="true">+IF(AND(ISTEXT(OFFSET('Sanitation Data'!$B$2,0,10*ROW('Sanitation Data'!I73))),DN79="Yes"),OFFSET('Sanitation Data'!$I$12,0,10*ROW('Sanitation Data'!I73)),IF(AND(ISTEXT(OFFSET('Sanitation Data'!$B$2,0,10*ROW('Sanitation Data'!I73))),DN79="No",ISNUMBER(OFFSET('Sanitation Data'!$I$12,0,10*ROW('Sanitation Data'!I73)))),CONCATENATE("[",ROUND(OFFSET('Sanitation Data'!$I$12,0,10*ROW('Sanitation Data'!I73)),0),"]"),IF(AND(ISTEXT(OFFSET('Sanitation Data'!$B$2,0,10*ROW('Sanitation Data'!I73))),DN79="",ISNUMBER(OFFSET('Sanitation Data'!$I$12,0,10*ROW('Sanitation Data'!I73)))),OFFSET('Sanitation Data'!$I$12,0,10*ROW('Sanitation Data'!I73)),NA())))</f>
        <v>#N/A</v>
      </c>
      <c r="AZ79" s="84" t="e">
        <f ca="true">+IF(AND(ISTEXT(OFFSET('Hygiene Data'!$B$2,0,10*ROW('Hygiene Data'!D73))),DO79="Yes"),OFFSET('Hygiene Data'!$D$5,0,10*ROW('Hygiene Data'!D73)),IF(AND(ISTEXT(OFFSET('Hygiene Data'!$B$2,0,10*ROW('Hygiene Data'!D73))),DO79="No",ISNUMBER(OFFSET('Hygiene Data'!$D$5,0,10*ROW('Hygiene Data'!D73)))),CONCATENATE("[",ROUND(OFFSET('Hygiene Data'!$D$5,0,10*ROW('Hygiene Data'!D73)),0),"]"),IF(AND(ISTEXT(OFFSET('Hygiene Data'!$B$2,0,10*ROW('Hygiene Data'!D73))),DO79="",ISNUMBER(OFFSET('Hygiene Data'!$D$5,0,10*ROW('Hygiene Data'!D73)))),OFFSET('Hygiene Data'!$D$5,0,10*ROW('Hygiene Data'!D73)),NA())))</f>
        <v>#N/A</v>
      </c>
      <c r="BA79" s="84" t="e">
        <f ca="true">+IF(AND(ISTEXT(OFFSET('Hygiene Data'!$B$2,0,10*ROW('Hygiene Data'!D73))),DP79="Yes"),OFFSET('Hygiene Data'!$D$7,0,10*ROW('Hygiene Data'!D73)),IF(AND(ISTEXT(OFFSET('Hygiene Data'!$B$2,0,10*ROW('Hygiene Data'!D73))),DP79="No",ISNUMBER(OFFSET('Hygiene Data'!$D$7,0,10*ROW('Hygiene Data'!D73)))),CONCATENATE("[",ROUND(OFFSET('Hygiene Data'!$D$7,0,10*ROW('Hygiene Data'!D73)),0),"]"),IF(AND(ISTEXT(OFFSET('Hygiene Data'!$B$2,0,10*ROW('Hygiene Data'!D73))),DP79="",ISNUMBER(OFFSET('Hygiene Data'!$D$7,0,10*ROW('Hygiene Data'!D73)))),OFFSET('Hygiene Data'!$D$7,0,10*ROW('Hygiene Data'!D73)),NA())))</f>
        <v>#N/A</v>
      </c>
      <c r="BB79" s="84" t="e">
        <f ca="true">+IF(AND(ISTEXT(OFFSET('Hygiene Data'!$B$2,0,10*ROW('Hygiene Data'!D73))),DQ79="Yes"),OFFSET('Hygiene Data'!$D$9,0,10*ROW('Hygiene Data'!D73)),IF(AND(ISTEXT(OFFSET('Hygiene Data'!$B$2,0,10*ROW('Hygiene Data'!D73))),DQ79="No",ISNUMBER(OFFSET('Hygiene Data'!$D$9,0,10*ROW('Hygiene Data'!D73)))),CONCATENATE("[",ROUND(OFFSET('Hygiene Data'!$D$9,0,10*ROW('Hygiene Data'!D73)),0),"]"),IF(AND(ISTEXT(OFFSET('Hygiene Data'!$B$2,0,10*ROW('Hygiene Data'!D73))),DQ79="",ISNUMBER(OFFSET('Hygiene Data'!$D$9,0,10*ROW('Hygiene Data'!D73)))),OFFSET('Hygiene Data'!$D$9,0,10*ROW('Hygiene Data'!D73)),NA())))</f>
        <v>#N/A</v>
      </c>
      <c r="BC79" s="84" t="e">
        <f ca="true">+IF(AND(ISTEXT(OFFSET('Hygiene Data'!$B$2,0,10*ROW('Hygiene Data'!E73))),DR79="Yes"),OFFSET('Hygiene Data'!$E$5,0,10*ROW('Hygiene Data'!E73)),IF(AND(ISTEXT(OFFSET('Hygiene Data'!$B$2,0,10*ROW('Hygiene Data'!E73))),DR79="No",ISNUMBER(OFFSET('Hygiene Data'!$E$5,0,10*ROW('Hygiene Data'!E73)))),CONCATENATE("[",ROUND(OFFSET('Hygiene Data'!$E$5,0,10*ROW('Hygiene Data'!E73)),0),"]"),IF(AND(ISTEXT(OFFSET('Hygiene Data'!$B$2,0,10*ROW('Hygiene Data'!E73))),DR79="",ISNUMBER(OFFSET('Hygiene Data'!$E$5,0,10*ROW('Hygiene Data'!E73)))),OFFSET('Hygiene Data'!$E$5,0,10*ROW('Hygiene Data'!E73)),NA())))</f>
        <v>#N/A</v>
      </c>
      <c r="BD79" s="84" t="e">
        <f ca="true">+IF(AND(ISTEXT(OFFSET('Hygiene Data'!$B$2,0,10*ROW('Hygiene Data'!E73))),DS79="Yes"),OFFSET('Hygiene Data'!$E$7,0,10*ROW('Hygiene Data'!E73)),IF(AND(ISTEXT(OFFSET('Hygiene Data'!$B$2,0,10*ROW('Hygiene Data'!E73))),DS79="No",ISNUMBER(OFFSET('Hygiene Data'!$E$7,0,10*ROW('Hygiene Data'!E73)))),CONCATENATE("[",ROUND(OFFSET('Hygiene Data'!$E$7,0,10*ROW('Hygiene Data'!E73)),0),"]"),IF(AND(ISTEXT(OFFSET('Hygiene Data'!$B$2,0,10*ROW('Hygiene Data'!E73))),DS79="",ISNUMBER(OFFSET('Hygiene Data'!$E$7,0,10*ROW('Hygiene Data'!E73)))),OFFSET('Hygiene Data'!$E$7,0,10*ROW('Hygiene Data'!E73)),NA())))</f>
        <v>#N/A</v>
      </c>
      <c r="BE79" s="84" t="e">
        <f ca="true">+IF(AND(ISTEXT(OFFSET('Hygiene Data'!$B$2,0,10*ROW('Hygiene Data'!E73))),DT79="Yes"),OFFSET('Hygiene Data'!$E$9,0,10*ROW('Hygiene Data'!E73)),IF(AND(ISTEXT(OFFSET('Hygiene Data'!$B$2,0,10*ROW('Hygiene Data'!E73))),DT79="No",ISNUMBER(OFFSET('Hygiene Data'!$E$9,0,10*ROW('Hygiene Data'!E73)))),CONCATENATE("[",ROUND(OFFSET('Hygiene Data'!$E$9,0,10*ROW('Hygiene Data'!E73)),0),"]"),IF(AND(ISTEXT(OFFSET('Hygiene Data'!$B$2,0,10*ROW('Hygiene Data'!E73))),DT79="",ISNUMBER(OFFSET('Hygiene Data'!$E$9,0,10*ROW('Hygiene Data'!E73)))),OFFSET('Hygiene Data'!$E$9,0,10*ROW('Hygiene Data'!E73)),NA())))</f>
        <v>#N/A</v>
      </c>
      <c r="BF79" s="84" t="e">
        <f ca="true">+IF(AND(ISTEXT(OFFSET('Hygiene Data'!$B$2,0,10*ROW('Hygiene Data'!F73))),DU79="Yes"),OFFSET('Hygiene Data'!$F$5,0,10*ROW('Hygiene Data'!F73)),IF(AND(ISTEXT(OFFSET('Hygiene Data'!$B$2,0,10*ROW('Hygiene Data'!F73))),DU79="No",ISNUMBER(OFFSET('Hygiene Data'!$F$5,0,10*ROW('Hygiene Data'!F73)))),CONCATENATE("[",ROUND(OFFSET('Hygiene Data'!$F$5,0,10*ROW('Hygiene Data'!F73)),0),"]"),IF(AND(ISTEXT(OFFSET('Hygiene Data'!$B$2,0,10*ROW('Hygiene Data'!F73))),DU79="",ISNUMBER(OFFSET('Hygiene Data'!$F$5,0,10*ROW('Hygiene Data'!F73)))),OFFSET('Hygiene Data'!$F$5,0,10*ROW('Hygiene Data'!F73)),NA())))</f>
        <v>#N/A</v>
      </c>
      <c r="BG79" s="84" t="e">
        <f ca="true">+IF(AND(ISTEXT(OFFSET('Hygiene Data'!$B$2,0,10*ROW('Hygiene Data'!F73))),DV79="Yes"),OFFSET('Hygiene Data'!$F$7,0,10*ROW('Hygiene Data'!F73)),IF(AND(ISTEXT(OFFSET('Hygiene Data'!$B$2,0,10*ROW('Hygiene Data'!F73))),DV79="No",ISNUMBER(OFFSET('Hygiene Data'!$F$7,0,10*ROW('Hygiene Data'!F73)))),CONCATENATE("[",ROUND(OFFSET('Hygiene Data'!$F$7,0,10*ROW('Hygiene Data'!F73)),0),"]"),IF(AND(ISTEXT(OFFSET('Hygiene Data'!$B$2,0,10*ROW('Hygiene Data'!F73))),DV79="",ISNUMBER(OFFSET('Hygiene Data'!$F$7,0,10*ROW('Hygiene Data'!F73)))),OFFSET('Hygiene Data'!$F$7,0,10*ROW('Hygiene Data'!F73)),NA())))</f>
        <v>#N/A</v>
      </c>
      <c r="BH79" s="84" t="e">
        <f ca="true">+IF(AND(ISTEXT(OFFSET('Hygiene Data'!$B$2,0,10*ROW('Hygiene Data'!F73))),DW79="Yes"),OFFSET('Hygiene Data'!$F$9,0,10*ROW('Hygiene Data'!F73)),IF(AND(ISTEXT(OFFSET('Hygiene Data'!$B$2,0,10*ROW('Hygiene Data'!F73))),DW79="No",ISNUMBER(OFFSET('Hygiene Data'!$F$9,0,10*ROW('Hygiene Data'!F73)))),CONCATENATE("[",ROUND(OFFSET('Hygiene Data'!$F$9,0,10*ROW('Hygiene Data'!F73)),0),"]"),IF(AND(ISTEXT(OFFSET('Hygiene Data'!$B$2,0,10*ROW('Hygiene Data'!F73))),DW79="",ISNUMBER(OFFSET('Hygiene Data'!$F$9,0,10*ROW('Hygiene Data'!F73)))),OFFSET('Hygiene Data'!$F$9,0,10*ROW('Hygiene Data'!F73)),NA())))</f>
        <v>#N/A</v>
      </c>
      <c r="BI79" s="84" t="e">
        <f ca="true">+IF(AND(ISTEXT(OFFSET('Hygiene Data'!$B$2,0,10*ROW('Hygiene Data'!G73))),DX79="Yes"),OFFSET('Hygiene Data'!$G$5,0,10*ROW('Hygiene Data'!G73)),IF(AND(ISTEXT(OFFSET('Hygiene Data'!$B$2,0,10*ROW('Hygiene Data'!G73))),DX79="No",ISNUMBER(OFFSET('Hygiene Data'!$G$5,0,10*ROW('Hygiene Data'!G73)))),CONCATENATE("[",ROUND(OFFSET('Hygiene Data'!$G$5,0,10*ROW('Hygiene Data'!G73)),0),"]"),IF(AND(ISTEXT(OFFSET('Hygiene Data'!$B$2,0,10*ROW('Hygiene Data'!G73))),DX79="",ISNUMBER(OFFSET('Hygiene Data'!$G$5,0,10*ROW('Hygiene Data'!G73)))),OFFSET('Hygiene Data'!$G$5,0,10*ROW('Hygiene Data'!G73)),NA())))</f>
        <v>#N/A</v>
      </c>
      <c r="BJ79" s="84" t="e">
        <f ca="true">+IF(AND(ISTEXT(OFFSET('Hygiene Data'!$B$2,0,10*ROW('Hygiene Data'!G73))),DY79="Yes"),OFFSET('Hygiene Data'!$G$7,0,10*ROW('Hygiene Data'!G73)),IF(AND(ISTEXT(OFFSET('Hygiene Data'!$B$2,0,10*ROW('Hygiene Data'!G73))),DY79="No",ISNUMBER(OFFSET('Hygiene Data'!$G$7,0,10*ROW('Hygiene Data'!G73)))),CONCATENATE("[",ROUND(OFFSET('Hygiene Data'!$G$7,0,10*ROW('Hygiene Data'!G73)),0),"]"),IF(AND(ISTEXT(OFFSET('Hygiene Data'!$B$2,0,10*ROW('Hygiene Data'!G73))),DY79="",ISNUMBER(OFFSET('Hygiene Data'!$G$7,0,10*ROW('Hygiene Data'!G73)))),OFFSET('Hygiene Data'!$G$7,0,10*ROW('Hygiene Data'!G73)),NA())))</f>
        <v>#N/A</v>
      </c>
      <c r="BK79" s="84" t="e">
        <f ca="true">+IF(AND(ISTEXT(OFFSET('Hygiene Data'!$B$2,0,10*ROW('Hygiene Data'!G73))),DZ79="Yes"),OFFSET('Hygiene Data'!$G$9,0,10*ROW('Hygiene Data'!G73)),IF(AND(ISTEXT(OFFSET('Hygiene Data'!$B$2,0,10*ROW('Hygiene Data'!G73))),DZ79="No",ISNUMBER(OFFSET('Hygiene Data'!$G$9,0,10*ROW('Hygiene Data'!G73)))),CONCATENATE("[",ROUND(OFFSET('Hygiene Data'!$G$9,0,10*ROW('Hygiene Data'!G73)),0),"]"),IF(AND(ISTEXT(OFFSET('Hygiene Data'!$B$2,0,10*ROW('Hygiene Data'!G73))),DZ79="",ISNUMBER(OFFSET('Hygiene Data'!$G$9,0,10*ROW('Hygiene Data'!G73)))),OFFSET('Hygiene Data'!$G$9,0,10*ROW('Hygiene Data'!G73)),NA())))</f>
        <v>#N/A</v>
      </c>
      <c r="BL79" s="84" t="e">
        <f ca="true">+IF(AND(ISTEXT(OFFSET('Hygiene Data'!$B$2,0,10*ROW('Hygiene Data'!H73))),EA79="Yes"),OFFSET('Hygiene Data'!$H$5,0,10*ROW('Hygiene Data'!H73)),IF(AND(ISTEXT(OFFSET('Hygiene Data'!$B$2,0,10*ROW('Hygiene Data'!H73))),EA79="No",ISNUMBER(OFFSET('Hygiene Data'!$H$5,0,10*ROW('Hygiene Data'!H73)))),CONCATENATE("[",ROUND(OFFSET('Hygiene Data'!$H$5,0,10*ROW('Hygiene Data'!H73)),0),"]"),IF(AND(ISTEXT(OFFSET('Hygiene Data'!$B$2,0,10*ROW('Hygiene Data'!H73))),EA79="",ISNUMBER(OFFSET('Hygiene Data'!$H$5,0,10*ROW('Hygiene Data'!H73)))),OFFSET('Hygiene Data'!$H$5,0,10*ROW('Hygiene Data'!H73)),NA())))</f>
        <v>#N/A</v>
      </c>
      <c r="BM79" s="84" t="e">
        <f ca="true">+IF(AND(ISTEXT(OFFSET('Hygiene Data'!$B$2,0,10*ROW('Hygiene Data'!H73))),EB79="Yes"),OFFSET('Hygiene Data'!$H$7,0,10*ROW('Hygiene Data'!H73)),IF(AND(ISTEXT(OFFSET('Hygiene Data'!$B$2,0,10*ROW('Hygiene Data'!H73))),EB79="No",ISNUMBER(OFFSET('Hygiene Data'!$H$7,0,10*ROW('Hygiene Data'!H73)))),CONCATENATE("[",ROUND(OFFSET('Hygiene Data'!$H$7,0,10*ROW('Hygiene Data'!H73)),0),"]"),IF(AND(ISTEXT(OFFSET('Hygiene Data'!$B$2,0,10*ROW('Hygiene Data'!H73))),EB79="",ISNUMBER(OFFSET('Hygiene Data'!$H$7,0,10*ROW('Hygiene Data'!H73)))),OFFSET('Hygiene Data'!$H$7,0,10*ROW('Hygiene Data'!H73)),NA())))</f>
        <v>#N/A</v>
      </c>
      <c r="BN79" s="84" t="e">
        <f ca="true">+IF(AND(ISTEXT(OFFSET('Hygiene Data'!$B$2,0,10*ROW('Hygiene Data'!H73))),EC79="Yes"),OFFSET('Hygiene Data'!$H$9,0,10*ROW('Hygiene Data'!H73)),IF(AND(ISTEXT(OFFSET('Hygiene Data'!$B$2,0,10*ROW('Hygiene Data'!H73))),EC79="No",ISNUMBER(OFFSET('Hygiene Data'!$H$9,0,10*ROW('Hygiene Data'!H73)))),CONCATENATE("[",ROUND(OFFSET('Hygiene Data'!$H$9,0,10*ROW('Hygiene Data'!H73)),0),"]"),IF(AND(ISTEXT(OFFSET('Hygiene Data'!$B$2,0,10*ROW('Hygiene Data'!H73))),EC79="",ISNUMBER(OFFSET('Hygiene Data'!$H$9,0,10*ROW('Hygiene Data'!H73)))),OFFSET('Hygiene Data'!$H$9,0,10*ROW('Hygiene Data'!H73)),NA())))</f>
        <v>#N/A</v>
      </c>
      <c r="BO79" s="84" t="e">
        <f ca="true">+IF(AND(ISTEXT(OFFSET('Hygiene Data'!$B$2,0,10*ROW('Hygiene Data'!I73))),ED79="Yes"),OFFSET('Hygiene Data'!$I$5,0,10*ROW('Hygiene Data'!I73)),IF(AND(ISTEXT(OFFSET('Hygiene Data'!$B$2,0,10*ROW('Hygiene Data'!I73))),ED79="No",ISNUMBER(OFFSET('Hygiene Data'!$I$5,0,10*ROW('Hygiene Data'!I73)))),CONCATENATE("[",ROUND(OFFSET('Hygiene Data'!$I$5,0,10*ROW('Hygiene Data'!I73)),0),"]"),IF(AND(ISTEXT(OFFSET('Hygiene Data'!$B$2,0,10*ROW('Hygiene Data'!I73))),ED79="",ISNUMBER(OFFSET('Hygiene Data'!$I$5,0,10*ROW('Hygiene Data'!I73)))),OFFSET('Hygiene Data'!$I$5,0,10*ROW('Hygiene Data'!I73)),NA())))</f>
        <v>#N/A</v>
      </c>
      <c r="BP79" s="84" t="e">
        <f ca="true">+IF(AND(ISTEXT(OFFSET('Hygiene Data'!$B$2,0,10*ROW('Hygiene Data'!I73))),EE79="Yes"),OFFSET('Hygiene Data'!$I$7,0,10*ROW('Hygiene Data'!I73)),IF(AND(ISTEXT(OFFSET('Hygiene Data'!$B$2,0,10*ROW('Hygiene Data'!I73))),EE79="No",ISNUMBER(OFFSET('Hygiene Data'!$I$7,0,10*ROW('Hygiene Data'!I73)))),CONCATENATE("[",ROUND(OFFSET('Hygiene Data'!$I$7,0,10*ROW('Hygiene Data'!I73)),0),"]"),IF(AND(ISTEXT(OFFSET('Hygiene Data'!$B$2,0,10*ROW('Hygiene Data'!I73))),EE79="",ISNUMBER(OFFSET('Hygiene Data'!$I$7,0,10*ROW('Hygiene Data'!I73)))),OFFSET('Hygiene Data'!$I$7,0,10*ROW('Hygiene Data'!I73)),NA())))</f>
        <v>#N/A</v>
      </c>
      <c r="BQ79" s="84" t="e">
        <f ca="true">+IF(AND(ISTEXT(OFFSET('Hygiene Data'!$B$2,0,10*ROW('Hygiene Data'!I73))),EF79="Yes"),OFFSET('Hygiene Data'!$I$9,0,10*ROW('Hygiene Data'!I73)),IF(AND(ISTEXT(OFFSET('Hygiene Data'!$B$2,0,10*ROW('Hygiene Data'!I73))),EF79="No",ISNUMBER(OFFSET('Hygiene Data'!$I$9,0,10*ROW('Hygiene Data'!I73)))),CONCATENATE("[",ROUND(OFFSET('Hygiene Data'!$I$9,0,10*ROW('Hygiene Data'!I73)),0),"]"),IF(AND(ISTEXT(OFFSET('Hygiene Data'!$B$2,0,10*ROW('Hygiene Data'!I73))),EF79="",ISNUMBER(OFFSET('Hygiene Data'!$I$9,0,10*ROW('Hygiene Data'!I73)))),OFFSET('Hygiene Data'!$I$9,0,10*ROW('Hygiene Data'!I73)),NA())))</f>
        <v>#N/A</v>
      </c>
      <c r="BR79" s="269"/>
      <c r="BS79" s="269" t="str">
        <f ca="true">+IF(OFFSET('Water Data'!$D$27,0,10*ROW('Water Data'!D73))="","",OFFSET('Water Data'!$D$27,0,10*ROW('Water Data'!D73)))</f>
        <v/>
      </c>
      <c r="BT79" s="269" t="str">
        <f ca="true">+IF(OFFSET('Water Data'!$D$28,0,10*ROW('Water Data'!D73))="","",OFFSET('Water Data'!$D$28,0,10*ROW('Water Data'!D73)))</f>
        <v/>
      </c>
      <c r="BU79" s="269" t="str">
        <f ca="true">+IF(OFFSET('Water Data'!$D$29,0,10*ROW('Water Data'!D73))="","",OFFSET('Water Data'!$D$29,0,10*ROW('Water Data'!D73)))</f>
        <v/>
      </c>
      <c r="BV79" s="269" t="str">
        <f ca="true">+IF(OFFSET('Water Data'!$E$27,0,10*ROW('Water Data'!E73))="","",OFFSET('Water Data'!$E$27,0,10*ROW('Water Data'!E73)))</f>
        <v/>
      </c>
      <c r="BW79" s="269" t="str">
        <f ca="true">+IF(OFFSET('Water Data'!$E$28,0,10*ROW('Water Data'!E73))="","",OFFSET('Water Data'!$E$28,0,10*ROW('Water Data'!E73)))</f>
        <v/>
      </c>
      <c r="BX79" s="269" t="str">
        <f ca="true">+IF(OFFSET('Water Data'!$E$29,0,10*ROW('Water Data'!E73))="","",OFFSET('Water Data'!$E$29,0,10*ROW('Water Data'!E73)))</f>
        <v/>
      </c>
      <c r="BY79" s="269" t="str">
        <f ca="true">+IF(OFFSET('Water Data'!$F$27,0,10*ROW('Water Data'!F73))="","",OFFSET('Water Data'!$F$27,0,10*ROW('Water Data'!F73)))</f>
        <v/>
      </c>
      <c r="BZ79" s="269" t="str">
        <f ca="true">+IF(OFFSET('Water Data'!$F$28,0,10*ROW('Water Data'!F73))="","",OFFSET('Water Data'!$F$28,0,10*ROW('Water Data'!F73)))</f>
        <v/>
      </c>
      <c r="CA79" s="269" t="str">
        <f ca="true">+IF(OFFSET('Water Data'!$F$29,0,10*ROW('Water Data'!F73))="","",OFFSET('Water Data'!$F$29,0,10*ROW('Water Data'!F73)))</f>
        <v/>
      </c>
      <c r="CB79" s="269" t="str">
        <f ca="true">+IF(OFFSET('Water Data'!$G$27,0,10*ROW('Water Data'!G73))="","",OFFSET('Water Data'!$G$27,0,10*ROW('Water Data'!G73)))</f>
        <v/>
      </c>
      <c r="CC79" s="269" t="str">
        <f ca="true">+IF(OFFSET('Water Data'!$G$28,0,10*ROW('Water Data'!G73))="","",OFFSET('Water Data'!$G$28,0,10*ROW('Water Data'!G73)))</f>
        <v/>
      </c>
      <c r="CD79" s="269" t="str">
        <f ca="true">+IF(OFFSET('Water Data'!$G$29,0,10*ROW('Water Data'!G73))="","",OFFSET('Water Data'!$G$29,0,10*ROW('Water Data'!G73)))</f>
        <v/>
      </c>
      <c r="CE79" s="269" t="str">
        <f ca="true">+IF(OFFSET('Water Data'!$H$27,0,10*ROW('Water Data'!H73))="","",OFFSET('Water Data'!$H$27,0,10*ROW('Water Data'!H73)))</f>
        <v/>
      </c>
      <c r="CF79" s="269" t="str">
        <f ca="true">+IF(OFFSET('Water Data'!$H$28,0,10*ROW('Water Data'!H73))="","",OFFSET('Water Data'!$H$28,0,10*ROW('Water Data'!H73)))</f>
        <v/>
      </c>
      <c r="CG79" s="269" t="str">
        <f ca="true">+IF(OFFSET('Water Data'!$H$29,0,10*ROW('Water Data'!H73))="","",OFFSET('Water Data'!$H$29,0,10*ROW('Water Data'!H73)))</f>
        <v/>
      </c>
      <c r="CH79" s="269" t="str">
        <f ca="true">+IF(OFFSET('Water Data'!$I$27,0,10*ROW('Water Data'!I73))="","",OFFSET('Water Data'!$I$27,0,10*ROW('Water Data'!I73)))</f>
        <v/>
      </c>
      <c r="CI79" s="269" t="str">
        <f ca="true">+IF(OFFSET('Water Data'!$I$28,0,10*ROW('Water Data'!I73))="","",OFFSET('Water Data'!$I$28,0,10*ROW('Water Data'!I73)))</f>
        <v/>
      </c>
      <c r="CJ79" s="269" t="str">
        <f ca="true">+IF(OFFSET('Water Data'!$I$29,0,10*ROW('Water Data'!I73))="","",OFFSET('Water Data'!$I$29,0,10*ROW('Water Data'!I73)))</f>
        <v/>
      </c>
      <c r="CK79" s="269" t="str">
        <f ca="true">+IF(OFFSET('Sanitation Data'!$D$28,0,10*ROW('Sanitation Data'!D73))="","",OFFSET('Sanitation Data'!$D$28,0,10*ROW('Sanitation Data'!D73)))</f>
        <v/>
      </c>
      <c r="CL79" s="269" t="str">
        <f ca="true">+IF(OFFSET('Sanitation Data'!$D$29,0,10*ROW('Sanitation Data'!D73))="","",OFFSET('Sanitation Data'!$D$29,0,10*ROW('Sanitation Data'!D73)))</f>
        <v/>
      </c>
      <c r="CM79" s="269" t="str">
        <f ca="true">+IF(OFFSET('Sanitation Data'!$D$30,0,10*ROW('Sanitation Data'!D73))="","",OFFSET('Sanitation Data'!$D$30,0,10*ROW('Sanitation Data'!D73)))</f>
        <v/>
      </c>
      <c r="CN79" s="269" t="str">
        <f ca="true">+IF(OFFSET('Sanitation Data'!$D$31,0,10*ROW('Sanitation Data'!D73))="","",OFFSET('Sanitation Data'!$D$31,0,10*ROW('Sanitation Data'!D73)))</f>
        <v/>
      </c>
      <c r="CO79" s="269" t="str">
        <f ca="true">+IF(OFFSET('Sanitation Data'!$D$32,0,10*ROW('Sanitation Data'!D73))="","",OFFSET('Sanitation Data'!$D$32,0,10*ROW('Sanitation Data'!D73)))</f>
        <v/>
      </c>
      <c r="CP79" s="269" t="str">
        <f ca="true">+IF(OFFSET('Sanitation Data'!$E$28,0,10*ROW('Sanitation Data'!E73))="","",OFFSET('Sanitation Data'!$E$28,0,10*ROW('Sanitation Data'!E73)))</f>
        <v/>
      </c>
      <c r="CQ79" s="269" t="str">
        <f ca="true">+IF(OFFSET('Sanitation Data'!$E$29,0,10*ROW('Sanitation Data'!E73))="","",OFFSET('Sanitation Data'!$E$29,0,10*ROW('Sanitation Data'!E73)))</f>
        <v/>
      </c>
      <c r="CR79" s="269" t="str">
        <f ca="true">+IF(OFFSET('Sanitation Data'!$E$30,0,10*ROW('Sanitation Data'!E73))="","",OFFSET('Sanitation Data'!$E$30,0,10*ROW('Sanitation Data'!E73)))</f>
        <v/>
      </c>
      <c r="CS79" s="269" t="str">
        <f ca="true">+IF(OFFSET('Sanitation Data'!$E$31,0,10*ROW('Sanitation Data'!E73))="","",OFFSET('Sanitation Data'!$E$31,0,10*ROW('Sanitation Data'!E73)))</f>
        <v/>
      </c>
      <c r="CT79" s="269" t="str">
        <f ca="true">+IF(OFFSET('Sanitation Data'!$E$32,0,10*ROW('Sanitation Data'!E73))="","",OFFSET('Sanitation Data'!$E$32,0,10*ROW('Sanitation Data'!E73)))</f>
        <v/>
      </c>
      <c r="CU79" s="269" t="str">
        <f ca="true">+IF(OFFSET('Sanitation Data'!$F$28,0,10*ROW('Sanitation Data'!F73))="","",OFFSET('Sanitation Data'!$F$28,0,10*ROW('Sanitation Data'!F73)))</f>
        <v/>
      </c>
      <c r="CV79" s="269" t="str">
        <f ca="true">+IF(OFFSET('Sanitation Data'!$F$29,0,10*ROW('Sanitation Data'!F73))="","",OFFSET('Sanitation Data'!$F$29,0,10*ROW('Sanitation Data'!F73)))</f>
        <v/>
      </c>
      <c r="CW79" s="269" t="str">
        <f ca="true">+IF(OFFSET('Sanitation Data'!$F$30,0,10*ROW('Sanitation Data'!F73))="","",OFFSET('Sanitation Data'!$F$30,0,10*ROW('Sanitation Data'!F73)))</f>
        <v/>
      </c>
      <c r="CX79" s="269" t="str">
        <f ca="true">+IF(OFFSET('Sanitation Data'!$F$31,0,10*ROW('Sanitation Data'!F73))="","",OFFSET('Sanitation Data'!$F$31,0,10*ROW('Sanitation Data'!F73)))</f>
        <v/>
      </c>
      <c r="CY79" s="269" t="str">
        <f ca="true">+IF(OFFSET('Sanitation Data'!$F$32,0,10*ROW('Sanitation Data'!F73))="","",OFFSET('Sanitation Data'!$F$32,0,10*ROW('Sanitation Data'!F73)))</f>
        <v/>
      </c>
      <c r="CZ79" s="269" t="str">
        <f ca="true">+IF(OFFSET('Sanitation Data'!$G$28,0,10*ROW('Sanitation Data'!G73))="","",OFFSET('Sanitation Data'!$G$28,0,10*ROW('Sanitation Data'!G73)))</f>
        <v/>
      </c>
      <c r="DA79" s="269" t="str">
        <f ca="true">+IF(OFFSET('Sanitation Data'!$G$29,0,10*ROW('Sanitation Data'!G73))="","",OFFSET('Sanitation Data'!$G$29,0,10*ROW('Sanitation Data'!G73)))</f>
        <v/>
      </c>
      <c r="DB79" s="269" t="str">
        <f ca="true">+IF(OFFSET('Sanitation Data'!$G$30,0,10*ROW('Sanitation Data'!G73))="","",OFFSET('Sanitation Data'!$G$30,0,10*ROW('Sanitation Data'!G73)))</f>
        <v/>
      </c>
      <c r="DC79" s="269" t="str">
        <f ca="true">+IF(OFFSET('Sanitation Data'!$G$31,0,10*ROW('Sanitation Data'!G73))="","",OFFSET('Sanitation Data'!$G$31,0,10*ROW('Sanitation Data'!G73)))</f>
        <v/>
      </c>
      <c r="DD79" s="269" t="str">
        <f ca="true">+IF(OFFSET('Sanitation Data'!$G$32,0,10*ROW('Sanitation Data'!G73))="","",OFFSET('Sanitation Data'!$G$32,0,10*ROW('Sanitation Data'!G73)))</f>
        <v/>
      </c>
      <c r="DE79" s="269" t="str">
        <f ca="true">+IF(OFFSET('Sanitation Data'!$H$28,0,10*ROW('Sanitation Data'!H73))="","",OFFSET('Sanitation Data'!$H$28,0,10*ROW('Sanitation Data'!H73)))</f>
        <v/>
      </c>
      <c r="DF79" s="269" t="str">
        <f ca="true">+IF(OFFSET('Sanitation Data'!$H$29,0,10*ROW('Sanitation Data'!H73))="","",OFFSET('Sanitation Data'!$H$29,0,10*ROW('Sanitation Data'!H73)))</f>
        <v/>
      </c>
      <c r="DG79" s="269" t="str">
        <f ca="true">+IF(OFFSET('Sanitation Data'!$H$30,0,10*ROW('Sanitation Data'!H73))="","",OFFSET('Sanitation Data'!$H$30,0,10*ROW('Sanitation Data'!H73)))</f>
        <v/>
      </c>
      <c r="DH79" s="269" t="str">
        <f ca="true">+IF(OFFSET('Sanitation Data'!$H$31,0,10*ROW('Sanitation Data'!H73))="","",OFFSET('Sanitation Data'!$H$31,0,10*ROW('Sanitation Data'!H73)))</f>
        <v/>
      </c>
      <c r="DI79" s="269" t="str">
        <f ca="true">+IF(OFFSET('Sanitation Data'!$H$32,0,10*ROW('Sanitation Data'!H73))="","",OFFSET('Sanitation Data'!$H$32,0,10*ROW('Sanitation Data'!H73)))</f>
        <v/>
      </c>
      <c r="DJ79" s="269" t="str">
        <f ca="true">+IF(OFFSET('Sanitation Data'!$I$28,0,10*ROW('Sanitation Data'!I73))="","",OFFSET('Sanitation Data'!$I$28,0,10*ROW('Sanitation Data'!I73)))</f>
        <v/>
      </c>
      <c r="DK79" s="269" t="str">
        <f ca="true">+IF(OFFSET('Sanitation Data'!$I$29,0,10*ROW('Sanitation Data'!I73))="","",OFFSET('Sanitation Data'!$I$29,0,10*ROW('Sanitation Data'!I73)))</f>
        <v/>
      </c>
      <c r="DL79" s="269" t="str">
        <f ca="true">+IF(OFFSET('Sanitation Data'!$I$30,0,10*ROW('Sanitation Data'!I73))="","",OFFSET('Sanitation Data'!$I$30,0,10*ROW('Sanitation Data'!I73)))</f>
        <v/>
      </c>
      <c r="DM79" s="269" t="str">
        <f ca="true">+IF(OFFSET('Sanitation Data'!$I$31,0,10*ROW('Sanitation Data'!I73))="","",OFFSET('Sanitation Data'!$I$31,0,10*ROW('Sanitation Data'!I73)))</f>
        <v/>
      </c>
      <c r="DN79" s="269" t="str">
        <f ca="true">+IF(OFFSET('Sanitation Data'!$I$32,0,10*ROW('Sanitation Data'!I73))="","",OFFSET('Sanitation Data'!$I$32,0,10*ROW('Sanitation Data'!I73)))</f>
        <v/>
      </c>
      <c r="DO79" s="269" t="str">
        <f ca="true">+IF(OFFSET('Hygiene Data'!$D$11,0,10*ROW('Hygiene Data'!D73))="","",OFFSET('Hygiene Data'!$D$11,0,10*ROW('Hygiene Data'!D73)))</f>
        <v/>
      </c>
      <c r="DP79" s="269" t="str">
        <f ca="true">+IF(OFFSET('Hygiene Data'!$D$12,0,10*ROW('Hygiene Data'!D73))="","",OFFSET('Hygiene Data'!$D$12,0,10*ROW('Hygiene Data'!D73)))</f>
        <v/>
      </c>
      <c r="DQ79" s="269" t="str">
        <f ca="true">+IF(OFFSET('Hygiene Data'!$D$13,0,10*ROW('Hygiene Data'!D73))="","",OFFSET('Hygiene Data'!$D$13,0,10*ROW('Hygiene Data'!D73)))</f>
        <v/>
      </c>
      <c r="DR79" s="269" t="str">
        <f ca="true">+IF(OFFSET('Hygiene Data'!$E$11,0,10*ROW('Hygiene Data'!E73))="","",OFFSET('Hygiene Data'!$E$11,0,10*ROW('Hygiene Data'!E73)))</f>
        <v/>
      </c>
      <c r="DS79" s="269" t="str">
        <f ca="true">+IF(OFFSET('Hygiene Data'!$E$12,0,10*ROW('Hygiene Data'!E73))="","",OFFSET('Hygiene Data'!$E$12,0,10*ROW('Hygiene Data'!E73)))</f>
        <v/>
      </c>
      <c r="DT79" s="269" t="str">
        <f ca="true">+IF(OFFSET('Hygiene Data'!$E$13,0,10*ROW('Hygiene Data'!E73))="","",OFFSET('Hygiene Data'!$E$13,0,10*ROW('Hygiene Data'!E73)))</f>
        <v/>
      </c>
      <c r="DU79" s="269" t="str">
        <f ca="true">+IF(OFFSET('Hygiene Data'!$F$11,0,10*ROW('Hygiene Data'!F73))="","",OFFSET('Hygiene Data'!$F$11,0,10*ROW('Hygiene Data'!F73)))</f>
        <v/>
      </c>
      <c r="DV79" s="269" t="str">
        <f ca="true">+IF(OFFSET('Hygiene Data'!$F$12,0,10*ROW('Hygiene Data'!F73))="","",OFFSET('Hygiene Data'!$F$12,0,10*ROW('Hygiene Data'!F73)))</f>
        <v/>
      </c>
      <c r="DW79" s="269" t="str">
        <f ca="true">+IF(OFFSET('Hygiene Data'!$F$13,0,10*ROW('Hygiene Data'!F73))="","",OFFSET('Hygiene Data'!$F$13,0,10*ROW('Hygiene Data'!F73)))</f>
        <v/>
      </c>
      <c r="DX79" s="269" t="str">
        <f ca="true">+IF(OFFSET('Hygiene Data'!$G$11,0,10*ROW('Hygiene Data'!G73))="","",OFFSET('Hygiene Data'!$G$11,0,10*ROW('Hygiene Data'!G73)))</f>
        <v/>
      </c>
      <c r="DY79" s="269" t="str">
        <f ca="true">+IF(OFFSET('Hygiene Data'!$G$12,0,10*ROW('Hygiene Data'!G73))="","",OFFSET('Hygiene Data'!$G$12,0,10*ROW('Hygiene Data'!G73)))</f>
        <v/>
      </c>
      <c r="DZ79" s="269" t="str">
        <f ca="true">+IF(OFFSET('Hygiene Data'!$G$13,0,10*ROW('Hygiene Data'!G73))="","",OFFSET('Hygiene Data'!$G$13,0,10*ROW('Hygiene Data'!G73)))</f>
        <v/>
      </c>
      <c r="EA79" s="269" t="str">
        <f ca="true">+IF(OFFSET('Hygiene Data'!$H$11,0,10*ROW('Hygiene Data'!H73))="","",OFFSET('Hygiene Data'!$H$11,0,10*ROW('Hygiene Data'!H73)))</f>
        <v/>
      </c>
      <c r="EB79" s="269" t="str">
        <f ca="true">+IF(OFFSET('Hygiene Data'!$H$12,0,10*ROW('Hygiene Data'!H73))="","",OFFSET('Hygiene Data'!$H$12,0,10*ROW('Hygiene Data'!H73)))</f>
        <v/>
      </c>
      <c r="EC79" s="269" t="str">
        <f ca="true">+IF(OFFSET('Hygiene Data'!$H$13,0,10*ROW('Hygiene Data'!H73))="","",OFFSET('Hygiene Data'!$H$13,0,10*ROW('Hygiene Data'!H73)))</f>
        <v/>
      </c>
      <c r="ED79" s="269" t="str">
        <f ca="true">+IF(OFFSET('Hygiene Data'!$I$11,0,10*ROW('Hygiene Data'!I73))="","",OFFSET('Hygiene Data'!$I$11,0,10*ROW('Hygiene Data'!I73)))</f>
        <v/>
      </c>
      <c r="EE79" s="269" t="str">
        <f ca="true">+IF(OFFSET('Hygiene Data'!$I$12,0,10*ROW('Hygiene Data'!I73))="","",OFFSET('Hygiene Data'!$I$12,0,10*ROW('Hygiene Data'!I73)))</f>
        <v/>
      </c>
      <c r="EF79" s="269" t="str">
        <f ca="true">+IF(OFFSET('Hygiene Data'!$I$13,0,10*ROW('Hygiene Data'!I73))="","",OFFSET('Hygiene Data'!$I$13,0,10*ROW('Hygiene Data'!I73)))</f>
        <v/>
      </c>
    </row>
    <row xmlns:x14ac="http://schemas.microsoft.com/office/spreadsheetml/2009/9/ac" r="80" x14ac:dyDescent="0.2">
      <c r="A80" s="36" t="str">
        <f ca="true">+IF(OFFSET('Water Data'!$B$2,0,10*ROW('Water Data'!E74))="","",OFFSET('Water Data'!$B$2,0,10*ROW('Water Data'!E74)))</f>
        <v/>
      </c>
      <c r="B80" s="36" t="str">
        <f ca="true">+IF(OFFSET('Water Data'!$C$2,0,10*ROW('Water Data'!F74))="","",OFFSET('Water Data'!$C$2,0,10*ROW('Water Data'!F74)))</f>
        <v/>
      </c>
      <c r="C80" s="325" t="str">
        <f t="shared" ca="true" si="1"/>
        <v/>
      </c>
      <c r="D80" s="82" t="e">
        <f ca="true">+IF(AND(ISTEXT(OFFSET('Water Data'!$B$2,0,10*ROW('Water Data'!D74))),BS80="Yes"),100-OFFSET('Water Data'!$D$4,0,10*ROW('Water Data'!D74)),IF(AND(ISTEXT(OFFSET('Water Data'!$B$2,0,10*ROW('Water Data'!D74))),BS80="No",ISNUMBER(OFFSET('Water Data'!$D$4,0,10*ROW('Water Data'!D74)))),CONCATENATE("[",ROUND(100-OFFSET('Water Data'!$D$4,0,10*ROW('Water Data'!D74)),0),"]"),IF(AND(ISTEXT(OFFSET('Water Data'!$B$2,0,10*ROW('Water Data'!D74))),BS80="",ISNUMBER(OFFSET('Water Data'!$D$4,0,10*ROW('Water Data'!D74)))),100-OFFSET('Water Data'!$D$4,0,10*ROW('Water Data'!D74)),NA())))</f>
        <v>#N/A</v>
      </c>
      <c r="E80" s="82" t="e">
        <f ca="true">+IF(AND(ISTEXT(OFFSET('Water Data'!$B$2,0,10*ROW('Water Data'!E74))),BT80="Yes"),OFFSET('Water Data'!$D$6,0,10*ROW('Water Data'!D74)),IF(AND(ISTEXT(OFFSET('Water Data'!$B$2,0,10*ROW('Water Data'!D74))),BT80="No",ISNUMBER(OFFSET('Water Data'!$D$6,0,10*ROW('Water Data'!D74)))),CONCATENATE("[",ROUND(OFFSET('Water Data'!$D$6,0,10*ROW('Water Data'!D74)),0),"]"),IF(AND(ISTEXT(OFFSET('Water Data'!$B$2,0,10*ROW('Water Data'!D74))),BT80="",ISNUMBER(OFFSET('Water Data'!$D$6,0,10*ROW('Water Data'!D74)))),OFFSET('Water Data'!$D$6,0,10*ROW('Water Data'!D74)),NA())))</f>
        <v>#N/A</v>
      </c>
      <c r="F80" s="82" t="e">
        <f ca="true">+IF(AND(ISTEXT(OFFSET('Water Data'!$B$2,0,10*ROW('Water Data'!D74))),BU80="Yes"),OFFSET('Water Data'!$D$9,0,10*ROW('Water Data'!D74)),IF(AND(ISTEXT(OFFSET('Water Data'!$B$2,0,10*ROW('Water Data'!D74))),BU80="No",ISNUMBER(OFFSET('Water Data'!$D$9,0,10*ROW('Water Data'!D74)))),CONCATENATE("[",ROUND(OFFSET('Water Data'!$D$9,0,10*ROW('Water Data'!D74)),0),"]"),IF(AND(ISTEXT(OFFSET('Water Data'!$B$2,0,10*ROW('Water Data'!D74))),BU80="",ISNUMBER(OFFSET('Water Data'!$D$9,0,10*ROW('Water Data'!D74)))),OFFSET('Water Data'!$D$9,0,10*ROW('Water Data'!D74)),NA())))</f>
        <v>#N/A</v>
      </c>
      <c r="G80" s="82" t="e">
        <f ca="true">+IF(AND(ISTEXT(OFFSET('Water Data'!$B$2,0,10*ROW('Water Data'!E74))),BV80="Yes"),100-OFFSET('Water Data'!$E$4,0,10*ROW('Water Data'!E74)),IF(AND(ISTEXT(OFFSET('Water Data'!$B$2,0,10*ROW('Water Data'!E74))),BV80="No",ISNUMBER(OFFSET('Water Data'!$E$4,0,10*ROW('Water Data'!E74)))),CONCATENATE("[",ROUND(100-OFFSET('Water Data'!$E$4,0,10*ROW('Water Data'!E74)),0),"]"),IF(AND(ISTEXT(OFFSET('Water Data'!$B$2,0,10*ROW('Water Data'!E74))),BV80="",ISNUMBER(OFFSET('Water Data'!$E$4,0,10*ROW('Water Data'!E74)))),100-OFFSET('Water Data'!$E$4,0,10*ROW('Water Data'!E74)),NA())))</f>
        <v>#N/A</v>
      </c>
      <c r="H80" s="82" t="e">
        <f ca="true">+IF(AND(ISTEXT(OFFSET('Water Data'!$B$2,0,10*ROW('Water Data'!E74))),BW80="Yes"),OFFSET('Water Data'!$E$6,0,10*ROW('Water Data'!E74)),IF(AND(ISTEXT(OFFSET('Water Data'!$B$2,0,10*ROW('Water Data'!E74))),BW80="No",ISNUMBER(OFFSET('Water Data'!$E$6,0,10*ROW('Water Data'!E74)))),CONCATENATE("[",ROUND(OFFSET('Water Data'!$D$6,0,10*ROW('Water Data'!E74)),0),"]"),IF(AND(ISTEXT(OFFSET('Water Data'!$B$2,0,10*ROW('Water Data'!E74))),BW80="",ISNUMBER(OFFSET('Water Data'!$E$6,0,10*ROW('Water Data'!E74)))),OFFSET('Water Data'!$E$6,0,10*ROW('Water Data'!E74)),NA())))</f>
        <v>#N/A</v>
      </c>
      <c r="I80" s="82" t="e">
        <f ca="true">+IF(AND(ISTEXT(OFFSET('Water Data'!$B$2,0,10*ROW('Water Data'!E74))),BX80="Yes"),OFFSET('Water Data'!$E$9,0,10*ROW('Water Data'!E74)),IF(AND(ISTEXT(OFFSET('Water Data'!$B$2,0,10*ROW('Water Data'!E74))),BX80="No",ISNUMBER(OFFSET('Water Data'!$E$9,0,10*ROW('Water Data'!E74)))),CONCATENATE("[",ROUND(OFFSET('Water Data'!$E$9,0,10*ROW('Water Data'!E74)),0),"]"),IF(AND(ISTEXT(OFFSET('Water Data'!$B$2,0,10*ROW('Water Data'!E74))),BX80="",ISNUMBER(OFFSET('Water Data'!$E$9,0,10*ROW('Water Data'!E74)))),OFFSET('Water Data'!$E$9,0,10*ROW('Water Data'!E74)),NA())))</f>
        <v>#N/A</v>
      </c>
      <c r="J80" s="82" t="e">
        <f ca="true">+IF(AND(ISTEXT(OFFSET('Water Data'!$B$2,0,10*ROW('Water Data'!F74))),BY80="Yes"),100-OFFSET('Water Data'!$F$4,0,10*ROW('Water Data'!F74)),IF(AND(ISTEXT(OFFSET('Water Data'!$B$2,0,10*ROW('Water Data'!F74))),BY80="No",ISNUMBER(OFFSET('Water Data'!$F$4,0,10*ROW('Water Data'!F74)))),CONCATENATE("[",ROUND(100-OFFSET('Water Data'!$F$4,0,10*ROW('Water Data'!F74)),0),"]"),IF(AND(ISTEXT(OFFSET('Water Data'!$B$2,0,10*ROW('Water Data'!F74))),BY80="",ISNUMBER(OFFSET('Water Data'!$F$4,0,10*ROW('Water Data'!F74)))),100-OFFSET('Water Data'!$F$4,0,10*ROW('Water Data'!F74)),NA())))</f>
        <v>#N/A</v>
      </c>
      <c r="K80" s="82" t="e">
        <f ca="true">+IF(AND(ISTEXT(OFFSET('Water Data'!$B$2,0,10*ROW('Water Data'!F74))),BZ80="Yes"),OFFSET('Water Data'!$F$6,0,10*ROW('Water Data'!F74)),IF(AND(ISTEXT(OFFSET('Water Data'!$B$2,0,10*ROW('Water Data'!F74))),BZ80="No",ISNUMBER(OFFSET('Water Data'!$F$6,0,10*ROW('Water Data'!F74)))),CONCATENATE("[",ROUND(OFFSET('Water Data'!$F$6,0,10*ROW('Water Data'!F74)),0),"]"),IF(AND(ISTEXT(OFFSET('Water Data'!$B$2,0,10*ROW('Water Data'!F74))),BZ80="",ISNUMBER(OFFSET('Water Data'!$F$6,0,10*ROW('Water Data'!F74)))),OFFSET('Water Data'!$F$6,0,10*ROW('Water Data'!F74)),NA())))</f>
        <v>#N/A</v>
      </c>
      <c r="L80" s="82" t="e">
        <f ca="true">+IF(AND(ISTEXT(OFFSET('Water Data'!$B$2,0,10*ROW('Water Data'!F74))),CA80="Yes"),OFFSET('Water Data'!$F$9,0,10*ROW('Water Data'!F74)),IF(AND(ISTEXT(OFFSET('Water Data'!$B$2,0,10*ROW('Water Data'!F74))),CA80="No",ISNUMBER(OFFSET('Water Data'!$F$9,0,10*ROW('Water Data'!F74)))),CONCATENATE("[",ROUND(OFFSET('Water Data'!$F$9,0,10*ROW('Water Data'!F74)),0),"]"),IF(AND(ISTEXT(OFFSET('Water Data'!$B$2,0,10*ROW('Water Data'!F74))),CA80="",ISNUMBER(OFFSET('Water Data'!$F$9,0,10*ROW('Water Data'!F74)))),OFFSET('Water Data'!$F$9,0,10*ROW('Water Data'!F74)),NA())))</f>
        <v>#N/A</v>
      </c>
      <c r="M80" s="82" t="e">
        <f ca="true">+IF(AND(ISTEXT(OFFSET('Water Data'!$B$2,0,10*ROW('Water Data'!G74))),CB80="Yes"),100-OFFSET('Water Data'!$G$4,0,10*ROW('Water Data'!G74)),IF(AND(ISTEXT(OFFSET('Water Data'!$B$2,0,10*ROW('Water Data'!G74))),CB80="No",ISNUMBER(OFFSET('Water Data'!$G$4,0,10*ROW('Water Data'!G74)))),CONCATENATE("[",ROUND(100-OFFSET('Water Data'!$G$4,0,10*ROW('Water Data'!G74)),0),"]"),IF(AND(ISTEXT(OFFSET('Water Data'!$B$2,0,10*ROW('Water Data'!G74))),CB80="",ISNUMBER(OFFSET('Water Data'!$G$4,0,10*ROW('Water Data'!G74)))),100-OFFSET('Water Data'!$G$4,0,10*ROW('Water Data'!G74)),NA())))</f>
        <v>#N/A</v>
      </c>
      <c r="N80" s="82" t="e">
        <f ca="true">+IF(AND(ISTEXT(OFFSET('Water Data'!$B$2,0,10*ROW('Water Data'!G74))),CC80="Yes"),OFFSET('Water Data'!$G$6,0,10*ROW('Water Data'!G74)),IF(AND(ISTEXT(OFFSET('Water Data'!$B$2,0,10*ROW('Water Data'!G74))),CC80="No",ISNUMBER(OFFSET('Water Data'!$G$6,0,10*ROW('Water Data'!G74)))),CONCATENATE("[",ROUND(OFFSET('Water Data'!$G$6,0,10*ROW('Water Data'!G74)),0),"]"),IF(AND(ISTEXT(OFFSET('Water Data'!$B$2,0,10*ROW('Water Data'!G74))),CC80="",ISNUMBER(OFFSET('Water Data'!$G$6,0,10*ROW('Water Data'!G74)))),OFFSET('Water Data'!$G$6,0,10*ROW('Water Data'!G74)),NA())))</f>
        <v>#N/A</v>
      </c>
      <c r="O80" s="82" t="e">
        <f ca="true">+IF(AND(ISTEXT(OFFSET('Water Data'!$B$2,0,10*ROW('Water Data'!G74))),CD80="Yes"),OFFSET('Water Data'!$G$9,0,10*ROW('Water Data'!G74)),IF(AND(ISTEXT(OFFSET('Water Data'!$B$2,0,10*ROW('Water Data'!G74))),CD80="No",ISNUMBER(OFFSET('Water Data'!$G$9,0,10*ROW('Water Data'!G74)))),CONCATENATE("[",ROUND(OFFSET('Water Data'!$G$9,0,10*ROW('Water Data'!G74)),0),"]"),IF(AND(ISTEXT(OFFSET('Water Data'!$B$2,0,10*ROW('Water Data'!G74))),CD80="",ISNUMBER(OFFSET('Water Data'!$G$9,0,10*ROW('Water Data'!G74)))),OFFSET('Water Data'!$G$9,0,10*ROW('Water Data'!G74)),NA())))</f>
        <v>#N/A</v>
      </c>
      <c r="P80" s="82" t="e">
        <f ca="true">+IF(AND(ISTEXT(OFFSET('Water Data'!$B$2,0,10*ROW('Water Data'!H74))),CE80="Yes"),100-OFFSET('Water Data'!$H$4,0,10*ROW('Water Data'!H74)),IF(AND(ISTEXT(OFFSET('Water Data'!$B$2,0,10*ROW('Water Data'!H74))),CE80="No",ISNUMBER(OFFSET('Water Data'!$H$4,0,10*ROW('Water Data'!H74)))),CONCATENATE("[",ROUND(100-OFFSET('Water Data'!$H$4,0,10*ROW('Water Data'!H74)),0),"]"),IF(AND(ISTEXT(OFFSET('Water Data'!$B$2,0,10*ROW('Water Data'!H74))),CE80="",ISNUMBER(OFFSET('Water Data'!$H$4,0,10*ROW('Water Data'!H74)))),100-OFFSET('Water Data'!$H$4,0,10*ROW('Water Data'!H74)),NA())))</f>
        <v>#N/A</v>
      </c>
      <c r="Q80" s="82" t="e">
        <f ca="true">+IF(AND(ISTEXT(OFFSET('Water Data'!$B$2,0,10*ROW('Water Data'!H74))),CF80="Yes"),OFFSET('Water Data'!$H$6,0,10*ROW('Water Data'!H74)),IF(AND(ISTEXT(OFFSET('Water Data'!$B$2,0,10*ROW('Water Data'!H74))),CF80="No",ISNUMBER(OFFSET('Water Data'!$H$6,0,10*ROW('Water Data'!H74)))),CONCATENATE("[",ROUND(OFFSET('Water Data'!$H$6,0,10*ROW('Water Data'!H74)),0),"]"),IF(AND(ISTEXT(OFFSET('Water Data'!$B$2,0,10*ROW('Water Data'!H74))),CF80="",ISNUMBER(OFFSET('Water Data'!$H$6,0,10*ROW('Water Data'!H74)))),OFFSET('Water Data'!$H$6,0,10*ROW('Water Data'!H74)),NA())))</f>
        <v>#N/A</v>
      </c>
      <c r="R80" s="82" t="e">
        <f ca="true">+IF(AND(ISTEXT(OFFSET('Water Data'!$B$2,0,10*ROW('Water Data'!H74))),CG80="Yes"),OFFSET('Water Data'!$H$9,0,10*ROW('Water Data'!H74)),IF(AND(ISTEXT(OFFSET('Water Data'!$B$2,0,10*ROW('Water Data'!H74))),CG80="No",ISNUMBER(OFFSET('Water Data'!$H$9,0,10*ROW('Water Data'!H74)))),CONCATENATE("[",ROUND(OFFSET('Water Data'!$H$9,0,10*ROW('Water Data'!H74)),0),"]"),IF(AND(ISTEXT(OFFSET('Water Data'!$B$2,0,10*ROW('Water Data'!H74))),CG80="",ISNUMBER(OFFSET('Water Data'!$H$9,0,10*ROW('Water Data'!H74)))),OFFSET('Water Data'!$H$9,0,10*ROW('Water Data'!H74)),NA())))</f>
        <v>#N/A</v>
      </c>
      <c r="S80" s="82" t="e">
        <f ca="true">+IF(AND(ISTEXT(OFFSET('Water Data'!$B$2,0,10*ROW('Water Data'!I74))),CH80="Yes"),100-OFFSET('Water Data'!$I$4,0,10*ROW('Water Data'!I74)),IF(AND(ISTEXT(OFFSET('Water Data'!$B$2,0,10*ROW('Water Data'!I74))),CH80="No",ISNUMBER(OFFSET('Water Data'!$I$4,0,10*ROW('Water Data'!I74)))),CONCATENATE("[",ROUND(100-OFFSET('Water Data'!$I$4,0,10*ROW('Water Data'!I74)),0),"]"),IF(AND(ISTEXT(OFFSET('Water Data'!$B$2,0,10*ROW('Water Data'!I74))),CH80="",ISNUMBER(OFFSET('Water Data'!$I$4,0,10*ROW('Water Data'!I74)))),100-OFFSET('Water Data'!$I$4,0,10*ROW('Water Data'!I74)),NA())))</f>
        <v>#N/A</v>
      </c>
      <c r="T80" s="82" t="e">
        <f ca="true">+IF(AND(ISTEXT(OFFSET('Water Data'!$B$2,0,10*ROW('Water Data'!I74))),CI80="Yes"),OFFSET('Water Data'!$I$6,0,10*ROW('Water Data'!I74)),IF(AND(ISTEXT(OFFSET('Water Data'!$B$2,0,10*ROW('Water Data'!I74))),CI80="No",ISNUMBER(OFFSET('Water Data'!$I$6,0,10*ROW('Water Data'!I74)))),CONCATENATE("[",ROUND(OFFSET('Water Data'!$I$6,0,10*ROW('Water Data'!I74)),0),"]"),IF(AND(ISTEXT(OFFSET('Water Data'!$B$2,0,10*ROW('Water Data'!I74))),CI80="",ISNUMBER(OFFSET('Water Data'!$I$6,0,10*ROW('Water Data'!I74)))),OFFSET('Water Data'!$I$6,0,10*ROW('Water Data'!I74)),NA())))</f>
        <v>#N/A</v>
      </c>
      <c r="U80" s="82" t="e">
        <f ca="true">+IF(AND(ISTEXT(OFFSET('Water Data'!$B$2,0,10*ROW('Water Data'!I74))),CJ80="Yes"),OFFSET('Water Data'!$I$9,0,10*ROW('Water Data'!I74)),IF(AND(ISTEXT(OFFSET('Water Data'!$B$2,0,10*ROW('Water Data'!I74))),CJ80="No",ISNUMBER(OFFSET('Water Data'!$I$9,0,10*ROW('Water Data'!I74)))),CONCATENATE("[",ROUND(OFFSET('Water Data'!$I$9,0,10*ROW('Water Data'!I74)),0),"]"),IF(AND(ISTEXT(OFFSET('Water Data'!$B$2,0,10*ROW('Water Data'!I74))),CJ80="",ISNUMBER(OFFSET('Water Data'!$I$9,0,10*ROW('Water Data'!I74)))),OFFSET('Water Data'!$I$9,0,10*ROW('Water Data'!I74)),NA())))</f>
        <v>#N/A</v>
      </c>
      <c r="V80" s="83" t="e">
        <f ca="true">+IF(AND(ISTEXT(OFFSET('Sanitation Data'!$B$2,0,10*ROW('Sanitation Data'!D74))),CK80="Yes"),100-OFFSET('Sanitation Data'!$D$4,0,10*ROW('Sanitation Data'!D74)),IF(AND(ISTEXT(OFFSET('Sanitation Data'!$B$2,0,10*ROW('Sanitation Data'!D74))),CK80="No",ISNUMBER(OFFSET('Sanitation Data'!$D$4,0,10*ROW('Sanitation Data'!D74)))),CONCATENATE("[",ROUND(100-OFFSET('Sanitation Data'!$D$4,0,10*ROW('Sanitation Data'!D74)),0),"]"),IF(AND(ISTEXT(OFFSET('Sanitation Data'!$B$2,0,10*ROW('Sanitation Data'!D74))),CK80="",ISNUMBER(OFFSET('Sanitation Data'!$D$4,0,10*ROW('Sanitation Data'!D74)))),100-OFFSET('Sanitation Data'!$D$4,0,10*ROW('Sanitation Data'!D74)),NA())))</f>
        <v>#N/A</v>
      </c>
      <c r="W80" s="83" t="e">
        <f ca="true">+IF(AND(ISTEXT(OFFSET('Sanitation Data'!$B$2,0,10*ROW('Sanitation Data'!D74))),CL80="Yes"),OFFSET('Sanitation Data'!$D$6,0,10*ROW('Sanitation Data'!D74)),IF(AND(ISTEXT(OFFSET('Sanitation Data'!$B$2,0,10*ROW('Sanitation Data'!D74))),CL80="No",ISNUMBER(OFFSET('Sanitation Data'!$D$6,0,10*ROW('Sanitation Data'!D74)))),CONCATENATE("[",ROUND(OFFSET('Sanitation Data'!$D$6,0,10*ROW('Sanitation Data'!D74)),0),"]"),IF(AND(ISTEXT(OFFSET('Sanitation Data'!$B$2,0,10*ROW('Sanitation Data'!D74))),CL80="",ISNUMBER(OFFSET('Sanitation Data'!$D$6,0,10*ROW('Sanitation Data'!D74)))),OFFSET('Sanitation Data'!$D$6,0,10*ROW('Sanitation Data'!D74)),NA())))</f>
        <v>#N/A</v>
      </c>
      <c r="X80" s="83" t="e">
        <f ca="true">+IF(AND(ISTEXT(OFFSET('Sanitation Data'!$B$2,0,10*ROW('Sanitation Data'!D74))),CM80="Yes"),OFFSET('Sanitation Data'!$D$10,0,10*ROW('Sanitation Data'!D74)),IF(AND(ISTEXT(OFFSET('Sanitation Data'!$B$2,0,10*ROW('Sanitation Data'!D74))),CM80="No",ISNUMBER(OFFSET('Sanitation Data'!$D$10,0,10*ROW('Sanitation Data'!D74)))),CONCATENATE("[",ROUND(OFFSET('Sanitation Data'!$D$10,0,10*ROW('Sanitation Data'!D74)),0),"]"),IF(AND(ISTEXT(OFFSET('Sanitation Data'!$B$2,0,10*ROW('Sanitation Data'!D74))),CM80="",ISNUMBER(OFFSET('Sanitation Data'!$D$10,0,10*ROW('Sanitation Data'!D74)))),OFFSET('Sanitation Data'!$D$10,0,10*ROW('Sanitation Data'!D74)),NA())))</f>
        <v>#N/A</v>
      </c>
      <c r="Y80" s="83" t="e">
        <f ca="true">+IF(AND(ISTEXT(OFFSET('Sanitation Data'!$B$2,0,10*ROW('Sanitation Data'!D74))),CN80="Yes"),OFFSET('Sanitation Data'!$D$11,0,10*ROW('Sanitation Data'!D74)),IF(AND(ISTEXT(OFFSET('Sanitation Data'!$B$2,0,10*ROW('Sanitation Data'!D74))),CN80="No",ISNUMBER(OFFSET('Sanitation Data'!$D$11,0,10*ROW('Sanitation Data'!D74)))),CONCATENATE("[",ROUND(OFFSET('Sanitation Data'!$D$11,0,10*ROW('Sanitation Data'!D74)),0),"]"),IF(AND(ISTEXT(OFFSET('Sanitation Data'!$B$2,0,10*ROW('Sanitation Data'!D74))),CN80="",ISNUMBER(OFFSET('Sanitation Data'!$D$11,0,10*ROW('Sanitation Data'!D74)))),OFFSET('Sanitation Data'!$D$11,0,10*ROW('Sanitation Data'!D74)),NA())))</f>
        <v>#N/A</v>
      </c>
      <c r="Z80" s="83" t="e">
        <f ca="true">+IF(AND(ISTEXT(OFFSET('Sanitation Data'!$B$2,0,10*ROW('Sanitation Data'!D74))),CO80="Yes"),OFFSET('Sanitation Data'!$D$12,0,10*ROW('Sanitation Data'!D74)),IF(AND(ISTEXT(OFFSET('Sanitation Data'!$B$2,0,10*ROW('Sanitation Data'!D74))),CO80="No",ISNUMBER(OFFSET('Sanitation Data'!$D$12,0,10*ROW('Sanitation Data'!D74)))),CONCATENATE("[",ROUND(OFFSET('Sanitation Data'!$D$12,0,10*ROW('Sanitation Data'!D74)),0),"]"),IF(AND(ISTEXT(OFFSET('Sanitation Data'!$B$2,0,10*ROW('Sanitation Data'!D74))),CO80="",ISNUMBER(OFFSET('Sanitation Data'!$D$12,0,10*ROW('Sanitation Data'!D74)))),OFFSET('Sanitation Data'!$D$12,0,10*ROW('Sanitation Data'!D74)),NA())))</f>
        <v>#N/A</v>
      </c>
      <c r="AA80" s="83" t="e">
        <f ca="true">+IF(AND(ISTEXT(OFFSET('Sanitation Data'!$B$2,0,10*ROW('Sanitation Data'!E74))),CP80="Yes"),100-OFFSET('Sanitation Data'!$E$4,0,10*ROW('Sanitation Data'!E74)),IF(AND(ISTEXT(OFFSET('Sanitation Data'!$B$2,0,10*ROW('Sanitation Data'!E74))),CP80="No",ISNUMBER(OFFSET('Sanitation Data'!$E$4,0,10*ROW('Sanitation Data'!E74)))),CONCATENATE("[",ROUND(100-OFFSET('Sanitation Data'!$E$4,0,10*ROW('Sanitation Data'!E74)),0),"]"),IF(AND(ISTEXT(OFFSET('Sanitation Data'!$B$2,0,10*ROW('Sanitation Data'!E74))),CP80="",ISNUMBER(OFFSET('Sanitation Data'!$E$4,0,10*ROW('Sanitation Data'!E74)))),100-OFFSET('Sanitation Data'!$E$4,0,10*ROW('Sanitation Data'!E74)),NA())))</f>
        <v>#N/A</v>
      </c>
      <c r="AB80" s="83" t="e">
        <f ca="true">+IF(AND(ISTEXT(OFFSET('Sanitation Data'!$B$2,0,10*ROW('Sanitation Data'!E74))),CQ80="Yes"),OFFSET('Sanitation Data'!$E$6,0,10*ROW('Sanitation Data'!H74)),IF(AND(ISTEXT(OFFSET('Sanitation Data'!$B$2,0,10*ROW('Sanitation Data'!E74))),CQ80="No",ISNUMBER(OFFSET('Sanitation Data'!$E$6,0,10*ROW('Sanitation Data'!E74)))),CONCATENATE("[",ROUND(OFFSET('Sanitation Data'!$E$6,0,10*ROW('Sanitation Data'!E74)),0),"]"),IF(AND(ISTEXT(OFFSET('Sanitation Data'!$B$2,0,10*ROW('Sanitation Data'!E74))),CQ80="",ISNUMBER(OFFSET('Sanitation Data'!$E$6,0,10*ROW('Sanitation Data'!E74)))),OFFSET('Sanitation Data'!$E$6,0,10*ROW('Sanitation Data'!E74)),NA())))</f>
        <v>#N/A</v>
      </c>
      <c r="AC80" s="83" t="e">
        <f ca="true">+IF(AND(ISTEXT(OFFSET('Sanitation Data'!$B$2,0,10*ROW('Sanitation Data'!E74))),CR80="Yes"),OFFSET('Sanitation Data'!$E$10,0,10*ROW('Sanitation Data'!E74)),IF(AND(ISTEXT(OFFSET('Sanitation Data'!$B$2,0,10*ROW('Sanitation Data'!E74))),CR80="No",ISNUMBER(OFFSET('Sanitation Data'!$E$10,0,10*ROW('Sanitation Data'!E74)))),CONCATENATE("[",ROUND(OFFSET('Sanitation Data'!$E$10,0,10*ROW('Sanitation Data'!E74)),0),"]"),IF(AND(ISTEXT(OFFSET('Sanitation Data'!$B$2,0,10*ROW('Sanitation Data'!E74))),CR80="",ISNUMBER(OFFSET('Sanitation Data'!$E$10,0,10*ROW('Sanitation Data'!E74)))),OFFSET('Sanitation Data'!$E$10,0,10*ROW('Sanitation Data'!E74)),NA())))</f>
        <v>#N/A</v>
      </c>
      <c r="AD80" s="83" t="e">
        <f ca="true">+IF(AND(ISTEXT(OFFSET('Sanitation Data'!$B$2,0,10*ROW('Sanitation Data'!E74))),CS80="Yes"),OFFSET('Sanitation Data'!$E$11,0,10*ROW('Sanitation Data'!E74)),IF(AND(ISTEXT(OFFSET('Sanitation Data'!$B$2,0,10*ROW('Sanitation Data'!E74))),CS80="No",ISNUMBER(OFFSET('Sanitation Data'!$E$11,0,10*ROW('Sanitation Data'!E74)))),CONCATENATE("[",ROUND(OFFSET('Sanitation Data'!$E$11,0,10*ROW('Sanitation Data'!E74)),0),"]"),IF(AND(ISTEXT(OFFSET('Sanitation Data'!$B$2,0,10*ROW('Sanitation Data'!E74))),CS80="",ISNUMBER(OFFSET('Sanitation Data'!$E$11,0,10*ROW('Sanitation Data'!E74)))),OFFSET('Sanitation Data'!$E$11,0,10*ROW('Sanitation Data'!E74)),NA())))</f>
        <v>#N/A</v>
      </c>
      <c r="AE80" s="83" t="e">
        <f ca="true">+IF(AND(ISTEXT(OFFSET('Sanitation Data'!$B$2,0,10*ROW('Sanitation Data'!E74))),CT80="Yes"),OFFSET('Sanitation Data'!$E$12,0,10*ROW('Sanitation Data'!E74)),IF(AND(ISTEXT(OFFSET('Sanitation Data'!$B$2,0,10*ROW('Sanitation Data'!E74))),CT80="No",ISNUMBER(OFFSET('Sanitation Data'!$E$12,0,10*ROW('Sanitation Data'!E74)))),CONCATENATE("[",ROUND(OFFSET('Sanitation Data'!$E$12,0,10*ROW('Sanitation Data'!E74)),0),"]"),IF(AND(ISTEXT(OFFSET('Sanitation Data'!$B$2,0,10*ROW('Sanitation Data'!E74))),CT80="",ISNUMBER(OFFSET('Sanitation Data'!$E$12,0,10*ROW('Sanitation Data'!E74)))),OFFSET('Sanitation Data'!$E$12,0,10*ROW('Sanitation Data'!E74)),NA())))</f>
        <v>#N/A</v>
      </c>
      <c r="AF80" s="83" t="e">
        <f ca="true">+IF(AND(ISTEXT(OFFSET('Sanitation Data'!$B$2,0,10*ROW('Sanitation Data'!F74))),CU80="Yes"),100-OFFSET('Sanitation Data'!$F$4,0,10*ROW('Sanitation Data'!F74)),IF(AND(ISTEXT(OFFSET('Sanitation Data'!$B$2,0,10*ROW('Sanitation Data'!F74))),CU80="No",ISNUMBER(OFFSET('Sanitation Data'!$F$4,0,10*ROW('Sanitation Data'!F74)))),CONCATENATE("[",ROUND(100-OFFSET('Sanitation Data'!$F$4,0,10*ROW('Sanitation Data'!F74)),0),"]"),IF(AND(ISTEXT(OFFSET('Sanitation Data'!$B$2,0,10*ROW('Sanitation Data'!F74))),CU80="",ISNUMBER(OFFSET('Sanitation Data'!$F$4,0,10*ROW('Sanitation Data'!F74)))),100-OFFSET('Sanitation Data'!$F$4,0,10*ROW('Sanitation Data'!F74)),NA())))</f>
        <v>#N/A</v>
      </c>
      <c r="AG80" s="83" t="e">
        <f ca="true">+IF(AND(ISTEXT(OFFSET('Sanitation Data'!$B$2,0,10*ROW('Sanitation Data'!F74))),CV80="Yes"),OFFSET('Sanitation Data'!$F$6,0,10*ROW('Sanitation Data'!F74)),IF(AND(ISTEXT(OFFSET('Sanitation Data'!$B$2,0,10*ROW('Sanitation Data'!F74))),CV80="No",ISNUMBER(OFFSET('Sanitation Data'!$F$6,0,10*ROW('Sanitation Data'!F74)))),CONCATENATE("[",ROUND(OFFSET('Sanitation Data'!$F$6,0,10*ROW('Sanitation Data'!F74)),0),"]"),IF(AND(ISTEXT(OFFSET('Sanitation Data'!$B$2,0,10*ROW('Sanitation Data'!F74))),CV80="",ISNUMBER(OFFSET('Sanitation Data'!$F$6,0,10*ROW('Sanitation Data'!F74)))),OFFSET('Sanitation Data'!$F$6,0,10*ROW('Sanitation Data'!F74)),NA())))</f>
        <v>#N/A</v>
      </c>
      <c r="AH80" s="83" t="e">
        <f ca="true">+IF(AND(ISTEXT(OFFSET('Sanitation Data'!$B$2,0,10*ROW('Sanitation Data'!F74))),CW80="Yes"),OFFSET('Sanitation Data'!$F$10,0,10*ROW('Sanitation Data'!F74)),IF(AND(ISTEXT(OFFSET('Sanitation Data'!$B$2,0,10*ROW('Sanitation Data'!F74))),CW80="No",ISNUMBER(OFFSET('Sanitation Data'!$F$10,0,10*ROW('Sanitation Data'!F74)))),CONCATENATE("[",ROUND(OFFSET('Sanitation Data'!$F$10,0,10*ROW('Sanitation Data'!F74)),0),"]"),IF(AND(ISTEXT(OFFSET('Sanitation Data'!$B$2,0,10*ROW('Sanitation Data'!F74))),CW80="",ISNUMBER(OFFSET('Sanitation Data'!$F$10,0,10*ROW('Sanitation Data'!F74)))),OFFSET('Sanitation Data'!$F$10,0,10*ROW('Sanitation Data'!F74)),NA())))</f>
        <v>#N/A</v>
      </c>
      <c r="AI80" s="83" t="e">
        <f ca="true">+IF(AND(ISTEXT(OFFSET('Sanitation Data'!$B$2,0,10*ROW('Sanitation Data'!F74))),CX80="Yes"),OFFSET('Sanitation Data'!$F$11,0,10*ROW('Sanitation Data'!F74)),IF(AND(ISTEXT(OFFSET('Sanitation Data'!$B$2,0,10*ROW('Sanitation Data'!F74))),CX80="No",ISNUMBER(OFFSET('Sanitation Data'!$F$11,0,10*ROW('Sanitation Data'!F74)))),CONCATENATE("[",ROUND(OFFSET('Sanitation Data'!$F$11,0,10*ROW('Sanitation Data'!F74)),0),"]"),IF(AND(ISTEXT(OFFSET('Sanitation Data'!$B$2,0,10*ROW('Sanitation Data'!F74))),CX80="",ISNUMBER(OFFSET('Sanitation Data'!$F$11,0,10*ROW('Sanitation Data'!F74)))),OFFSET('Sanitation Data'!$F$11,0,10*ROW('Sanitation Data'!F74)),NA())))</f>
        <v>#N/A</v>
      </c>
      <c r="AJ80" s="83" t="e">
        <f ca="true">+IF(AND(ISTEXT(OFFSET('Sanitation Data'!$B$2,0,10*ROW('Sanitation Data'!F74))),CY80="Yes"),OFFSET('Sanitation Data'!$F$12,0,10*ROW('Sanitation Data'!F74)),IF(AND(ISTEXT(OFFSET('Sanitation Data'!$B$2,0,10*ROW('Sanitation Data'!F74))),CY80="No",ISNUMBER(OFFSET('Sanitation Data'!$F$12,0,10*ROW('Sanitation Data'!F74)))),CONCATENATE("[",ROUND(OFFSET('Sanitation Data'!$F$12,0,10*ROW('Sanitation Data'!F74)),0),"]"),IF(AND(ISTEXT(OFFSET('Sanitation Data'!$B$2,0,10*ROW('Sanitation Data'!F74))),CY80="",ISNUMBER(OFFSET('Sanitation Data'!$F$12,0,10*ROW('Sanitation Data'!F74)))),OFFSET('Sanitation Data'!$F$12,0,10*ROW('Sanitation Data'!F74)),NA())))</f>
        <v>#N/A</v>
      </c>
      <c r="AK80" s="83" t="e">
        <f ca="true">+IF(AND(ISTEXT(OFFSET('Sanitation Data'!$B$2,0,10*ROW('Sanitation Data'!G74))),CZ80="Yes"),100-OFFSET('Sanitation Data'!$G$4,0,10*ROW('Sanitation Data'!G74)),IF(AND(ISTEXT(OFFSET('Sanitation Data'!$B$2,0,10*ROW('Sanitation Data'!G74))),CZ80="No",ISNUMBER(OFFSET('Sanitation Data'!$G$4,0,10*ROW('Sanitation Data'!G74)))),CONCATENATE("[",ROUND(100-OFFSET('Sanitation Data'!$G$4,0,10*ROW('Sanitation Data'!G74)),0),"]"),IF(AND(ISTEXT(OFFSET('Sanitation Data'!$B$2,0,10*ROW('Sanitation Data'!G74))),CZ80="",ISNUMBER(OFFSET('Sanitation Data'!$G$4,0,10*ROW('Sanitation Data'!G74)))),100-OFFSET('Sanitation Data'!$G$4,0,10*ROW('Sanitation Data'!G74)),NA())))</f>
        <v>#N/A</v>
      </c>
      <c r="AL80" s="83" t="e">
        <f ca="true">+IF(AND(ISTEXT(OFFSET('Sanitation Data'!$B$2,0,10*ROW('Sanitation Data'!G74))),DA80="Yes"),OFFSET('Sanitation Data'!$G$6,0,10*ROW('Sanitation Data'!G74)),IF(AND(ISTEXT(OFFSET('Sanitation Data'!$B$2,0,10*ROW('Sanitation Data'!G74))),DA80="No",ISNUMBER(OFFSET('Sanitation Data'!$G$6,0,10*ROW('Sanitation Data'!G74)))),CONCATENATE("[",ROUND(OFFSET('Sanitation Data'!$G$6,0,10*ROW('Sanitation Data'!G74)),0),"]"),IF(AND(ISTEXT(OFFSET('Sanitation Data'!$B$2,0,10*ROW('Sanitation Data'!G74))),DA80="",ISNUMBER(OFFSET('Sanitation Data'!$G$6,0,10*ROW('Sanitation Data'!G74)))),OFFSET('Sanitation Data'!$G$6,0,10*ROW('Sanitation Data'!G74)),NA())))</f>
        <v>#N/A</v>
      </c>
      <c r="AM80" s="83" t="e">
        <f ca="true">+IF(AND(ISTEXT(OFFSET('Sanitation Data'!$B$2,0,10*ROW('Sanitation Data'!G74))),DB80="Yes"),OFFSET('Sanitation Data'!$G$10,0,10*ROW('Sanitation Data'!G74)),IF(AND(ISTEXT(OFFSET('Sanitation Data'!$B$2,0,10*ROW('Sanitation Data'!G74))),DB80="No",ISNUMBER(OFFSET('Sanitation Data'!$G$10,0,10*ROW('Sanitation Data'!G74)))),CONCATENATE("[",ROUND(OFFSET('Sanitation Data'!$G$10,0,10*ROW('Sanitation Data'!G74)),0),"]"),IF(AND(ISTEXT(OFFSET('Sanitation Data'!$B$2,0,10*ROW('Sanitation Data'!G74))),DB80="",ISNUMBER(OFFSET('Sanitation Data'!$G$10,0,10*ROW('Sanitation Data'!G74)))),OFFSET('Sanitation Data'!$G$10,0,10*ROW('Sanitation Data'!G74)),NA())))</f>
        <v>#N/A</v>
      </c>
      <c r="AN80" s="83" t="e">
        <f ca="true">+IF(AND(ISTEXT(OFFSET('Sanitation Data'!$B$2,0,10*ROW('Sanitation Data'!G74))),DC80="Yes"),OFFSET('Sanitation Data'!$G$11,0,10*ROW('Sanitation Data'!G74)),IF(AND(ISTEXT(OFFSET('Sanitation Data'!$B$2,0,10*ROW('Sanitation Data'!G74))),DC80="No",ISNUMBER(OFFSET('Sanitation Data'!$G$11,0,10*ROW('Sanitation Data'!G74)))),CONCATENATE("[",ROUND(OFFSET('Sanitation Data'!$G$11,0,10*ROW('Sanitation Data'!G74)),0),"]"),IF(AND(ISTEXT(OFFSET('Sanitation Data'!$B$2,0,10*ROW('Sanitation Data'!G74))),DC80="",ISNUMBER(OFFSET('Sanitation Data'!$G$11,0,10*ROW('Sanitation Data'!G74)))),OFFSET('Sanitation Data'!$G$11,0,10*ROW('Sanitation Data'!G74)),NA())))</f>
        <v>#N/A</v>
      </c>
      <c r="AO80" s="83" t="e">
        <f ca="true">+IF(AND(ISTEXT(OFFSET('Sanitation Data'!$B$2,0,10*ROW('Sanitation Data'!G74))),DD80="Yes"),OFFSET('Sanitation Data'!$G$12,0,10*ROW('Sanitation Data'!G74)),IF(AND(ISTEXT(OFFSET('Sanitation Data'!$B$2,0,10*ROW('Sanitation Data'!G74))),DD80="No",ISNUMBER(OFFSET('Sanitation Data'!$G$12,0,10*ROW('Sanitation Data'!G74)))),CONCATENATE("[",ROUND(OFFSET('Sanitation Data'!$G$12,0,10*ROW('Sanitation Data'!G74)),0),"]"),IF(AND(ISTEXT(OFFSET('Sanitation Data'!$B$2,0,10*ROW('Sanitation Data'!G74))),DD80="",ISNUMBER(OFFSET('Sanitation Data'!$G$12,0,10*ROW('Sanitation Data'!G74)))),OFFSET('Sanitation Data'!$G$12,0,10*ROW('Sanitation Data'!G74)),NA())))</f>
        <v>#N/A</v>
      </c>
      <c r="AP80" s="83" t="e">
        <f ca="true">+IF(AND(ISTEXT(OFFSET('Sanitation Data'!$B$2,0,10*ROW('Sanitation Data'!H74))),DE80="Yes"),100-OFFSET('Sanitation Data'!$H$4,0,10*ROW('Sanitation Data'!H74)),IF(AND(ISTEXT(OFFSET('Sanitation Data'!$B$2,0,10*ROW('Sanitation Data'!H74))),DE80="No",ISNUMBER(OFFSET('Sanitation Data'!$H$4,0,10*ROW('Sanitation Data'!H74)))),CONCATENATE("[",ROUND(100-OFFSET('Sanitation Data'!$H$4,0,10*ROW('Sanitation Data'!H74)),0),"]"),IF(AND(ISTEXT(OFFSET('Sanitation Data'!$B$2,0,10*ROW('Sanitation Data'!H74))),DE80="",ISNUMBER(OFFSET('Sanitation Data'!$H$4,0,10*ROW('Sanitation Data'!H74)))),100-OFFSET('Sanitation Data'!$H$4,0,10*ROW('Sanitation Data'!H74)),NA())))</f>
        <v>#N/A</v>
      </c>
      <c r="AQ80" s="83" t="e">
        <f ca="true">+IF(AND(ISTEXT(OFFSET('Sanitation Data'!$B$2,0,10*ROW('Sanitation Data'!H74))),DF80="Yes"),OFFSET('Sanitation Data'!$H$6,0,10*ROW('Sanitation Data'!H74)),IF(AND(ISTEXT(OFFSET('Sanitation Data'!$B$2,0,10*ROW('Sanitation Data'!H74))),DF80="No",ISNUMBER(OFFSET('Sanitation Data'!$H$6,0,10*ROW('Sanitation Data'!H74)))),CONCATENATE("[",ROUND(OFFSET('Sanitation Data'!$H$6,0,10*ROW('Sanitation Data'!H74)),0),"]"),IF(AND(ISTEXT(OFFSET('Sanitation Data'!$B$2,0,10*ROW('Sanitation Data'!H74))),DF80="",ISNUMBER(OFFSET('Sanitation Data'!$H$6,0,10*ROW('Sanitation Data'!H74)))),OFFSET('Sanitation Data'!$H$6,0,10*ROW('Sanitation Data'!H74)),NA())))</f>
        <v>#N/A</v>
      </c>
      <c r="AR80" s="83" t="e">
        <f ca="true">+IF(AND(ISTEXT(OFFSET('Sanitation Data'!$B$2,0,10*ROW('Sanitation Data'!H74))),DG80="Yes"),OFFSET('Sanitation Data'!$H$10,0,10*ROW('Sanitation Data'!H74)),IF(AND(ISTEXT(OFFSET('Sanitation Data'!$B$2,0,10*ROW('Sanitation Data'!H74))),DG80="No",ISNUMBER(OFFSET('Sanitation Data'!$H$10,0,10*ROW('Sanitation Data'!H74)))),CONCATENATE("[",ROUND(OFFSET('Sanitation Data'!$H$10,0,10*ROW('Sanitation Data'!H74)),0),"]"),IF(AND(ISTEXT(OFFSET('Sanitation Data'!$B$2,0,10*ROW('Sanitation Data'!H74))),DG80="",ISNUMBER(OFFSET('Sanitation Data'!$H$10,0,10*ROW('Sanitation Data'!H74)))),OFFSET('Sanitation Data'!$H$10,0,10*ROW('Sanitation Data'!H74)),NA())))</f>
        <v>#N/A</v>
      </c>
      <c r="AS80" s="83" t="e">
        <f ca="true">+IF(AND(ISTEXT(OFFSET('Sanitation Data'!$B$2,0,10*ROW('Sanitation Data'!H74))),DH80="Yes"),OFFSET('Sanitation Data'!$H$11,0,10*ROW('Sanitation Data'!H74)),IF(AND(ISTEXT(OFFSET('Sanitation Data'!$B$2,0,10*ROW('Sanitation Data'!H74))),DH80="No",ISNUMBER(OFFSET('Sanitation Data'!$H$11,0,10*ROW('Sanitation Data'!H74)))),CONCATENATE("[",ROUND(OFFSET('Sanitation Data'!$H$11,0,10*ROW('Sanitation Data'!H74)),0),"]"),IF(AND(ISTEXT(OFFSET('Sanitation Data'!$B$2,0,10*ROW('Sanitation Data'!H74))),DH80="",ISNUMBER(OFFSET('Sanitation Data'!$H$11,0,10*ROW('Sanitation Data'!H74)))),OFFSET('Sanitation Data'!$H$11,0,10*ROW('Sanitation Data'!H74)),NA())))</f>
        <v>#N/A</v>
      </c>
      <c r="AT80" s="83" t="e">
        <f ca="true">+IF(AND(ISTEXT(OFFSET('Sanitation Data'!$B$2,0,10*ROW('Sanitation Data'!H74))),DI80="Yes"),OFFSET('Sanitation Data'!$H$12,0,10*ROW('Sanitation Data'!H74)),IF(AND(ISTEXT(OFFSET('Sanitation Data'!$B$2,0,10*ROW('Sanitation Data'!H74))),DI80="No",ISNUMBER(OFFSET('Sanitation Data'!$H$12,0,10*ROW('Sanitation Data'!H74)))),CONCATENATE("[",ROUND(OFFSET('Sanitation Data'!$H$12,0,10*ROW('Sanitation Data'!H74)),0),"]"),IF(AND(ISTEXT(OFFSET('Sanitation Data'!$B$2,0,10*ROW('Sanitation Data'!H74))),DI80="",ISNUMBER(OFFSET('Sanitation Data'!$H$12,0,10*ROW('Sanitation Data'!H74)))),OFFSET('Sanitation Data'!$H$12,0,10*ROW('Sanitation Data'!H74)),NA())))</f>
        <v>#N/A</v>
      </c>
      <c r="AU80" s="83" t="e">
        <f ca="true">+IF(AND(ISTEXT(OFFSET('Sanitation Data'!$B$2,0,10*ROW('Sanitation Data'!I74))),DJ80="Yes"),100-OFFSET('Sanitation Data'!$I$4,0,10*ROW('Sanitation Data'!I74)),IF(AND(ISTEXT(OFFSET('Sanitation Data'!$B$2,0,10*ROW('Sanitation Data'!I74))),DJ80="No",ISNUMBER(OFFSET('Sanitation Data'!$I$4,0,10*ROW('Sanitation Data'!I74)))),CONCATENATE("[",ROUND(100-OFFSET('Sanitation Data'!$I$4,0,10*ROW('Sanitation Data'!I74)),0),"]"),IF(AND(ISTEXT(OFFSET('Sanitation Data'!$B$2,0,10*ROW('Sanitation Data'!I74))),DJ80="",ISNUMBER(OFFSET('Sanitation Data'!$I$4,0,10*ROW('Sanitation Data'!I74)))),100-OFFSET('Sanitation Data'!$I$4,0,10*ROW('Sanitation Data'!I74)),NA())))</f>
        <v>#N/A</v>
      </c>
      <c r="AV80" s="83" t="e">
        <f ca="true">+IF(AND(ISTEXT(OFFSET('Sanitation Data'!$B$2,0,10*ROW('Sanitation Data'!I74))),DK80="Yes"),OFFSET('Sanitation Data'!$I$6,0,10*ROW('Sanitation Data'!I74)),IF(AND(ISTEXT(OFFSET('Sanitation Data'!$B$2,0,10*ROW('Sanitation Data'!I74))),DK80="No",ISNUMBER(OFFSET('Sanitation Data'!$I$6,0,10*ROW('Sanitation Data'!I74)))),CONCATENATE("[",ROUND(OFFSET('Sanitation Data'!$I$6,0,10*ROW('Sanitation Data'!I74)),0),"]"),IF(AND(ISTEXT(OFFSET('Sanitation Data'!$B$2,0,10*ROW('Sanitation Data'!I74))),DK80="",ISNUMBER(OFFSET('Sanitation Data'!$I$6,0,10*ROW('Sanitation Data'!I74)))),OFFSET('Sanitation Data'!$I$6,0,10*ROW('Sanitation Data'!I74)),NA())))</f>
        <v>#N/A</v>
      </c>
      <c r="AW80" s="83" t="e">
        <f ca="true">+IF(AND(ISTEXT(OFFSET('Sanitation Data'!$B$2,0,10*ROW('Sanitation Data'!I74))),DL80="Yes"),OFFSET('Sanitation Data'!$I$10,0,10*ROW('Sanitation Data'!I74)),IF(AND(ISTEXT(OFFSET('Sanitation Data'!$B$2,0,10*ROW('Sanitation Data'!I74))),DL80="No",ISNUMBER(OFFSET('Sanitation Data'!$I$10,0,10*ROW('Sanitation Data'!I74)))),CONCATENATE("[",ROUND(OFFSET('Sanitation Data'!$I$10,0,10*ROW('Sanitation Data'!I74)),0),"]"),IF(AND(ISTEXT(OFFSET('Sanitation Data'!$B$2,0,10*ROW('Sanitation Data'!I74))),DL80="",ISNUMBER(OFFSET('Sanitation Data'!$I$10,0,10*ROW('Sanitation Data'!I74)))),OFFSET('Sanitation Data'!$I$10,0,10*ROW('Sanitation Data'!I74)),NA())))</f>
        <v>#N/A</v>
      </c>
      <c r="AX80" s="83" t="e">
        <f ca="true">+IF(AND(ISTEXT(OFFSET('Sanitation Data'!$B$2,0,10*ROW('Sanitation Data'!I74))),DM80="Yes"),OFFSET('Sanitation Data'!$I$11,0,10*ROW('Sanitation Data'!I74)),IF(AND(ISTEXT(OFFSET('Sanitation Data'!$B$2,0,10*ROW('Sanitation Data'!I74))),DM80="No",ISNUMBER(OFFSET('Sanitation Data'!$I$11,0,10*ROW('Sanitation Data'!I74)))),CONCATENATE("[",ROUND(OFFSET('Sanitation Data'!$I$11,0,10*ROW('Sanitation Data'!I74)),0),"]"),IF(AND(ISTEXT(OFFSET('Sanitation Data'!$B$2,0,10*ROW('Sanitation Data'!I74))),DM80="",ISNUMBER(OFFSET('Sanitation Data'!$I$11,0,10*ROW('Sanitation Data'!I74)))),OFFSET('Sanitation Data'!$I$11,0,10*ROW('Sanitation Data'!I74)),NA())))</f>
        <v>#N/A</v>
      </c>
      <c r="AY80" s="83" t="e">
        <f ca="true">+IF(AND(ISTEXT(OFFSET('Sanitation Data'!$B$2,0,10*ROW('Sanitation Data'!I74))),DN80="Yes"),OFFSET('Sanitation Data'!$I$12,0,10*ROW('Sanitation Data'!I74)),IF(AND(ISTEXT(OFFSET('Sanitation Data'!$B$2,0,10*ROW('Sanitation Data'!I74))),DN80="No",ISNUMBER(OFFSET('Sanitation Data'!$I$12,0,10*ROW('Sanitation Data'!I74)))),CONCATENATE("[",ROUND(OFFSET('Sanitation Data'!$I$12,0,10*ROW('Sanitation Data'!I74)),0),"]"),IF(AND(ISTEXT(OFFSET('Sanitation Data'!$B$2,0,10*ROW('Sanitation Data'!I74))),DN80="",ISNUMBER(OFFSET('Sanitation Data'!$I$12,0,10*ROW('Sanitation Data'!I74)))),OFFSET('Sanitation Data'!$I$12,0,10*ROW('Sanitation Data'!I74)),NA())))</f>
        <v>#N/A</v>
      </c>
      <c r="AZ80" s="84" t="e">
        <f ca="true">+IF(AND(ISTEXT(OFFSET('Hygiene Data'!$B$2,0,10*ROW('Hygiene Data'!D74))),DO80="Yes"),OFFSET('Hygiene Data'!$D$5,0,10*ROW('Hygiene Data'!D74)),IF(AND(ISTEXT(OFFSET('Hygiene Data'!$B$2,0,10*ROW('Hygiene Data'!D74))),DO80="No",ISNUMBER(OFFSET('Hygiene Data'!$D$5,0,10*ROW('Hygiene Data'!D74)))),CONCATENATE("[",ROUND(OFFSET('Hygiene Data'!$D$5,0,10*ROW('Hygiene Data'!D74)),0),"]"),IF(AND(ISTEXT(OFFSET('Hygiene Data'!$B$2,0,10*ROW('Hygiene Data'!D74))),DO80="",ISNUMBER(OFFSET('Hygiene Data'!$D$5,0,10*ROW('Hygiene Data'!D74)))),OFFSET('Hygiene Data'!$D$5,0,10*ROW('Hygiene Data'!D74)),NA())))</f>
        <v>#N/A</v>
      </c>
      <c r="BA80" s="84" t="e">
        <f ca="true">+IF(AND(ISTEXT(OFFSET('Hygiene Data'!$B$2,0,10*ROW('Hygiene Data'!D74))),DP80="Yes"),OFFSET('Hygiene Data'!$D$7,0,10*ROW('Hygiene Data'!D74)),IF(AND(ISTEXT(OFFSET('Hygiene Data'!$B$2,0,10*ROW('Hygiene Data'!D74))),DP80="No",ISNUMBER(OFFSET('Hygiene Data'!$D$7,0,10*ROW('Hygiene Data'!D74)))),CONCATENATE("[",ROUND(OFFSET('Hygiene Data'!$D$7,0,10*ROW('Hygiene Data'!D74)),0),"]"),IF(AND(ISTEXT(OFFSET('Hygiene Data'!$B$2,0,10*ROW('Hygiene Data'!D74))),DP80="",ISNUMBER(OFFSET('Hygiene Data'!$D$7,0,10*ROW('Hygiene Data'!D74)))),OFFSET('Hygiene Data'!$D$7,0,10*ROW('Hygiene Data'!D74)),NA())))</f>
        <v>#N/A</v>
      </c>
      <c r="BB80" s="84" t="e">
        <f ca="true">+IF(AND(ISTEXT(OFFSET('Hygiene Data'!$B$2,0,10*ROW('Hygiene Data'!D74))),DQ80="Yes"),OFFSET('Hygiene Data'!$D$9,0,10*ROW('Hygiene Data'!D74)),IF(AND(ISTEXT(OFFSET('Hygiene Data'!$B$2,0,10*ROW('Hygiene Data'!D74))),DQ80="No",ISNUMBER(OFFSET('Hygiene Data'!$D$9,0,10*ROW('Hygiene Data'!D74)))),CONCATENATE("[",ROUND(OFFSET('Hygiene Data'!$D$9,0,10*ROW('Hygiene Data'!D74)),0),"]"),IF(AND(ISTEXT(OFFSET('Hygiene Data'!$B$2,0,10*ROW('Hygiene Data'!D74))),DQ80="",ISNUMBER(OFFSET('Hygiene Data'!$D$9,0,10*ROW('Hygiene Data'!D74)))),OFFSET('Hygiene Data'!$D$9,0,10*ROW('Hygiene Data'!D74)),NA())))</f>
        <v>#N/A</v>
      </c>
      <c r="BC80" s="84" t="e">
        <f ca="true">+IF(AND(ISTEXT(OFFSET('Hygiene Data'!$B$2,0,10*ROW('Hygiene Data'!E74))),DR80="Yes"),OFFSET('Hygiene Data'!$E$5,0,10*ROW('Hygiene Data'!E74)),IF(AND(ISTEXT(OFFSET('Hygiene Data'!$B$2,0,10*ROW('Hygiene Data'!E74))),DR80="No",ISNUMBER(OFFSET('Hygiene Data'!$E$5,0,10*ROW('Hygiene Data'!E74)))),CONCATENATE("[",ROUND(OFFSET('Hygiene Data'!$E$5,0,10*ROW('Hygiene Data'!E74)),0),"]"),IF(AND(ISTEXT(OFFSET('Hygiene Data'!$B$2,0,10*ROW('Hygiene Data'!E74))),DR80="",ISNUMBER(OFFSET('Hygiene Data'!$E$5,0,10*ROW('Hygiene Data'!E74)))),OFFSET('Hygiene Data'!$E$5,0,10*ROW('Hygiene Data'!E74)),NA())))</f>
        <v>#N/A</v>
      </c>
      <c r="BD80" s="84" t="e">
        <f ca="true">+IF(AND(ISTEXT(OFFSET('Hygiene Data'!$B$2,0,10*ROW('Hygiene Data'!E74))),DS80="Yes"),OFFSET('Hygiene Data'!$E$7,0,10*ROW('Hygiene Data'!E74)),IF(AND(ISTEXT(OFFSET('Hygiene Data'!$B$2,0,10*ROW('Hygiene Data'!E74))),DS80="No",ISNUMBER(OFFSET('Hygiene Data'!$E$7,0,10*ROW('Hygiene Data'!E74)))),CONCATENATE("[",ROUND(OFFSET('Hygiene Data'!$E$7,0,10*ROW('Hygiene Data'!E74)),0),"]"),IF(AND(ISTEXT(OFFSET('Hygiene Data'!$B$2,0,10*ROW('Hygiene Data'!E74))),DS80="",ISNUMBER(OFFSET('Hygiene Data'!$E$7,0,10*ROW('Hygiene Data'!E74)))),OFFSET('Hygiene Data'!$E$7,0,10*ROW('Hygiene Data'!E74)),NA())))</f>
        <v>#N/A</v>
      </c>
      <c r="BE80" s="84" t="e">
        <f ca="true">+IF(AND(ISTEXT(OFFSET('Hygiene Data'!$B$2,0,10*ROW('Hygiene Data'!E74))),DT80="Yes"),OFFSET('Hygiene Data'!$E$9,0,10*ROW('Hygiene Data'!E74)),IF(AND(ISTEXT(OFFSET('Hygiene Data'!$B$2,0,10*ROW('Hygiene Data'!E74))),DT80="No",ISNUMBER(OFFSET('Hygiene Data'!$E$9,0,10*ROW('Hygiene Data'!E74)))),CONCATENATE("[",ROUND(OFFSET('Hygiene Data'!$E$9,0,10*ROW('Hygiene Data'!E74)),0),"]"),IF(AND(ISTEXT(OFFSET('Hygiene Data'!$B$2,0,10*ROW('Hygiene Data'!E74))),DT80="",ISNUMBER(OFFSET('Hygiene Data'!$E$9,0,10*ROW('Hygiene Data'!E74)))),OFFSET('Hygiene Data'!$E$9,0,10*ROW('Hygiene Data'!E74)),NA())))</f>
        <v>#N/A</v>
      </c>
      <c r="BF80" s="84" t="e">
        <f ca="true">+IF(AND(ISTEXT(OFFSET('Hygiene Data'!$B$2,0,10*ROW('Hygiene Data'!F74))),DU80="Yes"),OFFSET('Hygiene Data'!$F$5,0,10*ROW('Hygiene Data'!F74)),IF(AND(ISTEXT(OFFSET('Hygiene Data'!$B$2,0,10*ROW('Hygiene Data'!F74))),DU80="No",ISNUMBER(OFFSET('Hygiene Data'!$F$5,0,10*ROW('Hygiene Data'!F74)))),CONCATENATE("[",ROUND(OFFSET('Hygiene Data'!$F$5,0,10*ROW('Hygiene Data'!F74)),0),"]"),IF(AND(ISTEXT(OFFSET('Hygiene Data'!$B$2,0,10*ROW('Hygiene Data'!F74))),DU80="",ISNUMBER(OFFSET('Hygiene Data'!$F$5,0,10*ROW('Hygiene Data'!F74)))),OFFSET('Hygiene Data'!$F$5,0,10*ROW('Hygiene Data'!F74)),NA())))</f>
        <v>#N/A</v>
      </c>
      <c r="BG80" s="84" t="e">
        <f ca="true">+IF(AND(ISTEXT(OFFSET('Hygiene Data'!$B$2,0,10*ROW('Hygiene Data'!F74))),DV80="Yes"),OFFSET('Hygiene Data'!$F$7,0,10*ROW('Hygiene Data'!F74)),IF(AND(ISTEXT(OFFSET('Hygiene Data'!$B$2,0,10*ROW('Hygiene Data'!F74))),DV80="No",ISNUMBER(OFFSET('Hygiene Data'!$F$7,0,10*ROW('Hygiene Data'!F74)))),CONCATENATE("[",ROUND(OFFSET('Hygiene Data'!$F$7,0,10*ROW('Hygiene Data'!F74)),0),"]"),IF(AND(ISTEXT(OFFSET('Hygiene Data'!$B$2,0,10*ROW('Hygiene Data'!F74))),DV80="",ISNUMBER(OFFSET('Hygiene Data'!$F$7,0,10*ROW('Hygiene Data'!F74)))),OFFSET('Hygiene Data'!$F$7,0,10*ROW('Hygiene Data'!F74)),NA())))</f>
        <v>#N/A</v>
      </c>
      <c r="BH80" s="84" t="e">
        <f ca="true">+IF(AND(ISTEXT(OFFSET('Hygiene Data'!$B$2,0,10*ROW('Hygiene Data'!F74))),DW80="Yes"),OFFSET('Hygiene Data'!$F$9,0,10*ROW('Hygiene Data'!F74)),IF(AND(ISTEXT(OFFSET('Hygiene Data'!$B$2,0,10*ROW('Hygiene Data'!F74))),DW80="No",ISNUMBER(OFFSET('Hygiene Data'!$F$9,0,10*ROW('Hygiene Data'!F74)))),CONCATENATE("[",ROUND(OFFSET('Hygiene Data'!$F$9,0,10*ROW('Hygiene Data'!F74)),0),"]"),IF(AND(ISTEXT(OFFSET('Hygiene Data'!$B$2,0,10*ROW('Hygiene Data'!F74))),DW80="",ISNUMBER(OFFSET('Hygiene Data'!$F$9,0,10*ROW('Hygiene Data'!F74)))),OFFSET('Hygiene Data'!$F$9,0,10*ROW('Hygiene Data'!F74)),NA())))</f>
        <v>#N/A</v>
      </c>
      <c r="BI80" s="84" t="e">
        <f ca="true">+IF(AND(ISTEXT(OFFSET('Hygiene Data'!$B$2,0,10*ROW('Hygiene Data'!G74))),DX80="Yes"),OFFSET('Hygiene Data'!$G$5,0,10*ROW('Hygiene Data'!G74)),IF(AND(ISTEXT(OFFSET('Hygiene Data'!$B$2,0,10*ROW('Hygiene Data'!G74))),DX80="No",ISNUMBER(OFFSET('Hygiene Data'!$G$5,0,10*ROW('Hygiene Data'!G74)))),CONCATENATE("[",ROUND(OFFSET('Hygiene Data'!$G$5,0,10*ROW('Hygiene Data'!G74)),0),"]"),IF(AND(ISTEXT(OFFSET('Hygiene Data'!$B$2,0,10*ROW('Hygiene Data'!G74))),DX80="",ISNUMBER(OFFSET('Hygiene Data'!$G$5,0,10*ROW('Hygiene Data'!G74)))),OFFSET('Hygiene Data'!$G$5,0,10*ROW('Hygiene Data'!G74)),NA())))</f>
        <v>#N/A</v>
      </c>
      <c r="BJ80" s="84" t="e">
        <f ca="true">+IF(AND(ISTEXT(OFFSET('Hygiene Data'!$B$2,0,10*ROW('Hygiene Data'!G74))),DY80="Yes"),OFFSET('Hygiene Data'!$G$7,0,10*ROW('Hygiene Data'!G74)),IF(AND(ISTEXT(OFFSET('Hygiene Data'!$B$2,0,10*ROW('Hygiene Data'!G74))),DY80="No",ISNUMBER(OFFSET('Hygiene Data'!$G$7,0,10*ROW('Hygiene Data'!G74)))),CONCATENATE("[",ROUND(OFFSET('Hygiene Data'!$G$7,0,10*ROW('Hygiene Data'!G74)),0),"]"),IF(AND(ISTEXT(OFFSET('Hygiene Data'!$B$2,0,10*ROW('Hygiene Data'!G74))),DY80="",ISNUMBER(OFFSET('Hygiene Data'!$G$7,0,10*ROW('Hygiene Data'!G74)))),OFFSET('Hygiene Data'!$G$7,0,10*ROW('Hygiene Data'!G74)),NA())))</f>
        <v>#N/A</v>
      </c>
      <c r="BK80" s="84" t="e">
        <f ca="true">+IF(AND(ISTEXT(OFFSET('Hygiene Data'!$B$2,0,10*ROW('Hygiene Data'!G74))),DZ80="Yes"),OFFSET('Hygiene Data'!$G$9,0,10*ROW('Hygiene Data'!G74)),IF(AND(ISTEXT(OFFSET('Hygiene Data'!$B$2,0,10*ROW('Hygiene Data'!G74))),DZ80="No",ISNUMBER(OFFSET('Hygiene Data'!$G$9,0,10*ROW('Hygiene Data'!G74)))),CONCATENATE("[",ROUND(OFFSET('Hygiene Data'!$G$9,0,10*ROW('Hygiene Data'!G74)),0),"]"),IF(AND(ISTEXT(OFFSET('Hygiene Data'!$B$2,0,10*ROW('Hygiene Data'!G74))),DZ80="",ISNUMBER(OFFSET('Hygiene Data'!$G$9,0,10*ROW('Hygiene Data'!G74)))),OFFSET('Hygiene Data'!$G$9,0,10*ROW('Hygiene Data'!G74)),NA())))</f>
        <v>#N/A</v>
      </c>
      <c r="BL80" s="84" t="e">
        <f ca="true">+IF(AND(ISTEXT(OFFSET('Hygiene Data'!$B$2,0,10*ROW('Hygiene Data'!H74))),EA80="Yes"),OFFSET('Hygiene Data'!$H$5,0,10*ROW('Hygiene Data'!H74)),IF(AND(ISTEXT(OFFSET('Hygiene Data'!$B$2,0,10*ROW('Hygiene Data'!H74))),EA80="No",ISNUMBER(OFFSET('Hygiene Data'!$H$5,0,10*ROW('Hygiene Data'!H74)))),CONCATENATE("[",ROUND(OFFSET('Hygiene Data'!$H$5,0,10*ROW('Hygiene Data'!H74)),0),"]"),IF(AND(ISTEXT(OFFSET('Hygiene Data'!$B$2,0,10*ROW('Hygiene Data'!H74))),EA80="",ISNUMBER(OFFSET('Hygiene Data'!$H$5,0,10*ROW('Hygiene Data'!H74)))),OFFSET('Hygiene Data'!$H$5,0,10*ROW('Hygiene Data'!H74)),NA())))</f>
        <v>#N/A</v>
      </c>
      <c r="BM80" s="84" t="e">
        <f ca="true">+IF(AND(ISTEXT(OFFSET('Hygiene Data'!$B$2,0,10*ROW('Hygiene Data'!H74))),EB80="Yes"),OFFSET('Hygiene Data'!$H$7,0,10*ROW('Hygiene Data'!H74)),IF(AND(ISTEXT(OFFSET('Hygiene Data'!$B$2,0,10*ROW('Hygiene Data'!H74))),EB80="No",ISNUMBER(OFFSET('Hygiene Data'!$H$7,0,10*ROW('Hygiene Data'!H74)))),CONCATENATE("[",ROUND(OFFSET('Hygiene Data'!$H$7,0,10*ROW('Hygiene Data'!H74)),0),"]"),IF(AND(ISTEXT(OFFSET('Hygiene Data'!$B$2,0,10*ROW('Hygiene Data'!H74))),EB80="",ISNUMBER(OFFSET('Hygiene Data'!$H$7,0,10*ROW('Hygiene Data'!H74)))),OFFSET('Hygiene Data'!$H$7,0,10*ROW('Hygiene Data'!H74)),NA())))</f>
        <v>#N/A</v>
      </c>
      <c r="BN80" s="84" t="e">
        <f ca="true">+IF(AND(ISTEXT(OFFSET('Hygiene Data'!$B$2,0,10*ROW('Hygiene Data'!H74))),EC80="Yes"),OFFSET('Hygiene Data'!$H$9,0,10*ROW('Hygiene Data'!H74)),IF(AND(ISTEXT(OFFSET('Hygiene Data'!$B$2,0,10*ROW('Hygiene Data'!H74))),EC80="No",ISNUMBER(OFFSET('Hygiene Data'!$H$9,0,10*ROW('Hygiene Data'!H74)))),CONCATENATE("[",ROUND(OFFSET('Hygiene Data'!$H$9,0,10*ROW('Hygiene Data'!H74)),0),"]"),IF(AND(ISTEXT(OFFSET('Hygiene Data'!$B$2,0,10*ROW('Hygiene Data'!H74))),EC80="",ISNUMBER(OFFSET('Hygiene Data'!$H$9,0,10*ROW('Hygiene Data'!H74)))),OFFSET('Hygiene Data'!$H$9,0,10*ROW('Hygiene Data'!H74)),NA())))</f>
        <v>#N/A</v>
      </c>
      <c r="BO80" s="84" t="e">
        <f ca="true">+IF(AND(ISTEXT(OFFSET('Hygiene Data'!$B$2,0,10*ROW('Hygiene Data'!I74))),ED80="Yes"),OFFSET('Hygiene Data'!$I$5,0,10*ROW('Hygiene Data'!I74)),IF(AND(ISTEXT(OFFSET('Hygiene Data'!$B$2,0,10*ROW('Hygiene Data'!I74))),ED80="No",ISNUMBER(OFFSET('Hygiene Data'!$I$5,0,10*ROW('Hygiene Data'!I74)))),CONCATENATE("[",ROUND(OFFSET('Hygiene Data'!$I$5,0,10*ROW('Hygiene Data'!I74)),0),"]"),IF(AND(ISTEXT(OFFSET('Hygiene Data'!$B$2,0,10*ROW('Hygiene Data'!I74))),ED80="",ISNUMBER(OFFSET('Hygiene Data'!$I$5,0,10*ROW('Hygiene Data'!I74)))),OFFSET('Hygiene Data'!$I$5,0,10*ROW('Hygiene Data'!I74)),NA())))</f>
        <v>#N/A</v>
      </c>
      <c r="BP80" s="84" t="e">
        <f ca="true">+IF(AND(ISTEXT(OFFSET('Hygiene Data'!$B$2,0,10*ROW('Hygiene Data'!I74))),EE80="Yes"),OFFSET('Hygiene Data'!$I$7,0,10*ROW('Hygiene Data'!I74)),IF(AND(ISTEXT(OFFSET('Hygiene Data'!$B$2,0,10*ROW('Hygiene Data'!I74))),EE80="No",ISNUMBER(OFFSET('Hygiene Data'!$I$7,0,10*ROW('Hygiene Data'!I74)))),CONCATENATE("[",ROUND(OFFSET('Hygiene Data'!$I$7,0,10*ROW('Hygiene Data'!I74)),0),"]"),IF(AND(ISTEXT(OFFSET('Hygiene Data'!$B$2,0,10*ROW('Hygiene Data'!I74))),EE80="",ISNUMBER(OFFSET('Hygiene Data'!$I$7,0,10*ROW('Hygiene Data'!I74)))),OFFSET('Hygiene Data'!$I$7,0,10*ROW('Hygiene Data'!I74)),NA())))</f>
        <v>#N/A</v>
      </c>
      <c r="BQ80" s="84" t="e">
        <f ca="true">+IF(AND(ISTEXT(OFFSET('Hygiene Data'!$B$2,0,10*ROW('Hygiene Data'!I74))),EF80="Yes"),OFFSET('Hygiene Data'!$I$9,0,10*ROW('Hygiene Data'!I74)),IF(AND(ISTEXT(OFFSET('Hygiene Data'!$B$2,0,10*ROW('Hygiene Data'!I74))),EF80="No",ISNUMBER(OFFSET('Hygiene Data'!$I$9,0,10*ROW('Hygiene Data'!I74)))),CONCATENATE("[",ROUND(OFFSET('Hygiene Data'!$I$9,0,10*ROW('Hygiene Data'!I74)),0),"]"),IF(AND(ISTEXT(OFFSET('Hygiene Data'!$B$2,0,10*ROW('Hygiene Data'!I74))),EF80="",ISNUMBER(OFFSET('Hygiene Data'!$I$9,0,10*ROW('Hygiene Data'!I74)))),OFFSET('Hygiene Data'!$I$9,0,10*ROW('Hygiene Data'!I74)),NA())))</f>
        <v>#N/A</v>
      </c>
      <c r="BR80" s="269"/>
      <c r="BS80" s="269" t="str">
        <f ca="true">+IF(OFFSET('Water Data'!$D$27,0,10*ROW('Water Data'!D74))="","",OFFSET('Water Data'!$D$27,0,10*ROW('Water Data'!D74)))</f>
        <v/>
      </c>
      <c r="BT80" s="269" t="str">
        <f ca="true">+IF(OFFSET('Water Data'!$D$28,0,10*ROW('Water Data'!D74))="","",OFFSET('Water Data'!$D$28,0,10*ROW('Water Data'!D74)))</f>
        <v/>
      </c>
      <c r="BU80" s="269" t="str">
        <f ca="true">+IF(OFFSET('Water Data'!$D$29,0,10*ROW('Water Data'!D74))="","",OFFSET('Water Data'!$D$29,0,10*ROW('Water Data'!D74)))</f>
        <v/>
      </c>
      <c r="BV80" s="269" t="str">
        <f ca="true">+IF(OFFSET('Water Data'!$E$27,0,10*ROW('Water Data'!E74))="","",OFFSET('Water Data'!$E$27,0,10*ROW('Water Data'!E74)))</f>
        <v/>
      </c>
      <c r="BW80" s="269" t="str">
        <f ca="true">+IF(OFFSET('Water Data'!$E$28,0,10*ROW('Water Data'!E74))="","",OFFSET('Water Data'!$E$28,0,10*ROW('Water Data'!E74)))</f>
        <v/>
      </c>
      <c r="BX80" s="269" t="str">
        <f ca="true">+IF(OFFSET('Water Data'!$E$29,0,10*ROW('Water Data'!E74))="","",OFFSET('Water Data'!$E$29,0,10*ROW('Water Data'!E74)))</f>
        <v/>
      </c>
      <c r="BY80" s="269" t="str">
        <f ca="true">+IF(OFFSET('Water Data'!$F$27,0,10*ROW('Water Data'!F74))="","",OFFSET('Water Data'!$F$27,0,10*ROW('Water Data'!F74)))</f>
        <v/>
      </c>
      <c r="BZ80" s="269" t="str">
        <f ca="true">+IF(OFFSET('Water Data'!$F$28,0,10*ROW('Water Data'!F74))="","",OFFSET('Water Data'!$F$28,0,10*ROW('Water Data'!F74)))</f>
        <v/>
      </c>
      <c r="CA80" s="269" t="str">
        <f ca="true">+IF(OFFSET('Water Data'!$F$29,0,10*ROW('Water Data'!F74))="","",OFFSET('Water Data'!$F$29,0,10*ROW('Water Data'!F74)))</f>
        <v/>
      </c>
      <c r="CB80" s="269" t="str">
        <f ca="true">+IF(OFFSET('Water Data'!$G$27,0,10*ROW('Water Data'!G74))="","",OFFSET('Water Data'!$G$27,0,10*ROW('Water Data'!G74)))</f>
        <v/>
      </c>
      <c r="CC80" s="269" t="str">
        <f ca="true">+IF(OFFSET('Water Data'!$G$28,0,10*ROW('Water Data'!G74))="","",OFFSET('Water Data'!$G$28,0,10*ROW('Water Data'!G74)))</f>
        <v/>
      </c>
      <c r="CD80" s="269" t="str">
        <f ca="true">+IF(OFFSET('Water Data'!$G$29,0,10*ROW('Water Data'!G74))="","",OFFSET('Water Data'!$G$29,0,10*ROW('Water Data'!G74)))</f>
        <v/>
      </c>
      <c r="CE80" s="269" t="str">
        <f ca="true">+IF(OFFSET('Water Data'!$H$27,0,10*ROW('Water Data'!H74))="","",OFFSET('Water Data'!$H$27,0,10*ROW('Water Data'!H74)))</f>
        <v/>
      </c>
      <c r="CF80" s="269" t="str">
        <f ca="true">+IF(OFFSET('Water Data'!$H$28,0,10*ROW('Water Data'!H74))="","",OFFSET('Water Data'!$H$28,0,10*ROW('Water Data'!H74)))</f>
        <v/>
      </c>
      <c r="CG80" s="269" t="str">
        <f ca="true">+IF(OFFSET('Water Data'!$H$29,0,10*ROW('Water Data'!H74))="","",OFFSET('Water Data'!$H$29,0,10*ROW('Water Data'!H74)))</f>
        <v/>
      </c>
      <c r="CH80" s="269" t="str">
        <f ca="true">+IF(OFFSET('Water Data'!$I$27,0,10*ROW('Water Data'!I74))="","",OFFSET('Water Data'!$I$27,0,10*ROW('Water Data'!I74)))</f>
        <v/>
      </c>
      <c r="CI80" s="269" t="str">
        <f ca="true">+IF(OFFSET('Water Data'!$I$28,0,10*ROW('Water Data'!I74))="","",OFFSET('Water Data'!$I$28,0,10*ROW('Water Data'!I74)))</f>
        <v/>
      </c>
      <c r="CJ80" s="269" t="str">
        <f ca="true">+IF(OFFSET('Water Data'!$I$29,0,10*ROW('Water Data'!I74))="","",OFFSET('Water Data'!$I$29,0,10*ROW('Water Data'!I74)))</f>
        <v/>
      </c>
      <c r="CK80" s="269" t="str">
        <f ca="true">+IF(OFFSET('Sanitation Data'!$D$28,0,10*ROW('Sanitation Data'!D74))="","",OFFSET('Sanitation Data'!$D$28,0,10*ROW('Sanitation Data'!D74)))</f>
        <v/>
      </c>
      <c r="CL80" s="269" t="str">
        <f ca="true">+IF(OFFSET('Sanitation Data'!$D$29,0,10*ROW('Sanitation Data'!D74))="","",OFFSET('Sanitation Data'!$D$29,0,10*ROW('Sanitation Data'!D74)))</f>
        <v/>
      </c>
      <c r="CM80" s="269" t="str">
        <f ca="true">+IF(OFFSET('Sanitation Data'!$D$30,0,10*ROW('Sanitation Data'!D74))="","",OFFSET('Sanitation Data'!$D$30,0,10*ROW('Sanitation Data'!D74)))</f>
        <v/>
      </c>
      <c r="CN80" s="269" t="str">
        <f ca="true">+IF(OFFSET('Sanitation Data'!$D$31,0,10*ROW('Sanitation Data'!D74))="","",OFFSET('Sanitation Data'!$D$31,0,10*ROW('Sanitation Data'!D74)))</f>
        <v/>
      </c>
      <c r="CO80" s="269" t="str">
        <f ca="true">+IF(OFFSET('Sanitation Data'!$D$32,0,10*ROW('Sanitation Data'!D74))="","",OFFSET('Sanitation Data'!$D$32,0,10*ROW('Sanitation Data'!D74)))</f>
        <v/>
      </c>
      <c r="CP80" s="269" t="str">
        <f ca="true">+IF(OFFSET('Sanitation Data'!$E$28,0,10*ROW('Sanitation Data'!E74))="","",OFFSET('Sanitation Data'!$E$28,0,10*ROW('Sanitation Data'!E74)))</f>
        <v/>
      </c>
      <c r="CQ80" s="269" t="str">
        <f ca="true">+IF(OFFSET('Sanitation Data'!$E$29,0,10*ROW('Sanitation Data'!E74))="","",OFFSET('Sanitation Data'!$E$29,0,10*ROW('Sanitation Data'!E74)))</f>
        <v/>
      </c>
      <c r="CR80" s="269" t="str">
        <f ca="true">+IF(OFFSET('Sanitation Data'!$E$30,0,10*ROW('Sanitation Data'!E74))="","",OFFSET('Sanitation Data'!$E$30,0,10*ROW('Sanitation Data'!E74)))</f>
        <v/>
      </c>
      <c r="CS80" s="269" t="str">
        <f ca="true">+IF(OFFSET('Sanitation Data'!$E$31,0,10*ROW('Sanitation Data'!E74))="","",OFFSET('Sanitation Data'!$E$31,0,10*ROW('Sanitation Data'!E74)))</f>
        <v/>
      </c>
      <c r="CT80" s="269" t="str">
        <f ca="true">+IF(OFFSET('Sanitation Data'!$E$32,0,10*ROW('Sanitation Data'!E74))="","",OFFSET('Sanitation Data'!$E$32,0,10*ROW('Sanitation Data'!E74)))</f>
        <v/>
      </c>
      <c r="CU80" s="269" t="str">
        <f ca="true">+IF(OFFSET('Sanitation Data'!$F$28,0,10*ROW('Sanitation Data'!F74))="","",OFFSET('Sanitation Data'!$F$28,0,10*ROW('Sanitation Data'!F74)))</f>
        <v/>
      </c>
      <c r="CV80" s="269" t="str">
        <f ca="true">+IF(OFFSET('Sanitation Data'!$F$29,0,10*ROW('Sanitation Data'!F74))="","",OFFSET('Sanitation Data'!$F$29,0,10*ROW('Sanitation Data'!F74)))</f>
        <v/>
      </c>
      <c r="CW80" s="269" t="str">
        <f ca="true">+IF(OFFSET('Sanitation Data'!$F$30,0,10*ROW('Sanitation Data'!F74))="","",OFFSET('Sanitation Data'!$F$30,0,10*ROW('Sanitation Data'!F74)))</f>
        <v/>
      </c>
      <c r="CX80" s="269" t="str">
        <f ca="true">+IF(OFFSET('Sanitation Data'!$F$31,0,10*ROW('Sanitation Data'!F74))="","",OFFSET('Sanitation Data'!$F$31,0,10*ROW('Sanitation Data'!F74)))</f>
        <v/>
      </c>
      <c r="CY80" s="269" t="str">
        <f ca="true">+IF(OFFSET('Sanitation Data'!$F$32,0,10*ROW('Sanitation Data'!F74))="","",OFFSET('Sanitation Data'!$F$32,0,10*ROW('Sanitation Data'!F74)))</f>
        <v/>
      </c>
      <c r="CZ80" s="269" t="str">
        <f ca="true">+IF(OFFSET('Sanitation Data'!$G$28,0,10*ROW('Sanitation Data'!G74))="","",OFFSET('Sanitation Data'!$G$28,0,10*ROW('Sanitation Data'!G74)))</f>
        <v/>
      </c>
      <c r="DA80" s="269" t="str">
        <f ca="true">+IF(OFFSET('Sanitation Data'!$G$29,0,10*ROW('Sanitation Data'!G74))="","",OFFSET('Sanitation Data'!$G$29,0,10*ROW('Sanitation Data'!G74)))</f>
        <v/>
      </c>
      <c r="DB80" s="269" t="str">
        <f ca="true">+IF(OFFSET('Sanitation Data'!$G$30,0,10*ROW('Sanitation Data'!G74))="","",OFFSET('Sanitation Data'!$G$30,0,10*ROW('Sanitation Data'!G74)))</f>
        <v/>
      </c>
      <c r="DC80" s="269" t="str">
        <f ca="true">+IF(OFFSET('Sanitation Data'!$G$31,0,10*ROW('Sanitation Data'!G74))="","",OFFSET('Sanitation Data'!$G$31,0,10*ROW('Sanitation Data'!G74)))</f>
        <v/>
      </c>
      <c r="DD80" s="269" t="str">
        <f ca="true">+IF(OFFSET('Sanitation Data'!$G$32,0,10*ROW('Sanitation Data'!G74))="","",OFFSET('Sanitation Data'!$G$32,0,10*ROW('Sanitation Data'!G74)))</f>
        <v/>
      </c>
      <c r="DE80" s="269" t="str">
        <f ca="true">+IF(OFFSET('Sanitation Data'!$H$28,0,10*ROW('Sanitation Data'!H74))="","",OFFSET('Sanitation Data'!$H$28,0,10*ROW('Sanitation Data'!H74)))</f>
        <v/>
      </c>
      <c r="DF80" s="269" t="str">
        <f ca="true">+IF(OFFSET('Sanitation Data'!$H$29,0,10*ROW('Sanitation Data'!H74))="","",OFFSET('Sanitation Data'!$H$29,0,10*ROW('Sanitation Data'!H74)))</f>
        <v/>
      </c>
      <c r="DG80" s="269" t="str">
        <f ca="true">+IF(OFFSET('Sanitation Data'!$H$30,0,10*ROW('Sanitation Data'!H74))="","",OFFSET('Sanitation Data'!$H$30,0,10*ROW('Sanitation Data'!H74)))</f>
        <v/>
      </c>
      <c r="DH80" s="269" t="str">
        <f ca="true">+IF(OFFSET('Sanitation Data'!$H$31,0,10*ROW('Sanitation Data'!H74))="","",OFFSET('Sanitation Data'!$H$31,0,10*ROW('Sanitation Data'!H74)))</f>
        <v/>
      </c>
      <c r="DI80" s="269" t="str">
        <f ca="true">+IF(OFFSET('Sanitation Data'!$H$32,0,10*ROW('Sanitation Data'!H74))="","",OFFSET('Sanitation Data'!$H$32,0,10*ROW('Sanitation Data'!H74)))</f>
        <v/>
      </c>
      <c r="DJ80" s="269" t="str">
        <f ca="true">+IF(OFFSET('Sanitation Data'!$I$28,0,10*ROW('Sanitation Data'!I74))="","",OFFSET('Sanitation Data'!$I$28,0,10*ROW('Sanitation Data'!I74)))</f>
        <v/>
      </c>
      <c r="DK80" s="269" t="str">
        <f ca="true">+IF(OFFSET('Sanitation Data'!$I$29,0,10*ROW('Sanitation Data'!I74))="","",OFFSET('Sanitation Data'!$I$29,0,10*ROW('Sanitation Data'!I74)))</f>
        <v/>
      </c>
      <c r="DL80" s="269" t="str">
        <f ca="true">+IF(OFFSET('Sanitation Data'!$I$30,0,10*ROW('Sanitation Data'!I74))="","",OFFSET('Sanitation Data'!$I$30,0,10*ROW('Sanitation Data'!I74)))</f>
        <v/>
      </c>
      <c r="DM80" s="269" t="str">
        <f ca="true">+IF(OFFSET('Sanitation Data'!$I$31,0,10*ROW('Sanitation Data'!I74))="","",OFFSET('Sanitation Data'!$I$31,0,10*ROW('Sanitation Data'!I74)))</f>
        <v/>
      </c>
      <c r="DN80" s="269" t="str">
        <f ca="true">+IF(OFFSET('Sanitation Data'!$I$32,0,10*ROW('Sanitation Data'!I74))="","",OFFSET('Sanitation Data'!$I$32,0,10*ROW('Sanitation Data'!I74)))</f>
        <v/>
      </c>
      <c r="DO80" s="269" t="str">
        <f ca="true">+IF(OFFSET('Hygiene Data'!$D$11,0,10*ROW('Hygiene Data'!D74))="","",OFFSET('Hygiene Data'!$D$11,0,10*ROW('Hygiene Data'!D74)))</f>
        <v/>
      </c>
      <c r="DP80" s="269" t="str">
        <f ca="true">+IF(OFFSET('Hygiene Data'!$D$12,0,10*ROW('Hygiene Data'!D74))="","",OFFSET('Hygiene Data'!$D$12,0,10*ROW('Hygiene Data'!D74)))</f>
        <v/>
      </c>
      <c r="DQ80" s="269" t="str">
        <f ca="true">+IF(OFFSET('Hygiene Data'!$D$13,0,10*ROW('Hygiene Data'!D74))="","",OFFSET('Hygiene Data'!$D$13,0,10*ROW('Hygiene Data'!D74)))</f>
        <v/>
      </c>
      <c r="DR80" s="269" t="str">
        <f ca="true">+IF(OFFSET('Hygiene Data'!$E$11,0,10*ROW('Hygiene Data'!E74))="","",OFFSET('Hygiene Data'!$E$11,0,10*ROW('Hygiene Data'!E74)))</f>
        <v/>
      </c>
      <c r="DS80" s="269" t="str">
        <f ca="true">+IF(OFFSET('Hygiene Data'!$E$12,0,10*ROW('Hygiene Data'!E74))="","",OFFSET('Hygiene Data'!$E$12,0,10*ROW('Hygiene Data'!E74)))</f>
        <v/>
      </c>
      <c r="DT80" s="269" t="str">
        <f ca="true">+IF(OFFSET('Hygiene Data'!$E$13,0,10*ROW('Hygiene Data'!E74))="","",OFFSET('Hygiene Data'!$E$13,0,10*ROW('Hygiene Data'!E74)))</f>
        <v/>
      </c>
      <c r="DU80" s="269" t="str">
        <f ca="true">+IF(OFFSET('Hygiene Data'!$F$11,0,10*ROW('Hygiene Data'!F74))="","",OFFSET('Hygiene Data'!$F$11,0,10*ROW('Hygiene Data'!F74)))</f>
        <v/>
      </c>
      <c r="DV80" s="269" t="str">
        <f ca="true">+IF(OFFSET('Hygiene Data'!$F$12,0,10*ROW('Hygiene Data'!F74))="","",OFFSET('Hygiene Data'!$F$12,0,10*ROW('Hygiene Data'!F74)))</f>
        <v/>
      </c>
      <c r="DW80" s="269" t="str">
        <f ca="true">+IF(OFFSET('Hygiene Data'!$F$13,0,10*ROW('Hygiene Data'!F74))="","",OFFSET('Hygiene Data'!$F$13,0,10*ROW('Hygiene Data'!F74)))</f>
        <v/>
      </c>
      <c r="DX80" s="269" t="str">
        <f ca="true">+IF(OFFSET('Hygiene Data'!$G$11,0,10*ROW('Hygiene Data'!G74))="","",OFFSET('Hygiene Data'!$G$11,0,10*ROW('Hygiene Data'!G74)))</f>
        <v/>
      </c>
      <c r="DY80" s="269" t="str">
        <f ca="true">+IF(OFFSET('Hygiene Data'!$G$12,0,10*ROW('Hygiene Data'!G74))="","",OFFSET('Hygiene Data'!$G$12,0,10*ROW('Hygiene Data'!G74)))</f>
        <v/>
      </c>
      <c r="DZ80" s="269" t="str">
        <f ca="true">+IF(OFFSET('Hygiene Data'!$G$13,0,10*ROW('Hygiene Data'!G74))="","",OFFSET('Hygiene Data'!$G$13,0,10*ROW('Hygiene Data'!G74)))</f>
        <v/>
      </c>
      <c r="EA80" s="269" t="str">
        <f ca="true">+IF(OFFSET('Hygiene Data'!$H$11,0,10*ROW('Hygiene Data'!H74))="","",OFFSET('Hygiene Data'!$H$11,0,10*ROW('Hygiene Data'!H74)))</f>
        <v/>
      </c>
      <c r="EB80" s="269" t="str">
        <f ca="true">+IF(OFFSET('Hygiene Data'!$H$12,0,10*ROW('Hygiene Data'!H74))="","",OFFSET('Hygiene Data'!$H$12,0,10*ROW('Hygiene Data'!H74)))</f>
        <v/>
      </c>
      <c r="EC80" s="269" t="str">
        <f ca="true">+IF(OFFSET('Hygiene Data'!$H$13,0,10*ROW('Hygiene Data'!H74))="","",OFFSET('Hygiene Data'!$H$13,0,10*ROW('Hygiene Data'!H74)))</f>
        <v/>
      </c>
      <c r="ED80" s="269" t="str">
        <f ca="true">+IF(OFFSET('Hygiene Data'!$I$11,0,10*ROW('Hygiene Data'!I74))="","",OFFSET('Hygiene Data'!$I$11,0,10*ROW('Hygiene Data'!I74)))</f>
        <v/>
      </c>
      <c r="EE80" s="269" t="str">
        <f ca="true">+IF(OFFSET('Hygiene Data'!$I$12,0,10*ROW('Hygiene Data'!I74))="","",OFFSET('Hygiene Data'!$I$12,0,10*ROW('Hygiene Data'!I74)))</f>
        <v/>
      </c>
      <c r="EF80" s="269" t="str">
        <f ca="true">+IF(OFFSET('Hygiene Data'!$I$13,0,10*ROW('Hygiene Data'!I74))="","",OFFSET('Hygiene Data'!$I$13,0,10*ROW('Hygiene Data'!I74)))</f>
        <v/>
      </c>
    </row>
    <row xmlns:x14ac="http://schemas.microsoft.com/office/spreadsheetml/2009/9/ac" r="81" x14ac:dyDescent="0.2">
      <c r="A81" s="36" t="str">
        <f ca="true">+IF(OFFSET('Water Data'!$B$2,0,10*ROW('Water Data'!E75))="","",OFFSET('Water Data'!$B$2,0,10*ROW('Water Data'!E75)))</f>
        <v/>
      </c>
      <c r="B81" s="36" t="str">
        <f ca="true">+IF(OFFSET('Water Data'!$C$2,0,10*ROW('Water Data'!F75))="","",OFFSET('Water Data'!$C$2,0,10*ROW('Water Data'!F75)))</f>
        <v/>
      </c>
      <c r="C81" s="325" t="str">
        <f t="shared" ca="true" si="1"/>
        <v/>
      </c>
      <c r="D81" s="82" t="e">
        <f ca="true">+IF(AND(ISTEXT(OFFSET('Water Data'!$B$2,0,10*ROW('Water Data'!D75))),BS81="Yes"),100-OFFSET('Water Data'!$D$4,0,10*ROW('Water Data'!D75)),IF(AND(ISTEXT(OFFSET('Water Data'!$B$2,0,10*ROW('Water Data'!D75))),BS81="No",ISNUMBER(OFFSET('Water Data'!$D$4,0,10*ROW('Water Data'!D75)))),CONCATENATE("[",ROUND(100-OFFSET('Water Data'!$D$4,0,10*ROW('Water Data'!D75)),0),"]"),IF(AND(ISTEXT(OFFSET('Water Data'!$B$2,0,10*ROW('Water Data'!D75))),BS81="",ISNUMBER(OFFSET('Water Data'!$D$4,0,10*ROW('Water Data'!D75)))),100-OFFSET('Water Data'!$D$4,0,10*ROW('Water Data'!D75)),NA())))</f>
        <v>#N/A</v>
      </c>
      <c r="E81" s="82" t="e">
        <f ca="true">+IF(AND(ISTEXT(OFFSET('Water Data'!$B$2,0,10*ROW('Water Data'!E75))),BT81="Yes"),OFFSET('Water Data'!$D$6,0,10*ROW('Water Data'!D75)),IF(AND(ISTEXT(OFFSET('Water Data'!$B$2,0,10*ROW('Water Data'!D75))),BT81="No",ISNUMBER(OFFSET('Water Data'!$D$6,0,10*ROW('Water Data'!D75)))),CONCATENATE("[",ROUND(OFFSET('Water Data'!$D$6,0,10*ROW('Water Data'!D75)),0),"]"),IF(AND(ISTEXT(OFFSET('Water Data'!$B$2,0,10*ROW('Water Data'!D75))),BT81="",ISNUMBER(OFFSET('Water Data'!$D$6,0,10*ROW('Water Data'!D75)))),OFFSET('Water Data'!$D$6,0,10*ROW('Water Data'!D75)),NA())))</f>
        <v>#N/A</v>
      </c>
      <c r="F81" s="82" t="e">
        <f ca="true">+IF(AND(ISTEXT(OFFSET('Water Data'!$B$2,0,10*ROW('Water Data'!D75))),BU81="Yes"),OFFSET('Water Data'!$D$9,0,10*ROW('Water Data'!D75)),IF(AND(ISTEXT(OFFSET('Water Data'!$B$2,0,10*ROW('Water Data'!D75))),BU81="No",ISNUMBER(OFFSET('Water Data'!$D$9,0,10*ROW('Water Data'!D75)))),CONCATENATE("[",ROUND(OFFSET('Water Data'!$D$9,0,10*ROW('Water Data'!D75)),0),"]"),IF(AND(ISTEXT(OFFSET('Water Data'!$B$2,0,10*ROW('Water Data'!D75))),BU81="",ISNUMBER(OFFSET('Water Data'!$D$9,0,10*ROW('Water Data'!D75)))),OFFSET('Water Data'!$D$9,0,10*ROW('Water Data'!D75)),NA())))</f>
        <v>#N/A</v>
      </c>
      <c r="G81" s="82" t="e">
        <f ca="true">+IF(AND(ISTEXT(OFFSET('Water Data'!$B$2,0,10*ROW('Water Data'!E75))),BV81="Yes"),100-OFFSET('Water Data'!$E$4,0,10*ROW('Water Data'!E75)),IF(AND(ISTEXT(OFFSET('Water Data'!$B$2,0,10*ROW('Water Data'!E75))),BV81="No",ISNUMBER(OFFSET('Water Data'!$E$4,0,10*ROW('Water Data'!E75)))),CONCATENATE("[",ROUND(100-OFFSET('Water Data'!$E$4,0,10*ROW('Water Data'!E75)),0),"]"),IF(AND(ISTEXT(OFFSET('Water Data'!$B$2,0,10*ROW('Water Data'!E75))),BV81="",ISNUMBER(OFFSET('Water Data'!$E$4,0,10*ROW('Water Data'!E75)))),100-OFFSET('Water Data'!$E$4,0,10*ROW('Water Data'!E75)),NA())))</f>
        <v>#N/A</v>
      </c>
      <c r="H81" s="82" t="e">
        <f ca="true">+IF(AND(ISTEXT(OFFSET('Water Data'!$B$2,0,10*ROW('Water Data'!E75))),BW81="Yes"),OFFSET('Water Data'!$E$6,0,10*ROW('Water Data'!E75)),IF(AND(ISTEXT(OFFSET('Water Data'!$B$2,0,10*ROW('Water Data'!E75))),BW81="No",ISNUMBER(OFFSET('Water Data'!$E$6,0,10*ROW('Water Data'!E75)))),CONCATENATE("[",ROUND(OFFSET('Water Data'!$D$6,0,10*ROW('Water Data'!E75)),0),"]"),IF(AND(ISTEXT(OFFSET('Water Data'!$B$2,0,10*ROW('Water Data'!E75))),BW81="",ISNUMBER(OFFSET('Water Data'!$E$6,0,10*ROW('Water Data'!E75)))),OFFSET('Water Data'!$E$6,0,10*ROW('Water Data'!E75)),NA())))</f>
        <v>#N/A</v>
      </c>
      <c r="I81" s="82" t="e">
        <f ca="true">+IF(AND(ISTEXT(OFFSET('Water Data'!$B$2,0,10*ROW('Water Data'!E75))),BX81="Yes"),OFFSET('Water Data'!$E$9,0,10*ROW('Water Data'!E75)),IF(AND(ISTEXT(OFFSET('Water Data'!$B$2,0,10*ROW('Water Data'!E75))),BX81="No",ISNUMBER(OFFSET('Water Data'!$E$9,0,10*ROW('Water Data'!E75)))),CONCATENATE("[",ROUND(OFFSET('Water Data'!$E$9,0,10*ROW('Water Data'!E75)),0),"]"),IF(AND(ISTEXT(OFFSET('Water Data'!$B$2,0,10*ROW('Water Data'!E75))),BX81="",ISNUMBER(OFFSET('Water Data'!$E$9,0,10*ROW('Water Data'!E75)))),OFFSET('Water Data'!$E$9,0,10*ROW('Water Data'!E75)),NA())))</f>
        <v>#N/A</v>
      </c>
      <c r="J81" s="82" t="e">
        <f ca="true">+IF(AND(ISTEXT(OFFSET('Water Data'!$B$2,0,10*ROW('Water Data'!F75))),BY81="Yes"),100-OFFSET('Water Data'!$F$4,0,10*ROW('Water Data'!F75)),IF(AND(ISTEXT(OFFSET('Water Data'!$B$2,0,10*ROW('Water Data'!F75))),BY81="No",ISNUMBER(OFFSET('Water Data'!$F$4,0,10*ROW('Water Data'!F75)))),CONCATENATE("[",ROUND(100-OFFSET('Water Data'!$F$4,0,10*ROW('Water Data'!F75)),0),"]"),IF(AND(ISTEXT(OFFSET('Water Data'!$B$2,0,10*ROW('Water Data'!F75))),BY81="",ISNUMBER(OFFSET('Water Data'!$F$4,0,10*ROW('Water Data'!F75)))),100-OFFSET('Water Data'!$F$4,0,10*ROW('Water Data'!F75)),NA())))</f>
        <v>#N/A</v>
      </c>
      <c r="K81" s="82" t="e">
        <f ca="true">+IF(AND(ISTEXT(OFFSET('Water Data'!$B$2,0,10*ROW('Water Data'!F75))),BZ81="Yes"),OFFSET('Water Data'!$F$6,0,10*ROW('Water Data'!F75)),IF(AND(ISTEXT(OFFSET('Water Data'!$B$2,0,10*ROW('Water Data'!F75))),BZ81="No",ISNUMBER(OFFSET('Water Data'!$F$6,0,10*ROW('Water Data'!F75)))),CONCATENATE("[",ROUND(OFFSET('Water Data'!$F$6,0,10*ROW('Water Data'!F75)),0),"]"),IF(AND(ISTEXT(OFFSET('Water Data'!$B$2,0,10*ROW('Water Data'!F75))),BZ81="",ISNUMBER(OFFSET('Water Data'!$F$6,0,10*ROW('Water Data'!F75)))),OFFSET('Water Data'!$F$6,0,10*ROW('Water Data'!F75)),NA())))</f>
        <v>#N/A</v>
      </c>
      <c r="L81" s="82" t="e">
        <f ca="true">+IF(AND(ISTEXT(OFFSET('Water Data'!$B$2,0,10*ROW('Water Data'!F75))),CA81="Yes"),OFFSET('Water Data'!$F$9,0,10*ROW('Water Data'!F75)),IF(AND(ISTEXT(OFFSET('Water Data'!$B$2,0,10*ROW('Water Data'!F75))),CA81="No",ISNUMBER(OFFSET('Water Data'!$F$9,0,10*ROW('Water Data'!F75)))),CONCATENATE("[",ROUND(OFFSET('Water Data'!$F$9,0,10*ROW('Water Data'!F75)),0),"]"),IF(AND(ISTEXT(OFFSET('Water Data'!$B$2,0,10*ROW('Water Data'!F75))),CA81="",ISNUMBER(OFFSET('Water Data'!$F$9,0,10*ROW('Water Data'!F75)))),OFFSET('Water Data'!$F$9,0,10*ROW('Water Data'!F75)),NA())))</f>
        <v>#N/A</v>
      </c>
      <c r="M81" s="82" t="e">
        <f ca="true">+IF(AND(ISTEXT(OFFSET('Water Data'!$B$2,0,10*ROW('Water Data'!G75))),CB81="Yes"),100-OFFSET('Water Data'!$G$4,0,10*ROW('Water Data'!G75)),IF(AND(ISTEXT(OFFSET('Water Data'!$B$2,0,10*ROW('Water Data'!G75))),CB81="No",ISNUMBER(OFFSET('Water Data'!$G$4,0,10*ROW('Water Data'!G75)))),CONCATENATE("[",ROUND(100-OFFSET('Water Data'!$G$4,0,10*ROW('Water Data'!G75)),0),"]"),IF(AND(ISTEXT(OFFSET('Water Data'!$B$2,0,10*ROW('Water Data'!G75))),CB81="",ISNUMBER(OFFSET('Water Data'!$G$4,0,10*ROW('Water Data'!G75)))),100-OFFSET('Water Data'!$G$4,0,10*ROW('Water Data'!G75)),NA())))</f>
        <v>#N/A</v>
      </c>
      <c r="N81" s="82" t="e">
        <f ca="true">+IF(AND(ISTEXT(OFFSET('Water Data'!$B$2,0,10*ROW('Water Data'!G75))),CC81="Yes"),OFFSET('Water Data'!$G$6,0,10*ROW('Water Data'!G75)),IF(AND(ISTEXT(OFFSET('Water Data'!$B$2,0,10*ROW('Water Data'!G75))),CC81="No",ISNUMBER(OFFSET('Water Data'!$G$6,0,10*ROW('Water Data'!G75)))),CONCATENATE("[",ROUND(OFFSET('Water Data'!$G$6,0,10*ROW('Water Data'!G75)),0),"]"),IF(AND(ISTEXT(OFFSET('Water Data'!$B$2,0,10*ROW('Water Data'!G75))),CC81="",ISNUMBER(OFFSET('Water Data'!$G$6,0,10*ROW('Water Data'!G75)))),OFFSET('Water Data'!$G$6,0,10*ROW('Water Data'!G75)),NA())))</f>
        <v>#N/A</v>
      </c>
      <c r="O81" s="82" t="e">
        <f ca="true">+IF(AND(ISTEXT(OFFSET('Water Data'!$B$2,0,10*ROW('Water Data'!G75))),CD81="Yes"),OFFSET('Water Data'!$G$9,0,10*ROW('Water Data'!G75)),IF(AND(ISTEXT(OFFSET('Water Data'!$B$2,0,10*ROW('Water Data'!G75))),CD81="No",ISNUMBER(OFFSET('Water Data'!$G$9,0,10*ROW('Water Data'!G75)))),CONCATENATE("[",ROUND(OFFSET('Water Data'!$G$9,0,10*ROW('Water Data'!G75)),0),"]"),IF(AND(ISTEXT(OFFSET('Water Data'!$B$2,0,10*ROW('Water Data'!G75))),CD81="",ISNUMBER(OFFSET('Water Data'!$G$9,0,10*ROW('Water Data'!G75)))),OFFSET('Water Data'!$G$9,0,10*ROW('Water Data'!G75)),NA())))</f>
        <v>#N/A</v>
      </c>
      <c r="P81" s="82" t="e">
        <f ca="true">+IF(AND(ISTEXT(OFFSET('Water Data'!$B$2,0,10*ROW('Water Data'!H75))),CE81="Yes"),100-OFFSET('Water Data'!$H$4,0,10*ROW('Water Data'!H75)),IF(AND(ISTEXT(OFFSET('Water Data'!$B$2,0,10*ROW('Water Data'!H75))),CE81="No",ISNUMBER(OFFSET('Water Data'!$H$4,0,10*ROW('Water Data'!H75)))),CONCATENATE("[",ROUND(100-OFFSET('Water Data'!$H$4,0,10*ROW('Water Data'!H75)),0),"]"),IF(AND(ISTEXT(OFFSET('Water Data'!$B$2,0,10*ROW('Water Data'!H75))),CE81="",ISNUMBER(OFFSET('Water Data'!$H$4,0,10*ROW('Water Data'!H75)))),100-OFFSET('Water Data'!$H$4,0,10*ROW('Water Data'!H75)),NA())))</f>
        <v>#N/A</v>
      </c>
      <c r="Q81" s="82" t="e">
        <f ca="true">+IF(AND(ISTEXT(OFFSET('Water Data'!$B$2,0,10*ROW('Water Data'!H75))),CF81="Yes"),OFFSET('Water Data'!$H$6,0,10*ROW('Water Data'!H75)),IF(AND(ISTEXT(OFFSET('Water Data'!$B$2,0,10*ROW('Water Data'!H75))),CF81="No",ISNUMBER(OFFSET('Water Data'!$H$6,0,10*ROW('Water Data'!H75)))),CONCATENATE("[",ROUND(OFFSET('Water Data'!$H$6,0,10*ROW('Water Data'!H75)),0),"]"),IF(AND(ISTEXT(OFFSET('Water Data'!$B$2,0,10*ROW('Water Data'!H75))),CF81="",ISNUMBER(OFFSET('Water Data'!$H$6,0,10*ROW('Water Data'!H75)))),OFFSET('Water Data'!$H$6,0,10*ROW('Water Data'!H75)),NA())))</f>
        <v>#N/A</v>
      </c>
      <c r="R81" s="82" t="e">
        <f ca="true">+IF(AND(ISTEXT(OFFSET('Water Data'!$B$2,0,10*ROW('Water Data'!H75))),CG81="Yes"),OFFSET('Water Data'!$H$9,0,10*ROW('Water Data'!H75)),IF(AND(ISTEXT(OFFSET('Water Data'!$B$2,0,10*ROW('Water Data'!H75))),CG81="No",ISNUMBER(OFFSET('Water Data'!$H$9,0,10*ROW('Water Data'!H75)))),CONCATENATE("[",ROUND(OFFSET('Water Data'!$H$9,0,10*ROW('Water Data'!H75)),0),"]"),IF(AND(ISTEXT(OFFSET('Water Data'!$B$2,0,10*ROW('Water Data'!H75))),CG81="",ISNUMBER(OFFSET('Water Data'!$H$9,0,10*ROW('Water Data'!H75)))),OFFSET('Water Data'!$H$9,0,10*ROW('Water Data'!H75)),NA())))</f>
        <v>#N/A</v>
      </c>
      <c r="S81" s="82" t="e">
        <f ca="true">+IF(AND(ISTEXT(OFFSET('Water Data'!$B$2,0,10*ROW('Water Data'!I75))),CH81="Yes"),100-OFFSET('Water Data'!$I$4,0,10*ROW('Water Data'!I75)),IF(AND(ISTEXT(OFFSET('Water Data'!$B$2,0,10*ROW('Water Data'!I75))),CH81="No",ISNUMBER(OFFSET('Water Data'!$I$4,0,10*ROW('Water Data'!I75)))),CONCATENATE("[",ROUND(100-OFFSET('Water Data'!$I$4,0,10*ROW('Water Data'!I75)),0),"]"),IF(AND(ISTEXT(OFFSET('Water Data'!$B$2,0,10*ROW('Water Data'!I75))),CH81="",ISNUMBER(OFFSET('Water Data'!$I$4,0,10*ROW('Water Data'!I75)))),100-OFFSET('Water Data'!$I$4,0,10*ROW('Water Data'!I75)),NA())))</f>
        <v>#N/A</v>
      </c>
      <c r="T81" s="82" t="e">
        <f ca="true">+IF(AND(ISTEXT(OFFSET('Water Data'!$B$2,0,10*ROW('Water Data'!I75))),CI81="Yes"),OFFSET('Water Data'!$I$6,0,10*ROW('Water Data'!I75)),IF(AND(ISTEXT(OFFSET('Water Data'!$B$2,0,10*ROW('Water Data'!I75))),CI81="No",ISNUMBER(OFFSET('Water Data'!$I$6,0,10*ROW('Water Data'!I75)))),CONCATENATE("[",ROUND(OFFSET('Water Data'!$I$6,0,10*ROW('Water Data'!I75)),0),"]"),IF(AND(ISTEXT(OFFSET('Water Data'!$B$2,0,10*ROW('Water Data'!I75))),CI81="",ISNUMBER(OFFSET('Water Data'!$I$6,0,10*ROW('Water Data'!I75)))),OFFSET('Water Data'!$I$6,0,10*ROW('Water Data'!I75)),NA())))</f>
        <v>#N/A</v>
      </c>
      <c r="U81" s="82" t="e">
        <f ca="true">+IF(AND(ISTEXT(OFFSET('Water Data'!$B$2,0,10*ROW('Water Data'!I75))),CJ81="Yes"),OFFSET('Water Data'!$I$9,0,10*ROW('Water Data'!I75)),IF(AND(ISTEXT(OFFSET('Water Data'!$B$2,0,10*ROW('Water Data'!I75))),CJ81="No",ISNUMBER(OFFSET('Water Data'!$I$9,0,10*ROW('Water Data'!I75)))),CONCATENATE("[",ROUND(OFFSET('Water Data'!$I$9,0,10*ROW('Water Data'!I75)),0),"]"),IF(AND(ISTEXT(OFFSET('Water Data'!$B$2,0,10*ROW('Water Data'!I75))),CJ81="",ISNUMBER(OFFSET('Water Data'!$I$9,0,10*ROW('Water Data'!I75)))),OFFSET('Water Data'!$I$9,0,10*ROW('Water Data'!I75)),NA())))</f>
        <v>#N/A</v>
      </c>
      <c r="V81" s="83" t="e">
        <f ca="true">+IF(AND(ISTEXT(OFFSET('Sanitation Data'!$B$2,0,10*ROW('Sanitation Data'!D75))),CK81="Yes"),100-OFFSET('Sanitation Data'!$D$4,0,10*ROW('Sanitation Data'!D75)),IF(AND(ISTEXT(OFFSET('Sanitation Data'!$B$2,0,10*ROW('Sanitation Data'!D75))),CK81="No",ISNUMBER(OFFSET('Sanitation Data'!$D$4,0,10*ROW('Sanitation Data'!D75)))),CONCATENATE("[",ROUND(100-OFFSET('Sanitation Data'!$D$4,0,10*ROW('Sanitation Data'!D75)),0),"]"),IF(AND(ISTEXT(OFFSET('Sanitation Data'!$B$2,0,10*ROW('Sanitation Data'!D75))),CK81="",ISNUMBER(OFFSET('Sanitation Data'!$D$4,0,10*ROW('Sanitation Data'!D75)))),100-OFFSET('Sanitation Data'!$D$4,0,10*ROW('Sanitation Data'!D75)),NA())))</f>
        <v>#N/A</v>
      </c>
      <c r="W81" s="83" t="e">
        <f ca="true">+IF(AND(ISTEXT(OFFSET('Sanitation Data'!$B$2,0,10*ROW('Sanitation Data'!D75))),CL81="Yes"),OFFSET('Sanitation Data'!$D$6,0,10*ROW('Sanitation Data'!D75)),IF(AND(ISTEXT(OFFSET('Sanitation Data'!$B$2,0,10*ROW('Sanitation Data'!D75))),CL81="No",ISNUMBER(OFFSET('Sanitation Data'!$D$6,0,10*ROW('Sanitation Data'!D75)))),CONCATENATE("[",ROUND(OFFSET('Sanitation Data'!$D$6,0,10*ROW('Sanitation Data'!D75)),0),"]"),IF(AND(ISTEXT(OFFSET('Sanitation Data'!$B$2,0,10*ROW('Sanitation Data'!D75))),CL81="",ISNUMBER(OFFSET('Sanitation Data'!$D$6,0,10*ROW('Sanitation Data'!D75)))),OFFSET('Sanitation Data'!$D$6,0,10*ROW('Sanitation Data'!D75)),NA())))</f>
        <v>#N/A</v>
      </c>
      <c r="X81" s="83" t="e">
        <f ca="true">+IF(AND(ISTEXT(OFFSET('Sanitation Data'!$B$2,0,10*ROW('Sanitation Data'!D75))),CM81="Yes"),OFFSET('Sanitation Data'!$D$10,0,10*ROW('Sanitation Data'!D75)),IF(AND(ISTEXT(OFFSET('Sanitation Data'!$B$2,0,10*ROW('Sanitation Data'!D75))),CM81="No",ISNUMBER(OFFSET('Sanitation Data'!$D$10,0,10*ROW('Sanitation Data'!D75)))),CONCATENATE("[",ROUND(OFFSET('Sanitation Data'!$D$10,0,10*ROW('Sanitation Data'!D75)),0),"]"),IF(AND(ISTEXT(OFFSET('Sanitation Data'!$B$2,0,10*ROW('Sanitation Data'!D75))),CM81="",ISNUMBER(OFFSET('Sanitation Data'!$D$10,0,10*ROW('Sanitation Data'!D75)))),OFFSET('Sanitation Data'!$D$10,0,10*ROW('Sanitation Data'!D75)),NA())))</f>
        <v>#N/A</v>
      </c>
      <c r="Y81" s="83" t="e">
        <f ca="true">+IF(AND(ISTEXT(OFFSET('Sanitation Data'!$B$2,0,10*ROW('Sanitation Data'!D75))),CN81="Yes"),OFFSET('Sanitation Data'!$D$11,0,10*ROW('Sanitation Data'!D75)),IF(AND(ISTEXT(OFFSET('Sanitation Data'!$B$2,0,10*ROW('Sanitation Data'!D75))),CN81="No",ISNUMBER(OFFSET('Sanitation Data'!$D$11,0,10*ROW('Sanitation Data'!D75)))),CONCATENATE("[",ROUND(OFFSET('Sanitation Data'!$D$11,0,10*ROW('Sanitation Data'!D75)),0),"]"),IF(AND(ISTEXT(OFFSET('Sanitation Data'!$B$2,0,10*ROW('Sanitation Data'!D75))),CN81="",ISNUMBER(OFFSET('Sanitation Data'!$D$11,0,10*ROW('Sanitation Data'!D75)))),OFFSET('Sanitation Data'!$D$11,0,10*ROW('Sanitation Data'!D75)),NA())))</f>
        <v>#N/A</v>
      </c>
      <c r="Z81" s="83" t="e">
        <f ca="true">+IF(AND(ISTEXT(OFFSET('Sanitation Data'!$B$2,0,10*ROW('Sanitation Data'!D75))),CO81="Yes"),OFFSET('Sanitation Data'!$D$12,0,10*ROW('Sanitation Data'!D75)),IF(AND(ISTEXT(OFFSET('Sanitation Data'!$B$2,0,10*ROW('Sanitation Data'!D75))),CO81="No",ISNUMBER(OFFSET('Sanitation Data'!$D$12,0,10*ROW('Sanitation Data'!D75)))),CONCATENATE("[",ROUND(OFFSET('Sanitation Data'!$D$12,0,10*ROW('Sanitation Data'!D75)),0),"]"),IF(AND(ISTEXT(OFFSET('Sanitation Data'!$B$2,0,10*ROW('Sanitation Data'!D75))),CO81="",ISNUMBER(OFFSET('Sanitation Data'!$D$12,0,10*ROW('Sanitation Data'!D75)))),OFFSET('Sanitation Data'!$D$12,0,10*ROW('Sanitation Data'!D75)),NA())))</f>
        <v>#N/A</v>
      </c>
      <c r="AA81" s="83" t="e">
        <f ca="true">+IF(AND(ISTEXT(OFFSET('Sanitation Data'!$B$2,0,10*ROW('Sanitation Data'!E75))),CP81="Yes"),100-OFFSET('Sanitation Data'!$E$4,0,10*ROW('Sanitation Data'!E75)),IF(AND(ISTEXT(OFFSET('Sanitation Data'!$B$2,0,10*ROW('Sanitation Data'!E75))),CP81="No",ISNUMBER(OFFSET('Sanitation Data'!$E$4,0,10*ROW('Sanitation Data'!E75)))),CONCATENATE("[",ROUND(100-OFFSET('Sanitation Data'!$E$4,0,10*ROW('Sanitation Data'!E75)),0),"]"),IF(AND(ISTEXT(OFFSET('Sanitation Data'!$B$2,0,10*ROW('Sanitation Data'!E75))),CP81="",ISNUMBER(OFFSET('Sanitation Data'!$E$4,0,10*ROW('Sanitation Data'!E75)))),100-OFFSET('Sanitation Data'!$E$4,0,10*ROW('Sanitation Data'!E75)),NA())))</f>
        <v>#N/A</v>
      </c>
      <c r="AB81" s="83" t="e">
        <f ca="true">+IF(AND(ISTEXT(OFFSET('Sanitation Data'!$B$2,0,10*ROW('Sanitation Data'!E75))),CQ81="Yes"),OFFSET('Sanitation Data'!$E$6,0,10*ROW('Sanitation Data'!H75)),IF(AND(ISTEXT(OFFSET('Sanitation Data'!$B$2,0,10*ROW('Sanitation Data'!E75))),CQ81="No",ISNUMBER(OFFSET('Sanitation Data'!$E$6,0,10*ROW('Sanitation Data'!E75)))),CONCATENATE("[",ROUND(OFFSET('Sanitation Data'!$E$6,0,10*ROW('Sanitation Data'!E75)),0),"]"),IF(AND(ISTEXT(OFFSET('Sanitation Data'!$B$2,0,10*ROW('Sanitation Data'!E75))),CQ81="",ISNUMBER(OFFSET('Sanitation Data'!$E$6,0,10*ROW('Sanitation Data'!E75)))),OFFSET('Sanitation Data'!$E$6,0,10*ROW('Sanitation Data'!E75)),NA())))</f>
        <v>#N/A</v>
      </c>
      <c r="AC81" s="83" t="e">
        <f ca="true">+IF(AND(ISTEXT(OFFSET('Sanitation Data'!$B$2,0,10*ROW('Sanitation Data'!E75))),CR81="Yes"),OFFSET('Sanitation Data'!$E$10,0,10*ROW('Sanitation Data'!E75)),IF(AND(ISTEXT(OFFSET('Sanitation Data'!$B$2,0,10*ROW('Sanitation Data'!E75))),CR81="No",ISNUMBER(OFFSET('Sanitation Data'!$E$10,0,10*ROW('Sanitation Data'!E75)))),CONCATENATE("[",ROUND(OFFSET('Sanitation Data'!$E$10,0,10*ROW('Sanitation Data'!E75)),0),"]"),IF(AND(ISTEXT(OFFSET('Sanitation Data'!$B$2,0,10*ROW('Sanitation Data'!E75))),CR81="",ISNUMBER(OFFSET('Sanitation Data'!$E$10,0,10*ROW('Sanitation Data'!E75)))),OFFSET('Sanitation Data'!$E$10,0,10*ROW('Sanitation Data'!E75)),NA())))</f>
        <v>#N/A</v>
      </c>
      <c r="AD81" s="83" t="e">
        <f ca="true">+IF(AND(ISTEXT(OFFSET('Sanitation Data'!$B$2,0,10*ROW('Sanitation Data'!E75))),CS81="Yes"),OFFSET('Sanitation Data'!$E$11,0,10*ROW('Sanitation Data'!E75)),IF(AND(ISTEXT(OFFSET('Sanitation Data'!$B$2,0,10*ROW('Sanitation Data'!E75))),CS81="No",ISNUMBER(OFFSET('Sanitation Data'!$E$11,0,10*ROW('Sanitation Data'!E75)))),CONCATENATE("[",ROUND(OFFSET('Sanitation Data'!$E$11,0,10*ROW('Sanitation Data'!E75)),0),"]"),IF(AND(ISTEXT(OFFSET('Sanitation Data'!$B$2,0,10*ROW('Sanitation Data'!E75))),CS81="",ISNUMBER(OFFSET('Sanitation Data'!$E$11,0,10*ROW('Sanitation Data'!E75)))),OFFSET('Sanitation Data'!$E$11,0,10*ROW('Sanitation Data'!E75)),NA())))</f>
        <v>#N/A</v>
      </c>
      <c r="AE81" s="83" t="e">
        <f ca="true">+IF(AND(ISTEXT(OFFSET('Sanitation Data'!$B$2,0,10*ROW('Sanitation Data'!E75))),CT81="Yes"),OFFSET('Sanitation Data'!$E$12,0,10*ROW('Sanitation Data'!E75)),IF(AND(ISTEXT(OFFSET('Sanitation Data'!$B$2,0,10*ROW('Sanitation Data'!E75))),CT81="No",ISNUMBER(OFFSET('Sanitation Data'!$E$12,0,10*ROW('Sanitation Data'!E75)))),CONCATENATE("[",ROUND(OFFSET('Sanitation Data'!$E$12,0,10*ROW('Sanitation Data'!E75)),0),"]"),IF(AND(ISTEXT(OFFSET('Sanitation Data'!$B$2,0,10*ROW('Sanitation Data'!E75))),CT81="",ISNUMBER(OFFSET('Sanitation Data'!$E$12,0,10*ROW('Sanitation Data'!E75)))),OFFSET('Sanitation Data'!$E$12,0,10*ROW('Sanitation Data'!E75)),NA())))</f>
        <v>#N/A</v>
      </c>
      <c r="AF81" s="83" t="e">
        <f ca="true">+IF(AND(ISTEXT(OFFSET('Sanitation Data'!$B$2,0,10*ROW('Sanitation Data'!F75))),CU81="Yes"),100-OFFSET('Sanitation Data'!$F$4,0,10*ROW('Sanitation Data'!F75)),IF(AND(ISTEXT(OFFSET('Sanitation Data'!$B$2,0,10*ROW('Sanitation Data'!F75))),CU81="No",ISNUMBER(OFFSET('Sanitation Data'!$F$4,0,10*ROW('Sanitation Data'!F75)))),CONCATENATE("[",ROUND(100-OFFSET('Sanitation Data'!$F$4,0,10*ROW('Sanitation Data'!F75)),0),"]"),IF(AND(ISTEXT(OFFSET('Sanitation Data'!$B$2,0,10*ROW('Sanitation Data'!F75))),CU81="",ISNUMBER(OFFSET('Sanitation Data'!$F$4,0,10*ROW('Sanitation Data'!F75)))),100-OFFSET('Sanitation Data'!$F$4,0,10*ROW('Sanitation Data'!F75)),NA())))</f>
        <v>#N/A</v>
      </c>
      <c r="AG81" s="83" t="e">
        <f ca="true">+IF(AND(ISTEXT(OFFSET('Sanitation Data'!$B$2,0,10*ROW('Sanitation Data'!F75))),CV81="Yes"),OFFSET('Sanitation Data'!$F$6,0,10*ROW('Sanitation Data'!F75)),IF(AND(ISTEXT(OFFSET('Sanitation Data'!$B$2,0,10*ROW('Sanitation Data'!F75))),CV81="No",ISNUMBER(OFFSET('Sanitation Data'!$F$6,0,10*ROW('Sanitation Data'!F75)))),CONCATENATE("[",ROUND(OFFSET('Sanitation Data'!$F$6,0,10*ROW('Sanitation Data'!F75)),0),"]"),IF(AND(ISTEXT(OFFSET('Sanitation Data'!$B$2,0,10*ROW('Sanitation Data'!F75))),CV81="",ISNUMBER(OFFSET('Sanitation Data'!$F$6,0,10*ROW('Sanitation Data'!F75)))),OFFSET('Sanitation Data'!$F$6,0,10*ROW('Sanitation Data'!F75)),NA())))</f>
        <v>#N/A</v>
      </c>
      <c r="AH81" s="83" t="e">
        <f ca="true">+IF(AND(ISTEXT(OFFSET('Sanitation Data'!$B$2,0,10*ROW('Sanitation Data'!F75))),CW81="Yes"),OFFSET('Sanitation Data'!$F$10,0,10*ROW('Sanitation Data'!F75)),IF(AND(ISTEXT(OFFSET('Sanitation Data'!$B$2,0,10*ROW('Sanitation Data'!F75))),CW81="No",ISNUMBER(OFFSET('Sanitation Data'!$F$10,0,10*ROW('Sanitation Data'!F75)))),CONCATENATE("[",ROUND(OFFSET('Sanitation Data'!$F$10,0,10*ROW('Sanitation Data'!F75)),0),"]"),IF(AND(ISTEXT(OFFSET('Sanitation Data'!$B$2,0,10*ROW('Sanitation Data'!F75))),CW81="",ISNUMBER(OFFSET('Sanitation Data'!$F$10,0,10*ROW('Sanitation Data'!F75)))),OFFSET('Sanitation Data'!$F$10,0,10*ROW('Sanitation Data'!F75)),NA())))</f>
        <v>#N/A</v>
      </c>
      <c r="AI81" s="83" t="e">
        <f ca="true">+IF(AND(ISTEXT(OFFSET('Sanitation Data'!$B$2,0,10*ROW('Sanitation Data'!F75))),CX81="Yes"),OFFSET('Sanitation Data'!$F$11,0,10*ROW('Sanitation Data'!F75)),IF(AND(ISTEXT(OFFSET('Sanitation Data'!$B$2,0,10*ROW('Sanitation Data'!F75))),CX81="No",ISNUMBER(OFFSET('Sanitation Data'!$F$11,0,10*ROW('Sanitation Data'!F75)))),CONCATENATE("[",ROUND(OFFSET('Sanitation Data'!$F$11,0,10*ROW('Sanitation Data'!F75)),0),"]"),IF(AND(ISTEXT(OFFSET('Sanitation Data'!$B$2,0,10*ROW('Sanitation Data'!F75))),CX81="",ISNUMBER(OFFSET('Sanitation Data'!$F$11,0,10*ROW('Sanitation Data'!F75)))),OFFSET('Sanitation Data'!$F$11,0,10*ROW('Sanitation Data'!F75)),NA())))</f>
        <v>#N/A</v>
      </c>
      <c r="AJ81" s="83" t="e">
        <f ca="true">+IF(AND(ISTEXT(OFFSET('Sanitation Data'!$B$2,0,10*ROW('Sanitation Data'!F75))),CY81="Yes"),OFFSET('Sanitation Data'!$F$12,0,10*ROW('Sanitation Data'!F75)),IF(AND(ISTEXT(OFFSET('Sanitation Data'!$B$2,0,10*ROW('Sanitation Data'!F75))),CY81="No",ISNUMBER(OFFSET('Sanitation Data'!$F$12,0,10*ROW('Sanitation Data'!F75)))),CONCATENATE("[",ROUND(OFFSET('Sanitation Data'!$F$12,0,10*ROW('Sanitation Data'!F75)),0),"]"),IF(AND(ISTEXT(OFFSET('Sanitation Data'!$B$2,0,10*ROW('Sanitation Data'!F75))),CY81="",ISNUMBER(OFFSET('Sanitation Data'!$F$12,0,10*ROW('Sanitation Data'!F75)))),OFFSET('Sanitation Data'!$F$12,0,10*ROW('Sanitation Data'!F75)),NA())))</f>
        <v>#N/A</v>
      </c>
      <c r="AK81" s="83" t="e">
        <f ca="true">+IF(AND(ISTEXT(OFFSET('Sanitation Data'!$B$2,0,10*ROW('Sanitation Data'!G75))),CZ81="Yes"),100-OFFSET('Sanitation Data'!$G$4,0,10*ROW('Sanitation Data'!G75)),IF(AND(ISTEXT(OFFSET('Sanitation Data'!$B$2,0,10*ROW('Sanitation Data'!G75))),CZ81="No",ISNUMBER(OFFSET('Sanitation Data'!$G$4,0,10*ROW('Sanitation Data'!G75)))),CONCATENATE("[",ROUND(100-OFFSET('Sanitation Data'!$G$4,0,10*ROW('Sanitation Data'!G75)),0),"]"),IF(AND(ISTEXT(OFFSET('Sanitation Data'!$B$2,0,10*ROW('Sanitation Data'!G75))),CZ81="",ISNUMBER(OFFSET('Sanitation Data'!$G$4,0,10*ROW('Sanitation Data'!G75)))),100-OFFSET('Sanitation Data'!$G$4,0,10*ROW('Sanitation Data'!G75)),NA())))</f>
        <v>#N/A</v>
      </c>
      <c r="AL81" s="83" t="e">
        <f ca="true">+IF(AND(ISTEXT(OFFSET('Sanitation Data'!$B$2,0,10*ROW('Sanitation Data'!G75))),DA81="Yes"),OFFSET('Sanitation Data'!$G$6,0,10*ROW('Sanitation Data'!G75)),IF(AND(ISTEXT(OFFSET('Sanitation Data'!$B$2,0,10*ROW('Sanitation Data'!G75))),DA81="No",ISNUMBER(OFFSET('Sanitation Data'!$G$6,0,10*ROW('Sanitation Data'!G75)))),CONCATENATE("[",ROUND(OFFSET('Sanitation Data'!$G$6,0,10*ROW('Sanitation Data'!G75)),0),"]"),IF(AND(ISTEXT(OFFSET('Sanitation Data'!$B$2,0,10*ROW('Sanitation Data'!G75))),DA81="",ISNUMBER(OFFSET('Sanitation Data'!$G$6,0,10*ROW('Sanitation Data'!G75)))),OFFSET('Sanitation Data'!$G$6,0,10*ROW('Sanitation Data'!G75)),NA())))</f>
        <v>#N/A</v>
      </c>
      <c r="AM81" s="83" t="e">
        <f ca="true">+IF(AND(ISTEXT(OFFSET('Sanitation Data'!$B$2,0,10*ROW('Sanitation Data'!G75))),DB81="Yes"),OFFSET('Sanitation Data'!$G$10,0,10*ROW('Sanitation Data'!G75)),IF(AND(ISTEXT(OFFSET('Sanitation Data'!$B$2,0,10*ROW('Sanitation Data'!G75))),DB81="No",ISNUMBER(OFFSET('Sanitation Data'!$G$10,0,10*ROW('Sanitation Data'!G75)))),CONCATENATE("[",ROUND(OFFSET('Sanitation Data'!$G$10,0,10*ROW('Sanitation Data'!G75)),0),"]"),IF(AND(ISTEXT(OFFSET('Sanitation Data'!$B$2,0,10*ROW('Sanitation Data'!G75))),DB81="",ISNUMBER(OFFSET('Sanitation Data'!$G$10,0,10*ROW('Sanitation Data'!G75)))),OFFSET('Sanitation Data'!$G$10,0,10*ROW('Sanitation Data'!G75)),NA())))</f>
        <v>#N/A</v>
      </c>
      <c r="AN81" s="83" t="e">
        <f ca="true">+IF(AND(ISTEXT(OFFSET('Sanitation Data'!$B$2,0,10*ROW('Sanitation Data'!G75))),DC81="Yes"),OFFSET('Sanitation Data'!$G$11,0,10*ROW('Sanitation Data'!G75)),IF(AND(ISTEXT(OFFSET('Sanitation Data'!$B$2,0,10*ROW('Sanitation Data'!G75))),DC81="No",ISNUMBER(OFFSET('Sanitation Data'!$G$11,0,10*ROW('Sanitation Data'!G75)))),CONCATENATE("[",ROUND(OFFSET('Sanitation Data'!$G$11,0,10*ROW('Sanitation Data'!G75)),0),"]"),IF(AND(ISTEXT(OFFSET('Sanitation Data'!$B$2,0,10*ROW('Sanitation Data'!G75))),DC81="",ISNUMBER(OFFSET('Sanitation Data'!$G$11,0,10*ROW('Sanitation Data'!G75)))),OFFSET('Sanitation Data'!$G$11,0,10*ROW('Sanitation Data'!G75)),NA())))</f>
        <v>#N/A</v>
      </c>
      <c r="AO81" s="83" t="e">
        <f ca="true">+IF(AND(ISTEXT(OFFSET('Sanitation Data'!$B$2,0,10*ROW('Sanitation Data'!G75))),DD81="Yes"),OFFSET('Sanitation Data'!$G$12,0,10*ROW('Sanitation Data'!G75)),IF(AND(ISTEXT(OFFSET('Sanitation Data'!$B$2,0,10*ROW('Sanitation Data'!G75))),DD81="No",ISNUMBER(OFFSET('Sanitation Data'!$G$12,0,10*ROW('Sanitation Data'!G75)))),CONCATENATE("[",ROUND(OFFSET('Sanitation Data'!$G$12,0,10*ROW('Sanitation Data'!G75)),0),"]"),IF(AND(ISTEXT(OFFSET('Sanitation Data'!$B$2,0,10*ROW('Sanitation Data'!G75))),DD81="",ISNUMBER(OFFSET('Sanitation Data'!$G$12,0,10*ROW('Sanitation Data'!G75)))),OFFSET('Sanitation Data'!$G$12,0,10*ROW('Sanitation Data'!G75)),NA())))</f>
        <v>#N/A</v>
      </c>
      <c r="AP81" s="83" t="e">
        <f ca="true">+IF(AND(ISTEXT(OFFSET('Sanitation Data'!$B$2,0,10*ROW('Sanitation Data'!H75))),DE81="Yes"),100-OFFSET('Sanitation Data'!$H$4,0,10*ROW('Sanitation Data'!H75)),IF(AND(ISTEXT(OFFSET('Sanitation Data'!$B$2,0,10*ROW('Sanitation Data'!H75))),DE81="No",ISNUMBER(OFFSET('Sanitation Data'!$H$4,0,10*ROW('Sanitation Data'!H75)))),CONCATENATE("[",ROUND(100-OFFSET('Sanitation Data'!$H$4,0,10*ROW('Sanitation Data'!H75)),0),"]"),IF(AND(ISTEXT(OFFSET('Sanitation Data'!$B$2,0,10*ROW('Sanitation Data'!H75))),DE81="",ISNUMBER(OFFSET('Sanitation Data'!$H$4,0,10*ROW('Sanitation Data'!H75)))),100-OFFSET('Sanitation Data'!$H$4,0,10*ROW('Sanitation Data'!H75)),NA())))</f>
        <v>#N/A</v>
      </c>
      <c r="AQ81" s="83" t="e">
        <f ca="true">+IF(AND(ISTEXT(OFFSET('Sanitation Data'!$B$2,0,10*ROW('Sanitation Data'!H75))),DF81="Yes"),OFFSET('Sanitation Data'!$H$6,0,10*ROW('Sanitation Data'!H75)),IF(AND(ISTEXT(OFFSET('Sanitation Data'!$B$2,0,10*ROW('Sanitation Data'!H75))),DF81="No",ISNUMBER(OFFSET('Sanitation Data'!$H$6,0,10*ROW('Sanitation Data'!H75)))),CONCATENATE("[",ROUND(OFFSET('Sanitation Data'!$H$6,0,10*ROW('Sanitation Data'!H75)),0),"]"),IF(AND(ISTEXT(OFFSET('Sanitation Data'!$B$2,0,10*ROW('Sanitation Data'!H75))),DF81="",ISNUMBER(OFFSET('Sanitation Data'!$H$6,0,10*ROW('Sanitation Data'!H75)))),OFFSET('Sanitation Data'!$H$6,0,10*ROW('Sanitation Data'!H75)),NA())))</f>
        <v>#N/A</v>
      </c>
      <c r="AR81" s="83" t="e">
        <f ca="true">+IF(AND(ISTEXT(OFFSET('Sanitation Data'!$B$2,0,10*ROW('Sanitation Data'!H75))),DG81="Yes"),OFFSET('Sanitation Data'!$H$10,0,10*ROW('Sanitation Data'!H75)),IF(AND(ISTEXT(OFFSET('Sanitation Data'!$B$2,0,10*ROW('Sanitation Data'!H75))),DG81="No",ISNUMBER(OFFSET('Sanitation Data'!$H$10,0,10*ROW('Sanitation Data'!H75)))),CONCATENATE("[",ROUND(OFFSET('Sanitation Data'!$H$10,0,10*ROW('Sanitation Data'!H75)),0),"]"),IF(AND(ISTEXT(OFFSET('Sanitation Data'!$B$2,0,10*ROW('Sanitation Data'!H75))),DG81="",ISNUMBER(OFFSET('Sanitation Data'!$H$10,0,10*ROW('Sanitation Data'!H75)))),OFFSET('Sanitation Data'!$H$10,0,10*ROW('Sanitation Data'!H75)),NA())))</f>
        <v>#N/A</v>
      </c>
      <c r="AS81" s="83" t="e">
        <f ca="true">+IF(AND(ISTEXT(OFFSET('Sanitation Data'!$B$2,0,10*ROW('Sanitation Data'!H75))),DH81="Yes"),OFFSET('Sanitation Data'!$H$11,0,10*ROW('Sanitation Data'!H75)),IF(AND(ISTEXT(OFFSET('Sanitation Data'!$B$2,0,10*ROW('Sanitation Data'!H75))),DH81="No",ISNUMBER(OFFSET('Sanitation Data'!$H$11,0,10*ROW('Sanitation Data'!H75)))),CONCATENATE("[",ROUND(OFFSET('Sanitation Data'!$H$11,0,10*ROW('Sanitation Data'!H75)),0),"]"),IF(AND(ISTEXT(OFFSET('Sanitation Data'!$B$2,0,10*ROW('Sanitation Data'!H75))),DH81="",ISNUMBER(OFFSET('Sanitation Data'!$H$11,0,10*ROW('Sanitation Data'!H75)))),OFFSET('Sanitation Data'!$H$11,0,10*ROW('Sanitation Data'!H75)),NA())))</f>
        <v>#N/A</v>
      </c>
      <c r="AT81" s="83" t="e">
        <f ca="true">+IF(AND(ISTEXT(OFFSET('Sanitation Data'!$B$2,0,10*ROW('Sanitation Data'!H75))),DI81="Yes"),OFFSET('Sanitation Data'!$H$12,0,10*ROW('Sanitation Data'!H75)),IF(AND(ISTEXT(OFFSET('Sanitation Data'!$B$2,0,10*ROW('Sanitation Data'!H75))),DI81="No",ISNUMBER(OFFSET('Sanitation Data'!$H$12,0,10*ROW('Sanitation Data'!H75)))),CONCATENATE("[",ROUND(OFFSET('Sanitation Data'!$H$12,0,10*ROW('Sanitation Data'!H75)),0),"]"),IF(AND(ISTEXT(OFFSET('Sanitation Data'!$B$2,0,10*ROW('Sanitation Data'!H75))),DI81="",ISNUMBER(OFFSET('Sanitation Data'!$H$12,0,10*ROW('Sanitation Data'!H75)))),OFFSET('Sanitation Data'!$H$12,0,10*ROW('Sanitation Data'!H75)),NA())))</f>
        <v>#N/A</v>
      </c>
      <c r="AU81" s="83" t="e">
        <f ca="true">+IF(AND(ISTEXT(OFFSET('Sanitation Data'!$B$2,0,10*ROW('Sanitation Data'!I75))),DJ81="Yes"),100-OFFSET('Sanitation Data'!$I$4,0,10*ROW('Sanitation Data'!I75)),IF(AND(ISTEXT(OFFSET('Sanitation Data'!$B$2,0,10*ROW('Sanitation Data'!I75))),DJ81="No",ISNUMBER(OFFSET('Sanitation Data'!$I$4,0,10*ROW('Sanitation Data'!I75)))),CONCATENATE("[",ROUND(100-OFFSET('Sanitation Data'!$I$4,0,10*ROW('Sanitation Data'!I75)),0),"]"),IF(AND(ISTEXT(OFFSET('Sanitation Data'!$B$2,0,10*ROW('Sanitation Data'!I75))),DJ81="",ISNUMBER(OFFSET('Sanitation Data'!$I$4,0,10*ROW('Sanitation Data'!I75)))),100-OFFSET('Sanitation Data'!$I$4,0,10*ROW('Sanitation Data'!I75)),NA())))</f>
        <v>#N/A</v>
      </c>
      <c r="AV81" s="83" t="e">
        <f ca="true">+IF(AND(ISTEXT(OFFSET('Sanitation Data'!$B$2,0,10*ROW('Sanitation Data'!I75))),DK81="Yes"),OFFSET('Sanitation Data'!$I$6,0,10*ROW('Sanitation Data'!I75)),IF(AND(ISTEXT(OFFSET('Sanitation Data'!$B$2,0,10*ROW('Sanitation Data'!I75))),DK81="No",ISNUMBER(OFFSET('Sanitation Data'!$I$6,0,10*ROW('Sanitation Data'!I75)))),CONCATENATE("[",ROUND(OFFSET('Sanitation Data'!$I$6,0,10*ROW('Sanitation Data'!I75)),0),"]"),IF(AND(ISTEXT(OFFSET('Sanitation Data'!$B$2,0,10*ROW('Sanitation Data'!I75))),DK81="",ISNUMBER(OFFSET('Sanitation Data'!$I$6,0,10*ROW('Sanitation Data'!I75)))),OFFSET('Sanitation Data'!$I$6,0,10*ROW('Sanitation Data'!I75)),NA())))</f>
        <v>#N/A</v>
      </c>
      <c r="AW81" s="83" t="e">
        <f ca="true">+IF(AND(ISTEXT(OFFSET('Sanitation Data'!$B$2,0,10*ROW('Sanitation Data'!I75))),DL81="Yes"),OFFSET('Sanitation Data'!$I$10,0,10*ROW('Sanitation Data'!I75)),IF(AND(ISTEXT(OFFSET('Sanitation Data'!$B$2,0,10*ROW('Sanitation Data'!I75))),DL81="No",ISNUMBER(OFFSET('Sanitation Data'!$I$10,0,10*ROW('Sanitation Data'!I75)))),CONCATENATE("[",ROUND(OFFSET('Sanitation Data'!$I$10,0,10*ROW('Sanitation Data'!I75)),0),"]"),IF(AND(ISTEXT(OFFSET('Sanitation Data'!$B$2,0,10*ROW('Sanitation Data'!I75))),DL81="",ISNUMBER(OFFSET('Sanitation Data'!$I$10,0,10*ROW('Sanitation Data'!I75)))),OFFSET('Sanitation Data'!$I$10,0,10*ROW('Sanitation Data'!I75)),NA())))</f>
        <v>#N/A</v>
      </c>
      <c r="AX81" s="83" t="e">
        <f ca="true">+IF(AND(ISTEXT(OFFSET('Sanitation Data'!$B$2,0,10*ROW('Sanitation Data'!I75))),DM81="Yes"),OFFSET('Sanitation Data'!$I$11,0,10*ROW('Sanitation Data'!I75)),IF(AND(ISTEXT(OFFSET('Sanitation Data'!$B$2,0,10*ROW('Sanitation Data'!I75))),DM81="No",ISNUMBER(OFFSET('Sanitation Data'!$I$11,0,10*ROW('Sanitation Data'!I75)))),CONCATENATE("[",ROUND(OFFSET('Sanitation Data'!$I$11,0,10*ROW('Sanitation Data'!I75)),0),"]"),IF(AND(ISTEXT(OFFSET('Sanitation Data'!$B$2,0,10*ROW('Sanitation Data'!I75))),DM81="",ISNUMBER(OFFSET('Sanitation Data'!$I$11,0,10*ROW('Sanitation Data'!I75)))),OFFSET('Sanitation Data'!$I$11,0,10*ROW('Sanitation Data'!I75)),NA())))</f>
        <v>#N/A</v>
      </c>
      <c r="AY81" s="83" t="e">
        <f ca="true">+IF(AND(ISTEXT(OFFSET('Sanitation Data'!$B$2,0,10*ROW('Sanitation Data'!I75))),DN81="Yes"),OFFSET('Sanitation Data'!$I$12,0,10*ROW('Sanitation Data'!I75)),IF(AND(ISTEXT(OFFSET('Sanitation Data'!$B$2,0,10*ROW('Sanitation Data'!I75))),DN81="No",ISNUMBER(OFFSET('Sanitation Data'!$I$12,0,10*ROW('Sanitation Data'!I75)))),CONCATENATE("[",ROUND(OFFSET('Sanitation Data'!$I$12,0,10*ROW('Sanitation Data'!I75)),0),"]"),IF(AND(ISTEXT(OFFSET('Sanitation Data'!$B$2,0,10*ROW('Sanitation Data'!I75))),DN81="",ISNUMBER(OFFSET('Sanitation Data'!$I$12,0,10*ROW('Sanitation Data'!I75)))),OFFSET('Sanitation Data'!$I$12,0,10*ROW('Sanitation Data'!I75)),NA())))</f>
        <v>#N/A</v>
      </c>
      <c r="AZ81" s="84" t="e">
        <f ca="true">+IF(AND(ISTEXT(OFFSET('Hygiene Data'!$B$2,0,10*ROW('Hygiene Data'!D75))),DO81="Yes"),OFFSET('Hygiene Data'!$D$5,0,10*ROW('Hygiene Data'!D75)),IF(AND(ISTEXT(OFFSET('Hygiene Data'!$B$2,0,10*ROW('Hygiene Data'!D75))),DO81="No",ISNUMBER(OFFSET('Hygiene Data'!$D$5,0,10*ROW('Hygiene Data'!D75)))),CONCATENATE("[",ROUND(OFFSET('Hygiene Data'!$D$5,0,10*ROW('Hygiene Data'!D75)),0),"]"),IF(AND(ISTEXT(OFFSET('Hygiene Data'!$B$2,0,10*ROW('Hygiene Data'!D75))),DO81="",ISNUMBER(OFFSET('Hygiene Data'!$D$5,0,10*ROW('Hygiene Data'!D75)))),OFFSET('Hygiene Data'!$D$5,0,10*ROW('Hygiene Data'!D75)),NA())))</f>
        <v>#N/A</v>
      </c>
      <c r="BA81" s="84" t="e">
        <f ca="true">+IF(AND(ISTEXT(OFFSET('Hygiene Data'!$B$2,0,10*ROW('Hygiene Data'!D75))),DP81="Yes"),OFFSET('Hygiene Data'!$D$7,0,10*ROW('Hygiene Data'!D75)),IF(AND(ISTEXT(OFFSET('Hygiene Data'!$B$2,0,10*ROW('Hygiene Data'!D75))),DP81="No",ISNUMBER(OFFSET('Hygiene Data'!$D$7,0,10*ROW('Hygiene Data'!D75)))),CONCATENATE("[",ROUND(OFFSET('Hygiene Data'!$D$7,0,10*ROW('Hygiene Data'!D75)),0),"]"),IF(AND(ISTEXT(OFFSET('Hygiene Data'!$B$2,0,10*ROW('Hygiene Data'!D75))),DP81="",ISNUMBER(OFFSET('Hygiene Data'!$D$7,0,10*ROW('Hygiene Data'!D75)))),OFFSET('Hygiene Data'!$D$7,0,10*ROW('Hygiene Data'!D75)),NA())))</f>
        <v>#N/A</v>
      </c>
      <c r="BB81" s="84" t="e">
        <f ca="true">+IF(AND(ISTEXT(OFFSET('Hygiene Data'!$B$2,0,10*ROW('Hygiene Data'!D75))),DQ81="Yes"),OFFSET('Hygiene Data'!$D$9,0,10*ROW('Hygiene Data'!D75)),IF(AND(ISTEXT(OFFSET('Hygiene Data'!$B$2,0,10*ROW('Hygiene Data'!D75))),DQ81="No",ISNUMBER(OFFSET('Hygiene Data'!$D$9,0,10*ROW('Hygiene Data'!D75)))),CONCATENATE("[",ROUND(OFFSET('Hygiene Data'!$D$9,0,10*ROW('Hygiene Data'!D75)),0),"]"),IF(AND(ISTEXT(OFFSET('Hygiene Data'!$B$2,0,10*ROW('Hygiene Data'!D75))),DQ81="",ISNUMBER(OFFSET('Hygiene Data'!$D$9,0,10*ROW('Hygiene Data'!D75)))),OFFSET('Hygiene Data'!$D$9,0,10*ROW('Hygiene Data'!D75)),NA())))</f>
        <v>#N/A</v>
      </c>
      <c r="BC81" s="84" t="e">
        <f ca="true">+IF(AND(ISTEXT(OFFSET('Hygiene Data'!$B$2,0,10*ROW('Hygiene Data'!E75))),DR81="Yes"),OFFSET('Hygiene Data'!$E$5,0,10*ROW('Hygiene Data'!E75)),IF(AND(ISTEXT(OFFSET('Hygiene Data'!$B$2,0,10*ROW('Hygiene Data'!E75))),DR81="No",ISNUMBER(OFFSET('Hygiene Data'!$E$5,0,10*ROW('Hygiene Data'!E75)))),CONCATENATE("[",ROUND(OFFSET('Hygiene Data'!$E$5,0,10*ROW('Hygiene Data'!E75)),0),"]"),IF(AND(ISTEXT(OFFSET('Hygiene Data'!$B$2,0,10*ROW('Hygiene Data'!E75))),DR81="",ISNUMBER(OFFSET('Hygiene Data'!$E$5,0,10*ROW('Hygiene Data'!E75)))),OFFSET('Hygiene Data'!$E$5,0,10*ROW('Hygiene Data'!E75)),NA())))</f>
        <v>#N/A</v>
      </c>
      <c r="BD81" s="84" t="e">
        <f ca="true">+IF(AND(ISTEXT(OFFSET('Hygiene Data'!$B$2,0,10*ROW('Hygiene Data'!E75))),DS81="Yes"),OFFSET('Hygiene Data'!$E$7,0,10*ROW('Hygiene Data'!E75)),IF(AND(ISTEXT(OFFSET('Hygiene Data'!$B$2,0,10*ROW('Hygiene Data'!E75))),DS81="No",ISNUMBER(OFFSET('Hygiene Data'!$E$7,0,10*ROW('Hygiene Data'!E75)))),CONCATENATE("[",ROUND(OFFSET('Hygiene Data'!$E$7,0,10*ROW('Hygiene Data'!E75)),0),"]"),IF(AND(ISTEXT(OFFSET('Hygiene Data'!$B$2,0,10*ROW('Hygiene Data'!E75))),DS81="",ISNUMBER(OFFSET('Hygiene Data'!$E$7,0,10*ROW('Hygiene Data'!E75)))),OFFSET('Hygiene Data'!$E$7,0,10*ROW('Hygiene Data'!E75)),NA())))</f>
        <v>#N/A</v>
      </c>
      <c r="BE81" s="84" t="e">
        <f ca="true">+IF(AND(ISTEXT(OFFSET('Hygiene Data'!$B$2,0,10*ROW('Hygiene Data'!E75))),DT81="Yes"),OFFSET('Hygiene Data'!$E$9,0,10*ROW('Hygiene Data'!E75)),IF(AND(ISTEXT(OFFSET('Hygiene Data'!$B$2,0,10*ROW('Hygiene Data'!E75))),DT81="No",ISNUMBER(OFFSET('Hygiene Data'!$E$9,0,10*ROW('Hygiene Data'!E75)))),CONCATENATE("[",ROUND(OFFSET('Hygiene Data'!$E$9,0,10*ROW('Hygiene Data'!E75)),0),"]"),IF(AND(ISTEXT(OFFSET('Hygiene Data'!$B$2,0,10*ROW('Hygiene Data'!E75))),DT81="",ISNUMBER(OFFSET('Hygiene Data'!$E$9,0,10*ROW('Hygiene Data'!E75)))),OFFSET('Hygiene Data'!$E$9,0,10*ROW('Hygiene Data'!E75)),NA())))</f>
        <v>#N/A</v>
      </c>
      <c r="BF81" s="84" t="e">
        <f ca="true">+IF(AND(ISTEXT(OFFSET('Hygiene Data'!$B$2,0,10*ROW('Hygiene Data'!F75))),DU81="Yes"),OFFSET('Hygiene Data'!$F$5,0,10*ROW('Hygiene Data'!F75)),IF(AND(ISTEXT(OFFSET('Hygiene Data'!$B$2,0,10*ROW('Hygiene Data'!F75))),DU81="No",ISNUMBER(OFFSET('Hygiene Data'!$F$5,0,10*ROW('Hygiene Data'!F75)))),CONCATENATE("[",ROUND(OFFSET('Hygiene Data'!$F$5,0,10*ROW('Hygiene Data'!F75)),0),"]"),IF(AND(ISTEXT(OFFSET('Hygiene Data'!$B$2,0,10*ROW('Hygiene Data'!F75))),DU81="",ISNUMBER(OFFSET('Hygiene Data'!$F$5,0,10*ROW('Hygiene Data'!F75)))),OFFSET('Hygiene Data'!$F$5,0,10*ROW('Hygiene Data'!F75)),NA())))</f>
        <v>#N/A</v>
      </c>
      <c r="BG81" s="84" t="e">
        <f ca="true">+IF(AND(ISTEXT(OFFSET('Hygiene Data'!$B$2,0,10*ROW('Hygiene Data'!F75))),DV81="Yes"),OFFSET('Hygiene Data'!$F$7,0,10*ROW('Hygiene Data'!F75)),IF(AND(ISTEXT(OFFSET('Hygiene Data'!$B$2,0,10*ROW('Hygiene Data'!F75))),DV81="No",ISNUMBER(OFFSET('Hygiene Data'!$F$7,0,10*ROW('Hygiene Data'!F75)))),CONCATENATE("[",ROUND(OFFSET('Hygiene Data'!$F$7,0,10*ROW('Hygiene Data'!F75)),0),"]"),IF(AND(ISTEXT(OFFSET('Hygiene Data'!$B$2,0,10*ROW('Hygiene Data'!F75))),DV81="",ISNUMBER(OFFSET('Hygiene Data'!$F$7,0,10*ROW('Hygiene Data'!F75)))),OFFSET('Hygiene Data'!$F$7,0,10*ROW('Hygiene Data'!F75)),NA())))</f>
        <v>#N/A</v>
      </c>
      <c r="BH81" s="84" t="e">
        <f ca="true">+IF(AND(ISTEXT(OFFSET('Hygiene Data'!$B$2,0,10*ROW('Hygiene Data'!F75))),DW81="Yes"),OFFSET('Hygiene Data'!$F$9,0,10*ROW('Hygiene Data'!F75)),IF(AND(ISTEXT(OFFSET('Hygiene Data'!$B$2,0,10*ROW('Hygiene Data'!F75))),DW81="No",ISNUMBER(OFFSET('Hygiene Data'!$F$9,0,10*ROW('Hygiene Data'!F75)))),CONCATENATE("[",ROUND(OFFSET('Hygiene Data'!$F$9,0,10*ROW('Hygiene Data'!F75)),0),"]"),IF(AND(ISTEXT(OFFSET('Hygiene Data'!$B$2,0,10*ROW('Hygiene Data'!F75))),DW81="",ISNUMBER(OFFSET('Hygiene Data'!$F$9,0,10*ROW('Hygiene Data'!F75)))),OFFSET('Hygiene Data'!$F$9,0,10*ROW('Hygiene Data'!F75)),NA())))</f>
        <v>#N/A</v>
      </c>
      <c r="BI81" s="84" t="e">
        <f ca="true">+IF(AND(ISTEXT(OFFSET('Hygiene Data'!$B$2,0,10*ROW('Hygiene Data'!G75))),DX81="Yes"),OFFSET('Hygiene Data'!$G$5,0,10*ROW('Hygiene Data'!G75)),IF(AND(ISTEXT(OFFSET('Hygiene Data'!$B$2,0,10*ROW('Hygiene Data'!G75))),DX81="No",ISNUMBER(OFFSET('Hygiene Data'!$G$5,0,10*ROW('Hygiene Data'!G75)))),CONCATENATE("[",ROUND(OFFSET('Hygiene Data'!$G$5,0,10*ROW('Hygiene Data'!G75)),0),"]"),IF(AND(ISTEXT(OFFSET('Hygiene Data'!$B$2,0,10*ROW('Hygiene Data'!G75))),DX81="",ISNUMBER(OFFSET('Hygiene Data'!$G$5,0,10*ROW('Hygiene Data'!G75)))),OFFSET('Hygiene Data'!$G$5,0,10*ROW('Hygiene Data'!G75)),NA())))</f>
        <v>#N/A</v>
      </c>
      <c r="BJ81" s="84" t="e">
        <f ca="true">+IF(AND(ISTEXT(OFFSET('Hygiene Data'!$B$2,0,10*ROW('Hygiene Data'!G75))),DY81="Yes"),OFFSET('Hygiene Data'!$G$7,0,10*ROW('Hygiene Data'!G75)),IF(AND(ISTEXT(OFFSET('Hygiene Data'!$B$2,0,10*ROW('Hygiene Data'!G75))),DY81="No",ISNUMBER(OFFSET('Hygiene Data'!$G$7,0,10*ROW('Hygiene Data'!G75)))),CONCATENATE("[",ROUND(OFFSET('Hygiene Data'!$G$7,0,10*ROW('Hygiene Data'!G75)),0),"]"),IF(AND(ISTEXT(OFFSET('Hygiene Data'!$B$2,0,10*ROW('Hygiene Data'!G75))),DY81="",ISNUMBER(OFFSET('Hygiene Data'!$G$7,0,10*ROW('Hygiene Data'!G75)))),OFFSET('Hygiene Data'!$G$7,0,10*ROW('Hygiene Data'!G75)),NA())))</f>
        <v>#N/A</v>
      </c>
      <c r="BK81" s="84" t="e">
        <f ca="true">+IF(AND(ISTEXT(OFFSET('Hygiene Data'!$B$2,0,10*ROW('Hygiene Data'!G75))),DZ81="Yes"),OFFSET('Hygiene Data'!$G$9,0,10*ROW('Hygiene Data'!G75)),IF(AND(ISTEXT(OFFSET('Hygiene Data'!$B$2,0,10*ROW('Hygiene Data'!G75))),DZ81="No",ISNUMBER(OFFSET('Hygiene Data'!$G$9,0,10*ROW('Hygiene Data'!G75)))),CONCATENATE("[",ROUND(OFFSET('Hygiene Data'!$G$9,0,10*ROW('Hygiene Data'!G75)),0),"]"),IF(AND(ISTEXT(OFFSET('Hygiene Data'!$B$2,0,10*ROW('Hygiene Data'!G75))),DZ81="",ISNUMBER(OFFSET('Hygiene Data'!$G$9,0,10*ROW('Hygiene Data'!G75)))),OFFSET('Hygiene Data'!$G$9,0,10*ROW('Hygiene Data'!G75)),NA())))</f>
        <v>#N/A</v>
      </c>
      <c r="BL81" s="84" t="e">
        <f ca="true">+IF(AND(ISTEXT(OFFSET('Hygiene Data'!$B$2,0,10*ROW('Hygiene Data'!H75))),EA81="Yes"),OFFSET('Hygiene Data'!$H$5,0,10*ROW('Hygiene Data'!H75)),IF(AND(ISTEXT(OFFSET('Hygiene Data'!$B$2,0,10*ROW('Hygiene Data'!H75))),EA81="No",ISNUMBER(OFFSET('Hygiene Data'!$H$5,0,10*ROW('Hygiene Data'!H75)))),CONCATENATE("[",ROUND(OFFSET('Hygiene Data'!$H$5,0,10*ROW('Hygiene Data'!H75)),0),"]"),IF(AND(ISTEXT(OFFSET('Hygiene Data'!$B$2,0,10*ROW('Hygiene Data'!H75))),EA81="",ISNUMBER(OFFSET('Hygiene Data'!$H$5,0,10*ROW('Hygiene Data'!H75)))),OFFSET('Hygiene Data'!$H$5,0,10*ROW('Hygiene Data'!H75)),NA())))</f>
        <v>#N/A</v>
      </c>
      <c r="BM81" s="84" t="e">
        <f ca="true">+IF(AND(ISTEXT(OFFSET('Hygiene Data'!$B$2,0,10*ROW('Hygiene Data'!H75))),EB81="Yes"),OFFSET('Hygiene Data'!$H$7,0,10*ROW('Hygiene Data'!H75)),IF(AND(ISTEXT(OFFSET('Hygiene Data'!$B$2,0,10*ROW('Hygiene Data'!H75))),EB81="No",ISNUMBER(OFFSET('Hygiene Data'!$H$7,0,10*ROW('Hygiene Data'!H75)))),CONCATENATE("[",ROUND(OFFSET('Hygiene Data'!$H$7,0,10*ROW('Hygiene Data'!H75)),0),"]"),IF(AND(ISTEXT(OFFSET('Hygiene Data'!$B$2,0,10*ROW('Hygiene Data'!H75))),EB81="",ISNUMBER(OFFSET('Hygiene Data'!$H$7,0,10*ROW('Hygiene Data'!H75)))),OFFSET('Hygiene Data'!$H$7,0,10*ROW('Hygiene Data'!H75)),NA())))</f>
        <v>#N/A</v>
      </c>
      <c r="BN81" s="84" t="e">
        <f ca="true">+IF(AND(ISTEXT(OFFSET('Hygiene Data'!$B$2,0,10*ROW('Hygiene Data'!H75))),EC81="Yes"),OFFSET('Hygiene Data'!$H$9,0,10*ROW('Hygiene Data'!H75)),IF(AND(ISTEXT(OFFSET('Hygiene Data'!$B$2,0,10*ROW('Hygiene Data'!H75))),EC81="No",ISNUMBER(OFFSET('Hygiene Data'!$H$9,0,10*ROW('Hygiene Data'!H75)))),CONCATENATE("[",ROUND(OFFSET('Hygiene Data'!$H$9,0,10*ROW('Hygiene Data'!H75)),0),"]"),IF(AND(ISTEXT(OFFSET('Hygiene Data'!$B$2,0,10*ROW('Hygiene Data'!H75))),EC81="",ISNUMBER(OFFSET('Hygiene Data'!$H$9,0,10*ROW('Hygiene Data'!H75)))),OFFSET('Hygiene Data'!$H$9,0,10*ROW('Hygiene Data'!H75)),NA())))</f>
        <v>#N/A</v>
      </c>
      <c r="BO81" s="84" t="e">
        <f ca="true">+IF(AND(ISTEXT(OFFSET('Hygiene Data'!$B$2,0,10*ROW('Hygiene Data'!I75))),ED81="Yes"),OFFSET('Hygiene Data'!$I$5,0,10*ROW('Hygiene Data'!I75)),IF(AND(ISTEXT(OFFSET('Hygiene Data'!$B$2,0,10*ROW('Hygiene Data'!I75))),ED81="No",ISNUMBER(OFFSET('Hygiene Data'!$I$5,0,10*ROW('Hygiene Data'!I75)))),CONCATENATE("[",ROUND(OFFSET('Hygiene Data'!$I$5,0,10*ROW('Hygiene Data'!I75)),0),"]"),IF(AND(ISTEXT(OFFSET('Hygiene Data'!$B$2,0,10*ROW('Hygiene Data'!I75))),ED81="",ISNUMBER(OFFSET('Hygiene Data'!$I$5,0,10*ROW('Hygiene Data'!I75)))),OFFSET('Hygiene Data'!$I$5,0,10*ROW('Hygiene Data'!I75)),NA())))</f>
        <v>#N/A</v>
      </c>
      <c r="BP81" s="84" t="e">
        <f ca="true">+IF(AND(ISTEXT(OFFSET('Hygiene Data'!$B$2,0,10*ROW('Hygiene Data'!I75))),EE81="Yes"),OFFSET('Hygiene Data'!$I$7,0,10*ROW('Hygiene Data'!I75)),IF(AND(ISTEXT(OFFSET('Hygiene Data'!$B$2,0,10*ROW('Hygiene Data'!I75))),EE81="No",ISNUMBER(OFFSET('Hygiene Data'!$I$7,0,10*ROW('Hygiene Data'!I75)))),CONCATENATE("[",ROUND(OFFSET('Hygiene Data'!$I$7,0,10*ROW('Hygiene Data'!I75)),0),"]"),IF(AND(ISTEXT(OFFSET('Hygiene Data'!$B$2,0,10*ROW('Hygiene Data'!I75))),EE81="",ISNUMBER(OFFSET('Hygiene Data'!$I$7,0,10*ROW('Hygiene Data'!I75)))),OFFSET('Hygiene Data'!$I$7,0,10*ROW('Hygiene Data'!I75)),NA())))</f>
        <v>#N/A</v>
      </c>
      <c r="BQ81" s="84" t="e">
        <f ca="true">+IF(AND(ISTEXT(OFFSET('Hygiene Data'!$B$2,0,10*ROW('Hygiene Data'!I75))),EF81="Yes"),OFFSET('Hygiene Data'!$I$9,0,10*ROW('Hygiene Data'!I75)),IF(AND(ISTEXT(OFFSET('Hygiene Data'!$B$2,0,10*ROW('Hygiene Data'!I75))),EF81="No",ISNUMBER(OFFSET('Hygiene Data'!$I$9,0,10*ROW('Hygiene Data'!I75)))),CONCATENATE("[",ROUND(OFFSET('Hygiene Data'!$I$9,0,10*ROW('Hygiene Data'!I75)),0),"]"),IF(AND(ISTEXT(OFFSET('Hygiene Data'!$B$2,0,10*ROW('Hygiene Data'!I75))),EF81="",ISNUMBER(OFFSET('Hygiene Data'!$I$9,0,10*ROW('Hygiene Data'!I75)))),OFFSET('Hygiene Data'!$I$9,0,10*ROW('Hygiene Data'!I75)),NA())))</f>
        <v>#N/A</v>
      </c>
      <c r="BR81" s="269"/>
      <c r="BS81" s="269" t="str">
        <f ca="true">+IF(OFFSET('Water Data'!$D$27,0,10*ROW('Water Data'!D75))="","",OFFSET('Water Data'!$D$27,0,10*ROW('Water Data'!D75)))</f>
        <v/>
      </c>
      <c r="BT81" s="269" t="str">
        <f ca="true">+IF(OFFSET('Water Data'!$D$28,0,10*ROW('Water Data'!D75))="","",OFFSET('Water Data'!$D$28,0,10*ROW('Water Data'!D75)))</f>
        <v/>
      </c>
      <c r="BU81" s="269" t="str">
        <f ca="true">+IF(OFFSET('Water Data'!$D$29,0,10*ROW('Water Data'!D75))="","",OFFSET('Water Data'!$D$29,0,10*ROW('Water Data'!D75)))</f>
        <v/>
      </c>
      <c r="BV81" s="269" t="str">
        <f ca="true">+IF(OFFSET('Water Data'!$E$27,0,10*ROW('Water Data'!E75))="","",OFFSET('Water Data'!$E$27,0,10*ROW('Water Data'!E75)))</f>
        <v/>
      </c>
      <c r="BW81" s="269" t="str">
        <f ca="true">+IF(OFFSET('Water Data'!$E$28,0,10*ROW('Water Data'!E75))="","",OFFSET('Water Data'!$E$28,0,10*ROW('Water Data'!E75)))</f>
        <v/>
      </c>
      <c r="BX81" s="269" t="str">
        <f ca="true">+IF(OFFSET('Water Data'!$E$29,0,10*ROW('Water Data'!E75))="","",OFFSET('Water Data'!$E$29,0,10*ROW('Water Data'!E75)))</f>
        <v/>
      </c>
      <c r="BY81" s="269" t="str">
        <f ca="true">+IF(OFFSET('Water Data'!$F$27,0,10*ROW('Water Data'!F75))="","",OFFSET('Water Data'!$F$27,0,10*ROW('Water Data'!F75)))</f>
        <v/>
      </c>
      <c r="BZ81" s="269" t="str">
        <f ca="true">+IF(OFFSET('Water Data'!$F$28,0,10*ROW('Water Data'!F75))="","",OFFSET('Water Data'!$F$28,0,10*ROW('Water Data'!F75)))</f>
        <v/>
      </c>
      <c r="CA81" s="269" t="str">
        <f ca="true">+IF(OFFSET('Water Data'!$F$29,0,10*ROW('Water Data'!F75))="","",OFFSET('Water Data'!$F$29,0,10*ROW('Water Data'!F75)))</f>
        <v/>
      </c>
      <c r="CB81" s="269" t="str">
        <f ca="true">+IF(OFFSET('Water Data'!$G$27,0,10*ROW('Water Data'!G75))="","",OFFSET('Water Data'!$G$27,0,10*ROW('Water Data'!G75)))</f>
        <v/>
      </c>
      <c r="CC81" s="269" t="str">
        <f ca="true">+IF(OFFSET('Water Data'!$G$28,0,10*ROW('Water Data'!G75))="","",OFFSET('Water Data'!$G$28,0,10*ROW('Water Data'!G75)))</f>
        <v/>
      </c>
      <c r="CD81" s="269" t="str">
        <f ca="true">+IF(OFFSET('Water Data'!$G$29,0,10*ROW('Water Data'!G75))="","",OFFSET('Water Data'!$G$29,0,10*ROW('Water Data'!G75)))</f>
        <v/>
      </c>
      <c r="CE81" s="269" t="str">
        <f ca="true">+IF(OFFSET('Water Data'!$H$27,0,10*ROW('Water Data'!H75))="","",OFFSET('Water Data'!$H$27,0,10*ROW('Water Data'!H75)))</f>
        <v/>
      </c>
      <c r="CF81" s="269" t="str">
        <f ca="true">+IF(OFFSET('Water Data'!$H$28,0,10*ROW('Water Data'!H75))="","",OFFSET('Water Data'!$H$28,0,10*ROW('Water Data'!H75)))</f>
        <v/>
      </c>
      <c r="CG81" s="269" t="str">
        <f ca="true">+IF(OFFSET('Water Data'!$H$29,0,10*ROW('Water Data'!H75))="","",OFFSET('Water Data'!$H$29,0,10*ROW('Water Data'!H75)))</f>
        <v/>
      </c>
      <c r="CH81" s="269" t="str">
        <f ca="true">+IF(OFFSET('Water Data'!$I$27,0,10*ROW('Water Data'!I75))="","",OFFSET('Water Data'!$I$27,0,10*ROW('Water Data'!I75)))</f>
        <v/>
      </c>
      <c r="CI81" s="269" t="str">
        <f ca="true">+IF(OFFSET('Water Data'!$I$28,0,10*ROW('Water Data'!I75))="","",OFFSET('Water Data'!$I$28,0,10*ROW('Water Data'!I75)))</f>
        <v/>
      </c>
      <c r="CJ81" s="269" t="str">
        <f ca="true">+IF(OFFSET('Water Data'!$I$29,0,10*ROW('Water Data'!I75))="","",OFFSET('Water Data'!$I$29,0,10*ROW('Water Data'!I75)))</f>
        <v/>
      </c>
      <c r="CK81" s="269" t="str">
        <f ca="true">+IF(OFFSET('Sanitation Data'!$D$28,0,10*ROW('Sanitation Data'!D75))="","",OFFSET('Sanitation Data'!$D$28,0,10*ROW('Sanitation Data'!D75)))</f>
        <v/>
      </c>
      <c r="CL81" s="269" t="str">
        <f ca="true">+IF(OFFSET('Sanitation Data'!$D$29,0,10*ROW('Sanitation Data'!D75))="","",OFFSET('Sanitation Data'!$D$29,0,10*ROW('Sanitation Data'!D75)))</f>
        <v/>
      </c>
      <c r="CM81" s="269" t="str">
        <f ca="true">+IF(OFFSET('Sanitation Data'!$D$30,0,10*ROW('Sanitation Data'!D75))="","",OFFSET('Sanitation Data'!$D$30,0,10*ROW('Sanitation Data'!D75)))</f>
        <v/>
      </c>
      <c r="CN81" s="269" t="str">
        <f ca="true">+IF(OFFSET('Sanitation Data'!$D$31,0,10*ROW('Sanitation Data'!D75))="","",OFFSET('Sanitation Data'!$D$31,0,10*ROW('Sanitation Data'!D75)))</f>
        <v/>
      </c>
      <c r="CO81" s="269" t="str">
        <f ca="true">+IF(OFFSET('Sanitation Data'!$D$32,0,10*ROW('Sanitation Data'!D75))="","",OFFSET('Sanitation Data'!$D$32,0,10*ROW('Sanitation Data'!D75)))</f>
        <v/>
      </c>
      <c r="CP81" s="269" t="str">
        <f ca="true">+IF(OFFSET('Sanitation Data'!$E$28,0,10*ROW('Sanitation Data'!E75))="","",OFFSET('Sanitation Data'!$E$28,0,10*ROW('Sanitation Data'!E75)))</f>
        <v/>
      </c>
      <c r="CQ81" s="269" t="str">
        <f ca="true">+IF(OFFSET('Sanitation Data'!$E$29,0,10*ROW('Sanitation Data'!E75))="","",OFFSET('Sanitation Data'!$E$29,0,10*ROW('Sanitation Data'!E75)))</f>
        <v/>
      </c>
      <c r="CR81" s="269" t="str">
        <f ca="true">+IF(OFFSET('Sanitation Data'!$E$30,0,10*ROW('Sanitation Data'!E75))="","",OFFSET('Sanitation Data'!$E$30,0,10*ROW('Sanitation Data'!E75)))</f>
        <v/>
      </c>
      <c r="CS81" s="269" t="str">
        <f ca="true">+IF(OFFSET('Sanitation Data'!$E$31,0,10*ROW('Sanitation Data'!E75))="","",OFFSET('Sanitation Data'!$E$31,0,10*ROW('Sanitation Data'!E75)))</f>
        <v/>
      </c>
      <c r="CT81" s="269" t="str">
        <f ca="true">+IF(OFFSET('Sanitation Data'!$E$32,0,10*ROW('Sanitation Data'!E75))="","",OFFSET('Sanitation Data'!$E$32,0,10*ROW('Sanitation Data'!E75)))</f>
        <v/>
      </c>
      <c r="CU81" s="269" t="str">
        <f ca="true">+IF(OFFSET('Sanitation Data'!$F$28,0,10*ROW('Sanitation Data'!F75))="","",OFFSET('Sanitation Data'!$F$28,0,10*ROW('Sanitation Data'!F75)))</f>
        <v/>
      </c>
      <c r="CV81" s="269" t="str">
        <f ca="true">+IF(OFFSET('Sanitation Data'!$F$29,0,10*ROW('Sanitation Data'!F75))="","",OFFSET('Sanitation Data'!$F$29,0,10*ROW('Sanitation Data'!F75)))</f>
        <v/>
      </c>
      <c r="CW81" s="269" t="str">
        <f ca="true">+IF(OFFSET('Sanitation Data'!$F$30,0,10*ROW('Sanitation Data'!F75))="","",OFFSET('Sanitation Data'!$F$30,0,10*ROW('Sanitation Data'!F75)))</f>
        <v/>
      </c>
      <c r="CX81" s="269" t="str">
        <f ca="true">+IF(OFFSET('Sanitation Data'!$F$31,0,10*ROW('Sanitation Data'!F75))="","",OFFSET('Sanitation Data'!$F$31,0,10*ROW('Sanitation Data'!F75)))</f>
        <v/>
      </c>
      <c r="CY81" s="269" t="str">
        <f ca="true">+IF(OFFSET('Sanitation Data'!$F$32,0,10*ROW('Sanitation Data'!F75))="","",OFFSET('Sanitation Data'!$F$32,0,10*ROW('Sanitation Data'!F75)))</f>
        <v/>
      </c>
      <c r="CZ81" s="269" t="str">
        <f ca="true">+IF(OFFSET('Sanitation Data'!$G$28,0,10*ROW('Sanitation Data'!G75))="","",OFFSET('Sanitation Data'!$G$28,0,10*ROW('Sanitation Data'!G75)))</f>
        <v/>
      </c>
      <c r="DA81" s="269" t="str">
        <f ca="true">+IF(OFFSET('Sanitation Data'!$G$29,0,10*ROW('Sanitation Data'!G75))="","",OFFSET('Sanitation Data'!$G$29,0,10*ROW('Sanitation Data'!G75)))</f>
        <v/>
      </c>
      <c r="DB81" s="269" t="str">
        <f ca="true">+IF(OFFSET('Sanitation Data'!$G$30,0,10*ROW('Sanitation Data'!G75))="","",OFFSET('Sanitation Data'!$G$30,0,10*ROW('Sanitation Data'!G75)))</f>
        <v/>
      </c>
      <c r="DC81" s="269" t="str">
        <f ca="true">+IF(OFFSET('Sanitation Data'!$G$31,0,10*ROW('Sanitation Data'!G75))="","",OFFSET('Sanitation Data'!$G$31,0,10*ROW('Sanitation Data'!G75)))</f>
        <v/>
      </c>
      <c r="DD81" s="269" t="str">
        <f ca="true">+IF(OFFSET('Sanitation Data'!$G$32,0,10*ROW('Sanitation Data'!G75))="","",OFFSET('Sanitation Data'!$G$32,0,10*ROW('Sanitation Data'!G75)))</f>
        <v/>
      </c>
      <c r="DE81" s="269" t="str">
        <f ca="true">+IF(OFFSET('Sanitation Data'!$H$28,0,10*ROW('Sanitation Data'!H75))="","",OFFSET('Sanitation Data'!$H$28,0,10*ROW('Sanitation Data'!H75)))</f>
        <v/>
      </c>
      <c r="DF81" s="269" t="str">
        <f ca="true">+IF(OFFSET('Sanitation Data'!$H$29,0,10*ROW('Sanitation Data'!H75))="","",OFFSET('Sanitation Data'!$H$29,0,10*ROW('Sanitation Data'!H75)))</f>
        <v/>
      </c>
      <c r="DG81" s="269" t="str">
        <f ca="true">+IF(OFFSET('Sanitation Data'!$H$30,0,10*ROW('Sanitation Data'!H75))="","",OFFSET('Sanitation Data'!$H$30,0,10*ROW('Sanitation Data'!H75)))</f>
        <v/>
      </c>
      <c r="DH81" s="269" t="str">
        <f ca="true">+IF(OFFSET('Sanitation Data'!$H$31,0,10*ROW('Sanitation Data'!H75))="","",OFFSET('Sanitation Data'!$H$31,0,10*ROW('Sanitation Data'!H75)))</f>
        <v/>
      </c>
      <c r="DI81" s="269" t="str">
        <f ca="true">+IF(OFFSET('Sanitation Data'!$H$32,0,10*ROW('Sanitation Data'!H75))="","",OFFSET('Sanitation Data'!$H$32,0,10*ROW('Sanitation Data'!H75)))</f>
        <v/>
      </c>
      <c r="DJ81" s="269" t="str">
        <f ca="true">+IF(OFFSET('Sanitation Data'!$I$28,0,10*ROW('Sanitation Data'!I75))="","",OFFSET('Sanitation Data'!$I$28,0,10*ROW('Sanitation Data'!I75)))</f>
        <v/>
      </c>
      <c r="DK81" s="269" t="str">
        <f ca="true">+IF(OFFSET('Sanitation Data'!$I$29,0,10*ROW('Sanitation Data'!I75))="","",OFFSET('Sanitation Data'!$I$29,0,10*ROW('Sanitation Data'!I75)))</f>
        <v/>
      </c>
      <c r="DL81" s="269" t="str">
        <f ca="true">+IF(OFFSET('Sanitation Data'!$I$30,0,10*ROW('Sanitation Data'!I75))="","",OFFSET('Sanitation Data'!$I$30,0,10*ROW('Sanitation Data'!I75)))</f>
        <v/>
      </c>
      <c r="DM81" s="269" t="str">
        <f ca="true">+IF(OFFSET('Sanitation Data'!$I$31,0,10*ROW('Sanitation Data'!I75))="","",OFFSET('Sanitation Data'!$I$31,0,10*ROW('Sanitation Data'!I75)))</f>
        <v/>
      </c>
      <c r="DN81" s="269" t="str">
        <f ca="true">+IF(OFFSET('Sanitation Data'!$I$32,0,10*ROW('Sanitation Data'!I75))="","",OFFSET('Sanitation Data'!$I$32,0,10*ROW('Sanitation Data'!I75)))</f>
        <v/>
      </c>
      <c r="DO81" s="269" t="str">
        <f ca="true">+IF(OFFSET('Hygiene Data'!$D$11,0,10*ROW('Hygiene Data'!D75))="","",OFFSET('Hygiene Data'!$D$11,0,10*ROW('Hygiene Data'!D75)))</f>
        <v/>
      </c>
      <c r="DP81" s="269" t="str">
        <f ca="true">+IF(OFFSET('Hygiene Data'!$D$12,0,10*ROW('Hygiene Data'!D75))="","",OFFSET('Hygiene Data'!$D$12,0,10*ROW('Hygiene Data'!D75)))</f>
        <v/>
      </c>
      <c r="DQ81" s="269" t="str">
        <f ca="true">+IF(OFFSET('Hygiene Data'!$D$13,0,10*ROW('Hygiene Data'!D75))="","",OFFSET('Hygiene Data'!$D$13,0,10*ROW('Hygiene Data'!D75)))</f>
        <v/>
      </c>
      <c r="DR81" s="269" t="str">
        <f ca="true">+IF(OFFSET('Hygiene Data'!$E$11,0,10*ROW('Hygiene Data'!E75))="","",OFFSET('Hygiene Data'!$E$11,0,10*ROW('Hygiene Data'!E75)))</f>
        <v/>
      </c>
      <c r="DS81" s="269" t="str">
        <f ca="true">+IF(OFFSET('Hygiene Data'!$E$12,0,10*ROW('Hygiene Data'!E75))="","",OFFSET('Hygiene Data'!$E$12,0,10*ROW('Hygiene Data'!E75)))</f>
        <v/>
      </c>
      <c r="DT81" s="269" t="str">
        <f ca="true">+IF(OFFSET('Hygiene Data'!$E$13,0,10*ROW('Hygiene Data'!E75))="","",OFFSET('Hygiene Data'!$E$13,0,10*ROW('Hygiene Data'!E75)))</f>
        <v/>
      </c>
      <c r="DU81" s="269" t="str">
        <f ca="true">+IF(OFFSET('Hygiene Data'!$F$11,0,10*ROW('Hygiene Data'!F75))="","",OFFSET('Hygiene Data'!$F$11,0,10*ROW('Hygiene Data'!F75)))</f>
        <v/>
      </c>
      <c r="DV81" s="269" t="str">
        <f ca="true">+IF(OFFSET('Hygiene Data'!$F$12,0,10*ROW('Hygiene Data'!F75))="","",OFFSET('Hygiene Data'!$F$12,0,10*ROW('Hygiene Data'!F75)))</f>
        <v/>
      </c>
      <c r="DW81" s="269" t="str">
        <f ca="true">+IF(OFFSET('Hygiene Data'!$F$13,0,10*ROW('Hygiene Data'!F75))="","",OFFSET('Hygiene Data'!$F$13,0,10*ROW('Hygiene Data'!F75)))</f>
        <v/>
      </c>
      <c r="DX81" s="269" t="str">
        <f ca="true">+IF(OFFSET('Hygiene Data'!$G$11,0,10*ROW('Hygiene Data'!G75))="","",OFFSET('Hygiene Data'!$G$11,0,10*ROW('Hygiene Data'!G75)))</f>
        <v/>
      </c>
      <c r="DY81" s="269" t="str">
        <f ca="true">+IF(OFFSET('Hygiene Data'!$G$12,0,10*ROW('Hygiene Data'!G75))="","",OFFSET('Hygiene Data'!$G$12,0,10*ROW('Hygiene Data'!G75)))</f>
        <v/>
      </c>
      <c r="DZ81" s="269" t="str">
        <f ca="true">+IF(OFFSET('Hygiene Data'!$G$13,0,10*ROW('Hygiene Data'!G75))="","",OFFSET('Hygiene Data'!$G$13,0,10*ROW('Hygiene Data'!G75)))</f>
        <v/>
      </c>
      <c r="EA81" s="269" t="str">
        <f ca="true">+IF(OFFSET('Hygiene Data'!$H$11,0,10*ROW('Hygiene Data'!H75))="","",OFFSET('Hygiene Data'!$H$11,0,10*ROW('Hygiene Data'!H75)))</f>
        <v/>
      </c>
      <c r="EB81" s="269" t="str">
        <f ca="true">+IF(OFFSET('Hygiene Data'!$H$12,0,10*ROW('Hygiene Data'!H75))="","",OFFSET('Hygiene Data'!$H$12,0,10*ROW('Hygiene Data'!H75)))</f>
        <v/>
      </c>
      <c r="EC81" s="269" t="str">
        <f ca="true">+IF(OFFSET('Hygiene Data'!$H$13,0,10*ROW('Hygiene Data'!H75))="","",OFFSET('Hygiene Data'!$H$13,0,10*ROW('Hygiene Data'!H75)))</f>
        <v/>
      </c>
      <c r="ED81" s="269" t="str">
        <f ca="true">+IF(OFFSET('Hygiene Data'!$I$11,0,10*ROW('Hygiene Data'!I75))="","",OFFSET('Hygiene Data'!$I$11,0,10*ROW('Hygiene Data'!I75)))</f>
        <v/>
      </c>
      <c r="EE81" s="269" t="str">
        <f ca="true">+IF(OFFSET('Hygiene Data'!$I$12,0,10*ROW('Hygiene Data'!I75))="","",OFFSET('Hygiene Data'!$I$12,0,10*ROW('Hygiene Data'!I75)))</f>
        <v/>
      </c>
      <c r="EF81" s="269" t="str">
        <f ca="true">+IF(OFFSET('Hygiene Data'!$I$13,0,10*ROW('Hygiene Data'!I75))="","",OFFSET('Hygiene Data'!$I$13,0,10*ROW('Hygiene Data'!I75)))</f>
        <v/>
      </c>
    </row>
    <row xmlns:x14ac="http://schemas.microsoft.com/office/spreadsheetml/2009/9/ac" r="82" x14ac:dyDescent="0.2">
      <c r="A82" s="36" t="str">
        <f ca="true">+IF(OFFSET('Water Data'!$B$2,0,10*ROW('Water Data'!E76))="","",OFFSET('Water Data'!$B$2,0,10*ROW('Water Data'!E76)))</f>
        <v/>
      </c>
      <c r="B82" s="36" t="str">
        <f ca="true">+IF(OFFSET('Water Data'!$C$2,0,10*ROW('Water Data'!F76))="","",OFFSET('Water Data'!$C$2,0,10*ROW('Water Data'!F76)))</f>
        <v/>
      </c>
      <c r="C82" s="325" t="str">
        <f t="shared" ca="true" si="1"/>
        <v/>
      </c>
      <c r="D82" s="82" t="e">
        <f ca="true">+IF(AND(ISTEXT(OFFSET('Water Data'!$B$2,0,10*ROW('Water Data'!D76))),BS82="Yes"),100-OFFSET('Water Data'!$D$4,0,10*ROW('Water Data'!D76)),IF(AND(ISTEXT(OFFSET('Water Data'!$B$2,0,10*ROW('Water Data'!D76))),BS82="No",ISNUMBER(OFFSET('Water Data'!$D$4,0,10*ROW('Water Data'!D76)))),CONCATENATE("[",ROUND(100-OFFSET('Water Data'!$D$4,0,10*ROW('Water Data'!D76)),0),"]"),IF(AND(ISTEXT(OFFSET('Water Data'!$B$2,0,10*ROW('Water Data'!D76))),BS82="",ISNUMBER(OFFSET('Water Data'!$D$4,0,10*ROW('Water Data'!D76)))),100-OFFSET('Water Data'!$D$4,0,10*ROW('Water Data'!D76)),NA())))</f>
        <v>#N/A</v>
      </c>
      <c r="E82" s="82" t="e">
        <f ca="true">+IF(AND(ISTEXT(OFFSET('Water Data'!$B$2,0,10*ROW('Water Data'!E76))),BT82="Yes"),OFFSET('Water Data'!$D$6,0,10*ROW('Water Data'!D76)),IF(AND(ISTEXT(OFFSET('Water Data'!$B$2,0,10*ROW('Water Data'!D76))),BT82="No",ISNUMBER(OFFSET('Water Data'!$D$6,0,10*ROW('Water Data'!D76)))),CONCATENATE("[",ROUND(OFFSET('Water Data'!$D$6,0,10*ROW('Water Data'!D76)),0),"]"),IF(AND(ISTEXT(OFFSET('Water Data'!$B$2,0,10*ROW('Water Data'!D76))),BT82="",ISNUMBER(OFFSET('Water Data'!$D$6,0,10*ROW('Water Data'!D76)))),OFFSET('Water Data'!$D$6,0,10*ROW('Water Data'!D76)),NA())))</f>
        <v>#N/A</v>
      </c>
      <c r="F82" s="82" t="e">
        <f ca="true">+IF(AND(ISTEXT(OFFSET('Water Data'!$B$2,0,10*ROW('Water Data'!D76))),BU82="Yes"),OFFSET('Water Data'!$D$9,0,10*ROW('Water Data'!D76)),IF(AND(ISTEXT(OFFSET('Water Data'!$B$2,0,10*ROW('Water Data'!D76))),BU82="No",ISNUMBER(OFFSET('Water Data'!$D$9,0,10*ROW('Water Data'!D76)))),CONCATENATE("[",ROUND(OFFSET('Water Data'!$D$9,0,10*ROW('Water Data'!D76)),0),"]"),IF(AND(ISTEXT(OFFSET('Water Data'!$B$2,0,10*ROW('Water Data'!D76))),BU82="",ISNUMBER(OFFSET('Water Data'!$D$9,0,10*ROW('Water Data'!D76)))),OFFSET('Water Data'!$D$9,0,10*ROW('Water Data'!D76)),NA())))</f>
        <v>#N/A</v>
      </c>
      <c r="G82" s="82" t="e">
        <f ca="true">+IF(AND(ISTEXT(OFFSET('Water Data'!$B$2,0,10*ROW('Water Data'!E76))),BV82="Yes"),100-OFFSET('Water Data'!$E$4,0,10*ROW('Water Data'!E76)),IF(AND(ISTEXT(OFFSET('Water Data'!$B$2,0,10*ROW('Water Data'!E76))),BV82="No",ISNUMBER(OFFSET('Water Data'!$E$4,0,10*ROW('Water Data'!E76)))),CONCATENATE("[",ROUND(100-OFFSET('Water Data'!$E$4,0,10*ROW('Water Data'!E76)),0),"]"),IF(AND(ISTEXT(OFFSET('Water Data'!$B$2,0,10*ROW('Water Data'!E76))),BV82="",ISNUMBER(OFFSET('Water Data'!$E$4,0,10*ROW('Water Data'!E76)))),100-OFFSET('Water Data'!$E$4,0,10*ROW('Water Data'!E76)),NA())))</f>
        <v>#N/A</v>
      </c>
      <c r="H82" s="82" t="e">
        <f ca="true">+IF(AND(ISTEXT(OFFSET('Water Data'!$B$2,0,10*ROW('Water Data'!E76))),BW82="Yes"),OFFSET('Water Data'!$E$6,0,10*ROW('Water Data'!E76)),IF(AND(ISTEXT(OFFSET('Water Data'!$B$2,0,10*ROW('Water Data'!E76))),BW82="No",ISNUMBER(OFFSET('Water Data'!$E$6,0,10*ROW('Water Data'!E76)))),CONCATENATE("[",ROUND(OFFSET('Water Data'!$D$6,0,10*ROW('Water Data'!E76)),0),"]"),IF(AND(ISTEXT(OFFSET('Water Data'!$B$2,0,10*ROW('Water Data'!E76))),BW82="",ISNUMBER(OFFSET('Water Data'!$E$6,0,10*ROW('Water Data'!E76)))),OFFSET('Water Data'!$E$6,0,10*ROW('Water Data'!E76)),NA())))</f>
        <v>#N/A</v>
      </c>
      <c r="I82" s="82" t="e">
        <f ca="true">+IF(AND(ISTEXT(OFFSET('Water Data'!$B$2,0,10*ROW('Water Data'!E76))),BX82="Yes"),OFFSET('Water Data'!$E$9,0,10*ROW('Water Data'!E76)),IF(AND(ISTEXT(OFFSET('Water Data'!$B$2,0,10*ROW('Water Data'!E76))),BX82="No",ISNUMBER(OFFSET('Water Data'!$E$9,0,10*ROW('Water Data'!E76)))),CONCATENATE("[",ROUND(OFFSET('Water Data'!$E$9,0,10*ROW('Water Data'!E76)),0),"]"),IF(AND(ISTEXT(OFFSET('Water Data'!$B$2,0,10*ROW('Water Data'!E76))),BX82="",ISNUMBER(OFFSET('Water Data'!$E$9,0,10*ROW('Water Data'!E76)))),OFFSET('Water Data'!$E$9,0,10*ROW('Water Data'!E76)),NA())))</f>
        <v>#N/A</v>
      </c>
      <c r="J82" s="82" t="e">
        <f ca="true">+IF(AND(ISTEXT(OFFSET('Water Data'!$B$2,0,10*ROW('Water Data'!F76))),BY82="Yes"),100-OFFSET('Water Data'!$F$4,0,10*ROW('Water Data'!F76)),IF(AND(ISTEXT(OFFSET('Water Data'!$B$2,0,10*ROW('Water Data'!F76))),BY82="No",ISNUMBER(OFFSET('Water Data'!$F$4,0,10*ROW('Water Data'!F76)))),CONCATENATE("[",ROUND(100-OFFSET('Water Data'!$F$4,0,10*ROW('Water Data'!F76)),0),"]"),IF(AND(ISTEXT(OFFSET('Water Data'!$B$2,0,10*ROW('Water Data'!F76))),BY82="",ISNUMBER(OFFSET('Water Data'!$F$4,0,10*ROW('Water Data'!F76)))),100-OFFSET('Water Data'!$F$4,0,10*ROW('Water Data'!F76)),NA())))</f>
        <v>#N/A</v>
      </c>
      <c r="K82" s="82" t="e">
        <f ca="true">+IF(AND(ISTEXT(OFFSET('Water Data'!$B$2,0,10*ROW('Water Data'!F76))),BZ82="Yes"),OFFSET('Water Data'!$F$6,0,10*ROW('Water Data'!F76)),IF(AND(ISTEXT(OFFSET('Water Data'!$B$2,0,10*ROW('Water Data'!F76))),BZ82="No",ISNUMBER(OFFSET('Water Data'!$F$6,0,10*ROW('Water Data'!F76)))),CONCATENATE("[",ROUND(OFFSET('Water Data'!$F$6,0,10*ROW('Water Data'!F76)),0),"]"),IF(AND(ISTEXT(OFFSET('Water Data'!$B$2,0,10*ROW('Water Data'!F76))),BZ82="",ISNUMBER(OFFSET('Water Data'!$F$6,0,10*ROW('Water Data'!F76)))),OFFSET('Water Data'!$F$6,0,10*ROW('Water Data'!F76)),NA())))</f>
        <v>#N/A</v>
      </c>
      <c r="L82" s="82" t="e">
        <f ca="true">+IF(AND(ISTEXT(OFFSET('Water Data'!$B$2,0,10*ROW('Water Data'!F76))),CA82="Yes"),OFFSET('Water Data'!$F$9,0,10*ROW('Water Data'!F76)),IF(AND(ISTEXT(OFFSET('Water Data'!$B$2,0,10*ROW('Water Data'!F76))),CA82="No",ISNUMBER(OFFSET('Water Data'!$F$9,0,10*ROW('Water Data'!F76)))),CONCATENATE("[",ROUND(OFFSET('Water Data'!$F$9,0,10*ROW('Water Data'!F76)),0),"]"),IF(AND(ISTEXT(OFFSET('Water Data'!$B$2,0,10*ROW('Water Data'!F76))),CA82="",ISNUMBER(OFFSET('Water Data'!$F$9,0,10*ROW('Water Data'!F76)))),OFFSET('Water Data'!$F$9,0,10*ROW('Water Data'!F76)),NA())))</f>
        <v>#N/A</v>
      </c>
      <c r="M82" s="82" t="e">
        <f ca="true">+IF(AND(ISTEXT(OFFSET('Water Data'!$B$2,0,10*ROW('Water Data'!G76))),CB82="Yes"),100-OFFSET('Water Data'!$G$4,0,10*ROW('Water Data'!G76)),IF(AND(ISTEXT(OFFSET('Water Data'!$B$2,0,10*ROW('Water Data'!G76))),CB82="No",ISNUMBER(OFFSET('Water Data'!$G$4,0,10*ROW('Water Data'!G76)))),CONCATENATE("[",ROUND(100-OFFSET('Water Data'!$G$4,0,10*ROW('Water Data'!G76)),0),"]"),IF(AND(ISTEXT(OFFSET('Water Data'!$B$2,0,10*ROW('Water Data'!G76))),CB82="",ISNUMBER(OFFSET('Water Data'!$G$4,0,10*ROW('Water Data'!G76)))),100-OFFSET('Water Data'!$G$4,0,10*ROW('Water Data'!G76)),NA())))</f>
        <v>#N/A</v>
      </c>
      <c r="N82" s="82" t="e">
        <f ca="true">+IF(AND(ISTEXT(OFFSET('Water Data'!$B$2,0,10*ROW('Water Data'!G76))),CC82="Yes"),OFFSET('Water Data'!$G$6,0,10*ROW('Water Data'!G76)),IF(AND(ISTEXT(OFFSET('Water Data'!$B$2,0,10*ROW('Water Data'!G76))),CC82="No",ISNUMBER(OFFSET('Water Data'!$G$6,0,10*ROW('Water Data'!G76)))),CONCATENATE("[",ROUND(OFFSET('Water Data'!$G$6,0,10*ROW('Water Data'!G76)),0),"]"),IF(AND(ISTEXT(OFFSET('Water Data'!$B$2,0,10*ROW('Water Data'!G76))),CC82="",ISNUMBER(OFFSET('Water Data'!$G$6,0,10*ROW('Water Data'!G76)))),OFFSET('Water Data'!$G$6,0,10*ROW('Water Data'!G76)),NA())))</f>
        <v>#N/A</v>
      </c>
      <c r="O82" s="82" t="e">
        <f ca="true">+IF(AND(ISTEXT(OFFSET('Water Data'!$B$2,0,10*ROW('Water Data'!G76))),CD82="Yes"),OFFSET('Water Data'!$G$9,0,10*ROW('Water Data'!G76)),IF(AND(ISTEXT(OFFSET('Water Data'!$B$2,0,10*ROW('Water Data'!G76))),CD82="No",ISNUMBER(OFFSET('Water Data'!$G$9,0,10*ROW('Water Data'!G76)))),CONCATENATE("[",ROUND(OFFSET('Water Data'!$G$9,0,10*ROW('Water Data'!G76)),0),"]"),IF(AND(ISTEXT(OFFSET('Water Data'!$B$2,0,10*ROW('Water Data'!G76))),CD82="",ISNUMBER(OFFSET('Water Data'!$G$9,0,10*ROW('Water Data'!G76)))),OFFSET('Water Data'!$G$9,0,10*ROW('Water Data'!G76)),NA())))</f>
        <v>#N/A</v>
      </c>
      <c r="P82" s="82" t="e">
        <f ca="true">+IF(AND(ISTEXT(OFFSET('Water Data'!$B$2,0,10*ROW('Water Data'!H76))),CE82="Yes"),100-OFFSET('Water Data'!$H$4,0,10*ROW('Water Data'!H76)),IF(AND(ISTEXT(OFFSET('Water Data'!$B$2,0,10*ROW('Water Data'!H76))),CE82="No",ISNUMBER(OFFSET('Water Data'!$H$4,0,10*ROW('Water Data'!H76)))),CONCATENATE("[",ROUND(100-OFFSET('Water Data'!$H$4,0,10*ROW('Water Data'!H76)),0),"]"),IF(AND(ISTEXT(OFFSET('Water Data'!$B$2,0,10*ROW('Water Data'!H76))),CE82="",ISNUMBER(OFFSET('Water Data'!$H$4,0,10*ROW('Water Data'!H76)))),100-OFFSET('Water Data'!$H$4,0,10*ROW('Water Data'!H76)),NA())))</f>
        <v>#N/A</v>
      </c>
      <c r="Q82" s="82" t="e">
        <f ca="true">+IF(AND(ISTEXT(OFFSET('Water Data'!$B$2,0,10*ROW('Water Data'!H76))),CF82="Yes"),OFFSET('Water Data'!$H$6,0,10*ROW('Water Data'!H76)),IF(AND(ISTEXT(OFFSET('Water Data'!$B$2,0,10*ROW('Water Data'!H76))),CF82="No",ISNUMBER(OFFSET('Water Data'!$H$6,0,10*ROW('Water Data'!H76)))),CONCATENATE("[",ROUND(OFFSET('Water Data'!$H$6,0,10*ROW('Water Data'!H76)),0),"]"),IF(AND(ISTEXT(OFFSET('Water Data'!$B$2,0,10*ROW('Water Data'!H76))),CF82="",ISNUMBER(OFFSET('Water Data'!$H$6,0,10*ROW('Water Data'!H76)))),OFFSET('Water Data'!$H$6,0,10*ROW('Water Data'!H76)),NA())))</f>
        <v>#N/A</v>
      </c>
      <c r="R82" s="82" t="e">
        <f ca="true">+IF(AND(ISTEXT(OFFSET('Water Data'!$B$2,0,10*ROW('Water Data'!H76))),CG82="Yes"),OFFSET('Water Data'!$H$9,0,10*ROW('Water Data'!H76)),IF(AND(ISTEXT(OFFSET('Water Data'!$B$2,0,10*ROW('Water Data'!H76))),CG82="No",ISNUMBER(OFFSET('Water Data'!$H$9,0,10*ROW('Water Data'!H76)))),CONCATENATE("[",ROUND(OFFSET('Water Data'!$H$9,0,10*ROW('Water Data'!H76)),0),"]"),IF(AND(ISTEXT(OFFSET('Water Data'!$B$2,0,10*ROW('Water Data'!H76))),CG82="",ISNUMBER(OFFSET('Water Data'!$H$9,0,10*ROW('Water Data'!H76)))),OFFSET('Water Data'!$H$9,0,10*ROW('Water Data'!H76)),NA())))</f>
        <v>#N/A</v>
      </c>
      <c r="S82" s="82" t="e">
        <f ca="true">+IF(AND(ISTEXT(OFFSET('Water Data'!$B$2,0,10*ROW('Water Data'!I76))),CH82="Yes"),100-OFFSET('Water Data'!$I$4,0,10*ROW('Water Data'!I76)),IF(AND(ISTEXT(OFFSET('Water Data'!$B$2,0,10*ROW('Water Data'!I76))),CH82="No",ISNUMBER(OFFSET('Water Data'!$I$4,0,10*ROW('Water Data'!I76)))),CONCATENATE("[",ROUND(100-OFFSET('Water Data'!$I$4,0,10*ROW('Water Data'!I76)),0),"]"),IF(AND(ISTEXT(OFFSET('Water Data'!$B$2,0,10*ROW('Water Data'!I76))),CH82="",ISNUMBER(OFFSET('Water Data'!$I$4,0,10*ROW('Water Data'!I76)))),100-OFFSET('Water Data'!$I$4,0,10*ROW('Water Data'!I76)),NA())))</f>
        <v>#N/A</v>
      </c>
      <c r="T82" s="82" t="e">
        <f ca="true">+IF(AND(ISTEXT(OFFSET('Water Data'!$B$2,0,10*ROW('Water Data'!I76))),CI82="Yes"),OFFSET('Water Data'!$I$6,0,10*ROW('Water Data'!I76)),IF(AND(ISTEXT(OFFSET('Water Data'!$B$2,0,10*ROW('Water Data'!I76))),CI82="No",ISNUMBER(OFFSET('Water Data'!$I$6,0,10*ROW('Water Data'!I76)))),CONCATENATE("[",ROUND(OFFSET('Water Data'!$I$6,0,10*ROW('Water Data'!I76)),0),"]"),IF(AND(ISTEXT(OFFSET('Water Data'!$B$2,0,10*ROW('Water Data'!I76))),CI82="",ISNUMBER(OFFSET('Water Data'!$I$6,0,10*ROW('Water Data'!I76)))),OFFSET('Water Data'!$I$6,0,10*ROW('Water Data'!I76)),NA())))</f>
        <v>#N/A</v>
      </c>
      <c r="U82" s="82" t="e">
        <f ca="true">+IF(AND(ISTEXT(OFFSET('Water Data'!$B$2,0,10*ROW('Water Data'!I76))),CJ82="Yes"),OFFSET('Water Data'!$I$9,0,10*ROW('Water Data'!I76)),IF(AND(ISTEXT(OFFSET('Water Data'!$B$2,0,10*ROW('Water Data'!I76))),CJ82="No",ISNUMBER(OFFSET('Water Data'!$I$9,0,10*ROW('Water Data'!I76)))),CONCATENATE("[",ROUND(OFFSET('Water Data'!$I$9,0,10*ROW('Water Data'!I76)),0),"]"),IF(AND(ISTEXT(OFFSET('Water Data'!$B$2,0,10*ROW('Water Data'!I76))),CJ82="",ISNUMBER(OFFSET('Water Data'!$I$9,0,10*ROW('Water Data'!I76)))),OFFSET('Water Data'!$I$9,0,10*ROW('Water Data'!I76)),NA())))</f>
        <v>#N/A</v>
      </c>
      <c r="V82" s="83" t="e">
        <f ca="true">+IF(AND(ISTEXT(OFFSET('Sanitation Data'!$B$2,0,10*ROW('Sanitation Data'!D76))),CK82="Yes"),100-OFFSET('Sanitation Data'!$D$4,0,10*ROW('Sanitation Data'!D76)),IF(AND(ISTEXT(OFFSET('Sanitation Data'!$B$2,0,10*ROW('Sanitation Data'!D76))),CK82="No",ISNUMBER(OFFSET('Sanitation Data'!$D$4,0,10*ROW('Sanitation Data'!D76)))),CONCATENATE("[",ROUND(100-OFFSET('Sanitation Data'!$D$4,0,10*ROW('Sanitation Data'!D76)),0),"]"),IF(AND(ISTEXT(OFFSET('Sanitation Data'!$B$2,0,10*ROW('Sanitation Data'!D76))),CK82="",ISNUMBER(OFFSET('Sanitation Data'!$D$4,0,10*ROW('Sanitation Data'!D76)))),100-OFFSET('Sanitation Data'!$D$4,0,10*ROW('Sanitation Data'!D76)),NA())))</f>
        <v>#N/A</v>
      </c>
      <c r="W82" s="83" t="e">
        <f ca="true">+IF(AND(ISTEXT(OFFSET('Sanitation Data'!$B$2,0,10*ROW('Sanitation Data'!D76))),CL82="Yes"),OFFSET('Sanitation Data'!$D$6,0,10*ROW('Sanitation Data'!D76)),IF(AND(ISTEXT(OFFSET('Sanitation Data'!$B$2,0,10*ROW('Sanitation Data'!D76))),CL82="No",ISNUMBER(OFFSET('Sanitation Data'!$D$6,0,10*ROW('Sanitation Data'!D76)))),CONCATENATE("[",ROUND(OFFSET('Sanitation Data'!$D$6,0,10*ROW('Sanitation Data'!D76)),0),"]"),IF(AND(ISTEXT(OFFSET('Sanitation Data'!$B$2,0,10*ROW('Sanitation Data'!D76))),CL82="",ISNUMBER(OFFSET('Sanitation Data'!$D$6,0,10*ROW('Sanitation Data'!D76)))),OFFSET('Sanitation Data'!$D$6,0,10*ROW('Sanitation Data'!D76)),NA())))</f>
        <v>#N/A</v>
      </c>
      <c r="X82" s="83" t="e">
        <f ca="true">+IF(AND(ISTEXT(OFFSET('Sanitation Data'!$B$2,0,10*ROW('Sanitation Data'!D76))),CM82="Yes"),OFFSET('Sanitation Data'!$D$10,0,10*ROW('Sanitation Data'!D76)),IF(AND(ISTEXT(OFFSET('Sanitation Data'!$B$2,0,10*ROW('Sanitation Data'!D76))),CM82="No",ISNUMBER(OFFSET('Sanitation Data'!$D$10,0,10*ROW('Sanitation Data'!D76)))),CONCATENATE("[",ROUND(OFFSET('Sanitation Data'!$D$10,0,10*ROW('Sanitation Data'!D76)),0),"]"),IF(AND(ISTEXT(OFFSET('Sanitation Data'!$B$2,0,10*ROW('Sanitation Data'!D76))),CM82="",ISNUMBER(OFFSET('Sanitation Data'!$D$10,0,10*ROW('Sanitation Data'!D76)))),OFFSET('Sanitation Data'!$D$10,0,10*ROW('Sanitation Data'!D76)),NA())))</f>
        <v>#N/A</v>
      </c>
      <c r="Y82" s="83" t="e">
        <f ca="true">+IF(AND(ISTEXT(OFFSET('Sanitation Data'!$B$2,0,10*ROW('Sanitation Data'!D76))),CN82="Yes"),OFFSET('Sanitation Data'!$D$11,0,10*ROW('Sanitation Data'!D76)),IF(AND(ISTEXT(OFFSET('Sanitation Data'!$B$2,0,10*ROW('Sanitation Data'!D76))),CN82="No",ISNUMBER(OFFSET('Sanitation Data'!$D$11,0,10*ROW('Sanitation Data'!D76)))),CONCATENATE("[",ROUND(OFFSET('Sanitation Data'!$D$11,0,10*ROW('Sanitation Data'!D76)),0),"]"),IF(AND(ISTEXT(OFFSET('Sanitation Data'!$B$2,0,10*ROW('Sanitation Data'!D76))),CN82="",ISNUMBER(OFFSET('Sanitation Data'!$D$11,0,10*ROW('Sanitation Data'!D76)))),OFFSET('Sanitation Data'!$D$11,0,10*ROW('Sanitation Data'!D76)),NA())))</f>
        <v>#N/A</v>
      </c>
      <c r="Z82" s="83" t="e">
        <f ca="true">+IF(AND(ISTEXT(OFFSET('Sanitation Data'!$B$2,0,10*ROW('Sanitation Data'!D76))),CO82="Yes"),OFFSET('Sanitation Data'!$D$12,0,10*ROW('Sanitation Data'!D76)),IF(AND(ISTEXT(OFFSET('Sanitation Data'!$B$2,0,10*ROW('Sanitation Data'!D76))),CO82="No",ISNUMBER(OFFSET('Sanitation Data'!$D$12,0,10*ROW('Sanitation Data'!D76)))),CONCATENATE("[",ROUND(OFFSET('Sanitation Data'!$D$12,0,10*ROW('Sanitation Data'!D76)),0),"]"),IF(AND(ISTEXT(OFFSET('Sanitation Data'!$B$2,0,10*ROW('Sanitation Data'!D76))),CO82="",ISNUMBER(OFFSET('Sanitation Data'!$D$12,0,10*ROW('Sanitation Data'!D76)))),OFFSET('Sanitation Data'!$D$12,0,10*ROW('Sanitation Data'!D76)),NA())))</f>
        <v>#N/A</v>
      </c>
      <c r="AA82" s="83" t="e">
        <f ca="true">+IF(AND(ISTEXT(OFFSET('Sanitation Data'!$B$2,0,10*ROW('Sanitation Data'!E76))),CP82="Yes"),100-OFFSET('Sanitation Data'!$E$4,0,10*ROW('Sanitation Data'!E76)),IF(AND(ISTEXT(OFFSET('Sanitation Data'!$B$2,0,10*ROW('Sanitation Data'!E76))),CP82="No",ISNUMBER(OFFSET('Sanitation Data'!$E$4,0,10*ROW('Sanitation Data'!E76)))),CONCATENATE("[",ROUND(100-OFFSET('Sanitation Data'!$E$4,0,10*ROW('Sanitation Data'!E76)),0),"]"),IF(AND(ISTEXT(OFFSET('Sanitation Data'!$B$2,0,10*ROW('Sanitation Data'!E76))),CP82="",ISNUMBER(OFFSET('Sanitation Data'!$E$4,0,10*ROW('Sanitation Data'!E76)))),100-OFFSET('Sanitation Data'!$E$4,0,10*ROW('Sanitation Data'!E76)),NA())))</f>
        <v>#N/A</v>
      </c>
      <c r="AB82" s="83" t="e">
        <f ca="true">+IF(AND(ISTEXT(OFFSET('Sanitation Data'!$B$2,0,10*ROW('Sanitation Data'!E76))),CQ82="Yes"),OFFSET('Sanitation Data'!$E$6,0,10*ROW('Sanitation Data'!H76)),IF(AND(ISTEXT(OFFSET('Sanitation Data'!$B$2,0,10*ROW('Sanitation Data'!E76))),CQ82="No",ISNUMBER(OFFSET('Sanitation Data'!$E$6,0,10*ROW('Sanitation Data'!E76)))),CONCATENATE("[",ROUND(OFFSET('Sanitation Data'!$E$6,0,10*ROW('Sanitation Data'!E76)),0),"]"),IF(AND(ISTEXT(OFFSET('Sanitation Data'!$B$2,0,10*ROW('Sanitation Data'!E76))),CQ82="",ISNUMBER(OFFSET('Sanitation Data'!$E$6,0,10*ROW('Sanitation Data'!E76)))),OFFSET('Sanitation Data'!$E$6,0,10*ROW('Sanitation Data'!E76)),NA())))</f>
        <v>#N/A</v>
      </c>
      <c r="AC82" s="83" t="e">
        <f ca="true">+IF(AND(ISTEXT(OFFSET('Sanitation Data'!$B$2,0,10*ROW('Sanitation Data'!E76))),CR82="Yes"),OFFSET('Sanitation Data'!$E$10,0,10*ROW('Sanitation Data'!E76)),IF(AND(ISTEXT(OFFSET('Sanitation Data'!$B$2,0,10*ROW('Sanitation Data'!E76))),CR82="No",ISNUMBER(OFFSET('Sanitation Data'!$E$10,0,10*ROW('Sanitation Data'!E76)))),CONCATENATE("[",ROUND(OFFSET('Sanitation Data'!$E$10,0,10*ROW('Sanitation Data'!E76)),0),"]"),IF(AND(ISTEXT(OFFSET('Sanitation Data'!$B$2,0,10*ROW('Sanitation Data'!E76))),CR82="",ISNUMBER(OFFSET('Sanitation Data'!$E$10,0,10*ROW('Sanitation Data'!E76)))),OFFSET('Sanitation Data'!$E$10,0,10*ROW('Sanitation Data'!E76)),NA())))</f>
        <v>#N/A</v>
      </c>
      <c r="AD82" s="83" t="e">
        <f ca="true">+IF(AND(ISTEXT(OFFSET('Sanitation Data'!$B$2,0,10*ROW('Sanitation Data'!E76))),CS82="Yes"),OFFSET('Sanitation Data'!$E$11,0,10*ROW('Sanitation Data'!E76)),IF(AND(ISTEXT(OFFSET('Sanitation Data'!$B$2,0,10*ROW('Sanitation Data'!E76))),CS82="No",ISNUMBER(OFFSET('Sanitation Data'!$E$11,0,10*ROW('Sanitation Data'!E76)))),CONCATENATE("[",ROUND(OFFSET('Sanitation Data'!$E$11,0,10*ROW('Sanitation Data'!E76)),0),"]"),IF(AND(ISTEXT(OFFSET('Sanitation Data'!$B$2,0,10*ROW('Sanitation Data'!E76))),CS82="",ISNUMBER(OFFSET('Sanitation Data'!$E$11,0,10*ROW('Sanitation Data'!E76)))),OFFSET('Sanitation Data'!$E$11,0,10*ROW('Sanitation Data'!E76)),NA())))</f>
        <v>#N/A</v>
      </c>
      <c r="AE82" s="83" t="e">
        <f ca="true">+IF(AND(ISTEXT(OFFSET('Sanitation Data'!$B$2,0,10*ROW('Sanitation Data'!E76))),CT82="Yes"),OFFSET('Sanitation Data'!$E$12,0,10*ROW('Sanitation Data'!E76)),IF(AND(ISTEXT(OFFSET('Sanitation Data'!$B$2,0,10*ROW('Sanitation Data'!E76))),CT82="No",ISNUMBER(OFFSET('Sanitation Data'!$E$12,0,10*ROW('Sanitation Data'!E76)))),CONCATENATE("[",ROUND(OFFSET('Sanitation Data'!$E$12,0,10*ROW('Sanitation Data'!E76)),0),"]"),IF(AND(ISTEXT(OFFSET('Sanitation Data'!$B$2,0,10*ROW('Sanitation Data'!E76))),CT82="",ISNUMBER(OFFSET('Sanitation Data'!$E$12,0,10*ROW('Sanitation Data'!E76)))),OFFSET('Sanitation Data'!$E$12,0,10*ROW('Sanitation Data'!E76)),NA())))</f>
        <v>#N/A</v>
      </c>
      <c r="AF82" s="83" t="e">
        <f ca="true">+IF(AND(ISTEXT(OFFSET('Sanitation Data'!$B$2,0,10*ROW('Sanitation Data'!F76))),CU82="Yes"),100-OFFSET('Sanitation Data'!$F$4,0,10*ROW('Sanitation Data'!F76)),IF(AND(ISTEXT(OFFSET('Sanitation Data'!$B$2,0,10*ROW('Sanitation Data'!F76))),CU82="No",ISNUMBER(OFFSET('Sanitation Data'!$F$4,0,10*ROW('Sanitation Data'!F76)))),CONCATENATE("[",ROUND(100-OFFSET('Sanitation Data'!$F$4,0,10*ROW('Sanitation Data'!F76)),0),"]"),IF(AND(ISTEXT(OFFSET('Sanitation Data'!$B$2,0,10*ROW('Sanitation Data'!F76))),CU82="",ISNUMBER(OFFSET('Sanitation Data'!$F$4,0,10*ROW('Sanitation Data'!F76)))),100-OFFSET('Sanitation Data'!$F$4,0,10*ROW('Sanitation Data'!F76)),NA())))</f>
        <v>#N/A</v>
      </c>
      <c r="AG82" s="83" t="e">
        <f ca="true">+IF(AND(ISTEXT(OFFSET('Sanitation Data'!$B$2,0,10*ROW('Sanitation Data'!F76))),CV82="Yes"),OFFSET('Sanitation Data'!$F$6,0,10*ROW('Sanitation Data'!F76)),IF(AND(ISTEXT(OFFSET('Sanitation Data'!$B$2,0,10*ROW('Sanitation Data'!F76))),CV82="No",ISNUMBER(OFFSET('Sanitation Data'!$F$6,0,10*ROW('Sanitation Data'!F76)))),CONCATENATE("[",ROUND(OFFSET('Sanitation Data'!$F$6,0,10*ROW('Sanitation Data'!F76)),0),"]"),IF(AND(ISTEXT(OFFSET('Sanitation Data'!$B$2,0,10*ROW('Sanitation Data'!F76))),CV82="",ISNUMBER(OFFSET('Sanitation Data'!$F$6,0,10*ROW('Sanitation Data'!F76)))),OFFSET('Sanitation Data'!$F$6,0,10*ROW('Sanitation Data'!F76)),NA())))</f>
        <v>#N/A</v>
      </c>
      <c r="AH82" s="83" t="e">
        <f ca="true">+IF(AND(ISTEXT(OFFSET('Sanitation Data'!$B$2,0,10*ROW('Sanitation Data'!F76))),CW82="Yes"),OFFSET('Sanitation Data'!$F$10,0,10*ROW('Sanitation Data'!F76)),IF(AND(ISTEXT(OFFSET('Sanitation Data'!$B$2,0,10*ROW('Sanitation Data'!F76))),CW82="No",ISNUMBER(OFFSET('Sanitation Data'!$F$10,0,10*ROW('Sanitation Data'!F76)))),CONCATENATE("[",ROUND(OFFSET('Sanitation Data'!$F$10,0,10*ROW('Sanitation Data'!F76)),0),"]"),IF(AND(ISTEXT(OFFSET('Sanitation Data'!$B$2,0,10*ROW('Sanitation Data'!F76))),CW82="",ISNUMBER(OFFSET('Sanitation Data'!$F$10,0,10*ROW('Sanitation Data'!F76)))),OFFSET('Sanitation Data'!$F$10,0,10*ROW('Sanitation Data'!F76)),NA())))</f>
        <v>#N/A</v>
      </c>
      <c r="AI82" s="83" t="e">
        <f ca="true">+IF(AND(ISTEXT(OFFSET('Sanitation Data'!$B$2,0,10*ROW('Sanitation Data'!F76))),CX82="Yes"),OFFSET('Sanitation Data'!$F$11,0,10*ROW('Sanitation Data'!F76)),IF(AND(ISTEXT(OFFSET('Sanitation Data'!$B$2,0,10*ROW('Sanitation Data'!F76))),CX82="No",ISNUMBER(OFFSET('Sanitation Data'!$F$11,0,10*ROW('Sanitation Data'!F76)))),CONCATENATE("[",ROUND(OFFSET('Sanitation Data'!$F$11,0,10*ROW('Sanitation Data'!F76)),0),"]"),IF(AND(ISTEXT(OFFSET('Sanitation Data'!$B$2,0,10*ROW('Sanitation Data'!F76))),CX82="",ISNUMBER(OFFSET('Sanitation Data'!$F$11,0,10*ROW('Sanitation Data'!F76)))),OFFSET('Sanitation Data'!$F$11,0,10*ROW('Sanitation Data'!F76)),NA())))</f>
        <v>#N/A</v>
      </c>
      <c r="AJ82" s="83" t="e">
        <f ca="true">+IF(AND(ISTEXT(OFFSET('Sanitation Data'!$B$2,0,10*ROW('Sanitation Data'!F76))),CY82="Yes"),OFFSET('Sanitation Data'!$F$12,0,10*ROW('Sanitation Data'!F76)),IF(AND(ISTEXT(OFFSET('Sanitation Data'!$B$2,0,10*ROW('Sanitation Data'!F76))),CY82="No",ISNUMBER(OFFSET('Sanitation Data'!$F$12,0,10*ROW('Sanitation Data'!F76)))),CONCATENATE("[",ROUND(OFFSET('Sanitation Data'!$F$12,0,10*ROW('Sanitation Data'!F76)),0),"]"),IF(AND(ISTEXT(OFFSET('Sanitation Data'!$B$2,0,10*ROW('Sanitation Data'!F76))),CY82="",ISNUMBER(OFFSET('Sanitation Data'!$F$12,0,10*ROW('Sanitation Data'!F76)))),OFFSET('Sanitation Data'!$F$12,0,10*ROW('Sanitation Data'!F76)),NA())))</f>
        <v>#N/A</v>
      </c>
      <c r="AK82" s="83" t="e">
        <f ca="true">+IF(AND(ISTEXT(OFFSET('Sanitation Data'!$B$2,0,10*ROW('Sanitation Data'!G76))),CZ82="Yes"),100-OFFSET('Sanitation Data'!$G$4,0,10*ROW('Sanitation Data'!G76)),IF(AND(ISTEXT(OFFSET('Sanitation Data'!$B$2,0,10*ROW('Sanitation Data'!G76))),CZ82="No",ISNUMBER(OFFSET('Sanitation Data'!$G$4,0,10*ROW('Sanitation Data'!G76)))),CONCATENATE("[",ROUND(100-OFFSET('Sanitation Data'!$G$4,0,10*ROW('Sanitation Data'!G76)),0),"]"),IF(AND(ISTEXT(OFFSET('Sanitation Data'!$B$2,0,10*ROW('Sanitation Data'!G76))),CZ82="",ISNUMBER(OFFSET('Sanitation Data'!$G$4,0,10*ROW('Sanitation Data'!G76)))),100-OFFSET('Sanitation Data'!$G$4,0,10*ROW('Sanitation Data'!G76)),NA())))</f>
        <v>#N/A</v>
      </c>
      <c r="AL82" s="83" t="e">
        <f ca="true">+IF(AND(ISTEXT(OFFSET('Sanitation Data'!$B$2,0,10*ROW('Sanitation Data'!G76))),DA82="Yes"),OFFSET('Sanitation Data'!$G$6,0,10*ROW('Sanitation Data'!G76)),IF(AND(ISTEXT(OFFSET('Sanitation Data'!$B$2,0,10*ROW('Sanitation Data'!G76))),DA82="No",ISNUMBER(OFFSET('Sanitation Data'!$G$6,0,10*ROW('Sanitation Data'!G76)))),CONCATENATE("[",ROUND(OFFSET('Sanitation Data'!$G$6,0,10*ROW('Sanitation Data'!G76)),0),"]"),IF(AND(ISTEXT(OFFSET('Sanitation Data'!$B$2,0,10*ROW('Sanitation Data'!G76))),DA82="",ISNUMBER(OFFSET('Sanitation Data'!$G$6,0,10*ROW('Sanitation Data'!G76)))),OFFSET('Sanitation Data'!$G$6,0,10*ROW('Sanitation Data'!G76)),NA())))</f>
        <v>#N/A</v>
      </c>
      <c r="AM82" s="83" t="e">
        <f ca="true">+IF(AND(ISTEXT(OFFSET('Sanitation Data'!$B$2,0,10*ROW('Sanitation Data'!G76))),DB82="Yes"),OFFSET('Sanitation Data'!$G$10,0,10*ROW('Sanitation Data'!G76)),IF(AND(ISTEXT(OFFSET('Sanitation Data'!$B$2,0,10*ROW('Sanitation Data'!G76))),DB82="No",ISNUMBER(OFFSET('Sanitation Data'!$G$10,0,10*ROW('Sanitation Data'!G76)))),CONCATENATE("[",ROUND(OFFSET('Sanitation Data'!$G$10,0,10*ROW('Sanitation Data'!G76)),0),"]"),IF(AND(ISTEXT(OFFSET('Sanitation Data'!$B$2,0,10*ROW('Sanitation Data'!G76))),DB82="",ISNUMBER(OFFSET('Sanitation Data'!$G$10,0,10*ROW('Sanitation Data'!G76)))),OFFSET('Sanitation Data'!$G$10,0,10*ROW('Sanitation Data'!G76)),NA())))</f>
        <v>#N/A</v>
      </c>
      <c r="AN82" s="83" t="e">
        <f ca="true">+IF(AND(ISTEXT(OFFSET('Sanitation Data'!$B$2,0,10*ROW('Sanitation Data'!G76))),DC82="Yes"),OFFSET('Sanitation Data'!$G$11,0,10*ROW('Sanitation Data'!G76)),IF(AND(ISTEXT(OFFSET('Sanitation Data'!$B$2,0,10*ROW('Sanitation Data'!G76))),DC82="No",ISNUMBER(OFFSET('Sanitation Data'!$G$11,0,10*ROW('Sanitation Data'!G76)))),CONCATENATE("[",ROUND(OFFSET('Sanitation Data'!$G$11,0,10*ROW('Sanitation Data'!G76)),0),"]"),IF(AND(ISTEXT(OFFSET('Sanitation Data'!$B$2,0,10*ROW('Sanitation Data'!G76))),DC82="",ISNUMBER(OFFSET('Sanitation Data'!$G$11,0,10*ROW('Sanitation Data'!G76)))),OFFSET('Sanitation Data'!$G$11,0,10*ROW('Sanitation Data'!G76)),NA())))</f>
        <v>#N/A</v>
      </c>
      <c r="AO82" s="83" t="e">
        <f ca="true">+IF(AND(ISTEXT(OFFSET('Sanitation Data'!$B$2,0,10*ROW('Sanitation Data'!G76))),DD82="Yes"),OFFSET('Sanitation Data'!$G$12,0,10*ROW('Sanitation Data'!G76)),IF(AND(ISTEXT(OFFSET('Sanitation Data'!$B$2,0,10*ROW('Sanitation Data'!G76))),DD82="No",ISNUMBER(OFFSET('Sanitation Data'!$G$12,0,10*ROW('Sanitation Data'!G76)))),CONCATENATE("[",ROUND(OFFSET('Sanitation Data'!$G$12,0,10*ROW('Sanitation Data'!G76)),0),"]"),IF(AND(ISTEXT(OFFSET('Sanitation Data'!$B$2,0,10*ROW('Sanitation Data'!G76))),DD82="",ISNUMBER(OFFSET('Sanitation Data'!$G$12,0,10*ROW('Sanitation Data'!G76)))),OFFSET('Sanitation Data'!$G$12,0,10*ROW('Sanitation Data'!G76)),NA())))</f>
        <v>#N/A</v>
      </c>
      <c r="AP82" s="83" t="e">
        <f ca="true">+IF(AND(ISTEXT(OFFSET('Sanitation Data'!$B$2,0,10*ROW('Sanitation Data'!H76))),DE82="Yes"),100-OFFSET('Sanitation Data'!$H$4,0,10*ROW('Sanitation Data'!H76)),IF(AND(ISTEXT(OFFSET('Sanitation Data'!$B$2,0,10*ROW('Sanitation Data'!H76))),DE82="No",ISNUMBER(OFFSET('Sanitation Data'!$H$4,0,10*ROW('Sanitation Data'!H76)))),CONCATENATE("[",ROUND(100-OFFSET('Sanitation Data'!$H$4,0,10*ROW('Sanitation Data'!H76)),0),"]"),IF(AND(ISTEXT(OFFSET('Sanitation Data'!$B$2,0,10*ROW('Sanitation Data'!H76))),DE82="",ISNUMBER(OFFSET('Sanitation Data'!$H$4,0,10*ROW('Sanitation Data'!H76)))),100-OFFSET('Sanitation Data'!$H$4,0,10*ROW('Sanitation Data'!H76)),NA())))</f>
        <v>#N/A</v>
      </c>
      <c r="AQ82" s="83" t="e">
        <f ca="true">+IF(AND(ISTEXT(OFFSET('Sanitation Data'!$B$2,0,10*ROW('Sanitation Data'!H76))),DF82="Yes"),OFFSET('Sanitation Data'!$H$6,0,10*ROW('Sanitation Data'!H76)),IF(AND(ISTEXT(OFFSET('Sanitation Data'!$B$2,0,10*ROW('Sanitation Data'!H76))),DF82="No",ISNUMBER(OFFSET('Sanitation Data'!$H$6,0,10*ROW('Sanitation Data'!H76)))),CONCATENATE("[",ROUND(OFFSET('Sanitation Data'!$H$6,0,10*ROW('Sanitation Data'!H76)),0),"]"),IF(AND(ISTEXT(OFFSET('Sanitation Data'!$B$2,0,10*ROW('Sanitation Data'!H76))),DF82="",ISNUMBER(OFFSET('Sanitation Data'!$H$6,0,10*ROW('Sanitation Data'!H76)))),OFFSET('Sanitation Data'!$H$6,0,10*ROW('Sanitation Data'!H76)),NA())))</f>
        <v>#N/A</v>
      </c>
      <c r="AR82" s="83" t="e">
        <f ca="true">+IF(AND(ISTEXT(OFFSET('Sanitation Data'!$B$2,0,10*ROW('Sanitation Data'!H76))),DG82="Yes"),OFFSET('Sanitation Data'!$H$10,0,10*ROW('Sanitation Data'!H76)),IF(AND(ISTEXT(OFFSET('Sanitation Data'!$B$2,0,10*ROW('Sanitation Data'!H76))),DG82="No",ISNUMBER(OFFSET('Sanitation Data'!$H$10,0,10*ROW('Sanitation Data'!H76)))),CONCATENATE("[",ROUND(OFFSET('Sanitation Data'!$H$10,0,10*ROW('Sanitation Data'!H76)),0),"]"),IF(AND(ISTEXT(OFFSET('Sanitation Data'!$B$2,0,10*ROW('Sanitation Data'!H76))),DG82="",ISNUMBER(OFFSET('Sanitation Data'!$H$10,0,10*ROW('Sanitation Data'!H76)))),OFFSET('Sanitation Data'!$H$10,0,10*ROW('Sanitation Data'!H76)),NA())))</f>
        <v>#N/A</v>
      </c>
      <c r="AS82" s="83" t="e">
        <f ca="true">+IF(AND(ISTEXT(OFFSET('Sanitation Data'!$B$2,0,10*ROW('Sanitation Data'!H76))),DH82="Yes"),OFFSET('Sanitation Data'!$H$11,0,10*ROW('Sanitation Data'!H76)),IF(AND(ISTEXT(OFFSET('Sanitation Data'!$B$2,0,10*ROW('Sanitation Data'!H76))),DH82="No",ISNUMBER(OFFSET('Sanitation Data'!$H$11,0,10*ROW('Sanitation Data'!H76)))),CONCATENATE("[",ROUND(OFFSET('Sanitation Data'!$H$11,0,10*ROW('Sanitation Data'!H76)),0),"]"),IF(AND(ISTEXT(OFFSET('Sanitation Data'!$B$2,0,10*ROW('Sanitation Data'!H76))),DH82="",ISNUMBER(OFFSET('Sanitation Data'!$H$11,0,10*ROW('Sanitation Data'!H76)))),OFFSET('Sanitation Data'!$H$11,0,10*ROW('Sanitation Data'!H76)),NA())))</f>
        <v>#N/A</v>
      </c>
      <c r="AT82" s="83" t="e">
        <f ca="true">+IF(AND(ISTEXT(OFFSET('Sanitation Data'!$B$2,0,10*ROW('Sanitation Data'!H76))),DI82="Yes"),OFFSET('Sanitation Data'!$H$12,0,10*ROW('Sanitation Data'!H76)),IF(AND(ISTEXT(OFFSET('Sanitation Data'!$B$2,0,10*ROW('Sanitation Data'!H76))),DI82="No",ISNUMBER(OFFSET('Sanitation Data'!$H$12,0,10*ROW('Sanitation Data'!H76)))),CONCATENATE("[",ROUND(OFFSET('Sanitation Data'!$H$12,0,10*ROW('Sanitation Data'!H76)),0),"]"),IF(AND(ISTEXT(OFFSET('Sanitation Data'!$B$2,0,10*ROW('Sanitation Data'!H76))),DI82="",ISNUMBER(OFFSET('Sanitation Data'!$H$12,0,10*ROW('Sanitation Data'!H76)))),OFFSET('Sanitation Data'!$H$12,0,10*ROW('Sanitation Data'!H76)),NA())))</f>
        <v>#N/A</v>
      </c>
      <c r="AU82" s="83" t="e">
        <f ca="true">+IF(AND(ISTEXT(OFFSET('Sanitation Data'!$B$2,0,10*ROW('Sanitation Data'!I76))),DJ82="Yes"),100-OFFSET('Sanitation Data'!$I$4,0,10*ROW('Sanitation Data'!I76)),IF(AND(ISTEXT(OFFSET('Sanitation Data'!$B$2,0,10*ROW('Sanitation Data'!I76))),DJ82="No",ISNUMBER(OFFSET('Sanitation Data'!$I$4,0,10*ROW('Sanitation Data'!I76)))),CONCATENATE("[",ROUND(100-OFFSET('Sanitation Data'!$I$4,0,10*ROW('Sanitation Data'!I76)),0),"]"),IF(AND(ISTEXT(OFFSET('Sanitation Data'!$B$2,0,10*ROW('Sanitation Data'!I76))),DJ82="",ISNUMBER(OFFSET('Sanitation Data'!$I$4,0,10*ROW('Sanitation Data'!I76)))),100-OFFSET('Sanitation Data'!$I$4,0,10*ROW('Sanitation Data'!I76)),NA())))</f>
        <v>#N/A</v>
      </c>
      <c r="AV82" s="83" t="e">
        <f ca="true">+IF(AND(ISTEXT(OFFSET('Sanitation Data'!$B$2,0,10*ROW('Sanitation Data'!I76))),DK82="Yes"),OFFSET('Sanitation Data'!$I$6,0,10*ROW('Sanitation Data'!I76)),IF(AND(ISTEXT(OFFSET('Sanitation Data'!$B$2,0,10*ROW('Sanitation Data'!I76))),DK82="No",ISNUMBER(OFFSET('Sanitation Data'!$I$6,0,10*ROW('Sanitation Data'!I76)))),CONCATENATE("[",ROUND(OFFSET('Sanitation Data'!$I$6,0,10*ROW('Sanitation Data'!I76)),0),"]"),IF(AND(ISTEXT(OFFSET('Sanitation Data'!$B$2,0,10*ROW('Sanitation Data'!I76))),DK82="",ISNUMBER(OFFSET('Sanitation Data'!$I$6,0,10*ROW('Sanitation Data'!I76)))),OFFSET('Sanitation Data'!$I$6,0,10*ROW('Sanitation Data'!I76)),NA())))</f>
        <v>#N/A</v>
      </c>
      <c r="AW82" s="83" t="e">
        <f ca="true">+IF(AND(ISTEXT(OFFSET('Sanitation Data'!$B$2,0,10*ROW('Sanitation Data'!I76))),DL82="Yes"),OFFSET('Sanitation Data'!$I$10,0,10*ROW('Sanitation Data'!I76)),IF(AND(ISTEXT(OFFSET('Sanitation Data'!$B$2,0,10*ROW('Sanitation Data'!I76))),DL82="No",ISNUMBER(OFFSET('Sanitation Data'!$I$10,0,10*ROW('Sanitation Data'!I76)))),CONCATENATE("[",ROUND(OFFSET('Sanitation Data'!$I$10,0,10*ROW('Sanitation Data'!I76)),0),"]"),IF(AND(ISTEXT(OFFSET('Sanitation Data'!$B$2,0,10*ROW('Sanitation Data'!I76))),DL82="",ISNUMBER(OFFSET('Sanitation Data'!$I$10,0,10*ROW('Sanitation Data'!I76)))),OFFSET('Sanitation Data'!$I$10,0,10*ROW('Sanitation Data'!I76)),NA())))</f>
        <v>#N/A</v>
      </c>
      <c r="AX82" s="83" t="e">
        <f ca="true">+IF(AND(ISTEXT(OFFSET('Sanitation Data'!$B$2,0,10*ROW('Sanitation Data'!I76))),DM82="Yes"),OFFSET('Sanitation Data'!$I$11,0,10*ROW('Sanitation Data'!I76)),IF(AND(ISTEXT(OFFSET('Sanitation Data'!$B$2,0,10*ROW('Sanitation Data'!I76))),DM82="No",ISNUMBER(OFFSET('Sanitation Data'!$I$11,0,10*ROW('Sanitation Data'!I76)))),CONCATENATE("[",ROUND(OFFSET('Sanitation Data'!$I$11,0,10*ROW('Sanitation Data'!I76)),0),"]"),IF(AND(ISTEXT(OFFSET('Sanitation Data'!$B$2,0,10*ROW('Sanitation Data'!I76))),DM82="",ISNUMBER(OFFSET('Sanitation Data'!$I$11,0,10*ROW('Sanitation Data'!I76)))),OFFSET('Sanitation Data'!$I$11,0,10*ROW('Sanitation Data'!I76)),NA())))</f>
        <v>#N/A</v>
      </c>
      <c r="AY82" s="83" t="e">
        <f ca="true">+IF(AND(ISTEXT(OFFSET('Sanitation Data'!$B$2,0,10*ROW('Sanitation Data'!I76))),DN82="Yes"),OFFSET('Sanitation Data'!$I$12,0,10*ROW('Sanitation Data'!I76)),IF(AND(ISTEXT(OFFSET('Sanitation Data'!$B$2,0,10*ROW('Sanitation Data'!I76))),DN82="No",ISNUMBER(OFFSET('Sanitation Data'!$I$12,0,10*ROW('Sanitation Data'!I76)))),CONCATENATE("[",ROUND(OFFSET('Sanitation Data'!$I$12,0,10*ROW('Sanitation Data'!I76)),0),"]"),IF(AND(ISTEXT(OFFSET('Sanitation Data'!$B$2,0,10*ROW('Sanitation Data'!I76))),DN82="",ISNUMBER(OFFSET('Sanitation Data'!$I$12,0,10*ROW('Sanitation Data'!I76)))),OFFSET('Sanitation Data'!$I$12,0,10*ROW('Sanitation Data'!I76)),NA())))</f>
        <v>#N/A</v>
      </c>
      <c r="AZ82" s="84" t="e">
        <f ca="true">+IF(AND(ISTEXT(OFFSET('Hygiene Data'!$B$2,0,10*ROW('Hygiene Data'!D76))),DO82="Yes"),OFFSET('Hygiene Data'!$D$5,0,10*ROW('Hygiene Data'!D76)),IF(AND(ISTEXT(OFFSET('Hygiene Data'!$B$2,0,10*ROW('Hygiene Data'!D76))),DO82="No",ISNUMBER(OFFSET('Hygiene Data'!$D$5,0,10*ROW('Hygiene Data'!D76)))),CONCATENATE("[",ROUND(OFFSET('Hygiene Data'!$D$5,0,10*ROW('Hygiene Data'!D76)),0),"]"),IF(AND(ISTEXT(OFFSET('Hygiene Data'!$B$2,0,10*ROW('Hygiene Data'!D76))),DO82="",ISNUMBER(OFFSET('Hygiene Data'!$D$5,0,10*ROW('Hygiene Data'!D76)))),OFFSET('Hygiene Data'!$D$5,0,10*ROW('Hygiene Data'!D76)),NA())))</f>
        <v>#N/A</v>
      </c>
      <c r="BA82" s="84" t="e">
        <f ca="true">+IF(AND(ISTEXT(OFFSET('Hygiene Data'!$B$2,0,10*ROW('Hygiene Data'!D76))),DP82="Yes"),OFFSET('Hygiene Data'!$D$7,0,10*ROW('Hygiene Data'!D76)),IF(AND(ISTEXT(OFFSET('Hygiene Data'!$B$2,0,10*ROW('Hygiene Data'!D76))),DP82="No",ISNUMBER(OFFSET('Hygiene Data'!$D$7,0,10*ROW('Hygiene Data'!D76)))),CONCATENATE("[",ROUND(OFFSET('Hygiene Data'!$D$7,0,10*ROW('Hygiene Data'!D76)),0),"]"),IF(AND(ISTEXT(OFFSET('Hygiene Data'!$B$2,0,10*ROW('Hygiene Data'!D76))),DP82="",ISNUMBER(OFFSET('Hygiene Data'!$D$7,0,10*ROW('Hygiene Data'!D76)))),OFFSET('Hygiene Data'!$D$7,0,10*ROW('Hygiene Data'!D76)),NA())))</f>
        <v>#N/A</v>
      </c>
      <c r="BB82" s="84" t="e">
        <f ca="true">+IF(AND(ISTEXT(OFFSET('Hygiene Data'!$B$2,0,10*ROW('Hygiene Data'!D76))),DQ82="Yes"),OFFSET('Hygiene Data'!$D$9,0,10*ROW('Hygiene Data'!D76)),IF(AND(ISTEXT(OFFSET('Hygiene Data'!$B$2,0,10*ROW('Hygiene Data'!D76))),DQ82="No",ISNUMBER(OFFSET('Hygiene Data'!$D$9,0,10*ROW('Hygiene Data'!D76)))),CONCATENATE("[",ROUND(OFFSET('Hygiene Data'!$D$9,0,10*ROW('Hygiene Data'!D76)),0),"]"),IF(AND(ISTEXT(OFFSET('Hygiene Data'!$B$2,0,10*ROW('Hygiene Data'!D76))),DQ82="",ISNUMBER(OFFSET('Hygiene Data'!$D$9,0,10*ROW('Hygiene Data'!D76)))),OFFSET('Hygiene Data'!$D$9,0,10*ROW('Hygiene Data'!D76)),NA())))</f>
        <v>#N/A</v>
      </c>
      <c r="BC82" s="84" t="e">
        <f ca="true">+IF(AND(ISTEXT(OFFSET('Hygiene Data'!$B$2,0,10*ROW('Hygiene Data'!E76))),DR82="Yes"),OFFSET('Hygiene Data'!$E$5,0,10*ROW('Hygiene Data'!E76)),IF(AND(ISTEXT(OFFSET('Hygiene Data'!$B$2,0,10*ROW('Hygiene Data'!E76))),DR82="No",ISNUMBER(OFFSET('Hygiene Data'!$E$5,0,10*ROW('Hygiene Data'!E76)))),CONCATENATE("[",ROUND(OFFSET('Hygiene Data'!$E$5,0,10*ROW('Hygiene Data'!E76)),0),"]"),IF(AND(ISTEXT(OFFSET('Hygiene Data'!$B$2,0,10*ROW('Hygiene Data'!E76))),DR82="",ISNUMBER(OFFSET('Hygiene Data'!$E$5,0,10*ROW('Hygiene Data'!E76)))),OFFSET('Hygiene Data'!$E$5,0,10*ROW('Hygiene Data'!E76)),NA())))</f>
        <v>#N/A</v>
      </c>
      <c r="BD82" s="84" t="e">
        <f ca="true">+IF(AND(ISTEXT(OFFSET('Hygiene Data'!$B$2,0,10*ROW('Hygiene Data'!E76))),DS82="Yes"),OFFSET('Hygiene Data'!$E$7,0,10*ROW('Hygiene Data'!E76)),IF(AND(ISTEXT(OFFSET('Hygiene Data'!$B$2,0,10*ROW('Hygiene Data'!E76))),DS82="No",ISNUMBER(OFFSET('Hygiene Data'!$E$7,0,10*ROW('Hygiene Data'!E76)))),CONCATENATE("[",ROUND(OFFSET('Hygiene Data'!$E$7,0,10*ROW('Hygiene Data'!E76)),0),"]"),IF(AND(ISTEXT(OFFSET('Hygiene Data'!$B$2,0,10*ROW('Hygiene Data'!E76))),DS82="",ISNUMBER(OFFSET('Hygiene Data'!$E$7,0,10*ROW('Hygiene Data'!E76)))),OFFSET('Hygiene Data'!$E$7,0,10*ROW('Hygiene Data'!E76)),NA())))</f>
        <v>#N/A</v>
      </c>
      <c r="BE82" s="84" t="e">
        <f ca="true">+IF(AND(ISTEXT(OFFSET('Hygiene Data'!$B$2,0,10*ROW('Hygiene Data'!E76))),DT82="Yes"),OFFSET('Hygiene Data'!$E$9,0,10*ROW('Hygiene Data'!E76)),IF(AND(ISTEXT(OFFSET('Hygiene Data'!$B$2,0,10*ROW('Hygiene Data'!E76))),DT82="No",ISNUMBER(OFFSET('Hygiene Data'!$E$9,0,10*ROW('Hygiene Data'!E76)))),CONCATENATE("[",ROUND(OFFSET('Hygiene Data'!$E$9,0,10*ROW('Hygiene Data'!E76)),0),"]"),IF(AND(ISTEXT(OFFSET('Hygiene Data'!$B$2,0,10*ROW('Hygiene Data'!E76))),DT82="",ISNUMBER(OFFSET('Hygiene Data'!$E$9,0,10*ROW('Hygiene Data'!E76)))),OFFSET('Hygiene Data'!$E$9,0,10*ROW('Hygiene Data'!E76)),NA())))</f>
        <v>#N/A</v>
      </c>
      <c r="BF82" s="84" t="e">
        <f ca="true">+IF(AND(ISTEXT(OFFSET('Hygiene Data'!$B$2,0,10*ROW('Hygiene Data'!F76))),DU82="Yes"),OFFSET('Hygiene Data'!$F$5,0,10*ROW('Hygiene Data'!F76)),IF(AND(ISTEXT(OFFSET('Hygiene Data'!$B$2,0,10*ROW('Hygiene Data'!F76))),DU82="No",ISNUMBER(OFFSET('Hygiene Data'!$F$5,0,10*ROW('Hygiene Data'!F76)))),CONCATENATE("[",ROUND(OFFSET('Hygiene Data'!$F$5,0,10*ROW('Hygiene Data'!F76)),0),"]"),IF(AND(ISTEXT(OFFSET('Hygiene Data'!$B$2,0,10*ROW('Hygiene Data'!F76))),DU82="",ISNUMBER(OFFSET('Hygiene Data'!$F$5,0,10*ROW('Hygiene Data'!F76)))),OFFSET('Hygiene Data'!$F$5,0,10*ROW('Hygiene Data'!F76)),NA())))</f>
        <v>#N/A</v>
      </c>
      <c r="BG82" s="84" t="e">
        <f ca="true">+IF(AND(ISTEXT(OFFSET('Hygiene Data'!$B$2,0,10*ROW('Hygiene Data'!F76))),DV82="Yes"),OFFSET('Hygiene Data'!$F$7,0,10*ROW('Hygiene Data'!F76)),IF(AND(ISTEXT(OFFSET('Hygiene Data'!$B$2,0,10*ROW('Hygiene Data'!F76))),DV82="No",ISNUMBER(OFFSET('Hygiene Data'!$F$7,0,10*ROW('Hygiene Data'!F76)))),CONCATENATE("[",ROUND(OFFSET('Hygiene Data'!$F$7,0,10*ROW('Hygiene Data'!F76)),0),"]"),IF(AND(ISTEXT(OFFSET('Hygiene Data'!$B$2,0,10*ROW('Hygiene Data'!F76))),DV82="",ISNUMBER(OFFSET('Hygiene Data'!$F$7,0,10*ROW('Hygiene Data'!F76)))),OFFSET('Hygiene Data'!$F$7,0,10*ROW('Hygiene Data'!F76)),NA())))</f>
        <v>#N/A</v>
      </c>
      <c r="BH82" s="84" t="e">
        <f ca="true">+IF(AND(ISTEXT(OFFSET('Hygiene Data'!$B$2,0,10*ROW('Hygiene Data'!F76))),DW82="Yes"),OFFSET('Hygiene Data'!$F$9,0,10*ROW('Hygiene Data'!F76)),IF(AND(ISTEXT(OFFSET('Hygiene Data'!$B$2,0,10*ROW('Hygiene Data'!F76))),DW82="No",ISNUMBER(OFFSET('Hygiene Data'!$F$9,0,10*ROW('Hygiene Data'!F76)))),CONCATENATE("[",ROUND(OFFSET('Hygiene Data'!$F$9,0,10*ROW('Hygiene Data'!F76)),0),"]"),IF(AND(ISTEXT(OFFSET('Hygiene Data'!$B$2,0,10*ROW('Hygiene Data'!F76))),DW82="",ISNUMBER(OFFSET('Hygiene Data'!$F$9,0,10*ROW('Hygiene Data'!F76)))),OFFSET('Hygiene Data'!$F$9,0,10*ROW('Hygiene Data'!F76)),NA())))</f>
        <v>#N/A</v>
      </c>
      <c r="BI82" s="84" t="e">
        <f ca="true">+IF(AND(ISTEXT(OFFSET('Hygiene Data'!$B$2,0,10*ROW('Hygiene Data'!G76))),DX82="Yes"),OFFSET('Hygiene Data'!$G$5,0,10*ROW('Hygiene Data'!G76)),IF(AND(ISTEXT(OFFSET('Hygiene Data'!$B$2,0,10*ROW('Hygiene Data'!G76))),DX82="No",ISNUMBER(OFFSET('Hygiene Data'!$G$5,0,10*ROW('Hygiene Data'!G76)))),CONCATENATE("[",ROUND(OFFSET('Hygiene Data'!$G$5,0,10*ROW('Hygiene Data'!G76)),0),"]"),IF(AND(ISTEXT(OFFSET('Hygiene Data'!$B$2,0,10*ROW('Hygiene Data'!G76))),DX82="",ISNUMBER(OFFSET('Hygiene Data'!$G$5,0,10*ROW('Hygiene Data'!G76)))),OFFSET('Hygiene Data'!$G$5,0,10*ROW('Hygiene Data'!G76)),NA())))</f>
        <v>#N/A</v>
      </c>
      <c r="BJ82" s="84" t="e">
        <f ca="true">+IF(AND(ISTEXT(OFFSET('Hygiene Data'!$B$2,0,10*ROW('Hygiene Data'!G76))),DY82="Yes"),OFFSET('Hygiene Data'!$G$7,0,10*ROW('Hygiene Data'!G76)),IF(AND(ISTEXT(OFFSET('Hygiene Data'!$B$2,0,10*ROW('Hygiene Data'!G76))),DY82="No",ISNUMBER(OFFSET('Hygiene Data'!$G$7,0,10*ROW('Hygiene Data'!G76)))),CONCATENATE("[",ROUND(OFFSET('Hygiene Data'!$G$7,0,10*ROW('Hygiene Data'!G76)),0),"]"),IF(AND(ISTEXT(OFFSET('Hygiene Data'!$B$2,0,10*ROW('Hygiene Data'!G76))),DY82="",ISNUMBER(OFFSET('Hygiene Data'!$G$7,0,10*ROW('Hygiene Data'!G76)))),OFFSET('Hygiene Data'!$G$7,0,10*ROW('Hygiene Data'!G76)),NA())))</f>
        <v>#N/A</v>
      </c>
      <c r="BK82" s="84" t="e">
        <f ca="true">+IF(AND(ISTEXT(OFFSET('Hygiene Data'!$B$2,0,10*ROW('Hygiene Data'!G76))),DZ82="Yes"),OFFSET('Hygiene Data'!$G$9,0,10*ROW('Hygiene Data'!G76)),IF(AND(ISTEXT(OFFSET('Hygiene Data'!$B$2,0,10*ROW('Hygiene Data'!G76))),DZ82="No",ISNUMBER(OFFSET('Hygiene Data'!$G$9,0,10*ROW('Hygiene Data'!G76)))),CONCATENATE("[",ROUND(OFFSET('Hygiene Data'!$G$9,0,10*ROW('Hygiene Data'!G76)),0),"]"),IF(AND(ISTEXT(OFFSET('Hygiene Data'!$B$2,0,10*ROW('Hygiene Data'!G76))),DZ82="",ISNUMBER(OFFSET('Hygiene Data'!$G$9,0,10*ROW('Hygiene Data'!G76)))),OFFSET('Hygiene Data'!$G$9,0,10*ROW('Hygiene Data'!G76)),NA())))</f>
        <v>#N/A</v>
      </c>
      <c r="BL82" s="84" t="e">
        <f ca="true">+IF(AND(ISTEXT(OFFSET('Hygiene Data'!$B$2,0,10*ROW('Hygiene Data'!H76))),EA82="Yes"),OFFSET('Hygiene Data'!$H$5,0,10*ROW('Hygiene Data'!H76)),IF(AND(ISTEXT(OFFSET('Hygiene Data'!$B$2,0,10*ROW('Hygiene Data'!H76))),EA82="No",ISNUMBER(OFFSET('Hygiene Data'!$H$5,0,10*ROW('Hygiene Data'!H76)))),CONCATENATE("[",ROUND(OFFSET('Hygiene Data'!$H$5,0,10*ROW('Hygiene Data'!H76)),0),"]"),IF(AND(ISTEXT(OFFSET('Hygiene Data'!$B$2,0,10*ROW('Hygiene Data'!H76))),EA82="",ISNUMBER(OFFSET('Hygiene Data'!$H$5,0,10*ROW('Hygiene Data'!H76)))),OFFSET('Hygiene Data'!$H$5,0,10*ROW('Hygiene Data'!H76)),NA())))</f>
        <v>#N/A</v>
      </c>
      <c r="BM82" s="84" t="e">
        <f ca="true">+IF(AND(ISTEXT(OFFSET('Hygiene Data'!$B$2,0,10*ROW('Hygiene Data'!H76))),EB82="Yes"),OFFSET('Hygiene Data'!$H$7,0,10*ROW('Hygiene Data'!H76)),IF(AND(ISTEXT(OFFSET('Hygiene Data'!$B$2,0,10*ROW('Hygiene Data'!H76))),EB82="No",ISNUMBER(OFFSET('Hygiene Data'!$H$7,0,10*ROW('Hygiene Data'!H76)))),CONCATENATE("[",ROUND(OFFSET('Hygiene Data'!$H$7,0,10*ROW('Hygiene Data'!H76)),0),"]"),IF(AND(ISTEXT(OFFSET('Hygiene Data'!$B$2,0,10*ROW('Hygiene Data'!H76))),EB82="",ISNUMBER(OFFSET('Hygiene Data'!$H$7,0,10*ROW('Hygiene Data'!H76)))),OFFSET('Hygiene Data'!$H$7,0,10*ROW('Hygiene Data'!H76)),NA())))</f>
        <v>#N/A</v>
      </c>
      <c r="BN82" s="84" t="e">
        <f ca="true">+IF(AND(ISTEXT(OFFSET('Hygiene Data'!$B$2,0,10*ROW('Hygiene Data'!H76))),EC82="Yes"),OFFSET('Hygiene Data'!$H$9,0,10*ROW('Hygiene Data'!H76)),IF(AND(ISTEXT(OFFSET('Hygiene Data'!$B$2,0,10*ROW('Hygiene Data'!H76))),EC82="No",ISNUMBER(OFFSET('Hygiene Data'!$H$9,0,10*ROW('Hygiene Data'!H76)))),CONCATENATE("[",ROUND(OFFSET('Hygiene Data'!$H$9,0,10*ROW('Hygiene Data'!H76)),0),"]"),IF(AND(ISTEXT(OFFSET('Hygiene Data'!$B$2,0,10*ROW('Hygiene Data'!H76))),EC82="",ISNUMBER(OFFSET('Hygiene Data'!$H$9,0,10*ROW('Hygiene Data'!H76)))),OFFSET('Hygiene Data'!$H$9,0,10*ROW('Hygiene Data'!H76)),NA())))</f>
        <v>#N/A</v>
      </c>
      <c r="BO82" s="84" t="e">
        <f ca="true">+IF(AND(ISTEXT(OFFSET('Hygiene Data'!$B$2,0,10*ROW('Hygiene Data'!I76))),ED82="Yes"),OFFSET('Hygiene Data'!$I$5,0,10*ROW('Hygiene Data'!I76)),IF(AND(ISTEXT(OFFSET('Hygiene Data'!$B$2,0,10*ROW('Hygiene Data'!I76))),ED82="No",ISNUMBER(OFFSET('Hygiene Data'!$I$5,0,10*ROW('Hygiene Data'!I76)))),CONCATENATE("[",ROUND(OFFSET('Hygiene Data'!$I$5,0,10*ROW('Hygiene Data'!I76)),0),"]"),IF(AND(ISTEXT(OFFSET('Hygiene Data'!$B$2,0,10*ROW('Hygiene Data'!I76))),ED82="",ISNUMBER(OFFSET('Hygiene Data'!$I$5,0,10*ROW('Hygiene Data'!I76)))),OFFSET('Hygiene Data'!$I$5,0,10*ROW('Hygiene Data'!I76)),NA())))</f>
        <v>#N/A</v>
      </c>
      <c r="BP82" s="84" t="e">
        <f ca="true">+IF(AND(ISTEXT(OFFSET('Hygiene Data'!$B$2,0,10*ROW('Hygiene Data'!I76))),EE82="Yes"),OFFSET('Hygiene Data'!$I$7,0,10*ROW('Hygiene Data'!I76)),IF(AND(ISTEXT(OFFSET('Hygiene Data'!$B$2,0,10*ROW('Hygiene Data'!I76))),EE82="No",ISNUMBER(OFFSET('Hygiene Data'!$I$7,0,10*ROW('Hygiene Data'!I76)))),CONCATENATE("[",ROUND(OFFSET('Hygiene Data'!$I$7,0,10*ROW('Hygiene Data'!I76)),0),"]"),IF(AND(ISTEXT(OFFSET('Hygiene Data'!$B$2,0,10*ROW('Hygiene Data'!I76))),EE82="",ISNUMBER(OFFSET('Hygiene Data'!$I$7,0,10*ROW('Hygiene Data'!I76)))),OFFSET('Hygiene Data'!$I$7,0,10*ROW('Hygiene Data'!I76)),NA())))</f>
        <v>#N/A</v>
      </c>
      <c r="BQ82" s="84" t="e">
        <f ca="true">+IF(AND(ISTEXT(OFFSET('Hygiene Data'!$B$2,0,10*ROW('Hygiene Data'!I76))),EF82="Yes"),OFFSET('Hygiene Data'!$I$9,0,10*ROW('Hygiene Data'!I76)),IF(AND(ISTEXT(OFFSET('Hygiene Data'!$B$2,0,10*ROW('Hygiene Data'!I76))),EF82="No",ISNUMBER(OFFSET('Hygiene Data'!$I$9,0,10*ROW('Hygiene Data'!I76)))),CONCATENATE("[",ROUND(OFFSET('Hygiene Data'!$I$9,0,10*ROW('Hygiene Data'!I76)),0),"]"),IF(AND(ISTEXT(OFFSET('Hygiene Data'!$B$2,0,10*ROW('Hygiene Data'!I76))),EF82="",ISNUMBER(OFFSET('Hygiene Data'!$I$9,0,10*ROW('Hygiene Data'!I76)))),OFFSET('Hygiene Data'!$I$9,0,10*ROW('Hygiene Data'!I76)),NA())))</f>
        <v>#N/A</v>
      </c>
      <c r="BR82" s="269"/>
      <c r="BS82" s="269" t="str">
        <f ca="true">+IF(OFFSET('Water Data'!$D$27,0,10*ROW('Water Data'!D76))="","",OFFSET('Water Data'!$D$27,0,10*ROW('Water Data'!D76)))</f>
        <v/>
      </c>
      <c r="BT82" s="269" t="str">
        <f ca="true">+IF(OFFSET('Water Data'!$D$28,0,10*ROW('Water Data'!D76))="","",OFFSET('Water Data'!$D$28,0,10*ROW('Water Data'!D76)))</f>
        <v/>
      </c>
      <c r="BU82" s="269" t="str">
        <f ca="true">+IF(OFFSET('Water Data'!$D$29,0,10*ROW('Water Data'!D76))="","",OFFSET('Water Data'!$D$29,0,10*ROW('Water Data'!D76)))</f>
        <v/>
      </c>
      <c r="BV82" s="269" t="str">
        <f ca="true">+IF(OFFSET('Water Data'!$E$27,0,10*ROW('Water Data'!E76))="","",OFFSET('Water Data'!$E$27,0,10*ROW('Water Data'!E76)))</f>
        <v/>
      </c>
      <c r="BW82" s="269" t="str">
        <f ca="true">+IF(OFFSET('Water Data'!$E$28,0,10*ROW('Water Data'!E76))="","",OFFSET('Water Data'!$E$28,0,10*ROW('Water Data'!E76)))</f>
        <v/>
      </c>
      <c r="BX82" s="269" t="str">
        <f ca="true">+IF(OFFSET('Water Data'!$E$29,0,10*ROW('Water Data'!E76))="","",OFFSET('Water Data'!$E$29,0,10*ROW('Water Data'!E76)))</f>
        <v/>
      </c>
      <c r="BY82" s="269" t="str">
        <f ca="true">+IF(OFFSET('Water Data'!$F$27,0,10*ROW('Water Data'!F76))="","",OFFSET('Water Data'!$F$27,0,10*ROW('Water Data'!F76)))</f>
        <v/>
      </c>
      <c r="BZ82" s="269" t="str">
        <f ca="true">+IF(OFFSET('Water Data'!$F$28,0,10*ROW('Water Data'!F76))="","",OFFSET('Water Data'!$F$28,0,10*ROW('Water Data'!F76)))</f>
        <v/>
      </c>
      <c r="CA82" s="269" t="str">
        <f ca="true">+IF(OFFSET('Water Data'!$F$29,0,10*ROW('Water Data'!F76))="","",OFFSET('Water Data'!$F$29,0,10*ROW('Water Data'!F76)))</f>
        <v/>
      </c>
      <c r="CB82" s="269" t="str">
        <f ca="true">+IF(OFFSET('Water Data'!$G$27,0,10*ROW('Water Data'!G76))="","",OFFSET('Water Data'!$G$27,0,10*ROW('Water Data'!G76)))</f>
        <v/>
      </c>
      <c r="CC82" s="269" t="str">
        <f ca="true">+IF(OFFSET('Water Data'!$G$28,0,10*ROW('Water Data'!G76))="","",OFFSET('Water Data'!$G$28,0,10*ROW('Water Data'!G76)))</f>
        <v/>
      </c>
      <c r="CD82" s="269" t="str">
        <f ca="true">+IF(OFFSET('Water Data'!$G$29,0,10*ROW('Water Data'!G76))="","",OFFSET('Water Data'!$G$29,0,10*ROW('Water Data'!G76)))</f>
        <v/>
      </c>
      <c r="CE82" s="269" t="str">
        <f ca="true">+IF(OFFSET('Water Data'!$H$27,0,10*ROW('Water Data'!H76))="","",OFFSET('Water Data'!$H$27,0,10*ROW('Water Data'!H76)))</f>
        <v/>
      </c>
      <c r="CF82" s="269" t="str">
        <f ca="true">+IF(OFFSET('Water Data'!$H$28,0,10*ROW('Water Data'!H76))="","",OFFSET('Water Data'!$H$28,0,10*ROW('Water Data'!H76)))</f>
        <v/>
      </c>
      <c r="CG82" s="269" t="str">
        <f ca="true">+IF(OFFSET('Water Data'!$H$29,0,10*ROW('Water Data'!H76))="","",OFFSET('Water Data'!$H$29,0,10*ROW('Water Data'!H76)))</f>
        <v/>
      </c>
      <c r="CH82" s="269" t="str">
        <f ca="true">+IF(OFFSET('Water Data'!$I$27,0,10*ROW('Water Data'!I76))="","",OFFSET('Water Data'!$I$27,0,10*ROW('Water Data'!I76)))</f>
        <v/>
      </c>
      <c r="CI82" s="269" t="str">
        <f ca="true">+IF(OFFSET('Water Data'!$I$28,0,10*ROW('Water Data'!I76))="","",OFFSET('Water Data'!$I$28,0,10*ROW('Water Data'!I76)))</f>
        <v/>
      </c>
      <c r="CJ82" s="269" t="str">
        <f ca="true">+IF(OFFSET('Water Data'!$I$29,0,10*ROW('Water Data'!I76))="","",OFFSET('Water Data'!$I$29,0,10*ROW('Water Data'!I76)))</f>
        <v/>
      </c>
      <c r="CK82" s="269" t="str">
        <f ca="true">+IF(OFFSET('Sanitation Data'!$D$28,0,10*ROW('Sanitation Data'!D76))="","",OFFSET('Sanitation Data'!$D$28,0,10*ROW('Sanitation Data'!D76)))</f>
        <v/>
      </c>
      <c r="CL82" s="269" t="str">
        <f ca="true">+IF(OFFSET('Sanitation Data'!$D$29,0,10*ROW('Sanitation Data'!D76))="","",OFFSET('Sanitation Data'!$D$29,0,10*ROW('Sanitation Data'!D76)))</f>
        <v/>
      </c>
      <c r="CM82" s="269" t="str">
        <f ca="true">+IF(OFFSET('Sanitation Data'!$D$30,0,10*ROW('Sanitation Data'!D76))="","",OFFSET('Sanitation Data'!$D$30,0,10*ROW('Sanitation Data'!D76)))</f>
        <v/>
      </c>
      <c r="CN82" s="269" t="str">
        <f ca="true">+IF(OFFSET('Sanitation Data'!$D$31,0,10*ROW('Sanitation Data'!D76))="","",OFFSET('Sanitation Data'!$D$31,0,10*ROW('Sanitation Data'!D76)))</f>
        <v/>
      </c>
      <c r="CO82" s="269" t="str">
        <f ca="true">+IF(OFFSET('Sanitation Data'!$D$32,0,10*ROW('Sanitation Data'!D76))="","",OFFSET('Sanitation Data'!$D$32,0,10*ROW('Sanitation Data'!D76)))</f>
        <v/>
      </c>
      <c r="CP82" s="269" t="str">
        <f ca="true">+IF(OFFSET('Sanitation Data'!$E$28,0,10*ROW('Sanitation Data'!E76))="","",OFFSET('Sanitation Data'!$E$28,0,10*ROW('Sanitation Data'!E76)))</f>
        <v/>
      </c>
      <c r="CQ82" s="269" t="str">
        <f ca="true">+IF(OFFSET('Sanitation Data'!$E$29,0,10*ROW('Sanitation Data'!E76))="","",OFFSET('Sanitation Data'!$E$29,0,10*ROW('Sanitation Data'!E76)))</f>
        <v/>
      </c>
      <c r="CR82" s="269" t="str">
        <f ca="true">+IF(OFFSET('Sanitation Data'!$E$30,0,10*ROW('Sanitation Data'!E76))="","",OFFSET('Sanitation Data'!$E$30,0,10*ROW('Sanitation Data'!E76)))</f>
        <v/>
      </c>
      <c r="CS82" s="269" t="str">
        <f ca="true">+IF(OFFSET('Sanitation Data'!$E$31,0,10*ROW('Sanitation Data'!E76))="","",OFFSET('Sanitation Data'!$E$31,0,10*ROW('Sanitation Data'!E76)))</f>
        <v/>
      </c>
      <c r="CT82" s="269" t="str">
        <f ca="true">+IF(OFFSET('Sanitation Data'!$E$32,0,10*ROW('Sanitation Data'!E76))="","",OFFSET('Sanitation Data'!$E$32,0,10*ROW('Sanitation Data'!E76)))</f>
        <v/>
      </c>
      <c r="CU82" s="269" t="str">
        <f ca="true">+IF(OFFSET('Sanitation Data'!$F$28,0,10*ROW('Sanitation Data'!F76))="","",OFFSET('Sanitation Data'!$F$28,0,10*ROW('Sanitation Data'!F76)))</f>
        <v/>
      </c>
      <c r="CV82" s="269" t="str">
        <f ca="true">+IF(OFFSET('Sanitation Data'!$F$29,0,10*ROW('Sanitation Data'!F76))="","",OFFSET('Sanitation Data'!$F$29,0,10*ROW('Sanitation Data'!F76)))</f>
        <v/>
      </c>
      <c r="CW82" s="269" t="str">
        <f ca="true">+IF(OFFSET('Sanitation Data'!$F$30,0,10*ROW('Sanitation Data'!F76))="","",OFFSET('Sanitation Data'!$F$30,0,10*ROW('Sanitation Data'!F76)))</f>
        <v/>
      </c>
      <c r="CX82" s="269" t="str">
        <f ca="true">+IF(OFFSET('Sanitation Data'!$F$31,0,10*ROW('Sanitation Data'!F76))="","",OFFSET('Sanitation Data'!$F$31,0,10*ROW('Sanitation Data'!F76)))</f>
        <v/>
      </c>
      <c r="CY82" s="269" t="str">
        <f ca="true">+IF(OFFSET('Sanitation Data'!$F$32,0,10*ROW('Sanitation Data'!F76))="","",OFFSET('Sanitation Data'!$F$32,0,10*ROW('Sanitation Data'!F76)))</f>
        <v/>
      </c>
      <c r="CZ82" s="269" t="str">
        <f ca="true">+IF(OFFSET('Sanitation Data'!$G$28,0,10*ROW('Sanitation Data'!G76))="","",OFFSET('Sanitation Data'!$G$28,0,10*ROW('Sanitation Data'!G76)))</f>
        <v/>
      </c>
      <c r="DA82" s="269" t="str">
        <f ca="true">+IF(OFFSET('Sanitation Data'!$G$29,0,10*ROW('Sanitation Data'!G76))="","",OFFSET('Sanitation Data'!$G$29,0,10*ROW('Sanitation Data'!G76)))</f>
        <v/>
      </c>
      <c r="DB82" s="269" t="str">
        <f ca="true">+IF(OFFSET('Sanitation Data'!$G$30,0,10*ROW('Sanitation Data'!G76))="","",OFFSET('Sanitation Data'!$G$30,0,10*ROW('Sanitation Data'!G76)))</f>
        <v/>
      </c>
      <c r="DC82" s="269" t="str">
        <f ca="true">+IF(OFFSET('Sanitation Data'!$G$31,0,10*ROW('Sanitation Data'!G76))="","",OFFSET('Sanitation Data'!$G$31,0,10*ROW('Sanitation Data'!G76)))</f>
        <v/>
      </c>
      <c r="DD82" s="269" t="str">
        <f ca="true">+IF(OFFSET('Sanitation Data'!$G$32,0,10*ROW('Sanitation Data'!G76))="","",OFFSET('Sanitation Data'!$G$32,0,10*ROW('Sanitation Data'!G76)))</f>
        <v/>
      </c>
      <c r="DE82" s="269" t="str">
        <f ca="true">+IF(OFFSET('Sanitation Data'!$H$28,0,10*ROW('Sanitation Data'!H76))="","",OFFSET('Sanitation Data'!$H$28,0,10*ROW('Sanitation Data'!H76)))</f>
        <v/>
      </c>
      <c r="DF82" s="269" t="str">
        <f ca="true">+IF(OFFSET('Sanitation Data'!$H$29,0,10*ROW('Sanitation Data'!H76))="","",OFFSET('Sanitation Data'!$H$29,0,10*ROW('Sanitation Data'!H76)))</f>
        <v/>
      </c>
      <c r="DG82" s="269" t="str">
        <f ca="true">+IF(OFFSET('Sanitation Data'!$H$30,0,10*ROW('Sanitation Data'!H76))="","",OFFSET('Sanitation Data'!$H$30,0,10*ROW('Sanitation Data'!H76)))</f>
        <v/>
      </c>
      <c r="DH82" s="269" t="str">
        <f ca="true">+IF(OFFSET('Sanitation Data'!$H$31,0,10*ROW('Sanitation Data'!H76))="","",OFFSET('Sanitation Data'!$H$31,0,10*ROW('Sanitation Data'!H76)))</f>
        <v/>
      </c>
      <c r="DI82" s="269" t="str">
        <f ca="true">+IF(OFFSET('Sanitation Data'!$H$32,0,10*ROW('Sanitation Data'!H76))="","",OFFSET('Sanitation Data'!$H$32,0,10*ROW('Sanitation Data'!H76)))</f>
        <v/>
      </c>
      <c r="DJ82" s="269" t="str">
        <f ca="true">+IF(OFFSET('Sanitation Data'!$I$28,0,10*ROW('Sanitation Data'!I76))="","",OFFSET('Sanitation Data'!$I$28,0,10*ROW('Sanitation Data'!I76)))</f>
        <v/>
      </c>
      <c r="DK82" s="269" t="str">
        <f ca="true">+IF(OFFSET('Sanitation Data'!$I$29,0,10*ROW('Sanitation Data'!I76))="","",OFFSET('Sanitation Data'!$I$29,0,10*ROW('Sanitation Data'!I76)))</f>
        <v/>
      </c>
      <c r="DL82" s="269" t="str">
        <f ca="true">+IF(OFFSET('Sanitation Data'!$I$30,0,10*ROW('Sanitation Data'!I76))="","",OFFSET('Sanitation Data'!$I$30,0,10*ROW('Sanitation Data'!I76)))</f>
        <v/>
      </c>
      <c r="DM82" s="269" t="str">
        <f ca="true">+IF(OFFSET('Sanitation Data'!$I$31,0,10*ROW('Sanitation Data'!I76))="","",OFFSET('Sanitation Data'!$I$31,0,10*ROW('Sanitation Data'!I76)))</f>
        <v/>
      </c>
      <c r="DN82" s="269" t="str">
        <f ca="true">+IF(OFFSET('Sanitation Data'!$I$32,0,10*ROW('Sanitation Data'!I76))="","",OFFSET('Sanitation Data'!$I$32,0,10*ROW('Sanitation Data'!I76)))</f>
        <v/>
      </c>
      <c r="DO82" s="269" t="str">
        <f ca="true">+IF(OFFSET('Hygiene Data'!$D$11,0,10*ROW('Hygiene Data'!D76))="","",OFFSET('Hygiene Data'!$D$11,0,10*ROW('Hygiene Data'!D76)))</f>
        <v/>
      </c>
      <c r="DP82" s="269" t="str">
        <f ca="true">+IF(OFFSET('Hygiene Data'!$D$12,0,10*ROW('Hygiene Data'!D76))="","",OFFSET('Hygiene Data'!$D$12,0,10*ROW('Hygiene Data'!D76)))</f>
        <v/>
      </c>
      <c r="DQ82" s="269" t="str">
        <f ca="true">+IF(OFFSET('Hygiene Data'!$D$13,0,10*ROW('Hygiene Data'!D76))="","",OFFSET('Hygiene Data'!$D$13,0,10*ROW('Hygiene Data'!D76)))</f>
        <v/>
      </c>
      <c r="DR82" s="269" t="str">
        <f ca="true">+IF(OFFSET('Hygiene Data'!$E$11,0,10*ROW('Hygiene Data'!E76))="","",OFFSET('Hygiene Data'!$E$11,0,10*ROW('Hygiene Data'!E76)))</f>
        <v/>
      </c>
      <c r="DS82" s="269" t="str">
        <f ca="true">+IF(OFFSET('Hygiene Data'!$E$12,0,10*ROW('Hygiene Data'!E76))="","",OFFSET('Hygiene Data'!$E$12,0,10*ROW('Hygiene Data'!E76)))</f>
        <v/>
      </c>
      <c r="DT82" s="269" t="str">
        <f ca="true">+IF(OFFSET('Hygiene Data'!$E$13,0,10*ROW('Hygiene Data'!E76))="","",OFFSET('Hygiene Data'!$E$13,0,10*ROW('Hygiene Data'!E76)))</f>
        <v/>
      </c>
      <c r="DU82" s="269" t="str">
        <f ca="true">+IF(OFFSET('Hygiene Data'!$F$11,0,10*ROW('Hygiene Data'!F76))="","",OFFSET('Hygiene Data'!$F$11,0,10*ROW('Hygiene Data'!F76)))</f>
        <v/>
      </c>
      <c r="DV82" s="269" t="str">
        <f ca="true">+IF(OFFSET('Hygiene Data'!$F$12,0,10*ROW('Hygiene Data'!F76))="","",OFFSET('Hygiene Data'!$F$12,0,10*ROW('Hygiene Data'!F76)))</f>
        <v/>
      </c>
      <c r="DW82" s="269" t="str">
        <f ca="true">+IF(OFFSET('Hygiene Data'!$F$13,0,10*ROW('Hygiene Data'!F76))="","",OFFSET('Hygiene Data'!$F$13,0,10*ROW('Hygiene Data'!F76)))</f>
        <v/>
      </c>
      <c r="DX82" s="269" t="str">
        <f ca="true">+IF(OFFSET('Hygiene Data'!$G$11,0,10*ROW('Hygiene Data'!G76))="","",OFFSET('Hygiene Data'!$G$11,0,10*ROW('Hygiene Data'!G76)))</f>
        <v/>
      </c>
      <c r="DY82" s="269" t="str">
        <f ca="true">+IF(OFFSET('Hygiene Data'!$G$12,0,10*ROW('Hygiene Data'!G76))="","",OFFSET('Hygiene Data'!$G$12,0,10*ROW('Hygiene Data'!G76)))</f>
        <v/>
      </c>
      <c r="DZ82" s="269" t="str">
        <f ca="true">+IF(OFFSET('Hygiene Data'!$G$13,0,10*ROW('Hygiene Data'!G76))="","",OFFSET('Hygiene Data'!$G$13,0,10*ROW('Hygiene Data'!G76)))</f>
        <v/>
      </c>
      <c r="EA82" s="269" t="str">
        <f ca="true">+IF(OFFSET('Hygiene Data'!$H$11,0,10*ROW('Hygiene Data'!H76))="","",OFFSET('Hygiene Data'!$H$11,0,10*ROW('Hygiene Data'!H76)))</f>
        <v/>
      </c>
      <c r="EB82" s="269" t="str">
        <f ca="true">+IF(OFFSET('Hygiene Data'!$H$12,0,10*ROW('Hygiene Data'!H76))="","",OFFSET('Hygiene Data'!$H$12,0,10*ROW('Hygiene Data'!H76)))</f>
        <v/>
      </c>
      <c r="EC82" s="269" t="str">
        <f ca="true">+IF(OFFSET('Hygiene Data'!$H$13,0,10*ROW('Hygiene Data'!H76))="","",OFFSET('Hygiene Data'!$H$13,0,10*ROW('Hygiene Data'!H76)))</f>
        <v/>
      </c>
      <c r="ED82" s="269" t="str">
        <f ca="true">+IF(OFFSET('Hygiene Data'!$I$11,0,10*ROW('Hygiene Data'!I76))="","",OFFSET('Hygiene Data'!$I$11,0,10*ROW('Hygiene Data'!I76)))</f>
        <v/>
      </c>
      <c r="EE82" s="269" t="str">
        <f ca="true">+IF(OFFSET('Hygiene Data'!$I$12,0,10*ROW('Hygiene Data'!I76))="","",OFFSET('Hygiene Data'!$I$12,0,10*ROW('Hygiene Data'!I76)))</f>
        <v/>
      </c>
      <c r="EF82" s="269" t="str">
        <f ca="true">+IF(OFFSET('Hygiene Data'!$I$13,0,10*ROW('Hygiene Data'!I76))="","",OFFSET('Hygiene Data'!$I$13,0,10*ROW('Hygiene Data'!I76)))</f>
        <v/>
      </c>
    </row>
    <row xmlns:x14ac="http://schemas.microsoft.com/office/spreadsheetml/2009/9/ac" r="83" x14ac:dyDescent="0.2">
      <c r="A83" s="36" t="str">
        <f ca="true">+IF(OFFSET('Water Data'!$B$2,0,10*ROW('Water Data'!E77))="","",OFFSET('Water Data'!$B$2,0,10*ROW('Water Data'!E77)))</f>
        <v/>
      </c>
      <c r="B83" s="36" t="str">
        <f ca="true">+IF(OFFSET('Water Data'!$C$2,0,10*ROW('Water Data'!F77))="","",OFFSET('Water Data'!$C$2,0,10*ROW('Water Data'!F77)))</f>
        <v/>
      </c>
      <c r="C83" s="325" t="str">
        <f t="shared" ca="true" si="1"/>
        <v/>
      </c>
      <c r="D83" s="82" t="e">
        <f ca="true">+IF(AND(ISTEXT(OFFSET('Water Data'!$B$2,0,10*ROW('Water Data'!D77))),BS83="Yes"),100-OFFSET('Water Data'!$D$4,0,10*ROW('Water Data'!D77)),IF(AND(ISTEXT(OFFSET('Water Data'!$B$2,0,10*ROW('Water Data'!D77))),BS83="No",ISNUMBER(OFFSET('Water Data'!$D$4,0,10*ROW('Water Data'!D77)))),CONCATENATE("[",ROUND(100-OFFSET('Water Data'!$D$4,0,10*ROW('Water Data'!D77)),0),"]"),IF(AND(ISTEXT(OFFSET('Water Data'!$B$2,0,10*ROW('Water Data'!D77))),BS83="",ISNUMBER(OFFSET('Water Data'!$D$4,0,10*ROW('Water Data'!D77)))),100-OFFSET('Water Data'!$D$4,0,10*ROW('Water Data'!D77)),NA())))</f>
        <v>#N/A</v>
      </c>
      <c r="E83" s="82" t="e">
        <f ca="true">+IF(AND(ISTEXT(OFFSET('Water Data'!$B$2,0,10*ROW('Water Data'!E77))),BT83="Yes"),OFFSET('Water Data'!$D$6,0,10*ROW('Water Data'!D77)),IF(AND(ISTEXT(OFFSET('Water Data'!$B$2,0,10*ROW('Water Data'!D77))),BT83="No",ISNUMBER(OFFSET('Water Data'!$D$6,0,10*ROW('Water Data'!D77)))),CONCATENATE("[",ROUND(OFFSET('Water Data'!$D$6,0,10*ROW('Water Data'!D77)),0),"]"),IF(AND(ISTEXT(OFFSET('Water Data'!$B$2,0,10*ROW('Water Data'!D77))),BT83="",ISNUMBER(OFFSET('Water Data'!$D$6,0,10*ROW('Water Data'!D77)))),OFFSET('Water Data'!$D$6,0,10*ROW('Water Data'!D77)),NA())))</f>
        <v>#N/A</v>
      </c>
      <c r="F83" s="82" t="e">
        <f ca="true">+IF(AND(ISTEXT(OFFSET('Water Data'!$B$2,0,10*ROW('Water Data'!D77))),BU83="Yes"),OFFSET('Water Data'!$D$9,0,10*ROW('Water Data'!D77)),IF(AND(ISTEXT(OFFSET('Water Data'!$B$2,0,10*ROW('Water Data'!D77))),BU83="No",ISNUMBER(OFFSET('Water Data'!$D$9,0,10*ROW('Water Data'!D77)))),CONCATENATE("[",ROUND(OFFSET('Water Data'!$D$9,0,10*ROW('Water Data'!D77)),0),"]"),IF(AND(ISTEXT(OFFSET('Water Data'!$B$2,0,10*ROW('Water Data'!D77))),BU83="",ISNUMBER(OFFSET('Water Data'!$D$9,0,10*ROW('Water Data'!D77)))),OFFSET('Water Data'!$D$9,0,10*ROW('Water Data'!D77)),NA())))</f>
        <v>#N/A</v>
      </c>
      <c r="G83" s="82" t="e">
        <f ca="true">+IF(AND(ISTEXT(OFFSET('Water Data'!$B$2,0,10*ROW('Water Data'!E77))),BV83="Yes"),100-OFFSET('Water Data'!$E$4,0,10*ROW('Water Data'!E77)),IF(AND(ISTEXT(OFFSET('Water Data'!$B$2,0,10*ROW('Water Data'!E77))),BV83="No",ISNUMBER(OFFSET('Water Data'!$E$4,0,10*ROW('Water Data'!E77)))),CONCATENATE("[",ROUND(100-OFFSET('Water Data'!$E$4,0,10*ROW('Water Data'!E77)),0),"]"),IF(AND(ISTEXT(OFFSET('Water Data'!$B$2,0,10*ROW('Water Data'!E77))),BV83="",ISNUMBER(OFFSET('Water Data'!$E$4,0,10*ROW('Water Data'!E77)))),100-OFFSET('Water Data'!$E$4,0,10*ROW('Water Data'!E77)),NA())))</f>
        <v>#N/A</v>
      </c>
      <c r="H83" s="82" t="e">
        <f ca="true">+IF(AND(ISTEXT(OFFSET('Water Data'!$B$2,0,10*ROW('Water Data'!E77))),BW83="Yes"),OFFSET('Water Data'!$E$6,0,10*ROW('Water Data'!E77)),IF(AND(ISTEXT(OFFSET('Water Data'!$B$2,0,10*ROW('Water Data'!E77))),BW83="No",ISNUMBER(OFFSET('Water Data'!$E$6,0,10*ROW('Water Data'!E77)))),CONCATENATE("[",ROUND(OFFSET('Water Data'!$D$6,0,10*ROW('Water Data'!E77)),0),"]"),IF(AND(ISTEXT(OFFSET('Water Data'!$B$2,0,10*ROW('Water Data'!E77))),BW83="",ISNUMBER(OFFSET('Water Data'!$E$6,0,10*ROW('Water Data'!E77)))),OFFSET('Water Data'!$E$6,0,10*ROW('Water Data'!E77)),NA())))</f>
        <v>#N/A</v>
      </c>
      <c r="I83" s="82" t="e">
        <f ca="true">+IF(AND(ISTEXT(OFFSET('Water Data'!$B$2,0,10*ROW('Water Data'!E77))),BX83="Yes"),OFFSET('Water Data'!$E$9,0,10*ROW('Water Data'!E77)),IF(AND(ISTEXT(OFFSET('Water Data'!$B$2,0,10*ROW('Water Data'!E77))),BX83="No",ISNUMBER(OFFSET('Water Data'!$E$9,0,10*ROW('Water Data'!E77)))),CONCATENATE("[",ROUND(OFFSET('Water Data'!$E$9,0,10*ROW('Water Data'!E77)),0),"]"),IF(AND(ISTEXT(OFFSET('Water Data'!$B$2,0,10*ROW('Water Data'!E77))),BX83="",ISNUMBER(OFFSET('Water Data'!$E$9,0,10*ROW('Water Data'!E77)))),OFFSET('Water Data'!$E$9,0,10*ROW('Water Data'!E77)),NA())))</f>
        <v>#N/A</v>
      </c>
      <c r="J83" s="82" t="e">
        <f ca="true">+IF(AND(ISTEXT(OFFSET('Water Data'!$B$2,0,10*ROW('Water Data'!F77))),BY83="Yes"),100-OFFSET('Water Data'!$F$4,0,10*ROW('Water Data'!F77)),IF(AND(ISTEXT(OFFSET('Water Data'!$B$2,0,10*ROW('Water Data'!F77))),BY83="No",ISNUMBER(OFFSET('Water Data'!$F$4,0,10*ROW('Water Data'!F77)))),CONCATENATE("[",ROUND(100-OFFSET('Water Data'!$F$4,0,10*ROW('Water Data'!F77)),0),"]"),IF(AND(ISTEXT(OFFSET('Water Data'!$B$2,0,10*ROW('Water Data'!F77))),BY83="",ISNUMBER(OFFSET('Water Data'!$F$4,0,10*ROW('Water Data'!F77)))),100-OFFSET('Water Data'!$F$4,0,10*ROW('Water Data'!F77)),NA())))</f>
        <v>#N/A</v>
      </c>
      <c r="K83" s="82" t="e">
        <f ca="true">+IF(AND(ISTEXT(OFFSET('Water Data'!$B$2,0,10*ROW('Water Data'!F77))),BZ83="Yes"),OFFSET('Water Data'!$F$6,0,10*ROW('Water Data'!F77)),IF(AND(ISTEXT(OFFSET('Water Data'!$B$2,0,10*ROW('Water Data'!F77))),BZ83="No",ISNUMBER(OFFSET('Water Data'!$F$6,0,10*ROW('Water Data'!F77)))),CONCATENATE("[",ROUND(OFFSET('Water Data'!$F$6,0,10*ROW('Water Data'!F77)),0),"]"),IF(AND(ISTEXT(OFFSET('Water Data'!$B$2,0,10*ROW('Water Data'!F77))),BZ83="",ISNUMBER(OFFSET('Water Data'!$F$6,0,10*ROW('Water Data'!F77)))),OFFSET('Water Data'!$F$6,0,10*ROW('Water Data'!F77)),NA())))</f>
        <v>#N/A</v>
      </c>
      <c r="L83" s="82" t="e">
        <f ca="true">+IF(AND(ISTEXT(OFFSET('Water Data'!$B$2,0,10*ROW('Water Data'!F77))),CA83="Yes"),OFFSET('Water Data'!$F$9,0,10*ROW('Water Data'!F77)),IF(AND(ISTEXT(OFFSET('Water Data'!$B$2,0,10*ROW('Water Data'!F77))),CA83="No",ISNUMBER(OFFSET('Water Data'!$F$9,0,10*ROW('Water Data'!F77)))),CONCATENATE("[",ROUND(OFFSET('Water Data'!$F$9,0,10*ROW('Water Data'!F77)),0),"]"),IF(AND(ISTEXT(OFFSET('Water Data'!$B$2,0,10*ROW('Water Data'!F77))),CA83="",ISNUMBER(OFFSET('Water Data'!$F$9,0,10*ROW('Water Data'!F77)))),OFFSET('Water Data'!$F$9,0,10*ROW('Water Data'!F77)),NA())))</f>
        <v>#N/A</v>
      </c>
      <c r="M83" s="82" t="e">
        <f ca="true">+IF(AND(ISTEXT(OFFSET('Water Data'!$B$2,0,10*ROW('Water Data'!G77))),CB83="Yes"),100-OFFSET('Water Data'!$G$4,0,10*ROW('Water Data'!G77)),IF(AND(ISTEXT(OFFSET('Water Data'!$B$2,0,10*ROW('Water Data'!G77))),CB83="No",ISNUMBER(OFFSET('Water Data'!$G$4,0,10*ROW('Water Data'!G77)))),CONCATENATE("[",ROUND(100-OFFSET('Water Data'!$G$4,0,10*ROW('Water Data'!G77)),0),"]"),IF(AND(ISTEXT(OFFSET('Water Data'!$B$2,0,10*ROW('Water Data'!G77))),CB83="",ISNUMBER(OFFSET('Water Data'!$G$4,0,10*ROW('Water Data'!G77)))),100-OFFSET('Water Data'!$G$4,0,10*ROW('Water Data'!G77)),NA())))</f>
        <v>#N/A</v>
      </c>
      <c r="N83" s="82" t="e">
        <f ca="true">+IF(AND(ISTEXT(OFFSET('Water Data'!$B$2,0,10*ROW('Water Data'!G77))),CC83="Yes"),OFFSET('Water Data'!$G$6,0,10*ROW('Water Data'!G77)),IF(AND(ISTEXT(OFFSET('Water Data'!$B$2,0,10*ROW('Water Data'!G77))),CC83="No",ISNUMBER(OFFSET('Water Data'!$G$6,0,10*ROW('Water Data'!G77)))),CONCATENATE("[",ROUND(OFFSET('Water Data'!$G$6,0,10*ROW('Water Data'!G77)),0),"]"),IF(AND(ISTEXT(OFFSET('Water Data'!$B$2,0,10*ROW('Water Data'!G77))),CC83="",ISNUMBER(OFFSET('Water Data'!$G$6,0,10*ROW('Water Data'!G77)))),OFFSET('Water Data'!$G$6,0,10*ROW('Water Data'!G77)),NA())))</f>
        <v>#N/A</v>
      </c>
      <c r="O83" s="82" t="e">
        <f ca="true">+IF(AND(ISTEXT(OFFSET('Water Data'!$B$2,0,10*ROW('Water Data'!G77))),CD83="Yes"),OFFSET('Water Data'!$G$9,0,10*ROW('Water Data'!G77)),IF(AND(ISTEXT(OFFSET('Water Data'!$B$2,0,10*ROW('Water Data'!G77))),CD83="No",ISNUMBER(OFFSET('Water Data'!$G$9,0,10*ROW('Water Data'!G77)))),CONCATENATE("[",ROUND(OFFSET('Water Data'!$G$9,0,10*ROW('Water Data'!G77)),0),"]"),IF(AND(ISTEXT(OFFSET('Water Data'!$B$2,0,10*ROW('Water Data'!G77))),CD83="",ISNUMBER(OFFSET('Water Data'!$G$9,0,10*ROW('Water Data'!G77)))),OFFSET('Water Data'!$G$9,0,10*ROW('Water Data'!G77)),NA())))</f>
        <v>#N/A</v>
      </c>
      <c r="P83" s="82" t="e">
        <f ca="true">+IF(AND(ISTEXT(OFFSET('Water Data'!$B$2,0,10*ROW('Water Data'!H77))),CE83="Yes"),100-OFFSET('Water Data'!$H$4,0,10*ROW('Water Data'!H77)),IF(AND(ISTEXT(OFFSET('Water Data'!$B$2,0,10*ROW('Water Data'!H77))),CE83="No",ISNUMBER(OFFSET('Water Data'!$H$4,0,10*ROW('Water Data'!H77)))),CONCATENATE("[",ROUND(100-OFFSET('Water Data'!$H$4,0,10*ROW('Water Data'!H77)),0),"]"),IF(AND(ISTEXT(OFFSET('Water Data'!$B$2,0,10*ROW('Water Data'!H77))),CE83="",ISNUMBER(OFFSET('Water Data'!$H$4,0,10*ROW('Water Data'!H77)))),100-OFFSET('Water Data'!$H$4,0,10*ROW('Water Data'!H77)),NA())))</f>
        <v>#N/A</v>
      </c>
      <c r="Q83" s="82" t="e">
        <f ca="true">+IF(AND(ISTEXT(OFFSET('Water Data'!$B$2,0,10*ROW('Water Data'!H77))),CF83="Yes"),OFFSET('Water Data'!$H$6,0,10*ROW('Water Data'!H77)),IF(AND(ISTEXT(OFFSET('Water Data'!$B$2,0,10*ROW('Water Data'!H77))),CF83="No",ISNUMBER(OFFSET('Water Data'!$H$6,0,10*ROW('Water Data'!H77)))),CONCATENATE("[",ROUND(OFFSET('Water Data'!$H$6,0,10*ROW('Water Data'!H77)),0),"]"),IF(AND(ISTEXT(OFFSET('Water Data'!$B$2,0,10*ROW('Water Data'!H77))),CF83="",ISNUMBER(OFFSET('Water Data'!$H$6,0,10*ROW('Water Data'!H77)))),OFFSET('Water Data'!$H$6,0,10*ROW('Water Data'!H77)),NA())))</f>
        <v>#N/A</v>
      </c>
      <c r="R83" s="82" t="e">
        <f ca="true">+IF(AND(ISTEXT(OFFSET('Water Data'!$B$2,0,10*ROW('Water Data'!H77))),CG83="Yes"),OFFSET('Water Data'!$H$9,0,10*ROW('Water Data'!H77)),IF(AND(ISTEXT(OFFSET('Water Data'!$B$2,0,10*ROW('Water Data'!H77))),CG83="No",ISNUMBER(OFFSET('Water Data'!$H$9,0,10*ROW('Water Data'!H77)))),CONCATENATE("[",ROUND(OFFSET('Water Data'!$H$9,0,10*ROW('Water Data'!H77)),0),"]"),IF(AND(ISTEXT(OFFSET('Water Data'!$B$2,0,10*ROW('Water Data'!H77))),CG83="",ISNUMBER(OFFSET('Water Data'!$H$9,0,10*ROW('Water Data'!H77)))),OFFSET('Water Data'!$H$9,0,10*ROW('Water Data'!H77)),NA())))</f>
        <v>#N/A</v>
      </c>
      <c r="S83" s="82" t="e">
        <f ca="true">+IF(AND(ISTEXT(OFFSET('Water Data'!$B$2,0,10*ROW('Water Data'!I77))),CH83="Yes"),100-OFFSET('Water Data'!$I$4,0,10*ROW('Water Data'!I77)),IF(AND(ISTEXT(OFFSET('Water Data'!$B$2,0,10*ROW('Water Data'!I77))),CH83="No",ISNUMBER(OFFSET('Water Data'!$I$4,0,10*ROW('Water Data'!I77)))),CONCATENATE("[",ROUND(100-OFFSET('Water Data'!$I$4,0,10*ROW('Water Data'!I77)),0),"]"),IF(AND(ISTEXT(OFFSET('Water Data'!$B$2,0,10*ROW('Water Data'!I77))),CH83="",ISNUMBER(OFFSET('Water Data'!$I$4,0,10*ROW('Water Data'!I77)))),100-OFFSET('Water Data'!$I$4,0,10*ROW('Water Data'!I77)),NA())))</f>
        <v>#N/A</v>
      </c>
      <c r="T83" s="82" t="e">
        <f ca="true">+IF(AND(ISTEXT(OFFSET('Water Data'!$B$2,0,10*ROW('Water Data'!I77))),CI83="Yes"),OFFSET('Water Data'!$I$6,0,10*ROW('Water Data'!I77)),IF(AND(ISTEXT(OFFSET('Water Data'!$B$2,0,10*ROW('Water Data'!I77))),CI83="No",ISNUMBER(OFFSET('Water Data'!$I$6,0,10*ROW('Water Data'!I77)))),CONCATENATE("[",ROUND(OFFSET('Water Data'!$I$6,0,10*ROW('Water Data'!I77)),0),"]"),IF(AND(ISTEXT(OFFSET('Water Data'!$B$2,0,10*ROW('Water Data'!I77))),CI83="",ISNUMBER(OFFSET('Water Data'!$I$6,0,10*ROW('Water Data'!I77)))),OFFSET('Water Data'!$I$6,0,10*ROW('Water Data'!I77)),NA())))</f>
        <v>#N/A</v>
      </c>
      <c r="U83" s="82" t="e">
        <f ca="true">+IF(AND(ISTEXT(OFFSET('Water Data'!$B$2,0,10*ROW('Water Data'!I77))),CJ83="Yes"),OFFSET('Water Data'!$I$9,0,10*ROW('Water Data'!I77)),IF(AND(ISTEXT(OFFSET('Water Data'!$B$2,0,10*ROW('Water Data'!I77))),CJ83="No",ISNUMBER(OFFSET('Water Data'!$I$9,0,10*ROW('Water Data'!I77)))),CONCATENATE("[",ROUND(OFFSET('Water Data'!$I$9,0,10*ROW('Water Data'!I77)),0),"]"),IF(AND(ISTEXT(OFFSET('Water Data'!$B$2,0,10*ROW('Water Data'!I77))),CJ83="",ISNUMBER(OFFSET('Water Data'!$I$9,0,10*ROW('Water Data'!I77)))),OFFSET('Water Data'!$I$9,0,10*ROW('Water Data'!I77)),NA())))</f>
        <v>#N/A</v>
      </c>
      <c r="V83" s="83" t="e">
        <f ca="true">+IF(AND(ISTEXT(OFFSET('Sanitation Data'!$B$2,0,10*ROW('Sanitation Data'!D77))),CK83="Yes"),100-OFFSET('Sanitation Data'!$D$4,0,10*ROW('Sanitation Data'!D77)),IF(AND(ISTEXT(OFFSET('Sanitation Data'!$B$2,0,10*ROW('Sanitation Data'!D77))),CK83="No",ISNUMBER(OFFSET('Sanitation Data'!$D$4,0,10*ROW('Sanitation Data'!D77)))),CONCATENATE("[",ROUND(100-OFFSET('Sanitation Data'!$D$4,0,10*ROW('Sanitation Data'!D77)),0),"]"),IF(AND(ISTEXT(OFFSET('Sanitation Data'!$B$2,0,10*ROW('Sanitation Data'!D77))),CK83="",ISNUMBER(OFFSET('Sanitation Data'!$D$4,0,10*ROW('Sanitation Data'!D77)))),100-OFFSET('Sanitation Data'!$D$4,0,10*ROW('Sanitation Data'!D77)),NA())))</f>
        <v>#N/A</v>
      </c>
      <c r="W83" s="83" t="e">
        <f ca="true">+IF(AND(ISTEXT(OFFSET('Sanitation Data'!$B$2,0,10*ROW('Sanitation Data'!D77))),CL83="Yes"),OFFSET('Sanitation Data'!$D$6,0,10*ROW('Sanitation Data'!D77)),IF(AND(ISTEXT(OFFSET('Sanitation Data'!$B$2,0,10*ROW('Sanitation Data'!D77))),CL83="No",ISNUMBER(OFFSET('Sanitation Data'!$D$6,0,10*ROW('Sanitation Data'!D77)))),CONCATENATE("[",ROUND(OFFSET('Sanitation Data'!$D$6,0,10*ROW('Sanitation Data'!D77)),0),"]"),IF(AND(ISTEXT(OFFSET('Sanitation Data'!$B$2,0,10*ROW('Sanitation Data'!D77))),CL83="",ISNUMBER(OFFSET('Sanitation Data'!$D$6,0,10*ROW('Sanitation Data'!D77)))),OFFSET('Sanitation Data'!$D$6,0,10*ROW('Sanitation Data'!D77)),NA())))</f>
        <v>#N/A</v>
      </c>
      <c r="X83" s="83" t="e">
        <f ca="true">+IF(AND(ISTEXT(OFFSET('Sanitation Data'!$B$2,0,10*ROW('Sanitation Data'!D77))),CM83="Yes"),OFFSET('Sanitation Data'!$D$10,0,10*ROW('Sanitation Data'!D77)),IF(AND(ISTEXT(OFFSET('Sanitation Data'!$B$2,0,10*ROW('Sanitation Data'!D77))),CM83="No",ISNUMBER(OFFSET('Sanitation Data'!$D$10,0,10*ROW('Sanitation Data'!D77)))),CONCATENATE("[",ROUND(OFFSET('Sanitation Data'!$D$10,0,10*ROW('Sanitation Data'!D77)),0),"]"),IF(AND(ISTEXT(OFFSET('Sanitation Data'!$B$2,0,10*ROW('Sanitation Data'!D77))),CM83="",ISNUMBER(OFFSET('Sanitation Data'!$D$10,0,10*ROW('Sanitation Data'!D77)))),OFFSET('Sanitation Data'!$D$10,0,10*ROW('Sanitation Data'!D77)),NA())))</f>
        <v>#N/A</v>
      </c>
      <c r="Y83" s="83" t="e">
        <f ca="true">+IF(AND(ISTEXT(OFFSET('Sanitation Data'!$B$2,0,10*ROW('Sanitation Data'!D77))),CN83="Yes"),OFFSET('Sanitation Data'!$D$11,0,10*ROW('Sanitation Data'!D77)),IF(AND(ISTEXT(OFFSET('Sanitation Data'!$B$2,0,10*ROW('Sanitation Data'!D77))),CN83="No",ISNUMBER(OFFSET('Sanitation Data'!$D$11,0,10*ROW('Sanitation Data'!D77)))),CONCATENATE("[",ROUND(OFFSET('Sanitation Data'!$D$11,0,10*ROW('Sanitation Data'!D77)),0),"]"),IF(AND(ISTEXT(OFFSET('Sanitation Data'!$B$2,0,10*ROW('Sanitation Data'!D77))),CN83="",ISNUMBER(OFFSET('Sanitation Data'!$D$11,0,10*ROW('Sanitation Data'!D77)))),OFFSET('Sanitation Data'!$D$11,0,10*ROW('Sanitation Data'!D77)),NA())))</f>
        <v>#N/A</v>
      </c>
      <c r="Z83" s="83" t="e">
        <f ca="true">+IF(AND(ISTEXT(OFFSET('Sanitation Data'!$B$2,0,10*ROW('Sanitation Data'!D77))),CO83="Yes"),OFFSET('Sanitation Data'!$D$12,0,10*ROW('Sanitation Data'!D77)),IF(AND(ISTEXT(OFFSET('Sanitation Data'!$B$2,0,10*ROW('Sanitation Data'!D77))),CO83="No",ISNUMBER(OFFSET('Sanitation Data'!$D$12,0,10*ROW('Sanitation Data'!D77)))),CONCATENATE("[",ROUND(OFFSET('Sanitation Data'!$D$12,0,10*ROW('Sanitation Data'!D77)),0),"]"),IF(AND(ISTEXT(OFFSET('Sanitation Data'!$B$2,0,10*ROW('Sanitation Data'!D77))),CO83="",ISNUMBER(OFFSET('Sanitation Data'!$D$12,0,10*ROW('Sanitation Data'!D77)))),OFFSET('Sanitation Data'!$D$12,0,10*ROW('Sanitation Data'!D77)),NA())))</f>
        <v>#N/A</v>
      </c>
      <c r="AA83" s="83" t="e">
        <f ca="true">+IF(AND(ISTEXT(OFFSET('Sanitation Data'!$B$2,0,10*ROW('Sanitation Data'!E77))),CP83="Yes"),100-OFFSET('Sanitation Data'!$E$4,0,10*ROW('Sanitation Data'!E77)),IF(AND(ISTEXT(OFFSET('Sanitation Data'!$B$2,0,10*ROW('Sanitation Data'!E77))),CP83="No",ISNUMBER(OFFSET('Sanitation Data'!$E$4,0,10*ROW('Sanitation Data'!E77)))),CONCATENATE("[",ROUND(100-OFFSET('Sanitation Data'!$E$4,0,10*ROW('Sanitation Data'!E77)),0),"]"),IF(AND(ISTEXT(OFFSET('Sanitation Data'!$B$2,0,10*ROW('Sanitation Data'!E77))),CP83="",ISNUMBER(OFFSET('Sanitation Data'!$E$4,0,10*ROW('Sanitation Data'!E77)))),100-OFFSET('Sanitation Data'!$E$4,0,10*ROW('Sanitation Data'!E77)),NA())))</f>
        <v>#N/A</v>
      </c>
      <c r="AB83" s="83" t="e">
        <f ca="true">+IF(AND(ISTEXT(OFFSET('Sanitation Data'!$B$2,0,10*ROW('Sanitation Data'!E77))),CQ83="Yes"),OFFSET('Sanitation Data'!$E$6,0,10*ROW('Sanitation Data'!H77)),IF(AND(ISTEXT(OFFSET('Sanitation Data'!$B$2,0,10*ROW('Sanitation Data'!E77))),CQ83="No",ISNUMBER(OFFSET('Sanitation Data'!$E$6,0,10*ROW('Sanitation Data'!E77)))),CONCATENATE("[",ROUND(OFFSET('Sanitation Data'!$E$6,0,10*ROW('Sanitation Data'!E77)),0),"]"),IF(AND(ISTEXT(OFFSET('Sanitation Data'!$B$2,0,10*ROW('Sanitation Data'!E77))),CQ83="",ISNUMBER(OFFSET('Sanitation Data'!$E$6,0,10*ROW('Sanitation Data'!E77)))),OFFSET('Sanitation Data'!$E$6,0,10*ROW('Sanitation Data'!E77)),NA())))</f>
        <v>#N/A</v>
      </c>
      <c r="AC83" s="83" t="e">
        <f ca="true">+IF(AND(ISTEXT(OFFSET('Sanitation Data'!$B$2,0,10*ROW('Sanitation Data'!E77))),CR83="Yes"),OFFSET('Sanitation Data'!$E$10,0,10*ROW('Sanitation Data'!E77)),IF(AND(ISTEXT(OFFSET('Sanitation Data'!$B$2,0,10*ROW('Sanitation Data'!E77))),CR83="No",ISNUMBER(OFFSET('Sanitation Data'!$E$10,0,10*ROW('Sanitation Data'!E77)))),CONCATENATE("[",ROUND(OFFSET('Sanitation Data'!$E$10,0,10*ROW('Sanitation Data'!E77)),0),"]"),IF(AND(ISTEXT(OFFSET('Sanitation Data'!$B$2,0,10*ROW('Sanitation Data'!E77))),CR83="",ISNUMBER(OFFSET('Sanitation Data'!$E$10,0,10*ROW('Sanitation Data'!E77)))),OFFSET('Sanitation Data'!$E$10,0,10*ROW('Sanitation Data'!E77)),NA())))</f>
        <v>#N/A</v>
      </c>
      <c r="AD83" s="83" t="e">
        <f ca="true">+IF(AND(ISTEXT(OFFSET('Sanitation Data'!$B$2,0,10*ROW('Sanitation Data'!E77))),CS83="Yes"),OFFSET('Sanitation Data'!$E$11,0,10*ROW('Sanitation Data'!E77)),IF(AND(ISTEXT(OFFSET('Sanitation Data'!$B$2,0,10*ROW('Sanitation Data'!E77))),CS83="No",ISNUMBER(OFFSET('Sanitation Data'!$E$11,0,10*ROW('Sanitation Data'!E77)))),CONCATENATE("[",ROUND(OFFSET('Sanitation Data'!$E$11,0,10*ROW('Sanitation Data'!E77)),0),"]"),IF(AND(ISTEXT(OFFSET('Sanitation Data'!$B$2,0,10*ROW('Sanitation Data'!E77))),CS83="",ISNUMBER(OFFSET('Sanitation Data'!$E$11,0,10*ROW('Sanitation Data'!E77)))),OFFSET('Sanitation Data'!$E$11,0,10*ROW('Sanitation Data'!E77)),NA())))</f>
        <v>#N/A</v>
      </c>
      <c r="AE83" s="83" t="e">
        <f ca="true">+IF(AND(ISTEXT(OFFSET('Sanitation Data'!$B$2,0,10*ROW('Sanitation Data'!E77))),CT83="Yes"),OFFSET('Sanitation Data'!$E$12,0,10*ROW('Sanitation Data'!E77)),IF(AND(ISTEXT(OFFSET('Sanitation Data'!$B$2,0,10*ROW('Sanitation Data'!E77))),CT83="No",ISNUMBER(OFFSET('Sanitation Data'!$E$12,0,10*ROW('Sanitation Data'!E77)))),CONCATENATE("[",ROUND(OFFSET('Sanitation Data'!$E$12,0,10*ROW('Sanitation Data'!E77)),0),"]"),IF(AND(ISTEXT(OFFSET('Sanitation Data'!$B$2,0,10*ROW('Sanitation Data'!E77))),CT83="",ISNUMBER(OFFSET('Sanitation Data'!$E$12,0,10*ROW('Sanitation Data'!E77)))),OFFSET('Sanitation Data'!$E$12,0,10*ROW('Sanitation Data'!E77)),NA())))</f>
        <v>#N/A</v>
      </c>
      <c r="AF83" s="83" t="e">
        <f ca="true">+IF(AND(ISTEXT(OFFSET('Sanitation Data'!$B$2,0,10*ROW('Sanitation Data'!F77))),CU83="Yes"),100-OFFSET('Sanitation Data'!$F$4,0,10*ROW('Sanitation Data'!F77)),IF(AND(ISTEXT(OFFSET('Sanitation Data'!$B$2,0,10*ROW('Sanitation Data'!F77))),CU83="No",ISNUMBER(OFFSET('Sanitation Data'!$F$4,0,10*ROW('Sanitation Data'!F77)))),CONCATENATE("[",ROUND(100-OFFSET('Sanitation Data'!$F$4,0,10*ROW('Sanitation Data'!F77)),0),"]"),IF(AND(ISTEXT(OFFSET('Sanitation Data'!$B$2,0,10*ROW('Sanitation Data'!F77))),CU83="",ISNUMBER(OFFSET('Sanitation Data'!$F$4,0,10*ROW('Sanitation Data'!F77)))),100-OFFSET('Sanitation Data'!$F$4,0,10*ROW('Sanitation Data'!F77)),NA())))</f>
        <v>#N/A</v>
      </c>
      <c r="AG83" s="83" t="e">
        <f ca="true">+IF(AND(ISTEXT(OFFSET('Sanitation Data'!$B$2,0,10*ROW('Sanitation Data'!F77))),CV83="Yes"),OFFSET('Sanitation Data'!$F$6,0,10*ROW('Sanitation Data'!F77)),IF(AND(ISTEXT(OFFSET('Sanitation Data'!$B$2,0,10*ROW('Sanitation Data'!F77))),CV83="No",ISNUMBER(OFFSET('Sanitation Data'!$F$6,0,10*ROW('Sanitation Data'!F77)))),CONCATENATE("[",ROUND(OFFSET('Sanitation Data'!$F$6,0,10*ROW('Sanitation Data'!F77)),0),"]"),IF(AND(ISTEXT(OFFSET('Sanitation Data'!$B$2,0,10*ROW('Sanitation Data'!F77))),CV83="",ISNUMBER(OFFSET('Sanitation Data'!$F$6,0,10*ROW('Sanitation Data'!F77)))),OFFSET('Sanitation Data'!$F$6,0,10*ROW('Sanitation Data'!F77)),NA())))</f>
        <v>#N/A</v>
      </c>
      <c r="AH83" s="83" t="e">
        <f ca="true">+IF(AND(ISTEXT(OFFSET('Sanitation Data'!$B$2,0,10*ROW('Sanitation Data'!F77))),CW83="Yes"),OFFSET('Sanitation Data'!$F$10,0,10*ROW('Sanitation Data'!F77)),IF(AND(ISTEXT(OFFSET('Sanitation Data'!$B$2,0,10*ROW('Sanitation Data'!F77))),CW83="No",ISNUMBER(OFFSET('Sanitation Data'!$F$10,0,10*ROW('Sanitation Data'!F77)))),CONCATENATE("[",ROUND(OFFSET('Sanitation Data'!$F$10,0,10*ROW('Sanitation Data'!F77)),0),"]"),IF(AND(ISTEXT(OFFSET('Sanitation Data'!$B$2,0,10*ROW('Sanitation Data'!F77))),CW83="",ISNUMBER(OFFSET('Sanitation Data'!$F$10,0,10*ROW('Sanitation Data'!F77)))),OFFSET('Sanitation Data'!$F$10,0,10*ROW('Sanitation Data'!F77)),NA())))</f>
        <v>#N/A</v>
      </c>
      <c r="AI83" s="83" t="e">
        <f ca="true">+IF(AND(ISTEXT(OFFSET('Sanitation Data'!$B$2,0,10*ROW('Sanitation Data'!F77))),CX83="Yes"),OFFSET('Sanitation Data'!$F$11,0,10*ROW('Sanitation Data'!F77)),IF(AND(ISTEXT(OFFSET('Sanitation Data'!$B$2,0,10*ROW('Sanitation Data'!F77))),CX83="No",ISNUMBER(OFFSET('Sanitation Data'!$F$11,0,10*ROW('Sanitation Data'!F77)))),CONCATENATE("[",ROUND(OFFSET('Sanitation Data'!$F$11,0,10*ROW('Sanitation Data'!F77)),0),"]"),IF(AND(ISTEXT(OFFSET('Sanitation Data'!$B$2,0,10*ROW('Sanitation Data'!F77))),CX83="",ISNUMBER(OFFSET('Sanitation Data'!$F$11,0,10*ROW('Sanitation Data'!F77)))),OFFSET('Sanitation Data'!$F$11,0,10*ROW('Sanitation Data'!F77)),NA())))</f>
        <v>#N/A</v>
      </c>
      <c r="AJ83" s="83" t="e">
        <f ca="true">+IF(AND(ISTEXT(OFFSET('Sanitation Data'!$B$2,0,10*ROW('Sanitation Data'!F77))),CY83="Yes"),OFFSET('Sanitation Data'!$F$12,0,10*ROW('Sanitation Data'!F77)),IF(AND(ISTEXT(OFFSET('Sanitation Data'!$B$2,0,10*ROW('Sanitation Data'!F77))),CY83="No",ISNUMBER(OFFSET('Sanitation Data'!$F$12,0,10*ROW('Sanitation Data'!F77)))),CONCATENATE("[",ROUND(OFFSET('Sanitation Data'!$F$12,0,10*ROW('Sanitation Data'!F77)),0),"]"),IF(AND(ISTEXT(OFFSET('Sanitation Data'!$B$2,0,10*ROW('Sanitation Data'!F77))),CY83="",ISNUMBER(OFFSET('Sanitation Data'!$F$12,0,10*ROW('Sanitation Data'!F77)))),OFFSET('Sanitation Data'!$F$12,0,10*ROW('Sanitation Data'!F77)),NA())))</f>
        <v>#N/A</v>
      </c>
      <c r="AK83" s="83" t="e">
        <f ca="true">+IF(AND(ISTEXT(OFFSET('Sanitation Data'!$B$2,0,10*ROW('Sanitation Data'!G77))),CZ83="Yes"),100-OFFSET('Sanitation Data'!$G$4,0,10*ROW('Sanitation Data'!G77)),IF(AND(ISTEXT(OFFSET('Sanitation Data'!$B$2,0,10*ROW('Sanitation Data'!G77))),CZ83="No",ISNUMBER(OFFSET('Sanitation Data'!$G$4,0,10*ROW('Sanitation Data'!G77)))),CONCATENATE("[",ROUND(100-OFFSET('Sanitation Data'!$G$4,0,10*ROW('Sanitation Data'!G77)),0),"]"),IF(AND(ISTEXT(OFFSET('Sanitation Data'!$B$2,0,10*ROW('Sanitation Data'!G77))),CZ83="",ISNUMBER(OFFSET('Sanitation Data'!$G$4,0,10*ROW('Sanitation Data'!G77)))),100-OFFSET('Sanitation Data'!$G$4,0,10*ROW('Sanitation Data'!G77)),NA())))</f>
        <v>#N/A</v>
      </c>
      <c r="AL83" s="83" t="e">
        <f ca="true">+IF(AND(ISTEXT(OFFSET('Sanitation Data'!$B$2,0,10*ROW('Sanitation Data'!G77))),DA83="Yes"),OFFSET('Sanitation Data'!$G$6,0,10*ROW('Sanitation Data'!G77)),IF(AND(ISTEXT(OFFSET('Sanitation Data'!$B$2,0,10*ROW('Sanitation Data'!G77))),DA83="No",ISNUMBER(OFFSET('Sanitation Data'!$G$6,0,10*ROW('Sanitation Data'!G77)))),CONCATENATE("[",ROUND(OFFSET('Sanitation Data'!$G$6,0,10*ROW('Sanitation Data'!G77)),0),"]"),IF(AND(ISTEXT(OFFSET('Sanitation Data'!$B$2,0,10*ROW('Sanitation Data'!G77))),DA83="",ISNUMBER(OFFSET('Sanitation Data'!$G$6,0,10*ROW('Sanitation Data'!G77)))),OFFSET('Sanitation Data'!$G$6,0,10*ROW('Sanitation Data'!G77)),NA())))</f>
        <v>#N/A</v>
      </c>
      <c r="AM83" s="83" t="e">
        <f ca="true">+IF(AND(ISTEXT(OFFSET('Sanitation Data'!$B$2,0,10*ROW('Sanitation Data'!G77))),DB83="Yes"),OFFSET('Sanitation Data'!$G$10,0,10*ROW('Sanitation Data'!G77)),IF(AND(ISTEXT(OFFSET('Sanitation Data'!$B$2,0,10*ROW('Sanitation Data'!G77))),DB83="No",ISNUMBER(OFFSET('Sanitation Data'!$G$10,0,10*ROW('Sanitation Data'!G77)))),CONCATENATE("[",ROUND(OFFSET('Sanitation Data'!$G$10,0,10*ROW('Sanitation Data'!G77)),0),"]"),IF(AND(ISTEXT(OFFSET('Sanitation Data'!$B$2,0,10*ROW('Sanitation Data'!G77))),DB83="",ISNUMBER(OFFSET('Sanitation Data'!$G$10,0,10*ROW('Sanitation Data'!G77)))),OFFSET('Sanitation Data'!$G$10,0,10*ROW('Sanitation Data'!G77)),NA())))</f>
        <v>#N/A</v>
      </c>
      <c r="AN83" s="83" t="e">
        <f ca="true">+IF(AND(ISTEXT(OFFSET('Sanitation Data'!$B$2,0,10*ROW('Sanitation Data'!G77))),DC83="Yes"),OFFSET('Sanitation Data'!$G$11,0,10*ROW('Sanitation Data'!G77)),IF(AND(ISTEXT(OFFSET('Sanitation Data'!$B$2,0,10*ROW('Sanitation Data'!G77))),DC83="No",ISNUMBER(OFFSET('Sanitation Data'!$G$11,0,10*ROW('Sanitation Data'!G77)))),CONCATENATE("[",ROUND(OFFSET('Sanitation Data'!$G$11,0,10*ROW('Sanitation Data'!G77)),0),"]"),IF(AND(ISTEXT(OFFSET('Sanitation Data'!$B$2,0,10*ROW('Sanitation Data'!G77))),DC83="",ISNUMBER(OFFSET('Sanitation Data'!$G$11,0,10*ROW('Sanitation Data'!G77)))),OFFSET('Sanitation Data'!$G$11,0,10*ROW('Sanitation Data'!G77)),NA())))</f>
        <v>#N/A</v>
      </c>
      <c r="AO83" s="83" t="e">
        <f ca="true">+IF(AND(ISTEXT(OFFSET('Sanitation Data'!$B$2,0,10*ROW('Sanitation Data'!G77))),DD83="Yes"),OFFSET('Sanitation Data'!$G$12,0,10*ROW('Sanitation Data'!G77)),IF(AND(ISTEXT(OFFSET('Sanitation Data'!$B$2,0,10*ROW('Sanitation Data'!G77))),DD83="No",ISNUMBER(OFFSET('Sanitation Data'!$G$12,0,10*ROW('Sanitation Data'!G77)))),CONCATENATE("[",ROUND(OFFSET('Sanitation Data'!$G$12,0,10*ROW('Sanitation Data'!G77)),0),"]"),IF(AND(ISTEXT(OFFSET('Sanitation Data'!$B$2,0,10*ROW('Sanitation Data'!G77))),DD83="",ISNUMBER(OFFSET('Sanitation Data'!$G$12,0,10*ROW('Sanitation Data'!G77)))),OFFSET('Sanitation Data'!$G$12,0,10*ROW('Sanitation Data'!G77)),NA())))</f>
        <v>#N/A</v>
      </c>
      <c r="AP83" s="83" t="e">
        <f ca="true">+IF(AND(ISTEXT(OFFSET('Sanitation Data'!$B$2,0,10*ROW('Sanitation Data'!H77))),DE83="Yes"),100-OFFSET('Sanitation Data'!$H$4,0,10*ROW('Sanitation Data'!H77)),IF(AND(ISTEXT(OFFSET('Sanitation Data'!$B$2,0,10*ROW('Sanitation Data'!H77))),DE83="No",ISNUMBER(OFFSET('Sanitation Data'!$H$4,0,10*ROW('Sanitation Data'!H77)))),CONCATENATE("[",ROUND(100-OFFSET('Sanitation Data'!$H$4,0,10*ROW('Sanitation Data'!H77)),0),"]"),IF(AND(ISTEXT(OFFSET('Sanitation Data'!$B$2,0,10*ROW('Sanitation Data'!H77))),DE83="",ISNUMBER(OFFSET('Sanitation Data'!$H$4,0,10*ROW('Sanitation Data'!H77)))),100-OFFSET('Sanitation Data'!$H$4,0,10*ROW('Sanitation Data'!H77)),NA())))</f>
        <v>#N/A</v>
      </c>
      <c r="AQ83" s="83" t="e">
        <f ca="true">+IF(AND(ISTEXT(OFFSET('Sanitation Data'!$B$2,0,10*ROW('Sanitation Data'!H77))),DF83="Yes"),OFFSET('Sanitation Data'!$H$6,0,10*ROW('Sanitation Data'!H77)),IF(AND(ISTEXT(OFFSET('Sanitation Data'!$B$2,0,10*ROW('Sanitation Data'!H77))),DF83="No",ISNUMBER(OFFSET('Sanitation Data'!$H$6,0,10*ROW('Sanitation Data'!H77)))),CONCATENATE("[",ROUND(OFFSET('Sanitation Data'!$H$6,0,10*ROW('Sanitation Data'!H77)),0),"]"),IF(AND(ISTEXT(OFFSET('Sanitation Data'!$B$2,0,10*ROW('Sanitation Data'!H77))),DF83="",ISNUMBER(OFFSET('Sanitation Data'!$H$6,0,10*ROW('Sanitation Data'!H77)))),OFFSET('Sanitation Data'!$H$6,0,10*ROW('Sanitation Data'!H77)),NA())))</f>
        <v>#N/A</v>
      </c>
      <c r="AR83" s="83" t="e">
        <f ca="true">+IF(AND(ISTEXT(OFFSET('Sanitation Data'!$B$2,0,10*ROW('Sanitation Data'!H77))),DG83="Yes"),OFFSET('Sanitation Data'!$H$10,0,10*ROW('Sanitation Data'!H77)),IF(AND(ISTEXT(OFFSET('Sanitation Data'!$B$2,0,10*ROW('Sanitation Data'!H77))),DG83="No",ISNUMBER(OFFSET('Sanitation Data'!$H$10,0,10*ROW('Sanitation Data'!H77)))),CONCATENATE("[",ROUND(OFFSET('Sanitation Data'!$H$10,0,10*ROW('Sanitation Data'!H77)),0),"]"),IF(AND(ISTEXT(OFFSET('Sanitation Data'!$B$2,0,10*ROW('Sanitation Data'!H77))),DG83="",ISNUMBER(OFFSET('Sanitation Data'!$H$10,0,10*ROW('Sanitation Data'!H77)))),OFFSET('Sanitation Data'!$H$10,0,10*ROW('Sanitation Data'!H77)),NA())))</f>
        <v>#N/A</v>
      </c>
      <c r="AS83" s="83" t="e">
        <f ca="true">+IF(AND(ISTEXT(OFFSET('Sanitation Data'!$B$2,0,10*ROW('Sanitation Data'!H77))),DH83="Yes"),OFFSET('Sanitation Data'!$H$11,0,10*ROW('Sanitation Data'!H77)),IF(AND(ISTEXT(OFFSET('Sanitation Data'!$B$2,0,10*ROW('Sanitation Data'!H77))),DH83="No",ISNUMBER(OFFSET('Sanitation Data'!$H$11,0,10*ROW('Sanitation Data'!H77)))),CONCATENATE("[",ROUND(OFFSET('Sanitation Data'!$H$11,0,10*ROW('Sanitation Data'!H77)),0),"]"),IF(AND(ISTEXT(OFFSET('Sanitation Data'!$B$2,0,10*ROW('Sanitation Data'!H77))),DH83="",ISNUMBER(OFFSET('Sanitation Data'!$H$11,0,10*ROW('Sanitation Data'!H77)))),OFFSET('Sanitation Data'!$H$11,0,10*ROW('Sanitation Data'!H77)),NA())))</f>
        <v>#N/A</v>
      </c>
      <c r="AT83" s="83" t="e">
        <f ca="true">+IF(AND(ISTEXT(OFFSET('Sanitation Data'!$B$2,0,10*ROW('Sanitation Data'!H77))),DI83="Yes"),OFFSET('Sanitation Data'!$H$12,0,10*ROW('Sanitation Data'!H77)),IF(AND(ISTEXT(OFFSET('Sanitation Data'!$B$2,0,10*ROW('Sanitation Data'!H77))),DI83="No",ISNUMBER(OFFSET('Sanitation Data'!$H$12,0,10*ROW('Sanitation Data'!H77)))),CONCATENATE("[",ROUND(OFFSET('Sanitation Data'!$H$12,0,10*ROW('Sanitation Data'!H77)),0),"]"),IF(AND(ISTEXT(OFFSET('Sanitation Data'!$B$2,0,10*ROW('Sanitation Data'!H77))),DI83="",ISNUMBER(OFFSET('Sanitation Data'!$H$12,0,10*ROW('Sanitation Data'!H77)))),OFFSET('Sanitation Data'!$H$12,0,10*ROW('Sanitation Data'!H77)),NA())))</f>
        <v>#N/A</v>
      </c>
      <c r="AU83" s="83" t="e">
        <f ca="true">+IF(AND(ISTEXT(OFFSET('Sanitation Data'!$B$2,0,10*ROW('Sanitation Data'!I77))),DJ83="Yes"),100-OFFSET('Sanitation Data'!$I$4,0,10*ROW('Sanitation Data'!I77)),IF(AND(ISTEXT(OFFSET('Sanitation Data'!$B$2,0,10*ROW('Sanitation Data'!I77))),DJ83="No",ISNUMBER(OFFSET('Sanitation Data'!$I$4,0,10*ROW('Sanitation Data'!I77)))),CONCATENATE("[",ROUND(100-OFFSET('Sanitation Data'!$I$4,0,10*ROW('Sanitation Data'!I77)),0),"]"),IF(AND(ISTEXT(OFFSET('Sanitation Data'!$B$2,0,10*ROW('Sanitation Data'!I77))),DJ83="",ISNUMBER(OFFSET('Sanitation Data'!$I$4,0,10*ROW('Sanitation Data'!I77)))),100-OFFSET('Sanitation Data'!$I$4,0,10*ROW('Sanitation Data'!I77)),NA())))</f>
        <v>#N/A</v>
      </c>
      <c r="AV83" s="83" t="e">
        <f ca="true">+IF(AND(ISTEXT(OFFSET('Sanitation Data'!$B$2,0,10*ROW('Sanitation Data'!I77))),DK83="Yes"),OFFSET('Sanitation Data'!$I$6,0,10*ROW('Sanitation Data'!I77)),IF(AND(ISTEXT(OFFSET('Sanitation Data'!$B$2,0,10*ROW('Sanitation Data'!I77))),DK83="No",ISNUMBER(OFFSET('Sanitation Data'!$I$6,0,10*ROW('Sanitation Data'!I77)))),CONCATENATE("[",ROUND(OFFSET('Sanitation Data'!$I$6,0,10*ROW('Sanitation Data'!I77)),0),"]"),IF(AND(ISTEXT(OFFSET('Sanitation Data'!$B$2,0,10*ROW('Sanitation Data'!I77))),DK83="",ISNUMBER(OFFSET('Sanitation Data'!$I$6,0,10*ROW('Sanitation Data'!I77)))),OFFSET('Sanitation Data'!$I$6,0,10*ROW('Sanitation Data'!I77)),NA())))</f>
        <v>#N/A</v>
      </c>
      <c r="AW83" s="83" t="e">
        <f ca="true">+IF(AND(ISTEXT(OFFSET('Sanitation Data'!$B$2,0,10*ROW('Sanitation Data'!I77))),DL83="Yes"),OFFSET('Sanitation Data'!$I$10,0,10*ROW('Sanitation Data'!I77)),IF(AND(ISTEXT(OFFSET('Sanitation Data'!$B$2,0,10*ROW('Sanitation Data'!I77))),DL83="No",ISNUMBER(OFFSET('Sanitation Data'!$I$10,0,10*ROW('Sanitation Data'!I77)))),CONCATENATE("[",ROUND(OFFSET('Sanitation Data'!$I$10,0,10*ROW('Sanitation Data'!I77)),0),"]"),IF(AND(ISTEXT(OFFSET('Sanitation Data'!$B$2,0,10*ROW('Sanitation Data'!I77))),DL83="",ISNUMBER(OFFSET('Sanitation Data'!$I$10,0,10*ROW('Sanitation Data'!I77)))),OFFSET('Sanitation Data'!$I$10,0,10*ROW('Sanitation Data'!I77)),NA())))</f>
        <v>#N/A</v>
      </c>
      <c r="AX83" s="83" t="e">
        <f ca="true">+IF(AND(ISTEXT(OFFSET('Sanitation Data'!$B$2,0,10*ROW('Sanitation Data'!I77))),DM83="Yes"),OFFSET('Sanitation Data'!$I$11,0,10*ROW('Sanitation Data'!I77)),IF(AND(ISTEXT(OFFSET('Sanitation Data'!$B$2,0,10*ROW('Sanitation Data'!I77))),DM83="No",ISNUMBER(OFFSET('Sanitation Data'!$I$11,0,10*ROW('Sanitation Data'!I77)))),CONCATENATE("[",ROUND(OFFSET('Sanitation Data'!$I$11,0,10*ROW('Sanitation Data'!I77)),0),"]"),IF(AND(ISTEXT(OFFSET('Sanitation Data'!$B$2,0,10*ROW('Sanitation Data'!I77))),DM83="",ISNUMBER(OFFSET('Sanitation Data'!$I$11,0,10*ROW('Sanitation Data'!I77)))),OFFSET('Sanitation Data'!$I$11,0,10*ROW('Sanitation Data'!I77)),NA())))</f>
        <v>#N/A</v>
      </c>
      <c r="AY83" s="83" t="e">
        <f ca="true">+IF(AND(ISTEXT(OFFSET('Sanitation Data'!$B$2,0,10*ROW('Sanitation Data'!I77))),DN83="Yes"),OFFSET('Sanitation Data'!$I$12,0,10*ROW('Sanitation Data'!I77)),IF(AND(ISTEXT(OFFSET('Sanitation Data'!$B$2,0,10*ROW('Sanitation Data'!I77))),DN83="No",ISNUMBER(OFFSET('Sanitation Data'!$I$12,0,10*ROW('Sanitation Data'!I77)))),CONCATENATE("[",ROUND(OFFSET('Sanitation Data'!$I$12,0,10*ROW('Sanitation Data'!I77)),0),"]"),IF(AND(ISTEXT(OFFSET('Sanitation Data'!$B$2,0,10*ROW('Sanitation Data'!I77))),DN83="",ISNUMBER(OFFSET('Sanitation Data'!$I$12,0,10*ROW('Sanitation Data'!I77)))),OFFSET('Sanitation Data'!$I$12,0,10*ROW('Sanitation Data'!I77)),NA())))</f>
        <v>#N/A</v>
      </c>
      <c r="AZ83" s="84" t="e">
        <f ca="true">+IF(AND(ISTEXT(OFFSET('Hygiene Data'!$B$2,0,10*ROW('Hygiene Data'!D77))),DO83="Yes"),OFFSET('Hygiene Data'!$D$5,0,10*ROW('Hygiene Data'!D77)),IF(AND(ISTEXT(OFFSET('Hygiene Data'!$B$2,0,10*ROW('Hygiene Data'!D77))),DO83="No",ISNUMBER(OFFSET('Hygiene Data'!$D$5,0,10*ROW('Hygiene Data'!D77)))),CONCATENATE("[",ROUND(OFFSET('Hygiene Data'!$D$5,0,10*ROW('Hygiene Data'!D77)),0),"]"),IF(AND(ISTEXT(OFFSET('Hygiene Data'!$B$2,0,10*ROW('Hygiene Data'!D77))),DO83="",ISNUMBER(OFFSET('Hygiene Data'!$D$5,0,10*ROW('Hygiene Data'!D77)))),OFFSET('Hygiene Data'!$D$5,0,10*ROW('Hygiene Data'!D77)),NA())))</f>
        <v>#N/A</v>
      </c>
      <c r="BA83" s="84" t="e">
        <f ca="true">+IF(AND(ISTEXT(OFFSET('Hygiene Data'!$B$2,0,10*ROW('Hygiene Data'!D77))),DP83="Yes"),OFFSET('Hygiene Data'!$D$7,0,10*ROW('Hygiene Data'!D77)),IF(AND(ISTEXT(OFFSET('Hygiene Data'!$B$2,0,10*ROW('Hygiene Data'!D77))),DP83="No",ISNUMBER(OFFSET('Hygiene Data'!$D$7,0,10*ROW('Hygiene Data'!D77)))),CONCATENATE("[",ROUND(OFFSET('Hygiene Data'!$D$7,0,10*ROW('Hygiene Data'!D77)),0),"]"),IF(AND(ISTEXT(OFFSET('Hygiene Data'!$B$2,0,10*ROW('Hygiene Data'!D77))),DP83="",ISNUMBER(OFFSET('Hygiene Data'!$D$7,0,10*ROW('Hygiene Data'!D77)))),OFFSET('Hygiene Data'!$D$7,0,10*ROW('Hygiene Data'!D77)),NA())))</f>
        <v>#N/A</v>
      </c>
      <c r="BB83" s="84" t="e">
        <f ca="true">+IF(AND(ISTEXT(OFFSET('Hygiene Data'!$B$2,0,10*ROW('Hygiene Data'!D77))),DQ83="Yes"),OFFSET('Hygiene Data'!$D$9,0,10*ROW('Hygiene Data'!D77)),IF(AND(ISTEXT(OFFSET('Hygiene Data'!$B$2,0,10*ROW('Hygiene Data'!D77))),DQ83="No",ISNUMBER(OFFSET('Hygiene Data'!$D$9,0,10*ROW('Hygiene Data'!D77)))),CONCATENATE("[",ROUND(OFFSET('Hygiene Data'!$D$9,0,10*ROW('Hygiene Data'!D77)),0),"]"),IF(AND(ISTEXT(OFFSET('Hygiene Data'!$B$2,0,10*ROW('Hygiene Data'!D77))),DQ83="",ISNUMBER(OFFSET('Hygiene Data'!$D$9,0,10*ROW('Hygiene Data'!D77)))),OFFSET('Hygiene Data'!$D$9,0,10*ROW('Hygiene Data'!D77)),NA())))</f>
        <v>#N/A</v>
      </c>
      <c r="BC83" s="84" t="e">
        <f ca="true">+IF(AND(ISTEXT(OFFSET('Hygiene Data'!$B$2,0,10*ROW('Hygiene Data'!E77))),DR83="Yes"),OFFSET('Hygiene Data'!$E$5,0,10*ROW('Hygiene Data'!E77)),IF(AND(ISTEXT(OFFSET('Hygiene Data'!$B$2,0,10*ROW('Hygiene Data'!E77))),DR83="No",ISNUMBER(OFFSET('Hygiene Data'!$E$5,0,10*ROW('Hygiene Data'!E77)))),CONCATENATE("[",ROUND(OFFSET('Hygiene Data'!$E$5,0,10*ROW('Hygiene Data'!E77)),0),"]"),IF(AND(ISTEXT(OFFSET('Hygiene Data'!$B$2,0,10*ROW('Hygiene Data'!E77))),DR83="",ISNUMBER(OFFSET('Hygiene Data'!$E$5,0,10*ROW('Hygiene Data'!E77)))),OFFSET('Hygiene Data'!$E$5,0,10*ROW('Hygiene Data'!E77)),NA())))</f>
        <v>#N/A</v>
      </c>
      <c r="BD83" s="84" t="e">
        <f ca="true">+IF(AND(ISTEXT(OFFSET('Hygiene Data'!$B$2,0,10*ROW('Hygiene Data'!E77))),DS83="Yes"),OFFSET('Hygiene Data'!$E$7,0,10*ROW('Hygiene Data'!E77)),IF(AND(ISTEXT(OFFSET('Hygiene Data'!$B$2,0,10*ROW('Hygiene Data'!E77))),DS83="No",ISNUMBER(OFFSET('Hygiene Data'!$E$7,0,10*ROW('Hygiene Data'!E77)))),CONCATENATE("[",ROUND(OFFSET('Hygiene Data'!$E$7,0,10*ROW('Hygiene Data'!E77)),0),"]"),IF(AND(ISTEXT(OFFSET('Hygiene Data'!$B$2,0,10*ROW('Hygiene Data'!E77))),DS83="",ISNUMBER(OFFSET('Hygiene Data'!$E$7,0,10*ROW('Hygiene Data'!E77)))),OFFSET('Hygiene Data'!$E$7,0,10*ROW('Hygiene Data'!E77)),NA())))</f>
        <v>#N/A</v>
      </c>
      <c r="BE83" s="84" t="e">
        <f ca="true">+IF(AND(ISTEXT(OFFSET('Hygiene Data'!$B$2,0,10*ROW('Hygiene Data'!E77))),DT83="Yes"),OFFSET('Hygiene Data'!$E$9,0,10*ROW('Hygiene Data'!E77)),IF(AND(ISTEXT(OFFSET('Hygiene Data'!$B$2,0,10*ROW('Hygiene Data'!E77))),DT83="No",ISNUMBER(OFFSET('Hygiene Data'!$E$9,0,10*ROW('Hygiene Data'!E77)))),CONCATENATE("[",ROUND(OFFSET('Hygiene Data'!$E$9,0,10*ROW('Hygiene Data'!E77)),0),"]"),IF(AND(ISTEXT(OFFSET('Hygiene Data'!$B$2,0,10*ROW('Hygiene Data'!E77))),DT83="",ISNUMBER(OFFSET('Hygiene Data'!$E$9,0,10*ROW('Hygiene Data'!E77)))),OFFSET('Hygiene Data'!$E$9,0,10*ROW('Hygiene Data'!E77)),NA())))</f>
        <v>#N/A</v>
      </c>
      <c r="BF83" s="84" t="e">
        <f ca="true">+IF(AND(ISTEXT(OFFSET('Hygiene Data'!$B$2,0,10*ROW('Hygiene Data'!F77))),DU83="Yes"),OFFSET('Hygiene Data'!$F$5,0,10*ROW('Hygiene Data'!F77)),IF(AND(ISTEXT(OFFSET('Hygiene Data'!$B$2,0,10*ROW('Hygiene Data'!F77))),DU83="No",ISNUMBER(OFFSET('Hygiene Data'!$F$5,0,10*ROW('Hygiene Data'!F77)))),CONCATENATE("[",ROUND(OFFSET('Hygiene Data'!$F$5,0,10*ROW('Hygiene Data'!F77)),0),"]"),IF(AND(ISTEXT(OFFSET('Hygiene Data'!$B$2,0,10*ROW('Hygiene Data'!F77))),DU83="",ISNUMBER(OFFSET('Hygiene Data'!$F$5,0,10*ROW('Hygiene Data'!F77)))),OFFSET('Hygiene Data'!$F$5,0,10*ROW('Hygiene Data'!F77)),NA())))</f>
        <v>#N/A</v>
      </c>
      <c r="BG83" s="84" t="e">
        <f ca="true">+IF(AND(ISTEXT(OFFSET('Hygiene Data'!$B$2,0,10*ROW('Hygiene Data'!F77))),DV83="Yes"),OFFSET('Hygiene Data'!$F$7,0,10*ROW('Hygiene Data'!F77)),IF(AND(ISTEXT(OFFSET('Hygiene Data'!$B$2,0,10*ROW('Hygiene Data'!F77))),DV83="No",ISNUMBER(OFFSET('Hygiene Data'!$F$7,0,10*ROW('Hygiene Data'!F77)))),CONCATENATE("[",ROUND(OFFSET('Hygiene Data'!$F$7,0,10*ROW('Hygiene Data'!F77)),0),"]"),IF(AND(ISTEXT(OFFSET('Hygiene Data'!$B$2,0,10*ROW('Hygiene Data'!F77))),DV83="",ISNUMBER(OFFSET('Hygiene Data'!$F$7,0,10*ROW('Hygiene Data'!F77)))),OFFSET('Hygiene Data'!$F$7,0,10*ROW('Hygiene Data'!F77)),NA())))</f>
        <v>#N/A</v>
      </c>
      <c r="BH83" s="84" t="e">
        <f ca="true">+IF(AND(ISTEXT(OFFSET('Hygiene Data'!$B$2,0,10*ROW('Hygiene Data'!F77))),DW83="Yes"),OFFSET('Hygiene Data'!$F$9,0,10*ROW('Hygiene Data'!F77)),IF(AND(ISTEXT(OFFSET('Hygiene Data'!$B$2,0,10*ROW('Hygiene Data'!F77))),DW83="No",ISNUMBER(OFFSET('Hygiene Data'!$F$9,0,10*ROW('Hygiene Data'!F77)))),CONCATENATE("[",ROUND(OFFSET('Hygiene Data'!$F$9,0,10*ROW('Hygiene Data'!F77)),0),"]"),IF(AND(ISTEXT(OFFSET('Hygiene Data'!$B$2,0,10*ROW('Hygiene Data'!F77))),DW83="",ISNUMBER(OFFSET('Hygiene Data'!$F$9,0,10*ROW('Hygiene Data'!F77)))),OFFSET('Hygiene Data'!$F$9,0,10*ROW('Hygiene Data'!F77)),NA())))</f>
        <v>#N/A</v>
      </c>
      <c r="BI83" s="84" t="e">
        <f ca="true">+IF(AND(ISTEXT(OFFSET('Hygiene Data'!$B$2,0,10*ROW('Hygiene Data'!G77))),DX83="Yes"),OFFSET('Hygiene Data'!$G$5,0,10*ROW('Hygiene Data'!G77)),IF(AND(ISTEXT(OFFSET('Hygiene Data'!$B$2,0,10*ROW('Hygiene Data'!G77))),DX83="No",ISNUMBER(OFFSET('Hygiene Data'!$G$5,0,10*ROW('Hygiene Data'!G77)))),CONCATENATE("[",ROUND(OFFSET('Hygiene Data'!$G$5,0,10*ROW('Hygiene Data'!G77)),0),"]"),IF(AND(ISTEXT(OFFSET('Hygiene Data'!$B$2,0,10*ROW('Hygiene Data'!G77))),DX83="",ISNUMBER(OFFSET('Hygiene Data'!$G$5,0,10*ROW('Hygiene Data'!G77)))),OFFSET('Hygiene Data'!$G$5,0,10*ROW('Hygiene Data'!G77)),NA())))</f>
        <v>#N/A</v>
      </c>
      <c r="BJ83" s="84" t="e">
        <f ca="true">+IF(AND(ISTEXT(OFFSET('Hygiene Data'!$B$2,0,10*ROW('Hygiene Data'!G77))),DY83="Yes"),OFFSET('Hygiene Data'!$G$7,0,10*ROW('Hygiene Data'!G77)),IF(AND(ISTEXT(OFFSET('Hygiene Data'!$B$2,0,10*ROW('Hygiene Data'!G77))),DY83="No",ISNUMBER(OFFSET('Hygiene Data'!$G$7,0,10*ROW('Hygiene Data'!G77)))),CONCATENATE("[",ROUND(OFFSET('Hygiene Data'!$G$7,0,10*ROW('Hygiene Data'!G77)),0),"]"),IF(AND(ISTEXT(OFFSET('Hygiene Data'!$B$2,0,10*ROW('Hygiene Data'!G77))),DY83="",ISNUMBER(OFFSET('Hygiene Data'!$G$7,0,10*ROW('Hygiene Data'!G77)))),OFFSET('Hygiene Data'!$G$7,0,10*ROW('Hygiene Data'!G77)),NA())))</f>
        <v>#N/A</v>
      </c>
      <c r="BK83" s="84" t="e">
        <f ca="true">+IF(AND(ISTEXT(OFFSET('Hygiene Data'!$B$2,0,10*ROW('Hygiene Data'!G77))),DZ83="Yes"),OFFSET('Hygiene Data'!$G$9,0,10*ROW('Hygiene Data'!G77)),IF(AND(ISTEXT(OFFSET('Hygiene Data'!$B$2,0,10*ROW('Hygiene Data'!G77))),DZ83="No",ISNUMBER(OFFSET('Hygiene Data'!$G$9,0,10*ROW('Hygiene Data'!G77)))),CONCATENATE("[",ROUND(OFFSET('Hygiene Data'!$G$9,0,10*ROW('Hygiene Data'!G77)),0),"]"),IF(AND(ISTEXT(OFFSET('Hygiene Data'!$B$2,0,10*ROW('Hygiene Data'!G77))),DZ83="",ISNUMBER(OFFSET('Hygiene Data'!$G$9,0,10*ROW('Hygiene Data'!G77)))),OFFSET('Hygiene Data'!$G$9,0,10*ROW('Hygiene Data'!G77)),NA())))</f>
        <v>#N/A</v>
      </c>
      <c r="BL83" s="84" t="e">
        <f ca="true">+IF(AND(ISTEXT(OFFSET('Hygiene Data'!$B$2,0,10*ROW('Hygiene Data'!H77))),EA83="Yes"),OFFSET('Hygiene Data'!$H$5,0,10*ROW('Hygiene Data'!H77)),IF(AND(ISTEXT(OFFSET('Hygiene Data'!$B$2,0,10*ROW('Hygiene Data'!H77))),EA83="No",ISNUMBER(OFFSET('Hygiene Data'!$H$5,0,10*ROW('Hygiene Data'!H77)))),CONCATENATE("[",ROUND(OFFSET('Hygiene Data'!$H$5,0,10*ROW('Hygiene Data'!H77)),0),"]"),IF(AND(ISTEXT(OFFSET('Hygiene Data'!$B$2,0,10*ROW('Hygiene Data'!H77))),EA83="",ISNUMBER(OFFSET('Hygiene Data'!$H$5,0,10*ROW('Hygiene Data'!H77)))),OFFSET('Hygiene Data'!$H$5,0,10*ROW('Hygiene Data'!H77)),NA())))</f>
        <v>#N/A</v>
      </c>
      <c r="BM83" s="84" t="e">
        <f ca="true">+IF(AND(ISTEXT(OFFSET('Hygiene Data'!$B$2,0,10*ROW('Hygiene Data'!H77))),EB83="Yes"),OFFSET('Hygiene Data'!$H$7,0,10*ROW('Hygiene Data'!H77)),IF(AND(ISTEXT(OFFSET('Hygiene Data'!$B$2,0,10*ROW('Hygiene Data'!H77))),EB83="No",ISNUMBER(OFFSET('Hygiene Data'!$H$7,0,10*ROW('Hygiene Data'!H77)))),CONCATENATE("[",ROUND(OFFSET('Hygiene Data'!$H$7,0,10*ROW('Hygiene Data'!H77)),0),"]"),IF(AND(ISTEXT(OFFSET('Hygiene Data'!$B$2,0,10*ROW('Hygiene Data'!H77))),EB83="",ISNUMBER(OFFSET('Hygiene Data'!$H$7,0,10*ROW('Hygiene Data'!H77)))),OFFSET('Hygiene Data'!$H$7,0,10*ROW('Hygiene Data'!H77)),NA())))</f>
        <v>#N/A</v>
      </c>
      <c r="BN83" s="84" t="e">
        <f ca="true">+IF(AND(ISTEXT(OFFSET('Hygiene Data'!$B$2,0,10*ROW('Hygiene Data'!H77))),EC83="Yes"),OFFSET('Hygiene Data'!$H$9,0,10*ROW('Hygiene Data'!H77)),IF(AND(ISTEXT(OFFSET('Hygiene Data'!$B$2,0,10*ROW('Hygiene Data'!H77))),EC83="No",ISNUMBER(OFFSET('Hygiene Data'!$H$9,0,10*ROW('Hygiene Data'!H77)))),CONCATENATE("[",ROUND(OFFSET('Hygiene Data'!$H$9,0,10*ROW('Hygiene Data'!H77)),0),"]"),IF(AND(ISTEXT(OFFSET('Hygiene Data'!$B$2,0,10*ROW('Hygiene Data'!H77))),EC83="",ISNUMBER(OFFSET('Hygiene Data'!$H$9,0,10*ROW('Hygiene Data'!H77)))),OFFSET('Hygiene Data'!$H$9,0,10*ROW('Hygiene Data'!H77)),NA())))</f>
        <v>#N/A</v>
      </c>
      <c r="BO83" s="84" t="e">
        <f ca="true">+IF(AND(ISTEXT(OFFSET('Hygiene Data'!$B$2,0,10*ROW('Hygiene Data'!I77))),ED83="Yes"),OFFSET('Hygiene Data'!$I$5,0,10*ROW('Hygiene Data'!I77)),IF(AND(ISTEXT(OFFSET('Hygiene Data'!$B$2,0,10*ROW('Hygiene Data'!I77))),ED83="No",ISNUMBER(OFFSET('Hygiene Data'!$I$5,0,10*ROW('Hygiene Data'!I77)))),CONCATENATE("[",ROUND(OFFSET('Hygiene Data'!$I$5,0,10*ROW('Hygiene Data'!I77)),0),"]"),IF(AND(ISTEXT(OFFSET('Hygiene Data'!$B$2,0,10*ROW('Hygiene Data'!I77))),ED83="",ISNUMBER(OFFSET('Hygiene Data'!$I$5,0,10*ROW('Hygiene Data'!I77)))),OFFSET('Hygiene Data'!$I$5,0,10*ROW('Hygiene Data'!I77)),NA())))</f>
        <v>#N/A</v>
      </c>
      <c r="BP83" s="84" t="e">
        <f ca="true">+IF(AND(ISTEXT(OFFSET('Hygiene Data'!$B$2,0,10*ROW('Hygiene Data'!I77))),EE83="Yes"),OFFSET('Hygiene Data'!$I$7,0,10*ROW('Hygiene Data'!I77)),IF(AND(ISTEXT(OFFSET('Hygiene Data'!$B$2,0,10*ROW('Hygiene Data'!I77))),EE83="No",ISNUMBER(OFFSET('Hygiene Data'!$I$7,0,10*ROW('Hygiene Data'!I77)))),CONCATENATE("[",ROUND(OFFSET('Hygiene Data'!$I$7,0,10*ROW('Hygiene Data'!I77)),0),"]"),IF(AND(ISTEXT(OFFSET('Hygiene Data'!$B$2,0,10*ROW('Hygiene Data'!I77))),EE83="",ISNUMBER(OFFSET('Hygiene Data'!$I$7,0,10*ROW('Hygiene Data'!I77)))),OFFSET('Hygiene Data'!$I$7,0,10*ROW('Hygiene Data'!I77)),NA())))</f>
        <v>#N/A</v>
      </c>
      <c r="BQ83" s="84" t="e">
        <f ca="true">+IF(AND(ISTEXT(OFFSET('Hygiene Data'!$B$2,0,10*ROW('Hygiene Data'!I77))),EF83="Yes"),OFFSET('Hygiene Data'!$I$9,0,10*ROW('Hygiene Data'!I77)),IF(AND(ISTEXT(OFFSET('Hygiene Data'!$B$2,0,10*ROW('Hygiene Data'!I77))),EF83="No",ISNUMBER(OFFSET('Hygiene Data'!$I$9,0,10*ROW('Hygiene Data'!I77)))),CONCATENATE("[",ROUND(OFFSET('Hygiene Data'!$I$9,0,10*ROW('Hygiene Data'!I77)),0),"]"),IF(AND(ISTEXT(OFFSET('Hygiene Data'!$B$2,0,10*ROW('Hygiene Data'!I77))),EF83="",ISNUMBER(OFFSET('Hygiene Data'!$I$9,0,10*ROW('Hygiene Data'!I77)))),OFFSET('Hygiene Data'!$I$9,0,10*ROW('Hygiene Data'!I77)),NA())))</f>
        <v>#N/A</v>
      </c>
      <c r="BR83" s="269"/>
      <c r="BS83" s="269" t="str">
        <f ca="true">+IF(OFFSET('Water Data'!$D$27,0,10*ROW('Water Data'!D77))="","",OFFSET('Water Data'!$D$27,0,10*ROW('Water Data'!D77)))</f>
        <v/>
      </c>
      <c r="BT83" s="269" t="str">
        <f ca="true">+IF(OFFSET('Water Data'!$D$28,0,10*ROW('Water Data'!D77))="","",OFFSET('Water Data'!$D$28,0,10*ROW('Water Data'!D77)))</f>
        <v/>
      </c>
      <c r="BU83" s="269" t="str">
        <f ca="true">+IF(OFFSET('Water Data'!$D$29,0,10*ROW('Water Data'!D77))="","",OFFSET('Water Data'!$D$29,0,10*ROW('Water Data'!D77)))</f>
        <v/>
      </c>
      <c r="BV83" s="269" t="str">
        <f ca="true">+IF(OFFSET('Water Data'!$E$27,0,10*ROW('Water Data'!E77))="","",OFFSET('Water Data'!$E$27,0,10*ROW('Water Data'!E77)))</f>
        <v/>
      </c>
      <c r="BW83" s="269" t="str">
        <f ca="true">+IF(OFFSET('Water Data'!$E$28,0,10*ROW('Water Data'!E77))="","",OFFSET('Water Data'!$E$28,0,10*ROW('Water Data'!E77)))</f>
        <v/>
      </c>
      <c r="BX83" s="269" t="str">
        <f ca="true">+IF(OFFSET('Water Data'!$E$29,0,10*ROW('Water Data'!E77))="","",OFFSET('Water Data'!$E$29,0,10*ROW('Water Data'!E77)))</f>
        <v/>
      </c>
      <c r="BY83" s="269" t="str">
        <f ca="true">+IF(OFFSET('Water Data'!$F$27,0,10*ROW('Water Data'!F77))="","",OFFSET('Water Data'!$F$27,0,10*ROW('Water Data'!F77)))</f>
        <v/>
      </c>
      <c r="BZ83" s="269" t="str">
        <f ca="true">+IF(OFFSET('Water Data'!$F$28,0,10*ROW('Water Data'!F77))="","",OFFSET('Water Data'!$F$28,0,10*ROW('Water Data'!F77)))</f>
        <v/>
      </c>
      <c r="CA83" s="269" t="str">
        <f ca="true">+IF(OFFSET('Water Data'!$F$29,0,10*ROW('Water Data'!F77))="","",OFFSET('Water Data'!$F$29,0,10*ROW('Water Data'!F77)))</f>
        <v/>
      </c>
      <c r="CB83" s="269" t="str">
        <f ca="true">+IF(OFFSET('Water Data'!$G$27,0,10*ROW('Water Data'!G77))="","",OFFSET('Water Data'!$G$27,0,10*ROW('Water Data'!G77)))</f>
        <v/>
      </c>
      <c r="CC83" s="269" t="str">
        <f ca="true">+IF(OFFSET('Water Data'!$G$28,0,10*ROW('Water Data'!G77))="","",OFFSET('Water Data'!$G$28,0,10*ROW('Water Data'!G77)))</f>
        <v/>
      </c>
      <c r="CD83" s="269" t="str">
        <f ca="true">+IF(OFFSET('Water Data'!$G$29,0,10*ROW('Water Data'!G77))="","",OFFSET('Water Data'!$G$29,0,10*ROW('Water Data'!G77)))</f>
        <v/>
      </c>
      <c r="CE83" s="269" t="str">
        <f ca="true">+IF(OFFSET('Water Data'!$H$27,0,10*ROW('Water Data'!H77))="","",OFFSET('Water Data'!$H$27,0,10*ROW('Water Data'!H77)))</f>
        <v/>
      </c>
      <c r="CF83" s="269" t="str">
        <f ca="true">+IF(OFFSET('Water Data'!$H$28,0,10*ROW('Water Data'!H77))="","",OFFSET('Water Data'!$H$28,0,10*ROW('Water Data'!H77)))</f>
        <v/>
      </c>
      <c r="CG83" s="269" t="str">
        <f ca="true">+IF(OFFSET('Water Data'!$H$29,0,10*ROW('Water Data'!H77))="","",OFFSET('Water Data'!$H$29,0,10*ROW('Water Data'!H77)))</f>
        <v/>
      </c>
      <c r="CH83" s="269" t="str">
        <f ca="true">+IF(OFFSET('Water Data'!$I$27,0,10*ROW('Water Data'!I77))="","",OFFSET('Water Data'!$I$27,0,10*ROW('Water Data'!I77)))</f>
        <v/>
      </c>
      <c r="CI83" s="269" t="str">
        <f ca="true">+IF(OFFSET('Water Data'!$I$28,0,10*ROW('Water Data'!I77))="","",OFFSET('Water Data'!$I$28,0,10*ROW('Water Data'!I77)))</f>
        <v/>
      </c>
      <c r="CJ83" s="269" t="str">
        <f ca="true">+IF(OFFSET('Water Data'!$I$29,0,10*ROW('Water Data'!I77))="","",OFFSET('Water Data'!$I$29,0,10*ROW('Water Data'!I77)))</f>
        <v/>
      </c>
      <c r="CK83" s="269" t="str">
        <f ca="true">+IF(OFFSET('Sanitation Data'!$D$28,0,10*ROW('Sanitation Data'!D77))="","",OFFSET('Sanitation Data'!$D$28,0,10*ROW('Sanitation Data'!D77)))</f>
        <v/>
      </c>
      <c r="CL83" s="269" t="str">
        <f ca="true">+IF(OFFSET('Sanitation Data'!$D$29,0,10*ROW('Sanitation Data'!D77))="","",OFFSET('Sanitation Data'!$D$29,0,10*ROW('Sanitation Data'!D77)))</f>
        <v/>
      </c>
      <c r="CM83" s="269" t="str">
        <f ca="true">+IF(OFFSET('Sanitation Data'!$D$30,0,10*ROW('Sanitation Data'!D77))="","",OFFSET('Sanitation Data'!$D$30,0,10*ROW('Sanitation Data'!D77)))</f>
        <v/>
      </c>
      <c r="CN83" s="269" t="str">
        <f ca="true">+IF(OFFSET('Sanitation Data'!$D$31,0,10*ROW('Sanitation Data'!D77))="","",OFFSET('Sanitation Data'!$D$31,0,10*ROW('Sanitation Data'!D77)))</f>
        <v/>
      </c>
      <c r="CO83" s="269" t="str">
        <f ca="true">+IF(OFFSET('Sanitation Data'!$D$32,0,10*ROW('Sanitation Data'!D77))="","",OFFSET('Sanitation Data'!$D$32,0,10*ROW('Sanitation Data'!D77)))</f>
        <v/>
      </c>
      <c r="CP83" s="269" t="str">
        <f ca="true">+IF(OFFSET('Sanitation Data'!$E$28,0,10*ROW('Sanitation Data'!E77))="","",OFFSET('Sanitation Data'!$E$28,0,10*ROW('Sanitation Data'!E77)))</f>
        <v/>
      </c>
      <c r="CQ83" s="269" t="str">
        <f ca="true">+IF(OFFSET('Sanitation Data'!$E$29,0,10*ROW('Sanitation Data'!E77))="","",OFFSET('Sanitation Data'!$E$29,0,10*ROW('Sanitation Data'!E77)))</f>
        <v/>
      </c>
      <c r="CR83" s="269" t="str">
        <f ca="true">+IF(OFFSET('Sanitation Data'!$E$30,0,10*ROW('Sanitation Data'!E77))="","",OFFSET('Sanitation Data'!$E$30,0,10*ROW('Sanitation Data'!E77)))</f>
        <v/>
      </c>
      <c r="CS83" s="269" t="str">
        <f ca="true">+IF(OFFSET('Sanitation Data'!$E$31,0,10*ROW('Sanitation Data'!E77))="","",OFFSET('Sanitation Data'!$E$31,0,10*ROW('Sanitation Data'!E77)))</f>
        <v/>
      </c>
      <c r="CT83" s="269" t="str">
        <f ca="true">+IF(OFFSET('Sanitation Data'!$E$32,0,10*ROW('Sanitation Data'!E77))="","",OFFSET('Sanitation Data'!$E$32,0,10*ROW('Sanitation Data'!E77)))</f>
        <v/>
      </c>
      <c r="CU83" s="269" t="str">
        <f ca="true">+IF(OFFSET('Sanitation Data'!$F$28,0,10*ROW('Sanitation Data'!F77))="","",OFFSET('Sanitation Data'!$F$28,0,10*ROW('Sanitation Data'!F77)))</f>
        <v/>
      </c>
      <c r="CV83" s="269" t="str">
        <f ca="true">+IF(OFFSET('Sanitation Data'!$F$29,0,10*ROW('Sanitation Data'!F77))="","",OFFSET('Sanitation Data'!$F$29,0,10*ROW('Sanitation Data'!F77)))</f>
        <v/>
      </c>
      <c r="CW83" s="269" t="str">
        <f ca="true">+IF(OFFSET('Sanitation Data'!$F$30,0,10*ROW('Sanitation Data'!F77))="","",OFFSET('Sanitation Data'!$F$30,0,10*ROW('Sanitation Data'!F77)))</f>
        <v/>
      </c>
      <c r="CX83" s="269" t="str">
        <f ca="true">+IF(OFFSET('Sanitation Data'!$F$31,0,10*ROW('Sanitation Data'!F77))="","",OFFSET('Sanitation Data'!$F$31,0,10*ROW('Sanitation Data'!F77)))</f>
        <v/>
      </c>
      <c r="CY83" s="269" t="str">
        <f ca="true">+IF(OFFSET('Sanitation Data'!$F$32,0,10*ROW('Sanitation Data'!F77))="","",OFFSET('Sanitation Data'!$F$32,0,10*ROW('Sanitation Data'!F77)))</f>
        <v/>
      </c>
      <c r="CZ83" s="269" t="str">
        <f ca="true">+IF(OFFSET('Sanitation Data'!$G$28,0,10*ROW('Sanitation Data'!G77))="","",OFFSET('Sanitation Data'!$G$28,0,10*ROW('Sanitation Data'!G77)))</f>
        <v/>
      </c>
      <c r="DA83" s="269" t="str">
        <f ca="true">+IF(OFFSET('Sanitation Data'!$G$29,0,10*ROW('Sanitation Data'!G77))="","",OFFSET('Sanitation Data'!$G$29,0,10*ROW('Sanitation Data'!G77)))</f>
        <v/>
      </c>
      <c r="DB83" s="269" t="str">
        <f ca="true">+IF(OFFSET('Sanitation Data'!$G$30,0,10*ROW('Sanitation Data'!G77))="","",OFFSET('Sanitation Data'!$G$30,0,10*ROW('Sanitation Data'!G77)))</f>
        <v/>
      </c>
      <c r="DC83" s="269" t="str">
        <f ca="true">+IF(OFFSET('Sanitation Data'!$G$31,0,10*ROW('Sanitation Data'!G77))="","",OFFSET('Sanitation Data'!$G$31,0,10*ROW('Sanitation Data'!G77)))</f>
        <v/>
      </c>
      <c r="DD83" s="269" t="str">
        <f ca="true">+IF(OFFSET('Sanitation Data'!$G$32,0,10*ROW('Sanitation Data'!G77))="","",OFFSET('Sanitation Data'!$G$32,0,10*ROW('Sanitation Data'!G77)))</f>
        <v/>
      </c>
      <c r="DE83" s="269" t="str">
        <f ca="true">+IF(OFFSET('Sanitation Data'!$H$28,0,10*ROW('Sanitation Data'!H77))="","",OFFSET('Sanitation Data'!$H$28,0,10*ROW('Sanitation Data'!H77)))</f>
        <v/>
      </c>
      <c r="DF83" s="269" t="str">
        <f ca="true">+IF(OFFSET('Sanitation Data'!$H$29,0,10*ROW('Sanitation Data'!H77))="","",OFFSET('Sanitation Data'!$H$29,0,10*ROW('Sanitation Data'!H77)))</f>
        <v/>
      </c>
      <c r="DG83" s="269" t="str">
        <f ca="true">+IF(OFFSET('Sanitation Data'!$H$30,0,10*ROW('Sanitation Data'!H77))="","",OFFSET('Sanitation Data'!$H$30,0,10*ROW('Sanitation Data'!H77)))</f>
        <v/>
      </c>
      <c r="DH83" s="269" t="str">
        <f ca="true">+IF(OFFSET('Sanitation Data'!$H$31,0,10*ROW('Sanitation Data'!H77))="","",OFFSET('Sanitation Data'!$H$31,0,10*ROW('Sanitation Data'!H77)))</f>
        <v/>
      </c>
      <c r="DI83" s="269" t="str">
        <f ca="true">+IF(OFFSET('Sanitation Data'!$H$32,0,10*ROW('Sanitation Data'!H77))="","",OFFSET('Sanitation Data'!$H$32,0,10*ROW('Sanitation Data'!H77)))</f>
        <v/>
      </c>
      <c r="DJ83" s="269" t="str">
        <f ca="true">+IF(OFFSET('Sanitation Data'!$I$28,0,10*ROW('Sanitation Data'!I77))="","",OFFSET('Sanitation Data'!$I$28,0,10*ROW('Sanitation Data'!I77)))</f>
        <v/>
      </c>
      <c r="DK83" s="269" t="str">
        <f ca="true">+IF(OFFSET('Sanitation Data'!$I$29,0,10*ROW('Sanitation Data'!I77))="","",OFFSET('Sanitation Data'!$I$29,0,10*ROW('Sanitation Data'!I77)))</f>
        <v/>
      </c>
      <c r="DL83" s="269" t="str">
        <f ca="true">+IF(OFFSET('Sanitation Data'!$I$30,0,10*ROW('Sanitation Data'!I77))="","",OFFSET('Sanitation Data'!$I$30,0,10*ROW('Sanitation Data'!I77)))</f>
        <v/>
      </c>
      <c r="DM83" s="269" t="str">
        <f ca="true">+IF(OFFSET('Sanitation Data'!$I$31,0,10*ROW('Sanitation Data'!I77))="","",OFFSET('Sanitation Data'!$I$31,0,10*ROW('Sanitation Data'!I77)))</f>
        <v/>
      </c>
      <c r="DN83" s="269" t="str">
        <f ca="true">+IF(OFFSET('Sanitation Data'!$I$32,0,10*ROW('Sanitation Data'!I77))="","",OFFSET('Sanitation Data'!$I$32,0,10*ROW('Sanitation Data'!I77)))</f>
        <v/>
      </c>
      <c r="DO83" s="269" t="str">
        <f ca="true">+IF(OFFSET('Hygiene Data'!$D$11,0,10*ROW('Hygiene Data'!D77))="","",OFFSET('Hygiene Data'!$D$11,0,10*ROW('Hygiene Data'!D77)))</f>
        <v/>
      </c>
      <c r="DP83" s="269" t="str">
        <f ca="true">+IF(OFFSET('Hygiene Data'!$D$12,0,10*ROW('Hygiene Data'!D77))="","",OFFSET('Hygiene Data'!$D$12,0,10*ROW('Hygiene Data'!D77)))</f>
        <v/>
      </c>
      <c r="DQ83" s="269" t="str">
        <f ca="true">+IF(OFFSET('Hygiene Data'!$D$13,0,10*ROW('Hygiene Data'!D77))="","",OFFSET('Hygiene Data'!$D$13,0,10*ROW('Hygiene Data'!D77)))</f>
        <v/>
      </c>
      <c r="DR83" s="269" t="str">
        <f ca="true">+IF(OFFSET('Hygiene Data'!$E$11,0,10*ROW('Hygiene Data'!E77))="","",OFFSET('Hygiene Data'!$E$11,0,10*ROW('Hygiene Data'!E77)))</f>
        <v/>
      </c>
      <c r="DS83" s="269" t="str">
        <f ca="true">+IF(OFFSET('Hygiene Data'!$E$12,0,10*ROW('Hygiene Data'!E77))="","",OFFSET('Hygiene Data'!$E$12,0,10*ROW('Hygiene Data'!E77)))</f>
        <v/>
      </c>
      <c r="DT83" s="269" t="str">
        <f ca="true">+IF(OFFSET('Hygiene Data'!$E$13,0,10*ROW('Hygiene Data'!E77))="","",OFFSET('Hygiene Data'!$E$13,0,10*ROW('Hygiene Data'!E77)))</f>
        <v/>
      </c>
      <c r="DU83" s="269" t="str">
        <f ca="true">+IF(OFFSET('Hygiene Data'!$F$11,0,10*ROW('Hygiene Data'!F77))="","",OFFSET('Hygiene Data'!$F$11,0,10*ROW('Hygiene Data'!F77)))</f>
        <v/>
      </c>
      <c r="DV83" s="269" t="str">
        <f ca="true">+IF(OFFSET('Hygiene Data'!$F$12,0,10*ROW('Hygiene Data'!F77))="","",OFFSET('Hygiene Data'!$F$12,0,10*ROW('Hygiene Data'!F77)))</f>
        <v/>
      </c>
      <c r="DW83" s="269" t="str">
        <f ca="true">+IF(OFFSET('Hygiene Data'!$F$13,0,10*ROW('Hygiene Data'!F77))="","",OFFSET('Hygiene Data'!$F$13,0,10*ROW('Hygiene Data'!F77)))</f>
        <v/>
      </c>
      <c r="DX83" s="269" t="str">
        <f ca="true">+IF(OFFSET('Hygiene Data'!$G$11,0,10*ROW('Hygiene Data'!G77))="","",OFFSET('Hygiene Data'!$G$11,0,10*ROW('Hygiene Data'!G77)))</f>
        <v/>
      </c>
      <c r="DY83" s="269" t="str">
        <f ca="true">+IF(OFFSET('Hygiene Data'!$G$12,0,10*ROW('Hygiene Data'!G77))="","",OFFSET('Hygiene Data'!$G$12,0,10*ROW('Hygiene Data'!G77)))</f>
        <v/>
      </c>
      <c r="DZ83" s="269" t="str">
        <f ca="true">+IF(OFFSET('Hygiene Data'!$G$13,0,10*ROW('Hygiene Data'!G77))="","",OFFSET('Hygiene Data'!$G$13,0,10*ROW('Hygiene Data'!G77)))</f>
        <v/>
      </c>
      <c r="EA83" s="269" t="str">
        <f ca="true">+IF(OFFSET('Hygiene Data'!$H$11,0,10*ROW('Hygiene Data'!H77))="","",OFFSET('Hygiene Data'!$H$11,0,10*ROW('Hygiene Data'!H77)))</f>
        <v/>
      </c>
      <c r="EB83" s="269" t="str">
        <f ca="true">+IF(OFFSET('Hygiene Data'!$H$12,0,10*ROW('Hygiene Data'!H77))="","",OFFSET('Hygiene Data'!$H$12,0,10*ROW('Hygiene Data'!H77)))</f>
        <v/>
      </c>
      <c r="EC83" s="269" t="str">
        <f ca="true">+IF(OFFSET('Hygiene Data'!$H$13,0,10*ROW('Hygiene Data'!H77))="","",OFFSET('Hygiene Data'!$H$13,0,10*ROW('Hygiene Data'!H77)))</f>
        <v/>
      </c>
      <c r="ED83" s="269" t="str">
        <f ca="true">+IF(OFFSET('Hygiene Data'!$I$11,0,10*ROW('Hygiene Data'!I77))="","",OFFSET('Hygiene Data'!$I$11,0,10*ROW('Hygiene Data'!I77)))</f>
        <v/>
      </c>
      <c r="EE83" s="269" t="str">
        <f ca="true">+IF(OFFSET('Hygiene Data'!$I$12,0,10*ROW('Hygiene Data'!I77))="","",OFFSET('Hygiene Data'!$I$12,0,10*ROW('Hygiene Data'!I77)))</f>
        <v/>
      </c>
      <c r="EF83" s="269" t="str">
        <f ca="true">+IF(OFFSET('Hygiene Data'!$I$13,0,10*ROW('Hygiene Data'!I77))="","",OFFSET('Hygiene Data'!$I$13,0,10*ROW('Hygiene Data'!I77)))</f>
        <v/>
      </c>
    </row>
    <row xmlns:x14ac="http://schemas.microsoft.com/office/spreadsheetml/2009/9/ac" r="84" x14ac:dyDescent="0.2">
      <c r="A84" s="36" t="str">
        <f ca="true">+IF(OFFSET('Water Data'!$B$2,0,10*ROW('Water Data'!E78))="","",OFFSET('Water Data'!$B$2,0,10*ROW('Water Data'!E78)))</f>
        <v/>
      </c>
      <c r="B84" s="36" t="str">
        <f ca="true">+IF(OFFSET('Water Data'!$C$2,0,10*ROW('Water Data'!F78))="","",OFFSET('Water Data'!$C$2,0,10*ROW('Water Data'!F78)))</f>
        <v/>
      </c>
      <c r="C84" s="325" t="str">
        <f t="shared" ca="true" si="1"/>
        <v/>
      </c>
      <c r="D84" s="82" t="e">
        <f ca="true">+IF(AND(ISTEXT(OFFSET('Water Data'!$B$2,0,10*ROW('Water Data'!D78))),BS84="Yes"),100-OFFSET('Water Data'!$D$4,0,10*ROW('Water Data'!D78)),IF(AND(ISTEXT(OFFSET('Water Data'!$B$2,0,10*ROW('Water Data'!D78))),BS84="No",ISNUMBER(OFFSET('Water Data'!$D$4,0,10*ROW('Water Data'!D78)))),CONCATENATE("[",ROUND(100-OFFSET('Water Data'!$D$4,0,10*ROW('Water Data'!D78)),0),"]"),IF(AND(ISTEXT(OFFSET('Water Data'!$B$2,0,10*ROW('Water Data'!D78))),BS84="",ISNUMBER(OFFSET('Water Data'!$D$4,0,10*ROW('Water Data'!D78)))),100-OFFSET('Water Data'!$D$4,0,10*ROW('Water Data'!D78)),NA())))</f>
        <v>#N/A</v>
      </c>
      <c r="E84" s="82" t="e">
        <f ca="true">+IF(AND(ISTEXT(OFFSET('Water Data'!$B$2,0,10*ROW('Water Data'!E78))),BT84="Yes"),OFFSET('Water Data'!$D$6,0,10*ROW('Water Data'!D78)),IF(AND(ISTEXT(OFFSET('Water Data'!$B$2,0,10*ROW('Water Data'!D78))),BT84="No",ISNUMBER(OFFSET('Water Data'!$D$6,0,10*ROW('Water Data'!D78)))),CONCATENATE("[",ROUND(OFFSET('Water Data'!$D$6,0,10*ROW('Water Data'!D78)),0),"]"),IF(AND(ISTEXT(OFFSET('Water Data'!$B$2,0,10*ROW('Water Data'!D78))),BT84="",ISNUMBER(OFFSET('Water Data'!$D$6,0,10*ROW('Water Data'!D78)))),OFFSET('Water Data'!$D$6,0,10*ROW('Water Data'!D78)),NA())))</f>
        <v>#N/A</v>
      </c>
      <c r="F84" s="82" t="e">
        <f ca="true">+IF(AND(ISTEXT(OFFSET('Water Data'!$B$2,0,10*ROW('Water Data'!D78))),BU84="Yes"),OFFSET('Water Data'!$D$9,0,10*ROW('Water Data'!D78)),IF(AND(ISTEXT(OFFSET('Water Data'!$B$2,0,10*ROW('Water Data'!D78))),BU84="No",ISNUMBER(OFFSET('Water Data'!$D$9,0,10*ROW('Water Data'!D78)))),CONCATENATE("[",ROUND(OFFSET('Water Data'!$D$9,0,10*ROW('Water Data'!D78)),0),"]"),IF(AND(ISTEXT(OFFSET('Water Data'!$B$2,0,10*ROW('Water Data'!D78))),BU84="",ISNUMBER(OFFSET('Water Data'!$D$9,0,10*ROW('Water Data'!D78)))),OFFSET('Water Data'!$D$9,0,10*ROW('Water Data'!D78)),NA())))</f>
        <v>#N/A</v>
      </c>
      <c r="G84" s="82" t="e">
        <f ca="true">+IF(AND(ISTEXT(OFFSET('Water Data'!$B$2,0,10*ROW('Water Data'!E78))),BV84="Yes"),100-OFFSET('Water Data'!$E$4,0,10*ROW('Water Data'!E78)),IF(AND(ISTEXT(OFFSET('Water Data'!$B$2,0,10*ROW('Water Data'!E78))),BV84="No",ISNUMBER(OFFSET('Water Data'!$E$4,0,10*ROW('Water Data'!E78)))),CONCATENATE("[",ROUND(100-OFFSET('Water Data'!$E$4,0,10*ROW('Water Data'!E78)),0),"]"),IF(AND(ISTEXT(OFFSET('Water Data'!$B$2,0,10*ROW('Water Data'!E78))),BV84="",ISNUMBER(OFFSET('Water Data'!$E$4,0,10*ROW('Water Data'!E78)))),100-OFFSET('Water Data'!$E$4,0,10*ROW('Water Data'!E78)),NA())))</f>
        <v>#N/A</v>
      </c>
      <c r="H84" s="82" t="e">
        <f ca="true">+IF(AND(ISTEXT(OFFSET('Water Data'!$B$2,0,10*ROW('Water Data'!E78))),BW84="Yes"),OFFSET('Water Data'!$E$6,0,10*ROW('Water Data'!E78)),IF(AND(ISTEXT(OFFSET('Water Data'!$B$2,0,10*ROW('Water Data'!E78))),BW84="No",ISNUMBER(OFFSET('Water Data'!$E$6,0,10*ROW('Water Data'!E78)))),CONCATENATE("[",ROUND(OFFSET('Water Data'!$D$6,0,10*ROW('Water Data'!E78)),0),"]"),IF(AND(ISTEXT(OFFSET('Water Data'!$B$2,0,10*ROW('Water Data'!E78))),BW84="",ISNUMBER(OFFSET('Water Data'!$E$6,0,10*ROW('Water Data'!E78)))),OFFSET('Water Data'!$E$6,0,10*ROW('Water Data'!E78)),NA())))</f>
        <v>#N/A</v>
      </c>
      <c r="I84" s="82" t="e">
        <f ca="true">+IF(AND(ISTEXT(OFFSET('Water Data'!$B$2,0,10*ROW('Water Data'!E78))),BX84="Yes"),OFFSET('Water Data'!$E$9,0,10*ROW('Water Data'!E78)),IF(AND(ISTEXT(OFFSET('Water Data'!$B$2,0,10*ROW('Water Data'!E78))),BX84="No",ISNUMBER(OFFSET('Water Data'!$E$9,0,10*ROW('Water Data'!E78)))),CONCATENATE("[",ROUND(OFFSET('Water Data'!$E$9,0,10*ROW('Water Data'!E78)),0),"]"),IF(AND(ISTEXT(OFFSET('Water Data'!$B$2,0,10*ROW('Water Data'!E78))),BX84="",ISNUMBER(OFFSET('Water Data'!$E$9,0,10*ROW('Water Data'!E78)))),OFFSET('Water Data'!$E$9,0,10*ROW('Water Data'!E78)),NA())))</f>
        <v>#N/A</v>
      </c>
      <c r="J84" s="82" t="e">
        <f ca="true">+IF(AND(ISTEXT(OFFSET('Water Data'!$B$2,0,10*ROW('Water Data'!F78))),BY84="Yes"),100-OFFSET('Water Data'!$F$4,0,10*ROW('Water Data'!F78)),IF(AND(ISTEXT(OFFSET('Water Data'!$B$2,0,10*ROW('Water Data'!F78))),BY84="No",ISNUMBER(OFFSET('Water Data'!$F$4,0,10*ROW('Water Data'!F78)))),CONCATENATE("[",ROUND(100-OFFSET('Water Data'!$F$4,0,10*ROW('Water Data'!F78)),0),"]"),IF(AND(ISTEXT(OFFSET('Water Data'!$B$2,0,10*ROW('Water Data'!F78))),BY84="",ISNUMBER(OFFSET('Water Data'!$F$4,0,10*ROW('Water Data'!F78)))),100-OFFSET('Water Data'!$F$4,0,10*ROW('Water Data'!F78)),NA())))</f>
        <v>#N/A</v>
      </c>
      <c r="K84" s="82" t="e">
        <f ca="true">+IF(AND(ISTEXT(OFFSET('Water Data'!$B$2,0,10*ROW('Water Data'!F78))),BZ84="Yes"),OFFSET('Water Data'!$F$6,0,10*ROW('Water Data'!F78)),IF(AND(ISTEXT(OFFSET('Water Data'!$B$2,0,10*ROW('Water Data'!F78))),BZ84="No",ISNUMBER(OFFSET('Water Data'!$F$6,0,10*ROW('Water Data'!F78)))),CONCATENATE("[",ROUND(OFFSET('Water Data'!$F$6,0,10*ROW('Water Data'!F78)),0),"]"),IF(AND(ISTEXT(OFFSET('Water Data'!$B$2,0,10*ROW('Water Data'!F78))),BZ84="",ISNUMBER(OFFSET('Water Data'!$F$6,0,10*ROW('Water Data'!F78)))),OFFSET('Water Data'!$F$6,0,10*ROW('Water Data'!F78)),NA())))</f>
        <v>#N/A</v>
      </c>
      <c r="L84" s="82" t="e">
        <f ca="true">+IF(AND(ISTEXT(OFFSET('Water Data'!$B$2,0,10*ROW('Water Data'!F78))),CA84="Yes"),OFFSET('Water Data'!$F$9,0,10*ROW('Water Data'!F78)),IF(AND(ISTEXT(OFFSET('Water Data'!$B$2,0,10*ROW('Water Data'!F78))),CA84="No",ISNUMBER(OFFSET('Water Data'!$F$9,0,10*ROW('Water Data'!F78)))),CONCATENATE("[",ROUND(OFFSET('Water Data'!$F$9,0,10*ROW('Water Data'!F78)),0),"]"),IF(AND(ISTEXT(OFFSET('Water Data'!$B$2,0,10*ROW('Water Data'!F78))),CA84="",ISNUMBER(OFFSET('Water Data'!$F$9,0,10*ROW('Water Data'!F78)))),OFFSET('Water Data'!$F$9,0,10*ROW('Water Data'!F78)),NA())))</f>
        <v>#N/A</v>
      </c>
      <c r="M84" s="82" t="e">
        <f ca="true">+IF(AND(ISTEXT(OFFSET('Water Data'!$B$2,0,10*ROW('Water Data'!G78))),CB84="Yes"),100-OFFSET('Water Data'!$G$4,0,10*ROW('Water Data'!G78)),IF(AND(ISTEXT(OFFSET('Water Data'!$B$2,0,10*ROW('Water Data'!G78))),CB84="No",ISNUMBER(OFFSET('Water Data'!$G$4,0,10*ROW('Water Data'!G78)))),CONCATENATE("[",ROUND(100-OFFSET('Water Data'!$G$4,0,10*ROW('Water Data'!G78)),0),"]"),IF(AND(ISTEXT(OFFSET('Water Data'!$B$2,0,10*ROW('Water Data'!G78))),CB84="",ISNUMBER(OFFSET('Water Data'!$G$4,0,10*ROW('Water Data'!G78)))),100-OFFSET('Water Data'!$G$4,0,10*ROW('Water Data'!G78)),NA())))</f>
        <v>#N/A</v>
      </c>
      <c r="N84" s="82" t="e">
        <f ca="true">+IF(AND(ISTEXT(OFFSET('Water Data'!$B$2,0,10*ROW('Water Data'!G78))),CC84="Yes"),OFFSET('Water Data'!$G$6,0,10*ROW('Water Data'!G78)),IF(AND(ISTEXT(OFFSET('Water Data'!$B$2,0,10*ROW('Water Data'!G78))),CC84="No",ISNUMBER(OFFSET('Water Data'!$G$6,0,10*ROW('Water Data'!G78)))),CONCATENATE("[",ROUND(OFFSET('Water Data'!$G$6,0,10*ROW('Water Data'!G78)),0),"]"),IF(AND(ISTEXT(OFFSET('Water Data'!$B$2,0,10*ROW('Water Data'!G78))),CC84="",ISNUMBER(OFFSET('Water Data'!$G$6,0,10*ROW('Water Data'!G78)))),OFFSET('Water Data'!$G$6,0,10*ROW('Water Data'!G78)),NA())))</f>
        <v>#N/A</v>
      </c>
      <c r="O84" s="82" t="e">
        <f ca="true">+IF(AND(ISTEXT(OFFSET('Water Data'!$B$2,0,10*ROW('Water Data'!G78))),CD84="Yes"),OFFSET('Water Data'!$G$9,0,10*ROW('Water Data'!G78)),IF(AND(ISTEXT(OFFSET('Water Data'!$B$2,0,10*ROW('Water Data'!G78))),CD84="No",ISNUMBER(OFFSET('Water Data'!$G$9,0,10*ROW('Water Data'!G78)))),CONCATENATE("[",ROUND(OFFSET('Water Data'!$G$9,0,10*ROW('Water Data'!G78)),0),"]"),IF(AND(ISTEXT(OFFSET('Water Data'!$B$2,0,10*ROW('Water Data'!G78))),CD84="",ISNUMBER(OFFSET('Water Data'!$G$9,0,10*ROW('Water Data'!G78)))),OFFSET('Water Data'!$G$9,0,10*ROW('Water Data'!G78)),NA())))</f>
        <v>#N/A</v>
      </c>
      <c r="P84" s="82" t="e">
        <f ca="true">+IF(AND(ISTEXT(OFFSET('Water Data'!$B$2,0,10*ROW('Water Data'!H78))),CE84="Yes"),100-OFFSET('Water Data'!$H$4,0,10*ROW('Water Data'!H78)),IF(AND(ISTEXT(OFFSET('Water Data'!$B$2,0,10*ROW('Water Data'!H78))),CE84="No",ISNUMBER(OFFSET('Water Data'!$H$4,0,10*ROW('Water Data'!H78)))),CONCATENATE("[",ROUND(100-OFFSET('Water Data'!$H$4,0,10*ROW('Water Data'!H78)),0),"]"),IF(AND(ISTEXT(OFFSET('Water Data'!$B$2,0,10*ROW('Water Data'!H78))),CE84="",ISNUMBER(OFFSET('Water Data'!$H$4,0,10*ROW('Water Data'!H78)))),100-OFFSET('Water Data'!$H$4,0,10*ROW('Water Data'!H78)),NA())))</f>
        <v>#N/A</v>
      </c>
      <c r="Q84" s="82" t="e">
        <f ca="true">+IF(AND(ISTEXT(OFFSET('Water Data'!$B$2,0,10*ROW('Water Data'!H78))),CF84="Yes"),OFFSET('Water Data'!$H$6,0,10*ROW('Water Data'!H78)),IF(AND(ISTEXT(OFFSET('Water Data'!$B$2,0,10*ROW('Water Data'!H78))),CF84="No",ISNUMBER(OFFSET('Water Data'!$H$6,0,10*ROW('Water Data'!H78)))),CONCATENATE("[",ROUND(OFFSET('Water Data'!$H$6,0,10*ROW('Water Data'!H78)),0),"]"),IF(AND(ISTEXT(OFFSET('Water Data'!$B$2,0,10*ROW('Water Data'!H78))),CF84="",ISNUMBER(OFFSET('Water Data'!$H$6,0,10*ROW('Water Data'!H78)))),OFFSET('Water Data'!$H$6,0,10*ROW('Water Data'!H78)),NA())))</f>
        <v>#N/A</v>
      </c>
      <c r="R84" s="82" t="e">
        <f ca="true">+IF(AND(ISTEXT(OFFSET('Water Data'!$B$2,0,10*ROW('Water Data'!H78))),CG84="Yes"),OFFSET('Water Data'!$H$9,0,10*ROW('Water Data'!H78)),IF(AND(ISTEXT(OFFSET('Water Data'!$B$2,0,10*ROW('Water Data'!H78))),CG84="No",ISNUMBER(OFFSET('Water Data'!$H$9,0,10*ROW('Water Data'!H78)))),CONCATENATE("[",ROUND(OFFSET('Water Data'!$H$9,0,10*ROW('Water Data'!H78)),0),"]"),IF(AND(ISTEXT(OFFSET('Water Data'!$B$2,0,10*ROW('Water Data'!H78))),CG84="",ISNUMBER(OFFSET('Water Data'!$H$9,0,10*ROW('Water Data'!H78)))),OFFSET('Water Data'!$H$9,0,10*ROW('Water Data'!H78)),NA())))</f>
        <v>#N/A</v>
      </c>
      <c r="S84" s="82" t="e">
        <f ca="true">+IF(AND(ISTEXT(OFFSET('Water Data'!$B$2,0,10*ROW('Water Data'!I78))),CH84="Yes"),100-OFFSET('Water Data'!$I$4,0,10*ROW('Water Data'!I78)),IF(AND(ISTEXT(OFFSET('Water Data'!$B$2,0,10*ROW('Water Data'!I78))),CH84="No",ISNUMBER(OFFSET('Water Data'!$I$4,0,10*ROW('Water Data'!I78)))),CONCATENATE("[",ROUND(100-OFFSET('Water Data'!$I$4,0,10*ROW('Water Data'!I78)),0),"]"),IF(AND(ISTEXT(OFFSET('Water Data'!$B$2,0,10*ROW('Water Data'!I78))),CH84="",ISNUMBER(OFFSET('Water Data'!$I$4,0,10*ROW('Water Data'!I78)))),100-OFFSET('Water Data'!$I$4,0,10*ROW('Water Data'!I78)),NA())))</f>
        <v>#N/A</v>
      </c>
      <c r="T84" s="82" t="e">
        <f ca="true">+IF(AND(ISTEXT(OFFSET('Water Data'!$B$2,0,10*ROW('Water Data'!I78))),CI84="Yes"),OFFSET('Water Data'!$I$6,0,10*ROW('Water Data'!I78)),IF(AND(ISTEXT(OFFSET('Water Data'!$B$2,0,10*ROW('Water Data'!I78))),CI84="No",ISNUMBER(OFFSET('Water Data'!$I$6,0,10*ROW('Water Data'!I78)))),CONCATENATE("[",ROUND(OFFSET('Water Data'!$I$6,0,10*ROW('Water Data'!I78)),0),"]"),IF(AND(ISTEXT(OFFSET('Water Data'!$B$2,0,10*ROW('Water Data'!I78))),CI84="",ISNUMBER(OFFSET('Water Data'!$I$6,0,10*ROW('Water Data'!I78)))),OFFSET('Water Data'!$I$6,0,10*ROW('Water Data'!I78)),NA())))</f>
        <v>#N/A</v>
      </c>
      <c r="U84" s="82" t="e">
        <f ca="true">+IF(AND(ISTEXT(OFFSET('Water Data'!$B$2,0,10*ROW('Water Data'!I78))),CJ84="Yes"),OFFSET('Water Data'!$I$9,0,10*ROW('Water Data'!I78)),IF(AND(ISTEXT(OFFSET('Water Data'!$B$2,0,10*ROW('Water Data'!I78))),CJ84="No",ISNUMBER(OFFSET('Water Data'!$I$9,0,10*ROW('Water Data'!I78)))),CONCATENATE("[",ROUND(OFFSET('Water Data'!$I$9,0,10*ROW('Water Data'!I78)),0),"]"),IF(AND(ISTEXT(OFFSET('Water Data'!$B$2,0,10*ROW('Water Data'!I78))),CJ84="",ISNUMBER(OFFSET('Water Data'!$I$9,0,10*ROW('Water Data'!I78)))),OFFSET('Water Data'!$I$9,0,10*ROW('Water Data'!I78)),NA())))</f>
        <v>#N/A</v>
      </c>
      <c r="V84" s="83" t="e">
        <f ca="true">+IF(AND(ISTEXT(OFFSET('Sanitation Data'!$B$2,0,10*ROW('Sanitation Data'!D78))),CK84="Yes"),100-OFFSET('Sanitation Data'!$D$4,0,10*ROW('Sanitation Data'!D78)),IF(AND(ISTEXT(OFFSET('Sanitation Data'!$B$2,0,10*ROW('Sanitation Data'!D78))),CK84="No",ISNUMBER(OFFSET('Sanitation Data'!$D$4,0,10*ROW('Sanitation Data'!D78)))),CONCATENATE("[",ROUND(100-OFFSET('Sanitation Data'!$D$4,0,10*ROW('Sanitation Data'!D78)),0),"]"),IF(AND(ISTEXT(OFFSET('Sanitation Data'!$B$2,0,10*ROW('Sanitation Data'!D78))),CK84="",ISNUMBER(OFFSET('Sanitation Data'!$D$4,0,10*ROW('Sanitation Data'!D78)))),100-OFFSET('Sanitation Data'!$D$4,0,10*ROW('Sanitation Data'!D78)),NA())))</f>
        <v>#N/A</v>
      </c>
      <c r="W84" s="83" t="e">
        <f ca="true">+IF(AND(ISTEXT(OFFSET('Sanitation Data'!$B$2,0,10*ROW('Sanitation Data'!D78))),CL84="Yes"),OFFSET('Sanitation Data'!$D$6,0,10*ROW('Sanitation Data'!D78)),IF(AND(ISTEXT(OFFSET('Sanitation Data'!$B$2,0,10*ROW('Sanitation Data'!D78))),CL84="No",ISNUMBER(OFFSET('Sanitation Data'!$D$6,0,10*ROW('Sanitation Data'!D78)))),CONCATENATE("[",ROUND(OFFSET('Sanitation Data'!$D$6,0,10*ROW('Sanitation Data'!D78)),0),"]"),IF(AND(ISTEXT(OFFSET('Sanitation Data'!$B$2,0,10*ROW('Sanitation Data'!D78))),CL84="",ISNUMBER(OFFSET('Sanitation Data'!$D$6,0,10*ROW('Sanitation Data'!D78)))),OFFSET('Sanitation Data'!$D$6,0,10*ROW('Sanitation Data'!D78)),NA())))</f>
        <v>#N/A</v>
      </c>
      <c r="X84" s="83" t="e">
        <f ca="true">+IF(AND(ISTEXT(OFFSET('Sanitation Data'!$B$2,0,10*ROW('Sanitation Data'!D78))),CM84="Yes"),OFFSET('Sanitation Data'!$D$10,0,10*ROW('Sanitation Data'!D78)),IF(AND(ISTEXT(OFFSET('Sanitation Data'!$B$2,0,10*ROW('Sanitation Data'!D78))),CM84="No",ISNUMBER(OFFSET('Sanitation Data'!$D$10,0,10*ROW('Sanitation Data'!D78)))),CONCATENATE("[",ROUND(OFFSET('Sanitation Data'!$D$10,0,10*ROW('Sanitation Data'!D78)),0),"]"),IF(AND(ISTEXT(OFFSET('Sanitation Data'!$B$2,0,10*ROW('Sanitation Data'!D78))),CM84="",ISNUMBER(OFFSET('Sanitation Data'!$D$10,0,10*ROW('Sanitation Data'!D78)))),OFFSET('Sanitation Data'!$D$10,0,10*ROW('Sanitation Data'!D78)),NA())))</f>
        <v>#N/A</v>
      </c>
      <c r="Y84" s="83" t="e">
        <f ca="true">+IF(AND(ISTEXT(OFFSET('Sanitation Data'!$B$2,0,10*ROW('Sanitation Data'!D78))),CN84="Yes"),OFFSET('Sanitation Data'!$D$11,0,10*ROW('Sanitation Data'!D78)),IF(AND(ISTEXT(OFFSET('Sanitation Data'!$B$2,0,10*ROW('Sanitation Data'!D78))),CN84="No",ISNUMBER(OFFSET('Sanitation Data'!$D$11,0,10*ROW('Sanitation Data'!D78)))),CONCATENATE("[",ROUND(OFFSET('Sanitation Data'!$D$11,0,10*ROW('Sanitation Data'!D78)),0),"]"),IF(AND(ISTEXT(OFFSET('Sanitation Data'!$B$2,0,10*ROW('Sanitation Data'!D78))),CN84="",ISNUMBER(OFFSET('Sanitation Data'!$D$11,0,10*ROW('Sanitation Data'!D78)))),OFFSET('Sanitation Data'!$D$11,0,10*ROW('Sanitation Data'!D78)),NA())))</f>
        <v>#N/A</v>
      </c>
      <c r="Z84" s="83" t="e">
        <f ca="true">+IF(AND(ISTEXT(OFFSET('Sanitation Data'!$B$2,0,10*ROW('Sanitation Data'!D78))),CO84="Yes"),OFFSET('Sanitation Data'!$D$12,0,10*ROW('Sanitation Data'!D78)),IF(AND(ISTEXT(OFFSET('Sanitation Data'!$B$2,0,10*ROW('Sanitation Data'!D78))),CO84="No",ISNUMBER(OFFSET('Sanitation Data'!$D$12,0,10*ROW('Sanitation Data'!D78)))),CONCATENATE("[",ROUND(OFFSET('Sanitation Data'!$D$12,0,10*ROW('Sanitation Data'!D78)),0),"]"),IF(AND(ISTEXT(OFFSET('Sanitation Data'!$B$2,0,10*ROW('Sanitation Data'!D78))),CO84="",ISNUMBER(OFFSET('Sanitation Data'!$D$12,0,10*ROW('Sanitation Data'!D78)))),OFFSET('Sanitation Data'!$D$12,0,10*ROW('Sanitation Data'!D78)),NA())))</f>
        <v>#N/A</v>
      </c>
      <c r="AA84" s="83" t="e">
        <f ca="true">+IF(AND(ISTEXT(OFFSET('Sanitation Data'!$B$2,0,10*ROW('Sanitation Data'!E78))),CP84="Yes"),100-OFFSET('Sanitation Data'!$E$4,0,10*ROW('Sanitation Data'!E78)),IF(AND(ISTEXT(OFFSET('Sanitation Data'!$B$2,0,10*ROW('Sanitation Data'!E78))),CP84="No",ISNUMBER(OFFSET('Sanitation Data'!$E$4,0,10*ROW('Sanitation Data'!E78)))),CONCATENATE("[",ROUND(100-OFFSET('Sanitation Data'!$E$4,0,10*ROW('Sanitation Data'!E78)),0),"]"),IF(AND(ISTEXT(OFFSET('Sanitation Data'!$B$2,0,10*ROW('Sanitation Data'!E78))),CP84="",ISNUMBER(OFFSET('Sanitation Data'!$E$4,0,10*ROW('Sanitation Data'!E78)))),100-OFFSET('Sanitation Data'!$E$4,0,10*ROW('Sanitation Data'!E78)),NA())))</f>
        <v>#N/A</v>
      </c>
      <c r="AB84" s="83" t="e">
        <f ca="true">+IF(AND(ISTEXT(OFFSET('Sanitation Data'!$B$2,0,10*ROW('Sanitation Data'!E78))),CQ84="Yes"),OFFSET('Sanitation Data'!$E$6,0,10*ROW('Sanitation Data'!H78)),IF(AND(ISTEXT(OFFSET('Sanitation Data'!$B$2,0,10*ROW('Sanitation Data'!E78))),CQ84="No",ISNUMBER(OFFSET('Sanitation Data'!$E$6,0,10*ROW('Sanitation Data'!E78)))),CONCATENATE("[",ROUND(OFFSET('Sanitation Data'!$E$6,0,10*ROW('Sanitation Data'!E78)),0),"]"),IF(AND(ISTEXT(OFFSET('Sanitation Data'!$B$2,0,10*ROW('Sanitation Data'!E78))),CQ84="",ISNUMBER(OFFSET('Sanitation Data'!$E$6,0,10*ROW('Sanitation Data'!E78)))),OFFSET('Sanitation Data'!$E$6,0,10*ROW('Sanitation Data'!E78)),NA())))</f>
        <v>#N/A</v>
      </c>
      <c r="AC84" s="83" t="e">
        <f ca="true">+IF(AND(ISTEXT(OFFSET('Sanitation Data'!$B$2,0,10*ROW('Sanitation Data'!E78))),CR84="Yes"),OFFSET('Sanitation Data'!$E$10,0,10*ROW('Sanitation Data'!E78)),IF(AND(ISTEXT(OFFSET('Sanitation Data'!$B$2,0,10*ROW('Sanitation Data'!E78))),CR84="No",ISNUMBER(OFFSET('Sanitation Data'!$E$10,0,10*ROW('Sanitation Data'!E78)))),CONCATENATE("[",ROUND(OFFSET('Sanitation Data'!$E$10,0,10*ROW('Sanitation Data'!E78)),0),"]"),IF(AND(ISTEXT(OFFSET('Sanitation Data'!$B$2,0,10*ROW('Sanitation Data'!E78))),CR84="",ISNUMBER(OFFSET('Sanitation Data'!$E$10,0,10*ROW('Sanitation Data'!E78)))),OFFSET('Sanitation Data'!$E$10,0,10*ROW('Sanitation Data'!E78)),NA())))</f>
        <v>#N/A</v>
      </c>
      <c r="AD84" s="83" t="e">
        <f ca="true">+IF(AND(ISTEXT(OFFSET('Sanitation Data'!$B$2,0,10*ROW('Sanitation Data'!E78))),CS84="Yes"),OFFSET('Sanitation Data'!$E$11,0,10*ROW('Sanitation Data'!E78)),IF(AND(ISTEXT(OFFSET('Sanitation Data'!$B$2,0,10*ROW('Sanitation Data'!E78))),CS84="No",ISNUMBER(OFFSET('Sanitation Data'!$E$11,0,10*ROW('Sanitation Data'!E78)))),CONCATENATE("[",ROUND(OFFSET('Sanitation Data'!$E$11,0,10*ROW('Sanitation Data'!E78)),0),"]"),IF(AND(ISTEXT(OFFSET('Sanitation Data'!$B$2,0,10*ROW('Sanitation Data'!E78))),CS84="",ISNUMBER(OFFSET('Sanitation Data'!$E$11,0,10*ROW('Sanitation Data'!E78)))),OFFSET('Sanitation Data'!$E$11,0,10*ROW('Sanitation Data'!E78)),NA())))</f>
        <v>#N/A</v>
      </c>
      <c r="AE84" s="83" t="e">
        <f ca="true">+IF(AND(ISTEXT(OFFSET('Sanitation Data'!$B$2,0,10*ROW('Sanitation Data'!E78))),CT84="Yes"),OFFSET('Sanitation Data'!$E$12,0,10*ROW('Sanitation Data'!E78)),IF(AND(ISTEXT(OFFSET('Sanitation Data'!$B$2,0,10*ROW('Sanitation Data'!E78))),CT84="No",ISNUMBER(OFFSET('Sanitation Data'!$E$12,0,10*ROW('Sanitation Data'!E78)))),CONCATENATE("[",ROUND(OFFSET('Sanitation Data'!$E$12,0,10*ROW('Sanitation Data'!E78)),0),"]"),IF(AND(ISTEXT(OFFSET('Sanitation Data'!$B$2,0,10*ROW('Sanitation Data'!E78))),CT84="",ISNUMBER(OFFSET('Sanitation Data'!$E$12,0,10*ROW('Sanitation Data'!E78)))),OFFSET('Sanitation Data'!$E$12,0,10*ROW('Sanitation Data'!E78)),NA())))</f>
        <v>#N/A</v>
      </c>
      <c r="AF84" s="83" t="e">
        <f ca="true">+IF(AND(ISTEXT(OFFSET('Sanitation Data'!$B$2,0,10*ROW('Sanitation Data'!F78))),CU84="Yes"),100-OFFSET('Sanitation Data'!$F$4,0,10*ROW('Sanitation Data'!F78)),IF(AND(ISTEXT(OFFSET('Sanitation Data'!$B$2,0,10*ROW('Sanitation Data'!F78))),CU84="No",ISNUMBER(OFFSET('Sanitation Data'!$F$4,0,10*ROW('Sanitation Data'!F78)))),CONCATENATE("[",ROUND(100-OFFSET('Sanitation Data'!$F$4,0,10*ROW('Sanitation Data'!F78)),0),"]"),IF(AND(ISTEXT(OFFSET('Sanitation Data'!$B$2,0,10*ROW('Sanitation Data'!F78))),CU84="",ISNUMBER(OFFSET('Sanitation Data'!$F$4,0,10*ROW('Sanitation Data'!F78)))),100-OFFSET('Sanitation Data'!$F$4,0,10*ROW('Sanitation Data'!F78)),NA())))</f>
        <v>#N/A</v>
      </c>
      <c r="AG84" s="83" t="e">
        <f ca="true">+IF(AND(ISTEXT(OFFSET('Sanitation Data'!$B$2,0,10*ROW('Sanitation Data'!F78))),CV84="Yes"),OFFSET('Sanitation Data'!$F$6,0,10*ROW('Sanitation Data'!F78)),IF(AND(ISTEXT(OFFSET('Sanitation Data'!$B$2,0,10*ROW('Sanitation Data'!F78))),CV84="No",ISNUMBER(OFFSET('Sanitation Data'!$F$6,0,10*ROW('Sanitation Data'!F78)))),CONCATENATE("[",ROUND(OFFSET('Sanitation Data'!$F$6,0,10*ROW('Sanitation Data'!F78)),0),"]"),IF(AND(ISTEXT(OFFSET('Sanitation Data'!$B$2,0,10*ROW('Sanitation Data'!F78))),CV84="",ISNUMBER(OFFSET('Sanitation Data'!$F$6,0,10*ROW('Sanitation Data'!F78)))),OFFSET('Sanitation Data'!$F$6,0,10*ROW('Sanitation Data'!F78)),NA())))</f>
        <v>#N/A</v>
      </c>
      <c r="AH84" s="83" t="e">
        <f ca="true">+IF(AND(ISTEXT(OFFSET('Sanitation Data'!$B$2,0,10*ROW('Sanitation Data'!F78))),CW84="Yes"),OFFSET('Sanitation Data'!$F$10,0,10*ROW('Sanitation Data'!F78)),IF(AND(ISTEXT(OFFSET('Sanitation Data'!$B$2,0,10*ROW('Sanitation Data'!F78))),CW84="No",ISNUMBER(OFFSET('Sanitation Data'!$F$10,0,10*ROW('Sanitation Data'!F78)))),CONCATENATE("[",ROUND(OFFSET('Sanitation Data'!$F$10,0,10*ROW('Sanitation Data'!F78)),0),"]"),IF(AND(ISTEXT(OFFSET('Sanitation Data'!$B$2,0,10*ROW('Sanitation Data'!F78))),CW84="",ISNUMBER(OFFSET('Sanitation Data'!$F$10,0,10*ROW('Sanitation Data'!F78)))),OFFSET('Sanitation Data'!$F$10,0,10*ROW('Sanitation Data'!F78)),NA())))</f>
        <v>#N/A</v>
      </c>
      <c r="AI84" s="83" t="e">
        <f ca="true">+IF(AND(ISTEXT(OFFSET('Sanitation Data'!$B$2,0,10*ROW('Sanitation Data'!F78))),CX84="Yes"),OFFSET('Sanitation Data'!$F$11,0,10*ROW('Sanitation Data'!F78)),IF(AND(ISTEXT(OFFSET('Sanitation Data'!$B$2,0,10*ROW('Sanitation Data'!F78))),CX84="No",ISNUMBER(OFFSET('Sanitation Data'!$F$11,0,10*ROW('Sanitation Data'!F78)))),CONCATENATE("[",ROUND(OFFSET('Sanitation Data'!$F$11,0,10*ROW('Sanitation Data'!F78)),0),"]"),IF(AND(ISTEXT(OFFSET('Sanitation Data'!$B$2,0,10*ROW('Sanitation Data'!F78))),CX84="",ISNUMBER(OFFSET('Sanitation Data'!$F$11,0,10*ROW('Sanitation Data'!F78)))),OFFSET('Sanitation Data'!$F$11,0,10*ROW('Sanitation Data'!F78)),NA())))</f>
        <v>#N/A</v>
      </c>
      <c r="AJ84" s="83" t="e">
        <f ca="true">+IF(AND(ISTEXT(OFFSET('Sanitation Data'!$B$2,0,10*ROW('Sanitation Data'!F78))),CY84="Yes"),OFFSET('Sanitation Data'!$F$12,0,10*ROW('Sanitation Data'!F78)),IF(AND(ISTEXT(OFFSET('Sanitation Data'!$B$2,0,10*ROW('Sanitation Data'!F78))),CY84="No",ISNUMBER(OFFSET('Sanitation Data'!$F$12,0,10*ROW('Sanitation Data'!F78)))),CONCATENATE("[",ROUND(OFFSET('Sanitation Data'!$F$12,0,10*ROW('Sanitation Data'!F78)),0),"]"),IF(AND(ISTEXT(OFFSET('Sanitation Data'!$B$2,0,10*ROW('Sanitation Data'!F78))),CY84="",ISNUMBER(OFFSET('Sanitation Data'!$F$12,0,10*ROW('Sanitation Data'!F78)))),OFFSET('Sanitation Data'!$F$12,0,10*ROW('Sanitation Data'!F78)),NA())))</f>
        <v>#N/A</v>
      </c>
      <c r="AK84" s="83" t="e">
        <f ca="true">+IF(AND(ISTEXT(OFFSET('Sanitation Data'!$B$2,0,10*ROW('Sanitation Data'!G78))),CZ84="Yes"),100-OFFSET('Sanitation Data'!$G$4,0,10*ROW('Sanitation Data'!G78)),IF(AND(ISTEXT(OFFSET('Sanitation Data'!$B$2,0,10*ROW('Sanitation Data'!G78))),CZ84="No",ISNUMBER(OFFSET('Sanitation Data'!$G$4,0,10*ROW('Sanitation Data'!G78)))),CONCATENATE("[",ROUND(100-OFFSET('Sanitation Data'!$G$4,0,10*ROW('Sanitation Data'!G78)),0),"]"),IF(AND(ISTEXT(OFFSET('Sanitation Data'!$B$2,0,10*ROW('Sanitation Data'!G78))),CZ84="",ISNUMBER(OFFSET('Sanitation Data'!$G$4,0,10*ROW('Sanitation Data'!G78)))),100-OFFSET('Sanitation Data'!$G$4,0,10*ROW('Sanitation Data'!G78)),NA())))</f>
        <v>#N/A</v>
      </c>
      <c r="AL84" s="83" t="e">
        <f ca="true">+IF(AND(ISTEXT(OFFSET('Sanitation Data'!$B$2,0,10*ROW('Sanitation Data'!G78))),DA84="Yes"),OFFSET('Sanitation Data'!$G$6,0,10*ROW('Sanitation Data'!G78)),IF(AND(ISTEXT(OFFSET('Sanitation Data'!$B$2,0,10*ROW('Sanitation Data'!G78))),DA84="No",ISNUMBER(OFFSET('Sanitation Data'!$G$6,0,10*ROW('Sanitation Data'!G78)))),CONCATENATE("[",ROUND(OFFSET('Sanitation Data'!$G$6,0,10*ROW('Sanitation Data'!G78)),0),"]"),IF(AND(ISTEXT(OFFSET('Sanitation Data'!$B$2,0,10*ROW('Sanitation Data'!G78))),DA84="",ISNUMBER(OFFSET('Sanitation Data'!$G$6,0,10*ROW('Sanitation Data'!G78)))),OFFSET('Sanitation Data'!$G$6,0,10*ROW('Sanitation Data'!G78)),NA())))</f>
        <v>#N/A</v>
      </c>
      <c r="AM84" s="83" t="e">
        <f ca="true">+IF(AND(ISTEXT(OFFSET('Sanitation Data'!$B$2,0,10*ROW('Sanitation Data'!G78))),DB84="Yes"),OFFSET('Sanitation Data'!$G$10,0,10*ROW('Sanitation Data'!G78)),IF(AND(ISTEXT(OFFSET('Sanitation Data'!$B$2,0,10*ROW('Sanitation Data'!G78))),DB84="No",ISNUMBER(OFFSET('Sanitation Data'!$G$10,0,10*ROW('Sanitation Data'!G78)))),CONCATENATE("[",ROUND(OFFSET('Sanitation Data'!$G$10,0,10*ROW('Sanitation Data'!G78)),0),"]"),IF(AND(ISTEXT(OFFSET('Sanitation Data'!$B$2,0,10*ROW('Sanitation Data'!G78))),DB84="",ISNUMBER(OFFSET('Sanitation Data'!$G$10,0,10*ROW('Sanitation Data'!G78)))),OFFSET('Sanitation Data'!$G$10,0,10*ROW('Sanitation Data'!G78)),NA())))</f>
        <v>#N/A</v>
      </c>
      <c r="AN84" s="83" t="e">
        <f ca="true">+IF(AND(ISTEXT(OFFSET('Sanitation Data'!$B$2,0,10*ROW('Sanitation Data'!G78))),DC84="Yes"),OFFSET('Sanitation Data'!$G$11,0,10*ROW('Sanitation Data'!G78)),IF(AND(ISTEXT(OFFSET('Sanitation Data'!$B$2,0,10*ROW('Sanitation Data'!G78))),DC84="No",ISNUMBER(OFFSET('Sanitation Data'!$G$11,0,10*ROW('Sanitation Data'!G78)))),CONCATENATE("[",ROUND(OFFSET('Sanitation Data'!$G$11,0,10*ROW('Sanitation Data'!G78)),0),"]"),IF(AND(ISTEXT(OFFSET('Sanitation Data'!$B$2,0,10*ROW('Sanitation Data'!G78))),DC84="",ISNUMBER(OFFSET('Sanitation Data'!$G$11,0,10*ROW('Sanitation Data'!G78)))),OFFSET('Sanitation Data'!$G$11,0,10*ROW('Sanitation Data'!G78)),NA())))</f>
        <v>#N/A</v>
      </c>
      <c r="AO84" s="83" t="e">
        <f ca="true">+IF(AND(ISTEXT(OFFSET('Sanitation Data'!$B$2,0,10*ROW('Sanitation Data'!G78))),DD84="Yes"),OFFSET('Sanitation Data'!$G$12,0,10*ROW('Sanitation Data'!G78)),IF(AND(ISTEXT(OFFSET('Sanitation Data'!$B$2,0,10*ROW('Sanitation Data'!G78))),DD84="No",ISNUMBER(OFFSET('Sanitation Data'!$G$12,0,10*ROW('Sanitation Data'!G78)))),CONCATENATE("[",ROUND(OFFSET('Sanitation Data'!$G$12,0,10*ROW('Sanitation Data'!G78)),0),"]"),IF(AND(ISTEXT(OFFSET('Sanitation Data'!$B$2,0,10*ROW('Sanitation Data'!G78))),DD84="",ISNUMBER(OFFSET('Sanitation Data'!$G$12,0,10*ROW('Sanitation Data'!G78)))),OFFSET('Sanitation Data'!$G$12,0,10*ROW('Sanitation Data'!G78)),NA())))</f>
        <v>#N/A</v>
      </c>
      <c r="AP84" s="83" t="e">
        <f ca="true">+IF(AND(ISTEXT(OFFSET('Sanitation Data'!$B$2,0,10*ROW('Sanitation Data'!H78))),DE84="Yes"),100-OFFSET('Sanitation Data'!$H$4,0,10*ROW('Sanitation Data'!H78)),IF(AND(ISTEXT(OFFSET('Sanitation Data'!$B$2,0,10*ROW('Sanitation Data'!H78))),DE84="No",ISNUMBER(OFFSET('Sanitation Data'!$H$4,0,10*ROW('Sanitation Data'!H78)))),CONCATENATE("[",ROUND(100-OFFSET('Sanitation Data'!$H$4,0,10*ROW('Sanitation Data'!H78)),0),"]"),IF(AND(ISTEXT(OFFSET('Sanitation Data'!$B$2,0,10*ROW('Sanitation Data'!H78))),DE84="",ISNUMBER(OFFSET('Sanitation Data'!$H$4,0,10*ROW('Sanitation Data'!H78)))),100-OFFSET('Sanitation Data'!$H$4,0,10*ROW('Sanitation Data'!H78)),NA())))</f>
        <v>#N/A</v>
      </c>
      <c r="AQ84" s="83" t="e">
        <f ca="true">+IF(AND(ISTEXT(OFFSET('Sanitation Data'!$B$2,0,10*ROW('Sanitation Data'!H78))),DF84="Yes"),OFFSET('Sanitation Data'!$H$6,0,10*ROW('Sanitation Data'!H78)),IF(AND(ISTEXT(OFFSET('Sanitation Data'!$B$2,0,10*ROW('Sanitation Data'!H78))),DF84="No",ISNUMBER(OFFSET('Sanitation Data'!$H$6,0,10*ROW('Sanitation Data'!H78)))),CONCATENATE("[",ROUND(OFFSET('Sanitation Data'!$H$6,0,10*ROW('Sanitation Data'!H78)),0),"]"),IF(AND(ISTEXT(OFFSET('Sanitation Data'!$B$2,0,10*ROW('Sanitation Data'!H78))),DF84="",ISNUMBER(OFFSET('Sanitation Data'!$H$6,0,10*ROW('Sanitation Data'!H78)))),OFFSET('Sanitation Data'!$H$6,0,10*ROW('Sanitation Data'!H78)),NA())))</f>
        <v>#N/A</v>
      </c>
      <c r="AR84" s="83" t="e">
        <f ca="true">+IF(AND(ISTEXT(OFFSET('Sanitation Data'!$B$2,0,10*ROW('Sanitation Data'!H78))),DG84="Yes"),OFFSET('Sanitation Data'!$H$10,0,10*ROW('Sanitation Data'!H78)),IF(AND(ISTEXT(OFFSET('Sanitation Data'!$B$2,0,10*ROW('Sanitation Data'!H78))),DG84="No",ISNUMBER(OFFSET('Sanitation Data'!$H$10,0,10*ROW('Sanitation Data'!H78)))),CONCATENATE("[",ROUND(OFFSET('Sanitation Data'!$H$10,0,10*ROW('Sanitation Data'!H78)),0),"]"),IF(AND(ISTEXT(OFFSET('Sanitation Data'!$B$2,0,10*ROW('Sanitation Data'!H78))),DG84="",ISNUMBER(OFFSET('Sanitation Data'!$H$10,0,10*ROW('Sanitation Data'!H78)))),OFFSET('Sanitation Data'!$H$10,0,10*ROW('Sanitation Data'!H78)),NA())))</f>
        <v>#N/A</v>
      </c>
      <c r="AS84" s="83" t="e">
        <f ca="true">+IF(AND(ISTEXT(OFFSET('Sanitation Data'!$B$2,0,10*ROW('Sanitation Data'!H78))),DH84="Yes"),OFFSET('Sanitation Data'!$H$11,0,10*ROW('Sanitation Data'!H78)),IF(AND(ISTEXT(OFFSET('Sanitation Data'!$B$2,0,10*ROW('Sanitation Data'!H78))),DH84="No",ISNUMBER(OFFSET('Sanitation Data'!$H$11,0,10*ROW('Sanitation Data'!H78)))),CONCATENATE("[",ROUND(OFFSET('Sanitation Data'!$H$11,0,10*ROW('Sanitation Data'!H78)),0),"]"),IF(AND(ISTEXT(OFFSET('Sanitation Data'!$B$2,0,10*ROW('Sanitation Data'!H78))),DH84="",ISNUMBER(OFFSET('Sanitation Data'!$H$11,0,10*ROW('Sanitation Data'!H78)))),OFFSET('Sanitation Data'!$H$11,0,10*ROW('Sanitation Data'!H78)),NA())))</f>
        <v>#N/A</v>
      </c>
      <c r="AT84" s="83" t="e">
        <f ca="true">+IF(AND(ISTEXT(OFFSET('Sanitation Data'!$B$2,0,10*ROW('Sanitation Data'!H78))),DI84="Yes"),OFFSET('Sanitation Data'!$H$12,0,10*ROW('Sanitation Data'!H78)),IF(AND(ISTEXT(OFFSET('Sanitation Data'!$B$2,0,10*ROW('Sanitation Data'!H78))),DI84="No",ISNUMBER(OFFSET('Sanitation Data'!$H$12,0,10*ROW('Sanitation Data'!H78)))),CONCATENATE("[",ROUND(OFFSET('Sanitation Data'!$H$12,0,10*ROW('Sanitation Data'!H78)),0),"]"),IF(AND(ISTEXT(OFFSET('Sanitation Data'!$B$2,0,10*ROW('Sanitation Data'!H78))),DI84="",ISNUMBER(OFFSET('Sanitation Data'!$H$12,0,10*ROW('Sanitation Data'!H78)))),OFFSET('Sanitation Data'!$H$12,0,10*ROW('Sanitation Data'!H78)),NA())))</f>
        <v>#N/A</v>
      </c>
      <c r="AU84" s="83" t="e">
        <f ca="true">+IF(AND(ISTEXT(OFFSET('Sanitation Data'!$B$2,0,10*ROW('Sanitation Data'!I78))),DJ84="Yes"),100-OFFSET('Sanitation Data'!$I$4,0,10*ROW('Sanitation Data'!I78)),IF(AND(ISTEXT(OFFSET('Sanitation Data'!$B$2,0,10*ROW('Sanitation Data'!I78))),DJ84="No",ISNUMBER(OFFSET('Sanitation Data'!$I$4,0,10*ROW('Sanitation Data'!I78)))),CONCATENATE("[",ROUND(100-OFFSET('Sanitation Data'!$I$4,0,10*ROW('Sanitation Data'!I78)),0),"]"),IF(AND(ISTEXT(OFFSET('Sanitation Data'!$B$2,0,10*ROW('Sanitation Data'!I78))),DJ84="",ISNUMBER(OFFSET('Sanitation Data'!$I$4,0,10*ROW('Sanitation Data'!I78)))),100-OFFSET('Sanitation Data'!$I$4,0,10*ROW('Sanitation Data'!I78)),NA())))</f>
        <v>#N/A</v>
      </c>
      <c r="AV84" s="83" t="e">
        <f ca="true">+IF(AND(ISTEXT(OFFSET('Sanitation Data'!$B$2,0,10*ROW('Sanitation Data'!I78))),DK84="Yes"),OFFSET('Sanitation Data'!$I$6,0,10*ROW('Sanitation Data'!I78)),IF(AND(ISTEXT(OFFSET('Sanitation Data'!$B$2,0,10*ROW('Sanitation Data'!I78))),DK84="No",ISNUMBER(OFFSET('Sanitation Data'!$I$6,0,10*ROW('Sanitation Data'!I78)))),CONCATENATE("[",ROUND(OFFSET('Sanitation Data'!$I$6,0,10*ROW('Sanitation Data'!I78)),0),"]"),IF(AND(ISTEXT(OFFSET('Sanitation Data'!$B$2,0,10*ROW('Sanitation Data'!I78))),DK84="",ISNUMBER(OFFSET('Sanitation Data'!$I$6,0,10*ROW('Sanitation Data'!I78)))),OFFSET('Sanitation Data'!$I$6,0,10*ROW('Sanitation Data'!I78)),NA())))</f>
        <v>#N/A</v>
      </c>
      <c r="AW84" s="83" t="e">
        <f ca="true">+IF(AND(ISTEXT(OFFSET('Sanitation Data'!$B$2,0,10*ROW('Sanitation Data'!I78))),DL84="Yes"),OFFSET('Sanitation Data'!$I$10,0,10*ROW('Sanitation Data'!I78)),IF(AND(ISTEXT(OFFSET('Sanitation Data'!$B$2,0,10*ROW('Sanitation Data'!I78))),DL84="No",ISNUMBER(OFFSET('Sanitation Data'!$I$10,0,10*ROW('Sanitation Data'!I78)))),CONCATENATE("[",ROUND(OFFSET('Sanitation Data'!$I$10,0,10*ROW('Sanitation Data'!I78)),0),"]"),IF(AND(ISTEXT(OFFSET('Sanitation Data'!$B$2,0,10*ROW('Sanitation Data'!I78))),DL84="",ISNUMBER(OFFSET('Sanitation Data'!$I$10,0,10*ROW('Sanitation Data'!I78)))),OFFSET('Sanitation Data'!$I$10,0,10*ROW('Sanitation Data'!I78)),NA())))</f>
        <v>#N/A</v>
      </c>
      <c r="AX84" s="83" t="e">
        <f ca="true">+IF(AND(ISTEXT(OFFSET('Sanitation Data'!$B$2,0,10*ROW('Sanitation Data'!I78))),DM84="Yes"),OFFSET('Sanitation Data'!$I$11,0,10*ROW('Sanitation Data'!I78)),IF(AND(ISTEXT(OFFSET('Sanitation Data'!$B$2,0,10*ROW('Sanitation Data'!I78))),DM84="No",ISNUMBER(OFFSET('Sanitation Data'!$I$11,0,10*ROW('Sanitation Data'!I78)))),CONCATENATE("[",ROUND(OFFSET('Sanitation Data'!$I$11,0,10*ROW('Sanitation Data'!I78)),0),"]"),IF(AND(ISTEXT(OFFSET('Sanitation Data'!$B$2,0,10*ROW('Sanitation Data'!I78))),DM84="",ISNUMBER(OFFSET('Sanitation Data'!$I$11,0,10*ROW('Sanitation Data'!I78)))),OFFSET('Sanitation Data'!$I$11,0,10*ROW('Sanitation Data'!I78)),NA())))</f>
        <v>#N/A</v>
      </c>
      <c r="AY84" s="83" t="e">
        <f ca="true">+IF(AND(ISTEXT(OFFSET('Sanitation Data'!$B$2,0,10*ROW('Sanitation Data'!I78))),DN84="Yes"),OFFSET('Sanitation Data'!$I$12,0,10*ROW('Sanitation Data'!I78)),IF(AND(ISTEXT(OFFSET('Sanitation Data'!$B$2,0,10*ROW('Sanitation Data'!I78))),DN84="No",ISNUMBER(OFFSET('Sanitation Data'!$I$12,0,10*ROW('Sanitation Data'!I78)))),CONCATENATE("[",ROUND(OFFSET('Sanitation Data'!$I$12,0,10*ROW('Sanitation Data'!I78)),0),"]"),IF(AND(ISTEXT(OFFSET('Sanitation Data'!$B$2,0,10*ROW('Sanitation Data'!I78))),DN84="",ISNUMBER(OFFSET('Sanitation Data'!$I$12,0,10*ROW('Sanitation Data'!I78)))),OFFSET('Sanitation Data'!$I$12,0,10*ROW('Sanitation Data'!I78)),NA())))</f>
        <v>#N/A</v>
      </c>
      <c r="AZ84" s="84" t="e">
        <f ca="true">+IF(AND(ISTEXT(OFFSET('Hygiene Data'!$B$2,0,10*ROW('Hygiene Data'!D78))),DO84="Yes"),OFFSET('Hygiene Data'!$D$5,0,10*ROW('Hygiene Data'!D78)),IF(AND(ISTEXT(OFFSET('Hygiene Data'!$B$2,0,10*ROW('Hygiene Data'!D78))),DO84="No",ISNUMBER(OFFSET('Hygiene Data'!$D$5,0,10*ROW('Hygiene Data'!D78)))),CONCATENATE("[",ROUND(OFFSET('Hygiene Data'!$D$5,0,10*ROW('Hygiene Data'!D78)),0),"]"),IF(AND(ISTEXT(OFFSET('Hygiene Data'!$B$2,0,10*ROW('Hygiene Data'!D78))),DO84="",ISNUMBER(OFFSET('Hygiene Data'!$D$5,0,10*ROW('Hygiene Data'!D78)))),OFFSET('Hygiene Data'!$D$5,0,10*ROW('Hygiene Data'!D78)),NA())))</f>
        <v>#N/A</v>
      </c>
      <c r="BA84" s="84" t="e">
        <f ca="true">+IF(AND(ISTEXT(OFFSET('Hygiene Data'!$B$2,0,10*ROW('Hygiene Data'!D78))),DP84="Yes"),OFFSET('Hygiene Data'!$D$7,0,10*ROW('Hygiene Data'!D78)),IF(AND(ISTEXT(OFFSET('Hygiene Data'!$B$2,0,10*ROW('Hygiene Data'!D78))),DP84="No",ISNUMBER(OFFSET('Hygiene Data'!$D$7,0,10*ROW('Hygiene Data'!D78)))),CONCATENATE("[",ROUND(OFFSET('Hygiene Data'!$D$7,0,10*ROW('Hygiene Data'!D78)),0),"]"),IF(AND(ISTEXT(OFFSET('Hygiene Data'!$B$2,0,10*ROW('Hygiene Data'!D78))),DP84="",ISNUMBER(OFFSET('Hygiene Data'!$D$7,0,10*ROW('Hygiene Data'!D78)))),OFFSET('Hygiene Data'!$D$7,0,10*ROW('Hygiene Data'!D78)),NA())))</f>
        <v>#N/A</v>
      </c>
      <c r="BB84" s="84" t="e">
        <f ca="true">+IF(AND(ISTEXT(OFFSET('Hygiene Data'!$B$2,0,10*ROW('Hygiene Data'!D78))),DQ84="Yes"),OFFSET('Hygiene Data'!$D$9,0,10*ROW('Hygiene Data'!D78)),IF(AND(ISTEXT(OFFSET('Hygiene Data'!$B$2,0,10*ROW('Hygiene Data'!D78))),DQ84="No",ISNUMBER(OFFSET('Hygiene Data'!$D$9,0,10*ROW('Hygiene Data'!D78)))),CONCATENATE("[",ROUND(OFFSET('Hygiene Data'!$D$9,0,10*ROW('Hygiene Data'!D78)),0),"]"),IF(AND(ISTEXT(OFFSET('Hygiene Data'!$B$2,0,10*ROW('Hygiene Data'!D78))),DQ84="",ISNUMBER(OFFSET('Hygiene Data'!$D$9,0,10*ROW('Hygiene Data'!D78)))),OFFSET('Hygiene Data'!$D$9,0,10*ROW('Hygiene Data'!D78)),NA())))</f>
        <v>#N/A</v>
      </c>
      <c r="BC84" s="84" t="e">
        <f ca="true">+IF(AND(ISTEXT(OFFSET('Hygiene Data'!$B$2,0,10*ROW('Hygiene Data'!E78))),DR84="Yes"),OFFSET('Hygiene Data'!$E$5,0,10*ROW('Hygiene Data'!E78)),IF(AND(ISTEXT(OFFSET('Hygiene Data'!$B$2,0,10*ROW('Hygiene Data'!E78))),DR84="No",ISNUMBER(OFFSET('Hygiene Data'!$E$5,0,10*ROW('Hygiene Data'!E78)))),CONCATENATE("[",ROUND(OFFSET('Hygiene Data'!$E$5,0,10*ROW('Hygiene Data'!E78)),0),"]"),IF(AND(ISTEXT(OFFSET('Hygiene Data'!$B$2,0,10*ROW('Hygiene Data'!E78))),DR84="",ISNUMBER(OFFSET('Hygiene Data'!$E$5,0,10*ROW('Hygiene Data'!E78)))),OFFSET('Hygiene Data'!$E$5,0,10*ROW('Hygiene Data'!E78)),NA())))</f>
        <v>#N/A</v>
      </c>
      <c r="BD84" s="84" t="e">
        <f ca="true">+IF(AND(ISTEXT(OFFSET('Hygiene Data'!$B$2,0,10*ROW('Hygiene Data'!E78))),DS84="Yes"),OFFSET('Hygiene Data'!$E$7,0,10*ROW('Hygiene Data'!E78)),IF(AND(ISTEXT(OFFSET('Hygiene Data'!$B$2,0,10*ROW('Hygiene Data'!E78))),DS84="No",ISNUMBER(OFFSET('Hygiene Data'!$E$7,0,10*ROW('Hygiene Data'!E78)))),CONCATENATE("[",ROUND(OFFSET('Hygiene Data'!$E$7,0,10*ROW('Hygiene Data'!E78)),0),"]"),IF(AND(ISTEXT(OFFSET('Hygiene Data'!$B$2,0,10*ROW('Hygiene Data'!E78))),DS84="",ISNUMBER(OFFSET('Hygiene Data'!$E$7,0,10*ROW('Hygiene Data'!E78)))),OFFSET('Hygiene Data'!$E$7,0,10*ROW('Hygiene Data'!E78)),NA())))</f>
        <v>#N/A</v>
      </c>
      <c r="BE84" s="84" t="e">
        <f ca="true">+IF(AND(ISTEXT(OFFSET('Hygiene Data'!$B$2,0,10*ROW('Hygiene Data'!E78))),DT84="Yes"),OFFSET('Hygiene Data'!$E$9,0,10*ROW('Hygiene Data'!E78)),IF(AND(ISTEXT(OFFSET('Hygiene Data'!$B$2,0,10*ROW('Hygiene Data'!E78))),DT84="No",ISNUMBER(OFFSET('Hygiene Data'!$E$9,0,10*ROW('Hygiene Data'!E78)))),CONCATENATE("[",ROUND(OFFSET('Hygiene Data'!$E$9,0,10*ROW('Hygiene Data'!E78)),0),"]"),IF(AND(ISTEXT(OFFSET('Hygiene Data'!$B$2,0,10*ROW('Hygiene Data'!E78))),DT84="",ISNUMBER(OFFSET('Hygiene Data'!$E$9,0,10*ROW('Hygiene Data'!E78)))),OFFSET('Hygiene Data'!$E$9,0,10*ROW('Hygiene Data'!E78)),NA())))</f>
        <v>#N/A</v>
      </c>
      <c r="BF84" s="84" t="e">
        <f ca="true">+IF(AND(ISTEXT(OFFSET('Hygiene Data'!$B$2,0,10*ROW('Hygiene Data'!F78))),DU84="Yes"),OFFSET('Hygiene Data'!$F$5,0,10*ROW('Hygiene Data'!F78)),IF(AND(ISTEXT(OFFSET('Hygiene Data'!$B$2,0,10*ROW('Hygiene Data'!F78))),DU84="No",ISNUMBER(OFFSET('Hygiene Data'!$F$5,0,10*ROW('Hygiene Data'!F78)))),CONCATENATE("[",ROUND(OFFSET('Hygiene Data'!$F$5,0,10*ROW('Hygiene Data'!F78)),0),"]"),IF(AND(ISTEXT(OFFSET('Hygiene Data'!$B$2,0,10*ROW('Hygiene Data'!F78))),DU84="",ISNUMBER(OFFSET('Hygiene Data'!$F$5,0,10*ROW('Hygiene Data'!F78)))),OFFSET('Hygiene Data'!$F$5,0,10*ROW('Hygiene Data'!F78)),NA())))</f>
        <v>#N/A</v>
      </c>
      <c r="BG84" s="84" t="e">
        <f ca="true">+IF(AND(ISTEXT(OFFSET('Hygiene Data'!$B$2,0,10*ROW('Hygiene Data'!F78))),DV84="Yes"),OFFSET('Hygiene Data'!$F$7,0,10*ROW('Hygiene Data'!F78)),IF(AND(ISTEXT(OFFSET('Hygiene Data'!$B$2,0,10*ROW('Hygiene Data'!F78))),DV84="No",ISNUMBER(OFFSET('Hygiene Data'!$F$7,0,10*ROW('Hygiene Data'!F78)))),CONCATENATE("[",ROUND(OFFSET('Hygiene Data'!$F$7,0,10*ROW('Hygiene Data'!F78)),0),"]"),IF(AND(ISTEXT(OFFSET('Hygiene Data'!$B$2,0,10*ROW('Hygiene Data'!F78))),DV84="",ISNUMBER(OFFSET('Hygiene Data'!$F$7,0,10*ROW('Hygiene Data'!F78)))),OFFSET('Hygiene Data'!$F$7,0,10*ROW('Hygiene Data'!F78)),NA())))</f>
        <v>#N/A</v>
      </c>
      <c r="BH84" s="84" t="e">
        <f ca="true">+IF(AND(ISTEXT(OFFSET('Hygiene Data'!$B$2,0,10*ROW('Hygiene Data'!F78))),DW84="Yes"),OFFSET('Hygiene Data'!$F$9,0,10*ROW('Hygiene Data'!F78)),IF(AND(ISTEXT(OFFSET('Hygiene Data'!$B$2,0,10*ROW('Hygiene Data'!F78))),DW84="No",ISNUMBER(OFFSET('Hygiene Data'!$F$9,0,10*ROW('Hygiene Data'!F78)))),CONCATENATE("[",ROUND(OFFSET('Hygiene Data'!$F$9,0,10*ROW('Hygiene Data'!F78)),0),"]"),IF(AND(ISTEXT(OFFSET('Hygiene Data'!$B$2,0,10*ROW('Hygiene Data'!F78))),DW84="",ISNUMBER(OFFSET('Hygiene Data'!$F$9,0,10*ROW('Hygiene Data'!F78)))),OFFSET('Hygiene Data'!$F$9,0,10*ROW('Hygiene Data'!F78)),NA())))</f>
        <v>#N/A</v>
      </c>
      <c r="BI84" s="84" t="e">
        <f ca="true">+IF(AND(ISTEXT(OFFSET('Hygiene Data'!$B$2,0,10*ROW('Hygiene Data'!G78))),DX84="Yes"),OFFSET('Hygiene Data'!$G$5,0,10*ROW('Hygiene Data'!G78)),IF(AND(ISTEXT(OFFSET('Hygiene Data'!$B$2,0,10*ROW('Hygiene Data'!G78))),DX84="No",ISNUMBER(OFFSET('Hygiene Data'!$G$5,0,10*ROW('Hygiene Data'!G78)))),CONCATENATE("[",ROUND(OFFSET('Hygiene Data'!$G$5,0,10*ROW('Hygiene Data'!G78)),0),"]"),IF(AND(ISTEXT(OFFSET('Hygiene Data'!$B$2,0,10*ROW('Hygiene Data'!G78))),DX84="",ISNUMBER(OFFSET('Hygiene Data'!$G$5,0,10*ROW('Hygiene Data'!G78)))),OFFSET('Hygiene Data'!$G$5,0,10*ROW('Hygiene Data'!G78)),NA())))</f>
        <v>#N/A</v>
      </c>
      <c r="BJ84" s="84" t="e">
        <f ca="true">+IF(AND(ISTEXT(OFFSET('Hygiene Data'!$B$2,0,10*ROW('Hygiene Data'!G78))),DY84="Yes"),OFFSET('Hygiene Data'!$G$7,0,10*ROW('Hygiene Data'!G78)),IF(AND(ISTEXT(OFFSET('Hygiene Data'!$B$2,0,10*ROW('Hygiene Data'!G78))),DY84="No",ISNUMBER(OFFSET('Hygiene Data'!$G$7,0,10*ROW('Hygiene Data'!G78)))),CONCATENATE("[",ROUND(OFFSET('Hygiene Data'!$G$7,0,10*ROW('Hygiene Data'!G78)),0),"]"),IF(AND(ISTEXT(OFFSET('Hygiene Data'!$B$2,0,10*ROW('Hygiene Data'!G78))),DY84="",ISNUMBER(OFFSET('Hygiene Data'!$G$7,0,10*ROW('Hygiene Data'!G78)))),OFFSET('Hygiene Data'!$G$7,0,10*ROW('Hygiene Data'!G78)),NA())))</f>
        <v>#N/A</v>
      </c>
      <c r="BK84" s="84" t="e">
        <f ca="true">+IF(AND(ISTEXT(OFFSET('Hygiene Data'!$B$2,0,10*ROW('Hygiene Data'!G78))),DZ84="Yes"),OFFSET('Hygiene Data'!$G$9,0,10*ROW('Hygiene Data'!G78)),IF(AND(ISTEXT(OFFSET('Hygiene Data'!$B$2,0,10*ROW('Hygiene Data'!G78))),DZ84="No",ISNUMBER(OFFSET('Hygiene Data'!$G$9,0,10*ROW('Hygiene Data'!G78)))),CONCATENATE("[",ROUND(OFFSET('Hygiene Data'!$G$9,0,10*ROW('Hygiene Data'!G78)),0),"]"),IF(AND(ISTEXT(OFFSET('Hygiene Data'!$B$2,0,10*ROW('Hygiene Data'!G78))),DZ84="",ISNUMBER(OFFSET('Hygiene Data'!$G$9,0,10*ROW('Hygiene Data'!G78)))),OFFSET('Hygiene Data'!$G$9,0,10*ROW('Hygiene Data'!G78)),NA())))</f>
        <v>#N/A</v>
      </c>
      <c r="BL84" s="84" t="e">
        <f ca="true">+IF(AND(ISTEXT(OFFSET('Hygiene Data'!$B$2,0,10*ROW('Hygiene Data'!H78))),EA84="Yes"),OFFSET('Hygiene Data'!$H$5,0,10*ROW('Hygiene Data'!H78)),IF(AND(ISTEXT(OFFSET('Hygiene Data'!$B$2,0,10*ROW('Hygiene Data'!H78))),EA84="No",ISNUMBER(OFFSET('Hygiene Data'!$H$5,0,10*ROW('Hygiene Data'!H78)))),CONCATENATE("[",ROUND(OFFSET('Hygiene Data'!$H$5,0,10*ROW('Hygiene Data'!H78)),0),"]"),IF(AND(ISTEXT(OFFSET('Hygiene Data'!$B$2,0,10*ROW('Hygiene Data'!H78))),EA84="",ISNUMBER(OFFSET('Hygiene Data'!$H$5,0,10*ROW('Hygiene Data'!H78)))),OFFSET('Hygiene Data'!$H$5,0,10*ROW('Hygiene Data'!H78)),NA())))</f>
        <v>#N/A</v>
      </c>
      <c r="BM84" s="84" t="e">
        <f ca="true">+IF(AND(ISTEXT(OFFSET('Hygiene Data'!$B$2,0,10*ROW('Hygiene Data'!H78))),EB84="Yes"),OFFSET('Hygiene Data'!$H$7,0,10*ROW('Hygiene Data'!H78)),IF(AND(ISTEXT(OFFSET('Hygiene Data'!$B$2,0,10*ROW('Hygiene Data'!H78))),EB84="No",ISNUMBER(OFFSET('Hygiene Data'!$H$7,0,10*ROW('Hygiene Data'!H78)))),CONCATENATE("[",ROUND(OFFSET('Hygiene Data'!$H$7,0,10*ROW('Hygiene Data'!H78)),0),"]"),IF(AND(ISTEXT(OFFSET('Hygiene Data'!$B$2,0,10*ROW('Hygiene Data'!H78))),EB84="",ISNUMBER(OFFSET('Hygiene Data'!$H$7,0,10*ROW('Hygiene Data'!H78)))),OFFSET('Hygiene Data'!$H$7,0,10*ROW('Hygiene Data'!H78)),NA())))</f>
        <v>#N/A</v>
      </c>
      <c r="BN84" s="84" t="e">
        <f ca="true">+IF(AND(ISTEXT(OFFSET('Hygiene Data'!$B$2,0,10*ROW('Hygiene Data'!H78))),EC84="Yes"),OFFSET('Hygiene Data'!$H$9,0,10*ROW('Hygiene Data'!H78)),IF(AND(ISTEXT(OFFSET('Hygiene Data'!$B$2,0,10*ROW('Hygiene Data'!H78))),EC84="No",ISNUMBER(OFFSET('Hygiene Data'!$H$9,0,10*ROW('Hygiene Data'!H78)))),CONCATENATE("[",ROUND(OFFSET('Hygiene Data'!$H$9,0,10*ROW('Hygiene Data'!H78)),0),"]"),IF(AND(ISTEXT(OFFSET('Hygiene Data'!$B$2,0,10*ROW('Hygiene Data'!H78))),EC84="",ISNUMBER(OFFSET('Hygiene Data'!$H$9,0,10*ROW('Hygiene Data'!H78)))),OFFSET('Hygiene Data'!$H$9,0,10*ROW('Hygiene Data'!H78)),NA())))</f>
        <v>#N/A</v>
      </c>
      <c r="BO84" s="84" t="e">
        <f ca="true">+IF(AND(ISTEXT(OFFSET('Hygiene Data'!$B$2,0,10*ROW('Hygiene Data'!I78))),ED84="Yes"),OFFSET('Hygiene Data'!$I$5,0,10*ROW('Hygiene Data'!I78)),IF(AND(ISTEXT(OFFSET('Hygiene Data'!$B$2,0,10*ROW('Hygiene Data'!I78))),ED84="No",ISNUMBER(OFFSET('Hygiene Data'!$I$5,0,10*ROW('Hygiene Data'!I78)))),CONCATENATE("[",ROUND(OFFSET('Hygiene Data'!$I$5,0,10*ROW('Hygiene Data'!I78)),0),"]"),IF(AND(ISTEXT(OFFSET('Hygiene Data'!$B$2,0,10*ROW('Hygiene Data'!I78))),ED84="",ISNUMBER(OFFSET('Hygiene Data'!$I$5,0,10*ROW('Hygiene Data'!I78)))),OFFSET('Hygiene Data'!$I$5,0,10*ROW('Hygiene Data'!I78)),NA())))</f>
        <v>#N/A</v>
      </c>
      <c r="BP84" s="84" t="e">
        <f ca="true">+IF(AND(ISTEXT(OFFSET('Hygiene Data'!$B$2,0,10*ROW('Hygiene Data'!I78))),EE84="Yes"),OFFSET('Hygiene Data'!$I$7,0,10*ROW('Hygiene Data'!I78)),IF(AND(ISTEXT(OFFSET('Hygiene Data'!$B$2,0,10*ROW('Hygiene Data'!I78))),EE84="No",ISNUMBER(OFFSET('Hygiene Data'!$I$7,0,10*ROW('Hygiene Data'!I78)))),CONCATENATE("[",ROUND(OFFSET('Hygiene Data'!$I$7,0,10*ROW('Hygiene Data'!I78)),0),"]"),IF(AND(ISTEXT(OFFSET('Hygiene Data'!$B$2,0,10*ROW('Hygiene Data'!I78))),EE84="",ISNUMBER(OFFSET('Hygiene Data'!$I$7,0,10*ROW('Hygiene Data'!I78)))),OFFSET('Hygiene Data'!$I$7,0,10*ROW('Hygiene Data'!I78)),NA())))</f>
        <v>#N/A</v>
      </c>
      <c r="BQ84" s="84" t="e">
        <f ca="true">+IF(AND(ISTEXT(OFFSET('Hygiene Data'!$B$2,0,10*ROW('Hygiene Data'!I78))),EF84="Yes"),OFFSET('Hygiene Data'!$I$9,0,10*ROW('Hygiene Data'!I78)),IF(AND(ISTEXT(OFFSET('Hygiene Data'!$B$2,0,10*ROW('Hygiene Data'!I78))),EF84="No",ISNUMBER(OFFSET('Hygiene Data'!$I$9,0,10*ROW('Hygiene Data'!I78)))),CONCATENATE("[",ROUND(OFFSET('Hygiene Data'!$I$9,0,10*ROW('Hygiene Data'!I78)),0),"]"),IF(AND(ISTEXT(OFFSET('Hygiene Data'!$B$2,0,10*ROW('Hygiene Data'!I78))),EF84="",ISNUMBER(OFFSET('Hygiene Data'!$I$9,0,10*ROW('Hygiene Data'!I78)))),OFFSET('Hygiene Data'!$I$9,0,10*ROW('Hygiene Data'!I78)),NA())))</f>
        <v>#N/A</v>
      </c>
      <c r="BR84" s="269"/>
      <c r="BS84" s="269" t="str">
        <f ca="true">+IF(OFFSET('Water Data'!$D$27,0,10*ROW('Water Data'!D78))="","",OFFSET('Water Data'!$D$27,0,10*ROW('Water Data'!D78)))</f>
        <v/>
      </c>
      <c r="BT84" s="269" t="str">
        <f ca="true">+IF(OFFSET('Water Data'!$D$28,0,10*ROW('Water Data'!D78))="","",OFFSET('Water Data'!$D$28,0,10*ROW('Water Data'!D78)))</f>
        <v/>
      </c>
      <c r="BU84" s="269" t="str">
        <f ca="true">+IF(OFFSET('Water Data'!$D$29,0,10*ROW('Water Data'!D78))="","",OFFSET('Water Data'!$D$29,0,10*ROW('Water Data'!D78)))</f>
        <v/>
      </c>
      <c r="BV84" s="269" t="str">
        <f ca="true">+IF(OFFSET('Water Data'!$E$27,0,10*ROW('Water Data'!E78))="","",OFFSET('Water Data'!$E$27,0,10*ROW('Water Data'!E78)))</f>
        <v/>
      </c>
      <c r="BW84" s="269" t="str">
        <f ca="true">+IF(OFFSET('Water Data'!$E$28,0,10*ROW('Water Data'!E78))="","",OFFSET('Water Data'!$E$28,0,10*ROW('Water Data'!E78)))</f>
        <v/>
      </c>
      <c r="BX84" s="269" t="str">
        <f ca="true">+IF(OFFSET('Water Data'!$E$29,0,10*ROW('Water Data'!E78))="","",OFFSET('Water Data'!$E$29,0,10*ROW('Water Data'!E78)))</f>
        <v/>
      </c>
      <c r="BY84" s="269" t="str">
        <f ca="true">+IF(OFFSET('Water Data'!$F$27,0,10*ROW('Water Data'!F78))="","",OFFSET('Water Data'!$F$27,0,10*ROW('Water Data'!F78)))</f>
        <v/>
      </c>
      <c r="BZ84" s="269" t="str">
        <f ca="true">+IF(OFFSET('Water Data'!$F$28,0,10*ROW('Water Data'!F78))="","",OFFSET('Water Data'!$F$28,0,10*ROW('Water Data'!F78)))</f>
        <v/>
      </c>
      <c r="CA84" s="269" t="str">
        <f ca="true">+IF(OFFSET('Water Data'!$F$29,0,10*ROW('Water Data'!F78))="","",OFFSET('Water Data'!$F$29,0,10*ROW('Water Data'!F78)))</f>
        <v/>
      </c>
      <c r="CB84" s="269" t="str">
        <f ca="true">+IF(OFFSET('Water Data'!$G$27,0,10*ROW('Water Data'!G78))="","",OFFSET('Water Data'!$G$27,0,10*ROW('Water Data'!G78)))</f>
        <v/>
      </c>
      <c r="CC84" s="269" t="str">
        <f ca="true">+IF(OFFSET('Water Data'!$G$28,0,10*ROW('Water Data'!G78))="","",OFFSET('Water Data'!$G$28,0,10*ROW('Water Data'!G78)))</f>
        <v/>
      </c>
      <c r="CD84" s="269" t="str">
        <f ca="true">+IF(OFFSET('Water Data'!$G$29,0,10*ROW('Water Data'!G78))="","",OFFSET('Water Data'!$G$29,0,10*ROW('Water Data'!G78)))</f>
        <v/>
      </c>
      <c r="CE84" s="269" t="str">
        <f ca="true">+IF(OFFSET('Water Data'!$H$27,0,10*ROW('Water Data'!H78))="","",OFFSET('Water Data'!$H$27,0,10*ROW('Water Data'!H78)))</f>
        <v/>
      </c>
      <c r="CF84" s="269" t="str">
        <f ca="true">+IF(OFFSET('Water Data'!$H$28,0,10*ROW('Water Data'!H78))="","",OFFSET('Water Data'!$H$28,0,10*ROW('Water Data'!H78)))</f>
        <v/>
      </c>
      <c r="CG84" s="269" t="str">
        <f ca="true">+IF(OFFSET('Water Data'!$H$29,0,10*ROW('Water Data'!H78))="","",OFFSET('Water Data'!$H$29,0,10*ROW('Water Data'!H78)))</f>
        <v/>
      </c>
      <c r="CH84" s="269" t="str">
        <f ca="true">+IF(OFFSET('Water Data'!$I$27,0,10*ROW('Water Data'!I78))="","",OFFSET('Water Data'!$I$27,0,10*ROW('Water Data'!I78)))</f>
        <v/>
      </c>
      <c r="CI84" s="269" t="str">
        <f ca="true">+IF(OFFSET('Water Data'!$I$28,0,10*ROW('Water Data'!I78))="","",OFFSET('Water Data'!$I$28,0,10*ROW('Water Data'!I78)))</f>
        <v/>
      </c>
      <c r="CJ84" s="269" t="str">
        <f ca="true">+IF(OFFSET('Water Data'!$I$29,0,10*ROW('Water Data'!I78))="","",OFFSET('Water Data'!$I$29,0,10*ROW('Water Data'!I78)))</f>
        <v/>
      </c>
      <c r="CK84" s="269" t="str">
        <f ca="true">+IF(OFFSET('Sanitation Data'!$D$28,0,10*ROW('Sanitation Data'!D78))="","",OFFSET('Sanitation Data'!$D$28,0,10*ROW('Sanitation Data'!D78)))</f>
        <v/>
      </c>
      <c r="CL84" s="269" t="str">
        <f ca="true">+IF(OFFSET('Sanitation Data'!$D$29,0,10*ROW('Sanitation Data'!D78))="","",OFFSET('Sanitation Data'!$D$29,0,10*ROW('Sanitation Data'!D78)))</f>
        <v/>
      </c>
      <c r="CM84" s="269" t="str">
        <f ca="true">+IF(OFFSET('Sanitation Data'!$D$30,0,10*ROW('Sanitation Data'!D78))="","",OFFSET('Sanitation Data'!$D$30,0,10*ROW('Sanitation Data'!D78)))</f>
        <v/>
      </c>
      <c r="CN84" s="269" t="str">
        <f ca="true">+IF(OFFSET('Sanitation Data'!$D$31,0,10*ROW('Sanitation Data'!D78))="","",OFFSET('Sanitation Data'!$D$31,0,10*ROW('Sanitation Data'!D78)))</f>
        <v/>
      </c>
      <c r="CO84" s="269" t="str">
        <f ca="true">+IF(OFFSET('Sanitation Data'!$D$32,0,10*ROW('Sanitation Data'!D78))="","",OFFSET('Sanitation Data'!$D$32,0,10*ROW('Sanitation Data'!D78)))</f>
        <v/>
      </c>
      <c r="CP84" s="269" t="str">
        <f ca="true">+IF(OFFSET('Sanitation Data'!$E$28,0,10*ROW('Sanitation Data'!E78))="","",OFFSET('Sanitation Data'!$E$28,0,10*ROW('Sanitation Data'!E78)))</f>
        <v/>
      </c>
      <c r="CQ84" s="269" t="str">
        <f ca="true">+IF(OFFSET('Sanitation Data'!$E$29,0,10*ROW('Sanitation Data'!E78))="","",OFFSET('Sanitation Data'!$E$29,0,10*ROW('Sanitation Data'!E78)))</f>
        <v/>
      </c>
      <c r="CR84" s="269" t="str">
        <f ca="true">+IF(OFFSET('Sanitation Data'!$E$30,0,10*ROW('Sanitation Data'!E78))="","",OFFSET('Sanitation Data'!$E$30,0,10*ROW('Sanitation Data'!E78)))</f>
        <v/>
      </c>
      <c r="CS84" s="269" t="str">
        <f ca="true">+IF(OFFSET('Sanitation Data'!$E$31,0,10*ROW('Sanitation Data'!E78))="","",OFFSET('Sanitation Data'!$E$31,0,10*ROW('Sanitation Data'!E78)))</f>
        <v/>
      </c>
      <c r="CT84" s="269" t="str">
        <f ca="true">+IF(OFFSET('Sanitation Data'!$E$32,0,10*ROW('Sanitation Data'!E78))="","",OFFSET('Sanitation Data'!$E$32,0,10*ROW('Sanitation Data'!E78)))</f>
        <v/>
      </c>
      <c r="CU84" s="269" t="str">
        <f ca="true">+IF(OFFSET('Sanitation Data'!$F$28,0,10*ROW('Sanitation Data'!F78))="","",OFFSET('Sanitation Data'!$F$28,0,10*ROW('Sanitation Data'!F78)))</f>
        <v/>
      </c>
      <c r="CV84" s="269" t="str">
        <f ca="true">+IF(OFFSET('Sanitation Data'!$F$29,0,10*ROW('Sanitation Data'!F78))="","",OFFSET('Sanitation Data'!$F$29,0,10*ROW('Sanitation Data'!F78)))</f>
        <v/>
      </c>
      <c r="CW84" s="269" t="str">
        <f ca="true">+IF(OFFSET('Sanitation Data'!$F$30,0,10*ROW('Sanitation Data'!F78))="","",OFFSET('Sanitation Data'!$F$30,0,10*ROW('Sanitation Data'!F78)))</f>
        <v/>
      </c>
      <c r="CX84" s="269" t="str">
        <f ca="true">+IF(OFFSET('Sanitation Data'!$F$31,0,10*ROW('Sanitation Data'!F78))="","",OFFSET('Sanitation Data'!$F$31,0,10*ROW('Sanitation Data'!F78)))</f>
        <v/>
      </c>
      <c r="CY84" s="269" t="str">
        <f ca="true">+IF(OFFSET('Sanitation Data'!$F$32,0,10*ROW('Sanitation Data'!F78))="","",OFFSET('Sanitation Data'!$F$32,0,10*ROW('Sanitation Data'!F78)))</f>
        <v/>
      </c>
      <c r="CZ84" s="269" t="str">
        <f ca="true">+IF(OFFSET('Sanitation Data'!$G$28,0,10*ROW('Sanitation Data'!G78))="","",OFFSET('Sanitation Data'!$G$28,0,10*ROW('Sanitation Data'!G78)))</f>
        <v/>
      </c>
      <c r="DA84" s="269" t="str">
        <f ca="true">+IF(OFFSET('Sanitation Data'!$G$29,0,10*ROW('Sanitation Data'!G78))="","",OFFSET('Sanitation Data'!$G$29,0,10*ROW('Sanitation Data'!G78)))</f>
        <v/>
      </c>
      <c r="DB84" s="269" t="str">
        <f ca="true">+IF(OFFSET('Sanitation Data'!$G$30,0,10*ROW('Sanitation Data'!G78))="","",OFFSET('Sanitation Data'!$G$30,0,10*ROW('Sanitation Data'!G78)))</f>
        <v/>
      </c>
      <c r="DC84" s="269" t="str">
        <f ca="true">+IF(OFFSET('Sanitation Data'!$G$31,0,10*ROW('Sanitation Data'!G78))="","",OFFSET('Sanitation Data'!$G$31,0,10*ROW('Sanitation Data'!G78)))</f>
        <v/>
      </c>
      <c r="DD84" s="269" t="str">
        <f ca="true">+IF(OFFSET('Sanitation Data'!$G$32,0,10*ROW('Sanitation Data'!G78))="","",OFFSET('Sanitation Data'!$G$32,0,10*ROW('Sanitation Data'!G78)))</f>
        <v/>
      </c>
      <c r="DE84" s="269" t="str">
        <f ca="true">+IF(OFFSET('Sanitation Data'!$H$28,0,10*ROW('Sanitation Data'!H78))="","",OFFSET('Sanitation Data'!$H$28,0,10*ROW('Sanitation Data'!H78)))</f>
        <v/>
      </c>
      <c r="DF84" s="269" t="str">
        <f ca="true">+IF(OFFSET('Sanitation Data'!$H$29,0,10*ROW('Sanitation Data'!H78))="","",OFFSET('Sanitation Data'!$H$29,0,10*ROW('Sanitation Data'!H78)))</f>
        <v/>
      </c>
      <c r="DG84" s="269" t="str">
        <f ca="true">+IF(OFFSET('Sanitation Data'!$H$30,0,10*ROW('Sanitation Data'!H78))="","",OFFSET('Sanitation Data'!$H$30,0,10*ROW('Sanitation Data'!H78)))</f>
        <v/>
      </c>
      <c r="DH84" s="269" t="str">
        <f ca="true">+IF(OFFSET('Sanitation Data'!$H$31,0,10*ROW('Sanitation Data'!H78))="","",OFFSET('Sanitation Data'!$H$31,0,10*ROW('Sanitation Data'!H78)))</f>
        <v/>
      </c>
      <c r="DI84" s="269" t="str">
        <f ca="true">+IF(OFFSET('Sanitation Data'!$H$32,0,10*ROW('Sanitation Data'!H78))="","",OFFSET('Sanitation Data'!$H$32,0,10*ROW('Sanitation Data'!H78)))</f>
        <v/>
      </c>
      <c r="DJ84" s="269" t="str">
        <f ca="true">+IF(OFFSET('Sanitation Data'!$I$28,0,10*ROW('Sanitation Data'!I78))="","",OFFSET('Sanitation Data'!$I$28,0,10*ROW('Sanitation Data'!I78)))</f>
        <v/>
      </c>
      <c r="DK84" s="269" t="str">
        <f ca="true">+IF(OFFSET('Sanitation Data'!$I$29,0,10*ROW('Sanitation Data'!I78))="","",OFFSET('Sanitation Data'!$I$29,0,10*ROW('Sanitation Data'!I78)))</f>
        <v/>
      </c>
      <c r="DL84" s="269" t="str">
        <f ca="true">+IF(OFFSET('Sanitation Data'!$I$30,0,10*ROW('Sanitation Data'!I78))="","",OFFSET('Sanitation Data'!$I$30,0,10*ROW('Sanitation Data'!I78)))</f>
        <v/>
      </c>
      <c r="DM84" s="269" t="str">
        <f ca="true">+IF(OFFSET('Sanitation Data'!$I$31,0,10*ROW('Sanitation Data'!I78))="","",OFFSET('Sanitation Data'!$I$31,0,10*ROW('Sanitation Data'!I78)))</f>
        <v/>
      </c>
      <c r="DN84" s="269" t="str">
        <f ca="true">+IF(OFFSET('Sanitation Data'!$I$32,0,10*ROW('Sanitation Data'!I78))="","",OFFSET('Sanitation Data'!$I$32,0,10*ROW('Sanitation Data'!I78)))</f>
        <v/>
      </c>
      <c r="DO84" s="269" t="str">
        <f ca="true">+IF(OFFSET('Hygiene Data'!$D$11,0,10*ROW('Hygiene Data'!D78))="","",OFFSET('Hygiene Data'!$D$11,0,10*ROW('Hygiene Data'!D78)))</f>
        <v/>
      </c>
      <c r="DP84" s="269" t="str">
        <f ca="true">+IF(OFFSET('Hygiene Data'!$D$12,0,10*ROW('Hygiene Data'!D78))="","",OFFSET('Hygiene Data'!$D$12,0,10*ROW('Hygiene Data'!D78)))</f>
        <v/>
      </c>
      <c r="DQ84" s="269" t="str">
        <f ca="true">+IF(OFFSET('Hygiene Data'!$D$13,0,10*ROW('Hygiene Data'!D78))="","",OFFSET('Hygiene Data'!$D$13,0,10*ROW('Hygiene Data'!D78)))</f>
        <v/>
      </c>
      <c r="DR84" s="269" t="str">
        <f ca="true">+IF(OFFSET('Hygiene Data'!$E$11,0,10*ROW('Hygiene Data'!E78))="","",OFFSET('Hygiene Data'!$E$11,0,10*ROW('Hygiene Data'!E78)))</f>
        <v/>
      </c>
      <c r="DS84" s="269" t="str">
        <f ca="true">+IF(OFFSET('Hygiene Data'!$E$12,0,10*ROW('Hygiene Data'!E78))="","",OFFSET('Hygiene Data'!$E$12,0,10*ROW('Hygiene Data'!E78)))</f>
        <v/>
      </c>
      <c r="DT84" s="269" t="str">
        <f ca="true">+IF(OFFSET('Hygiene Data'!$E$13,0,10*ROW('Hygiene Data'!E78))="","",OFFSET('Hygiene Data'!$E$13,0,10*ROW('Hygiene Data'!E78)))</f>
        <v/>
      </c>
      <c r="DU84" s="269" t="str">
        <f ca="true">+IF(OFFSET('Hygiene Data'!$F$11,0,10*ROW('Hygiene Data'!F78))="","",OFFSET('Hygiene Data'!$F$11,0,10*ROW('Hygiene Data'!F78)))</f>
        <v/>
      </c>
      <c r="DV84" s="269" t="str">
        <f ca="true">+IF(OFFSET('Hygiene Data'!$F$12,0,10*ROW('Hygiene Data'!F78))="","",OFFSET('Hygiene Data'!$F$12,0,10*ROW('Hygiene Data'!F78)))</f>
        <v/>
      </c>
      <c r="DW84" s="269" t="str">
        <f ca="true">+IF(OFFSET('Hygiene Data'!$F$13,0,10*ROW('Hygiene Data'!F78))="","",OFFSET('Hygiene Data'!$F$13,0,10*ROW('Hygiene Data'!F78)))</f>
        <v/>
      </c>
      <c r="DX84" s="269" t="str">
        <f ca="true">+IF(OFFSET('Hygiene Data'!$G$11,0,10*ROW('Hygiene Data'!G78))="","",OFFSET('Hygiene Data'!$G$11,0,10*ROW('Hygiene Data'!G78)))</f>
        <v/>
      </c>
      <c r="DY84" s="269" t="str">
        <f ca="true">+IF(OFFSET('Hygiene Data'!$G$12,0,10*ROW('Hygiene Data'!G78))="","",OFFSET('Hygiene Data'!$G$12,0,10*ROW('Hygiene Data'!G78)))</f>
        <v/>
      </c>
      <c r="DZ84" s="269" t="str">
        <f ca="true">+IF(OFFSET('Hygiene Data'!$G$13,0,10*ROW('Hygiene Data'!G78))="","",OFFSET('Hygiene Data'!$G$13,0,10*ROW('Hygiene Data'!G78)))</f>
        <v/>
      </c>
      <c r="EA84" s="269" t="str">
        <f ca="true">+IF(OFFSET('Hygiene Data'!$H$11,0,10*ROW('Hygiene Data'!H78))="","",OFFSET('Hygiene Data'!$H$11,0,10*ROW('Hygiene Data'!H78)))</f>
        <v/>
      </c>
      <c r="EB84" s="269" t="str">
        <f ca="true">+IF(OFFSET('Hygiene Data'!$H$12,0,10*ROW('Hygiene Data'!H78))="","",OFFSET('Hygiene Data'!$H$12,0,10*ROW('Hygiene Data'!H78)))</f>
        <v/>
      </c>
      <c r="EC84" s="269" t="str">
        <f ca="true">+IF(OFFSET('Hygiene Data'!$H$13,0,10*ROW('Hygiene Data'!H78))="","",OFFSET('Hygiene Data'!$H$13,0,10*ROW('Hygiene Data'!H78)))</f>
        <v/>
      </c>
      <c r="ED84" s="269" t="str">
        <f ca="true">+IF(OFFSET('Hygiene Data'!$I$11,0,10*ROW('Hygiene Data'!I78))="","",OFFSET('Hygiene Data'!$I$11,0,10*ROW('Hygiene Data'!I78)))</f>
        <v/>
      </c>
      <c r="EE84" s="269" t="str">
        <f ca="true">+IF(OFFSET('Hygiene Data'!$I$12,0,10*ROW('Hygiene Data'!I78))="","",OFFSET('Hygiene Data'!$I$12,0,10*ROW('Hygiene Data'!I78)))</f>
        <v/>
      </c>
      <c r="EF84" s="269" t="str">
        <f ca="true">+IF(OFFSET('Hygiene Data'!$I$13,0,10*ROW('Hygiene Data'!I78))="","",OFFSET('Hygiene Data'!$I$13,0,10*ROW('Hygiene Data'!I78)))</f>
        <v/>
      </c>
    </row>
    <row xmlns:x14ac="http://schemas.microsoft.com/office/spreadsheetml/2009/9/ac" r="85" x14ac:dyDescent="0.2">
      <c r="A85" s="36" t="str">
        <f ca="true">+IF(OFFSET('Water Data'!$B$2,0,10*ROW('Water Data'!E79))="","",OFFSET('Water Data'!$B$2,0,10*ROW('Water Data'!E79)))</f>
        <v/>
      </c>
      <c r="B85" s="36" t="str">
        <f ca="true">+IF(OFFSET('Water Data'!$C$2,0,10*ROW('Water Data'!F79))="","",OFFSET('Water Data'!$C$2,0,10*ROW('Water Data'!F79)))</f>
        <v/>
      </c>
      <c r="C85" s="325" t="str">
        <f t="shared" ca="true" si="1"/>
        <v/>
      </c>
      <c r="D85" s="82" t="e">
        <f ca="true">+IF(AND(ISTEXT(OFFSET('Water Data'!$B$2,0,10*ROW('Water Data'!D79))),BS85="Yes"),100-OFFSET('Water Data'!$D$4,0,10*ROW('Water Data'!D79)),IF(AND(ISTEXT(OFFSET('Water Data'!$B$2,0,10*ROW('Water Data'!D79))),BS85="No",ISNUMBER(OFFSET('Water Data'!$D$4,0,10*ROW('Water Data'!D79)))),CONCATENATE("[",ROUND(100-OFFSET('Water Data'!$D$4,0,10*ROW('Water Data'!D79)),0),"]"),IF(AND(ISTEXT(OFFSET('Water Data'!$B$2,0,10*ROW('Water Data'!D79))),BS85="",ISNUMBER(OFFSET('Water Data'!$D$4,0,10*ROW('Water Data'!D79)))),100-OFFSET('Water Data'!$D$4,0,10*ROW('Water Data'!D79)),NA())))</f>
        <v>#N/A</v>
      </c>
      <c r="E85" s="82" t="e">
        <f ca="true">+IF(AND(ISTEXT(OFFSET('Water Data'!$B$2,0,10*ROW('Water Data'!E79))),BT85="Yes"),OFFSET('Water Data'!$D$6,0,10*ROW('Water Data'!D79)),IF(AND(ISTEXT(OFFSET('Water Data'!$B$2,0,10*ROW('Water Data'!D79))),BT85="No",ISNUMBER(OFFSET('Water Data'!$D$6,0,10*ROW('Water Data'!D79)))),CONCATENATE("[",ROUND(OFFSET('Water Data'!$D$6,0,10*ROW('Water Data'!D79)),0),"]"),IF(AND(ISTEXT(OFFSET('Water Data'!$B$2,0,10*ROW('Water Data'!D79))),BT85="",ISNUMBER(OFFSET('Water Data'!$D$6,0,10*ROW('Water Data'!D79)))),OFFSET('Water Data'!$D$6,0,10*ROW('Water Data'!D79)),NA())))</f>
        <v>#N/A</v>
      </c>
      <c r="F85" s="82" t="e">
        <f ca="true">+IF(AND(ISTEXT(OFFSET('Water Data'!$B$2,0,10*ROW('Water Data'!D79))),BU85="Yes"),OFFSET('Water Data'!$D$9,0,10*ROW('Water Data'!D79)),IF(AND(ISTEXT(OFFSET('Water Data'!$B$2,0,10*ROW('Water Data'!D79))),BU85="No",ISNUMBER(OFFSET('Water Data'!$D$9,0,10*ROW('Water Data'!D79)))),CONCATENATE("[",ROUND(OFFSET('Water Data'!$D$9,0,10*ROW('Water Data'!D79)),0),"]"),IF(AND(ISTEXT(OFFSET('Water Data'!$B$2,0,10*ROW('Water Data'!D79))),BU85="",ISNUMBER(OFFSET('Water Data'!$D$9,0,10*ROW('Water Data'!D79)))),OFFSET('Water Data'!$D$9,0,10*ROW('Water Data'!D79)),NA())))</f>
        <v>#N/A</v>
      </c>
      <c r="G85" s="82" t="e">
        <f ca="true">+IF(AND(ISTEXT(OFFSET('Water Data'!$B$2,0,10*ROW('Water Data'!E79))),BV85="Yes"),100-OFFSET('Water Data'!$E$4,0,10*ROW('Water Data'!E79)),IF(AND(ISTEXT(OFFSET('Water Data'!$B$2,0,10*ROW('Water Data'!E79))),BV85="No",ISNUMBER(OFFSET('Water Data'!$E$4,0,10*ROW('Water Data'!E79)))),CONCATENATE("[",ROUND(100-OFFSET('Water Data'!$E$4,0,10*ROW('Water Data'!E79)),0),"]"),IF(AND(ISTEXT(OFFSET('Water Data'!$B$2,0,10*ROW('Water Data'!E79))),BV85="",ISNUMBER(OFFSET('Water Data'!$E$4,0,10*ROW('Water Data'!E79)))),100-OFFSET('Water Data'!$E$4,0,10*ROW('Water Data'!E79)),NA())))</f>
        <v>#N/A</v>
      </c>
      <c r="H85" s="82" t="e">
        <f ca="true">+IF(AND(ISTEXT(OFFSET('Water Data'!$B$2,0,10*ROW('Water Data'!E79))),BW85="Yes"),OFFSET('Water Data'!$E$6,0,10*ROW('Water Data'!E79)),IF(AND(ISTEXT(OFFSET('Water Data'!$B$2,0,10*ROW('Water Data'!E79))),BW85="No",ISNUMBER(OFFSET('Water Data'!$E$6,0,10*ROW('Water Data'!E79)))),CONCATENATE("[",ROUND(OFFSET('Water Data'!$D$6,0,10*ROW('Water Data'!E79)),0),"]"),IF(AND(ISTEXT(OFFSET('Water Data'!$B$2,0,10*ROW('Water Data'!E79))),BW85="",ISNUMBER(OFFSET('Water Data'!$E$6,0,10*ROW('Water Data'!E79)))),OFFSET('Water Data'!$E$6,0,10*ROW('Water Data'!E79)),NA())))</f>
        <v>#N/A</v>
      </c>
      <c r="I85" s="82" t="e">
        <f ca="true">+IF(AND(ISTEXT(OFFSET('Water Data'!$B$2,0,10*ROW('Water Data'!E79))),BX85="Yes"),OFFSET('Water Data'!$E$9,0,10*ROW('Water Data'!E79)),IF(AND(ISTEXT(OFFSET('Water Data'!$B$2,0,10*ROW('Water Data'!E79))),BX85="No",ISNUMBER(OFFSET('Water Data'!$E$9,0,10*ROW('Water Data'!E79)))),CONCATENATE("[",ROUND(OFFSET('Water Data'!$E$9,0,10*ROW('Water Data'!E79)),0),"]"),IF(AND(ISTEXT(OFFSET('Water Data'!$B$2,0,10*ROW('Water Data'!E79))),BX85="",ISNUMBER(OFFSET('Water Data'!$E$9,0,10*ROW('Water Data'!E79)))),OFFSET('Water Data'!$E$9,0,10*ROW('Water Data'!E79)),NA())))</f>
        <v>#N/A</v>
      </c>
      <c r="J85" s="82" t="e">
        <f ca="true">+IF(AND(ISTEXT(OFFSET('Water Data'!$B$2,0,10*ROW('Water Data'!F79))),BY85="Yes"),100-OFFSET('Water Data'!$F$4,0,10*ROW('Water Data'!F79)),IF(AND(ISTEXT(OFFSET('Water Data'!$B$2,0,10*ROW('Water Data'!F79))),BY85="No",ISNUMBER(OFFSET('Water Data'!$F$4,0,10*ROW('Water Data'!F79)))),CONCATENATE("[",ROUND(100-OFFSET('Water Data'!$F$4,0,10*ROW('Water Data'!F79)),0),"]"),IF(AND(ISTEXT(OFFSET('Water Data'!$B$2,0,10*ROW('Water Data'!F79))),BY85="",ISNUMBER(OFFSET('Water Data'!$F$4,0,10*ROW('Water Data'!F79)))),100-OFFSET('Water Data'!$F$4,0,10*ROW('Water Data'!F79)),NA())))</f>
        <v>#N/A</v>
      </c>
      <c r="K85" s="82" t="e">
        <f ca="true">+IF(AND(ISTEXT(OFFSET('Water Data'!$B$2,0,10*ROW('Water Data'!F79))),BZ85="Yes"),OFFSET('Water Data'!$F$6,0,10*ROW('Water Data'!F79)),IF(AND(ISTEXT(OFFSET('Water Data'!$B$2,0,10*ROW('Water Data'!F79))),BZ85="No",ISNUMBER(OFFSET('Water Data'!$F$6,0,10*ROW('Water Data'!F79)))),CONCATENATE("[",ROUND(OFFSET('Water Data'!$F$6,0,10*ROW('Water Data'!F79)),0),"]"),IF(AND(ISTEXT(OFFSET('Water Data'!$B$2,0,10*ROW('Water Data'!F79))),BZ85="",ISNUMBER(OFFSET('Water Data'!$F$6,0,10*ROW('Water Data'!F79)))),OFFSET('Water Data'!$F$6,0,10*ROW('Water Data'!F79)),NA())))</f>
        <v>#N/A</v>
      </c>
      <c r="L85" s="82" t="e">
        <f ca="true">+IF(AND(ISTEXT(OFFSET('Water Data'!$B$2,0,10*ROW('Water Data'!F79))),CA85="Yes"),OFFSET('Water Data'!$F$9,0,10*ROW('Water Data'!F79)),IF(AND(ISTEXT(OFFSET('Water Data'!$B$2,0,10*ROW('Water Data'!F79))),CA85="No",ISNUMBER(OFFSET('Water Data'!$F$9,0,10*ROW('Water Data'!F79)))),CONCATENATE("[",ROUND(OFFSET('Water Data'!$F$9,0,10*ROW('Water Data'!F79)),0),"]"),IF(AND(ISTEXT(OFFSET('Water Data'!$B$2,0,10*ROW('Water Data'!F79))),CA85="",ISNUMBER(OFFSET('Water Data'!$F$9,0,10*ROW('Water Data'!F79)))),OFFSET('Water Data'!$F$9,0,10*ROW('Water Data'!F79)),NA())))</f>
        <v>#N/A</v>
      </c>
      <c r="M85" s="82" t="e">
        <f ca="true">+IF(AND(ISTEXT(OFFSET('Water Data'!$B$2,0,10*ROW('Water Data'!G79))),CB85="Yes"),100-OFFSET('Water Data'!$G$4,0,10*ROW('Water Data'!G79)),IF(AND(ISTEXT(OFFSET('Water Data'!$B$2,0,10*ROW('Water Data'!G79))),CB85="No",ISNUMBER(OFFSET('Water Data'!$G$4,0,10*ROW('Water Data'!G79)))),CONCATENATE("[",ROUND(100-OFFSET('Water Data'!$G$4,0,10*ROW('Water Data'!G79)),0),"]"),IF(AND(ISTEXT(OFFSET('Water Data'!$B$2,0,10*ROW('Water Data'!G79))),CB85="",ISNUMBER(OFFSET('Water Data'!$G$4,0,10*ROW('Water Data'!G79)))),100-OFFSET('Water Data'!$G$4,0,10*ROW('Water Data'!G79)),NA())))</f>
        <v>#N/A</v>
      </c>
      <c r="N85" s="82" t="e">
        <f ca="true">+IF(AND(ISTEXT(OFFSET('Water Data'!$B$2,0,10*ROW('Water Data'!G79))),CC85="Yes"),OFFSET('Water Data'!$G$6,0,10*ROW('Water Data'!G79)),IF(AND(ISTEXT(OFFSET('Water Data'!$B$2,0,10*ROW('Water Data'!G79))),CC85="No",ISNUMBER(OFFSET('Water Data'!$G$6,0,10*ROW('Water Data'!G79)))),CONCATENATE("[",ROUND(OFFSET('Water Data'!$G$6,0,10*ROW('Water Data'!G79)),0),"]"),IF(AND(ISTEXT(OFFSET('Water Data'!$B$2,0,10*ROW('Water Data'!G79))),CC85="",ISNUMBER(OFFSET('Water Data'!$G$6,0,10*ROW('Water Data'!G79)))),OFFSET('Water Data'!$G$6,0,10*ROW('Water Data'!G79)),NA())))</f>
        <v>#N/A</v>
      </c>
      <c r="O85" s="82" t="e">
        <f ca="true">+IF(AND(ISTEXT(OFFSET('Water Data'!$B$2,0,10*ROW('Water Data'!G79))),CD85="Yes"),OFFSET('Water Data'!$G$9,0,10*ROW('Water Data'!G79)),IF(AND(ISTEXT(OFFSET('Water Data'!$B$2,0,10*ROW('Water Data'!G79))),CD85="No",ISNUMBER(OFFSET('Water Data'!$G$9,0,10*ROW('Water Data'!G79)))),CONCATENATE("[",ROUND(OFFSET('Water Data'!$G$9,0,10*ROW('Water Data'!G79)),0),"]"),IF(AND(ISTEXT(OFFSET('Water Data'!$B$2,0,10*ROW('Water Data'!G79))),CD85="",ISNUMBER(OFFSET('Water Data'!$G$9,0,10*ROW('Water Data'!G79)))),OFFSET('Water Data'!$G$9,0,10*ROW('Water Data'!G79)),NA())))</f>
        <v>#N/A</v>
      </c>
      <c r="P85" s="82" t="e">
        <f ca="true">+IF(AND(ISTEXT(OFFSET('Water Data'!$B$2,0,10*ROW('Water Data'!H79))),CE85="Yes"),100-OFFSET('Water Data'!$H$4,0,10*ROW('Water Data'!H79)),IF(AND(ISTEXT(OFFSET('Water Data'!$B$2,0,10*ROW('Water Data'!H79))),CE85="No",ISNUMBER(OFFSET('Water Data'!$H$4,0,10*ROW('Water Data'!H79)))),CONCATENATE("[",ROUND(100-OFFSET('Water Data'!$H$4,0,10*ROW('Water Data'!H79)),0),"]"),IF(AND(ISTEXT(OFFSET('Water Data'!$B$2,0,10*ROW('Water Data'!H79))),CE85="",ISNUMBER(OFFSET('Water Data'!$H$4,0,10*ROW('Water Data'!H79)))),100-OFFSET('Water Data'!$H$4,0,10*ROW('Water Data'!H79)),NA())))</f>
        <v>#N/A</v>
      </c>
      <c r="Q85" s="82" t="e">
        <f ca="true">+IF(AND(ISTEXT(OFFSET('Water Data'!$B$2,0,10*ROW('Water Data'!H79))),CF85="Yes"),OFFSET('Water Data'!$H$6,0,10*ROW('Water Data'!H79)),IF(AND(ISTEXT(OFFSET('Water Data'!$B$2,0,10*ROW('Water Data'!H79))),CF85="No",ISNUMBER(OFFSET('Water Data'!$H$6,0,10*ROW('Water Data'!H79)))),CONCATENATE("[",ROUND(OFFSET('Water Data'!$H$6,0,10*ROW('Water Data'!H79)),0),"]"),IF(AND(ISTEXT(OFFSET('Water Data'!$B$2,0,10*ROW('Water Data'!H79))),CF85="",ISNUMBER(OFFSET('Water Data'!$H$6,0,10*ROW('Water Data'!H79)))),OFFSET('Water Data'!$H$6,0,10*ROW('Water Data'!H79)),NA())))</f>
        <v>#N/A</v>
      </c>
      <c r="R85" s="82" t="e">
        <f ca="true">+IF(AND(ISTEXT(OFFSET('Water Data'!$B$2,0,10*ROW('Water Data'!H79))),CG85="Yes"),OFFSET('Water Data'!$H$9,0,10*ROW('Water Data'!H79)),IF(AND(ISTEXT(OFFSET('Water Data'!$B$2,0,10*ROW('Water Data'!H79))),CG85="No",ISNUMBER(OFFSET('Water Data'!$H$9,0,10*ROW('Water Data'!H79)))),CONCATENATE("[",ROUND(OFFSET('Water Data'!$H$9,0,10*ROW('Water Data'!H79)),0),"]"),IF(AND(ISTEXT(OFFSET('Water Data'!$B$2,0,10*ROW('Water Data'!H79))),CG85="",ISNUMBER(OFFSET('Water Data'!$H$9,0,10*ROW('Water Data'!H79)))),OFFSET('Water Data'!$H$9,0,10*ROW('Water Data'!H79)),NA())))</f>
        <v>#N/A</v>
      </c>
      <c r="S85" s="82" t="e">
        <f ca="true">+IF(AND(ISTEXT(OFFSET('Water Data'!$B$2,0,10*ROW('Water Data'!I79))),CH85="Yes"),100-OFFSET('Water Data'!$I$4,0,10*ROW('Water Data'!I79)),IF(AND(ISTEXT(OFFSET('Water Data'!$B$2,0,10*ROW('Water Data'!I79))),CH85="No",ISNUMBER(OFFSET('Water Data'!$I$4,0,10*ROW('Water Data'!I79)))),CONCATENATE("[",ROUND(100-OFFSET('Water Data'!$I$4,0,10*ROW('Water Data'!I79)),0),"]"),IF(AND(ISTEXT(OFFSET('Water Data'!$B$2,0,10*ROW('Water Data'!I79))),CH85="",ISNUMBER(OFFSET('Water Data'!$I$4,0,10*ROW('Water Data'!I79)))),100-OFFSET('Water Data'!$I$4,0,10*ROW('Water Data'!I79)),NA())))</f>
        <v>#N/A</v>
      </c>
      <c r="T85" s="82" t="e">
        <f ca="true">+IF(AND(ISTEXT(OFFSET('Water Data'!$B$2,0,10*ROW('Water Data'!I79))),CI85="Yes"),OFFSET('Water Data'!$I$6,0,10*ROW('Water Data'!I79)),IF(AND(ISTEXT(OFFSET('Water Data'!$B$2,0,10*ROW('Water Data'!I79))),CI85="No",ISNUMBER(OFFSET('Water Data'!$I$6,0,10*ROW('Water Data'!I79)))),CONCATENATE("[",ROUND(OFFSET('Water Data'!$I$6,0,10*ROW('Water Data'!I79)),0),"]"),IF(AND(ISTEXT(OFFSET('Water Data'!$B$2,0,10*ROW('Water Data'!I79))),CI85="",ISNUMBER(OFFSET('Water Data'!$I$6,0,10*ROW('Water Data'!I79)))),OFFSET('Water Data'!$I$6,0,10*ROW('Water Data'!I79)),NA())))</f>
        <v>#N/A</v>
      </c>
      <c r="U85" s="82" t="e">
        <f ca="true">+IF(AND(ISTEXT(OFFSET('Water Data'!$B$2,0,10*ROW('Water Data'!I79))),CJ85="Yes"),OFFSET('Water Data'!$I$9,0,10*ROW('Water Data'!I79)),IF(AND(ISTEXT(OFFSET('Water Data'!$B$2,0,10*ROW('Water Data'!I79))),CJ85="No",ISNUMBER(OFFSET('Water Data'!$I$9,0,10*ROW('Water Data'!I79)))),CONCATENATE("[",ROUND(OFFSET('Water Data'!$I$9,0,10*ROW('Water Data'!I79)),0),"]"),IF(AND(ISTEXT(OFFSET('Water Data'!$B$2,0,10*ROW('Water Data'!I79))),CJ85="",ISNUMBER(OFFSET('Water Data'!$I$9,0,10*ROW('Water Data'!I79)))),OFFSET('Water Data'!$I$9,0,10*ROW('Water Data'!I79)),NA())))</f>
        <v>#N/A</v>
      </c>
      <c r="V85" s="83" t="e">
        <f ca="true">+IF(AND(ISTEXT(OFFSET('Sanitation Data'!$B$2,0,10*ROW('Sanitation Data'!D79))),CK85="Yes"),100-OFFSET('Sanitation Data'!$D$4,0,10*ROW('Sanitation Data'!D79)),IF(AND(ISTEXT(OFFSET('Sanitation Data'!$B$2,0,10*ROW('Sanitation Data'!D79))),CK85="No",ISNUMBER(OFFSET('Sanitation Data'!$D$4,0,10*ROW('Sanitation Data'!D79)))),CONCATENATE("[",ROUND(100-OFFSET('Sanitation Data'!$D$4,0,10*ROW('Sanitation Data'!D79)),0),"]"),IF(AND(ISTEXT(OFFSET('Sanitation Data'!$B$2,0,10*ROW('Sanitation Data'!D79))),CK85="",ISNUMBER(OFFSET('Sanitation Data'!$D$4,0,10*ROW('Sanitation Data'!D79)))),100-OFFSET('Sanitation Data'!$D$4,0,10*ROW('Sanitation Data'!D79)),NA())))</f>
        <v>#N/A</v>
      </c>
      <c r="W85" s="83" t="e">
        <f ca="true">+IF(AND(ISTEXT(OFFSET('Sanitation Data'!$B$2,0,10*ROW('Sanitation Data'!D79))),CL85="Yes"),OFFSET('Sanitation Data'!$D$6,0,10*ROW('Sanitation Data'!D79)),IF(AND(ISTEXT(OFFSET('Sanitation Data'!$B$2,0,10*ROW('Sanitation Data'!D79))),CL85="No",ISNUMBER(OFFSET('Sanitation Data'!$D$6,0,10*ROW('Sanitation Data'!D79)))),CONCATENATE("[",ROUND(OFFSET('Sanitation Data'!$D$6,0,10*ROW('Sanitation Data'!D79)),0),"]"),IF(AND(ISTEXT(OFFSET('Sanitation Data'!$B$2,0,10*ROW('Sanitation Data'!D79))),CL85="",ISNUMBER(OFFSET('Sanitation Data'!$D$6,0,10*ROW('Sanitation Data'!D79)))),OFFSET('Sanitation Data'!$D$6,0,10*ROW('Sanitation Data'!D79)),NA())))</f>
        <v>#N/A</v>
      </c>
      <c r="X85" s="83" t="e">
        <f ca="true">+IF(AND(ISTEXT(OFFSET('Sanitation Data'!$B$2,0,10*ROW('Sanitation Data'!D79))),CM85="Yes"),OFFSET('Sanitation Data'!$D$10,0,10*ROW('Sanitation Data'!D79)),IF(AND(ISTEXT(OFFSET('Sanitation Data'!$B$2,0,10*ROW('Sanitation Data'!D79))),CM85="No",ISNUMBER(OFFSET('Sanitation Data'!$D$10,0,10*ROW('Sanitation Data'!D79)))),CONCATENATE("[",ROUND(OFFSET('Sanitation Data'!$D$10,0,10*ROW('Sanitation Data'!D79)),0),"]"),IF(AND(ISTEXT(OFFSET('Sanitation Data'!$B$2,0,10*ROW('Sanitation Data'!D79))),CM85="",ISNUMBER(OFFSET('Sanitation Data'!$D$10,0,10*ROW('Sanitation Data'!D79)))),OFFSET('Sanitation Data'!$D$10,0,10*ROW('Sanitation Data'!D79)),NA())))</f>
        <v>#N/A</v>
      </c>
      <c r="Y85" s="83" t="e">
        <f ca="true">+IF(AND(ISTEXT(OFFSET('Sanitation Data'!$B$2,0,10*ROW('Sanitation Data'!D79))),CN85="Yes"),OFFSET('Sanitation Data'!$D$11,0,10*ROW('Sanitation Data'!D79)),IF(AND(ISTEXT(OFFSET('Sanitation Data'!$B$2,0,10*ROW('Sanitation Data'!D79))),CN85="No",ISNUMBER(OFFSET('Sanitation Data'!$D$11,0,10*ROW('Sanitation Data'!D79)))),CONCATENATE("[",ROUND(OFFSET('Sanitation Data'!$D$11,0,10*ROW('Sanitation Data'!D79)),0),"]"),IF(AND(ISTEXT(OFFSET('Sanitation Data'!$B$2,0,10*ROW('Sanitation Data'!D79))),CN85="",ISNUMBER(OFFSET('Sanitation Data'!$D$11,0,10*ROW('Sanitation Data'!D79)))),OFFSET('Sanitation Data'!$D$11,0,10*ROW('Sanitation Data'!D79)),NA())))</f>
        <v>#N/A</v>
      </c>
      <c r="Z85" s="83" t="e">
        <f ca="true">+IF(AND(ISTEXT(OFFSET('Sanitation Data'!$B$2,0,10*ROW('Sanitation Data'!D79))),CO85="Yes"),OFFSET('Sanitation Data'!$D$12,0,10*ROW('Sanitation Data'!D79)),IF(AND(ISTEXT(OFFSET('Sanitation Data'!$B$2,0,10*ROW('Sanitation Data'!D79))),CO85="No",ISNUMBER(OFFSET('Sanitation Data'!$D$12,0,10*ROW('Sanitation Data'!D79)))),CONCATENATE("[",ROUND(OFFSET('Sanitation Data'!$D$12,0,10*ROW('Sanitation Data'!D79)),0),"]"),IF(AND(ISTEXT(OFFSET('Sanitation Data'!$B$2,0,10*ROW('Sanitation Data'!D79))),CO85="",ISNUMBER(OFFSET('Sanitation Data'!$D$12,0,10*ROW('Sanitation Data'!D79)))),OFFSET('Sanitation Data'!$D$12,0,10*ROW('Sanitation Data'!D79)),NA())))</f>
        <v>#N/A</v>
      </c>
      <c r="AA85" s="83" t="e">
        <f ca="true">+IF(AND(ISTEXT(OFFSET('Sanitation Data'!$B$2,0,10*ROW('Sanitation Data'!E79))),CP85="Yes"),100-OFFSET('Sanitation Data'!$E$4,0,10*ROW('Sanitation Data'!E79)),IF(AND(ISTEXT(OFFSET('Sanitation Data'!$B$2,0,10*ROW('Sanitation Data'!E79))),CP85="No",ISNUMBER(OFFSET('Sanitation Data'!$E$4,0,10*ROW('Sanitation Data'!E79)))),CONCATENATE("[",ROUND(100-OFFSET('Sanitation Data'!$E$4,0,10*ROW('Sanitation Data'!E79)),0),"]"),IF(AND(ISTEXT(OFFSET('Sanitation Data'!$B$2,0,10*ROW('Sanitation Data'!E79))),CP85="",ISNUMBER(OFFSET('Sanitation Data'!$E$4,0,10*ROW('Sanitation Data'!E79)))),100-OFFSET('Sanitation Data'!$E$4,0,10*ROW('Sanitation Data'!E79)),NA())))</f>
        <v>#N/A</v>
      </c>
      <c r="AB85" s="83" t="e">
        <f ca="true">+IF(AND(ISTEXT(OFFSET('Sanitation Data'!$B$2,0,10*ROW('Sanitation Data'!E79))),CQ85="Yes"),OFFSET('Sanitation Data'!$E$6,0,10*ROW('Sanitation Data'!H79)),IF(AND(ISTEXT(OFFSET('Sanitation Data'!$B$2,0,10*ROW('Sanitation Data'!E79))),CQ85="No",ISNUMBER(OFFSET('Sanitation Data'!$E$6,0,10*ROW('Sanitation Data'!E79)))),CONCATENATE("[",ROUND(OFFSET('Sanitation Data'!$E$6,0,10*ROW('Sanitation Data'!E79)),0),"]"),IF(AND(ISTEXT(OFFSET('Sanitation Data'!$B$2,0,10*ROW('Sanitation Data'!E79))),CQ85="",ISNUMBER(OFFSET('Sanitation Data'!$E$6,0,10*ROW('Sanitation Data'!E79)))),OFFSET('Sanitation Data'!$E$6,0,10*ROW('Sanitation Data'!E79)),NA())))</f>
        <v>#N/A</v>
      </c>
      <c r="AC85" s="83" t="e">
        <f ca="true">+IF(AND(ISTEXT(OFFSET('Sanitation Data'!$B$2,0,10*ROW('Sanitation Data'!E79))),CR85="Yes"),OFFSET('Sanitation Data'!$E$10,0,10*ROW('Sanitation Data'!E79)),IF(AND(ISTEXT(OFFSET('Sanitation Data'!$B$2,0,10*ROW('Sanitation Data'!E79))),CR85="No",ISNUMBER(OFFSET('Sanitation Data'!$E$10,0,10*ROW('Sanitation Data'!E79)))),CONCATENATE("[",ROUND(OFFSET('Sanitation Data'!$E$10,0,10*ROW('Sanitation Data'!E79)),0),"]"),IF(AND(ISTEXT(OFFSET('Sanitation Data'!$B$2,0,10*ROW('Sanitation Data'!E79))),CR85="",ISNUMBER(OFFSET('Sanitation Data'!$E$10,0,10*ROW('Sanitation Data'!E79)))),OFFSET('Sanitation Data'!$E$10,0,10*ROW('Sanitation Data'!E79)),NA())))</f>
        <v>#N/A</v>
      </c>
      <c r="AD85" s="83" t="e">
        <f ca="true">+IF(AND(ISTEXT(OFFSET('Sanitation Data'!$B$2,0,10*ROW('Sanitation Data'!E79))),CS85="Yes"),OFFSET('Sanitation Data'!$E$11,0,10*ROW('Sanitation Data'!E79)),IF(AND(ISTEXT(OFFSET('Sanitation Data'!$B$2,0,10*ROW('Sanitation Data'!E79))),CS85="No",ISNUMBER(OFFSET('Sanitation Data'!$E$11,0,10*ROW('Sanitation Data'!E79)))),CONCATENATE("[",ROUND(OFFSET('Sanitation Data'!$E$11,0,10*ROW('Sanitation Data'!E79)),0),"]"),IF(AND(ISTEXT(OFFSET('Sanitation Data'!$B$2,0,10*ROW('Sanitation Data'!E79))),CS85="",ISNUMBER(OFFSET('Sanitation Data'!$E$11,0,10*ROW('Sanitation Data'!E79)))),OFFSET('Sanitation Data'!$E$11,0,10*ROW('Sanitation Data'!E79)),NA())))</f>
        <v>#N/A</v>
      </c>
      <c r="AE85" s="83" t="e">
        <f ca="true">+IF(AND(ISTEXT(OFFSET('Sanitation Data'!$B$2,0,10*ROW('Sanitation Data'!E79))),CT85="Yes"),OFFSET('Sanitation Data'!$E$12,0,10*ROW('Sanitation Data'!E79)),IF(AND(ISTEXT(OFFSET('Sanitation Data'!$B$2,0,10*ROW('Sanitation Data'!E79))),CT85="No",ISNUMBER(OFFSET('Sanitation Data'!$E$12,0,10*ROW('Sanitation Data'!E79)))),CONCATENATE("[",ROUND(OFFSET('Sanitation Data'!$E$12,0,10*ROW('Sanitation Data'!E79)),0),"]"),IF(AND(ISTEXT(OFFSET('Sanitation Data'!$B$2,0,10*ROW('Sanitation Data'!E79))),CT85="",ISNUMBER(OFFSET('Sanitation Data'!$E$12,0,10*ROW('Sanitation Data'!E79)))),OFFSET('Sanitation Data'!$E$12,0,10*ROW('Sanitation Data'!E79)),NA())))</f>
        <v>#N/A</v>
      </c>
      <c r="AF85" s="83" t="e">
        <f ca="true">+IF(AND(ISTEXT(OFFSET('Sanitation Data'!$B$2,0,10*ROW('Sanitation Data'!F79))),CU85="Yes"),100-OFFSET('Sanitation Data'!$F$4,0,10*ROW('Sanitation Data'!F79)),IF(AND(ISTEXT(OFFSET('Sanitation Data'!$B$2,0,10*ROW('Sanitation Data'!F79))),CU85="No",ISNUMBER(OFFSET('Sanitation Data'!$F$4,0,10*ROW('Sanitation Data'!F79)))),CONCATENATE("[",ROUND(100-OFFSET('Sanitation Data'!$F$4,0,10*ROW('Sanitation Data'!F79)),0),"]"),IF(AND(ISTEXT(OFFSET('Sanitation Data'!$B$2,0,10*ROW('Sanitation Data'!F79))),CU85="",ISNUMBER(OFFSET('Sanitation Data'!$F$4,0,10*ROW('Sanitation Data'!F79)))),100-OFFSET('Sanitation Data'!$F$4,0,10*ROW('Sanitation Data'!F79)),NA())))</f>
        <v>#N/A</v>
      </c>
      <c r="AG85" s="83" t="e">
        <f ca="true">+IF(AND(ISTEXT(OFFSET('Sanitation Data'!$B$2,0,10*ROW('Sanitation Data'!F79))),CV85="Yes"),OFFSET('Sanitation Data'!$F$6,0,10*ROW('Sanitation Data'!F79)),IF(AND(ISTEXT(OFFSET('Sanitation Data'!$B$2,0,10*ROW('Sanitation Data'!F79))),CV85="No",ISNUMBER(OFFSET('Sanitation Data'!$F$6,0,10*ROW('Sanitation Data'!F79)))),CONCATENATE("[",ROUND(OFFSET('Sanitation Data'!$F$6,0,10*ROW('Sanitation Data'!F79)),0),"]"),IF(AND(ISTEXT(OFFSET('Sanitation Data'!$B$2,0,10*ROW('Sanitation Data'!F79))),CV85="",ISNUMBER(OFFSET('Sanitation Data'!$F$6,0,10*ROW('Sanitation Data'!F79)))),OFFSET('Sanitation Data'!$F$6,0,10*ROW('Sanitation Data'!F79)),NA())))</f>
        <v>#N/A</v>
      </c>
      <c r="AH85" s="83" t="e">
        <f ca="true">+IF(AND(ISTEXT(OFFSET('Sanitation Data'!$B$2,0,10*ROW('Sanitation Data'!F79))),CW85="Yes"),OFFSET('Sanitation Data'!$F$10,0,10*ROW('Sanitation Data'!F79)),IF(AND(ISTEXT(OFFSET('Sanitation Data'!$B$2,0,10*ROW('Sanitation Data'!F79))),CW85="No",ISNUMBER(OFFSET('Sanitation Data'!$F$10,0,10*ROW('Sanitation Data'!F79)))),CONCATENATE("[",ROUND(OFFSET('Sanitation Data'!$F$10,0,10*ROW('Sanitation Data'!F79)),0),"]"),IF(AND(ISTEXT(OFFSET('Sanitation Data'!$B$2,0,10*ROW('Sanitation Data'!F79))),CW85="",ISNUMBER(OFFSET('Sanitation Data'!$F$10,0,10*ROW('Sanitation Data'!F79)))),OFFSET('Sanitation Data'!$F$10,0,10*ROW('Sanitation Data'!F79)),NA())))</f>
        <v>#N/A</v>
      </c>
      <c r="AI85" s="83" t="e">
        <f ca="true">+IF(AND(ISTEXT(OFFSET('Sanitation Data'!$B$2,0,10*ROW('Sanitation Data'!F79))),CX85="Yes"),OFFSET('Sanitation Data'!$F$11,0,10*ROW('Sanitation Data'!F79)),IF(AND(ISTEXT(OFFSET('Sanitation Data'!$B$2,0,10*ROW('Sanitation Data'!F79))),CX85="No",ISNUMBER(OFFSET('Sanitation Data'!$F$11,0,10*ROW('Sanitation Data'!F79)))),CONCATENATE("[",ROUND(OFFSET('Sanitation Data'!$F$11,0,10*ROW('Sanitation Data'!F79)),0),"]"),IF(AND(ISTEXT(OFFSET('Sanitation Data'!$B$2,0,10*ROW('Sanitation Data'!F79))),CX85="",ISNUMBER(OFFSET('Sanitation Data'!$F$11,0,10*ROW('Sanitation Data'!F79)))),OFFSET('Sanitation Data'!$F$11,0,10*ROW('Sanitation Data'!F79)),NA())))</f>
        <v>#N/A</v>
      </c>
      <c r="AJ85" s="83" t="e">
        <f ca="true">+IF(AND(ISTEXT(OFFSET('Sanitation Data'!$B$2,0,10*ROW('Sanitation Data'!F79))),CY85="Yes"),OFFSET('Sanitation Data'!$F$12,0,10*ROW('Sanitation Data'!F79)),IF(AND(ISTEXT(OFFSET('Sanitation Data'!$B$2,0,10*ROW('Sanitation Data'!F79))),CY85="No",ISNUMBER(OFFSET('Sanitation Data'!$F$12,0,10*ROW('Sanitation Data'!F79)))),CONCATENATE("[",ROUND(OFFSET('Sanitation Data'!$F$12,0,10*ROW('Sanitation Data'!F79)),0),"]"),IF(AND(ISTEXT(OFFSET('Sanitation Data'!$B$2,0,10*ROW('Sanitation Data'!F79))),CY85="",ISNUMBER(OFFSET('Sanitation Data'!$F$12,0,10*ROW('Sanitation Data'!F79)))),OFFSET('Sanitation Data'!$F$12,0,10*ROW('Sanitation Data'!F79)),NA())))</f>
        <v>#N/A</v>
      </c>
      <c r="AK85" s="83" t="e">
        <f ca="true">+IF(AND(ISTEXT(OFFSET('Sanitation Data'!$B$2,0,10*ROW('Sanitation Data'!G79))),CZ85="Yes"),100-OFFSET('Sanitation Data'!$G$4,0,10*ROW('Sanitation Data'!G79)),IF(AND(ISTEXT(OFFSET('Sanitation Data'!$B$2,0,10*ROW('Sanitation Data'!G79))),CZ85="No",ISNUMBER(OFFSET('Sanitation Data'!$G$4,0,10*ROW('Sanitation Data'!G79)))),CONCATENATE("[",ROUND(100-OFFSET('Sanitation Data'!$G$4,0,10*ROW('Sanitation Data'!G79)),0),"]"),IF(AND(ISTEXT(OFFSET('Sanitation Data'!$B$2,0,10*ROW('Sanitation Data'!G79))),CZ85="",ISNUMBER(OFFSET('Sanitation Data'!$G$4,0,10*ROW('Sanitation Data'!G79)))),100-OFFSET('Sanitation Data'!$G$4,0,10*ROW('Sanitation Data'!G79)),NA())))</f>
        <v>#N/A</v>
      </c>
      <c r="AL85" s="83" t="e">
        <f ca="true">+IF(AND(ISTEXT(OFFSET('Sanitation Data'!$B$2,0,10*ROW('Sanitation Data'!G79))),DA85="Yes"),OFFSET('Sanitation Data'!$G$6,0,10*ROW('Sanitation Data'!G79)),IF(AND(ISTEXT(OFFSET('Sanitation Data'!$B$2,0,10*ROW('Sanitation Data'!G79))),DA85="No",ISNUMBER(OFFSET('Sanitation Data'!$G$6,0,10*ROW('Sanitation Data'!G79)))),CONCATENATE("[",ROUND(OFFSET('Sanitation Data'!$G$6,0,10*ROW('Sanitation Data'!G79)),0),"]"),IF(AND(ISTEXT(OFFSET('Sanitation Data'!$B$2,0,10*ROW('Sanitation Data'!G79))),DA85="",ISNUMBER(OFFSET('Sanitation Data'!$G$6,0,10*ROW('Sanitation Data'!G79)))),OFFSET('Sanitation Data'!$G$6,0,10*ROW('Sanitation Data'!G79)),NA())))</f>
        <v>#N/A</v>
      </c>
      <c r="AM85" s="83" t="e">
        <f ca="true">+IF(AND(ISTEXT(OFFSET('Sanitation Data'!$B$2,0,10*ROW('Sanitation Data'!G79))),DB85="Yes"),OFFSET('Sanitation Data'!$G$10,0,10*ROW('Sanitation Data'!G79)),IF(AND(ISTEXT(OFFSET('Sanitation Data'!$B$2,0,10*ROW('Sanitation Data'!G79))),DB85="No",ISNUMBER(OFFSET('Sanitation Data'!$G$10,0,10*ROW('Sanitation Data'!G79)))),CONCATENATE("[",ROUND(OFFSET('Sanitation Data'!$G$10,0,10*ROW('Sanitation Data'!G79)),0),"]"),IF(AND(ISTEXT(OFFSET('Sanitation Data'!$B$2,0,10*ROW('Sanitation Data'!G79))),DB85="",ISNUMBER(OFFSET('Sanitation Data'!$G$10,0,10*ROW('Sanitation Data'!G79)))),OFFSET('Sanitation Data'!$G$10,0,10*ROW('Sanitation Data'!G79)),NA())))</f>
        <v>#N/A</v>
      </c>
      <c r="AN85" s="83" t="e">
        <f ca="true">+IF(AND(ISTEXT(OFFSET('Sanitation Data'!$B$2,0,10*ROW('Sanitation Data'!G79))),DC85="Yes"),OFFSET('Sanitation Data'!$G$11,0,10*ROW('Sanitation Data'!G79)),IF(AND(ISTEXT(OFFSET('Sanitation Data'!$B$2,0,10*ROW('Sanitation Data'!G79))),DC85="No",ISNUMBER(OFFSET('Sanitation Data'!$G$11,0,10*ROW('Sanitation Data'!G79)))),CONCATENATE("[",ROUND(OFFSET('Sanitation Data'!$G$11,0,10*ROW('Sanitation Data'!G79)),0),"]"),IF(AND(ISTEXT(OFFSET('Sanitation Data'!$B$2,0,10*ROW('Sanitation Data'!G79))),DC85="",ISNUMBER(OFFSET('Sanitation Data'!$G$11,0,10*ROW('Sanitation Data'!G79)))),OFFSET('Sanitation Data'!$G$11,0,10*ROW('Sanitation Data'!G79)),NA())))</f>
        <v>#N/A</v>
      </c>
      <c r="AO85" s="83" t="e">
        <f ca="true">+IF(AND(ISTEXT(OFFSET('Sanitation Data'!$B$2,0,10*ROW('Sanitation Data'!G79))),DD85="Yes"),OFFSET('Sanitation Data'!$G$12,0,10*ROW('Sanitation Data'!G79)),IF(AND(ISTEXT(OFFSET('Sanitation Data'!$B$2,0,10*ROW('Sanitation Data'!G79))),DD85="No",ISNUMBER(OFFSET('Sanitation Data'!$G$12,0,10*ROW('Sanitation Data'!G79)))),CONCATENATE("[",ROUND(OFFSET('Sanitation Data'!$G$12,0,10*ROW('Sanitation Data'!G79)),0),"]"),IF(AND(ISTEXT(OFFSET('Sanitation Data'!$B$2,0,10*ROW('Sanitation Data'!G79))),DD85="",ISNUMBER(OFFSET('Sanitation Data'!$G$12,0,10*ROW('Sanitation Data'!G79)))),OFFSET('Sanitation Data'!$G$12,0,10*ROW('Sanitation Data'!G79)),NA())))</f>
        <v>#N/A</v>
      </c>
      <c r="AP85" s="83" t="e">
        <f ca="true">+IF(AND(ISTEXT(OFFSET('Sanitation Data'!$B$2,0,10*ROW('Sanitation Data'!H79))),DE85="Yes"),100-OFFSET('Sanitation Data'!$H$4,0,10*ROW('Sanitation Data'!H79)),IF(AND(ISTEXT(OFFSET('Sanitation Data'!$B$2,0,10*ROW('Sanitation Data'!H79))),DE85="No",ISNUMBER(OFFSET('Sanitation Data'!$H$4,0,10*ROW('Sanitation Data'!H79)))),CONCATENATE("[",ROUND(100-OFFSET('Sanitation Data'!$H$4,0,10*ROW('Sanitation Data'!H79)),0),"]"),IF(AND(ISTEXT(OFFSET('Sanitation Data'!$B$2,0,10*ROW('Sanitation Data'!H79))),DE85="",ISNUMBER(OFFSET('Sanitation Data'!$H$4,0,10*ROW('Sanitation Data'!H79)))),100-OFFSET('Sanitation Data'!$H$4,0,10*ROW('Sanitation Data'!H79)),NA())))</f>
        <v>#N/A</v>
      </c>
      <c r="AQ85" s="83" t="e">
        <f ca="true">+IF(AND(ISTEXT(OFFSET('Sanitation Data'!$B$2,0,10*ROW('Sanitation Data'!H79))),DF85="Yes"),OFFSET('Sanitation Data'!$H$6,0,10*ROW('Sanitation Data'!H79)),IF(AND(ISTEXT(OFFSET('Sanitation Data'!$B$2,0,10*ROW('Sanitation Data'!H79))),DF85="No",ISNUMBER(OFFSET('Sanitation Data'!$H$6,0,10*ROW('Sanitation Data'!H79)))),CONCATENATE("[",ROUND(OFFSET('Sanitation Data'!$H$6,0,10*ROW('Sanitation Data'!H79)),0),"]"),IF(AND(ISTEXT(OFFSET('Sanitation Data'!$B$2,0,10*ROW('Sanitation Data'!H79))),DF85="",ISNUMBER(OFFSET('Sanitation Data'!$H$6,0,10*ROW('Sanitation Data'!H79)))),OFFSET('Sanitation Data'!$H$6,0,10*ROW('Sanitation Data'!H79)),NA())))</f>
        <v>#N/A</v>
      </c>
      <c r="AR85" s="83" t="e">
        <f ca="true">+IF(AND(ISTEXT(OFFSET('Sanitation Data'!$B$2,0,10*ROW('Sanitation Data'!H79))),DG85="Yes"),OFFSET('Sanitation Data'!$H$10,0,10*ROW('Sanitation Data'!H79)),IF(AND(ISTEXT(OFFSET('Sanitation Data'!$B$2,0,10*ROW('Sanitation Data'!H79))),DG85="No",ISNUMBER(OFFSET('Sanitation Data'!$H$10,0,10*ROW('Sanitation Data'!H79)))),CONCATENATE("[",ROUND(OFFSET('Sanitation Data'!$H$10,0,10*ROW('Sanitation Data'!H79)),0),"]"),IF(AND(ISTEXT(OFFSET('Sanitation Data'!$B$2,0,10*ROW('Sanitation Data'!H79))),DG85="",ISNUMBER(OFFSET('Sanitation Data'!$H$10,0,10*ROW('Sanitation Data'!H79)))),OFFSET('Sanitation Data'!$H$10,0,10*ROW('Sanitation Data'!H79)),NA())))</f>
        <v>#N/A</v>
      </c>
      <c r="AS85" s="83" t="e">
        <f ca="true">+IF(AND(ISTEXT(OFFSET('Sanitation Data'!$B$2,0,10*ROW('Sanitation Data'!H79))),DH85="Yes"),OFFSET('Sanitation Data'!$H$11,0,10*ROW('Sanitation Data'!H79)),IF(AND(ISTEXT(OFFSET('Sanitation Data'!$B$2,0,10*ROW('Sanitation Data'!H79))),DH85="No",ISNUMBER(OFFSET('Sanitation Data'!$H$11,0,10*ROW('Sanitation Data'!H79)))),CONCATENATE("[",ROUND(OFFSET('Sanitation Data'!$H$11,0,10*ROW('Sanitation Data'!H79)),0),"]"),IF(AND(ISTEXT(OFFSET('Sanitation Data'!$B$2,0,10*ROW('Sanitation Data'!H79))),DH85="",ISNUMBER(OFFSET('Sanitation Data'!$H$11,0,10*ROW('Sanitation Data'!H79)))),OFFSET('Sanitation Data'!$H$11,0,10*ROW('Sanitation Data'!H79)),NA())))</f>
        <v>#N/A</v>
      </c>
      <c r="AT85" s="83" t="e">
        <f ca="true">+IF(AND(ISTEXT(OFFSET('Sanitation Data'!$B$2,0,10*ROW('Sanitation Data'!H79))),DI85="Yes"),OFFSET('Sanitation Data'!$H$12,0,10*ROW('Sanitation Data'!H79)),IF(AND(ISTEXT(OFFSET('Sanitation Data'!$B$2,0,10*ROW('Sanitation Data'!H79))),DI85="No",ISNUMBER(OFFSET('Sanitation Data'!$H$12,0,10*ROW('Sanitation Data'!H79)))),CONCATENATE("[",ROUND(OFFSET('Sanitation Data'!$H$12,0,10*ROW('Sanitation Data'!H79)),0),"]"),IF(AND(ISTEXT(OFFSET('Sanitation Data'!$B$2,0,10*ROW('Sanitation Data'!H79))),DI85="",ISNUMBER(OFFSET('Sanitation Data'!$H$12,0,10*ROW('Sanitation Data'!H79)))),OFFSET('Sanitation Data'!$H$12,0,10*ROW('Sanitation Data'!H79)),NA())))</f>
        <v>#N/A</v>
      </c>
      <c r="AU85" s="83" t="e">
        <f ca="true">+IF(AND(ISTEXT(OFFSET('Sanitation Data'!$B$2,0,10*ROW('Sanitation Data'!I79))),DJ85="Yes"),100-OFFSET('Sanitation Data'!$I$4,0,10*ROW('Sanitation Data'!I79)),IF(AND(ISTEXT(OFFSET('Sanitation Data'!$B$2,0,10*ROW('Sanitation Data'!I79))),DJ85="No",ISNUMBER(OFFSET('Sanitation Data'!$I$4,0,10*ROW('Sanitation Data'!I79)))),CONCATENATE("[",ROUND(100-OFFSET('Sanitation Data'!$I$4,0,10*ROW('Sanitation Data'!I79)),0),"]"),IF(AND(ISTEXT(OFFSET('Sanitation Data'!$B$2,0,10*ROW('Sanitation Data'!I79))),DJ85="",ISNUMBER(OFFSET('Sanitation Data'!$I$4,0,10*ROW('Sanitation Data'!I79)))),100-OFFSET('Sanitation Data'!$I$4,0,10*ROW('Sanitation Data'!I79)),NA())))</f>
        <v>#N/A</v>
      </c>
      <c r="AV85" s="83" t="e">
        <f ca="true">+IF(AND(ISTEXT(OFFSET('Sanitation Data'!$B$2,0,10*ROW('Sanitation Data'!I79))),DK85="Yes"),OFFSET('Sanitation Data'!$I$6,0,10*ROW('Sanitation Data'!I79)),IF(AND(ISTEXT(OFFSET('Sanitation Data'!$B$2,0,10*ROW('Sanitation Data'!I79))),DK85="No",ISNUMBER(OFFSET('Sanitation Data'!$I$6,0,10*ROW('Sanitation Data'!I79)))),CONCATENATE("[",ROUND(OFFSET('Sanitation Data'!$I$6,0,10*ROW('Sanitation Data'!I79)),0),"]"),IF(AND(ISTEXT(OFFSET('Sanitation Data'!$B$2,0,10*ROW('Sanitation Data'!I79))),DK85="",ISNUMBER(OFFSET('Sanitation Data'!$I$6,0,10*ROW('Sanitation Data'!I79)))),OFFSET('Sanitation Data'!$I$6,0,10*ROW('Sanitation Data'!I79)),NA())))</f>
        <v>#N/A</v>
      </c>
      <c r="AW85" s="83" t="e">
        <f ca="true">+IF(AND(ISTEXT(OFFSET('Sanitation Data'!$B$2,0,10*ROW('Sanitation Data'!I79))),DL85="Yes"),OFFSET('Sanitation Data'!$I$10,0,10*ROW('Sanitation Data'!I79)),IF(AND(ISTEXT(OFFSET('Sanitation Data'!$B$2,0,10*ROW('Sanitation Data'!I79))),DL85="No",ISNUMBER(OFFSET('Sanitation Data'!$I$10,0,10*ROW('Sanitation Data'!I79)))),CONCATENATE("[",ROUND(OFFSET('Sanitation Data'!$I$10,0,10*ROW('Sanitation Data'!I79)),0),"]"),IF(AND(ISTEXT(OFFSET('Sanitation Data'!$B$2,0,10*ROW('Sanitation Data'!I79))),DL85="",ISNUMBER(OFFSET('Sanitation Data'!$I$10,0,10*ROW('Sanitation Data'!I79)))),OFFSET('Sanitation Data'!$I$10,0,10*ROW('Sanitation Data'!I79)),NA())))</f>
        <v>#N/A</v>
      </c>
      <c r="AX85" s="83" t="e">
        <f ca="true">+IF(AND(ISTEXT(OFFSET('Sanitation Data'!$B$2,0,10*ROW('Sanitation Data'!I79))),DM85="Yes"),OFFSET('Sanitation Data'!$I$11,0,10*ROW('Sanitation Data'!I79)),IF(AND(ISTEXT(OFFSET('Sanitation Data'!$B$2,0,10*ROW('Sanitation Data'!I79))),DM85="No",ISNUMBER(OFFSET('Sanitation Data'!$I$11,0,10*ROW('Sanitation Data'!I79)))),CONCATENATE("[",ROUND(OFFSET('Sanitation Data'!$I$11,0,10*ROW('Sanitation Data'!I79)),0),"]"),IF(AND(ISTEXT(OFFSET('Sanitation Data'!$B$2,0,10*ROW('Sanitation Data'!I79))),DM85="",ISNUMBER(OFFSET('Sanitation Data'!$I$11,0,10*ROW('Sanitation Data'!I79)))),OFFSET('Sanitation Data'!$I$11,0,10*ROW('Sanitation Data'!I79)),NA())))</f>
        <v>#N/A</v>
      </c>
      <c r="AY85" s="83" t="e">
        <f ca="true">+IF(AND(ISTEXT(OFFSET('Sanitation Data'!$B$2,0,10*ROW('Sanitation Data'!I79))),DN85="Yes"),OFFSET('Sanitation Data'!$I$12,0,10*ROW('Sanitation Data'!I79)),IF(AND(ISTEXT(OFFSET('Sanitation Data'!$B$2,0,10*ROW('Sanitation Data'!I79))),DN85="No",ISNUMBER(OFFSET('Sanitation Data'!$I$12,0,10*ROW('Sanitation Data'!I79)))),CONCATENATE("[",ROUND(OFFSET('Sanitation Data'!$I$12,0,10*ROW('Sanitation Data'!I79)),0),"]"),IF(AND(ISTEXT(OFFSET('Sanitation Data'!$B$2,0,10*ROW('Sanitation Data'!I79))),DN85="",ISNUMBER(OFFSET('Sanitation Data'!$I$12,0,10*ROW('Sanitation Data'!I79)))),OFFSET('Sanitation Data'!$I$12,0,10*ROW('Sanitation Data'!I79)),NA())))</f>
        <v>#N/A</v>
      </c>
      <c r="AZ85" s="84" t="e">
        <f ca="true">+IF(AND(ISTEXT(OFFSET('Hygiene Data'!$B$2,0,10*ROW('Hygiene Data'!D79))),DO85="Yes"),OFFSET('Hygiene Data'!$D$5,0,10*ROW('Hygiene Data'!D79)),IF(AND(ISTEXT(OFFSET('Hygiene Data'!$B$2,0,10*ROW('Hygiene Data'!D79))),DO85="No",ISNUMBER(OFFSET('Hygiene Data'!$D$5,0,10*ROW('Hygiene Data'!D79)))),CONCATENATE("[",ROUND(OFFSET('Hygiene Data'!$D$5,0,10*ROW('Hygiene Data'!D79)),0),"]"),IF(AND(ISTEXT(OFFSET('Hygiene Data'!$B$2,0,10*ROW('Hygiene Data'!D79))),DO85="",ISNUMBER(OFFSET('Hygiene Data'!$D$5,0,10*ROW('Hygiene Data'!D79)))),OFFSET('Hygiene Data'!$D$5,0,10*ROW('Hygiene Data'!D79)),NA())))</f>
        <v>#N/A</v>
      </c>
      <c r="BA85" s="84" t="e">
        <f ca="true">+IF(AND(ISTEXT(OFFSET('Hygiene Data'!$B$2,0,10*ROW('Hygiene Data'!D79))),DP85="Yes"),OFFSET('Hygiene Data'!$D$7,0,10*ROW('Hygiene Data'!D79)),IF(AND(ISTEXT(OFFSET('Hygiene Data'!$B$2,0,10*ROW('Hygiene Data'!D79))),DP85="No",ISNUMBER(OFFSET('Hygiene Data'!$D$7,0,10*ROW('Hygiene Data'!D79)))),CONCATENATE("[",ROUND(OFFSET('Hygiene Data'!$D$7,0,10*ROW('Hygiene Data'!D79)),0),"]"),IF(AND(ISTEXT(OFFSET('Hygiene Data'!$B$2,0,10*ROW('Hygiene Data'!D79))),DP85="",ISNUMBER(OFFSET('Hygiene Data'!$D$7,0,10*ROW('Hygiene Data'!D79)))),OFFSET('Hygiene Data'!$D$7,0,10*ROW('Hygiene Data'!D79)),NA())))</f>
        <v>#N/A</v>
      </c>
      <c r="BB85" s="84" t="e">
        <f ca="true">+IF(AND(ISTEXT(OFFSET('Hygiene Data'!$B$2,0,10*ROW('Hygiene Data'!D79))),DQ85="Yes"),OFFSET('Hygiene Data'!$D$9,0,10*ROW('Hygiene Data'!D79)),IF(AND(ISTEXT(OFFSET('Hygiene Data'!$B$2,0,10*ROW('Hygiene Data'!D79))),DQ85="No",ISNUMBER(OFFSET('Hygiene Data'!$D$9,0,10*ROW('Hygiene Data'!D79)))),CONCATENATE("[",ROUND(OFFSET('Hygiene Data'!$D$9,0,10*ROW('Hygiene Data'!D79)),0),"]"),IF(AND(ISTEXT(OFFSET('Hygiene Data'!$B$2,0,10*ROW('Hygiene Data'!D79))),DQ85="",ISNUMBER(OFFSET('Hygiene Data'!$D$9,0,10*ROW('Hygiene Data'!D79)))),OFFSET('Hygiene Data'!$D$9,0,10*ROW('Hygiene Data'!D79)),NA())))</f>
        <v>#N/A</v>
      </c>
      <c r="BC85" s="84" t="e">
        <f ca="true">+IF(AND(ISTEXT(OFFSET('Hygiene Data'!$B$2,0,10*ROW('Hygiene Data'!E79))),DR85="Yes"),OFFSET('Hygiene Data'!$E$5,0,10*ROW('Hygiene Data'!E79)),IF(AND(ISTEXT(OFFSET('Hygiene Data'!$B$2,0,10*ROW('Hygiene Data'!E79))),DR85="No",ISNUMBER(OFFSET('Hygiene Data'!$E$5,0,10*ROW('Hygiene Data'!E79)))),CONCATENATE("[",ROUND(OFFSET('Hygiene Data'!$E$5,0,10*ROW('Hygiene Data'!E79)),0),"]"),IF(AND(ISTEXT(OFFSET('Hygiene Data'!$B$2,0,10*ROW('Hygiene Data'!E79))),DR85="",ISNUMBER(OFFSET('Hygiene Data'!$E$5,0,10*ROW('Hygiene Data'!E79)))),OFFSET('Hygiene Data'!$E$5,0,10*ROW('Hygiene Data'!E79)),NA())))</f>
        <v>#N/A</v>
      </c>
      <c r="BD85" s="84" t="e">
        <f ca="true">+IF(AND(ISTEXT(OFFSET('Hygiene Data'!$B$2,0,10*ROW('Hygiene Data'!E79))),DS85="Yes"),OFFSET('Hygiene Data'!$E$7,0,10*ROW('Hygiene Data'!E79)),IF(AND(ISTEXT(OFFSET('Hygiene Data'!$B$2,0,10*ROW('Hygiene Data'!E79))),DS85="No",ISNUMBER(OFFSET('Hygiene Data'!$E$7,0,10*ROW('Hygiene Data'!E79)))),CONCATENATE("[",ROUND(OFFSET('Hygiene Data'!$E$7,0,10*ROW('Hygiene Data'!E79)),0),"]"),IF(AND(ISTEXT(OFFSET('Hygiene Data'!$B$2,0,10*ROW('Hygiene Data'!E79))),DS85="",ISNUMBER(OFFSET('Hygiene Data'!$E$7,0,10*ROW('Hygiene Data'!E79)))),OFFSET('Hygiene Data'!$E$7,0,10*ROW('Hygiene Data'!E79)),NA())))</f>
        <v>#N/A</v>
      </c>
      <c r="BE85" s="84" t="e">
        <f ca="true">+IF(AND(ISTEXT(OFFSET('Hygiene Data'!$B$2,0,10*ROW('Hygiene Data'!E79))),DT85="Yes"),OFFSET('Hygiene Data'!$E$9,0,10*ROW('Hygiene Data'!E79)),IF(AND(ISTEXT(OFFSET('Hygiene Data'!$B$2,0,10*ROW('Hygiene Data'!E79))),DT85="No",ISNUMBER(OFFSET('Hygiene Data'!$E$9,0,10*ROW('Hygiene Data'!E79)))),CONCATENATE("[",ROUND(OFFSET('Hygiene Data'!$E$9,0,10*ROW('Hygiene Data'!E79)),0),"]"),IF(AND(ISTEXT(OFFSET('Hygiene Data'!$B$2,0,10*ROW('Hygiene Data'!E79))),DT85="",ISNUMBER(OFFSET('Hygiene Data'!$E$9,0,10*ROW('Hygiene Data'!E79)))),OFFSET('Hygiene Data'!$E$9,0,10*ROW('Hygiene Data'!E79)),NA())))</f>
        <v>#N/A</v>
      </c>
      <c r="BF85" s="84" t="e">
        <f ca="true">+IF(AND(ISTEXT(OFFSET('Hygiene Data'!$B$2,0,10*ROW('Hygiene Data'!F79))),DU85="Yes"),OFFSET('Hygiene Data'!$F$5,0,10*ROW('Hygiene Data'!F79)),IF(AND(ISTEXT(OFFSET('Hygiene Data'!$B$2,0,10*ROW('Hygiene Data'!F79))),DU85="No",ISNUMBER(OFFSET('Hygiene Data'!$F$5,0,10*ROW('Hygiene Data'!F79)))),CONCATENATE("[",ROUND(OFFSET('Hygiene Data'!$F$5,0,10*ROW('Hygiene Data'!F79)),0),"]"),IF(AND(ISTEXT(OFFSET('Hygiene Data'!$B$2,0,10*ROW('Hygiene Data'!F79))),DU85="",ISNUMBER(OFFSET('Hygiene Data'!$F$5,0,10*ROW('Hygiene Data'!F79)))),OFFSET('Hygiene Data'!$F$5,0,10*ROW('Hygiene Data'!F79)),NA())))</f>
        <v>#N/A</v>
      </c>
      <c r="BG85" s="84" t="e">
        <f ca="true">+IF(AND(ISTEXT(OFFSET('Hygiene Data'!$B$2,0,10*ROW('Hygiene Data'!F79))),DV85="Yes"),OFFSET('Hygiene Data'!$F$7,0,10*ROW('Hygiene Data'!F79)),IF(AND(ISTEXT(OFFSET('Hygiene Data'!$B$2,0,10*ROW('Hygiene Data'!F79))),DV85="No",ISNUMBER(OFFSET('Hygiene Data'!$F$7,0,10*ROW('Hygiene Data'!F79)))),CONCATENATE("[",ROUND(OFFSET('Hygiene Data'!$F$7,0,10*ROW('Hygiene Data'!F79)),0),"]"),IF(AND(ISTEXT(OFFSET('Hygiene Data'!$B$2,0,10*ROW('Hygiene Data'!F79))),DV85="",ISNUMBER(OFFSET('Hygiene Data'!$F$7,0,10*ROW('Hygiene Data'!F79)))),OFFSET('Hygiene Data'!$F$7,0,10*ROW('Hygiene Data'!F79)),NA())))</f>
        <v>#N/A</v>
      </c>
      <c r="BH85" s="84" t="e">
        <f ca="true">+IF(AND(ISTEXT(OFFSET('Hygiene Data'!$B$2,0,10*ROW('Hygiene Data'!F79))),DW85="Yes"),OFFSET('Hygiene Data'!$F$9,0,10*ROW('Hygiene Data'!F79)),IF(AND(ISTEXT(OFFSET('Hygiene Data'!$B$2,0,10*ROW('Hygiene Data'!F79))),DW85="No",ISNUMBER(OFFSET('Hygiene Data'!$F$9,0,10*ROW('Hygiene Data'!F79)))),CONCATENATE("[",ROUND(OFFSET('Hygiene Data'!$F$9,0,10*ROW('Hygiene Data'!F79)),0),"]"),IF(AND(ISTEXT(OFFSET('Hygiene Data'!$B$2,0,10*ROW('Hygiene Data'!F79))),DW85="",ISNUMBER(OFFSET('Hygiene Data'!$F$9,0,10*ROW('Hygiene Data'!F79)))),OFFSET('Hygiene Data'!$F$9,0,10*ROW('Hygiene Data'!F79)),NA())))</f>
        <v>#N/A</v>
      </c>
      <c r="BI85" s="84" t="e">
        <f ca="true">+IF(AND(ISTEXT(OFFSET('Hygiene Data'!$B$2,0,10*ROW('Hygiene Data'!G79))),DX85="Yes"),OFFSET('Hygiene Data'!$G$5,0,10*ROW('Hygiene Data'!G79)),IF(AND(ISTEXT(OFFSET('Hygiene Data'!$B$2,0,10*ROW('Hygiene Data'!G79))),DX85="No",ISNUMBER(OFFSET('Hygiene Data'!$G$5,0,10*ROW('Hygiene Data'!G79)))),CONCATENATE("[",ROUND(OFFSET('Hygiene Data'!$G$5,0,10*ROW('Hygiene Data'!G79)),0),"]"),IF(AND(ISTEXT(OFFSET('Hygiene Data'!$B$2,0,10*ROW('Hygiene Data'!G79))),DX85="",ISNUMBER(OFFSET('Hygiene Data'!$G$5,0,10*ROW('Hygiene Data'!G79)))),OFFSET('Hygiene Data'!$G$5,0,10*ROW('Hygiene Data'!G79)),NA())))</f>
        <v>#N/A</v>
      </c>
      <c r="BJ85" s="84" t="e">
        <f ca="true">+IF(AND(ISTEXT(OFFSET('Hygiene Data'!$B$2,0,10*ROW('Hygiene Data'!G79))),DY85="Yes"),OFFSET('Hygiene Data'!$G$7,0,10*ROW('Hygiene Data'!G79)),IF(AND(ISTEXT(OFFSET('Hygiene Data'!$B$2,0,10*ROW('Hygiene Data'!G79))),DY85="No",ISNUMBER(OFFSET('Hygiene Data'!$G$7,0,10*ROW('Hygiene Data'!G79)))),CONCATENATE("[",ROUND(OFFSET('Hygiene Data'!$G$7,0,10*ROW('Hygiene Data'!G79)),0),"]"),IF(AND(ISTEXT(OFFSET('Hygiene Data'!$B$2,0,10*ROW('Hygiene Data'!G79))),DY85="",ISNUMBER(OFFSET('Hygiene Data'!$G$7,0,10*ROW('Hygiene Data'!G79)))),OFFSET('Hygiene Data'!$G$7,0,10*ROW('Hygiene Data'!G79)),NA())))</f>
        <v>#N/A</v>
      </c>
      <c r="BK85" s="84" t="e">
        <f ca="true">+IF(AND(ISTEXT(OFFSET('Hygiene Data'!$B$2,0,10*ROW('Hygiene Data'!G79))),DZ85="Yes"),OFFSET('Hygiene Data'!$G$9,0,10*ROW('Hygiene Data'!G79)),IF(AND(ISTEXT(OFFSET('Hygiene Data'!$B$2,0,10*ROW('Hygiene Data'!G79))),DZ85="No",ISNUMBER(OFFSET('Hygiene Data'!$G$9,0,10*ROW('Hygiene Data'!G79)))),CONCATENATE("[",ROUND(OFFSET('Hygiene Data'!$G$9,0,10*ROW('Hygiene Data'!G79)),0),"]"),IF(AND(ISTEXT(OFFSET('Hygiene Data'!$B$2,0,10*ROW('Hygiene Data'!G79))),DZ85="",ISNUMBER(OFFSET('Hygiene Data'!$G$9,0,10*ROW('Hygiene Data'!G79)))),OFFSET('Hygiene Data'!$G$9,0,10*ROW('Hygiene Data'!G79)),NA())))</f>
        <v>#N/A</v>
      </c>
      <c r="BL85" s="84" t="e">
        <f ca="true">+IF(AND(ISTEXT(OFFSET('Hygiene Data'!$B$2,0,10*ROW('Hygiene Data'!H79))),EA85="Yes"),OFFSET('Hygiene Data'!$H$5,0,10*ROW('Hygiene Data'!H79)),IF(AND(ISTEXT(OFFSET('Hygiene Data'!$B$2,0,10*ROW('Hygiene Data'!H79))),EA85="No",ISNUMBER(OFFSET('Hygiene Data'!$H$5,0,10*ROW('Hygiene Data'!H79)))),CONCATENATE("[",ROUND(OFFSET('Hygiene Data'!$H$5,0,10*ROW('Hygiene Data'!H79)),0),"]"),IF(AND(ISTEXT(OFFSET('Hygiene Data'!$B$2,0,10*ROW('Hygiene Data'!H79))),EA85="",ISNUMBER(OFFSET('Hygiene Data'!$H$5,0,10*ROW('Hygiene Data'!H79)))),OFFSET('Hygiene Data'!$H$5,0,10*ROW('Hygiene Data'!H79)),NA())))</f>
        <v>#N/A</v>
      </c>
      <c r="BM85" s="84" t="e">
        <f ca="true">+IF(AND(ISTEXT(OFFSET('Hygiene Data'!$B$2,0,10*ROW('Hygiene Data'!H79))),EB85="Yes"),OFFSET('Hygiene Data'!$H$7,0,10*ROW('Hygiene Data'!H79)),IF(AND(ISTEXT(OFFSET('Hygiene Data'!$B$2,0,10*ROW('Hygiene Data'!H79))),EB85="No",ISNUMBER(OFFSET('Hygiene Data'!$H$7,0,10*ROW('Hygiene Data'!H79)))),CONCATENATE("[",ROUND(OFFSET('Hygiene Data'!$H$7,0,10*ROW('Hygiene Data'!H79)),0),"]"),IF(AND(ISTEXT(OFFSET('Hygiene Data'!$B$2,0,10*ROW('Hygiene Data'!H79))),EB85="",ISNUMBER(OFFSET('Hygiene Data'!$H$7,0,10*ROW('Hygiene Data'!H79)))),OFFSET('Hygiene Data'!$H$7,0,10*ROW('Hygiene Data'!H79)),NA())))</f>
        <v>#N/A</v>
      </c>
      <c r="BN85" s="84" t="e">
        <f ca="true">+IF(AND(ISTEXT(OFFSET('Hygiene Data'!$B$2,0,10*ROW('Hygiene Data'!H79))),EC85="Yes"),OFFSET('Hygiene Data'!$H$9,0,10*ROW('Hygiene Data'!H79)),IF(AND(ISTEXT(OFFSET('Hygiene Data'!$B$2,0,10*ROW('Hygiene Data'!H79))),EC85="No",ISNUMBER(OFFSET('Hygiene Data'!$H$9,0,10*ROW('Hygiene Data'!H79)))),CONCATENATE("[",ROUND(OFFSET('Hygiene Data'!$H$9,0,10*ROW('Hygiene Data'!H79)),0),"]"),IF(AND(ISTEXT(OFFSET('Hygiene Data'!$B$2,0,10*ROW('Hygiene Data'!H79))),EC85="",ISNUMBER(OFFSET('Hygiene Data'!$H$9,0,10*ROW('Hygiene Data'!H79)))),OFFSET('Hygiene Data'!$H$9,0,10*ROW('Hygiene Data'!H79)),NA())))</f>
        <v>#N/A</v>
      </c>
      <c r="BO85" s="84" t="e">
        <f ca="true">+IF(AND(ISTEXT(OFFSET('Hygiene Data'!$B$2,0,10*ROW('Hygiene Data'!I79))),ED85="Yes"),OFFSET('Hygiene Data'!$I$5,0,10*ROW('Hygiene Data'!I79)),IF(AND(ISTEXT(OFFSET('Hygiene Data'!$B$2,0,10*ROW('Hygiene Data'!I79))),ED85="No",ISNUMBER(OFFSET('Hygiene Data'!$I$5,0,10*ROW('Hygiene Data'!I79)))),CONCATENATE("[",ROUND(OFFSET('Hygiene Data'!$I$5,0,10*ROW('Hygiene Data'!I79)),0),"]"),IF(AND(ISTEXT(OFFSET('Hygiene Data'!$B$2,0,10*ROW('Hygiene Data'!I79))),ED85="",ISNUMBER(OFFSET('Hygiene Data'!$I$5,0,10*ROW('Hygiene Data'!I79)))),OFFSET('Hygiene Data'!$I$5,0,10*ROW('Hygiene Data'!I79)),NA())))</f>
        <v>#N/A</v>
      </c>
      <c r="BP85" s="84" t="e">
        <f ca="true">+IF(AND(ISTEXT(OFFSET('Hygiene Data'!$B$2,0,10*ROW('Hygiene Data'!I79))),EE85="Yes"),OFFSET('Hygiene Data'!$I$7,0,10*ROW('Hygiene Data'!I79)),IF(AND(ISTEXT(OFFSET('Hygiene Data'!$B$2,0,10*ROW('Hygiene Data'!I79))),EE85="No",ISNUMBER(OFFSET('Hygiene Data'!$I$7,0,10*ROW('Hygiene Data'!I79)))),CONCATENATE("[",ROUND(OFFSET('Hygiene Data'!$I$7,0,10*ROW('Hygiene Data'!I79)),0),"]"),IF(AND(ISTEXT(OFFSET('Hygiene Data'!$B$2,0,10*ROW('Hygiene Data'!I79))),EE85="",ISNUMBER(OFFSET('Hygiene Data'!$I$7,0,10*ROW('Hygiene Data'!I79)))),OFFSET('Hygiene Data'!$I$7,0,10*ROW('Hygiene Data'!I79)),NA())))</f>
        <v>#N/A</v>
      </c>
      <c r="BQ85" s="84" t="e">
        <f ca="true">+IF(AND(ISTEXT(OFFSET('Hygiene Data'!$B$2,0,10*ROW('Hygiene Data'!I79))),EF85="Yes"),OFFSET('Hygiene Data'!$I$9,0,10*ROW('Hygiene Data'!I79)),IF(AND(ISTEXT(OFFSET('Hygiene Data'!$B$2,0,10*ROW('Hygiene Data'!I79))),EF85="No",ISNUMBER(OFFSET('Hygiene Data'!$I$9,0,10*ROW('Hygiene Data'!I79)))),CONCATENATE("[",ROUND(OFFSET('Hygiene Data'!$I$9,0,10*ROW('Hygiene Data'!I79)),0),"]"),IF(AND(ISTEXT(OFFSET('Hygiene Data'!$B$2,0,10*ROW('Hygiene Data'!I79))),EF85="",ISNUMBER(OFFSET('Hygiene Data'!$I$9,0,10*ROW('Hygiene Data'!I79)))),OFFSET('Hygiene Data'!$I$9,0,10*ROW('Hygiene Data'!I79)),NA())))</f>
        <v>#N/A</v>
      </c>
      <c r="BR85" s="269"/>
      <c r="BS85" s="269" t="str">
        <f ca="true">+IF(OFFSET('Water Data'!$D$27,0,10*ROW('Water Data'!D79))="","",OFFSET('Water Data'!$D$27,0,10*ROW('Water Data'!D79)))</f>
        <v/>
      </c>
      <c r="BT85" s="269" t="str">
        <f ca="true">+IF(OFFSET('Water Data'!$D$28,0,10*ROW('Water Data'!D79))="","",OFFSET('Water Data'!$D$28,0,10*ROW('Water Data'!D79)))</f>
        <v/>
      </c>
      <c r="BU85" s="269" t="str">
        <f ca="true">+IF(OFFSET('Water Data'!$D$29,0,10*ROW('Water Data'!D79))="","",OFFSET('Water Data'!$D$29,0,10*ROW('Water Data'!D79)))</f>
        <v/>
      </c>
      <c r="BV85" s="269" t="str">
        <f ca="true">+IF(OFFSET('Water Data'!$E$27,0,10*ROW('Water Data'!E79))="","",OFFSET('Water Data'!$E$27,0,10*ROW('Water Data'!E79)))</f>
        <v/>
      </c>
      <c r="BW85" s="269" t="str">
        <f ca="true">+IF(OFFSET('Water Data'!$E$28,0,10*ROW('Water Data'!E79))="","",OFFSET('Water Data'!$E$28,0,10*ROW('Water Data'!E79)))</f>
        <v/>
      </c>
      <c r="BX85" s="269" t="str">
        <f ca="true">+IF(OFFSET('Water Data'!$E$29,0,10*ROW('Water Data'!E79))="","",OFFSET('Water Data'!$E$29,0,10*ROW('Water Data'!E79)))</f>
        <v/>
      </c>
      <c r="BY85" s="269" t="str">
        <f ca="true">+IF(OFFSET('Water Data'!$F$27,0,10*ROW('Water Data'!F79))="","",OFFSET('Water Data'!$F$27,0,10*ROW('Water Data'!F79)))</f>
        <v/>
      </c>
      <c r="BZ85" s="269" t="str">
        <f ca="true">+IF(OFFSET('Water Data'!$F$28,0,10*ROW('Water Data'!F79))="","",OFFSET('Water Data'!$F$28,0,10*ROW('Water Data'!F79)))</f>
        <v/>
      </c>
      <c r="CA85" s="269" t="str">
        <f ca="true">+IF(OFFSET('Water Data'!$F$29,0,10*ROW('Water Data'!F79))="","",OFFSET('Water Data'!$F$29,0,10*ROW('Water Data'!F79)))</f>
        <v/>
      </c>
      <c r="CB85" s="269" t="str">
        <f ca="true">+IF(OFFSET('Water Data'!$G$27,0,10*ROW('Water Data'!G79))="","",OFFSET('Water Data'!$G$27,0,10*ROW('Water Data'!G79)))</f>
        <v/>
      </c>
      <c r="CC85" s="269" t="str">
        <f ca="true">+IF(OFFSET('Water Data'!$G$28,0,10*ROW('Water Data'!G79))="","",OFFSET('Water Data'!$G$28,0,10*ROW('Water Data'!G79)))</f>
        <v/>
      </c>
      <c r="CD85" s="269" t="str">
        <f ca="true">+IF(OFFSET('Water Data'!$G$29,0,10*ROW('Water Data'!G79))="","",OFFSET('Water Data'!$G$29,0,10*ROW('Water Data'!G79)))</f>
        <v/>
      </c>
      <c r="CE85" s="269" t="str">
        <f ca="true">+IF(OFFSET('Water Data'!$H$27,0,10*ROW('Water Data'!H79))="","",OFFSET('Water Data'!$H$27,0,10*ROW('Water Data'!H79)))</f>
        <v/>
      </c>
      <c r="CF85" s="269" t="str">
        <f ca="true">+IF(OFFSET('Water Data'!$H$28,0,10*ROW('Water Data'!H79))="","",OFFSET('Water Data'!$H$28,0,10*ROW('Water Data'!H79)))</f>
        <v/>
      </c>
      <c r="CG85" s="269" t="str">
        <f ca="true">+IF(OFFSET('Water Data'!$H$29,0,10*ROW('Water Data'!H79))="","",OFFSET('Water Data'!$H$29,0,10*ROW('Water Data'!H79)))</f>
        <v/>
      </c>
      <c r="CH85" s="269" t="str">
        <f ca="true">+IF(OFFSET('Water Data'!$I$27,0,10*ROW('Water Data'!I79))="","",OFFSET('Water Data'!$I$27,0,10*ROW('Water Data'!I79)))</f>
        <v/>
      </c>
      <c r="CI85" s="269" t="str">
        <f ca="true">+IF(OFFSET('Water Data'!$I$28,0,10*ROW('Water Data'!I79))="","",OFFSET('Water Data'!$I$28,0,10*ROW('Water Data'!I79)))</f>
        <v/>
      </c>
      <c r="CJ85" s="269" t="str">
        <f ca="true">+IF(OFFSET('Water Data'!$I$29,0,10*ROW('Water Data'!I79))="","",OFFSET('Water Data'!$I$29,0,10*ROW('Water Data'!I79)))</f>
        <v/>
      </c>
      <c r="CK85" s="269" t="str">
        <f ca="true">+IF(OFFSET('Sanitation Data'!$D$28,0,10*ROW('Sanitation Data'!D79))="","",OFFSET('Sanitation Data'!$D$28,0,10*ROW('Sanitation Data'!D79)))</f>
        <v/>
      </c>
      <c r="CL85" s="269" t="str">
        <f ca="true">+IF(OFFSET('Sanitation Data'!$D$29,0,10*ROW('Sanitation Data'!D79))="","",OFFSET('Sanitation Data'!$D$29,0,10*ROW('Sanitation Data'!D79)))</f>
        <v/>
      </c>
      <c r="CM85" s="269" t="str">
        <f ca="true">+IF(OFFSET('Sanitation Data'!$D$30,0,10*ROW('Sanitation Data'!D79))="","",OFFSET('Sanitation Data'!$D$30,0,10*ROW('Sanitation Data'!D79)))</f>
        <v/>
      </c>
      <c r="CN85" s="269" t="str">
        <f ca="true">+IF(OFFSET('Sanitation Data'!$D$31,0,10*ROW('Sanitation Data'!D79))="","",OFFSET('Sanitation Data'!$D$31,0,10*ROW('Sanitation Data'!D79)))</f>
        <v/>
      </c>
      <c r="CO85" s="269" t="str">
        <f ca="true">+IF(OFFSET('Sanitation Data'!$D$32,0,10*ROW('Sanitation Data'!D79))="","",OFFSET('Sanitation Data'!$D$32,0,10*ROW('Sanitation Data'!D79)))</f>
        <v/>
      </c>
      <c r="CP85" s="269" t="str">
        <f ca="true">+IF(OFFSET('Sanitation Data'!$E$28,0,10*ROW('Sanitation Data'!E79))="","",OFFSET('Sanitation Data'!$E$28,0,10*ROW('Sanitation Data'!E79)))</f>
        <v/>
      </c>
      <c r="CQ85" s="269" t="str">
        <f ca="true">+IF(OFFSET('Sanitation Data'!$E$29,0,10*ROW('Sanitation Data'!E79))="","",OFFSET('Sanitation Data'!$E$29,0,10*ROW('Sanitation Data'!E79)))</f>
        <v/>
      </c>
      <c r="CR85" s="269" t="str">
        <f ca="true">+IF(OFFSET('Sanitation Data'!$E$30,0,10*ROW('Sanitation Data'!E79))="","",OFFSET('Sanitation Data'!$E$30,0,10*ROW('Sanitation Data'!E79)))</f>
        <v/>
      </c>
      <c r="CS85" s="269" t="str">
        <f ca="true">+IF(OFFSET('Sanitation Data'!$E$31,0,10*ROW('Sanitation Data'!E79))="","",OFFSET('Sanitation Data'!$E$31,0,10*ROW('Sanitation Data'!E79)))</f>
        <v/>
      </c>
      <c r="CT85" s="269" t="str">
        <f ca="true">+IF(OFFSET('Sanitation Data'!$E$32,0,10*ROW('Sanitation Data'!E79))="","",OFFSET('Sanitation Data'!$E$32,0,10*ROW('Sanitation Data'!E79)))</f>
        <v/>
      </c>
      <c r="CU85" s="269" t="str">
        <f ca="true">+IF(OFFSET('Sanitation Data'!$F$28,0,10*ROW('Sanitation Data'!F79))="","",OFFSET('Sanitation Data'!$F$28,0,10*ROW('Sanitation Data'!F79)))</f>
        <v/>
      </c>
      <c r="CV85" s="269" t="str">
        <f ca="true">+IF(OFFSET('Sanitation Data'!$F$29,0,10*ROW('Sanitation Data'!F79))="","",OFFSET('Sanitation Data'!$F$29,0,10*ROW('Sanitation Data'!F79)))</f>
        <v/>
      </c>
      <c r="CW85" s="269" t="str">
        <f ca="true">+IF(OFFSET('Sanitation Data'!$F$30,0,10*ROW('Sanitation Data'!F79))="","",OFFSET('Sanitation Data'!$F$30,0,10*ROW('Sanitation Data'!F79)))</f>
        <v/>
      </c>
      <c r="CX85" s="269" t="str">
        <f ca="true">+IF(OFFSET('Sanitation Data'!$F$31,0,10*ROW('Sanitation Data'!F79))="","",OFFSET('Sanitation Data'!$F$31,0,10*ROW('Sanitation Data'!F79)))</f>
        <v/>
      </c>
      <c r="CY85" s="269" t="str">
        <f ca="true">+IF(OFFSET('Sanitation Data'!$F$32,0,10*ROW('Sanitation Data'!F79))="","",OFFSET('Sanitation Data'!$F$32,0,10*ROW('Sanitation Data'!F79)))</f>
        <v/>
      </c>
      <c r="CZ85" s="269" t="str">
        <f ca="true">+IF(OFFSET('Sanitation Data'!$G$28,0,10*ROW('Sanitation Data'!G79))="","",OFFSET('Sanitation Data'!$G$28,0,10*ROW('Sanitation Data'!G79)))</f>
        <v/>
      </c>
      <c r="DA85" s="269" t="str">
        <f ca="true">+IF(OFFSET('Sanitation Data'!$G$29,0,10*ROW('Sanitation Data'!G79))="","",OFFSET('Sanitation Data'!$G$29,0,10*ROW('Sanitation Data'!G79)))</f>
        <v/>
      </c>
      <c r="DB85" s="269" t="str">
        <f ca="true">+IF(OFFSET('Sanitation Data'!$G$30,0,10*ROW('Sanitation Data'!G79))="","",OFFSET('Sanitation Data'!$G$30,0,10*ROW('Sanitation Data'!G79)))</f>
        <v/>
      </c>
      <c r="DC85" s="269" t="str">
        <f ca="true">+IF(OFFSET('Sanitation Data'!$G$31,0,10*ROW('Sanitation Data'!G79))="","",OFFSET('Sanitation Data'!$G$31,0,10*ROW('Sanitation Data'!G79)))</f>
        <v/>
      </c>
      <c r="DD85" s="269" t="str">
        <f ca="true">+IF(OFFSET('Sanitation Data'!$G$32,0,10*ROW('Sanitation Data'!G79))="","",OFFSET('Sanitation Data'!$G$32,0,10*ROW('Sanitation Data'!G79)))</f>
        <v/>
      </c>
      <c r="DE85" s="269" t="str">
        <f ca="true">+IF(OFFSET('Sanitation Data'!$H$28,0,10*ROW('Sanitation Data'!H79))="","",OFFSET('Sanitation Data'!$H$28,0,10*ROW('Sanitation Data'!H79)))</f>
        <v/>
      </c>
      <c r="DF85" s="269" t="str">
        <f ca="true">+IF(OFFSET('Sanitation Data'!$H$29,0,10*ROW('Sanitation Data'!H79))="","",OFFSET('Sanitation Data'!$H$29,0,10*ROW('Sanitation Data'!H79)))</f>
        <v/>
      </c>
      <c r="DG85" s="269" t="str">
        <f ca="true">+IF(OFFSET('Sanitation Data'!$H$30,0,10*ROW('Sanitation Data'!H79))="","",OFFSET('Sanitation Data'!$H$30,0,10*ROW('Sanitation Data'!H79)))</f>
        <v/>
      </c>
      <c r="DH85" s="269" t="str">
        <f ca="true">+IF(OFFSET('Sanitation Data'!$H$31,0,10*ROW('Sanitation Data'!H79))="","",OFFSET('Sanitation Data'!$H$31,0,10*ROW('Sanitation Data'!H79)))</f>
        <v/>
      </c>
      <c r="DI85" s="269" t="str">
        <f ca="true">+IF(OFFSET('Sanitation Data'!$H$32,0,10*ROW('Sanitation Data'!H79))="","",OFFSET('Sanitation Data'!$H$32,0,10*ROW('Sanitation Data'!H79)))</f>
        <v/>
      </c>
      <c r="DJ85" s="269" t="str">
        <f ca="true">+IF(OFFSET('Sanitation Data'!$I$28,0,10*ROW('Sanitation Data'!I79))="","",OFFSET('Sanitation Data'!$I$28,0,10*ROW('Sanitation Data'!I79)))</f>
        <v/>
      </c>
      <c r="DK85" s="269" t="str">
        <f ca="true">+IF(OFFSET('Sanitation Data'!$I$29,0,10*ROW('Sanitation Data'!I79))="","",OFFSET('Sanitation Data'!$I$29,0,10*ROW('Sanitation Data'!I79)))</f>
        <v/>
      </c>
      <c r="DL85" s="269" t="str">
        <f ca="true">+IF(OFFSET('Sanitation Data'!$I$30,0,10*ROW('Sanitation Data'!I79))="","",OFFSET('Sanitation Data'!$I$30,0,10*ROW('Sanitation Data'!I79)))</f>
        <v/>
      </c>
      <c r="DM85" s="269" t="str">
        <f ca="true">+IF(OFFSET('Sanitation Data'!$I$31,0,10*ROW('Sanitation Data'!I79))="","",OFFSET('Sanitation Data'!$I$31,0,10*ROW('Sanitation Data'!I79)))</f>
        <v/>
      </c>
      <c r="DN85" s="269" t="str">
        <f ca="true">+IF(OFFSET('Sanitation Data'!$I$32,0,10*ROW('Sanitation Data'!I79))="","",OFFSET('Sanitation Data'!$I$32,0,10*ROW('Sanitation Data'!I79)))</f>
        <v/>
      </c>
      <c r="DO85" s="269" t="str">
        <f ca="true">+IF(OFFSET('Hygiene Data'!$D$11,0,10*ROW('Hygiene Data'!D79))="","",OFFSET('Hygiene Data'!$D$11,0,10*ROW('Hygiene Data'!D79)))</f>
        <v/>
      </c>
      <c r="DP85" s="269" t="str">
        <f ca="true">+IF(OFFSET('Hygiene Data'!$D$12,0,10*ROW('Hygiene Data'!D79))="","",OFFSET('Hygiene Data'!$D$12,0,10*ROW('Hygiene Data'!D79)))</f>
        <v/>
      </c>
      <c r="DQ85" s="269" t="str">
        <f ca="true">+IF(OFFSET('Hygiene Data'!$D$13,0,10*ROW('Hygiene Data'!D79))="","",OFFSET('Hygiene Data'!$D$13,0,10*ROW('Hygiene Data'!D79)))</f>
        <v/>
      </c>
      <c r="DR85" s="269" t="str">
        <f ca="true">+IF(OFFSET('Hygiene Data'!$E$11,0,10*ROW('Hygiene Data'!E79))="","",OFFSET('Hygiene Data'!$E$11,0,10*ROW('Hygiene Data'!E79)))</f>
        <v/>
      </c>
      <c r="DS85" s="269" t="str">
        <f ca="true">+IF(OFFSET('Hygiene Data'!$E$12,0,10*ROW('Hygiene Data'!E79))="","",OFFSET('Hygiene Data'!$E$12,0,10*ROW('Hygiene Data'!E79)))</f>
        <v/>
      </c>
      <c r="DT85" s="269" t="str">
        <f ca="true">+IF(OFFSET('Hygiene Data'!$E$13,0,10*ROW('Hygiene Data'!E79))="","",OFFSET('Hygiene Data'!$E$13,0,10*ROW('Hygiene Data'!E79)))</f>
        <v/>
      </c>
      <c r="DU85" s="269" t="str">
        <f ca="true">+IF(OFFSET('Hygiene Data'!$F$11,0,10*ROW('Hygiene Data'!F79))="","",OFFSET('Hygiene Data'!$F$11,0,10*ROW('Hygiene Data'!F79)))</f>
        <v/>
      </c>
      <c r="DV85" s="269" t="str">
        <f ca="true">+IF(OFFSET('Hygiene Data'!$F$12,0,10*ROW('Hygiene Data'!F79))="","",OFFSET('Hygiene Data'!$F$12,0,10*ROW('Hygiene Data'!F79)))</f>
        <v/>
      </c>
      <c r="DW85" s="269" t="str">
        <f ca="true">+IF(OFFSET('Hygiene Data'!$F$13,0,10*ROW('Hygiene Data'!F79))="","",OFFSET('Hygiene Data'!$F$13,0,10*ROW('Hygiene Data'!F79)))</f>
        <v/>
      </c>
      <c r="DX85" s="269" t="str">
        <f ca="true">+IF(OFFSET('Hygiene Data'!$G$11,0,10*ROW('Hygiene Data'!G79))="","",OFFSET('Hygiene Data'!$G$11,0,10*ROW('Hygiene Data'!G79)))</f>
        <v/>
      </c>
      <c r="DY85" s="269" t="str">
        <f ca="true">+IF(OFFSET('Hygiene Data'!$G$12,0,10*ROW('Hygiene Data'!G79))="","",OFFSET('Hygiene Data'!$G$12,0,10*ROW('Hygiene Data'!G79)))</f>
        <v/>
      </c>
      <c r="DZ85" s="269" t="str">
        <f ca="true">+IF(OFFSET('Hygiene Data'!$G$13,0,10*ROW('Hygiene Data'!G79))="","",OFFSET('Hygiene Data'!$G$13,0,10*ROW('Hygiene Data'!G79)))</f>
        <v/>
      </c>
      <c r="EA85" s="269" t="str">
        <f ca="true">+IF(OFFSET('Hygiene Data'!$H$11,0,10*ROW('Hygiene Data'!H79))="","",OFFSET('Hygiene Data'!$H$11,0,10*ROW('Hygiene Data'!H79)))</f>
        <v/>
      </c>
      <c r="EB85" s="269" t="str">
        <f ca="true">+IF(OFFSET('Hygiene Data'!$H$12,0,10*ROW('Hygiene Data'!H79))="","",OFFSET('Hygiene Data'!$H$12,0,10*ROW('Hygiene Data'!H79)))</f>
        <v/>
      </c>
      <c r="EC85" s="269" t="str">
        <f ca="true">+IF(OFFSET('Hygiene Data'!$H$13,0,10*ROW('Hygiene Data'!H79))="","",OFFSET('Hygiene Data'!$H$13,0,10*ROW('Hygiene Data'!H79)))</f>
        <v/>
      </c>
      <c r="ED85" s="269" t="str">
        <f ca="true">+IF(OFFSET('Hygiene Data'!$I$11,0,10*ROW('Hygiene Data'!I79))="","",OFFSET('Hygiene Data'!$I$11,0,10*ROW('Hygiene Data'!I79)))</f>
        <v/>
      </c>
      <c r="EE85" s="269" t="str">
        <f ca="true">+IF(OFFSET('Hygiene Data'!$I$12,0,10*ROW('Hygiene Data'!I79))="","",OFFSET('Hygiene Data'!$I$12,0,10*ROW('Hygiene Data'!I79)))</f>
        <v/>
      </c>
      <c r="EF85" s="269" t="str">
        <f ca="true">+IF(OFFSET('Hygiene Data'!$I$13,0,10*ROW('Hygiene Data'!I79))="","",OFFSET('Hygiene Data'!$I$13,0,10*ROW('Hygiene Data'!I79)))</f>
        <v/>
      </c>
    </row>
    <row xmlns:x14ac="http://schemas.microsoft.com/office/spreadsheetml/2009/9/ac" r="86" x14ac:dyDescent="0.2">
      <c r="A86" s="36" t="str">
        <f ca="true">+IF(OFFSET('Water Data'!$B$2,0,10*ROW('Water Data'!E80))="","",OFFSET('Water Data'!$B$2,0,10*ROW('Water Data'!E80)))</f>
        <v/>
      </c>
      <c r="B86" s="36" t="str">
        <f ca="true">+IF(OFFSET('Water Data'!$C$2,0,10*ROW('Water Data'!F80))="","",OFFSET('Water Data'!$C$2,0,10*ROW('Water Data'!F80)))</f>
        <v/>
      </c>
      <c r="C86" s="325" t="str">
        <f t="shared" ca="true" si="1"/>
        <v/>
      </c>
      <c r="D86" s="82" t="e">
        <f ca="true">+IF(AND(ISTEXT(OFFSET('Water Data'!$B$2,0,10*ROW('Water Data'!D80))),BS86="Yes"),100-OFFSET('Water Data'!$D$4,0,10*ROW('Water Data'!D80)),IF(AND(ISTEXT(OFFSET('Water Data'!$B$2,0,10*ROW('Water Data'!D80))),BS86="No",ISNUMBER(OFFSET('Water Data'!$D$4,0,10*ROW('Water Data'!D80)))),CONCATENATE("[",ROUND(100-OFFSET('Water Data'!$D$4,0,10*ROW('Water Data'!D80)),0),"]"),IF(AND(ISTEXT(OFFSET('Water Data'!$B$2,0,10*ROW('Water Data'!D80))),BS86="",ISNUMBER(OFFSET('Water Data'!$D$4,0,10*ROW('Water Data'!D80)))),100-OFFSET('Water Data'!$D$4,0,10*ROW('Water Data'!D80)),NA())))</f>
        <v>#N/A</v>
      </c>
      <c r="E86" s="82" t="e">
        <f ca="true">+IF(AND(ISTEXT(OFFSET('Water Data'!$B$2,0,10*ROW('Water Data'!E80))),BT86="Yes"),OFFSET('Water Data'!$D$6,0,10*ROW('Water Data'!D80)),IF(AND(ISTEXT(OFFSET('Water Data'!$B$2,0,10*ROW('Water Data'!D80))),BT86="No",ISNUMBER(OFFSET('Water Data'!$D$6,0,10*ROW('Water Data'!D80)))),CONCATENATE("[",ROUND(OFFSET('Water Data'!$D$6,0,10*ROW('Water Data'!D80)),0),"]"),IF(AND(ISTEXT(OFFSET('Water Data'!$B$2,0,10*ROW('Water Data'!D80))),BT86="",ISNUMBER(OFFSET('Water Data'!$D$6,0,10*ROW('Water Data'!D80)))),OFFSET('Water Data'!$D$6,0,10*ROW('Water Data'!D80)),NA())))</f>
        <v>#N/A</v>
      </c>
      <c r="F86" s="82" t="e">
        <f ca="true">+IF(AND(ISTEXT(OFFSET('Water Data'!$B$2,0,10*ROW('Water Data'!D80))),BU86="Yes"),OFFSET('Water Data'!$D$9,0,10*ROW('Water Data'!D80)),IF(AND(ISTEXT(OFFSET('Water Data'!$B$2,0,10*ROW('Water Data'!D80))),BU86="No",ISNUMBER(OFFSET('Water Data'!$D$9,0,10*ROW('Water Data'!D80)))),CONCATENATE("[",ROUND(OFFSET('Water Data'!$D$9,0,10*ROW('Water Data'!D80)),0),"]"),IF(AND(ISTEXT(OFFSET('Water Data'!$B$2,0,10*ROW('Water Data'!D80))),BU86="",ISNUMBER(OFFSET('Water Data'!$D$9,0,10*ROW('Water Data'!D80)))),OFFSET('Water Data'!$D$9,0,10*ROW('Water Data'!D80)),NA())))</f>
        <v>#N/A</v>
      </c>
      <c r="G86" s="82" t="e">
        <f ca="true">+IF(AND(ISTEXT(OFFSET('Water Data'!$B$2,0,10*ROW('Water Data'!E80))),BV86="Yes"),100-OFFSET('Water Data'!$E$4,0,10*ROW('Water Data'!E80)),IF(AND(ISTEXT(OFFSET('Water Data'!$B$2,0,10*ROW('Water Data'!E80))),BV86="No",ISNUMBER(OFFSET('Water Data'!$E$4,0,10*ROW('Water Data'!E80)))),CONCATENATE("[",ROUND(100-OFFSET('Water Data'!$E$4,0,10*ROW('Water Data'!E80)),0),"]"),IF(AND(ISTEXT(OFFSET('Water Data'!$B$2,0,10*ROW('Water Data'!E80))),BV86="",ISNUMBER(OFFSET('Water Data'!$E$4,0,10*ROW('Water Data'!E80)))),100-OFFSET('Water Data'!$E$4,0,10*ROW('Water Data'!E80)),NA())))</f>
        <v>#N/A</v>
      </c>
      <c r="H86" s="82" t="e">
        <f ca="true">+IF(AND(ISTEXT(OFFSET('Water Data'!$B$2,0,10*ROW('Water Data'!E80))),BW86="Yes"),OFFSET('Water Data'!$E$6,0,10*ROW('Water Data'!E80)),IF(AND(ISTEXT(OFFSET('Water Data'!$B$2,0,10*ROW('Water Data'!E80))),BW86="No",ISNUMBER(OFFSET('Water Data'!$E$6,0,10*ROW('Water Data'!E80)))),CONCATENATE("[",ROUND(OFFSET('Water Data'!$D$6,0,10*ROW('Water Data'!E80)),0),"]"),IF(AND(ISTEXT(OFFSET('Water Data'!$B$2,0,10*ROW('Water Data'!E80))),BW86="",ISNUMBER(OFFSET('Water Data'!$E$6,0,10*ROW('Water Data'!E80)))),OFFSET('Water Data'!$E$6,0,10*ROW('Water Data'!E80)),NA())))</f>
        <v>#N/A</v>
      </c>
      <c r="I86" s="82" t="e">
        <f ca="true">+IF(AND(ISTEXT(OFFSET('Water Data'!$B$2,0,10*ROW('Water Data'!E80))),BX86="Yes"),OFFSET('Water Data'!$E$9,0,10*ROW('Water Data'!E80)),IF(AND(ISTEXT(OFFSET('Water Data'!$B$2,0,10*ROW('Water Data'!E80))),BX86="No",ISNUMBER(OFFSET('Water Data'!$E$9,0,10*ROW('Water Data'!E80)))),CONCATENATE("[",ROUND(OFFSET('Water Data'!$E$9,0,10*ROW('Water Data'!E80)),0),"]"),IF(AND(ISTEXT(OFFSET('Water Data'!$B$2,0,10*ROW('Water Data'!E80))),BX86="",ISNUMBER(OFFSET('Water Data'!$E$9,0,10*ROW('Water Data'!E80)))),OFFSET('Water Data'!$E$9,0,10*ROW('Water Data'!E80)),NA())))</f>
        <v>#N/A</v>
      </c>
      <c r="J86" s="82" t="e">
        <f ca="true">+IF(AND(ISTEXT(OFFSET('Water Data'!$B$2,0,10*ROW('Water Data'!F80))),BY86="Yes"),100-OFFSET('Water Data'!$F$4,0,10*ROW('Water Data'!F80)),IF(AND(ISTEXT(OFFSET('Water Data'!$B$2,0,10*ROW('Water Data'!F80))),BY86="No",ISNUMBER(OFFSET('Water Data'!$F$4,0,10*ROW('Water Data'!F80)))),CONCATENATE("[",ROUND(100-OFFSET('Water Data'!$F$4,0,10*ROW('Water Data'!F80)),0),"]"),IF(AND(ISTEXT(OFFSET('Water Data'!$B$2,0,10*ROW('Water Data'!F80))),BY86="",ISNUMBER(OFFSET('Water Data'!$F$4,0,10*ROW('Water Data'!F80)))),100-OFFSET('Water Data'!$F$4,0,10*ROW('Water Data'!F80)),NA())))</f>
        <v>#N/A</v>
      </c>
      <c r="K86" s="82" t="e">
        <f ca="true">+IF(AND(ISTEXT(OFFSET('Water Data'!$B$2,0,10*ROW('Water Data'!F80))),BZ86="Yes"),OFFSET('Water Data'!$F$6,0,10*ROW('Water Data'!F80)),IF(AND(ISTEXT(OFFSET('Water Data'!$B$2,0,10*ROW('Water Data'!F80))),BZ86="No",ISNUMBER(OFFSET('Water Data'!$F$6,0,10*ROW('Water Data'!F80)))),CONCATENATE("[",ROUND(OFFSET('Water Data'!$F$6,0,10*ROW('Water Data'!F80)),0),"]"),IF(AND(ISTEXT(OFFSET('Water Data'!$B$2,0,10*ROW('Water Data'!F80))),BZ86="",ISNUMBER(OFFSET('Water Data'!$F$6,0,10*ROW('Water Data'!F80)))),OFFSET('Water Data'!$F$6,0,10*ROW('Water Data'!F80)),NA())))</f>
        <v>#N/A</v>
      </c>
      <c r="L86" s="82" t="e">
        <f ca="true">+IF(AND(ISTEXT(OFFSET('Water Data'!$B$2,0,10*ROW('Water Data'!F80))),CA86="Yes"),OFFSET('Water Data'!$F$9,0,10*ROW('Water Data'!F80)),IF(AND(ISTEXT(OFFSET('Water Data'!$B$2,0,10*ROW('Water Data'!F80))),CA86="No",ISNUMBER(OFFSET('Water Data'!$F$9,0,10*ROW('Water Data'!F80)))),CONCATENATE("[",ROUND(OFFSET('Water Data'!$F$9,0,10*ROW('Water Data'!F80)),0),"]"),IF(AND(ISTEXT(OFFSET('Water Data'!$B$2,0,10*ROW('Water Data'!F80))),CA86="",ISNUMBER(OFFSET('Water Data'!$F$9,0,10*ROW('Water Data'!F80)))),OFFSET('Water Data'!$F$9,0,10*ROW('Water Data'!F80)),NA())))</f>
        <v>#N/A</v>
      </c>
      <c r="M86" s="82" t="e">
        <f ca="true">+IF(AND(ISTEXT(OFFSET('Water Data'!$B$2,0,10*ROW('Water Data'!G80))),CB86="Yes"),100-OFFSET('Water Data'!$G$4,0,10*ROW('Water Data'!G80)),IF(AND(ISTEXT(OFFSET('Water Data'!$B$2,0,10*ROW('Water Data'!G80))),CB86="No",ISNUMBER(OFFSET('Water Data'!$G$4,0,10*ROW('Water Data'!G80)))),CONCATENATE("[",ROUND(100-OFFSET('Water Data'!$G$4,0,10*ROW('Water Data'!G80)),0),"]"),IF(AND(ISTEXT(OFFSET('Water Data'!$B$2,0,10*ROW('Water Data'!G80))),CB86="",ISNUMBER(OFFSET('Water Data'!$G$4,0,10*ROW('Water Data'!G80)))),100-OFFSET('Water Data'!$G$4,0,10*ROW('Water Data'!G80)),NA())))</f>
        <v>#N/A</v>
      </c>
      <c r="N86" s="82" t="e">
        <f ca="true">+IF(AND(ISTEXT(OFFSET('Water Data'!$B$2,0,10*ROW('Water Data'!G80))),CC86="Yes"),OFFSET('Water Data'!$G$6,0,10*ROW('Water Data'!G80)),IF(AND(ISTEXT(OFFSET('Water Data'!$B$2,0,10*ROW('Water Data'!G80))),CC86="No",ISNUMBER(OFFSET('Water Data'!$G$6,0,10*ROW('Water Data'!G80)))),CONCATENATE("[",ROUND(OFFSET('Water Data'!$G$6,0,10*ROW('Water Data'!G80)),0),"]"),IF(AND(ISTEXT(OFFSET('Water Data'!$B$2,0,10*ROW('Water Data'!G80))),CC86="",ISNUMBER(OFFSET('Water Data'!$G$6,0,10*ROW('Water Data'!G80)))),OFFSET('Water Data'!$G$6,0,10*ROW('Water Data'!G80)),NA())))</f>
        <v>#N/A</v>
      </c>
      <c r="O86" s="82" t="e">
        <f ca="true">+IF(AND(ISTEXT(OFFSET('Water Data'!$B$2,0,10*ROW('Water Data'!G80))),CD86="Yes"),OFFSET('Water Data'!$G$9,0,10*ROW('Water Data'!G80)),IF(AND(ISTEXT(OFFSET('Water Data'!$B$2,0,10*ROW('Water Data'!G80))),CD86="No",ISNUMBER(OFFSET('Water Data'!$G$9,0,10*ROW('Water Data'!G80)))),CONCATENATE("[",ROUND(OFFSET('Water Data'!$G$9,0,10*ROW('Water Data'!G80)),0),"]"),IF(AND(ISTEXT(OFFSET('Water Data'!$B$2,0,10*ROW('Water Data'!G80))),CD86="",ISNUMBER(OFFSET('Water Data'!$G$9,0,10*ROW('Water Data'!G80)))),OFFSET('Water Data'!$G$9,0,10*ROW('Water Data'!G80)),NA())))</f>
        <v>#N/A</v>
      </c>
      <c r="P86" s="82" t="e">
        <f ca="true">+IF(AND(ISTEXT(OFFSET('Water Data'!$B$2,0,10*ROW('Water Data'!H80))),CE86="Yes"),100-OFFSET('Water Data'!$H$4,0,10*ROW('Water Data'!H80)),IF(AND(ISTEXT(OFFSET('Water Data'!$B$2,0,10*ROW('Water Data'!H80))),CE86="No",ISNUMBER(OFFSET('Water Data'!$H$4,0,10*ROW('Water Data'!H80)))),CONCATENATE("[",ROUND(100-OFFSET('Water Data'!$H$4,0,10*ROW('Water Data'!H80)),0),"]"),IF(AND(ISTEXT(OFFSET('Water Data'!$B$2,0,10*ROW('Water Data'!H80))),CE86="",ISNUMBER(OFFSET('Water Data'!$H$4,0,10*ROW('Water Data'!H80)))),100-OFFSET('Water Data'!$H$4,0,10*ROW('Water Data'!H80)),NA())))</f>
        <v>#N/A</v>
      </c>
      <c r="Q86" s="82" t="e">
        <f ca="true">+IF(AND(ISTEXT(OFFSET('Water Data'!$B$2,0,10*ROW('Water Data'!H80))),CF86="Yes"),OFFSET('Water Data'!$H$6,0,10*ROW('Water Data'!H80)),IF(AND(ISTEXT(OFFSET('Water Data'!$B$2,0,10*ROW('Water Data'!H80))),CF86="No",ISNUMBER(OFFSET('Water Data'!$H$6,0,10*ROW('Water Data'!H80)))),CONCATENATE("[",ROUND(OFFSET('Water Data'!$H$6,0,10*ROW('Water Data'!H80)),0),"]"),IF(AND(ISTEXT(OFFSET('Water Data'!$B$2,0,10*ROW('Water Data'!H80))),CF86="",ISNUMBER(OFFSET('Water Data'!$H$6,0,10*ROW('Water Data'!H80)))),OFFSET('Water Data'!$H$6,0,10*ROW('Water Data'!H80)),NA())))</f>
        <v>#N/A</v>
      </c>
      <c r="R86" s="82" t="e">
        <f ca="true">+IF(AND(ISTEXT(OFFSET('Water Data'!$B$2,0,10*ROW('Water Data'!H80))),CG86="Yes"),OFFSET('Water Data'!$H$9,0,10*ROW('Water Data'!H80)),IF(AND(ISTEXT(OFFSET('Water Data'!$B$2,0,10*ROW('Water Data'!H80))),CG86="No",ISNUMBER(OFFSET('Water Data'!$H$9,0,10*ROW('Water Data'!H80)))),CONCATENATE("[",ROUND(OFFSET('Water Data'!$H$9,0,10*ROW('Water Data'!H80)),0),"]"),IF(AND(ISTEXT(OFFSET('Water Data'!$B$2,0,10*ROW('Water Data'!H80))),CG86="",ISNUMBER(OFFSET('Water Data'!$H$9,0,10*ROW('Water Data'!H80)))),OFFSET('Water Data'!$H$9,0,10*ROW('Water Data'!H80)),NA())))</f>
        <v>#N/A</v>
      </c>
      <c r="S86" s="82" t="e">
        <f ca="true">+IF(AND(ISTEXT(OFFSET('Water Data'!$B$2,0,10*ROW('Water Data'!I80))),CH86="Yes"),100-OFFSET('Water Data'!$I$4,0,10*ROW('Water Data'!I80)),IF(AND(ISTEXT(OFFSET('Water Data'!$B$2,0,10*ROW('Water Data'!I80))),CH86="No",ISNUMBER(OFFSET('Water Data'!$I$4,0,10*ROW('Water Data'!I80)))),CONCATENATE("[",ROUND(100-OFFSET('Water Data'!$I$4,0,10*ROW('Water Data'!I80)),0),"]"),IF(AND(ISTEXT(OFFSET('Water Data'!$B$2,0,10*ROW('Water Data'!I80))),CH86="",ISNUMBER(OFFSET('Water Data'!$I$4,0,10*ROW('Water Data'!I80)))),100-OFFSET('Water Data'!$I$4,0,10*ROW('Water Data'!I80)),NA())))</f>
        <v>#N/A</v>
      </c>
      <c r="T86" s="82" t="e">
        <f ca="true">+IF(AND(ISTEXT(OFFSET('Water Data'!$B$2,0,10*ROW('Water Data'!I80))),CI86="Yes"),OFFSET('Water Data'!$I$6,0,10*ROW('Water Data'!I80)),IF(AND(ISTEXT(OFFSET('Water Data'!$B$2,0,10*ROW('Water Data'!I80))),CI86="No",ISNUMBER(OFFSET('Water Data'!$I$6,0,10*ROW('Water Data'!I80)))),CONCATENATE("[",ROUND(OFFSET('Water Data'!$I$6,0,10*ROW('Water Data'!I80)),0),"]"),IF(AND(ISTEXT(OFFSET('Water Data'!$B$2,0,10*ROW('Water Data'!I80))),CI86="",ISNUMBER(OFFSET('Water Data'!$I$6,0,10*ROW('Water Data'!I80)))),OFFSET('Water Data'!$I$6,0,10*ROW('Water Data'!I80)),NA())))</f>
        <v>#N/A</v>
      </c>
      <c r="U86" s="82" t="e">
        <f ca="true">+IF(AND(ISTEXT(OFFSET('Water Data'!$B$2,0,10*ROW('Water Data'!I80))),CJ86="Yes"),OFFSET('Water Data'!$I$9,0,10*ROW('Water Data'!I80)),IF(AND(ISTEXT(OFFSET('Water Data'!$B$2,0,10*ROW('Water Data'!I80))),CJ86="No",ISNUMBER(OFFSET('Water Data'!$I$9,0,10*ROW('Water Data'!I80)))),CONCATENATE("[",ROUND(OFFSET('Water Data'!$I$9,0,10*ROW('Water Data'!I80)),0),"]"),IF(AND(ISTEXT(OFFSET('Water Data'!$B$2,0,10*ROW('Water Data'!I80))),CJ86="",ISNUMBER(OFFSET('Water Data'!$I$9,0,10*ROW('Water Data'!I80)))),OFFSET('Water Data'!$I$9,0,10*ROW('Water Data'!I80)),NA())))</f>
        <v>#N/A</v>
      </c>
      <c r="V86" s="83" t="e">
        <f ca="true">+IF(AND(ISTEXT(OFFSET('Sanitation Data'!$B$2,0,10*ROW('Sanitation Data'!D80))),CK86="Yes"),100-OFFSET('Sanitation Data'!$D$4,0,10*ROW('Sanitation Data'!D80)),IF(AND(ISTEXT(OFFSET('Sanitation Data'!$B$2,0,10*ROW('Sanitation Data'!D80))),CK86="No",ISNUMBER(OFFSET('Sanitation Data'!$D$4,0,10*ROW('Sanitation Data'!D80)))),CONCATENATE("[",ROUND(100-OFFSET('Sanitation Data'!$D$4,0,10*ROW('Sanitation Data'!D80)),0),"]"),IF(AND(ISTEXT(OFFSET('Sanitation Data'!$B$2,0,10*ROW('Sanitation Data'!D80))),CK86="",ISNUMBER(OFFSET('Sanitation Data'!$D$4,0,10*ROW('Sanitation Data'!D80)))),100-OFFSET('Sanitation Data'!$D$4,0,10*ROW('Sanitation Data'!D80)),NA())))</f>
        <v>#N/A</v>
      </c>
      <c r="W86" s="83" t="e">
        <f ca="true">+IF(AND(ISTEXT(OFFSET('Sanitation Data'!$B$2,0,10*ROW('Sanitation Data'!D80))),CL86="Yes"),OFFSET('Sanitation Data'!$D$6,0,10*ROW('Sanitation Data'!D80)),IF(AND(ISTEXT(OFFSET('Sanitation Data'!$B$2,0,10*ROW('Sanitation Data'!D80))),CL86="No",ISNUMBER(OFFSET('Sanitation Data'!$D$6,0,10*ROW('Sanitation Data'!D80)))),CONCATENATE("[",ROUND(OFFSET('Sanitation Data'!$D$6,0,10*ROW('Sanitation Data'!D80)),0),"]"),IF(AND(ISTEXT(OFFSET('Sanitation Data'!$B$2,0,10*ROW('Sanitation Data'!D80))),CL86="",ISNUMBER(OFFSET('Sanitation Data'!$D$6,0,10*ROW('Sanitation Data'!D80)))),OFFSET('Sanitation Data'!$D$6,0,10*ROW('Sanitation Data'!D80)),NA())))</f>
        <v>#N/A</v>
      </c>
      <c r="X86" s="83" t="e">
        <f ca="true">+IF(AND(ISTEXT(OFFSET('Sanitation Data'!$B$2,0,10*ROW('Sanitation Data'!D80))),CM86="Yes"),OFFSET('Sanitation Data'!$D$10,0,10*ROW('Sanitation Data'!D80)),IF(AND(ISTEXT(OFFSET('Sanitation Data'!$B$2,0,10*ROW('Sanitation Data'!D80))),CM86="No",ISNUMBER(OFFSET('Sanitation Data'!$D$10,0,10*ROW('Sanitation Data'!D80)))),CONCATENATE("[",ROUND(OFFSET('Sanitation Data'!$D$10,0,10*ROW('Sanitation Data'!D80)),0),"]"),IF(AND(ISTEXT(OFFSET('Sanitation Data'!$B$2,0,10*ROW('Sanitation Data'!D80))),CM86="",ISNUMBER(OFFSET('Sanitation Data'!$D$10,0,10*ROW('Sanitation Data'!D80)))),OFFSET('Sanitation Data'!$D$10,0,10*ROW('Sanitation Data'!D80)),NA())))</f>
        <v>#N/A</v>
      </c>
      <c r="Y86" s="83" t="e">
        <f ca="true">+IF(AND(ISTEXT(OFFSET('Sanitation Data'!$B$2,0,10*ROW('Sanitation Data'!D80))),CN86="Yes"),OFFSET('Sanitation Data'!$D$11,0,10*ROW('Sanitation Data'!D80)),IF(AND(ISTEXT(OFFSET('Sanitation Data'!$B$2,0,10*ROW('Sanitation Data'!D80))),CN86="No",ISNUMBER(OFFSET('Sanitation Data'!$D$11,0,10*ROW('Sanitation Data'!D80)))),CONCATENATE("[",ROUND(OFFSET('Sanitation Data'!$D$11,0,10*ROW('Sanitation Data'!D80)),0),"]"),IF(AND(ISTEXT(OFFSET('Sanitation Data'!$B$2,0,10*ROW('Sanitation Data'!D80))),CN86="",ISNUMBER(OFFSET('Sanitation Data'!$D$11,0,10*ROW('Sanitation Data'!D80)))),OFFSET('Sanitation Data'!$D$11,0,10*ROW('Sanitation Data'!D80)),NA())))</f>
        <v>#N/A</v>
      </c>
      <c r="Z86" s="83" t="e">
        <f ca="true">+IF(AND(ISTEXT(OFFSET('Sanitation Data'!$B$2,0,10*ROW('Sanitation Data'!D80))),CO86="Yes"),OFFSET('Sanitation Data'!$D$12,0,10*ROW('Sanitation Data'!D80)),IF(AND(ISTEXT(OFFSET('Sanitation Data'!$B$2,0,10*ROW('Sanitation Data'!D80))),CO86="No",ISNUMBER(OFFSET('Sanitation Data'!$D$12,0,10*ROW('Sanitation Data'!D80)))),CONCATENATE("[",ROUND(OFFSET('Sanitation Data'!$D$12,0,10*ROW('Sanitation Data'!D80)),0),"]"),IF(AND(ISTEXT(OFFSET('Sanitation Data'!$B$2,0,10*ROW('Sanitation Data'!D80))),CO86="",ISNUMBER(OFFSET('Sanitation Data'!$D$12,0,10*ROW('Sanitation Data'!D80)))),OFFSET('Sanitation Data'!$D$12,0,10*ROW('Sanitation Data'!D80)),NA())))</f>
        <v>#N/A</v>
      </c>
      <c r="AA86" s="83" t="e">
        <f ca="true">+IF(AND(ISTEXT(OFFSET('Sanitation Data'!$B$2,0,10*ROW('Sanitation Data'!E80))),CP86="Yes"),100-OFFSET('Sanitation Data'!$E$4,0,10*ROW('Sanitation Data'!E80)),IF(AND(ISTEXT(OFFSET('Sanitation Data'!$B$2,0,10*ROW('Sanitation Data'!E80))),CP86="No",ISNUMBER(OFFSET('Sanitation Data'!$E$4,0,10*ROW('Sanitation Data'!E80)))),CONCATENATE("[",ROUND(100-OFFSET('Sanitation Data'!$E$4,0,10*ROW('Sanitation Data'!E80)),0),"]"),IF(AND(ISTEXT(OFFSET('Sanitation Data'!$B$2,0,10*ROW('Sanitation Data'!E80))),CP86="",ISNUMBER(OFFSET('Sanitation Data'!$E$4,0,10*ROW('Sanitation Data'!E80)))),100-OFFSET('Sanitation Data'!$E$4,0,10*ROW('Sanitation Data'!E80)),NA())))</f>
        <v>#N/A</v>
      </c>
      <c r="AB86" s="83" t="e">
        <f ca="true">+IF(AND(ISTEXT(OFFSET('Sanitation Data'!$B$2,0,10*ROW('Sanitation Data'!E80))),CQ86="Yes"),OFFSET('Sanitation Data'!$E$6,0,10*ROW('Sanitation Data'!H80)),IF(AND(ISTEXT(OFFSET('Sanitation Data'!$B$2,0,10*ROW('Sanitation Data'!E80))),CQ86="No",ISNUMBER(OFFSET('Sanitation Data'!$E$6,0,10*ROW('Sanitation Data'!E80)))),CONCATENATE("[",ROUND(OFFSET('Sanitation Data'!$E$6,0,10*ROW('Sanitation Data'!E80)),0),"]"),IF(AND(ISTEXT(OFFSET('Sanitation Data'!$B$2,0,10*ROW('Sanitation Data'!E80))),CQ86="",ISNUMBER(OFFSET('Sanitation Data'!$E$6,0,10*ROW('Sanitation Data'!E80)))),OFFSET('Sanitation Data'!$E$6,0,10*ROW('Sanitation Data'!E80)),NA())))</f>
        <v>#N/A</v>
      </c>
      <c r="AC86" s="83" t="e">
        <f ca="true">+IF(AND(ISTEXT(OFFSET('Sanitation Data'!$B$2,0,10*ROW('Sanitation Data'!E80))),CR86="Yes"),OFFSET('Sanitation Data'!$E$10,0,10*ROW('Sanitation Data'!E80)),IF(AND(ISTEXT(OFFSET('Sanitation Data'!$B$2,0,10*ROW('Sanitation Data'!E80))),CR86="No",ISNUMBER(OFFSET('Sanitation Data'!$E$10,0,10*ROW('Sanitation Data'!E80)))),CONCATENATE("[",ROUND(OFFSET('Sanitation Data'!$E$10,0,10*ROW('Sanitation Data'!E80)),0),"]"),IF(AND(ISTEXT(OFFSET('Sanitation Data'!$B$2,0,10*ROW('Sanitation Data'!E80))),CR86="",ISNUMBER(OFFSET('Sanitation Data'!$E$10,0,10*ROW('Sanitation Data'!E80)))),OFFSET('Sanitation Data'!$E$10,0,10*ROW('Sanitation Data'!E80)),NA())))</f>
        <v>#N/A</v>
      </c>
      <c r="AD86" s="83" t="e">
        <f ca="true">+IF(AND(ISTEXT(OFFSET('Sanitation Data'!$B$2,0,10*ROW('Sanitation Data'!E80))),CS86="Yes"),OFFSET('Sanitation Data'!$E$11,0,10*ROW('Sanitation Data'!E80)),IF(AND(ISTEXT(OFFSET('Sanitation Data'!$B$2,0,10*ROW('Sanitation Data'!E80))),CS86="No",ISNUMBER(OFFSET('Sanitation Data'!$E$11,0,10*ROW('Sanitation Data'!E80)))),CONCATENATE("[",ROUND(OFFSET('Sanitation Data'!$E$11,0,10*ROW('Sanitation Data'!E80)),0),"]"),IF(AND(ISTEXT(OFFSET('Sanitation Data'!$B$2,0,10*ROW('Sanitation Data'!E80))),CS86="",ISNUMBER(OFFSET('Sanitation Data'!$E$11,0,10*ROW('Sanitation Data'!E80)))),OFFSET('Sanitation Data'!$E$11,0,10*ROW('Sanitation Data'!E80)),NA())))</f>
        <v>#N/A</v>
      </c>
      <c r="AE86" s="83" t="e">
        <f ca="true">+IF(AND(ISTEXT(OFFSET('Sanitation Data'!$B$2,0,10*ROW('Sanitation Data'!E80))),CT86="Yes"),OFFSET('Sanitation Data'!$E$12,0,10*ROW('Sanitation Data'!E80)),IF(AND(ISTEXT(OFFSET('Sanitation Data'!$B$2,0,10*ROW('Sanitation Data'!E80))),CT86="No",ISNUMBER(OFFSET('Sanitation Data'!$E$12,0,10*ROW('Sanitation Data'!E80)))),CONCATENATE("[",ROUND(OFFSET('Sanitation Data'!$E$12,0,10*ROW('Sanitation Data'!E80)),0),"]"),IF(AND(ISTEXT(OFFSET('Sanitation Data'!$B$2,0,10*ROW('Sanitation Data'!E80))),CT86="",ISNUMBER(OFFSET('Sanitation Data'!$E$12,0,10*ROW('Sanitation Data'!E80)))),OFFSET('Sanitation Data'!$E$12,0,10*ROW('Sanitation Data'!E80)),NA())))</f>
        <v>#N/A</v>
      </c>
      <c r="AF86" s="83" t="e">
        <f ca="true">+IF(AND(ISTEXT(OFFSET('Sanitation Data'!$B$2,0,10*ROW('Sanitation Data'!F80))),CU86="Yes"),100-OFFSET('Sanitation Data'!$F$4,0,10*ROW('Sanitation Data'!F80)),IF(AND(ISTEXT(OFFSET('Sanitation Data'!$B$2,0,10*ROW('Sanitation Data'!F80))),CU86="No",ISNUMBER(OFFSET('Sanitation Data'!$F$4,0,10*ROW('Sanitation Data'!F80)))),CONCATENATE("[",ROUND(100-OFFSET('Sanitation Data'!$F$4,0,10*ROW('Sanitation Data'!F80)),0),"]"),IF(AND(ISTEXT(OFFSET('Sanitation Data'!$B$2,0,10*ROW('Sanitation Data'!F80))),CU86="",ISNUMBER(OFFSET('Sanitation Data'!$F$4,0,10*ROW('Sanitation Data'!F80)))),100-OFFSET('Sanitation Data'!$F$4,0,10*ROW('Sanitation Data'!F80)),NA())))</f>
        <v>#N/A</v>
      </c>
      <c r="AG86" s="83" t="e">
        <f ca="true">+IF(AND(ISTEXT(OFFSET('Sanitation Data'!$B$2,0,10*ROW('Sanitation Data'!F80))),CV86="Yes"),OFFSET('Sanitation Data'!$F$6,0,10*ROW('Sanitation Data'!F80)),IF(AND(ISTEXT(OFFSET('Sanitation Data'!$B$2,0,10*ROW('Sanitation Data'!F80))),CV86="No",ISNUMBER(OFFSET('Sanitation Data'!$F$6,0,10*ROW('Sanitation Data'!F80)))),CONCATENATE("[",ROUND(OFFSET('Sanitation Data'!$F$6,0,10*ROW('Sanitation Data'!F80)),0),"]"),IF(AND(ISTEXT(OFFSET('Sanitation Data'!$B$2,0,10*ROW('Sanitation Data'!F80))),CV86="",ISNUMBER(OFFSET('Sanitation Data'!$F$6,0,10*ROW('Sanitation Data'!F80)))),OFFSET('Sanitation Data'!$F$6,0,10*ROW('Sanitation Data'!F80)),NA())))</f>
        <v>#N/A</v>
      </c>
      <c r="AH86" s="83" t="e">
        <f ca="true">+IF(AND(ISTEXT(OFFSET('Sanitation Data'!$B$2,0,10*ROW('Sanitation Data'!F80))),CW86="Yes"),OFFSET('Sanitation Data'!$F$10,0,10*ROW('Sanitation Data'!F80)),IF(AND(ISTEXT(OFFSET('Sanitation Data'!$B$2,0,10*ROW('Sanitation Data'!F80))),CW86="No",ISNUMBER(OFFSET('Sanitation Data'!$F$10,0,10*ROW('Sanitation Data'!F80)))),CONCATENATE("[",ROUND(OFFSET('Sanitation Data'!$F$10,0,10*ROW('Sanitation Data'!F80)),0),"]"),IF(AND(ISTEXT(OFFSET('Sanitation Data'!$B$2,0,10*ROW('Sanitation Data'!F80))),CW86="",ISNUMBER(OFFSET('Sanitation Data'!$F$10,0,10*ROW('Sanitation Data'!F80)))),OFFSET('Sanitation Data'!$F$10,0,10*ROW('Sanitation Data'!F80)),NA())))</f>
        <v>#N/A</v>
      </c>
      <c r="AI86" s="83" t="e">
        <f ca="true">+IF(AND(ISTEXT(OFFSET('Sanitation Data'!$B$2,0,10*ROW('Sanitation Data'!F80))),CX86="Yes"),OFFSET('Sanitation Data'!$F$11,0,10*ROW('Sanitation Data'!F80)),IF(AND(ISTEXT(OFFSET('Sanitation Data'!$B$2,0,10*ROW('Sanitation Data'!F80))),CX86="No",ISNUMBER(OFFSET('Sanitation Data'!$F$11,0,10*ROW('Sanitation Data'!F80)))),CONCATENATE("[",ROUND(OFFSET('Sanitation Data'!$F$11,0,10*ROW('Sanitation Data'!F80)),0),"]"),IF(AND(ISTEXT(OFFSET('Sanitation Data'!$B$2,0,10*ROW('Sanitation Data'!F80))),CX86="",ISNUMBER(OFFSET('Sanitation Data'!$F$11,0,10*ROW('Sanitation Data'!F80)))),OFFSET('Sanitation Data'!$F$11,0,10*ROW('Sanitation Data'!F80)),NA())))</f>
        <v>#N/A</v>
      </c>
      <c r="AJ86" s="83" t="e">
        <f ca="true">+IF(AND(ISTEXT(OFFSET('Sanitation Data'!$B$2,0,10*ROW('Sanitation Data'!F80))),CY86="Yes"),OFFSET('Sanitation Data'!$F$12,0,10*ROW('Sanitation Data'!F80)),IF(AND(ISTEXT(OFFSET('Sanitation Data'!$B$2,0,10*ROW('Sanitation Data'!F80))),CY86="No",ISNUMBER(OFFSET('Sanitation Data'!$F$12,0,10*ROW('Sanitation Data'!F80)))),CONCATENATE("[",ROUND(OFFSET('Sanitation Data'!$F$12,0,10*ROW('Sanitation Data'!F80)),0),"]"),IF(AND(ISTEXT(OFFSET('Sanitation Data'!$B$2,0,10*ROW('Sanitation Data'!F80))),CY86="",ISNUMBER(OFFSET('Sanitation Data'!$F$12,0,10*ROW('Sanitation Data'!F80)))),OFFSET('Sanitation Data'!$F$12,0,10*ROW('Sanitation Data'!F80)),NA())))</f>
        <v>#N/A</v>
      </c>
      <c r="AK86" s="83" t="e">
        <f ca="true">+IF(AND(ISTEXT(OFFSET('Sanitation Data'!$B$2,0,10*ROW('Sanitation Data'!G80))),CZ86="Yes"),100-OFFSET('Sanitation Data'!$G$4,0,10*ROW('Sanitation Data'!G80)),IF(AND(ISTEXT(OFFSET('Sanitation Data'!$B$2,0,10*ROW('Sanitation Data'!G80))),CZ86="No",ISNUMBER(OFFSET('Sanitation Data'!$G$4,0,10*ROW('Sanitation Data'!G80)))),CONCATENATE("[",ROUND(100-OFFSET('Sanitation Data'!$G$4,0,10*ROW('Sanitation Data'!G80)),0),"]"),IF(AND(ISTEXT(OFFSET('Sanitation Data'!$B$2,0,10*ROW('Sanitation Data'!G80))),CZ86="",ISNUMBER(OFFSET('Sanitation Data'!$G$4,0,10*ROW('Sanitation Data'!G80)))),100-OFFSET('Sanitation Data'!$G$4,0,10*ROW('Sanitation Data'!G80)),NA())))</f>
        <v>#N/A</v>
      </c>
      <c r="AL86" s="83" t="e">
        <f ca="true">+IF(AND(ISTEXT(OFFSET('Sanitation Data'!$B$2,0,10*ROW('Sanitation Data'!G80))),DA86="Yes"),OFFSET('Sanitation Data'!$G$6,0,10*ROW('Sanitation Data'!G80)),IF(AND(ISTEXT(OFFSET('Sanitation Data'!$B$2,0,10*ROW('Sanitation Data'!G80))),DA86="No",ISNUMBER(OFFSET('Sanitation Data'!$G$6,0,10*ROW('Sanitation Data'!G80)))),CONCATENATE("[",ROUND(OFFSET('Sanitation Data'!$G$6,0,10*ROW('Sanitation Data'!G80)),0),"]"),IF(AND(ISTEXT(OFFSET('Sanitation Data'!$B$2,0,10*ROW('Sanitation Data'!G80))),DA86="",ISNUMBER(OFFSET('Sanitation Data'!$G$6,0,10*ROW('Sanitation Data'!G80)))),OFFSET('Sanitation Data'!$G$6,0,10*ROW('Sanitation Data'!G80)),NA())))</f>
        <v>#N/A</v>
      </c>
      <c r="AM86" s="83" t="e">
        <f ca="true">+IF(AND(ISTEXT(OFFSET('Sanitation Data'!$B$2,0,10*ROW('Sanitation Data'!G80))),DB86="Yes"),OFFSET('Sanitation Data'!$G$10,0,10*ROW('Sanitation Data'!G80)),IF(AND(ISTEXT(OFFSET('Sanitation Data'!$B$2,0,10*ROW('Sanitation Data'!G80))),DB86="No",ISNUMBER(OFFSET('Sanitation Data'!$G$10,0,10*ROW('Sanitation Data'!G80)))),CONCATENATE("[",ROUND(OFFSET('Sanitation Data'!$G$10,0,10*ROW('Sanitation Data'!G80)),0),"]"),IF(AND(ISTEXT(OFFSET('Sanitation Data'!$B$2,0,10*ROW('Sanitation Data'!G80))),DB86="",ISNUMBER(OFFSET('Sanitation Data'!$G$10,0,10*ROW('Sanitation Data'!G80)))),OFFSET('Sanitation Data'!$G$10,0,10*ROW('Sanitation Data'!G80)),NA())))</f>
        <v>#N/A</v>
      </c>
      <c r="AN86" s="83" t="e">
        <f ca="true">+IF(AND(ISTEXT(OFFSET('Sanitation Data'!$B$2,0,10*ROW('Sanitation Data'!G80))),DC86="Yes"),OFFSET('Sanitation Data'!$G$11,0,10*ROW('Sanitation Data'!G80)),IF(AND(ISTEXT(OFFSET('Sanitation Data'!$B$2,0,10*ROW('Sanitation Data'!G80))),DC86="No",ISNUMBER(OFFSET('Sanitation Data'!$G$11,0,10*ROW('Sanitation Data'!G80)))),CONCATENATE("[",ROUND(OFFSET('Sanitation Data'!$G$11,0,10*ROW('Sanitation Data'!G80)),0),"]"),IF(AND(ISTEXT(OFFSET('Sanitation Data'!$B$2,0,10*ROW('Sanitation Data'!G80))),DC86="",ISNUMBER(OFFSET('Sanitation Data'!$G$11,0,10*ROW('Sanitation Data'!G80)))),OFFSET('Sanitation Data'!$G$11,0,10*ROW('Sanitation Data'!G80)),NA())))</f>
        <v>#N/A</v>
      </c>
      <c r="AO86" s="83" t="e">
        <f ca="true">+IF(AND(ISTEXT(OFFSET('Sanitation Data'!$B$2,0,10*ROW('Sanitation Data'!G80))),DD86="Yes"),OFFSET('Sanitation Data'!$G$12,0,10*ROW('Sanitation Data'!G80)),IF(AND(ISTEXT(OFFSET('Sanitation Data'!$B$2,0,10*ROW('Sanitation Data'!G80))),DD86="No",ISNUMBER(OFFSET('Sanitation Data'!$G$12,0,10*ROW('Sanitation Data'!G80)))),CONCATENATE("[",ROUND(OFFSET('Sanitation Data'!$G$12,0,10*ROW('Sanitation Data'!G80)),0),"]"),IF(AND(ISTEXT(OFFSET('Sanitation Data'!$B$2,0,10*ROW('Sanitation Data'!G80))),DD86="",ISNUMBER(OFFSET('Sanitation Data'!$G$12,0,10*ROW('Sanitation Data'!G80)))),OFFSET('Sanitation Data'!$G$12,0,10*ROW('Sanitation Data'!G80)),NA())))</f>
        <v>#N/A</v>
      </c>
      <c r="AP86" s="83" t="e">
        <f ca="true">+IF(AND(ISTEXT(OFFSET('Sanitation Data'!$B$2,0,10*ROW('Sanitation Data'!H80))),DE86="Yes"),100-OFFSET('Sanitation Data'!$H$4,0,10*ROW('Sanitation Data'!H80)),IF(AND(ISTEXT(OFFSET('Sanitation Data'!$B$2,0,10*ROW('Sanitation Data'!H80))),DE86="No",ISNUMBER(OFFSET('Sanitation Data'!$H$4,0,10*ROW('Sanitation Data'!H80)))),CONCATENATE("[",ROUND(100-OFFSET('Sanitation Data'!$H$4,0,10*ROW('Sanitation Data'!H80)),0),"]"),IF(AND(ISTEXT(OFFSET('Sanitation Data'!$B$2,0,10*ROW('Sanitation Data'!H80))),DE86="",ISNUMBER(OFFSET('Sanitation Data'!$H$4,0,10*ROW('Sanitation Data'!H80)))),100-OFFSET('Sanitation Data'!$H$4,0,10*ROW('Sanitation Data'!H80)),NA())))</f>
        <v>#N/A</v>
      </c>
      <c r="AQ86" s="83" t="e">
        <f ca="true">+IF(AND(ISTEXT(OFFSET('Sanitation Data'!$B$2,0,10*ROW('Sanitation Data'!H80))),DF86="Yes"),OFFSET('Sanitation Data'!$H$6,0,10*ROW('Sanitation Data'!H80)),IF(AND(ISTEXT(OFFSET('Sanitation Data'!$B$2,0,10*ROW('Sanitation Data'!H80))),DF86="No",ISNUMBER(OFFSET('Sanitation Data'!$H$6,0,10*ROW('Sanitation Data'!H80)))),CONCATENATE("[",ROUND(OFFSET('Sanitation Data'!$H$6,0,10*ROW('Sanitation Data'!H80)),0),"]"),IF(AND(ISTEXT(OFFSET('Sanitation Data'!$B$2,0,10*ROW('Sanitation Data'!H80))),DF86="",ISNUMBER(OFFSET('Sanitation Data'!$H$6,0,10*ROW('Sanitation Data'!H80)))),OFFSET('Sanitation Data'!$H$6,0,10*ROW('Sanitation Data'!H80)),NA())))</f>
        <v>#N/A</v>
      </c>
      <c r="AR86" s="83" t="e">
        <f ca="true">+IF(AND(ISTEXT(OFFSET('Sanitation Data'!$B$2,0,10*ROW('Sanitation Data'!H80))),DG86="Yes"),OFFSET('Sanitation Data'!$H$10,0,10*ROW('Sanitation Data'!H80)),IF(AND(ISTEXT(OFFSET('Sanitation Data'!$B$2,0,10*ROW('Sanitation Data'!H80))),DG86="No",ISNUMBER(OFFSET('Sanitation Data'!$H$10,0,10*ROW('Sanitation Data'!H80)))),CONCATENATE("[",ROUND(OFFSET('Sanitation Data'!$H$10,0,10*ROW('Sanitation Data'!H80)),0),"]"),IF(AND(ISTEXT(OFFSET('Sanitation Data'!$B$2,0,10*ROW('Sanitation Data'!H80))),DG86="",ISNUMBER(OFFSET('Sanitation Data'!$H$10,0,10*ROW('Sanitation Data'!H80)))),OFFSET('Sanitation Data'!$H$10,0,10*ROW('Sanitation Data'!H80)),NA())))</f>
        <v>#N/A</v>
      </c>
      <c r="AS86" s="83" t="e">
        <f ca="true">+IF(AND(ISTEXT(OFFSET('Sanitation Data'!$B$2,0,10*ROW('Sanitation Data'!H80))),DH86="Yes"),OFFSET('Sanitation Data'!$H$11,0,10*ROW('Sanitation Data'!H80)),IF(AND(ISTEXT(OFFSET('Sanitation Data'!$B$2,0,10*ROW('Sanitation Data'!H80))),DH86="No",ISNUMBER(OFFSET('Sanitation Data'!$H$11,0,10*ROW('Sanitation Data'!H80)))),CONCATENATE("[",ROUND(OFFSET('Sanitation Data'!$H$11,0,10*ROW('Sanitation Data'!H80)),0),"]"),IF(AND(ISTEXT(OFFSET('Sanitation Data'!$B$2,0,10*ROW('Sanitation Data'!H80))),DH86="",ISNUMBER(OFFSET('Sanitation Data'!$H$11,0,10*ROW('Sanitation Data'!H80)))),OFFSET('Sanitation Data'!$H$11,0,10*ROW('Sanitation Data'!H80)),NA())))</f>
        <v>#N/A</v>
      </c>
      <c r="AT86" s="83" t="e">
        <f ca="true">+IF(AND(ISTEXT(OFFSET('Sanitation Data'!$B$2,0,10*ROW('Sanitation Data'!H80))),DI86="Yes"),OFFSET('Sanitation Data'!$H$12,0,10*ROW('Sanitation Data'!H80)),IF(AND(ISTEXT(OFFSET('Sanitation Data'!$B$2,0,10*ROW('Sanitation Data'!H80))),DI86="No",ISNUMBER(OFFSET('Sanitation Data'!$H$12,0,10*ROW('Sanitation Data'!H80)))),CONCATENATE("[",ROUND(OFFSET('Sanitation Data'!$H$12,0,10*ROW('Sanitation Data'!H80)),0),"]"),IF(AND(ISTEXT(OFFSET('Sanitation Data'!$B$2,0,10*ROW('Sanitation Data'!H80))),DI86="",ISNUMBER(OFFSET('Sanitation Data'!$H$12,0,10*ROW('Sanitation Data'!H80)))),OFFSET('Sanitation Data'!$H$12,0,10*ROW('Sanitation Data'!H80)),NA())))</f>
        <v>#N/A</v>
      </c>
      <c r="AU86" s="83" t="e">
        <f ca="true">+IF(AND(ISTEXT(OFFSET('Sanitation Data'!$B$2,0,10*ROW('Sanitation Data'!I80))),DJ86="Yes"),100-OFFSET('Sanitation Data'!$I$4,0,10*ROW('Sanitation Data'!I80)),IF(AND(ISTEXT(OFFSET('Sanitation Data'!$B$2,0,10*ROW('Sanitation Data'!I80))),DJ86="No",ISNUMBER(OFFSET('Sanitation Data'!$I$4,0,10*ROW('Sanitation Data'!I80)))),CONCATENATE("[",ROUND(100-OFFSET('Sanitation Data'!$I$4,0,10*ROW('Sanitation Data'!I80)),0),"]"),IF(AND(ISTEXT(OFFSET('Sanitation Data'!$B$2,0,10*ROW('Sanitation Data'!I80))),DJ86="",ISNUMBER(OFFSET('Sanitation Data'!$I$4,0,10*ROW('Sanitation Data'!I80)))),100-OFFSET('Sanitation Data'!$I$4,0,10*ROW('Sanitation Data'!I80)),NA())))</f>
        <v>#N/A</v>
      </c>
      <c r="AV86" s="83" t="e">
        <f ca="true">+IF(AND(ISTEXT(OFFSET('Sanitation Data'!$B$2,0,10*ROW('Sanitation Data'!I80))),DK86="Yes"),OFFSET('Sanitation Data'!$I$6,0,10*ROW('Sanitation Data'!I80)),IF(AND(ISTEXT(OFFSET('Sanitation Data'!$B$2,0,10*ROW('Sanitation Data'!I80))),DK86="No",ISNUMBER(OFFSET('Sanitation Data'!$I$6,0,10*ROW('Sanitation Data'!I80)))),CONCATENATE("[",ROUND(OFFSET('Sanitation Data'!$I$6,0,10*ROW('Sanitation Data'!I80)),0),"]"),IF(AND(ISTEXT(OFFSET('Sanitation Data'!$B$2,0,10*ROW('Sanitation Data'!I80))),DK86="",ISNUMBER(OFFSET('Sanitation Data'!$I$6,0,10*ROW('Sanitation Data'!I80)))),OFFSET('Sanitation Data'!$I$6,0,10*ROW('Sanitation Data'!I80)),NA())))</f>
        <v>#N/A</v>
      </c>
      <c r="AW86" s="83" t="e">
        <f ca="true">+IF(AND(ISTEXT(OFFSET('Sanitation Data'!$B$2,0,10*ROW('Sanitation Data'!I80))),DL86="Yes"),OFFSET('Sanitation Data'!$I$10,0,10*ROW('Sanitation Data'!I80)),IF(AND(ISTEXT(OFFSET('Sanitation Data'!$B$2,0,10*ROW('Sanitation Data'!I80))),DL86="No",ISNUMBER(OFFSET('Sanitation Data'!$I$10,0,10*ROW('Sanitation Data'!I80)))),CONCATENATE("[",ROUND(OFFSET('Sanitation Data'!$I$10,0,10*ROW('Sanitation Data'!I80)),0),"]"),IF(AND(ISTEXT(OFFSET('Sanitation Data'!$B$2,0,10*ROW('Sanitation Data'!I80))),DL86="",ISNUMBER(OFFSET('Sanitation Data'!$I$10,0,10*ROW('Sanitation Data'!I80)))),OFFSET('Sanitation Data'!$I$10,0,10*ROW('Sanitation Data'!I80)),NA())))</f>
        <v>#N/A</v>
      </c>
      <c r="AX86" s="83" t="e">
        <f ca="true">+IF(AND(ISTEXT(OFFSET('Sanitation Data'!$B$2,0,10*ROW('Sanitation Data'!I80))),DM86="Yes"),OFFSET('Sanitation Data'!$I$11,0,10*ROW('Sanitation Data'!I80)),IF(AND(ISTEXT(OFFSET('Sanitation Data'!$B$2,0,10*ROW('Sanitation Data'!I80))),DM86="No",ISNUMBER(OFFSET('Sanitation Data'!$I$11,0,10*ROW('Sanitation Data'!I80)))),CONCATENATE("[",ROUND(OFFSET('Sanitation Data'!$I$11,0,10*ROW('Sanitation Data'!I80)),0),"]"),IF(AND(ISTEXT(OFFSET('Sanitation Data'!$B$2,0,10*ROW('Sanitation Data'!I80))),DM86="",ISNUMBER(OFFSET('Sanitation Data'!$I$11,0,10*ROW('Sanitation Data'!I80)))),OFFSET('Sanitation Data'!$I$11,0,10*ROW('Sanitation Data'!I80)),NA())))</f>
        <v>#N/A</v>
      </c>
      <c r="AY86" s="83" t="e">
        <f ca="true">+IF(AND(ISTEXT(OFFSET('Sanitation Data'!$B$2,0,10*ROW('Sanitation Data'!I80))),DN86="Yes"),OFFSET('Sanitation Data'!$I$12,0,10*ROW('Sanitation Data'!I80)),IF(AND(ISTEXT(OFFSET('Sanitation Data'!$B$2,0,10*ROW('Sanitation Data'!I80))),DN86="No",ISNUMBER(OFFSET('Sanitation Data'!$I$12,0,10*ROW('Sanitation Data'!I80)))),CONCATENATE("[",ROUND(OFFSET('Sanitation Data'!$I$12,0,10*ROW('Sanitation Data'!I80)),0),"]"),IF(AND(ISTEXT(OFFSET('Sanitation Data'!$B$2,0,10*ROW('Sanitation Data'!I80))),DN86="",ISNUMBER(OFFSET('Sanitation Data'!$I$12,0,10*ROW('Sanitation Data'!I80)))),OFFSET('Sanitation Data'!$I$12,0,10*ROW('Sanitation Data'!I80)),NA())))</f>
        <v>#N/A</v>
      </c>
      <c r="AZ86" s="84" t="e">
        <f ca="true">+IF(AND(ISTEXT(OFFSET('Hygiene Data'!$B$2,0,10*ROW('Hygiene Data'!D80))),DO86="Yes"),OFFSET('Hygiene Data'!$D$5,0,10*ROW('Hygiene Data'!D80)),IF(AND(ISTEXT(OFFSET('Hygiene Data'!$B$2,0,10*ROW('Hygiene Data'!D80))),DO86="No",ISNUMBER(OFFSET('Hygiene Data'!$D$5,0,10*ROW('Hygiene Data'!D80)))),CONCATENATE("[",ROUND(OFFSET('Hygiene Data'!$D$5,0,10*ROW('Hygiene Data'!D80)),0),"]"),IF(AND(ISTEXT(OFFSET('Hygiene Data'!$B$2,0,10*ROW('Hygiene Data'!D80))),DO86="",ISNUMBER(OFFSET('Hygiene Data'!$D$5,0,10*ROW('Hygiene Data'!D80)))),OFFSET('Hygiene Data'!$D$5,0,10*ROW('Hygiene Data'!D80)),NA())))</f>
        <v>#N/A</v>
      </c>
      <c r="BA86" s="84" t="e">
        <f ca="true">+IF(AND(ISTEXT(OFFSET('Hygiene Data'!$B$2,0,10*ROW('Hygiene Data'!D80))),DP86="Yes"),OFFSET('Hygiene Data'!$D$7,0,10*ROW('Hygiene Data'!D80)),IF(AND(ISTEXT(OFFSET('Hygiene Data'!$B$2,0,10*ROW('Hygiene Data'!D80))),DP86="No",ISNUMBER(OFFSET('Hygiene Data'!$D$7,0,10*ROW('Hygiene Data'!D80)))),CONCATENATE("[",ROUND(OFFSET('Hygiene Data'!$D$7,0,10*ROW('Hygiene Data'!D80)),0),"]"),IF(AND(ISTEXT(OFFSET('Hygiene Data'!$B$2,0,10*ROW('Hygiene Data'!D80))),DP86="",ISNUMBER(OFFSET('Hygiene Data'!$D$7,0,10*ROW('Hygiene Data'!D80)))),OFFSET('Hygiene Data'!$D$7,0,10*ROW('Hygiene Data'!D80)),NA())))</f>
        <v>#N/A</v>
      </c>
      <c r="BB86" s="84" t="e">
        <f ca="true">+IF(AND(ISTEXT(OFFSET('Hygiene Data'!$B$2,0,10*ROW('Hygiene Data'!D80))),DQ86="Yes"),OFFSET('Hygiene Data'!$D$9,0,10*ROW('Hygiene Data'!D80)),IF(AND(ISTEXT(OFFSET('Hygiene Data'!$B$2,0,10*ROW('Hygiene Data'!D80))),DQ86="No",ISNUMBER(OFFSET('Hygiene Data'!$D$9,0,10*ROW('Hygiene Data'!D80)))),CONCATENATE("[",ROUND(OFFSET('Hygiene Data'!$D$9,0,10*ROW('Hygiene Data'!D80)),0),"]"),IF(AND(ISTEXT(OFFSET('Hygiene Data'!$B$2,0,10*ROW('Hygiene Data'!D80))),DQ86="",ISNUMBER(OFFSET('Hygiene Data'!$D$9,0,10*ROW('Hygiene Data'!D80)))),OFFSET('Hygiene Data'!$D$9,0,10*ROW('Hygiene Data'!D80)),NA())))</f>
        <v>#N/A</v>
      </c>
      <c r="BC86" s="84" t="e">
        <f ca="true">+IF(AND(ISTEXT(OFFSET('Hygiene Data'!$B$2,0,10*ROW('Hygiene Data'!E80))),DR86="Yes"),OFFSET('Hygiene Data'!$E$5,0,10*ROW('Hygiene Data'!E80)),IF(AND(ISTEXT(OFFSET('Hygiene Data'!$B$2,0,10*ROW('Hygiene Data'!E80))),DR86="No",ISNUMBER(OFFSET('Hygiene Data'!$E$5,0,10*ROW('Hygiene Data'!E80)))),CONCATENATE("[",ROUND(OFFSET('Hygiene Data'!$E$5,0,10*ROW('Hygiene Data'!E80)),0),"]"),IF(AND(ISTEXT(OFFSET('Hygiene Data'!$B$2,0,10*ROW('Hygiene Data'!E80))),DR86="",ISNUMBER(OFFSET('Hygiene Data'!$E$5,0,10*ROW('Hygiene Data'!E80)))),OFFSET('Hygiene Data'!$E$5,0,10*ROW('Hygiene Data'!E80)),NA())))</f>
        <v>#N/A</v>
      </c>
      <c r="BD86" s="84" t="e">
        <f ca="true">+IF(AND(ISTEXT(OFFSET('Hygiene Data'!$B$2,0,10*ROW('Hygiene Data'!E80))),DS86="Yes"),OFFSET('Hygiene Data'!$E$7,0,10*ROW('Hygiene Data'!E80)),IF(AND(ISTEXT(OFFSET('Hygiene Data'!$B$2,0,10*ROW('Hygiene Data'!E80))),DS86="No",ISNUMBER(OFFSET('Hygiene Data'!$E$7,0,10*ROW('Hygiene Data'!E80)))),CONCATENATE("[",ROUND(OFFSET('Hygiene Data'!$E$7,0,10*ROW('Hygiene Data'!E80)),0),"]"),IF(AND(ISTEXT(OFFSET('Hygiene Data'!$B$2,0,10*ROW('Hygiene Data'!E80))),DS86="",ISNUMBER(OFFSET('Hygiene Data'!$E$7,0,10*ROW('Hygiene Data'!E80)))),OFFSET('Hygiene Data'!$E$7,0,10*ROW('Hygiene Data'!E80)),NA())))</f>
        <v>#N/A</v>
      </c>
      <c r="BE86" s="84" t="e">
        <f ca="true">+IF(AND(ISTEXT(OFFSET('Hygiene Data'!$B$2,0,10*ROW('Hygiene Data'!E80))),DT86="Yes"),OFFSET('Hygiene Data'!$E$9,0,10*ROW('Hygiene Data'!E80)),IF(AND(ISTEXT(OFFSET('Hygiene Data'!$B$2,0,10*ROW('Hygiene Data'!E80))),DT86="No",ISNUMBER(OFFSET('Hygiene Data'!$E$9,0,10*ROW('Hygiene Data'!E80)))),CONCATENATE("[",ROUND(OFFSET('Hygiene Data'!$E$9,0,10*ROW('Hygiene Data'!E80)),0),"]"),IF(AND(ISTEXT(OFFSET('Hygiene Data'!$B$2,0,10*ROW('Hygiene Data'!E80))),DT86="",ISNUMBER(OFFSET('Hygiene Data'!$E$9,0,10*ROW('Hygiene Data'!E80)))),OFFSET('Hygiene Data'!$E$9,0,10*ROW('Hygiene Data'!E80)),NA())))</f>
        <v>#N/A</v>
      </c>
      <c r="BF86" s="84" t="e">
        <f ca="true">+IF(AND(ISTEXT(OFFSET('Hygiene Data'!$B$2,0,10*ROW('Hygiene Data'!F80))),DU86="Yes"),OFFSET('Hygiene Data'!$F$5,0,10*ROW('Hygiene Data'!F80)),IF(AND(ISTEXT(OFFSET('Hygiene Data'!$B$2,0,10*ROW('Hygiene Data'!F80))),DU86="No",ISNUMBER(OFFSET('Hygiene Data'!$F$5,0,10*ROW('Hygiene Data'!F80)))),CONCATENATE("[",ROUND(OFFSET('Hygiene Data'!$F$5,0,10*ROW('Hygiene Data'!F80)),0),"]"),IF(AND(ISTEXT(OFFSET('Hygiene Data'!$B$2,0,10*ROW('Hygiene Data'!F80))),DU86="",ISNUMBER(OFFSET('Hygiene Data'!$F$5,0,10*ROW('Hygiene Data'!F80)))),OFFSET('Hygiene Data'!$F$5,0,10*ROW('Hygiene Data'!F80)),NA())))</f>
        <v>#N/A</v>
      </c>
      <c r="BG86" s="84" t="e">
        <f ca="true">+IF(AND(ISTEXT(OFFSET('Hygiene Data'!$B$2,0,10*ROW('Hygiene Data'!F80))),DV86="Yes"),OFFSET('Hygiene Data'!$F$7,0,10*ROW('Hygiene Data'!F80)),IF(AND(ISTEXT(OFFSET('Hygiene Data'!$B$2,0,10*ROW('Hygiene Data'!F80))),DV86="No",ISNUMBER(OFFSET('Hygiene Data'!$F$7,0,10*ROW('Hygiene Data'!F80)))),CONCATENATE("[",ROUND(OFFSET('Hygiene Data'!$F$7,0,10*ROW('Hygiene Data'!F80)),0),"]"),IF(AND(ISTEXT(OFFSET('Hygiene Data'!$B$2,0,10*ROW('Hygiene Data'!F80))),DV86="",ISNUMBER(OFFSET('Hygiene Data'!$F$7,0,10*ROW('Hygiene Data'!F80)))),OFFSET('Hygiene Data'!$F$7,0,10*ROW('Hygiene Data'!F80)),NA())))</f>
        <v>#N/A</v>
      </c>
      <c r="BH86" s="84" t="e">
        <f ca="true">+IF(AND(ISTEXT(OFFSET('Hygiene Data'!$B$2,0,10*ROW('Hygiene Data'!F80))),DW86="Yes"),OFFSET('Hygiene Data'!$F$9,0,10*ROW('Hygiene Data'!F80)),IF(AND(ISTEXT(OFFSET('Hygiene Data'!$B$2,0,10*ROW('Hygiene Data'!F80))),DW86="No",ISNUMBER(OFFSET('Hygiene Data'!$F$9,0,10*ROW('Hygiene Data'!F80)))),CONCATENATE("[",ROUND(OFFSET('Hygiene Data'!$F$9,0,10*ROW('Hygiene Data'!F80)),0),"]"),IF(AND(ISTEXT(OFFSET('Hygiene Data'!$B$2,0,10*ROW('Hygiene Data'!F80))),DW86="",ISNUMBER(OFFSET('Hygiene Data'!$F$9,0,10*ROW('Hygiene Data'!F80)))),OFFSET('Hygiene Data'!$F$9,0,10*ROW('Hygiene Data'!F80)),NA())))</f>
        <v>#N/A</v>
      </c>
      <c r="BI86" s="84" t="e">
        <f ca="true">+IF(AND(ISTEXT(OFFSET('Hygiene Data'!$B$2,0,10*ROW('Hygiene Data'!G80))),DX86="Yes"),OFFSET('Hygiene Data'!$G$5,0,10*ROW('Hygiene Data'!G80)),IF(AND(ISTEXT(OFFSET('Hygiene Data'!$B$2,0,10*ROW('Hygiene Data'!G80))),DX86="No",ISNUMBER(OFFSET('Hygiene Data'!$G$5,0,10*ROW('Hygiene Data'!G80)))),CONCATENATE("[",ROUND(OFFSET('Hygiene Data'!$G$5,0,10*ROW('Hygiene Data'!G80)),0),"]"),IF(AND(ISTEXT(OFFSET('Hygiene Data'!$B$2,0,10*ROW('Hygiene Data'!G80))),DX86="",ISNUMBER(OFFSET('Hygiene Data'!$G$5,0,10*ROW('Hygiene Data'!G80)))),OFFSET('Hygiene Data'!$G$5,0,10*ROW('Hygiene Data'!G80)),NA())))</f>
        <v>#N/A</v>
      </c>
      <c r="BJ86" s="84" t="e">
        <f ca="true">+IF(AND(ISTEXT(OFFSET('Hygiene Data'!$B$2,0,10*ROW('Hygiene Data'!G80))),DY86="Yes"),OFFSET('Hygiene Data'!$G$7,0,10*ROW('Hygiene Data'!G80)),IF(AND(ISTEXT(OFFSET('Hygiene Data'!$B$2,0,10*ROW('Hygiene Data'!G80))),DY86="No",ISNUMBER(OFFSET('Hygiene Data'!$G$7,0,10*ROW('Hygiene Data'!G80)))),CONCATENATE("[",ROUND(OFFSET('Hygiene Data'!$G$7,0,10*ROW('Hygiene Data'!G80)),0),"]"),IF(AND(ISTEXT(OFFSET('Hygiene Data'!$B$2,0,10*ROW('Hygiene Data'!G80))),DY86="",ISNUMBER(OFFSET('Hygiene Data'!$G$7,0,10*ROW('Hygiene Data'!G80)))),OFFSET('Hygiene Data'!$G$7,0,10*ROW('Hygiene Data'!G80)),NA())))</f>
        <v>#N/A</v>
      </c>
      <c r="BK86" s="84" t="e">
        <f ca="true">+IF(AND(ISTEXT(OFFSET('Hygiene Data'!$B$2,0,10*ROW('Hygiene Data'!G80))),DZ86="Yes"),OFFSET('Hygiene Data'!$G$9,0,10*ROW('Hygiene Data'!G80)),IF(AND(ISTEXT(OFFSET('Hygiene Data'!$B$2,0,10*ROW('Hygiene Data'!G80))),DZ86="No",ISNUMBER(OFFSET('Hygiene Data'!$G$9,0,10*ROW('Hygiene Data'!G80)))),CONCATENATE("[",ROUND(OFFSET('Hygiene Data'!$G$9,0,10*ROW('Hygiene Data'!G80)),0),"]"),IF(AND(ISTEXT(OFFSET('Hygiene Data'!$B$2,0,10*ROW('Hygiene Data'!G80))),DZ86="",ISNUMBER(OFFSET('Hygiene Data'!$G$9,0,10*ROW('Hygiene Data'!G80)))),OFFSET('Hygiene Data'!$G$9,0,10*ROW('Hygiene Data'!G80)),NA())))</f>
        <v>#N/A</v>
      </c>
      <c r="BL86" s="84" t="e">
        <f ca="true">+IF(AND(ISTEXT(OFFSET('Hygiene Data'!$B$2,0,10*ROW('Hygiene Data'!H80))),EA86="Yes"),OFFSET('Hygiene Data'!$H$5,0,10*ROW('Hygiene Data'!H80)),IF(AND(ISTEXT(OFFSET('Hygiene Data'!$B$2,0,10*ROW('Hygiene Data'!H80))),EA86="No",ISNUMBER(OFFSET('Hygiene Data'!$H$5,0,10*ROW('Hygiene Data'!H80)))),CONCATENATE("[",ROUND(OFFSET('Hygiene Data'!$H$5,0,10*ROW('Hygiene Data'!H80)),0),"]"),IF(AND(ISTEXT(OFFSET('Hygiene Data'!$B$2,0,10*ROW('Hygiene Data'!H80))),EA86="",ISNUMBER(OFFSET('Hygiene Data'!$H$5,0,10*ROW('Hygiene Data'!H80)))),OFFSET('Hygiene Data'!$H$5,0,10*ROW('Hygiene Data'!H80)),NA())))</f>
        <v>#N/A</v>
      </c>
      <c r="BM86" s="84" t="e">
        <f ca="true">+IF(AND(ISTEXT(OFFSET('Hygiene Data'!$B$2,0,10*ROW('Hygiene Data'!H80))),EB86="Yes"),OFFSET('Hygiene Data'!$H$7,0,10*ROW('Hygiene Data'!H80)),IF(AND(ISTEXT(OFFSET('Hygiene Data'!$B$2,0,10*ROW('Hygiene Data'!H80))),EB86="No",ISNUMBER(OFFSET('Hygiene Data'!$H$7,0,10*ROW('Hygiene Data'!H80)))),CONCATENATE("[",ROUND(OFFSET('Hygiene Data'!$H$7,0,10*ROW('Hygiene Data'!H80)),0),"]"),IF(AND(ISTEXT(OFFSET('Hygiene Data'!$B$2,0,10*ROW('Hygiene Data'!H80))),EB86="",ISNUMBER(OFFSET('Hygiene Data'!$H$7,0,10*ROW('Hygiene Data'!H80)))),OFFSET('Hygiene Data'!$H$7,0,10*ROW('Hygiene Data'!H80)),NA())))</f>
        <v>#N/A</v>
      </c>
      <c r="BN86" s="84" t="e">
        <f ca="true">+IF(AND(ISTEXT(OFFSET('Hygiene Data'!$B$2,0,10*ROW('Hygiene Data'!H80))),EC86="Yes"),OFFSET('Hygiene Data'!$H$9,0,10*ROW('Hygiene Data'!H80)),IF(AND(ISTEXT(OFFSET('Hygiene Data'!$B$2,0,10*ROW('Hygiene Data'!H80))),EC86="No",ISNUMBER(OFFSET('Hygiene Data'!$H$9,0,10*ROW('Hygiene Data'!H80)))),CONCATENATE("[",ROUND(OFFSET('Hygiene Data'!$H$9,0,10*ROW('Hygiene Data'!H80)),0),"]"),IF(AND(ISTEXT(OFFSET('Hygiene Data'!$B$2,0,10*ROW('Hygiene Data'!H80))),EC86="",ISNUMBER(OFFSET('Hygiene Data'!$H$9,0,10*ROW('Hygiene Data'!H80)))),OFFSET('Hygiene Data'!$H$9,0,10*ROW('Hygiene Data'!H80)),NA())))</f>
        <v>#N/A</v>
      </c>
      <c r="BO86" s="84" t="e">
        <f ca="true">+IF(AND(ISTEXT(OFFSET('Hygiene Data'!$B$2,0,10*ROW('Hygiene Data'!I80))),ED86="Yes"),OFFSET('Hygiene Data'!$I$5,0,10*ROW('Hygiene Data'!I80)),IF(AND(ISTEXT(OFFSET('Hygiene Data'!$B$2,0,10*ROW('Hygiene Data'!I80))),ED86="No",ISNUMBER(OFFSET('Hygiene Data'!$I$5,0,10*ROW('Hygiene Data'!I80)))),CONCATENATE("[",ROUND(OFFSET('Hygiene Data'!$I$5,0,10*ROW('Hygiene Data'!I80)),0),"]"),IF(AND(ISTEXT(OFFSET('Hygiene Data'!$B$2,0,10*ROW('Hygiene Data'!I80))),ED86="",ISNUMBER(OFFSET('Hygiene Data'!$I$5,0,10*ROW('Hygiene Data'!I80)))),OFFSET('Hygiene Data'!$I$5,0,10*ROW('Hygiene Data'!I80)),NA())))</f>
        <v>#N/A</v>
      </c>
      <c r="BP86" s="84" t="e">
        <f ca="true">+IF(AND(ISTEXT(OFFSET('Hygiene Data'!$B$2,0,10*ROW('Hygiene Data'!I80))),EE86="Yes"),OFFSET('Hygiene Data'!$I$7,0,10*ROW('Hygiene Data'!I80)),IF(AND(ISTEXT(OFFSET('Hygiene Data'!$B$2,0,10*ROW('Hygiene Data'!I80))),EE86="No",ISNUMBER(OFFSET('Hygiene Data'!$I$7,0,10*ROW('Hygiene Data'!I80)))),CONCATENATE("[",ROUND(OFFSET('Hygiene Data'!$I$7,0,10*ROW('Hygiene Data'!I80)),0),"]"),IF(AND(ISTEXT(OFFSET('Hygiene Data'!$B$2,0,10*ROW('Hygiene Data'!I80))),EE86="",ISNUMBER(OFFSET('Hygiene Data'!$I$7,0,10*ROW('Hygiene Data'!I80)))),OFFSET('Hygiene Data'!$I$7,0,10*ROW('Hygiene Data'!I80)),NA())))</f>
        <v>#N/A</v>
      </c>
      <c r="BQ86" s="84" t="e">
        <f ca="true">+IF(AND(ISTEXT(OFFSET('Hygiene Data'!$B$2,0,10*ROW('Hygiene Data'!I80))),EF86="Yes"),OFFSET('Hygiene Data'!$I$9,0,10*ROW('Hygiene Data'!I80)),IF(AND(ISTEXT(OFFSET('Hygiene Data'!$B$2,0,10*ROW('Hygiene Data'!I80))),EF86="No",ISNUMBER(OFFSET('Hygiene Data'!$I$9,0,10*ROW('Hygiene Data'!I80)))),CONCATENATE("[",ROUND(OFFSET('Hygiene Data'!$I$9,0,10*ROW('Hygiene Data'!I80)),0),"]"),IF(AND(ISTEXT(OFFSET('Hygiene Data'!$B$2,0,10*ROW('Hygiene Data'!I80))),EF86="",ISNUMBER(OFFSET('Hygiene Data'!$I$9,0,10*ROW('Hygiene Data'!I80)))),OFFSET('Hygiene Data'!$I$9,0,10*ROW('Hygiene Data'!I80)),NA())))</f>
        <v>#N/A</v>
      </c>
      <c r="BR86" s="269"/>
      <c r="BS86" s="269" t="str">
        <f ca="true">+IF(OFFSET('Water Data'!$D$27,0,10*ROW('Water Data'!D80))="","",OFFSET('Water Data'!$D$27,0,10*ROW('Water Data'!D80)))</f>
        <v/>
      </c>
      <c r="BT86" s="269" t="str">
        <f ca="true">+IF(OFFSET('Water Data'!$D$28,0,10*ROW('Water Data'!D80))="","",OFFSET('Water Data'!$D$28,0,10*ROW('Water Data'!D80)))</f>
        <v/>
      </c>
      <c r="BU86" s="269" t="str">
        <f ca="true">+IF(OFFSET('Water Data'!$D$29,0,10*ROW('Water Data'!D80))="","",OFFSET('Water Data'!$D$29,0,10*ROW('Water Data'!D80)))</f>
        <v/>
      </c>
      <c r="BV86" s="269" t="str">
        <f ca="true">+IF(OFFSET('Water Data'!$E$27,0,10*ROW('Water Data'!E80))="","",OFFSET('Water Data'!$E$27,0,10*ROW('Water Data'!E80)))</f>
        <v/>
      </c>
      <c r="BW86" s="269" t="str">
        <f ca="true">+IF(OFFSET('Water Data'!$E$28,0,10*ROW('Water Data'!E80))="","",OFFSET('Water Data'!$E$28,0,10*ROW('Water Data'!E80)))</f>
        <v/>
      </c>
      <c r="BX86" s="269" t="str">
        <f ca="true">+IF(OFFSET('Water Data'!$E$29,0,10*ROW('Water Data'!E80))="","",OFFSET('Water Data'!$E$29,0,10*ROW('Water Data'!E80)))</f>
        <v/>
      </c>
      <c r="BY86" s="269" t="str">
        <f ca="true">+IF(OFFSET('Water Data'!$F$27,0,10*ROW('Water Data'!F80))="","",OFFSET('Water Data'!$F$27,0,10*ROW('Water Data'!F80)))</f>
        <v/>
      </c>
      <c r="BZ86" s="269" t="str">
        <f ca="true">+IF(OFFSET('Water Data'!$F$28,0,10*ROW('Water Data'!F80))="","",OFFSET('Water Data'!$F$28,0,10*ROW('Water Data'!F80)))</f>
        <v/>
      </c>
      <c r="CA86" s="269" t="str">
        <f ca="true">+IF(OFFSET('Water Data'!$F$29,0,10*ROW('Water Data'!F80))="","",OFFSET('Water Data'!$F$29,0,10*ROW('Water Data'!F80)))</f>
        <v/>
      </c>
      <c r="CB86" s="269" t="str">
        <f ca="true">+IF(OFFSET('Water Data'!$G$27,0,10*ROW('Water Data'!G80))="","",OFFSET('Water Data'!$G$27,0,10*ROW('Water Data'!G80)))</f>
        <v/>
      </c>
      <c r="CC86" s="269" t="str">
        <f ca="true">+IF(OFFSET('Water Data'!$G$28,0,10*ROW('Water Data'!G80))="","",OFFSET('Water Data'!$G$28,0,10*ROW('Water Data'!G80)))</f>
        <v/>
      </c>
      <c r="CD86" s="269" t="str">
        <f ca="true">+IF(OFFSET('Water Data'!$G$29,0,10*ROW('Water Data'!G80))="","",OFFSET('Water Data'!$G$29,0,10*ROW('Water Data'!G80)))</f>
        <v/>
      </c>
      <c r="CE86" s="269" t="str">
        <f ca="true">+IF(OFFSET('Water Data'!$H$27,0,10*ROW('Water Data'!H80))="","",OFFSET('Water Data'!$H$27,0,10*ROW('Water Data'!H80)))</f>
        <v/>
      </c>
      <c r="CF86" s="269" t="str">
        <f ca="true">+IF(OFFSET('Water Data'!$H$28,0,10*ROW('Water Data'!H80))="","",OFFSET('Water Data'!$H$28,0,10*ROW('Water Data'!H80)))</f>
        <v/>
      </c>
      <c r="CG86" s="269" t="str">
        <f ca="true">+IF(OFFSET('Water Data'!$H$29,0,10*ROW('Water Data'!H80))="","",OFFSET('Water Data'!$H$29,0,10*ROW('Water Data'!H80)))</f>
        <v/>
      </c>
      <c r="CH86" s="269" t="str">
        <f ca="true">+IF(OFFSET('Water Data'!$I$27,0,10*ROW('Water Data'!I80))="","",OFFSET('Water Data'!$I$27,0,10*ROW('Water Data'!I80)))</f>
        <v/>
      </c>
      <c r="CI86" s="269" t="str">
        <f ca="true">+IF(OFFSET('Water Data'!$I$28,0,10*ROW('Water Data'!I80))="","",OFFSET('Water Data'!$I$28,0,10*ROW('Water Data'!I80)))</f>
        <v/>
      </c>
      <c r="CJ86" s="269" t="str">
        <f ca="true">+IF(OFFSET('Water Data'!$I$29,0,10*ROW('Water Data'!I80))="","",OFFSET('Water Data'!$I$29,0,10*ROW('Water Data'!I80)))</f>
        <v/>
      </c>
      <c r="CK86" s="269" t="str">
        <f ca="true">+IF(OFFSET('Sanitation Data'!$D$28,0,10*ROW('Sanitation Data'!D80))="","",OFFSET('Sanitation Data'!$D$28,0,10*ROW('Sanitation Data'!D80)))</f>
        <v/>
      </c>
      <c r="CL86" s="269" t="str">
        <f ca="true">+IF(OFFSET('Sanitation Data'!$D$29,0,10*ROW('Sanitation Data'!D80))="","",OFFSET('Sanitation Data'!$D$29,0,10*ROW('Sanitation Data'!D80)))</f>
        <v/>
      </c>
      <c r="CM86" s="269" t="str">
        <f ca="true">+IF(OFFSET('Sanitation Data'!$D$30,0,10*ROW('Sanitation Data'!D80))="","",OFFSET('Sanitation Data'!$D$30,0,10*ROW('Sanitation Data'!D80)))</f>
        <v/>
      </c>
      <c r="CN86" s="269" t="str">
        <f ca="true">+IF(OFFSET('Sanitation Data'!$D$31,0,10*ROW('Sanitation Data'!D80))="","",OFFSET('Sanitation Data'!$D$31,0,10*ROW('Sanitation Data'!D80)))</f>
        <v/>
      </c>
      <c r="CO86" s="269" t="str">
        <f ca="true">+IF(OFFSET('Sanitation Data'!$D$32,0,10*ROW('Sanitation Data'!D80))="","",OFFSET('Sanitation Data'!$D$32,0,10*ROW('Sanitation Data'!D80)))</f>
        <v/>
      </c>
      <c r="CP86" s="269" t="str">
        <f ca="true">+IF(OFFSET('Sanitation Data'!$E$28,0,10*ROW('Sanitation Data'!E80))="","",OFFSET('Sanitation Data'!$E$28,0,10*ROW('Sanitation Data'!E80)))</f>
        <v/>
      </c>
      <c r="CQ86" s="269" t="str">
        <f ca="true">+IF(OFFSET('Sanitation Data'!$E$29,0,10*ROW('Sanitation Data'!E80))="","",OFFSET('Sanitation Data'!$E$29,0,10*ROW('Sanitation Data'!E80)))</f>
        <v/>
      </c>
      <c r="CR86" s="269" t="str">
        <f ca="true">+IF(OFFSET('Sanitation Data'!$E$30,0,10*ROW('Sanitation Data'!E80))="","",OFFSET('Sanitation Data'!$E$30,0,10*ROW('Sanitation Data'!E80)))</f>
        <v/>
      </c>
      <c r="CS86" s="269" t="str">
        <f ca="true">+IF(OFFSET('Sanitation Data'!$E$31,0,10*ROW('Sanitation Data'!E80))="","",OFFSET('Sanitation Data'!$E$31,0,10*ROW('Sanitation Data'!E80)))</f>
        <v/>
      </c>
      <c r="CT86" s="269" t="str">
        <f ca="true">+IF(OFFSET('Sanitation Data'!$E$32,0,10*ROW('Sanitation Data'!E80))="","",OFFSET('Sanitation Data'!$E$32,0,10*ROW('Sanitation Data'!E80)))</f>
        <v/>
      </c>
      <c r="CU86" s="269" t="str">
        <f ca="true">+IF(OFFSET('Sanitation Data'!$F$28,0,10*ROW('Sanitation Data'!F80))="","",OFFSET('Sanitation Data'!$F$28,0,10*ROW('Sanitation Data'!F80)))</f>
        <v/>
      </c>
      <c r="CV86" s="269" t="str">
        <f ca="true">+IF(OFFSET('Sanitation Data'!$F$29,0,10*ROW('Sanitation Data'!F80))="","",OFFSET('Sanitation Data'!$F$29,0,10*ROW('Sanitation Data'!F80)))</f>
        <v/>
      </c>
      <c r="CW86" s="269" t="str">
        <f ca="true">+IF(OFFSET('Sanitation Data'!$F$30,0,10*ROW('Sanitation Data'!F80))="","",OFFSET('Sanitation Data'!$F$30,0,10*ROW('Sanitation Data'!F80)))</f>
        <v/>
      </c>
      <c r="CX86" s="269" t="str">
        <f ca="true">+IF(OFFSET('Sanitation Data'!$F$31,0,10*ROW('Sanitation Data'!F80))="","",OFFSET('Sanitation Data'!$F$31,0,10*ROW('Sanitation Data'!F80)))</f>
        <v/>
      </c>
      <c r="CY86" s="269" t="str">
        <f ca="true">+IF(OFFSET('Sanitation Data'!$F$32,0,10*ROW('Sanitation Data'!F80))="","",OFFSET('Sanitation Data'!$F$32,0,10*ROW('Sanitation Data'!F80)))</f>
        <v/>
      </c>
      <c r="CZ86" s="269" t="str">
        <f ca="true">+IF(OFFSET('Sanitation Data'!$G$28,0,10*ROW('Sanitation Data'!G80))="","",OFFSET('Sanitation Data'!$G$28,0,10*ROW('Sanitation Data'!G80)))</f>
        <v/>
      </c>
      <c r="DA86" s="269" t="str">
        <f ca="true">+IF(OFFSET('Sanitation Data'!$G$29,0,10*ROW('Sanitation Data'!G80))="","",OFFSET('Sanitation Data'!$G$29,0,10*ROW('Sanitation Data'!G80)))</f>
        <v/>
      </c>
      <c r="DB86" s="269" t="str">
        <f ca="true">+IF(OFFSET('Sanitation Data'!$G$30,0,10*ROW('Sanitation Data'!G80))="","",OFFSET('Sanitation Data'!$G$30,0,10*ROW('Sanitation Data'!G80)))</f>
        <v/>
      </c>
      <c r="DC86" s="269" t="str">
        <f ca="true">+IF(OFFSET('Sanitation Data'!$G$31,0,10*ROW('Sanitation Data'!G80))="","",OFFSET('Sanitation Data'!$G$31,0,10*ROW('Sanitation Data'!G80)))</f>
        <v/>
      </c>
      <c r="DD86" s="269" t="str">
        <f ca="true">+IF(OFFSET('Sanitation Data'!$G$32,0,10*ROW('Sanitation Data'!G80))="","",OFFSET('Sanitation Data'!$G$32,0,10*ROW('Sanitation Data'!G80)))</f>
        <v/>
      </c>
      <c r="DE86" s="269" t="str">
        <f ca="true">+IF(OFFSET('Sanitation Data'!$H$28,0,10*ROW('Sanitation Data'!H80))="","",OFFSET('Sanitation Data'!$H$28,0,10*ROW('Sanitation Data'!H80)))</f>
        <v/>
      </c>
      <c r="DF86" s="269" t="str">
        <f ca="true">+IF(OFFSET('Sanitation Data'!$H$29,0,10*ROW('Sanitation Data'!H80))="","",OFFSET('Sanitation Data'!$H$29,0,10*ROW('Sanitation Data'!H80)))</f>
        <v/>
      </c>
      <c r="DG86" s="269" t="str">
        <f ca="true">+IF(OFFSET('Sanitation Data'!$H$30,0,10*ROW('Sanitation Data'!H80))="","",OFFSET('Sanitation Data'!$H$30,0,10*ROW('Sanitation Data'!H80)))</f>
        <v/>
      </c>
      <c r="DH86" s="269" t="str">
        <f ca="true">+IF(OFFSET('Sanitation Data'!$H$31,0,10*ROW('Sanitation Data'!H80))="","",OFFSET('Sanitation Data'!$H$31,0,10*ROW('Sanitation Data'!H80)))</f>
        <v/>
      </c>
      <c r="DI86" s="269" t="str">
        <f ca="true">+IF(OFFSET('Sanitation Data'!$H$32,0,10*ROW('Sanitation Data'!H80))="","",OFFSET('Sanitation Data'!$H$32,0,10*ROW('Sanitation Data'!H80)))</f>
        <v/>
      </c>
      <c r="DJ86" s="269" t="str">
        <f ca="true">+IF(OFFSET('Sanitation Data'!$I$28,0,10*ROW('Sanitation Data'!I80))="","",OFFSET('Sanitation Data'!$I$28,0,10*ROW('Sanitation Data'!I80)))</f>
        <v/>
      </c>
      <c r="DK86" s="269" t="str">
        <f ca="true">+IF(OFFSET('Sanitation Data'!$I$29,0,10*ROW('Sanitation Data'!I80))="","",OFFSET('Sanitation Data'!$I$29,0,10*ROW('Sanitation Data'!I80)))</f>
        <v/>
      </c>
      <c r="DL86" s="269" t="str">
        <f ca="true">+IF(OFFSET('Sanitation Data'!$I$30,0,10*ROW('Sanitation Data'!I80))="","",OFFSET('Sanitation Data'!$I$30,0,10*ROW('Sanitation Data'!I80)))</f>
        <v/>
      </c>
      <c r="DM86" s="269" t="str">
        <f ca="true">+IF(OFFSET('Sanitation Data'!$I$31,0,10*ROW('Sanitation Data'!I80))="","",OFFSET('Sanitation Data'!$I$31,0,10*ROW('Sanitation Data'!I80)))</f>
        <v/>
      </c>
      <c r="DN86" s="269" t="str">
        <f ca="true">+IF(OFFSET('Sanitation Data'!$I$32,0,10*ROW('Sanitation Data'!I80))="","",OFFSET('Sanitation Data'!$I$32,0,10*ROW('Sanitation Data'!I80)))</f>
        <v/>
      </c>
      <c r="DO86" s="269" t="str">
        <f ca="true">+IF(OFFSET('Hygiene Data'!$D$11,0,10*ROW('Hygiene Data'!D80))="","",OFFSET('Hygiene Data'!$D$11,0,10*ROW('Hygiene Data'!D80)))</f>
        <v/>
      </c>
      <c r="DP86" s="269" t="str">
        <f ca="true">+IF(OFFSET('Hygiene Data'!$D$12,0,10*ROW('Hygiene Data'!D80))="","",OFFSET('Hygiene Data'!$D$12,0,10*ROW('Hygiene Data'!D80)))</f>
        <v/>
      </c>
      <c r="DQ86" s="269" t="str">
        <f ca="true">+IF(OFFSET('Hygiene Data'!$D$13,0,10*ROW('Hygiene Data'!D80))="","",OFFSET('Hygiene Data'!$D$13,0,10*ROW('Hygiene Data'!D80)))</f>
        <v/>
      </c>
      <c r="DR86" s="269" t="str">
        <f ca="true">+IF(OFFSET('Hygiene Data'!$E$11,0,10*ROW('Hygiene Data'!E80))="","",OFFSET('Hygiene Data'!$E$11,0,10*ROW('Hygiene Data'!E80)))</f>
        <v/>
      </c>
      <c r="DS86" s="269" t="str">
        <f ca="true">+IF(OFFSET('Hygiene Data'!$E$12,0,10*ROW('Hygiene Data'!E80))="","",OFFSET('Hygiene Data'!$E$12,0,10*ROW('Hygiene Data'!E80)))</f>
        <v/>
      </c>
      <c r="DT86" s="269" t="str">
        <f ca="true">+IF(OFFSET('Hygiene Data'!$E$13,0,10*ROW('Hygiene Data'!E80))="","",OFFSET('Hygiene Data'!$E$13,0,10*ROW('Hygiene Data'!E80)))</f>
        <v/>
      </c>
      <c r="DU86" s="269" t="str">
        <f ca="true">+IF(OFFSET('Hygiene Data'!$F$11,0,10*ROW('Hygiene Data'!F80))="","",OFFSET('Hygiene Data'!$F$11,0,10*ROW('Hygiene Data'!F80)))</f>
        <v/>
      </c>
      <c r="DV86" s="269" t="str">
        <f ca="true">+IF(OFFSET('Hygiene Data'!$F$12,0,10*ROW('Hygiene Data'!F80))="","",OFFSET('Hygiene Data'!$F$12,0,10*ROW('Hygiene Data'!F80)))</f>
        <v/>
      </c>
      <c r="DW86" s="269" t="str">
        <f ca="true">+IF(OFFSET('Hygiene Data'!$F$13,0,10*ROW('Hygiene Data'!F80))="","",OFFSET('Hygiene Data'!$F$13,0,10*ROW('Hygiene Data'!F80)))</f>
        <v/>
      </c>
      <c r="DX86" s="269" t="str">
        <f ca="true">+IF(OFFSET('Hygiene Data'!$G$11,0,10*ROW('Hygiene Data'!G80))="","",OFFSET('Hygiene Data'!$G$11,0,10*ROW('Hygiene Data'!G80)))</f>
        <v/>
      </c>
      <c r="DY86" s="269" t="str">
        <f ca="true">+IF(OFFSET('Hygiene Data'!$G$12,0,10*ROW('Hygiene Data'!G80))="","",OFFSET('Hygiene Data'!$G$12,0,10*ROW('Hygiene Data'!G80)))</f>
        <v/>
      </c>
      <c r="DZ86" s="269" t="str">
        <f ca="true">+IF(OFFSET('Hygiene Data'!$G$13,0,10*ROW('Hygiene Data'!G80))="","",OFFSET('Hygiene Data'!$G$13,0,10*ROW('Hygiene Data'!G80)))</f>
        <v/>
      </c>
      <c r="EA86" s="269" t="str">
        <f ca="true">+IF(OFFSET('Hygiene Data'!$H$11,0,10*ROW('Hygiene Data'!H80))="","",OFFSET('Hygiene Data'!$H$11,0,10*ROW('Hygiene Data'!H80)))</f>
        <v/>
      </c>
      <c r="EB86" s="269" t="str">
        <f ca="true">+IF(OFFSET('Hygiene Data'!$H$12,0,10*ROW('Hygiene Data'!H80))="","",OFFSET('Hygiene Data'!$H$12,0,10*ROW('Hygiene Data'!H80)))</f>
        <v/>
      </c>
      <c r="EC86" s="269" t="str">
        <f ca="true">+IF(OFFSET('Hygiene Data'!$H$13,0,10*ROW('Hygiene Data'!H80))="","",OFFSET('Hygiene Data'!$H$13,0,10*ROW('Hygiene Data'!H80)))</f>
        <v/>
      </c>
      <c r="ED86" s="269" t="str">
        <f ca="true">+IF(OFFSET('Hygiene Data'!$I$11,0,10*ROW('Hygiene Data'!I80))="","",OFFSET('Hygiene Data'!$I$11,0,10*ROW('Hygiene Data'!I80)))</f>
        <v/>
      </c>
      <c r="EE86" s="269" t="str">
        <f ca="true">+IF(OFFSET('Hygiene Data'!$I$12,0,10*ROW('Hygiene Data'!I80))="","",OFFSET('Hygiene Data'!$I$12,0,10*ROW('Hygiene Data'!I80)))</f>
        <v/>
      </c>
      <c r="EF86" s="269" t="str">
        <f ca="true">+IF(OFFSET('Hygiene Data'!$I$13,0,10*ROW('Hygiene Data'!I80))="","",OFFSET('Hygiene Data'!$I$13,0,10*ROW('Hygiene Data'!I80)))</f>
        <v/>
      </c>
    </row>
    <row xmlns:x14ac="http://schemas.microsoft.com/office/spreadsheetml/2009/9/ac" r="87" x14ac:dyDescent="0.2">
      <c r="A87" s="36" t="str">
        <f ca="true">+IF(OFFSET('Water Data'!$B$2,0,10*ROW('Water Data'!E81))="","",OFFSET('Water Data'!$B$2,0,10*ROW('Water Data'!E81)))</f>
        <v/>
      </c>
      <c r="B87" s="36" t="str">
        <f ca="true">+IF(OFFSET('Water Data'!$C$2,0,10*ROW('Water Data'!F81))="","",OFFSET('Water Data'!$C$2,0,10*ROW('Water Data'!F81)))</f>
        <v/>
      </c>
      <c r="C87" s="325" t="str">
        <f t="shared" ca="true" si="1"/>
        <v/>
      </c>
      <c r="D87" s="82" t="e">
        <f ca="true">+IF(AND(ISTEXT(OFFSET('Water Data'!$B$2,0,10*ROW('Water Data'!D81))),BS87="Yes"),100-OFFSET('Water Data'!$D$4,0,10*ROW('Water Data'!D81)),IF(AND(ISTEXT(OFFSET('Water Data'!$B$2,0,10*ROW('Water Data'!D81))),BS87="No",ISNUMBER(OFFSET('Water Data'!$D$4,0,10*ROW('Water Data'!D81)))),CONCATENATE("[",ROUND(100-OFFSET('Water Data'!$D$4,0,10*ROW('Water Data'!D81)),0),"]"),IF(AND(ISTEXT(OFFSET('Water Data'!$B$2,0,10*ROW('Water Data'!D81))),BS87="",ISNUMBER(OFFSET('Water Data'!$D$4,0,10*ROW('Water Data'!D81)))),100-OFFSET('Water Data'!$D$4,0,10*ROW('Water Data'!D81)),NA())))</f>
        <v>#N/A</v>
      </c>
      <c r="E87" s="82" t="e">
        <f ca="true">+IF(AND(ISTEXT(OFFSET('Water Data'!$B$2,0,10*ROW('Water Data'!E81))),BT87="Yes"),OFFSET('Water Data'!$D$6,0,10*ROW('Water Data'!D81)),IF(AND(ISTEXT(OFFSET('Water Data'!$B$2,0,10*ROW('Water Data'!D81))),BT87="No",ISNUMBER(OFFSET('Water Data'!$D$6,0,10*ROW('Water Data'!D81)))),CONCATENATE("[",ROUND(OFFSET('Water Data'!$D$6,0,10*ROW('Water Data'!D81)),0),"]"),IF(AND(ISTEXT(OFFSET('Water Data'!$B$2,0,10*ROW('Water Data'!D81))),BT87="",ISNUMBER(OFFSET('Water Data'!$D$6,0,10*ROW('Water Data'!D81)))),OFFSET('Water Data'!$D$6,0,10*ROW('Water Data'!D81)),NA())))</f>
        <v>#N/A</v>
      </c>
      <c r="F87" s="82" t="e">
        <f ca="true">+IF(AND(ISTEXT(OFFSET('Water Data'!$B$2,0,10*ROW('Water Data'!D81))),BU87="Yes"),OFFSET('Water Data'!$D$9,0,10*ROW('Water Data'!D81)),IF(AND(ISTEXT(OFFSET('Water Data'!$B$2,0,10*ROW('Water Data'!D81))),BU87="No",ISNUMBER(OFFSET('Water Data'!$D$9,0,10*ROW('Water Data'!D81)))),CONCATENATE("[",ROUND(OFFSET('Water Data'!$D$9,0,10*ROW('Water Data'!D81)),0),"]"),IF(AND(ISTEXT(OFFSET('Water Data'!$B$2,0,10*ROW('Water Data'!D81))),BU87="",ISNUMBER(OFFSET('Water Data'!$D$9,0,10*ROW('Water Data'!D81)))),OFFSET('Water Data'!$D$9,0,10*ROW('Water Data'!D81)),NA())))</f>
        <v>#N/A</v>
      </c>
      <c r="G87" s="82" t="e">
        <f ca="true">+IF(AND(ISTEXT(OFFSET('Water Data'!$B$2,0,10*ROW('Water Data'!E81))),BV87="Yes"),100-OFFSET('Water Data'!$E$4,0,10*ROW('Water Data'!E81)),IF(AND(ISTEXT(OFFSET('Water Data'!$B$2,0,10*ROW('Water Data'!E81))),BV87="No",ISNUMBER(OFFSET('Water Data'!$E$4,0,10*ROW('Water Data'!E81)))),CONCATENATE("[",ROUND(100-OFFSET('Water Data'!$E$4,0,10*ROW('Water Data'!E81)),0),"]"),IF(AND(ISTEXT(OFFSET('Water Data'!$B$2,0,10*ROW('Water Data'!E81))),BV87="",ISNUMBER(OFFSET('Water Data'!$E$4,0,10*ROW('Water Data'!E81)))),100-OFFSET('Water Data'!$E$4,0,10*ROW('Water Data'!E81)),NA())))</f>
        <v>#N/A</v>
      </c>
      <c r="H87" s="82" t="e">
        <f ca="true">+IF(AND(ISTEXT(OFFSET('Water Data'!$B$2,0,10*ROW('Water Data'!E81))),BW87="Yes"),OFFSET('Water Data'!$E$6,0,10*ROW('Water Data'!E81)),IF(AND(ISTEXT(OFFSET('Water Data'!$B$2,0,10*ROW('Water Data'!E81))),BW87="No",ISNUMBER(OFFSET('Water Data'!$E$6,0,10*ROW('Water Data'!E81)))),CONCATENATE("[",ROUND(OFFSET('Water Data'!$D$6,0,10*ROW('Water Data'!E81)),0),"]"),IF(AND(ISTEXT(OFFSET('Water Data'!$B$2,0,10*ROW('Water Data'!E81))),BW87="",ISNUMBER(OFFSET('Water Data'!$E$6,0,10*ROW('Water Data'!E81)))),OFFSET('Water Data'!$E$6,0,10*ROW('Water Data'!E81)),NA())))</f>
        <v>#N/A</v>
      </c>
      <c r="I87" s="82" t="e">
        <f ca="true">+IF(AND(ISTEXT(OFFSET('Water Data'!$B$2,0,10*ROW('Water Data'!E81))),BX87="Yes"),OFFSET('Water Data'!$E$9,0,10*ROW('Water Data'!E81)),IF(AND(ISTEXT(OFFSET('Water Data'!$B$2,0,10*ROW('Water Data'!E81))),BX87="No",ISNUMBER(OFFSET('Water Data'!$E$9,0,10*ROW('Water Data'!E81)))),CONCATENATE("[",ROUND(OFFSET('Water Data'!$E$9,0,10*ROW('Water Data'!E81)),0),"]"),IF(AND(ISTEXT(OFFSET('Water Data'!$B$2,0,10*ROW('Water Data'!E81))),BX87="",ISNUMBER(OFFSET('Water Data'!$E$9,0,10*ROW('Water Data'!E81)))),OFFSET('Water Data'!$E$9,0,10*ROW('Water Data'!E81)),NA())))</f>
        <v>#N/A</v>
      </c>
      <c r="J87" s="82" t="e">
        <f ca="true">+IF(AND(ISTEXT(OFFSET('Water Data'!$B$2,0,10*ROW('Water Data'!F81))),BY87="Yes"),100-OFFSET('Water Data'!$F$4,0,10*ROW('Water Data'!F81)),IF(AND(ISTEXT(OFFSET('Water Data'!$B$2,0,10*ROW('Water Data'!F81))),BY87="No",ISNUMBER(OFFSET('Water Data'!$F$4,0,10*ROW('Water Data'!F81)))),CONCATENATE("[",ROUND(100-OFFSET('Water Data'!$F$4,0,10*ROW('Water Data'!F81)),0),"]"),IF(AND(ISTEXT(OFFSET('Water Data'!$B$2,0,10*ROW('Water Data'!F81))),BY87="",ISNUMBER(OFFSET('Water Data'!$F$4,0,10*ROW('Water Data'!F81)))),100-OFFSET('Water Data'!$F$4,0,10*ROW('Water Data'!F81)),NA())))</f>
        <v>#N/A</v>
      </c>
      <c r="K87" s="82" t="e">
        <f ca="true">+IF(AND(ISTEXT(OFFSET('Water Data'!$B$2,0,10*ROW('Water Data'!F81))),BZ87="Yes"),OFFSET('Water Data'!$F$6,0,10*ROW('Water Data'!F81)),IF(AND(ISTEXT(OFFSET('Water Data'!$B$2,0,10*ROW('Water Data'!F81))),BZ87="No",ISNUMBER(OFFSET('Water Data'!$F$6,0,10*ROW('Water Data'!F81)))),CONCATENATE("[",ROUND(OFFSET('Water Data'!$F$6,0,10*ROW('Water Data'!F81)),0),"]"),IF(AND(ISTEXT(OFFSET('Water Data'!$B$2,0,10*ROW('Water Data'!F81))),BZ87="",ISNUMBER(OFFSET('Water Data'!$F$6,0,10*ROW('Water Data'!F81)))),OFFSET('Water Data'!$F$6,0,10*ROW('Water Data'!F81)),NA())))</f>
        <v>#N/A</v>
      </c>
      <c r="L87" s="82" t="e">
        <f ca="true">+IF(AND(ISTEXT(OFFSET('Water Data'!$B$2,0,10*ROW('Water Data'!F81))),CA87="Yes"),OFFSET('Water Data'!$F$9,0,10*ROW('Water Data'!F81)),IF(AND(ISTEXT(OFFSET('Water Data'!$B$2,0,10*ROW('Water Data'!F81))),CA87="No",ISNUMBER(OFFSET('Water Data'!$F$9,0,10*ROW('Water Data'!F81)))),CONCATENATE("[",ROUND(OFFSET('Water Data'!$F$9,0,10*ROW('Water Data'!F81)),0),"]"),IF(AND(ISTEXT(OFFSET('Water Data'!$B$2,0,10*ROW('Water Data'!F81))),CA87="",ISNUMBER(OFFSET('Water Data'!$F$9,0,10*ROW('Water Data'!F81)))),OFFSET('Water Data'!$F$9,0,10*ROW('Water Data'!F81)),NA())))</f>
        <v>#N/A</v>
      </c>
      <c r="M87" s="82" t="e">
        <f ca="true">+IF(AND(ISTEXT(OFFSET('Water Data'!$B$2,0,10*ROW('Water Data'!G81))),CB87="Yes"),100-OFFSET('Water Data'!$G$4,0,10*ROW('Water Data'!G81)),IF(AND(ISTEXT(OFFSET('Water Data'!$B$2,0,10*ROW('Water Data'!G81))),CB87="No",ISNUMBER(OFFSET('Water Data'!$G$4,0,10*ROW('Water Data'!G81)))),CONCATENATE("[",ROUND(100-OFFSET('Water Data'!$G$4,0,10*ROW('Water Data'!G81)),0),"]"),IF(AND(ISTEXT(OFFSET('Water Data'!$B$2,0,10*ROW('Water Data'!G81))),CB87="",ISNUMBER(OFFSET('Water Data'!$G$4,0,10*ROW('Water Data'!G81)))),100-OFFSET('Water Data'!$G$4,0,10*ROW('Water Data'!G81)),NA())))</f>
        <v>#N/A</v>
      </c>
      <c r="N87" s="82" t="e">
        <f ca="true">+IF(AND(ISTEXT(OFFSET('Water Data'!$B$2,0,10*ROW('Water Data'!G81))),CC87="Yes"),OFFSET('Water Data'!$G$6,0,10*ROW('Water Data'!G81)),IF(AND(ISTEXT(OFFSET('Water Data'!$B$2,0,10*ROW('Water Data'!G81))),CC87="No",ISNUMBER(OFFSET('Water Data'!$G$6,0,10*ROW('Water Data'!G81)))),CONCATENATE("[",ROUND(OFFSET('Water Data'!$G$6,0,10*ROW('Water Data'!G81)),0),"]"),IF(AND(ISTEXT(OFFSET('Water Data'!$B$2,0,10*ROW('Water Data'!G81))),CC87="",ISNUMBER(OFFSET('Water Data'!$G$6,0,10*ROW('Water Data'!G81)))),OFFSET('Water Data'!$G$6,0,10*ROW('Water Data'!G81)),NA())))</f>
        <v>#N/A</v>
      </c>
      <c r="O87" s="82" t="e">
        <f ca="true">+IF(AND(ISTEXT(OFFSET('Water Data'!$B$2,0,10*ROW('Water Data'!G81))),CD87="Yes"),OFFSET('Water Data'!$G$9,0,10*ROW('Water Data'!G81)),IF(AND(ISTEXT(OFFSET('Water Data'!$B$2,0,10*ROW('Water Data'!G81))),CD87="No",ISNUMBER(OFFSET('Water Data'!$G$9,0,10*ROW('Water Data'!G81)))),CONCATENATE("[",ROUND(OFFSET('Water Data'!$G$9,0,10*ROW('Water Data'!G81)),0),"]"),IF(AND(ISTEXT(OFFSET('Water Data'!$B$2,0,10*ROW('Water Data'!G81))),CD87="",ISNUMBER(OFFSET('Water Data'!$G$9,0,10*ROW('Water Data'!G81)))),OFFSET('Water Data'!$G$9,0,10*ROW('Water Data'!G81)),NA())))</f>
        <v>#N/A</v>
      </c>
      <c r="P87" s="82" t="e">
        <f ca="true">+IF(AND(ISTEXT(OFFSET('Water Data'!$B$2,0,10*ROW('Water Data'!H81))),CE87="Yes"),100-OFFSET('Water Data'!$H$4,0,10*ROW('Water Data'!H81)),IF(AND(ISTEXT(OFFSET('Water Data'!$B$2,0,10*ROW('Water Data'!H81))),CE87="No",ISNUMBER(OFFSET('Water Data'!$H$4,0,10*ROW('Water Data'!H81)))),CONCATENATE("[",ROUND(100-OFFSET('Water Data'!$H$4,0,10*ROW('Water Data'!H81)),0),"]"),IF(AND(ISTEXT(OFFSET('Water Data'!$B$2,0,10*ROW('Water Data'!H81))),CE87="",ISNUMBER(OFFSET('Water Data'!$H$4,0,10*ROW('Water Data'!H81)))),100-OFFSET('Water Data'!$H$4,0,10*ROW('Water Data'!H81)),NA())))</f>
        <v>#N/A</v>
      </c>
      <c r="Q87" s="82" t="e">
        <f ca="true">+IF(AND(ISTEXT(OFFSET('Water Data'!$B$2,0,10*ROW('Water Data'!H81))),CF87="Yes"),OFFSET('Water Data'!$H$6,0,10*ROW('Water Data'!H81)),IF(AND(ISTEXT(OFFSET('Water Data'!$B$2,0,10*ROW('Water Data'!H81))),CF87="No",ISNUMBER(OFFSET('Water Data'!$H$6,0,10*ROW('Water Data'!H81)))),CONCATENATE("[",ROUND(OFFSET('Water Data'!$H$6,0,10*ROW('Water Data'!H81)),0),"]"),IF(AND(ISTEXT(OFFSET('Water Data'!$B$2,0,10*ROW('Water Data'!H81))),CF87="",ISNUMBER(OFFSET('Water Data'!$H$6,0,10*ROW('Water Data'!H81)))),OFFSET('Water Data'!$H$6,0,10*ROW('Water Data'!H81)),NA())))</f>
        <v>#N/A</v>
      </c>
      <c r="R87" s="82" t="e">
        <f ca="true">+IF(AND(ISTEXT(OFFSET('Water Data'!$B$2,0,10*ROW('Water Data'!H81))),CG87="Yes"),OFFSET('Water Data'!$H$9,0,10*ROW('Water Data'!H81)),IF(AND(ISTEXT(OFFSET('Water Data'!$B$2,0,10*ROW('Water Data'!H81))),CG87="No",ISNUMBER(OFFSET('Water Data'!$H$9,0,10*ROW('Water Data'!H81)))),CONCATENATE("[",ROUND(OFFSET('Water Data'!$H$9,0,10*ROW('Water Data'!H81)),0),"]"),IF(AND(ISTEXT(OFFSET('Water Data'!$B$2,0,10*ROW('Water Data'!H81))),CG87="",ISNUMBER(OFFSET('Water Data'!$H$9,0,10*ROW('Water Data'!H81)))),OFFSET('Water Data'!$H$9,0,10*ROW('Water Data'!H81)),NA())))</f>
        <v>#N/A</v>
      </c>
      <c r="S87" s="82" t="e">
        <f ca="true">+IF(AND(ISTEXT(OFFSET('Water Data'!$B$2,0,10*ROW('Water Data'!I81))),CH87="Yes"),100-OFFSET('Water Data'!$I$4,0,10*ROW('Water Data'!I81)),IF(AND(ISTEXT(OFFSET('Water Data'!$B$2,0,10*ROW('Water Data'!I81))),CH87="No",ISNUMBER(OFFSET('Water Data'!$I$4,0,10*ROW('Water Data'!I81)))),CONCATENATE("[",ROUND(100-OFFSET('Water Data'!$I$4,0,10*ROW('Water Data'!I81)),0),"]"),IF(AND(ISTEXT(OFFSET('Water Data'!$B$2,0,10*ROW('Water Data'!I81))),CH87="",ISNUMBER(OFFSET('Water Data'!$I$4,0,10*ROW('Water Data'!I81)))),100-OFFSET('Water Data'!$I$4,0,10*ROW('Water Data'!I81)),NA())))</f>
        <v>#N/A</v>
      </c>
      <c r="T87" s="82" t="e">
        <f ca="true">+IF(AND(ISTEXT(OFFSET('Water Data'!$B$2,0,10*ROW('Water Data'!I81))),CI87="Yes"),OFFSET('Water Data'!$I$6,0,10*ROW('Water Data'!I81)),IF(AND(ISTEXT(OFFSET('Water Data'!$B$2,0,10*ROW('Water Data'!I81))),CI87="No",ISNUMBER(OFFSET('Water Data'!$I$6,0,10*ROW('Water Data'!I81)))),CONCATENATE("[",ROUND(OFFSET('Water Data'!$I$6,0,10*ROW('Water Data'!I81)),0),"]"),IF(AND(ISTEXT(OFFSET('Water Data'!$B$2,0,10*ROW('Water Data'!I81))),CI87="",ISNUMBER(OFFSET('Water Data'!$I$6,0,10*ROW('Water Data'!I81)))),OFFSET('Water Data'!$I$6,0,10*ROW('Water Data'!I81)),NA())))</f>
        <v>#N/A</v>
      </c>
      <c r="U87" s="82" t="e">
        <f ca="true">+IF(AND(ISTEXT(OFFSET('Water Data'!$B$2,0,10*ROW('Water Data'!I81))),CJ87="Yes"),OFFSET('Water Data'!$I$9,0,10*ROW('Water Data'!I81)),IF(AND(ISTEXT(OFFSET('Water Data'!$B$2,0,10*ROW('Water Data'!I81))),CJ87="No",ISNUMBER(OFFSET('Water Data'!$I$9,0,10*ROW('Water Data'!I81)))),CONCATENATE("[",ROUND(OFFSET('Water Data'!$I$9,0,10*ROW('Water Data'!I81)),0),"]"),IF(AND(ISTEXT(OFFSET('Water Data'!$B$2,0,10*ROW('Water Data'!I81))),CJ87="",ISNUMBER(OFFSET('Water Data'!$I$9,0,10*ROW('Water Data'!I81)))),OFFSET('Water Data'!$I$9,0,10*ROW('Water Data'!I81)),NA())))</f>
        <v>#N/A</v>
      </c>
      <c r="V87" s="83" t="e">
        <f ca="true">+IF(AND(ISTEXT(OFFSET('Sanitation Data'!$B$2,0,10*ROW('Sanitation Data'!D81))),CK87="Yes"),100-OFFSET('Sanitation Data'!$D$4,0,10*ROW('Sanitation Data'!D81)),IF(AND(ISTEXT(OFFSET('Sanitation Data'!$B$2,0,10*ROW('Sanitation Data'!D81))),CK87="No",ISNUMBER(OFFSET('Sanitation Data'!$D$4,0,10*ROW('Sanitation Data'!D81)))),CONCATENATE("[",ROUND(100-OFFSET('Sanitation Data'!$D$4,0,10*ROW('Sanitation Data'!D81)),0),"]"),IF(AND(ISTEXT(OFFSET('Sanitation Data'!$B$2,0,10*ROW('Sanitation Data'!D81))),CK87="",ISNUMBER(OFFSET('Sanitation Data'!$D$4,0,10*ROW('Sanitation Data'!D81)))),100-OFFSET('Sanitation Data'!$D$4,0,10*ROW('Sanitation Data'!D81)),NA())))</f>
        <v>#N/A</v>
      </c>
      <c r="W87" s="83" t="e">
        <f ca="true">+IF(AND(ISTEXT(OFFSET('Sanitation Data'!$B$2,0,10*ROW('Sanitation Data'!D81))),CL87="Yes"),OFFSET('Sanitation Data'!$D$6,0,10*ROW('Sanitation Data'!D81)),IF(AND(ISTEXT(OFFSET('Sanitation Data'!$B$2,0,10*ROW('Sanitation Data'!D81))),CL87="No",ISNUMBER(OFFSET('Sanitation Data'!$D$6,0,10*ROW('Sanitation Data'!D81)))),CONCATENATE("[",ROUND(OFFSET('Sanitation Data'!$D$6,0,10*ROW('Sanitation Data'!D81)),0),"]"),IF(AND(ISTEXT(OFFSET('Sanitation Data'!$B$2,0,10*ROW('Sanitation Data'!D81))),CL87="",ISNUMBER(OFFSET('Sanitation Data'!$D$6,0,10*ROW('Sanitation Data'!D81)))),OFFSET('Sanitation Data'!$D$6,0,10*ROW('Sanitation Data'!D81)),NA())))</f>
        <v>#N/A</v>
      </c>
      <c r="X87" s="83" t="e">
        <f ca="true">+IF(AND(ISTEXT(OFFSET('Sanitation Data'!$B$2,0,10*ROW('Sanitation Data'!D81))),CM87="Yes"),OFFSET('Sanitation Data'!$D$10,0,10*ROW('Sanitation Data'!D81)),IF(AND(ISTEXT(OFFSET('Sanitation Data'!$B$2,0,10*ROW('Sanitation Data'!D81))),CM87="No",ISNUMBER(OFFSET('Sanitation Data'!$D$10,0,10*ROW('Sanitation Data'!D81)))),CONCATENATE("[",ROUND(OFFSET('Sanitation Data'!$D$10,0,10*ROW('Sanitation Data'!D81)),0),"]"),IF(AND(ISTEXT(OFFSET('Sanitation Data'!$B$2,0,10*ROW('Sanitation Data'!D81))),CM87="",ISNUMBER(OFFSET('Sanitation Data'!$D$10,0,10*ROW('Sanitation Data'!D81)))),OFFSET('Sanitation Data'!$D$10,0,10*ROW('Sanitation Data'!D81)),NA())))</f>
        <v>#N/A</v>
      </c>
      <c r="Y87" s="83" t="e">
        <f ca="true">+IF(AND(ISTEXT(OFFSET('Sanitation Data'!$B$2,0,10*ROW('Sanitation Data'!D81))),CN87="Yes"),OFFSET('Sanitation Data'!$D$11,0,10*ROW('Sanitation Data'!D81)),IF(AND(ISTEXT(OFFSET('Sanitation Data'!$B$2,0,10*ROW('Sanitation Data'!D81))),CN87="No",ISNUMBER(OFFSET('Sanitation Data'!$D$11,0,10*ROW('Sanitation Data'!D81)))),CONCATENATE("[",ROUND(OFFSET('Sanitation Data'!$D$11,0,10*ROW('Sanitation Data'!D81)),0),"]"),IF(AND(ISTEXT(OFFSET('Sanitation Data'!$B$2,0,10*ROW('Sanitation Data'!D81))),CN87="",ISNUMBER(OFFSET('Sanitation Data'!$D$11,0,10*ROW('Sanitation Data'!D81)))),OFFSET('Sanitation Data'!$D$11,0,10*ROW('Sanitation Data'!D81)),NA())))</f>
        <v>#N/A</v>
      </c>
      <c r="Z87" s="83" t="e">
        <f ca="true">+IF(AND(ISTEXT(OFFSET('Sanitation Data'!$B$2,0,10*ROW('Sanitation Data'!D81))),CO87="Yes"),OFFSET('Sanitation Data'!$D$12,0,10*ROW('Sanitation Data'!D81)),IF(AND(ISTEXT(OFFSET('Sanitation Data'!$B$2,0,10*ROW('Sanitation Data'!D81))),CO87="No",ISNUMBER(OFFSET('Sanitation Data'!$D$12,0,10*ROW('Sanitation Data'!D81)))),CONCATENATE("[",ROUND(OFFSET('Sanitation Data'!$D$12,0,10*ROW('Sanitation Data'!D81)),0),"]"),IF(AND(ISTEXT(OFFSET('Sanitation Data'!$B$2,0,10*ROW('Sanitation Data'!D81))),CO87="",ISNUMBER(OFFSET('Sanitation Data'!$D$12,0,10*ROW('Sanitation Data'!D81)))),OFFSET('Sanitation Data'!$D$12,0,10*ROW('Sanitation Data'!D81)),NA())))</f>
        <v>#N/A</v>
      </c>
      <c r="AA87" s="83" t="e">
        <f ca="true">+IF(AND(ISTEXT(OFFSET('Sanitation Data'!$B$2,0,10*ROW('Sanitation Data'!E81))),CP87="Yes"),100-OFFSET('Sanitation Data'!$E$4,0,10*ROW('Sanitation Data'!E81)),IF(AND(ISTEXT(OFFSET('Sanitation Data'!$B$2,0,10*ROW('Sanitation Data'!E81))),CP87="No",ISNUMBER(OFFSET('Sanitation Data'!$E$4,0,10*ROW('Sanitation Data'!E81)))),CONCATENATE("[",ROUND(100-OFFSET('Sanitation Data'!$E$4,0,10*ROW('Sanitation Data'!E81)),0),"]"),IF(AND(ISTEXT(OFFSET('Sanitation Data'!$B$2,0,10*ROW('Sanitation Data'!E81))),CP87="",ISNUMBER(OFFSET('Sanitation Data'!$E$4,0,10*ROW('Sanitation Data'!E81)))),100-OFFSET('Sanitation Data'!$E$4,0,10*ROW('Sanitation Data'!E81)),NA())))</f>
        <v>#N/A</v>
      </c>
      <c r="AB87" s="83" t="e">
        <f ca="true">+IF(AND(ISTEXT(OFFSET('Sanitation Data'!$B$2,0,10*ROW('Sanitation Data'!E81))),CQ87="Yes"),OFFSET('Sanitation Data'!$E$6,0,10*ROW('Sanitation Data'!H81)),IF(AND(ISTEXT(OFFSET('Sanitation Data'!$B$2,0,10*ROW('Sanitation Data'!E81))),CQ87="No",ISNUMBER(OFFSET('Sanitation Data'!$E$6,0,10*ROW('Sanitation Data'!E81)))),CONCATENATE("[",ROUND(OFFSET('Sanitation Data'!$E$6,0,10*ROW('Sanitation Data'!E81)),0),"]"),IF(AND(ISTEXT(OFFSET('Sanitation Data'!$B$2,0,10*ROW('Sanitation Data'!E81))),CQ87="",ISNUMBER(OFFSET('Sanitation Data'!$E$6,0,10*ROW('Sanitation Data'!E81)))),OFFSET('Sanitation Data'!$E$6,0,10*ROW('Sanitation Data'!E81)),NA())))</f>
        <v>#N/A</v>
      </c>
      <c r="AC87" s="83" t="e">
        <f ca="true">+IF(AND(ISTEXT(OFFSET('Sanitation Data'!$B$2,0,10*ROW('Sanitation Data'!E81))),CR87="Yes"),OFFSET('Sanitation Data'!$E$10,0,10*ROW('Sanitation Data'!E81)),IF(AND(ISTEXT(OFFSET('Sanitation Data'!$B$2,0,10*ROW('Sanitation Data'!E81))),CR87="No",ISNUMBER(OFFSET('Sanitation Data'!$E$10,0,10*ROW('Sanitation Data'!E81)))),CONCATENATE("[",ROUND(OFFSET('Sanitation Data'!$E$10,0,10*ROW('Sanitation Data'!E81)),0),"]"),IF(AND(ISTEXT(OFFSET('Sanitation Data'!$B$2,0,10*ROW('Sanitation Data'!E81))),CR87="",ISNUMBER(OFFSET('Sanitation Data'!$E$10,0,10*ROW('Sanitation Data'!E81)))),OFFSET('Sanitation Data'!$E$10,0,10*ROW('Sanitation Data'!E81)),NA())))</f>
        <v>#N/A</v>
      </c>
      <c r="AD87" s="83" t="e">
        <f ca="true">+IF(AND(ISTEXT(OFFSET('Sanitation Data'!$B$2,0,10*ROW('Sanitation Data'!E81))),CS87="Yes"),OFFSET('Sanitation Data'!$E$11,0,10*ROW('Sanitation Data'!E81)),IF(AND(ISTEXT(OFFSET('Sanitation Data'!$B$2,0,10*ROW('Sanitation Data'!E81))),CS87="No",ISNUMBER(OFFSET('Sanitation Data'!$E$11,0,10*ROW('Sanitation Data'!E81)))),CONCATENATE("[",ROUND(OFFSET('Sanitation Data'!$E$11,0,10*ROW('Sanitation Data'!E81)),0),"]"),IF(AND(ISTEXT(OFFSET('Sanitation Data'!$B$2,0,10*ROW('Sanitation Data'!E81))),CS87="",ISNUMBER(OFFSET('Sanitation Data'!$E$11,0,10*ROW('Sanitation Data'!E81)))),OFFSET('Sanitation Data'!$E$11,0,10*ROW('Sanitation Data'!E81)),NA())))</f>
        <v>#N/A</v>
      </c>
      <c r="AE87" s="83" t="e">
        <f ca="true">+IF(AND(ISTEXT(OFFSET('Sanitation Data'!$B$2,0,10*ROW('Sanitation Data'!E81))),CT87="Yes"),OFFSET('Sanitation Data'!$E$12,0,10*ROW('Sanitation Data'!E81)),IF(AND(ISTEXT(OFFSET('Sanitation Data'!$B$2,0,10*ROW('Sanitation Data'!E81))),CT87="No",ISNUMBER(OFFSET('Sanitation Data'!$E$12,0,10*ROW('Sanitation Data'!E81)))),CONCATENATE("[",ROUND(OFFSET('Sanitation Data'!$E$12,0,10*ROW('Sanitation Data'!E81)),0),"]"),IF(AND(ISTEXT(OFFSET('Sanitation Data'!$B$2,0,10*ROW('Sanitation Data'!E81))),CT87="",ISNUMBER(OFFSET('Sanitation Data'!$E$12,0,10*ROW('Sanitation Data'!E81)))),OFFSET('Sanitation Data'!$E$12,0,10*ROW('Sanitation Data'!E81)),NA())))</f>
        <v>#N/A</v>
      </c>
      <c r="AF87" s="83" t="e">
        <f ca="true">+IF(AND(ISTEXT(OFFSET('Sanitation Data'!$B$2,0,10*ROW('Sanitation Data'!F81))),CU87="Yes"),100-OFFSET('Sanitation Data'!$F$4,0,10*ROW('Sanitation Data'!F81)),IF(AND(ISTEXT(OFFSET('Sanitation Data'!$B$2,0,10*ROW('Sanitation Data'!F81))),CU87="No",ISNUMBER(OFFSET('Sanitation Data'!$F$4,0,10*ROW('Sanitation Data'!F81)))),CONCATENATE("[",ROUND(100-OFFSET('Sanitation Data'!$F$4,0,10*ROW('Sanitation Data'!F81)),0),"]"),IF(AND(ISTEXT(OFFSET('Sanitation Data'!$B$2,0,10*ROW('Sanitation Data'!F81))),CU87="",ISNUMBER(OFFSET('Sanitation Data'!$F$4,0,10*ROW('Sanitation Data'!F81)))),100-OFFSET('Sanitation Data'!$F$4,0,10*ROW('Sanitation Data'!F81)),NA())))</f>
        <v>#N/A</v>
      </c>
      <c r="AG87" s="83" t="e">
        <f ca="true">+IF(AND(ISTEXT(OFFSET('Sanitation Data'!$B$2,0,10*ROW('Sanitation Data'!F81))),CV87="Yes"),OFFSET('Sanitation Data'!$F$6,0,10*ROW('Sanitation Data'!F81)),IF(AND(ISTEXT(OFFSET('Sanitation Data'!$B$2,0,10*ROW('Sanitation Data'!F81))),CV87="No",ISNUMBER(OFFSET('Sanitation Data'!$F$6,0,10*ROW('Sanitation Data'!F81)))),CONCATENATE("[",ROUND(OFFSET('Sanitation Data'!$F$6,0,10*ROW('Sanitation Data'!F81)),0),"]"),IF(AND(ISTEXT(OFFSET('Sanitation Data'!$B$2,0,10*ROW('Sanitation Data'!F81))),CV87="",ISNUMBER(OFFSET('Sanitation Data'!$F$6,0,10*ROW('Sanitation Data'!F81)))),OFFSET('Sanitation Data'!$F$6,0,10*ROW('Sanitation Data'!F81)),NA())))</f>
        <v>#N/A</v>
      </c>
      <c r="AH87" s="83" t="e">
        <f ca="true">+IF(AND(ISTEXT(OFFSET('Sanitation Data'!$B$2,0,10*ROW('Sanitation Data'!F81))),CW87="Yes"),OFFSET('Sanitation Data'!$F$10,0,10*ROW('Sanitation Data'!F81)),IF(AND(ISTEXT(OFFSET('Sanitation Data'!$B$2,0,10*ROW('Sanitation Data'!F81))),CW87="No",ISNUMBER(OFFSET('Sanitation Data'!$F$10,0,10*ROW('Sanitation Data'!F81)))),CONCATENATE("[",ROUND(OFFSET('Sanitation Data'!$F$10,0,10*ROW('Sanitation Data'!F81)),0),"]"),IF(AND(ISTEXT(OFFSET('Sanitation Data'!$B$2,0,10*ROW('Sanitation Data'!F81))),CW87="",ISNUMBER(OFFSET('Sanitation Data'!$F$10,0,10*ROW('Sanitation Data'!F81)))),OFFSET('Sanitation Data'!$F$10,0,10*ROW('Sanitation Data'!F81)),NA())))</f>
        <v>#N/A</v>
      </c>
      <c r="AI87" s="83" t="e">
        <f ca="true">+IF(AND(ISTEXT(OFFSET('Sanitation Data'!$B$2,0,10*ROW('Sanitation Data'!F81))),CX87="Yes"),OFFSET('Sanitation Data'!$F$11,0,10*ROW('Sanitation Data'!F81)),IF(AND(ISTEXT(OFFSET('Sanitation Data'!$B$2,0,10*ROW('Sanitation Data'!F81))),CX87="No",ISNUMBER(OFFSET('Sanitation Data'!$F$11,0,10*ROW('Sanitation Data'!F81)))),CONCATENATE("[",ROUND(OFFSET('Sanitation Data'!$F$11,0,10*ROW('Sanitation Data'!F81)),0),"]"),IF(AND(ISTEXT(OFFSET('Sanitation Data'!$B$2,0,10*ROW('Sanitation Data'!F81))),CX87="",ISNUMBER(OFFSET('Sanitation Data'!$F$11,0,10*ROW('Sanitation Data'!F81)))),OFFSET('Sanitation Data'!$F$11,0,10*ROW('Sanitation Data'!F81)),NA())))</f>
        <v>#N/A</v>
      </c>
      <c r="AJ87" s="83" t="e">
        <f ca="true">+IF(AND(ISTEXT(OFFSET('Sanitation Data'!$B$2,0,10*ROW('Sanitation Data'!F81))),CY87="Yes"),OFFSET('Sanitation Data'!$F$12,0,10*ROW('Sanitation Data'!F81)),IF(AND(ISTEXT(OFFSET('Sanitation Data'!$B$2,0,10*ROW('Sanitation Data'!F81))),CY87="No",ISNUMBER(OFFSET('Sanitation Data'!$F$12,0,10*ROW('Sanitation Data'!F81)))),CONCATENATE("[",ROUND(OFFSET('Sanitation Data'!$F$12,0,10*ROW('Sanitation Data'!F81)),0),"]"),IF(AND(ISTEXT(OFFSET('Sanitation Data'!$B$2,0,10*ROW('Sanitation Data'!F81))),CY87="",ISNUMBER(OFFSET('Sanitation Data'!$F$12,0,10*ROW('Sanitation Data'!F81)))),OFFSET('Sanitation Data'!$F$12,0,10*ROW('Sanitation Data'!F81)),NA())))</f>
        <v>#N/A</v>
      </c>
      <c r="AK87" s="83" t="e">
        <f ca="true">+IF(AND(ISTEXT(OFFSET('Sanitation Data'!$B$2,0,10*ROW('Sanitation Data'!G81))),CZ87="Yes"),100-OFFSET('Sanitation Data'!$G$4,0,10*ROW('Sanitation Data'!G81)),IF(AND(ISTEXT(OFFSET('Sanitation Data'!$B$2,0,10*ROW('Sanitation Data'!G81))),CZ87="No",ISNUMBER(OFFSET('Sanitation Data'!$G$4,0,10*ROW('Sanitation Data'!G81)))),CONCATENATE("[",ROUND(100-OFFSET('Sanitation Data'!$G$4,0,10*ROW('Sanitation Data'!G81)),0),"]"),IF(AND(ISTEXT(OFFSET('Sanitation Data'!$B$2,0,10*ROW('Sanitation Data'!G81))),CZ87="",ISNUMBER(OFFSET('Sanitation Data'!$G$4,0,10*ROW('Sanitation Data'!G81)))),100-OFFSET('Sanitation Data'!$G$4,0,10*ROW('Sanitation Data'!G81)),NA())))</f>
        <v>#N/A</v>
      </c>
      <c r="AL87" s="83" t="e">
        <f ca="true">+IF(AND(ISTEXT(OFFSET('Sanitation Data'!$B$2,0,10*ROW('Sanitation Data'!G81))),DA87="Yes"),OFFSET('Sanitation Data'!$G$6,0,10*ROW('Sanitation Data'!G81)),IF(AND(ISTEXT(OFFSET('Sanitation Data'!$B$2,0,10*ROW('Sanitation Data'!G81))),DA87="No",ISNUMBER(OFFSET('Sanitation Data'!$G$6,0,10*ROW('Sanitation Data'!G81)))),CONCATENATE("[",ROUND(OFFSET('Sanitation Data'!$G$6,0,10*ROW('Sanitation Data'!G81)),0),"]"),IF(AND(ISTEXT(OFFSET('Sanitation Data'!$B$2,0,10*ROW('Sanitation Data'!G81))),DA87="",ISNUMBER(OFFSET('Sanitation Data'!$G$6,0,10*ROW('Sanitation Data'!G81)))),OFFSET('Sanitation Data'!$G$6,0,10*ROW('Sanitation Data'!G81)),NA())))</f>
        <v>#N/A</v>
      </c>
      <c r="AM87" s="83" t="e">
        <f ca="true">+IF(AND(ISTEXT(OFFSET('Sanitation Data'!$B$2,0,10*ROW('Sanitation Data'!G81))),DB87="Yes"),OFFSET('Sanitation Data'!$G$10,0,10*ROW('Sanitation Data'!G81)),IF(AND(ISTEXT(OFFSET('Sanitation Data'!$B$2,0,10*ROW('Sanitation Data'!G81))),DB87="No",ISNUMBER(OFFSET('Sanitation Data'!$G$10,0,10*ROW('Sanitation Data'!G81)))),CONCATENATE("[",ROUND(OFFSET('Sanitation Data'!$G$10,0,10*ROW('Sanitation Data'!G81)),0),"]"),IF(AND(ISTEXT(OFFSET('Sanitation Data'!$B$2,0,10*ROW('Sanitation Data'!G81))),DB87="",ISNUMBER(OFFSET('Sanitation Data'!$G$10,0,10*ROW('Sanitation Data'!G81)))),OFFSET('Sanitation Data'!$G$10,0,10*ROW('Sanitation Data'!G81)),NA())))</f>
        <v>#N/A</v>
      </c>
      <c r="AN87" s="83" t="e">
        <f ca="true">+IF(AND(ISTEXT(OFFSET('Sanitation Data'!$B$2,0,10*ROW('Sanitation Data'!G81))),DC87="Yes"),OFFSET('Sanitation Data'!$G$11,0,10*ROW('Sanitation Data'!G81)),IF(AND(ISTEXT(OFFSET('Sanitation Data'!$B$2,0,10*ROW('Sanitation Data'!G81))),DC87="No",ISNUMBER(OFFSET('Sanitation Data'!$G$11,0,10*ROW('Sanitation Data'!G81)))),CONCATENATE("[",ROUND(OFFSET('Sanitation Data'!$G$11,0,10*ROW('Sanitation Data'!G81)),0),"]"),IF(AND(ISTEXT(OFFSET('Sanitation Data'!$B$2,0,10*ROW('Sanitation Data'!G81))),DC87="",ISNUMBER(OFFSET('Sanitation Data'!$G$11,0,10*ROW('Sanitation Data'!G81)))),OFFSET('Sanitation Data'!$G$11,0,10*ROW('Sanitation Data'!G81)),NA())))</f>
        <v>#N/A</v>
      </c>
      <c r="AO87" s="83" t="e">
        <f ca="true">+IF(AND(ISTEXT(OFFSET('Sanitation Data'!$B$2,0,10*ROW('Sanitation Data'!G81))),DD87="Yes"),OFFSET('Sanitation Data'!$G$12,0,10*ROW('Sanitation Data'!G81)),IF(AND(ISTEXT(OFFSET('Sanitation Data'!$B$2,0,10*ROW('Sanitation Data'!G81))),DD87="No",ISNUMBER(OFFSET('Sanitation Data'!$G$12,0,10*ROW('Sanitation Data'!G81)))),CONCATENATE("[",ROUND(OFFSET('Sanitation Data'!$G$12,0,10*ROW('Sanitation Data'!G81)),0),"]"),IF(AND(ISTEXT(OFFSET('Sanitation Data'!$B$2,0,10*ROW('Sanitation Data'!G81))),DD87="",ISNUMBER(OFFSET('Sanitation Data'!$G$12,0,10*ROW('Sanitation Data'!G81)))),OFFSET('Sanitation Data'!$G$12,0,10*ROW('Sanitation Data'!G81)),NA())))</f>
        <v>#N/A</v>
      </c>
      <c r="AP87" s="83" t="e">
        <f ca="true">+IF(AND(ISTEXT(OFFSET('Sanitation Data'!$B$2,0,10*ROW('Sanitation Data'!H81))),DE87="Yes"),100-OFFSET('Sanitation Data'!$H$4,0,10*ROW('Sanitation Data'!H81)),IF(AND(ISTEXT(OFFSET('Sanitation Data'!$B$2,0,10*ROW('Sanitation Data'!H81))),DE87="No",ISNUMBER(OFFSET('Sanitation Data'!$H$4,0,10*ROW('Sanitation Data'!H81)))),CONCATENATE("[",ROUND(100-OFFSET('Sanitation Data'!$H$4,0,10*ROW('Sanitation Data'!H81)),0),"]"),IF(AND(ISTEXT(OFFSET('Sanitation Data'!$B$2,0,10*ROW('Sanitation Data'!H81))),DE87="",ISNUMBER(OFFSET('Sanitation Data'!$H$4,0,10*ROW('Sanitation Data'!H81)))),100-OFFSET('Sanitation Data'!$H$4,0,10*ROW('Sanitation Data'!H81)),NA())))</f>
        <v>#N/A</v>
      </c>
      <c r="AQ87" s="83" t="e">
        <f ca="true">+IF(AND(ISTEXT(OFFSET('Sanitation Data'!$B$2,0,10*ROW('Sanitation Data'!H81))),DF87="Yes"),OFFSET('Sanitation Data'!$H$6,0,10*ROW('Sanitation Data'!H81)),IF(AND(ISTEXT(OFFSET('Sanitation Data'!$B$2,0,10*ROW('Sanitation Data'!H81))),DF87="No",ISNUMBER(OFFSET('Sanitation Data'!$H$6,0,10*ROW('Sanitation Data'!H81)))),CONCATENATE("[",ROUND(OFFSET('Sanitation Data'!$H$6,0,10*ROW('Sanitation Data'!H81)),0),"]"),IF(AND(ISTEXT(OFFSET('Sanitation Data'!$B$2,0,10*ROW('Sanitation Data'!H81))),DF87="",ISNUMBER(OFFSET('Sanitation Data'!$H$6,0,10*ROW('Sanitation Data'!H81)))),OFFSET('Sanitation Data'!$H$6,0,10*ROW('Sanitation Data'!H81)),NA())))</f>
        <v>#N/A</v>
      </c>
      <c r="AR87" s="83" t="e">
        <f ca="true">+IF(AND(ISTEXT(OFFSET('Sanitation Data'!$B$2,0,10*ROW('Sanitation Data'!H81))),DG87="Yes"),OFFSET('Sanitation Data'!$H$10,0,10*ROW('Sanitation Data'!H81)),IF(AND(ISTEXT(OFFSET('Sanitation Data'!$B$2,0,10*ROW('Sanitation Data'!H81))),DG87="No",ISNUMBER(OFFSET('Sanitation Data'!$H$10,0,10*ROW('Sanitation Data'!H81)))),CONCATENATE("[",ROUND(OFFSET('Sanitation Data'!$H$10,0,10*ROW('Sanitation Data'!H81)),0),"]"),IF(AND(ISTEXT(OFFSET('Sanitation Data'!$B$2,0,10*ROW('Sanitation Data'!H81))),DG87="",ISNUMBER(OFFSET('Sanitation Data'!$H$10,0,10*ROW('Sanitation Data'!H81)))),OFFSET('Sanitation Data'!$H$10,0,10*ROW('Sanitation Data'!H81)),NA())))</f>
        <v>#N/A</v>
      </c>
      <c r="AS87" s="83" t="e">
        <f ca="true">+IF(AND(ISTEXT(OFFSET('Sanitation Data'!$B$2,0,10*ROW('Sanitation Data'!H81))),DH87="Yes"),OFFSET('Sanitation Data'!$H$11,0,10*ROW('Sanitation Data'!H81)),IF(AND(ISTEXT(OFFSET('Sanitation Data'!$B$2,0,10*ROW('Sanitation Data'!H81))),DH87="No",ISNUMBER(OFFSET('Sanitation Data'!$H$11,0,10*ROW('Sanitation Data'!H81)))),CONCATENATE("[",ROUND(OFFSET('Sanitation Data'!$H$11,0,10*ROW('Sanitation Data'!H81)),0),"]"),IF(AND(ISTEXT(OFFSET('Sanitation Data'!$B$2,0,10*ROW('Sanitation Data'!H81))),DH87="",ISNUMBER(OFFSET('Sanitation Data'!$H$11,0,10*ROW('Sanitation Data'!H81)))),OFFSET('Sanitation Data'!$H$11,0,10*ROW('Sanitation Data'!H81)),NA())))</f>
        <v>#N/A</v>
      </c>
      <c r="AT87" s="83" t="e">
        <f ca="true">+IF(AND(ISTEXT(OFFSET('Sanitation Data'!$B$2,0,10*ROW('Sanitation Data'!H81))),DI87="Yes"),OFFSET('Sanitation Data'!$H$12,0,10*ROW('Sanitation Data'!H81)),IF(AND(ISTEXT(OFFSET('Sanitation Data'!$B$2,0,10*ROW('Sanitation Data'!H81))),DI87="No",ISNUMBER(OFFSET('Sanitation Data'!$H$12,0,10*ROW('Sanitation Data'!H81)))),CONCATENATE("[",ROUND(OFFSET('Sanitation Data'!$H$12,0,10*ROW('Sanitation Data'!H81)),0),"]"),IF(AND(ISTEXT(OFFSET('Sanitation Data'!$B$2,0,10*ROW('Sanitation Data'!H81))),DI87="",ISNUMBER(OFFSET('Sanitation Data'!$H$12,0,10*ROW('Sanitation Data'!H81)))),OFFSET('Sanitation Data'!$H$12,0,10*ROW('Sanitation Data'!H81)),NA())))</f>
        <v>#N/A</v>
      </c>
      <c r="AU87" s="83" t="e">
        <f ca="true">+IF(AND(ISTEXT(OFFSET('Sanitation Data'!$B$2,0,10*ROW('Sanitation Data'!I81))),DJ87="Yes"),100-OFFSET('Sanitation Data'!$I$4,0,10*ROW('Sanitation Data'!I81)),IF(AND(ISTEXT(OFFSET('Sanitation Data'!$B$2,0,10*ROW('Sanitation Data'!I81))),DJ87="No",ISNUMBER(OFFSET('Sanitation Data'!$I$4,0,10*ROW('Sanitation Data'!I81)))),CONCATENATE("[",ROUND(100-OFFSET('Sanitation Data'!$I$4,0,10*ROW('Sanitation Data'!I81)),0),"]"),IF(AND(ISTEXT(OFFSET('Sanitation Data'!$B$2,0,10*ROW('Sanitation Data'!I81))),DJ87="",ISNUMBER(OFFSET('Sanitation Data'!$I$4,0,10*ROW('Sanitation Data'!I81)))),100-OFFSET('Sanitation Data'!$I$4,0,10*ROW('Sanitation Data'!I81)),NA())))</f>
        <v>#N/A</v>
      </c>
      <c r="AV87" s="83" t="e">
        <f ca="true">+IF(AND(ISTEXT(OFFSET('Sanitation Data'!$B$2,0,10*ROW('Sanitation Data'!I81))),DK87="Yes"),OFFSET('Sanitation Data'!$I$6,0,10*ROW('Sanitation Data'!I81)),IF(AND(ISTEXT(OFFSET('Sanitation Data'!$B$2,0,10*ROW('Sanitation Data'!I81))),DK87="No",ISNUMBER(OFFSET('Sanitation Data'!$I$6,0,10*ROW('Sanitation Data'!I81)))),CONCATENATE("[",ROUND(OFFSET('Sanitation Data'!$I$6,0,10*ROW('Sanitation Data'!I81)),0),"]"),IF(AND(ISTEXT(OFFSET('Sanitation Data'!$B$2,0,10*ROW('Sanitation Data'!I81))),DK87="",ISNUMBER(OFFSET('Sanitation Data'!$I$6,0,10*ROW('Sanitation Data'!I81)))),OFFSET('Sanitation Data'!$I$6,0,10*ROW('Sanitation Data'!I81)),NA())))</f>
        <v>#N/A</v>
      </c>
      <c r="AW87" s="83" t="e">
        <f ca="true">+IF(AND(ISTEXT(OFFSET('Sanitation Data'!$B$2,0,10*ROW('Sanitation Data'!I81))),DL87="Yes"),OFFSET('Sanitation Data'!$I$10,0,10*ROW('Sanitation Data'!I81)),IF(AND(ISTEXT(OFFSET('Sanitation Data'!$B$2,0,10*ROW('Sanitation Data'!I81))),DL87="No",ISNUMBER(OFFSET('Sanitation Data'!$I$10,0,10*ROW('Sanitation Data'!I81)))),CONCATENATE("[",ROUND(OFFSET('Sanitation Data'!$I$10,0,10*ROW('Sanitation Data'!I81)),0),"]"),IF(AND(ISTEXT(OFFSET('Sanitation Data'!$B$2,0,10*ROW('Sanitation Data'!I81))),DL87="",ISNUMBER(OFFSET('Sanitation Data'!$I$10,0,10*ROW('Sanitation Data'!I81)))),OFFSET('Sanitation Data'!$I$10,0,10*ROW('Sanitation Data'!I81)),NA())))</f>
        <v>#N/A</v>
      </c>
      <c r="AX87" s="83" t="e">
        <f ca="true">+IF(AND(ISTEXT(OFFSET('Sanitation Data'!$B$2,0,10*ROW('Sanitation Data'!I81))),DM87="Yes"),OFFSET('Sanitation Data'!$I$11,0,10*ROW('Sanitation Data'!I81)),IF(AND(ISTEXT(OFFSET('Sanitation Data'!$B$2,0,10*ROW('Sanitation Data'!I81))),DM87="No",ISNUMBER(OFFSET('Sanitation Data'!$I$11,0,10*ROW('Sanitation Data'!I81)))),CONCATENATE("[",ROUND(OFFSET('Sanitation Data'!$I$11,0,10*ROW('Sanitation Data'!I81)),0),"]"),IF(AND(ISTEXT(OFFSET('Sanitation Data'!$B$2,0,10*ROW('Sanitation Data'!I81))),DM87="",ISNUMBER(OFFSET('Sanitation Data'!$I$11,0,10*ROW('Sanitation Data'!I81)))),OFFSET('Sanitation Data'!$I$11,0,10*ROW('Sanitation Data'!I81)),NA())))</f>
        <v>#N/A</v>
      </c>
      <c r="AY87" s="83" t="e">
        <f ca="true">+IF(AND(ISTEXT(OFFSET('Sanitation Data'!$B$2,0,10*ROW('Sanitation Data'!I81))),DN87="Yes"),OFFSET('Sanitation Data'!$I$12,0,10*ROW('Sanitation Data'!I81)),IF(AND(ISTEXT(OFFSET('Sanitation Data'!$B$2,0,10*ROW('Sanitation Data'!I81))),DN87="No",ISNUMBER(OFFSET('Sanitation Data'!$I$12,0,10*ROW('Sanitation Data'!I81)))),CONCATENATE("[",ROUND(OFFSET('Sanitation Data'!$I$12,0,10*ROW('Sanitation Data'!I81)),0),"]"),IF(AND(ISTEXT(OFFSET('Sanitation Data'!$B$2,0,10*ROW('Sanitation Data'!I81))),DN87="",ISNUMBER(OFFSET('Sanitation Data'!$I$12,0,10*ROW('Sanitation Data'!I81)))),OFFSET('Sanitation Data'!$I$12,0,10*ROW('Sanitation Data'!I81)),NA())))</f>
        <v>#N/A</v>
      </c>
      <c r="AZ87" s="84" t="e">
        <f ca="true">+IF(AND(ISTEXT(OFFSET('Hygiene Data'!$B$2,0,10*ROW('Hygiene Data'!D81))),DO87="Yes"),OFFSET('Hygiene Data'!$D$5,0,10*ROW('Hygiene Data'!D81)),IF(AND(ISTEXT(OFFSET('Hygiene Data'!$B$2,0,10*ROW('Hygiene Data'!D81))),DO87="No",ISNUMBER(OFFSET('Hygiene Data'!$D$5,0,10*ROW('Hygiene Data'!D81)))),CONCATENATE("[",ROUND(OFFSET('Hygiene Data'!$D$5,0,10*ROW('Hygiene Data'!D81)),0),"]"),IF(AND(ISTEXT(OFFSET('Hygiene Data'!$B$2,0,10*ROW('Hygiene Data'!D81))),DO87="",ISNUMBER(OFFSET('Hygiene Data'!$D$5,0,10*ROW('Hygiene Data'!D81)))),OFFSET('Hygiene Data'!$D$5,0,10*ROW('Hygiene Data'!D81)),NA())))</f>
        <v>#N/A</v>
      </c>
      <c r="BA87" s="84" t="e">
        <f ca="true">+IF(AND(ISTEXT(OFFSET('Hygiene Data'!$B$2,0,10*ROW('Hygiene Data'!D81))),DP87="Yes"),OFFSET('Hygiene Data'!$D$7,0,10*ROW('Hygiene Data'!D81)),IF(AND(ISTEXT(OFFSET('Hygiene Data'!$B$2,0,10*ROW('Hygiene Data'!D81))),DP87="No",ISNUMBER(OFFSET('Hygiene Data'!$D$7,0,10*ROW('Hygiene Data'!D81)))),CONCATENATE("[",ROUND(OFFSET('Hygiene Data'!$D$7,0,10*ROW('Hygiene Data'!D81)),0),"]"),IF(AND(ISTEXT(OFFSET('Hygiene Data'!$B$2,0,10*ROW('Hygiene Data'!D81))),DP87="",ISNUMBER(OFFSET('Hygiene Data'!$D$7,0,10*ROW('Hygiene Data'!D81)))),OFFSET('Hygiene Data'!$D$7,0,10*ROW('Hygiene Data'!D81)),NA())))</f>
        <v>#N/A</v>
      </c>
      <c r="BB87" s="84" t="e">
        <f ca="true">+IF(AND(ISTEXT(OFFSET('Hygiene Data'!$B$2,0,10*ROW('Hygiene Data'!D81))),DQ87="Yes"),OFFSET('Hygiene Data'!$D$9,0,10*ROW('Hygiene Data'!D81)),IF(AND(ISTEXT(OFFSET('Hygiene Data'!$B$2,0,10*ROW('Hygiene Data'!D81))),DQ87="No",ISNUMBER(OFFSET('Hygiene Data'!$D$9,0,10*ROW('Hygiene Data'!D81)))),CONCATENATE("[",ROUND(OFFSET('Hygiene Data'!$D$9,0,10*ROW('Hygiene Data'!D81)),0),"]"),IF(AND(ISTEXT(OFFSET('Hygiene Data'!$B$2,0,10*ROW('Hygiene Data'!D81))),DQ87="",ISNUMBER(OFFSET('Hygiene Data'!$D$9,0,10*ROW('Hygiene Data'!D81)))),OFFSET('Hygiene Data'!$D$9,0,10*ROW('Hygiene Data'!D81)),NA())))</f>
        <v>#N/A</v>
      </c>
      <c r="BC87" s="84" t="e">
        <f ca="true">+IF(AND(ISTEXT(OFFSET('Hygiene Data'!$B$2,0,10*ROW('Hygiene Data'!E81))),DR87="Yes"),OFFSET('Hygiene Data'!$E$5,0,10*ROW('Hygiene Data'!E81)),IF(AND(ISTEXT(OFFSET('Hygiene Data'!$B$2,0,10*ROW('Hygiene Data'!E81))),DR87="No",ISNUMBER(OFFSET('Hygiene Data'!$E$5,0,10*ROW('Hygiene Data'!E81)))),CONCATENATE("[",ROUND(OFFSET('Hygiene Data'!$E$5,0,10*ROW('Hygiene Data'!E81)),0),"]"),IF(AND(ISTEXT(OFFSET('Hygiene Data'!$B$2,0,10*ROW('Hygiene Data'!E81))),DR87="",ISNUMBER(OFFSET('Hygiene Data'!$E$5,0,10*ROW('Hygiene Data'!E81)))),OFFSET('Hygiene Data'!$E$5,0,10*ROW('Hygiene Data'!E81)),NA())))</f>
        <v>#N/A</v>
      </c>
      <c r="BD87" s="84" t="e">
        <f ca="true">+IF(AND(ISTEXT(OFFSET('Hygiene Data'!$B$2,0,10*ROW('Hygiene Data'!E81))),DS87="Yes"),OFFSET('Hygiene Data'!$E$7,0,10*ROW('Hygiene Data'!E81)),IF(AND(ISTEXT(OFFSET('Hygiene Data'!$B$2,0,10*ROW('Hygiene Data'!E81))),DS87="No",ISNUMBER(OFFSET('Hygiene Data'!$E$7,0,10*ROW('Hygiene Data'!E81)))),CONCATENATE("[",ROUND(OFFSET('Hygiene Data'!$E$7,0,10*ROW('Hygiene Data'!E81)),0),"]"),IF(AND(ISTEXT(OFFSET('Hygiene Data'!$B$2,0,10*ROW('Hygiene Data'!E81))),DS87="",ISNUMBER(OFFSET('Hygiene Data'!$E$7,0,10*ROW('Hygiene Data'!E81)))),OFFSET('Hygiene Data'!$E$7,0,10*ROW('Hygiene Data'!E81)),NA())))</f>
        <v>#N/A</v>
      </c>
      <c r="BE87" s="84" t="e">
        <f ca="true">+IF(AND(ISTEXT(OFFSET('Hygiene Data'!$B$2,0,10*ROW('Hygiene Data'!E81))),DT87="Yes"),OFFSET('Hygiene Data'!$E$9,0,10*ROW('Hygiene Data'!E81)),IF(AND(ISTEXT(OFFSET('Hygiene Data'!$B$2,0,10*ROW('Hygiene Data'!E81))),DT87="No",ISNUMBER(OFFSET('Hygiene Data'!$E$9,0,10*ROW('Hygiene Data'!E81)))),CONCATENATE("[",ROUND(OFFSET('Hygiene Data'!$E$9,0,10*ROW('Hygiene Data'!E81)),0),"]"),IF(AND(ISTEXT(OFFSET('Hygiene Data'!$B$2,0,10*ROW('Hygiene Data'!E81))),DT87="",ISNUMBER(OFFSET('Hygiene Data'!$E$9,0,10*ROW('Hygiene Data'!E81)))),OFFSET('Hygiene Data'!$E$9,0,10*ROW('Hygiene Data'!E81)),NA())))</f>
        <v>#N/A</v>
      </c>
      <c r="BF87" s="84" t="e">
        <f ca="true">+IF(AND(ISTEXT(OFFSET('Hygiene Data'!$B$2,0,10*ROW('Hygiene Data'!F81))),DU87="Yes"),OFFSET('Hygiene Data'!$F$5,0,10*ROW('Hygiene Data'!F81)),IF(AND(ISTEXT(OFFSET('Hygiene Data'!$B$2,0,10*ROW('Hygiene Data'!F81))),DU87="No",ISNUMBER(OFFSET('Hygiene Data'!$F$5,0,10*ROW('Hygiene Data'!F81)))),CONCATENATE("[",ROUND(OFFSET('Hygiene Data'!$F$5,0,10*ROW('Hygiene Data'!F81)),0),"]"),IF(AND(ISTEXT(OFFSET('Hygiene Data'!$B$2,0,10*ROW('Hygiene Data'!F81))),DU87="",ISNUMBER(OFFSET('Hygiene Data'!$F$5,0,10*ROW('Hygiene Data'!F81)))),OFFSET('Hygiene Data'!$F$5,0,10*ROW('Hygiene Data'!F81)),NA())))</f>
        <v>#N/A</v>
      </c>
      <c r="BG87" s="84" t="e">
        <f ca="true">+IF(AND(ISTEXT(OFFSET('Hygiene Data'!$B$2,0,10*ROW('Hygiene Data'!F81))),DV87="Yes"),OFFSET('Hygiene Data'!$F$7,0,10*ROW('Hygiene Data'!F81)),IF(AND(ISTEXT(OFFSET('Hygiene Data'!$B$2,0,10*ROW('Hygiene Data'!F81))),DV87="No",ISNUMBER(OFFSET('Hygiene Data'!$F$7,0,10*ROW('Hygiene Data'!F81)))),CONCATENATE("[",ROUND(OFFSET('Hygiene Data'!$F$7,0,10*ROW('Hygiene Data'!F81)),0),"]"),IF(AND(ISTEXT(OFFSET('Hygiene Data'!$B$2,0,10*ROW('Hygiene Data'!F81))),DV87="",ISNUMBER(OFFSET('Hygiene Data'!$F$7,0,10*ROW('Hygiene Data'!F81)))),OFFSET('Hygiene Data'!$F$7,0,10*ROW('Hygiene Data'!F81)),NA())))</f>
        <v>#N/A</v>
      </c>
      <c r="BH87" s="84" t="e">
        <f ca="true">+IF(AND(ISTEXT(OFFSET('Hygiene Data'!$B$2,0,10*ROW('Hygiene Data'!F81))),DW87="Yes"),OFFSET('Hygiene Data'!$F$9,0,10*ROW('Hygiene Data'!F81)),IF(AND(ISTEXT(OFFSET('Hygiene Data'!$B$2,0,10*ROW('Hygiene Data'!F81))),DW87="No",ISNUMBER(OFFSET('Hygiene Data'!$F$9,0,10*ROW('Hygiene Data'!F81)))),CONCATENATE("[",ROUND(OFFSET('Hygiene Data'!$F$9,0,10*ROW('Hygiene Data'!F81)),0),"]"),IF(AND(ISTEXT(OFFSET('Hygiene Data'!$B$2,0,10*ROW('Hygiene Data'!F81))),DW87="",ISNUMBER(OFFSET('Hygiene Data'!$F$9,0,10*ROW('Hygiene Data'!F81)))),OFFSET('Hygiene Data'!$F$9,0,10*ROW('Hygiene Data'!F81)),NA())))</f>
        <v>#N/A</v>
      </c>
      <c r="BI87" s="84" t="e">
        <f ca="true">+IF(AND(ISTEXT(OFFSET('Hygiene Data'!$B$2,0,10*ROW('Hygiene Data'!G81))),DX87="Yes"),OFFSET('Hygiene Data'!$G$5,0,10*ROW('Hygiene Data'!G81)),IF(AND(ISTEXT(OFFSET('Hygiene Data'!$B$2,0,10*ROW('Hygiene Data'!G81))),DX87="No",ISNUMBER(OFFSET('Hygiene Data'!$G$5,0,10*ROW('Hygiene Data'!G81)))),CONCATENATE("[",ROUND(OFFSET('Hygiene Data'!$G$5,0,10*ROW('Hygiene Data'!G81)),0),"]"),IF(AND(ISTEXT(OFFSET('Hygiene Data'!$B$2,0,10*ROW('Hygiene Data'!G81))),DX87="",ISNUMBER(OFFSET('Hygiene Data'!$G$5,0,10*ROW('Hygiene Data'!G81)))),OFFSET('Hygiene Data'!$G$5,0,10*ROW('Hygiene Data'!G81)),NA())))</f>
        <v>#N/A</v>
      </c>
      <c r="BJ87" s="84" t="e">
        <f ca="true">+IF(AND(ISTEXT(OFFSET('Hygiene Data'!$B$2,0,10*ROW('Hygiene Data'!G81))),DY87="Yes"),OFFSET('Hygiene Data'!$G$7,0,10*ROW('Hygiene Data'!G81)),IF(AND(ISTEXT(OFFSET('Hygiene Data'!$B$2,0,10*ROW('Hygiene Data'!G81))),DY87="No",ISNUMBER(OFFSET('Hygiene Data'!$G$7,0,10*ROW('Hygiene Data'!G81)))),CONCATENATE("[",ROUND(OFFSET('Hygiene Data'!$G$7,0,10*ROW('Hygiene Data'!G81)),0),"]"),IF(AND(ISTEXT(OFFSET('Hygiene Data'!$B$2,0,10*ROW('Hygiene Data'!G81))),DY87="",ISNUMBER(OFFSET('Hygiene Data'!$G$7,0,10*ROW('Hygiene Data'!G81)))),OFFSET('Hygiene Data'!$G$7,0,10*ROW('Hygiene Data'!G81)),NA())))</f>
        <v>#N/A</v>
      </c>
      <c r="BK87" s="84" t="e">
        <f ca="true">+IF(AND(ISTEXT(OFFSET('Hygiene Data'!$B$2,0,10*ROW('Hygiene Data'!G81))),DZ87="Yes"),OFFSET('Hygiene Data'!$G$9,0,10*ROW('Hygiene Data'!G81)),IF(AND(ISTEXT(OFFSET('Hygiene Data'!$B$2,0,10*ROW('Hygiene Data'!G81))),DZ87="No",ISNUMBER(OFFSET('Hygiene Data'!$G$9,0,10*ROW('Hygiene Data'!G81)))),CONCATENATE("[",ROUND(OFFSET('Hygiene Data'!$G$9,0,10*ROW('Hygiene Data'!G81)),0),"]"),IF(AND(ISTEXT(OFFSET('Hygiene Data'!$B$2,0,10*ROW('Hygiene Data'!G81))),DZ87="",ISNUMBER(OFFSET('Hygiene Data'!$G$9,0,10*ROW('Hygiene Data'!G81)))),OFFSET('Hygiene Data'!$G$9,0,10*ROW('Hygiene Data'!G81)),NA())))</f>
        <v>#N/A</v>
      </c>
      <c r="BL87" s="84" t="e">
        <f ca="true">+IF(AND(ISTEXT(OFFSET('Hygiene Data'!$B$2,0,10*ROW('Hygiene Data'!H81))),EA87="Yes"),OFFSET('Hygiene Data'!$H$5,0,10*ROW('Hygiene Data'!H81)),IF(AND(ISTEXT(OFFSET('Hygiene Data'!$B$2,0,10*ROW('Hygiene Data'!H81))),EA87="No",ISNUMBER(OFFSET('Hygiene Data'!$H$5,0,10*ROW('Hygiene Data'!H81)))),CONCATENATE("[",ROUND(OFFSET('Hygiene Data'!$H$5,0,10*ROW('Hygiene Data'!H81)),0),"]"),IF(AND(ISTEXT(OFFSET('Hygiene Data'!$B$2,0,10*ROW('Hygiene Data'!H81))),EA87="",ISNUMBER(OFFSET('Hygiene Data'!$H$5,0,10*ROW('Hygiene Data'!H81)))),OFFSET('Hygiene Data'!$H$5,0,10*ROW('Hygiene Data'!H81)),NA())))</f>
        <v>#N/A</v>
      </c>
      <c r="BM87" s="84" t="e">
        <f ca="true">+IF(AND(ISTEXT(OFFSET('Hygiene Data'!$B$2,0,10*ROW('Hygiene Data'!H81))),EB87="Yes"),OFFSET('Hygiene Data'!$H$7,0,10*ROW('Hygiene Data'!H81)),IF(AND(ISTEXT(OFFSET('Hygiene Data'!$B$2,0,10*ROW('Hygiene Data'!H81))),EB87="No",ISNUMBER(OFFSET('Hygiene Data'!$H$7,0,10*ROW('Hygiene Data'!H81)))),CONCATENATE("[",ROUND(OFFSET('Hygiene Data'!$H$7,0,10*ROW('Hygiene Data'!H81)),0),"]"),IF(AND(ISTEXT(OFFSET('Hygiene Data'!$B$2,0,10*ROW('Hygiene Data'!H81))),EB87="",ISNUMBER(OFFSET('Hygiene Data'!$H$7,0,10*ROW('Hygiene Data'!H81)))),OFFSET('Hygiene Data'!$H$7,0,10*ROW('Hygiene Data'!H81)),NA())))</f>
        <v>#N/A</v>
      </c>
      <c r="BN87" s="84" t="e">
        <f ca="true">+IF(AND(ISTEXT(OFFSET('Hygiene Data'!$B$2,0,10*ROW('Hygiene Data'!H81))),EC87="Yes"),OFFSET('Hygiene Data'!$H$9,0,10*ROW('Hygiene Data'!H81)),IF(AND(ISTEXT(OFFSET('Hygiene Data'!$B$2,0,10*ROW('Hygiene Data'!H81))),EC87="No",ISNUMBER(OFFSET('Hygiene Data'!$H$9,0,10*ROW('Hygiene Data'!H81)))),CONCATENATE("[",ROUND(OFFSET('Hygiene Data'!$H$9,0,10*ROW('Hygiene Data'!H81)),0),"]"),IF(AND(ISTEXT(OFFSET('Hygiene Data'!$B$2,0,10*ROW('Hygiene Data'!H81))),EC87="",ISNUMBER(OFFSET('Hygiene Data'!$H$9,0,10*ROW('Hygiene Data'!H81)))),OFFSET('Hygiene Data'!$H$9,0,10*ROW('Hygiene Data'!H81)),NA())))</f>
        <v>#N/A</v>
      </c>
      <c r="BO87" s="84" t="e">
        <f ca="true">+IF(AND(ISTEXT(OFFSET('Hygiene Data'!$B$2,0,10*ROW('Hygiene Data'!I81))),ED87="Yes"),OFFSET('Hygiene Data'!$I$5,0,10*ROW('Hygiene Data'!I81)),IF(AND(ISTEXT(OFFSET('Hygiene Data'!$B$2,0,10*ROW('Hygiene Data'!I81))),ED87="No",ISNUMBER(OFFSET('Hygiene Data'!$I$5,0,10*ROW('Hygiene Data'!I81)))),CONCATENATE("[",ROUND(OFFSET('Hygiene Data'!$I$5,0,10*ROW('Hygiene Data'!I81)),0),"]"),IF(AND(ISTEXT(OFFSET('Hygiene Data'!$B$2,0,10*ROW('Hygiene Data'!I81))),ED87="",ISNUMBER(OFFSET('Hygiene Data'!$I$5,0,10*ROW('Hygiene Data'!I81)))),OFFSET('Hygiene Data'!$I$5,0,10*ROW('Hygiene Data'!I81)),NA())))</f>
        <v>#N/A</v>
      </c>
      <c r="BP87" s="84" t="e">
        <f ca="true">+IF(AND(ISTEXT(OFFSET('Hygiene Data'!$B$2,0,10*ROW('Hygiene Data'!I81))),EE87="Yes"),OFFSET('Hygiene Data'!$I$7,0,10*ROW('Hygiene Data'!I81)),IF(AND(ISTEXT(OFFSET('Hygiene Data'!$B$2,0,10*ROW('Hygiene Data'!I81))),EE87="No",ISNUMBER(OFFSET('Hygiene Data'!$I$7,0,10*ROW('Hygiene Data'!I81)))),CONCATENATE("[",ROUND(OFFSET('Hygiene Data'!$I$7,0,10*ROW('Hygiene Data'!I81)),0),"]"),IF(AND(ISTEXT(OFFSET('Hygiene Data'!$B$2,0,10*ROW('Hygiene Data'!I81))),EE87="",ISNUMBER(OFFSET('Hygiene Data'!$I$7,0,10*ROW('Hygiene Data'!I81)))),OFFSET('Hygiene Data'!$I$7,0,10*ROW('Hygiene Data'!I81)),NA())))</f>
        <v>#N/A</v>
      </c>
      <c r="BQ87" s="84" t="e">
        <f ca="true">+IF(AND(ISTEXT(OFFSET('Hygiene Data'!$B$2,0,10*ROW('Hygiene Data'!I81))),EF87="Yes"),OFFSET('Hygiene Data'!$I$9,0,10*ROW('Hygiene Data'!I81)),IF(AND(ISTEXT(OFFSET('Hygiene Data'!$B$2,0,10*ROW('Hygiene Data'!I81))),EF87="No",ISNUMBER(OFFSET('Hygiene Data'!$I$9,0,10*ROW('Hygiene Data'!I81)))),CONCATENATE("[",ROUND(OFFSET('Hygiene Data'!$I$9,0,10*ROW('Hygiene Data'!I81)),0),"]"),IF(AND(ISTEXT(OFFSET('Hygiene Data'!$B$2,0,10*ROW('Hygiene Data'!I81))),EF87="",ISNUMBER(OFFSET('Hygiene Data'!$I$9,0,10*ROW('Hygiene Data'!I81)))),OFFSET('Hygiene Data'!$I$9,0,10*ROW('Hygiene Data'!I81)),NA())))</f>
        <v>#N/A</v>
      </c>
      <c r="BR87" s="269"/>
      <c r="BS87" s="269" t="str">
        <f ca="true">+IF(OFFSET('Water Data'!$D$27,0,10*ROW('Water Data'!D81))="","",OFFSET('Water Data'!$D$27,0,10*ROW('Water Data'!D81)))</f>
        <v/>
      </c>
      <c r="BT87" s="269" t="str">
        <f ca="true">+IF(OFFSET('Water Data'!$D$28,0,10*ROW('Water Data'!D81))="","",OFFSET('Water Data'!$D$28,0,10*ROW('Water Data'!D81)))</f>
        <v/>
      </c>
      <c r="BU87" s="269" t="str">
        <f ca="true">+IF(OFFSET('Water Data'!$D$29,0,10*ROW('Water Data'!D81))="","",OFFSET('Water Data'!$D$29,0,10*ROW('Water Data'!D81)))</f>
        <v/>
      </c>
      <c r="BV87" s="269" t="str">
        <f ca="true">+IF(OFFSET('Water Data'!$E$27,0,10*ROW('Water Data'!E81))="","",OFFSET('Water Data'!$E$27,0,10*ROW('Water Data'!E81)))</f>
        <v/>
      </c>
      <c r="BW87" s="269" t="str">
        <f ca="true">+IF(OFFSET('Water Data'!$E$28,0,10*ROW('Water Data'!E81))="","",OFFSET('Water Data'!$E$28,0,10*ROW('Water Data'!E81)))</f>
        <v/>
      </c>
      <c r="BX87" s="269" t="str">
        <f ca="true">+IF(OFFSET('Water Data'!$E$29,0,10*ROW('Water Data'!E81))="","",OFFSET('Water Data'!$E$29,0,10*ROW('Water Data'!E81)))</f>
        <v/>
      </c>
      <c r="BY87" s="269" t="str">
        <f ca="true">+IF(OFFSET('Water Data'!$F$27,0,10*ROW('Water Data'!F81))="","",OFFSET('Water Data'!$F$27,0,10*ROW('Water Data'!F81)))</f>
        <v/>
      </c>
      <c r="BZ87" s="269" t="str">
        <f ca="true">+IF(OFFSET('Water Data'!$F$28,0,10*ROW('Water Data'!F81))="","",OFFSET('Water Data'!$F$28,0,10*ROW('Water Data'!F81)))</f>
        <v/>
      </c>
      <c r="CA87" s="269" t="str">
        <f ca="true">+IF(OFFSET('Water Data'!$F$29,0,10*ROW('Water Data'!F81))="","",OFFSET('Water Data'!$F$29,0,10*ROW('Water Data'!F81)))</f>
        <v/>
      </c>
      <c r="CB87" s="269" t="str">
        <f ca="true">+IF(OFFSET('Water Data'!$G$27,0,10*ROW('Water Data'!G81))="","",OFFSET('Water Data'!$G$27,0,10*ROW('Water Data'!G81)))</f>
        <v/>
      </c>
      <c r="CC87" s="269" t="str">
        <f ca="true">+IF(OFFSET('Water Data'!$G$28,0,10*ROW('Water Data'!G81))="","",OFFSET('Water Data'!$G$28,0,10*ROW('Water Data'!G81)))</f>
        <v/>
      </c>
      <c r="CD87" s="269" t="str">
        <f ca="true">+IF(OFFSET('Water Data'!$G$29,0,10*ROW('Water Data'!G81))="","",OFFSET('Water Data'!$G$29,0,10*ROW('Water Data'!G81)))</f>
        <v/>
      </c>
      <c r="CE87" s="269" t="str">
        <f ca="true">+IF(OFFSET('Water Data'!$H$27,0,10*ROW('Water Data'!H81))="","",OFFSET('Water Data'!$H$27,0,10*ROW('Water Data'!H81)))</f>
        <v/>
      </c>
      <c r="CF87" s="269" t="str">
        <f ca="true">+IF(OFFSET('Water Data'!$H$28,0,10*ROW('Water Data'!H81))="","",OFFSET('Water Data'!$H$28,0,10*ROW('Water Data'!H81)))</f>
        <v/>
      </c>
      <c r="CG87" s="269" t="str">
        <f ca="true">+IF(OFFSET('Water Data'!$H$29,0,10*ROW('Water Data'!H81))="","",OFFSET('Water Data'!$H$29,0,10*ROW('Water Data'!H81)))</f>
        <v/>
      </c>
      <c r="CH87" s="269" t="str">
        <f ca="true">+IF(OFFSET('Water Data'!$I$27,0,10*ROW('Water Data'!I81))="","",OFFSET('Water Data'!$I$27,0,10*ROW('Water Data'!I81)))</f>
        <v/>
      </c>
      <c r="CI87" s="269" t="str">
        <f ca="true">+IF(OFFSET('Water Data'!$I$28,0,10*ROW('Water Data'!I81))="","",OFFSET('Water Data'!$I$28,0,10*ROW('Water Data'!I81)))</f>
        <v/>
      </c>
      <c r="CJ87" s="269" t="str">
        <f ca="true">+IF(OFFSET('Water Data'!$I$29,0,10*ROW('Water Data'!I81))="","",OFFSET('Water Data'!$I$29,0,10*ROW('Water Data'!I81)))</f>
        <v/>
      </c>
      <c r="CK87" s="269" t="str">
        <f ca="true">+IF(OFFSET('Sanitation Data'!$D$28,0,10*ROW('Sanitation Data'!D81))="","",OFFSET('Sanitation Data'!$D$28,0,10*ROW('Sanitation Data'!D81)))</f>
        <v/>
      </c>
      <c r="CL87" s="269" t="str">
        <f ca="true">+IF(OFFSET('Sanitation Data'!$D$29,0,10*ROW('Sanitation Data'!D81))="","",OFFSET('Sanitation Data'!$D$29,0,10*ROW('Sanitation Data'!D81)))</f>
        <v/>
      </c>
      <c r="CM87" s="269" t="str">
        <f ca="true">+IF(OFFSET('Sanitation Data'!$D$30,0,10*ROW('Sanitation Data'!D81))="","",OFFSET('Sanitation Data'!$D$30,0,10*ROW('Sanitation Data'!D81)))</f>
        <v/>
      </c>
      <c r="CN87" s="269" t="str">
        <f ca="true">+IF(OFFSET('Sanitation Data'!$D$31,0,10*ROW('Sanitation Data'!D81))="","",OFFSET('Sanitation Data'!$D$31,0,10*ROW('Sanitation Data'!D81)))</f>
        <v/>
      </c>
      <c r="CO87" s="269" t="str">
        <f ca="true">+IF(OFFSET('Sanitation Data'!$D$32,0,10*ROW('Sanitation Data'!D81))="","",OFFSET('Sanitation Data'!$D$32,0,10*ROW('Sanitation Data'!D81)))</f>
        <v/>
      </c>
      <c r="CP87" s="269" t="str">
        <f ca="true">+IF(OFFSET('Sanitation Data'!$E$28,0,10*ROW('Sanitation Data'!E81))="","",OFFSET('Sanitation Data'!$E$28,0,10*ROW('Sanitation Data'!E81)))</f>
        <v/>
      </c>
      <c r="CQ87" s="269" t="str">
        <f ca="true">+IF(OFFSET('Sanitation Data'!$E$29,0,10*ROW('Sanitation Data'!E81))="","",OFFSET('Sanitation Data'!$E$29,0,10*ROW('Sanitation Data'!E81)))</f>
        <v/>
      </c>
      <c r="CR87" s="269" t="str">
        <f ca="true">+IF(OFFSET('Sanitation Data'!$E$30,0,10*ROW('Sanitation Data'!E81))="","",OFFSET('Sanitation Data'!$E$30,0,10*ROW('Sanitation Data'!E81)))</f>
        <v/>
      </c>
      <c r="CS87" s="269" t="str">
        <f ca="true">+IF(OFFSET('Sanitation Data'!$E$31,0,10*ROW('Sanitation Data'!E81))="","",OFFSET('Sanitation Data'!$E$31,0,10*ROW('Sanitation Data'!E81)))</f>
        <v/>
      </c>
      <c r="CT87" s="269" t="str">
        <f ca="true">+IF(OFFSET('Sanitation Data'!$E$32,0,10*ROW('Sanitation Data'!E81))="","",OFFSET('Sanitation Data'!$E$32,0,10*ROW('Sanitation Data'!E81)))</f>
        <v/>
      </c>
      <c r="CU87" s="269" t="str">
        <f ca="true">+IF(OFFSET('Sanitation Data'!$F$28,0,10*ROW('Sanitation Data'!F81))="","",OFFSET('Sanitation Data'!$F$28,0,10*ROW('Sanitation Data'!F81)))</f>
        <v/>
      </c>
      <c r="CV87" s="269" t="str">
        <f ca="true">+IF(OFFSET('Sanitation Data'!$F$29,0,10*ROW('Sanitation Data'!F81))="","",OFFSET('Sanitation Data'!$F$29,0,10*ROW('Sanitation Data'!F81)))</f>
        <v/>
      </c>
      <c r="CW87" s="269" t="str">
        <f ca="true">+IF(OFFSET('Sanitation Data'!$F$30,0,10*ROW('Sanitation Data'!F81))="","",OFFSET('Sanitation Data'!$F$30,0,10*ROW('Sanitation Data'!F81)))</f>
        <v/>
      </c>
      <c r="CX87" s="269" t="str">
        <f ca="true">+IF(OFFSET('Sanitation Data'!$F$31,0,10*ROW('Sanitation Data'!F81))="","",OFFSET('Sanitation Data'!$F$31,0,10*ROW('Sanitation Data'!F81)))</f>
        <v/>
      </c>
      <c r="CY87" s="269" t="str">
        <f ca="true">+IF(OFFSET('Sanitation Data'!$F$32,0,10*ROW('Sanitation Data'!F81))="","",OFFSET('Sanitation Data'!$F$32,0,10*ROW('Sanitation Data'!F81)))</f>
        <v/>
      </c>
      <c r="CZ87" s="269" t="str">
        <f ca="true">+IF(OFFSET('Sanitation Data'!$G$28,0,10*ROW('Sanitation Data'!G81))="","",OFFSET('Sanitation Data'!$G$28,0,10*ROW('Sanitation Data'!G81)))</f>
        <v/>
      </c>
      <c r="DA87" s="269" t="str">
        <f ca="true">+IF(OFFSET('Sanitation Data'!$G$29,0,10*ROW('Sanitation Data'!G81))="","",OFFSET('Sanitation Data'!$G$29,0,10*ROW('Sanitation Data'!G81)))</f>
        <v/>
      </c>
      <c r="DB87" s="269" t="str">
        <f ca="true">+IF(OFFSET('Sanitation Data'!$G$30,0,10*ROW('Sanitation Data'!G81))="","",OFFSET('Sanitation Data'!$G$30,0,10*ROW('Sanitation Data'!G81)))</f>
        <v/>
      </c>
      <c r="DC87" s="269" t="str">
        <f ca="true">+IF(OFFSET('Sanitation Data'!$G$31,0,10*ROW('Sanitation Data'!G81))="","",OFFSET('Sanitation Data'!$G$31,0,10*ROW('Sanitation Data'!G81)))</f>
        <v/>
      </c>
      <c r="DD87" s="269" t="str">
        <f ca="true">+IF(OFFSET('Sanitation Data'!$G$32,0,10*ROW('Sanitation Data'!G81))="","",OFFSET('Sanitation Data'!$G$32,0,10*ROW('Sanitation Data'!G81)))</f>
        <v/>
      </c>
      <c r="DE87" s="269" t="str">
        <f ca="true">+IF(OFFSET('Sanitation Data'!$H$28,0,10*ROW('Sanitation Data'!H81))="","",OFFSET('Sanitation Data'!$H$28,0,10*ROW('Sanitation Data'!H81)))</f>
        <v/>
      </c>
      <c r="DF87" s="269" t="str">
        <f ca="true">+IF(OFFSET('Sanitation Data'!$H$29,0,10*ROW('Sanitation Data'!H81))="","",OFFSET('Sanitation Data'!$H$29,0,10*ROW('Sanitation Data'!H81)))</f>
        <v/>
      </c>
      <c r="DG87" s="269" t="str">
        <f ca="true">+IF(OFFSET('Sanitation Data'!$H$30,0,10*ROW('Sanitation Data'!H81))="","",OFFSET('Sanitation Data'!$H$30,0,10*ROW('Sanitation Data'!H81)))</f>
        <v/>
      </c>
      <c r="DH87" s="269" t="str">
        <f ca="true">+IF(OFFSET('Sanitation Data'!$H$31,0,10*ROW('Sanitation Data'!H81))="","",OFFSET('Sanitation Data'!$H$31,0,10*ROW('Sanitation Data'!H81)))</f>
        <v/>
      </c>
      <c r="DI87" s="269" t="str">
        <f ca="true">+IF(OFFSET('Sanitation Data'!$H$32,0,10*ROW('Sanitation Data'!H81))="","",OFFSET('Sanitation Data'!$H$32,0,10*ROW('Sanitation Data'!H81)))</f>
        <v/>
      </c>
      <c r="DJ87" s="269" t="str">
        <f ca="true">+IF(OFFSET('Sanitation Data'!$I$28,0,10*ROW('Sanitation Data'!I81))="","",OFFSET('Sanitation Data'!$I$28,0,10*ROW('Sanitation Data'!I81)))</f>
        <v/>
      </c>
      <c r="DK87" s="269" t="str">
        <f ca="true">+IF(OFFSET('Sanitation Data'!$I$29,0,10*ROW('Sanitation Data'!I81))="","",OFFSET('Sanitation Data'!$I$29,0,10*ROW('Sanitation Data'!I81)))</f>
        <v/>
      </c>
      <c r="DL87" s="269" t="str">
        <f ca="true">+IF(OFFSET('Sanitation Data'!$I$30,0,10*ROW('Sanitation Data'!I81))="","",OFFSET('Sanitation Data'!$I$30,0,10*ROW('Sanitation Data'!I81)))</f>
        <v/>
      </c>
      <c r="DM87" s="269" t="str">
        <f ca="true">+IF(OFFSET('Sanitation Data'!$I$31,0,10*ROW('Sanitation Data'!I81))="","",OFFSET('Sanitation Data'!$I$31,0,10*ROW('Sanitation Data'!I81)))</f>
        <v/>
      </c>
      <c r="DN87" s="269" t="str">
        <f ca="true">+IF(OFFSET('Sanitation Data'!$I$32,0,10*ROW('Sanitation Data'!I81))="","",OFFSET('Sanitation Data'!$I$32,0,10*ROW('Sanitation Data'!I81)))</f>
        <v/>
      </c>
      <c r="DO87" s="269" t="str">
        <f ca="true">+IF(OFFSET('Hygiene Data'!$D$11,0,10*ROW('Hygiene Data'!D81))="","",OFFSET('Hygiene Data'!$D$11,0,10*ROW('Hygiene Data'!D81)))</f>
        <v/>
      </c>
      <c r="DP87" s="269" t="str">
        <f ca="true">+IF(OFFSET('Hygiene Data'!$D$12,0,10*ROW('Hygiene Data'!D81))="","",OFFSET('Hygiene Data'!$D$12,0,10*ROW('Hygiene Data'!D81)))</f>
        <v/>
      </c>
      <c r="DQ87" s="269" t="str">
        <f ca="true">+IF(OFFSET('Hygiene Data'!$D$13,0,10*ROW('Hygiene Data'!D81))="","",OFFSET('Hygiene Data'!$D$13,0,10*ROW('Hygiene Data'!D81)))</f>
        <v/>
      </c>
      <c r="DR87" s="269" t="str">
        <f ca="true">+IF(OFFSET('Hygiene Data'!$E$11,0,10*ROW('Hygiene Data'!E81))="","",OFFSET('Hygiene Data'!$E$11,0,10*ROW('Hygiene Data'!E81)))</f>
        <v/>
      </c>
      <c r="DS87" s="269" t="str">
        <f ca="true">+IF(OFFSET('Hygiene Data'!$E$12,0,10*ROW('Hygiene Data'!E81))="","",OFFSET('Hygiene Data'!$E$12,0,10*ROW('Hygiene Data'!E81)))</f>
        <v/>
      </c>
      <c r="DT87" s="269" t="str">
        <f ca="true">+IF(OFFSET('Hygiene Data'!$E$13,0,10*ROW('Hygiene Data'!E81))="","",OFFSET('Hygiene Data'!$E$13,0,10*ROW('Hygiene Data'!E81)))</f>
        <v/>
      </c>
      <c r="DU87" s="269" t="str">
        <f ca="true">+IF(OFFSET('Hygiene Data'!$F$11,0,10*ROW('Hygiene Data'!F81))="","",OFFSET('Hygiene Data'!$F$11,0,10*ROW('Hygiene Data'!F81)))</f>
        <v/>
      </c>
      <c r="DV87" s="269" t="str">
        <f ca="true">+IF(OFFSET('Hygiene Data'!$F$12,0,10*ROW('Hygiene Data'!F81))="","",OFFSET('Hygiene Data'!$F$12,0,10*ROW('Hygiene Data'!F81)))</f>
        <v/>
      </c>
      <c r="DW87" s="269" t="str">
        <f ca="true">+IF(OFFSET('Hygiene Data'!$F$13,0,10*ROW('Hygiene Data'!F81))="","",OFFSET('Hygiene Data'!$F$13,0,10*ROW('Hygiene Data'!F81)))</f>
        <v/>
      </c>
      <c r="DX87" s="269" t="str">
        <f ca="true">+IF(OFFSET('Hygiene Data'!$G$11,0,10*ROW('Hygiene Data'!G81))="","",OFFSET('Hygiene Data'!$G$11,0,10*ROW('Hygiene Data'!G81)))</f>
        <v/>
      </c>
      <c r="DY87" s="269" t="str">
        <f ca="true">+IF(OFFSET('Hygiene Data'!$G$12,0,10*ROW('Hygiene Data'!G81))="","",OFFSET('Hygiene Data'!$G$12,0,10*ROW('Hygiene Data'!G81)))</f>
        <v/>
      </c>
      <c r="DZ87" s="269" t="str">
        <f ca="true">+IF(OFFSET('Hygiene Data'!$G$13,0,10*ROW('Hygiene Data'!G81))="","",OFFSET('Hygiene Data'!$G$13,0,10*ROW('Hygiene Data'!G81)))</f>
        <v/>
      </c>
      <c r="EA87" s="269" t="str">
        <f ca="true">+IF(OFFSET('Hygiene Data'!$H$11,0,10*ROW('Hygiene Data'!H81))="","",OFFSET('Hygiene Data'!$H$11,0,10*ROW('Hygiene Data'!H81)))</f>
        <v/>
      </c>
      <c r="EB87" s="269" t="str">
        <f ca="true">+IF(OFFSET('Hygiene Data'!$H$12,0,10*ROW('Hygiene Data'!H81))="","",OFFSET('Hygiene Data'!$H$12,0,10*ROW('Hygiene Data'!H81)))</f>
        <v/>
      </c>
      <c r="EC87" s="269" t="str">
        <f ca="true">+IF(OFFSET('Hygiene Data'!$H$13,0,10*ROW('Hygiene Data'!H81))="","",OFFSET('Hygiene Data'!$H$13,0,10*ROW('Hygiene Data'!H81)))</f>
        <v/>
      </c>
      <c r="ED87" s="269" t="str">
        <f ca="true">+IF(OFFSET('Hygiene Data'!$I$11,0,10*ROW('Hygiene Data'!I81))="","",OFFSET('Hygiene Data'!$I$11,0,10*ROW('Hygiene Data'!I81)))</f>
        <v/>
      </c>
      <c r="EE87" s="269" t="str">
        <f ca="true">+IF(OFFSET('Hygiene Data'!$I$12,0,10*ROW('Hygiene Data'!I81))="","",OFFSET('Hygiene Data'!$I$12,0,10*ROW('Hygiene Data'!I81)))</f>
        <v/>
      </c>
      <c r="EF87" s="269" t="str">
        <f ca="true">+IF(OFFSET('Hygiene Data'!$I$13,0,10*ROW('Hygiene Data'!I81))="","",OFFSET('Hygiene Data'!$I$13,0,10*ROW('Hygiene Data'!I81)))</f>
        <v/>
      </c>
    </row>
    <row xmlns:x14ac="http://schemas.microsoft.com/office/spreadsheetml/2009/9/ac" r="88" x14ac:dyDescent="0.2">
      <c r="A88" s="36" t="str">
        <f ca="true">+IF(OFFSET('Water Data'!$B$2,0,10*ROW('Water Data'!E82))="","",OFFSET('Water Data'!$B$2,0,10*ROW('Water Data'!E82)))</f>
        <v/>
      </c>
      <c r="B88" s="36" t="str">
        <f ca="true">+IF(OFFSET('Water Data'!$C$2,0,10*ROW('Water Data'!F82))="","",OFFSET('Water Data'!$C$2,0,10*ROW('Water Data'!F82)))</f>
        <v/>
      </c>
      <c r="C88" s="325" t="str">
        <f t="shared" ca="true" si="1"/>
        <v/>
      </c>
      <c r="D88" s="82" t="e">
        <f ca="true">+IF(AND(ISTEXT(OFFSET('Water Data'!$B$2,0,10*ROW('Water Data'!D82))),BS88="Yes"),100-OFFSET('Water Data'!$D$4,0,10*ROW('Water Data'!D82)),IF(AND(ISTEXT(OFFSET('Water Data'!$B$2,0,10*ROW('Water Data'!D82))),BS88="No",ISNUMBER(OFFSET('Water Data'!$D$4,0,10*ROW('Water Data'!D82)))),CONCATENATE("[",ROUND(100-OFFSET('Water Data'!$D$4,0,10*ROW('Water Data'!D82)),0),"]"),IF(AND(ISTEXT(OFFSET('Water Data'!$B$2,0,10*ROW('Water Data'!D82))),BS88="",ISNUMBER(OFFSET('Water Data'!$D$4,0,10*ROW('Water Data'!D82)))),100-OFFSET('Water Data'!$D$4,0,10*ROW('Water Data'!D82)),NA())))</f>
        <v>#N/A</v>
      </c>
      <c r="E88" s="82" t="e">
        <f ca="true">+IF(AND(ISTEXT(OFFSET('Water Data'!$B$2,0,10*ROW('Water Data'!E82))),BT88="Yes"),OFFSET('Water Data'!$D$6,0,10*ROW('Water Data'!D82)),IF(AND(ISTEXT(OFFSET('Water Data'!$B$2,0,10*ROW('Water Data'!D82))),BT88="No",ISNUMBER(OFFSET('Water Data'!$D$6,0,10*ROW('Water Data'!D82)))),CONCATENATE("[",ROUND(OFFSET('Water Data'!$D$6,0,10*ROW('Water Data'!D82)),0),"]"),IF(AND(ISTEXT(OFFSET('Water Data'!$B$2,0,10*ROW('Water Data'!D82))),BT88="",ISNUMBER(OFFSET('Water Data'!$D$6,0,10*ROW('Water Data'!D82)))),OFFSET('Water Data'!$D$6,0,10*ROW('Water Data'!D82)),NA())))</f>
        <v>#N/A</v>
      </c>
      <c r="F88" s="82" t="e">
        <f ca="true">+IF(AND(ISTEXT(OFFSET('Water Data'!$B$2,0,10*ROW('Water Data'!D82))),BU88="Yes"),OFFSET('Water Data'!$D$9,0,10*ROW('Water Data'!D82)),IF(AND(ISTEXT(OFFSET('Water Data'!$B$2,0,10*ROW('Water Data'!D82))),BU88="No",ISNUMBER(OFFSET('Water Data'!$D$9,0,10*ROW('Water Data'!D82)))),CONCATENATE("[",ROUND(OFFSET('Water Data'!$D$9,0,10*ROW('Water Data'!D82)),0),"]"),IF(AND(ISTEXT(OFFSET('Water Data'!$B$2,0,10*ROW('Water Data'!D82))),BU88="",ISNUMBER(OFFSET('Water Data'!$D$9,0,10*ROW('Water Data'!D82)))),OFFSET('Water Data'!$D$9,0,10*ROW('Water Data'!D82)),NA())))</f>
        <v>#N/A</v>
      </c>
      <c r="G88" s="82" t="e">
        <f ca="true">+IF(AND(ISTEXT(OFFSET('Water Data'!$B$2,0,10*ROW('Water Data'!E82))),BV88="Yes"),100-OFFSET('Water Data'!$E$4,0,10*ROW('Water Data'!E82)),IF(AND(ISTEXT(OFFSET('Water Data'!$B$2,0,10*ROW('Water Data'!E82))),BV88="No",ISNUMBER(OFFSET('Water Data'!$E$4,0,10*ROW('Water Data'!E82)))),CONCATENATE("[",ROUND(100-OFFSET('Water Data'!$E$4,0,10*ROW('Water Data'!E82)),0),"]"),IF(AND(ISTEXT(OFFSET('Water Data'!$B$2,0,10*ROW('Water Data'!E82))),BV88="",ISNUMBER(OFFSET('Water Data'!$E$4,0,10*ROW('Water Data'!E82)))),100-OFFSET('Water Data'!$E$4,0,10*ROW('Water Data'!E82)),NA())))</f>
        <v>#N/A</v>
      </c>
      <c r="H88" s="82" t="e">
        <f ca="true">+IF(AND(ISTEXT(OFFSET('Water Data'!$B$2,0,10*ROW('Water Data'!E82))),BW88="Yes"),OFFSET('Water Data'!$E$6,0,10*ROW('Water Data'!E82)),IF(AND(ISTEXT(OFFSET('Water Data'!$B$2,0,10*ROW('Water Data'!E82))),BW88="No",ISNUMBER(OFFSET('Water Data'!$E$6,0,10*ROW('Water Data'!E82)))),CONCATENATE("[",ROUND(OFFSET('Water Data'!$D$6,0,10*ROW('Water Data'!E82)),0),"]"),IF(AND(ISTEXT(OFFSET('Water Data'!$B$2,0,10*ROW('Water Data'!E82))),BW88="",ISNUMBER(OFFSET('Water Data'!$E$6,0,10*ROW('Water Data'!E82)))),OFFSET('Water Data'!$E$6,0,10*ROW('Water Data'!E82)),NA())))</f>
        <v>#N/A</v>
      </c>
      <c r="I88" s="82" t="e">
        <f ca="true">+IF(AND(ISTEXT(OFFSET('Water Data'!$B$2,0,10*ROW('Water Data'!E82))),BX88="Yes"),OFFSET('Water Data'!$E$9,0,10*ROW('Water Data'!E82)),IF(AND(ISTEXT(OFFSET('Water Data'!$B$2,0,10*ROW('Water Data'!E82))),BX88="No",ISNUMBER(OFFSET('Water Data'!$E$9,0,10*ROW('Water Data'!E82)))),CONCATENATE("[",ROUND(OFFSET('Water Data'!$E$9,0,10*ROW('Water Data'!E82)),0),"]"),IF(AND(ISTEXT(OFFSET('Water Data'!$B$2,0,10*ROW('Water Data'!E82))),BX88="",ISNUMBER(OFFSET('Water Data'!$E$9,0,10*ROW('Water Data'!E82)))),OFFSET('Water Data'!$E$9,0,10*ROW('Water Data'!E82)),NA())))</f>
        <v>#N/A</v>
      </c>
      <c r="J88" s="82" t="e">
        <f ca="true">+IF(AND(ISTEXT(OFFSET('Water Data'!$B$2,0,10*ROW('Water Data'!F82))),BY88="Yes"),100-OFFSET('Water Data'!$F$4,0,10*ROW('Water Data'!F82)),IF(AND(ISTEXT(OFFSET('Water Data'!$B$2,0,10*ROW('Water Data'!F82))),BY88="No",ISNUMBER(OFFSET('Water Data'!$F$4,0,10*ROW('Water Data'!F82)))),CONCATENATE("[",ROUND(100-OFFSET('Water Data'!$F$4,0,10*ROW('Water Data'!F82)),0),"]"),IF(AND(ISTEXT(OFFSET('Water Data'!$B$2,0,10*ROW('Water Data'!F82))),BY88="",ISNUMBER(OFFSET('Water Data'!$F$4,0,10*ROW('Water Data'!F82)))),100-OFFSET('Water Data'!$F$4,0,10*ROW('Water Data'!F82)),NA())))</f>
        <v>#N/A</v>
      </c>
      <c r="K88" s="82" t="e">
        <f ca="true">+IF(AND(ISTEXT(OFFSET('Water Data'!$B$2,0,10*ROW('Water Data'!F82))),BZ88="Yes"),OFFSET('Water Data'!$F$6,0,10*ROW('Water Data'!F82)),IF(AND(ISTEXT(OFFSET('Water Data'!$B$2,0,10*ROW('Water Data'!F82))),BZ88="No",ISNUMBER(OFFSET('Water Data'!$F$6,0,10*ROW('Water Data'!F82)))),CONCATENATE("[",ROUND(OFFSET('Water Data'!$F$6,0,10*ROW('Water Data'!F82)),0),"]"),IF(AND(ISTEXT(OFFSET('Water Data'!$B$2,0,10*ROW('Water Data'!F82))),BZ88="",ISNUMBER(OFFSET('Water Data'!$F$6,0,10*ROW('Water Data'!F82)))),OFFSET('Water Data'!$F$6,0,10*ROW('Water Data'!F82)),NA())))</f>
        <v>#N/A</v>
      </c>
      <c r="L88" s="82" t="e">
        <f ca="true">+IF(AND(ISTEXT(OFFSET('Water Data'!$B$2,0,10*ROW('Water Data'!F82))),CA88="Yes"),OFFSET('Water Data'!$F$9,0,10*ROW('Water Data'!F82)),IF(AND(ISTEXT(OFFSET('Water Data'!$B$2,0,10*ROW('Water Data'!F82))),CA88="No",ISNUMBER(OFFSET('Water Data'!$F$9,0,10*ROW('Water Data'!F82)))),CONCATENATE("[",ROUND(OFFSET('Water Data'!$F$9,0,10*ROW('Water Data'!F82)),0),"]"),IF(AND(ISTEXT(OFFSET('Water Data'!$B$2,0,10*ROW('Water Data'!F82))),CA88="",ISNUMBER(OFFSET('Water Data'!$F$9,0,10*ROW('Water Data'!F82)))),OFFSET('Water Data'!$F$9,0,10*ROW('Water Data'!F82)),NA())))</f>
        <v>#N/A</v>
      </c>
      <c r="M88" s="82" t="e">
        <f ca="true">+IF(AND(ISTEXT(OFFSET('Water Data'!$B$2,0,10*ROW('Water Data'!G82))),CB88="Yes"),100-OFFSET('Water Data'!$G$4,0,10*ROW('Water Data'!G82)),IF(AND(ISTEXT(OFFSET('Water Data'!$B$2,0,10*ROW('Water Data'!G82))),CB88="No",ISNUMBER(OFFSET('Water Data'!$G$4,0,10*ROW('Water Data'!G82)))),CONCATENATE("[",ROUND(100-OFFSET('Water Data'!$G$4,0,10*ROW('Water Data'!G82)),0),"]"),IF(AND(ISTEXT(OFFSET('Water Data'!$B$2,0,10*ROW('Water Data'!G82))),CB88="",ISNUMBER(OFFSET('Water Data'!$G$4,0,10*ROW('Water Data'!G82)))),100-OFFSET('Water Data'!$G$4,0,10*ROW('Water Data'!G82)),NA())))</f>
        <v>#N/A</v>
      </c>
      <c r="N88" s="82" t="e">
        <f ca="true">+IF(AND(ISTEXT(OFFSET('Water Data'!$B$2,0,10*ROW('Water Data'!G82))),CC88="Yes"),OFFSET('Water Data'!$G$6,0,10*ROW('Water Data'!G82)),IF(AND(ISTEXT(OFFSET('Water Data'!$B$2,0,10*ROW('Water Data'!G82))),CC88="No",ISNUMBER(OFFSET('Water Data'!$G$6,0,10*ROW('Water Data'!G82)))),CONCATENATE("[",ROUND(OFFSET('Water Data'!$G$6,0,10*ROW('Water Data'!G82)),0),"]"),IF(AND(ISTEXT(OFFSET('Water Data'!$B$2,0,10*ROW('Water Data'!G82))),CC88="",ISNUMBER(OFFSET('Water Data'!$G$6,0,10*ROW('Water Data'!G82)))),OFFSET('Water Data'!$G$6,0,10*ROW('Water Data'!G82)),NA())))</f>
        <v>#N/A</v>
      </c>
      <c r="O88" s="82" t="e">
        <f ca="true">+IF(AND(ISTEXT(OFFSET('Water Data'!$B$2,0,10*ROW('Water Data'!G82))),CD88="Yes"),OFFSET('Water Data'!$G$9,0,10*ROW('Water Data'!G82)),IF(AND(ISTEXT(OFFSET('Water Data'!$B$2,0,10*ROW('Water Data'!G82))),CD88="No",ISNUMBER(OFFSET('Water Data'!$G$9,0,10*ROW('Water Data'!G82)))),CONCATENATE("[",ROUND(OFFSET('Water Data'!$G$9,0,10*ROW('Water Data'!G82)),0),"]"),IF(AND(ISTEXT(OFFSET('Water Data'!$B$2,0,10*ROW('Water Data'!G82))),CD88="",ISNUMBER(OFFSET('Water Data'!$G$9,0,10*ROW('Water Data'!G82)))),OFFSET('Water Data'!$G$9,0,10*ROW('Water Data'!G82)),NA())))</f>
        <v>#N/A</v>
      </c>
      <c r="P88" s="82" t="e">
        <f ca="true">+IF(AND(ISTEXT(OFFSET('Water Data'!$B$2,0,10*ROW('Water Data'!H82))),CE88="Yes"),100-OFFSET('Water Data'!$H$4,0,10*ROW('Water Data'!H82)),IF(AND(ISTEXT(OFFSET('Water Data'!$B$2,0,10*ROW('Water Data'!H82))),CE88="No",ISNUMBER(OFFSET('Water Data'!$H$4,0,10*ROW('Water Data'!H82)))),CONCATENATE("[",ROUND(100-OFFSET('Water Data'!$H$4,0,10*ROW('Water Data'!H82)),0),"]"),IF(AND(ISTEXT(OFFSET('Water Data'!$B$2,0,10*ROW('Water Data'!H82))),CE88="",ISNUMBER(OFFSET('Water Data'!$H$4,0,10*ROW('Water Data'!H82)))),100-OFFSET('Water Data'!$H$4,0,10*ROW('Water Data'!H82)),NA())))</f>
        <v>#N/A</v>
      </c>
      <c r="Q88" s="82" t="e">
        <f ca="true">+IF(AND(ISTEXT(OFFSET('Water Data'!$B$2,0,10*ROW('Water Data'!H82))),CF88="Yes"),OFFSET('Water Data'!$H$6,0,10*ROW('Water Data'!H82)),IF(AND(ISTEXT(OFFSET('Water Data'!$B$2,0,10*ROW('Water Data'!H82))),CF88="No",ISNUMBER(OFFSET('Water Data'!$H$6,0,10*ROW('Water Data'!H82)))),CONCATENATE("[",ROUND(OFFSET('Water Data'!$H$6,0,10*ROW('Water Data'!H82)),0),"]"),IF(AND(ISTEXT(OFFSET('Water Data'!$B$2,0,10*ROW('Water Data'!H82))),CF88="",ISNUMBER(OFFSET('Water Data'!$H$6,0,10*ROW('Water Data'!H82)))),OFFSET('Water Data'!$H$6,0,10*ROW('Water Data'!H82)),NA())))</f>
        <v>#N/A</v>
      </c>
      <c r="R88" s="82" t="e">
        <f ca="true">+IF(AND(ISTEXT(OFFSET('Water Data'!$B$2,0,10*ROW('Water Data'!H82))),CG88="Yes"),OFFSET('Water Data'!$H$9,0,10*ROW('Water Data'!H82)),IF(AND(ISTEXT(OFFSET('Water Data'!$B$2,0,10*ROW('Water Data'!H82))),CG88="No",ISNUMBER(OFFSET('Water Data'!$H$9,0,10*ROW('Water Data'!H82)))),CONCATENATE("[",ROUND(OFFSET('Water Data'!$H$9,0,10*ROW('Water Data'!H82)),0),"]"),IF(AND(ISTEXT(OFFSET('Water Data'!$B$2,0,10*ROW('Water Data'!H82))),CG88="",ISNUMBER(OFFSET('Water Data'!$H$9,0,10*ROW('Water Data'!H82)))),OFFSET('Water Data'!$H$9,0,10*ROW('Water Data'!H82)),NA())))</f>
        <v>#N/A</v>
      </c>
      <c r="S88" s="82" t="e">
        <f ca="true">+IF(AND(ISTEXT(OFFSET('Water Data'!$B$2,0,10*ROW('Water Data'!I82))),CH88="Yes"),100-OFFSET('Water Data'!$I$4,0,10*ROW('Water Data'!I82)),IF(AND(ISTEXT(OFFSET('Water Data'!$B$2,0,10*ROW('Water Data'!I82))),CH88="No",ISNUMBER(OFFSET('Water Data'!$I$4,0,10*ROW('Water Data'!I82)))),CONCATENATE("[",ROUND(100-OFFSET('Water Data'!$I$4,0,10*ROW('Water Data'!I82)),0),"]"),IF(AND(ISTEXT(OFFSET('Water Data'!$B$2,0,10*ROW('Water Data'!I82))),CH88="",ISNUMBER(OFFSET('Water Data'!$I$4,0,10*ROW('Water Data'!I82)))),100-OFFSET('Water Data'!$I$4,0,10*ROW('Water Data'!I82)),NA())))</f>
        <v>#N/A</v>
      </c>
      <c r="T88" s="82" t="e">
        <f ca="true">+IF(AND(ISTEXT(OFFSET('Water Data'!$B$2,0,10*ROW('Water Data'!I82))),CI88="Yes"),OFFSET('Water Data'!$I$6,0,10*ROW('Water Data'!I82)),IF(AND(ISTEXT(OFFSET('Water Data'!$B$2,0,10*ROW('Water Data'!I82))),CI88="No",ISNUMBER(OFFSET('Water Data'!$I$6,0,10*ROW('Water Data'!I82)))),CONCATENATE("[",ROUND(OFFSET('Water Data'!$I$6,0,10*ROW('Water Data'!I82)),0),"]"),IF(AND(ISTEXT(OFFSET('Water Data'!$B$2,0,10*ROW('Water Data'!I82))),CI88="",ISNUMBER(OFFSET('Water Data'!$I$6,0,10*ROW('Water Data'!I82)))),OFFSET('Water Data'!$I$6,0,10*ROW('Water Data'!I82)),NA())))</f>
        <v>#N/A</v>
      </c>
      <c r="U88" s="82" t="e">
        <f ca="true">+IF(AND(ISTEXT(OFFSET('Water Data'!$B$2,0,10*ROW('Water Data'!I82))),CJ88="Yes"),OFFSET('Water Data'!$I$9,0,10*ROW('Water Data'!I82)),IF(AND(ISTEXT(OFFSET('Water Data'!$B$2,0,10*ROW('Water Data'!I82))),CJ88="No",ISNUMBER(OFFSET('Water Data'!$I$9,0,10*ROW('Water Data'!I82)))),CONCATENATE("[",ROUND(OFFSET('Water Data'!$I$9,0,10*ROW('Water Data'!I82)),0),"]"),IF(AND(ISTEXT(OFFSET('Water Data'!$B$2,0,10*ROW('Water Data'!I82))),CJ88="",ISNUMBER(OFFSET('Water Data'!$I$9,0,10*ROW('Water Data'!I82)))),OFFSET('Water Data'!$I$9,0,10*ROW('Water Data'!I82)),NA())))</f>
        <v>#N/A</v>
      </c>
      <c r="V88" s="83" t="e">
        <f ca="true">+IF(AND(ISTEXT(OFFSET('Sanitation Data'!$B$2,0,10*ROW('Sanitation Data'!D82))),CK88="Yes"),100-OFFSET('Sanitation Data'!$D$4,0,10*ROW('Sanitation Data'!D82)),IF(AND(ISTEXT(OFFSET('Sanitation Data'!$B$2,0,10*ROW('Sanitation Data'!D82))),CK88="No",ISNUMBER(OFFSET('Sanitation Data'!$D$4,0,10*ROW('Sanitation Data'!D82)))),CONCATENATE("[",ROUND(100-OFFSET('Sanitation Data'!$D$4,0,10*ROW('Sanitation Data'!D82)),0),"]"),IF(AND(ISTEXT(OFFSET('Sanitation Data'!$B$2,0,10*ROW('Sanitation Data'!D82))),CK88="",ISNUMBER(OFFSET('Sanitation Data'!$D$4,0,10*ROW('Sanitation Data'!D82)))),100-OFFSET('Sanitation Data'!$D$4,0,10*ROW('Sanitation Data'!D82)),NA())))</f>
        <v>#N/A</v>
      </c>
      <c r="W88" s="83" t="e">
        <f ca="true">+IF(AND(ISTEXT(OFFSET('Sanitation Data'!$B$2,0,10*ROW('Sanitation Data'!D82))),CL88="Yes"),OFFSET('Sanitation Data'!$D$6,0,10*ROW('Sanitation Data'!D82)),IF(AND(ISTEXT(OFFSET('Sanitation Data'!$B$2,0,10*ROW('Sanitation Data'!D82))),CL88="No",ISNUMBER(OFFSET('Sanitation Data'!$D$6,0,10*ROW('Sanitation Data'!D82)))),CONCATENATE("[",ROUND(OFFSET('Sanitation Data'!$D$6,0,10*ROW('Sanitation Data'!D82)),0),"]"),IF(AND(ISTEXT(OFFSET('Sanitation Data'!$B$2,0,10*ROW('Sanitation Data'!D82))),CL88="",ISNUMBER(OFFSET('Sanitation Data'!$D$6,0,10*ROW('Sanitation Data'!D82)))),OFFSET('Sanitation Data'!$D$6,0,10*ROW('Sanitation Data'!D82)),NA())))</f>
        <v>#N/A</v>
      </c>
      <c r="X88" s="83" t="e">
        <f ca="true">+IF(AND(ISTEXT(OFFSET('Sanitation Data'!$B$2,0,10*ROW('Sanitation Data'!D82))),CM88="Yes"),OFFSET('Sanitation Data'!$D$10,0,10*ROW('Sanitation Data'!D82)),IF(AND(ISTEXT(OFFSET('Sanitation Data'!$B$2,0,10*ROW('Sanitation Data'!D82))),CM88="No",ISNUMBER(OFFSET('Sanitation Data'!$D$10,0,10*ROW('Sanitation Data'!D82)))),CONCATENATE("[",ROUND(OFFSET('Sanitation Data'!$D$10,0,10*ROW('Sanitation Data'!D82)),0),"]"),IF(AND(ISTEXT(OFFSET('Sanitation Data'!$B$2,0,10*ROW('Sanitation Data'!D82))),CM88="",ISNUMBER(OFFSET('Sanitation Data'!$D$10,0,10*ROW('Sanitation Data'!D82)))),OFFSET('Sanitation Data'!$D$10,0,10*ROW('Sanitation Data'!D82)),NA())))</f>
        <v>#N/A</v>
      </c>
      <c r="Y88" s="83" t="e">
        <f ca="true">+IF(AND(ISTEXT(OFFSET('Sanitation Data'!$B$2,0,10*ROW('Sanitation Data'!D82))),CN88="Yes"),OFFSET('Sanitation Data'!$D$11,0,10*ROW('Sanitation Data'!D82)),IF(AND(ISTEXT(OFFSET('Sanitation Data'!$B$2,0,10*ROW('Sanitation Data'!D82))),CN88="No",ISNUMBER(OFFSET('Sanitation Data'!$D$11,0,10*ROW('Sanitation Data'!D82)))),CONCATENATE("[",ROUND(OFFSET('Sanitation Data'!$D$11,0,10*ROW('Sanitation Data'!D82)),0),"]"),IF(AND(ISTEXT(OFFSET('Sanitation Data'!$B$2,0,10*ROW('Sanitation Data'!D82))),CN88="",ISNUMBER(OFFSET('Sanitation Data'!$D$11,0,10*ROW('Sanitation Data'!D82)))),OFFSET('Sanitation Data'!$D$11,0,10*ROW('Sanitation Data'!D82)),NA())))</f>
        <v>#N/A</v>
      </c>
      <c r="Z88" s="83" t="e">
        <f ca="true">+IF(AND(ISTEXT(OFFSET('Sanitation Data'!$B$2,0,10*ROW('Sanitation Data'!D82))),CO88="Yes"),OFFSET('Sanitation Data'!$D$12,0,10*ROW('Sanitation Data'!D82)),IF(AND(ISTEXT(OFFSET('Sanitation Data'!$B$2,0,10*ROW('Sanitation Data'!D82))),CO88="No",ISNUMBER(OFFSET('Sanitation Data'!$D$12,0,10*ROW('Sanitation Data'!D82)))),CONCATENATE("[",ROUND(OFFSET('Sanitation Data'!$D$12,0,10*ROW('Sanitation Data'!D82)),0),"]"),IF(AND(ISTEXT(OFFSET('Sanitation Data'!$B$2,0,10*ROW('Sanitation Data'!D82))),CO88="",ISNUMBER(OFFSET('Sanitation Data'!$D$12,0,10*ROW('Sanitation Data'!D82)))),OFFSET('Sanitation Data'!$D$12,0,10*ROW('Sanitation Data'!D82)),NA())))</f>
        <v>#N/A</v>
      </c>
      <c r="AA88" s="83" t="e">
        <f ca="true">+IF(AND(ISTEXT(OFFSET('Sanitation Data'!$B$2,0,10*ROW('Sanitation Data'!E82))),CP88="Yes"),100-OFFSET('Sanitation Data'!$E$4,0,10*ROW('Sanitation Data'!E82)),IF(AND(ISTEXT(OFFSET('Sanitation Data'!$B$2,0,10*ROW('Sanitation Data'!E82))),CP88="No",ISNUMBER(OFFSET('Sanitation Data'!$E$4,0,10*ROW('Sanitation Data'!E82)))),CONCATENATE("[",ROUND(100-OFFSET('Sanitation Data'!$E$4,0,10*ROW('Sanitation Data'!E82)),0),"]"),IF(AND(ISTEXT(OFFSET('Sanitation Data'!$B$2,0,10*ROW('Sanitation Data'!E82))),CP88="",ISNUMBER(OFFSET('Sanitation Data'!$E$4,0,10*ROW('Sanitation Data'!E82)))),100-OFFSET('Sanitation Data'!$E$4,0,10*ROW('Sanitation Data'!E82)),NA())))</f>
        <v>#N/A</v>
      </c>
      <c r="AB88" s="83" t="e">
        <f ca="true">+IF(AND(ISTEXT(OFFSET('Sanitation Data'!$B$2,0,10*ROW('Sanitation Data'!E82))),CQ88="Yes"),OFFSET('Sanitation Data'!$E$6,0,10*ROW('Sanitation Data'!H82)),IF(AND(ISTEXT(OFFSET('Sanitation Data'!$B$2,0,10*ROW('Sanitation Data'!E82))),CQ88="No",ISNUMBER(OFFSET('Sanitation Data'!$E$6,0,10*ROW('Sanitation Data'!E82)))),CONCATENATE("[",ROUND(OFFSET('Sanitation Data'!$E$6,0,10*ROW('Sanitation Data'!E82)),0),"]"),IF(AND(ISTEXT(OFFSET('Sanitation Data'!$B$2,0,10*ROW('Sanitation Data'!E82))),CQ88="",ISNUMBER(OFFSET('Sanitation Data'!$E$6,0,10*ROW('Sanitation Data'!E82)))),OFFSET('Sanitation Data'!$E$6,0,10*ROW('Sanitation Data'!E82)),NA())))</f>
        <v>#N/A</v>
      </c>
      <c r="AC88" s="83" t="e">
        <f ca="true">+IF(AND(ISTEXT(OFFSET('Sanitation Data'!$B$2,0,10*ROW('Sanitation Data'!E82))),CR88="Yes"),OFFSET('Sanitation Data'!$E$10,0,10*ROW('Sanitation Data'!E82)),IF(AND(ISTEXT(OFFSET('Sanitation Data'!$B$2,0,10*ROW('Sanitation Data'!E82))),CR88="No",ISNUMBER(OFFSET('Sanitation Data'!$E$10,0,10*ROW('Sanitation Data'!E82)))),CONCATENATE("[",ROUND(OFFSET('Sanitation Data'!$E$10,0,10*ROW('Sanitation Data'!E82)),0),"]"),IF(AND(ISTEXT(OFFSET('Sanitation Data'!$B$2,0,10*ROW('Sanitation Data'!E82))),CR88="",ISNUMBER(OFFSET('Sanitation Data'!$E$10,0,10*ROW('Sanitation Data'!E82)))),OFFSET('Sanitation Data'!$E$10,0,10*ROW('Sanitation Data'!E82)),NA())))</f>
        <v>#N/A</v>
      </c>
      <c r="AD88" s="83" t="e">
        <f ca="true">+IF(AND(ISTEXT(OFFSET('Sanitation Data'!$B$2,0,10*ROW('Sanitation Data'!E82))),CS88="Yes"),OFFSET('Sanitation Data'!$E$11,0,10*ROW('Sanitation Data'!E82)),IF(AND(ISTEXT(OFFSET('Sanitation Data'!$B$2,0,10*ROW('Sanitation Data'!E82))),CS88="No",ISNUMBER(OFFSET('Sanitation Data'!$E$11,0,10*ROW('Sanitation Data'!E82)))),CONCATENATE("[",ROUND(OFFSET('Sanitation Data'!$E$11,0,10*ROW('Sanitation Data'!E82)),0),"]"),IF(AND(ISTEXT(OFFSET('Sanitation Data'!$B$2,0,10*ROW('Sanitation Data'!E82))),CS88="",ISNUMBER(OFFSET('Sanitation Data'!$E$11,0,10*ROW('Sanitation Data'!E82)))),OFFSET('Sanitation Data'!$E$11,0,10*ROW('Sanitation Data'!E82)),NA())))</f>
        <v>#N/A</v>
      </c>
      <c r="AE88" s="83" t="e">
        <f ca="true">+IF(AND(ISTEXT(OFFSET('Sanitation Data'!$B$2,0,10*ROW('Sanitation Data'!E82))),CT88="Yes"),OFFSET('Sanitation Data'!$E$12,0,10*ROW('Sanitation Data'!E82)),IF(AND(ISTEXT(OFFSET('Sanitation Data'!$B$2,0,10*ROW('Sanitation Data'!E82))),CT88="No",ISNUMBER(OFFSET('Sanitation Data'!$E$12,0,10*ROW('Sanitation Data'!E82)))),CONCATENATE("[",ROUND(OFFSET('Sanitation Data'!$E$12,0,10*ROW('Sanitation Data'!E82)),0),"]"),IF(AND(ISTEXT(OFFSET('Sanitation Data'!$B$2,0,10*ROW('Sanitation Data'!E82))),CT88="",ISNUMBER(OFFSET('Sanitation Data'!$E$12,0,10*ROW('Sanitation Data'!E82)))),OFFSET('Sanitation Data'!$E$12,0,10*ROW('Sanitation Data'!E82)),NA())))</f>
        <v>#N/A</v>
      </c>
      <c r="AF88" s="83" t="e">
        <f ca="true">+IF(AND(ISTEXT(OFFSET('Sanitation Data'!$B$2,0,10*ROW('Sanitation Data'!F82))),CU88="Yes"),100-OFFSET('Sanitation Data'!$F$4,0,10*ROW('Sanitation Data'!F82)),IF(AND(ISTEXT(OFFSET('Sanitation Data'!$B$2,0,10*ROW('Sanitation Data'!F82))),CU88="No",ISNUMBER(OFFSET('Sanitation Data'!$F$4,0,10*ROW('Sanitation Data'!F82)))),CONCATENATE("[",ROUND(100-OFFSET('Sanitation Data'!$F$4,0,10*ROW('Sanitation Data'!F82)),0),"]"),IF(AND(ISTEXT(OFFSET('Sanitation Data'!$B$2,0,10*ROW('Sanitation Data'!F82))),CU88="",ISNUMBER(OFFSET('Sanitation Data'!$F$4,0,10*ROW('Sanitation Data'!F82)))),100-OFFSET('Sanitation Data'!$F$4,0,10*ROW('Sanitation Data'!F82)),NA())))</f>
        <v>#N/A</v>
      </c>
      <c r="AG88" s="83" t="e">
        <f ca="true">+IF(AND(ISTEXT(OFFSET('Sanitation Data'!$B$2,0,10*ROW('Sanitation Data'!F82))),CV88="Yes"),OFFSET('Sanitation Data'!$F$6,0,10*ROW('Sanitation Data'!F82)),IF(AND(ISTEXT(OFFSET('Sanitation Data'!$B$2,0,10*ROW('Sanitation Data'!F82))),CV88="No",ISNUMBER(OFFSET('Sanitation Data'!$F$6,0,10*ROW('Sanitation Data'!F82)))),CONCATENATE("[",ROUND(OFFSET('Sanitation Data'!$F$6,0,10*ROW('Sanitation Data'!F82)),0),"]"),IF(AND(ISTEXT(OFFSET('Sanitation Data'!$B$2,0,10*ROW('Sanitation Data'!F82))),CV88="",ISNUMBER(OFFSET('Sanitation Data'!$F$6,0,10*ROW('Sanitation Data'!F82)))),OFFSET('Sanitation Data'!$F$6,0,10*ROW('Sanitation Data'!F82)),NA())))</f>
        <v>#N/A</v>
      </c>
      <c r="AH88" s="83" t="e">
        <f ca="true">+IF(AND(ISTEXT(OFFSET('Sanitation Data'!$B$2,0,10*ROW('Sanitation Data'!F82))),CW88="Yes"),OFFSET('Sanitation Data'!$F$10,0,10*ROW('Sanitation Data'!F82)),IF(AND(ISTEXT(OFFSET('Sanitation Data'!$B$2,0,10*ROW('Sanitation Data'!F82))),CW88="No",ISNUMBER(OFFSET('Sanitation Data'!$F$10,0,10*ROW('Sanitation Data'!F82)))),CONCATENATE("[",ROUND(OFFSET('Sanitation Data'!$F$10,0,10*ROW('Sanitation Data'!F82)),0),"]"),IF(AND(ISTEXT(OFFSET('Sanitation Data'!$B$2,0,10*ROW('Sanitation Data'!F82))),CW88="",ISNUMBER(OFFSET('Sanitation Data'!$F$10,0,10*ROW('Sanitation Data'!F82)))),OFFSET('Sanitation Data'!$F$10,0,10*ROW('Sanitation Data'!F82)),NA())))</f>
        <v>#N/A</v>
      </c>
      <c r="AI88" s="83" t="e">
        <f ca="true">+IF(AND(ISTEXT(OFFSET('Sanitation Data'!$B$2,0,10*ROW('Sanitation Data'!F82))),CX88="Yes"),OFFSET('Sanitation Data'!$F$11,0,10*ROW('Sanitation Data'!F82)),IF(AND(ISTEXT(OFFSET('Sanitation Data'!$B$2,0,10*ROW('Sanitation Data'!F82))),CX88="No",ISNUMBER(OFFSET('Sanitation Data'!$F$11,0,10*ROW('Sanitation Data'!F82)))),CONCATENATE("[",ROUND(OFFSET('Sanitation Data'!$F$11,0,10*ROW('Sanitation Data'!F82)),0),"]"),IF(AND(ISTEXT(OFFSET('Sanitation Data'!$B$2,0,10*ROW('Sanitation Data'!F82))),CX88="",ISNUMBER(OFFSET('Sanitation Data'!$F$11,0,10*ROW('Sanitation Data'!F82)))),OFFSET('Sanitation Data'!$F$11,0,10*ROW('Sanitation Data'!F82)),NA())))</f>
        <v>#N/A</v>
      </c>
      <c r="AJ88" s="83" t="e">
        <f ca="true">+IF(AND(ISTEXT(OFFSET('Sanitation Data'!$B$2,0,10*ROW('Sanitation Data'!F82))),CY88="Yes"),OFFSET('Sanitation Data'!$F$12,0,10*ROW('Sanitation Data'!F82)),IF(AND(ISTEXT(OFFSET('Sanitation Data'!$B$2,0,10*ROW('Sanitation Data'!F82))),CY88="No",ISNUMBER(OFFSET('Sanitation Data'!$F$12,0,10*ROW('Sanitation Data'!F82)))),CONCATENATE("[",ROUND(OFFSET('Sanitation Data'!$F$12,0,10*ROW('Sanitation Data'!F82)),0),"]"),IF(AND(ISTEXT(OFFSET('Sanitation Data'!$B$2,0,10*ROW('Sanitation Data'!F82))),CY88="",ISNUMBER(OFFSET('Sanitation Data'!$F$12,0,10*ROW('Sanitation Data'!F82)))),OFFSET('Sanitation Data'!$F$12,0,10*ROW('Sanitation Data'!F82)),NA())))</f>
        <v>#N/A</v>
      </c>
      <c r="AK88" s="83" t="e">
        <f ca="true">+IF(AND(ISTEXT(OFFSET('Sanitation Data'!$B$2,0,10*ROW('Sanitation Data'!G82))),CZ88="Yes"),100-OFFSET('Sanitation Data'!$G$4,0,10*ROW('Sanitation Data'!G82)),IF(AND(ISTEXT(OFFSET('Sanitation Data'!$B$2,0,10*ROW('Sanitation Data'!G82))),CZ88="No",ISNUMBER(OFFSET('Sanitation Data'!$G$4,0,10*ROW('Sanitation Data'!G82)))),CONCATENATE("[",ROUND(100-OFFSET('Sanitation Data'!$G$4,0,10*ROW('Sanitation Data'!G82)),0),"]"),IF(AND(ISTEXT(OFFSET('Sanitation Data'!$B$2,0,10*ROW('Sanitation Data'!G82))),CZ88="",ISNUMBER(OFFSET('Sanitation Data'!$G$4,0,10*ROW('Sanitation Data'!G82)))),100-OFFSET('Sanitation Data'!$G$4,0,10*ROW('Sanitation Data'!G82)),NA())))</f>
        <v>#N/A</v>
      </c>
      <c r="AL88" s="83" t="e">
        <f ca="true">+IF(AND(ISTEXT(OFFSET('Sanitation Data'!$B$2,0,10*ROW('Sanitation Data'!G82))),DA88="Yes"),OFFSET('Sanitation Data'!$G$6,0,10*ROW('Sanitation Data'!G82)),IF(AND(ISTEXT(OFFSET('Sanitation Data'!$B$2,0,10*ROW('Sanitation Data'!G82))),DA88="No",ISNUMBER(OFFSET('Sanitation Data'!$G$6,0,10*ROW('Sanitation Data'!G82)))),CONCATENATE("[",ROUND(OFFSET('Sanitation Data'!$G$6,0,10*ROW('Sanitation Data'!G82)),0),"]"),IF(AND(ISTEXT(OFFSET('Sanitation Data'!$B$2,0,10*ROW('Sanitation Data'!G82))),DA88="",ISNUMBER(OFFSET('Sanitation Data'!$G$6,0,10*ROW('Sanitation Data'!G82)))),OFFSET('Sanitation Data'!$G$6,0,10*ROW('Sanitation Data'!G82)),NA())))</f>
        <v>#N/A</v>
      </c>
      <c r="AM88" s="83" t="e">
        <f ca="true">+IF(AND(ISTEXT(OFFSET('Sanitation Data'!$B$2,0,10*ROW('Sanitation Data'!G82))),DB88="Yes"),OFFSET('Sanitation Data'!$G$10,0,10*ROW('Sanitation Data'!G82)),IF(AND(ISTEXT(OFFSET('Sanitation Data'!$B$2,0,10*ROW('Sanitation Data'!G82))),DB88="No",ISNUMBER(OFFSET('Sanitation Data'!$G$10,0,10*ROW('Sanitation Data'!G82)))),CONCATENATE("[",ROUND(OFFSET('Sanitation Data'!$G$10,0,10*ROW('Sanitation Data'!G82)),0),"]"),IF(AND(ISTEXT(OFFSET('Sanitation Data'!$B$2,0,10*ROW('Sanitation Data'!G82))),DB88="",ISNUMBER(OFFSET('Sanitation Data'!$G$10,0,10*ROW('Sanitation Data'!G82)))),OFFSET('Sanitation Data'!$G$10,0,10*ROW('Sanitation Data'!G82)),NA())))</f>
        <v>#N/A</v>
      </c>
      <c r="AN88" s="83" t="e">
        <f ca="true">+IF(AND(ISTEXT(OFFSET('Sanitation Data'!$B$2,0,10*ROW('Sanitation Data'!G82))),DC88="Yes"),OFFSET('Sanitation Data'!$G$11,0,10*ROW('Sanitation Data'!G82)),IF(AND(ISTEXT(OFFSET('Sanitation Data'!$B$2,0,10*ROW('Sanitation Data'!G82))),DC88="No",ISNUMBER(OFFSET('Sanitation Data'!$G$11,0,10*ROW('Sanitation Data'!G82)))),CONCATENATE("[",ROUND(OFFSET('Sanitation Data'!$G$11,0,10*ROW('Sanitation Data'!G82)),0),"]"),IF(AND(ISTEXT(OFFSET('Sanitation Data'!$B$2,0,10*ROW('Sanitation Data'!G82))),DC88="",ISNUMBER(OFFSET('Sanitation Data'!$G$11,0,10*ROW('Sanitation Data'!G82)))),OFFSET('Sanitation Data'!$G$11,0,10*ROW('Sanitation Data'!G82)),NA())))</f>
        <v>#N/A</v>
      </c>
      <c r="AO88" s="83" t="e">
        <f ca="true">+IF(AND(ISTEXT(OFFSET('Sanitation Data'!$B$2,0,10*ROW('Sanitation Data'!G82))),DD88="Yes"),OFFSET('Sanitation Data'!$G$12,0,10*ROW('Sanitation Data'!G82)),IF(AND(ISTEXT(OFFSET('Sanitation Data'!$B$2,0,10*ROW('Sanitation Data'!G82))),DD88="No",ISNUMBER(OFFSET('Sanitation Data'!$G$12,0,10*ROW('Sanitation Data'!G82)))),CONCATENATE("[",ROUND(OFFSET('Sanitation Data'!$G$12,0,10*ROW('Sanitation Data'!G82)),0),"]"),IF(AND(ISTEXT(OFFSET('Sanitation Data'!$B$2,0,10*ROW('Sanitation Data'!G82))),DD88="",ISNUMBER(OFFSET('Sanitation Data'!$G$12,0,10*ROW('Sanitation Data'!G82)))),OFFSET('Sanitation Data'!$G$12,0,10*ROW('Sanitation Data'!G82)),NA())))</f>
        <v>#N/A</v>
      </c>
      <c r="AP88" s="83" t="e">
        <f ca="true">+IF(AND(ISTEXT(OFFSET('Sanitation Data'!$B$2,0,10*ROW('Sanitation Data'!H82))),DE88="Yes"),100-OFFSET('Sanitation Data'!$H$4,0,10*ROW('Sanitation Data'!H82)),IF(AND(ISTEXT(OFFSET('Sanitation Data'!$B$2,0,10*ROW('Sanitation Data'!H82))),DE88="No",ISNUMBER(OFFSET('Sanitation Data'!$H$4,0,10*ROW('Sanitation Data'!H82)))),CONCATENATE("[",ROUND(100-OFFSET('Sanitation Data'!$H$4,0,10*ROW('Sanitation Data'!H82)),0),"]"),IF(AND(ISTEXT(OFFSET('Sanitation Data'!$B$2,0,10*ROW('Sanitation Data'!H82))),DE88="",ISNUMBER(OFFSET('Sanitation Data'!$H$4,0,10*ROW('Sanitation Data'!H82)))),100-OFFSET('Sanitation Data'!$H$4,0,10*ROW('Sanitation Data'!H82)),NA())))</f>
        <v>#N/A</v>
      </c>
      <c r="AQ88" s="83" t="e">
        <f ca="true">+IF(AND(ISTEXT(OFFSET('Sanitation Data'!$B$2,0,10*ROW('Sanitation Data'!H82))),DF88="Yes"),OFFSET('Sanitation Data'!$H$6,0,10*ROW('Sanitation Data'!H82)),IF(AND(ISTEXT(OFFSET('Sanitation Data'!$B$2,0,10*ROW('Sanitation Data'!H82))),DF88="No",ISNUMBER(OFFSET('Sanitation Data'!$H$6,0,10*ROW('Sanitation Data'!H82)))),CONCATENATE("[",ROUND(OFFSET('Sanitation Data'!$H$6,0,10*ROW('Sanitation Data'!H82)),0),"]"),IF(AND(ISTEXT(OFFSET('Sanitation Data'!$B$2,0,10*ROW('Sanitation Data'!H82))),DF88="",ISNUMBER(OFFSET('Sanitation Data'!$H$6,0,10*ROW('Sanitation Data'!H82)))),OFFSET('Sanitation Data'!$H$6,0,10*ROW('Sanitation Data'!H82)),NA())))</f>
        <v>#N/A</v>
      </c>
      <c r="AR88" s="83" t="e">
        <f ca="true">+IF(AND(ISTEXT(OFFSET('Sanitation Data'!$B$2,0,10*ROW('Sanitation Data'!H82))),DG88="Yes"),OFFSET('Sanitation Data'!$H$10,0,10*ROW('Sanitation Data'!H82)),IF(AND(ISTEXT(OFFSET('Sanitation Data'!$B$2,0,10*ROW('Sanitation Data'!H82))),DG88="No",ISNUMBER(OFFSET('Sanitation Data'!$H$10,0,10*ROW('Sanitation Data'!H82)))),CONCATENATE("[",ROUND(OFFSET('Sanitation Data'!$H$10,0,10*ROW('Sanitation Data'!H82)),0),"]"),IF(AND(ISTEXT(OFFSET('Sanitation Data'!$B$2,0,10*ROW('Sanitation Data'!H82))),DG88="",ISNUMBER(OFFSET('Sanitation Data'!$H$10,0,10*ROW('Sanitation Data'!H82)))),OFFSET('Sanitation Data'!$H$10,0,10*ROW('Sanitation Data'!H82)),NA())))</f>
        <v>#N/A</v>
      </c>
      <c r="AS88" s="83" t="e">
        <f ca="true">+IF(AND(ISTEXT(OFFSET('Sanitation Data'!$B$2,0,10*ROW('Sanitation Data'!H82))),DH88="Yes"),OFFSET('Sanitation Data'!$H$11,0,10*ROW('Sanitation Data'!H82)),IF(AND(ISTEXT(OFFSET('Sanitation Data'!$B$2,0,10*ROW('Sanitation Data'!H82))),DH88="No",ISNUMBER(OFFSET('Sanitation Data'!$H$11,0,10*ROW('Sanitation Data'!H82)))),CONCATENATE("[",ROUND(OFFSET('Sanitation Data'!$H$11,0,10*ROW('Sanitation Data'!H82)),0),"]"),IF(AND(ISTEXT(OFFSET('Sanitation Data'!$B$2,0,10*ROW('Sanitation Data'!H82))),DH88="",ISNUMBER(OFFSET('Sanitation Data'!$H$11,0,10*ROW('Sanitation Data'!H82)))),OFFSET('Sanitation Data'!$H$11,0,10*ROW('Sanitation Data'!H82)),NA())))</f>
        <v>#N/A</v>
      </c>
      <c r="AT88" s="83" t="e">
        <f ca="true">+IF(AND(ISTEXT(OFFSET('Sanitation Data'!$B$2,0,10*ROW('Sanitation Data'!H82))),DI88="Yes"),OFFSET('Sanitation Data'!$H$12,0,10*ROW('Sanitation Data'!H82)),IF(AND(ISTEXT(OFFSET('Sanitation Data'!$B$2,0,10*ROW('Sanitation Data'!H82))),DI88="No",ISNUMBER(OFFSET('Sanitation Data'!$H$12,0,10*ROW('Sanitation Data'!H82)))),CONCATENATE("[",ROUND(OFFSET('Sanitation Data'!$H$12,0,10*ROW('Sanitation Data'!H82)),0),"]"),IF(AND(ISTEXT(OFFSET('Sanitation Data'!$B$2,0,10*ROW('Sanitation Data'!H82))),DI88="",ISNUMBER(OFFSET('Sanitation Data'!$H$12,0,10*ROW('Sanitation Data'!H82)))),OFFSET('Sanitation Data'!$H$12,0,10*ROW('Sanitation Data'!H82)),NA())))</f>
        <v>#N/A</v>
      </c>
      <c r="AU88" s="83" t="e">
        <f ca="true">+IF(AND(ISTEXT(OFFSET('Sanitation Data'!$B$2,0,10*ROW('Sanitation Data'!I82))),DJ88="Yes"),100-OFFSET('Sanitation Data'!$I$4,0,10*ROW('Sanitation Data'!I82)),IF(AND(ISTEXT(OFFSET('Sanitation Data'!$B$2,0,10*ROW('Sanitation Data'!I82))),DJ88="No",ISNUMBER(OFFSET('Sanitation Data'!$I$4,0,10*ROW('Sanitation Data'!I82)))),CONCATENATE("[",ROUND(100-OFFSET('Sanitation Data'!$I$4,0,10*ROW('Sanitation Data'!I82)),0),"]"),IF(AND(ISTEXT(OFFSET('Sanitation Data'!$B$2,0,10*ROW('Sanitation Data'!I82))),DJ88="",ISNUMBER(OFFSET('Sanitation Data'!$I$4,0,10*ROW('Sanitation Data'!I82)))),100-OFFSET('Sanitation Data'!$I$4,0,10*ROW('Sanitation Data'!I82)),NA())))</f>
        <v>#N/A</v>
      </c>
      <c r="AV88" s="83" t="e">
        <f ca="true">+IF(AND(ISTEXT(OFFSET('Sanitation Data'!$B$2,0,10*ROW('Sanitation Data'!I82))),DK88="Yes"),OFFSET('Sanitation Data'!$I$6,0,10*ROW('Sanitation Data'!I82)),IF(AND(ISTEXT(OFFSET('Sanitation Data'!$B$2,0,10*ROW('Sanitation Data'!I82))),DK88="No",ISNUMBER(OFFSET('Sanitation Data'!$I$6,0,10*ROW('Sanitation Data'!I82)))),CONCATENATE("[",ROUND(OFFSET('Sanitation Data'!$I$6,0,10*ROW('Sanitation Data'!I82)),0),"]"),IF(AND(ISTEXT(OFFSET('Sanitation Data'!$B$2,0,10*ROW('Sanitation Data'!I82))),DK88="",ISNUMBER(OFFSET('Sanitation Data'!$I$6,0,10*ROW('Sanitation Data'!I82)))),OFFSET('Sanitation Data'!$I$6,0,10*ROW('Sanitation Data'!I82)),NA())))</f>
        <v>#N/A</v>
      </c>
      <c r="AW88" s="83" t="e">
        <f ca="true">+IF(AND(ISTEXT(OFFSET('Sanitation Data'!$B$2,0,10*ROW('Sanitation Data'!I82))),DL88="Yes"),OFFSET('Sanitation Data'!$I$10,0,10*ROW('Sanitation Data'!I82)),IF(AND(ISTEXT(OFFSET('Sanitation Data'!$B$2,0,10*ROW('Sanitation Data'!I82))),DL88="No",ISNUMBER(OFFSET('Sanitation Data'!$I$10,0,10*ROW('Sanitation Data'!I82)))),CONCATENATE("[",ROUND(OFFSET('Sanitation Data'!$I$10,0,10*ROW('Sanitation Data'!I82)),0),"]"),IF(AND(ISTEXT(OFFSET('Sanitation Data'!$B$2,0,10*ROW('Sanitation Data'!I82))),DL88="",ISNUMBER(OFFSET('Sanitation Data'!$I$10,0,10*ROW('Sanitation Data'!I82)))),OFFSET('Sanitation Data'!$I$10,0,10*ROW('Sanitation Data'!I82)),NA())))</f>
        <v>#N/A</v>
      </c>
      <c r="AX88" s="83" t="e">
        <f ca="true">+IF(AND(ISTEXT(OFFSET('Sanitation Data'!$B$2,0,10*ROW('Sanitation Data'!I82))),DM88="Yes"),OFFSET('Sanitation Data'!$I$11,0,10*ROW('Sanitation Data'!I82)),IF(AND(ISTEXT(OFFSET('Sanitation Data'!$B$2,0,10*ROW('Sanitation Data'!I82))),DM88="No",ISNUMBER(OFFSET('Sanitation Data'!$I$11,0,10*ROW('Sanitation Data'!I82)))),CONCATENATE("[",ROUND(OFFSET('Sanitation Data'!$I$11,0,10*ROW('Sanitation Data'!I82)),0),"]"),IF(AND(ISTEXT(OFFSET('Sanitation Data'!$B$2,0,10*ROW('Sanitation Data'!I82))),DM88="",ISNUMBER(OFFSET('Sanitation Data'!$I$11,0,10*ROW('Sanitation Data'!I82)))),OFFSET('Sanitation Data'!$I$11,0,10*ROW('Sanitation Data'!I82)),NA())))</f>
        <v>#N/A</v>
      </c>
      <c r="AY88" s="83" t="e">
        <f ca="true">+IF(AND(ISTEXT(OFFSET('Sanitation Data'!$B$2,0,10*ROW('Sanitation Data'!I82))),DN88="Yes"),OFFSET('Sanitation Data'!$I$12,0,10*ROW('Sanitation Data'!I82)),IF(AND(ISTEXT(OFFSET('Sanitation Data'!$B$2,0,10*ROW('Sanitation Data'!I82))),DN88="No",ISNUMBER(OFFSET('Sanitation Data'!$I$12,0,10*ROW('Sanitation Data'!I82)))),CONCATENATE("[",ROUND(OFFSET('Sanitation Data'!$I$12,0,10*ROW('Sanitation Data'!I82)),0),"]"),IF(AND(ISTEXT(OFFSET('Sanitation Data'!$B$2,0,10*ROW('Sanitation Data'!I82))),DN88="",ISNUMBER(OFFSET('Sanitation Data'!$I$12,0,10*ROW('Sanitation Data'!I82)))),OFFSET('Sanitation Data'!$I$12,0,10*ROW('Sanitation Data'!I82)),NA())))</f>
        <v>#N/A</v>
      </c>
      <c r="AZ88" s="84" t="e">
        <f ca="true">+IF(AND(ISTEXT(OFFSET('Hygiene Data'!$B$2,0,10*ROW('Hygiene Data'!D82))),DO88="Yes"),OFFSET('Hygiene Data'!$D$5,0,10*ROW('Hygiene Data'!D82)),IF(AND(ISTEXT(OFFSET('Hygiene Data'!$B$2,0,10*ROW('Hygiene Data'!D82))),DO88="No",ISNUMBER(OFFSET('Hygiene Data'!$D$5,0,10*ROW('Hygiene Data'!D82)))),CONCATENATE("[",ROUND(OFFSET('Hygiene Data'!$D$5,0,10*ROW('Hygiene Data'!D82)),0),"]"),IF(AND(ISTEXT(OFFSET('Hygiene Data'!$B$2,0,10*ROW('Hygiene Data'!D82))),DO88="",ISNUMBER(OFFSET('Hygiene Data'!$D$5,0,10*ROW('Hygiene Data'!D82)))),OFFSET('Hygiene Data'!$D$5,0,10*ROW('Hygiene Data'!D82)),NA())))</f>
        <v>#N/A</v>
      </c>
      <c r="BA88" s="84" t="e">
        <f ca="true">+IF(AND(ISTEXT(OFFSET('Hygiene Data'!$B$2,0,10*ROW('Hygiene Data'!D82))),DP88="Yes"),OFFSET('Hygiene Data'!$D$7,0,10*ROW('Hygiene Data'!D82)),IF(AND(ISTEXT(OFFSET('Hygiene Data'!$B$2,0,10*ROW('Hygiene Data'!D82))),DP88="No",ISNUMBER(OFFSET('Hygiene Data'!$D$7,0,10*ROW('Hygiene Data'!D82)))),CONCATENATE("[",ROUND(OFFSET('Hygiene Data'!$D$7,0,10*ROW('Hygiene Data'!D82)),0),"]"),IF(AND(ISTEXT(OFFSET('Hygiene Data'!$B$2,0,10*ROW('Hygiene Data'!D82))),DP88="",ISNUMBER(OFFSET('Hygiene Data'!$D$7,0,10*ROW('Hygiene Data'!D82)))),OFFSET('Hygiene Data'!$D$7,0,10*ROW('Hygiene Data'!D82)),NA())))</f>
        <v>#N/A</v>
      </c>
      <c r="BB88" s="84" t="e">
        <f ca="true">+IF(AND(ISTEXT(OFFSET('Hygiene Data'!$B$2,0,10*ROW('Hygiene Data'!D82))),DQ88="Yes"),OFFSET('Hygiene Data'!$D$9,0,10*ROW('Hygiene Data'!D82)),IF(AND(ISTEXT(OFFSET('Hygiene Data'!$B$2,0,10*ROW('Hygiene Data'!D82))),DQ88="No",ISNUMBER(OFFSET('Hygiene Data'!$D$9,0,10*ROW('Hygiene Data'!D82)))),CONCATENATE("[",ROUND(OFFSET('Hygiene Data'!$D$9,0,10*ROW('Hygiene Data'!D82)),0),"]"),IF(AND(ISTEXT(OFFSET('Hygiene Data'!$B$2,0,10*ROW('Hygiene Data'!D82))),DQ88="",ISNUMBER(OFFSET('Hygiene Data'!$D$9,0,10*ROW('Hygiene Data'!D82)))),OFFSET('Hygiene Data'!$D$9,0,10*ROW('Hygiene Data'!D82)),NA())))</f>
        <v>#N/A</v>
      </c>
      <c r="BC88" s="84" t="e">
        <f ca="true">+IF(AND(ISTEXT(OFFSET('Hygiene Data'!$B$2,0,10*ROW('Hygiene Data'!E82))),DR88="Yes"),OFFSET('Hygiene Data'!$E$5,0,10*ROW('Hygiene Data'!E82)),IF(AND(ISTEXT(OFFSET('Hygiene Data'!$B$2,0,10*ROW('Hygiene Data'!E82))),DR88="No",ISNUMBER(OFFSET('Hygiene Data'!$E$5,0,10*ROW('Hygiene Data'!E82)))),CONCATENATE("[",ROUND(OFFSET('Hygiene Data'!$E$5,0,10*ROW('Hygiene Data'!E82)),0),"]"),IF(AND(ISTEXT(OFFSET('Hygiene Data'!$B$2,0,10*ROW('Hygiene Data'!E82))),DR88="",ISNUMBER(OFFSET('Hygiene Data'!$E$5,0,10*ROW('Hygiene Data'!E82)))),OFFSET('Hygiene Data'!$E$5,0,10*ROW('Hygiene Data'!E82)),NA())))</f>
        <v>#N/A</v>
      </c>
      <c r="BD88" s="84" t="e">
        <f ca="true">+IF(AND(ISTEXT(OFFSET('Hygiene Data'!$B$2,0,10*ROW('Hygiene Data'!E82))),DS88="Yes"),OFFSET('Hygiene Data'!$E$7,0,10*ROW('Hygiene Data'!E82)),IF(AND(ISTEXT(OFFSET('Hygiene Data'!$B$2,0,10*ROW('Hygiene Data'!E82))),DS88="No",ISNUMBER(OFFSET('Hygiene Data'!$E$7,0,10*ROW('Hygiene Data'!E82)))),CONCATENATE("[",ROUND(OFFSET('Hygiene Data'!$E$7,0,10*ROW('Hygiene Data'!E82)),0),"]"),IF(AND(ISTEXT(OFFSET('Hygiene Data'!$B$2,0,10*ROW('Hygiene Data'!E82))),DS88="",ISNUMBER(OFFSET('Hygiene Data'!$E$7,0,10*ROW('Hygiene Data'!E82)))),OFFSET('Hygiene Data'!$E$7,0,10*ROW('Hygiene Data'!E82)),NA())))</f>
        <v>#N/A</v>
      </c>
      <c r="BE88" s="84" t="e">
        <f ca="true">+IF(AND(ISTEXT(OFFSET('Hygiene Data'!$B$2,0,10*ROW('Hygiene Data'!E82))),DT88="Yes"),OFFSET('Hygiene Data'!$E$9,0,10*ROW('Hygiene Data'!E82)),IF(AND(ISTEXT(OFFSET('Hygiene Data'!$B$2,0,10*ROW('Hygiene Data'!E82))),DT88="No",ISNUMBER(OFFSET('Hygiene Data'!$E$9,0,10*ROW('Hygiene Data'!E82)))),CONCATENATE("[",ROUND(OFFSET('Hygiene Data'!$E$9,0,10*ROW('Hygiene Data'!E82)),0),"]"),IF(AND(ISTEXT(OFFSET('Hygiene Data'!$B$2,0,10*ROW('Hygiene Data'!E82))),DT88="",ISNUMBER(OFFSET('Hygiene Data'!$E$9,0,10*ROW('Hygiene Data'!E82)))),OFFSET('Hygiene Data'!$E$9,0,10*ROW('Hygiene Data'!E82)),NA())))</f>
        <v>#N/A</v>
      </c>
      <c r="BF88" s="84" t="e">
        <f ca="true">+IF(AND(ISTEXT(OFFSET('Hygiene Data'!$B$2,0,10*ROW('Hygiene Data'!F82))),DU88="Yes"),OFFSET('Hygiene Data'!$F$5,0,10*ROW('Hygiene Data'!F82)),IF(AND(ISTEXT(OFFSET('Hygiene Data'!$B$2,0,10*ROW('Hygiene Data'!F82))),DU88="No",ISNUMBER(OFFSET('Hygiene Data'!$F$5,0,10*ROW('Hygiene Data'!F82)))),CONCATENATE("[",ROUND(OFFSET('Hygiene Data'!$F$5,0,10*ROW('Hygiene Data'!F82)),0),"]"),IF(AND(ISTEXT(OFFSET('Hygiene Data'!$B$2,0,10*ROW('Hygiene Data'!F82))),DU88="",ISNUMBER(OFFSET('Hygiene Data'!$F$5,0,10*ROW('Hygiene Data'!F82)))),OFFSET('Hygiene Data'!$F$5,0,10*ROW('Hygiene Data'!F82)),NA())))</f>
        <v>#N/A</v>
      </c>
      <c r="BG88" s="84" t="e">
        <f ca="true">+IF(AND(ISTEXT(OFFSET('Hygiene Data'!$B$2,0,10*ROW('Hygiene Data'!F82))),DV88="Yes"),OFFSET('Hygiene Data'!$F$7,0,10*ROW('Hygiene Data'!F82)),IF(AND(ISTEXT(OFFSET('Hygiene Data'!$B$2,0,10*ROW('Hygiene Data'!F82))),DV88="No",ISNUMBER(OFFSET('Hygiene Data'!$F$7,0,10*ROW('Hygiene Data'!F82)))),CONCATENATE("[",ROUND(OFFSET('Hygiene Data'!$F$7,0,10*ROW('Hygiene Data'!F82)),0),"]"),IF(AND(ISTEXT(OFFSET('Hygiene Data'!$B$2,0,10*ROW('Hygiene Data'!F82))),DV88="",ISNUMBER(OFFSET('Hygiene Data'!$F$7,0,10*ROW('Hygiene Data'!F82)))),OFFSET('Hygiene Data'!$F$7,0,10*ROW('Hygiene Data'!F82)),NA())))</f>
        <v>#N/A</v>
      </c>
      <c r="BH88" s="84" t="e">
        <f ca="true">+IF(AND(ISTEXT(OFFSET('Hygiene Data'!$B$2,0,10*ROW('Hygiene Data'!F82))),DW88="Yes"),OFFSET('Hygiene Data'!$F$9,0,10*ROW('Hygiene Data'!F82)),IF(AND(ISTEXT(OFFSET('Hygiene Data'!$B$2,0,10*ROW('Hygiene Data'!F82))),DW88="No",ISNUMBER(OFFSET('Hygiene Data'!$F$9,0,10*ROW('Hygiene Data'!F82)))),CONCATENATE("[",ROUND(OFFSET('Hygiene Data'!$F$9,0,10*ROW('Hygiene Data'!F82)),0),"]"),IF(AND(ISTEXT(OFFSET('Hygiene Data'!$B$2,0,10*ROW('Hygiene Data'!F82))),DW88="",ISNUMBER(OFFSET('Hygiene Data'!$F$9,0,10*ROW('Hygiene Data'!F82)))),OFFSET('Hygiene Data'!$F$9,0,10*ROW('Hygiene Data'!F82)),NA())))</f>
        <v>#N/A</v>
      </c>
      <c r="BI88" s="84" t="e">
        <f ca="true">+IF(AND(ISTEXT(OFFSET('Hygiene Data'!$B$2,0,10*ROW('Hygiene Data'!G82))),DX88="Yes"),OFFSET('Hygiene Data'!$G$5,0,10*ROW('Hygiene Data'!G82)),IF(AND(ISTEXT(OFFSET('Hygiene Data'!$B$2,0,10*ROW('Hygiene Data'!G82))),DX88="No",ISNUMBER(OFFSET('Hygiene Data'!$G$5,0,10*ROW('Hygiene Data'!G82)))),CONCATENATE("[",ROUND(OFFSET('Hygiene Data'!$G$5,0,10*ROW('Hygiene Data'!G82)),0),"]"),IF(AND(ISTEXT(OFFSET('Hygiene Data'!$B$2,0,10*ROW('Hygiene Data'!G82))),DX88="",ISNUMBER(OFFSET('Hygiene Data'!$G$5,0,10*ROW('Hygiene Data'!G82)))),OFFSET('Hygiene Data'!$G$5,0,10*ROW('Hygiene Data'!G82)),NA())))</f>
        <v>#N/A</v>
      </c>
      <c r="BJ88" s="84" t="e">
        <f ca="true">+IF(AND(ISTEXT(OFFSET('Hygiene Data'!$B$2,0,10*ROW('Hygiene Data'!G82))),DY88="Yes"),OFFSET('Hygiene Data'!$G$7,0,10*ROW('Hygiene Data'!G82)),IF(AND(ISTEXT(OFFSET('Hygiene Data'!$B$2,0,10*ROW('Hygiene Data'!G82))),DY88="No",ISNUMBER(OFFSET('Hygiene Data'!$G$7,0,10*ROW('Hygiene Data'!G82)))),CONCATENATE("[",ROUND(OFFSET('Hygiene Data'!$G$7,0,10*ROW('Hygiene Data'!G82)),0),"]"),IF(AND(ISTEXT(OFFSET('Hygiene Data'!$B$2,0,10*ROW('Hygiene Data'!G82))),DY88="",ISNUMBER(OFFSET('Hygiene Data'!$G$7,0,10*ROW('Hygiene Data'!G82)))),OFFSET('Hygiene Data'!$G$7,0,10*ROW('Hygiene Data'!G82)),NA())))</f>
        <v>#N/A</v>
      </c>
      <c r="BK88" s="84" t="e">
        <f ca="true">+IF(AND(ISTEXT(OFFSET('Hygiene Data'!$B$2,0,10*ROW('Hygiene Data'!G82))),DZ88="Yes"),OFFSET('Hygiene Data'!$G$9,0,10*ROW('Hygiene Data'!G82)),IF(AND(ISTEXT(OFFSET('Hygiene Data'!$B$2,0,10*ROW('Hygiene Data'!G82))),DZ88="No",ISNUMBER(OFFSET('Hygiene Data'!$G$9,0,10*ROW('Hygiene Data'!G82)))),CONCATENATE("[",ROUND(OFFSET('Hygiene Data'!$G$9,0,10*ROW('Hygiene Data'!G82)),0),"]"),IF(AND(ISTEXT(OFFSET('Hygiene Data'!$B$2,0,10*ROW('Hygiene Data'!G82))),DZ88="",ISNUMBER(OFFSET('Hygiene Data'!$G$9,0,10*ROW('Hygiene Data'!G82)))),OFFSET('Hygiene Data'!$G$9,0,10*ROW('Hygiene Data'!G82)),NA())))</f>
        <v>#N/A</v>
      </c>
      <c r="BL88" s="84" t="e">
        <f ca="true">+IF(AND(ISTEXT(OFFSET('Hygiene Data'!$B$2,0,10*ROW('Hygiene Data'!H82))),EA88="Yes"),OFFSET('Hygiene Data'!$H$5,0,10*ROW('Hygiene Data'!H82)),IF(AND(ISTEXT(OFFSET('Hygiene Data'!$B$2,0,10*ROW('Hygiene Data'!H82))),EA88="No",ISNUMBER(OFFSET('Hygiene Data'!$H$5,0,10*ROW('Hygiene Data'!H82)))),CONCATENATE("[",ROUND(OFFSET('Hygiene Data'!$H$5,0,10*ROW('Hygiene Data'!H82)),0),"]"),IF(AND(ISTEXT(OFFSET('Hygiene Data'!$B$2,0,10*ROW('Hygiene Data'!H82))),EA88="",ISNUMBER(OFFSET('Hygiene Data'!$H$5,0,10*ROW('Hygiene Data'!H82)))),OFFSET('Hygiene Data'!$H$5,0,10*ROW('Hygiene Data'!H82)),NA())))</f>
        <v>#N/A</v>
      </c>
      <c r="BM88" s="84" t="e">
        <f ca="true">+IF(AND(ISTEXT(OFFSET('Hygiene Data'!$B$2,0,10*ROW('Hygiene Data'!H82))),EB88="Yes"),OFFSET('Hygiene Data'!$H$7,0,10*ROW('Hygiene Data'!H82)),IF(AND(ISTEXT(OFFSET('Hygiene Data'!$B$2,0,10*ROW('Hygiene Data'!H82))),EB88="No",ISNUMBER(OFFSET('Hygiene Data'!$H$7,0,10*ROW('Hygiene Data'!H82)))),CONCATENATE("[",ROUND(OFFSET('Hygiene Data'!$H$7,0,10*ROW('Hygiene Data'!H82)),0),"]"),IF(AND(ISTEXT(OFFSET('Hygiene Data'!$B$2,0,10*ROW('Hygiene Data'!H82))),EB88="",ISNUMBER(OFFSET('Hygiene Data'!$H$7,0,10*ROW('Hygiene Data'!H82)))),OFFSET('Hygiene Data'!$H$7,0,10*ROW('Hygiene Data'!H82)),NA())))</f>
        <v>#N/A</v>
      </c>
      <c r="BN88" s="84" t="e">
        <f ca="true">+IF(AND(ISTEXT(OFFSET('Hygiene Data'!$B$2,0,10*ROW('Hygiene Data'!H82))),EC88="Yes"),OFFSET('Hygiene Data'!$H$9,0,10*ROW('Hygiene Data'!H82)),IF(AND(ISTEXT(OFFSET('Hygiene Data'!$B$2,0,10*ROW('Hygiene Data'!H82))),EC88="No",ISNUMBER(OFFSET('Hygiene Data'!$H$9,0,10*ROW('Hygiene Data'!H82)))),CONCATENATE("[",ROUND(OFFSET('Hygiene Data'!$H$9,0,10*ROW('Hygiene Data'!H82)),0),"]"),IF(AND(ISTEXT(OFFSET('Hygiene Data'!$B$2,0,10*ROW('Hygiene Data'!H82))),EC88="",ISNUMBER(OFFSET('Hygiene Data'!$H$9,0,10*ROW('Hygiene Data'!H82)))),OFFSET('Hygiene Data'!$H$9,0,10*ROW('Hygiene Data'!H82)),NA())))</f>
        <v>#N/A</v>
      </c>
      <c r="BO88" s="84" t="e">
        <f ca="true">+IF(AND(ISTEXT(OFFSET('Hygiene Data'!$B$2,0,10*ROW('Hygiene Data'!I82))),ED88="Yes"),OFFSET('Hygiene Data'!$I$5,0,10*ROW('Hygiene Data'!I82)),IF(AND(ISTEXT(OFFSET('Hygiene Data'!$B$2,0,10*ROW('Hygiene Data'!I82))),ED88="No",ISNUMBER(OFFSET('Hygiene Data'!$I$5,0,10*ROW('Hygiene Data'!I82)))),CONCATENATE("[",ROUND(OFFSET('Hygiene Data'!$I$5,0,10*ROW('Hygiene Data'!I82)),0),"]"),IF(AND(ISTEXT(OFFSET('Hygiene Data'!$B$2,0,10*ROW('Hygiene Data'!I82))),ED88="",ISNUMBER(OFFSET('Hygiene Data'!$I$5,0,10*ROW('Hygiene Data'!I82)))),OFFSET('Hygiene Data'!$I$5,0,10*ROW('Hygiene Data'!I82)),NA())))</f>
        <v>#N/A</v>
      </c>
      <c r="BP88" s="84" t="e">
        <f ca="true">+IF(AND(ISTEXT(OFFSET('Hygiene Data'!$B$2,0,10*ROW('Hygiene Data'!I82))),EE88="Yes"),OFFSET('Hygiene Data'!$I$7,0,10*ROW('Hygiene Data'!I82)),IF(AND(ISTEXT(OFFSET('Hygiene Data'!$B$2,0,10*ROW('Hygiene Data'!I82))),EE88="No",ISNUMBER(OFFSET('Hygiene Data'!$I$7,0,10*ROW('Hygiene Data'!I82)))),CONCATENATE("[",ROUND(OFFSET('Hygiene Data'!$I$7,0,10*ROW('Hygiene Data'!I82)),0),"]"),IF(AND(ISTEXT(OFFSET('Hygiene Data'!$B$2,0,10*ROW('Hygiene Data'!I82))),EE88="",ISNUMBER(OFFSET('Hygiene Data'!$I$7,0,10*ROW('Hygiene Data'!I82)))),OFFSET('Hygiene Data'!$I$7,0,10*ROW('Hygiene Data'!I82)),NA())))</f>
        <v>#N/A</v>
      </c>
      <c r="BQ88" s="84" t="e">
        <f ca="true">+IF(AND(ISTEXT(OFFSET('Hygiene Data'!$B$2,0,10*ROW('Hygiene Data'!I82))),EF88="Yes"),OFFSET('Hygiene Data'!$I$9,0,10*ROW('Hygiene Data'!I82)),IF(AND(ISTEXT(OFFSET('Hygiene Data'!$B$2,0,10*ROW('Hygiene Data'!I82))),EF88="No",ISNUMBER(OFFSET('Hygiene Data'!$I$9,0,10*ROW('Hygiene Data'!I82)))),CONCATENATE("[",ROUND(OFFSET('Hygiene Data'!$I$9,0,10*ROW('Hygiene Data'!I82)),0),"]"),IF(AND(ISTEXT(OFFSET('Hygiene Data'!$B$2,0,10*ROW('Hygiene Data'!I82))),EF88="",ISNUMBER(OFFSET('Hygiene Data'!$I$9,0,10*ROW('Hygiene Data'!I82)))),OFFSET('Hygiene Data'!$I$9,0,10*ROW('Hygiene Data'!I82)),NA())))</f>
        <v>#N/A</v>
      </c>
      <c r="BR88" s="269"/>
      <c r="BS88" s="269" t="str">
        <f ca="true">+IF(OFFSET('Water Data'!$D$27,0,10*ROW('Water Data'!D82))="","",OFFSET('Water Data'!$D$27,0,10*ROW('Water Data'!D82)))</f>
        <v/>
      </c>
      <c r="BT88" s="269" t="str">
        <f ca="true">+IF(OFFSET('Water Data'!$D$28,0,10*ROW('Water Data'!D82))="","",OFFSET('Water Data'!$D$28,0,10*ROW('Water Data'!D82)))</f>
        <v/>
      </c>
      <c r="BU88" s="269" t="str">
        <f ca="true">+IF(OFFSET('Water Data'!$D$29,0,10*ROW('Water Data'!D82))="","",OFFSET('Water Data'!$D$29,0,10*ROW('Water Data'!D82)))</f>
        <v/>
      </c>
      <c r="BV88" s="269" t="str">
        <f ca="true">+IF(OFFSET('Water Data'!$E$27,0,10*ROW('Water Data'!E82))="","",OFFSET('Water Data'!$E$27,0,10*ROW('Water Data'!E82)))</f>
        <v/>
      </c>
      <c r="BW88" s="269" t="str">
        <f ca="true">+IF(OFFSET('Water Data'!$E$28,0,10*ROW('Water Data'!E82))="","",OFFSET('Water Data'!$E$28,0,10*ROW('Water Data'!E82)))</f>
        <v/>
      </c>
      <c r="BX88" s="269" t="str">
        <f ca="true">+IF(OFFSET('Water Data'!$E$29,0,10*ROW('Water Data'!E82))="","",OFFSET('Water Data'!$E$29,0,10*ROW('Water Data'!E82)))</f>
        <v/>
      </c>
      <c r="BY88" s="269" t="str">
        <f ca="true">+IF(OFFSET('Water Data'!$F$27,0,10*ROW('Water Data'!F82))="","",OFFSET('Water Data'!$F$27,0,10*ROW('Water Data'!F82)))</f>
        <v/>
      </c>
      <c r="BZ88" s="269" t="str">
        <f ca="true">+IF(OFFSET('Water Data'!$F$28,0,10*ROW('Water Data'!F82))="","",OFFSET('Water Data'!$F$28,0,10*ROW('Water Data'!F82)))</f>
        <v/>
      </c>
      <c r="CA88" s="269" t="str">
        <f ca="true">+IF(OFFSET('Water Data'!$F$29,0,10*ROW('Water Data'!F82))="","",OFFSET('Water Data'!$F$29,0,10*ROW('Water Data'!F82)))</f>
        <v/>
      </c>
      <c r="CB88" s="269" t="str">
        <f ca="true">+IF(OFFSET('Water Data'!$G$27,0,10*ROW('Water Data'!G82))="","",OFFSET('Water Data'!$G$27,0,10*ROW('Water Data'!G82)))</f>
        <v/>
      </c>
      <c r="CC88" s="269" t="str">
        <f ca="true">+IF(OFFSET('Water Data'!$G$28,0,10*ROW('Water Data'!G82))="","",OFFSET('Water Data'!$G$28,0,10*ROW('Water Data'!G82)))</f>
        <v/>
      </c>
      <c r="CD88" s="269" t="str">
        <f ca="true">+IF(OFFSET('Water Data'!$G$29,0,10*ROW('Water Data'!G82))="","",OFFSET('Water Data'!$G$29,0,10*ROW('Water Data'!G82)))</f>
        <v/>
      </c>
      <c r="CE88" s="269" t="str">
        <f ca="true">+IF(OFFSET('Water Data'!$H$27,0,10*ROW('Water Data'!H82))="","",OFFSET('Water Data'!$H$27,0,10*ROW('Water Data'!H82)))</f>
        <v/>
      </c>
      <c r="CF88" s="269" t="str">
        <f ca="true">+IF(OFFSET('Water Data'!$H$28,0,10*ROW('Water Data'!H82))="","",OFFSET('Water Data'!$H$28,0,10*ROW('Water Data'!H82)))</f>
        <v/>
      </c>
      <c r="CG88" s="269" t="str">
        <f ca="true">+IF(OFFSET('Water Data'!$H$29,0,10*ROW('Water Data'!H82))="","",OFFSET('Water Data'!$H$29,0,10*ROW('Water Data'!H82)))</f>
        <v/>
      </c>
      <c r="CH88" s="269" t="str">
        <f ca="true">+IF(OFFSET('Water Data'!$I$27,0,10*ROW('Water Data'!I82))="","",OFFSET('Water Data'!$I$27,0,10*ROW('Water Data'!I82)))</f>
        <v/>
      </c>
      <c r="CI88" s="269" t="str">
        <f ca="true">+IF(OFFSET('Water Data'!$I$28,0,10*ROW('Water Data'!I82))="","",OFFSET('Water Data'!$I$28,0,10*ROW('Water Data'!I82)))</f>
        <v/>
      </c>
      <c r="CJ88" s="269" t="str">
        <f ca="true">+IF(OFFSET('Water Data'!$I$29,0,10*ROW('Water Data'!I82))="","",OFFSET('Water Data'!$I$29,0,10*ROW('Water Data'!I82)))</f>
        <v/>
      </c>
      <c r="CK88" s="269" t="str">
        <f ca="true">+IF(OFFSET('Sanitation Data'!$D$28,0,10*ROW('Sanitation Data'!D82))="","",OFFSET('Sanitation Data'!$D$28,0,10*ROW('Sanitation Data'!D82)))</f>
        <v/>
      </c>
      <c r="CL88" s="269" t="str">
        <f ca="true">+IF(OFFSET('Sanitation Data'!$D$29,0,10*ROW('Sanitation Data'!D82))="","",OFFSET('Sanitation Data'!$D$29,0,10*ROW('Sanitation Data'!D82)))</f>
        <v/>
      </c>
      <c r="CM88" s="269" t="str">
        <f ca="true">+IF(OFFSET('Sanitation Data'!$D$30,0,10*ROW('Sanitation Data'!D82))="","",OFFSET('Sanitation Data'!$D$30,0,10*ROW('Sanitation Data'!D82)))</f>
        <v/>
      </c>
      <c r="CN88" s="269" t="str">
        <f ca="true">+IF(OFFSET('Sanitation Data'!$D$31,0,10*ROW('Sanitation Data'!D82))="","",OFFSET('Sanitation Data'!$D$31,0,10*ROW('Sanitation Data'!D82)))</f>
        <v/>
      </c>
      <c r="CO88" s="269" t="str">
        <f ca="true">+IF(OFFSET('Sanitation Data'!$D$32,0,10*ROW('Sanitation Data'!D82))="","",OFFSET('Sanitation Data'!$D$32,0,10*ROW('Sanitation Data'!D82)))</f>
        <v/>
      </c>
      <c r="CP88" s="269" t="str">
        <f ca="true">+IF(OFFSET('Sanitation Data'!$E$28,0,10*ROW('Sanitation Data'!E82))="","",OFFSET('Sanitation Data'!$E$28,0,10*ROW('Sanitation Data'!E82)))</f>
        <v/>
      </c>
      <c r="CQ88" s="269" t="str">
        <f ca="true">+IF(OFFSET('Sanitation Data'!$E$29,0,10*ROW('Sanitation Data'!E82))="","",OFFSET('Sanitation Data'!$E$29,0,10*ROW('Sanitation Data'!E82)))</f>
        <v/>
      </c>
      <c r="CR88" s="269" t="str">
        <f ca="true">+IF(OFFSET('Sanitation Data'!$E$30,0,10*ROW('Sanitation Data'!E82))="","",OFFSET('Sanitation Data'!$E$30,0,10*ROW('Sanitation Data'!E82)))</f>
        <v/>
      </c>
      <c r="CS88" s="269" t="str">
        <f ca="true">+IF(OFFSET('Sanitation Data'!$E$31,0,10*ROW('Sanitation Data'!E82))="","",OFFSET('Sanitation Data'!$E$31,0,10*ROW('Sanitation Data'!E82)))</f>
        <v/>
      </c>
      <c r="CT88" s="269" t="str">
        <f ca="true">+IF(OFFSET('Sanitation Data'!$E$32,0,10*ROW('Sanitation Data'!E82))="","",OFFSET('Sanitation Data'!$E$32,0,10*ROW('Sanitation Data'!E82)))</f>
        <v/>
      </c>
      <c r="CU88" s="269" t="str">
        <f ca="true">+IF(OFFSET('Sanitation Data'!$F$28,0,10*ROW('Sanitation Data'!F82))="","",OFFSET('Sanitation Data'!$F$28,0,10*ROW('Sanitation Data'!F82)))</f>
        <v/>
      </c>
      <c r="CV88" s="269" t="str">
        <f ca="true">+IF(OFFSET('Sanitation Data'!$F$29,0,10*ROW('Sanitation Data'!F82))="","",OFFSET('Sanitation Data'!$F$29,0,10*ROW('Sanitation Data'!F82)))</f>
        <v/>
      </c>
      <c r="CW88" s="269" t="str">
        <f ca="true">+IF(OFFSET('Sanitation Data'!$F$30,0,10*ROW('Sanitation Data'!F82))="","",OFFSET('Sanitation Data'!$F$30,0,10*ROW('Sanitation Data'!F82)))</f>
        <v/>
      </c>
      <c r="CX88" s="269" t="str">
        <f ca="true">+IF(OFFSET('Sanitation Data'!$F$31,0,10*ROW('Sanitation Data'!F82))="","",OFFSET('Sanitation Data'!$F$31,0,10*ROW('Sanitation Data'!F82)))</f>
        <v/>
      </c>
      <c r="CY88" s="269" t="str">
        <f ca="true">+IF(OFFSET('Sanitation Data'!$F$32,0,10*ROW('Sanitation Data'!F82))="","",OFFSET('Sanitation Data'!$F$32,0,10*ROW('Sanitation Data'!F82)))</f>
        <v/>
      </c>
      <c r="CZ88" s="269" t="str">
        <f ca="true">+IF(OFFSET('Sanitation Data'!$G$28,0,10*ROW('Sanitation Data'!G82))="","",OFFSET('Sanitation Data'!$G$28,0,10*ROW('Sanitation Data'!G82)))</f>
        <v/>
      </c>
      <c r="DA88" s="269" t="str">
        <f ca="true">+IF(OFFSET('Sanitation Data'!$G$29,0,10*ROW('Sanitation Data'!G82))="","",OFFSET('Sanitation Data'!$G$29,0,10*ROW('Sanitation Data'!G82)))</f>
        <v/>
      </c>
      <c r="DB88" s="269" t="str">
        <f ca="true">+IF(OFFSET('Sanitation Data'!$G$30,0,10*ROW('Sanitation Data'!G82))="","",OFFSET('Sanitation Data'!$G$30,0,10*ROW('Sanitation Data'!G82)))</f>
        <v/>
      </c>
      <c r="DC88" s="269" t="str">
        <f ca="true">+IF(OFFSET('Sanitation Data'!$G$31,0,10*ROW('Sanitation Data'!G82))="","",OFFSET('Sanitation Data'!$G$31,0,10*ROW('Sanitation Data'!G82)))</f>
        <v/>
      </c>
      <c r="DD88" s="269" t="str">
        <f ca="true">+IF(OFFSET('Sanitation Data'!$G$32,0,10*ROW('Sanitation Data'!G82))="","",OFFSET('Sanitation Data'!$G$32,0,10*ROW('Sanitation Data'!G82)))</f>
        <v/>
      </c>
      <c r="DE88" s="269" t="str">
        <f ca="true">+IF(OFFSET('Sanitation Data'!$H$28,0,10*ROW('Sanitation Data'!H82))="","",OFFSET('Sanitation Data'!$H$28,0,10*ROW('Sanitation Data'!H82)))</f>
        <v/>
      </c>
      <c r="DF88" s="269" t="str">
        <f ca="true">+IF(OFFSET('Sanitation Data'!$H$29,0,10*ROW('Sanitation Data'!H82))="","",OFFSET('Sanitation Data'!$H$29,0,10*ROW('Sanitation Data'!H82)))</f>
        <v/>
      </c>
      <c r="DG88" s="269" t="str">
        <f ca="true">+IF(OFFSET('Sanitation Data'!$H$30,0,10*ROW('Sanitation Data'!H82))="","",OFFSET('Sanitation Data'!$H$30,0,10*ROW('Sanitation Data'!H82)))</f>
        <v/>
      </c>
      <c r="DH88" s="269" t="str">
        <f ca="true">+IF(OFFSET('Sanitation Data'!$H$31,0,10*ROW('Sanitation Data'!H82))="","",OFFSET('Sanitation Data'!$H$31,0,10*ROW('Sanitation Data'!H82)))</f>
        <v/>
      </c>
      <c r="DI88" s="269" t="str">
        <f ca="true">+IF(OFFSET('Sanitation Data'!$H$32,0,10*ROW('Sanitation Data'!H82))="","",OFFSET('Sanitation Data'!$H$32,0,10*ROW('Sanitation Data'!H82)))</f>
        <v/>
      </c>
      <c r="DJ88" s="269" t="str">
        <f ca="true">+IF(OFFSET('Sanitation Data'!$I$28,0,10*ROW('Sanitation Data'!I82))="","",OFFSET('Sanitation Data'!$I$28,0,10*ROW('Sanitation Data'!I82)))</f>
        <v/>
      </c>
      <c r="DK88" s="269" t="str">
        <f ca="true">+IF(OFFSET('Sanitation Data'!$I$29,0,10*ROW('Sanitation Data'!I82))="","",OFFSET('Sanitation Data'!$I$29,0,10*ROW('Sanitation Data'!I82)))</f>
        <v/>
      </c>
      <c r="DL88" s="269" t="str">
        <f ca="true">+IF(OFFSET('Sanitation Data'!$I$30,0,10*ROW('Sanitation Data'!I82))="","",OFFSET('Sanitation Data'!$I$30,0,10*ROW('Sanitation Data'!I82)))</f>
        <v/>
      </c>
      <c r="DM88" s="269" t="str">
        <f ca="true">+IF(OFFSET('Sanitation Data'!$I$31,0,10*ROW('Sanitation Data'!I82))="","",OFFSET('Sanitation Data'!$I$31,0,10*ROW('Sanitation Data'!I82)))</f>
        <v/>
      </c>
      <c r="DN88" s="269" t="str">
        <f ca="true">+IF(OFFSET('Sanitation Data'!$I$32,0,10*ROW('Sanitation Data'!I82))="","",OFFSET('Sanitation Data'!$I$32,0,10*ROW('Sanitation Data'!I82)))</f>
        <v/>
      </c>
      <c r="DO88" s="269" t="str">
        <f ca="true">+IF(OFFSET('Hygiene Data'!$D$11,0,10*ROW('Hygiene Data'!D82))="","",OFFSET('Hygiene Data'!$D$11,0,10*ROW('Hygiene Data'!D82)))</f>
        <v/>
      </c>
      <c r="DP88" s="269" t="str">
        <f ca="true">+IF(OFFSET('Hygiene Data'!$D$12,0,10*ROW('Hygiene Data'!D82))="","",OFFSET('Hygiene Data'!$D$12,0,10*ROW('Hygiene Data'!D82)))</f>
        <v/>
      </c>
      <c r="DQ88" s="269" t="str">
        <f ca="true">+IF(OFFSET('Hygiene Data'!$D$13,0,10*ROW('Hygiene Data'!D82))="","",OFFSET('Hygiene Data'!$D$13,0,10*ROW('Hygiene Data'!D82)))</f>
        <v/>
      </c>
      <c r="DR88" s="269" t="str">
        <f ca="true">+IF(OFFSET('Hygiene Data'!$E$11,0,10*ROW('Hygiene Data'!E82))="","",OFFSET('Hygiene Data'!$E$11,0,10*ROW('Hygiene Data'!E82)))</f>
        <v/>
      </c>
      <c r="DS88" s="269" t="str">
        <f ca="true">+IF(OFFSET('Hygiene Data'!$E$12,0,10*ROW('Hygiene Data'!E82))="","",OFFSET('Hygiene Data'!$E$12,0,10*ROW('Hygiene Data'!E82)))</f>
        <v/>
      </c>
      <c r="DT88" s="269" t="str">
        <f ca="true">+IF(OFFSET('Hygiene Data'!$E$13,0,10*ROW('Hygiene Data'!E82))="","",OFFSET('Hygiene Data'!$E$13,0,10*ROW('Hygiene Data'!E82)))</f>
        <v/>
      </c>
      <c r="DU88" s="269" t="str">
        <f ca="true">+IF(OFFSET('Hygiene Data'!$F$11,0,10*ROW('Hygiene Data'!F82))="","",OFFSET('Hygiene Data'!$F$11,0,10*ROW('Hygiene Data'!F82)))</f>
        <v/>
      </c>
      <c r="DV88" s="269" t="str">
        <f ca="true">+IF(OFFSET('Hygiene Data'!$F$12,0,10*ROW('Hygiene Data'!F82))="","",OFFSET('Hygiene Data'!$F$12,0,10*ROW('Hygiene Data'!F82)))</f>
        <v/>
      </c>
      <c r="DW88" s="269" t="str">
        <f ca="true">+IF(OFFSET('Hygiene Data'!$F$13,0,10*ROW('Hygiene Data'!F82))="","",OFFSET('Hygiene Data'!$F$13,0,10*ROW('Hygiene Data'!F82)))</f>
        <v/>
      </c>
      <c r="DX88" s="269" t="str">
        <f ca="true">+IF(OFFSET('Hygiene Data'!$G$11,0,10*ROW('Hygiene Data'!G82))="","",OFFSET('Hygiene Data'!$G$11,0,10*ROW('Hygiene Data'!G82)))</f>
        <v/>
      </c>
      <c r="DY88" s="269" t="str">
        <f ca="true">+IF(OFFSET('Hygiene Data'!$G$12,0,10*ROW('Hygiene Data'!G82))="","",OFFSET('Hygiene Data'!$G$12,0,10*ROW('Hygiene Data'!G82)))</f>
        <v/>
      </c>
      <c r="DZ88" s="269" t="str">
        <f ca="true">+IF(OFFSET('Hygiene Data'!$G$13,0,10*ROW('Hygiene Data'!G82))="","",OFFSET('Hygiene Data'!$G$13,0,10*ROW('Hygiene Data'!G82)))</f>
        <v/>
      </c>
      <c r="EA88" s="269" t="str">
        <f ca="true">+IF(OFFSET('Hygiene Data'!$H$11,0,10*ROW('Hygiene Data'!H82))="","",OFFSET('Hygiene Data'!$H$11,0,10*ROW('Hygiene Data'!H82)))</f>
        <v/>
      </c>
      <c r="EB88" s="269" t="str">
        <f ca="true">+IF(OFFSET('Hygiene Data'!$H$12,0,10*ROW('Hygiene Data'!H82))="","",OFFSET('Hygiene Data'!$H$12,0,10*ROW('Hygiene Data'!H82)))</f>
        <v/>
      </c>
      <c r="EC88" s="269" t="str">
        <f ca="true">+IF(OFFSET('Hygiene Data'!$H$13,0,10*ROW('Hygiene Data'!H82))="","",OFFSET('Hygiene Data'!$H$13,0,10*ROW('Hygiene Data'!H82)))</f>
        <v/>
      </c>
      <c r="ED88" s="269" t="str">
        <f ca="true">+IF(OFFSET('Hygiene Data'!$I$11,0,10*ROW('Hygiene Data'!I82))="","",OFFSET('Hygiene Data'!$I$11,0,10*ROW('Hygiene Data'!I82)))</f>
        <v/>
      </c>
      <c r="EE88" s="269" t="str">
        <f ca="true">+IF(OFFSET('Hygiene Data'!$I$12,0,10*ROW('Hygiene Data'!I82))="","",OFFSET('Hygiene Data'!$I$12,0,10*ROW('Hygiene Data'!I82)))</f>
        <v/>
      </c>
      <c r="EF88" s="269" t="str">
        <f ca="true">+IF(OFFSET('Hygiene Data'!$I$13,0,10*ROW('Hygiene Data'!I82))="","",OFFSET('Hygiene Data'!$I$13,0,10*ROW('Hygiene Data'!I82)))</f>
        <v/>
      </c>
    </row>
    <row xmlns:x14ac="http://schemas.microsoft.com/office/spreadsheetml/2009/9/ac" r="89" x14ac:dyDescent="0.2">
      <c r="A89" s="36" t="str">
        <f ca="true">+IF(OFFSET('Water Data'!$B$2,0,10*ROW('Water Data'!E83))="","",OFFSET('Water Data'!$B$2,0,10*ROW('Water Data'!E83)))</f>
        <v/>
      </c>
      <c r="B89" s="36" t="str">
        <f ca="true">+IF(OFFSET('Water Data'!$C$2,0,10*ROW('Water Data'!F83))="","",OFFSET('Water Data'!$C$2,0,10*ROW('Water Data'!F83)))</f>
        <v/>
      </c>
      <c r="C89" s="325" t="str">
        <f t="shared" ca="true" si="1"/>
        <v/>
      </c>
      <c r="D89" s="82" t="e">
        <f ca="true">+IF(AND(ISTEXT(OFFSET('Water Data'!$B$2,0,10*ROW('Water Data'!D83))),BS89="Yes"),100-OFFSET('Water Data'!$D$4,0,10*ROW('Water Data'!D83)),IF(AND(ISTEXT(OFFSET('Water Data'!$B$2,0,10*ROW('Water Data'!D83))),BS89="No",ISNUMBER(OFFSET('Water Data'!$D$4,0,10*ROW('Water Data'!D83)))),CONCATENATE("[",ROUND(100-OFFSET('Water Data'!$D$4,0,10*ROW('Water Data'!D83)),0),"]"),IF(AND(ISTEXT(OFFSET('Water Data'!$B$2,0,10*ROW('Water Data'!D83))),BS89="",ISNUMBER(OFFSET('Water Data'!$D$4,0,10*ROW('Water Data'!D83)))),100-OFFSET('Water Data'!$D$4,0,10*ROW('Water Data'!D83)),NA())))</f>
        <v>#N/A</v>
      </c>
      <c r="E89" s="82" t="e">
        <f ca="true">+IF(AND(ISTEXT(OFFSET('Water Data'!$B$2,0,10*ROW('Water Data'!E83))),BT89="Yes"),OFFSET('Water Data'!$D$6,0,10*ROW('Water Data'!D83)),IF(AND(ISTEXT(OFFSET('Water Data'!$B$2,0,10*ROW('Water Data'!D83))),BT89="No",ISNUMBER(OFFSET('Water Data'!$D$6,0,10*ROW('Water Data'!D83)))),CONCATENATE("[",ROUND(OFFSET('Water Data'!$D$6,0,10*ROW('Water Data'!D83)),0),"]"),IF(AND(ISTEXT(OFFSET('Water Data'!$B$2,0,10*ROW('Water Data'!D83))),BT89="",ISNUMBER(OFFSET('Water Data'!$D$6,0,10*ROW('Water Data'!D83)))),OFFSET('Water Data'!$D$6,0,10*ROW('Water Data'!D83)),NA())))</f>
        <v>#N/A</v>
      </c>
      <c r="F89" s="82" t="e">
        <f ca="true">+IF(AND(ISTEXT(OFFSET('Water Data'!$B$2,0,10*ROW('Water Data'!D83))),BU89="Yes"),OFFSET('Water Data'!$D$9,0,10*ROW('Water Data'!D83)),IF(AND(ISTEXT(OFFSET('Water Data'!$B$2,0,10*ROW('Water Data'!D83))),BU89="No",ISNUMBER(OFFSET('Water Data'!$D$9,0,10*ROW('Water Data'!D83)))),CONCATENATE("[",ROUND(OFFSET('Water Data'!$D$9,0,10*ROW('Water Data'!D83)),0),"]"),IF(AND(ISTEXT(OFFSET('Water Data'!$B$2,0,10*ROW('Water Data'!D83))),BU89="",ISNUMBER(OFFSET('Water Data'!$D$9,0,10*ROW('Water Data'!D83)))),OFFSET('Water Data'!$D$9,0,10*ROW('Water Data'!D83)),NA())))</f>
        <v>#N/A</v>
      </c>
      <c r="G89" s="82" t="e">
        <f ca="true">+IF(AND(ISTEXT(OFFSET('Water Data'!$B$2,0,10*ROW('Water Data'!E83))),BV89="Yes"),100-OFFSET('Water Data'!$E$4,0,10*ROW('Water Data'!E83)),IF(AND(ISTEXT(OFFSET('Water Data'!$B$2,0,10*ROW('Water Data'!E83))),BV89="No",ISNUMBER(OFFSET('Water Data'!$E$4,0,10*ROW('Water Data'!E83)))),CONCATENATE("[",ROUND(100-OFFSET('Water Data'!$E$4,0,10*ROW('Water Data'!E83)),0),"]"),IF(AND(ISTEXT(OFFSET('Water Data'!$B$2,0,10*ROW('Water Data'!E83))),BV89="",ISNUMBER(OFFSET('Water Data'!$E$4,0,10*ROW('Water Data'!E83)))),100-OFFSET('Water Data'!$E$4,0,10*ROW('Water Data'!E83)),NA())))</f>
        <v>#N/A</v>
      </c>
      <c r="H89" s="82" t="e">
        <f ca="true">+IF(AND(ISTEXT(OFFSET('Water Data'!$B$2,0,10*ROW('Water Data'!E83))),BW89="Yes"),OFFSET('Water Data'!$E$6,0,10*ROW('Water Data'!E83)),IF(AND(ISTEXT(OFFSET('Water Data'!$B$2,0,10*ROW('Water Data'!E83))),BW89="No",ISNUMBER(OFFSET('Water Data'!$E$6,0,10*ROW('Water Data'!E83)))),CONCATENATE("[",ROUND(OFFSET('Water Data'!$D$6,0,10*ROW('Water Data'!E83)),0),"]"),IF(AND(ISTEXT(OFFSET('Water Data'!$B$2,0,10*ROW('Water Data'!E83))),BW89="",ISNUMBER(OFFSET('Water Data'!$E$6,0,10*ROW('Water Data'!E83)))),OFFSET('Water Data'!$E$6,0,10*ROW('Water Data'!E83)),NA())))</f>
        <v>#N/A</v>
      </c>
      <c r="I89" s="82" t="e">
        <f ca="true">+IF(AND(ISTEXT(OFFSET('Water Data'!$B$2,0,10*ROW('Water Data'!E83))),BX89="Yes"),OFFSET('Water Data'!$E$9,0,10*ROW('Water Data'!E83)),IF(AND(ISTEXT(OFFSET('Water Data'!$B$2,0,10*ROW('Water Data'!E83))),BX89="No",ISNUMBER(OFFSET('Water Data'!$E$9,0,10*ROW('Water Data'!E83)))),CONCATENATE("[",ROUND(OFFSET('Water Data'!$E$9,0,10*ROW('Water Data'!E83)),0),"]"),IF(AND(ISTEXT(OFFSET('Water Data'!$B$2,0,10*ROW('Water Data'!E83))),BX89="",ISNUMBER(OFFSET('Water Data'!$E$9,0,10*ROW('Water Data'!E83)))),OFFSET('Water Data'!$E$9,0,10*ROW('Water Data'!E83)),NA())))</f>
        <v>#N/A</v>
      </c>
      <c r="J89" s="82" t="e">
        <f ca="true">+IF(AND(ISTEXT(OFFSET('Water Data'!$B$2,0,10*ROW('Water Data'!F83))),BY89="Yes"),100-OFFSET('Water Data'!$F$4,0,10*ROW('Water Data'!F83)),IF(AND(ISTEXT(OFFSET('Water Data'!$B$2,0,10*ROW('Water Data'!F83))),BY89="No",ISNUMBER(OFFSET('Water Data'!$F$4,0,10*ROW('Water Data'!F83)))),CONCATENATE("[",ROUND(100-OFFSET('Water Data'!$F$4,0,10*ROW('Water Data'!F83)),0),"]"),IF(AND(ISTEXT(OFFSET('Water Data'!$B$2,0,10*ROW('Water Data'!F83))),BY89="",ISNUMBER(OFFSET('Water Data'!$F$4,0,10*ROW('Water Data'!F83)))),100-OFFSET('Water Data'!$F$4,0,10*ROW('Water Data'!F83)),NA())))</f>
        <v>#N/A</v>
      </c>
      <c r="K89" s="82" t="e">
        <f ca="true">+IF(AND(ISTEXT(OFFSET('Water Data'!$B$2,0,10*ROW('Water Data'!F83))),BZ89="Yes"),OFFSET('Water Data'!$F$6,0,10*ROW('Water Data'!F83)),IF(AND(ISTEXT(OFFSET('Water Data'!$B$2,0,10*ROW('Water Data'!F83))),BZ89="No",ISNUMBER(OFFSET('Water Data'!$F$6,0,10*ROW('Water Data'!F83)))),CONCATENATE("[",ROUND(OFFSET('Water Data'!$F$6,0,10*ROW('Water Data'!F83)),0),"]"),IF(AND(ISTEXT(OFFSET('Water Data'!$B$2,0,10*ROW('Water Data'!F83))),BZ89="",ISNUMBER(OFFSET('Water Data'!$F$6,0,10*ROW('Water Data'!F83)))),OFFSET('Water Data'!$F$6,0,10*ROW('Water Data'!F83)),NA())))</f>
        <v>#N/A</v>
      </c>
      <c r="L89" s="82" t="e">
        <f ca="true">+IF(AND(ISTEXT(OFFSET('Water Data'!$B$2,0,10*ROW('Water Data'!F83))),CA89="Yes"),OFFSET('Water Data'!$F$9,0,10*ROW('Water Data'!F83)),IF(AND(ISTEXT(OFFSET('Water Data'!$B$2,0,10*ROW('Water Data'!F83))),CA89="No",ISNUMBER(OFFSET('Water Data'!$F$9,0,10*ROW('Water Data'!F83)))),CONCATENATE("[",ROUND(OFFSET('Water Data'!$F$9,0,10*ROW('Water Data'!F83)),0),"]"),IF(AND(ISTEXT(OFFSET('Water Data'!$B$2,0,10*ROW('Water Data'!F83))),CA89="",ISNUMBER(OFFSET('Water Data'!$F$9,0,10*ROW('Water Data'!F83)))),OFFSET('Water Data'!$F$9,0,10*ROW('Water Data'!F83)),NA())))</f>
        <v>#N/A</v>
      </c>
      <c r="M89" s="82" t="e">
        <f ca="true">+IF(AND(ISTEXT(OFFSET('Water Data'!$B$2,0,10*ROW('Water Data'!G83))),CB89="Yes"),100-OFFSET('Water Data'!$G$4,0,10*ROW('Water Data'!G83)),IF(AND(ISTEXT(OFFSET('Water Data'!$B$2,0,10*ROW('Water Data'!G83))),CB89="No",ISNUMBER(OFFSET('Water Data'!$G$4,0,10*ROW('Water Data'!G83)))),CONCATENATE("[",ROUND(100-OFFSET('Water Data'!$G$4,0,10*ROW('Water Data'!G83)),0),"]"),IF(AND(ISTEXT(OFFSET('Water Data'!$B$2,0,10*ROW('Water Data'!G83))),CB89="",ISNUMBER(OFFSET('Water Data'!$G$4,0,10*ROW('Water Data'!G83)))),100-OFFSET('Water Data'!$G$4,0,10*ROW('Water Data'!G83)),NA())))</f>
        <v>#N/A</v>
      </c>
      <c r="N89" s="82" t="e">
        <f ca="true">+IF(AND(ISTEXT(OFFSET('Water Data'!$B$2,0,10*ROW('Water Data'!G83))),CC89="Yes"),OFFSET('Water Data'!$G$6,0,10*ROW('Water Data'!G83)),IF(AND(ISTEXT(OFFSET('Water Data'!$B$2,0,10*ROW('Water Data'!G83))),CC89="No",ISNUMBER(OFFSET('Water Data'!$G$6,0,10*ROW('Water Data'!G83)))),CONCATENATE("[",ROUND(OFFSET('Water Data'!$G$6,0,10*ROW('Water Data'!G83)),0),"]"),IF(AND(ISTEXT(OFFSET('Water Data'!$B$2,0,10*ROW('Water Data'!G83))),CC89="",ISNUMBER(OFFSET('Water Data'!$G$6,0,10*ROW('Water Data'!G83)))),OFFSET('Water Data'!$G$6,0,10*ROW('Water Data'!G83)),NA())))</f>
        <v>#N/A</v>
      </c>
      <c r="O89" s="82" t="e">
        <f ca="true">+IF(AND(ISTEXT(OFFSET('Water Data'!$B$2,0,10*ROW('Water Data'!G83))),CD89="Yes"),OFFSET('Water Data'!$G$9,0,10*ROW('Water Data'!G83)),IF(AND(ISTEXT(OFFSET('Water Data'!$B$2,0,10*ROW('Water Data'!G83))),CD89="No",ISNUMBER(OFFSET('Water Data'!$G$9,0,10*ROW('Water Data'!G83)))),CONCATENATE("[",ROUND(OFFSET('Water Data'!$G$9,0,10*ROW('Water Data'!G83)),0),"]"),IF(AND(ISTEXT(OFFSET('Water Data'!$B$2,0,10*ROW('Water Data'!G83))),CD89="",ISNUMBER(OFFSET('Water Data'!$G$9,0,10*ROW('Water Data'!G83)))),OFFSET('Water Data'!$G$9,0,10*ROW('Water Data'!G83)),NA())))</f>
        <v>#N/A</v>
      </c>
      <c r="P89" s="82" t="e">
        <f ca="true">+IF(AND(ISTEXT(OFFSET('Water Data'!$B$2,0,10*ROW('Water Data'!H83))),CE89="Yes"),100-OFFSET('Water Data'!$H$4,0,10*ROW('Water Data'!H83)),IF(AND(ISTEXT(OFFSET('Water Data'!$B$2,0,10*ROW('Water Data'!H83))),CE89="No",ISNUMBER(OFFSET('Water Data'!$H$4,0,10*ROW('Water Data'!H83)))),CONCATENATE("[",ROUND(100-OFFSET('Water Data'!$H$4,0,10*ROW('Water Data'!H83)),0),"]"),IF(AND(ISTEXT(OFFSET('Water Data'!$B$2,0,10*ROW('Water Data'!H83))),CE89="",ISNUMBER(OFFSET('Water Data'!$H$4,0,10*ROW('Water Data'!H83)))),100-OFFSET('Water Data'!$H$4,0,10*ROW('Water Data'!H83)),NA())))</f>
        <v>#N/A</v>
      </c>
      <c r="Q89" s="82" t="e">
        <f ca="true">+IF(AND(ISTEXT(OFFSET('Water Data'!$B$2,0,10*ROW('Water Data'!H83))),CF89="Yes"),OFFSET('Water Data'!$H$6,0,10*ROW('Water Data'!H83)),IF(AND(ISTEXT(OFFSET('Water Data'!$B$2,0,10*ROW('Water Data'!H83))),CF89="No",ISNUMBER(OFFSET('Water Data'!$H$6,0,10*ROW('Water Data'!H83)))),CONCATENATE("[",ROUND(OFFSET('Water Data'!$H$6,0,10*ROW('Water Data'!H83)),0),"]"),IF(AND(ISTEXT(OFFSET('Water Data'!$B$2,0,10*ROW('Water Data'!H83))),CF89="",ISNUMBER(OFFSET('Water Data'!$H$6,0,10*ROW('Water Data'!H83)))),OFFSET('Water Data'!$H$6,0,10*ROW('Water Data'!H83)),NA())))</f>
        <v>#N/A</v>
      </c>
      <c r="R89" s="82" t="e">
        <f ca="true">+IF(AND(ISTEXT(OFFSET('Water Data'!$B$2,0,10*ROW('Water Data'!H83))),CG89="Yes"),OFFSET('Water Data'!$H$9,0,10*ROW('Water Data'!H83)),IF(AND(ISTEXT(OFFSET('Water Data'!$B$2,0,10*ROW('Water Data'!H83))),CG89="No",ISNUMBER(OFFSET('Water Data'!$H$9,0,10*ROW('Water Data'!H83)))),CONCATENATE("[",ROUND(OFFSET('Water Data'!$H$9,0,10*ROW('Water Data'!H83)),0),"]"),IF(AND(ISTEXT(OFFSET('Water Data'!$B$2,0,10*ROW('Water Data'!H83))),CG89="",ISNUMBER(OFFSET('Water Data'!$H$9,0,10*ROW('Water Data'!H83)))),OFFSET('Water Data'!$H$9,0,10*ROW('Water Data'!H83)),NA())))</f>
        <v>#N/A</v>
      </c>
      <c r="S89" s="82" t="e">
        <f ca="true">+IF(AND(ISTEXT(OFFSET('Water Data'!$B$2,0,10*ROW('Water Data'!I83))),CH89="Yes"),100-OFFSET('Water Data'!$I$4,0,10*ROW('Water Data'!I83)),IF(AND(ISTEXT(OFFSET('Water Data'!$B$2,0,10*ROW('Water Data'!I83))),CH89="No",ISNUMBER(OFFSET('Water Data'!$I$4,0,10*ROW('Water Data'!I83)))),CONCATENATE("[",ROUND(100-OFFSET('Water Data'!$I$4,0,10*ROW('Water Data'!I83)),0),"]"),IF(AND(ISTEXT(OFFSET('Water Data'!$B$2,0,10*ROW('Water Data'!I83))),CH89="",ISNUMBER(OFFSET('Water Data'!$I$4,0,10*ROW('Water Data'!I83)))),100-OFFSET('Water Data'!$I$4,0,10*ROW('Water Data'!I83)),NA())))</f>
        <v>#N/A</v>
      </c>
      <c r="T89" s="82" t="e">
        <f ca="true">+IF(AND(ISTEXT(OFFSET('Water Data'!$B$2,0,10*ROW('Water Data'!I83))),CI89="Yes"),OFFSET('Water Data'!$I$6,0,10*ROW('Water Data'!I83)),IF(AND(ISTEXT(OFFSET('Water Data'!$B$2,0,10*ROW('Water Data'!I83))),CI89="No",ISNUMBER(OFFSET('Water Data'!$I$6,0,10*ROW('Water Data'!I83)))),CONCATENATE("[",ROUND(OFFSET('Water Data'!$I$6,0,10*ROW('Water Data'!I83)),0),"]"),IF(AND(ISTEXT(OFFSET('Water Data'!$B$2,0,10*ROW('Water Data'!I83))),CI89="",ISNUMBER(OFFSET('Water Data'!$I$6,0,10*ROW('Water Data'!I83)))),OFFSET('Water Data'!$I$6,0,10*ROW('Water Data'!I83)),NA())))</f>
        <v>#N/A</v>
      </c>
      <c r="U89" s="82" t="e">
        <f ca="true">+IF(AND(ISTEXT(OFFSET('Water Data'!$B$2,0,10*ROW('Water Data'!I83))),CJ89="Yes"),OFFSET('Water Data'!$I$9,0,10*ROW('Water Data'!I83)),IF(AND(ISTEXT(OFFSET('Water Data'!$B$2,0,10*ROW('Water Data'!I83))),CJ89="No",ISNUMBER(OFFSET('Water Data'!$I$9,0,10*ROW('Water Data'!I83)))),CONCATENATE("[",ROUND(OFFSET('Water Data'!$I$9,0,10*ROW('Water Data'!I83)),0),"]"),IF(AND(ISTEXT(OFFSET('Water Data'!$B$2,0,10*ROW('Water Data'!I83))),CJ89="",ISNUMBER(OFFSET('Water Data'!$I$9,0,10*ROW('Water Data'!I83)))),OFFSET('Water Data'!$I$9,0,10*ROW('Water Data'!I83)),NA())))</f>
        <v>#N/A</v>
      </c>
      <c r="V89" s="83" t="e">
        <f ca="true">+IF(AND(ISTEXT(OFFSET('Sanitation Data'!$B$2,0,10*ROW('Sanitation Data'!D83))),CK89="Yes"),100-OFFSET('Sanitation Data'!$D$4,0,10*ROW('Sanitation Data'!D83)),IF(AND(ISTEXT(OFFSET('Sanitation Data'!$B$2,0,10*ROW('Sanitation Data'!D83))),CK89="No",ISNUMBER(OFFSET('Sanitation Data'!$D$4,0,10*ROW('Sanitation Data'!D83)))),CONCATENATE("[",ROUND(100-OFFSET('Sanitation Data'!$D$4,0,10*ROW('Sanitation Data'!D83)),0),"]"),IF(AND(ISTEXT(OFFSET('Sanitation Data'!$B$2,0,10*ROW('Sanitation Data'!D83))),CK89="",ISNUMBER(OFFSET('Sanitation Data'!$D$4,0,10*ROW('Sanitation Data'!D83)))),100-OFFSET('Sanitation Data'!$D$4,0,10*ROW('Sanitation Data'!D83)),NA())))</f>
        <v>#N/A</v>
      </c>
      <c r="W89" s="83" t="e">
        <f ca="true">+IF(AND(ISTEXT(OFFSET('Sanitation Data'!$B$2,0,10*ROW('Sanitation Data'!D83))),CL89="Yes"),OFFSET('Sanitation Data'!$D$6,0,10*ROW('Sanitation Data'!D83)),IF(AND(ISTEXT(OFFSET('Sanitation Data'!$B$2,0,10*ROW('Sanitation Data'!D83))),CL89="No",ISNUMBER(OFFSET('Sanitation Data'!$D$6,0,10*ROW('Sanitation Data'!D83)))),CONCATENATE("[",ROUND(OFFSET('Sanitation Data'!$D$6,0,10*ROW('Sanitation Data'!D83)),0),"]"),IF(AND(ISTEXT(OFFSET('Sanitation Data'!$B$2,0,10*ROW('Sanitation Data'!D83))),CL89="",ISNUMBER(OFFSET('Sanitation Data'!$D$6,0,10*ROW('Sanitation Data'!D83)))),OFFSET('Sanitation Data'!$D$6,0,10*ROW('Sanitation Data'!D83)),NA())))</f>
        <v>#N/A</v>
      </c>
      <c r="X89" s="83" t="e">
        <f ca="true">+IF(AND(ISTEXT(OFFSET('Sanitation Data'!$B$2,0,10*ROW('Sanitation Data'!D83))),CM89="Yes"),OFFSET('Sanitation Data'!$D$10,0,10*ROW('Sanitation Data'!D83)),IF(AND(ISTEXT(OFFSET('Sanitation Data'!$B$2,0,10*ROW('Sanitation Data'!D83))),CM89="No",ISNUMBER(OFFSET('Sanitation Data'!$D$10,0,10*ROW('Sanitation Data'!D83)))),CONCATENATE("[",ROUND(OFFSET('Sanitation Data'!$D$10,0,10*ROW('Sanitation Data'!D83)),0),"]"),IF(AND(ISTEXT(OFFSET('Sanitation Data'!$B$2,0,10*ROW('Sanitation Data'!D83))),CM89="",ISNUMBER(OFFSET('Sanitation Data'!$D$10,0,10*ROW('Sanitation Data'!D83)))),OFFSET('Sanitation Data'!$D$10,0,10*ROW('Sanitation Data'!D83)),NA())))</f>
        <v>#N/A</v>
      </c>
      <c r="Y89" s="83" t="e">
        <f ca="true">+IF(AND(ISTEXT(OFFSET('Sanitation Data'!$B$2,0,10*ROW('Sanitation Data'!D83))),CN89="Yes"),OFFSET('Sanitation Data'!$D$11,0,10*ROW('Sanitation Data'!D83)),IF(AND(ISTEXT(OFFSET('Sanitation Data'!$B$2,0,10*ROW('Sanitation Data'!D83))),CN89="No",ISNUMBER(OFFSET('Sanitation Data'!$D$11,0,10*ROW('Sanitation Data'!D83)))),CONCATENATE("[",ROUND(OFFSET('Sanitation Data'!$D$11,0,10*ROW('Sanitation Data'!D83)),0),"]"),IF(AND(ISTEXT(OFFSET('Sanitation Data'!$B$2,0,10*ROW('Sanitation Data'!D83))),CN89="",ISNUMBER(OFFSET('Sanitation Data'!$D$11,0,10*ROW('Sanitation Data'!D83)))),OFFSET('Sanitation Data'!$D$11,0,10*ROW('Sanitation Data'!D83)),NA())))</f>
        <v>#N/A</v>
      </c>
      <c r="Z89" s="83" t="e">
        <f ca="true">+IF(AND(ISTEXT(OFFSET('Sanitation Data'!$B$2,0,10*ROW('Sanitation Data'!D83))),CO89="Yes"),OFFSET('Sanitation Data'!$D$12,0,10*ROW('Sanitation Data'!D83)),IF(AND(ISTEXT(OFFSET('Sanitation Data'!$B$2,0,10*ROW('Sanitation Data'!D83))),CO89="No",ISNUMBER(OFFSET('Sanitation Data'!$D$12,0,10*ROW('Sanitation Data'!D83)))),CONCATENATE("[",ROUND(OFFSET('Sanitation Data'!$D$12,0,10*ROW('Sanitation Data'!D83)),0),"]"),IF(AND(ISTEXT(OFFSET('Sanitation Data'!$B$2,0,10*ROW('Sanitation Data'!D83))),CO89="",ISNUMBER(OFFSET('Sanitation Data'!$D$12,0,10*ROW('Sanitation Data'!D83)))),OFFSET('Sanitation Data'!$D$12,0,10*ROW('Sanitation Data'!D83)),NA())))</f>
        <v>#N/A</v>
      </c>
      <c r="AA89" s="83" t="e">
        <f ca="true">+IF(AND(ISTEXT(OFFSET('Sanitation Data'!$B$2,0,10*ROW('Sanitation Data'!E83))),CP89="Yes"),100-OFFSET('Sanitation Data'!$E$4,0,10*ROW('Sanitation Data'!E83)),IF(AND(ISTEXT(OFFSET('Sanitation Data'!$B$2,0,10*ROW('Sanitation Data'!E83))),CP89="No",ISNUMBER(OFFSET('Sanitation Data'!$E$4,0,10*ROW('Sanitation Data'!E83)))),CONCATENATE("[",ROUND(100-OFFSET('Sanitation Data'!$E$4,0,10*ROW('Sanitation Data'!E83)),0),"]"),IF(AND(ISTEXT(OFFSET('Sanitation Data'!$B$2,0,10*ROW('Sanitation Data'!E83))),CP89="",ISNUMBER(OFFSET('Sanitation Data'!$E$4,0,10*ROW('Sanitation Data'!E83)))),100-OFFSET('Sanitation Data'!$E$4,0,10*ROW('Sanitation Data'!E83)),NA())))</f>
        <v>#N/A</v>
      </c>
      <c r="AB89" s="83" t="e">
        <f ca="true">+IF(AND(ISTEXT(OFFSET('Sanitation Data'!$B$2,0,10*ROW('Sanitation Data'!E83))),CQ89="Yes"),OFFSET('Sanitation Data'!$E$6,0,10*ROW('Sanitation Data'!H83)),IF(AND(ISTEXT(OFFSET('Sanitation Data'!$B$2,0,10*ROW('Sanitation Data'!E83))),CQ89="No",ISNUMBER(OFFSET('Sanitation Data'!$E$6,0,10*ROW('Sanitation Data'!E83)))),CONCATENATE("[",ROUND(OFFSET('Sanitation Data'!$E$6,0,10*ROW('Sanitation Data'!E83)),0),"]"),IF(AND(ISTEXT(OFFSET('Sanitation Data'!$B$2,0,10*ROW('Sanitation Data'!E83))),CQ89="",ISNUMBER(OFFSET('Sanitation Data'!$E$6,0,10*ROW('Sanitation Data'!E83)))),OFFSET('Sanitation Data'!$E$6,0,10*ROW('Sanitation Data'!E83)),NA())))</f>
        <v>#N/A</v>
      </c>
      <c r="AC89" s="83" t="e">
        <f ca="true">+IF(AND(ISTEXT(OFFSET('Sanitation Data'!$B$2,0,10*ROW('Sanitation Data'!E83))),CR89="Yes"),OFFSET('Sanitation Data'!$E$10,0,10*ROW('Sanitation Data'!E83)),IF(AND(ISTEXT(OFFSET('Sanitation Data'!$B$2,0,10*ROW('Sanitation Data'!E83))),CR89="No",ISNUMBER(OFFSET('Sanitation Data'!$E$10,0,10*ROW('Sanitation Data'!E83)))),CONCATENATE("[",ROUND(OFFSET('Sanitation Data'!$E$10,0,10*ROW('Sanitation Data'!E83)),0),"]"),IF(AND(ISTEXT(OFFSET('Sanitation Data'!$B$2,0,10*ROW('Sanitation Data'!E83))),CR89="",ISNUMBER(OFFSET('Sanitation Data'!$E$10,0,10*ROW('Sanitation Data'!E83)))),OFFSET('Sanitation Data'!$E$10,0,10*ROW('Sanitation Data'!E83)),NA())))</f>
        <v>#N/A</v>
      </c>
      <c r="AD89" s="83" t="e">
        <f ca="true">+IF(AND(ISTEXT(OFFSET('Sanitation Data'!$B$2,0,10*ROW('Sanitation Data'!E83))),CS89="Yes"),OFFSET('Sanitation Data'!$E$11,0,10*ROW('Sanitation Data'!E83)),IF(AND(ISTEXT(OFFSET('Sanitation Data'!$B$2,0,10*ROW('Sanitation Data'!E83))),CS89="No",ISNUMBER(OFFSET('Sanitation Data'!$E$11,0,10*ROW('Sanitation Data'!E83)))),CONCATENATE("[",ROUND(OFFSET('Sanitation Data'!$E$11,0,10*ROW('Sanitation Data'!E83)),0),"]"),IF(AND(ISTEXT(OFFSET('Sanitation Data'!$B$2,0,10*ROW('Sanitation Data'!E83))),CS89="",ISNUMBER(OFFSET('Sanitation Data'!$E$11,0,10*ROW('Sanitation Data'!E83)))),OFFSET('Sanitation Data'!$E$11,0,10*ROW('Sanitation Data'!E83)),NA())))</f>
        <v>#N/A</v>
      </c>
      <c r="AE89" s="83" t="e">
        <f ca="true">+IF(AND(ISTEXT(OFFSET('Sanitation Data'!$B$2,0,10*ROW('Sanitation Data'!E83))),CT89="Yes"),OFFSET('Sanitation Data'!$E$12,0,10*ROW('Sanitation Data'!E83)),IF(AND(ISTEXT(OFFSET('Sanitation Data'!$B$2,0,10*ROW('Sanitation Data'!E83))),CT89="No",ISNUMBER(OFFSET('Sanitation Data'!$E$12,0,10*ROW('Sanitation Data'!E83)))),CONCATENATE("[",ROUND(OFFSET('Sanitation Data'!$E$12,0,10*ROW('Sanitation Data'!E83)),0),"]"),IF(AND(ISTEXT(OFFSET('Sanitation Data'!$B$2,0,10*ROW('Sanitation Data'!E83))),CT89="",ISNUMBER(OFFSET('Sanitation Data'!$E$12,0,10*ROW('Sanitation Data'!E83)))),OFFSET('Sanitation Data'!$E$12,0,10*ROW('Sanitation Data'!E83)),NA())))</f>
        <v>#N/A</v>
      </c>
      <c r="AF89" s="83" t="e">
        <f ca="true">+IF(AND(ISTEXT(OFFSET('Sanitation Data'!$B$2,0,10*ROW('Sanitation Data'!F83))),CU89="Yes"),100-OFFSET('Sanitation Data'!$F$4,0,10*ROW('Sanitation Data'!F83)),IF(AND(ISTEXT(OFFSET('Sanitation Data'!$B$2,0,10*ROW('Sanitation Data'!F83))),CU89="No",ISNUMBER(OFFSET('Sanitation Data'!$F$4,0,10*ROW('Sanitation Data'!F83)))),CONCATENATE("[",ROUND(100-OFFSET('Sanitation Data'!$F$4,0,10*ROW('Sanitation Data'!F83)),0),"]"),IF(AND(ISTEXT(OFFSET('Sanitation Data'!$B$2,0,10*ROW('Sanitation Data'!F83))),CU89="",ISNUMBER(OFFSET('Sanitation Data'!$F$4,0,10*ROW('Sanitation Data'!F83)))),100-OFFSET('Sanitation Data'!$F$4,0,10*ROW('Sanitation Data'!F83)),NA())))</f>
        <v>#N/A</v>
      </c>
      <c r="AG89" s="83" t="e">
        <f ca="true">+IF(AND(ISTEXT(OFFSET('Sanitation Data'!$B$2,0,10*ROW('Sanitation Data'!F83))),CV89="Yes"),OFFSET('Sanitation Data'!$F$6,0,10*ROW('Sanitation Data'!F83)),IF(AND(ISTEXT(OFFSET('Sanitation Data'!$B$2,0,10*ROW('Sanitation Data'!F83))),CV89="No",ISNUMBER(OFFSET('Sanitation Data'!$F$6,0,10*ROW('Sanitation Data'!F83)))),CONCATENATE("[",ROUND(OFFSET('Sanitation Data'!$F$6,0,10*ROW('Sanitation Data'!F83)),0),"]"),IF(AND(ISTEXT(OFFSET('Sanitation Data'!$B$2,0,10*ROW('Sanitation Data'!F83))),CV89="",ISNUMBER(OFFSET('Sanitation Data'!$F$6,0,10*ROW('Sanitation Data'!F83)))),OFFSET('Sanitation Data'!$F$6,0,10*ROW('Sanitation Data'!F83)),NA())))</f>
        <v>#N/A</v>
      </c>
      <c r="AH89" s="83" t="e">
        <f ca="true">+IF(AND(ISTEXT(OFFSET('Sanitation Data'!$B$2,0,10*ROW('Sanitation Data'!F83))),CW89="Yes"),OFFSET('Sanitation Data'!$F$10,0,10*ROW('Sanitation Data'!F83)),IF(AND(ISTEXT(OFFSET('Sanitation Data'!$B$2,0,10*ROW('Sanitation Data'!F83))),CW89="No",ISNUMBER(OFFSET('Sanitation Data'!$F$10,0,10*ROW('Sanitation Data'!F83)))),CONCATENATE("[",ROUND(OFFSET('Sanitation Data'!$F$10,0,10*ROW('Sanitation Data'!F83)),0),"]"),IF(AND(ISTEXT(OFFSET('Sanitation Data'!$B$2,0,10*ROW('Sanitation Data'!F83))),CW89="",ISNUMBER(OFFSET('Sanitation Data'!$F$10,0,10*ROW('Sanitation Data'!F83)))),OFFSET('Sanitation Data'!$F$10,0,10*ROW('Sanitation Data'!F83)),NA())))</f>
        <v>#N/A</v>
      </c>
      <c r="AI89" s="83" t="e">
        <f ca="true">+IF(AND(ISTEXT(OFFSET('Sanitation Data'!$B$2,0,10*ROW('Sanitation Data'!F83))),CX89="Yes"),OFFSET('Sanitation Data'!$F$11,0,10*ROW('Sanitation Data'!F83)),IF(AND(ISTEXT(OFFSET('Sanitation Data'!$B$2,0,10*ROW('Sanitation Data'!F83))),CX89="No",ISNUMBER(OFFSET('Sanitation Data'!$F$11,0,10*ROW('Sanitation Data'!F83)))),CONCATENATE("[",ROUND(OFFSET('Sanitation Data'!$F$11,0,10*ROW('Sanitation Data'!F83)),0),"]"),IF(AND(ISTEXT(OFFSET('Sanitation Data'!$B$2,0,10*ROW('Sanitation Data'!F83))),CX89="",ISNUMBER(OFFSET('Sanitation Data'!$F$11,0,10*ROW('Sanitation Data'!F83)))),OFFSET('Sanitation Data'!$F$11,0,10*ROW('Sanitation Data'!F83)),NA())))</f>
        <v>#N/A</v>
      </c>
      <c r="AJ89" s="83" t="e">
        <f ca="true">+IF(AND(ISTEXT(OFFSET('Sanitation Data'!$B$2,0,10*ROW('Sanitation Data'!F83))),CY89="Yes"),OFFSET('Sanitation Data'!$F$12,0,10*ROW('Sanitation Data'!F83)),IF(AND(ISTEXT(OFFSET('Sanitation Data'!$B$2,0,10*ROW('Sanitation Data'!F83))),CY89="No",ISNUMBER(OFFSET('Sanitation Data'!$F$12,0,10*ROW('Sanitation Data'!F83)))),CONCATENATE("[",ROUND(OFFSET('Sanitation Data'!$F$12,0,10*ROW('Sanitation Data'!F83)),0),"]"),IF(AND(ISTEXT(OFFSET('Sanitation Data'!$B$2,0,10*ROW('Sanitation Data'!F83))),CY89="",ISNUMBER(OFFSET('Sanitation Data'!$F$12,0,10*ROW('Sanitation Data'!F83)))),OFFSET('Sanitation Data'!$F$12,0,10*ROW('Sanitation Data'!F83)),NA())))</f>
        <v>#N/A</v>
      </c>
      <c r="AK89" s="83" t="e">
        <f ca="true">+IF(AND(ISTEXT(OFFSET('Sanitation Data'!$B$2,0,10*ROW('Sanitation Data'!G83))),CZ89="Yes"),100-OFFSET('Sanitation Data'!$G$4,0,10*ROW('Sanitation Data'!G83)),IF(AND(ISTEXT(OFFSET('Sanitation Data'!$B$2,0,10*ROW('Sanitation Data'!G83))),CZ89="No",ISNUMBER(OFFSET('Sanitation Data'!$G$4,0,10*ROW('Sanitation Data'!G83)))),CONCATENATE("[",ROUND(100-OFFSET('Sanitation Data'!$G$4,0,10*ROW('Sanitation Data'!G83)),0),"]"),IF(AND(ISTEXT(OFFSET('Sanitation Data'!$B$2,0,10*ROW('Sanitation Data'!G83))),CZ89="",ISNUMBER(OFFSET('Sanitation Data'!$G$4,0,10*ROW('Sanitation Data'!G83)))),100-OFFSET('Sanitation Data'!$G$4,0,10*ROW('Sanitation Data'!G83)),NA())))</f>
        <v>#N/A</v>
      </c>
      <c r="AL89" s="83" t="e">
        <f ca="true">+IF(AND(ISTEXT(OFFSET('Sanitation Data'!$B$2,0,10*ROW('Sanitation Data'!G83))),DA89="Yes"),OFFSET('Sanitation Data'!$G$6,0,10*ROW('Sanitation Data'!G83)),IF(AND(ISTEXT(OFFSET('Sanitation Data'!$B$2,0,10*ROW('Sanitation Data'!G83))),DA89="No",ISNUMBER(OFFSET('Sanitation Data'!$G$6,0,10*ROW('Sanitation Data'!G83)))),CONCATENATE("[",ROUND(OFFSET('Sanitation Data'!$G$6,0,10*ROW('Sanitation Data'!G83)),0),"]"),IF(AND(ISTEXT(OFFSET('Sanitation Data'!$B$2,0,10*ROW('Sanitation Data'!G83))),DA89="",ISNUMBER(OFFSET('Sanitation Data'!$G$6,0,10*ROW('Sanitation Data'!G83)))),OFFSET('Sanitation Data'!$G$6,0,10*ROW('Sanitation Data'!G83)),NA())))</f>
        <v>#N/A</v>
      </c>
      <c r="AM89" s="83" t="e">
        <f ca="true">+IF(AND(ISTEXT(OFFSET('Sanitation Data'!$B$2,0,10*ROW('Sanitation Data'!G83))),DB89="Yes"),OFFSET('Sanitation Data'!$G$10,0,10*ROW('Sanitation Data'!G83)),IF(AND(ISTEXT(OFFSET('Sanitation Data'!$B$2,0,10*ROW('Sanitation Data'!G83))),DB89="No",ISNUMBER(OFFSET('Sanitation Data'!$G$10,0,10*ROW('Sanitation Data'!G83)))),CONCATENATE("[",ROUND(OFFSET('Sanitation Data'!$G$10,0,10*ROW('Sanitation Data'!G83)),0),"]"),IF(AND(ISTEXT(OFFSET('Sanitation Data'!$B$2,0,10*ROW('Sanitation Data'!G83))),DB89="",ISNUMBER(OFFSET('Sanitation Data'!$G$10,0,10*ROW('Sanitation Data'!G83)))),OFFSET('Sanitation Data'!$G$10,0,10*ROW('Sanitation Data'!G83)),NA())))</f>
        <v>#N/A</v>
      </c>
      <c r="AN89" s="83" t="e">
        <f ca="true">+IF(AND(ISTEXT(OFFSET('Sanitation Data'!$B$2,0,10*ROW('Sanitation Data'!G83))),DC89="Yes"),OFFSET('Sanitation Data'!$G$11,0,10*ROW('Sanitation Data'!G83)),IF(AND(ISTEXT(OFFSET('Sanitation Data'!$B$2,0,10*ROW('Sanitation Data'!G83))),DC89="No",ISNUMBER(OFFSET('Sanitation Data'!$G$11,0,10*ROW('Sanitation Data'!G83)))),CONCATENATE("[",ROUND(OFFSET('Sanitation Data'!$G$11,0,10*ROW('Sanitation Data'!G83)),0),"]"),IF(AND(ISTEXT(OFFSET('Sanitation Data'!$B$2,0,10*ROW('Sanitation Data'!G83))),DC89="",ISNUMBER(OFFSET('Sanitation Data'!$G$11,0,10*ROW('Sanitation Data'!G83)))),OFFSET('Sanitation Data'!$G$11,0,10*ROW('Sanitation Data'!G83)),NA())))</f>
        <v>#N/A</v>
      </c>
      <c r="AO89" s="83" t="e">
        <f ca="true">+IF(AND(ISTEXT(OFFSET('Sanitation Data'!$B$2,0,10*ROW('Sanitation Data'!G83))),DD89="Yes"),OFFSET('Sanitation Data'!$G$12,0,10*ROW('Sanitation Data'!G83)),IF(AND(ISTEXT(OFFSET('Sanitation Data'!$B$2,0,10*ROW('Sanitation Data'!G83))),DD89="No",ISNUMBER(OFFSET('Sanitation Data'!$G$12,0,10*ROW('Sanitation Data'!G83)))),CONCATENATE("[",ROUND(OFFSET('Sanitation Data'!$G$12,0,10*ROW('Sanitation Data'!G83)),0),"]"),IF(AND(ISTEXT(OFFSET('Sanitation Data'!$B$2,0,10*ROW('Sanitation Data'!G83))),DD89="",ISNUMBER(OFFSET('Sanitation Data'!$G$12,0,10*ROW('Sanitation Data'!G83)))),OFFSET('Sanitation Data'!$G$12,0,10*ROW('Sanitation Data'!G83)),NA())))</f>
        <v>#N/A</v>
      </c>
      <c r="AP89" s="83" t="e">
        <f ca="true">+IF(AND(ISTEXT(OFFSET('Sanitation Data'!$B$2,0,10*ROW('Sanitation Data'!H83))),DE89="Yes"),100-OFFSET('Sanitation Data'!$H$4,0,10*ROW('Sanitation Data'!H83)),IF(AND(ISTEXT(OFFSET('Sanitation Data'!$B$2,0,10*ROW('Sanitation Data'!H83))),DE89="No",ISNUMBER(OFFSET('Sanitation Data'!$H$4,0,10*ROW('Sanitation Data'!H83)))),CONCATENATE("[",ROUND(100-OFFSET('Sanitation Data'!$H$4,0,10*ROW('Sanitation Data'!H83)),0),"]"),IF(AND(ISTEXT(OFFSET('Sanitation Data'!$B$2,0,10*ROW('Sanitation Data'!H83))),DE89="",ISNUMBER(OFFSET('Sanitation Data'!$H$4,0,10*ROW('Sanitation Data'!H83)))),100-OFFSET('Sanitation Data'!$H$4,0,10*ROW('Sanitation Data'!H83)),NA())))</f>
        <v>#N/A</v>
      </c>
      <c r="AQ89" s="83" t="e">
        <f ca="true">+IF(AND(ISTEXT(OFFSET('Sanitation Data'!$B$2,0,10*ROW('Sanitation Data'!H83))),DF89="Yes"),OFFSET('Sanitation Data'!$H$6,0,10*ROW('Sanitation Data'!H83)),IF(AND(ISTEXT(OFFSET('Sanitation Data'!$B$2,0,10*ROW('Sanitation Data'!H83))),DF89="No",ISNUMBER(OFFSET('Sanitation Data'!$H$6,0,10*ROW('Sanitation Data'!H83)))),CONCATENATE("[",ROUND(OFFSET('Sanitation Data'!$H$6,0,10*ROW('Sanitation Data'!H83)),0),"]"),IF(AND(ISTEXT(OFFSET('Sanitation Data'!$B$2,0,10*ROW('Sanitation Data'!H83))),DF89="",ISNUMBER(OFFSET('Sanitation Data'!$H$6,0,10*ROW('Sanitation Data'!H83)))),OFFSET('Sanitation Data'!$H$6,0,10*ROW('Sanitation Data'!H83)),NA())))</f>
        <v>#N/A</v>
      </c>
      <c r="AR89" s="83" t="e">
        <f ca="true">+IF(AND(ISTEXT(OFFSET('Sanitation Data'!$B$2,0,10*ROW('Sanitation Data'!H83))),DG89="Yes"),OFFSET('Sanitation Data'!$H$10,0,10*ROW('Sanitation Data'!H83)),IF(AND(ISTEXT(OFFSET('Sanitation Data'!$B$2,0,10*ROW('Sanitation Data'!H83))),DG89="No",ISNUMBER(OFFSET('Sanitation Data'!$H$10,0,10*ROW('Sanitation Data'!H83)))),CONCATENATE("[",ROUND(OFFSET('Sanitation Data'!$H$10,0,10*ROW('Sanitation Data'!H83)),0),"]"),IF(AND(ISTEXT(OFFSET('Sanitation Data'!$B$2,0,10*ROW('Sanitation Data'!H83))),DG89="",ISNUMBER(OFFSET('Sanitation Data'!$H$10,0,10*ROW('Sanitation Data'!H83)))),OFFSET('Sanitation Data'!$H$10,0,10*ROW('Sanitation Data'!H83)),NA())))</f>
        <v>#N/A</v>
      </c>
      <c r="AS89" s="83" t="e">
        <f ca="true">+IF(AND(ISTEXT(OFFSET('Sanitation Data'!$B$2,0,10*ROW('Sanitation Data'!H83))),DH89="Yes"),OFFSET('Sanitation Data'!$H$11,0,10*ROW('Sanitation Data'!H83)),IF(AND(ISTEXT(OFFSET('Sanitation Data'!$B$2,0,10*ROW('Sanitation Data'!H83))),DH89="No",ISNUMBER(OFFSET('Sanitation Data'!$H$11,0,10*ROW('Sanitation Data'!H83)))),CONCATENATE("[",ROUND(OFFSET('Sanitation Data'!$H$11,0,10*ROW('Sanitation Data'!H83)),0),"]"),IF(AND(ISTEXT(OFFSET('Sanitation Data'!$B$2,0,10*ROW('Sanitation Data'!H83))),DH89="",ISNUMBER(OFFSET('Sanitation Data'!$H$11,0,10*ROW('Sanitation Data'!H83)))),OFFSET('Sanitation Data'!$H$11,0,10*ROW('Sanitation Data'!H83)),NA())))</f>
        <v>#N/A</v>
      </c>
      <c r="AT89" s="83" t="e">
        <f ca="true">+IF(AND(ISTEXT(OFFSET('Sanitation Data'!$B$2,0,10*ROW('Sanitation Data'!H83))),DI89="Yes"),OFFSET('Sanitation Data'!$H$12,0,10*ROW('Sanitation Data'!H83)),IF(AND(ISTEXT(OFFSET('Sanitation Data'!$B$2,0,10*ROW('Sanitation Data'!H83))),DI89="No",ISNUMBER(OFFSET('Sanitation Data'!$H$12,0,10*ROW('Sanitation Data'!H83)))),CONCATENATE("[",ROUND(OFFSET('Sanitation Data'!$H$12,0,10*ROW('Sanitation Data'!H83)),0),"]"),IF(AND(ISTEXT(OFFSET('Sanitation Data'!$B$2,0,10*ROW('Sanitation Data'!H83))),DI89="",ISNUMBER(OFFSET('Sanitation Data'!$H$12,0,10*ROW('Sanitation Data'!H83)))),OFFSET('Sanitation Data'!$H$12,0,10*ROW('Sanitation Data'!H83)),NA())))</f>
        <v>#N/A</v>
      </c>
      <c r="AU89" s="83" t="e">
        <f ca="true">+IF(AND(ISTEXT(OFFSET('Sanitation Data'!$B$2,0,10*ROW('Sanitation Data'!I83))),DJ89="Yes"),100-OFFSET('Sanitation Data'!$I$4,0,10*ROW('Sanitation Data'!I83)),IF(AND(ISTEXT(OFFSET('Sanitation Data'!$B$2,0,10*ROW('Sanitation Data'!I83))),DJ89="No",ISNUMBER(OFFSET('Sanitation Data'!$I$4,0,10*ROW('Sanitation Data'!I83)))),CONCATENATE("[",ROUND(100-OFFSET('Sanitation Data'!$I$4,0,10*ROW('Sanitation Data'!I83)),0),"]"),IF(AND(ISTEXT(OFFSET('Sanitation Data'!$B$2,0,10*ROW('Sanitation Data'!I83))),DJ89="",ISNUMBER(OFFSET('Sanitation Data'!$I$4,0,10*ROW('Sanitation Data'!I83)))),100-OFFSET('Sanitation Data'!$I$4,0,10*ROW('Sanitation Data'!I83)),NA())))</f>
        <v>#N/A</v>
      </c>
      <c r="AV89" s="83" t="e">
        <f ca="true">+IF(AND(ISTEXT(OFFSET('Sanitation Data'!$B$2,0,10*ROW('Sanitation Data'!I83))),DK89="Yes"),OFFSET('Sanitation Data'!$I$6,0,10*ROW('Sanitation Data'!I83)),IF(AND(ISTEXT(OFFSET('Sanitation Data'!$B$2,0,10*ROW('Sanitation Data'!I83))),DK89="No",ISNUMBER(OFFSET('Sanitation Data'!$I$6,0,10*ROW('Sanitation Data'!I83)))),CONCATENATE("[",ROUND(OFFSET('Sanitation Data'!$I$6,0,10*ROW('Sanitation Data'!I83)),0),"]"),IF(AND(ISTEXT(OFFSET('Sanitation Data'!$B$2,0,10*ROW('Sanitation Data'!I83))),DK89="",ISNUMBER(OFFSET('Sanitation Data'!$I$6,0,10*ROW('Sanitation Data'!I83)))),OFFSET('Sanitation Data'!$I$6,0,10*ROW('Sanitation Data'!I83)),NA())))</f>
        <v>#N/A</v>
      </c>
      <c r="AW89" s="83" t="e">
        <f ca="true">+IF(AND(ISTEXT(OFFSET('Sanitation Data'!$B$2,0,10*ROW('Sanitation Data'!I83))),DL89="Yes"),OFFSET('Sanitation Data'!$I$10,0,10*ROW('Sanitation Data'!I83)),IF(AND(ISTEXT(OFFSET('Sanitation Data'!$B$2,0,10*ROW('Sanitation Data'!I83))),DL89="No",ISNUMBER(OFFSET('Sanitation Data'!$I$10,0,10*ROW('Sanitation Data'!I83)))),CONCATENATE("[",ROUND(OFFSET('Sanitation Data'!$I$10,0,10*ROW('Sanitation Data'!I83)),0),"]"),IF(AND(ISTEXT(OFFSET('Sanitation Data'!$B$2,0,10*ROW('Sanitation Data'!I83))),DL89="",ISNUMBER(OFFSET('Sanitation Data'!$I$10,0,10*ROW('Sanitation Data'!I83)))),OFFSET('Sanitation Data'!$I$10,0,10*ROW('Sanitation Data'!I83)),NA())))</f>
        <v>#N/A</v>
      </c>
      <c r="AX89" s="83" t="e">
        <f ca="true">+IF(AND(ISTEXT(OFFSET('Sanitation Data'!$B$2,0,10*ROW('Sanitation Data'!I83))),DM89="Yes"),OFFSET('Sanitation Data'!$I$11,0,10*ROW('Sanitation Data'!I83)),IF(AND(ISTEXT(OFFSET('Sanitation Data'!$B$2,0,10*ROW('Sanitation Data'!I83))),DM89="No",ISNUMBER(OFFSET('Sanitation Data'!$I$11,0,10*ROW('Sanitation Data'!I83)))),CONCATENATE("[",ROUND(OFFSET('Sanitation Data'!$I$11,0,10*ROW('Sanitation Data'!I83)),0),"]"),IF(AND(ISTEXT(OFFSET('Sanitation Data'!$B$2,0,10*ROW('Sanitation Data'!I83))),DM89="",ISNUMBER(OFFSET('Sanitation Data'!$I$11,0,10*ROW('Sanitation Data'!I83)))),OFFSET('Sanitation Data'!$I$11,0,10*ROW('Sanitation Data'!I83)),NA())))</f>
        <v>#N/A</v>
      </c>
      <c r="AY89" s="83" t="e">
        <f ca="true">+IF(AND(ISTEXT(OFFSET('Sanitation Data'!$B$2,0,10*ROW('Sanitation Data'!I83))),DN89="Yes"),OFFSET('Sanitation Data'!$I$12,0,10*ROW('Sanitation Data'!I83)),IF(AND(ISTEXT(OFFSET('Sanitation Data'!$B$2,0,10*ROW('Sanitation Data'!I83))),DN89="No",ISNUMBER(OFFSET('Sanitation Data'!$I$12,0,10*ROW('Sanitation Data'!I83)))),CONCATENATE("[",ROUND(OFFSET('Sanitation Data'!$I$12,0,10*ROW('Sanitation Data'!I83)),0),"]"),IF(AND(ISTEXT(OFFSET('Sanitation Data'!$B$2,0,10*ROW('Sanitation Data'!I83))),DN89="",ISNUMBER(OFFSET('Sanitation Data'!$I$12,0,10*ROW('Sanitation Data'!I83)))),OFFSET('Sanitation Data'!$I$12,0,10*ROW('Sanitation Data'!I83)),NA())))</f>
        <v>#N/A</v>
      </c>
      <c r="AZ89" s="84" t="e">
        <f ca="true">+IF(AND(ISTEXT(OFFSET('Hygiene Data'!$B$2,0,10*ROW('Hygiene Data'!D83))),DO89="Yes"),OFFSET('Hygiene Data'!$D$5,0,10*ROW('Hygiene Data'!D83)),IF(AND(ISTEXT(OFFSET('Hygiene Data'!$B$2,0,10*ROW('Hygiene Data'!D83))),DO89="No",ISNUMBER(OFFSET('Hygiene Data'!$D$5,0,10*ROW('Hygiene Data'!D83)))),CONCATENATE("[",ROUND(OFFSET('Hygiene Data'!$D$5,0,10*ROW('Hygiene Data'!D83)),0),"]"),IF(AND(ISTEXT(OFFSET('Hygiene Data'!$B$2,0,10*ROW('Hygiene Data'!D83))),DO89="",ISNUMBER(OFFSET('Hygiene Data'!$D$5,0,10*ROW('Hygiene Data'!D83)))),OFFSET('Hygiene Data'!$D$5,0,10*ROW('Hygiene Data'!D83)),NA())))</f>
        <v>#N/A</v>
      </c>
      <c r="BA89" s="84" t="e">
        <f ca="true">+IF(AND(ISTEXT(OFFSET('Hygiene Data'!$B$2,0,10*ROW('Hygiene Data'!D83))),DP89="Yes"),OFFSET('Hygiene Data'!$D$7,0,10*ROW('Hygiene Data'!D83)),IF(AND(ISTEXT(OFFSET('Hygiene Data'!$B$2,0,10*ROW('Hygiene Data'!D83))),DP89="No",ISNUMBER(OFFSET('Hygiene Data'!$D$7,0,10*ROW('Hygiene Data'!D83)))),CONCATENATE("[",ROUND(OFFSET('Hygiene Data'!$D$7,0,10*ROW('Hygiene Data'!D83)),0),"]"),IF(AND(ISTEXT(OFFSET('Hygiene Data'!$B$2,0,10*ROW('Hygiene Data'!D83))),DP89="",ISNUMBER(OFFSET('Hygiene Data'!$D$7,0,10*ROW('Hygiene Data'!D83)))),OFFSET('Hygiene Data'!$D$7,0,10*ROW('Hygiene Data'!D83)),NA())))</f>
        <v>#N/A</v>
      </c>
      <c r="BB89" s="84" t="e">
        <f ca="true">+IF(AND(ISTEXT(OFFSET('Hygiene Data'!$B$2,0,10*ROW('Hygiene Data'!D83))),DQ89="Yes"),OFFSET('Hygiene Data'!$D$9,0,10*ROW('Hygiene Data'!D83)),IF(AND(ISTEXT(OFFSET('Hygiene Data'!$B$2,0,10*ROW('Hygiene Data'!D83))),DQ89="No",ISNUMBER(OFFSET('Hygiene Data'!$D$9,0,10*ROW('Hygiene Data'!D83)))),CONCATENATE("[",ROUND(OFFSET('Hygiene Data'!$D$9,0,10*ROW('Hygiene Data'!D83)),0),"]"),IF(AND(ISTEXT(OFFSET('Hygiene Data'!$B$2,0,10*ROW('Hygiene Data'!D83))),DQ89="",ISNUMBER(OFFSET('Hygiene Data'!$D$9,0,10*ROW('Hygiene Data'!D83)))),OFFSET('Hygiene Data'!$D$9,0,10*ROW('Hygiene Data'!D83)),NA())))</f>
        <v>#N/A</v>
      </c>
      <c r="BC89" s="84" t="e">
        <f ca="true">+IF(AND(ISTEXT(OFFSET('Hygiene Data'!$B$2,0,10*ROW('Hygiene Data'!E83))),DR89="Yes"),OFFSET('Hygiene Data'!$E$5,0,10*ROW('Hygiene Data'!E83)),IF(AND(ISTEXT(OFFSET('Hygiene Data'!$B$2,0,10*ROW('Hygiene Data'!E83))),DR89="No",ISNUMBER(OFFSET('Hygiene Data'!$E$5,0,10*ROW('Hygiene Data'!E83)))),CONCATENATE("[",ROUND(OFFSET('Hygiene Data'!$E$5,0,10*ROW('Hygiene Data'!E83)),0),"]"),IF(AND(ISTEXT(OFFSET('Hygiene Data'!$B$2,0,10*ROW('Hygiene Data'!E83))),DR89="",ISNUMBER(OFFSET('Hygiene Data'!$E$5,0,10*ROW('Hygiene Data'!E83)))),OFFSET('Hygiene Data'!$E$5,0,10*ROW('Hygiene Data'!E83)),NA())))</f>
        <v>#N/A</v>
      </c>
      <c r="BD89" s="84" t="e">
        <f ca="true">+IF(AND(ISTEXT(OFFSET('Hygiene Data'!$B$2,0,10*ROW('Hygiene Data'!E83))),DS89="Yes"),OFFSET('Hygiene Data'!$E$7,0,10*ROW('Hygiene Data'!E83)),IF(AND(ISTEXT(OFFSET('Hygiene Data'!$B$2,0,10*ROW('Hygiene Data'!E83))),DS89="No",ISNUMBER(OFFSET('Hygiene Data'!$E$7,0,10*ROW('Hygiene Data'!E83)))),CONCATENATE("[",ROUND(OFFSET('Hygiene Data'!$E$7,0,10*ROW('Hygiene Data'!E83)),0),"]"),IF(AND(ISTEXT(OFFSET('Hygiene Data'!$B$2,0,10*ROW('Hygiene Data'!E83))),DS89="",ISNUMBER(OFFSET('Hygiene Data'!$E$7,0,10*ROW('Hygiene Data'!E83)))),OFFSET('Hygiene Data'!$E$7,0,10*ROW('Hygiene Data'!E83)),NA())))</f>
        <v>#N/A</v>
      </c>
      <c r="BE89" s="84" t="e">
        <f ca="true">+IF(AND(ISTEXT(OFFSET('Hygiene Data'!$B$2,0,10*ROW('Hygiene Data'!E83))),DT89="Yes"),OFFSET('Hygiene Data'!$E$9,0,10*ROW('Hygiene Data'!E83)),IF(AND(ISTEXT(OFFSET('Hygiene Data'!$B$2,0,10*ROW('Hygiene Data'!E83))),DT89="No",ISNUMBER(OFFSET('Hygiene Data'!$E$9,0,10*ROW('Hygiene Data'!E83)))),CONCATENATE("[",ROUND(OFFSET('Hygiene Data'!$E$9,0,10*ROW('Hygiene Data'!E83)),0),"]"),IF(AND(ISTEXT(OFFSET('Hygiene Data'!$B$2,0,10*ROW('Hygiene Data'!E83))),DT89="",ISNUMBER(OFFSET('Hygiene Data'!$E$9,0,10*ROW('Hygiene Data'!E83)))),OFFSET('Hygiene Data'!$E$9,0,10*ROW('Hygiene Data'!E83)),NA())))</f>
        <v>#N/A</v>
      </c>
      <c r="BF89" s="84" t="e">
        <f ca="true">+IF(AND(ISTEXT(OFFSET('Hygiene Data'!$B$2,0,10*ROW('Hygiene Data'!F83))),DU89="Yes"),OFFSET('Hygiene Data'!$F$5,0,10*ROW('Hygiene Data'!F83)),IF(AND(ISTEXT(OFFSET('Hygiene Data'!$B$2,0,10*ROW('Hygiene Data'!F83))),DU89="No",ISNUMBER(OFFSET('Hygiene Data'!$F$5,0,10*ROW('Hygiene Data'!F83)))),CONCATENATE("[",ROUND(OFFSET('Hygiene Data'!$F$5,0,10*ROW('Hygiene Data'!F83)),0),"]"),IF(AND(ISTEXT(OFFSET('Hygiene Data'!$B$2,0,10*ROW('Hygiene Data'!F83))),DU89="",ISNUMBER(OFFSET('Hygiene Data'!$F$5,0,10*ROW('Hygiene Data'!F83)))),OFFSET('Hygiene Data'!$F$5,0,10*ROW('Hygiene Data'!F83)),NA())))</f>
        <v>#N/A</v>
      </c>
      <c r="BG89" s="84" t="e">
        <f ca="true">+IF(AND(ISTEXT(OFFSET('Hygiene Data'!$B$2,0,10*ROW('Hygiene Data'!F83))),DV89="Yes"),OFFSET('Hygiene Data'!$F$7,0,10*ROW('Hygiene Data'!F83)),IF(AND(ISTEXT(OFFSET('Hygiene Data'!$B$2,0,10*ROW('Hygiene Data'!F83))),DV89="No",ISNUMBER(OFFSET('Hygiene Data'!$F$7,0,10*ROW('Hygiene Data'!F83)))),CONCATENATE("[",ROUND(OFFSET('Hygiene Data'!$F$7,0,10*ROW('Hygiene Data'!F83)),0),"]"),IF(AND(ISTEXT(OFFSET('Hygiene Data'!$B$2,0,10*ROW('Hygiene Data'!F83))),DV89="",ISNUMBER(OFFSET('Hygiene Data'!$F$7,0,10*ROW('Hygiene Data'!F83)))),OFFSET('Hygiene Data'!$F$7,0,10*ROW('Hygiene Data'!F83)),NA())))</f>
        <v>#N/A</v>
      </c>
      <c r="BH89" s="84" t="e">
        <f ca="true">+IF(AND(ISTEXT(OFFSET('Hygiene Data'!$B$2,0,10*ROW('Hygiene Data'!F83))),DW89="Yes"),OFFSET('Hygiene Data'!$F$9,0,10*ROW('Hygiene Data'!F83)),IF(AND(ISTEXT(OFFSET('Hygiene Data'!$B$2,0,10*ROW('Hygiene Data'!F83))),DW89="No",ISNUMBER(OFFSET('Hygiene Data'!$F$9,0,10*ROW('Hygiene Data'!F83)))),CONCATENATE("[",ROUND(OFFSET('Hygiene Data'!$F$9,0,10*ROW('Hygiene Data'!F83)),0),"]"),IF(AND(ISTEXT(OFFSET('Hygiene Data'!$B$2,0,10*ROW('Hygiene Data'!F83))),DW89="",ISNUMBER(OFFSET('Hygiene Data'!$F$9,0,10*ROW('Hygiene Data'!F83)))),OFFSET('Hygiene Data'!$F$9,0,10*ROW('Hygiene Data'!F83)),NA())))</f>
        <v>#N/A</v>
      </c>
      <c r="BI89" s="84" t="e">
        <f ca="true">+IF(AND(ISTEXT(OFFSET('Hygiene Data'!$B$2,0,10*ROW('Hygiene Data'!G83))),DX89="Yes"),OFFSET('Hygiene Data'!$G$5,0,10*ROW('Hygiene Data'!G83)),IF(AND(ISTEXT(OFFSET('Hygiene Data'!$B$2,0,10*ROW('Hygiene Data'!G83))),DX89="No",ISNUMBER(OFFSET('Hygiene Data'!$G$5,0,10*ROW('Hygiene Data'!G83)))),CONCATENATE("[",ROUND(OFFSET('Hygiene Data'!$G$5,0,10*ROW('Hygiene Data'!G83)),0),"]"),IF(AND(ISTEXT(OFFSET('Hygiene Data'!$B$2,0,10*ROW('Hygiene Data'!G83))),DX89="",ISNUMBER(OFFSET('Hygiene Data'!$G$5,0,10*ROW('Hygiene Data'!G83)))),OFFSET('Hygiene Data'!$G$5,0,10*ROW('Hygiene Data'!G83)),NA())))</f>
        <v>#N/A</v>
      </c>
      <c r="BJ89" s="84" t="e">
        <f ca="true">+IF(AND(ISTEXT(OFFSET('Hygiene Data'!$B$2,0,10*ROW('Hygiene Data'!G83))),DY89="Yes"),OFFSET('Hygiene Data'!$G$7,0,10*ROW('Hygiene Data'!G83)),IF(AND(ISTEXT(OFFSET('Hygiene Data'!$B$2,0,10*ROW('Hygiene Data'!G83))),DY89="No",ISNUMBER(OFFSET('Hygiene Data'!$G$7,0,10*ROW('Hygiene Data'!G83)))),CONCATENATE("[",ROUND(OFFSET('Hygiene Data'!$G$7,0,10*ROW('Hygiene Data'!G83)),0),"]"),IF(AND(ISTEXT(OFFSET('Hygiene Data'!$B$2,0,10*ROW('Hygiene Data'!G83))),DY89="",ISNUMBER(OFFSET('Hygiene Data'!$G$7,0,10*ROW('Hygiene Data'!G83)))),OFFSET('Hygiene Data'!$G$7,0,10*ROW('Hygiene Data'!G83)),NA())))</f>
        <v>#N/A</v>
      </c>
      <c r="BK89" s="84" t="e">
        <f ca="true">+IF(AND(ISTEXT(OFFSET('Hygiene Data'!$B$2,0,10*ROW('Hygiene Data'!G83))),DZ89="Yes"),OFFSET('Hygiene Data'!$G$9,0,10*ROW('Hygiene Data'!G83)),IF(AND(ISTEXT(OFFSET('Hygiene Data'!$B$2,0,10*ROW('Hygiene Data'!G83))),DZ89="No",ISNUMBER(OFFSET('Hygiene Data'!$G$9,0,10*ROW('Hygiene Data'!G83)))),CONCATENATE("[",ROUND(OFFSET('Hygiene Data'!$G$9,0,10*ROW('Hygiene Data'!G83)),0),"]"),IF(AND(ISTEXT(OFFSET('Hygiene Data'!$B$2,0,10*ROW('Hygiene Data'!G83))),DZ89="",ISNUMBER(OFFSET('Hygiene Data'!$G$9,0,10*ROW('Hygiene Data'!G83)))),OFFSET('Hygiene Data'!$G$9,0,10*ROW('Hygiene Data'!G83)),NA())))</f>
        <v>#N/A</v>
      </c>
      <c r="BL89" s="84" t="e">
        <f ca="true">+IF(AND(ISTEXT(OFFSET('Hygiene Data'!$B$2,0,10*ROW('Hygiene Data'!H83))),EA89="Yes"),OFFSET('Hygiene Data'!$H$5,0,10*ROW('Hygiene Data'!H83)),IF(AND(ISTEXT(OFFSET('Hygiene Data'!$B$2,0,10*ROW('Hygiene Data'!H83))),EA89="No",ISNUMBER(OFFSET('Hygiene Data'!$H$5,0,10*ROW('Hygiene Data'!H83)))),CONCATENATE("[",ROUND(OFFSET('Hygiene Data'!$H$5,0,10*ROW('Hygiene Data'!H83)),0),"]"),IF(AND(ISTEXT(OFFSET('Hygiene Data'!$B$2,0,10*ROW('Hygiene Data'!H83))),EA89="",ISNUMBER(OFFSET('Hygiene Data'!$H$5,0,10*ROW('Hygiene Data'!H83)))),OFFSET('Hygiene Data'!$H$5,0,10*ROW('Hygiene Data'!H83)),NA())))</f>
        <v>#N/A</v>
      </c>
      <c r="BM89" s="84" t="e">
        <f ca="true">+IF(AND(ISTEXT(OFFSET('Hygiene Data'!$B$2,0,10*ROW('Hygiene Data'!H83))),EB89="Yes"),OFFSET('Hygiene Data'!$H$7,0,10*ROW('Hygiene Data'!H83)),IF(AND(ISTEXT(OFFSET('Hygiene Data'!$B$2,0,10*ROW('Hygiene Data'!H83))),EB89="No",ISNUMBER(OFFSET('Hygiene Data'!$H$7,0,10*ROW('Hygiene Data'!H83)))),CONCATENATE("[",ROUND(OFFSET('Hygiene Data'!$H$7,0,10*ROW('Hygiene Data'!H83)),0),"]"),IF(AND(ISTEXT(OFFSET('Hygiene Data'!$B$2,0,10*ROW('Hygiene Data'!H83))),EB89="",ISNUMBER(OFFSET('Hygiene Data'!$H$7,0,10*ROW('Hygiene Data'!H83)))),OFFSET('Hygiene Data'!$H$7,0,10*ROW('Hygiene Data'!H83)),NA())))</f>
        <v>#N/A</v>
      </c>
      <c r="BN89" s="84" t="e">
        <f ca="true">+IF(AND(ISTEXT(OFFSET('Hygiene Data'!$B$2,0,10*ROW('Hygiene Data'!H83))),EC89="Yes"),OFFSET('Hygiene Data'!$H$9,0,10*ROW('Hygiene Data'!H83)),IF(AND(ISTEXT(OFFSET('Hygiene Data'!$B$2,0,10*ROW('Hygiene Data'!H83))),EC89="No",ISNUMBER(OFFSET('Hygiene Data'!$H$9,0,10*ROW('Hygiene Data'!H83)))),CONCATENATE("[",ROUND(OFFSET('Hygiene Data'!$H$9,0,10*ROW('Hygiene Data'!H83)),0),"]"),IF(AND(ISTEXT(OFFSET('Hygiene Data'!$B$2,0,10*ROW('Hygiene Data'!H83))),EC89="",ISNUMBER(OFFSET('Hygiene Data'!$H$9,0,10*ROW('Hygiene Data'!H83)))),OFFSET('Hygiene Data'!$H$9,0,10*ROW('Hygiene Data'!H83)),NA())))</f>
        <v>#N/A</v>
      </c>
      <c r="BO89" s="84" t="e">
        <f ca="true">+IF(AND(ISTEXT(OFFSET('Hygiene Data'!$B$2,0,10*ROW('Hygiene Data'!I83))),ED89="Yes"),OFFSET('Hygiene Data'!$I$5,0,10*ROW('Hygiene Data'!I83)),IF(AND(ISTEXT(OFFSET('Hygiene Data'!$B$2,0,10*ROW('Hygiene Data'!I83))),ED89="No",ISNUMBER(OFFSET('Hygiene Data'!$I$5,0,10*ROW('Hygiene Data'!I83)))),CONCATENATE("[",ROUND(OFFSET('Hygiene Data'!$I$5,0,10*ROW('Hygiene Data'!I83)),0),"]"),IF(AND(ISTEXT(OFFSET('Hygiene Data'!$B$2,0,10*ROW('Hygiene Data'!I83))),ED89="",ISNUMBER(OFFSET('Hygiene Data'!$I$5,0,10*ROW('Hygiene Data'!I83)))),OFFSET('Hygiene Data'!$I$5,0,10*ROW('Hygiene Data'!I83)),NA())))</f>
        <v>#N/A</v>
      </c>
      <c r="BP89" s="84" t="e">
        <f ca="true">+IF(AND(ISTEXT(OFFSET('Hygiene Data'!$B$2,0,10*ROW('Hygiene Data'!I83))),EE89="Yes"),OFFSET('Hygiene Data'!$I$7,0,10*ROW('Hygiene Data'!I83)),IF(AND(ISTEXT(OFFSET('Hygiene Data'!$B$2,0,10*ROW('Hygiene Data'!I83))),EE89="No",ISNUMBER(OFFSET('Hygiene Data'!$I$7,0,10*ROW('Hygiene Data'!I83)))),CONCATENATE("[",ROUND(OFFSET('Hygiene Data'!$I$7,0,10*ROW('Hygiene Data'!I83)),0),"]"),IF(AND(ISTEXT(OFFSET('Hygiene Data'!$B$2,0,10*ROW('Hygiene Data'!I83))),EE89="",ISNUMBER(OFFSET('Hygiene Data'!$I$7,0,10*ROW('Hygiene Data'!I83)))),OFFSET('Hygiene Data'!$I$7,0,10*ROW('Hygiene Data'!I83)),NA())))</f>
        <v>#N/A</v>
      </c>
      <c r="BQ89" s="84" t="e">
        <f ca="true">+IF(AND(ISTEXT(OFFSET('Hygiene Data'!$B$2,0,10*ROW('Hygiene Data'!I83))),EF89="Yes"),OFFSET('Hygiene Data'!$I$9,0,10*ROW('Hygiene Data'!I83)),IF(AND(ISTEXT(OFFSET('Hygiene Data'!$B$2,0,10*ROW('Hygiene Data'!I83))),EF89="No",ISNUMBER(OFFSET('Hygiene Data'!$I$9,0,10*ROW('Hygiene Data'!I83)))),CONCATENATE("[",ROUND(OFFSET('Hygiene Data'!$I$9,0,10*ROW('Hygiene Data'!I83)),0),"]"),IF(AND(ISTEXT(OFFSET('Hygiene Data'!$B$2,0,10*ROW('Hygiene Data'!I83))),EF89="",ISNUMBER(OFFSET('Hygiene Data'!$I$9,0,10*ROW('Hygiene Data'!I83)))),OFFSET('Hygiene Data'!$I$9,0,10*ROW('Hygiene Data'!I83)),NA())))</f>
        <v>#N/A</v>
      </c>
      <c r="BR89" s="269"/>
      <c r="BS89" s="269" t="str">
        <f ca="true">+IF(OFFSET('Water Data'!$D$27,0,10*ROW('Water Data'!D83))="","",OFFSET('Water Data'!$D$27,0,10*ROW('Water Data'!D83)))</f>
        <v/>
      </c>
      <c r="BT89" s="269" t="str">
        <f ca="true">+IF(OFFSET('Water Data'!$D$28,0,10*ROW('Water Data'!D83))="","",OFFSET('Water Data'!$D$28,0,10*ROW('Water Data'!D83)))</f>
        <v/>
      </c>
      <c r="BU89" s="269" t="str">
        <f ca="true">+IF(OFFSET('Water Data'!$D$29,0,10*ROW('Water Data'!D83))="","",OFFSET('Water Data'!$D$29,0,10*ROW('Water Data'!D83)))</f>
        <v/>
      </c>
      <c r="BV89" s="269" t="str">
        <f ca="true">+IF(OFFSET('Water Data'!$E$27,0,10*ROW('Water Data'!E83))="","",OFFSET('Water Data'!$E$27,0,10*ROW('Water Data'!E83)))</f>
        <v/>
      </c>
      <c r="BW89" s="269" t="str">
        <f ca="true">+IF(OFFSET('Water Data'!$E$28,0,10*ROW('Water Data'!E83))="","",OFFSET('Water Data'!$E$28,0,10*ROW('Water Data'!E83)))</f>
        <v/>
      </c>
      <c r="BX89" s="269" t="str">
        <f ca="true">+IF(OFFSET('Water Data'!$E$29,0,10*ROW('Water Data'!E83))="","",OFFSET('Water Data'!$E$29,0,10*ROW('Water Data'!E83)))</f>
        <v/>
      </c>
      <c r="BY89" s="269" t="str">
        <f ca="true">+IF(OFFSET('Water Data'!$F$27,0,10*ROW('Water Data'!F83))="","",OFFSET('Water Data'!$F$27,0,10*ROW('Water Data'!F83)))</f>
        <v/>
      </c>
      <c r="BZ89" s="269" t="str">
        <f ca="true">+IF(OFFSET('Water Data'!$F$28,0,10*ROW('Water Data'!F83))="","",OFFSET('Water Data'!$F$28,0,10*ROW('Water Data'!F83)))</f>
        <v/>
      </c>
      <c r="CA89" s="269" t="str">
        <f ca="true">+IF(OFFSET('Water Data'!$F$29,0,10*ROW('Water Data'!F83))="","",OFFSET('Water Data'!$F$29,0,10*ROW('Water Data'!F83)))</f>
        <v/>
      </c>
      <c r="CB89" s="269" t="str">
        <f ca="true">+IF(OFFSET('Water Data'!$G$27,0,10*ROW('Water Data'!G83))="","",OFFSET('Water Data'!$G$27,0,10*ROW('Water Data'!G83)))</f>
        <v/>
      </c>
      <c r="CC89" s="269" t="str">
        <f ca="true">+IF(OFFSET('Water Data'!$G$28,0,10*ROW('Water Data'!G83))="","",OFFSET('Water Data'!$G$28,0,10*ROW('Water Data'!G83)))</f>
        <v/>
      </c>
      <c r="CD89" s="269" t="str">
        <f ca="true">+IF(OFFSET('Water Data'!$G$29,0,10*ROW('Water Data'!G83))="","",OFFSET('Water Data'!$G$29,0,10*ROW('Water Data'!G83)))</f>
        <v/>
      </c>
      <c r="CE89" s="269" t="str">
        <f ca="true">+IF(OFFSET('Water Data'!$H$27,0,10*ROW('Water Data'!H83))="","",OFFSET('Water Data'!$H$27,0,10*ROW('Water Data'!H83)))</f>
        <v/>
      </c>
      <c r="CF89" s="269" t="str">
        <f ca="true">+IF(OFFSET('Water Data'!$H$28,0,10*ROW('Water Data'!H83))="","",OFFSET('Water Data'!$H$28,0,10*ROW('Water Data'!H83)))</f>
        <v/>
      </c>
      <c r="CG89" s="269" t="str">
        <f ca="true">+IF(OFFSET('Water Data'!$H$29,0,10*ROW('Water Data'!H83))="","",OFFSET('Water Data'!$H$29,0,10*ROW('Water Data'!H83)))</f>
        <v/>
      </c>
      <c r="CH89" s="269" t="str">
        <f ca="true">+IF(OFFSET('Water Data'!$I$27,0,10*ROW('Water Data'!I83))="","",OFFSET('Water Data'!$I$27,0,10*ROW('Water Data'!I83)))</f>
        <v/>
      </c>
      <c r="CI89" s="269" t="str">
        <f ca="true">+IF(OFFSET('Water Data'!$I$28,0,10*ROW('Water Data'!I83))="","",OFFSET('Water Data'!$I$28,0,10*ROW('Water Data'!I83)))</f>
        <v/>
      </c>
      <c r="CJ89" s="269" t="str">
        <f ca="true">+IF(OFFSET('Water Data'!$I$29,0,10*ROW('Water Data'!I83))="","",OFFSET('Water Data'!$I$29,0,10*ROW('Water Data'!I83)))</f>
        <v/>
      </c>
      <c r="CK89" s="269" t="str">
        <f ca="true">+IF(OFFSET('Sanitation Data'!$D$28,0,10*ROW('Sanitation Data'!D83))="","",OFFSET('Sanitation Data'!$D$28,0,10*ROW('Sanitation Data'!D83)))</f>
        <v/>
      </c>
      <c r="CL89" s="269" t="str">
        <f ca="true">+IF(OFFSET('Sanitation Data'!$D$29,0,10*ROW('Sanitation Data'!D83))="","",OFFSET('Sanitation Data'!$D$29,0,10*ROW('Sanitation Data'!D83)))</f>
        <v/>
      </c>
      <c r="CM89" s="269" t="str">
        <f ca="true">+IF(OFFSET('Sanitation Data'!$D$30,0,10*ROW('Sanitation Data'!D83))="","",OFFSET('Sanitation Data'!$D$30,0,10*ROW('Sanitation Data'!D83)))</f>
        <v/>
      </c>
      <c r="CN89" s="269" t="str">
        <f ca="true">+IF(OFFSET('Sanitation Data'!$D$31,0,10*ROW('Sanitation Data'!D83))="","",OFFSET('Sanitation Data'!$D$31,0,10*ROW('Sanitation Data'!D83)))</f>
        <v/>
      </c>
      <c r="CO89" s="269" t="str">
        <f ca="true">+IF(OFFSET('Sanitation Data'!$D$32,0,10*ROW('Sanitation Data'!D83))="","",OFFSET('Sanitation Data'!$D$32,0,10*ROW('Sanitation Data'!D83)))</f>
        <v/>
      </c>
      <c r="CP89" s="269" t="str">
        <f ca="true">+IF(OFFSET('Sanitation Data'!$E$28,0,10*ROW('Sanitation Data'!E83))="","",OFFSET('Sanitation Data'!$E$28,0,10*ROW('Sanitation Data'!E83)))</f>
        <v/>
      </c>
      <c r="CQ89" s="269" t="str">
        <f ca="true">+IF(OFFSET('Sanitation Data'!$E$29,0,10*ROW('Sanitation Data'!E83))="","",OFFSET('Sanitation Data'!$E$29,0,10*ROW('Sanitation Data'!E83)))</f>
        <v/>
      </c>
      <c r="CR89" s="269" t="str">
        <f ca="true">+IF(OFFSET('Sanitation Data'!$E$30,0,10*ROW('Sanitation Data'!E83))="","",OFFSET('Sanitation Data'!$E$30,0,10*ROW('Sanitation Data'!E83)))</f>
        <v/>
      </c>
      <c r="CS89" s="269" t="str">
        <f ca="true">+IF(OFFSET('Sanitation Data'!$E$31,0,10*ROW('Sanitation Data'!E83))="","",OFFSET('Sanitation Data'!$E$31,0,10*ROW('Sanitation Data'!E83)))</f>
        <v/>
      </c>
      <c r="CT89" s="269" t="str">
        <f ca="true">+IF(OFFSET('Sanitation Data'!$E$32,0,10*ROW('Sanitation Data'!E83))="","",OFFSET('Sanitation Data'!$E$32,0,10*ROW('Sanitation Data'!E83)))</f>
        <v/>
      </c>
      <c r="CU89" s="269" t="str">
        <f ca="true">+IF(OFFSET('Sanitation Data'!$F$28,0,10*ROW('Sanitation Data'!F83))="","",OFFSET('Sanitation Data'!$F$28,0,10*ROW('Sanitation Data'!F83)))</f>
        <v/>
      </c>
      <c r="CV89" s="269" t="str">
        <f ca="true">+IF(OFFSET('Sanitation Data'!$F$29,0,10*ROW('Sanitation Data'!F83))="","",OFFSET('Sanitation Data'!$F$29,0,10*ROW('Sanitation Data'!F83)))</f>
        <v/>
      </c>
      <c r="CW89" s="269" t="str">
        <f ca="true">+IF(OFFSET('Sanitation Data'!$F$30,0,10*ROW('Sanitation Data'!F83))="","",OFFSET('Sanitation Data'!$F$30,0,10*ROW('Sanitation Data'!F83)))</f>
        <v/>
      </c>
      <c r="CX89" s="269" t="str">
        <f ca="true">+IF(OFFSET('Sanitation Data'!$F$31,0,10*ROW('Sanitation Data'!F83))="","",OFFSET('Sanitation Data'!$F$31,0,10*ROW('Sanitation Data'!F83)))</f>
        <v/>
      </c>
      <c r="CY89" s="269" t="str">
        <f ca="true">+IF(OFFSET('Sanitation Data'!$F$32,0,10*ROW('Sanitation Data'!F83))="","",OFFSET('Sanitation Data'!$F$32,0,10*ROW('Sanitation Data'!F83)))</f>
        <v/>
      </c>
      <c r="CZ89" s="269" t="str">
        <f ca="true">+IF(OFFSET('Sanitation Data'!$G$28,0,10*ROW('Sanitation Data'!G83))="","",OFFSET('Sanitation Data'!$G$28,0,10*ROW('Sanitation Data'!G83)))</f>
        <v/>
      </c>
      <c r="DA89" s="269" t="str">
        <f ca="true">+IF(OFFSET('Sanitation Data'!$G$29,0,10*ROW('Sanitation Data'!G83))="","",OFFSET('Sanitation Data'!$G$29,0,10*ROW('Sanitation Data'!G83)))</f>
        <v/>
      </c>
      <c r="DB89" s="269" t="str">
        <f ca="true">+IF(OFFSET('Sanitation Data'!$G$30,0,10*ROW('Sanitation Data'!G83))="","",OFFSET('Sanitation Data'!$G$30,0,10*ROW('Sanitation Data'!G83)))</f>
        <v/>
      </c>
      <c r="DC89" s="269" t="str">
        <f ca="true">+IF(OFFSET('Sanitation Data'!$G$31,0,10*ROW('Sanitation Data'!G83))="","",OFFSET('Sanitation Data'!$G$31,0,10*ROW('Sanitation Data'!G83)))</f>
        <v/>
      </c>
      <c r="DD89" s="269" t="str">
        <f ca="true">+IF(OFFSET('Sanitation Data'!$G$32,0,10*ROW('Sanitation Data'!G83))="","",OFFSET('Sanitation Data'!$G$32,0,10*ROW('Sanitation Data'!G83)))</f>
        <v/>
      </c>
      <c r="DE89" s="269" t="str">
        <f ca="true">+IF(OFFSET('Sanitation Data'!$H$28,0,10*ROW('Sanitation Data'!H83))="","",OFFSET('Sanitation Data'!$H$28,0,10*ROW('Sanitation Data'!H83)))</f>
        <v/>
      </c>
      <c r="DF89" s="269" t="str">
        <f ca="true">+IF(OFFSET('Sanitation Data'!$H$29,0,10*ROW('Sanitation Data'!H83))="","",OFFSET('Sanitation Data'!$H$29,0,10*ROW('Sanitation Data'!H83)))</f>
        <v/>
      </c>
      <c r="DG89" s="269" t="str">
        <f ca="true">+IF(OFFSET('Sanitation Data'!$H$30,0,10*ROW('Sanitation Data'!H83))="","",OFFSET('Sanitation Data'!$H$30,0,10*ROW('Sanitation Data'!H83)))</f>
        <v/>
      </c>
      <c r="DH89" s="269" t="str">
        <f ca="true">+IF(OFFSET('Sanitation Data'!$H$31,0,10*ROW('Sanitation Data'!H83))="","",OFFSET('Sanitation Data'!$H$31,0,10*ROW('Sanitation Data'!H83)))</f>
        <v/>
      </c>
      <c r="DI89" s="269" t="str">
        <f ca="true">+IF(OFFSET('Sanitation Data'!$H$32,0,10*ROW('Sanitation Data'!H83))="","",OFFSET('Sanitation Data'!$H$32,0,10*ROW('Sanitation Data'!H83)))</f>
        <v/>
      </c>
      <c r="DJ89" s="269" t="str">
        <f ca="true">+IF(OFFSET('Sanitation Data'!$I$28,0,10*ROW('Sanitation Data'!I83))="","",OFFSET('Sanitation Data'!$I$28,0,10*ROW('Sanitation Data'!I83)))</f>
        <v/>
      </c>
      <c r="DK89" s="269" t="str">
        <f ca="true">+IF(OFFSET('Sanitation Data'!$I$29,0,10*ROW('Sanitation Data'!I83))="","",OFFSET('Sanitation Data'!$I$29,0,10*ROW('Sanitation Data'!I83)))</f>
        <v/>
      </c>
      <c r="DL89" s="269" t="str">
        <f ca="true">+IF(OFFSET('Sanitation Data'!$I$30,0,10*ROW('Sanitation Data'!I83))="","",OFFSET('Sanitation Data'!$I$30,0,10*ROW('Sanitation Data'!I83)))</f>
        <v/>
      </c>
      <c r="DM89" s="269" t="str">
        <f ca="true">+IF(OFFSET('Sanitation Data'!$I$31,0,10*ROW('Sanitation Data'!I83))="","",OFFSET('Sanitation Data'!$I$31,0,10*ROW('Sanitation Data'!I83)))</f>
        <v/>
      </c>
      <c r="DN89" s="269" t="str">
        <f ca="true">+IF(OFFSET('Sanitation Data'!$I$32,0,10*ROW('Sanitation Data'!I83))="","",OFFSET('Sanitation Data'!$I$32,0,10*ROW('Sanitation Data'!I83)))</f>
        <v/>
      </c>
      <c r="DO89" s="269" t="str">
        <f ca="true">+IF(OFFSET('Hygiene Data'!$D$11,0,10*ROW('Hygiene Data'!D83))="","",OFFSET('Hygiene Data'!$D$11,0,10*ROW('Hygiene Data'!D83)))</f>
        <v/>
      </c>
      <c r="DP89" s="269" t="str">
        <f ca="true">+IF(OFFSET('Hygiene Data'!$D$12,0,10*ROW('Hygiene Data'!D83))="","",OFFSET('Hygiene Data'!$D$12,0,10*ROW('Hygiene Data'!D83)))</f>
        <v/>
      </c>
      <c r="DQ89" s="269" t="str">
        <f ca="true">+IF(OFFSET('Hygiene Data'!$D$13,0,10*ROW('Hygiene Data'!D83))="","",OFFSET('Hygiene Data'!$D$13,0,10*ROW('Hygiene Data'!D83)))</f>
        <v/>
      </c>
      <c r="DR89" s="269" t="str">
        <f ca="true">+IF(OFFSET('Hygiene Data'!$E$11,0,10*ROW('Hygiene Data'!E83))="","",OFFSET('Hygiene Data'!$E$11,0,10*ROW('Hygiene Data'!E83)))</f>
        <v/>
      </c>
      <c r="DS89" s="269" t="str">
        <f ca="true">+IF(OFFSET('Hygiene Data'!$E$12,0,10*ROW('Hygiene Data'!E83))="","",OFFSET('Hygiene Data'!$E$12,0,10*ROW('Hygiene Data'!E83)))</f>
        <v/>
      </c>
      <c r="DT89" s="269" t="str">
        <f ca="true">+IF(OFFSET('Hygiene Data'!$E$13,0,10*ROW('Hygiene Data'!E83))="","",OFFSET('Hygiene Data'!$E$13,0,10*ROW('Hygiene Data'!E83)))</f>
        <v/>
      </c>
      <c r="DU89" s="269" t="str">
        <f ca="true">+IF(OFFSET('Hygiene Data'!$F$11,0,10*ROW('Hygiene Data'!F83))="","",OFFSET('Hygiene Data'!$F$11,0,10*ROW('Hygiene Data'!F83)))</f>
        <v/>
      </c>
      <c r="DV89" s="269" t="str">
        <f ca="true">+IF(OFFSET('Hygiene Data'!$F$12,0,10*ROW('Hygiene Data'!F83))="","",OFFSET('Hygiene Data'!$F$12,0,10*ROW('Hygiene Data'!F83)))</f>
        <v/>
      </c>
      <c r="DW89" s="269" t="str">
        <f ca="true">+IF(OFFSET('Hygiene Data'!$F$13,0,10*ROW('Hygiene Data'!F83))="","",OFFSET('Hygiene Data'!$F$13,0,10*ROW('Hygiene Data'!F83)))</f>
        <v/>
      </c>
      <c r="DX89" s="269" t="str">
        <f ca="true">+IF(OFFSET('Hygiene Data'!$G$11,0,10*ROW('Hygiene Data'!G83))="","",OFFSET('Hygiene Data'!$G$11,0,10*ROW('Hygiene Data'!G83)))</f>
        <v/>
      </c>
      <c r="DY89" s="269" t="str">
        <f ca="true">+IF(OFFSET('Hygiene Data'!$G$12,0,10*ROW('Hygiene Data'!G83))="","",OFFSET('Hygiene Data'!$G$12,0,10*ROW('Hygiene Data'!G83)))</f>
        <v/>
      </c>
      <c r="DZ89" s="269" t="str">
        <f ca="true">+IF(OFFSET('Hygiene Data'!$G$13,0,10*ROW('Hygiene Data'!G83))="","",OFFSET('Hygiene Data'!$G$13,0,10*ROW('Hygiene Data'!G83)))</f>
        <v/>
      </c>
      <c r="EA89" s="269" t="str">
        <f ca="true">+IF(OFFSET('Hygiene Data'!$H$11,0,10*ROW('Hygiene Data'!H83))="","",OFFSET('Hygiene Data'!$H$11,0,10*ROW('Hygiene Data'!H83)))</f>
        <v/>
      </c>
      <c r="EB89" s="269" t="str">
        <f ca="true">+IF(OFFSET('Hygiene Data'!$H$12,0,10*ROW('Hygiene Data'!H83))="","",OFFSET('Hygiene Data'!$H$12,0,10*ROW('Hygiene Data'!H83)))</f>
        <v/>
      </c>
      <c r="EC89" s="269" t="str">
        <f ca="true">+IF(OFFSET('Hygiene Data'!$H$13,0,10*ROW('Hygiene Data'!H83))="","",OFFSET('Hygiene Data'!$H$13,0,10*ROW('Hygiene Data'!H83)))</f>
        <v/>
      </c>
      <c r="ED89" s="269" t="str">
        <f ca="true">+IF(OFFSET('Hygiene Data'!$I$11,0,10*ROW('Hygiene Data'!I83))="","",OFFSET('Hygiene Data'!$I$11,0,10*ROW('Hygiene Data'!I83)))</f>
        <v/>
      </c>
      <c r="EE89" s="269" t="str">
        <f ca="true">+IF(OFFSET('Hygiene Data'!$I$12,0,10*ROW('Hygiene Data'!I83))="","",OFFSET('Hygiene Data'!$I$12,0,10*ROW('Hygiene Data'!I83)))</f>
        <v/>
      </c>
      <c r="EF89" s="269" t="str">
        <f ca="true">+IF(OFFSET('Hygiene Data'!$I$13,0,10*ROW('Hygiene Data'!I83))="","",OFFSET('Hygiene Data'!$I$13,0,10*ROW('Hygiene Data'!I83)))</f>
        <v/>
      </c>
    </row>
    <row xmlns:x14ac="http://schemas.microsoft.com/office/spreadsheetml/2009/9/ac" r="90" x14ac:dyDescent="0.2">
      <c r="A90" s="36" t="str">
        <f ca="true">+IF(OFFSET('Water Data'!$B$2,0,10*ROW('Water Data'!E84))="","",OFFSET('Water Data'!$B$2,0,10*ROW('Water Data'!E84)))</f>
        <v/>
      </c>
      <c r="B90" s="36" t="str">
        <f ca="true">+IF(OFFSET('Water Data'!$C$2,0,10*ROW('Water Data'!F84))="","",OFFSET('Water Data'!$C$2,0,10*ROW('Water Data'!F84)))</f>
        <v/>
      </c>
      <c r="C90" s="325" t="str">
        <f t="shared" ca="true" si="1"/>
        <v/>
      </c>
      <c r="D90" s="82" t="e">
        <f ca="true">+IF(AND(ISTEXT(OFFSET('Water Data'!$B$2,0,10*ROW('Water Data'!D84))),BS90="Yes"),100-OFFSET('Water Data'!$D$4,0,10*ROW('Water Data'!D84)),IF(AND(ISTEXT(OFFSET('Water Data'!$B$2,0,10*ROW('Water Data'!D84))),BS90="No",ISNUMBER(OFFSET('Water Data'!$D$4,0,10*ROW('Water Data'!D84)))),CONCATENATE("[",ROUND(100-OFFSET('Water Data'!$D$4,0,10*ROW('Water Data'!D84)),0),"]"),IF(AND(ISTEXT(OFFSET('Water Data'!$B$2,0,10*ROW('Water Data'!D84))),BS90="",ISNUMBER(OFFSET('Water Data'!$D$4,0,10*ROW('Water Data'!D84)))),100-OFFSET('Water Data'!$D$4,0,10*ROW('Water Data'!D84)),NA())))</f>
        <v>#N/A</v>
      </c>
      <c r="E90" s="82" t="e">
        <f ca="true">+IF(AND(ISTEXT(OFFSET('Water Data'!$B$2,0,10*ROW('Water Data'!E84))),BT90="Yes"),OFFSET('Water Data'!$D$6,0,10*ROW('Water Data'!D84)),IF(AND(ISTEXT(OFFSET('Water Data'!$B$2,0,10*ROW('Water Data'!D84))),BT90="No",ISNUMBER(OFFSET('Water Data'!$D$6,0,10*ROW('Water Data'!D84)))),CONCATENATE("[",ROUND(OFFSET('Water Data'!$D$6,0,10*ROW('Water Data'!D84)),0),"]"),IF(AND(ISTEXT(OFFSET('Water Data'!$B$2,0,10*ROW('Water Data'!D84))),BT90="",ISNUMBER(OFFSET('Water Data'!$D$6,0,10*ROW('Water Data'!D84)))),OFFSET('Water Data'!$D$6,0,10*ROW('Water Data'!D84)),NA())))</f>
        <v>#N/A</v>
      </c>
      <c r="F90" s="82" t="e">
        <f ca="true">+IF(AND(ISTEXT(OFFSET('Water Data'!$B$2,0,10*ROW('Water Data'!D84))),BU90="Yes"),OFFSET('Water Data'!$D$9,0,10*ROW('Water Data'!D84)),IF(AND(ISTEXT(OFFSET('Water Data'!$B$2,0,10*ROW('Water Data'!D84))),BU90="No",ISNUMBER(OFFSET('Water Data'!$D$9,0,10*ROW('Water Data'!D84)))),CONCATENATE("[",ROUND(OFFSET('Water Data'!$D$9,0,10*ROW('Water Data'!D84)),0),"]"),IF(AND(ISTEXT(OFFSET('Water Data'!$B$2,0,10*ROW('Water Data'!D84))),BU90="",ISNUMBER(OFFSET('Water Data'!$D$9,0,10*ROW('Water Data'!D84)))),OFFSET('Water Data'!$D$9,0,10*ROW('Water Data'!D84)),NA())))</f>
        <v>#N/A</v>
      </c>
      <c r="G90" s="82" t="e">
        <f ca="true">+IF(AND(ISTEXT(OFFSET('Water Data'!$B$2,0,10*ROW('Water Data'!E84))),BV90="Yes"),100-OFFSET('Water Data'!$E$4,0,10*ROW('Water Data'!E84)),IF(AND(ISTEXT(OFFSET('Water Data'!$B$2,0,10*ROW('Water Data'!E84))),BV90="No",ISNUMBER(OFFSET('Water Data'!$E$4,0,10*ROW('Water Data'!E84)))),CONCATENATE("[",ROUND(100-OFFSET('Water Data'!$E$4,0,10*ROW('Water Data'!E84)),0),"]"),IF(AND(ISTEXT(OFFSET('Water Data'!$B$2,0,10*ROW('Water Data'!E84))),BV90="",ISNUMBER(OFFSET('Water Data'!$E$4,0,10*ROW('Water Data'!E84)))),100-OFFSET('Water Data'!$E$4,0,10*ROW('Water Data'!E84)),NA())))</f>
        <v>#N/A</v>
      </c>
      <c r="H90" s="82" t="e">
        <f ca="true">+IF(AND(ISTEXT(OFFSET('Water Data'!$B$2,0,10*ROW('Water Data'!E84))),BW90="Yes"),OFFSET('Water Data'!$E$6,0,10*ROW('Water Data'!E84)),IF(AND(ISTEXT(OFFSET('Water Data'!$B$2,0,10*ROW('Water Data'!E84))),BW90="No",ISNUMBER(OFFSET('Water Data'!$E$6,0,10*ROW('Water Data'!E84)))),CONCATENATE("[",ROUND(OFFSET('Water Data'!$D$6,0,10*ROW('Water Data'!E84)),0),"]"),IF(AND(ISTEXT(OFFSET('Water Data'!$B$2,0,10*ROW('Water Data'!E84))),BW90="",ISNUMBER(OFFSET('Water Data'!$E$6,0,10*ROW('Water Data'!E84)))),OFFSET('Water Data'!$E$6,0,10*ROW('Water Data'!E84)),NA())))</f>
        <v>#N/A</v>
      </c>
      <c r="I90" s="82" t="e">
        <f ca="true">+IF(AND(ISTEXT(OFFSET('Water Data'!$B$2,0,10*ROW('Water Data'!E84))),BX90="Yes"),OFFSET('Water Data'!$E$9,0,10*ROW('Water Data'!E84)),IF(AND(ISTEXT(OFFSET('Water Data'!$B$2,0,10*ROW('Water Data'!E84))),BX90="No",ISNUMBER(OFFSET('Water Data'!$E$9,0,10*ROW('Water Data'!E84)))),CONCATENATE("[",ROUND(OFFSET('Water Data'!$E$9,0,10*ROW('Water Data'!E84)),0),"]"),IF(AND(ISTEXT(OFFSET('Water Data'!$B$2,0,10*ROW('Water Data'!E84))),BX90="",ISNUMBER(OFFSET('Water Data'!$E$9,0,10*ROW('Water Data'!E84)))),OFFSET('Water Data'!$E$9,0,10*ROW('Water Data'!E84)),NA())))</f>
        <v>#N/A</v>
      </c>
      <c r="J90" s="82" t="e">
        <f ca="true">+IF(AND(ISTEXT(OFFSET('Water Data'!$B$2,0,10*ROW('Water Data'!F84))),BY90="Yes"),100-OFFSET('Water Data'!$F$4,0,10*ROW('Water Data'!F84)),IF(AND(ISTEXT(OFFSET('Water Data'!$B$2,0,10*ROW('Water Data'!F84))),BY90="No",ISNUMBER(OFFSET('Water Data'!$F$4,0,10*ROW('Water Data'!F84)))),CONCATENATE("[",ROUND(100-OFFSET('Water Data'!$F$4,0,10*ROW('Water Data'!F84)),0),"]"),IF(AND(ISTEXT(OFFSET('Water Data'!$B$2,0,10*ROW('Water Data'!F84))),BY90="",ISNUMBER(OFFSET('Water Data'!$F$4,0,10*ROW('Water Data'!F84)))),100-OFFSET('Water Data'!$F$4,0,10*ROW('Water Data'!F84)),NA())))</f>
        <v>#N/A</v>
      </c>
      <c r="K90" s="82" t="e">
        <f ca="true">+IF(AND(ISTEXT(OFFSET('Water Data'!$B$2,0,10*ROW('Water Data'!F84))),BZ90="Yes"),OFFSET('Water Data'!$F$6,0,10*ROW('Water Data'!F84)),IF(AND(ISTEXT(OFFSET('Water Data'!$B$2,0,10*ROW('Water Data'!F84))),BZ90="No",ISNUMBER(OFFSET('Water Data'!$F$6,0,10*ROW('Water Data'!F84)))),CONCATENATE("[",ROUND(OFFSET('Water Data'!$F$6,0,10*ROW('Water Data'!F84)),0),"]"),IF(AND(ISTEXT(OFFSET('Water Data'!$B$2,0,10*ROW('Water Data'!F84))),BZ90="",ISNUMBER(OFFSET('Water Data'!$F$6,0,10*ROW('Water Data'!F84)))),OFFSET('Water Data'!$F$6,0,10*ROW('Water Data'!F84)),NA())))</f>
        <v>#N/A</v>
      </c>
      <c r="L90" s="82" t="e">
        <f ca="true">+IF(AND(ISTEXT(OFFSET('Water Data'!$B$2,0,10*ROW('Water Data'!F84))),CA90="Yes"),OFFSET('Water Data'!$F$9,0,10*ROW('Water Data'!F84)),IF(AND(ISTEXT(OFFSET('Water Data'!$B$2,0,10*ROW('Water Data'!F84))),CA90="No",ISNUMBER(OFFSET('Water Data'!$F$9,0,10*ROW('Water Data'!F84)))),CONCATENATE("[",ROUND(OFFSET('Water Data'!$F$9,0,10*ROW('Water Data'!F84)),0),"]"),IF(AND(ISTEXT(OFFSET('Water Data'!$B$2,0,10*ROW('Water Data'!F84))),CA90="",ISNUMBER(OFFSET('Water Data'!$F$9,0,10*ROW('Water Data'!F84)))),OFFSET('Water Data'!$F$9,0,10*ROW('Water Data'!F84)),NA())))</f>
        <v>#N/A</v>
      </c>
      <c r="M90" s="82" t="e">
        <f ca="true">+IF(AND(ISTEXT(OFFSET('Water Data'!$B$2,0,10*ROW('Water Data'!G84))),CB90="Yes"),100-OFFSET('Water Data'!$G$4,0,10*ROW('Water Data'!G84)),IF(AND(ISTEXT(OFFSET('Water Data'!$B$2,0,10*ROW('Water Data'!G84))),CB90="No",ISNUMBER(OFFSET('Water Data'!$G$4,0,10*ROW('Water Data'!G84)))),CONCATENATE("[",ROUND(100-OFFSET('Water Data'!$G$4,0,10*ROW('Water Data'!G84)),0),"]"),IF(AND(ISTEXT(OFFSET('Water Data'!$B$2,0,10*ROW('Water Data'!G84))),CB90="",ISNUMBER(OFFSET('Water Data'!$G$4,0,10*ROW('Water Data'!G84)))),100-OFFSET('Water Data'!$G$4,0,10*ROW('Water Data'!G84)),NA())))</f>
        <v>#N/A</v>
      </c>
      <c r="N90" s="82" t="e">
        <f ca="true">+IF(AND(ISTEXT(OFFSET('Water Data'!$B$2,0,10*ROW('Water Data'!G84))),CC90="Yes"),OFFSET('Water Data'!$G$6,0,10*ROW('Water Data'!G84)),IF(AND(ISTEXT(OFFSET('Water Data'!$B$2,0,10*ROW('Water Data'!G84))),CC90="No",ISNUMBER(OFFSET('Water Data'!$G$6,0,10*ROW('Water Data'!G84)))),CONCATENATE("[",ROUND(OFFSET('Water Data'!$G$6,0,10*ROW('Water Data'!G84)),0),"]"),IF(AND(ISTEXT(OFFSET('Water Data'!$B$2,0,10*ROW('Water Data'!G84))),CC90="",ISNUMBER(OFFSET('Water Data'!$G$6,0,10*ROW('Water Data'!G84)))),OFFSET('Water Data'!$G$6,0,10*ROW('Water Data'!G84)),NA())))</f>
        <v>#N/A</v>
      </c>
      <c r="O90" s="82" t="e">
        <f ca="true">+IF(AND(ISTEXT(OFFSET('Water Data'!$B$2,0,10*ROW('Water Data'!G84))),CD90="Yes"),OFFSET('Water Data'!$G$9,0,10*ROW('Water Data'!G84)),IF(AND(ISTEXT(OFFSET('Water Data'!$B$2,0,10*ROW('Water Data'!G84))),CD90="No",ISNUMBER(OFFSET('Water Data'!$G$9,0,10*ROW('Water Data'!G84)))),CONCATENATE("[",ROUND(OFFSET('Water Data'!$G$9,0,10*ROW('Water Data'!G84)),0),"]"),IF(AND(ISTEXT(OFFSET('Water Data'!$B$2,0,10*ROW('Water Data'!G84))),CD90="",ISNUMBER(OFFSET('Water Data'!$G$9,0,10*ROW('Water Data'!G84)))),OFFSET('Water Data'!$G$9,0,10*ROW('Water Data'!G84)),NA())))</f>
        <v>#N/A</v>
      </c>
      <c r="P90" s="82" t="e">
        <f ca="true">+IF(AND(ISTEXT(OFFSET('Water Data'!$B$2,0,10*ROW('Water Data'!H84))),CE90="Yes"),100-OFFSET('Water Data'!$H$4,0,10*ROW('Water Data'!H84)),IF(AND(ISTEXT(OFFSET('Water Data'!$B$2,0,10*ROW('Water Data'!H84))),CE90="No",ISNUMBER(OFFSET('Water Data'!$H$4,0,10*ROW('Water Data'!H84)))),CONCATENATE("[",ROUND(100-OFFSET('Water Data'!$H$4,0,10*ROW('Water Data'!H84)),0),"]"),IF(AND(ISTEXT(OFFSET('Water Data'!$B$2,0,10*ROW('Water Data'!H84))),CE90="",ISNUMBER(OFFSET('Water Data'!$H$4,0,10*ROW('Water Data'!H84)))),100-OFFSET('Water Data'!$H$4,0,10*ROW('Water Data'!H84)),NA())))</f>
        <v>#N/A</v>
      </c>
      <c r="Q90" s="82" t="e">
        <f ca="true">+IF(AND(ISTEXT(OFFSET('Water Data'!$B$2,0,10*ROW('Water Data'!H84))),CF90="Yes"),OFFSET('Water Data'!$H$6,0,10*ROW('Water Data'!H84)),IF(AND(ISTEXT(OFFSET('Water Data'!$B$2,0,10*ROW('Water Data'!H84))),CF90="No",ISNUMBER(OFFSET('Water Data'!$H$6,0,10*ROW('Water Data'!H84)))),CONCATENATE("[",ROUND(OFFSET('Water Data'!$H$6,0,10*ROW('Water Data'!H84)),0),"]"),IF(AND(ISTEXT(OFFSET('Water Data'!$B$2,0,10*ROW('Water Data'!H84))),CF90="",ISNUMBER(OFFSET('Water Data'!$H$6,0,10*ROW('Water Data'!H84)))),OFFSET('Water Data'!$H$6,0,10*ROW('Water Data'!H84)),NA())))</f>
        <v>#N/A</v>
      </c>
      <c r="R90" s="82" t="e">
        <f ca="true">+IF(AND(ISTEXT(OFFSET('Water Data'!$B$2,0,10*ROW('Water Data'!H84))),CG90="Yes"),OFFSET('Water Data'!$H$9,0,10*ROW('Water Data'!H84)),IF(AND(ISTEXT(OFFSET('Water Data'!$B$2,0,10*ROW('Water Data'!H84))),CG90="No",ISNUMBER(OFFSET('Water Data'!$H$9,0,10*ROW('Water Data'!H84)))),CONCATENATE("[",ROUND(OFFSET('Water Data'!$H$9,0,10*ROW('Water Data'!H84)),0),"]"),IF(AND(ISTEXT(OFFSET('Water Data'!$B$2,0,10*ROW('Water Data'!H84))),CG90="",ISNUMBER(OFFSET('Water Data'!$H$9,0,10*ROW('Water Data'!H84)))),OFFSET('Water Data'!$H$9,0,10*ROW('Water Data'!H84)),NA())))</f>
        <v>#N/A</v>
      </c>
      <c r="S90" s="82" t="e">
        <f ca="true">+IF(AND(ISTEXT(OFFSET('Water Data'!$B$2,0,10*ROW('Water Data'!I84))),CH90="Yes"),100-OFFSET('Water Data'!$I$4,0,10*ROW('Water Data'!I84)),IF(AND(ISTEXT(OFFSET('Water Data'!$B$2,0,10*ROW('Water Data'!I84))),CH90="No",ISNUMBER(OFFSET('Water Data'!$I$4,0,10*ROW('Water Data'!I84)))),CONCATENATE("[",ROUND(100-OFFSET('Water Data'!$I$4,0,10*ROW('Water Data'!I84)),0),"]"),IF(AND(ISTEXT(OFFSET('Water Data'!$B$2,0,10*ROW('Water Data'!I84))),CH90="",ISNUMBER(OFFSET('Water Data'!$I$4,0,10*ROW('Water Data'!I84)))),100-OFFSET('Water Data'!$I$4,0,10*ROW('Water Data'!I84)),NA())))</f>
        <v>#N/A</v>
      </c>
      <c r="T90" s="82" t="e">
        <f ca="true">+IF(AND(ISTEXT(OFFSET('Water Data'!$B$2,0,10*ROW('Water Data'!I84))),CI90="Yes"),OFFSET('Water Data'!$I$6,0,10*ROW('Water Data'!I84)),IF(AND(ISTEXT(OFFSET('Water Data'!$B$2,0,10*ROW('Water Data'!I84))),CI90="No",ISNUMBER(OFFSET('Water Data'!$I$6,0,10*ROW('Water Data'!I84)))),CONCATENATE("[",ROUND(OFFSET('Water Data'!$I$6,0,10*ROW('Water Data'!I84)),0),"]"),IF(AND(ISTEXT(OFFSET('Water Data'!$B$2,0,10*ROW('Water Data'!I84))),CI90="",ISNUMBER(OFFSET('Water Data'!$I$6,0,10*ROW('Water Data'!I84)))),OFFSET('Water Data'!$I$6,0,10*ROW('Water Data'!I84)),NA())))</f>
        <v>#N/A</v>
      </c>
      <c r="U90" s="82" t="e">
        <f ca="true">+IF(AND(ISTEXT(OFFSET('Water Data'!$B$2,0,10*ROW('Water Data'!I84))),CJ90="Yes"),OFFSET('Water Data'!$I$9,0,10*ROW('Water Data'!I84)),IF(AND(ISTEXT(OFFSET('Water Data'!$B$2,0,10*ROW('Water Data'!I84))),CJ90="No",ISNUMBER(OFFSET('Water Data'!$I$9,0,10*ROW('Water Data'!I84)))),CONCATENATE("[",ROUND(OFFSET('Water Data'!$I$9,0,10*ROW('Water Data'!I84)),0),"]"),IF(AND(ISTEXT(OFFSET('Water Data'!$B$2,0,10*ROW('Water Data'!I84))),CJ90="",ISNUMBER(OFFSET('Water Data'!$I$9,0,10*ROW('Water Data'!I84)))),OFFSET('Water Data'!$I$9,0,10*ROW('Water Data'!I84)),NA())))</f>
        <v>#N/A</v>
      </c>
      <c r="V90" s="83" t="e">
        <f ca="true">+IF(AND(ISTEXT(OFFSET('Sanitation Data'!$B$2,0,10*ROW('Sanitation Data'!D84))),CK90="Yes"),100-OFFSET('Sanitation Data'!$D$4,0,10*ROW('Sanitation Data'!D84)),IF(AND(ISTEXT(OFFSET('Sanitation Data'!$B$2,0,10*ROW('Sanitation Data'!D84))),CK90="No",ISNUMBER(OFFSET('Sanitation Data'!$D$4,0,10*ROW('Sanitation Data'!D84)))),CONCATENATE("[",ROUND(100-OFFSET('Sanitation Data'!$D$4,0,10*ROW('Sanitation Data'!D84)),0),"]"),IF(AND(ISTEXT(OFFSET('Sanitation Data'!$B$2,0,10*ROW('Sanitation Data'!D84))),CK90="",ISNUMBER(OFFSET('Sanitation Data'!$D$4,0,10*ROW('Sanitation Data'!D84)))),100-OFFSET('Sanitation Data'!$D$4,0,10*ROW('Sanitation Data'!D84)),NA())))</f>
        <v>#N/A</v>
      </c>
      <c r="W90" s="83" t="e">
        <f ca="true">+IF(AND(ISTEXT(OFFSET('Sanitation Data'!$B$2,0,10*ROW('Sanitation Data'!D84))),CL90="Yes"),OFFSET('Sanitation Data'!$D$6,0,10*ROW('Sanitation Data'!D84)),IF(AND(ISTEXT(OFFSET('Sanitation Data'!$B$2,0,10*ROW('Sanitation Data'!D84))),CL90="No",ISNUMBER(OFFSET('Sanitation Data'!$D$6,0,10*ROW('Sanitation Data'!D84)))),CONCATENATE("[",ROUND(OFFSET('Sanitation Data'!$D$6,0,10*ROW('Sanitation Data'!D84)),0),"]"),IF(AND(ISTEXT(OFFSET('Sanitation Data'!$B$2,0,10*ROW('Sanitation Data'!D84))),CL90="",ISNUMBER(OFFSET('Sanitation Data'!$D$6,0,10*ROW('Sanitation Data'!D84)))),OFFSET('Sanitation Data'!$D$6,0,10*ROW('Sanitation Data'!D84)),NA())))</f>
        <v>#N/A</v>
      </c>
      <c r="X90" s="83" t="e">
        <f ca="true">+IF(AND(ISTEXT(OFFSET('Sanitation Data'!$B$2,0,10*ROW('Sanitation Data'!D84))),CM90="Yes"),OFFSET('Sanitation Data'!$D$10,0,10*ROW('Sanitation Data'!D84)),IF(AND(ISTEXT(OFFSET('Sanitation Data'!$B$2,0,10*ROW('Sanitation Data'!D84))),CM90="No",ISNUMBER(OFFSET('Sanitation Data'!$D$10,0,10*ROW('Sanitation Data'!D84)))),CONCATENATE("[",ROUND(OFFSET('Sanitation Data'!$D$10,0,10*ROW('Sanitation Data'!D84)),0),"]"),IF(AND(ISTEXT(OFFSET('Sanitation Data'!$B$2,0,10*ROW('Sanitation Data'!D84))),CM90="",ISNUMBER(OFFSET('Sanitation Data'!$D$10,0,10*ROW('Sanitation Data'!D84)))),OFFSET('Sanitation Data'!$D$10,0,10*ROW('Sanitation Data'!D84)),NA())))</f>
        <v>#N/A</v>
      </c>
      <c r="Y90" s="83" t="e">
        <f ca="true">+IF(AND(ISTEXT(OFFSET('Sanitation Data'!$B$2,0,10*ROW('Sanitation Data'!D84))),CN90="Yes"),OFFSET('Sanitation Data'!$D$11,0,10*ROW('Sanitation Data'!D84)),IF(AND(ISTEXT(OFFSET('Sanitation Data'!$B$2,0,10*ROW('Sanitation Data'!D84))),CN90="No",ISNUMBER(OFFSET('Sanitation Data'!$D$11,0,10*ROW('Sanitation Data'!D84)))),CONCATENATE("[",ROUND(OFFSET('Sanitation Data'!$D$11,0,10*ROW('Sanitation Data'!D84)),0),"]"),IF(AND(ISTEXT(OFFSET('Sanitation Data'!$B$2,0,10*ROW('Sanitation Data'!D84))),CN90="",ISNUMBER(OFFSET('Sanitation Data'!$D$11,0,10*ROW('Sanitation Data'!D84)))),OFFSET('Sanitation Data'!$D$11,0,10*ROW('Sanitation Data'!D84)),NA())))</f>
        <v>#N/A</v>
      </c>
      <c r="Z90" s="83" t="e">
        <f ca="true">+IF(AND(ISTEXT(OFFSET('Sanitation Data'!$B$2,0,10*ROW('Sanitation Data'!D84))),CO90="Yes"),OFFSET('Sanitation Data'!$D$12,0,10*ROW('Sanitation Data'!D84)),IF(AND(ISTEXT(OFFSET('Sanitation Data'!$B$2,0,10*ROW('Sanitation Data'!D84))),CO90="No",ISNUMBER(OFFSET('Sanitation Data'!$D$12,0,10*ROW('Sanitation Data'!D84)))),CONCATENATE("[",ROUND(OFFSET('Sanitation Data'!$D$12,0,10*ROW('Sanitation Data'!D84)),0),"]"),IF(AND(ISTEXT(OFFSET('Sanitation Data'!$B$2,0,10*ROW('Sanitation Data'!D84))),CO90="",ISNUMBER(OFFSET('Sanitation Data'!$D$12,0,10*ROW('Sanitation Data'!D84)))),OFFSET('Sanitation Data'!$D$12,0,10*ROW('Sanitation Data'!D84)),NA())))</f>
        <v>#N/A</v>
      </c>
      <c r="AA90" s="83" t="e">
        <f ca="true">+IF(AND(ISTEXT(OFFSET('Sanitation Data'!$B$2,0,10*ROW('Sanitation Data'!E84))),CP90="Yes"),100-OFFSET('Sanitation Data'!$E$4,0,10*ROW('Sanitation Data'!E84)),IF(AND(ISTEXT(OFFSET('Sanitation Data'!$B$2,0,10*ROW('Sanitation Data'!E84))),CP90="No",ISNUMBER(OFFSET('Sanitation Data'!$E$4,0,10*ROW('Sanitation Data'!E84)))),CONCATENATE("[",ROUND(100-OFFSET('Sanitation Data'!$E$4,0,10*ROW('Sanitation Data'!E84)),0),"]"),IF(AND(ISTEXT(OFFSET('Sanitation Data'!$B$2,0,10*ROW('Sanitation Data'!E84))),CP90="",ISNUMBER(OFFSET('Sanitation Data'!$E$4,0,10*ROW('Sanitation Data'!E84)))),100-OFFSET('Sanitation Data'!$E$4,0,10*ROW('Sanitation Data'!E84)),NA())))</f>
        <v>#N/A</v>
      </c>
      <c r="AB90" s="83" t="e">
        <f ca="true">+IF(AND(ISTEXT(OFFSET('Sanitation Data'!$B$2,0,10*ROW('Sanitation Data'!E84))),CQ90="Yes"),OFFSET('Sanitation Data'!$E$6,0,10*ROW('Sanitation Data'!H84)),IF(AND(ISTEXT(OFFSET('Sanitation Data'!$B$2,0,10*ROW('Sanitation Data'!E84))),CQ90="No",ISNUMBER(OFFSET('Sanitation Data'!$E$6,0,10*ROW('Sanitation Data'!E84)))),CONCATENATE("[",ROUND(OFFSET('Sanitation Data'!$E$6,0,10*ROW('Sanitation Data'!E84)),0),"]"),IF(AND(ISTEXT(OFFSET('Sanitation Data'!$B$2,0,10*ROW('Sanitation Data'!E84))),CQ90="",ISNUMBER(OFFSET('Sanitation Data'!$E$6,0,10*ROW('Sanitation Data'!E84)))),OFFSET('Sanitation Data'!$E$6,0,10*ROW('Sanitation Data'!E84)),NA())))</f>
        <v>#N/A</v>
      </c>
      <c r="AC90" s="83" t="e">
        <f ca="true">+IF(AND(ISTEXT(OFFSET('Sanitation Data'!$B$2,0,10*ROW('Sanitation Data'!E84))),CR90="Yes"),OFFSET('Sanitation Data'!$E$10,0,10*ROW('Sanitation Data'!E84)),IF(AND(ISTEXT(OFFSET('Sanitation Data'!$B$2,0,10*ROW('Sanitation Data'!E84))),CR90="No",ISNUMBER(OFFSET('Sanitation Data'!$E$10,0,10*ROW('Sanitation Data'!E84)))),CONCATENATE("[",ROUND(OFFSET('Sanitation Data'!$E$10,0,10*ROW('Sanitation Data'!E84)),0),"]"),IF(AND(ISTEXT(OFFSET('Sanitation Data'!$B$2,0,10*ROW('Sanitation Data'!E84))),CR90="",ISNUMBER(OFFSET('Sanitation Data'!$E$10,0,10*ROW('Sanitation Data'!E84)))),OFFSET('Sanitation Data'!$E$10,0,10*ROW('Sanitation Data'!E84)),NA())))</f>
        <v>#N/A</v>
      </c>
      <c r="AD90" s="83" t="e">
        <f ca="true">+IF(AND(ISTEXT(OFFSET('Sanitation Data'!$B$2,0,10*ROW('Sanitation Data'!E84))),CS90="Yes"),OFFSET('Sanitation Data'!$E$11,0,10*ROW('Sanitation Data'!E84)),IF(AND(ISTEXT(OFFSET('Sanitation Data'!$B$2,0,10*ROW('Sanitation Data'!E84))),CS90="No",ISNUMBER(OFFSET('Sanitation Data'!$E$11,0,10*ROW('Sanitation Data'!E84)))),CONCATENATE("[",ROUND(OFFSET('Sanitation Data'!$E$11,0,10*ROW('Sanitation Data'!E84)),0),"]"),IF(AND(ISTEXT(OFFSET('Sanitation Data'!$B$2,0,10*ROW('Sanitation Data'!E84))),CS90="",ISNUMBER(OFFSET('Sanitation Data'!$E$11,0,10*ROW('Sanitation Data'!E84)))),OFFSET('Sanitation Data'!$E$11,0,10*ROW('Sanitation Data'!E84)),NA())))</f>
        <v>#N/A</v>
      </c>
      <c r="AE90" s="83" t="e">
        <f ca="true">+IF(AND(ISTEXT(OFFSET('Sanitation Data'!$B$2,0,10*ROW('Sanitation Data'!E84))),CT90="Yes"),OFFSET('Sanitation Data'!$E$12,0,10*ROW('Sanitation Data'!E84)),IF(AND(ISTEXT(OFFSET('Sanitation Data'!$B$2,0,10*ROW('Sanitation Data'!E84))),CT90="No",ISNUMBER(OFFSET('Sanitation Data'!$E$12,0,10*ROW('Sanitation Data'!E84)))),CONCATENATE("[",ROUND(OFFSET('Sanitation Data'!$E$12,0,10*ROW('Sanitation Data'!E84)),0),"]"),IF(AND(ISTEXT(OFFSET('Sanitation Data'!$B$2,0,10*ROW('Sanitation Data'!E84))),CT90="",ISNUMBER(OFFSET('Sanitation Data'!$E$12,0,10*ROW('Sanitation Data'!E84)))),OFFSET('Sanitation Data'!$E$12,0,10*ROW('Sanitation Data'!E84)),NA())))</f>
        <v>#N/A</v>
      </c>
      <c r="AF90" s="83" t="e">
        <f ca="true">+IF(AND(ISTEXT(OFFSET('Sanitation Data'!$B$2,0,10*ROW('Sanitation Data'!F84))),CU90="Yes"),100-OFFSET('Sanitation Data'!$F$4,0,10*ROW('Sanitation Data'!F84)),IF(AND(ISTEXT(OFFSET('Sanitation Data'!$B$2,0,10*ROW('Sanitation Data'!F84))),CU90="No",ISNUMBER(OFFSET('Sanitation Data'!$F$4,0,10*ROW('Sanitation Data'!F84)))),CONCATENATE("[",ROUND(100-OFFSET('Sanitation Data'!$F$4,0,10*ROW('Sanitation Data'!F84)),0),"]"),IF(AND(ISTEXT(OFFSET('Sanitation Data'!$B$2,0,10*ROW('Sanitation Data'!F84))),CU90="",ISNUMBER(OFFSET('Sanitation Data'!$F$4,0,10*ROW('Sanitation Data'!F84)))),100-OFFSET('Sanitation Data'!$F$4,0,10*ROW('Sanitation Data'!F84)),NA())))</f>
        <v>#N/A</v>
      </c>
      <c r="AG90" s="83" t="e">
        <f ca="true">+IF(AND(ISTEXT(OFFSET('Sanitation Data'!$B$2,0,10*ROW('Sanitation Data'!F84))),CV90="Yes"),OFFSET('Sanitation Data'!$F$6,0,10*ROW('Sanitation Data'!F84)),IF(AND(ISTEXT(OFFSET('Sanitation Data'!$B$2,0,10*ROW('Sanitation Data'!F84))),CV90="No",ISNUMBER(OFFSET('Sanitation Data'!$F$6,0,10*ROW('Sanitation Data'!F84)))),CONCATENATE("[",ROUND(OFFSET('Sanitation Data'!$F$6,0,10*ROW('Sanitation Data'!F84)),0),"]"),IF(AND(ISTEXT(OFFSET('Sanitation Data'!$B$2,0,10*ROW('Sanitation Data'!F84))),CV90="",ISNUMBER(OFFSET('Sanitation Data'!$F$6,0,10*ROW('Sanitation Data'!F84)))),OFFSET('Sanitation Data'!$F$6,0,10*ROW('Sanitation Data'!F84)),NA())))</f>
        <v>#N/A</v>
      </c>
      <c r="AH90" s="83" t="e">
        <f ca="true">+IF(AND(ISTEXT(OFFSET('Sanitation Data'!$B$2,0,10*ROW('Sanitation Data'!F84))),CW90="Yes"),OFFSET('Sanitation Data'!$F$10,0,10*ROW('Sanitation Data'!F84)),IF(AND(ISTEXT(OFFSET('Sanitation Data'!$B$2,0,10*ROW('Sanitation Data'!F84))),CW90="No",ISNUMBER(OFFSET('Sanitation Data'!$F$10,0,10*ROW('Sanitation Data'!F84)))),CONCATENATE("[",ROUND(OFFSET('Sanitation Data'!$F$10,0,10*ROW('Sanitation Data'!F84)),0),"]"),IF(AND(ISTEXT(OFFSET('Sanitation Data'!$B$2,0,10*ROW('Sanitation Data'!F84))),CW90="",ISNUMBER(OFFSET('Sanitation Data'!$F$10,0,10*ROW('Sanitation Data'!F84)))),OFFSET('Sanitation Data'!$F$10,0,10*ROW('Sanitation Data'!F84)),NA())))</f>
        <v>#N/A</v>
      </c>
      <c r="AI90" s="83" t="e">
        <f ca="true">+IF(AND(ISTEXT(OFFSET('Sanitation Data'!$B$2,0,10*ROW('Sanitation Data'!F84))),CX90="Yes"),OFFSET('Sanitation Data'!$F$11,0,10*ROW('Sanitation Data'!F84)),IF(AND(ISTEXT(OFFSET('Sanitation Data'!$B$2,0,10*ROW('Sanitation Data'!F84))),CX90="No",ISNUMBER(OFFSET('Sanitation Data'!$F$11,0,10*ROW('Sanitation Data'!F84)))),CONCATENATE("[",ROUND(OFFSET('Sanitation Data'!$F$11,0,10*ROW('Sanitation Data'!F84)),0),"]"),IF(AND(ISTEXT(OFFSET('Sanitation Data'!$B$2,0,10*ROW('Sanitation Data'!F84))),CX90="",ISNUMBER(OFFSET('Sanitation Data'!$F$11,0,10*ROW('Sanitation Data'!F84)))),OFFSET('Sanitation Data'!$F$11,0,10*ROW('Sanitation Data'!F84)),NA())))</f>
        <v>#N/A</v>
      </c>
      <c r="AJ90" s="83" t="e">
        <f ca="true">+IF(AND(ISTEXT(OFFSET('Sanitation Data'!$B$2,0,10*ROW('Sanitation Data'!F84))),CY90="Yes"),OFFSET('Sanitation Data'!$F$12,0,10*ROW('Sanitation Data'!F84)),IF(AND(ISTEXT(OFFSET('Sanitation Data'!$B$2,0,10*ROW('Sanitation Data'!F84))),CY90="No",ISNUMBER(OFFSET('Sanitation Data'!$F$12,0,10*ROW('Sanitation Data'!F84)))),CONCATENATE("[",ROUND(OFFSET('Sanitation Data'!$F$12,0,10*ROW('Sanitation Data'!F84)),0),"]"),IF(AND(ISTEXT(OFFSET('Sanitation Data'!$B$2,0,10*ROW('Sanitation Data'!F84))),CY90="",ISNUMBER(OFFSET('Sanitation Data'!$F$12,0,10*ROW('Sanitation Data'!F84)))),OFFSET('Sanitation Data'!$F$12,0,10*ROW('Sanitation Data'!F84)),NA())))</f>
        <v>#N/A</v>
      </c>
      <c r="AK90" s="83" t="e">
        <f ca="true">+IF(AND(ISTEXT(OFFSET('Sanitation Data'!$B$2,0,10*ROW('Sanitation Data'!G84))),CZ90="Yes"),100-OFFSET('Sanitation Data'!$G$4,0,10*ROW('Sanitation Data'!G84)),IF(AND(ISTEXT(OFFSET('Sanitation Data'!$B$2,0,10*ROW('Sanitation Data'!G84))),CZ90="No",ISNUMBER(OFFSET('Sanitation Data'!$G$4,0,10*ROW('Sanitation Data'!G84)))),CONCATENATE("[",ROUND(100-OFFSET('Sanitation Data'!$G$4,0,10*ROW('Sanitation Data'!G84)),0),"]"),IF(AND(ISTEXT(OFFSET('Sanitation Data'!$B$2,0,10*ROW('Sanitation Data'!G84))),CZ90="",ISNUMBER(OFFSET('Sanitation Data'!$G$4,0,10*ROW('Sanitation Data'!G84)))),100-OFFSET('Sanitation Data'!$G$4,0,10*ROW('Sanitation Data'!G84)),NA())))</f>
        <v>#N/A</v>
      </c>
      <c r="AL90" s="83" t="e">
        <f ca="true">+IF(AND(ISTEXT(OFFSET('Sanitation Data'!$B$2,0,10*ROW('Sanitation Data'!G84))),DA90="Yes"),OFFSET('Sanitation Data'!$G$6,0,10*ROW('Sanitation Data'!G84)),IF(AND(ISTEXT(OFFSET('Sanitation Data'!$B$2,0,10*ROW('Sanitation Data'!G84))),DA90="No",ISNUMBER(OFFSET('Sanitation Data'!$G$6,0,10*ROW('Sanitation Data'!G84)))),CONCATENATE("[",ROUND(OFFSET('Sanitation Data'!$G$6,0,10*ROW('Sanitation Data'!G84)),0),"]"),IF(AND(ISTEXT(OFFSET('Sanitation Data'!$B$2,0,10*ROW('Sanitation Data'!G84))),DA90="",ISNUMBER(OFFSET('Sanitation Data'!$G$6,0,10*ROW('Sanitation Data'!G84)))),OFFSET('Sanitation Data'!$G$6,0,10*ROW('Sanitation Data'!G84)),NA())))</f>
        <v>#N/A</v>
      </c>
      <c r="AM90" s="83" t="e">
        <f ca="true">+IF(AND(ISTEXT(OFFSET('Sanitation Data'!$B$2,0,10*ROW('Sanitation Data'!G84))),DB90="Yes"),OFFSET('Sanitation Data'!$G$10,0,10*ROW('Sanitation Data'!G84)),IF(AND(ISTEXT(OFFSET('Sanitation Data'!$B$2,0,10*ROW('Sanitation Data'!G84))),DB90="No",ISNUMBER(OFFSET('Sanitation Data'!$G$10,0,10*ROW('Sanitation Data'!G84)))),CONCATENATE("[",ROUND(OFFSET('Sanitation Data'!$G$10,0,10*ROW('Sanitation Data'!G84)),0),"]"),IF(AND(ISTEXT(OFFSET('Sanitation Data'!$B$2,0,10*ROW('Sanitation Data'!G84))),DB90="",ISNUMBER(OFFSET('Sanitation Data'!$G$10,0,10*ROW('Sanitation Data'!G84)))),OFFSET('Sanitation Data'!$G$10,0,10*ROW('Sanitation Data'!G84)),NA())))</f>
        <v>#N/A</v>
      </c>
      <c r="AN90" s="83" t="e">
        <f ca="true">+IF(AND(ISTEXT(OFFSET('Sanitation Data'!$B$2,0,10*ROW('Sanitation Data'!G84))),DC90="Yes"),OFFSET('Sanitation Data'!$G$11,0,10*ROW('Sanitation Data'!G84)),IF(AND(ISTEXT(OFFSET('Sanitation Data'!$B$2,0,10*ROW('Sanitation Data'!G84))),DC90="No",ISNUMBER(OFFSET('Sanitation Data'!$G$11,0,10*ROW('Sanitation Data'!G84)))),CONCATENATE("[",ROUND(OFFSET('Sanitation Data'!$G$11,0,10*ROW('Sanitation Data'!G84)),0),"]"),IF(AND(ISTEXT(OFFSET('Sanitation Data'!$B$2,0,10*ROW('Sanitation Data'!G84))),DC90="",ISNUMBER(OFFSET('Sanitation Data'!$G$11,0,10*ROW('Sanitation Data'!G84)))),OFFSET('Sanitation Data'!$G$11,0,10*ROW('Sanitation Data'!G84)),NA())))</f>
        <v>#N/A</v>
      </c>
      <c r="AO90" s="83" t="e">
        <f ca="true">+IF(AND(ISTEXT(OFFSET('Sanitation Data'!$B$2,0,10*ROW('Sanitation Data'!G84))),DD90="Yes"),OFFSET('Sanitation Data'!$G$12,0,10*ROW('Sanitation Data'!G84)),IF(AND(ISTEXT(OFFSET('Sanitation Data'!$B$2,0,10*ROW('Sanitation Data'!G84))),DD90="No",ISNUMBER(OFFSET('Sanitation Data'!$G$12,0,10*ROW('Sanitation Data'!G84)))),CONCATENATE("[",ROUND(OFFSET('Sanitation Data'!$G$12,0,10*ROW('Sanitation Data'!G84)),0),"]"),IF(AND(ISTEXT(OFFSET('Sanitation Data'!$B$2,0,10*ROW('Sanitation Data'!G84))),DD90="",ISNUMBER(OFFSET('Sanitation Data'!$G$12,0,10*ROW('Sanitation Data'!G84)))),OFFSET('Sanitation Data'!$G$12,0,10*ROW('Sanitation Data'!G84)),NA())))</f>
        <v>#N/A</v>
      </c>
      <c r="AP90" s="83" t="e">
        <f ca="true">+IF(AND(ISTEXT(OFFSET('Sanitation Data'!$B$2,0,10*ROW('Sanitation Data'!H84))),DE90="Yes"),100-OFFSET('Sanitation Data'!$H$4,0,10*ROW('Sanitation Data'!H84)),IF(AND(ISTEXT(OFFSET('Sanitation Data'!$B$2,0,10*ROW('Sanitation Data'!H84))),DE90="No",ISNUMBER(OFFSET('Sanitation Data'!$H$4,0,10*ROW('Sanitation Data'!H84)))),CONCATENATE("[",ROUND(100-OFFSET('Sanitation Data'!$H$4,0,10*ROW('Sanitation Data'!H84)),0),"]"),IF(AND(ISTEXT(OFFSET('Sanitation Data'!$B$2,0,10*ROW('Sanitation Data'!H84))),DE90="",ISNUMBER(OFFSET('Sanitation Data'!$H$4,0,10*ROW('Sanitation Data'!H84)))),100-OFFSET('Sanitation Data'!$H$4,0,10*ROW('Sanitation Data'!H84)),NA())))</f>
        <v>#N/A</v>
      </c>
      <c r="AQ90" s="83" t="e">
        <f ca="true">+IF(AND(ISTEXT(OFFSET('Sanitation Data'!$B$2,0,10*ROW('Sanitation Data'!H84))),DF90="Yes"),OFFSET('Sanitation Data'!$H$6,0,10*ROW('Sanitation Data'!H84)),IF(AND(ISTEXT(OFFSET('Sanitation Data'!$B$2,0,10*ROW('Sanitation Data'!H84))),DF90="No",ISNUMBER(OFFSET('Sanitation Data'!$H$6,0,10*ROW('Sanitation Data'!H84)))),CONCATENATE("[",ROUND(OFFSET('Sanitation Data'!$H$6,0,10*ROW('Sanitation Data'!H84)),0),"]"),IF(AND(ISTEXT(OFFSET('Sanitation Data'!$B$2,0,10*ROW('Sanitation Data'!H84))),DF90="",ISNUMBER(OFFSET('Sanitation Data'!$H$6,0,10*ROW('Sanitation Data'!H84)))),OFFSET('Sanitation Data'!$H$6,0,10*ROW('Sanitation Data'!H84)),NA())))</f>
        <v>#N/A</v>
      </c>
      <c r="AR90" s="83" t="e">
        <f ca="true">+IF(AND(ISTEXT(OFFSET('Sanitation Data'!$B$2,0,10*ROW('Sanitation Data'!H84))),DG90="Yes"),OFFSET('Sanitation Data'!$H$10,0,10*ROW('Sanitation Data'!H84)),IF(AND(ISTEXT(OFFSET('Sanitation Data'!$B$2,0,10*ROW('Sanitation Data'!H84))),DG90="No",ISNUMBER(OFFSET('Sanitation Data'!$H$10,0,10*ROW('Sanitation Data'!H84)))),CONCATENATE("[",ROUND(OFFSET('Sanitation Data'!$H$10,0,10*ROW('Sanitation Data'!H84)),0),"]"),IF(AND(ISTEXT(OFFSET('Sanitation Data'!$B$2,0,10*ROW('Sanitation Data'!H84))),DG90="",ISNUMBER(OFFSET('Sanitation Data'!$H$10,0,10*ROW('Sanitation Data'!H84)))),OFFSET('Sanitation Data'!$H$10,0,10*ROW('Sanitation Data'!H84)),NA())))</f>
        <v>#N/A</v>
      </c>
      <c r="AS90" s="83" t="e">
        <f ca="true">+IF(AND(ISTEXT(OFFSET('Sanitation Data'!$B$2,0,10*ROW('Sanitation Data'!H84))),DH90="Yes"),OFFSET('Sanitation Data'!$H$11,0,10*ROW('Sanitation Data'!H84)),IF(AND(ISTEXT(OFFSET('Sanitation Data'!$B$2,0,10*ROW('Sanitation Data'!H84))),DH90="No",ISNUMBER(OFFSET('Sanitation Data'!$H$11,0,10*ROW('Sanitation Data'!H84)))),CONCATENATE("[",ROUND(OFFSET('Sanitation Data'!$H$11,0,10*ROW('Sanitation Data'!H84)),0),"]"),IF(AND(ISTEXT(OFFSET('Sanitation Data'!$B$2,0,10*ROW('Sanitation Data'!H84))),DH90="",ISNUMBER(OFFSET('Sanitation Data'!$H$11,0,10*ROW('Sanitation Data'!H84)))),OFFSET('Sanitation Data'!$H$11,0,10*ROW('Sanitation Data'!H84)),NA())))</f>
        <v>#N/A</v>
      </c>
      <c r="AT90" s="83" t="e">
        <f ca="true">+IF(AND(ISTEXT(OFFSET('Sanitation Data'!$B$2,0,10*ROW('Sanitation Data'!H84))),DI90="Yes"),OFFSET('Sanitation Data'!$H$12,0,10*ROW('Sanitation Data'!H84)),IF(AND(ISTEXT(OFFSET('Sanitation Data'!$B$2,0,10*ROW('Sanitation Data'!H84))),DI90="No",ISNUMBER(OFFSET('Sanitation Data'!$H$12,0,10*ROW('Sanitation Data'!H84)))),CONCATENATE("[",ROUND(OFFSET('Sanitation Data'!$H$12,0,10*ROW('Sanitation Data'!H84)),0),"]"),IF(AND(ISTEXT(OFFSET('Sanitation Data'!$B$2,0,10*ROW('Sanitation Data'!H84))),DI90="",ISNUMBER(OFFSET('Sanitation Data'!$H$12,0,10*ROW('Sanitation Data'!H84)))),OFFSET('Sanitation Data'!$H$12,0,10*ROW('Sanitation Data'!H84)),NA())))</f>
        <v>#N/A</v>
      </c>
      <c r="AU90" s="83" t="e">
        <f ca="true">+IF(AND(ISTEXT(OFFSET('Sanitation Data'!$B$2,0,10*ROW('Sanitation Data'!I84))),DJ90="Yes"),100-OFFSET('Sanitation Data'!$I$4,0,10*ROW('Sanitation Data'!I84)),IF(AND(ISTEXT(OFFSET('Sanitation Data'!$B$2,0,10*ROW('Sanitation Data'!I84))),DJ90="No",ISNUMBER(OFFSET('Sanitation Data'!$I$4,0,10*ROW('Sanitation Data'!I84)))),CONCATENATE("[",ROUND(100-OFFSET('Sanitation Data'!$I$4,0,10*ROW('Sanitation Data'!I84)),0),"]"),IF(AND(ISTEXT(OFFSET('Sanitation Data'!$B$2,0,10*ROW('Sanitation Data'!I84))),DJ90="",ISNUMBER(OFFSET('Sanitation Data'!$I$4,0,10*ROW('Sanitation Data'!I84)))),100-OFFSET('Sanitation Data'!$I$4,0,10*ROW('Sanitation Data'!I84)),NA())))</f>
        <v>#N/A</v>
      </c>
      <c r="AV90" s="83" t="e">
        <f ca="true">+IF(AND(ISTEXT(OFFSET('Sanitation Data'!$B$2,0,10*ROW('Sanitation Data'!I84))),DK90="Yes"),OFFSET('Sanitation Data'!$I$6,0,10*ROW('Sanitation Data'!I84)),IF(AND(ISTEXT(OFFSET('Sanitation Data'!$B$2,0,10*ROW('Sanitation Data'!I84))),DK90="No",ISNUMBER(OFFSET('Sanitation Data'!$I$6,0,10*ROW('Sanitation Data'!I84)))),CONCATENATE("[",ROUND(OFFSET('Sanitation Data'!$I$6,0,10*ROW('Sanitation Data'!I84)),0),"]"),IF(AND(ISTEXT(OFFSET('Sanitation Data'!$B$2,0,10*ROW('Sanitation Data'!I84))),DK90="",ISNUMBER(OFFSET('Sanitation Data'!$I$6,0,10*ROW('Sanitation Data'!I84)))),OFFSET('Sanitation Data'!$I$6,0,10*ROW('Sanitation Data'!I84)),NA())))</f>
        <v>#N/A</v>
      </c>
      <c r="AW90" s="83" t="e">
        <f ca="true">+IF(AND(ISTEXT(OFFSET('Sanitation Data'!$B$2,0,10*ROW('Sanitation Data'!I84))),DL90="Yes"),OFFSET('Sanitation Data'!$I$10,0,10*ROW('Sanitation Data'!I84)),IF(AND(ISTEXT(OFFSET('Sanitation Data'!$B$2,0,10*ROW('Sanitation Data'!I84))),DL90="No",ISNUMBER(OFFSET('Sanitation Data'!$I$10,0,10*ROW('Sanitation Data'!I84)))),CONCATENATE("[",ROUND(OFFSET('Sanitation Data'!$I$10,0,10*ROW('Sanitation Data'!I84)),0),"]"),IF(AND(ISTEXT(OFFSET('Sanitation Data'!$B$2,0,10*ROW('Sanitation Data'!I84))),DL90="",ISNUMBER(OFFSET('Sanitation Data'!$I$10,0,10*ROW('Sanitation Data'!I84)))),OFFSET('Sanitation Data'!$I$10,0,10*ROW('Sanitation Data'!I84)),NA())))</f>
        <v>#N/A</v>
      </c>
      <c r="AX90" s="83" t="e">
        <f ca="true">+IF(AND(ISTEXT(OFFSET('Sanitation Data'!$B$2,0,10*ROW('Sanitation Data'!I84))),DM90="Yes"),OFFSET('Sanitation Data'!$I$11,0,10*ROW('Sanitation Data'!I84)),IF(AND(ISTEXT(OFFSET('Sanitation Data'!$B$2,0,10*ROW('Sanitation Data'!I84))),DM90="No",ISNUMBER(OFFSET('Sanitation Data'!$I$11,0,10*ROW('Sanitation Data'!I84)))),CONCATENATE("[",ROUND(OFFSET('Sanitation Data'!$I$11,0,10*ROW('Sanitation Data'!I84)),0),"]"),IF(AND(ISTEXT(OFFSET('Sanitation Data'!$B$2,0,10*ROW('Sanitation Data'!I84))),DM90="",ISNUMBER(OFFSET('Sanitation Data'!$I$11,0,10*ROW('Sanitation Data'!I84)))),OFFSET('Sanitation Data'!$I$11,0,10*ROW('Sanitation Data'!I84)),NA())))</f>
        <v>#N/A</v>
      </c>
      <c r="AY90" s="83" t="e">
        <f ca="true">+IF(AND(ISTEXT(OFFSET('Sanitation Data'!$B$2,0,10*ROW('Sanitation Data'!I84))),DN90="Yes"),OFFSET('Sanitation Data'!$I$12,0,10*ROW('Sanitation Data'!I84)),IF(AND(ISTEXT(OFFSET('Sanitation Data'!$B$2,0,10*ROW('Sanitation Data'!I84))),DN90="No",ISNUMBER(OFFSET('Sanitation Data'!$I$12,0,10*ROW('Sanitation Data'!I84)))),CONCATENATE("[",ROUND(OFFSET('Sanitation Data'!$I$12,0,10*ROW('Sanitation Data'!I84)),0),"]"),IF(AND(ISTEXT(OFFSET('Sanitation Data'!$B$2,0,10*ROW('Sanitation Data'!I84))),DN90="",ISNUMBER(OFFSET('Sanitation Data'!$I$12,0,10*ROW('Sanitation Data'!I84)))),OFFSET('Sanitation Data'!$I$12,0,10*ROW('Sanitation Data'!I84)),NA())))</f>
        <v>#N/A</v>
      </c>
      <c r="AZ90" s="84" t="e">
        <f ca="true">+IF(AND(ISTEXT(OFFSET('Hygiene Data'!$B$2,0,10*ROW('Hygiene Data'!D84))),DO90="Yes"),OFFSET('Hygiene Data'!$D$5,0,10*ROW('Hygiene Data'!D84)),IF(AND(ISTEXT(OFFSET('Hygiene Data'!$B$2,0,10*ROW('Hygiene Data'!D84))),DO90="No",ISNUMBER(OFFSET('Hygiene Data'!$D$5,0,10*ROW('Hygiene Data'!D84)))),CONCATENATE("[",ROUND(OFFSET('Hygiene Data'!$D$5,0,10*ROW('Hygiene Data'!D84)),0),"]"),IF(AND(ISTEXT(OFFSET('Hygiene Data'!$B$2,0,10*ROW('Hygiene Data'!D84))),DO90="",ISNUMBER(OFFSET('Hygiene Data'!$D$5,0,10*ROW('Hygiene Data'!D84)))),OFFSET('Hygiene Data'!$D$5,0,10*ROW('Hygiene Data'!D84)),NA())))</f>
        <v>#N/A</v>
      </c>
      <c r="BA90" s="84" t="e">
        <f ca="true">+IF(AND(ISTEXT(OFFSET('Hygiene Data'!$B$2,0,10*ROW('Hygiene Data'!D84))),DP90="Yes"),OFFSET('Hygiene Data'!$D$7,0,10*ROW('Hygiene Data'!D84)),IF(AND(ISTEXT(OFFSET('Hygiene Data'!$B$2,0,10*ROW('Hygiene Data'!D84))),DP90="No",ISNUMBER(OFFSET('Hygiene Data'!$D$7,0,10*ROW('Hygiene Data'!D84)))),CONCATENATE("[",ROUND(OFFSET('Hygiene Data'!$D$7,0,10*ROW('Hygiene Data'!D84)),0),"]"),IF(AND(ISTEXT(OFFSET('Hygiene Data'!$B$2,0,10*ROW('Hygiene Data'!D84))),DP90="",ISNUMBER(OFFSET('Hygiene Data'!$D$7,0,10*ROW('Hygiene Data'!D84)))),OFFSET('Hygiene Data'!$D$7,0,10*ROW('Hygiene Data'!D84)),NA())))</f>
        <v>#N/A</v>
      </c>
      <c r="BB90" s="84" t="e">
        <f ca="true">+IF(AND(ISTEXT(OFFSET('Hygiene Data'!$B$2,0,10*ROW('Hygiene Data'!D84))),DQ90="Yes"),OFFSET('Hygiene Data'!$D$9,0,10*ROW('Hygiene Data'!D84)),IF(AND(ISTEXT(OFFSET('Hygiene Data'!$B$2,0,10*ROW('Hygiene Data'!D84))),DQ90="No",ISNUMBER(OFFSET('Hygiene Data'!$D$9,0,10*ROW('Hygiene Data'!D84)))),CONCATENATE("[",ROUND(OFFSET('Hygiene Data'!$D$9,0,10*ROW('Hygiene Data'!D84)),0),"]"),IF(AND(ISTEXT(OFFSET('Hygiene Data'!$B$2,0,10*ROW('Hygiene Data'!D84))),DQ90="",ISNUMBER(OFFSET('Hygiene Data'!$D$9,0,10*ROW('Hygiene Data'!D84)))),OFFSET('Hygiene Data'!$D$9,0,10*ROW('Hygiene Data'!D84)),NA())))</f>
        <v>#N/A</v>
      </c>
      <c r="BC90" s="84" t="e">
        <f ca="true">+IF(AND(ISTEXT(OFFSET('Hygiene Data'!$B$2,0,10*ROW('Hygiene Data'!E84))),DR90="Yes"),OFFSET('Hygiene Data'!$E$5,0,10*ROW('Hygiene Data'!E84)),IF(AND(ISTEXT(OFFSET('Hygiene Data'!$B$2,0,10*ROW('Hygiene Data'!E84))),DR90="No",ISNUMBER(OFFSET('Hygiene Data'!$E$5,0,10*ROW('Hygiene Data'!E84)))),CONCATENATE("[",ROUND(OFFSET('Hygiene Data'!$E$5,0,10*ROW('Hygiene Data'!E84)),0),"]"),IF(AND(ISTEXT(OFFSET('Hygiene Data'!$B$2,0,10*ROW('Hygiene Data'!E84))),DR90="",ISNUMBER(OFFSET('Hygiene Data'!$E$5,0,10*ROW('Hygiene Data'!E84)))),OFFSET('Hygiene Data'!$E$5,0,10*ROW('Hygiene Data'!E84)),NA())))</f>
        <v>#N/A</v>
      </c>
      <c r="BD90" s="84" t="e">
        <f ca="true">+IF(AND(ISTEXT(OFFSET('Hygiene Data'!$B$2,0,10*ROW('Hygiene Data'!E84))),DS90="Yes"),OFFSET('Hygiene Data'!$E$7,0,10*ROW('Hygiene Data'!E84)),IF(AND(ISTEXT(OFFSET('Hygiene Data'!$B$2,0,10*ROW('Hygiene Data'!E84))),DS90="No",ISNUMBER(OFFSET('Hygiene Data'!$E$7,0,10*ROW('Hygiene Data'!E84)))),CONCATENATE("[",ROUND(OFFSET('Hygiene Data'!$E$7,0,10*ROW('Hygiene Data'!E84)),0),"]"),IF(AND(ISTEXT(OFFSET('Hygiene Data'!$B$2,0,10*ROW('Hygiene Data'!E84))),DS90="",ISNUMBER(OFFSET('Hygiene Data'!$E$7,0,10*ROW('Hygiene Data'!E84)))),OFFSET('Hygiene Data'!$E$7,0,10*ROW('Hygiene Data'!E84)),NA())))</f>
        <v>#N/A</v>
      </c>
      <c r="BE90" s="84" t="e">
        <f ca="true">+IF(AND(ISTEXT(OFFSET('Hygiene Data'!$B$2,0,10*ROW('Hygiene Data'!E84))),DT90="Yes"),OFFSET('Hygiene Data'!$E$9,0,10*ROW('Hygiene Data'!E84)),IF(AND(ISTEXT(OFFSET('Hygiene Data'!$B$2,0,10*ROW('Hygiene Data'!E84))),DT90="No",ISNUMBER(OFFSET('Hygiene Data'!$E$9,0,10*ROW('Hygiene Data'!E84)))),CONCATENATE("[",ROUND(OFFSET('Hygiene Data'!$E$9,0,10*ROW('Hygiene Data'!E84)),0),"]"),IF(AND(ISTEXT(OFFSET('Hygiene Data'!$B$2,0,10*ROW('Hygiene Data'!E84))),DT90="",ISNUMBER(OFFSET('Hygiene Data'!$E$9,0,10*ROW('Hygiene Data'!E84)))),OFFSET('Hygiene Data'!$E$9,0,10*ROW('Hygiene Data'!E84)),NA())))</f>
        <v>#N/A</v>
      </c>
      <c r="BF90" s="84" t="e">
        <f ca="true">+IF(AND(ISTEXT(OFFSET('Hygiene Data'!$B$2,0,10*ROW('Hygiene Data'!F84))),DU90="Yes"),OFFSET('Hygiene Data'!$F$5,0,10*ROW('Hygiene Data'!F84)),IF(AND(ISTEXT(OFFSET('Hygiene Data'!$B$2,0,10*ROW('Hygiene Data'!F84))),DU90="No",ISNUMBER(OFFSET('Hygiene Data'!$F$5,0,10*ROW('Hygiene Data'!F84)))),CONCATENATE("[",ROUND(OFFSET('Hygiene Data'!$F$5,0,10*ROW('Hygiene Data'!F84)),0),"]"),IF(AND(ISTEXT(OFFSET('Hygiene Data'!$B$2,0,10*ROW('Hygiene Data'!F84))),DU90="",ISNUMBER(OFFSET('Hygiene Data'!$F$5,0,10*ROW('Hygiene Data'!F84)))),OFFSET('Hygiene Data'!$F$5,0,10*ROW('Hygiene Data'!F84)),NA())))</f>
        <v>#N/A</v>
      </c>
      <c r="BG90" s="84" t="e">
        <f ca="true">+IF(AND(ISTEXT(OFFSET('Hygiene Data'!$B$2,0,10*ROW('Hygiene Data'!F84))),DV90="Yes"),OFFSET('Hygiene Data'!$F$7,0,10*ROW('Hygiene Data'!F84)),IF(AND(ISTEXT(OFFSET('Hygiene Data'!$B$2,0,10*ROW('Hygiene Data'!F84))),DV90="No",ISNUMBER(OFFSET('Hygiene Data'!$F$7,0,10*ROW('Hygiene Data'!F84)))),CONCATENATE("[",ROUND(OFFSET('Hygiene Data'!$F$7,0,10*ROW('Hygiene Data'!F84)),0),"]"),IF(AND(ISTEXT(OFFSET('Hygiene Data'!$B$2,0,10*ROW('Hygiene Data'!F84))),DV90="",ISNUMBER(OFFSET('Hygiene Data'!$F$7,0,10*ROW('Hygiene Data'!F84)))),OFFSET('Hygiene Data'!$F$7,0,10*ROW('Hygiene Data'!F84)),NA())))</f>
        <v>#N/A</v>
      </c>
      <c r="BH90" s="84" t="e">
        <f ca="true">+IF(AND(ISTEXT(OFFSET('Hygiene Data'!$B$2,0,10*ROW('Hygiene Data'!F84))),DW90="Yes"),OFFSET('Hygiene Data'!$F$9,0,10*ROW('Hygiene Data'!F84)),IF(AND(ISTEXT(OFFSET('Hygiene Data'!$B$2,0,10*ROW('Hygiene Data'!F84))),DW90="No",ISNUMBER(OFFSET('Hygiene Data'!$F$9,0,10*ROW('Hygiene Data'!F84)))),CONCATENATE("[",ROUND(OFFSET('Hygiene Data'!$F$9,0,10*ROW('Hygiene Data'!F84)),0),"]"),IF(AND(ISTEXT(OFFSET('Hygiene Data'!$B$2,0,10*ROW('Hygiene Data'!F84))),DW90="",ISNUMBER(OFFSET('Hygiene Data'!$F$9,0,10*ROW('Hygiene Data'!F84)))),OFFSET('Hygiene Data'!$F$9,0,10*ROW('Hygiene Data'!F84)),NA())))</f>
        <v>#N/A</v>
      </c>
      <c r="BI90" s="84" t="e">
        <f ca="true">+IF(AND(ISTEXT(OFFSET('Hygiene Data'!$B$2,0,10*ROW('Hygiene Data'!G84))),DX90="Yes"),OFFSET('Hygiene Data'!$G$5,0,10*ROW('Hygiene Data'!G84)),IF(AND(ISTEXT(OFFSET('Hygiene Data'!$B$2,0,10*ROW('Hygiene Data'!G84))),DX90="No",ISNUMBER(OFFSET('Hygiene Data'!$G$5,0,10*ROW('Hygiene Data'!G84)))),CONCATENATE("[",ROUND(OFFSET('Hygiene Data'!$G$5,0,10*ROW('Hygiene Data'!G84)),0),"]"),IF(AND(ISTEXT(OFFSET('Hygiene Data'!$B$2,0,10*ROW('Hygiene Data'!G84))),DX90="",ISNUMBER(OFFSET('Hygiene Data'!$G$5,0,10*ROW('Hygiene Data'!G84)))),OFFSET('Hygiene Data'!$G$5,0,10*ROW('Hygiene Data'!G84)),NA())))</f>
        <v>#N/A</v>
      </c>
      <c r="BJ90" s="84" t="e">
        <f ca="true">+IF(AND(ISTEXT(OFFSET('Hygiene Data'!$B$2,0,10*ROW('Hygiene Data'!G84))),DY90="Yes"),OFFSET('Hygiene Data'!$G$7,0,10*ROW('Hygiene Data'!G84)),IF(AND(ISTEXT(OFFSET('Hygiene Data'!$B$2,0,10*ROW('Hygiene Data'!G84))),DY90="No",ISNUMBER(OFFSET('Hygiene Data'!$G$7,0,10*ROW('Hygiene Data'!G84)))),CONCATENATE("[",ROUND(OFFSET('Hygiene Data'!$G$7,0,10*ROW('Hygiene Data'!G84)),0),"]"),IF(AND(ISTEXT(OFFSET('Hygiene Data'!$B$2,0,10*ROW('Hygiene Data'!G84))),DY90="",ISNUMBER(OFFSET('Hygiene Data'!$G$7,0,10*ROW('Hygiene Data'!G84)))),OFFSET('Hygiene Data'!$G$7,0,10*ROW('Hygiene Data'!G84)),NA())))</f>
        <v>#N/A</v>
      </c>
      <c r="BK90" s="84" t="e">
        <f ca="true">+IF(AND(ISTEXT(OFFSET('Hygiene Data'!$B$2,0,10*ROW('Hygiene Data'!G84))),DZ90="Yes"),OFFSET('Hygiene Data'!$G$9,0,10*ROW('Hygiene Data'!G84)),IF(AND(ISTEXT(OFFSET('Hygiene Data'!$B$2,0,10*ROW('Hygiene Data'!G84))),DZ90="No",ISNUMBER(OFFSET('Hygiene Data'!$G$9,0,10*ROW('Hygiene Data'!G84)))),CONCATENATE("[",ROUND(OFFSET('Hygiene Data'!$G$9,0,10*ROW('Hygiene Data'!G84)),0),"]"),IF(AND(ISTEXT(OFFSET('Hygiene Data'!$B$2,0,10*ROW('Hygiene Data'!G84))),DZ90="",ISNUMBER(OFFSET('Hygiene Data'!$G$9,0,10*ROW('Hygiene Data'!G84)))),OFFSET('Hygiene Data'!$G$9,0,10*ROW('Hygiene Data'!G84)),NA())))</f>
        <v>#N/A</v>
      </c>
      <c r="BL90" s="84" t="e">
        <f ca="true">+IF(AND(ISTEXT(OFFSET('Hygiene Data'!$B$2,0,10*ROW('Hygiene Data'!H84))),EA90="Yes"),OFFSET('Hygiene Data'!$H$5,0,10*ROW('Hygiene Data'!H84)),IF(AND(ISTEXT(OFFSET('Hygiene Data'!$B$2,0,10*ROW('Hygiene Data'!H84))),EA90="No",ISNUMBER(OFFSET('Hygiene Data'!$H$5,0,10*ROW('Hygiene Data'!H84)))),CONCATENATE("[",ROUND(OFFSET('Hygiene Data'!$H$5,0,10*ROW('Hygiene Data'!H84)),0),"]"),IF(AND(ISTEXT(OFFSET('Hygiene Data'!$B$2,0,10*ROW('Hygiene Data'!H84))),EA90="",ISNUMBER(OFFSET('Hygiene Data'!$H$5,0,10*ROW('Hygiene Data'!H84)))),OFFSET('Hygiene Data'!$H$5,0,10*ROW('Hygiene Data'!H84)),NA())))</f>
        <v>#N/A</v>
      </c>
      <c r="BM90" s="84" t="e">
        <f ca="true">+IF(AND(ISTEXT(OFFSET('Hygiene Data'!$B$2,0,10*ROW('Hygiene Data'!H84))),EB90="Yes"),OFFSET('Hygiene Data'!$H$7,0,10*ROW('Hygiene Data'!H84)),IF(AND(ISTEXT(OFFSET('Hygiene Data'!$B$2,0,10*ROW('Hygiene Data'!H84))),EB90="No",ISNUMBER(OFFSET('Hygiene Data'!$H$7,0,10*ROW('Hygiene Data'!H84)))),CONCATENATE("[",ROUND(OFFSET('Hygiene Data'!$H$7,0,10*ROW('Hygiene Data'!H84)),0),"]"),IF(AND(ISTEXT(OFFSET('Hygiene Data'!$B$2,0,10*ROW('Hygiene Data'!H84))),EB90="",ISNUMBER(OFFSET('Hygiene Data'!$H$7,0,10*ROW('Hygiene Data'!H84)))),OFFSET('Hygiene Data'!$H$7,0,10*ROW('Hygiene Data'!H84)),NA())))</f>
        <v>#N/A</v>
      </c>
      <c r="BN90" s="84" t="e">
        <f ca="true">+IF(AND(ISTEXT(OFFSET('Hygiene Data'!$B$2,0,10*ROW('Hygiene Data'!H84))),EC90="Yes"),OFFSET('Hygiene Data'!$H$9,0,10*ROW('Hygiene Data'!H84)),IF(AND(ISTEXT(OFFSET('Hygiene Data'!$B$2,0,10*ROW('Hygiene Data'!H84))),EC90="No",ISNUMBER(OFFSET('Hygiene Data'!$H$9,0,10*ROW('Hygiene Data'!H84)))),CONCATENATE("[",ROUND(OFFSET('Hygiene Data'!$H$9,0,10*ROW('Hygiene Data'!H84)),0),"]"),IF(AND(ISTEXT(OFFSET('Hygiene Data'!$B$2,0,10*ROW('Hygiene Data'!H84))),EC90="",ISNUMBER(OFFSET('Hygiene Data'!$H$9,0,10*ROW('Hygiene Data'!H84)))),OFFSET('Hygiene Data'!$H$9,0,10*ROW('Hygiene Data'!H84)),NA())))</f>
        <v>#N/A</v>
      </c>
      <c r="BO90" s="84" t="e">
        <f ca="true">+IF(AND(ISTEXT(OFFSET('Hygiene Data'!$B$2,0,10*ROW('Hygiene Data'!I84))),ED90="Yes"),OFFSET('Hygiene Data'!$I$5,0,10*ROW('Hygiene Data'!I84)),IF(AND(ISTEXT(OFFSET('Hygiene Data'!$B$2,0,10*ROW('Hygiene Data'!I84))),ED90="No",ISNUMBER(OFFSET('Hygiene Data'!$I$5,0,10*ROW('Hygiene Data'!I84)))),CONCATENATE("[",ROUND(OFFSET('Hygiene Data'!$I$5,0,10*ROW('Hygiene Data'!I84)),0),"]"),IF(AND(ISTEXT(OFFSET('Hygiene Data'!$B$2,0,10*ROW('Hygiene Data'!I84))),ED90="",ISNUMBER(OFFSET('Hygiene Data'!$I$5,0,10*ROW('Hygiene Data'!I84)))),OFFSET('Hygiene Data'!$I$5,0,10*ROW('Hygiene Data'!I84)),NA())))</f>
        <v>#N/A</v>
      </c>
      <c r="BP90" s="84" t="e">
        <f ca="true">+IF(AND(ISTEXT(OFFSET('Hygiene Data'!$B$2,0,10*ROW('Hygiene Data'!I84))),EE90="Yes"),OFFSET('Hygiene Data'!$I$7,0,10*ROW('Hygiene Data'!I84)),IF(AND(ISTEXT(OFFSET('Hygiene Data'!$B$2,0,10*ROW('Hygiene Data'!I84))),EE90="No",ISNUMBER(OFFSET('Hygiene Data'!$I$7,0,10*ROW('Hygiene Data'!I84)))),CONCATENATE("[",ROUND(OFFSET('Hygiene Data'!$I$7,0,10*ROW('Hygiene Data'!I84)),0),"]"),IF(AND(ISTEXT(OFFSET('Hygiene Data'!$B$2,0,10*ROW('Hygiene Data'!I84))),EE90="",ISNUMBER(OFFSET('Hygiene Data'!$I$7,0,10*ROW('Hygiene Data'!I84)))),OFFSET('Hygiene Data'!$I$7,0,10*ROW('Hygiene Data'!I84)),NA())))</f>
        <v>#N/A</v>
      </c>
      <c r="BQ90" s="84" t="e">
        <f ca="true">+IF(AND(ISTEXT(OFFSET('Hygiene Data'!$B$2,0,10*ROW('Hygiene Data'!I84))),EF90="Yes"),OFFSET('Hygiene Data'!$I$9,0,10*ROW('Hygiene Data'!I84)),IF(AND(ISTEXT(OFFSET('Hygiene Data'!$B$2,0,10*ROW('Hygiene Data'!I84))),EF90="No",ISNUMBER(OFFSET('Hygiene Data'!$I$9,0,10*ROW('Hygiene Data'!I84)))),CONCATENATE("[",ROUND(OFFSET('Hygiene Data'!$I$9,0,10*ROW('Hygiene Data'!I84)),0),"]"),IF(AND(ISTEXT(OFFSET('Hygiene Data'!$B$2,0,10*ROW('Hygiene Data'!I84))),EF90="",ISNUMBER(OFFSET('Hygiene Data'!$I$9,0,10*ROW('Hygiene Data'!I84)))),OFFSET('Hygiene Data'!$I$9,0,10*ROW('Hygiene Data'!I84)),NA())))</f>
        <v>#N/A</v>
      </c>
      <c r="BR90" s="269"/>
      <c r="BS90" s="269" t="str">
        <f ca="true">+IF(OFFSET('Water Data'!$D$27,0,10*ROW('Water Data'!D84))="","",OFFSET('Water Data'!$D$27,0,10*ROW('Water Data'!D84)))</f>
        <v/>
      </c>
      <c r="BT90" s="269" t="str">
        <f ca="true">+IF(OFFSET('Water Data'!$D$28,0,10*ROW('Water Data'!D84))="","",OFFSET('Water Data'!$D$28,0,10*ROW('Water Data'!D84)))</f>
        <v/>
      </c>
      <c r="BU90" s="269" t="str">
        <f ca="true">+IF(OFFSET('Water Data'!$D$29,0,10*ROW('Water Data'!D84))="","",OFFSET('Water Data'!$D$29,0,10*ROW('Water Data'!D84)))</f>
        <v/>
      </c>
      <c r="BV90" s="269" t="str">
        <f ca="true">+IF(OFFSET('Water Data'!$E$27,0,10*ROW('Water Data'!E84))="","",OFFSET('Water Data'!$E$27,0,10*ROW('Water Data'!E84)))</f>
        <v/>
      </c>
      <c r="BW90" s="269" t="str">
        <f ca="true">+IF(OFFSET('Water Data'!$E$28,0,10*ROW('Water Data'!E84))="","",OFFSET('Water Data'!$E$28,0,10*ROW('Water Data'!E84)))</f>
        <v/>
      </c>
      <c r="BX90" s="269" t="str">
        <f ca="true">+IF(OFFSET('Water Data'!$E$29,0,10*ROW('Water Data'!E84))="","",OFFSET('Water Data'!$E$29,0,10*ROW('Water Data'!E84)))</f>
        <v/>
      </c>
      <c r="BY90" s="269" t="str">
        <f ca="true">+IF(OFFSET('Water Data'!$F$27,0,10*ROW('Water Data'!F84))="","",OFFSET('Water Data'!$F$27,0,10*ROW('Water Data'!F84)))</f>
        <v/>
      </c>
      <c r="BZ90" s="269" t="str">
        <f ca="true">+IF(OFFSET('Water Data'!$F$28,0,10*ROW('Water Data'!F84))="","",OFFSET('Water Data'!$F$28,0,10*ROW('Water Data'!F84)))</f>
        <v/>
      </c>
      <c r="CA90" s="269" t="str">
        <f ca="true">+IF(OFFSET('Water Data'!$F$29,0,10*ROW('Water Data'!F84))="","",OFFSET('Water Data'!$F$29,0,10*ROW('Water Data'!F84)))</f>
        <v/>
      </c>
      <c r="CB90" s="269" t="str">
        <f ca="true">+IF(OFFSET('Water Data'!$G$27,0,10*ROW('Water Data'!G84))="","",OFFSET('Water Data'!$G$27,0,10*ROW('Water Data'!G84)))</f>
        <v/>
      </c>
      <c r="CC90" s="269" t="str">
        <f ca="true">+IF(OFFSET('Water Data'!$G$28,0,10*ROW('Water Data'!G84))="","",OFFSET('Water Data'!$G$28,0,10*ROW('Water Data'!G84)))</f>
        <v/>
      </c>
      <c r="CD90" s="269" t="str">
        <f ca="true">+IF(OFFSET('Water Data'!$G$29,0,10*ROW('Water Data'!G84))="","",OFFSET('Water Data'!$G$29,0,10*ROW('Water Data'!G84)))</f>
        <v/>
      </c>
      <c r="CE90" s="269" t="str">
        <f ca="true">+IF(OFFSET('Water Data'!$H$27,0,10*ROW('Water Data'!H84))="","",OFFSET('Water Data'!$H$27,0,10*ROW('Water Data'!H84)))</f>
        <v/>
      </c>
      <c r="CF90" s="269" t="str">
        <f ca="true">+IF(OFFSET('Water Data'!$H$28,0,10*ROW('Water Data'!H84))="","",OFFSET('Water Data'!$H$28,0,10*ROW('Water Data'!H84)))</f>
        <v/>
      </c>
      <c r="CG90" s="269" t="str">
        <f ca="true">+IF(OFFSET('Water Data'!$H$29,0,10*ROW('Water Data'!H84))="","",OFFSET('Water Data'!$H$29,0,10*ROW('Water Data'!H84)))</f>
        <v/>
      </c>
      <c r="CH90" s="269" t="str">
        <f ca="true">+IF(OFFSET('Water Data'!$I$27,0,10*ROW('Water Data'!I84))="","",OFFSET('Water Data'!$I$27,0,10*ROW('Water Data'!I84)))</f>
        <v/>
      </c>
      <c r="CI90" s="269" t="str">
        <f ca="true">+IF(OFFSET('Water Data'!$I$28,0,10*ROW('Water Data'!I84))="","",OFFSET('Water Data'!$I$28,0,10*ROW('Water Data'!I84)))</f>
        <v/>
      </c>
      <c r="CJ90" s="269" t="str">
        <f ca="true">+IF(OFFSET('Water Data'!$I$29,0,10*ROW('Water Data'!I84))="","",OFFSET('Water Data'!$I$29,0,10*ROW('Water Data'!I84)))</f>
        <v/>
      </c>
      <c r="CK90" s="269" t="str">
        <f ca="true">+IF(OFFSET('Sanitation Data'!$D$28,0,10*ROW('Sanitation Data'!D84))="","",OFFSET('Sanitation Data'!$D$28,0,10*ROW('Sanitation Data'!D84)))</f>
        <v/>
      </c>
      <c r="CL90" s="269" t="str">
        <f ca="true">+IF(OFFSET('Sanitation Data'!$D$29,0,10*ROW('Sanitation Data'!D84))="","",OFFSET('Sanitation Data'!$D$29,0,10*ROW('Sanitation Data'!D84)))</f>
        <v/>
      </c>
      <c r="CM90" s="269" t="str">
        <f ca="true">+IF(OFFSET('Sanitation Data'!$D$30,0,10*ROW('Sanitation Data'!D84))="","",OFFSET('Sanitation Data'!$D$30,0,10*ROW('Sanitation Data'!D84)))</f>
        <v/>
      </c>
      <c r="CN90" s="269" t="str">
        <f ca="true">+IF(OFFSET('Sanitation Data'!$D$31,0,10*ROW('Sanitation Data'!D84))="","",OFFSET('Sanitation Data'!$D$31,0,10*ROW('Sanitation Data'!D84)))</f>
        <v/>
      </c>
      <c r="CO90" s="269" t="str">
        <f ca="true">+IF(OFFSET('Sanitation Data'!$D$32,0,10*ROW('Sanitation Data'!D84))="","",OFFSET('Sanitation Data'!$D$32,0,10*ROW('Sanitation Data'!D84)))</f>
        <v/>
      </c>
      <c r="CP90" s="269" t="str">
        <f ca="true">+IF(OFFSET('Sanitation Data'!$E$28,0,10*ROW('Sanitation Data'!E84))="","",OFFSET('Sanitation Data'!$E$28,0,10*ROW('Sanitation Data'!E84)))</f>
        <v/>
      </c>
      <c r="CQ90" s="269" t="str">
        <f ca="true">+IF(OFFSET('Sanitation Data'!$E$29,0,10*ROW('Sanitation Data'!E84))="","",OFFSET('Sanitation Data'!$E$29,0,10*ROW('Sanitation Data'!E84)))</f>
        <v/>
      </c>
      <c r="CR90" s="269" t="str">
        <f ca="true">+IF(OFFSET('Sanitation Data'!$E$30,0,10*ROW('Sanitation Data'!E84))="","",OFFSET('Sanitation Data'!$E$30,0,10*ROW('Sanitation Data'!E84)))</f>
        <v/>
      </c>
      <c r="CS90" s="269" t="str">
        <f ca="true">+IF(OFFSET('Sanitation Data'!$E$31,0,10*ROW('Sanitation Data'!E84))="","",OFFSET('Sanitation Data'!$E$31,0,10*ROW('Sanitation Data'!E84)))</f>
        <v/>
      </c>
      <c r="CT90" s="269" t="str">
        <f ca="true">+IF(OFFSET('Sanitation Data'!$E$32,0,10*ROW('Sanitation Data'!E84))="","",OFFSET('Sanitation Data'!$E$32,0,10*ROW('Sanitation Data'!E84)))</f>
        <v/>
      </c>
      <c r="CU90" s="269" t="str">
        <f ca="true">+IF(OFFSET('Sanitation Data'!$F$28,0,10*ROW('Sanitation Data'!F84))="","",OFFSET('Sanitation Data'!$F$28,0,10*ROW('Sanitation Data'!F84)))</f>
        <v/>
      </c>
      <c r="CV90" s="269" t="str">
        <f ca="true">+IF(OFFSET('Sanitation Data'!$F$29,0,10*ROW('Sanitation Data'!F84))="","",OFFSET('Sanitation Data'!$F$29,0,10*ROW('Sanitation Data'!F84)))</f>
        <v/>
      </c>
      <c r="CW90" s="269" t="str">
        <f ca="true">+IF(OFFSET('Sanitation Data'!$F$30,0,10*ROW('Sanitation Data'!F84))="","",OFFSET('Sanitation Data'!$F$30,0,10*ROW('Sanitation Data'!F84)))</f>
        <v/>
      </c>
      <c r="CX90" s="269" t="str">
        <f ca="true">+IF(OFFSET('Sanitation Data'!$F$31,0,10*ROW('Sanitation Data'!F84))="","",OFFSET('Sanitation Data'!$F$31,0,10*ROW('Sanitation Data'!F84)))</f>
        <v/>
      </c>
      <c r="CY90" s="269" t="str">
        <f ca="true">+IF(OFFSET('Sanitation Data'!$F$32,0,10*ROW('Sanitation Data'!F84))="","",OFFSET('Sanitation Data'!$F$32,0,10*ROW('Sanitation Data'!F84)))</f>
        <v/>
      </c>
      <c r="CZ90" s="269" t="str">
        <f ca="true">+IF(OFFSET('Sanitation Data'!$G$28,0,10*ROW('Sanitation Data'!G84))="","",OFFSET('Sanitation Data'!$G$28,0,10*ROW('Sanitation Data'!G84)))</f>
        <v/>
      </c>
      <c r="DA90" s="269" t="str">
        <f ca="true">+IF(OFFSET('Sanitation Data'!$G$29,0,10*ROW('Sanitation Data'!G84))="","",OFFSET('Sanitation Data'!$G$29,0,10*ROW('Sanitation Data'!G84)))</f>
        <v/>
      </c>
      <c r="DB90" s="269" t="str">
        <f ca="true">+IF(OFFSET('Sanitation Data'!$G$30,0,10*ROW('Sanitation Data'!G84))="","",OFFSET('Sanitation Data'!$G$30,0,10*ROW('Sanitation Data'!G84)))</f>
        <v/>
      </c>
      <c r="DC90" s="269" t="str">
        <f ca="true">+IF(OFFSET('Sanitation Data'!$G$31,0,10*ROW('Sanitation Data'!G84))="","",OFFSET('Sanitation Data'!$G$31,0,10*ROW('Sanitation Data'!G84)))</f>
        <v/>
      </c>
      <c r="DD90" s="269" t="str">
        <f ca="true">+IF(OFFSET('Sanitation Data'!$G$32,0,10*ROW('Sanitation Data'!G84))="","",OFFSET('Sanitation Data'!$G$32,0,10*ROW('Sanitation Data'!G84)))</f>
        <v/>
      </c>
      <c r="DE90" s="269" t="str">
        <f ca="true">+IF(OFFSET('Sanitation Data'!$H$28,0,10*ROW('Sanitation Data'!H84))="","",OFFSET('Sanitation Data'!$H$28,0,10*ROW('Sanitation Data'!H84)))</f>
        <v/>
      </c>
      <c r="DF90" s="269" t="str">
        <f ca="true">+IF(OFFSET('Sanitation Data'!$H$29,0,10*ROW('Sanitation Data'!H84))="","",OFFSET('Sanitation Data'!$H$29,0,10*ROW('Sanitation Data'!H84)))</f>
        <v/>
      </c>
      <c r="DG90" s="269" t="str">
        <f ca="true">+IF(OFFSET('Sanitation Data'!$H$30,0,10*ROW('Sanitation Data'!H84))="","",OFFSET('Sanitation Data'!$H$30,0,10*ROW('Sanitation Data'!H84)))</f>
        <v/>
      </c>
      <c r="DH90" s="269" t="str">
        <f ca="true">+IF(OFFSET('Sanitation Data'!$H$31,0,10*ROW('Sanitation Data'!H84))="","",OFFSET('Sanitation Data'!$H$31,0,10*ROW('Sanitation Data'!H84)))</f>
        <v/>
      </c>
      <c r="DI90" s="269" t="str">
        <f ca="true">+IF(OFFSET('Sanitation Data'!$H$32,0,10*ROW('Sanitation Data'!H84))="","",OFFSET('Sanitation Data'!$H$32,0,10*ROW('Sanitation Data'!H84)))</f>
        <v/>
      </c>
      <c r="DJ90" s="269" t="str">
        <f ca="true">+IF(OFFSET('Sanitation Data'!$I$28,0,10*ROW('Sanitation Data'!I84))="","",OFFSET('Sanitation Data'!$I$28,0,10*ROW('Sanitation Data'!I84)))</f>
        <v/>
      </c>
      <c r="DK90" s="269" t="str">
        <f ca="true">+IF(OFFSET('Sanitation Data'!$I$29,0,10*ROW('Sanitation Data'!I84))="","",OFFSET('Sanitation Data'!$I$29,0,10*ROW('Sanitation Data'!I84)))</f>
        <v/>
      </c>
      <c r="DL90" s="269" t="str">
        <f ca="true">+IF(OFFSET('Sanitation Data'!$I$30,0,10*ROW('Sanitation Data'!I84))="","",OFFSET('Sanitation Data'!$I$30,0,10*ROW('Sanitation Data'!I84)))</f>
        <v/>
      </c>
      <c r="DM90" s="269" t="str">
        <f ca="true">+IF(OFFSET('Sanitation Data'!$I$31,0,10*ROW('Sanitation Data'!I84))="","",OFFSET('Sanitation Data'!$I$31,0,10*ROW('Sanitation Data'!I84)))</f>
        <v/>
      </c>
      <c r="DN90" s="269" t="str">
        <f ca="true">+IF(OFFSET('Sanitation Data'!$I$32,0,10*ROW('Sanitation Data'!I84))="","",OFFSET('Sanitation Data'!$I$32,0,10*ROW('Sanitation Data'!I84)))</f>
        <v/>
      </c>
      <c r="DO90" s="269" t="str">
        <f ca="true">+IF(OFFSET('Hygiene Data'!$D$11,0,10*ROW('Hygiene Data'!D84))="","",OFFSET('Hygiene Data'!$D$11,0,10*ROW('Hygiene Data'!D84)))</f>
        <v/>
      </c>
      <c r="DP90" s="269" t="str">
        <f ca="true">+IF(OFFSET('Hygiene Data'!$D$12,0,10*ROW('Hygiene Data'!D84))="","",OFFSET('Hygiene Data'!$D$12,0,10*ROW('Hygiene Data'!D84)))</f>
        <v/>
      </c>
      <c r="DQ90" s="269" t="str">
        <f ca="true">+IF(OFFSET('Hygiene Data'!$D$13,0,10*ROW('Hygiene Data'!D84))="","",OFFSET('Hygiene Data'!$D$13,0,10*ROW('Hygiene Data'!D84)))</f>
        <v/>
      </c>
      <c r="DR90" s="269" t="str">
        <f ca="true">+IF(OFFSET('Hygiene Data'!$E$11,0,10*ROW('Hygiene Data'!E84))="","",OFFSET('Hygiene Data'!$E$11,0,10*ROW('Hygiene Data'!E84)))</f>
        <v/>
      </c>
      <c r="DS90" s="269" t="str">
        <f ca="true">+IF(OFFSET('Hygiene Data'!$E$12,0,10*ROW('Hygiene Data'!E84))="","",OFFSET('Hygiene Data'!$E$12,0,10*ROW('Hygiene Data'!E84)))</f>
        <v/>
      </c>
      <c r="DT90" s="269" t="str">
        <f ca="true">+IF(OFFSET('Hygiene Data'!$E$13,0,10*ROW('Hygiene Data'!E84))="","",OFFSET('Hygiene Data'!$E$13,0,10*ROW('Hygiene Data'!E84)))</f>
        <v/>
      </c>
      <c r="DU90" s="269" t="str">
        <f ca="true">+IF(OFFSET('Hygiene Data'!$F$11,0,10*ROW('Hygiene Data'!F84))="","",OFFSET('Hygiene Data'!$F$11,0,10*ROW('Hygiene Data'!F84)))</f>
        <v/>
      </c>
      <c r="DV90" s="269" t="str">
        <f ca="true">+IF(OFFSET('Hygiene Data'!$F$12,0,10*ROW('Hygiene Data'!F84))="","",OFFSET('Hygiene Data'!$F$12,0,10*ROW('Hygiene Data'!F84)))</f>
        <v/>
      </c>
      <c r="DW90" s="269" t="str">
        <f ca="true">+IF(OFFSET('Hygiene Data'!$F$13,0,10*ROW('Hygiene Data'!F84))="","",OFFSET('Hygiene Data'!$F$13,0,10*ROW('Hygiene Data'!F84)))</f>
        <v/>
      </c>
      <c r="DX90" s="269" t="str">
        <f ca="true">+IF(OFFSET('Hygiene Data'!$G$11,0,10*ROW('Hygiene Data'!G84))="","",OFFSET('Hygiene Data'!$G$11,0,10*ROW('Hygiene Data'!G84)))</f>
        <v/>
      </c>
      <c r="DY90" s="269" t="str">
        <f ca="true">+IF(OFFSET('Hygiene Data'!$G$12,0,10*ROW('Hygiene Data'!G84))="","",OFFSET('Hygiene Data'!$G$12,0,10*ROW('Hygiene Data'!G84)))</f>
        <v/>
      </c>
      <c r="DZ90" s="269" t="str">
        <f ca="true">+IF(OFFSET('Hygiene Data'!$G$13,0,10*ROW('Hygiene Data'!G84))="","",OFFSET('Hygiene Data'!$G$13,0,10*ROW('Hygiene Data'!G84)))</f>
        <v/>
      </c>
      <c r="EA90" s="269" t="str">
        <f ca="true">+IF(OFFSET('Hygiene Data'!$H$11,0,10*ROW('Hygiene Data'!H84))="","",OFFSET('Hygiene Data'!$H$11,0,10*ROW('Hygiene Data'!H84)))</f>
        <v/>
      </c>
      <c r="EB90" s="269" t="str">
        <f ca="true">+IF(OFFSET('Hygiene Data'!$H$12,0,10*ROW('Hygiene Data'!H84))="","",OFFSET('Hygiene Data'!$H$12,0,10*ROW('Hygiene Data'!H84)))</f>
        <v/>
      </c>
      <c r="EC90" s="269" t="str">
        <f ca="true">+IF(OFFSET('Hygiene Data'!$H$13,0,10*ROW('Hygiene Data'!H84))="","",OFFSET('Hygiene Data'!$H$13,0,10*ROW('Hygiene Data'!H84)))</f>
        <v/>
      </c>
      <c r="ED90" s="269" t="str">
        <f ca="true">+IF(OFFSET('Hygiene Data'!$I$11,0,10*ROW('Hygiene Data'!I84))="","",OFFSET('Hygiene Data'!$I$11,0,10*ROW('Hygiene Data'!I84)))</f>
        <v/>
      </c>
      <c r="EE90" s="269" t="str">
        <f ca="true">+IF(OFFSET('Hygiene Data'!$I$12,0,10*ROW('Hygiene Data'!I84))="","",OFFSET('Hygiene Data'!$I$12,0,10*ROW('Hygiene Data'!I84)))</f>
        <v/>
      </c>
      <c r="EF90" s="269" t="str">
        <f ca="true">+IF(OFFSET('Hygiene Data'!$I$13,0,10*ROW('Hygiene Data'!I84))="","",OFFSET('Hygiene Data'!$I$13,0,10*ROW('Hygiene Data'!I84)))</f>
        <v/>
      </c>
    </row>
    <row xmlns:x14ac="http://schemas.microsoft.com/office/spreadsheetml/2009/9/ac" r="91" x14ac:dyDescent="0.2">
      <c r="A91" s="36" t="str">
        <f ca="true">+IF(OFFSET('Water Data'!$B$2,0,10*ROW('Water Data'!E85))="","",OFFSET('Water Data'!$B$2,0,10*ROW('Water Data'!E85)))</f>
        <v/>
      </c>
      <c r="B91" s="36" t="str">
        <f ca="true">+IF(OFFSET('Water Data'!$C$2,0,10*ROW('Water Data'!F85))="","",OFFSET('Water Data'!$C$2,0,10*ROW('Water Data'!F85)))</f>
        <v/>
      </c>
      <c r="C91" s="325" t="str">
        <f t="shared" ca="true" si="1"/>
        <v/>
      </c>
      <c r="D91" s="82" t="e">
        <f ca="true">+IF(AND(ISTEXT(OFFSET('Water Data'!$B$2,0,10*ROW('Water Data'!D85))),BS91="Yes"),100-OFFSET('Water Data'!$D$4,0,10*ROW('Water Data'!D85)),IF(AND(ISTEXT(OFFSET('Water Data'!$B$2,0,10*ROW('Water Data'!D85))),BS91="No",ISNUMBER(OFFSET('Water Data'!$D$4,0,10*ROW('Water Data'!D85)))),CONCATENATE("[",ROUND(100-OFFSET('Water Data'!$D$4,0,10*ROW('Water Data'!D85)),0),"]"),IF(AND(ISTEXT(OFFSET('Water Data'!$B$2,0,10*ROW('Water Data'!D85))),BS91="",ISNUMBER(OFFSET('Water Data'!$D$4,0,10*ROW('Water Data'!D85)))),100-OFFSET('Water Data'!$D$4,0,10*ROW('Water Data'!D85)),NA())))</f>
        <v>#N/A</v>
      </c>
      <c r="E91" s="82" t="e">
        <f ca="true">+IF(AND(ISTEXT(OFFSET('Water Data'!$B$2,0,10*ROW('Water Data'!E85))),BT91="Yes"),OFFSET('Water Data'!$D$6,0,10*ROW('Water Data'!D85)),IF(AND(ISTEXT(OFFSET('Water Data'!$B$2,0,10*ROW('Water Data'!D85))),BT91="No",ISNUMBER(OFFSET('Water Data'!$D$6,0,10*ROW('Water Data'!D85)))),CONCATENATE("[",ROUND(OFFSET('Water Data'!$D$6,0,10*ROW('Water Data'!D85)),0),"]"),IF(AND(ISTEXT(OFFSET('Water Data'!$B$2,0,10*ROW('Water Data'!D85))),BT91="",ISNUMBER(OFFSET('Water Data'!$D$6,0,10*ROW('Water Data'!D85)))),OFFSET('Water Data'!$D$6,0,10*ROW('Water Data'!D85)),NA())))</f>
        <v>#N/A</v>
      </c>
      <c r="F91" s="82" t="e">
        <f ca="true">+IF(AND(ISTEXT(OFFSET('Water Data'!$B$2,0,10*ROW('Water Data'!D85))),BU91="Yes"),OFFSET('Water Data'!$D$9,0,10*ROW('Water Data'!D85)),IF(AND(ISTEXT(OFFSET('Water Data'!$B$2,0,10*ROW('Water Data'!D85))),BU91="No",ISNUMBER(OFFSET('Water Data'!$D$9,0,10*ROW('Water Data'!D85)))),CONCATENATE("[",ROUND(OFFSET('Water Data'!$D$9,0,10*ROW('Water Data'!D85)),0),"]"),IF(AND(ISTEXT(OFFSET('Water Data'!$B$2,0,10*ROW('Water Data'!D85))),BU91="",ISNUMBER(OFFSET('Water Data'!$D$9,0,10*ROW('Water Data'!D85)))),OFFSET('Water Data'!$D$9,0,10*ROW('Water Data'!D85)),NA())))</f>
        <v>#N/A</v>
      </c>
      <c r="G91" s="82" t="e">
        <f ca="true">+IF(AND(ISTEXT(OFFSET('Water Data'!$B$2,0,10*ROW('Water Data'!E85))),BV91="Yes"),100-OFFSET('Water Data'!$E$4,0,10*ROW('Water Data'!E85)),IF(AND(ISTEXT(OFFSET('Water Data'!$B$2,0,10*ROW('Water Data'!E85))),BV91="No",ISNUMBER(OFFSET('Water Data'!$E$4,0,10*ROW('Water Data'!E85)))),CONCATENATE("[",ROUND(100-OFFSET('Water Data'!$E$4,0,10*ROW('Water Data'!E85)),0),"]"),IF(AND(ISTEXT(OFFSET('Water Data'!$B$2,0,10*ROW('Water Data'!E85))),BV91="",ISNUMBER(OFFSET('Water Data'!$E$4,0,10*ROW('Water Data'!E85)))),100-OFFSET('Water Data'!$E$4,0,10*ROW('Water Data'!E85)),NA())))</f>
        <v>#N/A</v>
      </c>
      <c r="H91" s="82" t="e">
        <f ca="true">+IF(AND(ISTEXT(OFFSET('Water Data'!$B$2,0,10*ROW('Water Data'!E85))),BW91="Yes"),OFFSET('Water Data'!$E$6,0,10*ROW('Water Data'!E85)),IF(AND(ISTEXT(OFFSET('Water Data'!$B$2,0,10*ROW('Water Data'!E85))),BW91="No",ISNUMBER(OFFSET('Water Data'!$E$6,0,10*ROW('Water Data'!E85)))),CONCATENATE("[",ROUND(OFFSET('Water Data'!$D$6,0,10*ROW('Water Data'!E85)),0),"]"),IF(AND(ISTEXT(OFFSET('Water Data'!$B$2,0,10*ROW('Water Data'!E85))),BW91="",ISNUMBER(OFFSET('Water Data'!$E$6,0,10*ROW('Water Data'!E85)))),OFFSET('Water Data'!$E$6,0,10*ROW('Water Data'!E85)),NA())))</f>
        <v>#N/A</v>
      </c>
      <c r="I91" s="82" t="e">
        <f ca="true">+IF(AND(ISTEXT(OFFSET('Water Data'!$B$2,0,10*ROW('Water Data'!E85))),BX91="Yes"),OFFSET('Water Data'!$E$9,0,10*ROW('Water Data'!E85)),IF(AND(ISTEXT(OFFSET('Water Data'!$B$2,0,10*ROW('Water Data'!E85))),BX91="No",ISNUMBER(OFFSET('Water Data'!$E$9,0,10*ROW('Water Data'!E85)))),CONCATENATE("[",ROUND(OFFSET('Water Data'!$E$9,0,10*ROW('Water Data'!E85)),0),"]"),IF(AND(ISTEXT(OFFSET('Water Data'!$B$2,0,10*ROW('Water Data'!E85))),BX91="",ISNUMBER(OFFSET('Water Data'!$E$9,0,10*ROW('Water Data'!E85)))),OFFSET('Water Data'!$E$9,0,10*ROW('Water Data'!E85)),NA())))</f>
        <v>#N/A</v>
      </c>
      <c r="J91" s="82" t="e">
        <f ca="true">+IF(AND(ISTEXT(OFFSET('Water Data'!$B$2,0,10*ROW('Water Data'!F85))),BY91="Yes"),100-OFFSET('Water Data'!$F$4,0,10*ROW('Water Data'!F85)),IF(AND(ISTEXT(OFFSET('Water Data'!$B$2,0,10*ROW('Water Data'!F85))),BY91="No",ISNUMBER(OFFSET('Water Data'!$F$4,0,10*ROW('Water Data'!F85)))),CONCATENATE("[",ROUND(100-OFFSET('Water Data'!$F$4,0,10*ROW('Water Data'!F85)),0),"]"),IF(AND(ISTEXT(OFFSET('Water Data'!$B$2,0,10*ROW('Water Data'!F85))),BY91="",ISNUMBER(OFFSET('Water Data'!$F$4,0,10*ROW('Water Data'!F85)))),100-OFFSET('Water Data'!$F$4,0,10*ROW('Water Data'!F85)),NA())))</f>
        <v>#N/A</v>
      </c>
      <c r="K91" s="82" t="e">
        <f ca="true">+IF(AND(ISTEXT(OFFSET('Water Data'!$B$2,0,10*ROW('Water Data'!F85))),BZ91="Yes"),OFFSET('Water Data'!$F$6,0,10*ROW('Water Data'!F85)),IF(AND(ISTEXT(OFFSET('Water Data'!$B$2,0,10*ROW('Water Data'!F85))),BZ91="No",ISNUMBER(OFFSET('Water Data'!$F$6,0,10*ROW('Water Data'!F85)))),CONCATENATE("[",ROUND(OFFSET('Water Data'!$F$6,0,10*ROW('Water Data'!F85)),0),"]"),IF(AND(ISTEXT(OFFSET('Water Data'!$B$2,0,10*ROW('Water Data'!F85))),BZ91="",ISNUMBER(OFFSET('Water Data'!$F$6,0,10*ROW('Water Data'!F85)))),OFFSET('Water Data'!$F$6,0,10*ROW('Water Data'!F85)),NA())))</f>
        <v>#N/A</v>
      </c>
      <c r="L91" s="82" t="e">
        <f ca="true">+IF(AND(ISTEXT(OFFSET('Water Data'!$B$2,0,10*ROW('Water Data'!F85))),CA91="Yes"),OFFSET('Water Data'!$F$9,0,10*ROW('Water Data'!F85)),IF(AND(ISTEXT(OFFSET('Water Data'!$B$2,0,10*ROW('Water Data'!F85))),CA91="No",ISNUMBER(OFFSET('Water Data'!$F$9,0,10*ROW('Water Data'!F85)))),CONCATENATE("[",ROUND(OFFSET('Water Data'!$F$9,0,10*ROW('Water Data'!F85)),0),"]"),IF(AND(ISTEXT(OFFSET('Water Data'!$B$2,0,10*ROW('Water Data'!F85))),CA91="",ISNUMBER(OFFSET('Water Data'!$F$9,0,10*ROW('Water Data'!F85)))),OFFSET('Water Data'!$F$9,0,10*ROW('Water Data'!F85)),NA())))</f>
        <v>#N/A</v>
      </c>
      <c r="M91" s="82" t="e">
        <f ca="true">+IF(AND(ISTEXT(OFFSET('Water Data'!$B$2,0,10*ROW('Water Data'!G85))),CB91="Yes"),100-OFFSET('Water Data'!$G$4,0,10*ROW('Water Data'!G85)),IF(AND(ISTEXT(OFFSET('Water Data'!$B$2,0,10*ROW('Water Data'!G85))),CB91="No",ISNUMBER(OFFSET('Water Data'!$G$4,0,10*ROW('Water Data'!G85)))),CONCATENATE("[",ROUND(100-OFFSET('Water Data'!$G$4,0,10*ROW('Water Data'!G85)),0),"]"),IF(AND(ISTEXT(OFFSET('Water Data'!$B$2,0,10*ROW('Water Data'!G85))),CB91="",ISNUMBER(OFFSET('Water Data'!$G$4,0,10*ROW('Water Data'!G85)))),100-OFFSET('Water Data'!$G$4,0,10*ROW('Water Data'!G85)),NA())))</f>
        <v>#N/A</v>
      </c>
      <c r="N91" s="82" t="e">
        <f ca="true">+IF(AND(ISTEXT(OFFSET('Water Data'!$B$2,0,10*ROW('Water Data'!G85))),CC91="Yes"),OFFSET('Water Data'!$G$6,0,10*ROW('Water Data'!G85)),IF(AND(ISTEXT(OFFSET('Water Data'!$B$2,0,10*ROW('Water Data'!G85))),CC91="No",ISNUMBER(OFFSET('Water Data'!$G$6,0,10*ROW('Water Data'!G85)))),CONCATENATE("[",ROUND(OFFSET('Water Data'!$G$6,0,10*ROW('Water Data'!G85)),0),"]"),IF(AND(ISTEXT(OFFSET('Water Data'!$B$2,0,10*ROW('Water Data'!G85))),CC91="",ISNUMBER(OFFSET('Water Data'!$G$6,0,10*ROW('Water Data'!G85)))),OFFSET('Water Data'!$G$6,0,10*ROW('Water Data'!G85)),NA())))</f>
        <v>#N/A</v>
      </c>
      <c r="O91" s="82" t="e">
        <f ca="true">+IF(AND(ISTEXT(OFFSET('Water Data'!$B$2,0,10*ROW('Water Data'!G85))),CD91="Yes"),OFFSET('Water Data'!$G$9,0,10*ROW('Water Data'!G85)),IF(AND(ISTEXT(OFFSET('Water Data'!$B$2,0,10*ROW('Water Data'!G85))),CD91="No",ISNUMBER(OFFSET('Water Data'!$G$9,0,10*ROW('Water Data'!G85)))),CONCATENATE("[",ROUND(OFFSET('Water Data'!$G$9,0,10*ROW('Water Data'!G85)),0),"]"),IF(AND(ISTEXT(OFFSET('Water Data'!$B$2,0,10*ROW('Water Data'!G85))),CD91="",ISNUMBER(OFFSET('Water Data'!$G$9,0,10*ROW('Water Data'!G85)))),OFFSET('Water Data'!$G$9,0,10*ROW('Water Data'!G85)),NA())))</f>
        <v>#N/A</v>
      </c>
      <c r="P91" s="82" t="e">
        <f ca="true">+IF(AND(ISTEXT(OFFSET('Water Data'!$B$2,0,10*ROW('Water Data'!H85))),CE91="Yes"),100-OFFSET('Water Data'!$H$4,0,10*ROW('Water Data'!H85)),IF(AND(ISTEXT(OFFSET('Water Data'!$B$2,0,10*ROW('Water Data'!H85))),CE91="No",ISNUMBER(OFFSET('Water Data'!$H$4,0,10*ROW('Water Data'!H85)))),CONCATENATE("[",ROUND(100-OFFSET('Water Data'!$H$4,0,10*ROW('Water Data'!H85)),0),"]"),IF(AND(ISTEXT(OFFSET('Water Data'!$B$2,0,10*ROW('Water Data'!H85))),CE91="",ISNUMBER(OFFSET('Water Data'!$H$4,0,10*ROW('Water Data'!H85)))),100-OFFSET('Water Data'!$H$4,0,10*ROW('Water Data'!H85)),NA())))</f>
        <v>#N/A</v>
      </c>
      <c r="Q91" s="82" t="e">
        <f ca="true">+IF(AND(ISTEXT(OFFSET('Water Data'!$B$2,0,10*ROW('Water Data'!H85))),CF91="Yes"),OFFSET('Water Data'!$H$6,0,10*ROW('Water Data'!H85)),IF(AND(ISTEXT(OFFSET('Water Data'!$B$2,0,10*ROW('Water Data'!H85))),CF91="No",ISNUMBER(OFFSET('Water Data'!$H$6,0,10*ROW('Water Data'!H85)))),CONCATENATE("[",ROUND(OFFSET('Water Data'!$H$6,0,10*ROW('Water Data'!H85)),0),"]"),IF(AND(ISTEXT(OFFSET('Water Data'!$B$2,0,10*ROW('Water Data'!H85))),CF91="",ISNUMBER(OFFSET('Water Data'!$H$6,0,10*ROW('Water Data'!H85)))),OFFSET('Water Data'!$H$6,0,10*ROW('Water Data'!H85)),NA())))</f>
        <v>#N/A</v>
      </c>
      <c r="R91" s="82" t="e">
        <f ca="true">+IF(AND(ISTEXT(OFFSET('Water Data'!$B$2,0,10*ROW('Water Data'!H85))),CG91="Yes"),OFFSET('Water Data'!$H$9,0,10*ROW('Water Data'!H85)),IF(AND(ISTEXT(OFFSET('Water Data'!$B$2,0,10*ROW('Water Data'!H85))),CG91="No",ISNUMBER(OFFSET('Water Data'!$H$9,0,10*ROW('Water Data'!H85)))),CONCATENATE("[",ROUND(OFFSET('Water Data'!$H$9,0,10*ROW('Water Data'!H85)),0),"]"),IF(AND(ISTEXT(OFFSET('Water Data'!$B$2,0,10*ROW('Water Data'!H85))),CG91="",ISNUMBER(OFFSET('Water Data'!$H$9,0,10*ROW('Water Data'!H85)))),OFFSET('Water Data'!$H$9,0,10*ROW('Water Data'!H85)),NA())))</f>
        <v>#N/A</v>
      </c>
      <c r="S91" s="82" t="e">
        <f ca="true">+IF(AND(ISTEXT(OFFSET('Water Data'!$B$2,0,10*ROW('Water Data'!I85))),CH91="Yes"),100-OFFSET('Water Data'!$I$4,0,10*ROW('Water Data'!I85)),IF(AND(ISTEXT(OFFSET('Water Data'!$B$2,0,10*ROW('Water Data'!I85))),CH91="No",ISNUMBER(OFFSET('Water Data'!$I$4,0,10*ROW('Water Data'!I85)))),CONCATENATE("[",ROUND(100-OFFSET('Water Data'!$I$4,0,10*ROW('Water Data'!I85)),0),"]"),IF(AND(ISTEXT(OFFSET('Water Data'!$B$2,0,10*ROW('Water Data'!I85))),CH91="",ISNUMBER(OFFSET('Water Data'!$I$4,0,10*ROW('Water Data'!I85)))),100-OFFSET('Water Data'!$I$4,0,10*ROW('Water Data'!I85)),NA())))</f>
        <v>#N/A</v>
      </c>
      <c r="T91" s="82" t="e">
        <f ca="true">+IF(AND(ISTEXT(OFFSET('Water Data'!$B$2,0,10*ROW('Water Data'!I85))),CI91="Yes"),OFFSET('Water Data'!$I$6,0,10*ROW('Water Data'!I85)),IF(AND(ISTEXT(OFFSET('Water Data'!$B$2,0,10*ROW('Water Data'!I85))),CI91="No",ISNUMBER(OFFSET('Water Data'!$I$6,0,10*ROW('Water Data'!I85)))),CONCATENATE("[",ROUND(OFFSET('Water Data'!$I$6,0,10*ROW('Water Data'!I85)),0),"]"),IF(AND(ISTEXT(OFFSET('Water Data'!$B$2,0,10*ROW('Water Data'!I85))),CI91="",ISNUMBER(OFFSET('Water Data'!$I$6,0,10*ROW('Water Data'!I85)))),OFFSET('Water Data'!$I$6,0,10*ROW('Water Data'!I85)),NA())))</f>
        <v>#N/A</v>
      </c>
      <c r="U91" s="82" t="e">
        <f ca="true">+IF(AND(ISTEXT(OFFSET('Water Data'!$B$2,0,10*ROW('Water Data'!I85))),CJ91="Yes"),OFFSET('Water Data'!$I$9,0,10*ROW('Water Data'!I85)),IF(AND(ISTEXT(OFFSET('Water Data'!$B$2,0,10*ROW('Water Data'!I85))),CJ91="No",ISNUMBER(OFFSET('Water Data'!$I$9,0,10*ROW('Water Data'!I85)))),CONCATENATE("[",ROUND(OFFSET('Water Data'!$I$9,0,10*ROW('Water Data'!I85)),0),"]"),IF(AND(ISTEXT(OFFSET('Water Data'!$B$2,0,10*ROW('Water Data'!I85))),CJ91="",ISNUMBER(OFFSET('Water Data'!$I$9,0,10*ROW('Water Data'!I85)))),OFFSET('Water Data'!$I$9,0,10*ROW('Water Data'!I85)),NA())))</f>
        <v>#N/A</v>
      </c>
      <c r="V91" s="83" t="e">
        <f ca="true">+IF(AND(ISTEXT(OFFSET('Sanitation Data'!$B$2,0,10*ROW('Sanitation Data'!D85))),CK91="Yes"),100-OFFSET('Sanitation Data'!$D$4,0,10*ROW('Sanitation Data'!D85)),IF(AND(ISTEXT(OFFSET('Sanitation Data'!$B$2,0,10*ROW('Sanitation Data'!D85))),CK91="No",ISNUMBER(OFFSET('Sanitation Data'!$D$4,0,10*ROW('Sanitation Data'!D85)))),CONCATENATE("[",ROUND(100-OFFSET('Sanitation Data'!$D$4,0,10*ROW('Sanitation Data'!D85)),0),"]"),IF(AND(ISTEXT(OFFSET('Sanitation Data'!$B$2,0,10*ROW('Sanitation Data'!D85))),CK91="",ISNUMBER(OFFSET('Sanitation Data'!$D$4,0,10*ROW('Sanitation Data'!D85)))),100-OFFSET('Sanitation Data'!$D$4,0,10*ROW('Sanitation Data'!D85)),NA())))</f>
        <v>#N/A</v>
      </c>
      <c r="W91" s="83" t="e">
        <f ca="true">+IF(AND(ISTEXT(OFFSET('Sanitation Data'!$B$2,0,10*ROW('Sanitation Data'!D85))),CL91="Yes"),OFFSET('Sanitation Data'!$D$6,0,10*ROW('Sanitation Data'!D85)),IF(AND(ISTEXT(OFFSET('Sanitation Data'!$B$2,0,10*ROW('Sanitation Data'!D85))),CL91="No",ISNUMBER(OFFSET('Sanitation Data'!$D$6,0,10*ROW('Sanitation Data'!D85)))),CONCATENATE("[",ROUND(OFFSET('Sanitation Data'!$D$6,0,10*ROW('Sanitation Data'!D85)),0),"]"),IF(AND(ISTEXT(OFFSET('Sanitation Data'!$B$2,0,10*ROW('Sanitation Data'!D85))),CL91="",ISNUMBER(OFFSET('Sanitation Data'!$D$6,0,10*ROW('Sanitation Data'!D85)))),OFFSET('Sanitation Data'!$D$6,0,10*ROW('Sanitation Data'!D85)),NA())))</f>
        <v>#N/A</v>
      </c>
      <c r="X91" s="83" t="e">
        <f ca="true">+IF(AND(ISTEXT(OFFSET('Sanitation Data'!$B$2,0,10*ROW('Sanitation Data'!D85))),CM91="Yes"),OFFSET('Sanitation Data'!$D$10,0,10*ROW('Sanitation Data'!D85)),IF(AND(ISTEXT(OFFSET('Sanitation Data'!$B$2,0,10*ROW('Sanitation Data'!D85))),CM91="No",ISNUMBER(OFFSET('Sanitation Data'!$D$10,0,10*ROW('Sanitation Data'!D85)))),CONCATENATE("[",ROUND(OFFSET('Sanitation Data'!$D$10,0,10*ROW('Sanitation Data'!D85)),0),"]"),IF(AND(ISTEXT(OFFSET('Sanitation Data'!$B$2,0,10*ROW('Sanitation Data'!D85))),CM91="",ISNUMBER(OFFSET('Sanitation Data'!$D$10,0,10*ROW('Sanitation Data'!D85)))),OFFSET('Sanitation Data'!$D$10,0,10*ROW('Sanitation Data'!D85)),NA())))</f>
        <v>#N/A</v>
      </c>
      <c r="Y91" s="83" t="e">
        <f ca="true">+IF(AND(ISTEXT(OFFSET('Sanitation Data'!$B$2,0,10*ROW('Sanitation Data'!D85))),CN91="Yes"),OFFSET('Sanitation Data'!$D$11,0,10*ROW('Sanitation Data'!D85)),IF(AND(ISTEXT(OFFSET('Sanitation Data'!$B$2,0,10*ROW('Sanitation Data'!D85))),CN91="No",ISNUMBER(OFFSET('Sanitation Data'!$D$11,0,10*ROW('Sanitation Data'!D85)))),CONCATENATE("[",ROUND(OFFSET('Sanitation Data'!$D$11,0,10*ROW('Sanitation Data'!D85)),0),"]"),IF(AND(ISTEXT(OFFSET('Sanitation Data'!$B$2,0,10*ROW('Sanitation Data'!D85))),CN91="",ISNUMBER(OFFSET('Sanitation Data'!$D$11,0,10*ROW('Sanitation Data'!D85)))),OFFSET('Sanitation Data'!$D$11,0,10*ROW('Sanitation Data'!D85)),NA())))</f>
        <v>#N/A</v>
      </c>
      <c r="Z91" s="83" t="e">
        <f ca="true">+IF(AND(ISTEXT(OFFSET('Sanitation Data'!$B$2,0,10*ROW('Sanitation Data'!D85))),CO91="Yes"),OFFSET('Sanitation Data'!$D$12,0,10*ROW('Sanitation Data'!D85)),IF(AND(ISTEXT(OFFSET('Sanitation Data'!$B$2,0,10*ROW('Sanitation Data'!D85))),CO91="No",ISNUMBER(OFFSET('Sanitation Data'!$D$12,0,10*ROW('Sanitation Data'!D85)))),CONCATENATE("[",ROUND(OFFSET('Sanitation Data'!$D$12,0,10*ROW('Sanitation Data'!D85)),0),"]"),IF(AND(ISTEXT(OFFSET('Sanitation Data'!$B$2,0,10*ROW('Sanitation Data'!D85))),CO91="",ISNUMBER(OFFSET('Sanitation Data'!$D$12,0,10*ROW('Sanitation Data'!D85)))),OFFSET('Sanitation Data'!$D$12,0,10*ROW('Sanitation Data'!D85)),NA())))</f>
        <v>#N/A</v>
      </c>
      <c r="AA91" s="83" t="e">
        <f ca="true">+IF(AND(ISTEXT(OFFSET('Sanitation Data'!$B$2,0,10*ROW('Sanitation Data'!E85))),CP91="Yes"),100-OFFSET('Sanitation Data'!$E$4,0,10*ROW('Sanitation Data'!E85)),IF(AND(ISTEXT(OFFSET('Sanitation Data'!$B$2,0,10*ROW('Sanitation Data'!E85))),CP91="No",ISNUMBER(OFFSET('Sanitation Data'!$E$4,0,10*ROW('Sanitation Data'!E85)))),CONCATENATE("[",ROUND(100-OFFSET('Sanitation Data'!$E$4,0,10*ROW('Sanitation Data'!E85)),0),"]"),IF(AND(ISTEXT(OFFSET('Sanitation Data'!$B$2,0,10*ROW('Sanitation Data'!E85))),CP91="",ISNUMBER(OFFSET('Sanitation Data'!$E$4,0,10*ROW('Sanitation Data'!E85)))),100-OFFSET('Sanitation Data'!$E$4,0,10*ROW('Sanitation Data'!E85)),NA())))</f>
        <v>#N/A</v>
      </c>
      <c r="AB91" s="83" t="e">
        <f ca="true">+IF(AND(ISTEXT(OFFSET('Sanitation Data'!$B$2,0,10*ROW('Sanitation Data'!E85))),CQ91="Yes"),OFFSET('Sanitation Data'!$E$6,0,10*ROW('Sanitation Data'!H85)),IF(AND(ISTEXT(OFFSET('Sanitation Data'!$B$2,0,10*ROW('Sanitation Data'!E85))),CQ91="No",ISNUMBER(OFFSET('Sanitation Data'!$E$6,0,10*ROW('Sanitation Data'!E85)))),CONCATENATE("[",ROUND(OFFSET('Sanitation Data'!$E$6,0,10*ROW('Sanitation Data'!E85)),0),"]"),IF(AND(ISTEXT(OFFSET('Sanitation Data'!$B$2,0,10*ROW('Sanitation Data'!E85))),CQ91="",ISNUMBER(OFFSET('Sanitation Data'!$E$6,0,10*ROW('Sanitation Data'!E85)))),OFFSET('Sanitation Data'!$E$6,0,10*ROW('Sanitation Data'!E85)),NA())))</f>
        <v>#N/A</v>
      </c>
      <c r="AC91" s="83" t="e">
        <f ca="true">+IF(AND(ISTEXT(OFFSET('Sanitation Data'!$B$2,0,10*ROW('Sanitation Data'!E85))),CR91="Yes"),OFFSET('Sanitation Data'!$E$10,0,10*ROW('Sanitation Data'!E85)),IF(AND(ISTEXT(OFFSET('Sanitation Data'!$B$2,0,10*ROW('Sanitation Data'!E85))),CR91="No",ISNUMBER(OFFSET('Sanitation Data'!$E$10,0,10*ROW('Sanitation Data'!E85)))),CONCATENATE("[",ROUND(OFFSET('Sanitation Data'!$E$10,0,10*ROW('Sanitation Data'!E85)),0),"]"),IF(AND(ISTEXT(OFFSET('Sanitation Data'!$B$2,0,10*ROW('Sanitation Data'!E85))),CR91="",ISNUMBER(OFFSET('Sanitation Data'!$E$10,0,10*ROW('Sanitation Data'!E85)))),OFFSET('Sanitation Data'!$E$10,0,10*ROW('Sanitation Data'!E85)),NA())))</f>
        <v>#N/A</v>
      </c>
      <c r="AD91" s="83" t="e">
        <f ca="true">+IF(AND(ISTEXT(OFFSET('Sanitation Data'!$B$2,0,10*ROW('Sanitation Data'!E85))),CS91="Yes"),OFFSET('Sanitation Data'!$E$11,0,10*ROW('Sanitation Data'!E85)),IF(AND(ISTEXT(OFFSET('Sanitation Data'!$B$2,0,10*ROW('Sanitation Data'!E85))),CS91="No",ISNUMBER(OFFSET('Sanitation Data'!$E$11,0,10*ROW('Sanitation Data'!E85)))),CONCATENATE("[",ROUND(OFFSET('Sanitation Data'!$E$11,0,10*ROW('Sanitation Data'!E85)),0),"]"),IF(AND(ISTEXT(OFFSET('Sanitation Data'!$B$2,0,10*ROW('Sanitation Data'!E85))),CS91="",ISNUMBER(OFFSET('Sanitation Data'!$E$11,0,10*ROW('Sanitation Data'!E85)))),OFFSET('Sanitation Data'!$E$11,0,10*ROW('Sanitation Data'!E85)),NA())))</f>
        <v>#N/A</v>
      </c>
      <c r="AE91" s="83" t="e">
        <f ca="true">+IF(AND(ISTEXT(OFFSET('Sanitation Data'!$B$2,0,10*ROW('Sanitation Data'!E85))),CT91="Yes"),OFFSET('Sanitation Data'!$E$12,0,10*ROW('Sanitation Data'!E85)),IF(AND(ISTEXT(OFFSET('Sanitation Data'!$B$2,0,10*ROW('Sanitation Data'!E85))),CT91="No",ISNUMBER(OFFSET('Sanitation Data'!$E$12,0,10*ROW('Sanitation Data'!E85)))),CONCATENATE("[",ROUND(OFFSET('Sanitation Data'!$E$12,0,10*ROW('Sanitation Data'!E85)),0),"]"),IF(AND(ISTEXT(OFFSET('Sanitation Data'!$B$2,0,10*ROW('Sanitation Data'!E85))),CT91="",ISNUMBER(OFFSET('Sanitation Data'!$E$12,0,10*ROW('Sanitation Data'!E85)))),OFFSET('Sanitation Data'!$E$12,0,10*ROW('Sanitation Data'!E85)),NA())))</f>
        <v>#N/A</v>
      </c>
      <c r="AF91" s="83" t="e">
        <f ca="true">+IF(AND(ISTEXT(OFFSET('Sanitation Data'!$B$2,0,10*ROW('Sanitation Data'!F85))),CU91="Yes"),100-OFFSET('Sanitation Data'!$F$4,0,10*ROW('Sanitation Data'!F85)),IF(AND(ISTEXT(OFFSET('Sanitation Data'!$B$2,0,10*ROW('Sanitation Data'!F85))),CU91="No",ISNUMBER(OFFSET('Sanitation Data'!$F$4,0,10*ROW('Sanitation Data'!F85)))),CONCATENATE("[",ROUND(100-OFFSET('Sanitation Data'!$F$4,0,10*ROW('Sanitation Data'!F85)),0),"]"),IF(AND(ISTEXT(OFFSET('Sanitation Data'!$B$2,0,10*ROW('Sanitation Data'!F85))),CU91="",ISNUMBER(OFFSET('Sanitation Data'!$F$4,0,10*ROW('Sanitation Data'!F85)))),100-OFFSET('Sanitation Data'!$F$4,0,10*ROW('Sanitation Data'!F85)),NA())))</f>
        <v>#N/A</v>
      </c>
      <c r="AG91" s="83" t="e">
        <f ca="true">+IF(AND(ISTEXT(OFFSET('Sanitation Data'!$B$2,0,10*ROW('Sanitation Data'!F85))),CV91="Yes"),OFFSET('Sanitation Data'!$F$6,0,10*ROW('Sanitation Data'!F85)),IF(AND(ISTEXT(OFFSET('Sanitation Data'!$B$2,0,10*ROW('Sanitation Data'!F85))),CV91="No",ISNUMBER(OFFSET('Sanitation Data'!$F$6,0,10*ROW('Sanitation Data'!F85)))),CONCATENATE("[",ROUND(OFFSET('Sanitation Data'!$F$6,0,10*ROW('Sanitation Data'!F85)),0),"]"),IF(AND(ISTEXT(OFFSET('Sanitation Data'!$B$2,0,10*ROW('Sanitation Data'!F85))),CV91="",ISNUMBER(OFFSET('Sanitation Data'!$F$6,0,10*ROW('Sanitation Data'!F85)))),OFFSET('Sanitation Data'!$F$6,0,10*ROW('Sanitation Data'!F85)),NA())))</f>
        <v>#N/A</v>
      </c>
      <c r="AH91" s="83" t="e">
        <f ca="true">+IF(AND(ISTEXT(OFFSET('Sanitation Data'!$B$2,0,10*ROW('Sanitation Data'!F85))),CW91="Yes"),OFFSET('Sanitation Data'!$F$10,0,10*ROW('Sanitation Data'!F85)),IF(AND(ISTEXT(OFFSET('Sanitation Data'!$B$2,0,10*ROW('Sanitation Data'!F85))),CW91="No",ISNUMBER(OFFSET('Sanitation Data'!$F$10,0,10*ROW('Sanitation Data'!F85)))),CONCATENATE("[",ROUND(OFFSET('Sanitation Data'!$F$10,0,10*ROW('Sanitation Data'!F85)),0),"]"),IF(AND(ISTEXT(OFFSET('Sanitation Data'!$B$2,0,10*ROW('Sanitation Data'!F85))),CW91="",ISNUMBER(OFFSET('Sanitation Data'!$F$10,0,10*ROW('Sanitation Data'!F85)))),OFFSET('Sanitation Data'!$F$10,0,10*ROW('Sanitation Data'!F85)),NA())))</f>
        <v>#N/A</v>
      </c>
      <c r="AI91" s="83" t="e">
        <f ca="true">+IF(AND(ISTEXT(OFFSET('Sanitation Data'!$B$2,0,10*ROW('Sanitation Data'!F85))),CX91="Yes"),OFFSET('Sanitation Data'!$F$11,0,10*ROW('Sanitation Data'!F85)),IF(AND(ISTEXT(OFFSET('Sanitation Data'!$B$2,0,10*ROW('Sanitation Data'!F85))),CX91="No",ISNUMBER(OFFSET('Sanitation Data'!$F$11,0,10*ROW('Sanitation Data'!F85)))),CONCATENATE("[",ROUND(OFFSET('Sanitation Data'!$F$11,0,10*ROW('Sanitation Data'!F85)),0),"]"),IF(AND(ISTEXT(OFFSET('Sanitation Data'!$B$2,0,10*ROW('Sanitation Data'!F85))),CX91="",ISNUMBER(OFFSET('Sanitation Data'!$F$11,0,10*ROW('Sanitation Data'!F85)))),OFFSET('Sanitation Data'!$F$11,0,10*ROW('Sanitation Data'!F85)),NA())))</f>
        <v>#N/A</v>
      </c>
      <c r="AJ91" s="83" t="e">
        <f ca="true">+IF(AND(ISTEXT(OFFSET('Sanitation Data'!$B$2,0,10*ROW('Sanitation Data'!F85))),CY91="Yes"),OFFSET('Sanitation Data'!$F$12,0,10*ROW('Sanitation Data'!F85)),IF(AND(ISTEXT(OFFSET('Sanitation Data'!$B$2,0,10*ROW('Sanitation Data'!F85))),CY91="No",ISNUMBER(OFFSET('Sanitation Data'!$F$12,0,10*ROW('Sanitation Data'!F85)))),CONCATENATE("[",ROUND(OFFSET('Sanitation Data'!$F$12,0,10*ROW('Sanitation Data'!F85)),0),"]"),IF(AND(ISTEXT(OFFSET('Sanitation Data'!$B$2,0,10*ROW('Sanitation Data'!F85))),CY91="",ISNUMBER(OFFSET('Sanitation Data'!$F$12,0,10*ROW('Sanitation Data'!F85)))),OFFSET('Sanitation Data'!$F$12,0,10*ROW('Sanitation Data'!F85)),NA())))</f>
        <v>#N/A</v>
      </c>
      <c r="AK91" s="83" t="e">
        <f ca="true">+IF(AND(ISTEXT(OFFSET('Sanitation Data'!$B$2,0,10*ROW('Sanitation Data'!G85))),CZ91="Yes"),100-OFFSET('Sanitation Data'!$G$4,0,10*ROW('Sanitation Data'!G85)),IF(AND(ISTEXT(OFFSET('Sanitation Data'!$B$2,0,10*ROW('Sanitation Data'!G85))),CZ91="No",ISNUMBER(OFFSET('Sanitation Data'!$G$4,0,10*ROW('Sanitation Data'!G85)))),CONCATENATE("[",ROUND(100-OFFSET('Sanitation Data'!$G$4,0,10*ROW('Sanitation Data'!G85)),0),"]"),IF(AND(ISTEXT(OFFSET('Sanitation Data'!$B$2,0,10*ROW('Sanitation Data'!G85))),CZ91="",ISNUMBER(OFFSET('Sanitation Data'!$G$4,0,10*ROW('Sanitation Data'!G85)))),100-OFFSET('Sanitation Data'!$G$4,0,10*ROW('Sanitation Data'!G85)),NA())))</f>
        <v>#N/A</v>
      </c>
      <c r="AL91" s="83" t="e">
        <f ca="true">+IF(AND(ISTEXT(OFFSET('Sanitation Data'!$B$2,0,10*ROW('Sanitation Data'!G85))),DA91="Yes"),OFFSET('Sanitation Data'!$G$6,0,10*ROW('Sanitation Data'!G85)),IF(AND(ISTEXT(OFFSET('Sanitation Data'!$B$2,0,10*ROW('Sanitation Data'!G85))),DA91="No",ISNUMBER(OFFSET('Sanitation Data'!$G$6,0,10*ROW('Sanitation Data'!G85)))),CONCATENATE("[",ROUND(OFFSET('Sanitation Data'!$G$6,0,10*ROW('Sanitation Data'!G85)),0),"]"),IF(AND(ISTEXT(OFFSET('Sanitation Data'!$B$2,0,10*ROW('Sanitation Data'!G85))),DA91="",ISNUMBER(OFFSET('Sanitation Data'!$G$6,0,10*ROW('Sanitation Data'!G85)))),OFFSET('Sanitation Data'!$G$6,0,10*ROW('Sanitation Data'!G85)),NA())))</f>
        <v>#N/A</v>
      </c>
      <c r="AM91" s="83" t="e">
        <f ca="true">+IF(AND(ISTEXT(OFFSET('Sanitation Data'!$B$2,0,10*ROW('Sanitation Data'!G85))),DB91="Yes"),OFFSET('Sanitation Data'!$G$10,0,10*ROW('Sanitation Data'!G85)),IF(AND(ISTEXT(OFFSET('Sanitation Data'!$B$2,0,10*ROW('Sanitation Data'!G85))),DB91="No",ISNUMBER(OFFSET('Sanitation Data'!$G$10,0,10*ROW('Sanitation Data'!G85)))),CONCATENATE("[",ROUND(OFFSET('Sanitation Data'!$G$10,0,10*ROW('Sanitation Data'!G85)),0),"]"),IF(AND(ISTEXT(OFFSET('Sanitation Data'!$B$2,0,10*ROW('Sanitation Data'!G85))),DB91="",ISNUMBER(OFFSET('Sanitation Data'!$G$10,0,10*ROW('Sanitation Data'!G85)))),OFFSET('Sanitation Data'!$G$10,0,10*ROW('Sanitation Data'!G85)),NA())))</f>
        <v>#N/A</v>
      </c>
      <c r="AN91" s="83" t="e">
        <f ca="true">+IF(AND(ISTEXT(OFFSET('Sanitation Data'!$B$2,0,10*ROW('Sanitation Data'!G85))),DC91="Yes"),OFFSET('Sanitation Data'!$G$11,0,10*ROW('Sanitation Data'!G85)),IF(AND(ISTEXT(OFFSET('Sanitation Data'!$B$2,0,10*ROW('Sanitation Data'!G85))),DC91="No",ISNUMBER(OFFSET('Sanitation Data'!$G$11,0,10*ROW('Sanitation Data'!G85)))),CONCATENATE("[",ROUND(OFFSET('Sanitation Data'!$G$11,0,10*ROW('Sanitation Data'!G85)),0),"]"),IF(AND(ISTEXT(OFFSET('Sanitation Data'!$B$2,0,10*ROW('Sanitation Data'!G85))),DC91="",ISNUMBER(OFFSET('Sanitation Data'!$G$11,0,10*ROW('Sanitation Data'!G85)))),OFFSET('Sanitation Data'!$G$11,0,10*ROW('Sanitation Data'!G85)),NA())))</f>
        <v>#N/A</v>
      </c>
      <c r="AO91" s="83" t="e">
        <f ca="true">+IF(AND(ISTEXT(OFFSET('Sanitation Data'!$B$2,0,10*ROW('Sanitation Data'!G85))),DD91="Yes"),OFFSET('Sanitation Data'!$G$12,0,10*ROW('Sanitation Data'!G85)),IF(AND(ISTEXT(OFFSET('Sanitation Data'!$B$2,0,10*ROW('Sanitation Data'!G85))),DD91="No",ISNUMBER(OFFSET('Sanitation Data'!$G$12,0,10*ROW('Sanitation Data'!G85)))),CONCATENATE("[",ROUND(OFFSET('Sanitation Data'!$G$12,0,10*ROW('Sanitation Data'!G85)),0),"]"),IF(AND(ISTEXT(OFFSET('Sanitation Data'!$B$2,0,10*ROW('Sanitation Data'!G85))),DD91="",ISNUMBER(OFFSET('Sanitation Data'!$G$12,0,10*ROW('Sanitation Data'!G85)))),OFFSET('Sanitation Data'!$G$12,0,10*ROW('Sanitation Data'!G85)),NA())))</f>
        <v>#N/A</v>
      </c>
      <c r="AP91" s="83" t="e">
        <f ca="true">+IF(AND(ISTEXT(OFFSET('Sanitation Data'!$B$2,0,10*ROW('Sanitation Data'!H85))),DE91="Yes"),100-OFFSET('Sanitation Data'!$H$4,0,10*ROW('Sanitation Data'!H85)),IF(AND(ISTEXT(OFFSET('Sanitation Data'!$B$2,0,10*ROW('Sanitation Data'!H85))),DE91="No",ISNUMBER(OFFSET('Sanitation Data'!$H$4,0,10*ROW('Sanitation Data'!H85)))),CONCATENATE("[",ROUND(100-OFFSET('Sanitation Data'!$H$4,0,10*ROW('Sanitation Data'!H85)),0),"]"),IF(AND(ISTEXT(OFFSET('Sanitation Data'!$B$2,0,10*ROW('Sanitation Data'!H85))),DE91="",ISNUMBER(OFFSET('Sanitation Data'!$H$4,0,10*ROW('Sanitation Data'!H85)))),100-OFFSET('Sanitation Data'!$H$4,0,10*ROW('Sanitation Data'!H85)),NA())))</f>
        <v>#N/A</v>
      </c>
      <c r="AQ91" s="83" t="e">
        <f ca="true">+IF(AND(ISTEXT(OFFSET('Sanitation Data'!$B$2,0,10*ROW('Sanitation Data'!H85))),DF91="Yes"),OFFSET('Sanitation Data'!$H$6,0,10*ROW('Sanitation Data'!H85)),IF(AND(ISTEXT(OFFSET('Sanitation Data'!$B$2,0,10*ROW('Sanitation Data'!H85))),DF91="No",ISNUMBER(OFFSET('Sanitation Data'!$H$6,0,10*ROW('Sanitation Data'!H85)))),CONCATENATE("[",ROUND(OFFSET('Sanitation Data'!$H$6,0,10*ROW('Sanitation Data'!H85)),0),"]"),IF(AND(ISTEXT(OFFSET('Sanitation Data'!$B$2,0,10*ROW('Sanitation Data'!H85))),DF91="",ISNUMBER(OFFSET('Sanitation Data'!$H$6,0,10*ROW('Sanitation Data'!H85)))),OFFSET('Sanitation Data'!$H$6,0,10*ROW('Sanitation Data'!H85)),NA())))</f>
        <v>#N/A</v>
      </c>
      <c r="AR91" s="83" t="e">
        <f ca="true">+IF(AND(ISTEXT(OFFSET('Sanitation Data'!$B$2,0,10*ROW('Sanitation Data'!H85))),DG91="Yes"),OFFSET('Sanitation Data'!$H$10,0,10*ROW('Sanitation Data'!H85)),IF(AND(ISTEXT(OFFSET('Sanitation Data'!$B$2,0,10*ROW('Sanitation Data'!H85))),DG91="No",ISNUMBER(OFFSET('Sanitation Data'!$H$10,0,10*ROW('Sanitation Data'!H85)))),CONCATENATE("[",ROUND(OFFSET('Sanitation Data'!$H$10,0,10*ROW('Sanitation Data'!H85)),0),"]"),IF(AND(ISTEXT(OFFSET('Sanitation Data'!$B$2,0,10*ROW('Sanitation Data'!H85))),DG91="",ISNUMBER(OFFSET('Sanitation Data'!$H$10,0,10*ROW('Sanitation Data'!H85)))),OFFSET('Sanitation Data'!$H$10,0,10*ROW('Sanitation Data'!H85)),NA())))</f>
        <v>#N/A</v>
      </c>
      <c r="AS91" s="83" t="e">
        <f ca="true">+IF(AND(ISTEXT(OFFSET('Sanitation Data'!$B$2,0,10*ROW('Sanitation Data'!H85))),DH91="Yes"),OFFSET('Sanitation Data'!$H$11,0,10*ROW('Sanitation Data'!H85)),IF(AND(ISTEXT(OFFSET('Sanitation Data'!$B$2,0,10*ROW('Sanitation Data'!H85))),DH91="No",ISNUMBER(OFFSET('Sanitation Data'!$H$11,0,10*ROW('Sanitation Data'!H85)))),CONCATENATE("[",ROUND(OFFSET('Sanitation Data'!$H$11,0,10*ROW('Sanitation Data'!H85)),0),"]"),IF(AND(ISTEXT(OFFSET('Sanitation Data'!$B$2,0,10*ROW('Sanitation Data'!H85))),DH91="",ISNUMBER(OFFSET('Sanitation Data'!$H$11,0,10*ROW('Sanitation Data'!H85)))),OFFSET('Sanitation Data'!$H$11,0,10*ROW('Sanitation Data'!H85)),NA())))</f>
        <v>#N/A</v>
      </c>
      <c r="AT91" s="83" t="e">
        <f ca="true">+IF(AND(ISTEXT(OFFSET('Sanitation Data'!$B$2,0,10*ROW('Sanitation Data'!H85))),DI91="Yes"),OFFSET('Sanitation Data'!$H$12,0,10*ROW('Sanitation Data'!H85)),IF(AND(ISTEXT(OFFSET('Sanitation Data'!$B$2,0,10*ROW('Sanitation Data'!H85))),DI91="No",ISNUMBER(OFFSET('Sanitation Data'!$H$12,0,10*ROW('Sanitation Data'!H85)))),CONCATENATE("[",ROUND(OFFSET('Sanitation Data'!$H$12,0,10*ROW('Sanitation Data'!H85)),0),"]"),IF(AND(ISTEXT(OFFSET('Sanitation Data'!$B$2,0,10*ROW('Sanitation Data'!H85))),DI91="",ISNUMBER(OFFSET('Sanitation Data'!$H$12,0,10*ROW('Sanitation Data'!H85)))),OFFSET('Sanitation Data'!$H$12,0,10*ROW('Sanitation Data'!H85)),NA())))</f>
        <v>#N/A</v>
      </c>
      <c r="AU91" s="83" t="e">
        <f ca="true">+IF(AND(ISTEXT(OFFSET('Sanitation Data'!$B$2,0,10*ROW('Sanitation Data'!I85))),DJ91="Yes"),100-OFFSET('Sanitation Data'!$I$4,0,10*ROW('Sanitation Data'!I85)),IF(AND(ISTEXT(OFFSET('Sanitation Data'!$B$2,0,10*ROW('Sanitation Data'!I85))),DJ91="No",ISNUMBER(OFFSET('Sanitation Data'!$I$4,0,10*ROW('Sanitation Data'!I85)))),CONCATENATE("[",ROUND(100-OFFSET('Sanitation Data'!$I$4,0,10*ROW('Sanitation Data'!I85)),0),"]"),IF(AND(ISTEXT(OFFSET('Sanitation Data'!$B$2,0,10*ROW('Sanitation Data'!I85))),DJ91="",ISNUMBER(OFFSET('Sanitation Data'!$I$4,0,10*ROW('Sanitation Data'!I85)))),100-OFFSET('Sanitation Data'!$I$4,0,10*ROW('Sanitation Data'!I85)),NA())))</f>
        <v>#N/A</v>
      </c>
      <c r="AV91" s="83" t="e">
        <f ca="true">+IF(AND(ISTEXT(OFFSET('Sanitation Data'!$B$2,0,10*ROW('Sanitation Data'!I85))),DK91="Yes"),OFFSET('Sanitation Data'!$I$6,0,10*ROW('Sanitation Data'!I85)),IF(AND(ISTEXT(OFFSET('Sanitation Data'!$B$2,0,10*ROW('Sanitation Data'!I85))),DK91="No",ISNUMBER(OFFSET('Sanitation Data'!$I$6,0,10*ROW('Sanitation Data'!I85)))),CONCATENATE("[",ROUND(OFFSET('Sanitation Data'!$I$6,0,10*ROW('Sanitation Data'!I85)),0),"]"),IF(AND(ISTEXT(OFFSET('Sanitation Data'!$B$2,0,10*ROW('Sanitation Data'!I85))),DK91="",ISNUMBER(OFFSET('Sanitation Data'!$I$6,0,10*ROW('Sanitation Data'!I85)))),OFFSET('Sanitation Data'!$I$6,0,10*ROW('Sanitation Data'!I85)),NA())))</f>
        <v>#N/A</v>
      </c>
      <c r="AW91" s="83" t="e">
        <f ca="true">+IF(AND(ISTEXT(OFFSET('Sanitation Data'!$B$2,0,10*ROW('Sanitation Data'!I85))),DL91="Yes"),OFFSET('Sanitation Data'!$I$10,0,10*ROW('Sanitation Data'!I85)),IF(AND(ISTEXT(OFFSET('Sanitation Data'!$B$2,0,10*ROW('Sanitation Data'!I85))),DL91="No",ISNUMBER(OFFSET('Sanitation Data'!$I$10,0,10*ROW('Sanitation Data'!I85)))),CONCATENATE("[",ROUND(OFFSET('Sanitation Data'!$I$10,0,10*ROW('Sanitation Data'!I85)),0),"]"),IF(AND(ISTEXT(OFFSET('Sanitation Data'!$B$2,0,10*ROW('Sanitation Data'!I85))),DL91="",ISNUMBER(OFFSET('Sanitation Data'!$I$10,0,10*ROW('Sanitation Data'!I85)))),OFFSET('Sanitation Data'!$I$10,0,10*ROW('Sanitation Data'!I85)),NA())))</f>
        <v>#N/A</v>
      </c>
      <c r="AX91" s="83" t="e">
        <f ca="true">+IF(AND(ISTEXT(OFFSET('Sanitation Data'!$B$2,0,10*ROW('Sanitation Data'!I85))),DM91="Yes"),OFFSET('Sanitation Data'!$I$11,0,10*ROW('Sanitation Data'!I85)),IF(AND(ISTEXT(OFFSET('Sanitation Data'!$B$2,0,10*ROW('Sanitation Data'!I85))),DM91="No",ISNUMBER(OFFSET('Sanitation Data'!$I$11,0,10*ROW('Sanitation Data'!I85)))),CONCATENATE("[",ROUND(OFFSET('Sanitation Data'!$I$11,0,10*ROW('Sanitation Data'!I85)),0),"]"),IF(AND(ISTEXT(OFFSET('Sanitation Data'!$B$2,0,10*ROW('Sanitation Data'!I85))),DM91="",ISNUMBER(OFFSET('Sanitation Data'!$I$11,0,10*ROW('Sanitation Data'!I85)))),OFFSET('Sanitation Data'!$I$11,0,10*ROW('Sanitation Data'!I85)),NA())))</f>
        <v>#N/A</v>
      </c>
      <c r="AY91" s="83" t="e">
        <f ca="true">+IF(AND(ISTEXT(OFFSET('Sanitation Data'!$B$2,0,10*ROW('Sanitation Data'!I85))),DN91="Yes"),OFFSET('Sanitation Data'!$I$12,0,10*ROW('Sanitation Data'!I85)),IF(AND(ISTEXT(OFFSET('Sanitation Data'!$B$2,0,10*ROW('Sanitation Data'!I85))),DN91="No",ISNUMBER(OFFSET('Sanitation Data'!$I$12,0,10*ROW('Sanitation Data'!I85)))),CONCATENATE("[",ROUND(OFFSET('Sanitation Data'!$I$12,0,10*ROW('Sanitation Data'!I85)),0),"]"),IF(AND(ISTEXT(OFFSET('Sanitation Data'!$B$2,0,10*ROW('Sanitation Data'!I85))),DN91="",ISNUMBER(OFFSET('Sanitation Data'!$I$12,0,10*ROW('Sanitation Data'!I85)))),OFFSET('Sanitation Data'!$I$12,0,10*ROW('Sanitation Data'!I85)),NA())))</f>
        <v>#N/A</v>
      </c>
      <c r="AZ91" s="84" t="e">
        <f ca="true">+IF(AND(ISTEXT(OFFSET('Hygiene Data'!$B$2,0,10*ROW('Hygiene Data'!D85))),DO91="Yes"),OFFSET('Hygiene Data'!$D$5,0,10*ROW('Hygiene Data'!D85)),IF(AND(ISTEXT(OFFSET('Hygiene Data'!$B$2,0,10*ROW('Hygiene Data'!D85))),DO91="No",ISNUMBER(OFFSET('Hygiene Data'!$D$5,0,10*ROW('Hygiene Data'!D85)))),CONCATENATE("[",ROUND(OFFSET('Hygiene Data'!$D$5,0,10*ROW('Hygiene Data'!D85)),0),"]"),IF(AND(ISTEXT(OFFSET('Hygiene Data'!$B$2,0,10*ROW('Hygiene Data'!D85))),DO91="",ISNUMBER(OFFSET('Hygiene Data'!$D$5,0,10*ROW('Hygiene Data'!D85)))),OFFSET('Hygiene Data'!$D$5,0,10*ROW('Hygiene Data'!D85)),NA())))</f>
        <v>#N/A</v>
      </c>
      <c r="BA91" s="84" t="e">
        <f ca="true">+IF(AND(ISTEXT(OFFSET('Hygiene Data'!$B$2,0,10*ROW('Hygiene Data'!D85))),DP91="Yes"),OFFSET('Hygiene Data'!$D$7,0,10*ROW('Hygiene Data'!D85)),IF(AND(ISTEXT(OFFSET('Hygiene Data'!$B$2,0,10*ROW('Hygiene Data'!D85))),DP91="No",ISNUMBER(OFFSET('Hygiene Data'!$D$7,0,10*ROW('Hygiene Data'!D85)))),CONCATENATE("[",ROUND(OFFSET('Hygiene Data'!$D$7,0,10*ROW('Hygiene Data'!D85)),0),"]"),IF(AND(ISTEXT(OFFSET('Hygiene Data'!$B$2,0,10*ROW('Hygiene Data'!D85))),DP91="",ISNUMBER(OFFSET('Hygiene Data'!$D$7,0,10*ROW('Hygiene Data'!D85)))),OFFSET('Hygiene Data'!$D$7,0,10*ROW('Hygiene Data'!D85)),NA())))</f>
        <v>#N/A</v>
      </c>
      <c r="BB91" s="84" t="e">
        <f ca="true">+IF(AND(ISTEXT(OFFSET('Hygiene Data'!$B$2,0,10*ROW('Hygiene Data'!D85))),DQ91="Yes"),OFFSET('Hygiene Data'!$D$9,0,10*ROW('Hygiene Data'!D85)),IF(AND(ISTEXT(OFFSET('Hygiene Data'!$B$2,0,10*ROW('Hygiene Data'!D85))),DQ91="No",ISNUMBER(OFFSET('Hygiene Data'!$D$9,0,10*ROW('Hygiene Data'!D85)))),CONCATENATE("[",ROUND(OFFSET('Hygiene Data'!$D$9,0,10*ROW('Hygiene Data'!D85)),0),"]"),IF(AND(ISTEXT(OFFSET('Hygiene Data'!$B$2,0,10*ROW('Hygiene Data'!D85))),DQ91="",ISNUMBER(OFFSET('Hygiene Data'!$D$9,0,10*ROW('Hygiene Data'!D85)))),OFFSET('Hygiene Data'!$D$9,0,10*ROW('Hygiene Data'!D85)),NA())))</f>
        <v>#N/A</v>
      </c>
      <c r="BC91" s="84" t="e">
        <f ca="true">+IF(AND(ISTEXT(OFFSET('Hygiene Data'!$B$2,0,10*ROW('Hygiene Data'!E85))),DR91="Yes"),OFFSET('Hygiene Data'!$E$5,0,10*ROW('Hygiene Data'!E85)),IF(AND(ISTEXT(OFFSET('Hygiene Data'!$B$2,0,10*ROW('Hygiene Data'!E85))),DR91="No",ISNUMBER(OFFSET('Hygiene Data'!$E$5,0,10*ROW('Hygiene Data'!E85)))),CONCATENATE("[",ROUND(OFFSET('Hygiene Data'!$E$5,0,10*ROW('Hygiene Data'!E85)),0),"]"),IF(AND(ISTEXT(OFFSET('Hygiene Data'!$B$2,0,10*ROW('Hygiene Data'!E85))),DR91="",ISNUMBER(OFFSET('Hygiene Data'!$E$5,0,10*ROW('Hygiene Data'!E85)))),OFFSET('Hygiene Data'!$E$5,0,10*ROW('Hygiene Data'!E85)),NA())))</f>
        <v>#N/A</v>
      </c>
      <c r="BD91" s="84" t="e">
        <f ca="true">+IF(AND(ISTEXT(OFFSET('Hygiene Data'!$B$2,0,10*ROW('Hygiene Data'!E85))),DS91="Yes"),OFFSET('Hygiene Data'!$E$7,0,10*ROW('Hygiene Data'!E85)),IF(AND(ISTEXT(OFFSET('Hygiene Data'!$B$2,0,10*ROW('Hygiene Data'!E85))),DS91="No",ISNUMBER(OFFSET('Hygiene Data'!$E$7,0,10*ROW('Hygiene Data'!E85)))),CONCATENATE("[",ROUND(OFFSET('Hygiene Data'!$E$7,0,10*ROW('Hygiene Data'!E85)),0),"]"),IF(AND(ISTEXT(OFFSET('Hygiene Data'!$B$2,0,10*ROW('Hygiene Data'!E85))),DS91="",ISNUMBER(OFFSET('Hygiene Data'!$E$7,0,10*ROW('Hygiene Data'!E85)))),OFFSET('Hygiene Data'!$E$7,0,10*ROW('Hygiene Data'!E85)),NA())))</f>
        <v>#N/A</v>
      </c>
      <c r="BE91" s="84" t="e">
        <f ca="true">+IF(AND(ISTEXT(OFFSET('Hygiene Data'!$B$2,0,10*ROW('Hygiene Data'!E85))),DT91="Yes"),OFFSET('Hygiene Data'!$E$9,0,10*ROW('Hygiene Data'!E85)),IF(AND(ISTEXT(OFFSET('Hygiene Data'!$B$2,0,10*ROW('Hygiene Data'!E85))),DT91="No",ISNUMBER(OFFSET('Hygiene Data'!$E$9,0,10*ROW('Hygiene Data'!E85)))),CONCATENATE("[",ROUND(OFFSET('Hygiene Data'!$E$9,0,10*ROW('Hygiene Data'!E85)),0),"]"),IF(AND(ISTEXT(OFFSET('Hygiene Data'!$B$2,0,10*ROW('Hygiene Data'!E85))),DT91="",ISNUMBER(OFFSET('Hygiene Data'!$E$9,0,10*ROW('Hygiene Data'!E85)))),OFFSET('Hygiene Data'!$E$9,0,10*ROW('Hygiene Data'!E85)),NA())))</f>
        <v>#N/A</v>
      </c>
      <c r="BF91" s="84" t="e">
        <f ca="true">+IF(AND(ISTEXT(OFFSET('Hygiene Data'!$B$2,0,10*ROW('Hygiene Data'!F85))),DU91="Yes"),OFFSET('Hygiene Data'!$F$5,0,10*ROW('Hygiene Data'!F85)),IF(AND(ISTEXT(OFFSET('Hygiene Data'!$B$2,0,10*ROW('Hygiene Data'!F85))),DU91="No",ISNUMBER(OFFSET('Hygiene Data'!$F$5,0,10*ROW('Hygiene Data'!F85)))),CONCATENATE("[",ROUND(OFFSET('Hygiene Data'!$F$5,0,10*ROW('Hygiene Data'!F85)),0),"]"),IF(AND(ISTEXT(OFFSET('Hygiene Data'!$B$2,0,10*ROW('Hygiene Data'!F85))),DU91="",ISNUMBER(OFFSET('Hygiene Data'!$F$5,0,10*ROW('Hygiene Data'!F85)))),OFFSET('Hygiene Data'!$F$5,0,10*ROW('Hygiene Data'!F85)),NA())))</f>
        <v>#N/A</v>
      </c>
      <c r="BG91" s="84" t="e">
        <f ca="true">+IF(AND(ISTEXT(OFFSET('Hygiene Data'!$B$2,0,10*ROW('Hygiene Data'!F85))),DV91="Yes"),OFFSET('Hygiene Data'!$F$7,0,10*ROW('Hygiene Data'!F85)),IF(AND(ISTEXT(OFFSET('Hygiene Data'!$B$2,0,10*ROW('Hygiene Data'!F85))),DV91="No",ISNUMBER(OFFSET('Hygiene Data'!$F$7,0,10*ROW('Hygiene Data'!F85)))),CONCATENATE("[",ROUND(OFFSET('Hygiene Data'!$F$7,0,10*ROW('Hygiene Data'!F85)),0),"]"),IF(AND(ISTEXT(OFFSET('Hygiene Data'!$B$2,0,10*ROW('Hygiene Data'!F85))),DV91="",ISNUMBER(OFFSET('Hygiene Data'!$F$7,0,10*ROW('Hygiene Data'!F85)))),OFFSET('Hygiene Data'!$F$7,0,10*ROW('Hygiene Data'!F85)),NA())))</f>
        <v>#N/A</v>
      </c>
      <c r="BH91" s="84" t="e">
        <f ca="true">+IF(AND(ISTEXT(OFFSET('Hygiene Data'!$B$2,0,10*ROW('Hygiene Data'!F85))),DW91="Yes"),OFFSET('Hygiene Data'!$F$9,0,10*ROW('Hygiene Data'!F85)),IF(AND(ISTEXT(OFFSET('Hygiene Data'!$B$2,0,10*ROW('Hygiene Data'!F85))),DW91="No",ISNUMBER(OFFSET('Hygiene Data'!$F$9,0,10*ROW('Hygiene Data'!F85)))),CONCATENATE("[",ROUND(OFFSET('Hygiene Data'!$F$9,0,10*ROW('Hygiene Data'!F85)),0),"]"),IF(AND(ISTEXT(OFFSET('Hygiene Data'!$B$2,0,10*ROW('Hygiene Data'!F85))),DW91="",ISNUMBER(OFFSET('Hygiene Data'!$F$9,0,10*ROW('Hygiene Data'!F85)))),OFFSET('Hygiene Data'!$F$9,0,10*ROW('Hygiene Data'!F85)),NA())))</f>
        <v>#N/A</v>
      </c>
      <c r="BI91" s="84" t="e">
        <f ca="true">+IF(AND(ISTEXT(OFFSET('Hygiene Data'!$B$2,0,10*ROW('Hygiene Data'!G85))),DX91="Yes"),OFFSET('Hygiene Data'!$G$5,0,10*ROW('Hygiene Data'!G85)),IF(AND(ISTEXT(OFFSET('Hygiene Data'!$B$2,0,10*ROW('Hygiene Data'!G85))),DX91="No",ISNUMBER(OFFSET('Hygiene Data'!$G$5,0,10*ROW('Hygiene Data'!G85)))),CONCATENATE("[",ROUND(OFFSET('Hygiene Data'!$G$5,0,10*ROW('Hygiene Data'!G85)),0),"]"),IF(AND(ISTEXT(OFFSET('Hygiene Data'!$B$2,0,10*ROW('Hygiene Data'!G85))),DX91="",ISNUMBER(OFFSET('Hygiene Data'!$G$5,0,10*ROW('Hygiene Data'!G85)))),OFFSET('Hygiene Data'!$G$5,0,10*ROW('Hygiene Data'!G85)),NA())))</f>
        <v>#N/A</v>
      </c>
      <c r="BJ91" s="84" t="e">
        <f ca="true">+IF(AND(ISTEXT(OFFSET('Hygiene Data'!$B$2,0,10*ROW('Hygiene Data'!G85))),DY91="Yes"),OFFSET('Hygiene Data'!$G$7,0,10*ROW('Hygiene Data'!G85)),IF(AND(ISTEXT(OFFSET('Hygiene Data'!$B$2,0,10*ROW('Hygiene Data'!G85))),DY91="No",ISNUMBER(OFFSET('Hygiene Data'!$G$7,0,10*ROW('Hygiene Data'!G85)))),CONCATENATE("[",ROUND(OFFSET('Hygiene Data'!$G$7,0,10*ROW('Hygiene Data'!G85)),0),"]"),IF(AND(ISTEXT(OFFSET('Hygiene Data'!$B$2,0,10*ROW('Hygiene Data'!G85))),DY91="",ISNUMBER(OFFSET('Hygiene Data'!$G$7,0,10*ROW('Hygiene Data'!G85)))),OFFSET('Hygiene Data'!$G$7,0,10*ROW('Hygiene Data'!G85)),NA())))</f>
        <v>#N/A</v>
      </c>
      <c r="BK91" s="84" t="e">
        <f ca="true">+IF(AND(ISTEXT(OFFSET('Hygiene Data'!$B$2,0,10*ROW('Hygiene Data'!G85))),DZ91="Yes"),OFFSET('Hygiene Data'!$G$9,0,10*ROW('Hygiene Data'!G85)),IF(AND(ISTEXT(OFFSET('Hygiene Data'!$B$2,0,10*ROW('Hygiene Data'!G85))),DZ91="No",ISNUMBER(OFFSET('Hygiene Data'!$G$9,0,10*ROW('Hygiene Data'!G85)))),CONCATENATE("[",ROUND(OFFSET('Hygiene Data'!$G$9,0,10*ROW('Hygiene Data'!G85)),0),"]"),IF(AND(ISTEXT(OFFSET('Hygiene Data'!$B$2,0,10*ROW('Hygiene Data'!G85))),DZ91="",ISNUMBER(OFFSET('Hygiene Data'!$G$9,0,10*ROW('Hygiene Data'!G85)))),OFFSET('Hygiene Data'!$G$9,0,10*ROW('Hygiene Data'!G85)),NA())))</f>
        <v>#N/A</v>
      </c>
      <c r="BL91" s="84" t="e">
        <f ca="true">+IF(AND(ISTEXT(OFFSET('Hygiene Data'!$B$2,0,10*ROW('Hygiene Data'!H85))),EA91="Yes"),OFFSET('Hygiene Data'!$H$5,0,10*ROW('Hygiene Data'!H85)),IF(AND(ISTEXT(OFFSET('Hygiene Data'!$B$2,0,10*ROW('Hygiene Data'!H85))),EA91="No",ISNUMBER(OFFSET('Hygiene Data'!$H$5,0,10*ROW('Hygiene Data'!H85)))),CONCATENATE("[",ROUND(OFFSET('Hygiene Data'!$H$5,0,10*ROW('Hygiene Data'!H85)),0),"]"),IF(AND(ISTEXT(OFFSET('Hygiene Data'!$B$2,0,10*ROW('Hygiene Data'!H85))),EA91="",ISNUMBER(OFFSET('Hygiene Data'!$H$5,0,10*ROW('Hygiene Data'!H85)))),OFFSET('Hygiene Data'!$H$5,0,10*ROW('Hygiene Data'!H85)),NA())))</f>
        <v>#N/A</v>
      </c>
      <c r="BM91" s="84" t="e">
        <f ca="true">+IF(AND(ISTEXT(OFFSET('Hygiene Data'!$B$2,0,10*ROW('Hygiene Data'!H85))),EB91="Yes"),OFFSET('Hygiene Data'!$H$7,0,10*ROW('Hygiene Data'!H85)),IF(AND(ISTEXT(OFFSET('Hygiene Data'!$B$2,0,10*ROW('Hygiene Data'!H85))),EB91="No",ISNUMBER(OFFSET('Hygiene Data'!$H$7,0,10*ROW('Hygiene Data'!H85)))),CONCATENATE("[",ROUND(OFFSET('Hygiene Data'!$H$7,0,10*ROW('Hygiene Data'!H85)),0),"]"),IF(AND(ISTEXT(OFFSET('Hygiene Data'!$B$2,0,10*ROW('Hygiene Data'!H85))),EB91="",ISNUMBER(OFFSET('Hygiene Data'!$H$7,0,10*ROW('Hygiene Data'!H85)))),OFFSET('Hygiene Data'!$H$7,0,10*ROW('Hygiene Data'!H85)),NA())))</f>
        <v>#N/A</v>
      </c>
      <c r="BN91" s="84" t="e">
        <f ca="true">+IF(AND(ISTEXT(OFFSET('Hygiene Data'!$B$2,0,10*ROW('Hygiene Data'!H85))),EC91="Yes"),OFFSET('Hygiene Data'!$H$9,0,10*ROW('Hygiene Data'!H85)),IF(AND(ISTEXT(OFFSET('Hygiene Data'!$B$2,0,10*ROW('Hygiene Data'!H85))),EC91="No",ISNUMBER(OFFSET('Hygiene Data'!$H$9,0,10*ROW('Hygiene Data'!H85)))),CONCATENATE("[",ROUND(OFFSET('Hygiene Data'!$H$9,0,10*ROW('Hygiene Data'!H85)),0),"]"),IF(AND(ISTEXT(OFFSET('Hygiene Data'!$B$2,0,10*ROW('Hygiene Data'!H85))),EC91="",ISNUMBER(OFFSET('Hygiene Data'!$H$9,0,10*ROW('Hygiene Data'!H85)))),OFFSET('Hygiene Data'!$H$9,0,10*ROW('Hygiene Data'!H85)),NA())))</f>
        <v>#N/A</v>
      </c>
      <c r="BO91" s="84" t="e">
        <f ca="true">+IF(AND(ISTEXT(OFFSET('Hygiene Data'!$B$2,0,10*ROW('Hygiene Data'!I85))),ED91="Yes"),OFFSET('Hygiene Data'!$I$5,0,10*ROW('Hygiene Data'!I85)),IF(AND(ISTEXT(OFFSET('Hygiene Data'!$B$2,0,10*ROW('Hygiene Data'!I85))),ED91="No",ISNUMBER(OFFSET('Hygiene Data'!$I$5,0,10*ROW('Hygiene Data'!I85)))),CONCATENATE("[",ROUND(OFFSET('Hygiene Data'!$I$5,0,10*ROW('Hygiene Data'!I85)),0),"]"),IF(AND(ISTEXT(OFFSET('Hygiene Data'!$B$2,0,10*ROW('Hygiene Data'!I85))),ED91="",ISNUMBER(OFFSET('Hygiene Data'!$I$5,0,10*ROW('Hygiene Data'!I85)))),OFFSET('Hygiene Data'!$I$5,0,10*ROW('Hygiene Data'!I85)),NA())))</f>
        <v>#N/A</v>
      </c>
      <c r="BP91" s="84" t="e">
        <f ca="true">+IF(AND(ISTEXT(OFFSET('Hygiene Data'!$B$2,0,10*ROW('Hygiene Data'!I85))),EE91="Yes"),OFFSET('Hygiene Data'!$I$7,0,10*ROW('Hygiene Data'!I85)),IF(AND(ISTEXT(OFFSET('Hygiene Data'!$B$2,0,10*ROW('Hygiene Data'!I85))),EE91="No",ISNUMBER(OFFSET('Hygiene Data'!$I$7,0,10*ROW('Hygiene Data'!I85)))),CONCATENATE("[",ROUND(OFFSET('Hygiene Data'!$I$7,0,10*ROW('Hygiene Data'!I85)),0),"]"),IF(AND(ISTEXT(OFFSET('Hygiene Data'!$B$2,0,10*ROW('Hygiene Data'!I85))),EE91="",ISNUMBER(OFFSET('Hygiene Data'!$I$7,0,10*ROW('Hygiene Data'!I85)))),OFFSET('Hygiene Data'!$I$7,0,10*ROW('Hygiene Data'!I85)),NA())))</f>
        <v>#N/A</v>
      </c>
      <c r="BQ91" s="84" t="e">
        <f ca="true">+IF(AND(ISTEXT(OFFSET('Hygiene Data'!$B$2,0,10*ROW('Hygiene Data'!I85))),EF91="Yes"),OFFSET('Hygiene Data'!$I$9,0,10*ROW('Hygiene Data'!I85)),IF(AND(ISTEXT(OFFSET('Hygiene Data'!$B$2,0,10*ROW('Hygiene Data'!I85))),EF91="No",ISNUMBER(OFFSET('Hygiene Data'!$I$9,0,10*ROW('Hygiene Data'!I85)))),CONCATENATE("[",ROUND(OFFSET('Hygiene Data'!$I$9,0,10*ROW('Hygiene Data'!I85)),0),"]"),IF(AND(ISTEXT(OFFSET('Hygiene Data'!$B$2,0,10*ROW('Hygiene Data'!I85))),EF91="",ISNUMBER(OFFSET('Hygiene Data'!$I$9,0,10*ROW('Hygiene Data'!I85)))),OFFSET('Hygiene Data'!$I$9,0,10*ROW('Hygiene Data'!I85)),NA())))</f>
        <v>#N/A</v>
      </c>
      <c r="BR91" s="269"/>
      <c r="BS91" s="269" t="str">
        <f ca="true">+IF(OFFSET('Water Data'!$D$27,0,10*ROW('Water Data'!D85))="","",OFFSET('Water Data'!$D$27,0,10*ROW('Water Data'!D85)))</f>
        <v/>
      </c>
      <c r="BT91" s="269" t="str">
        <f ca="true">+IF(OFFSET('Water Data'!$D$28,0,10*ROW('Water Data'!D85))="","",OFFSET('Water Data'!$D$28,0,10*ROW('Water Data'!D85)))</f>
        <v/>
      </c>
      <c r="BU91" s="269" t="str">
        <f ca="true">+IF(OFFSET('Water Data'!$D$29,0,10*ROW('Water Data'!D85))="","",OFFSET('Water Data'!$D$29,0,10*ROW('Water Data'!D85)))</f>
        <v/>
      </c>
      <c r="BV91" s="269" t="str">
        <f ca="true">+IF(OFFSET('Water Data'!$E$27,0,10*ROW('Water Data'!E85))="","",OFFSET('Water Data'!$E$27,0,10*ROW('Water Data'!E85)))</f>
        <v/>
      </c>
      <c r="BW91" s="269" t="str">
        <f ca="true">+IF(OFFSET('Water Data'!$E$28,0,10*ROW('Water Data'!E85))="","",OFFSET('Water Data'!$E$28,0,10*ROW('Water Data'!E85)))</f>
        <v/>
      </c>
      <c r="BX91" s="269" t="str">
        <f ca="true">+IF(OFFSET('Water Data'!$E$29,0,10*ROW('Water Data'!E85))="","",OFFSET('Water Data'!$E$29,0,10*ROW('Water Data'!E85)))</f>
        <v/>
      </c>
      <c r="BY91" s="269" t="str">
        <f ca="true">+IF(OFFSET('Water Data'!$F$27,0,10*ROW('Water Data'!F85))="","",OFFSET('Water Data'!$F$27,0,10*ROW('Water Data'!F85)))</f>
        <v/>
      </c>
      <c r="BZ91" s="269" t="str">
        <f ca="true">+IF(OFFSET('Water Data'!$F$28,0,10*ROW('Water Data'!F85))="","",OFFSET('Water Data'!$F$28,0,10*ROW('Water Data'!F85)))</f>
        <v/>
      </c>
      <c r="CA91" s="269" t="str">
        <f ca="true">+IF(OFFSET('Water Data'!$F$29,0,10*ROW('Water Data'!F85))="","",OFFSET('Water Data'!$F$29,0,10*ROW('Water Data'!F85)))</f>
        <v/>
      </c>
      <c r="CB91" s="269" t="str">
        <f ca="true">+IF(OFFSET('Water Data'!$G$27,0,10*ROW('Water Data'!G85))="","",OFFSET('Water Data'!$G$27,0,10*ROW('Water Data'!G85)))</f>
        <v/>
      </c>
      <c r="CC91" s="269" t="str">
        <f ca="true">+IF(OFFSET('Water Data'!$G$28,0,10*ROW('Water Data'!G85))="","",OFFSET('Water Data'!$G$28,0,10*ROW('Water Data'!G85)))</f>
        <v/>
      </c>
      <c r="CD91" s="269" t="str">
        <f ca="true">+IF(OFFSET('Water Data'!$G$29,0,10*ROW('Water Data'!G85))="","",OFFSET('Water Data'!$G$29,0,10*ROW('Water Data'!G85)))</f>
        <v/>
      </c>
      <c r="CE91" s="269" t="str">
        <f ca="true">+IF(OFFSET('Water Data'!$H$27,0,10*ROW('Water Data'!H85))="","",OFFSET('Water Data'!$H$27,0,10*ROW('Water Data'!H85)))</f>
        <v/>
      </c>
      <c r="CF91" s="269" t="str">
        <f ca="true">+IF(OFFSET('Water Data'!$H$28,0,10*ROW('Water Data'!H85))="","",OFFSET('Water Data'!$H$28,0,10*ROW('Water Data'!H85)))</f>
        <v/>
      </c>
      <c r="CG91" s="269" t="str">
        <f ca="true">+IF(OFFSET('Water Data'!$H$29,0,10*ROW('Water Data'!H85))="","",OFFSET('Water Data'!$H$29,0,10*ROW('Water Data'!H85)))</f>
        <v/>
      </c>
      <c r="CH91" s="269" t="str">
        <f ca="true">+IF(OFFSET('Water Data'!$I$27,0,10*ROW('Water Data'!I85))="","",OFFSET('Water Data'!$I$27,0,10*ROW('Water Data'!I85)))</f>
        <v/>
      </c>
      <c r="CI91" s="269" t="str">
        <f ca="true">+IF(OFFSET('Water Data'!$I$28,0,10*ROW('Water Data'!I85))="","",OFFSET('Water Data'!$I$28,0,10*ROW('Water Data'!I85)))</f>
        <v/>
      </c>
      <c r="CJ91" s="269" t="str">
        <f ca="true">+IF(OFFSET('Water Data'!$I$29,0,10*ROW('Water Data'!I85))="","",OFFSET('Water Data'!$I$29,0,10*ROW('Water Data'!I85)))</f>
        <v/>
      </c>
      <c r="CK91" s="269" t="str">
        <f ca="true">+IF(OFFSET('Sanitation Data'!$D$28,0,10*ROW('Sanitation Data'!D85))="","",OFFSET('Sanitation Data'!$D$28,0,10*ROW('Sanitation Data'!D85)))</f>
        <v/>
      </c>
      <c r="CL91" s="269" t="str">
        <f ca="true">+IF(OFFSET('Sanitation Data'!$D$29,0,10*ROW('Sanitation Data'!D85))="","",OFFSET('Sanitation Data'!$D$29,0,10*ROW('Sanitation Data'!D85)))</f>
        <v/>
      </c>
      <c r="CM91" s="269" t="str">
        <f ca="true">+IF(OFFSET('Sanitation Data'!$D$30,0,10*ROW('Sanitation Data'!D85))="","",OFFSET('Sanitation Data'!$D$30,0,10*ROW('Sanitation Data'!D85)))</f>
        <v/>
      </c>
      <c r="CN91" s="269" t="str">
        <f ca="true">+IF(OFFSET('Sanitation Data'!$D$31,0,10*ROW('Sanitation Data'!D85))="","",OFFSET('Sanitation Data'!$D$31,0,10*ROW('Sanitation Data'!D85)))</f>
        <v/>
      </c>
      <c r="CO91" s="269" t="str">
        <f ca="true">+IF(OFFSET('Sanitation Data'!$D$32,0,10*ROW('Sanitation Data'!D85))="","",OFFSET('Sanitation Data'!$D$32,0,10*ROW('Sanitation Data'!D85)))</f>
        <v/>
      </c>
      <c r="CP91" s="269" t="str">
        <f ca="true">+IF(OFFSET('Sanitation Data'!$E$28,0,10*ROW('Sanitation Data'!E85))="","",OFFSET('Sanitation Data'!$E$28,0,10*ROW('Sanitation Data'!E85)))</f>
        <v/>
      </c>
      <c r="CQ91" s="269" t="str">
        <f ca="true">+IF(OFFSET('Sanitation Data'!$E$29,0,10*ROW('Sanitation Data'!E85))="","",OFFSET('Sanitation Data'!$E$29,0,10*ROW('Sanitation Data'!E85)))</f>
        <v/>
      </c>
      <c r="CR91" s="269" t="str">
        <f ca="true">+IF(OFFSET('Sanitation Data'!$E$30,0,10*ROW('Sanitation Data'!E85))="","",OFFSET('Sanitation Data'!$E$30,0,10*ROW('Sanitation Data'!E85)))</f>
        <v/>
      </c>
      <c r="CS91" s="269" t="str">
        <f ca="true">+IF(OFFSET('Sanitation Data'!$E$31,0,10*ROW('Sanitation Data'!E85))="","",OFFSET('Sanitation Data'!$E$31,0,10*ROW('Sanitation Data'!E85)))</f>
        <v/>
      </c>
      <c r="CT91" s="269" t="str">
        <f ca="true">+IF(OFFSET('Sanitation Data'!$E$32,0,10*ROW('Sanitation Data'!E85))="","",OFFSET('Sanitation Data'!$E$32,0,10*ROW('Sanitation Data'!E85)))</f>
        <v/>
      </c>
      <c r="CU91" s="269" t="str">
        <f ca="true">+IF(OFFSET('Sanitation Data'!$F$28,0,10*ROW('Sanitation Data'!F85))="","",OFFSET('Sanitation Data'!$F$28,0,10*ROW('Sanitation Data'!F85)))</f>
        <v/>
      </c>
      <c r="CV91" s="269" t="str">
        <f ca="true">+IF(OFFSET('Sanitation Data'!$F$29,0,10*ROW('Sanitation Data'!F85))="","",OFFSET('Sanitation Data'!$F$29,0,10*ROW('Sanitation Data'!F85)))</f>
        <v/>
      </c>
      <c r="CW91" s="269" t="str">
        <f ca="true">+IF(OFFSET('Sanitation Data'!$F$30,0,10*ROW('Sanitation Data'!F85))="","",OFFSET('Sanitation Data'!$F$30,0,10*ROW('Sanitation Data'!F85)))</f>
        <v/>
      </c>
      <c r="CX91" s="269" t="str">
        <f ca="true">+IF(OFFSET('Sanitation Data'!$F$31,0,10*ROW('Sanitation Data'!F85))="","",OFFSET('Sanitation Data'!$F$31,0,10*ROW('Sanitation Data'!F85)))</f>
        <v/>
      </c>
      <c r="CY91" s="269" t="str">
        <f ca="true">+IF(OFFSET('Sanitation Data'!$F$32,0,10*ROW('Sanitation Data'!F85))="","",OFFSET('Sanitation Data'!$F$32,0,10*ROW('Sanitation Data'!F85)))</f>
        <v/>
      </c>
      <c r="CZ91" s="269" t="str">
        <f ca="true">+IF(OFFSET('Sanitation Data'!$G$28,0,10*ROW('Sanitation Data'!G85))="","",OFFSET('Sanitation Data'!$G$28,0,10*ROW('Sanitation Data'!G85)))</f>
        <v/>
      </c>
      <c r="DA91" s="269" t="str">
        <f ca="true">+IF(OFFSET('Sanitation Data'!$G$29,0,10*ROW('Sanitation Data'!G85))="","",OFFSET('Sanitation Data'!$G$29,0,10*ROW('Sanitation Data'!G85)))</f>
        <v/>
      </c>
      <c r="DB91" s="269" t="str">
        <f ca="true">+IF(OFFSET('Sanitation Data'!$G$30,0,10*ROW('Sanitation Data'!G85))="","",OFFSET('Sanitation Data'!$G$30,0,10*ROW('Sanitation Data'!G85)))</f>
        <v/>
      </c>
      <c r="DC91" s="269" t="str">
        <f ca="true">+IF(OFFSET('Sanitation Data'!$G$31,0,10*ROW('Sanitation Data'!G85))="","",OFFSET('Sanitation Data'!$G$31,0,10*ROW('Sanitation Data'!G85)))</f>
        <v/>
      </c>
      <c r="DD91" s="269" t="str">
        <f ca="true">+IF(OFFSET('Sanitation Data'!$G$32,0,10*ROW('Sanitation Data'!G85))="","",OFFSET('Sanitation Data'!$G$32,0,10*ROW('Sanitation Data'!G85)))</f>
        <v/>
      </c>
      <c r="DE91" s="269" t="str">
        <f ca="true">+IF(OFFSET('Sanitation Data'!$H$28,0,10*ROW('Sanitation Data'!H85))="","",OFFSET('Sanitation Data'!$H$28,0,10*ROW('Sanitation Data'!H85)))</f>
        <v/>
      </c>
      <c r="DF91" s="269" t="str">
        <f ca="true">+IF(OFFSET('Sanitation Data'!$H$29,0,10*ROW('Sanitation Data'!H85))="","",OFFSET('Sanitation Data'!$H$29,0,10*ROW('Sanitation Data'!H85)))</f>
        <v/>
      </c>
      <c r="DG91" s="269" t="str">
        <f ca="true">+IF(OFFSET('Sanitation Data'!$H$30,0,10*ROW('Sanitation Data'!H85))="","",OFFSET('Sanitation Data'!$H$30,0,10*ROW('Sanitation Data'!H85)))</f>
        <v/>
      </c>
      <c r="DH91" s="269" t="str">
        <f ca="true">+IF(OFFSET('Sanitation Data'!$H$31,0,10*ROW('Sanitation Data'!H85))="","",OFFSET('Sanitation Data'!$H$31,0,10*ROW('Sanitation Data'!H85)))</f>
        <v/>
      </c>
      <c r="DI91" s="269" t="str">
        <f ca="true">+IF(OFFSET('Sanitation Data'!$H$32,0,10*ROW('Sanitation Data'!H85))="","",OFFSET('Sanitation Data'!$H$32,0,10*ROW('Sanitation Data'!H85)))</f>
        <v/>
      </c>
      <c r="DJ91" s="269" t="str">
        <f ca="true">+IF(OFFSET('Sanitation Data'!$I$28,0,10*ROW('Sanitation Data'!I85))="","",OFFSET('Sanitation Data'!$I$28,0,10*ROW('Sanitation Data'!I85)))</f>
        <v/>
      </c>
      <c r="DK91" s="269" t="str">
        <f ca="true">+IF(OFFSET('Sanitation Data'!$I$29,0,10*ROW('Sanitation Data'!I85))="","",OFFSET('Sanitation Data'!$I$29,0,10*ROW('Sanitation Data'!I85)))</f>
        <v/>
      </c>
      <c r="DL91" s="269" t="str">
        <f ca="true">+IF(OFFSET('Sanitation Data'!$I$30,0,10*ROW('Sanitation Data'!I85))="","",OFFSET('Sanitation Data'!$I$30,0,10*ROW('Sanitation Data'!I85)))</f>
        <v/>
      </c>
      <c r="DM91" s="269" t="str">
        <f ca="true">+IF(OFFSET('Sanitation Data'!$I$31,0,10*ROW('Sanitation Data'!I85))="","",OFFSET('Sanitation Data'!$I$31,0,10*ROW('Sanitation Data'!I85)))</f>
        <v/>
      </c>
      <c r="DN91" s="269" t="str">
        <f ca="true">+IF(OFFSET('Sanitation Data'!$I$32,0,10*ROW('Sanitation Data'!I85))="","",OFFSET('Sanitation Data'!$I$32,0,10*ROW('Sanitation Data'!I85)))</f>
        <v/>
      </c>
      <c r="DO91" s="269" t="str">
        <f ca="true">+IF(OFFSET('Hygiene Data'!$D$11,0,10*ROW('Hygiene Data'!D85))="","",OFFSET('Hygiene Data'!$D$11,0,10*ROW('Hygiene Data'!D85)))</f>
        <v/>
      </c>
      <c r="DP91" s="269" t="str">
        <f ca="true">+IF(OFFSET('Hygiene Data'!$D$12,0,10*ROW('Hygiene Data'!D85))="","",OFFSET('Hygiene Data'!$D$12,0,10*ROW('Hygiene Data'!D85)))</f>
        <v/>
      </c>
      <c r="DQ91" s="269" t="str">
        <f ca="true">+IF(OFFSET('Hygiene Data'!$D$13,0,10*ROW('Hygiene Data'!D85))="","",OFFSET('Hygiene Data'!$D$13,0,10*ROW('Hygiene Data'!D85)))</f>
        <v/>
      </c>
      <c r="DR91" s="269" t="str">
        <f ca="true">+IF(OFFSET('Hygiene Data'!$E$11,0,10*ROW('Hygiene Data'!E85))="","",OFFSET('Hygiene Data'!$E$11,0,10*ROW('Hygiene Data'!E85)))</f>
        <v/>
      </c>
      <c r="DS91" s="269" t="str">
        <f ca="true">+IF(OFFSET('Hygiene Data'!$E$12,0,10*ROW('Hygiene Data'!E85))="","",OFFSET('Hygiene Data'!$E$12,0,10*ROW('Hygiene Data'!E85)))</f>
        <v/>
      </c>
      <c r="DT91" s="269" t="str">
        <f ca="true">+IF(OFFSET('Hygiene Data'!$E$13,0,10*ROW('Hygiene Data'!E85))="","",OFFSET('Hygiene Data'!$E$13,0,10*ROW('Hygiene Data'!E85)))</f>
        <v/>
      </c>
      <c r="DU91" s="269" t="str">
        <f ca="true">+IF(OFFSET('Hygiene Data'!$F$11,0,10*ROW('Hygiene Data'!F85))="","",OFFSET('Hygiene Data'!$F$11,0,10*ROW('Hygiene Data'!F85)))</f>
        <v/>
      </c>
      <c r="DV91" s="269" t="str">
        <f ca="true">+IF(OFFSET('Hygiene Data'!$F$12,0,10*ROW('Hygiene Data'!F85))="","",OFFSET('Hygiene Data'!$F$12,0,10*ROW('Hygiene Data'!F85)))</f>
        <v/>
      </c>
      <c r="DW91" s="269" t="str">
        <f ca="true">+IF(OFFSET('Hygiene Data'!$F$13,0,10*ROW('Hygiene Data'!F85))="","",OFFSET('Hygiene Data'!$F$13,0,10*ROW('Hygiene Data'!F85)))</f>
        <v/>
      </c>
      <c r="DX91" s="269" t="str">
        <f ca="true">+IF(OFFSET('Hygiene Data'!$G$11,0,10*ROW('Hygiene Data'!G85))="","",OFFSET('Hygiene Data'!$G$11,0,10*ROW('Hygiene Data'!G85)))</f>
        <v/>
      </c>
      <c r="DY91" s="269" t="str">
        <f ca="true">+IF(OFFSET('Hygiene Data'!$G$12,0,10*ROW('Hygiene Data'!G85))="","",OFFSET('Hygiene Data'!$G$12,0,10*ROW('Hygiene Data'!G85)))</f>
        <v/>
      </c>
      <c r="DZ91" s="269" t="str">
        <f ca="true">+IF(OFFSET('Hygiene Data'!$G$13,0,10*ROW('Hygiene Data'!G85))="","",OFFSET('Hygiene Data'!$G$13,0,10*ROW('Hygiene Data'!G85)))</f>
        <v/>
      </c>
      <c r="EA91" s="269" t="str">
        <f ca="true">+IF(OFFSET('Hygiene Data'!$H$11,0,10*ROW('Hygiene Data'!H85))="","",OFFSET('Hygiene Data'!$H$11,0,10*ROW('Hygiene Data'!H85)))</f>
        <v/>
      </c>
      <c r="EB91" s="269" t="str">
        <f ca="true">+IF(OFFSET('Hygiene Data'!$H$12,0,10*ROW('Hygiene Data'!H85))="","",OFFSET('Hygiene Data'!$H$12,0,10*ROW('Hygiene Data'!H85)))</f>
        <v/>
      </c>
      <c r="EC91" s="269" t="str">
        <f ca="true">+IF(OFFSET('Hygiene Data'!$H$13,0,10*ROW('Hygiene Data'!H85))="","",OFFSET('Hygiene Data'!$H$13,0,10*ROW('Hygiene Data'!H85)))</f>
        <v/>
      </c>
      <c r="ED91" s="269" t="str">
        <f ca="true">+IF(OFFSET('Hygiene Data'!$I$11,0,10*ROW('Hygiene Data'!I85))="","",OFFSET('Hygiene Data'!$I$11,0,10*ROW('Hygiene Data'!I85)))</f>
        <v/>
      </c>
      <c r="EE91" s="269" t="str">
        <f ca="true">+IF(OFFSET('Hygiene Data'!$I$12,0,10*ROW('Hygiene Data'!I85))="","",OFFSET('Hygiene Data'!$I$12,0,10*ROW('Hygiene Data'!I85)))</f>
        <v/>
      </c>
      <c r="EF91" s="269" t="str">
        <f ca="true">+IF(OFFSET('Hygiene Data'!$I$13,0,10*ROW('Hygiene Data'!I85))="","",OFFSET('Hygiene Data'!$I$13,0,10*ROW('Hygiene Data'!I85)))</f>
        <v/>
      </c>
    </row>
    <row xmlns:x14ac="http://schemas.microsoft.com/office/spreadsheetml/2009/9/ac" r="92" x14ac:dyDescent="0.2">
      <c r="A92" s="36" t="str">
        <f ca="true">+IF(OFFSET('Water Data'!$B$2,0,10*ROW('Water Data'!E86))="","",OFFSET('Water Data'!$B$2,0,10*ROW('Water Data'!E86)))</f>
        <v/>
      </c>
      <c r="B92" s="36" t="str">
        <f ca="true">+IF(OFFSET('Water Data'!$C$2,0,10*ROW('Water Data'!F86))="","",OFFSET('Water Data'!$C$2,0,10*ROW('Water Data'!F86)))</f>
        <v/>
      </c>
      <c r="C92" s="325" t="str">
        <f t="shared" ca="true" si="1"/>
        <v/>
      </c>
      <c r="D92" s="82" t="e">
        <f ca="true">+IF(AND(ISTEXT(OFFSET('Water Data'!$B$2,0,10*ROW('Water Data'!D86))),BS92="Yes"),100-OFFSET('Water Data'!$D$4,0,10*ROW('Water Data'!D86)),IF(AND(ISTEXT(OFFSET('Water Data'!$B$2,0,10*ROW('Water Data'!D86))),BS92="No",ISNUMBER(OFFSET('Water Data'!$D$4,0,10*ROW('Water Data'!D86)))),CONCATENATE("[",ROUND(100-OFFSET('Water Data'!$D$4,0,10*ROW('Water Data'!D86)),0),"]"),IF(AND(ISTEXT(OFFSET('Water Data'!$B$2,0,10*ROW('Water Data'!D86))),BS92="",ISNUMBER(OFFSET('Water Data'!$D$4,0,10*ROW('Water Data'!D86)))),100-OFFSET('Water Data'!$D$4,0,10*ROW('Water Data'!D86)),NA())))</f>
        <v>#N/A</v>
      </c>
      <c r="E92" s="82" t="e">
        <f ca="true">+IF(AND(ISTEXT(OFFSET('Water Data'!$B$2,0,10*ROW('Water Data'!E86))),BT92="Yes"),OFFSET('Water Data'!$D$6,0,10*ROW('Water Data'!D86)),IF(AND(ISTEXT(OFFSET('Water Data'!$B$2,0,10*ROW('Water Data'!D86))),BT92="No",ISNUMBER(OFFSET('Water Data'!$D$6,0,10*ROW('Water Data'!D86)))),CONCATENATE("[",ROUND(OFFSET('Water Data'!$D$6,0,10*ROW('Water Data'!D86)),0),"]"),IF(AND(ISTEXT(OFFSET('Water Data'!$B$2,0,10*ROW('Water Data'!D86))),BT92="",ISNUMBER(OFFSET('Water Data'!$D$6,0,10*ROW('Water Data'!D86)))),OFFSET('Water Data'!$D$6,0,10*ROW('Water Data'!D86)),NA())))</f>
        <v>#N/A</v>
      </c>
      <c r="F92" s="82" t="e">
        <f ca="true">+IF(AND(ISTEXT(OFFSET('Water Data'!$B$2,0,10*ROW('Water Data'!D86))),BU92="Yes"),OFFSET('Water Data'!$D$9,0,10*ROW('Water Data'!D86)),IF(AND(ISTEXT(OFFSET('Water Data'!$B$2,0,10*ROW('Water Data'!D86))),BU92="No",ISNUMBER(OFFSET('Water Data'!$D$9,0,10*ROW('Water Data'!D86)))),CONCATENATE("[",ROUND(OFFSET('Water Data'!$D$9,0,10*ROW('Water Data'!D86)),0),"]"),IF(AND(ISTEXT(OFFSET('Water Data'!$B$2,0,10*ROW('Water Data'!D86))),BU92="",ISNUMBER(OFFSET('Water Data'!$D$9,0,10*ROW('Water Data'!D86)))),OFFSET('Water Data'!$D$9,0,10*ROW('Water Data'!D86)),NA())))</f>
        <v>#N/A</v>
      </c>
      <c r="G92" s="82" t="e">
        <f ca="true">+IF(AND(ISTEXT(OFFSET('Water Data'!$B$2,0,10*ROW('Water Data'!E86))),BV92="Yes"),100-OFFSET('Water Data'!$E$4,0,10*ROW('Water Data'!E86)),IF(AND(ISTEXT(OFFSET('Water Data'!$B$2,0,10*ROW('Water Data'!E86))),BV92="No",ISNUMBER(OFFSET('Water Data'!$E$4,0,10*ROW('Water Data'!E86)))),CONCATENATE("[",ROUND(100-OFFSET('Water Data'!$E$4,0,10*ROW('Water Data'!E86)),0),"]"),IF(AND(ISTEXT(OFFSET('Water Data'!$B$2,0,10*ROW('Water Data'!E86))),BV92="",ISNUMBER(OFFSET('Water Data'!$E$4,0,10*ROW('Water Data'!E86)))),100-OFFSET('Water Data'!$E$4,0,10*ROW('Water Data'!E86)),NA())))</f>
        <v>#N/A</v>
      </c>
      <c r="H92" s="82" t="e">
        <f ca="true">+IF(AND(ISTEXT(OFFSET('Water Data'!$B$2,0,10*ROW('Water Data'!E86))),BW92="Yes"),OFFSET('Water Data'!$E$6,0,10*ROW('Water Data'!E86)),IF(AND(ISTEXT(OFFSET('Water Data'!$B$2,0,10*ROW('Water Data'!E86))),BW92="No",ISNUMBER(OFFSET('Water Data'!$E$6,0,10*ROW('Water Data'!E86)))),CONCATENATE("[",ROUND(OFFSET('Water Data'!$D$6,0,10*ROW('Water Data'!E86)),0),"]"),IF(AND(ISTEXT(OFFSET('Water Data'!$B$2,0,10*ROW('Water Data'!E86))),BW92="",ISNUMBER(OFFSET('Water Data'!$E$6,0,10*ROW('Water Data'!E86)))),OFFSET('Water Data'!$E$6,0,10*ROW('Water Data'!E86)),NA())))</f>
        <v>#N/A</v>
      </c>
      <c r="I92" s="82" t="e">
        <f ca="true">+IF(AND(ISTEXT(OFFSET('Water Data'!$B$2,0,10*ROW('Water Data'!E86))),BX92="Yes"),OFFSET('Water Data'!$E$9,0,10*ROW('Water Data'!E86)),IF(AND(ISTEXT(OFFSET('Water Data'!$B$2,0,10*ROW('Water Data'!E86))),BX92="No",ISNUMBER(OFFSET('Water Data'!$E$9,0,10*ROW('Water Data'!E86)))),CONCATENATE("[",ROUND(OFFSET('Water Data'!$E$9,0,10*ROW('Water Data'!E86)),0),"]"),IF(AND(ISTEXT(OFFSET('Water Data'!$B$2,0,10*ROW('Water Data'!E86))),BX92="",ISNUMBER(OFFSET('Water Data'!$E$9,0,10*ROW('Water Data'!E86)))),OFFSET('Water Data'!$E$9,0,10*ROW('Water Data'!E86)),NA())))</f>
        <v>#N/A</v>
      </c>
      <c r="J92" s="82" t="e">
        <f ca="true">+IF(AND(ISTEXT(OFFSET('Water Data'!$B$2,0,10*ROW('Water Data'!F86))),BY92="Yes"),100-OFFSET('Water Data'!$F$4,0,10*ROW('Water Data'!F86)),IF(AND(ISTEXT(OFFSET('Water Data'!$B$2,0,10*ROW('Water Data'!F86))),BY92="No",ISNUMBER(OFFSET('Water Data'!$F$4,0,10*ROW('Water Data'!F86)))),CONCATENATE("[",ROUND(100-OFFSET('Water Data'!$F$4,0,10*ROW('Water Data'!F86)),0),"]"),IF(AND(ISTEXT(OFFSET('Water Data'!$B$2,0,10*ROW('Water Data'!F86))),BY92="",ISNUMBER(OFFSET('Water Data'!$F$4,0,10*ROW('Water Data'!F86)))),100-OFFSET('Water Data'!$F$4,0,10*ROW('Water Data'!F86)),NA())))</f>
        <v>#N/A</v>
      </c>
      <c r="K92" s="82" t="e">
        <f ca="true">+IF(AND(ISTEXT(OFFSET('Water Data'!$B$2,0,10*ROW('Water Data'!F86))),BZ92="Yes"),OFFSET('Water Data'!$F$6,0,10*ROW('Water Data'!F86)),IF(AND(ISTEXT(OFFSET('Water Data'!$B$2,0,10*ROW('Water Data'!F86))),BZ92="No",ISNUMBER(OFFSET('Water Data'!$F$6,0,10*ROW('Water Data'!F86)))),CONCATENATE("[",ROUND(OFFSET('Water Data'!$F$6,0,10*ROW('Water Data'!F86)),0),"]"),IF(AND(ISTEXT(OFFSET('Water Data'!$B$2,0,10*ROW('Water Data'!F86))),BZ92="",ISNUMBER(OFFSET('Water Data'!$F$6,0,10*ROW('Water Data'!F86)))),OFFSET('Water Data'!$F$6,0,10*ROW('Water Data'!F86)),NA())))</f>
        <v>#N/A</v>
      </c>
      <c r="L92" s="82" t="e">
        <f ca="true">+IF(AND(ISTEXT(OFFSET('Water Data'!$B$2,0,10*ROW('Water Data'!F86))),CA92="Yes"),OFFSET('Water Data'!$F$9,0,10*ROW('Water Data'!F86)),IF(AND(ISTEXT(OFFSET('Water Data'!$B$2,0,10*ROW('Water Data'!F86))),CA92="No",ISNUMBER(OFFSET('Water Data'!$F$9,0,10*ROW('Water Data'!F86)))),CONCATENATE("[",ROUND(OFFSET('Water Data'!$F$9,0,10*ROW('Water Data'!F86)),0),"]"),IF(AND(ISTEXT(OFFSET('Water Data'!$B$2,0,10*ROW('Water Data'!F86))),CA92="",ISNUMBER(OFFSET('Water Data'!$F$9,0,10*ROW('Water Data'!F86)))),OFFSET('Water Data'!$F$9,0,10*ROW('Water Data'!F86)),NA())))</f>
        <v>#N/A</v>
      </c>
      <c r="M92" s="82" t="e">
        <f ca="true">+IF(AND(ISTEXT(OFFSET('Water Data'!$B$2,0,10*ROW('Water Data'!G86))),CB92="Yes"),100-OFFSET('Water Data'!$G$4,0,10*ROW('Water Data'!G86)),IF(AND(ISTEXT(OFFSET('Water Data'!$B$2,0,10*ROW('Water Data'!G86))),CB92="No",ISNUMBER(OFFSET('Water Data'!$G$4,0,10*ROW('Water Data'!G86)))),CONCATENATE("[",ROUND(100-OFFSET('Water Data'!$G$4,0,10*ROW('Water Data'!G86)),0),"]"),IF(AND(ISTEXT(OFFSET('Water Data'!$B$2,0,10*ROW('Water Data'!G86))),CB92="",ISNUMBER(OFFSET('Water Data'!$G$4,0,10*ROW('Water Data'!G86)))),100-OFFSET('Water Data'!$G$4,0,10*ROW('Water Data'!G86)),NA())))</f>
        <v>#N/A</v>
      </c>
      <c r="N92" s="82" t="e">
        <f ca="true">+IF(AND(ISTEXT(OFFSET('Water Data'!$B$2,0,10*ROW('Water Data'!G86))),CC92="Yes"),OFFSET('Water Data'!$G$6,0,10*ROW('Water Data'!G86)),IF(AND(ISTEXT(OFFSET('Water Data'!$B$2,0,10*ROW('Water Data'!G86))),CC92="No",ISNUMBER(OFFSET('Water Data'!$G$6,0,10*ROW('Water Data'!G86)))),CONCATENATE("[",ROUND(OFFSET('Water Data'!$G$6,0,10*ROW('Water Data'!G86)),0),"]"),IF(AND(ISTEXT(OFFSET('Water Data'!$B$2,0,10*ROW('Water Data'!G86))),CC92="",ISNUMBER(OFFSET('Water Data'!$G$6,0,10*ROW('Water Data'!G86)))),OFFSET('Water Data'!$G$6,0,10*ROW('Water Data'!G86)),NA())))</f>
        <v>#N/A</v>
      </c>
      <c r="O92" s="82" t="e">
        <f ca="true">+IF(AND(ISTEXT(OFFSET('Water Data'!$B$2,0,10*ROW('Water Data'!G86))),CD92="Yes"),OFFSET('Water Data'!$G$9,0,10*ROW('Water Data'!G86)),IF(AND(ISTEXT(OFFSET('Water Data'!$B$2,0,10*ROW('Water Data'!G86))),CD92="No",ISNUMBER(OFFSET('Water Data'!$G$9,0,10*ROW('Water Data'!G86)))),CONCATENATE("[",ROUND(OFFSET('Water Data'!$G$9,0,10*ROW('Water Data'!G86)),0),"]"),IF(AND(ISTEXT(OFFSET('Water Data'!$B$2,0,10*ROW('Water Data'!G86))),CD92="",ISNUMBER(OFFSET('Water Data'!$G$9,0,10*ROW('Water Data'!G86)))),OFFSET('Water Data'!$G$9,0,10*ROW('Water Data'!G86)),NA())))</f>
        <v>#N/A</v>
      </c>
      <c r="P92" s="82" t="e">
        <f ca="true">+IF(AND(ISTEXT(OFFSET('Water Data'!$B$2,0,10*ROW('Water Data'!H86))),CE92="Yes"),100-OFFSET('Water Data'!$H$4,0,10*ROW('Water Data'!H86)),IF(AND(ISTEXT(OFFSET('Water Data'!$B$2,0,10*ROW('Water Data'!H86))),CE92="No",ISNUMBER(OFFSET('Water Data'!$H$4,0,10*ROW('Water Data'!H86)))),CONCATENATE("[",ROUND(100-OFFSET('Water Data'!$H$4,0,10*ROW('Water Data'!H86)),0),"]"),IF(AND(ISTEXT(OFFSET('Water Data'!$B$2,0,10*ROW('Water Data'!H86))),CE92="",ISNUMBER(OFFSET('Water Data'!$H$4,0,10*ROW('Water Data'!H86)))),100-OFFSET('Water Data'!$H$4,0,10*ROW('Water Data'!H86)),NA())))</f>
        <v>#N/A</v>
      </c>
      <c r="Q92" s="82" t="e">
        <f ca="true">+IF(AND(ISTEXT(OFFSET('Water Data'!$B$2,0,10*ROW('Water Data'!H86))),CF92="Yes"),OFFSET('Water Data'!$H$6,0,10*ROW('Water Data'!H86)),IF(AND(ISTEXT(OFFSET('Water Data'!$B$2,0,10*ROW('Water Data'!H86))),CF92="No",ISNUMBER(OFFSET('Water Data'!$H$6,0,10*ROW('Water Data'!H86)))),CONCATENATE("[",ROUND(OFFSET('Water Data'!$H$6,0,10*ROW('Water Data'!H86)),0),"]"),IF(AND(ISTEXT(OFFSET('Water Data'!$B$2,0,10*ROW('Water Data'!H86))),CF92="",ISNUMBER(OFFSET('Water Data'!$H$6,0,10*ROW('Water Data'!H86)))),OFFSET('Water Data'!$H$6,0,10*ROW('Water Data'!H86)),NA())))</f>
        <v>#N/A</v>
      </c>
      <c r="R92" s="82" t="e">
        <f ca="true">+IF(AND(ISTEXT(OFFSET('Water Data'!$B$2,0,10*ROW('Water Data'!H86))),CG92="Yes"),OFFSET('Water Data'!$H$9,0,10*ROW('Water Data'!H86)),IF(AND(ISTEXT(OFFSET('Water Data'!$B$2,0,10*ROW('Water Data'!H86))),CG92="No",ISNUMBER(OFFSET('Water Data'!$H$9,0,10*ROW('Water Data'!H86)))),CONCATENATE("[",ROUND(OFFSET('Water Data'!$H$9,0,10*ROW('Water Data'!H86)),0),"]"),IF(AND(ISTEXT(OFFSET('Water Data'!$B$2,0,10*ROW('Water Data'!H86))),CG92="",ISNUMBER(OFFSET('Water Data'!$H$9,0,10*ROW('Water Data'!H86)))),OFFSET('Water Data'!$H$9,0,10*ROW('Water Data'!H86)),NA())))</f>
        <v>#N/A</v>
      </c>
      <c r="S92" s="82" t="e">
        <f ca="true">+IF(AND(ISTEXT(OFFSET('Water Data'!$B$2,0,10*ROW('Water Data'!I86))),CH92="Yes"),100-OFFSET('Water Data'!$I$4,0,10*ROW('Water Data'!I86)),IF(AND(ISTEXT(OFFSET('Water Data'!$B$2,0,10*ROW('Water Data'!I86))),CH92="No",ISNUMBER(OFFSET('Water Data'!$I$4,0,10*ROW('Water Data'!I86)))),CONCATENATE("[",ROUND(100-OFFSET('Water Data'!$I$4,0,10*ROW('Water Data'!I86)),0),"]"),IF(AND(ISTEXT(OFFSET('Water Data'!$B$2,0,10*ROW('Water Data'!I86))),CH92="",ISNUMBER(OFFSET('Water Data'!$I$4,0,10*ROW('Water Data'!I86)))),100-OFFSET('Water Data'!$I$4,0,10*ROW('Water Data'!I86)),NA())))</f>
        <v>#N/A</v>
      </c>
      <c r="T92" s="82" t="e">
        <f ca="true">+IF(AND(ISTEXT(OFFSET('Water Data'!$B$2,0,10*ROW('Water Data'!I86))),CI92="Yes"),OFFSET('Water Data'!$I$6,0,10*ROW('Water Data'!I86)),IF(AND(ISTEXT(OFFSET('Water Data'!$B$2,0,10*ROW('Water Data'!I86))),CI92="No",ISNUMBER(OFFSET('Water Data'!$I$6,0,10*ROW('Water Data'!I86)))),CONCATENATE("[",ROUND(OFFSET('Water Data'!$I$6,0,10*ROW('Water Data'!I86)),0),"]"),IF(AND(ISTEXT(OFFSET('Water Data'!$B$2,0,10*ROW('Water Data'!I86))),CI92="",ISNUMBER(OFFSET('Water Data'!$I$6,0,10*ROW('Water Data'!I86)))),OFFSET('Water Data'!$I$6,0,10*ROW('Water Data'!I86)),NA())))</f>
        <v>#N/A</v>
      </c>
      <c r="U92" s="82" t="e">
        <f ca="true">+IF(AND(ISTEXT(OFFSET('Water Data'!$B$2,0,10*ROW('Water Data'!I86))),CJ92="Yes"),OFFSET('Water Data'!$I$9,0,10*ROW('Water Data'!I86)),IF(AND(ISTEXT(OFFSET('Water Data'!$B$2,0,10*ROW('Water Data'!I86))),CJ92="No",ISNUMBER(OFFSET('Water Data'!$I$9,0,10*ROW('Water Data'!I86)))),CONCATENATE("[",ROUND(OFFSET('Water Data'!$I$9,0,10*ROW('Water Data'!I86)),0),"]"),IF(AND(ISTEXT(OFFSET('Water Data'!$B$2,0,10*ROW('Water Data'!I86))),CJ92="",ISNUMBER(OFFSET('Water Data'!$I$9,0,10*ROW('Water Data'!I86)))),OFFSET('Water Data'!$I$9,0,10*ROW('Water Data'!I86)),NA())))</f>
        <v>#N/A</v>
      </c>
      <c r="V92" s="83" t="e">
        <f ca="true">+IF(AND(ISTEXT(OFFSET('Sanitation Data'!$B$2,0,10*ROW('Sanitation Data'!D86))),CK92="Yes"),100-OFFSET('Sanitation Data'!$D$4,0,10*ROW('Sanitation Data'!D86)),IF(AND(ISTEXT(OFFSET('Sanitation Data'!$B$2,0,10*ROW('Sanitation Data'!D86))),CK92="No",ISNUMBER(OFFSET('Sanitation Data'!$D$4,0,10*ROW('Sanitation Data'!D86)))),CONCATENATE("[",ROUND(100-OFFSET('Sanitation Data'!$D$4,0,10*ROW('Sanitation Data'!D86)),0),"]"),IF(AND(ISTEXT(OFFSET('Sanitation Data'!$B$2,0,10*ROW('Sanitation Data'!D86))),CK92="",ISNUMBER(OFFSET('Sanitation Data'!$D$4,0,10*ROW('Sanitation Data'!D86)))),100-OFFSET('Sanitation Data'!$D$4,0,10*ROW('Sanitation Data'!D86)),NA())))</f>
        <v>#N/A</v>
      </c>
      <c r="W92" s="83" t="e">
        <f ca="true">+IF(AND(ISTEXT(OFFSET('Sanitation Data'!$B$2,0,10*ROW('Sanitation Data'!D86))),CL92="Yes"),OFFSET('Sanitation Data'!$D$6,0,10*ROW('Sanitation Data'!D86)),IF(AND(ISTEXT(OFFSET('Sanitation Data'!$B$2,0,10*ROW('Sanitation Data'!D86))),CL92="No",ISNUMBER(OFFSET('Sanitation Data'!$D$6,0,10*ROW('Sanitation Data'!D86)))),CONCATENATE("[",ROUND(OFFSET('Sanitation Data'!$D$6,0,10*ROW('Sanitation Data'!D86)),0),"]"),IF(AND(ISTEXT(OFFSET('Sanitation Data'!$B$2,0,10*ROW('Sanitation Data'!D86))),CL92="",ISNUMBER(OFFSET('Sanitation Data'!$D$6,0,10*ROW('Sanitation Data'!D86)))),OFFSET('Sanitation Data'!$D$6,0,10*ROW('Sanitation Data'!D86)),NA())))</f>
        <v>#N/A</v>
      </c>
      <c r="X92" s="83" t="e">
        <f ca="true">+IF(AND(ISTEXT(OFFSET('Sanitation Data'!$B$2,0,10*ROW('Sanitation Data'!D86))),CM92="Yes"),OFFSET('Sanitation Data'!$D$10,0,10*ROW('Sanitation Data'!D86)),IF(AND(ISTEXT(OFFSET('Sanitation Data'!$B$2,0,10*ROW('Sanitation Data'!D86))),CM92="No",ISNUMBER(OFFSET('Sanitation Data'!$D$10,0,10*ROW('Sanitation Data'!D86)))),CONCATENATE("[",ROUND(OFFSET('Sanitation Data'!$D$10,0,10*ROW('Sanitation Data'!D86)),0),"]"),IF(AND(ISTEXT(OFFSET('Sanitation Data'!$B$2,0,10*ROW('Sanitation Data'!D86))),CM92="",ISNUMBER(OFFSET('Sanitation Data'!$D$10,0,10*ROW('Sanitation Data'!D86)))),OFFSET('Sanitation Data'!$D$10,0,10*ROW('Sanitation Data'!D86)),NA())))</f>
        <v>#N/A</v>
      </c>
      <c r="Y92" s="83" t="e">
        <f ca="true">+IF(AND(ISTEXT(OFFSET('Sanitation Data'!$B$2,0,10*ROW('Sanitation Data'!D86))),CN92="Yes"),OFFSET('Sanitation Data'!$D$11,0,10*ROW('Sanitation Data'!D86)),IF(AND(ISTEXT(OFFSET('Sanitation Data'!$B$2,0,10*ROW('Sanitation Data'!D86))),CN92="No",ISNUMBER(OFFSET('Sanitation Data'!$D$11,0,10*ROW('Sanitation Data'!D86)))),CONCATENATE("[",ROUND(OFFSET('Sanitation Data'!$D$11,0,10*ROW('Sanitation Data'!D86)),0),"]"),IF(AND(ISTEXT(OFFSET('Sanitation Data'!$B$2,0,10*ROW('Sanitation Data'!D86))),CN92="",ISNUMBER(OFFSET('Sanitation Data'!$D$11,0,10*ROW('Sanitation Data'!D86)))),OFFSET('Sanitation Data'!$D$11,0,10*ROW('Sanitation Data'!D86)),NA())))</f>
        <v>#N/A</v>
      </c>
      <c r="Z92" s="83" t="e">
        <f ca="true">+IF(AND(ISTEXT(OFFSET('Sanitation Data'!$B$2,0,10*ROW('Sanitation Data'!D86))),CO92="Yes"),OFFSET('Sanitation Data'!$D$12,0,10*ROW('Sanitation Data'!D86)),IF(AND(ISTEXT(OFFSET('Sanitation Data'!$B$2,0,10*ROW('Sanitation Data'!D86))),CO92="No",ISNUMBER(OFFSET('Sanitation Data'!$D$12,0,10*ROW('Sanitation Data'!D86)))),CONCATENATE("[",ROUND(OFFSET('Sanitation Data'!$D$12,0,10*ROW('Sanitation Data'!D86)),0),"]"),IF(AND(ISTEXT(OFFSET('Sanitation Data'!$B$2,0,10*ROW('Sanitation Data'!D86))),CO92="",ISNUMBER(OFFSET('Sanitation Data'!$D$12,0,10*ROW('Sanitation Data'!D86)))),OFFSET('Sanitation Data'!$D$12,0,10*ROW('Sanitation Data'!D86)),NA())))</f>
        <v>#N/A</v>
      </c>
      <c r="AA92" s="83" t="e">
        <f ca="true">+IF(AND(ISTEXT(OFFSET('Sanitation Data'!$B$2,0,10*ROW('Sanitation Data'!E86))),CP92="Yes"),100-OFFSET('Sanitation Data'!$E$4,0,10*ROW('Sanitation Data'!E86)),IF(AND(ISTEXT(OFFSET('Sanitation Data'!$B$2,0,10*ROW('Sanitation Data'!E86))),CP92="No",ISNUMBER(OFFSET('Sanitation Data'!$E$4,0,10*ROW('Sanitation Data'!E86)))),CONCATENATE("[",ROUND(100-OFFSET('Sanitation Data'!$E$4,0,10*ROW('Sanitation Data'!E86)),0),"]"),IF(AND(ISTEXT(OFFSET('Sanitation Data'!$B$2,0,10*ROW('Sanitation Data'!E86))),CP92="",ISNUMBER(OFFSET('Sanitation Data'!$E$4,0,10*ROW('Sanitation Data'!E86)))),100-OFFSET('Sanitation Data'!$E$4,0,10*ROW('Sanitation Data'!E86)),NA())))</f>
        <v>#N/A</v>
      </c>
      <c r="AB92" s="83" t="e">
        <f ca="true">+IF(AND(ISTEXT(OFFSET('Sanitation Data'!$B$2,0,10*ROW('Sanitation Data'!E86))),CQ92="Yes"),OFFSET('Sanitation Data'!$E$6,0,10*ROW('Sanitation Data'!H86)),IF(AND(ISTEXT(OFFSET('Sanitation Data'!$B$2,0,10*ROW('Sanitation Data'!E86))),CQ92="No",ISNUMBER(OFFSET('Sanitation Data'!$E$6,0,10*ROW('Sanitation Data'!E86)))),CONCATENATE("[",ROUND(OFFSET('Sanitation Data'!$E$6,0,10*ROW('Sanitation Data'!E86)),0),"]"),IF(AND(ISTEXT(OFFSET('Sanitation Data'!$B$2,0,10*ROW('Sanitation Data'!E86))),CQ92="",ISNUMBER(OFFSET('Sanitation Data'!$E$6,0,10*ROW('Sanitation Data'!E86)))),OFFSET('Sanitation Data'!$E$6,0,10*ROW('Sanitation Data'!E86)),NA())))</f>
        <v>#N/A</v>
      </c>
      <c r="AC92" s="83" t="e">
        <f ca="true">+IF(AND(ISTEXT(OFFSET('Sanitation Data'!$B$2,0,10*ROW('Sanitation Data'!E86))),CR92="Yes"),OFFSET('Sanitation Data'!$E$10,0,10*ROW('Sanitation Data'!E86)),IF(AND(ISTEXT(OFFSET('Sanitation Data'!$B$2,0,10*ROW('Sanitation Data'!E86))),CR92="No",ISNUMBER(OFFSET('Sanitation Data'!$E$10,0,10*ROW('Sanitation Data'!E86)))),CONCATENATE("[",ROUND(OFFSET('Sanitation Data'!$E$10,0,10*ROW('Sanitation Data'!E86)),0),"]"),IF(AND(ISTEXT(OFFSET('Sanitation Data'!$B$2,0,10*ROW('Sanitation Data'!E86))),CR92="",ISNUMBER(OFFSET('Sanitation Data'!$E$10,0,10*ROW('Sanitation Data'!E86)))),OFFSET('Sanitation Data'!$E$10,0,10*ROW('Sanitation Data'!E86)),NA())))</f>
        <v>#N/A</v>
      </c>
      <c r="AD92" s="83" t="e">
        <f ca="true">+IF(AND(ISTEXT(OFFSET('Sanitation Data'!$B$2,0,10*ROW('Sanitation Data'!E86))),CS92="Yes"),OFFSET('Sanitation Data'!$E$11,0,10*ROW('Sanitation Data'!E86)),IF(AND(ISTEXT(OFFSET('Sanitation Data'!$B$2,0,10*ROW('Sanitation Data'!E86))),CS92="No",ISNUMBER(OFFSET('Sanitation Data'!$E$11,0,10*ROW('Sanitation Data'!E86)))),CONCATENATE("[",ROUND(OFFSET('Sanitation Data'!$E$11,0,10*ROW('Sanitation Data'!E86)),0),"]"),IF(AND(ISTEXT(OFFSET('Sanitation Data'!$B$2,0,10*ROW('Sanitation Data'!E86))),CS92="",ISNUMBER(OFFSET('Sanitation Data'!$E$11,0,10*ROW('Sanitation Data'!E86)))),OFFSET('Sanitation Data'!$E$11,0,10*ROW('Sanitation Data'!E86)),NA())))</f>
        <v>#N/A</v>
      </c>
      <c r="AE92" s="83" t="e">
        <f ca="true">+IF(AND(ISTEXT(OFFSET('Sanitation Data'!$B$2,0,10*ROW('Sanitation Data'!E86))),CT92="Yes"),OFFSET('Sanitation Data'!$E$12,0,10*ROW('Sanitation Data'!E86)),IF(AND(ISTEXT(OFFSET('Sanitation Data'!$B$2,0,10*ROW('Sanitation Data'!E86))),CT92="No",ISNUMBER(OFFSET('Sanitation Data'!$E$12,0,10*ROW('Sanitation Data'!E86)))),CONCATENATE("[",ROUND(OFFSET('Sanitation Data'!$E$12,0,10*ROW('Sanitation Data'!E86)),0),"]"),IF(AND(ISTEXT(OFFSET('Sanitation Data'!$B$2,0,10*ROW('Sanitation Data'!E86))),CT92="",ISNUMBER(OFFSET('Sanitation Data'!$E$12,0,10*ROW('Sanitation Data'!E86)))),OFFSET('Sanitation Data'!$E$12,0,10*ROW('Sanitation Data'!E86)),NA())))</f>
        <v>#N/A</v>
      </c>
      <c r="AF92" s="83" t="e">
        <f ca="true">+IF(AND(ISTEXT(OFFSET('Sanitation Data'!$B$2,0,10*ROW('Sanitation Data'!F86))),CU92="Yes"),100-OFFSET('Sanitation Data'!$F$4,0,10*ROW('Sanitation Data'!F86)),IF(AND(ISTEXT(OFFSET('Sanitation Data'!$B$2,0,10*ROW('Sanitation Data'!F86))),CU92="No",ISNUMBER(OFFSET('Sanitation Data'!$F$4,0,10*ROW('Sanitation Data'!F86)))),CONCATENATE("[",ROUND(100-OFFSET('Sanitation Data'!$F$4,0,10*ROW('Sanitation Data'!F86)),0),"]"),IF(AND(ISTEXT(OFFSET('Sanitation Data'!$B$2,0,10*ROW('Sanitation Data'!F86))),CU92="",ISNUMBER(OFFSET('Sanitation Data'!$F$4,0,10*ROW('Sanitation Data'!F86)))),100-OFFSET('Sanitation Data'!$F$4,0,10*ROW('Sanitation Data'!F86)),NA())))</f>
        <v>#N/A</v>
      </c>
      <c r="AG92" s="83" t="e">
        <f ca="true">+IF(AND(ISTEXT(OFFSET('Sanitation Data'!$B$2,0,10*ROW('Sanitation Data'!F86))),CV92="Yes"),OFFSET('Sanitation Data'!$F$6,0,10*ROW('Sanitation Data'!F86)),IF(AND(ISTEXT(OFFSET('Sanitation Data'!$B$2,0,10*ROW('Sanitation Data'!F86))),CV92="No",ISNUMBER(OFFSET('Sanitation Data'!$F$6,0,10*ROW('Sanitation Data'!F86)))),CONCATENATE("[",ROUND(OFFSET('Sanitation Data'!$F$6,0,10*ROW('Sanitation Data'!F86)),0),"]"),IF(AND(ISTEXT(OFFSET('Sanitation Data'!$B$2,0,10*ROW('Sanitation Data'!F86))),CV92="",ISNUMBER(OFFSET('Sanitation Data'!$F$6,0,10*ROW('Sanitation Data'!F86)))),OFFSET('Sanitation Data'!$F$6,0,10*ROW('Sanitation Data'!F86)),NA())))</f>
        <v>#N/A</v>
      </c>
      <c r="AH92" s="83" t="e">
        <f ca="true">+IF(AND(ISTEXT(OFFSET('Sanitation Data'!$B$2,0,10*ROW('Sanitation Data'!F86))),CW92="Yes"),OFFSET('Sanitation Data'!$F$10,0,10*ROW('Sanitation Data'!F86)),IF(AND(ISTEXT(OFFSET('Sanitation Data'!$B$2,0,10*ROW('Sanitation Data'!F86))),CW92="No",ISNUMBER(OFFSET('Sanitation Data'!$F$10,0,10*ROW('Sanitation Data'!F86)))),CONCATENATE("[",ROUND(OFFSET('Sanitation Data'!$F$10,0,10*ROW('Sanitation Data'!F86)),0),"]"),IF(AND(ISTEXT(OFFSET('Sanitation Data'!$B$2,0,10*ROW('Sanitation Data'!F86))),CW92="",ISNUMBER(OFFSET('Sanitation Data'!$F$10,0,10*ROW('Sanitation Data'!F86)))),OFFSET('Sanitation Data'!$F$10,0,10*ROW('Sanitation Data'!F86)),NA())))</f>
        <v>#N/A</v>
      </c>
      <c r="AI92" s="83" t="e">
        <f ca="true">+IF(AND(ISTEXT(OFFSET('Sanitation Data'!$B$2,0,10*ROW('Sanitation Data'!F86))),CX92="Yes"),OFFSET('Sanitation Data'!$F$11,0,10*ROW('Sanitation Data'!F86)),IF(AND(ISTEXT(OFFSET('Sanitation Data'!$B$2,0,10*ROW('Sanitation Data'!F86))),CX92="No",ISNUMBER(OFFSET('Sanitation Data'!$F$11,0,10*ROW('Sanitation Data'!F86)))),CONCATENATE("[",ROUND(OFFSET('Sanitation Data'!$F$11,0,10*ROW('Sanitation Data'!F86)),0),"]"),IF(AND(ISTEXT(OFFSET('Sanitation Data'!$B$2,0,10*ROW('Sanitation Data'!F86))),CX92="",ISNUMBER(OFFSET('Sanitation Data'!$F$11,0,10*ROW('Sanitation Data'!F86)))),OFFSET('Sanitation Data'!$F$11,0,10*ROW('Sanitation Data'!F86)),NA())))</f>
        <v>#N/A</v>
      </c>
      <c r="AJ92" s="83" t="e">
        <f ca="true">+IF(AND(ISTEXT(OFFSET('Sanitation Data'!$B$2,0,10*ROW('Sanitation Data'!F86))),CY92="Yes"),OFFSET('Sanitation Data'!$F$12,0,10*ROW('Sanitation Data'!F86)),IF(AND(ISTEXT(OFFSET('Sanitation Data'!$B$2,0,10*ROW('Sanitation Data'!F86))),CY92="No",ISNUMBER(OFFSET('Sanitation Data'!$F$12,0,10*ROW('Sanitation Data'!F86)))),CONCATENATE("[",ROUND(OFFSET('Sanitation Data'!$F$12,0,10*ROW('Sanitation Data'!F86)),0),"]"),IF(AND(ISTEXT(OFFSET('Sanitation Data'!$B$2,0,10*ROW('Sanitation Data'!F86))),CY92="",ISNUMBER(OFFSET('Sanitation Data'!$F$12,0,10*ROW('Sanitation Data'!F86)))),OFFSET('Sanitation Data'!$F$12,0,10*ROW('Sanitation Data'!F86)),NA())))</f>
        <v>#N/A</v>
      </c>
      <c r="AK92" s="83" t="e">
        <f ca="true">+IF(AND(ISTEXT(OFFSET('Sanitation Data'!$B$2,0,10*ROW('Sanitation Data'!G86))),CZ92="Yes"),100-OFFSET('Sanitation Data'!$G$4,0,10*ROW('Sanitation Data'!G86)),IF(AND(ISTEXT(OFFSET('Sanitation Data'!$B$2,0,10*ROW('Sanitation Data'!G86))),CZ92="No",ISNUMBER(OFFSET('Sanitation Data'!$G$4,0,10*ROW('Sanitation Data'!G86)))),CONCATENATE("[",ROUND(100-OFFSET('Sanitation Data'!$G$4,0,10*ROW('Sanitation Data'!G86)),0),"]"),IF(AND(ISTEXT(OFFSET('Sanitation Data'!$B$2,0,10*ROW('Sanitation Data'!G86))),CZ92="",ISNUMBER(OFFSET('Sanitation Data'!$G$4,0,10*ROW('Sanitation Data'!G86)))),100-OFFSET('Sanitation Data'!$G$4,0,10*ROW('Sanitation Data'!G86)),NA())))</f>
        <v>#N/A</v>
      </c>
      <c r="AL92" s="83" t="e">
        <f ca="true">+IF(AND(ISTEXT(OFFSET('Sanitation Data'!$B$2,0,10*ROW('Sanitation Data'!G86))),DA92="Yes"),OFFSET('Sanitation Data'!$G$6,0,10*ROW('Sanitation Data'!G86)),IF(AND(ISTEXT(OFFSET('Sanitation Data'!$B$2,0,10*ROW('Sanitation Data'!G86))),DA92="No",ISNUMBER(OFFSET('Sanitation Data'!$G$6,0,10*ROW('Sanitation Data'!G86)))),CONCATENATE("[",ROUND(OFFSET('Sanitation Data'!$G$6,0,10*ROW('Sanitation Data'!G86)),0),"]"),IF(AND(ISTEXT(OFFSET('Sanitation Data'!$B$2,0,10*ROW('Sanitation Data'!G86))),DA92="",ISNUMBER(OFFSET('Sanitation Data'!$G$6,0,10*ROW('Sanitation Data'!G86)))),OFFSET('Sanitation Data'!$G$6,0,10*ROW('Sanitation Data'!G86)),NA())))</f>
        <v>#N/A</v>
      </c>
      <c r="AM92" s="83" t="e">
        <f ca="true">+IF(AND(ISTEXT(OFFSET('Sanitation Data'!$B$2,0,10*ROW('Sanitation Data'!G86))),DB92="Yes"),OFFSET('Sanitation Data'!$G$10,0,10*ROW('Sanitation Data'!G86)),IF(AND(ISTEXT(OFFSET('Sanitation Data'!$B$2,0,10*ROW('Sanitation Data'!G86))),DB92="No",ISNUMBER(OFFSET('Sanitation Data'!$G$10,0,10*ROW('Sanitation Data'!G86)))),CONCATENATE("[",ROUND(OFFSET('Sanitation Data'!$G$10,0,10*ROW('Sanitation Data'!G86)),0),"]"),IF(AND(ISTEXT(OFFSET('Sanitation Data'!$B$2,0,10*ROW('Sanitation Data'!G86))),DB92="",ISNUMBER(OFFSET('Sanitation Data'!$G$10,0,10*ROW('Sanitation Data'!G86)))),OFFSET('Sanitation Data'!$G$10,0,10*ROW('Sanitation Data'!G86)),NA())))</f>
        <v>#N/A</v>
      </c>
      <c r="AN92" s="83" t="e">
        <f ca="true">+IF(AND(ISTEXT(OFFSET('Sanitation Data'!$B$2,0,10*ROW('Sanitation Data'!G86))),DC92="Yes"),OFFSET('Sanitation Data'!$G$11,0,10*ROW('Sanitation Data'!G86)),IF(AND(ISTEXT(OFFSET('Sanitation Data'!$B$2,0,10*ROW('Sanitation Data'!G86))),DC92="No",ISNUMBER(OFFSET('Sanitation Data'!$G$11,0,10*ROW('Sanitation Data'!G86)))),CONCATENATE("[",ROUND(OFFSET('Sanitation Data'!$G$11,0,10*ROW('Sanitation Data'!G86)),0),"]"),IF(AND(ISTEXT(OFFSET('Sanitation Data'!$B$2,0,10*ROW('Sanitation Data'!G86))),DC92="",ISNUMBER(OFFSET('Sanitation Data'!$G$11,0,10*ROW('Sanitation Data'!G86)))),OFFSET('Sanitation Data'!$G$11,0,10*ROW('Sanitation Data'!G86)),NA())))</f>
        <v>#N/A</v>
      </c>
      <c r="AO92" s="83" t="e">
        <f ca="true">+IF(AND(ISTEXT(OFFSET('Sanitation Data'!$B$2,0,10*ROW('Sanitation Data'!G86))),DD92="Yes"),OFFSET('Sanitation Data'!$G$12,0,10*ROW('Sanitation Data'!G86)),IF(AND(ISTEXT(OFFSET('Sanitation Data'!$B$2,0,10*ROW('Sanitation Data'!G86))),DD92="No",ISNUMBER(OFFSET('Sanitation Data'!$G$12,0,10*ROW('Sanitation Data'!G86)))),CONCATENATE("[",ROUND(OFFSET('Sanitation Data'!$G$12,0,10*ROW('Sanitation Data'!G86)),0),"]"),IF(AND(ISTEXT(OFFSET('Sanitation Data'!$B$2,0,10*ROW('Sanitation Data'!G86))),DD92="",ISNUMBER(OFFSET('Sanitation Data'!$G$12,0,10*ROW('Sanitation Data'!G86)))),OFFSET('Sanitation Data'!$G$12,0,10*ROW('Sanitation Data'!G86)),NA())))</f>
        <v>#N/A</v>
      </c>
      <c r="AP92" s="83" t="e">
        <f ca="true">+IF(AND(ISTEXT(OFFSET('Sanitation Data'!$B$2,0,10*ROW('Sanitation Data'!H86))),DE92="Yes"),100-OFFSET('Sanitation Data'!$H$4,0,10*ROW('Sanitation Data'!H86)),IF(AND(ISTEXT(OFFSET('Sanitation Data'!$B$2,0,10*ROW('Sanitation Data'!H86))),DE92="No",ISNUMBER(OFFSET('Sanitation Data'!$H$4,0,10*ROW('Sanitation Data'!H86)))),CONCATENATE("[",ROUND(100-OFFSET('Sanitation Data'!$H$4,0,10*ROW('Sanitation Data'!H86)),0),"]"),IF(AND(ISTEXT(OFFSET('Sanitation Data'!$B$2,0,10*ROW('Sanitation Data'!H86))),DE92="",ISNUMBER(OFFSET('Sanitation Data'!$H$4,0,10*ROW('Sanitation Data'!H86)))),100-OFFSET('Sanitation Data'!$H$4,0,10*ROW('Sanitation Data'!H86)),NA())))</f>
        <v>#N/A</v>
      </c>
      <c r="AQ92" s="83" t="e">
        <f ca="true">+IF(AND(ISTEXT(OFFSET('Sanitation Data'!$B$2,0,10*ROW('Sanitation Data'!H86))),DF92="Yes"),OFFSET('Sanitation Data'!$H$6,0,10*ROW('Sanitation Data'!H86)),IF(AND(ISTEXT(OFFSET('Sanitation Data'!$B$2,0,10*ROW('Sanitation Data'!H86))),DF92="No",ISNUMBER(OFFSET('Sanitation Data'!$H$6,0,10*ROW('Sanitation Data'!H86)))),CONCATENATE("[",ROUND(OFFSET('Sanitation Data'!$H$6,0,10*ROW('Sanitation Data'!H86)),0),"]"),IF(AND(ISTEXT(OFFSET('Sanitation Data'!$B$2,0,10*ROW('Sanitation Data'!H86))),DF92="",ISNUMBER(OFFSET('Sanitation Data'!$H$6,0,10*ROW('Sanitation Data'!H86)))),OFFSET('Sanitation Data'!$H$6,0,10*ROW('Sanitation Data'!H86)),NA())))</f>
        <v>#N/A</v>
      </c>
      <c r="AR92" s="83" t="e">
        <f ca="true">+IF(AND(ISTEXT(OFFSET('Sanitation Data'!$B$2,0,10*ROW('Sanitation Data'!H86))),DG92="Yes"),OFFSET('Sanitation Data'!$H$10,0,10*ROW('Sanitation Data'!H86)),IF(AND(ISTEXT(OFFSET('Sanitation Data'!$B$2,0,10*ROW('Sanitation Data'!H86))),DG92="No",ISNUMBER(OFFSET('Sanitation Data'!$H$10,0,10*ROW('Sanitation Data'!H86)))),CONCATENATE("[",ROUND(OFFSET('Sanitation Data'!$H$10,0,10*ROW('Sanitation Data'!H86)),0),"]"),IF(AND(ISTEXT(OFFSET('Sanitation Data'!$B$2,0,10*ROW('Sanitation Data'!H86))),DG92="",ISNUMBER(OFFSET('Sanitation Data'!$H$10,0,10*ROW('Sanitation Data'!H86)))),OFFSET('Sanitation Data'!$H$10,0,10*ROW('Sanitation Data'!H86)),NA())))</f>
        <v>#N/A</v>
      </c>
      <c r="AS92" s="83" t="e">
        <f ca="true">+IF(AND(ISTEXT(OFFSET('Sanitation Data'!$B$2,0,10*ROW('Sanitation Data'!H86))),DH92="Yes"),OFFSET('Sanitation Data'!$H$11,0,10*ROW('Sanitation Data'!H86)),IF(AND(ISTEXT(OFFSET('Sanitation Data'!$B$2,0,10*ROW('Sanitation Data'!H86))),DH92="No",ISNUMBER(OFFSET('Sanitation Data'!$H$11,0,10*ROW('Sanitation Data'!H86)))),CONCATENATE("[",ROUND(OFFSET('Sanitation Data'!$H$11,0,10*ROW('Sanitation Data'!H86)),0),"]"),IF(AND(ISTEXT(OFFSET('Sanitation Data'!$B$2,0,10*ROW('Sanitation Data'!H86))),DH92="",ISNUMBER(OFFSET('Sanitation Data'!$H$11,0,10*ROW('Sanitation Data'!H86)))),OFFSET('Sanitation Data'!$H$11,0,10*ROW('Sanitation Data'!H86)),NA())))</f>
        <v>#N/A</v>
      </c>
      <c r="AT92" s="83" t="e">
        <f ca="true">+IF(AND(ISTEXT(OFFSET('Sanitation Data'!$B$2,0,10*ROW('Sanitation Data'!H86))),DI92="Yes"),OFFSET('Sanitation Data'!$H$12,0,10*ROW('Sanitation Data'!H86)),IF(AND(ISTEXT(OFFSET('Sanitation Data'!$B$2,0,10*ROW('Sanitation Data'!H86))),DI92="No",ISNUMBER(OFFSET('Sanitation Data'!$H$12,0,10*ROW('Sanitation Data'!H86)))),CONCATENATE("[",ROUND(OFFSET('Sanitation Data'!$H$12,0,10*ROW('Sanitation Data'!H86)),0),"]"),IF(AND(ISTEXT(OFFSET('Sanitation Data'!$B$2,0,10*ROW('Sanitation Data'!H86))),DI92="",ISNUMBER(OFFSET('Sanitation Data'!$H$12,0,10*ROW('Sanitation Data'!H86)))),OFFSET('Sanitation Data'!$H$12,0,10*ROW('Sanitation Data'!H86)),NA())))</f>
        <v>#N/A</v>
      </c>
      <c r="AU92" s="83" t="e">
        <f ca="true">+IF(AND(ISTEXT(OFFSET('Sanitation Data'!$B$2,0,10*ROW('Sanitation Data'!I86))),DJ92="Yes"),100-OFFSET('Sanitation Data'!$I$4,0,10*ROW('Sanitation Data'!I86)),IF(AND(ISTEXT(OFFSET('Sanitation Data'!$B$2,0,10*ROW('Sanitation Data'!I86))),DJ92="No",ISNUMBER(OFFSET('Sanitation Data'!$I$4,0,10*ROW('Sanitation Data'!I86)))),CONCATENATE("[",ROUND(100-OFFSET('Sanitation Data'!$I$4,0,10*ROW('Sanitation Data'!I86)),0),"]"),IF(AND(ISTEXT(OFFSET('Sanitation Data'!$B$2,0,10*ROW('Sanitation Data'!I86))),DJ92="",ISNUMBER(OFFSET('Sanitation Data'!$I$4,0,10*ROW('Sanitation Data'!I86)))),100-OFFSET('Sanitation Data'!$I$4,0,10*ROW('Sanitation Data'!I86)),NA())))</f>
        <v>#N/A</v>
      </c>
      <c r="AV92" s="83" t="e">
        <f ca="true">+IF(AND(ISTEXT(OFFSET('Sanitation Data'!$B$2,0,10*ROW('Sanitation Data'!I86))),DK92="Yes"),OFFSET('Sanitation Data'!$I$6,0,10*ROW('Sanitation Data'!I86)),IF(AND(ISTEXT(OFFSET('Sanitation Data'!$B$2,0,10*ROW('Sanitation Data'!I86))),DK92="No",ISNUMBER(OFFSET('Sanitation Data'!$I$6,0,10*ROW('Sanitation Data'!I86)))),CONCATENATE("[",ROUND(OFFSET('Sanitation Data'!$I$6,0,10*ROW('Sanitation Data'!I86)),0),"]"),IF(AND(ISTEXT(OFFSET('Sanitation Data'!$B$2,0,10*ROW('Sanitation Data'!I86))),DK92="",ISNUMBER(OFFSET('Sanitation Data'!$I$6,0,10*ROW('Sanitation Data'!I86)))),OFFSET('Sanitation Data'!$I$6,0,10*ROW('Sanitation Data'!I86)),NA())))</f>
        <v>#N/A</v>
      </c>
      <c r="AW92" s="83" t="e">
        <f ca="true">+IF(AND(ISTEXT(OFFSET('Sanitation Data'!$B$2,0,10*ROW('Sanitation Data'!I86))),DL92="Yes"),OFFSET('Sanitation Data'!$I$10,0,10*ROW('Sanitation Data'!I86)),IF(AND(ISTEXT(OFFSET('Sanitation Data'!$B$2,0,10*ROW('Sanitation Data'!I86))),DL92="No",ISNUMBER(OFFSET('Sanitation Data'!$I$10,0,10*ROW('Sanitation Data'!I86)))),CONCATENATE("[",ROUND(OFFSET('Sanitation Data'!$I$10,0,10*ROW('Sanitation Data'!I86)),0),"]"),IF(AND(ISTEXT(OFFSET('Sanitation Data'!$B$2,0,10*ROW('Sanitation Data'!I86))),DL92="",ISNUMBER(OFFSET('Sanitation Data'!$I$10,0,10*ROW('Sanitation Data'!I86)))),OFFSET('Sanitation Data'!$I$10,0,10*ROW('Sanitation Data'!I86)),NA())))</f>
        <v>#N/A</v>
      </c>
      <c r="AX92" s="83" t="e">
        <f ca="true">+IF(AND(ISTEXT(OFFSET('Sanitation Data'!$B$2,0,10*ROW('Sanitation Data'!I86))),DM92="Yes"),OFFSET('Sanitation Data'!$I$11,0,10*ROW('Sanitation Data'!I86)),IF(AND(ISTEXT(OFFSET('Sanitation Data'!$B$2,0,10*ROW('Sanitation Data'!I86))),DM92="No",ISNUMBER(OFFSET('Sanitation Data'!$I$11,0,10*ROW('Sanitation Data'!I86)))),CONCATENATE("[",ROUND(OFFSET('Sanitation Data'!$I$11,0,10*ROW('Sanitation Data'!I86)),0),"]"),IF(AND(ISTEXT(OFFSET('Sanitation Data'!$B$2,0,10*ROW('Sanitation Data'!I86))),DM92="",ISNUMBER(OFFSET('Sanitation Data'!$I$11,0,10*ROW('Sanitation Data'!I86)))),OFFSET('Sanitation Data'!$I$11,0,10*ROW('Sanitation Data'!I86)),NA())))</f>
        <v>#N/A</v>
      </c>
      <c r="AY92" s="83" t="e">
        <f ca="true">+IF(AND(ISTEXT(OFFSET('Sanitation Data'!$B$2,0,10*ROW('Sanitation Data'!I86))),DN92="Yes"),OFFSET('Sanitation Data'!$I$12,0,10*ROW('Sanitation Data'!I86)),IF(AND(ISTEXT(OFFSET('Sanitation Data'!$B$2,0,10*ROW('Sanitation Data'!I86))),DN92="No",ISNUMBER(OFFSET('Sanitation Data'!$I$12,0,10*ROW('Sanitation Data'!I86)))),CONCATENATE("[",ROUND(OFFSET('Sanitation Data'!$I$12,0,10*ROW('Sanitation Data'!I86)),0),"]"),IF(AND(ISTEXT(OFFSET('Sanitation Data'!$B$2,0,10*ROW('Sanitation Data'!I86))),DN92="",ISNUMBER(OFFSET('Sanitation Data'!$I$12,0,10*ROW('Sanitation Data'!I86)))),OFFSET('Sanitation Data'!$I$12,0,10*ROW('Sanitation Data'!I86)),NA())))</f>
        <v>#N/A</v>
      </c>
      <c r="AZ92" s="84" t="e">
        <f ca="true">+IF(AND(ISTEXT(OFFSET('Hygiene Data'!$B$2,0,10*ROW('Hygiene Data'!D86))),DO92="Yes"),OFFSET('Hygiene Data'!$D$5,0,10*ROW('Hygiene Data'!D86)),IF(AND(ISTEXT(OFFSET('Hygiene Data'!$B$2,0,10*ROW('Hygiene Data'!D86))),DO92="No",ISNUMBER(OFFSET('Hygiene Data'!$D$5,0,10*ROW('Hygiene Data'!D86)))),CONCATENATE("[",ROUND(OFFSET('Hygiene Data'!$D$5,0,10*ROW('Hygiene Data'!D86)),0),"]"),IF(AND(ISTEXT(OFFSET('Hygiene Data'!$B$2,0,10*ROW('Hygiene Data'!D86))),DO92="",ISNUMBER(OFFSET('Hygiene Data'!$D$5,0,10*ROW('Hygiene Data'!D86)))),OFFSET('Hygiene Data'!$D$5,0,10*ROW('Hygiene Data'!D86)),NA())))</f>
        <v>#N/A</v>
      </c>
      <c r="BA92" s="84" t="e">
        <f ca="true">+IF(AND(ISTEXT(OFFSET('Hygiene Data'!$B$2,0,10*ROW('Hygiene Data'!D86))),DP92="Yes"),OFFSET('Hygiene Data'!$D$7,0,10*ROW('Hygiene Data'!D86)),IF(AND(ISTEXT(OFFSET('Hygiene Data'!$B$2,0,10*ROW('Hygiene Data'!D86))),DP92="No",ISNUMBER(OFFSET('Hygiene Data'!$D$7,0,10*ROW('Hygiene Data'!D86)))),CONCATENATE("[",ROUND(OFFSET('Hygiene Data'!$D$7,0,10*ROW('Hygiene Data'!D86)),0),"]"),IF(AND(ISTEXT(OFFSET('Hygiene Data'!$B$2,0,10*ROW('Hygiene Data'!D86))),DP92="",ISNUMBER(OFFSET('Hygiene Data'!$D$7,0,10*ROW('Hygiene Data'!D86)))),OFFSET('Hygiene Data'!$D$7,0,10*ROW('Hygiene Data'!D86)),NA())))</f>
        <v>#N/A</v>
      </c>
      <c r="BB92" s="84" t="e">
        <f ca="true">+IF(AND(ISTEXT(OFFSET('Hygiene Data'!$B$2,0,10*ROW('Hygiene Data'!D86))),DQ92="Yes"),OFFSET('Hygiene Data'!$D$9,0,10*ROW('Hygiene Data'!D86)),IF(AND(ISTEXT(OFFSET('Hygiene Data'!$B$2,0,10*ROW('Hygiene Data'!D86))),DQ92="No",ISNUMBER(OFFSET('Hygiene Data'!$D$9,0,10*ROW('Hygiene Data'!D86)))),CONCATENATE("[",ROUND(OFFSET('Hygiene Data'!$D$9,0,10*ROW('Hygiene Data'!D86)),0),"]"),IF(AND(ISTEXT(OFFSET('Hygiene Data'!$B$2,0,10*ROW('Hygiene Data'!D86))),DQ92="",ISNUMBER(OFFSET('Hygiene Data'!$D$9,0,10*ROW('Hygiene Data'!D86)))),OFFSET('Hygiene Data'!$D$9,0,10*ROW('Hygiene Data'!D86)),NA())))</f>
        <v>#N/A</v>
      </c>
      <c r="BC92" s="84" t="e">
        <f ca="true">+IF(AND(ISTEXT(OFFSET('Hygiene Data'!$B$2,0,10*ROW('Hygiene Data'!E86))),DR92="Yes"),OFFSET('Hygiene Data'!$E$5,0,10*ROW('Hygiene Data'!E86)),IF(AND(ISTEXT(OFFSET('Hygiene Data'!$B$2,0,10*ROW('Hygiene Data'!E86))),DR92="No",ISNUMBER(OFFSET('Hygiene Data'!$E$5,0,10*ROW('Hygiene Data'!E86)))),CONCATENATE("[",ROUND(OFFSET('Hygiene Data'!$E$5,0,10*ROW('Hygiene Data'!E86)),0),"]"),IF(AND(ISTEXT(OFFSET('Hygiene Data'!$B$2,0,10*ROW('Hygiene Data'!E86))),DR92="",ISNUMBER(OFFSET('Hygiene Data'!$E$5,0,10*ROW('Hygiene Data'!E86)))),OFFSET('Hygiene Data'!$E$5,0,10*ROW('Hygiene Data'!E86)),NA())))</f>
        <v>#N/A</v>
      </c>
      <c r="BD92" s="84" t="e">
        <f ca="true">+IF(AND(ISTEXT(OFFSET('Hygiene Data'!$B$2,0,10*ROW('Hygiene Data'!E86))),DS92="Yes"),OFFSET('Hygiene Data'!$E$7,0,10*ROW('Hygiene Data'!E86)),IF(AND(ISTEXT(OFFSET('Hygiene Data'!$B$2,0,10*ROW('Hygiene Data'!E86))),DS92="No",ISNUMBER(OFFSET('Hygiene Data'!$E$7,0,10*ROW('Hygiene Data'!E86)))),CONCATENATE("[",ROUND(OFFSET('Hygiene Data'!$E$7,0,10*ROW('Hygiene Data'!E86)),0),"]"),IF(AND(ISTEXT(OFFSET('Hygiene Data'!$B$2,0,10*ROW('Hygiene Data'!E86))),DS92="",ISNUMBER(OFFSET('Hygiene Data'!$E$7,0,10*ROW('Hygiene Data'!E86)))),OFFSET('Hygiene Data'!$E$7,0,10*ROW('Hygiene Data'!E86)),NA())))</f>
        <v>#N/A</v>
      </c>
      <c r="BE92" s="84" t="e">
        <f ca="true">+IF(AND(ISTEXT(OFFSET('Hygiene Data'!$B$2,0,10*ROW('Hygiene Data'!E86))),DT92="Yes"),OFFSET('Hygiene Data'!$E$9,0,10*ROW('Hygiene Data'!E86)),IF(AND(ISTEXT(OFFSET('Hygiene Data'!$B$2,0,10*ROW('Hygiene Data'!E86))),DT92="No",ISNUMBER(OFFSET('Hygiene Data'!$E$9,0,10*ROW('Hygiene Data'!E86)))),CONCATENATE("[",ROUND(OFFSET('Hygiene Data'!$E$9,0,10*ROW('Hygiene Data'!E86)),0),"]"),IF(AND(ISTEXT(OFFSET('Hygiene Data'!$B$2,0,10*ROW('Hygiene Data'!E86))),DT92="",ISNUMBER(OFFSET('Hygiene Data'!$E$9,0,10*ROW('Hygiene Data'!E86)))),OFFSET('Hygiene Data'!$E$9,0,10*ROW('Hygiene Data'!E86)),NA())))</f>
        <v>#N/A</v>
      </c>
      <c r="BF92" s="84" t="e">
        <f ca="true">+IF(AND(ISTEXT(OFFSET('Hygiene Data'!$B$2,0,10*ROW('Hygiene Data'!F86))),DU92="Yes"),OFFSET('Hygiene Data'!$F$5,0,10*ROW('Hygiene Data'!F86)),IF(AND(ISTEXT(OFFSET('Hygiene Data'!$B$2,0,10*ROW('Hygiene Data'!F86))),DU92="No",ISNUMBER(OFFSET('Hygiene Data'!$F$5,0,10*ROW('Hygiene Data'!F86)))),CONCATENATE("[",ROUND(OFFSET('Hygiene Data'!$F$5,0,10*ROW('Hygiene Data'!F86)),0),"]"),IF(AND(ISTEXT(OFFSET('Hygiene Data'!$B$2,0,10*ROW('Hygiene Data'!F86))),DU92="",ISNUMBER(OFFSET('Hygiene Data'!$F$5,0,10*ROW('Hygiene Data'!F86)))),OFFSET('Hygiene Data'!$F$5,0,10*ROW('Hygiene Data'!F86)),NA())))</f>
        <v>#N/A</v>
      </c>
      <c r="BG92" s="84" t="e">
        <f ca="true">+IF(AND(ISTEXT(OFFSET('Hygiene Data'!$B$2,0,10*ROW('Hygiene Data'!F86))),DV92="Yes"),OFFSET('Hygiene Data'!$F$7,0,10*ROW('Hygiene Data'!F86)),IF(AND(ISTEXT(OFFSET('Hygiene Data'!$B$2,0,10*ROW('Hygiene Data'!F86))),DV92="No",ISNUMBER(OFFSET('Hygiene Data'!$F$7,0,10*ROW('Hygiene Data'!F86)))),CONCATENATE("[",ROUND(OFFSET('Hygiene Data'!$F$7,0,10*ROW('Hygiene Data'!F86)),0),"]"),IF(AND(ISTEXT(OFFSET('Hygiene Data'!$B$2,0,10*ROW('Hygiene Data'!F86))),DV92="",ISNUMBER(OFFSET('Hygiene Data'!$F$7,0,10*ROW('Hygiene Data'!F86)))),OFFSET('Hygiene Data'!$F$7,0,10*ROW('Hygiene Data'!F86)),NA())))</f>
        <v>#N/A</v>
      </c>
      <c r="BH92" s="84" t="e">
        <f ca="true">+IF(AND(ISTEXT(OFFSET('Hygiene Data'!$B$2,0,10*ROW('Hygiene Data'!F86))),DW92="Yes"),OFFSET('Hygiene Data'!$F$9,0,10*ROW('Hygiene Data'!F86)),IF(AND(ISTEXT(OFFSET('Hygiene Data'!$B$2,0,10*ROW('Hygiene Data'!F86))),DW92="No",ISNUMBER(OFFSET('Hygiene Data'!$F$9,0,10*ROW('Hygiene Data'!F86)))),CONCATENATE("[",ROUND(OFFSET('Hygiene Data'!$F$9,0,10*ROW('Hygiene Data'!F86)),0),"]"),IF(AND(ISTEXT(OFFSET('Hygiene Data'!$B$2,0,10*ROW('Hygiene Data'!F86))),DW92="",ISNUMBER(OFFSET('Hygiene Data'!$F$9,0,10*ROW('Hygiene Data'!F86)))),OFFSET('Hygiene Data'!$F$9,0,10*ROW('Hygiene Data'!F86)),NA())))</f>
        <v>#N/A</v>
      </c>
      <c r="BI92" s="84" t="e">
        <f ca="true">+IF(AND(ISTEXT(OFFSET('Hygiene Data'!$B$2,0,10*ROW('Hygiene Data'!G86))),DX92="Yes"),OFFSET('Hygiene Data'!$G$5,0,10*ROW('Hygiene Data'!G86)),IF(AND(ISTEXT(OFFSET('Hygiene Data'!$B$2,0,10*ROW('Hygiene Data'!G86))),DX92="No",ISNUMBER(OFFSET('Hygiene Data'!$G$5,0,10*ROW('Hygiene Data'!G86)))),CONCATENATE("[",ROUND(OFFSET('Hygiene Data'!$G$5,0,10*ROW('Hygiene Data'!G86)),0),"]"),IF(AND(ISTEXT(OFFSET('Hygiene Data'!$B$2,0,10*ROW('Hygiene Data'!G86))),DX92="",ISNUMBER(OFFSET('Hygiene Data'!$G$5,0,10*ROW('Hygiene Data'!G86)))),OFFSET('Hygiene Data'!$G$5,0,10*ROW('Hygiene Data'!G86)),NA())))</f>
        <v>#N/A</v>
      </c>
      <c r="BJ92" s="84" t="e">
        <f ca="true">+IF(AND(ISTEXT(OFFSET('Hygiene Data'!$B$2,0,10*ROW('Hygiene Data'!G86))),DY92="Yes"),OFFSET('Hygiene Data'!$G$7,0,10*ROW('Hygiene Data'!G86)),IF(AND(ISTEXT(OFFSET('Hygiene Data'!$B$2,0,10*ROW('Hygiene Data'!G86))),DY92="No",ISNUMBER(OFFSET('Hygiene Data'!$G$7,0,10*ROW('Hygiene Data'!G86)))),CONCATENATE("[",ROUND(OFFSET('Hygiene Data'!$G$7,0,10*ROW('Hygiene Data'!G86)),0),"]"),IF(AND(ISTEXT(OFFSET('Hygiene Data'!$B$2,0,10*ROW('Hygiene Data'!G86))),DY92="",ISNUMBER(OFFSET('Hygiene Data'!$G$7,0,10*ROW('Hygiene Data'!G86)))),OFFSET('Hygiene Data'!$G$7,0,10*ROW('Hygiene Data'!G86)),NA())))</f>
        <v>#N/A</v>
      </c>
      <c r="BK92" s="84" t="e">
        <f ca="true">+IF(AND(ISTEXT(OFFSET('Hygiene Data'!$B$2,0,10*ROW('Hygiene Data'!G86))),DZ92="Yes"),OFFSET('Hygiene Data'!$G$9,0,10*ROW('Hygiene Data'!G86)),IF(AND(ISTEXT(OFFSET('Hygiene Data'!$B$2,0,10*ROW('Hygiene Data'!G86))),DZ92="No",ISNUMBER(OFFSET('Hygiene Data'!$G$9,0,10*ROW('Hygiene Data'!G86)))),CONCATENATE("[",ROUND(OFFSET('Hygiene Data'!$G$9,0,10*ROW('Hygiene Data'!G86)),0),"]"),IF(AND(ISTEXT(OFFSET('Hygiene Data'!$B$2,0,10*ROW('Hygiene Data'!G86))),DZ92="",ISNUMBER(OFFSET('Hygiene Data'!$G$9,0,10*ROW('Hygiene Data'!G86)))),OFFSET('Hygiene Data'!$G$9,0,10*ROW('Hygiene Data'!G86)),NA())))</f>
        <v>#N/A</v>
      </c>
      <c r="BL92" s="84" t="e">
        <f ca="true">+IF(AND(ISTEXT(OFFSET('Hygiene Data'!$B$2,0,10*ROW('Hygiene Data'!H86))),EA92="Yes"),OFFSET('Hygiene Data'!$H$5,0,10*ROW('Hygiene Data'!H86)),IF(AND(ISTEXT(OFFSET('Hygiene Data'!$B$2,0,10*ROW('Hygiene Data'!H86))),EA92="No",ISNUMBER(OFFSET('Hygiene Data'!$H$5,0,10*ROW('Hygiene Data'!H86)))),CONCATENATE("[",ROUND(OFFSET('Hygiene Data'!$H$5,0,10*ROW('Hygiene Data'!H86)),0),"]"),IF(AND(ISTEXT(OFFSET('Hygiene Data'!$B$2,0,10*ROW('Hygiene Data'!H86))),EA92="",ISNUMBER(OFFSET('Hygiene Data'!$H$5,0,10*ROW('Hygiene Data'!H86)))),OFFSET('Hygiene Data'!$H$5,0,10*ROW('Hygiene Data'!H86)),NA())))</f>
        <v>#N/A</v>
      </c>
      <c r="BM92" s="84" t="e">
        <f ca="true">+IF(AND(ISTEXT(OFFSET('Hygiene Data'!$B$2,0,10*ROW('Hygiene Data'!H86))),EB92="Yes"),OFFSET('Hygiene Data'!$H$7,0,10*ROW('Hygiene Data'!H86)),IF(AND(ISTEXT(OFFSET('Hygiene Data'!$B$2,0,10*ROW('Hygiene Data'!H86))),EB92="No",ISNUMBER(OFFSET('Hygiene Data'!$H$7,0,10*ROW('Hygiene Data'!H86)))),CONCATENATE("[",ROUND(OFFSET('Hygiene Data'!$H$7,0,10*ROW('Hygiene Data'!H86)),0),"]"),IF(AND(ISTEXT(OFFSET('Hygiene Data'!$B$2,0,10*ROW('Hygiene Data'!H86))),EB92="",ISNUMBER(OFFSET('Hygiene Data'!$H$7,0,10*ROW('Hygiene Data'!H86)))),OFFSET('Hygiene Data'!$H$7,0,10*ROW('Hygiene Data'!H86)),NA())))</f>
        <v>#N/A</v>
      </c>
      <c r="BN92" s="84" t="e">
        <f ca="true">+IF(AND(ISTEXT(OFFSET('Hygiene Data'!$B$2,0,10*ROW('Hygiene Data'!H86))),EC92="Yes"),OFFSET('Hygiene Data'!$H$9,0,10*ROW('Hygiene Data'!H86)),IF(AND(ISTEXT(OFFSET('Hygiene Data'!$B$2,0,10*ROW('Hygiene Data'!H86))),EC92="No",ISNUMBER(OFFSET('Hygiene Data'!$H$9,0,10*ROW('Hygiene Data'!H86)))),CONCATENATE("[",ROUND(OFFSET('Hygiene Data'!$H$9,0,10*ROW('Hygiene Data'!H86)),0),"]"),IF(AND(ISTEXT(OFFSET('Hygiene Data'!$B$2,0,10*ROW('Hygiene Data'!H86))),EC92="",ISNUMBER(OFFSET('Hygiene Data'!$H$9,0,10*ROW('Hygiene Data'!H86)))),OFFSET('Hygiene Data'!$H$9,0,10*ROW('Hygiene Data'!H86)),NA())))</f>
        <v>#N/A</v>
      </c>
      <c r="BO92" s="84" t="e">
        <f ca="true">+IF(AND(ISTEXT(OFFSET('Hygiene Data'!$B$2,0,10*ROW('Hygiene Data'!I86))),ED92="Yes"),OFFSET('Hygiene Data'!$I$5,0,10*ROW('Hygiene Data'!I86)),IF(AND(ISTEXT(OFFSET('Hygiene Data'!$B$2,0,10*ROW('Hygiene Data'!I86))),ED92="No",ISNUMBER(OFFSET('Hygiene Data'!$I$5,0,10*ROW('Hygiene Data'!I86)))),CONCATENATE("[",ROUND(OFFSET('Hygiene Data'!$I$5,0,10*ROW('Hygiene Data'!I86)),0),"]"),IF(AND(ISTEXT(OFFSET('Hygiene Data'!$B$2,0,10*ROW('Hygiene Data'!I86))),ED92="",ISNUMBER(OFFSET('Hygiene Data'!$I$5,0,10*ROW('Hygiene Data'!I86)))),OFFSET('Hygiene Data'!$I$5,0,10*ROW('Hygiene Data'!I86)),NA())))</f>
        <v>#N/A</v>
      </c>
      <c r="BP92" s="84" t="e">
        <f ca="true">+IF(AND(ISTEXT(OFFSET('Hygiene Data'!$B$2,0,10*ROW('Hygiene Data'!I86))),EE92="Yes"),OFFSET('Hygiene Data'!$I$7,0,10*ROW('Hygiene Data'!I86)),IF(AND(ISTEXT(OFFSET('Hygiene Data'!$B$2,0,10*ROW('Hygiene Data'!I86))),EE92="No",ISNUMBER(OFFSET('Hygiene Data'!$I$7,0,10*ROW('Hygiene Data'!I86)))),CONCATENATE("[",ROUND(OFFSET('Hygiene Data'!$I$7,0,10*ROW('Hygiene Data'!I86)),0),"]"),IF(AND(ISTEXT(OFFSET('Hygiene Data'!$B$2,0,10*ROW('Hygiene Data'!I86))),EE92="",ISNUMBER(OFFSET('Hygiene Data'!$I$7,0,10*ROW('Hygiene Data'!I86)))),OFFSET('Hygiene Data'!$I$7,0,10*ROW('Hygiene Data'!I86)),NA())))</f>
        <v>#N/A</v>
      </c>
      <c r="BQ92" s="84" t="e">
        <f ca="true">+IF(AND(ISTEXT(OFFSET('Hygiene Data'!$B$2,0,10*ROW('Hygiene Data'!I86))),EF92="Yes"),OFFSET('Hygiene Data'!$I$9,0,10*ROW('Hygiene Data'!I86)),IF(AND(ISTEXT(OFFSET('Hygiene Data'!$B$2,0,10*ROW('Hygiene Data'!I86))),EF92="No",ISNUMBER(OFFSET('Hygiene Data'!$I$9,0,10*ROW('Hygiene Data'!I86)))),CONCATENATE("[",ROUND(OFFSET('Hygiene Data'!$I$9,0,10*ROW('Hygiene Data'!I86)),0),"]"),IF(AND(ISTEXT(OFFSET('Hygiene Data'!$B$2,0,10*ROW('Hygiene Data'!I86))),EF92="",ISNUMBER(OFFSET('Hygiene Data'!$I$9,0,10*ROW('Hygiene Data'!I86)))),OFFSET('Hygiene Data'!$I$9,0,10*ROW('Hygiene Data'!I86)),NA())))</f>
        <v>#N/A</v>
      </c>
      <c r="BR92" s="269"/>
      <c r="BS92" s="269" t="str">
        <f ca="true">+IF(OFFSET('Water Data'!$D$27,0,10*ROW('Water Data'!D86))="","",OFFSET('Water Data'!$D$27,0,10*ROW('Water Data'!D86)))</f>
        <v/>
      </c>
      <c r="BT92" s="269" t="str">
        <f ca="true">+IF(OFFSET('Water Data'!$D$28,0,10*ROW('Water Data'!D86))="","",OFFSET('Water Data'!$D$28,0,10*ROW('Water Data'!D86)))</f>
        <v/>
      </c>
      <c r="BU92" s="269" t="str">
        <f ca="true">+IF(OFFSET('Water Data'!$D$29,0,10*ROW('Water Data'!D86))="","",OFFSET('Water Data'!$D$29,0,10*ROW('Water Data'!D86)))</f>
        <v/>
      </c>
      <c r="BV92" s="269" t="str">
        <f ca="true">+IF(OFFSET('Water Data'!$E$27,0,10*ROW('Water Data'!E86))="","",OFFSET('Water Data'!$E$27,0,10*ROW('Water Data'!E86)))</f>
        <v/>
      </c>
      <c r="BW92" s="269" t="str">
        <f ca="true">+IF(OFFSET('Water Data'!$E$28,0,10*ROW('Water Data'!E86))="","",OFFSET('Water Data'!$E$28,0,10*ROW('Water Data'!E86)))</f>
        <v/>
      </c>
      <c r="BX92" s="269" t="str">
        <f ca="true">+IF(OFFSET('Water Data'!$E$29,0,10*ROW('Water Data'!E86))="","",OFFSET('Water Data'!$E$29,0,10*ROW('Water Data'!E86)))</f>
        <v/>
      </c>
      <c r="BY92" s="269" t="str">
        <f ca="true">+IF(OFFSET('Water Data'!$F$27,0,10*ROW('Water Data'!F86))="","",OFFSET('Water Data'!$F$27,0,10*ROW('Water Data'!F86)))</f>
        <v/>
      </c>
      <c r="BZ92" s="269" t="str">
        <f ca="true">+IF(OFFSET('Water Data'!$F$28,0,10*ROW('Water Data'!F86))="","",OFFSET('Water Data'!$F$28,0,10*ROW('Water Data'!F86)))</f>
        <v/>
      </c>
      <c r="CA92" s="269" t="str">
        <f ca="true">+IF(OFFSET('Water Data'!$F$29,0,10*ROW('Water Data'!F86))="","",OFFSET('Water Data'!$F$29,0,10*ROW('Water Data'!F86)))</f>
        <v/>
      </c>
      <c r="CB92" s="269" t="str">
        <f ca="true">+IF(OFFSET('Water Data'!$G$27,0,10*ROW('Water Data'!G86))="","",OFFSET('Water Data'!$G$27,0,10*ROW('Water Data'!G86)))</f>
        <v/>
      </c>
      <c r="CC92" s="269" t="str">
        <f ca="true">+IF(OFFSET('Water Data'!$G$28,0,10*ROW('Water Data'!G86))="","",OFFSET('Water Data'!$G$28,0,10*ROW('Water Data'!G86)))</f>
        <v/>
      </c>
      <c r="CD92" s="269" t="str">
        <f ca="true">+IF(OFFSET('Water Data'!$G$29,0,10*ROW('Water Data'!G86))="","",OFFSET('Water Data'!$G$29,0,10*ROW('Water Data'!G86)))</f>
        <v/>
      </c>
      <c r="CE92" s="269" t="str">
        <f ca="true">+IF(OFFSET('Water Data'!$H$27,0,10*ROW('Water Data'!H86))="","",OFFSET('Water Data'!$H$27,0,10*ROW('Water Data'!H86)))</f>
        <v/>
      </c>
      <c r="CF92" s="269" t="str">
        <f ca="true">+IF(OFFSET('Water Data'!$H$28,0,10*ROW('Water Data'!H86))="","",OFFSET('Water Data'!$H$28,0,10*ROW('Water Data'!H86)))</f>
        <v/>
      </c>
      <c r="CG92" s="269" t="str">
        <f ca="true">+IF(OFFSET('Water Data'!$H$29,0,10*ROW('Water Data'!H86))="","",OFFSET('Water Data'!$H$29,0,10*ROW('Water Data'!H86)))</f>
        <v/>
      </c>
      <c r="CH92" s="269" t="str">
        <f ca="true">+IF(OFFSET('Water Data'!$I$27,0,10*ROW('Water Data'!I86))="","",OFFSET('Water Data'!$I$27,0,10*ROW('Water Data'!I86)))</f>
        <v/>
      </c>
      <c r="CI92" s="269" t="str">
        <f ca="true">+IF(OFFSET('Water Data'!$I$28,0,10*ROW('Water Data'!I86))="","",OFFSET('Water Data'!$I$28,0,10*ROW('Water Data'!I86)))</f>
        <v/>
      </c>
      <c r="CJ92" s="269" t="str">
        <f ca="true">+IF(OFFSET('Water Data'!$I$29,0,10*ROW('Water Data'!I86))="","",OFFSET('Water Data'!$I$29,0,10*ROW('Water Data'!I86)))</f>
        <v/>
      </c>
      <c r="CK92" s="269" t="str">
        <f ca="true">+IF(OFFSET('Sanitation Data'!$D$28,0,10*ROW('Sanitation Data'!D86))="","",OFFSET('Sanitation Data'!$D$28,0,10*ROW('Sanitation Data'!D86)))</f>
        <v/>
      </c>
      <c r="CL92" s="269" t="str">
        <f ca="true">+IF(OFFSET('Sanitation Data'!$D$29,0,10*ROW('Sanitation Data'!D86))="","",OFFSET('Sanitation Data'!$D$29,0,10*ROW('Sanitation Data'!D86)))</f>
        <v/>
      </c>
      <c r="CM92" s="269" t="str">
        <f ca="true">+IF(OFFSET('Sanitation Data'!$D$30,0,10*ROW('Sanitation Data'!D86))="","",OFFSET('Sanitation Data'!$D$30,0,10*ROW('Sanitation Data'!D86)))</f>
        <v/>
      </c>
      <c r="CN92" s="269" t="str">
        <f ca="true">+IF(OFFSET('Sanitation Data'!$D$31,0,10*ROW('Sanitation Data'!D86))="","",OFFSET('Sanitation Data'!$D$31,0,10*ROW('Sanitation Data'!D86)))</f>
        <v/>
      </c>
      <c r="CO92" s="269" t="str">
        <f ca="true">+IF(OFFSET('Sanitation Data'!$D$32,0,10*ROW('Sanitation Data'!D86))="","",OFFSET('Sanitation Data'!$D$32,0,10*ROW('Sanitation Data'!D86)))</f>
        <v/>
      </c>
      <c r="CP92" s="269" t="str">
        <f ca="true">+IF(OFFSET('Sanitation Data'!$E$28,0,10*ROW('Sanitation Data'!E86))="","",OFFSET('Sanitation Data'!$E$28,0,10*ROW('Sanitation Data'!E86)))</f>
        <v/>
      </c>
      <c r="CQ92" s="269" t="str">
        <f ca="true">+IF(OFFSET('Sanitation Data'!$E$29,0,10*ROW('Sanitation Data'!E86))="","",OFFSET('Sanitation Data'!$E$29,0,10*ROW('Sanitation Data'!E86)))</f>
        <v/>
      </c>
      <c r="CR92" s="269" t="str">
        <f ca="true">+IF(OFFSET('Sanitation Data'!$E$30,0,10*ROW('Sanitation Data'!E86))="","",OFFSET('Sanitation Data'!$E$30,0,10*ROW('Sanitation Data'!E86)))</f>
        <v/>
      </c>
      <c r="CS92" s="269" t="str">
        <f ca="true">+IF(OFFSET('Sanitation Data'!$E$31,0,10*ROW('Sanitation Data'!E86))="","",OFFSET('Sanitation Data'!$E$31,0,10*ROW('Sanitation Data'!E86)))</f>
        <v/>
      </c>
      <c r="CT92" s="269" t="str">
        <f ca="true">+IF(OFFSET('Sanitation Data'!$E$32,0,10*ROW('Sanitation Data'!E86))="","",OFFSET('Sanitation Data'!$E$32,0,10*ROW('Sanitation Data'!E86)))</f>
        <v/>
      </c>
      <c r="CU92" s="269" t="str">
        <f ca="true">+IF(OFFSET('Sanitation Data'!$F$28,0,10*ROW('Sanitation Data'!F86))="","",OFFSET('Sanitation Data'!$F$28,0,10*ROW('Sanitation Data'!F86)))</f>
        <v/>
      </c>
      <c r="CV92" s="269" t="str">
        <f ca="true">+IF(OFFSET('Sanitation Data'!$F$29,0,10*ROW('Sanitation Data'!F86))="","",OFFSET('Sanitation Data'!$F$29,0,10*ROW('Sanitation Data'!F86)))</f>
        <v/>
      </c>
      <c r="CW92" s="269" t="str">
        <f ca="true">+IF(OFFSET('Sanitation Data'!$F$30,0,10*ROW('Sanitation Data'!F86))="","",OFFSET('Sanitation Data'!$F$30,0,10*ROW('Sanitation Data'!F86)))</f>
        <v/>
      </c>
      <c r="CX92" s="269" t="str">
        <f ca="true">+IF(OFFSET('Sanitation Data'!$F$31,0,10*ROW('Sanitation Data'!F86))="","",OFFSET('Sanitation Data'!$F$31,0,10*ROW('Sanitation Data'!F86)))</f>
        <v/>
      </c>
      <c r="CY92" s="269" t="str">
        <f ca="true">+IF(OFFSET('Sanitation Data'!$F$32,0,10*ROW('Sanitation Data'!F86))="","",OFFSET('Sanitation Data'!$F$32,0,10*ROW('Sanitation Data'!F86)))</f>
        <v/>
      </c>
      <c r="CZ92" s="269" t="str">
        <f ca="true">+IF(OFFSET('Sanitation Data'!$G$28,0,10*ROW('Sanitation Data'!G86))="","",OFFSET('Sanitation Data'!$G$28,0,10*ROW('Sanitation Data'!G86)))</f>
        <v/>
      </c>
      <c r="DA92" s="269" t="str">
        <f ca="true">+IF(OFFSET('Sanitation Data'!$G$29,0,10*ROW('Sanitation Data'!G86))="","",OFFSET('Sanitation Data'!$G$29,0,10*ROW('Sanitation Data'!G86)))</f>
        <v/>
      </c>
      <c r="DB92" s="269" t="str">
        <f ca="true">+IF(OFFSET('Sanitation Data'!$G$30,0,10*ROW('Sanitation Data'!G86))="","",OFFSET('Sanitation Data'!$G$30,0,10*ROW('Sanitation Data'!G86)))</f>
        <v/>
      </c>
      <c r="DC92" s="269" t="str">
        <f ca="true">+IF(OFFSET('Sanitation Data'!$G$31,0,10*ROW('Sanitation Data'!G86))="","",OFFSET('Sanitation Data'!$G$31,0,10*ROW('Sanitation Data'!G86)))</f>
        <v/>
      </c>
      <c r="DD92" s="269" t="str">
        <f ca="true">+IF(OFFSET('Sanitation Data'!$G$32,0,10*ROW('Sanitation Data'!G86))="","",OFFSET('Sanitation Data'!$G$32,0,10*ROW('Sanitation Data'!G86)))</f>
        <v/>
      </c>
      <c r="DE92" s="269" t="str">
        <f ca="true">+IF(OFFSET('Sanitation Data'!$H$28,0,10*ROW('Sanitation Data'!H86))="","",OFFSET('Sanitation Data'!$H$28,0,10*ROW('Sanitation Data'!H86)))</f>
        <v/>
      </c>
      <c r="DF92" s="269" t="str">
        <f ca="true">+IF(OFFSET('Sanitation Data'!$H$29,0,10*ROW('Sanitation Data'!H86))="","",OFFSET('Sanitation Data'!$H$29,0,10*ROW('Sanitation Data'!H86)))</f>
        <v/>
      </c>
      <c r="DG92" s="269" t="str">
        <f ca="true">+IF(OFFSET('Sanitation Data'!$H$30,0,10*ROW('Sanitation Data'!H86))="","",OFFSET('Sanitation Data'!$H$30,0,10*ROW('Sanitation Data'!H86)))</f>
        <v/>
      </c>
      <c r="DH92" s="269" t="str">
        <f ca="true">+IF(OFFSET('Sanitation Data'!$H$31,0,10*ROW('Sanitation Data'!H86))="","",OFFSET('Sanitation Data'!$H$31,0,10*ROW('Sanitation Data'!H86)))</f>
        <v/>
      </c>
      <c r="DI92" s="269" t="str">
        <f ca="true">+IF(OFFSET('Sanitation Data'!$H$32,0,10*ROW('Sanitation Data'!H86))="","",OFFSET('Sanitation Data'!$H$32,0,10*ROW('Sanitation Data'!H86)))</f>
        <v/>
      </c>
      <c r="DJ92" s="269" t="str">
        <f ca="true">+IF(OFFSET('Sanitation Data'!$I$28,0,10*ROW('Sanitation Data'!I86))="","",OFFSET('Sanitation Data'!$I$28,0,10*ROW('Sanitation Data'!I86)))</f>
        <v/>
      </c>
      <c r="DK92" s="269" t="str">
        <f ca="true">+IF(OFFSET('Sanitation Data'!$I$29,0,10*ROW('Sanitation Data'!I86))="","",OFFSET('Sanitation Data'!$I$29,0,10*ROW('Sanitation Data'!I86)))</f>
        <v/>
      </c>
      <c r="DL92" s="269" t="str">
        <f ca="true">+IF(OFFSET('Sanitation Data'!$I$30,0,10*ROW('Sanitation Data'!I86))="","",OFFSET('Sanitation Data'!$I$30,0,10*ROW('Sanitation Data'!I86)))</f>
        <v/>
      </c>
      <c r="DM92" s="269" t="str">
        <f ca="true">+IF(OFFSET('Sanitation Data'!$I$31,0,10*ROW('Sanitation Data'!I86))="","",OFFSET('Sanitation Data'!$I$31,0,10*ROW('Sanitation Data'!I86)))</f>
        <v/>
      </c>
      <c r="DN92" s="269" t="str">
        <f ca="true">+IF(OFFSET('Sanitation Data'!$I$32,0,10*ROW('Sanitation Data'!I86))="","",OFFSET('Sanitation Data'!$I$32,0,10*ROW('Sanitation Data'!I86)))</f>
        <v/>
      </c>
      <c r="DO92" s="269" t="str">
        <f ca="true">+IF(OFFSET('Hygiene Data'!$D$11,0,10*ROW('Hygiene Data'!D86))="","",OFFSET('Hygiene Data'!$D$11,0,10*ROW('Hygiene Data'!D86)))</f>
        <v/>
      </c>
      <c r="DP92" s="269" t="str">
        <f ca="true">+IF(OFFSET('Hygiene Data'!$D$12,0,10*ROW('Hygiene Data'!D86))="","",OFFSET('Hygiene Data'!$D$12,0,10*ROW('Hygiene Data'!D86)))</f>
        <v/>
      </c>
      <c r="DQ92" s="269" t="str">
        <f ca="true">+IF(OFFSET('Hygiene Data'!$D$13,0,10*ROW('Hygiene Data'!D86))="","",OFFSET('Hygiene Data'!$D$13,0,10*ROW('Hygiene Data'!D86)))</f>
        <v/>
      </c>
      <c r="DR92" s="269" t="str">
        <f ca="true">+IF(OFFSET('Hygiene Data'!$E$11,0,10*ROW('Hygiene Data'!E86))="","",OFFSET('Hygiene Data'!$E$11,0,10*ROW('Hygiene Data'!E86)))</f>
        <v/>
      </c>
      <c r="DS92" s="269" t="str">
        <f ca="true">+IF(OFFSET('Hygiene Data'!$E$12,0,10*ROW('Hygiene Data'!E86))="","",OFFSET('Hygiene Data'!$E$12,0,10*ROW('Hygiene Data'!E86)))</f>
        <v/>
      </c>
      <c r="DT92" s="269" t="str">
        <f ca="true">+IF(OFFSET('Hygiene Data'!$E$13,0,10*ROW('Hygiene Data'!E86))="","",OFFSET('Hygiene Data'!$E$13,0,10*ROW('Hygiene Data'!E86)))</f>
        <v/>
      </c>
      <c r="DU92" s="269" t="str">
        <f ca="true">+IF(OFFSET('Hygiene Data'!$F$11,0,10*ROW('Hygiene Data'!F86))="","",OFFSET('Hygiene Data'!$F$11,0,10*ROW('Hygiene Data'!F86)))</f>
        <v/>
      </c>
      <c r="DV92" s="269" t="str">
        <f ca="true">+IF(OFFSET('Hygiene Data'!$F$12,0,10*ROW('Hygiene Data'!F86))="","",OFFSET('Hygiene Data'!$F$12,0,10*ROW('Hygiene Data'!F86)))</f>
        <v/>
      </c>
      <c r="DW92" s="269" t="str">
        <f ca="true">+IF(OFFSET('Hygiene Data'!$F$13,0,10*ROW('Hygiene Data'!F86))="","",OFFSET('Hygiene Data'!$F$13,0,10*ROW('Hygiene Data'!F86)))</f>
        <v/>
      </c>
      <c r="DX92" s="269" t="str">
        <f ca="true">+IF(OFFSET('Hygiene Data'!$G$11,0,10*ROW('Hygiene Data'!G86))="","",OFFSET('Hygiene Data'!$G$11,0,10*ROW('Hygiene Data'!G86)))</f>
        <v/>
      </c>
      <c r="DY92" s="269" t="str">
        <f ca="true">+IF(OFFSET('Hygiene Data'!$G$12,0,10*ROW('Hygiene Data'!G86))="","",OFFSET('Hygiene Data'!$G$12,0,10*ROW('Hygiene Data'!G86)))</f>
        <v/>
      </c>
      <c r="DZ92" s="269" t="str">
        <f ca="true">+IF(OFFSET('Hygiene Data'!$G$13,0,10*ROW('Hygiene Data'!G86))="","",OFFSET('Hygiene Data'!$G$13,0,10*ROW('Hygiene Data'!G86)))</f>
        <v/>
      </c>
      <c r="EA92" s="269" t="str">
        <f ca="true">+IF(OFFSET('Hygiene Data'!$H$11,0,10*ROW('Hygiene Data'!H86))="","",OFFSET('Hygiene Data'!$H$11,0,10*ROW('Hygiene Data'!H86)))</f>
        <v/>
      </c>
      <c r="EB92" s="269" t="str">
        <f ca="true">+IF(OFFSET('Hygiene Data'!$H$12,0,10*ROW('Hygiene Data'!H86))="","",OFFSET('Hygiene Data'!$H$12,0,10*ROW('Hygiene Data'!H86)))</f>
        <v/>
      </c>
      <c r="EC92" s="269" t="str">
        <f ca="true">+IF(OFFSET('Hygiene Data'!$H$13,0,10*ROW('Hygiene Data'!H86))="","",OFFSET('Hygiene Data'!$H$13,0,10*ROW('Hygiene Data'!H86)))</f>
        <v/>
      </c>
      <c r="ED92" s="269" t="str">
        <f ca="true">+IF(OFFSET('Hygiene Data'!$I$11,0,10*ROW('Hygiene Data'!I86))="","",OFFSET('Hygiene Data'!$I$11,0,10*ROW('Hygiene Data'!I86)))</f>
        <v/>
      </c>
      <c r="EE92" s="269" t="str">
        <f ca="true">+IF(OFFSET('Hygiene Data'!$I$12,0,10*ROW('Hygiene Data'!I86))="","",OFFSET('Hygiene Data'!$I$12,0,10*ROW('Hygiene Data'!I86)))</f>
        <v/>
      </c>
      <c r="EF92" s="269" t="str">
        <f ca="true">+IF(OFFSET('Hygiene Data'!$I$13,0,10*ROW('Hygiene Data'!I86))="","",OFFSET('Hygiene Data'!$I$13,0,10*ROW('Hygiene Data'!I86)))</f>
        <v/>
      </c>
    </row>
    <row xmlns:x14ac="http://schemas.microsoft.com/office/spreadsheetml/2009/9/ac" r="93" x14ac:dyDescent="0.2">
      <c r="A93" s="36" t="str">
        <f ca="true">+IF(OFFSET('Water Data'!$B$2,0,10*ROW('Water Data'!E87))="","",OFFSET('Water Data'!$B$2,0,10*ROW('Water Data'!E87)))</f>
        <v/>
      </c>
      <c r="B93" s="36" t="str">
        <f ca="true">+IF(OFFSET('Water Data'!$C$2,0,10*ROW('Water Data'!F87))="","",OFFSET('Water Data'!$C$2,0,10*ROW('Water Data'!F87)))</f>
        <v/>
      </c>
      <c r="C93" s="325" t="str">
        <f t="shared" ca="true" si="1"/>
        <v/>
      </c>
      <c r="D93" s="82" t="e">
        <f ca="true">+IF(AND(ISTEXT(OFFSET('Water Data'!$B$2,0,10*ROW('Water Data'!D87))),BS93="Yes"),100-OFFSET('Water Data'!$D$4,0,10*ROW('Water Data'!D87)),IF(AND(ISTEXT(OFFSET('Water Data'!$B$2,0,10*ROW('Water Data'!D87))),BS93="No",ISNUMBER(OFFSET('Water Data'!$D$4,0,10*ROW('Water Data'!D87)))),CONCATENATE("[",ROUND(100-OFFSET('Water Data'!$D$4,0,10*ROW('Water Data'!D87)),0),"]"),IF(AND(ISTEXT(OFFSET('Water Data'!$B$2,0,10*ROW('Water Data'!D87))),BS93="",ISNUMBER(OFFSET('Water Data'!$D$4,0,10*ROW('Water Data'!D87)))),100-OFFSET('Water Data'!$D$4,0,10*ROW('Water Data'!D87)),NA())))</f>
        <v>#N/A</v>
      </c>
      <c r="E93" s="82" t="e">
        <f ca="true">+IF(AND(ISTEXT(OFFSET('Water Data'!$B$2,0,10*ROW('Water Data'!E87))),BT93="Yes"),OFFSET('Water Data'!$D$6,0,10*ROW('Water Data'!D87)),IF(AND(ISTEXT(OFFSET('Water Data'!$B$2,0,10*ROW('Water Data'!D87))),BT93="No",ISNUMBER(OFFSET('Water Data'!$D$6,0,10*ROW('Water Data'!D87)))),CONCATENATE("[",ROUND(OFFSET('Water Data'!$D$6,0,10*ROW('Water Data'!D87)),0),"]"),IF(AND(ISTEXT(OFFSET('Water Data'!$B$2,0,10*ROW('Water Data'!D87))),BT93="",ISNUMBER(OFFSET('Water Data'!$D$6,0,10*ROW('Water Data'!D87)))),OFFSET('Water Data'!$D$6,0,10*ROW('Water Data'!D87)),NA())))</f>
        <v>#N/A</v>
      </c>
      <c r="F93" s="82" t="e">
        <f ca="true">+IF(AND(ISTEXT(OFFSET('Water Data'!$B$2,0,10*ROW('Water Data'!D87))),BU93="Yes"),OFFSET('Water Data'!$D$9,0,10*ROW('Water Data'!D87)),IF(AND(ISTEXT(OFFSET('Water Data'!$B$2,0,10*ROW('Water Data'!D87))),BU93="No",ISNUMBER(OFFSET('Water Data'!$D$9,0,10*ROW('Water Data'!D87)))),CONCATENATE("[",ROUND(OFFSET('Water Data'!$D$9,0,10*ROW('Water Data'!D87)),0),"]"),IF(AND(ISTEXT(OFFSET('Water Data'!$B$2,0,10*ROW('Water Data'!D87))),BU93="",ISNUMBER(OFFSET('Water Data'!$D$9,0,10*ROW('Water Data'!D87)))),OFFSET('Water Data'!$D$9,0,10*ROW('Water Data'!D87)),NA())))</f>
        <v>#N/A</v>
      </c>
      <c r="G93" s="82" t="e">
        <f ca="true">+IF(AND(ISTEXT(OFFSET('Water Data'!$B$2,0,10*ROW('Water Data'!E87))),BV93="Yes"),100-OFFSET('Water Data'!$E$4,0,10*ROW('Water Data'!E87)),IF(AND(ISTEXT(OFFSET('Water Data'!$B$2,0,10*ROW('Water Data'!E87))),BV93="No",ISNUMBER(OFFSET('Water Data'!$E$4,0,10*ROW('Water Data'!E87)))),CONCATENATE("[",ROUND(100-OFFSET('Water Data'!$E$4,0,10*ROW('Water Data'!E87)),0),"]"),IF(AND(ISTEXT(OFFSET('Water Data'!$B$2,0,10*ROW('Water Data'!E87))),BV93="",ISNUMBER(OFFSET('Water Data'!$E$4,0,10*ROW('Water Data'!E87)))),100-OFFSET('Water Data'!$E$4,0,10*ROW('Water Data'!E87)),NA())))</f>
        <v>#N/A</v>
      </c>
      <c r="H93" s="82" t="e">
        <f ca="true">+IF(AND(ISTEXT(OFFSET('Water Data'!$B$2,0,10*ROW('Water Data'!E87))),BW93="Yes"),OFFSET('Water Data'!$E$6,0,10*ROW('Water Data'!E87)),IF(AND(ISTEXT(OFFSET('Water Data'!$B$2,0,10*ROW('Water Data'!E87))),BW93="No",ISNUMBER(OFFSET('Water Data'!$E$6,0,10*ROW('Water Data'!E87)))),CONCATENATE("[",ROUND(OFFSET('Water Data'!$D$6,0,10*ROW('Water Data'!E87)),0),"]"),IF(AND(ISTEXT(OFFSET('Water Data'!$B$2,0,10*ROW('Water Data'!E87))),BW93="",ISNUMBER(OFFSET('Water Data'!$E$6,0,10*ROW('Water Data'!E87)))),OFFSET('Water Data'!$E$6,0,10*ROW('Water Data'!E87)),NA())))</f>
        <v>#N/A</v>
      </c>
      <c r="I93" s="82" t="e">
        <f ca="true">+IF(AND(ISTEXT(OFFSET('Water Data'!$B$2,0,10*ROW('Water Data'!E87))),BX93="Yes"),OFFSET('Water Data'!$E$9,0,10*ROW('Water Data'!E87)),IF(AND(ISTEXT(OFFSET('Water Data'!$B$2,0,10*ROW('Water Data'!E87))),BX93="No",ISNUMBER(OFFSET('Water Data'!$E$9,0,10*ROW('Water Data'!E87)))),CONCATENATE("[",ROUND(OFFSET('Water Data'!$E$9,0,10*ROW('Water Data'!E87)),0),"]"),IF(AND(ISTEXT(OFFSET('Water Data'!$B$2,0,10*ROW('Water Data'!E87))),BX93="",ISNUMBER(OFFSET('Water Data'!$E$9,0,10*ROW('Water Data'!E87)))),OFFSET('Water Data'!$E$9,0,10*ROW('Water Data'!E87)),NA())))</f>
        <v>#N/A</v>
      </c>
      <c r="J93" s="82" t="e">
        <f ca="true">+IF(AND(ISTEXT(OFFSET('Water Data'!$B$2,0,10*ROW('Water Data'!F87))),BY93="Yes"),100-OFFSET('Water Data'!$F$4,0,10*ROW('Water Data'!F87)),IF(AND(ISTEXT(OFFSET('Water Data'!$B$2,0,10*ROW('Water Data'!F87))),BY93="No",ISNUMBER(OFFSET('Water Data'!$F$4,0,10*ROW('Water Data'!F87)))),CONCATENATE("[",ROUND(100-OFFSET('Water Data'!$F$4,0,10*ROW('Water Data'!F87)),0),"]"),IF(AND(ISTEXT(OFFSET('Water Data'!$B$2,0,10*ROW('Water Data'!F87))),BY93="",ISNUMBER(OFFSET('Water Data'!$F$4,0,10*ROW('Water Data'!F87)))),100-OFFSET('Water Data'!$F$4,0,10*ROW('Water Data'!F87)),NA())))</f>
        <v>#N/A</v>
      </c>
      <c r="K93" s="82" t="e">
        <f ca="true">+IF(AND(ISTEXT(OFFSET('Water Data'!$B$2,0,10*ROW('Water Data'!F87))),BZ93="Yes"),OFFSET('Water Data'!$F$6,0,10*ROW('Water Data'!F87)),IF(AND(ISTEXT(OFFSET('Water Data'!$B$2,0,10*ROW('Water Data'!F87))),BZ93="No",ISNUMBER(OFFSET('Water Data'!$F$6,0,10*ROW('Water Data'!F87)))),CONCATENATE("[",ROUND(OFFSET('Water Data'!$F$6,0,10*ROW('Water Data'!F87)),0),"]"),IF(AND(ISTEXT(OFFSET('Water Data'!$B$2,0,10*ROW('Water Data'!F87))),BZ93="",ISNUMBER(OFFSET('Water Data'!$F$6,0,10*ROW('Water Data'!F87)))),OFFSET('Water Data'!$F$6,0,10*ROW('Water Data'!F87)),NA())))</f>
        <v>#N/A</v>
      </c>
      <c r="L93" s="82" t="e">
        <f ca="true">+IF(AND(ISTEXT(OFFSET('Water Data'!$B$2,0,10*ROW('Water Data'!F87))),CA93="Yes"),OFFSET('Water Data'!$F$9,0,10*ROW('Water Data'!F87)),IF(AND(ISTEXT(OFFSET('Water Data'!$B$2,0,10*ROW('Water Data'!F87))),CA93="No",ISNUMBER(OFFSET('Water Data'!$F$9,0,10*ROW('Water Data'!F87)))),CONCATENATE("[",ROUND(OFFSET('Water Data'!$F$9,0,10*ROW('Water Data'!F87)),0),"]"),IF(AND(ISTEXT(OFFSET('Water Data'!$B$2,0,10*ROW('Water Data'!F87))),CA93="",ISNUMBER(OFFSET('Water Data'!$F$9,0,10*ROW('Water Data'!F87)))),OFFSET('Water Data'!$F$9,0,10*ROW('Water Data'!F87)),NA())))</f>
        <v>#N/A</v>
      </c>
      <c r="M93" s="82" t="e">
        <f ca="true">+IF(AND(ISTEXT(OFFSET('Water Data'!$B$2,0,10*ROW('Water Data'!G87))),CB93="Yes"),100-OFFSET('Water Data'!$G$4,0,10*ROW('Water Data'!G87)),IF(AND(ISTEXT(OFFSET('Water Data'!$B$2,0,10*ROW('Water Data'!G87))),CB93="No",ISNUMBER(OFFSET('Water Data'!$G$4,0,10*ROW('Water Data'!G87)))),CONCATENATE("[",ROUND(100-OFFSET('Water Data'!$G$4,0,10*ROW('Water Data'!G87)),0),"]"),IF(AND(ISTEXT(OFFSET('Water Data'!$B$2,0,10*ROW('Water Data'!G87))),CB93="",ISNUMBER(OFFSET('Water Data'!$G$4,0,10*ROW('Water Data'!G87)))),100-OFFSET('Water Data'!$G$4,0,10*ROW('Water Data'!G87)),NA())))</f>
        <v>#N/A</v>
      </c>
      <c r="N93" s="82" t="e">
        <f ca="true">+IF(AND(ISTEXT(OFFSET('Water Data'!$B$2,0,10*ROW('Water Data'!G87))),CC93="Yes"),OFFSET('Water Data'!$G$6,0,10*ROW('Water Data'!G87)),IF(AND(ISTEXT(OFFSET('Water Data'!$B$2,0,10*ROW('Water Data'!G87))),CC93="No",ISNUMBER(OFFSET('Water Data'!$G$6,0,10*ROW('Water Data'!G87)))),CONCATENATE("[",ROUND(OFFSET('Water Data'!$G$6,0,10*ROW('Water Data'!G87)),0),"]"),IF(AND(ISTEXT(OFFSET('Water Data'!$B$2,0,10*ROW('Water Data'!G87))),CC93="",ISNUMBER(OFFSET('Water Data'!$G$6,0,10*ROW('Water Data'!G87)))),OFFSET('Water Data'!$G$6,0,10*ROW('Water Data'!G87)),NA())))</f>
        <v>#N/A</v>
      </c>
      <c r="O93" s="82" t="e">
        <f ca="true">+IF(AND(ISTEXT(OFFSET('Water Data'!$B$2,0,10*ROW('Water Data'!G87))),CD93="Yes"),OFFSET('Water Data'!$G$9,0,10*ROW('Water Data'!G87)),IF(AND(ISTEXT(OFFSET('Water Data'!$B$2,0,10*ROW('Water Data'!G87))),CD93="No",ISNUMBER(OFFSET('Water Data'!$G$9,0,10*ROW('Water Data'!G87)))),CONCATENATE("[",ROUND(OFFSET('Water Data'!$G$9,0,10*ROW('Water Data'!G87)),0),"]"),IF(AND(ISTEXT(OFFSET('Water Data'!$B$2,0,10*ROW('Water Data'!G87))),CD93="",ISNUMBER(OFFSET('Water Data'!$G$9,0,10*ROW('Water Data'!G87)))),OFFSET('Water Data'!$G$9,0,10*ROW('Water Data'!G87)),NA())))</f>
        <v>#N/A</v>
      </c>
      <c r="P93" s="82" t="e">
        <f ca="true">+IF(AND(ISTEXT(OFFSET('Water Data'!$B$2,0,10*ROW('Water Data'!H87))),CE93="Yes"),100-OFFSET('Water Data'!$H$4,0,10*ROW('Water Data'!H87)),IF(AND(ISTEXT(OFFSET('Water Data'!$B$2,0,10*ROW('Water Data'!H87))),CE93="No",ISNUMBER(OFFSET('Water Data'!$H$4,0,10*ROW('Water Data'!H87)))),CONCATENATE("[",ROUND(100-OFFSET('Water Data'!$H$4,0,10*ROW('Water Data'!H87)),0),"]"),IF(AND(ISTEXT(OFFSET('Water Data'!$B$2,0,10*ROW('Water Data'!H87))),CE93="",ISNUMBER(OFFSET('Water Data'!$H$4,0,10*ROW('Water Data'!H87)))),100-OFFSET('Water Data'!$H$4,0,10*ROW('Water Data'!H87)),NA())))</f>
        <v>#N/A</v>
      </c>
      <c r="Q93" s="82" t="e">
        <f ca="true">+IF(AND(ISTEXT(OFFSET('Water Data'!$B$2,0,10*ROW('Water Data'!H87))),CF93="Yes"),OFFSET('Water Data'!$H$6,0,10*ROW('Water Data'!H87)),IF(AND(ISTEXT(OFFSET('Water Data'!$B$2,0,10*ROW('Water Data'!H87))),CF93="No",ISNUMBER(OFFSET('Water Data'!$H$6,0,10*ROW('Water Data'!H87)))),CONCATENATE("[",ROUND(OFFSET('Water Data'!$H$6,0,10*ROW('Water Data'!H87)),0),"]"),IF(AND(ISTEXT(OFFSET('Water Data'!$B$2,0,10*ROW('Water Data'!H87))),CF93="",ISNUMBER(OFFSET('Water Data'!$H$6,0,10*ROW('Water Data'!H87)))),OFFSET('Water Data'!$H$6,0,10*ROW('Water Data'!H87)),NA())))</f>
        <v>#N/A</v>
      </c>
      <c r="R93" s="82" t="e">
        <f ca="true">+IF(AND(ISTEXT(OFFSET('Water Data'!$B$2,0,10*ROW('Water Data'!H87))),CG93="Yes"),OFFSET('Water Data'!$H$9,0,10*ROW('Water Data'!H87)),IF(AND(ISTEXT(OFFSET('Water Data'!$B$2,0,10*ROW('Water Data'!H87))),CG93="No",ISNUMBER(OFFSET('Water Data'!$H$9,0,10*ROW('Water Data'!H87)))),CONCATENATE("[",ROUND(OFFSET('Water Data'!$H$9,0,10*ROW('Water Data'!H87)),0),"]"),IF(AND(ISTEXT(OFFSET('Water Data'!$B$2,0,10*ROW('Water Data'!H87))),CG93="",ISNUMBER(OFFSET('Water Data'!$H$9,0,10*ROW('Water Data'!H87)))),OFFSET('Water Data'!$H$9,0,10*ROW('Water Data'!H87)),NA())))</f>
        <v>#N/A</v>
      </c>
      <c r="S93" s="82" t="e">
        <f ca="true">+IF(AND(ISTEXT(OFFSET('Water Data'!$B$2,0,10*ROW('Water Data'!I87))),CH93="Yes"),100-OFFSET('Water Data'!$I$4,0,10*ROW('Water Data'!I87)),IF(AND(ISTEXT(OFFSET('Water Data'!$B$2,0,10*ROW('Water Data'!I87))),CH93="No",ISNUMBER(OFFSET('Water Data'!$I$4,0,10*ROW('Water Data'!I87)))),CONCATENATE("[",ROUND(100-OFFSET('Water Data'!$I$4,0,10*ROW('Water Data'!I87)),0),"]"),IF(AND(ISTEXT(OFFSET('Water Data'!$B$2,0,10*ROW('Water Data'!I87))),CH93="",ISNUMBER(OFFSET('Water Data'!$I$4,0,10*ROW('Water Data'!I87)))),100-OFFSET('Water Data'!$I$4,0,10*ROW('Water Data'!I87)),NA())))</f>
        <v>#N/A</v>
      </c>
      <c r="T93" s="82" t="e">
        <f ca="true">+IF(AND(ISTEXT(OFFSET('Water Data'!$B$2,0,10*ROW('Water Data'!I87))),CI93="Yes"),OFFSET('Water Data'!$I$6,0,10*ROW('Water Data'!I87)),IF(AND(ISTEXT(OFFSET('Water Data'!$B$2,0,10*ROW('Water Data'!I87))),CI93="No",ISNUMBER(OFFSET('Water Data'!$I$6,0,10*ROW('Water Data'!I87)))),CONCATENATE("[",ROUND(OFFSET('Water Data'!$I$6,0,10*ROW('Water Data'!I87)),0),"]"),IF(AND(ISTEXT(OFFSET('Water Data'!$B$2,0,10*ROW('Water Data'!I87))),CI93="",ISNUMBER(OFFSET('Water Data'!$I$6,0,10*ROW('Water Data'!I87)))),OFFSET('Water Data'!$I$6,0,10*ROW('Water Data'!I87)),NA())))</f>
        <v>#N/A</v>
      </c>
      <c r="U93" s="82" t="e">
        <f ca="true">+IF(AND(ISTEXT(OFFSET('Water Data'!$B$2,0,10*ROW('Water Data'!I87))),CJ93="Yes"),OFFSET('Water Data'!$I$9,0,10*ROW('Water Data'!I87)),IF(AND(ISTEXT(OFFSET('Water Data'!$B$2,0,10*ROW('Water Data'!I87))),CJ93="No",ISNUMBER(OFFSET('Water Data'!$I$9,0,10*ROW('Water Data'!I87)))),CONCATENATE("[",ROUND(OFFSET('Water Data'!$I$9,0,10*ROW('Water Data'!I87)),0),"]"),IF(AND(ISTEXT(OFFSET('Water Data'!$B$2,0,10*ROW('Water Data'!I87))),CJ93="",ISNUMBER(OFFSET('Water Data'!$I$9,0,10*ROW('Water Data'!I87)))),OFFSET('Water Data'!$I$9,0,10*ROW('Water Data'!I87)),NA())))</f>
        <v>#N/A</v>
      </c>
      <c r="V93" s="83" t="e">
        <f ca="true">+IF(AND(ISTEXT(OFFSET('Sanitation Data'!$B$2,0,10*ROW('Sanitation Data'!D87))),CK93="Yes"),100-OFFSET('Sanitation Data'!$D$4,0,10*ROW('Sanitation Data'!D87)),IF(AND(ISTEXT(OFFSET('Sanitation Data'!$B$2,0,10*ROW('Sanitation Data'!D87))),CK93="No",ISNUMBER(OFFSET('Sanitation Data'!$D$4,0,10*ROW('Sanitation Data'!D87)))),CONCATENATE("[",ROUND(100-OFFSET('Sanitation Data'!$D$4,0,10*ROW('Sanitation Data'!D87)),0),"]"),IF(AND(ISTEXT(OFFSET('Sanitation Data'!$B$2,0,10*ROW('Sanitation Data'!D87))),CK93="",ISNUMBER(OFFSET('Sanitation Data'!$D$4,0,10*ROW('Sanitation Data'!D87)))),100-OFFSET('Sanitation Data'!$D$4,0,10*ROW('Sanitation Data'!D87)),NA())))</f>
        <v>#N/A</v>
      </c>
      <c r="W93" s="83" t="e">
        <f ca="true">+IF(AND(ISTEXT(OFFSET('Sanitation Data'!$B$2,0,10*ROW('Sanitation Data'!D87))),CL93="Yes"),OFFSET('Sanitation Data'!$D$6,0,10*ROW('Sanitation Data'!D87)),IF(AND(ISTEXT(OFFSET('Sanitation Data'!$B$2,0,10*ROW('Sanitation Data'!D87))),CL93="No",ISNUMBER(OFFSET('Sanitation Data'!$D$6,0,10*ROW('Sanitation Data'!D87)))),CONCATENATE("[",ROUND(OFFSET('Sanitation Data'!$D$6,0,10*ROW('Sanitation Data'!D87)),0),"]"),IF(AND(ISTEXT(OFFSET('Sanitation Data'!$B$2,0,10*ROW('Sanitation Data'!D87))),CL93="",ISNUMBER(OFFSET('Sanitation Data'!$D$6,0,10*ROW('Sanitation Data'!D87)))),OFFSET('Sanitation Data'!$D$6,0,10*ROW('Sanitation Data'!D87)),NA())))</f>
        <v>#N/A</v>
      </c>
      <c r="X93" s="83" t="e">
        <f ca="true">+IF(AND(ISTEXT(OFFSET('Sanitation Data'!$B$2,0,10*ROW('Sanitation Data'!D87))),CM93="Yes"),OFFSET('Sanitation Data'!$D$10,0,10*ROW('Sanitation Data'!D87)),IF(AND(ISTEXT(OFFSET('Sanitation Data'!$B$2,0,10*ROW('Sanitation Data'!D87))),CM93="No",ISNUMBER(OFFSET('Sanitation Data'!$D$10,0,10*ROW('Sanitation Data'!D87)))),CONCATENATE("[",ROUND(OFFSET('Sanitation Data'!$D$10,0,10*ROW('Sanitation Data'!D87)),0),"]"),IF(AND(ISTEXT(OFFSET('Sanitation Data'!$B$2,0,10*ROW('Sanitation Data'!D87))),CM93="",ISNUMBER(OFFSET('Sanitation Data'!$D$10,0,10*ROW('Sanitation Data'!D87)))),OFFSET('Sanitation Data'!$D$10,0,10*ROW('Sanitation Data'!D87)),NA())))</f>
        <v>#N/A</v>
      </c>
      <c r="Y93" s="83" t="e">
        <f ca="true">+IF(AND(ISTEXT(OFFSET('Sanitation Data'!$B$2,0,10*ROW('Sanitation Data'!D87))),CN93="Yes"),OFFSET('Sanitation Data'!$D$11,0,10*ROW('Sanitation Data'!D87)),IF(AND(ISTEXT(OFFSET('Sanitation Data'!$B$2,0,10*ROW('Sanitation Data'!D87))),CN93="No",ISNUMBER(OFFSET('Sanitation Data'!$D$11,0,10*ROW('Sanitation Data'!D87)))),CONCATENATE("[",ROUND(OFFSET('Sanitation Data'!$D$11,0,10*ROW('Sanitation Data'!D87)),0),"]"),IF(AND(ISTEXT(OFFSET('Sanitation Data'!$B$2,0,10*ROW('Sanitation Data'!D87))),CN93="",ISNUMBER(OFFSET('Sanitation Data'!$D$11,0,10*ROW('Sanitation Data'!D87)))),OFFSET('Sanitation Data'!$D$11,0,10*ROW('Sanitation Data'!D87)),NA())))</f>
        <v>#N/A</v>
      </c>
      <c r="Z93" s="83" t="e">
        <f ca="true">+IF(AND(ISTEXT(OFFSET('Sanitation Data'!$B$2,0,10*ROW('Sanitation Data'!D87))),CO93="Yes"),OFFSET('Sanitation Data'!$D$12,0,10*ROW('Sanitation Data'!D87)),IF(AND(ISTEXT(OFFSET('Sanitation Data'!$B$2,0,10*ROW('Sanitation Data'!D87))),CO93="No",ISNUMBER(OFFSET('Sanitation Data'!$D$12,0,10*ROW('Sanitation Data'!D87)))),CONCATENATE("[",ROUND(OFFSET('Sanitation Data'!$D$12,0,10*ROW('Sanitation Data'!D87)),0),"]"),IF(AND(ISTEXT(OFFSET('Sanitation Data'!$B$2,0,10*ROW('Sanitation Data'!D87))),CO93="",ISNUMBER(OFFSET('Sanitation Data'!$D$12,0,10*ROW('Sanitation Data'!D87)))),OFFSET('Sanitation Data'!$D$12,0,10*ROW('Sanitation Data'!D87)),NA())))</f>
        <v>#N/A</v>
      </c>
      <c r="AA93" s="83" t="e">
        <f ca="true">+IF(AND(ISTEXT(OFFSET('Sanitation Data'!$B$2,0,10*ROW('Sanitation Data'!E87))),CP93="Yes"),100-OFFSET('Sanitation Data'!$E$4,0,10*ROW('Sanitation Data'!E87)),IF(AND(ISTEXT(OFFSET('Sanitation Data'!$B$2,0,10*ROW('Sanitation Data'!E87))),CP93="No",ISNUMBER(OFFSET('Sanitation Data'!$E$4,0,10*ROW('Sanitation Data'!E87)))),CONCATENATE("[",ROUND(100-OFFSET('Sanitation Data'!$E$4,0,10*ROW('Sanitation Data'!E87)),0),"]"),IF(AND(ISTEXT(OFFSET('Sanitation Data'!$B$2,0,10*ROW('Sanitation Data'!E87))),CP93="",ISNUMBER(OFFSET('Sanitation Data'!$E$4,0,10*ROW('Sanitation Data'!E87)))),100-OFFSET('Sanitation Data'!$E$4,0,10*ROW('Sanitation Data'!E87)),NA())))</f>
        <v>#N/A</v>
      </c>
      <c r="AB93" s="83" t="e">
        <f ca="true">+IF(AND(ISTEXT(OFFSET('Sanitation Data'!$B$2,0,10*ROW('Sanitation Data'!E87))),CQ93="Yes"),OFFSET('Sanitation Data'!$E$6,0,10*ROW('Sanitation Data'!H87)),IF(AND(ISTEXT(OFFSET('Sanitation Data'!$B$2,0,10*ROW('Sanitation Data'!E87))),CQ93="No",ISNUMBER(OFFSET('Sanitation Data'!$E$6,0,10*ROW('Sanitation Data'!E87)))),CONCATENATE("[",ROUND(OFFSET('Sanitation Data'!$E$6,0,10*ROW('Sanitation Data'!E87)),0),"]"),IF(AND(ISTEXT(OFFSET('Sanitation Data'!$B$2,0,10*ROW('Sanitation Data'!E87))),CQ93="",ISNUMBER(OFFSET('Sanitation Data'!$E$6,0,10*ROW('Sanitation Data'!E87)))),OFFSET('Sanitation Data'!$E$6,0,10*ROW('Sanitation Data'!E87)),NA())))</f>
        <v>#N/A</v>
      </c>
      <c r="AC93" s="83" t="e">
        <f ca="true">+IF(AND(ISTEXT(OFFSET('Sanitation Data'!$B$2,0,10*ROW('Sanitation Data'!E87))),CR93="Yes"),OFFSET('Sanitation Data'!$E$10,0,10*ROW('Sanitation Data'!E87)),IF(AND(ISTEXT(OFFSET('Sanitation Data'!$B$2,0,10*ROW('Sanitation Data'!E87))),CR93="No",ISNUMBER(OFFSET('Sanitation Data'!$E$10,0,10*ROW('Sanitation Data'!E87)))),CONCATENATE("[",ROUND(OFFSET('Sanitation Data'!$E$10,0,10*ROW('Sanitation Data'!E87)),0),"]"),IF(AND(ISTEXT(OFFSET('Sanitation Data'!$B$2,0,10*ROW('Sanitation Data'!E87))),CR93="",ISNUMBER(OFFSET('Sanitation Data'!$E$10,0,10*ROW('Sanitation Data'!E87)))),OFFSET('Sanitation Data'!$E$10,0,10*ROW('Sanitation Data'!E87)),NA())))</f>
        <v>#N/A</v>
      </c>
      <c r="AD93" s="83" t="e">
        <f ca="true">+IF(AND(ISTEXT(OFFSET('Sanitation Data'!$B$2,0,10*ROW('Sanitation Data'!E87))),CS93="Yes"),OFFSET('Sanitation Data'!$E$11,0,10*ROW('Sanitation Data'!E87)),IF(AND(ISTEXT(OFFSET('Sanitation Data'!$B$2,0,10*ROW('Sanitation Data'!E87))),CS93="No",ISNUMBER(OFFSET('Sanitation Data'!$E$11,0,10*ROW('Sanitation Data'!E87)))),CONCATENATE("[",ROUND(OFFSET('Sanitation Data'!$E$11,0,10*ROW('Sanitation Data'!E87)),0),"]"),IF(AND(ISTEXT(OFFSET('Sanitation Data'!$B$2,0,10*ROW('Sanitation Data'!E87))),CS93="",ISNUMBER(OFFSET('Sanitation Data'!$E$11,0,10*ROW('Sanitation Data'!E87)))),OFFSET('Sanitation Data'!$E$11,0,10*ROW('Sanitation Data'!E87)),NA())))</f>
        <v>#N/A</v>
      </c>
      <c r="AE93" s="83" t="e">
        <f ca="true">+IF(AND(ISTEXT(OFFSET('Sanitation Data'!$B$2,0,10*ROW('Sanitation Data'!E87))),CT93="Yes"),OFFSET('Sanitation Data'!$E$12,0,10*ROW('Sanitation Data'!E87)),IF(AND(ISTEXT(OFFSET('Sanitation Data'!$B$2,0,10*ROW('Sanitation Data'!E87))),CT93="No",ISNUMBER(OFFSET('Sanitation Data'!$E$12,0,10*ROW('Sanitation Data'!E87)))),CONCATENATE("[",ROUND(OFFSET('Sanitation Data'!$E$12,0,10*ROW('Sanitation Data'!E87)),0),"]"),IF(AND(ISTEXT(OFFSET('Sanitation Data'!$B$2,0,10*ROW('Sanitation Data'!E87))),CT93="",ISNUMBER(OFFSET('Sanitation Data'!$E$12,0,10*ROW('Sanitation Data'!E87)))),OFFSET('Sanitation Data'!$E$12,0,10*ROW('Sanitation Data'!E87)),NA())))</f>
        <v>#N/A</v>
      </c>
      <c r="AF93" s="83" t="e">
        <f ca="true">+IF(AND(ISTEXT(OFFSET('Sanitation Data'!$B$2,0,10*ROW('Sanitation Data'!F87))),CU93="Yes"),100-OFFSET('Sanitation Data'!$F$4,0,10*ROW('Sanitation Data'!F87)),IF(AND(ISTEXT(OFFSET('Sanitation Data'!$B$2,0,10*ROW('Sanitation Data'!F87))),CU93="No",ISNUMBER(OFFSET('Sanitation Data'!$F$4,0,10*ROW('Sanitation Data'!F87)))),CONCATENATE("[",ROUND(100-OFFSET('Sanitation Data'!$F$4,0,10*ROW('Sanitation Data'!F87)),0),"]"),IF(AND(ISTEXT(OFFSET('Sanitation Data'!$B$2,0,10*ROW('Sanitation Data'!F87))),CU93="",ISNUMBER(OFFSET('Sanitation Data'!$F$4,0,10*ROW('Sanitation Data'!F87)))),100-OFFSET('Sanitation Data'!$F$4,0,10*ROW('Sanitation Data'!F87)),NA())))</f>
        <v>#N/A</v>
      </c>
      <c r="AG93" s="83" t="e">
        <f ca="true">+IF(AND(ISTEXT(OFFSET('Sanitation Data'!$B$2,0,10*ROW('Sanitation Data'!F87))),CV93="Yes"),OFFSET('Sanitation Data'!$F$6,0,10*ROW('Sanitation Data'!F87)),IF(AND(ISTEXT(OFFSET('Sanitation Data'!$B$2,0,10*ROW('Sanitation Data'!F87))),CV93="No",ISNUMBER(OFFSET('Sanitation Data'!$F$6,0,10*ROW('Sanitation Data'!F87)))),CONCATENATE("[",ROUND(OFFSET('Sanitation Data'!$F$6,0,10*ROW('Sanitation Data'!F87)),0),"]"),IF(AND(ISTEXT(OFFSET('Sanitation Data'!$B$2,0,10*ROW('Sanitation Data'!F87))),CV93="",ISNUMBER(OFFSET('Sanitation Data'!$F$6,0,10*ROW('Sanitation Data'!F87)))),OFFSET('Sanitation Data'!$F$6,0,10*ROW('Sanitation Data'!F87)),NA())))</f>
        <v>#N/A</v>
      </c>
      <c r="AH93" s="83" t="e">
        <f ca="true">+IF(AND(ISTEXT(OFFSET('Sanitation Data'!$B$2,0,10*ROW('Sanitation Data'!F87))),CW93="Yes"),OFFSET('Sanitation Data'!$F$10,0,10*ROW('Sanitation Data'!F87)),IF(AND(ISTEXT(OFFSET('Sanitation Data'!$B$2,0,10*ROW('Sanitation Data'!F87))),CW93="No",ISNUMBER(OFFSET('Sanitation Data'!$F$10,0,10*ROW('Sanitation Data'!F87)))),CONCATENATE("[",ROUND(OFFSET('Sanitation Data'!$F$10,0,10*ROW('Sanitation Data'!F87)),0),"]"),IF(AND(ISTEXT(OFFSET('Sanitation Data'!$B$2,0,10*ROW('Sanitation Data'!F87))),CW93="",ISNUMBER(OFFSET('Sanitation Data'!$F$10,0,10*ROW('Sanitation Data'!F87)))),OFFSET('Sanitation Data'!$F$10,0,10*ROW('Sanitation Data'!F87)),NA())))</f>
        <v>#N/A</v>
      </c>
      <c r="AI93" s="83" t="e">
        <f ca="true">+IF(AND(ISTEXT(OFFSET('Sanitation Data'!$B$2,0,10*ROW('Sanitation Data'!F87))),CX93="Yes"),OFFSET('Sanitation Data'!$F$11,0,10*ROW('Sanitation Data'!F87)),IF(AND(ISTEXT(OFFSET('Sanitation Data'!$B$2,0,10*ROW('Sanitation Data'!F87))),CX93="No",ISNUMBER(OFFSET('Sanitation Data'!$F$11,0,10*ROW('Sanitation Data'!F87)))),CONCATENATE("[",ROUND(OFFSET('Sanitation Data'!$F$11,0,10*ROW('Sanitation Data'!F87)),0),"]"),IF(AND(ISTEXT(OFFSET('Sanitation Data'!$B$2,0,10*ROW('Sanitation Data'!F87))),CX93="",ISNUMBER(OFFSET('Sanitation Data'!$F$11,0,10*ROW('Sanitation Data'!F87)))),OFFSET('Sanitation Data'!$F$11,0,10*ROW('Sanitation Data'!F87)),NA())))</f>
        <v>#N/A</v>
      </c>
      <c r="AJ93" s="83" t="e">
        <f ca="true">+IF(AND(ISTEXT(OFFSET('Sanitation Data'!$B$2,0,10*ROW('Sanitation Data'!F87))),CY93="Yes"),OFFSET('Sanitation Data'!$F$12,0,10*ROW('Sanitation Data'!F87)),IF(AND(ISTEXT(OFFSET('Sanitation Data'!$B$2,0,10*ROW('Sanitation Data'!F87))),CY93="No",ISNUMBER(OFFSET('Sanitation Data'!$F$12,0,10*ROW('Sanitation Data'!F87)))),CONCATENATE("[",ROUND(OFFSET('Sanitation Data'!$F$12,0,10*ROW('Sanitation Data'!F87)),0),"]"),IF(AND(ISTEXT(OFFSET('Sanitation Data'!$B$2,0,10*ROW('Sanitation Data'!F87))),CY93="",ISNUMBER(OFFSET('Sanitation Data'!$F$12,0,10*ROW('Sanitation Data'!F87)))),OFFSET('Sanitation Data'!$F$12,0,10*ROW('Sanitation Data'!F87)),NA())))</f>
        <v>#N/A</v>
      </c>
      <c r="AK93" s="83" t="e">
        <f ca="true">+IF(AND(ISTEXT(OFFSET('Sanitation Data'!$B$2,0,10*ROW('Sanitation Data'!G87))),CZ93="Yes"),100-OFFSET('Sanitation Data'!$G$4,0,10*ROW('Sanitation Data'!G87)),IF(AND(ISTEXT(OFFSET('Sanitation Data'!$B$2,0,10*ROW('Sanitation Data'!G87))),CZ93="No",ISNUMBER(OFFSET('Sanitation Data'!$G$4,0,10*ROW('Sanitation Data'!G87)))),CONCATENATE("[",ROUND(100-OFFSET('Sanitation Data'!$G$4,0,10*ROW('Sanitation Data'!G87)),0),"]"),IF(AND(ISTEXT(OFFSET('Sanitation Data'!$B$2,0,10*ROW('Sanitation Data'!G87))),CZ93="",ISNUMBER(OFFSET('Sanitation Data'!$G$4,0,10*ROW('Sanitation Data'!G87)))),100-OFFSET('Sanitation Data'!$G$4,0,10*ROW('Sanitation Data'!G87)),NA())))</f>
        <v>#N/A</v>
      </c>
      <c r="AL93" s="83" t="e">
        <f ca="true">+IF(AND(ISTEXT(OFFSET('Sanitation Data'!$B$2,0,10*ROW('Sanitation Data'!G87))),DA93="Yes"),OFFSET('Sanitation Data'!$G$6,0,10*ROW('Sanitation Data'!G87)),IF(AND(ISTEXT(OFFSET('Sanitation Data'!$B$2,0,10*ROW('Sanitation Data'!G87))),DA93="No",ISNUMBER(OFFSET('Sanitation Data'!$G$6,0,10*ROW('Sanitation Data'!G87)))),CONCATENATE("[",ROUND(OFFSET('Sanitation Data'!$G$6,0,10*ROW('Sanitation Data'!G87)),0),"]"),IF(AND(ISTEXT(OFFSET('Sanitation Data'!$B$2,0,10*ROW('Sanitation Data'!G87))),DA93="",ISNUMBER(OFFSET('Sanitation Data'!$G$6,0,10*ROW('Sanitation Data'!G87)))),OFFSET('Sanitation Data'!$G$6,0,10*ROW('Sanitation Data'!G87)),NA())))</f>
        <v>#N/A</v>
      </c>
      <c r="AM93" s="83" t="e">
        <f ca="true">+IF(AND(ISTEXT(OFFSET('Sanitation Data'!$B$2,0,10*ROW('Sanitation Data'!G87))),DB93="Yes"),OFFSET('Sanitation Data'!$G$10,0,10*ROW('Sanitation Data'!G87)),IF(AND(ISTEXT(OFFSET('Sanitation Data'!$B$2,0,10*ROW('Sanitation Data'!G87))),DB93="No",ISNUMBER(OFFSET('Sanitation Data'!$G$10,0,10*ROW('Sanitation Data'!G87)))),CONCATENATE("[",ROUND(OFFSET('Sanitation Data'!$G$10,0,10*ROW('Sanitation Data'!G87)),0),"]"),IF(AND(ISTEXT(OFFSET('Sanitation Data'!$B$2,0,10*ROW('Sanitation Data'!G87))),DB93="",ISNUMBER(OFFSET('Sanitation Data'!$G$10,0,10*ROW('Sanitation Data'!G87)))),OFFSET('Sanitation Data'!$G$10,0,10*ROW('Sanitation Data'!G87)),NA())))</f>
        <v>#N/A</v>
      </c>
      <c r="AN93" s="83" t="e">
        <f ca="true">+IF(AND(ISTEXT(OFFSET('Sanitation Data'!$B$2,0,10*ROW('Sanitation Data'!G87))),DC93="Yes"),OFFSET('Sanitation Data'!$G$11,0,10*ROW('Sanitation Data'!G87)),IF(AND(ISTEXT(OFFSET('Sanitation Data'!$B$2,0,10*ROW('Sanitation Data'!G87))),DC93="No",ISNUMBER(OFFSET('Sanitation Data'!$G$11,0,10*ROW('Sanitation Data'!G87)))),CONCATENATE("[",ROUND(OFFSET('Sanitation Data'!$G$11,0,10*ROW('Sanitation Data'!G87)),0),"]"),IF(AND(ISTEXT(OFFSET('Sanitation Data'!$B$2,0,10*ROW('Sanitation Data'!G87))),DC93="",ISNUMBER(OFFSET('Sanitation Data'!$G$11,0,10*ROW('Sanitation Data'!G87)))),OFFSET('Sanitation Data'!$G$11,0,10*ROW('Sanitation Data'!G87)),NA())))</f>
        <v>#N/A</v>
      </c>
      <c r="AO93" s="83" t="e">
        <f ca="true">+IF(AND(ISTEXT(OFFSET('Sanitation Data'!$B$2,0,10*ROW('Sanitation Data'!G87))),DD93="Yes"),OFFSET('Sanitation Data'!$G$12,0,10*ROW('Sanitation Data'!G87)),IF(AND(ISTEXT(OFFSET('Sanitation Data'!$B$2,0,10*ROW('Sanitation Data'!G87))),DD93="No",ISNUMBER(OFFSET('Sanitation Data'!$G$12,0,10*ROW('Sanitation Data'!G87)))),CONCATENATE("[",ROUND(OFFSET('Sanitation Data'!$G$12,0,10*ROW('Sanitation Data'!G87)),0),"]"),IF(AND(ISTEXT(OFFSET('Sanitation Data'!$B$2,0,10*ROW('Sanitation Data'!G87))),DD93="",ISNUMBER(OFFSET('Sanitation Data'!$G$12,0,10*ROW('Sanitation Data'!G87)))),OFFSET('Sanitation Data'!$G$12,0,10*ROW('Sanitation Data'!G87)),NA())))</f>
        <v>#N/A</v>
      </c>
      <c r="AP93" s="83" t="e">
        <f ca="true">+IF(AND(ISTEXT(OFFSET('Sanitation Data'!$B$2,0,10*ROW('Sanitation Data'!H87))),DE93="Yes"),100-OFFSET('Sanitation Data'!$H$4,0,10*ROW('Sanitation Data'!H87)),IF(AND(ISTEXT(OFFSET('Sanitation Data'!$B$2,0,10*ROW('Sanitation Data'!H87))),DE93="No",ISNUMBER(OFFSET('Sanitation Data'!$H$4,0,10*ROW('Sanitation Data'!H87)))),CONCATENATE("[",ROUND(100-OFFSET('Sanitation Data'!$H$4,0,10*ROW('Sanitation Data'!H87)),0),"]"),IF(AND(ISTEXT(OFFSET('Sanitation Data'!$B$2,0,10*ROW('Sanitation Data'!H87))),DE93="",ISNUMBER(OFFSET('Sanitation Data'!$H$4,0,10*ROW('Sanitation Data'!H87)))),100-OFFSET('Sanitation Data'!$H$4,0,10*ROW('Sanitation Data'!H87)),NA())))</f>
        <v>#N/A</v>
      </c>
      <c r="AQ93" s="83" t="e">
        <f ca="true">+IF(AND(ISTEXT(OFFSET('Sanitation Data'!$B$2,0,10*ROW('Sanitation Data'!H87))),DF93="Yes"),OFFSET('Sanitation Data'!$H$6,0,10*ROW('Sanitation Data'!H87)),IF(AND(ISTEXT(OFFSET('Sanitation Data'!$B$2,0,10*ROW('Sanitation Data'!H87))),DF93="No",ISNUMBER(OFFSET('Sanitation Data'!$H$6,0,10*ROW('Sanitation Data'!H87)))),CONCATENATE("[",ROUND(OFFSET('Sanitation Data'!$H$6,0,10*ROW('Sanitation Data'!H87)),0),"]"),IF(AND(ISTEXT(OFFSET('Sanitation Data'!$B$2,0,10*ROW('Sanitation Data'!H87))),DF93="",ISNUMBER(OFFSET('Sanitation Data'!$H$6,0,10*ROW('Sanitation Data'!H87)))),OFFSET('Sanitation Data'!$H$6,0,10*ROW('Sanitation Data'!H87)),NA())))</f>
        <v>#N/A</v>
      </c>
      <c r="AR93" s="83" t="e">
        <f ca="true">+IF(AND(ISTEXT(OFFSET('Sanitation Data'!$B$2,0,10*ROW('Sanitation Data'!H87))),DG93="Yes"),OFFSET('Sanitation Data'!$H$10,0,10*ROW('Sanitation Data'!H87)),IF(AND(ISTEXT(OFFSET('Sanitation Data'!$B$2,0,10*ROW('Sanitation Data'!H87))),DG93="No",ISNUMBER(OFFSET('Sanitation Data'!$H$10,0,10*ROW('Sanitation Data'!H87)))),CONCATENATE("[",ROUND(OFFSET('Sanitation Data'!$H$10,0,10*ROW('Sanitation Data'!H87)),0),"]"),IF(AND(ISTEXT(OFFSET('Sanitation Data'!$B$2,0,10*ROW('Sanitation Data'!H87))),DG93="",ISNUMBER(OFFSET('Sanitation Data'!$H$10,0,10*ROW('Sanitation Data'!H87)))),OFFSET('Sanitation Data'!$H$10,0,10*ROW('Sanitation Data'!H87)),NA())))</f>
        <v>#N/A</v>
      </c>
      <c r="AS93" s="83" t="e">
        <f ca="true">+IF(AND(ISTEXT(OFFSET('Sanitation Data'!$B$2,0,10*ROW('Sanitation Data'!H87))),DH93="Yes"),OFFSET('Sanitation Data'!$H$11,0,10*ROW('Sanitation Data'!H87)),IF(AND(ISTEXT(OFFSET('Sanitation Data'!$B$2,0,10*ROW('Sanitation Data'!H87))),DH93="No",ISNUMBER(OFFSET('Sanitation Data'!$H$11,0,10*ROW('Sanitation Data'!H87)))),CONCATENATE("[",ROUND(OFFSET('Sanitation Data'!$H$11,0,10*ROW('Sanitation Data'!H87)),0),"]"),IF(AND(ISTEXT(OFFSET('Sanitation Data'!$B$2,0,10*ROW('Sanitation Data'!H87))),DH93="",ISNUMBER(OFFSET('Sanitation Data'!$H$11,0,10*ROW('Sanitation Data'!H87)))),OFFSET('Sanitation Data'!$H$11,0,10*ROW('Sanitation Data'!H87)),NA())))</f>
        <v>#N/A</v>
      </c>
      <c r="AT93" s="83" t="e">
        <f ca="true">+IF(AND(ISTEXT(OFFSET('Sanitation Data'!$B$2,0,10*ROW('Sanitation Data'!H87))),DI93="Yes"),OFFSET('Sanitation Data'!$H$12,0,10*ROW('Sanitation Data'!H87)),IF(AND(ISTEXT(OFFSET('Sanitation Data'!$B$2,0,10*ROW('Sanitation Data'!H87))),DI93="No",ISNUMBER(OFFSET('Sanitation Data'!$H$12,0,10*ROW('Sanitation Data'!H87)))),CONCATENATE("[",ROUND(OFFSET('Sanitation Data'!$H$12,0,10*ROW('Sanitation Data'!H87)),0),"]"),IF(AND(ISTEXT(OFFSET('Sanitation Data'!$B$2,0,10*ROW('Sanitation Data'!H87))),DI93="",ISNUMBER(OFFSET('Sanitation Data'!$H$12,0,10*ROW('Sanitation Data'!H87)))),OFFSET('Sanitation Data'!$H$12,0,10*ROW('Sanitation Data'!H87)),NA())))</f>
        <v>#N/A</v>
      </c>
      <c r="AU93" s="83" t="e">
        <f ca="true">+IF(AND(ISTEXT(OFFSET('Sanitation Data'!$B$2,0,10*ROW('Sanitation Data'!I87))),DJ93="Yes"),100-OFFSET('Sanitation Data'!$I$4,0,10*ROW('Sanitation Data'!I87)),IF(AND(ISTEXT(OFFSET('Sanitation Data'!$B$2,0,10*ROW('Sanitation Data'!I87))),DJ93="No",ISNUMBER(OFFSET('Sanitation Data'!$I$4,0,10*ROW('Sanitation Data'!I87)))),CONCATENATE("[",ROUND(100-OFFSET('Sanitation Data'!$I$4,0,10*ROW('Sanitation Data'!I87)),0),"]"),IF(AND(ISTEXT(OFFSET('Sanitation Data'!$B$2,0,10*ROW('Sanitation Data'!I87))),DJ93="",ISNUMBER(OFFSET('Sanitation Data'!$I$4,0,10*ROW('Sanitation Data'!I87)))),100-OFFSET('Sanitation Data'!$I$4,0,10*ROW('Sanitation Data'!I87)),NA())))</f>
        <v>#N/A</v>
      </c>
      <c r="AV93" s="83" t="e">
        <f ca="true">+IF(AND(ISTEXT(OFFSET('Sanitation Data'!$B$2,0,10*ROW('Sanitation Data'!I87))),DK93="Yes"),OFFSET('Sanitation Data'!$I$6,0,10*ROW('Sanitation Data'!I87)),IF(AND(ISTEXT(OFFSET('Sanitation Data'!$B$2,0,10*ROW('Sanitation Data'!I87))),DK93="No",ISNUMBER(OFFSET('Sanitation Data'!$I$6,0,10*ROW('Sanitation Data'!I87)))),CONCATENATE("[",ROUND(OFFSET('Sanitation Data'!$I$6,0,10*ROW('Sanitation Data'!I87)),0),"]"),IF(AND(ISTEXT(OFFSET('Sanitation Data'!$B$2,0,10*ROW('Sanitation Data'!I87))),DK93="",ISNUMBER(OFFSET('Sanitation Data'!$I$6,0,10*ROW('Sanitation Data'!I87)))),OFFSET('Sanitation Data'!$I$6,0,10*ROW('Sanitation Data'!I87)),NA())))</f>
        <v>#N/A</v>
      </c>
      <c r="AW93" s="83" t="e">
        <f ca="true">+IF(AND(ISTEXT(OFFSET('Sanitation Data'!$B$2,0,10*ROW('Sanitation Data'!I87))),DL93="Yes"),OFFSET('Sanitation Data'!$I$10,0,10*ROW('Sanitation Data'!I87)),IF(AND(ISTEXT(OFFSET('Sanitation Data'!$B$2,0,10*ROW('Sanitation Data'!I87))),DL93="No",ISNUMBER(OFFSET('Sanitation Data'!$I$10,0,10*ROW('Sanitation Data'!I87)))),CONCATENATE("[",ROUND(OFFSET('Sanitation Data'!$I$10,0,10*ROW('Sanitation Data'!I87)),0),"]"),IF(AND(ISTEXT(OFFSET('Sanitation Data'!$B$2,0,10*ROW('Sanitation Data'!I87))),DL93="",ISNUMBER(OFFSET('Sanitation Data'!$I$10,0,10*ROW('Sanitation Data'!I87)))),OFFSET('Sanitation Data'!$I$10,0,10*ROW('Sanitation Data'!I87)),NA())))</f>
        <v>#N/A</v>
      </c>
      <c r="AX93" s="83" t="e">
        <f ca="true">+IF(AND(ISTEXT(OFFSET('Sanitation Data'!$B$2,0,10*ROW('Sanitation Data'!I87))),DM93="Yes"),OFFSET('Sanitation Data'!$I$11,0,10*ROW('Sanitation Data'!I87)),IF(AND(ISTEXT(OFFSET('Sanitation Data'!$B$2,0,10*ROW('Sanitation Data'!I87))),DM93="No",ISNUMBER(OFFSET('Sanitation Data'!$I$11,0,10*ROW('Sanitation Data'!I87)))),CONCATENATE("[",ROUND(OFFSET('Sanitation Data'!$I$11,0,10*ROW('Sanitation Data'!I87)),0),"]"),IF(AND(ISTEXT(OFFSET('Sanitation Data'!$B$2,0,10*ROW('Sanitation Data'!I87))),DM93="",ISNUMBER(OFFSET('Sanitation Data'!$I$11,0,10*ROW('Sanitation Data'!I87)))),OFFSET('Sanitation Data'!$I$11,0,10*ROW('Sanitation Data'!I87)),NA())))</f>
        <v>#N/A</v>
      </c>
      <c r="AY93" s="83" t="e">
        <f ca="true">+IF(AND(ISTEXT(OFFSET('Sanitation Data'!$B$2,0,10*ROW('Sanitation Data'!I87))),DN93="Yes"),OFFSET('Sanitation Data'!$I$12,0,10*ROW('Sanitation Data'!I87)),IF(AND(ISTEXT(OFFSET('Sanitation Data'!$B$2,0,10*ROW('Sanitation Data'!I87))),DN93="No",ISNUMBER(OFFSET('Sanitation Data'!$I$12,0,10*ROW('Sanitation Data'!I87)))),CONCATENATE("[",ROUND(OFFSET('Sanitation Data'!$I$12,0,10*ROW('Sanitation Data'!I87)),0),"]"),IF(AND(ISTEXT(OFFSET('Sanitation Data'!$B$2,0,10*ROW('Sanitation Data'!I87))),DN93="",ISNUMBER(OFFSET('Sanitation Data'!$I$12,0,10*ROW('Sanitation Data'!I87)))),OFFSET('Sanitation Data'!$I$12,0,10*ROW('Sanitation Data'!I87)),NA())))</f>
        <v>#N/A</v>
      </c>
      <c r="AZ93" s="84" t="e">
        <f ca="true">+IF(AND(ISTEXT(OFFSET('Hygiene Data'!$B$2,0,10*ROW('Hygiene Data'!D87))),DO93="Yes"),OFFSET('Hygiene Data'!$D$5,0,10*ROW('Hygiene Data'!D87)),IF(AND(ISTEXT(OFFSET('Hygiene Data'!$B$2,0,10*ROW('Hygiene Data'!D87))),DO93="No",ISNUMBER(OFFSET('Hygiene Data'!$D$5,0,10*ROW('Hygiene Data'!D87)))),CONCATENATE("[",ROUND(OFFSET('Hygiene Data'!$D$5,0,10*ROW('Hygiene Data'!D87)),0),"]"),IF(AND(ISTEXT(OFFSET('Hygiene Data'!$B$2,0,10*ROW('Hygiene Data'!D87))),DO93="",ISNUMBER(OFFSET('Hygiene Data'!$D$5,0,10*ROW('Hygiene Data'!D87)))),OFFSET('Hygiene Data'!$D$5,0,10*ROW('Hygiene Data'!D87)),NA())))</f>
        <v>#N/A</v>
      </c>
      <c r="BA93" s="84" t="e">
        <f ca="true">+IF(AND(ISTEXT(OFFSET('Hygiene Data'!$B$2,0,10*ROW('Hygiene Data'!D87))),DP93="Yes"),OFFSET('Hygiene Data'!$D$7,0,10*ROW('Hygiene Data'!D87)),IF(AND(ISTEXT(OFFSET('Hygiene Data'!$B$2,0,10*ROW('Hygiene Data'!D87))),DP93="No",ISNUMBER(OFFSET('Hygiene Data'!$D$7,0,10*ROW('Hygiene Data'!D87)))),CONCATENATE("[",ROUND(OFFSET('Hygiene Data'!$D$7,0,10*ROW('Hygiene Data'!D87)),0),"]"),IF(AND(ISTEXT(OFFSET('Hygiene Data'!$B$2,0,10*ROW('Hygiene Data'!D87))),DP93="",ISNUMBER(OFFSET('Hygiene Data'!$D$7,0,10*ROW('Hygiene Data'!D87)))),OFFSET('Hygiene Data'!$D$7,0,10*ROW('Hygiene Data'!D87)),NA())))</f>
        <v>#N/A</v>
      </c>
      <c r="BB93" s="84" t="e">
        <f ca="true">+IF(AND(ISTEXT(OFFSET('Hygiene Data'!$B$2,0,10*ROW('Hygiene Data'!D87))),DQ93="Yes"),OFFSET('Hygiene Data'!$D$9,0,10*ROW('Hygiene Data'!D87)),IF(AND(ISTEXT(OFFSET('Hygiene Data'!$B$2,0,10*ROW('Hygiene Data'!D87))),DQ93="No",ISNUMBER(OFFSET('Hygiene Data'!$D$9,0,10*ROW('Hygiene Data'!D87)))),CONCATENATE("[",ROUND(OFFSET('Hygiene Data'!$D$9,0,10*ROW('Hygiene Data'!D87)),0),"]"),IF(AND(ISTEXT(OFFSET('Hygiene Data'!$B$2,0,10*ROW('Hygiene Data'!D87))),DQ93="",ISNUMBER(OFFSET('Hygiene Data'!$D$9,0,10*ROW('Hygiene Data'!D87)))),OFFSET('Hygiene Data'!$D$9,0,10*ROW('Hygiene Data'!D87)),NA())))</f>
        <v>#N/A</v>
      </c>
      <c r="BC93" s="84" t="e">
        <f ca="true">+IF(AND(ISTEXT(OFFSET('Hygiene Data'!$B$2,0,10*ROW('Hygiene Data'!E87))),DR93="Yes"),OFFSET('Hygiene Data'!$E$5,0,10*ROW('Hygiene Data'!E87)),IF(AND(ISTEXT(OFFSET('Hygiene Data'!$B$2,0,10*ROW('Hygiene Data'!E87))),DR93="No",ISNUMBER(OFFSET('Hygiene Data'!$E$5,0,10*ROW('Hygiene Data'!E87)))),CONCATENATE("[",ROUND(OFFSET('Hygiene Data'!$E$5,0,10*ROW('Hygiene Data'!E87)),0),"]"),IF(AND(ISTEXT(OFFSET('Hygiene Data'!$B$2,0,10*ROW('Hygiene Data'!E87))),DR93="",ISNUMBER(OFFSET('Hygiene Data'!$E$5,0,10*ROW('Hygiene Data'!E87)))),OFFSET('Hygiene Data'!$E$5,0,10*ROW('Hygiene Data'!E87)),NA())))</f>
        <v>#N/A</v>
      </c>
      <c r="BD93" s="84" t="e">
        <f ca="true">+IF(AND(ISTEXT(OFFSET('Hygiene Data'!$B$2,0,10*ROW('Hygiene Data'!E87))),DS93="Yes"),OFFSET('Hygiene Data'!$E$7,0,10*ROW('Hygiene Data'!E87)),IF(AND(ISTEXT(OFFSET('Hygiene Data'!$B$2,0,10*ROW('Hygiene Data'!E87))),DS93="No",ISNUMBER(OFFSET('Hygiene Data'!$E$7,0,10*ROW('Hygiene Data'!E87)))),CONCATENATE("[",ROUND(OFFSET('Hygiene Data'!$E$7,0,10*ROW('Hygiene Data'!E87)),0),"]"),IF(AND(ISTEXT(OFFSET('Hygiene Data'!$B$2,0,10*ROW('Hygiene Data'!E87))),DS93="",ISNUMBER(OFFSET('Hygiene Data'!$E$7,0,10*ROW('Hygiene Data'!E87)))),OFFSET('Hygiene Data'!$E$7,0,10*ROW('Hygiene Data'!E87)),NA())))</f>
        <v>#N/A</v>
      </c>
      <c r="BE93" s="84" t="e">
        <f ca="true">+IF(AND(ISTEXT(OFFSET('Hygiene Data'!$B$2,0,10*ROW('Hygiene Data'!E87))),DT93="Yes"),OFFSET('Hygiene Data'!$E$9,0,10*ROW('Hygiene Data'!E87)),IF(AND(ISTEXT(OFFSET('Hygiene Data'!$B$2,0,10*ROW('Hygiene Data'!E87))),DT93="No",ISNUMBER(OFFSET('Hygiene Data'!$E$9,0,10*ROW('Hygiene Data'!E87)))),CONCATENATE("[",ROUND(OFFSET('Hygiene Data'!$E$9,0,10*ROW('Hygiene Data'!E87)),0),"]"),IF(AND(ISTEXT(OFFSET('Hygiene Data'!$B$2,0,10*ROW('Hygiene Data'!E87))),DT93="",ISNUMBER(OFFSET('Hygiene Data'!$E$9,0,10*ROW('Hygiene Data'!E87)))),OFFSET('Hygiene Data'!$E$9,0,10*ROW('Hygiene Data'!E87)),NA())))</f>
        <v>#N/A</v>
      </c>
      <c r="BF93" s="84" t="e">
        <f ca="true">+IF(AND(ISTEXT(OFFSET('Hygiene Data'!$B$2,0,10*ROW('Hygiene Data'!F87))),DU93="Yes"),OFFSET('Hygiene Data'!$F$5,0,10*ROW('Hygiene Data'!F87)),IF(AND(ISTEXT(OFFSET('Hygiene Data'!$B$2,0,10*ROW('Hygiene Data'!F87))),DU93="No",ISNUMBER(OFFSET('Hygiene Data'!$F$5,0,10*ROW('Hygiene Data'!F87)))),CONCATENATE("[",ROUND(OFFSET('Hygiene Data'!$F$5,0,10*ROW('Hygiene Data'!F87)),0),"]"),IF(AND(ISTEXT(OFFSET('Hygiene Data'!$B$2,0,10*ROW('Hygiene Data'!F87))),DU93="",ISNUMBER(OFFSET('Hygiene Data'!$F$5,0,10*ROW('Hygiene Data'!F87)))),OFFSET('Hygiene Data'!$F$5,0,10*ROW('Hygiene Data'!F87)),NA())))</f>
        <v>#N/A</v>
      </c>
      <c r="BG93" s="84" t="e">
        <f ca="true">+IF(AND(ISTEXT(OFFSET('Hygiene Data'!$B$2,0,10*ROW('Hygiene Data'!F87))),DV93="Yes"),OFFSET('Hygiene Data'!$F$7,0,10*ROW('Hygiene Data'!F87)),IF(AND(ISTEXT(OFFSET('Hygiene Data'!$B$2,0,10*ROW('Hygiene Data'!F87))),DV93="No",ISNUMBER(OFFSET('Hygiene Data'!$F$7,0,10*ROW('Hygiene Data'!F87)))),CONCATENATE("[",ROUND(OFFSET('Hygiene Data'!$F$7,0,10*ROW('Hygiene Data'!F87)),0),"]"),IF(AND(ISTEXT(OFFSET('Hygiene Data'!$B$2,0,10*ROW('Hygiene Data'!F87))),DV93="",ISNUMBER(OFFSET('Hygiene Data'!$F$7,0,10*ROW('Hygiene Data'!F87)))),OFFSET('Hygiene Data'!$F$7,0,10*ROW('Hygiene Data'!F87)),NA())))</f>
        <v>#N/A</v>
      </c>
      <c r="BH93" s="84" t="e">
        <f ca="true">+IF(AND(ISTEXT(OFFSET('Hygiene Data'!$B$2,0,10*ROW('Hygiene Data'!F87))),DW93="Yes"),OFFSET('Hygiene Data'!$F$9,0,10*ROW('Hygiene Data'!F87)),IF(AND(ISTEXT(OFFSET('Hygiene Data'!$B$2,0,10*ROW('Hygiene Data'!F87))),DW93="No",ISNUMBER(OFFSET('Hygiene Data'!$F$9,0,10*ROW('Hygiene Data'!F87)))),CONCATENATE("[",ROUND(OFFSET('Hygiene Data'!$F$9,0,10*ROW('Hygiene Data'!F87)),0),"]"),IF(AND(ISTEXT(OFFSET('Hygiene Data'!$B$2,0,10*ROW('Hygiene Data'!F87))),DW93="",ISNUMBER(OFFSET('Hygiene Data'!$F$9,0,10*ROW('Hygiene Data'!F87)))),OFFSET('Hygiene Data'!$F$9,0,10*ROW('Hygiene Data'!F87)),NA())))</f>
        <v>#N/A</v>
      </c>
      <c r="BI93" s="84" t="e">
        <f ca="true">+IF(AND(ISTEXT(OFFSET('Hygiene Data'!$B$2,0,10*ROW('Hygiene Data'!G87))),DX93="Yes"),OFFSET('Hygiene Data'!$G$5,0,10*ROW('Hygiene Data'!G87)),IF(AND(ISTEXT(OFFSET('Hygiene Data'!$B$2,0,10*ROW('Hygiene Data'!G87))),DX93="No",ISNUMBER(OFFSET('Hygiene Data'!$G$5,0,10*ROW('Hygiene Data'!G87)))),CONCATENATE("[",ROUND(OFFSET('Hygiene Data'!$G$5,0,10*ROW('Hygiene Data'!G87)),0),"]"),IF(AND(ISTEXT(OFFSET('Hygiene Data'!$B$2,0,10*ROW('Hygiene Data'!G87))),DX93="",ISNUMBER(OFFSET('Hygiene Data'!$G$5,0,10*ROW('Hygiene Data'!G87)))),OFFSET('Hygiene Data'!$G$5,0,10*ROW('Hygiene Data'!G87)),NA())))</f>
        <v>#N/A</v>
      </c>
      <c r="BJ93" s="84" t="e">
        <f ca="true">+IF(AND(ISTEXT(OFFSET('Hygiene Data'!$B$2,0,10*ROW('Hygiene Data'!G87))),DY93="Yes"),OFFSET('Hygiene Data'!$G$7,0,10*ROW('Hygiene Data'!G87)),IF(AND(ISTEXT(OFFSET('Hygiene Data'!$B$2,0,10*ROW('Hygiene Data'!G87))),DY93="No",ISNUMBER(OFFSET('Hygiene Data'!$G$7,0,10*ROW('Hygiene Data'!G87)))),CONCATENATE("[",ROUND(OFFSET('Hygiene Data'!$G$7,0,10*ROW('Hygiene Data'!G87)),0),"]"),IF(AND(ISTEXT(OFFSET('Hygiene Data'!$B$2,0,10*ROW('Hygiene Data'!G87))),DY93="",ISNUMBER(OFFSET('Hygiene Data'!$G$7,0,10*ROW('Hygiene Data'!G87)))),OFFSET('Hygiene Data'!$G$7,0,10*ROW('Hygiene Data'!G87)),NA())))</f>
        <v>#N/A</v>
      </c>
      <c r="BK93" s="84" t="e">
        <f ca="true">+IF(AND(ISTEXT(OFFSET('Hygiene Data'!$B$2,0,10*ROW('Hygiene Data'!G87))),DZ93="Yes"),OFFSET('Hygiene Data'!$G$9,0,10*ROW('Hygiene Data'!G87)),IF(AND(ISTEXT(OFFSET('Hygiene Data'!$B$2,0,10*ROW('Hygiene Data'!G87))),DZ93="No",ISNUMBER(OFFSET('Hygiene Data'!$G$9,0,10*ROW('Hygiene Data'!G87)))),CONCATENATE("[",ROUND(OFFSET('Hygiene Data'!$G$9,0,10*ROW('Hygiene Data'!G87)),0),"]"),IF(AND(ISTEXT(OFFSET('Hygiene Data'!$B$2,0,10*ROW('Hygiene Data'!G87))),DZ93="",ISNUMBER(OFFSET('Hygiene Data'!$G$9,0,10*ROW('Hygiene Data'!G87)))),OFFSET('Hygiene Data'!$G$9,0,10*ROW('Hygiene Data'!G87)),NA())))</f>
        <v>#N/A</v>
      </c>
      <c r="BL93" s="84" t="e">
        <f ca="true">+IF(AND(ISTEXT(OFFSET('Hygiene Data'!$B$2,0,10*ROW('Hygiene Data'!H87))),EA93="Yes"),OFFSET('Hygiene Data'!$H$5,0,10*ROW('Hygiene Data'!H87)),IF(AND(ISTEXT(OFFSET('Hygiene Data'!$B$2,0,10*ROW('Hygiene Data'!H87))),EA93="No",ISNUMBER(OFFSET('Hygiene Data'!$H$5,0,10*ROW('Hygiene Data'!H87)))),CONCATENATE("[",ROUND(OFFSET('Hygiene Data'!$H$5,0,10*ROW('Hygiene Data'!H87)),0),"]"),IF(AND(ISTEXT(OFFSET('Hygiene Data'!$B$2,0,10*ROW('Hygiene Data'!H87))),EA93="",ISNUMBER(OFFSET('Hygiene Data'!$H$5,0,10*ROW('Hygiene Data'!H87)))),OFFSET('Hygiene Data'!$H$5,0,10*ROW('Hygiene Data'!H87)),NA())))</f>
        <v>#N/A</v>
      </c>
      <c r="BM93" s="84" t="e">
        <f ca="true">+IF(AND(ISTEXT(OFFSET('Hygiene Data'!$B$2,0,10*ROW('Hygiene Data'!H87))),EB93="Yes"),OFFSET('Hygiene Data'!$H$7,0,10*ROW('Hygiene Data'!H87)),IF(AND(ISTEXT(OFFSET('Hygiene Data'!$B$2,0,10*ROW('Hygiene Data'!H87))),EB93="No",ISNUMBER(OFFSET('Hygiene Data'!$H$7,0,10*ROW('Hygiene Data'!H87)))),CONCATENATE("[",ROUND(OFFSET('Hygiene Data'!$H$7,0,10*ROW('Hygiene Data'!H87)),0),"]"),IF(AND(ISTEXT(OFFSET('Hygiene Data'!$B$2,0,10*ROW('Hygiene Data'!H87))),EB93="",ISNUMBER(OFFSET('Hygiene Data'!$H$7,0,10*ROW('Hygiene Data'!H87)))),OFFSET('Hygiene Data'!$H$7,0,10*ROW('Hygiene Data'!H87)),NA())))</f>
        <v>#N/A</v>
      </c>
      <c r="BN93" s="84" t="e">
        <f ca="true">+IF(AND(ISTEXT(OFFSET('Hygiene Data'!$B$2,0,10*ROW('Hygiene Data'!H87))),EC93="Yes"),OFFSET('Hygiene Data'!$H$9,0,10*ROW('Hygiene Data'!H87)),IF(AND(ISTEXT(OFFSET('Hygiene Data'!$B$2,0,10*ROW('Hygiene Data'!H87))),EC93="No",ISNUMBER(OFFSET('Hygiene Data'!$H$9,0,10*ROW('Hygiene Data'!H87)))),CONCATENATE("[",ROUND(OFFSET('Hygiene Data'!$H$9,0,10*ROW('Hygiene Data'!H87)),0),"]"),IF(AND(ISTEXT(OFFSET('Hygiene Data'!$B$2,0,10*ROW('Hygiene Data'!H87))),EC93="",ISNUMBER(OFFSET('Hygiene Data'!$H$9,0,10*ROW('Hygiene Data'!H87)))),OFFSET('Hygiene Data'!$H$9,0,10*ROW('Hygiene Data'!H87)),NA())))</f>
        <v>#N/A</v>
      </c>
      <c r="BO93" s="84" t="e">
        <f ca="true">+IF(AND(ISTEXT(OFFSET('Hygiene Data'!$B$2,0,10*ROW('Hygiene Data'!I87))),ED93="Yes"),OFFSET('Hygiene Data'!$I$5,0,10*ROW('Hygiene Data'!I87)),IF(AND(ISTEXT(OFFSET('Hygiene Data'!$B$2,0,10*ROW('Hygiene Data'!I87))),ED93="No",ISNUMBER(OFFSET('Hygiene Data'!$I$5,0,10*ROW('Hygiene Data'!I87)))),CONCATENATE("[",ROUND(OFFSET('Hygiene Data'!$I$5,0,10*ROW('Hygiene Data'!I87)),0),"]"),IF(AND(ISTEXT(OFFSET('Hygiene Data'!$B$2,0,10*ROW('Hygiene Data'!I87))),ED93="",ISNUMBER(OFFSET('Hygiene Data'!$I$5,0,10*ROW('Hygiene Data'!I87)))),OFFSET('Hygiene Data'!$I$5,0,10*ROW('Hygiene Data'!I87)),NA())))</f>
        <v>#N/A</v>
      </c>
      <c r="BP93" s="84" t="e">
        <f ca="true">+IF(AND(ISTEXT(OFFSET('Hygiene Data'!$B$2,0,10*ROW('Hygiene Data'!I87))),EE93="Yes"),OFFSET('Hygiene Data'!$I$7,0,10*ROW('Hygiene Data'!I87)),IF(AND(ISTEXT(OFFSET('Hygiene Data'!$B$2,0,10*ROW('Hygiene Data'!I87))),EE93="No",ISNUMBER(OFFSET('Hygiene Data'!$I$7,0,10*ROW('Hygiene Data'!I87)))),CONCATENATE("[",ROUND(OFFSET('Hygiene Data'!$I$7,0,10*ROW('Hygiene Data'!I87)),0),"]"),IF(AND(ISTEXT(OFFSET('Hygiene Data'!$B$2,0,10*ROW('Hygiene Data'!I87))),EE93="",ISNUMBER(OFFSET('Hygiene Data'!$I$7,0,10*ROW('Hygiene Data'!I87)))),OFFSET('Hygiene Data'!$I$7,0,10*ROW('Hygiene Data'!I87)),NA())))</f>
        <v>#N/A</v>
      </c>
      <c r="BQ93" s="84" t="e">
        <f ca="true">+IF(AND(ISTEXT(OFFSET('Hygiene Data'!$B$2,0,10*ROW('Hygiene Data'!I87))),EF93="Yes"),OFFSET('Hygiene Data'!$I$9,0,10*ROW('Hygiene Data'!I87)),IF(AND(ISTEXT(OFFSET('Hygiene Data'!$B$2,0,10*ROW('Hygiene Data'!I87))),EF93="No",ISNUMBER(OFFSET('Hygiene Data'!$I$9,0,10*ROW('Hygiene Data'!I87)))),CONCATENATE("[",ROUND(OFFSET('Hygiene Data'!$I$9,0,10*ROW('Hygiene Data'!I87)),0),"]"),IF(AND(ISTEXT(OFFSET('Hygiene Data'!$B$2,0,10*ROW('Hygiene Data'!I87))),EF93="",ISNUMBER(OFFSET('Hygiene Data'!$I$9,0,10*ROW('Hygiene Data'!I87)))),OFFSET('Hygiene Data'!$I$9,0,10*ROW('Hygiene Data'!I87)),NA())))</f>
        <v>#N/A</v>
      </c>
      <c r="BR93" s="269"/>
      <c r="BS93" s="269" t="str">
        <f ca="true">+IF(OFFSET('Water Data'!$D$27,0,10*ROW('Water Data'!D87))="","",OFFSET('Water Data'!$D$27,0,10*ROW('Water Data'!D87)))</f>
        <v/>
      </c>
      <c r="BT93" s="269" t="str">
        <f ca="true">+IF(OFFSET('Water Data'!$D$28,0,10*ROW('Water Data'!D87))="","",OFFSET('Water Data'!$D$28,0,10*ROW('Water Data'!D87)))</f>
        <v/>
      </c>
      <c r="BU93" s="269" t="str">
        <f ca="true">+IF(OFFSET('Water Data'!$D$29,0,10*ROW('Water Data'!D87))="","",OFFSET('Water Data'!$D$29,0,10*ROW('Water Data'!D87)))</f>
        <v/>
      </c>
      <c r="BV93" s="269" t="str">
        <f ca="true">+IF(OFFSET('Water Data'!$E$27,0,10*ROW('Water Data'!E87))="","",OFFSET('Water Data'!$E$27,0,10*ROW('Water Data'!E87)))</f>
        <v/>
      </c>
      <c r="BW93" s="269" t="str">
        <f ca="true">+IF(OFFSET('Water Data'!$E$28,0,10*ROW('Water Data'!E87))="","",OFFSET('Water Data'!$E$28,0,10*ROW('Water Data'!E87)))</f>
        <v/>
      </c>
      <c r="BX93" s="269" t="str">
        <f ca="true">+IF(OFFSET('Water Data'!$E$29,0,10*ROW('Water Data'!E87))="","",OFFSET('Water Data'!$E$29,0,10*ROW('Water Data'!E87)))</f>
        <v/>
      </c>
      <c r="BY93" s="269" t="str">
        <f ca="true">+IF(OFFSET('Water Data'!$F$27,0,10*ROW('Water Data'!F87))="","",OFFSET('Water Data'!$F$27,0,10*ROW('Water Data'!F87)))</f>
        <v/>
      </c>
      <c r="BZ93" s="269" t="str">
        <f ca="true">+IF(OFFSET('Water Data'!$F$28,0,10*ROW('Water Data'!F87))="","",OFFSET('Water Data'!$F$28,0,10*ROW('Water Data'!F87)))</f>
        <v/>
      </c>
      <c r="CA93" s="269" t="str">
        <f ca="true">+IF(OFFSET('Water Data'!$F$29,0,10*ROW('Water Data'!F87))="","",OFFSET('Water Data'!$F$29,0,10*ROW('Water Data'!F87)))</f>
        <v/>
      </c>
      <c r="CB93" s="269" t="str">
        <f ca="true">+IF(OFFSET('Water Data'!$G$27,0,10*ROW('Water Data'!G87))="","",OFFSET('Water Data'!$G$27,0,10*ROW('Water Data'!G87)))</f>
        <v/>
      </c>
      <c r="CC93" s="269" t="str">
        <f ca="true">+IF(OFFSET('Water Data'!$G$28,0,10*ROW('Water Data'!G87))="","",OFFSET('Water Data'!$G$28,0,10*ROW('Water Data'!G87)))</f>
        <v/>
      </c>
      <c r="CD93" s="269" t="str">
        <f ca="true">+IF(OFFSET('Water Data'!$G$29,0,10*ROW('Water Data'!G87))="","",OFFSET('Water Data'!$G$29,0,10*ROW('Water Data'!G87)))</f>
        <v/>
      </c>
      <c r="CE93" s="269" t="str">
        <f ca="true">+IF(OFFSET('Water Data'!$H$27,0,10*ROW('Water Data'!H87))="","",OFFSET('Water Data'!$H$27,0,10*ROW('Water Data'!H87)))</f>
        <v/>
      </c>
      <c r="CF93" s="269" t="str">
        <f ca="true">+IF(OFFSET('Water Data'!$H$28,0,10*ROW('Water Data'!H87))="","",OFFSET('Water Data'!$H$28,0,10*ROW('Water Data'!H87)))</f>
        <v/>
      </c>
      <c r="CG93" s="269" t="str">
        <f ca="true">+IF(OFFSET('Water Data'!$H$29,0,10*ROW('Water Data'!H87))="","",OFFSET('Water Data'!$H$29,0,10*ROW('Water Data'!H87)))</f>
        <v/>
      </c>
      <c r="CH93" s="269" t="str">
        <f ca="true">+IF(OFFSET('Water Data'!$I$27,0,10*ROW('Water Data'!I87))="","",OFFSET('Water Data'!$I$27,0,10*ROW('Water Data'!I87)))</f>
        <v/>
      </c>
      <c r="CI93" s="269" t="str">
        <f ca="true">+IF(OFFSET('Water Data'!$I$28,0,10*ROW('Water Data'!I87))="","",OFFSET('Water Data'!$I$28,0,10*ROW('Water Data'!I87)))</f>
        <v/>
      </c>
      <c r="CJ93" s="269" t="str">
        <f ca="true">+IF(OFFSET('Water Data'!$I$29,0,10*ROW('Water Data'!I87))="","",OFFSET('Water Data'!$I$29,0,10*ROW('Water Data'!I87)))</f>
        <v/>
      </c>
      <c r="CK93" s="269" t="str">
        <f ca="true">+IF(OFFSET('Sanitation Data'!$D$28,0,10*ROW('Sanitation Data'!D87))="","",OFFSET('Sanitation Data'!$D$28,0,10*ROW('Sanitation Data'!D87)))</f>
        <v/>
      </c>
      <c r="CL93" s="269" t="str">
        <f ca="true">+IF(OFFSET('Sanitation Data'!$D$29,0,10*ROW('Sanitation Data'!D87))="","",OFFSET('Sanitation Data'!$D$29,0,10*ROW('Sanitation Data'!D87)))</f>
        <v/>
      </c>
      <c r="CM93" s="269" t="str">
        <f ca="true">+IF(OFFSET('Sanitation Data'!$D$30,0,10*ROW('Sanitation Data'!D87))="","",OFFSET('Sanitation Data'!$D$30,0,10*ROW('Sanitation Data'!D87)))</f>
        <v/>
      </c>
      <c r="CN93" s="269" t="str">
        <f ca="true">+IF(OFFSET('Sanitation Data'!$D$31,0,10*ROW('Sanitation Data'!D87))="","",OFFSET('Sanitation Data'!$D$31,0,10*ROW('Sanitation Data'!D87)))</f>
        <v/>
      </c>
      <c r="CO93" s="269" t="str">
        <f ca="true">+IF(OFFSET('Sanitation Data'!$D$32,0,10*ROW('Sanitation Data'!D87))="","",OFFSET('Sanitation Data'!$D$32,0,10*ROW('Sanitation Data'!D87)))</f>
        <v/>
      </c>
      <c r="CP93" s="269" t="str">
        <f ca="true">+IF(OFFSET('Sanitation Data'!$E$28,0,10*ROW('Sanitation Data'!E87))="","",OFFSET('Sanitation Data'!$E$28,0,10*ROW('Sanitation Data'!E87)))</f>
        <v/>
      </c>
      <c r="CQ93" s="269" t="str">
        <f ca="true">+IF(OFFSET('Sanitation Data'!$E$29,0,10*ROW('Sanitation Data'!E87))="","",OFFSET('Sanitation Data'!$E$29,0,10*ROW('Sanitation Data'!E87)))</f>
        <v/>
      </c>
      <c r="CR93" s="269" t="str">
        <f ca="true">+IF(OFFSET('Sanitation Data'!$E$30,0,10*ROW('Sanitation Data'!E87))="","",OFFSET('Sanitation Data'!$E$30,0,10*ROW('Sanitation Data'!E87)))</f>
        <v/>
      </c>
      <c r="CS93" s="269" t="str">
        <f ca="true">+IF(OFFSET('Sanitation Data'!$E$31,0,10*ROW('Sanitation Data'!E87))="","",OFFSET('Sanitation Data'!$E$31,0,10*ROW('Sanitation Data'!E87)))</f>
        <v/>
      </c>
      <c r="CT93" s="269" t="str">
        <f ca="true">+IF(OFFSET('Sanitation Data'!$E$32,0,10*ROW('Sanitation Data'!E87))="","",OFFSET('Sanitation Data'!$E$32,0,10*ROW('Sanitation Data'!E87)))</f>
        <v/>
      </c>
      <c r="CU93" s="269" t="str">
        <f ca="true">+IF(OFFSET('Sanitation Data'!$F$28,0,10*ROW('Sanitation Data'!F87))="","",OFFSET('Sanitation Data'!$F$28,0,10*ROW('Sanitation Data'!F87)))</f>
        <v/>
      </c>
      <c r="CV93" s="269" t="str">
        <f ca="true">+IF(OFFSET('Sanitation Data'!$F$29,0,10*ROW('Sanitation Data'!F87))="","",OFFSET('Sanitation Data'!$F$29,0,10*ROW('Sanitation Data'!F87)))</f>
        <v/>
      </c>
      <c r="CW93" s="269" t="str">
        <f ca="true">+IF(OFFSET('Sanitation Data'!$F$30,0,10*ROW('Sanitation Data'!F87))="","",OFFSET('Sanitation Data'!$F$30,0,10*ROW('Sanitation Data'!F87)))</f>
        <v/>
      </c>
      <c r="CX93" s="269" t="str">
        <f ca="true">+IF(OFFSET('Sanitation Data'!$F$31,0,10*ROW('Sanitation Data'!F87))="","",OFFSET('Sanitation Data'!$F$31,0,10*ROW('Sanitation Data'!F87)))</f>
        <v/>
      </c>
      <c r="CY93" s="269" t="str">
        <f ca="true">+IF(OFFSET('Sanitation Data'!$F$32,0,10*ROW('Sanitation Data'!F87))="","",OFFSET('Sanitation Data'!$F$32,0,10*ROW('Sanitation Data'!F87)))</f>
        <v/>
      </c>
      <c r="CZ93" s="269" t="str">
        <f ca="true">+IF(OFFSET('Sanitation Data'!$G$28,0,10*ROW('Sanitation Data'!G87))="","",OFFSET('Sanitation Data'!$G$28,0,10*ROW('Sanitation Data'!G87)))</f>
        <v/>
      </c>
      <c r="DA93" s="269" t="str">
        <f ca="true">+IF(OFFSET('Sanitation Data'!$G$29,0,10*ROW('Sanitation Data'!G87))="","",OFFSET('Sanitation Data'!$G$29,0,10*ROW('Sanitation Data'!G87)))</f>
        <v/>
      </c>
      <c r="DB93" s="269" t="str">
        <f ca="true">+IF(OFFSET('Sanitation Data'!$G$30,0,10*ROW('Sanitation Data'!G87))="","",OFFSET('Sanitation Data'!$G$30,0,10*ROW('Sanitation Data'!G87)))</f>
        <v/>
      </c>
      <c r="DC93" s="269" t="str">
        <f ca="true">+IF(OFFSET('Sanitation Data'!$G$31,0,10*ROW('Sanitation Data'!G87))="","",OFFSET('Sanitation Data'!$G$31,0,10*ROW('Sanitation Data'!G87)))</f>
        <v/>
      </c>
      <c r="DD93" s="269" t="str">
        <f ca="true">+IF(OFFSET('Sanitation Data'!$G$32,0,10*ROW('Sanitation Data'!G87))="","",OFFSET('Sanitation Data'!$G$32,0,10*ROW('Sanitation Data'!G87)))</f>
        <v/>
      </c>
      <c r="DE93" s="269" t="str">
        <f ca="true">+IF(OFFSET('Sanitation Data'!$H$28,0,10*ROW('Sanitation Data'!H87))="","",OFFSET('Sanitation Data'!$H$28,0,10*ROW('Sanitation Data'!H87)))</f>
        <v/>
      </c>
      <c r="DF93" s="269" t="str">
        <f ca="true">+IF(OFFSET('Sanitation Data'!$H$29,0,10*ROW('Sanitation Data'!H87))="","",OFFSET('Sanitation Data'!$H$29,0,10*ROW('Sanitation Data'!H87)))</f>
        <v/>
      </c>
      <c r="DG93" s="269" t="str">
        <f ca="true">+IF(OFFSET('Sanitation Data'!$H$30,0,10*ROW('Sanitation Data'!H87))="","",OFFSET('Sanitation Data'!$H$30,0,10*ROW('Sanitation Data'!H87)))</f>
        <v/>
      </c>
      <c r="DH93" s="269" t="str">
        <f ca="true">+IF(OFFSET('Sanitation Data'!$H$31,0,10*ROW('Sanitation Data'!H87))="","",OFFSET('Sanitation Data'!$H$31,0,10*ROW('Sanitation Data'!H87)))</f>
        <v/>
      </c>
      <c r="DI93" s="269" t="str">
        <f ca="true">+IF(OFFSET('Sanitation Data'!$H$32,0,10*ROW('Sanitation Data'!H87))="","",OFFSET('Sanitation Data'!$H$32,0,10*ROW('Sanitation Data'!H87)))</f>
        <v/>
      </c>
      <c r="DJ93" s="269" t="str">
        <f ca="true">+IF(OFFSET('Sanitation Data'!$I$28,0,10*ROW('Sanitation Data'!I87))="","",OFFSET('Sanitation Data'!$I$28,0,10*ROW('Sanitation Data'!I87)))</f>
        <v/>
      </c>
      <c r="DK93" s="269" t="str">
        <f ca="true">+IF(OFFSET('Sanitation Data'!$I$29,0,10*ROW('Sanitation Data'!I87))="","",OFFSET('Sanitation Data'!$I$29,0,10*ROW('Sanitation Data'!I87)))</f>
        <v/>
      </c>
      <c r="DL93" s="269" t="str">
        <f ca="true">+IF(OFFSET('Sanitation Data'!$I$30,0,10*ROW('Sanitation Data'!I87))="","",OFFSET('Sanitation Data'!$I$30,0,10*ROW('Sanitation Data'!I87)))</f>
        <v/>
      </c>
      <c r="DM93" s="269" t="str">
        <f ca="true">+IF(OFFSET('Sanitation Data'!$I$31,0,10*ROW('Sanitation Data'!I87))="","",OFFSET('Sanitation Data'!$I$31,0,10*ROW('Sanitation Data'!I87)))</f>
        <v/>
      </c>
      <c r="DN93" s="269" t="str">
        <f ca="true">+IF(OFFSET('Sanitation Data'!$I$32,0,10*ROW('Sanitation Data'!I87))="","",OFFSET('Sanitation Data'!$I$32,0,10*ROW('Sanitation Data'!I87)))</f>
        <v/>
      </c>
      <c r="DO93" s="269" t="str">
        <f ca="true">+IF(OFFSET('Hygiene Data'!$D$11,0,10*ROW('Hygiene Data'!D87))="","",OFFSET('Hygiene Data'!$D$11,0,10*ROW('Hygiene Data'!D87)))</f>
        <v/>
      </c>
      <c r="DP93" s="269" t="str">
        <f ca="true">+IF(OFFSET('Hygiene Data'!$D$12,0,10*ROW('Hygiene Data'!D87))="","",OFFSET('Hygiene Data'!$D$12,0,10*ROW('Hygiene Data'!D87)))</f>
        <v/>
      </c>
      <c r="DQ93" s="269" t="str">
        <f ca="true">+IF(OFFSET('Hygiene Data'!$D$13,0,10*ROW('Hygiene Data'!D87))="","",OFFSET('Hygiene Data'!$D$13,0,10*ROW('Hygiene Data'!D87)))</f>
        <v/>
      </c>
      <c r="DR93" s="269" t="str">
        <f ca="true">+IF(OFFSET('Hygiene Data'!$E$11,0,10*ROW('Hygiene Data'!E87))="","",OFFSET('Hygiene Data'!$E$11,0,10*ROW('Hygiene Data'!E87)))</f>
        <v/>
      </c>
      <c r="DS93" s="269" t="str">
        <f ca="true">+IF(OFFSET('Hygiene Data'!$E$12,0,10*ROW('Hygiene Data'!E87))="","",OFFSET('Hygiene Data'!$E$12,0,10*ROW('Hygiene Data'!E87)))</f>
        <v/>
      </c>
      <c r="DT93" s="269" t="str">
        <f ca="true">+IF(OFFSET('Hygiene Data'!$E$13,0,10*ROW('Hygiene Data'!E87))="","",OFFSET('Hygiene Data'!$E$13,0,10*ROW('Hygiene Data'!E87)))</f>
        <v/>
      </c>
      <c r="DU93" s="269" t="str">
        <f ca="true">+IF(OFFSET('Hygiene Data'!$F$11,0,10*ROW('Hygiene Data'!F87))="","",OFFSET('Hygiene Data'!$F$11,0,10*ROW('Hygiene Data'!F87)))</f>
        <v/>
      </c>
      <c r="DV93" s="269" t="str">
        <f ca="true">+IF(OFFSET('Hygiene Data'!$F$12,0,10*ROW('Hygiene Data'!F87))="","",OFFSET('Hygiene Data'!$F$12,0,10*ROW('Hygiene Data'!F87)))</f>
        <v/>
      </c>
      <c r="DW93" s="269" t="str">
        <f ca="true">+IF(OFFSET('Hygiene Data'!$F$13,0,10*ROW('Hygiene Data'!F87))="","",OFFSET('Hygiene Data'!$F$13,0,10*ROW('Hygiene Data'!F87)))</f>
        <v/>
      </c>
      <c r="DX93" s="269" t="str">
        <f ca="true">+IF(OFFSET('Hygiene Data'!$G$11,0,10*ROW('Hygiene Data'!G87))="","",OFFSET('Hygiene Data'!$G$11,0,10*ROW('Hygiene Data'!G87)))</f>
        <v/>
      </c>
      <c r="DY93" s="269" t="str">
        <f ca="true">+IF(OFFSET('Hygiene Data'!$G$12,0,10*ROW('Hygiene Data'!G87))="","",OFFSET('Hygiene Data'!$G$12,0,10*ROW('Hygiene Data'!G87)))</f>
        <v/>
      </c>
      <c r="DZ93" s="269" t="str">
        <f ca="true">+IF(OFFSET('Hygiene Data'!$G$13,0,10*ROW('Hygiene Data'!G87))="","",OFFSET('Hygiene Data'!$G$13,0,10*ROW('Hygiene Data'!G87)))</f>
        <v/>
      </c>
      <c r="EA93" s="269" t="str">
        <f ca="true">+IF(OFFSET('Hygiene Data'!$H$11,0,10*ROW('Hygiene Data'!H87))="","",OFFSET('Hygiene Data'!$H$11,0,10*ROW('Hygiene Data'!H87)))</f>
        <v/>
      </c>
      <c r="EB93" s="269" t="str">
        <f ca="true">+IF(OFFSET('Hygiene Data'!$H$12,0,10*ROW('Hygiene Data'!H87))="","",OFFSET('Hygiene Data'!$H$12,0,10*ROW('Hygiene Data'!H87)))</f>
        <v/>
      </c>
      <c r="EC93" s="269" t="str">
        <f ca="true">+IF(OFFSET('Hygiene Data'!$H$13,0,10*ROW('Hygiene Data'!H87))="","",OFFSET('Hygiene Data'!$H$13,0,10*ROW('Hygiene Data'!H87)))</f>
        <v/>
      </c>
      <c r="ED93" s="269" t="str">
        <f ca="true">+IF(OFFSET('Hygiene Data'!$I$11,0,10*ROW('Hygiene Data'!I87))="","",OFFSET('Hygiene Data'!$I$11,0,10*ROW('Hygiene Data'!I87)))</f>
        <v/>
      </c>
      <c r="EE93" s="269" t="str">
        <f ca="true">+IF(OFFSET('Hygiene Data'!$I$12,0,10*ROW('Hygiene Data'!I87))="","",OFFSET('Hygiene Data'!$I$12,0,10*ROW('Hygiene Data'!I87)))</f>
        <v/>
      </c>
      <c r="EF93" s="269" t="str">
        <f ca="true">+IF(OFFSET('Hygiene Data'!$I$13,0,10*ROW('Hygiene Data'!I87))="","",OFFSET('Hygiene Data'!$I$13,0,10*ROW('Hygiene Data'!I87)))</f>
        <v/>
      </c>
    </row>
    <row xmlns:x14ac="http://schemas.microsoft.com/office/spreadsheetml/2009/9/ac" r="94" x14ac:dyDescent="0.2">
      <c r="A94" s="36" t="str">
        <f ca="true">+IF(OFFSET('Water Data'!$B$2,0,10*ROW('Water Data'!E88))="","",OFFSET('Water Data'!$B$2,0,10*ROW('Water Data'!E88)))</f>
        <v/>
      </c>
      <c r="B94" s="36" t="str">
        <f ca="true">+IF(OFFSET('Water Data'!$C$2,0,10*ROW('Water Data'!F88))="","",OFFSET('Water Data'!$C$2,0,10*ROW('Water Data'!F88)))</f>
        <v/>
      </c>
      <c r="C94" s="325" t="str">
        <f t="shared" ca="true" si="1"/>
        <v/>
      </c>
      <c r="D94" s="82" t="e">
        <f ca="true">+IF(AND(ISTEXT(OFFSET('Water Data'!$B$2,0,10*ROW('Water Data'!D88))),BS94="Yes"),100-OFFSET('Water Data'!$D$4,0,10*ROW('Water Data'!D88)),IF(AND(ISTEXT(OFFSET('Water Data'!$B$2,0,10*ROW('Water Data'!D88))),BS94="No",ISNUMBER(OFFSET('Water Data'!$D$4,0,10*ROW('Water Data'!D88)))),CONCATENATE("[",ROUND(100-OFFSET('Water Data'!$D$4,0,10*ROW('Water Data'!D88)),0),"]"),IF(AND(ISTEXT(OFFSET('Water Data'!$B$2,0,10*ROW('Water Data'!D88))),BS94="",ISNUMBER(OFFSET('Water Data'!$D$4,0,10*ROW('Water Data'!D88)))),100-OFFSET('Water Data'!$D$4,0,10*ROW('Water Data'!D88)),NA())))</f>
        <v>#N/A</v>
      </c>
      <c r="E94" s="82" t="e">
        <f ca="true">+IF(AND(ISTEXT(OFFSET('Water Data'!$B$2,0,10*ROW('Water Data'!E88))),BT94="Yes"),OFFSET('Water Data'!$D$6,0,10*ROW('Water Data'!D88)),IF(AND(ISTEXT(OFFSET('Water Data'!$B$2,0,10*ROW('Water Data'!D88))),BT94="No",ISNUMBER(OFFSET('Water Data'!$D$6,0,10*ROW('Water Data'!D88)))),CONCATENATE("[",ROUND(OFFSET('Water Data'!$D$6,0,10*ROW('Water Data'!D88)),0),"]"),IF(AND(ISTEXT(OFFSET('Water Data'!$B$2,0,10*ROW('Water Data'!D88))),BT94="",ISNUMBER(OFFSET('Water Data'!$D$6,0,10*ROW('Water Data'!D88)))),OFFSET('Water Data'!$D$6,0,10*ROW('Water Data'!D88)),NA())))</f>
        <v>#N/A</v>
      </c>
      <c r="F94" s="82" t="e">
        <f ca="true">+IF(AND(ISTEXT(OFFSET('Water Data'!$B$2,0,10*ROW('Water Data'!D88))),BU94="Yes"),OFFSET('Water Data'!$D$9,0,10*ROW('Water Data'!D88)),IF(AND(ISTEXT(OFFSET('Water Data'!$B$2,0,10*ROW('Water Data'!D88))),BU94="No",ISNUMBER(OFFSET('Water Data'!$D$9,0,10*ROW('Water Data'!D88)))),CONCATENATE("[",ROUND(OFFSET('Water Data'!$D$9,0,10*ROW('Water Data'!D88)),0),"]"),IF(AND(ISTEXT(OFFSET('Water Data'!$B$2,0,10*ROW('Water Data'!D88))),BU94="",ISNUMBER(OFFSET('Water Data'!$D$9,0,10*ROW('Water Data'!D88)))),OFFSET('Water Data'!$D$9,0,10*ROW('Water Data'!D88)),NA())))</f>
        <v>#N/A</v>
      </c>
      <c r="G94" s="82" t="e">
        <f ca="true">+IF(AND(ISTEXT(OFFSET('Water Data'!$B$2,0,10*ROW('Water Data'!E88))),BV94="Yes"),100-OFFSET('Water Data'!$E$4,0,10*ROW('Water Data'!E88)),IF(AND(ISTEXT(OFFSET('Water Data'!$B$2,0,10*ROW('Water Data'!E88))),BV94="No",ISNUMBER(OFFSET('Water Data'!$E$4,0,10*ROW('Water Data'!E88)))),CONCATENATE("[",ROUND(100-OFFSET('Water Data'!$E$4,0,10*ROW('Water Data'!E88)),0),"]"),IF(AND(ISTEXT(OFFSET('Water Data'!$B$2,0,10*ROW('Water Data'!E88))),BV94="",ISNUMBER(OFFSET('Water Data'!$E$4,0,10*ROW('Water Data'!E88)))),100-OFFSET('Water Data'!$E$4,0,10*ROW('Water Data'!E88)),NA())))</f>
        <v>#N/A</v>
      </c>
      <c r="H94" s="82" t="e">
        <f ca="true">+IF(AND(ISTEXT(OFFSET('Water Data'!$B$2,0,10*ROW('Water Data'!E88))),BW94="Yes"),OFFSET('Water Data'!$E$6,0,10*ROW('Water Data'!E88)),IF(AND(ISTEXT(OFFSET('Water Data'!$B$2,0,10*ROW('Water Data'!E88))),BW94="No",ISNUMBER(OFFSET('Water Data'!$E$6,0,10*ROW('Water Data'!E88)))),CONCATENATE("[",ROUND(OFFSET('Water Data'!$D$6,0,10*ROW('Water Data'!E88)),0),"]"),IF(AND(ISTEXT(OFFSET('Water Data'!$B$2,0,10*ROW('Water Data'!E88))),BW94="",ISNUMBER(OFFSET('Water Data'!$E$6,0,10*ROW('Water Data'!E88)))),OFFSET('Water Data'!$E$6,0,10*ROW('Water Data'!E88)),NA())))</f>
        <v>#N/A</v>
      </c>
      <c r="I94" s="82" t="e">
        <f ca="true">+IF(AND(ISTEXT(OFFSET('Water Data'!$B$2,0,10*ROW('Water Data'!E88))),BX94="Yes"),OFFSET('Water Data'!$E$9,0,10*ROW('Water Data'!E88)),IF(AND(ISTEXT(OFFSET('Water Data'!$B$2,0,10*ROW('Water Data'!E88))),BX94="No",ISNUMBER(OFFSET('Water Data'!$E$9,0,10*ROW('Water Data'!E88)))),CONCATENATE("[",ROUND(OFFSET('Water Data'!$E$9,0,10*ROW('Water Data'!E88)),0),"]"),IF(AND(ISTEXT(OFFSET('Water Data'!$B$2,0,10*ROW('Water Data'!E88))),BX94="",ISNUMBER(OFFSET('Water Data'!$E$9,0,10*ROW('Water Data'!E88)))),OFFSET('Water Data'!$E$9,0,10*ROW('Water Data'!E88)),NA())))</f>
        <v>#N/A</v>
      </c>
      <c r="J94" s="82" t="e">
        <f ca="true">+IF(AND(ISTEXT(OFFSET('Water Data'!$B$2,0,10*ROW('Water Data'!F88))),BY94="Yes"),100-OFFSET('Water Data'!$F$4,0,10*ROW('Water Data'!F88)),IF(AND(ISTEXT(OFFSET('Water Data'!$B$2,0,10*ROW('Water Data'!F88))),BY94="No",ISNUMBER(OFFSET('Water Data'!$F$4,0,10*ROW('Water Data'!F88)))),CONCATENATE("[",ROUND(100-OFFSET('Water Data'!$F$4,0,10*ROW('Water Data'!F88)),0),"]"),IF(AND(ISTEXT(OFFSET('Water Data'!$B$2,0,10*ROW('Water Data'!F88))),BY94="",ISNUMBER(OFFSET('Water Data'!$F$4,0,10*ROW('Water Data'!F88)))),100-OFFSET('Water Data'!$F$4,0,10*ROW('Water Data'!F88)),NA())))</f>
        <v>#N/A</v>
      </c>
      <c r="K94" s="82" t="e">
        <f ca="true">+IF(AND(ISTEXT(OFFSET('Water Data'!$B$2,0,10*ROW('Water Data'!F88))),BZ94="Yes"),OFFSET('Water Data'!$F$6,0,10*ROW('Water Data'!F88)),IF(AND(ISTEXT(OFFSET('Water Data'!$B$2,0,10*ROW('Water Data'!F88))),BZ94="No",ISNUMBER(OFFSET('Water Data'!$F$6,0,10*ROW('Water Data'!F88)))),CONCATENATE("[",ROUND(OFFSET('Water Data'!$F$6,0,10*ROW('Water Data'!F88)),0),"]"),IF(AND(ISTEXT(OFFSET('Water Data'!$B$2,0,10*ROW('Water Data'!F88))),BZ94="",ISNUMBER(OFFSET('Water Data'!$F$6,0,10*ROW('Water Data'!F88)))),OFFSET('Water Data'!$F$6,0,10*ROW('Water Data'!F88)),NA())))</f>
        <v>#N/A</v>
      </c>
      <c r="L94" s="82" t="e">
        <f ca="true">+IF(AND(ISTEXT(OFFSET('Water Data'!$B$2,0,10*ROW('Water Data'!F88))),CA94="Yes"),OFFSET('Water Data'!$F$9,0,10*ROW('Water Data'!F88)),IF(AND(ISTEXT(OFFSET('Water Data'!$B$2,0,10*ROW('Water Data'!F88))),CA94="No",ISNUMBER(OFFSET('Water Data'!$F$9,0,10*ROW('Water Data'!F88)))),CONCATENATE("[",ROUND(OFFSET('Water Data'!$F$9,0,10*ROW('Water Data'!F88)),0),"]"),IF(AND(ISTEXT(OFFSET('Water Data'!$B$2,0,10*ROW('Water Data'!F88))),CA94="",ISNUMBER(OFFSET('Water Data'!$F$9,0,10*ROW('Water Data'!F88)))),OFFSET('Water Data'!$F$9,0,10*ROW('Water Data'!F88)),NA())))</f>
        <v>#N/A</v>
      </c>
      <c r="M94" s="82" t="e">
        <f ca="true">+IF(AND(ISTEXT(OFFSET('Water Data'!$B$2,0,10*ROW('Water Data'!G88))),CB94="Yes"),100-OFFSET('Water Data'!$G$4,0,10*ROW('Water Data'!G88)),IF(AND(ISTEXT(OFFSET('Water Data'!$B$2,0,10*ROW('Water Data'!G88))),CB94="No",ISNUMBER(OFFSET('Water Data'!$G$4,0,10*ROW('Water Data'!G88)))),CONCATENATE("[",ROUND(100-OFFSET('Water Data'!$G$4,0,10*ROW('Water Data'!G88)),0),"]"),IF(AND(ISTEXT(OFFSET('Water Data'!$B$2,0,10*ROW('Water Data'!G88))),CB94="",ISNUMBER(OFFSET('Water Data'!$G$4,0,10*ROW('Water Data'!G88)))),100-OFFSET('Water Data'!$G$4,0,10*ROW('Water Data'!G88)),NA())))</f>
        <v>#N/A</v>
      </c>
      <c r="N94" s="82" t="e">
        <f ca="true">+IF(AND(ISTEXT(OFFSET('Water Data'!$B$2,0,10*ROW('Water Data'!G88))),CC94="Yes"),OFFSET('Water Data'!$G$6,0,10*ROW('Water Data'!G88)),IF(AND(ISTEXT(OFFSET('Water Data'!$B$2,0,10*ROW('Water Data'!G88))),CC94="No",ISNUMBER(OFFSET('Water Data'!$G$6,0,10*ROW('Water Data'!G88)))),CONCATENATE("[",ROUND(OFFSET('Water Data'!$G$6,0,10*ROW('Water Data'!G88)),0),"]"),IF(AND(ISTEXT(OFFSET('Water Data'!$B$2,0,10*ROW('Water Data'!G88))),CC94="",ISNUMBER(OFFSET('Water Data'!$G$6,0,10*ROW('Water Data'!G88)))),OFFSET('Water Data'!$G$6,0,10*ROW('Water Data'!G88)),NA())))</f>
        <v>#N/A</v>
      </c>
      <c r="O94" s="82" t="e">
        <f ca="true">+IF(AND(ISTEXT(OFFSET('Water Data'!$B$2,0,10*ROW('Water Data'!G88))),CD94="Yes"),OFFSET('Water Data'!$G$9,0,10*ROW('Water Data'!G88)),IF(AND(ISTEXT(OFFSET('Water Data'!$B$2,0,10*ROW('Water Data'!G88))),CD94="No",ISNUMBER(OFFSET('Water Data'!$G$9,0,10*ROW('Water Data'!G88)))),CONCATENATE("[",ROUND(OFFSET('Water Data'!$G$9,0,10*ROW('Water Data'!G88)),0),"]"),IF(AND(ISTEXT(OFFSET('Water Data'!$B$2,0,10*ROW('Water Data'!G88))),CD94="",ISNUMBER(OFFSET('Water Data'!$G$9,0,10*ROW('Water Data'!G88)))),OFFSET('Water Data'!$G$9,0,10*ROW('Water Data'!G88)),NA())))</f>
        <v>#N/A</v>
      </c>
      <c r="P94" s="82" t="e">
        <f ca="true">+IF(AND(ISTEXT(OFFSET('Water Data'!$B$2,0,10*ROW('Water Data'!H88))),CE94="Yes"),100-OFFSET('Water Data'!$H$4,0,10*ROW('Water Data'!H88)),IF(AND(ISTEXT(OFFSET('Water Data'!$B$2,0,10*ROW('Water Data'!H88))),CE94="No",ISNUMBER(OFFSET('Water Data'!$H$4,0,10*ROW('Water Data'!H88)))),CONCATENATE("[",ROUND(100-OFFSET('Water Data'!$H$4,0,10*ROW('Water Data'!H88)),0),"]"),IF(AND(ISTEXT(OFFSET('Water Data'!$B$2,0,10*ROW('Water Data'!H88))),CE94="",ISNUMBER(OFFSET('Water Data'!$H$4,0,10*ROW('Water Data'!H88)))),100-OFFSET('Water Data'!$H$4,0,10*ROW('Water Data'!H88)),NA())))</f>
        <v>#N/A</v>
      </c>
      <c r="Q94" s="82" t="e">
        <f ca="true">+IF(AND(ISTEXT(OFFSET('Water Data'!$B$2,0,10*ROW('Water Data'!H88))),CF94="Yes"),OFFSET('Water Data'!$H$6,0,10*ROW('Water Data'!H88)),IF(AND(ISTEXT(OFFSET('Water Data'!$B$2,0,10*ROW('Water Data'!H88))),CF94="No",ISNUMBER(OFFSET('Water Data'!$H$6,0,10*ROW('Water Data'!H88)))),CONCATENATE("[",ROUND(OFFSET('Water Data'!$H$6,0,10*ROW('Water Data'!H88)),0),"]"),IF(AND(ISTEXT(OFFSET('Water Data'!$B$2,0,10*ROW('Water Data'!H88))),CF94="",ISNUMBER(OFFSET('Water Data'!$H$6,0,10*ROW('Water Data'!H88)))),OFFSET('Water Data'!$H$6,0,10*ROW('Water Data'!H88)),NA())))</f>
        <v>#N/A</v>
      </c>
      <c r="R94" s="82" t="e">
        <f ca="true">+IF(AND(ISTEXT(OFFSET('Water Data'!$B$2,0,10*ROW('Water Data'!H88))),CG94="Yes"),OFFSET('Water Data'!$H$9,0,10*ROW('Water Data'!H88)),IF(AND(ISTEXT(OFFSET('Water Data'!$B$2,0,10*ROW('Water Data'!H88))),CG94="No",ISNUMBER(OFFSET('Water Data'!$H$9,0,10*ROW('Water Data'!H88)))),CONCATENATE("[",ROUND(OFFSET('Water Data'!$H$9,0,10*ROW('Water Data'!H88)),0),"]"),IF(AND(ISTEXT(OFFSET('Water Data'!$B$2,0,10*ROW('Water Data'!H88))),CG94="",ISNUMBER(OFFSET('Water Data'!$H$9,0,10*ROW('Water Data'!H88)))),OFFSET('Water Data'!$H$9,0,10*ROW('Water Data'!H88)),NA())))</f>
        <v>#N/A</v>
      </c>
      <c r="S94" s="82" t="e">
        <f ca="true">+IF(AND(ISTEXT(OFFSET('Water Data'!$B$2,0,10*ROW('Water Data'!I88))),CH94="Yes"),100-OFFSET('Water Data'!$I$4,0,10*ROW('Water Data'!I88)),IF(AND(ISTEXT(OFFSET('Water Data'!$B$2,0,10*ROW('Water Data'!I88))),CH94="No",ISNUMBER(OFFSET('Water Data'!$I$4,0,10*ROW('Water Data'!I88)))),CONCATENATE("[",ROUND(100-OFFSET('Water Data'!$I$4,0,10*ROW('Water Data'!I88)),0),"]"),IF(AND(ISTEXT(OFFSET('Water Data'!$B$2,0,10*ROW('Water Data'!I88))),CH94="",ISNUMBER(OFFSET('Water Data'!$I$4,0,10*ROW('Water Data'!I88)))),100-OFFSET('Water Data'!$I$4,0,10*ROW('Water Data'!I88)),NA())))</f>
        <v>#N/A</v>
      </c>
      <c r="T94" s="82" t="e">
        <f ca="true">+IF(AND(ISTEXT(OFFSET('Water Data'!$B$2,0,10*ROW('Water Data'!I88))),CI94="Yes"),OFFSET('Water Data'!$I$6,0,10*ROW('Water Data'!I88)),IF(AND(ISTEXT(OFFSET('Water Data'!$B$2,0,10*ROW('Water Data'!I88))),CI94="No",ISNUMBER(OFFSET('Water Data'!$I$6,0,10*ROW('Water Data'!I88)))),CONCATENATE("[",ROUND(OFFSET('Water Data'!$I$6,0,10*ROW('Water Data'!I88)),0),"]"),IF(AND(ISTEXT(OFFSET('Water Data'!$B$2,0,10*ROW('Water Data'!I88))),CI94="",ISNUMBER(OFFSET('Water Data'!$I$6,0,10*ROW('Water Data'!I88)))),OFFSET('Water Data'!$I$6,0,10*ROW('Water Data'!I88)),NA())))</f>
        <v>#N/A</v>
      </c>
      <c r="U94" s="82" t="e">
        <f ca="true">+IF(AND(ISTEXT(OFFSET('Water Data'!$B$2,0,10*ROW('Water Data'!I88))),CJ94="Yes"),OFFSET('Water Data'!$I$9,0,10*ROW('Water Data'!I88)),IF(AND(ISTEXT(OFFSET('Water Data'!$B$2,0,10*ROW('Water Data'!I88))),CJ94="No",ISNUMBER(OFFSET('Water Data'!$I$9,0,10*ROW('Water Data'!I88)))),CONCATENATE("[",ROUND(OFFSET('Water Data'!$I$9,0,10*ROW('Water Data'!I88)),0),"]"),IF(AND(ISTEXT(OFFSET('Water Data'!$B$2,0,10*ROW('Water Data'!I88))),CJ94="",ISNUMBER(OFFSET('Water Data'!$I$9,0,10*ROW('Water Data'!I88)))),OFFSET('Water Data'!$I$9,0,10*ROW('Water Data'!I88)),NA())))</f>
        <v>#N/A</v>
      </c>
      <c r="V94" s="83" t="e">
        <f ca="true">+IF(AND(ISTEXT(OFFSET('Sanitation Data'!$B$2,0,10*ROW('Sanitation Data'!D88))),CK94="Yes"),100-OFFSET('Sanitation Data'!$D$4,0,10*ROW('Sanitation Data'!D88)),IF(AND(ISTEXT(OFFSET('Sanitation Data'!$B$2,0,10*ROW('Sanitation Data'!D88))),CK94="No",ISNUMBER(OFFSET('Sanitation Data'!$D$4,0,10*ROW('Sanitation Data'!D88)))),CONCATENATE("[",ROUND(100-OFFSET('Sanitation Data'!$D$4,0,10*ROW('Sanitation Data'!D88)),0),"]"),IF(AND(ISTEXT(OFFSET('Sanitation Data'!$B$2,0,10*ROW('Sanitation Data'!D88))),CK94="",ISNUMBER(OFFSET('Sanitation Data'!$D$4,0,10*ROW('Sanitation Data'!D88)))),100-OFFSET('Sanitation Data'!$D$4,0,10*ROW('Sanitation Data'!D88)),NA())))</f>
        <v>#N/A</v>
      </c>
      <c r="W94" s="83" t="e">
        <f ca="true">+IF(AND(ISTEXT(OFFSET('Sanitation Data'!$B$2,0,10*ROW('Sanitation Data'!D88))),CL94="Yes"),OFFSET('Sanitation Data'!$D$6,0,10*ROW('Sanitation Data'!D88)),IF(AND(ISTEXT(OFFSET('Sanitation Data'!$B$2,0,10*ROW('Sanitation Data'!D88))),CL94="No",ISNUMBER(OFFSET('Sanitation Data'!$D$6,0,10*ROW('Sanitation Data'!D88)))),CONCATENATE("[",ROUND(OFFSET('Sanitation Data'!$D$6,0,10*ROW('Sanitation Data'!D88)),0),"]"),IF(AND(ISTEXT(OFFSET('Sanitation Data'!$B$2,0,10*ROW('Sanitation Data'!D88))),CL94="",ISNUMBER(OFFSET('Sanitation Data'!$D$6,0,10*ROW('Sanitation Data'!D88)))),OFFSET('Sanitation Data'!$D$6,0,10*ROW('Sanitation Data'!D88)),NA())))</f>
        <v>#N/A</v>
      </c>
      <c r="X94" s="83" t="e">
        <f ca="true">+IF(AND(ISTEXT(OFFSET('Sanitation Data'!$B$2,0,10*ROW('Sanitation Data'!D88))),CM94="Yes"),OFFSET('Sanitation Data'!$D$10,0,10*ROW('Sanitation Data'!D88)),IF(AND(ISTEXT(OFFSET('Sanitation Data'!$B$2,0,10*ROW('Sanitation Data'!D88))),CM94="No",ISNUMBER(OFFSET('Sanitation Data'!$D$10,0,10*ROW('Sanitation Data'!D88)))),CONCATENATE("[",ROUND(OFFSET('Sanitation Data'!$D$10,0,10*ROW('Sanitation Data'!D88)),0),"]"),IF(AND(ISTEXT(OFFSET('Sanitation Data'!$B$2,0,10*ROW('Sanitation Data'!D88))),CM94="",ISNUMBER(OFFSET('Sanitation Data'!$D$10,0,10*ROW('Sanitation Data'!D88)))),OFFSET('Sanitation Data'!$D$10,0,10*ROW('Sanitation Data'!D88)),NA())))</f>
        <v>#N/A</v>
      </c>
      <c r="Y94" s="83" t="e">
        <f ca="true">+IF(AND(ISTEXT(OFFSET('Sanitation Data'!$B$2,0,10*ROW('Sanitation Data'!D88))),CN94="Yes"),OFFSET('Sanitation Data'!$D$11,0,10*ROW('Sanitation Data'!D88)),IF(AND(ISTEXT(OFFSET('Sanitation Data'!$B$2,0,10*ROW('Sanitation Data'!D88))),CN94="No",ISNUMBER(OFFSET('Sanitation Data'!$D$11,0,10*ROW('Sanitation Data'!D88)))),CONCATENATE("[",ROUND(OFFSET('Sanitation Data'!$D$11,0,10*ROW('Sanitation Data'!D88)),0),"]"),IF(AND(ISTEXT(OFFSET('Sanitation Data'!$B$2,0,10*ROW('Sanitation Data'!D88))),CN94="",ISNUMBER(OFFSET('Sanitation Data'!$D$11,0,10*ROW('Sanitation Data'!D88)))),OFFSET('Sanitation Data'!$D$11,0,10*ROW('Sanitation Data'!D88)),NA())))</f>
        <v>#N/A</v>
      </c>
      <c r="Z94" s="83" t="e">
        <f ca="true">+IF(AND(ISTEXT(OFFSET('Sanitation Data'!$B$2,0,10*ROW('Sanitation Data'!D88))),CO94="Yes"),OFFSET('Sanitation Data'!$D$12,0,10*ROW('Sanitation Data'!D88)),IF(AND(ISTEXT(OFFSET('Sanitation Data'!$B$2,0,10*ROW('Sanitation Data'!D88))),CO94="No",ISNUMBER(OFFSET('Sanitation Data'!$D$12,0,10*ROW('Sanitation Data'!D88)))),CONCATENATE("[",ROUND(OFFSET('Sanitation Data'!$D$12,0,10*ROW('Sanitation Data'!D88)),0),"]"),IF(AND(ISTEXT(OFFSET('Sanitation Data'!$B$2,0,10*ROW('Sanitation Data'!D88))),CO94="",ISNUMBER(OFFSET('Sanitation Data'!$D$12,0,10*ROW('Sanitation Data'!D88)))),OFFSET('Sanitation Data'!$D$12,0,10*ROW('Sanitation Data'!D88)),NA())))</f>
        <v>#N/A</v>
      </c>
      <c r="AA94" s="83" t="e">
        <f ca="true">+IF(AND(ISTEXT(OFFSET('Sanitation Data'!$B$2,0,10*ROW('Sanitation Data'!E88))),CP94="Yes"),100-OFFSET('Sanitation Data'!$E$4,0,10*ROW('Sanitation Data'!E88)),IF(AND(ISTEXT(OFFSET('Sanitation Data'!$B$2,0,10*ROW('Sanitation Data'!E88))),CP94="No",ISNUMBER(OFFSET('Sanitation Data'!$E$4,0,10*ROW('Sanitation Data'!E88)))),CONCATENATE("[",ROUND(100-OFFSET('Sanitation Data'!$E$4,0,10*ROW('Sanitation Data'!E88)),0),"]"),IF(AND(ISTEXT(OFFSET('Sanitation Data'!$B$2,0,10*ROW('Sanitation Data'!E88))),CP94="",ISNUMBER(OFFSET('Sanitation Data'!$E$4,0,10*ROW('Sanitation Data'!E88)))),100-OFFSET('Sanitation Data'!$E$4,0,10*ROW('Sanitation Data'!E88)),NA())))</f>
        <v>#N/A</v>
      </c>
      <c r="AB94" s="83" t="e">
        <f ca="true">+IF(AND(ISTEXT(OFFSET('Sanitation Data'!$B$2,0,10*ROW('Sanitation Data'!E88))),CQ94="Yes"),OFFSET('Sanitation Data'!$E$6,0,10*ROW('Sanitation Data'!H88)),IF(AND(ISTEXT(OFFSET('Sanitation Data'!$B$2,0,10*ROW('Sanitation Data'!E88))),CQ94="No",ISNUMBER(OFFSET('Sanitation Data'!$E$6,0,10*ROW('Sanitation Data'!E88)))),CONCATENATE("[",ROUND(OFFSET('Sanitation Data'!$E$6,0,10*ROW('Sanitation Data'!E88)),0),"]"),IF(AND(ISTEXT(OFFSET('Sanitation Data'!$B$2,0,10*ROW('Sanitation Data'!E88))),CQ94="",ISNUMBER(OFFSET('Sanitation Data'!$E$6,0,10*ROW('Sanitation Data'!E88)))),OFFSET('Sanitation Data'!$E$6,0,10*ROW('Sanitation Data'!E88)),NA())))</f>
        <v>#N/A</v>
      </c>
      <c r="AC94" s="83" t="e">
        <f ca="true">+IF(AND(ISTEXT(OFFSET('Sanitation Data'!$B$2,0,10*ROW('Sanitation Data'!E88))),CR94="Yes"),OFFSET('Sanitation Data'!$E$10,0,10*ROW('Sanitation Data'!E88)),IF(AND(ISTEXT(OFFSET('Sanitation Data'!$B$2,0,10*ROW('Sanitation Data'!E88))),CR94="No",ISNUMBER(OFFSET('Sanitation Data'!$E$10,0,10*ROW('Sanitation Data'!E88)))),CONCATENATE("[",ROUND(OFFSET('Sanitation Data'!$E$10,0,10*ROW('Sanitation Data'!E88)),0),"]"),IF(AND(ISTEXT(OFFSET('Sanitation Data'!$B$2,0,10*ROW('Sanitation Data'!E88))),CR94="",ISNUMBER(OFFSET('Sanitation Data'!$E$10,0,10*ROW('Sanitation Data'!E88)))),OFFSET('Sanitation Data'!$E$10,0,10*ROW('Sanitation Data'!E88)),NA())))</f>
        <v>#N/A</v>
      </c>
      <c r="AD94" s="83" t="e">
        <f ca="true">+IF(AND(ISTEXT(OFFSET('Sanitation Data'!$B$2,0,10*ROW('Sanitation Data'!E88))),CS94="Yes"),OFFSET('Sanitation Data'!$E$11,0,10*ROW('Sanitation Data'!E88)),IF(AND(ISTEXT(OFFSET('Sanitation Data'!$B$2,0,10*ROW('Sanitation Data'!E88))),CS94="No",ISNUMBER(OFFSET('Sanitation Data'!$E$11,0,10*ROW('Sanitation Data'!E88)))),CONCATENATE("[",ROUND(OFFSET('Sanitation Data'!$E$11,0,10*ROW('Sanitation Data'!E88)),0),"]"),IF(AND(ISTEXT(OFFSET('Sanitation Data'!$B$2,0,10*ROW('Sanitation Data'!E88))),CS94="",ISNUMBER(OFFSET('Sanitation Data'!$E$11,0,10*ROW('Sanitation Data'!E88)))),OFFSET('Sanitation Data'!$E$11,0,10*ROW('Sanitation Data'!E88)),NA())))</f>
        <v>#N/A</v>
      </c>
      <c r="AE94" s="83" t="e">
        <f ca="true">+IF(AND(ISTEXT(OFFSET('Sanitation Data'!$B$2,0,10*ROW('Sanitation Data'!E88))),CT94="Yes"),OFFSET('Sanitation Data'!$E$12,0,10*ROW('Sanitation Data'!E88)),IF(AND(ISTEXT(OFFSET('Sanitation Data'!$B$2,0,10*ROW('Sanitation Data'!E88))),CT94="No",ISNUMBER(OFFSET('Sanitation Data'!$E$12,0,10*ROW('Sanitation Data'!E88)))),CONCATENATE("[",ROUND(OFFSET('Sanitation Data'!$E$12,0,10*ROW('Sanitation Data'!E88)),0),"]"),IF(AND(ISTEXT(OFFSET('Sanitation Data'!$B$2,0,10*ROW('Sanitation Data'!E88))),CT94="",ISNUMBER(OFFSET('Sanitation Data'!$E$12,0,10*ROW('Sanitation Data'!E88)))),OFFSET('Sanitation Data'!$E$12,0,10*ROW('Sanitation Data'!E88)),NA())))</f>
        <v>#N/A</v>
      </c>
      <c r="AF94" s="83" t="e">
        <f ca="true">+IF(AND(ISTEXT(OFFSET('Sanitation Data'!$B$2,0,10*ROW('Sanitation Data'!F88))),CU94="Yes"),100-OFFSET('Sanitation Data'!$F$4,0,10*ROW('Sanitation Data'!F88)),IF(AND(ISTEXT(OFFSET('Sanitation Data'!$B$2,0,10*ROW('Sanitation Data'!F88))),CU94="No",ISNUMBER(OFFSET('Sanitation Data'!$F$4,0,10*ROW('Sanitation Data'!F88)))),CONCATENATE("[",ROUND(100-OFFSET('Sanitation Data'!$F$4,0,10*ROW('Sanitation Data'!F88)),0),"]"),IF(AND(ISTEXT(OFFSET('Sanitation Data'!$B$2,0,10*ROW('Sanitation Data'!F88))),CU94="",ISNUMBER(OFFSET('Sanitation Data'!$F$4,0,10*ROW('Sanitation Data'!F88)))),100-OFFSET('Sanitation Data'!$F$4,0,10*ROW('Sanitation Data'!F88)),NA())))</f>
        <v>#N/A</v>
      </c>
      <c r="AG94" s="83" t="e">
        <f ca="true">+IF(AND(ISTEXT(OFFSET('Sanitation Data'!$B$2,0,10*ROW('Sanitation Data'!F88))),CV94="Yes"),OFFSET('Sanitation Data'!$F$6,0,10*ROW('Sanitation Data'!F88)),IF(AND(ISTEXT(OFFSET('Sanitation Data'!$B$2,0,10*ROW('Sanitation Data'!F88))),CV94="No",ISNUMBER(OFFSET('Sanitation Data'!$F$6,0,10*ROW('Sanitation Data'!F88)))),CONCATENATE("[",ROUND(OFFSET('Sanitation Data'!$F$6,0,10*ROW('Sanitation Data'!F88)),0),"]"),IF(AND(ISTEXT(OFFSET('Sanitation Data'!$B$2,0,10*ROW('Sanitation Data'!F88))),CV94="",ISNUMBER(OFFSET('Sanitation Data'!$F$6,0,10*ROW('Sanitation Data'!F88)))),OFFSET('Sanitation Data'!$F$6,0,10*ROW('Sanitation Data'!F88)),NA())))</f>
        <v>#N/A</v>
      </c>
      <c r="AH94" s="83" t="e">
        <f ca="true">+IF(AND(ISTEXT(OFFSET('Sanitation Data'!$B$2,0,10*ROW('Sanitation Data'!F88))),CW94="Yes"),OFFSET('Sanitation Data'!$F$10,0,10*ROW('Sanitation Data'!F88)),IF(AND(ISTEXT(OFFSET('Sanitation Data'!$B$2,0,10*ROW('Sanitation Data'!F88))),CW94="No",ISNUMBER(OFFSET('Sanitation Data'!$F$10,0,10*ROW('Sanitation Data'!F88)))),CONCATENATE("[",ROUND(OFFSET('Sanitation Data'!$F$10,0,10*ROW('Sanitation Data'!F88)),0),"]"),IF(AND(ISTEXT(OFFSET('Sanitation Data'!$B$2,0,10*ROW('Sanitation Data'!F88))),CW94="",ISNUMBER(OFFSET('Sanitation Data'!$F$10,0,10*ROW('Sanitation Data'!F88)))),OFFSET('Sanitation Data'!$F$10,0,10*ROW('Sanitation Data'!F88)),NA())))</f>
        <v>#N/A</v>
      </c>
      <c r="AI94" s="83" t="e">
        <f ca="true">+IF(AND(ISTEXT(OFFSET('Sanitation Data'!$B$2,0,10*ROW('Sanitation Data'!F88))),CX94="Yes"),OFFSET('Sanitation Data'!$F$11,0,10*ROW('Sanitation Data'!F88)),IF(AND(ISTEXT(OFFSET('Sanitation Data'!$B$2,0,10*ROW('Sanitation Data'!F88))),CX94="No",ISNUMBER(OFFSET('Sanitation Data'!$F$11,0,10*ROW('Sanitation Data'!F88)))),CONCATENATE("[",ROUND(OFFSET('Sanitation Data'!$F$11,0,10*ROW('Sanitation Data'!F88)),0),"]"),IF(AND(ISTEXT(OFFSET('Sanitation Data'!$B$2,0,10*ROW('Sanitation Data'!F88))),CX94="",ISNUMBER(OFFSET('Sanitation Data'!$F$11,0,10*ROW('Sanitation Data'!F88)))),OFFSET('Sanitation Data'!$F$11,0,10*ROW('Sanitation Data'!F88)),NA())))</f>
        <v>#N/A</v>
      </c>
      <c r="AJ94" s="83" t="e">
        <f ca="true">+IF(AND(ISTEXT(OFFSET('Sanitation Data'!$B$2,0,10*ROW('Sanitation Data'!F88))),CY94="Yes"),OFFSET('Sanitation Data'!$F$12,0,10*ROW('Sanitation Data'!F88)),IF(AND(ISTEXT(OFFSET('Sanitation Data'!$B$2,0,10*ROW('Sanitation Data'!F88))),CY94="No",ISNUMBER(OFFSET('Sanitation Data'!$F$12,0,10*ROW('Sanitation Data'!F88)))),CONCATENATE("[",ROUND(OFFSET('Sanitation Data'!$F$12,0,10*ROW('Sanitation Data'!F88)),0),"]"),IF(AND(ISTEXT(OFFSET('Sanitation Data'!$B$2,0,10*ROW('Sanitation Data'!F88))),CY94="",ISNUMBER(OFFSET('Sanitation Data'!$F$12,0,10*ROW('Sanitation Data'!F88)))),OFFSET('Sanitation Data'!$F$12,0,10*ROW('Sanitation Data'!F88)),NA())))</f>
        <v>#N/A</v>
      </c>
      <c r="AK94" s="83" t="e">
        <f ca="true">+IF(AND(ISTEXT(OFFSET('Sanitation Data'!$B$2,0,10*ROW('Sanitation Data'!G88))),CZ94="Yes"),100-OFFSET('Sanitation Data'!$G$4,0,10*ROW('Sanitation Data'!G88)),IF(AND(ISTEXT(OFFSET('Sanitation Data'!$B$2,0,10*ROW('Sanitation Data'!G88))),CZ94="No",ISNUMBER(OFFSET('Sanitation Data'!$G$4,0,10*ROW('Sanitation Data'!G88)))),CONCATENATE("[",ROUND(100-OFFSET('Sanitation Data'!$G$4,0,10*ROW('Sanitation Data'!G88)),0),"]"),IF(AND(ISTEXT(OFFSET('Sanitation Data'!$B$2,0,10*ROW('Sanitation Data'!G88))),CZ94="",ISNUMBER(OFFSET('Sanitation Data'!$G$4,0,10*ROW('Sanitation Data'!G88)))),100-OFFSET('Sanitation Data'!$G$4,0,10*ROW('Sanitation Data'!G88)),NA())))</f>
        <v>#N/A</v>
      </c>
      <c r="AL94" s="83" t="e">
        <f ca="true">+IF(AND(ISTEXT(OFFSET('Sanitation Data'!$B$2,0,10*ROW('Sanitation Data'!G88))),DA94="Yes"),OFFSET('Sanitation Data'!$G$6,0,10*ROW('Sanitation Data'!G88)),IF(AND(ISTEXT(OFFSET('Sanitation Data'!$B$2,0,10*ROW('Sanitation Data'!G88))),DA94="No",ISNUMBER(OFFSET('Sanitation Data'!$G$6,0,10*ROW('Sanitation Data'!G88)))),CONCATENATE("[",ROUND(OFFSET('Sanitation Data'!$G$6,0,10*ROW('Sanitation Data'!G88)),0),"]"),IF(AND(ISTEXT(OFFSET('Sanitation Data'!$B$2,0,10*ROW('Sanitation Data'!G88))),DA94="",ISNUMBER(OFFSET('Sanitation Data'!$G$6,0,10*ROW('Sanitation Data'!G88)))),OFFSET('Sanitation Data'!$G$6,0,10*ROW('Sanitation Data'!G88)),NA())))</f>
        <v>#N/A</v>
      </c>
      <c r="AM94" s="83" t="e">
        <f ca="true">+IF(AND(ISTEXT(OFFSET('Sanitation Data'!$B$2,0,10*ROW('Sanitation Data'!G88))),DB94="Yes"),OFFSET('Sanitation Data'!$G$10,0,10*ROW('Sanitation Data'!G88)),IF(AND(ISTEXT(OFFSET('Sanitation Data'!$B$2,0,10*ROW('Sanitation Data'!G88))),DB94="No",ISNUMBER(OFFSET('Sanitation Data'!$G$10,0,10*ROW('Sanitation Data'!G88)))),CONCATENATE("[",ROUND(OFFSET('Sanitation Data'!$G$10,0,10*ROW('Sanitation Data'!G88)),0),"]"),IF(AND(ISTEXT(OFFSET('Sanitation Data'!$B$2,0,10*ROW('Sanitation Data'!G88))),DB94="",ISNUMBER(OFFSET('Sanitation Data'!$G$10,0,10*ROW('Sanitation Data'!G88)))),OFFSET('Sanitation Data'!$G$10,0,10*ROW('Sanitation Data'!G88)),NA())))</f>
        <v>#N/A</v>
      </c>
      <c r="AN94" s="83" t="e">
        <f ca="true">+IF(AND(ISTEXT(OFFSET('Sanitation Data'!$B$2,0,10*ROW('Sanitation Data'!G88))),DC94="Yes"),OFFSET('Sanitation Data'!$G$11,0,10*ROW('Sanitation Data'!G88)),IF(AND(ISTEXT(OFFSET('Sanitation Data'!$B$2,0,10*ROW('Sanitation Data'!G88))),DC94="No",ISNUMBER(OFFSET('Sanitation Data'!$G$11,0,10*ROW('Sanitation Data'!G88)))),CONCATENATE("[",ROUND(OFFSET('Sanitation Data'!$G$11,0,10*ROW('Sanitation Data'!G88)),0),"]"),IF(AND(ISTEXT(OFFSET('Sanitation Data'!$B$2,0,10*ROW('Sanitation Data'!G88))),DC94="",ISNUMBER(OFFSET('Sanitation Data'!$G$11,0,10*ROW('Sanitation Data'!G88)))),OFFSET('Sanitation Data'!$G$11,0,10*ROW('Sanitation Data'!G88)),NA())))</f>
        <v>#N/A</v>
      </c>
      <c r="AO94" s="83" t="e">
        <f ca="true">+IF(AND(ISTEXT(OFFSET('Sanitation Data'!$B$2,0,10*ROW('Sanitation Data'!G88))),DD94="Yes"),OFFSET('Sanitation Data'!$G$12,0,10*ROW('Sanitation Data'!G88)),IF(AND(ISTEXT(OFFSET('Sanitation Data'!$B$2,0,10*ROW('Sanitation Data'!G88))),DD94="No",ISNUMBER(OFFSET('Sanitation Data'!$G$12,0,10*ROW('Sanitation Data'!G88)))),CONCATENATE("[",ROUND(OFFSET('Sanitation Data'!$G$12,0,10*ROW('Sanitation Data'!G88)),0),"]"),IF(AND(ISTEXT(OFFSET('Sanitation Data'!$B$2,0,10*ROW('Sanitation Data'!G88))),DD94="",ISNUMBER(OFFSET('Sanitation Data'!$G$12,0,10*ROW('Sanitation Data'!G88)))),OFFSET('Sanitation Data'!$G$12,0,10*ROW('Sanitation Data'!G88)),NA())))</f>
        <v>#N/A</v>
      </c>
      <c r="AP94" s="83" t="e">
        <f ca="true">+IF(AND(ISTEXT(OFFSET('Sanitation Data'!$B$2,0,10*ROW('Sanitation Data'!H88))),DE94="Yes"),100-OFFSET('Sanitation Data'!$H$4,0,10*ROW('Sanitation Data'!H88)),IF(AND(ISTEXT(OFFSET('Sanitation Data'!$B$2,0,10*ROW('Sanitation Data'!H88))),DE94="No",ISNUMBER(OFFSET('Sanitation Data'!$H$4,0,10*ROW('Sanitation Data'!H88)))),CONCATENATE("[",ROUND(100-OFFSET('Sanitation Data'!$H$4,0,10*ROW('Sanitation Data'!H88)),0),"]"),IF(AND(ISTEXT(OFFSET('Sanitation Data'!$B$2,0,10*ROW('Sanitation Data'!H88))),DE94="",ISNUMBER(OFFSET('Sanitation Data'!$H$4,0,10*ROW('Sanitation Data'!H88)))),100-OFFSET('Sanitation Data'!$H$4,0,10*ROW('Sanitation Data'!H88)),NA())))</f>
        <v>#N/A</v>
      </c>
      <c r="AQ94" s="83" t="e">
        <f ca="true">+IF(AND(ISTEXT(OFFSET('Sanitation Data'!$B$2,0,10*ROW('Sanitation Data'!H88))),DF94="Yes"),OFFSET('Sanitation Data'!$H$6,0,10*ROW('Sanitation Data'!H88)),IF(AND(ISTEXT(OFFSET('Sanitation Data'!$B$2,0,10*ROW('Sanitation Data'!H88))),DF94="No",ISNUMBER(OFFSET('Sanitation Data'!$H$6,0,10*ROW('Sanitation Data'!H88)))),CONCATENATE("[",ROUND(OFFSET('Sanitation Data'!$H$6,0,10*ROW('Sanitation Data'!H88)),0),"]"),IF(AND(ISTEXT(OFFSET('Sanitation Data'!$B$2,0,10*ROW('Sanitation Data'!H88))),DF94="",ISNUMBER(OFFSET('Sanitation Data'!$H$6,0,10*ROW('Sanitation Data'!H88)))),OFFSET('Sanitation Data'!$H$6,0,10*ROW('Sanitation Data'!H88)),NA())))</f>
        <v>#N/A</v>
      </c>
      <c r="AR94" s="83" t="e">
        <f ca="true">+IF(AND(ISTEXT(OFFSET('Sanitation Data'!$B$2,0,10*ROW('Sanitation Data'!H88))),DG94="Yes"),OFFSET('Sanitation Data'!$H$10,0,10*ROW('Sanitation Data'!H88)),IF(AND(ISTEXT(OFFSET('Sanitation Data'!$B$2,0,10*ROW('Sanitation Data'!H88))),DG94="No",ISNUMBER(OFFSET('Sanitation Data'!$H$10,0,10*ROW('Sanitation Data'!H88)))),CONCATENATE("[",ROUND(OFFSET('Sanitation Data'!$H$10,0,10*ROW('Sanitation Data'!H88)),0),"]"),IF(AND(ISTEXT(OFFSET('Sanitation Data'!$B$2,0,10*ROW('Sanitation Data'!H88))),DG94="",ISNUMBER(OFFSET('Sanitation Data'!$H$10,0,10*ROW('Sanitation Data'!H88)))),OFFSET('Sanitation Data'!$H$10,0,10*ROW('Sanitation Data'!H88)),NA())))</f>
        <v>#N/A</v>
      </c>
      <c r="AS94" s="83" t="e">
        <f ca="true">+IF(AND(ISTEXT(OFFSET('Sanitation Data'!$B$2,0,10*ROW('Sanitation Data'!H88))),DH94="Yes"),OFFSET('Sanitation Data'!$H$11,0,10*ROW('Sanitation Data'!H88)),IF(AND(ISTEXT(OFFSET('Sanitation Data'!$B$2,0,10*ROW('Sanitation Data'!H88))),DH94="No",ISNUMBER(OFFSET('Sanitation Data'!$H$11,0,10*ROW('Sanitation Data'!H88)))),CONCATENATE("[",ROUND(OFFSET('Sanitation Data'!$H$11,0,10*ROW('Sanitation Data'!H88)),0),"]"),IF(AND(ISTEXT(OFFSET('Sanitation Data'!$B$2,0,10*ROW('Sanitation Data'!H88))),DH94="",ISNUMBER(OFFSET('Sanitation Data'!$H$11,0,10*ROW('Sanitation Data'!H88)))),OFFSET('Sanitation Data'!$H$11,0,10*ROW('Sanitation Data'!H88)),NA())))</f>
        <v>#N/A</v>
      </c>
      <c r="AT94" s="83" t="e">
        <f ca="true">+IF(AND(ISTEXT(OFFSET('Sanitation Data'!$B$2,0,10*ROW('Sanitation Data'!H88))),DI94="Yes"),OFFSET('Sanitation Data'!$H$12,0,10*ROW('Sanitation Data'!H88)),IF(AND(ISTEXT(OFFSET('Sanitation Data'!$B$2,0,10*ROW('Sanitation Data'!H88))),DI94="No",ISNUMBER(OFFSET('Sanitation Data'!$H$12,0,10*ROW('Sanitation Data'!H88)))),CONCATENATE("[",ROUND(OFFSET('Sanitation Data'!$H$12,0,10*ROW('Sanitation Data'!H88)),0),"]"),IF(AND(ISTEXT(OFFSET('Sanitation Data'!$B$2,0,10*ROW('Sanitation Data'!H88))),DI94="",ISNUMBER(OFFSET('Sanitation Data'!$H$12,0,10*ROW('Sanitation Data'!H88)))),OFFSET('Sanitation Data'!$H$12,0,10*ROW('Sanitation Data'!H88)),NA())))</f>
        <v>#N/A</v>
      </c>
      <c r="AU94" s="83" t="e">
        <f ca="true">+IF(AND(ISTEXT(OFFSET('Sanitation Data'!$B$2,0,10*ROW('Sanitation Data'!I88))),DJ94="Yes"),100-OFFSET('Sanitation Data'!$I$4,0,10*ROW('Sanitation Data'!I88)),IF(AND(ISTEXT(OFFSET('Sanitation Data'!$B$2,0,10*ROW('Sanitation Data'!I88))),DJ94="No",ISNUMBER(OFFSET('Sanitation Data'!$I$4,0,10*ROW('Sanitation Data'!I88)))),CONCATENATE("[",ROUND(100-OFFSET('Sanitation Data'!$I$4,0,10*ROW('Sanitation Data'!I88)),0),"]"),IF(AND(ISTEXT(OFFSET('Sanitation Data'!$B$2,0,10*ROW('Sanitation Data'!I88))),DJ94="",ISNUMBER(OFFSET('Sanitation Data'!$I$4,0,10*ROW('Sanitation Data'!I88)))),100-OFFSET('Sanitation Data'!$I$4,0,10*ROW('Sanitation Data'!I88)),NA())))</f>
        <v>#N/A</v>
      </c>
      <c r="AV94" s="83" t="e">
        <f ca="true">+IF(AND(ISTEXT(OFFSET('Sanitation Data'!$B$2,0,10*ROW('Sanitation Data'!I88))),DK94="Yes"),OFFSET('Sanitation Data'!$I$6,0,10*ROW('Sanitation Data'!I88)),IF(AND(ISTEXT(OFFSET('Sanitation Data'!$B$2,0,10*ROW('Sanitation Data'!I88))),DK94="No",ISNUMBER(OFFSET('Sanitation Data'!$I$6,0,10*ROW('Sanitation Data'!I88)))),CONCATENATE("[",ROUND(OFFSET('Sanitation Data'!$I$6,0,10*ROW('Sanitation Data'!I88)),0),"]"),IF(AND(ISTEXT(OFFSET('Sanitation Data'!$B$2,0,10*ROW('Sanitation Data'!I88))),DK94="",ISNUMBER(OFFSET('Sanitation Data'!$I$6,0,10*ROW('Sanitation Data'!I88)))),OFFSET('Sanitation Data'!$I$6,0,10*ROW('Sanitation Data'!I88)),NA())))</f>
        <v>#N/A</v>
      </c>
      <c r="AW94" s="83" t="e">
        <f ca="true">+IF(AND(ISTEXT(OFFSET('Sanitation Data'!$B$2,0,10*ROW('Sanitation Data'!I88))),DL94="Yes"),OFFSET('Sanitation Data'!$I$10,0,10*ROW('Sanitation Data'!I88)),IF(AND(ISTEXT(OFFSET('Sanitation Data'!$B$2,0,10*ROW('Sanitation Data'!I88))),DL94="No",ISNUMBER(OFFSET('Sanitation Data'!$I$10,0,10*ROW('Sanitation Data'!I88)))),CONCATENATE("[",ROUND(OFFSET('Sanitation Data'!$I$10,0,10*ROW('Sanitation Data'!I88)),0),"]"),IF(AND(ISTEXT(OFFSET('Sanitation Data'!$B$2,0,10*ROW('Sanitation Data'!I88))),DL94="",ISNUMBER(OFFSET('Sanitation Data'!$I$10,0,10*ROW('Sanitation Data'!I88)))),OFFSET('Sanitation Data'!$I$10,0,10*ROW('Sanitation Data'!I88)),NA())))</f>
        <v>#N/A</v>
      </c>
      <c r="AX94" s="83" t="e">
        <f ca="true">+IF(AND(ISTEXT(OFFSET('Sanitation Data'!$B$2,0,10*ROW('Sanitation Data'!I88))),DM94="Yes"),OFFSET('Sanitation Data'!$I$11,0,10*ROW('Sanitation Data'!I88)),IF(AND(ISTEXT(OFFSET('Sanitation Data'!$B$2,0,10*ROW('Sanitation Data'!I88))),DM94="No",ISNUMBER(OFFSET('Sanitation Data'!$I$11,0,10*ROW('Sanitation Data'!I88)))),CONCATENATE("[",ROUND(OFFSET('Sanitation Data'!$I$11,0,10*ROW('Sanitation Data'!I88)),0),"]"),IF(AND(ISTEXT(OFFSET('Sanitation Data'!$B$2,0,10*ROW('Sanitation Data'!I88))),DM94="",ISNUMBER(OFFSET('Sanitation Data'!$I$11,0,10*ROW('Sanitation Data'!I88)))),OFFSET('Sanitation Data'!$I$11,0,10*ROW('Sanitation Data'!I88)),NA())))</f>
        <v>#N/A</v>
      </c>
      <c r="AY94" s="83" t="e">
        <f ca="true">+IF(AND(ISTEXT(OFFSET('Sanitation Data'!$B$2,0,10*ROW('Sanitation Data'!I88))),DN94="Yes"),OFFSET('Sanitation Data'!$I$12,0,10*ROW('Sanitation Data'!I88)),IF(AND(ISTEXT(OFFSET('Sanitation Data'!$B$2,0,10*ROW('Sanitation Data'!I88))),DN94="No",ISNUMBER(OFFSET('Sanitation Data'!$I$12,0,10*ROW('Sanitation Data'!I88)))),CONCATENATE("[",ROUND(OFFSET('Sanitation Data'!$I$12,0,10*ROW('Sanitation Data'!I88)),0),"]"),IF(AND(ISTEXT(OFFSET('Sanitation Data'!$B$2,0,10*ROW('Sanitation Data'!I88))),DN94="",ISNUMBER(OFFSET('Sanitation Data'!$I$12,0,10*ROW('Sanitation Data'!I88)))),OFFSET('Sanitation Data'!$I$12,0,10*ROW('Sanitation Data'!I88)),NA())))</f>
        <v>#N/A</v>
      </c>
      <c r="AZ94" s="84" t="e">
        <f ca="true">+IF(AND(ISTEXT(OFFSET('Hygiene Data'!$B$2,0,10*ROW('Hygiene Data'!D88))),DO94="Yes"),OFFSET('Hygiene Data'!$D$5,0,10*ROW('Hygiene Data'!D88)),IF(AND(ISTEXT(OFFSET('Hygiene Data'!$B$2,0,10*ROW('Hygiene Data'!D88))),DO94="No",ISNUMBER(OFFSET('Hygiene Data'!$D$5,0,10*ROW('Hygiene Data'!D88)))),CONCATENATE("[",ROUND(OFFSET('Hygiene Data'!$D$5,0,10*ROW('Hygiene Data'!D88)),0),"]"),IF(AND(ISTEXT(OFFSET('Hygiene Data'!$B$2,0,10*ROW('Hygiene Data'!D88))),DO94="",ISNUMBER(OFFSET('Hygiene Data'!$D$5,0,10*ROW('Hygiene Data'!D88)))),OFFSET('Hygiene Data'!$D$5,0,10*ROW('Hygiene Data'!D88)),NA())))</f>
        <v>#N/A</v>
      </c>
      <c r="BA94" s="84" t="e">
        <f ca="true">+IF(AND(ISTEXT(OFFSET('Hygiene Data'!$B$2,0,10*ROW('Hygiene Data'!D88))),DP94="Yes"),OFFSET('Hygiene Data'!$D$7,0,10*ROW('Hygiene Data'!D88)),IF(AND(ISTEXT(OFFSET('Hygiene Data'!$B$2,0,10*ROW('Hygiene Data'!D88))),DP94="No",ISNUMBER(OFFSET('Hygiene Data'!$D$7,0,10*ROW('Hygiene Data'!D88)))),CONCATENATE("[",ROUND(OFFSET('Hygiene Data'!$D$7,0,10*ROW('Hygiene Data'!D88)),0),"]"),IF(AND(ISTEXT(OFFSET('Hygiene Data'!$B$2,0,10*ROW('Hygiene Data'!D88))),DP94="",ISNUMBER(OFFSET('Hygiene Data'!$D$7,0,10*ROW('Hygiene Data'!D88)))),OFFSET('Hygiene Data'!$D$7,0,10*ROW('Hygiene Data'!D88)),NA())))</f>
        <v>#N/A</v>
      </c>
      <c r="BB94" s="84" t="e">
        <f ca="true">+IF(AND(ISTEXT(OFFSET('Hygiene Data'!$B$2,0,10*ROW('Hygiene Data'!D88))),DQ94="Yes"),OFFSET('Hygiene Data'!$D$9,0,10*ROW('Hygiene Data'!D88)),IF(AND(ISTEXT(OFFSET('Hygiene Data'!$B$2,0,10*ROW('Hygiene Data'!D88))),DQ94="No",ISNUMBER(OFFSET('Hygiene Data'!$D$9,0,10*ROW('Hygiene Data'!D88)))),CONCATENATE("[",ROUND(OFFSET('Hygiene Data'!$D$9,0,10*ROW('Hygiene Data'!D88)),0),"]"),IF(AND(ISTEXT(OFFSET('Hygiene Data'!$B$2,0,10*ROW('Hygiene Data'!D88))),DQ94="",ISNUMBER(OFFSET('Hygiene Data'!$D$9,0,10*ROW('Hygiene Data'!D88)))),OFFSET('Hygiene Data'!$D$9,0,10*ROW('Hygiene Data'!D88)),NA())))</f>
        <v>#N/A</v>
      </c>
      <c r="BC94" s="84" t="e">
        <f ca="true">+IF(AND(ISTEXT(OFFSET('Hygiene Data'!$B$2,0,10*ROW('Hygiene Data'!E88))),DR94="Yes"),OFFSET('Hygiene Data'!$E$5,0,10*ROW('Hygiene Data'!E88)),IF(AND(ISTEXT(OFFSET('Hygiene Data'!$B$2,0,10*ROW('Hygiene Data'!E88))),DR94="No",ISNUMBER(OFFSET('Hygiene Data'!$E$5,0,10*ROW('Hygiene Data'!E88)))),CONCATENATE("[",ROUND(OFFSET('Hygiene Data'!$E$5,0,10*ROW('Hygiene Data'!E88)),0),"]"),IF(AND(ISTEXT(OFFSET('Hygiene Data'!$B$2,0,10*ROW('Hygiene Data'!E88))),DR94="",ISNUMBER(OFFSET('Hygiene Data'!$E$5,0,10*ROW('Hygiene Data'!E88)))),OFFSET('Hygiene Data'!$E$5,0,10*ROW('Hygiene Data'!E88)),NA())))</f>
        <v>#N/A</v>
      </c>
      <c r="BD94" s="84" t="e">
        <f ca="true">+IF(AND(ISTEXT(OFFSET('Hygiene Data'!$B$2,0,10*ROW('Hygiene Data'!E88))),DS94="Yes"),OFFSET('Hygiene Data'!$E$7,0,10*ROW('Hygiene Data'!E88)),IF(AND(ISTEXT(OFFSET('Hygiene Data'!$B$2,0,10*ROW('Hygiene Data'!E88))),DS94="No",ISNUMBER(OFFSET('Hygiene Data'!$E$7,0,10*ROW('Hygiene Data'!E88)))),CONCATENATE("[",ROUND(OFFSET('Hygiene Data'!$E$7,0,10*ROW('Hygiene Data'!E88)),0),"]"),IF(AND(ISTEXT(OFFSET('Hygiene Data'!$B$2,0,10*ROW('Hygiene Data'!E88))),DS94="",ISNUMBER(OFFSET('Hygiene Data'!$E$7,0,10*ROW('Hygiene Data'!E88)))),OFFSET('Hygiene Data'!$E$7,0,10*ROW('Hygiene Data'!E88)),NA())))</f>
        <v>#N/A</v>
      </c>
      <c r="BE94" s="84" t="e">
        <f ca="true">+IF(AND(ISTEXT(OFFSET('Hygiene Data'!$B$2,0,10*ROW('Hygiene Data'!E88))),DT94="Yes"),OFFSET('Hygiene Data'!$E$9,0,10*ROW('Hygiene Data'!E88)),IF(AND(ISTEXT(OFFSET('Hygiene Data'!$B$2,0,10*ROW('Hygiene Data'!E88))),DT94="No",ISNUMBER(OFFSET('Hygiene Data'!$E$9,0,10*ROW('Hygiene Data'!E88)))),CONCATENATE("[",ROUND(OFFSET('Hygiene Data'!$E$9,0,10*ROW('Hygiene Data'!E88)),0),"]"),IF(AND(ISTEXT(OFFSET('Hygiene Data'!$B$2,0,10*ROW('Hygiene Data'!E88))),DT94="",ISNUMBER(OFFSET('Hygiene Data'!$E$9,0,10*ROW('Hygiene Data'!E88)))),OFFSET('Hygiene Data'!$E$9,0,10*ROW('Hygiene Data'!E88)),NA())))</f>
        <v>#N/A</v>
      </c>
      <c r="BF94" s="84" t="e">
        <f ca="true">+IF(AND(ISTEXT(OFFSET('Hygiene Data'!$B$2,0,10*ROW('Hygiene Data'!F88))),DU94="Yes"),OFFSET('Hygiene Data'!$F$5,0,10*ROW('Hygiene Data'!F88)),IF(AND(ISTEXT(OFFSET('Hygiene Data'!$B$2,0,10*ROW('Hygiene Data'!F88))),DU94="No",ISNUMBER(OFFSET('Hygiene Data'!$F$5,0,10*ROW('Hygiene Data'!F88)))),CONCATENATE("[",ROUND(OFFSET('Hygiene Data'!$F$5,0,10*ROW('Hygiene Data'!F88)),0),"]"),IF(AND(ISTEXT(OFFSET('Hygiene Data'!$B$2,0,10*ROW('Hygiene Data'!F88))),DU94="",ISNUMBER(OFFSET('Hygiene Data'!$F$5,0,10*ROW('Hygiene Data'!F88)))),OFFSET('Hygiene Data'!$F$5,0,10*ROW('Hygiene Data'!F88)),NA())))</f>
        <v>#N/A</v>
      </c>
      <c r="BG94" s="84" t="e">
        <f ca="true">+IF(AND(ISTEXT(OFFSET('Hygiene Data'!$B$2,0,10*ROW('Hygiene Data'!F88))),DV94="Yes"),OFFSET('Hygiene Data'!$F$7,0,10*ROW('Hygiene Data'!F88)),IF(AND(ISTEXT(OFFSET('Hygiene Data'!$B$2,0,10*ROW('Hygiene Data'!F88))),DV94="No",ISNUMBER(OFFSET('Hygiene Data'!$F$7,0,10*ROW('Hygiene Data'!F88)))),CONCATENATE("[",ROUND(OFFSET('Hygiene Data'!$F$7,0,10*ROW('Hygiene Data'!F88)),0),"]"),IF(AND(ISTEXT(OFFSET('Hygiene Data'!$B$2,0,10*ROW('Hygiene Data'!F88))),DV94="",ISNUMBER(OFFSET('Hygiene Data'!$F$7,0,10*ROW('Hygiene Data'!F88)))),OFFSET('Hygiene Data'!$F$7,0,10*ROW('Hygiene Data'!F88)),NA())))</f>
        <v>#N/A</v>
      </c>
      <c r="BH94" s="84" t="e">
        <f ca="true">+IF(AND(ISTEXT(OFFSET('Hygiene Data'!$B$2,0,10*ROW('Hygiene Data'!F88))),DW94="Yes"),OFFSET('Hygiene Data'!$F$9,0,10*ROW('Hygiene Data'!F88)),IF(AND(ISTEXT(OFFSET('Hygiene Data'!$B$2,0,10*ROW('Hygiene Data'!F88))),DW94="No",ISNUMBER(OFFSET('Hygiene Data'!$F$9,0,10*ROW('Hygiene Data'!F88)))),CONCATENATE("[",ROUND(OFFSET('Hygiene Data'!$F$9,0,10*ROW('Hygiene Data'!F88)),0),"]"),IF(AND(ISTEXT(OFFSET('Hygiene Data'!$B$2,0,10*ROW('Hygiene Data'!F88))),DW94="",ISNUMBER(OFFSET('Hygiene Data'!$F$9,0,10*ROW('Hygiene Data'!F88)))),OFFSET('Hygiene Data'!$F$9,0,10*ROW('Hygiene Data'!F88)),NA())))</f>
        <v>#N/A</v>
      </c>
      <c r="BI94" s="84" t="e">
        <f ca="true">+IF(AND(ISTEXT(OFFSET('Hygiene Data'!$B$2,0,10*ROW('Hygiene Data'!G88))),DX94="Yes"),OFFSET('Hygiene Data'!$G$5,0,10*ROW('Hygiene Data'!G88)),IF(AND(ISTEXT(OFFSET('Hygiene Data'!$B$2,0,10*ROW('Hygiene Data'!G88))),DX94="No",ISNUMBER(OFFSET('Hygiene Data'!$G$5,0,10*ROW('Hygiene Data'!G88)))),CONCATENATE("[",ROUND(OFFSET('Hygiene Data'!$G$5,0,10*ROW('Hygiene Data'!G88)),0),"]"),IF(AND(ISTEXT(OFFSET('Hygiene Data'!$B$2,0,10*ROW('Hygiene Data'!G88))),DX94="",ISNUMBER(OFFSET('Hygiene Data'!$G$5,0,10*ROW('Hygiene Data'!G88)))),OFFSET('Hygiene Data'!$G$5,0,10*ROW('Hygiene Data'!G88)),NA())))</f>
        <v>#N/A</v>
      </c>
      <c r="BJ94" s="84" t="e">
        <f ca="true">+IF(AND(ISTEXT(OFFSET('Hygiene Data'!$B$2,0,10*ROW('Hygiene Data'!G88))),DY94="Yes"),OFFSET('Hygiene Data'!$G$7,0,10*ROW('Hygiene Data'!G88)),IF(AND(ISTEXT(OFFSET('Hygiene Data'!$B$2,0,10*ROW('Hygiene Data'!G88))),DY94="No",ISNUMBER(OFFSET('Hygiene Data'!$G$7,0,10*ROW('Hygiene Data'!G88)))),CONCATENATE("[",ROUND(OFFSET('Hygiene Data'!$G$7,0,10*ROW('Hygiene Data'!G88)),0),"]"),IF(AND(ISTEXT(OFFSET('Hygiene Data'!$B$2,0,10*ROW('Hygiene Data'!G88))),DY94="",ISNUMBER(OFFSET('Hygiene Data'!$G$7,0,10*ROW('Hygiene Data'!G88)))),OFFSET('Hygiene Data'!$G$7,0,10*ROW('Hygiene Data'!G88)),NA())))</f>
        <v>#N/A</v>
      </c>
      <c r="BK94" s="84" t="e">
        <f ca="true">+IF(AND(ISTEXT(OFFSET('Hygiene Data'!$B$2,0,10*ROW('Hygiene Data'!G88))),DZ94="Yes"),OFFSET('Hygiene Data'!$G$9,0,10*ROW('Hygiene Data'!G88)),IF(AND(ISTEXT(OFFSET('Hygiene Data'!$B$2,0,10*ROW('Hygiene Data'!G88))),DZ94="No",ISNUMBER(OFFSET('Hygiene Data'!$G$9,0,10*ROW('Hygiene Data'!G88)))),CONCATENATE("[",ROUND(OFFSET('Hygiene Data'!$G$9,0,10*ROW('Hygiene Data'!G88)),0),"]"),IF(AND(ISTEXT(OFFSET('Hygiene Data'!$B$2,0,10*ROW('Hygiene Data'!G88))),DZ94="",ISNUMBER(OFFSET('Hygiene Data'!$G$9,0,10*ROW('Hygiene Data'!G88)))),OFFSET('Hygiene Data'!$G$9,0,10*ROW('Hygiene Data'!G88)),NA())))</f>
        <v>#N/A</v>
      </c>
      <c r="BL94" s="84" t="e">
        <f ca="true">+IF(AND(ISTEXT(OFFSET('Hygiene Data'!$B$2,0,10*ROW('Hygiene Data'!H88))),EA94="Yes"),OFFSET('Hygiene Data'!$H$5,0,10*ROW('Hygiene Data'!H88)),IF(AND(ISTEXT(OFFSET('Hygiene Data'!$B$2,0,10*ROW('Hygiene Data'!H88))),EA94="No",ISNUMBER(OFFSET('Hygiene Data'!$H$5,0,10*ROW('Hygiene Data'!H88)))),CONCATENATE("[",ROUND(OFFSET('Hygiene Data'!$H$5,0,10*ROW('Hygiene Data'!H88)),0),"]"),IF(AND(ISTEXT(OFFSET('Hygiene Data'!$B$2,0,10*ROW('Hygiene Data'!H88))),EA94="",ISNUMBER(OFFSET('Hygiene Data'!$H$5,0,10*ROW('Hygiene Data'!H88)))),OFFSET('Hygiene Data'!$H$5,0,10*ROW('Hygiene Data'!H88)),NA())))</f>
        <v>#N/A</v>
      </c>
      <c r="BM94" s="84" t="e">
        <f ca="true">+IF(AND(ISTEXT(OFFSET('Hygiene Data'!$B$2,0,10*ROW('Hygiene Data'!H88))),EB94="Yes"),OFFSET('Hygiene Data'!$H$7,0,10*ROW('Hygiene Data'!H88)),IF(AND(ISTEXT(OFFSET('Hygiene Data'!$B$2,0,10*ROW('Hygiene Data'!H88))),EB94="No",ISNUMBER(OFFSET('Hygiene Data'!$H$7,0,10*ROW('Hygiene Data'!H88)))),CONCATENATE("[",ROUND(OFFSET('Hygiene Data'!$H$7,0,10*ROW('Hygiene Data'!H88)),0),"]"),IF(AND(ISTEXT(OFFSET('Hygiene Data'!$B$2,0,10*ROW('Hygiene Data'!H88))),EB94="",ISNUMBER(OFFSET('Hygiene Data'!$H$7,0,10*ROW('Hygiene Data'!H88)))),OFFSET('Hygiene Data'!$H$7,0,10*ROW('Hygiene Data'!H88)),NA())))</f>
        <v>#N/A</v>
      </c>
      <c r="BN94" s="84" t="e">
        <f ca="true">+IF(AND(ISTEXT(OFFSET('Hygiene Data'!$B$2,0,10*ROW('Hygiene Data'!H88))),EC94="Yes"),OFFSET('Hygiene Data'!$H$9,0,10*ROW('Hygiene Data'!H88)),IF(AND(ISTEXT(OFFSET('Hygiene Data'!$B$2,0,10*ROW('Hygiene Data'!H88))),EC94="No",ISNUMBER(OFFSET('Hygiene Data'!$H$9,0,10*ROW('Hygiene Data'!H88)))),CONCATENATE("[",ROUND(OFFSET('Hygiene Data'!$H$9,0,10*ROW('Hygiene Data'!H88)),0),"]"),IF(AND(ISTEXT(OFFSET('Hygiene Data'!$B$2,0,10*ROW('Hygiene Data'!H88))),EC94="",ISNUMBER(OFFSET('Hygiene Data'!$H$9,0,10*ROW('Hygiene Data'!H88)))),OFFSET('Hygiene Data'!$H$9,0,10*ROW('Hygiene Data'!H88)),NA())))</f>
        <v>#N/A</v>
      </c>
      <c r="BO94" s="84" t="e">
        <f ca="true">+IF(AND(ISTEXT(OFFSET('Hygiene Data'!$B$2,0,10*ROW('Hygiene Data'!I88))),ED94="Yes"),OFFSET('Hygiene Data'!$I$5,0,10*ROW('Hygiene Data'!I88)),IF(AND(ISTEXT(OFFSET('Hygiene Data'!$B$2,0,10*ROW('Hygiene Data'!I88))),ED94="No",ISNUMBER(OFFSET('Hygiene Data'!$I$5,0,10*ROW('Hygiene Data'!I88)))),CONCATENATE("[",ROUND(OFFSET('Hygiene Data'!$I$5,0,10*ROW('Hygiene Data'!I88)),0),"]"),IF(AND(ISTEXT(OFFSET('Hygiene Data'!$B$2,0,10*ROW('Hygiene Data'!I88))),ED94="",ISNUMBER(OFFSET('Hygiene Data'!$I$5,0,10*ROW('Hygiene Data'!I88)))),OFFSET('Hygiene Data'!$I$5,0,10*ROW('Hygiene Data'!I88)),NA())))</f>
        <v>#N/A</v>
      </c>
      <c r="BP94" s="84" t="e">
        <f ca="true">+IF(AND(ISTEXT(OFFSET('Hygiene Data'!$B$2,0,10*ROW('Hygiene Data'!I88))),EE94="Yes"),OFFSET('Hygiene Data'!$I$7,0,10*ROW('Hygiene Data'!I88)),IF(AND(ISTEXT(OFFSET('Hygiene Data'!$B$2,0,10*ROW('Hygiene Data'!I88))),EE94="No",ISNUMBER(OFFSET('Hygiene Data'!$I$7,0,10*ROW('Hygiene Data'!I88)))),CONCATENATE("[",ROUND(OFFSET('Hygiene Data'!$I$7,0,10*ROW('Hygiene Data'!I88)),0),"]"),IF(AND(ISTEXT(OFFSET('Hygiene Data'!$B$2,0,10*ROW('Hygiene Data'!I88))),EE94="",ISNUMBER(OFFSET('Hygiene Data'!$I$7,0,10*ROW('Hygiene Data'!I88)))),OFFSET('Hygiene Data'!$I$7,0,10*ROW('Hygiene Data'!I88)),NA())))</f>
        <v>#N/A</v>
      </c>
      <c r="BQ94" s="84" t="e">
        <f ca="true">+IF(AND(ISTEXT(OFFSET('Hygiene Data'!$B$2,0,10*ROW('Hygiene Data'!I88))),EF94="Yes"),OFFSET('Hygiene Data'!$I$9,0,10*ROW('Hygiene Data'!I88)),IF(AND(ISTEXT(OFFSET('Hygiene Data'!$B$2,0,10*ROW('Hygiene Data'!I88))),EF94="No",ISNUMBER(OFFSET('Hygiene Data'!$I$9,0,10*ROW('Hygiene Data'!I88)))),CONCATENATE("[",ROUND(OFFSET('Hygiene Data'!$I$9,0,10*ROW('Hygiene Data'!I88)),0),"]"),IF(AND(ISTEXT(OFFSET('Hygiene Data'!$B$2,0,10*ROW('Hygiene Data'!I88))),EF94="",ISNUMBER(OFFSET('Hygiene Data'!$I$9,0,10*ROW('Hygiene Data'!I88)))),OFFSET('Hygiene Data'!$I$9,0,10*ROW('Hygiene Data'!I88)),NA())))</f>
        <v>#N/A</v>
      </c>
      <c r="BR94" s="269"/>
      <c r="BS94" s="269" t="str">
        <f ca="true">+IF(OFFSET('Water Data'!$D$27,0,10*ROW('Water Data'!D88))="","",OFFSET('Water Data'!$D$27,0,10*ROW('Water Data'!D88)))</f>
        <v/>
      </c>
      <c r="BT94" s="269" t="str">
        <f ca="true">+IF(OFFSET('Water Data'!$D$28,0,10*ROW('Water Data'!D88))="","",OFFSET('Water Data'!$D$28,0,10*ROW('Water Data'!D88)))</f>
        <v/>
      </c>
      <c r="BU94" s="269" t="str">
        <f ca="true">+IF(OFFSET('Water Data'!$D$29,0,10*ROW('Water Data'!D88))="","",OFFSET('Water Data'!$D$29,0,10*ROW('Water Data'!D88)))</f>
        <v/>
      </c>
      <c r="BV94" s="269" t="str">
        <f ca="true">+IF(OFFSET('Water Data'!$E$27,0,10*ROW('Water Data'!E88))="","",OFFSET('Water Data'!$E$27,0,10*ROW('Water Data'!E88)))</f>
        <v/>
      </c>
      <c r="BW94" s="269" t="str">
        <f ca="true">+IF(OFFSET('Water Data'!$E$28,0,10*ROW('Water Data'!E88))="","",OFFSET('Water Data'!$E$28,0,10*ROW('Water Data'!E88)))</f>
        <v/>
      </c>
      <c r="BX94" s="269" t="str">
        <f ca="true">+IF(OFFSET('Water Data'!$E$29,0,10*ROW('Water Data'!E88))="","",OFFSET('Water Data'!$E$29,0,10*ROW('Water Data'!E88)))</f>
        <v/>
      </c>
      <c r="BY94" s="269" t="str">
        <f ca="true">+IF(OFFSET('Water Data'!$F$27,0,10*ROW('Water Data'!F88))="","",OFFSET('Water Data'!$F$27,0,10*ROW('Water Data'!F88)))</f>
        <v/>
      </c>
      <c r="BZ94" s="269" t="str">
        <f ca="true">+IF(OFFSET('Water Data'!$F$28,0,10*ROW('Water Data'!F88))="","",OFFSET('Water Data'!$F$28,0,10*ROW('Water Data'!F88)))</f>
        <v/>
      </c>
      <c r="CA94" s="269" t="str">
        <f ca="true">+IF(OFFSET('Water Data'!$F$29,0,10*ROW('Water Data'!F88))="","",OFFSET('Water Data'!$F$29,0,10*ROW('Water Data'!F88)))</f>
        <v/>
      </c>
      <c r="CB94" s="269" t="str">
        <f ca="true">+IF(OFFSET('Water Data'!$G$27,0,10*ROW('Water Data'!G88))="","",OFFSET('Water Data'!$G$27,0,10*ROW('Water Data'!G88)))</f>
        <v/>
      </c>
      <c r="CC94" s="269" t="str">
        <f ca="true">+IF(OFFSET('Water Data'!$G$28,0,10*ROW('Water Data'!G88))="","",OFFSET('Water Data'!$G$28,0,10*ROW('Water Data'!G88)))</f>
        <v/>
      </c>
      <c r="CD94" s="269" t="str">
        <f ca="true">+IF(OFFSET('Water Data'!$G$29,0,10*ROW('Water Data'!G88))="","",OFFSET('Water Data'!$G$29,0,10*ROW('Water Data'!G88)))</f>
        <v/>
      </c>
      <c r="CE94" s="269" t="str">
        <f ca="true">+IF(OFFSET('Water Data'!$H$27,0,10*ROW('Water Data'!H88))="","",OFFSET('Water Data'!$H$27,0,10*ROW('Water Data'!H88)))</f>
        <v/>
      </c>
      <c r="CF94" s="269" t="str">
        <f ca="true">+IF(OFFSET('Water Data'!$H$28,0,10*ROW('Water Data'!H88))="","",OFFSET('Water Data'!$H$28,0,10*ROW('Water Data'!H88)))</f>
        <v/>
      </c>
      <c r="CG94" s="269" t="str">
        <f ca="true">+IF(OFFSET('Water Data'!$H$29,0,10*ROW('Water Data'!H88))="","",OFFSET('Water Data'!$H$29,0,10*ROW('Water Data'!H88)))</f>
        <v/>
      </c>
      <c r="CH94" s="269" t="str">
        <f ca="true">+IF(OFFSET('Water Data'!$I$27,0,10*ROW('Water Data'!I88))="","",OFFSET('Water Data'!$I$27,0,10*ROW('Water Data'!I88)))</f>
        <v/>
      </c>
      <c r="CI94" s="269" t="str">
        <f ca="true">+IF(OFFSET('Water Data'!$I$28,0,10*ROW('Water Data'!I88))="","",OFFSET('Water Data'!$I$28,0,10*ROW('Water Data'!I88)))</f>
        <v/>
      </c>
      <c r="CJ94" s="269" t="str">
        <f ca="true">+IF(OFFSET('Water Data'!$I$29,0,10*ROW('Water Data'!I88))="","",OFFSET('Water Data'!$I$29,0,10*ROW('Water Data'!I88)))</f>
        <v/>
      </c>
      <c r="CK94" s="269" t="str">
        <f ca="true">+IF(OFFSET('Sanitation Data'!$D$28,0,10*ROW('Sanitation Data'!D88))="","",OFFSET('Sanitation Data'!$D$28,0,10*ROW('Sanitation Data'!D88)))</f>
        <v/>
      </c>
      <c r="CL94" s="269" t="str">
        <f ca="true">+IF(OFFSET('Sanitation Data'!$D$29,0,10*ROW('Sanitation Data'!D88))="","",OFFSET('Sanitation Data'!$D$29,0,10*ROW('Sanitation Data'!D88)))</f>
        <v/>
      </c>
      <c r="CM94" s="269" t="str">
        <f ca="true">+IF(OFFSET('Sanitation Data'!$D$30,0,10*ROW('Sanitation Data'!D88))="","",OFFSET('Sanitation Data'!$D$30,0,10*ROW('Sanitation Data'!D88)))</f>
        <v/>
      </c>
      <c r="CN94" s="269" t="str">
        <f ca="true">+IF(OFFSET('Sanitation Data'!$D$31,0,10*ROW('Sanitation Data'!D88))="","",OFFSET('Sanitation Data'!$D$31,0,10*ROW('Sanitation Data'!D88)))</f>
        <v/>
      </c>
      <c r="CO94" s="269" t="str">
        <f ca="true">+IF(OFFSET('Sanitation Data'!$D$32,0,10*ROW('Sanitation Data'!D88))="","",OFFSET('Sanitation Data'!$D$32,0,10*ROW('Sanitation Data'!D88)))</f>
        <v/>
      </c>
      <c r="CP94" s="269" t="str">
        <f ca="true">+IF(OFFSET('Sanitation Data'!$E$28,0,10*ROW('Sanitation Data'!E88))="","",OFFSET('Sanitation Data'!$E$28,0,10*ROW('Sanitation Data'!E88)))</f>
        <v/>
      </c>
      <c r="CQ94" s="269" t="str">
        <f ca="true">+IF(OFFSET('Sanitation Data'!$E$29,0,10*ROW('Sanitation Data'!E88))="","",OFFSET('Sanitation Data'!$E$29,0,10*ROW('Sanitation Data'!E88)))</f>
        <v/>
      </c>
      <c r="CR94" s="269" t="str">
        <f ca="true">+IF(OFFSET('Sanitation Data'!$E$30,0,10*ROW('Sanitation Data'!E88))="","",OFFSET('Sanitation Data'!$E$30,0,10*ROW('Sanitation Data'!E88)))</f>
        <v/>
      </c>
      <c r="CS94" s="269" t="str">
        <f ca="true">+IF(OFFSET('Sanitation Data'!$E$31,0,10*ROW('Sanitation Data'!E88))="","",OFFSET('Sanitation Data'!$E$31,0,10*ROW('Sanitation Data'!E88)))</f>
        <v/>
      </c>
      <c r="CT94" s="269" t="str">
        <f ca="true">+IF(OFFSET('Sanitation Data'!$E$32,0,10*ROW('Sanitation Data'!E88))="","",OFFSET('Sanitation Data'!$E$32,0,10*ROW('Sanitation Data'!E88)))</f>
        <v/>
      </c>
      <c r="CU94" s="269" t="str">
        <f ca="true">+IF(OFFSET('Sanitation Data'!$F$28,0,10*ROW('Sanitation Data'!F88))="","",OFFSET('Sanitation Data'!$F$28,0,10*ROW('Sanitation Data'!F88)))</f>
        <v/>
      </c>
      <c r="CV94" s="269" t="str">
        <f ca="true">+IF(OFFSET('Sanitation Data'!$F$29,0,10*ROW('Sanitation Data'!F88))="","",OFFSET('Sanitation Data'!$F$29,0,10*ROW('Sanitation Data'!F88)))</f>
        <v/>
      </c>
      <c r="CW94" s="269" t="str">
        <f ca="true">+IF(OFFSET('Sanitation Data'!$F$30,0,10*ROW('Sanitation Data'!F88))="","",OFFSET('Sanitation Data'!$F$30,0,10*ROW('Sanitation Data'!F88)))</f>
        <v/>
      </c>
      <c r="CX94" s="269" t="str">
        <f ca="true">+IF(OFFSET('Sanitation Data'!$F$31,0,10*ROW('Sanitation Data'!F88))="","",OFFSET('Sanitation Data'!$F$31,0,10*ROW('Sanitation Data'!F88)))</f>
        <v/>
      </c>
      <c r="CY94" s="269" t="str">
        <f ca="true">+IF(OFFSET('Sanitation Data'!$F$32,0,10*ROW('Sanitation Data'!F88))="","",OFFSET('Sanitation Data'!$F$32,0,10*ROW('Sanitation Data'!F88)))</f>
        <v/>
      </c>
      <c r="CZ94" s="269" t="str">
        <f ca="true">+IF(OFFSET('Sanitation Data'!$G$28,0,10*ROW('Sanitation Data'!G88))="","",OFFSET('Sanitation Data'!$G$28,0,10*ROW('Sanitation Data'!G88)))</f>
        <v/>
      </c>
      <c r="DA94" s="269" t="str">
        <f ca="true">+IF(OFFSET('Sanitation Data'!$G$29,0,10*ROW('Sanitation Data'!G88))="","",OFFSET('Sanitation Data'!$G$29,0,10*ROW('Sanitation Data'!G88)))</f>
        <v/>
      </c>
      <c r="DB94" s="269" t="str">
        <f ca="true">+IF(OFFSET('Sanitation Data'!$G$30,0,10*ROW('Sanitation Data'!G88))="","",OFFSET('Sanitation Data'!$G$30,0,10*ROW('Sanitation Data'!G88)))</f>
        <v/>
      </c>
      <c r="DC94" s="269" t="str">
        <f ca="true">+IF(OFFSET('Sanitation Data'!$G$31,0,10*ROW('Sanitation Data'!G88))="","",OFFSET('Sanitation Data'!$G$31,0,10*ROW('Sanitation Data'!G88)))</f>
        <v/>
      </c>
      <c r="DD94" s="269" t="str">
        <f ca="true">+IF(OFFSET('Sanitation Data'!$G$32,0,10*ROW('Sanitation Data'!G88))="","",OFFSET('Sanitation Data'!$G$32,0,10*ROW('Sanitation Data'!G88)))</f>
        <v/>
      </c>
      <c r="DE94" s="269" t="str">
        <f ca="true">+IF(OFFSET('Sanitation Data'!$H$28,0,10*ROW('Sanitation Data'!H88))="","",OFFSET('Sanitation Data'!$H$28,0,10*ROW('Sanitation Data'!H88)))</f>
        <v/>
      </c>
      <c r="DF94" s="269" t="str">
        <f ca="true">+IF(OFFSET('Sanitation Data'!$H$29,0,10*ROW('Sanitation Data'!H88))="","",OFFSET('Sanitation Data'!$H$29,0,10*ROW('Sanitation Data'!H88)))</f>
        <v/>
      </c>
      <c r="DG94" s="269" t="str">
        <f ca="true">+IF(OFFSET('Sanitation Data'!$H$30,0,10*ROW('Sanitation Data'!H88))="","",OFFSET('Sanitation Data'!$H$30,0,10*ROW('Sanitation Data'!H88)))</f>
        <v/>
      </c>
      <c r="DH94" s="269" t="str">
        <f ca="true">+IF(OFFSET('Sanitation Data'!$H$31,0,10*ROW('Sanitation Data'!H88))="","",OFFSET('Sanitation Data'!$H$31,0,10*ROW('Sanitation Data'!H88)))</f>
        <v/>
      </c>
      <c r="DI94" s="269" t="str">
        <f ca="true">+IF(OFFSET('Sanitation Data'!$H$32,0,10*ROW('Sanitation Data'!H88))="","",OFFSET('Sanitation Data'!$H$32,0,10*ROW('Sanitation Data'!H88)))</f>
        <v/>
      </c>
      <c r="DJ94" s="269" t="str">
        <f ca="true">+IF(OFFSET('Sanitation Data'!$I$28,0,10*ROW('Sanitation Data'!I88))="","",OFFSET('Sanitation Data'!$I$28,0,10*ROW('Sanitation Data'!I88)))</f>
        <v/>
      </c>
      <c r="DK94" s="269" t="str">
        <f ca="true">+IF(OFFSET('Sanitation Data'!$I$29,0,10*ROW('Sanitation Data'!I88))="","",OFFSET('Sanitation Data'!$I$29,0,10*ROW('Sanitation Data'!I88)))</f>
        <v/>
      </c>
      <c r="DL94" s="269" t="str">
        <f ca="true">+IF(OFFSET('Sanitation Data'!$I$30,0,10*ROW('Sanitation Data'!I88))="","",OFFSET('Sanitation Data'!$I$30,0,10*ROW('Sanitation Data'!I88)))</f>
        <v/>
      </c>
      <c r="DM94" s="269" t="str">
        <f ca="true">+IF(OFFSET('Sanitation Data'!$I$31,0,10*ROW('Sanitation Data'!I88))="","",OFFSET('Sanitation Data'!$I$31,0,10*ROW('Sanitation Data'!I88)))</f>
        <v/>
      </c>
      <c r="DN94" s="269" t="str">
        <f ca="true">+IF(OFFSET('Sanitation Data'!$I$32,0,10*ROW('Sanitation Data'!I88))="","",OFFSET('Sanitation Data'!$I$32,0,10*ROW('Sanitation Data'!I88)))</f>
        <v/>
      </c>
      <c r="DO94" s="269" t="str">
        <f ca="true">+IF(OFFSET('Hygiene Data'!$D$11,0,10*ROW('Hygiene Data'!D88))="","",OFFSET('Hygiene Data'!$D$11,0,10*ROW('Hygiene Data'!D88)))</f>
        <v/>
      </c>
      <c r="DP94" s="269" t="str">
        <f ca="true">+IF(OFFSET('Hygiene Data'!$D$12,0,10*ROW('Hygiene Data'!D88))="","",OFFSET('Hygiene Data'!$D$12,0,10*ROW('Hygiene Data'!D88)))</f>
        <v/>
      </c>
      <c r="DQ94" s="269" t="str">
        <f ca="true">+IF(OFFSET('Hygiene Data'!$D$13,0,10*ROW('Hygiene Data'!D88))="","",OFFSET('Hygiene Data'!$D$13,0,10*ROW('Hygiene Data'!D88)))</f>
        <v/>
      </c>
      <c r="DR94" s="269" t="str">
        <f ca="true">+IF(OFFSET('Hygiene Data'!$E$11,0,10*ROW('Hygiene Data'!E88))="","",OFFSET('Hygiene Data'!$E$11,0,10*ROW('Hygiene Data'!E88)))</f>
        <v/>
      </c>
      <c r="DS94" s="269" t="str">
        <f ca="true">+IF(OFFSET('Hygiene Data'!$E$12,0,10*ROW('Hygiene Data'!E88))="","",OFFSET('Hygiene Data'!$E$12,0,10*ROW('Hygiene Data'!E88)))</f>
        <v/>
      </c>
      <c r="DT94" s="269" t="str">
        <f ca="true">+IF(OFFSET('Hygiene Data'!$E$13,0,10*ROW('Hygiene Data'!E88))="","",OFFSET('Hygiene Data'!$E$13,0,10*ROW('Hygiene Data'!E88)))</f>
        <v/>
      </c>
      <c r="DU94" s="269" t="str">
        <f ca="true">+IF(OFFSET('Hygiene Data'!$F$11,0,10*ROW('Hygiene Data'!F88))="","",OFFSET('Hygiene Data'!$F$11,0,10*ROW('Hygiene Data'!F88)))</f>
        <v/>
      </c>
      <c r="DV94" s="269" t="str">
        <f ca="true">+IF(OFFSET('Hygiene Data'!$F$12,0,10*ROW('Hygiene Data'!F88))="","",OFFSET('Hygiene Data'!$F$12,0,10*ROW('Hygiene Data'!F88)))</f>
        <v/>
      </c>
      <c r="DW94" s="269" t="str">
        <f ca="true">+IF(OFFSET('Hygiene Data'!$F$13,0,10*ROW('Hygiene Data'!F88))="","",OFFSET('Hygiene Data'!$F$13,0,10*ROW('Hygiene Data'!F88)))</f>
        <v/>
      </c>
      <c r="DX94" s="269" t="str">
        <f ca="true">+IF(OFFSET('Hygiene Data'!$G$11,0,10*ROW('Hygiene Data'!G88))="","",OFFSET('Hygiene Data'!$G$11,0,10*ROW('Hygiene Data'!G88)))</f>
        <v/>
      </c>
      <c r="DY94" s="269" t="str">
        <f ca="true">+IF(OFFSET('Hygiene Data'!$G$12,0,10*ROW('Hygiene Data'!G88))="","",OFFSET('Hygiene Data'!$G$12,0,10*ROW('Hygiene Data'!G88)))</f>
        <v/>
      </c>
      <c r="DZ94" s="269" t="str">
        <f ca="true">+IF(OFFSET('Hygiene Data'!$G$13,0,10*ROW('Hygiene Data'!G88))="","",OFFSET('Hygiene Data'!$G$13,0,10*ROW('Hygiene Data'!G88)))</f>
        <v/>
      </c>
      <c r="EA94" s="269" t="str">
        <f ca="true">+IF(OFFSET('Hygiene Data'!$H$11,0,10*ROW('Hygiene Data'!H88))="","",OFFSET('Hygiene Data'!$H$11,0,10*ROW('Hygiene Data'!H88)))</f>
        <v/>
      </c>
      <c r="EB94" s="269" t="str">
        <f ca="true">+IF(OFFSET('Hygiene Data'!$H$12,0,10*ROW('Hygiene Data'!H88))="","",OFFSET('Hygiene Data'!$H$12,0,10*ROW('Hygiene Data'!H88)))</f>
        <v/>
      </c>
      <c r="EC94" s="269" t="str">
        <f ca="true">+IF(OFFSET('Hygiene Data'!$H$13,0,10*ROW('Hygiene Data'!H88))="","",OFFSET('Hygiene Data'!$H$13,0,10*ROW('Hygiene Data'!H88)))</f>
        <v/>
      </c>
      <c r="ED94" s="269" t="str">
        <f ca="true">+IF(OFFSET('Hygiene Data'!$I$11,0,10*ROW('Hygiene Data'!I88))="","",OFFSET('Hygiene Data'!$I$11,0,10*ROW('Hygiene Data'!I88)))</f>
        <v/>
      </c>
      <c r="EE94" s="269" t="str">
        <f ca="true">+IF(OFFSET('Hygiene Data'!$I$12,0,10*ROW('Hygiene Data'!I88))="","",OFFSET('Hygiene Data'!$I$12,0,10*ROW('Hygiene Data'!I88)))</f>
        <v/>
      </c>
      <c r="EF94" s="269" t="str">
        <f ca="true">+IF(OFFSET('Hygiene Data'!$I$13,0,10*ROW('Hygiene Data'!I88))="","",OFFSET('Hygiene Data'!$I$13,0,10*ROW('Hygiene Data'!I88)))</f>
        <v/>
      </c>
    </row>
    <row xmlns:x14ac="http://schemas.microsoft.com/office/spreadsheetml/2009/9/ac" r="95" x14ac:dyDescent="0.2">
      <c r="A95" s="36" t="str">
        <f ca="true">+IF(OFFSET('Water Data'!$B$2,0,10*ROW('Water Data'!E89))="","",OFFSET('Water Data'!$B$2,0,10*ROW('Water Data'!E89)))</f>
        <v/>
      </c>
      <c r="B95" s="36" t="str">
        <f ca="true">+IF(OFFSET('Water Data'!$C$2,0,10*ROW('Water Data'!F89))="","",OFFSET('Water Data'!$C$2,0,10*ROW('Water Data'!F89)))</f>
        <v/>
      </c>
      <c r="C95" s="325" t="str">
        <f t="shared" ca="true" si="1"/>
        <v/>
      </c>
      <c r="D95" s="82" t="e">
        <f ca="true">+IF(AND(ISTEXT(OFFSET('Water Data'!$B$2,0,10*ROW('Water Data'!D89))),BS95="Yes"),100-OFFSET('Water Data'!$D$4,0,10*ROW('Water Data'!D89)),IF(AND(ISTEXT(OFFSET('Water Data'!$B$2,0,10*ROW('Water Data'!D89))),BS95="No",ISNUMBER(OFFSET('Water Data'!$D$4,0,10*ROW('Water Data'!D89)))),CONCATENATE("[",ROUND(100-OFFSET('Water Data'!$D$4,0,10*ROW('Water Data'!D89)),0),"]"),IF(AND(ISTEXT(OFFSET('Water Data'!$B$2,0,10*ROW('Water Data'!D89))),BS95="",ISNUMBER(OFFSET('Water Data'!$D$4,0,10*ROW('Water Data'!D89)))),100-OFFSET('Water Data'!$D$4,0,10*ROW('Water Data'!D89)),NA())))</f>
        <v>#N/A</v>
      </c>
      <c r="E95" s="82" t="e">
        <f ca="true">+IF(AND(ISTEXT(OFFSET('Water Data'!$B$2,0,10*ROW('Water Data'!E89))),BT95="Yes"),OFFSET('Water Data'!$D$6,0,10*ROW('Water Data'!D89)),IF(AND(ISTEXT(OFFSET('Water Data'!$B$2,0,10*ROW('Water Data'!D89))),BT95="No",ISNUMBER(OFFSET('Water Data'!$D$6,0,10*ROW('Water Data'!D89)))),CONCATENATE("[",ROUND(OFFSET('Water Data'!$D$6,0,10*ROW('Water Data'!D89)),0),"]"),IF(AND(ISTEXT(OFFSET('Water Data'!$B$2,0,10*ROW('Water Data'!D89))),BT95="",ISNUMBER(OFFSET('Water Data'!$D$6,0,10*ROW('Water Data'!D89)))),OFFSET('Water Data'!$D$6,0,10*ROW('Water Data'!D89)),NA())))</f>
        <v>#N/A</v>
      </c>
      <c r="F95" s="82" t="e">
        <f ca="true">+IF(AND(ISTEXT(OFFSET('Water Data'!$B$2,0,10*ROW('Water Data'!D89))),BU95="Yes"),OFFSET('Water Data'!$D$9,0,10*ROW('Water Data'!D89)),IF(AND(ISTEXT(OFFSET('Water Data'!$B$2,0,10*ROW('Water Data'!D89))),BU95="No",ISNUMBER(OFFSET('Water Data'!$D$9,0,10*ROW('Water Data'!D89)))),CONCATENATE("[",ROUND(OFFSET('Water Data'!$D$9,0,10*ROW('Water Data'!D89)),0),"]"),IF(AND(ISTEXT(OFFSET('Water Data'!$B$2,0,10*ROW('Water Data'!D89))),BU95="",ISNUMBER(OFFSET('Water Data'!$D$9,0,10*ROW('Water Data'!D89)))),OFFSET('Water Data'!$D$9,0,10*ROW('Water Data'!D89)),NA())))</f>
        <v>#N/A</v>
      </c>
      <c r="G95" s="82" t="e">
        <f ca="true">+IF(AND(ISTEXT(OFFSET('Water Data'!$B$2,0,10*ROW('Water Data'!E89))),BV95="Yes"),100-OFFSET('Water Data'!$E$4,0,10*ROW('Water Data'!E89)),IF(AND(ISTEXT(OFFSET('Water Data'!$B$2,0,10*ROW('Water Data'!E89))),BV95="No",ISNUMBER(OFFSET('Water Data'!$E$4,0,10*ROW('Water Data'!E89)))),CONCATENATE("[",ROUND(100-OFFSET('Water Data'!$E$4,0,10*ROW('Water Data'!E89)),0),"]"),IF(AND(ISTEXT(OFFSET('Water Data'!$B$2,0,10*ROW('Water Data'!E89))),BV95="",ISNUMBER(OFFSET('Water Data'!$E$4,0,10*ROW('Water Data'!E89)))),100-OFFSET('Water Data'!$E$4,0,10*ROW('Water Data'!E89)),NA())))</f>
        <v>#N/A</v>
      </c>
      <c r="H95" s="82" t="e">
        <f ca="true">+IF(AND(ISTEXT(OFFSET('Water Data'!$B$2,0,10*ROW('Water Data'!E89))),BW95="Yes"),OFFSET('Water Data'!$E$6,0,10*ROW('Water Data'!E89)),IF(AND(ISTEXT(OFFSET('Water Data'!$B$2,0,10*ROW('Water Data'!E89))),BW95="No",ISNUMBER(OFFSET('Water Data'!$E$6,0,10*ROW('Water Data'!E89)))),CONCATENATE("[",ROUND(OFFSET('Water Data'!$D$6,0,10*ROW('Water Data'!E89)),0),"]"),IF(AND(ISTEXT(OFFSET('Water Data'!$B$2,0,10*ROW('Water Data'!E89))),BW95="",ISNUMBER(OFFSET('Water Data'!$E$6,0,10*ROW('Water Data'!E89)))),OFFSET('Water Data'!$E$6,0,10*ROW('Water Data'!E89)),NA())))</f>
        <v>#N/A</v>
      </c>
      <c r="I95" s="82" t="e">
        <f ca="true">+IF(AND(ISTEXT(OFFSET('Water Data'!$B$2,0,10*ROW('Water Data'!E89))),BX95="Yes"),OFFSET('Water Data'!$E$9,0,10*ROW('Water Data'!E89)),IF(AND(ISTEXT(OFFSET('Water Data'!$B$2,0,10*ROW('Water Data'!E89))),BX95="No",ISNUMBER(OFFSET('Water Data'!$E$9,0,10*ROW('Water Data'!E89)))),CONCATENATE("[",ROUND(OFFSET('Water Data'!$E$9,0,10*ROW('Water Data'!E89)),0),"]"),IF(AND(ISTEXT(OFFSET('Water Data'!$B$2,0,10*ROW('Water Data'!E89))),BX95="",ISNUMBER(OFFSET('Water Data'!$E$9,0,10*ROW('Water Data'!E89)))),OFFSET('Water Data'!$E$9,0,10*ROW('Water Data'!E89)),NA())))</f>
        <v>#N/A</v>
      </c>
      <c r="J95" s="82" t="e">
        <f ca="true">+IF(AND(ISTEXT(OFFSET('Water Data'!$B$2,0,10*ROW('Water Data'!F89))),BY95="Yes"),100-OFFSET('Water Data'!$F$4,0,10*ROW('Water Data'!F89)),IF(AND(ISTEXT(OFFSET('Water Data'!$B$2,0,10*ROW('Water Data'!F89))),BY95="No",ISNUMBER(OFFSET('Water Data'!$F$4,0,10*ROW('Water Data'!F89)))),CONCATENATE("[",ROUND(100-OFFSET('Water Data'!$F$4,0,10*ROW('Water Data'!F89)),0),"]"),IF(AND(ISTEXT(OFFSET('Water Data'!$B$2,0,10*ROW('Water Data'!F89))),BY95="",ISNUMBER(OFFSET('Water Data'!$F$4,0,10*ROW('Water Data'!F89)))),100-OFFSET('Water Data'!$F$4,0,10*ROW('Water Data'!F89)),NA())))</f>
        <v>#N/A</v>
      </c>
      <c r="K95" s="82" t="e">
        <f ca="true">+IF(AND(ISTEXT(OFFSET('Water Data'!$B$2,0,10*ROW('Water Data'!F89))),BZ95="Yes"),OFFSET('Water Data'!$F$6,0,10*ROW('Water Data'!F89)),IF(AND(ISTEXT(OFFSET('Water Data'!$B$2,0,10*ROW('Water Data'!F89))),BZ95="No",ISNUMBER(OFFSET('Water Data'!$F$6,0,10*ROW('Water Data'!F89)))),CONCATENATE("[",ROUND(OFFSET('Water Data'!$F$6,0,10*ROW('Water Data'!F89)),0),"]"),IF(AND(ISTEXT(OFFSET('Water Data'!$B$2,0,10*ROW('Water Data'!F89))),BZ95="",ISNUMBER(OFFSET('Water Data'!$F$6,0,10*ROW('Water Data'!F89)))),OFFSET('Water Data'!$F$6,0,10*ROW('Water Data'!F89)),NA())))</f>
        <v>#N/A</v>
      </c>
      <c r="L95" s="82" t="e">
        <f ca="true">+IF(AND(ISTEXT(OFFSET('Water Data'!$B$2,0,10*ROW('Water Data'!F89))),CA95="Yes"),OFFSET('Water Data'!$F$9,0,10*ROW('Water Data'!F89)),IF(AND(ISTEXT(OFFSET('Water Data'!$B$2,0,10*ROW('Water Data'!F89))),CA95="No",ISNUMBER(OFFSET('Water Data'!$F$9,0,10*ROW('Water Data'!F89)))),CONCATENATE("[",ROUND(OFFSET('Water Data'!$F$9,0,10*ROW('Water Data'!F89)),0),"]"),IF(AND(ISTEXT(OFFSET('Water Data'!$B$2,0,10*ROW('Water Data'!F89))),CA95="",ISNUMBER(OFFSET('Water Data'!$F$9,0,10*ROW('Water Data'!F89)))),OFFSET('Water Data'!$F$9,0,10*ROW('Water Data'!F89)),NA())))</f>
        <v>#N/A</v>
      </c>
      <c r="M95" s="82" t="e">
        <f ca="true">+IF(AND(ISTEXT(OFFSET('Water Data'!$B$2,0,10*ROW('Water Data'!G89))),CB95="Yes"),100-OFFSET('Water Data'!$G$4,0,10*ROW('Water Data'!G89)),IF(AND(ISTEXT(OFFSET('Water Data'!$B$2,0,10*ROW('Water Data'!G89))),CB95="No",ISNUMBER(OFFSET('Water Data'!$G$4,0,10*ROW('Water Data'!G89)))),CONCATENATE("[",ROUND(100-OFFSET('Water Data'!$G$4,0,10*ROW('Water Data'!G89)),0),"]"),IF(AND(ISTEXT(OFFSET('Water Data'!$B$2,0,10*ROW('Water Data'!G89))),CB95="",ISNUMBER(OFFSET('Water Data'!$G$4,0,10*ROW('Water Data'!G89)))),100-OFFSET('Water Data'!$G$4,0,10*ROW('Water Data'!G89)),NA())))</f>
        <v>#N/A</v>
      </c>
      <c r="N95" s="82" t="e">
        <f ca="true">+IF(AND(ISTEXT(OFFSET('Water Data'!$B$2,0,10*ROW('Water Data'!G89))),CC95="Yes"),OFFSET('Water Data'!$G$6,0,10*ROW('Water Data'!G89)),IF(AND(ISTEXT(OFFSET('Water Data'!$B$2,0,10*ROW('Water Data'!G89))),CC95="No",ISNUMBER(OFFSET('Water Data'!$G$6,0,10*ROW('Water Data'!G89)))),CONCATENATE("[",ROUND(OFFSET('Water Data'!$G$6,0,10*ROW('Water Data'!G89)),0),"]"),IF(AND(ISTEXT(OFFSET('Water Data'!$B$2,0,10*ROW('Water Data'!G89))),CC95="",ISNUMBER(OFFSET('Water Data'!$G$6,0,10*ROW('Water Data'!G89)))),OFFSET('Water Data'!$G$6,0,10*ROW('Water Data'!G89)),NA())))</f>
        <v>#N/A</v>
      </c>
      <c r="O95" s="82" t="e">
        <f ca="true">+IF(AND(ISTEXT(OFFSET('Water Data'!$B$2,0,10*ROW('Water Data'!G89))),CD95="Yes"),OFFSET('Water Data'!$G$9,0,10*ROW('Water Data'!G89)),IF(AND(ISTEXT(OFFSET('Water Data'!$B$2,0,10*ROW('Water Data'!G89))),CD95="No",ISNUMBER(OFFSET('Water Data'!$G$9,0,10*ROW('Water Data'!G89)))),CONCATENATE("[",ROUND(OFFSET('Water Data'!$G$9,0,10*ROW('Water Data'!G89)),0),"]"),IF(AND(ISTEXT(OFFSET('Water Data'!$B$2,0,10*ROW('Water Data'!G89))),CD95="",ISNUMBER(OFFSET('Water Data'!$G$9,0,10*ROW('Water Data'!G89)))),OFFSET('Water Data'!$G$9,0,10*ROW('Water Data'!G89)),NA())))</f>
        <v>#N/A</v>
      </c>
      <c r="P95" s="82" t="e">
        <f ca="true">+IF(AND(ISTEXT(OFFSET('Water Data'!$B$2,0,10*ROW('Water Data'!H89))),CE95="Yes"),100-OFFSET('Water Data'!$H$4,0,10*ROW('Water Data'!H89)),IF(AND(ISTEXT(OFFSET('Water Data'!$B$2,0,10*ROW('Water Data'!H89))),CE95="No",ISNUMBER(OFFSET('Water Data'!$H$4,0,10*ROW('Water Data'!H89)))),CONCATENATE("[",ROUND(100-OFFSET('Water Data'!$H$4,0,10*ROW('Water Data'!H89)),0),"]"),IF(AND(ISTEXT(OFFSET('Water Data'!$B$2,0,10*ROW('Water Data'!H89))),CE95="",ISNUMBER(OFFSET('Water Data'!$H$4,0,10*ROW('Water Data'!H89)))),100-OFFSET('Water Data'!$H$4,0,10*ROW('Water Data'!H89)),NA())))</f>
        <v>#N/A</v>
      </c>
      <c r="Q95" s="82" t="e">
        <f ca="true">+IF(AND(ISTEXT(OFFSET('Water Data'!$B$2,0,10*ROW('Water Data'!H89))),CF95="Yes"),OFFSET('Water Data'!$H$6,0,10*ROW('Water Data'!H89)),IF(AND(ISTEXT(OFFSET('Water Data'!$B$2,0,10*ROW('Water Data'!H89))),CF95="No",ISNUMBER(OFFSET('Water Data'!$H$6,0,10*ROW('Water Data'!H89)))),CONCATENATE("[",ROUND(OFFSET('Water Data'!$H$6,0,10*ROW('Water Data'!H89)),0),"]"),IF(AND(ISTEXT(OFFSET('Water Data'!$B$2,0,10*ROW('Water Data'!H89))),CF95="",ISNUMBER(OFFSET('Water Data'!$H$6,0,10*ROW('Water Data'!H89)))),OFFSET('Water Data'!$H$6,0,10*ROW('Water Data'!H89)),NA())))</f>
        <v>#N/A</v>
      </c>
      <c r="R95" s="82" t="e">
        <f ca="true">+IF(AND(ISTEXT(OFFSET('Water Data'!$B$2,0,10*ROW('Water Data'!H89))),CG95="Yes"),OFFSET('Water Data'!$H$9,0,10*ROW('Water Data'!H89)),IF(AND(ISTEXT(OFFSET('Water Data'!$B$2,0,10*ROW('Water Data'!H89))),CG95="No",ISNUMBER(OFFSET('Water Data'!$H$9,0,10*ROW('Water Data'!H89)))),CONCATENATE("[",ROUND(OFFSET('Water Data'!$H$9,0,10*ROW('Water Data'!H89)),0),"]"),IF(AND(ISTEXT(OFFSET('Water Data'!$B$2,0,10*ROW('Water Data'!H89))),CG95="",ISNUMBER(OFFSET('Water Data'!$H$9,0,10*ROW('Water Data'!H89)))),OFFSET('Water Data'!$H$9,0,10*ROW('Water Data'!H89)),NA())))</f>
        <v>#N/A</v>
      </c>
      <c r="S95" s="82" t="e">
        <f ca="true">+IF(AND(ISTEXT(OFFSET('Water Data'!$B$2,0,10*ROW('Water Data'!I89))),CH95="Yes"),100-OFFSET('Water Data'!$I$4,0,10*ROW('Water Data'!I89)),IF(AND(ISTEXT(OFFSET('Water Data'!$B$2,0,10*ROW('Water Data'!I89))),CH95="No",ISNUMBER(OFFSET('Water Data'!$I$4,0,10*ROW('Water Data'!I89)))),CONCATENATE("[",ROUND(100-OFFSET('Water Data'!$I$4,0,10*ROW('Water Data'!I89)),0),"]"),IF(AND(ISTEXT(OFFSET('Water Data'!$B$2,0,10*ROW('Water Data'!I89))),CH95="",ISNUMBER(OFFSET('Water Data'!$I$4,0,10*ROW('Water Data'!I89)))),100-OFFSET('Water Data'!$I$4,0,10*ROW('Water Data'!I89)),NA())))</f>
        <v>#N/A</v>
      </c>
      <c r="T95" s="82" t="e">
        <f ca="true">+IF(AND(ISTEXT(OFFSET('Water Data'!$B$2,0,10*ROW('Water Data'!I89))),CI95="Yes"),OFFSET('Water Data'!$I$6,0,10*ROW('Water Data'!I89)),IF(AND(ISTEXT(OFFSET('Water Data'!$B$2,0,10*ROW('Water Data'!I89))),CI95="No",ISNUMBER(OFFSET('Water Data'!$I$6,0,10*ROW('Water Data'!I89)))),CONCATENATE("[",ROUND(OFFSET('Water Data'!$I$6,0,10*ROW('Water Data'!I89)),0),"]"),IF(AND(ISTEXT(OFFSET('Water Data'!$B$2,0,10*ROW('Water Data'!I89))),CI95="",ISNUMBER(OFFSET('Water Data'!$I$6,0,10*ROW('Water Data'!I89)))),OFFSET('Water Data'!$I$6,0,10*ROW('Water Data'!I89)),NA())))</f>
        <v>#N/A</v>
      </c>
      <c r="U95" s="82" t="e">
        <f ca="true">+IF(AND(ISTEXT(OFFSET('Water Data'!$B$2,0,10*ROW('Water Data'!I89))),CJ95="Yes"),OFFSET('Water Data'!$I$9,0,10*ROW('Water Data'!I89)),IF(AND(ISTEXT(OFFSET('Water Data'!$B$2,0,10*ROW('Water Data'!I89))),CJ95="No",ISNUMBER(OFFSET('Water Data'!$I$9,0,10*ROW('Water Data'!I89)))),CONCATENATE("[",ROUND(OFFSET('Water Data'!$I$9,0,10*ROW('Water Data'!I89)),0),"]"),IF(AND(ISTEXT(OFFSET('Water Data'!$B$2,0,10*ROW('Water Data'!I89))),CJ95="",ISNUMBER(OFFSET('Water Data'!$I$9,0,10*ROW('Water Data'!I89)))),OFFSET('Water Data'!$I$9,0,10*ROW('Water Data'!I89)),NA())))</f>
        <v>#N/A</v>
      </c>
      <c r="V95" s="83" t="e">
        <f ca="true">+IF(AND(ISTEXT(OFFSET('Sanitation Data'!$B$2,0,10*ROW('Sanitation Data'!D89))),CK95="Yes"),100-OFFSET('Sanitation Data'!$D$4,0,10*ROW('Sanitation Data'!D89)),IF(AND(ISTEXT(OFFSET('Sanitation Data'!$B$2,0,10*ROW('Sanitation Data'!D89))),CK95="No",ISNUMBER(OFFSET('Sanitation Data'!$D$4,0,10*ROW('Sanitation Data'!D89)))),CONCATENATE("[",ROUND(100-OFFSET('Sanitation Data'!$D$4,0,10*ROW('Sanitation Data'!D89)),0),"]"),IF(AND(ISTEXT(OFFSET('Sanitation Data'!$B$2,0,10*ROW('Sanitation Data'!D89))),CK95="",ISNUMBER(OFFSET('Sanitation Data'!$D$4,0,10*ROW('Sanitation Data'!D89)))),100-OFFSET('Sanitation Data'!$D$4,0,10*ROW('Sanitation Data'!D89)),NA())))</f>
        <v>#N/A</v>
      </c>
      <c r="W95" s="83" t="e">
        <f ca="true">+IF(AND(ISTEXT(OFFSET('Sanitation Data'!$B$2,0,10*ROW('Sanitation Data'!D89))),CL95="Yes"),OFFSET('Sanitation Data'!$D$6,0,10*ROW('Sanitation Data'!D89)),IF(AND(ISTEXT(OFFSET('Sanitation Data'!$B$2,0,10*ROW('Sanitation Data'!D89))),CL95="No",ISNUMBER(OFFSET('Sanitation Data'!$D$6,0,10*ROW('Sanitation Data'!D89)))),CONCATENATE("[",ROUND(OFFSET('Sanitation Data'!$D$6,0,10*ROW('Sanitation Data'!D89)),0),"]"),IF(AND(ISTEXT(OFFSET('Sanitation Data'!$B$2,0,10*ROW('Sanitation Data'!D89))),CL95="",ISNUMBER(OFFSET('Sanitation Data'!$D$6,0,10*ROW('Sanitation Data'!D89)))),OFFSET('Sanitation Data'!$D$6,0,10*ROW('Sanitation Data'!D89)),NA())))</f>
        <v>#N/A</v>
      </c>
      <c r="X95" s="83" t="e">
        <f ca="true">+IF(AND(ISTEXT(OFFSET('Sanitation Data'!$B$2,0,10*ROW('Sanitation Data'!D89))),CM95="Yes"),OFFSET('Sanitation Data'!$D$10,0,10*ROW('Sanitation Data'!D89)),IF(AND(ISTEXT(OFFSET('Sanitation Data'!$B$2,0,10*ROW('Sanitation Data'!D89))),CM95="No",ISNUMBER(OFFSET('Sanitation Data'!$D$10,0,10*ROW('Sanitation Data'!D89)))),CONCATENATE("[",ROUND(OFFSET('Sanitation Data'!$D$10,0,10*ROW('Sanitation Data'!D89)),0),"]"),IF(AND(ISTEXT(OFFSET('Sanitation Data'!$B$2,0,10*ROW('Sanitation Data'!D89))),CM95="",ISNUMBER(OFFSET('Sanitation Data'!$D$10,0,10*ROW('Sanitation Data'!D89)))),OFFSET('Sanitation Data'!$D$10,0,10*ROW('Sanitation Data'!D89)),NA())))</f>
        <v>#N/A</v>
      </c>
      <c r="Y95" s="83" t="e">
        <f ca="true">+IF(AND(ISTEXT(OFFSET('Sanitation Data'!$B$2,0,10*ROW('Sanitation Data'!D89))),CN95="Yes"),OFFSET('Sanitation Data'!$D$11,0,10*ROW('Sanitation Data'!D89)),IF(AND(ISTEXT(OFFSET('Sanitation Data'!$B$2,0,10*ROW('Sanitation Data'!D89))),CN95="No",ISNUMBER(OFFSET('Sanitation Data'!$D$11,0,10*ROW('Sanitation Data'!D89)))),CONCATENATE("[",ROUND(OFFSET('Sanitation Data'!$D$11,0,10*ROW('Sanitation Data'!D89)),0),"]"),IF(AND(ISTEXT(OFFSET('Sanitation Data'!$B$2,0,10*ROW('Sanitation Data'!D89))),CN95="",ISNUMBER(OFFSET('Sanitation Data'!$D$11,0,10*ROW('Sanitation Data'!D89)))),OFFSET('Sanitation Data'!$D$11,0,10*ROW('Sanitation Data'!D89)),NA())))</f>
        <v>#N/A</v>
      </c>
      <c r="Z95" s="83" t="e">
        <f ca="true">+IF(AND(ISTEXT(OFFSET('Sanitation Data'!$B$2,0,10*ROW('Sanitation Data'!D89))),CO95="Yes"),OFFSET('Sanitation Data'!$D$12,0,10*ROW('Sanitation Data'!D89)),IF(AND(ISTEXT(OFFSET('Sanitation Data'!$B$2,0,10*ROW('Sanitation Data'!D89))),CO95="No",ISNUMBER(OFFSET('Sanitation Data'!$D$12,0,10*ROW('Sanitation Data'!D89)))),CONCATENATE("[",ROUND(OFFSET('Sanitation Data'!$D$12,0,10*ROW('Sanitation Data'!D89)),0),"]"),IF(AND(ISTEXT(OFFSET('Sanitation Data'!$B$2,0,10*ROW('Sanitation Data'!D89))),CO95="",ISNUMBER(OFFSET('Sanitation Data'!$D$12,0,10*ROW('Sanitation Data'!D89)))),OFFSET('Sanitation Data'!$D$12,0,10*ROW('Sanitation Data'!D89)),NA())))</f>
        <v>#N/A</v>
      </c>
      <c r="AA95" s="83" t="e">
        <f ca="true">+IF(AND(ISTEXT(OFFSET('Sanitation Data'!$B$2,0,10*ROW('Sanitation Data'!E89))),CP95="Yes"),100-OFFSET('Sanitation Data'!$E$4,0,10*ROW('Sanitation Data'!E89)),IF(AND(ISTEXT(OFFSET('Sanitation Data'!$B$2,0,10*ROW('Sanitation Data'!E89))),CP95="No",ISNUMBER(OFFSET('Sanitation Data'!$E$4,0,10*ROW('Sanitation Data'!E89)))),CONCATENATE("[",ROUND(100-OFFSET('Sanitation Data'!$E$4,0,10*ROW('Sanitation Data'!E89)),0),"]"),IF(AND(ISTEXT(OFFSET('Sanitation Data'!$B$2,0,10*ROW('Sanitation Data'!E89))),CP95="",ISNUMBER(OFFSET('Sanitation Data'!$E$4,0,10*ROW('Sanitation Data'!E89)))),100-OFFSET('Sanitation Data'!$E$4,0,10*ROW('Sanitation Data'!E89)),NA())))</f>
        <v>#N/A</v>
      </c>
      <c r="AB95" s="83" t="e">
        <f ca="true">+IF(AND(ISTEXT(OFFSET('Sanitation Data'!$B$2,0,10*ROW('Sanitation Data'!E89))),CQ95="Yes"),OFFSET('Sanitation Data'!$E$6,0,10*ROW('Sanitation Data'!H89)),IF(AND(ISTEXT(OFFSET('Sanitation Data'!$B$2,0,10*ROW('Sanitation Data'!E89))),CQ95="No",ISNUMBER(OFFSET('Sanitation Data'!$E$6,0,10*ROW('Sanitation Data'!E89)))),CONCATENATE("[",ROUND(OFFSET('Sanitation Data'!$E$6,0,10*ROW('Sanitation Data'!E89)),0),"]"),IF(AND(ISTEXT(OFFSET('Sanitation Data'!$B$2,0,10*ROW('Sanitation Data'!E89))),CQ95="",ISNUMBER(OFFSET('Sanitation Data'!$E$6,0,10*ROW('Sanitation Data'!E89)))),OFFSET('Sanitation Data'!$E$6,0,10*ROW('Sanitation Data'!E89)),NA())))</f>
        <v>#N/A</v>
      </c>
      <c r="AC95" s="83" t="e">
        <f ca="true">+IF(AND(ISTEXT(OFFSET('Sanitation Data'!$B$2,0,10*ROW('Sanitation Data'!E89))),CR95="Yes"),OFFSET('Sanitation Data'!$E$10,0,10*ROW('Sanitation Data'!E89)),IF(AND(ISTEXT(OFFSET('Sanitation Data'!$B$2,0,10*ROW('Sanitation Data'!E89))),CR95="No",ISNUMBER(OFFSET('Sanitation Data'!$E$10,0,10*ROW('Sanitation Data'!E89)))),CONCATENATE("[",ROUND(OFFSET('Sanitation Data'!$E$10,0,10*ROW('Sanitation Data'!E89)),0),"]"),IF(AND(ISTEXT(OFFSET('Sanitation Data'!$B$2,0,10*ROW('Sanitation Data'!E89))),CR95="",ISNUMBER(OFFSET('Sanitation Data'!$E$10,0,10*ROW('Sanitation Data'!E89)))),OFFSET('Sanitation Data'!$E$10,0,10*ROW('Sanitation Data'!E89)),NA())))</f>
        <v>#N/A</v>
      </c>
      <c r="AD95" s="83" t="e">
        <f ca="true">+IF(AND(ISTEXT(OFFSET('Sanitation Data'!$B$2,0,10*ROW('Sanitation Data'!E89))),CS95="Yes"),OFFSET('Sanitation Data'!$E$11,0,10*ROW('Sanitation Data'!E89)),IF(AND(ISTEXT(OFFSET('Sanitation Data'!$B$2,0,10*ROW('Sanitation Data'!E89))),CS95="No",ISNUMBER(OFFSET('Sanitation Data'!$E$11,0,10*ROW('Sanitation Data'!E89)))),CONCATENATE("[",ROUND(OFFSET('Sanitation Data'!$E$11,0,10*ROW('Sanitation Data'!E89)),0),"]"),IF(AND(ISTEXT(OFFSET('Sanitation Data'!$B$2,0,10*ROW('Sanitation Data'!E89))),CS95="",ISNUMBER(OFFSET('Sanitation Data'!$E$11,0,10*ROW('Sanitation Data'!E89)))),OFFSET('Sanitation Data'!$E$11,0,10*ROW('Sanitation Data'!E89)),NA())))</f>
        <v>#N/A</v>
      </c>
      <c r="AE95" s="83" t="e">
        <f ca="true">+IF(AND(ISTEXT(OFFSET('Sanitation Data'!$B$2,0,10*ROW('Sanitation Data'!E89))),CT95="Yes"),OFFSET('Sanitation Data'!$E$12,0,10*ROW('Sanitation Data'!E89)),IF(AND(ISTEXT(OFFSET('Sanitation Data'!$B$2,0,10*ROW('Sanitation Data'!E89))),CT95="No",ISNUMBER(OFFSET('Sanitation Data'!$E$12,0,10*ROW('Sanitation Data'!E89)))),CONCATENATE("[",ROUND(OFFSET('Sanitation Data'!$E$12,0,10*ROW('Sanitation Data'!E89)),0),"]"),IF(AND(ISTEXT(OFFSET('Sanitation Data'!$B$2,0,10*ROW('Sanitation Data'!E89))),CT95="",ISNUMBER(OFFSET('Sanitation Data'!$E$12,0,10*ROW('Sanitation Data'!E89)))),OFFSET('Sanitation Data'!$E$12,0,10*ROW('Sanitation Data'!E89)),NA())))</f>
        <v>#N/A</v>
      </c>
      <c r="AF95" s="83" t="e">
        <f ca="true">+IF(AND(ISTEXT(OFFSET('Sanitation Data'!$B$2,0,10*ROW('Sanitation Data'!F89))),CU95="Yes"),100-OFFSET('Sanitation Data'!$F$4,0,10*ROW('Sanitation Data'!F89)),IF(AND(ISTEXT(OFFSET('Sanitation Data'!$B$2,0,10*ROW('Sanitation Data'!F89))),CU95="No",ISNUMBER(OFFSET('Sanitation Data'!$F$4,0,10*ROW('Sanitation Data'!F89)))),CONCATENATE("[",ROUND(100-OFFSET('Sanitation Data'!$F$4,0,10*ROW('Sanitation Data'!F89)),0),"]"),IF(AND(ISTEXT(OFFSET('Sanitation Data'!$B$2,0,10*ROW('Sanitation Data'!F89))),CU95="",ISNUMBER(OFFSET('Sanitation Data'!$F$4,0,10*ROW('Sanitation Data'!F89)))),100-OFFSET('Sanitation Data'!$F$4,0,10*ROW('Sanitation Data'!F89)),NA())))</f>
        <v>#N/A</v>
      </c>
      <c r="AG95" s="83" t="e">
        <f ca="true">+IF(AND(ISTEXT(OFFSET('Sanitation Data'!$B$2,0,10*ROW('Sanitation Data'!F89))),CV95="Yes"),OFFSET('Sanitation Data'!$F$6,0,10*ROW('Sanitation Data'!F89)),IF(AND(ISTEXT(OFFSET('Sanitation Data'!$B$2,0,10*ROW('Sanitation Data'!F89))),CV95="No",ISNUMBER(OFFSET('Sanitation Data'!$F$6,0,10*ROW('Sanitation Data'!F89)))),CONCATENATE("[",ROUND(OFFSET('Sanitation Data'!$F$6,0,10*ROW('Sanitation Data'!F89)),0),"]"),IF(AND(ISTEXT(OFFSET('Sanitation Data'!$B$2,0,10*ROW('Sanitation Data'!F89))),CV95="",ISNUMBER(OFFSET('Sanitation Data'!$F$6,0,10*ROW('Sanitation Data'!F89)))),OFFSET('Sanitation Data'!$F$6,0,10*ROW('Sanitation Data'!F89)),NA())))</f>
        <v>#N/A</v>
      </c>
      <c r="AH95" s="83" t="e">
        <f ca="true">+IF(AND(ISTEXT(OFFSET('Sanitation Data'!$B$2,0,10*ROW('Sanitation Data'!F89))),CW95="Yes"),OFFSET('Sanitation Data'!$F$10,0,10*ROW('Sanitation Data'!F89)),IF(AND(ISTEXT(OFFSET('Sanitation Data'!$B$2,0,10*ROW('Sanitation Data'!F89))),CW95="No",ISNUMBER(OFFSET('Sanitation Data'!$F$10,0,10*ROW('Sanitation Data'!F89)))),CONCATENATE("[",ROUND(OFFSET('Sanitation Data'!$F$10,0,10*ROW('Sanitation Data'!F89)),0),"]"),IF(AND(ISTEXT(OFFSET('Sanitation Data'!$B$2,0,10*ROW('Sanitation Data'!F89))),CW95="",ISNUMBER(OFFSET('Sanitation Data'!$F$10,0,10*ROW('Sanitation Data'!F89)))),OFFSET('Sanitation Data'!$F$10,0,10*ROW('Sanitation Data'!F89)),NA())))</f>
        <v>#N/A</v>
      </c>
      <c r="AI95" s="83" t="e">
        <f ca="true">+IF(AND(ISTEXT(OFFSET('Sanitation Data'!$B$2,0,10*ROW('Sanitation Data'!F89))),CX95="Yes"),OFFSET('Sanitation Data'!$F$11,0,10*ROW('Sanitation Data'!F89)),IF(AND(ISTEXT(OFFSET('Sanitation Data'!$B$2,0,10*ROW('Sanitation Data'!F89))),CX95="No",ISNUMBER(OFFSET('Sanitation Data'!$F$11,0,10*ROW('Sanitation Data'!F89)))),CONCATENATE("[",ROUND(OFFSET('Sanitation Data'!$F$11,0,10*ROW('Sanitation Data'!F89)),0),"]"),IF(AND(ISTEXT(OFFSET('Sanitation Data'!$B$2,0,10*ROW('Sanitation Data'!F89))),CX95="",ISNUMBER(OFFSET('Sanitation Data'!$F$11,0,10*ROW('Sanitation Data'!F89)))),OFFSET('Sanitation Data'!$F$11,0,10*ROW('Sanitation Data'!F89)),NA())))</f>
        <v>#N/A</v>
      </c>
      <c r="AJ95" s="83" t="e">
        <f ca="true">+IF(AND(ISTEXT(OFFSET('Sanitation Data'!$B$2,0,10*ROW('Sanitation Data'!F89))),CY95="Yes"),OFFSET('Sanitation Data'!$F$12,0,10*ROW('Sanitation Data'!F89)),IF(AND(ISTEXT(OFFSET('Sanitation Data'!$B$2,0,10*ROW('Sanitation Data'!F89))),CY95="No",ISNUMBER(OFFSET('Sanitation Data'!$F$12,0,10*ROW('Sanitation Data'!F89)))),CONCATENATE("[",ROUND(OFFSET('Sanitation Data'!$F$12,0,10*ROW('Sanitation Data'!F89)),0),"]"),IF(AND(ISTEXT(OFFSET('Sanitation Data'!$B$2,0,10*ROW('Sanitation Data'!F89))),CY95="",ISNUMBER(OFFSET('Sanitation Data'!$F$12,0,10*ROW('Sanitation Data'!F89)))),OFFSET('Sanitation Data'!$F$12,0,10*ROW('Sanitation Data'!F89)),NA())))</f>
        <v>#N/A</v>
      </c>
      <c r="AK95" s="83" t="e">
        <f ca="true">+IF(AND(ISTEXT(OFFSET('Sanitation Data'!$B$2,0,10*ROW('Sanitation Data'!G89))),CZ95="Yes"),100-OFFSET('Sanitation Data'!$G$4,0,10*ROW('Sanitation Data'!G89)),IF(AND(ISTEXT(OFFSET('Sanitation Data'!$B$2,0,10*ROW('Sanitation Data'!G89))),CZ95="No",ISNUMBER(OFFSET('Sanitation Data'!$G$4,0,10*ROW('Sanitation Data'!G89)))),CONCATENATE("[",ROUND(100-OFFSET('Sanitation Data'!$G$4,0,10*ROW('Sanitation Data'!G89)),0),"]"),IF(AND(ISTEXT(OFFSET('Sanitation Data'!$B$2,0,10*ROW('Sanitation Data'!G89))),CZ95="",ISNUMBER(OFFSET('Sanitation Data'!$G$4,0,10*ROW('Sanitation Data'!G89)))),100-OFFSET('Sanitation Data'!$G$4,0,10*ROW('Sanitation Data'!G89)),NA())))</f>
        <v>#N/A</v>
      </c>
      <c r="AL95" s="83" t="e">
        <f ca="true">+IF(AND(ISTEXT(OFFSET('Sanitation Data'!$B$2,0,10*ROW('Sanitation Data'!G89))),DA95="Yes"),OFFSET('Sanitation Data'!$G$6,0,10*ROW('Sanitation Data'!G89)),IF(AND(ISTEXT(OFFSET('Sanitation Data'!$B$2,0,10*ROW('Sanitation Data'!G89))),DA95="No",ISNUMBER(OFFSET('Sanitation Data'!$G$6,0,10*ROW('Sanitation Data'!G89)))),CONCATENATE("[",ROUND(OFFSET('Sanitation Data'!$G$6,0,10*ROW('Sanitation Data'!G89)),0),"]"),IF(AND(ISTEXT(OFFSET('Sanitation Data'!$B$2,0,10*ROW('Sanitation Data'!G89))),DA95="",ISNUMBER(OFFSET('Sanitation Data'!$G$6,0,10*ROW('Sanitation Data'!G89)))),OFFSET('Sanitation Data'!$G$6,0,10*ROW('Sanitation Data'!G89)),NA())))</f>
        <v>#N/A</v>
      </c>
      <c r="AM95" s="83" t="e">
        <f ca="true">+IF(AND(ISTEXT(OFFSET('Sanitation Data'!$B$2,0,10*ROW('Sanitation Data'!G89))),DB95="Yes"),OFFSET('Sanitation Data'!$G$10,0,10*ROW('Sanitation Data'!G89)),IF(AND(ISTEXT(OFFSET('Sanitation Data'!$B$2,0,10*ROW('Sanitation Data'!G89))),DB95="No",ISNUMBER(OFFSET('Sanitation Data'!$G$10,0,10*ROW('Sanitation Data'!G89)))),CONCATENATE("[",ROUND(OFFSET('Sanitation Data'!$G$10,0,10*ROW('Sanitation Data'!G89)),0),"]"),IF(AND(ISTEXT(OFFSET('Sanitation Data'!$B$2,0,10*ROW('Sanitation Data'!G89))),DB95="",ISNUMBER(OFFSET('Sanitation Data'!$G$10,0,10*ROW('Sanitation Data'!G89)))),OFFSET('Sanitation Data'!$G$10,0,10*ROW('Sanitation Data'!G89)),NA())))</f>
        <v>#N/A</v>
      </c>
      <c r="AN95" s="83" t="e">
        <f ca="true">+IF(AND(ISTEXT(OFFSET('Sanitation Data'!$B$2,0,10*ROW('Sanitation Data'!G89))),DC95="Yes"),OFFSET('Sanitation Data'!$G$11,0,10*ROW('Sanitation Data'!G89)),IF(AND(ISTEXT(OFFSET('Sanitation Data'!$B$2,0,10*ROW('Sanitation Data'!G89))),DC95="No",ISNUMBER(OFFSET('Sanitation Data'!$G$11,0,10*ROW('Sanitation Data'!G89)))),CONCATENATE("[",ROUND(OFFSET('Sanitation Data'!$G$11,0,10*ROW('Sanitation Data'!G89)),0),"]"),IF(AND(ISTEXT(OFFSET('Sanitation Data'!$B$2,0,10*ROW('Sanitation Data'!G89))),DC95="",ISNUMBER(OFFSET('Sanitation Data'!$G$11,0,10*ROW('Sanitation Data'!G89)))),OFFSET('Sanitation Data'!$G$11,0,10*ROW('Sanitation Data'!G89)),NA())))</f>
        <v>#N/A</v>
      </c>
      <c r="AO95" s="83" t="e">
        <f ca="true">+IF(AND(ISTEXT(OFFSET('Sanitation Data'!$B$2,0,10*ROW('Sanitation Data'!G89))),DD95="Yes"),OFFSET('Sanitation Data'!$G$12,0,10*ROW('Sanitation Data'!G89)),IF(AND(ISTEXT(OFFSET('Sanitation Data'!$B$2,0,10*ROW('Sanitation Data'!G89))),DD95="No",ISNUMBER(OFFSET('Sanitation Data'!$G$12,0,10*ROW('Sanitation Data'!G89)))),CONCATENATE("[",ROUND(OFFSET('Sanitation Data'!$G$12,0,10*ROW('Sanitation Data'!G89)),0),"]"),IF(AND(ISTEXT(OFFSET('Sanitation Data'!$B$2,0,10*ROW('Sanitation Data'!G89))),DD95="",ISNUMBER(OFFSET('Sanitation Data'!$G$12,0,10*ROW('Sanitation Data'!G89)))),OFFSET('Sanitation Data'!$G$12,0,10*ROW('Sanitation Data'!G89)),NA())))</f>
        <v>#N/A</v>
      </c>
      <c r="AP95" s="83" t="e">
        <f ca="true">+IF(AND(ISTEXT(OFFSET('Sanitation Data'!$B$2,0,10*ROW('Sanitation Data'!H89))),DE95="Yes"),100-OFFSET('Sanitation Data'!$H$4,0,10*ROW('Sanitation Data'!H89)),IF(AND(ISTEXT(OFFSET('Sanitation Data'!$B$2,0,10*ROW('Sanitation Data'!H89))),DE95="No",ISNUMBER(OFFSET('Sanitation Data'!$H$4,0,10*ROW('Sanitation Data'!H89)))),CONCATENATE("[",ROUND(100-OFFSET('Sanitation Data'!$H$4,0,10*ROW('Sanitation Data'!H89)),0),"]"),IF(AND(ISTEXT(OFFSET('Sanitation Data'!$B$2,0,10*ROW('Sanitation Data'!H89))),DE95="",ISNUMBER(OFFSET('Sanitation Data'!$H$4,0,10*ROW('Sanitation Data'!H89)))),100-OFFSET('Sanitation Data'!$H$4,0,10*ROW('Sanitation Data'!H89)),NA())))</f>
        <v>#N/A</v>
      </c>
      <c r="AQ95" s="83" t="e">
        <f ca="true">+IF(AND(ISTEXT(OFFSET('Sanitation Data'!$B$2,0,10*ROW('Sanitation Data'!H89))),DF95="Yes"),OFFSET('Sanitation Data'!$H$6,0,10*ROW('Sanitation Data'!H89)),IF(AND(ISTEXT(OFFSET('Sanitation Data'!$B$2,0,10*ROW('Sanitation Data'!H89))),DF95="No",ISNUMBER(OFFSET('Sanitation Data'!$H$6,0,10*ROW('Sanitation Data'!H89)))),CONCATENATE("[",ROUND(OFFSET('Sanitation Data'!$H$6,0,10*ROW('Sanitation Data'!H89)),0),"]"),IF(AND(ISTEXT(OFFSET('Sanitation Data'!$B$2,0,10*ROW('Sanitation Data'!H89))),DF95="",ISNUMBER(OFFSET('Sanitation Data'!$H$6,0,10*ROW('Sanitation Data'!H89)))),OFFSET('Sanitation Data'!$H$6,0,10*ROW('Sanitation Data'!H89)),NA())))</f>
        <v>#N/A</v>
      </c>
      <c r="AR95" s="83" t="e">
        <f ca="true">+IF(AND(ISTEXT(OFFSET('Sanitation Data'!$B$2,0,10*ROW('Sanitation Data'!H89))),DG95="Yes"),OFFSET('Sanitation Data'!$H$10,0,10*ROW('Sanitation Data'!H89)),IF(AND(ISTEXT(OFFSET('Sanitation Data'!$B$2,0,10*ROW('Sanitation Data'!H89))),DG95="No",ISNUMBER(OFFSET('Sanitation Data'!$H$10,0,10*ROW('Sanitation Data'!H89)))),CONCATENATE("[",ROUND(OFFSET('Sanitation Data'!$H$10,0,10*ROW('Sanitation Data'!H89)),0),"]"),IF(AND(ISTEXT(OFFSET('Sanitation Data'!$B$2,0,10*ROW('Sanitation Data'!H89))),DG95="",ISNUMBER(OFFSET('Sanitation Data'!$H$10,0,10*ROW('Sanitation Data'!H89)))),OFFSET('Sanitation Data'!$H$10,0,10*ROW('Sanitation Data'!H89)),NA())))</f>
        <v>#N/A</v>
      </c>
      <c r="AS95" s="83" t="e">
        <f ca="true">+IF(AND(ISTEXT(OFFSET('Sanitation Data'!$B$2,0,10*ROW('Sanitation Data'!H89))),DH95="Yes"),OFFSET('Sanitation Data'!$H$11,0,10*ROW('Sanitation Data'!H89)),IF(AND(ISTEXT(OFFSET('Sanitation Data'!$B$2,0,10*ROW('Sanitation Data'!H89))),DH95="No",ISNUMBER(OFFSET('Sanitation Data'!$H$11,0,10*ROW('Sanitation Data'!H89)))),CONCATENATE("[",ROUND(OFFSET('Sanitation Data'!$H$11,0,10*ROW('Sanitation Data'!H89)),0),"]"),IF(AND(ISTEXT(OFFSET('Sanitation Data'!$B$2,0,10*ROW('Sanitation Data'!H89))),DH95="",ISNUMBER(OFFSET('Sanitation Data'!$H$11,0,10*ROW('Sanitation Data'!H89)))),OFFSET('Sanitation Data'!$H$11,0,10*ROW('Sanitation Data'!H89)),NA())))</f>
        <v>#N/A</v>
      </c>
      <c r="AT95" s="83" t="e">
        <f ca="true">+IF(AND(ISTEXT(OFFSET('Sanitation Data'!$B$2,0,10*ROW('Sanitation Data'!H89))),DI95="Yes"),OFFSET('Sanitation Data'!$H$12,0,10*ROW('Sanitation Data'!H89)),IF(AND(ISTEXT(OFFSET('Sanitation Data'!$B$2,0,10*ROW('Sanitation Data'!H89))),DI95="No",ISNUMBER(OFFSET('Sanitation Data'!$H$12,0,10*ROW('Sanitation Data'!H89)))),CONCATENATE("[",ROUND(OFFSET('Sanitation Data'!$H$12,0,10*ROW('Sanitation Data'!H89)),0),"]"),IF(AND(ISTEXT(OFFSET('Sanitation Data'!$B$2,0,10*ROW('Sanitation Data'!H89))),DI95="",ISNUMBER(OFFSET('Sanitation Data'!$H$12,0,10*ROW('Sanitation Data'!H89)))),OFFSET('Sanitation Data'!$H$12,0,10*ROW('Sanitation Data'!H89)),NA())))</f>
        <v>#N/A</v>
      </c>
      <c r="AU95" s="83" t="e">
        <f ca="true">+IF(AND(ISTEXT(OFFSET('Sanitation Data'!$B$2,0,10*ROW('Sanitation Data'!I89))),DJ95="Yes"),100-OFFSET('Sanitation Data'!$I$4,0,10*ROW('Sanitation Data'!I89)),IF(AND(ISTEXT(OFFSET('Sanitation Data'!$B$2,0,10*ROW('Sanitation Data'!I89))),DJ95="No",ISNUMBER(OFFSET('Sanitation Data'!$I$4,0,10*ROW('Sanitation Data'!I89)))),CONCATENATE("[",ROUND(100-OFFSET('Sanitation Data'!$I$4,0,10*ROW('Sanitation Data'!I89)),0),"]"),IF(AND(ISTEXT(OFFSET('Sanitation Data'!$B$2,0,10*ROW('Sanitation Data'!I89))),DJ95="",ISNUMBER(OFFSET('Sanitation Data'!$I$4,0,10*ROW('Sanitation Data'!I89)))),100-OFFSET('Sanitation Data'!$I$4,0,10*ROW('Sanitation Data'!I89)),NA())))</f>
        <v>#N/A</v>
      </c>
      <c r="AV95" s="83" t="e">
        <f ca="true">+IF(AND(ISTEXT(OFFSET('Sanitation Data'!$B$2,0,10*ROW('Sanitation Data'!I89))),DK95="Yes"),OFFSET('Sanitation Data'!$I$6,0,10*ROW('Sanitation Data'!I89)),IF(AND(ISTEXT(OFFSET('Sanitation Data'!$B$2,0,10*ROW('Sanitation Data'!I89))),DK95="No",ISNUMBER(OFFSET('Sanitation Data'!$I$6,0,10*ROW('Sanitation Data'!I89)))),CONCATENATE("[",ROUND(OFFSET('Sanitation Data'!$I$6,0,10*ROW('Sanitation Data'!I89)),0),"]"),IF(AND(ISTEXT(OFFSET('Sanitation Data'!$B$2,0,10*ROW('Sanitation Data'!I89))),DK95="",ISNUMBER(OFFSET('Sanitation Data'!$I$6,0,10*ROW('Sanitation Data'!I89)))),OFFSET('Sanitation Data'!$I$6,0,10*ROW('Sanitation Data'!I89)),NA())))</f>
        <v>#N/A</v>
      </c>
      <c r="AW95" s="83" t="e">
        <f ca="true">+IF(AND(ISTEXT(OFFSET('Sanitation Data'!$B$2,0,10*ROW('Sanitation Data'!I89))),DL95="Yes"),OFFSET('Sanitation Data'!$I$10,0,10*ROW('Sanitation Data'!I89)),IF(AND(ISTEXT(OFFSET('Sanitation Data'!$B$2,0,10*ROW('Sanitation Data'!I89))),DL95="No",ISNUMBER(OFFSET('Sanitation Data'!$I$10,0,10*ROW('Sanitation Data'!I89)))),CONCATENATE("[",ROUND(OFFSET('Sanitation Data'!$I$10,0,10*ROW('Sanitation Data'!I89)),0),"]"),IF(AND(ISTEXT(OFFSET('Sanitation Data'!$B$2,0,10*ROW('Sanitation Data'!I89))),DL95="",ISNUMBER(OFFSET('Sanitation Data'!$I$10,0,10*ROW('Sanitation Data'!I89)))),OFFSET('Sanitation Data'!$I$10,0,10*ROW('Sanitation Data'!I89)),NA())))</f>
        <v>#N/A</v>
      </c>
      <c r="AX95" s="83" t="e">
        <f ca="true">+IF(AND(ISTEXT(OFFSET('Sanitation Data'!$B$2,0,10*ROW('Sanitation Data'!I89))),DM95="Yes"),OFFSET('Sanitation Data'!$I$11,0,10*ROW('Sanitation Data'!I89)),IF(AND(ISTEXT(OFFSET('Sanitation Data'!$B$2,0,10*ROW('Sanitation Data'!I89))),DM95="No",ISNUMBER(OFFSET('Sanitation Data'!$I$11,0,10*ROW('Sanitation Data'!I89)))),CONCATENATE("[",ROUND(OFFSET('Sanitation Data'!$I$11,0,10*ROW('Sanitation Data'!I89)),0),"]"),IF(AND(ISTEXT(OFFSET('Sanitation Data'!$B$2,0,10*ROW('Sanitation Data'!I89))),DM95="",ISNUMBER(OFFSET('Sanitation Data'!$I$11,0,10*ROW('Sanitation Data'!I89)))),OFFSET('Sanitation Data'!$I$11,0,10*ROW('Sanitation Data'!I89)),NA())))</f>
        <v>#N/A</v>
      </c>
      <c r="AY95" s="83" t="e">
        <f ca="true">+IF(AND(ISTEXT(OFFSET('Sanitation Data'!$B$2,0,10*ROW('Sanitation Data'!I89))),DN95="Yes"),OFFSET('Sanitation Data'!$I$12,0,10*ROW('Sanitation Data'!I89)),IF(AND(ISTEXT(OFFSET('Sanitation Data'!$B$2,0,10*ROW('Sanitation Data'!I89))),DN95="No",ISNUMBER(OFFSET('Sanitation Data'!$I$12,0,10*ROW('Sanitation Data'!I89)))),CONCATENATE("[",ROUND(OFFSET('Sanitation Data'!$I$12,0,10*ROW('Sanitation Data'!I89)),0),"]"),IF(AND(ISTEXT(OFFSET('Sanitation Data'!$B$2,0,10*ROW('Sanitation Data'!I89))),DN95="",ISNUMBER(OFFSET('Sanitation Data'!$I$12,0,10*ROW('Sanitation Data'!I89)))),OFFSET('Sanitation Data'!$I$12,0,10*ROW('Sanitation Data'!I89)),NA())))</f>
        <v>#N/A</v>
      </c>
      <c r="AZ95" s="84" t="e">
        <f ca="true">+IF(AND(ISTEXT(OFFSET('Hygiene Data'!$B$2,0,10*ROW('Hygiene Data'!D89))),DO95="Yes"),OFFSET('Hygiene Data'!$D$5,0,10*ROW('Hygiene Data'!D89)),IF(AND(ISTEXT(OFFSET('Hygiene Data'!$B$2,0,10*ROW('Hygiene Data'!D89))),DO95="No",ISNUMBER(OFFSET('Hygiene Data'!$D$5,0,10*ROW('Hygiene Data'!D89)))),CONCATENATE("[",ROUND(OFFSET('Hygiene Data'!$D$5,0,10*ROW('Hygiene Data'!D89)),0),"]"),IF(AND(ISTEXT(OFFSET('Hygiene Data'!$B$2,0,10*ROW('Hygiene Data'!D89))),DO95="",ISNUMBER(OFFSET('Hygiene Data'!$D$5,0,10*ROW('Hygiene Data'!D89)))),OFFSET('Hygiene Data'!$D$5,0,10*ROW('Hygiene Data'!D89)),NA())))</f>
        <v>#N/A</v>
      </c>
      <c r="BA95" s="84" t="e">
        <f ca="true">+IF(AND(ISTEXT(OFFSET('Hygiene Data'!$B$2,0,10*ROW('Hygiene Data'!D89))),DP95="Yes"),OFFSET('Hygiene Data'!$D$7,0,10*ROW('Hygiene Data'!D89)),IF(AND(ISTEXT(OFFSET('Hygiene Data'!$B$2,0,10*ROW('Hygiene Data'!D89))),DP95="No",ISNUMBER(OFFSET('Hygiene Data'!$D$7,0,10*ROW('Hygiene Data'!D89)))),CONCATENATE("[",ROUND(OFFSET('Hygiene Data'!$D$7,0,10*ROW('Hygiene Data'!D89)),0),"]"),IF(AND(ISTEXT(OFFSET('Hygiene Data'!$B$2,0,10*ROW('Hygiene Data'!D89))),DP95="",ISNUMBER(OFFSET('Hygiene Data'!$D$7,0,10*ROW('Hygiene Data'!D89)))),OFFSET('Hygiene Data'!$D$7,0,10*ROW('Hygiene Data'!D89)),NA())))</f>
        <v>#N/A</v>
      </c>
      <c r="BB95" s="84" t="e">
        <f ca="true">+IF(AND(ISTEXT(OFFSET('Hygiene Data'!$B$2,0,10*ROW('Hygiene Data'!D89))),DQ95="Yes"),OFFSET('Hygiene Data'!$D$9,0,10*ROW('Hygiene Data'!D89)),IF(AND(ISTEXT(OFFSET('Hygiene Data'!$B$2,0,10*ROW('Hygiene Data'!D89))),DQ95="No",ISNUMBER(OFFSET('Hygiene Data'!$D$9,0,10*ROW('Hygiene Data'!D89)))),CONCATENATE("[",ROUND(OFFSET('Hygiene Data'!$D$9,0,10*ROW('Hygiene Data'!D89)),0),"]"),IF(AND(ISTEXT(OFFSET('Hygiene Data'!$B$2,0,10*ROW('Hygiene Data'!D89))),DQ95="",ISNUMBER(OFFSET('Hygiene Data'!$D$9,0,10*ROW('Hygiene Data'!D89)))),OFFSET('Hygiene Data'!$D$9,0,10*ROW('Hygiene Data'!D89)),NA())))</f>
        <v>#N/A</v>
      </c>
      <c r="BC95" s="84" t="e">
        <f ca="true">+IF(AND(ISTEXT(OFFSET('Hygiene Data'!$B$2,0,10*ROW('Hygiene Data'!E89))),DR95="Yes"),OFFSET('Hygiene Data'!$E$5,0,10*ROW('Hygiene Data'!E89)),IF(AND(ISTEXT(OFFSET('Hygiene Data'!$B$2,0,10*ROW('Hygiene Data'!E89))),DR95="No",ISNUMBER(OFFSET('Hygiene Data'!$E$5,0,10*ROW('Hygiene Data'!E89)))),CONCATENATE("[",ROUND(OFFSET('Hygiene Data'!$E$5,0,10*ROW('Hygiene Data'!E89)),0),"]"),IF(AND(ISTEXT(OFFSET('Hygiene Data'!$B$2,0,10*ROW('Hygiene Data'!E89))),DR95="",ISNUMBER(OFFSET('Hygiene Data'!$E$5,0,10*ROW('Hygiene Data'!E89)))),OFFSET('Hygiene Data'!$E$5,0,10*ROW('Hygiene Data'!E89)),NA())))</f>
        <v>#N/A</v>
      </c>
      <c r="BD95" s="84" t="e">
        <f ca="true">+IF(AND(ISTEXT(OFFSET('Hygiene Data'!$B$2,0,10*ROW('Hygiene Data'!E89))),DS95="Yes"),OFFSET('Hygiene Data'!$E$7,0,10*ROW('Hygiene Data'!E89)),IF(AND(ISTEXT(OFFSET('Hygiene Data'!$B$2,0,10*ROW('Hygiene Data'!E89))),DS95="No",ISNUMBER(OFFSET('Hygiene Data'!$E$7,0,10*ROW('Hygiene Data'!E89)))),CONCATENATE("[",ROUND(OFFSET('Hygiene Data'!$E$7,0,10*ROW('Hygiene Data'!E89)),0),"]"),IF(AND(ISTEXT(OFFSET('Hygiene Data'!$B$2,0,10*ROW('Hygiene Data'!E89))),DS95="",ISNUMBER(OFFSET('Hygiene Data'!$E$7,0,10*ROW('Hygiene Data'!E89)))),OFFSET('Hygiene Data'!$E$7,0,10*ROW('Hygiene Data'!E89)),NA())))</f>
        <v>#N/A</v>
      </c>
      <c r="BE95" s="84" t="e">
        <f ca="true">+IF(AND(ISTEXT(OFFSET('Hygiene Data'!$B$2,0,10*ROW('Hygiene Data'!E89))),DT95="Yes"),OFFSET('Hygiene Data'!$E$9,0,10*ROW('Hygiene Data'!E89)),IF(AND(ISTEXT(OFFSET('Hygiene Data'!$B$2,0,10*ROW('Hygiene Data'!E89))),DT95="No",ISNUMBER(OFFSET('Hygiene Data'!$E$9,0,10*ROW('Hygiene Data'!E89)))),CONCATENATE("[",ROUND(OFFSET('Hygiene Data'!$E$9,0,10*ROW('Hygiene Data'!E89)),0),"]"),IF(AND(ISTEXT(OFFSET('Hygiene Data'!$B$2,0,10*ROW('Hygiene Data'!E89))),DT95="",ISNUMBER(OFFSET('Hygiene Data'!$E$9,0,10*ROW('Hygiene Data'!E89)))),OFFSET('Hygiene Data'!$E$9,0,10*ROW('Hygiene Data'!E89)),NA())))</f>
        <v>#N/A</v>
      </c>
      <c r="BF95" s="84" t="e">
        <f ca="true">+IF(AND(ISTEXT(OFFSET('Hygiene Data'!$B$2,0,10*ROW('Hygiene Data'!F89))),DU95="Yes"),OFFSET('Hygiene Data'!$F$5,0,10*ROW('Hygiene Data'!F89)),IF(AND(ISTEXT(OFFSET('Hygiene Data'!$B$2,0,10*ROW('Hygiene Data'!F89))),DU95="No",ISNUMBER(OFFSET('Hygiene Data'!$F$5,0,10*ROW('Hygiene Data'!F89)))),CONCATENATE("[",ROUND(OFFSET('Hygiene Data'!$F$5,0,10*ROW('Hygiene Data'!F89)),0),"]"),IF(AND(ISTEXT(OFFSET('Hygiene Data'!$B$2,0,10*ROW('Hygiene Data'!F89))),DU95="",ISNUMBER(OFFSET('Hygiene Data'!$F$5,0,10*ROW('Hygiene Data'!F89)))),OFFSET('Hygiene Data'!$F$5,0,10*ROW('Hygiene Data'!F89)),NA())))</f>
        <v>#N/A</v>
      </c>
      <c r="BG95" s="84" t="e">
        <f ca="true">+IF(AND(ISTEXT(OFFSET('Hygiene Data'!$B$2,0,10*ROW('Hygiene Data'!F89))),DV95="Yes"),OFFSET('Hygiene Data'!$F$7,0,10*ROW('Hygiene Data'!F89)),IF(AND(ISTEXT(OFFSET('Hygiene Data'!$B$2,0,10*ROW('Hygiene Data'!F89))),DV95="No",ISNUMBER(OFFSET('Hygiene Data'!$F$7,0,10*ROW('Hygiene Data'!F89)))),CONCATENATE("[",ROUND(OFFSET('Hygiene Data'!$F$7,0,10*ROW('Hygiene Data'!F89)),0),"]"),IF(AND(ISTEXT(OFFSET('Hygiene Data'!$B$2,0,10*ROW('Hygiene Data'!F89))),DV95="",ISNUMBER(OFFSET('Hygiene Data'!$F$7,0,10*ROW('Hygiene Data'!F89)))),OFFSET('Hygiene Data'!$F$7,0,10*ROW('Hygiene Data'!F89)),NA())))</f>
        <v>#N/A</v>
      </c>
      <c r="BH95" s="84" t="e">
        <f ca="true">+IF(AND(ISTEXT(OFFSET('Hygiene Data'!$B$2,0,10*ROW('Hygiene Data'!F89))),DW95="Yes"),OFFSET('Hygiene Data'!$F$9,0,10*ROW('Hygiene Data'!F89)),IF(AND(ISTEXT(OFFSET('Hygiene Data'!$B$2,0,10*ROW('Hygiene Data'!F89))),DW95="No",ISNUMBER(OFFSET('Hygiene Data'!$F$9,0,10*ROW('Hygiene Data'!F89)))),CONCATENATE("[",ROUND(OFFSET('Hygiene Data'!$F$9,0,10*ROW('Hygiene Data'!F89)),0),"]"),IF(AND(ISTEXT(OFFSET('Hygiene Data'!$B$2,0,10*ROW('Hygiene Data'!F89))),DW95="",ISNUMBER(OFFSET('Hygiene Data'!$F$9,0,10*ROW('Hygiene Data'!F89)))),OFFSET('Hygiene Data'!$F$9,0,10*ROW('Hygiene Data'!F89)),NA())))</f>
        <v>#N/A</v>
      </c>
      <c r="BI95" s="84" t="e">
        <f ca="true">+IF(AND(ISTEXT(OFFSET('Hygiene Data'!$B$2,0,10*ROW('Hygiene Data'!G89))),DX95="Yes"),OFFSET('Hygiene Data'!$G$5,0,10*ROW('Hygiene Data'!G89)),IF(AND(ISTEXT(OFFSET('Hygiene Data'!$B$2,0,10*ROW('Hygiene Data'!G89))),DX95="No",ISNUMBER(OFFSET('Hygiene Data'!$G$5,0,10*ROW('Hygiene Data'!G89)))),CONCATENATE("[",ROUND(OFFSET('Hygiene Data'!$G$5,0,10*ROW('Hygiene Data'!G89)),0),"]"),IF(AND(ISTEXT(OFFSET('Hygiene Data'!$B$2,0,10*ROW('Hygiene Data'!G89))),DX95="",ISNUMBER(OFFSET('Hygiene Data'!$G$5,0,10*ROW('Hygiene Data'!G89)))),OFFSET('Hygiene Data'!$G$5,0,10*ROW('Hygiene Data'!G89)),NA())))</f>
        <v>#N/A</v>
      </c>
      <c r="BJ95" s="84" t="e">
        <f ca="true">+IF(AND(ISTEXT(OFFSET('Hygiene Data'!$B$2,0,10*ROW('Hygiene Data'!G89))),DY95="Yes"),OFFSET('Hygiene Data'!$G$7,0,10*ROW('Hygiene Data'!G89)),IF(AND(ISTEXT(OFFSET('Hygiene Data'!$B$2,0,10*ROW('Hygiene Data'!G89))),DY95="No",ISNUMBER(OFFSET('Hygiene Data'!$G$7,0,10*ROW('Hygiene Data'!G89)))),CONCATENATE("[",ROUND(OFFSET('Hygiene Data'!$G$7,0,10*ROW('Hygiene Data'!G89)),0),"]"),IF(AND(ISTEXT(OFFSET('Hygiene Data'!$B$2,0,10*ROW('Hygiene Data'!G89))),DY95="",ISNUMBER(OFFSET('Hygiene Data'!$G$7,0,10*ROW('Hygiene Data'!G89)))),OFFSET('Hygiene Data'!$G$7,0,10*ROW('Hygiene Data'!G89)),NA())))</f>
        <v>#N/A</v>
      </c>
      <c r="BK95" s="84" t="e">
        <f ca="true">+IF(AND(ISTEXT(OFFSET('Hygiene Data'!$B$2,0,10*ROW('Hygiene Data'!G89))),DZ95="Yes"),OFFSET('Hygiene Data'!$G$9,0,10*ROW('Hygiene Data'!G89)),IF(AND(ISTEXT(OFFSET('Hygiene Data'!$B$2,0,10*ROW('Hygiene Data'!G89))),DZ95="No",ISNUMBER(OFFSET('Hygiene Data'!$G$9,0,10*ROW('Hygiene Data'!G89)))),CONCATENATE("[",ROUND(OFFSET('Hygiene Data'!$G$9,0,10*ROW('Hygiene Data'!G89)),0),"]"),IF(AND(ISTEXT(OFFSET('Hygiene Data'!$B$2,0,10*ROW('Hygiene Data'!G89))),DZ95="",ISNUMBER(OFFSET('Hygiene Data'!$G$9,0,10*ROW('Hygiene Data'!G89)))),OFFSET('Hygiene Data'!$G$9,0,10*ROW('Hygiene Data'!G89)),NA())))</f>
        <v>#N/A</v>
      </c>
      <c r="BL95" s="84" t="e">
        <f ca="true">+IF(AND(ISTEXT(OFFSET('Hygiene Data'!$B$2,0,10*ROW('Hygiene Data'!H89))),EA95="Yes"),OFFSET('Hygiene Data'!$H$5,0,10*ROW('Hygiene Data'!H89)),IF(AND(ISTEXT(OFFSET('Hygiene Data'!$B$2,0,10*ROW('Hygiene Data'!H89))),EA95="No",ISNUMBER(OFFSET('Hygiene Data'!$H$5,0,10*ROW('Hygiene Data'!H89)))),CONCATENATE("[",ROUND(OFFSET('Hygiene Data'!$H$5,0,10*ROW('Hygiene Data'!H89)),0),"]"),IF(AND(ISTEXT(OFFSET('Hygiene Data'!$B$2,0,10*ROW('Hygiene Data'!H89))),EA95="",ISNUMBER(OFFSET('Hygiene Data'!$H$5,0,10*ROW('Hygiene Data'!H89)))),OFFSET('Hygiene Data'!$H$5,0,10*ROW('Hygiene Data'!H89)),NA())))</f>
        <v>#N/A</v>
      </c>
      <c r="BM95" s="84" t="e">
        <f ca="true">+IF(AND(ISTEXT(OFFSET('Hygiene Data'!$B$2,0,10*ROW('Hygiene Data'!H89))),EB95="Yes"),OFFSET('Hygiene Data'!$H$7,0,10*ROW('Hygiene Data'!H89)),IF(AND(ISTEXT(OFFSET('Hygiene Data'!$B$2,0,10*ROW('Hygiene Data'!H89))),EB95="No",ISNUMBER(OFFSET('Hygiene Data'!$H$7,0,10*ROW('Hygiene Data'!H89)))),CONCATENATE("[",ROUND(OFFSET('Hygiene Data'!$H$7,0,10*ROW('Hygiene Data'!H89)),0),"]"),IF(AND(ISTEXT(OFFSET('Hygiene Data'!$B$2,0,10*ROW('Hygiene Data'!H89))),EB95="",ISNUMBER(OFFSET('Hygiene Data'!$H$7,0,10*ROW('Hygiene Data'!H89)))),OFFSET('Hygiene Data'!$H$7,0,10*ROW('Hygiene Data'!H89)),NA())))</f>
        <v>#N/A</v>
      </c>
      <c r="BN95" s="84" t="e">
        <f ca="true">+IF(AND(ISTEXT(OFFSET('Hygiene Data'!$B$2,0,10*ROW('Hygiene Data'!H89))),EC95="Yes"),OFFSET('Hygiene Data'!$H$9,0,10*ROW('Hygiene Data'!H89)),IF(AND(ISTEXT(OFFSET('Hygiene Data'!$B$2,0,10*ROW('Hygiene Data'!H89))),EC95="No",ISNUMBER(OFFSET('Hygiene Data'!$H$9,0,10*ROW('Hygiene Data'!H89)))),CONCATENATE("[",ROUND(OFFSET('Hygiene Data'!$H$9,0,10*ROW('Hygiene Data'!H89)),0),"]"),IF(AND(ISTEXT(OFFSET('Hygiene Data'!$B$2,0,10*ROW('Hygiene Data'!H89))),EC95="",ISNUMBER(OFFSET('Hygiene Data'!$H$9,0,10*ROW('Hygiene Data'!H89)))),OFFSET('Hygiene Data'!$H$9,0,10*ROW('Hygiene Data'!H89)),NA())))</f>
        <v>#N/A</v>
      </c>
      <c r="BO95" s="84" t="e">
        <f ca="true">+IF(AND(ISTEXT(OFFSET('Hygiene Data'!$B$2,0,10*ROW('Hygiene Data'!I89))),ED95="Yes"),OFFSET('Hygiene Data'!$I$5,0,10*ROW('Hygiene Data'!I89)),IF(AND(ISTEXT(OFFSET('Hygiene Data'!$B$2,0,10*ROW('Hygiene Data'!I89))),ED95="No",ISNUMBER(OFFSET('Hygiene Data'!$I$5,0,10*ROW('Hygiene Data'!I89)))),CONCATENATE("[",ROUND(OFFSET('Hygiene Data'!$I$5,0,10*ROW('Hygiene Data'!I89)),0),"]"),IF(AND(ISTEXT(OFFSET('Hygiene Data'!$B$2,0,10*ROW('Hygiene Data'!I89))),ED95="",ISNUMBER(OFFSET('Hygiene Data'!$I$5,0,10*ROW('Hygiene Data'!I89)))),OFFSET('Hygiene Data'!$I$5,0,10*ROW('Hygiene Data'!I89)),NA())))</f>
        <v>#N/A</v>
      </c>
      <c r="BP95" s="84" t="e">
        <f ca="true">+IF(AND(ISTEXT(OFFSET('Hygiene Data'!$B$2,0,10*ROW('Hygiene Data'!I89))),EE95="Yes"),OFFSET('Hygiene Data'!$I$7,0,10*ROW('Hygiene Data'!I89)),IF(AND(ISTEXT(OFFSET('Hygiene Data'!$B$2,0,10*ROW('Hygiene Data'!I89))),EE95="No",ISNUMBER(OFFSET('Hygiene Data'!$I$7,0,10*ROW('Hygiene Data'!I89)))),CONCATENATE("[",ROUND(OFFSET('Hygiene Data'!$I$7,0,10*ROW('Hygiene Data'!I89)),0),"]"),IF(AND(ISTEXT(OFFSET('Hygiene Data'!$B$2,0,10*ROW('Hygiene Data'!I89))),EE95="",ISNUMBER(OFFSET('Hygiene Data'!$I$7,0,10*ROW('Hygiene Data'!I89)))),OFFSET('Hygiene Data'!$I$7,0,10*ROW('Hygiene Data'!I89)),NA())))</f>
        <v>#N/A</v>
      </c>
      <c r="BQ95" s="84" t="e">
        <f ca="true">+IF(AND(ISTEXT(OFFSET('Hygiene Data'!$B$2,0,10*ROW('Hygiene Data'!I89))),EF95="Yes"),OFFSET('Hygiene Data'!$I$9,0,10*ROW('Hygiene Data'!I89)),IF(AND(ISTEXT(OFFSET('Hygiene Data'!$B$2,0,10*ROW('Hygiene Data'!I89))),EF95="No",ISNUMBER(OFFSET('Hygiene Data'!$I$9,0,10*ROW('Hygiene Data'!I89)))),CONCATENATE("[",ROUND(OFFSET('Hygiene Data'!$I$9,0,10*ROW('Hygiene Data'!I89)),0),"]"),IF(AND(ISTEXT(OFFSET('Hygiene Data'!$B$2,0,10*ROW('Hygiene Data'!I89))),EF95="",ISNUMBER(OFFSET('Hygiene Data'!$I$9,0,10*ROW('Hygiene Data'!I89)))),OFFSET('Hygiene Data'!$I$9,0,10*ROW('Hygiene Data'!I89)),NA())))</f>
        <v>#N/A</v>
      </c>
      <c r="BR95" s="269"/>
      <c r="BS95" s="269" t="str">
        <f ca="true">+IF(OFFSET('Water Data'!$D$27,0,10*ROW('Water Data'!D89))="","",OFFSET('Water Data'!$D$27,0,10*ROW('Water Data'!D89)))</f>
        <v/>
      </c>
      <c r="BT95" s="269" t="str">
        <f ca="true">+IF(OFFSET('Water Data'!$D$28,0,10*ROW('Water Data'!D89))="","",OFFSET('Water Data'!$D$28,0,10*ROW('Water Data'!D89)))</f>
        <v/>
      </c>
      <c r="BU95" s="269" t="str">
        <f ca="true">+IF(OFFSET('Water Data'!$D$29,0,10*ROW('Water Data'!D89))="","",OFFSET('Water Data'!$D$29,0,10*ROW('Water Data'!D89)))</f>
        <v/>
      </c>
      <c r="BV95" s="269" t="str">
        <f ca="true">+IF(OFFSET('Water Data'!$E$27,0,10*ROW('Water Data'!E89))="","",OFFSET('Water Data'!$E$27,0,10*ROW('Water Data'!E89)))</f>
        <v/>
      </c>
      <c r="BW95" s="269" t="str">
        <f ca="true">+IF(OFFSET('Water Data'!$E$28,0,10*ROW('Water Data'!E89))="","",OFFSET('Water Data'!$E$28,0,10*ROW('Water Data'!E89)))</f>
        <v/>
      </c>
      <c r="BX95" s="269" t="str">
        <f ca="true">+IF(OFFSET('Water Data'!$E$29,0,10*ROW('Water Data'!E89))="","",OFFSET('Water Data'!$E$29,0,10*ROW('Water Data'!E89)))</f>
        <v/>
      </c>
      <c r="BY95" s="269" t="str">
        <f ca="true">+IF(OFFSET('Water Data'!$F$27,0,10*ROW('Water Data'!F89))="","",OFFSET('Water Data'!$F$27,0,10*ROW('Water Data'!F89)))</f>
        <v/>
      </c>
      <c r="BZ95" s="269" t="str">
        <f ca="true">+IF(OFFSET('Water Data'!$F$28,0,10*ROW('Water Data'!F89))="","",OFFSET('Water Data'!$F$28,0,10*ROW('Water Data'!F89)))</f>
        <v/>
      </c>
      <c r="CA95" s="269" t="str">
        <f ca="true">+IF(OFFSET('Water Data'!$F$29,0,10*ROW('Water Data'!F89))="","",OFFSET('Water Data'!$F$29,0,10*ROW('Water Data'!F89)))</f>
        <v/>
      </c>
      <c r="CB95" s="269" t="str">
        <f ca="true">+IF(OFFSET('Water Data'!$G$27,0,10*ROW('Water Data'!G89))="","",OFFSET('Water Data'!$G$27,0,10*ROW('Water Data'!G89)))</f>
        <v/>
      </c>
      <c r="CC95" s="269" t="str">
        <f ca="true">+IF(OFFSET('Water Data'!$G$28,0,10*ROW('Water Data'!G89))="","",OFFSET('Water Data'!$G$28,0,10*ROW('Water Data'!G89)))</f>
        <v/>
      </c>
      <c r="CD95" s="269" t="str">
        <f ca="true">+IF(OFFSET('Water Data'!$G$29,0,10*ROW('Water Data'!G89))="","",OFFSET('Water Data'!$G$29,0,10*ROW('Water Data'!G89)))</f>
        <v/>
      </c>
      <c r="CE95" s="269" t="str">
        <f ca="true">+IF(OFFSET('Water Data'!$H$27,0,10*ROW('Water Data'!H89))="","",OFFSET('Water Data'!$H$27,0,10*ROW('Water Data'!H89)))</f>
        <v/>
      </c>
      <c r="CF95" s="269" t="str">
        <f ca="true">+IF(OFFSET('Water Data'!$H$28,0,10*ROW('Water Data'!H89))="","",OFFSET('Water Data'!$H$28,0,10*ROW('Water Data'!H89)))</f>
        <v/>
      </c>
      <c r="CG95" s="269" t="str">
        <f ca="true">+IF(OFFSET('Water Data'!$H$29,0,10*ROW('Water Data'!H89))="","",OFFSET('Water Data'!$H$29,0,10*ROW('Water Data'!H89)))</f>
        <v/>
      </c>
      <c r="CH95" s="269" t="str">
        <f ca="true">+IF(OFFSET('Water Data'!$I$27,0,10*ROW('Water Data'!I89))="","",OFFSET('Water Data'!$I$27,0,10*ROW('Water Data'!I89)))</f>
        <v/>
      </c>
      <c r="CI95" s="269" t="str">
        <f ca="true">+IF(OFFSET('Water Data'!$I$28,0,10*ROW('Water Data'!I89))="","",OFFSET('Water Data'!$I$28,0,10*ROW('Water Data'!I89)))</f>
        <v/>
      </c>
      <c r="CJ95" s="269" t="str">
        <f ca="true">+IF(OFFSET('Water Data'!$I$29,0,10*ROW('Water Data'!I89))="","",OFFSET('Water Data'!$I$29,0,10*ROW('Water Data'!I89)))</f>
        <v/>
      </c>
      <c r="CK95" s="269" t="str">
        <f ca="true">+IF(OFFSET('Sanitation Data'!$D$28,0,10*ROW('Sanitation Data'!D89))="","",OFFSET('Sanitation Data'!$D$28,0,10*ROW('Sanitation Data'!D89)))</f>
        <v/>
      </c>
      <c r="CL95" s="269" t="str">
        <f ca="true">+IF(OFFSET('Sanitation Data'!$D$29,0,10*ROW('Sanitation Data'!D89))="","",OFFSET('Sanitation Data'!$D$29,0,10*ROW('Sanitation Data'!D89)))</f>
        <v/>
      </c>
      <c r="CM95" s="269" t="str">
        <f ca="true">+IF(OFFSET('Sanitation Data'!$D$30,0,10*ROW('Sanitation Data'!D89))="","",OFFSET('Sanitation Data'!$D$30,0,10*ROW('Sanitation Data'!D89)))</f>
        <v/>
      </c>
      <c r="CN95" s="269" t="str">
        <f ca="true">+IF(OFFSET('Sanitation Data'!$D$31,0,10*ROW('Sanitation Data'!D89))="","",OFFSET('Sanitation Data'!$D$31,0,10*ROW('Sanitation Data'!D89)))</f>
        <v/>
      </c>
      <c r="CO95" s="269" t="str">
        <f ca="true">+IF(OFFSET('Sanitation Data'!$D$32,0,10*ROW('Sanitation Data'!D89))="","",OFFSET('Sanitation Data'!$D$32,0,10*ROW('Sanitation Data'!D89)))</f>
        <v/>
      </c>
      <c r="CP95" s="269" t="str">
        <f ca="true">+IF(OFFSET('Sanitation Data'!$E$28,0,10*ROW('Sanitation Data'!E89))="","",OFFSET('Sanitation Data'!$E$28,0,10*ROW('Sanitation Data'!E89)))</f>
        <v/>
      </c>
      <c r="CQ95" s="269" t="str">
        <f ca="true">+IF(OFFSET('Sanitation Data'!$E$29,0,10*ROW('Sanitation Data'!E89))="","",OFFSET('Sanitation Data'!$E$29,0,10*ROW('Sanitation Data'!E89)))</f>
        <v/>
      </c>
      <c r="CR95" s="269" t="str">
        <f ca="true">+IF(OFFSET('Sanitation Data'!$E$30,0,10*ROW('Sanitation Data'!E89))="","",OFFSET('Sanitation Data'!$E$30,0,10*ROW('Sanitation Data'!E89)))</f>
        <v/>
      </c>
      <c r="CS95" s="269" t="str">
        <f ca="true">+IF(OFFSET('Sanitation Data'!$E$31,0,10*ROW('Sanitation Data'!E89))="","",OFFSET('Sanitation Data'!$E$31,0,10*ROW('Sanitation Data'!E89)))</f>
        <v/>
      </c>
      <c r="CT95" s="269" t="str">
        <f ca="true">+IF(OFFSET('Sanitation Data'!$E$32,0,10*ROW('Sanitation Data'!E89))="","",OFFSET('Sanitation Data'!$E$32,0,10*ROW('Sanitation Data'!E89)))</f>
        <v/>
      </c>
      <c r="CU95" s="269" t="str">
        <f ca="true">+IF(OFFSET('Sanitation Data'!$F$28,0,10*ROW('Sanitation Data'!F89))="","",OFFSET('Sanitation Data'!$F$28,0,10*ROW('Sanitation Data'!F89)))</f>
        <v/>
      </c>
      <c r="CV95" s="269" t="str">
        <f ca="true">+IF(OFFSET('Sanitation Data'!$F$29,0,10*ROW('Sanitation Data'!F89))="","",OFFSET('Sanitation Data'!$F$29,0,10*ROW('Sanitation Data'!F89)))</f>
        <v/>
      </c>
      <c r="CW95" s="269" t="str">
        <f ca="true">+IF(OFFSET('Sanitation Data'!$F$30,0,10*ROW('Sanitation Data'!F89))="","",OFFSET('Sanitation Data'!$F$30,0,10*ROW('Sanitation Data'!F89)))</f>
        <v/>
      </c>
      <c r="CX95" s="269" t="str">
        <f ca="true">+IF(OFFSET('Sanitation Data'!$F$31,0,10*ROW('Sanitation Data'!F89))="","",OFFSET('Sanitation Data'!$F$31,0,10*ROW('Sanitation Data'!F89)))</f>
        <v/>
      </c>
      <c r="CY95" s="269" t="str">
        <f ca="true">+IF(OFFSET('Sanitation Data'!$F$32,0,10*ROW('Sanitation Data'!F89))="","",OFFSET('Sanitation Data'!$F$32,0,10*ROW('Sanitation Data'!F89)))</f>
        <v/>
      </c>
      <c r="CZ95" s="269" t="str">
        <f ca="true">+IF(OFFSET('Sanitation Data'!$G$28,0,10*ROW('Sanitation Data'!G89))="","",OFFSET('Sanitation Data'!$G$28,0,10*ROW('Sanitation Data'!G89)))</f>
        <v/>
      </c>
      <c r="DA95" s="269" t="str">
        <f ca="true">+IF(OFFSET('Sanitation Data'!$G$29,0,10*ROW('Sanitation Data'!G89))="","",OFFSET('Sanitation Data'!$G$29,0,10*ROW('Sanitation Data'!G89)))</f>
        <v/>
      </c>
      <c r="DB95" s="269" t="str">
        <f ca="true">+IF(OFFSET('Sanitation Data'!$G$30,0,10*ROW('Sanitation Data'!G89))="","",OFFSET('Sanitation Data'!$G$30,0,10*ROW('Sanitation Data'!G89)))</f>
        <v/>
      </c>
      <c r="DC95" s="269" t="str">
        <f ca="true">+IF(OFFSET('Sanitation Data'!$G$31,0,10*ROW('Sanitation Data'!G89))="","",OFFSET('Sanitation Data'!$G$31,0,10*ROW('Sanitation Data'!G89)))</f>
        <v/>
      </c>
      <c r="DD95" s="269" t="str">
        <f ca="true">+IF(OFFSET('Sanitation Data'!$G$32,0,10*ROW('Sanitation Data'!G89))="","",OFFSET('Sanitation Data'!$G$32,0,10*ROW('Sanitation Data'!G89)))</f>
        <v/>
      </c>
      <c r="DE95" s="269" t="str">
        <f ca="true">+IF(OFFSET('Sanitation Data'!$H$28,0,10*ROW('Sanitation Data'!H89))="","",OFFSET('Sanitation Data'!$H$28,0,10*ROW('Sanitation Data'!H89)))</f>
        <v/>
      </c>
      <c r="DF95" s="269" t="str">
        <f ca="true">+IF(OFFSET('Sanitation Data'!$H$29,0,10*ROW('Sanitation Data'!H89))="","",OFFSET('Sanitation Data'!$H$29,0,10*ROW('Sanitation Data'!H89)))</f>
        <v/>
      </c>
      <c r="DG95" s="269" t="str">
        <f ca="true">+IF(OFFSET('Sanitation Data'!$H$30,0,10*ROW('Sanitation Data'!H89))="","",OFFSET('Sanitation Data'!$H$30,0,10*ROW('Sanitation Data'!H89)))</f>
        <v/>
      </c>
      <c r="DH95" s="269" t="str">
        <f ca="true">+IF(OFFSET('Sanitation Data'!$H$31,0,10*ROW('Sanitation Data'!H89))="","",OFFSET('Sanitation Data'!$H$31,0,10*ROW('Sanitation Data'!H89)))</f>
        <v/>
      </c>
      <c r="DI95" s="269" t="str">
        <f ca="true">+IF(OFFSET('Sanitation Data'!$H$32,0,10*ROW('Sanitation Data'!H89))="","",OFFSET('Sanitation Data'!$H$32,0,10*ROW('Sanitation Data'!H89)))</f>
        <v/>
      </c>
      <c r="DJ95" s="269" t="str">
        <f ca="true">+IF(OFFSET('Sanitation Data'!$I$28,0,10*ROW('Sanitation Data'!I89))="","",OFFSET('Sanitation Data'!$I$28,0,10*ROW('Sanitation Data'!I89)))</f>
        <v/>
      </c>
      <c r="DK95" s="269" t="str">
        <f ca="true">+IF(OFFSET('Sanitation Data'!$I$29,0,10*ROW('Sanitation Data'!I89))="","",OFFSET('Sanitation Data'!$I$29,0,10*ROW('Sanitation Data'!I89)))</f>
        <v/>
      </c>
      <c r="DL95" s="269" t="str">
        <f ca="true">+IF(OFFSET('Sanitation Data'!$I$30,0,10*ROW('Sanitation Data'!I89))="","",OFFSET('Sanitation Data'!$I$30,0,10*ROW('Sanitation Data'!I89)))</f>
        <v/>
      </c>
      <c r="DM95" s="269" t="str">
        <f ca="true">+IF(OFFSET('Sanitation Data'!$I$31,0,10*ROW('Sanitation Data'!I89))="","",OFFSET('Sanitation Data'!$I$31,0,10*ROW('Sanitation Data'!I89)))</f>
        <v/>
      </c>
      <c r="DN95" s="269" t="str">
        <f ca="true">+IF(OFFSET('Sanitation Data'!$I$32,0,10*ROW('Sanitation Data'!I89))="","",OFFSET('Sanitation Data'!$I$32,0,10*ROW('Sanitation Data'!I89)))</f>
        <v/>
      </c>
      <c r="DO95" s="269" t="str">
        <f ca="true">+IF(OFFSET('Hygiene Data'!$D$11,0,10*ROW('Hygiene Data'!D89))="","",OFFSET('Hygiene Data'!$D$11,0,10*ROW('Hygiene Data'!D89)))</f>
        <v/>
      </c>
      <c r="DP95" s="269" t="str">
        <f ca="true">+IF(OFFSET('Hygiene Data'!$D$12,0,10*ROW('Hygiene Data'!D89))="","",OFFSET('Hygiene Data'!$D$12,0,10*ROW('Hygiene Data'!D89)))</f>
        <v/>
      </c>
      <c r="DQ95" s="269" t="str">
        <f ca="true">+IF(OFFSET('Hygiene Data'!$D$13,0,10*ROW('Hygiene Data'!D89))="","",OFFSET('Hygiene Data'!$D$13,0,10*ROW('Hygiene Data'!D89)))</f>
        <v/>
      </c>
      <c r="DR95" s="269" t="str">
        <f ca="true">+IF(OFFSET('Hygiene Data'!$E$11,0,10*ROW('Hygiene Data'!E89))="","",OFFSET('Hygiene Data'!$E$11,0,10*ROW('Hygiene Data'!E89)))</f>
        <v/>
      </c>
      <c r="DS95" s="269" t="str">
        <f ca="true">+IF(OFFSET('Hygiene Data'!$E$12,0,10*ROW('Hygiene Data'!E89))="","",OFFSET('Hygiene Data'!$E$12,0,10*ROW('Hygiene Data'!E89)))</f>
        <v/>
      </c>
      <c r="DT95" s="269" t="str">
        <f ca="true">+IF(OFFSET('Hygiene Data'!$E$13,0,10*ROW('Hygiene Data'!E89))="","",OFFSET('Hygiene Data'!$E$13,0,10*ROW('Hygiene Data'!E89)))</f>
        <v/>
      </c>
      <c r="DU95" s="269" t="str">
        <f ca="true">+IF(OFFSET('Hygiene Data'!$F$11,0,10*ROW('Hygiene Data'!F89))="","",OFFSET('Hygiene Data'!$F$11,0,10*ROW('Hygiene Data'!F89)))</f>
        <v/>
      </c>
      <c r="DV95" s="269" t="str">
        <f ca="true">+IF(OFFSET('Hygiene Data'!$F$12,0,10*ROW('Hygiene Data'!F89))="","",OFFSET('Hygiene Data'!$F$12,0,10*ROW('Hygiene Data'!F89)))</f>
        <v/>
      </c>
      <c r="DW95" s="269" t="str">
        <f ca="true">+IF(OFFSET('Hygiene Data'!$F$13,0,10*ROW('Hygiene Data'!F89))="","",OFFSET('Hygiene Data'!$F$13,0,10*ROW('Hygiene Data'!F89)))</f>
        <v/>
      </c>
      <c r="DX95" s="269" t="str">
        <f ca="true">+IF(OFFSET('Hygiene Data'!$G$11,0,10*ROW('Hygiene Data'!G89))="","",OFFSET('Hygiene Data'!$G$11,0,10*ROW('Hygiene Data'!G89)))</f>
        <v/>
      </c>
      <c r="DY95" s="269" t="str">
        <f ca="true">+IF(OFFSET('Hygiene Data'!$G$12,0,10*ROW('Hygiene Data'!G89))="","",OFFSET('Hygiene Data'!$G$12,0,10*ROW('Hygiene Data'!G89)))</f>
        <v/>
      </c>
      <c r="DZ95" s="269" t="str">
        <f ca="true">+IF(OFFSET('Hygiene Data'!$G$13,0,10*ROW('Hygiene Data'!G89))="","",OFFSET('Hygiene Data'!$G$13,0,10*ROW('Hygiene Data'!G89)))</f>
        <v/>
      </c>
      <c r="EA95" s="269" t="str">
        <f ca="true">+IF(OFFSET('Hygiene Data'!$H$11,0,10*ROW('Hygiene Data'!H89))="","",OFFSET('Hygiene Data'!$H$11,0,10*ROW('Hygiene Data'!H89)))</f>
        <v/>
      </c>
      <c r="EB95" s="269" t="str">
        <f ca="true">+IF(OFFSET('Hygiene Data'!$H$12,0,10*ROW('Hygiene Data'!H89))="","",OFFSET('Hygiene Data'!$H$12,0,10*ROW('Hygiene Data'!H89)))</f>
        <v/>
      </c>
      <c r="EC95" s="269" t="str">
        <f ca="true">+IF(OFFSET('Hygiene Data'!$H$13,0,10*ROW('Hygiene Data'!H89))="","",OFFSET('Hygiene Data'!$H$13,0,10*ROW('Hygiene Data'!H89)))</f>
        <v/>
      </c>
      <c r="ED95" s="269" t="str">
        <f ca="true">+IF(OFFSET('Hygiene Data'!$I$11,0,10*ROW('Hygiene Data'!I89))="","",OFFSET('Hygiene Data'!$I$11,0,10*ROW('Hygiene Data'!I89)))</f>
        <v/>
      </c>
      <c r="EE95" s="269" t="str">
        <f ca="true">+IF(OFFSET('Hygiene Data'!$I$12,0,10*ROW('Hygiene Data'!I89))="","",OFFSET('Hygiene Data'!$I$12,0,10*ROW('Hygiene Data'!I89)))</f>
        <v/>
      </c>
      <c r="EF95" s="269" t="str">
        <f ca="true">+IF(OFFSET('Hygiene Data'!$I$13,0,10*ROW('Hygiene Data'!I89))="","",OFFSET('Hygiene Data'!$I$13,0,10*ROW('Hygiene Data'!I89)))</f>
        <v/>
      </c>
    </row>
    <row xmlns:x14ac="http://schemas.microsoft.com/office/spreadsheetml/2009/9/ac" r="96" x14ac:dyDescent="0.2">
      <c r="A96" s="36" t="str">
        <f ca="true">+IF(OFFSET('Water Data'!$B$2,0,10*ROW('Water Data'!E90))="","",OFFSET('Water Data'!$B$2,0,10*ROW('Water Data'!E90)))</f>
        <v/>
      </c>
      <c r="B96" s="36" t="str">
        <f ca="true">+IF(OFFSET('Water Data'!$C$2,0,10*ROW('Water Data'!F90))="","",OFFSET('Water Data'!$C$2,0,10*ROW('Water Data'!F90)))</f>
        <v/>
      </c>
      <c r="C96" s="325" t="str">
        <f t="shared" ca="true" si="1"/>
        <v/>
      </c>
      <c r="D96" s="82" t="e">
        <f ca="true">+IF(AND(ISTEXT(OFFSET('Water Data'!$B$2,0,10*ROW('Water Data'!D90))),BS96="Yes"),100-OFFSET('Water Data'!$D$4,0,10*ROW('Water Data'!D90)),IF(AND(ISTEXT(OFFSET('Water Data'!$B$2,0,10*ROW('Water Data'!D90))),BS96="No",ISNUMBER(OFFSET('Water Data'!$D$4,0,10*ROW('Water Data'!D90)))),CONCATENATE("[",ROUND(100-OFFSET('Water Data'!$D$4,0,10*ROW('Water Data'!D90)),0),"]"),IF(AND(ISTEXT(OFFSET('Water Data'!$B$2,0,10*ROW('Water Data'!D90))),BS96="",ISNUMBER(OFFSET('Water Data'!$D$4,0,10*ROW('Water Data'!D90)))),100-OFFSET('Water Data'!$D$4,0,10*ROW('Water Data'!D90)),NA())))</f>
        <v>#N/A</v>
      </c>
      <c r="E96" s="82" t="e">
        <f ca="true">+IF(AND(ISTEXT(OFFSET('Water Data'!$B$2,0,10*ROW('Water Data'!E90))),BT96="Yes"),OFFSET('Water Data'!$D$6,0,10*ROW('Water Data'!D90)),IF(AND(ISTEXT(OFFSET('Water Data'!$B$2,0,10*ROW('Water Data'!D90))),BT96="No",ISNUMBER(OFFSET('Water Data'!$D$6,0,10*ROW('Water Data'!D90)))),CONCATENATE("[",ROUND(OFFSET('Water Data'!$D$6,0,10*ROW('Water Data'!D90)),0),"]"),IF(AND(ISTEXT(OFFSET('Water Data'!$B$2,0,10*ROW('Water Data'!D90))),BT96="",ISNUMBER(OFFSET('Water Data'!$D$6,0,10*ROW('Water Data'!D90)))),OFFSET('Water Data'!$D$6,0,10*ROW('Water Data'!D90)),NA())))</f>
        <v>#N/A</v>
      </c>
      <c r="F96" s="82" t="e">
        <f ca="true">+IF(AND(ISTEXT(OFFSET('Water Data'!$B$2,0,10*ROW('Water Data'!D90))),BU96="Yes"),OFFSET('Water Data'!$D$9,0,10*ROW('Water Data'!D90)),IF(AND(ISTEXT(OFFSET('Water Data'!$B$2,0,10*ROW('Water Data'!D90))),BU96="No",ISNUMBER(OFFSET('Water Data'!$D$9,0,10*ROW('Water Data'!D90)))),CONCATENATE("[",ROUND(OFFSET('Water Data'!$D$9,0,10*ROW('Water Data'!D90)),0),"]"),IF(AND(ISTEXT(OFFSET('Water Data'!$B$2,0,10*ROW('Water Data'!D90))),BU96="",ISNUMBER(OFFSET('Water Data'!$D$9,0,10*ROW('Water Data'!D90)))),OFFSET('Water Data'!$D$9,0,10*ROW('Water Data'!D90)),NA())))</f>
        <v>#N/A</v>
      </c>
      <c r="G96" s="82" t="e">
        <f ca="true">+IF(AND(ISTEXT(OFFSET('Water Data'!$B$2,0,10*ROW('Water Data'!E90))),BV96="Yes"),100-OFFSET('Water Data'!$E$4,0,10*ROW('Water Data'!E90)),IF(AND(ISTEXT(OFFSET('Water Data'!$B$2,0,10*ROW('Water Data'!E90))),BV96="No",ISNUMBER(OFFSET('Water Data'!$E$4,0,10*ROW('Water Data'!E90)))),CONCATENATE("[",ROUND(100-OFFSET('Water Data'!$E$4,0,10*ROW('Water Data'!E90)),0),"]"),IF(AND(ISTEXT(OFFSET('Water Data'!$B$2,0,10*ROW('Water Data'!E90))),BV96="",ISNUMBER(OFFSET('Water Data'!$E$4,0,10*ROW('Water Data'!E90)))),100-OFFSET('Water Data'!$E$4,0,10*ROW('Water Data'!E90)),NA())))</f>
        <v>#N/A</v>
      </c>
      <c r="H96" s="82" t="e">
        <f ca="true">+IF(AND(ISTEXT(OFFSET('Water Data'!$B$2,0,10*ROW('Water Data'!E90))),BW96="Yes"),OFFSET('Water Data'!$E$6,0,10*ROW('Water Data'!E90)),IF(AND(ISTEXT(OFFSET('Water Data'!$B$2,0,10*ROW('Water Data'!E90))),BW96="No",ISNUMBER(OFFSET('Water Data'!$E$6,0,10*ROW('Water Data'!E90)))),CONCATENATE("[",ROUND(OFFSET('Water Data'!$D$6,0,10*ROW('Water Data'!E90)),0),"]"),IF(AND(ISTEXT(OFFSET('Water Data'!$B$2,0,10*ROW('Water Data'!E90))),BW96="",ISNUMBER(OFFSET('Water Data'!$E$6,0,10*ROW('Water Data'!E90)))),OFFSET('Water Data'!$E$6,0,10*ROW('Water Data'!E90)),NA())))</f>
        <v>#N/A</v>
      </c>
      <c r="I96" s="82" t="e">
        <f ca="true">+IF(AND(ISTEXT(OFFSET('Water Data'!$B$2,0,10*ROW('Water Data'!E90))),BX96="Yes"),OFFSET('Water Data'!$E$9,0,10*ROW('Water Data'!E90)),IF(AND(ISTEXT(OFFSET('Water Data'!$B$2,0,10*ROW('Water Data'!E90))),BX96="No",ISNUMBER(OFFSET('Water Data'!$E$9,0,10*ROW('Water Data'!E90)))),CONCATENATE("[",ROUND(OFFSET('Water Data'!$E$9,0,10*ROW('Water Data'!E90)),0),"]"),IF(AND(ISTEXT(OFFSET('Water Data'!$B$2,0,10*ROW('Water Data'!E90))),BX96="",ISNUMBER(OFFSET('Water Data'!$E$9,0,10*ROW('Water Data'!E90)))),OFFSET('Water Data'!$E$9,0,10*ROW('Water Data'!E90)),NA())))</f>
        <v>#N/A</v>
      </c>
      <c r="J96" s="82" t="e">
        <f ca="true">+IF(AND(ISTEXT(OFFSET('Water Data'!$B$2,0,10*ROW('Water Data'!F90))),BY96="Yes"),100-OFFSET('Water Data'!$F$4,0,10*ROW('Water Data'!F90)),IF(AND(ISTEXT(OFFSET('Water Data'!$B$2,0,10*ROW('Water Data'!F90))),BY96="No",ISNUMBER(OFFSET('Water Data'!$F$4,0,10*ROW('Water Data'!F90)))),CONCATENATE("[",ROUND(100-OFFSET('Water Data'!$F$4,0,10*ROW('Water Data'!F90)),0),"]"),IF(AND(ISTEXT(OFFSET('Water Data'!$B$2,0,10*ROW('Water Data'!F90))),BY96="",ISNUMBER(OFFSET('Water Data'!$F$4,0,10*ROW('Water Data'!F90)))),100-OFFSET('Water Data'!$F$4,0,10*ROW('Water Data'!F90)),NA())))</f>
        <v>#N/A</v>
      </c>
      <c r="K96" s="82" t="e">
        <f ca="true">+IF(AND(ISTEXT(OFFSET('Water Data'!$B$2,0,10*ROW('Water Data'!F90))),BZ96="Yes"),OFFSET('Water Data'!$F$6,0,10*ROW('Water Data'!F90)),IF(AND(ISTEXT(OFFSET('Water Data'!$B$2,0,10*ROW('Water Data'!F90))),BZ96="No",ISNUMBER(OFFSET('Water Data'!$F$6,0,10*ROW('Water Data'!F90)))),CONCATENATE("[",ROUND(OFFSET('Water Data'!$F$6,0,10*ROW('Water Data'!F90)),0),"]"),IF(AND(ISTEXT(OFFSET('Water Data'!$B$2,0,10*ROW('Water Data'!F90))),BZ96="",ISNUMBER(OFFSET('Water Data'!$F$6,0,10*ROW('Water Data'!F90)))),OFFSET('Water Data'!$F$6,0,10*ROW('Water Data'!F90)),NA())))</f>
        <v>#N/A</v>
      </c>
      <c r="L96" s="82" t="e">
        <f ca="true">+IF(AND(ISTEXT(OFFSET('Water Data'!$B$2,0,10*ROW('Water Data'!F90))),CA96="Yes"),OFFSET('Water Data'!$F$9,0,10*ROW('Water Data'!F90)),IF(AND(ISTEXT(OFFSET('Water Data'!$B$2,0,10*ROW('Water Data'!F90))),CA96="No",ISNUMBER(OFFSET('Water Data'!$F$9,0,10*ROW('Water Data'!F90)))),CONCATENATE("[",ROUND(OFFSET('Water Data'!$F$9,0,10*ROW('Water Data'!F90)),0),"]"),IF(AND(ISTEXT(OFFSET('Water Data'!$B$2,0,10*ROW('Water Data'!F90))),CA96="",ISNUMBER(OFFSET('Water Data'!$F$9,0,10*ROW('Water Data'!F90)))),OFFSET('Water Data'!$F$9,0,10*ROW('Water Data'!F90)),NA())))</f>
        <v>#N/A</v>
      </c>
      <c r="M96" s="82" t="e">
        <f ca="true">+IF(AND(ISTEXT(OFFSET('Water Data'!$B$2,0,10*ROW('Water Data'!G90))),CB96="Yes"),100-OFFSET('Water Data'!$G$4,0,10*ROW('Water Data'!G90)),IF(AND(ISTEXT(OFFSET('Water Data'!$B$2,0,10*ROW('Water Data'!G90))),CB96="No",ISNUMBER(OFFSET('Water Data'!$G$4,0,10*ROW('Water Data'!G90)))),CONCATENATE("[",ROUND(100-OFFSET('Water Data'!$G$4,0,10*ROW('Water Data'!G90)),0),"]"),IF(AND(ISTEXT(OFFSET('Water Data'!$B$2,0,10*ROW('Water Data'!G90))),CB96="",ISNUMBER(OFFSET('Water Data'!$G$4,0,10*ROW('Water Data'!G90)))),100-OFFSET('Water Data'!$G$4,0,10*ROW('Water Data'!G90)),NA())))</f>
        <v>#N/A</v>
      </c>
      <c r="N96" s="82" t="e">
        <f ca="true">+IF(AND(ISTEXT(OFFSET('Water Data'!$B$2,0,10*ROW('Water Data'!G90))),CC96="Yes"),OFFSET('Water Data'!$G$6,0,10*ROW('Water Data'!G90)),IF(AND(ISTEXT(OFFSET('Water Data'!$B$2,0,10*ROW('Water Data'!G90))),CC96="No",ISNUMBER(OFFSET('Water Data'!$G$6,0,10*ROW('Water Data'!G90)))),CONCATENATE("[",ROUND(OFFSET('Water Data'!$G$6,0,10*ROW('Water Data'!G90)),0),"]"),IF(AND(ISTEXT(OFFSET('Water Data'!$B$2,0,10*ROW('Water Data'!G90))),CC96="",ISNUMBER(OFFSET('Water Data'!$G$6,0,10*ROW('Water Data'!G90)))),OFFSET('Water Data'!$G$6,0,10*ROW('Water Data'!G90)),NA())))</f>
        <v>#N/A</v>
      </c>
      <c r="O96" s="82" t="e">
        <f ca="true">+IF(AND(ISTEXT(OFFSET('Water Data'!$B$2,0,10*ROW('Water Data'!G90))),CD96="Yes"),OFFSET('Water Data'!$G$9,0,10*ROW('Water Data'!G90)),IF(AND(ISTEXT(OFFSET('Water Data'!$B$2,0,10*ROW('Water Data'!G90))),CD96="No",ISNUMBER(OFFSET('Water Data'!$G$9,0,10*ROW('Water Data'!G90)))),CONCATENATE("[",ROUND(OFFSET('Water Data'!$G$9,0,10*ROW('Water Data'!G90)),0),"]"),IF(AND(ISTEXT(OFFSET('Water Data'!$B$2,0,10*ROW('Water Data'!G90))),CD96="",ISNUMBER(OFFSET('Water Data'!$G$9,0,10*ROW('Water Data'!G90)))),OFFSET('Water Data'!$G$9,0,10*ROW('Water Data'!G90)),NA())))</f>
        <v>#N/A</v>
      </c>
      <c r="P96" s="82" t="e">
        <f ca="true">+IF(AND(ISTEXT(OFFSET('Water Data'!$B$2,0,10*ROW('Water Data'!H90))),CE96="Yes"),100-OFFSET('Water Data'!$H$4,0,10*ROW('Water Data'!H90)),IF(AND(ISTEXT(OFFSET('Water Data'!$B$2,0,10*ROW('Water Data'!H90))),CE96="No",ISNUMBER(OFFSET('Water Data'!$H$4,0,10*ROW('Water Data'!H90)))),CONCATENATE("[",ROUND(100-OFFSET('Water Data'!$H$4,0,10*ROW('Water Data'!H90)),0),"]"),IF(AND(ISTEXT(OFFSET('Water Data'!$B$2,0,10*ROW('Water Data'!H90))),CE96="",ISNUMBER(OFFSET('Water Data'!$H$4,0,10*ROW('Water Data'!H90)))),100-OFFSET('Water Data'!$H$4,0,10*ROW('Water Data'!H90)),NA())))</f>
        <v>#N/A</v>
      </c>
      <c r="Q96" s="82" t="e">
        <f ca="true">+IF(AND(ISTEXT(OFFSET('Water Data'!$B$2,0,10*ROW('Water Data'!H90))),CF96="Yes"),OFFSET('Water Data'!$H$6,0,10*ROW('Water Data'!H90)),IF(AND(ISTEXT(OFFSET('Water Data'!$B$2,0,10*ROW('Water Data'!H90))),CF96="No",ISNUMBER(OFFSET('Water Data'!$H$6,0,10*ROW('Water Data'!H90)))),CONCATENATE("[",ROUND(OFFSET('Water Data'!$H$6,0,10*ROW('Water Data'!H90)),0),"]"),IF(AND(ISTEXT(OFFSET('Water Data'!$B$2,0,10*ROW('Water Data'!H90))),CF96="",ISNUMBER(OFFSET('Water Data'!$H$6,0,10*ROW('Water Data'!H90)))),OFFSET('Water Data'!$H$6,0,10*ROW('Water Data'!H90)),NA())))</f>
        <v>#N/A</v>
      </c>
      <c r="R96" s="82" t="e">
        <f ca="true">+IF(AND(ISTEXT(OFFSET('Water Data'!$B$2,0,10*ROW('Water Data'!H90))),CG96="Yes"),OFFSET('Water Data'!$H$9,0,10*ROW('Water Data'!H90)),IF(AND(ISTEXT(OFFSET('Water Data'!$B$2,0,10*ROW('Water Data'!H90))),CG96="No",ISNUMBER(OFFSET('Water Data'!$H$9,0,10*ROW('Water Data'!H90)))),CONCATENATE("[",ROUND(OFFSET('Water Data'!$H$9,0,10*ROW('Water Data'!H90)),0),"]"),IF(AND(ISTEXT(OFFSET('Water Data'!$B$2,0,10*ROW('Water Data'!H90))),CG96="",ISNUMBER(OFFSET('Water Data'!$H$9,0,10*ROW('Water Data'!H90)))),OFFSET('Water Data'!$H$9,0,10*ROW('Water Data'!H90)),NA())))</f>
        <v>#N/A</v>
      </c>
      <c r="S96" s="82" t="e">
        <f ca="true">+IF(AND(ISTEXT(OFFSET('Water Data'!$B$2,0,10*ROW('Water Data'!I90))),CH96="Yes"),100-OFFSET('Water Data'!$I$4,0,10*ROW('Water Data'!I90)),IF(AND(ISTEXT(OFFSET('Water Data'!$B$2,0,10*ROW('Water Data'!I90))),CH96="No",ISNUMBER(OFFSET('Water Data'!$I$4,0,10*ROW('Water Data'!I90)))),CONCATENATE("[",ROUND(100-OFFSET('Water Data'!$I$4,0,10*ROW('Water Data'!I90)),0),"]"),IF(AND(ISTEXT(OFFSET('Water Data'!$B$2,0,10*ROW('Water Data'!I90))),CH96="",ISNUMBER(OFFSET('Water Data'!$I$4,0,10*ROW('Water Data'!I90)))),100-OFFSET('Water Data'!$I$4,0,10*ROW('Water Data'!I90)),NA())))</f>
        <v>#N/A</v>
      </c>
      <c r="T96" s="82" t="e">
        <f ca="true">+IF(AND(ISTEXT(OFFSET('Water Data'!$B$2,0,10*ROW('Water Data'!I90))),CI96="Yes"),OFFSET('Water Data'!$I$6,0,10*ROW('Water Data'!I90)),IF(AND(ISTEXT(OFFSET('Water Data'!$B$2,0,10*ROW('Water Data'!I90))),CI96="No",ISNUMBER(OFFSET('Water Data'!$I$6,0,10*ROW('Water Data'!I90)))),CONCATENATE("[",ROUND(OFFSET('Water Data'!$I$6,0,10*ROW('Water Data'!I90)),0),"]"),IF(AND(ISTEXT(OFFSET('Water Data'!$B$2,0,10*ROW('Water Data'!I90))),CI96="",ISNUMBER(OFFSET('Water Data'!$I$6,0,10*ROW('Water Data'!I90)))),OFFSET('Water Data'!$I$6,0,10*ROW('Water Data'!I90)),NA())))</f>
        <v>#N/A</v>
      </c>
      <c r="U96" s="82" t="e">
        <f ca="true">+IF(AND(ISTEXT(OFFSET('Water Data'!$B$2,0,10*ROW('Water Data'!I90))),CJ96="Yes"),OFFSET('Water Data'!$I$9,0,10*ROW('Water Data'!I90)),IF(AND(ISTEXT(OFFSET('Water Data'!$B$2,0,10*ROW('Water Data'!I90))),CJ96="No",ISNUMBER(OFFSET('Water Data'!$I$9,0,10*ROW('Water Data'!I90)))),CONCATENATE("[",ROUND(OFFSET('Water Data'!$I$9,0,10*ROW('Water Data'!I90)),0),"]"),IF(AND(ISTEXT(OFFSET('Water Data'!$B$2,0,10*ROW('Water Data'!I90))),CJ96="",ISNUMBER(OFFSET('Water Data'!$I$9,0,10*ROW('Water Data'!I90)))),OFFSET('Water Data'!$I$9,0,10*ROW('Water Data'!I90)),NA())))</f>
        <v>#N/A</v>
      </c>
      <c r="V96" s="83" t="e">
        <f ca="true">+IF(AND(ISTEXT(OFFSET('Sanitation Data'!$B$2,0,10*ROW('Sanitation Data'!D90))),CK96="Yes"),100-OFFSET('Sanitation Data'!$D$4,0,10*ROW('Sanitation Data'!D90)),IF(AND(ISTEXT(OFFSET('Sanitation Data'!$B$2,0,10*ROW('Sanitation Data'!D90))),CK96="No",ISNUMBER(OFFSET('Sanitation Data'!$D$4,0,10*ROW('Sanitation Data'!D90)))),CONCATENATE("[",ROUND(100-OFFSET('Sanitation Data'!$D$4,0,10*ROW('Sanitation Data'!D90)),0),"]"),IF(AND(ISTEXT(OFFSET('Sanitation Data'!$B$2,0,10*ROW('Sanitation Data'!D90))),CK96="",ISNUMBER(OFFSET('Sanitation Data'!$D$4,0,10*ROW('Sanitation Data'!D90)))),100-OFFSET('Sanitation Data'!$D$4,0,10*ROW('Sanitation Data'!D90)),NA())))</f>
        <v>#N/A</v>
      </c>
      <c r="W96" s="83" t="e">
        <f ca="true">+IF(AND(ISTEXT(OFFSET('Sanitation Data'!$B$2,0,10*ROW('Sanitation Data'!D90))),CL96="Yes"),OFFSET('Sanitation Data'!$D$6,0,10*ROW('Sanitation Data'!D90)),IF(AND(ISTEXT(OFFSET('Sanitation Data'!$B$2,0,10*ROW('Sanitation Data'!D90))),CL96="No",ISNUMBER(OFFSET('Sanitation Data'!$D$6,0,10*ROW('Sanitation Data'!D90)))),CONCATENATE("[",ROUND(OFFSET('Sanitation Data'!$D$6,0,10*ROW('Sanitation Data'!D90)),0),"]"),IF(AND(ISTEXT(OFFSET('Sanitation Data'!$B$2,0,10*ROW('Sanitation Data'!D90))),CL96="",ISNUMBER(OFFSET('Sanitation Data'!$D$6,0,10*ROW('Sanitation Data'!D90)))),OFFSET('Sanitation Data'!$D$6,0,10*ROW('Sanitation Data'!D90)),NA())))</f>
        <v>#N/A</v>
      </c>
      <c r="X96" s="83" t="e">
        <f ca="true">+IF(AND(ISTEXT(OFFSET('Sanitation Data'!$B$2,0,10*ROW('Sanitation Data'!D90))),CM96="Yes"),OFFSET('Sanitation Data'!$D$10,0,10*ROW('Sanitation Data'!D90)),IF(AND(ISTEXT(OFFSET('Sanitation Data'!$B$2,0,10*ROW('Sanitation Data'!D90))),CM96="No",ISNUMBER(OFFSET('Sanitation Data'!$D$10,0,10*ROW('Sanitation Data'!D90)))),CONCATENATE("[",ROUND(OFFSET('Sanitation Data'!$D$10,0,10*ROW('Sanitation Data'!D90)),0),"]"),IF(AND(ISTEXT(OFFSET('Sanitation Data'!$B$2,0,10*ROW('Sanitation Data'!D90))),CM96="",ISNUMBER(OFFSET('Sanitation Data'!$D$10,0,10*ROW('Sanitation Data'!D90)))),OFFSET('Sanitation Data'!$D$10,0,10*ROW('Sanitation Data'!D90)),NA())))</f>
        <v>#N/A</v>
      </c>
      <c r="Y96" s="83" t="e">
        <f ca="true">+IF(AND(ISTEXT(OFFSET('Sanitation Data'!$B$2,0,10*ROW('Sanitation Data'!D90))),CN96="Yes"),OFFSET('Sanitation Data'!$D$11,0,10*ROW('Sanitation Data'!D90)),IF(AND(ISTEXT(OFFSET('Sanitation Data'!$B$2,0,10*ROW('Sanitation Data'!D90))),CN96="No",ISNUMBER(OFFSET('Sanitation Data'!$D$11,0,10*ROW('Sanitation Data'!D90)))),CONCATENATE("[",ROUND(OFFSET('Sanitation Data'!$D$11,0,10*ROW('Sanitation Data'!D90)),0),"]"),IF(AND(ISTEXT(OFFSET('Sanitation Data'!$B$2,0,10*ROW('Sanitation Data'!D90))),CN96="",ISNUMBER(OFFSET('Sanitation Data'!$D$11,0,10*ROW('Sanitation Data'!D90)))),OFFSET('Sanitation Data'!$D$11,0,10*ROW('Sanitation Data'!D90)),NA())))</f>
        <v>#N/A</v>
      </c>
      <c r="Z96" s="83" t="e">
        <f ca="true">+IF(AND(ISTEXT(OFFSET('Sanitation Data'!$B$2,0,10*ROW('Sanitation Data'!D90))),CO96="Yes"),OFFSET('Sanitation Data'!$D$12,0,10*ROW('Sanitation Data'!D90)),IF(AND(ISTEXT(OFFSET('Sanitation Data'!$B$2,0,10*ROW('Sanitation Data'!D90))),CO96="No",ISNUMBER(OFFSET('Sanitation Data'!$D$12,0,10*ROW('Sanitation Data'!D90)))),CONCATENATE("[",ROUND(OFFSET('Sanitation Data'!$D$12,0,10*ROW('Sanitation Data'!D90)),0),"]"),IF(AND(ISTEXT(OFFSET('Sanitation Data'!$B$2,0,10*ROW('Sanitation Data'!D90))),CO96="",ISNUMBER(OFFSET('Sanitation Data'!$D$12,0,10*ROW('Sanitation Data'!D90)))),OFFSET('Sanitation Data'!$D$12,0,10*ROW('Sanitation Data'!D90)),NA())))</f>
        <v>#N/A</v>
      </c>
      <c r="AA96" s="83" t="e">
        <f ca="true">+IF(AND(ISTEXT(OFFSET('Sanitation Data'!$B$2,0,10*ROW('Sanitation Data'!E90))),CP96="Yes"),100-OFFSET('Sanitation Data'!$E$4,0,10*ROW('Sanitation Data'!E90)),IF(AND(ISTEXT(OFFSET('Sanitation Data'!$B$2,0,10*ROW('Sanitation Data'!E90))),CP96="No",ISNUMBER(OFFSET('Sanitation Data'!$E$4,0,10*ROW('Sanitation Data'!E90)))),CONCATENATE("[",ROUND(100-OFFSET('Sanitation Data'!$E$4,0,10*ROW('Sanitation Data'!E90)),0),"]"),IF(AND(ISTEXT(OFFSET('Sanitation Data'!$B$2,0,10*ROW('Sanitation Data'!E90))),CP96="",ISNUMBER(OFFSET('Sanitation Data'!$E$4,0,10*ROW('Sanitation Data'!E90)))),100-OFFSET('Sanitation Data'!$E$4,0,10*ROW('Sanitation Data'!E90)),NA())))</f>
        <v>#N/A</v>
      </c>
      <c r="AB96" s="83" t="e">
        <f ca="true">+IF(AND(ISTEXT(OFFSET('Sanitation Data'!$B$2,0,10*ROW('Sanitation Data'!E90))),CQ96="Yes"),OFFSET('Sanitation Data'!$E$6,0,10*ROW('Sanitation Data'!H90)),IF(AND(ISTEXT(OFFSET('Sanitation Data'!$B$2,0,10*ROW('Sanitation Data'!E90))),CQ96="No",ISNUMBER(OFFSET('Sanitation Data'!$E$6,0,10*ROW('Sanitation Data'!E90)))),CONCATENATE("[",ROUND(OFFSET('Sanitation Data'!$E$6,0,10*ROW('Sanitation Data'!E90)),0),"]"),IF(AND(ISTEXT(OFFSET('Sanitation Data'!$B$2,0,10*ROW('Sanitation Data'!E90))),CQ96="",ISNUMBER(OFFSET('Sanitation Data'!$E$6,0,10*ROW('Sanitation Data'!E90)))),OFFSET('Sanitation Data'!$E$6,0,10*ROW('Sanitation Data'!E90)),NA())))</f>
        <v>#N/A</v>
      </c>
      <c r="AC96" s="83" t="e">
        <f ca="true">+IF(AND(ISTEXT(OFFSET('Sanitation Data'!$B$2,0,10*ROW('Sanitation Data'!E90))),CR96="Yes"),OFFSET('Sanitation Data'!$E$10,0,10*ROW('Sanitation Data'!E90)),IF(AND(ISTEXT(OFFSET('Sanitation Data'!$B$2,0,10*ROW('Sanitation Data'!E90))),CR96="No",ISNUMBER(OFFSET('Sanitation Data'!$E$10,0,10*ROW('Sanitation Data'!E90)))),CONCATENATE("[",ROUND(OFFSET('Sanitation Data'!$E$10,0,10*ROW('Sanitation Data'!E90)),0),"]"),IF(AND(ISTEXT(OFFSET('Sanitation Data'!$B$2,0,10*ROW('Sanitation Data'!E90))),CR96="",ISNUMBER(OFFSET('Sanitation Data'!$E$10,0,10*ROW('Sanitation Data'!E90)))),OFFSET('Sanitation Data'!$E$10,0,10*ROW('Sanitation Data'!E90)),NA())))</f>
        <v>#N/A</v>
      </c>
      <c r="AD96" s="83" t="e">
        <f ca="true">+IF(AND(ISTEXT(OFFSET('Sanitation Data'!$B$2,0,10*ROW('Sanitation Data'!E90))),CS96="Yes"),OFFSET('Sanitation Data'!$E$11,0,10*ROW('Sanitation Data'!E90)),IF(AND(ISTEXT(OFFSET('Sanitation Data'!$B$2,0,10*ROW('Sanitation Data'!E90))),CS96="No",ISNUMBER(OFFSET('Sanitation Data'!$E$11,0,10*ROW('Sanitation Data'!E90)))),CONCATENATE("[",ROUND(OFFSET('Sanitation Data'!$E$11,0,10*ROW('Sanitation Data'!E90)),0),"]"),IF(AND(ISTEXT(OFFSET('Sanitation Data'!$B$2,0,10*ROW('Sanitation Data'!E90))),CS96="",ISNUMBER(OFFSET('Sanitation Data'!$E$11,0,10*ROW('Sanitation Data'!E90)))),OFFSET('Sanitation Data'!$E$11,0,10*ROW('Sanitation Data'!E90)),NA())))</f>
        <v>#N/A</v>
      </c>
      <c r="AE96" s="83" t="e">
        <f ca="true">+IF(AND(ISTEXT(OFFSET('Sanitation Data'!$B$2,0,10*ROW('Sanitation Data'!E90))),CT96="Yes"),OFFSET('Sanitation Data'!$E$12,0,10*ROW('Sanitation Data'!E90)),IF(AND(ISTEXT(OFFSET('Sanitation Data'!$B$2,0,10*ROW('Sanitation Data'!E90))),CT96="No",ISNUMBER(OFFSET('Sanitation Data'!$E$12,0,10*ROW('Sanitation Data'!E90)))),CONCATENATE("[",ROUND(OFFSET('Sanitation Data'!$E$12,0,10*ROW('Sanitation Data'!E90)),0),"]"),IF(AND(ISTEXT(OFFSET('Sanitation Data'!$B$2,0,10*ROW('Sanitation Data'!E90))),CT96="",ISNUMBER(OFFSET('Sanitation Data'!$E$12,0,10*ROW('Sanitation Data'!E90)))),OFFSET('Sanitation Data'!$E$12,0,10*ROW('Sanitation Data'!E90)),NA())))</f>
        <v>#N/A</v>
      </c>
      <c r="AF96" s="83" t="e">
        <f ca="true">+IF(AND(ISTEXT(OFFSET('Sanitation Data'!$B$2,0,10*ROW('Sanitation Data'!F90))),CU96="Yes"),100-OFFSET('Sanitation Data'!$F$4,0,10*ROW('Sanitation Data'!F90)),IF(AND(ISTEXT(OFFSET('Sanitation Data'!$B$2,0,10*ROW('Sanitation Data'!F90))),CU96="No",ISNUMBER(OFFSET('Sanitation Data'!$F$4,0,10*ROW('Sanitation Data'!F90)))),CONCATENATE("[",ROUND(100-OFFSET('Sanitation Data'!$F$4,0,10*ROW('Sanitation Data'!F90)),0),"]"),IF(AND(ISTEXT(OFFSET('Sanitation Data'!$B$2,0,10*ROW('Sanitation Data'!F90))),CU96="",ISNUMBER(OFFSET('Sanitation Data'!$F$4,0,10*ROW('Sanitation Data'!F90)))),100-OFFSET('Sanitation Data'!$F$4,0,10*ROW('Sanitation Data'!F90)),NA())))</f>
        <v>#N/A</v>
      </c>
      <c r="AG96" s="83" t="e">
        <f ca="true">+IF(AND(ISTEXT(OFFSET('Sanitation Data'!$B$2,0,10*ROW('Sanitation Data'!F90))),CV96="Yes"),OFFSET('Sanitation Data'!$F$6,0,10*ROW('Sanitation Data'!F90)),IF(AND(ISTEXT(OFFSET('Sanitation Data'!$B$2,0,10*ROW('Sanitation Data'!F90))),CV96="No",ISNUMBER(OFFSET('Sanitation Data'!$F$6,0,10*ROW('Sanitation Data'!F90)))),CONCATENATE("[",ROUND(OFFSET('Sanitation Data'!$F$6,0,10*ROW('Sanitation Data'!F90)),0),"]"),IF(AND(ISTEXT(OFFSET('Sanitation Data'!$B$2,0,10*ROW('Sanitation Data'!F90))),CV96="",ISNUMBER(OFFSET('Sanitation Data'!$F$6,0,10*ROW('Sanitation Data'!F90)))),OFFSET('Sanitation Data'!$F$6,0,10*ROW('Sanitation Data'!F90)),NA())))</f>
        <v>#N/A</v>
      </c>
      <c r="AH96" s="83" t="e">
        <f ca="true">+IF(AND(ISTEXT(OFFSET('Sanitation Data'!$B$2,0,10*ROW('Sanitation Data'!F90))),CW96="Yes"),OFFSET('Sanitation Data'!$F$10,0,10*ROW('Sanitation Data'!F90)),IF(AND(ISTEXT(OFFSET('Sanitation Data'!$B$2,0,10*ROW('Sanitation Data'!F90))),CW96="No",ISNUMBER(OFFSET('Sanitation Data'!$F$10,0,10*ROW('Sanitation Data'!F90)))),CONCATENATE("[",ROUND(OFFSET('Sanitation Data'!$F$10,0,10*ROW('Sanitation Data'!F90)),0),"]"),IF(AND(ISTEXT(OFFSET('Sanitation Data'!$B$2,0,10*ROW('Sanitation Data'!F90))),CW96="",ISNUMBER(OFFSET('Sanitation Data'!$F$10,0,10*ROW('Sanitation Data'!F90)))),OFFSET('Sanitation Data'!$F$10,0,10*ROW('Sanitation Data'!F90)),NA())))</f>
        <v>#N/A</v>
      </c>
      <c r="AI96" s="83" t="e">
        <f ca="true">+IF(AND(ISTEXT(OFFSET('Sanitation Data'!$B$2,0,10*ROW('Sanitation Data'!F90))),CX96="Yes"),OFFSET('Sanitation Data'!$F$11,0,10*ROW('Sanitation Data'!F90)),IF(AND(ISTEXT(OFFSET('Sanitation Data'!$B$2,0,10*ROW('Sanitation Data'!F90))),CX96="No",ISNUMBER(OFFSET('Sanitation Data'!$F$11,0,10*ROW('Sanitation Data'!F90)))),CONCATENATE("[",ROUND(OFFSET('Sanitation Data'!$F$11,0,10*ROW('Sanitation Data'!F90)),0),"]"),IF(AND(ISTEXT(OFFSET('Sanitation Data'!$B$2,0,10*ROW('Sanitation Data'!F90))),CX96="",ISNUMBER(OFFSET('Sanitation Data'!$F$11,0,10*ROW('Sanitation Data'!F90)))),OFFSET('Sanitation Data'!$F$11,0,10*ROW('Sanitation Data'!F90)),NA())))</f>
        <v>#N/A</v>
      </c>
      <c r="AJ96" s="83" t="e">
        <f ca="true">+IF(AND(ISTEXT(OFFSET('Sanitation Data'!$B$2,0,10*ROW('Sanitation Data'!F90))),CY96="Yes"),OFFSET('Sanitation Data'!$F$12,0,10*ROW('Sanitation Data'!F90)),IF(AND(ISTEXT(OFFSET('Sanitation Data'!$B$2,0,10*ROW('Sanitation Data'!F90))),CY96="No",ISNUMBER(OFFSET('Sanitation Data'!$F$12,0,10*ROW('Sanitation Data'!F90)))),CONCATENATE("[",ROUND(OFFSET('Sanitation Data'!$F$12,0,10*ROW('Sanitation Data'!F90)),0),"]"),IF(AND(ISTEXT(OFFSET('Sanitation Data'!$B$2,0,10*ROW('Sanitation Data'!F90))),CY96="",ISNUMBER(OFFSET('Sanitation Data'!$F$12,0,10*ROW('Sanitation Data'!F90)))),OFFSET('Sanitation Data'!$F$12,0,10*ROW('Sanitation Data'!F90)),NA())))</f>
        <v>#N/A</v>
      </c>
      <c r="AK96" s="83" t="e">
        <f ca="true">+IF(AND(ISTEXT(OFFSET('Sanitation Data'!$B$2,0,10*ROW('Sanitation Data'!G90))),CZ96="Yes"),100-OFFSET('Sanitation Data'!$G$4,0,10*ROW('Sanitation Data'!G90)),IF(AND(ISTEXT(OFFSET('Sanitation Data'!$B$2,0,10*ROW('Sanitation Data'!G90))),CZ96="No",ISNUMBER(OFFSET('Sanitation Data'!$G$4,0,10*ROW('Sanitation Data'!G90)))),CONCATENATE("[",ROUND(100-OFFSET('Sanitation Data'!$G$4,0,10*ROW('Sanitation Data'!G90)),0),"]"),IF(AND(ISTEXT(OFFSET('Sanitation Data'!$B$2,0,10*ROW('Sanitation Data'!G90))),CZ96="",ISNUMBER(OFFSET('Sanitation Data'!$G$4,0,10*ROW('Sanitation Data'!G90)))),100-OFFSET('Sanitation Data'!$G$4,0,10*ROW('Sanitation Data'!G90)),NA())))</f>
        <v>#N/A</v>
      </c>
      <c r="AL96" s="83" t="e">
        <f ca="true">+IF(AND(ISTEXT(OFFSET('Sanitation Data'!$B$2,0,10*ROW('Sanitation Data'!G90))),DA96="Yes"),OFFSET('Sanitation Data'!$G$6,0,10*ROW('Sanitation Data'!G90)),IF(AND(ISTEXT(OFFSET('Sanitation Data'!$B$2,0,10*ROW('Sanitation Data'!G90))),DA96="No",ISNUMBER(OFFSET('Sanitation Data'!$G$6,0,10*ROW('Sanitation Data'!G90)))),CONCATENATE("[",ROUND(OFFSET('Sanitation Data'!$G$6,0,10*ROW('Sanitation Data'!G90)),0),"]"),IF(AND(ISTEXT(OFFSET('Sanitation Data'!$B$2,0,10*ROW('Sanitation Data'!G90))),DA96="",ISNUMBER(OFFSET('Sanitation Data'!$G$6,0,10*ROW('Sanitation Data'!G90)))),OFFSET('Sanitation Data'!$G$6,0,10*ROW('Sanitation Data'!G90)),NA())))</f>
        <v>#N/A</v>
      </c>
      <c r="AM96" s="83" t="e">
        <f ca="true">+IF(AND(ISTEXT(OFFSET('Sanitation Data'!$B$2,0,10*ROW('Sanitation Data'!G90))),DB96="Yes"),OFFSET('Sanitation Data'!$G$10,0,10*ROW('Sanitation Data'!G90)),IF(AND(ISTEXT(OFFSET('Sanitation Data'!$B$2,0,10*ROW('Sanitation Data'!G90))),DB96="No",ISNUMBER(OFFSET('Sanitation Data'!$G$10,0,10*ROW('Sanitation Data'!G90)))),CONCATENATE("[",ROUND(OFFSET('Sanitation Data'!$G$10,0,10*ROW('Sanitation Data'!G90)),0),"]"),IF(AND(ISTEXT(OFFSET('Sanitation Data'!$B$2,0,10*ROW('Sanitation Data'!G90))),DB96="",ISNUMBER(OFFSET('Sanitation Data'!$G$10,0,10*ROW('Sanitation Data'!G90)))),OFFSET('Sanitation Data'!$G$10,0,10*ROW('Sanitation Data'!G90)),NA())))</f>
        <v>#N/A</v>
      </c>
      <c r="AN96" s="83" t="e">
        <f ca="true">+IF(AND(ISTEXT(OFFSET('Sanitation Data'!$B$2,0,10*ROW('Sanitation Data'!G90))),DC96="Yes"),OFFSET('Sanitation Data'!$G$11,0,10*ROW('Sanitation Data'!G90)),IF(AND(ISTEXT(OFFSET('Sanitation Data'!$B$2,0,10*ROW('Sanitation Data'!G90))),DC96="No",ISNUMBER(OFFSET('Sanitation Data'!$G$11,0,10*ROW('Sanitation Data'!G90)))),CONCATENATE("[",ROUND(OFFSET('Sanitation Data'!$G$11,0,10*ROW('Sanitation Data'!G90)),0),"]"),IF(AND(ISTEXT(OFFSET('Sanitation Data'!$B$2,0,10*ROW('Sanitation Data'!G90))),DC96="",ISNUMBER(OFFSET('Sanitation Data'!$G$11,0,10*ROW('Sanitation Data'!G90)))),OFFSET('Sanitation Data'!$G$11,0,10*ROW('Sanitation Data'!G90)),NA())))</f>
        <v>#N/A</v>
      </c>
      <c r="AO96" s="83" t="e">
        <f ca="true">+IF(AND(ISTEXT(OFFSET('Sanitation Data'!$B$2,0,10*ROW('Sanitation Data'!G90))),DD96="Yes"),OFFSET('Sanitation Data'!$G$12,0,10*ROW('Sanitation Data'!G90)),IF(AND(ISTEXT(OFFSET('Sanitation Data'!$B$2,0,10*ROW('Sanitation Data'!G90))),DD96="No",ISNUMBER(OFFSET('Sanitation Data'!$G$12,0,10*ROW('Sanitation Data'!G90)))),CONCATENATE("[",ROUND(OFFSET('Sanitation Data'!$G$12,0,10*ROW('Sanitation Data'!G90)),0),"]"),IF(AND(ISTEXT(OFFSET('Sanitation Data'!$B$2,0,10*ROW('Sanitation Data'!G90))),DD96="",ISNUMBER(OFFSET('Sanitation Data'!$G$12,0,10*ROW('Sanitation Data'!G90)))),OFFSET('Sanitation Data'!$G$12,0,10*ROW('Sanitation Data'!G90)),NA())))</f>
        <v>#N/A</v>
      </c>
      <c r="AP96" s="83" t="e">
        <f ca="true">+IF(AND(ISTEXT(OFFSET('Sanitation Data'!$B$2,0,10*ROW('Sanitation Data'!H90))),DE96="Yes"),100-OFFSET('Sanitation Data'!$H$4,0,10*ROW('Sanitation Data'!H90)),IF(AND(ISTEXT(OFFSET('Sanitation Data'!$B$2,0,10*ROW('Sanitation Data'!H90))),DE96="No",ISNUMBER(OFFSET('Sanitation Data'!$H$4,0,10*ROW('Sanitation Data'!H90)))),CONCATENATE("[",ROUND(100-OFFSET('Sanitation Data'!$H$4,0,10*ROW('Sanitation Data'!H90)),0),"]"),IF(AND(ISTEXT(OFFSET('Sanitation Data'!$B$2,0,10*ROW('Sanitation Data'!H90))),DE96="",ISNUMBER(OFFSET('Sanitation Data'!$H$4,0,10*ROW('Sanitation Data'!H90)))),100-OFFSET('Sanitation Data'!$H$4,0,10*ROW('Sanitation Data'!H90)),NA())))</f>
        <v>#N/A</v>
      </c>
      <c r="AQ96" s="83" t="e">
        <f ca="true">+IF(AND(ISTEXT(OFFSET('Sanitation Data'!$B$2,0,10*ROW('Sanitation Data'!H90))),DF96="Yes"),OFFSET('Sanitation Data'!$H$6,0,10*ROW('Sanitation Data'!H90)),IF(AND(ISTEXT(OFFSET('Sanitation Data'!$B$2,0,10*ROW('Sanitation Data'!H90))),DF96="No",ISNUMBER(OFFSET('Sanitation Data'!$H$6,0,10*ROW('Sanitation Data'!H90)))),CONCATENATE("[",ROUND(OFFSET('Sanitation Data'!$H$6,0,10*ROW('Sanitation Data'!H90)),0),"]"),IF(AND(ISTEXT(OFFSET('Sanitation Data'!$B$2,0,10*ROW('Sanitation Data'!H90))),DF96="",ISNUMBER(OFFSET('Sanitation Data'!$H$6,0,10*ROW('Sanitation Data'!H90)))),OFFSET('Sanitation Data'!$H$6,0,10*ROW('Sanitation Data'!H90)),NA())))</f>
        <v>#N/A</v>
      </c>
      <c r="AR96" s="83" t="e">
        <f ca="true">+IF(AND(ISTEXT(OFFSET('Sanitation Data'!$B$2,0,10*ROW('Sanitation Data'!H90))),DG96="Yes"),OFFSET('Sanitation Data'!$H$10,0,10*ROW('Sanitation Data'!H90)),IF(AND(ISTEXT(OFFSET('Sanitation Data'!$B$2,0,10*ROW('Sanitation Data'!H90))),DG96="No",ISNUMBER(OFFSET('Sanitation Data'!$H$10,0,10*ROW('Sanitation Data'!H90)))),CONCATENATE("[",ROUND(OFFSET('Sanitation Data'!$H$10,0,10*ROW('Sanitation Data'!H90)),0),"]"),IF(AND(ISTEXT(OFFSET('Sanitation Data'!$B$2,0,10*ROW('Sanitation Data'!H90))),DG96="",ISNUMBER(OFFSET('Sanitation Data'!$H$10,0,10*ROW('Sanitation Data'!H90)))),OFFSET('Sanitation Data'!$H$10,0,10*ROW('Sanitation Data'!H90)),NA())))</f>
        <v>#N/A</v>
      </c>
      <c r="AS96" s="83" t="e">
        <f ca="true">+IF(AND(ISTEXT(OFFSET('Sanitation Data'!$B$2,0,10*ROW('Sanitation Data'!H90))),DH96="Yes"),OFFSET('Sanitation Data'!$H$11,0,10*ROW('Sanitation Data'!H90)),IF(AND(ISTEXT(OFFSET('Sanitation Data'!$B$2,0,10*ROW('Sanitation Data'!H90))),DH96="No",ISNUMBER(OFFSET('Sanitation Data'!$H$11,0,10*ROW('Sanitation Data'!H90)))),CONCATENATE("[",ROUND(OFFSET('Sanitation Data'!$H$11,0,10*ROW('Sanitation Data'!H90)),0),"]"),IF(AND(ISTEXT(OFFSET('Sanitation Data'!$B$2,0,10*ROW('Sanitation Data'!H90))),DH96="",ISNUMBER(OFFSET('Sanitation Data'!$H$11,0,10*ROW('Sanitation Data'!H90)))),OFFSET('Sanitation Data'!$H$11,0,10*ROW('Sanitation Data'!H90)),NA())))</f>
        <v>#N/A</v>
      </c>
      <c r="AT96" s="83" t="e">
        <f ca="true">+IF(AND(ISTEXT(OFFSET('Sanitation Data'!$B$2,0,10*ROW('Sanitation Data'!H90))),DI96="Yes"),OFFSET('Sanitation Data'!$H$12,0,10*ROW('Sanitation Data'!H90)),IF(AND(ISTEXT(OFFSET('Sanitation Data'!$B$2,0,10*ROW('Sanitation Data'!H90))),DI96="No",ISNUMBER(OFFSET('Sanitation Data'!$H$12,0,10*ROW('Sanitation Data'!H90)))),CONCATENATE("[",ROUND(OFFSET('Sanitation Data'!$H$12,0,10*ROW('Sanitation Data'!H90)),0),"]"),IF(AND(ISTEXT(OFFSET('Sanitation Data'!$B$2,0,10*ROW('Sanitation Data'!H90))),DI96="",ISNUMBER(OFFSET('Sanitation Data'!$H$12,0,10*ROW('Sanitation Data'!H90)))),OFFSET('Sanitation Data'!$H$12,0,10*ROW('Sanitation Data'!H90)),NA())))</f>
        <v>#N/A</v>
      </c>
      <c r="AU96" s="83" t="e">
        <f ca="true">+IF(AND(ISTEXT(OFFSET('Sanitation Data'!$B$2,0,10*ROW('Sanitation Data'!I90))),DJ96="Yes"),100-OFFSET('Sanitation Data'!$I$4,0,10*ROW('Sanitation Data'!I90)),IF(AND(ISTEXT(OFFSET('Sanitation Data'!$B$2,0,10*ROW('Sanitation Data'!I90))),DJ96="No",ISNUMBER(OFFSET('Sanitation Data'!$I$4,0,10*ROW('Sanitation Data'!I90)))),CONCATENATE("[",ROUND(100-OFFSET('Sanitation Data'!$I$4,0,10*ROW('Sanitation Data'!I90)),0),"]"),IF(AND(ISTEXT(OFFSET('Sanitation Data'!$B$2,0,10*ROW('Sanitation Data'!I90))),DJ96="",ISNUMBER(OFFSET('Sanitation Data'!$I$4,0,10*ROW('Sanitation Data'!I90)))),100-OFFSET('Sanitation Data'!$I$4,0,10*ROW('Sanitation Data'!I90)),NA())))</f>
        <v>#N/A</v>
      </c>
      <c r="AV96" s="83" t="e">
        <f ca="true">+IF(AND(ISTEXT(OFFSET('Sanitation Data'!$B$2,0,10*ROW('Sanitation Data'!I90))),DK96="Yes"),OFFSET('Sanitation Data'!$I$6,0,10*ROW('Sanitation Data'!I90)),IF(AND(ISTEXT(OFFSET('Sanitation Data'!$B$2,0,10*ROW('Sanitation Data'!I90))),DK96="No",ISNUMBER(OFFSET('Sanitation Data'!$I$6,0,10*ROW('Sanitation Data'!I90)))),CONCATENATE("[",ROUND(OFFSET('Sanitation Data'!$I$6,0,10*ROW('Sanitation Data'!I90)),0),"]"),IF(AND(ISTEXT(OFFSET('Sanitation Data'!$B$2,0,10*ROW('Sanitation Data'!I90))),DK96="",ISNUMBER(OFFSET('Sanitation Data'!$I$6,0,10*ROW('Sanitation Data'!I90)))),OFFSET('Sanitation Data'!$I$6,0,10*ROW('Sanitation Data'!I90)),NA())))</f>
        <v>#N/A</v>
      </c>
      <c r="AW96" s="83" t="e">
        <f ca="true">+IF(AND(ISTEXT(OFFSET('Sanitation Data'!$B$2,0,10*ROW('Sanitation Data'!I90))),DL96="Yes"),OFFSET('Sanitation Data'!$I$10,0,10*ROW('Sanitation Data'!I90)),IF(AND(ISTEXT(OFFSET('Sanitation Data'!$B$2,0,10*ROW('Sanitation Data'!I90))),DL96="No",ISNUMBER(OFFSET('Sanitation Data'!$I$10,0,10*ROW('Sanitation Data'!I90)))),CONCATENATE("[",ROUND(OFFSET('Sanitation Data'!$I$10,0,10*ROW('Sanitation Data'!I90)),0),"]"),IF(AND(ISTEXT(OFFSET('Sanitation Data'!$B$2,0,10*ROW('Sanitation Data'!I90))),DL96="",ISNUMBER(OFFSET('Sanitation Data'!$I$10,0,10*ROW('Sanitation Data'!I90)))),OFFSET('Sanitation Data'!$I$10,0,10*ROW('Sanitation Data'!I90)),NA())))</f>
        <v>#N/A</v>
      </c>
      <c r="AX96" s="83" t="e">
        <f ca="true">+IF(AND(ISTEXT(OFFSET('Sanitation Data'!$B$2,0,10*ROW('Sanitation Data'!I90))),DM96="Yes"),OFFSET('Sanitation Data'!$I$11,0,10*ROW('Sanitation Data'!I90)),IF(AND(ISTEXT(OFFSET('Sanitation Data'!$B$2,0,10*ROW('Sanitation Data'!I90))),DM96="No",ISNUMBER(OFFSET('Sanitation Data'!$I$11,0,10*ROW('Sanitation Data'!I90)))),CONCATENATE("[",ROUND(OFFSET('Sanitation Data'!$I$11,0,10*ROW('Sanitation Data'!I90)),0),"]"),IF(AND(ISTEXT(OFFSET('Sanitation Data'!$B$2,0,10*ROW('Sanitation Data'!I90))),DM96="",ISNUMBER(OFFSET('Sanitation Data'!$I$11,0,10*ROW('Sanitation Data'!I90)))),OFFSET('Sanitation Data'!$I$11,0,10*ROW('Sanitation Data'!I90)),NA())))</f>
        <v>#N/A</v>
      </c>
      <c r="AY96" s="83" t="e">
        <f ca="true">+IF(AND(ISTEXT(OFFSET('Sanitation Data'!$B$2,0,10*ROW('Sanitation Data'!I90))),DN96="Yes"),OFFSET('Sanitation Data'!$I$12,0,10*ROW('Sanitation Data'!I90)),IF(AND(ISTEXT(OFFSET('Sanitation Data'!$B$2,0,10*ROW('Sanitation Data'!I90))),DN96="No",ISNUMBER(OFFSET('Sanitation Data'!$I$12,0,10*ROW('Sanitation Data'!I90)))),CONCATENATE("[",ROUND(OFFSET('Sanitation Data'!$I$12,0,10*ROW('Sanitation Data'!I90)),0),"]"),IF(AND(ISTEXT(OFFSET('Sanitation Data'!$B$2,0,10*ROW('Sanitation Data'!I90))),DN96="",ISNUMBER(OFFSET('Sanitation Data'!$I$12,0,10*ROW('Sanitation Data'!I90)))),OFFSET('Sanitation Data'!$I$12,0,10*ROW('Sanitation Data'!I90)),NA())))</f>
        <v>#N/A</v>
      </c>
      <c r="AZ96" s="84" t="e">
        <f ca="true">+IF(AND(ISTEXT(OFFSET('Hygiene Data'!$B$2,0,10*ROW('Hygiene Data'!D90))),DO96="Yes"),OFFSET('Hygiene Data'!$D$5,0,10*ROW('Hygiene Data'!D90)),IF(AND(ISTEXT(OFFSET('Hygiene Data'!$B$2,0,10*ROW('Hygiene Data'!D90))),DO96="No",ISNUMBER(OFFSET('Hygiene Data'!$D$5,0,10*ROW('Hygiene Data'!D90)))),CONCATENATE("[",ROUND(OFFSET('Hygiene Data'!$D$5,0,10*ROW('Hygiene Data'!D90)),0),"]"),IF(AND(ISTEXT(OFFSET('Hygiene Data'!$B$2,0,10*ROW('Hygiene Data'!D90))),DO96="",ISNUMBER(OFFSET('Hygiene Data'!$D$5,0,10*ROW('Hygiene Data'!D90)))),OFFSET('Hygiene Data'!$D$5,0,10*ROW('Hygiene Data'!D90)),NA())))</f>
        <v>#N/A</v>
      </c>
      <c r="BA96" s="84" t="e">
        <f ca="true">+IF(AND(ISTEXT(OFFSET('Hygiene Data'!$B$2,0,10*ROW('Hygiene Data'!D90))),DP96="Yes"),OFFSET('Hygiene Data'!$D$7,0,10*ROW('Hygiene Data'!D90)),IF(AND(ISTEXT(OFFSET('Hygiene Data'!$B$2,0,10*ROW('Hygiene Data'!D90))),DP96="No",ISNUMBER(OFFSET('Hygiene Data'!$D$7,0,10*ROW('Hygiene Data'!D90)))),CONCATENATE("[",ROUND(OFFSET('Hygiene Data'!$D$7,0,10*ROW('Hygiene Data'!D90)),0),"]"),IF(AND(ISTEXT(OFFSET('Hygiene Data'!$B$2,0,10*ROW('Hygiene Data'!D90))),DP96="",ISNUMBER(OFFSET('Hygiene Data'!$D$7,0,10*ROW('Hygiene Data'!D90)))),OFFSET('Hygiene Data'!$D$7,0,10*ROW('Hygiene Data'!D90)),NA())))</f>
        <v>#N/A</v>
      </c>
      <c r="BB96" s="84" t="e">
        <f ca="true">+IF(AND(ISTEXT(OFFSET('Hygiene Data'!$B$2,0,10*ROW('Hygiene Data'!D90))),DQ96="Yes"),OFFSET('Hygiene Data'!$D$9,0,10*ROW('Hygiene Data'!D90)),IF(AND(ISTEXT(OFFSET('Hygiene Data'!$B$2,0,10*ROW('Hygiene Data'!D90))),DQ96="No",ISNUMBER(OFFSET('Hygiene Data'!$D$9,0,10*ROW('Hygiene Data'!D90)))),CONCATENATE("[",ROUND(OFFSET('Hygiene Data'!$D$9,0,10*ROW('Hygiene Data'!D90)),0),"]"),IF(AND(ISTEXT(OFFSET('Hygiene Data'!$B$2,0,10*ROW('Hygiene Data'!D90))),DQ96="",ISNUMBER(OFFSET('Hygiene Data'!$D$9,0,10*ROW('Hygiene Data'!D90)))),OFFSET('Hygiene Data'!$D$9,0,10*ROW('Hygiene Data'!D90)),NA())))</f>
        <v>#N/A</v>
      </c>
      <c r="BC96" s="84" t="e">
        <f ca="true">+IF(AND(ISTEXT(OFFSET('Hygiene Data'!$B$2,0,10*ROW('Hygiene Data'!E90))),DR96="Yes"),OFFSET('Hygiene Data'!$E$5,0,10*ROW('Hygiene Data'!E90)),IF(AND(ISTEXT(OFFSET('Hygiene Data'!$B$2,0,10*ROW('Hygiene Data'!E90))),DR96="No",ISNUMBER(OFFSET('Hygiene Data'!$E$5,0,10*ROW('Hygiene Data'!E90)))),CONCATENATE("[",ROUND(OFFSET('Hygiene Data'!$E$5,0,10*ROW('Hygiene Data'!E90)),0),"]"),IF(AND(ISTEXT(OFFSET('Hygiene Data'!$B$2,0,10*ROW('Hygiene Data'!E90))),DR96="",ISNUMBER(OFFSET('Hygiene Data'!$E$5,0,10*ROW('Hygiene Data'!E90)))),OFFSET('Hygiene Data'!$E$5,0,10*ROW('Hygiene Data'!E90)),NA())))</f>
        <v>#N/A</v>
      </c>
      <c r="BD96" s="84" t="e">
        <f ca="true">+IF(AND(ISTEXT(OFFSET('Hygiene Data'!$B$2,0,10*ROW('Hygiene Data'!E90))),DS96="Yes"),OFFSET('Hygiene Data'!$E$7,0,10*ROW('Hygiene Data'!E90)),IF(AND(ISTEXT(OFFSET('Hygiene Data'!$B$2,0,10*ROW('Hygiene Data'!E90))),DS96="No",ISNUMBER(OFFSET('Hygiene Data'!$E$7,0,10*ROW('Hygiene Data'!E90)))),CONCATENATE("[",ROUND(OFFSET('Hygiene Data'!$E$7,0,10*ROW('Hygiene Data'!E90)),0),"]"),IF(AND(ISTEXT(OFFSET('Hygiene Data'!$B$2,0,10*ROW('Hygiene Data'!E90))),DS96="",ISNUMBER(OFFSET('Hygiene Data'!$E$7,0,10*ROW('Hygiene Data'!E90)))),OFFSET('Hygiene Data'!$E$7,0,10*ROW('Hygiene Data'!E90)),NA())))</f>
        <v>#N/A</v>
      </c>
      <c r="BE96" s="84" t="e">
        <f ca="true">+IF(AND(ISTEXT(OFFSET('Hygiene Data'!$B$2,0,10*ROW('Hygiene Data'!E90))),DT96="Yes"),OFFSET('Hygiene Data'!$E$9,0,10*ROW('Hygiene Data'!E90)),IF(AND(ISTEXT(OFFSET('Hygiene Data'!$B$2,0,10*ROW('Hygiene Data'!E90))),DT96="No",ISNUMBER(OFFSET('Hygiene Data'!$E$9,0,10*ROW('Hygiene Data'!E90)))),CONCATENATE("[",ROUND(OFFSET('Hygiene Data'!$E$9,0,10*ROW('Hygiene Data'!E90)),0),"]"),IF(AND(ISTEXT(OFFSET('Hygiene Data'!$B$2,0,10*ROW('Hygiene Data'!E90))),DT96="",ISNUMBER(OFFSET('Hygiene Data'!$E$9,0,10*ROW('Hygiene Data'!E90)))),OFFSET('Hygiene Data'!$E$9,0,10*ROW('Hygiene Data'!E90)),NA())))</f>
        <v>#N/A</v>
      </c>
      <c r="BF96" s="84" t="e">
        <f ca="true">+IF(AND(ISTEXT(OFFSET('Hygiene Data'!$B$2,0,10*ROW('Hygiene Data'!F90))),DU96="Yes"),OFFSET('Hygiene Data'!$F$5,0,10*ROW('Hygiene Data'!F90)),IF(AND(ISTEXT(OFFSET('Hygiene Data'!$B$2,0,10*ROW('Hygiene Data'!F90))),DU96="No",ISNUMBER(OFFSET('Hygiene Data'!$F$5,0,10*ROW('Hygiene Data'!F90)))),CONCATENATE("[",ROUND(OFFSET('Hygiene Data'!$F$5,0,10*ROW('Hygiene Data'!F90)),0),"]"),IF(AND(ISTEXT(OFFSET('Hygiene Data'!$B$2,0,10*ROW('Hygiene Data'!F90))),DU96="",ISNUMBER(OFFSET('Hygiene Data'!$F$5,0,10*ROW('Hygiene Data'!F90)))),OFFSET('Hygiene Data'!$F$5,0,10*ROW('Hygiene Data'!F90)),NA())))</f>
        <v>#N/A</v>
      </c>
      <c r="BG96" s="84" t="e">
        <f ca="true">+IF(AND(ISTEXT(OFFSET('Hygiene Data'!$B$2,0,10*ROW('Hygiene Data'!F90))),DV96="Yes"),OFFSET('Hygiene Data'!$F$7,0,10*ROW('Hygiene Data'!F90)),IF(AND(ISTEXT(OFFSET('Hygiene Data'!$B$2,0,10*ROW('Hygiene Data'!F90))),DV96="No",ISNUMBER(OFFSET('Hygiene Data'!$F$7,0,10*ROW('Hygiene Data'!F90)))),CONCATENATE("[",ROUND(OFFSET('Hygiene Data'!$F$7,0,10*ROW('Hygiene Data'!F90)),0),"]"),IF(AND(ISTEXT(OFFSET('Hygiene Data'!$B$2,0,10*ROW('Hygiene Data'!F90))),DV96="",ISNUMBER(OFFSET('Hygiene Data'!$F$7,0,10*ROW('Hygiene Data'!F90)))),OFFSET('Hygiene Data'!$F$7,0,10*ROW('Hygiene Data'!F90)),NA())))</f>
        <v>#N/A</v>
      </c>
      <c r="BH96" s="84" t="e">
        <f ca="true">+IF(AND(ISTEXT(OFFSET('Hygiene Data'!$B$2,0,10*ROW('Hygiene Data'!F90))),DW96="Yes"),OFFSET('Hygiene Data'!$F$9,0,10*ROW('Hygiene Data'!F90)),IF(AND(ISTEXT(OFFSET('Hygiene Data'!$B$2,0,10*ROW('Hygiene Data'!F90))),DW96="No",ISNUMBER(OFFSET('Hygiene Data'!$F$9,0,10*ROW('Hygiene Data'!F90)))),CONCATENATE("[",ROUND(OFFSET('Hygiene Data'!$F$9,0,10*ROW('Hygiene Data'!F90)),0),"]"),IF(AND(ISTEXT(OFFSET('Hygiene Data'!$B$2,0,10*ROW('Hygiene Data'!F90))),DW96="",ISNUMBER(OFFSET('Hygiene Data'!$F$9,0,10*ROW('Hygiene Data'!F90)))),OFFSET('Hygiene Data'!$F$9,0,10*ROW('Hygiene Data'!F90)),NA())))</f>
        <v>#N/A</v>
      </c>
      <c r="BI96" s="84" t="e">
        <f ca="true">+IF(AND(ISTEXT(OFFSET('Hygiene Data'!$B$2,0,10*ROW('Hygiene Data'!G90))),DX96="Yes"),OFFSET('Hygiene Data'!$G$5,0,10*ROW('Hygiene Data'!G90)),IF(AND(ISTEXT(OFFSET('Hygiene Data'!$B$2,0,10*ROW('Hygiene Data'!G90))),DX96="No",ISNUMBER(OFFSET('Hygiene Data'!$G$5,0,10*ROW('Hygiene Data'!G90)))),CONCATENATE("[",ROUND(OFFSET('Hygiene Data'!$G$5,0,10*ROW('Hygiene Data'!G90)),0),"]"),IF(AND(ISTEXT(OFFSET('Hygiene Data'!$B$2,0,10*ROW('Hygiene Data'!G90))),DX96="",ISNUMBER(OFFSET('Hygiene Data'!$G$5,0,10*ROW('Hygiene Data'!G90)))),OFFSET('Hygiene Data'!$G$5,0,10*ROW('Hygiene Data'!G90)),NA())))</f>
        <v>#N/A</v>
      </c>
      <c r="BJ96" s="84" t="e">
        <f ca="true">+IF(AND(ISTEXT(OFFSET('Hygiene Data'!$B$2,0,10*ROW('Hygiene Data'!G90))),DY96="Yes"),OFFSET('Hygiene Data'!$G$7,0,10*ROW('Hygiene Data'!G90)),IF(AND(ISTEXT(OFFSET('Hygiene Data'!$B$2,0,10*ROW('Hygiene Data'!G90))),DY96="No",ISNUMBER(OFFSET('Hygiene Data'!$G$7,0,10*ROW('Hygiene Data'!G90)))),CONCATENATE("[",ROUND(OFFSET('Hygiene Data'!$G$7,0,10*ROW('Hygiene Data'!G90)),0),"]"),IF(AND(ISTEXT(OFFSET('Hygiene Data'!$B$2,0,10*ROW('Hygiene Data'!G90))),DY96="",ISNUMBER(OFFSET('Hygiene Data'!$G$7,0,10*ROW('Hygiene Data'!G90)))),OFFSET('Hygiene Data'!$G$7,0,10*ROW('Hygiene Data'!G90)),NA())))</f>
        <v>#N/A</v>
      </c>
      <c r="BK96" s="84" t="e">
        <f ca="true">+IF(AND(ISTEXT(OFFSET('Hygiene Data'!$B$2,0,10*ROW('Hygiene Data'!G90))),DZ96="Yes"),OFFSET('Hygiene Data'!$G$9,0,10*ROW('Hygiene Data'!G90)),IF(AND(ISTEXT(OFFSET('Hygiene Data'!$B$2,0,10*ROW('Hygiene Data'!G90))),DZ96="No",ISNUMBER(OFFSET('Hygiene Data'!$G$9,0,10*ROW('Hygiene Data'!G90)))),CONCATENATE("[",ROUND(OFFSET('Hygiene Data'!$G$9,0,10*ROW('Hygiene Data'!G90)),0),"]"),IF(AND(ISTEXT(OFFSET('Hygiene Data'!$B$2,0,10*ROW('Hygiene Data'!G90))),DZ96="",ISNUMBER(OFFSET('Hygiene Data'!$G$9,0,10*ROW('Hygiene Data'!G90)))),OFFSET('Hygiene Data'!$G$9,0,10*ROW('Hygiene Data'!G90)),NA())))</f>
        <v>#N/A</v>
      </c>
      <c r="BL96" s="84" t="e">
        <f ca="true">+IF(AND(ISTEXT(OFFSET('Hygiene Data'!$B$2,0,10*ROW('Hygiene Data'!H90))),EA96="Yes"),OFFSET('Hygiene Data'!$H$5,0,10*ROW('Hygiene Data'!H90)),IF(AND(ISTEXT(OFFSET('Hygiene Data'!$B$2,0,10*ROW('Hygiene Data'!H90))),EA96="No",ISNUMBER(OFFSET('Hygiene Data'!$H$5,0,10*ROW('Hygiene Data'!H90)))),CONCATENATE("[",ROUND(OFFSET('Hygiene Data'!$H$5,0,10*ROW('Hygiene Data'!H90)),0),"]"),IF(AND(ISTEXT(OFFSET('Hygiene Data'!$B$2,0,10*ROW('Hygiene Data'!H90))),EA96="",ISNUMBER(OFFSET('Hygiene Data'!$H$5,0,10*ROW('Hygiene Data'!H90)))),OFFSET('Hygiene Data'!$H$5,0,10*ROW('Hygiene Data'!H90)),NA())))</f>
        <v>#N/A</v>
      </c>
      <c r="BM96" s="84" t="e">
        <f ca="true">+IF(AND(ISTEXT(OFFSET('Hygiene Data'!$B$2,0,10*ROW('Hygiene Data'!H90))),EB96="Yes"),OFFSET('Hygiene Data'!$H$7,0,10*ROW('Hygiene Data'!H90)),IF(AND(ISTEXT(OFFSET('Hygiene Data'!$B$2,0,10*ROW('Hygiene Data'!H90))),EB96="No",ISNUMBER(OFFSET('Hygiene Data'!$H$7,0,10*ROW('Hygiene Data'!H90)))),CONCATENATE("[",ROUND(OFFSET('Hygiene Data'!$H$7,0,10*ROW('Hygiene Data'!H90)),0),"]"),IF(AND(ISTEXT(OFFSET('Hygiene Data'!$B$2,0,10*ROW('Hygiene Data'!H90))),EB96="",ISNUMBER(OFFSET('Hygiene Data'!$H$7,0,10*ROW('Hygiene Data'!H90)))),OFFSET('Hygiene Data'!$H$7,0,10*ROW('Hygiene Data'!H90)),NA())))</f>
        <v>#N/A</v>
      </c>
      <c r="BN96" s="84" t="e">
        <f ca="true">+IF(AND(ISTEXT(OFFSET('Hygiene Data'!$B$2,0,10*ROW('Hygiene Data'!H90))),EC96="Yes"),OFFSET('Hygiene Data'!$H$9,0,10*ROW('Hygiene Data'!H90)),IF(AND(ISTEXT(OFFSET('Hygiene Data'!$B$2,0,10*ROW('Hygiene Data'!H90))),EC96="No",ISNUMBER(OFFSET('Hygiene Data'!$H$9,0,10*ROW('Hygiene Data'!H90)))),CONCATENATE("[",ROUND(OFFSET('Hygiene Data'!$H$9,0,10*ROW('Hygiene Data'!H90)),0),"]"),IF(AND(ISTEXT(OFFSET('Hygiene Data'!$B$2,0,10*ROW('Hygiene Data'!H90))),EC96="",ISNUMBER(OFFSET('Hygiene Data'!$H$9,0,10*ROW('Hygiene Data'!H90)))),OFFSET('Hygiene Data'!$H$9,0,10*ROW('Hygiene Data'!H90)),NA())))</f>
        <v>#N/A</v>
      </c>
      <c r="BO96" s="84" t="e">
        <f ca="true">+IF(AND(ISTEXT(OFFSET('Hygiene Data'!$B$2,0,10*ROW('Hygiene Data'!I90))),ED96="Yes"),OFFSET('Hygiene Data'!$I$5,0,10*ROW('Hygiene Data'!I90)),IF(AND(ISTEXT(OFFSET('Hygiene Data'!$B$2,0,10*ROW('Hygiene Data'!I90))),ED96="No",ISNUMBER(OFFSET('Hygiene Data'!$I$5,0,10*ROW('Hygiene Data'!I90)))),CONCATENATE("[",ROUND(OFFSET('Hygiene Data'!$I$5,0,10*ROW('Hygiene Data'!I90)),0),"]"),IF(AND(ISTEXT(OFFSET('Hygiene Data'!$B$2,0,10*ROW('Hygiene Data'!I90))),ED96="",ISNUMBER(OFFSET('Hygiene Data'!$I$5,0,10*ROW('Hygiene Data'!I90)))),OFFSET('Hygiene Data'!$I$5,0,10*ROW('Hygiene Data'!I90)),NA())))</f>
        <v>#N/A</v>
      </c>
      <c r="BP96" s="84" t="e">
        <f ca="true">+IF(AND(ISTEXT(OFFSET('Hygiene Data'!$B$2,0,10*ROW('Hygiene Data'!I90))),EE96="Yes"),OFFSET('Hygiene Data'!$I$7,0,10*ROW('Hygiene Data'!I90)),IF(AND(ISTEXT(OFFSET('Hygiene Data'!$B$2,0,10*ROW('Hygiene Data'!I90))),EE96="No",ISNUMBER(OFFSET('Hygiene Data'!$I$7,0,10*ROW('Hygiene Data'!I90)))),CONCATENATE("[",ROUND(OFFSET('Hygiene Data'!$I$7,0,10*ROW('Hygiene Data'!I90)),0),"]"),IF(AND(ISTEXT(OFFSET('Hygiene Data'!$B$2,0,10*ROW('Hygiene Data'!I90))),EE96="",ISNUMBER(OFFSET('Hygiene Data'!$I$7,0,10*ROW('Hygiene Data'!I90)))),OFFSET('Hygiene Data'!$I$7,0,10*ROW('Hygiene Data'!I90)),NA())))</f>
        <v>#N/A</v>
      </c>
      <c r="BQ96" s="84" t="e">
        <f ca="true">+IF(AND(ISTEXT(OFFSET('Hygiene Data'!$B$2,0,10*ROW('Hygiene Data'!I90))),EF96="Yes"),OFFSET('Hygiene Data'!$I$9,0,10*ROW('Hygiene Data'!I90)),IF(AND(ISTEXT(OFFSET('Hygiene Data'!$B$2,0,10*ROW('Hygiene Data'!I90))),EF96="No",ISNUMBER(OFFSET('Hygiene Data'!$I$9,0,10*ROW('Hygiene Data'!I90)))),CONCATENATE("[",ROUND(OFFSET('Hygiene Data'!$I$9,0,10*ROW('Hygiene Data'!I90)),0),"]"),IF(AND(ISTEXT(OFFSET('Hygiene Data'!$B$2,0,10*ROW('Hygiene Data'!I90))),EF96="",ISNUMBER(OFFSET('Hygiene Data'!$I$9,0,10*ROW('Hygiene Data'!I90)))),OFFSET('Hygiene Data'!$I$9,0,10*ROW('Hygiene Data'!I90)),NA())))</f>
        <v>#N/A</v>
      </c>
      <c r="BR96" s="269"/>
      <c r="BS96" s="269" t="str">
        <f ca="true">+IF(OFFSET('Water Data'!$D$27,0,10*ROW('Water Data'!D90))="","",OFFSET('Water Data'!$D$27,0,10*ROW('Water Data'!D90)))</f>
        <v/>
      </c>
      <c r="BT96" s="269" t="str">
        <f ca="true">+IF(OFFSET('Water Data'!$D$28,0,10*ROW('Water Data'!D90))="","",OFFSET('Water Data'!$D$28,0,10*ROW('Water Data'!D90)))</f>
        <v/>
      </c>
      <c r="BU96" s="269" t="str">
        <f ca="true">+IF(OFFSET('Water Data'!$D$29,0,10*ROW('Water Data'!D90))="","",OFFSET('Water Data'!$D$29,0,10*ROW('Water Data'!D90)))</f>
        <v/>
      </c>
      <c r="BV96" s="269" t="str">
        <f ca="true">+IF(OFFSET('Water Data'!$E$27,0,10*ROW('Water Data'!E90))="","",OFFSET('Water Data'!$E$27,0,10*ROW('Water Data'!E90)))</f>
        <v/>
      </c>
      <c r="BW96" s="269" t="str">
        <f ca="true">+IF(OFFSET('Water Data'!$E$28,0,10*ROW('Water Data'!E90))="","",OFFSET('Water Data'!$E$28,0,10*ROW('Water Data'!E90)))</f>
        <v/>
      </c>
      <c r="BX96" s="269" t="str">
        <f ca="true">+IF(OFFSET('Water Data'!$E$29,0,10*ROW('Water Data'!E90))="","",OFFSET('Water Data'!$E$29,0,10*ROW('Water Data'!E90)))</f>
        <v/>
      </c>
      <c r="BY96" s="269" t="str">
        <f ca="true">+IF(OFFSET('Water Data'!$F$27,0,10*ROW('Water Data'!F90))="","",OFFSET('Water Data'!$F$27,0,10*ROW('Water Data'!F90)))</f>
        <v/>
      </c>
      <c r="BZ96" s="269" t="str">
        <f ca="true">+IF(OFFSET('Water Data'!$F$28,0,10*ROW('Water Data'!F90))="","",OFFSET('Water Data'!$F$28,0,10*ROW('Water Data'!F90)))</f>
        <v/>
      </c>
      <c r="CA96" s="269" t="str">
        <f ca="true">+IF(OFFSET('Water Data'!$F$29,0,10*ROW('Water Data'!F90))="","",OFFSET('Water Data'!$F$29,0,10*ROW('Water Data'!F90)))</f>
        <v/>
      </c>
      <c r="CB96" s="269" t="str">
        <f ca="true">+IF(OFFSET('Water Data'!$G$27,0,10*ROW('Water Data'!G90))="","",OFFSET('Water Data'!$G$27,0,10*ROW('Water Data'!G90)))</f>
        <v/>
      </c>
      <c r="CC96" s="269" t="str">
        <f ca="true">+IF(OFFSET('Water Data'!$G$28,0,10*ROW('Water Data'!G90))="","",OFFSET('Water Data'!$G$28,0,10*ROW('Water Data'!G90)))</f>
        <v/>
      </c>
      <c r="CD96" s="269" t="str">
        <f ca="true">+IF(OFFSET('Water Data'!$G$29,0,10*ROW('Water Data'!G90))="","",OFFSET('Water Data'!$G$29,0,10*ROW('Water Data'!G90)))</f>
        <v/>
      </c>
      <c r="CE96" s="269" t="str">
        <f ca="true">+IF(OFFSET('Water Data'!$H$27,0,10*ROW('Water Data'!H90))="","",OFFSET('Water Data'!$H$27,0,10*ROW('Water Data'!H90)))</f>
        <v/>
      </c>
      <c r="CF96" s="269" t="str">
        <f ca="true">+IF(OFFSET('Water Data'!$H$28,0,10*ROW('Water Data'!H90))="","",OFFSET('Water Data'!$H$28,0,10*ROW('Water Data'!H90)))</f>
        <v/>
      </c>
      <c r="CG96" s="269" t="str">
        <f ca="true">+IF(OFFSET('Water Data'!$H$29,0,10*ROW('Water Data'!H90))="","",OFFSET('Water Data'!$H$29,0,10*ROW('Water Data'!H90)))</f>
        <v/>
      </c>
      <c r="CH96" s="269" t="str">
        <f ca="true">+IF(OFFSET('Water Data'!$I$27,0,10*ROW('Water Data'!I90))="","",OFFSET('Water Data'!$I$27,0,10*ROW('Water Data'!I90)))</f>
        <v/>
      </c>
      <c r="CI96" s="269" t="str">
        <f ca="true">+IF(OFFSET('Water Data'!$I$28,0,10*ROW('Water Data'!I90))="","",OFFSET('Water Data'!$I$28,0,10*ROW('Water Data'!I90)))</f>
        <v/>
      </c>
      <c r="CJ96" s="269" t="str">
        <f ca="true">+IF(OFFSET('Water Data'!$I$29,0,10*ROW('Water Data'!I90))="","",OFFSET('Water Data'!$I$29,0,10*ROW('Water Data'!I90)))</f>
        <v/>
      </c>
      <c r="CK96" s="269" t="str">
        <f ca="true">+IF(OFFSET('Sanitation Data'!$D$28,0,10*ROW('Sanitation Data'!D90))="","",OFFSET('Sanitation Data'!$D$28,0,10*ROW('Sanitation Data'!D90)))</f>
        <v/>
      </c>
      <c r="CL96" s="269" t="str">
        <f ca="true">+IF(OFFSET('Sanitation Data'!$D$29,0,10*ROW('Sanitation Data'!D90))="","",OFFSET('Sanitation Data'!$D$29,0,10*ROW('Sanitation Data'!D90)))</f>
        <v/>
      </c>
      <c r="CM96" s="269" t="str">
        <f ca="true">+IF(OFFSET('Sanitation Data'!$D$30,0,10*ROW('Sanitation Data'!D90))="","",OFFSET('Sanitation Data'!$D$30,0,10*ROW('Sanitation Data'!D90)))</f>
        <v/>
      </c>
      <c r="CN96" s="269" t="str">
        <f ca="true">+IF(OFFSET('Sanitation Data'!$D$31,0,10*ROW('Sanitation Data'!D90))="","",OFFSET('Sanitation Data'!$D$31,0,10*ROW('Sanitation Data'!D90)))</f>
        <v/>
      </c>
      <c r="CO96" s="269" t="str">
        <f ca="true">+IF(OFFSET('Sanitation Data'!$D$32,0,10*ROW('Sanitation Data'!D90))="","",OFFSET('Sanitation Data'!$D$32,0,10*ROW('Sanitation Data'!D90)))</f>
        <v/>
      </c>
      <c r="CP96" s="269" t="str">
        <f ca="true">+IF(OFFSET('Sanitation Data'!$E$28,0,10*ROW('Sanitation Data'!E90))="","",OFFSET('Sanitation Data'!$E$28,0,10*ROW('Sanitation Data'!E90)))</f>
        <v/>
      </c>
      <c r="CQ96" s="269" t="str">
        <f ca="true">+IF(OFFSET('Sanitation Data'!$E$29,0,10*ROW('Sanitation Data'!E90))="","",OFFSET('Sanitation Data'!$E$29,0,10*ROW('Sanitation Data'!E90)))</f>
        <v/>
      </c>
      <c r="CR96" s="269" t="str">
        <f ca="true">+IF(OFFSET('Sanitation Data'!$E$30,0,10*ROW('Sanitation Data'!E90))="","",OFFSET('Sanitation Data'!$E$30,0,10*ROW('Sanitation Data'!E90)))</f>
        <v/>
      </c>
      <c r="CS96" s="269" t="str">
        <f ca="true">+IF(OFFSET('Sanitation Data'!$E$31,0,10*ROW('Sanitation Data'!E90))="","",OFFSET('Sanitation Data'!$E$31,0,10*ROW('Sanitation Data'!E90)))</f>
        <v/>
      </c>
      <c r="CT96" s="269" t="str">
        <f ca="true">+IF(OFFSET('Sanitation Data'!$E$32,0,10*ROW('Sanitation Data'!E90))="","",OFFSET('Sanitation Data'!$E$32,0,10*ROW('Sanitation Data'!E90)))</f>
        <v/>
      </c>
      <c r="CU96" s="269" t="str">
        <f ca="true">+IF(OFFSET('Sanitation Data'!$F$28,0,10*ROW('Sanitation Data'!F90))="","",OFFSET('Sanitation Data'!$F$28,0,10*ROW('Sanitation Data'!F90)))</f>
        <v/>
      </c>
      <c r="CV96" s="269" t="str">
        <f ca="true">+IF(OFFSET('Sanitation Data'!$F$29,0,10*ROW('Sanitation Data'!F90))="","",OFFSET('Sanitation Data'!$F$29,0,10*ROW('Sanitation Data'!F90)))</f>
        <v/>
      </c>
      <c r="CW96" s="269" t="str">
        <f ca="true">+IF(OFFSET('Sanitation Data'!$F$30,0,10*ROW('Sanitation Data'!F90))="","",OFFSET('Sanitation Data'!$F$30,0,10*ROW('Sanitation Data'!F90)))</f>
        <v/>
      </c>
      <c r="CX96" s="269" t="str">
        <f ca="true">+IF(OFFSET('Sanitation Data'!$F$31,0,10*ROW('Sanitation Data'!F90))="","",OFFSET('Sanitation Data'!$F$31,0,10*ROW('Sanitation Data'!F90)))</f>
        <v/>
      </c>
      <c r="CY96" s="269" t="str">
        <f ca="true">+IF(OFFSET('Sanitation Data'!$F$32,0,10*ROW('Sanitation Data'!F90))="","",OFFSET('Sanitation Data'!$F$32,0,10*ROW('Sanitation Data'!F90)))</f>
        <v/>
      </c>
      <c r="CZ96" s="269" t="str">
        <f ca="true">+IF(OFFSET('Sanitation Data'!$G$28,0,10*ROW('Sanitation Data'!G90))="","",OFFSET('Sanitation Data'!$G$28,0,10*ROW('Sanitation Data'!G90)))</f>
        <v/>
      </c>
      <c r="DA96" s="269" t="str">
        <f ca="true">+IF(OFFSET('Sanitation Data'!$G$29,0,10*ROW('Sanitation Data'!G90))="","",OFFSET('Sanitation Data'!$G$29,0,10*ROW('Sanitation Data'!G90)))</f>
        <v/>
      </c>
      <c r="DB96" s="269" t="str">
        <f ca="true">+IF(OFFSET('Sanitation Data'!$G$30,0,10*ROW('Sanitation Data'!G90))="","",OFFSET('Sanitation Data'!$G$30,0,10*ROW('Sanitation Data'!G90)))</f>
        <v/>
      </c>
      <c r="DC96" s="269" t="str">
        <f ca="true">+IF(OFFSET('Sanitation Data'!$G$31,0,10*ROW('Sanitation Data'!G90))="","",OFFSET('Sanitation Data'!$G$31,0,10*ROW('Sanitation Data'!G90)))</f>
        <v/>
      </c>
      <c r="DD96" s="269" t="str">
        <f ca="true">+IF(OFFSET('Sanitation Data'!$G$32,0,10*ROW('Sanitation Data'!G90))="","",OFFSET('Sanitation Data'!$G$32,0,10*ROW('Sanitation Data'!G90)))</f>
        <v/>
      </c>
      <c r="DE96" s="269" t="str">
        <f ca="true">+IF(OFFSET('Sanitation Data'!$H$28,0,10*ROW('Sanitation Data'!H90))="","",OFFSET('Sanitation Data'!$H$28,0,10*ROW('Sanitation Data'!H90)))</f>
        <v/>
      </c>
      <c r="DF96" s="269" t="str">
        <f ca="true">+IF(OFFSET('Sanitation Data'!$H$29,0,10*ROW('Sanitation Data'!H90))="","",OFFSET('Sanitation Data'!$H$29,0,10*ROW('Sanitation Data'!H90)))</f>
        <v/>
      </c>
      <c r="DG96" s="269" t="str">
        <f ca="true">+IF(OFFSET('Sanitation Data'!$H$30,0,10*ROW('Sanitation Data'!H90))="","",OFFSET('Sanitation Data'!$H$30,0,10*ROW('Sanitation Data'!H90)))</f>
        <v/>
      </c>
      <c r="DH96" s="269" t="str">
        <f ca="true">+IF(OFFSET('Sanitation Data'!$H$31,0,10*ROW('Sanitation Data'!H90))="","",OFFSET('Sanitation Data'!$H$31,0,10*ROW('Sanitation Data'!H90)))</f>
        <v/>
      </c>
      <c r="DI96" s="269" t="str">
        <f ca="true">+IF(OFFSET('Sanitation Data'!$H$32,0,10*ROW('Sanitation Data'!H90))="","",OFFSET('Sanitation Data'!$H$32,0,10*ROW('Sanitation Data'!H90)))</f>
        <v/>
      </c>
      <c r="DJ96" s="269" t="str">
        <f ca="true">+IF(OFFSET('Sanitation Data'!$I$28,0,10*ROW('Sanitation Data'!I90))="","",OFFSET('Sanitation Data'!$I$28,0,10*ROW('Sanitation Data'!I90)))</f>
        <v/>
      </c>
      <c r="DK96" s="269" t="str">
        <f ca="true">+IF(OFFSET('Sanitation Data'!$I$29,0,10*ROW('Sanitation Data'!I90))="","",OFFSET('Sanitation Data'!$I$29,0,10*ROW('Sanitation Data'!I90)))</f>
        <v/>
      </c>
      <c r="DL96" s="269" t="str">
        <f ca="true">+IF(OFFSET('Sanitation Data'!$I$30,0,10*ROW('Sanitation Data'!I90))="","",OFFSET('Sanitation Data'!$I$30,0,10*ROW('Sanitation Data'!I90)))</f>
        <v/>
      </c>
      <c r="DM96" s="269" t="str">
        <f ca="true">+IF(OFFSET('Sanitation Data'!$I$31,0,10*ROW('Sanitation Data'!I90))="","",OFFSET('Sanitation Data'!$I$31,0,10*ROW('Sanitation Data'!I90)))</f>
        <v/>
      </c>
      <c r="DN96" s="269" t="str">
        <f ca="true">+IF(OFFSET('Sanitation Data'!$I$32,0,10*ROW('Sanitation Data'!I90))="","",OFFSET('Sanitation Data'!$I$32,0,10*ROW('Sanitation Data'!I90)))</f>
        <v/>
      </c>
      <c r="DO96" s="269" t="str">
        <f ca="true">+IF(OFFSET('Hygiene Data'!$D$11,0,10*ROW('Hygiene Data'!D90))="","",OFFSET('Hygiene Data'!$D$11,0,10*ROW('Hygiene Data'!D90)))</f>
        <v/>
      </c>
      <c r="DP96" s="269" t="str">
        <f ca="true">+IF(OFFSET('Hygiene Data'!$D$12,0,10*ROW('Hygiene Data'!D90))="","",OFFSET('Hygiene Data'!$D$12,0,10*ROW('Hygiene Data'!D90)))</f>
        <v/>
      </c>
      <c r="DQ96" s="269" t="str">
        <f ca="true">+IF(OFFSET('Hygiene Data'!$D$13,0,10*ROW('Hygiene Data'!D90))="","",OFFSET('Hygiene Data'!$D$13,0,10*ROW('Hygiene Data'!D90)))</f>
        <v/>
      </c>
      <c r="DR96" s="269" t="str">
        <f ca="true">+IF(OFFSET('Hygiene Data'!$E$11,0,10*ROW('Hygiene Data'!E90))="","",OFFSET('Hygiene Data'!$E$11,0,10*ROW('Hygiene Data'!E90)))</f>
        <v/>
      </c>
      <c r="DS96" s="269" t="str">
        <f ca="true">+IF(OFFSET('Hygiene Data'!$E$12,0,10*ROW('Hygiene Data'!E90))="","",OFFSET('Hygiene Data'!$E$12,0,10*ROW('Hygiene Data'!E90)))</f>
        <v/>
      </c>
      <c r="DT96" s="269" t="str">
        <f ca="true">+IF(OFFSET('Hygiene Data'!$E$13,0,10*ROW('Hygiene Data'!E90))="","",OFFSET('Hygiene Data'!$E$13,0,10*ROW('Hygiene Data'!E90)))</f>
        <v/>
      </c>
      <c r="DU96" s="269" t="str">
        <f ca="true">+IF(OFFSET('Hygiene Data'!$F$11,0,10*ROW('Hygiene Data'!F90))="","",OFFSET('Hygiene Data'!$F$11,0,10*ROW('Hygiene Data'!F90)))</f>
        <v/>
      </c>
      <c r="DV96" s="269" t="str">
        <f ca="true">+IF(OFFSET('Hygiene Data'!$F$12,0,10*ROW('Hygiene Data'!F90))="","",OFFSET('Hygiene Data'!$F$12,0,10*ROW('Hygiene Data'!F90)))</f>
        <v/>
      </c>
      <c r="DW96" s="269" t="str">
        <f ca="true">+IF(OFFSET('Hygiene Data'!$F$13,0,10*ROW('Hygiene Data'!F90))="","",OFFSET('Hygiene Data'!$F$13,0,10*ROW('Hygiene Data'!F90)))</f>
        <v/>
      </c>
      <c r="DX96" s="269" t="str">
        <f ca="true">+IF(OFFSET('Hygiene Data'!$G$11,0,10*ROW('Hygiene Data'!G90))="","",OFFSET('Hygiene Data'!$G$11,0,10*ROW('Hygiene Data'!G90)))</f>
        <v/>
      </c>
      <c r="DY96" s="269" t="str">
        <f ca="true">+IF(OFFSET('Hygiene Data'!$G$12,0,10*ROW('Hygiene Data'!G90))="","",OFFSET('Hygiene Data'!$G$12,0,10*ROW('Hygiene Data'!G90)))</f>
        <v/>
      </c>
      <c r="DZ96" s="269" t="str">
        <f ca="true">+IF(OFFSET('Hygiene Data'!$G$13,0,10*ROW('Hygiene Data'!G90))="","",OFFSET('Hygiene Data'!$G$13,0,10*ROW('Hygiene Data'!G90)))</f>
        <v/>
      </c>
      <c r="EA96" s="269" t="str">
        <f ca="true">+IF(OFFSET('Hygiene Data'!$H$11,0,10*ROW('Hygiene Data'!H90))="","",OFFSET('Hygiene Data'!$H$11,0,10*ROW('Hygiene Data'!H90)))</f>
        <v/>
      </c>
      <c r="EB96" s="269" t="str">
        <f ca="true">+IF(OFFSET('Hygiene Data'!$H$12,0,10*ROW('Hygiene Data'!H90))="","",OFFSET('Hygiene Data'!$H$12,0,10*ROW('Hygiene Data'!H90)))</f>
        <v/>
      </c>
      <c r="EC96" s="269" t="str">
        <f ca="true">+IF(OFFSET('Hygiene Data'!$H$13,0,10*ROW('Hygiene Data'!H90))="","",OFFSET('Hygiene Data'!$H$13,0,10*ROW('Hygiene Data'!H90)))</f>
        <v/>
      </c>
      <c r="ED96" s="269" t="str">
        <f ca="true">+IF(OFFSET('Hygiene Data'!$I$11,0,10*ROW('Hygiene Data'!I90))="","",OFFSET('Hygiene Data'!$I$11,0,10*ROW('Hygiene Data'!I90)))</f>
        <v/>
      </c>
      <c r="EE96" s="269" t="str">
        <f ca="true">+IF(OFFSET('Hygiene Data'!$I$12,0,10*ROW('Hygiene Data'!I90))="","",OFFSET('Hygiene Data'!$I$12,0,10*ROW('Hygiene Data'!I90)))</f>
        <v/>
      </c>
      <c r="EF96" s="269" t="str">
        <f ca="true">+IF(OFFSET('Hygiene Data'!$I$13,0,10*ROW('Hygiene Data'!I90))="","",OFFSET('Hygiene Data'!$I$13,0,10*ROW('Hygiene Data'!I90)))</f>
        <v/>
      </c>
    </row>
    <row xmlns:x14ac="http://schemas.microsoft.com/office/spreadsheetml/2009/9/ac" r="97" x14ac:dyDescent="0.2">
      <c r="A97" s="36" t="str">
        <f ca="true">+IF(OFFSET('Water Data'!$B$2,0,10*ROW('Water Data'!E91))="","",OFFSET('Water Data'!$B$2,0,10*ROW('Water Data'!E91)))</f>
        <v/>
      </c>
      <c r="B97" s="36" t="str">
        <f ca="true">+IF(OFFSET('Water Data'!$C$2,0,10*ROW('Water Data'!F91))="","",OFFSET('Water Data'!$C$2,0,10*ROW('Water Data'!F91)))</f>
        <v/>
      </c>
      <c r="C97" s="325" t="str">
        <f t="shared" ca="true" si="1"/>
        <v/>
      </c>
      <c r="D97" s="82" t="e">
        <f ca="true">+IF(AND(ISTEXT(OFFSET('Water Data'!$B$2,0,10*ROW('Water Data'!D91))),BS97="Yes"),100-OFFSET('Water Data'!$D$4,0,10*ROW('Water Data'!D91)),IF(AND(ISTEXT(OFFSET('Water Data'!$B$2,0,10*ROW('Water Data'!D91))),BS97="No",ISNUMBER(OFFSET('Water Data'!$D$4,0,10*ROW('Water Data'!D91)))),CONCATENATE("[",ROUND(100-OFFSET('Water Data'!$D$4,0,10*ROW('Water Data'!D91)),0),"]"),IF(AND(ISTEXT(OFFSET('Water Data'!$B$2,0,10*ROW('Water Data'!D91))),BS97="",ISNUMBER(OFFSET('Water Data'!$D$4,0,10*ROW('Water Data'!D91)))),100-OFFSET('Water Data'!$D$4,0,10*ROW('Water Data'!D91)),NA())))</f>
        <v>#N/A</v>
      </c>
      <c r="E97" s="82" t="e">
        <f ca="true">+IF(AND(ISTEXT(OFFSET('Water Data'!$B$2,0,10*ROW('Water Data'!E91))),BT97="Yes"),OFFSET('Water Data'!$D$6,0,10*ROW('Water Data'!D91)),IF(AND(ISTEXT(OFFSET('Water Data'!$B$2,0,10*ROW('Water Data'!D91))),BT97="No",ISNUMBER(OFFSET('Water Data'!$D$6,0,10*ROW('Water Data'!D91)))),CONCATENATE("[",ROUND(OFFSET('Water Data'!$D$6,0,10*ROW('Water Data'!D91)),0),"]"),IF(AND(ISTEXT(OFFSET('Water Data'!$B$2,0,10*ROW('Water Data'!D91))),BT97="",ISNUMBER(OFFSET('Water Data'!$D$6,0,10*ROW('Water Data'!D91)))),OFFSET('Water Data'!$D$6,0,10*ROW('Water Data'!D91)),NA())))</f>
        <v>#N/A</v>
      </c>
      <c r="F97" s="82" t="e">
        <f ca="true">+IF(AND(ISTEXT(OFFSET('Water Data'!$B$2,0,10*ROW('Water Data'!D91))),BU97="Yes"),OFFSET('Water Data'!$D$9,0,10*ROW('Water Data'!D91)),IF(AND(ISTEXT(OFFSET('Water Data'!$B$2,0,10*ROW('Water Data'!D91))),BU97="No",ISNUMBER(OFFSET('Water Data'!$D$9,0,10*ROW('Water Data'!D91)))),CONCATENATE("[",ROUND(OFFSET('Water Data'!$D$9,0,10*ROW('Water Data'!D91)),0),"]"),IF(AND(ISTEXT(OFFSET('Water Data'!$B$2,0,10*ROW('Water Data'!D91))),BU97="",ISNUMBER(OFFSET('Water Data'!$D$9,0,10*ROW('Water Data'!D91)))),OFFSET('Water Data'!$D$9,0,10*ROW('Water Data'!D91)),NA())))</f>
        <v>#N/A</v>
      </c>
      <c r="G97" s="82" t="e">
        <f ca="true">+IF(AND(ISTEXT(OFFSET('Water Data'!$B$2,0,10*ROW('Water Data'!E91))),BV97="Yes"),100-OFFSET('Water Data'!$E$4,0,10*ROW('Water Data'!E91)),IF(AND(ISTEXT(OFFSET('Water Data'!$B$2,0,10*ROW('Water Data'!E91))),BV97="No",ISNUMBER(OFFSET('Water Data'!$E$4,0,10*ROW('Water Data'!E91)))),CONCATENATE("[",ROUND(100-OFFSET('Water Data'!$E$4,0,10*ROW('Water Data'!E91)),0),"]"),IF(AND(ISTEXT(OFFSET('Water Data'!$B$2,0,10*ROW('Water Data'!E91))),BV97="",ISNUMBER(OFFSET('Water Data'!$E$4,0,10*ROW('Water Data'!E91)))),100-OFFSET('Water Data'!$E$4,0,10*ROW('Water Data'!E91)),NA())))</f>
        <v>#N/A</v>
      </c>
      <c r="H97" s="82" t="e">
        <f ca="true">+IF(AND(ISTEXT(OFFSET('Water Data'!$B$2,0,10*ROW('Water Data'!E91))),BW97="Yes"),OFFSET('Water Data'!$E$6,0,10*ROW('Water Data'!E91)),IF(AND(ISTEXT(OFFSET('Water Data'!$B$2,0,10*ROW('Water Data'!E91))),BW97="No",ISNUMBER(OFFSET('Water Data'!$E$6,0,10*ROW('Water Data'!E91)))),CONCATENATE("[",ROUND(OFFSET('Water Data'!$D$6,0,10*ROW('Water Data'!E91)),0),"]"),IF(AND(ISTEXT(OFFSET('Water Data'!$B$2,0,10*ROW('Water Data'!E91))),BW97="",ISNUMBER(OFFSET('Water Data'!$E$6,0,10*ROW('Water Data'!E91)))),OFFSET('Water Data'!$E$6,0,10*ROW('Water Data'!E91)),NA())))</f>
        <v>#N/A</v>
      </c>
      <c r="I97" s="82" t="e">
        <f ca="true">+IF(AND(ISTEXT(OFFSET('Water Data'!$B$2,0,10*ROW('Water Data'!E91))),BX97="Yes"),OFFSET('Water Data'!$E$9,0,10*ROW('Water Data'!E91)),IF(AND(ISTEXT(OFFSET('Water Data'!$B$2,0,10*ROW('Water Data'!E91))),BX97="No",ISNUMBER(OFFSET('Water Data'!$E$9,0,10*ROW('Water Data'!E91)))),CONCATENATE("[",ROUND(OFFSET('Water Data'!$E$9,0,10*ROW('Water Data'!E91)),0),"]"),IF(AND(ISTEXT(OFFSET('Water Data'!$B$2,0,10*ROW('Water Data'!E91))),BX97="",ISNUMBER(OFFSET('Water Data'!$E$9,0,10*ROW('Water Data'!E91)))),OFFSET('Water Data'!$E$9,0,10*ROW('Water Data'!E91)),NA())))</f>
        <v>#N/A</v>
      </c>
      <c r="J97" s="82" t="e">
        <f ca="true">+IF(AND(ISTEXT(OFFSET('Water Data'!$B$2,0,10*ROW('Water Data'!F91))),BY97="Yes"),100-OFFSET('Water Data'!$F$4,0,10*ROW('Water Data'!F91)),IF(AND(ISTEXT(OFFSET('Water Data'!$B$2,0,10*ROW('Water Data'!F91))),BY97="No",ISNUMBER(OFFSET('Water Data'!$F$4,0,10*ROW('Water Data'!F91)))),CONCATENATE("[",ROUND(100-OFFSET('Water Data'!$F$4,0,10*ROW('Water Data'!F91)),0),"]"),IF(AND(ISTEXT(OFFSET('Water Data'!$B$2,0,10*ROW('Water Data'!F91))),BY97="",ISNUMBER(OFFSET('Water Data'!$F$4,0,10*ROW('Water Data'!F91)))),100-OFFSET('Water Data'!$F$4,0,10*ROW('Water Data'!F91)),NA())))</f>
        <v>#N/A</v>
      </c>
      <c r="K97" s="82" t="e">
        <f ca="true">+IF(AND(ISTEXT(OFFSET('Water Data'!$B$2,0,10*ROW('Water Data'!F91))),BZ97="Yes"),OFFSET('Water Data'!$F$6,0,10*ROW('Water Data'!F91)),IF(AND(ISTEXT(OFFSET('Water Data'!$B$2,0,10*ROW('Water Data'!F91))),BZ97="No",ISNUMBER(OFFSET('Water Data'!$F$6,0,10*ROW('Water Data'!F91)))),CONCATENATE("[",ROUND(OFFSET('Water Data'!$F$6,0,10*ROW('Water Data'!F91)),0),"]"),IF(AND(ISTEXT(OFFSET('Water Data'!$B$2,0,10*ROW('Water Data'!F91))),BZ97="",ISNUMBER(OFFSET('Water Data'!$F$6,0,10*ROW('Water Data'!F91)))),OFFSET('Water Data'!$F$6,0,10*ROW('Water Data'!F91)),NA())))</f>
        <v>#N/A</v>
      </c>
      <c r="L97" s="82" t="e">
        <f ca="true">+IF(AND(ISTEXT(OFFSET('Water Data'!$B$2,0,10*ROW('Water Data'!F91))),CA97="Yes"),OFFSET('Water Data'!$F$9,0,10*ROW('Water Data'!F91)),IF(AND(ISTEXT(OFFSET('Water Data'!$B$2,0,10*ROW('Water Data'!F91))),CA97="No",ISNUMBER(OFFSET('Water Data'!$F$9,0,10*ROW('Water Data'!F91)))),CONCATENATE("[",ROUND(OFFSET('Water Data'!$F$9,0,10*ROW('Water Data'!F91)),0),"]"),IF(AND(ISTEXT(OFFSET('Water Data'!$B$2,0,10*ROW('Water Data'!F91))),CA97="",ISNUMBER(OFFSET('Water Data'!$F$9,0,10*ROW('Water Data'!F91)))),OFFSET('Water Data'!$F$9,0,10*ROW('Water Data'!F91)),NA())))</f>
        <v>#N/A</v>
      </c>
      <c r="M97" s="82" t="e">
        <f ca="true">+IF(AND(ISTEXT(OFFSET('Water Data'!$B$2,0,10*ROW('Water Data'!G91))),CB97="Yes"),100-OFFSET('Water Data'!$G$4,0,10*ROW('Water Data'!G91)),IF(AND(ISTEXT(OFFSET('Water Data'!$B$2,0,10*ROW('Water Data'!G91))),CB97="No",ISNUMBER(OFFSET('Water Data'!$G$4,0,10*ROW('Water Data'!G91)))),CONCATENATE("[",ROUND(100-OFFSET('Water Data'!$G$4,0,10*ROW('Water Data'!G91)),0),"]"),IF(AND(ISTEXT(OFFSET('Water Data'!$B$2,0,10*ROW('Water Data'!G91))),CB97="",ISNUMBER(OFFSET('Water Data'!$G$4,0,10*ROW('Water Data'!G91)))),100-OFFSET('Water Data'!$G$4,0,10*ROW('Water Data'!G91)),NA())))</f>
        <v>#N/A</v>
      </c>
      <c r="N97" s="82" t="e">
        <f ca="true">+IF(AND(ISTEXT(OFFSET('Water Data'!$B$2,0,10*ROW('Water Data'!G91))),CC97="Yes"),OFFSET('Water Data'!$G$6,0,10*ROW('Water Data'!G91)),IF(AND(ISTEXT(OFFSET('Water Data'!$B$2,0,10*ROW('Water Data'!G91))),CC97="No",ISNUMBER(OFFSET('Water Data'!$G$6,0,10*ROW('Water Data'!G91)))),CONCATENATE("[",ROUND(OFFSET('Water Data'!$G$6,0,10*ROW('Water Data'!G91)),0),"]"),IF(AND(ISTEXT(OFFSET('Water Data'!$B$2,0,10*ROW('Water Data'!G91))),CC97="",ISNUMBER(OFFSET('Water Data'!$G$6,0,10*ROW('Water Data'!G91)))),OFFSET('Water Data'!$G$6,0,10*ROW('Water Data'!G91)),NA())))</f>
        <v>#N/A</v>
      </c>
      <c r="O97" s="82" t="e">
        <f ca="true">+IF(AND(ISTEXT(OFFSET('Water Data'!$B$2,0,10*ROW('Water Data'!G91))),CD97="Yes"),OFFSET('Water Data'!$G$9,0,10*ROW('Water Data'!G91)),IF(AND(ISTEXT(OFFSET('Water Data'!$B$2,0,10*ROW('Water Data'!G91))),CD97="No",ISNUMBER(OFFSET('Water Data'!$G$9,0,10*ROW('Water Data'!G91)))),CONCATENATE("[",ROUND(OFFSET('Water Data'!$G$9,0,10*ROW('Water Data'!G91)),0),"]"),IF(AND(ISTEXT(OFFSET('Water Data'!$B$2,0,10*ROW('Water Data'!G91))),CD97="",ISNUMBER(OFFSET('Water Data'!$G$9,0,10*ROW('Water Data'!G91)))),OFFSET('Water Data'!$G$9,0,10*ROW('Water Data'!G91)),NA())))</f>
        <v>#N/A</v>
      </c>
      <c r="P97" s="82" t="e">
        <f ca="true">+IF(AND(ISTEXT(OFFSET('Water Data'!$B$2,0,10*ROW('Water Data'!H91))),CE97="Yes"),100-OFFSET('Water Data'!$H$4,0,10*ROW('Water Data'!H91)),IF(AND(ISTEXT(OFFSET('Water Data'!$B$2,0,10*ROW('Water Data'!H91))),CE97="No",ISNUMBER(OFFSET('Water Data'!$H$4,0,10*ROW('Water Data'!H91)))),CONCATENATE("[",ROUND(100-OFFSET('Water Data'!$H$4,0,10*ROW('Water Data'!H91)),0),"]"),IF(AND(ISTEXT(OFFSET('Water Data'!$B$2,0,10*ROW('Water Data'!H91))),CE97="",ISNUMBER(OFFSET('Water Data'!$H$4,0,10*ROW('Water Data'!H91)))),100-OFFSET('Water Data'!$H$4,0,10*ROW('Water Data'!H91)),NA())))</f>
        <v>#N/A</v>
      </c>
      <c r="Q97" s="82" t="e">
        <f ca="true">+IF(AND(ISTEXT(OFFSET('Water Data'!$B$2,0,10*ROW('Water Data'!H91))),CF97="Yes"),OFFSET('Water Data'!$H$6,0,10*ROW('Water Data'!H91)),IF(AND(ISTEXT(OFFSET('Water Data'!$B$2,0,10*ROW('Water Data'!H91))),CF97="No",ISNUMBER(OFFSET('Water Data'!$H$6,0,10*ROW('Water Data'!H91)))),CONCATENATE("[",ROUND(OFFSET('Water Data'!$H$6,0,10*ROW('Water Data'!H91)),0),"]"),IF(AND(ISTEXT(OFFSET('Water Data'!$B$2,0,10*ROW('Water Data'!H91))),CF97="",ISNUMBER(OFFSET('Water Data'!$H$6,0,10*ROW('Water Data'!H91)))),OFFSET('Water Data'!$H$6,0,10*ROW('Water Data'!H91)),NA())))</f>
        <v>#N/A</v>
      </c>
      <c r="R97" s="82" t="e">
        <f ca="true">+IF(AND(ISTEXT(OFFSET('Water Data'!$B$2,0,10*ROW('Water Data'!H91))),CG97="Yes"),OFFSET('Water Data'!$H$9,0,10*ROW('Water Data'!H91)),IF(AND(ISTEXT(OFFSET('Water Data'!$B$2,0,10*ROW('Water Data'!H91))),CG97="No",ISNUMBER(OFFSET('Water Data'!$H$9,0,10*ROW('Water Data'!H91)))),CONCATENATE("[",ROUND(OFFSET('Water Data'!$H$9,0,10*ROW('Water Data'!H91)),0),"]"),IF(AND(ISTEXT(OFFSET('Water Data'!$B$2,0,10*ROW('Water Data'!H91))),CG97="",ISNUMBER(OFFSET('Water Data'!$H$9,0,10*ROW('Water Data'!H91)))),OFFSET('Water Data'!$H$9,0,10*ROW('Water Data'!H91)),NA())))</f>
        <v>#N/A</v>
      </c>
      <c r="S97" s="82" t="e">
        <f ca="true">+IF(AND(ISTEXT(OFFSET('Water Data'!$B$2,0,10*ROW('Water Data'!I91))),CH97="Yes"),100-OFFSET('Water Data'!$I$4,0,10*ROW('Water Data'!I91)),IF(AND(ISTEXT(OFFSET('Water Data'!$B$2,0,10*ROW('Water Data'!I91))),CH97="No",ISNUMBER(OFFSET('Water Data'!$I$4,0,10*ROW('Water Data'!I91)))),CONCATENATE("[",ROUND(100-OFFSET('Water Data'!$I$4,0,10*ROW('Water Data'!I91)),0),"]"),IF(AND(ISTEXT(OFFSET('Water Data'!$B$2,0,10*ROW('Water Data'!I91))),CH97="",ISNUMBER(OFFSET('Water Data'!$I$4,0,10*ROW('Water Data'!I91)))),100-OFFSET('Water Data'!$I$4,0,10*ROW('Water Data'!I91)),NA())))</f>
        <v>#N/A</v>
      </c>
      <c r="T97" s="82" t="e">
        <f ca="true">+IF(AND(ISTEXT(OFFSET('Water Data'!$B$2,0,10*ROW('Water Data'!I91))),CI97="Yes"),OFFSET('Water Data'!$I$6,0,10*ROW('Water Data'!I91)),IF(AND(ISTEXT(OFFSET('Water Data'!$B$2,0,10*ROW('Water Data'!I91))),CI97="No",ISNUMBER(OFFSET('Water Data'!$I$6,0,10*ROW('Water Data'!I91)))),CONCATENATE("[",ROUND(OFFSET('Water Data'!$I$6,0,10*ROW('Water Data'!I91)),0),"]"),IF(AND(ISTEXT(OFFSET('Water Data'!$B$2,0,10*ROW('Water Data'!I91))),CI97="",ISNUMBER(OFFSET('Water Data'!$I$6,0,10*ROW('Water Data'!I91)))),OFFSET('Water Data'!$I$6,0,10*ROW('Water Data'!I91)),NA())))</f>
        <v>#N/A</v>
      </c>
      <c r="U97" s="82" t="e">
        <f ca="true">+IF(AND(ISTEXT(OFFSET('Water Data'!$B$2,0,10*ROW('Water Data'!I91))),CJ97="Yes"),OFFSET('Water Data'!$I$9,0,10*ROW('Water Data'!I91)),IF(AND(ISTEXT(OFFSET('Water Data'!$B$2,0,10*ROW('Water Data'!I91))),CJ97="No",ISNUMBER(OFFSET('Water Data'!$I$9,0,10*ROW('Water Data'!I91)))),CONCATENATE("[",ROUND(OFFSET('Water Data'!$I$9,0,10*ROW('Water Data'!I91)),0),"]"),IF(AND(ISTEXT(OFFSET('Water Data'!$B$2,0,10*ROW('Water Data'!I91))),CJ97="",ISNUMBER(OFFSET('Water Data'!$I$9,0,10*ROW('Water Data'!I91)))),OFFSET('Water Data'!$I$9,0,10*ROW('Water Data'!I91)),NA())))</f>
        <v>#N/A</v>
      </c>
      <c r="V97" s="83" t="e">
        <f ca="true">+IF(AND(ISTEXT(OFFSET('Sanitation Data'!$B$2,0,10*ROW('Sanitation Data'!D91))),CK97="Yes"),100-OFFSET('Sanitation Data'!$D$4,0,10*ROW('Sanitation Data'!D91)),IF(AND(ISTEXT(OFFSET('Sanitation Data'!$B$2,0,10*ROW('Sanitation Data'!D91))),CK97="No",ISNUMBER(OFFSET('Sanitation Data'!$D$4,0,10*ROW('Sanitation Data'!D91)))),CONCATENATE("[",ROUND(100-OFFSET('Sanitation Data'!$D$4,0,10*ROW('Sanitation Data'!D91)),0),"]"),IF(AND(ISTEXT(OFFSET('Sanitation Data'!$B$2,0,10*ROW('Sanitation Data'!D91))),CK97="",ISNUMBER(OFFSET('Sanitation Data'!$D$4,0,10*ROW('Sanitation Data'!D91)))),100-OFFSET('Sanitation Data'!$D$4,0,10*ROW('Sanitation Data'!D91)),NA())))</f>
        <v>#N/A</v>
      </c>
      <c r="W97" s="83" t="e">
        <f ca="true">+IF(AND(ISTEXT(OFFSET('Sanitation Data'!$B$2,0,10*ROW('Sanitation Data'!D91))),CL97="Yes"),OFFSET('Sanitation Data'!$D$6,0,10*ROW('Sanitation Data'!D91)),IF(AND(ISTEXT(OFFSET('Sanitation Data'!$B$2,0,10*ROW('Sanitation Data'!D91))),CL97="No",ISNUMBER(OFFSET('Sanitation Data'!$D$6,0,10*ROW('Sanitation Data'!D91)))),CONCATENATE("[",ROUND(OFFSET('Sanitation Data'!$D$6,0,10*ROW('Sanitation Data'!D91)),0),"]"),IF(AND(ISTEXT(OFFSET('Sanitation Data'!$B$2,0,10*ROW('Sanitation Data'!D91))),CL97="",ISNUMBER(OFFSET('Sanitation Data'!$D$6,0,10*ROW('Sanitation Data'!D91)))),OFFSET('Sanitation Data'!$D$6,0,10*ROW('Sanitation Data'!D91)),NA())))</f>
        <v>#N/A</v>
      </c>
      <c r="X97" s="83" t="e">
        <f ca="true">+IF(AND(ISTEXT(OFFSET('Sanitation Data'!$B$2,0,10*ROW('Sanitation Data'!D91))),CM97="Yes"),OFFSET('Sanitation Data'!$D$10,0,10*ROW('Sanitation Data'!D91)),IF(AND(ISTEXT(OFFSET('Sanitation Data'!$B$2,0,10*ROW('Sanitation Data'!D91))),CM97="No",ISNUMBER(OFFSET('Sanitation Data'!$D$10,0,10*ROW('Sanitation Data'!D91)))),CONCATENATE("[",ROUND(OFFSET('Sanitation Data'!$D$10,0,10*ROW('Sanitation Data'!D91)),0),"]"),IF(AND(ISTEXT(OFFSET('Sanitation Data'!$B$2,0,10*ROW('Sanitation Data'!D91))),CM97="",ISNUMBER(OFFSET('Sanitation Data'!$D$10,0,10*ROW('Sanitation Data'!D91)))),OFFSET('Sanitation Data'!$D$10,0,10*ROW('Sanitation Data'!D91)),NA())))</f>
        <v>#N/A</v>
      </c>
      <c r="Y97" s="83" t="e">
        <f ca="true">+IF(AND(ISTEXT(OFFSET('Sanitation Data'!$B$2,0,10*ROW('Sanitation Data'!D91))),CN97="Yes"),OFFSET('Sanitation Data'!$D$11,0,10*ROW('Sanitation Data'!D91)),IF(AND(ISTEXT(OFFSET('Sanitation Data'!$B$2,0,10*ROW('Sanitation Data'!D91))),CN97="No",ISNUMBER(OFFSET('Sanitation Data'!$D$11,0,10*ROW('Sanitation Data'!D91)))),CONCATENATE("[",ROUND(OFFSET('Sanitation Data'!$D$11,0,10*ROW('Sanitation Data'!D91)),0),"]"),IF(AND(ISTEXT(OFFSET('Sanitation Data'!$B$2,0,10*ROW('Sanitation Data'!D91))),CN97="",ISNUMBER(OFFSET('Sanitation Data'!$D$11,0,10*ROW('Sanitation Data'!D91)))),OFFSET('Sanitation Data'!$D$11,0,10*ROW('Sanitation Data'!D91)),NA())))</f>
        <v>#N/A</v>
      </c>
      <c r="Z97" s="83" t="e">
        <f ca="true">+IF(AND(ISTEXT(OFFSET('Sanitation Data'!$B$2,0,10*ROW('Sanitation Data'!D91))),CO97="Yes"),OFFSET('Sanitation Data'!$D$12,0,10*ROW('Sanitation Data'!D91)),IF(AND(ISTEXT(OFFSET('Sanitation Data'!$B$2,0,10*ROW('Sanitation Data'!D91))),CO97="No",ISNUMBER(OFFSET('Sanitation Data'!$D$12,0,10*ROW('Sanitation Data'!D91)))),CONCATENATE("[",ROUND(OFFSET('Sanitation Data'!$D$12,0,10*ROW('Sanitation Data'!D91)),0),"]"),IF(AND(ISTEXT(OFFSET('Sanitation Data'!$B$2,0,10*ROW('Sanitation Data'!D91))),CO97="",ISNUMBER(OFFSET('Sanitation Data'!$D$12,0,10*ROW('Sanitation Data'!D91)))),OFFSET('Sanitation Data'!$D$12,0,10*ROW('Sanitation Data'!D91)),NA())))</f>
        <v>#N/A</v>
      </c>
      <c r="AA97" s="83" t="e">
        <f ca="true">+IF(AND(ISTEXT(OFFSET('Sanitation Data'!$B$2,0,10*ROW('Sanitation Data'!E91))),CP97="Yes"),100-OFFSET('Sanitation Data'!$E$4,0,10*ROW('Sanitation Data'!E91)),IF(AND(ISTEXT(OFFSET('Sanitation Data'!$B$2,0,10*ROW('Sanitation Data'!E91))),CP97="No",ISNUMBER(OFFSET('Sanitation Data'!$E$4,0,10*ROW('Sanitation Data'!E91)))),CONCATENATE("[",ROUND(100-OFFSET('Sanitation Data'!$E$4,0,10*ROW('Sanitation Data'!E91)),0),"]"),IF(AND(ISTEXT(OFFSET('Sanitation Data'!$B$2,0,10*ROW('Sanitation Data'!E91))),CP97="",ISNUMBER(OFFSET('Sanitation Data'!$E$4,0,10*ROW('Sanitation Data'!E91)))),100-OFFSET('Sanitation Data'!$E$4,0,10*ROW('Sanitation Data'!E91)),NA())))</f>
        <v>#N/A</v>
      </c>
      <c r="AB97" s="83" t="e">
        <f ca="true">+IF(AND(ISTEXT(OFFSET('Sanitation Data'!$B$2,0,10*ROW('Sanitation Data'!E91))),CQ97="Yes"),OFFSET('Sanitation Data'!$E$6,0,10*ROW('Sanitation Data'!H91)),IF(AND(ISTEXT(OFFSET('Sanitation Data'!$B$2,0,10*ROW('Sanitation Data'!E91))),CQ97="No",ISNUMBER(OFFSET('Sanitation Data'!$E$6,0,10*ROW('Sanitation Data'!E91)))),CONCATENATE("[",ROUND(OFFSET('Sanitation Data'!$E$6,0,10*ROW('Sanitation Data'!E91)),0),"]"),IF(AND(ISTEXT(OFFSET('Sanitation Data'!$B$2,0,10*ROW('Sanitation Data'!E91))),CQ97="",ISNUMBER(OFFSET('Sanitation Data'!$E$6,0,10*ROW('Sanitation Data'!E91)))),OFFSET('Sanitation Data'!$E$6,0,10*ROW('Sanitation Data'!E91)),NA())))</f>
        <v>#N/A</v>
      </c>
      <c r="AC97" s="83" t="e">
        <f ca="true">+IF(AND(ISTEXT(OFFSET('Sanitation Data'!$B$2,0,10*ROW('Sanitation Data'!E91))),CR97="Yes"),OFFSET('Sanitation Data'!$E$10,0,10*ROW('Sanitation Data'!E91)),IF(AND(ISTEXT(OFFSET('Sanitation Data'!$B$2,0,10*ROW('Sanitation Data'!E91))),CR97="No",ISNUMBER(OFFSET('Sanitation Data'!$E$10,0,10*ROW('Sanitation Data'!E91)))),CONCATENATE("[",ROUND(OFFSET('Sanitation Data'!$E$10,0,10*ROW('Sanitation Data'!E91)),0),"]"),IF(AND(ISTEXT(OFFSET('Sanitation Data'!$B$2,0,10*ROW('Sanitation Data'!E91))),CR97="",ISNUMBER(OFFSET('Sanitation Data'!$E$10,0,10*ROW('Sanitation Data'!E91)))),OFFSET('Sanitation Data'!$E$10,0,10*ROW('Sanitation Data'!E91)),NA())))</f>
        <v>#N/A</v>
      </c>
      <c r="AD97" s="83" t="e">
        <f ca="true">+IF(AND(ISTEXT(OFFSET('Sanitation Data'!$B$2,0,10*ROW('Sanitation Data'!E91))),CS97="Yes"),OFFSET('Sanitation Data'!$E$11,0,10*ROW('Sanitation Data'!E91)),IF(AND(ISTEXT(OFFSET('Sanitation Data'!$B$2,0,10*ROW('Sanitation Data'!E91))),CS97="No",ISNUMBER(OFFSET('Sanitation Data'!$E$11,0,10*ROW('Sanitation Data'!E91)))),CONCATENATE("[",ROUND(OFFSET('Sanitation Data'!$E$11,0,10*ROW('Sanitation Data'!E91)),0),"]"),IF(AND(ISTEXT(OFFSET('Sanitation Data'!$B$2,0,10*ROW('Sanitation Data'!E91))),CS97="",ISNUMBER(OFFSET('Sanitation Data'!$E$11,0,10*ROW('Sanitation Data'!E91)))),OFFSET('Sanitation Data'!$E$11,0,10*ROW('Sanitation Data'!E91)),NA())))</f>
        <v>#N/A</v>
      </c>
      <c r="AE97" s="83" t="e">
        <f ca="true">+IF(AND(ISTEXT(OFFSET('Sanitation Data'!$B$2,0,10*ROW('Sanitation Data'!E91))),CT97="Yes"),OFFSET('Sanitation Data'!$E$12,0,10*ROW('Sanitation Data'!E91)),IF(AND(ISTEXT(OFFSET('Sanitation Data'!$B$2,0,10*ROW('Sanitation Data'!E91))),CT97="No",ISNUMBER(OFFSET('Sanitation Data'!$E$12,0,10*ROW('Sanitation Data'!E91)))),CONCATENATE("[",ROUND(OFFSET('Sanitation Data'!$E$12,0,10*ROW('Sanitation Data'!E91)),0),"]"),IF(AND(ISTEXT(OFFSET('Sanitation Data'!$B$2,0,10*ROW('Sanitation Data'!E91))),CT97="",ISNUMBER(OFFSET('Sanitation Data'!$E$12,0,10*ROW('Sanitation Data'!E91)))),OFFSET('Sanitation Data'!$E$12,0,10*ROW('Sanitation Data'!E91)),NA())))</f>
        <v>#N/A</v>
      </c>
      <c r="AF97" s="83" t="e">
        <f ca="true">+IF(AND(ISTEXT(OFFSET('Sanitation Data'!$B$2,0,10*ROW('Sanitation Data'!F91))),CU97="Yes"),100-OFFSET('Sanitation Data'!$F$4,0,10*ROW('Sanitation Data'!F91)),IF(AND(ISTEXT(OFFSET('Sanitation Data'!$B$2,0,10*ROW('Sanitation Data'!F91))),CU97="No",ISNUMBER(OFFSET('Sanitation Data'!$F$4,0,10*ROW('Sanitation Data'!F91)))),CONCATENATE("[",ROUND(100-OFFSET('Sanitation Data'!$F$4,0,10*ROW('Sanitation Data'!F91)),0),"]"),IF(AND(ISTEXT(OFFSET('Sanitation Data'!$B$2,0,10*ROW('Sanitation Data'!F91))),CU97="",ISNUMBER(OFFSET('Sanitation Data'!$F$4,0,10*ROW('Sanitation Data'!F91)))),100-OFFSET('Sanitation Data'!$F$4,0,10*ROW('Sanitation Data'!F91)),NA())))</f>
        <v>#N/A</v>
      </c>
      <c r="AG97" s="83" t="e">
        <f ca="true">+IF(AND(ISTEXT(OFFSET('Sanitation Data'!$B$2,0,10*ROW('Sanitation Data'!F91))),CV97="Yes"),OFFSET('Sanitation Data'!$F$6,0,10*ROW('Sanitation Data'!F91)),IF(AND(ISTEXT(OFFSET('Sanitation Data'!$B$2,0,10*ROW('Sanitation Data'!F91))),CV97="No",ISNUMBER(OFFSET('Sanitation Data'!$F$6,0,10*ROW('Sanitation Data'!F91)))),CONCATENATE("[",ROUND(OFFSET('Sanitation Data'!$F$6,0,10*ROW('Sanitation Data'!F91)),0),"]"),IF(AND(ISTEXT(OFFSET('Sanitation Data'!$B$2,0,10*ROW('Sanitation Data'!F91))),CV97="",ISNUMBER(OFFSET('Sanitation Data'!$F$6,0,10*ROW('Sanitation Data'!F91)))),OFFSET('Sanitation Data'!$F$6,0,10*ROW('Sanitation Data'!F91)),NA())))</f>
        <v>#N/A</v>
      </c>
      <c r="AH97" s="83" t="e">
        <f ca="true">+IF(AND(ISTEXT(OFFSET('Sanitation Data'!$B$2,0,10*ROW('Sanitation Data'!F91))),CW97="Yes"),OFFSET('Sanitation Data'!$F$10,0,10*ROW('Sanitation Data'!F91)),IF(AND(ISTEXT(OFFSET('Sanitation Data'!$B$2,0,10*ROW('Sanitation Data'!F91))),CW97="No",ISNUMBER(OFFSET('Sanitation Data'!$F$10,0,10*ROW('Sanitation Data'!F91)))),CONCATENATE("[",ROUND(OFFSET('Sanitation Data'!$F$10,0,10*ROW('Sanitation Data'!F91)),0),"]"),IF(AND(ISTEXT(OFFSET('Sanitation Data'!$B$2,0,10*ROW('Sanitation Data'!F91))),CW97="",ISNUMBER(OFFSET('Sanitation Data'!$F$10,0,10*ROW('Sanitation Data'!F91)))),OFFSET('Sanitation Data'!$F$10,0,10*ROW('Sanitation Data'!F91)),NA())))</f>
        <v>#N/A</v>
      </c>
      <c r="AI97" s="83" t="e">
        <f ca="true">+IF(AND(ISTEXT(OFFSET('Sanitation Data'!$B$2,0,10*ROW('Sanitation Data'!F91))),CX97="Yes"),OFFSET('Sanitation Data'!$F$11,0,10*ROW('Sanitation Data'!F91)),IF(AND(ISTEXT(OFFSET('Sanitation Data'!$B$2,0,10*ROW('Sanitation Data'!F91))),CX97="No",ISNUMBER(OFFSET('Sanitation Data'!$F$11,0,10*ROW('Sanitation Data'!F91)))),CONCATENATE("[",ROUND(OFFSET('Sanitation Data'!$F$11,0,10*ROW('Sanitation Data'!F91)),0),"]"),IF(AND(ISTEXT(OFFSET('Sanitation Data'!$B$2,0,10*ROW('Sanitation Data'!F91))),CX97="",ISNUMBER(OFFSET('Sanitation Data'!$F$11,0,10*ROW('Sanitation Data'!F91)))),OFFSET('Sanitation Data'!$F$11,0,10*ROW('Sanitation Data'!F91)),NA())))</f>
        <v>#N/A</v>
      </c>
      <c r="AJ97" s="83" t="e">
        <f ca="true">+IF(AND(ISTEXT(OFFSET('Sanitation Data'!$B$2,0,10*ROW('Sanitation Data'!F91))),CY97="Yes"),OFFSET('Sanitation Data'!$F$12,0,10*ROW('Sanitation Data'!F91)),IF(AND(ISTEXT(OFFSET('Sanitation Data'!$B$2,0,10*ROW('Sanitation Data'!F91))),CY97="No",ISNUMBER(OFFSET('Sanitation Data'!$F$12,0,10*ROW('Sanitation Data'!F91)))),CONCATENATE("[",ROUND(OFFSET('Sanitation Data'!$F$12,0,10*ROW('Sanitation Data'!F91)),0),"]"),IF(AND(ISTEXT(OFFSET('Sanitation Data'!$B$2,0,10*ROW('Sanitation Data'!F91))),CY97="",ISNUMBER(OFFSET('Sanitation Data'!$F$12,0,10*ROW('Sanitation Data'!F91)))),OFFSET('Sanitation Data'!$F$12,0,10*ROW('Sanitation Data'!F91)),NA())))</f>
        <v>#N/A</v>
      </c>
      <c r="AK97" s="83" t="e">
        <f ca="true">+IF(AND(ISTEXT(OFFSET('Sanitation Data'!$B$2,0,10*ROW('Sanitation Data'!G91))),CZ97="Yes"),100-OFFSET('Sanitation Data'!$G$4,0,10*ROW('Sanitation Data'!G91)),IF(AND(ISTEXT(OFFSET('Sanitation Data'!$B$2,0,10*ROW('Sanitation Data'!G91))),CZ97="No",ISNUMBER(OFFSET('Sanitation Data'!$G$4,0,10*ROW('Sanitation Data'!G91)))),CONCATENATE("[",ROUND(100-OFFSET('Sanitation Data'!$G$4,0,10*ROW('Sanitation Data'!G91)),0),"]"),IF(AND(ISTEXT(OFFSET('Sanitation Data'!$B$2,0,10*ROW('Sanitation Data'!G91))),CZ97="",ISNUMBER(OFFSET('Sanitation Data'!$G$4,0,10*ROW('Sanitation Data'!G91)))),100-OFFSET('Sanitation Data'!$G$4,0,10*ROW('Sanitation Data'!G91)),NA())))</f>
        <v>#N/A</v>
      </c>
      <c r="AL97" s="83" t="e">
        <f ca="true">+IF(AND(ISTEXT(OFFSET('Sanitation Data'!$B$2,0,10*ROW('Sanitation Data'!G91))),DA97="Yes"),OFFSET('Sanitation Data'!$G$6,0,10*ROW('Sanitation Data'!G91)),IF(AND(ISTEXT(OFFSET('Sanitation Data'!$B$2,0,10*ROW('Sanitation Data'!G91))),DA97="No",ISNUMBER(OFFSET('Sanitation Data'!$G$6,0,10*ROW('Sanitation Data'!G91)))),CONCATENATE("[",ROUND(OFFSET('Sanitation Data'!$G$6,0,10*ROW('Sanitation Data'!G91)),0),"]"),IF(AND(ISTEXT(OFFSET('Sanitation Data'!$B$2,0,10*ROW('Sanitation Data'!G91))),DA97="",ISNUMBER(OFFSET('Sanitation Data'!$G$6,0,10*ROW('Sanitation Data'!G91)))),OFFSET('Sanitation Data'!$G$6,0,10*ROW('Sanitation Data'!G91)),NA())))</f>
        <v>#N/A</v>
      </c>
      <c r="AM97" s="83" t="e">
        <f ca="true">+IF(AND(ISTEXT(OFFSET('Sanitation Data'!$B$2,0,10*ROW('Sanitation Data'!G91))),DB97="Yes"),OFFSET('Sanitation Data'!$G$10,0,10*ROW('Sanitation Data'!G91)),IF(AND(ISTEXT(OFFSET('Sanitation Data'!$B$2,0,10*ROW('Sanitation Data'!G91))),DB97="No",ISNUMBER(OFFSET('Sanitation Data'!$G$10,0,10*ROW('Sanitation Data'!G91)))),CONCATENATE("[",ROUND(OFFSET('Sanitation Data'!$G$10,0,10*ROW('Sanitation Data'!G91)),0),"]"),IF(AND(ISTEXT(OFFSET('Sanitation Data'!$B$2,0,10*ROW('Sanitation Data'!G91))),DB97="",ISNUMBER(OFFSET('Sanitation Data'!$G$10,0,10*ROW('Sanitation Data'!G91)))),OFFSET('Sanitation Data'!$G$10,0,10*ROW('Sanitation Data'!G91)),NA())))</f>
        <v>#N/A</v>
      </c>
      <c r="AN97" s="83" t="e">
        <f ca="true">+IF(AND(ISTEXT(OFFSET('Sanitation Data'!$B$2,0,10*ROW('Sanitation Data'!G91))),DC97="Yes"),OFFSET('Sanitation Data'!$G$11,0,10*ROW('Sanitation Data'!G91)),IF(AND(ISTEXT(OFFSET('Sanitation Data'!$B$2,0,10*ROW('Sanitation Data'!G91))),DC97="No",ISNUMBER(OFFSET('Sanitation Data'!$G$11,0,10*ROW('Sanitation Data'!G91)))),CONCATENATE("[",ROUND(OFFSET('Sanitation Data'!$G$11,0,10*ROW('Sanitation Data'!G91)),0),"]"),IF(AND(ISTEXT(OFFSET('Sanitation Data'!$B$2,0,10*ROW('Sanitation Data'!G91))),DC97="",ISNUMBER(OFFSET('Sanitation Data'!$G$11,0,10*ROW('Sanitation Data'!G91)))),OFFSET('Sanitation Data'!$G$11,0,10*ROW('Sanitation Data'!G91)),NA())))</f>
        <v>#N/A</v>
      </c>
      <c r="AO97" s="83" t="e">
        <f ca="true">+IF(AND(ISTEXT(OFFSET('Sanitation Data'!$B$2,0,10*ROW('Sanitation Data'!G91))),DD97="Yes"),OFFSET('Sanitation Data'!$G$12,0,10*ROW('Sanitation Data'!G91)),IF(AND(ISTEXT(OFFSET('Sanitation Data'!$B$2,0,10*ROW('Sanitation Data'!G91))),DD97="No",ISNUMBER(OFFSET('Sanitation Data'!$G$12,0,10*ROW('Sanitation Data'!G91)))),CONCATENATE("[",ROUND(OFFSET('Sanitation Data'!$G$12,0,10*ROW('Sanitation Data'!G91)),0),"]"),IF(AND(ISTEXT(OFFSET('Sanitation Data'!$B$2,0,10*ROW('Sanitation Data'!G91))),DD97="",ISNUMBER(OFFSET('Sanitation Data'!$G$12,0,10*ROW('Sanitation Data'!G91)))),OFFSET('Sanitation Data'!$G$12,0,10*ROW('Sanitation Data'!G91)),NA())))</f>
        <v>#N/A</v>
      </c>
      <c r="AP97" s="83" t="e">
        <f ca="true">+IF(AND(ISTEXT(OFFSET('Sanitation Data'!$B$2,0,10*ROW('Sanitation Data'!H91))),DE97="Yes"),100-OFFSET('Sanitation Data'!$H$4,0,10*ROW('Sanitation Data'!H91)),IF(AND(ISTEXT(OFFSET('Sanitation Data'!$B$2,0,10*ROW('Sanitation Data'!H91))),DE97="No",ISNUMBER(OFFSET('Sanitation Data'!$H$4,0,10*ROW('Sanitation Data'!H91)))),CONCATENATE("[",ROUND(100-OFFSET('Sanitation Data'!$H$4,0,10*ROW('Sanitation Data'!H91)),0),"]"),IF(AND(ISTEXT(OFFSET('Sanitation Data'!$B$2,0,10*ROW('Sanitation Data'!H91))),DE97="",ISNUMBER(OFFSET('Sanitation Data'!$H$4,0,10*ROW('Sanitation Data'!H91)))),100-OFFSET('Sanitation Data'!$H$4,0,10*ROW('Sanitation Data'!H91)),NA())))</f>
        <v>#N/A</v>
      </c>
      <c r="AQ97" s="83" t="e">
        <f ca="true">+IF(AND(ISTEXT(OFFSET('Sanitation Data'!$B$2,0,10*ROW('Sanitation Data'!H91))),DF97="Yes"),OFFSET('Sanitation Data'!$H$6,0,10*ROW('Sanitation Data'!H91)),IF(AND(ISTEXT(OFFSET('Sanitation Data'!$B$2,0,10*ROW('Sanitation Data'!H91))),DF97="No",ISNUMBER(OFFSET('Sanitation Data'!$H$6,0,10*ROW('Sanitation Data'!H91)))),CONCATENATE("[",ROUND(OFFSET('Sanitation Data'!$H$6,0,10*ROW('Sanitation Data'!H91)),0),"]"),IF(AND(ISTEXT(OFFSET('Sanitation Data'!$B$2,0,10*ROW('Sanitation Data'!H91))),DF97="",ISNUMBER(OFFSET('Sanitation Data'!$H$6,0,10*ROW('Sanitation Data'!H91)))),OFFSET('Sanitation Data'!$H$6,0,10*ROW('Sanitation Data'!H91)),NA())))</f>
        <v>#N/A</v>
      </c>
      <c r="AR97" s="83" t="e">
        <f ca="true">+IF(AND(ISTEXT(OFFSET('Sanitation Data'!$B$2,0,10*ROW('Sanitation Data'!H91))),DG97="Yes"),OFFSET('Sanitation Data'!$H$10,0,10*ROW('Sanitation Data'!H91)),IF(AND(ISTEXT(OFFSET('Sanitation Data'!$B$2,0,10*ROW('Sanitation Data'!H91))),DG97="No",ISNUMBER(OFFSET('Sanitation Data'!$H$10,0,10*ROW('Sanitation Data'!H91)))),CONCATENATE("[",ROUND(OFFSET('Sanitation Data'!$H$10,0,10*ROW('Sanitation Data'!H91)),0),"]"),IF(AND(ISTEXT(OFFSET('Sanitation Data'!$B$2,0,10*ROW('Sanitation Data'!H91))),DG97="",ISNUMBER(OFFSET('Sanitation Data'!$H$10,0,10*ROW('Sanitation Data'!H91)))),OFFSET('Sanitation Data'!$H$10,0,10*ROW('Sanitation Data'!H91)),NA())))</f>
        <v>#N/A</v>
      </c>
      <c r="AS97" s="83" t="e">
        <f ca="true">+IF(AND(ISTEXT(OFFSET('Sanitation Data'!$B$2,0,10*ROW('Sanitation Data'!H91))),DH97="Yes"),OFFSET('Sanitation Data'!$H$11,0,10*ROW('Sanitation Data'!H91)),IF(AND(ISTEXT(OFFSET('Sanitation Data'!$B$2,0,10*ROW('Sanitation Data'!H91))),DH97="No",ISNUMBER(OFFSET('Sanitation Data'!$H$11,0,10*ROW('Sanitation Data'!H91)))),CONCATENATE("[",ROUND(OFFSET('Sanitation Data'!$H$11,0,10*ROW('Sanitation Data'!H91)),0),"]"),IF(AND(ISTEXT(OFFSET('Sanitation Data'!$B$2,0,10*ROW('Sanitation Data'!H91))),DH97="",ISNUMBER(OFFSET('Sanitation Data'!$H$11,0,10*ROW('Sanitation Data'!H91)))),OFFSET('Sanitation Data'!$H$11,0,10*ROW('Sanitation Data'!H91)),NA())))</f>
        <v>#N/A</v>
      </c>
      <c r="AT97" s="83" t="e">
        <f ca="true">+IF(AND(ISTEXT(OFFSET('Sanitation Data'!$B$2,0,10*ROW('Sanitation Data'!H91))),DI97="Yes"),OFFSET('Sanitation Data'!$H$12,0,10*ROW('Sanitation Data'!H91)),IF(AND(ISTEXT(OFFSET('Sanitation Data'!$B$2,0,10*ROW('Sanitation Data'!H91))),DI97="No",ISNUMBER(OFFSET('Sanitation Data'!$H$12,0,10*ROW('Sanitation Data'!H91)))),CONCATENATE("[",ROUND(OFFSET('Sanitation Data'!$H$12,0,10*ROW('Sanitation Data'!H91)),0),"]"),IF(AND(ISTEXT(OFFSET('Sanitation Data'!$B$2,0,10*ROW('Sanitation Data'!H91))),DI97="",ISNUMBER(OFFSET('Sanitation Data'!$H$12,0,10*ROW('Sanitation Data'!H91)))),OFFSET('Sanitation Data'!$H$12,0,10*ROW('Sanitation Data'!H91)),NA())))</f>
        <v>#N/A</v>
      </c>
      <c r="AU97" s="83" t="e">
        <f ca="true">+IF(AND(ISTEXT(OFFSET('Sanitation Data'!$B$2,0,10*ROW('Sanitation Data'!I91))),DJ97="Yes"),100-OFFSET('Sanitation Data'!$I$4,0,10*ROW('Sanitation Data'!I91)),IF(AND(ISTEXT(OFFSET('Sanitation Data'!$B$2,0,10*ROW('Sanitation Data'!I91))),DJ97="No",ISNUMBER(OFFSET('Sanitation Data'!$I$4,0,10*ROW('Sanitation Data'!I91)))),CONCATENATE("[",ROUND(100-OFFSET('Sanitation Data'!$I$4,0,10*ROW('Sanitation Data'!I91)),0),"]"),IF(AND(ISTEXT(OFFSET('Sanitation Data'!$B$2,0,10*ROW('Sanitation Data'!I91))),DJ97="",ISNUMBER(OFFSET('Sanitation Data'!$I$4,0,10*ROW('Sanitation Data'!I91)))),100-OFFSET('Sanitation Data'!$I$4,0,10*ROW('Sanitation Data'!I91)),NA())))</f>
        <v>#N/A</v>
      </c>
      <c r="AV97" s="83" t="e">
        <f ca="true">+IF(AND(ISTEXT(OFFSET('Sanitation Data'!$B$2,0,10*ROW('Sanitation Data'!I91))),DK97="Yes"),OFFSET('Sanitation Data'!$I$6,0,10*ROW('Sanitation Data'!I91)),IF(AND(ISTEXT(OFFSET('Sanitation Data'!$B$2,0,10*ROW('Sanitation Data'!I91))),DK97="No",ISNUMBER(OFFSET('Sanitation Data'!$I$6,0,10*ROW('Sanitation Data'!I91)))),CONCATENATE("[",ROUND(OFFSET('Sanitation Data'!$I$6,0,10*ROW('Sanitation Data'!I91)),0),"]"),IF(AND(ISTEXT(OFFSET('Sanitation Data'!$B$2,0,10*ROW('Sanitation Data'!I91))),DK97="",ISNUMBER(OFFSET('Sanitation Data'!$I$6,0,10*ROW('Sanitation Data'!I91)))),OFFSET('Sanitation Data'!$I$6,0,10*ROW('Sanitation Data'!I91)),NA())))</f>
        <v>#N/A</v>
      </c>
      <c r="AW97" s="83" t="e">
        <f ca="true">+IF(AND(ISTEXT(OFFSET('Sanitation Data'!$B$2,0,10*ROW('Sanitation Data'!I91))),DL97="Yes"),OFFSET('Sanitation Data'!$I$10,0,10*ROW('Sanitation Data'!I91)),IF(AND(ISTEXT(OFFSET('Sanitation Data'!$B$2,0,10*ROW('Sanitation Data'!I91))),DL97="No",ISNUMBER(OFFSET('Sanitation Data'!$I$10,0,10*ROW('Sanitation Data'!I91)))),CONCATENATE("[",ROUND(OFFSET('Sanitation Data'!$I$10,0,10*ROW('Sanitation Data'!I91)),0),"]"),IF(AND(ISTEXT(OFFSET('Sanitation Data'!$B$2,0,10*ROW('Sanitation Data'!I91))),DL97="",ISNUMBER(OFFSET('Sanitation Data'!$I$10,0,10*ROW('Sanitation Data'!I91)))),OFFSET('Sanitation Data'!$I$10,0,10*ROW('Sanitation Data'!I91)),NA())))</f>
        <v>#N/A</v>
      </c>
      <c r="AX97" s="83" t="e">
        <f ca="true">+IF(AND(ISTEXT(OFFSET('Sanitation Data'!$B$2,0,10*ROW('Sanitation Data'!I91))),DM97="Yes"),OFFSET('Sanitation Data'!$I$11,0,10*ROW('Sanitation Data'!I91)),IF(AND(ISTEXT(OFFSET('Sanitation Data'!$B$2,0,10*ROW('Sanitation Data'!I91))),DM97="No",ISNUMBER(OFFSET('Sanitation Data'!$I$11,0,10*ROW('Sanitation Data'!I91)))),CONCATENATE("[",ROUND(OFFSET('Sanitation Data'!$I$11,0,10*ROW('Sanitation Data'!I91)),0),"]"),IF(AND(ISTEXT(OFFSET('Sanitation Data'!$B$2,0,10*ROW('Sanitation Data'!I91))),DM97="",ISNUMBER(OFFSET('Sanitation Data'!$I$11,0,10*ROW('Sanitation Data'!I91)))),OFFSET('Sanitation Data'!$I$11,0,10*ROW('Sanitation Data'!I91)),NA())))</f>
        <v>#N/A</v>
      </c>
      <c r="AY97" s="83" t="e">
        <f ca="true">+IF(AND(ISTEXT(OFFSET('Sanitation Data'!$B$2,0,10*ROW('Sanitation Data'!I91))),DN97="Yes"),OFFSET('Sanitation Data'!$I$12,0,10*ROW('Sanitation Data'!I91)),IF(AND(ISTEXT(OFFSET('Sanitation Data'!$B$2,0,10*ROW('Sanitation Data'!I91))),DN97="No",ISNUMBER(OFFSET('Sanitation Data'!$I$12,0,10*ROW('Sanitation Data'!I91)))),CONCATENATE("[",ROUND(OFFSET('Sanitation Data'!$I$12,0,10*ROW('Sanitation Data'!I91)),0),"]"),IF(AND(ISTEXT(OFFSET('Sanitation Data'!$B$2,0,10*ROW('Sanitation Data'!I91))),DN97="",ISNUMBER(OFFSET('Sanitation Data'!$I$12,0,10*ROW('Sanitation Data'!I91)))),OFFSET('Sanitation Data'!$I$12,0,10*ROW('Sanitation Data'!I91)),NA())))</f>
        <v>#N/A</v>
      </c>
      <c r="AZ97" s="84" t="e">
        <f ca="true">+IF(AND(ISTEXT(OFFSET('Hygiene Data'!$B$2,0,10*ROW('Hygiene Data'!D91))),DO97="Yes"),OFFSET('Hygiene Data'!$D$5,0,10*ROW('Hygiene Data'!D91)),IF(AND(ISTEXT(OFFSET('Hygiene Data'!$B$2,0,10*ROW('Hygiene Data'!D91))),DO97="No",ISNUMBER(OFFSET('Hygiene Data'!$D$5,0,10*ROW('Hygiene Data'!D91)))),CONCATENATE("[",ROUND(OFFSET('Hygiene Data'!$D$5,0,10*ROW('Hygiene Data'!D91)),0),"]"),IF(AND(ISTEXT(OFFSET('Hygiene Data'!$B$2,0,10*ROW('Hygiene Data'!D91))),DO97="",ISNUMBER(OFFSET('Hygiene Data'!$D$5,0,10*ROW('Hygiene Data'!D91)))),OFFSET('Hygiene Data'!$D$5,0,10*ROW('Hygiene Data'!D91)),NA())))</f>
        <v>#N/A</v>
      </c>
      <c r="BA97" s="84" t="e">
        <f ca="true">+IF(AND(ISTEXT(OFFSET('Hygiene Data'!$B$2,0,10*ROW('Hygiene Data'!D91))),DP97="Yes"),OFFSET('Hygiene Data'!$D$7,0,10*ROW('Hygiene Data'!D91)),IF(AND(ISTEXT(OFFSET('Hygiene Data'!$B$2,0,10*ROW('Hygiene Data'!D91))),DP97="No",ISNUMBER(OFFSET('Hygiene Data'!$D$7,0,10*ROW('Hygiene Data'!D91)))),CONCATENATE("[",ROUND(OFFSET('Hygiene Data'!$D$7,0,10*ROW('Hygiene Data'!D91)),0),"]"),IF(AND(ISTEXT(OFFSET('Hygiene Data'!$B$2,0,10*ROW('Hygiene Data'!D91))),DP97="",ISNUMBER(OFFSET('Hygiene Data'!$D$7,0,10*ROW('Hygiene Data'!D91)))),OFFSET('Hygiene Data'!$D$7,0,10*ROW('Hygiene Data'!D91)),NA())))</f>
        <v>#N/A</v>
      </c>
      <c r="BB97" s="84" t="e">
        <f ca="true">+IF(AND(ISTEXT(OFFSET('Hygiene Data'!$B$2,0,10*ROW('Hygiene Data'!D91))),DQ97="Yes"),OFFSET('Hygiene Data'!$D$9,0,10*ROW('Hygiene Data'!D91)),IF(AND(ISTEXT(OFFSET('Hygiene Data'!$B$2,0,10*ROW('Hygiene Data'!D91))),DQ97="No",ISNUMBER(OFFSET('Hygiene Data'!$D$9,0,10*ROW('Hygiene Data'!D91)))),CONCATENATE("[",ROUND(OFFSET('Hygiene Data'!$D$9,0,10*ROW('Hygiene Data'!D91)),0),"]"),IF(AND(ISTEXT(OFFSET('Hygiene Data'!$B$2,0,10*ROW('Hygiene Data'!D91))),DQ97="",ISNUMBER(OFFSET('Hygiene Data'!$D$9,0,10*ROW('Hygiene Data'!D91)))),OFFSET('Hygiene Data'!$D$9,0,10*ROW('Hygiene Data'!D91)),NA())))</f>
        <v>#N/A</v>
      </c>
      <c r="BC97" s="84" t="e">
        <f ca="true">+IF(AND(ISTEXT(OFFSET('Hygiene Data'!$B$2,0,10*ROW('Hygiene Data'!E91))),DR97="Yes"),OFFSET('Hygiene Data'!$E$5,0,10*ROW('Hygiene Data'!E91)),IF(AND(ISTEXT(OFFSET('Hygiene Data'!$B$2,0,10*ROW('Hygiene Data'!E91))),DR97="No",ISNUMBER(OFFSET('Hygiene Data'!$E$5,0,10*ROW('Hygiene Data'!E91)))),CONCATENATE("[",ROUND(OFFSET('Hygiene Data'!$E$5,0,10*ROW('Hygiene Data'!E91)),0),"]"),IF(AND(ISTEXT(OFFSET('Hygiene Data'!$B$2,0,10*ROW('Hygiene Data'!E91))),DR97="",ISNUMBER(OFFSET('Hygiene Data'!$E$5,0,10*ROW('Hygiene Data'!E91)))),OFFSET('Hygiene Data'!$E$5,0,10*ROW('Hygiene Data'!E91)),NA())))</f>
        <v>#N/A</v>
      </c>
      <c r="BD97" s="84" t="e">
        <f ca="true">+IF(AND(ISTEXT(OFFSET('Hygiene Data'!$B$2,0,10*ROW('Hygiene Data'!E91))),DS97="Yes"),OFFSET('Hygiene Data'!$E$7,0,10*ROW('Hygiene Data'!E91)),IF(AND(ISTEXT(OFFSET('Hygiene Data'!$B$2,0,10*ROW('Hygiene Data'!E91))),DS97="No",ISNUMBER(OFFSET('Hygiene Data'!$E$7,0,10*ROW('Hygiene Data'!E91)))),CONCATENATE("[",ROUND(OFFSET('Hygiene Data'!$E$7,0,10*ROW('Hygiene Data'!E91)),0),"]"),IF(AND(ISTEXT(OFFSET('Hygiene Data'!$B$2,0,10*ROW('Hygiene Data'!E91))),DS97="",ISNUMBER(OFFSET('Hygiene Data'!$E$7,0,10*ROW('Hygiene Data'!E91)))),OFFSET('Hygiene Data'!$E$7,0,10*ROW('Hygiene Data'!E91)),NA())))</f>
        <v>#N/A</v>
      </c>
      <c r="BE97" s="84" t="e">
        <f ca="true">+IF(AND(ISTEXT(OFFSET('Hygiene Data'!$B$2,0,10*ROW('Hygiene Data'!E91))),DT97="Yes"),OFFSET('Hygiene Data'!$E$9,0,10*ROW('Hygiene Data'!E91)),IF(AND(ISTEXT(OFFSET('Hygiene Data'!$B$2,0,10*ROW('Hygiene Data'!E91))),DT97="No",ISNUMBER(OFFSET('Hygiene Data'!$E$9,0,10*ROW('Hygiene Data'!E91)))),CONCATENATE("[",ROUND(OFFSET('Hygiene Data'!$E$9,0,10*ROW('Hygiene Data'!E91)),0),"]"),IF(AND(ISTEXT(OFFSET('Hygiene Data'!$B$2,0,10*ROW('Hygiene Data'!E91))),DT97="",ISNUMBER(OFFSET('Hygiene Data'!$E$9,0,10*ROW('Hygiene Data'!E91)))),OFFSET('Hygiene Data'!$E$9,0,10*ROW('Hygiene Data'!E91)),NA())))</f>
        <v>#N/A</v>
      </c>
      <c r="BF97" s="84" t="e">
        <f ca="true">+IF(AND(ISTEXT(OFFSET('Hygiene Data'!$B$2,0,10*ROW('Hygiene Data'!F91))),DU97="Yes"),OFFSET('Hygiene Data'!$F$5,0,10*ROW('Hygiene Data'!F91)),IF(AND(ISTEXT(OFFSET('Hygiene Data'!$B$2,0,10*ROW('Hygiene Data'!F91))),DU97="No",ISNUMBER(OFFSET('Hygiene Data'!$F$5,0,10*ROW('Hygiene Data'!F91)))),CONCATENATE("[",ROUND(OFFSET('Hygiene Data'!$F$5,0,10*ROW('Hygiene Data'!F91)),0),"]"),IF(AND(ISTEXT(OFFSET('Hygiene Data'!$B$2,0,10*ROW('Hygiene Data'!F91))),DU97="",ISNUMBER(OFFSET('Hygiene Data'!$F$5,0,10*ROW('Hygiene Data'!F91)))),OFFSET('Hygiene Data'!$F$5,0,10*ROW('Hygiene Data'!F91)),NA())))</f>
        <v>#N/A</v>
      </c>
      <c r="BG97" s="84" t="e">
        <f ca="true">+IF(AND(ISTEXT(OFFSET('Hygiene Data'!$B$2,0,10*ROW('Hygiene Data'!F91))),DV97="Yes"),OFFSET('Hygiene Data'!$F$7,0,10*ROW('Hygiene Data'!F91)),IF(AND(ISTEXT(OFFSET('Hygiene Data'!$B$2,0,10*ROW('Hygiene Data'!F91))),DV97="No",ISNUMBER(OFFSET('Hygiene Data'!$F$7,0,10*ROW('Hygiene Data'!F91)))),CONCATENATE("[",ROUND(OFFSET('Hygiene Data'!$F$7,0,10*ROW('Hygiene Data'!F91)),0),"]"),IF(AND(ISTEXT(OFFSET('Hygiene Data'!$B$2,0,10*ROW('Hygiene Data'!F91))),DV97="",ISNUMBER(OFFSET('Hygiene Data'!$F$7,0,10*ROW('Hygiene Data'!F91)))),OFFSET('Hygiene Data'!$F$7,0,10*ROW('Hygiene Data'!F91)),NA())))</f>
        <v>#N/A</v>
      </c>
      <c r="BH97" s="84" t="e">
        <f ca="true">+IF(AND(ISTEXT(OFFSET('Hygiene Data'!$B$2,0,10*ROW('Hygiene Data'!F91))),DW97="Yes"),OFFSET('Hygiene Data'!$F$9,0,10*ROW('Hygiene Data'!F91)),IF(AND(ISTEXT(OFFSET('Hygiene Data'!$B$2,0,10*ROW('Hygiene Data'!F91))),DW97="No",ISNUMBER(OFFSET('Hygiene Data'!$F$9,0,10*ROW('Hygiene Data'!F91)))),CONCATENATE("[",ROUND(OFFSET('Hygiene Data'!$F$9,0,10*ROW('Hygiene Data'!F91)),0),"]"),IF(AND(ISTEXT(OFFSET('Hygiene Data'!$B$2,0,10*ROW('Hygiene Data'!F91))),DW97="",ISNUMBER(OFFSET('Hygiene Data'!$F$9,0,10*ROW('Hygiene Data'!F91)))),OFFSET('Hygiene Data'!$F$9,0,10*ROW('Hygiene Data'!F91)),NA())))</f>
        <v>#N/A</v>
      </c>
      <c r="BI97" s="84" t="e">
        <f ca="true">+IF(AND(ISTEXT(OFFSET('Hygiene Data'!$B$2,0,10*ROW('Hygiene Data'!G91))),DX97="Yes"),OFFSET('Hygiene Data'!$G$5,0,10*ROW('Hygiene Data'!G91)),IF(AND(ISTEXT(OFFSET('Hygiene Data'!$B$2,0,10*ROW('Hygiene Data'!G91))),DX97="No",ISNUMBER(OFFSET('Hygiene Data'!$G$5,0,10*ROW('Hygiene Data'!G91)))),CONCATENATE("[",ROUND(OFFSET('Hygiene Data'!$G$5,0,10*ROW('Hygiene Data'!G91)),0),"]"),IF(AND(ISTEXT(OFFSET('Hygiene Data'!$B$2,0,10*ROW('Hygiene Data'!G91))),DX97="",ISNUMBER(OFFSET('Hygiene Data'!$G$5,0,10*ROW('Hygiene Data'!G91)))),OFFSET('Hygiene Data'!$G$5,0,10*ROW('Hygiene Data'!G91)),NA())))</f>
        <v>#N/A</v>
      </c>
      <c r="BJ97" s="84" t="e">
        <f ca="true">+IF(AND(ISTEXT(OFFSET('Hygiene Data'!$B$2,0,10*ROW('Hygiene Data'!G91))),DY97="Yes"),OFFSET('Hygiene Data'!$G$7,0,10*ROW('Hygiene Data'!G91)),IF(AND(ISTEXT(OFFSET('Hygiene Data'!$B$2,0,10*ROW('Hygiene Data'!G91))),DY97="No",ISNUMBER(OFFSET('Hygiene Data'!$G$7,0,10*ROW('Hygiene Data'!G91)))),CONCATENATE("[",ROUND(OFFSET('Hygiene Data'!$G$7,0,10*ROW('Hygiene Data'!G91)),0),"]"),IF(AND(ISTEXT(OFFSET('Hygiene Data'!$B$2,0,10*ROW('Hygiene Data'!G91))),DY97="",ISNUMBER(OFFSET('Hygiene Data'!$G$7,0,10*ROW('Hygiene Data'!G91)))),OFFSET('Hygiene Data'!$G$7,0,10*ROW('Hygiene Data'!G91)),NA())))</f>
        <v>#N/A</v>
      </c>
      <c r="BK97" s="84" t="e">
        <f ca="true">+IF(AND(ISTEXT(OFFSET('Hygiene Data'!$B$2,0,10*ROW('Hygiene Data'!G91))),DZ97="Yes"),OFFSET('Hygiene Data'!$G$9,0,10*ROW('Hygiene Data'!G91)),IF(AND(ISTEXT(OFFSET('Hygiene Data'!$B$2,0,10*ROW('Hygiene Data'!G91))),DZ97="No",ISNUMBER(OFFSET('Hygiene Data'!$G$9,0,10*ROW('Hygiene Data'!G91)))),CONCATENATE("[",ROUND(OFFSET('Hygiene Data'!$G$9,0,10*ROW('Hygiene Data'!G91)),0),"]"),IF(AND(ISTEXT(OFFSET('Hygiene Data'!$B$2,0,10*ROW('Hygiene Data'!G91))),DZ97="",ISNUMBER(OFFSET('Hygiene Data'!$G$9,0,10*ROW('Hygiene Data'!G91)))),OFFSET('Hygiene Data'!$G$9,0,10*ROW('Hygiene Data'!G91)),NA())))</f>
        <v>#N/A</v>
      </c>
      <c r="BL97" s="84" t="e">
        <f ca="true">+IF(AND(ISTEXT(OFFSET('Hygiene Data'!$B$2,0,10*ROW('Hygiene Data'!H91))),EA97="Yes"),OFFSET('Hygiene Data'!$H$5,0,10*ROW('Hygiene Data'!H91)),IF(AND(ISTEXT(OFFSET('Hygiene Data'!$B$2,0,10*ROW('Hygiene Data'!H91))),EA97="No",ISNUMBER(OFFSET('Hygiene Data'!$H$5,0,10*ROW('Hygiene Data'!H91)))),CONCATENATE("[",ROUND(OFFSET('Hygiene Data'!$H$5,0,10*ROW('Hygiene Data'!H91)),0),"]"),IF(AND(ISTEXT(OFFSET('Hygiene Data'!$B$2,0,10*ROW('Hygiene Data'!H91))),EA97="",ISNUMBER(OFFSET('Hygiene Data'!$H$5,0,10*ROW('Hygiene Data'!H91)))),OFFSET('Hygiene Data'!$H$5,0,10*ROW('Hygiene Data'!H91)),NA())))</f>
        <v>#N/A</v>
      </c>
      <c r="BM97" s="84" t="e">
        <f ca="true">+IF(AND(ISTEXT(OFFSET('Hygiene Data'!$B$2,0,10*ROW('Hygiene Data'!H91))),EB97="Yes"),OFFSET('Hygiene Data'!$H$7,0,10*ROW('Hygiene Data'!H91)),IF(AND(ISTEXT(OFFSET('Hygiene Data'!$B$2,0,10*ROW('Hygiene Data'!H91))),EB97="No",ISNUMBER(OFFSET('Hygiene Data'!$H$7,0,10*ROW('Hygiene Data'!H91)))),CONCATENATE("[",ROUND(OFFSET('Hygiene Data'!$H$7,0,10*ROW('Hygiene Data'!H91)),0),"]"),IF(AND(ISTEXT(OFFSET('Hygiene Data'!$B$2,0,10*ROW('Hygiene Data'!H91))),EB97="",ISNUMBER(OFFSET('Hygiene Data'!$H$7,0,10*ROW('Hygiene Data'!H91)))),OFFSET('Hygiene Data'!$H$7,0,10*ROW('Hygiene Data'!H91)),NA())))</f>
        <v>#N/A</v>
      </c>
      <c r="BN97" s="84" t="e">
        <f ca="true">+IF(AND(ISTEXT(OFFSET('Hygiene Data'!$B$2,0,10*ROW('Hygiene Data'!H91))),EC97="Yes"),OFFSET('Hygiene Data'!$H$9,0,10*ROW('Hygiene Data'!H91)),IF(AND(ISTEXT(OFFSET('Hygiene Data'!$B$2,0,10*ROW('Hygiene Data'!H91))),EC97="No",ISNUMBER(OFFSET('Hygiene Data'!$H$9,0,10*ROW('Hygiene Data'!H91)))),CONCATENATE("[",ROUND(OFFSET('Hygiene Data'!$H$9,0,10*ROW('Hygiene Data'!H91)),0),"]"),IF(AND(ISTEXT(OFFSET('Hygiene Data'!$B$2,0,10*ROW('Hygiene Data'!H91))),EC97="",ISNUMBER(OFFSET('Hygiene Data'!$H$9,0,10*ROW('Hygiene Data'!H91)))),OFFSET('Hygiene Data'!$H$9,0,10*ROW('Hygiene Data'!H91)),NA())))</f>
        <v>#N/A</v>
      </c>
      <c r="BO97" s="84" t="e">
        <f ca="true">+IF(AND(ISTEXT(OFFSET('Hygiene Data'!$B$2,0,10*ROW('Hygiene Data'!I91))),ED97="Yes"),OFFSET('Hygiene Data'!$I$5,0,10*ROW('Hygiene Data'!I91)),IF(AND(ISTEXT(OFFSET('Hygiene Data'!$B$2,0,10*ROW('Hygiene Data'!I91))),ED97="No",ISNUMBER(OFFSET('Hygiene Data'!$I$5,0,10*ROW('Hygiene Data'!I91)))),CONCATENATE("[",ROUND(OFFSET('Hygiene Data'!$I$5,0,10*ROW('Hygiene Data'!I91)),0),"]"),IF(AND(ISTEXT(OFFSET('Hygiene Data'!$B$2,0,10*ROW('Hygiene Data'!I91))),ED97="",ISNUMBER(OFFSET('Hygiene Data'!$I$5,0,10*ROW('Hygiene Data'!I91)))),OFFSET('Hygiene Data'!$I$5,0,10*ROW('Hygiene Data'!I91)),NA())))</f>
        <v>#N/A</v>
      </c>
      <c r="BP97" s="84" t="e">
        <f ca="true">+IF(AND(ISTEXT(OFFSET('Hygiene Data'!$B$2,0,10*ROW('Hygiene Data'!I91))),EE97="Yes"),OFFSET('Hygiene Data'!$I$7,0,10*ROW('Hygiene Data'!I91)),IF(AND(ISTEXT(OFFSET('Hygiene Data'!$B$2,0,10*ROW('Hygiene Data'!I91))),EE97="No",ISNUMBER(OFFSET('Hygiene Data'!$I$7,0,10*ROW('Hygiene Data'!I91)))),CONCATENATE("[",ROUND(OFFSET('Hygiene Data'!$I$7,0,10*ROW('Hygiene Data'!I91)),0),"]"),IF(AND(ISTEXT(OFFSET('Hygiene Data'!$B$2,0,10*ROW('Hygiene Data'!I91))),EE97="",ISNUMBER(OFFSET('Hygiene Data'!$I$7,0,10*ROW('Hygiene Data'!I91)))),OFFSET('Hygiene Data'!$I$7,0,10*ROW('Hygiene Data'!I91)),NA())))</f>
        <v>#N/A</v>
      </c>
      <c r="BQ97" s="84" t="e">
        <f ca="true">+IF(AND(ISTEXT(OFFSET('Hygiene Data'!$B$2,0,10*ROW('Hygiene Data'!I91))),EF97="Yes"),OFFSET('Hygiene Data'!$I$9,0,10*ROW('Hygiene Data'!I91)),IF(AND(ISTEXT(OFFSET('Hygiene Data'!$B$2,0,10*ROW('Hygiene Data'!I91))),EF97="No",ISNUMBER(OFFSET('Hygiene Data'!$I$9,0,10*ROW('Hygiene Data'!I91)))),CONCATENATE("[",ROUND(OFFSET('Hygiene Data'!$I$9,0,10*ROW('Hygiene Data'!I91)),0),"]"),IF(AND(ISTEXT(OFFSET('Hygiene Data'!$B$2,0,10*ROW('Hygiene Data'!I91))),EF97="",ISNUMBER(OFFSET('Hygiene Data'!$I$9,0,10*ROW('Hygiene Data'!I91)))),OFFSET('Hygiene Data'!$I$9,0,10*ROW('Hygiene Data'!I91)),NA())))</f>
        <v>#N/A</v>
      </c>
      <c r="BR97" s="269"/>
      <c r="BS97" s="269" t="str">
        <f ca="true">+IF(OFFSET('Water Data'!$D$27,0,10*ROW('Water Data'!D91))="","",OFFSET('Water Data'!$D$27,0,10*ROW('Water Data'!D91)))</f>
        <v/>
      </c>
      <c r="BT97" s="269" t="str">
        <f ca="true">+IF(OFFSET('Water Data'!$D$28,0,10*ROW('Water Data'!D91))="","",OFFSET('Water Data'!$D$28,0,10*ROW('Water Data'!D91)))</f>
        <v/>
      </c>
      <c r="BU97" s="269" t="str">
        <f ca="true">+IF(OFFSET('Water Data'!$D$29,0,10*ROW('Water Data'!D91))="","",OFFSET('Water Data'!$D$29,0,10*ROW('Water Data'!D91)))</f>
        <v/>
      </c>
      <c r="BV97" s="269" t="str">
        <f ca="true">+IF(OFFSET('Water Data'!$E$27,0,10*ROW('Water Data'!E91))="","",OFFSET('Water Data'!$E$27,0,10*ROW('Water Data'!E91)))</f>
        <v/>
      </c>
      <c r="BW97" s="269" t="str">
        <f ca="true">+IF(OFFSET('Water Data'!$E$28,0,10*ROW('Water Data'!E91))="","",OFFSET('Water Data'!$E$28,0,10*ROW('Water Data'!E91)))</f>
        <v/>
      </c>
      <c r="BX97" s="269" t="str">
        <f ca="true">+IF(OFFSET('Water Data'!$E$29,0,10*ROW('Water Data'!E91))="","",OFFSET('Water Data'!$E$29,0,10*ROW('Water Data'!E91)))</f>
        <v/>
      </c>
      <c r="BY97" s="269" t="str">
        <f ca="true">+IF(OFFSET('Water Data'!$F$27,0,10*ROW('Water Data'!F91))="","",OFFSET('Water Data'!$F$27,0,10*ROW('Water Data'!F91)))</f>
        <v/>
      </c>
      <c r="BZ97" s="269" t="str">
        <f ca="true">+IF(OFFSET('Water Data'!$F$28,0,10*ROW('Water Data'!F91))="","",OFFSET('Water Data'!$F$28,0,10*ROW('Water Data'!F91)))</f>
        <v/>
      </c>
      <c r="CA97" s="269" t="str">
        <f ca="true">+IF(OFFSET('Water Data'!$F$29,0,10*ROW('Water Data'!F91))="","",OFFSET('Water Data'!$F$29,0,10*ROW('Water Data'!F91)))</f>
        <v/>
      </c>
      <c r="CB97" s="269" t="str">
        <f ca="true">+IF(OFFSET('Water Data'!$G$27,0,10*ROW('Water Data'!G91))="","",OFFSET('Water Data'!$G$27,0,10*ROW('Water Data'!G91)))</f>
        <v/>
      </c>
      <c r="CC97" s="269" t="str">
        <f ca="true">+IF(OFFSET('Water Data'!$G$28,0,10*ROW('Water Data'!G91))="","",OFFSET('Water Data'!$G$28,0,10*ROW('Water Data'!G91)))</f>
        <v/>
      </c>
      <c r="CD97" s="269" t="str">
        <f ca="true">+IF(OFFSET('Water Data'!$G$29,0,10*ROW('Water Data'!G91))="","",OFFSET('Water Data'!$G$29,0,10*ROW('Water Data'!G91)))</f>
        <v/>
      </c>
      <c r="CE97" s="269" t="str">
        <f ca="true">+IF(OFFSET('Water Data'!$H$27,0,10*ROW('Water Data'!H91))="","",OFFSET('Water Data'!$H$27,0,10*ROW('Water Data'!H91)))</f>
        <v/>
      </c>
      <c r="CF97" s="269" t="str">
        <f ca="true">+IF(OFFSET('Water Data'!$H$28,0,10*ROW('Water Data'!H91))="","",OFFSET('Water Data'!$H$28,0,10*ROW('Water Data'!H91)))</f>
        <v/>
      </c>
      <c r="CG97" s="269" t="str">
        <f ca="true">+IF(OFFSET('Water Data'!$H$29,0,10*ROW('Water Data'!H91))="","",OFFSET('Water Data'!$H$29,0,10*ROW('Water Data'!H91)))</f>
        <v/>
      </c>
      <c r="CH97" s="269" t="str">
        <f ca="true">+IF(OFFSET('Water Data'!$I$27,0,10*ROW('Water Data'!I91))="","",OFFSET('Water Data'!$I$27,0,10*ROW('Water Data'!I91)))</f>
        <v/>
      </c>
      <c r="CI97" s="269" t="str">
        <f ca="true">+IF(OFFSET('Water Data'!$I$28,0,10*ROW('Water Data'!I91))="","",OFFSET('Water Data'!$I$28,0,10*ROW('Water Data'!I91)))</f>
        <v/>
      </c>
      <c r="CJ97" s="269" t="str">
        <f ca="true">+IF(OFFSET('Water Data'!$I$29,0,10*ROW('Water Data'!I91))="","",OFFSET('Water Data'!$I$29,0,10*ROW('Water Data'!I91)))</f>
        <v/>
      </c>
      <c r="CK97" s="269" t="str">
        <f ca="true">+IF(OFFSET('Sanitation Data'!$D$28,0,10*ROW('Sanitation Data'!D91))="","",OFFSET('Sanitation Data'!$D$28,0,10*ROW('Sanitation Data'!D91)))</f>
        <v/>
      </c>
      <c r="CL97" s="269" t="str">
        <f ca="true">+IF(OFFSET('Sanitation Data'!$D$29,0,10*ROW('Sanitation Data'!D91))="","",OFFSET('Sanitation Data'!$D$29,0,10*ROW('Sanitation Data'!D91)))</f>
        <v/>
      </c>
      <c r="CM97" s="269" t="str">
        <f ca="true">+IF(OFFSET('Sanitation Data'!$D$30,0,10*ROW('Sanitation Data'!D91))="","",OFFSET('Sanitation Data'!$D$30,0,10*ROW('Sanitation Data'!D91)))</f>
        <v/>
      </c>
      <c r="CN97" s="269" t="str">
        <f ca="true">+IF(OFFSET('Sanitation Data'!$D$31,0,10*ROW('Sanitation Data'!D91))="","",OFFSET('Sanitation Data'!$D$31,0,10*ROW('Sanitation Data'!D91)))</f>
        <v/>
      </c>
      <c r="CO97" s="269" t="str">
        <f ca="true">+IF(OFFSET('Sanitation Data'!$D$32,0,10*ROW('Sanitation Data'!D91))="","",OFFSET('Sanitation Data'!$D$32,0,10*ROW('Sanitation Data'!D91)))</f>
        <v/>
      </c>
      <c r="CP97" s="269" t="str">
        <f ca="true">+IF(OFFSET('Sanitation Data'!$E$28,0,10*ROW('Sanitation Data'!E91))="","",OFFSET('Sanitation Data'!$E$28,0,10*ROW('Sanitation Data'!E91)))</f>
        <v/>
      </c>
      <c r="CQ97" s="269" t="str">
        <f ca="true">+IF(OFFSET('Sanitation Data'!$E$29,0,10*ROW('Sanitation Data'!E91))="","",OFFSET('Sanitation Data'!$E$29,0,10*ROW('Sanitation Data'!E91)))</f>
        <v/>
      </c>
      <c r="CR97" s="269" t="str">
        <f ca="true">+IF(OFFSET('Sanitation Data'!$E$30,0,10*ROW('Sanitation Data'!E91))="","",OFFSET('Sanitation Data'!$E$30,0,10*ROW('Sanitation Data'!E91)))</f>
        <v/>
      </c>
      <c r="CS97" s="269" t="str">
        <f ca="true">+IF(OFFSET('Sanitation Data'!$E$31,0,10*ROW('Sanitation Data'!E91))="","",OFFSET('Sanitation Data'!$E$31,0,10*ROW('Sanitation Data'!E91)))</f>
        <v/>
      </c>
      <c r="CT97" s="269" t="str">
        <f ca="true">+IF(OFFSET('Sanitation Data'!$E$32,0,10*ROW('Sanitation Data'!E91))="","",OFFSET('Sanitation Data'!$E$32,0,10*ROW('Sanitation Data'!E91)))</f>
        <v/>
      </c>
      <c r="CU97" s="269" t="str">
        <f ca="true">+IF(OFFSET('Sanitation Data'!$F$28,0,10*ROW('Sanitation Data'!F91))="","",OFFSET('Sanitation Data'!$F$28,0,10*ROW('Sanitation Data'!F91)))</f>
        <v/>
      </c>
      <c r="CV97" s="269" t="str">
        <f ca="true">+IF(OFFSET('Sanitation Data'!$F$29,0,10*ROW('Sanitation Data'!F91))="","",OFFSET('Sanitation Data'!$F$29,0,10*ROW('Sanitation Data'!F91)))</f>
        <v/>
      </c>
      <c r="CW97" s="269" t="str">
        <f ca="true">+IF(OFFSET('Sanitation Data'!$F$30,0,10*ROW('Sanitation Data'!F91))="","",OFFSET('Sanitation Data'!$F$30,0,10*ROW('Sanitation Data'!F91)))</f>
        <v/>
      </c>
      <c r="CX97" s="269" t="str">
        <f ca="true">+IF(OFFSET('Sanitation Data'!$F$31,0,10*ROW('Sanitation Data'!F91))="","",OFFSET('Sanitation Data'!$F$31,0,10*ROW('Sanitation Data'!F91)))</f>
        <v/>
      </c>
      <c r="CY97" s="269" t="str">
        <f ca="true">+IF(OFFSET('Sanitation Data'!$F$32,0,10*ROW('Sanitation Data'!F91))="","",OFFSET('Sanitation Data'!$F$32,0,10*ROW('Sanitation Data'!F91)))</f>
        <v/>
      </c>
      <c r="CZ97" s="269" t="str">
        <f ca="true">+IF(OFFSET('Sanitation Data'!$G$28,0,10*ROW('Sanitation Data'!G91))="","",OFFSET('Sanitation Data'!$G$28,0,10*ROW('Sanitation Data'!G91)))</f>
        <v/>
      </c>
      <c r="DA97" s="269" t="str">
        <f ca="true">+IF(OFFSET('Sanitation Data'!$G$29,0,10*ROW('Sanitation Data'!G91))="","",OFFSET('Sanitation Data'!$G$29,0,10*ROW('Sanitation Data'!G91)))</f>
        <v/>
      </c>
      <c r="DB97" s="269" t="str">
        <f ca="true">+IF(OFFSET('Sanitation Data'!$G$30,0,10*ROW('Sanitation Data'!G91))="","",OFFSET('Sanitation Data'!$G$30,0,10*ROW('Sanitation Data'!G91)))</f>
        <v/>
      </c>
      <c r="DC97" s="269" t="str">
        <f ca="true">+IF(OFFSET('Sanitation Data'!$G$31,0,10*ROW('Sanitation Data'!G91))="","",OFFSET('Sanitation Data'!$G$31,0,10*ROW('Sanitation Data'!G91)))</f>
        <v/>
      </c>
      <c r="DD97" s="269" t="str">
        <f ca="true">+IF(OFFSET('Sanitation Data'!$G$32,0,10*ROW('Sanitation Data'!G91))="","",OFFSET('Sanitation Data'!$G$32,0,10*ROW('Sanitation Data'!G91)))</f>
        <v/>
      </c>
      <c r="DE97" s="269" t="str">
        <f ca="true">+IF(OFFSET('Sanitation Data'!$H$28,0,10*ROW('Sanitation Data'!H91))="","",OFFSET('Sanitation Data'!$H$28,0,10*ROW('Sanitation Data'!H91)))</f>
        <v/>
      </c>
      <c r="DF97" s="269" t="str">
        <f ca="true">+IF(OFFSET('Sanitation Data'!$H$29,0,10*ROW('Sanitation Data'!H91))="","",OFFSET('Sanitation Data'!$H$29,0,10*ROW('Sanitation Data'!H91)))</f>
        <v/>
      </c>
      <c r="DG97" s="269" t="str">
        <f ca="true">+IF(OFFSET('Sanitation Data'!$H$30,0,10*ROW('Sanitation Data'!H91))="","",OFFSET('Sanitation Data'!$H$30,0,10*ROW('Sanitation Data'!H91)))</f>
        <v/>
      </c>
      <c r="DH97" s="269" t="str">
        <f ca="true">+IF(OFFSET('Sanitation Data'!$H$31,0,10*ROW('Sanitation Data'!H91))="","",OFFSET('Sanitation Data'!$H$31,0,10*ROW('Sanitation Data'!H91)))</f>
        <v/>
      </c>
      <c r="DI97" s="269" t="str">
        <f ca="true">+IF(OFFSET('Sanitation Data'!$H$32,0,10*ROW('Sanitation Data'!H91))="","",OFFSET('Sanitation Data'!$H$32,0,10*ROW('Sanitation Data'!H91)))</f>
        <v/>
      </c>
      <c r="DJ97" s="269" t="str">
        <f ca="true">+IF(OFFSET('Sanitation Data'!$I$28,0,10*ROW('Sanitation Data'!I91))="","",OFFSET('Sanitation Data'!$I$28,0,10*ROW('Sanitation Data'!I91)))</f>
        <v/>
      </c>
      <c r="DK97" s="269" t="str">
        <f ca="true">+IF(OFFSET('Sanitation Data'!$I$29,0,10*ROW('Sanitation Data'!I91))="","",OFFSET('Sanitation Data'!$I$29,0,10*ROW('Sanitation Data'!I91)))</f>
        <v/>
      </c>
      <c r="DL97" s="269" t="str">
        <f ca="true">+IF(OFFSET('Sanitation Data'!$I$30,0,10*ROW('Sanitation Data'!I91))="","",OFFSET('Sanitation Data'!$I$30,0,10*ROW('Sanitation Data'!I91)))</f>
        <v/>
      </c>
      <c r="DM97" s="269" t="str">
        <f ca="true">+IF(OFFSET('Sanitation Data'!$I$31,0,10*ROW('Sanitation Data'!I91))="","",OFFSET('Sanitation Data'!$I$31,0,10*ROW('Sanitation Data'!I91)))</f>
        <v/>
      </c>
      <c r="DN97" s="269" t="str">
        <f ca="true">+IF(OFFSET('Sanitation Data'!$I$32,0,10*ROW('Sanitation Data'!I91))="","",OFFSET('Sanitation Data'!$I$32,0,10*ROW('Sanitation Data'!I91)))</f>
        <v/>
      </c>
      <c r="DO97" s="269" t="str">
        <f ca="true">+IF(OFFSET('Hygiene Data'!$D$11,0,10*ROW('Hygiene Data'!D91))="","",OFFSET('Hygiene Data'!$D$11,0,10*ROW('Hygiene Data'!D91)))</f>
        <v/>
      </c>
      <c r="DP97" s="269" t="str">
        <f ca="true">+IF(OFFSET('Hygiene Data'!$D$12,0,10*ROW('Hygiene Data'!D91))="","",OFFSET('Hygiene Data'!$D$12,0,10*ROW('Hygiene Data'!D91)))</f>
        <v/>
      </c>
      <c r="DQ97" s="269" t="str">
        <f ca="true">+IF(OFFSET('Hygiene Data'!$D$13,0,10*ROW('Hygiene Data'!D91))="","",OFFSET('Hygiene Data'!$D$13,0,10*ROW('Hygiene Data'!D91)))</f>
        <v/>
      </c>
      <c r="DR97" s="269" t="str">
        <f ca="true">+IF(OFFSET('Hygiene Data'!$E$11,0,10*ROW('Hygiene Data'!E91))="","",OFFSET('Hygiene Data'!$E$11,0,10*ROW('Hygiene Data'!E91)))</f>
        <v/>
      </c>
      <c r="DS97" s="269" t="str">
        <f ca="true">+IF(OFFSET('Hygiene Data'!$E$12,0,10*ROW('Hygiene Data'!E91))="","",OFFSET('Hygiene Data'!$E$12,0,10*ROW('Hygiene Data'!E91)))</f>
        <v/>
      </c>
      <c r="DT97" s="269" t="str">
        <f ca="true">+IF(OFFSET('Hygiene Data'!$E$13,0,10*ROW('Hygiene Data'!E91))="","",OFFSET('Hygiene Data'!$E$13,0,10*ROW('Hygiene Data'!E91)))</f>
        <v/>
      </c>
      <c r="DU97" s="269" t="str">
        <f ca="true">+IF(OFFSET('Hygiene Data'!$F$11,0,10*ROW('Hygiene Data'!F91))="","",OFFSET('Hygiene Data'!$F$11,0,10*ROW('Hygiene Data'!F91)))</f>
        <v/>
      </c>
      <c r="DV97" s="269" t="str">
        <f ca="true">+IF(OFFSET('Hygiene Data'!$F$12,0,10*ROW('Hygiene Data'!F91))="","",OFFSET('Hygiene Data'!$F$12,0,10*ROW('Hygiene Data'!F91)))</f>
        <v/>
      </c>
      <c r="DW97" s="269" t="str">
        <f ca="true">+IF(OFFSET('Hygiene Data'!$F$13,0,10*ROW('Hygiene Data'!F91))="","",OFFSET('Hygiene Data'!$F$13,0,10*ROW('Hygiene Data'!F91)))</f>
        <v/>
      </c>
      <c r="DX97" s="269" t="str">
        <f ca="true">+IF(OFFSET('Hygiene Data'!$G$11,0,10*ROW('Hygiene Data'!G91))="","",OFFSET('Hygiene Data'!$G$11,0,10*ROW('Hygiene Data'!G91)))</f>
        <v/>
      </c>
      <c r="DY97" s="269" t="str">
        <f ca="true">+IF(OFFSET('Hygiene Data'!$G$12,0,10*ROW('Hygiene Data'!G91))="","",OFFSET('Hygiene Data'!$G$12,0,10*ROW('Hygiene Data'!G91)))</f>
        <v/>
      </c>
      <c r="DZ97" s="269" t="str">
        <f ca="true">+IF(OFFSET('Hygiene Data'!$G$13,0,10*ROW('Hygiene Data'!G91))="","",OFFSET('Hygiene Data'!$G$13,0,10*ROW('Hygiene Data'!G91)))</f>
        <v/>
      </c>
      <c r="EA97" s="269" t="str">
        <f ca="true">+IF(OFFSET('Hygiene Data'!$H$11,0,10*ROW('Hygiene Data'!H91))="","",OFFSET('Hygiene Data'!$H$11,0,10*ROW('Hygiene Data'!H91)))</f>
        <v/>
      </c>
      <c r="EB97" s="269" t="str">
        <f ca="true">+IF(OFFSET('Hygiene Data'!$H$12,0,10*ROW('Hygiene Data'!H91))="","",OFFSET('Hygiene Data'!$H$12,0,10*ROW('Hygiene Data'!H91)))</f>
        <v/>
      </c>
      <c r="EC97" s="269" t="str">
        <f ca="true">+IF(OFFSET('Hygiene Data'!$H$13,0,10*ROW('Hygiene Data'!H91))="","",OFFSET('Hygiene Data'!$H$13,0,10*ROW('Hygiene Data'!H91)))</f>
        <v/>
      </c>
      <c r="ED97" s="269" t="str">
        <f ca="true">+IF(OFFSET('Hygiene Data'!$I$11,0,10*ROW('Hygiene Data'!I91))="","",OFFSET('Hygiene Data'!$I$11,0,10*ROW('Hygiene Data'!I91)))</f>
        <v/>
      </c>
      <c r="EE97" s="269" t="str">
        <f ca="true">+IF(OFFSET('Hygiene Data'!$I$12,0,10*ROW('Hygiene Data'!I91))="","",OFFSET('Hygiene Data'!$I$12,0,10*ROW('Hygiene Data'!I91)))</f>
        <v/>
      </c>
      <c r="EF97" s="269" t="str">
        <f ca="true">+IF(OFFSET('Hygiene Data'!$I$13,0,10*ROW('Hygiene Data'!I91))="","",OFFSET('Hygiene Data'!$I$13,0,10*ROW('Hygiene Data'!I91)))</f>
        <v/>
      </c>
    </row>
    <row xmlns:x14ac="http://schemas.microsoft.com/office/spreadsheetml/2009/9/ac" r="98" x14ac:dyDescent="0.2">
      <c r="A98" s="36" t="str">
        <f ca="true">+IF(OFFSET('Water Data'!$B$2,0,10*ROW('Water Data'!E92))="","",OFFSET('Water Data'!$B$2,0,10*ROW('Water Data'!E92)))</f>
        <v/>
      </c>
      <c r="B98" s="36" t="str">
        <f ca="true">+IF(OFFSET('Water Data'!$C$2,0,10*ROW('Water Data'!F92))="","",OFFSET('Water Data'!$C$2,0,10*ROW('Water Data'!F92)))</f>
        <v/>
      </c>
      <c r="C98" s="325" t="str">
        <f t="shared" ca="true" si="1"/>
        <v/>
      </c>
      <c r="D98" s="82" t="e">
        <f ca="true">+IF(AND(ISTEXT(OFFSET('Water Data'!$B$2,0,10*ROW('Water Data'!D92))),BS98="Yes"),100-OFFSET('Water Data'!$D$4,0,10*ROW('Water Data'!D92)),IF(AND(ISTEXT(OFFSET('Water Data'!$B$2,0,10*ROW('Water Data'!D92))),BS98="No",ISNUMBER(OFFSET('Water Data'!$D$4,0,10*ROW('Water Data'!D92)))),CONCATENATE("[",ROUND(100-OFFSET('Water Data'!$D$4,0,10*ROW('Water Data'!D92)),0),"]"),IF(AND(ISTEXT(OFFSET('Water Data'!$B$2,0,10*ROW('Water Data'!D92))),BS98="",ISNUMBER(OFFSET('Water Data'!$D$4,0,10*ROW('Water Data'!D92)))),100-OFFSET('Water Data'!$D$4,0,10*ROW('Water Data'!D92)),NA())))</f>
        <v>#N/A</v>
      </c>
      <c r="E98" s="82" t="e">
        <f ca="true">+IF(AND(ISTEXT(OFFSET('Water Data'!$B$2,0,10*ROW('Water Data'!E92))),BT98="Yes"),OFFSET('Water Data'!$D$6,0,10*ROW('Water Data'!D92)),IF(AND(ISTEXT(OFFSET('Water Data'!$B$2,0,10*ROW('Water Data'!D92))),BT98="No",ISNUMBER(OFFSET('Water Data'!$D$6,0,10*ROW('Water Data'!D92)))),CONCATENATE("[",ROUND(OFFSET('Water Data'!$D$6,0,10*ROW('Water Data'!D92)),0),"]"),IF(AND(ISTEXT(OFFSET('Water Data'!$B$2,0,10*ROW('Water Data'!D92))),BT98="",ISNUMBER(OFFSET('Water Data'!$D$6,0,10*ROW('Water Data'!D92)))),OFFSET('Water Data'!$D$6,0,10*ROW('Water Data'!D92)),NA())))</f>
        <v>#N/A</v>
      </c>
      <c r="F98" s="82" t="e">
        <f ca="true">+IF(AND(ISTEXT(OFFSET('Water Data'!$B$2,0,10*ROW('Water Data'!D92))),BU98="Yes"),OFFSET('Water Data'!$D$9,0,10*ROW('Water Data'!D92)),IF(AND(ISTEXT(OFFSET('Water Data'!$B$2,0,10*ROW('Water Data'!D92))),BU98="No",ISNUMBER(OFFSET('Water Data'!$D$9,0,10*ROW('Water Data'!D92)))),CONCATENATE("[",ROUND(OFFSET('Water Data'!$D$9,0,10*ROW('Water Data'!D92)),0),"]"),IF(AND(ISTEXT(OFFSET('Water Data'!$B$2,0,10*ROW('Water Data'!D92))),BU98="",ISNUMBER(OFFSET('Water Data'!$D$9,0,10*ROW('Water Data'!D92)))),OFFSET('Water Data'!$D$9,0,10*ROW('Water Data'!D92)),NA())))</f>
        <v>#N/A</v>
      </c>
      <c r="G98" s="82" t="e">
        <f ca="true">+IF(AND(ISTEXT(OFFSET('Water Data'!$B$2,0,10*ROW('Water Data'!E92))),BV98="Yes"),100-OFFSET('Water Data'!$E$4,0,10*ROW('Water Data'!E92)),IF(AND(ISTEXT(OFFSET('Water Data'!$B$2,0,10*ROW('Water Data'!E92))),BV98="No",ISNUMBER(OFFSET('Water Data'!$E$4,0,10*ROW('Water Data'!E92)))),CONCATENATE("[",ROUND(100-OFFSET('Water Data'!$E$4,0,10*ROW('Water Data'!E92)),0),"]"),IF(AND(ISTEXT(OFFSET('Water Data'!$B$2,0,10*ROW('Water Data'!E92))),BV98="",ISNUMBER(OFFSET('Water Data'!$E$4,0,10*ROW('Water Data'!E92)))),100-OFFSET('Water Data'!$E$4,0,10*ROW('Water Data'!E92)),NA())))</f>
        <v>#N/A</v>
      </c>
      <c r="H98" s="82" t="e">
        <f ca="true">+IF(AND(ISTEXT(OFFSET('Water Data'!$B$2,0,10*ROW('Water Data'!E92))),BW98="Yes"),OFFSET('Water Data'!$E$6,0,10*ROW('Water Data'!E92)),IF(AND(ISTEXT(OFFSET('Water Data'!$B$2,0,10*ROW('Water Data'!E92))),BW98="No",ISNUMBER(OFFSET('Water Data'!$E$6,0,10*ROW('Water Data'!E92)))),CONCATENATE("[",ROUND(OFFSET('Water Data'!$D$6,0,10*ROW('Water Data'!E92)),0),"]"),IF(AND(ISTEXT(OFFSET('Water Data'!$B$2,0,10*ROW('Water Data'!E92))),BW98="",ISNUMBER(OFFSET('Water Data'!$E$6,0,10*ROW('Water Data'!E92)))),OFFSET('Water Data'!$E$6,0,10*ROW('Water Data'!E92)),NA())))</f>
        <v>#N/A</v>
      </c>
      <c r="I98" s="82" t="e">
        <f ca="true">+IF(AND(ISTEXT(OFFSET('Water Data'!$B$2,0,10*ROW('Water Data'!E92))),BX98="Yes"),OFFSET('Water Data'!$E$9,0,10*ROW('Water Data'!E92)),IF(AND(ISTEXT(OFFSET('Water Data'!$B$2,0,10*ROW('Water Data'!E92))),BX98="No",ISNUMBER(OFFSET('Water Data'!$E$9,0,10*ROW('Water Data'!E92)))),CONCATENATE("[",ROUND(OFFSET('Water Data'!$E$9,0,10*ROW('Water Data'!E92)),0),"]"),IF(AND(ISTEXT(OFFSET('Water Data'!$B$2,0,10*ROW('Water Data'!E92))),BX98="",ISNUMBER(OFFSET('Water Data'!$E$9,0,10*ROW('Water Data'!E92)))),OFFSET('Water Data'!$E$9,0,10*ROW('Water Data'!E92)),NA())))</f>
        <v>#N/A</v>
      </c>
      <c r="J98" s="82" t="e">
        <f ca="true">+IF(AND(ISTEXT(OFFSET('Water Data'!$B$2,0,10*ROW('Water Data'!F92))),BY98="Yes"),100-OFFSET('Water Data'!$F$4,0,10*ROW('Water Data'!F92)),IF(AND(ISTEXT(OFFSET('Water Data'!$B$2,0,10*ROW('Water Data'!F92))),BY98="No",ISNUMBER(OFFSET('Water Data'!$F$4,0,10*ROW('Water Data'!F92)))),CONCATENATE("[",ROUND(100-OFFSET('Water Data'!$F$4,0,10*ROW('Water Data'!F92)),0),"]"),IF(AND(ISTEXT(OFFSET('Water Data'!$B$2,0,10*ROW('Water Data'!F92))),BY98="",ISNUMBER(OFFSET('Water Data'!$F$4,0,10*ROW('Water Data'!F92)))),100-OFFSET('Water Data'!$F$4,0,10*ROW('Water Data'!F92)),NA())))</f>
        <v>#N/A</v>
      </c>
      <c r="K98" s="82" t="e">
        <f ca="true">+IF(AND(ISTEXT(OFFSET('Water Data'!$B$2,0,10*ROW('Water Data'!F92))),BZ98="Yes"),OFFSET('Water Data'!$F$6,0,10*ROW('Water Data'!F92)),IF(AND(ISTEXT(OFFSET('Water Data'!$B$2,0,10*ROW('Water Data'!F92))),BZ98="No",ISNUMBER(OFFSET('Water Data'!$F$6,0,10*ROW('Water Data'!F92)))),CONCATENATE("[",ROUND(OFFSET('Water Data'!$F$6,0,10*ROW('Water Data'!F92)),0),"]"),IF(AND(ISTEXT(OFFSET('Water Data'!$B$2,0,10*ROW('Water Data'!F92))),BZ98="",ISNUMBER(OFFSET('Water Data'!$F$6,0,10*ROW('Water Data'!F92)))),OFFSET('Water Data'!$F$6,0,10*ROW('Water Data'!F92)),NA())))</f>
        <v>#N/A</v>
      </c>
      <c r="L98" s="82" t="e">
        <f ca="true">+IF(AND(ISTEXT(OFFSET('Water Data'!$B$2,0,10*ROW('Water Data'!F92))),CA98="Yes"),OFFSET('Water Data'!$F$9,0,10*ROW('Water Data'!F92)),IF(AND(ISTEXT(OFFSET('Water Data'!$B$2,0,10*ROW('Water Data'!F92))),CA98="No",ISNUMBER(OFFSET('Water Data'!$F$9,0,10*ROW('Water Data'!F92)))),CONCATENATE("[",ROUND(OFFSET('Water Data'!$F$9,0,10*ROW('Water Data'!F92)),0),"]"),IF(AND(ISTEXT(OFFSET('Water Data'!$B$2,0,10*ROW('Water Data'!F92))),CA98="",ISNUMBER(OFFSET('Water Data'!$F$9,0,10*ROW('Water Data'!F92)))),OFFSET('Water Data'!$F$9,0,10*ROW('Water Data'!F92)),NA())))</f>
        <v>#N/A</v>
      </c>
      <c r="M98" s="82" t="e">
        <f ca="true">+IF(AND(ISTEXT(OFFSET('Water Data'!$B$2,0,10*ROW('Water Data'!G92))),CB98="Yes"),100-OFFSET('Water Data'!$G$4,0,10*ROW('Water Data'!G92)),IF(AND(ISTEXT(OFFSET('Water Data'!$B$2,0,10*ROW('Water Data'!G92))),CB98="No",ISNUMBER(OFFSET('Water Data'!$G$4,0,10*ROW('Water Data'!G92)))),CONCATENATE("[",ROUND(100-OFFSET('Water Data'!$G$4,0,10*ROW('Water Data'!G92)),0),"]"),IF(AND(ISTEXT(OFFSET('Water Data'!$B$2,0,10*ROW('Water Data'!G92))),CB98="",ISNUMBER(OFFSET('Water Data'!$G$4,0,10*ROW('Water Data'!G92)))),100-OFFSET('Water Data'!$G$4,0,10*ROW('Water Data'!G92)),NA())))</f>
        <v>#N/A</v>
      </c>
      <c r="N98" s="82" t="e">
        <f ca="true">+IF(AND(ISTEXT(OFFSET('Water Data'!$B$2,0,10*ROW('Water Data'!G92))),CC98="Yes"),OFFSET('Water Data'!$G$6,0,10*ROW('Water Data'!G92)),IF(AND(ISTEXT(OFFSET('Water Data'!$B$2,0,10*ROW('Water Data'!G92))),CC98="No",ISNUMBER(OFFSET('Water Data'!$G$6,0,10*ROW('Water Data'!G92)))),CONCATENATE("[",ROUND(OFFSET('Water Data'!$G$6,0,10*ROW('Water Data'!G92)),0),"]"),IF(AND(ISTEXT(OFFSET('Water Data'!$B$2,0,10*ROW('Water Data'!G92))),CC98="",ISNUMBER(OFFSET('Water Data'!$G$6,0,10*ROW('Water Data'!G92)))),OFFSET('Water Data'!$G$6,0,10*ROW('Water Data'!G92)),NA())))</f>
        <v>#N/A</v>
      </c>
      <c r="O98" s="82" t="e">
        <f ca="true">+IF(AND(ISTEXT(OFFSET('Water Data'!$B$2,0,10*ROW('Water Data'!G92))),CD98="Yes"),OFFSET('Water Data'!$G$9,0,10*ROW('Water Data'!G92)),IF(AND(ISTEXT(OFFSET('Water Data'!$B$2,0,10*ROW('Water Data'!G92))),CD98="No",ISNUMBER(OFFSET('Water Data'!$G$9,0,10*ROW('Water Data'!G92)))),CONCATENATE("[",ROUND(OFFSET('Water Data'!$G$9,0,10*ROW('Water Data'!G92)),0),"]"),IF(AND(ISTEXT(OFFSET('Water Data'!$B$2,0,10*ROW('Water Data'!G92))),CD98="",ISNUMBER(OFFSET('Water Data'!$G$9,0,10*ROW('Water Data'!G92)))),OFFSET('Water Data'!$G$9,0,10*ROW('Water Data'!G92)),NA())))</f>
        <v>#N/A</v>
      </c>
      <c r="P98" s="82" t="e">
        <f ca="true">+IF(AND(ISTEXT(OFFSET('Water Data'!$B$2,0,10*ROW('Water Data'!H92))),CE98="Yes"),100-OFFSET('Water Data'!$H$4,0,10*ROW('Water Data'!H92)),IF(AND(ISTEXT(OFFSET('Water Data'!$B$2,0,10*ROW('Water Data'!H92))),CE98="No",ISNUMBER(OFFSET('Water Data'!$H$4,0,10*ROW('Water Data'!H92)))),CONCATENATE("[",ROUND(100-OFFSET('Water Data'!$H$4,0,10*ROW('Water Data'!H92)),0),"]"),IF(AND(ISTEXT(OFFSET('Water Data'!$B$2,0,10*ROW('Water Data'!H92))),CE98="",ISNUMBER(OFFSET('Water Data'!$H$4,0,10*ROW('Water Data'!H92)))),100-OFFSET('Water Data'!$H$4,0,10*ROW('Water Data'!H92)),NA())))</f>
        <v>#N/A</v>
      </c>
      <c r="Q98" s="82" t="e">
        <f ca="true">+IF(AND(ISTEXT(OFFSET('Water Data'!$B$2,0,10*ROW('Water Data'!H92))),CF98="Yes"),OFFSET('Water Data'!$H$6,0,10*ROW('Water Data'!H92)),IF(AND(ISTEXT(OFFSET('Water Data'!$B$2,0,10*ROW('Water Data'!H92))),CF98="No",ISNUMBER(OFFSET('Water Data'!$H$6,0,10*ROW('Water Data'!H92)))),CONCATENATE("[",ROUND(OFFSET('Water Data'!$H$6,0,10*ROW('Water Data'!H92)),0),"]"),IF(AND(ISTEXT(OFFSET('Water Data'!$B$2,0,10*ROW('Water Data'!H92))),CF98="",ISNUMBER(OFFSET('Water Data'!$H$6,0,10*ROW('Water Data'!H92)))),OFFSET('Water Data'!$H$6,0,10*ROW('Water Data'!H92)),NA())))</f>
        <v>#N/A</v>
      </c>
      <c r="R98" s="82" t="e">
        <f ca="true">+IF(AND(ISTEXT(OFFSET('Water Data'!$B$2,0,10*ROW('Water Data'!H92))),CG98="Yes"),OFFSET('Water Data'!$H$9,0,10*ROW('Water Data'!H92)),IF(AND(ISTEXT(OFFSET('Water Data'!$B$2,0,10*ROW('Water Data'!H92))),CG98="No",ISNUMBER(OFFSET('Water Data'!$H$9,0,10*ROW('Water Data'!H92)))),CONCATENATE("[",ROUND(OFFSET('Water Data'!$H$9,0,10*ROW('Water Data'!H92)),0),"]"),IF(AND(ISTEXT(OFFSET('Water Data'!$B$2,0,10*ROW('Water Data'!H92))),CG98="",ISNUMBER(OFFSET('Water Data'!$H$9,0,10*ROW('Water Data'!H92)))),OFFSET('Water Data'!$H$9,0,10*ROW('Water Data'!H92)),NA())))</f>
        <v>#N/A</v>
      </c>
      <c r="S98" s="82" t="e">
        <f ca="true">+IF(AND(ISTEXT(OFFSET('Water Data'!$B$2,0,10*ROW('Water Data'!I92))),CH98="Yes"),100-OFFSET('Water Data'!$I$4,0,10*ROW('Water Data'!I92)),IF(AND(ISTEXT(OFFSET('Water Data'!$B$2,0,10*ROW('Water Data'!I92))),CH98="No",ISNUMBER(OFFSET('Water Data'!$I$4,0,10*ROW('Water Data'!I92)))),CONCATENATE("[",ROUND(100-OFFSET('Water Data'!$I$4,0,10*ROW('Water Data'!I92)),0),"]"),IF(AND(ISTEXT(OFFSET('Water Data'!$B$2,0,10*ROW('Water Data'!I92))),CH98="",ISNUMBER(OFFSET('Water Data'!$I$4,0,10*ROW('Water Data'!I92)))),100-OFFSET('Water Data'!$I$4,0,10*ROW('Water Data'!I92)),NA())))</f>
        <v>#N/A</v>
      </c>
      <c r="T98" s="82" t="e">
        <f ca="true">+IF(AND(ISTEXT(OFFSET('Water Data'!$B$2,0,10*ROW('Water Data'!I92))),CI98="Yes"),OFFSET('Water Data'!$I$6,0,10*ROW('Water Data'!I92)),IF(AND(ISTEXT(OFFSET('Water Data'!$B$2,0,10*ROW('Water Data'!I92))),CI98="No",ISNUMBER(OFFSET('Water Data'!$I$6,0,10*ROW('Water Data'!I92)))),CONCATENATE("[",ROUND(OFFSET('Water Data'!$I$6,0,10*ROW('Water Data'!I92)),0),"]"),IF(AND(ISTEXT(OFFSET('Water Data'!$B$2,0,10*ROW('Water Data'!I92))),CI98="",ISNUMBER(OFFSET('Water Data'!$I$6,0,10*ROW('Water Data'!I92)))),OFFSET('Water Data'!$I$6,0,10*ROW('Water Data'!I92)),NA())))</f>
        <v>#N/A</v>
      </c>
      <c r="U98" s="82" t="e">
        <f ca="true">+IF(AND(ISTEXT(OFFSET('Water Data'!$B$2,0,10*ROW('Water Data'!I92))),CJ98="Yes"),OFFSET('Water Data'!$I$9,0,10*ROW('Water Data'!I92)),IF(AND(ISTEXT(OFFSET('Water Data'!$B$2,0,10*ROW('Water Data'!I92))),CJ98="No",ISNUMBER(OFFSET('Water Data'!$I$9,0,10*ROW('Water Data'!I92)))),CONCATENATE("[",ROUND(OFFSET('Water Data'!$I$9,0,10*ROW('Water Data'!I92)),0),"]"),IF(AND(ISTEXT(OFFSET('Water Data'!$B$2,0,10*ROW('Water Data'!I92))),CJ98="",ISNUMBER(OFFSET('Water Data'!$I$9,0,10*ROW('Water Data'!I92)))),OFFSET('Water Data'!$I$9,0,10*ROW('Water Data'!I92)),NA())))</f>
        <v>#N/A</v>
      </c>
      <c r="V98" s="83" t="e">
        <f ca="true">+IF(AND(ISTEXT(OFFSET('Sanitation Data'!$B$2,0,10*ROW('Sanitation Data'!D92))),CK98="Yes"),100-OFFSET('Sanitation Data'!$D$4,0,10*ROW('Sanitation Data'!D92)),IF(AND(ISTEXT(OFFSET('Sanitation Data'!$B$2,0,10*ROW('Sanitation Data'!D92))),CK98="No",ISNUMBER(OFFSET('Sanitation Data'!$D$4,0,10*ROW('Sanitation Data'!D92)))),CONCATENATE("[",ROUND(100-OFFSET('Sanitation Data'!$D$4,0,10*ROW('Sanitation Data'!D92)),0),"]"),IF(AND(ISTEXT(OFFSET('Sanitation Data'!$B$2,0,10*ROW('Sanitation Data'!D92))),CK98="",ISNUMBER(OFFSET('Sanitation Data'!$D$4,0,10*ROW('Sanitation Data'!D92)))),100-OFFSET('Sanitation Data'!$D$4,0,10*ROW('Sanitation Data'!D92)),NA())))</f>
        <v>#N/A</v>
      </c>
      <c r="W98" s="83" t="e">
        <f ca="true">+IF(AND(ISTEXT(OFFSET('Sanitation Data'!$B$2,0,10*ROW('Sanitation Data'!D92))),CL98="Yes"),OFFSET('Sanitation Data'!$D$6,0,10*ROW('Sanitation Data'!D92)),IF(AND(ISTEXT(OFFSET('Sanitation Data'!$B$2,0,10*ROW('Sanitation Data'!D92))),CL98="No",ISNUMBER(OFFSET('Sanitation Data'!$D$6,0,10*ROW('Sanitation Data'!D92)))),CONCATENATE("[",ROUND(OFFSET('Sanitation Data'!$D$6,0,10*ROW('Sanitation Data'!D92)),0),"]"),IF(AND(ISTEXT(OFFSET('Sanitation Data'!$B$2,0,10*ROW('Sanitation Data'!D92))),CL98="",ISNUMBER(OFFSET('Sanitation Data'!$D$6,0,10*ROW('Sanitation Data'!D92)))),OFFSET('Sanitation Data'!$D$6,0,10*ROW('Sanitation Data'!D92)),NA())))</f>
        <v>#N/A</v>
      </c>
      <c r="X98" s="83" t="e">
        <f ca="true">+IF(AND(ISTEXT(OFFSET('Sanitation Data'!$B$2,0,10*ROW('Sanitation Data'!D92))),CM98="Yes"),OFFSET('Sanitation Data'!$D$10,0,10*ROW('Sanitation Data'!D92)),IF(AND(ISTEXT(OFFSET('Sanitation Data'!$B$2,0,10*ROW('Sanitation Data'!D92))),CM98="No",ISNUMBER(OFFSET('Sanitation Data'!$D$10,0,10*ROW('Sanitation Data'!D92)))),CONCATENATE("[",ROUND(OFFSET('Sanitation Data'!$D$10,0,10*ROW('Sanitation Data'!D92)),0),"]"),IF(AND(ISTEXT(OFFSET('Sanitation Data'!$B$2,0,10*ROW('Sanitation Data'!D92))),CM98="",ISNUMBER(OFFSET('Sanitation Data'!$D$10,0,10*ROW('Sanitation Data'!D92)))),OFFSET('Sanitation Data'!$D$10,0,10*ROW('Sanitation Data'!D92)),NA())))</f>
        <v>#N/A</v>
      </c>
      <c r="Y98" s="83" t="e">
        <f ca="true">+IF(AND(ISTEXT(OFFSET('Sanitation Data'!$B$2,0,10*ROW('Sanitation Data'!D92))),CN98="Yes"),OFFSET('Sanitation Data'!$D$11,0,10*ROW('Sanitation Data'!D92)),IF(AND(ISTEXT(OFFSET('Sanitation Data'!$B$2,0,10*ROW('Sanitation Data'!D92))),CN98="No",ISNUMBER(OFFSET('Sanitation Data'!$D$11,0,10*ROW('Sanitation Data'!D92)))),CONCATENATE("[",ROUND(OFFSET('Sanitation Data'!$D$11,0,10*ROW('Sanitation Data'!D92)),0),"]"),IF(AND(ISTEXT(OFFSET('Sanitation Data'!$B$2,0,10*ROW('Sanitation Data'!D92))),CN98="",ISNUMBER(OFFSET('Sanitation Data'!$D$11,0,10*ROW('Sanitation Data'!D92)))),OFFSET('Sanitation Data'!$D$11,0,10*ROW('Sanitation Data'!D92)),NA())))</f>
        <v>#N/A</v>
      </c>
      <c r="Z98" s="83" t="e">
        <f ca="true">+IF(AND(ISTEXT(OFFSET('Sanitation Data'!$B$2,0,10*ROW('Sanitation Data'!D92))),CO98="Yes"),OFFSET('Sanitation Data'!$D$12,0,10*ROW('Sanitation Data'!D92)),IF(AND(ISTEXT(OFFSET('Sanitation Data'!$B$2,0,10*ROW('Sanitation Data'!D92))),CO98="No",ISNUMBER(OFFSET('Sanitation Data'!$D$12,0,10*ROW('Sanitation Data'!D92)))),CONCATENATE("[",ROUND(OFFSET('Sanitation Data'!$D$12,0,10*ROW('Sanitation Data'!D92)),0),"]"),IF(AND(ISTEXT(OFFSET('Sanitation Data'!$B$2,0,10*ROW('Sanitation Data'!D92))),CO98="",ISNUMBER(OFFSET('Sanitation Data'!$D$12,0,10*ROW('Sanitation Data'!D92)))),OFFSET('Sanitation Data'!$D$12,0,10*ROW('Sanitation Data'!D92)),NA())))</f>
        <v>#N/A</v>
      </c>
      <c r="AA98" s="83" t="e">
        <f ca="true">+IF(AND(ISTEXT(OFFSET('Sanitation Data'!$B$2,0,10*ROW('Sanitation Data'!E92))),CP98="Yes"),100-OFFSET('Sanitation Data'!$E$4,0,10*ROW('Sanitation Data'!E92)),IF(AND(ISTEXT(OFFSET('Sanitation Data'!$B$2,0,10*ROW('Sanitation Data'!E92))),CP98="No",ISNUMBER(OFFSET('Sanitation Data'!$E$4,0,10*ROW('Sanitation Data'!E92)))),CONCATENATE("[",ROUND(100-OFFSET('Sanitation Data'!$E$4,0,10*ROW('Sanitation Data'!E92)),0),"]"),IF(AND(ISTEXT(OFFSET('Sanitation Data'!$B$2,0,10*ROW('Sanitation Data'!E92))),CP98="",ISNUMBER(OFFSET('Sanitation Data'!$E$4,0,10*ROW('Sanitation Data'!E92)))),100-OFFSET('Sanitation Data'!$E$4,0,10*ROW('Sanitation Data'!E92)),NA())))</f>
        <v>#N/A</v>
      </c>
      <c r="AB98" s="83" t="e">
        <f ca="true">+IF(AND(ISTEXT(OFFSET('Sanitation Data'!$B$2,0,10*ROW('Sanitation Data'!E92))),CQ98="Yes"),OFFSET('Sanitation Data'!$E$6,0,10*ROW('Sanitation Data'!H92)),IF(AND(ISTEXT(OFFSET('Sanitation Data'!$B$2,0,10*ROW('Sanitation Data'!E92))),CQ98="No",ISNUMBER(OFFSET('Sanitation Data'!$E$6,0,10*ROW('Sanitation Data'!E92)))),CONCATENATE("[",ROUND(OFFSET('Sanitation Data'!$E$6,0,10*ROW('Sanitation Data'!E92)),0),"]"),IF(AND(ISTEXT(OFFSET('Sanitation Data'!$B$2,0,10*ROW('Sanitation Data'!E92))),CQ98="",ISNUMBER(OFFSET('Sanitation Data'!$E$6,0,10*ROW('Sanitation Data'!E92)))),OFFSET('Sanitation Data'!$E$6,0,10*ROW('Sanitation Data'!E92)),NA())))</f>
        <v>#N/A</v>
      </c>
      <c r="AC98" s="83" t="e">
        <f ca="true">+IF(AND(ISTEXT(OFFSET('Sanitation Data'!$B$2,0,10*ROW('Sanitation Data'!E92))),CR98="Yes"),OFFSET('Sanitation Data'!$E$10,0,10*ROW('Sanitation Data'!E92)),IF(AND(ISTEXT(OFFSET('Sanitation Data'!$B$2,0,10*ROW('Sanitation Data'!E92))),CR98="No",ISNUMBER(OFFSET('Sanitation Data'!$E$10,0,10*ROW('Sanitation Data'!E92)))),CONCATENATE("[",ROUND(OFFSET('Sanitation Data'!$E$10,0,10*ROW('Sanitation Data'!E92)),0),"]"),IF(AND(ISTEXT(OFFSET('Sanitation Data'!$B$2,0,10*ROW('Sanitation Data'!E92))),CR98="",ISNUMBER(OFFSET('Sanitation Data'!$E$10,0,10*ROW('Sanitation Data'!E92)))),OFFSET('Sanitation Data'!$E$10,0,10*ROW('Sanitation Data'!E92)),NA())))</f>
        <v>#N/A</v>
      </c>
      <c r="AD98" s="83" t="e">
        <f ca="true">+IF(AND(ISTEXT(OFFSET('Sanitation Data'!$B$2,0,10*ROW('Sanitation Data'!E92))),CS98="Yes"),OFFSET('Sanitation Data'!$E$11,0,10*ROW('Sanitation Data'!E92)),IF(AND(ISTEXT(OFFSET('Sanitation Data'!$B$2,0,10*ROW('Sanitation Data'!E92))),CS98="No",ISNUMBER(OFFSET('Sanitation Data'!$E$11,0,10*ROW('Sanitation Data'!E92)))),CONCATENATE("[",ROUND(OFFSET('Sanitation Data'!$E$11,0,10*ROW('Sanitation Data'!E92)),0),"]"),IF(AND(ISTEXT(OFFSET('Sanitation Data'!$B$2,0,10*ROW('Sanitation Data'!E92))),CS98="",ISNUMBER(OFFSET('Sanitation Data'!$E$11,0,10*ROW('Sanitation Data'!E92)))),OFFSET('Sanitation Data'!$E$11,0,10*ROW('Sanitation Data'!E92)),NA())))</f>
        <v>#N/A</v>
      </c>
      <c r="AE98" s="83" t="e">
        <f ca="true">+IF(AND(ISTEXT(OFFSET('Sanitation Data'!$B$2,0,10*ROW('Sanitation Data'!E92))),CT98="Yes"),OFFSET('Sanitation Data'!$E$12,0,10*ROW('Sanitation Data'!E92)),IF(AND(ISTEXT(OFFSET('Sanitation Data'!$B$2,0,10*ROW('Sanitation Data'!E92))),CT98="No",ISNUMBER(OFFSET('Sanitation Data'!$E$12,0,10*ROW('Sanitation Data'!E92)))),CONCATENATE("[",ROUND(OFFSET('Sanitation Data'!$E$12,0,10*ROW('Sanitation Data'!E92)),0),"]"),IF(AND(ISTEXT(OFFSET('Sanitation Data'!$B$2,0,10*ROW('Sanitation Data'!E92))),CT98="",ISNUMBER(OFFSET('Sanitation Data'!$E$12,0,10*ROW('Sanitation Data'!E92)))),OFFSET('Sanitation Data'!$E$12,0,10*ROW('Sanitation Data'!E92)),NA())))</f>
        <v>#N/A</v>
      </c>
      <c r="AF98" s="83" t="e">
        <f ca="true">+IF(AND(ISTEXT(OFFSET('Sanitation Data'!$B$2,0,10*ROW('Sanitation Data'!F92))),CU98="Yes"),100-OFFSET('Sanitation Data'!$F$4,0,10*ROW('Sanitation Data'!F92)),IF(AND(ISTEXT(OFFSET('Sanitation Data'!$B$2,0,10*ROW('Sanitation Data'!F92))),CU98="No",ISNUMBER(OFFSET('Sanitation Data'!$F$4,0,10*ROW('Sanitation Data'!F92)))),CONCATENATE("[",ROUND(100-OFFSET('Sanitation Data'!$F$4,0,10*ROW('Sanitation Data'!F92)),0),"]"),IF(AND(ISTEXT(OFFSET('Sanitation Data'!$B$2,0,10*ROW('Sanitation Data'!F92))),CU98="",ISNUMBER(OFFSET('Sanitation Data'!$F$4,0,10*ROW('Sanitation Data'!F92)))),100-OFFSET('Sanitation Data'!$F$4,0,10*ROW('Sanitation Data'!F92)),NA())))</f>
        <v>#N/A</v>
      </c>
      <c r="AG98" s="83" t="e">
        <f ca="true">+IF(AND(ISTEXT(OFFSET('Sanitation Data'!$B$2,0,10*ROW('Sanitation Data'!F92))),CV98="Yes"),OFFSET('Sanitation Data'!$F$6,0,10*ROW('Sanitation Data'!F92)),IF(AND(ISTEXT(OFFSET('Sanitation Data'!$B$2,0,10*ROW('Sanitation Data'!F92))),CV98="No",ISNUMBER(OFFSET('Sanitation Data'!$F$6,0,10*ROW('Sanitation Data'!F92)))),CONCATENATE("[",ROUND(OFFSET('Sanitation Data'!$F$6,0,10*ROW('Sanitation Data'!F92)),0),"]"),IF(AND(ISTEXT(OFFSET('Sanitation Data'!$B$2,0,10*ROW('Sanitation Data'!F92))),CV98="",ISNUMBER(OFFSET('Sanitation Data'!$F$6,0,10*ROW('Sanitation Data'!F92)))),OFFSET('Sanitation Data'!$F$6,0,10*ROW('Sanitation Data'!F92)),NA())))</f>
        <v>#N/A</v>
      </c>
      <c r="AH98" s="83" t="e">
        <f ca="true">+IF(AND(ISTEXT(OFFSET('Sanitation Data'!$B$2,0,10*ROW('Sanitation Data'!F92))),CW98="Yes"),OFFSET('Sanitation Data'!$F$10,0,10*ROW('Sanitation Data'!F92)),IF(AND(ISTEXT(OFFSET('Sanitation Data'!$B$2,0,10*ROW('Sanitation Data'!F92))),CW98="No",ISNUMBER(OFFSET('Sanitation Data'!$F$10,0,10*ROW('Sanitation Data'!F92)))),CONCATENATE("[",ROUND(OFFSET('Sanitation Data'!$F$10,0,10*ROW('Sanitation Data'!F92)),0),"]"),IF(AND(ISTEXT(OFFSET('Sanitation Data'!$B$2,0,10*ROW('Sanitation Data'!F92))),CW98="",ISNUMBER(OFFSET('Sanitation Data'!$F$10,0,10*ROW('Sanitation Data'!F92)))),OFFSET('Sanitation Data'!$F$10,0,10*ROW('Sanitation Data'!F92)),NA())))</f>
        <v>#N/A</v>
      </c>
      <c r="AI98" s="83" t="e">
        <f ca="true">+IF(AND(ISTEXT(OFFSET('Sanitation Data'!$B$2,0,10*ROW('Sanitation Data'!F92))),CX98="Yes"),OFFSET('Sanitation Data'!$F$11,0,10*ROW('Sanitation Data'!F92)),IF(AND(ISTEXT(OFFSET('Sanitation Data'!$B$2,0,10*ROW('Sanitation Data'!F92))),CX98="No",ISNUMBER(OFFSET('Sanitation Data'!$F$11,0,10*ROW('Sanitation Data'!F92)))),CONCATENATE("[",ROUND(OFFSET('Sanitation Data'!$F$11,0,10*ROW('Sanitation Data'!F92)),0),"]"),IF(AND(ISTEXT(OFFSET('Sanitation Data'!$B$2,0,10*ROW('Sanitation Data'!F92))),CX98="",ISNUMBER(OFFSET('Sanitation Data'!$F$11,0,10*ROW('Sanitation Data'!F92)))),OFFSET('Sanitation Data'!$F$11,0,10*ROW('Sanitation Data'!F92)),NA())))</f>
        <v>#N/A</v>
      </c>
      <c r="AJ98" s="83" t="e">
        <f ca="true">+IF(AND(ISTEXT(OFFSET('Sanitation Data'!$B$2,0,10*ROW('Sanitation Data'!F92))),CY98="Yes"),OFFSET('Sanitation Data'!$F$12,0,10*ROW('Sanitation Data'!F92)),IF(AND(ISTEXT(OFFSET('Sanitation Data'!$B$2,0,10*ROW('Sanitation Data'!F92))),CY98="No",ISNUMBER(OFFSET('Sanitation Data'!$F$12,0,10*ROW('Sanitation Data'!F92)))),CONCATENATE("[",ROUND(OFFSET('Sanitation Data'!$F$12,0,10*ROW('Sanitation Data'!F92)),0),"]"),IF(AND(ISTEXT(OFFSET('Sanitation Data'!$B$2,0,10*ROW('Sanitation Data'!F92))),CY98="",ISNUMBER(OFFSET('Sanitation Data'!$F$12,0,10*ROW('Sanitation Data'!F92)))),OFFSET('Sanitation Data'!$F$12,0,10*ROW('Sanitation Data'!F92)),NA())))</f>
        <v>#N/A</v>
      </c>
      <c r="AK98" s="83" t="e">
        <f ca="true">+IF(AND(ISTEXT(OFFSET('Sanitation Data'!$B$2,0,10*ROW('Sanitation Data'!G92))),CZ98="Yes"),100-OFFSET('Sanitation Data'!$G$4,0,10*ROW('Sanitation Data'!G92)),IF(AND(ISTEXT(OFFSET('Sanitation Data'!$B$2,0,10*ROW('Sanitation Data'!G92))),CZ98="No",ISNUMBER(OFFSET('Sanitation Data'!$G$4,0,10*ROW('Sanitation Data'!G92)))),CONCATENATE("[",ROUND(100-OFFSET('Sanitation Data'!$G$4,0,10*ROW('Sanitation Data'!G92)),0),"]"),IF(AND(ISTEXT(OFFSET('Sanitation Data'!$B$2,0,10*ROW('Sanitation Data'!G92))),CZ98="",ISNUMBER(OFFSET('Sanitation Data'!$G$4,0,10*ROW('Sanitation Data'!G92)))),100-OFFSET('Sanitation Data'!$G$4,0,10*ROW('Sanitation Data'!G92)),NA())))</f>
        <v>#N/A</v>
      </c>
      <c r="AL98" s="83" t="e">
        <f ca="true">+IF(AND(ISTEXT(OFFSET('Sanitation Data'!$B$2,0,10*ROW('Sanitation Data'!G92))),DA98="Yes"),OFFSET('Sanitation Data'!$G$6,0,10*ROW('Sanitation Data'!G92)),IF(AND(ISTEXT(OFFSET('Sanitation Data'!$B$2,0,10*ROW('Sanitation Data'!G92))),DA98="No",ISNUMBER(OFFSET('Sanitation Data'!$G$6,0,10*ROW('Sanitation Data'!G92)))),CONCATENATE("[",ROUND(OFFSET('Sanitation Data'!$G$6,0,10*ROW('Sanitation Data'!G92)),0),"]"),IF(AND(ISTEXT(OFFSET('Sanitation Data'!$B$2,0,10*ROW('Sanitation Data'!G92))),DA98="",ISNUMBER(OFFSET('Sanitation Data'!$G$6,0,10*ROW('Sanitation Data'!G92)))),OFFSET('Sanitation Data'!$G$6,0,10*ROW('Sanitation Data'!G92)),NA())))</f>
        <v>#N/A</v>
      </c>
      <c r="AM98" s="83" t="e">
        <f ca="true">+IF(AND(ISTEXT(OFFSET('Sanitation Data'!$B$2,0,10*ROW('Sanitation Data'!G92))),DB98="Yes"),OFFSET('Sanitation Data'!$G$10,0,10*ROW('Sanitation Data'!G92)),IF(AND(ISTEXT(OFFSET('Sanitation Data'!$B$2,0,10*ROW('Sanitation Data'!G92))),DB98="No",ISNUMBER(OFFSET('Sanitation Data'!$G$10,0,10*ROW('Sanitation Data'!G92)))),CONCATENATE("[",ROUND(OFFSET('Sanitation Data'!$G$10,0,10*ROW('Sanitation Data'!G92)),0),"]"),IF(AND(ISTEXT(OFFSET('Sanitation Data'!$B$2,0,10*ROW('Sanitation Data'!G92))),DB98="",ISNUMBER(OFFSET('Sanitation Data'!$G$10,0,10*ROW('Sanitation Data'!G92)))),OFFSET('Sanitation Data'!$G$10,0,10*ROW('Sanitation Data'!G92)),NA())))</f>
        <v>#N/A</v>
      </c>
      <c r="AN98" s="83" t="e">
        <f ca="true">+IF(AND(ISTEXT(OFFSET('Sanitation Data'!$B$2,0,10*ROW('Sanitation Data'!G92))),DC98="Yes"),OFFSET('Sanitation Data'!$G$11,0,10*ROW('Sanitation Data'!G92)),IF(AND(ISTEXT(OFFSET('Sanitation Data'!$B$2,0,10*ROW('Sanitation Data'!G92))),DC98="No",ISNUMBER(OFFSET('Sanitation Data'!$G$11,0,10*ROW('Sanitation Data'!G92)))),CONCATENATE("[",ROUND(OFFSET('Sanitation Data'!$G$11,0,10*ROW('Sanitation Data'!G92)),0),"]"),IF(AND(ISTEXT(OFFSET('Sanitation Data'!$B$2,0,10*ROW('Sanitation Data'!G92))),DC98="",ISNUMBER(OFFSET('Sanitation Data'!$G$11,0,10*ROW('Sanitation Data'!G92)))),OFFSET('Sanitation Data'!$G$11,0,10*ROW('Sanitation Data'!G92)),NA())))</f>
        <v>#N/A</v>
      </c>
      <c r="AO98" s="83" t="e">
        <f ca="true">+IF(AND(ISTEXT(OFFSET('Sanitation Data'!$B$2,0,10*ROW('Sanitation Data'!G92))),DD98="Yes"),OFFSET('Sanitation Data'!$G$12,0,10*ROW('Sanitation Data'!G92)),IF(AND(ISTEXT(OFFSET('Sanitation Data'!$B$2,0,10*ROW('Sanitation Data'!G92))),DD98="No",ISNUMBER(OFFSET('Sanitation Data'!$G$12,0,10*ROW('Sanitation Data'!G92)))),CONCATENATE("[",ROUND(OFFSET('Sanitation Data'!$G$12,0,10*ROW('Sanitation Data'!G92)),0),"]"),IF(AND(ISTEXT(OFFSET('Sanitation Data'!$B$2,0,10*ROW('Sanitation Data'!G92))),DD98="",ISNUMBER(OFFSET('Sanitation Data'!$G$12,0,10*ROW('Sanitation Data'!G92)))),OFFSET('Sanitation Data'!$G$12,0,10*ROW('Sanitation Data'!G92)),NA())))</f>
        <v>#N/A</v>
      </c>
      <c r="AP98" s="83" t="e">
        <f ca="true">+IF(AND(ISTEXT(OFFSET('Sanitation Data'!$B$2,0,10*ROW('Sanitation Data'!H92))),DE98="Yes"),100-OFFSET('Sanitation Data'!$H$4,0,10*ROW('Sanitation Data'!H92)),IF(AND(ISTEXT(OFFSET('Sanitation Data'!$B$2,0,10*ROW('Sanitation Data'!H92))),DE98="No",ISNUMBER(OFFSET('Sanitation Data'!$H$4,0,10*ROW('Sanitation Data'!H92)))),CONCATENATE("[",ROUND(100-OFFSET('Sanitation Data'!$H$4,0,10*ROW('Sanitation Data'!H92)),0),"]"),IF(AND(ISTEXT(OFFSET('Sanitation Data'!$B$2,0,10*ROW('Sanitation Data'!H92))),DE98="",ISNUMBER(OFFSET('Sanitation Data'!$H$4,0,10*ROW('Sanitation Data'!H92)))),100-OFFSET('Sanitation Data'!$H$4,0,10*ROW('Sanitation Data'!H92)),NA())))</f>
        <v>#N/A</v>
      </c>
      <c r="AQ98" s="83" t="e">
        <f ca="true">+IF(AND(ISTEXT(OFFSET('Sanitation Data'!$B$2,0,10*ROW('Sanitation Data'!H92))),DF98="Yes"),OFFSET('Sanitation Data'!$H$6,0,10*ROW('Sanitation Data'!H92)),IF(AND(ISTEXT(OFFSET('Sanitation Data'!$B$2,0,10*ROW('Sanitation Data'!H92))),DF98="No",ISNUMBER(OFFSET('Sanitation Data'!$H$6,0,10*ROW('Sanitation Data'!H92)))),CONCATENATE("[",ROUND(OFFSET('Sanitation Data'!$H$6,0,10*ROW('Sanitation Data'!H92)),0),"]"),IF(AND(ISTEXT(OFFSET('Sanitation Data'!$B$2,0,10*ROW('Sanitation Data'!H92))),DF98="",ISNUMBER(OFFSET('Sanitation Data'!$H$6,0,10*ROW('Sanitation Data'!H92)))),OFFSET('Sanitation Data'!$H$6,0,10*ROW('Sanitation Data'!H92)),NA())))</f>
        <v>#N/A</v>
      </c>
      <c r="AR98" s="83" t="e">
        <f ca="true">+IF(AND(ISTEXT(OFFSET('Sanitation Data'!$B$2,0,10*ROW('Sanitation Data'!H92))),DG98="Yes"),OFFSET('Sanitation Data'!$H$10,0,10*ROW('Sanitation Data'!H92)),IF(AND(ISTEXT(OFFSET('Sanitation Data'!$B$2,0,10*ROW('Sanitation Data'!H92))),DG98="No",ISNUMBER(OFFSET('Sanitation Data'!$H$10,0,10*ROW('Sanitation Data'!H92)))),CONCATENATE("[",ROUND(OFFSET('Sanitation Data'!$H$10,0,10*ROW('Sanitation Data'!H92)),0),"]"),IF(AND(ISTEXT(OFFSET('Sanitation Data'!$B$2,0,10*ROW('Sanitation Data'!H92))),DG98="",ISNUMBER(OFFSET('Sanitation Data'!$H$10,0,10*ROW('Sanitation Data'!H92)))),OFFSET('Sanitation Data'!$H$10,0,10*ROW('Sanitation Data'!H92)),NA())))</f>
        <v>#N/A</v>
      </c>
      <c r="AS98" s="83" t="e">
        <f ca="true">+IF(AND(ISTEXT(OFFSET('Sanitation Data'!$B$2,0,10*ROW('Sanitation Data'!H92))),DH98="Yes"),OFFSET('Sanitation Data'!$H$11,0,10*ROW('Sanitation Data'!H92)),IF(AND(ISTEXT(OFFSET('Sanitation Data'!$B$2,0,10*ROW('Sanitation Data'!H92))),DH98="No",ISNUMBER(OFFSET('Sanitation Data'!$H$11,0,10*ROW('Sanitation Data'!H92)))),CONCATENATE("[",ROUND(OFFSET('Sanitation Data'!$H$11,0,10*ROW('Sanitation Data'!H92)),0),"]"),IF(AND(ISTEXT(OFFSET('Sanitation Data'!$B$2,0,10*ROW('Sanitation Data'!H92))),DH98="",ISNUMBER(OFFSET('Sanitation Data'!$H$11,0,10*ROW('Sanitation Data'!H92)))),OFFSET('Sanitation Data'!$H$11,0,10*ROW('Sanitation Data'!H92)),NA())))</f>
        <v>#N/A</v>
      </c>
      <c r="AT98" s="83" t="e">
        <f ca="true">+IF(AND(ISTEXT(OFFSET('Sanitation Data'!$B$2,0,10*ROW('Sanitation Data'!H92))),DI98="Yes"),OFFSET('Sanitation Data'!$H$12,0,10*ROW('Sanitation Data'!H92)),IF(AND(ISTEXT(OFFSET('Sanitation Data'!$B$2,0,10*ROW('Sanitation Data'!H92))),DI98="No",ISNUMBER(OFFSET('Sanitation Data'!$H$12,0,10*ROW('Sanitation Data'!H92)))),CONCATENATE("[",ROUND(OFFSET('Sanitation Data'!$H$12,0,10*ROW('Sanitation Data'!H92)),0),"]"),IF(AND(ISTEXT(OFFSET('Sanitation Data'!$B$2,0,10*ROW('Sanitation Data'!H92))),DI98="",ISNUMBER(OFFSET('Sanitation Data'!$H$12,0,10*ROW('Sanitation Data'!H92)))),OFFSET('Sanitation Data'!$H$12,0,10*ROW('Sanitation Data'!H92)),NA())))</f>
        <v>#N/A</v>
      </c>
      <c r="AU98" s="83" t="e">
        <f ca="true">+IF(AND(ISTEXT(OFFSET('Sanitation Data'!$B$2,0,10*ROW('Sanitation Data'!I92))),DJ98="Yes"),100-OFFSET('Sanitation Data'!$I$4,0,10*ROW('Sanitation Data'!I92)),IF(AND(ISTEXT(OFFSET('Sanitation Data'!$B$2,0,10*ROW('Sanitation Data'!I92))),DJ98="No",ISNUMBER(OFFSET('Sanitation Data'!$I$4,0,10*ROW('Sanitation Data'!I92)))),CONCATENATE("[",ROUND(100-OFFSET('Sanitation Data'!$I$4,0,10*ROW('Sanitation Data'!I92)),0),"]"),IF(AND(ISTEXT(OFFSET('Sanitation Data'!$B$2,0,10*ROW('Sanitation Data'!I92))),DJ98="",ISNUMBER(OFFSET('Sanitation Data'!$I$4,0,10*ROW('Sanitation Data'!I92)))),100-OFFSET('Sanitation Data'!$I$4,0,10*ROW('Sanitation Data'!I92)),NA())))</f>
        <v>#N/A</v>
      </c>
      <c r="AV98" s="83" t="e">
        <f ca="true">+IF(AND(ISTEXT(OFFSET('Sanitation Data'!$B$2,0,10*ROW('Sanitation Data'!I92))),DK98="Yes"),OFFSET('Sanitation Data'!$I$6,0,10*ROW('Sanitation Data'!I92)),IF(AND(ISTEXT(OFFSET('Sanitation Data'!$B$2,0,10*ROW('Sanitation Data'!I92))),DK98="No",ISNUMBER(OFFSET('Sanitation Data'!$I$6,0,10*ROW('Sanitation Data'!I92)))),CONCATENATE("[",ROUND(OFFSET('Sanitation Data'!$I$6,0,10*ROW('Sanitation Data'!I92)),0),"]"),IF(AND(ISTEXT(OFFSET('Sanitation Data'!$B$2,0,10*ROW('Sanitation Data'!I92))),DK98="",ISNUMBER(OFFSET('Sanitation Data'!$I$6,0,10*ROW('Sanitation Data'!I92)))),OFFSET('Sanitation Data'!$I$6,0,10*ROW('Sanitation Data'!I92)),NA())))</f>
        <v>#N/A</v>
      </c>
      <c r="AW98" s="83" t="e">
        <f ca="true">+IF(AND(ISTEXT(OFFSET('Sanitation Data'!$B$2,0,10*ROW('Sanitation Data'!I92))),DL98="Yes"),OFFSET('Sanitation Data'!$I$10,0,10*ROW('Sanitation Data'!I92)),IF(AND(ISTEXT(OFFSET('Sanitation Data'!$B$2,0,10*ROW('Sanitation Data'!I92))),DL98="No",ISNUMBER(OFFSET('Sanitation Data'!$I$10,0,10*ROW('Sanitation Data'!I92)))),CONCATENATE("[",ROUND(OFFSET('Sanitation Data'!$I$10,0,10*ROW('Sanitation Data'!I92)),0),"]"),IF(AND(ISTEXT(OFFSET('Sanitation Data'!$B$2,0,10*ROW('Sanitation Data'!I92))),DL98="",ISNUMBER(OFFSET('Sanitation Data'!$I$10,0,10*ROW('Sanitation Data'!I92)))),OFFSET('Sanitation Data'!$I$10,0,10*ROW('Sanitation Data'!I92)),NA())))</f>
        <v>#N/A</v>
      </c>
      <c r="AX98" s="83" t="e">
        <f ca="true">+IF(AND(ISTEXT(OFFSET('Sanitation Data'!$B$2,0,10*ROW('Sanitation Data'!I92))),DM98="Yes"),OFFSET('Sanitation Data'!$I$11,0,10*ROW('Sanitation Data'!I92)),IF(AND(ISTEXT(OFFSET('Sanitation Data'!$B$2,0,10*ROW('Sanitation Data'!I92))),DM98="No",ISNUMBER(OFFSET('Sanitation Data'!$I$11,0,10*ROW('Sanitation Data'!I92)))),CONCATENATE("[",ROUND(OFFSET('Sanitation Data'!$I$11,0,10*ROW('Sanitation Data'!I92)),0),"]"),IF(AND(ISTEXT(OFFSET('Sanitation Data'!$B$2,0,10*ROW('Sanitation Data'!I92))),DM98="",ISNUMBER(OFFSET('Sanitation Data'!$I$11,0,10*ROW('Sanitation Data'!I92)))),OFFSET('Sanitation Data'!$I$11,0,10*ROW('Sanitation Data'!I92)),NA())))</f>
        <v>#N/A</v>
      </c>
      <c r="AY98" s="83" t="e">
        <f ca="true">+IF(AND(ISTEXT(OFFSET('Sanitation Data'!$B$2,0,10*ROW('Sanitation Data'!I92))),DN98="Yes"),OFFSET('Sanitation Data'!$I$12,0,10*ROW('Sanitation Data'!I92)),IF(AND(ISTEXT(OFFSET('Sanitation Data'!$B$2,0,10*ROW('Sanitation Data'!I92))),DN98="No",ISNUMBER(OFFSET('Sanitation Data'!$I$12,0,10*ROW('Sanitation Data'!I92)))),CONCATENATE("[",ROUND(OFFSET('Sanitation Data'!$I$12,0,10*ROW('Sanitation Data'!I92)),0),"]"),IF(AND(ISTEXT(OFFSET('Sanitation Data'!$B$2,0,10*ROW('Sanitation Data'!I92))),DN98="",ISNUMBER(OFFSET('Sanitation Data'!$I$12,0,10*ROW('Sanitation Data'!I92)))),OFFSET('Sanitation Data'!$I$12,0,10*ROW('Sanitation Data'!I92)),NA())))</f>
        <v>#N/A</v>
      </c>
      <c r="AZ98" s="84" t="e">
        <f ca="true">+IF(AND(ISTEXT(OFFSET('Hygiene Data'!$B$2,0,10*ROW('Hygiene Data'!D92))),DO98="Yes"),OFFSET('Hygiene Data'!$D$5,0,10*ROW('Hygiene Data'!D92)),IF(AND(ISTEXT(OFFSET('Hygiene Data'!$B$2,0,10*ROW('Hygiene Data'!D92))),DO98="No",ISNUMBER(OFFSET('Hygiene Data'!$D$5,0,10*ROW('Hygiene Data'!D92)))),CONCATENATE("[",ROUND(OFFSET('Hygiene Data'!$D$5,0,10*ROW('Hygiene Data'!D92)),0),"]"),IF(AND(ISTEXT(OFFSET('Hygiene Data'!$B$2,0,10*ROW('Hygiene Data'!D92))),DO98="",ISNUMBER(OFFSET('Hygiene Data'!$D$5,0,10*ROW('Hygiene Data'!D92)))),OFFSET('Hygiene Data'!$D$5,0,10*ROW('Hygiene Data'!D92)),NA())))</f>
        <v>#N/A</v>
      </c>
      <c r="BA98" s="84" t="e">
        <f ca="true">+IF(AND(ISTEXT(OFFSET('Hygiene Data'!$B$2,0,10*ROW('Hygiene Data'!D92))),DP98="Yes"),OFFSET('Hygiene Data'!$D$7,0,10*ROW('Hygiene Data'!D92)),IF(AND(ISTEXT(OFFSET('Hygiene Data'!$B$2,0,10*ROW('Hygiene Data'!D92))),DP98="No",ISNUMBER(OFFSET('Hygiene Data'!$D$7,0,10*ROW('Hygiene Data'!D92)))),CONCATENATE("[",ROUND(OFFSET('Hygiene Data'!$D$7,0,10*ROW('Hygiene Data'!D92)),0),"]"),IF(AND(ISTEXT(OFFSET('Hygiene Data'!$B$2,0,10*ROW('Hygiene Data'!D92))),DP98="",ISNUMBER(OFFSET('Hygiene Data'!$D$7,0,10*ROW('Hygiene Data'!D92)))),OFFSET('Hygiene Data'!$D$7,0,10*ROW('Hygiene Data'!D92)),NA())))</f>
        <v>#N/A</v>
      </c>
      <c r="BB98" s="84" t="e">
        <f ca="true">+IF(AND(ISTEXT(OFFSET('Hygiene Data'!$B$2,0,10*ROW('Hygiene Data'!D92))),DQ98="Yes"),OFFSET('Hygiene Data'!$D$9,0,10*ROW('Hygiene Data'!D92)),IF(AND(ISTEXT(OFFSET('Hygiene Data'!$B$2,0,10*ROW('Hygiene Data'!D92))),DQ98="No",ISNUMBER(OFFSET('Hygiene Data'!$D$9,0,10*ROW('Hygiene Data'!D92)))),CONCATENATE("[",ROUND(OFFSET('Hygiene Data'!$D$9,0,10*ROW('Hygiene Data'!D92)),0),"]"),IF(AND(ISTEXT(OFFSET('Hygiene Data'!$B$2,0,10*ROW('Hygiene Data'!D92))),DQ98="",ISNUMBER(OFFSET('Hygiene Data'!$D$9,0,10*ROW('Hygiene Data'!D92)))),OFFSET('Hygiene Data'!$D$9,0,10*ROW('Hygiene Data'!D92)),NA())))</f>
        <v>#N/A</v>
      </c>
      <c r="BC98" s="84" t="e">
        <f ca="true">+IF(AND(ISTEXT(OFFSET('Hygiene Data'!$B$2,0,10*ROW('Hygiene Data'!E92))),DR98="Yes"),OFFSET('Hygiene Data'!$E$5,0,10*ROW('Hygiene Data'!E92)),IF(AND(ISTEXT(OFFSET('Hygiene Data'!$B$2,0,10*ROW('Hygiene Data'!E92))),DR98="No",ISNUMBER(OFFSET('Hygiene Data'!$E$5,0,10*ROW('Hygiene Data'!E92)))),CONCATENATE("[",ROUND(OFFSET('Hygiene Data'!$E$5,0,10*ROW('Hygiene Data'!E92)),0),"]"),IF(AND(ISTEXT(OFFSET('Hygiene Data'!$B$2,0,10*ROW('Hygiene Data'!E92))),DR98="",ISNUMBER(OFFSET('Hygiene Data'!$E$5,0,10*ROW('Hygiene Data'!E92)))),OFFSET('Hygiene Data'!$E$5,0,10*ROW('Hygiene Data'!E92)),NA())))</f>
        <v>#N/A</v>
      </c>
      <c r="BD98" s="84" t="e">
        <f ca="true">+IF(AND(ISTEXT(OFFSET('Hygiene Data'!$B$2,0,10*ROW('Hygiene Data'!E92))),DS98="Yes"),OFFSET('Hygiene Data'!$E$7,0,10*ROW('Hygiene Data'!E92)),IF(AND(ISTEXT(OFFSET('Hygiene Data'!$B$2,0,10*ROW('Hygiene Data'!E92))),DS98="No",ISNUMBER(OFFSET('Hygiene Data'!$E$7,0,10*ROW('Hygiene Data'!E92)))),CONCATENATE("[",ROUND(OFFSET('Hygiene Data'!$E$7,0,10*ROW('Hygiene Data'!E92)),0),"]"),IF(AND(ISTEXT(OFFSET('Hygiene Data'!$B$2,0,10*ROW('Hygiene Data'!E92))),DS98="",ISNUMBER(OFFSET('Hygiene Data'!$E$7,0,10*ROW('Hygiene Data'!E92)))),OFFSET('Hygiene Data'!$E$7,0,10*ROW('Hygiene Data'!E92)),NA())))</f>
        <v>#N/A</v>
      </c>
      <c r="BE98" s="84" t="e">
        <f ca="true">+IF(AND(ISTEXT(OFFSET('Hygiene Data'!$B$2,0,10*ROW('Hygiene Data'!E92))),DT98="Yes"),OFFSET('Hygiene Data'!$E$9,0,10*ROW('Hygiene Data'!E92)),IF(AND(ISTEXT(OFFSET('Hygiene Data'!$B$2,0,10*ROW('Hygiene Data'!E92))),DT98="No",ISNUMBER(OFFSET('Hygiene Data'!$E$9,0,10*ROW('Hygiene Data'!E92)))),CONCATENATE("[",ROUND(OFFSET('Hygiene Data'!$E$9,0,10*ROW('Hygiene Data'!E92)),0),"]"),IF(AND(ISTEXT(OFFSET('Hygiene Data'!$B$2,0,10*ROW('Hygiene Data'!E92))),DT98="",ISNUMBER(OFFSET('Hygiene Data'!$E$9,0,10*ROW('Hygiene Data'!E92)))),OFFSET('Hygiene Data'!$E$9,0,10*ROW('Hygiene Data'!E92)),NA())))</f>
        <v>#N/A</v>
      </c>
      <c r="BF98" s="84" t="e">
        <f ca="true">+IF(AND(ISTEXT(OFFSET('Hygiene Data'!$B$2,0,10*ROW('Hygiene Data'!F92))),DU98="Yes"),OFFSET('Hygiene Data'!$F$5,0,10*ROW('Hygiene Data'!F92)),IF(AND(ISTEXT(OFFSET('Hygiene Data'!$B$2,0,10*ROW('Hygiene Data'!F92))),DU98="No",ISNUMBER(OFFSET('Hygiene Data'!$F$5,0,10*ROW('Hygiene Data'!F92)))),CONCATENATE("[",ROUND(OFFSET('Hygiene Data'!$F$5,0,10*ROW('Hygiene Data'!F92)),0),"]"),IF(AND(ISTEXT(OFFSET('Hygiene Data'!$B$2,0,10*ROW('Hygiene Data'!F92))),DU98="",ISNUMBER(OFFSET('Hygiene Data'!$F$5,0,10*ROW('Hygiene Data'!F92)))),OFFSET('Hygiene Data'!$F$5,0,10*ROW('Hygiene Data'!F92)),NA())))</f>
        <v>#N/A</v>
      </c>
      <c r="BG98" s="84" t="e">
        <f ca="true">+IF(AND(ISTEXT(OFFSET('Hygiene Data'!$B$2,0,10*ROW('Hygiene Data'!F92))),DV98="Yes"),OFFSET('Hygiene Data'!$F$7,0,10*ROW('Hygiene Data'!F92)),IF(AND(ISTEXT(OFFSET('Hygiene Data'!$B$2,0,10*ROW('Hygiene Data'!F92))),DV98="No",ISNUMBER(OFFSET('Hygiene Data'!$F$7,0,10*ROW('Hygiene Data'!F92)))),CONCATENATE("[",ROUND(OFFSET('Hygiene Data'!$F$7,0,10*ROW('Hygiene Data'!F92)),0),"]"),IF(AND(ISTEXT(OFFSET('Hygiene Data'!$B$2,0,10*ROW('Hygiene Data'!F92))),DV98="",ISNUMBER(OFFSET('Hygiene Data'!$F$7,0,10*ROW('Hygiene Data'!F92)))),OFFSET('Hygiene Data'!$F$7,0,10*ROW('Hygiene Data'!F92)),NA())))</f>
        <v>#N/A</v>
      </c>
      <c r="BH98" s="84" t="e">
        <f ca="true">+IF(AND(ISTEXT(OFFSET('Hygiene Data'!$B$2,0,10*ROW('Hygiene Data'!F92))),DW98="Yes"),OFFSET('Hygiene Data'!$F$9,0,10*ROW('Hygiene Data'!F92)),IF(AND(ISTEXT(OFFSET('Hygiene Data'!$B$2,0,10*ROW('Hygiene Data'!F92))),DW98="No",ISNUMBER(OFFSET('Hygiene Data'!$F$9,0,10*ROW('Hygiene Data'!F92)))),CONCATENATE("[",ROUND(OFFSET('Hygiene Data'!$F$9,0,10*ROW('Hygiene Data'!F92)),0),"]"),IF(AND(ISTEXT(OFFSET('Hygiene Data'!$B$2,0,10*ROW('Hygiene Data'!F92))),DW98="",ISNUMBER(OFFSET('Hygiene Data'!$F$9,0,10*ROW('Hygiene Data'!F92)))),OFFSET('Hygiene Data'!$F$9,0,10*ROW('Hygiene Data'!F92)),NA())))</f>
        <v>#N/A</v>
      </c>
      <c r="BI98" s="84" t="e">
        <f ca="true">+IF(AND(ISTEXT(OFFSET('Hygiene Data'!$B$2,0,10*ROW('Hygiene Data'!G92))),DX98="Yes"),OFFSET('Hygiene Data'!$G$5,0,10*ROW('Hygiene Data'!G92)),IF(AND(ISTEXT(OFFSET('Hygiene Data'!$B$2,0,10*ROW('Hygiene Data'!G92))),DX98="No",ISNUMBER(OFFSET('Hygiene Data'!$G$5,0,10*ROW('Hygiene Data'!G92)))),CONCATENATE("[",ROUND(OFFSET('Hygiene Data'!$G$5,0,10*ROW('Hygiene Data'!G92)),0),"]"),IF(AND(ISTEXT(OFFSET('Hygiene Data'!$B$2,0,10*ROW('Hygiene Data'!G92))),DX98="",ISNUMBER(OFFSET('Hygiene Data'!$G$5,0,10*ROW('Hygiene Data'!G92)))),OFFSET('Hygiene Data'!$G$5,0,10*ROW('Hygiene Data'!G92)),NA())))</f>
        <v>#N/A</v>
      </c>
      <c r="BJ98" s="84" t="e">
        <f ca="true">+IF(AND(ISTEXT(OFFSET('Hygiene Data'!$B$2,0,10*ROW('Hygiene Data'!G92))),DY98="Yes"),OFFSET('Hygiene Data'!$G$7,0,10*ROW('Hygiene Data'!G92)),IF(AND(ISTEXT(OFFSET('Hygiene Data'!$B$2,0,10*ROW('Hygiene Data'!G92))),DY98="No",ISNUMBER(OFFSET('Hygiene Data'!$G$7,0,10*ROW('Hygiene Data'!G92)))),CONCATENATE("[",ROUND(OFFSET('Hygiene Data'!$G$7,0,10*ROW('Hygiene Data'!G92)),0),"]"),IF(AND(ISTEXT(OFFSET('Hygiene Data'!$B$2,0,10*ROW('Hygiene Data'!G92))),DY98="",ISNUMBER(OFFSET('Hygiene Data'!$G$7,0,10*ROW('Hygiene Data'!G92)))),OFFSET('Hygiene Data'!$G$7,0,10*ROW('Hygiene Data'!G92)),NA())))</f>
        <v>#N/A</v>
      </c>
      <c r="BK98" s="84" t="e">
        <f ca="true">+IF(AND(ISTEXT(OFFSET('Hygiene Data'!$B$2,0,10*ROW('Hygiene Data'!G92))),DZ98="Yes"),OFFSET('Hygiene Data'!$G$9,0,10*ROW('Hygiene Data'!G92)),IF(AND(ISTEXT(OFFSET('Hygiene Data'!$B$2,0,10*ROW('Hygiene Data'!G92))),DZ98="No",ISNUMBER(OFFSET('Hygiene Data'!$G$9,0,10*ROW('Hygiene Data'!G92)))),CONCATENATE("[",ROUND(OFFSET('Hygiene Data'!$G$9,0,10*ROW('Hygiene Data'!G92)),0),"]"),IF(AND(ISTEXT(OFFSET('Hygiene Data'!$B$2,0,10*ROW('Hygiene Data'!G92))),DZ98="",ISNUMBER(OFFSET('Hygiene Data'!$G$9,0,10*ROW('Hygiene Data'!G92)))),OFFSET('Hygiene Data'!$G$9,0,10*ROW('Hygiene Data'!G92)),NA())))</f>
        <v>#N/A</v>
      </c>
      <c r="BL98" s="84" t="e">
        <f ca="true">+IF(AND(ISTEXT(OFFSET('Hygiene Data'!$B$2,0,10*ROW('Hygiene Data'!H92))),EA98="Yes"),OFFSET('Hygiene Data'!$H$5,0,10*ROW('Hygiene Data'!H92)),IF(AND(ISTEXT(OFFSET('Hygiene Data'!$B$2,0,10*ROW('Hygiene Data'!H92))),EA98="No",ISNUMBER(OFFSET('Hygiene Data'!$H$5,0,10*ROW('Hygiene Data'!H92)))),CONCATENATE("[",ROUND(OFFSET('Hygiene Data'!$H$5,0,10*ROW('Hygiene Data'!H92)),0),"]"),IF(AND(ISTEXT(OFFSET('Hygiene Data'!$B$2,0,10*ROW('Hygiene Data'!H92))),EA98="",ISNUMBER(OFFSET('Hygiene Data'!$H$5,0,10*ROW('Hygiene Data'!H92)))),OFFSET('Hygiene Data'!$H$5,0,10*ROW('Hygiene Data'!H92)),NA())))</f>
        <v>#N/A</v>
      </c>
      <c r="BM98" s="84" t="e">
        <f ca="true">+IF(AND(ISTEXT(OFFSET('Hygiene Data'!$B$2,0,10*ROW('Hygiene Data'!H92))),EB98="Yes"),OFFSET('Hygiene Data'!$H$7,0,10*ROW('Hygiene Data'!H92)),IF(AND(ISTEXT(OFFSET('Hygiene Data'!$B$2,0,10*ROW('Hygiene Data'!H92))),EB98="No",ISNUMBER(OFFSET('Hygiene Data'!$H$7,0,10*ROW('Hygiene Data'!H92)))),CONCATENATE("[",ROUND(OFFSET('Hygiene Data'!$H$7,0,10*ROW('Hygiene Data'!H92)),0),"]"),IF(AND(ISTEXT(OFFSET('Hygiene Data'!$B$2,0,10*ROW('Hygiene Data'!H92))),EB98="",ISNUMBER(OFFSET('Hygiene Data'!$H$7,0,10*ROW('Hygiene Data'!H92)))),OFFSET('Hygiene Data'!$H$7,0,10*ROW('Hygiene Data'!H92)),NA())))</f>
        <v>#N/A</v>
      </c>
      <c r="BN98" s="84" t="e">
        <f ca="true">+IF(AND(ISTEXT(OFFSET('Hygiene Data'!$B$2,0,10*ROW('Hygiene Data'!H92))),EC98="Yes"),OFFSET('Hygiene Data'!$H$9,0,10*ROW('Hygiene Data'!H92)),IF(AND(ISTEXT(OFFSET('Hygiene Data'!$B$2,0,10*ROW('Hygiene Data'!H92))),EC98="No",ISNUMBER(OFFSET('Hygiene Data'!$H$9,0,10*ROW('Hygiene Data'!H92)))),CONCATENATE("[",ROUND(OFFSET('Hygiene Data'!$H$9,0,10*ROW('Hygiene Data'!H92)),0),"]"),IF(AND(ISTEXT(OFFSET('Hygiene Data'!$B$2,0,10*ROW('Hygiene Data'!H92))),EC98="",ISNUMBER(OFFSET('Hygiene Data'!$H$9,0,10*ROW('Hygiene Data'!H92)))),OFFSET('Hygiene Data'!$H$9,0,10*ROW('Hygiene Data'!H92)),NA())))</f>
        <v>#N/A</v>
      </c>
      <c r="BO98" s="84" t="e">
        <f ca="true">+IF(AND(ISTEXT(OFFSET('Hygiene Data'!$B$2,0,10*ROW('Hygiene Data'!I92))),ED98="Yes"),OFFSET('Hygiene Data'!$I$5,0,10*ROW('Hygiene Data'!I92)),IF(AND(ISTEXT(OFFSET('Hygiene Data'!$B$2,0,10*ROW('Hygiene Data'!I92))),ED98="No",ISNUMBER(OFFSET('Hygiene Data'!$I$5,0,10*ROW('Hygiene Data'!I92)))),CONCATENATE("[",ROUND(OFFSET('Hygiene Data'!$I$5,0,10*ROW('Hygiene Data'!I92)),0),"]"),IF(AND(ISTEXT(OFFSET('Hygiene Data'!$B$2,0,10*ROW('Hygiene Data'!I92))),ED98="",ISNUMBER(OFFSET('Hygiene Data'!$I$5,0,10*ROW('Hygiene Data'!I92)))),OFFSET('Hygiene Data'!$I$5,0,10*ROW('Hygiene Data'!I92)),NA())))</f>
        <v>#N/A</v>
      </c>
      <c r="BP98" s="84" t="e">
        <f ca="true">+IF(AND(ISTEXT(OFFSET('Hygiene Data'!$B$2,0,10*ROW('Hygiene Data'!I92))),EE98="Yes"),OFFSET('Hygiene Data'!$I$7,0,10*ROW('Hygiene Data'!I92)),IF(AND(ISTEXT(OFFSET('Hygiene Data'!$B$2,0,10*ROW('Hygiene Data'!I92))),EE98="No",ISNUMBER(OFFSET('Hygiene Data'!$I$7,0,10*ROW('Hygiene Data'!I92)))),CONCATENATE("[",ROUND(OFFSET('Hygiene Data'!$I$7,0,10*ROW('Hygiene Data'!I92)),0),"]"),IF(AND(ISTEXT(OFFSET('Hygiene Data'!$B$2,0,10*ROW('Hygiene Data'!I92))),EE98="",ISNUMBER(OFFSET('Hygiene Data'!$I$7,0,10*ROW('Hygiene Data'!I92)))),OFFSET('Hygiene Data'!$I$7,0,10*ROW('Hygiene Data'!I92)),NA())))</f>
        <v>#N/A</v>
      </c>
      <c r="BQ98" s="84" t="e">
        <f ca="true">+IF(AND(ISTEXT(OFFSET('Hygiene Data'!$B$2,0,10*ROW('Hygiene Data'!I92))),EF98="Yes"),OFFSET('Hygiene Data'!$I$9,0,10*ROW('Hygiene Data'!I92)),IF(AND(ISTEXT(OFFSET('Hygiene Data'!$B$2,0,10*ROW('Hygiene Data'!I92))),EF98="No",ISNUMBER(OFFSET('Hygiene Data'!$I$9,0,10*ROW('Hygiene Data'!I92)))),CONCATENATE("[",ROUND(OFFSET('Hygiene Data'!$I$9,0,10*ROW('Hygiene Data'!I92)),0),"]"),IF(AND(ISTEXT(OFFSET('Hygiene Data'!$B$2,0,10*ROW('Hygiene Data'!I92))),EF98="",ISNUMBER(OFFSET('Hygiene Data'!$I$9,0,10*ROW('Hygiene Data'!I92)))),OFFSET('Hygiene Data'!$I$9,0,10*ROW('Hygiene Data'!I92)),NA())))</f>
        <v>#N/A</v>
      </c>
      <c r="BR98" s="269"/>
      <c r="BS98" s="269" t="str">
        <f ca="true">+IF(OFFSET('Water Data'!$D$27,0,10*ROW('Water Data'!D92))="","",OFFSET('Water Data'!$D$27,0,10*ROW('Water Data'!D92)))</f>
        <v/>
      </c>
      <c r="BT98" s="269" t="str">
        <f ca="true">+IF(OFFSET('Water Data'!$D$28,0,10*ROW('Water Data'!D92))="","",OFFSET('Water Data'!$D$28,0,10*ROW('Water Data'!D92)))</f>
        <v/>
      </c>
      <c r="BU98" s="269" t="str">
        <f ca="true">+IF(OFFSET('Water Data'!$D$29,0,10*ROW('Water Data'!D92))="","",OFFSET('Water Data'!$D$29,0,10*ROW('Water Data'!D92)))</f>
        <v/>
      </c>
      <c r="BV98" s="269" t="str">
        <f ca="true">+IF(OFFSET('Water Data'!$E$27,0,10*ROW('Water Data'!E92))="","",OFFSET('Water Data'!$E$27,0,10*ROW('Water Data'!E92)))</f>
        <v/>
      </c>
      <c r="BW98" s="269" t="str">
        <f ca="true">+IF(OFFSET('Water Data'!$E$28,0,10*ROW('Water Data'!E92))="","",OFFSET('Water Data'!$E$28,0,10*ROW('Water Data'!E92)))</f>
        <v/>
      </c>
      <c r="BX98" s="269" t="str">
        <f ca="true">+IF(OFFSET('Water Data'!$E$29,0,10*ROW('Water Data'!E92))="","",OFFSET('Water Data'!$E$29,0,10*ROW('Water Data'!E92)))</f>
        <v/>
      </c>
      <c r="BY98" s="269" t="str">
        <f ca="true">+IF(OFFSET('Water Data'!$F$27,0,10*ROW('Water Data'!F92))="","",OFFSET('Water Data'!$F$27,0,10*ROW('Water Data'!F92)))</f>
        <v/>
      </c>
      <c r="BZ98" s="269" t="str">
        <f ca="true">+IF(OFFSET('Water Data'!$F$28,0,10*ROW('Water Data'!F92))="","",OFFSET('Water Data'!$F$28,0,10*ROW('Water Data'!F92)))</f>
        <v/>
      </c>
      <c r="CA98" s="269" t="str">
        <f ca="true">+IF(OFFSET('Water Data'!$F$29,0,10*ROW('Water Data'!F92))="","",OFFSET('Water Data'!$F$29,0,10*ROW('Water Data'!F92)))</f>
        <v/>
      </c>
      <c r="CB98" s="269" t="str">
        <f ca="true">+IF(OFFSET('Water Data'!$G$27,0,10*ROW('Water Data'!G92))="","",OFFSET('Water Data'!$G$27,0,10*ROW('Water Data'!G92)))</f>
        <v/>
      </c>
      <c r="CC98" s="269" t="str">
        <f ca="true">+IF(OFFSET('Water Data'!$G$28,0,10*ROW('Water Data'!G92))="","",OFFSET('Water Data'!$G$28,0,10*ROW('Water Data'!G92)))</f>
        <v/>
      </c>
      <c r="CD98" s="269" t="str">
        <f ca="true">+IF(OFFSET('Water Data'!$G$29,0,10*ROW('Water Data'!G92))="","",OFFSET('Water Data'!$G$29,0,10*ROW('Water Data'!G92)))</f>
        <v/>
      </c>
      <c r="CE98" s="269" t="str">
        <f ca="true">+IF(OFFSET('Water Data'!$H$27,0,10*ROW('Water Data'!H92))="","",OFFSET('Water Data'!$H$27,0,10*ROW('Water Data'!H92)))</f>
        <v/>
      </c>
      <c r="CF98" s="269" t="str">
        <f ca="true">+IF(OFFSET('Water Data'!$H$28,0,10*ROW('Water Data'!H92))="","",OFFSET('Water Data'!$H$28,0,10*ROW('Water Data'!H92)))</f>
        <v/>
      </c>
      <c r="CG98" s="269" t="str">
        <f ca="true">+IF(OFFSET('Water Data'!$H$29,0,10*ROW('Water Data'!H92))="","",OFFSET('Water Data'!$H$29,0,10*ROW('Water Data'!H92)))</f>
        <v/>
      </c>
      <c r="CH98" s="269" t="str">
        <f ca="true">+IF(OFFSET('Water Data'!$I$27,0,10*ROW('Water Data'!I92))="","",OFFSET('Water Data'!$I$27,0,10*ROW('Water Data'!I92)))</f>
        <v/>
      </c>
      <c r="CI98" s="269" t="str">
        <f ca="true">+IF(OFFSET('Water Data'!$I$28,0,10*ROW('Water Data'!I92))="","",OFFSET('Water Data'!$I$28,0,10*ROW('Water Data'!I92)))</f>
        <v/>
      </c>
      <c r="CJ98" s="269" t="str">
        <f ca="true">+IF(OFFSET('Water Data'!$I$29,0,10*ROW('Water Data'!I92))="","",OFFSET('Water Data'!$I$29,0,10*ROW('Water Data'!I92)))</f>
        <v/>
      </c>
      <c r="CK98" s="269" t="str">
        <f ca="true">+IF(OFFSET('Sanitation Data'!$D$28,0,10*ROW('Sanitation Data'!D92))="","",OFFSET('Sanitation Data'!$D$28,0,10*ROW('Sanitation Data'!D92)))</f>
        <v/>
      </c>
      <c r="CL98" s="269" t="str">
        <f ca="true">+IF(OFFSET('Sanitation Data'!$D$29,0,10*ROW('Sanitation Data'!D92))="","",OFFSET('Sanitation Data'!$D$29,0,10*ROW('Sanitation Data'!D92)))</f>
        <v/>
      </c>
      <c r="CM98" s="269" t="str">
        <f ca="true">+IF(OFFSET('Sanitation Data'!$D$30,0,10*ROW('Sanitation Data'!D92))="","",OFFSET('Sanitation Data'!$D$30,0,10*ROW('Sanitation Data'!D92)))</f>
        <v/>
      </c>
      <c r="CN98" s="269" t="str">
        <f ca="true">+IF(OFFSET('Sanitation Data'!$D$31,0,10*ROW('Sanitation Data'!D92))="","",OFFSET('Sanitation Data'!$D$31,0,10*ROW('Sanitation Data'!D92)))</f>
        <v/>
      </c>
      <c r="CO98" s="269" t="str">
        <f ca="true">+IF(OFFSET('Sanitation Data'!$D$32,0,10*ROW('Sanitation Data'!D92))="","",OFFSET('Sanitation Data'!$D$32,0,10*ROW('Sanitation Data'!D92)))</f>
        <v/>
      </c>
      <c r="CP98" s="269" t="str">
        <f ca="true">+IF(OFFSET('Sanitation Data'!$E$28,0,10*ROW('Sanitation Data'!E92))="","",OFFSET('Sanitation Data'!$E$28,0,10*ROW('Sanitation Data'!E92)))</f>
        <v/>
      </c>
      <c r="CQ98" s="269" t="str">
        <f ca="true">+IF(OFFSET('Sanitation Data'!$E$29,0,10*ROW('Sanitation Data'!E92))="","",OFFSET('Sanitation Data'!$E$29,0,10*ROW('Sanitation Data'!E92)))</f>
        <v/>
      </c>
      <c r="CR98" s="269" t="str">
        <f ca="true">+IF(OFFSET('Sanitation Data'!$E$30,0,10*ROW('Sanitation Data'!E92))="","",OFFSET('Sanitation Data'!$E$30,0,10*ROW('Sanitation Data'!E92)))</f>
        <v/>
      </c>
      <c r="CS98" s="269" t="str">
        <f ca="true">+IF(OFFSET('Sanitation Data'!$E$31,0,10*ROW('Sanitation Data'!E92))="","",OFFSET('Sanitation Data'!$E$31,0,10*ROW('Sanitation Data'!E92)))</f>
        <v/>
      </c>
      <c r="CT98" s="269" t="str">
        <f ca="true">+IF(OFFSET('Sanitation Data'!$E$32,0,10*ROW('Sanitation Data'!E92))="","",OFFSET('Sanitation Data'!$E$32,0,10*ROW('Sanitation Data'!E92)))</f>
        <v/>
      </c>
      <c r="CU98" s="269" t="str">
        <f ca="true">+IF(OFFSET('Sanitation Data'!$F$28,0,10*ROW('Sanitation Data'!F92))="","",OFFSET('Sanitation Data'!$F$28,0,10*ROW('Sanitation Data'!F92)))</f>
        <v/>
      </c>
      <c r="CV98" s="269" t="str">
        <f ca="true">+IF(OFFSET('Sanitation Data'!$F$29,0,10*ROW('Sanitation Data'!F92))="","",OFFSET('Sanitation Data'!$F$29,0,10*ROW('Sanitation Data'!F92)))</f>
        <v/>
      </c>
      <c r="CW98" s="269" t="str">
        <f ca="true">+IF(OFFSET('Sanitation Data'!$F$30,0,10*ROW('Sanitation Data'!F92))="","",OFFSET('Sanitation Data'!$F$30,0,10*ROW('Sanitation Data'!F92)))</f>
        <v/>
      </c>
      <c r="CX98" s="269" t="str">
        <f ca="true">+IF(OFFSET('Sanitation Data'!$F$31,0,10*ROW('Sanitation Data'!F92))="","",OFFSET('Sanitation Data'!$F$31,0,10*ROW('Sanitation Data'!F92)))</f>
        <v/>
      </c>
      <c r="CY98" s="269" t="str">
        <f ca="true">+IF(OFFSET('Sanitation Data'!$F$32,0,10*ROW('Sanitation Data'!F92))="","",OFFSET('Sanitation Data'!$F$32,0,10*ROW('Sanitation Data'!F92)))</f>
        <v/>
      </c>
      <c r="CZ98" s="269" t="str">
        <f ca="true">+IF(OFFSET('Sanitation Data'!$G$28,0,10*ROW('Sanitation Data'!G92))="","",OFFSET('Sanitation Data'!$G$28,0,10*ROW('Sanitation Data'!G92)))</f>
        <v/>
      </c>
      <c r="DA98" s="269" t="str">
        <f ca="true">+IF(OFFSET('Sanitation Data'!$G$29,0,10*ROW('Sanitation Data'!G92))="","",OFFSET('Sanitation Data'!$G$29,0,10*ROW('Sanitation Data'!G92)))</f>
        <v/>
      </c>
      <c r="DB98" s="269" t="str">
        <f ca="true">+IF(OFFSET('Sanitation Data'!$G$30,0,10*ROW('Sanitation Data'!G92))="","",OFFSET('Sanitation Data'!$G$30,0,10*ROW('Sanitation Data'!G92)))</f>
        <v/>
      </c>
      <c r="DC98" s="269" t="str">
        <f ca="true">+IF(OFFSET('Sanitation Data'!$G$31,0,10*ROW('Sanitation Data'!G92))="","",OFFSET('Sanitation Data'!$G$31,0,10*ROW('Sanitation Data'!G92)))</f>
        <v/>
      </c>
      <c r="DD98" s="269" t="str">
        <f ca="true">+IF(OFFSET('Sanitation Data'!$G$32,0,10*ROW('Sanitation Data'!G92))="","",OFFSET('Sanitation Data'!$G$32,0,10*ROW('Sanitation Data'!G92)))</f>
        <v/>
      </c>
      <c r="DE98" s="269" t="str">
        <f ca="true">+IF(OFFSET('Sanitation Data'!$H$28,0,10*ROW('Sanitation Data'!H92))="","",OFFSET('Sanitation Data'!$H$28,0,10*ROW('Sanitation Data'!H92)))</f>
        <v/>
      </c>
      <c r="DF98" s="269" t="str">
        <f ca="true">+IF(OFFSET('Sanitation Data'!$H$29,0,10*ROW('Sanitation Data'!H92))="","",OFFSET('Sanitation Data'!$H$29,0,10*ROW('Sanitation Data'!H92)))</f>
        <v/>
      </c>
      <c r="DG98" s="269" t="str">
        <f ca="true">+IF(OFFSET('Sanitation Data'!$H$30,0,10*ROW('Sanitation Data'!H92))="","",OFFSET('Sanitation Data'!$H$30,0,10*ROW('Sanitation Data'!H92)))</f>
        <v/>
      </c>
      <c r="DH98" s="269" t="str">
        <f ca="true">+IF(OFFSET('Sanitation Data'!$H$31,0,10*ROW('Sanitation Data'!H92))="","",OFFSET('Sanitation Data'!$H$31,0,10*ROW('Sanitation Data'!H92)))</f>
        <v/>
      </c>
      <c r="DI98" s="269" t="str">
        <f ca="true">+IF(OFFSET('Sanitation Data'!$H$32,0,10*ROW('Sanitation Data'!H92))="","",OFFSET('Sanitation Data'!$H$32,0,10*ROW('Sanitation Data'!H92)))</f>
        <v/>
      </c>
      <c r="DJ98" s="269" t="str">
        <f ca="true">+IF(OFFSET('Sanitation Data'!$I$28,0,10*ROW('Sanitation Data'!I92))="","",OFFSET('Sanitation Data'!$I$28,0,10*ROW('Sanitation Data'!I92)))</f>
        <v/>
      </c>
      <c r="DK98" s="269" t="str">
        <f ca="true">+IF(OFFSET('Sanitation Data'!$I$29,0,10*ROW('Sanitation Data'!I92))="","",OFFSET('Sanitation Data'!$I$29,0,10*ROW('Sanitation Data'!I92)))</f>
        <v/>
      </c>
      <c r="DL98" s="269" t="str">
        <f ca="true">+IF(OFFSET('Sanitation Data'!$I$30,0,10*ROW('Sanitation Data'!I92))="","",OFFSET('Sanitation Data'!$I$30,0,10*ROW('Sanitation Data'!I92)))</f>
        <v/>
      </c>
      <c r="DM98" s="269" t="str">
        <f ca="true">+IF(OFFSET('Sanitation Data'!$I$31,0,10*ROW('Sanitation Data'!I92))="","",OFFSET('Sanitation Data'!$I$31,0,10*ROW('Sanitation Data'!I92)))</f>
        <v/>
      </c>
      <c r="DN98" s="269" t="str">
        <f ca="true">+IF(OFFSET('Sanitation Data'!$I$32,0,10*ROW('Sanitation Data'!I92))="","",OFFSET('Sanitation Data'!$I$32,0,10*ROW('Sanitation Data'!I92)))</f>
        <v/>
      </c>
      <c r="DO98" s="269" t="str">
        <f ca="true">+IF(OFFSET('Hygiene Data'!$D$11,0,10*ROW('Hygiene Data'!D92))="","",OFFSET('Hygiene Data'!$D$11,0,10*ROW('Hygiene Data'!D92)))</f>
        <v/>
      </c>
      <c r="DP98" s="269" t="str">
        <f ca="true">+IF(OFFSET('Hygiene Data'!$D$12,0,10*ROW('Hygiene Data'!D92))="","",OFFSET('Hygiene Data'!$D$12,0,10*ROW('Hygiene Data'!D92)))</f>
        <v/>
      </c>
      <c r="DQ98" s="269" t="str">
        <f ca="true">+IF(OFFSET('Hygiene Data'!$D$13,0,10*ROW('Hygiene Data'!D92))="","",OFFSET('Hygiene Data'!$D$13,0,10*ROW('Hygiene Data'!D92)))</f>
        <v/>
      </c>
      <c r="DR98" s="269" t="str">
        <f ca="true">+IF(OFFSET('Hygiene Data'!$E$11,0,10*ROW('Hygiene Data'!E92))="","",OFFSET('Hygiene Data'!$E$11,0,10*ROW('Hygiene Data'!E92)))</f>
        <v/>
      </c>
      <c r="DS98" s="269" t="str">
        <f ca="true">+IF(OFFSET('Hygiene Data'!$E$12,0,10*ROW('Hygiene Data'!E92))="","",OFFSET('Hygiene Data'!$E$12,0,10*ROW('Hygiene Data'!E92)))</f>
        <v/>
      </c>
      <c r="DT98" s="269" t="str">
        <f ca="true">+IF(OFFSET('Hygiene Data'!$E$13,0,10*ROW('Hygiene Data'!E92))="","",OFFSET('Hygiene Data'!$E$13,0,10*ROW('Hygiene Data'!E92)))</f>
        <v/>
      </c>
      <c r="DU98" s="269" t="str">
        <f ca="true">+IF(OFFSET('Hygiene Data'!$F$11,0,10*ROW('Hygiene Data'!F92))="","",OFFSET('Hygiene Data'!$F$11,0,10*ROW('Hygiene Data'!F92)))</f>
        <v/>
      </c>
      <c r="DV98" s="269" t="str">
        <f ca="true">+IF(OFFSET('Hygiene Data'!$F$12,0,10*ROW('Hygiene Data'!F92))="","",OFFSET('Hygiene Data'!$F$12,0,10*ROW('Hygiene Data'!F92)))</f>
        <v/>
      </c>
      <c r="DW98" s="269" t="str">
        <f ca="true">+IF(OFFSET('Hygiene Data'!$F$13,0,10*ROW('Hygiene Data'!F92))="","",OFFSET('Hygiene Data'!$F$13,0,10*ROW('Hygiene Data'!F92)))</f>
        <v/>
      </c>
      <c r="DX98" s="269" t="str">
        <f ca="true">+IF(OFFSET('Hygiene Data'!$G$11,0,10*ROW('Hygiene Data'!G92))="","",OFFSET('Hygiene Data'!$G$11,0,10*ROW('Hygiene Data'!G92)))</f>
        <v/>
      </c>
      <c r="DY98" s="269" t="str">
        <f ca="true">+IF(OFFSET('Hygiene Data'!$G$12,0,10*ROW('Hygiene Data'!G92))="","",OFFSET('Hygiene Data'!$G$12,0,10*ROW('Hygiene Data'!G92)))</f>
        <v/>
      </c>
      <c r="DZ98" s="269" t="str">
        <f ca="true">+IF(OFFSET('Hygiene Data'!$G$13,0,10*ROW('Hygiene Data'!G92))="","",OFFSET('Hygiene Data'!$G$13,0,10*ROW('Hygiene Data'!G92)))</f>
        <v/>
      </c>
      <c r="EA98" s="269" t="str">
        <f ca="true">+IF(OFFSET('Hygiene Data'!$H$11,0,10*ROW('Hygiene Data'!H92))="","",OFFSET('Hygiene Data'!$H$11,0,10*ROW('Hygiene Data'!H92)))</f>
        <v/>
      </c>
      <c r="EB98" s="269" t="str">
        <f ca="true">+IF(OFFSET('Hygiene Data'!$H$12,0,10*ROW('Hygiene Data'!H92))="","",OFFSET('Hygiene Data'!$H$12,0,10*ROW('Hygiene Data'!H92)))</f>
        <v/>
      </c>
      <c r="EC98" s="269" t="str">
        <f ca="true">+IF(OFFSET('Hygiene Data'!$H$13,0,10*ROW('Hygiene Data'!H92))="","",OFFSET('Hygiene Data'!$H$13,0,10*ROW('Hygiene Data'!H92)))</f>
        <v/>
      </c>
      <c r="ED98" s="269" t="str">
        <f ca="true">+IF(OFFSET('Hygiene Data'!$I$11,0,10*ROW('Hygiene Data'!I92))="","",OFFSET('Hygiene Data'!$I$11,0,10*ROW('Hygiene Data'!I92)))</f>
        <v/>
      </c>
      <c r="EE98" s="269" t="str">
        <f ca="true">+IF(OFFSET('Hygiene Data'!$I$12,0,10*ROW('Hygiene Data'!I92))="","",OFFSET('Hygiene Data'!$I$12,0,10*ROW('Hygiene Data'!I92)))</f>
        <v/>
      </c>
      <c r="EF98" s="269" t="str">
        <f ca="true">+IF(OFFSET('Hygiene Data'!$I$13,0,10*ROW('Hygiene Data'!I92))="","",OFFSET('Hygiene Data'!$I$13,0,10*ROW('Hygiene Data'!I92)))</f>
        <v/>
      </c>
    </row>
    <row xmlns:x14ac="http://schemas.microsoft.com/office/spreadsheetml/2009/9/ac" r="99" x14ac:dyDescent="0.2">
      <c r="A99" s="36" t="str">
        <f ca="true">+IF(OFFSET('Water Data'!$B$2,0,10*ROW('Water Data'!E93))="","",OFFSET('Water Data'!$B$2,0,10*ROW('Water Data'!E93)))</f>
        <v/>
      </c>
      <c r="B99" s="36" t="str">
        <f ca="true">+IF(OFFSET('Water Data'!$C$2,0,10*ROW('Water Data'!F93))="","",OFFSET('Water Data'!$C$2,0,10*ROW('Water Data'!F93)))</f>
        <v/>
      </c>
      <c r="C99" s="325" t="str">
        <f t="shared" ca="true" si="1"/>
        <v/>
      </c>
      <c r="D99" s="82" t="e">
        <f ca="true">+IF(AND(ISTEXT(OFFSET('Water Data'!$B$2,0,10*ROW('Water Data'!D93))),BS99="Yes"),100-OFFSET('Water Data'!$D$4,0,10*ROW('Water Data'!D93)),IF(AND(ISTEXT(OFFSET('Water Data'!$B$2,0,10*ROW('Water Data'!D93))),BS99="No",ISNUMBER(OFFSET('Water Data'!$D$4,0,10*ROW('Water Data'!D93)))),CONCATENATE("[",ROUND(100-OFFSET('Water Data'!$D$4,0,10*ROW('Water Data'!D93)),0),"]"),IF(AND(ISTEXT(OFFSET('Water Data'!$B$2,0,10*ROW('Water Data'!D93))),BS99="",ISNUMBER(OFFSET('Water Data'!$D$4,0,10*ROW('Water Data'!D93)))),100-OFFSET('Water Data'!$D$4,0,10*ROW('Water Data'!D93)),NA())))</f>
        <v>#N/A</v>
      </c>
      <c r="E99" s="82" t="e">
        <f ca="true">+IF(AND(ISTEXT(OFFSET('Water Data'!$B$2,0,10*ROW('Water Data'!E93))),BT99="Yes"),OFFSET('Water Data'!$D$6,0,10*ROW('Water Data'!D93)),IF(AND(ISTEXT(OFFSET('Water Data'!$B$2,0,10*ROW('Water Data'!D93))),BT99="No",ISNUMBER(OFFSET('Water Data'!$D$6,0,10*ROW('Water Data'!D93)))),CONCATENATE("[",ROUND(OFFSET('Water Data'!$D$6,0,10*ROW('Water Data'!D93)),0),"]"),IF(AND(ISTEXT(OFFSET('Water Data'!$B$2,0,10*ROW('Water Data'!D93))),BT99="",ISNUMBER(OFFSET('Water Data'!$D$6,0,10*ROW('Water Data'!D93)))),OFFSET('Water Data'!$D$6,0,10*ROW('Water Data'!D93)),NA())))</f>
        <v>#N/A</v>
      </c>
      <c r="F99" s="82" t="e">
        <f ca="true">+IF(AND(ISTEXT(OFFSET('Water Data'!$B$2,0,10*ROW('Water Data'!D93))),BU99="Yes"),OFFSET('Water Data'!$D$9,0,10*ROW('Water Data'!D93)),IF(AND(ISTEXT(OFFSET('Water Data'!$B$2,0,10*ROW('Water Data'!D93))),BU99="No",ISNUMBER(OFFSET('Water Data'!$D$9,0,10*ROW('Water Data'!D93)))),CONCATENATE("[",ROUND(OFFSET('Water Data'!$D$9,0,10*ROW('Water Data'!D93)),0),"]"),IF(AND(ISTEXT(OFFSET('Water Data'!$B$2,0,10*ROW('Water Data'!D93))),BU99="",ISNUMBER(OFFSET('Water Data'!$D$9,0,10*ROW('Water Data'!D93)))),OFFSET('Water Data'!$D$9,0,10*ROW('Water Data'!D93)),NA())))</f>
        <v>#N/A</v>
      </c>
      <c r="G99" s="82" t="e">
        <f ca="true">+IF(AND(ISTEXT(OFFSET('Water Data'!$B$2,0,10*ROW('Water Data'!E93))),BV99="Yes"),100-OFFSET('Water Data'!$E$4,0,10*ROW('Water Data'!E93)),IF(AND(ISTEXT(OFFSET('Water Data'!$B$2,0,10*ROW('Water Data'!E93))),BV99="No",ISNUMBER(OFFSET('Water Data'!$E$4,0,10*ROW('Water Data'!E93)))),CONCATENATE("[",ROUND(100-OFFSET('Water Data'!$E$4,0,10*ROW('Water Data'!E93)),0),"]"),IF(AND(ISTEXT(OFFSET('Water Data'!$B$2,0,10*ROW('Water Data'!E93))),BV99="",ISNUMBER(OFFSET('Water Data'!$E$4,0,10*ROW('Water Data'!E93)))),100-OFFSET('Water Data'!$E$4,0,10*ROW('Water Data'!E93)),NA())))</f>
        <v>#N/A</v>
      </c>
      <c r="H99" s="82" t="e">
        <f ca="true">+IF(AND(ISTEXT(OFFSET('Water Data'!$B$2,0,10*ROW('Water Data'!E93))),BW99="Yes"),OFFSET('Water Data'!$E$6,0,10*ROW('Water Data'!E93)),IF(AND(ISTEXT(OFFSET('Water Data'!$B$2,0,10*ROW('Water Data'!E93))),BW99="No",ISNUMBER(OFFSET('Water Data'!$E$6,0,10*ROW('Water Data'!E93)))),CONCATENATE("[",ROUND(OFFSET('Water Data'!$D$6,0,10*ROW('Water Data'!E93)),0),"]"),IF(AND(ISTEXT(OFFSET('Water Data'!$B$2,0,10*ROW('Water Data'!E93))),BW99="",ISNUMBER(OFFSET('Water Data'!$E$6,0,10*ROW('Water Data'!E93)))),OFFSET('Water Data'!$E$6,0,10*ROW('Water Data'!E93)),NA())))</f>
        <v>#N/A</v>
      </c>
      <c r="I99" s="82" t="e">
        <f ca="true">+IF(AND(ISTEXT(OFFSET('Water Data'!$B$2,0,10*ROW('Water Data'!E93))),BX99="Yes"),OFFSET('Water Data'!$E$9,0,10*ROW('Water Data'!E93)),IF(AND(ISTEXT(OFFSET('Water Data'!$B$2,0,10*ROW('Water Data'!E93))),BX99="No",ISNUMBER(OFFSET('Water Data'!$E$9,0,10*ROW('Water Data'!E93)))),CONCATENATE("[",ROUND(OFFSET('Water Data'!$E$9,0,10*ROW('Water Data'!E93)),0),"]"),IF(AND(ISTEXT(OFFSET('Water Data'!$B$2,0,10*ROW('Water Data'!E93))),BX99="",ISNUMBER(OFFSET('Water Data'!$E$9,0,10*ROW('Water Data'!E93)))),OFFSET('Water Data'!$E$9,0,10*ROW('Water Data'!E93)),NA())))</f>
        <v>#N/A</v>
      </c>
      <c r="J99" s="82" t="e">
        <f ca="true">+IF(AND(ISTEXT(OFFSET('Water Data'!$B$2,0,10*ROW('Water Data'!F93))),BY99="Yes"),100-OFFSET('Water Data'!$F$4,0,10*ROW('Water Data'!F93)),IF(AND(ISTEXT(OFFSET('Water Data'!$B$2,0,10*ROW('Water Data'!F93))),BY99="No",ISNUMBER(OFFSET('Water Data'!$F$4,0,10*ROW('Water Data'!F93)))),CONCATENATE("[",ROUND(100-OFFSET('Water Data'!$F$4,0,10*ROW('Water Data'!F93)),0),"]"),IF(AND(ISTEXT(OFFSET('Water Data'!$B$2,0,10*ROW('Water Data'!F93))),BY99="",ISNUMBER(OFFSET('Water Data'!$F$4,0,10*ROW('Water Data'!F93)))),100-OFFSET('Water Data'!$F$4,0,10*ROW('Water Data'!F93)),NA())))</f>
        <v>#N/A</v>
      </c>
      <c r="K99" s="82" t="e">
        <f ca="true">+IF(AND(ISTEXT(OFFSET('Water Data'!$B$2,0,10*ROW('Water Data'!F93))),BZ99="Yes"),OFFSET('Water Data'!$F$6,0,10*ROW('Water Data'!F93)),IF(AND(ISTEXT(OFFSET('Water Data'!$B$2,0,10*ROW('Water Data'!F93))),BZ99="No",ISNUMBER(OFFSET('Water Data'!$F$6,0,10*ROW('Water Data'!F93)))),CONCATENATE("[",ROUND(OFFSET('Water Data'!$F$6,0,10*ROW('Water Data'!F93)),0),"]"),IF(AND(ISTEXT(OFFSET('Water Data'!$B$2,0,10*ROW('Water Data'!F93))),BZ99="",ISNUMBER(OFFSET('Water Data'!$F$6,0,10*ROW('Water Data'!F93)))),OFFSET('Water Data'!$F$6,0,10*ROW('Water Data'!F93)),NA())))</f>
        <v>#N/A</v>
      </c>
      <c r="L99" s="82" t="e">
        <f ca="true">+IF(AND(ISTEXT(OFFSET('Water Data'!$B$2,0,10*ROW('Water Data'!F93))),CA99="Yes"),OFFSET('Water Data'!$F$9,0,10*ROW('Water Data'!F93)),IF(AND(ISTEXT(OFFSET('Water Data'!$B$2,0,10*ROW('Water Data'!F93))),CA99="No",ISNUMBER(OFFSET('Water Data'!$F$9,0,10*ROW('Water Data'!F93)))),CONCATENATE("[",ROUND(OFFSET('Water Data'!$F$9,0,10*ROW('Water Data'!F93)),0),"]"),IF(AND(ISTEXT(OFFSET('Water Data'!$B$2,0,10*ROW('Water Data'!F93))),CA99="",ISNUMBER(OFFSET('Water Data'!$F$9,0,10*ROW('Water Data'!F93)))),OFFSET('Water Data'!$F$9,0,10*ROW('Water Data'!F93)),NA())))</f>
        <v>#N/A</v>
      </c>
      <c r="M99" s="82" t="e">
        <f ca="true">+IF(AND(ISTEXT(OFFSET('Water Data'!$B$2,0,10*ROW('Water Data'!G93))),CB99="Yes"),100-OFFSET('Water Data'!$G$4,0,10*ROW('Water Data'!G93)),IF(AND(ISTEXT(OFFSET('Water Data'!$B$2,0,10*ROW('Water Data'!G93))),CB99="No",ISNUMBER(OFFSET('Water Data'!$G$4,0,10*ROW('Water Data'!G93)))),CONCATENATE("[",ROUND(100-OFFSET('Water Data'!$G$4,0,10*ROW('Water Data'!G93)),0),"]"),IF(AND(ISTEXT(OFFSET('Water Data'!$B$2,0,10*ROW('Water Data'!G93))),CB99="",ISNUMBER(OFFSET('Water Data'!$G$4,0,10*ROW('Water Data'!G93)))),100-OFFSET('Water Data'!$G$4,0,10*ROW('Water Data'!G93)),NA())))</f>
        <v>#N/A</v>
      </c>
      <c r="N99" s="82" t="e">
        <f ca="true">+IF(AND(ISTEXT(OFFSET('Water Data'!$B$2,0,10*ROW('Water Data'!G93))),CC99="Yes"),OFFSET('Water Data'!$G$6,0,10*ROW('Water Data'!G93)),IF(AND(ISTEXT(OFFSET('Water Data'!$B$2,0,10*ROW('Water Data'!G93))),CC99="No",ISNUMBER(OFFSET('Water Data'!$G$6,0,10*ROW('Water Data'!G93)))),CONCATENATE("[",ROUND(OFFSET('Water Data'!$G$6,0,10*ROW('Water Data'!G93)),0),"]"),IF(AND(ISTEXT(OFFSET('Water Data'!$B$2,0,10*ROW('Water Data'!G93))),CC99="",ISNUMBER(OFFSET('Water Data'!$G$6,0,10*ROW('Water Data'!G93)))),OFFSET('Water Data'!$G$6,0,10*ROW('Water Data'!G93)),NA())))</f>
        <v>#N/A</v>
      </c>
      <c r="O99" s="82" t="e">
        <f ca="true">+IF(AND(ISTEXT(OFFSET('Water Data'!$B$2,0,10*ROW('Water Data'!G93))),CD99="Yes"),OFFSET('Water Data'!$G$9,0,10*ROW('Water Data'!G93)),IF(AND(ISTEXT(OFFSET('Water Data'!$B$2,0,10*ROW('Water Data'!G93))),CD99="No",ISNUMBER(OFFSET('Water Data'!$G$9,0,10*ROW('Water Data'!G93)))),CONCATENATE("[",ROUND(OFFSET('Water Data'!$G$9,0,10*ROW('Water Data'!G93)),0),"]"),IF(AND(ISTEXT(OFFSET('Water Data'!$B$2,0,10*ROW('Water Data'!G93))),CD99="",ISNUMBER(OFFSET('Water Data'!$G$9,0,10*ROW('Water Data'!G93)))),OFFSET('Water Data'!$G$9,0,10*ROW('Water Data'!G93)),NA())))</f>
        <v>#N/A</v>
      </c>
      <c r="P99" s="82" t="e">
        <f ca="true">+IF(AND(ISTEXT(OFFSET('Water Data'!$B$2,0,10*ROW('Water Data'!H93))),CE99="Yes"),100-OFFSET('Water Data'!$H$4,0,10*ROW('Water Data'!H93)),IF(AND(ISTEXT(OFFSET('Water Data'!$B$2,0,10*ROW('Water Data'!H93))),CE99="No",ISNUMBER(OFFSET('Water Data'!$H$4,0,10*ROW('Water Data'!H93)))),CONCATENATE("[",ROUND(100-OFFSET('Water Data'!$H$4,0,10*ROW('Water Data'!H93)),0),"]"),IF(AND(ISTEXT(OFFSET('Water Data'!$B$2,0,10*ROW('Water Data'!H93))),CE99="",ISNUMBER(OFFSET('Water Data'!$H$4,0,10*ROW('Water Data'!H93)))),100-OFFSET('Water Data'!$H$4,0,10*ROW('Water Data'!H93)),NA())))</f>
        <v>#N/A</v>
      </c>
      <c r="Q99" s="82" t="e">
        <f ca="true">+IF(AND(ISTEXT(OFFSET('Water Data'!$B$2,0,10*ROW('Water Data'!H93))),CF99="Yes"),OFFSET('Water Data'!$H$6,0,10*ROW('Water Data'!H93)),IF(AND(ISTEXT(OFFSET('Water Data'!$B$2,0,10*ROW('Water Data'!H93))),CF99="No",ISNUMBER(OFFSET('Water Data'!$H$6,0,10*ROW('Water Data'!H93)))),CONCATENATE("[",ROUND(OFFSET('Water Data'!$H$6,0,10*ROW('Water Data'!H93)),0),"]"),IF(AND(ISTEXT(OFFSET('Water Data'!$B$2,0,10*ROW('Water Data'!H93))),CF99="",ISNUMBER(OFFSET('Water Data'!$H$6,0,10*ROW('Water Data'!H93)))),OFFSET('Water Data'!$H$6,0,10*ROW('Water Data'!H93)),NA())))</f>
        <v>#N/A</v>
      </c>
      <c r="R99" s="82" t="e">
        <f ca="true">+IF(AND(ISTEXT(OFFSET('Water Data'!$B$2,0,10*ROW('Water Data'!H93))),CG99="Yes"),OFFSET('Water Data'!$H$9,0,10*ROW('Water Data'!H93)),IF(AND(ISTEXT(OFFSET('Water Data'!$B$2,0,10*ROW('Water Data'!H93))),CG99="No",ISNUMBER(OFFSET('Water Data'!$H$9,0,10*ROW('Water Data'!H93)))),CONCATENATE("[",ROUND(OFFSET('Water Data'!$H$9,0,10*ROW('Water Data'!H93)),0),"]"),IF(AND(ISTEXT(OFFSET('Water Data'!$B$2,0,10*ROW('Water Data'!H93))),CG99="",ISNUMBER(OFFSET('Water Data'!$H$9,0,10*ROW('Water Data'!H93)))),OFFSET('Water Data'!$H$9,0,10*ROW('Water Data'!H93)),NA())))</f>
        <v>#N/A</v>
      </c>
      <c r="S99" s="82" t="e">
        <f ca="true">+IF(AND(ISTEXT(OFFSET('Water Data'!$B$2,0,10*ROW('Water Data'!I93))),CH99="Yes"),100-OFFSET('Water Data'!$I$4,0,10*ROW('Water Data'!I93)),IF(AND(ISTEXT(OFFSET('Water Data'!$B$2,0,10*ROW('Water Data'!I93))),CH99="No",ISNUMBER(OFFSET('Water Data'!$I$4,0,10*ROW('Water Data'!I93)))),CONCATENATE("[",ROUND(100-OFFSET('Water Data'!$I$4,0,10*ROW('Water Data'!I93)),0),"]"),IF(AND(ISTEXT(OFFSET('Water Data'!$B$2,0,10*ROW('Water Data'!I93))),CH99="",ISNUMBER(OFFSET('Water Data'!$I$4,0,10*ROW('Water Data'!I93)))),100-OFFSET('Water Data'!$I$4,0,10*ROW('Water Data'!I93)),NA())))</f>
        <v>#N/A</v>
      </c>
      <c r="T99" s="82" t="e">
        <f ca="true">+IF(AND(ISTEXT(OFFSET('Water Data'!$B$2,0,10*ROW('Water Data'!I93))),CI99="Yes"),OFFSET('Water Data'!$I$6,0,10*ROW('Water Data'!I93)),IF(AND(ISTEXT(OFFSET('Water Data'!$B$2,0,10*ROW('Water Data'!I93))),CI99="No",ISNUMBER(OFFSET('Water Data'!$I$6,0,10*ROW('Water Data'!I93)))),CONCATENATE("[",ROUND(OFFSET('Water Data'!$I$6,0,10*ROW('Water Data'!I93)),0),"]"),IF(AND(ISTEXT(OFFSET('Water Data'!$B$2,0,10*ROW('Water Data'!I93))),CI99="",ISNUMBER(OFFSET('Water Data'!$I$6,0,10*ROW('Water Data'!I93)))),OFFSET('Water Data'!$I$6,0,10*ROW('Water Data'!I93)),NA())))</f>
        <v>#N/A</v>
      </c>
      <c r="U99" s="82" t="e">
        <f ca="true">+IF(AND(ISTEXT(OFFSET('Water Data'!$B$2,0,10*ROW('Water Data'!I93))),CJ99="Yes"),OFFSET('Water Data'!$I$9,0,10*ROW('Water Data'!I93)),IF(AND(ISTEXT(OFFSET('Water Data'!$B$2,0,10*ROW('Water Data'!I93))),CJ99="No",ISNUMBER(OFFSET('Water Data'!$I$9,0,10*ROW('Water Data'!I93)))),CONCATENATE("[",ROUND(OFFSET('Water Data'!$I$9,0,10*ROW('Water Data'!I93)),0),"]"),IF(AND(ISTEXT(OFFSET('Water Data'!$B$2,0,10*ROW('Water Data'!I93))),CJ99="",ISNUMBER(OFFSET('Water Data'!$I$9,0,10*ROW('Water Data'!I93)))),OFFSET('Water Data'!$I$9,0,10*ROW('Water Data'!I93)),NA())))</f>
        <v>#N/A</v>
      </c>
      <c r="V99" s="83" t="e">
        <f ca="true">+IF(AND(ISTEXT(OFFSET('Sanitation Data'!$B$2,0,10*ROW('Sanitation Data'!D93))),CK99="Yes"),100-OFFSET('Sanitation Data'!$D$4,0,10*ROW('Sanitation Data'!D93)),IF(AND(ISTEXT(OFFSET('Sanitation Data'!$B$2,0,10*ROW('Sanitation Data'!D93))),CK99="No",ISNUMBER(OFFSET('Sanitation Data'!$D$4,0,10*ROW('Sanitation Data'!D93)))),CONCATENATE("[",ROUND(100-OFFSET('Sanitation Data'!$D$4,0,10*ROW('Sanitation Data'!D93)),0),"]"),IF(AND(ISTEXT(OFFSET('Sanitation Data'!$B$2,0,10*ROW('Sanitation Data'!D93))),CK99="",ISNUMBER(OFFSET('Sanitation Data'!$D$4,0,10*ROW('Sanitation Data'!D93)))),100-OFFSET('Sanitation Data'!$D$4,0,10*ROW('Sanitation Data'!D93)),NA())))</f>
        <v>#N/A</v>
      </c>
      <c r="W99" s="83" t="e">
        <f ca="true">+IF(AND(ISTEXT(OFFSET('Sanitation Data'!$B$2,0,10*ROW('Sanitation Data'!D93))),CL99="Yes"),OFFSET('Sanitation Data'!$D$6,0,10*ROW('Sanitation Data'!D93)),IF(AND(ISTEXT(OFFSET('Sanitation Data'!$B$2,0,10*ROW('Sanitation Data'!D93))),CL99="No",ISNUMBER(OFFSET('Sanitation Data'!$D$6,0,10*ROW('Sanitation Data'!D93)))),CONCATENATE("[",ROUND(OFFSET('Sanitation Data'!$D$6,0,10*ROW('Sanitation Data'!D93)),0),"]"),IF(AND(ISTEXT(OFFSET('Sanitation Data'!$B$2,0,10*ROW('Sanitation Data'!D93))),CL99="",ISNUMBER(OFFSET('Sanitation Data'!$D$6,0,10*ROW('Sanitation Data'!D93)))),OFFSET('Sanitation Data'!$D$6,0,10*ROW('Sanitation Data'!D93)),NA())))</f>
        <v>#N/A</v>
      </c>
      <c r="X99" s="83" t="e">
        <f ca="true">+IF(AND(ISTEXT(OFFSET('Sanitation Data'!$B$2,0,10*ROW('Sanitation Data'!D93))),CM99="Yes"),OFFSET('Sanitation Data'!$D$10,0,10*ROW('Sanitation Data'!D93)),IF(AND(ISTEXT(OFFSET('Sanitation Data'!$B$2,0,10*ROW('Sanitation Data'!D93))),CM99="No",ISNUMBER(OFFSET('Sanitation Data'!$D$10,0,10*ROW('Sanitation Data'!D93)))),CONCATENATE("[",ROUND(OFFSET('Sanitation Data'!$D$10,0,10*ROW('Sanitation Data'!D93)),0),"]"),IF(AND(ISTEXT(OFFSET('Sanitation Data'!$B$2,0,10*ROW('Sanitation Data'!D93))),CM99="",ISNUMBER(OFFSET('Sanitation Data'!$D$10,0,10*ROW('Sanitation Data'!D93)))),OFFSET('Sanitation Data'!$D$10,0,10*ROW('Sanitation Data'!D93)),NA())))</f>
        <v>#N/A</v>
      </c>
      <c r="Y99" s="83" t="e">
        <f ca="true">+IF(AND(ISTEXT(OFFSET('Sanitation Data'!$B$2,0,10*ROW('Sanitation Data'!D93))),CN99="Yes"),OFFSET('Sanitation Data'!$D$11,0,10*ROW('Sanitation Data'!D93)),IF(AND(ISTEXT(OFFSET('Sanitation Data'!$B$2,0,10*ROW('Sanitation Data'!D93))),CN99="No",ISNUMBER(OFFSET('Sanitation Data'!$D$11,0,10*ROW('Sanitation Data'!D93)))),CONCATENATE("[",ROUND(OFFSET('Sanitation Data'!$D$11,0,10*ROW('Sanitation Data'!D93)),0),"]"),IF(AND(ISTEXT(OFFSET('Sanitation Data'!$B$2,0,10*ROW('Sanitation Data'!D93))),CN99="",ISNUMBER(OFFSET('Sanitation Data'!$D$11,0,10*ROW('Sanitation Data'!D93)))),OFFSET('Sanitation Data'!$D$11,0,10*ROW('Sanitation Data'!D93)),NA())))</f>
        <v>#N/A</v>
      </c>
      <c r="Z99" s="83" t="e">
        <f ca="true">+IF(AND(ISTEXT(OFFSET('Sanitation Data'!$B$2,0,10*ROW('Sanitation Data'!D93))),CO99="Yes"),OFFSET('Sanitation Data'!$D$12,0,10*ROW('Sanitation Data'!D93)),IF(AND(ISTEXT(OFFSET('Sanitation Data'!$B$2,0,10*ROW('Sanitation Data'!D93))),CO99="No",ISNUMBER(OFFSET('Sanitation Data'!$D$12,0,10*ROW('Sanitation Data'!D93)))),CONCATENATE("[",ROUND(OFFSET('Sanitation Data'!$D$12,0,10*ROW('Sanitation Data'!D93)),0),"]"),IF(AND(ISTEXT(OFFSET('Sanitation Data'!$B$2,0,10*ROW('Sanitation Data'!D93))),CO99="",ISNUMBER(OFFSET('Sanitation Data'!$D$12,0,10*ROW('Sanitation Data'!D93)))),OFFSET('Sanitation Data'!$D$12,0,10*ROW('Sanitation Data'!D93)),NA())))</f>
        <v>#N/A</v>
      </c>
      <c r="AA99" s="83" t="e">
        <f ca="true">+IF(AND(ISTEXT(OFFSET('Sanitation Data'!$B$2,0,10*ROW('Sanitation Data'!E93))),CP99="Yes"),100-OFFSET('Sanitation Data'!$E$4,0,10*ROW('Sanitation Data'!E93)),IF(AND(ISTEXT(OFFSET('Sanitation Data'!$B$2,0,10*ROW('Sanitation Data'!E93))),CP99="No",ISNUMBER(OFFSET('Sanitation Data'!$E$4,0,10*ROW('Sanitation Data'!E93)))),CONCATENATE("[",ROUND(100-OFFSET('Sanitation Data'!$E$4,0,10*ROW('Sanitation Data'!E93)),0),"]"),IF(AND(ISTEXT(OFFSET('Sanitation Data'!$B$2,0,10*ROW('Sanitation Data'!E93))),CP99="",ISNUMBER(OFFSET('Sanitation Data'!$E$4,0,10*ROW('Sanitation Data'!E93)))),100-OFFSET('Sanitation Data'!$E$4,0,10*ROW('Sanitation Data'!E93)),NA())))</f>
        <v>#N/A</v>
      </c>
      <c r="AB99" s="83" t="e">
        <f ca="true">+IF(AND(ISTEXT(OFFSET('Sanitation Data'!$B$2,0,10*ROW('Sanitation Data'!E93))),CQ99="Yes"),OFFSET('Sanitation Data'!$E$6,0,10*ROW('Sanitation Data'!H93)),IF(AND(ISTEXT(OFFSET('Sanitation Data'!$B$2,0,10*ROW('Sanitation Data'!E93))),CQ99="No",ISNUMBER(OFFSET('Sanitation Data'!$E$6,0,10*ROW('Sanitation Data'!E93)))),CONCATENATE("[",ROUND(OFFSET('Sanitation Data'!$E$6,0,10*ROW('Sanitation Data'!E93)),0),"]"),IF(AND(ISTEXT(OFFSET('Sanitation Data'!$B$2,0,10*ROW('Sanitation Data'!E93))),CQ99="",ISNUMBER(OFFSET('Sanitation Data'!$E$6,0,10*ROW('Sanitation Data'!E93)))),OFFSET('Sanitation Data'!$E$6,0,10*ROW('Sanitation Data'!E93)),NA())))</f>
        <v>#N/A</v>
      </c>
      <c r="AC99" s="83" t="e">
        <f ca="true">+IF(AND(ISTEXT(OFFSET('Sanitation Data'!$B$2,0,10*ROW('Sanitation Data'!E93))),CR99="Yes"),OFFSET('Sanitation Data'!$E$10,0,10*ROW('Sanitation Data'!E93)),IF(AND(ISTEXT(OFFSET('Sanitation Data'!$B$2,0,10*ROW('Sanitation Data'!E93))),CR99="No",ISNUMBER(OFFSET('Sanitation Data'!$E$10,0,10*ROW('Sanitation Data'!E93)))),CONCATENATE("[",ROUND(OFFSET('Sanitation Data'!$E$10,0,10*ROW('Sanitation Data'!E93)),0),"]"),IF(AND(ISTEXT(OFFSET('Sanitation Data'!$B$2,0,10*ROW('Sanitation Data'!E93))),CR99="",ISNUMBER(OFFSET('Sanitation Data'!$E$10,0,10*ROW('Sanitation Data'!E93)))),OFFSET('Sanitation Data'!$E$10,0,10*ROW('Sanitation Data'!E93)),NA())))</f>
        <v>#N/A</v>
      </c>
      <c r="AD99" s="83" t="e">
        <f ca="true">+IF(AND(ISTEXT(OFFSET('Sanitation Data'!$B$2,0,10*ROW('Sanitation Data'!E93))),CS99="Yes"),OFFSET('Sanitation Data'!$E$11,0,10*ROW('Sanitation Data'!E93)),IF(AND(ISTEXT(OFFSET('Sanitation Data'!$B$2,0,10*ROW('Sanitation Data'!E93))),CS99="No",ISNUMBER(OFFSET('Sanitation Data'!$E$11,0,10*ROW('Sanitation Data'!E93)))),CONCATENATE("[",ROUND(OFFSET('Sanitation Data'!$E$11,0,10*ROW('Sanitation Data'!E93)),0),"]"),IF(AND(ISTEXT(OFFSET('Sanitation Data'!$B$2,0,10*ROW('Sanitation Data'!E93))),CS99="",ISNUMBER(OFFSET('Sanitation Data'!$E$11,0,10*ROW('Sanitation Data'!E93)))),OFFSET('Sanitation Data'!$E$11,0,10*ROW('Sanitation Data'!E93)),NA())))</f>
        <v>#N/A</v>
      </c>
      <c r="AE99" s="83" t="e">
        <f ca="true">+IF(AND(ISTEXT(OFFSET('Sanitation Data'!$B$2,0,10*ROW('Sanitation Data'!E93))),CT99="Yes"),OFFSET('Sanitation Data'!$E$12,0,10*ROW('Sanitation Data'!E93)),IF(AND(ISTEXT(OFFSET('Sanitation Data'!$B$2,0,10*ROW('Sanitation Data'!E93))),CT99="No",ISNUMBER(OFFSET('Sanitation Data'!$E$12,0,10*ROW('Sanitation Data'!E93)))),CONCATENATE("[",ROUND(OFFSET('Sanitation Data'!$E$12,0,10*ROW('Sanitation Data'!E93)),0),"]"),IF(AND(ISTEXT(OFFSET('Sanitation Data'!$B$2,0,10*ROW('Sanitation Data'!E93))),CT99="",ISNUMBER(OFFSET('Sanitation Data'!$E$12,0,10*ROW('Sanitation Data'!E93)))),OFFSET('Sanitation Data'!$E$12,0,10*ROW('Sanitation Data'!E93)),NA())))</f>
        <v>#N/A</v>
      </c>
      <c r="AF99" s="83" t="e">
        <f ca="true">+IF(AND(ISTEXT(OFFSET('Sanitation Data'!$B$2,0,10*ROW('Sanitation Data'!F93))),CU99="Yes"),100-OFFSET('Sanitation Data'!$F$4,0,10*ROW('Sanitation Data'!F93)),IF(AND(ISTEXT(OFFSET('Sanitation Data'!$B$2,0,10*ROW('Sanitation Data'!F93))),CU99="No",ISNUMBER(OFFSET('Sanitation Data'!$F$4,0,10*ROW('Sanitation Data'!F93)))),CONCATENATE("[",ROUND(100-OFFSET('Sanitation Data'!$F$4,0,10*ROW('Sanitation Data'!F93)),0),"]"),IF(AND(ISTEXT(OFFSET('Sanitation Data'!$B$2,0,10*ROW('Sanitation Data'!F93))),CU99="",ISNUMBER(OFFSET('Sanitation Data'!$F$4,0,10*ROW('Sanitation Data'!F93)))),100-OFFSET('Sanitation Data'!$F$4,0,10*ROW('Sanitation Data'!F93)),NA())))</f>
        <v>#N/A</v>
      </c>
      <c r="AG99" s="83" t="e">
        <f ca="true">+IF(AND(ISTEXT(OFFSET('Sanitation Data'!$B$2,0,10*ROW('Sanitation Data'!F93))),CV99="Yes"),OFFSET('Sanitation Data'!$F$6,0,10*ROW('Sanitation Data'!F93)),IF(AND(ISTEXT(OFFSET('Sanitation Data'!$B$2,0,10*ROW('Sanitation Data'!F93))),CV99="No",ISNUMBER(OFFSET('Sanitation Data'!$F$6,0,10*ROW('Sanitation Data'!F93)))),CONCATENATE("[",ROUND(OFFSET('Sanitation Data'!$F$6,0,10*ROW('Sanitation Data'!F93)),0),"]"),IF(AND(ISTEXT(OFFSET('Sanitation Data'!$B$2,0,10*ROW('Sanitation Data'!F93))),CV99="",ISNUMBER(OFFSET('Sanitation Data'!$F$6,0,10*ROW('Sanitation Data'!F93)))),OFFSET('Sanitation Data'!$F$6,0,10*ROW('Sanitation Data'!F93)),NA())))</f>
        <v>#N/A</v>
      </c>
      <c r="AH99" s="83" t="e">
        <f ca="true">+IF(AND(ISTEXT(OFFSET('Sanitation Data'!$B$2,0,10*ROW('Sanitation Data'!F93))),CW99="Yes"),OFFSET('Sanitation Data'!$F$10,0,10*ROW('Sanitation Data'!F93)),IF(AND(ISTEXT(OFFSET('Sanitation Data'!$B$2,0,10*ROW('Sanitation Data'!F93))),CW99="No",ISNUMBER(OFFSET('Sanitation Data'!$F$10,0,10*ROW('Sanitation Data'!F93)))),CONCATENATE("[",ROUND(OFFSET('Sanitation Data'!$F$10,0,10*ROW('Sanitation Data'!F93)),0),"]"),IF(AND(ISTEXT(OFFSET('Sanitation Data'!$B$2,0,10*ROW('Sanitation Data'!F93))),CW99="",ISNUMBER(OFFSET('Sanitation Data'!$F$10,0,10*ROW('Sanitation Data'!F93)))),OFFSET('Sanitation Data'!$F$10,0,10*ROW('Sanitation Data'!F93)),NA())))</f>
        <v>#N/A</v>
      </c>
      <c r="AI99" s="83" t="e">
        <f ca="true">+IF(AND(ISTEXT(OFFSET('Sanitation Data'!$B$2,0,10*ROW('Sanitation Data'!F93))),CX99="Yes"),OFFSET('Sanitation Data'!$F$11,0,10*ROW('Sanitation Data'!F93)),IF(AND(ISTEXT(OFFSET('Sanitation Data'!$B$2,0,10*ROW('Sanitation Data'!F93))),CX99="No",ISNUMBER(OFFSET('Sanitation Data'!$F$11,0,10*ROW('Sanitation Data'!F93)))),CONCATENATE("[",ROUND(OFFSET('Sanitation Data'!$F$11,0,10*ROW('Sanitation Data'!F93)),0),"]"),IF(AND(ISTEXT(OFFSET('Sanitation Data'!$B$2,0,10*ROW('Sanitation Data'!F93))),CX99="",ISNUMBER(OFFSET('Sanitation Data'!$F$11,0,10*ROW('Sanitation Data'!F93)))),OFFSET('Sanitation Data'!$F$11,0,10*ROW('Sanitation Data'!F93)),NA())))</f>
        <v>#N/A</v>
      </c>
      <c r="AJ99" s="83" t="e">
        <f ca="true">+IF(AND(ISTEXT(OFFSET('Sanitation Data'!$B$2,0,10*ROW('Sanitation Data'!F93))),CY99="Yes"),OFFSET('Sanitation Data'!$F$12,0,10*ROW('Sanitation Data'!F93)),IF(AND(ISTEXT(OFFSET('Sanitation Data'!$B$2,0,10*ROW('Sanitation Data'!F93))),CY99="No",ISNUMBER(OFFSET('Sanitation Data'!$F$12,0,10*ROW('Sanitation Data'!F93)))),CONCATENATE("[",ROUND(OFFSET('Sanitation Data'!$F$12,0,10*ROW('Sanitation Data'!F93)),0),"]"),IF(AND(ISTEXT(OFFSET('Sanitation Data'!$B$2,0,10*ROW('Sanitation Data'!F93))),CY99="",ISNUMBER(OFFSET('Sanitation Data'!$F$12,0,10*ROW('Sanitation Data'!F93)))),OFFSET('Sanitation Data'!$F$12,0,10*ROW('Sanitation Data'!F93)),NA())))</f>
        <v>#N/A</v>
      </c>
      <c r="AK99" s="83" t="e">
        <f ca="true">+IF(AND(ISTEXT(OFFSET('Sanitation Data'!$B$2,0,10*ROW('Sanitation Data'!G93))),CZ99="Yes"),100-OFFSET('Sanitation Data'!$G$4,0,10*ROW('Sanitation Data'!G93)),IF(AND(ISTEXT(OFFSET('Sanitation Data'!$B$2,0,10*ROW('Sanitation Data'!G93))),CZ99="No",ISNUMBER(OFFSET('Sanitation Data'!$G$4,0,10*ROW('Sanitation Data'!G93)))),CONCATENATE("[",ROUND(100-OFFSET('Sanitation Data'!$G$4,0,10*ROW('Sanitation Data'!G93)),0),"]"),IF(AND(ISTEXT(OFFSET('Sanitation Data'!$B$2,0,10*ROW('Sanitation Data'!G93))),CZ99="",ISNUMBER(OFFSET('Sanitation Data'!$G$4,0,10*ROW('Sanitation Data'!G93)))),100-OFFSET('Sanitation Data'!$G$4,0,10*ROW('Sanitation Data'!G93)),NA())))</f>
        <v>#N/A</v>
      </c>
      <c r="AL99" s="83" t="e">
        <f ca="true">+IF(AND(ISTEXT(OFFSET('Sanitation Data'!$B$2,0,10*ROW('Sanitation Data'!G93))),DA99="Yes"),OFFSET('Sanitation Data'!$G$6,0,10*ROW('Sanitation Data'!G93)),IF(AND(ISTEXT(OFFSET('Sanitation Data'!$B$2,0,10*ROW('Sanitation Data'!G93))),DA99="No",ISNUMBER(OFFSET('Sanitation Data'!$G$6,0,10*ROW('Sanitation Data'!G93)))),CONCATENATE("[",ROUND(OFFSET('Sanitation Data'!$G$6,0,10*ROW('Sanitation Data'!G93)),0),"]"),IF(AND(ISTEXT(OFFSET('Sanitation Data'!$B$2,0,10*ROW('Sanitation Data'!G93))),DA99="",ISNUMBER(OFFSET('Sanitation Data'!$G$6,0,10*ROW('Sanitation Data'!G93)))),OFFSET('Sanitation Data'!$G$6,0,10*ROW('Sanitation Data'!G93)),NA())))</f>
        <v>#N/A</v>
      </c>
      <c r="AM99" s="83" t="e">
        <f ca="true">+IF(AND(ISTEXT(OFFSET('Sanitation Data'!$B$2,0,10*ROW('Sanitation Data'!G93))),DB99="Yes"),OFFSET('Sanitation Data'!$G$10,0,10*ROW('Sanitation Data'!G93)),IF(AND(ISTEXT(OFFSET('Sanitation Data'!$B$2,0,10*ROW('Sanitation Data'!G93))),DB99="No",ISNUMBER(OFFSET('Sanitation Data'!$G$10,0,10*ROW('Sanitation Data'!G93)))),CONCATENATE("[",ROUND(OFFSET('Sanitation Data'!$G$10,0,10*ROW('Sanitation Data'!G93)),0),"]"),IF(AND(ISTEXT(OFFSET('Sanitation Data'!$B$2,0,10*ROW('Sanitation Data'!G93))),DB99="",ISNUMBER(OFFSET('Sanitation Data'!$G$10,0,10*ROW('Sanitation Data'!G93)))),OFFSET('Sanitation Data'!$G$10,0,10*ROW('Sanitation Data'!G93)),NA())))</f>
        <v>#N/A</v>
      </c>
      <c r="AN99" s="83" t="e">
        <f ca="true">+IF(AND(ISTEXT(OFFSET('Sanitation Data'!$B$2,0,10*ROW('Sanitation Data'!G93))),DC99="Yes"),OFFSET('Sanitation Data'!$G$11,0,10*ROW('Sanitation Data'!G93)),IF(AND(ISTEXT(OFFSET('Sanitation Data'!$B$2,0,10*ROW('Sanitation Data'!G93))),DC99="No",ISNUMBER(OFFSET('Sanitation Data'!$G$11,0,10*ROW('Sanitation Data'!G93)))),CONCATENATE("[",ROUND(OFFSET('Sanitation Data'!$G$11,0,10*ROW('Sanitation Data'!G93)),0),"]"),IF(AND(ISTEXT(OFFSET('Sanitation Data'!$B$2,0,10*ROW('Sanitation Data'!G93))),DC99="",ISNUMBER(OFFSET('Sanitation Data'!$G$11,0,10*ROW('Sanitation Data'!G93)))),OFFSET('Sanitation Data'!$G$11,0,10*ROW('Sanitation Data'!G93)),NA())))</f>
        <v>#N/A</v>
      </c>
      <c r="AO99" s="83" t="e">
        <f ca="true">+IF(AND(ISTEXT(OFFSET('Sanitation Data'!$B$2,0,10*ROW('Sanitation Data'!G93))),DD99="Yes"),OFFSET('Sanitation Data'!$G$12,0,10*ROW('Sanitation Data'!G93)),IF(AND(ISTEXT(OFFSET('Sanitation Data'!$B$2,0,10*ROW('Sanitation Data'!G93))),DD99="No",ISNUMBER(OFFSET('Sanitation Data'!$G$12,0,10*ROW('Sanitation Data'!G93)))),CONCATENATE("[",ROUND(OFFSET('Sanitation Data'!$G$12,0,10*ROW('Sanitation Data'!G93)),0),"]"),IF(AND(ISTEXT(OFFSET('Sanitation Data'!$B$2,0,10*ROW('Sanitation Data'!G93))),DD99="",ISNUMBER(OFFSET('Sanitation Data'!$G$12,0,10*ROW('Sanitation Data'!G93)))),OFFSET('Sanitation Data'!$G$12,0,10*ROW('Sanitation Data'!G93)),NA())))</f>
        <v>#N/A</v>
      </c>
      <c r="AP99" s="83" t="e">
        <f ca="true">+IF(AND(ISTEXT(OFFSET('Sanitation Data'!$B$2,0,10*ROW('Sanitation Data'!H93))),DE99="Yes"),100-OFFSET('Sanitation Data'!$H$4,0,10*ROW('Sanitation Data'!H93)),IF(AND(ISTEXT(OFFSET('Sanitation Data'!$B$2,0,10*ROW('Sanitation Data'!H93))),DE99="No",ISNUMBER(OFFSET('Sanitation Data'!$H$4,0,10*ROW('Sanitation Data'!H93)))),CONCATENATE("[",ROUND(100-OFFSET('Sanitation Data'!$H$4,0,10*ROW('Sanitation Data'!H93)),0),"]"),IF(AND(ISTEXT(OFFSET('Sanitation Data'!$B$2,0,10*ROW('Sanitation Data'!H93))),DE99="",ISNUMBER(OFFSET('Sanitation Data'!$H$4,0,10*ROW('Sanitation Data'!H93)))),100-OFFSET('Sanitation Data'!$H$4,0,10*ROW('Sanitation Data'!H93)),NA())))</f>
        <v>#N/A</v>
      </c>
      <c r="AQ99" s="83" t="e">
        <f ca="true">+IF(AND(ISTEXT(OFFSET('Sanitation Data'!$B$2,0,10*ROW('Sanitation Data'!H93))),DF99="Yes"),OFFSET('Sanitation Data'!$H$6,0,10*ROW('Sanitation Data'!H93)),IF(AND(ISTEXT(OFFSET('Sanitation Data'!$B$2,0,10*ROW('Sanitation Data'!H93))),DF99="No",ISNUMBER(OFFSET('Sanitation Data'!$H$6,0,10*ROW('Sanitation Data'!H93)))),CONCATENATE("[",ROUND(OFFSET('Sanitation Data'!$H$6,0,10*ROW('Sanitation Data'!H93)),0),"]"),IF(AND(ISTEXT(OFFSET('Sanitation Data'!$B$2,0,10*ROW('Sanitation Data'!H93))),DF99="",ISNUMBER(OFFSET('Sanitation Data'!$H$6,0,10*ROW('Sanitation Data'!H93)))),OFFSET('Sanitation Data'!$H$6,0,10*ROW('Sanitation Data'!H93)),NA())))</f>
        <v>#N/A</v>
      </c>
      <c r="AR99" s="83" t="e">
        <f ca="true">+IF(AND(ISTEXT(OFFSET('Sanitation Data'!$B$2,0,10*ROW('Sanitation Data'!H93))),DG99="Yes"),OFFSET('Sanitation Data'!$H$10,0,10*ROW('Sanitation Data'!H93)),IF(AND(ISTEXT(OFFSET('Sanitation Data'!$B$2,0,10*ROW('Sanitation Data'!H93))),DG99="No",ISNUMBER(OFFSET('Sanitation Data'!$H$10,0,10*ROW('Sanitation Data'!H93)))),CONCATENATE("[",ROUND(OFFSET('Sanitation Data'!$H$10,0,10*ROW('Sanitation Data'!H93)),0),"]"),IF(AND(ISTEXT(OFFSET('Sanitation Data'!$B$2,0,10*ROW('Sanitation Data'!H93))),DG99="",ISNUMBER(OFFSET('Sanitation Data'!$H$10,0,10*ROW('Sanitation Data'!H93)))),OFFSET('Sanitation Data'!$H$10,0,10*ROW('Sanitation Data'!H93)),NA())))</f>
        <v>#N/A</v>
      </c>
      <c r="AS99" s="83" t="e">
        <f ca="true">+IF(AND(ISTEXT(OFFSET('Sanitation Data'!$B$2,0,10*ROW('Sanitation Data'!H93))),DH99="Yes"),OFFSET('Sanitation Data'!$H$11,0,10*ROW('Sanitation Data'!H93)),IF(AND(ISTEXT(OFFSET('Sanitation Data'!$B$2,0,10*ROW('Sanitation Data'!H93))),DH99="No",ISNUMBER(OFFSET('Sanitation Data'!$H$11,0,10*ROW('Sanitation Data'!H93)))),CONCATENATE("[",ROUND(OFFSET('Sanitation Data'!$H$11,0,10*ROW('Sanitation Data'!H93)),0),"]"),IF(AND(ISTEXT(OFFSET('Sanitation Data'!$B$2,0,10*ROW('Sanitation Data'!H93))),DH99="",ISNUMBER(OFFSET('Sanitation Data'!$H$11,0,10*ROW('Sanitation Data'!H93)))),OFFSET('Sanitation Data'!$H$11,0,10*ROW('Sanitation Data'!H93)),NA())))</f>
        <v>#N/A</v>
      </c>
      <c r="AT99" s="83" t="e">
        <f ca="true">+IF(AND(ISTEXT(OFFSET('Sanitation Data'!$B$2,0,10*ROW('Sanitation Data'!H93))),DI99="Yes"),OFFSET('Sanitation Data'!$H$12,0,10*ROW('Sanitation Data'!H93)),IF(AND(ISTEXT(OFFSET('Sanitation Data'!$B$2,0,10*ROW('Sanitation Data'!H93))),DI99="No",ISNUMBER(OFFSET('Sanitation Data'!$H$12,0,10*ROW('Sanitation Data'!H93)))),CONCATENATE("[",ROUND(OFFSET('Sanitation Data'!$H$12,0,10*ROW('Sanitation Data'!H93)),0),"]"),IF(AND(ISTEXT(OFFSET('Sanitation Data'!$B$2,0,10*ROW('Sanitation Data'!H93))),DI99="",ISNUMBER(OFFSET('Sanitation Data'!$H$12,0,10*ROW('Sanitation Data'!H93)))),OFFSET('Sanitation Data'!$H$12,0,10*ROW('Sanitation Data'!H93)),NA())))</f>
        <v>#N/A</v>
      </c>
      <c r="AU99" s="83" t="e">
        <f ca="true">+IF(AND(ISTEXT(OFFSET('Sanitation Data'!$B$2,0,10*ROW('Sanitation Data'!I93))),DJ99="Yes"),100-OFFSET('Sanitation Data'!$I$4,0,10*ROW('Sanitation Data'!I93)),IF(AND(ISTEXT(OFFSET('Sanitation Data'!$B$2,0,10*ROW('Sanitation Data'!I93))),DJ99="No",ISNUMBER(OFFSET('Sanitation Data'!$I$4,0,10*ROW('Sanitation Data'!I93)))),CONCATENATE("[",ROUND(100-OFFSET('Sanitation Data'!$I$4,0,10*ROW('Sanitation Data'!I93)),0),"]"),IF(AND(ISTEXT(OFFSET('Sanitation Data'!$B$2,0,10*ROW('Sanitation Data'!I93))),DJ99="",ISNUMBER(OFFSET('Sanitation Data'!$I$4,0,10*ROW('Sanitation Data'!I93)))),100-OFFSET('Sanitation Data'!$I$4,0,10*ROW('Sanitation Data'!I93)),NA())))</f>
        <v>#N/A</v>
      </c>
      <c r="AV99" s="83" t="e">
        <f ca="true">+IF(AND(ISTEXT(OFFSET('Sanitation Data'!$B$2,0,10*ROW('Sanitation Data'!I93))),DK99="Yes"),OFFSET('Sanitation Data'!$I$6,0,10*ROW('Sanitation Data'!I93)),IF(AND(ISTEXT(OFFSET('Sanitation Data'!$B$2,0,10*ROW('Sanitation Data'!I93))),DK99="No",ISNUMBER(OFFSET('Sanitation Data'!$I$6,0,10*ROW('Sanitation Data'!I93)))),CONCATENATE("[",ROUND(OFFSET('Sanitation Data'!$I$6,0,10*ROW('Sanitation Data'!I93)),0),"]"),IF(AND(ISTEXT(OFFSET('Sanitation Data'!$B$2,0,10*ROW('Sanitation Data'!I93))),DK99="",ISNUMBER(OFFSET('Sanitation Data'!$I$6,0,10*ROW('Sanitation Data'!I93)))),OFFSET('Sanitation Data'!$I$6,0,10*ROW('Sanitation Data'!I93)),NA())))</f>
        <v>#N/A</v>
      </c>
      <c r="AW99" s="83" t="e">
        <f ca="true">+IF(AND(ISTEXT(OFFSET('Sanitation Data'!$B$2,0,10*ROW('Sanitation Data'!I93))),DL99="Yes"),OFFSET('Sanitation Data'!$I$10,0,10*ROW('Sanitation Data'!I93)),IF(AND(ISTEXT(OFFSET('Sanitation Data'!$B$2,0,10*ROW('Sanitation Data'!I93))),DL99="No",ISNUMBER(OFFSET('Sanitation Data'!$I$10,0,10*ROW('Sanitation Data'!I93)))),CONCATENATE("[",ROUND(OFFSET('Sanitation Data'!$I$10,0,10*ROW('Sanitation Data'!I93)),0),"]"),IF(AND(ISTEXT(OFFSET('Sanitation Data'!$B$2,0,10*ROW('Sanitation Data'!I93))),DL99="",ISNUMBER(OFFSET('Sanitation Data'!$I$10,0,10*ROW('Sanitation Data'!I93)))),OFFSET('Sanitation Data'!$I$10,0,10*ROW('Sanitation Data'!I93)),NA())))</f>
        <v>#N/A</v>
      </c>
      <c r="AX99" s="83" t="e">
        <f ca="true">+IF(AND(ISTEXT(OFFSET('Sanitation Data'!$B$2,0,10*ROW('Sanitation Data'!I93))),DM99="Yes"),OFFSET('Sanitation Data'!$I$11,0,10*ROW('Sanitation Data'!I93)),IF(AND(ISTEXT(OFFSET('Sanitation Data'!$B$2,0,10*ROW('Sanitation Data'!I93))),DM99="No",ISNUMBER(OFFSET('Sanitation Data'!$I$11,0,10*ROW('Sanitation Data'!I93)))),CONCATENATE("[",ROUND(OFFSET('Sanitation Data'!$I$11,0,10*ROW('Sanitation Data'!I93)),0),"]"),IF(AND(ISTEXT(OFFSET('Sanitation Data'!$B$2,0,10*ROW('Sanitation Data'!I93))),DM99="",ISNUMBER(OFFSET('Sanitation Data'!$I$11,0,10*ROW('Sanitation Data'!I93)))),OFFSET('Sanitation Data'!$I$11,0,10*ROW('Sanitation Data'!I93)),NA())))</f>
        <v>#N/A</v>
      </c>
      <c r="AY99" s="83" t="e">
        <f ca="true">+IF(AND(ISTEXT(OFFSET('Sanitation Data'!$B$2,0,10*ROW('Sanitation Data'!I93))),DN99="Yes"),OFFSET('Sanitation Data'!$I$12,0,10*ROW('Sanitation Data'!I93)),IF(AND(ISTEXT(OFFSET('Sanitation Data'!$B$2,0,10*ROW('Sanitation Data'!I93))),DN99="No",ISNUMBER(OFFSET('Sanitation Data'!$I$12,0,10*ROW('Sanitation Data'!I93)))),CONCATENATE("[",ROUND(OFFSET('Sanitation Data'!$I$12,0,10*ROW('Sanitation Data'!I93)),0),"]"),IF(AND(ISTEXT(OFFSET('Sanitation Data'!$B$2,0,10*ROW('Sanitation Data'!I93))),DN99="",ISNUMBER(OFFSET('Sanitation Data'!$I$12,0,10*ROW('Sanitation Data'!I93)))),OFFSET('Sanitation Data'!$I$12,0,10*ROW('Sanitation Data'!I93)),NA())))</f>
        <v>#N/A</v>
      </c>
      <c r="AZ99" s="84" t="e">
        <f ca="true">+IF(AND(ISTEXT(OFFSET('Hygiene Data'!$B$2,0,10*ROW('Hygiene Data'!D93))),DO99="Yes"),OFFSET('Hygiene Data'!$D$5,0,10*ROW('Hygiene Data'!D93)),IF(AND(ISTEXT(OFFSET('Hygiene Data'!$B$2,0,10*ROW('Hygiene Data'!D93))),DO99="No",ISNUMBER(OFFSET('Hygiene Data'!$D$5,0,10*ROW('Hygiene Data'!D93)))),CONCATENATE("[",ROUND(OFFSET('Hygiene Data'!$D$5,0,10*ROW('Hygiene Data'!D93)),0),"]"),IF(AND(ISTEXT(OFFSET('Hygiene Data'!$B$2,0,10*ROW('Hygiene Data'!D93))),DO99="",ISNUMBER(OFFSET('Hygiene Data'!$D$5,0,10*ROW('Hygiene Data'!D93)))),OFFSET('Hygiene Data'!$D$5,0,10*ROW('Hygiene Data'!D93)),NA())))</f>
        <v>#N/A</v>
      </c>
      <c r="BA99" s="84" t="e">
        <f ca="true">+IF(AND(ISTEXT(OFFSET('Hygiene Data'!$B$2,0,10*ROW('Hygiene Data'!D93))),DP99="Yes"),OFFSET('Hygiene Data'!$D$7,0,10*ROW('Hygiene Data'!D93)),IF(AND(ISTEXT(OFFSET('Hygiene Data'!$B$2,0,10*ROW('Hygiene Data'!D93))),DP99="No",ISNUMBER(OFFSET('Hygiene Data'!$D$7,0,10*ROW('Hygiene Data'!D93)))),CONCATENATE("[",ROUND(OFFSET('Hygiene Data'!$D$7,0,10*ROW('Hygiene Data'!D93)),0),"]"),IF(AND(ISTEXT(OFFSET('Hygiene Data'!$B$2,0,10*ROW('Hygiene Data'!D93))),DP99="",ISNUMBER(OFFSET('Hygiene Data'!$D$7,0,10*ROW('Hygiene Data'!D93)))),OFFSET('Hygiene Data'!$D$7,0,10*ROW('Hygiene Data'!D93)),NA())))</f>
        <v>#N/A</v>
      </c>
      <c r="BB99" s="84" t="e">
        <f ca="true">+IF(AND(ISTEXT(OFFSET('Hygiene Data'!$B$2,0,10*ROW('Hygiene Data'!D93))),DQ99="Yes"),OFFSET('Hygiene Data'!$D$9,0,10*ROW('Hygiene Data'!D93)),IF(AND(ISTEXT(OFFSET('Hygiene Data'!$B$2,0,10*ROW('Hygiene Data'!D93))),DQ99="No",ISNUMBER(OFFSET('Hygiene Data'!$D$9,0,10*ROW('Hygiene Data'!D93)))),CONCATENATE("[",ROUND(OFFSET('Hygiene Data'!$D$9,0,10*ROW('Hygiene Data'!D93)),0),"]"),IF(AND(ISTEXT(OFFSET('Hygiene Data'!$B$2,0,10*ROW('Hygiene Data'!D93))),DQ99="",ISNUMBER(OFFSET('Hygiene Data'!$D$9,0,10*ROW('Hygiene Data'!D93)))),OFFSET('Hygiene Data'!$D$9,0,10*ROW('Hygiene Data'!D93)),NA())))</f>
        <v>#N/A</v>
      </c>
      <c r="BC99" s="84" t="e">
        <f ca="true">+IF(AND(ISTEXT(OFFSET('Hygiene Data'!$B$2,0,10*ROW('Hygiene Data'!E93))),DR99="Yes"),OFFSET('Hygiene Data'!$E$5,0,10*ROW('Hygiene Data'!E93)),IF(AND(ISTEXT(OFFSET('Hygiene Data'!$B$2,0,10*ROW('Hygiene Data'!E93))),DR99="No",ISNUMBER(OFFSET('Hygiene Data'!$E$5,0,10*ROW('Hygiene Data'!E93)))),CONCATENATE("[",ROUND(OFFSET('Hygiene Data'!$E$5,0,10*ROW('Hygiene Data'!E93)),0),"]"),IF(AND(ISTEXT(OFFSET('Hygiene Data'!$B$2,0,10*ROW('Hygiene Data'!E93))),DR99="",ISNUMBER(OFFSET('Hygiene Data'!$E$5,0,10*ROW('Hygiene Data'!E93)))),OFFSET('Hygiene Data'!$E$5,0,10*ROW('Hygiene Data'!E93)),NA())))</f>
        <v>#N/A</v>
      </c>
      <c r="BD99" s="84" t="e">
        <f ca="true">+IF(AND(ISTEXT(OFFSET('Hygiene Data'!$B$2,0,10*ROW('Hygiene Data'!E93))),DS99="Yes"),OFFSET('Hygiene Data'!$E$7,0,10*ROW('Hygiene Data'!E93)),IF(AND(ISTEXT(OFFSET('Hygiene Data'!$B$2,0,10*ROW('Hygiene Data'!E93))),DS99="No",ISNUMBER(OFFSET('Hygiene Data'!$E$7,0,10*ROW('Hygiene Data'!E93)))),CONCATENATE("[",ROUND(OFFSET('Hygiene Data'!$E$7,0,10*ROW('Hygiene Data'!E93)),0),"]"),IF(AND(ISTEXT(OFFSET('Hygiene Data'!$B$2,0,10*ROW('Hygiene Data'!E93))),DS99="",ISNUMBER(OFFSET('Hygiene Data'!$E$7,0,10*ROW('Hygiene Data'!E93)))),OFFSET('Hygiene Data'!$E$7,0,10*ROW('Hygiene Data'!E93)),NA())))</f>
        <v>#N/A</v>
      </c>
      <c r="BE99" s="84" t="e">
        <f ca="true">+IF(AND(ISTEXT(OFFSET('Hygiene Data'!$B$2,0,10*ROW('Hygiene Data'!E93))),DT99="Yes"),OFFSET('Hygiene Data'!$E$9,0,10*ROW('Hygiene Data'!E93)),IF(AND(ISTEXT(OFFSET('Hygiene Data'!$B$2,0,10*ROW('Hygiene Data'!E93))),DT99="No",ISNUMBER(OFFSET('Hygiene Data'!$E$9,0,10*ROW('Hygiene Data'!E93)))),CONCATENATE("[",ROUND(OFFSET('Hygiene Data'!$E$9,0,10*ROW('Hygiene Data'!E93)),0),"]"),IF(AND(ISTEXT(OFFSET('Hygiene Data'!$B$2,0,10*ROW('Hygiene Data'!E93))),DT99="",ISNUMBER(OFFSET('Hygiene Data'!$E$9,0,10*ROW('Hygiene Data'!E93)))),OFFSET('Hygiene Data'!$E$9,0,10*ROW('Hygiene Data'!E93)),NA())))</f>
        <v>#N/A</v>
      </c>
      <c r="BF99" s="84" t="e">
        <f ca="true">+IF(AND(ISTEXT(OFFSET('Hygiene Data'!$B$2,0,10*ROW('Hygiene Data'!F93))),DU99="Yes"),OFFSET('Hygiene Data'!$F$5,0,10*ROW('Hygiene Data'!F93)),IF(AND(ISTEXT(OFFSET('Hygiene Data'!$B$2,0,10*ROW('Hygiene Data'!F93))),DU99="No",ISNUMBER(OFFSET('Hygiene Data'!$F$5,0,10*ROW('Hygiene Data'!F93)))),CONCATENATE("[",ROUND(OFFSET('Hygiene Data'!$F$5,0,10*ROW('Hygiene Data'!F93)),0),"]"),IF(AND(ISTEXT(OFFSET('Hygiene Data'!$B$2,0,10*ROW('Hygiene Data'!F93))),DU99="",ISNUMBER(OFFSET('Hygiene Data'!$F$5,0,10*ROW('Hygiene Data'!F93)))),OFFSET('Hygiene Data'!$F$5,0,10*ROW('Hygiene Data'!F93)),NA())))</f>
        <v>#N/A</v>
      </c>
      <c r="BG99" s="84" t="e">
        <f ca="true">+IF(AND(ISTEXT(OFFSET('Hygiene Data'!$B$2,0,10*ROW('Hygiene Data'!F93))),DV99="Yes"),OFFSET('Hygiene Data'!$F$7,0,10*ROW('Hygiene Data'!F93)),IF(AND(ISTEXT(OFFSET('Hygiene Data'!$B$2,0,10*ROW('Hygiene Data'!F93))),DV99="No",ISNUMBER(OFFSET('Hygiene Data'!$F$7,0,10*ROW('Hygiene Data'!F93)))),CONCATENATE("[",ROUND(OFFSET('Hygiene Data'!$F$7,0,10*ROW('Hygiene Data'!F93)),0),"]"),IF(AND(ISTEXT(OFFSET('Hygiene Data'!$B$2,0,10*ROW('Hygiene Data'!F93))),DV99="",ISNUMBER(OFFSET('Hygiene Data'!$F$7,0,10*ROW('Hygiene Data'!F93)))),OFFSET('Hygiene Data'!$F$7,0,10*ROW('Hygiene Data'!F93)),NA())))</f>
        <v>#N/A</v>
      </c>
      <c r="BH99" s="84" t="e">
        <f ca="true">+IF(AND(ISTEXT(OFFSET('Hygiene Data'!$B$2,0,10*ROW('Hygiene Data'!F93))),DW99="Yes"),OFFSET('Hygiene Data'!$F$9,0,10*ROW('Hygiene Data'!F93)),IF(AND(ISTEXT(OFFSET('Hygiene Data'!$B$2,0,10*ROW('Hygiene Data'!F93))),DW99="No",ISNUMBER(OFFSET('Hygiene Data'!$F$9,0,10*ROW('Hygiene Data'!F93)))),CONCATENATE("[",ROUND(OFFSET('Hygiene Data'!$F$9,0,10*ROW('Hygiene Data'!F93)),0),"]"),IF(AND(ISTEXT(OFFSET('Hygiene Data'!$B$2,0,10*ROW('Hygiene Data'!F93))),DW99="",ISNUMBER(OFFSET('Hygiene Data'!$F$9,0,10*ROW('Hygiene Data'!F93)))),OFFSET('Hygiene Data'!$F$9,0,10*ROW('Hygiene Data'!F93)),NA())))</f>
        <v>#N/A</v>
      </c>
      <c r="BI99" s="84" t="e">
        <f ca="true">+IF(AND(ISTEXT(OFFSET('Hygiene Data'!$B$2,0,10*ROW('Hygiene Data'!G93))),DX99="Yes"),OFFSET('Hygiene Data'!$G$5,0,10*ROW('Hygiene Data'!G93)),IF(AND(ISTEXT(OFFSET('Hygiene Data'!$B$2,0,10*ROW('Hygiene Data'!G93))),DX99="No",ISNUMBER(OFFSET('Hygiene Data'!$G$5,0,10*ROW('Hygiene Data'!G93)))),CONCATENATE("[",ROUND(OFFSET('Hygiene Data'!$G$5,0,10*ROW('Hygiene Data'!G93)),0),"]"),IF(AND(ISTEXT(OFFSET('Hygiene Data'!$B$2,0,10*ROW('Hygiene Data'!G93))),DX99="",ISNUMBER(OFFSET('Hygiene Data'!$G$5,0,10*ROW('Hygiene Data'!G93)))),OFFSET('Hygiene Data'!$G$5,0,10*ROW('Hygiene Data'!G93)),NA())))</f>
        <v>#N/A</v>
      </c>
      <c r="BJ99" s="84" t="e">
        <f ca="true">+IF(AND(ISTEXT(OFFSET('Hygiene Data'!$B$2,0,10*ROW('Hygiene Data'!G93))),DY99="Yes"),OFFSET('Hygiene Data'!$G$7,0,10*ROW('Hygiene Data'!G93)),IF(AND(ISTEXT(OFFSET('Hygiene Data'!$B$2,0,10*ROW('Hygiene Data'!G93))),DY99="No",ISNUMBER(OFFSET('Hygiene Data'!$G$7,0,10*ROW('Hygiene Data'!G93)))),CONCATENATE("[",ROUND(OFFSET('Hygiene Data'!$G$7,0,10*ROW('Hygiene Data'!G93)),0),"]"),IF(AND(ISTEXT(OFFSET('Hygiene Data'!$B$2,0,10*ROW('Hygiene Data'!G93))),DY99="",ISNUMBER(OFFSET('Hygiene Data'!$G$7,0,10*ROW('Hygiene Data'!G93)))),OFFSET('Hygiene Data'!$G$7,0,10*ROW('Hygiene Data'!G93)),NA())))</f>
        <v>#N/A</v>
      </c>
      <c r="BK99" s="84" t="e">
        <f ca="true">+IF(AND(ISTEXT(OFFSET('Hygiene Data'!$B$2,0,10*ROW('Hygiene Data'!G93))),DZ99="Yes"),OFFSET('Hygiene Data'!$G$9,0,10*ROW('Hygiene Data'!G93)),IF(AND(ISTEXT(OFFSET('Hygiene Data'!$B$2,0,10*ROW('Hygiene Data'!G93))),DZ99="No",ISNUMBER(OFFSET('Hygiene Data'!$G$9,0,10*ROW('Hygiene Data'!G93)))),CONCATENATE("[",ROUND(OFFSET('Hygiene Data'!$G$9,0,10*ROW('Hygiene Data'!G93)),0),"]"),IF(AND(ISTEXT(OFFSET('Hygiene Data'!$B$2,0,10*ROW('Hygiene Data'!G93))),DZ99="",ISNUMBER(OFFSET('Hygiene Data'!$G$9,0,10*ROW('Hygiene Data'!G93)))),OFFSET('Hygiene Data'!$G$9,0,10*ROW('Hygiene Data'!G93)),NA())))</f>
        <v>#N/A</v>
      </c>
      <c r="BL99" s="84" t="e">
        <f ca="true">+IF(AND(ISTEXT(OFFSET('Hygiene Data'!$B$2,0,10*ROW('Hygiene Data'!H93))),EA99="Yes"),OFFSET('Hygiene Data'!$H$5,0,10*ROW('Hygiene Data'!H93)),IF(AND(ISTEXT(OFFSET('Hygiene Data'!$B$2,0,10*ROW('Hygiene Data'!H93))),EA99="No",ISNUMBER(OFFSET('Hygiene Data'!$H$5,0,10*ROW('Hygiene Data'!H93)))),CONCATENATE("[",ROUND(OFFSET('Hygiene Data'!$H$5,0,10*ROW('Hygiene Data'!H93)),0),"]"),IF(AND(ISTEXT(OFFSET('Hygiene Data'!$B$2,0,10*ROW('Hygiene Data'!H93))),EA99="",ISNUMBER(OFFSET('Hygiene Data'!$H$5,0,10*ROW('Hygiene Data'!H93)))),OFFSET('Hygiene Data'!$H$5,0,10*ROW('Hygiene Data'!H93)),NA())))</f>
        <v>#N/A</v>
      </c>
      <c r="BM99" s="84" t="e">
        <f ca="true">+IF(AND(ISTEXT(OFFSET('Hygiene Data'!$B$2,0,10*ROW('Hygiene Data'!H93))),EB99="Yes"),OFFSET('Hygiene Data'!$H$7,0,10*ROW('Hygiene Data'!H93)),IF(AND(ISTEXT(OFFSET('Hygiene Data'!$B$2,0,10*ROW('Hygiene Data'!H93))),EB99="No",ISNUMBER(OFFSET('Hygiene Data'!$H$7,0,10*ROW('Hygiene Data'!H93)))),CONCATENATE("[",ROUND(OFFSET('Hygiene Data'!$H$7,0,10*ROW('Hygiene Data'!H93)),0),"]"),IF(AND(ISTEXT(OFFSET('Hygiene Data'!$B$2,0,10*ROW('Hygiene Data'!H93))),EB99="",ISNUMBER(OFFSET('Hygiene Data'!$H$7,0,10*ROW('Hygiene Data'!H93)))),OFFSET('Hygiene Data'!$H$7,0,10*ROW('Hygiene Data'!H93)),NA())))</f>
        <v>#N/A</v>
      </c>
      <c r="BN99" s="84" t="e">
        <f ca="true">+IF(AND(ISTEXT(OFFSET('Hygiene Data'!$B$2,0,10*ROW('Hygiene Data'!H93))),EC99="Yes"),OFFSET('Hygiene Data'!$H$9,0,10*ROW('Hygiene Data'!H93)),IF(AND(ISTEXT(OFFSET('Hygiene Data'!$B$2,0,10*ROW('Hygiene Data'!H93))),EC99="No",ISNUMBER(OFFSET('Hygiene Data'!$H$9,0,10*ROW('Hygiene Data'!H93)))),CONCATENATE("[",ROUND(OFFSET('Hygiene Data'!$H$9,0,10*ROW('Hygiene Data'!H93)),0),"]"),IF(AND(ISTEXT(OFFSET('Hygiene Data'!$B$2,0,10*ROW('Hygiene Data'!H93))),EC99="",ISNUMBER(OFFSET('Hygiene Data'!$H$9,0,10*ROW('Hygiene Data'!H93)))),OFFSET('Hygiene Data'!$H$9,0,10*ROW('Hygiene Data'!H93)),NA())))</f>
        <v>#N/A</v>
      </c>
      <c r="BO99" s="84" t="e">
        <f ca="true">+IF(AND(ISTEXT(OFFSET('Hygiene Data'!$B$2,0,10*ROW('Hygiene Data'!I93))),ED99="Yes"),OFFSET('Hygiene Data'!$I$5,0,10*ROW('Hygiene Data'!I93)),IF(AND(ISTEXT(OFFSET('Hygiene Data'!$B$2,0,10*ROW('Hygiene Data'!I93))),ED99="No",ISNUMBER(OFFSET('Hygiene Data'!$I$5,0,10*ROW('Hygiene Data'!I93)))),CONCATENATE("[",ROUND(OFFSET('Hygiene Data'!$I$5,0,10*ROW('Hygiene Data'!I93)),0),"]"),IF(AND(ISTEXT(OFFSET('Hygiene Data'!$B$2,0,10*ROW('Hygiene Data'!I93))),ED99="",ISNUMBER(OFFSET('Hygiene Data'!$I$5,0,10*ROW('Hygiene Data'!I93)))),OFFSET('Hygiene Data'!$I$5,0,10*ROW('Hygiene Data'!I93)),NA())))</f>
        <v>#N/A</v>
      </c>
      <c r="BP99" s="84" t="e">
        <f ca="true">+IF(AND(ISTEXT(OFFSET('Hygiene Data'!$B$2,0,10*ROW('Hygiene Data'!I93))),EE99="Yes"),OFFSET('Hygiene Data'!$I$7,0,10*ROW('Hygiene Data'!I93)),IF(AND(ISTEXT(OFFSET('Hygiene Data'!$B$2,0,10*ROW('Hygiene Data'!I93))),EE99="No",ISNUMBER(OFFSET('Hygiene Data'!$I$7,0,10*ROW('Hygiene Data'!I93)))),CONCATENATE("[",ROUND(OFFSET('Hygiene Data'!$I$7,0,10*ROW('Hygiene Data'!I93)),0),"]"),IF(AND(ISTEXT(OFFSET('Hygiene Data'!$B$2,0,10*ROW('Hygiene Data'!I93))),EE99="",ISNUMBER(OFFSET('Hygiene Data'!$I$7,0,10*ROW('Hygiene Data'!I93)))),OFFSET('Hygiene Data'!$I$7,0,10*ROW('Hygiene Data'!I93)),NA())))</f>
        <v>#N/A</v>
      </c>
      <c r="BQ99" s="84" t="e">
        <f ca="true">+IF(AND(ISTEXT(OFFSET('Hygiene Data'!$B$2,0,10*ROW('Hygiene Data'!I93))),EF99="Yes"),OFFSET('Hygiene Data'!$I$9,0,10*ROW('Hygiene Data'!I93)),IF(AND(ISTEXT(OFFSET('Hygiene Data'!$B$2,0,10*ROW('Hygiene Data'!I93))),EF99="No",ISNUMBER(OFFSET('Hygiene Data'!$I$9,0,10*ROW('Hygiene Data'!I93)))),CONCATENATE("[",ROUND(OFFSET('Hygiene Data'!$I$9,0,10*ROW('Hygiene Data'!I93)),0),"]"),IF(AND(ISTEXT(OFFSET('Hygiene Data'!$B$2,0,10*ROW('Hygiene Data'!I93))),EF99="",ISNUMBER(OFFSET('Hygiene Data'!$I$9,0,10*ROW('Hygiene Data'!I93)))),OFFSET('Hygiene Data'!$I$9,0,10*ROW('Hygiene Data'!I93)),NA())))</f>
        <v>#N/A</v>
      </c>
      <c r="BR99" s="269"/>
      <c r="BS99" s="269" t="str">
        <f ca="true">+IF(OFFSET('Water Data'!$D$27,0,10*ROW('Water Data'!D93))="","",OFFSET('Water Data'!$D$27,0,10*ROW('Water Data'!D93)))</f>
        <v/>
      </c>
      <c r="BT99" s="269" t="str">
        <f ca="true">+IF(OFFSET('Water Data'!$D$28,0,10*ROW('Water Data'!D93))="","",OFFSET('Water Data'!$D$28,0,10*ROW('Water Data'!D93)))</f>
        <v/>
      </c>
      <c r="BU99" s="269" t="str">
        <f ca="true">+IF(OFFSET('Water Data'!$D$29,0,10*ROW('Water Data'!D93))="","",OFFSET('Water Data'!$D$29,0,10*ROW('Water Data'!D93)))</f>
        <v/>
      </c>
      <c r="BV99" s="269" t="str">
        <f ca="true">+IF(OFFSET('Water Data'!$E$27,0,10*ROW('Water Data'!E93))="","",OFFSET('Water Data'!$E$27,0,10*ROW('Water Data'!E93)))</f>
        <v/>
      </c>
      <c r="BW99" s="269" t="str">
        <f ca="true">+IF(OFFSET('Water Data'!$E$28,0,10*ROW('Water Data'!E93))="","",OFFSET('Water Data'!$E$28,0,10*ROW('Water Data'!E93)))</f>
        <v/>
      </c>
      <c r="BX99" s="269" t="str">
        <f ca="true">+IF(OFFSET('Water Data'!$E$29,0,10*ROW('Water Data'!E93))="","",OFFSET('Water Data'!$E$29,0,10*ROW('Water Data'!E93)))</f>
        <v/>
      </c>
      <c r="BY99" s="269" t="str">
        <f ca="true">+IF(OFFSET('Water Data'!$F$27,0,10*ROW('Water Data'!F93))="","",OFFSET('Water Data'!$F$27,0,10*ROW('Water Data'!F93)))</f>
        <v/>
      </c>
      <c r="BZ99" s="269" t="str">
        <f ca="true">+IF(OFFSET('Water Data'!$F$28,0,10*ROW('Water Data'!F93))="","",OFFSET('Water Data'!$F$28,0,10*ROW('Water Data'!F93)))</f>
        <v/>
      </c>
      <c r="CA99" s="269" t="str">
        <f ca="true">+IF(OFFSET('Water Data'!$F$29,0,10*ROW('Water Data'!F93))="","",OFFSET('Water Data'!$F$29,0,10*ROW('Water Data'!F93)))</f>
        <v/>
      </c>
      <c r="CB99" s="269" t="str">
        <f ca="true">+IF(OFFSET('Water Data'!$G$27,0,10*ROW('Water Data'!G93))="","",OFFSET('Water Data'!$G$27,0,10*ROW('Water Data'!G93)))</f>
        <v/>
      </c>
      <c r="CC99" s="269" t="str">
        <f ca="true">+IF(OFFSET('Water Data'!$G$28,0,10*ROW('Water Data'!G93))="","",OFFSET('Water Data'!$G$28,0,10*ROW('Water Data'!G93)))</f>
        <v/>
      </c>
      <c r="CD99" s="269" t="str">
        <f ca="true">+IF(OFFSET('Water Data'!$G$29,0,10*ROW('Water Data'!G93))="","",OFFSET('Water Data'!$G$29,0,10*ROW('Water Data'!G93)))</f>
        <v/>
      </c>
      <c r="CE99" s="269" t="str">
        <f ca="true">+IF(OFFSET('Water Data'!$H$27,0,10*ROW('Water Data'!H93))="","",OFFSET('Water Data'!$H$27,0,10*ROW('Water Data'!H93)))</f>
        <v/>
      </c>
      <c r="CF99" s="269" t="str">
        <f ca="true">+IF(OFFSET('Water Data'!$H$28,0,10*ROW('Water Data'!H93))="","",OFFSET('Water Data'!$H$28,0,10*ROW('Water Data'!H93)))</f>
        <v/>
      </c>
      <c r="CG99" s="269" t="str">
        <f ca="true">+IF(OFFSET('Water Data'!$H$29,0,10*ROW('Water Data'!H93))="","",OFFSET('Water Data'!$H$29,0,10*ROW('Water Data'!H93)))</f>
        <v/>
      </c>
      <c r="CH99" s="269" t="str">
        <f ca="true">+IF(OFFSET('Water Data'!$I$27,0,10*ROW('Water Data'!I93))="","",OFFSET('Water Data'!$I$27,0,10*ROW('Water Data'!I93)))</f>
        <v/>
      </c>
      <c r="CI99" s="269" t="str">
        <f ca="true">+IF(OFFSET('Water Data'!$I$28,0,10*ROW('Water Data'!I93))="","",OFFSET('Water Data'!$I$28,0,10*ROW('Water Data'!I93)))</f>
        <v/>
      </c>
      <c r="CJ99" s="269" t="str">
        <f ca="true">+IF(OFFSET('Water Data'!$I$29,0,10*ROW('Water Data'!I93))="","",OFFSET('Water Data'!$I$29,0,10*ROW('Water Data'!I93)))</f>
        <v/>
      </c>
      <c r="CK99" s="269" t="str">
        <f ca="true">+IF(OFFSET('Sanitation Data'!$D$28,0,10*ROW('Sanitation Data'!D93))="","",OFFSET('Sanitation Data'!$D$28,0,10*ROW('Sanitation Data'!D93)))</f>
        <v/>
      </c>
      <c r="CL99" s="269" t="str">
        <f ca="true">+IF(OFFSET('Sanitation Data'!$D$29,0,10*ROW('Sanitation Data'!D93))="","",OFFSET('Sanitation Data'!$D$29,0,10*ROW('Sanitation Data'!D93)))</f>
        <v/>
      </c>
      <c r="CM99" s="269" t="str">
        <f ca="true">+IF(OFFSET('Sanitation Data'!$D$30,0,10*ROW('Sanitation Data'!D93))="","",OFFSET('Sanitation Data'!$D$30,0,10*ROW('Sanitation Data'!D93)))</f>
        <v/>
      </c>
      <c r="CN99" s="269" t="str">
        <f ca="true">+IF(OFFSET('Sanitation Data'!$D$31,0,10*ROW('Sanitation Data'!D93))="","",OFFSET('Sanitation Data'!$D$31,0,10*ROW('Sanitation Data'!D93)))</f>
        <v/>
      </c>
      <c r="CO99" s="269" t="str">
        <f ca="true">+IF(OFFSET('Sanitation Data'!$D$32,0,10*ROW('Sanitation Data'!D93))="","",OFFSET('Sanitation Data'!$D$32,0,10*ROW('Sanitation Data'!D93)))</f>
        <v/>
      </c>
      <c r="CP99" s="269" t="str">
        <f ca="true">+IF(OFFSET('Sanitation Data'!$E$28,0,10*ROW('Sanitation Data'!E93))="","",OFFSET('Sanitation Data'!$E$28,0,10*ROW('Sanitation Data'!E93)))</f>
        <v/>
      </c>
      <c r="CQ99" s="269" t="str">
        <f ca="true">+IF(OFFSET('Sanitation Data'!$E$29,0,10*ROW('Sanitation Data'!E93))="","",OFFSET('Sanitation Data'!$E$29,0,10*ROW('Sanitation Data'!E93)))</f>
        <v/>
      </c>
      <c r="CR99" s="269" t="str">
        <f ca="true">+IF(OFFSET('Sanitation Data'!$E$30,0,10*ROW('Sanitation Data'!E93))="","",OFFSET('Sanitation Data'!$E$30,0,10*ROW('Sanitation Data'!E93)))</f>
        <v/>
      </c>
      <c r="CS99" s="269" t="str">
        <f ca="true">+IF(OFFSET('Sanitation Data'!$E$31,0,10*ROW('Sanitation Data'!E93))="","",OFFSET('Sanitation Data'!$E$31,0,10*ROW('Sanitation Data'!E93)))</f>
        <v/>
      </c>
      <c r="CT99" s="269" t="str">
        <f ca="true">+IF(OFFSET('Sanitation Data'!$E$32,0,10*ROW('Sanitation Data'!E93))="","",OFFSET('Sanitation Data'!$E$32,0,10*ROW('Sanitation Data'!E93)))</f>
        <v/>
      </c>
      <c r="CU99" s="269" t="str">
        <f ca="true">+IF(OFFSET('Sanitation Data'!$F$28,0,10*ROW('Sanitation Data'!F93))="","",OFFSET('Sanitation Data'!$F$28,0,10*ROW('Sanitation Data'!F93)))</f>
        <v/>
      </c>
      <c r="CV99" s="269" t="str">
        <f ca="true">+IF(OFFSET('Sanitation Data'!$F$29,0,10*ROW('Sanitation Data'!F93))="","",OFFSET('Sanitation Data'!$F$29,0,10*ROW('Sanitation Data'!F93)))</f>
        <v/>
      </c>
      <c r="CW99" s="269" t="str">
        <f ca="true">+IF(OFFSET('Sanitation Data'!$F$30,0,10*ROW('Sanitation Data'!F93))="","",OFFSET('Sanitation Data'!$F$30,0,10*ROW('Sanitation Data'!F93)))</f>
        <v/>
      </c>
      <c r="CX99" s="269" t="str">
        <f ca="true">+IF(OFFSET('Sanitation Data'!$F$31,0,10*ROW('Sanitation Data'!F93))="","",OFFSET('Sanitation Data'!$F$31,0,10*ROW('Sanitation Data'!F93)))</f>
        <v/>
      </c>
      <c r="CY99" s="269" t="str">
        <f ca="true">+IF(OFFSET('Sanitation Data'!$F$32,0,10*ROW('Sanitation Data'!F93))="","",OFFSET('Sanitation Data'!$F$32,0,10*ROW('Sanitation Data'!F93)))</f>
        <v/>
      </c>
      <c r="CZ99" s="269" t="str">
        <f ca="true">+IF(OFFSET('Sanitation Data'!$G$28,0,10*ROW('Sanitation Data'!G93))="","",OFFSET('Sanitation Data'!$G$28,0,10*ROW('Sanitation Data'!G93)))</f>
        <v/>
      </c>
      <c r="DA99" s="269" t="str">
        <f ca="true">+IF(OFFSET('Sanitation Data'!$G$29,0,10*ROW('Sanitation Data'!G93))="","",OFFSET('Sanitation Data'!$G$29,0,10*ROW('Sanitation Data'!G93)))</f>
        <v/>
      </c>
      <c r="DB99" s="269" t="str">
        <f ca="true">+IF(OFFSET('Sanitation Data'!$G$30,0,10*ROW('Sanitation Data'!G93))="","",OFFSET('Sanitation Data'!$G$30,0,10*ROW('Sanitation Data'!G93)))</f>
        <v/>
      </c>
      <c r="DC99" s="269" t="str">
        <f ca="true">+IF(OFFSET('Sanitation Data'!$G$31,0,10*ROW('Sanitation Data'!G93))="","",OFFSET('Sanitation Data'!$G$31,0,10*ROW('Sanitation Data'!G93)))</f>
        <v/>
      </c>
      <c r="DD99" s="269" t="str">
        <f ca="true">+IF(OFFSET('Sanitation Data'!$G$32,0,10*ROW('Sanitation Data'!G93))="","",OFFSET('Sanitation Data'!$G$32,0,10*ROW('Sanitation Data'!G93)))</f>
        <v/>
      </c>
      <c r="DE99" s="269" t="str">
        <f ca="true">+IF(OFFSET('Sanitation Data'!$H$28,0,10*ROW('Sanitation Data'!H93))="","",OFFSET('Sanitation Data'!$H$28,0,10*ROW('Sanitation Data'!H93)))</f>
        <v/>
      </c>
      <c r="DF99" s="269" t="str">
        <f ca="true">+IF(OFFSET('Sanitation Data'!$H$29,0,10*ROW('Sanitation Data'!H93))="","",OFFSET('Sanitation Data'!$H$29,0,10*ROW('Sanitation Data'!H93)))</f>
        <v/>
      </c>
      <c r="DG99" s="269" t="str">
        <f ca="true">+IF(OFFSET('Sanitation Data'!$H$30,0,10*ROW('Sanitation Data'!H93))="","",OFFSET('Sanitation Data'!$H$30,0,10*ROW('Sanitation Data'!H93)))</f>
        <v/>
      </c>
      <c r="DH99" s="269" t="str">
        <f ca="true">+IF(OFFSET('Sanitation Data'!$H$31,0,10*ROW('Sanitation Data'!H93))="","",OFFSET('Sanitation Data'!$H$31,0,10*ROW('Sanitation Data'!H93)))</f>
        <v/>
      </c>
      <c r="DI99" s="269" t="str">
        <f ca="true">+IF(OFFSET('Sanitation Data'!$H$32,0,10*ROW('Sanitation Data'!H93))="","",OFFSET('Sanitation Data'!$H$32,0,10*ROW('Sanitation Data'!H93)))</f>
        <v/>
      </c>
      <c r="DJ99" s="269" t="str">
        <f ca="true">+IF(OFFSET('Sanitation Data'!$I$28,0,10*ROW('Sanitation Data'!I93))="","",OFFSET('Sanitation Data'!$I$28,0,10*ROW('Sanitation Data'!I93)))</f>
        <v/>
      </c>
      <c r="DK99" s="269" t="str">
        <f ca="true">+IF(OFFSET('Sanitation Data'!$I$29,0,10*ROW('Sanitation Data'!I93))="","",OFFSET('Sanitation Data'!$I$29,0,10*ROW('Sanitation Data'!I93)))</f>
        <v/>
      </c>
      <c r="DL99" s="269" t="str">
        <f ca="true">+IF(OFFSET('Sanitation Data'!$I$30,0,10*ROW('Sanitation Data'!I93))="","",OFFSET('Sanitation Data'!$I$30,0,10*ROW('Sanitation Data'!I93)))</f>
        <v/>
      </c>
      <c r="DM99" s="269" t="str">
        <f ca="true">+IF(OFFSET('Sanitation Data'!$I$31,0,10*ROW('Sanitation Data'!I93))="","",OFFSET('Sanitation Data'!$I$31,0,10*ROW('Sanitation Data'!I93)))</f>
        <v/>
      </c>
      <c r="DN99" s="269" t="str">
        <f ca="true">+IF(OFFSET('Sanitation Data'!$I$32,0,10*ROW('Sanitation Data'!I93))="","",OFFSET('Sanitation Data'!$I$32,0,10*ROW('Sanitation Data'!I93)))</f>
        <v/>
      </c>
      <c r="DO99" s="269" t="str">
        <f ca="true">+IF(OFFSET('Hygiene Data'!$D$11,0,10*ROW('Hygiene Data'!D93))="","",OFFSET('Hygiene Data'!$D$11,0,10*ROW('Hygiene Data'!D93)))</f>
        <v/>
      </c>
      <c r="DP99" s="269" t="str">
        <f ca="true">+IF(OFFSET('Hygiene Data'!$D$12,0,10*ROW('Hygiene Data'!D93))="","",OFFSET('Hygiene Data'!$D$12,0,10*ROW('Hygiene Data'!D93)))</f>
        <v/>
      </c>
      <c r="DQ99" s="269" t="str">
        <f ca="true">+IF(OFFSET('Hygiene Data'!$D$13,0,10*ROW('Hygiene Data'!D93))="","",OFFSET('Hygiene Data'!$D$13,0,10*ROW('Hygiene Data'!D93)))</f>
        <v/>
      </c>
      <c r="DR99" s="269" t="str">
        <f ca="true">+IF(OFFSET('Hygiene Data'!$E$11,0,10*ROW('Hygiene Data'!E93))="","",OFFSET('Hygiene Data'!$E$11,0,10*ROW('Hygiene Data'!E93)))</f>
        <v/>
      </c>
      <c r="DS99" s="269" t="str">
        <f ca="true">+IF(OFFSET('Hygiene Data'!$E$12,0,10*ROW('Hygiene Data'!E93))="","",OFFSET('Hygiene Data'!$E$12,0,10*ROW('Hygiene Data'!E93)))</f>
        <v/>
      </c>
      <c r="DT99" s="269" t="str">
        <f ca="true">+IF(OFFSET('Hygiene Data'!$E$13,0,10*ROW('Hygiene Data'!E93))="","",OFFSET('Hygiene Data'!$E$13,0,10*ROW('Hygiene Data'!E93)))</f>
        <v/>
      </c>
      <c r="DU99" s="269" t="str">
        <f ca="true">+IF(OFFSET('Hygiene Data'!$F$11,0,10*ROW('Hygiene Data'!F93))="","",OFFSET('Hygiene Data'!$F$11,0,10*ROW('Hygiene Data'!F93)))</f>
        <v/>
      </c>
      <c r="DV99" s="269" t="str">
        <f ca="true">+IF(OFFSET('Hygiene Data'!$F$12,0,10*ROW('Hygiene Data'!F93))="","",OFFSET('Hygiene Data'!$F$12,0,10*ROW('Hygiene Data'!F93)))</f>
        <v/>
      </c>
      <c r="DW99" s="269" t="str">
        <f ca="true">+IF(OFFSET('Hygiene Data'!$F$13,0,10*ROW('Hygiene Data'!F93))="","",OFFSET('Hygiene Data'!$F$13,0,10*ROW('Hygiene Data'!F93)))</f>
        <v/>
      </c>
      <c r="DX99" s="269" t="str">
        <f ca="true">+IF(OFFSET('Hygiene Data'!$G$11,0,10*ROW('Hygiene Data'!G93))="","",OFFSET('Hygiene Data'!$G$11,0,10*ROW('Hygiene Data'!G93)))</f>
        <v/>
      </c>
      <c r="DY99" s="269" t="str">
        <f ca="true">+IF(OFFSET('Hygiene Data'!$G$12,0,10*ROW('Hygiene Data'!G93))="","",OFFSET('Hygiene Data'!$G$12,0,10*ROW('Hygiene Data'!G93)))</f>
        <v/>
      </c>
      <c r="DZ99" s="269" t="str">
        <f ca="true">+IF(OFFSET('Hygiene Data'!$G$13,0,10*ROW('Hygiene Data'!G93))="","",OFFSET('Hygiene Data'!$G$13,0,10*ROW('Hygiene Data'!G93)))</f>
        <v/>
      </c>
      <c r="EA99" s="269" t="str">
        <f ca="true">+IF(OFFSET('Hygiene Data'!$H$11,0,10*ROW('Hygiene Data'!H93))="","",OFFSET('Hygiene Data'!$H$11,0,10*ROW('Hygiene Data'!H93)))</f>
        <v/>
      </c>
      <c r="EB99" s="269" t="str">
        <f ca="true">+IF(OFFSET('Hygiene Data'!$H$12,0,10*ROW('Hygiene Data'!H93))="","",OFFSET('Hygiene Data'!$H$12,0,10*ROW('Hygiene Data'!H93)))</f>
        <v/>
      </c>
      <c r="EC99" s="269" t="str">
        <f ca="true">+IF(OFFSET('Hygiene Data'!$H$13,0,10*ROW('Hygiene Data'!H93))="","",OFFSET('Hygiene Data'!$H$13,0,10*ROW('Hygiene Data'!H93)))</f>
        <v/>
      </c>
      <c r="ED99" s="269" t="str">
        <f ca="true">+IF(OFFSET('Hygiene Data'!$I$11,0,10*ROW('Hygiene Data'!I93))="","",OFFSET('Hygiene Data'!$I$11,0,10*ROW('Hygiene Data'!I93)))</f>
        <v/>
      </c>
      <c r="EE99" s="269" t="str">
        <f ca="true">+IF(OFFSET('Hygiene Data'!$I$12,0,10*ROW('Hygiene Data'!I93))="","",OFFSET('Hygiene Data'!$I$12,0,10*ROW('Hygiene Data'!I93)))</f>
        <v/>
      </c>
      <c r="EF99" s="269" t="str">
        <f ca="true">+IF(OFFSET('Hygiene Data'!$I$13,0,10*ROW('Hygiene Data'!I93))="","",OFFSET('Hygiene Data'!$I$13,0,10*ROW('Hygiene Data'!I93)))</f>
        <v/>
      </c>
    </row>
    <row xmlns:x14ac="http://schemas.microsoft.com/office/spreadsheetml/2009/9/ac" r="100" x14ac:dyDescent="0.2">
      <c r="A100" s="36" t="str">
        <f ca="true">+IF(OFFSET('Water Data'!$B$2,0,10*ROW('Water Data'!E94))="","",OFFSET('Water Data'!$B$2,0,10*ROW('Water Data'!E94)))</f>
        <v/>
      </c>
      <c r="B100" s="36" t="str">
        <f ca="true">+IF(OFFSET('Water Data'!$C$2,0,10*ROW('Water Data'!F94))="","",OFFSET('Water Data'!$C$2,0,10*ROW('Water Data'!F94)))</f>
        <v/>
      </c>
      <c r="C100" s="325" t="str">
        <f t="shared" ca="true" si="1"/>
        <v/>
      </c>
      <c r="D100" s="82" t="e">
        <f ca="true">+IF(AND(ISTEXT(OFFSET('Water Data'!$B$2,0,10*ROW('Water Data'!D94))),BS100="Yes"),100-OFFSET('Water Data'!$D$4,0,10*ROW('Water Data'!D94)),IF(AND(ISTEXT(OFFSET('Water Data'!$B$2,0,10*ROW('Water Data'!D94))),BS100="No",ISNUMBER(OFFSET('Water Data'!$D$4,0,10*ROW('Water Data'!D94)))),CONCATENATE("[",ROUND(100-OFFSET('Water Data'!$D$4,0,10*ROW('Water Data'!D94)),0),"]"),IF(AND(ISTEXT(OFFSET('Water Data'!$B$2,0,10*ROW('Water Data'!D94))),BS100="",ISNUMBER(OFFSET('Water Data'!$D$4,0,10*ROW('Water Data'!D94)))),100-OFFSET('Water Data'!$D$4,0,10*ROW('Water Data'!D94)),NA())))</f>
        <v>#N/A</v>
      </c>
      <c r="E100" s="82" t="e">
        <f ca="true">+IF(AND(ISTEXT(OFFSET('Water Data'!$B$2,0,10*ROW('Water Data'!E94))),BT100="Yes"),OFFSET('Water Data'!$D$6,0,10*ROW('Water Data'!D94)),IF(AND(ISTEXT(OFFSET('Water Data'!$B$2,0,10*ROW('Water Data'!D94))),BT100="No",ISNUMBER(OFFSET('Water Data'!$D$6,0,10*ROW('Water Data'!D94)))),CONCATENATE("[",ROUND(OFFSET('Water Data'!$D$6,0,10*ROW('Water Data'!D94)),0),"]"),IF(AND(ISTEXT(OFFSET('Water Data'!$B$2,0,10*ROW('Water Data'!D94))),BT100="",ISNUMBER(OFFSET('Water Data'!$D$6,0,10*ROW('Water Data'!D94)))),OFFSET('Water Data'!$D$6,0,10*ROW('Water Data'!D94)),NA())))</f>
        <v>#N/A</v>
      </c>
      <c r="F100" s="82" t="e">
        <f ca="true">+IF(AND(ISTEXT(OFFSET('Water Data'!$B$2,0,10*ROW('Water Data'!D94))),BU100="Yes"),OFFSET('Water Data'!$D$9,0,10*ROW('Water Data'!D94)),IF(AND(ISTEXT(OFFSET('Water Data'!$B$2,0,10*ROW('Water Data'!D94))),BU100="No",ISNUMBER(OFFSET('Water Data'!$D$9,0,10*ROW('Water Data'!D94)))),CONCATENATE("[",ROUND(OFFSET('Water Data'!$D$9,0,10*ROW('Water Data'!D94)),0),"]"),IF(AND(ISTEXT(OFFSET('Water Data'!$B$2,0,10*ROW('Water Data'!D94))),BU100="",ISNUMBER(OFFSET('Water Data'!$D$9,0,10*ROW('Water Data'!D94)))),OFFSET('Water Data'!$D$9,0,10*ROW('Water Data'!D94)),NA())))</f>
        <v>#N/A</v>
      </c>
      <c r="G100" s="82" t="e">
        <f ca="true">+IF(AND(ISTEXT(OFFSET('Water Data'!$B$2,0,10*ROW('Water Data'!E94))),BV100="Yes"),100-OFFSET('Water Data'!$E$4,0,10*ROW('Water Data'!E94)),IF(AND(ISTEXT(OFFSET('Water Data'!$B$2,0,10*ROW('Water Data'!E94))),BV100="No",ISNUMBER(OFFSET('Water Data'!$E$4,0,10*ROW('Water Data'!E94)))),CONCATENATE("[",ROUND(100-OFFSET('Water Data'!$E$4,0,10*ROW('Water Data'!E94)),0),"]"),IF(AND(ISTEXT(OFFSET('Water Data'!$B$2,0,10*ROW('Water Data'!E94))),BV100="",ISNUMBER(OFFSET('Water Data'!$E$4,0,10*ROW('Water Data'!E94)))),100-OFFSET('Water Data'!$E$4,0,10*ROW('Water Data'!E94)),NA())))</f>
        <v>#N/A</v>
      </c>
      <c r="H100" s="82" t="e">
        <f ca="true">+IF(AND(ISTEXT(OFFSET('Water Data'!$B$2,0,10*ROW('Water Data'!E94))),BW100="Yes"),OFFSET('Water Data'!$E$6,0,10*ROW('Water Data'!E94)),IF(AND(ISTEXT(OFFSET('Water Data'!$B$2,0,10*ROW('Water Data'!E94))),BW100="No",ISNUMBER(OFFSET('Water Data'!$E$6,0,10*ROW('Water Data'!E94)))),CONCATENATE("[",ROUND(OFFSET('Water Data'!$D$6,0,10*ROW('Water Data'!E94)),0),"]"),IF(AND(ISTEXT(OFFSET('Water Data'!$B$2,0,10*ROW('Water Data'!E94))),BW100="",ISNUMBER(OFFSET('Water Data'!$E$6,0,10*ROW('Water Data'!E94)))),OFFSET('Water Data'!$E$6,0,10*ROW('Water Data'!E94)),NA())))</f>
        <v>#N/A</v>
      </c>
      <c r="I100" s="82" t="e">
        <f ca="true">+IF(AND(ISTEXT(OFFSET('Water Data'!$B$2,0,10*ROW('Water Data'!E94))),BX100="Yes"),OFFSET('Water Data'!$E$9,0,10*ROW('Water Data'!E94)),IF(AND(ISTEXT(OFFSET('Water Data'!$B$2,0,10*ROW('Water Data'!E94))),BX100="No",ISNUMBER(OFFSET('Water Data'!$E$9,0,10*ROW('Water Data'!E94)))),CONCATENATE("[",ROUND(OFFSET('Water Data'!$E$9,0,10*ROW('Water Data'!E94)),0),"]"),IF(AND(ISTEXT(OFFSET('Water Data'!$B$2,0,10*ROW('Water Data'!E94))),BX100="",ISNUMBER(OFFSET('Water Data'!$E$9,0,10*ROW('Water Data'!E94)))),OFFSET('Water Data'!$E$9,0,10*ROW('Water Data'!E94)),NA())))</f>
        <v>#N/A</v>
      </c>
      <c r="J100" s="82" t="e">
        <f ca="true">+IF(AND(ISTEXT(OFFSET('Water Data'!$B$2,0,10*ROW('Water Data'!F94))),BY100="Yes"),100-OFFSET('Water Data'!$F$4,0,10*ROW('Water Data'!F94)),IF(AND(ISTEXT(OFFSET('Water Data'!$B$2,0,10*ROW('Water Data'!F94))),BY100="No",ISNUMBER(OFFSET('Water Data'!$F$4,0,10*ROW('Water Data'!F94)))),CONCATENATE("[",ROUND(100-OFFSET('Water Data'!$F$4,0,10*ROW('Water Data'!F94)),0),"]"),IF(AND(ISTEXT(OFFSET('Water Data'!$B$2,0,10*ROW('Water Data'!F94))),BY100="",ISNUMBER(OFFSET('Water Data'!$F$4,0,10*ROW('Water Data'!F94)))),100-OFFSET('Water Data'!$F$4,0,10*ROW('Water Data'!F94)),NA())))</f>
        <v>#N/A</v>
      </c>
      <c r="K100" s="82" t="e">
        <f ca="true">+IF(AND(ISTEXT(OFFSET('Water Data'!$B$2,0,10*ROW('Water Data'!F94))),BZ100="Yes"),OFFSET('Water Data'!$F$6,0,10*ROW('Water Data'!F94)),IF(AND(ISTEXT(OFFSET('Water Data'!$B$2,0,10*ROW('Water Data'!F94))),BZ100="No",ISNUMBER(OFFSET('Water Data'!$F$6,0,10*ROW('Water Data'!F94)))),CONCATENATE("[",ROUND(OFFSET('Water Data'!$F$6,0,10*ROW('Water Data'!F94)),0),"]"),IF(AND(ISTEXT(OFFSET('Water Data'!$B$2,0,10*ROW('Water Data'!F94))),BZ100="",ISNUMBER(OFFSET('Water Data'!$F$6,0,10*ROW('Water Data'!F94)))),OFFSET('Water Data'!$F$6,0,10*ROW('Water Data'!F94)),NA())))</f>
        <v>#N/A</v>
      </c>
      <c r="L100" s="82" t="e">
        <f ca="true">+IF(AND(ISTEXT(OFFSET('Water Data'!$B$2,0,10*ROW('Water Data'!F94))),CA100="Yes"),OFFSET('Water Data'!$F$9,0,10*ROW('Water Data'!F94)),IF(AND(ISTEXT(OFFSET('Water Data'!$B$2,0,10*ROW('Water Data'!F94))),CA100="No",ISNUMBER(OFFSET('Water Data'!$F$9,0,10*ROW('Water Data'!F94)))),CONCATENATE("[",ROUND(OFFSET('Water Data'!$F$9,0,10*ROW('Water Data'!F94)),0),"]"),IF(AND(ISTEXT(OFFSET('Water Data'!$B$2,0,10*ROW('Water Data'!F94))),CA100="",ISNUMBER(OFFSET('Water Data'!$F$9,0,10*ROW('Water Data'!F94)))),OFFSET('Water Data'!$F$9,0,10*ROW('Water Data'!F94)),NA())))</f>
        <v>#N/A</v>
      </c>
      <c r="M100" s="82" t="e">
        <f ca="true">+IF(AND(ISTEXT(OFFSET('Water Data'!$B$2,0,10*ROW('Water Data'!G94))),CB100="Yes"),100-OFFSET('Water Data'!$G$4,0,10*ROW('Water Data'!G94)),IF(AND(ISTEXT(OFFSET('Water Data'!$B$2,0,10*ROW('Water Data'!G94))),CB100="No",ISNUMBER(OFFSET('Water Data'!$G$4,0,10*ROW('Water Data'!G94)))),CONCATENATE("[",ROUND(100-OFFSET('Water Data'!$G$4,0,10*ROW('Water Data'!G94)),0),"]"),IF(AND(ISTEXT(OFFSET('Water Data'!$B$2,0,10*ROW('Water Data'!G94))),CB100="",ISNUMBER(OFFSET('Water Data'!$G$4,0,10*ROW('Water Data'!G94)))),100-OFFSET('Water Data'!$G$4,0,10*ROW('Water Data'!G94)),NA())))</f>
        <v>#N/A</v>
      </c>
      <c r="N100" s="82" t="e">
        <f ca="true">+IF(AND(ISTEXT(OFFSET('Water Data'!$B$2,0,10*ROW('Water Data'!G94))),CC100="Yes"),OFFSET('Water Data'!$G$6,0,10*ROW('Water Data'!G94)),IF(AND(ISTEXT(OFFSET('Water Data'!$B$2,0,10*ROW('Water Data'!G94))),CC100="No",ISNUMBER(OFFSET('Water Data'!$G$6,0,10*ROW('Water Data'!G94)))),CONCATENATE("[",ROUND(OFFSET('Water Data'!$G$6,0,10*ROW('Water Data'!G94)),0),"]"),IF(AND(ISTEXT(OFFSET('Water Data'!$B$2,0,10*ROW('Water Data'!G94))),CC100="",ISNUMBER(OFFSET('Water Data'!$G$6,0,10*ROW('Water Data'!G94)))),OFFSET('Water Data'!$G$6,0,10*ROW('Water Data'!G94)),NA())))</f>
        <v>#N/A</v>
      </c>
      <c r="O100" s="82" t="e">
        <f ca="true">+IF(AND(ISTEXT(OFFSET('Water Data'!$B$2,0,10*ROW('Water Data'!G94))),CD100="Yes"),OFFSET('Water Data'!$G$9,0,10*ROW('Water Data'!G94)),IF(AND(ISTEXT(OFFSET('Water Data'!$B$2,0,10*ROW('Water Data'!G94))),CD100="No",ISNUMBER(OFFSET('Water Data'!$G$9,0,10*ROW('Water Data'!G94)))),CONCATENATE("[",ROUND(OFFSET('Water Data'!$G$9,0,10*ROW('Water Data'!G94)),0),"]"),IF(AND(ISTEXT(OFFSET('Water Data'!$B$2,0,10*ROW('Water Data'!G94))),CD100="",ISNUMBER(OFFSET('Water Data'!$G$9,0,10*ROW('Water Data'!G94)))),OFFSET('Water Data'!$G$9,0,10*ROW('Water Data'!G94)),NA())))</f>
        <v>#N/A</v>
      </c>
      <c r="P100" s="82" t="e">
        <f ca="true">+IF(AND(ISTEXT(OFFSET('Water Data'!$B$2,0,10*ROW('Water Data'!H94))),CE100="Yes"),100-OFFSET('Water Data'!$H$4,0,10*ROW('Water Data'!H94)),IF(AND(ISTEXT(OFFSET('Water Data'!$B$2,0,10*ROW('Water Data'!H94))),CE100="No",ISNUMBER(OFFSET('Water Data'!$H$4,0,10*ROW('Water Data'!H94)))),CONCATENATE("[",ROUND(100-OFFSET('Water Data'!$H$4,0,10*ROW('Water Data'!H94)),0),"]"),IF(AND(ISTEXT(OFFSET('Water Data'!$B$2,0,10*ROW('Water Data'!H94))),CE100="",ISNUMBER(OFFSET('Water Data'!$H$4,0,10*ROW('Water Data'!H94)))),100-OFFSET('Water Data'!$H$4,0,10*ROW('Water Data'!H94)),NA())))</f>
        <v>#N/A</v>
      </c>
      <c r="Q100" s="82" t="e">
        <f ca="true">+IF(AND(ISTEXT(OFFSET('Water Data'!$B$2,0,10*ROW('Water Data'!H94))),CF100="Yes"),OFFSET('Water Data'!$H$6,0,10*ROW('Water Data'!H94)),IF(AND(ISTEXT(OFFSET('Water Data'!$B$2,0,10*ROW('Water Data'!H94))),CF100="No",ISNUMBER(OFFSET('Water Data'!$H$6,0,10*ROW('Water Data'!H94)))),CONCATENATE("[",ROUND(OFFSET('Water Data'!$H$6,0,10*ROW('Water Data'!H94)),0),"]"),IF(AND(ISTEXT(OFFSET('Water Data'!$B$2,0,10*ROW('Water Data'!H94))),CF100="",ISNUMBER(OFFSET('Water Data'!$H$6,0,10*ROW('Water Data'!H94)))),OFFSET('Water Data'!$H$6,0,10*ROW('Water Data'!H94)),NA())))</f>
        <v>#N/A</v>
      </c>
      <c r="R100" s="82" t="e">
        <f ca="true">+IF(AND(ISTEXT(OFFSET('Water Data'!$B$2,0,10*ROW('Water Data'!H94))),CG100="Yes"),OFFSET('Water Data'!$H$9,0,10*ROW('Water Data'!H94)),IF(AND(ISTEXT(OFFSET('Water Data'!$B$2,0,10*ROW('Water Data'!H94))),CG100="No",ISNUMBER(OFFSET('Water Data'!$H$9,0,10*ROW('Water Data'!H94)))),CONCATENATE("[",ROUND(OFFSET('Water Data'!$H$9,0,10*ROW('Water Data'!H94)),0),"]"),IF(AND(ISTEXT(OFFSET('Water Data'!$B$2,0,10*ROW('Water Data'!H94))),CG100="",ISNUMBER(OFFSET('Water Data'!$H$9,0,10*ROW('Water Data'!H94)))),OFFSET('Water Data'!$H$9,0,10*ROW('Water Data'!H94)),NA())))</f>
        <v>#N/A</v>
      </c>
      <c r="S100" s="82" t="e">
        <f ca="true">+IF(AND(ISTEXT(OFFSET('Water Data'!$B$2,0,10*ROW('Water Data'!I94))),CH100="Yes"),100-OFFSET('Water Data'!$I$4,0,10*ROW('Water Data'!I94)),IF(AND(ISTEXT(OFFSET('Water Data'!$B$2,0,10*ROW('Water Data'!I94))),CH100="No",ISNUMBER(OFFSET('Water Data'!$I$4,0,10*ROW('Water Data'!I94)))),CONCATENATE("[",ROUND(100-OFFSET('Water Data'!$I$4,0,10*ROW('Water Data'!I94)),0),"]"),IF(AND(ISTEXT(OFFSET('Water Data'!$B$2,0,10*ROW('Water Data'!I94))),CH100="",ISNUMBER(OFFSET('Water Data'!$I$4,0,10*ROW('Water Data'!I94)))),100-OFFSET('Water Data'!$I$4,0,10*ROW('Water Data'!I94)),NA())))</f>
        <v>#N/A</v>
      </c>
      <c r="T100" s="82" t="e">
        <f ca="true">+IF(AND(ISTEXT(OFFSET('Water Data'!$B$2,0,10*ROW('Water Data'!I94))),CI100="Yes"),OFFSET('Water Data'!$I$6,0,10*ROW('Water Data'!I94)),IF(AND(ISTEXT(OFFSET('Water Data'!$B$2,0,10*ROW('Water Data'!I94))),CI100="No",ISNUMBER(OFFSET('Water Data'!$I$6,0,10*ROW('Water Data'!I94)))),CONCATENATE("[",ROUND(OFFSET('Water Data'!$I$6,0,10*ROW('Water Data'!I94)),0),"]"),IF(AND(ISTEXT(OFFSET('Water Data'!$B$2,0,10*ROW('Water Data'!I94))),CI100="",ISNUMBER(OFFSET('Water Data'!$I$6,0,10*ROW('Water Data'!I94)))),OFFSET('Water Data'!$I$6,0,10*ROW('Water Data'!I94)),NA())))</f>
        <v>#N/A</v>
      </c>
      <c r="U100" s="82" t="e">
        <f ca="true">+IF(AND(ISTEXT(OFFSET('Water Data'!$B$2,0,10*ROW('Water Data'!I94))),CJ100="Yes"),OFFSET('Water Data'!$I$9,0,10*ROW('Water Data'!I94)),IF(AND(ISTEXT(OFFSET('Water Data'!$B$2,0,10*ROW('Water Data'!I94))),CJ100="No",ISNUMBER(OFFSET('Water Data'!$I$9,0,10*ROW('Water Data'!I94)))),CONCATENATE("[",ROUND(OFFSET('Water Data'!$I$9,0,10*ROW('Water Data'!I94)),0),"]"),IF(AND(ISTEXT(OFFSET('Water Data'!$B$2,0,10*ROW('Water Data'!I94))),CJ100="",ISNUMBER(OFFSET('Water Data'!$I$9,0,10*ROW('Water Data'!I94)))),OFFSET('Water Data'!$I$9,0,10*ROW('Water Data'!I94)),NA())))</f>
        <v>#N/A</v>
      </c>
      <c r="V100" s="83" t="e">
        <f ca="true">+IF(AND(ISTEXT(OFFSET('Sanitation Data'!$B$2,0,10*ROW('Sanitation Data'!D94))),CK100="Yes"),100-OFFSET('Sanitation Data'!$D$4,0,10*ROW('Sanitation Data'!D94)),IF(AND(ISTEXT(OFFSET('Sanitation Data'!$B$2,0,10*ROW('Sanitation Data'!D94))),CK100="No",ISNUMBER(OFFSET('Sanitation Data'!$D$4,0,10*ROW('Sanitation Data'!D94)))),CONCATENATE("[",ROUND(100-OFFSET('Sanitation Data'!$D$4,0,10*ROW('Sanitation Data'!D94)),0),"]"),IF(AND(ISTEXT(OFFSET('Sanitation Data'!$B$2,0,10*ROW('Sanitation Data'!D94))),CK100="",ISNUMBER(OFFSET('Sanitation Data'!$D$4,0,10*ROW('Sanitation Data'!D94)))),100-OFFSET('Sanitation Data'!$D$4,0,10*ROW('Sanitation Data'!D94)),NA())))</f>
        <v>#N/A</v>
      </c>
      <c r="W100" s="83" t="e">
        <f ca="true">+IF(AND(ISTEXT(OFFSET('Sanitation Data'!$B$2,0,10*ROW('Sanitation Data'!D94))),CL100="Yes"),OFFSET('Sanitation Data'!$D$6,0,10*ROW('Sanitation Data'!D94)),IF(AND(ISTEXT(OFFSET('Sanitation Data'!$B$2,0,10*ROW('Sanitation Data'!D94))),CL100="No",ISNUMBER(OFFSET('Sanitation Data'!$D$6,0,10*ROW('Sanitation Data'!D94)))),CONCATENATE("[",ROUND(OFFSET('Sanitation Data'!$D$6,0,10*ROW('Sanitation Data'!D94)),0),"]"),IF(AND(ISTEXT(OFFSET('Sanitation Data'!$B$2,0,10*ROW('Sanitation Data'!D94))),CL100="",ISNUMBER(OFFSET('Sanitation Data'!$D$6,0,10*ROW('Sanitation Data'!D94)))),OFFSET('Sanitation Data'!$D$6,0,10*ROW('Sanitation Data'!D94)),NA())))</f>
        <v>#N/A</v>
      </c>
      <c r="X100" s="83" t="e">
        <f ca="true">+IF(AND(ISTEXT(OFFSET('Sanitation Data'!$B$2,0,10*ROW('Sanitation Data'!D94))),CM100="Yes"),OFFSET('Sanitation Data'!$D$10,0,10*ROW('Sanitation Data'!D94)),IF(AND(ISTEXT(OFFSET('Sanitation Data'!$B$2,0,10*ROW('Sanitation Data'!D94))),CM100="No",ISNUMBER(OFFSET('Sanitation Data'!$D$10,0,10*ROW('Sanitation Data'!D94)))),CONCATENATE("[",ROUND(OFFSET('Sanitation Data'!$D$10,0,10*ROW('Sanitation Data'!D94)),0),"]"),IF(AND(ISTEXT(OFFSET('Sanitation Data'!$B$2,0,10*ROW('Sanitation Data'!D94))),CM100="",ISNUMBER(OFFSET('Sanitation Data'!$D$10,0,10*ROW('Sanitation Data'!D94)))),OFFSET('Sanitation Data'!$D$10,0,10*ROW('Sanitation Data'!D94)),NA())))</f>
        <v>#N/A</v>
      </c>
      <c r="Y100" s="83" t="e">
        <f ca="true">+IF(AND(ISTEXT(OFFSET('Sanitation Data'!$B$2,0,10*ROW('Sanitation Data'!D94))),CN100="Yes"),OFFSET('Sanitation Data'!$D$11,0,10*ROW('Sanitation Data'!D94)),IF(AND(ISTEXT(OFFSET('Sanitation Data'!$B$2,0,10*ROW('Sanitation Data'!D94))),CN100="No",ISNUMBER(OFFSET('Sanitation Data'!$D$11,0,10*ROW('Sanitation Data'!D94)))),CONCATENATE("[",ROUND(OFFSET('Sanitation Data'!$D$11,0,10*ROW('Sanitation Data'!D94)),0),"]"),IF(AND(ISTEXT(OFFSET('Sanitation Data'!$B$2,0,10*ROW('Sanitation Data'!D94))),CN100="",ISNUMBER(OFFSET('Sanitation Data'!$D$11,0,10*ROW('Sanitation Data'!D94)))),OFFSET('Sanitation Data'!$D$11,0,10*ROW('Sanitation Data'!D94)),NA())))</f>
        <v>#N/A</v>
      </c>
      <c r="Z100" s="83" t="e">
        <f ca="true">+IF(AND(ISTEXT(OFFSET('Sanitation Data'!$B$2,0,10*ROW('Sanitation Data'!D94))),CO100="Yes"),OFFSET('Sanitation Data'!$D$12,0,10*ROW('Sanitation Data'!D94)),IF(AND(ISTEXT(OFFSET('Sanitation Data'!$B$2,0,10*ROW('Sanitation Data'!D94))),CO100="No",ISNUMBER(OFFSET('Sanitation Data'!$D$12,0,10*ROW('Sanitation Data'!D94)))),CONCATENATE("[",ROUND(OFFSET('Sanitation Data'!$D$12,0,10*ROW('Sanitation Data'!D94)),0),"]"),IF(AND(ISTEXT(OFFSET('Sanitation Data'!$B$2,0,10*ROW('Sanitation Data'!D94))),CO100="",ISNUMBER(OFFSET('Sanitation Data'!$D$12,0,10*ROW('Sanitation Data'!D94)))),OFFSET('Sanitation Data'!$D$12,0,10*ROW('Sanitation Data'!D94)),NA())))</f>
        <v>#N/A</v>
      </c>
      <c r="AA100" s="83" t="e">
        <f ca="true">+IF(AND(ISTEXT(OFFSET('Sanitation Data'!$B$2,0,10*ROW('Sanitation Data'!E94))),CP100="Yes"),100-OFFSET('Sanitation Data'!$E$4,0,10*ROW('Sanitation Data'!E94)),IF(AND(ISTEXT(OFFSET('Sanitation Data'!$B$2,0,10*ROW('Sanitation Data'!E94))),CP100="No",ISNUMBER(OFFSET('Sanitation Data'!$E$4,0,10*ROW('Sanitation Data'!E94)))),CONCATENATE("[",ROUND(100-OFFSET('Sanitation Data'!$E$4,0,10*ROW('Sanitation Data'!E94)),0),"]"),IF(AND(ISTEXT(OFFSET('Sanitation Data'!$B$2,0,10*ROW('Sanitation Data'!E94))),CP100="",ISNUMBER(OFFSET('Sanitation Data'!$E$4,0,10*ROW('Sanitation Data'!E94)))),100-OFFSET('Sanitation Data'!$E$4,0,10*ROW('Sanitation Data'!E94)),NA())))</f>
        <v>#N/A</v>
      </c>
      <c r="AB100" s="83" t="e">
        <f ca="true">+IF(AND(ISTEXT(OFFSET('Sanitation Data'!$B$2,0,10*ROW('Sanitation Data'!E94))),CQ100="Yes"),OFFSET('Sanitation Data'!$E$6,0,10*ROW('Sanitation Data'!H94)),IF(AND(ISTEXT(OFFSET('Sanitation Data'!$B$2,0,10*ROW('Sanitation Data'!E94))),CQ100="No",ISNUMBER(OFFSET('Sanitation Data'!$E$6,0,10*ROW('Sanitation Data'!E94)))),CONCATENATE("[",ROUND(OFFSET('Sanitation Data'!$E$6,0,10*ROW('Sanitation Data'!E94)),0),"]"),IF(AND(ISTEXT(OFFSET('Sanitation Data'!$B$2,0,10*ROW('Sanitation Data'!E94))),CQ100="",ISNUMBER(OFFSET('Sanitation Data'!$E$6,0,10*ROW('Sanitation Data'!E94)))),OFFSET('Sanitation Data'!$E$6,0,10*ROW('Sanitation Data'!E94)),NA())))</f>
        <v>#N/A</v>
      </c>
      <c r="AC100" s="83" t="e">
        <f ca="true">+IF(AND(ISTEXT(OFFSET('Sanitation Data'!$B$2,0,10*ROW('Sanitation Data'!E94))),CR100="Yes"),OFFSET('Sanitation Data'!$E$10,0,10*ROW('Sanitation Data'!E94)),IF(AND(ISTEXT(OFFSET('Sanitation Data'!$B$2,0,10*ROW('Sanitation Data'!E94))),CR100="No",ISNUMBER(OFFSET('Sanitation Data'!$E$10,0,10*ROW('Sanitation Data'!E94)))),CONCATENATE("[",ROUND(OFFSET('Sanitation Data'!$E$10,0,10*ROW('Sanitation Data'!E94)),0),"]"),IF(AND(ISTEXT(OFFSET('Sanitation Data'!$B$2,0,10*ROW('Sanitation Data'!E94))),CR100="",ISNUMBER(OFFSET('Sanitation Data'!$E$10,0,10*ROW('Sanitation Data'!E94)))),OFFSET('Sanitation Data'!$E$10,0,10*ROW('Sanitation Data'!E94)),NA())))</f>
        <v>#N/A</v>
      </c>
      <c r="AD100" s="83" t="e">
        <f ca="true">+IF(AND(ISTEXT(OFFSET('Sanitation Data'!$B$2,0,10*ROW('Sanitation Data'!E94))),CS100="Yes"),OFFSET('Sanitation Data'!$E$11,0,10*ROW('Sanitation Data'!E94)),IF(AND(ISTEXT(OFFSET('Sanitation Data'!$B$2,0,10*ROW('Sanitation Data'!E94))),CS100="No",ISNUMBER(OFFSET('Sanitation Data'!$E$11,0,10*ROW('Sanitation Data'!E94)))),CONCATENATE("[",ROUND(OFFSET('Sanitation Data'!$E$11,0,10*ROW('Sanitation Data'!E94)),0),"]"),IF(AND(ISTEXT(OFFSET('Sanitation Data'!$B$2,0,10*ROW('Sanitation Data'!E94))),CS100="",ISNUMBER(OFFSET('Sanitation Data'!$E$11,0,10*ROW('Sanitation Data'!E94)))),OFFSET('Sanitation Data'!$E$11,0,10*ROW('Sanitation Data'!E94)),NA())))</f>
        <v>#N/A</v>
      </c>
      <c r="AE100" s="83" t="e">
        <f ca="true">+IF(AND(ISTEXT(OFFSET('Sanitation Data'!$B$2,0,10*ROW('Sanitation Data'!E94))),CT100="Yes"),OFFSET('Sanitation Data'!$E$12,0,10*ROW('Sanitation Data'!E94)),IF(AND(ISTEXT(OFFSET('Sanitation Data'!$B$2,0,10*ROW('Sanitation Data'!E94))),CT100="No",ISNUMBER(OFFSET('Sanitation Data'!$E$12,0,10*ROW('Sanitation Data'!E94)))),CONCATENATE("[",ROUND(OFFSET('Sanitation Data'!$E$12,0,10*ROW('Sanitation Data'!E94)),0),"]"),IF(AND(ISTEXT(OFFSET('Sanitation Data'!$B$2,0,10*ROW('Sanitation Data'!E94))),CT100="",ISNUMBER(OFFSET('Sanitation Data'!$E$12,0,10*ROW('Sanitation Data'!E94)))),OFFSET('Sanitation Data'!$E$12,0,10*ROW('Sanitation Data'!E94)),NA())))</f>
        <v>#N/A</v>
      </c>
      <c r="AF100" s="83" t="e">
        <f ca="true">+IF(AND(ISTEXT(OFFSET('Sanitation Data'!$B$2,0,10*ROW('Sanitation Data'!F94))),CU100="Yes"),100-OFFSET('Sanitation Data'!$F$4,0,10*ROW('Sanitation Data'!F94)),IF(AND(ISTEXT(OFFSET('Sanitation Data'!$B$2,0,10*ROW('Sanitation Data'!F94))),CU100="No",ISNUMBER(OFFSET('Sanitation Data'!$F$4,0,10*ROW('Sanitation Data'!F94)))),CONCATENATE("[",ROUND(100-OFFSET('Sanitation Data'!$F$4,0,10*ROW('Sanitation Data'!F94)),0),"]"),IF(AND(ISTEXT(OFFSET('Sanitation Data'!$B$2,0,10*ROW('Sanitation Data'!F94))),CU100="",ISNUMBER(OFFSET('Sanitation Data'!$F$4,0,10*ROW('Sanitation Data'!F94)))),100-OFFSET('Sanitation Data'!$F$4,0,10*ROW('Sanitation Data'!F94)),NA())))</f>
        <v>#N/A</v>
      </c>
      <c r="AG100" s="83" t="e">
        <f ca="true">+IF(AND(ISTEXT(OFFSET('Sanitation Data'!$B$2,0,10*ROW('Sanitation Data'!F94))),CV100="Yes"),OFFSET('Sanitation Data'!$F$6,0,10*ROW('Sanitation Data'!F94)),IF(AND(ISTEXT(OFFSET('Sanitation Data'!$B$2,0,10*ROW('Sanitation Data'!F94))),CV100="No",ISNUMBER(OFFSET('Sanitation Data'!$F$6,0,10*ROW('Sanitation Data'!F94)))),CONCATENATE("[",ROUND(OFFSET('Sanitation Data'!$F$6,0,10*ROW('Sanitation Data'!F94)),0),"]"),IF(AND(ISTEXT(OFFSET('Sanitation Data'!$B$2,0,10*ROW('Sanitation Data'!F94))),CV100="",ISNUMBER(OFFSET('Sanitation Data'!$F$6,0,10*ROW('Sanitation Data'!F94)))),OFFSET('Sanitation Data'!$F$6,0,10*ROW('Sanitation Data'!F94)),NA())))</f>
        <v>#N/A</v>
      </c>
      <c r="AH100" s="83" t="e">
        <f ca="true">+IF(AND(ISTEXT(OFFSET('Sanitation Data'!$B$2,0,10*ROW('Sanitation Data'!F94))),CW100="Yes"),OFFSET('Sanitation Data'!$F$10,0,10*ROW('Sanitation Data'!F94)),IF(AND(ISTEXT(OFFSET('Sanitation Data'!$B$2,0,10*ROW('Sanitation Data'!F94))),CW100="No",ISNUMBER(OFFSET('Sanitation Data'!$F$10,0,10*ROW('Sanitation Data'!F94)))),CONCATENATE("[",ROUND(OFFSET('Sanitation Data'!$F$10,0,10*ROW('Sanitation Data'!F94)),0),"]"),IF(AND(ISTEXT(OFFSET('Sanitation Data'!$B$2,0,10*ROW('Sanitation Data'!F94))),CW100="",ISNUMBER(OFFSET('Sanitation Data'!$F$10,0,10*ROW('Sanitation Data'!F94)))),OFFSET('Sanitation Data'!$F$10,0,10*ROW('Sanitation Data'!F94)),NA())))</f>
        <v>#N/A</v>
      </c>
      <c r="AI100" s="83" t="e">
        <f ca="true">+IF(AND(ISTEXT(OFFSET('Sanitation Data'!$B$2,0,10*ROW('Sanitation Data'!F94))),CX100="Yes"),OFFSET('Sanitation Data'!$F$11,0,10*ROW('Sanitation Data'!F94)),IF(AND(ISTEXT(OFFSET('Sanitation Data'!$B$2,0,10*ROW('Sanitation Data'!F94))),CX100="No",ISNUMBER(OFFSET('Sanitation Data'!$F$11,0,10*ROW('Sanitation Data'!F94)))),CONCATENATE("[",ROUND(OFFSET('Sanitation Data'!$F$11,0,10*ROW('Sanitation Data'!F94)),0),"]"),IF(AND(ISTEXT(OFFSET('Sanitation Data'!$B$2,0,10*ROW('Sanitation Data'!F94))),CX100="",ISNUMBER(OFFSET('Sanitation Data'!$F$11,0,10*ROW('Sanitation Data'!F94)))),OFFSET('Sanitation Data'!$F$11,0,10*ROW('Sanitation Data'!F94)),NA())))</f>
        <v>#N/A</v>
      </c>
      <c r="AJ100" s="83" t="e">
        <f ca="true">+IF(AND(ISTEXT(OFFSET('Sanitation Data'!$B$2,0,10*ROW('Sanitation Data'!F94))),CY100="Yes"),OFFSET('Sanitation Data'!$F$12,0,10*ROW('Sanitation Data'!F94)),IF(AND(ISTEXT(OFFSET('Sanitation Data'!$B$2,0,10*ROW('Sanitation Data'!F94))),CY100="No",ISNUMBER(OFFSET('Sanitation Data'!$F$12,0,10*ROW('Sanitation Data'!F94)))),CONCATENATE("[",ROUND(OFFSET('Sanitation Data'!$F$12,0,10*ROW('Sanitation Data'!F94)),0),"]"),IF(AND(ISTEXT(OFFSET('Sanitation Data'!$B$2,0,10*ROW('Sanitation Data'!F94))),CY100="",ISNUMBER(OFFSET('Sanitation Data'!$F$12,0,10*ROW('Sanitation Data'!F94)))),OFFSET('Sanitation Data'!$F$12,0,10*ROW('Sanitation Data'!F94)),NA())))</f>
        <v>#N/A</v>
      </c>
      <c r="AK100" s="83" t="e">
        <f ca="true">+IF(AND(ISTEXT(OFFSET('Sanitation Data'!$B$2,0,10*ROW('Sanitation Data'!G94))),CZ100="Yes"),100-OFFSET('Sanitation Data'!$G$4,0,10*ROW('Sanitation Data'!G94)),IF(AND(ISTEXT(OFFSET('Sanitation Data'!$B$2,0,10*ROW('Sanitation Data'!G94))),CZ100="No",ISNUMBER(OFFSET('Sanitation Data'!$G$4,0,10*ROW('Sanitation Data'!G94)))),CONCATENATE("[",ROUND(100-OFFSET('Sanitation Data'!$G$4,0,10*ROW('Sanitation Data'!G94)),0),"]"),IF(AND(ISTEXT(OFFSET('Sanitation Data'!$B$2,0,10*ROW('Sanitation Data'!G94))),CZ100="",ISNUMBER(OFFSET('Sanitation Data'!$G$4,0,10*ROW('Sanitation Data'!G94)))),100-OFFSET('Sanitation Data'!$G$4,0,10*ROW('Sanitation Data'!G94)),NA())))</f>
        <v>#N/A</v>
      </c>
      <c r="AL100" s="83" t="e">
        <f ca="true">+IF(AND(ISTEXT(OFFSET('Sanitation Data'!$B$2,0,10*ROW('Sanitation Data'!G94))),DA100="Yes"),OFFSET('Sanitation Data'!$G$6,0,10*ROW('Sanitation Data'!G94)),IF(AND(ISTEXT(OFFSET('Sanitation Data'!$B$2,0,10*ROW('Sanitation Data'!G94))),DA100="No",ISNUMBER(OFFSET('Sanitation Data'!$G$6,0,10*ROW('Sanitation Data'!G94)))),CONCATENATE("[",ROUND(OFFSET('Sanitation Data'!$G$6,0,10*ROW('Sanitation Data'!G94)),0),"]"),IF(AND(ISTEXT(OFFSET('Sanitation Data'!$B$2,0,10*ROW('Sanitation Data'!G94))),DA100="",ISNUMBER(OFFSET('Sanitation Data'!$G$6,0,10*ROW('Sanitation Data'!G94)))),OFFSET('Sanitation Data'!$G$6,0,10*ROW('Sanitation Data'!G94)),NA())))</f>
        <v>#N/A</v>
      </c>
      <c r="AM100" s="83" t="e">
        <f ca="true">+IF(AND(ISTEXT(OFFSET('Sanitation Data'!$B$2,0,10*ROW('Sanitation Data'!G94))),DB100="Yes"),OFFSET('Sanitation Data'!$G$10,0,10*ROW('Sanitation Data'!G94)),IF(AND(ISTEXT(OFFSET('Sanitation Data'!$B$2,0,10*ROW('Sanitation Data'!G94))),DB100="No",ISNUMBER(OFFSET('Sanitation Data'!$G$10,0,10*ROW('Sanitation Data'!G94)))),CONCATENATE("[",ROUND(OFFSET('Sanitation Data'!$G$10,0,10*ROW('Sanitation Data'!G94)),0),"]"),IF(AND(ISTEXT(OFFSET('Sanitation Data'!$B$2,0,10*ROW('Sanitation Data'!G94))),DB100="",ISNUMBER(OFFSET('Sanitation Data'!$G$10,0,10*ROW('Sanitation Data'!G94)))),OFFSET('Sanitation Data'!$G$10,0,10*ROW('Sanitation Data'!G94)),NA())))</f>
        <v>#N/A</v>
      </c>
      <c r="AN100" s="83" t="e">
        <f ca="true">+IF(AND(ISTEXT(OFFSET('Sanitation Data'!$B$2,0,10*ROW('Sanitation Data'!G94))),DC100="Yes"),OFFSET('Sanitation Data'!$G$11,0,10*ROW('Sanitation Data'!G94)),IF(AND(ISTEXT(OFFSET('Sanitation Data'!$B$2,0,10*ROW('Sanitation Data'!G94))),DC100="No",ISNUMBER(OFFSET('Sanitation Data'!$G$11,0,10*ROW('Sanitation Data'!G94)))),CONCATENATE("[",ROUND(OFFSET('Sanitation Data'!$G$11,0,10*ROW('Sanitation Data'!G94)),0),"]"),IF(AND(ISTEXT(OFFSET('Sanitation Data'!$B$2,0,10*ROW('Sanitation Data'!G94))),DC100="",ISNUMBER(OFFSET('Sanitation Data'!$G$11,0,10*ROW('Sanitation Data'!G94)))),OFFSET('Sanitation Data'!$G$11,0,10*ROW('Sanitation Data'!G94)),NA())))</f>
        <v>#N/A</v>
      </c>
      <c r="AO100" s="83" t="e">
        <f ca="true">+IF(AND(ISTEXT(OFFSET('Sanitation Data'!$B$2,0,10*ROW('Sanitation Data'!G94))),DD100="Yes"),OFFSET('Sanitation Data'!$G$12,0,10*ROW('Sanitation Data'!G94)),IF(AND(ISTEXT(OFFSET('Sanitation Data'!$B$2,0,10*ROW('Sanitation Data'!G94))),DD100="No",ISNUMBER(OFFSET('Sanitation Data'!$G$12,0,10*ROW('Sanitation Data'!G94)))),CONCATENATE("[",ROUND(OFFSET('Sanitation Data'!$G$12,0,10*ROW('Sanitation Data'!G94)),0),"]"),IF(AND(ISTEXT(OFFSET('Sanitation Data'!$B$2,0,10*ROW('Sanitation Data'!G94))),DD100="",ISNUMBER(OFFSET('Sanitation Data'!$G$12,0,10*ROW('Sanitation Data'!G94)))),OFFSET('Sanitation Data'!$G$12,0,10*ROW('Sanitation Data'!G94)),NA())))</f>
        <v>#N/A</v>
      </c>
      <c r="AP100" s="83" t="e">
        <f ca="true">+IF(AND(ISTEXT(OFFSET('Sanitation Data'!$B$2,0,10*ROW('Sanitation Data'!H94))),DE100="Yes"),100-OFFSET('Sanitation Data'!$H$4,0,10*ROW('Sanitation Data'!H94)),IF(AND(ISTEXT(OFFSET('Sanitation Data'!$B$2,0,10*ROW('Sanitation Data'!H94))),DE100="No",ISNUMBER(OFFSET('Sanitation Data'!$H$4,0,10*ROW('Sanitation Data'!H94)))),CONCATENATE("[",ROUND(100-OFFSET('Sanitation Data'!$H$4,0,10*ROW('Sanitation Data'!H94)),0),"]"),IF(AND(ISTEXT(OFFSET('Sanitation Data'!$B$2,0,10*ROW('Sanitation Data'!H94))),DE100="",ISNUMBER(OFFSET('Sanitation Data'!$H$4,0,10*ROW('Sanitation Data'!H94)))),100-OFFSET('Sanitation Data'!$H$4,0,10*ROW('Sanitation Data'!H94)),NA())))</f>
        <v>#N/A</v>
      </c>
      <c r="AQ100" s="83" t="e">
        <f ca="true">+IF(AND(ISTEXT(OFFSET('Sanitation Data'!$B$2,0,10*ROW('Sanitation Data'!H94))),DF100="Yes"),OFFSET('Sanitation Data'!$H$6,0,10*ROW('Sanitation Data'!H94)),IF(AND(ISTEXT(OFFSET('Sanitation Data'!$B$2,0,10*ROW('Sanitation Data'!H94))),DF100="No",ISNUMBER(OFFSET('Sanitation Data'!$H$6,0,10*ROW('Sanitation Data'!H94)))),CONCATENATE("[",ROUND(OFFSET('Sanitation Data'!$H$6,0,10*ROW('Sanitation Data'!H94)),0),"]"),IF(AND(ISTEXT(OFFSET('Sanitation Data'!$B$2,0,10*ROW('Sanitation Data'!H94))),DF100="",ISNUMBER(OFFSET('Sanitation Data'!$H$6,0,10*ROW('Sanitation Data'!H94)))),OFFSET('Sanitation Data'!$H$6,0,10*ROW('Sanitation Data'!H94)),NA())))</f>
        <v>#N/A</v>
      </c>
      <c r="AR100" s="83" t="e">
        <f ca="true">+IF(AND(ISTEXT(OFFSET('Sanitation Data'!$B$2,0,10*ROW('Sanitation Data'!H94))),DG100="Yes"),OFFSET('Sanitation Data'!$H$10,0,10*ROW('Sanitation Data'!H94)),IF(AND(ISTEXT(OFFSET('Sanitation Data'!$B$2,0,10*ROW('Sanitation Data'!H94))),DG100="No",ISNUMBER(OFFSET('Sanitation Data'!$H$10,0,10*ROW('Sanitation Data'!H94)))),CONCATENATE("[",ROUND(OFFSET('Sanitation Data'!$H$10,0,10*ROW('Sanitation Data'!H94)),0),"]"),IF(AND(ISTEXT(OFFSET('Sanitation Data'!$B$2,0,10*ROW('Sanitation Data'!H94))),DG100="",ISNUMBER(OFFSET('Sanitation Data'!$H$10,0,10*ROW('Sanitation Data'!H94)))),OFFSET('Sanitation Data'!$H$10,0,10*ROW('Sanitation Data'!H94)),NA())))</f>
        <v>#N/A</v>
      </c>
      <c r="AS100" s="83" t="e">
        <f ca="true">+IF(AND(ISTEXT(OFFSET('Sanitation Data'!$B$2,0,10*ROW('Sanitation Data'!H94))),DH100="Yes"),OFFSET('Sanitation Data'!$H$11,0,10*ROW('Sanitation Data'!H94)),IF(AND(ISTEXT(OFFSET('Sanitation Data'!$B$2,0,10*ROW('Sanitation Data'!H94))),DH100="No",ISNUMBER(OFFSET('Sanitation Data'!$H$11,0,10*ROW('Sanitation Data'!H94)))),CONCATENATE("[",ROUND(OFFSET('Sanitation Data'!$H$11,0,10*ROW('Sanitation Data'!H94)),0),"]"),IF(AND(ISTEXT(OFFSET('Sanitation Data'!$B$2,0,10*ROW('Sanitation Data'!H94))),DH100="",ISNUMBER(OFFSET('Sanitation Data'!$H$11,0,10*ROW('Sanitation Data'!H94)))),OFFSET('Sanitation Data'!$H$11,0,10*ROW('Sanitation Data'!H94)),NA())))</f>
        <v>#N/A</v>
      </c>
      <c r="AT100" s="83" t="e">
        <f ca="true">+IF(AND(ISTEXT(OFFSET('Sanitation Data'!$B$2,0,10*ROW('Sanitation Data'!H94))),DI100="Yes"),OFFSET('Sanitation Data'!$H$12,0,10*ROW('Sanitation Data'!H94)),IF(AND(ISTEXT(OFFSET('Sanitation Data'!$B$2,0,10*ROW('Sanitation Data'!H94))),DI100="No",ISNUMBER(OFFSET('Sanitation Data'!$H$12,0,10*ROW('Sanitation Data'!H94)))),CONCATENATE("[",ROUND(OFFSET('Sanitation Data'!$H$12,0,10*ROW('Sanitation Data'!H94)),0),"]"),IF(AND(ISTEXT(OFFSET('Sanitation Data'!$B$2,0,10*ROW('Sanitation Data'!H94))),DI100="",ISNUMBER(OFFSET('Sanitation Data'!$H$12,0,10*ROW('Sanitation Data'!H94)))),OFFSET('Sanitation Data'!$H$12,0,10*ROW('Sanitation Data'!H94)),NA())))</f>
        <v>#N/A</v>
      </c>
      <c r="AU100" s="83" t="e">
        <f ca="true">+IF(AND(ISTEXT(OFFSET('Sanitation Data'!$B$2,0,10*ROW('Sanitation Data'!I94))),DJ100="Yes"),100-OFFSET('Sanitation Data'!$I$4,0,10*ROW('Sanitation Data'!I94)),IF(AND(ISTEXT(OFFSET('Sanitation Data'!$B$2,0,10*ROW('Sanitation Data'!I94))),DJ100="No",ISNUMBER(OFFSET('Sanitation Data'!$I$4,0,10*ROW('Sanitation Data'!I94)))),CONCATENATE("[",ROUND(100-OFFSET('Sanitation Data'!$I$4,0,10*ROW('Sanitation Data'!I94)),0),"]"),IF(AND(ISTEXT(OFFSET('Sanitation Data'!$B$2,0,10*ROW('Sanitation Data'!I94))),DJ100="",ISNUMBER(OFFSET('Sanitation Data'!$I$4,0,10*ROW('Sanitation Data'!I94)))),100-OFFSET('Sanitation Data'!$I$4,0,10*ROW('Sanitation Data'!I94)),NA())))</f>
        <v>#N/A</v>
      </c>
      <c r="AV100" s="83" t="e">
        <f ca="true">+IF(AND(ISTEXT(OFFSET('Sanitation Data'!$B$2,0,10*ROW('Sanitation Data'!I94))),DK100="Yes"),OFFSET('Sanitation Data'!$I$6,0,10*ROW('Sanitation Data'!I94)),IF(AND(ISTEXT(OFFSET('Sanitation Data'!$B$2,0,10*ROW('Sanitation Data'!I94))),DK100="No",ISNUMBER(OFFSET('Sanitation Data'!$I$6,0,10*ROW('Sanitation Data'!I94)))),CONCATENATE("[",ROUND(OFFSET('Sanitation Data'!$I$6,0,10*ROW('Sanitation Data'!I94)),0),"]"),IF(AND(ISTEXT(OFFSET('Sanitation Data'!$B$2,0,10*ROW('Sanitation Data'!I94))),DK100="",ISNUMBER(OFFSET('Sanitation Data'!$I$6,0,10*ROW('Sanitation Data'!I94)))),OFFSET('Sanitation Data'!$I$6,0,10*ROW('Sanitation Data'!I94)),NA())))</f>
        <v>#N/A</v>
      </c>
      <c r="AW100" s="83" t="e">
        <f ca="true">+IF(AND(ISTEXT(OFFSET('Sanitation Data'!$B$2,0,10*ROW('Sanitation Data'!I94))),DL100="Yes"),OFFSET('Sanitation Data'!$I$10,0,10*ROW('Sanitation Data'!I94)),IF(AND(ISTEXT(OFFSET('Sanitation Data'!$B$2,0,10*ROW('Sanitation Data'!I94))),DL100="No",ISNUMBER(OFFSET('Sanitation Data'!$I$10,0,10*ROW('Sanitation Data'!I94)))),CONCATENATE("[",ROUND(OFFSET('Sanitation Data'!$I$10,0,10*ROW('Sanitation Data'!I94)),0),"]"),IF(AND(ISTEXT(OFFSET('Sanitation Data'!$B$2,0,10*ROW('Sanitation Data'!I94))),DL100="",ISNUMBER(OFFSET('Sanitation Data'!$I$10,0,10*ROW('Sanitation Data'!I94)))),OFFSET('Sanitation Data'!$I$10,0,10*ROW('Sanitation Data'!I94)),NA())))</f>
        <v>#N/A</v>
      </c>
      <c r="AX100" s="83" t="e">
        <f ca="true">+IF(AND(ISTEXT(OFFSET('Sanitation Data'!$B$2,0,10*ROW('Sanitation Data'!I94))),DM100="Yes"),OFFSET('Sanitation Data'!$I$11,0,10*ROW('Sanitation Data'!I94)),IF(AND(ISTEXT(OFFSET('Sanitation Data'!$B$2,0,10*ROW('Sanitation Data'!I94))),DM100="No",ISNUMBER(OFFSET('Sanitation Data'!$I$11,0,10*ROW('Sanitation Data'!I94)))),CONCATENATE("[",ROUND(OFFSET('Sanitation Data'!$I$11,0,10*ROW('Sanitation Data'!I94)),0),"]"),IF(AND(ISTEXT(OFFSET('Sanitation Data'!$B$2,0,10*ROW('Sanitation Data'!I94))),DM100="",ISNUMBER(OFFSET('Sanitation Data'!$I$11,0,10*ROW('Sanitation Data'!I94)))),OFFSET('Sanitation Data'!$I$11,0,10*ROW('Sanitation Data'!I94)),NA())))</f>
        <v>#N/A</v>
      </c>
      <c r="AY100" s="83" t="e">
        <f ca="true">+IF(AND(ISTEXT(OFFSET('Sanitation Data'!$B$2,0,10*ROW('Sanitation Data'!I94))),DN100="Yes"),OFFSET('Sanitation Data'!$I$12,0,10*ROW('Sanitation Data'!I94)),IF(AND(ISTEXT(OFFSET('Sanitation Data'!$B$2,0,10*ROW('Sanitation Data'!I94))),DN100="No",ISNUMBER(OFFSET('Sanitation Data'!$I$12,0,10*ROW('Sanitation Data'!I94)))),CONCATENATE("[",ROUND(OFFSET('Sanitation Data'!$I$12,0,10*ROW('Sanitation Data'!I94)),0),"]"),IF(AND(ISTEXT(OFFSET('Sanitation Data'!$B$2,0,10*ROW('Sanitation Data'!I94))),DN100="",ISNUMBER(OFFSET('Sanitation Data'!$I$12,0,10*ROW('Sanitation Data'!I94)))),OFFSET('Sanitation Data'!$I$12,0,10*ROW('Sanitation Data'!I94)),NA())))</f>
        <v>#N/A</v>
      </c>
      <c r="AZ100" s="84" t="e">
        <f ca="true">+IF(AND(ISTEXT(OFFSET('Hygiene Data'!$B$2,0,10*ROW('Hygiene Data'!D94))),DO100="Yes"),OFFSET('Hygiene Data'!$D$5,0,10*ROW('Hygiene Data'!D94)),IF(AND(ISTEXT(OFFSET('Hygiene Data'!$B$2,0,10*ROW('Hygiene Data'!D94))),DO100="No",ISNUMBER(OFFSET('Hygiene Data'!$D$5,0,10*ROW('Hygiene Data'!D94)))),CONCATENATE("[",ROUND(OFFSET('Hygiene Data'!$D$5,0,10*ROW('Hygiene Data'!D94)),0),"]"),IF(AND(ISTEXT(OFFSET('Hygiene Data'!$B$2,0,10*ROW('Hygiene Data'!D94))),DO100="",ISNUMBER(OFFSET('Hygiene Data'!$D$5,0,10*ROW('Hygiene Data'!D94)))),OFFSET('Hygiene Data'!$D$5,0,10*ROW('Hygiene Data'!D94)),NA())))</f>
        <v>#N/A</v>
      </c>
      <c r="BA100" s="84" t="e">
        <f ca="true">+IF(AND(ISTEXT(OFFSET('Hygiene Data'!$B$2,0,10*ROW('Hygiene Data'!D94))),DP100="Yes"),OFFSET('Hygiene Data'!$D$7,0,10*ROW('Hygiene Data'!D94)),IF(AND(ISTEXT(OFFSET('Hygiene Data'!$B$2,0,10*ROW('Hygiene Data'!D94))),DP100="No",ISNUMBER(OFFSET('Hygiene Data'!$D$7,0,10*ROW('Hygiene Data'!D94)))),CONCATENATE("[",ROUND(OFFSET('Hygiene Data'!$D$7,0,10*ROW('Hygiene Data'!D94)),0),"]"),IF(AND(ISTEXT(OFFSET('Hygiene Data'!$B$2,0,10*ROW('Hygiene Data'!D94))),DP100="",ISNUMBER(OFFSET('Hygiene Data'!$D$7,0,10*ROW('Hygiene Data'!D94)))),OFFSET('Hygiene Data'!$D$7,0,10*ROW('Hygiene Data'!D94)),NA())))</f>
        <v>#N/A</v>
      </c>
      <c r="BB100" s="84" t="e">
        <f ca="true">+IF(AND(ISTEXT(OFFSET('Hygiene Data'!$B$2,0,10*ROW('Hygiene Data'!D94))),DQ100="Yes"),OFFSET('Hygiene Data'!$D$9,0,10*ROW('Hygiene Data'!D94)),IF(AND(ISTEXT(OFFSET('Hygiene Data'!$B$2,0,10*ROW('Hygiene Data'!D94))),DQ100="No",ISNUMBER(OFFSET('Hygiene Data'!$D$9,0,10*ROW('Hygiene Data'!D94)))),CONCATENATE("[",ROUND(OFFSET('Hygiene Data'!$D$9,0,10*ROW('Hygiene Data'!D94)),0),"]"),IF(AND(ISTEXT(OFFSET('Hygiene Data'!$B$2,0,10*ROW('Hygiene Data'!D94))),DQ100="",ISNUMBER(OFFSET('Hygiene Data'!$D$9,0,10*ROW('Hygiene Data'!D94)))),OFFSET('Hygiene Data'!$D$9,0,10*ROW('Hygiene Data'!D94)),NA())))</f>
        <v>#N/A</v>
      </c>
      <c r="BC100" s="84" t="e">
        <f ca="true">+IF(AND(ISTEXT(OFFSET('Hygiene Data'!$B$2,0,10*ROW('Hygiene Data'!E94))),DR100="Yes"),OFFSET('Hygiene Data'!$E$5,0,10*ROW('Hygiene Data'!E94)),IF(AND(ISTEXT(OFFSET('Hygiene Data'!$B$2,0,10*ROW('Hygiene Data'!E94))),DR100="No",ISNUMBER(OFFSET('Hygiene Data'!$E$5,0,10*ROW('Hygiene Data'!E94)))),CONCATENATE("[",ROUND(OFFSET('Hygiene Data'!$E$5,0,10*ROW('Hygiene Data'!E94)),0),"]"),IF(AND(ISTEXT(OFFSET('Hygiene Data'!$B$2,0,10*ROW('Hygiene Data'!E94))),DR100="",ISNUMBER(OFFSET('Hygiene Data'!$E$5,0,10*ROW('Hygiene Data'!E94)))),OFFSET('Hygiene Data'!$E$5,0,10*ROW('Hygiene Data'!E94)),NA())))</f>
        <v>#N/A</v>
      </c>
      <c r="BD100" s="84" t="e">
        <f ca="true">+IF(AND(ISTEXT(OFFSET('Hygiene Data'!$B$2,0,10*ROW('Hygiene Data'!E94))),DS100="Yes"),OFFSET('Hygiene Data'!$E$7,0,10*ROW('Hygiene Data'!E94)),IF(AND(ISTEXT(OFFSET('Hygiene Data'!$B$2,0,10*ROW('Hygiene Data'!E94))),DS100="No",ISNUMBER(OFFSET('Hygiene Data'!$E$7,0,10*ROW('Hygiene Data'!E94)))),CONCATENATE("[",ROUND(OFFSET('Hygiene Data'!$E$7,0,10*ROW('Hygiene Data'!E94)),0),"]"),IF(AND(ISTEXT(OFFSET('Hygiene Data'!$B$2,0,10*ROW('Hygiene Data'!E94))),DS100="",ISNUMBER(OFFSET('Hygiene Data'!$E$7,0,10*ROW('Hygiene Data'!E94)))),OFFSET('Hygiene Data'!$E$7,0,10*ROW('Hygiene Data'!E94)),NA())))</f>
        <v>#N/A</v>
      </c>
      <c r="BE100" s="84" t="e">
        <f ca="true">+IF(AND(ISTEXT(OFFSET('Hygiene Data'!$B$2,0,10*ROW('Hygiene Data'!E94))),DT100="Yes"),OFFSET('Hygiene Data'!$E$9,0,10*ROW('Hygiene Data'!E94)),IF(AND(ISTEXT(OFFSET('Hygiene Data'!$B$2,0,10*ROW('Hygiene Data'!E94))),DT100="No",ISNUMBER(OFFSET('Hygiene Data'!$E$9,0,10*ROW('Hygiene Data'!E94)))),CONCATENATE("[",ROUND(OFFSET('Hygiene Data'!$E$9,0,10*ROW('Hygiene Data'!E94)),0),"]"),IF(AND(ISTEXT(OFFSET('Hygiene Data'!$B$2,0,10*ROW('Hygiene Data'!E94))),DT100="",ISNUMBER(OFFSET('Hygiene Data'!$E$9,0,10*ROW('Hygiene Data'!E94)))),OFFSET('Hygiene Data'!$E$9,0,10*ROW('Hygiene Data'!E94)),NA())))</f>
        <v>#N/A</v>
      </c>
      <c r="BF100" s="84" t="e">
        <f ca="true">+IF(AND(ISTEXT(OFFSET('Hygiene Data'!$B$2,0,10*ROW('Hygiene Data'!F94))),DU100="Yes"),OFFSET('Hygiene Data'!$F$5,0,10*ROW('Hygiene Data'!F94)),IF(AND(ISTEXT(OFFSET('Hygiene Data'!$B$2,0,10*ROW('Hygiene Data'!F94))),DU100="No",ISNUMBER(OFFSET('Hygiene Data'!$F$5,0,10*ROW('Hygiene Data'!F94)))),CONCATENATE("[",ROUND(OFFSET('Hygiene Data'!$F$5,0,10*ROW('Hygiene Data'!F94)),0),"]"),IF(AND(ISTEXT(OFFSET('Hygiene Data'!$B$2,0,10*ROW('Hygiene Data'!F94))),DU100="",ISNUMBER(OFFSET('Hygiene Data'!$F$5,0,10*ROW('Hygiene Data'!F94)))),OFFSET('Hygiene Data'!$F$5,0,10*ROW('Hygiene Data'!F94)),NA())))</f>
        <v>#N/A</v>
      </c>
      <c r="BG100" s="84" t="e">
        <f ca="true">+IF(AND(ISTEXT(OFFSET('Hygiene Data'!$B$2,0,10*ROW('Hygiene Data'!F94))),DV100="Yes"),OFFSET('Hygiene Data'!$F$7,0,10*ROW('Hygiene Data'!F94)),IF(AND(ISTEXT(OFFSET('Hygiene Data'!$B$2,0,10*ROW('Hygiene Data'!F94))),DV100="No",ISNUMBER(OFFSET('Hygiene Data'!$F$7,0,10*ROW('Hygiene Data'!F94)))),CONCATENATE("[",ROUND(OFFSET('Hygiene Data'!$F$7,0,10*ROW('Hygiene Data'!F94)),0),"]"),IF(AND(ISTEXT(OFFSET('Hygiene Data'!$B$2,0,10*ROW('Hygiene Data'!F94))),DV100="",ISNUMBER(OFFSET('Hygiene Data'!$F$7,0,10*ROW('Hygiene Data'!F94)))),OFFSET('Hygiene Data'!$F$7,0,10*ROW('Hygiene Data'!F94)),NA())))</f>
        <v>#N/A</v>
      </c>
      <c r="BH100" s="84" t="e">
        <f ca="true">+IF(AND(ISTEXT(OFFSET('Hygiene Data'!$B$2,0,10*ROW('Hygiene Data'!F94))),DW100="Yes"),OFFSET('Hygiene Data'!$F$9,0,10*ROW('Hygiene Data'!F94)),IF(AND(ISTEXT(OFFSET('Hygiene Data'!$B$2,0,10*ROW('Hygiene Data'!F94))),DW100="No",ISNUMBER(OFFSET('Hygiene Data'!$F$9,0,10*ROW('Hygiene Data'!F94)))),CONCATENATE("[",ROUND(OFFSET('Hygiene Data'!$F$9,0,10*ROW('Hygiene Data'!F94)),0),"]"),IF(AND(ISTEXT(OFFSET('Hygiene Data'!$B$2,0,10*ROW('Hygiene Data'!F94))),DW100="",ISNUMBER(OFFSET('Hygiene Data'!$F$9,0,10*ROW('Hygiene Data'!F94)))),OFFSET('Hygiene Data'!$F$9,0,10*ROW('Hygiene Data'!F94)),NA())))</f>
        <v>#N/A</v>
      </c>
      <c r="BI100" s="84" t="e">
        <f ca="true">+IF(AND(ISTEXT(OFFSET('Hygiene Data'!$B$2,0,10*ROW('Hygiene Data'!G94))),DX100="Yes"),OFFSET('Hygiene Data'!$G$5,0,10*ROW('Hygiene Data'!G94)),IF(AND(ISTEXT(OFFSET('Hygiene Data'!$B$2,0,10*ROW('Hygiene Data'!G94))),DX100="No",ISNUMBER(OFFSET('Hygiene Data'!$G$5,0,10*ROW('Hygiene Data'!G94)))),CONCATENATE("[",ROUND(OFFSET('Hygiene Data'!$G$5,0,10*ROW('Hygiene Data'!G94)),0),"]"),IF(AND(ISTEXT(OFFSET('Hygiene Data'!$B$2,0,10*ROW('Hygiene Data'!G94))),DX100="",ISNUMBER(OFFSET('Hygiene Data'!$G$5,0,10*ROW('Hygiene Data'!G94)))),OFFSET('Hygiene Data'!$G$5,0,10*ROW('Hygiene Data'!G94)),NA())))</f>
        <v>#N/A</v>
      </c>
      <c r="BJ100" s="84" t="e">
        <f ca="true">+IF(AND(ISTEXT(OFFSET('Hygiene Data'!$B$2,0,10*ROW('Hygiene Data'!G94))),DY100="Yes"),OFFSET('Hygiene Data'!$G$7,0,10*ROW('Hygiene Data'!G94)),IF(AND(ISTEXT(OFFSET('Hygiene Data'!$B$2,0,10*ROW('Hygiene Data'!G94))),DY100="No",ISNUMBER(OFFSET('Hygiene Data'!$G$7,0,10*ROW('Hygiene Data'!G94)))),CONCATENATE("[",ROUND(OFFSET('Hygiene Data'!$G$7,0,10*ROW('Hygiene Data'!G94)),0),"]"),IF(AND(ISTEXT(OFFSET('Hygiene Data'!$B$2,0,10*ROW('Hygiene Data'!G94))),DY100="",ISNUMBER(OFFSET('Hygiene Data'!$G$7,0,10*ROW('Hygiene Data'!G94)))),OFFSET('Hygiene Data'!$G$7,0,10*ROW('Hygiene Data'!G94)),NA())))</f>
        <v>#N/A</v>
      </c>
      <c r="BK100" s="84" t="e">
        <f ca="true">+IF(AND(ISTEXT(OFFSET('Hygiene Data'!$B$2,0,10*ROW('Hygiene Data'!G94))),DZ100="Yes"),OFFSET('Hygiene Data'!$G$9,0,10*ROW('Hygiene Data'!G94)),IF(AND(ISTEXT(OFFSET('Hygiene Data'!$B$2,0,10*ROW('Hygiene Data'!G94))),DZ100="No",ISNUMBER(OFFSET('Hygiene Data'!$G$9,0,10*ROW('Hygiene Data'!G94)))),CONCATENATE("[",ROUND(OFFSET('Hygiene Data'!$G$9,0,10*ROW('Hygiene Data'!G94)),0),"]"),IF(AND(ISTEXT(OFFSET('Hygiene Data'!$B$2,0,10*ROW('Hygiene Data'!G94))),DZ100="",ISNUMBER(OFFSET('Hygiene Data'!$G$9,0,10*ROW('Hygiene Data'!G94)))),OFFSET('Hygiene Data'!$G$9,0,10*ROW('Hygiene Data'!G94)),NA())))</f>
        <v>#N/A</v>
      </c>
      <c r="BL100" s="84" t="e">
        <f ca="true">+IF(AND(ISTEXT(OFFSET('Hygiene Data'!$B$2,0,10*ROW('Hygiene Data'!H94))),EA100="Yes"),OFFSET('Hygiene Data'!$H$5,0,10*ROW('Hygiene Data'!H94)),IF(AND(ISTEXT(OFFSET('Hygiene Data'!$B$2,0,10*ROW('Hygiene Data'!H94))),EA100="No",ISNUMBER(OFFSET('Hygiene Data'!$H$5,0,10*ROW('Hygiene Data'!H94)))),CONCATENATE("[",ROUND(OFFSET('Hygiene Data'!$H$5,0,10*ROW('Hygiene Data'!H94)),0),"]"),IF(AND(ISTEXT(OFFSET('Hygiene Data'!$B$2,0,10*ROW('Hygiene Data'!H94))),EA100="",ISNUMBER(OFFSET('Hygiene Data'!$H$5,0,10*ROW('Hygiene Data'!H94)))),OFFSET('Hygiene Data'!$H$5,0,10*ROW('Hygiene Data'!H94)),NA())))</f>
        <v>#N/A</v>
      </c>
      <c r="BM100" s="84" t="e">
        <f ca="true">+IF(AND(ISTEXT(OFFSET('Hygiene Data'!$B$2,0,10*ROW('Hygiene Data'!H94))),EB100="Yes"),OFFSET('Hygiene Data'!$H$7,0,10*ROW('Hygiene Data'!H94)),IF(AND(ISTEXT(OFFSET('Hygiene Data'!$B$2,0,10*ROW('Hygiene Data'!H94))),EB100="No",ISNUMBER(OFFSET('Hygiene Data'!$H$7,0,10*ROW('Hygiene Data'!H94)))),CONCATENATE("[",ROUND(OFFSET('Hygiene Data'!$H$7,0,10*ROW('Hygiene Data'!H94)),0),"]"),IF(AND(ISTEXT(OFFSET('Hygiene Data'!$B$2,0,10*ROW('Hygiene Data'!H94))),EB100="",ISNUMBER(OFFSET('Hygiene Data'!$H$7,0,10*ROW('Hygiene Data'!H94)))),OFFSET('Hygiene Data'!$H$7,0,10*ROW('Hygiene Data'!H94)),NA())))</f>
        <v>#N/A</v>
      </c>
      <c r="BN100" s="84" t="e">
        <f ca="true">+IF(AND(ISTEXT(OFFSET('Hygiene Data'!$B$2,0,10*ROW('Hygiene Data'!H94))),EC100="Yes"),OFFSET('Hygiene Data'!$H$9,0,10*ROW('Hygiene Data'!H94)),IF(AND(ISTEXT(OFFSET('Hygiene Data'!$B$2,0,10*ROW('Hygiene Data'!H94))),EC100="No",ISNUMBER(OFFSET('Hygiene Data'!$H$9,0,10*ROW('Hygiene Data'!H94)))),CONCATENATE("[",ROUND(OFFSET('Hygiene Data'!$H$9,0,10*ROW('Hygiene Data'!H94)),0),"]"),IF(AND(ISTEXT(OFFSET('Hygiene Data'!$B$2,0,10*ROW('Hygiene Data'!H94))),EC100="",ISNUMBER(OFFSET('Hygiene Data'!$H$9,0,10*ROW('Hygiene Data'!H94)))),OFFSET('Hygiene Data'!$H$9,0,10*ROW('Hygiene Data'!H94)),NA())))</f>
        <v>#N/A</v>
      </c>
      <c r="BO100" s="84" t="e">
        <f ca="true">+IF(AND(ISTEXT(OFFSET('Hygiene Data'!$B$2,0,10*ROW('Hygiene Data'!I94))),ED100="Yes"),OFFSET('Hygiene Data'!$I$5,0,10*ROW('Hygiene Data'!I94)),IF(AND(ISTEXT(OFFSET('Hygiene Data'!$B$2,0,10*ROW('Hygiene Data'!I94))),ED100="No",ISNUMBER(OFFSET('Hygiene Data'!$I$5,0,10*ROW('Hygiene Data'!I94)))),CONCATENATE("[",ROUND(OFFSET('Hygiene Data'!$I$5,0,10*ROW('Hygiene Data'!I94)),0),"]"),IF(AND(ISTEXT(OFFSET('Hygiene Data'!$B$2,0,10*ROW('Hygiene Data'!I94))),ED100="",ISNUMBER(OFFSET('Hygiene Data'!$I$5,0,10*ROW('Hygiene Data'!I94)))),OFFSET('Hygiene Data'!$I$5,0,10*ROW('Hygiene Data'!I94)),NA())))</f>
        <v>#N/A</v>
      </c>
      <c r="BP100" s="84" t="e">
        <f ca="true">+IF(AND(ISTEXT(OFFSET('Hygiene Data'!$B$2,0,10*ROW('Hygiene Data'!I94))),EE100="Yes"),OFFSET('Hygiene Data'!$I$7,0,10*ROW('Hygiene Data'!I94)),IF(AND(ISTEXT(OFFSET('Hygiene Data'!$B$2,0,10*ROW('Hygiene Data'!I94))),EE100="No",ISNUMBER(OFFSET('Hygiene Data'!$I$7,0,10*ROW('Hygiene Data'!I94)))),CONCATENATE("[",ROUND(OFFSET('Hygiene Data'!$I$7,0,10*ROW('Hygiene Data'!I94)),0),"]"),IF(AND(ISTEXT(OFFSET('Hygiene Data'!$B$2,0,10*ROW('Hygiene Data'!I94))),EE100="",ISNUMBER(OFFSET('Hygiene Data'!$I$7,0,10*ROW('Hygiene Data'!I94)))),OFFSET('Hygiene Data'!$I$7,0,10*ROW('Hygiene Data'!I94)),NA())))</f>
        <v>#N/A</v>
      </c>
      <c r="BQ100" s="84" t="e">
        <f ca="true">+IF(AND(ISTEXT(OFFSET('Hygiene Data'!$B$2,0,10*ROW('Hygiene Data'!I94))),EF100="Yes"),OFFSET('Hygiene Data'!$I$9,0,10*ROW('Hygiene Data'!I94)),IF(AND(ISTEXT(OFFSET('Hygiene Data'!$B$2,0,10*ROW('Hygiene Data'!I94))),EF100="No",ISNUMBER(OFFSET('Hygiene Data'!$I$9,0,10*ROW('Hygiene Data'!I94)))),CONCATENATE("[",ROUND(OFFSET('Hygiene Data'!$I$9,0,10*ROW('Hygiene Data'!I94)),0),"]"),IF(AND(ISTEXT(OFFSET('Hygiene Data'!$B$2,0,10*ROW('Hygiene Data'!I94))),EF100="",ISNUMBER(OFFSET('Hygiene Data'!$I$9,0,10*ROW('Hygiene Data'!I94)))),OFFSET('Hygiene Data'!$I$9,0,10*ROW('Hygiene Data'!I94)),NA())))</f>
        <v>#N/A</v>
      </c>
      <c r="BR100" s="269"/>
      <c r="BS100" s="269" t="str">
        <f ca="true">+IF(OFFSET('Water Data'!$D$27,0,10*ROW('Water Data'!D94))="","",OFFSET('Water Data'!$D$27,0,10*ROW('Water Data'!D94)))</f>
        <v/>
      </c>
      <c r="BT100" s="269" t="str">
        <f ca="true">+IF(OFFSET('Water Data'!$D$28,0,10*ROW('Water Data'!D94))="","",OFFSET('Water Data'!$D$28,0,10*ROW('Water Data'!D94)))</f>
        <v/>
      </c>
      <c r="BU100" s="269" t="str">
        <f ca="true">+IF(OFFSET('Water Data'!$D$29,0,10*ROW('Water Data'!D94))="","",OFFSET('Water Data'!$D$29,0,10*ROW('Water Data'!D94)))</f>
        <v/>
      </c>
      <c r="BV100" s="269" t="str">
        <f ca="true">+IF(OFFSET('Water Data'!$E$27,0,10*ROW('Water Data'!E94))="","",OFFSET('Water Data'!$E$27,0,10*ROW('Water Data'!E94)))</f>
        <v/>
      </c>
      <c r="BW100" s="269" t="str">
        <f ca="true">+IF(OFFSET('Water Data'!$E$28,0,10*ROW('Water Data'!E94))="","",OFFSET('Water Data'!$E$28,0,10*ROW('Water Data'!E94)))</f>
        <v/>
      </c>
      <c r="BX100" s="269" t="str">
        <f ca="true">+IF(OFFSET('Water Data'!$E$29,0,10*ROW('Water Data'!E94))="","",OFFSET('Water Data'!$E$29,0,10*ROW('Water Data'!E94)))</f>
        <v/>
      </c>
      <c r="BY100" s="269" t="str">
        <f ca="true">+IF(OFFSET('Water Data'!$F$27,0,10*ROW('Water Data'!F94))="","",OFFSET('Water Data'!$F$27,0,10*ROW('Water Data'!F94)))</f>
        <v/>
      </c>
      <c r="BZ100" s="269" t="str">
        <f ca="true">+IF(OFFSET('Water Data'!$F$28,0,10*ROW('Water Data'!F94))="","",OFFSET('Water Data'!$F$28,0,10*ROW('Water Data'!F94)))</f>
        <v/>
      </c>
      <c r="CA100" s="269" t="str">
        <f ca="true">+IF(OFFSET('Water Data'!$F$29,0,10*ROW('Water Data'!F94))="","",OFFSET('Water Data'!$F$29,0,10*ROW('Water Data'!F94)))</f>
        <v/>
      </c>
      <c r="CB100" s="269" t="str">
        <f ca="true">+IF(OFFSET('Water Data'!$G$27,0,10*ROW('Water Data'!G94))="","",OFFSET('Water Data'!$G$27,0,10*ROW('Water Data'!G94)))</f>
        <v/>
      </c>
      <c r="CC100" s="269" t="str">
        <f ca="true">+IF(OFFSET('Water Data'!$G$28,0,10*ROW('Water Data'!G94))="","",OFFSET('Water Data'!$G$28,0,10*ROW('Water Data'!G94)))</f>
        <v/>
      </c>
      <c r="CD100" s="269" t="str">
        <f ca="true">+IF(OFFSET('Water Data'!$G$29,0,10*ROW('Water Data'!G94))="","",OFFSET('Water Data'!$G$29,0,10*ROW('Water Data'!G94)))</f>
        <v/>
      </c>
      <c r="CE100" s="269" t="str">
        <f ca="true">+IF(OFFSET('Water Data'!$H$27,0,10*ROW('Water Data'!H94))="","",OFFSET('Water Data'!$H$27,0,10*ROW('Water Data'!H94)))</f>
        <v/>
      </c>
      <c r="CF100" s="269" t="str">
        <f ca="true">+IF(OFFSET('Water Data'!$H$28,0,10*ROW('Water Data'!H94))="","",OFFSET('Water Data'!$H$28,0,10*ROW('Water Data'!H94)))</f>
        <v/>
      </c>
      <c r="CG100" s="269" t="str">
        <f ca="true">+IF(OFFSET('Water Data'!$H$29,0,10*ROW('Water Data'!H94))="","",OFFSET('Water Data'!$H$29,0,10*ROW('Water Data'!H94)))</f>
        <v/>
      </c>
      <c r="CH100" s="269" t="str">
        <f ca="true">+IF(OFFSET('Water Data'!$I$27,0,10*ROW('Water Data'!I94))="","",OFFSET('Water Data'!$I$27,0,10*ROW('Water Data'!I94)))</f>
        <v/>
      </c>
      <c r="CI100" s="269" t="str">
        <f ca="true">+IF(OFFSET('Water Data'!$I$28,0,10*ROW('Water Data'!I94))="","",OFFSET('Water Data'!$I$28,0,10*ROW('Water Data'!I94)))</f>
        <v/>
      </c>
      <c r="CJ100" s="269" t="str">
        <f ca="true">+IF(OFFSET('Water Data'!$I$29,0,10*ROW('Water Data'!I94))="","",OFFSET('Water Data'!$I$29,0,10*ROW('Water Data'!I94)))</f>
        <v/>
      </c>
      <c r="CK100" s="269" t="str">
        <f ca="true">+IF(OFFSET('Sanitation Data'!$D$28,0,10*ROW('Sanitation Data'!D94))="","",OFFSET('Sanitation Data'!$D$28,0,10*ROW('Sanitation Data'!D94)))</f>
        <v/>
      </c>
      <c r="CL100" s="269" t="str">
        <f ca="true">+IF(OFFSET('Sanitation Data'!$D$29,0,10*ROW('Sanitation Data'!D94))="","",OFFSET('Sanitation Data'!$D$29,0,10*ROW('Sanitation Data'!D94)))</f>
        <v/>
      </c>
      <c r="CM100" s="269" t="str">
        <f ca="true">+IF(OFFSET('Sanitation Data'!$D$30,0,10*ROW('Sanitation Data'!D94))="","",OFFSET('Sanitation Data'!$D$30,0,10*ROW('Sanitation Data'!D94)))</f>
        <v/>
      </c>
      <c r="CN100" s="269" t="str">
        <f ca="true">+IF(OFFSET('Sanitation Data'!$D$31,0,10*ROW('Sanitation Data'!D94))="","",OFFSET('Sanitation Data'!$D$31,0,10*ROW('Sanitation Data'!D94)))</f>
        <v/>
      </c>
      <c r="CO100" s="269" t="str">
        <f ca="true">+IF(OFFSET('Sanitation Data'!$D$32,0,10*ROW('Sanitation Data'!D94))="","",OFFSET('Sanitation Data'!$D$32,0,10*ROW('Sanitation Data'!D94)))</f>
        <v/>
      </c>
      <c r="CP100" s="269" t="str">
        <f ca="true">+IF(OFFSET('Sanitation Data'!$E$28,0,10*ROW('Sanitation Data'!E94))="","",OFFSET('Sanitation Data'!$E$28,0,10*ROW('Sanitation Data'!E94)))</f>
        <v/>
      </c>
      <c r="CQ100" s="269" t="str">
        <f ca="true">+IF(OFFSET('Sanitation Data'!$E$29,0,10*ROW('Sanitation Data'!E94))="","",OFFSET('Sanitation Data'!$E$29,0,10*ROW('Sanitation Data'!E94)))</f>
        <v/>
      </c>
      <c r="CR100" s="269" t="str">
        <f ca="true">+IF(OFFSET('Sanitation Data'!$E$30,0,10*ROW('Sanitation Data'!E94))="","",OFFSET('Sanitation Data'!$E$30,0,10*ROW('Sanitation Data'!E94)))</f>
        <v/>
      </c>
      <c r="CS100" s="269" t="str">
        <f ca="true">+IF(OFFSET('Sanitation Data'!$E$31,0,10*ROW('Sanitation Data'!E94))="","",OFFSET('Sanitation Data'!$E$31,0,10*ROW('Sanitation Data'!E94)))</f>
        <v/>
      </c>
      <c r="CT100" s="269" t="str">
        <f ca="true">+IF(OFFSET('Sanitation Data'!$E$32,0,10*ROW('Sanitation Data'!E94))="","",OFFSET('Sanitation Data'!$E$32,0,10*ROW('Sanitation Data'!E94)))</f>
        <v/>
      </c>
      <c r="CU100" s="269" t="str">
        <f ca="true">+IF(OFFSET('Sanitation Data'!$F$28,0,10*ROW('Sanitation Data'!F94))="","",OFFSET('Sanitation Data'!$F$28,0,10*ROW('Sanitation Data'!F94)))</f>
        <v/>
      </c>
      <c r="CV100" s="269" t="str">
        <f ca="true">+IF(OFFSET('Sanitation Data'!$F$29,0,10*ROW('Sanitation Data'!F94))="","",OFFSET('Sanitation Data'!$F$29,0,10*ROW('Sanitation Data'!F94)))</f>
        <v/>
      </c>
      <c r="CW100" s="269" t="str">
        <f ca="true">+IF(OFFSET('Sanitation Data'!$F$30,0,10*ROW('Sanitation Data'!F94))="","",OFFSET('Sanitation Data'!$F$30,0,10*ROW('Sanitation Data'!F94)))</f>
        <v/>
      </c>
      <c r="CX100" s="269" t="str">
        <f ca="true">+IF(OFFSET('Sanitation Data'!$F$31,0,10*ROW('Sanitation Data'!F94))="","",OFFSET('Sanitation Data'!$F$31,0,10*ROW('Sanitation Data'!F94)))</f>
        <v/>
      </c>
      <c r="CY100" s="269" t="str">
        <f ca="true">+IF(OFFSET('Sanitation Data'!$F$32,0,10*ROW('Sanitation Data'!F94))="","",OFFSET('Sanitation Data'!$F$32,0,10*ROW('Sanitation Data'!F94)))</f>
        <v/>
      </c>
      <c r="CZ100" s="269" t="str">
        <f ca="true">+IF(OFFSET('Sanitation Data'!$G$28,0,10*ROW('Sanitation Data'!G94))="","",OFFSET('Sanitation Data'!$G$28,0,10*ROW('Sanitation Data'!G94)))</f>
        <v/>
      </c>
      <c r="DA100" s="269" t="str">
        <f ca="true">+IF(OFFSET('Sanitation Data'!$G$29,0,10*ROW('Sanitation Data'!G94))="","",OFFSET('Sanitation Data'!$G$29,0,10*ROW('Sanitation Data'!G94)))</f>
        <v/>
      </c>
      <c r="DB100" s="269" t="str">
        <f ca="true">+IF(OFFSET('Sanitation Data'!$G$30,0,10*ROW('Sanitation Data'!G94))="","",OFFSET('Sanitation Data'!$G$30,0,10*ROW('Sanitation Data'!G94)))</f>
        <v/>
      </c>
      <c r="DC100" s="269" t="str">
        <f ca="true">+IF(OFFSET('Sanitation Data'!$G$31,0,10*ROW('Sanitation Data'!G94))="","",OFFSET('Sanitation Data'!$G$31,0,10*ROW('Sanitation Data'!G94)))</f>
        <v/>
      </c>
      <c r="DD100" s="269" t="str">
        <f ca="true">+IF(OFFSET('Sanitation Data'!$G$32,0,10*ROW('Sanitation Data'!G94))="","",OFFSET('Sanitation Data'!$G$32,0,10*ROW('Sanitation Data'!G94)))</f>
        <v/>
      </c>
      <c r="DE100" s="269" t="str">
        <f ca="true">+IF(OFFSET('Sanitation Data'!$H$28,0,10*ROW('Sanitation Data'!H94))="","",OFFSET('Sanitation Data'!$H$28,0,10*ROW('Sanitation Data'!H94)))</f>
        <v/>
      </c>
      <c r="DF100" s="269" t="str">
        <f ca="true">+IF(OFFSET('Sanitation Data'!$H$29,0,10*ROW('Sanitation Data'!H94))="","",OFFSET('Sanitation Data'!$H$29,0,10*ROW('Sanitation Data'!H94)))</f>
        <v/>
      </c>
      <c r="DG100" s="269" t="str">
        <f ca="true">+IF(OFFSET('Sanitation Data'!$H$30,0,10*ROW('Sanitation Data'!H94))="","",OFFSET('Sanitation Data'!$H$30,0,10*ROW('Sanitation Data'!H94)))</f>
        <v/>
      </c>
      <c r="DH100" s="269" t="str">
        <f ca="true">+IF(OFFSET('Sanitation Data'!$H$31,0,10*ROW('Sanitation Data'!H94))="","",OFFSET('Sanitation Data'!$H$31,0,10*ROW('Sanitation Data'!H94)))</f>
        <v/>
      </c>
      <c r="DI100" s="269" t="str">
        <f ca="true">+IF(OFFSET('Sanitation Data'!$H$32,0,10*ROW('Sanitation Data'!H94))="","",OFFSET('Sanitation Data'!$H$32,0,10*ROW('Sanitation Data'!H94)))</f>
        <v/>
      </c>
      <c r="DJ100" s="269" t="str">
        <f ca="true">+IF(OFFSET('Sanitation Data'!$I$28,0,10*ROW('Sanitation Data'!I94))="","",OFFSET('Sanitation Data'!$I$28,0,10*ROW('Sanitation Data'!I94)))</f>
        <v/>
      </c>
      <c r="DK100" s="269" t="str">
        <f ca="true">+IF(OFFSET('Sanitation Data'!$I$29,0,10*ROW('Sanitation Data'!I94))="","",OFFSET('Sanitation Data'!$I$29,0,10*ROW('Sanitation Data'!I94)))</f>
        <v/>
      </c>
      <c r="DL100" s="269" t="str">
        <f ca="true">+IF(OFFSET('Sanitation Data'!$I$30,0,10*ROW('Sanitation Data'!I94))="","",OFFSET('Sanitation Data'!$I$30,0,10*ROW('Sanitation Data'!I94)))</f>
        <v/>
      </c>
      <c r="DM100" s="269" t="str">
        <f ca="true">+IF(OFFSET('Sanitation Data'!$I$31,0,10*ROW('Sanitation Data'!I94))="","",OFFSET('Sanitation Data'!$I$31,0,10*ROW('Sanitation Data'!I94)))</f>
        <v/>
      </c>
      <c r="DN100" s="269" t="str">
        <f ca="true">+IF(OFFSET('Sanitation Data'!$I$32,0,10*ROW('Sanitation Data'!I94))="","",OFFSET('Sanitation Data'!$I$32,0,10*ROW('Sanitation Data'!I94)))</f>
        <v/>
      </c>
      <c r="DO100" s="269" t="str">
        <f ca="true">+IF(OFFSET('Hygiene Data'!$D$11,0,10*ROW('Hygiene Data'!D94))="","",OFFSET('Hygiene Data'!$D$11,0,10*ROW('Hygiene Data'!D94)))</f>
        <v/>
      </c>
      <c r="DP100" s="269" t="str">
        <f ca="true">+IF(OFFSET('Hygiene Data'!$D$12,0,10*ROW('Hygiene Data'!D94))="","",OFFSET('Hygiene Data'!$D$12,0,10*ROW('Hygiene Data'!D94)))</f>
        <v/>
      </c>
      <c r="DQ100" s="269" t="str">
        <f ca="true">+IF(OFFSET('Hygiene Data'!$D$13,0,10*ROW('Hygiene Data'!D94))="","",OFFSET('Hygiene Data'!$D$13,0,10*ROW('Hygiene Data'!D94)))</f>
        <v/>
      </c>
      <c r="DR100" s="269" t="str">
        <f ca="true">+IF(OFFSET('Hygiene Data'!$E$11,0,10*ROW('Hygiene Data'!E94))="","",OFFSET('Hygiene Data'!$E$11,0,10*ROW('Hygiene Data'!E94)))</f>
        <v/>
      </c>
      <c r="DS100" s="269" t="str">
        <f ca="true">+IF(OFFSET('Hygiene Data'!$E$12,0,10*ROW('Hygiene Data'!E94))="","",OFFSET('Hygiene Data'!$E$12,0,10*ROW('Hygiene Data'!E94)))</f>
        <v/>
      </c>
      <c r="DT100" s="269" t="str">
        <f ca="true">+IF(OFFSET('Hygiene Data'!$E$13,0,10*ROW('Hygiene Data'!E94))="","",OFFSET('Hygiene Data'!$E$13,0,10*ROW('Hygiene Data'!E94)))</f>
        <v/>
      </c>
      <c r="DU100" s="269" t="str">
        <f ca="true">+IF(OFFSET('Hygiene Data'!$F$11,0,10*ROW('Hygiene Data'!F94))="","",OFFSET('Hygiene Data'!$F$11,0,10*ROW('Hygiene Data'!F94)))</f>
        <v/>
      </c>
      <c r="DV100" s="269" t="str">
        <f ca="true">+IF(OFFSET('Hygiene Data'!$F$12,0,10*ROW('Hygiene Data'!F94))="","",OFFSET('Hygiene Data'!$F$12,0,10*ROW('Hygiene Data'!F94)))</f>
        <v/>
      </c>
      <c r="DW100" s="269" t="str">
        <f ca="true">+IF(OFFSET('Hygiene Data'!$F$13,0,10*ROW('Hygiene Data'!F94))="","",OFFSET('Hygiene Data'!$F$13,0,10*ROW('Hygiene Data'!F94)))</f>
        <v/>
      </c>
      <c r="DX100" s="269" t="str">
        <f ca="true">+IF(OFFSET('Hygiene Data'!$G$11,0,10*ROW('Hygiene Data'!G94))="","",OFFSET('Hygiene Data'!$G$11,0,10*ROW('Hygiene Data'!G94)))</f>
        <v/>
      </c>
      <c r="DY100" s="269" t="str">
        <f ca="true">+IF(OFFSET('Hygiene Data'!$G$12,0,10*ROW('Hygiene Data'!G94))="","",OFFSET('Hygiene Data'!$G$12,0,10*ROW('Hygiene Data'!G94)))</f>
        <v/>
      </c>
      <c r="DZ100" s="269" t="str">
        <f ca="true">+IF(OFFSET('Hygiene Data'!$G$13,0,10*ROW('Hygiene Data'!G94))="","",OFFSET('Hygiene Data'!$G$13,0,10*ROW('Hygiene Data'!G94)))</f>
        <v/>
      </c>
      <c r="EA100" s="269" t="str">
        <f ca="true">+IF(OFFSET('Hygiene Data'!$H$11,0,10*ROW('Hygiene Data'!H94))="","",OFFSET('Hygiene Data'!$H$11,0,10*ROW('Hygiene Data'!H94)))</f>
        <v/>
      </c>
      <c r="EB100" s="269" t="str">
        <f ca="true">+IF(OFFSET('Hygiene Data'!$H$12,0,10*ROW('Hygiene Data'!H94))="","",OFFSET('Hygiene Data'!$H$12,0,10*ROW('Hygiene Data'!H94)))</f>
        <v/>
      </c>
      <c r="EC100" s="269" t="str">
        <f ca="true">+IF(OFFSET('Hygiene Data'!$H$13,0,10*ROW('Hygiene Data'!H94))="","",OFFSET('Hygiene Data'!$H$13,0,10*ROW('Hygiene Data'!H94)))</f>
        <v/>
      </c>
      <c r="ED100" s="269" t="str">
        <f ca="true">+IF(OFFSET('Hygiene Data'!$I$11,0,10*ROW('Hygiene Data'!I94))="","",OFFSET('Hygiene Data'!$I$11,0,10*ROW('Hygiene Data'!I94)))</f>
        <v/>
      </c>
      <c r="EE100" s="269" t="str">
        <f ca="true">+IF(OFFSET('Hygiene Data'!$I$12,0,10*ROW('Hygiene Data'!I94))="","",OFFSET('Hygiene Data'!$I$12,0,10*ROW('Hygiene Data'!I94)))</f>
        <v/>
      </c>
      <c r="EF100" s="269" t="str">
        <f ca="true">+IF(OFFSET('Hygiene Data'!$I$13,0,10*ROW('Hygiene Data'!I94))="","",OFFSET('Hygiene Data'!$I$13,0,10*ROW('Hygiene Data'!I94)))</f>
        <v/>
      </c>
    </row>
    <row xmlns:x14ac="http://schemas.microsoft.com/office/spreadsheetml/2009/9/ac" r="101" x14ac:dyDescent="0.2">
      <c r="A101" s="36" t="str">
        <f ca="true">+IF(OFFSET('Water Data'!$B$2,0,10*ROW('Water Data'!E95))="","",OFFSET('Water Data'!$B$2,0,10*ROW('Water Data'!E95)))</f>
        <v/>
      </c>
      <c r="B101" s="36" t="str">
        <f ca="true">+IF(OFFSET('Water Data'!$C$2,0,10*ROW('Water Data'!F95))="","",OFFSET('Water Data'!$C$2,0,10*ROW('Water Data'!F95)))</f>
        <v/>
      </c>
      <c r="C101" s="325" t="str">
        <f t="shared" ca="true" si="1"/>
        <v/>
      </c>
      <c r="D101" s="82" t="e">
        <f ca="true">+IF(AND(ISTEXT(OFFSET('Water Data'!$B$2,0,10*ROW('Water Data'!D95))),BS101="Yes"),100-OFFSET('Water Data'!$D$4,0,10*ROW('Water Data'!D95)),IF(AND(ISTEXT(OFFSET('Water Data'!$B$2,0,10*ROW('Water Data'!D95))),BS101="No",ISNUMBER(OFFSET('Water Data'!$D$4,0,10*ROW('Water Data'!D95)))),CONCATENATE("[",ROUND(100-OFFSET('Water Data'!$D$4,0,10*ROW('Water Data'!D95)),0),"]"),IF(AND(ISTEXT(OFFSET('Water Data'!$B$2,0,10*ROW('Water Data'!D95))),BS101="",ISNUMBER(OFFSET('Water Data'!$D$4,0,10*ROW('Water Data'!D95)))),100-OFFSET('Water Data'!$D$4,0,10*ROW('Water Data'!D95)),NA())))</f>
        <v>#N/A</v>
      </c>
      <c r="E101" s="82" t="e">
        <f ca="true">+IF(AND(ISTEXT(OFFSET('Water Data'!$B$2,0,10*ROW('Water Data'!E95))),BT101="Yes"),OFFSET('Water Data'!$D$6,0,10*ROW('Water Data'!D95)),IF(AND(ISTEXT(OFFSET('Water Data'!$B$2,0,10*ROW('Water Data'!D95))),BT101="No",ISNUMBER(OFFSET('Water Data'!$D$6,0,10*ROW('Water Data'!D95)))),CONCATENATE("[",ROUND(OFFSET('Water Data'!$D$6,0,10*ROW('Water Data'!D95)),0),"]"),IF(AND(ISTEXT(OFFSET('Water Data'!$B$2,0,10*ROW('Water Data'!D95))),BT101="",ISNUMBER(OFFSET('Water Data'!$D$6,0,10*ROW('Water Data'!D95)))),OFFSET('Water Data'!$D$6,0,10*ROW('Water Data'!D95)),NA())))</f>
        <v>#N/A</v>
      </c>
      <c r="F101" s="82" t="e">
        <f ca="true">+IF(AND(ISTEXT(OFFSET('Water Data'!$B$2,0,10*ROW('Water Data'!D95))),BU101="Yes"),OFFSET('Water Data'!$D$9,0,10*ROW('Water Data'!D95)),IF(AND(ISTEXT(OFFSET('Water Data'!$B$2,0,10*ROW('Water Data'!D95))),BU101="No",ISNUMBER(OFFSET('Water Data'!$D$9,0,10*ROW('Water Data'!D95)))),CONCATENATE("[",ROUND(OFFSET('Water Data'!$D$9,0,10*ROW('Water Data'!D95)),0),"]"),IF(AND(ISTEXT(OFFSET('Water Data'!$B$2,0,10*ROW('Water Data'!D95))),BU101="",ISNUMBER(OFFSET('Water Data'!$D$9,0,10*ROW('Water Data'!D95)))),OFFSET('Water Data'!$D$9,0,10*ROW('Water Data'!D95)),NA())))</f>
        <v>#N/A</v>
      </c>
      <c r="G101" s="82" t="e">
        <f ca="true">+IF(AND(ISTEXT(OFFSET('Water Data'!$B$2,0,10*ROW('Water Data'!E95))),BV101="Yes"),100-OFFSET('Water Data'!$E$4,0,10*ROW('Water Data'!E95)),IF(AND(ISTEXT(OFFSET('Water Data'!$B$2,0,10*ROW('Water Data'!E95))),BV101="No",ISNUMBER(OFFSET('Water Data'!$E$4,0,10*ROW('Water Data'!E95)))),CONCATENATE("[",ROUND(100-OFFSET('Water Data'!$E$4,0,10*ROW('Water Data'!E95)),0),"]"),IF(AND(ISTEXT(OFFSET('Water Data'!$B$2,0,10*ROW('Water Data'!E95))),BV101="",ISNUMBER(OFFSET('Water Data'!$E$4,0,10*ROW('Water Data'!E95)))),100-OFFSET('Water Data'!$E$4,0,10*ROW('Water Data'!E95)),NA())))</f>
        <v>#N/A</v>
      </c>
      <c r="H101" s="82" t="e">
        <f ca="true">+IF(AND(ISTEXT(OFFSET('Water Data'!$B$2,0,10*ROW('Water Data'!E95))),BW101="Yes"),OFFSET('Water Data'!$E$6,0,10*ROW('Water Data'!E95)),IF(AND(ISTEXT(OFFSET('Water Data'!$B$2,0,10*ROW('Water Data'!E95))),BW101="No",ISNUMBER(OFFSET('Water Data'!$E$6,0,10*ROW('Water Data'!E95)))),CONCATENATE("[",ROUND(OFFSET('Water Data'!$D$6,0,10*ROW('Water Data'!E95)),0),"]"),IF(AND(ISTEXT(OFFSET('Water Data'!$B$2,0,10*ROW('Water Data'!E95))),BW101="",ISNUMBER(OFFSET('Water Data'!$E$6,0,10*ROW('Water Data'!E95)))),OFFSET('Water Data'!$E$6,0,10*ROW('Water Data'!E95)),NA())))</f>
        <v>#N/A</v>
      </c>
      <c r="I101" s="82" t="e">
        <f ca="true">+IF(AND(ISTEXT(OFFSET('Water Data'!$B$2,0,10*ROW('Water Data'!E95))),BX101="Yes"),OFFSET('Water Data'!$E$9,0,10*ROW('Water Data'!E95)),IF(AND(ISTEXT(OFFSET('Water Data'!$B$2,0,10*ROW('Water Data'!E95))),BX101="No",ISNUMBER(OFFSET('Water Data'!$E$9,0,10*ROW('Water Data'!E95)))),CONCATENATE("[",ROUND(OFFSET('Water Data'!$E$9,0,10*ROW('Water Data'!E95)),0),"]"),IF(AND(ISTEXT(OFFSET('Water Data'!$B$2,0,10*ROW('Water Data'!E95))),BX101="",ISNUMBER(OFFSET('Water Data'!$E$9,0,10*ROW('Water Data'!E95)))),OFFSET('Water Data'!$E$9,0,10*ROW('Water Data'!E95)),NA())))</f>
        <v>#N/A</v>
      </c>
      <c r="J101" s="82" t="e">
        <f ca="true">+IF(AND(ISTEXT(OFFSET('Water Data'!$B$2,0,10*ROW('Water Data'!F95))),BY101="Yes"),100-OFFSET('Water Data'!$F$4,0,10*ROW('Water Data'!F95)),IF(AND(ISTEXT(OFFSET('Water Data'!$B$2,0,10*ROW('Water Data'!F95))),BY101="No",ISNUMBER(OFFSET('Water Data'!$F$4,0,10*ROW('Water Data'!F95)))),CONCATENATE("[",ROUND(100-OFFSET('Water Data'!$F$4,0,10*ROW('Water Data'!F95)),0),"]"),IF(AND(ISTEXT(OFFSET('Water Data'!$B$2,0,10*ROW('Water Data'!F95))),BY101="",ISNUMBER(OFFSET('Water Data'!$F$4,0,10*ROW('Water Data'!F95)))),100-OFFSET('Water Data'!$F$4,0,10*ROW('Water Data'!F95)),NA())))</f>
        <v>#N/A</v>
      </c>
      <c r="K101" s="82" t="e">
        <f ca="true">+IF(AND(ISTEXT(OFFSET('Water Data'!$B$2,0,10*ROW('Water Data'!F95))),BZ101="Yes"),OFFSET('Water Data'!$F$6,0,10*ROW('Water Data'!F95)),IF(AND(ISTEXT(OFFSET('Water Data'!$B$2,0,10*ROW('Water Data'!F95))),BZ101="No",ISNUMBER(OFFSET('Water Data'!$F$6,0,10*ROW('Water Data'!F95)))),CONCATENATE("[",ROUND(OFFSET('Water Data'!$F$6,0,10*ROW('Water Data'!F95)),0),"]"),IF(AND(ISTEXT(OFFSET('Water Data'!$B$2,0,10*ROW('Water Data'!F95))),BZ101="",ISNUMBER(OFFSET('Water Data'!$F$6,0,10*ROW('Water Data'!F95)))),OFFSET('Water Data'!$F$6,0,10*ROW('Water Data'!F95)),NA())))</f>
        <v>#N/A</v>
      </c>
      <c r="L101" s="82" t="e">
        <f ca="true">+IF(AND(ISTEXT(OFFSET('Water Data'!$B$2,0,10*ROW('Water Data'!F95))),CA101="Yes"),OFFSET('Water Data'!$F$9,0,10*ROW('Water Data'!F95)),IF(AND(ISTEXT(OFFSET('Water Data'!$B$2,0,10*ROW('Water Data'!F95))),CA101="No",ISNUMBER(OFFSET('Water Data'!$F$9,0,10*ROW('Water Data'!F95)))),CONCATENATE("[",ROUND(OFFSET('Water Data'!$F$9,0,10*ROW('Water Data'!F95)),0),"]"),IF(AND(ISTEXT(OFFSET('Water Data'!$B$2,0,10*ROW('Water Data'!F95))),CA101="",ISNUMBER(OFFSET('Water Data'!$F$9,0,10*ROW('Water Data'!F95)))),OFFSET('Water Data'!$F$9,0,10*ROW('Water Data'!F95)),NA())))</f>
        <v>#N/A</v>
      </c>
      <c r="M101" s="82" t="e">
        <f ca="true">+IF(AND(ISTEXT(OFFSET('Water Data'!$B$2,0,10*ROW('Water Data'!G95))),CB101="Yes"),100-OFFSET('Water Data'!$G$4,0,10*ROW('Water Data'!G95)),IF(AND(ISTEXT(OFFSET('Water Data'!$B$2,0,10*ROW('Water Data'!G95))),CB101="No",ISNUMBER(OFFSET('Water Data'!$G$4,0,10*ROW('Water Data'!G95)))),CONCATENATE("[",ROUND(100-OFFSET('Water Data'!$G$4,0,10*ROW('Water Data'!G95)),0),"]"),IF(AND(ISTEXT(OFFSET('Water Data'!$B$2,0,10*ROW('Water Data'!G95))),CB101="",ISNUMBER(OFFSET('Water Data'!$G$4,0,10*ROW('Water Data'!G95)))),100-OFFSET('Water Data'!$G$4,0,10*ROW('Water Data'!G95)),NA())))</f>
        <v>#N/A</v>
      </c>
      <c r="N101" s="82" t="e">
        <f ca="true">+IF(AND(ISTEXT(OFFSET('Water Data'!$B$2,0,10*ROW('Water Data'!G95))),CC101="Yes"),OFFSET('Water Data'!$G$6,0,10*ROW('Water Data'!G95)),IF(AND(ISTEXT(OFFSET('Water Data'!$B$2,0,10*ROW('Water Data'!G95))),CC101="No",ISNUMBER(OFFSET('Water Data'!$G$6,0,10*ROW('Water Data'!G95)))),CONCATENATE("[",ROUND(OFFSET('Water Data'!$G$6,0,10*ROW('Water Data'!G95)),0),"]"),IF(AND(ISTEXT(OFFSET('Water Data'!$B$2,0,10*ROW('Water Data'!G95))),CC101="",ISNUMBER(OFFSET('Water Data'!$G$6,0,10*ROW('Water Data'!G95)))),OFFSET('Water Data'!$G$6,0,10*ROW('Water Data'!G95)),NA())))</f>
        <v>#N/A</v>
      </c>
      <c r="O101" s="82" t="e">
        <f ca="true">+IF(AND(ISTEXT(OFFSET('Water Data'!$B$2,0,10*ROW('Water Data'!G95))),CD101="Yes"),OFFSET('Water Data'!$G$9,0,10*ROW('Water Data'!G95)),IF(AND(ISTEXT(OFFSET('Water Data'!$B$2,0,10*ROW('Water Data'!G95))),CD101="No",ISNUMBER(OFFSET('Water Data'!$G$9,0,10*ROW('Water Data'!G95)))),CONCATENATE("[",ROUND(OFFSET('Water Data'!$G$9,0,10*ROW('Water Data'!G95)),0),"]"),IF(AND(ISTEXT(OFFSET('Water Data'!$B$2,0,10*ROW('Water Data'!G95))),CD101="",ISNUMBER(OFFSET('Water Data'!$G$9,0,10*ROW('Water Data'!G95)))),OFFSET('Water Data'!$G$9,0,10*ROW('Water Data'!G95)),NA())))</f>
        <v>#N/A</v>
      </c>
      <c r="P101" s="82" t="e">
        <f ca="true">+IF(AND(ISTEXT(OFFSET('Water Data'!$B$2,0,10*ROW('Water Data'!H95))),CE101="Yes"),100-OFFSET('Water Data'!$H$4,0,10*ROW('Water Data'!H95)),IF(AND(ISTEXT(OFFSET('Water Data'!$B$2,0,10*ROW('Water Data'!H95))),CE101="No",ISNUMBER(OFFSET('Water Data'!$H$4,0,10*ROW('Water Data'!H95)))),CONCATENATE("[",ROUND(100-OFFSET('Water Data'!$H$4,0,10*ROW('Water Data'!H95)),0),"]"),IF(AND(ISTEXT(OFFSET('Water Data'!$B$2,0,10*ROW('Water Data'!H95))),CE101="",ISNUMBER(OFFSET('Water Data'!$H$4,0,10*ROW('Water Data'!H95)))),100-OFFSET('Water Data'!$H$4,0,10*ROW('Water Data'!H95)),NA())))</f>
        <v>#N/A</v>
      </c>
      <c r="Q101" s="82" t="e">
        <f ca="true">+IF(AND(ISTEXT(OFFSET('Water Data'!$B$2,0,10*ROW('Water Data'!H95))),CF101="Yes"),OFFSET('Water Data'!$H$6,0,10*ROW('Water Data'!H95)),IF(AND(ISTEXT(OFFSET('Water Data'!$B$2,0,10*ROW('Water Data'!H95))),CF101="No",ISNUMBER(OFFSET('Water Data'!$H$6,0,10*ROW('Water Data'!H95)))),CONCATENATE("[",ROUND(OFFSET('Water Data'!$H$6,0,10*ROW('Water Data'!H95)),0),"]"),IF(AND(ISTEXT(OFFSET('Water Data'!$B$2,0,10*ROW('Water Data'!H95))),CF101="",ISNUMBER(OFFSET('Water Data'!$H$6,0,10*ROW('Water Data'!H95)))),OFFSET('Water Data'!$H$6,0,10*ROW('Water Data'!H95)),NA())))</f>
        <v>#N/A</v>
      </c>
      <c r="R101" s="82" t="e">
        <f ca="true">+IF(AND(ISTEXT(OFFSET('Water Data'!$B$2,0,10*ROW('Water Data'!H95))),CG101="Yes"),OFFSET('Water Data'!$H$9,0,10*ROW('Water Data'!H95)),IF(AND(ISTEXT(OFFSET('Water Data'!$B$2,0,10*ROW('Water Data'!H95))),CG101="No",ISNUMBER(OFFSET('Water Data'!$H$9,0,10*ROW('Water Data'!H95)))),CONCATENATE("[",ROUND(OFFSET('Water Data'!$H$9,0,10*ROW('Water Data'!H95)),0),"]"),IF(AND(ISTEXT(OFFSET('Water Data'!$B$2,0,10*ROW('Water Data'!H95))),CG101="",ISNUMBER(OFFSET('Water Data'!$H$9,0,10*ROW('Water Data'!H95)))),OFFSET('Water Data'!$H$9,0,10*ROW('Water Data'!H95)),NA())))</f>
        <v>#N/A</v>
      </c>
      <c r="S101" s="82" t="e">
        <f ca="true">+IF(AND(ISTEXT(OFFSET('Water Data'!$B$2,0,10*ROW('Water Data'!I95))),CH101="Yes"),100-OFFSET('Water Data'!$I$4,0,10*ROW('Water Data'!I95)),IF(AND(ISTEXT(OFFSET('Water Data'!$B$2,0,10*ROW('Water Data'!I95))),CH101="No",ISNUMBER(OFFSET('Water Data'!$I$4,0,10*ROW('Water Data'!I95)))),CONCATENATE("[",ROUND(100-OFFSET('Water Data'!$I$4,0,10*ROW('Water Data'!I95)),0),"]"),IF(AND(ISTEXT(OFFSET('Water Data'!$B$2,0,10*ROW('Water Data'!I95))),CH101="",ISNUMBER(OFFSET('Water Data'!$I$4,0,10*ROW('Water Data'!I95)))),100-OFFSET('Water Data'!$I$4,0,10*ROW('Water Data'!I95)),NA())))</f>
        <v>#N/A</v>
      </c>
      <c r="T101" s="82" t="e">
        <f ca="true">+IF(AND(ISTEXT(OFFSET('Water Data'!$B$2,0,10*ROW('Water Data'!I95))),CI101="Yes"),OFFSET('Water Data'!$I$6,0,10*ROW('Water Data'!I95)),IF(AND(ISTEXT(OFFSET('Water Data'!$B$2,0,10*ROW('Water Data'!I95))),CI101="No",ISNUMBER(OFFSET('Water Data'!$I$6,0,10*ROW('Water Data'!I95)))),CONCATENATE("[",ROUND(OFFSET('Water Data'!$I$6,0,10*ROW('Water Data'!I95)),0),"]"),IF(AND(ISTEXT(OFFSET('Water Data'!$B$2,0,10*ROW('Water Data'!I95))),CI101="",ISNUMBER(OFFSET('Water Data'!$I$6,0,10*ROW('Water Data'!I95)))),OFFSET('Water Data'!$I$6,0,10*ROW('Water Data'!I95)),NA())))</f>
        <v>#N/A</v>
      </c>
      <c r="U101" s="82" t="e">
        <f ca="true">+IF(AND(ISTEXT(OFFSET('Water Data'!$B$2,0,10*ROW('Water Data'!I95))),CJ101="Yes"),OFFSET('Water Data'!$I$9,0,10*ROW('Water Data'!I95)),IF(AND(ISTEXT(OFFSET('Water Data'!$B$2,0,10*ROW('Water Data'!I95))),CJ101="No",ISNUMBER(OFFSET('Water Data'!$I$9,0,10*ROW('Water Data'!I95)))),CONCATENATE("[",ROUND(OFFSET('Water Data'!$I$9,0,10*ROW('Water Data'!I95)),0),"]"),IF(AND(ISTEXT(OFFSET('Water Data'!$B$2,0,10*ROW('Water Data'!I95))),CJ101="",ISNUMBER(OFFSET('Water Data'!$I$9,0,10*ROW('Water Data'!I95)))),OFFSET('Water Data'!$I$9,0,10*ROW('Water Data'!I95)),NA())))</f>
        <v>#N/A</v>
      </c>
      <c r="V101" s="83" t="e">
        <f ca="true">+IF(AND(ISTEXT(OFFSET('Sanitation Data'!$B$2,0,10*ROW('Sanitation Data'!D95))),CK101="Yes"),100-OFFSET('Sanitation Data'!$D$4,0,10*ROW('Sanitation Data'!D95)),IF(AND(ISTEXT(OFFSET('Sanitation Data'!$B$2,0,10*ROW('Sanitation Data'!D95))),CK101="No",ISNUMBER(OFFSET('Sanitation Data'!$D$4,0,10*ROW('Sanitation Data'!D95)))),CONCATENATE("[",ROUND(100-OFFSET('Sanitation Data'!$D$4,0,10*ROW('Sanitation Data'!D95)),0),"]"),IF(AND(ISTEXT(OFFSET('Sanitation Data'!$B$2,0,10*ROW('Sanitation Data'!D95))),CK101="",ISNUMBER(OFFSET('Sanitation Data'!$D$4,0,10*ROW('Sanitation Data'!D95)))),100-OFFSET('Sanitation Data'!$D$4,0,10*ROW('Sanitation Data'!D95)),NA())))</f>
        <v>#N/A</v>
      </c>
      <c r="W101" s="83" t="e">
        <f ca="true">+IF(AND(ISTEXT(OFFSET('Sanitation Data'!$B$2,0,10*ROW('Sanitation Data'!D95))),CL101="Yes"),OFFSET('Sanitation Data'!$D$6,0,10*ROW('Sanitation Data'!D95)),IF(AND(ISTEXT(OFFSET('Sanitation Data'!$B$2,0,10*ROW('Sanitation Data'!D95))),CL101="No",ISNUMBER(OFFSET('Sanitation Data'!$D$6,0,10*ROW('Sanitation Data'!D95)))),CONCATENATE("[",ROUND(OFFSET('Sanitation Data'!$D$6,0,10*ROW('Sanitation Data'!D95)),0),"]"),IF(AND(ISTEXT(OFFSET('Sanitation Data'!$B$2,0,10*ROW('Sanitation Data'!D95))),CL101="",ISNUMBER(OFFSET('Sanitation Data'!$D$6,0,10*ROW('Sanitation Data'!D95)))),OFFSET('Sanitation Data'!$D$6,0,10*ROW('Sanitation Data'!D95)),NA())))</f>
        <v>#N/A</v>
      </c>
      <c r="X101" s="83" t="e">
        <f ca="true">+IF(AND(ISTEXT(OFFSET('Sanitation Data'!$B$2,0,10*ROW('Sanitation Data'!D95))),CM101="Yes"),OFFSET('Sanitation Data'!$D$10,0,10*ROW('Sanitation Data'!D95)),IF(AND(ISTEXT(OFFSET('Sanitation Data'!$B$2,0,10*ROW('Sanitation Data'!D95))),CM101="No",ISNUMBER(OFFSET('Sanitation Data'!$D$10,0,10*ROW('Sanitation Data'!D95)))),CONCATENATE("[",ROUND(OFFSET('Sanitation Data'!$D$10,0,10*ROW('Sanitation Data'!D95)),0),"]"),IF(AND(ISTEXT(OFFSET('Sanitation Data'!$B$2,0,10*ROW('Sanitation Data'!D95))),CM101="",ISNUMBER(OFFSET('Sanitation Data'!$D$10,0,10*ROW('Sanitation Data'!D95)))),OFFSET('Sanitation Data'!$D$10,0,10*ROW('Sanitation Data'!D95)),NA())))</f>
        <v>#N/A</v>
      </c>
      <c r="Y101" s="83" t="e">
        <f ca="true">+IF(AND(ISTEXT(OFFSET('Sanitation Data'!$B$2,0,10*ROW('Sanitation Data'!D95))),CN101="Yes"),OFFSET('Sanitation Data'!$D$11,0,10*ROW('Sanitation Data'!D95)),IF(AND(ISTEXT(OFFSET('Sanitation Data'!$B$2,0,10*ROW('Sanitation Data'!D95))),CN101="No",ISNUMBER(OFFSET('Sanitation Data'!$D$11,0,10*ROW('Sanitation Data'!D95)))),CONCATENATE("[",ROUND(OFFSET('Sanitation Data'!$D$11,0,10*ROW('Sanitation Data'!D95)),0),"]"),IF(AND(ISTEXT(OFFSET('Sanitation Data'!$B$2,0,10*ROW('Sanitation Data'!D95))),CN101="",ISNUMBER(OFFSET('Sanitation Data'!$D$11,0,10*ROW('Sanitation Data'!D95)))),OFFSET('Sanitation Data'!$D$11,0,10*ROW('Sanitation Data'!D95)),NA())))</f>
        <v>#N/A</v>
      </c>
      <c r="Z101" s="83" t="e">
        <f ca="true">+IF(AND(ISTEXT(OFFSET('Sanitation Data'!$B$2,0,10*ROW('Sanitation Data'!D95))),CO101="Yes"),OFFSET('Sanitation Data'!$D$12,0,10*ROW('Sanitation Data'!D95)),IF(AND(ISTEXT(OFFSET('Sanitation Data'!$B$2,0,10*ROW('Sanitation Data'!D95))),CO101="No",ISNUMBER(OFFSET('Sanitation Data'!$D$12,0,10*ROW('Sanitation Data'!D95)))),CONCATENATE("[",ROUND(OFFSET('Sanitation Data'!$D$12,0,10*ROW('Sanitation Data'!D95)),0),"]"),IF(AND(ISTEXT(OFFSET('Sanitation Data'!$B$2,0,10*ROW('Sanitation Data'!D95))),CO101="",ISNUMBER(OFFSET('Sanitation Data'!$D$12,0,10*ROW('Sanitation Data'!D95)))),OFFSET('Sanitation Data'!$D$12,0,10*ROW('Sanitation Data'!D95)),NA())))</f>
        <v>#N/A</v>
      </c>
      <c r="AA101" s="83" t="e">
        <f ca="true">+IF(AND(ISTEXT(OFFSET('Sanitation Data'!$B$2,0,10*ROW('Sanitation Data'!E95))),CP101="Yes"),100-OFFSET('Sanitation Data'!$E$4,0,10*ROW('Sanitation Data'!E95)),IF(AND(ISTEXT(OFFSET('Sanitation Data'!$B$2,0,10*ROW('Sanitation Data'!E95))),CP101="No",ISNUMBER(OFFSET('Sanitation Data'!$E$4,0,10*ROW('Sanitation Data'!E95)))),CONCATENATE("[",ROUND(100-OFFSET('Sanitation Data'!$E$4,0,10*ROW('Sanitation Data'!E95)),0),"]"),IF(AND(ISTEXT(OFFSET('Sanitation Data'!$B$2,0,10*ROW('Sanitation Data'!E95))),CP101="",ISNUMBER(OFFSET('Sanitation Data'!$E$4,0,10*ROW('Sanitation Data'!E95)))),100-OFFSET('Sanitation Data'!$E$4,0,10*ROW('Sanitation Data'!E95)),NA())))</f>
        <v>#N/A</v>
      </c>
      <c r="AB101" s="83" t="e">
        <f ca="true">+IF(AND(ISTEXT(OFFSET('Sanitation Data'!$B$2,0,10*ROW('Sanitation Data'!E95))),CQ101="Yes"),OFFSET('Sanitation Data'!$E$6,0,10*ROW('Sanitation Data'!H95)),IF(AND(ISTEXT(OFFSET('Sanitation Data'!$B$2,0,10*ROW('Sanitation Data'!E95))),CQ101="No",ISNUMBER(OFFSET('Sanitation Data'!$E$6,0,10*ROW('Sanitation Data'!E95)))),CONCATENATE("[",ROUND(OFFSET('Sanitation Data'!$E$6,0,10*ROW('Sanitation Data'!E95)),0),"]"),IF(AND(ISTEXT(OFFSET('Sanitation Data'!$B$2,0,10*ROW('Sanitation Data'!E95))),CQ101="",ISNUMBER(OFFSET('Sanitation Data'!$E$6,0,10*ROW('Sanitation Data'!E95)))),OFFSET('Sanitation Data'!$E$6,0,10*ROW('Sanitation Data'!E95)),NA())))</f>
        <v>#N/A</v>
      </c>
      <c r="AC101" s="83" t="e">
        <f ca="true">+IF(AND(ISTEXT(OFFSET('Sanitation Data'!$B$2,0,10*ROW('Sanitation Data'!E95))),CR101="Yes"),OFFSET('Sanitation Data'!$E$10,0,10*ROW('Sanitation Data'!E95)),IF(AND(ISTEXT(OFFSET('Sanitation Data'!$B$2,0,10*ROW('Sanitation Data'!E95))),CR101="No",ISNUMBER(OFFSET('Sanitation Data'!$E$10,0,10*ROW('Sanitation Data'!E95)))),CONCATENATE("[",ROUND(OFFSET('Sanitation Data'!$E$10,0,10*ROW('Sanitation Data'!E95)),0),"]"),IF(AND(ISTEXT(OFFSET('Sanitation Data'!$B$2,0,10*ROW('Sanitation Data'!E95))),CR101="",ISNUMBER(OFFSET('Sanitation Data'!$E$10,0,10*ROW('Sanitation Data'!E95)))),OFFSET('Sanitation Data'!$E$10,0,10*ROW('Sanitation Data'!E95)),NA())))</f>
        <v>#N/A</v>
      </c>
      <c r="AD101" s="83" t="e">
        <f ca="true">+IF(AND(ISTEXT(OFFSET('Sanitation Data'!$B$2,0,10*ROW('Sanitation Data'!E95))),CS101="Yes"),OFFSET('Sanitation Data'!$E$11,0,10*ROW('Sanitation Data'!E95)),IF(AND(ISTEXT(OFFSET('Sanitation Data'!$B$2,0,10*ROW('Sanitation Data'!E95))),CS101="No",ISNUMBER(OFFSET('Sanitation Data'!$E$11,0,10*ROW('Sanitation Data'!E95)))),CONCATENATE("[",ROUND(OFFSET('Sanitation Data'!$E$11,0,10*ROW('Sanitation Data'!E95)),0),"]"),IF(AND(ISTEXT(OFFSET('Sanitation Data'!$B$2,0,10*ROW('Sanitation Data'!E95))),CS101="",ISNUMBER(OFFSET('Sanitation Data'!$E$11,0,10*ROW('Sanitation Data'!E95)))),OFFSET('Sanitation Data'!$E$11,0,10*ROW('Sanitation Data'!E95)),NA())))</f>
        <v>#N/A</v>
      </c>
      <c r="AE101" s="83" t="e">
        <f ca="true">+IF(AND(ISTEXT(OFFSET('Sanitation Data'!$B$2,0,10*ROW('Sanitation Data'!E95))),CT101="Yes"),OFFSET('Sanitation Data'!$E$12,0,10*ROW('Sanitation Data'!E95)),IF(AND(ISTEXT(OFFSET('Sanitation Data'!$B$2,0,10*ROW('Sanitation Data'!E95))),CT101="No",ISNUMBER(OFFSET('Sanitation Data'!$E$12,0,10*ROW('Sanitation Data'!E95)))),CONCATENATE("[",ROUND(OFFSET('Sanitation Data'!$E$12,0,10*ROW('Sanitation Data'!E95)),0),"]"),IF(AND(ISTEXT(OFFSET('Sanitation Data'!$B$2,0,10*ROW('Sanitation Data'!E95))),CT101="",ISNUMBER(OFFSET('Sanitation Data'!$E$12,0,10*ROW('Sanitation Data'!E95)))),OFFSET('Sanitation Data'!$E$12,0,10*ROW('Sanitation Data'!E95)),NA())))</f>
        <v>#N/A</v>
      </c>
      <c r="AF101" s="83" t="e">
        <f ca="true">+IF(AND(ISTEXT(OFFSET('Sanitation Data'!$B$2,0,10*ROW('Sanitation Data'!F95))),CU101="Yes"),100-OFFSET('Sanitation Data'!$F$4,0,10*ROW('Sanitation Data'!F95)),IF(AND(ISTEXT(OFFSET('Sanitation Data'!$B$2,0,10*ROW('Sanitation Data'!F95))),CU101="No",ISNUMBER(OFFSET('Sanitation Data'!$F$4,0,10*ROW('Sanitation Data'!F95)))),CONCATENATE("[",ROUND(100-OFFSET('Sanitation Data'!$F$4,0,10*ROW('Sanitation Data'!F95)),0),"]"),IF(AND(ISTEXT(OFFSET('Sanitation Data'!$B$2,0,10*ROW('Sanitation Data'!F95))),CU101="",ISNUMBER(OFFSET('Sanitation Data'!$F$4,0,10*ROW('Sanitation Data'!F95)))),100-OFFSET('Sanitation Data'!$F$4,0,10*ROW('Sanitation Data'!F95)),NA())))</f>
        <v>#N/A</v>
      </c>
      <c r="AG101" s="83" t="e">
        <f ca="true">+IF(AND(ISTEXT(OFFSET('Sanitation Data'!$B$2,0,10*ROW('Sanitation Data'!F95))),CV101="Yes"),OFFSET('Sanitation Data'!$F$6,0,10*ROW('Sanitation Data'!F95)),IF(AND(ISTEXT(OFFSET('Sanitation Data'!$B$2,0,10*ROW('Sanitation Data'!F95))),CV101="No",ISNUMBER(OFFSET('Sanitation Data'!$F$6,0,10*ROW('Sanitation Data'!F95)))),CONCATENATE("[",ROUND(OFFSET('Sanitation Data'!$F$6,0,10*ROW('Sanitation Data'!F95)),0),"]"),IF(AND(ISTEXT(OFFSET('Sanitation Data'!$B$2,0,10*ROW('Sanitation Data'!F95))),CV101="",ISNUMBER(OFFSET('Sanitation Data'!$F$6,0,10*ROW('Sanitation Data'!F95)))),OFFSET('Sanitation Data'!$F$6,0,10*ROW('Sanitation Data'!F95)),NA())))</f>
        <v>#N/A</v>
      </c>
      <c r="AH101" s="83" t="e">
        <f ca="true">+IF(AND(ISTEXT(OFFSET('Sanitation Data'!$B$2,0,10*ROW('Sanitation Data'!F95))),CW101="Yes"),OFFSET('Sanitation Data'!$F$10,0,10*ROW('Sanitation Data'!F95)),IF(AND(ISTEXT(OFFSET('Sanitation Data'!$B$2,0,10*ROW('Sanitation Data'!F95))),CW101="No",ISNUMBER(OFFSET('Sanitation Data'!$F$10,0,10*ROW('Sanitation Data'!F95)))),CONCATENATE("[",ROUND(OFFSET('Sanitation Data'!$F$10,0,10*ROW('Sanitation Data'!F95)),0),"]"),IF(AND(ISTEXT(OFFSET('Sanitation Data'!$B$2,0,10*ROW('Sanitation Data'!F95))),CW101="",ISNUMBER(OFFSET('Sanitation Data'!$F$10,0,10*ROW('Sanitation Data'!F95)))),OFFSET('Sanitation Data'!$F$10,0,10*ROW('Sanitation Data'!F95)),NA())))</f>
        <v>#N/A</v>
      </c>
      <c r="AI101" s="83" t="e">
        <f ca="true">+IF(AND(ISTEXT(OFFSET('Sanitation Data'!$B$2,0,10*ROW('Sanitation Data'!F95))),CX101="Yes"),OFFSET('Sanitation Data'!$F$11,0,10*ROW('Sanitation Data'!F95)),IF(AND(ISTEXT(OFFSET('Sanitation Data'!$B$2,0,10*ROW('Sanitation Data'!F95))),CX101="No",ISNUMBER(OFFSET('Sanitation Data'!$F$11,0,10*ROW('Sanitation Data'!F95)))),CONCATENATE("[",ROUND(OFFSET('Sanitation Data'!$F$11,0,10*ROW('Sanitation Data'!F95)),0),"]"),IF(AND(ISTEXT(OFFSET('Sanitation Data'!$B$2,0,10*ROW('Sanitation Data'!F95))),CX101="",ISNUMBER(OFFSET('Sanitation Data'!$F$11,0,10*ROW('Sanitation Data'!F95)))),OFFSET('Sanitation Data'!$F$11,0,10*ROW('Sanitation Data'!F95)),NA())))</f>
        <v>#N/A</v>
      </c>
      <c r="AJ101" s="83" t="e">
        <f ca="true">+IF(AND(ISTEXT(OFFSET('Sanitation Data'!$B$2,0,10*ROW('Sanitation Data'!F95))),CY101="Yes"),OFFSET('Sanitation Data'!$F$12,0,10*ROW('Sanitation Data'!F95)),IF(AND(ISTEXT(OFFSET('Sanitation Data'!$B$2,0,10*ROW('Sanitation Data'!F95))),CY101="No",ISNUMBER(OFFSET('Sanitation Data'!$F$12,0,10*ROW('Sanitation Data'!F95)))),CONCATENATE("[",ROUND(OFFSET('Sanitation Data'!$F$12,0,10*ROW('Sanitation Data'!F95)),0),"]"),IF(AND(ISTEXT(OFFSET('Sanitation Data'!$B$2,0,10*ROW('Sanitation Data'!F95))),CY101="",ISNUMBER(OFFSET('Sanitation Data'!$F$12,0,10*ROW('Sanitation Data'!F95)))),OFFSET('Sanitation Data'!$F$12,0,10*ROW('Sanitation Data'!F95)),NA())))</f>
        <v>#N/A</v>
      </c>
      <c r="AK101" s="83" t="e">
        <f ca="true">+IF(AND(ISTEXT(OFFSET('Sanitation Data'!$B$2,0,10*ROW('Sanitation Data'!G95))),CZ101="Yes"),100-OFFSET('Sanitation Data'!$G$4,0,10*ROW('Sanitation Data'!G95)),IF(AND(ISTEXT(OFFSET('Sanitation Data'!$B$2,0,10*ROW('Sanitation Data'!G95))),CZ101="No",ISNUMBER(OFFSET('Sanitation Data'!$G$4,0,10*ROW('Sanitation Data'!G95)))),CONCATENATE("[",ROUND(100-OFFSET('Sanitation Data'!$G$4,0,10*ROW('Sanitation Data'!G95)),0),"]"),IF(AND(ISTEXT(OFFSET('Sanitation Data'!$B$2,0,10*ROW('Sanitation Data'!G95))),CZ101="",ISNUMBER(OFFSET('Sanitation Data'!$G$4,0,10*ROW('Sanitation Data'!G95)))),100-OFFSET('Sanitation Data'!$G$4,0,10*ROW('Sanitation Data'!G95)),NA())))</f>
        <v>#N/A</v>
      </c>
      <c r="AL101" s="83" t="e">
        <f ca="true">+IF(AND(ISTEXT(OFFSET('Sanitation Data'!$B$2,0,10*ROW('Sanitation Data'!G95))),DA101="Yes"),OFFSET('Sanitation Data'!$G$6,0,10*ROW('Sanitation Data'!G95)),IF(AND(ISTEXT(OFFSET('Sanitation Data'!$B$2,0,10*ROW('Sanitation Data'!G95))),DA101="No",ISNUMBER(OFFSET('Sanitation Data'!$G$6,0,10*ROW('Sanitation Data'!G95)))),CONCATENATE("[",ROUND(OFFSET('Sanitation Data'!$G$6,0,10*ROW('Sanitation Data'!G95)),0),"]"),IF(AND(ISTEXT(OFFSET('Sanitation Data'!$B$2,0,10*ROW('Sanitation Data'!G95))),DA101="",ISNUMBER(OFFSET('Sanitation Data'!$G$6,0,10*ROW('Sanitation Data'!G95)))),OFFSET('Sanitation Data'!$G$6,0,10*ROW('Sanitation Data'!G95)),NA())))</f>
        <v>#N/A</v>
      </c>
      <c r="AM101" s="83" t="e">
        <f ca="true">+IF(AND(ISTEXT(OFFSET('Sanitation Data'!$B$2,0,10*ROW('Sanitation Data'!G95))),DB101="Yes"),OFFSET('Sanitation Data'!$G$10,0,10*ROW('Sanitation Data'!G95)),IF(AND(ISTEXT(OFFSET('Sanitation Data'!$B$2,0,10*ROW('Sanitation Data'!G95))),DB101="No",ISNUMBER(OFFSET('Sanitation Data'!$G$10,0,10*ROW('Sanitation Data'!G95)))),CONCATENATE("[",ROUND(OFFSET('Sanitation Data'!$G$10,0,10*ROW('Sanitation Data'!G95)),0),"]"),IF(AND(ISTEXT(OFFSET('Sanitation Data'!$B$2,0,10*ROW('Sanitation Data'!G95))),DB101="",ISNUMBER(OFFSET('Sanitation Data'!$G$10,0,10*ROW('Sanitation Data'!G95)))),OFFSET('Sanitation Data'!$G$10,0,10*ROW('Sanitation Data'!G95)),NA())))</f>
        <v>#N/A</v>
      </c>
      <c r="AN101" s="83" t="e">
        <f ca="true">+IF(AND(ISTEXT(OFFSET('Sanitation Data'!$B$2,0,10*ROW('Sanitation Data'!G95))),DC101="Yes"),OFFSET('Sanitation Data'!$G$11,0,10*ROW('Sanitation Data'!G95)),IF(AND(ISTEXT(OFFSET('Sanitation Data'!$B$2,0,10*ROW('Sanitation Data'!G95))),DC101="No",ISNUMBER(OFFSET('Sanitation Data'!$G$11,0,10*ROW('Sanitation Data'!G95)))),CONCATENATE("[",ROUND(OFFSET('Sanitation Data'!$G$11,0,10*ROW('Sanitation Data'!G95)),0),"]"),IF(AND(ISTEXT(OFFSET('Sanitation Data'!$B$2,0,10*ROW('Sanitation Data'!G95))),DC101="",ISNUMBER(OFFSET('Sanitation Data'!$G$11,0,10*ROW('Sanitation Data'!G95)))),OFFSET('Sanitation Data'!$G$11,0,10*ROW('Sanitation Data'!G95)),NA())))</f>
        <v>#N/A</v>
      </c>
      <c r="AO101" s="83" t="e">
        <f ca="true">+IF(AND(ISTEXT(OFFSET('Sanitation Data'!$B$2,0,10*ROW('Sanitation Data'!G95))),DD101="Yes"),OFFSET('Sanitation Data'!$G$12,0,10*ROW('Sanitation Data'!G95)),IF(AND(ISTEXT(OFFSET('Sanitation Data'!$B$2,0,10*ROW('Sanitation Data'!G95))),DD101="No",ISNUMBER(OFFSET('Sanitation Data'!$G$12,0,10*ROW('Sanitation Data'!G95)))),CONCATENATE("[",ROUND(OFFSET('Sanitation Data'!$G$12,0,10*ROW('Sanitation Data'!G95)),0),"]"),IF(AND(ISTEXT(OFFSET('Sanitation Data'!$B$2,0,10*ROW('Sanitation Data'!G95))),DD101="",ISNUMBER(OFFSET('Sanitation Data'!$G$12,0,10*ROW('Sanitation Data'!G95)))),OFFSET('Sanitation Data'!$G$12,0,10*ROW('Sanitation Data'!G95)),NA())))</f>
        <v>#N/A</v>
      </c>
      <c r="AP101" s="83" t="e">
        <f ca="true">+IF(AND(ISTEXT(OFFSET('Sanitation Data'!$B$2,0,10*ROW('Sanitation Data'!H95))),DE101="Yes"),100-OFFSET('Sanitation Data'!$H$4,0,10*ROW('Sanitation Data'!H95)),IF(AND(ISTEXT(OFFSET('Sanitation Data'!$B$2,0,10*ROW('Sanitation Data'!H95))),DE101="No",ISNUMBER(OFFSET('Sanitation Data'!$H$4,0,10*ROW('Sanitation Data'!H95)))),CONCATENATE("[",ROUND(100-OFFSET('Sanitation Data'!$H$4,0,10*ROW('Sanitation Data'!H95)),0),"]"),IF(AND(ISTEXT(OFFSET('Sanitation Data'!$B$2,0,10*ROW('Sanitation Data'!H95))),DE101="",ISNUMBER(OFFSET('Sanitation Data'!$H$4,0,10*ROW('Sanitation Data'!H95)))),100-OFFSET('Sanitation Data'!$H$4,0,10*ROW('Sanitation Data'!H95)),NA())))</f>
        <v>#N/A</v>
      </c>
      <c r="AQ101" s="83" t="e">
        <f ca="true">+IF(AND(ISTEXT(OFFSET('Sanitation Data'!$B$2,0,10*ROW('Sanitation Data'!H95))),DF101="Yes"),OFFSET('Sanitation Data'!$H$6,0,10*ROW('Sanitation Data'!H95)),IF(AND(ISTEXT(OFFSET('Sanitation Data'!$B$2,0,10*ROW('Sanitation Data'!H95))),DF101="No",ISNUMBER(OFFSET('Sanitation Data'!$H$6,0,10*ROW('Sanitation Data'!H95)))),CONCATENATE("[",ROUND(OFFSET('Sanitation Data'!$H$6,0,10*ROW('Sanitation Data'!H95)),0),"]"),IF(AND(ISTEXT(OFFSET('Sanitation Data'!$B$2,0,10*ROW('Sanitation Data'!H95))),DF101="",ISNUMBER(OFFSET('Sanitation Data'!$H$6,0,10*ROW('Sanitation Data'!H95)))),OFFSET('Sanitation Data'!$H$6,0,10*ROW('Sanitation Data'!H95)),NA())))</f>
        <v>#N/A</v>
      </c>
      <c r="AR101" s="83" t="e">
        <f ca="true">+IF(AND(ISTEXT(OFFSET('Sanitation Data'!$B$2,0,10*ROW('Sanitation Data'!H95))),DG101="Yes"),OFFSET('Sanitation Data'!$H$10,0,10*ROW('Sanitation Data'!H95)),IF(AND(ISTEXT(OFFSET('Sanitation Data'!$B$2,0,10*ROW('Sanitation Data'!H95))),DG101="No",ISNUMBER(OFFSET('Sanitation Data'!$H$10,0,10*ROW('Sanitation Data'!H95)))),CONCATENATE("[",ROUND(OFFSET('Sanitation Data'!$H$10,0,10*ROW('Sanitation Data'!H95)),0),"]"),IF(AND(ISTEXT(OFFSET('Sanitation Data'!$B$2,0,10*ROW('Sanitation Data'!H95))),DG101="",ISNUMBER(OFFSET('Sanitation Data'!$H$10,0,10*ROW('Sanitation Data'!H95)))),OFFSET('Sanitation Data'!$H$10,0,10*ROW('Sanitation Data'!H95)),NA())))</f>
        <v>#N/A</v>
      </c>
      <c r="AS101" s="83" t="e">
        <f ca="true">+IF(AND(ISTEXT(OFFSET('Sanitation Data'!$B$2,0,10*ROW('Sanitation Data'!H95))),DH101="Yes"),OFFSET('Sanitation Data'!$H$11,0,10*ROW('Sanitation Data'!H95)),IF(AND(ISTEXT(OFFSET('Sanitation Data'!$B$2,0,10*ROW('Sanitation Data'!H95))),DH101="No",ISNUMBER(OFFSET('Sanitation Data'!$H$11,0,10*ROW('Sanitation Data'!H95)))),CONCATENATE("[",ROUND(OFFSET('Sanitation Data'!$H$11,0,10*ROW('Sanitation Data'!H95)),0),"]"),IF(AND(ISTEXT(OFFSET('Sanitation Data'!$B$2,0,10*ROW('Sanitation Data'!H95))),DH101="",ISNUMBER(OFFSET('Sanitation Data'!$H$11,0,10*ROW('Sanitation Data'!H95)))),OFFSET('Sanitation Data'!$H$11,0,10*ROW('Sanitation Data'!H95)),NA())))</f>
        <v>#N/A</v>
      </c>
      <c r="AT101" s="83" t="e">
        <f ca="true">+IF(AND(ISTEXT(OFFSET('Sanitation Data'!$B$2,0,10*ROW('Sanitation Data'!H95))),DI101="Yes"),OFFSET('Sanitation Data'!$H$12,0,10*ROW('Sanitation Data'!H95)),IF(AND(ISTEXT(OFFSET('Sanitation Data'!$B$2,0,10*ROW('Sanitation Data'!H95))),DI101="No",ISNUMBER(OFFSET('Sanitation Data'!$H$12,0,10*ROW('Sanitation Data'!H95)))),CONCATENATE("[",ROUND(OFFSET('Sanitation Data'!$H$12,0,10*ROW('Sanitation Data'!H95)),0),"]"),IF(AND(ISTEXT(OFFSET('Sanitation Data'!$B$2,0,10*ROW('Sanitation Data'!H95))),DI101="",ISNUMBER(OFFSET('Sanitation Data'!$H$12,0,10*ROW('Sanitation Data'!H95)))),OFFSET('Sanitation Data'!$H$12,0,10*ROW('Sanitation Data'!H95)),NA())))</f>
        <v>#N/A</v>
      </c>
      <c r="AU101" s="83" t="e">
        <f ca="true">+IF(AND(ISTEXT(OFFSET('Sanitation Data'!$B$2,0,10*ROW('Sanitation Data'!I95))),DJ101="Yes"),100-OFFSET('Sanitation Data'!$I$4,0,10*ROW('Sanitation Data'!I95)),IF(AND(ISTEXT(OFFSET('Sanitation Data'!$B$2,0,10*ROW('Sanitation Data'!I95))),DJ101="No",ISNUMBER(OFFSET('Sanitation Data'!$I$4,0,10*ROW('Sanitation Data'!I95)))),CONCATENATE("[",ROUND(100-OFFSET('Sanitation Data'!$I$4,0,10*ROW('Sanitation Data'!I95)),0),"]"),IF(AND(ISTEXT(OFFSET('Sanitation Data'!$B$2,0,10*ROW('Sanitation Data'!I95))),DJ101="",ISNUMBER(OFFSET('Sanitation Data'!$I$4,0,10*ROW('Sanitation Data'!I95)))),100-OFFSET('Sanitation Data'!$I$4,0,10*ROW('Sanitation Data'!I95)),NA())))</f>
        <v>#N/A</v>
      </c>
      <c r="AV101" s="83" t="e">
        <f ca="true">+IF(AND(ISTEXT(OFFSET('Sanitation Data'!$B$2,0,10*ROW('Sanitation Data'!I95))),DK101="Yes"),OFFSET('Sanitation Data'!$I$6,0,10*ROW('Sanitation Data'!I95)),IF(AND(ISTEXT(OFFSET('Sanitation Data'!$B$2,0,10*ROW('Sanitation Data'!I95))),DK101="No",ISNUMBER(OFFSET('Sanitation Data'!$I$6,0,10*ROW('Sanitation Data'!I95)))),CONCATENATE("[",ROUND(OFFSET('Sanitation Data'!$I$6,0,10*ROW('Sanitation Data'!I95)),0),"]"),IF(AND(ISTEXT(OFFSET('Sanitation Data'!$B$2,0,10*ROW('Sanitation Data'!I95))),DK101="",ISNUMBER(OFFSET('Sanitation Data'!$I$6,0,10*ROW('Sanitation Data'!I95)))),OFFSET('Sanitation Data'!$I$6,0,10*ROW('Sanitation Data'!I95)),NA())))</f>
        <v>#N/A</v>
      </c>
      <c r="AW101" s="83" t="e">
        <f ca="true">+IF(AND(ISTEXT(OFFSET('Sanitation Data'!$B$2,0,10*ROW('Sanitation Data'!I95))),DL101="Yes"),OFFSET('Sanitation Data'!$I$10,0,10*ROW('Sanitation Data'!I95)),IF(AND(ISTEXT(OFFSET('Sanitation Data'!$B$2,0,10*ROW('Sanitation Data'!I95))),DL101="No",ISNUMBER(OFFSET('Sanitation Data'!$I$10,0,10*ROW('Sanitation Data'!I95)))),CONCATENATE("[",ROUND(OFFSET('Sanitation Data'!$I$10,0,10*ROW('Sanitation Data'!I95)),0),"]"),IF(AND(ISTEXT(OFFSET('Sanitation Data'!$B$2,0,10*ROW('Sanitation Data'!I95))),DL101="",ISNUMBER(OFFSET('Sanitation Data'!$I$10,0,10*ROW('Sanitation Data'!I95)))),OFFSET('Sanitation Data'!$I$10,0,10*ROW('Sanitation Data'!I95)),NA())))</f>
        <v>#N/A</v>
      </c>
      <c r="AX101" s="83" t="e">
        <f ca="true">+IF(AND(ISTEXT(OFFSET('Sanitation Data'!$B$2,0,10*ROW('Sanitation Data'!I95))),DM101="Yes"),OFFSET('Sanitation Data'!$I$11,0,10*ROW('Sanitation Data'!I95)),IF(AND(ISTEXT(OFFSET('Sanitation Data'!$B$2,0,10*ROW('Sanitation Data'!I95))),DM101="No",ISNUMBER(OFFSET('Sanitation Data'!$I$11,0,10*ROW('Sanitation Data'!I95)))),CONCATENATE("[",ROUND(OFFSET('Sanitation Data'!$I$11,0,10*ROW('Sanitation Data'!I95)),0),"]"),IF(AND(ISTEXT(OFFSET('Sanitation Data'!$B$2,0,10*ROW('Sanitation Data'!I95))),DM101="",ISNUMBER(OFFSET('Sanitation Data'!$I$11,0,10*ROW('Sanitation Data'!I95)))),OFFSET('Sanitation Data'!$I$11,0,10*ROW('Sanitation Data'!I95)),NA())))</f>
        <v>#N/A</v>
      </c>
      <c r="AY101" s="83" t="e">
        <f ca="true">+IF(AND(ISTEXT(OFFSET('Sanitation Data'!$B$2,0,10*ROW('Sanitation Data'!I95))),DN101="Yes"),OFFSET('Sanitation Data'!$I$12,0,10*ROW('Sanitation Data'!I95)),IF(AND(ISTEXT(OFFSET('Sanitation Data'!$B$2,0,10*ROW('Sanitation Data'!I95))),DN101="No",ISNUMBER(OFFSET('Sanitation Data'!$I$12,0,10*ROW('Sanitation Data'!I95)))),CONCATENATE("[",ROUND(OFFSET('Sanitation Data'!$I$12,0,10*ROW('Sanitation Data'!I95)),0),"]"),IF(AND(ISTEXT(OFFSET('Sanitation Data'!$B$2,0,10*ROW('Sanitation Data'!I95))),DN101="",ISNUMBER(OFFSET('Sanitation Data'!$I$12,0,10*ROW('Sanitation Data'!I95)))),OFFSET('Sanitation Data'!$I$12,0,10*ROW('Sanitation Data'!I95)),NA())))</f>
        <v>#N/A</v>
      </c>
      <c r="AZ101" s="84" t="e">
        <f ca="true">+IF(AND(ISTEXT(OFFSET('Hygiene Data'!$B$2,0,10*ROW('Hygiene Data'!D95))),DO101="Yes"),OFFSET('Hygiene Data'!$D$5,0,10*ROW('Hygiene Data'!D95)),IF(AND(ISTEXT(OFFSET('Hygiene Data'!$B$2,0,10*ROW('Hygiene Data'!D95))),DO101="No",ISNUMBER(OFFSET('Hygiene Data'!$D$5,0,10*ROW('Hygiene Data'!D95)))),CONCATENATE("[",ROUND(OFFSET('Hygiene Data'!$D$5,0,10*ROW('Hygiene Data'!D95)),0),"]"),IF(AND(ISTEXT(OFFSET('Hygiene Data'!$B$2,0,10*ROW('Hygiene Data'!D95))),DO101="",ISNUMBER(OFFSET('Hygiene Data'!$D$5,0,10*ROW('Hygiene Data'!D95)))),OFFSET('Hygiene Data'!$D$5,0,10*ROW('Hygiene Data'!D95)),NA())))</f>
        <v>#N/A</v>
      </c>
      <c r="BA101" s="84" t="e">
        <f ca="true">+IF(AND(ISTEXT(OFFSET('Hygiene Data'!$B$2,0,10*ROW('Hygiene Data'!D95))),DP101="Yes"),OFFSET('Hygiene Data'!$D$7,0,10*ROW('Hygiene Data'!D95)),IF(AND(ISTEXT(OFFSET('Hygiene Data'!$B$2,0,10*ROW('Hygiene Data'!D95))),DP101="No",ISNUMBER(OFFSET('Hygiene Data'!$D$7,0,10*ROW('Hygiene Data'!D95)))),CONCATENATE("[",ROUND(OFFSET('Hygiene Data'!$D$7,0,10*ROW('Hygiene Data'!D95)),0),"]"),IF(AND(ISTEXT(OFFSET('Hygiene Data'!$B$2,0,10*ROW('Hygiene Data'!D95))),DP101="",ISNUMBER(OFFSET('Hygiene Data'!$D$7,0,10*ROW('Hygiene Data'!D95)))),OFFSET('Hygiene Data'!$D$7,0,10*ROW('Hygiene Data'!D95)),NA())))</f>
        <v>#N/A</v>
      </c>
      <c r="BB101" s="84" t="e">
        <f ca="true">+IF(AND(ISTEXT(OFFSET('Hygiene Data'!$B$2,0,10*ROW('Hygiene Data'!D95))),DQ101="Yes"),OFFSET('Hygiene Data'!$D$9,0,10*ROW('Hygiene Data'!D95)),IF(AND(ISTEXT(OFFSET('Hygiene Data'!$B$2,0,10*ROW('Hygiene Data'!D95))),DQ101="No",ISNUMBER(OFFSET('Hygiene Data'!$D$9,0,10*ROW('Hygiene Data'!D95)))),CONCATENATE("[",ROUND(OFFSET('Hygiene Data'!$D$9,0,10*ROW('Hygiene Data'!D95)),0),"]"),IF(AND(ISTEXT(OFFSET('Hygiene Data'!$B$2,0,10*ROW('Hygiene Data'!D95))),DQ101="",ISNUMBER(OFFSET('Hygiene Data'!$D$9,0,10*ROW('Hygiene Data'!D95)))),OFFSET('Hygiene Data'!$D$9,0,10*ROW('Hygiene Data'!D95)),NA())))</f>
        <v>#N/A</v>
      </c>
      <c r="BC101" s="84" t="e">
        <f ca="true">+IF(AND(ISTEXT(OFFSET('Hygiene Data'!$B$2,0,10*ROW('Hygiene Data'!E95))),DR101="Yes"),OFFSET('Hygiene Data'!$E$5,0,10*ROW('Hygiene Data'!E95)),IF(AND(ISTEXT(OFFSET('Hygiene Data'!$B$2,0,10*ROW('Hygiene Data'!E95))),DR101="No",ISNUMBER(OFFSET('Hygiene Data'!$E$5,0,10*ROW('Hygiene Data'!E95)))),CONCATENATE("[",ROUND(OFFSET('Hygiene Data'!$E$5,0,10*ROW('Hygiene Data'!E95)),0),"]"),IF(AND(ISTEXT(OFFSET('Hygiene Data'!$B$2,0,10*ROW('Hygiene Data'!E95))),DR101="",ISNUMBER(OFFSET('Hygiene Data'!$E$5,0,10*ROW('Hygiene Data'!E95)))),OFFSET('Hygiene Data'!$E$5,0,10*ROW('Hygiene Data'!E95)),NA())))</f>
        <v>#N/A</v>
      </c>
      <c r="BD101" s="84" t="e">
        <f ca="true">+IF(AND(ISTEXT(OFFSET('Hygiene Data'!$B$2,0,10*ROW('Hygiene Data'!E95))),DS101="Yes"),OFFSET('Hygiene Data'!$E$7,0,10*ROW('Hygiene Data'!E95)),IF(AND(ISTEXT(OFFSET('Hygiene Data'!$B$2,0,10*ROW('Hygiene Data'!E95))),DS101="No",ISNUMBER(OFFSET('Hygiene Data'!$E$7,0,10*ROW('Hygiene Data'!E95)))),CONCATENATE("[",ROUND(OFFSET('Hygiene Data'!$E$7,0,10*ROW('Hygiene Data'!E95)),0),"]"),IF(AND(ISTEXT(OFFSET('Hygiene Data'!$B$2,0,10*ROW('Hygiene Data'!E95))),DS101="",ISNUMBER(OFFSET('Hygiene Data'!$E$7,0,10*ROW('Hygiene Data'!E95)))),OFFSET('Hygiene Data'!$E$7,0,10*ROW('Hygiene Data'!E95)),NA())))</f>
        <v>#N/A</v>
      </c>
      <c r="BE101" s="84" t="e">
        <f ca="true">+IF(AND(ISTEXT(OFFSET('Hygiene Data'!$B$2,0,10*ROW('Hygiene Data'!E95))),DT101="Yes"),OFFSET('Hygiene Data'!$E$9,0,10*ROW('Hygiene Data'!E95)),IF(AND(ISTEXT(OFFSET('Hygiene Data'!$B$2,0,10*ROW('Hygiene Data'!E95))),DT101="No",ISNUMBER(OFFSET('Hygiene Data'!$E$9,0,10*ROW('Hygiene Data'!E95)))),CONCATENATE("[",ROUND(OFFSET('Hygiene Data'!$E$9,0,10*ROW('Hygiene Data'!E95)),0),"]"),IF(AND(ISTEXT(OFFSET('Hygiene Data'!$B$2,0,10*ROW('Hygiene Data'!E95))),DT101="",ISNUMBER(OFFSET('Hygiene Data'!$E$9,0,10*ROW('Hygiene Data'!E95)))),OFFSET('Hygiene Data'!$E$9,0,10*ROW('Hygiene Data'!E95)),NA())))</f>
        <v>#N/A</v>
      </c>
      <c r="BF101" s="84" t="e">
        <f ca="true">+IF(AND(ISTEXT(OFFSET('Hygiene Data'!$B$2,0,10*ROW('Hygiene Data'!F95))),DU101="Yes"),OFFSET('Hygiene Data'!$F$5,0,10*ROW('Hygiene Data'!F95)),IF(AND(ISTEXT(OFFSET('Hygiene Data'!$B$2,0,10*ROW('Hygiene Data'!F95))),DU101="No",ISNUMBER(OFFSET('Hygiene Data'!$F$5,0,10*ROW('Hygiene Data'!F95)))),CONCATENATE("[",ROUND(OFFSET('Hygiene Data'!$F$5,0,10*ROW('Hygiene Data'!F95)),0),"]"),IF(AND(ISTEXT(OFFSET('Hygiene Data'!$B$2,0,10*ROW('Hygiene Data'!F95))),DU101="",ISNUMBER(OFFSET('Hygiene Data'!$F$5,0,10*ROW('Hygiene Data'!F95)))),OFFSET('Hygiene Data'!$F$5,0,10*ROW('Hygiene Data'!F95)),NA())))</f>
        <v>#N/A</v>
      </c>
      <c r="BG101" s="84" t="e">
        <f ca="true">+IF(AND(ISTEXT(OFFSET('Hygiene Data'!$B$2,0,10*ROW('Hygiene Data'!F95))),DV101="Yes"),OFFSET('Hygiene Data'!$F$7,0,10*ROW('Hygiene Data'!F95)),IF(AND(ISTEXT(OFFSET('Hygiene Data'!$B$2,0,10*ROW('Hygiene Data'!F95))),DV101="No",ISNUMBER(OFFSET('Hygiene Data'!$F$7,0,10*ROW('Hygiene Data'!F95)))),CONCATENATE("[",ROUND(OFFSET('Hygiene Data'!$F$7,0,10*ROW('Hygiene Data'!F95)),0),"]"),IF(AND(ISTEXT(OFFSET('Hygiene Data'!$B$2,0,10*ROW('Hygiene Data'!F95))),DV101="",ISNUMBER(OFFSET('Hygiene Data'!$F$7,0,10*ROW('Hygiene Data'!F95)))),OFFSET('Hygiene Data'!$F$7,0,10*ROW('Hygiene Data'!F95)),NA())))</f>
        <v>#N/A</v>
      </c>
      <c r="BH101" s="84" t="e">
        <f ca="true">+IF(AND(ISTEXT(OFFSET('Hygiene Data'!$B$2,0,10*ROW('Hygiene Data'!F95))),DW101="Yes"),OFFSET('Hygiene Data'!$F$9,0,10*ROW('Hygiene Data'!F95)),IF(AND(ISTEXT(OFFSET('Hygiene Data'!$B$2,0,10*ROW('Hygiene Data'!F95))),DW101="No",ISNUMBER(OFFSET('Hygiene Data'!$F$9,0,10*ROW('Hygiene Data'!F95)))),CONCATENATE("[",ROUND(OFFSET('Hygiene Data'!$F$9,0,10*ROW('Hygiene Data'!F95)),0),"]"),IF(AND(ISTEXT(OFFSET('Hygiene Data'!$B$2,0,10*ROW('Hygiene Data'!F95))),DW101="",ISNUMBER(OFFSET('Hygiene Data'!$F$9,0,10*ROW('Hygiene Data'!F95)))),OFFSET('Hygiene Data'!$F$9,0,10*ROW('Hygiene Data'!F95)),NA())))</f>
        <v>#N/A</v>
      </c>
      <c r="BI101" s="84" t="e">
        <f ca="true">+IF(AND(ISTEXT(OFFSET('Hygiene Data'!$B$2,0,10*ROW('Hygiene Data'!G95))),DX101="Yes"),OFFSET('Hygiene Data'!$G$5,0,10*ROW('Hygiene Data'!G95)),IF(AND(ISTEXT(OFFSET('Hygiene Data'!$B$2,0,10*ROW('Hygiene Data'!G95))),DX101="No",ISNUMBER(OFFSET('Hygiene Data'!$G$5,0,10*ROW('Hygiene Data'!G95)))),CONCATENATE("[",ROUND(OFFSET('Hygiene Data'!$G$5,0,10*ROW('Hygiene Data'!G95)),0),"]"),IF(AND(ISTEXT(OFFSET('Hygiene Data'!$B$2,0,10*ROW('Hygiene Data'!G95))),DX101="",ISNUMBER(OFFSET('Hygiene Data'!$G$5,0,10*ROW('Hygiene Data'!G95)))),OFFSET('Hygiene Data'!$G$5,0,10*ROW('Hygiene Data'!G95)),NA())))</f>
        <v>#N/A</v>
      </c>
      <c r="BJ101" s="84" t="e">
        <f ca="true">+IF(AND(ISTEXT(OFFSET('Hygiene Data'!$B$2,0,10*ROW('Hygiene Data'!G95))),DY101="Yes"),OFFSET('Hygiene Data'!$G$7,0,10*ROW('Hygiene Data'!G95)),IF(AND(ISTEXT(OFFSET('Hygiene Data'!$B$2,0,10*ROW('Hygiene Data'!G95))),DY101="No",ISNUMBER(OFFSET('Hygiene Data'!$G$7,0,10*ROW('Hygiene Data'!G95)))),CONCATENATE("[",ROUND(OFFSET('Hygiene Data'!$G$7,0,10*ROW('Hygiene Data'!G95)),0),"]"),IF(AND(ISTEXT(OFFSET('Hygiene Data'!$B$2,0,10*ROW('Hygiene Data'!G95))),DY101="",ISNUMBER(OFFSET('Hygiene Data'!$G$7,0,10*ROW('Hygiene Data'!G95)))),OFFSET('Hygiene Data'!$G$7,0,10*ROW('Hygiene Data'!G95)),NA())))</f>
        <v>#N/A</v>
      </c>
      <c r="BK101" s="84" t="e">
        <f ca="true">+IF(AND(ISTEXT(OFFSET('Hygiene Data'!$B$2,0,10*ROW('Hygiene Data'!G95))),DZ101="Yes"),OFFSET('Hygiene Data'!$G$9,0,10*ROW('Hygiene Data'!G95)),IF(AND(ISTEXT(OFFSET('Hygiene Data'!$B$2,0,10*ROW('Hygiene Data'!G95))),DZ101="No",ISNUMBER(OFFSET('Hygiene Data'!$G$9,0,10*ROW('Hygiene Data'!G95)))),CONCATENATE("[",ROUND(OFFSET('Hygiene Data'!$G$9,0,10*ROW('Hygiene Data'!G95)),0),"]"),IF(AND(ISTEXT(OFFSET('Hygiene Data'!$B$2,0,10*ROW('Hygiene Data'!G95))),DZ101="",ISNUMBER(OFFSET('Hygiene Data'!$G$9,0,10*ROW('Hygiene Data'!G95)))),OFFSET('Hygiene Data'!$G$9,0,10*ROW('Hygiene Data'!G95)),NA())))</f>
        <v>#N/A</v>
      </c>
      <c r="BL101" s="84" t="e">
        <f ca="true">+IF(AND(ISTEXT(OFFSET('Hygiene Data'!$B$2,0,10*ROW('Hygiene Data'!H95))),EA101="Yes"),OFFSET('Hygiene Data'!$H$5,0,10*ROW('Hygiene Data'!H95)),IF(AND(ISTEXT(OFFSET('Hygiene Data'!$B$2,0,10*ROW('Hygiene Data'!H95))),EA101="No",ISNUMBER(OFFSET('Hygiene Data'!$H$5,0,10*ROW('Hygiene Data'!H95)))),CONCATENATE("[",ROUND(OFFSET('Hygiene Data'!$H$5,0,10*ROW('Hygiene Data'!H95)),0),"]"),IF(AND(ISTEXT(OFFSET('Hygiene Data'!$B$2,0,10*ROW('Hygiene Data'!H95))),EA101="",ISNUMBER(OFFSET('Hygiene Data'!$H$5,0,10*ROW('Hygiene Data'!H95)))),OFFSET('Hygiene Data'!$H$5,0,10*ROW('Hygiene Data'!H95)),NA())))</f>
        <v>#N/A</v>
      </c>
      <c r="BM101" s="84" t="e">
        <f ca="true">+IF(AND(ISTEXT(OFFSET('Hygiene Data'!$B$2,0,10*ROW('Hygiene Data'!H95))),EB101="Yes"),OFFSET('Hygiene Data'!$H$7,0,10*ROW('Hygiene Data'!H95)),IF(AND(ISTEXT(OFFSET('Hygiene Data'!$B$2,0,10*ROW('Hygiene Data'!H95))),EB101="No",ISNUMBER(OFFSET('Hygiene Data'!$H$7,0,10*ROW('Hygiene Data'!H95)))),CONCATENATE("[",ROUND(OFFSET('Hygiene Data'!$H$7,0,10*ROW('Hygiene Data'!H95)),0),"]"),IF(AND(ISTEXT(OFFSET('Hygiene Data'!$B$2,0,10*ROW('Hygiene Data'!H95))),EB101="",ISNUMBER(OFFSET('Hygiene Data'!$H$7,0,10*ROW('Hygiene Data'!H95)))),OFFSET('Hygiene Data'!$H$7,0,10*ROW('Hygiene Data'!H95)),NA())))</f>
        <v>#N/A</v>
      </c>
      <c r="BN101" s="84" t="e">
        <f ca="true">+IF(AND(ISTEXT(OFFSET('Hygiene Data'!$B$2,0,10*ROW('Hygiene Data'!H95))),EC101="Yes"),OFFSET('Hygiene Data'!$H$9,0,10*ROW('Hygiene Data'!H95)),IF(AND(ISTEXT(OFFSET('Hygiene Data'!$B$2,0,10*ROW('Hygiene Data'!H95))),EC101="No",ISNUMBER(OFFSET('Hygiene Data'!$H$9,0,10*ROW('Hygiene Data'!H95)))),CONCATENATE("[",ROUND(OFFSET('Hygiene Data'!$H$9,0,10*ROW('Hygiene Data'!H95)),0),"]"),IF(AND(ISTEXT(OFFSET('Hygiene Data'!$B$2,0,10*ROW('Hygiene Data'!H95))),EC101="",ISNUMBER(OFFSET('Hygiene Data'!$H$9,0,10*ROW('Hygiene Data'!H95)))),OFFSET('Hygiene Data'!$H$9,0,10*ROW('Hygiene Data'!H95)),NA())))</f>
        <v>#N/A</v>
      </c>
      <c r="BO101" s="84" t="e">
        <f ca="true">+IF(AND(ISTEXT(OFFSET('Hygiene Data'!$B$2,0,10*ROW('Hygiene Data'!I95))),ED101="Yes"),OFFSET('Hygiene Data'!$I$5,0,10*ROW('Hygiene Data'!I95)),IF(AND(ISTEXT(OFFSET('Hygiene Data'!$B$2,0,10*ROW('Hygiene Data'!I95))),ED101="No",ISNUMBER(OFFSET('Hygiene Data'!$I$5,0,10*ROW('Hygiene Data'!I95)))),CONCATENATE("[",ROUND(OFFSET('Hygiene Data'!$I$5,0,10*ROW('Hygiene Data'!I95)),0),"]"),IF(AND(ISTEXT(OFFSET('Hygiene Data'!$B$2,0,10*ROW('Hygiene Data'!I95))),ED101="",ISNUMBER(OFFSET('Hygiene Data'!$I$5,0,10*ROW('Hygiene Data'!I95)))),OFFSET('Hygiene Data'!$I$5,0,10*ROW('Hygiene Data'!I95)),NA())))</f>
        <v>#N/A</v>
      </c>
      <c r="BP101" s="84" t="e">
        <f ca="true">+IF(AND(ISTEXT(OFFSET('Hygiene Data'!$B$2,0,10*ROW('Hygiene Data'!I95))),EE101="Yes"),OFFSET('Hygiene Data'!$I$7,0,10*ROW('Hygiene Data'!I95)),IF(AND(ISTEXT(OFFSET('Hygiene Data'!$B$2,0,10*ROW('Hygiene Data'!I95))),EE101="No",ISNUMBER(OFFSET('Hygiene Data'!$I$7,0,10*ROW('Hygiene Data'!I95)))),CONCATENATE("[",ROUND(OFFSET('Hygiene Data'!$I$7,0,10*ROW('Hygiene Data'!I95)),0),"]"),IF(AND(ISTEXT(OFFSET('Hygiene Data'!$B$2,0,10*ROW('Hygiene Data'!I95))),EE101="",ISNUMBER(OFFSET('Hygiene Data'!$I$7,0,10*ROW('Hygiene Data'!I95)))),OFFSET('Hygiene Data'!$I$7,0,10*ROW('Hygiene Data'!I95)),NA())))</f>
        <v>#N/A</v>
      </c>
      <c r="BQ101" s="84" t="e">
        <f ca="true">+IF(AND(ISTEXT(OFFSET('Hygiene Data'!$B$2,0,10*ROW('Hygiene Data'!I95))),EF101="Yes"),OFFSET('Hygiene Data'!$I$9,0,10*ROW('Hygiene Data'!I95)),IF(AND(ISTEXT(OFFSET('Hygiene Data'!$B$2,0,10*ROW('Hygiene Data'!I95))),EF101="No",ISNUMBER(OFFSET('Hygiene Data'!$I$9,0,10*ROW('Hygiene Data'!I95)))),CONCATENATE("[",ROUND(OFFSET('Hygiene Data'!$I$9,0,10*ROW('Hygiene Data'!I95)),0),"]"),IF(AND(ISTEXT(OFFSET('Hygiene Data'!$B$2,0,10*ROW('Hygiene Data'!I95))),EF101="",ISNUMBER(OFFSET('Hygiene Data'!$I$9,0,10*ROW('Hygiene Data'!I95)))),OFFSET('Hygiene Data'!$I$9,0,10*ROW('Hygiene Data'!I95)),NA())))</f>
        <v>#N/A</v>
      </c>
      <c r="BR101" s="269"/>
      <c r="BS101" s="269" t="str">
        <f ca="true">+IF(OFFSET('Water Data'!$D$27,0,10*ROW('Water Data'!D95))="","",OFFSET('Water Data'!$D$27,0,10*ROW('Water Data'!D95)))</f>
        <v/>
      </c>
      <c r="BT101" s="269" t="str">
        <f ca="true">+IF(OFFSET('Water Data'!$D$28,0,10*ROW('Water Data'!D95))="","",OFFSET('Water Data'!$D$28,0,10*ROW('Water Data'!D95)))</f>
        <v/>
      </c>
      <c r="BU101" s="269" t="str">
        <f ca="true">+IF(OFFSET('Water Data'!$D$29,0,10*ROW('Water Data'!D95))="","",OFFSET('Water Data'!$D$29,0,10*ROW('Water Data'!D95)))</f>
        <v/>
      </c>
      <c r="BV101" s="269" t="str">
        <f ca="true">+IF(OFFSET('Water Data'!$E$27,0,10*ROW('Water Data'!E95))="","",OFFSET('Water Data'!$E$27,0,10*ROW('Water Data'!E95)))</f>
        <v/>
      </c>
      <c r="BW101" s="269" t="str">
        <f ca="true">+IF(OFFSET('Water Data'!$E$28,0,10*ROW('Water Data'!E95))="","",OFFSET('Water Data'!$E$28,0,10*ROW('Water Data'!E95)))</f>
        <v/>
      </c>
      <c r="BX101" s="269" t="str">
        <f ca="true">+IF(OFFSET('Water Data'!$E$29,0,10*ROW('Water Data'!E95))="","",OFFSET('Water Data'!$E$29,0,10*ROW('Water Data'!E95)))</f>
        <v/>
      </c>
      <c r="BY101" s="269" t="str">
        <f ca="true">+IF(OFFSET('Water Data'!$F$27,0,10*ROW('Water Data'!F95))="","",OFFSET('Water Data'!$F$27,0,10*ROW('Water Data'!F95)))</f>
        <v/>
      </c>
      <c r="BZ101" s="269" t="str">
        <f ca="true">+IF(OFFSET('Water Data'!$F$28,0,10*ROW('Water Data'!F95))="","",OFFSET('Water Data'!$F$28,0,10*ROW('Water Data'!F95)))</f>
        <v/>
      </c>
      <c r="CA101" s="269" t="str">
        <f ca="true">+IF(OFFSET('Water Data'!$F$29,0,10*ROW('Water Data'!F95))="","",OFFSET('Water Data'!$F$29,0,10*ROW('Water Data'!F95)))</f>
        <v/>
      </c>
      <c r="CB101" s="269" t="str">
        <f ca="true">+IF(OFFSET('Water Data'!$G$27,0,10*ROW('Water Data'!G95))="","",OFFSET('Water Data'!$G$27,0,10*ROW('Water Data'!G95)))</f>
        <v/>
      </c>
      <c r="CC101" s="269" t="str">
        <f ca="true">+IF(OFFSET('Water Data'!$G$28,0,10*ROW('Water Data'!G95))="","",OFFSET('Water Data'!$G$28,0,10*ROW('Water Data'!G95)))</f>
        <v/>
      </c>
      <c r="CD101" s="269" t="str">
        <f ca="true">+IF(OFFSET('Water Data'!$G$29,0,10*ROW('Water Data'!G95))="","",OFFSET('Water Data'!$G$29,0,10*ROW('Water Data'!G95)))</f>
        <v/>
      </c>
      <c r="CE101" s="269" t="str">
        <f ca="true">+IF(OFFSET('Water Data'!$H$27,0,10*ROW('Water Data'!H95))="","",OFFSET('Water Data'!$H$27,0,10*ROW('Water Data'!H95)))</f>
        <v/>
      </c>
      <c r="CF101" s="269" t="str">
        <f ca="true">+IF(OFFSET('Water Data'!$H$28,0,10*ROW('Water Data'!H95))="","",OFFSET('Water Data'!$H$28,0,10*ROW('Water Data'!H95)))</f>
        <v/>
      </c>
      <c r="CG101" s="269" t="str">
        <f ca="true">+IF(OFFSET('Water Data'!$H$29,0,10*ROW('Water Data'!H95))="","",OFFSET('Water Data'!$H$29,0,10*ROW('Water Data'!H95)))</f>
        <v/>
      </c>
      <c r="CH101" s="269" t="str">
        <f ca="true">+IF(OFFSET('Water Data'!$I$27,0,10*ROW('Water Data'!I95))="","",OFFSET('Water Data'!$I$27,0,10*ROW('Water Data'!I95)))</f>
        <v/>
      </c>
      <c r="CI101" s="269" t="str">
        <f ca="true">+IF(OFFSET('Water Data'!$I$28,0,10*ROW('Water Data'!I95))="","",OFFSET('Water Data'!$I$28,0,10*ROW('Water Data'!I95)))</f>
        <v/>
      </c>
      <c r="CJ101" s="269" t="str">
        <f ca="true">+IF(OFFSET('Water Data'!$I$29,0,10*ROW('Water Data'!I95))="","",OFFSET('Water Data'!$I$29,0,10*ROW('Water Data'!I95)))</f>
        <v/>
      </c>
      <c r="CK101" s="269" t="str">
        <f ca="true">+IF(OFFSET('Sanitation Data'!$D$28,0,10*ROW('Sanitation Data'!D95))="","",OFFSET('Sanitation Data'!$D$28,0,10*ROW('Sanitation Data'!D95)))</f>
        <v/>
      </c>
      <c r="CL101" s="269" t="str">
        <f ca="true">+IF(OFFSET('Sanitation Data'!$D$29,0,10*ROW('Sanitation Data'!D95))="","",OFFSET('Sanitation Data'!$D$29,0,10*ROW('Sanitation Data'!D95)))</f>
        <v/>
      </c>
      <c r="CM101" s="269" t="str">
        <f ca="true">+IF(OFFSET('Sanitation Data'!$D$30,0,10*ROW('Sanitation Data'!D95))="","",OFFSET('Sanitation Data'!$D$30,0,10*ROW('Sanitation Data'!D95)))</f>
        <v/>
      </c>
      <c r="CN101" s="269" t="str">
        <f ca="true">+IF(OFFSET('Sanitation Data'!$D$31,0,10*ROW('Sanitation Data'!D95))="","",OFFSET('Sanitation Data'!$D$31,0,10*ROW('Sanitation Data'!D95)))</f>
        <v/>
      </c>
      <c r="CO101" s="269" t="str">
        <f ca="true">+IF(OFFSET('Sanitation Data'!$D$32,0,10*ROW('Sanitation Data'!D95))="","",OFFSET('Sanitation Data'!$D$32,0,10*ROW('Sanitation Data'!D95)))</f>
        <v/>
      </c>
      <c r="CP101" s="269" t="str">
        <f ca="true">+IF(OFFSET('Sanitation Data'!$E$28,0,10*ROW('Sanitation Data'!E95))="","",OFFSET('Sanitation Data'!$E$28,0,10*ROW('Sanitation Data'!E95)))</f>
        <v/>
      </c>
      <c r="CQ101" s="269" t="str">
        <f ca="true">+IF(OFFSET('Sanitation Data'!$E$29,0,10*ROW('Sanitation Data'!E95))="","",OFFSET('Sanitation Data'!$E$29,0,10*ROW('Sanitation Data'!E95)))</f>
        <v/>
      </c>
      <c r="CR101" s="269" t="str">
        <f ca="true">+IF(OFFSET('Sanitation Data'!$E$30,0,10*ROW('Sanitation Data'!E95))="","",OFFSET('Sanitation Data'!$E$30,0,10*ROW('Sanitation Data'!E95)))</f>
        <v/>
      </c>
      <c r="CS101" s="269" t="str">
        <f ca="true">+IF(OFFSET('Sanitation Data'!$E$31,0,10*ROW('Sanitation Data'!E95))="","",OFFSET('Sanitation Data'!$E$31,0,10*ROW('Sanitation Data'!E95)))</f>
        <v/>
      </c>
      <c r="CT101" s="269" t="str">
        <f ca="true">+IF(OFFSET('Sanitation Data'!$E$32,0,10*ROW('Sanitation Data'!E95))="","",OFFSET('Sanitation Data'!$E$32,0,10*ROW('Sanitation Data'!E95)))</f>
        <v/>
      </c>
      <c r="CU101" s="269" t="str">
        <f ca="true">+IF(OFFSET('Sanitation Data'!$F$28,0,10*ROW('Sanitation Data'!F95))="","",OFFSET('Sanitation Data'!$F$28,0,10*ROW('Sanitation Data'!F95)))</f>
        <v/>
      </c>
      <c r="CV101" s="269" t="str">
        <f ca="true">+IF(OFFSET('Sanitation Data'!$F$29,0,10*ROW('Sanitation Data'!F95))="","",OFFSET('Sanitation Data'!$F$29,0,10*ROW('Sanitation Data'!F95)))</f>
        <v/>
      </c>
      <c r="CW101" s="269" t="str">
        <f ca="true">+IF(OFFSET('Sanitation Data'!$F$30,0,10*ROW('Sanitation Data'!F95))="","",OFFSET('Sanitation Data'!$F$30,0,10*ROW('Sanitation Data'!F95)))</f>
        <v/>
      </c>
      <c r="CX101" s="269" t="str">
        <f ca="true">+IF(OFFSET('Sanitation Data'!$F$31,0,10*ROW('Sanitation Data'!F95))="","",OFFSET('Sanitation Data'!$F$31,0,10*ROW('Sanitation Data'!F95)))</f>
        <v/>
      </c>
      <c r="CY101" s="269" t="str">
        <f ca="true">+IF(OFFSET('Sanitation Data'!$F$32,0,10*ROW('Sanitation Data'!F95))="","",OFFSET('Sanitation Data'!$F$32,0,10*ROW('Sanitation Data'!F95)))</f>
        <v/>
      </c>
      <c r="CZ101" s="269" t="str">
        <f ca="true">+IF(OFFSET('Sanitation Data'!$G$28,0,10*ROW('Sanitation Data'!G95))="","",OFFSET('Sanitation Data'!$G$28,0,10*ROW('Sanitation Data'!G95)))</f>
        <v/>
      </c>
      <c r="DA101" s="269" t="str">
        <f ca="true">+IF(OFFSET('Sanitation Data'!$G$29,0,10*ROW('Sanitation Data'!G95))="","",OFFSET('Sanitation Data'!$G$29,0,10*ROW('Sanitation Data'!G95)))</f>
        <v/>
      </c>
      <c r="DB101" s="269" t="str">
        <f ca="true">+IF(OFFSET('Sanitation Data'!$G$30,0,10*ROW('Sanitation Data'!G95))="","",OFFSET('Sanitation Data'!$G$30,0,10*ROW('Sanitation Data'!G95)))</f>
        <v/>
      </c>
      <c r="DC101" s="269" t="str">
        <f ca="true">+IF(OFFSET('Sanitation Data'!$G$31,0,10*ROW('Sanitation Data'!G95))="","",OFFSET('Sanitation Data'!$G$31,0,10*ROW('Sanitation Data'!G95)))</f>
        <v/>
      </c>
      <c r="DD101" s="269" t="str">
        <f ca="true">+IF(OFFSET('Sanitation Data'!$G$32,0,10*ROW('Sanitation Data'!G95))="","",OFFSET('Sanitation Data'!$G$32,0,10*ROW('Sanitation Data'!G95)))</f>
        <v/>
      </c>
      <c r="DE101" s="269" t="str">
        <f ca="true">+IF(OFFSET('Sanitation Data'!$H$28,0,10*ROW('Sanitation Data'!H95))="","",OFFSET('Sanitation Data'!$H$28,0,10*ROW('Sanitation Data'!H95)))</f>
        <v/>
      </c>
      <c r="DF101" s="269" t="str">
        <f ca="true">+IF(OFFSET('Sanitation Data'!$H$29,0,10*ROW('Sanitation Data'!H95))="","",OFFSET('Sanitation Data'!$H$29,0,10*ROW('Sanitation Data'!H95)))</f>
        <v/>
      </c>
      <c r="DG101" s="269" t="str">
        <f ca="true">+IF(OFFSET('Sanitation Data'!$H$30,0,10*ROW('Sanitation Data'!H95))="","",OFFSET('Sanitation Data'!$H$30,0,10*ROW('Sanitation Data'!H95)))</f>
        <v/>
      </c>
      <c r="DH101" s="269" t="str">
        <f ca="true">+IF(OFFSET('Sanitation Data'!$H$31,0,10*ROW('Sanitation Data'!H95))="","",OFFSET('Sanitation Data'!$H$31,0,10*ROW('Sanitation Data'!H95)))</f>
        <v/>
      </c>
      <c r="DI101" s="269" t="str">
        <f ca="true">+IF(OFFSET('Sanitation Data'!$H$32,0,10*ROW('Sanitation Data'!H95))="","",OFFSET('Sanitation Data'!$H$32,0,10*ROW('Sanitation Data'!H95)))</f>
        <v/>
      </c>
      <c r="DJ101" s="269" t="str">
        <f ca="true">+IF(OFFSET('Sanitation Data'!$I$28,0,10*ROW('Sanitation Data'!I95))="","",OFFSET('Sanitation Data'!$I$28,0,10*ROW('Sanitation Data'!I95)))</f>
        <v/>
      </c>
      <c r="DK101" s="269" t="str">
        <f ca="true">+IF(OFFSET('Sanitation Data'!$I$29,0,10*ROW('Sanitation Data'!I95))="","",OFFSET('Sanitation Data'!$I$29,0,10*ROW('Sanitation Data'!I95)))</f>
        <v/>
      </c>
      <c r="DL101" s="269" t="str">
        <f ca="true">+IF(OFFSET('Sanitation Data'!$I$30,0,10*ROW('Sanitation Data'!I95))="","",OFFSET('Sanitation Data'!$I$30,0,10*ROW('Sanitation Data'!I95)))</f>
        <v/>
      </c>
      <c r="DM101" s="269" t="str">
        <f ca="true">+IF(OFFSET('Sanitation Data'!$I$31,0,10*ROW('Sanitation Data'!I95))="","",OFFSET('Sanitation Data'!$I$31,0,10*ROW('Sanitation Data'!I95)))</f>
        <v/>
      </c>
      <c r="DN101" s="269" t="str">
        <f ca="true">+IF(OFFSET('Sanitation Data'!$I$32,0,10*ROW('Sanitation Data'!I95))="","",OFFSET('Sanitation Data'!$I$32,0,10*ROW('Sanitation Data'!I95)))</f>
        <v/>
      </c>
      <c r="DO101" s="269" t="str">
        <f ca="true">+IF(OFFSET('Hygiene Data'!$D$11,0,10*ROW('Hygiene Data'!D95))="","",OFFSET('Hygiene Data'!$D$11,0,10*ROW('Hygiene Data'!D95)))</f>
        <v/>
      </c>
      <c r="DP101" s="269" t="str">
        <f ca="true">+IF(OFFSET('Hygiene Data'!$D$12,0,10*ROW('Hygiene Data'!D95))="","",OFFSET('Hygiene Data'!$D$12,0,10*ROW('Hygiene Data'!D95)))</f>
        <v/>
      </c>
      <c r="DQ101" s="269" t="str">
        <f ca="true">+IF(OFFSET('Hygiene Data'!$D$13,0,10*ROW('Hygiene Data'!D95))="","",OFFSET('Hygiene Data'!$D$13,0,10*ROW('Hygiene Data'!D95)))</f>
        <v/>
      </c>
      <c r="DR101" s="269" t="str">
        <f ca="true">+IF(OFFSET('Hygiene Data'!$E$11,0,10*ROW('Hygiene Data'!E95))="","",OFFSET('Hygiene Data'!$E$11,0,10*ROW('Hygiene Data'!E95)))</f>
        <v/>
      </c>
      <c r="DS101" s="269" t="str">
        <f ca="true">+IF(OFFSET('Hygiene Data'!$E$12,0,10*ROW('Hygiene Data'!E95))="","",OFFSET('Hygiene Data'!$E$12,0,10*ROW('Hygiene Data'!E95)))</f>
        <v/>
      </c>
      <c r="DT101" s="269" t="str">
        <f ca="true">+IF(OFFSET('Hygiene Data'!$E$13,0,10*ROW('Hygiene Data'!E95))="","",OFFSET('Hygiene Data'!$E$13,0,10*ROW('Hygiene Data'!E95)))</f>
        <v/>
      </c>
      <c r="DU101" s="269" t="str">
        <f ca="true">+IF(OFFSET('Hygiene Data'!$F$11,0,10*ROW('Hygiene Data'!F95))="","",OFFSET('Hygiene Data'!$F$11,0,10*ROW('Hygiene Data'!F95)))</f>
        <v/>
      </c>
      <c r="DV101" s="269" t="str">
        <f ca="true">+IF(OFFSET('Hygiene Data'!$F$12,0,10*ROW('Hygiene Data'!F95))="","",OFFSET('Hygiene Data'!$F$12,0,10*ROW('Hygiene Data'!F95)))</f>
        <v/>
      </c>
      <c r="DW101" s="269" t="str">
        <f ca="true">+IF(OFFSET('Hygiene Data'!$F$13,0,10*ROW('Hygiene Data'!F95))="","",OFFSET('Hygiene Data'!$F$13,0,10*ROW('Hygiene Data'!F95)))</f>
        <v/>
      </c>
      <c r="DX101" s="269" t="str">
        <f ca="true">+IF(OFFSET('Hygiene Data'!$G$11,0,10*ROW('Hygiene Data'!G95))="","",OFFSET('Hygiene Data'!$G$11,0,10*ROW('Hygiene Data'!G95)))</f>
        <v/>
      </c>
      <c r="DY101" s="269" t="str">
        <f ca="true">+IF(OFFSET('Hygiene Data'!$G$12,0,10*ROW('Hygiene Data'!G95))="","",OFFSET('Hygiene Data'!$G$12,0,10*ROW('Hygiene Data'!G95)))</f>
        <v/>
      </c>
      <c r="DZ101" s="269" t="str">
        <f ca="true">+IF(OFFSET('Hygiene Data'!$G$13,0,10*ROW('Hygiene Data'!G95))="","",OFFSET('Hygiene Data'!$G$13,0,10*ROW('Hygiene Data'!G95)))</f>
        <v/>
      </c>
      <c r="EA101" s="269" t="str">
        <f ca="true">+IF(OFFSET('Hygiene Data'!$H$11,0,10*ROW('Hygiene Data'!H95))="","",OFFSET('Hygiene Data'!$H$11,0,10*ROW('Hygiene Data'!H95)))</f>
        <v/>
      </c>
      <c r="EB101" s="269" t="str">
        <f ca="true">+IF(OFFSET('Hygiene Data'!$H$12,0,10*ROW('Hygiene Data'!H95))="","",OFFSET('Hygiene Data'!$H$12,0,10*ROW('Hygiene Data'!H95)))</f>
        <v/>
      </c>
      <c r="EC101" s="269" t="str">
        <f ca="true">+IF(OFFSET('Hygiene Data'!$H$13,0,10*ROW('Hygiene Data'!H95))="","",OFFSET('Hygiene Data'!$H$13,0,10*ROW('Hygiene Data'!H95)))</f>
        <v/>
      </c>
      <c r="ED101" s="269" t="str">
        <f ca="true">+IF(OFFSET('Hygiene Data'!$I$11,0,10*ROW('Hygiene Data'!I95))="","",OFFSET('Hygiene Data'!$I$11,0,10*ROW('Hygiene Data'!I95)))</f>
        <v/>
      </c>
      <c r="EE101" s="269" t="str">
        <f ca="true">+IF(OFFSET('Hygiene Data'!$I$12,0,10*ROW('Hygiene Data'!I95))="","",OFFSET('Hygiene Data'!$I$12,0,10*ROW('Hygiene Data'!I95)))</f>
        <v/>
      </c>
      <c r="EF101" s="269" t="str">
        <f ca="true">+IF(OFFSET('Hygiene Data'!$I$13,0,10*ROW('Hygiene Data'!I95))="","",OFFSET('Hygiene Data'!$I$13,0,10*ROW('Hygiene Data'!I95)))</f>
        <v/>
      </c>
    </row>
    <row xmlns:x14ac="http://schemas.microsoft.com/office/spreadsheetml/2009/9/ac" r="102" x14ac:dyDescent="0.2">
      <c r="A102" s="36" t="str">
        <f ca="true">+IF(OFFSET('Water Data'!$B$2,0,10*ROW('Water Data'!E96))="","",OFFSET('Water Data'!$B$2,0,10*ROW('Water Data'!E96)))</f>
        <v/>
      </c>
      <c r="B102" s="36" t="str">
        <f ca="true">+IF(OFFSET('Water Data'!$C$2,0,10*ROW('Water Data'!F96))="","",OFFSET('Water Data'!$C$2,0,10*ROW('Water Data'!F96)))</f>
        <v/>
      </c>
      <c r="C102" s="325" t="str">
        <f t="shared" ca="true" si="1"/>
        <v/>
      </c>
      <c r="D102" s="82" t="e">
        <f ca="true">+IF(AND(ISTEXT(OFFSET('Water Data'!$B$2,0,10*ROW('Water Data'!D96))),BS102="Yes"),100-OFFSET('Water Data'!$D$4,0,10*ROW('Water Data'!D96)),IF(AND(ISTEXT(OFFSET('Water Data'!$B$2,0,10*ROW('Water Data'!D96))),BS102="No",ISNUMBER(OFFSET('Water Data'!$D$4,0,10*ROW('Water Data'!D96)))),CONCATENATE("[",ROUND(100-OFFSET('Water Data'!$D$4,0,10*ROW('Water Data'!D96)),0),"]"),IF(AND(ISTEXT(OFFSET('Water Data'!$B$2,0,10*ROW('Water Data'!D96))),BS102="",ISNUMBER(OFFSET('Water Data'!$D$4,0,10*ROW('Water Data'!D96)))),100-OFFSET('Water Data'!$D$4,0,10*ROW('Water Data'!D96)),NA())))</f>
        <v>#N/A</v>
      </c>
      <c r="E102" s="82" t="e">
        <f ca="true">+IF(AND(ISTEXT(OFFSET('Water Data'!$B$2,0,10*ROW('Water Data'!E96))),BT102="Yes"),OFFSET('Water Data'!$D$6,0,10*ROW('Water Data'!D96)),IF(AND(ISTEXT(OFFSET('Water Data'!$B$2,0,10*ROW('Water Data'!D96))),BT102="No",ISNUMBER(OFFSET('Water Data'!$D$6,0,10*ROW('Water Data'!D96)))),CONCATENATE("[",ROUND(OFFSET('Water Data'!$D$6,0,10*ROW('Water Data'!D96)),0),"]"),IF(AND(ISTEXT(OFFSET('Water Data'!$B$2,0,10*ROW('Water Data'!D96))),BT102="",ISNUMBER(OFFSET('Water Data'!$D$6,0,10*ROW('Water Data'!D96)))),OFFSET('Water Data'!$D$6,0,10*ROW('Water Data'!D96)),NA())))</f>
        <v>#N/A</v>
      </c>
      <c r="F102" s="82" t="e">
        <f ca="true">+IF(AND(ISTEXT(OFFSET('Water Data'!$B$2,0,10*ROW('Water Data'!D96))),BU102="Yes"),OFFSET('Water Data'!$D$9,0,10*ROW('Water Data'!D96)),IF(AND(ISTEXT(OFFSET('Water Data'!$B$2,0,10*ROW('Water Data'!D96))),BU102="No",ISNUMBER(OFFSET('Water Data'!$D$9,0,10*ROW('Water Data'!D96)))),CONCATENATE("[",ROUND(OFFSET('Water Data'!$D$9,0,10*ROW('Water Data'!D96)),0),"]"),IF(AND(ISTEXT(OFFSET('Water Data'!$B$2,0,10*ROW('Water Data'!D96))),BU102="",ISNUMBER(OFFSET('Water Data'!$D$9,0,10*ROW('Water Data'!D96)))),OFFSET('Water Data'!$D$9,0,10*ROW('Water Data'!D96)),NA())))</f>
        <v>#N/A</v>
      </c>
      <c r="G102" s="82" t="e">
        <f ca="true">+IF(AND(ISTEXT(OFFSET('Water Data'!$B$2,0,10*ROW('Water Data'!E96))),BV102="Yes"),100-OFFSET('Water Data'!$E$4,0,10*ROW('Water Data'!E96)),IF(AND(ISTEXT(OFFSET('Water Data'!$B$2,0,10*ROW('Water Data'!E96))),BV102="No",ISNUMBER(OFFSET('Water Data'!$E$4,0,10*ROW('Water Data'!E96)))),CONCATENATE("[",ROUND(100-OFFSET('Water Data'!$E$4,0,10*ROW('Water Data'!E96)),0),"]"),IF(AND(ISTEXT(OFFSET('Water Data'!$B$2,0,10*ROW('Water Data'!E96))),BV102="",ISNUMBER(OFFSET('Water Data'!$E$4,0,10*ROW('Water Data'!E96)))),100-OFFSET('Water Data'!$E$4,0,10*ROW('Water Data'!E96)),NA())))</f>
        <v>#N/A</v>
      </c>
      <c r="H102" s="82" t="e">
        <f ca="true">+IF(AND(ISTEXT(OFFSET('Water Data'!$B$2,0,10*ROW('Water Data'!E96))),BW102="Yes"),OFFSET('Water Data'!$E$6,0,10*ROW('Water Data'!E96)),IF(AND(ISTEXT(OFFSET('Water Data'!$B$2,0,10*ROW('Water Data'!E96))),BW102="No",ISNUMBER(OFFSET('Water Data'!$E$6,0,10*ROW('Water Data'!E96)))),CONCATENATE("[",ROUND(OFFSET('Water Data'!$D$6,0,10*ROW('Water Data'!E96)),0),"]"),IF(AND(ISTEXT(OFFSET('Water Data'!$B$2,0,10*ROW('Water Data'!E96))),BW102="",ISNUMBER(OFFSET('Water Data'!$E$6,0,10*ROW('Water Data'!E96)))),OFFSET('Water Data'!$E$6,0,10*ROW('Water Data'!E96)),NA())))</f>
        <v>#N/A</v>
      </c>
      <c r="I102" s="82" t="e">
        <f ca="true">+IF(AND(ISTEXT(OFFSET('Water Data'!$B$2,0,10*ROW('Water Data'!E96))),BX102="Yes"),OFFSET('Water Data'!$E$9,0,10*ROW('Water Data'!E96)),IF(AND(ISTEXT(OFFSET('Water Data'!$B$2,0,10*ROW('Water Data'!E96))),BX102="No",ISNUMBER(OFFSET('Water Data'!$E$9,0,10*ROW('Water Data'!E96)))),CONCATENATE("[",ROUND(OFFSET('Water Data'!$E$9,0,10*ROW('Water Data'!E96)),0),"]"),IF(AND(ISTEXT(OFFSET('Water Data'!$B$2,0,10*ROW('Water Data'!E96))),BX102="",ISNUMBER(OFFSET('Water Data'!$E$9,0,10*ROW('Water Data'!E96)))),OFFSET('Water Data'!$E$9,0,10*ROW('Water Data'!E96)),NA())))</f>
        <v>#N/A</v>
      </c>
      <c r="J102" s="82" t="e">
        <f ca="true">+IF(AND(ISTEXT(OFFSET('Water Data'!$B$2,0,10*ROW('Water Data'!F96))),BY102="Yes"),100-OFFSET('Water Data'!$F$4,0,10*ROW('Water Data'!F96)),IF(AND(ISTEXT(OFFSET('Water Data'!$B$2,0,10*ROW('Water Data'!F96))),BY102="No",ISNUMBER(OFFSET('Water Data'!$F$4,0,10*ROW('Water Data'!F96)))),CONCATENATE("[",ROUND(100-OFFSET('Water Data'!$F$4,0,10*ROW('Water Data'!F96)),0),"]"),IF(AND(ISTEXT(OFFSET('Water Data'!$B$2,0,10*ROW('Water Data'!F96))),BY102="",ISNUMBER(OFFSET('Water Data'!$F$4,0,10*ROW('Water Data'!F96)))),100-OFFSET('Water Data'!$F$4,0,10*ROW('Water Data'!F96)),NA())))</f>
        <v>#N/A</v>
      </c>
      <c r="K102" s="82" t="e">
        <f ca="true">+IF(AND(ISTEXT(OFFSET('Water Data'!$B$2,0,10*ROW('Water Data'!F96))),BZ102="Yes"),OFFSET('Water Data'!$F$6,0,10*ROW('Water Data'!F96)),IF(AND(ISTEXT(OFFSET('Water Data'!$B$2,0,10*ROW('Water Data'!F96))),BZ102="No",ISNUMBER(OFFSET('Water Data'!$F$6,0,10*ROW('Water Data'!F96)))),CONCATENATE("[",ROUND(OFFSET('Water Data'!$F$6,0,10*ROW('Water Data'!F96)),0),"]"),IF(AND(ISTEXT(OFFSET('Water Data'!$B$2,0,10*ROW('Water Data'!F96))),BZ102="",ISNUMBER(OFFSET('Water Data'!$F$6,0,10*ROW('Water Data'!F96)))),OFFSET('Water Data'!$F$6,0,10*ROW('Water Data'!F96)),NA())))</f>
        <v>#N/A</v>
      </c>
      <c r="L102" s="82" t="e">
        <f ca="true">+IF(AND(ISTEXT(OFFSET('Water Data'!$B$2,0,10*ROW('Water Data'!F96))),CA102="Yes"),OFFSET('Water Data'!$F$9,0,10*ROW('Water Data'!F96)),IF(AND(ISTEXT(OFFSET('Water Data'!$B$2,0,10*ROW('Water Data'!F96))),CA102="No",ISNUMBER(OFFSET('Water Data'!$F$9,0,10*ROW('Water Data'!F96)))),CONCATENATE("[",ROUND(OFFSET('Water Data'!$F$9,0,10*ROW('Water Data'!F96)),0),"]"),IF(AND(ISTEXT(OFFSET('Water Data'!$B$2,0,10*ROW('Water Data'!F96))),CA102="",ISNUMBER(OFFSET('Water Data'!$F$9,0,10*ROW('Water Data'!F96)))),OFFSET('Water Data'!$F$9,0,10*ROW('Water Data'!F96)),NA())))</f>
        <v>#N/A</v>
      </c>
      <c r="M102" s="82" t="e">
        <f ca="true">+IF(AND(ISTEXT(OFFSET('Water Data'!$B$2,0,10*ROW('Water Data'!G96))),CB102="Yes"),100-OFFSET('Water Data'!$G$4,0,10*ROW('Water Data'!G96)),IF(AND(ISTEXT(OFFSET('Water Data'!$B$2,0,10*ROW('Water Data'!G96))),CB102="No",ISNUMBER(OFFSET('Water Data'!$G$4,0,10*ROW('Water Data'!G96)))),CONCATENATE("[",ROUND(100-OFFSET('Water Data'!$G$4,0,10*ROW('Water Data'!G96)),0),"]"),IF(AND(ISTEXT(OFFSET('Water Data'!$B$2,0,10*ROW('Water Data'!G96))),CB102="",ISNUMBER(OFFSET('Water Data'!$G$4,0,10*ROW('Water Data'!G96)))),100-OFFSET('Water Data'!$G$4,0,10*ROW('Water Data'!G96)),NA())))</f>
        <v>#N/A</v>
      </c>
      <c r="N102" s="82" t="e">
        <f ca="true">+IF(AND(ISTEXT(OFFSET('Water Data'!$B$2,0,10*ROW('Water Data'!G96))),CC102="Yes"),OFFSET('Water Data'!$G$6,0,10*ROW('Water Data'!G96)),IF(AND(ISTEXT(OFFSET('Water Data'!$B$2,0,10*ROW('Water Data'!G96))),CC102="No",ISNUMBER(OFFSET('Water Data'!$G$6,0,10*ROW('Water Data'!G96)))),CONCATENATE("[",ROUND(OFFSET('Water Data'!$G$6,0,10*ROW('Water Data'!G96)),0),"]"),IF(AND(ISTEXT(OFFSET('Water Data'!$B$2,0,10*ROW('Water Data'!G96))),CC102="",ISNUMBER(OFFSET('Water Data'!$G$6,0,10*ROW('Water Data'!G96)))),OFFSET('Water Data'!$G$6,0,10*ROW('Water Data'!G96)),NA())))</f>
        <v>#N/A</v>
      </c>
      <c r="O102" s="82" t="e">
        <f ca="true">+IF(AND(ISTEXT(OFFSET('Water Data'!$B$2,0,10*ROW('Water Data'!G96))),CD102="Yes"),OFFSET('Water Data'!$G$9,0,10*ROW('Water Data'!G96)),IF(AND(ISTEXT(OFFSET('Water Data'!$B$2,0,10*ROW('Water Data'!G96))),CD102="No",ISNUMBER(OFFSET('Water Data'!$G$9,0,10*ROW('Water Data'!G96)))),CONCATENATE("[",ROUND(OFFSET('Water Data'!$G$9,0,10*ROW('Water Data'!G96)),0),"]"),IF(AND(ISTEXT(OFFSET('Water Data'!$B$2,0,10*ROW('Water Data'!G96))),CD102="",ISNUMBER(OFFSET('Water Data'!$G$9,0,10*ROW('Water Data'!G96)))),OFFSET('Water Data'!$G$9,0,10*ROW('Water Data'!G96)),NA())))</f>
        <v>#N/A</v>
      </c>
      <c r="P102" s="82" t="e">
        <f ca="true">+IF(AND(ISTEXT(OFFSET('Water Data'!$B$2,0,10*ROW('Water Data'!H96))),CE102="Yes"),100-OFFSET('Water Data'!$H$4,0,10*ROW('Water Data'!H96)),IF(AND(ISTEXT(OFFSET('Water Data'!$B$2,0,10*ROW('Water Data'!H96))),CE102="No",ISNUMBER(OFFSET('Water Data'!$H$4,0,10*ROW('Water Data'!H96)))),CONCATENATE("[",ROUND(100-OFFSET('Water Data'!$H$4,0,10*ROW('Water Data'!H96)),0),"]"),IF(AND(ISTEXT(OFFSET('Water Data'!$B$2,0,10*ROW('Water Data'!H96))),CE102="",ISNUMBER(OFFSET('Water Data'!$H$4,0,10*ROW('Water Data'!H96)))),100-OFFSET('Water Data'!$H$4,0,10*ROW('Water Data'!H96)),NA())))</f>
        <v>#N/A</v>
      </c>
      <c r="Q102" s="82" t="e">
        <f ca="true">+IF(AND(ISTEXT(OFFSET('Water Data'!$B$2,0,10*ROW('Water Data'!H96))),CF102="Yes"),OFFSET('Water Data'!$H$6,0,10*ROW('Water Data'!H96)),IF(AND(ISTEXT(OFFSET('Water Data'!$B$2,0,10*ROW('Water Data'!H96))),CF102="No",ISNUMBER(OFFSET('Water Data'!$H$6,0,10*ROW('Water Data'!H96)))),CONCATENATE("[",ROUND(OFFSET('Water Data'!$H$6,0,10*ROW('Water Data'!H96)),0),"]"),IF(AND(ISTEXT(OFFSET('Water Data'!$B$2,0,10*ROW('Water Data'!H96))),CF102="",ISNUMBER(OFFSET('Water Data'!$H$6,0,10*ROW('Water Data'!H96)))),OFFSET('Water Data'!$H$6,0,10*ROW('Water Data'!H96)),NA())))</f>
        <v>#N/A</v>
      </c>
      <c r="R102" s="82" t="e">
        <f ca="true">+IF(AND(ISTEXT(OFFSET('Water Data'!$B$2,0,10*ROW('Water Data'!H96))),CG102="Yes"),OFFSET('Water Data'!$H$9,0,10*ROW('Water Data'!H96)),IF(AND(ISTEXT(OFFSET('Water Data'!$B$2,0,10*ROW('Water Data'!H96))),CG102="No",ISNUMBER(OFFSET('Water Data'!$H$9,0,10*ROW('Water Data'!H96)))),CONCATENATE("[",ROUND(OFFSET('Water Data'!$H$9,0,10*ROW('Water Data'!H96)),0),"]"),IF(AND(ISTEXT(OFFSET('Water Data'!$B$2,0,10*ROW('Water Data'!H96))),CG102="",ISNUMBER(OFFSET('Water Data'!$H$9,0,10*ROW('Water Data'!H96)))),OFFSET('Water Data'!$H$9,0,10*ROW('Water Data'!H96)),NA())))</f>
        <v>#N/A</v>
      </c>
      <c r="S102" s="82" t="e">
        <f ca="true">+IF(AND(ISTEXT(OFFSET('Water Data'!$B$2,0,10*ROW('Water Data'!I96))),CH102="Yes"),100-OFFSET('Water Data'!$I$4,0,10*ROW('Water Data'!I96)),IF(AND(ISTEXT(OFFSET('Water Data'!$B$2,0,10*ROW('Water Data'!I96))),CH102="No",ISNUMBER(OFFSET('Water Data'!$I$4,0,10*ROW('Water Data'!I96)))),CONCATENATE("[",ROUND(100-OFFSET('Water Data'!$I$4,0,10*ROW('Water Data'!I96)),0),"]"),IF(AND(ISTEXT(OFFSET('Water Data'!$B$2,0,10*ROW('Water Data'!I96))),CH102="",ISNUMBER(OFFSET('Water Data'!$I$4,0,10*ROW('Water Data'!I96)))),100-OFFSET('Water Data'!$I$4,0,10*ROW('Water Data'!I96)),NA())))</f>
        <v>#N/A</v>
      </c>
      <c r="T102" s="82" t="e">
        <f ca="true">+IF(AND(ISTEXT(OFFSET('Water Data'!$B$2,0,10*ROW('Water Data'!I96))),CI102="Yes"),OFFSET('Water Data'!$I$6,0,10*ROW('Water Data'!I96)),IF(AND(ISTEXT(OFFSET('Water Data'!$B$2,0,10*ROW('Water Data'!I96))),CI102="No",ISNUMBER(OFFSET('Water Data'!$I$6,0,10*ROW('Water Data'!I96)))),CONCATENATE("[",ROUND(OFFSET('Water Data'!$I$6,0,10*ROW('Water Data'!I96)),0),"]"),IF(AND(ISTEXT(OFFSET('Water Data'!$B$2,0,10*ROW('Water Data'!I96))),CI102="",ISNUMBER(OFFSET('Water Data'!$I$6,0,10*ROW('Water Data'!I96)))),OFFSET('Water Data'!$I$6,0,10*ROW('Water Data'!I96)),NA())))</f>
        <v>#N/A</v>
      </c>
      <c r="U102" s="82" t="e">
        <f ca="true">+IF(AND(ISTEXT(OFFSET('Water Data'!$B$2,0,10*ROW('Water Data'!I96))),CJ102="Yes"),OFFSET('Water Data'!$I$9,0,10*ROW('Water Data'!I96)),IF(AND(ISTEXT(OFFSET('Water Data'!$B$2,0,10*ROW('Water Data'!I96))),CJ102="No",ISNUMBER(OFFSET('Water Data'!$I$9,0,10*ROW('Water Data'!I96)))),CONCATENATE("[",ROUND(OFFSET('Water Data'!$I$9,0,10*ROW('Water Data'!I96)),0),"]"),IF(AND(ISTEXT(OFFSET('Water Data'!$B$2,0,10*ROW('Water Data'!I96))),CJ102="",ISNUMBER(OFFSET('Water Data'!$I$9,0,10*ROW('Water Data'!I96)))),OFFSET('Water Data'!$I$9,0,10*ROW('Water Data'!I96)),NA())))</f>
        <v>#N/A</v>
      </c>
      <c r="V102" s="83" t="e">
        <f ca="true">+IF(AND(ISTEXT(OFFSET('Sanitation Data'!$B$2,0,10*ROW('Sanitation Data'!D96))),CK102="Yes"),100-OFFSET('Sanitation Data'!$D$4,0,10*ROW('Sanitation Data'!D96)),IF(AND(ISTEXT(OFFSET('Sanitation Data'!$B$2,0,10*ROW('Sanitation Data'!D96))),CK102="No",ISNUMBER(OFFSET('Sanitation Data'!$D$4,0,10*ROW('Sanitation Data'!D96)))),CONCATENATE("[",ROUND(100-OFFSET('Sanitation Data'!$D$4,0,10*ROW('Sanitation Data'!D96)),0),"]"),IF(AND(ISTEXT(OFFSET('Sanitation Data'!$B$2,0,10*ROW('Sanitation Data'!D96))),CK102="",ISNUMBER(OFFSET('Sanitation Data'!$D$4,0,10*ROW('Sanitation Data'!D96)))),100-OFFSET('Sanitation Data'!$D$4,0,10*ROW('Sanitation Data'!D96)),NA())))</f>
        <v>#N/A</v>
      </c>
      <c r="W102" s="83" t="e">
        <f ca="true">+IF(AND(ISTEXT(OFFSET('Sanitation Data'!$B$2,0,10*ROW('Sanitation Data'!D96))),CL102="Yes"),OFFSET('Sanitation Data'!$D$6,0,10*ROW('Sanitation Data'!D96)),IF(AND(ISTEXT(OFFSET('Sanitation Data'!$B$2,0,10*ROW('Sanitation Data'!D96))),CL102="No",ISNUMBER(OFFSET('Sanitation Data'!$D$6,0,10*ROW('Sanitation Data'!D96)))),CONCATENATE("[",ROUND(OFFSET('Sanitation Data'!$D$6,0,10*ROW('Sanitation Data'!D96)),0),"]"),IF(AND(ISTEXT(OFFSET('Sanitation Data'!$B$2,0,10*ROW('Sanitation Data'!D96))),CL102="",ISNUMBER(OFFSET('Sanitation Data'!$D$6,0,10*ROW('Sanitation Data'!D96)))),OFFSET('Sanitation Data'!$D$6,0,10*ROW('Sanitation Data'!D96)),NA())))</f>
        <v>#N/A</v>
      </c>
      <c r="X102" s="83" t="e">
        <f ca="true">+IF(AND(ISTEXT(OFFSET('Sanitation Data'!$B$2,0,10*ROW('Sanitation Data'!D96))),CM102="Yes"),OFFSET('Sanitation Data'!$D$10,0,10*ROW('Sanitation Data'!D96)),IF(AND(ISTEXT(OFFSET('Sanitation Data'!$B$2,0,10*ROW('Sanitation Data'!D96))),CM102="No",ISNUMBER(OFFSET('Sanitation Data'!$D$10,0,10*ROW('Sanitation Data'!D96)))),CONCATENATE("[",ROUND(OFFSET('Sanitation Data'!$D$10,0,10*ROW('Sanitation Data'!D96)),0),"]"),IF(AND(ISTEXT(OFFSET('Sanitation Data'!$B$2,0,10*ROW('Sanitation Data'!D96))),CM102="",ISNUMBER(OFFSET('Sanitation Data'!$D$10,0,10*ROW('Sanitation Data'!D96)))),OFFSET('Sanitation Data'!$D$10,0,10*ROW('Sanitation Data'!D96)),NA())))</f>
        <v>#N/A</v>
      </c>
      <c r="Y102" s="83" t="e">
        <f ca="true">+IF(AND(ISTEXT(OFFSET('Sanitation Data'!$B$2,0,10*ROW('Sanitation Data'!D96))),CN102="Yes"),OFFSET('Sanitation Data'!$D$11,0,10*ROW('Sanitation Data'!D96)),IF(AND(ISTEXT(OFFSET('Sanitation Data'!$B$2,0,10*ROW('Sanitation Data'!D96))),CN102="No",ISNUMBER(OFFSET('Sanitation Data'!$D$11,0,10*ROW('Sanitation Data'!D96)))),CONCATENATE("[",ROUND(OFFSET('Sanitation Data'!$D$11,0,10*ROW('Sanitation Data'!D96)),0),"]"),IF(AND(ISTEXT(OFFSET('Sanitation Data'!$B$2,0,10*ROW('Sanitation Data'!D96))),CN102="",ISNUMBER(OFFSET('Sanitation Data'!$D$11,0,10*ROW('Sanitation Data'!D96)))),OFFSET('Sanitation Data'!$D$11,0,10*ROW('Sanitation Data'!D96)),NA())))</f>
        <v>#N/A</v>
      </c>
      <c r="Z102" s="83" t="e">
        <f ca="true">+IF(AND(ISTEXT(OFFSET('Sanitation Data'!$B$2,0,10*ROW('Sanitation Data'!D96))),CO102="Yes"),OFFSET('Sanitation Data'!$D$12,0,10*ROW('Sanitation Data'!D96)),IF(AND(ISTEXT(OFFSET('Sanitation Data'!$B$2,0,10*ROW('Sanitation Data'!D96))),CO102="No",ISNUMBER(OFFSET('Sanitation Data'!$D$12,0,10*ROW('Sanitation Data'!D96)))),CONCATENATE("[",ROUND(OFFSET('Sanitation Data'!$D$12,0,10*ROW('Sanitation Data'!D96)),0),"]"),IF(AND(ISTEXT(OFFSET('Sanitation Data'!$B$2,0,10*ROW('Sanitation Data'!D96))),CO102="",ISNUMBER(OFFSET('Sanitation Data'!$D$12,0,10*ROW('Sanitation Data'!D96)))),OFFSET('Sanitation Data'!$D$12,0,10*ROW('Sanitation Data'!D96)),NA())))</f>
        <v>#N/A</v>
      </c>
      <c r="AA102" s="83" t="e">
        <f ca="true">+IF(AND(ISTEXT(OFFSET('Sanitation Data'!$B$2,0,10*ROW('Sanitation Data'!E96))),CP102="Yes"),100-OFFSET('Sanitation Data'!$E$4,0,10*ROW('Sanitation Data'!E96)),IF(AND(ISTEXT(OFFSET('Sanitation Data'!$B$2,0,10*ROW('Sanitation Data'!E96))),CP102="No",ISNUMBER(OFFSET('Sanitation Data'!$E$4,0,10*ROW('Sanitation Data'!E96)))),CONCATENATE("[",ROUND(100-OFFSET('Sanitation Data'!$E$4,0,10*ROW('Sanitation Data'!E96)),0),"]"),IF(AND(ISTEXT(OFFSET('Sanitation Data'!$B$2,0,10*ROW('Sanitation Data'!E96))),CP102="",ISNUMBER(OFFSET('Sanitation Data'!$E$4,0,10*ROW('Sanitation Data'!E96)))),100-OFFSET('Sanitation Data'!$E$4,0,10*ROW('Sanitation Data'!E96)),NA())))</f>
        <v>#N/A</v>
      </c>
      <c r="AB102" s="83" t="e">
        <f ca="true">+IF(AND(ISTEXT(OFFSET('Sanitation Data'!$B$2,0,10*ROW('Sanitation Data'!E96))),CQ102="Yes"),OFFSET('Sanitation Data'!$E$6,0,10*ROW('Sanitation Data'!H96)),IF(AND(ISTEXT(OFFSET('Sanitation Data'!$B$2,0,10*ROW('Sanitation Data'!E96))),CQ102="No",ISNUMBER(OFFSET('Sanitation Data'!$E$6,0,10*ROW('Sanitation Data'!E96)))),CONCATENATE("[",ROUND(OFFSET('Sanitation Data'!$E$6,0,10*ROW('Sanitation Data'!E96)),0),"]"),IF(AND(ISTEXT(OFFSET('Sanitation Data'!$B$2,0,10*ROW('Sanitation Data'!E96))),CQ102="",ISNUMBER(OFFSET('Sanitation Data'!$E$6,0,10*ROW('Sanitation Data'!E96)))),OFFSET('Sanitation Data'!$E$6,0,10*ROW('Sanitation Data'!E96)),NA())))</f>
        <v>#N/A</v>
      </c>
      <c r="AC102" s="83" t="e">
        <f ca="true">+IF(AND(ISTEXT(OFFSET('Sanitation Data'!$B$2,0,10*ROW('Sanitation Data'!E96))),CR102="Yes"),OFFSET('Sanitation Data'!$E$10,0,10*ROW('Sanitation Data'!E96)),IF(AND(ISTEXT(OFFSET('Sanitation Data'!$B$2,0,10*ROW('Sanitation Data'!E96))),CR102="No",ISNUMBER(OFFSET('Sanitation Data'!$E$10,0,10*ROW('Sanitation Data'!E96)))),CONCATENATE("[",ROUND(OFFSET('Sanitation Data'!$E$10,0,10*ROW('Sanitation Data'!E96)),0),"]"),IF(AND(ISTEXT(OFFSET('Sanitation Data'!$B$2,0,10*ROW('Sanitation Data'!E96))),CR102="",ISNUMBER(OFFSET('Sanitation Data'!$E$10,0,10*ROW('Sanitation Data'!E96)))),OFFSET('Sanitation Data'!$E$10,0,10*ROW('Sanitation Data'!E96)),NA())))</f>
        <v>#N/A</v>
      </c>
      <c r="AD102" s="83" t="e">
        <f ca="true">+IF(AND(ISTEXT(OFFSET('Sanitation Data'!$B$2,0,10*ROW('Sanitation Data'!E96))),CS102="Yes"),OFFSET('Sanitation Data'!$E$11,0,10*ROW('Sanitation Data'!E96)),IF(AND(ISTEXT(OFFSET('Sanitation Data'!$B$2,0,10*ROW('Sanitation Data'!E96))),CS102="No",ISNUMBER(OFFSET('Sanitation Data'!$E$11,0,10*ROW('Sanitation Data'!E96)))),CONCATENATE("[",ROUND(OFFSET('Sanitation Data'!$E$11,0,10*ROW('Sanitation Data'!E96)),0),"]"),IF(AND(ISTEXT(OFFSET('Sanitation Data'!$B$2,0,10*ROW('Sanitation Data'!E96))),CS102="",ISNUMBER(OFFSET('Sanitation Data'!$E$11,0,10*ROW('Sanitation Data'!E96)))),OFFSET('Sanitation Data'!$E$11,0,10*ROW('Sanitation Data'!E96)),NA())))</f>
        <v>#N/A</v>
      </c>
      <c r="AE102" s="83" t="e">
        <f ca="true">+IF(AND(ISTEXT(OFFSET('Sanitation Data'!$B$2,0,10*ROW('Sanitation Data'!E96))),CT102="Yes"),OFFSET('Sanitation Data'!$E$12,0,10*ROW('Sanitation Data'!E96)),IF(AND(ISTEXT(OFFSET('Sanitation Data'!$B$2,0,10*ROW('Sanitation Data'!E96))),CT102="No",ISNUMBER(OFFSET('Sanitation Data'!$E$12,0,10*ROW('Sanitation Data'!E96)))),CONCATENATE("[",ROUND(OFFSET('Sanitation Data'!$E$12,0,10*ROW('Sanitation Data'!E96)),0),"]"),IF(AND(ISTEXT(OFFSET('Sanitation Data'!$B$2,0,10*ROW('Sanitation Data'!E96))),CT102="",ISNUMBER(OFFSET('Sanitation Data'!$E$12,0,10*ROW('Sanitation Data'!E96)))),OFFSET('Sanitation Data'!$E$12,0,10*ROW('Sanitation Data'!E96)),NA())))</f>
        <v>#N/A</v>
      </c>
      <c r="AF102" s="83" t="e">
        <f ca="true">+IF(AND(ISTEXT(OFFSET('Sanitation Data'!$B$2,0,10*ROW('Sanitation Data'!F96))),CU102="Yes"),100-OFFSET('Sanitation Data'!$F$4,0,10*ROW('Sanitation Data'!F96)),IF(AND(ISTEXT(OFFSET('Sanitation Data'!$B$2,0,10*ROW('Sanitation Data'!F96))),CU102="No",ISNUMBER(OFFSET('Sanitation Data'!$F$4,0,10*ROW('Sanitation Data'!F96)))),CONCATENATE("[",ROUND(100-OFFSET('Sanitation Data'!$F$4,0,10*ROW('Sanitation Data'!F96)),0),"]"),IF(AND(ISTEXT(OFFSET('Sanitation Data'!$B$2,0,10*ROW('Sanitation Data'!F96))),CU102="",ISNUMBER(OFFSET('Sanitation Data'!$F$4,0,10*ROW('Sanitation Data'!F96)))),100-OFFSET('Sanitation Data'!$F$4,0,10*ROW('Sanitation Data'!F96)),NA())))</f>
        <v>#N/A</v>
      </c>
      <c r="AG102" s="83" t="e">
        <f ca="true">+IF(AND(ISTEXT(OFFSET('Sanitation Data'!$B$2,0,10*ROW('Sanitation Data'!F96))),CV102="Yes"),OFFSET('Sanitation Data'!$F$6,0,10*ROW('Sanitation Data'!F96)),IF(AND(ISTEXT(OFFSET('Sanitation Data'!$B$2,0,10*ROW('Sanitation Data'!F96))),CV102="No",ISNUMBER(OFFSET('Sanitation Data'!$F$6,0,10*ROW('Sanitation Data'!F96)))),CONCATENATE("[",ROUND(OFFSET('Sanitation Data'!$F$6,0,10*ROW('Sanitation Data'!F96)),0),"]"),IF(AND(ISTEXT(OFFSET('Sanitation Data'!$B$2,0,10*ROW('Sanitation Data'!F96))),CV102="",ISNUMBER(OFFSET('Sanitation Data'!$F$6,0,10*ROW('Sanitation Data'!F96)))),OFFSET('Sanitation Data'!$F$6,0,10*ROW('Sanitation Data'!F96)),NA())))</f>
        <v>#N/A</v>
      </c>
      <c r="AH102" s="83" t="e">
        <f ca="true">+IF(AND(ISTEXT(OFFSET('Sanitation Data'!$B$2,0,10*ROW('Sanitation Data'!F96))),CW102="Yes"),OFFSET('Sanitation Data'!$F$10,0,10*ROW('Sanitation Data'!F96)),IF(AND(ISTEXT(OFFSET('Sanitation Data'!$B$2,0,10*ROW('Sanitation Data'!F96))),CW102="No",ISNUMBER(OFFSET('Sanitation Data'!$F$10,0,10*ROW('Sanitation Data'!F96)))),CONCATENATE("[",ROUND(OFFSET('Sanitation Data'!$F$10,0,10*ROW('Sanitation Data'!F96)),0),"]"),IF(AND(ISTEXT(OFFSET('Sanitation Data'!$B$2,0,10*ROW('Sanitation Data'!F96))),CW102="",ISNUMBER(OFFSET('Sanitation Data'!$F$10,0,10*ROW('Sanitation Data'!F96)))),OFFSET('Sanitation Data'!$F$10,0,10*ROW('Sanitation Data'!F96)),NA())))</f>
        <v>#N/A</v>
      </c>
      <c r="AI102" s="83" t="e">
        <f ca="true">+IF(AND(ISTEXT(OFFSET('Sanitation Data'!$B$2,0,10*ROW('Sanitation Data'!F96))),CX102="Yes"),OFFSET('Sanitation Data'!$F$11,0,10*ROW('Sanitation Data'!F96)),IF(AND(ISTEXT(OFFSET('Sanitation Data'!$B$2,0,10*ROW('Sanitation Data'!F96))),CX102="No",ISNUMBER(OFFSET('Sanitation Data'!$F$11,0,10*ROW('Sanitation Data'!F96)))),CONCATENATE("[",ROUND(OFFSET('Sanitation Data'!$F$11,0,10*ROW('Sanitation Data'!F96)),0),"]"),IF(AND(ISTEXT(OFFSET('Sanitation Data'!$B$2,0,10*ROW('Sanitation Data'!F96))),CX102="",ISNUMBER(OFFSET('Sanitation Data'!$F$11,0,10*ROW('Sanitation Data'!F96)))),OFFSET('Sanitation Data'!$F$11,0,10*ROW('Sanitation Data'!F96)),NA())))</f>
        <v>#N/A</v>
      </c>
      <c r="AJ102" s="83" t="e">
        <f ca="true">+IF(AND(ISTEXT(OFFSET('Sanitation Data'!$B$2,0,10*ROW('Sanitation Data'!F96))),CY102="Yes"),OFFSET('Sanitation Data'!$F$12,0,10*ROW('Sanitation Data'!F96)),IF(AND(ISTEXT(OFFSET('Sanitation Data'!$B$2,0,10*ROW('Sanitation Data'!F96))),CY102="No",ISNUMBER(OFFSET('Sanitation Data'!$F$12,0,10*ROW('Sanitation Data'!F96)))),CONCATENATE("[",ROUND(OFFSET('Sanitation Data'!$F$12,0,10*ROW('Sanitation Data'!F96)),0),"]"),IF(AND(ISTEXT(OFFSET('Sanitation Data'!$B$2,0,10*ROW('Sanitation Data'!F96))),CY102="",ISNUMBER(OFFSET('Sanitation Data'!$F$12,0,10*ROW('Sanitation Data'!F96)))),OFFSET('Sanitation Data'!$F$12,0,10*ROW('Sanitation Data'!F96)),NA())))</f>
        <v>#N/A</v>
      </c>
      <c r="AK102" s="83" t="e">
        <f ca="true">+IF(AND(ISTEXT(OFFSET('Sanitation Data'!$B$2,0,10*ROW('Sanitation Data'!G96))),CZ102="Yes"),100-OFFSET('Sanitation Data'!$G$4,0,10*ROW('Sanitation Data'!G96)),IF(AND(ISTEXT(OFFSET('Sanitation Data'!$B$2,0,10*ROW('Sanitation Data'!G96))),CZ102="No",ISNUMBER(OFFSET('Sanitation Data'!$G$4,0,10*ROW('Sanitation Data'!G96)))),CONCATENATE("[",ROUND(100-OFFSET('Sanitation Data'!$G$4,0,10*ROW('Sanitation Data'!G96)),0),"]"),IF(AND(ISTEXT(OFFSET('Sanitation Data'!$B$2,0,10*ROW('Sanitation Data'!G96))),CZ102="",ISNUMBER(OFFSET('Sanitation Data'!$G$4,0,10*ROW('Sanitation Data'!G96)))),100-OFFSET('Sanitation Data'!$G$4,0,10*ROW('Sanitation Data'!G96)),NA())))</f>
        <v>#N/A</v>
      </c>
      <c r="AL102" s="83" t="e">
        <f ca="true">+IF(AND(ISTEXT(OFFSET('Sanitation Data'!$B$2,0,10*ROW('Sanitation Data'!G96))),DA102="Yes"),OFFSET('Sanitation Data'!$G$6,0,10*ROW('Sanitation Data'!G96)),IF(AND(ISTEXT(OFFSET('Sanitation Data'!$B$2,0,10*ROW('Sanitation Data'!G96))),DA102="No",ISNUMBER(OFFSET('Sanitation Data'!$G$6,0,10*ROW('Sanitation Data'!G96)))),CONCATENATE("[",ROUND(OFFSET('Sanitation Data'!$G$6,0,10*ROW('Sanitation Data'!G96)),0),"]"),IF(AND(ISTEXT(OFFSET('Sanitation Data'!$B$2,0,10*ROW('Sanitation Data'!G96))),DA102="",ISNUMBER(OFFSET('Sanitation Data'!$G$6,0,10*ROW('Sanitation Data'!G96)))),OFFSET('Sanitation Data'!$G$6,0,10*ROW('Sanitation Data'!G96)),NA())))</f>
        <v>#N/A</v>
      </c>
      <c r="AM102" s="83" t="e">
        <f ca="true">+IF(AND(ISTEXT(OFFSET('Sanitation Data'!$B$2,0,10*ROW('Sanitation Data'!G96))),DB102="Yes"),OFFSET('Sanitation Data'!$G$10,0,10*ROW('Sanitation Data'!G96)),IF(AND(ISTEXT(OFFSET('Sanitation Data'!$B$2,0,10*ROW('Sanitation Data'!G96))),DB102="No",ISNUMBER(OFFSET('Sanitation Data'!$G$10,0,10*ROW('Sanitation Data'!G96)))),CONCATENATE("[",ROUND(OFFSET('Sanitation Data'!$G$10,0,10*ROW('Sanitation Data'!G96)),0),"]"),IF(AND(ISTEXT(OFFSET('Sanitation Data'!$B$2,0,10*ROW('Sanitation Data'!G96))),DB102="",ISNUMBER(OFFSET('Sanitation Data'!$G$10,0,10*ROW('Sanitation Data'!G96)))),OFFSET('Sanitation Data'!$G$10,0,10*ROW('Sanitation Data'!G96)),NA())))</f>
        <v>#N/A</v>
      </c>
      <c r="AN102" s="83" t="e">
        <f ca="true">+IF(AND(ISTEXT(OFFSET('Sanitation Data'!$B$2,0,10*ROW('Sanitation Data'!G96))),DC102="Yes"),OFFSET('Sanitation Data'!$G$11,0,10*ROW('Sanitation Data'!G96)),IF(AND(ISTEXT(OFFSET('Sanitation Data'!$B$2,0,10*ROW('Sanitation Data'!G96))),DC102="No",ISNUMBER(OFFSET('Sanitation Data'!$G$11,0,10*ROW('Sanitation Data'!G96)))),CONCATENATE("[",ROUND(OFFSET('Sanitation Data'!$G$11,0,10*ROW('Sanitation Data'!G96)),0),"]"),IF(AND(ISTEXT(OFFSET('Sanitation Data'!$B$2,0,10*ROW('Sanitation Data'!G96))),DC102="",ISNUMBER(OFFSET('Sanitation Data'!$G$11,0,10*ROW('Sanitation Data'!G96)))),OFFSET('Sanitation Data'!$G$11,0,10*ROW('Sanitation Data'!G96)),NA())))</f>
        <v>#N/A</v>
      </c>
      <c r="AO102" s="83" t="e">
        <f ca="true">+IF(AND(ISTEXT(OFFSET('Sanitation Data'!$B$2,0,10*ROW('Sanitation Data'!G96))),DD102="Yes"),OFFSET('Sanitation Data'!$G$12,0,10*ROW('Sanitation Data'!G96)),IF(AND(ISTEXT(OFFSET('Sanitation Data'!$B$2,0,10*ROW('Sanitation Data'!G96))),DD102="No",ISNUMBER(OFFSET('Sanitation Data'!$G$12,0,10*ROW('Sanitation Data'!G96)))),CONCATENATE("[",ROUND(OFFSET('Sanitation Data'!$G$12,0,10*ROW('Sanitation Data'!G96)),0),"]"),IF(AND(ISTEXT(OFFSET('Sanitation Data'!$B$2,0,10*ROW('Sanitation Data'!G96))),DD102="",ISNUMBER(OFFSET('Sanitation Data'!$G$12,0,10*ROW('Sanitation Data'!G96)))),OFFSET('Sanitation Data'!$G$12,0,10*ROW('Sanitation Data'!G96)),NA())))</f>
        <v>#N/A</v>
      </c>
      <c r="AP102" s="83" t="e">
        <f ca="true">+IF(AND(ISTEXT(OFFSET('Sanitation Data'!$B$2,0,10*ROW('Sanitation Data'!H96))),DE102="Yes"),100-OFFSET('Sanitation Data'!$H$4,0,10*ROW('Sanitation Data'!H96)),IF(AND(ISTEXT(OFFSET('Sanitation Data'!$B$2,0,10*ROW('Sanitation Data'!H96))),DE102="No",ISNUMBER(OFFSET('Sanitation Data'!$H$4,0,10*ROW('Sanitation Data'!H96)))),CONCATENATE("[",ROUND(100-OFFSET('Sanitation Data'!$H$4,0,10*ROW('Sanitation Data'!H96)),0),"]"),IF(AND(ISTEXT(OFFSET('Sanitation Data'!$B$2,0,10*ROW('Sanitation Data'!H96))),DE102="",ISNUMBER(OFFSET('Sanitation Data'!$H$4,0,10*ROW('Sanitation Data'!H96)))),100-OFFSET('Sanitation Data'!$H$4,0,10*ROW('Sanitation Data'!H96)),NA())))</f>
        <v>#N/A</v>
      </c>
      <c r="AQ102" s="83" t="e">
        <f ca="true">+IF(AND(ISTEXT(OFFSET('Sanitation Data'!$B$2,0,10*ROW('Sanitation Data'!H96))),DF102="Yes"),OFFSET('Sanitation Data'!$H$6,0,10*ROW('Sanitation Data'!H96)),IF(AND(ISTEXT(OFFSET('Sanitation Data'!$B$2,0,10*ROW('Sanitation Data'!H96))),DF102="No",ISNUMBER(OFFSET('Sanitation Data'!$H$6,0,10*ROW('Sanitation Data'!H96)))),CONCATENATE("[",ROUND(OFFSET('Sanitation Data'!$H$6,0,10*ROW('Sanitation Data'!H96)),0),"]"),IF(AND(ISTEXT(OFFSET('Sanitation Data'!$B$2,0,10*ROW('Sanitation Data'!H96))),DF102="",ISNUMBER(OFFSET('Sanitation Data'!$H$6,0,10*ROW('Sanitation Data'!H96)))),OFFSET('Sanitation Data'!$H$6,0,10*ROW('Sanitation Data'!H96)),NA())))</f>
        <v>#N/A</v>
      </c>
      <c r="AR102" s="83" t="e">
        <f ca="true">+IF(AND(ISTEXT(OFFSET('Sanitation Data'!$B$2,0,10*ROW('Sanitation Data'!H96))),DG102="Yes"),OFFSET('Sanitation Data'!$H$10,0,10*ROW('Sanitation Data'!H96)),IF(AND(ISTEXT(OFFSET('Sanitation Data'!$B$2,0,10*ROW('Sanitation Data'!H96))),DG102="No",ISNUMBER(OFFSET('Sanitation Data'!$H$10,0,10*ROW('Sanitation Data'!H96)))),CONCATENATE("[",ROUND(OFFSET('Sanitation Data'!$H$10,0,10*ROW('Sanitation Data'!H96)),0),"]"),IF(AND(ISTEXT(OFFSET('Sanitation Data'!$B$2,0,10*ROW('Sanitation Data'!H96))),DG102="",ISNUMBER(OFFSET('Sanitation Data'!$H$10,0,10*ROW('Sanitation Data'!H96)))),OFFSET('Sanitation Data'!$H$10,0,10*ROW('Sanitation Data'!H96)),NA())))</f>
        <v>#N/A</v>
      </c>
      <c r="AS102" s="83" t="e">
        <f ca="true">+IF(AND(ISTEXT(OFFSET('Sanitation Data'!$B$2,0,10*ROW('Sanitation Data'!H96))),DH102="Yes"),OFFSET('Sanitation Data'!$H$11,0,10*ROW('Sanitation Data'!H96)),IF(AND(ISTEXT(OFFSET('Sanitation Data'!$B$2,0,10*ROW('Sanitation Data'!H96))),DH102="No",ISNUMBER(OFFSET('Sanitation Data'!$H$11,0,10*ROW('Sanitation Data'!H96)))),CONCATENATE("[",ROUND(OFFSET('Sanitation Data'!$H$11,0,10*ROW('Sanitation Data'!H96)),0),"]"),IF(AND(ISTEXT(OFFSET('Sanitation Data'!$B$2,0,10*ROW('Sanitation Data'!H96))),DH102="",ISNUMBER(OFFSET('Sanitation Data'!$H$11,0,10*ROW('Sanitation Data'!H96)))),OFFSET('Sanitation Data'!$H$11,0,10*ROW('Sanitation Data'!H96)),NA())))</f>
        <v>#N/A</v>
      </c>
      <c r="AT102" s="83" t="e">
        <f ca="true">+IF(AND(ISTEXT(OFFSET('Sanitation Data'!$B$2,0,10*ROW('Sanitation Data'!H96))),DI102="Yes"),OFFSET('Sanitation Data'!$H$12,0,10*ROW('Sanitation Data'!H96)),IF(AND(ISTEXT(OFFSET('Sanitation Data'!$B$2,0,10*ROW('Sanitation Data'!H96))),DI102="No",ISNUMBER(OFFSET('Sanitation Data'!$H$12,0,10*ROW('Sanitation Data'!H96)))),CONCATENATE("[",ROUND(OFFSET('Sanitation Data'!$H$12,0,10*ROW('Sanitation Data'!H96)),0),"]"),IF(AND(ISTEXT(OFFSET('Sanitation Data'!$B$2,0,10*ROW('Sanitation Data'!H96))),DI102="",ISNUMBER(OFFSET('Sanitation Data'!$H$12,0,10*ROW('Sanitation Data'!H96)))),OFFSET('Sanitation Data'!$H$12,0,10*ROW('Sanitation Data'!H96)),NA())))</f>
        <v>#N/A</v>
      </c>
      <c r="AU102" s="83" t="e">
        <f ca="true">+IF(AND(ISTEXT(OFFSET('Sanitation Data'!$B$2,0,10*ROW('Sanitation Data'!I96))),DJ102="Yes"),100-OFFSET('Sanitation Data'!$I$4,0,10*ROW('Sanitation Data'!I96)),IF(AND(ISTEXT(OFFSET('Sanitation Data'!$B$2,0,10*ROW('Sanitation Data'!I96))),DJ102="No",ISNUMBER(OFFSET('Sanitation Data'!$I$4,0,10*ROW('Sanitation Data'!I96)))),CONCATENATE("[",ROUND(100-OFFSET('Sanitation Data'!$I$4,0,10*ROW('Sanitation Data'!I96)),0),"]"),IF(AND(ISTEXT(OFFSET('Sanitation Data'!$B$2,0,10*ROW('Sanitation Data'!I96))),DJ102="",ISNUMBER(OFFSET('Sanitation Data'!$I$4,0,10*ROW('Sanitation Data'!I96)))),100-OFFSET('Sanitation Data'!$I$4,0,10*ROW('Sanitation Data'!I96)),NA())))</f>
        <v>#N/A</v>
      </c>
      <c r="AV102" s="83" t="e">
        <f ca="true">+IF(AND(ISTEXT(OFFSET('Sanitation Data'!$B$2,0,10*ROW('Sanitation Data'!I96))),DK102="Yes"),OFFSET('Sanitation Data'!$I$6,0,10*ROW('Sanitation Data'!I96)),IF(AND(ISTEXT(OFFSET('Sanitation Data'!$B$2,0,10*ROW('Sanitation Data'!I96))),DK102="No",ISNUMBER(OFFSET('Sanitation Data'!$I$6,0,10*ROW('Sanitation Data'!I96)))),CONCATENATE("[",ROUND(OFFSET('Sanitation Data'!$I$6,0,10*ROW('Sanitation Data'!I96)),0),"]"),IF(AND(ISTEXT(OFFSET('Sanitation Data'!$B$2,0,10*ROW('Sanitation Data'!I96))),DK102="",ISNUMBER(OFFSET('Sanitation Data'!$I$6,0,10*ROW('Sanitation Data'!I96)))),OFFSET('Sanitation Data'!$I$6,0,10*ROW('Sanitation Data'!I96)),NA())))</f>
        <v>#N/A</v>
      </c>
      <c r="AW102" s="83" t="e">
        <f ca="true">+IF(AND(ISTEXT(OFFSET('Sanitation Data'!$B$2,0,10*ROW('Sanitation Data'!I96))),DL102="Yes"),OFFSET('Sanitation Data'!$I$10,0,10*ROW('Sanitation Data'!I96)),IF(AND(ISTEXT(OFFSET('Sanitation Data'!$B$2,0,10*ROW('Sanitation Data'!I96))),DL102="No",ISNUMBER(OFFSET('Sanitation Data'!$I$10,0,10*ROW('Sanitation Data'!I96)))),CONCATENATE("[",ROUND(OFFSET('Sanitation Data'!$I$10,0,10*ROW('Sanitation Data'!I96)),0),"]"),IF(AND(ISTEXT(OFFSET('Sanitation Data'!$B$2,0,10*ROW('Sanitation Data'!I96))),DL102="",ISNUMBER(OFFSET('Sanitation Data'!$I$10,0,10*ROW('Sanitation Data'!I96)))),OFFSET('Sanitation Data'!$I$10,0,10*ROW('Sanitation Data'!I96)),NA())))</f>
        <v>#N/A</v>
      </c>
      <c r="AX102" s="83" t="e">
        <f ca="true">+IF(AND(ISTEXT(OFFSET('Sanitation Data'!$B$2,0,10*ROW('Sanitation Data'!I96))),DM102="Yes"),OFFSET('Sanitation Data'!$I$11,0,10*ROW('Sanitation Data'!I96)),IF(AND(ISTEXT(OFFSET('Sanitation Data'!$B$2,0,10*ROW('Sanitation Data'!I96))),DM102="No",ISNUMBER(OFFSET('Sanitation Data'!$I$11,0,10*ROW('Sanitation Data'!I96)))),CONCATENATE("[",ROUND(OFFSET('Sanitation Data'!$I$11,0,10*ROW('Sanitation Data'!I96)),0),"]"),IF(AND(ISTEXT(OFFSET('Sanitation Data'!$B$2,0,10*ROW('Sanitation Data'!I96))),DM102="",ISNUMBER(OFFSET('Sanitation Data'!$I$11,0,10*ROW('Sanitation Data'!I96)))),OFFSET('Sanitation Data'!$I$11,0,10*ROW('Sanitation Data'!I96)),NA())))</f>
        <v>#N/A</v>
      </c>
      <c r="AY102" s="83" t="e">
        <f ca="true">+IF(AND(ISTEXT(OFFSET('Sanitation Data'!$B$2,0,10*ROW('Sanitation Data'!I96))),DN102="Yes"),OFFSET('Sanitation Data'!$I$12,0,10*ROW('Sanitation Data'!I96)),IF(AND(ISTEXT(OFFSET('Sanitation Data'!$B$2,0,10*ROW('Sanitation Data'!I96))),DN102="No",ISNUMBER(OFFSET('Sanitation Data'!$I$12,0,10*ROW('Sanitation Data'!I96)))),CONCATENATE("[",ROUND(OFFSET('Sanitation Data'!$I$12,0,10*ROW('Sanitation Data'!I96)),0),"]"),IF(AND(ISTEXT(OFFSET('Sanitation Data'!$B$2,0,10*ROW('Sanitation Data'!I96))),DN102="",ISNUMBER(OFFSET('Sanitation Data'!$I$12,0,10*ROW('Sanitation Data'!I96)))),OFFSET('Sanitation Data'!$I$12,0,10*ROW('Sanitation Data'!I96)),NA())))</f>
        <v>#N/A</v>
      </c>
      <c r="AZ102" s="84" t="e">
        <f ca="true">+IF(AND(ISTEXT(OFFSET('Hygiene Data'!$B$2,0,10*ROW('Hygiene Data'!D96))),DO102="Yes"),OFFSET('Hygiene Data'!$D$5,0,10*ROW('Hygiene Data'!D96)),IF(AND(ISTEXT(OFFSET('Hygiene Data'!$B$2,0,10*ROW('Hygiene Data'!D96))),DO102="No",ISNUMBER(OFFSET('Hygiene Data'!$D$5,0,10*ROW('Hygiene Data'!D96)))),CONCATENATE("[",ROUND(OFFSET('Hygiene Data'!$D$5,0,10*ROW('Hygiene Data'!D96)),0),"]"),IF(AND(ISTEXT(OFFSET('Hygiene Data'!$B$2,0,10*ROW('Hygiene Data'!D96))),DO102="",ISNUMBER(OFFSET('Hygiene Data'!$D$5,0,10*ROW('Hygiene Data'!D96)))),OFFSET('Hygiene Data'!$D$5,0,10*ROW('Hygiene Data'!D96)),NA())))</f>
        <v>#N/A</v>
      </c>
      <c r="BA102" s="84" t="e">
        <f ca="true">+IF(AND(ISTEXT(OFFSET('Hygiene Data'!$B$2,0,10*ROW('Hygiene Data'!D96))),DP102="Yes"),OFFSET('Hygiene Data'!$D$7,0,10*ROW('Hygiene Data'!D96)),IF(AND(ISTEXT(OFFSET('Hygiene Data'!$B$2,0,10*ROW('Hygiene Data'!D96))),DP102="No",ISNUMBER(OFFSET('Hygiene Data'!$D$7,0,10*ROW('Hygiene Data'!D96)))),CONCATENATE("[",ROUND(OFFSET('Hygiene Data'!$D$7,0,10*ROW('Hygiene Data'!D96)),0),"]"),IF(AND(ISTEXT(OFFSET('Hygiene Data'!$B$2,0,10*ROW('Hygiene Data'!D96))),DP102="",ISNUMBER(OFFSET('Hygiene Data'!$D$7,0,10*ROW('Hygiene Data'!D96)))),OFFSET('Hygiene Data'!$D$7,0,10*ROW('Hygiene Data'!D96)),NA())))</f>
        <v>#N/A</v>
      </c>
      <c r="BB102" s="84" t="e">
        <f ca="true">+IF(AND(ISTEXT(OFFSET('Hygiene Data'!$B$2,0,10*ROW('Hygiene Data'!D96))),DQ102="Yes"),OFFSET('Hygiene Data'!$D$9,0,10*ROW('Hygiene Data'!D96)),IF(AND(ISTEXT(OFFSET('Hygiene Data'!$B$2,0,10*ROW('Hygiene Data'!D96))),DQ102="No",ISNUMBER(OFFSET('Hygiene Data'!$D$9,0,10*ROW('Hygiene Data'!D96)))),CONCATENATE("[",ROUND(OFFSET('Hygiene Data'!$D$9,0,10*ROW('Hygiene Data'!D96)),0),"]"),IF(AND(ISTEXT(OFFSET('Hygiene Data'!$B$2,0,10*ROW('Hygiene Data'!D96))),DQ102="",ISNUMBER(OFFSET('Hygiene Data'!$D$9,0,10*ROW('Hygiene Data'!D96)))),OFFSET('Hygiene Data'!$D$9,0,10*ROW('Hygiene Data'!D96)),NA())))</f>
        <v>#N/A</v>
      </c>
      <c r="BC102" s="84" t="e">
        <f ca="true">+IF(AND(ISTEXT(OFFSET('Hygiene Data'!$B$2,0,10*ROW('Hygiene Data'!E96))),DR102="Yes"),OFFSET('Hygiene Data'!$E$5,0,10*ROW('Hygiene Data'!E96)),IF(AND(ISTEXT(OFFSET('Hygiene Data'!$B$2,0,10*ROW('Hygiene Data'!E96))),DR102="No",ISNUMBER(OFFSET('Hygiene Data'!$E$5,0,10*ROW('Hygiene Data'!E96)))),CONCATENATE("[",ROUND(OFFSET('Hygiene Data'!$E$5,0,10*ROW('Hygiene Data'!E96)),0),"]"),IF(AND(ISTEXT(OFFSET('Hygiene Data'!$B$2,0,10*ROW('Hygiene Data'!E96))),DR102="",ISNUMBER(OFFSET('Hygiene Data'!$E$5,0,10*ROW('Hygiene Data'!E96)))),OFFSET('Hygiene Data'!$E$5,0,10*ROW('Hygiene Data'!E96)),NA())))</f>
        <v>#N/A</v>
      </c>
      <c r="BD102" s="84" t="e">
        <f ca="true">+IF(AND(ISTEXT(OFFSET('Hygiene Data'!$B$2,0,10*ROW('Hygiene Data'!E96))),DS102="Yes"),OFFSET('Hygiene Data'!$E$7,0,10*ROW('Hygiene Data'!E96)),IF(AND(ISTEXT(OFFSET('Hygiene Data'!$B$2,0,10*ROW('Hygiene Data'!E96))),DS102="No",ISNUMBER(OFFSET('Hygiene Data'!$E$7,0,10*ROW('Hygiene Data'!E96)))),CONCATENATE("[",ROUND(OFFSET('Hygiene Data'!$E$7,0,10*ROW('Hygiene Data'!E96)),0),"]"),IF(AND(ISTEXT(OFFSET('Hygiene Data'!$B$2,0,10*ROW('Hygiene Data'!E96))),DS102="",ISNUMBER(OFFSET('Hygiene Data'!$E$7,0,10*ROW('Hygiene Data'!E96)))),OFFSET('Hygiene Data'!$E$7,0,10*ROW('Hygiene Data'!E96)),NA())))</f>
        <v>#N/A</v>
      </c>
      <c r="BE102" s="84" t="e">
        <f ca="true">+IF(AND(ISTEXT(OFFSET('Hygiene Data'!$B$2,0,10*ROW('Hygiene Data'!E96))),DT102="Yes"),OFFSET('Hygiene Data'!$E$9,0,10*ROW('Hygiene Data'!E96)),IF(AND(ISTEXT(OFFSET('Hygiene Data'!$B$2,0,10*ROW('Hygiene Data'!E96))),DT102="No",ISNUMBER(OFFSET('Hygiene Data'!$E$9,0,10*ROW('Hygiene Data'!E96)))),CONCATENATE("[",ROUND(OFFSET('Hygiene Data'!$E$9,0,10*ROW('Hygiene Data'!E96)),0),"]"),IF(AND(ISTEXT(OFFSET('Hygiene Data'!$B$2,0,10*ROW('Hygiene Data'!E96))),DT102="",ISNUMBER(OFFSET('Hygiene Data'!$E$9,0,10*ROW('Hygiene Data'!E96)))),OFFSET('Hygiene Data'!$E$9,0,10*ROW('Hygiene Data'!E96)),NA())))</f>
        <v>#N/A</v>
      </c>
      <c r="BF102" s="84" t="e">
        <f ca="true">+IF(AND(ISTEXT(OFFSET('Hygiene Data'!$B$2,0,10*ROW('Hygiene Data'!F96))),DU102="Yes"),OFFSET('Hygiene Data'!$F$5,0,10*ROW('Hygiene Data'!F96)),IF(AND(ISTEXT(OFFSET('Hygiene Data'!$B$2,0,10*ROW('Hygiene Data'!F96))),DU102="No",ISNUMBER(OFFSET('Hygiene Data'!$F$5,0,10*ROW('Hygiene Data'!F96)))),CONCATENATE("[",ROUND(OFFSET('Hygiene Data'!$F$5,0,10*ROW('Hygiene Data'!F96)),0),"]"),IF(AND(ISTEXT(OFFSET('Hygiene Data'!$B$2,0,10*ROW('Hygiene Data'!F96))),DU102="",ISNUMBER(OFFSET('Hygiene Data'!$F$5,0,10*ROW('Hygiene Data'!F96)))),OFFSET('Hygiene Data'!$F$5,0,10*ROW('Hygiene Data'!F96)),NA())))</f>
        <v>#N/A</v>
      </c>
      <c r="BG102" s="84" t="e">
        <f ca="true">+IF(AND(ISTEXT(OFFSET('Hygiene Data'!$B$2,0,10*ROW('Hygiene Data'!F96))),DV102="Yes"),OFFSET('Hygiene Data'!$F$7,0,10*ROW('Hygiene Data'!F96)),IF(AND(ISTEXT(OFFSET('Hygiene Data'!$B$2,0,10*ROW('Hygiene Data'!F96))),DV102="No",ISNUMBER(OFFSET('Hygiene Data'!$F$7,0,10*ROW('Hygiene Data'!F96)))),CONCATENATE("[",ROUND(OFFSET('Hygiene Data'!$F$7,0,10*ROW('Hygiene Data'!F96)),0),"]"),IF(AND(ISTEXT(OFFSET('Hygiene Data'!$B$2,0,10*ROW('Hygiene Data'!F96))),DV102="",ISNUMBER(OFFSET('Hygiene Data'!$F$7,0,10*ROW('Hygiene Data'!F96)))),OFFSET('Hygiene Data'!$F$7,0,10*ROW('Hygiene Data'!F96)),NA())))</f>
        <v>#N/A</v>
      </c>
      <c r="BH102" s="84" t="e">
        <f ca="true">+IF(AND(ISTEXT(OFFSET('Hygiene Data'!$B$2,0,10*ROW('Hygiene Data'!F96))),DW102="Yes"),OFFSET('Hygiene Data'!$F$9,0,10*ROW('Hygiene Data'!F96)),IF(AND(ISTEXT(OFFSET('Hygiene Data'!$B$2,0,10*ROW('Hygiene Data'!F96))),DW102="No",ISNUMBER(OFFSET('Hygiene Data'!$F$9,0,10*ROW('Hygiene Data'!F96)))),CONCATENATE("[",ROUND(OFFSET('Hygiene Data'!$F$9,0,10*ROW('Hygiene Data'!F96)),0),"]"),IF(AND(ISTEXT(OFFSET('Hygiene Data'!$B$2,0,10*ROW('Hygiene Data'!F96))),DW102="",ISNUMBER(OFFSET('Hygiene Data'!$F$9,0,10*ROW('Hygiene Data'!F96)))),OFFSET('Hygiene Data'!$F$9,0,10*ROW('Hygiene Data'!F96)),NA())))</f>
        <v>#N/A</v>
      </c>
      <c r="BI102" s="84" t="e">
        <f ca="true">+IF(AND(ISTEXT(OFFSET('Hygiene Data'!$B$2,0,10*ROW('Hygiene Data'!G96))),DX102="Yes"),OFFSET('Hygiene Data'!$G$5,0,10*ROW('Hygiene Data'!G96)),IF(AND(ISTEXT(OFFSET('Hygiene Data'!$B$2,0,10*ROW('Hygiene Data'!G96))),DX102="No",ISNUMBER(OFFSET('Hygiene Data'!$G$5,0,10*ROW('Hygiene Data'!G96)))),CONCATENATE("[",ROUND(OFFSET('Hygiene Data'!$G$5,0,10*ROW('Hygiene Data'!G96)),0),"]"),IF(AND(ISTEXT(OFFSET('Hygiene Data'!$B$2,0,10*ROW('Hygiene Data'!G96))),DX102="",ISNUMBER(OFFSET('Hygiene Data'!$G$5,0,10*ROW('Hygiene Data'!G96)))),OFFSET('Hygiene Data'!$G$5,0,10*ROW('Hygiene Data'!G96)),NA())))</f>
        <v>#N/A</v>
      </c>
      <c r="BJ102" s="84" t="e">
        <f ca="true">+IF(AND(ISTEXT(OFFSET('Hygiene Data'!$B$2,0,10*ROW('Hygiene Data'!G96))),DY102="Yes"),OFFSET('Hygiene Data'!$G$7,0,10*ROW('Hygiene Data'!G96)),IF(AND(ISTEXT(OFFSET('Hygiene Data'!$B$2,0,10*ROW('Hygiene Data'!G96))),DY102="No",ISNUMBER(OFFSET('Hygiene Data'!$G$7,0,10*ROW('Hygiene Data'!G96)))),CONCATENATE("[",ROUND(OFFSET('Hygiene Data'!$G$7,0,10*ROW('Hygiene Data'!G96)),0),"]"),IF(AND(ISTEXT(OFFSET('Hygiene Data'!$B$2,0,10*ROW('Hygiene Data'!G96))),DY102="",ISNUMBER(OFFSET('Hygiene Data'!$G$7,0,10*ROW('Hygiene Data'!G96)))),OFFSET('Hygiene Data'!$G$7,0,10*ROW('Hygiene Data'!G96)),NA())))</f>
        <v>#N/A</v>
      </c>
      <c r="BK102" s="84" t="e">
        <f ca="true">+IF(AND(ISTEXT(OFFSET('Hygiene Data'!$B$2,0,10*ROW('Hygiene Data'!G96))),DZ102="Yes"),OFFSET('Hygiene Data'!$G$9,0,10*ROW('Hygiene Data'!G96)),IF(AND(ISTEXT(OFFSET('Hygiene Data'!$B$2,0,10*ROW('Hygiene Data'!G96))),DZ102="No",ISNUMBER(OFFSET('Hygiene Data'!$G$9,0,10*ROW('Hygiene Data'!G96)))),CONCATENATE("[",ROUND(OFFSET('Hygiene Data'!$G$9,0,10*ROW('Hygiene Data'!G96)),0),"]"),IF(AND(ISTEXT(OFFSET('Hygiene Data'!$B$2,0,10*ROW('Hygiene Data'!G96))),DZ102="",ISNUMBER(OFFSET('Hygiene Data'!$G$9,0,10*ROW('Hygiene Data'!G96)))),OFFSET('Hygiene Data'!$G$9,0,10*ROW('Hygiene Data'!G96)),NA())))</f>
        <v>#N/A</v>
      </c>
      <c r="BL102" s="84" t="e">
        <f ca="true">+IF(AND(ISTEXT(OFFSET('Hygiene Data'!$B$2,0,10*ROW('Hygiene Data'!H96))),EA102="Yes"),OFFSET('Hygiene Data'!$H$5,0,10*ROW('Hygiene Data'!H96)),IF(AND(ISTEXT(OFFSET('Hygiene Data'!$B$2,0,10*ROW('Hygiene Data'!H96))),EA102="No",ISNUMBER(OFFSET('Hygiene Data'!$H$5,0,10*ROW('Hygiene Data'!H96)))),CONCATENATE("[",ROUND(OFFSET('Hygiene Data'!$H$5,0,10*ROW('Hygiene Data'!H96)),0),"]"),IF(AND(ISTEXT(OFFSET('Hygiene Data'!$B$2,0,10*ROW('Hygiene Data'!H96))),EA102="",ISNUMBER(OFFSET('Hygiene Data'!$H$5,0,10*ROW('Hygiene Data'!H96)))),OFFSET('Hygiene Data'!$H$5,0,10*ROW('Hygiene Data'!H96)),NA())))</f>
        <v>#N/A</v>
      </c>
      <c r="BM102" s="84" t="e">
        <f ca="true">+IF(AND(ISTEXT(OFFSET('Hygiene Data'!$B$2,0,10*ROW('Hygiene Data'!H96))),EB102="Yes"),OFFSET('Hygiene Data'!$H$7,0,10*ROW('Hygiene Data'!H96)),IF(AND(ISTEXT(OFFSET('Hygiene Data'!$B$2,0,10*ROW('Hygiene Data'!H96))),EB102="No",ISNUMBER(OFFSET('Hygiene Data'!$H$7,0,10*ROW('Hygiene Data'!H96)))),CONCATENATE("[",ROUND(OFFSET('Hygiene Data'!$H$7,0,10*ROW('Hygiene Data'!H96)),0),"]"),IF(AND(ISTEXT(OFFSET('Hygiene Data'!$B$2,0,10*ROW('Hygiene Data'!H96))),EB102="",ISNUMBER(OFFSET('Hygiene Data'!$H$7,0,10*ROW('Hygiene Data'!H96)))),OFFSET('Hygiene Data'!$H$7,0,10*ROW('Hygiene Data'!H96)),NA())))</f>
        <v>#N/A</v>
      </c>
      <c r="BN102" s="84" t="e">
        <f ca="true">+IF(AND(ISTEXT(OFFSET('Hygiene Data'!$B$2,0,10*ROW('Hygiene Data'!H96))),EC102="Yes"),OFFSET('Hygiene Data'!$H$9,0,10*ROW('Hygiene Data'!H96)),IF(AND(ISTEXT(OFFSET('Hygiene Data'!$B$2,0,10*ROW('Hygiene Data'!H96))),EC102="No",ISNUMBER(OFFSET('Hygiene Data'!$H$9,0,10*ROW('Hygiene Data'!H96)))),CONCATENATE("[",ROUND(OFFSET('Hygiene Data'!$H$9,0,10*ROW('Hygiene Data'!H96)),0),"]"),IF(AND(ISTEXT(OFFSET('Hygiene Data'!$B$2,0,10*ROW('Hygiene Data'!H96))),EC102="",ISNUMBER(OFFSET('Hygiene Data'!$H$9,0,10*ROW('Hygiene Data'!H96)))),OFFSET('Hygiene Data'!$H$9,0,10*ROW('Hygiene Data'!H96)),NA())))</f>
        <v>#N/A</v>
      </c>
      <c r="BO102" s="84" t="e">
        <f ca="true">+IF(AND(ISTEXT(OFFSET('Hygiene Data'!$B$2,0,10*ROW('Hygiene Data'!I96))),ED102="Yes"),OFFSET('Hygiene Data'!$I$5,0,10*ROW('Hygiene Data'!I96)),IF(AND(ISTEXT(OFFSET('Hygiene Data'!$B$2,0,10*ROW('Hygiene Data'!I96))),ED102="No",ISNUMBER(OFFSET('Hygiene Data'!$I$5,0,10*ROW('Hygiene Data'!I96)))),CONCATENATE("[",ROUND(OFFSET('Hygiene Data'!$I$5,0,10*ROW('Hygiene Data'!I96)),0),"]"),IF(AND(ISTEXT(OFFSET('Hygiene Data'!$B$2,0,10*ROW('Hygiene Data'!I96))),ED102="",ISNUMBER(OFFSET('Hygiene Data'!$I$5,0,10*ROW('Hygiene Data'!I96)))),OFFSET('Hygiene Data'!$I$5,0,10*ROW('Hygiene Data'!I96)),NA())))</f>
        <v>#N/A</v>
      </c>
      <c r="BP102" s="84" t="e">
        <f ca="true">+IF(AND(ISTEXT(OFFSET('Hygiene Data'!$B$2,0,10*ROW('Hygiene Data'!I96))),EE102="Yes"),OFFSET('Hygiene Data'!$I$7,0,10*ROW('Hygiene Data'!I96)),IF(AND(ISTEXT(OFFSET('Hygiene Data'!$B$2,0,10*ROW('Hygiene Data'!I96))),EE102="No",ISNUMBER(OFFSET('Hygiene Data'!$I$7,0,10*ROW('Hygiene Data'!I96)))),CONCATENATE("[",ROUND(OFFSET('Hygiene Data'!$I$7,0,10*ROW('Hygiene Data'!I96)),0),"]"),IF(AND(ISTEXT(OFFSET('Hygiene Data'!$B$2,0,10*ROW('Hygiene Data'!I96))),EE102="",ISNUMBER(OFFSET('Hygiene Data'!$I$7,0,10*ROW('Hygiene Data'!I96)))),OFFSET('Hygiene Data'!$I$7,0,10*ROW('Hygiene Data'!I96)),NA())))</f>
        <v>#N/A</v>
      </c>
      <c r="BQ102" s="84" t="e">
        <f ca="true">+IF(AND(ISTEXT(OFFSET('Hygiene Data'!$B$2,0,10*ROW('Hygiene Data'!I96))),EF102="Yes"),OFFSET('Hygiene Data'!$I$9,0,10*ROW('Hygiene Data'!I96)),IF(AND(ISTEXT(OFFSET('Hygiene Data'!$B$2,0,10*ROW('Hygiene Data'!I96))),EF102="No",ISNUMBER(OFFSET('Hygiene Data'!$I$9,0,10*ROW('Hygiene Data'!I96)))),CONCATENATE("[",ROUND(OFFSET('Hygiene Data'!$I$9,0,10*ROW('Hygiene Data'!I96)),0),"]"),IF(AND(ISTEXT(OFFSET('Hygiene Data'!$B$2,0,10*ROW('Hygiene Data'!I96))),EF102="",ISNUMBER(OFFSET('Hygiene Data'!$I$9,0,10*ROW('Hygiene Data'!I96)))),OFFSET('Hygiene Data'!$I$9,0,10*ROW('Hygiene Data'!I96)),NA())))</f>
        <v>#N/A</v>
      </c>
      <c r="BR102" s="269"/>
      <c r="BS102" s="269" t="str">
        <f ca="true">+IF(OFFSET('Water Data'!$D$27,0,10*ROW('Water Data'!D96))="","",OFFSET('Water Data'!$D$27,0,10*ROW('Water Data'!D96)))</f>
        <v/>
      </c>
      <c r="BT102" s="269" t="str">
        <f ca="true">+IF(OFFSET('Water Data'!$D$28,0,10*ROW('Water Data'!D96))="","",OFFSET('Water Data'!$D$28,0,10*ROW('Water Data'!D96)))</f>
        <v/>
      </c>
      <c r="BU102" s="269" t="str">
        <f ca="true">+IF(OFFSET('Water Data'!$D$29,0,10*ROW('Water Data'!D96))="","",OFFSET('Water Data'!$D$29,0,10*ROW('Water Data'!D96)))</f>
        <v/>
      </c>
      <c r="BV102" s="269" t="str">
        <f ca="true">+IF(OFFSET('Water Data'!$E$27,0,10*ROW('Water Data'!E96))="","",OFFSET('Water Data'!$E$27,0,10*ROW('Water Data'!E96)))</f>
        <v/>
      </c>
      <c r="BW102" s="269" t="str">
        <f ca="true">+IF(OFFSET('Water Data'!$E$28,0,10*ROW('Water Data'!E96))="","",OFFSET('Water Data'!$E$28,0,10*ROW('Water Data'!E96)))</f>
        <v/>
      </c>
      <c r="BX102" s="269" t="str">
        <f ca="true">+IF(OFFSET('Water Data'!$E$29,0,10*ROW('Water Data'!E96))="","",OFFSET('Water Data'!$E$29,0,10*ROW('Water Data'!E96)))</f>
        <v/>
      </c>
      <c r="BY102" s="269" t="str">
        <f ca="true">+IF(OFFSET('Water Data'!$F$27,0,10*ROW('Water Data'!F96))="","",OFFSET('Water Data'!$F$27,0,10*ROW('Water Data'!F96)))</f>
        <v/>
      </c>
      <c r="BZ102" s="269" t="str">
        <f ca="true">+IF(OFFSET('Water Data'!$F$28,0,10*ROW('Water Data'!F96))="","",OFFSET('Water Data'!$F$28,0,10*ROW('Water Data'!F96)))</f>
        <v/>
      </c>
      <c r="CA102" s="269" t="str">
        <f ca="true">+IF(OFFSET('Water Data'!$F$29,0,10*ROW('Water Data'!F96))="","",OFFSET('Water Data'!$F$29,0,10*ROW('Water Data'!F96)))</f>
        <v/>
      </c>
      <c r="CB102" s="269" t="str">
        <f ca="true">+IF(OFFSET('Water Data'!$G$27,0,10*ROW('Water Data'!G96))="","",OFFSET('Water Data'!$G$27,0,10*ROW('Water Data'!G96)))</f>
        <v/>
      </c>
      <c r="CC102" s="269" t="str">
        <f ca="true">+IF(OFFSET('Water Data'!$G$28,0,10*ROW('Water Data'!G96))="","",OFFSET('Water Data'!$G$28,0,10*ROW('Water Data'!G96)))</f>
        <v/>
      </c>
      <c r="CD102" s="269" t="str">
        <f ca="true">+IF(OFFSET('Water Data'!$G$29,0,10*ROW('Water Data'!G96))="","",OFFSET('Water Data'!$G$29,0,10*ROW('Water Data'!G96)))</f>
        <v/>
      </c>
      <c r="CE102" s="269" t="str">
        <f ca="true">+IF(OFFSET('Water Data'!$H$27,0,10*ROW('Water Data'!H96))="","",OFFSET('Water Data'!$H$27,0,10*ROW('Water Data'!H96)))</f>
        <v/>
      </c>
      <c r="CF102" s="269" t="str">
        <f ca="true">+IF(OFFSET('Water Data'!$H$28,0,10*ROW('Water Data'!H96))="","",OFFSET('Water Data'!$H$28,0,10*ROW('Water Data'!H96)))</f>
        <v/>
      </c>
      <c r="CG102" s="269" t="str">
        <f ca="true">+IF(OFFSET('Water Data'!$H$29,0,10*ROW('Water Data'!H96))="","",OFFSET('Water Data'!$H$29,0,10*ROW('Water Data'!H96)))</f>
        <v/>
      </c>
      <c r="CH102" s="269" t="str">
        <f ca="true">+IF(OFFSET('Water Data'!$I$27,0,10*ROW('Water Data'!I96))="","",OFFSET('Water Data'!$I$27,0,10*ROW('Water Data'!I96)))</f>
        <v/>
      </c>
      <c r="CI102" s="269" t="str">
        <f ca="true">+IF(OFFSET('Water Data'!$I$28,0,10*ROW('Water Data'!I96))="","",OFFSET('Water Data'!$I$28,0,10*ROW('Water Data'!I96)))</f>
        <v/>
      </c>
      <c r="CJ102" s="269" t="str">
        <f ca="true">+IF(OFFSET('Water Data'!$I$29,0,10*ROW('Water Data'!I96))="","",OFFSET('Water Data'!$I$29,0,10*ROW('Water Data'!I96)))</f>
        <v/>
      </c>
      <c r="CK102" s="269" t="str">
        <f ca="true">+IF(OFFSET('Sanitation Data'!$D$28,0,10*ROW('Sanitation Data'!D96))="","",OFFSET('Sanitation Data'!$D$28,0,10*ROW('Sanitation Data'!D96)))</f>
        <v/>
      </c>
      <c r="CL102" s="269" t="str">
        <f ca="true">+IF(OFFSET('Sanitation Data'!$D$29,0,10*ROW('Sanitation Data'!D96))="","",OFFSET('Sanitation Data'!$D$29,0,10*ROW('Sanitation Data'!D96)))</f>
        <v/>
      </c>
      <c r="CM102" s="269" t="str">
        <f ca="true">+IF(OFFSET('Sanitation Data'!$D$30,0,10*ROW('Sanitation Data'!D96))="","",OFFSET('Sanitation Data'!$D$30,0,10*ROW('Sanitation Data'!D96)))</f>
        <v/>
      </c>
      <c r="CN102" s="269" t="str">
        <f ca="true">+IF(OFFSET('Sanitation Data'!$D$31,0,10*ROW('Sanitation Data'!D96))="","",OFFSET('Sanitation Data'!$D$31,0,10*ROW('Sanitation Data'!D96)))</f>
        <v/>
      </c>
      <c r="CO102" s="269" t="str">
        <f ca="true">+IF(OFFSET('Sanitation Data'!$D$32,0,10*ROW('Sanitation Data'!D96))="","",OFFSET('Sanitation Data'!$D$32,0,10*ROW('Sanitation Data'!D96)))</f>
        <v/>
      </c>
      <c r="CP102" s="269" t="str">
        <f ca="true">+IF(OFFSET('Sanitation Data'!$E$28,0,10*ROW('Sanitation Data'!E96))="","",OFFSET('Sanitation Data'!$E$28,0,10*ROW('Sanitation Data'!E96)))</f>
        <v/>
      </c>
      <c r="CQ102" s="269" t="str">
        <f ca="true">+IF(OFFSET('Sanitation Data'!$E$29,0,10*ROW('Sanitation Data'!E96))="","",OFFSET('Sanitation Data'!$E$29,0,10*ROW('Sanitation Data'!E96)))</f>
        <v/>
      </c>
      <c r="CR102" s="269" t="str">
        <f ca="true">+IF(OFFSET('Sanitation Data'!$E$30,0,10*ROW('Sanitation Data'!E96))="","",OFFSET('Sanitation Data'!$E$30,0,10*ROW('Sanitation Data'!E96)))</f>
        <v/>
      </c>
      <c r="CS102" s="269" t="str">
        <f ca="true">+IF(OFFSET('Sanitation Data'!$E$31,0,10*ROW('Sanitation Data'!E96))="","",OFFSET('Sanitation Data'!$E$31,0,10*ROW('Sanitation Data'!E96)))</f>
        <v/>
      </c>
      <c r="CT102" s="269" t="str">
        <f ca="true">+IF(OFFSET('Sanitation Data'!$E$32,0,10*ROW('Sanitation Data'!E96))="","",OFFSET('Sanitation Data'!$E$32,0,10*ROW('Sanitation Data'!E96)))</f>
        <v/>
      </c>
      <c r="CU102" s="269" t="str">
        <f ca="true">+IF(OFFSET('Sanitation Data'!$F$28,0,10*ROW('Sanitation Data'!F96))="","",OFFSET('Sanitation Data'!$F$28,0,10*ROW('Sanitation Data'!F96)))</f>
        <v/>
      </c>
      <c r="CV102" s="269" t="str">
        <f ca="true">+IF(OFFSET('Sanitation Data'!$F$29,0,10*ROW('Sanitation Data'!F96))="","",OFFSET('Sanitation Data'!$F$29,0,10*ROW('Sanitation Data'!F96)))</f>
        <v/>
      </c>
      <c r="CW102" s="269" t="str">
        <f ca="true">+IF(OFFSET('Sanitation Data'!$F$30,0,10*ROW('Sanitation Data'!F96))="","",OFFSET('Sanitation Data'!$F$30,0,10*ROW('Sanitation Data'!F96)))</f>
        <v/>
      </c>
      <c r="CX102" s="269" t="str">
        <f ca="true">+IF(OFFSET('Sanitation Data'!$F$31,0,10*ROW('Sanitation Data'!F96))="","",OFFSET('Sanitation Data'!$F$31,0,10*ROW('Sanitation Data'!F96)))</f>
        <v/>
      </c>
      <c r="CY102" s="269" t="str">
        <f ca="true">+IF(OFFSET('Sanitation Data'!$F$32,0,10*ROW('Sanitation Data'!F96))="","",OFFSET('Sanitation Data'!$F$32,0,10*ROW('Sanitation Data'!F96)))</f>
        <v/>
      </c>
      <c r="CZ102" s="269" t="str">
        <f ca="true">+IF(OFFSET('Sanitation Data'!$G$28,0,10*ROW('Sanitation Data'!G96))="","",OFFSET('Sanitation Data'!$G$28,0,10*ROW('Sanitation Data'!G96)))</f>
        <v/>
      </c>
      <c r="DA102" s="269" t="str">
        <f ca="true">+IF(OFFSET('Sanitation Data'!$G$29,0,10*ROW('Sanitation Data'!G96))="","",OFFSET('Sanitation Data'!$G$29,0,10*ROW('Sanitation Data'!G96)))</f>
        <v/>
      </c>
      <c r="DB102" s="269" t="str">
        <f ca="true">+IF(OFFSET('Sanitation Data'!$G$30,0,10*ROW('Sanitation Data'!G96))="","",OFFSET('Sanitation Data'!$G$30,0,10*ROW('Sanitation Data'!G96)))</f>
        <v/>
      </c>
      <c r="DC102" s="269" t="str">
        <f ca="true">+IF(OFFSET('Sanitation Data'!$G$31,0,10*ROW('Sanitation Data'!G96))="","",OFFSET('Sanitation Data'!$G$31,0,10*ROW('Sanitation Data'!G96)))</f>
        <v/>
      </c>
      <c r="DD102" s="269" t="str">
        <f ca="true">+IF(OFFSET('Sanitation Data'!$G$32,0,10*ROW('Sanitation Data'!G96))="","",OFFSET('Sanitation Data'!$G$32,0,10*ROW('Sanitation Data'!G96)))</f>
        <v/>
      </c>
      <c r="DE102" s="269" t="str">
        <f ca="true">+IF(OFFSET('Sanitation Data'!$H$28,0,10*ROW('Sanitation Data'!H96))="","",OFFSET('Sanitation Data'!$H$28,0,10*ROW('Sanitation Data'!H96)))</f>
        <v/>
      </c>
      <c r="DF102" s="269" t="str">
        <f ca="true">+IF(OFFSET('Sanitation Data'!$H$29,0,10*ROW('Sanitation Data'!H96))="","",OFFSET('Sanitation Data'!$H$29,0,10*ROW('Sanitation Data'!H96)))</f>
        <v/>
      </c>
      <c r="DG102" s="269" t="str">
        <f ca="true">+IF(OFFSET('Sanitation Data'!$H$30,0,10*ROW('Sanitation Data'!H96))="","",OFFSET('Sanitation Data'!$H$30,0,10*ROW('Sanitation Data'!H96)))</f>
        <v/>
      </c>
      <c r="DH102" s="269" t="str">
        <f ca="true">+IF(OFFSET('Sanitation Data'!$H$31,0,10*ROW('Sanitation Data'!H96))="","",OFFSET('Sanitation Data'!$H$31,0,10*ROW('Sanitation Data'!H96)))</f>
        <v/>
      </c>
      <c r="DI102" s="269" t="str">
        <f ca="true">+IF(OFFSET('Sanitation Data'!$H$32,0,10*ROW('Sanitation Data'!H96))="","",OFFSET('Sanitation Data'!$H$32,0,10*ROW('Sanitation Data'!H96)))</f>
        <v/>
      </c>
      <c r="DJ102" s="269" t="str">
        <f ca="true">+IF(OFFSET('Sanitation Data'!$I$28,0,10*ROW('Sanitation Data'!I96))="","",OFFSET('Sanitation Data'!$I$28,0,10*ROW('Sanitation Data'!I96)))</f>
        <v/>
      </c>
      <c r="DK102" s="269" t="str">
        <f ca="true">+IF(OFFSET('Sanitation Data'!$I$29,0,10*ROW('Sanitation Data'!I96))="","",OFFSET('Sanitation Data'!$I$29,0,10*ROW('Sanitation Data'!I96)))</f>
        <v/>
      </c>
      <c r="DL102" s="269" t="str">
        <f ca="true">+IF(OFFSET('Sanitation Data'!$I$30,0,10*ROW('Sanitation Data'!I96))="","",OFFSET('Sanitation Data'!$I$30,0,10*ROW('Sanitation Data'!I96)))</f>
        <v/>
      </c>
      <c r="DM102" s="269" t="str">
        <f ca="true">+IF(OFFSET('Sanitation Data'!$I$31,0,10*ROW('Sanitation Data'!I96))="","",OFFSET('Sanitation Data'!$I$31,0,10*ROW('Sanitation Data'!I96)))</f>
        <v/>
      </c>
      <c r="DN102" s="269" t="str">
        <f ca="true">+IF(OFFSET('Sanitation Data'!$I$32,0,10*ROW('Sanitation Data'!I96))="","",OFFSET('Sanitation Data'!$I$32,0,10*ROW('Sanitation Data'!I96)))</f>
        <v/>
      </c>
      <c r="DO102" s="269" t="str">
        <f ca="true">+IF(OFFSET('Hygiene Data'!$D$11,0,10*ROW('Hygiene Data'!D96))="","",OFFSET('Hygiene Data'!$D$11,0,10*ROW('Hygiene Data'!D96)))</f>
        <v/>
      </c>
      <c r="DP102" s="269" t="str">
        <f ca="true">+IF(OFFSET('Hygiene Data'!$D$12,0,10*ROW('Hygiene Data'!D96))="","",OFFSET('Hygiene Data'!$D$12,0,10*ROW('Hygiene Data'!D96)))</f>
        <v/>
      </c>
      <c r="DQ102" s="269" t="str">
        <f ca="true">+IF(OFFSET('Hygiene Data'!$D$13,0,10*ROW('Hygiene Data'!D96))="","",OFFSET('Hygiene Data'!$D$13,0,10*ROW('Hygiene Data'!D96)))</f>
        <v/>
      </c>
      <c r="DR102" s="269" t="str">
        <f ca="true">+IF(OFFSET('Hygiene Data'!$E$11,0,10*ROW('Hygiene Data'!E96))="","",OFFSET('Hygiene Data'!$E$11,0,10*ROW('Hygiene Data'!E96)))</f>
        <v/>
      </c>
      <c r="DS102" s="269" t="str">
        <f ca="true">+IF(OFFSET('Hygiene Data'!$E$12,0,10*ROW('Hygiene Data'!E96))="","",OFFSET('Hygiene Data'!$E$12,0,10*ROW('Hygiene Data'!E96)))</f>
        <v/>
      </c>
      <c r="DT102" s="269" t="str">
        <f ca="true">+IF(OFFSET('Hygiene Data'!$E$13,0,10*ROW('Hygiene Data'!E96))="","",OFFSET('Hygiene Data'!$E$13,0,10*ROW('Hygiene Data'!E96)))</f>
        <v/>
      </c>
      <c r="DU102" s="269" t="str">
        <f ca="true">+IF(OFFSET('Hygiene Data'!$F$11,0,10*ROW('Hygiene Data'!F96))="","",OFFSET('Hygiene Data'!$F$11,0,10*ROW('Hygiene Data'!F96)))</f>
        <v/>
      </c>
      <c r="DV102" s="269" t="str">
        <f ca="true">+IF(OFFSET('Hygiene Data'!$F$12,0,10*ROW('Hygiene Data'!F96))="","",OFFSET('Hygiene Data'!$F$12,0,10*ROW('Hygiene Data'!F96)))</f>
        <v/>
      </c>
      <c r="DW102" s="269" t="str">
        <f ca="true">+IF(OFFSET('Hygiene Data'!$F$13,0,10*ROW('Hygiene Data'!F96))="","",OFFSET('Hygiene Data'!$F$13,0,10*ROW('Hygiene Data'!F96)))</f>
        <v/>
      </c>
      <c r="DX102" s="269" t="str">
        <f ca="true">+IF(OFFSET('Hygiene Data'!$G$11,0,10*ROW('Hygiene Data'!G96))="","",OFFSET('Hygiene Data'!$G$11,0,10*ROW('Hygiene Data'!G96)))</f>
        <v/>
      </c>
      <c r="DY102" s="269" t="str">
        <f ca="true">+IF(OFFSET('Hygiene Data'!$G$12,0,10*ROW('Hygiene Data'!G96))="","",OFFSET('Hygiene Data'!$G$12,0,10*ROW('Hygiene Data'!G96)))</f>
        <v/>
      </c>
      <c r="DZ102" s="269" t="str">
        <f ca="true">+IF(OFFSET('Hygiene Data'!$G$13,0,10*ROW('Hygiene Data'!G96))="","",OFFSET('Hygiene Data'!$G$13,0,10*ROW('Hygiene Data'!G96)))</f>
        <v/>
      </c>
      <c r="EA102" s="269" t="str">
        <f ca="true">+IF(OFFSET('Hygiene Data'!$H$11,0,10*ROW('Hygiene Data'!H96))="","",OFFSET('Hygiene Data'!$H$11,0,10*ROW('Hygiene Data'!H96)))</f>
        <v/>
      </c>
      <c r="EB102" s="269" t="str">
        <f ca="true">+IF(OFFSET('Hygiene Data'!$H$12,0,10*ROW('Hygiene Data'!H96))="","",OFFSET('Hygiene Data'!$H$12,0,10*ROW('Hygiene Data'!H96)))</f>
        <v/>
      </c>
      <c r="EC102" s="269" t="str">
        <f ca="true">+IF(OFFSET('Hygiene Data'!$H$13,0,10*ROW('Hygiene Data'!H96))="","",OFFSET('Hygiene Data'!$H$13,0,10*ROW('Hygiene Data'!H96)))</f>
        <v/>
      </c>
      <c r="ED102" s="269" t="str">
        <f ca="true">+IF(OFFSET('Hygiene Data'!$I$11,0,10*ROW('Hygiene Data'!I96))="","",OFFSET('Hygiene Data'!$I$11,0,10*ROW('Hygiene Data'!I96)))</f>
        <v/>
      </c>
      <c r="EE102" s="269" t="str">
        <f ca="true">+IF(OFFSET('Hygiene Data'!$I$12,0,10*ROW('Hygiene Data'!I96))="","",OFFSET('Hygiene Data'!$I$12,0,10*ROW('Hygiene Data'!I96)))</f>
        <v/>
      </c>
      <c r="EF102" s="269" t="str">
        <f ca="true">+IF(OFFSET('Hygiene Data'!$I$13,0,10*ROW('Hygiene Data'!I96))="","",OFFSET('Hygiene Data'!$I$13,0,10*ROW('Hygiene Data'!I96)))</f>
        <v/>
      </c>
    </row>
    <row xmlns:x14ac="http://schemas.microsoft.com/office/spreadsheetml/2009/9/ac" r="103" x14ac:dyDescent="0.2">
      <c r="A103" s="36" t="str">
        <f ca="true">+IF(OFFSET('Water Data'!$B$2,0,10*ROW('Water Data'!E97))="","",OFFSET('Water Data'!$B$2,0,10*ROW('Water Data'!E97)))</f>
        <v/>
      </c>
      <c r="B103" s="36" t="str">
        <f ca="true">+IF(OFFSET('Water Data'!$C$2,0,10*ROW('Water Data'!F97))="","",OFFSET('Water Data'!$C$2,0,10*ROW('Water Data'!F97)))</f>
        <v/>
      </c>
      <c r="C103" s="325" t="str">
        <f t="shared" ca="true" si="1"/>
        <v/>
      </c>
      <c r="D103" s="82" t="e">
        <f ca="true">+IF(AND(ISTEXT(OFFSET('Water Data'!$B$2,0,10*ROW('Water Data'!D97))),BS103="Yes"),100-OFFSET('Water Data'!$D$4,0,10*ROW('Water Data'!D97)),IF(AND(ISTEXT(OFFSET('Water Data'!$B$2,0,10*ROW('Water Data'!D97))),BS103="No",ISNUMBER(OFFSET('Water Data'!$D$4,0,10*ROW('Water Data'!D97)))),CONCATENATE("[",ROUND(100-OFFSET('Water Data'!$D$4,0,10*ROW('Water Data'!D97)),0),"]"),IF(AND(ISTEXT(OFFSET('Water Data'!$B$2,0,10*ROW('Water Data'!D97))),BS103="",ISNUMBER(OFFSET('Water Data'!$D$4,0,10*ROW('Water Data'!D97)))),100-OFFSET('Water Data'!$D$4,0,10*ROW('Water Data'!D97)),NA())))</f>
        <v>#N/A</v>
      </c>
      <c r="E103" s="82" t="e">
        <f ca="true">+IF(AND(ISTEXT(OFFSET('Water Data'!$B$2,0,10*ROW('Water Data'!E97))),BT103="Yes"),OFFSET('Water Data'!$D$6,0,10*ROW('Water Data'!D97)),IF(AND(ISTEXT(OFFSET('Water Data'!$B$2,0,10*ROW('Water Data'!D97))),BT103="No",ISNUMBER(OFFSET('Water Data'!$D$6,0,10*ROW('Water Data'!D97)))),CONCATENATE("[",ROUND(OFFSET('Water Data'!$D$6,0,10*ROW('Water Data'!D97)),0),"]"),IF(AND(ISTEXT(OFFSET('Water Data'!$B$2,0,10*ROW('Water Data'!D97))),BT103="",ISNUMBER(OFFSET('Water Data'!$D$6,0,10*ROW('Water Data'!D97)))),OFFSET('Water Data'!$D$6,0,10*ROW('Water Data'!D97)),NA())))</f>
        <v>#N/A</v>
      </c>
      <c r="F103" s="82" t="e">
        <f ca="true">+IF(AND(ISTEXT(OFFSET('Water Data'!$B$2,0,10*ROW('Water Data'!D97))),BU103="Yes"),OFFSET('Water Data'!$D$9,0,10*ROW('Water Data'!D97)),IF(AND(ISTEXT(OFFSET('Water Data'!$B$2,0,10*ROW('Water Data'!D97))),BU103="No",ISNUMBER(OFFSET('Water Data'!$D$9,0,10*ROW('Water Data'!D97)))),CONCATENATE("[",ROUND(OFFSET('Water Data'!$D$9,0,10*ROW('Water Data'!D97)),0),"]"),IF(AND(ISTEXT(OFFSET('Water Data'!$B$2,0,10*ROW('Water Data'!D97))),BU103="",ISNUMBER(OFFSET('Water Data'!$D$9,0,10*ROW('Water Data'!D97)))),OFFSET('Water Data'!$D$9,0,10*ROW('Water Data'!D97)),NA())))</f>
        <v>#N/A</v>
      </c>
      <c r="G103" s="82" t="e">
        <f ca="true">+IF(AND(ISTEXT(OFFSET('Water Data'!$B$2,0,10*ROW('Water Data'!E97))),BV103="Yes"),100-OFFSET('Water Data'!$E$4,0,10*ROW('Water Data'!E97)),IF(AND(ISTEXT(OFFSET('Water Data'!$B$2,0,10*ROW('Water Data'!E97))),BV103="No",ISNUMBER(OFFSET('Water Data'!$E$4,0,10*ROW('Water Data'!E97)))),CONCATENATE("[",ROUND(100-OFFSET('Water Data'!$E$4,0,10*ROW('Water Data'!E97)),0),"]"),IF(AND(ISTEXT(OFFSET('Water Data'!$B$2,0,10*ROW('Water Data'!E97))),BV103="",ISNUMBER(OFFSET('Water Data'!$E$4,0,10*ROW('Water Data'!E97)))),100-OFFSET('Water Data'!$E$4,0,10*ROW('Water Data'!E97)),NA())))</f>
        <v>#N/A</v>
      </c>
      <c r="H103" s="82" t="e">
        <f ca="true">+IF(AND(ISTEXT(OFFSET('Water Data'!$B$2,0,10*ROW('Water Data'!E97))),BW103="Yes"),OFFSET('Water Data'!$E$6,0,10*ROW('Water Data'!E97)),IF(AND(ISTEXT(OFFSET('Water Data'!$B$2,0,10*ROW('Water Data'!E97))),BW103="No",ISNUMBER(OFFSET('Water Data'!$E$6,0,10*ROW('Water Data'!E97)))),CONCATENATE("[",ROUND(OFFSET('Water Data'!$D$6,0,10*ROW('Water Data'!E97)),0),"]"),IF(AND(ISTEXT(OFFSET('Water Data'!$B$2,0,10*ROW('Water Data'!E97))),BW103="",ISNUMBER(OFFSET('Water Data'!$E$6,0,10*ROW('Water Data'!E97)))),OFFSET('Water Data'!$E$6,0,10*ROW('Water Data'!E97)),NA())))</f>
        <v>#N/A</v>
      </c>
      <c r="I103" s="82" t="e">
        <f ca="true">+IF(AND(ISTEXT(OFFSET('Water Data'!$B$2,0,10*ROW('Water Data'!E97))),BX103="Yes"),OFFSET('Water Data'!$E$9,0,10*ROW('Water Data'!E97)),IF(AND(ISTEXT(OFFSET('Water Data'!$B$2,0,10*ROW('Water Data'!E97))),BX103="No",ISNUMBER(OFFSET('Water Data'!$E$9,0,10*ROW('Water Data'!E97)))),CONCATENATE("[",ROUND(OFFSET('Water Data'!$E$9,0,10*ROW('Water Data'!E97)),0),"]"),IF(AND(ISTEXT(OFFSET('Water Data'!$B$2,0,10*ROW('Water Data'!E97))),BX103="",ISNUMBER(OFFSET('Water Data'!$E$9,0,10*ROW('Water Data'!E97)))),OFFSET('Water Data'!$E$9,0,10*ROW('Water Data'!E97)),NA())))</f>
        <v>#N/A</v>
      </c>
      <c r="J103" s="82" t="e">
        <f ca="true">+IF(AND(ISTEXT(OFFSET('Water Data'!$B$2,0,10*ROW('Water Data'!F97))),BY103="Yes"),100-OFFSET('Water Data'!$F$4,0,10*ROW('Water Data'!F97)),IF(AND(ISTEXT(OFFSET('Water Data'!$B$2,0,10*ROW('Water Data'!F97))),BY103="No",ISNUMBER(OFFSET('Water Data'!$F$4,0,10*ROW('Water Data'!F97)))),CONCATENATE("[",ROUND(100-OFFSET('Water Data'!$F$4,0,10*ROW('Water Data'!F97)),0),"]"),IF(AND(ISTEXT(OFFSET('Water Data'!$B$2,0,10*ROW('Water Data'!F97))),BY103="",ISNUMBER(OFFSET('Water Data'!$F$4,0,10*ROW('Water Data'!F97)))),100-OFFSET('Water Data'!$F$4,0,10*ROW('Water Data'!F97)),NA())))</f>
        <v>#N/A</v>
      </c>
      <c r="K103" s="82" t="e">
        <f ca="true">+IF(AND(ISTEXT(OFFSET('Water Data'!$B$2,0,10*ROW('Water Data'!F97))),BZ103="Yes"),OFFSET('Water Data'!$F$6,0,10*ROW('Water Data'!F97)),IF(AND(ISTEXT(OFFSET('Water Data'!$B$2,0,10*ROW('Water Data'!F97))),BZ103="No",ISNUMBER(OFFSET('Water Data'!$F$6,0,10*ROW('Water Data'!F97)))),CONCATENATE("[",ROUND(OFFSET('Water Data'!$F$6,0,10*ROW('Water Data'!F97)),0),"]"),IF(AND(ISTEXT(OFFSET('Water Data'!$B$2,0,10*ROW('Water Data'!F97))),BZ103="",ISNUMBER(OFFSET('Water Data'!$F$6,0,10*ROW('Water Data'!F97)))),OFFSET('Water Data'!$F$6,0,10*ROW('Water Data'!F97)),NA())))</f>
        <v>#N/A</v>
      </c>
      <c r="L103" s="82" t="e">
        <f ca="true">+IF(AND(ISTEXT(OFFSET('Water Data'!$B$2,0,10*ROW('Water Data'!F97))),CA103="Yes"),OFFSET('Water Data'!$F$9,0,10*ROW('Water Data'!F97)),IF(AND(ISTEXT(OFFSET('Water Data'!$B$2,0,10*ROW('Water Data'!F97))),CA103="No",ISNUMBER(OFFSET('Water Data'!$F$9,0,10*ROW('Water Data'!F97)))),CONCATENATE("[",ROUND(OFFSET('Water Data'!$F$9,0,10*ROW('Water Data'!F97)),0),"]"),IF(AND(ISTEXT(OFFSET('Water Data'!$B$2,0,10*ROW('Water Data'!F97))),CA103="",ISNUMBER(OFFSET('Water Data'!$F$9,0,10*ROW('Water Data'!F97)))),OFFSET('Water Data'!$F$9,0,10*ROW('Water Data'!F97)),NA())))</f>
        <v>#N/A</v>
      </c>
      <c r="M103" s="82" t="e">
        <f ca="true">+IF(AND(ISTEXT(OFFSET('Water Data'!$B$2,0,10*ROW('Water Data'!G97))),CB103="Yes"),100-OFFSET('Water Data'!$G$4,0,10*ROW('Water Data'!G97)),IF(AND(ISTEXT(OFFSET('Water Data'!$B$2,0,10*ROW('Water Data'!G97))),CB103="No",ISNUMBER(OFFSET('Water Data'!$G$4,0,10*ROW('Water Data'!G97)))),CONCATENATE("[",ROUND(100-OFFSET('Water Data'!$G$4,0,10*ROW('Water Data'!G97)),0),"]"),IF(AND(ISTEXT(OFFSET('Water Data'!$B$2,0,10*ROW('Water Data'!G97))),CB103="",ISNUMBER(OFFSET('Water Data'!$G$4,0,10*ROW('Water Data'!G97)))),100-OFFSET('Water Data'!$G$4,0,10*ROW('Water Data'!G97)),NA())))</f>
        <v>#N/A</v>
      </c>
      <c r="N103" s="82" t="e">
        <f ca="true">+IF(AND(ISTEXT(OFFSET('Water Data'!$B$2,0,10*ROW('Water Data'!G97))),CC103="Yes"),OFFSET('Water Data'!$G$6,0,10*ROW('Water Data'!G97)),IF(AND(ISTEXT(OFFSET('Water Data'!$B$2,0,10*ROW('Water Data'!G97))),CC103="No",ISNUMBER(OFFSET('Water Data'!$G$6,0,10*ROW('Water Data'!G97)))),CONCATENATE("[",ROUND(OFFSET('Water Data'!$G$6,0,10*ROW('Water Data'!G97)),0),"]"),IF(AND(ISTEXT(OFFSET('Water Data'!$B$2,0,10*ROW('Water Data'!G97))),CC103="",ISNUMBER(OFFSET('Water Data'!$G$6,0,10*ROW('Water Data'!G97)))),OFFSET('Water Data'!$G$6,0,10*ROW('Water Data'!G97)),NA())))</f>
        <v>#N/A</v>
      </c>
      <c r="O103" s="82" t="e">
        <f ca="true">+IF(AND(ISTEXT(OFFSET('Water Data'!$B$2,0,10*ROW('Water Data'!G97))),CD103="Yes"),OFFSET('Water Data'!$G$9,0,10*ROW('Water Data'!G97)),IF(AND(ISTEXT(OFFSET('Water Data'!$B$2,0,10*ROW('Water Data'!G97))),CD103="No",ISNUMBER(OFFSET('Water Data'!$G$9,0,10*ROW('Water Data'!G97)))),CONCATENATE("[",ROUND(OFFSET('Water Data'!$G$9,0,10*ROW('Water Data'!G97)),0),"]"),IF(AND(ISTEXT(OFFSET('Water Data'!$B$2,0,10*ROW('Water Data'!G97))),CD103="",ISNUMBER(OFFSET('Water Data'!$G$9,0,10*ROW('Water Data'!G97)))),OFFSET('Water Data'!$G$9,0,10*ROW('Water Data'!G97)),NA())))</f>
        <v>#N/A</v>
      </c>
      <c r="P103" s="82" t="e">
        <f ca="true">+IF(AND(ISTEXT(OFFSET('Water Data'!$B$2,0,10*ROW('Water Data'!H97))),CE103="Yes"),100-OFFSET('Water Data'!$H$4,0,10*ROW('Water Data'!H97)),IF(AND(ISTEXT(OFFSET('Water Data'!$B$2,0,10*ROW('Water Data'!H97))),CE103="No",ISNUMBER(OFFSET('Water Data'!$H$4,0,10*ROW('Water Data'!H97)))),CONCATENATE("[",ROUND(100-OFFSET('Water Data'!$H$4,0,10*ROW('Water Data'!H97)),0),"]"),IF(AND(ISTEXT(OFFSET('Water Data'!$B$2,0,10*ROW('Water Data'!H97))),CE103="",ISNUMBER(OFFSET('Water Data'!$H$4,0,10*ROW('Water Data'!H97)))),100-OFFSET('Water Data'!$H$4,0,10*ROW('Water Data'!H97)),NA())))</f>
        <v>#N/A</v>
      </c>
      <c r="Q103" s="82" t="e">
        <f ca="true">+IF(AND(ISTEXT(OFFSET('Water Data'!$B$2,0,10*ROW('Water Data'!H97))),CF103="Yes"),OFFSET('Water Data'!$H$6,0,10*ROW('Water Data'!H97)),IF(AND(ISTEXT(OFFSET('Water Data'!$B$2,0,10*ROW('Water Data'!H97))),CF103="No",ISNUMBER(OFFSET('Water Data'!$H$6,0,10*ROW('Water Data'!H97)))),CONCATENATE("[",ROUND(OFFSET('Water Data'!$H$6,0,10*ROW('Water Data'!H97)),0),"]"),IF(AND(ISTEXT(OFFSET('Water Data'!$B$2,0,10*ROW('Water Data'!H97))),CF103="",ISNUMBER(OFFSET('Water Data'!$H$6,0,10*ROW('Water Data'!H97)))),OFFSET('Water Data'!$H$6,0,10*ROW('Water Data'!H97)),NA())))</f>
        <v>#N/A</v>
      </c>
      <c r="R103" s="82" t="e">
        <f ca="true">+IF(AND(ISTEXT(OFFSET('Water Data'!$B$2,0,10*ROW('Water Data'!H97))),CG103="Yes"),OFFSET('Water Data'!$H$9,0,10*ROW('Water Data'!H97)),IF(AND(ISTEXT(OFFSET('Water Data'!$B$2,0,10*ROW('Water Data'!H97))),CG103="No",ISNUMBER(OFFSET('Water Data'!$H$9,0,10*ROW('Water Data'!H97)))),CONCATENATE("[",ROUND(OFFSET('Water Data'!$H$9,0,10*ROW('Water Data'!H97)),0),"]"),IF(AND(ISTEXT(OFFSET('Water Data'!$B$2,0,10*ROW('Water Data'!H97))),CG103="",ISNUMBER(OFFSET('Water Data'!$H$9,0,10*ROW('Water Data'!H97)))),OFFSET('Water Data'!$H$9,0,10*ROW('Water Data'!H97)),NA())))</f>
        <v>#N/A</v>
      </c>
      <c r="S103" s="82" t="e">
        <f ca="true">+IF(AND(ISTEXT(OFFSET('Water Data'!$B$2,0,10*ROW('Water Data'!I97))),CH103="Yes"),100-OFFSET('Water Data'!$I$4,0,10*ROW('Water Data'!I97)),IF(AND(ISTEXT(OFFSET('Water Data'!$B$2,0,10*ROW('Water Data'!I97))),CH103="No",ISNUMBER(OFFSET('Water Data'!$I$4,0,10*ROW('Water Data'!I97)))),CONCATENATE("[",ROUND(100-OFFSET('Water Data'!$I$4,0,10*ROW('Water Data'!I97)),0),"]"),IF(AND(ISTEXT(OFFSET('Water Data'!$B$2,0,10*ROW('Water Data'!I97))),CH103="",ISNUMBER(OFFSET('Water Data'!$I$4,0,10*ROW('Water Data'!I97)))),100-OFFSET('Water Data'!$I$4,0,10*ROW('Water Data'!I97)),NA())))</f>
        <v>#N/A</v>
      </c>
      <c r="T103" s="82" t="e">
        <f ca="true">+IF(AND(ISTEXT(OFFSET('Water Data'!$B$2,0,10*ROW('Water Data'!I97))),CI103="Yes"),OFFSET('Water Data'!$I$6,0,10*ROW('Water Data'!I97)),IF(AND(ISTEXT(OFFSET('Water Data'!$B$2,0,10*ROW('Water Data'!I97))),CI103="No",ISNUMBER(OFFSET('Water Data'!$I$6,0,10*ROW('Water Data'!I97)))),CONCATENATE("[",ROUND(OFFSET('Water Data'!$I$6,0,10*ROW('Water Data'!I97)),0),"]"),IF(AND(ISTEXT(OFFSET('Water Data'!$B$2,0,10*ROW('Water Data'!I97))),CI103="",ISNUMBER(OFFSET('Water Data'!$I$6,0,10*ROW('Water Data'!I97)))),OFFSET('Water Data'!$I$6,0,10*ROW('Water Data'!I97)),NA())))</f>
        <v>#N/A</v>
      </c>
      <c r="U103" s="82" t="e">
        <f ca="true">+IF(AND(ISTEXT(OFFSET('Water Data'!$B$2,0,10*ROW('Water Data'!I97))),CJ103="Yes"),OFFSET('Water Data'!$I$9,0,10*ROW('Water Data'!I97)),IF(AND(ISTEXT(OFFSET('Water Data'!$B$2,0,10*ROW('Water Data'!I97))),CJ103="No",ISNUMBER(OFFSET('Water Data'!$I$9,0,10*ROW('Water Data'!I97)))),CONCATENATE("[",ROUND(OFFSET('Water Data'!$I$9,0,10*ROW('Water Data'!I97)),0),"]"),IF(AND(ISTEXT(OFFSET('Water Data'!$B$2,0,10*ROW('Water Data'!I97))),CJ103="",ISNUMBER(OFFSET('Water Data'!$I$9,0,10*ROW('Water Data'!I97)))),OFFSET('Water Data'!$I$9,0,10*ROW('Water Data'!I97)),NA())))</f>
        <v>#N/A</v>
      </c>
      <c r="V103" s="83" t="e">
        <f ca="true">+IF(AND(ISTEXT(OFFSET('Sanitation Data'!$B$2,0,10*ROW('Sanitation Data'!D97))),CK103="Yes"),100-OFFSET('Sanitation Data'!$D$4,0,10*ROW('Sanitation Data'!D97)),IF(AND(ISTEXT(OFFSET('Sanitation Data'!$B$2,0,10*ROW('Sanitation Data'!D97))),CK103="No",ISNUMBER(OFFSET('Sanitation Data'!$D$4,0,10*ROW('Sanitation Data'!D97)))),CONCATENATE("[",ROUND(100-OFFSET('Sanitation Data'!$D$4,0,10*ROW('Sanitation Data'!D97)),0),"]"),IF(AND(ISTEXT(OFFSET('Sanitation Data'!$B$2,0,10*ROW('Sanitation Data'!D97))),CK103="",ISNUMBER(OFFSET('Sanitation Data'!$D$4,0,10*ROW('Sanitation Data'!D97)))),100-OFFSET('Sanitation Data'!$D$4,0,10*ROW('Sanitation Data'!D97)),NA())))</f>
        <v>#N/A</v>
      </c>
      <c r="W103" s="83" t="e">
        <f ca="true">+IF(AND(ISTEXT(OFFSET('Sanitation Data'!$B$2,0,10*ROW('Sanitation Data'!D97))),CL103="Yes"),OFFSET('Sanitation Data'!$D$6,0,10*ROW('Sanitation Data'!D97)),IF(AND(ISTEXT(OFFSET('Sanitation Data'!$B$2,0,10*ROW('Sanitation Data'!D97))),CL103="No",ISNUMBER(OFFSET('Sanitation Data'!$D$6,0,10*ROW('Sanitation Data'!D97)))),CONCATENATE("[",ROUND(OFFSET('Sanitation Data'!$D$6,0,10*ROW('Sanitation Data'!D97)),0),"]"),IF(AND(ISTEXT(OFFSET('Sanitation Data'!$B$2,0,10*ROW('Sanitation Data'!D97))),CL103="",ISNUMBER(OFFSET('Sanitation Data'!$D$6,0,10*ROW('Sanitation Data'!D97)))),OFFSET('Sanitation Data'!$D$6,0,10*ROW('Sanitation Data'!D97)),NA())))</f>
        <v>#N/A</v>
      </c>
      <c r="X103" s="83" t="e">
        <f ca="true">+IF(AND(ISTEXT(OFFSET('Sanitation Data'!$B$2,0,10*ROW('Sanitation Data'!D97))),CM103="Yes"),OFFSET('Sanitation Data'!$D$10,0,10*ROW('Sanitation Data'!D97)),IF(AND(ISTEXT(OFFSET('Sanitation Data'!$B$2,0,10*ROW('Sanitation Data'!D97))),CM103="No",ISNUMBER(OFFSET('Sanitation Data'!$D$10,0,10*ROW('Sanitation Data'!D97)))),CONCATENATE("[",ROUND(OFFSET('Sanitation Data'!$D$10,0,10*ROW('Sanitation Data'!D97)),0),"]"),IF(AND(ISTEXT(OFFSET('Sanitation Data'!$B$2,0,10*ROW('Sanitation Data'!D97))),CM103="",ISNUMBER(OFFSET('Sanitation Data'!$D$10,0,10*ROW('Sanitation Data'!D97)))),OFFSET('Sanitation Data'!$D$10,0,10*ROW('Sanitation Data'!D97)),NA())))</f>
        <v>#N/A</v>
      </c>
      <c r="Y103" s="83" t="e">
        <f ca="true">+IF(AND(ISTEXT(OFFSET('Sanitation Data'!$B$2,0,10*ROW('Sanitation Data'!D97))),CN103="Yes"),OFFSET('Sanitation Data'!$D$11,0,10*ROW('Sanitation Data'!D97)),IF(AND(ISTEXT(OFFSET('Sanitation Data'!$B$2,0,10*ROW('Sanitation Data'!D97))),CN103="No",ISNUMBER(OFFSET('Sanitation Data'!$D$11,0,10*ROW('Sanitation Data'!D97)))),CONCATENATE("[",ROUND(OFFSET('Sanitation Data'!$D$11,0,10*ROW('Sanitation Data'!D97)),0),"]"),IF(AND(ISTEXT(OFFSET('Sanitation Data'!$B$2,0,10*ROW('Sanitation Data'!D97))),CN103="",ISNUMBER(OFFSET('Sanitation Data'!$D$11,0,10*ROW('Sanitation Data'!D97)))),OFFSET('Sanitation Data'!$D$11,0,10*ROW('Sanitation Data'!D97)),NA())))</f>
        <v>#N/A</v>
      </c>
      <c r="Z103" s="83" t="e">
        <f ca="true">+IF(AND(ISTEXT(OFFSET('Sanitation Data'!$B$2,0,10*ROW('Sanitation Data'!D97))),CO103="Yes"),OFFSET('Sanitation Data'!$D$12,0,10*ROW('Sanitation Data'!D97)),IF(AND(ISTEXT(OFFSET('Sanitation Data'!$B$2,0,10*ROW('Sanitation Data'!D97))),CO103="No",ISNUMBER(OFFSET('Sanitation Data'!$D$12,0,10*ROW('Sanitation Data'!D97)))),CONCATENATE("[",ROUND(OFFSET('Sanitation Data'!$D$12,0,10*ROW('Sanitation Data'!D97)),0),"]"),IF(AND(ISTEXT(OFFSET('Sanitation Data'!$B$2,0,10*ROW('Sanitation Data'!D97))),CO103="",ISNUMBER(OFFSET('Sanitation Data'!$D$12,0,10*ROW('Sanitation Data'!D97)))),OFFSET('Sanitation Data'!$D$12,0,10*ROW('Sanitation Data'!D97)),NA())))</f>
        <v>#N/A</v>
      </c>
      <c r="AA103" s="83" t="e">
        <f ca="true">+IF(AND(ISTEXT(OFFSET('Sanitation Data'!$B$2,0,10*ROW('Sanitation Data'!E97))),CP103="Yes"),100-OFFSET('Sanitation Data'!$E$4,0,10*ROW('Sanitation Data'!E97)),IF(AND(ISTEXT(OFFSET('Sanitation Data'!$B$2,0,10*ROW('Sanitation Data'!E97))),CP103="No",ISNUMBER(OFFSET('Sanitation Data'!$E$4,0,10*ROW('Sanitation Data'!E97)))),CONCATENATE("[",ROUND(100-OFFSET('Sanitation Data'!$E$4,0,10*ROW('Sanitation Data'!E97)),0),"]"),IF(AND(ISTEXT(OFFSET('Sanitation Data'!$B$2,0,10*ROW('Sanitation Data'!E97))),CP103="",ISNUMBER(OFFSET('Sanitation Data'!$E$4,0,10*ROW('Sanitation Data'!E97)))),100-OFFSET('Sanitation Data'!$E$4,0,10*ROW('Sanitation Data'!E97)),NA())))</f>
        <v>#N/A</v>
      </c>
      <c r="AB103" s="83" t="e">
        <f ca="true">+IF(AND(ISTEXT(OFFSET('Sanitation Data'!$B$2,0,10*ROW('Sanitation Data'!E97))),CQ103="Yes"),OFFSET('Sanitation Data'!$E$6,0,10*ROW('Sanitation Data'!H97)),IF(AND(ISTEXT(OFFSET('Sanitation Data'!$B$2,0,10*ROW('Sanitation Data'!E97))),CQ103="No",ISNUMBER(OFFSET('Sanitation Data'!$E$6,0,10*ROW('Sanitation Data'!E97)))),CONCATENATE("[",ROUND(OFFSET('Sanitation Data'!$E$6,0,10*ROW('Sanitation Data'!E97)),0),"]"),IF(AND(ISTEXT(OFFSET('Sanitation Data'!$B$2,0,10*ROW('Sanitation Data'!E97))),CQ103="",ISNUMBER(OFFSET('Sanitation Data'!$E$6,0,10*ROW('Sanitation Data'!E97)))),OFFSET('Sanitation Data'!$E$6,0,10*ROW('Sanitation Data'!E97)),NA())))</f>
        <v>#N/A</v>
      </c>
      <c r="AC103" s="83" t="e">
        <f ca="true">+IF(AND(ISTEXT(OFFSET('Sanitation Data'!$B$2,0,10*ROW('Sanitation Data'!E97))),CR103="Yes"),OFFSET('Sanitation Data'!$E$10,0,10*ROW('Sanitation Data'!E97)),IF(AND(ISTEXT(OFFSET('Sanitation Data'!$B$2,0,10*ROW('Sanitation Data'!E97))),CR103="No",ISNUMBER(OFFSET('Sanitation Data'!$E$10,0,10*ROW('Sanitation Data'!E97)))),CONCATENATE("[",ROUND(OFFSET('Sanitation Data'!$E$10,0,10*ROW('Sanitation Data'!E97)),0),"]"),IF(AND(ISTEXT(OFFSET('Sanitation Data'!$B$2,0,10*ROW('Sanitation Data'!E97))),CR103="",ISNUMBER(OFFSET('Sanitation Data'!$E$10,0,10*ROW('Sanitation Data'!E97)))),OFFSET('Sanitation Data'!$E$10,0,10*ROW('Sanitation Data'!E97)),NA())))</f>
        <v>#N/A</v>
      </c>
      <c r="AD103" s="83" t="e">
        <f ca="true">+IF(AND(ISTEXT(OFFSET('Sanitation Data'!$B$2,0,10*ROW('Sanitation Data'!E97))),CS103="Yes"),OFFSET('Sanitation Data'!$E$11,0,10*ROW('Sanitation Data'!E97)),IF(AND(ISTEXT(OFFSET('Sanitation Data'!$B$2,0,10*ROW('Sanitation Data'!E97))),CS103="No",ISNUMBER(OFFSET('Sanitation Data'!$E$11,0,10*ROW('Sanitation Data'!E97)))),CONCATENATE("[",ROUND(OFFSET('Sanitation Data'!$E$11,0,10*ROW('Sanitation Data'!E97)),0),"]"),IF(AND(ISTEXT(OFFSET('Sanitation Data'!$B$2,0,10*ROW('Sanitation Data'!E97))),CS103="",ISNUMBER(OFFSET('Sanitation Data'!$E$11,0,10*ROW('Sanitation Data'!E97)))),OFFSET('Sanitation Data'!$E$11,0,10*ROW('Sanitation Data'!E97)),NA())))</f>
        <v>#N/A</v>
      </c>
      <c r="AE103" s="83" t="e">
        <f ca="true">+IF(AND(ISTEXT(OFFSET('Sanitation Data'!$B$2,0,10*ROW('Sanitation Data'!E97))),CT103="Yes"),OFFSET('Sanitation Data'!$E$12,0,10*ROW('Sanitation Data'!E97)),IF(AND(ISTEXT(OFFSET('Sanitation Data'!$B$2,0,10*ROW('Sanitation Data'!E97))),CT103="No",ISNUMBER(OFFSET('Sanitation Data'!$E$12,0,10*ROW('Sanitation Data'!E97)))),CONCATENATE("[",ROUND(OFFSET('Sanitation Data'!$E$12,0,10*ROW('Sanitation Data'!E97)),0),"]"),IF(AND(ISTEXT(OFFSET('Sanitation Data'!$B$2,0,10*ROW('Sanitation Data'!E97))),CT103="",ISNUMBER(OFFSET('Sanitation Data'!$E$12,0,10*ROW('Sanitation Data'!E97)))),OFFSET('Sanitation Data'!$E$12,0,10*ROW('Sanitation Data'!E97)),NA())))</f>
        <v>#N/A</v>
      </c>
      <c r="AF103" s="83" t="e">
        <f ca="true">+IF(AND(ISTEXT(OFFSET('Sanitation Data'!$B$2,0,10*ROW('Sanitation Data'!F97))),CU103="Yes"),100-OFFSET('Sanitation Data'!$F$4,0,10*ROW('Sanitation Data'!F97)),IF(AND(ISTEXT(OFFSET('Sanitation Data'!$B$2,0,10*ROW('Sanitation Data'!F97))),CU103="No",ISNUMBER(OFFSET('Sanitation Data'!$F$4,0,10*ROW('Sanitation Data'!F97)))),CONCATENATE("[",ROUND(100-OFFSET('Sanitation Data'!$F$4,0,10*ROW('Sanitation Data'!F97)),0),"]"),IF(AND(ISTEXT(OFFSET('Sanitation Data'!$B$2,0,10*ROW('Sanitation Data'!F97))),CU103="",ISNUMBER(OFFSET('Sanitation Data'!$F$4,0,10*ROW('Sanitation Data'!F97)))),100-OFFSET('Sanitation Data'!$F$4,0,10*ROW('Sanitation Data'!F97)),NA())))</f>
        <v>#N/A</v>
      </c>
      <c r="AG103" s="83" t="e">
        <f ca="true">+IF(AND(ISTEXT(OFFSET('Sanitation Data'!$B$2,0,10*ROW('Sanitation Data'!F97))),CV103="Yes"),OFFSET('Sanitation Data'!$F$6,0,10*ROW('Sanitation Data'!F97)),IF(AND(ISTEXT(OFFSET('Sanitation Data'!$B$2,0,10*ROW('Sanitation Data'!F97))),CV103="No",ISNUMBER(OFFSET('Sanitation Data'!$F$6,0,10*ROW('Sanitation Data'!F97)))),CONCATENATE("[",ROUND(OFFSET('Sanitation Data'!$F$6,0,10*ROW('Sanitation Data'!F97)),0),"]"),IF(AND(ISTEXT(OFFSET('Sanitation Data'!$B$2,0,10*ROW('Sanitation Data'!F97))),CV103="",ISNUMBER(OFFSET('Sanitation Data'!$F$6,0,10*ROW('Sanitation Data'!F97)))),OFFSET('Sanitation Data'!$F$6,0,10*ROW('Sanitation Data'!F97)),NA())))</f>
        <v>#N/A</v>
      </c>
      <c r="AH103" s="83" t="e">
        <f ca="true">+IF(AND(ISTEXT(OFFSET('Sanitation Data'!$B$2,0,10*ROW('Sanitation Data'!F97))),CW103="Yes"),OFFSET('Sanitation Data'!$F$10,0,10*ROW('Sanitation Data'!F97)),IF(AND(ISTEXT(OFFSET('Sanitation Data'!$B$2,0,10*ROW('Sanitation Data'!F97))),CW103="No",ISNUMBER(OFFSET('Sanitation Data'!$F$10,0,10*ROW('Sanitation Data'!F97)))),CONCATENATE("[",ROUND(OFFSET('Sanitation Data'!$F$10,0,10*ROW('Sanitation Data'!F97)),0),"]"),IF(AND(ISTEXT(OFFSET('Sanitation Data'!$B$2,0,10*ROW('Sanitation Data'!F97))),CW103="",ISNUMBER(OFFSET('Sanitation Data'!$F$10,0,10*ROW('Sanitation Data'!F97)))),OFFSET('Sanitation Data'!$F$10,0,10*ROW('Sanitation Data'!F97)),NA())))</f>
        <v>#N/A</v>
      </c>
      <c r="AI103" s="83" t="e">
        <f ca="true">+IF(AND(ISTEXT(OFFSET('Sanitation Data'!$B$2,0,10*ROW('Sanitation Data'!F97))),CX103="Yes"),OFFSET('Sanitation Data'!$F$11,0,10*ROW('Sanitation Data'!F97)),IF(AND(ISTEXT(OFFSET('Sanitation Data'!$B$2,0,10*ROW('Sanitation Data'!F97))),CX103="No",ISNUMBER(OFFSET('Sanitation Data'!$F$11,0,10*ROW('Sanitation Data'!F97)))),CONCATENATE("[",ROUND(OFFSET('Sanitation Data'!$F$11,0,10*ROW('Sanitation Data'!F97)),0),"]"),IF(AND(ISTEXT(OFFSET('Sanitation Data'!$B$2,0,10*ROW('Sanitation Data'!F97))),CX103="",ISNUMBER(OFFSET('Sanitation Data'!$F$11,0,10*ROW('Sanitation Data'!F97)))),OFFSET('Sanitation Data'!$F$11,0,10*ROW('Sanitation Data'!F97)),NA())))</f>
        <v>#N/A</v>
      </c>
      <c r="AJ103" s="83" t="e">
        <f ca="true">+IF(AND(ISTEXT(OFFSET('Sanitation Data'!$B$2,0,10*ROW('Sanitation Data'!F97))),CY103="Yes"),OFFSET('Sanitation Data'!$F$12,0,10*ROW('Sanitation Data'!F97)),IF(AND(ISTEXT(OFFSET('Sanitation Data'!$B$2,0,10*ROW('Sanitation Data'!F97))),CY103="No",ISNUMBER(OFFSET('Sanitation Data'!$F$12,0,10*ROW('Sanitation Data'!F97)))),CONCATENATE("[",ROUND(OFFSET('Sanitation Data'!$F$12,0,10*ROW('Sanitation Data'!F97)),0),"]"),IF(AND(ISTEXT(OFFSET('Sanitation Data'!$B$2,0,10*ROW('Sanitation Data'!F97))),CY103="",ISNUMBER(OFFSET('Sanitation Data'!$F$12,0,10*ROW('Sanitation Data'!F97)))),OFFSET('Sanitation Data'!$F$12,0,10*ROW('Sanitation Data'!F97)),NA())))</f>
        <v>#N/A</v>
      </c>
      <c r="AK103" s="83" t="e">
        <f ca="true">+IF(AND(ISTEXT(OFFSET('Sanitation Data'!$B$2,0,10*ROW('Sanitation Data'!G97))),CZ103="Yes"),100-OFFSET('Sanitation Data'!$G$4,0,10*ROW('Sanitation Data'!G97)),IF(AND(ISTEXT(OFFSET('Sanitation Data'!$B$2,0,10*ROW('Sanitation Data'!G97))),CZ103="No",ISNUMBER(OFFSET('Sanitation Data'!$G$4,0,10*ROW('Sanitation Data'!G97)))),CONCATENATE("[",ROUND(100-OFFSET('Sanitation Data'!$G$4,0,10*ROW('Sanitation Data'!G97)),0),"]"),IF(AND(ISTEXT(OFFSET('Sanitation Data'!$B$2,0,10*ROW('Sanitation Data'!G97))),CZ103="",ISNUMBER(OFFSET('Sanitation Data'!$G$4,0,10*ROW('Sanitation Data'!G97)))),100-OFFSET('Sanitation Data'!$G$4,0,10*ROW('Sanitation Data'!G97)),NA())))</f>
        <v>#N/A</v>
      </c>
      <c r="AL103" s="83" t="e">
        <f ca="true">+IF(AND(ISTEXT(OFFSET('Sanitation Data'!$B$2,0,10*ROW('Sanitation Data'!G97))),DA103="Yes"),OFFSET('Sanitation Data'!$G$6,0,10*ROW('Sanitation Data'!G97)),IF(AND(ISTEXT(OFFSET('Sanitation Data'!$B$2,0,10*ROW('Sanitation Data'!G97))),DA103="No",ISNUMBER(OFFSET('Sanitation Data'!$G$6,0,10*ROW('Sanitation Data'!G97)))),CONCATENATE("[",ROUND(OFFSET('Sanitation Data'!$G$6,0,10*ROW('Sanitation Data'!G97)),0),"]"),IF(AND(ISTEXT(OFFSET('Sanitation Data'!$B$2,0,10*ROW('Sanitation Data'!G97))),DA103="",ISNUMBER(OFFSET('Sanitation Data'!$G$6,0,10*ROW('Sanitation Data'!G97)))),OFFSET('Sanitation Data'!$G$6,0,10*ROW('Sanitation Data'!G97)),NA())))</f>
        <v>#N/A</v>
      </c>
      <c r="AM103" s="83" t="e">
        <f ca="true">+IF(AND(ISTEXT(OFFSET('Sanitation Data'!$B$2,0,10*ROW('Sanitation Data'!G97))),DB103="Yes"),OFFSET('Sanitation Data'!$G$10,0,10*ROW('Sanitation Data'!G97)),IF(AND(ISTEXT(OFFSET('Sanitation Data'!$B$2,0,10*ROW('Sanitation Data'!G97))),DB103="No",ISNUMBER(OFFSET('Sanitation Data'!$G$10,0,10*ROW('Sanitation Data'!G97)))),CONCATENATE("[",ROUND(OFFSET('Sanitation Data'!$G$10,0,10*ROW('Sanitation Data'!G97)),0),"]"),IF(AND(ISTEXT(OFFSET('Sanitation Data'!$B$2,0,10*ROW('Sanitation Data'!G97))),DB103="",ISNUMBER(OFFSET('Sanitation Data'!$G$10,0,10*ROW('Sanitation Data'!G97)))),OFFSET('Sanitation Data'!$G$10,0,10*ROW('Sanitation Data'!G97)),NA())))</f>
        <v>#N/A</v>
      </c>
      <c r="AN103" s="83" t="e">
        <f ca="true">+IF(AND(ISTEXT(OFFSET('Sanitation Data'!$B$2,0,10*ROW('Sanitation Data'!G97))),DC103="Yes"),OFFSET('Sanitation Data'!$G$11,0,10*ROW('Sanitation Data'!G97)),IF(AND(ISTEXT(OFFSET('Sanitation Data'!$B$2,0,10*ROW('Sanitation Data'!G97))),DC103="No",ISNUMBER(OFFSET('Sanitation Data'!$G$11,0,10*ROW('Sanitation Data'!G97)))),CONCATENATE("[",ROUND(OFFSET('Sanitation Data'!$G$11,0,10*ROW('Sanitation Data'!G97)),0),"]"),IF(AND(ISTEXT(OFFSET('Sanitation Data'!$B$2,0,10*ROW('Sanitation Data'!G97))),DC103="",ISNUMBER(OFFSET('Sanitation Data'!$G$11,0,10*ROW('Sanitation Data'!G97)))),OFFSET('Sanitation Data'!$G$11,0,10*ROW('Sanitation Data'!G97)),NA())))</f>
        <v>#N/A</v>
      </c>
      <c r="AO103" s="83" t="e">
        <f ca="true">+IF(AND(ISTEXT(OFFSET('Sanitation Data'!$B$2,0,10*ROW('Sanitation Data'!G97))),DD103="Yes"),OFFSET('Sanitation Data'!$G$12,0,10*ROW('Sanitation Data'!G97)),IF(AND(ISTEXT(OFFSET('Sanitation Data'!$B$2,0,10*ROW('Sanitation Data'!G97))),DD103="No",ISNUMBER(OFFSET('Sanitation Data'!$G$12,0,10*ROW('Sanitation Data'!G97)))),CONCATENATE("[",ROUND(OFFSET('Sanitation Data'!$G$12,0,10*ROW('Sanitation Data'!G97)),0),"]"),IF(AND(ISTEXT(OFFSET('Sanitation Data'!$B$2,0,10*ROW('Sanitation Data'!G97))),DD103="",ISNUMBER(OFFSET('Sanitation Data'!$G$12,0,10*ROW('Sanitation Data'!G97)))),OFFSET('Sanitation Data'!$G$12,0,10*ROW('Sanitation Data'!G97)),NA())))</f>
        <v>#N/A</v>
      </c>
      <c r="AP103" s="83" t="e">
        <f ca="true">+IF(AND(ISTEXT(OFFSET('Sanitation Data'!$B$2,0,10*ROW('Sanitation Data'!H97))),DE103="Yes"),100-OFFSET('Sanitation Data'!$H$4,0,10*ROW('Sanitation Data'!H97)),IF(AND(ISTEXT(OFFSET('Sanitation Data'!$B$2,0,10*ROW('Sanitation Data'!H97))),DE103="No",ISNUMBER(OFFSET('Sanitation Data'!$H$4,0,10*ROW('Sanitation Data'!H97)))),CONCATENATE("[",ROUND(100-OFFSET('Sanitation Data'!$H$4,0,10*ROW('Sanitation Data'!H97)),0),"]"),IF(AND(ISTEXT(OFFSET('Sanitation Data'!$B$2,0,10*ROW('Sanitation Data'!H97))),DE103="",ISNUMBER(OFFSET('Sanitation Data'!$H$4,0,10*ROW('Sanitation Data'!H97)))),100-OFFSET('Sanitation Data'!$H$4,0,10*ROW('Sanitation Data'!H97)),NA())))</f>
        <v>#N/A</v>
      </c>
      <c r="AQ103" s="83" t="e">
        <f ca="true">+IF(AND(ISTEXT(OFFSET('Sanitation Data'!$B$2,0,10*ROW('Sanitation Data'!H97))),DF103="Yes"),OFFSET('Sanitation Data'!$H$6,0,10*ROW('Sanitation Data'!H97)),IF(AND(ISTEXT(OFFSET('Sanitation Data'!$B$2,0,10*ROW('Sanitation Data'!H97))),DF103="No",ISNUMBER(OFFSET('Sanitation Data'!$H$6,0,10*ROW('Sanitation Data'!H97)))),CONCATENATE("[",ROUND(OFFSET('Sanitation Data'!$H$6,0,10*ROW('Sanitation Data'!H97)),0),"]"),IF(AND(ISTEXT(OFFSET('Sanitation Data'!$B$2,0,10*ROW('Sanitation Data'!H97))),DF103="",ISNUMBER(OFFSET('Sanitation Data'!$H$6,0,10*ROW('Sanitation Data'!H97)))),OFFSET('Sanitation Data'!$H$6,0,10*ROW('Sanitation Data'!H97)),NA())))</f>
        <v>#N/A</v>
      </c>
      <c r="AR103" s="83" t="e">
        <f ca="true">+IF(AND(ISTEXT(OFFSET('Sanitation Data'!$B$2,0,10*ROW('Sanitation Data'!H97))),DG103="Yes"),OFFSET('Sanitation Data'!$H$10,0,10*ROW('Sanitation Data'!H97)),IF(AND(ISTEXT(OFFSET('Sanitation Data'!$B$2,0,10*ROW('Sanitation Data'!H97))),DG103="No",ISNUMBER(OFFSET('Sanitation Data'!$H$10,0,10*ROW('Sanitation Data'!H97)))),CONCATENATE("[",ROUND(OFFSET('Sanitation Data'!$H$10,0,10*ROW('Sanitation Data'!H97)),0),"]"),IF(AND(ISTEXT(OFFSET('Sanitation Data'!$B$2,0,10*ROW('Sanitation Data'!H97))),DG103="",ISNUMBER(OFFSET('Sanitation Data'!$H$10,0,10*ROW('Sanitation Data'!H97)))),OFFSET('Sanitation Data'!$H$10,0,10*ROW('Sanitation Data'!H97)),NA())))</f>
        <v>#N/A</v>
      </c>
      <c r="AS103" s="83" t="e">
        <f ca="true">+IF(AND(ISTEXT(OFFSET('Sanitation Data'!$B$2,0,10*ROW('Sanitation Data'!H97))),DH103="Yes"),OFFSET('Sanitation Data'!$H$11,0,10*ROW('Sanitation Data'!H97)),IF(AND(ISTEXT(OFFSET('Sanitation Data'!$B$2,0,10*ROW('Sanitation Data'!H97))),DH103="No",ISNUMBER(OFFSET('Sanitation Data'!$H$11,0,10*ROW('Sanitation Data'!H97)))),CONCATENATE("[",ROUND(OFFSET('Sanitation Data'!$H$11,0,10*ROW('Sanitation Data'!H97)),0),"]"),IF(AND(ISTEXT(OFFSET('Sanitation Data'!$B$2,0,10*ROW('Sanitation Data'!H97))),DH103="",ISNUMBER(OFFSET('Sanitation Data'!$H$11,0,10*ROW('Sanitation Data'!H97)))),OFFSET('Sanitation Data'!$H$11,0,10*ROW('Sanitation Data'!H97)),NA())))</f>
        <v>#N/A</v>
      </c>
      <c r="AT103" s="83" t="e">
        <f ca="true">+IF(AND(ISTEXT(OFFSET('Sanitation Data'!$B$2,0,10*ROW('Sanitation Data'!H97))),DI103="Yes"),OFFSET('Sanitation Data'!$H$12,0,10*ROW('Sanitation Data'!H97)),IF(AND(ISTEXT(OFFSET('Sanitation Data'!$B$2,0,10*ROW('Sanitation Data'!H97))),DI103="No",ISNUMBER(OFFSET('Sanitation Data'!$H$12,0,10*ROW('Sanitation Data'!H97)))),CONCATENATE("[",ROUND(OFFSET('Sanitation Data'!$H$12,0,10*ROW('Sanitation Data'!H97)),0),"]"),IF(AND(ISTEXT(OFFSET('Sanitation Data'!$B$2,0,10*ROW('Sanitation Data'!H97))),DI103="",ISNUMBER(OFFSET('Sanitation Data'!$H$12,0,10*ROW('Sanitation Data'!H97)))),OFFSET('Sanitation Data'!$H$12,0,10*ROW('Sanitation Data'!H97)),NA())))</f>
        <v>#N/A</v>
      </c>
      <c r="AU103" s="83" t="e">
        <f ca="true">+IF(AND(ISTEXT(OFFSET('Sanitation Data'!$B$2,0,10*ROW('Sanitation Data'!I97))),DJ103="Yes"),100-OFFSET('Sanitation Data'!$I$4,0,10*ROW('Sanitation Data'!I97)),IF(AND(ISTEXT(OFFSET('Sanitation Data'!$B$2,0,10*ROW('Sanitation Data'!I97))),DJ103="No",ISNUMBER(OFFSET('Sanitation Data'!$I$4,0,10*ROW('Sanitation Data'!I97)))),CONCATENATE("[",ROUND(100-OFFSET('Sanitation Data'!$I$4,0,10*ROW('Sanitation Data'!I97)),0),"]"),IF(AND(ISTEXT(OFFSET('Sanitation Data'!$B$2,0,10*ROW('Sanitation Data'!I97))),DJ103="",ISNUMBER(OFFSET('Sanitation Data'!$I$4,0,10*ROW('Sanitation Data'!I97)))),100-OFFSET('Sanitation Data'!$I$4,0,10*ROW('Sanitation Data'!I97)),NA())))</f>
        <v>#N/A</v>
      </c>
      <c r="AV103" s="83" t="e">
        <f ca="true">+IF(AND(ISTEXT(OFFSET('Sanitation Data'!$B$2,0,10*ROW('Sanitation Data'!I97))),DK103="Yes"),OFFSET('Sanitation Data'!$I$6,0,10*ROW('Sanitation Data'!I97)),IF(AND(ISTEXT(OFFSET('Sanitation Data'!$B$2,0,10*ROW('Sanitation Data'!I97))),DK103="No",ISNUMBER(OFFSET('Sanitation Data'!$I$6,0,10*ROW('Sanitation Data'!I97)))),CONCATENATE("[",ROUND(OFFSET('Sanitation Data'!$I$6,0,10*ROW('Sanitation Data'!I97)),0),"]"),IF(AND(ISTEXT(OFFSET('Sanitation Data'!$B$2,0,10*ROW('Sanitation Data'!I97))),DK103="",ISNUMBER(OFFSET('Sanitation Data'!$I$6,0,10*ROW('Sanitation Data'!I97)))),OFFSET('Sanitation Data'!$I$6,0,10*ROW('Sanitation Data'!I97)),NA())))</f>
        <v>#N/A</v>
      </c>
      <c r="AW103" s="83" t="e">
        <f ca="true">+IF(AND(ISTEXT(OFFSET('Sanitation Data'!$B$2,0,10*ROW('Sanitation Data'!I97))),DL103="Yes"),OFFSET('Sanitation Data'!$I$10,0,10*ROW('Sanitation Data'!I97)),IF(AND(ISTEXT(OFFSET('Sanitation Data'!$B$2,0,10*ROW('Sanitation Data'!I97))),DL103="No",ISNUMBER(OFFSET('Sanitation Data'!$I$10,0,10*ROW('Sanitation Data'!I97)))),CONCATENATE("[",ROUND(OFFSET('Sanitation Data'!$I$10,0,10*ROW('Sanitation Data'!I97)),0),"]"),IF(AND(ISTEXT(OFFSET('Sanitation Data'!$B$2,0,10*ROW('Sanitation Data'!I97))),DL103="",ISNUMBER(OFFSET('Sanitation Data'!$I$10,0,10*ROW('Sanitation Data'!I97)))),OFFSET('Sanitation Data'!$I$10,0,10*ROW('Sanitation Data'!I97)),NA())))</f>
        <v>#N/A</v>
      </c>
      <c r="AX103" s="83" t="e">
        <f ca="true">+IF(AND(ISTEXT(OFFSET('Sanitation Data'!$B$2,0,10*ROW('Sanitation Data'!I97))),DM103="Yes"),OFFSET('Sanitation Data'!$I$11,0,10*ROW('Sanitation Data'!I97)),IF(AND(ISTEXT(OFFSET('Sanitation Data'!$B$2,0,10*ROW('Sanitation Data'!I97))),DM103="No",ISNUMBER(OFFSET('Sanitation Data'!$I$11,0,10*ROW('Sanitation Data'!I97)))),CONCATENATE("[",ROUND(OFFSET('Sanitation Data'!$I$11,0,10*ROW('Sanitation Data'!I97)),0),"]"),IF(AND(ISTEXT(OFFSET('Sanitation Data'!$B$2,0,10*ROW('Sanitation Data'!I97))),DM103="",ISNUMBER(OFFSET('Sanitation Data'!$I$11,0,10*ROW('Sanitation Data'!I97)))),OFFSET('Sanitation Data'!$I$11,0,10*ROW('Sanitation Data'!I97)),NA())))</f>
        <v>#N/A</v>
      </c>
      <c r="AY103" s="83" t="e">
        <f ca="true">+IF(AND(ISTEXT(OFFSET('Sanitation Data'!$B$2,0,10*ROW('Sanitation Data'!I97))),DN103="Yes"),OFFSET('Sanitation Data'!$I$12,0,10*ROW('Sanitation Data'!I97)),IF(AND(ISTEXT(OFFSET('Sanitation Data'!$B$2,0,10*ROW('Sanitation Data'!I97))),DN103="No",ISNUMBER(OFFSET('Sanitation Data'!$I$12,0,10*ROW('Sanitation Data'!I97)))),CONCATENATE("[",ROUND(OFFSET('Sanitation Data'!$I$12,0,10*ROW('Sanitation Data'!I97)),0),"]"),IF(AND(ISTEXT(OFFSET('Sanitation Data'!$B$2,0,10*ROW('Sanitation Data'!I97))),DN103="",ISNUMBER(OFFSET('Sanitation Data'!$I$12,0,10*ROW('Sanitation Data'!I97)))),OFFSET('Sanitation Data'!$I$12,0,10*ROW('Sanitation Data'!I97)),NA())))</f>
        <v>#N/A</v>
      </c>
      <c r="AZ103" s="84" t="e">
        <f ca="true">+IF(AND(ISTEXT(OFFSET('Hygiene Data'!$B$2,0,10*ROW('Hygiene Data'!D97))),DO103="Yes"),OFFSET('Hygiene Data'!$D$5,0,10*ROW('Hygiene Data'!D97)),IF(AND(ISTEXT(OFFSET('Hygiene Data'!$B$2,0,10*ROW('Hygiene Data'!D97))),DO103="No",ISNUMBER(OFFSET('Hygiene Data'!$D$5,0,10*ROW('Hygiene Data'!D97)))),CONCATENATE("[",ROUND(OFFSET('Hygiene Data'!$D$5,0,10*ROW('Hygiene Data'!D97)),0),"]"),IF(AND(ISTEXT(OFFSET('Hygiene Data'!$B$2,0,10*ROW('Hygiene Data'!D97))),DO103="",ISNUMBER(OFFSET('Hygiene Data'!$D$5,0,10*ROW('Hygiene Data'!D97)))),OFFSET('Hygiene Data'!$D$5,0,10*ROW('Hygiene Data'!D97)),NA())))</f>
        <v>#N/A</v>
      </c>
      <c r="BA103" s="84" t="e">
        <f ca="true">+IF(AND(ISTEXT(OFFSET('Hygiene Data'!$B$2,0,10*ROW('Hygiene Data'!D97))),DP103="Yes"),OFFSET('Hygiene Data'!$D$7,0,10*ROW('Hygiene Data'!D97)),IF(AND(ISTEXT(OFFSET('Hygiene Data'!$B$2,0,10*ROW('Hygiene Data'!D97))),DP103="No",ISNUMBER(OFFSET('Hygiene Data'!$D$7,0,10*ROW('Hygiene Data'!D97)))),CONCATENATE("[",ROUND(OFFSET('Hygiene Data'!$D$7,0,10*ROW('Hygiene Data'!D97)),0),"]"),IF(AND(ISTEXT(OFFSET('Hygiene Data'!$B$2,0,10*ROW('Hygiene Data'!D97))),DP103="",ISNUMBER(OFFSET('Hygiene Data'!$D$7,0,10*ROW('Hygiene Data'!D97)))),OFFSET('Hygiene Data'!$D$7,0,10*ROW('Hygiene Data'!D97)),NA())))</f>
        <v>#N/A</v>
      </c>
      <c r="BB103" s="84" t="e">
        <f ca="true">+IF(AND(ISTEXT(OFFSET('Hygiene Data'!$B$2,0,10*ROW('Hygiene Data'!D97))),DQ103="Yes"),OFFSET('Hygiene Data'!$D$9,0,10*ROW('Hygiene Data'!D97)),IF(AND(ISTEXT(OFFSET('Hygiene Data'!$B$2,0,10*ROW('Hygiene Data'!D97))),DQ103="No",ISNUMBER(OFFSET('Hygiene Data'!$D$9,0,10*ROW('Hygiene Data'!D97)))),CONCATENATE("[",ROUND(OFFSET('Hygiene Data'!$D$9,0,10*ROW('Hygiene Data'!D97)),0),"]"),IF(AND(ISTEXT(OFFSET('Hygiene Data'!$B$2,0,10*ROW('Hygiene Data'!D97))),DQ103="",ISNUMBER(OFFSET('Hygiene Data'!$D$9,0,10*ROW('Hygiene Data'!D97)))),OFFSET('Hygiene Data'!$D$9,0,10*ROW('Hygiene Data'!D97)),NA())))</f>
        <v>#N/A</v>
      </c>
      <c r="BC103" s="84" t="e">
        <f ca="true">+IF(AND(ISTEXT(OFFSET('Hygiene Data'!$B$2,0,10*ROW('Hygiene Data'!E97))),DR103="Yes"),OFFSET('Hygiene Data'!$E$5,0,10*ROW('Hygiene Data'!E97)),IF(AND(ISTEXT(OFFSET('Hygiene Data'!$B$2,0,10*ROW('Hygiene Data'!E97))),DR103="No",ISNUMBER(OFFSET('Hygiene Data'!$E$5,0,10*ROW('Hygiene Data'!E97)))),CONCATENATE("[",ROUND(OFFSET('Hygiene Data'!$E$5,0,10*ROW('Hygiene Data'!E97)),0),"]"),IF(AND(ISTEXT(OFFSET('Hygiene Data'!$B$2,0,10*ROW('Hygiene Data'!E97))),DR103="",ISNUMBER(OFFSET('Hygiene Data'!$E$5,0,10*ROW('Hygiene Data'!E97)))),OFFSET('Hygiene Data'!$E$5,0,10*ROW('Hygiene Data'!E97)),NA())))</f>
        <v>#N/A</v>
      </c>
      <c r="BD103" s="84" t="e">
        <f ca="true">+IF(AND(ISTEXT(OFFSET('Hygiene Data'!$B$2,0,10*ROW('Hygiene Data'!E97))),DS103="Yes"),OFFSET('Hygiene Data'!$E$7,0,10*ROW('Hygiene Data'!E97)),IF(AND(ISTEXT(OFFSET('Hygiene Data'!$B$2,0,10*ROW('Hygiene Data'!E97))),DS103="No",ISNUMBER(OFFSET('Hygiene Data'!$E$7,0,10*ROW('Hygiene Data'!E97)))),CONCATENATE("[",ROUND(OFFSET('Hygiene Data'!$E$7,0,10*ROW('Hygiene Data'!E97)),0),"]"),IF(AND(ISTEXT(OFFSET('Hygiene Data'!$B$2,0,10*ROW('Hygiene Data'!E97))),DS103="",ISNUMBER(OFFSET('Hygiene Data'!$E$7,0,10*ROW('Hygiene Data'!E97)))),OFFSET('Hygiene Data'!$E$7,0,10*ROW('Hygiene Data'!E97)),NA())))</f>
        <v>#N/A</v>
      </c>
      <c r="BE103" s="84" t="e">
        <f ca="true">+IF(AND(ISTEXT(OFFSET('Hygiene Data'!$B$2,0,10*ROW('Hygiene Data'!E97))),DT103="Yes"),OFFSET('Hygiene Data'!$E$9,0,10*ROW('Hygiene Data'!E97)),IF(AND(ISTEXT(OFFSET('Hygiene Data'!$B$2,0,10*ROW('Hygiene Data'!E97))),DT103="No",ISNUMBER(OFFSET('Hygiene Data'!$E$9,0,10*ROW('Hygiene Data'!E97)))),CONCATENATE("[",ROUND(OFFSET('Hygiene Data'!$E$9,0,10*ROW('Hygiene Data'!E97)),0),"]"),IF(AND(ISTEXT(OFFSET('Hygiene Data'!$B$2,0,10*ROW('Hygiene Data'!E97))),DT103="",ISNUMBER(OFFSET('Hygiene Data'!$E$9,0,10*ROW('Hygiene Data'!E97)))),OFFSET('Hygiene Data'!$E$9,0,10*ROW('Hygiene Data'!E97)),NA())))</f>
        <v>#N/A</v>
      </c>
      <c r="BF103" s="84" t="e">
        <f ca="true">+IF(AND(ISTEXT(OFFSET('Hygiene Data'!$B$2,0,10*ROW('Hygiene Data'!F97))),DU103="Yes"),OFFSET('Hygiene Data'!$F$5,0,10*ROW('Hygiene Data'!F97)),IF(AND(ISTEXT(OFFSET('Hygiene Data'!$B$2,0,10*ROW('Hygiene Data'!F97))),DU103="No",ISNUMBER(OFFSET('Hygiene Data'!$F$5,0,10*ROW('Hygiene Data'!F97)))),CONCATENATE("[",ROUND(OFFSET('Hygiene Data'!$F$5,0,10*ROW('Hygiene Data'!F97)),0),"]"),IF(AND(ISTEXT(OFFSET('Hygiene Data'!$B$2,0,10*ROW('Hygiene Data'!F97))),DU103="",ISNUMBER(OFFSET('Hygiene Data'!$F$5,0,10*ROW('Hygiene Data'!F97)))),OFFSET('Hygiene Data'!$F$5,0,10*ROW('Hygiene Data'!F97)),NA())))</f>
        <v>#N/A</v>
      </c>
      <c r="BG103" s="84" t="e">
        <f ca="true">+IF(AND(ISTEXT(OFFSET('Hygiene Data'!$B$2,0,10*ROW('Hygiene Data'!F97))),DV103="Yes"),OFFSET('Hygiene Data'!$F$7,0,10*ROW('Hygiene Data'!F97)),IF(AND(ISTEXT(OFFSET('Hygiene Data'!$B$2,0,10*ROW('Hygiene Data'!F97))),DV103="No",ISNUMBER(OFFSET('Hygiene Data'!$F$7,0,10*ROW('Hygiene Data'!F97)))),CONCATENATE("[",ROUND(OFFSET('Hygiene Data'!$F$7,0,10*ROW('Hygiene Data'!F97)),0),"]"),IF(AND(ISTEXT(OFFSET('Hygiene Data'!$B$2,0,10*ROW('Hygiene Data'!F97))),DV103="",ISNUMBER(OFFSET('Hygiene Data'!$F$7,0,10*ROW('Hygiene Data'!F97)))),OFFSET('Hygiene Data'!$F$7,0,10*ROW('Hygiene Data'!F97)),NA())))</f>
        <v>#N/A</v>
      </c>
      <c r="BH103" s="84" t="e">
        <f ca="true">+IF(AND(ISTEXT(OFFSET('Hygiene Data'!$B$2,0,10*ROW('Hygiene Data'!F97))),DW103="Yes"),OFFSET('Hygiene Data'!$F$9,0,10*ROW('Hygiene Data'!F97)),IF(AND(ISTEXT(OFFSET('Hygiene Data'!$B$2,0,10*ROW('Hygiene Data'!F97))),DW103="No",ISNUMBER(OFFSET('Hygiene Data'!$F$9,0,10*ROW('Hygiene Data'!F97)))),CONCATENATE("[",ROUND(OFFSET('Hygiene Data'!$F$9,0,10*ROW('Hygiene Data'!F97)),0),"]"),IF(AND(ISTEXT(OFFSET('Hygiene Data'!$B$2,0,10*ROW('Hygiene Data'!F97))),DW103="",ISNUMBER(OFFSET('Hygiene Data'!$F$9,0,10*ROW('Hygiene Data'!F97)))),OFFSET('Hygiene Data'!$F$9,0,10*ROW('Hygiene Data'!F97)),NA())))</f>
        <v>#N/A</v>
      </c>
      <c r="BI103" s="84" t="e">
        <f ca="true">+IF(AND(ISTEXT(OFFSET('Hygiene Data'!$B$2,0,10*ROW('Hygiene Data'!G97))),DX103="Yes"),OFFSET('Hygiene Data'!$G$5,0,10*ROW('Hygiene Data'!G97)),IF(AND(ISTEXT(OFFSET('Hygiene Data'!$B$2,0,10*ROW('Hygiene Data'!G97))),DX103="No",ISNUMBER(OFFSET('Hygiene Data'!$G$5,0,10*ROW('Hygiene Data'!G97)))),CONCATENATE("[",ROUND(OFFSET('Hygiene Data'!$G$5,0,10*ROW('Hygiene Data'!G97)),0),"]"),IF(AND(ISTEXT(OFFSET('Hygiene Data'!$B$2,0,10*ROW('Hygiene Data'!G97))),DX103="",ISNUMBER(OFFSET('Hygiene Data'!$G$5,0,10*ROW('Hygiene Data'!G97)))),OFFSET('Hygiene Data'!$G$5,0,10*ROW('Hygiene Data'!G97)),NA())))</f>
        <v>#N/A</v>
      </c>
      <c r="BJ103" s="84" t="e">
        <f ca="true">+IF(AND(ISTEXT(OFFSET('Hygiene Data'!$B$2,0,10*ROW('Hygiene Data'!G97))),DY103="Yes"),OFFSET('Hygiene Data'!$G$7,0,10*ROW('Hygiene Data'!G97)),IF(AND(ISTEXT(OFFSET('Hygiene Data'!$B$2,0,10*ROW('Hygiene Data'!G97))),DY103="No",ISNUMBER(OFFSET('Hygiene Data'!$G$7,0,10*ROW('Hygiene Data'!G97)))),CONCATENATE("[",ROUND(OFFSET('Hygiene Data'!$G$7,0,10*ROW('Hygiene Data'!G97)),0),"]"),IF(AND(ISTEXT(OFFSET('Hygiene Data'!$B$2,0,10*ROW('Hygiene Data'!G97))),DY103="",ISNUMBER(OFFSET('Hygiene Data'!$G$7,0,10*ROW('Hygiene Data'!G97)))),OFFSET('Hygiene Data'!$G$7,0,10*ROW('Hygiene Data'!G97)),NA())))</f>
        <v>#N/A</v>
      </c>
      <c r="BK103" s="84" t="e">
        <f ca="true">+IF(AND(ISTEXT(OFFSET('Hygiene Data'!$B$2,0,10*ROW('Hygiene Data'!G97))),DZ103="Yes"),OFFSET('Hygiene Data'!$G$9,0,10*ROW('Hygiene Data'!G97)),IF(AND(ISTEXT(OFFSET('Hygiene Data'!$B$2,0,10*ROW('Hygiene Data'!G97))),DZ103="No",ISNUMBER(OFFSET('Hygiene Data'!$G$9,0,10*ROW('Hygiene Data'!G97)))),CONCATENATE("[",ROUND(OFFSET('Hygiene Data'!$G$9,0,10*ROW('Hygiene Data'!G97)),0),"]"),IF(AND(ISTEXT(OFFSET('Hygiene Data'!$B$2,0,10*ROW('Hygiene Data'!G97))),DZ103="",ISNUMBER(OFFSET('Hygiene Data'!$G$9,0,10*ROW('Hygiene Data'!G97)))),OFFSET('Hygiene Data'!$G$9,0,10*ROW('Hygiene Data'!G97)),NA())))</f>
        <v>#N/A</v>
      </c>
      <c r="BL103" s="84" t="e">
        <f ca="true">+IF(AND(ISTEXT(OFFSET('Hygiene Data'!$B$2,0,10*ROW('Hygiene Data'!H97))),EA103="Yes"),OFFSET('Hygiene Data'!$H$5,0,10*ROW('Hygiene Data'!H97)),IF(AND(ISTEXT(OFFSET('Hygiene Data'!$B$2,0,10*ROW('Hygiene Data'!H97))),EA103="No",ISNUMBER(OFFSET('Hygiene Data'!$H$5,0,10*ROW('Hygiene Data'!H97)))),CONCATENATE("[",ROUND(OFFSET('Hygiene Data'!$H$5,0,10*ROW('Hygiene Data'!H97)),0),"]"),IF(AND(ISTEXT(OFFSET('Hygiene Data'!$B$2,0,10*ROW('Hygiene Data'!H97))),EA103="",ISNUMBER(OFFSET('Hygiene Data'!$H$5,0,10*ROW('Hygiene Data'!H97)))),OFFSET('Hygiene Data'!$H$5,0,10*ROW('Hygiene Data'!H97)),NA())))</f>
        <v>#N/A</v>
      </c>
      <c r="BM103" s="84" t="e">
        <f ca="true">+IF(AND(ISTEXT(OFFSET('Hygiene Data'!$B$2,0,10*ROW('Hygiene Data'!H97))),EB103="Yes"),OFFSET('Hygiene Data'!$H$7,0,10*ROW('Hygiene Data'!H97)),IF(AND(ISTEXT(OFFSET('Hygiene Data'!$B$2,0,10*ROW('Hygiene Data'!H97))),EB103="No",ISNUMBER(OFFSET('Hygiene Data'!$H$7,0,10*ROW('Hygiene Data'!H97)))),CONCATENATE("[",ROUND(OFFSET('Hygiene Data'!$H$7,0,10*ROW('Hygiene Data'!H97)),0),"]"),IF(AND(ISTEXT(OFFSET('Hygiene Data'!$B$2,0,10*ROW('Hygiene Data'!H97))),EB103="",ISNUMBER(OFFSET('Hygiene Data'!$H$7,0,10*ROW('Hygiene Data'!H97)))),OFFSET('Hygiene Data'!$H$7,0,10*ROW('Hygiene Data'!H97)),NA())))</f>
        <v>#N/A</v>
      </c>
      <c r="BN103" s="84" t="e">
        <f ca="true">+IF(AND(ISTEXT(OFFSET('Hygiene Data'!$B$2,0,10*ROW('Hygiene Data'!H97))),EC103="Yes"),OFFSET('Hygiene Data'!$H$9,0,10*ROW('Hygiene Data'!H97)),IF(AND(ISTEXT(OFFSET('Hygiene Data'!$B$2,0,10*ROW('Hygiene Data'!H97))),EC103="No",ISNUMBER(OFFSET('Hygiene Data'!$H$9,0,10*ROW('Hygiene Data'!H97)))),CONCATENATE("[",ROUND(OFFSET('Hygiene Data'!$H$9,0,10*ROW('Hygiene Data'!H97)),0),"]"),IF(AND(ISTEXT(OFFSET('Hygiene Data'!$B$2,0,10*ROW('Hygiene Data'!H97))),EC103="",ISNUMBER(OFFSET('Hygiene Data'!$H$9,0,10*ROW('Hygiene Data'!H97)))),OFFSET('Hygiene Data'!$H$9,0,10*ROW('Hygiene Data'!H97)),NA())))</f>
        <v>#N/A</v>
      </c>
      <c r="BO103" s="84" t="e">
        <f ca="true">+IF(AND(ISTEXT(OFFSET('Hygiene Data'!$B$2,0,10*ROW('Hygiene Data'!I97))),ED103="Yes"),OFFSET('Hygiene Data'!$I$5,0,10*ROW('Hygiene Data'!I97)),IF(AND(ISTEXT(OFFSET('Hygiene Data'!$B$2,0,10*ROW('Hygiene Data'!I97))),ED103="No",ISNUMBER(OFFSET('Hygiene Data'!$I$5,0,10*ROW('Hygiene Data'!I97)))),CONCATENATE("[",ROUND(OFFSET('Hygiene Data'!$I$5,0,10*ROW('Hygiene Data'!I97)),0),"]"),IF(AND(ISTEXT(OFFSET('Hygiene Data'!$B$2,0,10*ROW('Hygiene Data'!I97))),ED103="",ISNUMBER(OFFSET('Hygiene Data'!$I$5,0,10*ROW('Hygiene Data'!I97)))),OFFSET('Hygiene Data'!$I$5,0,10*ROW('Hygiene Data'!I97)),NA())))</f>
        <v>#N/A</v>
      </c>
      <c r="BP103" s="84" t="e">
        <f ca="true">+IF(AND(ISTEXT(OFFSET('Hygiene Data'!$B$2,0,10*ROW('Hygiene Data'!I97))),EE103="Yes"),OFFSET('Hygiene Data'!$I$7,0,10*ROW('Hygiene Data'!I97)),IF(AND(ISTEXT(OFFSET('Hygiene Data'!$B$2,0,10*ROW('Hygiene Data'!I97))),EE103="No",ISNUMBER(OFFSET('Hygiene Data'!$I$7,0,10*ROW('Hygiene Data'!I97)))),CONCATENATE("[",ROUND(OFFSET('Hygiene Data'!$I$7,0,10*ROW('Hygiene Data'!I97)),0),"]"),IF(AND(ISTEXT(OFFSET('Hygiene Data'!$B$2,0,10*ROW('Hygiene Data'!I97))),EE103="",ISNUMBER(OFFSET('Hygiene Data'!$I$7,0,10*ROW('Hygiene Data'!I97)))),OFFSET('Hygiene Data'!$I$7,0,10*ROW('Hygiene Data'!I97)),NA())))</f>
        <v>#N/A</v>
      </c>
      <c r="BQ103" s="84" t="e">
        <f ca="true">+IF(AND(ISTEXT(OFFSET('Hygiene Data'!$B$2,0,10*ROW('Hygiene Data'!I97))),EF103="Yes"),OFFSET('Hygiene Data'!$I$9,0,10*ROW('Hygiene Data'!I97)),IF(AND(ISTEXT(OFFSET('Hygiene Data'!$B$2,0,10*ROW('Hygiene Data'!I97))),EF103="No",ISNUMBER(OFFSET('Hygiene Data'!$I$9,0,10*ROW('Hygiene Data'!I97)))),CONCATENATE("[",ROUND(OFFSET('Hygiene Data'!$I$9,0,10*ROW('Hygiene Data'!I97)),0),"]"),IF(AND(ISTEXT(OFFSET('Hygiene Data'!$B$2,0,10*ROW('Hygiene Data'!I97))),EF103="",ISNUMBER(OFFSET('Hygiene Data'!$I$9,0,10*ROW('Hygiene Data'!I97)))),OFFSET('Hygiene Data'!$I$9,0,10*ROW('Hygiene Data'!I97)),NA())))</f>
        <v>#N/A</v>
      </c>
      <c r="BR103" s="269"/>
      <c r="BS103" s="269" t="str">
        <f ca="true">+IF(OFFSET('Water Data'!$D$27,0,10*ROW('Water Data'!D97))="","",OFFSET('Water Data'!$D$27,0,10*ROW('Water Data'!D97)))</f>
        <v/>
      </c>
      <c r="BT103" s="269" t="str">
        <f ca="true">+IF(OFFSET('Water Data'!$D$28,0,10*ROW('Water Data'!D97))="","",OFFSET('Water Data'!$D$28,0,10*ROW('Water Data'!D97)))</f>
        <v/>
      </c>
      <c r="BU103" s="269" t="str">
        <f ca="true">+IF(OFFSET('Water Data'!$D$29,0,10*ROW('Water Data'!D97))="","",OFFSET('Water Data'!$D$29,0,10*ROW('Water Data'!D97)))</f>
        <v/>
      </c>
      <c r="BV103" s="269" t="str">
        <f ca="true">+IF(OFFSET('Water Data'!$E$27,0,10*ROW('Water Data'!E97))="","",OFFSET('Water Data'!$E$27,0,10*ROW('Water Data'!E97)))</f>
        <v/>
      </c>
      <c r="BW103" s="269" t="str">
        <f ca="true">+IF(OFFSET('Water Data'!$E$28,0,10*ROW('Water Data'!E97))="","",OFFSET('Water Data'!$E$28,0,10*ROW('Water Data'!E97)))</f>
        <v/>
      </c>
      <c r="BX103" s="269" t="str">
        <f ca="true">+IF(OFFSET('Water Data'!$E$29,0,10*ROW('Water Data'!E97))="","",OFFSET('Water Data'!$E$29,0,10*ROW('Water Data'!E97)))</f>
        <v/>
      </c>
      <c r="BY103" s="269" t="str">
        <f ca="true">+IF(OFFSET('Water Data'!$F$27,0,10*ROW('Water Data'!F97))="","",OFFSET('Water Data'!$F$27,0,10*ROW('Water Data'!F97)))</f>
        <v/>
      </c>
      <c r="BZ103" s="269" t="str">
        <f ca="true">+IF(OFFSET('Water Data'!$F$28,0,10*ROW('Water Data'!F97))="","",OFFSET('Water Data'!$F$28,0,10*ROW('Water Data'!F97)))</f>
        <v/>
      </c>
      <c r="CA103" s="269" t="str">
        <f ca="true">+IF(OFFSET('Water Data'!$F$29,0,10*ROW('Water Data'!F97))="","",OFFSET('Water Data'!$F$29,0,10*ROW('Water Data'!F97)))</f>
        <v/>
      </c>
      <c r="CB103" s="269" t="str">
        <f ca="true">+IF(OFFSET('Water Data'!$G$27,0,10*ROW('Water Data'!G97))="","",OFFSET('Water Data'!$G$27,0,10*ROW('Water Data'!G97)))</f>
        <v/>
      </c>
      <c r="CC103" s="269" t="str">
        <f ca="true">+IF(OFFSET('Water Data'!$G$28,0,10*ROW('Water Data'!G97))="","",OFFSET('Water Data'!$G$28,0,10*ROW('Water Data'!G97)))</f>
        <v/>
      </c>
      <c r="CD103" s="269" t="str">
        <f ca="true">+IF(OFFSET('Water Data'!$G$29,0,10*ROW('Water Data'!G97))="","",OFFSET('Water Data'!$G$29,0,10*ROW('Water Data'!G97)))</f>
        <v/>
      </c>
      <c r="CE103" s="269" t="str">
        <f ca="true">+IF(OFFSET('Water Data'!$H$27,0,10*ROW('Water Data'!H97))="","",OFFSET('Water Data'!$H$27,0,10*ROW('Water Data'!H97)))</f>
        <v/>
      </c>
      <c r="CF103" s="269" t="str">
        <f ca="true">+IF(OFFSET('Water Data'!$H$28,0,10*ROW('Water Data'!H97))="","",OFFSET('Water Data'!$H$28,0,10*ROW('Water Data'!H97)))</f>
        <v/>
      </c>
      <c r="CG103" s="269" t="str">
        <f ca="true">+IF(OFFSET('Water Data'!$H$29,0,10*ROW('Water Data'!H97))="","",OFFSET('Water Data'!$H$29,0,10*ROW('Water Data'!H97)))</f>
        <v/>
      </c>
      <c r="CH103" s="269" t="str">
        <f ca="true">+IF(OFFSET('Water Data'!$I$27,0,10*ROW('Water Data'!I97))="","",OFFSET('Water Data'!$I$27,0,10*ROW('Water Data'!I97)))</f>
        <v/>
      </c>
      <c r="CI103" s="269" t="str">
        <f ca="true">+IF(OFFSET('Water Data'!$I$28,0,10*ROW('Water Data'!I97))="","",OFFSET('Water Data'!$I$28,0,10*ROW('Water Data'!I97)))</f>
        <v/>
      </c>
      <c r="CJ103" s="269" t="str">
        <f ca="true">+IF(OFFSET('Water Data'!$I$29,0,10*ROW('Water Data'!I97))="","",OFFSET('Water Data'!$I$29,0,10*ROW('Water Data'!I97)))</f>
        <v/>
      </c>
      <c r="CK103" s="269" t="str">
        <f ca="true">+IF(OFFSET('Sanitation Data'!$D$28,0,10*ROW('Sanitation Data'!D97))="","",OFFSET('Sanitation Data'!$D$28,0,10*ROW('Sanitation Data'!D97)))</f>
        <v/>
      </c>
      <c r="CL103" s="269" t="str">
        <f ca="true">+IF(OFFSET('Sanitation Data'!$D$29,0,10*ROW('Sanitation Data'!D97))="","",OFFSET('Sanitation Data'!$D$29,0,10*ROW('Sanitation Data'!D97)))</f>
        <v/>
      </c>
      <c r="CM103" s="269" t="str">
        <f ca="true">+IF(OFFSET('Sanitation Data'!$D$30,0,10*ROW('Sanitation Data'!D97))="","",OFFSET('Sanitation Data'!$D$30,0,10*ROW('Sanitation Data'!D97)))</f>
        <v/>
      </c>
      <c r="CN103" s="269" t="str">
        <f ca="true">+IF(OFFSET('Sanitation Data'!$D$31,0,10*ROW('Sanitation Data'!D97))="","",OFFSET('Sanitation Data'!$D$31,0,10*ROW('Sanitation Data'!D97)))</f>
        <v/>
      </c>
      <c r="CO103" s="269" t="str">
        <f ca="true">+IF(OFFSET('Sanitation Data'!$D$32,0,10*ROW('Sanitation Data'!D97))="","",OFFSET('Sanitation Data'!$D$32,0,10*ROW('Sanitation Data'!D97)))</f>
        <v/>
      </c>
      <c r="CP103" s="269" t="str">
        <f ca="true">+IF(OFFSET('Sanitation Data'!$E$28,0,10*ROW('Sanitation Data'!E97))="","",OFFSET('Sanitation Data'!$E$28,0,10*ROW('Sanitation Data'!E97)))</f>
        <v/>
      </c>
      <c r="CQ103" s="269" t="str">
        <f ca="true">+IF(OFFSET('Sanitation Data'!$E$29,0,10*ROW('Sanitation Data'!E97))="","",OFFSET('Sanitation Data'!$E$29,0,10*ROW('Sanitation Data'!E97)))</f>
        <v/>
      </c>
      <c r="CR103" s="269" t="str">
        <f ca="true">+IF(OFFSET('Sanitation Data'!$E$30,0,10*ROW('Sanitation Data'!E97))="","",OFFSET('Sanitation Data'!$E$30,0,10*ROW('Sanitation Data'!E97)))</f>
        <v/>
      </c>
      <c r="CS103" s="269" t="str">
        <f ca="true">+IF(OFFSET('Sanitation Data'!$E$31,0,10*ROW('Sanitation Data'!E97))="","",OFFSET('Sanitation Data'!$E$31,0,10*ROW('Sanitation Data'!E97)))</f>
        <v/>
      </c>
      <c r="CT103" s="269" t="str">
        <f ca="true">+IF(OFFSET('Sanitation Data'!$E$32,0,10*ROW('Sanitation Data'!E97))="","",OFFSET('Sanitation Data'!$E$32,0,10*ROW('Sanitation Data'!E97)))</f>
        <v/>
      </c>
      <c r="CU103" s="269" t="str">
        <f ca="true">+IF(OFFSET('Sanitation Data'!$F$28,0,10*ROW('Sanitation Data'!F97))="","",OFFSET('Sanitation Data'!$F$28,0,10*ROW('Sanitation Data'!F97)))</f>
        <v/>
      </c>
      <c r="CV103" s="269" t="str">
        <f ca="true">+IF(OFFSET('Sanitation Data'!$F$29,0,10*ROW('Sanitation Data'!F97))="","",OFFSET('Sanitation Data'!$F$29,0,10*ROW('Sanitation Data'!F97)))</f>
        <v/>
      </c>
      <c r="CW103" s="269" t="str">
        <f ca="true">+IF(OFFSET('Sanitation Data'!$F$30,0,10*ROW('Sanitation Data'!F97))="","",OFFSET('Sanitation Data'!$F$30,0,10*ROW('Sanitation Data'!F97)))</f>
        <v/>
      </c>
      <c r="CX103" s="269" t="str">
        <f ca="true">+IF(OFFSET('Sanitation Data'!$F$31,0,10*ROW('Sanitation Data'!F97))="","",OFFSET('Sanitation Data'!$F$31,0,10*ROW('Sanitation Data'!F97)))</f>
        <v/>
      </c>
      <c r="CY103" s="269" t="str">
        <f ca="true">+IF(OFFSET('Sanitation Data'!$F$32,0,10*ROW('Sanitation Data'!F97))="","",OFFSET('Sanitation Data'!$F$32,0,10*ROW('Sanitation Data'!F97)))</f>
        <v/>
      </c>
      <c r="CZ103" s="269" t="str">
        <f ca="true">+IF(OFFSET('Sanitation Data'!$G$28,0,10*ROW('Sanitation Data'!G97))="","",OFFSET('Sanitation Data'!$G$28,0,10*ROW('Sanitation Data'!G97)))</f>
        <v/>
      </c>
      <c r="DA103" s="269" t="str">
        <f ca="true">+IF(OFFSET('Sanitation Data'!$G$29,0,10*ROW('Sanitation Data'!G97))="","",OFFSET('Sanitation Data'!$G$29,0,10*ROW('Sanitation Data'!G97)))</f>
        <v/>
      </c>
      <c r="DB103" s="269" t="str">
        <f ca="true">+IF(OFFSET('Sanitation Data'!$G$30,0,10*ROW('Sanitation Data'!G97))="","",OFFSET('Sanitation Data'!$G$30,0,10*ROW('Sanitation Data'!G97)))</f>
        <v/>
      </c>
      <c r="DC103" s="269" t="str">
        <f ca="true">+IF(OFFSET('Sanitation Data'!$G$31,0,10*ROW('Sanitation Data'!G97))="","",OFFSET('Sanitation Data'!$G$31,0,10*ROW('Sanitation Data'!G97)))</f>
        <v/>
      </c>
      <c r="DD103" s="269" t="str">
        <f ca="true">+IF(OFFSET('Sanitation Data'!$G$32,0,10*ROW('Sanitation Data'!G97))="","",OFFSET('Sanitation Data'!$G$32,0,10*ROW('Sanitation Data'!G97)))</f>
        <v/>
      </c>
      <c r="DE103" s="269" t="str">
        <f ca="true">+IF(OFFSET('Sanitation Data'!$H$28,0,10*ROW('Sanitation Data'!H97))="","",OFFSET('Sanitation Data'!$H$28,0,10*ROW('Sanitation Data'!H97)))</f>
        <v/>
      </c>
      <c r="DF103" s="269" t="str">
        <f ca="true">+IF(OFFSET('Sanitation Data'!$H$29,0,10*ROW('Sanitation Data'!H97))="","",OFFSET('Sanitation Data'!$H$29,0,10*ROW('Sanitation Data'!H97)))</f>
        <v/>
      </c>
      <c r="DG103" s="269" t="str">
        <f ca="true">+IF(OFFSET('Sanitation Data'!$H$30,0,10*ROW('Sanitation Data'!H97))="","",OFFSET('Sanitation Data'!$H$30,0,10*ROW('Sanitation Data'!H97)))</f>
        <v/>
      </c>
      <c r="DH103" s="269" t="str">
        <f ca="true">+IF(OFFSET('Sanitation Data'!$H$31,0,10*ROW('Sanitation Data'!H97))="","",OFFSET('Sanitation Data'!$H$31,0,10*ROW('Sanitation Data'!H97)))</f>
        <v/>
      </c>
      <c r="DI103" s="269" t="str">
        <f ca="true">+IF(OFFSET('Sanitation Data'!$H$32,0,10*ROW('Sanitation Data'!H97))="","",OFFSET('Sanitation Data'!$H$32,0,10*ROW('Sanitation Data'!H97)))</f>
        <v/>
      </c>
      <c r="DJ103" s="269" t="str">
        <f ca="true">+IF(OFFSET('Sanitation Data'!$I$28,0,10*ROW('Sanitation Data'!I97))="","",OFFSET('Sanitation Data'!$I$28,0,10*ROW('Sanitation Data'!I97)))</f>
        <v/>
      </c>
      <c r="DK103" s="269" t="str">
        <f ca="true">+IF(OFFSET('Sanitation Data'!$I$29,0,10*ROW('Sanitation Data'!I97))="","",OFFSET('Sanitation Data'!$I$29,0,10*ROW('Sanitation Data'!I97)))</f>
        <v/>
      </c>
      <c r="DL103" s="269" t="str">
        <f ca="true">+IF(OFFSET('Sanitation Data'!$I$30,0,10*ROW('Sanitation Data'!I97))="","",OFFSET('Sanitation Data'!$I$30,0,10*ROW('Sanitation Data'!I97)))</f>
        <v/>
      </c>
      <c r="DM103" s="269" t="str">
        <f ca="true">+IF(OFFSET('Sanitation Data'!$I$31,0,10*ROW('Sanitation Data'!I97))="","",OFFSET('Sanitation Data'!$I$31,0,10*ROW('Sanitation Data'!I97)))</f>
        <v/>
      </c>
      <c r="DN103" s="269" t="str">
        <f ca="true">+IF(OFFSET('Sanitation Data'!$I$32,0,10*ROW('Sanitation Data'!I97))="","",OFFSET('Sanitation Data'!$I$32,0,10*ROW('Sanitation Data'!I97)))</f>
        <v/>
      </c>
      <c r="DO103" s="269" t="str">
        <f ca="true">+IF(OFFSET('Hygiene Data'!$D$11,0,10*ROW('Hygiene Data'!D97))="","",OFFSET('Hygiene Data'!$D$11,0,10*ROW('Hygiene Data'!D97)))</f>
        <v/>
      </c>
      <c r="DP103" s="269" t="str">
        <f ca="true">+IF(OFFSET('Hygiene Data'!$D$12,0,10*ROW('Hygiene Data'!D97))="","",OFFSET('Hygiene Data'!$D$12,0,10*ROW('Hygiene Data'!D97)))</f>
        <v/>
      </c>
      <c r="DQ103" s="269" t="str">
        <f ca="true">+IF(OFFSET('Hygiene Data'!$D$13,0,10*ROW('Hygiene Data'!D97))="","",OFFSET('Hygiene Data'!$D$13,0,10*ROW('Hygiene Data'!D97)))</f>
        <v/>
      </c>
      <c r="DR103" s="269" t="str">
        <f ca="true">+IF(OFFSET('Hygiene Data'!$E$11,0,10*ROW('Hygiene Data'!E97))="","",OFFSET('Hygiene Data'!$E$11,0,10*ROW('Hygiene Data'!E97)))</f>
        <v/>
      </c>
      <c r="DS103" s="269" t="str">
        <f ca="true">+IF(OFFSET('Hygiene Data'!$E$12,0,10*ROW('Hygiene Data'!E97))="","",OFFSET('Hygiene Data'!$E$12,0,10*ROW('Hygiene Data'!E97)))</f>
        <v/>
      </c>
      <c r="DT103" s="269" t="str">
        <f ca="true">+IF(OFFSET('Hygiene Data'!$E$13,0,10*ROW('Hygiene Data'!E97))="","",OFFSET('Hygiene Data'!$E$13,0,10*ROW('Hygiene Data'!E97)))</f>
        <v/>
      </c>
      <c r="DU103" s="269" t="str">
        <f ca="true">+IF(OFFSET('Hygiene Data'!$F$11,0,10*ROW('Hygiene Data'!F97))="","",OFFSET('Hygiene Data'!$F$11,0,10*ROW('Hygiene Data'!F97)))</f>
        <v/>
      </c>
      <c r="DV103" s="269" t="str">
        <f ca="true">+IF(OFFSET('Hygiene Data'!$F$12,0,10*ROW('Hygiene Data'!F97))="","",OFFSET('Hygiene Data'!$F$12,0,10*ROW('Hygiene Data'!F97)))</f>
        <v/>
      </c>
      <c r="DW103" s="269" t="str">
        <f ca="true">+IF(OFFSET('Hygiene Data'!$F$13,0,10*ROW('Hygiene Data'!F97))="","",OFFSET('Hygiene Data'!$F$13,0,10*ROW('Hygiene Data'!F97)))</f>
        <v/>
      </c>
      <c r="DX103" s="269" t="str">
        <f ca="true">+IF(OFFSET('Hygiene Data'!$G$11,0,10*ROW('Hygiene Data'!G97))="","",OFFSET('Hygiene Data'!$G$11,0,10*ROW('Hygiene Data'!G97)))</f>
        <v/>
      </c>
      <c r="DY103" s="269" t="str">
        <f ca="true">+IF(OFFSET('Hygiene Data'!$G$12,0,10*ROW('Hygiene Data'!G97))="","",OFFSET('Hygiene Data'!$G$12,0,10*ROW('Hygiene Data'!G97)))</f>
        <v/>
      </c>
      <c r="DZ103" s="269" t="str">
        <f ca="true">+IF(OFFSET('Hygiene Data'!$G$13,0,10*ROW('Hygiene Data'!G97))="","",OFFSET('Hygiene Data'!$G$13,0,10*ROW('Hygiene Data'!G97)))</f>
        <v/>
      </c>
      <c r="EA103" s="269" t="str">
        <f ca="true">+IF(OFFSET('Hygiene Data'!$H$11,0,10*ROW('Hygiene Data'!H97))="","",OFFSET('Hygiene Data'!$H$11,0,10*ROW('Hygiene Data'!H97)))</f>
        <v/>
      </c>
      <c r="EB103" s="269" t="str">
        <f ca="true">+IF(OFFSET('Hygiene Data'!$H$12,0,10*ROW('Hygiene Data'!H97))="","",OFFSET('Hygiene Data'!$H$12,0,10*ROW('Hygiene Data'!H97)))</f>
        <v/>
      </c>
      <c r="EC103" s="269" t="str">
        <f ca="true">+IF(OFFSET('Hygiene Data'!$H$13,0,10*ROW('Hygiene Data'!H97))="","",OFFSET('Hygiene Data'!$H$13,0,10*ROW('Hygiene Data'!H97)))</f>
        <v/>
      </c>
      <c r="ED103" s="269" t="str">
        <f ca="true">+IF(OFFSET('Hygiene Data'!$I$11,0,10*ROW('Hygiene Data'!I97))="","",OFFSET('Hygiene Data'!$I$11,0,10*ROW('Hygiene Data'!I97)))</f>
        <v/>
      </c>
      <c r="EE103" s="269" t="str">
        <f ca="true">+IF(OFFSET('Hygiene Data'!$I$12,0,10*ROW('Hygiene Data'!I97))="","",OFFSET('Hygiene Data'!$I$12,0,10*ROW('Hygiene Data'!I97)))</f>
        <v/>
      </c>
      <c r="EF103" s="269" t="str">
        <f ca="true">+IF(OFFSET('Hygiene Data'!$I$13,0,10*ROW('Hygiene Data'!I97))="","",OFFSET('Hygiene Data'!$I$13,0,10*ROW('Hygiene Data'!I97)))</f>
        <v/>
      </c>
    </row>
    <row xmlns:x14ac="http://schemas.microsoft.com/office/spreadsheetml/2009/9/ac" r="104" x14ac:dyDescent="0.2">
      <c r="A104" s="36" t="str">
        <f ca="true">+IF(OFFSET('Water Data'!$B$2,0,10*ROW('Water Data'!E98))="","",OFFSET('Water Data'!$B$2,0,10*ROW('Water Data'!E98)))</f>
        <v/>
      </c>
      <c r="B104" s="36" t="str">
        <f ca="true">+IF(OFFSET('Water Data'!$C$2,0,10*ROW('Water Data'!F98))="","",OFFSET('Water Data'!$C$2,0,10*ROW('Water Data'!F98)))</f>
        <v/>
      </c>
      <c r="C104" s="325" t="str">
        <f t="shared" ca="true" si="1"/>
        <v/>
      </c>
      <c r="D104" s="82" t="e">
        <f ca="true">+IF(AND(ISTEXT(OFFSET('Water Data'!$B$2,0,10*ROW('Water Data'!D98))),BS104="Yes"),100-OFFSET('Water Data'!$D$4,0,10*ROW('Water Data'!D98)),IF(AND(ISTEXT(OFFSET('Water Data'!$B$2,0,10*ROW('Water Data'!D98))),BS104="No",ISNUMBER(OFFSET('Water Data'!$D$4,0,10*ROW('Water Data'!D98)))),CONCATENATE("[",ROUND(100-OFFSET('Water Data'!$D$4,0,10*ROW('Water Data'!D98)),0),"]"),IF(AND(ISTEXT(OFFSET('Water Data'!$B$2,0,10*ROW('Water Data'!D98))),BS104="",ISNUMBER(OFFSET('Water Data'!$D$4,0,10*ROW('Water Data'!D98)))),100-OFFSET('Water Data'!$D$4,0,10*ROW('Water Data'!D98)),NA())))</f>
        <v>#N/A</v>
      </c>
      <c r="E104" s="82" t="e">
        <f ca="true">+IF(AND(ISTEXT(OFFSET('Water Data'!$B$2,0,10*ROW('Water Data'!E98))),BT104="Yes"),OFFSET('Water Data'!$D$6,0,10*ROW('Water Data'!D98)),IF(AND(ISTEXT(OFFSET('Water Data'!$B$2,0,10*ROW('Water Data'!D98))),BT104="No",ISNUMBER(OFFSET('Water Data'!$D$6,0,10*ROW('Water Data'!D98)))),CONCATENATE("[",ROUND(OFFSET('Water Data'!$D$6,0,10*ROW('Water Data'!D98)),0),"]"),IF(AND(ISTEXT(OFFSET('Water Data'!$B$2,0,10*ROW('Water Data'!D98))),BT104="",ISNUMBER(OFFSET('Water Data'!$D$6,0,10*ROW('Water Data'!D98)))),OFFSET('Water Data'!$D$6,0,10*ROW('Water Data'!D98)),NA())))</f>
        <v>#N/A</v>
      </c>
      <c r="F104" s="82" t="e">
        <f ca="true">+IF(AND(ISTEXT(OFFSET('Water Data'!$B$2,0,10*ROW('Water Data'!D98))),BU104="Yes"),OFFSET('Water Data'!$D$9,0,10*ROW('Water Data'!D98)),IF(AND(ISTEXT(OFFSET('Water Data'!$B$2,0,10*ROW('Water Data'!D98))),BU104="No",ISNUMBER(OFFSET('Water Data'!$D$9,0,10*ROW('Water Data'!D98)))),CONCATENATE("[",ROUND(OFFSET('Water Data'!$D$9,0,10*ROW('Water Data'!D98)),0),"]"),IF(AND(ISTEXT(OFFSET('Water Data'!$B$2,0,10*ROW('Water Data'!D98))),BU104="",ISNUMBER(OFFSET('Water Data'!$D$9,0,10*ROW('Water Data'!D98)))),OFFSET('Water Data'!$D$9,0,10*ROW('Water Data'!D98)),NA())))</f>
        <v>#N/A</v>
      </c>
      <c r="G104" s="82" t="e">
        <f ca="true">+IF(AND(ISTEXT(OFFSET('Water Data'!$B$2,0,10*ROW('Water Data'!E98))),BV104="Yes"),100-OFFSET('Water Data'!$E$4,0,10*ROW('Water Data'!E98)),IF(AND(ISTEXT(OFFSET('Water Data'!$B$2,0,10*ROW('Water Data'!E98))),BV104="No",ISNUMBER(OFFSET('Water Data'!$E$4,0,10*ROW('Water Data'!E98)))),CONCATENATE("[",ROUND(100-OFFSET('Water Data'!$E$4,0,10*ROW('Water Data'!E98)),0),"]"),IF(AND(ISTEXT(OFFSET('Water Data'!$B$2,0,10*ROW('Water Data'!E98))),BV104="",ISNUMBER(OFFSET('Water Data'!$E$4,0,10*ROW('Water Data'!E98)))),100-OFFSET('Water Data'!$E$4,0,10*ROW('Water Data'!E98)),NA())))</f>
        <v>#N/A</v>
      </c>
      <c r="H104" s="82" t="e">
        <f ca="true">+IF(AND(ISTEXT(OFFSET('Water Data'!$B$2,0,10*ROW('Water Data'!E98))),BW104="Yes"),OFFSET('Water Data'!$E$6,0,10*ROW('Water Data'!E98)),IF(AND(ISTEXT(OFFSET('Water Data'!$B$2,0,10*ROW('Water Data'!E98))),BW104="No",ISNUMBER(OFFSET('Water Data'!$E$6,0,10*ROW('Water Data'!E98)))),CONCATENATE("[",ROUND(OFFSET('Water Data'!$D$6,0,10*ROW('Water Data'!E98)),0),"]"),IF(AND(ISTEXT(OFFSET('Water Data'!$B$2,0,10*ROW('Water Data'!E98))),BW104="",ISNUMBER(OFFSET('Water Data'!$E$6,0,10*ROW('Water Data'!E98)))),OFFSET('Water Data'!$E$6,0,10*ROW('Water Data'!E98)),NA())))</f>
        <v>#N/A</v>
      </c>
      <c r="I104" s="82" t="e">
        <f ca="true">+IF(AND(ISTEXT(OFFSET('Water Data'!$B$2,0,10*ROW('Water Data'!E98))),BX104="Yes"),OFFSET('Water Data'!$E$9,0,10*ROW('Water Data'!E98)),IF(AND(ISTEXT(OFFSET('Water Data'!$B$2,0,10*ROW('Water Data'!E98))),BX104="No",ISNUMBER(OFFSET('Water Data'!$E$9,0,10*ROW('Water Data'!E98)))),CONCATENATE("[",ROUND(OFFSET('Water Data'!$E$9,0,10*ROW('Water Data'!E98)),0),"]"),IF(AND(ISTEXT(OFFSET('Water Data'!$B$2,0,10*ROW('Water Data'!E98))),BX104="",ISNUMBER(OFFSET('Water Data'!$E$9,0,10*ROW('Water Data'!E98)))),OFFSET('Water Data'!$E$9,0,10*ROW('Water Data'!E98)),NA())))</f>
        <v>#N/A</v>
      </c>
      <c r="J104" s="82" t="e">
        <f ca="true">+IF(AND(ISTEXT(OFFSET('Water Data'!$B$2,0,10*ROW('Water Data'!F98))),BY104="Yes"),100-OFFSET('Water Data'!$F$4,0,10*ROW('Water Data'!F98)),IF(AND(ISTEXT(OFFSET('Water Data'!$B$2,0,10*ROW('Water Data'!F98))),BY104="No",ISNUMBER(OFFSET('Water Data'!$F$4,0,10*ROW('Water Data'!F98)))),CONCATENATE("[",ROUND(100-OFFSET('Water Data'!$F$4,0,10*ROW('Water Data'!F98)),0),"]"),IF(AND(ISTEXT(OFFSET('Water Data'!$B$2,0,10*ROW('Water Data'!F98))),BY104="",ISNUMBER(OFFSET('Water Data'!$F$4,0,10*ROW('Water Data'!F98)))),100-OFFSET('Water Data'!$F$4,0,10*ROW('Water Data'!F98)),NA())))</f>
        <v>#N/A</v>
      </c>
      <c r="K104" s="82" t="e">
        <f ca="true">+IF(AND(ISTEXT(OFFSET('Water Data'!$B$2,0,10*ROW('Water Data'!F98))),BZ104="Yes"),OFFSET('Water Data'!$F$6,0,10*ROW('Water Data'!F98)),IF(AND(ISTEXT(OFFSET('Water Data'!$B$2,0,10*ROW('Water Data'!F98))),BZ104="No",ISNUMBER(OFFSET('Water Data'!$F$6,0,10*ROW('Water Data'!F98)))),CONCATENATE("[",ROUND(OFFSET('Water Data'!$F$6,0,10*ROW('Water Data'!F98)),0),"]"),IF(AND(ISTEXT(OFFSET('Water Data'!$B$2,0,10*ROW('Water Data'!F98))),BZ104="",ISNUMBER(OFFSET('Water Data'!$F$6,0,10*ROW('Water Data'!F98)))),OFFSET('Water Data'!$F$6,0,10*ROW('Water Data'!F98)),NA())))</f>
        <v>#N/A</v>
      </c>
      <c r="L104" s="82" t="e">
        <f ca="true">+IF(AND(ISTEXT(OFFSET('Water Data'!$B$2,0,10*ROW('Water Data'!F98))),CA104="Yes"),OFFSET('Water Data'!$F$9,0,10*ROW('Water Data'!F98)),IF(AND(ISTEXT(OFFSET('Water Data'!$B$2,0,10*ROW('Water Data'!F98))),CA104="No",ISNUMBER(OFFSET('Water Data'!$F$9,0,10*ROW('Water Data'!F98)))),CONCATENATE("[",ROUND(OFFSET('Water Data'!$F$9,0,10*ROW('Water Data'!F98)),0),"]"),IF(AND(ISTEXT(OFFSET('Water Data'!$B$2,0,10*ROW('Water Data'!F98))),CA104="",ISNUMBER(OFFSET('Water Data'!$F$9,0,10*ROW('Water Data'!F98)))),OFFSET('Water Data'!$F$9,0,10*ROW('Water Data'!F98)),NA())))</f>
        <v>#N/A</v>
      </c>
      <c r="M104" s="82" t="e">
        <f ca="true">+IF(AND(ISTEXT(OFFSET('Water Data'!$B$2,0,10*ROW('Water Data'!G98))),CB104="Yes"),100-OFFSET('Water Data'!$G$4,0,10*ROW('Water Data'!G98)),IF(AND(ISTEXT(OFFSET('Water Data'!$B$2,0,10*ROW('Water Data'!G98))),CB104="No",ISNUMBER(OFFSET('Water Data'!$G$4,0,10*ROW('Water Data'!G98)))),CONCATENATE("[",ROUND(100-OFFSET('Water Data'!$G$4,0,10*ROW('Water Data'!G98)),0),"]"),IF(AND(ISTEXT(OFFSET('Water Data'!$B$2,0,10*ROW('Water Data'!G98))),CB104="",ISNUMBER(OFFSET('Water Data'!$G$4,0,10*ROW('Water Data'!G98)))),100-OFFSET('Water Data'!$G$4,0,10*ROW('Water Data'!G98)),NA())))</f>
        <v>#N/A</v>
      </c>
      <c r="N104" s="82" t="e">
        <f ca="true">+IF(AND(ISTEXT(OFFSET('Water Data'!$B$2,0,10*ROW('Water Data'!G98))),CC104="Yes"),OFFSET('Water Data'!$G$6,0,10*ROW('Water Data'!G98)),IF(AND(ISTEXT(OFFSET('Water Data'!$B$2,0,10*ROW('Water Data'!G98))),CC104="No",ISNUMBER(OFFSET('Water Data'!$G$6,0,10*ROW('Water Data'!G98)))),CONCATENATE("[",ROUND(OFFSET('Water Data'!$G$6,0,10*ROW('Water Data'!G98)),0),"]"),IF(AND(ISTEXT(OFFSET('Water Data'!$B$2,0,10*ROW('Water Data'!G98))),CC104="",ISNUMBER(OFFSET('Water Data'!$G$6,0,10*ROW('Water Data'!G98)))),OFFSET('Water Data'!$G$6,0,10*ROW('Water Data'!G98)),NA())))</f>
        <v>#N/A</v>
      </c>
      <c r="O104" s="82" t="e">
        <f ca="true">+IF(AND(ISTEXT(OFFSET('Water Data'!$B$2,0,10*ROW('Water Data'!G98))),CD104="Yes"),OFFSET('Water Data'!$G$9,0,10*ROW('Water Data'!G98)),IF(AND(ISTEXT(OFFSET('Water Data'!$B$2,0,10*ROW('Water Data'!G98))),CD104="No",ISNUMBER(OFFSET('Water Data'!$G$9,0,10*ROW('Water Data'!G98)))),CONCATENATE("[",ROUND(OFFSET('Water Data'!$G$9,0,10*ROW('Water Data'!G98)),0),"]"),IF(AND(ISTEXT(OFFSET('Water Data'!$B$2,0,10*ROW('Water Data'!G98))),CD104="",ISNUMBER(OFFSET('Water Data'!$G$9,0,10*ROW('Water Data'!G98)))),OFFSET('Water Data'!$G$9,0,10*ROW('Water Data'!G98)),NA())))</f>
        <v>#N/A</v>
      </c>
      <c r="P104" s="82" t="e">
        <f ca="true">+IF(AND(ISTEXT(OFFSET('Water Data'!$B$2,0,10*ROW('Water Data'!H98))),CE104="Yes"),100-OFFSET('Water Data'!$H$4,0,10*ROW('Water Data'!H98)),IF(AND(ISTEXT(OFFSET('Water Data'!$B$2,0,10*ROW('Water Data'!H98))),CE104="No",ISNUMBER(OFFSET('Water Data'!$H$4,0,10*ROW('Water Data'!H98)))),CONCATENATE("[",ROUND(100-OFFSET('Water Data'!$H$4,0,10*ROW('Water Data'!H98)),0),"]"),IF(AND(ISTEXT(OFFSET('Water Data'!$B$2,0,10*ROW('Water Data'!H98))),CE104="",ISNUMBER(OFFSET('Water Data'!$H$4,0,10*ROW('Water Data'!H98)))),100-OFFSET('Water Data'!$H$4,0,10*ROW('Water Data'!H98)),NA())))</f>
        <v>#N/A</v>
      </c>
      <c r="Q104" s="82" t="e">
        <f ca="true">+IF(AND(ISTEXT(OFFSET('Water Data'!$B$2,0,10*ROW('Water Data'!H98))),CF104="Yes"),OFFSET('Water Data'!$H$6,0,10*ROW('Water Data'!H98)),IF(AND(ISTEXT(OFFSET('Water Data'!$B$2,0,10*ROW('Water Data'!H98))),CF104="No",ISNUMBER(OFFSET('Water Data'!$H$6,0,10*ROW('Water Data'!H98)))),CONCATENATE("[",ROUND(OFFSET('Water Data'!$H$6,0,10*ROW('Water Data'!H98)),0),"]"),IF(AND(ISTEXT(OFFSET('Water Data'!$B$2,0,10*ROW('Water Data'!H98))),CF104="",ISNUMBER(OFFSET('Water Data'!$H$6,0,10*ROW('Water Data'!H98)))),OFFSET('Water Data'!$H$6,0,10*ROW('Water Data'!H98)),NA())))</f>
        <v>#N/A</v>
      </c>
      <c r="R104" s="82" t="e">
        <f ca="true">+IF(AND(ISTEXT(OFFSET('Water Data'!$B$2,0,10*ROW('Water Data'!H98))),CG104="Yes"),OFFSET('Water Data'!$H$9,0,10*ROW('Water Data'!H98)),IF(AND(ISTEXT(OFFSET('Water Data'!$B$2,0,10*ROW('Water Data'!H98))),CG104="No",ISNUMBER(OFFSET('Water Data'!$H$9,0,10*ROW('Water Data'!H98)))),CONCATENATE("[",ROUND(OFFSET('Water Data'!$H$9,0,10*ROW('Water Data'!H98)),0),"]"),IF(AND(ISTEXT(OFFSET('Water Data'!$B$2,0,10*ROW('Water Data'!H98))),CG104="",ISNUMBER(OFFSET('Water Data'!$H$9,0,10*ROW('Water Data'!H98)))),OFFSET('Water Data'!$H$9,0,10*ROW('Water Data'!H98)),NA())))</f>
        <v>#N/A</v>
      </c>
      <c r="S104" s="82" t="e">
        <f ca="true">+IF(AND(ISTEXT(OFFSET('Water Data'!$B$2,0,10*ROW('Water Data'!I98))),CH104="Yes"),100-OFFSET('Water Data'!$I$4,0,10*ROW('Water Data'!I98)),IF(AND(ISTEXT(OFFSET('Water Data'!$B$2,0,10*ROW('Water Data'!I98))),CH104="No",ISNUMBER(OFFSET('Water Data'!$I$4,0,10*ROW('Water Data'!I98)))),CONCATENATE("[",ROUND(100-OFFSET('Water Data'!$I$4,0,10*ROW('Water Data'!I98)),0),"]"),IF(AND(ISTEXT(OFFSET('Water Data'!$B$2,0,10*ROW('Water Data'!I98))),CH104="",ISNUMBER(OFFSET('Water Data'!$I$4,0,10*ROW('Water Data'!I98)))),100-OFFSET('Water Data'!$I$4,0,10*ROW('Water Data'!I98)),NA())))</f>
        <v>#N/A</v>
      </c>
      <c r="T104" s="82" t="e">
        <f ca="true">+IF(AND(ISTEXT(OFFSET('Water Data'!$B$2,0,10*ROW('Water Data'!I98))),CI104="Yes"),OFFSET('Water Data'!$I$6,0,10*ROW('Water Data'!I98)),IF(AND(ISTEXT(OFFSET('Water Data'!$B$2,0,10*ROW('Water Data'!I98))),CI104="No",ISNUMBER(OFFSET('Water Data'!$I$6,0,10*ROW('Water Data'!I98)))),CONCATENATE("[",ROUND(OFFSET('Water Data'!$I$6,0,10*ROW('Water Data'!I98)),0),"]"),IF(AND(ISTEXT(OFFSET('Water Data'!$B$2,0,10*ROW('Water Data'!I98))),CI104="",ISNUMBER(OFFSET('Water Data'!$I$6,0,10*ROW('Water Data'!I98)))),OFFSET('Water Data'!$I$6,0,10*ROW('Water Data'!I98)),NA())))</f>
        <v>#N/A</v>
      </c>
      <c r="U104" s="82" t="e">
        <f ca="true">+IF(AND(ISTEXT(OFFSET('Water Data'!$B$2,0,10*ROW('Water Data'!I98))),CJ104="Yes"),OFFSET('Water Data'!$I$9,0,10*ROW('Water Data'!I98)),IF(AND(ISTEXT(OFFSET('Water Data'!$B$2,0,10*ROW('Water Data'!I98))),CJ104="No",ISNUMBER(OFFSET('Water Data'!$I$9,0,10*ROW('Water Data'!I98)))),CONCATENATE("[",ROUND(OFFSET('Water Data'!$I$9,0,10*ROW('Water Data'!I98)),0),"]"),IF(AND(ISTEXT(OFFSET('Water Data'!$B$2,0,10*ROW('Water Data'!I98))),CJ104="",ISNUMBER(OFFSET('Water Data'!$I$9,0,10*ROW('Water Data'!I98)))),OFFSET('Water Data'!$I$9,0,10*ROW('Water Data'!I98)),NA())))</f>
        <v>#N/A</v>
      </c>
      <c r="V104" s="83" t="e">
        <f ca="true">+IF(AND(ISTEXT(OFFSET('Sanitation Data'!$B$2,0,10*ROW('Sanitation Data'!D98))),CK104="Yes"),100-OFFSET('Sanitation Data'!$D$4,0,10*ROW('Sanitation Data'!D98)),IF(AND(ISTEXT(OFFSET('Sanitation Data'!$B$2,0,10*ROW('Sanitation Data'!D98))),CK104="No",ISNUMBER(OFFSET('Sanitation Data'!$D$4,0,10*ROW('Sanitation Data'!D98)))),CONCATENATE("[",ROUND(100-OFFSET('Sanitation Data'!$D$4,0,10*ROW('Sanitation Data'!D98)),0),"]"),IF(AND(ISTEXT(OFFSET('Sanitation Data'!$B$2,0,10*ROW('Sanitation Data'!D98))),CK104="",ISNUMBER(OFFSET('Sanitation Data'!$D$4,0,10*ROW('Sanitation Data'!D98)))),100-OFFSET('Sanitation Data'!$D$4,0,10*ROW('Sanitation Data'!D98)),NA())))</f>
        <v>#N/A</v>
      </c>
      <c r="W104" s="83" t="e">
        <f ca="true">+IF(AND(ISTEXT(OFFSET('Sanitation Data'!$B$2,0,10*ROW('Sanitation Data'!D98))),CL104="Yes"),OFFSET('Sanitation Data'!$D$6,0,10*ROW('Sanitation Data'!D98)),IF(AND(ISTEXT(OFFSET('Sanitation Data'!$B$2,0,10*ROW('Sanitation Data'!D98))),CL104="No",ISNUMBER(OFFSET('Sanitation Data'!$D$6,0,10*ROW('Sanitation Data'!D98)))),CONCATENATE("[",ROUND(OFFSET('Sanitation Data'!$D$6,0,10*ROW('Sanitation Data'!D98)),0),"]"),IF(AND(ISTEXT(OFFSET('Sanitation Data'!$B$2,0,10*ROW('Sanitation Data'!D98))),CL104="",ISNUMBER(OFFSET('Sanitation Data'!$D$6,0,10*ROW('Sanitation Data'!D98)))),OFFSET('Sanitation Data'!$D$6,0,10*ROW('Sanitation Data'!D98)),NA())))</f>
        <v>#N/A</v>
      </c>
      <c r="X104" s="83" t="e">
        <f ca="true">+IF(AND(ISTEXT(OFFSET('Sanitation Data'!$B$2,0,10*ROW('Sanitation Data'!D98))),CM104="Yes"),OFFSET('Sanitation Data'!$D$10,0,10*ROW('Sanitation Data'!D98)),IF(AND(ISTEXT(OFFSET('Sanitation Data'!$B$2,0,10*ROW('Sanitation Data'!D98))),CM104="No",ISNUMBER(OFFSET('Sanitation Data'!$D$10,0,10*ROW('Sanitation Data'!D98)))),CONCATENATE("[",ROUND(OFFSET('Sanitation Data'!$D$10,0,10*ROW('Sanitation Data'!D98)),0),"]"),IF(AND(ISTEXT(OFFSET('Sanitation Data'!$B$2,0,10*ROW('Sanitation Data'!D98))),CM104="",ISNUMBER(OFFSET('Sanitation Data'!$D$10,0,10*ROW('Sanitation Data'!D98)))),OFFSET('Sanitation Data'!$D$10,0,10*ROW('Sanitation Data'!D98)),NA())))</f>
        <v>#N/A</v>
      </c>
      <c r="Y104" s="83" t="e">
        <f ca="true">+IF(AND(ISTEXT(OFFSET('Sanitation Data'!$B$2,0,10*ROW('Sanitation Data'!D98))),CN104="Yes"),OFFSET('Sanitation Data'!$D$11,0,10*ROW('Sanitation Data'!D98)),IF(AND(ISTEXT(OFFSET('Sanitation Data'!$B$2,0,10*ROW('Sanitation Data'!D98))),CN104="No",ISNUMBER(OFFSET('Sanitation Data'!$D$11,0,10*ROW('Sanitation Data'!D98)))),CONCATENATE("[",ROUND(OFFSET('Sanitation Data'!$D$11,0,10*ROW('Sanitation Data'!D98)),0),"]"),IF(AND(ISTEXT(OFFSET('Sanitation Data'!$B$2,0,10*ROW('Sanitation Data'!D98))),CN104="",ISNUMBER(OFFSET('Sanitation Data'!$D$11,0,10*ROW('Sanitation Data'!D98)))),OFFSET('Sanitation Data'!$D$11,0,10*ROW('Sanitation Data'!D98)),NA())))</f>
        <v>#N/A</v>
      </c>
      <c r="Z104" s="83" t="e">
        <f ca="true">+IF(AND(ISTEXT(OFFSET('Sanitation Data'!$B$2,0,10*ROW('Sanitation Data'!D98))),CO104="Yes"),OFFSET('Sanitation Data'!$D$12,0,10*ROW('Sanitation Data'!D98)),IF(AND(ISTEXT(OFFSET('Sanitation Data'!$B$2,0,10*ROW('Sanitation Data'!D98))),CO104="No",ISNUMBER(OFFSET('Sanitation Data'!$D$12,0,10*ROW('Sanitation Data'!D98)))),CONCATENATE("[",ROUND(OFFSET('Sanitation Data'!$D$12,0,10*ROW('Sanitation Data'!D98)),0),"]"),IF(AND(ISTEXT(OFFSET('Sanitation Data'!$B$2,0,10*ROW('Sanitation Data'!D98))),CO104="",ISNUMBER(OFFSET('Sanitation Data'!$D$12,0,10*ROW('Sanitation Data'!D98)))),OFFSET('Sanitation Data'!$D$12,0,10*ROW('Sanitation Data'!D98)),NA())))</f>
        <v>#N/A</v>
      </c>
      <c r="AA104" s="83" t="e">
        <f ca="true">+IF(AND(ISTEXT(OFFSET('Sanitation Data'!$B$2,0,10*ROW('Sanitation Data'!E98))),CP104="Yes"),100-OFFSET('Sanitation Data'!$E$4,0,10*ROW('Sanitation Data'!E98)),IF(AND(ISTEXT(OFFSET('Sanitation Data'!$B$2,0,10*ROW('Sanitation Data'!E98))),CP104="No",ISNUMBER(OFFSET('Sanitation Data'!$E$4,0,10*ROW('Sanitation Data'!E98)))),CONCATENATE("[",ROUND(100-OFFSET('Sanitation Data'!$E$4,0,10*ROW('Sanitation Data'!E98)),0),"]"),IF(AND(ISTEXT(OFFSET('Sanitation Data'!$B$2,0,10*ROW('Sanitation Data'!E98))),CP104="",ISNUMBER(OFFSET('Sanitation Data'!$E$4,0,10*ROW('Sanitation Data'!E98)))),100-OFFSET('Sanitation Data'!$E$4,0,10*ROW('Sanitation Data'!E98)),NA())))</f>
        <v>#N/A</v>
      </c>
      <c r="AB104" s="83" t="e">
        <f ca="true">+IF(AND(ISTEXT(OFFSET('Sanitation Data'!$B$2,0,10*ROW('Sanitation Data'!E98))),CQ104="Yes"),OFFSET('Sanitation Data'!$E$6,0,10*ROW('Sanitation Data'!H98)),IF(AND(ISTEXT(OFFSET('Sanitation Data'!$B$2,0,10*ROW('Sanitation Data'!E98))),CQ104="No",ISNUMBER(OFFSET('Sanitation Data'!$E$6,0,10*ROW('Sanitation Data'!E98)))),CONCATENATE("[",ROUND(OFFSET('Sanitation Data'!$E$6,0,10*ROW('Sanitation Data'!E98)),0),"]"),IF(AND(ISTEXT(OFFSET('Sanitation Data'!$B$2,0,10*ROW('Sanitation Data'!E98))),CQ104="",ISNUMBER(OFFSET('Sanitation Data'!$E$6,0,10*ROW('Sanitation Data'!E98)))),OFFSET('Sanitation Data'!$E$6,0,10*ROW('Sanitation Data'!E98)),NA())))</f>
        <v>#N/A</v>
      </c>
      <c r="AC104" s="83" t="e">
        <f ca="true">+IF(AND(ISTEXT(OFFSET('Sanitation Data'!$B$2,0,10*ROW('Sanitation Data'!E98))),CR104="Yes"),OFFSET('Sanitation Data'!$E$10,0,10*ROW('Sanitation Data'!E98)),IF(AND(ISTEXT(OFFSET('Sanitation Data'!$B$2,0,10*ROW('Sanitation Data'!E98))),CR104="No",ISNUMBER(OFFSET('Sanitation Data'!$E$10,0,10*ROW('Sanitation Data'!E98)))),CONCATENATE("[",ROUND(OFFSET('Sanitation Data'!$E$10,0,10*ROW('Sanitation Data'!E98)),0),"]"),IF(AND(ISTEXT(OFFSET('Sanitation Data'!$B$2,0,10*ROW('Sanitation Data'!E98))),CR104="",ISNUMBER(OFFSET('Sanitation Data'!$E$10,0,10*ROW('Sanitation Data'!E98)))),OFFSET('Sanitation Data'!$E$10,0,10*ROW('Sanitation Data'!E98)),NA())))</f>
        <v>#N/A</v>
      </c>
      <c r="AD104" s="83" t="e">
        <f ca="true">+IF(AND(ISTEXT(OFFSET('Sanitation Data'!$B$2,0,10*ROW('Sanitation Data'!E98))),CS104="Yes"),OFFSET('Sanitation Data'!$E$11,0,10*ROW('Sanitation Data'!E98)),IF(AND(ISTEXT(OFFSET('Sanitation Data'!$B$2,0,10*ROW('Sanitation Data'!E98))),CS104="No",ISNUMBER(OFFSET('Sanitation Data'!$E$11,0,10*ROW('Sanitation Data'!E98)))),CONCATENATE("[",ROUND(OFFSET('Sanitation Data'!$E$11,0,10*ROW('Sanitation Data'!E98)),0),"]"),IF(AND(ISTEXT(OFFSET('Sanitation Data'!$B$2,0,10*ROW('Sanitation Data'!E98))),CS104="",ISNUMBER(OFFSET('Sanitation Data'!$E$11,0,10*ROW('Sanitation Data'!E98)))),OFFSET('Sanitation Data'!$E$11,0,10*ROW('Sanitation Data'!E98)),NA())))</f>
        <v>#N/A</v>
      </c>
      <c r="AE104" s="83" t="e">
        <f ca="true">+IF(AND(ISTEXT(OFFSET('Sanitation Data'!$B$2,0,10*ROW('Sanitation Data'!E98))),CT104="Yes"),OFFSET('Sanitation Data'!$E$12,0,10*ROW('Sanitation Data'!E98)),IF(AND(ISTEXT(OFFSET('Sanitation Data'!$B$2,0,10*ROW('Sanitation Data'!E98))),CT104="No",ISNUMBER(OFFSET('Sanitation Data'!$E$12,0,10*ROW('Sanitation Data'!E98)))),CONCATENATE("[",ROUND(OFFSET('Sanitation Data'!$E$12,0,10*ROW('Sanitation Data'!E98)),0),"]"),IF(AND(ISTEXT(OFFSET('Sanitation Data'!$B$2,0,10*ROW('Sanitation Data'!E98))),CT104="",ISNUMBER(OFFSET('Sanitation Data'!$E$12,0,10*ROW('Sanitation Data'!E98)))),OFFSET('Sanitation Data'!$E$12,0,10*ROW('Sanitation Data'!E98)),NA())))</f>
        <v>#N/A</v>
      </c>
      <c r="AF104" s="83" t="e">
        <f ca="true">+IF(AND(ISTEXT(OFFSET('Sanitation Data'!$B$2,0,10*ROW('Sanitation Data'!F98))),CU104="Yes"),100-OFFSET('Sanitation Data'!$F$4,0,10*ROW('Sanitation Data'!F98)),IF(AND(ISTEXT(OFFSET('Sanitation Data'!$B$2,0,10*ROW('Sanitation Data'!F98))),CU104="No",ISNUMBER(OFFSET('Sanitation Data'!$F$4,0,10*ROW('Sanitation Data'!F98)))),CONCATENATE("[",ROUND(100-OFFSET('Sanitation Data'!$F$4,0,10*ROW('Sanitation Data'!F98)),0),"]"),IF(AND(ISTEXT(OFFSET('Sanitation Data'!$B$2,0,10*ROW('Sanitation Data'!F98))),CU104="",ISNUMBER(OFFSET('Sanitation Data'!$F$4,0,10*ROW('Sanitation Data'!F98)))),100-OFFSET('Sanitation Data'!$F$4,0,10*ROW('Sanitation Data'!F98)),NA())))</f>
        <v>#N/A</v>
      </c>
      <c r="AG104" s="83" t="e">
        <f ca="true">+IF(AND(ISTEXT(OFFSET('Sanitation Data'!$B$2,0,10*ROW('Sanitation Data'!F98))),CV104="Yes"),OFFSET('Sanitation Data'!$F$6,0,10*ROW('Sanitation Data'!F98)),IF(AND(ISTEXT(OFFSET('Sanitation Data'!$B$2,0,10*ROW('Sanitation Data'!F98))),CV104="No",ISNUMBER(OFFSET('Sanitation Data'!$F$6,0,10*ROW('Sanitation Data'!F98)))),CONCATENATE("[",ROUND(OFFSET('Sanitation Data'!$F$6,0,10*ROW('Sanitation Data'!F98)),0),"]"),IF(AND(ISTEXT(OFFSET('Sanitation Data'!$B$2,0,10*ROW('Sanitation Data'!F98))),CV104="",ISNUMBER(OFFSET('Sanitation Data'!$F$6,0,10*ROW('Sanitation Data'!F98)))),OFFSET('Sanitation Data'!$F$6,0,10*ROW('Sanitation Data'!F98)),NA())))</f>
        <v>#N/A</v>
      </c>
      <c r="AH104" s="83" t="e">
        <f ca="true">+IF(AND(ISTEXT(OFFSET('Sanitation Data'!$B$2,0,10*ROW('Sanitation Data'!F98))),CW104="Yes"),OFFSET('Sanitation Data'!$F$10,0,10*ROW('Sanitation Data'!F98)),IF(AND(ISTEXT(OFFSET('Sanitation Data'!$B$2,0,10*ROW('Sanitation Data'!F98))),CW104="No",ISNUMBER(OFFSET('Sanitation Data'!$F$10,0,10*ROW('Sanitation Data'!F98)))),CONCATENATE("[",ROUND(OFFSET('Sanitation Data'!$F$10,0,10*ROW('Sanitation Data'!F98)),0),"]"),IF(AND(ISTEXT(OFFSET('Sanitation Data'!$B$2,0,10*ROW('Sanitation Data'!F98))),CW104="",ISNUMBER(OFFSET('Sanitation Data'!$F$10,0,10*ROW('Sanitation Data'!F98)))),OFFSET('Sanitation Data'!$F$10,0,10*ROW('Sanitation Data'!F98)),NA())))</f>
        <v>#N/A</v>
      </c>
      <c r="AI104" s="83" t="e">
        <f ca="true">+IF(AND(ISTEXT(OFFSET('Sanitation Data'!$B$2,0,10*ROW('Sanitation Data'!F98))),CX104="Yes"),OFFSET('Sanitation Data'!$F$11,0,10*ROW('Sanitation Data'!F98)),IF(AND(ISTEXT(OFFSET('Sanitation Data'!$B$2,0,10*ROW('Sanitation Data'!F98))),CX104="No",ISNUMBER(OFFSET('Sanitation Data'!$F$11,0,10*ROW('Sanitation Data'!F98)))),CONCATENATE("[",ROUND(OFFSET('Sanitation Data'!$F$11,0,10*ROW('Sanitation Data'!F98)),0),"]"),IF(AND(ISTEXT(OFFSET('Sanitation Data'!$B$2,0,10*ROW('Sanitation Data'!F98))),CX104="",ISNUMBER(OFFSET('Sanitation Data'!$F$11,0,10*ROW('Sanitation Data'!F98)))),OFFSET('Sanitation Data'!$F$11,0,10*ROW('Sanitation Data'!F98)),NA())))</f>
        <v>#N/A</v>
      </c>
      <c r="AJ104" s="83" t="e">
        <f ca="true">+IF(AND(ISTEXT(OFFSET('Sanitation Data'!$B$2,0,10*ROW('Sanitation Data'!F98))),CY104="Yes"),OFFSET('Sanitation Data'!$F$12,0,10*ROW('Sanitation Data'!F98)),IF(AND(ISTEXT(OFFSET('Sanitation Data'!$B$2,0,10*ROW('Sanitation Data'!F98))),CY104="No",ISNUMBER(OFFSET('Sanitation Data'!$F$12,0,10*ROW('Sanitation Data'!F98)))),CONCATENATE("[",ROUND(OFFSET('Sanitation Data'!$F$12,0,10*ROW('Sanitation Data'!F98)),0),"]"),IF(AND(ISTEXT(OFFSET('Sanitation Data'!$B$2,0,10*ROW('Sanitation Data'!F98))),CY104="",ISNUMBER(OFFSET('Sanitation Data'!$F$12,0,10*ROW('Sanitation Data'!F98)))),OFFSET('Sanitation Data'!$F$12,0,10*ROW('Sanitation Data'!F98)),NA())))</f>
        <v>#N/A</v>
      </c>
      <c r="AK104" s="83" t="e">
        <f ca="true">+IF(AND(ISTEXT(OFFSET('Sanitation Data'!$B$2,0,10*ROW('Sanitation Data'!G98))),CZ104="Yes"),100-OFFSET('Sanitation Data'!$G$4,0,10*ROW('Sanitation Data'!G98)),IF(AND(ISTEXT(OFFSET('Sanitation Data'!$B$2,0,10*ROW('Sanitation Data'!G98))),CZ104="No",ISNUMBER(OFFSET('Sanitation Data'!$G$4,0,10*ROW('Sanitation Data'!G98)))),CONCATENATE("[",ROUND(100-OFFSET('Sanitation Data'!$G$4,0,10*ROW('Sanitation Data'!G98)),0),"]"),IF(AND(ISTEXT(OFFSET('Sanitation Data'!$B$2,0,10*ROW('Sanitation Data'!G98))),CZ104="",ISNUMBER(OFFSET('Sanitation Data'!$G$4,0,10*ROW('Sanitation Data'!G98)))),100-OFFSET('Sanitation Data'!$G$4,0,10*ROW('Sanitation Data'!G98)),NA())))</f>
        <v>#N/A</v>
      </c>
      <c r="AL104" s="83" t="e">
        <f ca="true">+IF(AND(ISTEXT(OFFSET('Sanitation Data'!$B$2,0,10*ROW('Sanitation Data'!G98))),DA104="Yes"),OFFSET('Sanitation Data'!$G$6,0,10*ROW('Sanitation Data'!G98)),IF(AND(ISTEXT(OFFSET('Sanitation Data'!$B$2,0,10*ROW('Sanitation Data'!G98))),DA104="No",ISNUMBER(OFFSET('Sanitation Data'!$G$6,0,10*ROW('Sanitation Data'!G98)))),CONCATENATE("[",ROUND(OFFSET('Sanitation Data'!$G$6,0,10*ROW('Sanitation Data'!G98)),0),"]"),IF(AND(ISTEXT(OFFSET('Sanitation Data'!$B$2,0,10*ROW('Sanitation Data'!G98))),DA104="",ISNUMBER(OFFSET('Sanitation Data'!$G$6,0,10*ROW('Sanitation Data'!G98)))),OFFSET('Sanitation Data'!$G$6,0,10*ROW('Sanitation Data'!G98)),NA())))</f>
        <v>#N/A</v>
      </c>
      <c r="AM104" s="83" t="e">
        <f ca="true">+IF(AND(ISTEXT(OFFSET('Sanitation Data'!$B$2,0,10*ROW('Sanitation Data'!G98))),DB104="Yes"),OFFSET('Sanitation Data'!$G$10,0,10*ROW('Sanitation Data'!G98)),IF(AND(ISTEXT(OFFSET('Sanitation Data'!$B$2,0,10*ROW('Sanitation Data'!G98))),DB104="No",ISNUMBER(OFFSET('Sanitation Data'!$G$10,0,10*ROW('Sanitation Data'!G98)))),CONCATENATE("[",ROUND(OFFSET('Sanitation Data'!$G$10,0,10*ROW('Sanitation Data'!G98)),0),"]"),IF(AND(ISTEXT(OFFSET('Sanitation Data'!$B$2,0,10*ROW('Sanitation Data'!G98))),DB104="",ISNUMBER(OFFSET('Sanitation Data'!$G$10,0,10*ROW('Sanitation Data'!G98)))),OFFSET('Sanitation Data'!$G$10,0,10*ROW('Sanitation Data'!G98)),NA())))</f>
        <v>#N/A</v>
      </c>
      <c r="AN104" s="83" t="e">
        <f ca="true">+IF(AND(ISTEXT(OFFSET('Sanitation Data'!$B$2,0,10*ROW('Sanitation Data'!G98))),DC104="Yes"),OFFSET('Sanitation Data'!$G$11,0,10*ROW('Sanitation Data'!G98)),IF(AND(ISTEXT(OFFSET('Sanitation Data'!$B$2,0,10*ROW('Sanitation Data'!G98))),DC104="No",ISNUMBER(OFFSET('Sanitation Data'!$G$11,0,10*ROW('Sanitation Data'!G98)))),CONCATENATE("[",ROUND(OFFSET('Sanitation Data'!$G$11,0,10*ROW('Sanitation Data'!G98)),0),"]"),IF(AND(ISTEXT(OFFSET('Sanitation Data'!$B$2,0,10*ROW('Sanitation Data'!G98))),DC104="",ISNUMBER(OFFSET('Sanitation Data'!$G$11,0,10*ROW('Sanitation Data'!G98)))),OFFSET('Sanitation Data'!$G$11,0,10*ROW('Sanitation Data'!G98)),NA())))</f>
        <v>#N/A</v>
      </c>
      <c r="AO104" s="83" t="e">
        <f ca="true">+IF(AND(ISTEXT(OFFSET('Sanitation Data'!$B$2,0,10*ROW('Sanitation Data'!G98))),DD104="Yes"),OFFSET('Sanitation Data'!$G$12,0,10*ROW('Sanitation Data'!G98)),IF(AND(ISTEXT(OFFSET('Sanitation Data'!$B$2,0,10*ROW('Sanitation Data'!G98))),DD104="No",ISNUMBER(OFFSET('Sanitation Data'!$G$12,0,10*ROW('Sanitation Data'!G98)))),CONCATENATE("[",ROUND(OFFSET('Sanitation Data'!$G$12,0,10*ROW('Sanitation Data'!G98)),0),"]"),IF(AND(ISTEXT(OFFSET('Sanitation Data'!$B$2,0,10*ROW('Sanitation Data'!G98))),DD104="",ISNUMBER(OFFSET('Sanitation Data'!$G$12,0,10*ROW('Sanitation Data'!G98)))),OFFSET('Sanitation Data'!$G$12,0,10*ROW('Sanitation Data'!G98)),NA())))</f>
        <v>#N/A</v>
      </c>
      <c r="AP104" s="83" t="e">
        <f ca="true">+IF(AND(ISTEXT(OFFSET('Sanitation Data'!$B$2,0,10*ROW('Sanitation Data'!H98))),DE104="Yes"),100-OFFSET('Sanitation Data'!$H$4,0,10*ROW('Sanitation Data'!H98)),IF(AND(ISTEXT(OFFSET('Sanitation Data'!$B$2,0,10*ROW('Sanitation Data'!H98))),DE104="No",ISNUMBER(OFFSET('Sanitation Data'!$H$4,0,10*ROW('Sanitation Data'!H98)))),CONCATENATE("[",ROUND(100-OFFSET('Sanitation Data'!$H$4,0,10*ROW('Sanitation Data'!H98)),0),"]"),IF(AND(ISTEXT(OFFSET('Sanitation Data'!$B$2,0,10*ROW('Sanitation Data'!H98))),DE104="",ISNUMBER(OFFSET('Sanitation Data'!$H$4,0,10*ROW('Sanitation Data'!H98)))),100-OFFSET('Sanitation Data'!$H$4,0,10*ROW('Sanitation Data'!H98)),NA())))</f>
        <v>#N/A</v>
      </c>
      <c r="AQ104" s="83" t="e">
        <f ca="true">+IF(AND(ISTEXT(OFFSET('Sanitation Data'!$B$2,0,10*ROW('Sanitation Data'!H98))),DF104="Yes"),OFFSET('Sanitation Data'!$H$6,0,10*ROW('Sanitation Data'!H98)),IF(AND(ISTEXT(OFFSET('Sanitation Data'!$B$2,0,10*ROW('Sanitation Data'!H98))),DF104="No",ISNUMBER(OFFSET('Sanitation Data'!$H$6,0,10*ROW('Sanitation Data'!H98)))),CONCATENATE("[",ROUND(OFFSET('Sanitation Data'!$H$6,0,10*ROW('Sanitation Data'!H98)),0),"]"),IF(AND(ISTEXT(OFFSET('Sanitation Data'!$B$2,0,10*ROW('Sanitation Data'!H98))),DF104="",ISNUMBER(OFFSET('Sanitation Data'!$H$6,0,10*ROW('Sanitation Data'!H98)))),OFFSET('Sanitation Data'!$H$6,0,10*ROW('Sanitation Data'!H98)),NA())))</f>
        <v>#N/A</v>
      </c>
      <c r="AR104" s="83" t="e">
        <f ca="true">+IF(AND(ISTEXT(OFFSET('Sanitation Data'!$B$2,0,10*ROW('Sanitation Data'!H98))),DG104="Yes"),OFFSET('Sanitation Data'!$H$10,0,10*ROW('Sanitation Data'!H98)),IF(AND(ISTEXT(OFFSET('Sanitation Data'!$B$2,0,10*ROW('Sanitation Data'!H98))),DG104="No",ISNUMBER(OFFSET('Sanitation Data'!$H$10,0,10*ROW('Sanitation Data'!H98)))),CONCATENATE("[",ROUND(OFFSET('Sanitation Data'!$H$10,0,10*ROW('Sanitation Data'!H98)),0),"]"),IF(AND(ISTEXT(OFFSET('Sanitation Data'!$B$2,0,10*ROW('Sanitation Data'!H98))),DG104="",ISNUMBER(OFFSET('Sanitation Data'!$H$10,0,10*ROW('Sanitation Data'!H98)))),OFFSET('Sanitation Data'!$H$10,0,10*ROW('Sanitation Data'!H98)),NA())))</f>
        <v>#N/A</v>
      </c>
      <c r="AS104" s="83" t="e">
        <f ca="true">+IF(AND(ISTEXT(OFFSET('Sanitation Data'!$B$2,0,10*ROW('Sanitation Data'!H98))),DH104="Yes"),OFFSET('Sanitation Data'!$H$11,0,10*ROW('Sanitation Data'!H98)),IF(AND(ISTEXT(OFFSET('Sanitation Data'!$B$2,0,10*ROW('Sanitation Data'!H98))),DH104="No",ISNUMBER(OFFSET('Sanitation Data'!$H$11,0,10*ROW('Sanitation Data'!H98)))),CONCATENATE("[",ROUND(OFFSET('Sanitation Data'!$H$11,0,10*ROW('Sanitation Data'!H98)),0),"]"),IF(AND(ISTEXT(OFFSET('Sanitation Data'!$B$2,0,10*ROW('Sanitation Data'!H98))),DH104="",ISNUMBER(OFFSET('Sanitation Data'!$H$11,0,10*ROW('Sanitation Data'!H98)))),OFFSET('Sanitation Data'!$H$11,0,10*ROW('Sanitation Data'!H98)),NA())))</f>
        <v>#N/A</v>
      </c>
      <c r="AT104" s="83" t="e">
        <f ca="true">+IF(AND(ISTEXT(OFFSET('Sanitation Data'!$B$2,0,10*ROW('Sanitation Data'!H98))),DI104="Yes"),OFFSET('Sanitation Data'!$H$12,0,10*ROW('Sanitation Data'!H98)),IF(AND(ISTEXT(OFFSET('Sanitation Data'!$B$2,0,10*ROW('Sanitation Data'!H98))),DI104="No",ISNUMBER(OFFSET('Sanitation Data'!$H$12,0,10*ROW('Sanitation Data'!H98)))),CONCATENATE("[",ROUND(OFFSET('Sanitation Data'!$H$12,0,10*ROW('Sanitation Data'!H98)),0),"]"),IF(AND(ISTEXT(OFFSET('Sanitation Data'!$B$2,0,10*ROW('Sanitation Data'!H98))),DI104="",ISNUMBER(OFFSET('Sanitation Data'!$H$12,0,10*ROW('Sanitation Data'!H98)))),OFFSET('Sanitation Data'!$H$12,0,10*ROW('Sanitation Data'!H98)),NA())))</f>
        <v>#N/A</v>
      </c>
      <c r="AU104" s="83" t="e">
        <f ca="true">+IF(AND(ISTEXT(OFFSET('Sanitation Data'!$B$2,0,10*ROW('Sanitation Data'!I98))),DJ104="Yes"),100-OFFSET('Sanitation Data'!$I$4,0,10*ROW('Sanitation Data'!I98)),IF(AND(ISTEXT(OFFSET('Sanitation Data'!$B$2,0,10*ROW('Sanitation Data'!I98))),DJ104="No",ISNUMBER(OFFSET('Sanitation Data'!$I$4,0,10*ROW('Sanitation Data'!I98)))),CONCATENATE("[",ROUND(100-OFFSET('Sanitation Data'!$I$4,0,10*ROW('Sanitation Data'!I98)),0),"]"),IF(AND(ISTEXT(OFFSET('Sanitation Data'!$B$2,0,10*ROW('Sanitation Data'!I98))),DJ104="",ISNUMBER(OFFSET('Sanitation Data'!$I$4,0,10*ROW('Sanitation Data'!I98)))),100-OFFSET('Sanitation Data'!$I$4,0,10*ROW('Sanitation Data'!I98)),NA())))</f>
        <v>#N/A</v>
      </c>
      <c r="AV104" s="83" t="e">
        <f ca="true">+IF(AND(ISTEXT(OFFSET('Sanitation Data'!$B$2,0,10*ROW('Sanitation Data'!I98))),DK104="Yes"),OFFSET('Sanitation Data'!$I$6,0,10*ROW('Sanitation Data'!I98)),IF(AND(ISTEXT(OFFSET('Sanitation Data'!$B$2,0,10*ROW('Sanitation Data'!I98))),DK104="No",ISNUMBER(OFFSET('Sanitation Data'!$I$6,0,10*ROW('Sanitation Data'!I98)))),CONCATENATE("[",ROUND(OFFSET('Sanitation Data'!$I$6,0,10*ROW('Sanitation Data'!I98)),0),"]"),IF(AND(ISTEXT(OFFSET('Sanitation Data'!$B$2,0,10*ROW('Sanitation Data'!I98))),DK104="",ISNUMBER(OFFSET('Sanitation Data'!$I$6,0,10*ROW('Sanitation Data'!I98)))),OFFSET('Sanitation Data'!$I$6,0,10*ROW('Sanitation Data'!I98)),NA())))</f>
        <v>#N/A</v>
      </c>
      <c r="AW104" s="83" t="e">
        <f ca="true">+IF(AND(ISTEXT(OFFSET('Sanitation Data'!$B$2,0,10*ROW('Sanitation Data'!I98))),DL104="Yes"),OFFSET('Sanitation Data'!$I$10,0,10*ROW('Sanitation Data'!I98)),IF(AND(ISTEXT(OFFSET('Sanitation Data'!$B$2,0,10*ROW('Sanitation Data'!I98))),DL104="No",ISNUMBER(OFFSET('Sanitation Data'!$I$10,0,10*ROW('Sanitation Data'!I98)))),CONCATENATE("[",ROUND(OFFSET('Sanitation Data'!$I$10,0,10*ROW('Sanitation Data'!I98)),0),"]"),IF(AND(ISTEXT(OFFSET('Sanitation Data'!$B$2,0,10*ROW('Sanitation Data'!I98))),DL104="",ISNUMBER(OFFSET('Sanitation Data'!$I$10,0,10*ROW('Sanitation Data'!I98)))),OFFSET('Sanitation Data'!$I$10,0,10*ROW('Sanitation Data'!I98)),NA())))</f>
        <v>#N/A</v>
      </c>
      <c r="AX104" s="83" t="e">
        <f ca="true">+IF(AND(ISTEXT(OFFSET('Sanitation Data'!$B$2,0,10*ROW('Sanitation Data'!I98))),DM104="Yes"),OFFSET('Sanitation Data'!$I$11,0,10*ROW('Sanitation Data'!I98)),IF(AND(ISTEXT(OFFSET('Sanitation Data'!$B$2,0,10*ROW('Sanitation Data'!I98))),DM104="No",ISNUMBER(OFFSET('Sanitation Data'!$I$11,0,10*ROW('Sanitation Data'!I98)))),CONCATENATE("[",ROUND(OFFSET('Sanitation Data'!$I$11,0,10*ROW('Sanitation Data'!I98)),0),"]"),IF(AND(ISTEXT(OFFSET('Sanitation Data'!$B$2,0,10*ROW('Sanitation Data'!I98))),DM104="",ISNUMBER(OFFSET('Sanitation Data'!$I$11,0,10*ROW('Sanitation Data'!I98)))),OFFSET('Sanitation Data'!$I$11,0,10*ROW('Sanitation Data'!I98)),NA())))</f>
        <v>#N/A</v>
      </c>
      <c r="AY104" s="83" t="e">
        <f ca="true">+IF(AND(ISTEXT(OFFSET('Sanitation Data'!$B$2,0,10*ROW('Sanitation Data'!I98))),DN104="Yes"),OFFSET('Sanitation Data'!$I$12,0,10*ROW('Sanitation Data'!I98)),IF(AND(ISTEXT(OFFSET('Sanitation Data'!$B$2,0,10*ROW('Sanitation Data'!I98))),DN104="No",ISNUMBER(OFFSET('Sanitation Data'!$I$12,0,10*ROW('Sanitation Data'!I98)))),CONCATENATE("[",ROUND(OFFSET('Sanitation Data'!$I$12,0,10*ROW('Sanitation Data'!I98)),0),"]"),IF(AND(ISTEXT(OFFSET('Sanitation Data'!$B$2,0,10*ROW('Sanitation Data'!I98))),DN104="",ISNUMBER(OFFSET('Sanitation Data'!$I$12,0,10*ROW('Sanitation Data'!I98)))),OFFSET('Sanitation Data'!$I$12,0,10*ROW('Sanitation Data'!I98)),NA())))</f>
        <v>#N/A</v>
      </c>
      <c r="AZ104" s="84" t="e">
        <f ca="true">+IF(AND(ISTEXT(OFFSET('Hygiene Data'!$B$2,0,10*ROW('Hygiene Data'!D98))),DO104="Yes"),OFFSET('Hygiene Data'!$D$5,0,10*ROW('Hygiene Data'!D98)),IF(AND(ISTEXT(OFFSET('Hygiene Data'!$B$2,0,10*ROW('Hygiene Data'!D98))),DO104="No",ISNUMBER(OFFSET('Hygiene Data'!$D$5,0,10*ROW('Hygiene Data'!D98)))),CONCATENATE("[",ROUND(OFFSET('Hygiene Data'!$D$5,0,10*ROW('Hygiene Data'!D98)),0),"]"),IF(AND(ISTEXT(OFFSET('Hygiene Data'!$B$2,0,10*ROW('Hygiene Data'!D98))),DO104="",ISNUMBER(OFFSET('Hygiene Data'!$D$5,0,10*ROW('Hygiene Data'!D98)))),OFFSET('Hygiene Data'!$D$5,0,10*ROW('Hygiene Data'!D98)),NA())))</f>
        <v>#N/A</v>
      </c>
      <c r="BA104" s="84" t="e">
        <f ca="true">+IF(AND(ISTEXT(OFFSET('Hygiene Data'!$B$2,0,10*ROW('Hygiene Data'!D98))),DP104="Yes"),OFFSET('Hygiene Data'!$D$7,0,10*ROW('Hygiene Data'!D98)),IF(AND(ISTEXT(OFFSET('Hygiene Data'!$B$2,0,10*ROW('Hygiene Data'!D98))),DP104="No",ISNUMBER(OFFSET('Hygiene Data'!$D$7,0,10*ROW('Hygiene Data'!D98)))),CONCATENATE("[",ROUND(OFFSET('Hygiene Data'!$D$7,0,10*ROW('Hygiene Data'!D98)),0),"]"),IF(AND(ISTEXT(OFFSET('Hygiene Data'!$B$2,0,10*ROW('Hygiene Data'!D98))),DP104="",ISNUMBER(OFFSET('Hygiene Data'!$D$7,0,10*ROW('Hygiene Data'!D98)))),OFFSET('Hygiene Data'!$D$7,0,10*ROW('Hygiene Data'!D98)),NA())))</f>
        <v>#N/A</v>
      </c>
      <c r="BB104" s="84" t="e">
        <f ca="true">+IF(AND(ISTEXT(OFFSET('Hygiene Data'!$B$2,0,10*ROW('Hygiene Data'!D98))),DQ104="Yes"),OFFSET('Hygiene Data'!$D$9,0,10*ROW('Hygiene Data'!D98)),IF(AND(ISTEXT(OFFSET('Hygiene Data'!$B$2,0,10*ROW('Hygiene Data'!D98))),DQ104="No",ISNUMBER(OFFSET('Hygiene Data'!$D$9,0,10*ROW('Hygiene Data'!D98)))),CONCATENATE("[",ROUND(OFFSET('Hygiene Data'!$D$9,0,10*ROW('Hygiene Data'!D98)),0),"]"),IF(AND(ISTEXT(OFFSET('Hygiene Data'!$B$2,0,10*ROW('Hygiene Data'!D98))),DQ104="",ISNUMBER(OFFSET('Hygiene Data'!$D$9,0,10*ROW('Hygiene Data'!D98)))),OFFSET('Hygiene Data'!$D$9,0,10*ROW('Hygiene Data'!D98)),NA())))</f>
        <v>#N/A</v>
      </c>
      <c r="BC104" s="84" t="e">
        <f ca="true">+IF(AND(ISTEXT(OFFSET('Hygiene Data'!$B$2,0,10*ROW('Hygiene Data'!E98))),DR104="Yes"),OFFSET('Hygiene Data'!$E$5,0,10*ROW('Hygiene Data'!E98)),IF(AND(ISTEXT(OFFSET('Hygiene Data'!$B$2,0,10*ROW('Hygiene Data'!E98))),DR104="No",ISNUMBER(OFFSET('Hygiene Data'!$E$5,0,10*ROW('Hygiene Data'!E98)))),CONCATENATE("[",ROUND(OFFSET('Hygiene Data'!$E$5,0,10*ROW('Hygiene Data'!E98)),0),"]"),IF(AND(ISTEXT(OFFSET('Hygiene Data'!$B$2,0,10*ROW('Hygiene Data'!E98))),DR104="",ISNUMBER(OFFSET('Hygiene Data'!$E$5,0,10*ROW('Hygiene Data'!E98)))),OFFSET('Hygiene Data'!$E$5,0,10*ROW('Hygiene Data'!E98)),NA())))</f>
        <v>#N/A</v>
      </c>
      <c r="BD104" s="84" t="e">
        <f ca="true">+IF(AND(ISTEXT(OFFSET('Hygiene Data'!$B$2,0,10*ROW('Hygiene Data'!E98))),DS104="Yes"),OFFSET('Hygiene Data'!$E$7,0,10*ROW('Hygiene Data'!E98)),IF(AND(ISTEXT(OFFSET('Hygiene Data'!$B$2,0,10*ROW('Hygiene Data'!E98))),DS104="No",ISNUMBER(OFFSET('Hygiene Data'!$E$7,0,10*ROW('Hygiene Data'!E98)))),CONCATENATE("[",ROUND(OFFSET('Hygiene Data'!$E$7,0,10*ROW('Hygiene Data'!E98)),0),"]"),IF(AND(ISTEXT(OFFSET('Hygiene Data'!$B$2,0,10*ROW('Hygiene Data'!E98))),DS104="",ISNUMBER(OFFSET('Hygiene Data'!$E$7,0,10*ROW('Hygiene Data'!E98)))),OFFSET('Hygiene Data'!$E$7,0,10*ROW('Hygiene Data'!E98)),NA())))</f>
        <v>#N/A</v>
      </c>
      <c r="BE104" s="84" t="e">
        <f ca="true">+IF(AND(ISTEXT(OFFSET('Hygiene Data'!$B$2,0,10*ROW('Hygiene Data'!E98))),DT104="Yes"),OFFSET('Hygiene Data'!$E$9,0,10*ROW('Hygiene Data'!E98)),IF(AND(ISTEXT(OFFSET('Hygiene Data'!$B$2,0,10*ROW('Hygiene Data'!E98))),DT104="No",ISNUMBER(OFFSET('Hygiene Data'!$E$9,0,10*ROW('Hygiene Data'!E98)))),CONCATENATE("[",ROUND(OFFSET('Hygiene Data'!$E$9,0,10*ROW('Hygiene Data'!E98)),0),"]"),IF(AND(ISTEXT(OFFSET('Hygiene Data'!$B$2,0,10*ROW('Hygiene Data'!E98))),DT104="",ISNUMBER(OFFSET('Hygiene Data'!$E$9,0,10*ROW('Hygiene Data'!E98)))),OFFSET('Hygiene Data'!$E$9,0,10*ROW('Hygiene Data'!E98)),NA())))</f>
        <v>#N/A</v>
      </c>
      <c r="BF104" s="84" t="e">
        <f ca="true">+IF(AND(ISTEXT(OFFSET('Hygiene Data'!$B$2,0,10*ROW('Hygiene Data'!F98))),DU104="Yes"),OFFSET('Hygiene Data'!$F$5,0,10*ROW('Hygiene Data'!F98)),IF(AND(ISTEXT(OFFSET('Hygiene Data'!$B$2,0,10*ROW('Hygiene Data'!F98))),DU104="No",ISNUMBER(OFFSET('Hygiene Data'!$F$5,0,10*ROW('Hygiene Data'!F98)))),CONCATENATE("[",ROUND(OFFSET('Hygiene Data'!$F$5,0,10*ROW('Hygiene Data'!F98)),0),"]"),IF(AND(ISTEXT(OFFSET('Hygiene Data'!$B$2,0,10*ROW('Hygiene Data'!F98))),DU104="",ISNUMBER(OFFSET('Hygiene Data'!$F$5,0,10*ROW('Hygiene Data'!F98)))),OFFSET('Hygiene Data'!$F$5,0,10*ROW('Hygiene Data'!F98)),NA())))</f>
        <v>#N/A</v>
      </c>
      <c r="BG104" s="84" t="e">
        <f ca="true">+IF(AND(ISTEXT(OFFSET('Hygiene Data'!$B$2,0,10*ROW('Hygiene Data'!F98))),DV104="Yes"),OFFSET('Hygiene Data'!$F$7,0,10*ROW('Hygiene Data'!F98)),IF(AND(ISTEXT(OFFSET('Hygiene Data'!$B$2,0,10*ROW('Hygiene Data'!F98))),DV104="No",ISNUMBER(OFFSET('Hygiene Data'!$F$7,0,10*ROW('Hygiene Data'!F98)))),CONCATENATE("[",ROUND(OFFSET('Hygiene Data'!$F$7,0,10*ROW('Hygiene Data'!F98)),0),"]"),IF(AND(ISTEXT(OFFSET('Hygiene Data'!$B$2,0,10*ROW('Hygiene Data'!F98))),DV104="",ISNUMBER(OFFSET('Hygiene Data'!$F$7,0,10*ROW('Hygiene Data'!F98)))),OFFSET('Hygiene Data'!$F$7,0,10*ROW('Hygiene Data'!F98)),NA())))</f>
        <v>#N/A</v>
      </c>
      <c r="BH104" s="84" t="e">
        <f ca="true">+IF(AND(ISTEXT(OFFSET('Hygiene Data'!$B$2,0,10*ROW('Hygiene Data'!F98))),DW104="Yes"),OFFSET('Hygiene Data'!$F$9,0,10*ROW('Hygiene Data'!F98)),IF(AND(ISTEXT(OFFSET('Hygiene Data'!$B$2,0,10*ROW('Hygiene Data'!F98))),DW104="No",ISNUMBER(OFFSET('Hygiene Data'!$F$9,0,10*ROW('Hygiene Data'!F98)))),CONCATENATE("[",ROUND(OFFSET('Hygiene Data'!$F$9,0,10*ROW('Hygiene Data'!F98)),0),"]"),IF(AND(ISTEXT(OFFSET('Hygiene Data'!$B$2,0,10*ROW('Hygiene Data'!F98))),DW104="",ISNUMBER(OFFSET('Hygiene Data'!$F$9,0,10*ROW('Hygiene Data'!F98)))),OFFSET('Hygiene Data'!$F$9,0,10*ROW('Hygiene Data'!F98)),NA())))</f>
        <v>#N/A</v>
      </c>
      <c r="BI104" s="84" t="e">
        <f ca="true">+IF(AND(ISTEXT(OFFSET('Hygiene Data'!$B$2,0,10*ROW('Hygiene Data'!G98))),DX104="Yes"),OFFSET('Hygiene Data'!$G$5,0,10*ROW('Hygiene Data'!G98)),IF(AND(ISTEXT(OFFSET('Hygiene Data'!$B$2,0,10*ROW('Hygiene Data'!G98))),DX104="No",ISNUMBER(OFFSET('Hygiene Data'!$G$5,0,10*ROW('Hygiene Data'!G98)))),CONCATENATE("[",ROUND(OFFSET('Hygiene Data'!$G$5,0,10*ROW('Hygiene Data'!G98)),0),"]"),IF(AND(ISTEXT(OFFSET('Hygiene Data'!$B$2,0,10*ROW('Hygiene Data'!G98))),DX104="",ISNUMBER(OFFSET('Hygiene Data'!$G$5,0,10*ROW('Hygiene Data'!G98)))),OFFSET('Hygiene Data'!$G$5,0,10*ROW('Hygiene Data'!G98)),NA())))</f>
        <v>#N/A</v>
      </c>
      <c r="BJ104" s="84" t="e">
        <f ca="true">+IF(AND(ISTEXT(OFFSET('Hygiene Data'!$B$2,0,10*ROW('Hygiene Data'!G98))),DY104="Yes"),OFFSET('Hygiene Data'!$G$7,0,10*ROW('Hygiene Data'!G98)),IF(AND(ISTEXT(OFFSET('Hygiene Data'!$B$2,0,10*ROW('Hygiene Data'!G98))),DY104="No",ISNUMBER(OFFSET('Hygiene Data'!$G$7,0,10*ROW('Hygiene Data'!G98)))),CONCATENATE("[",ROUND(OFFSET('Hygiene Data'!$G$7,0,10*ROW('Hygiene Data'!G98)),0),"]"),IF(AND(ISTEXT(OFFSET('Hygiene Data'!$B$2,0,10*ROW('Hygiene Data'!G98))),DY104="",ISNUMBER(OFFSET('Hygiene Data'!$G$7,0,10*ROW('Hygiene Data'!G98)))),OFFSET('Hygiene Data'!$G$7,0,10*ROW('Hygiene Data'!G98)),NA())))</f>
        <v>#N/A</v>
      </c>
      <c r="BK104" s="84" t="e">
        <f ca="true">+IF(AND(ISTEXT(OFFSET('Hygiene Data'!$B$2,0,10*ROW('Hygiene Data'!G98))),DZ104="Yes"),OFFSET('Hygiene Data'!$G$9,0,10*ROW('Hygiene Data'!G98)),IF(AND(ISTEXT(OFFSET('Hygiene Data'!$B$2,0,10*ROW('Hygiene Data'!G98))),DZ104="No",ISNUMBER(OFFSET('Hygiene Data'!$G$9,0,10*ROW('Hygiene Data'!G98)))),CONCATENATE("[",ROUND(OFFSET('Hygiene Data'!$G$9,0,10*ROW('Hygiene Data'!G98)),0),"]"),IF(AND(ISTEXT(OFFSET('Hygiene Data'!$B$2,0,10*ROW('Hygiene Data'!G98))),DZ104="",ISNUMBER(OFFSET('Hygiene Data'!$G$9,0,10*ROW('Hygiene Data'!G98)))),OFFSET('Hygiene Data'!$G$9,0,10*ROW('Hygiene Data'!G98)),NA())))</f>
        <v>#N/A</v>
      </c>
      <c r="BL104" s="84" t="e">
        <f ca="true">+IF(AND(ISTEXT(OFFSET('Hygiene Data'!$B$2,0,10*ROW('Hygiene Data'!H98))),EA104="Yes"),OFFSET('Hygiene Data'!$H$5,0,10*ROW('Hygiene Data'!H98)),IF(AND(ISTEXT(OFFSET('Hygiene Data'!$B$2,0,10*ROW('Hygiene Data'!H98))),EA104="No",ISNUMBER(OFFSET('Hygiene Data'!$H$5,0,10*ROW('Hygiene Data'!H98)))),CONCATENATE("[",ROUND(OFFSET('Hygiene Data'!$H$5,0,10*ROW('Hygiene Data'!H98)),0),"]"),IF(AND(ISTEXT(OFFSET('Hygiene Data'!$B$2,0,10*ROW('Hygiene Data'!H98))),EA104="",ISNUMBER(OFFSET('Hygiene Data'!$H$5,0,10*ROW('Hygiene Data'!H98)))),OFFSET('Hygiene Data'!$H$5,0,10*ROW('Hygiene Data'!H98)),NA())))</f>
        <v>#N/A</v>
      </c>
      <c r="BM104" s="84" t="e">
        <f ca="true">+IF(AND(ISTEXT(OFFSET('Hygiene Data'!$B$2,0,10*ROW('Hygiene Data'!H98))),EB104="Yes"),OFFSET('Hygiene Data'!$H$7,0,10*ROW('Hygiene Data'!H98)),IF(AND(ISTEXT(OFFSET('Hygiene Data'!$B$2,0,10*ROW('Hygiene Data'!H98))),EB104="No",ISNUMBER(OFFSET('Hygiene Data'!$H$7,0,10*ROW('Hygiene Data'!H98)))),CONCATENATE("[",ROUND(OFFSET('Hygiene Data'!$H$7,0,10*ROW('Hygiene Data'!H98)),0),"]"),IF(AND(ISTEXT(OFFSET('Hygiene Data'!$B$2,0,10*ROW('Hygiene Data'!H98))),EB104="",ISNUMBER(OFFSET('Hygiene Data'!$H$7,0,10*ROW('Hygiene Data'!H98)))),OFFSET('Hygiene Data'!$H$7,0,10*ROW('Hygiene Data'!H98)),NA())))</f>
        <v>#N/A</v>
      </c>
      <c r="BN104" s="84" t="e">
        <f ca="true">+IF(AND(ISTEXT(OFFSET('Hygiene Data'!$B$2,0,10*ROW('Hygiene Data'!H98))),EC104="Yes"),OFFSET('Hygiene Data'!$H$9,0,10*ROW('Hygiene Data'!H98)),IF(AND(ISTEXT(OFFSET('Hygiene Data'!$B$2,0,10*ROW('Hygiene Data'!H98))),EC104="No",ISNUMBER(OFFSET('Hygiene Data'!$H$9,0,10*ROW('Hygiene Data'!H98)))),CONCATENATE("[",ROUND(OFFSET('Hygiene Data'!$H$9,0,10*ROW('Hygiene Data'!H98)),0),"]"),IF(AND(ISTEXT(OFFSET('Hygiene Data'!$B$2,0,10*ROW('Hygiene Data'!H98))),EC104="",ISNUMBER(OFFSET('Hygiene Data'!$H$9,0,10*ROW('Hygiene Data'!H98)))),OFFSET('Hygiene Data'!$H$9,0,10*ROW('Hygiene Data'!H98)),NA())))</f>
        <v>#N/A</v>
      </c>
      <c r="BO104" s="84" t="e">
        <f ca="true">+IF(AND(ISTEXT(OFFSET('Hygiene Data'!$B$2,0,10*ROW('Hygiene Data'!I98))),ED104="Yes"),OFFSET('Hygiene Data'!$I$5,0,10*ROW('Hygiene Data'!I98)),IF(AND(ISTEXT(OFFSET('Hygiene Data'!$B$2,0,10*ROW('Hygiene Data'!I98))),ED104="No",ISNUMBER(OFFSET('Hygiene Data'!$I$5,0,10*ROW('Hygiene Data'!I98)))),CONCATENATE("[",ROUND(OFFSET('Hygiene Data'!$I$5,0,10*ROW('Hygiene Data'!I98)),0),"]"),IF(AND(ISTEXT(OFFSET('Hygiene Data'!$B$2,0,10*ROW('Hygiene Data'!I98))),ED104="",ISNUMBER(OFFSET('Hygiene Data'!$I$5,0,10*ROW('Hygiene Data'!I98)))),OFFSET('Hygiene Data'!$I$5,0,10*ROW('Hygiene Data'!I98)),NA())))</f>
        <v>#N/A</v>
      </c>
      <c r="BP104" s="84" t="e">
        <f ca="true">+IF(AND(ISTEXT(OFFSET('Hygiene Data'!$B$2,0,10*ROW('Hygiene Data'!I98))),EE104="Yes"),OFFSET('Hygiene Data'!$I$7,0,10*ROW('Hygiene Data'!I98)),IF(AND(ISTEXT(OFFSET('Hygiene Data'!$B$2,0,10*ROW('Hygiene Data'!I98))),EE104="No",ISNUMBER(OFFSET('Hygiene Data'!$I$7,0,10*ROW('Hygiene Data'!I98)))),CONCATENATE("[",ROUND(OFFSET('Hygiene Data'!$I$7,0,10*ROW('Hygiene Data'!I98)),0),"]"),IF(AND(ISTEXT(OFFSET('Hygiene Data'!$B$2,0,10*ROW('Hygiene Data'!I98))),EE104="",ISNUMBER(OFFSET('Hygiene Data'!$I$7,0,10*ROW('Hygiene Data'!I98)))),OFFSET('Hygiene Data'!$I$7,0,10*ROW('Hygiene Data'!I98)),NA())))</f>
        <v>#N/A</v>
      </c>
      <c r="BQ104" s="84" t="e">
        <f ca="true">+IF(AND(ISTEXT(OFFSET('Hygiene Data'!$B$2,0,10*ROW('Hygiene Data'!I98))),EF104="Yes"),OFFSET('Hygiene Data'!$I$9,0,10*ROW('Hygiene Data'!I98)),IF(AND(ISTEXT(OFFSET('Hygiene Data'!$B$2,0,10*ROW('Hygiene Data'!I98))),EF104="No",ISNUMBER(OFFSET('Hygiene Data'!$I$9,0,10*ROW('Hygiene Data'!I98)))),CONCATENATE("[",ROUND(OFFSET('Hygiene Data'!$I$9,0,10*ROW('Hygiene Data'!I98)),0),"]"),IF(AND(ISTEXT(OFFSET('Hygiene Data'!$B$2,0,10*ROW('Hygiene Data'!I98))),EF104="",ISNUMBER(OFFSET('Hygiene Data'!$I$9,0,10*ROW('Hygiene Data'!I98)))),OFFSET('Hygiene Data'!$I$9,0,10*ROW('Hygiene Data'!I98)),NA())))</f>
        <v>#N/A</v>
      </c>
      <c r="BR104" s="269"/>
      <c r="BS104" s="269" t="str">
        <f ca="true">+IF(OFFSET('Water Data'!$D$27,0,10*ROW('Water Data'!D98))="","",OFFSET('Water Data'!$D$27,0,10*ROW('Water Data'!D98)))</f>
        <v/>
      </c>
      <c r="BT104" s="269" t="str">
        <f ca="true">+IF(OFFSET('Water Data'!$D$28,0,10*ROW('Water Data'!D98))="","",OFFSET('Water Data'!$D$28,0,10*ROW('Water Data'!D98)))</f>
        <v/>
      </c>
      <c r="BU104" s="269" t="str">
        <f ca="true">+IF(OFFSET('Water Data'!$D$29,0,10*ROW('Water Data'!D98))="","",OFFSET('Water Data'!$D$29,0,10*ROW('Water Data'!D98)))</f>
        <v/>
      </c>
      <c r="BV104" s="269" t="str">
        <f ca="true">+IF(OFFSET('Water Data'!$E$27,0,10*ROW('Water Data'!E98))="","",OFFSET('Water Data'!$E$27,0,10*ROW('Water Data'!E98)))</f>
        <v/>
      </c>
      <c r="BW104" s="269" t="str">
        <f ca="true">+IF(OFFSET('Water Data'!$E$28,0,10*ROW('Water Data'!E98))="","",OFFSET('Water Data'!$E$28,0,10*ROW('Water Data'!E98)))</f>
        <v/>
      </c>
      <c r="BX104" s="269" t="str">
        <f ca="true">+IF(OFFSET('Water Data'!$E$29,0,10*ROW('Water Data'!E98))="","",OFFSET('Water Data'!$E$29,0,10*ROW('Water Data'!E98)))</f>
        <v/>
      </c>
      <c r="BY104" s="269" t="str">
        <f ca="true">+IF(OFFSET('Water Data'!$F$27,0,10*ROW('Water Data'!F98))="","",OFFSET('Water Data'!$F$27,0,10*ROW('Water Data'!F98)))</f>
        <v/>
      </c>
      <c r="BZ104" s="269" t="str">
        <f ca="true">+IF(OFFSET('Water Data'!$F$28,0,10*ROW('Water Data'!F98))="","",OFFSET('Water Data'!$F$28,0,10*ROW('Water Data'!F98)))</f>
        <v/>
      </c>
      <c r="CA104" s="269" t="str">
        <f ca="true">+IF(OFFSET('Water Data'!$F$29,0,10*ROW('Water Data'!F98))="","",OFFSET('Water Data'!$F$29,0,10*ROW('Water Data'!F98)))</f>
        <v/>
      </c>
      <c r="CB104" s="269" t="str">
        <f ca="true">+IF(OFFSET('Water Data'!$G$27,0,10*ROW('Water Data'!G98))="","",OFFSET('Water Data'!$G$27,0,10*ROW('Water Data'!G98)))</f>
        <v/>
      </c>
      <c r="CC104" s="269" t="str">
        <f ca="true">+IF(OFFSET('Water Data'!$G$28,0,10*ROW('Water Data'!G98))="","",OFFSET('Water Data'!$G$28,0,10*ROW('Water Data'!G98)))</f>
        <v/>
      </c>
      <c r="CD104" s="269" t="str">
        <f ca="true">+IF(OFFSET('Water Data'!$G$29,0,10*ROW('Water Data'!G98))="","",OFFSET('Water Data'!$G$29,0,10*ROW('Water Data'!G98)))</f>
        <v/>
      </c>
      <c r="CE104" s="269" t="str">
        <f ca="true">+IF(OFFSET('Water Data'!$H$27,0,10*ROW('Water Data'!H98))="","",OFFSET('Water Data'!$H$27,0,10*ROW('Water Data'!H98)))</f>
        <v/>
      </c>
      <c r="CF104" s="269" t="str">
        <f ca="true">+IF(OFFSET('Water Data'!$H$28,0,10*ROW('Water Data'!H98))="","",OFFSET('Water Data'!$H$28,0,10*ROW('Water Data'!H98)))</f>
        <v/>
      </c>
      <c r="CG104" s="269" t="str">
        <f ca="true">+IF(OFFSET('Water Data'!$H$29,0,10*ROW('Water Data'!H98))="","",OFFSET('Water Data'!$H$29,0,10*ROW('Water Data'!H98)))</f>
        <v/>
      </c>
      <c r="CH104" s="269" t="str">
        <f ca="true">+IF(OFFSET('Water Data'!$I$27,0,10*ROW('Water Data'!I98))="","",OFFSET('Water Data'!$I$27,0,10*ROW('Water Data'!I98)))</f>
        <v/>
      </c>
      <c r="CI104" s="269" t="str">
        <f ca="true">+IF(OFFSET('Water Data'!$I$28,0,10*ROW('Water Data'!I98))="","",OFFSET('Water Data'!$I$28,0,10*ROW('Water Data'!I98)))</f>
        <v/>
      </c>
      <c r="CJ104" s="269" t="str">
        <f ca="true">+IF(OFFSET('Water Data'!$I$29,0,10*ROW('Water Data'!I98))="","",OFFSET('Water Data'!$I$29,0,10*ROW('Water Data'!I98)))</f>
        <v/>
      </c>
      <c r="CK104" s="269" t="str">
        <f ca="true">+IF(OFFSET('Sanitation Data'!$D$28,0,10*ROW('Sanitation Data'!D98))="","",OFFSET('Sanitation Data'!$D$28,0,10*ROW('Sanitation Data'!D98)))</f>
        <v/>
      </c>
      <c r="CL104" s="269" t="str">
        <f ca="true">+IF(OFFSET('Sanitation Data'!$D$29,0,10*ROW('Sanitation Data'!D98))="","",OFFSET('Sanitation Data'!$D$29,0,10*ROW('Sanitation Data'!D98)))</f>
        <v/>
      </c>
      <c r="CM104" s="269" t="str">
        <f ca="true">+IF(OFFSET('Sanitation Data'!$D$30,0,10*ROW('Sanitation Data'!D98))="","",OFFSET('Sanitation Data'!$D$30,0,10*ROW('Sanitation Data'!D98)))</f>
        <v/>
      </c>
      <c r="CN104" s="269" t="str">
        <f ca="true">+IF(OFFSET('Sanitation Data'!$D$31,0,10*ROW('Sanitation Data'!D98))="","",OFFSET('Sanitation Data'!$D$31,0,10*ROW('Sanitation Data'!D98)))</f>
        <v/>
      </c>
      <c r="CO104" s="269" t="str">
        <f ca="true">+IF(OFFSET('Sanitation Data'!$D$32,0,10*ROW('Sanitation Data'!D98))="","",OFFSET('Sanitation Data'!$D$32,0,10*ROW('Sanitation Data'!D98)))</f>
        <v/>
      </c>
      <c r="CP104" s="269" t="str">
        <f ca="true">+IF(OFFSET('Sanitation Data'!$E$28,0,10*ROW('Sanitation Data'!E98))="","",OFFSET('Sanitation Data'!$E$28,0,10*ROW('Sanitation Data'!E98)))</f>
        <v/>
      </c>
      <c r="CQ104" s="269" t="str">
        <f ca="true">+IF(OFFSET('Sanitation Data'!$E$29,0,10*ROW('Sanitation Data'!E98))="","",OFFSET('Sanitation Data'!$E$29,0,10*ROW('Sanitation Data'!E98)))</f>
        <v/>
      </c>
      <c r="CR104" s="269" t="str">
        <f ca="true">+IF(OFFSET('Sanitation Data'!$E$30,0,10*ROW('Sanitation Data'!E98))="","",OFFSET('Sanitation Data'!$E$30,0,10*ROW('Sanitation Data'!E98)))</f>
        <v/>
      </c>
      <c r="CS104" s="269" t="str">
        <f ca="true">+IF(OFFSET('Sanitation Data'!$E$31,0,10*ROW('Sanitation Data'!E98))="","",OFFSET('Sanitation Data'!$E$31,0,10*ROW('Sanitation Data'!E98)))</f>
        <v/>
      </c>
      <c r="CT104" s="269" t="str">
        <f ca="true">+IF(OFFSET('Sanitation Data'!$E$32,0,10*ROW('Sanitation Data'!E98))="","",OFFSET('Sanitation Data'!$E$32,0,10*ROW('Sanitation Data'!E98)))</f>
        <v/>
      </c>
      <c r="CU104" s="269" t="str">
        <f ca="true">+IF(OFFSET('Sanitation Data'!$F$28,0,10*ROW('Sanitation Data'!F98))="","",OFFSET('Sanitation Data'!$F$28,0,10*ROW('Sanitation Data'!F98)))</f>
        <v/>
      </c>
      <c r="CV104" s="269" t="str">
        <f ca="true">+IF(OFFSET('Sanitation Data'!$F$29,0,10*ROW('Sanitation Data'!F98))="","",OFFSET('Sanitation Data'!$F$29,0,10*ROW('Sanitation Data'!F98)))</f>
        <v/>
      </c>
      <c r="CW104" s="269" t="str">
        <f ca="true">+IF(OFFSET('Sanitation Data'!$F$30,0,10*ROW('Sanitation Data'!F98))="","",OFFSET('Sanitation Data'!$F$30,0,10*ROW('Sanitation Data'!F98)))</f>
        <v/>
      </c>
      <c r="CX104" s="269" t="str">
        <f ca="true">+IF(OFFSET('Sanitation Data'!$F$31,0,10*ROW('Sanitation Data'!F98))="","",OFFSET('Sanitation Data'!$F$31,0,10*ROW('Sanitation Data'!F98)))</f>
        <v/>
      </c>
      <c r="CY104" s="269" t="str">
        <f ca="true">+IF(OFFSET('Sanitation Data'!$F$32,0,10*ROW('Sanitation Data'!F98))="","",OFFSET('Sanitation Data'!$F$32,0,10*ROW('Sanitation Data'!F98)))</f>
        <v/>
      </c>
      <c r="CZ104" s="269" t="str">
        <f ca="true">+IF(OFFSET('Sanitation Data'!$G$28,0,10*ROW('Sanitation Data'!G98))="","",OFFSET('Sanitation Data'!$G$28,0,10*ROW('Sanitation Data'!G98)))</f>
        <v/>
      </c>
      <c r="DA104" s="269" t="str">
        <f ca="true">+IF(OFFSET('Sanitation Data'!$G$29,0,10*ROW('Sanitation Data'!G98))="","",OFFSET('Sanitation Data'!$G$29,0,10*ROW('Sanitation Data'!G98)))</f>
        <v/>
      </c>
      <c r="DB104" s="269" t="str">
        <f ca="true">+IF(OFFSET('Sanitation Data'!$G$30,0,10*ROW('Sanitation Data'!G98))="","",OFFSET('Sanitation Data'!$G$30,0,10*ROW('Sanitation Data'!G98)))</f>
        <v/>
      </c>
      <c r="DC104" s="269" t="str">
        <f ca="true">+IF(OFFSET('Sanitation Data'!$G$31,0,10*ROW('Sanitation Data'!G98))="","",OFFSET('Sanitation Data'!$G$31,0,10*ROW('Sanitation Data'!G98)))</f>
        <v/>
      </c>
      <c r="DD104" s="269" t="str">
        <f ca="true">+IF(OFFSET('Sanitation Data'!$G$32,0,10*ROW('Sanitation Data'!G98))="","",OFFSET('Sanitation Data'!$G$32,0,10*ROW('Sanitation Data'!G98)))</f>
        <v/>
      </c>
      <c r="DE104" s="269" t="str">
        <f ca="true">+IF(OFFSET('Sanitation Data'!$H$28,0,10*ROW('Sanitation Data'!H98))="","",OFFSET('Sanitation Data'!$H$28,0,10*ROW('Sanitation Data'!H98)))</f>
        <v/>
      </c>
      <c r="DF104" s="269" t="str">
        <f ca="true">+IF(OFFSET('Sanitation Data'!$H$29,0,10*ROW('Sanitation Data'!H98))="","",OFFSET('Sanitation Data'!$H$29,0,10*ROW('Sanitation Data'!H98)))</f>
        <v/>
      </c>
      <c r="DG104" s="269" t="str">
        <f ca="true">+IF(OFFSET('Sanitation Data'!$H$30,0,10*ROW('Sanitation Data'!H98))="","",OFFSET('Sanitation Data'!$H$30,0,10*ROW('Sanitation Data'!H98)))</f>
        <v/>
      </c>
      <c r="DH104" s="269" t="str">
        <f ca="true">+IF(OFFSET('Sanitation Data'!$H$31,0,10*ROW('Sanitation Data'!H98))="","",OFFSET('Sanitation Data'!$H$31,0,10*ROW('Sanitation Data'!H98)))</f>
        <v/>
      </c>
      <c r="DI104" s="269" t="str">
        <f ca="true">+IF(OFFSET('Sanitation Data'!$H$32,0,10*ROW('Sanitation Data'!H98))="","",OFFSET('Sanitation Data'!$H$32,0,10*ROW('Sanitation Data'!H98)))</f>
        <v/>
      </c>
      <c r="DJ104" s="269" t="str">
        <f ca="true">+IF(OFFSET('Sanitation Data'!$I$28,0,10*ROW('Sanitation Data'!I98))="","",OFFSET('Sanitation Data'!$I$28,0,10*ROW('Sanitation Data'!I98)))</f>
        <v/>
      </c>
      <c r="DK104" s="269" t="str">
        <f ca="true">+IF(OFFSET('Sanitation Data'!$I$29,0,10*ROW('Sanitation Data'!I98))="","",OFFSET('Sanitation Data'!$I$29,0,10*ROW('Sanitation Data'!I98)))</f>
        <v/>
      </c>
      <c r="DL104" s="269" t="str">
        <f ca="true">+IF(OFFSET('Sanitation Data'!$I$30,0,10*ROW('Sanitation Data'!I98))="","",OFFSET('Sanitation Data'!$I$30,0,10*ROW('Sanitation Data'!I98)))</f>
        <v/>
      </c>
      <c r="DM104" s="269" t="str">
        <f ca="true">+IF(OFFSET('Sanitation Data'!$I$31,0,10*ROW('Sanitation Data'!I98))="","",OFFSET('Sanitation Data'!$I$31,0,10*ROW('Sanitation Data'!I98)))</f>
        <v/>
      </c>
      <c r="DN104" s="269" t="str">
        <f ca="true">+IF(OFFSET('Sanitation Data'!$I$32,0,10*ROW('Sanitation Data'!I98))="","",OFFSET('Sanitation Data'!$I$32,0,10*ROW('Sanitation Data'!I98)))</f>
        <v/>
      </c>
      <c r="DO104" s="269" t="str">
        <f ca="true">+IF(OFFSET('Hygiene Data'!$D$11,0,10*ROW('Hygiene Data'!D98))="","",OFFSET('Hygiene Data'!$D$11,0,10*ROW('Hygiene Data'!D98)))</f>
        <v/>
      </c>
      <c r="DP104" s="269" t="str">
        <f ca="true">+IF(OFFSET('Hygiene Data'!$D$12,0,10*ROW('Hygiene Data'!D98))="","",OFFSET('Hygiene Data'!$D$12,0,10*ROW('Hygiene Data'!D98)))</f>
        <v/>
      </c>
      <c r="DQ104" s="269" t="str">
        <f ca="true">+IF(OFFSET('Hygiene Data'!$D$13,0,10*ROW('Hygiene Data'!D98))="","",OFFSET('Hygiene Data'!$D$13,0,10*ROW('Hygiene Data'!D98)))</f>
        <v/>
      </c>
      <c r="DR104" s="269" t="str">
        <f ca="true">+IF(OFFSET('Hygiene Data'!$E$11,0,10*ROW('Hygiene Data'!E98))="","",OFFSET('Hygiene Data'!$E$11,0,10*ROW('Hygiene Data'!E98)))</f>
        <v/>
      </c>
      <c r="DS104" s="269" t="str">
        <f ca="true">+IF(OFFSET('Hygiene Data'!$E$12,0,10*ROW('Hygiene Data'!E98))="","",OFFSET('Hygiene Data'!$E$12,0,10*ROW('Hygiene Data'!E98)))</f>
        <v/>
      </c>
      <c r="DT104" s="269" t="str">
        <f ca="true">+IF(OFFSET('Hygiene Data'!$E$13,0,10*ROW('Hygiene Data'!E98))="","",OFFSET('Hygiene Data'!$E$13,0,10*ROW('Hygiene Data'!E98)))</f>
        <v/>
      </c>
      <c r="DU104" s="269" t="str">
        <f ca="true">+IF(OFFSET('Hygiene Data'!$F$11,0,10*ROW('Hygiene Data'!F98))="","",OFFSET('Hygiene Data'!$F$11,0,10*ROW('Hygiene Data'!F98)))</f>
        <v/>
      </c>
      <c r="DV104" s="269" t="str">
        <f ca="true">+IF(OFFSET('Hygiene Data'!$F$12,0,10*ROW('Hygiene Data'!F98))="","",OFFSET('Hygiene Data'!$F$12,0,10*ROW('Hygiene Data'!F98)))</f>
        <v/>
      </c>
      <c r="DW104" s="269" t="str">
        <f ca="true">+IF(OFFSET('Hygiene Data'!$F$13,0,10*ROW('Hygiene Data'!F98))="","",OFFSET('Hygiene Data'!$F$13,0,10*ROW('Hygiene Data'!F98)))</f>
        <v/>
      </c>
      <c r="DX104" s="269" t="str">
        <f ca="true">+IF(OFFSET('Hygiene Data'!$G$11,0,10*ROW('Hygiene Data'!G98))="","",OFFSET('Hygiene Data'!$G$11,0,10*ROW('Hygiene Data'!G98)))</f>
        <v/>
      </c>
      <c r="DY104" s="269" t="str">
        <f ca="true">+IF(OFFSET('Hygiene Data'!$G$12,0,10*ROW('Hygiene Data'!G98))="","",OFFSET('Hygiene Data'!$G$12,0,10*ROW('Hygiene Data'!G98)))</f>
        <v/>
      </c>
      <c r="DZ104" s="269" t="str">
        <f ca="true">+IF(OFFSET('Hygiene Data'!$G$13,0,10*ROW('Hygiene Data'!G98))="","",OFFSET('Hygiene Data'!$G$13,0,10*ROW('Hygiene Data'!G98)))</f>
        <v/>
      </c>
      <c r="EA104" s="269" t="str">
        <f ca="true">+IF(OFFSET('Hygiene Data'!$H$11,0,10*ROW('Hygiene Data'!H98))="","",OFFSET('Hygiene Data'!$H$11,0,10*ROW('Hygiene Data'!H98)))</f>
        <v/>
      </c>
      <c r="EB104" s="269" t="str">
        <f ca="true">+IF(OFFSET('Hygiene Data'!$H$12,0,10*ROW('Hygiene Data'!H98))="","",OFFSET('Hygiene Data'!$H$12,0,10*ROW('Hygiene Data'!H98)))</f>
        <v/>
      </c>
      <c r="EC104" s="269" t="str">
        <f ca="true">+IF(OFFSET('Hygiene Data'!$H$13,0,10*ROW('Hygiene Data'!H98))="","",OFFSET('Hygiene Data'!$H$13,0,10*ROW('Hygiene Data'!H98)))</f>
        <v/>
      </c>
      <c r="ED104" s="269" t="str">
        <f ca="true">+IF(OFFSET('Hygiene Data'!$I$11,0,10*ROW('Hygiene Data'!I98))="","",OFFSET('Hygiene Data'!$I$11,0,10*ROW('Hygiene Data'!I98)))</f>
        <v/>
      </c>
      <c r="EE104" s="269" t="str">
        <f ca="true">+IF(OFFSET('Hygiene Data'!$I$12,0,10*ROW('Hygiene Data'!I98))="","",OFFSET('Hygiene Data'!$I$12,0,10*ROW('Hygiene Data'!I98)))</f>
        <v/>
      </c>
      <c r="EF104" s="269" t="str">
        <f ca="true">+IF(OFFSET('Hygiene Data'!$I$13,0,10*ROW('Hygiene Data'!I98))="","",OFFSET('Hygiene Data'!$I$13,0,10*ROW('Hygiene Data'!I98)))</f>
        <v/>
      </c>
    </row>
    <row xmlns:x14ac="http://schemas.microsoft.com/office/spreadsheetml/2009/9/ac" r="105" x14ac:dyDescent="0.2">
      <c r="A105" s="36" t="str">
        <f ca="true">+IF(OFFSET('Water Data'!$B$2,0,10*ROW('Water Data'!E99))="","",OFFSET('Water Data'!$B$2,0,10*ROW('Water Data'!E99)))</f>
        <v/>
      </c>
      <c r="B105" s="36" t="str">
        <f ca="true">+IF(OFFSET('Water Data'!$C$2,0,10*ROW('Water Data'!F99))="","",OFFSET('Water Data'!$C$2,0,10*ROW('Water Data'!F99)))</f>
        <v/>
      </c>
      <c r="C105" s="325" t="str">
        <f t="shared" ca="true" si="1"/>
        <v/>
      </c>
      <c r="D105" s="82" t="e">
        <f ca="true">+IF(AND(ISTEXT(OFFSET('Water Data'!$B$2,0,10*ROW('Water Data'!D99))),BS105="Yes"),100-OFFSET('Water Data'!$D$4,0,10*ROW('Water Data'!D99)),IF(AND(ISTEXT(OFFSET('Water Data'!$B$2,0,10*ROW('Water Data'!D99))),BS105="No",ISNUMBER(OFFSET('Water Data'!$D$4,0,10*ROW('Water Data'!D99)))),CONCATENATE("[",ROUND(100-OFFSET('Water Data'!$D$4,0,10*ROW('Water Data'!D99)),0),"]"),IF(AND(ISTEXT(OFFSET('Water Data'!$B$2,0,10*ROW('Water Data'!D99))),BS105="",ISNUMBER(OFFSET('Water Data'!$D$4,0,10*ROW('Water Data'!D99)))),100-OFFSET('Water Data'!$D$4,0,10*ROW('Water Data'!D99)),NA())))</f>
        <v>#N/A</v>
      </c>
      <c r="E105" s="82" t="e">
        <f ca="true">+IF(AND(ISTEXT(OFFSET('Water Data'!$B$2,0,10*ROW('Water Data'!E99))),BT105="Yes"),OFFSET('Water Data'!$D$6,0,10*ROW('Water Data'!D99)),IF(AND(ISTEXT(OFFSET('Water Data'!$B$2,0,10*ROW('Water Data'!D99))),BT105="No",ISNUMBER(OFFSET('Water Data'!$D$6,0,10*ROW('Water Data'!D99)))),CONCATENATE("[",ROUND(OFFSET('Water Data'!$D$6,0,10*ROW('Water Data'!D99)),0),"]"),IF(AND(ISTEXT(OFFSET('Water Data'!$B$2,0,10*ROW('Water Data'!D99))),BT105="",ISNUMBER(OFFSET('Water Data'!$D$6,0,10*ROW('Water Data'!D99)))),OFFSET('Water Data'!$D$6,0,10*ROW('Water Data'!D99)),NA())))</f>
        <v>#N/A</v>
      </c>
      <c r="F105" s="82" t="e">
        <f ca="true">+IF(AND(ISTEXT(OFFSET('Water Data'!$B$2,0,10*ROW('Water Data'!D99))),BU105="Yes"),OFFSET('Water Data'!$D$9,0,10*ROW('Water Data'!D99)),IF(AND(ISTEXT(OFFSET('Water Data'!$B$2,0,10*ROW('Water Data'!D99))),BU105="No",ISNUMBER(OFFSET('Water Data'!$D$9,0,10*ROW('Water Data'!D99)))),CONCATENATE("[",ROUND(OFFSET('Water Data'!$D$9,0,10*ROW('Water Data'!D99)),0),"]"),IF(AND(ISTEXT(OFFSET('Water Data'!$B$2,0,10*ROW('Water Data'!D99))),BU105="",ISNUMBER(OFFSET('Water Data'!$D$9,0,10*ROW('Water Data'!D99)))),OFFSET('Water Data'!$D$9,0,10*ROW('Water Data'!D99)),NA())))</f>
        <v>#N/A</v>
      </c>
      <c r="G105" s="82" t="e">
        <f ca="true">+IF(AND(ISTEXT(OFFSET('Water Data'!$B$2,0,10*ROW('Water Data'!E99))),BV105="Yes"),100-OFFSET('Water Data'!$E$4,0,10*ROW('Water Data'!E99)),IF(AND(ISTEXT(OFFSET('Water Data'!$B$2,0,10*ROW('Water Data'!E99))),BV105="No",ISNUMBER(OFFSET('Water Data'!$E$4,0,10*ROW('Water Data'!E99)))),CONCATENATE("[",ROUND(100-OFFSET('Water Data'!$E$4,0,10*ROW('Water Data'!E99)),0),"]"),IF(AND(ISTEXT(OFFSET('Water Data'!$B$2,0,10*ROW('Water Data'!E99))),BV105="",ISNUMBER(OFFSET('Water Data'!$E$4,0,10*ROW('Water Data'!E99)))),100-OFFSET('Water Data'!$E$4,0,10*ROW('Water Data'!E99)),NA())))</f>
        <v>#N/A</v>
      </c>
      <c r="H105" s="82" t="e">
        <f ca="true">+IF(AND(ISTEXT(OFFSET('Water Data'!$B$2,0,10*ROW('Water Data'!E99))),BW105="Yes"),OFFSET('Water Data'!$E$6,0,10*ROW('Water Data'!E99)),IF(AND(ISTEXT(OFFSET('Water Data'!$B$2,0,10*ROW('Water Data'!E99))),BW105="No",ISNUMBER(OFFSET('Water Data'!$E$6,0,10*ROW('Water Data'!E99)))),CONCATENATE("[",ROUND(OFFSET('Water Data'!$D$6,0,10*ROW('Water Data'!E99)),0),"]"),IF(AND(ISTEXT(OFFSET('Water Data'!$B$2,0,10*ROW('Water Data'!E99))),BW105="",ISNUMBER(OFFSET('Water Data'!$E$6,0,10*ROW('Water Data'!E99)))),OFFSET('Water Data'!$E$6,0,10*ROW('Water Data'!E99)),NA())))</f>
        <v>#N/A</v>
      </c>
      <c r="I105" s="82" t="e">
        <f ca="true">+IF(AND(ISTEXT(OFFSET('Water Data'!$B$2,0,10*ROW('Water Data'!E99))),BX105="Yes"),OFFSET('Water Data'!$E$9,0,10*ROW('Water Data'!E99)),IF(AND(ISTEXT(OFFSET('Water Data'!$B$2,0,10*ROW('Water Data'!E99))),BX105="No",ISNUMBER(OFFSET('Water Data'!$E$9,0,10*ROW('Water Data'!E99)))),CONCATENATE("[",ROUND(OFFSET('Water Data'!$E$9,0,10*ROW('Water Data'!E99)),0),"]"),IF(AND(ISTEXT(OFFSET('Water Data'!$B$2,0,10*ROW('Water Data'!E99))),BX105="",ISNUMBER(OFFSET('Water Data'!$E$9,0,10*ROW('Water Data'!E99)))),OFFSET('Water Data'!$E$9,0,10*ROW('Water Data'!E99)),NA())))</f>
        <v>#N/A</v>
      </c>
      <c r="J105" s="82" t="e">
        <f ca="true">+IF(AND(ISTEXT(OFFSET('Water Data'!$B$2,0,10*ROW('Water Data'!F99))),BY105="Yes"),100-OFFSET('Water Data'!$F$4,0,10*ROW('Water Data'!F99)),IF(AND(ISTEXT(OFFSET('Water Data'!$B$2,0,10*ROW('Water Data'!F99))),BY105="No",ISNUMBER(OFFSET('Water Data'!$F$4,0,10*ROW('Water Data'!F99)))),CONCATENATE("[",ROUND(100-OFFSET('Water Data'!$F$4,0,10*ROW('Water Data'!F99)),0),"]"),IF(AND(ISTEXT(OFFSET('Water Data'!$B$2,0,10*ROW('Water Data'!F99))),BY105="",ISNUMBER(OFFSET('Water Data'!$F$4,0,10*ROW('Water Data'!F99)))),100-OFFSET('Water Data'!$F$4,0,10*ROW('Water Data'!F99)),NA())))</f>
        <v>#N/A</v>
      </c>
      <c r="K105" s="82" t="e">
        <f ca="true">+IF(AND(ISTEXT(OFFSET('Water Data'!$B$2,0,10*ROW('Water Data'!F99))),BZ105="Yes"),OFFSET('Water Data'!$F$6,0,10*ROW('Water Data'!F99)),IF(AND(ISTEXT(OFFSET('Water Data'!$B$2,0,10*ROW('Water Data'!F99))),BZ105="No",ISNUMBER(OFFSET('Water Data'!$F$6,0,10*ROW('Water Data'!F99)))),CONCATENATE("[",ROUND(OFFSET('Water Data'!$F$6,0,10*ROW('Water Data'!F99)),0),"]"),IF(AND(ISTEXT(OFFSET('Water Data'!$B$2,0,10*ROW('Water Data'!F99))),BZ105="",ISNUMBER(OFFSET('Water Data'!$F$6,0,10*ROW('Water Data'!F99)))),OFFSET('Water Data'!$F$6,0,10*ROW('Water Data'!F99)),NA())))</f>
        <v>#N/A</v>
      </c>
      <c r="L105" s="82" t="e">
        <f ca="true">+IF(AND(ISTEXT(OFFSET('Water Data'!$B$2,0,10*ROW('Water Data'!F99))),CA105="Yes"),OFFSET('Water Data'!$F$9,0,10*ROW('Water Data'!F99)),IF(AND(ISTEXT(OFFSET('Water Data'!$B$2,0,10*ROW('Water Data'!F99))),CA105="No",ISNUMBER(OFFSET('Water Data'!$F$9,0,10*ROW('Water Data'!F99)))),CONCATENATE("[",ROUND(OFFSET('Water Data'!$F$9,0,10*ROW('Water Data'!F99)),0),"]"),IF(AND(ISTEXT(OFFSET('Water Data'!$B$2,0,10*ROW('Water Data'!F99))),CA105="",ISNUMBER(OFFSET('Water Data'!$F$9,0,10*ROW('Water Data'!F99)))),OFFSET('Water Data'!$F$9,0,10*ROW('Water Data'!F99)),NA())))</f>
        <v>#N/A</v>
      </c>
      <c r="M105" s="82" t="e">
        <f ca="true">+IF(AND(ISTEXT(OFFSET('Water Data'!$B$2,0,10*ROW('Water Data'!G99))),CB105="Yes"),100-OFFSET('Water Data'!$G$4,0,10*ROW('Water Data'!G99)),IF(AND(ISTEXT(OFFSET('Water Data'!$B$2,0,10*ROW('Water Data'!G99))),CB105="No",ISNUMBER(OFFSET('Water Data'!$G$4,0,10*ROW('Water Data'!G99)))),CONCATENATE("[",ROUND(100-OFFSET('Water Data'!$G$4,0,10*ROW('Water Data'!G99)),0),"]"),IF(AND(ISTEXT(OFFSET('Water Data'!$B$2,0,10*ROW('Water Data'!G99))),CB105="",ISNUMBER(OFFSET('Water Data'!$G$4,0,10*ROW('Water Data'!G99)))),100-OFFSET('Water Data'!$G$4,0,10*ROW('Water Data'!G99)),NA())))</f>
        <v>#N/A</v>
      </c>
      <c r="N105" s="82" t="e">
        <f ca="true">+IF(AND(ISTEXT(OFFSET('Water Data'!$B$2,0,10*ROW('Water Data'!G99))),CC105="Yes"),OFFSET('Water Data'!$G$6,0,10*ROW('Water Data'!G99)),IF(AND(ISTEXT(OFFSET('Water Data'!$B$2,0,10*ROW('Water Data'!G99))),CC105="No",ISNUMBER(OFFSET('Water Data'!$G$6,0,10*ROW('Water Data'!G99)))),CONCATENATE("[",ROUND(OFFSET('Water Data'!$G$6,0,10*ROW('Water Data'!G99)),0),"]"),IF(AND(ISTEXT(OFFSET('Water Data'!$B$2,0,10*ROW('Water Data'!G99))),CC105="",ISNUMBER(OFFSET('Water Data'!$G$6,0,10*ROW('Water Data'!G99)))),OFFSET('Water Data'!$G$6,0,10*ROW('Water Data'!G99)),NA())))</f>
        <v>#N/A</v>
      </c>
      <c r="O105" s="82" t="e">
        <f ca="true">+IF(AND(ISTEXT(OFFSET('Water Data'!$B$2,0,10*ROW('Water Data'!G99))),CD105="Yes"),OFFSET('Water Data'!$G$9,0,10*ROW('Water Data'!G99)),IF(AND(ISTEXT(OFFSET('Water Data'!$B$2,0,10*ROW('Water Data'!G99))),CD105="No",ISNUMBER(OFFSET('Water Data'!$G$9,0,10*ROW('Water Data'!G99)))),CONCATENATE("[",ROUND(OFFSET('Water Data'!$G$9,0,10*ROW('Water Data'!G99)),0),"]"),IF(AND(ISTEXT(OFFSET('Water Data'!$B$2,0,10*ROW('Water Data'!G99))),CD105="",ISNUMBER(OFFSET('Water Data'!$G$9,0,10*ROW('Water Data'!G99)))),OFFSET('Water Data'!$G$9,0,10*ROW('Water Data'!G99)),NA())))</f>
        <v>#N/A</v>
      </c>
      <c r="P105" s="82" t="e">
        <f ca="true">+IF(AND(ISTEXT(OFFSET('Water Data'!$B$2,0,10*ROW('Water Data'!H99))),CE105="Yes"),100-OFFSET('Water Data'!$H$4,0,10*ROW('Water Data'!H99)),IF(AND(ISTEXT(OFFSET('Water Data'!$B$2,0,10*ROW('Water Data'!H99))),CE105="No",ISNUMBER(OFFSET('Water Data'!$H$4,0,10*ROW('Water Data'!H99)))),CONCATENATE("[",ROUND(100-OFFSET('Water Data'!$H$4,0,10*ROW('Water Data'!H99)),0),"]"),IF(AND(ISTEXT(OFFSET('Water Data'!$B$2,0,10*ROW('Water Data'!H99))),CE105="",ISNUMBER(OFFSET('Water Data'!$H$4,0,10*ROW('Water Data'!H99)))),100-OFFSET('Water Data'!$H$4,0,10*ROW('Water Data'!H99)),NA())))</f>
        <v>#N/A</v>
      </c>
      <c r="Q105" s="82" t="e">
        <f ca="true">+IF(AND(ISTEXT(OFFSET('Water Data'!$B$2,0,10*ROW('Water Data'!H99))),CF105="Yes"),OFFSET('Water Data'!$H$6,0,10*ROW('Water Data'!H99)),IF(AND(ISTEXT(OFFSET('Water Data'!$B$2,0,10*ROW('Water Data'!H99))),CF105="No",ISNUMBER(OFFSET('Water Data'!$H$6,0,10*ROW('Water Data'!H99)))),CONCATENATE("[",ROUND(OFFSET('Water Data'!$H$6,0,10*ROW('Water Data'!H99)),0),"]"),IF(AND(ISTEXT(OFFSET('Water Data'!$B$2,0,10*ROW('Water Data'!H99))),CF105="",ISNUMBER(OFFSET('Water Data'!$H$6,0,10*ROW('Water Data'!H99)))),OFFSET('Water Data'!$H$6,0,10*ROW('Water Data'!H99)),NA())))</f>
        <v>#N/A</v>
      </c>
      <c r="R105" s="82" t="e">
        <f ca="true">+IF(AND(ISTEXT(OFFSET('Water Data'!$B$2,0,10*ROW('Water Data'!H99))),CG105="Yes"),OFFSET('Water Data'!$H$9,0,10*ROW('Water Data'!H99)),IF(AND(ISTEXT(OFFSET('Water Data'!$B$2,0,10*ROW('Water Data'!H99))),CG105="No",ISNUMBER(OFFSET('Water Data'!$H$9,0,10*ROW('Water Data'!H99)))),CONCATENATE("[",ROUND(OFFSET('Water Data'!$H$9,0,10*ROW('Water Data'!H99)),0),"]"),IF(AND(ISTEXT(OFFSET('Water Data'!$B$2,0,10*ROW('Water Data'!H99))),CG105="",ISNUMBER(OFFSET('Water Data'!$H$9,0,10*ROW('Water Data'!H99)))),OFFSET('Water Data'!$H$9,0,10*ROW('Water Data'!H99)),NA())))</f>
        <v>#N/A</v>
      </c>
      <c r="S105" s="82" t="e">
        <f ca="true">+IF(AND(ISTEXT(OFFSET('Water Data'!$B$2,0,10*ROW('Water Data'!I99))),CH105="Yes"),100-OFFSET('Water Data'!$I$4,0,10*ROW('Water Data'!I99)),IF(AND(ISTEXT(OFFSET('Water Data'!$B$2,0,10*ROW('Water Data'!I99))),CH105="No",ISNUMBER(OFFSET('Water Data'!$I$4,0,10*ROW('Water Data'!I99)))),CONCATENATE("[",ROUND(100-OFFSET('Water Data'!$I$4,0,10*ROW('Water Data'!I99)),0),"]"),IF(AND(ISTEXT(OFFSET('Water Data'!$B$2,0,10*ROW('Water Data'!I99))),CH105="",ISNUMBER(OFFSET('Water Data'!$I$4,0,10*ROW('Water Data'!I99)))),100-OFFSET('Water Data'!$I$4,0,10*ROW('Water Data'!I99)),NA())))</f>
        <v>#N/A</v>
      </c>
      <c r="T105" s="82" t="e">
        <f ca="true">+IF(AND(ISTEXT(OFFSET('Water Data'!$B$2,0,10*ROW('Water Data'!I99))),CI105="Yes"),OFFSET('Water Data'!$I$6,0,10*ROW('Water Data'!I99)),IF(AND(ISTEXT(OFFSET('Water Data'!$B$2,0,10*ROW('Water Data'!I99))),CI105="No",ISNUMBER(OFFSET('Water Data'!$I$6,0,10*ROW('Water Data'!I99)))),CONCATENATE("[",ROUND(OFFSET('Water Data'!$I$6,0,10*ROW('Water Data'!I99)),0),"]"),IF(AND(ISTEXT(OFFSET('Water Data'!$B$2,0,10*ROW('Water Data'!I99))),CI105="",ISNUMBER(OFFSET('Water Data'!$I$6,0,10*ROW('Water Data'!I99)))),OFFSET('Water Data'!$I$6,0,10*ROW('Water Data'!I99)),NA())))</f>
        <v>#N/A</v>
      </c>
      <c r="U105" s="82" t="e">
        <f ca="true">+IF(AND(ISTEXT(OFFSET('Water Data'!$B$2,0,10*ROW('Water Data'!I99))),CJ105="Yes"),OFFSET('Water Data'!$I$9,0,10*ROW('Water Data'!I99)),IF(AND(ISTEXT(OFFSET('Water Data'!$B$2,0,10*ROW('Water Data'!I99))),CJ105="No",ISNUMBER(OFFSET('Water Data'!$I$9,0,10*ROW('Water Data'!I99)))),CONCATENATE("[",ROUND(OFFSET('Water Data'!$I$9,0,10*ROW('Water Data'!I99)),0),"]"),IF(AND(ISTEXT(OFFSET('Water Data'!$B$2,0,10*ROW('Water Data'!I99))),CJ105="",ISNUMBER(OFFSET('Water Data'!$I$9,0,10*ROW('Water Data'!I99)))),OFFSET('Water Data'!$I$9,0,10*ROW('Water Data'!I99)),NA())))</f>
        <v>#N/A</v>
      </c>
      <c r="V105" s="83" t="e">
        <f ca="true">+IF(AND(ISTEXT(OFFSET('Sanitation Data'!$B$2,0,10*ROW('Sanitation Data'!D99))),CK105="Yes"),100-OFFSET('Sanitation Data'!$D$4,0,10*ROW('Sanitation Data'!D99)),IF(AND(ISTEXT(OFFSET('Sanitation Data'!$B$2,0,10*ROW('Sanitation Data'!D99))),CK105="No",ISNUMBER(OFFSET('Sanitation Data'!$D$4,0,10*ROW('Sanitation Data'!D99)))),CONCATENATE("[",ROUND(100-OFFSET('Sanitation Data'!$D$4,0,10*ROW('Sanitation Data'!D99)),0),"]"),IF(AND(ISTEXT(OFFSET('Sanitation Data'!$B$2,0,10*ROW('Sanitation Data'!D99))),CK105="",ISNUMBER(OFFSET('Sanitation Data'!$D$4,0,10*ROW('Sanitation Data'!D99)))),100-OFFSET('Sanitation Data'!$D$4,0,10*ROW('Sanitation Data'!D99)),NA())))</f>
        <v>#N/A</v>
      </c>
      <c r="W105" s="83" t="e">
        <f ca="true">+IF(AND(ISTEXT(OFFSET('Sanitation Data'!$B$2,0,10*ROW('Sanitation Data'!D99))),CL105="Yes"),OFFSET('Sanitation Data'!$D$6,0,10*ROW('Sanitation Data'!D99)),IF(AND(ISTEXT(OFFSET('Sanitation Data'!$B$2,0,10*ROW('Sanitation Data'!D99))),CL105="No",ISNUMBER(OFFSET('Sanitation Data'!$D$6,0,10*ROW('Sanitation Data'!D99)))),CONCATENATE("[",ROUND(OFFSET('Sanitation Data'!$D$6,0,10*ROW('Sanitation Data'!D99)),0),"]"),IF(AND(ISTEXT(OFFSET('Sanitation Data'!$B$2,0,10*ROW('Sanitation Data'!D99))),CL105="",ISNUMBER(OFFSET('Sanitation Data'!$D$6,0,10*ROW('Sanitation Data'!D99)))),OFFSET('Sanitation Data'!$D$6,0,10*ROW('Sanitation Data'!D99)),NA())))</f>
        <v>#N/A</v>
      </c>
      <c r="X105" s="83" t="e">
        <f ca="true">+IF(AND(ISTEXT(OFFSET('Sanitation Data'!$B$2,0,10*ROW('Sanitation Data'!D99))),CM105="Yes"),OFFSET('Sanitation Data'!$D$10,0,10*ROW('Sanitation Data'!D99)),IF(AND(ISTEXT(OFFSET('Sanitation Data'!$B$2,0,10*ROW('Sanitation Data'!D99))),CM105="No",ISNUMBER(OFFSET('Sanitation Data'!$D$10,0,10*ROW('Sanitation Data'!D99)))),CONCATENATE("[",ROUND(OFFSET('Sanitation Data'!$D$10,0,10*ROW('Sanitation Data'!D99)),0),"]"),IF(AND(ISTEXT(OFFSET('Sanitation Data'!$B$2,0,10*ROW('Sanitation Data'!D99))),CM105="",ISNUMBER(OFFSET('Sanitation Data'!$D$10,0,10*ROW('Sanitation Data'!D99)))),OFFSET('Sanitation Data'!$D$10,0,10*ROW('Sanitation Data'!D99)),NA())))</f>
        <v>#N/A</v>
      </c>
      <c r="Y105" s="83" t="e">
        <f ca="true">+IF(AND(ISTEXT(OFFSET('Sanitation Data'!$B$2,0,10*ROW('Sanitation Data'!D99))),CN105="Yes"),OFFSET('Sanitation Data'!$D$11,0,10*ROW('Sanitation Data'!D99)),IF(AND(ISTEXT(OFFSET('Sanitation Data'!$B$2,0,10*ROW('Sanitation Data'!D99))),CN105="No",ISNUMBER(OFFSET('Sanitation Data'!$D$11,0,10*ROW('Sanitation Data'!D99)))),CONCATENATE("[",ROUND(OFFSET('Sanitation Data'!$D$11,0,10*ROW('Sanitation Data'!D99)),0),"]"),IF(AND(ISTEXT(OFFSET('Sanitation Data'!$B$2,0,10*ROW('Sanitation Data'!D99))),CN105="",ISNUMBER(OFFSET('Sanitation Data'!$D$11,0,10*ROW('Sanitation Data'!D99)))),OFFSET('Sanitation Data'!$D$11,0,10*ROW('Sanitation Data'!D99)),NA())))</f>
        <v>#N/A</v>
      </c>
      <c r="Z105" s="83" t="e">
        <f ca="true">+IF(AND(ISTEXT(OFFSET('Sanitation Data'!$B$2,0,10*ROW('Sanitation Data'!D99))),CO105="Yes"),OFFSET('Sanitation Data'!$D$12,0,10*ROW('Sanitation Data'!D99)),IF(AND(ISTEXT(OFFSET('Sanitation Data'!$B$2,0,10*ROW('Sanitation Data'!D99))),CO105="No",ISNUMBER(OFFSET('Sanitation Data'!$D$12,0,10*ROW('Sanitation Data'!D99)))),CONCATENATE("[",ROUND(OFFSET('Sanitation Data'!$D$12,0,10*ROW('Sanitation Data'!D99)),0),"]"),IF(AND(ISTEXT(OFFSET('Sanitation Data'!$B$2,0,10*ROW('Sanitation Data'!D99))),CO105="",ISNUMBER(OFFSET('Sanitation Data'!$D$12,0,10*ROW('Sanitation Data'!D99)))),OFFSET('Sanitation Data'!$D$12,0,10*ROW('Sanitation Data'!D99)),NA())))</f>
        <v>#N/A</v>
      </c>
      <c r="AA105" s="83" t="e">
        <f ca="true">+IF(AND(ISTEXT(OFFSET('Sanitation Data'!$B$2,0,10*ROW('Sanitation Data'!E99))),CP105="Yes"),100-OFFSET('Sanitation Data'!$E$4,0,10*ROW('Sanitation Data'!E99)),IF(AND(ISTEXT(OFFSET('Sanitation Data'!$B$2,0,10*ROW('Sanitation Data'!E99))),CP105="No",ISNUMBER(OFFSET('Sanitation Data'!$E$4,0,10*ROW('Sanitation Data'!E99)))),CONCATENATE("[",ROUND(100-OFFSET('Sanitation Data'!$E$4,0,10*ROW('Sanitation Data'!E99)),0),"]"),IF(AND(ISTEXT(OFFSET('Sanitation Data'!$B$2,0,10*ROW('Sanitation Data'!E99))),CP105="",ISNUMBER(OFFSET('Sanitation Data'!$E$4,0,10*ROW('Sanitation Data'!E99)))),100-OFFSET('Sanitation Data'!$E$4,0,10*ROW('Sanitation Data'!E99)),NA())))</f>
        <v>#N/A</v>
      </c>
      <c r="AB105" s="83" t="e">
        <f ca="true">+IF(AND(ISTEXT(OFFSET('Sanitation Data'!$B$2,0,10*ROW('Sanitation Data'!E99))),CQ105="Yes"),OFFSET('Sanitation Data'!$E$6,0,10*ROW('Sanitation Data'!H99)),IF(AND(ISTEXT(OFFSET('Sanitation Data'!$B$2,0,10*ROW('Sanitation Data'!E99))),CQ105="No",ISNUMBER(OFFSET('Sanitation Data'!$E$6,0,10*ROW('Sanitation Data'!E99)))),CONCATENATE("[",ROUND(OFFSET('Sanitation Data'!$E$6,0,10*ROW('Sanitation Data'!E99)),0),"]"),IF(AND(ISTEXT(OFFSET('Sanitation Data'!$B$2,0,10*ROW('Sanitation Data'!E99))),CQ105="",ISNUMBER(OFFSET('Sanitation Data'!$E$6,0,10*ROW('Sanitation Data'!E99)))),OFFSET('Sanitation Data'!$E$6,0,10*ROW('Sanitation Data'!E99)),NA())))</f>
        <v>#N/A</v>
      </c>
      <c r="AC105" s="83" t="e">
        <f ca="true">+IF(AND(ISTEXT(OFFSET('Sanitation Data'!$B$2,0,10*ROW('Sanitation Data'!E99))),CR105="Yes"),OFFSET('Sanitation Data'!$E$10,0,10*ROW('Sanitation Data'!E99)),IF(AND(ISTEXT(OFFSET('Sanitation Data'!$B$2,0,10*ROW('Sanitation Data'!E99))),CR105="No",ISNUMBER(OFFSET('Sanitation Data'!$E$10,0,10*ROW('Sanitation Data'!E99)))),CONCATENATE("[",ROUND(OFFSET('Sanitation Data'!$E$10,0,10*ROW('Sanitation Data'!E99)),0),"]"),IF(AND(ISTEXT(OFFSET('Sanitation Data'!$B$2,0,10*ROW('Sanitation Data'!E99))),CR105="",ISNUMBER(OFFSET('Sanitation Data'!$E$10,0,10*ROW('Sanitation Data'!E99)))),OFFSET('Sanitation Data'!$E$10,0,10*ROW('Sanitation Data'!E99)),NA())))</f>
        <v>#N/A</v>
      </c>
      <c r="AD105" s="83" t="e">
        <f ca="true">+IF(AND(ISTEXT(OFFSET('Sanitation Data'!$B$2,0,10*ROW('Sanitation Data'!E99))),CS105="Yes"),OFFSET('Sanitation Data'!$E$11,0,10*ROW('Sanitation Data'!E99)),IF(AND(ISTEXT(OFFSET('Sanitation Data'!$B$2,0,10*ROW('Sanitation Data'!E99))),CS105="No",ISNUMBER(OFFSET('Sanitation Data'!$E$11,0,10*ROW('Sanitation Data'!E99)))),CONCATENATE("[",ROUND(OFFSET('Sanitation Data'!$E$11,0,10*ROW('Sanitation Data'!E99)),0),"]"),IF(AND(ISTEXT(OFFSET('Sanitation Data'!$B$2,0,10*ROW('Sanitation Data'!E99))),CS105="",ISNUMBER(OFFSET('Sanitation Data'!$E$11,0,10*ROW('Sanitation Data'!E99)))),OFFSET('Sanitation Data'!$E$11,0,10*ROW('Sanitation Data'!E99)),NA())))</f>
        <v>#N/A</v>
      </c>
      <c r="AE105" s="83" t="e">
        <f ca="true">+IF(AND(ISTEXT(OFFSET('Sanitation Data'!$B$2,0,10*ROW('Sanitation Data'!E99))),CT105="Yes"),OFFSET('Sanitation Data'!$E$12,0,10*ROW('Sanitation Data'!E99)),IF(AND(ISTEXT(OFFSET('Sanitation Data'!$B$2,0,10*ROW('Sanitation Data'!E99))),CT105="No",ISNUMBER(OFFSET('Sanitation Data'!$E$12,0,10*ROW('Sanitation Data'!E99)))),CONCATENATE("[",ROUND(OFFSET('Sanitation Data'!$E$12,0,10*ROW('Sanitation Data'!E99)),0),"]"),IF(AND(ISTEXT(OFFSET('Sanitation Data'!$B$2,0,10*ROW('Sanitation Data'!E99))),CT105="",ISNUMBER(OFFSET('Sanitation Data'!$E$12,0,10*ROW('Sanitation Data'!E99)))),OFFSET('Sanitation Data'!$E$12,0,10*ROW('Sanitation Data'!E99)),NA())))</f>
        <v>#N/A</v>
      </c>
      <c r="AF105" s="83" t="e">
        <f ca="true">+IF(AND(ISTEXT(OFFSET('Sanitation Data'!$B$2,0,10*ROW('Sanitation Data'!F99))),CU105="Yes"),100-OFFSET('Sanitation Data'!$F$4,0,10*ROW('Sanitation Data'!F99)),IF(AND(ISTEXT(OFFSET('Sanitation Data'!$B$2,0,10*ROW('Sanitation Data'!F99))),CU105="No",ISNUMBER(OFFSET('Sanitation Data'!$F$4,0,10*ROW('Sanitation Data'!F99)))),CONCATENATE("[",ROUND(100-OFFSET('Sanitation Data'!$F$4,0,10*ROW('Sanitation Data'!F99)),0),"]"),IF(AND(ISTEXT(OFFSET('Sanitation Data'!$B$2,0,10*ROW('Sanitation Data'!F99))),CU105="",ISNUMBER(OFFSET('Sanitation Data'!$F$4,0,10*ROW('Sanitation Data'!F99)))),100-OFFSET('Sanitation Data'!$F$4,0,10*ROW('Sanitation Data'!F99)),NA())))</f>
        <v>#N/A</v>
      </c>
      <c r="AG105" s="83" t="e">
        <f ca="true">+IF(AND(ISTEXT(OFFSET('Sanitation Data'!$B$2,0,10*ROW('Sanitation Data'!F99))),CV105="Yes"),OFFSET('Sanitation Data'!$F$6,0,10*ROW('Sanitation Data'!F99)),IF(AND(ISTEXT(OFFSET('Sanitation Data'!$B$2,0,10*ROW('Sanitation Data'!F99))),CV105="No",ISNUMBER(OFFSET('Sanitation Data'!$F$6,0,10*ROW('Sanitation Data'!F99)))),CONCATENATE("[",ROUND(OFFSET('Sanitation Data'!$F$6,0,10*ROW('Sanitation Data'!F99)),0),"]"),IF(AND(ISTEXT(OFFSET('Sanitation Data'!$B$2,0,10*ROW('Sanitation Data'!F99))),CV105="",ISNUMBER(OFFSET('Sanitation Data'!$F$6,0,10*ROW('Sanitation Data'!F99)))),OFFSET('Sanitation Data'!$F$6,0,10*ROW('Sanitation Data'!F99)),NA())))</f>
        <v>#N/A</v>
      </c>
      <c r="AH105" s="83" t="e">
        <f ca="true">+IF(AND(ISTEXT(OFFSET('Sanitation Data'!$B$2,0,10*ROW('Sanitation Data'!F99))),CW105="Yes"),OFFSET('Sanitation Data'!$F$10,0,10*ROW('Sanitation Data'!F99)),IF(AND(ISTEXT(OFFSET('Sanitation Data'!$B$2,0,10*ROW('Sanitation Data'!F99))),CW105="No",ISNUMBER(OFFSET('Sanitation Data'!$F$10,0,10*ROW('Sanitation Data'!F99)))),CONCATENATE("[",ROUND(OFFSET('Sanitation Data'!$F$10,0,10*ROW('Sanitation Data'!F99)),0),"]"),IF(AND(ISTEXT(OFFSET('Sanitation Data'!$B$2,0,10*ROW('Sanitation Data'!F99))),CW105="",ISNUMBER(OFFSET('Sanitation Data'!$F$10,0,10*ROW('Sanitation Data'!F99)))),OFFSET('Sanitation Data'!$F$10,0,10*ROW('Sanitation Data'!F99)),NA())))</f>
        <v>#N/A</v>
      </c>
      <c r="AI105" s="83" t="e">
        <f ca="true">+IF(AND(ISTEXT(OFFSET('Sanitation Data'!$B$2,0,10*ROW('Sanitation Data'!F99))),CX105="Yes"),OFFSET('Sanitation Data'!$F$11,0,10*ROW('Sanitation Data'!F99)),IF(AND(ISTEXT(OFFSET('Sanitation Data'!$B$2,0,10*ROW('Sanitation Data'!F99))),CX105="No",ISNUMBER(OFFSET('Sanitation Data'!$F$11,0,10*ROW('Sanitation Data'!F99)))),CONCATENATE("[",ROUND(OFFSET('Sanitation Data'!$F$11,0,10*ROW('Sanitation Data'!F99)),0),"]"),IF(AND(ISTEXT(OFFSET('Sanitation Data'!$B$2,0,10*ROW('Sanitation Data'!F99))),CX105="",ISNUMBER(OFFSET('Sanitation Data'!$F$11,0,10*ROW('Sanitation Data'!F99)))),OFFSET('Sanitation Data'!$F$11,0,10*ROW('Sanitation Data'!F99)),NA())))</f>
        <v>#N/A</v>
      </c>
      <c r="AJ105" s="83" t="e">
        <f ca="true">+IF(AND(ISTEXT(OFFSET('Sanitation Data'!$B$2,0,10*ROW('Sanitation Data'!F99))),CY105="Yes"),OFFSET('Sanitation Data'!$F$12,0,10*ROW('Sanitation Data'!F99)),IF(AND(ISTEXT(OFFSET('Sanitation Data'!$B$2,0,10*ROW('Sanitation Data'!F99))),CY105="No",ISNUMBER(OFFSET('Sanitation Data'!$F$12,0,10*ROW('Sanitation Data'!F99)))),CONCATENATE("[",ROUND(OFFSET('Sanitation Data'!$F$12,0,10*ROW('Sanitation Data'!F99)),0),"]"),IF(AND(ISTEXT(OFFSET('Sanitation Data'!$B$2,0,10*ROW('Sanitation Data'!F99))),CY105="",ISNUMBER(OFFSET('Sanitation Data'!$F$12,0,10*ROW('Sanitation Data'!F99)))),OFFSET('Sanitation Data'!$F$12,0,10*ROW('Sanitation Data'!F99)),NA())))</f>
        <v>#N/A</v>
      </c>
      <c r="AK105" s="83" t="e">
        <f ca="true">+IF(AND(ISTEXT(OFFSET('Sanitation Data'!$B$2,0,10*ROW('Sanitation Data'!G99))),CZ105="Yes"),100-OFFSET('Sanitation Data'!$G$4,0,10*ROW('Sanitation Data'!G99)),IF(AND(ISTEXT(OFFSET('Sanitation Data'!$B$2,0,10*ROW('Sanitation Data'!G99))),CZ105="No",ISNUMBER(OFFSET('Sanitation Data'!$G$4,0,10*ROW('Sanitation Data'!G99)))),CONCATENATE("[",ROUND(100-OFFSET('Sanitation Data'!$G$4,0,10*ROW('Sanitation Data'!G99)),0),"]"),IF(AND(ISTEXT(OFFSET('Sanitation Data'!$B$2,0,10*ROW('Sanitation Data'!G99))),CZ105="",ISNUMBER(OFFSET('Sanitation Data'!$G$4,0,10*ROW('Sanitation Data'!G99)))),100-OFFSET('Sanitation Data'!$G$4,0,10*ROW('Sanitation Data'!G99)),NA())))</f>
        <v>#N/A</v>
      </c>
      <c r="AL105" s="83" t="e">
        <f ca="true">+IF(AND(ISTEXT(OFFSET('Sanitation Data'!$B$2,0,10*ROW('Sanitation Data'!G99))),DA105="Yes"),OFFSET('Sanitation Data'!$G$6,0,10*ROW('Sanitation Data'!G99)),IF(AND(ISTEXT(OFFSET('Sanitation Data'!$B$2,0,10*ROW('Sanitation Data'!G99))),DA105="No",ISNUMBER(OFFSET('Sanitation Data'!$G$6,0,10*ROW('Sanitation Data'!G99)))),CONCATENATE("[",ROUND(OFFSET('Sanitation Data'!$G$6,0,10*ROW('Sanitation Data'!G99)),0),"]"),IF(AND(ISTEXT(OFFSET('Sanitation Data'!$B$2,0,10*ROW('Sanitation Data'!G99))),DA105="",ISNUMBER(OFFSET('Sanitation Data'!$G$6,0,10*ROW('Sanitation Data'!G99)))),OFFSET('Sanitation Data'!$G$6,0,10*ROW('Sanitation Data'!G99)),NA())))</f>
        <v>#N/A</v>
      </c>
      <c r="AM105" s="83" t="e">
        <f ca="true">+IF(AND(ISTEXT(OFFSET('Sanitation Data'!$B$2,0,10*ROW('Sanitation Data'!G99))),DB105="Yes"),OFFSET('Sanitation Data'!$G$10,0,10*ROW('Sanitation Data'!G99)),IF(AND(ISTEXT(OFFSET('Sanitation Data'!$B$2,0,10*ROW('Sanitation Data'!G99))),DB105="No",ISNUMBER(OFFSET('Sanitation Data'!$G$10,0,10*ROW('Sanitation Data'!G99)))),CONCATENATE("[",ROUND(OFFSET('Sanitation Data'!$G$10,0,10*ROW('Sanitation Data'!G99)),0),"]"),IF(AND(ISTEXT(OFFSET('Sanitation Data'!$B$2,0,10*ROW('Sanitation Data'!G99))),DB105="",ISNUMBER(OFFSET('Sanitation Data'!$G$10,0,10*ROW('Sanitation Data'!G99)))),OFFSET('Sanitation Data'!$G$10,0,10*ROW('Sanitation Data'!G99)),NA())))</f>
        <v>#N/A</v>
      </c>
      <c r="AN105" s="83" t="e">
        <f ca="true">+IF(AND(ISTEXT(OFFSET('Sanitation Data'!$B$2,0,10*ROW('Sanitation Data'!G99))),DC105="Yes"),OFFSET('Sanitation Data'!$G$11,0,10*ROW('Sanitation Data'!G99)),IF(AND(ISTEXT(OFFSET('Sanitation Data'!$B$2,0,10*ROW('Sanitation Data'!G99))),DC105="No",ISNUMBER(OFFSET('Sanitation Data'!$G$11,0,10*ROW('Sanitation Data'!G99)))),CONCATENATE("[",ROUND(OFFSET('Sanitation Data'!$G$11,0,10*ROW('Sanitation Data'!G99)),0),"]"),IF(AND(ISTEXT(OFFSET('Sanitation Data'!$B$2,0,10*ROW('Sanitation Data'!G99))),DC105="",ISNUMBER(OFFSET('Sanitation Data'!$G$11,0,10*ROW('Sanitation Data'!G99)))),OFFSET('Sanitation Data'!$G$11,0,10*ROW('Sanitation Data'!G99)),NA())))</f>
        <v>#N/A</v>
      </c>
      <c r="AO105" s="83" t="e">
        <f ca="true">+IF(AND(ISTEXT(OFFSET('Sanitation Data'!$B$2,0,10*ROW('Sanitation Data'!G99))),DD105="Yes"),OFFSET('Sanitation Data'!$G$12,0,10*ROW('Sanitation Data'!G99)),IF(AND(ISTEXT(OFFSET('Sanitation Data'!$B$2,0,10*ROW('Sanitation Data'!G99))),DD105="No",ISNUMBER(OFFSET('Sanitation Data'!$G$12,0,10*ROW('Sanitation Data'!G99)))),CONCATENATE("[",ROUND(OFFSET('Sanitation Data'!$G$12,0,10*ROW('Sanitation Data'!G99)),0),"]"),IF(AND(ISTEXT(OFFSET('Sanitation Data'!$B$2,0,10*ROW('Sanitation Data'!G99))),DD105="",ISNUMBER(OFFSET('Sanitation Data'!$G$12,0,10*ROW('Sanitation Data'!G99)))),OFFSET('Sanitation Data'!$G$12,0,10*ROW('Sanitation Data'!G99)),NA())))</f>
        <v>#N/A</v>
      </c>
      <c r="AP105" s="83" t="e">
        <f ca="true">+IF(AND(ISTEXT(OFFSET('Sanitation Data'!$B$2,0,10*ROW('Sanitation Data'!H99))),DE105="Yes"),100-OFFSET('Sanitation Data'!$H$4,0,10*ROW('Sanitation Data'!H99)),IF(AND(ISTEXT(OFFSET('Sanitation Data'!$B$2,0,10*ROW('Sanitation Data'!H99))),DE105="No",ISNUMBER(OFFSET('Sanitation Data'!$H$4,0,10*ROW('Sanitation Data'!H99)))),CONCATENATE("[",ROUND(100-OFFSET('Sanitation Data'!$H$4,0,10*ROW('Sanitation Data'!H99)),0),"]"),IF(AND(ISTEXT(OFFSET('Sanitation Data'!$B$2,0,10*ROW('Sanitation Data'!H99))),DE105="",ISNUMBER(OFFSET('Sanitation Data'!$H$4,0,10*ROW('Sanitation Data'!H99)))),100-OFFSET('Sanitation Data'!$H$4,0,10*ROW('Sanitation Data'!H99)),NA())))</f>
        <v>#N/A</v>
      </c>
      <c r="AQ105" s="83" t="e">
        <f ca="true">+IF(AND(ISTEXT(OFFSET('Sanitation Data'!$B$2,0,10*ROW('Sanitation Data'!H99))),DF105="Yes"),OFFSET('Sanitation Data'!$H$6,0,10*ROW('Sanitation Data'!H99)),IF(AND(ISTEXT(OFFSET('Sanitation Data'!$B$2,0,10*ROW('Sanitation Data'!H99))),DF105="No",ISNUMBER(OFFSET('Sanitation Data'!$H$6,0,10*ROW('Sanitation Data'!H99)))),CONCATENATE("[",ROUND(OFFSET('Sanitation Data'!$H$6,0,10*ROW('Sanitation Data'!H99)),0),"]"),IF(AND(ISTEXT(OFFSET('Sanitation Data'!$B$2,0,10*ROW('Sanitation Data'!H99))),DF105="",ISNUMBER(OFFSET('Sanitation Data'!$H$6,0,10*ROW('Sanitation Data'!H99)))),OFFSET('Sanitation Data'!$H$6,0,10*ROW('Sanitation Data'!H99)),NA())))</f>
        <v>#N/A</v>
      </c>
      <c r="AR105" s="83" t="e">
        <f ca="true">+IF(AND(ISTEXT(OFFSET('Sanitation Data'!$B$2,0,10*ROW('Sanitation Data'!H99))),DG105="Yes"),OFFSET('Sanitation Data'!$H$10,0,10*ROW('Sanitation Data'!H99)),IF(AND(ISTEXT(OFFSET('Sanitation Data'!$B$2,0,10*ROW('Sanitation Data'!H99))),DG105="No",ISNUMBER(OFFSET('Sanitation Data'!$H$10,0,10*ROW('Sanitation Data'!H99)))),CONCATENATE("[",ROUND(OFFSET('Sanitation Data'!$H$10,0,10*ROW('Sanitation Data'!H99)),0),"]"),IF(AND(ISTEXT(OFFSET('Sanitation Data'!$B$2,0,10*ROW('Sanitation Data'!H99))),DG105="",ISNUMBER(OFFSET('Sanitation Data'!$H$10,0,10*ROW('Sanitation Data'!H99)))),OFFSET('Sanitation Data'!$H$10,0,10*ROW('Sanitation Data'!H99)),NA())))</f>
        <v>#N/A</v>
      </c>
      <c r="AS105" s="83" t="e">
        <f ca="true">+IF(AND(ISTEXT(OFFSET('Sanitation Data'!$B$2,0,10*ROW('Sanitation Data'!H99))),DH105="Yes"),OFFSET('Sanitation Data'!$H$11,0,10*ROW('Sanitation Data'!H99)),IF(AND(ISTEXT(OFFSET('Sanitation Data'!$B$2,0,10*ROW('Sanitation Data'!H99))),DH105="No",ISNUMBER(OFFSET('Sanitation Data'!$H$11,0,10*ROW('Sanitation Data'!H99)))),CONCATENATE("[",ROUND(OFFSET('Sanitation Data'!$H$11,0,10*ROW('Sanitation Data'!H99)),0),"]"),IF(AND(ISTEXT(OFFSET('Sanitation Data'!$B$2,0,10*ROW('Sanitation Data'!H99))),DH105="",ISNUMBER(OFFSET('Sanitation Data'!$H$11,0,10*ROW('Sanitation Data'!H99)))),OFFSET('Sanitation Data'!$H$11,0,10*ROW('Sanitation Data'!H99)),NA())))</f>
        <v>#N/A</v>
      </c>
      <c r="AT105" s="83" t="e">
        <f ca="true">+IF(AND(ISTEXT(OFFSET('Sanitation Data'!$B$2,0,10*ROW('Sanitation Data'!H99))),DI105="Yes"),OFFSET('Sanitation Data'!$H$12,0,10*ROW('Sanitation Data'!H99)),IF(AND(ISTEXT(OFFSET('Sanitation Data'!$B$2,0,10*ROW('Sanitation Data'!H99))),DI105="No",ISNUMBER(OFFSET('Sanitation Data'!$H$12,0,10*ROW('Sanitation Data'!H99)))),CONCATENATE("[",ROUND(OFFSET('Sanitation Data'!$H$12,0,10*ROW('Sanitation Data'!H99)),0),"]"),IF(AND(ISTEXT(OFFSET('Sanitation Data'!$B$2,0,10*ROW('Sanitation Data'!H99))),DI105="",ISNUMBER(OFFSET('Sanitation Data'!$H$12,0,10*ROW('Sanitation Data'!H99)))),OFFSET('Sanitation Data'!$H$12,0,10*ROW('Sanitation Data'!H99)),NA())))</f>
        <v>#N/A</v>
      </c>
      <c r="AU105" s="83" t="e">
        <f ca="true">+IF(AND(ISTEXT(OFFSET('Sanitation Data'!$B$2,0,10*ROW('Sanitation Data'!I99))),DJ105="Yes"),100-OFFSET('Sanitation Data'!$I$4,0,10*ROW('Sanitation Data'!I99)),IF(AND(ISTEXT(OFFSET('Sanitation Data'!$B$2,0,10*ROW('Sanitation Data'!I99))),DJ105="No",ISNUMBER(OFFSET('Sanitation Data'!$I$4,0,10*ROW('Sanitation Data'!I99)))),CONCATENATE("[",ROUND(100-OFFSET('Sanitation Data'!$I$4,0,10*ROW('Sanitation Data'!I99)),0),"]"),IF(AND(ISTEXT(OFFSET('Sanitation Data'!$B$2,0,10*ROW('Sanitation Data'!I99))),DJ105="",ISNUMBER(OFFSET('Sanitation Data'!$I$4,0,10*ROW('Sanitation Data'!I99)))),100-OFFSET('Sanitation Data'!$I$4,0,10*ROW('Sanitation Data'!I99)),NA())))</f>
        <v>#N/A</v>
      </c>
      <c r="AV105" s="83" t="e">
        <f ca="true">+IF(AND(ISTEXT(OFFSET('Sanitation Data'!$B$2,0,10*ROW('Sanitation Data'!I99))),DK105="Yes"),OFFSET('Sanitation Data'!$I$6,0,10*ROW('Sanitation Data'!I99)),IF(AND(ISTEXT(OFFSET('Sanitation Data'!$B$2,0,10*ROW('Sanitation Data'!I99))),DK105="No",ISNUMBER(OFFSET('Sanitation Data'!$I$6,0,10*ROW('Sanitation Data'!I99)))),CONCATENATE("[",ROUND(OFFSET('Sanitation Data'!$I$6,0,10*ROW('Sanitation Data'!I99)),0),"]"),IF(AND(ISTEXT(OFFSET('Sanitation Data'!$B$2,0,10*ROW('Sanitation Data'!I99))),DK105="",ISNUMBER(OFFSET('Sanitation Data'!$I$6,0,10*ROW('Sanitation Data'!I99)))),OFFSET('Sanitation Data'!$I$6,0,10*ROW('Sanitation Data'!I99)),NA())))</f>
        <v>#N/A</v>
      </c>
      <c r="AW105" s="83" t="e">
        <f ca="true">+IF(AND(ISTEXT(OFFSET('Sanitation Data'!$B$2,0,10*ROW('Sanitation Data'!I99))),DL105="Yes"),OFFSET('Sanitation Data'!$I$10,0,10*ROW('Sanitation Data'!I99)),IF(AND(ISTEXT(OFFSET('Sanitation Data'!$B$2,0,10*ROW('Sanitation Data'!I99))),DL105="No",ISNUMBER(OFFSET('Sanitation Data'!$I$10,0,10*ROW('Sanitation Data'!I99)))),CONCATENATE("[",ROUND(OFFSET('Sanitation Data'!$I$10,0,10*ROW('Sanitation Data'!I99)),0),"]"),IF(AND(ISTEXT(OFFSET('Sanitation Data'!$B$2,0,10*ROW('Sanitation Data'!I99))),DL105="",ISNUMBER(OFFSET('Sanitation Data'!$I$10,0,10*ROW('Sanitation Data'!I99)))),OFFSET('Sanitation Data'!$I$10,0,10*ROW('Sanitation Data'!I99)),NA())))</f>
        <v>#N/A</v>
      </c>
      <c r="AX105" s="83" t="e">
        <f ca="true">+IF(AND(ISTEXT(OFFSET('Sanitation Data'!$B$2,0,10*ROW('Sanitation Data'!I99))),DM105="Yes"),OFFSET('Sanitation Data'!$I$11,0,10*ROW('Sanitation Data'!I99)),IF(AND(ISTEXT(OFFSET('Sanitation Data'!$B$2,0,10*ROW('Sanitation Data'!I99))),DM105="No",ISNUMBER(OFFSET('Sanitation Data'!$I$11,0,10*ROW('Sanitation Data'!I99)))),CONCATENATE("[",ROUND(OFFSET('Sanitation Data'!$I$11,0,10*ROW('Sanitation Data'!I99)),0),"]"),IF(AND(ISTEXT(OFFSET('Sanitation Data'!$B$2,0,10*ROW('Sanitation Data'!I99))),DM105="",ISNUMBER(OFFSET('Sanitation Data'!$I$11,0,10*ROW('Sanitation Data'!I99)))),OFFSET('Sanitation Data'!$I$11,0,10*ROW('Sanitation Data'!I99)),NA())))</f>
        <v>#N/A</v>
      </c>
      <c r="AY105" s="83" t="e">
        <f ca="true">+IF(AND(ISTEXT(OFFSET('Sanitation Data'!$B$2,0,10*ROW('Sanitation Data'!I99))),DN105="Yes"),OFFSET('Sanitation Data'!$I$12,0,10*ROW('Sanitation Data'!I99)),IF(AND(ISTEXT(OFFSET('Sanitation Data'!$B$2,0,10*ROW('Sanitation Data'!I99))),DN105="No",ISNUMBER(OFFSET('Sanitation Data'!$I$12,0,10*ROW('Sanitation Data'!I99)))),CONCATENATE("[",ROUND(OFFSET('Sanitation Data'!$I$12,0,10*ROW('Sanitation Data'!I99)),0),"]"),IF(AND(ISTEXT(OFFSET('Sanitation Data'!$B$2,0,10*ROW('Sanitation Data'!I99))),DN105="",ISNUMBER(OFFSET('Sanitation Data'!$I$12,0,10*ROW('Sanitation Data'!I99)))),OFFSET('Sanitation Data'!$I$12,0,10*ROW('Sanitation Data'!I99)),NA())))</f>
        <v>#N/A</v>
      </c>
      <c r="AZ105" s="84" t="e">
        <f ca="true">+IF(AND(ISTEXT(OFFSET('Hygiene Data'!$B$2,0,10*ROW('Hygiene Data'!D99))),DO105="Yes"),OFFSET('Hygiene Data'!$D$5,0,10*ROW('Hygiene Data'!D99)),IF(AND(ISTEXT(OFFSET('Hygiene Data'!$B$2,0,10*ROW('Hygiene Data'!D99))),DO105="No",ISNUMBER(OFFSET('Hygiene Data'!$D$5,0,10*ROW('Hygiene Data'!D99)))),CONCATENATE("[",ROUND(OFFSET('Hygiene Data'!$D$5,0,10*ROW('Hygiene Data'!D99)),0),"]"),IF(AND(ISTEXT(OFFSET('Hygiene Data'!$B$2,0,10*ROW('Hygiene Data'!D99))),DO105="",ISNUMBER(OFFSET('Hygiene Data'!$D$5,0,10*ROW('Hygiene Data'!D99)))),OFFSET('Hygiene Data'!$D$5,0,10*ROW('Hygiene Data'!D99)),NA())))</f>
        <v>#N/A</v>
      </c>
      <c r="BA105" s="84" t="e">
        <f ca="true">+IF(AND(ISTEXT(OFFSET('Hygiene Data'!$B$2,0,10*ROW('Hygiene Data'!D99))),DP105="Yes"),OFFSET('Hygiene Data'!$D$7,0,10*ROW('Hygiene Data'!D99)),IF(AND(ISTEXT(OFFSET('Hygiene Data'!$B$2,0,10*ROW('Hygiene Data'!D99))),DP105="No",ISNUMBER(OFFSET('Hygiene Data'!$D$7,0,10*ROW('Hygiene Data'!D99)))),CONCATENATE("[",ROUND(OFFSET('Hygiene Data'!$D$7,0,10*ROW('Hygiene Data'!D99)),0),"]"),IF(AND(ISTEXT(OFFSET('Hygiene Data'!$B$2,0,10*ROW('Hygiene Data'!D99))),DP105="",ISNUMBER(OFFSET('Hygiene Data'!$D$7,0,10*ROW('Hygiene Data'!D99)))),OFFSET('Hygiene Data'!$D$7,0,10*ROW('Hygiene Data'!D99)),NA())))</f>
        <v>#N/A</v>
      </c>
      <c r="BB105" s="84" t="e">
        <f ca="true">+IF(AND(ISTEXT(OFFSET('Hygiene Data'!$B$2,0,10*ROW('Hygiene Data'!D99))),DQ105="Yes"),OFFSET('Hygiene Data'!$D$9,0,10*ROW('Hygiene Data'!D99)),IF(AND(ISTEXT(OFFSET('Hygiene Data'!$B$2,0,10*ROW('Hygiene Data'!D99))),DQ105="No",ISNUMBER(OFFSET('Hygiene Data'!$D$9,0,10*ROW('Hygiene Data'!D99)))),CONCATENATE("[",ROUND(OFFSET('Hygiene Data'!$D$9,0,10*ROW('Hygiene Data'!D99)),0),"]"),IF(AND(ISTEXT(OFFSET('Hygiene Data'!$B$2,0,10*ROW('Hygiene Data'!D99))),DQ105="",ISNUMBER(OFFSET('Hygiene Data'!$D$9,0,10*ROW('Hygiene Data'!D99)))),OFFSET('Hygiene Data'!$D$9,0,10*ROW('Hygiene Data'!D99)),NA())))</f>
        <v>#N/A</v>
      </c>
      <c r="BC105" s="84" t="e">
        <f ca="true">+IF(AND(ISTEXT(OFFSET('Hygiene Data'!$B$2,0,10*ROW('Hygiene Data'!E99))),DR105="Yes"),OFFSET('Hygiene Data'!$E$5,0,10*ROW('Hygiene Data'!E99)),IF(AND(ISTEXT(OFFSET('Hygiene Data'!$B$2,0,10*ROW('Hygiene Data'!E99))),DR105="No",ISNUMBER(OFFSET('Hygiene Data'!$E$5,0,10*ROW('Hygiene Data'!E99)))),CONCATENATE("[",ROUND(OFFSET('Hygiene Data'!$E$5,0,10*ROW('Hygiene Data'!E99)),0),"]"),IF(AND(ISTEXT(OFFSET('Hygiene Data'!$B$2,0,10*ROW('Hygiene Data'!E99))),DR105="",ISNUMBER(OFFSET('Hygiene Data'!$E$5,0,10*ROW('Hygiene Data'!E99)))),OFFSET('Hygiene Data'!$E$5,0,10*ROW('Hygiene Data'!E99)),NA())))</f>
        <v>#N/A</v>
      </c>
      <c r="BD105" s="84" t="e">
        <f ca="true">+IF(AND(ISTEXT(OFFSET('Hygiene Data'!$B$2,0,10*ROW('Hygiene Data'!E99))),DS105="Yes"),OFFSET('Hygiene Data'!$E$7,0,10*ROW('Hygiene Data'!E99)),IF(AND(ISTEXT(OFFSET('Hygiene Data'!$B$2,0,10*ROW('Hygiene Data'!E99))),DS105="No",ISNUMBER(OFFSET('Hygiene Data'!$E$7,0,10*ROW('Hygiene Data'!E99)))),CONCATENATE("[",ROUND(OFFSET('Hygiene Data'!$E$7,0,10*ROW('Hygiene Data'!E99)),0),"]"),IF(AND(ISTEXT(OFFSET('Hygiene Data'!$B$2,0,10*ROW('Hygiene Data'!E99))),DS105="",ISNUMBER(OFFSET('Hygiene Data'!$E$7,0,10*ROW('Hygiene Data'!E99)))),OFFSET('Hygiene Data'!$E$7,0,10*ROW('Hygiene Data'!E99)),NA())))</f>
        <v>#N/A</v>
      </c>
      <c r="BE105" s="84" t="e">
        <f ca="true">+IF(AND(ISTEXT(OFFSET('Hygiene Data'!$B$2,0,10*ROW('Hygiene Data'!E99))),DT105="Yes"),OFFSET('Hygiene Data'!$E$9,0,10*ROW('Hygiene Data'!E99)),IF(AND(ISTEXT(OFFSET('Hygiene Data'!$B$2,0,10*ROW('Hygiene Data'!E99))),DT105="No",ISNUMBER(OFFSET('Hygiene Data'!$E$9,0,10*ROW('Hygiene Data'!E99)))),CONCATENATE("[",ROUND(OFFSET('Hygiene Data'!$E$9,0,10*ROW('Hygiene Data'!E99)),0),"]"),IF(AND(ISTEXT(OFFSET('Hygiene Data'!$B$2,0,10*ROW('Hygiene Data'!E99))),DT105="",ISNUMBER(OFFSET('Hygiene Data'!$E$9,0,10*ROW('Hygiene Data'!E99)))),OFFSET('Hygiene Data'!$E$9,0,10*ROW('Hygiene Data'!E99)),NA())))</f>
        <v>#N/A</v>
      </c>
      <c r="BF105" s="84" t="e">
        <f ca="true">+IF(AND(ISTEXT(OFFSET('Hygiene Data'!$B$2,0,10*ROW('Hygiene Data'!F99))),DU105="Yes"),OFFSET('Hygiene Data'!$F$5,0,10*ROW('Hygiene Data'!F99)),IF(AND(ISTEXT(OFFSET('Hygiene Data'!$B$2,0,10*ROW('Hygiene Data'!F99))),DU105="No",ISNUMBER(OFFSET('Hygiene Data'!$F$5,0,10*ROW('Hygiene Data'!F99)))),CONCATENATE("[",ROUND(OFFSET('Hygiene Data'!$F$5,0,10*ROW('Hygiene Data'!F99)),0),"]"),IF(AND(ISTEXT(OFFSET('Hygiene Data'!$B$2,0,10*ROW('Hygiene Data'!F99))),DU105="",ISNUMBER(OFFSET('Hygiene Data'!$F$5,0,10*ROW('Hygiene Data'!F99)))),OFFSET('Hygiene Data'!$F$5,0,10*ROW('Hygiene Data'!F99)),NA())))</f>
        <v>#N/A</v>
      </c>
      <c r="BG105" s="84" t="e">
        <f ca="true">+IF(AND(ISTEXT(OFFSET('Hygiene Data'!$B$2,0,10*ROW('Hygiene Data'!F99))),DV105="Yes"),OFFSET('Hygiene Data'!$F$7,0,10*ROW('Hygiene Data'!F99)),IF(AND(ISTEXT(OFFSET('Hygiene Data'!$B$2,0,10*ROW('Hygiene Data'!F99))),DV105="No",ISNUMBER(OFFSET('Hygiene Data'!$F$7,0,10*ROW('Hygiene Data'!F99)))),CONCATENATE("[",ROUND(OFFSET('Hygiene Data'!$F$7,0,10*ROW('Hygiene Data'!F99)),0),"]"),IF(AND(ISTEXT(OFFSET('Hygiene Data'!$B$2,0,10*ROW('Hygiene Data'!F99))),DV105="",ISNUMBER(OFFSET('Hygiene Data'!$F$7,0,10*ROW('Hygiene Data'!F99)))),OFFSET('Hygiene Data'!$F$7,0,10*ROW('Hygiene Data'!F99)),NA())))</f>
        <v>#N/A</v>
      </c>
      <c r="BH105" s="84" t="e">
        <f ca="true">+IF(AND(ISTEXT(OFFSET('Hygiene Data'!$B$2,0,10*ROW('Hygiene Data'!F99))),DW105="Yes"),OFFSET('Hygiene Data'!$F$9,0,10*ROW('Hygiene Data'!F99)),IF(AND(ISTEXT(OFFSET('Hygiene Data'!$B$2,0,10*ROW('Hygiene Data'!F99))),DW105="No",ISNUMBER(OFFSET('Hygiene Data'!$F$9,0,10*ROW('Hygiene Data'!F99)))),CONCATENATE("[",ROUND(OFFSET('Hygiene Data'!$F$9,0,10*ROW('Hygiene Data'!F99)),0),"]"),IF(AND(ISTEXT(OFFSET('Hygiene Data'!$B$2,0,10*ROW('Hygiene Data'!F99))),DW105="",ISNUMBER(OFFSET('Hygiene Data'!$F$9,0,10*ROW('Hygiene Data'!F99)))),OFFSET('Hygiene Data'!$F$9,0,10*ROW('Hygiene Data'!F99)),NA())))</f>
        <v>#N/A</v>
      </c>
      <c r="BI105" s="84" t="e">
        <f ca="true">+IF(AND(ISTEXT(OFFSET('Hygiene Data'!$B$2,0,10*ROW('Hygiene Data'!G99))),DX105="Yes"),OFFSET('Hygiene Data'!$G$5,0,10*ROW('Hygiene Data'!G99)),IF(AND(ISTEXT(OFFSET('Hygiene Data'!$B$2,0,10*ROW('Hygiene Data'!G99))),DX105="No",ISNUMBER(OFFSET('Hygiene Data'!$G$5,0,10*ROW('Hygiene Data'!G99)))),CONCATENATE("[",ROUND(OFFSET('Hygiene Data'!$G$5,0,10*ROW('Hygiene Data'!G99)),0),"]"),IF(AND(ISTEXT(OFFSET('Hygiene Data'!$B$2,0,10*ROW('Hygiene Data'!G99))),DX105="",ISNUMBER(OFFSET('Hygiene Data'!$G$5,0,10*ROW('Hygiene Data'!G99)))),OFFSET('Hygiene Data'!$G$5,0,10*ROW('Hygiene Data'!G99)),NA())))</f>
        <v>#N/A</v>
      </c>
      <c r="BJ105" s="84" t="e">
        <f ca="true">+IF(AND(ISTEXT(OFFSET('Hygiene Data'!$B$2,0,10*ROW('Hygiene Data'!G99))),DY105="Yes"),OFFSET('Hygiene Data'!$G$7,0,10*ROW('Hygiene Data'!G99)),IF(AND(ISTEXT(OFFSET('Hygiene Data'!$B$2,0,10*ROW('Hygiene Data'!G99))),DY105="No",ISNUMBER(OFFSET('Hygiene Data'!$G$7,0,10*ROW('Hygiene Data'!G99)))),CONCATENATE("[",ROUND(OFFSET('Hygiene Data'!$G$7,0,10*ROW('Hygiene Data'!G99)),0),"]"),IF(AND(ISTEXT(OFFSET('Hygiene Data'!$B$2,0,10*ROW('Hygiene Data'!G99))),DY105="",ISNUMBER(OFFSET('Hygiene Data'!$G$7,0,10*ROW('Hygiene Data'!G99)))),OFFSET('Hygiene Data'!$G$7,0,10*ROW('Hygiene Data'!G99)),NA())))</f>
        <v>#N/A</v>
      </c>
      <c r="BK105" s="84" t="e">
        <f ca="true">+IF(AND(ISTEXT(OFFSET('Hygiene Data'!$B$2,0,10*ROW('Hygiene Data'!G99))),DZ105="Yes"),OFFSET('Hygiene Data'!$G$9,0,10*ROW('Hygiene Data'!G99)),IF(AND(ISTEXT(OFFSET('Hygiene Data'!$B$2,0,10*ROW('Hygiene Data'!G99))),DZ105="No",ISNUMBER(OFFSET('Hygiene Data'!$G$9,0,10*ROW('Hygiene Data'!G99)))),CONCATENATE("[",ROUND(OFFSET('Hygiene Data'!$G$9,0,10*ROW('Hygiene Data'!G99)),0),"]"),IF(AND(ISTEXT(OFFSET('Hygiene Data'!$B$2,0,10*ROW('Hygiene Data'!G99))),DZ105="",ISNUMBER(OFFSET('Hygiene Data'!$G$9,0,10*ROW('Hygiene Data'!G99)))),OFFSET('Hygiene Data'!$G$9,0,10*ROW('Hygiene Data'!G99)),NA())))</f>
        <v>#N/A</v>
      </c>
      <c r="BL105" s="84" t="e">
        <f ca="true">+IF(AND(ISTEXT(OFFSET('Hygiene Data'!$B$2,0,10*ROW('Hygiene Data'!H99))),EA105="Yes"),OFFSET('Hygiene Data'!$H$5,0,10*ROW('Hygiene Data'!H99)),IF(AND(ISTEXT(OFFSET('Hygiene Data'!$B$2,0,10*ROW('Hygiene Data'!H99))),EA105="No",ISNUMBER(OFFSET('Hygiene Data'!$H$5,0,10*ROW('Hygiene Data'!H99)))),CONCATENATE("[",ROUND(OFFSET('Hygiene Data'!$H$5,0,10*ROW('Hygiene Data'!H99)),0),"]"),IF(AND(ISTEXT(OFFSET('Hygiene Data'!$B$2,0,10*ROW('Hygiene Data'!H99))),EA105="",ISNUMBER(OFFSET('Hygiene Data'!$H$5,0,10*ROW('Hygiene Data'!H99)))),OFFSET('Hygiene Data'!$H$5,0,10*ROW('Hygiene Data'!H99)),NA())))</f>
        <v>#N/A</v>
      </c>
      <c r="BM105" s="84" t="e">
        <f ca="true">+IF(AND(ISTEXT(OFFSET('Hygiene Data'!$B$2,0,10*ROW('Hygiene Data'!H99))),EB105="Yes"),OFFSET('Hygiene Data'!$H$7,0,10*ROW('Hygiene Data'!H99)),IF(AND(ISTEXT(OFFSET('Hygiene Data'!$B$2,0,10*ROW('Hygiene Data'!H99))),EB105="No",ISNUMBER(OFFSET('Hygiene Data'!$H$7,0,10*ROW('Hygiene Data'!H99)))),CONCATENATE("[",ROUND(OFFSET('Hygiene Data'!$H$7,0,10*ROW('Hygiene Data'!H99)),0),"]"),IF(AND(ISTEXT(OFFSET('Hygiene Data'!$B$2,0,10*ROW('Hygiene Data'!H99))),EB105="",ISNUMBER(OFFSET('Hygiene Data'!$H$7,0,10*ROW('Hygiene Data'!H99)))),OFFSET('Hygiene Data'!$H$7,0,10*ROW('Hygiene Data'!H99)),NA())))</f>
        <v>#N/A</v>
      </c>
      <c r="BN105" s="84" t="e">
        <f ca="true">+IF(AND(ISTEXT(OFFSET('Hygiene Data'!$B$2,0,10*ROW('Hygiene Data'!H99))),EC105="Yes"),OFFSET('Hygiene Data'!$H$9,0,10*ROW('Hygiene Data'!H99)),IF(AND(ISTEXT(OFFSET('Hygiene Data'!$B$2,0,10*ROW('Hygiene Data'!H99))),EC105="No",ISNUMBER(OFFSET('Hygiene Data'!$H$9,0,10*ROW('Hygiene Data'!H99)))),CONCATENATE("[",ROUND(OFFSET('Hygiene Data'!$H$9,0,10*ROW('Hygiene Data'!H99)),0),"]"),IF(AND(ISTEXT(OFFSET('Hygiene Data'!$B$2,0,10*ROW('Hygiene Data'!H99))),EC105="",ISNUMBER(OFFSET('Hygiene Data'!$H$9,0,10*ROW('Hygiene Data'!H99)))),OFFSET('Hygiene Data'!$H$9,0,10*ROW('Hygiene Data'!H99)),NA())))</f>
        <v>#N/A</v>
      </c>
      <c r="BO105" s="84" t="e">
        <f ca="true">+IF(AND(ISTEXT(OFFSET('Hygiene Data'!$B$2,0,10*ROW('Hygiene Data'!I99))),ED105="Yes"),OFFSET('Hygiene Data'!$I$5,0,10*ROW('Hygiene Data'!I99)),IF(AND(ISTEXT(OFFSET('Hygiene Data'!$B$2,0,10*ROW('Hygiene Data'!I99))),ED105="No",ISNUMBER(OFFSET('Hygiene Data'!$I$5,0,10*ROW('Hygiene Data'!I99)))),CONCATENATE("[",ROUND(OFFSET('Hygiene Data'!$I$5,0,10*ROW('Hygiene Data'!I99)),0),"]"),IF(AND(ISTEXT(OFFSET('Hygiene Data'!$B$2,0,10*ROW('Hygiene Data'!I99))),ED105="",ISNUMBER(OFFSET('Hygiene Data'!$I$5,0,10*ROW('Hygiene Data'!I99)))),OFFSET('Hygiene Data'!$I$5,0,10*ROW('Hygiene Data'!I99)),NA())))</f>
        <v>#N/A</v>
      </c>
      <c r="BP105" s="84" t="e">
        <f ca="true">+IF(AND(ISTEXT(OFFSET('Hygiene Data'!$B$2,0,10*ROW('Hygiene Data'!I99))),EE105="Yes"),OFFSET('Hygiene Data'!$I$7,0,10*ROW('Hygiene Data'!I99)),IF(AND(ISTEXT(OFFSET('Hygiene Data'!$B$2,0,10*ROW('Hygiene Data'!I99))),EE105="No",ISNUMBER(OFFSET('Hygiene Data'!$I$7,0,10*ROW('Hygiene Data'!I99)))),CONCATENATE("[",ROUND(OFFSET('Hygiene Data'!$I$7,0,10*ROW('Hygiene Data'!I99)),0),"]"),IF(AND(ISTEXT(OFFSET('Hygiene Data'!$B$2,0,10*ROW('Hygiene Data'!I99))),EE105="",ISNUMBER(OFFSET('Hygiene Data'!$I$7,0,10*ROW('Hygiene Data'!I99)))),OFFSET('Hygiene Data'!$I$7,0,10*ROW('Hygiene Data'!I99)),NA())))</f>
        <v>#N/A</v>
      </c>
      <c r="BQ105" s="84" t="e">
        <f ca="true">+IF(AND(ISTEXT(OFFSET('Hygiene Data'!$B$2,0,10*ROW('Hygiene Data'!I99))),EF105="Yes"),OFFSET('Hygiene Data'!$I$9,0,10*ROW('Hygiene Data'!I99)),IF(AND(ISTEXT(OFFSET('Hygiene Data'!$B$2,0,10*ROW('Hygiene Data'!I99))),EF105="No",ISNUMBER(OFFSET('Hygiene Data'!$I$9,0,10*ROW('Hygiene Data'!I99)))),CONCATENATE("[",ROUND(OFFSET('Hygiene Data'!$I$9,0,10*ROW('Hygiene Data'!I99)),0),"]"),IF(AND(ISTEXT(OFFSET('Hygiene Data'!$B$2,0,10*ROW('Hygiene Data'!I99))),EF105="",ISNUMBER(OFFSET('Hygiene Data'!$I$9,0,10*ROW('Hygiene Data'!I99)))),OFFSET('Hygiene Data'!$I$9,0,10*ROW('Hygiene Data'!I99)),NA())))</f>
        <v>#N/A</v>
      </c>
      <c r="BR105" s="269"/>
      <c r="BS105" s="269" t="str">
        <f ca="true">+IF(OFFSET('Water Data'!$D$27,0,10*ROW('Water Data'!D99))="","",OFFSET('Water Data'!$D$27,0,10*ROW('Water Data'!D99)))</f>
        <v/>
      </c>
      <c r="BT105" s="269" t="str">
        <f ca="true">+IF(OFFSET('Water Data'!$D$28,0,10*ROW('Water Data'!D99))="","",OFFSET('Water Data'!$D$28,0,10*ROW('Water Data'!D99)))</f>
        <v/>
      </c>
      <c r="BU105" s="269" t="str">
        <f ca="true">+IF(OFFSET('Water Data'!$D$29,0,10*ROW('Water Data'!D99))="","",OFFSET('Water Data'!$D$29,0,10*ROW('Water Data'!D99)))</f>
        <v/>
      </c>
      <c r="BV105" s="269" t="str">
        <f ca="true">+IF(OFFSET('Water Data'!$E$27,0,10*ROW('Water Data'!E99))="","",OFFSET('Water Data'!$E$27,0,10*ROW('Water Data'!E99)))</f>
        <v/>
      </c>
      <c r="BW105" s="269" t="str">
        <f ca="true">+IF(OFFSET('Water Data'!$E$28,0,10*ROW('Water Data'!E99))="","",OFFSET('Water Data'!$E$28,0,10*ROW('Water Data'!E99)))</f>
        <v/>
      </c>
      <c r="BX105" s="269" t="str">
        <f ca="true">+IF(OFFSET('Water Data'!$E$29,0,10*ROW('Water Data'!E99))="","",OFFSET('Water Data'!$E$29,0,10*ROW('Water Data'!E99)))</f>
        <v/>
      </c>
      <c r="BY105" s="269" t="str">
        <f ca="true">+IF(OFFSET('Water Data'!$F$27,0,10*ROW('Water Data'!F99))="","",OFFSET('Water Data'!$F$27,0,10*ROW('Water Data'!F99)))</f>
        <v/>
      </c>
      <c r="BZ105" s="269" t="str">
        <f ca="true">+IF(OFFSET('Water Data'!$F$28,0,10*ROW('Water Data'!F99))="","",OFFSET('Water Data'!$F$28,0,10*ROW('Water Data'!F99)))</f>
        <v/>
      </c>
      <c r="CA105" s="269" t="str">
        <f ca="true">+IF(OFFSET('Water Data'!$F$29,0,10*ROW('Water Data'!F99))="","",OFFSET('Water Data'!$F$29,0,10*ROW('Water Data'!F99)))</f>
        <v/>
      </c>
      <c r="CB105" s="269" t="str">
        <f ca="true">+IF(OFFSET('Water Data'!$G$27,0,10*ROW('Water Data'!G99))="","",OFFSET('Water Data'!$G$27,0,10*ROW('Water Data'!G99)))</f>
        <v/>
      </c>
      <c r="CC105" s="269" t="str">
        <f ca="true">+IF(OFFSET('Water Data'!$G$28,0,10*ROW('Water Data'!G99))="","",OFFSET('Water Data'!$G$28,0,10*ROW('Water Data'!G99)))</f>
        <v/>
      </c>
      <c r="CD105" s="269" t="str">
        <f ca="true">+IF(OFFSET('Water Data'!$G$29,0,10*ROW('Water Data'!G99))="","",OFFSET('Water Data'!$G$29,0,10*ROW('Water Data'!G99)))</f>
        <v/>
      </c>
      <c r="CE105" s="269" t="str">
        <f ca="true">+IF(OFFSET('Water Data'!$H$27,0,10*ROW('Water Data'!H99))="","",OFFSET('Water Data'!$H$27,0,10*ROW('Water Data'!H99)))</f>
        <v/>
      </c>
      <c r="CF105" s="269" t="str">
        <f ca="true">+IF(OFFSET('Water Data'!$H$28,0,10*ROW('Water Data'!H99))="","",OFFSET('Water Data'!$H$28,0,10*ROW('Water Data'!H99)))</f>
        <v/>
      </c>
      <c r="CG105" s="269" t="str">
        <f ca="true">+IF(OFFSET('Water Data'!$H$29,0,10*ROW('Water Data'!H99))="","",OFFSET('Water Data'!$H$29,0,10*ROW('Water Data'!H99)))</f>
        <v/>
      </c>
      <c r="CH105" s="269" t="str">
        <f ca="true">+IF(OFFSET('Water Data'!$I$27,0,10*ROW('Water Data'!I99))="","",OFFSET('Water Data'!$I$27,0,10*ROW('Water Data'!I99)))</f>
        <v/>
      </c>
      <c r="CI105" s="269" t="str">
        <f ca="true">+IF(OFFSET('Water Data'!$I$28,0,10*ROW('Water Data'!I99))="","",OFFSET('Water Data'!$I$28,0,10*ROW('Water Data'!I99)))</f>
        <v/>
      </c>
      <c r="CJ105" s="269" t="str">
        <f ca="true">+IF(OFFSET('Water Data'!$I$29,0,10*ROW('Water Data'!I99))="","",OFFSET('Water Data'!$I$29,0,10*ROW('Water Data'!I99)))</f>
        <v/>
      </c>
      <c r="CK105" s="269" t="str">
        <f ca="true">+IF(OFFSET('Sanitation Data'!$D$28,0,10*ROW('Sanitation Data'!D99))="","",OFFSET('Sanitation Data'!$D$28,0,10*ROW('Sanitation Data'!D99)))</f>
        <v/>
      </c>
      <c r="CL105" s="269" t="str">
        <f ca="true">+IF(OFFSET('Sanitation Data'!$D$29,0,10*ROW('Sanitation Data'!D99))="","",OFFSET('Sanitation Data'!$D$29,0,10*ROW('Sanitation Data'!D99)))</f>
        <v/>
      </c>
      <c r="CM105" s="269" t="str">
        <f ca="true">+IF(OFFSET('Sanitation Data'!$D$30,0,10*ROW('Sanitation Data'!D99))="","",OFFSET('Sanitation Data'!$D$30,0,10*ROW('Sanitation Data'!D99)))</f>
        <v/>
      </c>
      <c r="CN105" s="269" t="str">
        <f ca="true">+IF(OFFSET('Sanitation Data'!$D$31,0,10*ROW('Sanitation Data'!D99))="","",OFFSET('Sanitation Data'!$D$31,0,10*ROW('Sanitation Data'!D99)))</f>
        <v/>
      </c>
      <c r="CO105" s="269" t="str">
        <f ca="true">+IF(OFFSET('Sanitation Data'!$D$32,0,10*ROW('Sanitation Data'!D99))="","",OFFSET('Sanitation Data'!$D$32,0,10*ROW('Sanitation Data'!D99)))</f>
        <v/>
      </c>
      <c r="CP105" s="269" t="str">
        <f ca="true">+IF(OFFSET('Sanitation Data'!$E$28,0,10*ROW('Sanitation Data'!E99))="","",OFFSET('Sanitation Data'!$E$28,0,10*ROW('Sanitation Data'!E99)))</f>
        <v/>
      </c>
      <c r="CQ105" s="269" t="str">
        <f ca="true">+IF(OFFSET('Sanitation Data'!$E$29,0,10*ROW('Sanitation Data'!E99))="","",OFFSET('Sanitation Data'!$E$29,0,10*ROW('Sanitation Data'!E99)))</f>
        <v/>
      </c>
      <c r="CR105" s="269" t="str">
        <f ca="true">+IF(OFFSET('Sanitation Data'!$E$30,0,10*ROW('Sanitation Data'!E99))="","",OFFSET('Sanitation Data'!$E$30,0,10*ROW('Sanitation Data'!E99)))</f>
        <v/>
      </c>
      <c r="CS105" s="269" t="str">
        <f ca="true">+IF(OFFSET('Sanitation Data'!$E$31,0,10*ROW('Sanitation Data'!E99))="","",OFFSET('Sanitation Data'!$E$31,0,10*ROW('Sanitation Data'!E99)))</f>
        <v/>
      </c>
      <c r="CT105" s="269" t="str">
        <f ca="true">+IF(OFFSET('Sanitation Data'!$E$32,0,10*ROW('Sanitation Data'!E99))="","",OFFSET('Sanitation Data'!$E$32,0,10*ROW('Sanitation Data'!E99)))</f>
        <v/>
      </c>
      <c r="CU105" s="269" t="str">
        <f ca="true">+IF(OFFSET('Sanitation Data'!$F$28,0,10*ROW('Sanitation Data'!F99))="","",OFFSET('Sanitation Data'!$F$28,0,10*ROW('Sanitation Data'!F99)))</f>
        <v/>
      </c>
      <c r="CV105" s="269" t="str">
        <f ca="true">+IF(OFFSET('Sanitation Data'!$F$29,0,10*ROW('Sanitation Data'!F99))="","",OFFSET('Sanitation Data'!$F$29,0,10*ROW('Sanitation Data'!F99)))</f>
        <v/>
      </c>
      <c r="CW105" s="269" t="str">
        <f ca="true">+IF(OFFSET('Sanitation Data'!$F$30,0,10*ROW('Sanitation Data'!F99))="","",OFFSET('Sanitation Data'!$F$30,0,10*ROW('Sanitation Data'!F99)))</f>
        <v/>
      </c>
      <c r="CX105" s="269" t="str">
        <f ca="true">+IF(OFFSET('Sanitation Data'!$F$31,0,10*ROW('Sanitation Data'!F99))="","",OFFSET('Sanitation Data'!$F$31,0,10*ROW('Sanitation Data'!F99)))</f>
        <v/>
      </c>
      <c r="CY105" s="269" t="str">
        <f ca="true">+IF(OFFSET('Sanitation Data'!$F$32,0,10*ROW('Sanitation Data'!F99))="","",OFFSET('Sanitation Data'!$F$32,0,10*ROW('Sanitation Data'!F99)))</f>
        <v/>
      </c>
      <c r="CZ105" s="269" t="str">
        <f ca="true">+IF(OFFSET('Sanitation Data'!$G$28,0,10*ROW('Sanitation Data'!G99))="","",OFFSET('Sanitation Data'!$G$28,0,10*ROW('Sanitation Data'!G99)))</f>
        <v/>
      </c>
      <c r="DA105" s="269" t="str">
        <f ca="true">+IF(OFFSET('Sanitation Data'!$G$29,0,10*ROW('Sanitation Data'!G99))="","",OFFSET('Sanitation Data'!$G$29,0,10*ROW('Sanitation Data'!G99)))</f>
        <v/>
      </c>
      <c r="DB105" s="269" t="str">
        <f ca="true">+IF(OFFSET('Sanitation Data'!$G$30,0,10*ROW('Sanitation Data'!G99))="","",OFFSET('Sanitation Data'!$G$30,0,10*ROW('Sanitation Data'!G99)))</f>
        <v/>
      </c>
      <c r="DC105" s="269" t="str">
        <f ca="true">+IF(OFFSET('Sanitation Data'!$G$31,0,10*ROW('Sanitation Data'!G99))="","",OFFSET('Sanitation Data'!$G$31,0,10*ROW('Sanitation Data'!G99)))</f>
        <v/>
      </c>
      <c r="DD105" s="269" t="str">
        <f ca="true">+IF(OFFSET('Sanitation Data'!$G$32,0,10*ROW('Sanitation Data'!G99))="","",OFFSET('Sanitation Data'!$G$32,0,10*ROW('Sanitation Data'!G99)))</f>
        <v/>
      </c>
      <c r="DE105" s="269" t="str">
        <f ca="true">+IF(OFFSET('Sanitation Data'!$H$28,0,10*ROW('Sanitation Data'!H99))="","",OFFSET('Sanitation Data'!$H$28,0,10*ROW('Sanitation Data'!H99)))</f>
        <v/>
      </c>
      <c r="DF105" s="269" t="str">
        <f ca="true">+IF(OFFSET('Sanitation Data'!$H$29,0,10*ROW('Sanitation Data'!H99))="","",OFFSET('Sanitation Data'!$H$29,0,10*ROW('Sanitation Data'!H99)))</f>
        <v/>
      </c>
      <c r="DG105" s="269" t="str">
        <f ca="true">+IF(OFFSET('Sanitation Data'!$H$30,0,10*ROW('Sanitation Data'!H99))="","",OFFSET('Sanitation Data'!$H$30,0,10*ROW('Sanitation Data'!H99)))</f>
        <v/>
      </c>
      <c r="DH105" s="269" t="str">
        <f ca="true">+IF(OFFSET('Sanitation Data'!$H$31,0,10*ROW('Sanitation Data'!H99))="","",OFFSET('Sanitation Data'!$H$31,0,10*ROW('Sanitation Data'!H99)))</f>
        <v/>
      </c>
      <c r="DI105" s="269" t="str">
        <f ca="true">+IF(OFFSET('Sanitation Data'!$H$32,0,10*ROW('Sanitation Data'!H99))="","",OFFSET('Sanitation Data'!$H$32,0,10*ROW('Sanitation Data'!H99)))</f>
        <v/>
      </c>
      <c r="DJ105" s="269" t="str">
        <f ca="true">+IF(OFFSET('Sanitation Data'!$I$28,0,10*ROW('Sanitation Data'!I99))="","",OFFSET('Sanitation Data'!$I$28,0,10*ROW('Sanitation Data'!I99)))</f>
        <v/>
      </c>
      <c r="DK105" s="269" t="str">
        <f ca="true">+IF(OFFSET('Sanitation Data'!$I$29,0,10*ROW('Sanitation Data'!I99))="","",OFFSET('Sanitation Data'!$I$29,0,10*ROW('Sanitation Data'!I99)))</f>
        <v/>
      </c>
      <c r="DL105" s="269" t="str">
        <f ca="true">+IF(OFFSET('Sanitation Data'!$I$30,0,10*ROW('Sanitation Data'!I99))="","",OFFSET('Sanitation Data'!$I$30,0,10*ROW('Sanitation Data'!I99)))</f>
        <v/>
      </c>
      <c r="DM105" s="269" t="str">
        <f ca="true">+IF(OFFSET('Sanitation Data'!$I$31,0,10*ROW('Sanitation Data'!I99))="","",OFFSET('Sanitation Data'!$I$31,0,10*ROW('Sanitation Data'!I99)))</f>
        <v/>
      </c>
      <c r="DN105" s="269" t="str">
        <f ca="true">+IF(OFFSET('Sanitation Data'!$I$32,0,10*ROW('Sanitation Data'!I99))="","",OFFSET('Sanitation Data'!$I$32,0,10*ROW('Sanitation Data'!I99)))</f>
        <v/>
      </c>
      <c r="DO105" s="269" t="str">
        <f ca="true">+IF(OFFSET('Hygiene Data'!$D$11,0,10*ROW('Hygiene Data'!D99))="","",OFFSET('Hygiene Data'!$D$11,0,10*ROW('Hygiene Data'!D99)))</f>
        <v/>
      </c>
      <c r="DP105" s="269" t="str">
        <f ca="true">+IF(OFFSET('Hygiene Data'!$D$12,0,10*ROW('Hygiene Data'!D99))="","",OFFSET('Hygiene Data'!$D$12,0,10*ROW('Hygiene Data'!D99)))</f>
        <v/>
      </c>
      <c r="DQ105" s="269" t="str">
        <f ca="true">+IF(OFFSET('Hygiene Data'!$D$13,0,10*ROW('Hygiene Data'!D99))="","",OFFSET('Hygiene Data'!$D$13,0,10*ROW('Hygiene Data'!D99)))</f>
        <v/>
      </c>
      <c r="DR105" s="269" t="str">
        <f ca="true">+IF(OFFSET('Hygiene Data'!$E$11,0,10*ROW('Hygiene Data'!E99))="","",OFFSET('Hygiene Data'!$E$11,0,10*ROW('Hygiene Data'!E99)))</f>
        <v/>
      </c>
      <c r="DS105" s="269" t="str">
        <f ca="true">+IF(OFFSET('Hygiene Data'!$E$12,0,10*ROW('Hygiene Data'!E99))="","",OFFSET('Hygiene Data'!$E$12,0,10*ROW('Hygiene Data'!E99)))</f>
        <v/>
      </c>
      <c r="DT105" s="269" t="str">
        <f ca="true">+IF(OFFSET('Hygiene Data'!$E$13,0,10*ROW('Hygiene Data'!E99))="","",OFFSET('Hygiene Data'!$E$13,0,10*ROW('Hygiene Data'!E99)))</f>
        <v/>
      </c>
      <c r="DU105" s="269" t="str">
        <f ca="true">+IF(OFFSET('Hygiene Data'!$F$11,0,10*ROW('Hygiene Data'!F99))="","",OFFSET('Hygiene Data'!$F$11,0,10*ROW('Hygiene Data'!F99)))</f>
        <v/>
      </c>
      <c r="DV105" s="269" t="str">
        <f ca="true">+IF(OFFSET('Hygiene Data'!$F$12,0,10*ROW('Hygiene Data'!F99))="","",OFFSET('Hygiene Data'!$F$12,0,10*ROW('Hygiene Data'!F99)))</f>
        <v/>
      </c>
      <c r="DW105" s="269" t="str">
        <f ca="true">+IF(OFFSET('Hygiene Data'!$F$13,0,10*ROW('Hygiene Data'!F99))="","",OFFSET('Hygiene Data'!$F$13,0,10*ROW('Hygiene Data'!F99)))</f>
        <v/>
      </c>
      <c r="DX105" s="269" t="str">
        <f ca="true">+IF(OFFSET('Hygiene Data'!$G$11,0,10*ROW('Hygiene Data'!G99))="","",OFFSET('Hygiene Data'!$G$11,0,10*ROW('Hygiene Data'!G99)))</f>
        <v/>
      </c>
      <c r="DY105" s="269" t="str">
        <f ca="true">+IF(OFFSET('Hygiene Data'!$G$12,0,10*ROW('Hygiene Data'!G99))="","",OFFSET('Hygiene Data'!$G$12,0,10*ROW('Hygiene Data'!G99)))</f>
        <v/>
      </c>
      <c r="DZ105" s="269" t="str">
        <f ca="true">+IF(OFFSET('Hygiene Data'!$G$13,0,10*ROW('Hygiene Data'!G99))="","",OFFSET('Hygiene Data'!$G$13,0,10*ROW('Hygiene Data'!G99)))</f>
        <v/>
      </c>
      <c r="EA105" s="269" t="str">
        <f ca="true">+IF(OFFSET('Hygiene Data'!$H$11,0,10*ROW('Hygiene Data'!H99))="","",OFFSET('Hygiene Data'!$H$11,0,10*ROW('Hygiene Data'!H99)))</f>
        <v/>
      </c>
      <c r="EB105" s="269" t="str">
        <f ca="true">+IF(OFFSET('Hygiene Data'!$H$12,0,10*ROW('Hygiene Data'!H99))="","",OFFSET('Hygiene Data'!$H$12,0,10*ROW('Hygiene Data'!H99)))</f>
        <v/>
      </c>
      <c r="EC105" s="269" t="str">
        <f ca="true">+IF(OFFSET('Hygiene Data'!$H$13,0,10*ROW('Hygiene Data'!H99))="","",OFFSET('Hygiene Data'!$H$13,0,10*ROW('Hygiene Data'!H99)))</f>
        <v/>
      </c>
      <c r="ED105" s="269" t="str">
        <f ca="true">+IF(OFFSET('Hygiene Data'!$I$11,0,10*ROW('Hygiene Data'!I99))="","",OFFSET('Hygiene Data'!$I$11,0,10*ROW('Hygiene Data'!I99)))</f>
        <v/>
      </c>
      <c r="EE105" s="269" t="str">
        <f ca="true">+IF(OFFSET('Hygiene Data'!$I$12,0,10*ROW('Hygiene Data'!I99))="","",OFFSET('Hygiene Data'!$I$12,0,10*ROW('Hygiene Data'!I99)))</f>
        <v/>
      </c>
      <c r="EF105" s="269" t="str">
        <f ca="true">+IF(OFFSET('Hygiene Data'!$I$13,0,10*ROW('Hygiene Data'!I99))="","",OFFSET('Hygiene Data'!$I$13,0,10*ROW('Hygiene Data'!I99)))</f>
        <v/>
      </c>
    </row>
    <row xmlns:x14ac="http://schemas.microsoft.com/office/spreadsheetml/2009/9/ac" r="106" x14ac:dyDescent="0.2">
      <c r="A106" s="36" t="str">
        <f ca="true">+IF(OFFSET('Water Data'!$B$2,0,10*ROW('Water Data'!E100))="","",OFFSET('Water Data'!$B$2,0,10*ROW('Water Data'!E100)))</f>
        <v/>
      </c>
      <c r="B106" s="36" t="str">
        <f ca="true">+IF(OFFSET('Water Data'!$C$2,0,10*ROW('Water Data'!F100))="","",OFFSET('Water Data'!$C$2,0,10*ROW('Water Data'!F100)))</f>
        <v/>
      </c>
      <c r="C106" s="325" t="str">
        <f t="shared" ca="true" si="1"/>
        <v/>
      </c>
      <c r="D106" s="82" t="e">
        <f ca="true">+IF(AND(ISTEXT(OFFSET('Water Data'!$B$2,0,10*ROW('Water Data'!D100))),BS106="Yes"),100-OFFSET('Water Data'!$D$4,0,10*ROW('Water Data'!D100)),IF(AND(ISTEXT(OFFSET('Water Data'!$B$2,0,10*ROW('Water Data'!D100))),BS106="No",ISNUMBER(OFFSET('Water Data'!$D$4,0,10*ROW('Water Data'!D100)))),CONCATENATE("[",ROUND(100-OFFSET('Water Data'!$D$4,0,10*ROW('Water Data'!D100)),0),"]"),IF(AND(ISTEXT(OFFSET('Water Data'!$B$2,0,10*ROW('Water Data'!D100))),BS106="",ISNUMBER(OFFSET('Water Data'!$D$4,0,10*ROW('Water Data'!D100)))),100-OFFSET('Water Data'!$D$4,0,10*ROW('Water Data'!D100)),NA())))</f>
        <v>#N/A</v>
      </c>
      <c r="E106" s="82" t="e">
        <f ca="true">+IF(AND(ISTEXT(OFFSET('Water Data'!$B$2,0,10*ROW('Water Data'!E100))),BT106="Yes"),OFFSET('Water Data'!$D$6,0,10*ROW('Water Data'!D100)),IF(AND(ISTEXT(OFFSET('Water Data'!$B$2,0,10*ROW('Water Data'!D100))),BT106="No",ISNUMBER(OFFSET('Water Data'!$D$6,0,10*ROW('Water Data'!D100)))),CONCATENATE("[",ROUND(OFFSET('Water Data'!$D$6,0,10*ROW('Water Data'!D100)),0),"]"),IF(AND(ISTEXT(OFFSET('Water Data'!$B$2,0,10*ROW('Water Data'!D100))),BT106="",ISNUMBER(OFFSET('Water Data'!$D$6,0,10*ROW('Water Data'!D100)))),OFFSET('Water Data'!$D$6,0,10*ROW('Water Data'!D100)),NA())))</f>
        <v>#N/A</v>
      </c>
      <c r="F106" s="82" t="e">
        <f ca="true">+IF(AND(ISTEXT(OFFSET('Water Data'!$B$2,0,10*ROW('Water Data'!D100))),BU106="Yes"),OFFSET('Water Data'!$D$9,0,10*ROW('Water Data'!D100)),IF(AND(ISTEXT(OFFSET('Water Data'!$B$2,0,10*ROW('Water Data'!D100))),BU106="No",ISNUMBER(OFFSET('Water Data'!$D$9,0,10*ROW('Water Data'!D100)))),CONCATENATE("[",ROUND(OFFSET('Water Data'!$D$9,0,10*ROW('Water Data'!D100)),0),"]"),IF(AND(ISTEXT(OFFSET('Water Data'!$B$2,0,10*ROW('Water Data'!D100))),BU106="",ISNUMBER(OFFSET('Water Data'!$D$9,0,10*ROW('Water Data'!D100)))),OFFSET('Water Data'!$D$9,0,10*ROW('Water Data'!D100)),NA())))</f>
        <v>#N/A</v>
      </c>
      <c r="G106" s="82" t="e">
        <f ca="true">+IF(AND(ISTEXT(OFFSET('Water Data'!$B$2,0,10*ROW('Water Data'!E100))),BV106="Yes"),100-OFFSET('Water Data'!$E$4,0,10*ROW('Water Data'!E100)),IF(AND(ISTEXT(OFFSET('Water Data'!$B$2,0,10*ROW('Water Data'!E100))),BV106="No",ISNUMBER(OFFSET('Water Data'!$E$4,0,10*ROW('Water Data'!E100)))),CONCATENATE("[",ROUND(100-OFFSET('Water Data'!$E$4,0,10*ROW('Water Data'!E100)),0),"]"),IF(AND(ISTEXT(OFFSET('Water Data'!$B$2,0,10*ROW('Water Data'!E100))),BV106="",ISNUMBER(OFFSET('Water Data'!$E$4,0,10*ROW('Water Data'!E100)))),100-OFFSET('Water Data'!$E$4,0,10*ROW('Water Data'!E100)),NA())))</f>
        <v>#N/A</v>
      </c>
      <c r="H106" s="82" t="e">
        <f ca="true">+IF(AND(ISTEXT(OFFSET('Water Data'!$B$2,0,10*ROW('Water Data'!E100))),BW106="Yes"),OFFSET('Water Data'!$E$6,0,10*ROW('Water Data'!E100)),IF(AND(ISTEXT(OFFSET('Water Data'!$B$2,0,10*ROW('Water Data'!E100))),BW106="No",ISNUMBER(OFFSET('Water Data'!$E$6,0,10*ROW('Water Data'!E100)))),CONCATENATE("[",ROUND(OFFSET('Water Data'!$D$6,0,10*ROW('Water Data'!E100)),0),"]"),IF(AND(ISTEXT(OFFSET('Water Data'!$B$2,0,10*ROW('Water Data'!E100))),BW106="",ISNUMBER(OFFSET('Water Data'!$E$6,0,10*ROW('Water Data'!E100)))),OFFSET('Water Data'!$E$6,0,10*ROW('Water Data'!E100)),NA())))</f>
        <v>#N/A</v>
      </c>
      <c r="I106" s="82" t="e">
        <f ca="true">+IF(AND(ISTEXT(OFFSET('Water Data'!$B$2,0,10*ROW('Water Data'!E100))),BX106="Yes"),OFFSET('Water Data'!$E$9,0,10*ROW('Water Data'!E100)),IF(AND(ISTEXT(OFFSET('Water Data'!$B$2,0,10*ROW('Water Data'!E100))),BX106="No",ISNUMBER(OFFSET('Water Data'!$E$9,0,10*ROW('Water Data'!E100)))),CONCATENATE("[",ROUND(OFFSET('Water Data'!$E$9,0,10*ROW('Water Data'!E100)),0),"]"),IF(AND(ISTEXT(OFFSET('Water Data'!$B$2,0,10*ROW('Water Data'!E100))),BX106="",ISNUMBER(OFFSET('Water Data'!$E$9,0,10*ROW('Water Data'!E100)))),OFFSET('Water Data'!$E$9,0,10*ROW('Water Data'!E100)),NA())))</f>
        <v>#N/A</v>
      </c>
      <c r="J106" s="82" t="e">
        <f ca="true">+IF(AND(ISTEXT(OFFSET('Water Data'!$B$2,0,10*ROW('Water Data'!F100))),BY106="Yes"),100-OFFSET('Water Data'!$F$4,0,10*ROW('Water Data'!F100)),IF(AND(ISTEXT(OFFSET('Water Data'!$B$2,0,10*ROW('Water Data'!F100))),BY106="No",ISNUMBER(OFFSET('Water Data'!$F$4,0,10*ROW('Water Data'!F100)))),CONCATENATE("[",ROUND(100-OFFSET('Water Data'!$F$4,0,10*ROW('Water Data'!F100)),0),"]"),IF(AND(ISTEXT(OFFSET('Water Data'!$B$2,0,10*ROW('Water Data'!F100))),BY106="",ISNUMBER(OFFSET('Water Data'!$F$4,0,10*ROW('Water Data'!F100)))),100-OFFSET('Water Data'!$F$4,0,10*ROW('Water Data'!F100)),NA())))</f>
        <v>#N/A</v>
      </c>
      <c r="K106" s="82" t="e">
        <f ca="true">+IF(AND(ISTEXT(OFFSET('Water Data'!$B$2,0,10*ROW('Water Data'!F100))),BZ106="Yes"),OFFSET('Water Data'!$F$6,0,10*ROW('Water Data'!F100)),IF(AND(ISTEXT(OFFSET('Water Data'!$B$2,0,10*ROW('Water Data'!F100))),BZ106="No",ISNUMBER(OFFSET('Water Data'!$F$6,0,10*ROW('Water Data'!F100)))),CONCATENATE("[",ROUND(OFFSET('Water Data'!$F$6,0,10*ROW('Water Data'!F100)),0),"]"),IF(AND(ISTEXT(OFFSET('Water Data'!$B$2,0,10*ROW('Water Data'!F100))),BZ106="",ISNUMBER(OFFSET('Water Data'!$F$6,0,10*ROW('Water Data'!F100)))),OFFSET('Water Data'!$F$6,0,10*ROW('Water Data'!F100)),NA())))</f>
        <v>#N/A</v>
      </c>
      <c r="L106" s="82" t="e">
        <f ca="true">+IF(AND(ISTEXT(OFFSET('Water Data'!$B$2,0,10*ROW('Water Data'!F100))),CA106="Yes"),OFFSET('Water Data'!$F$9,0,10*ROW('Water Data'!F100)),IF(AND(ISTEXT(OFFSET('Water Data'!$B$2,0,10*ROW('Water Data'!F100))),CA106="No",ISNUMBER(OFFSET('Water Data'!$F$9,0,10*ROW('Water Data'!F100)))),CONCATENATE("[",ROUND(OFFSET('Water Data'!$F$9,0,10*ROW('Water Data'!F100)),0),"]"),IF(AND(ISTEXT(OFFSET('Water Data'!$B$2,0,10*ROW('Water Data'!F100))),CA106="",ISNUMBER(OFFSET('Water Data'!$F$9,0,10*ROW('Water Data'!F100)))),OFFSET('Water Data'!$F$9,0,10*ROW('Water Data'!F100)),NA())))</f>
        <v>#N/A</v>
      </c>
      <c r="M106" s="82" t="e">
        <f ca="true">+IF(AND(ISTEXT(OFFSET('Water Data'!$B$2,0,10*ROW('Water Data'!G100))),CB106="Yes"),100-OFFSET('Water Data'!$G$4,0,10*ROW('Water Data'!G100)),IF(AND(ISTEXT(OFFSET('Water Data'!$B$2,0,10*ROW('Water Data'!G100))),CB106="No",ISNUMBER(OFFSET('Water Data'!$G$4,0,10*ROW('Water Data'!G100)))),CONCATENATE("[",ROUND(100-OFFSET('Water Data'!$G$4,0,10*ROW('Water Data'!G100)),0),"]"),IF(AND(ISTEXT(OFFSET('Water Data'!$B$2,0,10*ROW('Water Data'!G100))),CB106="",ISNUMBER(OFFSET('Water Data'!$G$4,0,10*ROW('Water Data'!G100)))),100-OFFSET('Water Data'!$G$4,0,10*ROW('Water Data'!G100)),NA())))</f>
        <v>#N/A</v>
      </c>
      <c r="N106" s="82" t="e">
        <f ca="true">+IF(AND(ISTEXT(OFFSET('Water Data'!$B$2,0,10*ROW('Water Data'!G100))),CC106="Yes"),OFFSET('Water Data'!$G$6,0,10*ROW('Water Data'!G100)),IF(AND(ISTEXT(OFFSET('Water Data'!$B$2,0,10*ROW('Water Data'!G100))),CC106="No",ISNUMBER(OFFSET('Water Data'!$G$6,0,10*ROW('Water Data'!G100)))),CONCATENATE("[",ROUND(OFFSET('Water Data'!$G$6,0,10*ROW('Water Data'!G100)),0),"]"),IF(AND(ISTEXT(OFFSET('Water Data'!$B$2,0,10*ROW('Water Data'!G100))),CC106="",ISNUMBER(OFFSET('Water Data'!$G$6,0,10*ROW('Water Data'!G100)))),OFFSET('Water Data'!$G$6,0,10*ROW('Water Data'!G100)),NA())))</f>
        <v>#N/A</v>
      </c>
      <c r="O106" s="82" t="e">
        <f ca="true">+IF(AND(ISTEXT(OFFSET('Water Data'!$B$2,0,10*ROW('Water Data'!G100))),CD106="Yes"),OFFSET('Water Data'!$G$9,0,10*ROW('Water Data'!G100)),IF(AND(ISTEXT(OFFSET('Water Data'!$B$2,0,10*ROW('Water Data'!G100))),CD106="No",ISNUMBER(OFFSET('Water Data'!$G$9,0,10*ROW('Water Data'!G100)))),CONCATENATE("[",ROUND(OFFSET('Water Data'!$G$9,0,10*ROW('Water Data'!G100)),0),"]"),IF(AND(ISTEXT(OFFSET('Water Data'!$B$2,0,10*ROW('Water Data'!G100))),CD106="",ISNUMBER(OFFSET('Water Data'!$G$9,0,10*ROW('Water Data'!G100)))),OFFSET('Water Data'!$G$9,0,10*ROW('Water Data'!G100)),NA())))</f>
        <v>#N/A</v>
      </c>
      <c r="P106" s="82" t="e">
        <f ca="true">+IF(AND(ISTEXT(OFFSET('Water Data'!$B$2,0,10*ROW('Water Data'!H100))),CE106="Yes"),100-OFFSET('Water Data'!$H$4,0,10*ROW('Water Data'!H100)),IF(AND(ISTEXT(OFFSET('Water Data'!$B$2,0,10*ROW('Water Data'!H100))),CE106="No",ISNUMBER(OFFSET('Water Data'!$H$4,0,10*ROW('Water Data'!H100)))),CONCATENATE("[",ROUND(100-OFFSET('Water Data'!$H$4,0,10*ROW('Water Data'!H100)),0),"]"),IF(AND(ISTEXT(OFFSET('Water Data'!$B$2,0,10*ROW('Water Data'!H100))),CE106="",ISNUMBER(OFFSET('Water Data'!$H$4,0,10*ROW('Water Data'!H100)))),100-OFFSET('Water Data'!$H$4,0,10*ROW('Water Data'!H100)),NA())))</f>
        <v>#N/A</v>
      </c>
      <c r="Q106" s="82" t="e">
        <f ca="true">+IF(AND(ISTEXT(OFFSET('Water Data'!$B$2,0,10*ROW('Water Data'!H100))),CF106="Yes"),OFFSET('Water Data'!$H$6,0,10*ROW('Water Data'!H100)),IF(AND(ISTEXT(OFFSET('Water Data'!$B$2,0,10*ROW('Water Data'!H100))),CF106="No",ISNUMBER(OFFSET('Water Data'!$H$6,0,10*ROW('Water Data'!H100)))),CONCATENATE("[",ROUND(OFFSET('Water Data'!$H$6,0,10*ROW('Water Data'!H100)),0),"]"),IF(AND(ISTEXT(OFFSET('Water Data'!$B$2,0,10*ROW('Water Data'!H100))),CF106="",ISNUMBER(OFFSET('Water Data'!$H$6,0,10*ROW('Water Data'!H100)))),OFFSET('Water Data'!$H$6,0,10*ROW('Water Data'!H100)),NA())))</f>
        <v>#N/A</v>
      </c>
      <c r="R106" s="82" t="e">
        <f ca="true">+IF(AND(ISTEXT(OFFSET('Water Data'!$B$2,0,10*ROW('Water Data'!H100))),CG106="Yes"),OFFSET('Water Data'!$H$9,0,10*ROW('Water Data'!H100)),IF(AND(ISTEXT(OFFSET('Water Data'!$B$2,0,10*ROW('Water Data'!H100))),CG106="No",ISNUMBER(OFFSET('Water Data'!$H$9,0,10*ROW('Water Data'!H100)))),CONCATENATE("[",ROUND(OFFSET('Water Data'!$H$9,0,10*ROW('Water Data'!H100)),0),"]"),IF(AND(ISTEXT(OFFSET('Water Data'!$B$2,0,10*ROW('Water Data'!H100))),CG106="",ISNUMBER(OFFSET('Water Data'!$H$9,0,10*ROW('Water Data'!H100)))),OFFSET('Water Data'!$H$9,0,10*ROW('Water Data'!H100)),NA())))</f>
        <v>#N/A</v>
      </c>
      <c r="S106" s="82" t="e">
        <f ca="true">+IF(AND(ISTEXT(OFFSET('Water Data'!$B$2,0,10*ROW('Water Data'!I100))),CH106="Yes"),100-OFFSET('Water Data'!$I$4,0,10*ROW('Water Data'!I100)),IF(AND(ISTEXT(OFFSET('Water Data'!$B$2,0,10*ROW('Water Data'!I100))),CH106="No",ISNUMBER(OFFSET('Water Data'!$I$4,0,10*ROW('Water Data'!I100)))),CONCATENATE("[",ROUND(100-OFFSET('Water Data'!$I$4,0,10*ROW('Water Data'!I100)),0),"]"),IF(AND(ISTEXT(OFFSET('Water Data'!$B$2,0,10*ROW('Water Data'!I100))),CH106="",ISNUMBER(OFFSET('Water Data'!$I$4,0,10*ROW('Water Data'!I100)))),100-OFFSET('Water Data'!$I$4,0,10*ROW('Water Data'!I100)),NA())))</f>
        <v>#N/A</v>
      </c>
      <c r="T106" s="82" t="e">
        <f ca="true">+IF(AND(ISTEXT(OFFSET('Water Data'!$B$2,0,10*ROW('Water Data'!I100))),CI106="Yes"),OFFSET('Water Data'!$I$6,0,10*ROW('Water Data'!I100)),IF(AND(ISTEXT(OFFSET('Water Data'!$B$2,0,10*ROW('Water Data'!I100))),CI106="No",ISNUMBER(OFFSET('Water Data'!$I$6,0,10*ROW('Water Data'!I100)))),CONCATENATE("[",ROUND(OFFSET('Water Data'!$I$6,0,10*ROW('Water Data'!I100)),0),"]"),IF(AND(ISTEXT(OFFSET('Water Data'!$B$2,0,10*ROW('Water Data'!I100))),CI106="",ISNUMBER(OFFSET('Water Data'!$I$6,0,10*ROW('Water Data'!I100)))),OFFSET('Water Data'!$I$6,0,10*ROW('Water Data'!I100)),NA())))</f>
        <v>#N/A</v>
      </c>
      <c r="U106" s="82" t="e">
        <f ca="true">+IF(AND(ISTEXT(OFFSET('Water Data'!$B$2,0,10*ROW('Water Data'!I100))),CJ106="Yes"),OFFSET('Water Data'!$I$9,0,10*ROW('Water Data'!I100)),IF(AND(ISTEXT(OFFSET('Water Data'!$B$2,0,10*ROW('Water Data'!I100))),CJ106="No",ISNUMBER(OFFSET('Water Data'!$I$9,0,10*ROW('Water Data'!I100)))),CONCATENATE("[",ROUND(OFFSET('Water Data'!$I$9,0,10*ROW('Water Data'!I100)),0),"]"),IF(AND(ISTEXT(OFFSET('Water Data'!$B$2,0,10*ROW('Water Data'!I100))),CJ106="",ISNUMBER(OFFSET('Water Data'!$I$9,0,10*ROW('Water Data'!I100)))),OFFSET('Water Data'!$I$9,0,10*ROW('Water Data'!I100)),NA())))</f>
        <v>#N/A</v>
      </c>
      <c r="V106" s="83" t="e">
        <f ca="true">+IF(AND(ISTEXT(OFFSET('Sanitation Data'!$B$2,0,10*ROW('Sanitation Data'!D100))),CK106="Yes"),100-OFFSET('Sanitation Data'!$D$4,0,10*ROW('Sanitation Data'!D100)),IF(AND(ISTEXT(OFFSET('Sanitation Data'!$B$2,0,10*ROW('Sanitation Data'!D100))),CK106="No",ISNUMBER(OFFSET('Sanitation Data'!$D$4,0,10*ROW('Sanitation Data'!D100)))),CONCATENATE("[",ROUND(100-OFFSET('Sanitation Data'!$D$4,0,10*ROW('Sanitation Data'!D100)),0),"]"),IF(AND(ISTEXT(OFFSET('Sanitation Data'!$B$2,0,10*ROW('Sanitation Data'!D100))),CK106="",ISNUMBER(OFFSET('Sanitation Data'!$D$4,0,10*ROW('Sanitation Data'!D100)))),100-OFFSET('Sanitation Data'!$D$4,0,10*ROW('Sanitation Data'!D100)),NA())))</f>
        <v>#N/A</v>
      </c>
      <c r="W106" s="83" t="e">
        <f ca="true">+IF(AND(ISTEXT(OFFSET('Sanitation Data'!$B$2,0,10*ROW('Sanitation Data'!D100))),CL106="Yes"),OFFSET('Sanitation Data'!$D$6,0,10*ROW('Sanitation Data'!D100)),IF(AND(ISTEXT(OFFSET('Sanitation Data'!$B$2,0,10*ROW('Sanitation Data'!D100))),CL106="No",ISNUMBER(OFFSET('Sanitation Data'!$D$6,0,10*ROW('Sanitation Data'!D100)))),CONCATENATE("[",ROUND(OFFSET('Sanitation Data'!$D$6,0,10*ROW('Sanitation Data'!D100)),0),"]"),IF(AND(ISTEXT(OFFSET('Sanitation Data'!$B$2,0,10*ROW('Sanitation Data'!D100))),CL106="",ISNUMBER(OFFSET('Sanitation Data'!$D$6,0,10*ROW('Sanitation Data'!D100)))),OFFSET('Sanitation Data'!$D$6,0,10*ROW('Sanitation Data'!D100)),NA())))</f>
        <v>#N/A</v>
      </c>
      <c r="X106" s="83" t="e">
        <f ca="true">+IF(AND(ISTEXT(OFFSET('Sanitation Data'!$B$2,0,10*ROW('Sanitation Data'!D100))),CM106="Yes"),OFFSET('Sanitation Data'!$D$10,0,10*ROW('Sanitation Data'!D100)),IF(AND(ISTEXT(OFFSET('Sanitation Data'!$B$2,0,10*ROW('Sanitation Data'!D100))),CM106="No",ISNUMBER(OFFSET('Sanitation Data'!$D$10,0,10*ROW('Sanitation Data'!D100)))),CONCATENATE("[",ROUND(OFFSET('Sanitation Data'!$D$10,0,10*ROW('Sanitation Data'!D100)),0),"]"),IF(AND(ISTEXT(OFFSET('Sanitation Data'!$B$2,0,10*ROW('Sanitation Data'!D100))),CM106="",ISNUMBER(OFFSET('Sanitation Data'!$D$10,0,10*ROW('Sanitation Data'!D100)))),OFFSET('Sanitation Data'!$D$10,0,10*ROW('Sanitation Data'!D100)),NA())))</f>
        <v>#N/A</v>
      </c>
      <c r="Y106" s="83" t="e">
        <f ca="true">+IF(AND(ISTEXT(OFFSET('Sanitation Data'!$B$2,0,10*ROW('Sanitation Data'!D100))),CN106="Yes"),OFFSET('Sanitation Data'!$D$11,0,10*ROW('Sanitation Data'!D100)),IF(AND(ISTEXT(OFFSET('Sanitation Data'!$B$2,0,10*ROW('Sanitation Data'!D100))),CN106="No",ISNUMBER(OFFSET('Sanitation Data'!$D$11,0,10*ROW('Sanitation Data'!D100)))),CONCATENATE("[",ROUND(OFFSET('Sanitation Data'!$D$11,0,10*ROW('Sanitation Data'!D100)),0),"]"),IF(AND(ISTEXT(OFFSET('Sanitation Data'!$B$2,0,10*ROW('Sanitation Data'!D100))),CN106="",ISNUMBER(OFFSET('Sanitation Data'!$D$11,0,10*ROW('Sanitation Data'!D100)))),OFFSET('Sanitation Data'!$D$11,0,10*ROW('Sanitation Data'!D100)),NA())))</f>
        <v>#N/A</v>
      </c>
      <c r="Z106" s="83" t="e">
        <f ca="true">+IF(AND(ISTEXT(OFFSET('Sanitation Data'!$B$2,0,10*ROW('Sanitation Data'!D100))),CO106="Yes"),OFFSET('Sanitation Data'!$D$12,0,10*ROW('Sanitation Data'!D100)),IF(AND(ISTEXT(OFFSET('Sanitation Data'!$B$2,0,10*ROW('Sanitation Data'!D100))),CO106="No",ISNUMBER(OFFSET('Sanitation Data'!$D$12,0,10*ROW('Sanitation Data'!D100)))),CONCATENATE("[",ROUND(OFFSET('Sanitation Data'!$D$12,0,10*ROW('Sanitation Data'!D100)),0),"]"),IF(AND(ISTEXT(OFFSET('Sanitation Data'!$B$2,0,10*ROW('Sanitation Data'!D100))),CO106="",ISNUMBER(OFFSET('Sanitation Data'!$D$12,0,10*ROW('Sanitation Data'!D100)))),OFFSET('Sanitation Data'!$D$12,0,10*ROW('Sanitation Data'!D100)),NA())))</f>
        <v>#N/A</v>
      </c>
      <c r="AA106" s="83" t="e">
        <f ca="true">+IF(AND(ISTEXT(OFFSET('Sanitation Data'!$B$2,0,10*ROW('Sanitation Data'!E100))),CP106="Yes"),100-OFFSET('Sanitation Data'!$E$4,0,10*ROW('Sanitation Data'!E100)),IF(AND(ISTEXT(OFFSET('Sanitation Data'!$B$2,0,10*ROW('Sanitation Data'!E100))),CP106="No",ISNUMBER(OFFSET('Sanitation Data'!$E$4,0,10*ROW('Sanitation Data'!E100)))),CONCATENATE("[",ROUND(100-OFFSET('Sanitation Data'!$E$4,0,10*ROW('Sanitation Data'!E100)),0),"]"),IF(AND(ISTEXT(OFFSET('Sanitation Data'!$B$2,0,10*ROW('Sanitation Data'!E100))),CP106="",ISNUMBER(OFFSET('Sanitation Data'!$E$4,0,10*ROW('Sanitation Data'!E100)))),100-OFFSET('Sanitation Data'!$E$4,0,10*ROW('Sanitation Data'!E100)),NA())))</f>
        <v>#N/A</v>
      </c>
      <c r="AB106" s="83" t="e">
        <f ca="true">+IF(AND(ISTEXT(OFFSET('Sanitation Data'!$B$2,0,10*ROW('Sanitation Data'!E100))),CQ106="Yes"),OFFSET('Sanitation Data'!$E$6,0,10*ROW('Sanitation Data'!H100)),IF(AND(ISTEXT(OFFSET('Sanitation Data'!$B$2,0,10*ROW('Sanitation Data'!E100))),CQ106="No",ISNUMBER(OFFSET('Sanitation Data'!$E$6,0,10*ROW('Sanitation Data'!E100)))),CONCATENATE("[",ROUND(OFFSET('Sanitation Data'!$E$6,0,10*ROW('Sanitation Data'!E100)),0),"]"),IF(AND(ISTEXT(OFFSET('Sanitation Data'!$B$2,0,10*ROW('Sanitation Data'!E100))),CQ106="",ISNUMBER(OFFSET('Sanitation Data'!$E$6,0,10*ROW('Sanitation Data'!E100)))),OFFSET('Sanitation Data'!$E$6,0,10*ROW('Sanitation Data'!E100)),NA())))</f>
        <v>#N/A</v>
      </c>
      <c r="AC106" s="83" t="e">
        <f ca="true">+IF(AND(ISTEXT(OFFSET('Sanitation Data'!$B$2,0,10*ROW('Sanitation Data'!E100))),CR106="Yes"),OFFSET('Sanitation Data'!$E$10,0,10*ROW('Sanitation Data'!E100)),IF(AND(ISTEXT(OFFSET('Sanitation Data'!$B$2,0,10*ROW('Sanitation Data'!E100))),CR106="No",ISNUMBER(OFFSET('Sanitation Data'!$E$10,0,10*ROW('Sanitation Data'!E100)))),CONCATENATE("[",ROUND(OFFSET('Sanitation Data'!$E$10,0,10*ROW('Sanitation Data'!E100)),0),"]"),IF(AND(ISTEXT(OFFSET('Sanitation Data'!$B$2,0,10*ROW('Sanitation Data'!E100))),CR106="",ISNUMBER(OFFSET('Sanitation Data'!$E$10,0,10*ROW('Sanitation Data'!E100)))),OFFSET('Sanitation Data'!$E$10,0,10*ROW('Sanitation Data'!E100)),NA())))</f>
        <v>#N/A</v>
      </c>
      <c r="AD106" s="83" t="e">
        <f ca="true">+IF(AND(ISTEXT(OFFSET('Sanitation Data'!$B$2,0,10*ROW('Sanitation Data'!E100))),CS106="Yes"),OFFSET('Sanitation Data'!$E$11,0,10*ROW('Sanitation Data'!E100)),IF(AND(ISTEXT(OFFSET('Sanitation Data'!$B$2,0,10*ROW('Sanitation Data'!E100))),CS106="No",ISNUMBER(OFFSET('Sanitation Data'!$E$11,0,10*ROW('Sanitation Data'!E100)))),CONCATENATE("[",ROUND(OFFSET('Sanitation Data'!$E$11,0,10*ROW('Sanitation Data'!E100)),0),"]"),IF(AND(ISTEXT(OFFSET('Sanitation Data'!$B$2,0,10*ROW('Sanitation Data'!E100))),CS106="",ISNUMBER(OFFSET('Sanitation Data'!$E$11,0,10*ROW('Sanitation Data'!E100)))),OFFSET('Sanitation Data'!$E$11,0,10*ROW('Sanitation Data'!E100)),NA())))</f>
        <v>#N/A</v>
      </c>
      <c r="AE106" s="83" t="e">
        <f ca="true">+IF(AND(ISTEXT(OFFSET('Sanitation Data'!$B$2,0,10*ROW('Sanitation Data'!E100))),CT106="Yes"),OFFSET('Sanitation Data'!$E$12,0,10*ROW('Sanitation Data'!E100)),IF(AND(ISTEXT(OFFSET('Sanitation Data'!$B$2,0,10*ROW('Sanitation Data'!E100))),CT106="No",ISNUMBER(OFFSET('Sanitation Data'!$E$12,0,10*ROW('Sanitation Data'!E100)))),CONCATENATE("[",ROUND(OFFSET('Sanitation Data'!$E$12,0,10*ROW('Sanitation Data'!E100)),0),"]"),IF(AND(ISTEXT(OFFSET('Sanitation Data'!$B$2,0,10*ROW('Sanitation Data'!E100))),CT106="",ISNUMBER(OFFSET('Sanitation Data'!$E$12,0,10*ROW('Sanitation Data'!E100)))),OFFSET('Sanitation Data'!$E$12,0,10*ROW('Sanitation Data'!E100)),NA())))</f>
        <v>#N/A</v>
      </c>
      <c r="AF106" s="83" t="e">
        <f ca="true">+IF(AND(ISTEXT(OFFSET('Sanitation Data'!$B$2,0,10*ROW('Sanitation Data'!F100))),CU106="Yes"),100-OFFSET('Sanitation Data'!$F$4,0,10*ROW('Sanitation Data'!F100)),IF(AND(ISTEXT(OFFSET('Sanitation Data'!$B$2,0,10*ROW('Sanitation Data'!F100))),CU106="No",ISNUMBER(OFFSET('Sanitation Data'!$F$4,0,10*ROW('Sanitation Data'!F100)))),CONCATENATE("[",ROUND(100-OFFSET('Sanitation Data'!$F$4,0,10*ROW('Sanitation Data'!F100)),0),"]"),IF(AND(ISTEXT(OFFSET('Sanitation Data'!$B$2,0,10*ROW('Sanitation Data'!F100))),CU106="",ISNUMBER(OFFSET('Sanitation Data'!$F$4,0,10*ROW('Sanitation Data'!F100)))),100-OFFSET('Sanitation Data'!$F$4,0,10*ROW('Sanitation Data'!F100)),NA())))</f>
        <v>#N/A</v>
      </c>
      <c r="AG106" s="83" t="e">
        <f ca="true">+IF(AND(ISTEXT(OFFSET('Sanitation Data'!$B$2,0,10*ROW('Sanitation Data'!F100))),CV106="Yes"),OFFSET('Sanitation Data'!$F$6,0,10*ROW('Sanitation Data'!F100)),IF(AND(ISTEXT(OFFSET('Sanitation Data'!$B$2,0,10*ROW('Sanitation Data'!F100))),CV106="No",ISNUMBER(OFFSET('Sanitation Data'!$F$6,0,10*ROW('Sanitation Data'!F100)))),CONCATENATE("[",ROUND(OFFSET('Sanitation Data'!$F$6,0,10*ROW('Sanitation Data'!F100)),0),"]"),IF(AND(ISTEXT(OFFSET('Sanitation Data'!$B$2,0,10*ROW('Sanitation Data'!F100))),CV106="",ISNUMBER(OFFSET('Sanitation Data'!$F$6,0,10*ROW('Sanitation Data'!F100)))),OFFSET('Sanitation Data'!$F$6,0,10*ROW('Sanitation Data'!F100)),NA())))</f>
        <v>#N/A</v>
      </c>
      <c r="AH106" s="83" t="e">
        <f ca="true">+IF(AND(ISTEXT(OFFSET('Sanitation Data'!$B$2,0,10*ROW('Sanitation Data'!F100))),CW106="Yes"),OFFSET('Sanitation Data'!$F$10,0,10*ROW('Sanitation Data'!F100)),IF(AND(ISTEXT(OFFSET('Sanitation Data'!$B$2,0,10*ROW('Sanitation Data'!F100))),CW106="No",ISNUMBER(OFFSET('Sanitation Data'!$F$10,0,10*ROW('Sanitation Data'!F100)))),CONCATENATE("[",ROUND(OFFSET('Sanitation Data'!$F$10,0,10*ROW('Sanitation Data'!F100)),0),"]"),IF(AND(ISTEXT(OFFSET('Sanitation Data'!$B$2,0,10*ROW('Sanitation Data'!F100))),CW106="",ISNUMBER(OFFSET('Sanitation Data'!$F$10,0,10*ROW('Sanitation Data'!F100)))),OFFSET('Sanitation Data'!$F$10,0,10*ROW('Sanitation Data'!F100)),NA())))</f>
        <v>#N/A</v>
      </c>
      <c r="AI106" s="83" t="e">
        <f ca="true">+IF(AND(ISTEXT(OFFSET('Sanitation Data'!$B$2,0,10*ROW('Sanitation Data'!F100))),CX106="Yes"),OFFSET('Sanitation Data'!$F$11,0,10*ROW('Sanitation Data'!F100)),IF(AND(ISTEXT(OFFSET('Sanitation Data'!$B$2,0,10*ROW('Sanitation Data'!F100))),CX106="No",ISNUMBER(OFFSET('Sanitation Data'!$F$11,0,10*ROW('Sanitation Data'!F100)))),CONCATENATE("[",ROUND(OFFSET('Sanitation Data'!$F$11,0,10*ROW('Sanitation Data'!F100)),0),"]"),IF(AND(ISTEXT(OFFSET('Sanitation Data'!$B$2,0,10*ROW('Sanitation Data'!F100))),CX106="",ISNUMBER(OFFSET('Sanitation Data'!$F$11,0,10*ROW('Sanitation Data'!F100)))),OFFSET('Sanitation Data'!$F$11,0,10*ROW('Sanitation Data'!F100)),NA())))</f>
        <v>#N/A</v>
      </c>
      <c r="AJ106" s="83" t="e">
        <f ca="true">+IF(AND(ISTEXT(OFFSET('Sanitation Data'!$B$2,0,10*ROW('Sanitation Data'!F100))),CY106="Yes"),OFFSET('Sanitation Data'!$F$12,0,10*ROW('Sanitation Data'!F100)),IF(AND(ISTEXT(OFFSET('Sanitation Data'!$B$2,0,10*ROW('Sanitation Data'!F100))),CY106="No",ISNUMBER(OFFSET('Sanitation Data'!$F$12,0,10*ROW('Sanitation Data'!F100)))),CONCATENATE("[",ROUND(OFFSET('Sanitation Data'!$F$12,0,10*ROW('Sanitation Data'!F100)),0),"]"),IF(AND(ISTEXT(OFFSET('Sanitation Data'!$B$2,0,10*ROW('Sanitation Data'!F100))),CY106="",ISNUMBER(OFFSET('Sanitation Data'!$F$12,0,10*ROW('Sanitation Data'!F100)))),OFFSET('Sanitation Data'!$F$12,0,10*ROW('Sanitation Data'!F100)),NA())))</f>
        <v>#N/A</v>
      </c>
      <c r="AK106" s="83" t="e">
        <f ca="true">+IF(AND(ISTEXT(OFFSET('Sanitation Data'!$B$2,0,10*ROW('Sanitation Data'!G100))),CZ106="Yes"),100-OFFSET('Sanitation Data'!$G$4,0,10*ROW('Sanitation Data'!G100)),IF(AND(ISTEXT(OFFSET('Sanitation Data'!$B$2,0,10*ROW('Sanitation Data'!G100))),CZ106="No",ISNUMBER(OFFSET('Sanitation Data'!$G$4,0,10*ROW('Sanitation Data'!G100)))),CONCATENATE("[",ROUND(100-OFFSET('Sanitation Data'!$G$4,0,10*ROW('Sanitation Data'!G100)),0),"]"),IF(AND(ISTEXT(OFFSET('Sanitation Data'!$B$2,0,10*ROW('Sanitation Data'!G100))),CZ106="",ISNUMBER(OFFSET('Sanitation Data'!$G$4,0,10*ROW('Sanitation Data'!G100)))),100-OFFSET('Sanitation Data'!$G$4,0,10*ROW('Sanitation Data'!G100)),NA())))</f>
        <v>#N/A</v>
      </c>
      <c r="AL106" s="83" t="e">
        <f ca="true">+IF(AND(ISTEXT(OFFSET('Sanitation Data'!$B$2,0,10*ROW('Sanitation Data'!G100))),DA106="Yes"),OFFSET('Sanitation Data'!$G$6,0,10*ROW('Sanitation Data'!G100)),IF(AND(ISTEXT(OFFSET('Sanitation Data'!$B$2,0,10*ROW('Sanitation Data'!G100))),DA106="No",ISNUMBER(OFFSET('Sanitation Data'!$G$6,0,10*ROW('Sanitation Data'!G100)))),CONCATENATE("[",ROUND(OFFSET('Sanitation Data'!$G$6,0,10*ROW('Sanitation Data'!G100)),0),"]"),IF(AND(ISTEXT(OFFSET('Sanitation Data'!$B$2,0,10*ROW('Sanitation Data'!G100))),DA106="",ISNUMBER(OFFSET('Sanitation Data'!$G$6,0,10*ROW('Sanitation Data'!G100)))),OFFSET('Sanitation Data'!$G$6,0,10*ROW('Sanitation Data'!G100)),NA())))</f>
        <v>#N/A</v>
      </c>
      <c r="AM106" s="83" t="e">
        <f ca="true">+IF(AND(ISTEXT(OFFSET('Sanitation Data'!$B$2,0,10*ROW('Sanitation Data'!G100))),DB106="Yes"),OFFSET('Sanitation Data'!$G$10,0,10*ROW('Sanitation Data'!G100)),IF(AND(ISTEXT(OFFSET('Sanitation Data'!$B$2,0,10*ROW('Sanitation Data'!G100))),DB106="No",ISNUMBER(OFFSET('Sanitation Data'!$G$10,0,10*ROW('Sanitation Data'!G100)))),CONCATENATE("[",ROUND(OFFSET('Sanitation Data'!$G$10,0,10*ROW('Sanitation Data'!G100)),0),"]"),IF(AND(ISTEXT(OFFSET('Sanitation Data'!$B$2,0,10*ROW('Sanitation Data'!G100))),DB106="",ISNUMBER(OFFSET('Sanitation Data'!$G$10,0,10*ROW('Sanitation Data'!G100)))),OFFSET('Sanitation Data'!$G$10,0,10*ROW('Sanitation Data'!G100)),NA())))</f>
        <v>#N/A</v>
      </c>
      <c r="AN106" s="83" t="e">
        <f ca="true">+IF(AND(ISTEXT(OFFSET('Sanitation Data'!$B$2,0,10*ROW('Sanitation Data'!G100))),DC106="Yes"),OFFSET('Sanitation Data'!$G$11,0,10*ROW('Sanitation Data'!G100)),IF(AND(ISTEXT(OFFSET('Sanitation Data'!$B$2,0,10*ROW('Sanitation Data'!G100))),DC106="No",ISNUMBER(OFFSET('Sanitation Data'!$G$11,0,10*ROW('Sanitation Data'!G100)))),CONCATENATE("[",ROUND(OFFSET('Sanitation Data'!$G$11,0,10*ROW('Sanitation Data'!G100)),0),"]"),IF(AND(ISTEXT(OFFSET('Sanitation Data'!$B$2,0,10*ROW('Sanitation Data'!G100))),DC106="",ISNUMBER(OFFSET('Sanitation Data'!$G$11,0,10*ROW('Sanitation Data'!G100)))),OFFSET('Sanitation Data'!$G$11,0,10*ROW('Sanitation Data'!G100)),NA())))</f>
        <v>#N/A</v>
      </c>
      <c r="AO106" s="83" t="e">
        <f ca="true">+IF(AND(ISTEXT(OFFSET('Sanitation Data'!$B$2,0,10*ROW('Sanitation Data'!G100))),DD106="Yes"),OFFSET('Sanitation Data'!$G$12,0,10*ROW('Sanitation Data'!G100)),IF(AND(ISTEXT(OFFSET('Sanitation Data'!$B$2,0,10*ROW('Sanitation Data'!G100))),DD106="No",ISNUMBER(OFFSET('Sanitation Data'!$G$12,0,10*ROW('Sanitation Data'!G100)))),CONCATENATE("[",ROUND(OFFSET('Sanitation Data'!$G$12,0,10*ROW('Sanitation Data'!G100)),0),"]"),IF(AND(ISTEXT(OFFSET('Sanitation Data'!$B$2,0,10*ROW('Sanitation Data'!G100))),DD106="",ISNUMBER(OFFSET('Sanitation Data'!$G$12,0,10*ROW('Sanitation Data'!G100)))),OFFSET('Sanitation Data'!$G$12,0,10*ROW('Sanitation Data'!G100)),NA())))</f>
        <v>#N/A</v>
      </c>
      <c r="AP106" s="83" t="e">
        <f ca="true">+IF(AND(ISTEXT(OFFSET('Sanitation Data'!$B$2,0,10*ROW('Sanitation Data'!H100))),DE106="Yes"),100-OFFSET('Sanitation Data'!$H$4,0,10*ROW('Sanitation Data'!H100)),IF(AND(ISTEXT(OFFSET('Sanitation Data'!$B$2,0,10*ROW('Sanitation Data'!H100))),DE106="No",ISNUMBER(OFFSET('Sanitation Data'!$H$4,0,10*ROW('Sanitation Data'!H100)))),CONCATENATE("[",ROUND(100-OFFSET('Sanitation Data'!$H$4,0,10*ROW('Sanitation Data'!H100)),0),"]"),IF(AND(ISTEXT(OFFSET('Sanitation Data'!$B$2,0,10*ROW('Sanitation Data'!H100))),DE106="",ISNUMBER(OFFSET('Sanitation Data'!$H$4,0,10*ROW('Sanitation Data'!H100)))),100-OFFSET('Sanitation Data'!$H$4,0,10*ROW('Sanitation Data'!H100)),NA())))</f>
        <v>#N/A</v>
      </c>
      <c r="AQ106" s="83" t="e">
        <f ca="true">+IF(AND(ISTEXT(OFFSET('Sanitation Data'!$B$2,0,10*ROW('Sanitation Data'!H100))),DF106="Yes"),OFFSET('Sanitation Data'!$H$6,0,10*ROW('Sanitation Data'!H100)),IF(AND(ISTEXT(OFFSET('Sanitation Data'!$B$2,0,10*ROW('Sanitation Data'!H100))),DF106="No",ISNUMBER(OFFSET('Sanitation Data'!$H$6,0,10*ROW('Sanitation Data'!H100)))),CONCATENATE("[",ROUND(OFFSET('Sanitation Data'!$H$6,0,10*ROW('Sanitation Data'!H100)),0),"]"),IF(AND(ISTEXT(OFFSET('Sanitation Data'!$B$2,0,10*ROW('Sanitation Data'!H100))),DF106="",ISNUMBER(OFFSET('Sanitation Data'!$H$6,0,10*ROW('Sanitation Data'!H100)))),OFFSET('Sanitation Data'!$H$6,0,10*ROW('Sanitation Data'!H100)),NA())))</f>
        <v>#N/A</v>
      </c>
      <c r="AR106" s="83" t="e">
        <f ca="true">+IF(AND(ISTEXT(OFFSET('Sanitation Data'!$B$2,0,10*ROW('Sanitation Data'!H100))),DG106="Yes"),OFFSET('Sanitation Data'!$H$10,0,10*ROW('Sanitation Data'!H100)),IF(AND(ISTEXT(OFFSET('Sanitation Data'!$B$2,0,10*ROW('Sanitation Data'!H100))),DG106="No",ISNUMBER(OFFSET('Sanitation Data'!$H$10,0,10*ROW('Sanitation Data'!H100)))),CONCATENATE("[",ROUND(OFFSET('Sanitation Data'!$H$10,0,10*ROW('Sanitation Data'!H100)),0),"]"),IF(AND(ISTEXT(OFFSET('Sanitation Data'!$B$2,0,10*ROW('Sanitation Data'!H100))),DG106="",ISNUMBER(OFFSET('Sanitation Data'!$H$10,0,10*ROW('Sanitation Data'!H100)))),OFFSET('Sanitation Data'!$H$10,0,10*ROW('Sanitation Data'!H100)),NA())))</f>
        <v>#N/A</v>
      </c>
      <c r="AS106" s="83" t="e">
        <f ca="true">+IF(AND(ISTEXT(OFFSET('Sanitation Data'!$B$2,0,10*ROW('Sanitation Data'!H100))),DH106="Yes"),OFFSET('Sanitation Data'!$H$11,0,10*ROW('Sanitation Data'!H100)),IF(AND(ISTEXT(OFFSET('Sanitation Data'!$B$2,0,10*ROW('Sanitation Data'!H100))),DH106="No",ISNUMBER(OFFSET('Sanitation Data'!$H$11,0,10*ROW('Sanitation Data'!H100)))),CONCATENATE("[",ROUND(OFFSET('Sanitation Data'!$H$11,0,10*ROW('Sanitation Data'!H100)),0),"]"),IF(AND(ISTEXT(OFFSET('Sanitation Data'!$B$2,0,10*ROW('Sanitation Data'!H100))),DH106="",ISNUMBER(OFFSET('Sanitation Data'!$H$11,0,10*ROW('Sanitation Data'!H100)))),OFFSET('Sanitation Data'!$H$11,0,10*ROW('Sanitation Data'!H100)),NA())))</f>
        <v>#N/A</v>
      </c>
      <c r="AT106" s="83" t="e">
        <f ca="true">+IF(AND(ISTEXT(OFFSET('Sanitation Data'!$B$2,0,10*ROW('Sanitation Data'!H100))),DI106="Yes"),OFFSET('Sanitation Data'!$H$12,0,10*ROW('Sanitation Data'!H100)),IF(AND(ISTEXT(OFFSET('Sanitation Data'!$B$2,0,10*ROW('Sanitation Data'!H100))),DI106="No",ISNUMBER(OFFSET('Sanitation Data'!$H$12,0,10*ROW('Sanitation Data'!H100)))),CONCATENATE("[",ROUND(OFFSET('Sanitation Data'!$H$12,0,10*ROW('Sanitation Data'!H100)),0),"]"),IF(AND(ISTEXT(OFFSET('Sanitation Data'!$B$2,0,10*ROW('Sanitation Data'!H100))),DI106="",ISNUMBER(OFFSET('Sanitation Data'!$H$12,0,10*ROW('Sanitation Data'!H100)))),OFFSET('Sanitation Data'!$H$12,0,10*ROW('Sanitation Data'!H100)),NA())))</f>
        <v>#N/A</v>
      </c>
      <c r="AU106" s="83" t="e">
        <f ca="true">+IF(AND(ISTEXT(OFFSET('Sanitation Data'!$B$2,0,10*ROW('Sanitation Data'!I100))),DJ106="Yes"),100-OFFSET('Sanitation Data'!$I$4,0,10*ROW('Sanitation Data'!I100)),IF(AND(ISTEXT(OFFSET('Sanitation Data'!$B$2,0,10*ROW('Sanitation Data'!I100))),DJ106="No",ISNUMBER(OFFSET('Sanitation Data'!$I$4,0,10*ROW('Sanitation Data'!I100)))),CONCATENATE("[",ROUND(100-OFFSET('Sanitation Data'!$I$4,0,10*ROW('Sanitation Data'!I100)),0),"]"),IF(AND(ISTEXT(OFFSET('Sanitation Data'!$B$2,0,10*ROW('Sanitation Data'!I100))),DJ106="",ISNUMBER(OFFSET('Sanitation Data'!$I$4,0,10*ROW('Sanitation Data'!I100)))),100-OFFSET('Sanitation Data'!$I$4,0,10*ROW('Sanitation Data'!I100)),NA())))</f>
        <v>#N/A</v>
      </c>
      <c r="AV106" s="83" t="e">
        <f ca="true">+IF(AND(ISTEXT(OFFSET('Sanitation Data'!$B$2,0,10*ROW('Sanitation Data'!I100))),DK106="Yes"),OFFSET('Sanitation Data'!$I$6,0,10*ROW('Sanitation Data'!I100)),IF(AND(ISTEXT(OFFSET('Sanitation Data'!$B$2,0,10*ROW('Sanitation Data'!I100))),DK106="No",ISNUMBER(OFFSET('Sanitation Data'!$I$6,0,10*ROW('Sanitation Data'!I100)))),CONCATENATE("[",ROUND(OFFSET('Sanitation Data'!$I$6,0,10*ROW('Sanitation Data'!I100)),0),"]"),IF(AND(ISTEXT(OFFSET('Sanitation Data'!$B$2,0,10*ROW('Sanitation Data'!I100))),DK106="",ISNUMBER(OFFSET('Sanitation Data'!$I$6,0,10*ROW('Sanitation Data'!I100)))),OFFSET('Sanitation Data'!$I$6,0,10*ROW('Sanitation Data'!I100)),NA())))</f>
        <v>#N/A</v>
      </c>
      <c r="AW106" s="83" t="e">
        <f ca="true">+IF(AND(ISTEXT(OFFSET('Sanitation Data'!$B$2,0,10*ROW('Sanitation Data'!I100))),DL106="Yes"),OFFSET('Sanitation Data'!$I$10,0,10*ROW('Sanitation Data'!I100)),IF(AND(ISTEXT(OFFSET('Sanitation Data'!$B$2,0,10*ROW('Sanitation Data'!I100))),DL106="No",ISNUMBER(OFFSET('Sanitation Data'!$I$10,0,10*ROW('Sanitation Data'!I100)))),CONCATENATE("[",ROUND(OFFSET('Sanitation Data'!$I$10,0,10*ROW('Sanitation Data'!I100)),0),"]"),IF(AND(ISTEXT(OFFSET('Sanitation Data'!$B$2,0,10*ROW('Sanitation Data'!I100))),DL106="",ISNUMBER(OFFSET('Sanitation Data'!$I$10,0,10*ROW('Sanitation Data'!I100)))),OFFSET('Sanitation Data'!$I$10,0,10*ROW('Sanitation Data'!I100)),NA())))</f>
        <v>#N/A</v>
      </c>
      <c r="AX106" s="83" t="e">
        <f ca="true">+IF(AND(ISTEXT(OFFSET('Sanitation Data'!$B$2,0,10*ROW('Sanitation Data'!I100))),DM106="Yes"),OFFSET('Sanitation Data'!$I$11,0,10*ROW('Sanitation Data'!I100)),IF(AND(ISTEXT(OFFSET('Sanitation Data'!$B$2,0,10*ROW('Sanitation Data'!I100))),DM106="No",ISNUMBER(OFFSET('Sanitation Data'!$I$11,0,10*ROW('Sanitation Data'!I100)))),CONCATENATE("[",ROUND(OFFSET('Sanitation Data'!$I$11,0,10*ROW('Sanitation Data'!I100)),0),"]"),IF(AND(ISTEXT(OFFSET('Sanitation Data'!$B$2,0,10*ROW('Sanitation Data'!I100))),DM106="",ISNUMBER(OFFSET('Sanitation Data'!$I$11,0,10*ROW('Sanitation Data'!I100)))),OFFSET('Sanitation Data'!$I$11,0,10*ROW('Sanitation Data'!I100)),NA())))</f>
        <v>#N/A</v>
      </c>
      <c r="AY106" s="83" t="e">
        <f ca="true">+IF(AND(ISTEXT(OFFSET('Sanitation Data'!$B$2,0,10*ROW('Sanitation Data'!I100))),DN106="Yes"),OFFSET('Sanitation Data'!$I$12,0,10*ROW('Sanitation Data'!I100)),IF(AND(ISTEXT(OFFSET('Sanitation Data'!$B$2,0,10*ROW('Sanitation Data'!I100))),DN106="No",ISNUMBER(OFFSET('Sanitation Data'!$I$12,0,10*ROW('Sanitation Data'!I100)))),CONCATENATE("[",ROUND(OFFSET('Sanitation Data'!$I$12,0,10*ROW('Sanitation Data'!I100)),0),"]"),IF(AND(ISTEXT(OFFSET('Sanitation Data'!$B$2,0,10*ROW('Sanitation Data'!I100))),DN106="",ISNUMBER(OFFSET('Sanitation Data'!$I$12,0,10*ROW('Sanitation Data'!I100)))),OFFSET('Sanitation Data'!$I$12,0,10*ROW('Sanitation Data'!I100)),NA())))</f>
        <v>#N/A</v>
      </c>
      <c r="AZ106" s="84" t="e">
        <f ca="true">+IF(AND(ISTEXT(OFFSET('Hygiene Data'!$B$2,0,10*ROW('Hygiene Data'!D100))),DO106="Yes"),OFFSET('Hygiene Data'!$D$5,0,10*ROW('Hygiene Data'!D100)),IF(AND(ISTEXT(OFFSET('Hygiene Data'!$B$2,0,10*ROW('Hygiene Data'!D100))),DO106="No",ISNUMBER(OFFSET('Hygiene Data'!$D$5,0,10*ROW('Hygiene Data'!D100)))),CONCATENATE("[",ROUND(OFFSET('Hygiene Data'!$D$5,0,10*ROW('Hygiene Data'!D100)),0),"]"),IF(AND(ISTEXT(OFFSET('Hygiene Data'!$B$2,0,10*ROW('Hygiene Data'!D100))),DO106="",ISNUMBER(OFFSET('Hygiene Data'!$D$5,0,10*ROW('Hygiene Data'!D100)))),OFFSET('Hygiene Data'!$D$5,0,10*ROW('Hygiene Data'!D100)),NA())))</f>
        <v>#N/A</v>
      </c>
      <c r="BA106" s="84" t="e">
        <f ca="true">+IF(AND(ISTEXT(OFFSET('Hygiene Data'!$B$2,0,10*ROW('Hygiene Data'!D100))),DP106="Yes"),OFFSET('Hygiene Data'!$D$7,0,10*ROW('Hygiene Data'!D100)),IF(AND(ISTEXT(OFFSET('Hygiene Data'!$B$2,0,10*ROW('Hygiene Data'!D100))),DP106="No",ISNUMBER(OFFSET('Hygiene Data'!$D$7,0,10*ROW('Hygiene Data'!D100)))),CONCATENATE("[",ROUND(OFFSET('Hygiene Data'!$D$7,0,10*ROW('Hygiene Data'!D100)),0),"]"),IF(AND(ISTEXT(OFFSET('Hygiene Data'!$B$2,0,10*ROW('Hygiene Data'!D100))),DP106="",ISNUMBER(OFFSET('Hygiene Data'!$D$7,0,10*ROW('Hygiene Data'!D100)))),OFFSET('Hygiene Data'!$D$7,0,10*ROW('Hygiene Data'!D100)),NA())))</f>
        <v>#N/A</v>
      </c>
      <c r="BB106" s="84" t="e">
        <f ca="true">+IF(AND(ISTEXT(OFFSET('Hygiene Data'!$B$2,0,10*ROW('Hygiene Data'!D100))),DQ106="Yes"),OFFSET('Hygiene Data'!$D$9,0,10*ROW('Hygiene Data'!D100)),IF(AND(ISTEXT(OFFSET('Hygiene Data'!$B$2,0,10*ROW('Hygiene Data'!D100))),DQ106="No",ISNUMBER(OFFSET('Hygiene Data'!$D$9,0,10*ROW('Hygiene Data'!D100)))),CONCATENATE("[",ROUND(OFFSET('Hygiene Data'!$D$9,0,10*ROW('Hygiene Data'!D100)),0),"]"),IF(AND(ISTEXT(OFFSET('Hygiene Data'!$B$2,0,10*ROW('Hygiene Data'!D100))),DQ106="",ISNUMBER(OFFSET('Hygiene Data'!$D$9,0,10*ROW('Hygiene Data'!D100)))),OFFSET('Hygiene Data'!$D$9,0,10*ROW('Hygiene Data'!D100)),NA())))</f>
        <v>#N/A</v>
      </c>
      <c r="BC106" s="84" t="e">
        <f ca="true">+IF(AND(ISTEXT(OFFSET('Hygiene Data'!$B$2,0,10*ROW('Hygiene Data'!E100))),DR106="Yes"),OFFSET('Hygiene Data'!$E$5,0,10*ROW('Hygiene Data'!E100)),IF(AND(ISTEXT(OFFSET('Hygiene Data'!$B$2,0,10*ROW('Hygiene Data'!E100))),DR106="No",ISNUMBER(OFFSET('Hygiene Data'!$E$5,0,10*ROW('Hygiene Data'!E100)))),CONCATENATE("[",ROUND(OFFSET('Hygiene Data'!$E$5,0,10*ROW('Hygiene Data'!E100)),0),"]"),IF(AND(ISTEXT(OFFSET('Hygiene Data'!$B$2,0,10*ROW('Hygiene Data'!E100))),DR106="",ISNUMBER(OFFSET('Hygiene Data'!$E$5,0,10*ROW('Hygiene Data'!E100)))),OFFSET('Hygiene Data'!$E$5,0,10*ROW('Hygiene Data'!E100)),NA())))</f>
        <v>#N/A</v>
      </c>
      <c r="BD106" s="84" t="e">
        <f ca="true">+IF(AND(ISTEXT(OFFSET('Hygiene Data'!$B$2,0,10*ROW('Hygiene Data'!E100))),DS106="Yes"),OFFSET('Hygiene Data'!$E$7,0,10*ROW('Hygiene Data'!E100)),IF(AND(ISTEXT(OFFSET('Hygiene Data'!$B$2,0,10*ROW('Hygiene Data'!E100))),DS106="No",ISNUMBER(OFFSET('Hygiene Data'!$E$7,0,10*ROW('Hygiene Data'!E100)))),CONCATENATE("[",ROUND(OFFSET('Hygiene Data'!$E$7,0,10*ROW('Hygiene Data'!E100)),0),"]"),IF(AND(ISTEXT(OFFSET('Hygiene Data'!$B$2,0,10*ROW('Hygiene Data'!E100))),DS106="",ISNUMBER(OFFSET('Hygiene Data'!$E$7,0,10*ROW('Hygiene Data'!E100)))),OFFSET('Hygiene Data'!$E$7,0,10*ROW('Hygiene Data'!E100)),NA())))</f>
        <v>#N/A</v>
      </c>
      <c r="BE106" s="84" t="e">
        <f ca="true">+IF(AND(ISTEXT(OFFSET('Hygiene Data'!$B$2,0,10*ROW('Hygiene Data'!E100))),DT106="Yes"),OFFSET('Hygiene Data'!$E$9,0,10*ROW('Hygiene Data'!E100)),IF(AND(ISTEXT(OFFSET('Hygiene Data'!$B$2,0,10*ROW('Hygiene Data'!E100))),DT106="No",ISNUMBER(OFFSET('Hygiene Data'!$E$9,0,10*ROW('Hygiene Data'!E100)))),CONCATENATE("[",ROUND(OFFSET('Hygiene Data'!$E$9,0,10*ROW('Hygiene Data'!E100)),0),"]"),IF(AND(ISTEXT(OFFSET('Hygiene Data'!$B$2,0,10*ROW('Hygiene Data'!E100))),DT106="",ISNUMBER(OFFSET('Hygiene Data'!$E$9,0,10*ROW('Hygiene Data'!E100)))),OFFSET('Hygiene Data'!$E$9,0,10*ROW('Hygiene Data'!E100)),NA())))</f>
        <v>#N/A</v>
      </c>
      <c r="BF106" s="84" t="e">
        <f ca="true">+IF(AND(ISTEXT(OFFSET('Hygiene Data'!$B$2,0,10*ROW('Hygiene Data'!F100))),DU106="Yes"),OFFSET('Hygiene Data'!$F$5,0,10*ROW('Hygiene Data'!F100)),IF(AND(ISTEXT(OFFSET('Hygiene Data'!$B$2,0,10*ROW('Hygiene Data'!F100))),DU106="No",ISNUMBER(OFFSET('Hygiene Data'!$F$5,0,10*ROW('Hygiene Data'!F100)))),CONCATENATE("[",ROUND(OFFSET('Hygiene Data'!$F$5,0,10*ROW('Hygiene Data'!F100)),0),"]"),IF(AND(ISTEXT(OFFSET('Hygiene Data'!$B$2,0,10*ROW('Hygiene Data'!F100))),DU106="",ISNUMBER(OFFSET('Hygiene Data'!$F$5,0,10*ROW('Hygiene Data'!F100)))),OFFSET('Hygiene Data'!$F$5,0,10*ROW('Hygiene Data'!F100)),NA())))</f>
        <v>#N/A</v>
      </c>
      <c r="BG106" s="84" t="e">
        <f ca="true">+IF(AND(ISTEXT(OFFSET('Hygiene Data'!$B$2,0,10*ROW('Hygiene Data'!F100))),DV106="Yes"),OFFSET('Hygiene Data'!$F$7,0,10*ROW('Hygiene Data'!F100)),IF(AND(ISTEXT(OFFSET('Hygiene Data'!$B$2,0,10*ROW('Hygiene Data'!F100))),DV106="No",ISNUMBER(OFFSET('Hygiene Data'!$F$7,0,10*ROW('Hygiene Data'!F100)))),CONCATENATE("[",ROUND(OFFSET('Hygiene Data'!$F$7,0,10*ROW('Hygiene Data'!F100)),0),"]"),IF(AND(ISTEXT(OFFSET('Hygiene Data'!$B$2,0,10*ROW('Hygiene Data'!F100))),DV106="",ISNUMBER(OFFSET('Hygiene Data'!$F$7,0,10*ROW('Hygiene Data'!F100)))),OFFSET('Hygiene Data'!$F$7,0,10*ROW('Hygiene Data'!F100)),NA())))</f>
        <v>#N/A</v>
      </c>
      <c r="BH106" s="84" t="e">
        <f ca="true">+IF(AND(ISTEXT(OFFSET('Hygiene Data'!$B$2,0,10*ROW('Hygiene Data'!F100))),DW106="Yes"),OFFSET('Hygiene Data'!$F$9,0,10*ROW('Hygiene Data'!F100)),IF(AND(ISTEXT(OFFSET('Hygiene Data'!$B$2,0,10*ROW('Hygiene Data'!F100))),DW106="No",ISNUMBER(OFFSET('Hygiene Data'!$F$9,0,10*ROW('Hygiene Data'!F100)))),CONCATENATE("[",ROUND(OFFSET('Hygiene Data'!$F$9,0,10*ROW('Hygiene Data'!F100)),0),"]"),IF(AND(ISTEXT(OFFSET('Hygiene Data'!$B$2,0,10*ROW('Hygiene Data'!F100))),DW106="",ISNUMBER(OFFSET('Hygiene Data'!$F$9,0,10*ROW('Hygiene Data'!F100)))),OFFSET('Hygiene Data'!$F$9,0,10*ROW('Hygiene Data'!F100)),NA())))</f>
        <v>#N/A</v>
      </c>
      <c r="BI106" s="84" t="e">
        <f ca="true">+IF(AND(ISTEXT(OFFSET('Hygiene Data'!$B$2,0,10*ROW('Hygiene Data'!G100))),DX106="Yes"),OFFSET('Hygiene Data'!$G$5,0,10*ROW('Hygiene Data'!G100)),IF(AND(ISTEXT(OFFSET('Hygiene Data'!$B$2,0,10*ROW('Hygiene Data'!G100))),DX106="No",ISNUMBER(OFFSET('Hygiene Data'!$G$5,0,10*ROW('Hygiene Data'!G100)))),CONCATENATE("[",ROUND(OFFSET('Hygiene Data'!$G$5,0,10*ROW('Hygiene Data'!G100)),0),"]"),IF(AND(ISTEXT(OFFSET('Hygiene Data'!$B$2,0,10*ROW('Hygiene Data'!G100))),DX106="",ISNUMBER(OFFSET('Hygiene Data'!$G$5,0,10*ROW('Hygiene Data'!G100)))),OFFSET('Hygiene Data'!$G$5,0,10*ROW('Hygiene Data'!G100)),NA())))</f>
        <v>#N/A</v>
      </c>
      <c r="BJ106" s="84" t="e">
        <f ca="true">+IF(AND(ISTEXT(OFFSET('Hygiene Data'!$B$2,0,10*ROW('Hygiene Data'!G100))),DY106="Yes"),OFFSET('Hygiene Data'!$G$7,0,10*ROW('Hygiene Data'!G100)),IF(AND(ISTEXT(OFFSET('Hygiene Data'!$B$2,0,10*ROW('Hygiene Data'!G100))),DY106="No",ISNUMBER(OFFSET('Hygiene Data'!$G$7,0,10*ROW('Hygiene Data'!G100)))),CONCATENATE("[",ROUND(OFFSET('Hygiene Data'!$G$7,0,10*ROW('Hygiene Data'!G100)),0),"]"),IF(AND(ISTEXT(OFFSET('Hygiene Data'!$B$2,0,10*ROW('Hygiene Data'!G100))),DY106="",ISNUMBER(OFFSET('Hygiene Data'!$G$7,0,10*ROW('Hygiene Data'!G100)))),OFFSET('Hygiene Data'!$G$7,0,10*ROW('Hygiene Data'!G100)),NA())))</f>
        <v>#N/A</v>
      </c>
      <c r="BK106" s="84" t="e">
        <f ca="true">+IF(AND(ISTEXT(OFFSET('Hygiene Data'!$B$2,0,10*ROW('Hygiene Data'!G100))),DZ106="Yes"),OFFSET('Hygiene Data'!$G$9,0,10*ROW('Hygiene Data'!G100)),IF(AND(ISTEXT(OFFSET('Hygiene Data'!$B$2,0,10*ROW('Hygiene Data'!G100))),DZ106="No",ISNUMBER(OFFSET('Hygiene Data'!$G$9,0,10*ROW('Hygiene Data'!G100)))),CONCATENATE("[",ROUND(OFFSET('Hygiene Data'!$G$9,0,10*ROW('Hygiene Data'!G100)),0),"]"),IF(AND(ISTEXT(OFFSET('Hygiene Data'!$B$2,0,10*ROW('Hygiene Data'!G100))),DZ106="",ISNUMBER(OFFSET('Hygiene Data'!$G$9,0,10*ROW('Hygiene Data'!G100)))),OFFSET('Hygiene Data'!$G$9,0,10*ROW('Hygiene Data'!G100)),NA())))</f>
        <v>#N/A</v>
      </c>
      <c r="BL106" s="84" t="e">
        <f ca="true">+IF(AND(ISTEXT(OFFSET('Hygiene Data'!$B$2,0,10*ROW('Hygiene Data'!H100))),EA106="Yes"),OFFSET('Hygiene Data'!$H$5,0,10*ROW('Hygiene Data'!H100)),IF(AND(ISTEXT(OFFSET('Hygiene Data'!$B$2,0,10*ROW('Hygiene Data'!H100))),EA106="No",ISNUMBER(OFFSET('Hygiene Data'!$H$5,0,10*ROW('Hygiene Data'!H100)))),CONCATENATE("[",ROUND(OFFSET('Hygiene Data'!$H$5,0,10*ROW('Hygiene Data'!H100)),0),"]"),IF(AND(ISTEXT(OFFSET('Hygiene Data'!$B$2,0,10*ROW('Hygiene Data'!H100))),EA106="",ISNUMBER(OFFSET('Hygiene Data'!$H$5,0,10*ROW('Hygiene Data'!H100)))),OFFSET('Hygiene Data'!$H$5,0,10*ROW('Hygiene Data'!H100)),NA())))</f>
        <v>#N/A</v>
      </c>
      <c r="BM106" s="84" t="e">
        <f ca="true">+IF(AND(ISTEXT(OFFSET('Hygiene Data'!$B$2,0,10*ROW('Hygiene Data'!H100))),EB106="Yes"),OFFSET('Hygiene Data'!$H$7,0,10*ROW('Hygiene Data'!H100)),IF(AND(ISTEXT(OFFSET('Hygiene Data'!$B$2,0,10*ROW('Hygiene Data'!H100))),EB106="No",ISNUMBER(OFFSET('Hygiene Data'!$H$7,0,10*ROW('Hygiene Data'!H100)))),CONCATENATE("[",ROUND(OFFSET('Hygiene Data'!$H$7,0,10*ROW('Hygiene Data'!H100)),0),"]"),IF(AND(ISTEXT(OFFSET('Hygiene Data'!$B$2,0,10*ROW('Hygiene Data'!H100))),EB106="",ISNUMBER(OFFSET('Hygiene Data'!$H$7,0,10*ROW('Hygiene Data'!H100)))),OFFSET('Hygiene Data'!$H$7,0,10*ROW('Hygiene Data'!H100)),NA())))</f>
        <v>#N/A</v>
      </c>
      <c r="BN106" s="84" t="e">
        <f ca="true">+IF(AND(ISTEXT(OFFSET('Hygiene Data'!$B$2,0,10*ROW('Hygiene Data'!H100))),EC106="Yes"),OFFSET('Hygiene Data'!$H$9,0,10*ROW('Hygiene Data'!H100)),IF(AND(ISTEXT(OFFSET('Hygiene Data'!$B$2,0,10*ROW('Hygiene Data'!H100))),EC106="No",ISNUMBER(OFFSET('Hygiene Data'!$H$9,0,10*ROW('Hygiene Data'!H100)))),CONCATENATE("[",ROUND(OFFSET('Hygiene Data'!$H$9,0,10*ROW('Hygiene Data'!H100)),0),"]"),IF(AND(ISTEXT(OFFSET('Hygiene Data'!$B$2,0,10*ROW('Hygiene Data'!H100))),EC106="",ISNUMBER(OFFSET('Hygiene Data'!$H$9,0,10*ROW('Hygiene Data'!H100)))),OFFSET('Hygiene Data'!$H$9,0,10*ROW('Hygiene Data'!H100)),NA())))</f>
        <v>#N/A</v>
      </c>
      <c r="BO106" s="84" t="e">
        <f ca="true">+IF(AND(ISTEXT(OFFSET('Hygiene Data'!$B$2,0,10*ROW('Hygiene Data'!I100))),ED106="Yes"),OFFSET('Hygiene Data'!$I$5,0,10*ROW('Hygiene Data'!I100)),IF(AND(ISTEXT(OFFSET('Hygiene Data'!$B$2,0,10*ROW('Hygiene Data'!I100))),ED106="No",ISNUMBER(OFFSET('Hygiene Data'!$I$5,0,10*ROW('Hygiene Data'!I100)))),CONCATENATE("[",ROUND(OFFSET('Hygiene Data'!$I$5,0,10*ROW('Hygiene Data'!I100)),0),"]"),IF(AND(ISTEXT(OFFSET('Hygiene Data'!$B$2,0,10*ROW('Hygiene Data'!I100))),ED106="",ISNUMBER(OFFSET('Hygiene Data'!$I$5,0,10*ROW('Hygiene Data'!I100)))),OFFSET('Hygiene Data'!$I$5,0,10*ROW('Hygiene Data'!I100)),NA())))</f>
        <v>#N/A</v>
      </c>
      <c r="BP106" s="84" t="e">
        <f ca="true">+IF(AND(ISTEXT(OFFSET('Hygiene Data'!$B$2,0,10*ROW('Hygiene Data'!I100))),EE106="Yes"),OFFSET('Hygiene Data'!$I$7,0,10*ROW('Hygiene Data'!I100)),IF(AND(ISTEXT(OFFSET('Hygiene Data'!$B$2,0,10*ROW('Hygiene Data'!I100))),EE106="No",ISNUMBER(OFFSET('Hygiene Data'!$I$7,0,10*ROW('Hygiene Data'!I100)))),CONCATENATE("[",ROUND(OFFSET('Hygiene Data'!$I$7,0,10*ROW('Hygiene Data'!I100)),0),"]"),IF(AND(ISTEXT(OFFSET('Hygiene Data'!$B$2,0,10*ROW('Hygiene Data'!I100))),EE106="",ISNUMBER(OFFSET('Hygiene Data'!$I$7,0,10*ROW('Hygiene Data'!I100)))),OFFSET('Hygiene Data'!$I$7,0,10*ROW('Hygiene Data'!I100)),NA())))</f>
        <v>#N/A</v>
      </c>
      <c r="BQ106" s="84" t="e">
        <f ca="true">+IF(AND(ISTEXT(OFFSET('Hygiene Data'!$B$2,0,10*ROW('Hygiene Data'!I100))),EF106="Yes"),OFFSET('Hygiene Data'!$I$9,0,10*ROW('Hygiene Data'!I100)),IF(AND(ISTEXT(OFFSET('Hygiene Data'!$B$2,0,10*ROW('Hygiene Data'!I100))),EF106="No",ISNUMBER(OFFSET('Hygiene Data'!$I$9,0,10*ROW('Hygiene Data'!I100)))),CONCATENATE("[",ROUND(OFFSET('Hygiene Data'!$I$9,0,10*ROW('Hygiene Data'!I100)),0),"]"),IF(AND(ISTEXT(OFFSET('Hygiene Data'!$B$2,0,10*ROW('Hygiene Data'!I100))),EF106="",ISNUMBER(OFFSET('Hygiene Data'!$I$9,0,10*ROW('Hygiene Data'!I100)))),OFFSET('Hygiene Data'!$I$9,0,10*ROW('Hygiene Data'!I100)),NA())))</f>
        <v>#N/A</v>
      </c>
      <c r="BR106" s="269"/>
      <c r="BS106" s="269" t="str">
        <f ca="true">+IF(OFFSET('Water Data'!$D$27,0,10*ROW('Water Data'!D100))="","",OFFSET('Water Data'!$D$27,0,10*ROW('Water Data'!D100)))</f>
        <v/>
      </c>
      <c r="BT106" s="269" t="str">
        <f ca="true">+IF(OFFSET('Water Data'!$D$28,0,10*ROW('Water Data'!D100))="","",OFFSET('Water Data'!$D$28,0,10*ROW('Water Data'!D100)))</f>
        <v/>
      </c>
      <c r="BU106" s="269" t="str">
        <f ca="true">+IF(OFFSET('Water Data'!$D$29,0,10*ROW('Water Data'!D100))="","",OFFSET('Water Data'!$D$29,0,10*ROW('Water Data'!D100)))</f>
        <v/>
      </c>
      <c r="BV106" s="269" t="str">
        <f ca="true">+IF(OFFSET('Water Data'!$E$27,0,10*ROW('Water Data'!E100))="","",OFFSET('Water Data'!$E$27,0,10*ROW('Water Data'!E100)))</f>
        <v/>
      </c>
      <c r="BW106" s="269" t="str">
        <f ca="true">+IF(OFFSET('Water Data'!$E$28,0,10*ROW('Water Data'!E100))="","",OFFSET('Water Data'!$E$28,0,10*ROW('Water Data'!E100)))</f>
        <v/>
      </c>
      <c r="BX106" s="269" t="str">
        <f ca="true">+IF(OFFSET('Water Data'!$E$29,0,10*ROW('Water Data'!E100))="","",OFFSET('Water Data'!$E$29,0,10*ROW('Water Data'!E100)))</f>
        <v/>
      </c>
      <c r="BY106" s="269" t="str">
        <f ca="true">+IF(OFFSET('Water Data'!$F$27,0,10*ROW('Water Data'!F100))="","",OFFSET('Water Data'!$F$27,0,10*ROW('Water Data'!F100)))</f>
        <v/>
      </c>
      <c r="BZ106" s="269" t="str">
        <f ca="true">+IF(OFFSET('Water Data'!$F$28,0,10*ROW('Water Data'!F100))="","",OFFSET('Water Data'!$F$28,0,10*ROW('Water Data'!F100)))</f>
        <v/>
      </c>
      <c r="CA106" s="269" t="str">
        <f ca="true">+IF(OFFSET('Water Data'!$F$29,0,10*ROW('Water Data'!F100))="","",OFFSET('Water Data'!$F$29,0,10*ROW('Water Data'!F100)))</f>
        <v/>
      </c>
      <c r="CB106" s="269" t="str">
        <f ca="true">+IF(OFFSET('Water Data'!$G$27,0,10*ROW('Water Data'!G100))="","",OFFSET('Water Data'!$G$27,0,10*ROW('Water Data'!G100)))</f>
        <v/>
      </c>
      <c r="CC106" s="269" t="str">
        <f ca="true">+IF(OFFSET('Water Data'!$G$28,0,10*ROW('Water Data'!G100))="","",OFFSET('Water Data'!$G$28,0,10*ROW('Water Data'!G100)))</f>
        <v/>
      </c>
      <c r="CD106" s="269" t="str">
        <f ca="true">+IF(OFFSET('Water Data'!$G$29,0,10*ROW('Water Data'!G100))="","",OFFSET('Water Data'!$G$29,0,10*ROW('Water Data'!G100)))</f>
        <v/>
      </c>
      <c r="CE106" s="269" t="str">
        <f ca="true">+IF(OFFSET('Water Data'!$H$27,0,10*ROW('Water Data'!H100))="","",OFFSET('Water Data'!$H$27,0,10*ROW('Water Data'!H100)))</f>
        <v/>
      </c>
      <c r="CF106" s="269" t="str">
        <f ca="true">+IF(OFFSET('Water Data'!$H$28,0,10*ROW('Water Data'!H100))="","",OFFSET('Water Data'!$H$28,0,10*ROW('Water Data'!H100)))</f>
        <v/>
      </c>
      <c r="CG106" s="269" t="str">
        <f ca="true">+IF(OFFSET('Water Data'!$H$29,0,10*ROW('Water Data'!H100))="","",OFFSET('Water Data'!$H$29,0,10*ROW('Water Data'!H100)))</f>
        <v/>
      </c>
      <c r="CH106" s="269" t="str">
        <f ca="true">+IF(OFFSET('Water Data'!$I$27,0,10*ROW('Water Data'!I100))="","",OFFSET('Water Data'!$I$27,0,10*ROW('Water Data'!I100)))</f>
        <v/>
      </c>
      <c r="CI106" s="269" t="str">
        <f ca="true">+IF(OFFSET('Water Data'!$I$28,0,10*ROW('Water Data'!I100))="","",OFFSET('Water Data'!$I$28,0,10*ROW('Water Data'!I100)))</f>
        <v/>
      </c>
      <c r="CJ106" s="269" t="str">
        <f ca="true">+IF(OFFSET('Water Data'!$I$29,0,10*ROW('Water Data'!I100))="","",OFFSET('Water Data'!$I$29,0,10*ROW('Water Data'!I100)))</f>
        <v/>
      </c>
      <c r="CK106" s="269" t="str">
        <f ca="true">+IF(OFFSET('Sanitation Data'!$D$28,0,10*ROW('Sanitation Data'!D100))="","",OFFSET('Sanitation Data'!$D$28,0,10*ROW('Sanitation Data'!D100)))</f>
        <v/>
      </c>
      <c r="CL106" s="269" t="str">
        <f ca="true">+IF(OFFSET('Sanitation Data'!$D$29,0,10*ROW('Sanitation Data'!D100))="","",OFFSET('Sanitation Data'!$D$29,0,10*ROW('Sanitation Data'!D100)))</f>
        <v/>
      </c>
      <c r="CM106" s="269" t="str">
        <f ca="true">+IF(OFFSET('Sanitation Data'!$D$30,0,10*ROW('Sanitation Data'!D100))="","",OFFSET('Sanitation Data'!$D$30,0,10*ROW('Sanitation Data'!D100)))</f>
        <v/>
      </c>
      <c r="CN106" s="269" t="str">
        <f ca="true">+IF(OFFSET('Sanitation Data'!$D$31,0,10*ROW('Sanitation Data'!D100))="","",OFFSET('Sanitation Data'!$D$31,0,10*ROW('Sanitation Data'!D100)))</f>
        <v/>
      </c>
      <c r="CO106" s="269" t="str">
        <f ca="true">+IF(OFFSET('Sanitation Data'!$D$32,0,10*ROW('Sanitation Data'!D100))="","",OFFSET('Sanitation Data'!$D$32,0,10*ROW('Sanitation Data'!D100)))</f>
        <v/>
      </c>
      <c r="CP106" s="269" t="str">
        <f ca="true">+IF(OFFSET('Sanitation Data'!$E$28,0,10*ROW('Sanitation Data'!E100))="","",OFFSET('Sanitation Data'!$E$28,0,10*ROW('Sanitation Data'!E100)))</f>
        <v/>
      </c>
      <c r="CQ106" s="269" t="str">
        <f ca="true">+IF(OFFSET('Sanitation Data'!$E$29,0,10*ROW('Sanitation Data'!E100))="","",OFFSET('Sanitation Data'!$E$29,0,10*ROW('Sanitation Data'!E100)))</f>
        <v/>
      </c>
      <c r="CR106" s="269" t="str">
        <f ca="true">+IF(OFFSET('Sanitation Data'!$E$30,0,10*ROW('Sanitation Data'!E100))="","",OFFSET('Sanitation Data'!$E$30,0,10*ROW('Sanitation Data'!E100)))</f>
        <v/>
      </c>
      <c r="CS106" s="269" t="str">
        <f ca="true">+IF(OFFSET('Sanitation Data'!$E$31,0,10*ROW('Sanitation Data'!E100))="","",OFFSET('Sanitation Data'!$E$31,0,10*ROW('Sanitation Data'!E100)))</f>
        <v/>
      </c>
      <c r="CT106" s="269" t="str">
        <f ca="true">+IF(OFFSET('Sanitation Data'!$E$32,0,10*ROW('Sanitation Data'!E100))="","",OFFSET('Sanitation Data'!$E$32,0,10*ROW('Sanitation Data'!E100)))</f>
        <v/>
      </c>
      <c r="CU106" s="269" t="str">
        <f ca="true">+IF(OFFSET('Sanitation Data'!$F$28,0,10*ROW('Sanitation Data'!F100))="","",OFFSET('Sanitation Data'!$F$28,0,10*ROW('Sanitation Data'!F100)))</f>
        <v/>
      </c>
      <c r="CV106" s="269" t="str">
        <f ca="true">+IF(OFFSET('Sanitation Data'!$F$29,0,10*ROW('Sanitation Data'!F100))="","",OFFSET('Sanitation Data'!$F$29,0,10*ROW('Sanitation Data'!F100)))</f>
        <v/>
      </c>
      <c r="CW106" s="269" t="str">
        <f ca="true">+IF(OFFSET('Sanitation Data'!$F$30,0,10*ROW('Sanitation Data'!F100))="","",OFFSET('Sanitation Data'!$F$30,0,10*ROW('Sanitation Data'!F100)))</f>
        <v/>
      </c>
      <c r="CX106" s="269" t="str">
        <f ca="true">+IF(OFFSET('Sanitation Data'!$F$31,0,10*ROW('Sanitation Data'!F100))="","",OFFSET('Sanitation Data'!$F$31,0,10*ROW('Sanitation Data'!F100)))</f>
        <v/>
      </c>
      <c r="CY106" s="269" t="str">
        <f ca="true">+IF(OFFSET('Sanitation Data'!$F$32,0,10*ROW('Sanitation Data'!F100))="","",OFFSET('Sanitation Data'!$F$32,0,10*ROW('Sanitation Data'!F100)))</f>
        <v/>
      </c>
      <c r="CZ106" s="269" t="str">
        <f ca="true">+IF(OFFSET('Sanitation Data'!$G$28,0,10*ROW('Sanitation Data'!G100))="","",OFFSET('Sanitation Data'!$G$28,0,10*ROW('Sanitation Data'!G100)))</f>
        <v/>
      </c>
      <c r="DA106" s="269" t="str">
        <f ca="true">+IF(OFFSET('Sanitation Data'!$G$29,0,10*ROW('Sanitation Data'!G100))="","",OFFSET('Sanitation Data'!$G$29,0,10*ROW('Sanitation Data'!G100)))</f>
        <v/>
      </c>
      <c r="DB106" s="269" t="str">
        <f ca="true">+IF(OFFSET('Sanitation Data'!$G$30,0,10*ROW('Sanitation Data'!G100))="","",OFFSET('Sanitation Data'!$G$30,0,10*ROW('Sanitation Data'!G100)))</f>
        <v/>
      </c>
      <c r="DC106" s="269" t="str">
        <f ca="true">+IF(OFFSET('Sanitation Data'!$G$31,0,10*ROW('Sanitation Data'!G100))="","",OFFSET('Sanitation Data'!$G$31,0,10*ROW('Sanitation Data'!G100)))</f>
        <v/>
      </c>
      <c r="DD106" s="269" t="str">
        <f ca="true">+IF(OFFSET('Sanitation Data'!$G$32,0,10*ROW('Sanitation Data'!G100))="","",OFFSET('Sanitation Data'!$G$32,0,10*ROW('Sanitation Data'!G100)))</f>
        <v/>
      </c>
      <c r="DE106" s="269" t="str">
        <f ca="true">+IF(OFFSET('Sanitation Data'!$H$28,0,10*ROW('Sanitation Data'!H100))="","",OFFSET('Sanitation Data'!$H$28,0,10*ROW('Sanitation Data'!H100)))</f>
        <v/>
      </c>
      <c r="DF106" s="269" t="str">
        <f ca="true">+IF(OFFSET('Sanitation Data'!$H$29,0,10*ROW('Sanitation Data'!H100))="","",OFFSET('Sanitation Data'!$H$29,0,10*ROW('Sanitation Data'!H100)))</f>
        <v/>
      </c>
      <c r="DG106" s="269" t="str">
        <f ca="true">+IF(OFFSET('Sanitation Data'!$H$30,0,10*ROW('Sanitation Data'!H100))="","",OFFSET('Sanitation Data'!$H$30,0,10*ROW('Sanitation Data'!H100)))</f>
        <v/>
      </c>
      <c r="DH106" s="269" t="str">
        <f ca="true">+IF(OFFSET('Sanitation Data'!$H$31,0,10*ROW('Sanitation Data'!H100))="","",OFFSET('Sanitation Data'!$H$31,0,10*ROW('Sanitation Data'!H100)))</f>
        <v/>
      </c>
      <c r="DI106" s="269" t="str">
        <f ca="true">+IF(OFFSET('Sanitation Data'!$H$32,0,10*ROW('Sanitation Data'!H100))="","",OFFSET('Sanitation Data'!$H$32,0,10*ROW('Sanitation Data'!H100)))</f>
        <v/>
      </c>
      <c r="DJ106" s="269" t="str">
        <f ca="true">+IF(OFFSET('Sanitation Data'!$I$28,0,10*ROW('Sanitation Data'!I100))="","",OFFSET('Sanitation Data'!$I$28,0,10*ROW('Sanitation Data'!I100)))</f>
        <v/>
      </c>
      <c r="DK106" s="269" t="str">
        <f ca="true">+IF(OFFSET('Sanitation Data'!$I$29,0,10*ROW('Sanitation Data'!I100))="","",OFFSET('Sanitation Data'!$I$29,0,10*ROW('Sanitation Data'!I100)))</f>
        <v/>
      </c>
      <c r="DL106" s="269" t="str">
        <f ca="true">+IF(OFFSET('Sanitation Data'!$I$30,0,10*ROW('Sanitation Data'!I100))="","",OFFSET('Sanitation Data'!$I$30,0,10*ROW('Sanitation Data'!I100)))</f>
        <v/>
      </c>
      <c r="DM106" s="269" t="str">
        <f ca="true">+IF(OFFSET('Sanitation Data'!$I$31,0,10*ROW('Sanitation Data'!I100))="","",OFFSET('Sanitation Data'!$I$31,0,10*ROW('Sanitation Data'!I100)))</f>
        <v/>
      </c>
      <c r="DN106" s="269" t="str">
        <f ca="true">+IF(OFFSET('Sanitation Data'!$I$32,0,10*ROW('Sanitation Data'!I100))="","",OFFSET('Sanitation Data'!$I$32,0,10*ROW('Sanitation Data'!I100)))</f>
        <v/>
      </c>
      <c r="DO106" s="269" t="str">
        <f ca="true">+IF(OFFSET('Hygiene Data'!$D$11,0,10*ROW('Hygiene Data'!D100))="","",OFFSET('Hygiene Data'!$D$11,0,10*ROW('Hygiene Data'!D100)))</f>
        <v/>
      </c>
      <c r="DP106" s="269" t="str">
        <f ca="true">+IF(OFFSET('Hygiene Data'!$D$12,0,10*ROW('Hygiene Data'!D100))="","",OFFSET('Hygiene Data'!$D$12,0,10*ROW('Hygiene Data'!D100)))</f>
        <v/>
      </c>
      <c r="DQ106" s="269" t="str">
        <f ca="true">+IF(OFFSET('Hygiene Data'!$D$13,0,10*ROW('Hygiene Data'!D100))="","",OFFSET('Hygiene Data'!$D$13,0,10*ROW('Hygiene Data'!D100)))</f>
        <v/>
      </c>
      <c r="DR106" s="269" t="str">
        <f ca="true">+IF(OFFSET('Hygiene Data'!$E$11,0,10*ROW('Hygiene Data'!E100))="","",OFFSET('Hygiene Data'!$E$11,0,10*ROW('Hygiene Data'!E100)))</f>
        <v/>
      </c>
      <c r="DS106" s="269" t="str">
        <f ca="true">+IF(OFFSET('Hygiene Data'!$E$12,0,10*ROW('Hygiene Data'!E100))="","",OFFSET('Hygiene Data'!$E$12,0,10*ROW('Hygiene Data'!E100)))</f>
        <v/>
      </c>
      <c r="DT106" s="269" t="str">
        <f ca="true">+IF(OFFSET('Hygiene Data'!$E$13,0,10*ROW('Hygiene Data'!E100))="","",OFFSET('Hygiene Data'!$E$13,0,10*ROW('Hygiene Data'!E100)))</f>
        <v/>
      </c>
      <c r="DU106" s="269" t="str">
        <f ca="true">+IF(OFFSET('Hygiene Data'!$F$11,0,10*ROW('Hygiene Data'!F100))="","",OFFSET('Hygiene Data'!$F$11,0,10*ROW('Hygiene Data'!F100)))</f>
        <v/>
      </c>
      <c r="DV106" s="269" t="str">
        <f ca="true">+IF(OFFSET('Hygiene Data'!$F$12,0,10*ROW('Hygiene Data'!F100))="","",OFFSET('Hygiene Data'!$F$12,0,10*ROW('Hygiene Data'!F100)))</f>
        <v/>
      </c>
      <c r="DW106" s="269" t="str">
        <f ca="true">+IF(OFFSET('Hygiene Data'!$F$13,0,10*ROW('Hygiene Data'!F100))="","",OFFSET('Hygiene Data'!$F$13,0,10*ROW('Hygiene Data'!F100)))</f>
        <v/>
      </c>
      <c r="DX106" s="269" t="str">
        <f ca="true">+IF(OFFSET('Hygiene Data'!$G$11,0,10*ROW('Hygiene Data'!G100))="","",OFFSET('Hygiene Data'!$G$11,0,10*ROW('Hygiene Data'!G100)))</f>
        <v/>
      </c>
      <c r="DY106" s="269" t="str">
        <f ca="true">+IF(OFFSET('Hygiene Data'!$G$12,0,10*ROW('Hygiene Data'!G100))="","",OFFSET('Hygiene Data'!$G$12,0,10*ROW('Hygiene Data'!G100)))</f>
        <v/>
      </c>
      <c r="DZ106" s="269" t="str">
        <f ca="true">+IF(OFFSET('Hygiene Data'!$G$13,0,10*ROW('Hygiene Data'!G100))="","",OFFSET('Hygiene Data'!$G$13,0,10*ROW('Hygiene Data'!G100)))</f>
        <v/>
      </c>
      <c r="EA106" s="269" t="str">
        <f ca="true">+IF(OFFSET('Hygiene Data'!$H$11,0,10*ROW('Hygiene Data'!H100))="","",OFFSET('Hygiene Data'!$H$11,0,10*ROW('Hygiene Data'!H100)))</f>
        <v/>
      </c>
      <c r="EB106" s="269" t="str">
        <f ca="true">+IF(OFFSET('Hygiene Data'!$H$12,0,10*ROW('Hygiene Data'!H100))="","",OFFSET('Hygiene Data'!$H$12,0,10*ROW('Hygiene Data'!H100)))</f>
        <v/>
      </c>
      <c r="EC106" s="269" t="str">
        <f ca="true">+IF(OFFSET('Hygiene Data'!$H$13,0,10*ROW('Hygiene Data'!H100))="","",OFFSET('Hygiene Data'!$H$13,0,10*ROW('Hygiene Data'!H100)))</f>
        <v/>
      </c>
      <c r="ED106" s="269" t="str">
        <f ca="true">+IF(OFFSET('Hygiene Data'!$I$11,0,10*ROW('Hygiene Data'!I100))="","",OFFSET('Hygiene Data'!$I$11,0,10*ROW('Hygiene Data'!I100)))</f>
        <v/>
      </c>
      <c r="EE106" s="269" t="str">
        <f ca="true">+IF(OFFSET('Hygiene Data'!$I$12,0,10*ROW('Hygiene Data'!I100))="","",OFFSET('Hygiene Data'!$I$12,0,10*ROW('Hygiene Data'!I100)))</f>
        <v/>
      </c>
      <c r="EF106" s="269" t="str">
        <f ca="true">+IF(OFFSET('Hygiene Data'!$I$13,0,10*ROW('Hygiene Data'!I100))="","",OFFSET('Hygiene Data'!$I$13,0,10*ROW('Hygiene Data'!I100)))</f>
        <v/>
      </c>
    </row>
    <row xmlns:x14ac="http://schemas.microsoft.com/office/spreadsheetml/2009/9/ac" r="107" x14ac:dyDescent="0.2">
      <c r="A107" s="36" t="str">
        <f ca="true">+IF(OFFSET('Water Data'!$B$2,0,10*ROW('Water Data'!E101))="","",OFFSET('Water Data'!$B$2,0,10*ROW('Water Data'!E101)))</f>
        <v/>
      </c>
      <c r="B107" s="36" t="str">
        <f ca="true">+IF(OFFSET('Water Data'!$C$2,0,10*ROW('Water Data'!F101))="","",OFFSET('Water Data'!$C$2,0,10*ROW('Water Data'!F101)))</f>
        <v/>
      </c>
      <c r="C107" s="325" t="str">
        <f t="shared" ca="true" si="1"/>
        <v/>
      </c>
      <c r="D107" s="82" t="e">
        <f ca="true">+IF(AND(ISTEXT(OFFSET('Water Data'!$B$2,0,10*ROW('Water Data'!D101))),BS107="Yes"),100-OFFSET('Water Data'!$D$4,0,10*ROW('Water Data'!D101)),IF(AND(ISTEXT(OFFSET('Water Data'!$B$2,0,10*ROW('Water Data'!D101))),BS107="No",ISNUMBER(OFFSET('Water Data'!$D$4,0,10*ROW('Water Data'!D101)))),CONCATENATE("[",ROUND(100-OFFSET('Water Data'!$D$4,0,10*ROW('Water Data'!D101)),0),"]"),IF(AND(ISTEXT(OFFSET('Water Data'!$B$2,0,10*ROW('Water Data'!D101))),BS107="",ISNUMBER(OFFSET('Water Data'!$D$4,0,10*ROW('Water Data'!D101)))),100-OFFSET('Water Data'!$D$4,0,10*ROW('Water Data'!D101)),NA())))</f>
        <v>#N/A</v>
      </c>
      <c r="E107" s="82" t="e">
        <f ca="true">+IF(AND(ISTEXT(OFFSET('Water Data'!$B$2,0,10*ROW('Water Data'!E101))),BT107="Yes"),OFFSET('Water Data'!$D$6,0,10*ROW('Water Data'!D101)),IF(AND(ISTEXT(OFFSET('Water Data'!$B$2,0,10*ROW('Water Data'!D101))),BT107="No",ISNUMBER(OFFSET('Water Data'!$D$6,0,10*ROW('Water Data'!D101)))),CONCATENATE("[",ROUND(OFFSET('Water Data'!$D$6,0,10*ROW('Water Data'!D101)),0),"]"),IF(AND(ISTEXT(OFFSET('Water Data'!$B$2,0,10*ROW('Water Data'!D101))),BT107="",ISNUMBER(OFFSET('Water Data'!$D$6,0,10*ROW('Water Data'!D101)))),OFFSET('Water Data'!$D$6,0,10*ROW('Water Data'!D101)),NA())))</f>
        <v>#N/A</v>
      </c>
      <c r="F107" s="82" t="e">
        <f ca="true">+IF(AND(ISTEXT(OFFSET('Water Data'!$B$2,0,10*ROW('Water Data'!D101))),BU107="Yes"),OFFSET('Water Data'!$D$9,0,10*ROW('Water Data'!D101)),IF(AND(ISTEXT(OFFSET('Water Data'!$B$2,0,10*ROW('Water Data'!D101))),BU107="No",ISNUMBER(OFFSET('Water Data'!$D$9,0,10*ROW('Water Data'!D101)))),CONCATENATE("[",ROUND(OFFSET('Water Data'!$D$9,0,10*ROW('Water Data'!D101)),0),"]"),IF(AND(ISTEXT(OFFSET('Water Data'!$B$2,0,10*ROW('Water Data'!D101))),BU107="",ISNUMBER(OFFSET('Water Data'!$D$9,0,10*ROW('Water Data'!D101)))),OFFSET('Water Data'!$D$9,0,10*ROW('Water Data'!D101)),NA())))</f>
        <v>#N/A</v>
      </c>
      <c r="G107" s="82" t="e">
        <f ca="true">+IF(AND(ISTEXT(OFFSET('Water Data'!$B$2,0,10*ROW('Water Data'!E101))),BV107="Yes"),100-OFFSET('Water Data'!$E$4,0,10*ROW('Water Data'!E101)),IF(AND(ISTEXT(OFFSET('Water Data'!$B$2,0,10*ROW('Water Data'!E101))),BV107="No",ISNUMBER(OFFSET('Water Data'!$E$4,0,10*ROW('Water Data'!E101)))),CONCATENATE("[",ROUND(100-OFFSET('Water Data'!$E$4,0,10*ROW('Water Data'!E101)),0),"]"),IF(AND(ISTEXT(OFFSET('Water Data'!$B$2,0,10*ROW('Water Data'!E101))),BV107="",ISNUMBER(OFFSET('Water Data'!$E$4,0,10*ROW('Water Data'!E101)))),100-OFFSET('Water Data'!$E$4,0,10*ROW('Water Data'!E101)),NA())))</f>
        <v>#N/A</v>
      </c>
      <c r="H107" s="82" t="e">
        <f ca="true">+IF(AND(ISTEXT(OFFSET('Water Data'!$B$2,0,10*ROW('Water Data'!E101))),BW107="Yes"),OFFSET('Water Data'!$E$6,0,10*ROW('Water Data'!E101)),IF(AND(ISTEXT(OFFSET('Water Data'!$B$2,0,10*ROW('Water Data'!E101))),BW107="No",ISNUMBER(OFFSET('Water Data'!$E$6,0,10*ROW('Water Data'!E101)))),CONCATENATE("[",ROUND(OFFSET('Water Data'!$D$6,0,10*ROW('Water Data'!E101)),0),"]"),IF(AND(ISTEXT(OFFSET('Water Data'!$B$2,0,10*ROW('Water Data'!E101))),BW107="",ISNUMBER(OFFSET('Water Data'!$E$6,0,10*ROW('Water Data'!E101)))),OFFSET('Water Data'!$E$6,0,10*ROW('Water Data'!E101)),NA())))</f>
        <v>#N/A</v>
      </c>
      <c r="I107" s="82" t="e">
        <f ca="true">+IF(AND(ISTEXT(OFFSET('Water Data'!$B$2,0,10*ROW('Water Data'!E101))),BX107="Yes"),OFFSET('Water Data'!$E$9,0,10*ROW('Water Data'!E101)),IF(AND(ISTEXT(OFFSET('Water Data'!$B$2,0,10*ROW('Water Data'!E101))),BX107="No",ISNUMBER(OFFSET('Water Data'!$E$9,0,10*ROW('Water Data'!E101)))),CONCATENATE("[",ROUND(OFFSET('Water Data'!$E$9,0,10*ROW('Water Data'!E101)),0),"]"),IF(AND(ISTEXT(OFFSET('Water Data'!$B$2,0,10*ROW('Water Data'!E101))),BX107="",ISNUMBER(OFFSET('Water Data'!$E$9,0,10*ROW('Water Data'!E101)))),OFFSET('Water Data'!$E$9,0,10*ROW('Water Data'!E101)),NA())))</f>
        <v>#N/A</v>
      </c>
      <c r="J107" s="82" t="e">
        <f ca="true">+IF(AND(ISTEXT(OFFSET('Water Data'!$B$2,0,10*ROW('Water Data'!F101))),BY107="Yes"),100-OFFSET('Water Data'!$F$4,0,10*ROW('Water Data'!F101)),IF(AND(ISTEXT(OFFSET('Water Data'!$B$2,0,10*ROW('Water Data'!F101))),BY107="No",ISNUMBER(OFFSET('Water Data'!$F$4,0,10*ROW('Water Data'!F101)))),CONCATENATE("[",ROUND(100-OFFSET('Water Data'!$F$4,0,10*ROW('Water Data'!F101)),0),"]"),IF(AND(ISTEXT(OFFSET('Water Data'!$B$2,0,10*ROW('Water Data'!F101))),BY107="",ISNUMBER(OFFSET('Water Data'!$F$4,0,10*ROW('Water Data'!F101)))),100-OFFSET('Water Data'!$F$4,0,10*ROW('Water Data'!F101)),NA())))</f>
        <v>#N/A</v>
      </c>
      <c r="K107" s="82" t="e">
        <f ca="true">+IF(AND(ISTEXT(OFFSET('Water Data'!$B$2,0,10*ROW('Water Data'!F101))),BZ107="Yes"),OFFSET('Water Data'!$F$6,0,10*ROW('Water Data'!F101)),IF(AND(ISTEXT(OFFSET('Water Data'!$B$2,0,10*ROW('Water Data'!F101))),BZ107="No",ISNUMBER(OFFSET('Water Data'!$F$6,0,10*ROW('Water Data'!F101)))),CONCATENATE("[",ROUND(OFFSET('Water Data'!$F$6,0,10*ROW('Water Data'!F101)),0),"]"),IF(AND(ISTEXT(OFFSET('Water Data'!$B$2,0,10*ROW('Water Data'!F101))),BZ107="",ISNUMBER(OFFSET('Water Data'!$F$6,0,10*ROW('Water Data'!F101)))),OFFSET('Water Data'!$F$6,0,10*ROW('Water Data'!F101)),NA())))</f>
        <v>#N/A</v>
      </c>
      <c r="L107" s="82" t="e">
        <f ca="true">+IF(AND(ISTEXT(OFFSET('Water Data'!$B$2,0,10*ROW('Water Data'!F101))),CA107="Yes"),OFFSET('Water Data'!$F$9,0,10*ROW('Water Data'!F101)),IF(AND(ISTEXT(OFFSET('Water Data'!$B$2,0,10*ROW('Water Data'!F101))),CA107="No",ISNUMBER(OFFSET('Water Data'!$F$9,0,10*ROW('Water Data'!F101)))),CONCATENATE("[",ROUND(OFFSET('Water Data'!$F$9,0,10*ROW('Water Data'!F101)),0),"]"),IF(AND(ISTEXT(OFFSET('Water Data'!$B$2,0,10*ROW('Water Data'!F101))),CA107="",ISNUMBER(OFFSET('Water Data'!$F$9,0,10*ROW('Water Data'!F101)))),OFFSET('Water Data'!$F$9,0,10*ROW('Water Data'!F101)),NA())))</f>
        <v>#N/A</v>
      </c>
      <c r="M107" s="82" t="e">
        <f ca="true">+IF(AND(ISTEXT(OFFSET('Water Data'!$B$2,0,10*ROW('Water Data'!G101))),CB107="Yes"),100-OFFSET('Water Data'!$G$4,0,10*ROW('Water Data'!G101)),IF(AND(ISTEXT(OFFSET('Water Data'!$B$2,0,10*ROW('Water Data'!G101))),CB107="No",ISNUMBER(OFFSET('Water Data'!$G$4,0,10*ROW('Water Data'!G101)))),CONCATENATE("[",ROUND(100-OFFSET('Water Data'!$G$4,0,10*ROW('Water Data'!G101)),0),"]"),IF(AND(ISTEXT(OFFSET('Water Data'!$B$2,0,10*ROW('Water Data'!G101))),CB107="",ISNUMBER(OFFSET('Water Data'!$G$4,0,10*ROW('Water Data'!G101)))),100-OFFSET('Water Data'!$G$4,0,10*ROW('Water Data'!G101)),NA())))</f>
        <v>#N/A</v>
      </c>
      <c r="N107" s="82" t="e">
        <f ca="true">+IF(AND(ISTEXT(OFFSET('Water Data'!$B$2,0,10*ROW('Water Data'!G101))),CC107="Yes"),OFFSET('Water Data'!$G$6,0,10*ROW('Water Data'!G101)),IF(AND(ISTEXT(OFFSET('Water Data'!$B$2,0,10*ROW('Water Data'!G101))),CC107="No",ISNUMBER(OFFSET('Water Data'!$G$6,0,10*ROW('Water Data'!G101)))),CONCATENATE("[",ROUND(OFFSET('Water Data'!$G$6,0,10*ROW('Water Data'!G101)),0),"]"),IF(AND(ISTEXT(OFFSET('Water Data'!$B$2,0,10*ROW('Water Data'!G101))),CC107="",ISNUMBER(OFFSET('Water Data'!$G$6,0,10*ROW('Water Data'!G101)))),OFFSET('Water Data'!$G$6,0,10*ROW('Water Data'!G101)),NA())))</f>
        <v>#N/A</v>
      </c>
      <c r="O107" s="82" t="e">
        <f ca="true">+IF(AND(ISTEXT(OFFSET('Water Data'!$B$2,0,10*ROW('Water Data'!G101))),CD107="Yes"),OFFSET('Water Data'!$G$9,0,10*ROW('Water Data'!G101)),IF(AND(ISTEXT(OFFSET('Water Data'!$B$2,0,10*ROW('Water Data'!G101))),CD107="No",ISNUMBER(OFFSET('Water Data'!$G$9,0,10*ROW('Water Data'!G101)))),CONCATENATE("[",ROUND(OFFSET('Water Data'!$G$9,0,10*ROW('Water Data'!G101)),0),"]"),IF(AND(ISTEXT(OFFSET('Water Data'!$B$2,0,10*ROW('Water Data'!G101))),CD107="",ISNUMBER(OFFSET('Water Data'!$G$9,0,10*ROW('Water Data'!G101)))),OFFSET('Water Data'!$G$9,0,10*ROW('Water Data'!G101)),NA())))</f>
        <v>#N/A</v>
      </c>
      <c r="P107" s="82" t="e">
        <f ca="true">+IF(AND(ISTEXT(OFFSET('Water Data'!$B$2,0,10*ROW('Water Data'!H101))),CE107="Yes"),100-OFFSET('Water Data'!$H$4,0,10*ROW('Water Data'!H101)),IF(AND(ISTEXT(OFFSET('Water Data'!$B$2,0,10*ROW('Water Data'!H101))),CE107="No",ISNUMBER(OFFSET('Water Data'!$H$4,0,10*ROW('Water Data'!H101)))),CONCATENATE("[",ROUND(100-OFFSET('Water Data'!$H$4,0,10*ROW('Water Data'!H101)),0),"]"),IF(AND(ISTEXT(OFFSET('Water Data'!$B$2,0,10*ROW('Water Data'!H101))),CE107="",ISNUMBER(OFFSET('Water Data'!$H$4,0,10*ROW('Water Data'!H101)))),100-OFFSET('Water Data'!$H$4,0,10*ROW('Water Data'!H101)),NA())))</f>
        <v>#N/A</v>
      </c>
      <c r="Q107" s="82" t="e">
        <f ca="true">+IF(AND(ISTEXT(OFFSET('Water Data'!$B$2,0,10*ROW('Water Data'!H101))),CF107="Yes"),OFFSET('Water Data'!$H$6,0,10*ROW('Water Data'!H101)),IF(AND(ISTEXT(OFFSET('Water Data'!$B$2,0,10*ROW('Water Data'!H101))),CF107="No",ISNUMBER(OFFSET('Water Data'!$H$6,0,10*ROW('Water Data'!H101)))),CONCATENATE("[",ROUND(OFFSET('Water Data'!$H$6,0,10*ROW('Water Data'!H101)),0),"]"),IF(AND(ISTEXT(OFFSET('Water Data'!$B$2,0,10*ROW('Water Data'!H101))),CF107="",ISNUMBER(OFFSET('Water Data'!$H$6,0,10*ROW('Water Data'!H101)))),OFFSET('Water Data'!$H$6,0,10*ROW('Water Data'!H101)),NA())))</f>
        <v>#N/A</v>
      </c>
      <c r="R107" s="82" t="e">
        <f ca="true">+IF(AND(ISTEXT(OFFSET('Water Data'!$B$2,0,10*ROW('Water Data'!H101))),CG107="Yes"),OFFSET('Water Data'!$H$9,0,10*ROW('Water Data'!H101)),IF(AND(ISTEXT(OFFSET('Water Data'!$B$2,0,10*ROW('Water Data'!H101))),CG107="No",ISNUMBER(OFFSET('Water Data'!$H$9,0,10*ROW('Water Data'!H101)))),CONCATENATE("[",ROUND(OFFSET('Water Data'!$H$9,0,10*ROW('Water Data'!H101)),0),"]"),IF(AND(ISTEXT(OFFSET('Water Data'!$B$2,0,10*ROW('Water Data'!H101))),CG107="",ISNUMBER(OFFSET('Water Data'!$H$9,0,10*ROW('Water Data'!H101)))),OFFSET('Water Data'!$H$9,0,10*ROW('Water Data'!H101)),NA())))</f>
        <v>#N/A</v>
      </c>
      <c r="S107" s="82" t="e">
        <f ca="true">+IF(AND(ISTEXT(OFFSET('Water Data'!$B$2,0,10*ROW('Water Data'!I101))),CH107="Yes"),100-OFFSET('Water Data'!$I$4,0,10*ROW('Water Data'!I101)),IF(AND(ISTEXT(OFFSET('Water Data'!$B$2,0,10*ROW('Water Data'!I101))),CH107="No",ISNUMBER(OFFSET('Water Data'!$I$4,0,10*ROW('Water Data'!I101)))),CONCATENATE("[",ROUND(100-OFFSET('Water Data'!$I$4,0,10*ROW('Water Data'!I101)),0),"]"),IF(AND(ISTEXT(OFFSET('Water Data'!$B$2,0,10*ROW('Water Data'!I101))),CH107="",ISNUMBER(OFFSET('Water Data'!$I$4,0,10*ROW('Water Data'!I101)))),100-OFFSET('Water Data'!$I$4,0,10*ROW('Water Data'!I101)),NA())))</f>
        <v>#N/A</v>
      </c>
      <c r="T107" s="82" t="e">
        <f ca="true">+IF(AND(ISTEXT(OFFSET('Water Data'!$B$2,0,10*ROW('Water Data'!I101))),CI107="Yes"),OFFSET('Water Data'!$I$6,0,10*ROW('Water Data'!I101)),IF(AND(ISTEXT(OFFSET('Water Data'!$B$2,0,10*ROW('Water Data'!I101))),CI107="No",ISNUMBER(OFFSET('Water Data'!$I$6,0,10*ROW('Water Data'!I101)))),CONCATENATE("[",ROUND(OFFSET('Water Data'!$I$6,0,10*ROW('Water Data'!I101)),0),"]"),IF(AND(ISTEXT(OFFSET('Water Data'!$B$2,0,10*ROW('Water Data'!I101))),CI107="",ISNUMBER(OFFSET('Water Data'!$I$6,0,10*ROW('Water Data'!I101)))),OFFSET('Water Data'!$I$6,0,10*ROW('Water Data'!I101)),NA())))</f>
        <v>#N/A</v>
      </c>
      <c r="U107" s="82" t="e">
        <f ca="true">+IF(AND(ISTEXT(OFFSET('Water Data'!$B$2,0,10*ROW('Water Data'!I101))),CJ107="Yes"),OFFSET('Water Data'!$I$9,0,10*ROW('Water Data'!I101)),IF(AND(ISTEXT(OFFSET('Water Data'!$B$2,0,10*ROW('Water Data'!I101))),CJ107="No",ISNUMBER(OFFSET('Water Data'!$I$9,0,10*ROW('Water Data'!I101)))),CONCATENATE("[",ROUND(OFFSET('Water Data'!$I$9,0,10*ROW('Water Data'!I101)),0),"]"),IF(AND(ISTEXT(OFFSET('Water Data'!$B$2,0,10*ROW('Water Data'!I101))),CJ107="",ISNUMBER(OFFSET('Water Data'!$I$9,0,10*ROW('Water Data'!I101)))),OFFSET('Water Data'!$I$9,0,10*ROW('Water Data'!I101)),NA())))</f>
        <v>#N/A</v>
      </c>
      <c r="V107" s="83" t="e">
        <f ca="true">+IF(AND(ISTEXT(OFFSET('Sanitation Data'!$B$2,0,10*ROW('Sanitation Data'!D101))),CK107="Yes"),100-OFFSET('Sanitation Data'!$D$4,0,10*ROW('Sanitation Data'!D101)),IF(AND(ISTEXT(OFFSET('Sanitation Data'!$B$2,0,10*ROW('Sanitation Data'!D101))),CK107="No",ISNUMBER(OFFSET('Sanitation Data'!$D$4,0,10*ROW('Sanitation Data'!D101)))),CONCATENATE("[",ROUND(100-OFFSET('Sanitation Data'!$D$4,0,10*ROW('Sanitation Data'!D101)),0),"]"),IF(AND(ISTEXT(OFFSET('Sanitation Data'!$B$2,0,10*ROW('Sanitation Data'!D101))),CK107="",ISNUMBER(OFFSET('Sanitation Data'!$D$4,0,10*ROW('Sanitation Data'!D101)))),100-OFFSET('Sanitation Data'!$D$4,0,10*ROW('Sanitation Data'!D101)),NA())))</f>
        <v>#N/A</v>
      </c>
      <c r="W107" s="83" t="e">
        <f ca="true">+IF(AND(ISTEXT(OFFSET('Sanitation Data'!$B$2,0,10*ROW('Sanitation Data'!D101))),CL107="Yes"),OFFSET('Sanitation Data'!$D$6,0,10*ROW('Sanitation Data'!D101)),IF(AND(ISTEXT(OFFSET('Sanitation Data'!$B$2,0,10*ROW('Sanitation Data'!D101))),CL107="No",ISNUMBER(OFFSET('Sanitation Data'!$D$6,0,10*ROW('Sanitation Data'!D101)))),CONCATENATE("[",ROUND(OFFSET('Sanitation Data'!$D$6,0,10*ROW('Sanitation Data'!D101)),0),"]"),IF(AND(ISTEXT(OFFSET('Sanitation Data'!$B$2,0,10*ROW('Sanitation Data'!D101))),CL107="",ISNUMBER(OFFSET('Sanitation Data'!$D$6,0,10*ROW('Sanitation Data'!D101)))),OFFSET('Sanitation Data'!$D$6,0,10*ROW('Sanitation Data'!D101)),NA())))</f>
        <v>#N/A</v>
      </c>
      <c r="X107" s="83" t="e">
        <f ca="true">+IF(AND(ISTEXT(OFFSET('Sanitation Data'!$B$2,0,10*ROW('Sanitation Data'!D101))),CM107="Yes"),OFFSET('Sanitation Data'!$D$10,0,10*ROW('Sanitation Data'!D101)),IF(AND(ISTEXT(OFFSET('Sanitation Data'!$B$2,0,10*ROW('Sanitation Data'!D101))),CM107="No",ISNUMBER(OFFSET('Sanitation Data'!$D$10,0,10*ROW('Sanitation Data'!D101)))),CONCATENATE("[",ROUND(OFFSET('Sanitation Data'!$D$10,0,10*ROW('Sanitation Data'!D101)),0),"]"),IF(AND(ISTEXT(OFFSET('Sanitation Data'!$B$2,0,10*ROW('Sanitation Data'!D101))),CM107="",ISNUMBER(OFFSET('Sanitation Data'!$D$10,0,10*ROW('Sanitation Data'!D101)))),OFFSET('Sanitation Data'!$D$10,0,10*ROW('Sanitation Data'!D101)),NA())))</f>
        <v>#N/A</v>
      </c>
      <c r="Y107" s="83" t="e">
        <f ca="true">+IF(AND(ISTEXT(OFFSET('Sanitation Data'!$B$2,0,10*ROW('Sanitation Data'!D101))),CN107="Yes"),OFFSET('Sanitation Data'!$D$11,0,10*ROW('Sanitation Data'!D101)),IF(AND(ISTEXT(OFFSET('Sanitation Data'!$B$2,0,10*ROW('Sanitation Data'!D101))),CN107="No",ISNUMBER(OFFSET('Sanitation Data'!$D$11,0,10*ROW('Sanitation Data'!D101)))),CONCATENATE("[",ROUND(OFFSET('Sanitation Data'!$D$11,0,10*ROW('Sanitation Data'!D101)),0),"]"),IF(AND(ISTEXT(OFFSET('Sanitation Data'!$B$2,0,10*ROW('Sanitation Data'!D101))),CN107="",ISNUMBER(OFFSET('Sanitation Data'!$D$11,0,10*ROW('Sanitation Data'!D101)))),OFFSET('Sanitation Data'!$D$11,0,10*ROW('Sanitation Data'!D101)),NA())))</f>
        <v>#N/A</v>
      </c>
      <c r="Z107" s="83" t="e">
        <f ca="true">+IF(AND(ISTEXT(OFFSET('Sanitation Data'!$B$2,0,10*ROW('Sanitation Data'!D101))),CO107="Yes"),OFFSET('Sanitation Data'!$D$12,0,10*ROW('Sanitation Data'!D101)),IF(AND(ISTEXT(OFFSET('Sanitation Data'!$B$2,0,10*ROW('Sanitation Data'!D101))),CO107="No",ISNUMBER(OFFSET('Sanitation Data'!$D$12,0,10*ROW('Sanitation Data'!D101)))),CONCATENATE("[",ROUND(OFFSET('Sanitation Data'!$D$12,0,10*ROW('Sanitation Data'!D101)),0),"]"),IF(AND(ISTEXT(OFFSET('Sanitation Data'!$B$2,0,10*ROW('Sanitation Data'!D101))),CO107="",ISNUMBER(OFFSET('Sanitation Data'!$D$12,0,10*ROW('Sanitation Data'!D101)))),OFFSET('Sanitation Data'!$D$12,0,10*ROW('Sanitation Data'!D101)),NA())))</f>
        <v>#N/A</v>
      </c>
      <c r="AA107" s="83" t="e">
        <f ca="true">+IF(AND(ISTEXT(OFFSET('Sanitation Data'!$B$2,0,10*ROW('Sanitation Data'!E101))),CP107="Yes"),100-OFFSET('Sanitation Data'!$E$4,0,10*ROW('Sanitation Data'!E101)),IF(AND(ISTEXT(OFFSET('Sanitation Data'!$B$2,0,10*ROW('Sanitation Data'!E101))),CP107="No",ISNUMBER(OFFSET('Sanitation Data'!$E$4,0,10*ROW('Sanitation Data'!E101)))),CONCATENATE("[",ROUND(100-OFFSET('Sanitation Data'!$E$4,0,10*ROW('Sanitation Data'!E101)),0),"]"),IF(AND(ISTEXT(OFFSET('Sanitation Data'!$B$2,0,10*ROW('Sanitation Data'!E101))),CP107="",ISNUMBER(OFFSET('Sanitation Data'!$E$4,0,10*ROW('Sanitation Data'!E101)))),100-OFFSET('Sanitation Data'!$E$4,0,10*ROW('Sanitation Data'!E101)),NA())))</f>
        <v>#N/A</v>
      </c>
      <c r="AB107" s="83" t="e">
        <f ca="true">+IF(AND(ISTEXT(OFFSET('Sanitation Data'!$B$2,0,10*ROW('Sanitation Data'!E101))),CQ107="Yes"),OFFSET('Sanitation Data'!$E$6,0,10*ROW('Sanitation Data'!H101)),IF(AND(ISTEXT(OFFSET('Sanitation Data'!$B$2,0,10*ROW('Sanitation Data'!E101))),CQ107="No",ISNUMBER(OFFSET('Sanitation Data'!$E$6,0,10*ROW('Sanitation Data'!E101)))),CONCATENATE("[",ROUND(OFFSET('Sanitation Data'!$E$6,0,10*ROW('Sanitation Data'!E101)),0),"]"),IF(AND(ISTEXT(OFFSET('Sanitation Data'!$B$2,0,10*ROW('Sanitation Data'!E101))),CQ107="",ISNUMBER(OFFSET('Sanitation Data'!$E$6,0,10*ROW('Sanitation Data'!E101)))),OFFSET('Sanitation Data'!$E$6,0,10*ROW('Sanitation Data'!E101)),NA())))</f>
        <v>#N/A</v>
      </c>
      <c r="AC107" s="83" t="e">
        <f ca="true">+IF(AND(ISTEXT(OFFSET('Sanitation Data'!$B$2,0,10*ROW('Sanitation Data'!E101))),CR107="Yes"),OFFSET('Sanitation Data'!$E$10,0,10*ROW('Sanitation Data'!E101)),IF(AND(ISTEXT(OFFSET('Sanitation Data'!$B$2,0,10*ROW('Sanitation Data'!E101))),CR107="No",ISNUMBER(OFFSET('Sanitation Data'!$E$10,0,10*ROW('Sanitation Data'!E101)))),CONCATENATE("[",ROUND(OFFSET('Sanitation Data'!$E$10,0,10*ROW('Sanitation Data'!E101)),0),"]"),IF(AND(ISTEXT(OFFSET('Sanitation Data'!$B$2,0,10*ROW('Sanitation Data'!E101))),CR107="",ISNUMBER(OFFSET('Sanitation Data'!$E$10,0,10*ROW('Sanitation Data'!E101)))),OFFSET('Sanitation Data'!$E$10,0,10*ROW('Sanitation Data'!E101)),NA())))</f>
        <v>#N/A</v>
      </c>
      <c r="AD107" s="83" t="e">
        <f ca="true">+IF(AND(ISTEXT(OFFSET('Sanitation Data'!$B$2,0,10*ROW('Sanitation Data'!E101))),CS107="Yes"),OFFSET('Sanitation Data'!$E$11,0,10*ROW('Sanitation Data'!E101)),IF(AND(ISTEXT(OFFSET('Sanitation Data'!$B$2,0,10*ROW('Sanitation Data'!E101))),CS107="No",ISNUMBER(OFFSET('Sanitation Data'!$E$11,0,10*ROW('Sanitation Data'!E101)))),CONCATENATE("[",ROUND(OFFSET('Sanitation Data'!$E$11,0,10*ROW('Sanitation Data'!E101)),0),"]"),IF(AND(ISTEXT(OFFSET('Sanitation Data'!$B$2,0,10*ROW('Sanitation Data'!E101))),CS107="",ISNUMBER(OFFSET('Sanitation Data'!$E$11,0,10*ROW('Sanitation Data'!E101)))),OFFSET('Sanitation Data'!$E$11,0,10*ROW('Sanitation Data'!E101)),NA())))</f>
        <v>#N/A</v>
      </c>
      <c r="AE107" s="83" t="e">
        <f ca="true">+IF(AND(ISTEXT(OFFSET('Sanitation Data'!$B$2,0,10*ROW('Sanitation Data'!E101))),CT107="Yes"),OFFSET('Sanitation Data'!$E$12,0,10*ROW('Sanitation Data'!E101)),IF(AND(ISTEXT(OFFSET('Sanitation Data'!$B$2,0,10*ROW('Sanitation Data'!E101))),CT107="No",ISNUMBER(OFFSET('Sanitation Data'!$E$12,0,10*ROW('Sanitation Data'!E101)))),CONCATENATE("[",ROUND(OFFSET('Sanitation Data'!$E$12,0,10*ROW('Sanitation Data'!E101)),0),"]"),IF(AND(ISTEXT(OFFSET('Sanitation Data'!$B$2,0,10*ROW('Sanitation Data'!E101))),CT107="",ISNUMBER(OFFSET('Sanitation Data'!$E$12,0,10*ROW('Sanitation Data'!E101)))),OFFSET('Sanitation Data'!$E$12,0,10*ROW('Sanitation Data'!E101)),NA())))</f>
        <v>#N/A</v>
      </c>
      <c r="AF107" s="83" t="e">
        <f ca="true">+IF(AND(ISTEXT(OFFSET('Sanitation Data'!$B$2,0,10*ROW('Sanitation Data'!F101))),CU107="Yes"),100-OFFSET('Sanitation Data'!$F$4,0,10*ROW('Sanitation Data'!F101)),IF(AND(ISTEXT(OFFSET('Sanitation Data'!$B$2,0,10*ROW('Sanitation Data'!F101))),CU107="No",ISNUMBER(OFFSET('Sanitation Data'!$F$4,0,10*ROW('Sanitation Data'!F101)))),CONCATENATE("[",ROUND(100-OFFSET('Sanitation Data'!$F$4,0,10*ROW('Sanitation Data'!F101)),0),"]"),IF(AND(ISTEXT(OFFSET('Sanitation Data'!$B$2,0,10*ROW('Sanitation Data'!F101))),CU107="",ISNUMBER(OFFSET('Sanitation Data'!$F$4,0,10*ROW('Sanitation Data'!F101)))),100-OFFSET('Sanitation Data'!$F$4,0,10*ROW('Sanitation Data'!F101)),NA())))</f>
        <v>#N/A</v>
      </c>
      <c r="AG107" s="83" t="e">
        <f ca="true">+IF(AND(ISTEXT(OFFSET('Sanitation Data'!$B$2,0,10*ROW('Sanitation Data'!F101))),CV107="Yes"),OFFSET('Sanitation Data'!$F$6,0,10*ROW('Sanitation Data'!F101)),IF(AND(ISTEXT(OFFSET('Sanitation Data'!$B$2,0,10*ROW('Sanitation Data'!F101))),CV107="No",ISNUMBER(OFFSET('Sanitation Data'!$F$6,0,10*ROW('Sanitation Data'!F101)))),CONCATENATE("[",ROUND(OFFSET('Sanitation Data'!$F$6,0,10*ROW('Sanitation Data'!F101)),0),"]"),IF(AND(ISTEXT(OFFSET('Sanitation Data'!$B$2,0,10*ROW('Sanitation Data'!F101))),CV107="",ISNUMBER(OFFSET('Sanitation Data'!$F$6,0,10*ROW('Sanitation Data'!F101)))),OFFSET('Sanitation Data'!$F$6,0,10*ROW('Sanitation Data'!F101)),NA())))</f>
        <v>#N/A</v>
      </c>
      <c r="AH107" s="83" t="e">
        <f ca="true">+IF(AND(ISTEXT(OFFSET('Sanitation Data'!$B$2,0,10*ROW('Sanitation Data'!F101))),CW107="Yes"),OFFSET('Sanitation Data'!$F$10,0,10*ROW('Sanitation Data'!F101)),IF(AND(ISTEXT(OFFSET('Sanitation Data'!$B$2,0,10*ROW('Sanitation Data'!F101))),CW107="No",ISNUMBER(OFFSET('Sanitation Data'!$F$10,0,10*ROW('Sanitation Data'!F101)))),CONCATENATE("[",ROUND(OFFSET('Sanitation Data'!$F$10,0,10*ROW('Sanitation Data'!F101)),0),"]"),IF(AND(ISTEXT(OFFSET('Sanitation Data'!$B$2,0,10*ROW('Sanitation Data'!F101))),CW107="",ISNUMBER(OFFSET('Sanitation Data'!$F$10,0,10*ROW('Sanitation Data'!F101)))),OFFSET('Sanitation Data'!$F$10,0,10*ROW('Sanitation Data'!F101)),NA())))</f>
        <v>#N/A</v>
      </c>
      <c r="AI107" s="83" t="e">
        <f ca="true">+IF(AND(ISTEXT(OFFSET('Sanitation Data'!$B$2,0,10*ROW('Sanitation Data'!F101))),CX107="Yes"),OFFSET('Sanitation Data'!$F$11,0,10*ROW('Sanitation Data'!F101)),IF(AND(ISTEXT(OFFSET('Sanitation Data'!$B$2,0,10*ROW('Sanitation Data'!F101))),CX107="No",ISNUMBER(OFFSET('Sanitation Data'!$F$11,0,10*ROW('Sanitation Data'!F101)))),CONCATENATE("[",ROUND(OFFSET('Sanitation Data'!$F$11,0,10*ROW('Sanitation Data'!F101)),0),"]"),IF(AND(ISTEXT(OFFSET('Sanitation Data'!$B$2,0,10*ROW('Sanitation Data'!F101))),CX107="",ISNUMBER(OFFSET('Sanitation Data'!$F$11,0,10*ROW('Sanitation Data'!F101)))),OFFSET('Sanitation Data'!$F$11,0,10*ROW('Sanitation Data'!F101)),NA())))</f>
        <v>#N/A</v>
      </c>
      <c r="AJ107" s="83" t="e">
        <f ca="true">+IF(AND(ISTEXT(OFFSET('Sanitation Data'!$B$2,0,10*ROW('Sanitation Data'!F101))),CY107="Yes"),OFFSET('Sanitation Data'!$F$12,0,10*ROW('Sanitation Data'!F101)),IF(AND(ISTEXT(OFFSET('Sanitation Data'!$B$2,0,10*ROW('Sanitation Data'!F101))),CY107="No",ISNUMBER(OFFSET('Sanitation Data'!$F$12,0,10*ROW('Sanitation Data'!F101)))),CONCATENATE("[",ROUND(OFFSET('Sanitation Data'!$F$12,0,10*ROW('Sanitation Data'!F101)),0),"]"),IF(AND(ISTEXT(OFFSET('Sanitation Data'!$B$2,0,10*ROW('Sanitation Data'!F101))),CY107="",ISNUMBER(OFFSET('Sanitation Data'!$F$12,0,10*ROW('Sanitation Data'!F101)))),OFFSET('Sanitation Data'!$F$12,0,10*ROW('Sanitation Data'!F101)),NA())))</f>
        <v>#N/A</v>
      </c>
      <c r="AK107" s="83" t="e">
        <f ca="true">+IF(AND(ISTEXT(OFFSET('Sanitation Data'!$B$2,0,10*ROW('Sanitation Data'!G101))),CZ107="Yes"),100-OFFSET('Sanitation Data'!$G$4,0,10*ROW('Sanitation Data'!G101)),IF(AND(ISTEXT(OFFSET('Sanitation Data'!$B$2,0,10*ROW('Sanitation Data'!G101))),CZ107="No",ISNUMBER(OFFSET('Sanitation Data'!$G$4,0,10*ROW('Sanitation Data'!G101)))),CONCATENATE("[",ROUND(100-OFFSET('Sanitation Data'!$G$4,0,10*ROW('Sanitation Data'!G101)),0),"]"),IF(AND(ISTEXT(OFFSET('Sanitation Data'!$B$2,0,10*ROW('Sanitation Data'!G101))),CZ107="",ISNUMBER(OFFSET('Sanitation Data'!$G$4,0,10*ROW('Sanitation Data'!G101)))),100-OFFSET('Sanitation Data'!$G$4,0,10*ROW('Sanitation Data'!G101)),NA())))</f>
        <v>#N/A</v>
      </c>
      <c r="AL107" s="83" t="e">
        <f ca="true">+IF(AND(ISTEXT(OFFSET('Sanitation Data'!$B$2,0,10*ROW('Sanitation Data'!G101))),DA107="Yes"),OFFSET('Sanitation Data'!$G$6,0,10*ROW('Sanitation Data'!G101)),IF(AND(ISTEXT(OFFSET('Sanitation Data'!$B$2,0,10*ROW('Sanitation Data'!G101))),DA107="No",ISNUMBER(OFFSET('Sanitation Data'!$G$6,0,10*ROW('Sanitation Data'!G101)))),CONCATENATE("[",ROUND(OFFSET('Sanitation Data'!$G$6,0,10*ROW('Sanitation Data'!G101)),0),"]"),IF(AND(ISTEXT(OFFSET('Sanitation Data'!$B$2,0,10*ROW('Sanitation Data'!G101))),DA107="",ISNUMBER(OFFSET('Sanitation Data'!$G$6,0,10*ROW('Sanitation Data'!G101)))),OFFSET('Sanitation Data'!$G$6,0,10*ROW('Sanitation Data'!G101)),NA())))</f>
        <v>#N/A</v>
      </c>
      <c r="AM107" s="83" t="e">
        <f ca="true">+IF(AND(ISTEXT(OFFSET('Sanitation Data'!$B$2,0,10*ROW('Sanitation Data'!G101))),DB107="Yes"),OFFSET('Sanitation Data'!$G$10,0,10*ROW('Sanitation Data'!G101)),IF(AND(ISTEXT(OFFSET('Sanitation Data'!$B$2,0,10*ROW('Sanitation Data'!G101))),DB107="No",ISNUMBER(OFFSET('Sanitation Data'!$G$10,0,10*ROW('Sanitation Data'!G101)))),CONCATENATE("[",ROUND(OFFSET('Sanitation Data'!$G$10,0,10*ROW('Sanitation Data'!G101)),0),"]"),IF(AND(ISTEXT(OFFSET('Sanitation Data'!$B$2,0,10*ROW('Sanitation Data'!G101))),DB107="",ISNUMBER(OFFSET('Sanitation Data'!$G$10,0,10*ROW('Sanitation Data'!G101)))),OFFSET('Sanitation Data'!$G$10,0,10*ROW('Sanitation Data'!G101)),NA())))</f>
        <v>#N/A</v>
      </c>
      <c r="AN107" s="83" t="e">
        <f ca="true">+IF(AND(ISTEXT(OFFSET('Sanitation Data'!$B$2,0,10*ROW('Sanitation Data'!G101))),DC107="Yes"),OFFSET('Sanitation Data'!$G$11,0,10*ROW('Sanitation Data'!G101)),IF(AND(ISTEXT(OFFSET('Sanitation Data'!$B$2,0,10*ROW('Sanitation Data'!G101))),DC107="No",ISNUMBER(OFFSET('Sanitation Data'!$G$11,0,10*ROW('Sanitation Data'!G101)))),CONCATENATE("[",ROUND(OFFSET('Sanitation Data'!$G$11,0,10*ROW('Sanitation Data'!G101)),0),"]"),IF(AND(ISTEXT(OFFSET('Sanitation Data'!$B$2,0,10*ROW('Sanitation Data'!G101))),DC107="",ISNUMBER(OFFSET('Sanitation Data'!$G$11,0,10*ROW('Sanitation Data'!G101)))),OFFSET('Sanitation Data'!$G$11,0,10*ROW('Sanitation Data'!G101)),NA())))</f>
        <v>#N/A</v>
      </c>
      <c r="AO107" s="83" t="e">
        <f ca="true">+IF(AND(ISTEXT(OFFSET('Sanitation Data'!$B$2,0,10*ROW('Sanitation Data'!G101))),DD107="Yes"),OFFSET('Sanitation Data'!$G$12,0,10*ROW('Sanitation Data'!G101)),IF(AND(ISTEXT(OFFSET('Sanitation Data'!$B$2,0,10*ROW('Sanitation Data'!G101))),DD107="No",ISNUMBER(OFFSET('Sanitation Data'!$G$12,0,10*ROW('Sanitation Data'!G101)))),CONCATENATE("[",ROUND(OFFSET('Sanitation Data'!$G$12,0,10*ROW('Sanitation Data'!G101)),0),"]"),IF(AND(ISTEXT(OFFSET('Sanitation Data'!$B$2,0,10*ROW('Sanitation Data'!G101))),DD107="",ISNUMBER(OFFSET('Sanitation Data'!$G$12,0,10*ROW('Sanitation Data'!G101)))),OFFSET('Sanitation Data'!$G$12,0,10*ROW('Sanitation Data'!G101)),NA())))</f>
        <v>#N/A</v>
      </c>
      <c r="AP107" s="83" t="e">
        <f ca="true">+IF(AND(ISTEXT(OFFSET('Sanitation Data'!$B$2,0,10*ROW('Sanitation Data'!H101))),DE107="Yes"),100-OFFSET('Sanitation Data'!$H$4,0,10*ROW('Sanitation Data'!H101)),IF(AND(ISTEXT(OFFSET('Sanitation Data'!$B$2,0,10*ROW('Sanitation Data'!H101))),DE107="No",ISNUMBER(OFFSET('Sanitation Data'!$H$4,0,10*ROW('Sanitation Data'!H101)))),CONCATENATE("[",ROUND(100-OFFSET('Sanitation Data'!$H$4,0,10*ROW('Sanitation Data'!H101)),0),"]"),IF(AND(ISTEXT(OFFSET('Sanitation Data'!$B$2,0,10*ROW('Sanitation Data'!H101))),DE107="",ISNUMBER(OFFSET('Sanitation Data'!$H$4,0,10*ROW('Sanitation Data'!H101)))),100-OFFSET('Sanitation Data'!$H$4,0,10*ROW('Sanitation Data'!H101)),NA())))</f>
        <v>#N/A</v>
      </c>
      <c r="AQ107" s="83" t="e">
        <f ca="true">+IF(AND(ISTEXT(OFFSET('Sanitation Data'!$B$2,0,10*ROW('Sanitation Data'!H101))),DF107="Yes"),OFFSET('Sanitation Data'!$H$6,0,10*ROW('Sanitation Data'!H101)),IF(AND(ISTEXT(OFFSET('Sanitation Data'!$B$2,0,10*ROW('Sanitation Data'!H101))),DF107="No",ISNUMBER(OFFSET('Sanitation Data'!$H$6,0,10*ROW('Sanitation Data'!H101)))),CONCATENATE("[",ROUND(OFFSET('Sanitation Data'!$H$6,0,10*ROW('Sanitation Data'!H101)),0),"]"),IF(AND(ISTEXT(OFFSET('Sanitation Data'!$B$2,0,10*ROW('Sanitation Data'!H101))),DF107="",ISNUMBER(OFFSET('Sanitation Data'!$H$6,0,10*ROW('Sanitation Data'!H101)))),OFFSET('Sanitation Data'!$H$6,0,10*ROW('Sanitation Data'!H101)),NA())))</f>
        <v>#N/A</v>
      </c>
      <c r="AR107" s="83" t="e">
        <f ca="true">+IF(AND(ISTEXT(OFFSET('Sanitation Data'!$B$2,0,10*ROW('Sanitation Data'!H101))),DG107="Yes"),OFFSET('Sanitation Data'!$H$10,0,10*ROW('Sanitation Data'!H101)),IF(AND(ISTEXT(OFFSET('Sanitation Data'!$B$2,0,10*ROW('Sanitation Data'!H101))),DG107="No",ISNUMBER(OFFSET('Sanitation Data'!$H$10,0,10*ROW('Sanitation Data'!H101)))),CONCATENATE("[",ROUND(OFFSET('Sanitation Data'!$H$10,0,10*ROW('Sanitation Data'!H101)),0),"]"),IF(AND(ISTEXT(OFFSET('Sanitation Data'!$B$2,0,10*ROW('Sanitation Data'!H101))),DG107="",ISNUMBER(OFFSET('Sanitation Data'!$H$10,0,10*ROW('Sanitation Data'!H101)))),OFFSET('Sanitation Data'!$H$10,0,10*ROW('Sanitation Data'!H101)),NA())))</f>
        <v>#N/A</v>
      </c>
      <c r="AS107" s="83" t="e">
        <f ca="true">+IF(AND(ISTEXT(OFFSET('Sanitation Data'!$B$2,0,10*ROW('Sanitation Data'!H101))),DH107="Yes"),OFFSET('Sanitation Data'!$H$11,0,10*ROW('Sanitation Data'!H101)),IF(AND(ISTEXT(OFFSET('Sanitation Data'!$B$2,0,10*ROW('Sanitation Data'!H101))),DH107="No",ISNUMBER(OFFSET('Sanitation Data'!$H$11,0,10*ROW('Sanitation Data'!H101)))),CONCATENATE("[",ROUND(OFFSET('Sanitation Data'!$H$11,0,10*ROW('Sanitation Data'!H101)),0),"]"),IF(AND(ISTEXT(OFFSET('Sanitation Data'!$B$2,0,10*ROW('Sanitation Data'!H101))),DH107="",ISNUMBER(OFFSET('Sanitation Data'!$H$11,0,10*ROW('Sanitation Data'!H101)))),OFFSET('Sanitation Data'!$H$11,0,10*ROW('Sanitation Data'!H101)),NA())))</f>
        <v>#N/A</v>
      </c>
      <c r="AT107" s="83" t="e">
        <f ca="true">+IF(AND(ISTEXT(OFFSET('Sanitation Data'!$B$2,0,10*ROW('Sanitation Data'!H101))),DI107="Yes"),OFFSET('Sanitation Data'!$H$12,0,10*ROW('Sanitation Data'!H101)),IF(AND(ISTEXT(OFFSET('Sanitation Data'!$B$2,0,10*ROW('Sanitation Data'!H101))),DI107="No",ISNUMBER(OFFSET('Sanitation Data'!$H$12,0,10*ROW('Sanitation Data'!H101)))),CONCATENATE("[",ROUND(OFFSET('Sanitation Data'!$H$12,0,10*ROW('Sanitation Data'!H101)),0),"]"),IF(AND(ISTEXT(OFFSET('Sanitation Data'!$B$2,0,10*ROW('Sanitation Data'!H101))),DI107="",ISNUMBER(OFFSET('Sanitation Data'!$H$12,0,10*ROW('Sanitation Data'!H101)))),OFFSET('Sanitation Data'!$H$12,0,10*ROW('Sanitation Data'!H101)),NA())))</f>
        <v>#N/A</v>
      </c>
      <c r="AU107" s="83" t="e">
        <f ca="true">+IF(AND(ISTEXT(OFFSET('Sanitation Data'!$B$2,0,10*ROW('Sanitation Data'!I101))),DJ107="Yes"),100-OFFSET('Sanitation Data'!$I$4,0,10*ROW('Sanitation Data'!I101)),IF(AND(ISTEXT(OFFSET('Sanitation Data'!$B$2,0,10*ROW('Sanitation Data'!I101))),DJ107="No",ISNUMBER(OFFSET('Sanitation Data'!$I$4,0,10*ROW('Sanitation Data'!I101)))),CONCATENATE("[",ROUND(100-OFFSET('Sanitation Data'!$I$4,0,10*ROW('Sanitation Data'!I101)),0),"]"),IF(AND(ISTEXT(OFFSET('Sanitation Data'!$B$2,0,10*ROW('Sanitation Data'!I101))),DJ107="",ISNUMBER(OFFSET('Sanitation Data'!$I$4,0,10*ROW('Sanitation Data'!I101)))),100-OFFSET('Sanitation Data'!$I$4,0,10*ROW('Sanitation Data'!I101)),NA())))</f>
        <v>#N/A</v>
      </c>
      <c r="AV107" s="83" t="e">
        <f ca="true">+IF(AND(ISTEXT(OFFSET('Sanitation Data'!$B$2,0,10*ROW('Sanitation Data'!I101))),DK107="Yes"),OFFSET('Sanitation Data'!$I$6,0,10*ROW('Sanitation Data'!I101)),IF(AND(ISTEXT(OFFSET('Sanitation Data'!$B$2,0,10*ROW('Sanitation Data'!I101))),DK107="No",ISNUMBER(OFFSET('Sanitation Data'!$I$6,0,10*ROW('Sanitation Data'!I101)))),CONCATENATE("[",ROUND(OFFSET('Sanitation Data'!$I$6,0,10*ROW('Sanitation Data'!I101)),0),"]"),IF(AND(ISTEXT(OFFSET('Sanitation Data'!$B$2,0,10*ROW('Sanitation Data'!I101))),DK107="",ISNUMBER(OFFSET('Sanitation Data'!$I$6,0,10*ROW('Sanitation Data'!I101)))),OFFSET('Sanitation Data'!$I$6,0,10*ROW('Sanitation Data'!I101)),NA())))</f>
        <v>#N/A</v>
      </c>
      <c r="AW107" s="83" t="e">
        <f ca="true">+IF(AND(ISTEXT(OFFSET('Sanitation Data'!$B$2,0,10*ROW('Sanitation Data'!I101))),DL107="Yes"),OFFSET('Sanitation Data'!$I$10,0,10*ROW('Sanitation Data'!I101)),IF(AND(ISTEXT(OFFSET('Sanitation Data'!$B$2,0,10*ROW('Sanitation Data'!I101))),DL107="No",ISNUMBER(OFFSET('Sanitation Data'!$I$10,0,10*ROW('Sanitation Data'!I101)))),CONCATENATE("[",ROUND(OFFSET('Sanitation Data'!$I$10,0,10*ROW('Sanitation Data'!I101)),0),"]"),IF(AND(ISTEXT(OFFSET('Sanitation Data'!$B$2,0,10*ROW('Sanitation Data'!I101))),DL107="",ISNUMBER(OFFSET('Sanitation Data'!$I$10,0,10*ROW('Sanitation Data'!I101)))),OFFSET('Sanitation Data'!$I$10,0,10*ROW('Sanitation Data'!I101)),NA())))</f>
        <v>#N/A</v>
      </c>
      <c r="AX107" s="83" t="e">
        <f ca="true">+IF(AND(ISTEXT(OFFSET('Sanitation Data'!$B$2,0,10*ROW('Sanitation Data'!I101))),DM107="Yes"),OFFSET('Sanitation Data'!$I$11,0,10*ROW('Sanitation Data'!I101)),IF(AND(ISTEXT(OFFSET('Sanitation Data'!$B$2,0,10*ROW('Sanitation Data'!I101))),DM107="No",ISNUMBER(OFFSET('Sanitation Data'!$I$11,0,10*ROW('Sanitation Data'!I101)))),CONCATENATE("[",ROUND(OFFSET('Sanitation Data'!$I$11,0,10*ROW('Sanitation Data'!I101)),0),"]"),IF(AND(ISTEXT(OFFSET('Sanitation Data'!$B$2,0,10*ROW('Sanitation Data'!I101))),DM107="",ISNUMBER(OFFSET('Sanitation Data'!$I$11,0,10*ROW('Sanitation Data'!I101)))),OFFSET('Sanitation Data'!$I$11,0,10*ROW('Sanitation Data'!I101)),NA())))</f>
        <v>#N/A</v>
      </c>
      <c r="AY107" s="83" t="e">
        <f ca="true">+IF(AND(ISTEXT(OFFSET('Sanitation Data'!$B$2,0,10*ROW('Sanitation Data'!I101))),DN107="Yes"),OFFSET('Sanitation Data'!$I$12,0,10*ROW('Sanitation Data'!I101)),IF(AND(ISTEXT(OFFSET('Sanitation Data'!$B$2,0,10*ROW('Sanitation Data'!I101))),DN107="No",ISNUMBER(OFFSET('Sanitation Data'!$I$12,0,10*ROW('Sanitation Data'!I101)))),CONCATENATE("[",ROUND(OFFSET('Sanitation Data'!$I$12,0,10*ROW('Sanitation Data'!I101)),0),"]"),IF(AND(ISTEXT(OFFSET('Sanitation Data'!$B$2,0,10*ROW('Sanitation Data'!I101))),DN107="",ISNUMBER(OFFSET('Sanitation Data'!$I$12,0,10*ROW('Sanitation Data'!I101)))),OFFSET('Sanitation Data'!$I$12,0,10*ROW('Sanitation Data'!I101)),NA())))</f>
        <v>#N/A</v>
      </c>
      <c r="AZ107" s="84" t="e">
        <f ca="true">+IF(AND(ISTEXT(OFFSET('Hygiene Data'!$B$2,0,10*ROW('Hygiene Data'!D101))),DO107="Yes"),OFFSET('Hygiene Data'!$D$5,0,10*ROW('Hygiene Data'!D101)),IF(AND(ISTEXT(OFFSET('Hygiene Data'!$B$2,0,10*ROW('Hygiene Data'!D101))),DO107="No",ISNUMBER(OFFSET('Hygiene Data'!$D$5,0,10*ROW('Hygiene Data'!D101)))),CONCATENATE("[",ROUND(OFFSET('Hygiene Data'!$D$5,0,10*ROW('Hygiene Data'!D101)),0),"]"),IF(AND(ISTEXT(OFFSET('Hygiene Data'!$B$2,0,10*ROW('Hygiene Data'!D101))),DO107="",ISNUMBER(OFFSET('Hygiene Data'!$D$5,0,10*ROW('Hygiene Data'!D101)))),OFFSET('Hygiene Data'!$D$5,0,10*ROW('Hygiene Data'!D101)),NA())))</f>
        <v>#N/A</v>
      </c>
      <c r="BA107" s="84" t="e">
        <f ca="true">+IF(AND(ISTEXT(OFFSET('Hygiene Data'!$B$2,0,10*ROW('Hygiene Data'!D101))),DP107="Yes"),OFFSET('Hygiene Data'!$D$7,0,10*ROW('Hygiene Data'!D101)),IF(AND(ISTEXT(OFFSET('Hygiene Data'!$B$2,0,10*ROW('Hygiene Data'!D101))),DP107="No",ISNUMBER(OFFSET('Hygiene Data'!$D$7,0,10*ROW('Hygiene Data'!D101)))),CONCATENATE("[",ROUND(OFFSET('Hygiene Data'!$D$7,0,10*ROW('Hygiene Data'!D101)),0),"]"),IF(AND(ISTEXT(OFFSET('Hygiene Data'!$B$2,0,10*ROW('Hygiene Data'!D101))),DP107="",ISNUMBER(OFFSET('Hygiene Data'!$D$7,0,10*ROW('Hygiene Data'!D101)))),OFFSET('Hygiene Data'!$D$7,0,10*ROW('Hygiene Data'!D101)),NA())))</f>
        <v>#N/A</v>
      </c>
      <c r="BB107" s="84" t="e">
        <f ca="true">+IF(AND(ISTEXT(OFFSET('Hygiene Data'!$B$2,0,10*ROW('Hygiene Data'!D101))),DQ107="Yes"),OFFSET('Hygiene Data'!$D$9,0,10*ROW('Hygiene Data'!D101)),IF(AND(ISTEXT(OFFSET('Hygiene Data'!$B$2,0,10*ROW('Hygiene Data'!D101))),DQ107="No",ISNUMBER(OFFSET('Hygiene Data'!$D$9,0,10*ROW('Hygiene Data'!D101)))),CONCATENATE("[",ROUND(OFFSET('Hygiene Data'!$D$9,0,10*ROW('Hygiene Data'!D101)),0),"]"),IF(AND(ISTEXT(OFFSET('Hygiene Data'!$B$2,0,10*ROW('Hygiene Data'!D101))),DQ107="",ISNUMBER(OFFSET('Hygiene Data'!$D$9,0,10*ROW('Hygiene Data'!D101)))),OFFSET('Hygiene Data'!$D$9,0,10*ROW('Hygiene Data'!D101)),NA())))</f>
        <v>#N/A</v>
      </c>
      <c r="BC107" s="84" t="e">
        <f ca="true">+IF(AND(ISTEXT(OFFSET('Hygiene Data'!$B$2,0,10*ROW('Hygiene Data'!E101))),DR107="Yes"),OFFSET('Hygiene Data'!$E$5,0,10*ROW('Hygiene Data'!E101)),IF(AND(ISTEXT(OFFSET('Hygiene Data'!$B$2,0,10*ROW('Hygiene Data'!E101))),DR107="No",ISNUMBER(OFFSET('Hygiene Data'!$E$5,0,10*ROW('Hygiene Data'!E101)))),CONCATENATE("[",ROUND(OFFSET('Hygiene Data'!$E$5,0,10*ROW('Hygiene Data'!E101)),0),"]"),IF(AND(ISTEXT(OFFSET('Hygiene Data'!$B$2,0,10*ROW('Hygiene Data'!E101))),DR107="",ISNUMBER(OFFSET('Hygiene Data'!$E$5,0,10*ROW('Hygiene Data'!E101)))),OFFSET('Hygiene Data'!$E$5,0,10*ROW('Hygiene Data'!E101)),NA())))</f>
        <v>#N/A</v>
      </c>
      <c r="BD107" s="84" t="e">
        <f ca="true">+IF(AND(ISTEXT(OFFSET('Hygiene Data'!$B$2,0,10*ROW('Hygiene Data'!E101))),DS107="Yes"),OFFSET('Hygiene Data'!$E$7,0,10*ROW('Hygiene Data'!E101)),IF(AND(ISTEXT(OFFSET('Hygiene Data'!$B$2,0,10*ROW('Hygiene Data'!E101))),DS107="No",ISNUMBER(OFFSET('Hygiene Data'!$E$7,0,10*ROW('Hygiene Data'!E101)))),CONCATENATE("[",ROUND(OFFSET('Hygiene Data'!$E$7,0,10*ROW('Hygiene Data'!E101)),0),"]"),IF(AND(ISTEXT(OFFSET('Hygiene Data'!$B$2,0,10*ROW('Hygiene Data'!E101))),DS107="",ISNUMBER(OFFSET('Hygiene Data'!$E$7,0,10*ROW('Hygiene Data'!E101)))),OFFSET('Hygiene Data'!$E$7,0,10*ROW('Hygiene Data'!E101)),NA())))</f>
        <v>#N/A</v>
      </c>
      <c r="BE107" s="84" t="e">
        <f ca="true">+IF(AND(ISTEXT(OFFSET('Hygiene Data'!$B$2,0,10*ROW('Hygiene Data'!E101))),DT107="Yes"),OFFSET('Hygiene Data'!$E$9,0,10*ROW('Hygiene Data'!E101)),IF(AND(ISTEXT(OFFSET('Hygiene Data'!$B$2,0,10*ROW('Hygiene Data'!E101))),DT107="No",ISNUMBER(OFFSET('Hygiene Data'!$E$9,0,10*ROW('Hygiene Data'!E101)))),CONCATENATE("[",ROUND(OFFSET('Hygiene Data'!$E$9,0,10*ROW('Hygiene Data'!E101)),0),"]"),IF(AND(ISTEXT(OFFSET('Hygiene Data'!$B$2,0,10*ROW('Hygiene Data'!E101))),DT107="",ISNUMBER(OFFSET('Hygiene Data'!$E$9,0,10*ROW('Hygiene Data'!E101)))),OFFSET('Hygiene Data'!$E$9,0,10*ROW('Hygiene Data'!E101)),NA())))</f>
        <v>#N/A</v>
      </c>
      <c r="BF107" s="84" t="e">
        <f ca="true">+IF(AND(ISTEXT(OFFSET('Hygiene Data'!$B$2,0,10*ROW('Hygiene Data'!F101))),DU107="Yes"),OFFSET('Hygiene Data'!$F$5,0,10*ROW('Hygiene Data'!F101)),IF(AND(ISTEXT(OFFSET('Hygiene Data'!$B$2,0,10*ROW('Hygiene Data'!F101))),DU107="No",ISNUMBER(OFFSET('Hygiene Data'!$F$5,0,10*ROW('Hygiene Data'!F101)))),CONCATENATE("[",ROUND(OFFSET('Hygiene Data'!$F$5,0,10*ROW('Hygiene Data'!F101)),0),"]"),IF(AND(ISTEXT(OFFSET('Hygiene Data'!$B$2,0,10*ROW('Hygiene Data'!F101))),DU107="",ISNUMBER(OFFSET('Hygiene Data'!$F$5,0,10*ROW('Hygiene Data'!F101)))),OFFSET('Hygiene Data'!$F$5,0,10*ROW('Hygiene Data'!F101)),NA())))</f>
        <v>#N/A</v>
      </c>
      <c r="BG107" s="84" t="e">
        <f ca="true">+IF(AND(ISTEXT(OFFSET('Hygiene Data'!$B$2,0,10*ROW('Hygiene Data'!F101))),DV107="Yes"),OFFSET('Hygiene Data'!$F$7,0,10*ROW('Hygiene Data'!F101)),IF(AND(ISTEXT(OFFSET('Hygiene Data'!$B$2,0,10*ROW('Hygiene Data'!F101))),DV107="No",ISNUMBER(OFFSET('Hygiene Data'!$F$7,0,10*ROW('Hygiene Data'!F101)))),CONCATENATE("[",ROUND(OFFSET('Hygiene Data'!$F$7,0,10*ROW('Hygiene Data'!F101)),0),"]"),IF(AND(ISTEXT(OFFSET('Hygiene Data'!$B$2,0,10*ROW('Hygiene Data'!F101))),DV107="",ISNUMBER(OFFSET('Hygiene Data'!$F$7,0,10*ROW('Hygiene Data'!F101)))),OFFSET('Hygiene Data'!$F$7,0,10*ROW('Hygiene Data'!F101)),NA())))</f>
        <v>#N/A</v>
      </c>
      <c r="BH107" s="84" t="e">
        <f ca="true">+IF(AND(ISTEXT(OFFSET('Hygiene Data'!$B$2,0,10*ROW('Hygiene Data'!F101))),DW107="Yes"),OFFSET('Hygiene Data'!$F$9,0,10*ROW('Hygiene Data'!F101)),IF(AND(ISTEXT(OFFSET('Hygiene Data'!$B$2,0,10*ROW('Hygiene Data'!F101))),DW107="No",ISNUMBER(OFFSET('Hygiene Data'!$F$9,0,10*ROW('Hygiene Data'!F101)))),CONCATENATE("[",ROUND(OFFSET('Hygiene Data'!$F$9,0,10*ROW('Hygiene Data'!F101)),0),"]"),IF(AND(ISTEXT(OFFSET('Hygiene Data'!$B$2,0,10*ROW('Hygiene Data'!F101))),DW107="",ISNUMBER(OFFSET('Hygiene Data'!$F$9,0,10*ROW('Hygiene Data'!F101)))),OFFSET('Hygiene Data'!$F$9,0,10*ROW('Hygiene Data'!F101)),NA())))</f>
        <v>#N/A</v>
      </c>
      <c r="BI107" s="84" t="e">
        <f ca="true">+IF(AND(ISTEXT(OFFSET('Hygiene Data'!$B$2,0,10*ROW('Hygiene Data'!G101))),DX107="Yes"),OFFSET('Hygiene Data'!$G$5,0,10*ROW('Hygiene Data'!G101)),IF(AND(ISTEXT(OFFSET('Hygiene Data'!$B$2,0,10*ROW('Hygiene Data'!G101))),DX107="No",ISNUMBER(OFFSET('Hygiene Data'!$G$5,0,10*ROW('Hygiene Data'!G101)))),CONCATENATE("[",ROUND(OFFSET('Hygiene Data'!$G$5,0,10*ROW('Hygiene Data'!G101)),0),"]"),IF(AND(ISTEXT(OFFSET('Hygiene Data'!$B$2,0,10*ROW('Hygiene Data'!G101))),DX107="",ISNUMBER(OFFSET('Hygiene Data'!$G$5,0,10*ROW('Hygiene Data'!G101)))),OFFSET('Hygiene Data'!$G$5,0,10*ROW('Hygiene Data'!G101)),NA())))</f>
        <v>#N/A</v>
      </c>
      <c r="BJ107" s="84" t="e">
        <f ca="true">+IF(AND(ISTEXT(OFFSET('Hygiene Data'!$B$2,0,10*ROW('Hygiene Data'!G101))),DY107="Yes"),OFFSET('Hygiene Data'!$G$7,0,10*ROW('Hygiene Data'!G101)),IF(AND(ISTEXT(OFFSET('Hygiene Data'!$B$2,0,10*ROW('Hygiene Data'!G101))),DY107="No",ISNUMBER(OFFSET('Hygiene Data'!$G$7,0,10*ROW('Hygiene Data'!G101)))),CONCATENATE("[",ROUND(OFFSET('Hygiene Data'!$G$7,0,10*ROW('Hygiene Data'!G101)),0),"]"),IF(AND(ISTEXT(OFFSET('Hygiene Data'!$B$2,0,10*ROW('Hygiene Data'!G101))),DY107="",ISNUMBER(OFFSET('Hygiene Data'!$G$7,0,10*ROW('Hygiene Data'!G101)))),OFFSET('Hygiene Data'!$G$7,0,10*ROW('Hygiene Data'!G101)),NA())))</f>
        <v>#N/A</v>
      </c>
      <c r="BK107" s="84" t="e">
        <f ca="true">+IF(AND(ISTEXT(OFFSET('Hygiene Data'!$B$2,0,10*ROW('Hygiene Data'!G101))),DZ107="Yes"),OFFSET('Hygiene Data'!$G$9,0,10*ROW('Hygiene Data'!G101)),IF(AND(ISTEXT(OFFSET('Hygiene Data'!$B$2,0,10*ROW('Hygiene Data'!G101))),DZ107="No",ISNUMBER(OFFSET('Hygiene Data'!$G$9,0,10*ROW('Hygiene Data'!G101)))),CONCATENATE("[",ROUND(OFFSET('Hygiene Data'!$G$9,0,10*ROW('Hygiene Data'!G101)),0),"]"),IF(AND(ISTEXT(OFFSET('Hygiene Data'!$B$2,0,10*ROW('Hygiene Data'!G101))),DZ107="",ISNUMBER(OFFSET('Hygiene Data'!$G$9,0,10*ROW('Hygiene Data'!G101)))),OFFSET('Hygiene Data'!$G$9,0,10*ROW('Hygiene Data'!G101)),NA())))</f>
        <v>#N/A</v>
      </c>
      <c r="BL107" s="84" t="e">
        <f ca="true">+IF(AND(ISTEXT(OFFSET('Hygiene Data'!$B$2,0,10*ROW('Hygiene Data'!H101))),EA107="Yes"),OFFSET('Hygiene Data'!$H$5,0,10*ROW('Hygiene Data'!H101)),IF(AND(ISTEXT(OFFSET('Hygiene Data'!$B$2,0,10*ROW('Hygiene Data'!H101))),EA107="No",ISNUMBER(OFFSET('Hygiene Data'!$H$5,0,10*ROW('Hygiene Data'!H101)))),CONCATENATE("[",ROUND(OFFSET('Hygiene Data'!$H$5,0,10*ROW('Hygiene Data'!H101)),0),"]"),IF(AND(ISTEXT(OFFSET('Hygiene Data'!$B$2,0,10*ROW('Hygiene Data'!H101))),EA107="",ISNUMBER(OFFSET('Hygiene Data'!$H$5,0,10*ROW('Hygiene Data'!H101)))),OFFSET('Hygiene Data'!$H$5,0,10*ROW('Hygiene Data'!H101)),NA())))</f>
        <v>#N/A</v>
      </c>
      <c r="BM107" s="84" t="e">
        <f ca="true">+IF(AND(ISTEXT(OFFSET('Hygiene Data'!$B$2,0,10*ROW('Hygiene Data'!H101))),EB107="Yes"),OFFSET('Hygiene Data'!$H$7,0,10*ROW('Hygiene Data'!H101)),IF(AND(ISTEXT(OFFSET('Hygiene Data'!$B$2,0,10*ROW('Hygiene Data'!H101))),EB107="No",ISNUMBER(OFFSET('Hygiene Data'!$H$7,0,10*ROW('Hygiene Data'!H101)))),CONCATENATE("[",ROUND(OFFSET('Hygiene Data'!$H$7,0,10*ROW('Hygiene Data'!H101)),0),"]"),IF(AND(ISTEXT(OFFSET('Hygiene Data'!$B$2,0,10*ROW('Hygiene Data'!H101))),EB107="",ISNUMBER(OFFSET('Hygiene Data'!$H$7,0,10*ROW('Hygiene Data'!H101)))),OFFSET('Hygiene Data'!$H$7,0,10*ROW('Hygiene Data'!H101)),NA())))</f>
        <v>#N/A</v>
      </c>
      <c r="BN107" s="84" t="e">
        <f ca="true">+IF(AND(ISTEXT(OFFSET('Hygiene Data'!$B$2,0,10*ROW('Hygiene Data'!H101))),EC107="Yes"),OFFSET('Hygiene Data'!$H$9,0,10*ROW('Hygiene Data'!H101)),IF(AND(ISTEXT(OFFSET('Hygiene Data'!$B$2,0,10*ROW('Hygiene Data'!H101))),EC107="No",ISNUMBER(OFFSET('Hygiene Data'!$H$9,0,10*ROW('Hygiene Data'!H101)))),CONCATENATE("[",ROUND(OFFSET('Hygiene Data'!$H$9,0,10*ROW('Hygiene Data'!H101)),0),"]"),IF(AND(ISTEXT(OFFSET('Hygiene Data'!$B$2,0,10*ROW('Hygiene Data'!H101))),EC107="",ISNUMBER(OFFSET('Hygiene Data'!$H$9,0,10*ROW('Hygiene Data'!H101)))),OFFSET('Hygiene Data'!$H$9,0,10*ROW('Hygiene Data'!H101)),NA())))</f>
        <v>#N/A</v>
      </c>
      <c r="BO107" s="84" t="e">
        <f ca="true">+IF(AND(ISTEXT(OFFSET('Hygiene Data'!$B$2,0,10*ROW('Hygiene Data'!I101))),ED107="Yes"),OFFSET('Hygiene Data'!$I$5,0,10*ROW('Hygiene Data'!I101)),IF(AND(ISTEXT(OFFSET('Hygiene Data'!$B$2,0,10*ROW('Hygiene Data'!I101))),ED107="No",ISNUMBER(OFFSET('Hygiene Data'!$I$5,0,10*ROW('Hygiene Data'!I101)))),CONCATENATE("[",ROUND(OFFSET('Hygiene Data'!$I$5,0,10*ROW('Hygiene Data'!I101)),0),"]"),IF(AND(ISTEXT(OFFSET('Hygiene Data'!$B$2,0,10*ROW('Hygiene Data'!I101))),ED107="",ISNUMBER(OFFSET('Hygiene Data'!$I$5,0,10*ROW('Hygiene Data'!I101)))),OFFSET('Hygiene Data'!$I$5,0,10*ROW('Hygiene Data'!I101)),NA())))</f>
        <v>#N/A</v>
      </c>
      <c r="BP107" s="84" t="e">
        <f ca="true">+IF(AND(ISTEXT(OFFSET('Hygiene Data'!$B$2,0,10*ROW('Hygiene Data'!I101))),EE107="Yes"),OFFSET('Hygiene Data'!$I$7,0,10*ROW('Hygiene Data'!I101)),IF(AND(ISTEXT(OFFSET('Hygiene Data'!$B$2,0,10*ROW('Hygiene Data'!I101))),EE107="No",ISNUMBER(OFFSET('Hygiene Data'!$I$7,0,10*ROW('Hygiene Data'!I101)))),CONCATENATE("[",ROUND(OFFSET('Hygiene Data'!$I$7,0,10*ROW('Hygiene Data'!I101)),0),"]"),IF(AND(ISTEXT(OFFSET('Hygiene Data'!$B$2,0,10*ROW('Hygiene Data'!I101))),EE107="",ISNUMBER(OFFSET('Hygiene Data'!$I$7,0,10*ROW('Hygiene Data'!I101)))),OFFSET('Hygiene Data'!$I$7,0,10*ROW('Hygiene Data'!I101)),NA())))</f>
        <v>#N/A</v>
      </c>
      <c r="BQ107" s="84" t="e">
        <f ca="true">+IF(AND(ISTEXT(OFFSET('Hygiene Data'!$B$2,0,10*ROW('Hygiene Data'!I101))),EF107="Yes"),OFFSET('Hygiene Data'!$I$9,0,10*ROW('Hygiene Data'!I101)),IF(AND(ISTEXT(OFFSET('Hygiene Data'!$B$2,0,10*ROW('Hygiene Data'!I101))),EF107="No",ISNUMBER(OFFSET('Hygiene Data'!$I$9,0,10*ROW('Hygiene Data'!I101)))),CONCATENATE("[",ROUND(OFFSET('Hygiene Data'!$I$9,0,10*ROW('Hygiene Data'!I101)),0),"]"),IF(AND(ISTEXT(OFFSET('Hygiene Data'!$B$2,0,10*ROW('Hygiene Data'!I101))),EF107="",ISNUMBER(OFFSET('Hygiene Data'!$I$9,0,10*ROW('Hygiene Data'!I101)))),OFFSET('Hygiene Data'!$I$9,0,10*ROW('Hygiene Data'!I101)),NA())))</f>
        <v>#N/A</v>
      </c>
      <c r="BR107" s="269"/>
      <c r="BS107" s="269" t="str">
        <f ca="true">+IF(OFFSET('Water Data'!$D$27,0,10*ROW('Water Data'!D101))="","",OFFSET('Water Data'!$D$27,0,10*ROW('Water Data'!D101)))</f>
        <v/>
      </c>
      <c r="BT107" s="269" t="str">
        <f ca="true">+IF(OFFSET('Water Data'!$D$28,0,10*ROW('Water Data'!D101))="","",OFFSET('Water Data'!$D$28,0,10*ROW('Water Data'!D101)))</f>
        <v/>
      </c>
      <c r="BU107" s="269" t="str">
        <f ca="true">+IF(OFFSET('Water Data'!$D$29,0,10*ROW('Water Data'!D101))="","",OFFSET('Water Data'!$D$29,0,10*ROW('Water Data'!D101)))</f>
        <v/>
      </c>
      <c r="BV107" s="269" t="str">
        <f ca="true">+IF(OFFSET('Water Data'!$E$27,0,10*ROW('Water Data'!E101))="","",OFFSET('Water Data'!$E$27,0,10*ROW('Water Data'!E101)))</f>
        <v/>
      </c>
      <c r="BW107" s="269" t="str">
        <f ca="true">+IF(OFFSET('Water Data'!$E$28,0,10*ROW('Water Data'!E101))="","",OFFSET('Water Data'!$E$28,0,10*ROW('Water Data'!E101)))</f>
        <v/>
      </c>
      <c r="BX107" s="269" t="str">
        <f ca="true">+IF(OFFSET('Water Data'!$E$29,0,10*ROW('Water Data'!E101))="","",OFFSET('Water Data'!$E$29,0,10*ROW('Water Data'!E101)))</f>
        <v/>
      </c>
      <c r="BY107" s="269" t="str">
        <f ca="true">+IF(OFFSET('Water Data'!$F$27,0,10*ROW('Water Data'!F101))="","",OFFSET('Water Data'!$F$27,0,10*ROW('Water Data'!F101)))</f>
        <v/>
      </c>
      <c r="BZ107" s="269" t="str">
        <f ca="true">+IF(OFFSET('Water Data'!$F$28,0,10*ROW('Water Data'!F101))="","",OFFSET('Water Data'!$F$28,0,10*ROW('Water Data'!F101)))</f>
        <v/>
      </c>
      <c r="CA107" s="269" t="str">
        <f ca="true">+IF(OFFSET('Water Data'!$F$29,0,10*ROW('Water Data'!F101))="","",OFFSET('Water Data'!$F$29,0,10*ROW('Water Data'!F101)))</f>
        <v/>
      </c>
      <c r="CB107" s="269" t="str">
        <f ca="true">+IF(OFFSET('Water Data'!$G$27,0,10*ROW('Water Data'!G101))="","",OFFSET('Water Data'!$G$27,0,10*ROW('Water Data'!G101)))</f>
        <v/>
      </c>
      <c r="CC107" s="269" t="str">
        <f ca="true">+IF(OFFSET('Water Data'!$G$28,0,10*ROW('Water Data'!G101))="","",OFFSET('Water Data'!$G$28,0,10*ROW('Water Data'!G101)))</f>
        <v/>
      </c>
      <c r="CD107" s="269" t="str">
        <f ca="true">+IF(OFFSET('Water Data'!$G$29,0,10*ROW('Water Data'!G101))="","",OFFSET('Water Data'!$G$29,0,10*ROW('Water Data'!G101)))</f>
        <v/>
      </c>
      <c r="CE107" s="269" t="str">
        <f ca="true">+IF(OFFSET('Water Data'!$H$27,0,10*ROW('Water Data'!H101))="","",OFFSET('Water Data'!$H$27,0,10*ROW('Water Data'!H101)))</f>
        <v/>
      </c>
      <c r="CF107" s="269" t="str">
        <f ca="true">+IF(OFFSET('Water Data'!$H$28,0,10*ROW('Water Data'!H101))="","",OFFSET('Water Data'!$H$28,0,10*ROW('Water Data'!H101)))</f>
        <v/>
      </c>
      <c r="CG107" s="269" t="str">
        <f ca="true">+IF(OFFSET('Water Data'!$H$29,0,10*ROW('Water Data'!H101))="","",OFFSET('Water Data'!$H$29,0,10*ROW('Water Data'!H101)))</f>
        <v/>
      </c>
      <c r="CH107" s="269" t="str">
        <f ca="true">+IF(OFFSET('Water Data'!$I$27,0,10*ROW('Water Data'!I101))="","",OFFSET('Water Data'!$I$27,0,10*ROW('Water Data'!I101)))</f>
        <v/>
      </c>
      <c r="CI107" s="269" t="str">
        <f ca="true">+IF(OFFSET('Water Data'!$I$28,0,10*ROW('Water Data'!I101))="","",OFFSET('Water Data'!$I$28,0,10*ROW('Water Data'!I101)))</f>
        <v/>
      </c>
      <c r="CJ107" s="269" t="str">
        <f ca="true">+IF(OFFSET('Water Data'!$I$29,0,10*ROW('Water Data'!I101))="","",OFFSET('Water Data'!$I$29,0,10*ROW('Water Data'!I101)))</f>
        <v/>
      </c>
      <c r="CK107" s="269" t="str">
        <f ca="true">+IF(OFFSET('Sanitation Data'!$D$28,0,10*ROW('Sanitation Data'!D101))="","",OFFSET('Sanitation Data'!$D$28,0,10*ROW('Sanitation Data'!D101)))</f>
        <v/>
      </c>
      <c r="CL107" s="269" t="str">
        <f ca="true">+IF(OFFSET('Sanitation Data'!$D$29,0,10*ROW('Sanitation Data'!D101))="","",OFFSET('Sanitation Data'!$D$29,0,10*ROW('Sanitation Data'!D101)))</f>
        <v/>
      </c>
      <c r="CM107" s="269" t="str">
        <f ca="true">+IF(OFFSET('Sanitation Data'!$D$30,0,10*ROW('Sanitation Data'!D101))="","",OFFSET('Sanitation Data'!$D$30,0,10*ROW('Sanitation Data'!D101)))</f>
        <v/>
      </c>
      <c r="CN107" s="269" t="str">
        <f ca="true">+IF(OFFSET('Sanitation Data'!$D$31,0,10*ROW('Sanitation Data'!D101))="","",OFFSET('Sanitation Data'!$D$31,0,10*ROW('Sanitation Data'!D101)))</f>
        <v/>
      </c>
      <c r="CO107" s="269" t="str">
        <f ca="true">+IF(OFFSET('Sanitation Data'!$D$32,0,10*ROW('Sanitation Data'!D101))="","",OFFSET('Sanitation Data'!$D$32,0,10*ROW('Sanitation Data'!D101)))</f>
        <v/>
      </c>
      <c r="CP107" s="269" t="str">
        <f ca="true">+IF(OFFSET('Sanitation Data'!$E$28,0,10*ROW('Sanitation Data'!E101))="","",OFFSET('Sanitation Data'!$E$28,0,10*ROW('Sanitation Data'!E101)))</f>
        <v/>
      </c>
      <c r="CQ107" s="269" t="str">
        <f ca="true">+IF(OFFSET('Sanitation Data'!$E$29,0,10*ROW('Sanitation Data'!E101))="","",OFFSET('Sanitation Data'!$E$29,0,10*ROW('Sanitation Data'!E101)))</f>
        <v/>
      </c>
      <c r="CR107" s="269" t="str">
        <f ca="true">+IF(OFFSET('Sanitation Data'!$E$30,0,10*ROW('Sanitation Data'!E101))="","",OFFSET('Sanitation Data'!$E$30,0,10*ROW('Sanitation Data'!E101)))</f>
        <v/>
      </c>
      <c r="CS107" s="269" t="str">
        <f ca="true">+IF(OFFSET('Sanitation Data'!$E$31,0,10*ROW('Sanitation Data'!E101))="","",OFFSET('Sanitation Data'!$E$31,0,10*ROW('Sanitation Data'!E101)))</f>
        <v/>
      </c>
      <c r="CT107" s="269" t="str">
        <f ca="true">+IF(OFFSET('Sanitation Data'!$E$32,0,10*ROW('Sanitation Data'!E101))="","",OFFSET('Sanitation Data'!$E$32,0,10*ROW('Sanitation Data'!E101)))</f>
        <v/>
      </c>
      <c r="CU107" s="269" t="str">
        <f ca="true">+IF(OFFSET('Sanitation Data'!$F$28,0,10*ROW('Sanitation Data'!F101))="","",OFFSET('Sanitation Data'!$F$28,0,10*ROW('Sanitation Data'!F101)))</f>
        <v/>
      </c>
      <c r="CV107" s="269" t="str">
        <f ca="true">+IF(OFFSET('Sanitation Data'!$F$29,0,10*ROW('Sanitation Data'!F101))="","",OFFSET('Sanitation Data'!$F$29,0,10*ROW('Sanitation Data'!F101)))</f>
        <v/>
      </c>
      <c r="CW107" s="269" t="str">
        <f ca="true">+IF(OFFSET('Sanitation Data'!$F$30,0,10*ROW('Sanitation Data'!F101))="","",OFFSET('Sanitation Data'!$F$30,0,10*ROW('Sanitation Data'!F101)))</f>
        <v/>
      </c>
      <c r="CX107" s="269" t="str">
        <f ca="true">+IF(OFFSET('Sanitation Data'!$F$31,0,10*ROW('Sanitation Data'!F101))="","",OFFSET('Sanitation Data'!$F$31,0,10*ROW('Sanitation Data'!F101)))</f>
        <v/>
      </c>
      <c r="CY107" s="269" t="str">
        <f ca="true">+IF(OFFSET('Sanitation Data'!$F$32,0,10*ROW('Sanitation Data'!F101))="","",OFFSET('Sanitation Data'!$F$32,0,10*ROW('Sanitation Data'!F101)))</f>
        <v/>
      </c>
      <c r="CZ107" s="269" t="str">
        <f ca="true">+IF(OFFSET('Sanitation Data'!$G$28,0,10*ROW('Sanitation Data'!G101))="","",OFFSET('Sanitation Data'!$G$28,0,10*ROW('Sanitation Data'!G101)))</f>
        <v/>
      </c>
      <c r="DA107" s="269" t="str">
        <f ca="true">+IF(OFFSET('Sanitation Data'!$G$29,0,10*ROW('Sanitation Data'!G101))="","",OFFSET('Sanitation Data'!$G$29,0,10*ROW('Sanitation Data'!G101)))</f>
        <v/>
      </c>
      <c r="DB107" s="269" t="str">
        <f ca="true">+IF(OFFSET('Sanitation Data'!$G$30,0,10*ROW('Sanitation Data'!G101))="","",OFFSET('Sanitation Data'!$G$30,0,10*ROW('Sanitation Data'!G101)))</f>
        <v/>
      </c>
      <c r="DC107" s="269" t="str">
        <f ca="true">+IF(OFFSET('Sanitation Data'!$G$31,0,10*ROW('Sanitation Data'!G101))="","",OFFSET('Sanitation Data'!$G$31,0,10*ROW('Sanitation Data'!G101)))</f>
        <v/>
      </c>
      <c r="DD107" s="269" t="str">
        <f ca="true">+IF(OFFSET('Sanitation Data'!$G$32,0,10*ROW('Sanitation Data'!G101))="","",OFFSET('Sanitation Data'!$G$32,0,10*ROW('Sanitation Data'!G101)))</f>
        <v/>
      </c>
      <c r="DE107" s="269" t="str">
        <f ca="true">+IF(OFFSET('Sanitation Data'!$H$28,0,10*ROW('Sanitation Data'!H101))="","",OFFSET('Sanitation Data'!$H$28,0,10*ROW('Sanitation Data'!H101)))</f>
        <v/>
      </c>
      <c r="DF107" s="269" t="str">
        <f ca="true">+IF(OFFSET('Sanitation Data'!$H$29,0,10*ROW('Sanitation Data'!H101))="","",OFFSET('Sanitation Data'!$H$29,0,10*ROW('Sanitation Data'!H101)))</f>
        <v/>
      </c>
      <c r="DG107" s="269" t="str">
        <f ca="true">+IF(OFFSET('Sanitation Data'!$H$30,0,10*ROW('Sanitation Data'!H101))="","",OFFSET('Sanitation Data'!$H$30,0,10*ROW('Sanitation Data'!H101)))</f>
        <v/>
      </c>
      <c r="DH107" s="269" t="str">
        <f ca="true">+IF(OFFSET('Sanitation Data'!$H$31,0,10*ROW('Sanitation Data'!H101))="","",OFFSET('Sanitation Data'!$H$31,0,10*ROW('Sanitation Data'!H101)))</f>
        <v/>
      </c>
      <c r="DI107" s="269" t="str">
        <f ca="true">+IF(OFFSET('Sanitation Data'!$H$32,0,10*ROW('Sanitation Data'!H101))="","",OFFSET('Sanitation Data'!$H$32,0,10*ROW('Sanitation Data'!H101)))</f>
        <v/>
      </c>
      <c r="DJ107" s="269" t="str">
        <f ca="true">+IF(OFFSET('Sanitation Data'!$I$28,0,10*ROW('Sanitation Data'!I101))="","",OFFSET('Sanitation Data'!$I$28,0,10*ROW('Sanitation Data'!I101)))</f>
        <v/>
      </c>
      <c r="DK107" s="269" t="str">
        <f ca="true">+IF(OFFSET('Sanitation Data'!$I$29,0,10*ROW('Sanitation Data'!I101))="","",OFFSET('Sanitation Data'!$I$29,0,10*ROW('Sanitation Data'!I101)))</f>
        <v/>
      </c>
      <c r="DL107" s="269" t="str">
        <f ca="true">+IF(OFFSET('Sanitation Data'!$I$30,0,10*ROW('Sanitation Data'!I101))="","",OFFSET('Sanitation Data'!$I$30,0,10*ROW('Sanitation Data'!I101)))</f>
        <v/>
      </c>
      <c r="DM107" s="269" t="str">
        <f ca="true">+IF(OFFSET('Sanitation Data'!$I$31,0,10*ROW('Sanitation Data'!I101))="","",OFFSET('Sanitation Data'!$I$31,0,10*ROW('Sanitation Data'!I101)))</f>
        <v/>
      </c>
      <c r="DN107" s="269" t="str">
        <f ca="true">+IF(OFFSET('Sanitation Data'!$I$32,0,10*ROW('Sanitation Data'!I101))="","",OFFSET('Sanitation Data'!$I$32,0,10*ROW('Sanitation Data'!I101)))</f>
        <v/>
      </c>
      <c r="DO107" s="269" t="str">
        <f ca="true">+IF(OFFSET('Hygiene Data'!$D$11,0,10*ROW('Hygiene Data'!D101))="","",OFFSET('Hygiene Data'!$D$11,0,10*ROW('Hygiene Data'!D101)))</f>
        <v/>
      </c>
      <c r="DP107" s="269" t="str">
        <f ca="true">+IF(OFFSET('Hygiene Data'!$D$12,0,10*ROW('Hygiene Data'!D101))="","",OFFSET('Hygiene Data'!$D$12,0,10*ROW('Hygiene Data'!D101)))</f>
        <v/>
      </c>
      <c r="DQ107" s="269" t="str">
        <f ca="true">+IF(OFFSET('Hygiene Data'!$D$13,0,10*ROW('Hygiene Data'!D101))="","",OFFSET('Hygiene Data'!$D$13,0,10*ROW('Hygiene Data'!D101)))</f>
        <v/>
      </c>
      <c r="DR107" s="269" t="str">
        <f ca="true">+IF(OFFSET('Hygiene Data'!$E$11,0,10*ROW('Hygiene Data'!E101))="","",OFFSET('Hygiene Data'!$E$11,0,10*ROW('Hygiene Data'!E101)))</f>
        <v/>
      </c>
      <c r="DS107" s="269" t="str">
        <f ca="true">+IF(OFFSET('Hygiene Data'!$E$12,0,10*ROW('Hygiene Data'!E101))="","",OFFSET('Hygiene Data'!$E$12,0,10*ROW('Hygiene Data'!E101)))</f>
        <v/>
      </c>
      <c r="DT107" s="269" t="str">
        <f ca="true">+IF(OFFSET('Hygiene Data'!$E$13,0,10*ROW('Hygiene Data'!E101))="","",OFFSET('Hygiene Data'!$E$13,0,10*ROW('Hygiene Data'!E101)))</f>
        <v/>
      </c>
      <c r="DU107" s="269" t="str">
        <f ca="true">+IF(OFFSET('Hygiene Data'!$F$11,0,10*ROW('Hygiene Data'!F101))="","",OFFSET('Hygiene Data'!$F$11,0,10*ROW('Hygiene Data'!F101)))</f>
        <v/>
      </c>
      <c r="DV107" s="269" t="str">
        <f ca="true">+IF(OFFSET('Hygiene Data'!$F$12,0,10*ROW('Hygiene Data'!F101))="","",OFFSET('Hygiene Data'!$F$12,0,10*ROW('Hygiene Data'!F101)))</f>
        <v/>
      </c>
      <c r="DW107" s="269" t="str">
        <f ca="true">+IF(OFFSET('Hygiene Data'!$F$13,0,10*ROW('Hygiene Data'!F101))="","",OFFSET('Hygiene Data'!$F$13,0,10*ROW('Hygiene Data'!F101)))</f>
        <v/>
      </c>
      <c r="DX107" s="269" t="str">
        <f ca="true">+IF(OFFSET('Hygiene Data'!$G$11,0,10*ROW('Hygiene Data'!G101))="","",OFFSET('Hygiene Data'!$G$11,0,10*ROW('Hygiene Data'!G101)))</f>
        <v/>
      </c>
      <c r="DY107" s="269" t="str">
        <f ca="true">+IF(OFFSET('Hygiene Data'!$G$12,0,10*ROW('Hygiene Data'!G101))="","",OFFSET('Hygiene Data'!$G$12,0,10*ROW('Hygiene Data'!G101)))</f>
        <v/>
      </c>
      <c r="DZ107" s="269" t="str">
        <f ca="true">+IF(OFFSET('Hygiene Data'!$G$13,0,10*ROW('Hygiene Data'!G101))="","",OFFSET('Hygiene Data'!$G$13,0,10*ROW('Hygiene Data'!G101)))</f>
        <v/>
      </c>
      <c r="EA107" s="269" t="str">
        <f ca="true">+IF(OFFSET('Hygiene Data'!$H$11,0,10*ROW('Hygiene Data'!H101))="","",OFFSET('Hygiene Data'!$H$11,0,10*ROW('Hygiene Data'!H101)))</f>
        <v/>
      </c>
      <c r="EB107" s="269" t="str">
        <f ca="true">+IF(OFFSET('Hygiene Data'!$H$12,0,10*ROW('Hygiene Data'!H101))="","",OFFSET('Hygiene Data'!$H$12,0,10*ROW('Hygiene Data'!H101)))</f>
        <v/>
      </c>
      <c r="EC107" s="269" t="str">
        <f ca="true">+IF(OFFSET('Hygiene Data'!$H$13,0,10*ROW('Hygiene Data'!H101))="","",OFFSET('Hygiene Data'!$H$13,0,10*ROW('Hygiene Data'!H101)))</f>
        <v/>
      </c>
      <c r="ED107" s="269" t="str">
        <f ca="true">+IF(OFFSET('Hygiene Data'!$I$11,0,10*ROW('Hygiene Data'!I101))="","",OFFSET('Hygiene Data'!$I$11,0,10*ROW('Hygiene Data'!I101)))</f>
        <v/>
      </c>
      <c r="EE107" s="269" t="str">
        <f ca="true">+IF(OFFSET('Hygiene Data'!$I$12,0,10*ROW('Hygiene Data'!I101))="","",OFFSET('Hygiene Data'!$I$12,0,10*ROW('Hygiene Data'!I101)))</f>
        <v/>
      </c>
      <c r="EF107" s="269" t="str">
        <f ca="true">+IF(OFFSET('Hygiene Data'!$I$13,0,10*ROW('Hygiene Data'!I101))="","",OFFSET('Hygiene Data'!$I$13,0,10*ROW('Hygiene Data'!I101)))</f>
        <v/>
      </c>
    </row>
    <row xmlns:x14ac="http://schemas.microsoft.com/office/spreadsheetml/2009/9/ac" r="108" x14ac:dyDescent="0.2">
      <c r="A108" s="36" t="str">
        <f ca="true">+IF(OFFSET('Water Data'!$B$2,0,10*ROW('Water Data'!E102))="","",OFFSET('Water Data'!$B$2,0,10*ROW('Water Data'!E102)))</f>
        <v/>
      </c>
      <c r="B108" s="36" t="str">
        <f ca="true">+IF(OFFSET('Water Data'!$C$2,0,10*ROW('Water Data'!F102))="","",OFFSET('Water Data'!$C$2,0,10*ROW('Water Data'!F102)))</f>
        <v/>
      </c>
      <c r="C108" s="325" t="str">
        <f t="shared" ca="true" si="1"/>
        <v/>
      </c>
      <c r="D108" s="82" t="e">
        <f ca="true">+IF(AND(ISTEXT(OFFSET('Water Data'!$B$2,0,10*ROW('Water Data'!D102))),BS108="Yes"),100-OFFSET('Water Data'!$D$4,0,10*ROW('Water Data'!D102)),IF(AND(ISTEXT(OFFSET('Water Data'!$B$2,0,10*ROW('Water Data'!D102))),BS108="No",ISNUMBER(OFFSET('Water Data'!$D$4,0,10*ROW('Water Data'!D102)))),CONCATENATE("[",ROUND(100-OFFSET('Water Data'!$D$4,0,10*ROW('Water Data'!D102)),0),"]"),IF(AND(ISTEXT(OFFSET('Water Data'!$B$2,0,10*ROW('Water Data'!D102))),BS108="",ISNUMBER(OFFSET('Water Data'!$D$4,0,10*ROW('Water Data'!D102)))),100-OFFSET('Water Data'!$D$4,0,10*ROW('Water Data'!D102)),NA())))</f>
        <v>#N/A</v>
      </c>
      <c r="E108" s="82" t="e">
        <f ca="true">+IF(AND(ISTEXT(OFFSET('Water Data'!$B$2,0,10*ROW('Water Data'!E102))),BT108="Yes"),OFFSET('Water Data'!$D$6,0,10*ROW('Water Data'!D102)),IF(AND(ISTEXT(OFFSET('Water Data'!$B$2,0,10*ROW('Water Data'!D102))),BT108="No",ISNUMBER(OFFSET('Water Data'!$D$6,0,10*ROW('Water Data'!D102)))),CONCATENATE("[",ROUND(OFFSET('Water Data'!$D$6,0,10*ROW('Water Data'!D102)),0),"]"),IF(AND(ISTEXT(OFFSET('Water Data'!$B$2,0,10*ROW('Water Data'!D102))),BT108="",ISNUMBER(OFFSET('Water Data'!$D$6,0,10*ROW('Water Data'!D102)))),OFFSET('Water Data'!$D$6,0,10*ROW('Water Data'!D102)),NA())))</f>
        <v>#N/A</v>
      </c>
      <c r="F108" s="82" t="e">
        <f ca="true">+IF(AND(ISTEXT(OFFSET('Water Data'!$B$2,0,10*ROW('Water Data'!D102))),BU108="Yes"),OFFSET('Water Data'!$D$9,0,10*ROW('Water Data'!D102)),IF(AND(ISTEXT(OFFSET('Water Data'!$B$2,0,10*ROW('Water Data'!D102))),BU108="No",ISNUMBER(OFFSET('Water Data'!$D$9,0,10*ROW('Water Data'!D102)))),CONCATENATE("[",ROUND(OFFSET('Water Data'!$D$9,0,10*ROW('Water Data'!D102)),0),"]"),IF(AND(ISTEXT(OFFSET('Water Data'!$B$2,0,10*ROW('Water Data'!D102))),BU108="",ISNUMBER(OFFSET('Water Data'!$D$9,0,10*ROW('Water Data'!D102)))),OFFSET('Water Data'!$D$9,0,10*ROW('Water Data'!D102)),NA())))</f>
        <v>#N/A</v>
      </c>
      <c r="G108" s="82" t="e">
        <f ca="true">+IF(AND(ISTEXT(OFFSET('Water Data'!$B$2,0,10*ROW('Water Data'!E102))),BV108="Yes"),100-OFFSET('Water Data'!$E$4,0,10*ROW('Water Data'!E102)),IF(AND(ISTEXT(OFFSET('Water Data'!$B$2,0,10*ROW('Water Data'!E102))),BV108="No",ISNUMBER(OFFSET('Water Data'!$E$4,0,10*ROW('Water Data'!E102)))),CONCATENATE("[",ROUND(100-OFFSET('Water Data'!$E$4,0,10*ROW('Water Data'!E102)),0),"]"),IF(AND(ISTEXT(OFFSET('Water Data'!$B$2,0,10*ROW('Water Data'!E102))),BV108="",ISNUMBER(OFFSET('Water Data'!$E$4,0,10*ROW('Water Data'!E102)))),100-OFFSET('Water Data'!$E$4,0,10*ROW('Water Data'!E102)),NA())))</f>
        <v>#N/A</v>
      </c>
      <c r="H108" s="82" t="e">
        <f ca="true">+IF(AND(ISTEXT(OFFSET('Water Data'!$B$2,0,10*ROW('Water Data'!E102))),BW108="Yes"),OFFSET('Water Data'!$E$6,0,10*ROW('Water Data'!E102)),IF(AND(ISTEXT(OFFSET('Water Data'!$B$2,0,10*ROW('Water Data'!E102))),BW108="No",ISNUMBER(OFFSET('Water Data'!$E$6,0,10*ROW('Water Data'!E102)))),CONCATENATE("[",ROUND(OFFSET('Water Data'!$D$6,0,10*ROW('Water Data'!E102)),0),"]"),IF(AND(ISTEXT(OFFSET('Water Data'!$B$2,0,10*ROW('Water Data'!E102))),BW108="",ISNUMBER(OFFSET('Water Data'!$E$6,0,10*ROW('Water Data'!E102)))),OFFSET('Water Data'!$E$6,0,10*ROW('Water Data'!E102)),NA())))</f>
        <v>#N/A</v>
      </c>
      <c r="I108" s="82" t="e">
        <f ca="true">+IF(AND(ISTEXT(OFFSET('Water Data'!$B$2,0,10*ROW('Water Data'!E102))),BX108="Yes"),OFFSET('Water Data'!$E$9,0,10*ROW('Water Data'!E102)),IF(AND(ISTEXT(OFFSET('Water Data'!$B$2,0,10*ROW('Water Data'!E102))),BX108="No",ISNUMBER(OFFSET('Water Data'!$E$9,0,10*ROW('Water Data'!E102)))),CONCATENATE("[",ROUND(OFFSET('Water Data'!$E$9,0,10*ROW('Water Data'!E102)),0),"]"),IF(AND(ISTEXT(OFFSET('Water Data'!$B$2,0,10*ROW('Water Data'!E102))),BX108="",ISNUMBER(OFFSET('Water Data'!$E$9,0,10*ROW('Water Data'!E102)))),OFFSET('Water Data'!$E$9,0,10*ROW('Water Data'!E102)),NA())))</f>
        <v>#N/A</v>
      </c>
      <c r="J108" s="82" t="e">
        <f ca="true">+IF(AND(ISTEXT(OFFSET('Water Data'!$B$2,0,10*ROW('Water Data'!F102))),BY108="Yes"),100-OFFSET('Water Data'!$F$4,0,10*ROW('Water Data'!F102)),IF(AND(ISTEXT(OFFSET('Water Data'!$B$2,0,10*ROW('Water Data'!F102))),BY108="No",ISNUMBER(OFFSET('Water Data'!$F$4,0,10*ROW('Water Data'!F102)))),CONCATENATE("[",ROUND(100-OFFSET('Water Data'!$F$4,0,10*ROW('Water Data'!F102)),0),"]"),IF(AND(ISTEXT(OFFSET('Water Data'!$B$2,0,10*ROW('Water Data'!F102))),BY108="",ISNUMBER(OFFSET('Water Data'!$F$4,0,10*ROW('Water Data'!F102)))),100-OFFSET('Water Data'!$F$4,0,10*ROW('Water Data'!F102)),NA())))</f>
        <v>#N/A</v>
      </c>
      <c r="K108" s="82" t="e">
        <f ca="true">+IF(AND(ISTEXT(OFFSET('Water Data'!$B$2,0,10*ROW('Water Data'!F102))),BZ108="Yes"),OFFSET('Water Data'!$F$6,0,10*ROW('Water Data'!F102)),IF(AND(ISTEXT(OFFSET('Water Data'!$B$2,0,10*ROW('Water Data'!F102))),BZ108="No",ISNUMBER(OFFSET('Water Data'!$F$6,0,10*ROW('Water Data'!F102)))),CONCATENATE("[",ROUND(OFFSET('Water Data'!$F$6,0,10*ROW('Water Data'!F102)),0),"]"),IF(AND(ISTEXT(OFFSET('Water Data'!$B$2,0,10*ROW('Water Data'!F102))),BZ108="",ISNUMBER(OFFSET('Water Data'!$F$6,0,10*ROW('Water Data'!F102)))),OFFSET('Water Data'!$F$6,0,10*ROW('Water Data'!F102)),NA())))</f>
        <v>#N/A</v>
      </c>
      <c r="L108" s="82" t="e">
        <f ca="true">+IF(AND(ISTEXT(OFFSET('Water Data'!$B$2,0,10*ROW('Water Data'!F102))),CA108="Yes"),OFFSET('Water Data'!$F$9,0,10*ROW('Water Data'!F102)),IF(AND(ISTEXT(OFFSET('Water Data'!$B$2,0,10*ROW('Water Data'!F102))),CA108="No",ISNUMBER(OFFSET('Water Data'!$F$9,0,10*ROW('Water Data'!F102)))),CONCATENATE("[",ROUND(OFFSET('Water Data'!$F$9,0,10*ROW('Water Data'!F102)),0),"]"),IF(AND(ISTEXT(OFFSET('Water Data'!$B$2,0,10*ROW('Water Data'!F102))),CA108="",ISNUMBER(OFFSET('Water Data'!$F$9,0,10*ROW('Water Data'!F102)))),OFFSET('Water Data'!$F$9,0,10*ROW('Water Data'!F102)),NA())))</f>
        <v>#N/A</v>
      </c>
      <c r="M108" s="82" t="e">
        <f ca="true">+IF(AND(ISTEXT(OFFSET('Water Data'!$B$2,0,10*ROW('Water Data'!G102))),CB108="Yes"),100-OFFSET('Water Data'!$G$4,0,10*ROW('Water Data'!G102)),IF(AND(ISTEXT(OFFSET('Water Data'!$B$2,0,10*ROW('Water Data'!G102))),CB108="No",ISNUMBER(OFFSET('Water Data'!$G$4,0,10*ROW('Water Data'!G102)))),CONCATENATE("[",ROUND(100-OFFSET('Water Data'!$G$4,0,10*ROW('Water Data'!G102)),0),"]"),IF(AND(ISTEXT(OFFSET('Water Data'!$B$2,0,10*ROW('Water Data'!G102))),CB108="",ISNUMBER(OFFSET('Water Data'!$G$4,0,10*ROW('Water Data'!G102)))),100-OFFSET('Water Data'!$G$4,0,10*ROW('Water Data'!G102)),NA())))</f>
        <v>#N/A</v>
      </c>
      <c r="N108" s="82" t="e">
        <f ca="true">+IF(AND(ISTEXT(OFFSET('Water Data'!$B$2,0,10*ROW('Water Data'!G102))),CC108="Yes"),OFFSET('Water Data'!$G$6,0,10*ROW('Water Data'!G102)),IF(AND(ISTEXT(OFFSET('Water Data'!$B$2,0,10*ROW('Water Data'!G102))),CC108="No",ISNUMBER(OFFSET('Water Data'!$G$6,0,10*ROW('Water Data'!G102)))),CONCATENATE("[",ROUND(OFFSET('Water Data'!$G$6,0,10*ROW('Water Data'!G102)),0),"]"),IF(AND(ISTEXT(OFFSET('Water Data'!$B$2,0,10*ROW('Water Data'!G102))),CC108="",ISNUMBER(OFFSET('Water Data'!$G$6,0,10*ROW('Water Data'!G102)))),OFFSET('Water Data'!$G$6,0,10*ROW('Water Data'!G102)),NA())))</f>
        <v>#N/A</v>
      </c>
      <c r="O108" s="82" t="e">
        <f ca="true">+IF(AND(ISTEXT(OFFSET('Water Data'!$B$2,0,10*ROW('Water Data'!G102))),CD108="Yes"),OFFSET('Water Data'!$G$9,0,10*ROW('Water Data'!G102)),IF(AND(ISTEXT(OFFSET('Water Data'!$B$2,0,10*ROW('Water Data'!G102))),CD108="No",ISNUMBER(OFFSET('Water Data'!$G$9,0,10*ROW('Water Data'!G102)))),CONCATENATE("[",ROUND(OFFSET('Water Data'!$G$9,0,10*ROW('Water Data'!G102)),0),"]"),IF(AND(ISTEXT(OFFSET('Water Data'!$B$2,0,10*ROW('Water Data'!G102))),CD108="",ISNUMBER(OFFSET('Water Data'!$G$9,0,10*ROW('Water Data'!G102)))),OFFSET('Water Data'!$G$9,0,10*ROW('Water Data'!G102)),NA())))</f>
        <v>#N/A</v>
      </c>
      <c r="P108" s="82" t="e">
        <f ca="true">+IF(AND(ISTEXT(OFFSET('Water Data'!$B$2,0,10*ROW('Water Data'!H102))),CE108="Yes"),100-OFFSET('Water Data'!$H$4,0,10*ROW('Water Data'!H102)),IF(AND(ISTEXT(OFFSET('Water Data'!$B$2,0,10*ROW('Water Data'!H102))),CE108="No",ISNUMBER(OFFSET('Water Data'!$H$4,0,10*ROW('Water Data'!H102)))),CONCATENATE("[",ROUND(100-OFFSET('Water Data'!$H$4,0,10*ROW('Water Data'!H102)),0),"]"),IF(AND(ISTEXT(OFFSET('Water Data'!$B$2,0,10*ROW('Water Data'!H102))),CE108="",ISNUMBER(OFFSET('Water Data'!$H$4,0,10*ROW('Water Data'!H102)))),100-OFFSET('Water Data'!$H$4,0,10*ROW('Water Data'!H102)),NA())))</f>
        <v>#N/A</v>
      </c>
      <c r="Q108" s="82" t="e">
        <f ca="true">+IF(AND(ISTEXT(OFFSET('Water Data'!$B$2,0,10*ROW('Water Data'!H102))),CF108="Yes"),OFFSET('Water Data'!$H$6,0,10*ROW('Water Data'!H102)),IF(AND(ISTEXT(OFFSET('Water Data'!$B$2,0,10*ROW('Water Data'!H102))),CF108="No",ISNUMBER(OFFSET('Water Data'!$H$6,0,10*ROW('Water Data'!H102)))),CONCATENATE("[",ROUND(OFFSET('Water Data'!$H$6,0,10*ROW('Water Data'!H102)),0),"]"),IF(AND(ISTEXT(OFFSET('Water Data'!$B$2,0,10*ROW('Water Data'!H102))),CF108="",ISNUMBER(OFFSET('Water Data'!$H$6,0,10*ROW('Water Data'!H102)))),OFFSET('Water Data'!$H$6,0,10*ROW('Water Data'!H102)),NA())))</f>
        <v>#N/A</v>
      </c>
      <c r="R108" s="82" t="e">
        <f ca="true">+IF(AND(ISTEXT(OFFSET('Water Data'!$B$2,0,10*ROW('Water Data'!H102))),CG108="Yes"),OFFSET('Water Data'!$H$9,0,10*ROW('Water Data'!H102)),IF(AND(ISTEXT(OFFSET('Water Data'!$B$2,0,10*ROW('Water Data'!H102))),CG108="No",ISNUMBER(OFFSET('Water Data'!$H$9,0,10*ROW('Water Data'!H102)))),CONCATENATE("[",ROUND(OFFSET('Water Data'!$H$9,0,10*ROW('Water Data'!H102)),0),"]"),IF(AND(ISTEXT(OFFSET('Water Data'!$B$2,0,10*ROW('Water Data'!H102))),CG108="",ISNUMBER(OFFSET('Water Data'!$H$9,0,10*ROW('Water Data'!H102)))),OFFSET('Water Data'!$H$9,0,10*ROW('Water Data'!H102)),NA())))</f>
        <v>#N/A</v>
      </c>
      <c r="S108" s="82" t="e">
        <f ca="true">+IF(AND(ISTEXT(OFFSET('Water Data'!$B$2,0,10*ROW('Water Data'!I102))),CH108="Yes"),100-OFFSET('Water Data'!$I$4,0,10*ROW('Water Data'!I102)),IF(AND(ISTEXT(OFFSET('Water Data'!$B$2,0,10*ROW('Water Data'!I102))),CH108="No",ISNUMBER(OFFSET('Water Data'!$I$4,0,10*ROW('Water Data'!I102)))),CONCATENATE("[",ROUND(100-OFFSET('Water Data'!$I$4,0,10*ROW('Water Data'!I102)),0),"]"),IF(AND(ISTEXT(OFFSET('Water Data'!$B$2,0,10*ROW('Water Data'!I102))),CH108="",ISNUMBER(OFFSET('Water Data'!$I$4,0,10*ROW('Water Data'!I102)))),100-OFFSET('Water Data'!$I$4,0,10*ROW('Water Data'!I102)),NA())))</f>
        <v>#N/A</v>
      </c>
      <c r="T108" s="82" t="e">
        <f ca="true">+IF(AND(ISTEXT(OFFSET('Water Data'!$B$2,0,10*ROW('Water Data'!I102))),CI108="Yes"),OFFSET('Water Data'!$I$6,0,10*ROW('Water Data'!I102)),IF(AND(ISTEXT(OFFSET('Water Data'!$B$2,0,10*ROW('Water Data'!I102))),CI108="No",ISNUMBER(OFFSET('Water Data'!$I$6,0,10*ROW('Water Data'!I102)))),CONCATENATE("[",ROUND(OFFSET('Water Data'!$I$6,0,10*ROW('Water Data'!I102)),0),"]"),IF(AND(ISTEXT(OFFSET('Water Data'!$B$2,0,10*ROW('Water Data'!I102))),CI108="",ISNUMBER(OFFSET('Water Data'!$I$6,0,10*ROW('Water Data'!I102)))),OFFSET('Water Data'!$I$6,0,10*ROW('Water Data'!I102)),NA())))</f>
        <v>#N/A</v>
      </c>
      <c r="U108" s="82" t="e">
        <f ca="true">+IF(AND(ISTEXT(OFFSET('Water Data'!$B$2,0,10*ROW('Water Data'!I102))),CJ108="Yes"),OFFSET('Water Data'!$I$9,0,10*ROW('Water Data'!I102)),IF(AND(ISTEXT(OFFSET('Water Data'!$B$2,0,10*ROW('Water Data'!I102))),CJ108="No",ISNUMBER(OFFSET('Water Data'!$I$9,0,10*ROW('Water Data'!I102)))),CONCATENATE("[",ROUND(OFFSET('Water Data'!$I$9,0,10*ROW('Water Data'!I102)),0),"]"),IF(AND(ISTEXT(OFFSET('Water Data'!$B$2,0,10*ROW('Water Data'!I102))),CJ108="",ISNUMBER(OFFSET('Water Data'!$I$9,0,10*ROW('Water Data'!I102)))),OFFSET('Water Data'!$I$9,0,10*ROW('Water Data'!I102)),NA())))</f>
        <v>#N/A</v>
      </c>
      <c r="V108" s="83" t="e">
        <f ca="true">+IF(AND(ISTEXT(OFFSET('Sanitation Data'!$B$2,0,10*ROW('Sanitation Data'!D102))),CK108="Yes"),100-OFFSET('Sanitation Data'!$D$4,0,10*ROW('Sanitation Data'!D102)),IF(AND(ISTEXT(OFFSET('Sanitation Data'!$B$2,0,10*ROW('Sanitation Data'!D102))),CK108="No",ISNUMBER(OFFSET('Sanitation Data'!$D$4,0,10*ROW('Sanitation Data'!D102)))),CONCATENATE("[",ROUND(100-OFFSET('Sanitation Data'!$D$4,0,10*ROW('Sanitation Data'!D102)),0),"]"),IF(AND(ISTEXT(OFFSET('Sanitation Data'!$B$2,0,10*ROW('Sanitation Data'!D102))),CK108="",ISNUMBER(OFFSET('Sanitation Data'!$D$4,0,10*ROW('Sanitation Data'!D102)))),100-OFFSET('Sanitation Data'!$D$4,0,10*ROW('Sanitation Data'!D102)),NA())))</f>
        <v>#N/A</v>
      </c>
      <c r="W108" s="83" t="e">
        <f ca="true">+IF(AND(ISTEXT(OFFSET('Sanitation Data'!$B$2,0,10*ROW('Sanitation Data'!D102))),CL108="Yes"),OFFSET('Sanitation Data'!$D$6,0,10*ROW('Sanitation Data'!D102)),IF(AND(ISTEXT(OFFSET('Sanitation Data'!$B$2,0,10*ROW('Sanitation Data'!D102))),CL108="No",ISNUMBER(OFFSET('Sanitation Data'!$D$6,0,10*ROW('Sanitation Data'!D102)))),CONCATENATE("[",ROUND(OFFSET('Sanitation Data'!$D$6,0,10*ROW('Sanitation Data'!D102)),0),"]"),IF(AND(ISTEXT(OFFSET('Sanitation Data'!$B$2,0,10*ROW('Sanitation Data'!D102))),CL108="",ISNUMBER(OFFSET('Sanitation Data'!$D$6,0,10*ROW('Sanitation Data'!D102)))),OFFSET('Sanitation Data'!$D$6,0,10*ROW('Sanitation Data'!D102)),NA())))</f>
        <v>#N/A</v>
      </c>
      <c r="X108" s="83" t="e">
        <f ca="true">+IF(AND(ISTEXT(OFFSET('Sanitation Data'!$B$2,0,10*ROW('Sanitation Data'!D102))),CM108="Yes"),OFFSET('Sanitation Data'!$D$10,0,10*ROW('Sanitation Data'!D102)),IF(AND(ISTEXT(OFFSET('Sanitation Data'!$B$2,0,10*ROW('Sanitation Data'!D102))),CM108="No",ISNUMBER(OFFSET('Sanitation Data'!$D$10,0,10*ROW('Sanitation Data'!D102)))),CONCATENATE("[",ROUND(OFFSET('Sanitation Data'!$D$10,0,10*ROW('Sanitation Data'!D102)),0),"]"),IF(AND(ISTEXT(OFFSET('Sanitation Data'!$B$2,0,10*ROW('Sanitation Data'!D102))),CM108="",ISNUMBER(OFFSET('Sanitation Data'!$D$10,0,10*ROW('Sanitation Data'!D102)))),OFFSET('Sanitation Data'!$D$10,0,10*ROW('Sanitation Data'!D102)),NA())))</f>
        <v>#N/A</v>
      </c>
      <c r="Y108" s="83" t="e">
        <f ca="true">+IF(AND(ISTEXT(OFFSET('Sanitation Data'!$B$2,0,10*ROW('Sanitation Data'!D102))),CN108="Yes"),OFFSET('Sanitation Data'!$D$11,0,10*ROW('Sanitation Data'!D102)),IF(AND(ISTEXT(OFFSET('Sanitation Data'!$B$2,0,10*ROW('Sanitation Data'!D102))),CN108="No",ISNUMBER(OFFSET('Sanitation Data'!$D$11,0,10*ROW('Sanitation Data'!D102)))),CONCATENATE("[",ROUND(OFFSET('Sanitation Data'!$D$11,0,10*ROW('Sanitation Data'!D102)),0),"]"),IF(AND(ISTEXT(OFFSET('Sanitation Data'!$B$2,0,10*ROW('Sanitation Data'!D102))),CN108="",ISNUMBER(OFFSET('Sanitation Data'!$D$11,0,10*ROW('Sanitation Data'!D102)))),OFFSET('Sanitation Data'!$D$11,0,10*ROW('Sanitation Data'!D102)),NA())))</f>
        <v>#N/A</v>
      </c>
      <c r="Z108" s="83" t="e">
        <f ca="true">+IF(AND(ISTEXT(OFFSET('Sanitation Data'!$B$2,0,10*ROW('Sanitation Data'!D102))),CO108="Yes"),OFFSET('Sanitation Data'!$D$12,0,10*ROW('Sanitation Data'!D102)),IF(AND(ISTEXT(OFFSET('Sanitation Data'!$B$2,0,10*ROW('Sanitation Data'!D102))),CO108="No",ISNUMBER(OFFSET('Sanitation Data'!$D$12,0,10*ROW('Sanitation Data'!D102)))),CONCATENATE("[",ROUND(OFFSET('Sanitation Data'!$D$12,0,10*ROW('Sanitation Data'!D102)),0),"]"),IF(AND(ISTEXT(OFFSET('Sanitation Data'!$B$2,0,10*ROW('Sanitation Data'!D102))),CO108="",ISNUMBER(OFFSET('Sanitation Data'!$D$12,0,10*ROW('Sanitation Data'!D102)))),OFFSET('Sanitation Data'!$D$12,0,10*ROW('Sanitation Data'!D102)),NA())))</f>
        <v>#N/A</v>
      </c>
      <c r="AA108" s="83" t="e">
        <f ca="true">+IF(AND(ISTEXT(OFFSET('Sanitation Data'!$B$2,0,10*ROW('Sanitation Data'!E102))),CP108="Yes"),100-OFFSET('Sanitation Data'!$E$4,0,10*ROW('Sanitation Data'!E102)),IF(AND(ISTEXT(OFFSET('Sanitation Data'!$B$2,0,10*ROW('Sanitation Data'!E102))),CP108="No",ISNUMBER(OFFSET('Sanitation Data'!$E$4,0,10*ROW('Sanitation Data'!E102)))),CONCATENATE("[",ROUND(100-OFFSET('Sanitation Data'!$E$4,0,10*ROW('Sanitation Data'!E102)),0),"]"),IF(AND(ISTEXT(OFFSET('Sanitation Data'!$B$2,0,10*ROW('Sanitation Data'!E102))),CP108="",ISNUMBER(OFFSET('Sanitation Data'!$E$4,0,10*ROW('Sanitation Data'!E102)))),100-OFFSET('Sanitation Data'!$E$4,0,10*ROW('Sanitation Data'!E102)),NA())))</f>
        <v>#N/A</v>
      </c>
      <c r="AB108" s="83" t="e">
        <f ca="true">+IF(AND(ISTEXT(OFFSET('Sanitation Data'!$B$2,0,10*ROW('Sanitation Data'!E102))),CQ108="Yes"),OFFSET('Sanitation Data'!$E$6,0,10*ROW('Sanitation Data'!H102)),IF(AND(ISTEXT(OFFSET('Sanitation Data'!$B$2,0,10*ROW('Sanitation Data'!E102))),CQ108="No",ISNUMBER(OFFSET('Sanitation Data'!$E$6,0,10*ROW('Sanitation Data'!E102)))),CONCATENATE("[",ROUND(OFFSET('Sanitation Data'!$E$6,0,10*ROW('Sanitation Data'!E102)),0),"]"),IF(AND(ISTEXT(OFFSET('Sanitation Data'!$B$2,0,10*ROW('Sanitation Data'!E102))),CQ108="",ISNUMBER(OFFSET('Sanitation Data'!$E$6,0,10*ROW('Sanitation Data'!E102)))),OFFSET('Sanitation Data'!$E$6,0,10*ROW('Sanitation Data'!E102)),NA())))</f>
        <v>#N/A</v>
      </c>
      <c r="AC108" s="83" t="e">
        <f ca="true">+IF(AND(ISTEXT(OFFSET('Sanitation Data'!$B$2,0,10*ROW('Sanitation Data'!E102))),CR108="Yes"),OFFSET('Sanitation Data'!$E$10,0,10*ROW('Sanitation Data'!E102)),IF(AND(ISTEXT(OFFSET('Sanitation Data'!$B$2,0,10*ROW('Sanitation Data'!E102))),CR108="No",ISNUMBER(OFFSET('Sanitation Data'!$E$10,0,10*ROW('Sanitation Data'!E102)))),CONCATENATE("[",ROUND(OFFSET('Sanitation Data'!$E$10,0,10*ROW('Sanitation Data'!E102)),0),"]"),IF(AND(ISTEXT(OFFSET('Sanitation Data'!$B$2,0,10*ROW('Sanitation Data'!E102))),CR108="",ISNUMBER(OFFSET('Sanitation Data'!$E$10,0,10*ROW('Sanitation Data'!E102)))),OFFSET('Sanitation Data'!$E$10,0,10*ROW('Sanitation Data'!E102)),NA())))</f>
        <v>#N/A</v>
      </c>
      <c r="AD108" s="83" t="e">
        <f ca="true">+IF(AND(ISTEXT(OFFSET('Sanitation Data'!$B$2,0,10*ROW('Sanitation Data'!E102))),CS108="Yes"),OFFSET('Sanitation Data'!$E$11,0,10*ROW('Sanitation Data'!E102)),IF(AND(ISTEXT(OFFSET('Sanitation Data'!$B$2,0,10*ROW('Sanitation Data'!E102))),CS108="No",ISNUMBER(OFFSET('Sanitation Data'!$E$11,0,10*ROW('Sanitation Data'!E102)))),CONCATENATE("[",ROUND(OFFSET('Sanitation Data'!$E$11,0,10*ROW('Sanitation Data'!E102)),0),"]"),IF(AND(ISTEXT(OFFSET('Sanitation Data'!$B$2,0,10*ROW('Sanitation Data'!E102))),CS108="",ISNUMBER(OFFSET('Sanitation Data'!$E$11,0,10*ROW('Sanitation Data'!E102)))),OFFSET('Sanitation Data'!$E$11,0,10*ROW('Sanitation Data'!E102)),NA())))</f>
        <v>#N/A</v>
      </c>
      <c r="AE108" s="83" t="e">
        <f ca="true">+IF(AND(ISTEXT(OFFSET('Sanitation Data'!$B$2,0,10*ROW('Sanitation Data'!E102))),CT108="Yes"),OFFSET('Sanitation Data'!$E$12,0,10*ROW('Sanitation Data'!E102)),IF(AND(ISTEXT(OFFSET('Sanitation Data'!$B$2,0,10*ROW('Sanitation Data'!E102))),CT108="No",ISNUMBER(OFFSET('Sanitation Data'!$E$12,0,10*ROW('Sanitation Data'!E102)))),CONCATENATE("[",ROUND(OFFSET('Sanitation Data'!$E$12,0,10*ROW('Sanitation Data'!E102)),0),"]"),IF(AND(ISTEXT(OFFSET('Sanitation Data'!$B$2,0,10*ROW('Sanitation Data'!E102))),CT108="",ISNUMBER(OFFSET('Sanitation Data'!$E$12,0,10*ROW('Sanitation Data'!E102)))),OFFSET('Sanitation Data'!$E$12,0,10*ROW('Sanitation Data'!E102)),NA())))</f>
        <v>#N/A</v>
      </c>
      <c r="AF108" s="83" t="e">
        <f ca="true">+IF(AND(ISTEXT(OFFSET('Sanitation Data'!$B$2,0,10*ROW('Sanitation Data'!F102))),CU108="Yes"),100-OFFSET('Sanitation Data'!$F$4,0,10*ROW('Sanitation Data'!F102)),IF(AND(ISTEXT(OFFSET('Sanitation Data'!$B$2,0,10*ROW('Sanitation Data'!F102))),CU108="No",ISNUMBER(OFFSET('Sanitation Data'!$F$4,0,10*ROW('Sanitation Data'!F102)))),CONCATENATE("[",ROUND(100-OFFSET('Sanitation Data'!$F$4,0,10*ROW('Sanitation Data'!F102)),0),"]"),IF(AND(ISTEXT(OFFSET('Sanitation Data'!$B$2,0,10*ROW('Sanitation Data'!F102))),CU108="",ISNUMBER(OFFSET('Sanitation Data'!$F$4,0,10*ROW('Sanitation Data'!F102)))),100-OFFSET('Sanitation Data'!$F$4,0,10*ROW('Sanitation Data'!F102)),NA())))</f>
        <v>#N/A</v>
      </c>
      <c r="AG108" s="83" t="e">
        <f ca="true">+IF(AND(ISTEXT(OFFSET('Sanitation Data'!$B$2,0,10*ROW('Sanitation Data'!F102))),CV108="Yes"),OFFSET('Sanitation Data'!$F$6,0,10*ROW('Sanitation Data'!F102)),IF(AND(ISTEXT(OFFSET('Sanitation Data'!$B$2,0,10*ROW('Sanitation Data'!F102))),CV108="No",ISNUMBER(OFFSET('Sanitation Data'!$F$6,0,10*ROW('Sanitation Data'!F102)))),CONCATENATE("[",ROUND(OFFSET('Sanitation Data'!$F$6,0,10*ROW('Sanitation Data'!F102)),0),"]"),IF(AND(ISTEXT(OFFSET('Sanitation Data'!$B$2,0,10*ROW('Sanitation Data'!F102))),CV108="",ISNUMBER(OFFSET('Sanitation Data'!$F$6,0,10*ROW('Sanitation Data'!F102)))),OFFSET('Sanitation Data'!$F$6,0,10*ROW('Sanitation Data'!F102)),NA())))</f>
        <v>#N/A</v>
      </c>
      <c r="AH108" s="83" t="e">
        <f ca="true">+IF(AND(ISTEXT(OFFSET('Sanitation Data'!$B$2,0,10*ROW('Sanitation Data'!F102))),CW108="Yes"),OFFSET('Sanitation Data'!$F$10,0,10*ROW('Sanitation Data'!F102)),IF(AND(ISTEXT(OFFSET('Sanitation Data'!$B$2,0,10*ROW('Sanitation Data'!F102))),CW108="No",ISNUMBER(OFFSET('Sanitation Data'!$F$10,0,10*ROW('Sanitation Data'!F102)))),CONCATENATE("[",ROUND(OFFSET('Sanitation Data'!$F$10,0,10*ROW('Sanitation Data'!F102)),0),"]"),IF(AND(ISTEXT(OFFSET('Sanitation Data'!$B$2,0,10*ROW('Sanitation Data'!F102))),CW108="",ISNUMBER(OFFSET('Sanitation Data'!$F$10,0,10*ROW('Sanitation Data'!F102)))),OFFSET('Sanitation Data'!$F$10,0,10*ROW('Sanitation Data'!F102)),NA())))</f>
        <v>#N/A</v>
      </c>
      <c r="AI108" s="83" t="e">
        <f ca="true">+IF(AND(ISTEXT(OFFSET('Sanitation Data'!$B$2,0,10*ROW('Sanitation Data'!F102))),CX108="Yes"),OFFSET('Sanitation Data'!$F$11,0,10*ROW('Sanitation Data'!F102)),IF(AND(ISTEXT(OFFSET('Sanitation Data'!$B$2,0,10*ROW('Sanitation Data'!F102))),CX108="No",ISNUMBER(OFFSET('Sanitation Data'!$F$11,0,10*ROW('Sanitation Data'!F102)))),CONCATENATE("[",ROUND(OFFSET('Sanitation Data'!$F$11,0,10*ROW('Sanitation Data'!F102)),0),"]"),IF(AND(ISTEXT(OFFSET('Sanitation Data'!$B$2,0,10*ROW('Sanitation Data'!F102))),CX108="",ISNUMBER(OFFSET('Sanitation Data'!$F$11,0,10*ROW('Sanitation Data'!F102)))),OFFSET('Sanitation Data'!$F$11,0,10*ROW('Sanitation Data'!F102)),NA())))</f>
        <v>#N/A</v>
      </c>
      <c r="AJ108" s="83" t="e">
        <f ca="true">+IF(AND(ISTEXT(OFFSET('Sanitation Data'!$B$2,0,10*ROW('Sanitation Data'!F102))),CY108="Yes"),OFFSET('Sanitation Data'!$F$12,0,10*ROW('Sanitation Data'!F102)),IF(AND(ISTEXT(OFFSET('Sanitation Data'!$B$2,0,10*ROW('Sanitation Data'!F102))),CY108="No",ISNUMBER(OFFSET('Sanitation Data'!$F$12,0,10*ROW('Sanitation Data'!F102)))),CONCATENATE("[",ROUND(OFFSET('Sanitation Data'!$F$12,0,10*ROW('Sanitation Data'!F102)),0),"]"),IF(AND(ISTEXT(OFFSET('Sanitation Data'!$B$2,0,10*ROW('Sanitation Data'!F102))),CY108="",ISNUMBER(OFFSET('Sanitation Data'!$F$12,0,10*ROW('Sanitation Data'!F102)))),OFFSET('Sanitation Data'!$F$12,0,10*ROW('Sanitation Data'!F102)),NA())))</f>
        <v>#N/A</v>
      </c>
      <c r="AK108" s="83" t="e">
        <f ca="true">+IF(AND(ISTEXT(OFFSET('Sanitation Data'!$B$2,0,10*ROW('Sanitation Data'!G102))),CZ108="Yes"),100-OFFSET('Sanitation Data'!$G$4,0,10*ROW('Sanitation Data'!G102)),IF(AND(ISTEXT(OFFSET('Sanitation Data'!$B$2,0,10*ROW('Sanitation Data'!G102))),CZ108="No",ISNUMBER(OFFSET('Sanitation Data'!$G$4,0,10*ROW('Sanitation Data'!G102)))),CONCATENATE("[",ROUND(100-OFFSET('Sanitation Data'!$G$4,0,10*ROW('Sanitation Data'!G102)),0),"]"),IF(AND(ISTEXT(OFFSET('Sanitation Data'!$B$2,0,10*ROW('Sanitation Data'!G102))),CZ108="",ISNUMBER(OFFSET('Sanitation Data'!$G$4,0,10*ROW('Sanitation Data'!G102)))),100-OFFSET('Sanitation Data'!$G$4,0,10*ROW('Sanitation Data'!G102)),NA())))</f>
        <v>#N/A</v>
      </c>
      <c r="AL108" s="83" t="e">
        <f ca="true">+IF(AND(ISTEXT(OFFSET('Sanitation Data'!$B$2,0,10*ROW('Sanitation Data'!G102))),DA108="Yes"),OFFSET('Sanitation Data'!$G$6,0,10*ROW('Sanitation Data'!G102)),IF(AND(ISTEXT(OFFSET('Sanitation Data'!$B$2,0,10*ROW('Sanitation Data'!G102))),DA108="No",ISNUMBER(OFFSET('Sanitation Data'!$G$6,0,10*ROW('Sanitation Data'!G102)))),CONCATENATE("[",ROUND(OFFSET('Sanitation Data'!$G$6,0,10*ROW('Sanitation Data'!G102)),0),"]"),IF(AND(ISTEXT(OFFSET('Sanitation Data'!$B$2,0,10*ROW('Sanitation Data'!G102))),DA108="",ISNUMBER(OFFSET('Sanitation Data'!$G$6,0,10*ROW('Sanitation Data'!G102)))),OFFSET('Sanitation Data'!$G$6,0,10*ROW('Sanitation Data'!G102)),NA())))</f>
        <v>#N/A</v>
      </c>
      <c r="AM108" s="83" t="e">
        <f ca="true">+IF(AND(ISTEXT(OFFSET('Sanitation Data'!$B$2,0,10*ROW('Sanitation Data'!G102))),DB108="Yes"),OFFSET('Sanitation Data'!$G$10,0,10*ROW('Sanitation Data'!G102)),IF(AND(ISTEXT(OFFSET('Sanitation Data'!$B$2,0,10*ROW('Sanitation Data'!G102))),DB108="No",ISNUMBER(OFFSET('Sanitation Data'!$G$10,0,10*ROW('Sanitation Data'!G102)))),CONCATENATE("[",ROUND(OFFSET('Sanitation Data'!$G$10,0,10*ROW('Sanitation Data'!G102)),0),"]"),IF(AND(ISTEXT(OFFSET('Sanitation Data'!$B$2,0,10*ROW('Sanitation Data'!G102))),DB108="",ISNUMBER(OFFSET('Sanitation Data'!$G$10,0,10*ROW('Sanitation Data'!G102)))),OFFSET('Sanitation Data'!$G$10,0,10*ROW('Sanitation Data'!G102)),NA())))</f>
        <v>#N/A</v>
      </c>
      <c r="AN108" s="83" t="e">
        <f ca="true">+IF(AND(ISTEXT(OFFSET('Sanitation Data'!$B$2,0,10*ROW('Sanitation Data'!G102))),DC108="Yes"),OFFSET('Sanitation Data'!$G$11,0,10*ROW('Sanitation Data'!G102)),IF(AND(ISTEXT(OFFSET('Sanitation Data'!$B$2,0,10*ROW('Sanitation Data'!G102))),DC108="No",ISNUMBER(OFFSET('Sanitation Data'!$G$11,0,10*ROW('Sanitation Data'!G102)))),CONCATENATE("[",ROUND(OFFSET('Sanitation Data'!$G$11,0,10*ROW('Sanitation Data'!G102)),0),"]"),IF(AND(ISTEXT(OFFSET('Sanitation Data'!$B$2,0,10*ROW('Sanitation Data'!G102))),DC108="",ISNUMBER(OFFSET('Sanitation Data'!$G$11,0,10*ROW('Sanitation Data'!G102)))),OFFSET('Sanitation Data'!$G$11,0,10*ROW('Sanitation Data'!G102)),NA())))</f>
        <v>#N/A</v>
      </c>
      <c r="AO108" s="83" t="e">
        <f ca="true">+IF(AND(ISTEXT(OFFSET('Sanitation Data'!$B$2,0,10*ROW('Sanitation Data'!G102))),DD108="Yes"),OFFSET('Sanitation Data'!$G$12,0,10*ROW('Sanitation Data'!G102)),IF(AND(ISTEXT(OFFSET('Sanitation Data'!$B$2,0,10*ROW('Sanitation Data'!G102))),DD108="No",ISNUMBER(OFFSET('Sanitation Data'!$G$12,0,10*ROW('Sanitation Data'!G102)))),CONCATENATE("[",ROUND(OFFSET('Sanitation Data'!$G$12,0,10*ROW('Sanitation Data'!G102)),0),"]"),IF(AND(ISTEXT(OFFSET('Sanitation Data'!$B$2,0,10*ROW('Sanitation Data'!G102))),DD108="",ISNUMBER(OFFSET('Sanitation Data'!$G$12,0,10*ROW('Sanitation Data'!G102)))),OFFSET('Sanitation Data'!$G$12,0,10*ROW('Sanitation Data'!G102)),NA())))</f>
        <v>#N/A</v>
      </c>
      <c r="AP108" s="83" t="e">
        <f ca="true">+IF(AND(ISTEXT(OFFSET('Sanitation Data'!$B$2,0,10*ROW('Sanitation Data'!H102))),DE108="Yes"),100-OFFSET('Sanitation Data'!$H$4,0,10*ROW('Sanitation Data'!H102)),IF(AND(ISTEXT(OFFSET('Sanitation Data'!$B$2,0,10*ROW('Sanitation Data'!H102))),DE108="No",ISNUMBER(OFFSET('Sanitation Data'!$H$4,0,10*ROW('Sanitation Data'!H102)))),CONCATENATE("[",ROUND(100-OFFSET('Sanitation Data'!$H$4,0,10*ROW('Sanitation Data'!H102)),0),"]"),IF(AND(ISTEXT(OFFSET('Sanitation Data'!$B$2,0,10*ROW('Sanitation Data'!H102))),DE108="",ISNUMBER(OFFSET('Sanitation Data'!$H$4,0,10*ROW('Sanitation Data'!H102)))),100-OFFSET('Sanitation Data'!$H$4,0,10*ROW('Sanitation Data'!H102)),NA())))</f>
        <v>#N/A</v>
      </c>
      <c r="AQ108" s="83" t="e">
        <f ca="true">+IF(AND(ISTEXT(OFFSET('Sanitation Data'!$B$2,0,10*ROW('Sanitation Data'!H102))),DF108="Yes"),OFFSET('Sanitation Data'!$H$6,0,10*ROW('Sanitation Data'!H102)),IF(AND(ISTEXT(OFFSET('Sanitation Data'!$B$2,0,10*ROW('Sanitation Data'!H102))),DF108="No",ISNUMBER(OFFSET('Sanitation Data'!$H$6,0,10*ROW('Sanitation Data'!H102)))),CONCATENATE("[",ROUND(OFFSET('Sanitation Data'!$H$6,0,10*ROW('Sanitation Data'!H102)),0),"]"),IF(AND(ISTEXT(OFFSET('Sanitation Data'!$B$2,0,10*ROW('Sanitation Data'!H102))),DF108="",ISNUMBER(OFFSET('Sanitation Data'!$H$6,0,10*ROW('Sanitation Data'!H102)))),OFFSET('Sanitation Data'!$H$6,0,10*ROW('Sanitation Data'!H102)),NA())))</f>
        <v>#N/A</v>
      </c>
      <c r="AR108" s="83" t="e">
        <f ca="true">+IF(AND(ISTEXT(OFFSET('Sanitation Data'!$B$2,0,10*ROW('Sanitation Data'!H102))),DG108="Yes"),OFFSET('Sanitation Data'!$H$10,0,10*ROW('Sanitation Data'!H102)),IF(AND(ISTEXT(OFFSET('Sanitation Data'!$B$2,0,10*ROW('Sanitation Data'!H102))),DG108="No",ISNUMBER(OFFSET('Sanitation Data'!$H$10,0,10*ROW('Sanitation Data'!H102)))),CONCATENATE("[",ROUND(OFFSET('Sanitation Data'!$H$10,0,10*ROW('Sanitation Data'!H102)),0),"]"),IF(AND(ISTEXT(OFFSET('Sanitation Data'!$B$2,0,10*ROW('Sanitation Data'!H102))),DG108="",ISNUMBER(OFFSET('Sanitation Data'!$H$10,0,10*ROW('Sanitation Data'!H102)))),OFFSET('Sanitation Data'!$H$10,0,10*ROW('Sanitation Data'!H102)),NA())))</f>
        <v>#N/A</v>
      </c>
      <c r="AS108" s="83" t="e">
        <f ca="true">+IF(AND(ISTEXT(OFFSET('Sanitation Data'!$B$2,0,10*ROW('Sanitation Data'!H102))),DH108="Yes"),OFFSET('Sanitation Data'!$H$11,0,10*ROW('Sanitation Data'!H102)),IF(AND(ISTEXT(OFFSET('Sanitation Data'!$B$2,0,10*ROW('Sanitation Data'!H102))),DH108="No",ISNUMBER(OFFSET('Sanitation Data'!$H$11,0,10*ROW('Sanitation Data'!H102)))),CONCATENATE("[",ROUND(OFFSET('Sanitation Data'!$H$11,0,10*ROW('Sanitation Data'!H102)),0),"]"),IF(AND(ISTEXT(OFFSET('Sanitation Data'!$B$2,0,10*ROW('Sanitation Data'!H102))),DH108="",ISNUMBER(OFFSET('Sanitation Data'!$H$11,0,10*ROW('Sanitation Data'!H102)))),OFFSET('Sanitation Data'!$H$11,0,10*ROW('Sanitation Data'!H102)),NA())))</f>
        <v>#N/A</v>
      </c>
      <c r="AT108" s="83" t="e">
        <f ca="true">+IF(AND(ISTEXT(OFFSET('Sanitation Data'!$B$2,0,10*ROW('Sanitation Data'!H102))),DI108="Yes"),OFFSET('Sanitation Data'!$H$12,0,10*ROW('Sanitation Data'!H102)),IF(AND(ISTEXT(OFFSET('Sanitation Data'!$B$2,0,10*ROW('Sanitation Data'!H102))),DI108="No",ISNUMBER(OFFSET('Sanitation Data'!$H$12,0,10*ROW('Sanitation Data'!H102)))),CONCATENATE("[",ROUND(OFFSET('Sanitation Data'!$H$12,0,10*ROW('Sanitation Data'!H102)),0),"]"),IF(AND(ISTEXT(OFFSET('Sanitation Data'!$B$2,0,10*ROW('Sanitation Data'!H102))),DI108="",ISNUMBER(OFFSET('Sanitation Data'!$H$12,0,10*ROW('Sanitation Data'!H102)))),OFFSET('Sanitation Data'!$H$12,0,10*ROW('Sanitation Data'!H102)),NA())))</f>
        <v>#N/A</v>
      </c>
      <c r="AU108" s="83" t="e">
        <f ca="true">+IF(AND(ISTEXT(OFFSET('Sanitation Data'!$B$2,0,10*ROW('Sanitation Data'!I102))),DJ108="Yes"),100-OFFSET('Sanitation Data'!$I$4,0,10*ROW('Sanitation Data'!I102)),IF(AND(ISTEXT(OFFSET('Sanitation Data'!$B$2,0,10*ROW('Sanitation Data'!I102))),DJ108="No",ISNUMBER(OFFSET('Sanitation Data'!$I$4,0,10*ROW('Sanitation Data'!I102)))),CONCATENATE("[",ROUND(100-OFFSET('Sanitation Data'!$I$4,0,10*ROW('Sanitation Data'!I102)),0),"]"),IF(AND(ISTEXT(OFFSET('Sanitation Data'!$B$2,0,10*ROW('Sanitation Data'!I102))),DJ108="",ISNUMBER(OFFSET('Sanitation Data'!$I$4,0,10*ROW('Sanitation Data'!I102)))),100-OFFSET('Sanitation Data'!$I$4,0,10*ROW('Sanitation Data'!I102)),NA())))</f>
        <v>#N/A</v>
      </c>
      <c r="AV108" s="83" t="e">
        <f ca="true">+IF(AND(ISTEXT(OFFSET('Sanitation Data'!$B$2,0,10*ROW('Sanitation Data'!I102))),DK108="Yes"),OFFSET('Sanitation Data'!$I$6,0,10*ROW('Sanitation Data'!I102)),IF(AND(ISTEXT(OFFSET('Sanitation Data'!$B$2,0,10*ROW('Sanitation Data'!I102))),DK108="No",ISNUMBER(OFFSET('Sanitation Data'!$I$6,0,10*ROW('Sanitation Data'!I102)))),CONCATENATE("[",ROUND(OFFSET('Sanitation Data'!$I$6,0,10*ROW('Sanitation Data'!I102)),0),"]"),IF(AND(ISTEXT(OFFSET('Sanitation Data'!$B$2,0,10*ROW('Sanitation Data'!I102))),DK108="",ISNUMBER(OFFSET('Sanitation Data'!$I$6,0,10*ROW('Sanitation Data'!I102)))),OFFSET('Sanitation Data'!$I$6,0,10*ROW('Sanitation Data'!I102)),NA())))</f>
        <v>#N/A</v>
      </c>
      <c r="AW108" s="83" t="e">
        <f ca="true">+IF(AND(ISTEXT(OFFSET('Sanitation Data'!$B$2,0,10*ROW('Sanitation Data'!I102))),DL108="Yes"),OFFSET('Sanitation Data'!$I$10,0,10*ROW('Sanitation Data'!I102)),IF(AND(ISTEXT(OFFSET('Sanitation Data'!$B$2,0,10*ROW('Sanitation Data'!I102))),DL108="No",ISNUMBER(OFFSET('Sanitation Data'!$I$10,0,10*ROW('Sanitation Data'!I102)))),CONCATENATE("[",ROUND(OFFSET('Sanitation Data'!$I$10,0,10*ROW('Sanitation Data'!I102)),0),"]"),IF(AND(ISTEXT(OFFSET('Sanitation Data'!$B$2,0,10*ROW('Sanitation Data'!I102))),DL108="",ISNUMBER(OFFSET('Sanitation Data'!$I$10,0,10*ROW('Sanitation Data'!I102)))),OFFSET('Sanitation Data'!$I$10,0,10*ROW('Sanitation Data'!I102)),NA())))</f>
        <v>#N/A</v>
      </c>
      <c r="AX108" s="83" t="e">
        <f ca="true">+IF(AND(ISTEXT(OFFSET('Sanitation Data'!$B$2,0,10*ROW('Sanitation Data'!I102))),DM108="Yes"),OFFSET('Sanitation Data'!$I$11,0,10*ROW('Sanitation Data'!I102)),IF(AND(ISTEXT(OFFSET('Sanitation Data'!$B$2,0,10*ROW('Sanitation Data'!I102))),DM108="No",ISNUMBER(OFFSET('Sanitation Data'!$I$11,0,10*ROW('Sanitation Data'!I102)))),CONCATENATE("[",ROUND(OFFSET('Sanitation Data'!$I$11,0,10*ROW('Sanitation Data'!I102)),0),"]"),IF(AND(ISTEXT(OFFSET('Sanitation Data'!$B$2,0,10*ROW('Sanitation Data'!I102))),DM108="",ISNUMBER(OFFSET('Sanitation Data'!$I$11,0,10*ROW('Sanitation Data'!I102)))),OFFSET('Sanitation Data'!$I$11,0,10*ROW('Sanitation Data'!I102)),NA())))</f>
        <v>#N/A</v>
      </c>
      <c r="AY108" s="83" t="e">
        <f ca="true">+IF(AND(ISTEXT(OFFSET('Sanitation Data'!$B$2,0,10*ROW('Sanitation Data'!I102))),DN108="Yes"),OFFSET('Sanitation Data'!$I$12,0,10*ROW('Sanitation Data'!I102)),IF(AND(ISTEXT(OFFSET('Sanitation Data'!$B$2,0,10*ROW('Sanitation Data'!I102))),DN108="No",ISNUMBER(OFFSET('Sanitation Data'!$I$12,0,10*ROW('Sanitation Data'!I102)))),CONCATENATE("[",ROUND(OFFSET('Sanitation Data'!$I$12,0,10*ROW('Sanitation Data'!I102)),0),"]"),IF(AND(ISTEXT(OFFSET('Sanitation Data'!$B$2,0,10*ROW('Sanitation Data'!I102))),DN108="",ISNUMBER(OFFSET('Sanitation Data'!$I$12,0,10*ROW('Sanitation Data'!I102)))),OFFSET('Sanitation Data'!$I$12,0,10*ROW('Sanitation Data'!I102)),NA())))</f>
        <v>#N/A</v>
      </c>
      <c r="AZ108" s="84" t="e">
        <f ca="true">+IF(AND(ISTEXT(OFFSET('Hygiene Data'!$B$2,0,10*ROW('Hygiene Data'!D102))),DO108="Yes"),OFFSET('Hygiene Data'!$D$5,0,10*ROW('Hygiene Data'!D102)),IF(AND(ISTEXT(OFFSET('Hygiene Data'!$B$2,0,10*ROW('Hygiene Data'!D102))),DO108="No",ISNUMBER(OFFSET('Hygiene Data'!$D$5,0,10*ROW('Hygiene Data'!D102)))),CONCATENATE("[",ROUND(OFFSET('Hygiene Data'!$D$5,0,10*ROW('Hygiene Data'!D102)),0),"]"),IF(AND(ISTEXT(OFFSET('Hygiene Data'!$B$2,0,10*ROW('Hygiene Data'!D102))),DO108="",ISNUMBER(OFFSET('Hygiene Data'!$D$5,0,10*ROW('Hygiene Data'!D102)))),OFFSET('Hygiene Data'!$D$5,0,10*ROW('Hygiene Data'!D102)),NA())))</f>
        <v>#N/A</v>
      </c>
      <c r="BA108" s="84" t="e">
        <f ca="true">+IF(AND(ISTEXT(OFFSET('Hygiene Data'!$B$2,0,10*ROW('Hygiene Data'!D102))),DP108="Yes"),OFFSET('Hygiene Data'!$D$7,0,10*ROW('Hygiene Data'!D102)),IF(AND(ISTEXT(OFFSET('Hygiene Data'!$B$2,0,10*ROW('Hygiene Data'!D102))),DP108="No",ISNUMBER(OFFSET('Hygiene Data'!$D$7,0,10*ROW('Hygiene Data'!D102)))),CONCATENATE("[",ROUND(OFFSET('Hygiene Data'!$D$7,0,10*ROW('Hygiene Data'!D102)),0),"]"),IF(AND(ISTEXT(OFFSET('Hygiene Data'!$B$2,0,10*ROW('Hygiene Data'!D102))),DP108="",ISNUMBER(OFFSET('Hygiene Data'!$D$7,0,10*ROW('Hygiene Data'!D102)))),OFFSET('Hygiene Data'!$D$7,0,10*ROW('Hygiene Data'!D102)),NA())))</f>
        <v>#N/A</v>
      </c>
      <c r="BB108" s="84" t="e">
        <f ca="true">+IF(AND(ISTEXT(OFFSET('Hygiene Data'!$B$2,0,10*ROW('Hygiene Data'!D102))),DQ108="Yes"),OFFSET('Hygiene Data'!$D$9,0,10*ROW('Hygiene Data'!D102)),IF(AND(ISTEXT(OFFSET('Hygiene Data'!$B$2,0,10*ROW('Hygiene Data'!D102))),DQ108="No",ISNUMBER(OFFSET('Hygiene Data'!$D$9,0,10*ROW('Hygiene Data'!D102)))),CONCATENATE("[",ROUND(OFFSET('Hygiene Data'!$D$9,0,10*ROW('Hygiene Data'!D102)),0),"]"),IF(AND(ISTEXT(OFFSET('Hygiene Data'!$B$2,0,10*ROW('Hygiene Data'!D102))),DQ108="",ISNUMBER(OFFSET('Hygiene Data'!$D$9,0,10*ROW('Hygiene Data'!D102)))),OFFSET('Hygiene Data'!$D$9,0,10*ROW('Hygiene Data'!D102)),NA())))</f>
        <v>#N/A</v>
      </c>
      <c r="BC108" s="84" t="e">
        <f ca="true">+IF(AND(ISTEXT(OFFSET('Hygiene Data'!$B$2,0,10*ROW('Hygiene Data'!E102))),DR108="Yes"),OFFSET('Hygiene Data'!$E$5,0,10*ROW('Hygiene Data'!E102)),IF(AND(ISTEXT(OFFSET('Hygiene Data'!$B$2,0,10*ROW('Hygiene Data'!E102))),DR108="No",ISNUMBER(OFFSET('Hygiene Data'!$E$5,0,10*ROW('Hygiene Data'!E102)))),CONCATENATE("[",ROUND(OFFSET('Hygiene Data'!$E$5,0,10*ROW('Hygiene Data'!E102)),0),"]"),IF(AND(ISTEXT(OFFSET('Hygiene Data'!$B$2,0,10*ROW('Hygiene Data'!E102))),DR108="",ISNUMBER(OFFSET('Hygiene Data'!$E$5,0,10*ROW('Hygiene Data'!E102)))),OFFSET('Hygiene Data'!$E$5,0,10*ROW('Hygiene Data'!E102)),NA())))</f>
        <v>#N/A</v>
      </c>
      <c r="BD108" s="84" t="e">
        <f ca="true">+IF(AND(ISTEXT(OFFSET('Hygiene Data'!$B$2,0,10*ROW('Hygiene Data'!E102))),DS108="Yes"),OFFSET('Hygiene Data'!$E$7,0,10*ROW('Hygiene Data'!E102)),IF(AND(ISTEXT(OFFSET('Hygiene Data'!$B$2,0,10*ROW('Hygiene Data'!E102))),DS108="No",ISNUMBER(OFFSET('Hygiene Data'!$E$7,0,10*ROW('Hygiene Data'!E102)))),CONCATENATE("[",ROUND(OFFSET('Hygiene Data'!$E$7,0,10*ROW('Hygiene Data'!E102)),0),"]"),IF(AND(ISTEXT(OFFSET('Hygiene Data'!$B$2,0,10*ROW('Hygiene Data'!E102))),DS108="",ISNUMBER(OFFSET('Hygiene Data'!$E$7,0,10*ROW('Hygiene Data'!E102)))),OFFSET('Hygiene Data'!$E$7,0,10*ROW('Hygiene Data'!E102)),NA())))</f>
        <v>#N/A</v>
      </c>
      <c r="BE108" s="84" t="e">
        <f ca="true">+IF(AND(ISTEXT(OFFSET('Hygiene Data'!$B$2,0,10*ROW('Hygiene Data'!E102))),DT108="Yes"),OFFSET('Hygiene Data'!$E$9,0,10*ROW('Hygiene Data'!E102)),IF(AND(ISTEXT(OFFSET('Hygiene Data'!$B$2,0,10*ROW('Hygiene Data'!E102))),DT108="No",ISNUMBER(OFFSET('Hygiene Data'!$E$9,0,10*ROW('Hygiene Data'!E102)))),CONCATENATE("[",ROUND(OFFSET('Hygiene Data'!$E$9,0,10*ROW('Hygiene Data'!E102)),0),"]"),IF(AND(ISTEXT(OFFSET('Hygiene Data'!$B$2,0,10*ROW('Hygiene Data'!E102))),DT108="",ISNUMBER(OFFSET('Hygiene Data'!$E$9,0,10*ROW('Hygiene Data'!E102)))),OFFSET('Hygiene Data'!$E$9,0,10*ROW('Hygiene Data'!E102)),NA())))</f>
        <v>#N/A</v>
      </c>
      <c r="BF108" s="84" t="e">
        <f ca="true">+IF(AND(ISTEXT(OFFSET('Hygiene Data'!$B$2,0,10*ROW('Hygiene Data'!F102))),DU108="Yes"),OFFSET('Hygiene Data'!$F$5,0,10*ROW('Hygiene Data'!F102)),IF(AND(ISTEXT(OFFSET('Hygiene Data'!$B$2,0,10*ROW('Hygiene Data'!F102))),DU108="No",ISNUMBER(OFFSET('Hygiene Data'!$F$5,0,10*ROW('Hygiene Data'!F102)))),CONCATENATE("[",ROUND(OFFSET('Hygiene Data'!$F$5,0,10*ROW('Hygiene Data'!F102)),0),"]"),IF(AND(ISTEXT(OFFSET('Hygiene Data'!$B$2,0,10*ROW('Hygiene Data'!F102))),DU108="",ISNUMBER(OFFSET('Hygiene Data'!$F$5,0,10*ROW('Hygiene Data'!F102)))),OFFSET('Hygiene Data'!$F$5,0,10*ROW('Hygiene Data'!F102)),NA())))</f>
        <v>#N/A</v>
      </c>
      <c r="BG108" s="84" t="e">
        <f ca="true">+IF(AND(ISTEXT(OFFSET('Hygiene Data'!$B$2,0,10*ROW('Hygiene Data'!F102))),DV108="Yes"),OFFSET('Hygiene Data'!$F$7,0,10*ROW('Hygiene Data'!F102)),IF(AND(ISTEXT(OFFSET('Hygiene Data'!$B$2,0,10*ROW('Hygiene Data'!F102))),DV108="No",ISNUMBER(OFFSET('Hygiene Data'!$F$7,0,10*ROW('Hygiene Data'!F102)))),CONCATENATE("[",ROUND(OFFSET('Hygiene Data'!$F$7,0,10*ROW('Hygiene Data'!F102)),0),"]"),IF(AND(ISTEXT(OFFSET('Hygiene Data'!$B$2,0,10*ROW('Hygiene Data'!F102))),DV108="",ISNUMBER(OFFSET('Hygiene Data'!$F$7,0,10*ROW('Hygiene Data'!F102)))),OFFSET('Hygiene Data'!$F$7,0,10*ROW('Hygiene Data'!F102)),NA())))</f>
        <v>#N/A</v>
      </c>
      <c r="BH108" s="84" t="e">
        <f ca="true">+IF(AND(ISTEXT(OFFSET('Hygiene Data'!$B$2,0,10*ROW('Hygiene Data'!F102))),DW108="Yes"),OFFSET('Hygiene Data'!$F$9,0,10*ROW('Hygiene Data'!F102)),IF(AND(ISTEXT(OFFSET('Hygiene Data'!$B$2,0,10*ROW('Hygiene Data'!F102))),DW108="No",ISNUMBER(OFFSET('Hygiene Data'!$F$9,0,10*ROW('Hygiene Data'!F102)))),CONCATENATE("[",ROUND(OFFSET('Hygiene Data'!$F$9,0,10*ROW('Hygiene Data'!F102)),0),"]"),IF(AND(ISTEXT(OFFSET('Hygiene Data'!$B$2,0,10*ROW('Hygiene Data'!F102))),DW108="",ISNUMBER(OFFSET('Hygiene Data'!$F$9,0,10*ROW('Hygiene Data'!F102)))),OFFSET('Hygiene Data'!$F$9,0,10*ROW('Hygiene Data'!F102)),NA())))</f>
        <v>#N/A</v>
      </c>
      <c r="BI108" s="84" t="e">
        <f ca="true">+IF(AND(ISTEXT(OFFSET('Hygiene Data'!$B$2,0,10*ROW('Hygiene Data'!G102))),DX108="Yes"),OFFSET('Hygiene Data'!$G$5,0,10*ROW('Hygiene Data'!G102)),IF(AND(ISTEXT(OFFSET('Hygiene Data'!$B$2,0,10*ROW('Hygiene Data'!G102))),DX108="No",ISNUMBER(OFFSET('Hygiene Data'!$G$5,0,10*ROW('Hygiene Data'!G102)))),CONCATENATE("[",ROUND(OFFSET('Hygiene Data'!$G$5,0,10*ROW('Hygiene Data'!G102)),0),"]"),IF(AND(ISTEXT(OFFSET('Hygiene Data'!$B$2,0,10*ROW('Hygiene Data'!G102))),DX108="",ISNUMBER(OFFSET('Hygiene Data'!$G$5,0,10*ROW('Hygiene Data'!G102)))),OFFSET('Hygiene Data'!$G$5,0,10*ROW('Hygiene Data'!G102)),NA())))</f>
        <v>#N/A</v>
      </c>
      <c r="BJ108" s="84" t="e">
        <f ca="true">+IF(AND(ISTEXT(OFFSET('Hygiene Data'!$B$2,0,10*ROW('Hygiene Data'!G102))),DY108="Yes"),OFFSET('Hygiene Data'!$G$7,0,10*ROW('Hygiene Data'!G102)),IF(AND(ISTEXT(OFFSET('Hygiene Data'!$B$2,0,10*ROW('Hygiene Data'!G102))),DY108="No",ISNUMBER(OFFSET('Hygiene Data'!$G$7,0,10*ROW('Hygiene Data'!G102)))),CONCATENATE("[",ROUND(OFFSET('Hygiene Data'!$G$7,0,10*ROW('Hygiene Data'!G102)),0),"]"),IF(AND(ISTEXT(OFFSET('Hygiene Data'!$B$2,0,10*ROW('Hygiene Data'!G102))),DY108="",ISNUMBER(OFFSET('Hygiene Data'!$G$7,0,10*ROW('Hygiene Data'!G102)))),OFFSET('Hygiene Data'!$G$7,0,10*ROW('Hygiene Data'!G102)),NA())))</f>
        <v>#N/A</v>
      </c>
      <c r="BK108" s="84" t="e">
        <f ca="true">+IF(AND(ISTEXT(OFFSET('Hygiene Data'!$B$2,0,10*ROW('Hygiene Data'!G102))),DZ108="Yes"),OFFSET('Hygiene Data'!$G$9,0,10*ROW('Hygiene Data'!G102)),IF(AND(ISTEXT(OFFSET('Hygiene Data'!$B$2,0,10*ROW('Hygiene Data'!G102))),DZ108="No",ISNUMBER(OFFSET('Hygiene Data'!$G$9,0,10*ROW('Hygiene Data'!G102)))),CONCATENATE("[",ROUND(OFFSET('Hygiene Data'!$G$9,0,10*ROW('Hygiene Data'!G102)),0),"]"),IF(AND(ISTEXT(OFFSET('Hygiene Data'!$B$2,0,10*ROW('Hygiene Data'!G102))),DZ108="",ISNUMBER(OFFSET('Hygiene Data'!$G$9,0,10*ROW('Hygiene Data'!G102)))),OFFSET('Hygiene Data'!$G$9,0,10*ROW('Hygiene Data'!G102)),NA())))</f>
        <v>#N/A</v>
      </c>
      <c r="BL108" s="84" t="e">
        <f ca="true">+IF(AND(ISTEXT(OFFSET('Hygiene Data'!$B$2,0,10*ROW('Hygiene Data'!H102))),EA108="Yes"),OFFSET('Hygiene Data'!$H$5,0,10*ROW('Hygiene Data'!H102)),IF(AND(ISTEXT(OFFSET('Hygiene Data'!$B$2,0,10*ROW('Hygiene Data'!H102))),EA108="No",ISNUMBER(OFFSET('Hygiene Data'!$H$5,0,10*ROW('Hygiene Data'!H102)))),CONCATENATE("[",ROUND(OFFSET('Hygiene Data'!$H$5,0,10*ROW('Hygiene Data'!H102)),0),"]"),IF(AND(ISTEXT(OFFSET('Hygiene Data'!$B$2,0,10*ROW('Hygiene Data'!H102))),EA108="",ISNUMBER(OFFSET('Hygiene Data'!$H$5,0,10*ROW('Hygiene Data'!H102)))),OFFSET('Hygiene Data'!$H$5,0,10*ROW('Hygiene Data'!H102)),NA())))</f>
        <v>#N/A</v>
      </c>
      <c r="BM108" s="84" t="e">
        <f ca="true">+IF(AND(ISTEXT(OFFSET('Hygiene Data'!$B$2,0,10*ROW('Hygiene Data'!H102))),EB108="Yes"),OFFSET('Hygiene Data'!$H$7,0,10*ROW('Hygiene Data'!H102)),IF(AND(ISTEXT(OFFSET('Hygiene Data'!$B$2,0,10*ROW('Hygiene Data'!H102))),EB108="No",ISNUMBER(OFFSET('Hygiene Data'!$H$7,0,10*ROW('Hygiene Data'!H102)))),CONCATENATE("[",ROUND(OFFSET('Hygiene Data'!$H$7,0,10*ROW('Hygiene Data'!H102)),0),"]"),IF(AND(ISTEXT(OFFSET('Hygiene Data'!$B$2,0,10*ROW('Hygiene Data'!H102))),EB108="",ISNUMBER(OFFSET('Hygiene Data'!$H$7,0,10*ROW('Hygiene Data'!H102)))),OFFSET('Hygiene Data'!$H$7,0,10*ROW('Hygiene Data'!H102)),NA())))</f>
        <v>#N/A</v>
      </c>
      <c r="BN108" s="84" t="e">
        <f ca="true">+IF(AND(ISTEXT(OFFSET('Hygiene Data'!$B$2,0,10*ROW('Hygiene Data'!H102))),EC108="Yes"),OFFSET('Hygiene Data'!$H$9,0,10*ROW('Hygiene Data'!H102)),IF(AND(ISTEXT(OFFSET('Hygiene Data'!$B$2,0,10*ROW('Hygiene Data'!H102))),EC108="No",ISNUMBER(OFFSET('Hygiene Data'!$H$9,0,10*ROW('Hygiene Data'!H102)))),CONCATENATE("[",ROUND(OFFSET('Hygiene Data'!$H$9,0,10*ROW('Hygiene Data'!H102)),0),"]"),IF(AND(ISTEXT(OFFSET('Hygiene Data'!$B$2,0,10*ROW('Hygiene Data'!H102))),EC108="",ISNUMBER(OFFSET('Hygiene Data'!$H$9,0,10*ROW('Hygiene Data'!H102)))),OFFSET('Hygiene Data'!$H$9,0,10*ROW('Hygiene Data'!H102)),NA())))</f>
        <v>#N/A</v>
      </c>
      <c r="BO108" s="84" t="e">
        <f ca="true">+IF(AND(ISTEXT(OFFSET('Hygiene Data'!$B$2,0,10*ROW('Hygiene Data'!I102))),ED108="Yes"),OFFSET('Hygiene Data'!$I$5,0,10*ROW('Hygiene Data'!I102)),IF(AND(ISTEXT(OFFSET('Hygiene Data'!$B$2,0,10*ROW('Hygiene Data'!I102))),ED108="No",ISNUMBER(OFFSET('Hygiene Data'!$I$5,0,10*ROW('Hygiene Data'!I102)))),CONCATENATE("[",ROUND(OFFSET('Hygiene Data'!$I$5,0,10*ROW('Hygiene Data'!I102)),0),"]"),IF(AND(ISTEXT(OFFSET('Hygiene Data'!$B$2,0,10*ROW('Hygiene Data'!I102))),ED108="",ISNUMBER(OFFSET('Hygiene Data'!$I$5,0,10*ROW('Hygiene Data'!I102)))),OFFSET('Hygiene Data'!$I$5,0,10*ROW('Hygiene Data'!I102)),NA())))</f>
        <v>#N/A</v>
      </c>
      <c r="BP108" s="84" t="e">
        <f ca="true">+IF(AND(ISTEXT(OFFSET('Hygiene Data'!$B$2,0,10*ROW('Hygiene Data'!I102))),EE108="Yes"),OFFSET('Hygiene Data'!$I$7,0,10*ROW('Hygiene Data'!I102)),IF(AND(ISTEXT(OFFSET('Hygiene Data'!$B$2,0,10*ROW('Hygiene Data'!I102))),EE108="No",ISNUMBER(OFFSET('Hygiene Data'!$I$7,0,10*ROW('Hygiene Data'!I102)))),CONCATENATE("[",ROUND(OFFSET('Hygiene Data'!$I$7,0,10*ROW('Hygiene Data'!I102)),0),"]"),IF(AND(ISTEXT(OFFSET('Hygiene Data'!$B$2,0,10*ROW('Hygiene Data'!I102))),EE108="",ISNUMBER(OFFSET('Hygiene Data'!$I$7,0,10*ROW('Hygiene Data'!I102)))),OFFSET('Hygiene Data'!$I$7,0,10*ROW('Hygiene Data'!I102)),NA())))</f>
        <v>#N/A</v>
      </c>
      <c r="BQ108" s="84" t="e">
        <f ca="true">+IF(AND(ISTEXT(OFFSET('Hygiene Data'!$B$2,0,10*ROW('Hygiene Data'!I102))),EF108="Yes"),OFFSET('Hygiene Data'!$I$9,0,10*ROW('Hygiene Data'!I102)),IF(AND(ISTEXT(OFFSET('Hygiene Data'!$B$2,0,10*ROW('Hygiene Data'!I102))),EF108="No",ISNUMBER(OFFSET('Hygiene Data'!$I$9,0,10*ROW('Hygiene Data'!I102)))),CONCATENATE("[",ROUND(OFFSET('Hygiene Data'!$I$9,0,10*ROW('Hygiene Data'!I102)),0),"]"),IF(AND(ISTEXT(OFFSET('Hygiene Data'!$B$2,0,10*ROW('Hygiene Data'!I102))),EF108="",ISNUMBER(OFFSET('Hygiene Data'!$I$9,0,10*ROW('Hygiene Data'!I102)))),OFFSET('Hygiene Data'!$I$9,0,10*ROW('Hygiene Data'!I102)),NA())))</f>
        <v>#N/A</v>
      </c>
      <c r="BR108" s="269"/>
      <c r="BS108" s="269" t="str">
        <f ca="true">+IF(OFFSET('Water Data'!$D$27,0,10*ROW('Water Data'!D102))="","",OFFSET('Water Data'!$D$27,0,10*ROW('Water Data'!D102)))</f>
        <v/>
      </c>
      <c r="BT108" s="269" t="str">
        <f ca="true">+IF(OFFSET('Water Data'!$D$28,0,10*ROW('Water Data'!D102))="","",OFFSET('Water Data'!$D$28,0,10*ROW('Water Data'!D102)))</f>
        <v/>
      </c>
      <c r="BU108" s="269" t="str">
        <f ca="true">+IF(OFFSET('Water Data'!$D$29,0,10*ROW('Water Data'!D102))="","",OFFSET('Water Data'!$D$29,0,10*ROW('Water Data'!D102)))</f>
        <v/>
      </c>
      <c r="BV108" s="269" t="str">
        <f ca="true">+IF(OFFSET('Water Data'!$E$27,0,10*ROW('Water Data'!E102))="","",OFFSET('Water Data'!$E$27,0,10*ROW('Water Data'!E102)))</f>
        <v/>
      </c>
      <c r="BW108" s="269" t="str">
        <f ca="true">+IF(OFFSET('Water Data'!$E$28,0,10*ROW('Water Data'!E102))="","",OFFSET('Water Data'!$E$28,0,10*ROW('Water Data'!E102)))</f>
        <v/>
      </c>
      <c r="BX108" s="269" t="str">
        <f ca="true">+IF(OFFSET('Water Data'!$E$29,0,10*ROW('Water Data'!E102))="","",OFFSET('Water Data'!$E$29,0,10*ROW('Water Data'!E102)))</f>
        <v/>
      </c>
      <c r="BY108" s="269" t="str">
        <f ca="true">+IF(OFFSET('Water Data'!$F$27,0,10*ROW('Water Data'!F102))="","",OFFSET('Water Data'!$F$27,0,10*ROW('Water Data'!F102)))</f>
        <v/>
      </c>
      <c r="BZ108" s="269" t="str">
        <f ca="true">+IF(OFFSET('Water Data'!$F$28,0,10*ROW('Water Data'!F102))="","",OFFSET('Water Data'!$F$28,0,10*ROW('Water Data'!F102)))</f>
        <v/>
      </c>
      <c r="CA108" s="269" t="str">
        <f ca="true">+IF(OFFSET('Water Data'!$F$29,0,10*ROW('Water Data'!F102))="","",OFFSET('Water Data'!$F$29,0,10*ROW('Water Data'!F102)))</f>
        <v/>
      </c>
      <c r="CB108" s="269" t="str">
        <f ca="true">+IF(OFFSET('Water Data'!$G$27,0,10*ROW('Water Data'!G102))="","",OFFSET('Water Data'!$G$27,0,10*ROW('Water Data'!G102)))</f>
        <v/>
      </c>
      <c r="CC108" s="269" t="str">
        <f ca="true">+IF(OFFSET('Water Data'!$G$28,0,10*ROW('Water Data'!G102))="","",OFFSET('Water Data'!$G$28,0,10*ROW('Water Data'!G102)))</f>
        <v/>
      </c>
      <c r="CD108" s="269" t="str">
        <f ca="true">+IF(OFFSET('Water Data'!$G$29,0,10*ROW('Water Data'!G102))="","",OFFSET('Water Data'!$G$29,0,10*ROW('Water Data'!G102)))</f>
        <v/>
      </c>
      <c r="CE108" s="269" t="str">
        <f ca="true">+IF(OFFSET('Water Data'!$H$27,0,10*ROW('Water Data'!H102))="","",OFFSET('Water Data'!$H$27,0,10*ROW('Water Data'!H102)))</f>
        <v/>
      </c>
      <c r="CF108" s="269" t="str">
        <f ca="true">+IF(OFFSET('Water Data'!$H$28,0,10*ROW('Water Data'!H102))="","",OFFSET('Water Data'!$H$28,0,10*ROW('Water Data'!H102)))</f>
        <v/>
      </c>
      <c r="CG108" s="269" t="str">
        <f ca="true">+IF(OFFSET('Water Data'!$H$29,0,10*ROW('Water Data'!H102))="","",OFFSET('Water Data'!$H$29,0,10*ROW('Water Data'!H102)))</f>
        <v/>
      </c>
      <c r="CH108" s="269" t="str">
        <f ca="true">+IF(OFFSET('Water Data'!$I$27,0,10*ROW('Water Data'!I102))="","",OFFSET('Water Data'!$I$27,0,10*ROW('Water Data'!I102)))</f>
        <v/>
      </c>
      <c r="CI108" s="269" t="str">
        <f ca="true">+IF(OFFSET('Water Data'!$I$28,0,10*ROW('Water Data'!I102))="","",OFFSET('Water Data'!$I$28,0,10*ROW('Water Data'!I102)))</f>
        <v/>
      </c>
      <c r="CJ108" s="269" t="str">
        <f ca="true">+IF(OFFSET('Water Data'!$I$29,0,10*ROW('Water Data'!I102))="","",OFFSET('Water Data'!$I$29,0,10*ROW('Water Data'!I102)))</f>
        <v/>
      </c>
      <c r="CK108" s="269" t="str">
        <f ca="true">+IF(OFFSET('Sanitation Data'!$D$28,0,10*ROW('Sanitation Data'!D102))="","",OFFSET('Sanitation Data'!$D$28,0,10*ROW('Sanitation Data'!D102)))</f>
        <v/>
      </c>
      <c r="CL108" s="269" t="str">
        <f ca="true">+IF(OFFSET('Sanitation Data'!$D$29,0,10*ROW('Sanitation Data'!D102))="","",OFFSET('Sanitation Data'!$D$29,0,10*ROW('Sanitation Data'!D102)))</f>
        <v/>
      </c>
      <c r="CM108" s="269" t="str">
        <f ca="true">+IF(OFFSET('Sanitation Data'!$D$30,0,10*ROW('Sanitation Data'!D102))="","",OFFSET('Sanitation Data'!$D$30,0,10*ROW('Sanitation Data'!D102)))</f>
        <v/>
      </c>
      <c r="CN108" s="269" t="str">
        <f ca="true">+IF(OFFSET('Sanitation Data'!$D$31,0,10*ROW('Sanitation Data'!D102))="","",OFFSET('Sanitation Data'!$D$31,0,10*ROW('Sanitation Data'!D102)))</f>
        <v/>
      </c>
      <c r="CO108" s="269" t="str">
        <f ca="true">+IF(OFFSET('Sanitation Data'!$D$32,0,10*ROW('Sanitation Data'!D102))="","",OFFSET('Sanitation Data'!$D$32,0,10*ROW('Sanitation Data'!D102)))</f>
        <v/>
      </c>
      <c r="CP108" s="269" t="str">
        <f ca="true">+IF(OFFSET('Sanitation Data'!$E$28,0,10*ROW('Sanitation Data'!E102))="","",OFFSET('Sanitation Data'!$E$28,0,10*ROW('Sanitation Data'!E102)))</f>
        <v/>
      </c>
      <c r="CQ108" s="269" t="str">
        <f ca="true">+IF(OFFSET('Sanitation Data'!$E$29,0,10*ROW('Sanitation Data'!E102))="","",OFFSET('Sanitation Data'!$E$29,0,10*ROW('Sanitation Data'!E102)))</f>
        <v/>
      </c>
      <c r="CR108" s="269" t="str">
        <f ca="true">+IF(OFFSET('Sanitation Data'!$E$30,0,10*ROW('Sanitation Data'!E102))="","",OFFSET('Sanitation Data'!$E$30,0,10*ROW('Sanitation Data'!E102)))</f>
        <v/>
      </c>
      <c r="CS108" s="269" t="str">
        <f ca="true">+IF(OFFSET('Sanitation Data'!$E$31,0,10*ROW('Sanitation Data'!E102))="","",OFFSET('Sanitation Data'!$E$31,0,10*ROW('Sanitation Data'!E102)))</f>
        <v/>
      </c>
      <c r="CT108" s="269" t="str">
        <f ca="true">+IF(OFFSET('Sanitation Data'!$E$32,0,10*ROW('Sanitation Data'!E102))="","",OFFSET('Sanitation Data'!$E$32,0,10*ROW('Sanitation Data'!E102)))</f>
        <v/>
      </c>
      <c r="CU108" s="269" t="str">
        <f ca="true">+IF(OFFSET('Sanitation Data'!$F$28,0,10*ROW('Sanitation Data'!F102))="","",OFFSET('Sanitation Data'!$F$28,0,10*ROW('Sanitation Data'!F102)))</f>
        <v/>
      </c>
      <c r="CV108" s="269" t="str">
        <f ca="true">+IF(OFFSET('Sanitation Data'!$F$29,0,10*ROW('Sanitation Data'!F102))="","",OFFSET('Sanitation Data'!$F$29,0,10*ROW('Sanitation Data'!F102)))</f>
        <v/>
      </c>
      <c r="CW108" s="269" t="str">
        <f ca="true">+IF(OFFSET('Sanitation Data'!$F$30,0,10*ROW('Sanitation Data'!F102))="","",OFFSET('Sanitation Data'!$F$30,0,10*ROW('Sanitation Data'!F102)))</f>
        <v/>
      </c>
      <c r="CX108" s="269" t="str">
        <f ca="true">+IF(OFFSET('Sanitation Data'!$F$31,0,10*ROW('Sanitation Data'!F102))="","",OFFSET('Sanitation Data'!$F$31,0,10*ROW('Sanitation Data'!F102)))</f>
        <v/>
      </c>
      <c r="CY108" s="269" t="str">
        <f ca="true">+IF(OFFSET('Sanitation Data'!$F$32,0,10*ROW('Sanitation Data'!F102))="","",OFFSET('Sanitation Data'!$F$32,0,10*ROW('Sanitation Data'!F102)))</f>
        <v/>
      </c>
      <c r="CZ108" s="269" t="str">
        <f ca="true">+IF(OFFSET('Sanitation Data'!$G$28,0,10*ROW('Sanitation Data'!G102))="","",OFFSET('Sanitation Data'!$G$28,0,10*ROW('Sanitation Data'!G102)))</f>
        <v/>
      </c>
      <c r="DA108" s="269" t="str">
        <f ca="true">+IF(OFFSET('Sanitation Data'!$G$29,0,10*ROW('Sanitation Data'!G102))="","",OFFSET('Sanitation Data'!$G$29,0,10*ROW('Sanitation Data'!G102)))</f>
        <v/>
      </c>
      <c r="DB108" s="269" t="str">
        <f ca="true">+IF(OFFSET('Sanitation Data'!$G$30,0,10*ROW('Sanitation Data'!G102))="","",OFFSET('Sanitation Data'!$G$30,0,10*ROW('Sanitation Data'!G102)))</f>
        <v/>
      </c>
      <c r="DC108" s="269" t="str">
        <f ca="true">+IF(OFFSET('Sanitation Data'!$G$31,0,10*ROW('Sanitation Data'!G102))="","",OFFSET('Sanitation Data'!$G$31,0,10*ROW('Sanitation Data'!G102)))</f>
        <v/>
      </c>
      <c r="DD108" s="269" t="str">
        <f ca="true">+IF(OFFSET('Sanitation Data'!$G$32,0,10*ROW('Sanitation Data'!G102))="","",OFFSET('Sanitation Data'!$G$32,0,10*ROW('Sanitation Data'!G102)))</f>
        <v/>
      </c>
      <c r="DE108" s="269" t="str">
        <f ca="true">+IF(OFFSET('Sanitation Data'!$H$28,0,10*ROW('Sanitation Data'!H102))="","",OFFSET('Sanitation Data'!$H$28,0,10*ROW('Sanitation Data'!H102)))</f>
        <v/>
      </c>
      <c r="DF108" s="269" t="str">
        <f ca="true">+IF(OFFSET('Sanitation Data'!$H$29,0,10*ROW('Sanitation Data'!H102))="","",OFFSET('Sanitation Data'!$H$29,0,10*ROW('Sanitation Data'!H102)))</f>
        <v/>
      </c>
      <c r="DG108" s="269" t="str">
        <f ca="true">+IF(OFFSET('Sanitation Data'!$H$30,0,10*ROW('Sanitation Data'!H102))="","",OFFSET('Sanitation Data'!$H$30,0,10*ROW('Sanitation Data'!H102)))</f>
        <v/>
      </c>
      <c r="DH108" s="269" t="str">
        <f ca="true">+IF(OFFSET('Sanitation Data'!$H$31,0,10*ROW('Sanitation Data'!H102))="","",OFFSET('Sanitation Data'!$H$31,0,10*ROW('Sanitation Data'!H102)))</f>
        <v/>
      </c>
      <c r="DI108" s="269" t="str">
        <f ca="true">+IF(OFFSET('Sanitation Data'!$H$32,0,10*ROW('Sanitation Data'!H102))="","",OFFSET('Sanitation Data'!$H$32,0,10*ROW('Sanitation Data'!H102)))</f>
        <v/>
      </c>
      <c r="DJ108" s="269" t="str">
        <f ca="true">+IF(OFFSET('Sanitation Data'!$I$28,0,10*ROW('Sanitation Data'!I102))="","",OFFSET('Sanitation Data'!$I$28,0,10*ROW('Sanitation Data'!I102)))</f>
        <v/>
      </c>
      <c r="DK108" s="269" t="str">
        <f ca="true">+IF(OFFSET('Sanitation Data'!$I$29,0,10*ROW('Sanitation Data'!I102))="","",OFFSET('Sanitation Data'!$I$29,0,10*ROW('Sanitation Data'!I102)))</f>
        <v/>
      </c>
      <c r="DL108" s="269" t="str">
        <f ca="true">+IF(OFFSET('Sanitation Data'!$I$30,0,10*ROW('Sanitation Data'!I102))="","",OFFSET('Sanitation Data'!$I$30,0,10*ROW('Sanitation Data'!I102)))</f>
        <v/>
      </c>
      <c r="DM108" s="269" t="str">
        <f ca="true">+IF(OFFSET('Sanitation Data'!$I$31,0,10*ROW('Sanitation Data'!I102))="","",OFFSET('Sanitation Data'!$I$31,0,10*ROW('Sanitation Data'!I102)))</f>
        <v/>
      </c>
      <c r="DN108" s="269" t="str">
        <f ca="true">+IF(OFFSET('Sanitation Data'!$I$32,0,10*ROW('Sanitation Data'!I102))="","",OFFSET('Sanitation Data'!$I$32,0,10*ROW('Sanitation Data'!I102)))</f>
        <v/>
      </c>
      <c r="DO108" s="269" t="str">
        <f ca="true">+IF(OFFSET('Hygiene Data'!$D$11,0,10*ROW('Hygiene Data'!D102))="","",OFFSET('Hygiene Data'!$D$11,0,10*ROW('Hygiene Data'!D102)))</f>
        <v/>
      </c>
      <c r="DP108" s="269" t="str">
        <f ca="true">+IF(OFFSET('Hygiene Data'!$D$12,0,10*ROW('Hygiene Data'!D102))="","",OFFSET('Hygiene Data'!$D$12,0,10*ROW('Hygiene Data'!D102)))</f>
        <v/>
      </c>
      <c r="DQ108" s="269" t="str">
        <f ca="true">+IF(OFFSET('Hygiene Data'!$D$13,0,10*ROW('Hygiene Data'!D102))="","",OFFSET('Hygiene Data'!$D$13,0,10*ROW('Hygiene Data'!D102)))</f>
        <v/>
      </c>
      <c r="DR108" s="269" t="str">
        <f ca="true">+IF(OFFSET('Hygiene Data'!$E$11,0,10*ROW('Hygiene Data'!E102))="","",OFFSET('Hygiene Data'!$E$11,0,10*ROW('Hygiene Data'!E102)))</f>
        <v/>
      </c>
      <c r="DS108" s="269" t="str">
        <f ca="true">+IF(OFFSET('Hygiene Data'!$E$12,0,10*ROW('Hygiene Data'!E102))="","",OFFSET('Hygiene Data'!$E$12,0,10*ROW('Hygiene Data'!E102)))</f>
        <v/>
      </c>
      <c r="DT108" s="269" t="str">
        <f ca="true">+IF(OFFSET('Hygiene Data'!$E$13,0,10*ROW('Hygiene Data'!E102))="","",OFFSET('Hygiene Data'!$E$13,0,10*ROW('Hygiene Data'!E102)))</f>
        <v/>
      </c>
      <c r="DU108" s="269" t="str">
        <f ca="true">+IF(OFFSET('Hygiene Data'!$F$11,0,10*ROW('Hygiene Data'!F102))="","",OFFSET('Hygiene Data'!$F$11,0,10*ROW('Hygiene Data'!F102)))</f>
        <v/>
      </c>
      <c r="DV108" s="269" t="str">
        <f ca="true">+IF(OFFSET('Hygiene Data'!$F$12,0,10*ROW('Hygiene Data'!F102))="","",OFFSET('Hygiene Data'!$F$12,0,10*ROW('Hygiene Data'!F102)))</f>
        <v/>
      </c>
      <c r="DW108" s="269" t="str">
        <f ca="true">+IF(OFFSET('Hygiene Data'!$F$13,0,10*ROW('Hygiene Data'!F102))="","",OFFSET('Hygiene Data'!$F$13,0,10*ROW('Hygiene Data'!F102)))</f>
        <v/>
      </c>
      <c r="DX108" s="269" t="str">
        <f ca="true">+IF(OFFSET('Hygiene Data'!$G$11,0,10*ROW('Hygiene Data'!G102))="","",OFFSET('Hygiene Data'!$G$11,0,10*ROW('Hygiene Data'!G102)))</f>
        <v/>
      </c>
      <c r="DY108" s="269" t="str">
        <f ca="true">+IF(OFFSET('Hygiene Data'!$G$12,0,10*ROW('Hygiene Data'!G102))="","",OFFSET('Hygiene Data'!$G$12,0,10*ROW('Hygiene Data'!G102)))</f>
        <v/>
      </c>
      <c r="DZ108" s="269" t="str">
        <f ca="true">+IF(OFFSET('Hygiene Data'!$G$13,0,10*ROW('Hygiene Data'!G102))="","",OFFSET('Hygiene Data'!$G$13,0,10*ROW('Hygiene Data'!G102)))</f>
        <v/>
      </c>
      <c r="EA108" s="269" t="str">
        <f ca="true">+IF(OFFSET('Hygiene Data'!$H$11,0,10*ROW('Hygiene Data'!H102))="","",OFFSET('Hygiene Data'!$H$11,0,10*ROW('Hygiene Data'!H102)))</f>
        <v/>
      </c>
      <c r="EB108" s="269" t="str">
        <f ca="true">+IF(OFFSET('Hygiene Data'!$H$12,0,10*ROW('Hygiene Data'!H102))="","",OFFSET('Hygiene Data'!$H$12,0,10*ROW('Hygiene Data'!H102)))</f>
        <v/>
      </c>
      <c r="EC108" s="269" t="str">
        <f ca="true">+IF(OFFSET('Hygiene Data'!$H$13,0,10*ROW('Hygiene Data'!H102))="","",OFFSET('Hygiene Data'!$H$13,0,10*ROW('Hygiene Data'!H102)))</f>
        <v/>
      </c>
      <c r="ED108" s="269" t="str">
        <f ca="true">+IF(OFFSET('Hygiene Data'!$I$11,0,10*ROW('Hygiene Data'!I102))="","",OFFSET('Hygiene Data'!$I$11,0,10*ROW('Hygiene Data'!I102)))</f>
        <v/>
      </c>
      <c r="EE108" s="269" t="str">
        <f ca="true">+IF(OFFSET('Hygiene Data'!$I$12,0,10*ROW('Hygiene Data'!I102))="","",OFFSET('Hygiene Data'!$I$12,0,10*ROW('Hygiene Data'!I102)))</f>
        <v/>
      </c>
      <c r="EF108" s="269" t="str">
        <f ca="true">+IF(OFFSET('Hygiene Data'!$I$13,0,10*ROW('Hygiene Data'!I102))="","",OFFSET('Hygiene Data'!$I$13,0,10*ROW('Hygiene Data'!I102)))</f>
        <v/>
      </c>
    </row>
    <row xmlns:x14ac="http://schemas.microsoft.com/office/spreadsheetml/2009/9/ac" r="109" x14ac:dyDescent="0.2">
      <c r="A109" s="36" t="str">
        <f ca="true">+IF(OFFSET('Water Data'!$B$2,0,10*ROW('Water Data'!E103))="","",OFFSET('Water Data'!$B$2,0,10*ROW('Water Data'!E103)))</f>
        <v/>
      </c>
      <c r="B109" s="36" t="str">
        <f ca="true">+IF(OFFSET('Water Data'!$C$2,0,10*ROW('Water Data'!F103))="","",OFFSET('Water Data'!$C$2,0,10*ROW('Water Data'!F103)))</f>
        <v/>
      </c>
      <c r="C109" s="325" t="str">
        <f t="shared" ca="true" si="1"/>
        <v/>
      </c>
      <c r="D109" s="82" t="e">
        <f ca="true">+IF(AND(ISTEXT(OFFSET('Water Data'!$B$2,0,10*ROW('Water Data'!D103))),BS109="Yes"),100-OFFSET('Water Data'!$D$4,0,10*ROW('Water Data'!D103)),IF(AND(ISTEXT(OFFSET('Water Data'!$B$2,0,10*ROW('Water Data'!D103))),BS109="No",ISNUMBER(OFFSET('Water Data'!$D$4,0,10*ROW('Water Data'!D103)))),CONCATENATE("[",ROUND(100-OFFSET('Water Data'!$D$4,0,10*ROW('Water Data'!D103)),0),"]"),IF(AND(ISTEXT(OFFSET('Water Data'!$B$2,0,10*ROW('Water Data'!D103))),BS109="",ISNUMBER(OFFSET('Water Data'!$D$4,0,10*ROW('Water Data'!D103)))),100-OFFSET('Water Data'!$D$4,0,10*ROW('Water Data'!D103)),NA())))</f>
        <v>#N/A</v>
      </c>
      <c r="E109" s="82" t="e">
        <f ca="true">+IF(AND(ISTEXT(OFFSET('Water Data'!$B$2,0,10*ROW('Water Data'!E103))),BT109="Yes"),OFFSET('Water Data'!$D$6,0,10*ROW('Water Data'!D103)),IF(AND(ISTEXT(OFFSET('Water Data'!$B$2,0,10*ROW('Water Data'!D103))),BT109="No",ISNUMBER(OFFSET('Water Data'!$D$6,0,10*ROW('Water Data'!D103)))),CONCATENATE("[",ROUND(OFFSET('Water Data'!$D$6,0,10*ROW('Water Data'!D103)),0),"]"),IF(AND(ISTEXT(OFFSET('Water Data'!$B$2,0,10*ROW('Water Data'!D103))),BT109="",ISNUMBER(OFFSET('Water Data'!$D$6,0,10*ROW('Water Data'!D103)))),OFFSET('Water Data'!$D$6,0,10*ROW('Water Data'!D103)),NA())))</f>
        <v>#N/A</v>
      </c>
      <c r="F109" s="82" t="e">
        <f ca="true">+IF(AND(ISTEXT(OFFSET('Water Data'!$B$2,0,10*ROW('Water Data'!D103))),BU109="Yes"),OFFSET('Water Data'!$D$9,0,10*ROW('Water Data'!D103)),IF(AND(ISTEXT(OFFSET('Water Data'!$B$2,0,10*ROW('Water Data'!D103))),BU109="No",ISNUMBER(OFFSET('Water Data'!$D$9,0,10*ROW('Water Data'!D103)))),CONCATENATE("[",ROUND(OFFSET('Water Data'!$D$9,0,10*ROW('Water Data'!D103)),0),"]"),IF(AND(ISTEXT(OFFSET('Water Data'!$B$2,0,10*ROW('Water Data'!D103))),BU109="",ISNUMBER(OFFSET('Water Data'!$D$9,0,10*ROW('Water Data'!D103)))),OFFSET('Water Data'!$D$9,0,10*ROW('Water Data'!D103)),NA())))</f>
        <v>#N/A</v>
      </c>
      <c r="G109" s="82" t="e">
        <f ca="true">+IF(AND(ISTEXT(OFFSET('Water Data'!$B$2,0,10*ROW('Water Data'!E103))),BV109="Yes"),100-OFFSET('Water Data'!$E$4,0,10*ROW('Water Data'!E103)),IF(AND(ISTEXT(OFFSET('Water Data'!$B$2,0,10*ROW('Water Data'!E103))),BV109="No",ISNUMBER(OFFSET('Water Data'!$E$4,0,10*ROW('Water Data'!E103)))),CONCATENATE("[",ROUND(100-OFFSET('Water Data'!$E$4,0,10*ROW('Water Data'!E103)),0),"]"),IF(AND(ISTEXT(OFFSET('Water Data'!$B$2,0,10*ROW('Water Data'!E103))),BV109="",ISNUMBER(OFFSET('Water Data'!$E$4,0,10*ROW('Water Data'!E103)))),100-OFFSET('Water Data'!$E$4,0,10*ROW('Water Data'!E103)),NA())))</f>
        <v>#N/A</v>
      </c>
      <c r="H109" s="82" t="e">
        <f ca="true">+IF(AND(ISTEXT(OFFSET('Water Data'!$B$2,0,10*ROW('Water Data'!E103))),BW109="Yes"),OFFSET('Water Data'!$E$6,0,10*ROW('Water Data'!E103)),IF(AND(ISTEXT(OFFSET('Water Data'!$B$2,0,10*ROW('Water Data'!E103))),BW109="No",ISNUMBER(OFFSET('Water Data'!$E$6,0,10*ROW('Water Data'!E103)))),CONCATENATE("[",ROUND(OFFSET('Water Data'!$D$6,0,10*ROW('Water Data'!E103)),0),"]"),IF(AND(ISTEXT(OFFSET('Water Data'!$B$2,0,10*ROW('Water Data'!E103))),BW109="",ISNUMBER(OFFSET('Water Data'!$E$6,0,10*ROW('Water Data'!E103)))),OFFSET('Water Data'!$E$6,0,10*ROW('Water Data'!E103)),NA())))</f>
        <v>#N/A</v>
      </c>
      <c r="I109" s="82" t="e">
        <f ca="true">+IF(AND(ISTEXT(OFFSET('Water Data'!$B$2,0,10*ROW('Water Data'!E103))),BX109="Yes"),OFFSET('Water Data'!$E$9,0,10*ROW('Water Data'!E103)),IF(AND(ISTEXT(OFFSET('Water Data'!$B$2,0,10*ROW('Water Data'!E103))),BX109="No",ISNUMBER(OFFSET('Water Data'!$E$9,0,10*ROW('Water Data'!E103)))),CONCATENATE("[",ROUND(OFFSET('Water Data'!$E$9,0,10*ROW('Water Data'!E103)),0),"]"),IF(AND(ISTEXT(OFFSET('Water Data'!$B$2,0,10*ROW('Water Data'!E103))),BX109="",ISNUMBER(OFFSET('Water Data'!$E$9,0,10*ROW('Water Data'!E103)))),OFFSET('Water Data'!$E$9,0,10*ROW('Water Data'!E103)),NA())))</f>
        <v>#N/A</v>
      </c>
      <c r="J109" s="82" t="e">
        <f ca="true">+IF(AND(ISTEXT(OFFSET('Water Data'!$B$2,0,10*ROW('Water Data'!F103))),BY109="Yes"),100-OFFSET('Water Data'!$F$4,0,10*ROW('Water Data'!F103)),IF(AND(ISTEXT(OFFSET('Water Data'!$B$2,0,10*ROW('Water Data'!F103))),BY109="No",ISNUMBER(OFFSET('Water Data'!$F$4,0,10*ROW('Water Data'!F103)))),CONCATENATE("[",ROUND(100-OFFSET('Water Data'!$F$4,0,10*ROW('Water Data'!F103)),0),"]"),IF(AND(ISTEXT(OFFSET('Water Data'!$B$2,0,10*ROW('Water Data'!F103))),BY109="",ISNUMBER(OFFSET('Water Data'!$F$4,0,10*ROW('Water Data'!F103)))),100-OFFSET('Water Data'!$F$4,0,10*ROW('Water Data'!F103)),NA())))</f>
        <v>#N/A</v>
      </c>
      <c r="K109" s="82" t="e">
        <f ca="true">+IF(AND(ISTEXT(OFFSET('Water Data'!$B$2,0,10*ROW('Water Data'!F103))),BZ109="Yes"),OFFSET('Water Data'!$F$6,0,10*ROW('Water Data'!F103)),IF(AND(ISTEXT(OFFSET('Water Data'!$B$2,0,10*ROW('Water Data'!F103))),BZ109="No",ISNUMBER(OFFSET('Water Data'!$F$6,0,10*ROW('Water Data'!F103)))),CONCATENATE("[",ROUND(OFFSET('Water Data'!$F$6,0,10*ROW('Water Data'!F103)),0),"]"),IF(AND(ISTEXT(OFFSET('Water Data'!$B$2,0,10*ROW('Water Data'!F103))),BZ109="",ISNUMBER(OFFSET('Water Data'!$F$6,0,10*ROW('Water Data'!F103)))),OFFSET('Water Data'!$F$6,0,10*ROW('Water Data'!F103)),NA())))</f>
        <v>#N/A</v>
      </c>
      <c r="L109" s="82" t="e">
        <f ca="true">+IF(AND(ISTEXT(OFFSET('Water Data'!$B$2,0,10*ROW('Water Data'!F103))),CA109="Yes"),OFFSET('Water Data'!$F$9,0,10*ROW('Water Data'!F103)),IF(AND(ISTEXT(OFFSET('Water Data'!$B$2,0,10*ROW('Water Data'!F103))),CA109="No",ISNUMBER(OFFSET('Water Data'!$F$9,0,10*ROW('Water Data'!F103)))),CONCATENATE("[",ROUND(OFFSET('Water Data'!$F$9,0,10*ROW('Water Data'!F103)),0),"]"),IF(AND(ISTEXT(OFFSET('Water Data'!$B$2,0,10*ROW('Water Data'!F103))),CA109="",ISNUMBER(OFFSET('Water Data'!$F$9,0,10*ROW('Water Data'!F103)))),OFFSET('Water Data'!$F$9,0,10*ROW('Water Data'!F103)),NA())))</f>
        <v>#N/A</v>
      </c>
      <c r="M109" s="82" t="e">
        <f ca="true">+IF(AND(ISTEXT(OFFSET('Water Data'!$B$2,0,10*ROW('Water Data'!G103))),CB109="Yes"),100-OFFSET('Water Data'!$G$4,0,10*ROW('Water Data'!G103)),IF(AND(ISTEXT(OFFSET('Water Data'!$B$2,0,10*ROW('Water Data'!G103))),CB109="No",ISNUMBER(OFFSET('Water Data'!$G$4,0,10*ROW('Water Data'!G103)))),CONCATENATE("[",ROUND(100-OFFSET('Water Data'!$G$4,0,10*ROW('Water Data'!G103)),0),"]"),IF(AND(ISTEXT(OFFSET('Water Data'!$B$2,0,10*ROW('Water Data'!G103))),CB109="",ISNUMBER(OFFSET('Water Data'!$G$4,0,10*ROW('Water Data'!G103)))),100-OFFSET('Water Data'!$G$4,0,10*ROW('Water Data'!G103)),NA())))</f>
        <v>#N/A</v>
      </c>
      <c r="N109" s="82" t="e">
        <f ca="true">+IF(AND(ISTEXT(OFFSET('Water Data'!$B$2,0,10*ROW('Water Data'!G103))),CC109="Yes"),OFFSET('Water Data'!$G$6,0,10*ROW('Water Data'!G103)),IF(AND(ISTEXT(OFFSET('Water Data'!$B$2,0,10*ROW('Water Data'!G103))),CC109="No",ISNUMBER(OFFSET('Water Data'!$G$6,0,10*ROW('Water Data'!G103)))),CONCATENATE("[",ROUND(OFFSET('Water Data'!$G$6,0,10*ROW('Water Data'!G103)),0),"]"),IF(AND(ISTEXT(OFFSET('Water Data'!$B$2,0,10*ROW('Water Data'!G103))),CC109="",ISNUMBER(OFFSET('Water Data'!$G$6,0,10*ROW('Water Data'!G103)))),OFFSET('Water Data'!$G$6,0,10*ROW('Water Data'!G103)),NA())))</f>
        <v>#N/A</v>
      </c>
      <c r="O109" s="82" t="e">
        <f ca="true">+IF(AND(ISTEXT(OFFSET('Water Data'!$B$2,0,10*ROW('Water Data'!G103))),CD109="Yes"),OFFSET('Water Data'!$G$9,0,10*ROW('Water Data'!G103)),IF(AND(ISTEXT(OFFSET('Water Data'!$B$2,0,10*ROW('Water Data'!G103))),CD109="No",ISNUMBER(OFFSET('Water Data'!$G$9,0,10*ROW('Water Data'!G103)))),CONCATENATE("[",ROUND(OFFSET('Water Data'!$G$9,0,10*ROW('Water Data'!G103)),0),"]"),IF(AND(ISTEXT(OFFSET('Water Data'!$B$2,0,10*ROW('Water Data'!G103))),CD109="",ISNUMBER(OFFSET('Water Data'!$G$9,0,10*ROW('Water Data'!G103)))),OFFSET('Water Data'!$G$9,0,10*ROW('Water Data'!G103)),NA())))</f>
        <v>#N/A</v>
      </c>
      <c r="P109" s="82" t="e">
        <f ca="true">+IF(AND(ISTEXT(OFFSET('Water Data'!$B$2,0,10*ROW('Water Data'!H103))),CE109="Yes"),100-OFFSET('Water Data'!$H$4,0,10*ROW('Water Data'!H103)),IF(AND(ISTEXT(OFFSET('Water Data'!$B$2,0,10*ROW('Water Data'!H103))),CE109="No",ISNUMBER(OFFSET('Water Data'!$H$4,0,10*ROW('Water Data'!H103)))),CONCATENATE("[",ROUND(100-OFFSET('Water Data'!$H$4,0,10*ROW('Water Data'!H103)),0),"]"),IF(AND(ISTEXT(OFFSET('Water Data'!$B$2,0,10*ROW('Water Data'!H103))),CE109="",ISNUMBER(OFFSET('Water Data'!$H$4,0,10*ROW('Water Data'!H103)))),100-OFFSET('Water Data'!$H$4,0,10*ROW('Water Data'!H103)),NA())))</f>
        <v>#N/A</v>
      </c>
      <c r="Q109" s="82" t="e">
        <f ca="true">+IF(AND(ISTEXT(OFFSET('Water Data'!$B$2,0,10*ROW('Water Data'!H103))),CF109="Yes"),OFFSET('Water Data'!$H$6,0,10*ROW('Water Data'!H103)),IF(AND(ISTEXT(OFFSET('Water Data'!$B$2,0,10*ROW('Water Data'!H103))),CF109="No",ISNUMBER(OFFSET('Water Data'!$H$6,0,10*ROW('Water Data'!H103)))),CONCATENATE("[",ROUND(OFFSET('Water Data'!$H$6,0,10*ROW('Water Data'!H103)),0),"]"),IF(AND(ISTEXT(OFFSET('Water Data'!$B$2,0,10*ROW('Water Data'!H103))),CF109="",ISNUMBER(OFFSET('Water Data'!$H$6,0,10*ROW('Water Data'!H103)))),OFFSET('Water Data'!$H$6,0,10*ROW('Water Data'!H103)),NA())))</f>
        <v>#N/A</v>
      </c>
      <c r="R109" s="82" t="e">
        <f ca="true">+IF(AND(ISTEXT(OFFSET('Water Data'!$B$2,0,10*ROW('Water Data'!H103))),CG109="Yes"),OFFSET('Water Data'!$H$9,0,10*ROW('Water Data'!H103)),IF(AND(ISTEXT(OFFSET('Water Data'!$B$2,0,10*ROW('Water Data'!H103))),CG109="No",ISNUMBER(OFFSET('Water Data'!$H$9,0,10*ROW('Water Data'!H103)))),CONCATENATE("[",ROUND(OFFSET('Water Data'!$H$9,0,10*ROW('Water Data'!H103)),0),"]"),IF(AND(ISTEXT(OFFSET('Water Data'!$B$2,0,10*ROW('Water Data'!H103))),CG109="",ISNUMBER(OFFSET('Water Data'!$H$9,0,10*ROW('Water Data'!H103)))),OFFSET('Water Data'!$H$9,0,10*ROW('Water Data'!H103)),NA())))</f>
        <v>#N/A</v>
      </c>
      <c r="S109" s="82" t="e">
        <f ca="true">+IF(AND(ISTEXT(OFFSET('Water Data'!$B$2,0,10*ROW('Water Data'!I103))),CH109="Yes"),100-OFFSET('Water Data'!$I$4,0,10*ROW('Water Data'!I103)),IF(AND(ISTEXT(OFFSET('Water Data'!$B$2,0,10*ROW('Water Data'!I103))),CH109="No",ISNUMBER(OFFSET('Water Data'!$I$4,0,10*ROW('Water Data'!I103)))),CONCATENATE("[",ROUND(100-OFFSET('Water Data'!$I$4,0,10*ROW('Water Data'!I103)),0),"]"),IF(AND(ISTEXT(OFFSET('Water Data'!$B$2,0,10*ROW('Water Data'!I103))),CH109="",ISNUMBER(OFFSET('Water Data'!$I$4,0,10*ROW('Water Data'!I103)))),100-OFFSET('Water Data'!$I$4,0,10*ROW('Water Data'!I103)),NA())))</f>
        <v>#N/A</v>
      </c>
      <c r="T109" s="82" t="e">
        <f ca="true">+IF(AND(ISTEXT(OFFSET('Water Data'!$B$2,0,10*ROW('Water Data'!I103))),CI109="Yes"),OFFSET('Water Data'!$I$6,0,10*ROW('Water Data'!I103)),IF(AND(ISTEXT(OFFSET('Water Data'!$B$2,0,10*ROW('Water Data'!I103))),CI109="No",ISNUMBER(OFFSET('Water Data'!$I$6,0,10*ROW('Water Data'!I103)))),CONCATENATE("[",ROUND(OFFSET('Water Data'!$I$6,0,10*ROW('Water Data'!I103)),0),"]"),IF(AND(ISTEXT(OFFSET('Water Data'!$B$2,0,10*ROW('Water Data'!I103))),CI109="",ISNUMBER(OFFSET('Water Data'!$I$6,0,10*ROW('Water Data'!I103)))),OFFSET('Water Data'!$I$6,0,10*ROW('Water Data'!I103)),NA())))</f>
        <v>#N/A</v>
      </c>
      <c r="U109" s="82" t="e">
        <f ca="true">+IF(AND(ISTEXT(OFFSET('Water Data'!$B$2,0,10*ROW('Water Data'!I103))),CJ109="Yes"),OFFSET('Water Data'!$I$9,0,10*ROW('Water Data'!I103)),IF(AND(ISTEXT(OFFSET('Water Data'!$B$2,0,10*ROW('Water Data'!I103))),CJ109="No",ISNUMBER(OFFSET('Water Data'!$I$9,0,10*ROW('Water Data'!I103)))),CONCATENATE("[",ROUND(OFFSET('Water Data'!$I$9,0,10*ROW('Water Data'!I103)),0),"]"),IF(AND(ISTEXT(OFFSET('Water Data'!$B$2,0,10*ROW('Water Data'!I103))),CJ109="",ISNUMBER(OFFSET('Water Data'!$I$9,0,10*ROW('Water Data'!I103)))),OFFSET('Water Data'!$I$9,0,10*ROW('Water Data'!I103)),NA())))</f>
        <v>#N/A</v>
      </c>
      <c r="V109" s="83" t="e">
        <f ca="true">+IF(AND(ISTEXT(OFFSET('Sanitation Data'!$B$2,0,10*ROW('Sanitation Data'!D103))),CK109="Yes"),100-OFFSET('Sanitation Data'!$D$4,0,10*ROW('Sanitation Data'!D103)),IF(AND(ISTEXT(OFFSET('Sanitation Data'!$B$2,0,10*ROW('Sanitation Data'!D103))),CK109="No",ISNUMBER(OFFSET('Sanitation Data'!$D$4,0,10*ROW('Sanitation Data'!D103)))),CONCATENATE("[",ROUND(100-OFFSET('Sanitation Data'!$D$4,0,10*ROW('Sanitation Data'!D103)),0),"]"),IF(AND(ISTEXT(OFFSET('Sanitation Data'!$B$2,0,10*ROW('Sanitation Data'!D103))),CK109="",ISNUMBER(OFFSET('Sanitation Data'!$D$4,0,10*ROW('Sanitation Data'!D103)))),100-OFFSET('Sanitation Data'!$D$4,0,10*ROW('Sanitation Data'!D103)),NA())))</f>
        <v>#N/A</v>
      </c>
      <c r="W109" s="83" t="e">
        <f ca="true">+IF(AND(ISTEXT(OFFSET('Sanitation Data'!$B$2,0,10*ROW('Sanitation Data'!D103))),CL109="Yes"),OFFSET('Sanitation Data'!$D$6,0,10*ROW('Sanitation Data'!D103)),IF(AND(ISTEXT(OFFSET('Sanitation Data'!$B$2,0,10*ROW('Sanitation Data'!D103))),CL109="No",ISNUMBER(OFFSET('Sanitation Data'!$D$6,0,10*ROW('Sanitation Data'!D103)))),CONCATENATE("[",ROUND(OFFSET('Sanitation Data'!$D$6,0,10*ROW('Sanitation Data'!D103)),0),"]"),IF(AND(ISTEXT(OFFSET('Sanitation Data'!$B$2,0,10*ROW('Sanitation Data'!D103))),CL109="",ISNUMBER(OFFSET('Sanitation Data'!$D$6,0,10*ROW('Sanitation Data'!D103)))),OFFSET('Sanitation Data'!$D$6,0,10*ROW('Sanitation Data'!D103)),NA())))</f>
        <v>#N/A</v>
      </c>
      <c r="X109" s="83" t="e">
        <f ca="true">+IF(AND(ISTEXT(OFFSET('Sanitation Data'!$B$2,0,10*ROW('Sanitation Data'!D103))),CM109="Yes"),OFFSET('Sanitation Data'!$D$10,0,10*ROW('Sanitation Data'!D103)),IF(AND(ISTEXT(OFFSET('Sanitation Data'!$B$2,0,10*ROW('Sanitation Data'!D103))),CM109="No",ISNUMBER(OFFSET('Sanitation Data'!$D$10,0,10*ROW('Sanitation Data'!D103)))),CONCATENATE("[",ROUND(OFFSET('Sanitation Data'!$D$10,0,10*ROW('Sanitation Data'!D103)),0),"]"),IF(AND(ISTEXT(OFFSET('Sanitation Data'!$B$2,0,10*ROW('Sanitation Data'!D103))),CM109="",ISNUMBER(OFFSET('Sanitation Data'!$D$10,0,10*ROW('Sanitation Data'!D103)))),OFFSET('Sanitation Data'!$D$10,0,10*ROW('Sanitation Data'!D103)),NA())))</f>
        <v>#N/A</v>
      </c>
      <c r="Y109" s="83" t="e">
        <f ca="true">+IF(AND(ISTEXT(OFFSET('Sanitation Data'!$B$2,0,10*ROW('Sanitation Data'!D103))),CN109="Yes"),OFFSET('Sanitation Data'!$D$11,0,10*ROW('Sanitation Data'!D103)),IF(AND(ISTEXT(OFFSET('Sanitation Data'!$B$2,0,10*ROW('Sanitation Data'!D103))),CN109="No",ISNUMBER(OFFSET('Sanitation Data'!$D$11,0,10*ROW('Sanitation Data'!D103)))),CONCATENATE("[",ROUND(OFFSET('Sanitation Data'!$D$11,0,10*ROW('Sanitation Data'!D103)),0),"]"),IF(AND(ISTEXT(OFFSET('Sanitation Data'!$B$2,0,10*ROW('Sanitation Data'!D103))),CN109="",ISNUMBER(OFFSET('Sanitation Data'!$D$11,0,10*ROW('Sanitation Data'!D103)))),OFFSET('Sanitation Data'!$D$11,0,10*ROW('Sanitation Data'!D103)),NA())))</f>
        <v>#N/A</v>
      </c>
      <c r="Z109" s="83" t="e">
        <f ca="true">+IF(AND(ISTEXT(OFFSET('Sanitation Data'!$B$2,0,10*ROW('Sanitation Data'!D103))),CO109="Yes"),OFFSET('Sanitation Data'!$D$12,0,10*ROW('Sanitation Data'!D103)),IF(AND(ISTEXT(OFFSET('Sanitation Data'!$B$2,0,10*ROW('Sanitation Data'!D103))),CO109="No",ISNUMBER(OFFSET('Sanitation Data'!$D$12,0,10*ROW('Sanitation Data'!D103)))),CONCATENATE("[",ROUND(OFFSET('Sanitation Data'!$D$12,0,10*ROW('Sanitation Data'!D103)),0),"]"),IF(AND(ISTEXT(OFFSET('Sanitation Data'!$B$2,0,10*ROW('Sanitation Data'!D103))),CO109="",ISNUMBER(OFFSET('Sanitation Data'!$D$12,0,10*ROW('Sanitation Data'!D103)))),OFFSET('Sanitation Data'!$D$12,0,10*ROW('Sanitation Data'!D103)),NA())))</f>
        <v>#N/A</v>
      </c>
      <c r="AA109" s="83" t="e">
        <f ca="true">+IF(AND(ISTEXT(OFFSET('Sanitation Data'!$B$2,0,10*ROW('Sanitation Data'!E103))),CP109="Yes"),100-OFFSET('Sanitation Data'!$E$4,0,10*ROW('Sanitation Data'!E103)),IF(AND(ISTEXT(OFFSET('Sanitation Data'!$B$2,0,10*ROW('Sanitation Data'!E103))),CP109="No",ISNUMBER(OFFSET('Sanitation Data'!$E$4,0,10*ROW('Sanitation Data'!E103)))),CONCATENATE("[",ROUND(100-OFFSET('Sanitation Data'!$E$4,0,10*ROW('Sanitation Data'!E103)),0),"]"),IF(AND(ISTEXT(OFFSET('Sanitation Data'!$B$2,0,10*ROW('Sanitation Data'!E103))),CP109="",ISNUMBER(OFFSET('Sanitation Data'!$E$4,0,10*ROW('Sanitation Data'!E103)))),100-OFFSET('Sanitation Data'!$E$4,0,10*ROW('Sanitation Data'!E103)),NA())))</f>
        <v>#N/A</v>
      </c>
      <c r="AB109" s="83" t="e">
        <f ca="true">+IF(AND(ISTEXT(OFFSET('Sanitation Data'!$B$2,0,10*ROW('Sanitation Data'!E103))),CQ109="Yes"),OFFSET('Sanitation Data'!$E$6,0,10*ROW('Sanitation Data'!H103)),IF(AND(ISTEXT(OFFSET('Sanitation Data'!$B$2,0,10*ROW('Sanitation Data'!E103))),CQ109="No",ISNUMBER(OFFSET('Sanitation Data'!$E$6,0,10*ROW('Sanitation Data'!E103)))),CONCATENATE("[",ROUND(OFFSET('Sanitation Data'!$E$6,0,10*ROW('Sanitation Data'!E103)),0),"]"),IF(AND(ISTEXT(OFFSET('Sanitation Data'!$B$2,0,10*ROW('Sanitation Data'!E103))),CQ109="",ISNUMBER(OFFSET('Sanitation Data'!$E$6,0,10*ROW('Sanitation Data'!E103)))),OFFSET('Sanitation Data'!$E$6,0,10*ROW('Sanitation Data'!E103)),NA())))</f>
        <v>#N/A</v>
      </c>
      <c r="AC109" s="83" t="e">
        <f ca="true">+IF(AND(ISTEXT(OFFSET('Sanitation Data'!$B$2,0,10*ROW('Sanitation Data'!E103))),CR109="Yes"),OFFSET('Sanitation Data'!$E$10,0,10*ROW('Sanitation Data'!E103)),IF(AND(ISTEXT(OFFSET('Sanitation Data'!$B$2,0,10*ROW('Sanitation Data'!E103))),CR109="No",ISNUMBER(OFFSET('Sanitation Data'!$E$10,0,10*ROW('Sanitation Data'!E103)))),CONCATENATE("[",ROUND(OFFSET('Sanitation Data'!$E$10,0,10*ROW('Sanitation Data'!E103)),0),"]"),IF(AND(ISTEXT(OFFSET('Sanitation Data'!$B$2,0,10*ROW('Sanitation Data'!E103))),CR109="",ISNUMBER(OFFSET('Sanitation Data'!$E$10,0,10*ROW('Sanitation Data'!E103)))),OFFSET('Sanitation Data'!$E$10,0,10*ROW('Sanitation Data'!E103)),NA())))</f>
        <v>#N/A</v>
      </c>
      <c r="AD109" s="83" t="e">
        <f ca="true">+IF(AND(ISTEXT(OFFSET('Sanitation Data'!$B$2,0,10*ROW('Sanitation Data'!E103))),CS109="Yes"),OFFSET('Sanitation Data'!$E$11,0,10*ROW('Sanitation Data'!E103)),IF(AND(ISTEXT(OFFSET('Sanitation Data'!$B$2,0,10*ROW('Sanitation Data'!E103))),CS109="No",ISNUMBER(OFFSET('Sanitation Data'!$E$11,0,10*ROW('Sanitation Data'!E103)))),CONCATENATE("[",ROUND(OFFSET('Sanitation Data'!$E$11,0,10*ROW('Sanitation Data'!E103)),0),"]"),IF(AND(ISTEXT(OFFSET('Sanitation Data'!$B$2,0,10*ROW('Sanitation Data'!E103))),CS109="",ISNUMBER(OFFSET('Sanitation Data'!$E$11,0,10*ROW('Sanitation Data'!E103)))),OFFSET('Sanitation Data'!$E$11,0,10*ROW('Sanitation Data'!E103)),NA())))</f>
        <v>#N/A</v>
      </c>
      <c r="AE109" s="83" t="e">
        <f ca="true">+IF(AND(ISTEXT(OFFSET('Sanitation Data'!$B$2,0,10*ROW('Sanitation Data'!E103))),CT109="Yes"),OFFSET('Sanitation Data'!$E$12,0,10*ROW('Sanitation Data'!E103)),IF(AND(ISTEXT(OFFSET('Sanitation Data'!$B$2,0,10*ROW('Sanitation Data'!E103))),CT109="No",ISNUMBER(OFFSET('Sanitation Data'!$E$12,0,10*ROW('Sanitation Data'!E103)))),CONCATENATE("[",ROUND(OFFSET('Sanitation Data'!$E$12,0,10*ROW('Sanitation Data'!E103)),0),"]"),IF(AND(ISTEXT(OFFSET('Sanitation Data'!$B$2,0,10*ROW('Sanitation Data'!E103))),CT109="",ISNUMBER(OFFSET('Sanitation Data'!$E$12,0,10*ROW('Sanitation Data'!E103)))),OFFSET('Sanitation Data'!$E$12,0,10*ROW('Sanitation Data'!E103)),NA())))</f>
        <v>#N/A</v>
      </c>
      <c r="AF109" s="83" t="e">
        <f ca="true">+IF(AND(ISTEXT(OFFSET('Sanitation Data'!$B$2,0,10*ROW('Sanitation Data'!F103))),CU109="Yes"),100-OFFSET('Sanitation Data'!$F$4,0,10*ROW('Sanitation Data'!F103)),IF(AND(ISTEXT(OFFSET('Sanitation Data'!$B$2,0,10*ROW('Sanitation Data'!F103))),CU109="No",ISNUMBER(OFFSET('Sanitation Data'!$F$4,0,10*ROW('Sanitation Data'!F103)))),CONCATENATE("[",ROUND(100-OFFSET('Sanitation Data'!$F$4,0,10*ROW('Sanitation Data'!F103)),0),"]"),IF(AND(ISTEXT(OFFSET('Sanitation Data'!$B$2,0,10*ROW('Sanitation Data'!F103))),CU109="",ISNUMBER(OFFSET('Sanitation Data'!$F$4,0,10*ROW('Sanitation Data'!F103)))),100-OFFSET('Sanitation Data'!$F$4,0,10*ROW('Sanitation Data'!F103)),NA())))</f>
        <v>#N/A</v>
      </c>
      <c r="AG109" s="83" t="e">
        <f ca="true">+IF(AND(ISTEXT(OFFSET('Sanitation Data'!$B$2,0,10*ROW('Sanitation Data'!F103))),CV109="Yes"),OFFSET('Sanitation Data'!$F$6,0,10*ROW('Sanitation Data'!F103)),IF(AND(ISTEXT(OFFSET('Sanitation Data'!$B$2,0,10*ROW('Sanitation Data'!F103))),CV109="No",ISNUMBER(OFFSET('Sanitation Data'!$F$6,0,10*ROW('Sanitation Data'!F103)))),CONCATENATE("[",ROUND(OFFSET('Sanitation Data'!$F$6,0,10*ROW('Sanitation Data'!F103)),0),"]"),IF(AND(ISTEXT(OFFSET('Sanitation Data'!$B$2,0,10*ROW('Sanitation Data'!F103))),CV109="",ISNUMBER(OFFSET('Sanitation Data'!$F$6,0,10*ROW('Sanitation Data'!F103)))),OFFSET('Sanitation Data'!$F$6,0,10*ROW('Sanitation Data'!F103)),NA())))</f>
        <v>#N/A</v>
      </c>
      <c r="AH109" s="83" t="e">
        <f ca="true">+IF(AND(ISTEXT(OFFSET('Sanitation Data'!$B$2,0,10*ROW('Sanitation Data'!F103))),CW109="Yes"),OFFSET('Sanitation Data'!$F$10,0,10*ROW('Sanitation Data'!F103)),IF(AND(ISTEXT(OFFSET('Sanitation Data'!$B$2,0,10*ROW('Sanitation Data'!F103))),CW109="No",ISNUMBER(OFFSET('Sanitation Data'!$F$10,0,10*ROW('Sanitation Data'!F103)))),CONCATENATE("[",ROUND(OFFSET('Sanitation Data'!$F$10,0,10*ROW('Sanitation Data'!F103)),0),"]"),IF(AND(ISTEXT(OFFSET('Sanitation Data'!$B$2,0,10*ROW('Sanitation Data'!F103))),CW109="",ISNUMBER(OFFSET('Sanitation Data'!$F$10,0,10*ROW('Sanitation Data'!F103)))),OFFSET('Sanitation Data'!$F$10,0,10*ROW('Sanitation Data'!F103)),NA())))</f>
        <v>#N/A</v>
      </c>
      <c r="AI109" s="83" t="e">
        <f ca="true">+IF(AND(ISTEXT(OFFSET('Sanitation Data'!$B$2,0,10*ROW('Sanitation Data'!F103))),CX109="Yes"),OFFSET('Sanitation Data'!$F$11,0,10*ROW('Sanitation Data'!F103)),IF(AND(ISTEXT(OFFSET('Sanitation Data'!$B$2,0,10*ROW('Sanitation Data'!F103))),CX109="No",ISNUMBER(OFFSET('Sanitation Data'!$F$11,0,10*ROW('Sanitation Data'!F103)))),CONCATENATE("[",ROUND(OFFSET('Sanitation Data'!$F$11,0,10*ROW('Sanitation Data'!F103)),0),"]"),IF(AND(ISTEXT(OFFSET('Sanitation Data'!$B$2,0,10*ROW('Sanitation Data'!F103))),CX109="",ISNUMBER(OFFSET('Sanitation Data'!$F$11,0,10*ROW('Sanitation Data'!F103)))),OFFSET('Sanitation Data'!$F$11,0,10*ROW('Sanitation Data'!F103)),NA())))</f>
        <v>#N/A</v>
      </c>
      <c r="AJ109" s="83" t="e">
        <f ca="true">+IF(AND(ISTEXT(OFFSET('Sanitation Data'!$B$2,0,10*ROW('Sanitation Data'!F103))),CY109="Yes"),OFFSET('Sanitation Data'!$F$12,0,10*ROW('Sanitation Data'!F103)),IF(AND(ISTEXT(OFFSET('Sanitation Data'!$B$2,0,10*ROW('Sanitation Data'!F103))),CY109="No",ISNUMBER(OFFSET('Sanitation Data'!$F$12,0,10*ROW('Sanitation Data'!F103)))),CONCATENATE("[",ROUND(OFFSET('Sanitation Data'!$F$12,0,10*ROW('Sanitation Data'!F103)),0),"]"),IF(AND(ISTEXT(OFFSET('Sanitation Data'!$B$2,0,10*ROW('Sanitation Data'!F103))),CY109="",ISNUMBER(OFFSET('Sanitation Data'!$F$12,0,10*ROW('Sanitation Data'!F103)))),OFFSET('Sanitation Data'!$F$12,0,10*ROW('Sanitation Data'!F103)),NA())))</f>
        <v>#N/A</v>
      </c>
      <c r="AK109" s="83" t="e">
        <f ca="true">+IF(AND(ISTEXT(OFFSET('Sanitation Data'!$B$2,0,10*ROW('Sanitation Data'!G103))),CZ109="Yes"),100-OFFSET('Sanitation Data'!$G$4,0,10*ROW('Sanitation Data'!G103)),IF(AND(ISTEXT(OFFSET('Sanitation Data'!$B$2,0,10*ROW('Sanitation Data'!G103))),CZ109="No",ISNUMBER(OFFSET('Sanitation Data'!$G$4,0,10*ROW('Sanitation Data'!G103)))),CONCATENATE("[",ROUND(100-OFFSET('Sanitation Data'!$G$4,0,10*ROW('Sanitation Data'!G103)),0),"]"),IF(AND(ISTEXT(OFFSET('Sanitation Data'!$B$2,0,10*ROW('Sanitation Data'!G103))),CZ109="",ISNUMBER(OFFSET('Sanitation Data'!$G$4,0,10*ROW('Sanitation Data'!G103)))),100-OFFSET('Sanitation Data'!$G$4,0,10*ROW('Sanitation Data'!G103)),NA())))</f>
        <v>#N/A</v>
      </c>
      <c r="AL109" s="83" t="e">
        <f ca="true">+IF(AND(ISTEXT(OFFSET('Sanitation Data'!$B$2,0,10*ROW('Sanitation Data'!G103))),DA109="Yes"),OFFSET('Sanitation Data'!$G$6,0,10*ROW('Sanitation Data'!G103)),IF(AND(ISTEXT(OFFSET('Sanitation Data'!$B$2,0,10*ROW('Sanitation Data'!G103))),DA109="No",ISNUMBER(OFFSET('Sanitation Data'!$G$6,0,10*ROW('Sanitation Data'!G103)))),CONCATENATE("[",ROUND(OFFSET('Sanitation Data'!$G$6,0,10*ROW('Sanitation Data'!G103)),0),"]"),IF(AND(ISTEXT(OFFSET('Sanitation Data'!$B$2,0,10*ROW('Sanitation Data'!G103))),DA109="",ISNUMBER(OFFSET('Sanitation Data'!$G$6,0,10*ROW('Sanitation Data'!G103)))),OFFSET('Sanitation Data'!$G$6,0,10*ROW('Sanitation Data'!G103)),NA())))</f>
        <v>#N/A</v>
      </c>
      <c r="AM109" s="83" t="e">
        <f ca="true">+IF(AND(ISTEXT(OFFSET('Sanitation Data'!$B$2,0,10*ROW('Sanitation Data'!G103))),DB109="Yes"),OFFSET('Sanitation Data'!$G$10,0,10*ROW('Sanitation Data'!G103)),IF(AND(ISTEXT(OFFSET('Sanitation Data'!$B$2,0,10*ROW('Sanitation Data'!G103))),DB109="No",ISNUMBER(OFFSET('Sanitation Data'!$G$10,0,10*ROW('Sanitation Data'!G103)))),CONCATENATE("[",ROUND(OFFSET('Sanitation Data'!$G$10,0,10*ROW('Sanitation Data'!G103)),0),"]"),IF(AND(ISTEXT(OFFSET('Sanitation Data'!$B$2,0,10*ROW('Sanitation Data'!G103))),DB109="",ISNUMBER(OFFSET('Sanitation Data'!$G$10,0,10*ROW('Sanitation Data'!G103)))),OFFSET('Sanitation Data'!$G$10,0,10*ROW('Sanitation Data'!G103)),NA())))</f>
        <v>#N/A</v>
      </c>
      <c r="AN109" s="83" t="e">
        <f ca="true">+IF(AND(ISTEXT(OFFSET('Sanitation Data'!$B$2,0,10*ROW('Sanitation Data'!G103))),DC109="Yes"),OFFSET('Sanitation Data'!$G$11,0,10*ROW('Sanitation Data'!G103)),IF(AND(ISTEXT(OFFSET('Sanitation Data'!$B$2,0,10*ROW('Sanitation Data'!G103))),DC109="No",ISNUMBER(OFFSET('Sanitation Data'!$G$11,0,10*ROW('Sanitation Data'!G103)))),CONCATENATE("[",ROUND(OFFSET('Sanitation Data'!$G$11,0,10*ROW('Sanitation Data'!G103)),0),"]"),IF(AND(ISTEXT(OFFSET('Sanitation Data'!$B$2,0,10*ROW('Sanitation Data'!G103))),DC109="",ISNUMBER(OFFSET('Sanitation Data'!$G$11,0,10*ROW('Sanitation Data'!G103)))),OFFSET('Sanitation Data'!$G$11,0,10*ROW('Sanitation Data'!G103)),NA())))</f>
        <v>#N/A</v>
      </c>
      <c r="AO109" s="83" t="e">
        <f ca="true">+IF(AND(ISTEXT(OFFSET('Sanitation Data'!$B$2,0,10*ROW('Sanitation Data'!G103))),DD109="Yes"),OFFSET('Sanitation Data'!$G$12,0,10*ROW('Sanitation Data'!G103)),IF(AND(ISTEXT(OFFSET('Sanitation Data'!$B$2,0,10*ROW('Sanitation Data'!G103))),DD109="No",ISNUMBER(OFFSET('Sanitation Data'!$G$12,0,10*ROW('Sanitation Data'!G103)))),CONCATENATE("[",ROUND(OFFSET('Sanitation Data'!$G$12,0,10*ROW('Sanitation Data'!G103)),0),"]"),IF(AND(ISTEXT(OFFSET('Sanitation Data'!$B$2,0,10*ROW('Sanitation Data'!G103))),DD109="",ISNUMBER(OFFSET('Sanitation Data'!$G$12,0,10*ROW('Sanitation Data'!G103)))),OFFSET('Sanitation Data'!$G$12,0,10*ROW('Sanitation Data'!G103)),NA())))</f>
        <v>#N/A</v>
      </c>
      <c r="AP109" s="83" t="e">
        <f ca="true">+IF(AND(ISTEXT(OFFSET('Sanitation Data'!$B$2,0,10*ROW('Sanitation Data'!H103))),DE109="Yes"),100-OFFSET('Sanitation Data'!$H$4,0,10*ROW('Sanitation Data'!H103)),IF(AND(ISTEXT(OFFSET('Sanitation Data'!$B$2,0,10*ROW('Sanitation Data'!H103))),DE109="No",ISNUMBER(OFFSET('Sanitation Data'!$H$4,0,10*ROW('Sanitation Data'!H103)))),CONCATENATE("[",ROUND(100-OFFSET('Sanitation Data'!$H$4,0,10*ROW('Sanitation Data'!H103)),0),"]"),IF(AND(ISTEXT(OFFSET('Sanitation Data'!$B$2,0,10*ROW('Sanitation Data'!H103))),DE109="",ISNUMBER(OFFSET('Sanitation Data'!$H$4,0,10*ROW('Sanitation Data'!H103)))),100-OFFSET('Sanitation Data'!$H$4,0,10*ROW('Sanitation Data'!H103)),NA())))</f>
        <v>#N/A</v>
      </c>
      <c r="AQ109" s="83" t="e">
        <f ca="true">+IF(AND(ISTEXT(OFFSET('Sanitation Data'!$B$2,0,10*ROW('Sanitation Data'!H103))),DF109="Yes"),OFFSET('Sanitation Data'!$H$6,0,10*ROW('Sanitation Data'!H103)),IF(AND(ISTEXT(OFFSET('Sanitation Data'!$B$2,0,10*ROW('Sanitation Data'!H103))),DF109="No",ISNUMBER(OFFSET('Sanitation Data'!$H$6,0,10*ROW('Sanitation Data'!H103)))),CONCATENATE("[",ROUND(OFFSET('Sanitation Data'!$H$6,0,10*ROW('Sanitation Data'!H103)),0),"]"),IF(AND(ISTEXT(OFFSET('Sanitation Data'!$B$2,0,10*ROW('Sanitation Data'!H103))),DF109="",ISNUMBER(OFFSET('Sanitation Data'!$H$6,0,10*ROW('Sanitation Data'!H103)))),OFFSET('Sanitation Data'!$H$6,0,10*ROW('Sanitation Data'!H103)),NA())))</f>
        <v>#N/A</v>
      </c>
      <c r="AR109" s="83" t="e">
        <f ca="true">+IF(AND(ISTEXT(OFFSET('Sanitation Data'!$B$2,0,10*ROW('Sanitation Data'!H103))),DG109="Yes"),OFFSET('Sanitation Data'!$H$10,0,10*ROW('Sanitation Data'!H103)),IF(AND(ISTEXT(OFFSET('Sanitation Data'!$B$2,0,10*ROW('Sanitation Data'!H103))),DG109="No",ISNUMBER(OFFSET('Sanitation Data'!$H$10,0,10*ROW('Sanitation Data'!H103)))),CONCATENATE("[",ROUND(OFFSET('Sanitation Data'!$H$10,0,10*ROW('Sanitation Data'!H103)),0),"]"),IF(AND(ISTEXT(OFFSET('Sanitation Data'!$B$2,0,10*ROW('Sanitation Data'!H103))),DG109="",ISNUMBER(OFFSET('Sanitation Data'!$H$10,0,10*ROW('Sanitation Data'!H103)))),OFFSET('Sanitation Data'!$H$10,0,10*ROW('Sanitation Data'!H103)),NA())))</f>
        <v>#N/A</v>
      </c>
      <c r="AS109" s="83" t="e">
        <f ca="true">+IF(AND(ISTEXT(OFFSET('Sanitation Data'!$B$2,0,10*ROW('Sanitation Data'!H103))),DH109="Yes"),OFFSET('Sanitation Data'!$H$11,0,10*ROW('Sanitation Data'!H103)),IF(AND(ISTEXT(OFFSET('Sanitation Data'!$B$2,0,10*ROW('Sanitation Data'!H103))),DH109="No",ISNUMBER(OFFSET('Sanitation Data'!$H$11,0,10*ROW('Sanitation Data'!H103)))),CONCATENATE("[",ROUND(OFFSET('Sanitation Data'!$H$11,0,10*ROW('Sanitation Data'!H103)),0),"]"),IF(AND(ISTEXT(OFFSET('Sanitation Data'!$B$2,0,10*ROW('Sanitation Data'!H103))),DH109="",ISNUMBER(OFFSET('Sanitation Data'!$H$11,0,10*ROW('Sanitation Data'!H103)))),OFFSET('Sanitation Data'!$H$11,0,10*ROW('Sanitation Data'!H103)),NA())))</f>
        <v>#N/A</v>
      </c>
      <c r="AT109" s="83" t="e">
        <f ca="true">+IF(AND(ISTEXT(OFFSET('Sanitation Data'!$B$2,0,10*ROW('Sanitation Data'!H103))),DI109="Yes"),OFFSET('Sanitation Data'!$H$12,0,10*ROW('Sanitation Data'!H103)),IF(AND(ISTEXT(OFFSET('Sanitation Data'!$B$2,0,10*ROW('Sanitation Data'!H103))),DI109="No",ISNUMBER(OFFSET('Sanitation Data'!$H$12,0,10*ROW('Sanitation Data'!H103)))),CONCATENATE("[",ROUND(OFFSET('Sanitation Data'!$H$12,0,10*ROW('Sanitation Data'!H103)),0),"]"),IF(AND(ISTEXT(OFFSET('Sanitation Data'!$B$2,0,10*ROW('Sanitation Data'!H103))),DI109="",ISNUMBER(OFFSET('Sanitation Data'!$H$12,0,10*ROW('Sanitation Data'!H103)))),OFFSET('Sanitation Data'!$H$12,0,10*ROW('Sanitation Data'!H103)),NA())))</f>
        <v>#N/A</v>
      </c>
      <c r="AU109" s="83" t="e">
        <f ca="true">+IF(AND(ISTEXT(OFFSET('Sanitation Data'!$B$2,0,10*ROW('Sanitation Data'!I103))),DJ109="Yes"),100-OFFSET('Sanitation Data'!$I$4,0,10*ROW('Sanitation Data'!I103)),IF(AND(ISTEXT(OFFSET('Sanitation Data'!$B$2,0,10*ROW('Sanitation Data'!I103))),DJ109="No",ISNUMBER(OFFSET('Sanitation Data'!$I$4,0,10*ROW('Sanitation Data'!I103)))),CONCATENATE("[",ROUND(100-OFFSET('Sanitation Data'!$I$4,0,10*ROW('Sanitation Data'!I103)),0),"]"),IF(AND(ISTEXT(OFFSET('Sanitation Data'!$B$2,0,10*ROW('Sanitation Data'!I103))),DJ109="",ISNUMBER(OFFSET('Sanitation Data'!$I$4,0,10*ROW('Sanitation Data'!I103)))),100-OFFSET('Sanitation Data'!$I$4,0,10*ROW('Sanitation Data'!I103)),NA())))</f>
        <v>#N/A</v>
      </c>
      <c r="AV109" s="83" t="e">
        <f ca="true">+IF(AND(ISTEXT(OFFSET('Sanitation Data'!$B$2,0,10*ROW('Sanitation Data'!I103))),DK109="Yes"),OFFSET('Sanitation Data'!$I$6,0,10*ROW('Sanitation Data'!I103)),IF(AND(ISTEXT(OFFSET('Sanitation Data'!$B$2,0,10*ROW('Sanitation Data'!I103))),DK109="No",ISNUMBER(OFFSET('Sanitation Data'!$I$6,0,10*ROW('Sanitation Data'!I103)))),CONCATENATE("[",ROUND(OFFSET('Sanitation Data'!$I$6,0,10*ROW('Sanitation Data'!I103)),0),"]"),IF(AND(ISTEXT(OFFSET('Sanitation Data'!$B$2,0,10*ROW('Sanitation Data'!I103))),DK109="",ISNUMBER(OFFSET('Sanitation Data'!$I$6,0,10*ROW('Sanitation Data'!I103)))),OFFSET('Sanitation Data'!$I$6,0,10*ROW('Sanitation Data'!I103)),NA())))</f>
        <v>#N/A</v>
      </c>
      <c r="AW109" s="83" t="e">
        <f ca="true">+IF(AND(ISTEXT(OFFSET('Sanitation Data'!$B$2,0,10*ROW('Sanitation Data'!I103))),DL109="Yes"),OFFSET('Sanitation Data'!$I$10,0,10*ROW('Sanitation Data'!I103)),IF(AND(ISTEXT(OFFSET('Sanitation Data'!$B$2,0,10*ROW('Sanitation Data'!I103))),DL109="No",ISNUMBER(OFFSET('Sanitation Data'!$I$10,0,10*ROW('Sanitation Data'!I103)))),CONCATENATE("[",ROUND(OFFSET('Sanitation Data'!$I$10,0,10*ROW('Sanitation Data'!I103)),0),"]"),IF(AND(ISTEXT(OFFSET('Sanitation Data'!$B$2,0,10*ROW('Sanitation Data'!I103))),DL109="",ISNUMBER(OFFSET('Sanitation Data'!$I$10,0,10*ROW('Sanitation Data'!I103)))),OFFSET('Sanitation Data'!$I$10,0,10*ROW('Sanitation Data'!I103)),NA())))</f>
        <v>#N/A</v>
      </c>
      <c r="AX109" s="83" t="e">
        <f ca="true">+IF(AND(ISTEXT(OFFSET('Sanitation Data'!$B$2,0,10*ROW('Sanitation Data'!I103))),DM109="Yes"),OFFSET('Sanitation Data'!$I$11,0,10*ROW('Sanitation Data'!I103)),IF(AND(ISTEXT(OFFSET('Sanitation Data'!$B$2,0,10*ROW('Sanitation Data'!I103))),DM109="No",ISNUMBER(OFFSET('Sanitation Data'!$I$11,0,10*ROW('Sanitation Data'!I103)))),CONCATENATE("[",ROUND(OFFSET('Sanitation Data'!$I$11,0,10*ROW('Sanitation Data'!I103)),0),"]"),IF(AND(ISTEXT(OFFSET('Sanitation Data'!$B$2,0,10*ROW('Sanitation Data'!I103))),DM109="",ISNUMBER(OFFSET('Sanitation Data'!$I$11,0,10*ROW('Sanitation Data'!I103)))),OFFSET('Sanitation Data'!$I$11,0,10*ROW('Sanitation Data'!I103)),NA())))</f>
        <v>#N/A</v>
      </c>
      <c r="AY109" s="83" t="e">
        <f ca="true">+IF(AND(ISTEXT(OFFSET('Sanitation Data'!$B$2,0,10*ROW('Sanitation Data'!I103))),DN109="Yes"),OFFSET('Sanitation Data'!$I$12,0,10*ROW('Sanitation Data'!I103)),IF(AND(ISTEXT(OFFSET('Sanitation Data'!$B$2,0,10*ROW('Sanitation Data'!I103))),DN109="No",ISNUMBER(OFFSET('Sanitation Data'!$I$12,0,10*ROW('Sanitation Data'!I103)))),CONCATENATE("[",ROUND(OFFSET('Sanitation Data'!$I$12,0,10*ROW('Sanitation Data'!I103)),0),"]"),IF(AND(ISTEXT(OFFSET('Sanitation Data'!$B$2,0,10*ROW('Sanitation Data'!I103))),DN109="",ISNUMBER(OFFSET('Sanitation Data'!$I$12,0,10*ROW('Sanitation Data'!I103)))),OFFSET('Sanitation Data'!$I$12,0,10*ROW('Sanitation Data'!I103)),NA())))</f>
        <v>#N/A</v>
      </c>
      <c r="AZ109" s="84" t="e">
        <f ca="true">+IF(AND(ISTEXT(OFFSET('Hygiene Data'!$B$2,0,10*ROW('Hygiene Data'!D103))),DO109="Yes"),OFFSET('Hygiene Data'!$D$5,0,10*ROW('Hygiene Data'!D103)),IF(AND(ISTEXT(OFFSET('Hygiene Data'!$B$2,0,10*ROW('Hygiene Data'!D103))),DO109="No",ISNUMBER(OFFSET('Hygiene Data'!$D$5,0,10*ROW('Hygiene Data'!D103)))),CONCATENATE("[",ROUND(OFFSET('Hygiene Data'!$D$5,0,10*ROW('Hygiene Data'!D103)),0),"]"),IF(AND(ISTEXT(OFFSET('Hygiene Data'!$B$2,0,10*ROW('Hygiene Data'!D103))),DO109="",ISNUMBER(OFFSET('Hygiene Data'!$D$5,0,10*ROW('Hygiene Data'!D103)))),OFFSET('Hygiene Data'!$D$5,0,10*ROW('Hygiene Data'!D103)),NA())))</f>
        <v>#N/A</v>
      </c>
      <c r="BA109" s="84" t="e">
        <f ca="true">+IF(AND(ISTEXT(OFFSET('Hygiene Data'!$B$2,0,10*ROW('Hygiene Data'!D103))),DP109="Yes"),OFFSET('Hygiene Data'!$D$7,0,10*ROW('Hygiene Data'!D103)),IF(AND(ISTEXT(OFFSET('Hygiene Data'!$B$2,0,10*ROW('Hygiene Data'!D103))),DP109="No",ISNUMBER(OFFSET('Hygiene Data'!$D$7,0,10*ROW('Hygiene Data'!D103)))),CONCATENATE("[",ROUND(OFFSET('Hygiene Data'!$D$7,0,10*ROW('Hygiene Data'!D103)),0),"]"),IF(AND(ISTEXT(OFFSET('Hygiene Data'!$B$2,0,10*ROW('Hygiene Data'!D103))),DP109="",ISNUMBER(OFFSET('Hygiene Data'!$D$7,0,10*ROW('Hygiene Data'!D103)))),OFFSET('Hygiene Data'!$D$7,0,10*ROW('Hygiene Data'!D103)),NA())))</f>
        <v>#N/A</v>
      </c>
      <c r="BB109" s="84" t="e">
        <f ca="true">+IF(AND(ISTEXT(OFFSET('Hygiene Data'!$B$2,0,10*ROW('Hygiene Data'!D103))),DQ109="Yes"),OFFSET('Hygiene Data'!$D$9,0,10*ROW('Hygiene Data'!D103)),IF(AND(ISTEXT(OFFSET('Hygiene Data'!$B$2,0,10*ROW('Hygiene Data'!D103))),DQ109="No",ISNUMBER(OFFSET('Hygiene Data'!$D$9,0,10*ROW('Hygiene Data'!D103)))),CONCATENATE("[",ROUND(OFFSET('Hygiene Data'!$D$9,0,10*ROW('Hygiene Data'!D103)),0),"]"),IF(AND(ISTEXT(OFFSET('Hygiene Data'!$B$2,0,10*ROW('Hygiene Data'!D103))),DQ109="",ISNUMBER(OFFSET('Hygiene Data'!$D$9,0,10*ROW('Hygiene Data'!D103)))),OFFSET('Hygiene Data'!$D$9,0,10*ROW('Hygiene Data'!D103)),NA())))</f>
        <v>#N/A</v>
      </c>
      <c r="BC109" s="84" t="e">
        <f ca="true">+IF(AND(ISTEXT(OFFSET('Hygiene Data'!$B$2,0,10*ROW('Hygiene Data'!E103))),DR109="Yes"),OFFSET('Hygiene Data'!$E$5,0,10*ROW('Hygiene Data'!E103)),IF(AND(ISTEXT(OFFSET('Hygiene Data'!$B$2,0,10*ROW('Hygiene Data'!E103))),DR109="No",ISNUMBER(OFFSET('Hygiene Data'!$E$5,0,10*ROW('Hygiene Data'!E103)))),CONCATENATE("[",ROUND(OFFSET('Hygiene Data'!$E$5,0,10*ROW('Hygiene Data'!E103)),0),"]"),IF(AND(ISTEXT(OFFSET('Hygiene Data'!$B$2,0,10*ROW('Hygiene Data'!E103))),DR109="",ISNUMBER(OFFSET('Hygiene Data'!$E$5,0,10*ROW('Hygiene Data'!E103)))),OFFSET('Hygiene Data'!$E$5,0,10*ROW('Hygiene Data'!E103)),NA())))</f>
        <v>#N/A</v>
      </c>
      <c r="BD109" s="84" t="e">
        <f ca="true">+IF(AND(ISTEXT(OFFSET('Hygiene Data'!$B$2,0,10*ROW('Hygiene Data'!E103))),DS109="Yes"),OFFSET('Hygiene Data'!$E$7,0,10*ROW('Hygiene Data'!E103)),IF(AND(ISTEXT(OFFSET('Hygiene Data'!$B$2,0,10*ROW('Hygiene Data'!E103))),DS109="No",ISNUMBER(OFFSET('Hygiene Data'!$E$7,0,10*ROW('Hygiene Data'!E103)))),CONCATENATE("[",ROUND(OFFSET('Hygiene Data'!$E$7,0,10*ROW('Hygiene Data'!E103)),0),"]"),IF(AND(ISTEXT(OFFSET('Hygiene Data'!$B$2,0,10*ROW('Hygiene Data'!E103))),DS109="",ISNUMBER(OFFSET('Hygiene Data'!$E$7,0,10*ROW('Hygiene Data'!E103)))),OFFSET('Hygiene Data'!$E$7,0,10*ROW('Hygiene Data'!E103)),NA())))</f>
        <v>#N/A</v>
      </c>
      <c r="BE109" s="84" t="e">
        <f ca="true">+IF(AND(ISTEXT(OFFSET('Hygiene Data'!$B$2,0,10*ROW('Hygiene Data'!E103))),DT109="Yes"),OFFSET('Hygiene Data'!$E$9,0,10*ROW('Hygiene Data'!E103)),IF(AND(ISTEXT(OFFSET('Hygiene Data'!$B$2,0,10*ROW('Hygiene Data'!E103))),DT109="No",ISNUMBER(OFFSET('Hygiene Data'!$E$9,0,10*ROW('Hygiene Data'!E103)))),CONCATENATE("[",ROUND(OFFSET('Hygiene Data'!$E$9,0,10*ROW('Hygiene Data'!E103)),0),"]"),IF(AND(ISTEXT(OFFSET('Hygiene Data'!$B$2,0,10*ROW('Hygiene Data'!E103))),DT109="",ISNUMBER(OFFSET('Hygiene Data'!$E$9,0,10*ROW('Hygiene Data'!E103)))),OFFSET('Hygiene Data'!$E$9,0,10*ROW('Hygiene Data'!E103)),NA())))</f>
        <v>#N/A</v>
      </c>
      <c r="BF109" s="84" t="e">
        <f ca="true">+IF(AND(ISTEXT(OFFSET('Hygiene Data'!$B$2,0,10*ROW('Hygiene Data'!F103))),DU109="Yes"),OFFSET('Hygiene Data'!$F$5,0,10*ROW('Hygiene Data'!F103)),IF(AND(ISTEXT(OFFSET('Hygiene Data'!$B$2,0,10*ROW('Hygiene Data'!F103))),DU109="No",ISNUMBER(OFFSET('Hygiene Data'!$F$5,0,10*ROW('Hygiene Data'!F103)))),CONCATENATE("[",ROUND(OFFSET('Hygiene Data'!$F$5,0,10*ROW('Hygiene Data'!F103)),0),"]"),IF(AND(ISTEXT(OFFSET('Hygiene Data'!$B$2,0,10*ROW('Hygiene Data'!F103))),DU109="",ISNUMBER(OFFSET('Hygiene Data'!$F$5,0,10*ROW('Hygiene Data'!F103)))),OFFSET('Hygiene Data'!$F$5,0,10*ROW('Hygiene Data'!F103)),NA())))</f>
        <v>#N/A</v>
      </c>
      <c r="BG109" s="84" t="e">
        <f ca="true">+IF(AND(ISTEXT(OFFSET('Hygiene Data'!$B$2,0,10*ROW('Hygiene Data'!F103))),DV109="Yes"),OFFSET('Hygiene Data'!$F$7,0,10*ROW('Hygiene Data'!F103)),IF(AND(ISTEXT(OFFSET('Hygiene Data'!$B$2,0,10*ROW('Hygiene Data'!F103))),DV109="No",ISNUMBER(OFFSET('Hygiene Data'!$F$7,0,10*ROW('Hygiene Data'!F103)))),CONCATENATE("[",ROUND(OFFSET('Hygiene Data'!$F$7,0,10*ROW('Hygiene Data'!F103)),0),"]"),IF(AND(ISTEXT(OFFSET('Hygiene Data'!$B$2,0,10*ROW('Hygiene Data'!F103))),DV109="",ISNUMBER(OFFSET('Hygiene Data'!$F$7,0,10*ROW('Hygiene Data'!F103)))),OFFSET('Hygiene Data'!$F$7,0,10*ROW('Hygiene Data'!F103)),NA())))</f>
        <v>#N/A</v>
      </c>
      <c r="BH109" s="84" t="e">
        <f ca="true">+IF(AND(ISTEXT(OFFSET('Hygiene Data'!$B$2,0,10*ROW('Hygiene Data'!F103))),DW109="Yes"),OFFSET('Hygiene Data'!$F$9,0,10*ROW('Hygiene Data'!F103)),IF(AND(ISTEXT(OFFSET('Hygiene Data'!$B$2,0,10*ROW('Hygiene Data'!F103))),DW109="No",ISNUMBER(OFFSET('Hygiene Data'!$F$9,0,10*ROW('Hygiene Data'!F103)))),CONCATENATE("[",ROUND(OFFSET('Hygiene Data'!$F$9,0,10*ROW('Hygiene Data'!F103)),0),"]"),IF(AND(ISTEXT(OFFSET('Hygiene Data'!$B$2,0,10*ROW('Hygiene Data'!F103))),DW109="",ISNUMBER(OFFSET('Hygiene Data'!$F$9,0,10*ROW('Hygiene Data'!F103)))),OFFSET('Hygiene Data'!$F$9,0,10*ROW('Hygiene Data'!F103)),NA())))</f>
        <v>#N/A</v>
      </c>
      <c r="BI109" s="84" t="e">
        <f ca="true">+IF(AND(ISTEXT(OFFSET('Hygiene Data'!$B$2,0,10*ROW('Hygiene Data'!G103))),DX109="Yes"),OFFSET('Hygiene Data'!$G$5,0,10*ROW('Hygiene Data'!G103)),IF(AND(ISTEXT(OFFSET('Hygiene Data'!$B$2,0,10*ROW('Hygiene Data'!G103))),DX109="No",ISNUMBER(OFFSET('Hygiene Data'!$G$5,0,10*ROW('Hygiene Data'!G103)))),CONCATENATE("[",ROUND(OFFSET('Hygiene Data'!$G$5,0,10*ROW('Hygiene Data'!G103)),0),"]"),IF(AND(ISTEXT(OFFSET('Hygiene Data'!$B$2,0,10*ROW('Hygiene Data'!G103))),DX109="",ISNUMBER(OFFSET('Hygiene Data'!$G$5,0,10*ROW('Hygiene Data'!G103)))),OFFSET('Hygiene Data'!$G$5,0,10*ROW('Hygiene Data'!G103)),NA())))</f>
        <v>#N/A</v>
      </c>
      <c r="BJ109" s="84" t="e">
        <f ca="true">+IF(AND(ISTEXT(OFFSET('Hygiene Data'!$B$2,0,10*ROW('Hygiene Data'!G103))),DY109="Yes"),OFFSET('Hygiene Data'!$G$7,0,10*ROW('Hygiene Data'!G103)),IF(AND(ISTEXT(OFFSET('Hygiene Data'!$B$2,0,10*ROW('Hygiene Data'!G103))),DY109="No",ISNUMBER(OFFSET('Hygiene Data'!$G$7,0,10*ROW('Hygiene Data'!G103)))),CONCATENATE("[",ROUND(OFFSET('Hygiene Data'!$G$7,0,10*ROW('Hygiene Data'!G103)),0),"]"),IF(AND(ISTEXT(OFFSET('Hygiene Data'!$B$2,0,10*ROW('Hygiene Data'!G103))),DY109="",ISNUMBER(OFFSET('Hygiene Data'!$G$7,0,10*ROW('Hygiene Data'!G103)))),OFFSET('Hygiene Data'!$G$7,0,10*ROW('Hygiene Data'!G103)),NA())))</f>
        <v>#N/A</v>
      </c>
      <c r="BK109" s="84" t="e">
        <f ca="true">+IF(AND(ISTEXT(OFFSET('Hygiene Data'!$B$2,0,10*ROW('Hygiene Data'!G103))),DZ109="Yes"),OFFSET('Hygiene Data'!$G$9,0,10*ROW('Hygiene Data'!G103)),IF(AND(ISTEXT(OFFSET('Hygiene Data'!$B$2,0,10*ROW('Hygiene Data'!G103))),DZ109="No",ISNUMBER(OFFSET('Hygiene Data'!$G$9,0,10*ROW('Hygiene Data'!G103)))),CONCATENATE("[",ROUND(OFFSET('Hygiene Data'!$G$9,0,10*ROW('Hygiene Data'!G103)),0),"]"),IF(AND(ISTEXT(OFFSET('Hygiene Data'!$B$2,0,10*ROW('Hygiene Data'!G103))),DZ109="",ISNUMBER(OFFSET('Hygiene Data'!$G$9,0,10*ROW('Hygiene Data'!G103)))),OFFSET('Hygiene Data'!$G$9,0,10*ROW('Hygiene Data'!G103)),NA())))</f>
        <v>#N/A</v>
      </c>
      <c r="BL109" s="84" t="e">
        <f ca="true">+IF(AND(ISTEXT(OFFSET('Hygiene Data'!$B$2,0,10*ROW('Hygiene Data'!H103))),EA109="Yes"),OFFSET('Hygiene Data'!$H$5,0,10*ROW('Hygiene Data'!H103)),IF(AND(ISTEXT(OFFSET('Hygiene Data'!$B$2,0,10*ROW('Hygiene Data'!H103))),EA109="No",ISNUMBER(OFFSET('Hygiene Data'!$H$5,0,10*ROW('Hygiene Data'!H103)))),CONCATENATE("[",ROUND(OFFSET('Hygiene Data'!$H$5,0,10*ROW('Hygiene Data'!H103)),0),"]"),IF(AND(ISTEXT(OFFSET('Hygiene Data'!$B$2,0,10*ROW('Hygiene Data'!H103))),EA109="",ISNUMBER(OFFSET('Hygiene Data'!$H$5,0,10*ROW('Hygiene Data'!H103)))),OFFSET('Hygiene Data'!$H$5,0,10*ROW('Hygiene Data'!H103)),NA())))</f>
        <v>#N/A</v>
      </c>
      <c r="BM109" s="84" t="e">
        <f ca="true">+IF(AND(ISTEXT(OFFSET('Hygiene Data'!$B$2,0,10*ROW('Hygiene Data'!H103))),EB109="Yes"),OFFSET('Hygiene Data'!$H$7,0,10*ROW('Hygiene Data'!H103)),IF(AND(ISTEXT(OFFSET('Hygiene Data'!$B$2,0,10*ROW('Hygiene Data'!H103))),EB109="No",ISNUMBER(OFFSET('Hygiene Data'!$H$7,0,10*ROW('Hygiene Data'!H103)))),CONCATENATE("[",ROUND(OFFSET('Hygiene Data'!$H$7,0,10*ROW('Hygiene Data'!H103)),0),"]"),IF(AND(ISTEXT(OFFSET('Hygiene Data'!$B$2,0,10*ROW('Hygiene Data'!H103))),EB109="",ISNUMBER(OFFSET('Hygiene Data'!$H$7,0,10*ROW('Hygiene Data'!H103)))),OFFSET('Hygiene Data'!$H$7,0,10*ROW('Hygiene Data'!H103)),NA())))</f>
        <v>#N/A</v>
      </c>
      <c r="BN109" s="84" t="e">
        <f ca="true">+IF(AND(ISTEXT(OFFSET('Hygiene Data'!$B$2,0,10*ROW('Hygiene Data'!H103))),EC109="Yes"),OFFSET('Hygiene Data'!$H$9,0,10*ROW('Hygiene Data'!H103)),IF(AND(ISTEXT(OFFSET('Hygiene Data'!$B$2,0,10*ROW('Hygiene Data'!H103))),EC109="No",ISNUMBER(OFFSET('Hygiene Data'!$H$9,0,10*ROW('Hygiene Data'!H103)))),CONCATENATE("[",ROUND(OFFSET('Hygiene Data'!$H$9,0,10*ROW('Hygiene Data'!H103)),0),"]"),IF(AND(ISTEXT(OFFSET('Hygiene Data'!$B$2,0,10*ROW('Hygiene Data'!H103))),EC109="",ISNUMBER(OFFSET('Hygiene Data'!$H$9,0,10*ROW('Hygiene Data'!H103)))),OFFSET('Hygiene Data'!$H$9,0,10*ROW('Hygiene Data'!H103)),NA())))</f>
        <v>#N/A</v>
      </c>
      <c r="BO109" s="84" t="e">
        <f ca="true">+IF(AND(ISTEXT(OFFSET('Hygiene Data'!$B$2,0,10*ROW('Hygiene Data'!I103))),ED109="Yes"),OFFSET('Hygiene Data'!$I$5,0,10*ROW('Hygiene Data'!I103)),IF(AND(ISTEXT(OFFSET('Hygiene Data'!$B$2,0,10*ROW('Hygiene Data'!I103))),ED109="No",ISNUMBER(OFFSET('Hygiene Data'!$I$5,0,10*ROW('Hygiene Data'!I103)))),CONCATENATE("[",ROUND(OFFSET('Hygiene Data'!$I$5,0,10*ROW('Hygiene Data'!I103)),0),"]"),IF(AND(ISTEXT(OFFSET('Hygiene Data'!$B$2,0,10*ROW('Hygiene Data'!I103))),ED109="",ISNUMBER(OFFSET('Hygiene Data'!$I$5,0,10*ROW('Hygiene Data'!I103)))),OFFSET('Hygiene Data'!$I$5,0,10*ROW('Hygiene Data'!I103)),NA())))</f>
        <v>#N/A</v>
      </c>
      <c r="BP109" s="84" t="e">
        <f ca="true">+IF(AND(ISTEXT(OFFSET('Hygiene Data'!$B$2,0,10*ROW('Hygiene Data'!I103))),EE109="Yes"),OFFSET('Hygiene Data'!$I$7,0,10*ROW('Hygiene Data'!I103)),IF(AND(ISTEXT(OFFSET('Hygiene Data'!$B$2,0,10*ROW('Hygiene Data'!I103))),EE109="No",ISNUMBER(OFFSET('Hygiene Data'!$I$7,0,10*ROW('Hygiene Data'!I103)))),CONCATENATE("[",ROUND(OFFSET('Hygiene Data'!$I$7,0,10*ROW('Hygiene Data'!I103)),0),"]"),IF(AND(ISTEXT(OFFSET('Hygiene Data'!$B$2,0,10*ROW('Hygiene Data'!I103))),EE109="",ISNUMBER(OFFSET('Hygiene Data'!$I$7,0,10*ROW('Hygiene Data'!I103)))),OFFSET('Hygiene Data'!$I$7,0,10*ROW('Hygiene Data'!I103)),NA())))</f>
        <v>#N/A</v>
      </c>
      <c r="BQ109" s="84" t="e">
        <f ca="true">+IF(AND(ISTEXT(OFFSET('Hygiene Data'!$B$2,0,10*ROW('Hygiene Data'!I103))),EF109="Yes"),OFFSET('Hygiene Data'!$I$9,0,10*ROW('Hygiene Data'!I103)),IF(AND(ISTEXT(OFFSET('Hygiene Data'!$B$2,0,10*ROW('Hygiene Data'!I103))),EF109="No",ISNUMBER(OFFSET('Hygiene Data'!$I$9,0,10*ROW('Hygiene Data'!I103)))),CONCATENATE("[",ROUND(OFFSET('Hygiene Data'!$I$9,0,10*ROW('Hygiene Data'!I103)),0),"]"),IF(AND(ISTEXT(OFFSET('Hygiene Data'!$B$2,0,10*ROW('Hygiene Data'!I103))),EF109="",ISNUMBER(OFFSET('Hygiene Data'!$I$9,0,10*ROW('Hygiene Data'!I103)))),OFFSET('Hygiene Data'!$I$9,0,10*ROW('Hygiene Data'!I103)),NA())))</f>
        <v>#N/A</v>
      </c>
      <c r="BR109" s="269"/>
      <c r="BS109" s="269" t="str">
        <f ca="true">+IF(OFFSET('Water Data'!$D$27,0,10*ROW('Water Data'!D103))="","",OFFSET('Water Data'!$D$27,0,10*ROW('Water Data'!D103)))</f>
        <v/>
      </c>
      <c r="BT109" s="269" t="str">
        <f ca="true">+IF(OFFSET('Water Data'!$D$28,0,10*ROW('Water Data'!D103))="","",OFFSET('Water Data'!$D$28,0,10*ROW('Water Data'!D103)))</f>
        <v/>
      </c>
      <c r="BU109" s="269" t="str">
        <f ca="true">+IF(OFFSET('Water Data'!$D$29,0,10*ROW('Water Data'!D103))="","",OFFSET('Water Data'!$D$29,0,10*ROW('Water Data'!D103)))</f>
        <v/>
      </c>
      <c r="BV109" s="269" t="str">
        <f ca="true">+IF(OFFSET('Water Data'!$E$27,0,10*ROW('Water Data'!E103))="","",OFFSET('Water Data'!$E$27,0,10*ROW('Water Data'!E103)))</f>
        <v/>
      </c>
      <c r="BW109" s="269" t="str">
        <f ca="true">+IF(OFFSET('Water Data'!$E$28,0,10*ROW('Water Data'!E103))="","",OFFSET('Water Data'!$E$28,0,10*ROW('Water Data'!E103)))</f>
        <v/>
      </c>
      <c r="BX109" s="269" t="str">
        <f ca="true">+IF(OFFSET('Water Data'!$E$29,0,10*ROW('Water Data'!E103))="","",OFFSET('Water Data'!$E$29,0,10*ROW('Water Data'!E103)))</f>
        <v/>
      </c>
      <c r="BY109" s="269" t="str">
        <f ca="true">+IF(OFFSET('Water Data'!$F$27,0,10*ROW('Water Data'!F103))="","",OFFSET('Water Data'!$F$27,0,10*ROW('Water Data'!F103)))</f>
        <v/>
      </c>
      <c r="BZ109" s="269" t="str">
        <f ca="true">+IF(OFFSET('Water Data'!$F$28,0,10*ROW('Water Data'!F103))="","",OFFSET('Water Data'!$F$28,0,10*ROW('Water Data'!F103)))</f>
        <v/>
      </c>
      <c r="CA109" s="269" t="str">
        <f ca="true">+IF(OFFSET('Water Data'!$F$29,0,10*ROW('Water Data'!F103))="","",OFFSET('Water Data'!$F$29,0,10*ROW('Water Data'!F103)))</f>
        <v/>
      </c>
      <c r="CB109" s="269" t="str">
        <f ca="true">+IF(OFFSET('Water Data'!$G$27,0,10*ROW('Water Data'!G103))="","",OFFSET('Water Data'!$G$27,0,10*ROW('Water Data'!G103)))</f>
        <v/>
      </c>
      <c r="CC109" s="269" t="str">
        <f ca="true">+IF(OFFSET('Water Data'!$G$28,0,10*ROW('Water Data'!G103))="","",OFFSET('Water Data'!$G$28,0,10*ROW('Water Data'!G103)))</f>
        <v/>
      </c>
      <c r="CD109" s="269" t="str">
        <f ca="true">+IF(OFFSET('Water Data'!$G$29,0,10*ROW('Water Data'!G103))="","",OFFSET('Water Data'!$G$29,0,10*ROW('Water Data'!G103)))</f>
        <v/>
      </c>
      <c r="CE109" s="269" t="str">
        <f ca="true">+IF(OFFSET('Water Data'!$H$27,0,10*ROW('Water Data'!H103))="","",OFFSET('Water Data'!$H$27,0,10*ROW('Water Data'!H103)))</f>
        <v/>
      </c>
      <c r="CF109" s="269" t="str">
        <f ca="true">+IF(OFFSET('Water Data'!$H$28,0,10*ROW('Water Data'!H103))="","",OFFSET('Water Data'!$H$28,0,10*ROW('Water Data'!H103)))</f>
        <v/>
      </c>
      <c r="CG109" s="269" t="str">
        <f ca="true">+IF(OFFSET('Water Data'!$H$29,0,10*ROW('Water Data'!H103))="","",OFFSET('Water Data'!$H$29,0,10*ROW('Water Data'!H103)))</f>
        <v/>
      </c>
      <c r="CH109" s="269" t="str">
        <f ca="true">+IF(OFFSET('Water Data'!$I$27,0,10*ROW('Water Data'!I103))="","",OFFSET('Water Data'!$I$27,0,10*ROW('Water Data'!I103)))</f>
        <v/>
      </c>
      <c r="CI109" s="269" t="str">
        <f ca="true">+IF(OFFSET('Water Data'!$I$28,0,10*ROW('Water Data'!I103))="","",OFFSET('Water Data'!$I$28,0,10*ROW('Water Data'!I103)))</f>
        <v/>
      </c>
      <c r="CJ109" s="269" t="str">
        <f ca="true">+IF(OFFSET('Water Data'!$I$29,0,10*ROW('Water Data'!I103))="","",OFFSET('Water Data'!$I$29,0,10*ROW('Water Data'!I103)))</f>
        <v/>
      </c>
      <c r="CK109" s="269" t="str">
        <f ca="true">+IF(OFFSET('Sanitation Data'!$D$28,0,10*ROW('Sanitation Data'!D103))="","",OFFSET('Sanitation Data'!$D$28,0,10*ROW('Sanitation Data'!D103)))</f>
        <v/>
      </c>
      <c r="CL109" s="269" t="str">
        <f ca="true">+IF(OFFSET('Sanitation Data'!$D$29,0,10*ROW('Sanitation Data'!D103))="","",OFFSET('Sanitation Data'!$D$29,0,10*ROW('Sanitation Data'!D103)))</f>
        <v/>
      </c>
      <c r="CM109" s="269" t="str">
        <f ca="true">+IF(OFFSET('Sanitation Data'!$D$30,0,10*ROW('Sanitation Data'!D103))="","",OFFSET('Sanitation Data'!$D$30,0,10*ROW('Sanitation Data'!D103)))</f>
        <v/>
      </c>
      <c r="CN109" s="269" t="str">
        <f ca="true">+IF(OFFSET('Sanitation Data'!$D$31,0,10*ROW('Sanitation Data'!D103))="","",OFFSET('Sanitation Data'!$D$31,0,10*ROW('Sanitation Data'!D103)))</f>
        <v/>
      </c>
      <c r="CO109" s="269" t="str">
        <f ca="true">+IF(OFFSET('Sanitation Data'!$D$32,0,10*ROW('Sanitation Data'!D103))="","",OFFSET('Sanitation Data'!$D$32,0,10*ROW('Sanitation Data'!D103)))</f>
        <v/>
      </c>
      <c r="CP109" s="269" t="str">
        <f ca="true">+IF(OFFSET('Sanitation Data'!$E$28,0,10*ROW('Sanitation Data'!E103))="","",OFFSET('Sanitation Data'!$E$28,0,10*ROW('Sanitation Data'!E103)))</f>
        <v/>
      </c>
      <c r="CQ109" s="269" t="str">
        <f ca="true">+IF(OFFSET('Sanitation Data'!$E$29,0,10*ROW('Sanitation Data'!E103))="","",OFFSET('Sanitation Data'!$E$29,0,10*ROW('Sanitation Data'!E103)))</f>
        <v/>
      </c>
      <c r="CR109" s="269" t="str">
        <f ca="true">+IF(OFFSET('Sanitation Data'!$E$30,0,10*ROW('Sanitation Data'!E103))="","",OFFSET('Sanitation Data'!$E$30,0,10*ROW('Sanitation Data'!E103)))</f>
        <v/>
      </c>
      <c r="CS109" s="269" t="str">
        <f ca="true">+IF(OFFSET('Sanitation Data'!$E$31,0,10*ROW('Sanitation Data'!E103))="","",OFFSET('Sanitation Data'!$E$31,0,10*ROW('Sanitation Data'!E103)))</f>
        <v/>
      </c>
      <c r="CT109" s="269" t="str">
        <f ca="true">+IF(OFFSET('Sanitation Data'!$E$32,0,10*ROW('Sanitation Data'!E103))="","",OFFSET('Sanitation Data'!$E$32,0,10*ROW('Sanitation Data'!E103)))</f>
        <v/>
      </c>
      <c r="CU109" s="269" t="str">
        <f ca="true">+IF(OFFSET('Sanitation Data'!$F$28,0,10*ROW('Sanitation Data'!F103))="","",OFFSET('Sanitation Data'!$F$28,0,10*ROW('Sanitation Data'!F103)))</f>
        <v/>
      </c>
      <c r="CV109" s="269" t="str">
        <f ca="true">+IF(OFFSET('Sanitation Data'!$F$29,0,10*ROW('Sanitation Data'!F103))="","",OFFSET('Sanitation Data'!$F$29,0,10*ROW('Sanitation Data'!F103)))</f>
        <v/>
      </c>
      <c r="CW109" s="269" t="str">
        <f ca="true">+IF(OFFSET('Sanitation Data'!$F$30,0,10*ROW('Sanitation Data'!F103))="","",OFFSET('Sanitation Data'!$F$30,0,10*ROW('Sanitation Data'!F103)))</f>
        <v/>
      </c>
      <c r="CX109" s="269" t="str">
        <f ca="true">+IF(OFFSET('Sanitation Data'!$F$31,0,10*ROW('Sanitation Data'!F103))="","",OFFSET('Sanitation Data'!$F$31,0,10*ROW('Sanitation Data'!F103)))</f>
        <v/>
      </c>
      <c r="CY109" s="269" t="str">
        <f ca="true">+IF(OFFSET('Sanitation Data'!$F$32,0,10*ROW('Sanitation Data'!F103))="","",OFFSET('Sanitation Data'!$F$32,0,10*ROW('Sanitation Data'!F103)))</f>
        <v/>
      </c>
      <c r="CZ109" s="269" t="str">
        <f ca="true">+IF(OFFSET('Sanitation Data'!$G$28,0,10*ROW('Sanitation Data'!G103))="","",OFFSET('Sanitation Data'!$G$28,0,10*ROW('Sanitation Data'!G103)))</f>
        <v/>
      </c>
      <c r="DA109" s="269" t="str">
        <f ca="true">+IF(OFFSET('Sanitation Data'!$G$29,0,10*ROW('Sanitation Data'!G103))="","",OFFSET('Sanitation Data'!$G$29,0,10*ROW('Sanitation Data'!G103)))</f>
        <v/>
      </c>
      <c r="DB109" s="269" t="str">
        <f ca="true">+IF(OFFSET('Sanitation Data'!$G$30,0,10*ROW('Sanitation Data'!G103))="","",OFFSET('Sanitation Data'!$G$30,0,10*ROW('Sanitation Data'!G103)))</f>
        <v/>
      </c>
      <c r="DC109" s="269" t="str">
        <f ca="true">+IF(OFFSET('Sanitation Data'!$G$31,0,10*ROW('Sanitation Data'!G103))="","",OFFSET('Sanitation Data'!$G$31,0,10*ROW('Sanitation Data'!G103)))</f>
        <v/>
      </c>
      <c r="DD109" s="269" t="str">
        <f ca="true">+IF(OFFSET('Sanitation Data'!$G$32,0,10*ROW('Sanitation Data'!G103))="","",OFFSET('Sanitation Data'!$G$32,0,10*ROW('Sanitation Data'!G103)))</f>
        <v/>
      </c>
      <c r="DE109" s="269" t="str">
        <f ca="true">+IF(OFFSET('Sanitation Data'!$H$28,0,10*ROW('Sanitation Data'!H103))="","",OFFSET('Sanitation Data'!$H$28,0,10*ROW('Sanitation Data'!H103)))</f>
        <v/>
      </c>
      <c r="DF109" s="269" t="str">
        <f ca="true">+IF(OFFSET('Sanitation Data'!$H$29,0,10*ROW('Sanitation Data'!H103))="","",OFFSET('Sanitation Data'!$H$29,0,10*ROW('Sanitation Data'!H103)))</f>
        <v/>
      </c>
      <c r="DG109" s="269" t="str">
        <f ca="true">+IF(OFFSET('Sanitation Data'!$H$30,0,10*ROW('Sanitation Data'!H103))="","",OFFSET('Sanitation Data'!$H$30,0,10*ROW('Sanitation Data'!H103)))</f>
        <v/>
      </c>
      <c r="DH109" s="269" t="str">
        <f ca="true">+IF(OFFSET('Sanitation Data'!$H$31,0,10*ROW('Sanitation Data'!H103))="","",OFFSET('Sanitation Data'!$H$31,0,10*ROW('Sanitation Data'!H103)))</f>
        <v/>
      </c>
      <c r="DI109" s="269" t="str">
        <f ca="true">+IF(OFFSET('Sanitation Data'!$H$32,0,10*ROW('Sanitation Data'!H103))="","",OFFSET('Sanitation Data'!$H$32,0,10*ROW('Sanitation Data'!H103)))</f>
        <v/>
      </c>
      <c r="DJ109" s="269" t="str">
        <f ca="true">+IF(OFFSET('Sanitation Data'!$I$28,0,10*ROW('Sanitation Data'!I103))="","",OFFSET('Sanitation Data'!$I$28,0,10*ROW('Sanitation Data'!I103)))</f>
        <v/>
      </c>
      <c r="DK109" s="269" t="str">
        <f ca="true">+IF(OFFSET('Sanitation Data'!$I$29,0,10*ROW('Sanitation Data'!I103))="","",OFFSET('Sanitation Data'!$I$29,0,10*ROW('Sanitation Data'!I103)))</f>
        <v/>
      </c>
      <c r="DL109" s="269" t="str">
        <f ca="true">+IF(OFFSET('Sanitation Data'!$I$30,0,10*ROW('Sanitation Data'!I103))="","",OFFSET('Sanitation Data'!$I$30,0,10*ROW('Sanitation Data'!I103)))</f>
        <v/>
      </c>
      <c r="DM109" s="269" t="str">
        <f ca="true">+IF(OFFSET('Sanitation Data'!$I$31,0,10*ROW('Sanitation Data'!I103))="","",OFFSET('Sanitation Data'!$I$31,0,10*ROW('Sanitation Data'!I103)))</f>
        <v/>
      </c>
      <c r="DN109" s="269" t="str">
        <f ca="true">+IF(OFFSET('Sanitation Data'!$I$32,0,10*ROW('Sanitation Data'!I103))="","",OFFSET('Sanitation Data'!$I$32,0,10*ROW('Sanitation Data'!I103)))</f>
        <v/>
      </c>
      <c r="DO109" s="269" t="str">
        <f ca="true">+IF(OFFSET('Hygiene Data'!$D$11,0,10*ROW('Hygiene Data'!D103))="","",OFFSET('Hygiene Data'!$D$11,0,10*ROW('Hygiene Data'!D103)))</f>
        <v/>
      </c>
      <c r="DP109" s="269" t="str">
        <f ca="true">+IF(OFFSET('Hygiene Data'!$D$12,0,10*ROW('Hygiene Data'!D103))="","",OFFSET('Hygiene Data'!$D$12,0,10*ROW('Hygiene Data'!D103)))</f>
        <v/>
      </c>
      <c r="DQ109" s="269" t="str">
        <f ca="true">+IF(OFFSET('Hygiene Data'!$D$13,0,10*ROW('Hygiene Data'!D103))="","",OFFSET('Hygiene Data'!$D$13,0,10*ROW('Hygiene Data'!D103)))</f>
        <v/>
      </c>
      <c r="DR109" s="269" t="str">
        <f ca="true">+IF(OFFSET('Hygiene Data'!$E$11,0,10*ROW('Hygiene Data'!E103))="","",OFFSET('Hygiene Data'!$E$11,0,10*ROW('Hygiene Data'!E103)))</f>
        <v/>
      </c>
      <c r="DS109" s="269" t="str">
        <f ca="true">+IF(OFFSET('Hygiene Data'!$E$12,0,10*ROW('Hygiene Data'!E103))="","",OFFSET('Hygiene Data'!$E$12,0,10*ROW('Hygiene Data'!E103)))</f>
        <v/>
      </c>
      <c r="DT109" s="269" t="str">
        <f ca="true">+IF(OFFSET('Hygiene Data'!$E$13,0,10*ROW('Hygiene Data'!E103))="","",OFFSET('Hygiene Data'!$E$13,0,10*ROW('Hygiene Data'!E103)))</f>
        <v/>
      </c>
      <c r="DU109" s="269" t="str">
        <f ca="true">+IF(OFFSET('Hygiene Data'!$F$11,0,10*ROW('Hygiene Data'!F103))="","",OFFSET('Hygiene Data'!$F$11,0,10*ROW('Hygiene Data'!F103)))</f>
        <v/>
      </c>
      <c r="DV109" s="269" t="str">
        <f ca="true">+IF(OFFSET('Hygiene Data'!$F$12,0,10*ROW('Hygiene Data'!F103))="","",OFFSET('Hygiene Data'!$F$12,0,10*ROW('Hygiene Data'!F103)))</f>
        <v/>
      </c>
      <c r="DW109" s="269" t="str">
        <f ca="true">+IF(OFFSET('Hygiene Data'!$F$13,0,10*ROW('Hygiene Data'!F103))="","",OFFSET('Hygiene Data'!$F$13,0,10*ROW('Hygiene Data'!F103)))</f>
        <v/>
      </c>
      <c r="DX109" s="269" t="str">
        <f ca="true">+IF(OFFSET('Hygiene Data'!$G$11,0,10*ROW('Hygiene Data'!G103))="","",OFFSET('Hygiene Data'!$G$11,0,10*ROW('Hygiene Data'!G103)))</f>
        <v/>
      </c>
      <c r="DY109" s="269" t="str">
        <f ca="true">+IF(OFFSET('Hygiene Data'!$G$12,0,10*ROW('Hygiene Data'!G103))="","",OFFSET('Hygiene Data'!$G$12,0,10*ROW('Hygiene Data'!G103)))</f>
        <v/>
      </c>
      <c r="DZ109" s="269" t="str">
        <f ca="true">+IF(OFFSET('Hygiene Data'!$G$13,0,10*ROW('Hygiene Data'!G103))="","",OFFSET('Hygiene Data'!$G$13,0,10*ROW('Hygiene Data'!G103)))</f>
        <v/>
      </c>
      <c r="EA109" s="269" t="str">
        <f ca="true">+IF(OFFSET('Hygiene Data'!$H$11,0,10*ROW('Hygiene Data'!H103))="","",OFFSET('Hygiene Data'!$H$11,0,10*ROW('Hygiene Data'!H103)))</f>
        <v/>
      </c>
      <c r="EB109" s="269" t="str">
        <f ca="true">+IF(OFFSET('Hygiene Data'!$H$12,0,10*ROW('Hygiene Data'!H103))="","",OFFSET('Hygiene Data'!$H$12,0,10*ROW('Hygiene Data'!H103)))</f>
        <v/>
      </c>
      <c r="EC109" s="269" t="str">
        <f ca="true">+IF(OFFSET('Hygiene Data'!$H$13,0,10*ROW('Hygiene Data'!H103))="","",OFFSET('Hygiene Data'!$H$13,0,10*ROW('Hygiene Data'!H103)))</f>
        <v/>
      </c>
      <c r="ED109" s="269" t="str">
        <f ca="true">+IF(OFFSET('Hygiene Data'!$I$11,0,10*ROW('Hygiene Data'!I103))="","",OFFSET('Hygiene Data'!$I$11,0,10*ROW('Hygiene Data'!I103)))</f>
        <v/>
      </c>
      <c r="EE109" s="269" t="str">
        <f ca="true">+IF(OFFSET('Hygiene Data'!$I$12,0,10*ROW('Hygiene Data'!I103))="","",OFFSET('Hygiene Data'!$I$12,0,10*ROW('Hygiene Data'!I103)))</f>
        <v/>
      </c>
      <c r="EF109" s="269" t="str">
        <f ca="true">+IF(OFFSET('Hygiene Data'!$I$13,0,10*ROW('Hygiene Data'!I103))="","",OFFSET('Hygiene Data'!$I$13,0,10*ROW('Hygiene Data'!I103)))</f>
        <v/>
      </c>
    </row>
    <row xmlns:x14ac="http://schemas.microsoft.com/office/spreadsheetml/2009/9/ac" r="110" x14ac:dyDescent="0.2">
      <c r="A110" s="36" t="str">
        <f ca="true">+IF(OFFSET('Water Data'!$B$2,0,10*ROW('Water Data'!E104))="","",OFFSET('Water Data'!$B$2,0,10*ROW('Water Data'!E104)))</f>
        <v/>
      </c>
      <c r="B110" s="36" t="str">
        <f ca="true">+IF(OFFSET('Water Data'!$C$2,0,10*ROW('Water Data'!F104))="","",OFFSET('Water Data'!$C$2,0,10*ROW('Water Data'!F104)))</f>
        <v/>
      </c>
      <c r="C110" s="325" t="str">
        <f t="shared" ca="true" si="1"/>
        <v/>
      </c>
      <c r="D110" s="82" t="e">
        <f ca="true">+IF(AND(ISTEXT(OFFSET('Water Data'!$B$2,0,10*ROW('Water Data'!D104))),BS110="Yes"),100-OFFSET('Water Data'!$D$4,0,10*ROW('Water Data'!D104)),IF(AND(ISTEXT(OFFSET('Water Data'!$B$2,0,10*ROW('Water Data'!D104))),BS110="No",ISNUMBER(OFFSET('Water Data'!$D$4,0,10*ROW('Water Data'!D104)))),CONCATENATE("[",ROUND(100-OFFSET('Water Data'!$D$4,0,10*ROW('Water Data'!D104)),0),"]"),IF(AND(ISTEXT(OFFSET('Water Data'!$B$2,0,10*ROW('Water Data'!D104))),BS110="",ISNUMBER(OFFSET('Water Data'!$D$4,0,10*ROW('Water Data'!D104)))),100-OFFSET('Water Data'!$D$4,0,10*ROW('Water Data'!D104)),NA())))</f>
        <v>#N/A</v>
      </c>
      <c r="E110" s="82" t="e">
        <f ca="true">+IF(AND(ISTEXT(OFFSET('Water Data'!$B$2,0,10*ROW('Water Data'!E104))),BT110="Yes"),OFFSET('Water Data'!$D$6,0,10*ROW('Water Data'!D104)),IF(AND(ISTEXT(OFFSET('Water Data'!$B$2,0,10*ROW('Water Data'!D104))),BT110="No",ISNUMBER(OFFSET('Water Data'!$D$6,0,10*ROW('Water Data'!D104)))),CONCATENATE("[",ROUND(OFFSET('Water Data'!$D$6,0,10*ROW('Water Data'!D104)),0),"]"),IF(AND(ISTEXT(OFFSET('Water Data'!$B$2,0,10*ROW('Water Data'!D104))),BT110="",ISNUMBER(OFFSET('Water Data'!$D$6,0,10*ROW('Water Data'!D104)))),OFFSET('Water Data'!$D$6,0,10*ROW('Water Data'!D104)),NA())))</f>
        <v>#N/A</v>
      </c>
      <c r="F110" s="82" t="e">
        <f ca="true">+IF(AND(ISTEXT(OFFSET('Water Data'!$B$2,0,10*ROW('Water Data'!D104))),BU110="Yes"),OFFSET('Water Data'!$D$9,0,10*ROW('Water Data'!D104)),IF(AND(ISTEXT(OFFSET('Water Data'!$B$2,0,10*ROW('Water Data'!D104))),BU110="No",ISNUMBER(OFFSET('Water Data'!$D$9,0,10*ROW('Water Data'!D104)))),CONCATENATE("[",ROUND(OFFSET('Water Data'!$D$9,0,10*ROW('Water Data'!D104)),0),"]"),IF(AND(ISTEXT(OFFSET('Water Data'!$B$2,0,10*ROW('Water Data'!D104))),BU110="",ISNUMBER(OFFSET('Water Data'!$D$9,0,10*ROW('Water Data'!D104)))),OFFSET('Water Data'!$D$9,0,10*ROW('Water Data'!D104)),NA())))</f>
        <v>#N/A</v>
      </c>
      <c r="G110" s="82" t="e">
        <f ca="true">+IF(AND(ISTEXT(OFFSET('Water Data'!$B$2,0,10*ROW('Water Data'!E104))),BV110="Yes"),100-OFFSET('Water Data'!$E$4,0,10*ROW('Water Data'!E104)),IF(AND(ISTEXT(OFFSET('Water Data'!$B$2,0,10*ROW('Water Data'!E104))),BV110="No",ISNUMBER(OFFSET('Water Data'!$E$4,0,10*ROW('Water Data'!E104)))),CONCATENATE("[",ROUND(100-OFFSET('Water Data'!$E$4,0,10*ROW('Water Data'!E104)),0),"]"),IF(AND(ISTEXT(OFFSET('Water Data'!$B$2,0,10*ROW('Water Data'!E104))),BV110="",ISNUMBER(OFFSET('Water Data'!$E$4,0,10*ROW('Water Data'!E104)))),100-OFFSET('Water Data'!$E$4,0,10*ROW('Water Data'!E104)),NA())))</f>
        <v>#N/A</v>
      </c>
      <c r="H110" s="82" t="e">
        <f ca="true">+IF(AND(ISTEXT(OFFSET('Water Data'!$B$2,0,10*ROW('Water Data'!E104))),BW110="Yes"),OFFSET('Water Data'!$E$6,0,10*ROW('Water Data'!E104)),IF(AND(ISTEXT(OFFSET('Water Data'!$B$2,0,10*ROW('Water Data'!E104))),BW110="No",ISNUMBER(OFFSET('Water Data'!$E$6,0,10*ROW('Water Data'!E104)))),CONCATENATE("[",ROUND(OFFSET('Water Data'!$D$6,0,10*ROW('Water Data'!E104)),0),"]"),IF(AND(ISTEXT(OFFSET('Water Data'!$B$2,0,10*ROW('Water Data'!E104))),BW110="",ISNUMBER(OFFSET('Water Data'!$E$6,0,10*ROW('Water Data'!E104)))),OFFSET('Water Data'!$E$6,0,10*ROW('Water Data'!E104)),NA())))</f>
        <v>#N/A</v>
      </c>
      <c r="I110" s="82" t="e">
        <f ca="true">+IF(AND(ISTEXT(OFFSET('Water Data'!$B$2,0,10*ROW('Water Data'!E104))),BX110="Yes"),OFFSET('Water Data'!$E$9,0,10*ROW('Water Data'!E104)),IF(AND(ISTEXT(OFFSET('Water Data'!$B$2,0,10*ROW('Water Data'!E104))),BX110="No",ISNUMBER(OFFSET('Water Data'!$E$9,0,10*ROW('Water Data'!E104)))),CONCATENATE("[",ROUND(OFFSET('Water Data'!$E$9,0,10*ROW('Water Data'!E104)),0),"]"),IF(AND(ISTEXT(OFFSET('Water Data'!$B$2,0,10*ROW('Water Data'!E104))),BX110="",ISNUMBER(OFFSET('Water Data'!$E$9,0,10*ROW('Water Data'!E104)))),OFFSET('Water Data'!$E$9,0,10*ROW('Water Data'!E104)),NA())))</f>
        <v>#N/A</v>
      </c>
      <c r="J110" s="82" t="e">
        <f ca="true">+IF(AND(ISTEXT(OFFSET('Water Data'!$B$2,0,10*ROW('Water Data'!F104))),BY110="Yes"),100-OFFSET('Water Data'!$F$4,0,10*ROW('Water Data'!F104)),IF(AND(ISTEXT(OFFSET('Water Data'!$B$2,0,10*ROW('Water Data'!F104))),BY110="No",ISNUMBER(OFFSET('Water Data'!$F$4,0,10*ROW('Water Data'!F104)))),CONCATENATE("[",ROUND(100-OFFSET('Water Data'!$F$4,0,10*ROW('Water Data'!F104)),0),"]"),IF(AND(ISTEXT(OFFSET('Water Data'!$B$2,0,10*ROW('Water Data'!F104))),BY110="",ISNUMBER(OFFSET('Water Data'!$F$4,0,10*ROW('Water Data'!F104)))),100-OFFSET('Water Data'!$F$4,0,10*ROW('Water Data'!F104)),NA())))</f>
        <v>#N/A</v>
      </c>
      <c r="K110" s="82" t="e">
        <f ca="true">+IF(AND(ISTEXT(OFFSET('Water Data'!$B$2,0,10*ROW('Water Data'!F104))),BZ110="Yes"),OFFSET('Water Data'!$F$6,0,10*ROW('Water Data'!F104)),IF(AND(ISTEXT(OFFSET('Water Data'!$B$2,0,10*ROW('Water Data'!F104))),BZ110="No",ISNUMBER(OFFSET('Water Data'!$F$6,0,10*ROW('Water Data'!F104)))),CONCATENATE("[",ROUND(OFFSET('Water Data'!$F$6,0,10*ROW('Water Data'!F104)),0),"]"),IF(AND(ISTEXT(OFFSET('Water Data'!$B$2,0,10*ROW('Water Data'!F104))),BZ110="",ISNUMBER(OFFSET('Water Data'!$F$6,0,10*ROW('Water Data'!F104)))),OFFSET('Water Data'!$F$6,0,10*ROW('Water Data'!F104)),NA())))</f>
        <v>#N/A</v>
      </c>
      <c r="L110" s="82" t="e">
        <f ca="true">+IF(AND(ISTEXT(OFFSET('Water Data'!$B$2,0,10*ROW('Water Data'!F104))),CA110="Yes"),OFFSET('Water Data'!$F$9,0,10*ROW('Water Data'!F104)),IF(AND(ISTEXT(OFFSET('Water Data'!$B$2,0,10*ROW('Water Data'!F104))),CA110="No",ISNUMBER(OFFSET('Water Data'!$F$9,0,10*ROW('Water Data'!F104)))),CONCATENATE("[",ROUND(OFFSET('Water Data'!$F$9,0,10*ROW('Water Data'!F104)),0),"]"),IF(AND(ISTEXT(OFFSET('Water Data'!$B$2,0,10*ROW('Water Data'!F104))),CA110="",ISNUMBER(OFFSET('Water Data'!$F$9,0,10*ROW('Water Data'!F104)))),OFFSET('Water Data'!$F$9,0,10*ROW('Water Data'!F104)),NA())))</f>
        <v>#N/A</v>
      </c>
      <c r="M110" s="82" t="e">
        <f ca="true">+IF(AND(ISTEXT(OFFSET('Water Data'!$B$2,0,10*ROW('Water Data'!G104))),CB110="Yes"),100-OFFSET('Water Data'!$G$4,0,10*ROW('Water Data'!G104)),IF(AND(ISTEXT(OFFSET('Water Data'!$B$2,0,10*ROW('Water Data'!G104))),CB110="No",ISNUMBER(OFFSET('Water Data'!$G$4,0,10*ROW('Water Data'!G104)))),CONCATENATE("[",ROUND(100-OFFSET('Water Data'!$G$4,0,10*ROW('Water Data'!G104)),0),"]"),IF(AND(ISTEXT(OFFSET('Water Data'!$B$2,0,10*ROW('Water Data'!G104))),CB110="",ISNUMBER(OFFSET('Water Data'!$G$4,0,10*ROW('Water Data'!G104)))),100-OFFSET('Water Data'!$G$4,0,10*ROW('Water Data'!G104)),NA())))</f>
        <v>#N/A</v>
      </c>
      <c r="N110" s="82" t="e">
        <f ca="true">+IF(AND(ISTEXT(OFFSET('Water Data'!$B$2,0,10*ROW('Water Data'!G104))),CC110="Yes"),OFFSET('Water Data'!$G$6,0,10*ROW('Water Data'!G104)),IF(AND(ISTEXT(OFFSET('Water Data'!$B$2,0,10*ROW('Water Data'!G104))),CC110="No",ISNUMBER(OFFSET('Water Data'!$G$6,0,10*ROW('Water Data'!G104)))),CONCATENATE("[",ROUND(OFFSET('Water Data'!$G$6,0,10*ROW('Water Data'!G104)),0),"]"),IF(AND(ISTEXT(OFFSET('Water Data'!$B$2,0,10*ROW('Water Data'!G104))),CC110="",ISNUMBER(OFFSET('Water Data'!$G$6,0,10*ROW('Water Data'!G104)))),OFFSET('Water Data'!$G$6,0,10*ROW('Water Data'!G104)),NA())))</f>
        <v>#N/A</v>
      </c>
      <c r="O110" s="82" t="e">
        <f ca="true">+IF(AND(ISTEXT(OFFSET('Water Data'!$B$2,0,10*ROW('Water Data'!G104))),CD110="Yes"),OFFSET('Water Data'!$G$9,0,10*ROW('Water Data'!G104)),IF(AND(ISTEXT(OFFSET('Water Data'!$B$2,0,10*ROW('Water Data'!G104))),CD110="No",ISNUMBER(OFFSET('Water Data'!$G$9,0,10*ROW('Water Data'!G104)))),CONCATENATE("[",ROUND(OFFSET('Water Data'!$G$9,0,10*ROW('Water Data'!G104)),0),"]"),IF(AND(ISTEXT(OFFSET('Water Data'!$B$2,0,10*ROW('Water Data'!G104))),CD110="",ISNUMBER(OFFSET('Water Data'!$G$9,0,10*ROW('Water Data'!G104)))),OFFSET('Water Data'!$G$9,0,10*ROW('Water Data'!G104)),NA())))</f>
        <v>#N/A</v>
      </c>
      <c r="P110" s="82" t="e">
        <f ca="true">+IF(AND(ISTEXT(OFFSET('Water Data'!$B$2,0,10*ROW('Water Data'!H104))),CE110="Yes"),100-OFFSET('Water Data'!$H$4,0,10*ROW('Water Data'!H104)),IF(AND(ISTEXT(OFFSET('Water Data'!$B$2,0,10*ROW('Water Data'!H104))),CE110="No",ISNUMBER(OFFSET('Water Data'!$H$4,0,10*ROW('Water Data'!H104)))),CONCATENATE("[",ROUND(100-OFFSET('Water Data'!$H$4,0,10*ROW('Water Data'!H104)),0),"]"),IF(AND(ISTEXT(OFFSET('Water Data'!$B$2,0,10*ROW('Water Data'!H104))),CE110="",ISNUMBER(OFFSET('Water Data'!$H$4,0,10*ROW('Water Data'!H104)))),100-OFFSET('Water Data'!$H$4,0,10*ROW('Water Data'!H104)),NA())))</f>
        <v>#N/A</v>
      </c>
      <c r="Q110" s="82" t="e">
        <f ca="true">+IF(AND(ISTEXT(OFFSET('Water Data'!$B$2,0,10*ROW('Water Data'!H104))),CF110="Yes"),OFFSET('Water Data'!$H$6,0,10*ROW('Water Data'!H104)),IF(AND(ISTEXT(OFFSET('Water Data'!$B$2,0,10*ROW('Water Data'!H104))),CF110="No",ISNUMBER(OFFSET('Water Data'!$H$6,0,10*ROW('Water Data'!H104)))),CONCATENATE("[",ROUND(OFFSET('Water Data'!$H$6,0,10*ROW('Water Data'!H104)),0),"]"),IF(AND(ISTEXT(OFFSET('Water Data'!$B$2,0,10*ROW('Water Data'!H104))),CF110="",ISNUMBER(OFFSET('Water Data'!$H$6,0,10*ROW('Water Data'!H104)))),OFFSET('Water Data'!$H$6,0,10*ROW('Water Data'!H104)),NA())))</f>
        <v>#N/A</v>
      </c>
      <c r="R110" s="82" t="e">
        <f ca="true">+IF(AND(ISTEXT(OFFSET('Water Data'!$B$2,0,10*ROW('Water Data'!H104))),CG110="Yes"),OFFSET('Water Data'!$H$9,0,10*ROW('Water Data'!H104)),IF(AND(ISTEXT(OFFSET('Water Data'!$B$2,0,10*ROW('Water Data'!H104))),CG110="No",ISNUMBER(OFFSET('Water Data'!$H$9,0,10*ROW('Water Data'!H104)))),CONCATENATE("[",ROUND(OFFSET('Water Data'!$H$9,0,10*ROW('Water Data'!H104)),0),"]"),IF(AND(ISTEXT(OFFSET('Water Data'!$B$2,0,10*ROW('Water Data'!H104))),CG110="",ISNUMBER(OFFSET('Water Data'!$H$9,0,10*ROW('Water Data'!H104)))),OFFSET('Water Data'!$H$9,0,10*ROW('Water Data'!H104)),NA())))</f>
        <v>#N/A</v>
      </c>
      <c r="S110" s="82" t="e">
        <f ca="true">+IF(AND(ISTEXT(OFFSET('Water Data'!$B$2,0,10*ROW('Water Data'!I104))),CH110="Yes"),100-OFFSET('Water Data'!$I$4,0,10*ROW('Water Data'!I104)),IF(AND(ISTEXT(OFFSET('Water Data'!$B$2,0,10*ROW('Water Data'!I104))),CH110="No",ISNUMBER(OFFSET('Water Data'!$I$4,0,10*ROW('Water Data'!I104)))),CONCATENATE("[",ROUND(100-OFFSET('Water Data'!$I$4,0,10*ROW('Water Data'!I104)),0),"]"),IF(AND(ISTEXT(OFFSET('Water Data'!$B$2,0,10*ROW('Water Data'!I104))),CH110="",ISNUMBER(OFFSET('Water Data'!$I$4,0,10*ROW('Water Data'!I104)))),100-OFFSET('Water Data'!$I$4,0,10*ROW('Water Data'!I104)),NA())))</f>
        <v>#N/A</v>
      </c>
      <c r="T110" s="82" t="e">
        <f ca="true">+IF(AND(ISTEXT(OFFSET('Water Data'!$B$2,0,10*ROW('Water Data'!I104))),CI110="Yes"),OFFSET('Water Data'!$I$6,0,10*ROW('Water Data'!I104)),IF(AND(ISTEXT(OFFSET('Water Data'!$B$2,0,10*ROW('Water Data'!I104))),CI110="No",ISNUMBER(OFFSET('Water Data'!$I$6,0,10*ROW('Water Data'!I104)))),CONCATENATE("[",ROUND(OFFSET('Water Data'!$I$6,0,10*ROW('Water Data'!I104)),0),"]"),IF(AND(ISTEXT(OFFSET('Water Data'!$B$2,0,10*ROW('Water Data'!I104))),CI110="",ISNUMBER(OFFSET('Water Data'!$I$6,0,10*ROW('Water Data'!I104)))),OFFSET('Water Data'!$I$6,0,10*ROW('Water Data'!I104)),NA())))</f>
        <v>#N/A</v>
      </c>
      <c r="U110" s="82" t="e">
        <f ca="true">+IF(AND(ISTEXT(OFFSET('Water Data'!$B$2,0,10*ROW('Water Data'!I104))),CJ110="Yes"),OFFSET('Water Data'!$I$9,0,10*ROW('Water Data'!I104)),IF(AND(ISTEXT(OFFSET('Water Data'!$B$2,0,10*ROW('Water Data'!I104))),CJ110="No",ISNUMBER(OFFSET('Water Data'!$I$9,0,10*ROW('Water Data'!I104)))),CONCATENATE("[",ROUND(OFFSET('Water Data'!$I$9,0,10*ROW('Water Data'!I104)),0),"]"),IF(AND(ISTEXT(OFFSET('Water Data'!$B$2,0,10*ROW('Water Data'!I104))),CJ110="",ISNUMBER(OFFSET('Water Data'!$I$9,0,10*ROW('Water Data'!I104)))),OFFSET('Water Data'!$I$9,0,10*ROW('Water Data'!I104)),NA())))</f>
        <v>#N/A</v>
      </c>
      <c r="V110" s="83" t="e">
        <f ca="true">+IF(AND(ISTEXT(OFFSET('Sanitation Data'!$B$2,0,10*ROW('Sanitation Data'!D104))),CK110="Yes"),100-OFFSET('Sanitation Data'!$D$4,0,10*ROW('Sanitation Data'!D104)),IF(AND(ISTEXT(OFFSET('Sanitation Data'!$B$2,0,10*ROW('Sanitation Data'!D104))),CK110="No",ISNUMBER(OFFSET('Sanitation Data'!$D$4,0,10*ROW('Sanitation Data'!D104)))),CONCATENATE("[",ROUND(100-OFFSET('Sanitation Data'!$D$4,0,10*ROW('Sanitation Data'!D104)),0),"]"),IF(AND(ISTEXT(OFFSET('Sanitation Data'!$B$2,0,10*ROW('Sanitation Data'!D104))),CK110="",ISNUMBER(OFFSET('Sanitation Data'!$D$4,0,10*ROW('Sanitation Data'!D104)))),100-OFFSET('Sanitation Data'!$D$4,0,10*ROW('Sanitation Data'!D104)),NA())))</f>
        <v>#N/A</v>
      </c>
      <c r="W110" s="83" t="e">
        <f ca="true">+IF(AND(ISTEXT(OFFSET('Sanitation Data'!$B$2,0,10*ROW('Sanitation Data'!D104))),CL110="Yes"),OFFSET('Sanitation Data'!$D$6,0,10*ROW('Sanitation Data'!D104)),IF(AND(ISTEXT(OFFSET('Sanitation Data'!$B$2,0,10*ROW('Sanitation Data'!D104))),CL110="No",ISNUMBER(OFFSET('Sanitation Data'!$D$6,0,10*ROW('Sanitation Data'!D104)))),CONCATENATE("[",ROUND(OFFSET('Sanitation Data'!$D$6,0,10*ROW('Sanitation Data'!D104)),0),"]"),IF(AND(ISTEXT(OFFSET('Sanitation Data'!$B$2,0,10*ROW('Sanitation Data'!D104))),CL110="",ISNUMBER(OFFSET('Sanitation Data'!$D$6,0,10*ROW('Sanitation Data'!D104)))),OFFSET('Sanitation Data'!$D$6,0,10*ROW('Sanitation Data'!D104)),NA())))</f>
        <v>#N/A</v>
      </c>
      <c r="X110" s="83" t="e">
        <f ca="true">+IF(AND(ISTEXT(OFFSET('Sanitation Data'!$B$2,0,10*ROW('Sanitation Data'!D104))),CM110="Yes"),OFFSET('Sanitation Data'!$D$10,0,10*ROW('Sanitation Data'!D104)),IF(AND(ISTEXT(OFFSET('Sanitation Data'!$B$2,0,10*ROW('Sanitation Data'!D104))),CM110="No",ISNUMBER(OFFSET('Sanitation Data'!$D$10,0,10*ROW('Sanitation Data'!D104)))),CONCATENATE("[",ROUND(OFFSET('Sanitation Data'!$D$10,0,10*ROW('Sanitation Data'!D104)),0),"]"),IF(AND(ISTEXT(OFFSET('Sanitation Data'!$B$2,0,10*ROW('Sanitation Data'!D104))),CM110="",ISNUMBER(OFFSET('Sanitation Data'!$D$10,0,10*ROW('Sanitation Data'!D104)))),OFFSET('Sanitation Data'!$D$10,0,10*ROW('Sanitation Data'!D104)),NA())))</f>
        <v>#N/A</v>
      </c>
      <c r="Y110" s="83" t="e">
        <f ca="true">+IF(AND(ISTEXT(OFFSET('Sanitation Data'!$B$2,0,10*ROW('Sanitation Data'!D104))),CN110="Yes"),OFFSET('Sanitation Data'!$D$11,0,10*ROW('Sanitation Data'!D104)),IF(AND(ISTEXT(OFFSET('Sanitation Data'!$B$2,0,10*ROW('Sanitation Data'!D104))),CN110="No",ISNUMBER(OFFSET('Sanitation Data'!$D$11,0,10*ROW('Sanitation Data'!D104)))),CONCATENATE("[",ROUND(OFFSET('Sanitation Data'!$D$11,0,10*ROW('Sanitation Data'!D104)),0),"]"),IF(AND(ISTEXT(OFFSET('Sanitation Data'!$B$2,0,10*ROW('Sanitation Data'!D104))),CN110="",ISNUMBER(OFFSET('Sanitation Data'!$D$11,0,10*ROW('Sanitation Data'!D104)))),OFFSET('Sanitation Data'!$D$11,0,10*ROW('Sanitation Data'!D104)),NA())))</f>
        <v>#N/A</v>
      </c>
      <c r="Z110" s="83" t="e">
        <f ca="true">+IF(AND(ISTEXT(OFFSET('Sanitation Data'!$B$2,0,10*ROW('Sanitation Data'!D104))),CO110="Yes"),OFFSET('Sanitation Data'!$D$12,0,10*ROW('Sanitation Data'!D104)),IF(AND(ISTEXT(OFFSET('Sanitation Data'!$B$2,0,10*ROW('Sanitation Data'!D104))),CO110="No",ISNUMBER(OFFSET('Sanitation Data'!$D$12,0,10*ROW('Sanitation Data'!D104)))),CONCATENATE("[",ROUND(OFFSET('Sanitation Data'!$D$12,0,10*ROW('Sanitation Data'!D104)),0),"]"),IF(AND(ISTEXT(OFFSET('Sanitation Data'!$B$2,0,10*ROW('Sanitation Data'!D104))),CO110="",ISNUMBER(OFFSET('Sanitation Data'!$D$12,0,10*ROW('Sanitation Data'!D104)))),OFFSET('Sanitation Data'!$D$12,0,10*ROW('Sanitation Data'!D104)),NA())))</f>
        <v>#N/A</v>
      </c>
      <c r="AA110" s="83" t="e">
        <f ca="true">+IF(AND(ISTEXT(OFFSET('Sanitation Data'!$B$2,0,10*ROW('Sanitation Data'!E104))),CP110="Yes"),100-OFFSET('Sanitation Data'!$E$4,0,10*ROW('Sanitation Data'!E104)),IF(AND(ISTEXT(OFFSET('Sanitation Data'!$B$2,0,10*ROW('Sanitation Data'!E104))),CP110="No",ISNUMBER(OFFSET('Sanitation Data'!$E$4,0,10*ROW('Sanitation Data'!E104)))),CONCATENATE("[",ROUND(100-OFFSET('Sanitation Data'!$E$4,0,10*ROW('Sanitation Data'!E104)),0),"]"),IF(AND(ISTEXT(OFFSET('Sanitation Data'!$B$2,0,10*ROW('Sanitation Data'!E104))),CP110="",ISNUMBER(OFFSET('Sanitation Data'!$E$4,0,10*ROW('Sanitation Data'!E104)))),100-OFFSET('Sanitation Data'!$E$4,0,10*ROW('Sanitation Data'!E104)),NA())))</f>
        <v>#N/A</v>
      </c>
      <c r="AB110" s="83" t="e">
        <f ca="true">+IF(AND(ISTEXT(OFFSET('Sanitation Data'!$B$2,0,10*ROW('Sanitation Data'!E104))),CQ110="Yes"),OFFSET('Sanitation Data'!$E$6,0,10*ROW('Sanitation Data'!H104)),IF(AND(ISTEXT(OFFSET('Sanitation Data'!$B$2,0,10*ROW('Sanitation Data'!E104))),CQ110="No",ISNUMBER(OFFSET('Sanitation Data'!$E$6,0,10*ROW('Sanitation Data'!E104)))),CONCATENATE("[",ROUND(OFFSET('Sanitation Data'!$E$6,0,10*ROW('Sanitation Data'!E104)),0),"]"),IF(AND(ISTEXT(OFFSET('Sanitation Data'!$B$2,0,10*ROW('Sanitation Data'!E104))),CQ110="",ISNUMBER(OFFSET('Sanitation Data'!$E$6,0,10*ROW('Sanitation Data'!E104)))),OFFSET('Sanitation Data'!$E$6,0,10*ROW('Sanitation Data'!E104)),NA())))</f>
        <v>#N/A</v>
      </c>
      <c r="AC110" s="83" t="e">
        <f ca="true">+IF(AND(ISTEXT(OFFSET('Sanitation Data'!$B$2,0,10*ROW('Sanitation Data'!E104))),CR110="Yes"),OFFSET('Sanitation Data'!$E$10,0,10*ROW('Sanitation Data'!E104)),IF(AND(ISTEXT(OFFSET('Sanitation Data'!$B$2,0,10*ROW('Sanitation Data'!E104))),CR110="No",ISNUMBER(OFFSET('Sanitation Data'!$E$10,0,10*ROW('Sanitation Data'!E104)))),CONCATENATE("[",ROUND(OFFSET('Sanitation Data'!$E$10,0,10*ROW('Sanitation Data'!E104)),0),"]"),IF(AND(ISTEXT(OFFSET('Sanitation Data'!$B$2,0,10*ROW('Sanitation Data'!E104))),CR110="",ISNUMBER(OFFSET('Sanitation Data'!$E$10,0,10*ROW('Sanitation Data'!E104)))),OFFSET('Sanitation Data'!$E$10,0,10*ROW('Sanitation Data'!E104)),NA())))</f>
        <v>#N/A</v>
      </c>
      <c r="AD110" s="83" t="e">
        <f ca="true">+IF(AND(ISTEXT(OFFSET('Sanitation Data'!$B$2,0,10*ROW('Sanitation Data'!E104))),CS110="Yes"),OFFSET('Sanitation Data'!$E$11,0,10*ROW('Sanitation Data'!E104)),IF(AND(ISTEXT(OFFSET('Sanitation Data'!$B$2,0,10*ROW('Sanitation Data'!E104))),CS110="No",ISNUMBER(OFFSET('Sanitation Data'!$E$11,0,10*ROW('Sanitation Data'!E104)))),CONCATENATE("[",ROUND(OFFSET('Sanitation Data'!$E$11,0,10*ROW('Sanitation Data'!E104)),0),"]"),IF(AND(ISTEXT(OFFSET('Sanitation Data'!$B$2,0,10*ROW('Sanitation Data'!E104))),CS110="",ISNUMBER(OFFSET('Sanitation Data'!$E$11,0,10*ROW('Sanitation Data'!E104)))),OFFSET('Sanitation Data'!$E$11,0,10*ROW('Sanitation Data'!E104)),NA())))</f>
        <v>#N/A</v>
      </c>
      <c r="AE110" s="83" t="e">
        <f ca="true">+IF(AND(ISTEXT(OFFSET('Sanitation Data'!$B$2,0,10*ROW('Sanitation Data'!E104))),CT110="Yes"),OFFSET('Sanitation Data'!$E$12,0,10*ROW('Sanitation Data'!E104)),IF(AND(ISTEXT(OFFSET('Sanitation Data'!$B$2,0,10*ROW('Sanitation Data'!E104))),CT110="No",ISNUMBER(OFFSET('Sanitation Data'!$E$12,0,10*ROW('Sanitation Data'!E104)))),CONCATENATE("[",ROUND(OFFSET('Sanitation Data'!$E$12,0,10*ROW('Sanitation Data'!E104)),0),"]"),IF(AND(ISTEXT(OFFSET('Sanitation Data'!$B$2,0,10*ROW('Sanitation Data'!E104))),CT110="",ISNUMBER(OFFSET('Sanitation Data'!$E$12,0,10*ROW('Sanitation Data'!E104)))),OFFSET('Sanitation Data'!$E$12,0,10*ROW('Sanitation Data'!E104)),NA())))</f>
        <v>#N/A</v>
      </c>
      <c r="AF110" s="83" t="e">
        <f ca="true">+IF(AND(ISTEXT(OFFSET('Sanitation Data'!$B$2,0,10*ROW('Sanitation Data'!F104))),CU110="Yes"),100-OFFSET('Sanitation Data'!$F$4,0,10*ROW('Sanitation Data'!F104)),IF(AND(ISTEXT(OFFSET('Sanitation Data'!$B$2,0,10*ROW('Sanitation Data'!F104))),CU110="No",ISNUMBER(OFFSET('Sanitation Data'!$F$4,0,10*ROW('Sanitation Data'!F104)))),CONCATENATE("[",ROUND(100-OFFSET('Sanitation Data'!$F$4,0,10*ROW('Sanitation Data'!F104)),0),"]"),IF(AND(ISTEXT(OFFSET('Sanitation Data'!$B$2,0,10*ROW('Sanitation Data'!F104))),CU110="",ISNUMBER(OFFSET('Sanitation Data'!$F$4,0,10*ROW('Sanitation Data'!F104)))),100-OFFSET('Sanitation Data'!$F$4,0,10*ROW('Sanitation Data'!F104)),NA())))</f>
        <v>#N/A</v>
      </c>
      <c r="AG110" s="83" t="e">
        <f ca="true">+IF(AND(ISTEXT(OFFSET('Sanitation Data'!$B$2,0,10*ROW('Sanitation Data'!F104))),CV110="Yes"),OFFSET('Sanitation Data'!$F$6,0,10*ROW('Sanitation Data'!F104)),IF(AND(ISTEXT(OFFSET('Sanitation Data'!$B$2,0,10*ROW('Sanitation Data'!F104))),CV110="No",ISNUMBER(OFFSET('Sanitation Data'!$F$6,0,10*ROW('Sanitation Data'!F104)))),CONCATENATE("[",ROUND(OFFSET('Sanitation Data'!$F$6,0,10*ROW('Sanitation Data'!F104)),0),"]"),IF(AND(ISTEXT(OFFSET('Sanitation Data'!$B$2,0,10*ROW('Sanitation Data'!F104))),CV110="",ISNUMBER(OFFSET('Sanitation Data'!$F$6,0,10*ROW('Sanitation Data'!F104)))),OFFSET('Sanitation Data'!$F$6,0,10*ROW('Sanitation Data'!F104)),NA())))</f>
        <v>#N/A</v>
      </c>
      <c r="AH110" s="83" t="e">
        <f ca="true">+IF(AND(ISTEXT(OFFSET('Sanitation Data'!$B$2,0,10*ROW('Sanitation Data'!F104))),CW110="Yes"),OFFSET('Sanitation Data'!$F$10,0,10*ROW('Sanitation Data'!F104)),IF(AND(ISTEXT(OFFSET('Sanitation Data'!$B$2,0,10*ROW('Sanitation Data'!F104))),CW110="No",ISNUMBER(OFFSET('Sanitation Data'!$F$10,0,10*ROW('Sanitation Data'!F104)))),CONCATENATE("[",ROUND(OFFSET('Sanitation Data'!$F$10,0,10*ROW('Sanitation Data'!F104)),0),"]"),IF(AND(ISTEXT(OFFSET('Sanitation Data'!$B$2,0,10*ROW('Sanitation Data'!F104))),CW110="",ISNUMBER(OFFSET('Sanitation Data'!$F$10,0,10*ROW('Sanitation Data'!F104)))),OFFSET('Sanitation Data'!$F$10,0,10*ROW('Sanitation Data'!F104)),NA())))</f>
        <v>#N/A</v>
      </c>
      <c r="AI110" s="83" t="e">
        <f ca="true">+IF(AND(ISTEXT(OFFSET('Sanitation Data'!$B$2,0,10*ROW('Sanitation Data'!F104))),CX110="Yes"),OFFSET('Sanitation Data'!$F$11,0,10*ROW('Sanitation Data'!F104)),IF(AND(ISTEXT(OFFSET('Sanitation Data'!$B$2,0,10*ROW('Sanitation Data'!F104))),CX110="No",ISNUMBER(OFFSET('Sanitation Data'!$F$11,0,10*ROW('Sanitation Data'!F104)))),CONCATENATE("[",ROUND(OFFSET('Sanitation Data'!$F$11,0,10*ROW('Sanitation Data'!F104)),0),"]"),IF(AND(ISTEXT(OFFSET('Sanitation Data'!$B$2,0,10*ROW('Sanitation Data'!F104))),CX110="",ISNUMBER(OFFSET('Sanitation Data'!$F$11,0,10*ROW('Sanitation Data'!F104)))),OFFSET('Sanitation Data'!$F$11,0,10*ROW('Sanitation Data'!F104)),NA())))</f>
        <v>#N/A</v>
      </c>
      <c r="AJ110" s="83" t="e">
        <f ca="true">+IF(AND(ISTEXT(OFFSET('Sanitation Data'!$B$2,0,10*ROW('Sanitation Data'!F104))),CY110="Yes"),OFFSET('Sanitation Data'!$F$12,0,10*ROW('Sanitation Data'!F104)),IF(AND(ISTEXT(OFFSET('Sanitation Data'!$B$2,0,10*ROW('Sanitation Data'!F104))),CY110="No",ISNUMBER(OFFSET('Sanitation Data'!$F$12,0,10*ROW('Sanitation Data'!F104)))),CONCATENATE("[",ROUND(OFFSET('Sanitation Data'!$F$12,0,10*ROW('Sanitation Data'!F104)),0),"]"),IF(AND(ISTEXT(OFFSET('Sanitation Data'!$B$2,0,10*ROW('Sanitation Data'!F104))),CY110="",ISNUMBER(OFFSET('Sanitation Data'!$F$12,0,10*ROW('Sanitation Data'!F104)))),OFFSET('Sanitation Data'!$F$12,0,10*ROW('Sanitation Data'!F104)),NA())))</f>
        <v>#N/A</v>
      </c>
      <c r="AK110" s="83" t="e">
        <f ca="true">+IF(AND(ISTEXT(OFFSET('Sanitation Data'!$B$2,0,10*ROW('Sanitation Data'!G104))),CZ110="Yes"),100-OFFSET('Sanitation Data'!$G$4,0,10*ROW('Sanitation Data'!G104)),IF(AND(ISTEXT(OFFSET('Sanitation Data'!$B$2,0,10*ROW('Sanitation Data'!G104))),CZ110="No",ISNUMBER(OFFSET('Sanitation Data'!$G$4,0,10*ROW('Sanitation Data'!G104)))),CONCATENATE("[",ROUND(100-OFFSET('Sanitation Data'!$G$4,0,10*ROW('Sanitation Data'!G104)),0),"]"),IF(AND(ISTEXT(OFFSET('Sanitation Data'!$B$2,0,10*ROW('Sanitation Data'!G104))),CZ110="",ISNUMBER(OFFSET('Sanitation Data'!$G$4,0,10*ROW('Sanitation Data'!G104)))),100-OFFSET('Sanitation Data'!$G$4,0,10*ROW('Sanitation Data'!G104)),NA())))</f>
        <v>#N/A</v>
      </c>
      <c r="AL110" s="83" t="e">
        <f ca="true">+IF(AND(ISTEXT(OFFSET('Sanitation Data'!$B$2,0,10*ROW('Sanitation Data'!G104))),DA110="Yes"),OFFSET('Sanitation Data'!$G$6,0,10*ROW('Sanitation Data'!G104)),IF(AND(ISTEXT(OFFSET('Sanitation Data'!$B$2,0,10*ROW('Sanitation Data'!G104))),DA110="No",ISNUMBER(OFFSET('Sanitation Data'!$G$6,0,10*ROW('Sanitation Data'!G104)))),CONCATENATE("[",ROUND(OFFSET('Sanitation Data'!$G$6,0,10*ROW('Sanitation Data'!G104)),0),"]"),IF(AND(ISTEXT(OFFSET('Sanitation Data'!$B$2,0,10*ROW('Sanitation Data'!G104))),DA110="",ISNUMBER(OFFSET('Sanitation Data'!$G$6,0,10*ROW('Sanitation Data'!G104)))),OFFSET('Sanitation Data'!$G$6,0,10*ROW('Sanitation Data'!G104)),NA())))</f>
        <v>#N/A</v>
      </c>
      <c r="AM110" s="83" t="e">
        <f ca="true">+IF(AND(ISTEXT(OFFSET('Sanitation Data'!$B$2,0,10*ROW('Sanitation Data'!G104))),DB110="Yes"),OFFSET('Sanitation Data'!$G$10,0,10*ROW('Sanitation Data'!G104)),IF(AND(ISTEXT(OFFSET('Sanitation Data'!$B$2,0,10*ROW('Sanitation Data'!G104))),DB110="No",ISNUMBER(OFFSET('Sanitation Data'!$G$10,0,10*ROW('Sanitation Data'!G104)))),CONCATENATE("[",ROUND(OFFSET('Sanitation Data'!$G$10,0,10*ROW('Sanitation Data'!G104)),0),"]"),IF(AND(ISTEXT(OFFSET('Sanitation Data'!$B$2,0,10*ROW('Sanitation Data'!G104))),DB110="",ISNUMBER(OFFSET('Sanitation Data'!$G$10,0,10*ROW('Sanitation Data'!G104)))),OFFSET('Sanitation Data'!$G$10,0,10*ROW('Sanitation Data'!G104)),NA())))</f>
        <v>#N/A</v>
      </c>
      <c r="AN110" s="83" t="e">
        <f ca="true">+IF(AND(ISTEXT(OFFSET('Sanitation Data'!$B$2,0,10*ROW('Sanitation Data'!G104))),DC110="Yes"),OFFSET('Sanitation Data'!$G$11,0,10*ROW('Sanitation Data'!G104)),IF(AND(ISTEXT(OFFSET('Sanitation Data'!$B$2,0,10*ROW('Sanitation Data'!G104))),DC110="No",ISNUMBER(OFFSET('Sanitation Data'!$G$11,0,10*ROW('Sanitation Data'!G104)))),CONCATENATE("[",ROUND(OFFSET('Sanitation Data'!$G$11,0,10*ROW('Sanitation Data'!G104)),0),"]"),IF(AND(ISTEXT(OFFSET('Sanitation Data'!$B$2,0,10*ROW('Sanitation Data'!G104))),DC110="",ISNUMBER(OFFSET('Sanitation Data'!$G$11,0,10*ROW('Sanitation Data'!G104)))),OFFSET('Sanitation Data'!$G$11,0,10*ROW('Sanitation Data'!G104)),NA())))</f>
        <v>#N/A</v>
      </c>
      <c r="AO110" s="83" t="e">
        <f ca="true">+IF(AND(ISTEXT(OFFSET('Sanitation Data'!$B$2,0,10*ROW('Sanitation Data'!G104))),DD110="Yes"),OFFSET('Sanitation Data'!$G$12,0,10*ROW('Sanitation Data'!G104)),IF(AND(ISTEXT(OFFSET('Sanitation Data'!$B$2,0,10*ROW('Sanitation Data'!G104))),DD110="No",ISNUMBER(OFFSET('Sanitation Data'!$G$12,0,10*ROW('Sanitation Data'!G104)))),CONCATENATE("[",ROUND(OFFSET('Sanitation Data'!$G$12,0,10*ROW('Sanitation Data'!G104)),0),"]"),IF(AND(ISTEXT(OFFSET('Sanitation Data'!$B$2,0,10*ROW('Sanitation Data'!G104))),DD110="",ISNUMBER(OFFSET('Sanitation Data'!$G$12,0,10*ROW('Sanitation Data'!G104)))),OFFSET('Sanitation Data'!$G$12,0,10*ROW('Sanitation Data'!G104)),NA())))</f>
        <v>#N/A</v>
      </c>
      <c r="AP110" s="83" t="e">
        <f ca="true">+IF(AND(ISTEXT(OFFSET('Sanitation Data'!$B$2,0,10*ROW('Sanitation Data'!H104))),DE110="Yes"),100-OFFSET('Sanitation Data'!$H$4,0,10*ROW('Sanitation Data'!H104)),IF(AND(ISTEXT(OFFSET('Sanitation Data'!$B$2,0,10*ROW('Sanitation Data'!H104))),DE110="No",ISNUMBER(OFFSET('Sanitation Data'!$H$4,0,10*ROW('Sanitation Data'!H104)))),CONCATENATE("[",ROUND(100-OFFSET('Sanitation Data'!$H$4,0,10*ROW('Sanitation Data'!H104)),0),"]"),IF(AND(ISTEXT(OFFSET('Sanitation Data'!$B$2,0,10*ROW('Sanitation Data'!H104))),DE110="",ISNUMBER(OFFSET('Sanitation Data'!$H$4,0,10*ROW('Sanitation Data'!H104)))),100-OFFSET('Sanitation Data'!$H$4,0,10*ROW('Sanitation Data'!H104)),NA())))</f>
        <v>#N/A</v>
      </c>
      <c r="AQ110" s="83" t="e">
        <f ca="true">+IF(AND(ISTEXT(OFFSET('Sanitation Data'!$B$2,0,10*ROW('Sanitation Data'!H104))),DF110="Yes"),OFFSET('Sanitation Data'!$H$6,0,10*ROW('Sanitation Data'!H104)),IF(AND(ISTEXT(OFFSET('Sanitation Data'!$B$2,0,10*ROW('Sanitation Data'!H104))),DF110="No",ISNUMBER(OFFSET('Sanitation Data'!$H$6,0,10*ROW('Sanitation Data'!H104)))),CONCATENATE("[",ROUND(OFFSET('Sanitation Data'!$H$6,0,10*ROW('Sanitation Data'!H104)),0),"]"),IF(AND(ISTEXT(OFFSET('Sanitation Data'!$B$2,0,10*ROW('Sanitation Data'!H104))),DF110="",ISNUMBER(OFFSET('Sanitation Data'!$H$6,0,10*ROW('Sanitation Data'!H104)))),OFFSET('Sanitation Data'!$H$6,0,10*ROW('Sanitation Data'!H104)),NA())))</f>
        <v>#N/A</v>
      </c>
      <c r="AR110" s="83" t="e">
        <f ca="true">+IF(AND(ISTEXT(OFFSET('Sanitation Data'!$B$2,0,10*ROW('Sanitation Data'!H104))),DG110="Yes"),OFFSET('Sanitation Data'!$H$10,0,10*ROW('Sanitation Data'!H104)),IF(AND(ISTEXT(OFFSET('Sanitation Data'!$B$2,0,10*ROW('Sanitation Data'!H104))),DG110="No",ISNUMBER(OFFSET('Sanitation Data'!$H$10,0,10*ROW('Sanitation Data'!H104)))),CONCATENATE("[",ROUND(OFFSET('Sanitation Data'!$H$10,0,10*ROW('Sanitation Data'!H104)),0),"]"),IF(AND(ISTEXT(OFFSET('Sanitation Data'!$B$2,0,10*ROW('Sanitation Data'!H104))),DG110="",ISNUMBER(OFFSET('Sanitation Data'!$H$10,0,10*ROW('Sanitation Data'!H104)))),OFFSET('Sanitation Data'!$H$10,0,10*ROW('Sanitation Data'!H104)),NA())))</f>
        <v>#N/A</v>
      </c>
      <c r="AS110" s="83" t="e">
        <f ca="true">+IF(AND(ISTEXT(OFFSET('Sanitation Data'!$B$2,0,10*ROW('Sanitation Data'!H104))),DH110="Yes"),OFFSET('Sanitation Data'!$H$11,0,10*ROW('Sanitation Data'!H104)),IF(AND(ISTEXT(OFFSET('Sanitation Data'!$B$2,0,10*ROW('Sanitation Data'!H104))),DH110="No",ISNUMBER(OFFSET('Sanitation Data'!$H$11,0,10*ROW('Sanitation Data'!H104)))),CONCATENATE("[",ROUND(OFFSET('Sanitation Data'!$H$11,0,10*ROW('Sanitation Data'!H104)),0),"]"),IF(AND(ISTEXT(OFFSET('Sanitation Data'!$B$2,0,10*ROW('Sanitation Data'!H104))),DH110="",ISNUMBER(OFFSET('Sanitation Data'!$H$11,0,10*ROW('Sanitation Data'!H104)))),OFFSET('Sanitation Data'!$H$11,0,10*ROW('Sanitation Data'!H104)),NA())))</f>
        <v>#N/A</v>
      </c>
      <c r="AT110" s="83" t="e">
        <f ca="true">+IF(AND(ISTEXT(OFFSET('Sanitation Data'!$B$2,0,10*ROW('Sanitation Data'!H104))),DI110="Yes"),OFFSET('Sanitation Data'!$H$12,0,10*ROW('Sanitation Data'!H104)),IF(AND(ISTEXT(OFFSET('Sanitation Data'!$B$2,0,10*ROW('Sanitation Data'!H104))),DI110="No",ISNUMBER(OFFSET('Sanitation Data'!$H$12,0,10*ROW('Sanitation Data'!H104)))),CONCATENATE("[",ROUND(OFFSET('Sanitation Data'!$H$12,0,10*ROW('Sanitation Data'!H104)),0),"]"),IF(AND(ISTEXT(OFFSET('Sanitation Data'!$B$2,0,10*ROW('Sanitation Data'!H104))),DI110="",ISNUMBER(OFFSET('Sanitation Data'!$H$12,0,10*ROW('Sanitation Data'!H104)))),OFFSET('Sanitation Data'!$H$12,0,10*ROW('Sanitation Data'!H104)),NA())))</f>
        <v>#N/A</v>
      </c>
      <c r="AU110" s="83" t="e">
        <f ca="true">+IF(AND(ISTEXT(OFFSET('Sanitation Data'!$B$2,0,10*ROW('Sanitation Data'!I104))),DJ110="Yes"),100-OFFSET('Sanitation Data'!$I$4,0,10*ROW('Sanitation Data'!I104)),IF(AND(ISTEXT(OFFSET('Sanitation Data'!$B$2,0,10*ROW('Sanitation Data'!I104))),DJ110="No",ISNUMBER(OFFSET('Sanitation Data'!$I$4,0,10*ROW('Sanitation Data'!I104)))),CONCATENATE("[",ROUND(100-OFFSET('Sanitation Data'!$I$4,0,10*ROW('Sanitation Data'!I104)),0),"]"),IF(AND(ISTEXT(OFFSET('Sanitation Data'!$B$2,0,10*ROW('Sanitation Data'!I104))),DJ110="",ISNUMBER(OFFSET('Sanitation Data'!$I$4,0,10*ROW('Sanitation Data'!I104)))),100-OFFSET('Sanitation Data'!$I$4,0,10*ROW('Sanitation Data'!I104)),NA())))</f>
        <v>#N/A</v>
      </c>
      <c r="AV110" s="83" t="e">
        <f ca="true">+IF(AND(ISTEXT(OFFSET('Sanitation Data'!$B$2,0,10*ROW('Sanitation Data'!I104))),DK110="Yes"),OFFSET('Sanitation Data'!$I$6,0,10*ROW('Sanitation Data'!I104)),IF(AND(ISTEXT(OFFSET('Sanitation Data'!$B$2,0,10*ROW('Sanitation Data'!I104))),DK110="No",ISNUMBER(OFFSET('Sanitation Data'!$I$6,0,10*ROW('Sanitation Data'!I104)))),CONCATENATE("[",ROUND(OFFSET('Sanitation Data'!$I$6,0,10*ROW('Sanitation Data'!I104)),0),"]"),IF(AND(ISTEXT(OFFSET('Sanitation Data'!$B$2,0,10*ROW('Sanitation Data'!I104))),DK110="",ISNUMBER(OFFSET('Sanitation Data'!$I$6,0,10*ROW('Sanitation Data'!I104)))),OFFSET('Sanitation Data'!$I$6,0,10*ROW('Sanitation Data'!I104)),NA())))</f>
        <v>#N/A</v>
      </c>
      <c r="AW110" s="83" t="e">
        <f ca="true">+IF(AND(ISTEXT(OFFSET('Sanitation Data'!$B$2,0,10*ROW('Sanitation Data'!I104))),DL110="Yes"),OFFSET('Sanitation Data'!$I$10,0,10*ROW('Sanitation Data'!I104)),IF(AND(ISTEXT(OFFSET('Sanitation Data'!$B$2,0,10*ROW('Sanitation Data'!I104))),DL110="No",ISNUMBER(OFFSET('Sanitation Data'!$I$10,0,10*ROW('Sanitation Data'!I104)))),CONCATENATE("[",ROUND(OFFSET('Sanitation Data'!$I$10,0,10*ROW('Sanitation Data'!I104)),0),"]"),IF(AND(ISTEXT(OFFSET('Sanitation Data'!$B$2,0,10*ROW('Sanitation Data'!I104))),DL110="",ISNUMBER(OFFSET('Sanitation Data'!$I$10,0,10*ROW('Sanitation Data'!I104)))),OFFSET('Sanitation Data'!$I$10,0,10*ROW('Sanitation Data'!I104)),NA())))</f>
        <v>#N/A</v>
      </c>
      <c r="AX110" s="83" t="e">
        <f ca="true">+IF(AND(ISTEXT(OFFSET('Sanitation Data'!$B$2,0,10*ROW('Sanitation Data'!I104))),DM110="Yes"),OFFSET('Sanitation Data'!$I$11,0,10*ROW('Sanitation Data'!I104)),IF(AND(ISTEXT(OFFSET('Sanitation Data'!$B$2,0,10*ROW('Sanitation Data'!I104))),DM110="No",ISNUMBER(OFFSET('Sanitation Data'!$I$11,0,10*ROW('Sanitation Data'!I104)))),CONCATENATE("[",ROUND(OFFSET('Sanitation Data'!$I$11,0,10*ROW('Sanitation Data'!I104)),0),"]"),IF(AND(ISTEXT(OFFSET('Sanitation Data'!$B$2,0,10*ROW('Sanitation Data'!I104))),DM110="",ISNUMBER(OFFSET('Sanitation Data'!$I$11,0,10*ROW('Sanitation Data'!I104)))),OFFSET('Sanitation Data'!$I$11,0,10*ROW('Sanitation Data'!I104)),NA())))</f>
        <v>#N/A</v>
      </c>
      <c r="AY110" s="83" t="e">
        <f ca="true">+IF(AND(ISTEXT(OFFSET('Sanitation Data'!$B$2,0,10*ROW('Sanitation Data'!I104))),DN110="Yes"),OFFSET('Sanitation Data'!$I$12,0,10*ROW('Sanitation Data'!I104)),IF(AND(ISTEXT(OFFSET('Sanitation Data'!$B$2,0,10*ROW('Sanitation Data'!I104))),DN110="No",ISNUMBER(OFFSET('Sanitation Data'!$I$12,0,10*ROW('Sanitation Data'!I104)))),CONCATENATE("[",ROUND(OFFSET('Sanitation Data'!$I$12,0,10*ROW('Sanitation Data'!I104)),0),"]"),IF(AND(ISTEXT(OFFSET('Sanitation Data'!$B$2,0,10*ROW('Sanitation Data'!I104))),DN110="",ISNUMBER(OFFSET('Sanitation Data'!$I$12,0,10*ROW('Sanitation Data'!I104)))),OFFSET('Sanitation Data'!$I$12,0,10*ROW('Sanitation Data'!I104)),NA())))</f>
        <v>#N/A</v>
      </c>
      <c r="AZ110" s="84" t="e">
        <f ca="true">+IF(AND(ISTEXT(OFFSET('Hygiene Data'!$B$2,0,10*ROW('Hygiene Data'!D104))),DO110="Yes"),OFFSET('Hygiene Data'!$D$5,0,10*ROW('Hygiene Data'!D104)),IF(AND(ISTEXT(OFFSET('Hygiene Data'!$B$2,0,10*ROW('Hygiene Data'!D104))),DO110="No",ISNUMBER(OFFSET('Hygiene Data'!$D$5,0,10*ROW('Hygiene Data'!D104)))),CONCATENATE("[",ROUND(OFFSET('Hygiene Data'!$D$5,0,10*ROW('Hygiene Data'!D104)),0),"]"),IF(AND(ISTEXT(OFFSET('Hygiene Data'!$B$2,0,10*ROW('Hygiene Data'!D104))),DO110="",ISNUMBER(OFFSET('Hygiene Data'!$D$5,0,10*ROW('Hygiene Data'!D104)))),OFFSET('Hygiene Data'!$D$5,0,10*ROW('Hygiene Data'!D104)),NA())))</f>
        <v>#N/A</v>
      </c>
      <c r="BA110" s="84" t="e">
        <f ca="true">+IF(AND(ISTEXT(OFFSET('Hygiene Data'!$B$2,0,10*ROW('Hygiene Data'!D104))),DP110="Yes"),OFFSET('Hygiene Data'!$D$7,0,10*ROW('Hygiene Data'!D104)),IF(AND(ISTEXT(OFFSET('Hygiene Data'!$B$2,0,10*ROW('Hygiene Data'!D104))),DP110="No",ISNUMBER(OFFSET('Hygiene Data'!$D$7,0,10*ROW('Hygiene Data'!D104)))),CONCATENATE("[",ROUND(OFFSET('Hygiene Data'!$D$7,0,10*ROW('Hygiene Data'!D104)),0),"]"),IF(AND(ISTEXT(OFFSET('Hygiene Data'!$B$2,0,10*ROW('Hygiene Data'!D104))),DP110="",ISNUMBER(OFFSET('Hygiene Data'!$D$7,0,10*ROW('Hygiene Data'!D104)))),OFFSET('Hygiene Data'!$D$7,0,10*ROW('Hygiene Data'!D104)),NA())))</f>
        <v>#N/A</v>
      </c>
      <c r="BB110" s="84" t="e">
        <f ca="true">+IF(AND(ISTEXT(OFFSET('Hygiene Data'!$B$2,0,10*ROW('Hygiene Data'!D104))),DQ110="Yes"),OFFSET('Hygiene Data'!$D$9,0,10*ROW('Hygiene Data'!D104)),IF(AND(ISTEXT(OFFSET('Hygiene Data'!$B$2,0,10*ROW('Hygiene Data'!D104))),DQ110="No",ISNUMBER(OFFSET('Hygiene Data'!$D$9,0,10*ROW('Hygiene Data'!D104)))),CONCATENATE("[",ROUND(OFFSET('Hygiene Data'!$D$9,0,10*ROW('Hygiene Data'!D104)),0),"]"),IF(AND(ISTEXT(OFFSET('Hygiene Data'!$B$2,0,10*ROW('Hygiene Data'!D104))),DQ110="",ISNUMBER(OFFSET('Hygiene Data'!$D$9,0,10*ROW('Hygiene Data'!D104)))),OFFSET('Hygiene Data'!$D$9,0,10*ROW('Hygiene Data'!D104)),NA())))</f>
        <v>#N/A</v>
      </c>
      <c r="BC110" s="84" t="e">
        <f ca="true">+IF(AND(ISTEXT(OFFSET('Hygiene Data'!$B$2,0,10*ROW('Hygiene Data'!E104))),DR110="Yes"),OFFSET('Hygiene Data'!$E$5,0,10*ROW('Hygiene Data'!E104)),IF(AND(ISTEXT(OFFSET('Hygiene Data'!$B$2,0,10*ROW('Hygiene Data'!E104))),DR110="No",ISNUMBER(OFFSET('Hygiene Data'!$E$5,0,10*ROW('Hygiene Data'!E104)))),CONCATENATE("[",ROUND(OFFSET('Hygiene Data'!$E$5,0,10*ROW('Hygiene Data'!E104)),0),"]"),IF(AND(ISTEXT(OFFSET('Hygiene Data'!$B$2,0,10*ROW('Hygiene Data'!E104))),DR110="",ISNUMBER(OFFSET('Hygiene Data'!$E$5,0,10*ROW('Hygiene Data'!E104)))),OFFSET('Hygiene Data'!$E$5,0,10*ROW('Hygiene Data'!E104)),NA())))</f>
        <v>#N/A</v>
      </c>
      <c r="BD110" s="84" t="e">
        <f ca="true">+IF(AND(ISTEXT(OFFSET('Hygiene Data'!$B$2,0,10*ROW('Hygiene Data'!E104))),DS110="Yes"),OFFSET('Hygiene Data'!$E$7,0,10*ROW('Hygiene Data'!E104)),IF(AND(ISTEXT(OFFSET('Hygiene Data'!$B$2,0,10*ROW('Hygiene Data'!E104))),DS110="No",ISNUMBER(OFFSET('Hygiene Data'!$E$7,0,10*ROW('Hygiene Data'!E104)))),CONCATENATE("[",ROUND(OFFSET('Hygiene Data'!$E$7,0,10*ROW('Hygiene Data'!E104)),0),"]"),IF(AND(ISTEXT(OFFSET('Hygiene Data'!$B$2,0,10*ROW('Hygiene Data'!E104))),DS110="",ISNUMBER(OFFSET('Hygiene Data'!$E$7,0,10*ROW('Hygiene Data'!E104)))),OFFSET('Hygiene Data'!$E$7,0,10*ROW('Hygiene Data'!E104)),NA())))</f>
        <v>#N/A</v>
      </c>
      <c r="BE110" s="84" t="e">
        <f ca="true">+IF(AND(ISTEXT(OFFSET('Hygiene Data'!$B$2,0,10*ROW('Hygiene Data'!E104))),DT110="Yes"),OFFSET('Hygiene Data'!$E$9,0,10*ROW('Hygiene Data'!E104)),IF(AND(ISTEXT(OFFSET('Hygiene Data'!$B$2,0,10*ROW('Hygiene Data'!E104))),DT110="No",ISNUMBER(OFFSET('Hygiene Data'!$E$9,0,10*ROW('Hygiene Data'!E104)))),CONCATENATE("[",ROUND(OFFSET('Hygiene Data'!$E$9,0,10*ROW('Hygiene Data'!E104)),0),"]"),IF(AND(ISTEXT(OFFSET('Hygiene Data'!$B$2,0,10*ROW('Hygiene Data'!E104))),DT110="",ISNUMBER(OFFSET('Hygiene Data'!$E$9,0,10*ROW('Hygiene Data'!E104)))),OFFSET('Hygiene Data'!$E$9,0,10*ROW('Hygiene Data'!E104)),NA())))</f>
        <v>#N/A</v>
      </c>
      <c r="BF110" s="84" t="e">
        <f ca="true">+IF(AND(ISTEXT(OFFSET('Hygiene Data'!$B$2,0,10*ROW('Hygiene Data'!F104))),DU110="Yes"),OFFSET('Hygiene Data'!$F$5,0,10*ROW('Hygiene Data'!F104)),IF(AND(ISTEXT(OFFSET('Hygiene Data'!$B$2,0,10*ROW('Hygiene Data'!F104))),DU110="No",ISNUMBER(OFFSET('Hygiene Data'!$F$5,0,10*ROW('Hygiene Data'!F104)))),CONCATENATE("[",ROUND(OFFSET('Hygiene Data'!$F$5,0,10*ROW('Hygiene Data'!F104)),0),"]"),IF(AND(ISTEXT(OFFSET('Hygiene Data'!$B$2,0,10*ROW('Hygiene Data'!F104))),DU110="",ISNUMBER(OFFSET('Hygiene Data'!$F$5,0,10*ROW('Hygiene Data'!F104)))),OFFSET('Hygiene Data'!$F$5,0,10*ROW('Hygiene Data'!F104)),NA())))</f>
        <v>#N/A</v>
      </c>
      <c r="BG110" s="84" t="e">
        <f ca="true">+IF(AND(ISTEXT(OFFSET('Hygiene Data'!$B$2,0,10*ROW('Hygiene Data'!F104))),DV110="Yes"),OFFSET('Hygiene Data'!$F$7,0,10*ROW('Hygiene Data'!F104)),IF(AND(ISTEXT(OFFSET('Hygiene Data'!$B$2,0,10*ROW('Hygiene Data'!F104))),DV110="No",ISNUMBER(OFFSET('Hygiene Data'!$F$7,0,10*ROW('Hygiene Data'!F104)))),CONCATENATE("[",ROUND(OFFSET('Hygiene Data'!$F$7,0,10*ROW('Hygiene Data'!F104)),0),"]"),IF(AND(ISTEXT(OFFSET('Hygiene Data'!$B$2,0,10*ROW('Hygiene Data'!F104))),DV110="",ISNUMBER(OFFSET('Hygiene Data'!$F$7,0,10*ROW('Hygiene Data'!F104)))),OFFSET('Hygiene Data'!$F$7,0,10*ROW('Hygiene Data'!F104)),NA())))</f>
        <v>#N/A</v>
      </c>
      <c r="BH110" s="84" t="e">
        <f ca="true">+IF(AND(ISTEXT(OFFSET('Hygiene Data'!$B$2,0,10*ROW('Hygiene Data'!F104))),DW110="Yes"),OFFSET('Hygiene Data'!$F$9,0,10*ROW('Hygiene Data'!F104)),IF(AND(ISTEXT(OFFSET('Hygiene Data'!$B$2,0,10*ROW('Hygiene Data'!F104))),DW110="No",ISNUMBER(OFFSET('Hygiene Data'!$F$9,0,10*ROW('Hygiene Data'!F104)))),CONCATENATE("[",ROUND(OFFSET('Hygiene Data'!$F$9,0,10*ROW('Hygiene Data'!F104)),0),"]"),IF(AND(ISTEXT(OFFSET('Hygiene Data'!$B$2,0,10*ROW('Hygiene Data'!F104))),DW110="",ISNUMBER(OFFSET('Hygiene Data'!$F$9,0,10*ROW('Hygiene Data'!F104)))),OFFSET('Hygiene Data'!$F$9,0,10*ROW('Hygiene Data'!F104)),NA())))</f>
        <v>#N/A</v>
      </c>
      <c r="BI110" s="84" t="e">
        <f ca="true">+IF(AND(ISTEXT(OFFSET('Hygiene Data'!$B$2,0,10*ROW('Hygiene Data'!G104))),DX110="Yes"),OFFSET('Hygiene Data'!$G$5,0,10*ROW('Hygiene Data'!G104)),IF(AND(ISTEXT(OFFSET('Hygiene Data'!$B$2,0,10*ROW('Hygiene Data'!G104))),DX110="No",ISNUMBER(OFFSET('Hygiene Data'!$G$5,0,10*ROW('Hygiene Data'!G104)))),CONCATENATE("[",ROUND(OFFSET('Hygiene Data'!$G$5,0,10*ROW('Hygiene Data'!G104)),0),"]"),IF(AND(ISTEXT(OFFSET('Hygiene Data'!$B$2,0,10*ROW('Hygiene Data'!G104))),DX110="",ISNUMBER(OFFSET('Hygiene Data'!$G$5,0,10*ROW('Hygiene Data'!G104)))),OFFSET('Hygiene Data'!$G$5,0,10*ROW('Hygiene Data'!G104)),NA())))</f>
        <v>#N/A</v>
      </c>
      <c r="BJ110" s="84" t="e">
        <f ca="true">+IF(AND(ISTEXT(OFFSET('Hygiene Data'!$B$2,0,10*ROW('Hygiene Data'!G104))),DY110="Yes"),OFFSET('Hygiene Data'!$G$7,0,10*ROW('Hygiene Data'!G104)),IF(AND(ISTEXT(OFFSET('Hygiene Data'!$B$2,0,10*ROW('Hygiene Data'!G104))),DY110="No",ISNUMBER(OFFSET('Hygiene Data'!$G$7,0,10*ROW('Hygiene Data'!G104)))),CONCATENATE("[",ROUND(OFFSET('Hygiene Data'!$G$7,0,10*ROW('Hygiene Data'!G104)),0),"]"),IF(AND(ISTEXT(OFFSET('Hygiene Data'!$B$2,0,10*ROW('Hygiene Data'!G104))),DY110="",ISNUMBER(OFFSET('Hygiene Data'!$G$7,0,10*ROW('Hygiene Data'!G104)))),OFFSET('Hygiene Data'!$G$7,0,10*ROW('Hygiene Data'!G104)),NA())))</f>
        <v>#N/A</v>
      </c>
      <c r="BK110" s="84" t="e">
        <f ca="true">+IF(AND(ISTEXT(OFFSET('Hygiene Data'!$B$2,0,10*ROW('Hygiene Data'!G104))),DZ110="Yes"),OFFSET('Hygiene Data'!$G$9,0,10*ROW('Hygiene Data'!G104)),IF(AND(ISTEXT(OFFSET('Hygiene Data'!$B$2,0,10*ROW('Hygiene Data'!G104))),DZ110="No",ISNUMBER(OFFSET('Hygiene Data'!$G$9,0,10*ROW('Hygiene Data'!G104)))),CONCATENATE("[",ROUND(OFFSET('Hygiene Data'!$G$9,0,10*ROW('Hygiene Data'!G104)),0),"]"),IF(AND(ISTEXT(OFFSET('Hygiene Data'!$B$2,0,10*ROW('Hygiene Data'!G104))),DZ110="",ISNUMBER(OFFSET('Hygiene Data'!$G$9,0,10*ROW('Hygiene Data'!G104)))),OFFSET('Hygiene Data'!$G$9,0,10*ROW('Hygiene Data'!G104)),NA())))</f>
        <v>#N/A</v>
      </c>
      <c r="BL110" s="84" t="e">
        <f ca="true">+IF(AND(ISTEXT(OFFSET('Hygiene Data'!$B$2,0,10*ROW('Hygiene Data'!H104))),EA110="Yes"),OFFSET('Hygiene Data'!$H$5,0,10*ROW('Hygiene Data'!H104)),IF(AND(ISTEXT(OFFSET('Hygiene Data'!$B$2,0,10*ROW('Hygiene Data'!H104))),EA110="No",ISNUMBER(OFFSET('Hygiene Data'!$H$5,0,10*ROW('Hygiene Data'!H104)))),CONCATENATE("[",ROUND(OFFSET('Hygiene Data'!$H$5,0,10*ROW('Hygiene Data'!H104)),0),"]"),IF(AND(ISTEXT(OFFSET('Hygiene Data'!$B$2,0,10*ROW('Hygiene Data'!H104))),EA110="",ISNUMBER(OFFSET('Hygiene Data'!$H$5,0,10*ROW('Hygiene Data'!H104)))),OFFSET('Hygiene Data'!$H$5,0,10*ROW('Hygiene Data'!H104)),NA())))</f>
        <v>#N/A</v>
      </c>
      <c r="BM110" s="84" t="e">
        <f ca="true">+IF(AND(ISTEXT(OFFSET('Hygiene Data'!$B$2,0,10*ROW('Hygiene Data'!H104))),EB110="Yes"),OFFSET('Hygiene Data'!$H$7,0,10*ROW('Hygiene Data'!H104)),IF(AND(ISTEXT(OFFSET('Hygiene Data'!$B$2,0,10*ROW('Hygiene Data'!H104))),EB110="No",ISNUMBER(OFFSET('Hygiene Data'!$H$7,0,10*ROW('Hygiene Data'!H104)))),CONCATENATE("[",ROUND(OFFSET('Hygiene Data'!$H$7,0,10*ROW('Hygiene Data'!H104)),0),"]"),IF(AND(ISTEXT(OFFSET('Hygiene Data'!$B$2,0,10*ROW('Hygiene Data'!H104))),EB110="",ISNUMBER(OFFSET('Hygiene Data'!$H$7,0,10*ROW('Hygiene Data'!H104)))),OFFSET('Hygiene Data'!$H$7,0,10*ROW('Hygiene Data'!H104)),NA())))</f>
        <v>#N/A</v>
      </c>
      <c r="BN110" s="84" t="e">
        <f ca="true">+IF(AND(ISTEXT(OFFSET('Hygiene Data'!$B$2,0,10*ROW('Hygiene Data'!H104))),EC110="Yes"),OFFSET('Hygiene Data'!$H$9,0,10*ROW('Hygiene Data'!H104)),IF(AND(ISTEXT(OFFSET('Hygiene Data'!$B$2,0,10*ROW('Hygiene Data'!H104))),EC110="No",ISNUMBER(OFFSET('Hygiene Data'!$H$9,0,10*ROW('Hygiene Data'!H104)))),CONCATENATE("[",ROUND(OFFSET('Hygiene Data'!$H$9,0,10*ROW('Hygiene Data'!H104)),0),"]"),IF(AND(ISTEXT(OFFSET('Hygiene Data'!$B$2,0,10*ROW('Hygiene Data'!H104))),EC110="",ISNUMBER(OFFSET('Hygiene Data'!$H$9,0,10*ROW('Hygiene Data'!H104)))),OFFSET('Hygiene Data'!$H$9,0,10*ROW('Hygiene Data'!H104)),NA())))</f>
        <v>#N/A</v>
      </c>
      <c r="BO110" s="84" t="e">
        <f ca="true">+IF(AND(ISTEXT(OFFSET('Hygiene Data'!$B$2,0,10*ROW('Hygiene Data'!I104))),ED110="Yes"),OFFSET('Hygiene Data'!$I$5,0,10*ROW('Hygiene Data'!I104)),IF(AND(ISTEXT(OFFSET('Hygiene Data'!$B$2,0,10*ROW('Hygiene Data'!I104))),ED110="No",ISNUMBER(OFFSET('Hygiene Data'!$I$5,0,10*ROW('Hygiene Data'!I104)))),CONCATENATE("[",ROUND(OFFSET('Hygiene Data'!$I$5,0,10*ROW('Hygiene Data'!I104)),0),"]"),IF(AND(ISTEXT(OFFSET('Hygiene Data'!$B$2,0,10*ROW('Hygiene Data'!I104))),ED110="",ISNUMBER(OFFSET('Hygiene Data'!$I$5,0,10*ROW('Hygiene Data'!I104)))),OFFSET('Hygiene Data'!$I$5,0,10*ROW('Hygiene Data'!I104)),NA())))</f>
        <v>#N/A</v>
      </c>
      <c r="BP110" s="84" t="e">
        <f ca="true">+IF(AND(ISTEXT(OFFSET('Hygiene Data'!$B$2,0,10*ROW('Hygiene Data'!I104))),EE110="Yes"),OFFSET('Hygiene Data'!$I$7,0,10*ROW('Hygiene Data'!I104)),IF(AND(ISTEXT(OFFSET('Hygiene Data'!$B$2,0,10*ROW('Hygiene Data'!I104))),EE110="No",ISNUMBER(OFFSET('Hygiene Data'!$I$7,0,10*ROW('Hygiene Data'!I104)))),CONCATENATE("[",ROUND(OFFSET('Hygiene Data'!$I$7,0,10*ROW('Hygiene Data'!I104)),0),"]"),IF(AND(ISTEXT(OFFSET('Hygiene Data'!$B$2,0,10*ROW('Hygiene Data'!I104))),EE110="",ISNUMBER(OFFSET('Hygiene Data'!$I$7,0,10*ROW('Hygiene Data'!I104)))),OFFSET('Hygiene Data'!$I$7,0,10*ROW('Hygiene Data'!I104)),NA())))</f>
        <v>#N/A</v>
      </c>
      <c r="BQ110" s="84" t="e">
        <f ca="true">+IF(AND(ISTEXT(OFFSET('Hygiene Data'!$B$2,0,10*ROW('Hygiene Data'!I104))),EF110="Yes"),OFFSET('Hygiene Data'!$I$9,0,10*ROW('Hygiene Data'!I104)),IF(AND(ISTEXT(OFFSET('Hygiene Data'!$B$2,0,10*ROW('Hygiene Data'!I104))),EF110="No",ISNUMBER(OFFSET('Hygiene Data'!$I$9,0,10*ROW('Hygiene Data'!I104)))),CONCATENATE("[",ROUND(OFFSET('Hygiene Data'!$I$9,0,10*ROW('Hygiene Data'!I104)),0),"]"),IF(AND(ISTEXT(OFFSET('Hygiene Data'!$B$2,0,10*ROW('Hygiene Data'!I104))),EF110="",ISNUMBER(OFFSET('Hygiene Data'!$I$9,0,10*ROW('Hygiene Data'!I104)))),OFFSET('Hygiene Data'!$I$9,0,10*ROW('Hygiene Data'!I104)),NA())))</f>
        <v>#N/A</v>
      </c>
      <c r="BR110" s="269"/>
      <c r="BS110" s="269" t="str">
        <f ca="true">+IF(OFFSET('Water Data'!$D$27,0,10*ROW('Water Data'!D104))="","",OFFSET('Water Data'!$D$27,0,10*ROW('Water Data'!D104)))</f>
        <v/>
      </c>
      <c r="BT110" s="269" t="str">
        <f ca="true">+IF(OFFSET('Water Data'!$D$28,0,10*ROW('Water Data'!D104))="","",OFFSET('Water Data'!$D$28,0,10*ROW('Water Data'!D104)))</f>
        <v/>
      </c>
      <c r="BU110" s="269" t="str">
        <f ca="true">+IF(OFFSET('Water Data'!$D$29,0,10*ROW('Water Data'!D104))="","",OFFSET('Water Data'!$D$29,0,10*ROW('Water Data'!D104)))</f>
        <v/>
      </c>
      <c r="BV110" s="269" t="str">
        <f ca="true">+IF(OFFSET('Water Data'!$E$27,0,10*ROW('Water Data'!E104))="","",OFFSET('Water Data'!$E$27,0,10*ROW('Water Data'!E104)))</f>
        <v/>
      </c>
      <c r="BW110" s="269" t="str">
        <f ca="true">+IF(OFFSET('Water Data'!$E$28,0,10*ROW('Water Data'!E104))="","",OFFSET('Water Data'!$E$28,0,10*ROW('Water Data'!E104)))</f>
        <v/>
      </c>
      <c r="BX110" s="269" t="str">
        <f ca="true">+IF(OFFSET('Water Data'!$E$29,0,10*ROW('Water Data'!E104))="","",OFFSET('Water Data'!$E$29,0,10*ROW('Water Data'!E104)))</f>
        <v/>
      </c>
      <c r="BY110" s="269" t="str">
        <f ca="true">+IF(OFFSET('Water Data'!$F$27,0,10*ROW('Water Data'!F104))="","",OFFSET('Water Data'!$F$27,0,10*ROW('Water Data'!F104)))</f>
        <v/>
      </c>
      <c r="BZ110" s="269" t="str">
        <f ca="true">+IF(OFFSET('Water Data'!$F$28,0,10*ROW('Water Data'!F104))="","",OFFSET('Water Data'!$F$28,0,10*ROW('Water Data'!F104)))</f>
        <v/>
      </c>
      <c r="CA110" s="269" t="str">
        <f ca="true">+IF(OFFSET('Water Data'!$F$29,0,10*ROW('Water Data'!F104))="","",OFFSET('Water Data'!$F$29,0,10*ROW('Water Data'!F104)))</f>
        <v/>
      </c>
      <c r="CB110" s="269" t="str">
        <f ca="true">+IF(OFFSET('Water Data'!$G$27,0,10*ROW('Water Data'!G104))="","",OFFSET('Water Data'!$G$27,0,10*ROW('Water Data'!G104)))</f>
        <v/>
      </c>
      <c r="CC110" s="269" t="str">
        <f ca="true">+IF(OFFSET('Water Data'!$G$28,0,10*ROW('Water Data'!G104))="","",OFFSET('Water Data'!$G$28,0,10*ROW('Water Data'!G104)))</f>
        <v/>
      </c>
      <c r="CD110" s="269" t="str">
        <f ca="true">+IF(OFFSET('Water Data'!$G$29,0,10*ROW('Water Data'!G104))="","",OFFSET('Water Data'!$G$29,0,10*ROW('Water Data'!G104)))</f>
        <v/>
      </c>
      <c r="CE110" s="269" t="str">
        <f ca="true">+IF(OFFSET('Water Data'!$H$27,0,10*ROW('Water Data'!H104))="","",OFFSET('Water Data'!$H$27,0,10*ROW('Water Data'!H104)))</f>
        <v/>
      </c>
      <c r="CF110" s="269" t="str">
        <f ca="true">+IF(OFFSET('Water Data'!$H$28,0,10*ROW('Water Data'!H104))="","",OFFSET('Water Data'!$H$28,0,10*ROW('Water Data'!H104)))</f>
        <v/>
      </c>
      <c r="CG110" s="269" t="str">
        <f ca="true">+IF(OFFSET('Water Data'!$H$29,0,10*ROW('Water Data'!H104))="","",OFFSET('Water Data'!$H$29,0,10*ROW('Water Data'!H104)))</f>
        <v/>
      </c>
      <c r="CH110" s="269" t="str">
        <f ca="true">+IF(OFFSET('Water Data'!$I$27,0,10*ROW('Water Data'!I104))="","",OFFSET('Water Data'!$I$27,0,10*ROW('Water Data'!I104)))</f>
        <v/>
      </c>
      <c r="CI110" s="269" t="str">
        <f ca="true">+IF(OFFSET('Water Data'!$I$28,0,10*ROW('Water Data'!I104))="","",OFFSET('Water Data'!$I$28,0,10*ROW('Water Data'!I104)))</f>
        <v/>
      </c>
      <c r="CJ110" s="269" t="str">
        <f ca="true">+IF(OFFSET('Water Data'!$I$29,0,10*ROW('Water Data'!I104))="","",OFFSET('Water Data'!$I$29,0,10*ROW('Water Data'!I104)))</f>
        <v/>
      </c>
      <c r="CK110" s="269" t="str">
        <f ca="true">+IF(OFFSET('Sanitation Data'!$D$28,0,10*ROW('Sanitation Data'!D104))="","",OFFSET('Sanitation Data'!$D$28,0,10*ROW('Sanitation Data'!D104)))</f>
        <v/>
      </c>
      <c r="CL110" s="269" t="str">
        <f ca="true">+IF(OFFSET('Sanitation Data'!$D$29,0,10*ROW('Sanitation Data'!D104))="","",OFFSET('Sanitation Data'!$D$29,0,10*ROW('Sanitation Data'!D104)))</f>
        <v/>
      </c>
      <c r="CM110" s="269" t="str">
        <f ca="true">+IF(OFFSET('Sanitation Data'!$D$30,0,10*ROW('Sanitation Data'!D104))="","",OFFSET('Sanitation Data'!$D$30,0,10*ROW('Sanitation Data'!D104)))</f>
        <v/>
      </c>
      <c r="CN110" s="269" t="str">
        <f ca="true">+IF(OFFSET('Sanitation Data'!$D$31,0,10*ROW('Sanitation Data'!D104))="","",OFFSET('Sanitation Data'!$D$31,0,10*ROW('Sanitation Data'!D104)))</f>
        <v/>
      </c>
      <c r="CO110" s="269" t="str">
        <f ca="true">+IF(OFFSET('Sanitation Data'!$D$32,0,10*ROW('Sanitation Data'!D104))="","",OFFSET('Sanitation Data'!$D$32,0,10*ROW('Sanitation Data'!D104)))</f>
        <v/>
      </c>
      <c r="CP110" s="269" t="str">
        <f ca="true">+IF(OFFSET('Sanitation Data'!$E$28,0,10*ROW('Sanitation Data'!E104))="","",OFFSET('Sanitation Data'!$E$28,0,10*ROW('Sanitation Data'!E104)))</f>
        <v/>
      </c>
      <c r="CQ110" s="269" t="str">
        <f ca="true">+IF(OFFSET('Sanitation Data'!$E$29,0,10*ROW('Sanitation Data'!E104))="","",OFFSET('Sanitation Data'!$E$29,0,10*ROW('Sanitation Data'!E104)))</f>
        <v/>
      </c>
      <c r="CR110" s="269" t="str">
        <f ca="true">+IF(OFFSET('Sanitation Data'!$E$30,0,10*ROW('Sanitation Data'!E104))="","",OFFSET('Sanitation Data'!$E$30,0,10*ROW('Sanitation Data'!E104)))</f>
        <v/>
      </c>
      <c r="CS110" s="269" t="str">
        <f ca="true">+IF(OFFSET('Sanitation Data'!$E$31,0,10*ROW('Sanitation Data'!E104))="","",OFFSET('Sanitation Data'!$E$31,0,10*ROW('Sanitation Data'!E104)))</f>
        <v/>
      </c>
      <c r="CT110" s="269" t="str">
        <f ca="true">+IF(OFFSET('Sanitation Data'!$E$32,0,10*ROW('Sanitation Data'!E104))="","",OFFSET('Sanitation Data'!$E$32,0,10*ROW('Sanitation Data'!E104)))</f>
        <v/>
      </c>
      <c r="CU110" s="269" t="str">
        <f ca="true">+IF(OFFSET('Sanitation Data'!$F$28,0,10*ROW('Sanitation Data'!F104))="","",OFFSET('Sanitation Data'!$F$28,0,10*ROW('Sanitation Data'!F104)))</f>
        <v/>
      </c>
      <c r="CV110" s="269" t="str">
        <f ca="true">+IF(OFFSET('Sanitation Data'!$F$29,0,10*ROW('Sanitation Data'!F104))="","",OFFSET('Sanitation Data'!$F$29,0,10*ROW('Sanitation Data'!F104)))</f>
        <v/>
      </c>
      <c r="CW110" s="269" t="str">
        <f ca="true">+IF(OFFSET('Sanitation Data'!$F$30,0,10*ROW('Sanitation Data'!F104))="","",OFFSET('Sanitation Data'!$F$30,0,10*ROW('Sanitation Data'!F104)))</f>
        <v/>
      </c>
      <c r="CX110" s="269" t="str">
        <f ca="true">+IF(OFFSET('Sanitation Data'!$F$31,0,10*ROW('Sanitation Data'!F104))="","",OFFSET('Sanitation Data'!$F$31,0,10*ROW('Sanitation Data'!F104)))</f>
        <v/>
      </c>
      <c r="CY110" s="269" t="str">
        <f ca="true">+IF(OFFSET('Sanitation Data'!$F$32,0,10*ROW('Sanitation Data'!F104))="","",OFFSET('Sanitation Data'!$F$32,0,10*ROW('Sanitation Data'!F104)))</f>
        <v/>
      </c>
      <c r="CZ110" s="269" t="str">
        <f ca="true">+IF(OFFSET('Sanitation Data'!$G$28,0,10*ROW('Sanitation Data'!G104))="","",OFFSET('Sanitation Data'!$G$28,0,10*ROW('Sanitation Data'!G104)))</f>
        <v/>
      </c>
      <c r="DA110" s="269" t="str">
        <f ca="true">+IF(OFFSET('Sanitation Data'!$G$29,0,10*ROW('Sanitation Data'!G104))="","",OFFSET('Sanitation Data'!$G$29,0,10*ROW('Sanitation Data'!G104)))</f>
        <v/>
      </c>
      <c r="DB110" s="269" t="str">
        <f ca="true">+IF(OFFSET('Sanitation Data'!$G$30,0,10*ROW('Sanitation Data'!G104))="","",OFFSET('Sanitation Data'!$G$30,0,10*ROW('Sanitation Data'!G104)))</f>
        <v/>
      </c>
      <c r="DC110" s="269" t="str">
        <f ca="true">+IF(OFFSET('Sanitation Data'!$G$31,0,10*ROW('Sanitation Data'!G104))="","",OFFSET('Sanitation Data'!$G$31,0,10*ROW('Sanitation Data'!G104)))</f>
        <v/>
      </c>
      <c r="DD110" s="269" t="str">
        <f ca="true">+IF(OFFSET('Sanitation Data'!$G$32,0,10*ROW('Sanitation Data'!G104))="","",OFFSET('Sanitation Data'!$G$32,0,10*ROW('Sanitation Data'!G104)))</f>
        <v/>
      </c>
      <c r="DE110" s="269" t="str">
        <f ca="true">+IF(OFFSET('Sanitation Data'!$H$28,0,10*ROW('Sanitation Data'!H104))="","",OFFSET('Sanitation Data'!$H$28,0,10*ROW('Sanitation Data'!H104)))</f>
        <v/>
      </c>
      <c r="DF110" s="269" t="str">
        <f ca="true">+IF(OFFSET('Sanitation Data'!$H$29,0,10*ROW('Sanitation Data'!H104))="","",OFFSET('Sanitation Data'!$H$29,0,10*ROW('Sanitation Data'!H104)))</f>
        <v/>
      </c>
      <c r="DG110" s="269" t="str">
        <f ca="true">+IF(OFFSET('Sanitation Data'!$H$30,0,10*ROW('Sanitation Data'!H104))="","",OFFSET('Sanitation Data'!$H$30,0,10*ROW('Sanitation Data'!H104)))</f>
        <v/>
      </c>
      <c r="DH110" s="269" t="str">
        <f ca="true">+IF(OFFSET('Sanitation Data'!$H$31,0,10*ROW('Sanitation Data'!H104))="","",OFFSET('Sanitation Data'!$H$31,0,10*ROW('Sanitation Data'!H104)))</f>
        <v/>
      </c>
      <c r="DI110" s="269" t="str">
        <f ca="true">+IF(OFFSET('Sanitation Data'!$H$32,0,10*ROW('Sanitation Data'!H104))="","",OFFSET('Sanitation Data'!$H$32,0,10*ROW('Sanitation Data'!H104)))</f>
        <v/>
      </c>
      <c r="DJ110" s="269" t="str">
        <f ca="true">+IF(OFFSET('Sanitation Data'!$I$28,0,10*ROW('Sanitation Data'!I104))="","",OFFSET('Sanitation Data'!$I$28,0,10*ROW('Sanitation Data'!I104)))</f>
        <v/>
      </c>
      <c r="DK110" s="269" t="str">
        <f ca="true">+IF(OFFSET('Sanitation Data'!$I$29,0,10*ROW('Sanitation Data'!I104))="","",OFFSET('Sanitation Data'!$I$29,0,10*ROW('Sanitation Data'!I104)))</f>
        <v/>
      </c>
      <c r="DL110" s="269" t="str">
        <f ca="true">+IF(OFFSET('Sanitation Data'!$I$30,0,10*ROW('Sanitation Data'!I104))="","",OFFSET('Sanitation Data'!$I$30,0,10*ROW('Sanitation Data'!I104)))</f>
        <v/>
      </c>
      <c r="DM110" s="269" t="str">
        <f ca="true">+IF(OFFSET('Sanitation Data'!$I$31,0,10*ROW('Sanitation Data'!I104))="","",OFFSET('Sanitation Data'!$I$31,0,10*ROW('Sanitation Data'!I104)))</f>
        <v/>
      </c>
      <c r="DN110" s="269" t="str">
        <f ca="true">+IF(OFFSET('Sanitation Data'!$I$32,0,10*ROW('Sanitation Data'!I104))="","",OFFSET('Sanitation Data'!$I$32,0,10*ROW('Sanitation Data'!I104)))</f>
        <v/>
      </c>
      <c r="DO110" s="269" t="str">
        <f ca="true">+IF(OFFSET('Hygiene Data'!$D$11,0,10*ROW('Hygiene Data'!D104))="","",OFFSET('Hygiene Data'!$D$11,0,10*ROW('Hygiene Data'!D104)))</f>
        <v/>
      </c>
      <c r="DP110" s="269" t="str">
        <f ca="true">+IF(OFFSET('Hygiene Data'!$D$12,0,10*ROW('Hygiene Data'!D104))="","",OFFSET('Hygiene Data'!$D$12,0,10*ROW('Hygiene Data'!D104)))</f>
        <v/>
      </c>
      <c r="DQ110" s="269" t="str">
        <f ca="true">+IF(OFFSET('Hygiene Data'!$D$13,0,10*ROW('Hygiene Data'!D104))="","",OFFSET('Hygiene Data'!$D$13,0,10*ROW('Hygiene Data'!D104)))</f>
        <v/>
      </c>
      <c r="DR110" s="269" t="str">
        <f ca="true">+IF(OFFSET('Hygiene Data'!$E$11,0,10*ROW('Hygiene Data'!E104))="","",OFFSET('Hygiene Data'!$E$11,0,10*ROW('Hygiene Data'!E104)))</f>
        <v/>
      </c>
      <c r="DS110" s="269" t="str">
        <f ca="true">+IF(OFFSET('Hygiene Data'!$E$12,0,10*ROW('Hygiene Data'!E104))="","",OFFSET('Hygiene Data'!$E$12,0,10*ROW('Hygiene Data'!E104)))</f>
        <v/>
      </c>
      <c r="DT110" s="269" t="str">
        <f ca="true">+IF(OFFSET('Hygiene Data'!$E$13,0,10*ROW('Hygiene Data'!E104))="","",OFFSET('Hygiene Data'!$E$13,0,10*ROW('Hygiene Data'!E104)))</f>
        <v/>
      </c>
      <c r="DU110" s="269" t="str">
        <f ca="true">+IF(OFFSET('Hygiene Data'!$F$11,0,10*ROW('Hygiene Data'!F104))="","",OFFSET('Hygiene Data'!$F$11,0,10*ROW('Hygiene Data'!F104)))</f>
        <v/>
      </c>
      <c r="DV110" s="269" t="str">
        <f ca="true">+IF(OFFSET('Hygiene Data'!$F$12,0,10*ROW('Hygiene Data'!F104))="","",OFFSET('Hygiene Data'!$F$12,0,10*ROW('Hygiene Data'!F104)))</f>
        <v/>
      </c>
      <c r="DW110" s="269" t="str">
        <f ca="true">+IF(OFFSET('Hygiene Data'!$F$13,0,10*ROW('Hygiene Data'!F104))="","",OFFSET('Hygiene Data'!$F$13,0,10*ROW('Hygiene Data'!F104)))</f>
        <v/>
      </c>
      <c r="DX110" s="269" t="str">
        <f ca="true">+IF(OFFSET('Hygiene Data'!$G$11,0,10*ROW('Hygiene Data'!G104))="","",OFFSET('Hygiene Data'!$G$11,0,10*ROW('Hygiene Data'!G104)))</f>
        <v/>
      </c>
      <c r="DY110" s="269" t="str">
        <f ca="true">+IF(OFFSET('Hygiene Data'!$G$12,0,10*ROW('Hygiene Data'!G104))="","",OFFSET('Hygiene Data'!$G$12,0,10*ROW('Hygiene Data'!G104)))</f>
        <v/>
      </c>
      <c r="DZ110" s="269" t="str">
        <f ca="true">+IF(OFFSET('Hygiene Data'!$G$13,0,10*ROW('Hygiene Data'!G104))="","",OFFSET('Hygiene Data'!$G$13,0,10*ROW('Hygiene Data'!G104)))</f>
        <v/>
      </c>
      <c r="EA110" s="269" t="str">
        <f ca="true">+IF(OFFSET('Hygiene Data'!$H$11,0,10*ROW('Hygiene Data'!H104))="","",OFFSET('Hygiene Data'!$H$11,0,10*ROW('Hygiene Data'!H104)))</f>
        <v/>
      </c>
      <c r="EB110" s="269" t="str">
        <f ca="true">+IF(OFFSET('Hygiene Data'!$H$12,0,10*ROW('Hygiene Data'!H104))="","",OFFSET('Hygiene Data'!$H$12,0,10*ROW('Hygiene Data'!H104)))</f>
        <v/>
      </c>
      <c r="EC110" s="269" t="str">
        <f ca="true">+IF(OFFSET('Hygiene Data'!$H$13,0,10*ROW('Hygiene Data'!H104))="","",OFFSET('Hygiene Data'!$H$13,0,10*ROW('Hygiene Data'!H104)))</f>
        <v/>
      </c>
      <c r="ED110" s="269" t="str">
        <f ca="true">+IF(OFFSET('Hygiene Data'!$I$11,0,10*ROW('Hygiene Data'!I104))="","",OFFSET('Hygiene Data'!$I$11,0,10*ROW('Hygiene Data'!I104)))</f>
        <v/>
      </c>
      <c r="EE110" s="269" t="str">
        <f ca="true">+IF(OFFSET('Hygiene Data'!$I$12,0,10*ROW('Hygiene Data'!I104))="","",OFFSET('Hygiene Data'!$I$12,0,10*ROW('Hygiene Data'!I104)))</f>
        <v/>
      </c>
      <c r="EF110" s="269" t="str">
        <f ca="true">+IF(OFFSET('Hygiene Data'!$I$13,0,10*ROW('Hygiene Data'!I104))="","",OFFSET('Hygiene Data'!$I$13,0,10*ROW('Hygiene Data'!I104)))</f>
        <v/>
      </c>
    </row>
    <row xmlns:x14ac="http://schemas.microsoft.com/office/spreadsheetml/2009/9/ac" r="111" x14ac:dyDescent="0.2">
      <c r="A111" s="36" t="str">
        <f ca="true">+IF(OFFSET('Water Data'!$B$2,0,10*ROW('Water Data'!E105))="","",OFFSET('Water Data'!$B$2,0,10*ROW('Water Data'!E105)))</f>
        <v/>
      </c>
      <c r="B111" s="36" t="str">
        <f ca="true">+IF(OFFSET('Water Data'!$C$2,0,10*ROW('Water Data'!F105))="","",OFFSET('Water Data'!$C$2,0,10*ROW('Water Data'!F105)))</f>
        <v/>
      </c>
      <c r="C111" s="325" t="str">
        <f t="shared" ca="true" si="1"/>
        <v/>
      </c>
      <c r="D111" s="82" t="e">
        <f ca="true">+IF(AND(ISTEXT(OFFSET('Water Data'!$B$2,0,10*ROW('Water Data'!D105))),BS111="Yes"),100-OFFSET('Water Data'!$D$4,0,10*ROW('Water Data'!D105)),IF(AND(ISTEXT(OFFSET('Water Data'!$B$2,0,10*ROW('Water Data'!D105))),BS111="No",ISNUMBER(OFFSET('Water Data'!$D$4,0,10*ROW('Water Data'!D105)))),CONCATENATE("[",ROUND(100-OFFSET('Water Data'!$D$4,0,10*ROW('Water Data'!D105)),0),"]"),IF(AND(ISTEXT(OFFSET('Water Data'!$B$2,0,10*ROW('Water Data'!D105))),BS111="",ISNUMBER(OFFSET('Water Data'!$D$4,0,10*ROW('Water Data'!D105)))),100-OFFSET('Water Data'!$D$4,0,10*ROW('Water Data'!D105)),NA())))</f>
        <v>#N/A</v>
      </c>
      <c r="E111" s="82" t="e">
        <f ca="true">+IF(AND(ISTEXT(OFFSET('Water Data'!$B$2,0,10*ROW('Water Data'!E105))),BT111="Yes"),OFFSET('Water Data'!$D$6,0,10*ROW('Water Data'!D105)),IF(AND(ISTEXT(OFFSET('Water Data'!$B$2,0,10*ROW('Water Data'!D105))),BT111="No",ISNUMBER(OFFSET('Water Data'!$D$6,0,10*ROW('Water Data'!D105)))),CONCATENATE("[",ROUND(OFFSET('Water Data'!$D$6,0,10*ROW('Water Data'!D105)),0),"]"),IF(AND(ISTEXT(OFFSET('Water Data'!$B$2,0,10*ROW('Water Data'!D105))),BT111="",ISNUMBER(OFFSET('Water Data'!$D$6,0,10*ROW('Water Data'!D105)))),OFFSET('Water Data'!$D$6,0,10*ROW('Water Data'!D105)),NA())))</f>
        <v>#N/A</v>
      </c>
      <c r="F111" s="82" t="e">
        <f ca="true">+IF(AND(ISTEXT(OFFSET('Water Data'!$B$2,0,10*ROW('Water Data'!D105))),BU111="Yes"),OFFSET('Water Data'!$D$9,0,10*ROW('Water Data'!D105)),IF(AND(ISTEXT(OFFSET('Water Data'!$B$2,0,10*ROW('Water Data'!D105))),BU111="No",ISNUMBER(OFFSET('Water Data'!$D$9,0,10*ROW('Water Data'!D105)))),CONCATENATE("[",ROUND(OFFSET('Water Data'!$D$9,0,10*ROW('Water Data'!D105)),0),"]"),IF(AND(ISTEXT(OFFSET('Water Data'!$B$2,0,10*ROW('Water Data'!D105))),BU111="",ISNUMBER(OFFSET('Water Data'!$D$9,0,10*ROW('Water Data'!D105)))),OFFSET('Water Data'!$D$9,0,10*ROW('Water Data'!D105)),NA())))</f>
        <v>#N/A</v>
      </c>
      <c r="G111" s="82" t="e">
        <f ca="true">+IF(AND(ISTEXT(OFFSET('Water Data'!$B$2,0,10*ROW('Water Data'!E105))),BV111="Yes"),100-OFFSET('Water Data'!$E$4,0,10*ROW('Water Data'!E105)),IF(AND(ISTEXT(OFFSET('Water Data'!$B$2,0,10*ROW('Water Data'!E105))),BV111="No",ISNUMBER(OFFSET('Water Data'!$E$4,0,10*ROW('Water Data'!E105)))),CONCATENATE("[",ROUND(100-OFFSET('Water Data'!$E$4,0,10*ROW('Water Data'!E105)),0),"]"),IF(AND(ISTEXT(OFFSET('Water Data'!$B$2,0,10*ROW('Water Data'!E105))),BV111="",ISNUMBER(OFFSET('Water Data'!$E$4,0,10*ROW('Water Data'!E105)))),100-OFFSET('Water Data'!$E$4,0,10*ROW('Water Data'!E105)),NA())))</f>
        <v>#N/A</v>
      </c>
      <c r="H111" s="82" t="e">
        <f ca="true">+IF(AND(ISTEXT(OFFSET('Water Data'!$B$2,0,10*ROW('Water Data'!E105))),BW111="Yes"),OFFSET('Water Data'!$E$6,0,10*ROW('Water Data'!E105)),IF(AND(ISTEXT(OFFSET('Water Data'!$B$2,0,10*ROW('Water Data'!E105))),BW111="No",ISNUMBER(OFFSET('Water Data'!$E$6,0,10*ROW('Water Data'!E105)))),CONCATENATE("[",ROUND(OFFSET('Water Data'!$D$6,0,10*ROW('Water Data'!E105)),0),"]"),IF(AND(ISTEXT(OFFSET('Water Data'!$B$2,0,10*ROW('Water Data'!E105))),BW111="",ISNUMBER(OFFSET('Water Data'!$E$6,0,10*ROW('Water Data'!E105)))),OFFSET('Water Data'!$E$6,0,10*ROW('Water Data'!E105)),NA())))</f>
        <v>#N/A</v>
      </c>
      <c r="I111" s="82" t="e">
        <f ca="true">+IF(AND(ISTEXT(OFFSET('Water Data'!$B$2,0,10*ROW('Water Data'!E105))),BX111="Yes"),OFFSET('Water Data'!$E$9,0,10*ROW('Water Data'!E105)),IF(AND(ISTEXT(OFFSET('Water Data'!$B$2,0,10*ROW('Water Data'!E105))),BX111="No",ISNUMBER(OFFSET('Water Data'!$E$9,0,10*ROW('Water Data'!E105)))),CONCATENATE("[",ROUND(OFFSET('Water Data'!$E$9,0,10*ROW('Water Data'!E105)),0),"]"),IF(AND(ISTEXT(OFFSET('Water Data'!$B$2,0,10*ROW('Water Data'!E105))),BX111="",ISNUMBER(OFFSET('Water Data'!$E$9,0,10*ROW('Water Data'!E105)))),OFFSET('Water Data'!$E$9,0,10*ROW('Water Data'!E105)),NA())))</f>
        <v>#N/A</v>
      </c>
      <c r="J111" s="82" t="e">
        <f ca="true">+IF(AND(ISTEXT(OFFSET('Water Data'!$B$2,0,10*ROW('Water Data'!F105))),BY111="Yes"),100-OFFSET('Water Data'!$F$4,0,10*ROW('Water Data'!F105)),IF(AND(ISTEXT(OFFSET('Water Data'!$B$2,0,10*ROW('Water Data'!F105))),BY111="No",ISNUMBER(OFFSET('Water Data'!$F$4,0,10*ROW('Water Data'!F105)))),CONCATENATE("[",ROUND(100-OFFSET('Water Data'!$F$4,0,10*ROW('Water Data'!F105)),0),"]"),IF(AND(ISTEXT(OFFSET('Water Data'!$B$2,0,10*ROW('Water Data'!F105))),BY111="",ISNUMBER(OFFSET('Water Data'!$F$4,0,10*ROW('Water Data'!F105)))),100-OFFSET('Water Data'!$F$4,0,10*ROW('Water Data'!F105)),NA())))</f>
        <v>#N/A</v>
      </c>
      <c r="K111" s="82" t="e">
        <f ca="true">+IF(AND(ISTEXT(OFFSET('Water Data'!$B$2,0,10*ROW('Water Data'!F105))),BZ111="Yes"),OFFSET('Water Data'!$F$6,0,10*ROW('Water Data'!F105)),IF(AND(ISTEXT(OFFSET('Water Data'!$B$2,0,10*ROW('Water Data'!F105))),BZ111="No",ISNUMBER(OFFSET('Water Data'!$F$6,0,10*ROW('Water Data'!F105)))),CONCATENATE("[",ROUND(OFFSET('Water Data'!$F$6,0,10*ROW('Water Data'!F105)),0),"]"),IF(AND(ISTEXT(OFFSET('Water Data'!$B$2,0,10*ROW('Water Data'!F105))),BZ111="",ISNUMBER(OFFSET('Water Data'!$F$6,0,10*ROW('Water Data'!F105)))),OFFSET('Water Data'!$F$6,0,10*ROW('Water Data'!F105)),NA())))</f>
        <v>#N/A</v>
      </c>
      <c r="L111" s="82" t="e">
        <f ca="true">+IF(AND(ISTEXT(OFFSET('Water Data'!$B$2,0,10*ROW('Water Data'!F105))),CA111="Yes"),OFFSET('Water Data'!$F$9,0,10*ROW('Water Data'!F105)),IF(AND(ISTEXT(OFFSET('Water Data'!$B$2,0,10*ROW('Water Data'!F105))),CA111="No",ISNUMBER(OFFSET('Water Data'!$F$9,0,10*ROW('Water Data'!F105)))),CONCATENATE("[",ROUND(OFFSET('Water Data'!$F$9,0,10*ROW('Water Data'!F105)),0),"]"),IF(AND(ISTEXT(OFFSET('Water Data'!$B$2,0,10*ROW('Water Data'!F105))),CA111="",ISNUMBER(OFFSET('Water Data'!$F$9,0,10*ROW('Water Data'!F105)))),OFFSET('Water Data'!$F$9,0,10*ROW('Water Data'!F105)),NA())))</f>
        <v>#N/A</v>
      </c>
      <c r="M111" s="82" t="e">
        <f ca="true">+IF(AND(ISTEXT(OFFSET('Water Data'!$B$2,0,10*ROW('Water Data'!G105))),CB111="Yes"),100-OFFSET('Water Data'!$G$4,0,10*ROW('Water Data'!G105)),IF(AND(ISTEXT(OFFSET('Water Data'!$B$2,0,10*ROW('Water Data'!G105))),CB111="No",ISNUMBER(OFFSET('Water Data'!$G$4,0,10*ROW('Water Data'!G105)))),CONCATENATE("[",ROUND(100-OFFSET('Water Data'!$G$4,0,10*ROW('Water Data'!G105)),0),"]"),IF(AND(ISTEXT(OFFSET('Water Data'!$B$2,0,10*ROW('Water Data'!G105))),CB111="",ISNUMBER(OFFSET('Water Data'!$G$4,0,10*ROW('Water Data'!G105)))),100-OFFSET('Water Data'!$G$4,0,10*ROW('Water Data'!G105)),NA())))</f>
        <v>#N/A</v>
      </c>
      <c r="N111" s="82" t="e">
        <f ca="true">+IF(AND(ISTEXT(OFFSET('Water Data'!$B$2,0,10*ROW('Water Data'!G105))),CC111="Yes"),OFFSET('Water Data'!$G$6,0,10*ROW('Water Data'!G105)),IF(AND(ISTEXT(OFFSET('Water Data'!$B$2,0,10*ROW('Water Data'!G105))),CC111="No",ISNUMBER(OFFSET('Water Data'!$G$6,0,10*ROW('Water Data'!G105)))),CONCATENATE("[",ROUND(OFFSET('Water Data'!$G$6,0,10*ROW('Water Data'!G105)),0),"]"),IF(AND(ISTEXT(OFFSET('Water Data'!$B$2,0,10*ROW('Water Data'!G105))),CC111="",ISNUMBER(OFFSET('Water Data'!$G$6,0,10*ROW('Water Data'!G105)))),OFFSET('Water Data'!$G$6,0,10*ROW('Water Data'!G105)),NA())))</f>
        <v>#N/A</v>
      </c>
      <c r="O111" s="82" t="e">
        <f ca="true">+IF(AND(ISTEXT(OFFSET('Water Data'!$B$2,0,10*ROW('Water Data'!G105))),CD111="Yes"),OFFSET('Water Data'!$G$9,0,10*ROW('Water Data'!G105)),IF(AND(ISTEXT(OFFSET('Water Data'!$B$2,0,10*ROW('Water Data'!G105))),CD111="No",ISNUMBER(OFFSET('Water Data'!$G$9,0,10*ROW('Water Data'!G105)))),CONCATENATE("[",ROUND(OFFSET('Water Data'!$G$9,0,10*ROW('Water Data'!G105)),0),"]"),IF(AND(ISTEXT(OFFSET('Water Data'!$B$2,0,10*ROW('Water Data'!G105))),CD111="",ISNUMBER(OFFSET('Water Data'!$G$9,0,10*ROW('Water Data'!G105)))),OFFSET('Water Data'!$G$9,0,10*ROW('Water Data'!G105)),NA())))</f>
        <v>#N/A</v>
      </c>
      <c r="P111" s="82" t="e">
        <f ca="true">+IF(AND(ISTEXT(OFFSET('Water Data'!$B$2,0,10*ROW('Water Data'!H105))),CE111="Yes"),100-OFFSET('Water Data'!$H$4,0,10*ROW('Water Data'!H105)),IF(AND(ISTEXT(OFFSET('Water Data'!$B$2,0,10*ROW('Water Data'!H105))),CE111="No",ISNUMBER(OFFSET('Water Data'!$H$4,0,10*ROW('Water Data'!H105)))),CONCATENATE("[",ROUND(100-OFFSET('Water Data'!$H$4,0,10*ROW('Water Data'!H105)),0),"]"),IF(AND(ISTEXT(OFFSET('Water Data'!$B$2,0,10*ROW('Water Data'!H105))),CE111="",ISNUMBER(OFFSET('Water Data'!$H$4,0,10*ROW('Water Data'!H105)))),100-OFFSET('Water Data'!$H$4,0,10*ROW('Water Data'!H105)),NA())))</f>
        <v>#N/A</v>
      </c>
      <c r="Q111" s="82" t="e">
        <f ca="true">+IF(AND(ISTEXT(OFFSET('Water Data'!$B$2,0,10*ROW('Water Data'!H105))),CF111="Yes"),OFFSET('Water Data'!$H$6,0,10*ROW('Water Data'!H105)),IF(AND(ISTEXT(OFFSET('Water Data'!$B$2,0,10*ROW('Water Data'!H105))),CF111="No",ISNUMBER(OFFSET('Water Data'!$H$6,0,10*ROW('Water Data'!H105)))),CONCATENATE("[",ROUND(OFFSET('Water Data'!$H$6,0,10*ROW('Water Data'!H105)),0),"]"),IF(AND(ISTEXT(OFFSET('Water Data'!$B$2,0,10*ROW('Water Data'!H105))),CF111="",ISNUMBER(OFFSET('Water Data'!$H$6,0,10*ROW('Water Data'!H105)))),OFFSET('Water Data'!$H$6,0,10*ROW('Water Data'!H105)),NA())))</f>
        <v>#N/A</v>
      </c>
      <c r="R111" s="82" t="e">
        <f ca="true">+IF(AND(ISTEXT(OFFSET('Water Data'!$B$2,0,10*ROW('Water Data'!H105))),CG111="Yes"),OFFSET('Water Data'!$H$9,0,10*ROW('Water Data'!H105)),IF(AND(ISTEXT(OFFSET('Water Data'!$B$2,0,10*ROW('Water Data'!H105))),CG111="No",ISNUMBER(OFFSET('Water Data'!$H$9,0,10*ROW('Water Data'!H105)))),CONCATENATE("[",ROUND(OFFSET('Water Data'!$H$9,0,10*ROW('Water Data'!H105)),0),"]"),IF(AND(ISTEXT(OFFSET('Water Data'!$B$2,0,10*ROW('Water Data'!H105))),CG111="",ISNUMBER(OFFSET('Water Data'!$H$9,0,10*ROW('Water Data'!H105)))),OFFSET('Water Data'!$H$9,0,10*ROW('Water Data'!H105)),NA())))</f>
        <v>#N/A</v>
      </c>
      <c r="S111" s="82" t="e">
        <f ca="true">+IF(AND(ISTEXT(OFFSET('Water Data'!$B$2,0,10*ROW('Water Data'!I105))),CH111="Yes"),100-OFFSET('Water Data'!$I$4,0,10*ROW('Water Data'!I105)),IF(AND(ISTEXT(OFFSET('Water Data'!$B$2,0,10*ROW('Water Data'!I105))),CH111="No",ISNUMBER(OFFSET('Water Data'!$I$4,0,10*ROW('Water Data'!I105)))),CONCATENATE("[",ROUND(100-OFFSET('Water Data'!$I$4,0,10*ROW('Water Data'!I105)),0),"]"),IF(AND(ISTEXT(OFFSET('Water Data'!$B$2,0,10*ROW('Water Data'!I105))),CH111="",ISNUMBER(OFFSET('Water Data'!$I$4,0,10*ROW('Water Data'!I105)))),100-OFFSET('Water Data'!$I$4,0,10*ROW('Water Data'!I105)),NA())))</f>
        <v>#N/A</v>
      </c>
      <c r="T111" s="82" t="e">
        <f ca="true">+IF(AND(ISTEXT(OFFSET('Water Data'!$B$2,0,10*ROW('Water Data'!I105))),CI111="Yes"),OFFSET('Water Data'!$I$6,0,10*ROW('Water Data'!I105)),IF(AND(ISTEXT(OFFSET('Water Data'!$B$2,0,10*ROW('Water Data'!I105))),CI111="No",ISNUMBER(OFFSET('Water Data'!$I$6,0,10*ROW('Water Data'!I105)))),CONCATENATE("[",ROUND(OFFSET('Water Data'!$I$6,0,10*ROW('Water Data'!I105)),0),"]"),IF(AND(ISTEXT(OFFSET('Water Data'!$B$2,0,10*ROW('Water Data'!I105))),CI111="",ISNUMBER(OFFSET('Water Data'!$I$6,0,10*ROW('Water Data'!I105)))),OFFSET('Water Data'!$I$6,0,10*ROW('Water Data'!I105)),NA())))</f>
        <v>#N/A</v>
      </c>
      <c r="U111" s="82" t="e">
        <f ca="true">+IF(AND(ISTEXT(OFFSET('Water Data'!$B$2,0,10*ROW('Water Data'!I105))),CJ111="Yes"),OFFSET('Water Data'!$I$9,0,10*ROW('Water Data'!I105)),IF(AND(ISTEXT(OFFSET('Water Data'!$B$2,0,10*ROW('Water Data'!I105))),CJ111="No",ISNUMBER(OFFSET('Water Data'!$I$9,0,10*ROW('Water Data'!I105)))),CONCATENATE("[",ROUND(OFFSET('Water Data'!$I$9,0,10*ROW('Water Data'!I105)),0),"]"),IF(AND(ISTEXT(OFFSET('Water Data'!$B$2,0,10*ROW('Water Data'!I105))),CJ111="",ISNUMBER(OFFSET('Water Data'!$I$9,0,10*ROW('Water Data'!I105)))),OFFSET('Water Data'!$I$9,0,10*ROW('Water Data'!I105)),NA())))</f>
        <v>#N/A</v>
      </c>
      <c r="V111" s="83" t="e">
        <f ca="true">+IF(AND(ISTEXT(OFFSET('Sanitation Data'!$B$2,0,10*ROW('Sanitation Data'!D105))),CK111="Yes"),100-OFFSET('Sanitation Data'!$D$4,0,10*ROW('Sanitation Data'!D105)),IF(AND(ISTEXT(OFFSET('Sanitation Data'!$B$2,0,10*ROW('Sanitation Data'!D105))),CK111="No",ISNUMBER(OFFSET('Sanitation Data'!$D$4,0,10*ROW('Sanitation Data'!D105)))),CONCATENATE("[",ROUND(100-OFFSET('Sanitation Data'!$D$4,0,10*ROW('Sanitation Data'!D105)),0),"]"),IF(AND(ISTEXT(OFFSET('Sanitation Data'!$B$2,0,10*ROW('Sanitation Data'!D105))),CK111="",ISNUMBER(OFFSET('Sanitation Data'!$D$4,0,10*ROW('Sanitation Data'!D105)))),100-OFFSET('Sanitation Data'!$D$4,0,10*ROW('Sanitation Data'!D105)),NA())))</f>
        <v>#N/A</v>
      </c>
      <c r="W111" s="83" t="e">
        <f ca="true">+IF(AND(ISTEXT(OFFSET('Sanitation Data'!$B$2,0,10*ROW('Sanitation Data'!D105))),CL111="Yes"),OFFSET('Sanitation Data'!$D$6,0,10*ROW('Sanitation Data'!D105)),IF(AND(ISTEXT(OFFSET('Sanitation Data'!$B$2,0,10*ROW('Sanitation Data'!D105))),CL111="No",ISNUMBER(OFFSET('Sanitation Data'!$D$6,0,10*ROW('Sanitation Data'!D105)))),CONCATENATE("[",ROUND(OFFSET('Sanitation Data'!$D$6,0,10*ROW('Sanitation Data'!D105)),0),"]"),IF(AND(ISTEXT(OFFSET('Sanitation Data'!$B$2,0,10*ROW('Sanitation Data'!D105))),CL111="",ISNUMBER(OFFSET('Sanitation Data'!$D$6,0,10*ROW('Sanitation Data'!D105)))),OFFSET('Sanitation Data'!$D$6,0,10*ROW('Sanitation Data'!D105)),NA())))</f>
        <v>#N/A</v>
      </c>
      <c r="X111" s="83" t="e">
        <f ca="true">+IF(AND(ISTEXT(OFFSET('Sanitation Data'!$B$2,0,10*ROW('Sanitation Data'!D105))),CM111="Yes"),OFFSET('Sanitation Data'!$D$10,0,10*ROW('Sanitation Data'!D105)),IF(AND(ISTEXT(OFFSET('Sanitation Data'!$B$2,0,10*ROW('Sanitation Data'!D105))),CM111="No",ISNUMBER(OFFSET('Sanitation Data'!$D$10,0,10*ROW('Sanitation Data'!D105)))),CONCATENATE("[",ROUND(OFFSET('Sanitation Data'!$D$10,0,10*ROW('Sanitation Data'!D105)),0),"]"),IF(AND(ISTEXT(OFFSET('Sanitation Data'!$B$2,0,10*ROW('Sanitation Data'!D105))),CM111="",ISNUMBER(OFFSET('Sanitation Data'!$D$10,0,10*ROW('Sanitation Data'!D105)))),OFFSET('Sanitation Data'!$D$10,0,10*ROW('Sanitation Data'!D105)),NA())))</f>
        <v>#N/A</v>
      </c>
      <c r="Y111" s="83" t="e">
        <f ca="true">+IF(AND(ISTEXT(OFFSET('Sanitation Data'!$B$2,0,10*ROW('Sanitation Data'!D105))),CN111="Yes"),OFFSET('Sanitation Data'!$D$11,0,10*ROW('Sanitation Data'!D105)),IF(AND(ISTEXT(OFFSET('Sanitation Data'!$B$2,0,10*ROW('Sanitation Data'!D105))),CN111="No",ISNUMBER(OFFSET('Sanitation Data'!$D$11,0,10*ROW('Sanitation Data'!D105)))),CONCATENATE("[",ROUND(OFFSET('Sanitation Data'!$D$11,0,10*ROW('Sanitation Data'!D105)),0),"]"),IF(AND(ISTEXT(OFFSET('Sanitation Data'!$B$2,0,10*ROW('Sanitation Data'!D105))),CN111="",ISNUMBER(OFFSET('Sanitation Data'!$D$11,0,10*ROW('Sanitation Data'!D105)))),OFFSET('Sanitation Data'!$D$11,0,10*ROW('Sanitation Data'!D105)),NA())))</f>
        <v>#N/A</v>
      </c>
      <c r="Z111" s="83" t="e">
        <f ca="true">+IF(AND(ISTEXT(OFFSET('Sanitation Data'!$B$2,0,10*ROW('Sanitation Data'!D105))),CO111="Yes"),OFFSET('Sanitation Data'!$D$12,0,10*ROW('Sanitation Data'!D105)),IF(AND(ISTEXT(OFFSET('Sanitation Data'!$B$2,0,10*ROW('Sanitation Data'!D105))),CO111="No",ISNUMBER(OFFSET('Sanitation Data'!$D$12,0,10*ROW('Sanitation Data'!D105)))),CONCATENATE("[",ROUND(OFFSET('Sanitation Data'!$D$12,0,10*ROW('Sanitation Data'!D105)),0),"]"),IF(AND(ISTEXT(OFFSET('Sanitation Data'!$B$2,0,10*ROW('Sanitation Data'!D105))),CO111="",ISNUMBER(OFFSET('Sanitation Data'!$D$12,0,10*ROW('Sanitation Data'!D105)))),OFFSET('Sanitation Data'!$D$12,0,10*ROW('Sanitation Data'!D105)),NA())))</f>
        <v>#N/A</v>
      </c>
      <c r="AA111" s="83" t="e">
        <f ca="true">+IF(AND(ISTEXT(OFFSET('Sanitation Data'!$B$2,0,10*ROW('Sanitation Data'!E105))),CP111="Yes"),100-OFFSET('Sanitation Data'!$E$4,0,10*ROW('Sanitation Data'!E105)),IF(AND(ISTEXT(OFFSET('Sanitation Data'!$B$2,0,10*ROW('Sanitation Data'!E105))),CP111="No",ISNUMBER(OFFSET('Sanitation Data'!$E$4,0,10*ROW('Sanitation Data'!E105)))),CONCATENATE("[",ROUND(100-OFFSET('Sanitation Data'!$E$4,0,10*ROW('Sanitation Data'!E105)),0),"]"),IF(AND(ISTEXT(OFFSET('Sanitation Data'!$B$2,0,10*ROW('Sanitation Data'!E105))),CP111="",ISNUMBER(OFFSET('Sanitation Data'!$E$4,0,10*ROW('Sanitation Data'!E105)))),100-OFFSET('Sanitation Data'!$E$4,0,10*ROW('Sanitation Data'!E105)),NA())))</f>
        <v>#N/A</v>
      </c>
      <c r="AB111" s="83" t="e">
        <f ca="true">+IF(AND(ISTEXT(OFFSET('Sanitation Data'!$B$2,0,10*ROW('Sanitation Data'!E105))),CQ111="Yes"),OFFSET('Sanitation Data'!$E$6,0,10*ROW('Sanitation Data'!H105)),IF(AND(ISTEXT(OFFSET('Sanitation Data'!$B$2,0,10*ROW('Sanitation Data'!E105))),CQ111="No",ISNUMBER(OFFSET('Sanitation Data'!$E$6,0,10*ROW('Sanitation Data'!E105)))),CONCATENATE("[",ROUND(OFFSET('Sanitation Data'!$E$6,0,10*ROW('Sanitation Data'!E105)),0),"]"),IF(AND(ISTEXT(OFFSET('Sanitation Data'!$B$2,0,10*ROW('Sanitation Data'!E105))),CQ111="",ISNUMBER(OFFSET('Sanitation Data'!$E$6,0,10*ROW('Sanitation Data'!E105)))),OFFSET('Sanitation Data'!$E$6,0,10*ROW('Sanitation Data'!E105)),NA())))</f>
        <v>#N/A</v>
      </c>
      <c r="AC111" s="83" t="e">
        <f ca="true">+IF(AND(ISTEXT(OFFSET('Sanitation Data'!$B$2,0,10*ROW('Sanitation Data'!E105))),CR111="Yes"),OFFSET('Sanitation Data'!$E$10,0,10*ROW('Sanitation Data'!E105)),IF(AND(ISTEXT(OFFSET('Sanitation Data'!$B$2,0,10*ROW('Sanitation Data'!E105))),CR111="No",ISNUMBER(OFFSET('Sanitation Data'!$E$10,0,10*ROW('Sanitation Data'!E105)))),CONCATENATE("[",ROUND(OFFSET('Sanitation Data'!$E$10,0,10*ROW('Sanitation Data'!E105)),0),"]"),IF(AND(ISTEXT(OFFSET('Sanitation Data'!$B$2,0,10*ROW('Sanitation Data'!E105))),CR111="",ISNUMBER(OFFSET('Sanitation Data'!$E$10,0,10*ROW('Sanitation Data'!E105)))),OFFSET('Sanitation Data'!$E$10,0,10*ROW('Sanitation Data'!E105)),NA())))</f>
        <v>#N/A</v>
      </c>
      <c r="AD111" s="83" t="e">
        <f ca="true">+IF(AND(ISTEXT(OFFSET('Sanitation Data'!$B$2,0,10*ROW('Sanitation Data'!E105))),CS111="Yes"),OFFSET('Sanitation Data'!$E$11,0,10*ROW('Sanitation Data'!E105)),IF(AND(ISTEXT(OFFSET('Sanitation Data'!$B$2,0,10*ROW('Sanitation Data'!E105))),CS111="No",ISNUMBER(OFFSET('Sanitation Data'!$E$11,0,10*ROW('Sanitation Data'!E105)))),CONCATENATE("[",ROUND(OFFSET('Sanitation Data'!$E$11,0,10*ROW('Sanitation Data'!E105)),0),"]"),IF(AND(ISTEXT(OFFSET('Sanitation Data'!$B$2,0,10*ROW('Sanitation Data'!E105))),CS111="",ISNUMBER(OFFSET('Sanitation Data'!$E$11,0,10*ROW('Sanitation Data'!E105)))),OFFSET('Sanitation Data'!$E$11,0,10*ROW('Sanitation Data'!E105)),NA())))</f>
        <v>#N/A</v>
      </c>
      <c r="AE111" s="83" t="e">
        <f ca="true">+IF(AND(ISTEXT(OFFSET('Sanitation Data'!$B$2,0,10*ROW('Sanitation Data'!E105))),CT111="Yes"),OFFSET('Sanitation Data'!$E$12,0,10*ROW('Sanitation Data'!E105)),IF(AND(ISTEXT(OFFSET('Sanitation Data'!$B$2,0,10*ROW('Sanitation Data'!E105))),CT111="No",ISNUMBER(OFFSET('Sanitation Data'!$E$12,0,10*ROW('Sanitation Data'!E105)))),CONCATENATE("[",ROUND(OFFSET('Sanitation Data'!$E$12,0,10*ROW('Sanitation Data'!E105)),0),"]"),IF(AND(ISTEXT(OFFSET('Sanitation Data'!$B$2,0,10*ROW('Sanitation Data'!E105))),CT111="",ISNUMBER(OFFSET('Sanitation Data'!$E$12,0,10*ROW('Sanitation Data'!E105)))),OFFSET('Sanitation Data'!$E$12,0,10*ROW('Sanitation Data'!E105)),NA())))</f>
        <v>#N/A</v>
      </c>
      <c r="AF111" s="83" t="e">
        <f ca="true">+IF(AND(ISTEXT(OFFSET('Sanitation Data'!$B$2,0,10*ROW('Sanitation Data'!F105))),CU111="Yes"),100-OFFSET('Sanitation Data'!$F$4,0,10*ROW('Sanitation Data'!F105)),IF(AND(ISTEXT(OFFSET('Sanitation Data'!$B$2,0,10*ROW('Sanitation Data'!F105))),CU111="No",ISNUMBER(OFFSET('Sanitation Data'!$F$4,0,10*ROW('Sanitation Data'!F105)))),CONCATENATE("[",ROUND(100-OFFSET('Sanitation Data'!$F$4,0,10*ROW('Sanitation Data'!F105)),0),"]"),IF(AND(ISTEXT(OFFSET('Sanitation Data'!$B$2,0,10*ROW('Sanitation Data'!F105))),CU111="",ISNUMBER(OFFSET('Sanitation Data'!$F$4,0,10*ROW('Sanitation Data'!F105)))),100-OFFSET('Sanitation Data'!$F$4,0,10*ROW('Sanitation Data'!F105)),NA())))</f>
        <v>#N/A</v>
      </c>
      <c r="AG111" s="83" t="e">
        <f ca="true">+IF(AND(ISTEXT(OFFSET('Sanitation Data'!$B$2,0,10*ROW('Sanitation Data'!F105))),CV111="Yes"),OFFSET('Sanitation Data'!$F$6,0,10*ROW('Sanitation Data'!F105)),IF(AND(ISTEXT(OFFSET('Sanitation Data'!$B$2,0,10*ROW('Sanitation Data'!F105))),CV111="No",ISNUMBER(OFFSET('Sanitation Data'!$F$6,0,10*ROW('Sanitation Data'!F105)))),CONCATENATE("[",ROUND(OFFSET('Sanitation Data'!$F$6,0,10*ROW('Sanitation Data'!F105)),0),"]"),IF(AND(ISTEXT(OFFSET('Sanitation Data'!$B$2,0,10*ROW('Sanitation Data'!F105))),CV111="",ISNUMBER(OFFSET('Sanitation Data'!$F$6,0,10*ROW('Sanitation Data'!F105)))),OFFSET('Sanitation Data'!$F$6,0,10*ROW('Sanitation Data'!F105)),NA())))</f>
        <v>#N/A</v>
      </c>
      <c r="AH111" s="83" t="e">
        <f ca="true">+IF(AND(ISTEXT(OFFSET('Sanitation Data'!$B$2,0,10*ROW('Sanitation Data'!F105))),CW111="Yes"),OFFSET('Sanitation Data'!$F$10,0,10*ROW('Sanitation Data'!F105)),IF(AND(ISTEXT(OFFSET('Sanitation Data'!$B$2,0,10*ROW('Sanitation Data'!F105))),CW111="No",ISNUMBER(OFFSET('Sanitation Data'!$F$10,0,10*ROW('Sanitation Data'!F105)))),CONCATENATE("[",ROUND(OFFSET('Sanitation Data'!$F$10,0,10*ROW('Sanitation Data'!F105)),0),"]"),IF(AND(ISTEXT(OFFSET('Sanitation Data'!$B$2,0,10*ROW('Sanitation Data'!F105))),CW111="",ISNUMBER(OFFSET('Sanitation Data'!$F$10,0,10*ROW('Sanitation Data'!F105)))),OFFSET('Sanitation Data'!$F$10,0,10*ROW('Sanitation Data'!F105)),NA())))</f>
        <v>#N/A</v>
      </c>
      <c r="AI111" s="83" t="e">
        <f ca="true">+IF(AND(ISTEXT(OFFSET('Sanitation Data'!$B$2,0,10*ROW('Sanitation Data'!F105))),CX111="Yes"),OFFSET('Sanitation Data'!$F$11,0,10*ROW('Sanitation Data'!F105)),IF(AND(ISTEXT(OFFSET('Sanitation Data'!$B$2,0,10*ROW('Sanitation Data'!F105))),CX111="No",ISNUMBER(OFFSET('Sanitation Data'!$F$11,0,10*ROW('Sanitation Data'!F105)))),CONCATENATE("[",ROUND(OFFSET('Sanitation Data'!$F$11,0,10*ROW('Sanitation Data'!F105)),0),"]"),IF(AND(ISTEXT(OFFSET('Sanitation Data'!$B$2,0,10*ROW('Sanitation Data'!F105))),CX111="",ISNUMBER(OFFSET('Sanitation Data'!$F$11,0,10*ROW('Sanitation Data'!F105)))),OFFSET('Sanitation Data'!$F$11,0,10*ROW('Sanitation Data'!F105)),NA())))</f>
        <v>#N/A</v>
      </c>
      <c r="AJ111" s="83" t="e">
        <f ca="true">+IF(AND(ISTEXT(OFFSET('Sanitation Data'!$B$2,0,10*ROW('Sanitation Data'!F105))),CY111="Yes"),OFFSET('Sanitation Data'!$F$12,0,10*ROW('Sanitation Data'!F105)),IF(AND(ISTEXT(OFFSET('Sanitation Data'!$B$2,0,10*ROW('Sanitation Data'!F105))),CY111="No",ISNUMBER(OFFSET('Sanitation Data'!$F$12,0,10*ROW('Sanitation Data'!F105)))),CONCATENATE("[",ROUND(OFFSET('Sanitation Data'!$F$12,0,10*ROW('Sanitation Data'!F105)),0),"]"),IF(AND(ISTEXT(OFFSET('Sanitation Data'!$B$2,0,10*ROW('Sanitation Data'!F105))),CY111="",ISNUMBER(OFFSET('Sanitation Data'!$F$12,0,10*ROW('Sanitation Data'!F105)))),OFFSET('Sanitation Data'!$F$12,0,10*ROW('Sanitation Data'!F105)),NA())))</f>
        <v>#N/A</v>
      </c>
      <c r="AK111" s="83" t="e">
        <f ca="true">+IF(AND(ISTEXT(OFFSET('Sanitation Data'!$B$2,0,10*ROW('Sanitation Data'!G105))),CZ111="Yes"),100-OFFSET('Sanitation Data'!$G$4,0,10*ROW('Sanitation Data'!G105)),IF(AND(ISTEXT(OFFSET('Sanitation Data'!$B$2,0,10*ROW('Sanitation Data'!G105))),CZ111="No",ISNUMBER(OFFSET('Sanitation Data'!$G$4,0,10*ROW('Sanitation Data'!G105)))),CONCATENATE("[",ROUND(100-OFFSET('Sanitation Data'!$G$4,0,10*ROW('Sanitation Data'!G105)),0),"]"),IF(AND(ISTEXT(OFFSET('Sanitation Data'!$B$2,0,10*ROW('Sanitation Data'!G105))),CZ111="",ISNUMBER(OFFSET('Sanitation Data'!$G$4,0,10*ROW('Sanitation Data'!G105)))),100-OFFSET('Sanitation Data'!$G$4,0,10*ROW('Sanitation Data'!G105)),NA())))</f>
        <v>#N/A</v>
      </c>
      <c r="AL111" s="83" t="e">
        <f ca="true">+IF(AND(ISTEXT(OFFSET('Sanitation Data'!$B$2,0,10*ROW('Sanitation Data'!G105))),DA111="Yes"),OFFSET('Sanitation Data'!$G$6,0,10*ROW('Sanitation Data'!G105)),IF(AND(ISTEXT(OFFSET('Sanitation Data'!$B$2,0,10*ROW('Sanitation Data'!G105))),DA111="No",ISNUMBER(OFFSET('Sanitation Data'!$G$6,0,10*ROW('Sanitation Data'!G105)))),CONCATENATE("[",ROUND(OFFSET('Sanitation Data'!$G$6,0,10*ROW('Sanitation Data'!G105)),0),"]"),IF(AND(ISTEXT(OFFSET('Sanitation Data'!$B$2,0,10*ROW('Sanitation Data'!G105))),DA111="",ISNUMBER(OFFSET('Sanitation Data'!$G$6,0,10*ROW('Sanitation Data'!G105)))),OFFSET('Sanitation Data'!$G$6,0,10*ROW('Sanitation Data'!G105)),NA())))</f>
        <v>#N/A</v>
      </c>
      <c r="AM111" s="83" t="e">
        <f ca="true">+IF(AND(ISTEXT(OFFSET('Sanitation Data'!$B$2,0,10*ROW('Sanitation Data'!G105))),DB111="Yes"),OFFSET('Sanitation Data'!$G$10,0,10*ROW('Sanitation Data'!G105)),IF(AND(ISTEXT(OFFSET('Sanitation Data'!$B$2,0,10*ROW('Sanitation Data'!G105))),DB111="No",ISNUMBER(OFFSET('Sanitation Data'!$G$10,0,10*ROW('Sanitation Data'!G105)))),CONCATENATE("[",ROUND(OFFSET('Sanitation Data'!$G$10,0,10*ROW('Sanitation Data'!G105)),0),"]"),IF(AND(ISTEXT(OFFSET('Sanitation Data'!$B$2,0,10*ROW('Sanitation Data'!G105))),DB111="",ISNUMBER(OFFSET('Sanitation Data'!$G$10,0,10*ROW('Sanitation Data'!G105)))),OFFSET('Sanitation Data'!$G$10,0,10*ROW('Sanitation Data'!G105)),NA())))</f>
        <v>#N/A</v>
      </c>
      <c r="AN111" s="83" t="e">
        <f ca="true">+IF(AND(ISTEXT(OFFSET('Sanitation Data'!$B$2,0,10*ROW('Sanitation Data'!G105))),DC111="Yes"),OFFSET('Sanitation Data'!$G$11,0,10*ROW('Sanitation Data'!G105)),IF(AND(ISTEXT(OFFSET('Sanitation Data'!$B$2,0,10*ROW('Sanitation Data'!G105))),DC111="No",ISNUMBER(OFFSET('Sanitation Data'!$G$11,0,10*ROW('Sanitation Data'!G105)))),CONCATENATE("[",ROUND(OFFSET('Sanitation Data'!$G$11,0,10*ROW('Sanitation Data'!G105)),0),"]"),IF(AND(ISTEXT(OFFSET('Sanitation Data'!$B$2,0,10*ROW('Sanitation Data'!G105))),DC111="",ISNUMBER(OFFSET('Sanitation Data'!$G$11,0,10*ROW('Sanitation Data'!G105)))),OFFSET('Sanitation Data'!$G$11,0,10*ROW('Sanitation Data'!G105)),NA())))</f>
        <v>#N/A</v>
      </c>
      <c r="AO111" s="83" t="e">
        <f ca="true">+IF(AND(ISTEXT(OFFSET('Sanitation Data'!$B$2,0,10*ROW('Sanitation Data'!G105))),DD111="Yes"),OFFSET('Sanitation Data'!$G$12,0,10*ROW('Sanitation Data'!G105)),IF(AND(ISTEXT(OFFSET('Sanitation Data'!$B$2,0,10*ROW('Sanitation Data'!G105))),DD111="No",ISNUMBER(OFFSET('Sanitation Data'!$G$12,0,10*ROW('Sanitation Data'!G105)))),CONCATENATE("[",ROUND(OFFSET('Sanitation Data'!$G$12,0,10*ROW('Sanitation Data'!G105)),0),"]"),IF(AND(ISTEXT(OFFSET('Sanitation Data'!$B$2,0,10*ROW('Sanitation Data'!G105))),DD111="",ISNUMBER(OFFSET('Sanitation Data'!$G$12,0,10*ROW('Sanitation Data'!G105)))),OFFSET('Sanitation Data'!$G$12,0,10*ROW('Sanitation Data'!G105)),NA())))</f>
        <v>#N/A</v>
      </c>
      <c r="AP111" s="83" t="e">
        <f ca="true">+IF(AND(ISTEXT(OFFSET('Sanitation Data'!$B$2,0,10*ROW('Sanitation Data'!H105))),DE111="Yes"),100-OFFSET('Sanitation Data'!$H$4,0,10*ROW('Sanitation Data'!H105)),IF(AND(ISTEXT(OFFSET('Sanitation Data'!$B$2,0,10*ROW('Sanitation Data'!H105))),DE111="No",ISNUMBER(OFFSET('Sanitation Data'!$H$4,0,10*ROW('Sanitation Data'!H105)))),CONCATENATE("[",ROUND(100-OFFSET('Sanitation Data'!$H$4,0,10*ROW('Sanitation Data'!H105)),0),"]"),IF(AND(ISTEXT(OFFSET('Sanitation Data'!$B$2,0,10*ROW('Sanitation Data'!H105))),DE111="",ISNUMBER(OFFSET('Sanitation Data'!$H$4,0,10*ROW('Sanitation Data'!H105)))),100-OFFSET('Sanitation Data'!$H$4,0,10*ROW('Sanitation Data'!H105)),NA())))</f>
        <v>#N/A</v>
      </c>
      <c r="AQ111" s="83" t="e">
        <f ca="true">+IF(AND(ISTEXT(OFFSET('Sanitation Data'!$B$2,0,10*ROW('Sanitation Data'!H105))),DF111="Yes"),OFFSET('Sanitation Data'!$H$6,0,10*ROW('Sanitation Data'!H105)),IF(AND(ISTEXT(OFFSET('Sanitation Data'!$B$2,0,10*ROW('Sanitation Data'!H105))),DF111="No",ISNUMBER(OFFSET('Sanitation Data'!$H$6,0,10*ROW('Sanitation Data'!H105)))),CONCATENATE("[",ROUND(OFFSET('Sanitation Data'!$H$6,0,10*ROW('Sanitation Data'!H105)),0),"]"),IF(AND(ISTEXT(OFFSET('Sanitation Data'!$B$2,0,10*ROW('Sanitation Data'!H105))),DF111="",ISNUMBER(OFFSET('Sanitation Data'!$H$6,0,10*ROW('Sanitation Data'!H105)))),OFFSET('Sanitation Data'!$H$6,0,10*ROW('Sanitation Data'!H105)),NA())))</f>
        <v>#N/A</v>
      </c>
      <c r="AR111" s="83" t="e">
        <f ca="true">+IF(AND(ISTEXT(OFFSET('Sanitation Data'!$B$2,0,10*ROW('Sanitation Data'!H105))),DG111="Yes"),OFFSET('Sanitation Data'!$H$10,0,10*ROW('Sanitation Data'!H105)),IF(AND(ISTEXT(OFFSET('Sanitation Data'!$B$2,0,10*ROW('Sanitation Data'!H105))),DG111="No",ISNUMBER(OFFSET('Sanitation Data'!$H$10,0,10*ROW('Sanitation Data'!H105)))),CONCATENATE("[",ROUND(OFFSET('Sanitation Data'!$H$10,0,10*ROW('Sanitation Data'!H105)),0),"]"),IF(AND(ISTEXT(OFFSET('Sanitation Data'!$B$2,0,10*ROW('Sanitation Data'!H105))),DG111="",ISNUMBER(OFFSET('Sanitation Data'!$H$10,0,10*ROW('Sanitation Data'!H105)))),OFFSET('Sanitation Data'!$H$10,0,10*ROW('Sanitation Data'!H105)),NA())))</f>
        <v>#N/A</v>
      </c>
      <c r="AS111" s="83" t="e">
        <f ca="true">+IF(AND(ISTEXT(OFFSET('Sanitation Data'!$B$2,0,10*ROW('Sanitation Data'!H105))),DH111="Yes"),OFFSET('Sanitation Data'!$H$11,0,10*ROW('Sanitation Data'!H105)),IF(AND(ISTEXT(OFFSET('Sanitation Data'!$B$2,0,10*ROW('Sanitation Data'!H105))),DH111="No",ISNUMBER(OFFSET('Sanitation Data'!$H$11,0,10*ROW('Sanitation Data'!H105)))),CONCATENATE("[",ROUND(OFFSET('Sanitation Data'!$H$11,0,10*ROW('Sanitation Data'!H105)),0),"]"),IF(AND(ISTEXT(OFFSET('Sanitation Data'!$B$2,0,10*ROW('Sanitation Data'!H105))),DH111="",ISNUMBER(OFFSET('Sanitation Data'!$H$11,0,10*ROW('Sanitation Data'!H105)))),OFFSET('Sanitation Data'!$H$11,0,10*ROW('Sanitation Data'!H105)),NA())))</f>
        <v>#N/A</v>
      </c>
      <c r="AT111" s="83" t="e">
        <f ca="true">+IF(AND(ISTEXT(OFFSET('Sanitation Data'!$B$2,0,10*ROW('Sanitation Data'!H105))),DI111="Yes"),OFFSET('Sanitation Data'!$H$12,0,10*ROW('Sanitation Data'!H105)),IF(AND(ISTEXT(OFFSET('Sanitation Data'!$B$2,0,10*ROW('Sanitation Data'!H105))),DI111="No",ISNUMBER(OFFSET('Sanitation Data'!$H$12,0,10*ROW('Sanitation Data'!H105)))),CONCATENATE("[",ROUND(OFFSET('Sanitation Data'!$H$12,0,10*ROW('Sanitation Data'!H105)),0),"]"),IF(AND(ISTEXT(OFFSET('Sanitation Data'!$B$2,0,10*ROW('Sanitation Data'!H105))),DI111="",ISNUMBER(OFFSET('Sanitation Data'!$H$12,0,10*ROW('Sanitation Data'!H105)))),OFFSET('Sanitation Data'!$H$12,0,10*ROW('Sanitation Data'!H105)),NA())))</f>
        <v>#N/A</v>
      </c>
      <c r="AU111" s="83" t="e">
        <f ca="true">+IF(AND(ISTEXT(OFFSET('Sanitation Data'!$B$2,0,10*ROW('Sanitation Data'!I105))),DJ111="Yes"),100-OFFSET('Sanitation Data'!$I$4,0,10*ROW('Sanitation Data'!I105)),IF(AND(ISTEXT(OFFSET('Sanitation Data'!$B$2,0,10*ROW('Sanitation Data'!I105))),DJ111="No",ISNUMBER(OFFSET('Sanitation Data'!$I$4,0,10*ROW('Sanitation Data'!I105)))),CONCATENATE("[",ROUND(100-OFFSET('Sanitation Data'!$I$4,0,10*ROW('Sanitation Data'!I105)),0),"]"),IF(AND(ISTEXT(OFFSET('Sanitation Data'!$B$2,0,10*ROW('Sanitation Data'!I105))),DJ111="",ISNUMBER(OFFSET('Sanitation Data'!$I$4,0,10*ROW('Sanitation Data'!I105)))),100-OFFSET('Sanitation Data'!$I$4,0,10*ROW('Sanitation Data'!I105)),NA())))</f>
        <v>#N/A</v>
      </c>
      <c r="AV111" s="83" t="e">
        <f ca="true">+IF(AND(ISTEXT(OFFSET('Sanitation Data'!$B$2,0,10*ROW('Sanitation Data'!I105))),DK111="Yes"),OFFSET('Sanitation Data'!$I$6,0,10*ROW('Sanitation Data'!I105)),IF(AND(ISTEXT(OFFSET('Sanitation Data'!$B$2,0,10*ROW('Sanitation Data'!I105))),DK111="No",ISNUMBER(OFFSET('Sanitation Data'!$I$6,0,10*ROW('Sanitation Data'!I105)))),CONCATENATE("[",ROUND(OFFSET('Sanitation Data'!$I$6,0,10*ROW('Sanitation Data'!I105)),0),"]"),IF(AND(ISTEXT(OFFSET('Sanitation Data'!$B$2,0,10*ROW('Sanitation Data'!I105))),DK111="",ISNUMBER(OFFSET('Sanitation Data'!$I$6,0,10*ROW('Sanitation Data'!I105)))),OFFSET('Sanitation Data'!$I$6,0,10*ROW('Sanitation Data'!I105)),NA())))</f>
        <v>#N/A</v>
      </c>
      <c r="AW111" s="83" t="e">
        <f ca="true">+IF(AND(ISTEXT(OFFSET('Sanitation Data'!$B$2,0,10*ROW('Sanitation Data'!I105))),DL111="Yes"),OFFSET('Sanitation Data'!$I$10,0,10*ROW('Sanitation Data'!I105)),IF(AND(ISTEXT(OFFSET('Sanitation Data'!$B$2,0,10*ROW('Sanitation Data'!I105))),DL111="No",ISNUMBER(OFFSET('Sanitation Data'!$I$10,0,10*ROW('Sanitation Data'!I105)))),CONCATENATE("[",ROUND(OFFSET('Sanitation Data'!$I$10,0,10*ROW('Sanitation Data'!I105)),0),"]"),IF(AND(ISTEXT(OFFSET('Sanitation Data'!$B$2,0,10*ROW('Sanitation Data'!I105))),DL111="",ISNUMBER(OFFSET('Sanitation Data'!$I$10,0,10*ROW('Sanitation Data'!I105)))),OFFSET('Sanitation Data'!$I$10,0,10*ROW('Sanitation Data'!I105)),NA())))</f>
        <v>#N/A</v>
      </c>
      <c r="AX111" s="83" t="e">
        <f ca="true">+IF(AND(ISTEXT(OFFSET('Sanitation Data'!$B$2,0,10*ROW('Sanitation Data'!I105))),DM111="Yes"),OFFSET('Sanitation Data'!$I$11,0,10*ROW('Sanitation Data'!I105)),IF(AND(ISTEXT(OFFSET('Sanitation Data'!$B$2,0,10*ROW('Sanitation Data'!I105))),DM111="No",ISNUMBER(OFFSET('Sanitation Data'!$I$11,0,10*ROW('Sanitation Data'!I105)))),CONCATENATE("[",ROUND(OFFSET('Sanitation Data'!$I$11,0,10*ROW('Sanitation Data'!I105)),0),"]"),IF(AND(ISTEXT(OFFSET('Sanitation Data'!$B$2,0,10*ROW('Sanitation Data'!I105))),DM111="",ISNUMBER(OFFSET('Sanitation Data'!$I$11,0,10*ROW('Sanitation Data'!I105)))),OFFSET('Sanitation Data'!$I$11,0,10*ROW('Sanitation Data'!I105)),NA())))</f>
        <v>#N/A</v>
      </c>
      <c r="AY111" s="83" t="e">
        <f ca="true">+IF(AND(ISTEXT(OFFSET('Sanitation Data'!$B$2,0,10*ROW('Sanitation Data'!I105))),DN111="Yes"),OFFSET('Sanitation Data'!$I$12,0,10*ROW('Sanitation Data'!I105)),IF(AND(ISTEXT(OFFSET('Sanitation Data'!$B$2,0,10*ROW('Sanitation Data'!I105))),DN111="No",ISNUMBER(OFFSET('Sanitation Data'!$I$12,0,10*ROW('Sanitation Data'!I105)))),CONCATENATE("[",ROUND(OFFSET('Sanitation Data'!$I$12,0,10*ROW('Sanitation Data'!I105)),0),"]"),IF(AND(ISTEXT(OFFSET('Sanitation Data'!$B$2,0,10*ROW('Sanitation Data'!I105))),DN111="",ISNUMBER(OFFSET('Sanitation Data'!$I$12,0,10*ROW('Sanitation Data'!I105)))),OFFSET('Sanitation Data'!$I$12,0,10*ROW('Sanitation Data'!I105)),NA())))</f>
        <v>#N/A</v>
      </c>
      <c r="AZ111" s="84" t="e">
        <f ca="true">+IF(AND(ISTEXT(OFFSET('Hygiene Data'!$B$2,0,10*ROW('Hygiene Data'!D105))),DO111="Yes"),OFFSET('Hygiene Data'!$D$5,0,10*ROW('Hygiene Data'!D105)),IF(AND(ISTEXT(OFFSET('Hygiene Data'!$B$2,0,10*ROW('Hygiene Data'!D105))),DO111="No",ISNUMBER(OFFSET('Hygiene Data'!$D$5,0,10*ROW('Hygiene Data'!D105)))),CONCATENATE("[",ROUND(OFFSET('Hygiene Data'!$D$5,0,10*ROW('Hygiene Data'!D105)),0),"]"),IF(AND(ISTEXT(OFFSET('Hygiene Data'!$B$2,0,10*ROW('Hygiene Data'!D105))),DO111="",ISNUMBER(OFFSET('Hygiene Data'!$D$5,0,10*ROW('Hygiene Data'!D105)))),OFFSET('Hygiene Data'!$D$5,0,10*ROW('Hygiene Data'!D105)),NA())))</f>
        <v>#N/A</v>
      </c>
      <c r="BA111" s="84" t="e">
        <f ca="true">+IF(AND(ISTEXT(OFFSET('Hygiene Data'!$B$2,0,10*ROW('Hygiene Data'!D105))),DP111="Yes"),OFFSET('Hygiene Data'!$D$7,0,10*ROW('Hygiene Data'!D105)),IF(AND(ISTEXT(OFFSET('Hygiene Data'!$B$2,0,10*ROW('Hygiene Data'!D105))),DP111="No",ISNUMBER(OFFSET('Hygiene Data'!$D$7,0,10*ROW('Hygiene Data'!D105)))),CONCATENATE("[",ROUND(OFFSET('Hygiene Data'!$D$7,0,10*ROW('Hygiene Data'!D105)),0),"]"),IF(AND(ISTEXT(OFFSET('Hygiene Data'!$B$2,0,10*ROW('Hygiene Data'!D105))),DP111="",ISNUMBER(OFFSET('Hygiene Data'!$D$7,0,10*ROW('Hygiene Data'!D105)))),OFFSET('Hygiene Data'!$D$7,0,10*ROW('Hygiene Data'!D105)),NA())))</f>
        <v>#N/A</v>
      </c>
      <c r="BB111" s="84" t="e">
        <f ca="true">+IF(AND(ISTEXT(OFFSET('Hygiene Data'!$B$2,0,10*ROW('Hygiene Data'!D105))),DQ111="Yes"),OFFSET('Hygiene Data'!$D$9,0,10*ROW('Hygiene Data'!D105)),IF(AND(ISTEXT(OFFSET('Hygiene Data'!$B$2,0,10*ROW('Hygiene Data'!D105))),DQ111="No",ISNUMBER(OFFSET('Hygiene Data'!$D$9,0,10*ROW('Hygiene Data'!D105)))),CONCATENATE("[",ROUND(OFFSET('Hygiene Data'!$D$9,0,10*ROW('Hygiene Data'!D105)),0),"]"),IF(AND(ISTEXT(OFFSET('Hygiene Data'!$B$2,0,10*ROW('Hygiene Data'!D105))),DQ111="",ISNUMBER(OFFSET('Hygiene Data'!$D$9,0,10*ROW('Hygiene Data'!D105)))),OFFSET('Hygiene Data'!$D$9,0,10*ROW('Hygiene Data'!D105)),NA())))</f>
        <v>#N/A</v>
      </c>
      <c r="BC111" s="84" t="e">
        <f ca="true">+IF(AND(ISTEXT(OFFSET('Hygiene Data'!$B$2,0,10*ROW('Hygiene Data'!E105))),DR111="Yes"),OFFSET('Hygiene Data'!$E$5,0,10*ROW('Hygiene Data'!E105)),IF(AND(ISTEXT(OFFSET('Hygiene Data'!$B$2,0,10*ROW('Hygiene Data'!E105))),DR111="No",ISNUMBER(OFFSET('Hygiene Data'!$E$5,0,10*ROW('Hygiene Data'!E105)))),CONCATENATE("[",ROUND(OFFSET('Hygiene Data'!$E$5,0,10*ROW('Hygiene Data'!E105)),0),"]"),IF(AND(ISTEXT(OFFSET('Hygiene Data'!$B$2,0,10*ROW('Hygiene Data'!E105))),DR111="",ISNUMBER(OFFSET('Hygiene Data'!$E$5,0,10*ROW('Hygiene Data'!E105)))),OFFSET('Hygiene Data'!$E$5,0,10*ROW('Hygiene Data'!E105)),NA())))</f>
        <v>#N/A</v>
      </c>
      <c r="BD111" s="84" t="e">
        <f ca="true">+IF(AND(ISTEXT(OFFSET('Hygiene Data'!$B$2,0,10*ROW('Hygiene Data'!E105))),DS111="Yes"),OFFSET('Hygiene Data'!$E$7,0,10*ROW('Hygiene Data'!E105)),IF(AND(ISTEXT(OFFSET('Hygiene Data'!$B$2,0,10*ROW('Hygiene Data'!E105))),DS111="No",ISNUMBER(OFFSET('Hygiene Data'!$E$7,0,10*ROW('Hygiene Data'!E105)))),CONCATENATE("[",ROUND(OFFSET('Hygiene Data'!$E$7,0,10*ROW('Hygiene Data'!E105)),0),"]"),IF(AND(ISTEXT(OFFSET('Hygiene Data'!$B$2,0,10*ROW('Hygiene Data'!E105))),DS111="",ISNUMBER(OFFSET('Hygiene Data'!$E$7,0,10*ROW('Hygiene Data'!E105)))),OFFSET('Hygiene Data'!$E$7,0,10*ROW('Hygiene Data'!E105)),NA())))</f>
        <v>#N/A</v>
      </c>
      <c r="BE111" s="84" t="e">
        <f ca="true">+IF(AND(ISTEXT(OFFSET('Hygiene Data'!$B$2,0,10*ROW('Hygiene Data'!E105))),DT111="Yes"),OFFSET('Hygiene Data'!$E$9,0,10*ROW('Hygiene Data'!E105)),IF(AND(ISTEXT(OFFSET('Hygiene Data'!$B$2,0,10*ROW('Hygiene Data'!E105))),DT111="No",ISNUMBER(OFFSET('Hygiene Data'!$E$9,0,10*ROW('Hygiene Data'!E105)))),CONCATENATE("[",ROUND(OFFSET('Hygiene Data'!$E$9,0,10*ROW('Hygiene Data'!E105)),0),"]"),IF(AND(ISTEXT(OFFSET('Hygiene Data'!$B$2,0,10*ROW('Hygiene Data'!E105))),DT111="",ISNUMBER(OFFSET('Hygiene Data'!$E$9,0,10*ROW('Hygiene Data'!E105)))),OFFSET('Hygiene Data'!$E$9,0,10*ROW('Hygiene Data'!E105)),NA())))</f>
        <v>#N/A</v>
      </c>
      <c r="BF111" s="84" t="e">
        <f ca="true">+IF(AND(ISTEXT(OFFSET('Hygiene Data'!$B$2,0,10*ROW('Hygiene Data'!F105))),DU111="Yes"),OFFSET('Hygiene Data'!$F$5,0,10*ROW('Hygiene Data'!F105)),IF(AND(ISTEXT(OFFSET('Hygiene Data'!$B$2,0,10*ROW('Hygiene Data'!F105))),DU111="No",ISNUMBER(OFFSET('Hygiene Data'!$F$5,0,10*ROW('Hygiene Data'!F105)))),CONCATENATE("[",ROUND(OFFSET('Hygiene Data'!$F$5,0,10*ROW('Hygiene Data'!F105)),0),"]"),IF(AND(ISTEXT(OFFSET('Hygiene Data'!$B$2,0,10*ROW('Hygiene Data'!F105))),DU111="",ISNUMBER(OFFSET('Hygiene Data'!$F$5,0,10*ROW('Hygiene Data'!F105)))),OFFSET('Hygiene Data'!$F$5,0,10*ROW('Hygiene Data'!F105)),NA())))</f>
        <v>#N/A</v>
      </c>
      <c r="BG111" s="84" t="e">
        <f ca="true">+IF(AND(ISTEXT(OFFSET('Hygiene Data'!$B$2,0,10*ROW('Hygiene Data'!F105))),DV111="Yes"),OFFSET('Hygiene Data'!$F$7,0,10*ROW('Hygiene Data'!F105)),IF(AND(ISTEXT(OFFSET('Hygiene Data'!$B$2,0,10*ROW('Hygiene Data'!F105))),DV111="No",ISNUMBER(OFFSET('Hygiene Data'!$F$7,0,10*ROW('Hygiene Data'!F105)))),CONCATENATE("[",ROUND(OFFSET('Hygiene Data'!$F$7,0,10*ROW('Hygiene Data'!F105)),0),"]"),IF(AND(ISTEXT(OFFSET('Hygiene Data'!$B$2,0,10*ROW('Hygiene Data'!F105))),DV111="",ISNUMBER(OFFSET('Hygiene Data'!$F$7,0,10*ROW('Hygiene Data'!F105)))),OFFSET('Hygiene Data'!$F$7,0,10*ROW('Hygiene Data'!F105)),NA())))</f>
        <v>#N/A</v>
      </c>
      <c r="BH111" s="84" t="e">
        <f ca="true">+IF(AND(ISTEXT(OFFSET('Hygiene Data'!$B$2,0,10*ROW('Hygiene Data'!F105))),DW111="Yes"),OFFSET('Hygiene Data'!$F$9,0,10*ROW('Hygiene Data'!F105)),IF(AND(ISTEXT(OFFSET('Hygiene Data'!$B$2,0,10*ROW('Hygiene Data'!F105))),DW111="No",ISNUMBER(OFFSET('Hygiene Data'!$F$9,0,10*ROW('Hygiene Data'!F105)))),CONCATENATE("[",ROUND(OFFSET('Hygiene Data'!$F$9,0,10*ROW('Hygiene Data'!F105)),0),"]"),IF(AND(ISTEXT(OFFSET('Hygiene Data'!$B$2,0,10*ROW('Hygiene Data'!F105))),DW111="",ISNUMBER(OFFSET('Hygiene Data'!$F$9,0,10*ROW('Hygiene Data'!F105)))),OFFSET('Hygiene Data'!$F$9,0,10*ROW('Hygiene Data'!F105)),NA())))</f>
        <v>#N/A</v>
      </c>
      <c r="BI111" s="84" t="e">
        <f ca="true">+IF(AND(ISTEXT(OFFSET('Hygiene Data'!$B$2,0,10*ROW('Hygiene Data'!G105))),DX111="Yes"),OFFSET('Hygiene Data'!$G$5,0,10*ROW('Hygiene Data'!G105)),IF(AND(ISTEXT(OFFSET('Hygiene Data'!$B$2,0,10*ROW('Hygiene Data'!G105))),DX111="No",ISNUMBER(OFFSET('Hygiene Data'!$G$5,0,10*ROW('Hygiene Data'!G105)))),CONCATENATE("[",ROUND(OFFSET('Hygiene Data'!$G$5,0,10*ROW('Hygiene Data'!G105)),0),"]"),IF(AND(ISTEXT(OFFSET('Hygiene Data'!$B$2,0,10*ROW('Hygiene Data'!G105))),DX111="",ISNUMBER(OFFSET('Hygiene Data'!$G$5,0,10*ROW('Hygiene Data'!G105)))),OFFSET('Hygiene Data'!$G$5,0,10*ROW('Hygiene Data'!G105)),NA())))</f>
        <v>#N/A</v>
      </c>
      <c r="BJ111" s="84" t="e">
        <f ca="true">+IF(AND(ISTEXT(OFFSET('Hygiene Data'!$B$2,0,10*ROW('Hygiene Data'!G105))),DY111="Yes"),OFFSET('Hygiene Data'!$G$7,0,10*ROW('Hygiene Data'!G105)),IF(AND(ISTEXT(OFFSET('Hygiene Data'!$B$2,0,10*ROW('Hygiene Data'!G105))),DY111="No",ISNUMBER(OFFSET('Hygiene Data'!$G$7,0,10*ROW('Hygiene Data'!G105)))),CONCATENATE("[",ROUND(OFFSET('Hygiene Data'!$G$7,0,10*ROW('Hygiene Data'!G105)),0),"]"),IF(AND(ISTEXT(OFFSET('Hygiene Data'!$B$2,0,10*ROW('Hygiene Data'!G105))),DY111="",ISNUMBER(OFFSET('Hygiene Data'!$G$7,0,10*ROW('Hygiene Data'!G105)))),OFFSET('Hygiene Data'!$G$7,0,10*ROW('Hygiene Data'!G105)),NA())))</f>
        <v>#N/A</v>
      </c>
      <c r="BK111" s="84" t="e">
        <f ca="true">+IF(AND(ISTEXT(OFFSET('Hygiene Data'!$B$2,0,10*ROW('Hygiene Data'!G105))),DZ111="Yes"),OFFSET('Hygiene Data'!$G$9,0,10*ROW('Hygiene Data'!G105)),IF(AND(ISTEXT(OFFSET('Hygiene Data'!$B$2,0,10*ROW('Hygiene Data'!G105))),DZ111="No",ISNUMBER(OFFSET('Hygiene Data'!$G$9,0,10*ROW('Hygiene Data'!G105)))),CONCATENATE("[",ROUND(OFFSET('Hygiene Data'!$G$9,0,10*ROW('Hygiene Data'!G105)),0),"]"),IF(AND(ISTEXT(OFFSET('Hygiene Data'!$B$2,0,10*ROW('Hygiene Data'!G105))),DZ111="",ISNUMBER(OFFSET('Hygiene Data'!$G$9,0,10*ROW('Hygiene Data'!G105)))),OFFSET('Hygiene Data'!$G$9,0,10*ROW('Hygiene Data'!G105)),NA())))</f>
        <v>#N/A</v>
      </c>
      <c r="BL111" s="84" t="e">
        <f ca="true">+IF(AND(ISTEXT(OFFSET('Hygiene Data'!$B$2,0,10*ROW('Hygiene Data'!H105))),EA111="Yes"),OFFSET('Hygiene Data'!$H$5,0,10*ROW('Hygiene Data'!H105)),IF(AND(ISTEXT(OFFSET('Hygiene Data'!$B$2,0,10*ROW('Hygiene Data'!H105))),EA111="No",ISNUMBER(OFFSET('Hygiene Data'!$H$5,0,10*ROW('Hygiene Data'!H105)))),CONCATENATE("[",ROUND(OFFSET('Hygiene Data'!$H$5,0,10*ROW('Hygiene Data'!H105)),0),"]"),IF(AND(ISTEXT(OFFSET('Hygiene Data'!$B$2,0,10*ROW('Hygiene Data'!H105))),EA111="",ISNUMBER(OFFSET('Hygiene Data'!$H$5,0,10*ROW('Hygiene Data'!H105)))),OFFSET('Hygiene Data'!$H$5,0,10*ROW('Hygiene Data'!H105)),NA())))</f>
        <v>#N/A</v>
      </c>
      <c r="BM111" s="84" t="e">
        <f ca="true">+IF(AND(ISTEXT(OFFSET('Hygiene Data'!$B$2,0,10*ROW('Hygiene Data'!H105))),EB111="Yes"),OFFSET('Hygiene Data'!$H$7,0,10*ROW('Hygiene Data'!H105)),IF(AND(ISTEXT(OFFSET('Hygiene Data'!$B$2,0,10*ROW('Hygiene Data'!H105))),EB111="No",ISNUMBER(OFFSET('Hygiene Data'!$H$7,0,10*ROW('Hygiene Data'!H105)))),CONCATENATE("[",ROUND(OFFSET('Hygiene Data'!$H$7,0,10*ROW('Hygiene Data'!H105)),0),"]"),IF(AND(ISTEXT(OFFSET('Hygiene Data'!$B$2,0,10*ROW('Hygiene Data'!H105))),EB111="",ISNUMBER(OFFSET('Hygiene Data'!$H$7,0,10*ROW('Hygiene Data'!H105)))),OFFSET('Hygiene Data'!$H$7,0,10*ROW('Hygiene Data'!H105)),NA())))</f>
        <v>#N/A</v>
      </c>
      <c r="BN111" s="84" t="e">
        <f ca="true">+IF(AND(ISTEXT(OFFSET('Hygiene Data'!$B$2,0,10*ROW('Hygiene Data'!H105))),EC111="Yes"),OFFSET('Hygiene Data'!$H$9,0,10*ROW('Hygiene Data'!H105)),IF(AND(ISTEXT(OFFSET('Hygiene Data'!$B$2,0,10*ROW('Hygiene Data'!H105))),EC111="No",ISNUMBER(OFFSET('Hygiene Data'!$H$9,0,10*ROW('Hygiene Data'!H105)))),CONCATENATE("[",ROUND(OFFSET('Hygiene Data'!$H$9,0,10*ROW('Hygiene Data'!H105)),0),"]"),IF(AND(ISTEXT(OFFSET('Hygiene Data'!$B$2,0,10*ROW('Hygiene Data'!H105))),EC111="",ISNUMBER(OFFSET('Hygiene Data'!$H$9,0,10*ROW('Hygiene Data'!H105)))),OFFSET('Hygiene Data'!$H$9,0,10*ROW('Hygiene Data'!H105)),NA())))</f>
        <v>#N/A</v>
      </c>
      <c r="BO111" s="84" t="e">
        <f ca="true">+IF(AND(ISTEXT(OFFSET('Hygiene Data'!$B$2,0,10*ROW('Hygiene Data'!I105))),ED111="Yes"),OFFSET('Hygiene Data'!$I$5,0,10*ROW('Hygiene Data'!I105)),IF(AND(ISTEXT(OFFSET('Hygiene Data'!$B$2,0,10*ROW('Hygiene Data'!I105))),ED111="No",ISNUMBER(OFFSET('Hygiene Data'!$I$5,0,10*ROW('Hygiene Data'!I105)))),CONCATENATE("[",ROUND(OFFSET('Hygiene Data'!$I$5,0,10*ROW('Hygiene Data'!I105)),0),"]"),IF(AND(ISTEXT(OFFSET('Hygiene Data'!$B$2,0,10*ROW('Hygiene Data'!I105))),ED111="",ISNUMBER(OFFSET('Hygiene Data'!$I$5,0,10*ROW('Hygiene Data'!I105)))),OFFSET('Hygiene Data'!$I$5,0,10*ROW('Hygiene Data'!I105)),NA())))</f>
        <v>#N/A</v>
      </c>
      <c r="BP111" s="84" t="e">
        <f ca="true">+IF(AND(ISTEXT(OFFSET('Hygiene Data'!$B$2,0,10*ROW('Hygiene Data'!I105))),EE111="Yes"),OFFSET('Hygiene Data'!$I$7,0,10*ROW('Hygiene Data'!I105)),IF(AND(ISTEXT(OFFSET('Hygiene Data'!$B$2,0,10*ROW('Hygiene Data'!I105))),EE111="No",ISNUMBER(OFFSET('Hygiene Data'!$I$7,0,10*ROW('Hygiene Data'!I105)))),CONCATENATE("[",ROUND(OFFSET('Hygiene Data'!$I$7,0,10*ROW('Hygiene Data'!I105)),0),"]"),IF(AND(ISTEXT(OFFSET('Hygiene Data'!$B$2,0,10*ROW('Hygiene Data'!I105))),EE111="",ISNUMBER(OFFSET('Hygiene Data'!$I$7,0,10*ROW('Hygiene Data'!I105)))),OFFSET('Hygiene Data'!$I$7,0,10*ROW('Hygiene Data'!I105)),NA())))</f>
        <v>#N/A</v>
      </c>
      <c r="BQ111" s="84" t="e">
        <f ca="true">+IF(AND(ISTEXT(OFFSET('Hygiene Data'!$B$2,0,10*ROW('Hygiene Data'!I105))),EF111="Yes"),OFFSET('Hygiene Data'!$I$9,0,10*ROW('Hygiene Data'!I105)),IF(AND(ISTEXT(OFFSET('Hygiene Data'!$B$2,0,10*ROW('Hygiene Data'!I105))),EF111="No",ISNUMBER(OFFSET('Hygiene Data'!$I$9,0,10*ROW('Hygiene Data'!I105)))),CONCATENATE("[",ROUND(OFFSET('Hygiene Data'!$I$9,0,10*ROW('Hygiene Data'!I105)),0),"]"),IF(AND(ISTEXT(OFFSET('Hygiene Data'!$B$2,0,10*ROW('Hygiene Data'!I105))),EF111="",ISNUMBER(OFFSET('Hygiene Data'!$I$9,0,10*ROW('Hygiene Data'!I105)))),OFFSET('Hygiene Data'!$I$9,0,10*ROW('Hygiene Data'!I105)),NA())))</f>
        <v>#N/A</v>
      </c>
      <c r="BR111" s="269"/>
      <c r="BS111" s="269" t="str">
        <f ca="true">+IF(OFFSET('Water Data'!$D$27,0,10*ROW('Water Data'!D105))="","",OFFSET('Water Data'!$D$27,0,10*ROW('Water Data'!D105)))</f>
        <v/>
      </c>
      <c r="BT111" s="269" t="str">
        <f ca="true">+IF(OFFSET('Water Data'!$D$28,0,10*ROW('Water Data'!D105))="","",OFFSET('Water Data'!$D$28,0,10*ROW('Water Data'!D105)))</f>
        <v/>
      </c>
      <c r="BU111" s="269" t="str">
        <f ca="true">+IF(OFFSET('Water Data'!$D$29,0,10*ROW('Water Data'!D105))="","",OFFSET('Water Data'!$D$29,0,10*ROW('Water Data'!D105)))</f>
        <v/>
      </c>
      <c r="BV111" s="269" t="str">
        <f ca="true">+IF(OFFSET('Water Data'!$E$27,0,10*ROW('Water Data'!E105))="","",OFFSET('Water Data'!$E$27,0,10*ROW('Water Data'!E105)))</f>
        <v/>
      </c>
      <c r="BW111" s="269" t="str">
        <f ca="true">+IF(OFFSET('Water Data'!$E$28,0,10*ROW('Water Data'!E105))="","",OFFSET('Water Data'!$E$28,0,10*ROW('Water Data'!E105)))</f>
        <v/>
      </c>
      <c r="BX111" s="269" t="str">
        <f ca="true">+IF(OFFSET('Water Data'!$E$29,0,10*ROW('Water Data'!E105))="","",OFFSET('Water Data'!$E$29,0,10*ROW('Water Data'!E105)))</f>
        <v/>
      </c>
      <c r="BY111" s="269" t="str">
        <f ca="true">+IF(OFFSET('Water Data'!$F$27,0,10*ROW('Water Data'!F105))="","",OFFSET('Water Data'!$F$27,0,10*ROW('Water Data'!F105)))</f>
        <v/>
      </c>
      <c r="BZ111" s="269" t="str">
        <f ca="true">+IF(OFFSET('Water Data'!$F$28,0,10*ROW('Water Data'!F105))="","",OFFSET('Water Data'!$F$28,0,10*ROW('Water Data'!F105)))</f>
        <v/>
      </c>
      <c r="CA111" s="269" t="str">
        <f ca="true">+IF(OFFSET('Water Data'!$F$29,0,10*ROW('Water Data'!F105))="","",OFFSET('Water Data'!$F$29,0,10*ROW('Water Data'!F105)))</f>
        <v/>
      </c>
      <c r="CB111" s="269" t="str">
        <f ca="true">+IF(OFFSET('Water Data'!$G$27,0,10*ROW('Water Data'!G105))="","",OFFSET('Water Data'!$G$27,0,10*ROW('Water Data'!G105)))</f>
        <v/>
      </c>
      <c r="CC111" s="269" t="str">
        <f ca="true">+IF(OFFSET('Water Data'!$G$28,0,10*ROW('Water Data'!G105))="","",OFFSET('Water Data'!$G$28,0,10*ROW('Water Data'!G105)))</f>
        <v/>
      </c>
      <c r="CD111" s="269" t="str">
        <f ca="true">+IF(OFFSET('Water Data'!$G$29,0,10*ROW('Water Data'!G105))="","",OFFSET('Water Data'!$G$29,0,10*ROW('Water Data'!G105)))</f>
        <v/>
      </c>
      <c r="CE111" s="269" t="str">
        <f ca="true">+IF(OFFSET('Water Data'!$H$27,0,10*ROW('Water Data'!H105))="","",OFFSET('Water Data'!$H$27,0,10*ROW('Water Data'!H105)))</f>
        <v/>
      </c>
      <c r="CF111" s="269" t="str">
        <f ca="true">+IF(OFFSET('Water Data'!$H$28,0,10*ROW('Water Data'!H105))="","",OFFSET('Water Data'!$H$28,0,10*ROW('Water Data'!H105)))</f>
        <v/>
      </c>
      <c r="CG111" s="269" t="str">
        <f ca="true">+IF(OFFSET('Water Data'!$H$29,0,10*ROW('Water Data'!H105))="","",OFFSET('Water Data'!$H$29,0,10*ROW('Water Data'!H105)))</f>
        <v/>
      </c>
      <c r="CH111" s="269" t="str">
        <f ca="true">+IF(OFFSET('Water Data'!$I$27,0,10*ROW('Water Data'!I105))="","",OFFSET('Water Data'!$I$27,0,10*ROW('Water Data'!I105)))</f>
        <v/>
      </c>
      <c r="CI111" s="269" t="str">
        <f ca="true">+IF(OFFSET('Water Data'!$I$28,0,10*ROW('Water Data'!I105))="","",OFFSET('Water Data'!$I$28,0,10*ROW('Water Data'!I105)))</f>
        <v/>
      </c>
      <c r="CJ111" s="269" t="str">
        <f ca="true">+IF(OFFSET('Water Data'!$I$29,0,10*ROW('Water Data'!I105))="","",OFFSET('Water Data'!$I$29,0,10*ROW('Water Data'!I105)))</f>
        <v/>
      </c>
      <c r="CK111" s="269" t="str">
        <f ca="true">+IF(OFFSET('Sanitation Data'!$D$28,0,10*ROW('Sanitation Data'!D105))="","",OFFSET('Sanitation Data'!$D$28,0,10*ROW('Sanitation Data'!D105)))</f>
        <v/>
      </c>
      <c r="CL111" s="269" t="str">
        <f ca="true">+IF(OFFSET('Sanitation Data'!$D$29,0,10*ROW('Sanitation Data'!D105))="","",OFFSET('Sanitation Data'!$D$29,0,10*ROW('Sanitation Data'!D105)))</f>
        <v/>
      </c>
      <c r="CM111" s="269" t="str">
        <f ca="true">+IF(OFFSET('Sanitation Data'!$D$30,0,10*ROW('Sanitation Data'!D105))="","",OFFSET('Sanitation Data'!$D$30,0,10*ROW('Sanitation Data'!D105)))</f>
        <v/>
      </c>
      <c r="CN111" s="269" t="str">
        <f ca="true">+IF(OFFSET('Sanitation Data'!$D$31,0,10*ROW('Sanitation Data'!D105))="","",OFFSET('Sanitation Data'!$D$31,0,10*ROW('Sanitation Data'!D105)))</f>
        <v/>
      </c>
      <c r="CO111" s="269" t="str">
        <f ca="true">+IF(OFFSET('Sanitation Data'!$D$32,0,10*ROW('Sanitation Data'!D105))="","",OFFSET('Sanitation Data'!$D$32,0,10*ROW('Sanitation Data'!D105)))</f>
        <v/>
      </c>
      <c r="CP111" s="269" t="str">
        <f ca="true">+IF(OFFSET('Sanitation Data'!$E$28,0,10*ROW('Sanitation Data'!E105))="","",OFFSET('Sanitation Data'!$E$28,0,10*ROW('Sanitation Data'!E105)))</f>
        <v/>
      </c>
      <c r="CQ111" s="269" t="str">
        <f ca="true">+IF(OFFSET('Sanitation Data'!$E$29,0,10*ROW('Sanitation Data'!E105))="","",OFFSET('Sanitation Data'!$E$29,0,10*ROW('Sanitation Data'!E105)))</f>
        <v/>
      </c>
      <c r="CR111" s="269" t="str">
        <f ca="true">+IF(OFFSET('Sanitation Data'!$E$30,0,10*ROW('Sanitation Data'!E105))="","",OFFSET('Sanitation Data'!$E$30,0,10*ROW('Sanitation Data'!E105)))</f>
        <v/>
      </c>
      <c r="CS111" s="269" t="str">
        <f ca="true">+IF(OFFSET('Sanitation Data'!$E$31,0,10*ROW('Sanitation Data'!E105))="","",OFFSET('Sanitation Data'!$E$31,0,10*ROW('Sanitation Data'!E105)))</f>
        <v/>
      </c>
      <c r="CT111" s="269" t="str">
        <f ca="true">+IF(OFFSET('Sanitation Data'!$E$32,0,10*ROW('Sanitation Data'!E105))="","",OFFSET('Sanitation Data'!$E$32,0,10*ROW('Sanitation Data'!E105)))</f>
        <v/>
      </c>
      <c r="CU111" s="269" t="str">
        <f ca="true">+IF(OFFSET('Sanitation Data'!$F$28,0,10*ROW('Sanitation Data'!F105))="","",OFFSET('Sanitation Data'!$F$28,0,10*ROW('Sanitation Data'!F105)))</f>
        <v/>
      </c>
      <c r="CV111" s="269" t="str">
        <f ca="true">+IF(OFFSET('Sanitation Data'!$F$29,0,10*ROW('Sanitation Data'!F105))="","",OFFSET('Sanitation Data'!$F$29,0,10*ROW('Sanitation Data'!F105)))</f>
        <v/>
      </c>
      <c r="CW111" s="269" t="str">
        <f ca="true">+IF(OFFSET('Sanitation Data'!$F$30,0,10*ROW('Sanitation Data'!F105))="","",OFFSET('Sanitation Data'!$F$30,0,10*ROW('Sanitation Data'!F105)))</f>
        <v/>
      </c>
      <c r="CX111" s="269" t="str">
        <f ca="true">+IF(OFFSET('Sanitation Data'!$F$31,0,10*ROW('Sanitation Data'!F105))="","",OFFSET('Sanitation Data'!$F$31,0,10*ROW('Sanitation Data'!F105)))</f>
        <v/>
      </c>
      <c r="CY111" s="269" t="str">
        <f ca="true">+IF(OFFSET('Sanitation Data'!$F$32,0,10*ROW('Sanitation Data'!F105))="","",OFFSET('Sanitation Data'!$F$32,0,10*ROW('Sanitation Data'!F105)))</f>
        <v/>
      </c>
      <c r="CZ111" s="269" t="str">
        <f ca="true">+IF(OFFSET('Sanitation Data'!$G$28,0,10*ROW('Sanitation Data'!G105))="","",OFFSET('Sanitation Data'!$G$28,0,10*ROW('Sanitation Data'!G105)))</f>
        <v/>
      </c>
      <c r="DA111" s="269" t="str">
        <f ca="true">+IF(OFFSET('Sanitation Data'!$G$29,0,10*ROW('Sanitation Data'!G105))="","",OFFSET('Sanitation Data'!$G$29,0,10*ROW('Sanitation Data'!G105)))</f>
        <v/>
      </c>
      <c r="DB111" s="269" t="str">
        <f ca="true">+IF(OFFSET('Sanitation Data'!$G$30,0,10*ROW('Sanitation Data'!G105))="","",OFFSET('Sanitation Data'!$G$30,0,10*ROW('Sanitation Data'!G105)))</f>
        <v/>
      </c>
      <c r="DC111" s="269" t="str">
        <f ca="true">+IF(OFFSET('Sanitation Data'!$G$31,0,10*ROW('Sanitation Data'!G105))="","",OFFSET('Sanitation Data'!$G$31,0,10*ROW('Sanitation Data'!G105)))</f>
        <v/>
      </c>
      <c r="DD111" s="269" t="str">
        <f ca="true">+IF(OFFSET('Sanitation Data'!$G$32,0,10*ROW('Sanitation Data'!G105))="","",OFFSET('Sanitation Data'!$G$32,0,10*ROW('Sanitation Data'!G105)))</f>
        <v/>
      </c>
      <c r="DE111" s="269" t="str">
        <f ca="true">+IF(OFFSET('Sanitation Data'!$H$28,0,10*ROW('Sanitation Data'!H105))="","",OFFSET('Sanitation Data'!$H$28,0,10*ROW('Sanitation Data'!H105)))</f>
        <v/>
      </c>
      <c r="DF111" s="269" t="str">
        <f ca="true">+IF(OFFSET('Sanitation Data'!$H$29,0,10*ROW('Sanitation Data'!H105))="","",OFFSET('Sanitation Data'!$H$29,0,10*ROW('Sanitation Data'!H105)))</f>
        <v/>
      </c>
      <c r="DG111" s="269" t="str">
        <f ca="true">+IF(OFFSET('Sanitation Data'!$H$30,0,10*ROW('Sanitation Data'!H105))="","",OFFSET('Sanitation Data'!$H$30,0,10*ROW('Sanitation Data'!H105)))</f>
        <v/>
      </c>
      <c r="DH111" s="269" t="str">
        <f ca="true">+IF(OFFSET('Sanitation Data'!$H$31,0,10*ROW('Sanitation Data'!H105))="","",OFFSET('Sanitation Data'!$H$31,0,10*ROW('Sanitation Data'!H105)))</f>
        <v/>
      </c>
      <c r="DI111" s="269" t="str">
        <f ca="true">+IF(OFFSET('Sanitation Data'!$H$32,0,10*ROW('Sanitation Data'!H105))="","",OFFSET('Sanitation Data'!$H$32,0,10*ROW('Sanitation Data'!H105)))</f>
        <v/>
      </c>
      <c r="DJ111" s="269" t="str">
        <f ca="true">+IF(OFFSET('Sanitation Data'!$I$28,0,10*ROW('Sanitation Data'!I105))="","",OFFSET('Sanitation Data'!$I$28,0,10*ROW('Sanitation Data'!I105)))</f>
        <v/>
      </c>
      <c r="DK111" s="269" t="str">
        <f ca="true">+IF(OFFSET('Sanitation Data'!$I$29,0,10*ROW('Sanitation Data'!I105))="","",OFFSET('Sanitation Data'!$I$29,0,10*ROW('Sanitation Data'!I105)))</f>
        <v/>
      </c>
      <c r="DL111" s="269" t="str">
        <f ca="true">+IF(OFFSET('Sanitation Data'!$I$30,0,10*ROW('Sanitation Data'!I105))="","",OFFSET('Sanitation Data'!$I$30,0,10*ROW('Sanitation Data'!I105)))</f>
        <v/>
      </c>
      <c r="DM111" s="269" t="str">
        <f ca="true">+IF(OFFSET('Sanitation Data'!$I$31,0,10*ROW('Sanitation Data'!I105))="","",OFFSET('Sanitation Data'!$I$31,0,10*ROW('Sanitation Data'!I105)))</f>
        <v/>
      </c>
      <c r="DN111" s="269" t="str">
        <f ca="true">+IF(OFFSET('Sanitation Data'!$I$32,0,10*ROW('Sanitation Data'!I105))="","",OFFSET('Sanitation Data'!$I$32,0,10*ROW('Sanitation Data'!I105)))</f>
        <v/>
      </c>
      <c r="DO111" s="269" t="str">
        <f ca="true">+IF(OFFSET('Hygiene Data'!$D$11,0,10*ROW('Hygiene Data'!D105))="","",OFFSET('Hygiene Data'!$D$11,0,10*ROW('Hygiene Data'!D105)))</f>
        <v/>
      </c>
      <c r="DP111" s="269" t="str">
        <f ca="true">+IF(OFFSET('Hygiene Data'!$D$12,0,10*ROW('Hygiene Data'!D105))="","",OFFSET('Hygiene Data'!$D$12,0,10*ROW('Hygiene Data'!D105)))</f>
        <v/>
      </c>
      <c r="DQ111" s="269" t="str">
        <f ca="true">+IF(OFFSET('Hygiene Data'!$D$13,0,10*ROW('Hygiene Data'!D105))="","",OFFSET('Hygiene Data'!$D$13,0,10*ROW('Hygiene Data'!D105)))</f>
        <v/>
      </c>
      <c r="DR111" s="269" t="str">
        <f ca="true">+IF(OFFSET('Hygiene Data'!$E$11,0,10*ROW('Hygiene Data'!E105))="","",OFFSET('Hygiene Data'!$E$11,0,10*ROW('Hygiene Data'!E105)))</f>
        <v/>
      </c>
      <c r="DS111" s="269" t="str">
        <f ca="true">+IF(OFFSET('Hygiene Data'!$E$12,0,10*ROW('Hygiene Data'!E105))="","",OFFSET('Hygiene Data'!$E$12,0,10*ROW('Hygiene Data'!E105)))</f>
        <v/>
      </c>
      <c r="DT111" s="269" t="str">
        <f ca="true">+IF(OFFSET('Hygiene Data'!$E$13,0,10*ROW('Hygiene Data'!E105))="","",OFFSET('Hygiene Data'!$E$13,0,10*ROW('Hygiene Data'!E105)))</f>
        <v/>
      </c>
      <c r="DU111" s="269" t="str">
        <f ca="true">+IF(OFFSET('Hygiene Data'!$F$11,0,10*ROW('Hygiene Data'!F105))="","",OFFSET('Hygiene Data'!$F$11,0,10*ROW('Hygiene Data'!F105)))</f>
        <v/>
      </c>
      <c r="DV111" s="269" t="str">
        <f ca="true">+IF(OFFSET('Hygiene Data'!$F$12,0,10*ROW('Hygiene Data'!F105))="","",OFFSET('Hygiene Data'!$F$12,0,10*ROW('Hygiene Data'!F105)))</f>
        <v/>
      </c>
      <c r="DW111" s="269" t="str">
        <f ca="true">+IF(OFFSET('Hygiene Data'!$F$13,0,10*ROW('Hygiene Data'!F105))="","",OFFSET('Hygiene Data'!$F$13,0,10*ROW('Hygiene Data'!F105)))</f>
        <v/>
      </c>
      <c r="DX111" s="269" t="str">
        <f ca="true">+IF(OFFSET('Hygiene Data'!$G$11,0,10*ROW('Hygiene Data'!G105))="","",OFFSET('Hygiene Data'!$G$11,0,10*ROW('Hygiene Data'!G105)))</f>
        <v/>
      </c>
      <c r="DY111" s="269" t="str">
        <f ca="true">+IF(OFFSET('Hygiene Data'!$G$12,0,10*ROW('Hygiene Data'!G105))="","",OFFSET('Hygiene Data'!$G$12,0,10*ROW('Hygiene Data'!G105)))</f>
        <v/>
      </c>
      <c r="DZ111" s="269" t="str">
        <f ca="true">+IF(OFFSET('Hygiene Data'!$G$13,0,10*ROW('Hygiene Data'!G105))="","",OFFSET('Hygiene Data'!$G$13,0,10*ROW('Hygiene Data'!G105)))</f>
        <v/>
      </c>
      <c r="EA111" s="269" t="str">
        <f ca="true">+IF(OFFSET('Hygiene Data'!$H$11,0,10*ROW('Hygiene Data'!H105))="","",OFFSET('Hygiene Data'!$H$11,0,10*ROW('Hygiene Data'!H105)))</f>
        <v/>
      </c>
      <c r="EB111" s="269" t="str">
        <f ca="true">+IF(OFFSET('Hygiene Data'!$H$12,0,10*ROW('Hygiene Data'!H105))="","",OFFSET('Hygiene Data'!$H$12,0,10*ROW('Hygiene Data'!H105)))</f>
        <v/>
      </c>
      <c r="EC111" s="269" t="str">
        <f ca="true">+IF(OFFSET('Hygiene Data'!$H$13,0,10*ROW('Hygiene Data'!H105))="","",OFFSET('Hygiene Data'!$H$13,0,10*ROW('Hygiene Data'!H105)))</f>
        <v/>
      </c>
      <c r="ED111" s="269" t="str">
        <f ca="true">+IF(OFFSET('Hygiene Data'!$I$11,0,10*ROW('Hygiene Data'!I105))="","",OFFSET('Hygiene Data'!$I$11,0,10*ROW('Hygiene Data'!I105)))</f>
        <v/>
      </c>
      <c r="EE111" s="269" t="str">
        <f ca="true">+IF(OFFSET('Hygiene Data'!$I$12,0,10*ROW('Hygiene Data'!I105))="","",OFFSET('Hygiene Data'!$I$12,0,10*ROW('Hygiene Data'!I105)))</f>
        <v/>
      </c>
      <c r="EF111" s="269" t="str">
        <f ca="true">+IF(OFFSET('Hygiene Data'!$I$13,0,10*ROW('Hygiene Data'!I105))="","",OFFSET('Hygiene Data'!$I$13,0,10*ROW('Hygiene Data'!I105)))</f>
        <v/>
      </c>
    </row>
    <row xmlns:x14ac="http://schemas.microsoft.com/office/spreadsheetml/2009/9/ac" r="112" x14ac:dyDescent="0.2">
      <c r="A112" s="36" t="str">
        <f ca="true">+IF(OFFSET('Water Data'!$B$2,0,10*ROW('Water Data'!E106))="","",OFFSET('Water Data'!$B$2,0,10*ROW('Water Data'!E106)))</f>
        <v/>
      </c>
      <c r="B112" s="36" t="str">
        <f ca="true">+IF(OFFSET('Water Data'!$C$2,0,10*ROW('Water Data'!F106))="","",OFFSET('Water Data'!$C$2,0,10*ROW('Water Data'!F106)))</f>
        <v/>
      </c>
      <c r="C112" s="325" t="str">
        <f t="shared" ca="true" si="1"/>
        <v/>
      </c>
      <c r="D112" s="82" t="e">
        <f ca="true">+IF(AND(ISTEXT(OFFSET('Water Data'!$B$2,0,10*ROW('Water Data'!D106))),BS112="Yes"),100-OFFSET('Water Data'!$D$4,0,10*ROW('Water Data'!D106)),IF(AND(ISTEXT(OFFSET('Water Data'!$B$2,0,10*ROW('Water Data'!D106))),BS112="No",ISNUMBER(OFFSET('Water Data'!$D$4,0,10*ROW('Water Data'!D106)))),CONCATENATE("[",ROUND(100-OFFSET('Water Data'!$D$4,0,10*ROW('Water Data'!D106)),0),"]"),IF(AND(ISTEXT(OFFSET('Water Data'!$B$2,0,10*ROW('Water Data'!D106))),BS112="",ISNUMBER(OFFSET('Water Data'!$D$4,0,10*ROW('Water Data'!D106)))),100-OFFSET('Water Data'!$D$4,0,10*ROW('Water Data'!D106)),NA())))</f>
        <v>#N/A</v>
      </c>
      <c r="E112" s="82" t="e">
        <f ca="true">+IF(AND(ISTEXT(OFFSET('Water Data'!$B$2,0,10*ROW('Water Data'!E106))),BT112="Yes"),OFFSET('Water Data'!$D$6,0,10*ROW('Water Data'!D106)),IF(AND(ISTEXT(OFFSET('Water Data'!$B$2,0,10*ROW('Water Data'!D106))),BT112="No",ISNUMBER(OFFSET('Water Data'!$D$6,0,10*ROW('Water Data'!D106)))),CONCATENATE("[",ROUND(OFFSET('Water Data'!$D$6,0,10*ROW('Water Data'!D106)),0),"]"),IF(AND(ISTEXT(OFFSET('Water Data'!$B$2,0,10*ROW('Water Data'!D106))),BT112="",ISNUMBER(OFFSET('Water Data'!$D$6,0,10*ROW('Water Data'!D106)))),OFFSET('Water Data'!$D$6,0,10*ROW('Water Data'!D106)),NA())))</f>
        <v>#N/A</v>
      </c>
      <c r="F112" s="82" t="e">
        <f ca="true">+IF(AND(ISTEXT(OFFSET('Water Data'!$B$2,0,10*ROW('Water Data'!D106))),BU112="Yes"),OFFSET('Water Data'!$D$9,0,10*ROW('Water Data'!D106)),IF(AND(ISTEXT(OFFSET('Water Data'!$B$2,0,10*ROW('Water Data'!D106))),BU112="No",ISNUMBER(OFFSET('Water Data'!$D$9,0,10*ROW('Water Data'!D106)))),CONCATENATE("[",ROUND(OFFSET('Water Data'!$D$9,0,10*ROW('Water Data'!D106)),0),"]"),IF(AND(ISTEXT(OFFSET('Water Data'!$B$2,0,10*ROW('Water Data'!D106))),BU112="",ISNUMBER(OFFSET('Water Data'!$D$9,0,10*ROW('Water Data'!D106)))),OFFSET('Water Data'!$D$9,0,10*ROW('Water Data'!D106)),NA())))</f>
        <v>#N/A</v>
      </c>
      <c r="G112" s="82" t="e">
        <f ca="true">+IF(AND(ISTEXT(OFFSET('Water Data'!$B$2,0,10*ROW('Water Data'!E106))),BV112="Yes"),100-OFFSET('Water Data'!$E$4,0,10*ROW('Water Data'!E106)),IF(AND(ISTEXT(OFFSET('Water Data'!$B$2,0,10*ROW('Water Data'!E106))),BV112="No",ISNUMBER(OFFSET('Water Data'!$E$4,0,10*ROW('Water Data'!E106)))),CONCATENATE("[",ROUND(100-OFFSET('Water Data'!$E$4,0,10*ROW('Water Data'!E106)),0),"]"),IF(AND(ISTEXT(OFFSET('Water Data'!$B$2,0,10*ROW('Water Data'!E106))),BV112="",ISNUMBER(OFFSET('Water Data'!$E$4,0,10*ROW('Water Data'!E106)))),100-OFFSET('Water Data'!$E$4,0,10*ROW('Water Data'!E106)),NA())))</f>
        <v>#N/A</v>
      </c>
      <c r="H112" s="82" t="e">
        <f ca="true">+IF(AND(ISTEXT(OFFSET('Water Data'!$B$2,0,10*ROW('Water Data'!E106))),BW112="Yes"),OFFSET('Water Data'!$E$6,0,10*ROW('Water Data'!E106)),IF(AND(ISTEXT(OFFSET('Water Data'!$B$2,0,10*ROW('Water Data'!E106))),BW112="No",ISNUMBER(OFFSET('Water Data'!$E$6,0,10*ROW('Water Data'!E106)))),CONCATENATE("[",ROUND(OFFSET('Water Data'!$D$6,0,10*ROW('Water Data'!E106)),0),"]"),IF(AND(ISTEXT(OFFSET('Water Data'!$B$2,0,10*ROW('Water Data'!E106))),BW112="",ISNUMBER(OFFSET('Water Data'!$E$6,0,10*ROW('Water Data'!E106)))),OFFSET('Water Data'!$E$6,0,10*ROW('Water Data'!E106)),NA())))</f>
        <v>#N/A</v>
      </c>
      <c r="I112" s="82" t="e">
        <f ca="true">+IF(AND(ISTEXT(OFFSET('Water Data'!$B$2,0,10*ROW('Water Data'!E106))),BX112="Yes"),OFFSET('Water Data'!$E$9,0,10*ROW('Water Data'!E106)),IF(AND(ISTEXT(OFFSET('Water Data'!$B$2,0,10*ROW('Water Data'!E106))),BX112="No",ISNUMBER(OFFSET('Water Data'!$E$9,0,10*ROW('Water Data'!E106)))),CONCATENATE("[",ROUND(OFFSET('Water Data'!$E$9,0,10*ROW('Water Data'!E106)),0),"]"),IF(AND(ISTEXT(OFFSET('Water Data'!$B$2,0,10*ROW('Water Data'!E106))),BX112="",ISNUMBER(OFFSET('Water Data'!$E$9,0,10*ROW('Water Data'!E106)))),OFFSET('Water Data'!$E$9,0,10*ROW('Water Data'!E106)),NA())))</f>
        <v>#N/A</v>
      </c>
      <c r="J112" s="82" t="e">
        <f ca="true">+IF(AND(ISTEXT(OFFSET('Water Data'!$B$2,0,10*ROW('Water Data'!F106))),BY112="Yes"),100-OFFSET('Water Data'!$F$4,0,10*ROW('Water Data'!F106)),IF(AND(ISTEXT(OFFSET('Water Data'!$B$2,0,10*ROW('Water Data'!F106))),BY112="No",ISNUMBER(OFFSET('Water Data'!$F$4,0,10*ROW('Water Data'!F106)))),CONCATENATE("[",ROUND(100-OFFSET('Water Data'!$F$4,0,10*ROW('Water Data'!F106)),0),"]"),IF(AND(ISTEXT(OFFSET('Water Data'!$B$2,0,10*ROW('Water Data'!F106))),BY112="",ISNUMBER(OFFSET('Water Data'!$F$4,0,10*ROW('Water Data'!F106)))),100-OFFSET('Water Data'!$F$4,0,10*ROW('Water Data'!F106)),NA())))</f>
        <v>#N/A</v>
      </c>
      <c r="K112" s="82" t="e">
        <f ca="true">+IF(AND(ISTEXT(OFFSET('Water Data'!$B$2,0,10*ROW('Water Data'!F106))),BZ112="Yes"),OFFSET('Water Data'!$F$6,0,10*ROW('Water Data'!F106)),IF(AND(ISTEXT(OFFSET('Water Data'!$B$2,0,10*ROW('Water Data'!F106))),BZ112="No",ISNUMBER(OFFSET('Water Data'!$F$6,0,10*ROW('Water Data'!F106)))),CONCATENATE("[",ROUND(OFFSET('Water Data'!$F$6,0,10*ROW('Water Data'!F106)),0),"]"),IF(AND(ISTEXT(OFFSET('Water Data'!$B$2,0,10*ROW('Water Data'!F106))),BZ112="",ISNUMBER(OFFSET('Water Data'!$F$6,0,10*ROW('Water Data'!F106)))),OFFSET('Water Data'!$F$6,0,10*ROW('Water Data'!F106)),NA())))</f>
        <v>#N/A</v>
      </c>
      <c r="L112" s="82" t="e">
        <f ca="true">+IF(AND(ISTEXT(OFFSET('Water Data'!$B$2,0,10*ROW('Water Data'!F106))),CA112="Yes"),OFFSET('Water Data'!$F$9,0,10*ROW('Water Data'!F106)),IF(AND(ISTEXT(OFFSET('Water Data'!$B$2,0,10*ROW('Water Data'!F106))),CA112="No",ISNUMBER(OFFSET('Water Data'!$F$9,0,10*ROW('Water Data'!F106)))),CONCATENATE("[",ROUND(OFFSET('Water Data'!$F$9,0,10*ROW('Water Data'!F106)),0),"]"),IF(AND(ISTEXT(OFFSET('Water Data'!$B$2,0,10*ROW('Water Data'!F106))),CA112="",ISNUMBER(OFFSET('Water Data'!$F$9,0,10*ROW('Water Data'!F106)))),OFFSET('Water Data'!$F$9,0,10*ROW('Water Data'!F106)),NA())))</f>
        <v>#N/A</v>
      </c>
      <c r="M112" s="82" t="e">
        <f ca="true">+IF(AND(ISTEXT(OFFSET('Water Data'!$B$2,0,10*ROW('Water Data'!G106))),CB112="Yes"),100-OFFSET('Water Data'!$G$4,0,10*ROW('Water Data'!G106)),IF(AND(ISTEXT(OFFSET('Water Data'!$B$2,0,10*ROW('Water Data'!G106))),CB112="No",ISNUMBER(OFFSET('Water Data'!$G$4,0,10*ROW('Water Data'!G106)))),CONCATENATE("[",ROUND(100-OFFSET('Water Data'!$G$4,0,10*ROW('Water Data'!G106)),0),"]"),IF(AND(ISTEXT(OFFSET('Water Data'!$B$2,0,10*ROW('Water Data'!G106))),CB112="",ISNUMBER(OFFSET('Water Data'!$G$4,0,10*ROW('Water Data'!G106)))),100-OFFSET('Water Data'!$G$4,0,10*ROW('Water Data'!G106)),NA())))</f>
        <v>#N/A</v>
      </c>
      <c r="N112" s="82" t="e">
        <f ca="true">+IF(AND(ISTEXT(OFFSET('Water Data'!$B$2,0,10*ROW('Water Data'!G106))),CC112="Yes"),OFFSET('Water Data'!$G$6,0,10*ROW('Water Data'!G106)),IF(AND(ISTEXT(OFFSET('Water Data'!$B$2,0,10*ROW('Water Data'!G106))),CC112="No",ISNUMBER(OFFSET('Water Data'!$G$6,0,10*ROW('Water Data'!G106)))),CONCATENATE("[",ROUND(OFFSET('Water Data'!$G$6,0,10*ROW('Water Data'!G106)),0),"]"),IF(AND(ISTEXT(OFFSET('Water Data'!$B$2,0,10*ROW('Water Data'!G106))),CC112="",ISNUMBER(OFFSET('Water Data'!$G$6,0,10*ROW('Water Data'!G106)))),OFFSET('Water Data'!$G$6,0,10*ROW('Water Data'!G106)),NA())))</f>
        <v>#N/A</v>
      </c>
      <c r="O112" s="82" t="e">
        <f ca="true">+IF(AND(ISTEXT(OFFSET('Water Data'!$B$2,0,10*ROW('Water Data'!G106))),CD112="Yes"),OFFSET('Water Data'!$G$9,0,10*ROW('Water Data'!G106)),IF(AND(ISTEXT(OFFSET('Water Data'!$B$2,0,10*ROW('Water Data'!G106))),CD112="No",ISNUMBER(OFFSET('Water Data'!$G$9,0,10*ROW('Water Data'!G106)))),CONCATENATE("[",ROUND(OFFSET('Water Data'!$G$9,0,10*ROW('Water Data'!G106)),0),"]"),IF(AND(ISTEXT(OFFSET('Water Data'!$B$2,0,10*ROW('Water Data'!G106))),CD112="",ISNUMBER(OFFSET('Water Data'!$G$9,0,10*ROW('Water Data'!G106)))),OFFSET('Water Data'!$G$9,0,10*ROW('Water Data'!G106)),NA())))</f>
        <v>#N/A</v>
      </c>
      <c r="P112" s="82" t="e">
        <f ca="true">+IF(AND(ISTEXT(OFFSET('Water Data'!$B$2,0,10*ROW('Water Data'!H106))),CE112="Yes"),100-OFFSET('Water Data'!$H$4,0,10*ROW('Water Data'!H106)),IF(AND(ISTEXT(OFFSET('Water Data'!$B$2,0,10*ROW('Water Data'!H106))),CE112="No",ISNUMBER(OFFSET('Water Data'!$H$4,0,10*ROW('Water Data'!H106)))),CONCATENATE("[",ROUND(100-OFFSET('Water Data'!$H$4,0,10*ROW('Water Data'!H106)),0),"]"),IF(AND(ISTEXT(OFFSET('Water Data'!$B$2,0,10*ROW('Water Data'!H106))),CE112="",ISNUMBER(OFFSET('Water Data'!$H$4,0,10*ROW('Water Data'!H106)))),100-OFFSET('Water Data'!$H$4,0,10*ROW('Water Data'!H106)),NA())))</f>
        <v>#N/A</v>
      </c>
      <c r="Q112" s="82" t="e">
        <f ca="true">+IF(AND(ISTEXT(OFFSET('Water Data'!$B$2,0,10*ROW('Water Data'!H106))),CF112="Yes"),OFFSET('Water Data'!$H$6,0,10*ROW('Water Data'!H106)),IF(AND(ISTEXT(OFFSET('Water Data'!$B$2,0,10*ROW('Water Data'!H106))),CF112="No",ISNUMBER(OFFSET('Water Data'!$H$6,0,10*ROW('Water Data'!H106)))),CONCATENATE("[",ROUND(OFFSET('Water Data'!$H$6,0,10*ROW('Water Data'!H106)),0),"]"),IF(AND(ISTEXT(OFFSET('Water Data'!$B$2,0,10*ROW('Water Data'!H106))),CF112="",ISNUMBER(OFFSET('Water Data'!$H$6,0,10*ROW('Water Data'!H106)))),OFFSET('Water Data'!$H$6,0,10*ROW('Water Data'!H106)),NA())))</f>
        <v>#N/A</v>
      </c>
      <c r="R112" s="82" t="e">
        <f ca="true">+IF(AND(ISTEXT(OFFSET('Water Data'!$B$2,0,10*ROW('Water Data'!H106))),CG112="Yes"),OFFSET('Water Data'!$H$9,0,10*ROW('Water Data'!H106)),IF(AND(ISTEXT(OFFSET('Water Data'!$B$2,0,10*ROW('Water Data'!H106))),CG112="No",ISNUMBER(OFFSET('Water Data'!$H$9,0,10*ROW('Water Data'!H106)))),CONCATENATE("[",ROUND(OFFSET('Water Data'!$H$9,0,10*ROW('Water Data'!H106)),0),"]"),IF(AND(ISTEXT(OFFSET('Water Data'!$B$2,0,10*ROW('Water Data'!H106))),CG112="",ISNUMBER(OFFSET('Water Data'!$H$9,0,10*ROW('Water Data'!H106)))),OFFSET('Water Data'!$H$9,0,10*ROW('Water Data'!H106)),NA())))</f>
        <v>#N/A</v>
      </c>
      <c r="S112" s="82" t="e">
        <f ca="true">+IF(AND(ISTEXT(OFFSET('Water Data'!$B$2,0,10*ROW('Water Data'!I106))),CH112="Yes"),100-OFFSET('Water Data'!$I$4,0,10*ROW('Water Data'!I106)),IF(AND(ISTEXT(OFFSET('Water Data'!$B$2,0,10*ROW('Water Data'!I106))),CH112="No",ISNUMBER(OFFSET('Water Data'!$I$4,0,10*ROW('Water Data'!I106)))),CONCATENATE("[",ROUND(100-OFFSET('Water Data'!$I$4,0,10*ROW('Water Data'!I106)),0),"]"),IF(AND(ISTEXT(OFFSET('Water Data'!$B$2,0,10*ROW('Water Data'!I106))),CH112="",ISNUMBER(OFFSET('Water Data'!$I$4,0,10*ROW('Water Data'!I106)))),100-OFFSET('Water Data'!$I$4,0,10*ROW('Water Data'!I106)),NA())))</f>
        <v>#N/A</v>
      </c>
      <c r="T112" s="82" t="e">
        <f ca="true">+IF(AND(ISTEXT(OFFSET('Water Data'!$B$2,0,10*ROW('Water Data'!I106))),CI112="Yes"),OFFSET('Water Data'!$I$6,0,10*ROW('Water Data'!I106)),IF(AND(ISTEXT(OFFSET('Water Data'!$B$2,0,10*ROW('Water Data'!I106))),CI112="No",ISNUMBER(OFFSET('Water Data'!$I$6,0,10*ROW('Water Data'!I106)))),CONCATENATE("[",ROUND(OFFSET('Water Data'!$I$6,0,10*ROW('Water Data'!I106)),0),"]"),IF(AND(ISTEXT(OFFSET('Water Data'!$B$2,0,10*ROW('Water Data'!I106))),CI112="",ISNUMBER(OFFSET('Water Data'!$I$6,0,10*ROW('Water Data'!I106)))),OFFSET('Water Data'!$I$6,0,10*ROW('Water Data'!I106)),NA())))</f>
        <v>#N/A</v>
      </c>
      <c r="U112" s="82" t="e">
        <f ca="true">+IF(AND(ISTEXT(OFFSET('Water Data'!$B$2,0,10*ROW('Water Data'!I106))),CJ112="Yes"),OFFSET('Water Data'!$I$9,0,10*ROW('Water Data'!I106)),IF(AND(ISTEXT(OFFSET('Water Data'!$B$2,0,10*ROW('Water Data'!I106))),CJ112="No",ISNUMBER(OFFSET('Water Data'!$I$9,0,10*ROW('Water Data'!I106)))),CONCATENATE("[",ROUND(OFFSET('Water Data'!$I$9,0,10*ROW('Water Data'!I106)),0),"]"),IF(AND(ISTEXT(OFFSET('Water Data'!$B$2,0,10*ROW('Water Data'!I106))),CJ112="",ISNUMBER(OFFSET('Water Data'!$I$9,0,10*ROW('Water Data'!I106)))),OFFSET('Water Data'!$I$9,0,10*ROW('Water Data'!I106)),NA())))</f>
        <v>#N/A</v>
      </c>
      <c r="V112" s="83" t="e">
        <f ca="true">+IF(AND(ISTEXT(OFFSET('Sanitation Data'!$B$2,0,10*ROW('Sanitation Data'!D106))),CK112="Yes"),100-OFFSET('Sanitation Data'!$D$4,0,10*ROW('Sanitation Data'!D106)),IF(AND(ISTEXT(OFFSET('Sanitation Data'!$B$2,0,10*ROW('Sanitation Data'!D106))),CK112="No",ISNUMBER(OFFSET('Sanitation Data'!$D$4,0,10*ROW('Sanitation Data'!D106)))),CONCATENATE("[",ROUND(100-OFFSET('Sanitation Data'!$D$4,0,10*ROW('Sanitation Data'!D106)),0),"]"),IF(AND(ISTEXT(OFFSET('Sanitation Data'!$B$2,0,10*ROW('Sanitation Data'!D106))),CK112="",ISNUMBER(OFFSET('Sanitation Data'!$D$4,0,10*ROW('Sanitation Data'!D106)))),100-OFFSET('Sanitation Data'!$D$4,0,10*ROW('Sanitation Data'!D106)),NA())))</f>
        <v>#N/A</v>
      </c>
      <c r="W112" s="83" t="e">
        <f ca="true">+IF(AND(ISTEXT(OFFSET('Sanitation Data'!$B$2,0,10*ROW('Sanitation Data'!D106))),CL112="Yes"),OFFSET('Sanitation Data'!$D$6,0,10*ROW('Sanitation Data'!D106)),IF(AND(ISTEXT(OFFSET('Sanitation Data'!$B$2,0,10*ROW('Sanitation Data'!D106))),CL112="No",ISNUMBER(OFFSET('Sanitation Data'!$D$6,0,10*ROW('Sanitation Data'!D106)))),CONCATENATE("[",ROUND(OFFSET('Sanitation Data'!$D$6,0,10*ROW('Sanitation Data'!D106)),0),"]"),IF(AND(ISTEXT(OFFSET('Sanitation Data'!$B$2,0,10*ROW('Sanitation Data'!D106))),CL112="",ISNUMBER(OFFSET('Sanitation Data'!$D$6,0,10*ROW('Sanitation Data'!D106)))),OFFSET('Sanitation Data'!$D$6,0,10*ROW('Sanitation Data'!D106)),NA())))</f>
        <v>#N/A</v>
      </c>
      <c r="X112" s="83" t="e">
        <f ca="true">+IF(AND(ISTEXT(OFFSET('Sanitation Data'!$B$2,0,10*ROW('Sanitation Data'!D106))),CM112="Yes"),OFFSET('Sanitation Data'!$D$10,0,10*ROW('Sanitation Data'!D106)),IF(AND(ISTEXT(OFFSET('Sanitation Data'!$B$2,0,10*ROW('Sanitation Data'!D106))),CM112="No",ISNUMBER(OFFSET('Sanitation Data'!$D$10,0,10*ROW('Sanitation Data'!D106)))),CONCATENATE("[",ROUND(OFFSET('Sanitation Data'!$D$10,0,10*ROW('Sanitation Data'!D106)),0),"]"),IF(AND(ISTEXT(OFFSET('Sanitation Data'!$B$2,0,10*ROW('Sanitation Data'!D106))),CM112="",ISNUMBER(OFFSET('Sanitation Data'!$D$10,0,10*ROW('Sanitation Data'!D106)))),OFFSET('Sanitation Data'!$D$10,0,10*ROW('Sanitation Data'!D106)),NA())))</f>
        <v>#N/A</v>
      </c>
      <c r="Y112" s="83" t="e">
        <f ca="true">+IF(AND(ISTEXT(OFFSET('Sanitation Data'!$B$2,0,10*ROW('Sanitation Data'!D106))),CN112="Yes"),OFFSET('Sanitation Data'!$D$11,0,10*ROW('Sanitation Data'!D106)),IF(AND(ISTEXT(OFFSET('Sanitation Data'!$B$2,0,10*ROW('Sanitation Data'!D106))),CN112="No",ISNUMBER(OFFSET('Sanitation Data'!$D$11,0,10*ROW('Sanitation Data'!D106)))),CONCATENATE("[",ROUND(OFFSET('Sanitation Data'!$D$11,0,10*ROW('Sanitation Data'!D106)),0),"]"),IF(AND(ISTEXT(OFFSET('Sanitation Data'!$B$2,0,10*ROW('Sanitation Data'!D106))),CN112="",ISNUMBER(OFFSET('Sanitation Data'!$D$11,0,10*ROW('Sanitation Data'!D106)))),OFFSET('Sanitation Data'!$D$11,0,10*ROW('Sanitation Data'!D106)),NA())))</f>
        <v>#N/A</v>
      </c>
      <c r="Z112" s="83" t="e">
        <f ca="true">+IF(AND(ISTEXT(OFFSET('Sanitation Data'!$B$2,0,10*ROW('Sanitation Data'!D106))),CO112="Yes"),OFFSET('Sanitation Data'!$D$12,0,10*ROW('Sanitation Data'!D106)),IF(AND(ISTEXT(OFFSET('Sanitation Data'!$B$2,0,10*ROW('Sanitation Data'!D106))),CO112="No",ISNUMBER(OFFSET('Sanitation Data'!$D$12,0,10*ROW('Sanitation Data'!D106)))),CONCATENATE("[",ROUND(OFFSET('Sanitation Data'!$D$12,0,10*ROW('Sanitation Data'!D106)),0),"]"),IF(AND(ISTEXT(OFFSET('Sanitation Data'!$B$2,0,10*ROW('Sanitation Data'!D106))),CO112="",ISNUMBER(OFFSET('Sanitation Data'!$D$12,0,10*ROW('Sanitation Data'!D106)))),OFFSET('Sanitation Data'!$D$12,0,10*ROW('Sanitation Data'!D106)),NA())))</f>
        <v>#N/A</v>
      </c>
      <c r="AA112" s="83" t="e">
        <f ca="true">+IF(AND(ISTEXT(OFFSET('Sanitation Data'!$B$2,0,10*ROW('Sanitation Data'!E106))),CP112="Yes"),100-OFFSET('Sanitation Data'!$E$4,0,10*ROW('Sanitation Data'!E106)),IF(AND(ISTEXT(OFFSET('Sanitation Data'!$B$2,0,10*ROW('Sanitation Data'!E106))),CP112="No",ISNUMBER(OFFSET('Sanitation Data'!$E$4,0,10*ROW('Sanitation Data'!E106)))),CONCATENATE("[",ROUND(100-OFFSET('Sanitation Data'!$E$4,0,10*ROW('Sanitation Data'!E106)),0),"]"),IF(AND(ISTEXT(OFFSET('Sanitation Data'!$B$2,0,10*ROW('Sanitation Data'!E106))),CP112="",ISNUMBER(OFFSET('Sanitation Data'!$E$4,0,10*ROW('Sanitation Data'!E106)))),100-OFFSET('Sanitation Data'!$E$4,0,10*ROW('Sanitation Data'!E106)),NA())))</f>
        <v>#N/A</v>
      </c>
      <c r="AB112" s="83" t="e">
        <f ca="true">+IF(AND(ISTEXT(OFFSET('Sanitation Data'!$B$2,0,10*ROW('Sanitation Data'!E106))),CQ112="Yes"),OFFSET('Sanitation Data'!$E$6,0,10*ROW('Sanitation Data'!H106)),IF(AND(ISTEXT(OFFSET('Sanitation Data'!$B$2,0,10*ROW('Sanitation Data'!E106))),CQ112="No",ISNUMBER(OFFSET('Sanitation Data'!$E$6,0,10*ROW('Sanitation Data'!E106)))),CONCATENATE("[",ROUND(OFFSET('Sanitation Data'!$E$6,0,10*ROW('Sanitation Data'!E106)),0),"]"),IF(AND(ISTEXT(OFFSET('Sanitation Data'!$B$2,0,10*ROW('Sanitation Data'!E106))),CQ112="",ISNUMBER(OFFSET('Sanitation Data'!$E$6,0,10*ROW('Sanitation Data'!E106)))),OFFSET('Sanitation Data'!$E$6,0,10*ROW('Sanitation Data'!E106)),NA())))</f>
        <v>#N/A</v>
      </c>
      <c r="AC112" s="83" t="e">
        <f ca="true">+IF(AND(ISTEXT(OFFSET('Sanitation Data'!$B$2,0,10*ROW('Sanitation Data'!E106))),CR112="Yes"),OFFSET('Sanitation Data'!$E$10,0,10*ROW('Sanitation Data'!E106)),IF(AND(ISTEXT(OFFSET('Sanitation Data'!$B$2,0,10*ROW('Sanitation Data'!E106))),CR112="No",ISNUMBER(OFFSET('Sanitation Data'!$E$10,0,10*ROW('Sanitation Data'!E106)))),CONCATENATE("[",ROUND(OFFSET('Sanitation Data'!$E$10,0,10*ROW('Sanitation Data'!E106)),0),"]"),IF(AND(ISTEXT(OFFSET('Sanitation Data'!$B$2,0,10*ROW('Sanitation Data'!E106))),CR112="",ISNUMBER(OFFSET('Sanitation Data'!$E$10,0,10*ROW('Sanitation Data'!E106)))),OFFSET('Sanitation Data'!$E$10,0,10*ROW('Sanitation Data'!E106)),NA())))</f>
        <v>#N/A</v>
      </c>
      <c r="AD112" s="83" t="e">
        <f ca="true">+IF(AND(ISTEXT(OFFSET('Sanitation Data'!$B$2,0,10*ROW('Sanitation Data'!E106))),CS112="Yes"),OFFSET('Sanitation Data'!$E$11,0,10*ROW('Sanitation Data'!E106)),IF(AND(ISTEXT(OFFSET('Sanitation Data'!$B$2,0,10*ROW('Sanitation Data'!E106))),CS112="No",ISNUMBER(OFFSET('Sanitation Data'!$E$11,0,10*ROW('Sanitation Data'!E106)))),CONCATENATE("[",ROUND(OFFSET('Sanitation Data'!$E$11,0,10*ROW('Sanitation Data'!E106)),0),"]"),IF(AND(ISTEXT(OFFSET('Sanitation Data'!$B$2,0,10*ROW('Sanitation Data'!E106))),CS112="",ISNUMBER(OFFSET('Sanitation Data'!$E$11,0,10*ROW('Sanitation Data'!E106)))),OFFSET('Sanitation Data'!$E$11,0,10*ROW('Sanitation Data'!E106)),NA())))</f>
        <v>#N/A</v>
      </c>
      <c r="AE112" s="83" t="e">
        <f ca="true">+IF(AND(ISTEXT(OFFSET('Sanitation Data'!$B$2,0,10*ROW('Sanitation Data'!E106))),CT112="Yes"),OFFSET('Sanitation Data'!$E$12,0,10*ROW('Sanitation Data'!E106)),IF(AND(ISTEXT(OFFSET('Sanitation Data'!$B$2,0,10*ROW('Sanitation Data'!E106))),CT112="No",ISNUMBER(OFFSET('Sanitation Data'!$E$12,0,10*ROW('Sanitation Data'!E106)))),CONCATENATE("[",ROUND(OFFSET('Sanitation Data'!$E$12,0,10*ROW('Sanitation Data'!E106)),0),"]"),IF(AND(ISTEXT(OFFSET('Sanitation Data'!$B$2,0,10*ROW('Sanitation Data'!E106))),CT112="",ISNUMBER(OFFSET('Sanitation Data'!$E$12,0,10*ROW('Sanitation Data'!E106)))),OFFSET('Sanitation Data'!$E$12,0,10*ROW('Sanitation Data'!E106)),NA())))</f>
        <v>#N/A</v>
      </c>
      <c r="AF112" s="83" t="e">
        <f ca="true">+IF(AND(ISTEXT(OFFSET('Sanitation Data'!$B$2,0,10*ROW('Sanitation Data'!F106))),CU112="Yes"),100-OFFSET('Sanitation Data'!$F$4,0,10*ROW('Sanitation Data'!F106)),IF(AND(ISTEXT(OFFSET('Sanitation Data'!$B$2,0,10*ROW('Sanitation Data'!F106))),CU112="No",ISNUMBER(OFFSET('Sanitation Data'!$F$4,0,10*ROW('Sanitation Data'!F106)))),CONCATENATE("[",ROUND(100-OFFSET('Sanitation Data'!$F$4,0,10*ROW('Sanitation Data'!F106)),0),"]"),IF(AND(ISTEXT(OFFSET('Sanitation Data'!$B$2,0,10*ROW('Sanitation Data'!F106))),CU112="",ISNUMBER(OFFSET('Sanitation Data'!$F$4,0,10*ROW('Sanitation Data'!F106)))),100-OFFSET('Sanitation Data'!$F$4,0,10*ROW('Sanitation Data'!F106)),NA())))</f>
        <v>#N/A</v>
      </c>
      <c r="AG112" s="83" t="e">
        <f ca="true">+IF(AND(ISTEXT(OFFSET('Sanitation Data'!$B$2,0,10*ROW('Sanitation Data'!F106))),CV112="Yes"),OFFSET('Sanitation Data'!$F$6,0,10*ROW('Sanitation Data'!F106)),IF(AND(ISTEXT(OFFSET('Sanitation Data'!$B$2,0,10*ROW('Sanitation Data'!F106))),CV112="No",ISNUMBER(OFFSET('Sanitation Data'!$F$6,0,10*ROW('Sanitation Data'!F106)))),CONCATENATE("[",ROUND(OFFSET('Sanitation Data'!$F$6,0,10*ROW('Sanitation Data'!F106)),0),"]"),IF(AND(ISTEXT(OFFSET('Sanitation Data'!$B$2,0,10*ROW('Sanitation Data'!F106))),CV112="",ISNUMBER(OFFSET('Sanitation Data'!$F$6,0,10*ROW('Sanitation Data'!F106)))),OFFSET('Sanitation Data'!$F$6,0,10*ROW('Sanitation Data'!F106)),NA())))</f>
        <v>#N/A</v>
      </c>
      <c r="AH112" s="83" t="e">
        <f ca="true">+IF(AND(ISTEXT(OFFSET('Sanitation Data'!$B$2,0,10*ROW('Sanitation Data'!F106))),CW112="Yes"),OFFSET('Sanitation Data'!$F$10,0,10*ROW('Sanitation Data'!F106)),IF(AND(ISTEXT(OFFSET('Sanitation Data'!$B$2,0,10*ROW('Sanitation Data'!F106))),CW112="No",ISNUMBER(OFFSET('Sanitation Data'!$F$10,0,10*ROW('Sanitation Data'!F106)))),CONCATENATE("[",ROUND(OFFSET('Sanitation Data'!$F$10,0,10*ROW('Sanitation Data'!F106)),0),"]"),IF(AND(ISTEXT(OFFSET('Sanitation Data'!$B$2,0,10*ROW('Sanitation Data'!F106))),CW112="",ISNUMBER(OFFSET('Sanitation Data'!$F$10,0,10*ROW('Sanitation Data'!F106)))),OFFSET('Sanitation Data'!$F$10,0,10*ROW('Sanitation Data'!F106)),NA())))</f>
        <v>#N/A</v>
      </c>
      <c r="AI112" s="83" t="e">
        <f ca="true">+IF(AND(ISTEXT(OFFSET('Sanitation Data'!$B$2,0,10*ROW('Sanitation Data'!F106))),CX112="Yes"),OFFSET('Sanitation Data'!$F$11,0,10*ROW('Sanitation Data'!F106)),IF(AND(ISTEXT(OFFSET('Sanitation Data'!$B$2,0,10*ROW('Sanitation Data'!F106))),CX112="No",ISNUMBER(OFFSET('Sanitation Data'!$F$11,0,10*ROW('Sanitation Data'!F106)))),CONCATENATE("[",ROUND(OFFSET('Sanitation Data'!$F$11,0,10*ROW('Sanitation Data'!F106)),0),"]"),IF(AND(ISTEXT(OFFSET('Sanitation Data'!$B$2,0,10*ROW('Sanitation Data'!F106))),CX112="",ISNUMBER(OFFSET('Sanitation Data'!$F$11,0,10*ROW('Sanitation Data'!F106)))),OFFSET('Sanitation Data'!$F$11,0,10*ROW('Sanitation Data'!F106)),NA())))</f>
        <v>#N/A</v>
      </c>
      <c r="AJ112" s="83" t="e">
        <f ca="true">+IF(AND(ISTEXT(OFFSET('Sanitation Data'!$B$2,0,10*ROW('Sanitation Data'!F106))),CY112="Yes"),OFFSET('Sanitation Data'!$F$12,0,10*ROW('Sanitation Data'!F106)),IF(AND(ISTEXT(OFFSET('Sanitation Data'!$B$2,0,10*ROW('Sanitation Data'!F106))),CY112="No",ISNUMBER(OFFSET('Sanitation Data'!$F$12,0,10*ROW('Sanitation Data'!F106)))),CONCATENATE("[",ROUND(OFFSET('Sanitation Data'!$F$12,0,10*ROW('Sanitation Data'!F106)),0),"]"),IF(AND(ISTEXT(OFFSET('Sanitation Data'!$B$2,0,10*ROW('Sanitation Data'!F106))),CY112="",ISNUMBER(OFFSET('Sanitation Data'!$F$12,0,10*ROW('Sanitation Data'!F106)))),OFFSET('Sanitation Data'!$F$12,0,10*ROW('Sanitation Data'!F106)),NA())))</f>
        <v>#N/A</v>
      </c>
      <c r="AK112" s="83" t="e">
        <f ca="true">+IF(AND(ISTEXT(OFFSET('Sanitation Data'!$B$2,0,10*ROW('Sanitation Data'!G106))),CZ112="Yes"),100-OFFSET('Sanitation Data'!$G$4,0,10*ROW('Sanitation Data'!G106)),IF(AND(ISTEXT(OFFSET('Sanitation Data'!$B$2,0,10*ROW('Sanitation Data'!G106))),CZ112="No",ISNUMBER(OFFSET('Sanitation Data'!$G$4,0,10*ROW('Sanitation Data'!G106)))),CONCATENATE("[",ROUND(100-OFFSET('Sanitation Data'!$G$4,0,10*ROW('Sanitation Data'!G106)),0),"]"),IF(AND(ISTEXT(OFFSET('Sanitation Data'!$B$2,0,10*ROW('Sanitation Data'!G106))),CZ112="",ISNUMBER(OFFSET('Sanitation Data'!$G$4,0,10*ROW('Sanitation Data'!G106)))),100-OFFSET('Sanitation Data'!$G$4,0,10*ROW('Sanitation Data'!G106)),NA())))</f>
        <v>#N/A</v>
      </c>
      <c r="AL112" s="83" t="e">
        <f ca="true">+IF(AND(ISTEXT(OFFSET('Sanitation Data'!$B$2,0,10*ROW('Sanitation Data'!G106))),DA112="Yes"),OFFSET('Sanitation Data'!$G$6,0,10*ROW('Sanitation Data'!G106)),IF(AND(ISTEXT(OFFSET('Sanitation Data'!$B$2,0,10*ROW('Sanitation Data'!G106))),DA112="No",ISNUMBER(OFFSET('Sanitation Data'!$G$6,0,10*ROW('Sanitation Data'!G106)))),CONCATENATE("[",ROUND(OFFSET('Sanitation Data'!$G$6,0,10*ROW('Sanitation Data'!G106)),0),"]"),IF(AND(ISTEXT(OFFSET('Sanitation Data'!$B$2,0,10*ROW('Sanitation Data'!G106))),DA112="",ISNUMBER(OFFSET('Sanitation Data'!$G$6,0,10*ROW('Sanitation Data'!G106)))),OFFSET('Sanitation Data'!$G$6,0,10*ROW('Sanitation Data'!G106)),NA())))</f>
        <v>#N/A</v>
      </c>
      <c r="AM112" s="83" t="e">
        <f ca="true">+IF(AND(ISTEXT(OFFSET('Sanitation Data'!$B$2,0,10*ROW('Sanitation Data'!G106))),DB112="Yes"),OFFSET('Sanitation Data'!$G$10,0,10*ROW('Sanitation Data'!G106)),IF(AND(ISTEXT(OFFSET('Sanitation Data'!$B$2,0,10*ROW('Sanitation Data'!G106))),DB112="No",ISNUMBER(OFFSET('Sanitation Data'!$G$10,0,10*ROW('Sanitation Data'!G106)))),CONCATENATE("[",ROUND(OFFSET('Sanitation Data'!$G$10,0,10*ROW('Sanitation Data'!G106)),0),"]"),IF(AND(ISTEXT(OFFSET('Sanitation Data'!$B$2,0,10*ROW('Sanitation Data'!G106))),DB112="",ISNUMBER(OFFSET('Sanitation Data'!$G$10,0,10*ROW('Sanitation Data'!G106)))),OFFSET('Sanitation Data'!$G$10,0,10*ROW('Sanitation Data'!G106)),NA())))</f>
        <v>#N/A</v>
      </c>
      <c r="AN112" s="83" t="e">
        <f ca="true">+IF(AND(ISTEXT(OFFSET('Sanitation Data'!$B$2,0,10*ROW('Sanitation Data'!G106))),DC112="Yes"),OFFSET('Sanitation Data'!$G$11,0,10*ROW('Sanitation Data'!G106)),IF(AND(ISTEXT(OFFSET('Sanitation Data'!$B$2,0,10*ROW('Sanitation Data'!G106))),DC112="No",ISNUMBER(OFFSET('Sanitation Data'!$G$11,0,10*ROW('Sanitation Data'!G106)))),CONCATENATE("[",ROUND(OFFSET('Sanitation Data'!$G$11,0,10*ROW('Sanitation Data'!G106)),0),"]"),IF(AND(ISTEXT(OFFSET('Sanitation Data'!$B$2,0,10*ROW('Sanitation Data'!G106))),DC112="",ISNUMBER(OFFSET('Sanitation Data'!$G$11,0,10*ROW('Sanitation Data'!G106)))),OFFSET('Sanitation Data'!$G$11,0,10*ROW('Sanitation Data'!G106)),NA())))</f>
        <v>#N/A</v>
      </c>
      <c r="AO112" s="83" t="e">
        <f ca="true">+IF(AND(ISTEXT(OFFSET('Sanitation Data'!$B$2,0,10*ROW('Sanitation Data'!G106))),DD112="Yes"),OFFSET('Sanitation Data'!$G$12,0,10*ROW('Sanitation Data'!G106)),IF(AND(ISTEXT(OFFSET('Sanitation Data'!$B$2,0,10*ROW('Sanitation Data'!G106))),DD112="No",ISNUMBER(OFFSET('Sanitation Data'!$G$12,0,10*ROW('Sanitation Data'!G106)))),CONCATENATE("[",ROUND(OFFSET('Sanitation Data'!$G$12,0,10*ROW('Sanitation Data'!G106)),0),"]"),IF(AND(ISTEXT(OFFSET('Sanitation Data'!$B$2,0,10*ROW('Sanitation Data'!G106))),DD112="",ISNUMBER(OFFSET('Sanitation Data'!$G$12,0,10*ROW('Sanitation Data'!G106)))),OFFSET('Sanitation Data'!$G$12,0,10*ROW('Sanitation Data'!G106)),NA())))</f>
        <v>#N/A</v>
      </c>
      <c r="AP112" s="83" t="e">
        <f ca="true">+IF(AND(ISTEXT(OFFSET('Sanitation Data'!$B$2,0,10*ROW('Sanitation Data'!H106))),DE112="Yes"),100-OFFSET('Sanitation Data'!$H$4,0,10*ROW('Sanitation Data'!H106)),IF(AND(ISTEXT(OFFSET('Sanitation Data'!$B$2,0,10*ROW('Sanitation Data'!H106))),DE112="No",ISNUMBER(OFFSET('Sanitation Data'!$H$4,0,10*ROW('Sanitation Data'!H106)))),CONCATENATE("[",ROUND(100-OFFSET('Sanitation Data'!$H$4,0,10*ROW('Sanitation Data'!H106)),0),"]"),IF(AND(ISTEXT(OFFSET('Sanitation Data'!$B$2,0,10*ROW('Sanitation Data'!H106))),DE112="",ISNUMBER(OFFSET('Sanitation Data'!$H$4,0,10*ROW('Sanitation Data'!H106)))),100-OFFSET('Sanitation Data'!$H$4,0,10*ROW('Sanitation Data'!H106)),NA())))</f>
        <v>#N/A</v>
      </c>
      <c r="AQ112" s="83" t="e">
        <f ca="true">+IF(AND(ISTEXT(OFFSET('Sanitation Data'!$B$2,0,10*ROW('Sanitation Data'!H106))),DF112="Yes"),OFFSET('Sanitation Data'!$H$6,0,10*ROW('Sanitation Data'!H106)),IF(AND(ISTEXT(OFFSET('Sanitation Data'!$B$2,0,10*ROW('Sanitation Data'!H106))),DF112="No",ISNUMBER(OFFSET('Sanitation Data'!$H$6,0,10*ROW('Sanitation Data'!H106)))),CONCATENATE("[",ROUND(OFFSET('Sanitation Data'!$H$6,0,10*ROW('Sanitation Data'!H106)),0),"]"),IF(AND(ISTEXT(OFFSET('Sanitation Data'!$B$2,0,10*ROW('Sanitation Data'!H106))),DF112="",ISNUMBER(OFFSET('Sanitation Data'!$H$6,0,10*ROW('Sanitation Data'!H106)))),OFFSET('Sanitation Data'!$H$6,0,10*ROW('Sanitation Data'!H106)),NA())))</f>
        <v>#N/A</v>
      </c>
      <c r="AR112" s="83" t="e">
        <f ca="true">+IF(AND(ISTEXT(OFFSET('Sanitation Data'!$B$2,0,10*ROW('Sanitation Data'!H106))),DG112="Yes"),OFFSET('Sanitation Data'!$H$10,0,10*ROW('Sanitation Data'!H106)),IF(AND(ISTEXT(OFFSET('Sanitation Data'!$B$2,0,10*ROW('Sanitation Data'!H106))),DG112="No",ISNUMBER(OFFSET('Sanitation Data'!$H$10,0,10*ROW('Sanitation Data'!H106)))),CONCATENATE("[",ROUND(OFFSET('Sanitation Data'!$H$10,0,10*ROW('Sanitation Data'!H106)),0),"]"),IF(AND(ISTEXT(OFFSET('Sanitation Data'!$B$2,0,10*ROW('Sanitation Data'!H106))),DG112="",ISNUMBER(OFFSET('Sanitation Data'!$H$10,0,10*ROW('Sanitation Data'!H106)))),OFFSET('Sanitation Data'!$H$10,0,10*ROW('Sanitation Data'!H106)),NA())))</f>
        <v>#N/A</v>
      </c>
      <c r="AS112" s="83" t="e">
        <f ca="true">+IF(AND(ISTEXT(OFFSET('Sanitation Data'!$B$2,0,10*ROW('Sanitation Data'!H106))),DH112="Yes"),OFFSET('Sanitation Data'!$H$11,0,10*ROW('Sanitation Data'!H106)),IF(AND(ISTEXT(OFFSET('Sanitation Data'!$B$2,0,10*ROW('Sanitation Data'!H106))),DH112="No",ISNUMBER(OFFSET('Sanitation Data'!$H$11,0,10*ROW('Sanitation Data'!H106)))),CONCATENATE("[",ROUND(OFFSET('Sanitation Data'!$H$11,0,10*ROW('Sanitation Data'!H106)),0),"]"),IF(AND(ISTEXT(OFFSET('Sanitation Data'!$B$2,0,10*ROW('Sanitation Data'!H106))),DH112="",ISNUMBER(OFFSET('Sanitation Data'!$H$11,0,10*ROW('Sanitation Data'!H106)))),OFFSET('Sanitation Data'!$H$11,0,10*ROW('Sanitation Data'!H106)),NA())))</f>
        <v>#N/A</v>
      </c>
      <c r="AT112" s="83" t="e">
        <f ca="true">+IF(AND(ISTEXT(OFFSET('Sanitation Data'!$B$2,0,10*ROW('Sanitation Data'!H106))),DI112="Yes"),OFFSET('Sanitation Data'!$H$12,0,10*ROW('Sanitation Data'!H106)),IF(AND(ISTEXT(OFFSET('Sanitation Data'!$B$2,0,10*ROW('Sanitation Data'!H106))),DI112="No",ISNUMBER(OFFSET('Sanitation Data'!$H$12,0,10*ROW('Sanitation Data'!H106)))),CONCATENATE("[",ROUND(OFFSET('Sanitation Data'!$H$12,0,10*ROW('Sanitation Data'!H106)),0),"]"),IF(AND(ISTEXT(OFFSET('Sanitation Data'!$B$2,0,10*ROW('Sanitation Data'!H106))),DI112="",ISNUMBER(OFFSET('Sanitation Data'!$H$12,0,10*ROW('Sanitation Data'!H106)))),OFFSET('Sanitation Data'!$H$12,0,10*ROW('Sanitation Data'!H106)),NA())))</f>
        <v>#N/A</v>
      </c>
      <c r="AU112" s="83" t="e">
        <f ca="true">+IF(AND(ISTEXT(OFFSET('Sanitation Data'!$B$2,0,10*ROW('Sanitation Data'!I106))),DJ112="Yes"),100-OFFSET('Sanitation Data'!$I$4,0,10*ROW('Sanitation Data'!I106)),IF(AND(ISTEXT(OFFSET('Sanitation Data'!$B$2,0,10*ROW('Sanitation Data'!I106))),DJ112="No",ISNUMBER(OFFSET('Sanitation Data'!$I$4,0,10*ROW('Sanitation Data'!I106)))),CONCATENATE("[",ROUND(100-OFFSET('Sanitation Data'!$I$4,0,10*ROW('Sanitation Data'!I106)),0),"]"),IF(AND(ISTEXT(OFFSET('Sanitation Data'!$B$2,0,10*ROW('Sanitation Data'!I106))),DJ112="",ISNUMBER(OFFSET('Sanitation Data'!$I$4,0,10*ROW('Sanitation Data'!I106)))),100-OFFSET('Sanitation Data'!$I$4,0,10*ROW('Sanitation Data'!I106)),NA())))</f>
        <v>#N/A</v>
      </c>
      <c r="AV112" s="83" t="e">
        <f ca="true">+IF(AND(ISTEXT(OFFSET('Sanitation Data'!$B$2,0,10*ROW('Sanitation Data'!I106))),DK112="Yes"),OFFSET('Sanitation Data'!$I$6,0,10*ROW('Sanitation Data'!I106)),IF(AND(ISTEXT(OFFSET('Sanitation Data'!$B$2,0,10*ROW('Sanitation Data'!I106))),DK112="No",ISNUMBER(OFFSET('Sanitation Data'!$I$6,0,10*ROW('Sanitation Data'!I106)))),CONCATENATE("[",ROUND(OFFSET('Sanitation Data'!$I$6,0,10*ROW('Sanitation Data'!I106)),0),"]"),IF(AND(ISTEXT(OFFSET('Sanitation Data'!$B$2,0,10*ROW('Sanitation Data'!I106))),DK112="",ISNUMBER(OFFSET('Sanitation Data'!$I$6,0,10*ROW('Sanitation Data'!I106)))),OFFSET('Sanitation Data'!$I$6,0,10*ROW('Sanitation Data'!I106)),NA())))</f>
        <v>#N/A</v>
      </c>
      <c r="AW112" s="83" t="e">
        <f ca="true">+IF(AND(ISTEXT(OFFSET('Sanitation Data'!$B$2,0,10*ROW('Sanitation Data'!I106))),DL112="Yes"),OFFSET('Sanitation Data'!$I$10,0,10*ROW('Sanitation Data'!I106)),IF(AND(ISTEXT(OFFSET('Sanitation Data'!$B$2,0,10*ROW('Sanitation Data'!I106))),DL112="No",ISNUMBER(OFFSET('Sanitation Data'!$I$10,0,10*ROW('Sanitation Data'!I106)))),CONCATENATE("[",ROUND(OFFSET('Sanitation Data'!$I$10,0,10*ROW('Sanitation Data'!I106)),0),"]"),IF(AND(ISTEXT(OFFSET('Sanitation Data'!$B$2,0,10*ROW('Sanitation Data'!I106))),DL112="",ISNUMBER(OFFSET('Sanitation Data'!$I$10,0,10*ROW('Sanitation Data'!I106)))),OFFSET('Sanitation Data'!$I$10,0,10*ROW('Sanitation Data'!I106)),NA())))</f>
        <v>#N/A</v>
      </c>
      <c r="AX112" s="83" t="e">
        <f ca="true">+IF(AND(ISTEXT(OFFSET('Sanitation Data'!$B$2,0,10*ROW('Sanitation Data'!I106))),DM112="Yes"),OFFSET('Sanitation Data'!$I$11,0,10*ROW('Sanitation Data'!I106)),IF(AND(ISTEXT(OFFSET('Sanitation Data'!$B$2,0,10*ROW('Sanitation Data'!I106))),DM112="No",ISNUMBER(OFFSET('Sanitation Data'!$I$11,0,10*ROW('Sanitation Data'!I106)))),CONCATENATE("[",ROUND(OFFSET('Sanitation Data'!$I$11,0,10*ROW('Sanitation Data'!I106)),0),"]"),IF(AND(ISTEXT(OFFSET('Sanitation Data'!$B$2,0,10*ROW('Sanitation Data'!I106))),DM112="",ISNUMBER(OFFSET('Sanitation Data'!$I$11,0,10*ROW('Sanitation Data'!I106)))),OFFSET('Sanitation Data'!$I$11,0,10*ROW('Sanitation Data'!I106)),NA())))</f>
        <v>#N/A</v>
      </c>
      <c r="AY112" s="83" t="e">
        <f ca="true">+IF(AND(ISTEXT(OFFSET('Sanitation Data'!$B$2,0,10*ROW('Sanitation Data'!I106))),DN112="Yes"),OFFSET('Sanitation Data'!$I$12,0,10*ROW('Sanitation Data'!I106)),IF(AND(ISTEXT(OFFSET('Sanitation Data'!$B$2,0,10*ROW('Sanitation Data'!I106))),DN112="No",ISNUMBER(OFFSET('Sanitation Data'!$I$12,0,10*ROW('Sanitation Data'!I106)))),CONCATENATE("[",ROUND(OFFSET('Sanitation Data'!$I$12,0,10*ROW('Sanitation Data'!I106)),0),"]"),IF(AND(ISTEXT(OFFSET('Sanitation Data'!$B$2,0,10*ROW('Sanitation Data'!I106))),DN112="",ISNUMBER(OFFSET('Sanitation Data'!$I$12,0,10*ROW('Sanitation Data'!I106)))),OFFSET('Sanitation Data'!$I$12,0,10*ROW('Sanitation Data'!I106)),NA())))</f>
        <v>#N/A</v>
      </c>
      <c r="AZ112" s="84" t="e">
        <f ca="true">+IF(AND(ISTEXT(OFFSET('Hygiene Data'!$B$2,0,10*ROW('Hygiene Data'!D106))),DO112="Yes"),OFFSET('Hygiene Data'!$D$5,0,10*ROW('Hygiene Data'!D106)),IF(AND(ISTEXT(OFFSET('Hygiene Data'!$B$2,0,10*ROW('Hygiene Data'!D106))),DO112="No",ISNUMBER(OFFSET('Hygiene Data'!$D$5,0,10*ROW('Hygiene Data'!D106)))),CONCATENATE("[",ROUND(OFFSET('Hygiene Data'!$D$5,0,10*ROW('Hygiene Data'!D106)),0),"]"),IF(AND(ISTEXT(OFFSET('Hygiene Data'!$B$2,0,10*ROW('Hygiene Data'!D106))),DO112="",ISNUMBER(OFFSET('Hygiene Data'!$D$5,0,10*ROW('Hygiene Data'!D106)))),OFFSET('Hygiene Data'!$D$5,0,10*ROW('Hygiene Data'!D106)),NA())))</f>
        <v>#N/A</v>
      </c>
      <c r="BA112" s="84" t="e">
        <f ca="true">+IF(AND(ISTEXT(OFFSET('Hygiene Data'!$B$2,0,10*ROW('Hygiene Data'!D106))),DP112="Yes"),OFFSET('Hygiene Data'!$D$7,0,10*ROW('Hygiene Data'!D106)),IF(AND(ISTEXT(OFFSET('Hygiene Data'!$B$2,0,10*ROW('Hygiene Data'!D106))),DP112="No",ISNUMBER(OFFSET('Hygiene Data'!$D$7,0,10*ROW('Hygiene Data'!D106)))),CONCATENATE("[",ROUND(OFFSET('Hygiene Data'!$D$7,0,10*ROW('Hygiene Data'!D106)),0),"]"),IF(AND(ISTEXT(OFFSET('Hygiene Data'!$B$2,0,10*ROW('Hygiene Data'!D106))),DP112="",ISNUMBER(OFFSET('Hygiene Data'!$D$7,0,10*ROW('Hygiene Data'!D106)))),OFFSET('Hygiene Data'!$D$7,0,10*ROW('Hygiene Data'!D106)),NA())))</f>
        <v>#N/A</v>
      </c>
      <c r="BB112" s="84" t="e">
        <f ca="true">+IF(AND(ISTEXT(OFFSET('Hygiene Data'!$B$2,0,10*ROW('Hygiene Data'!D106))),DQ112="Yes"),OFFSET('Hygiene Data'!$D$9,0,10*ROW('Hygiene Data'!D106)),IF(AND(ISTEXT(OFFSET('Hygiene Data'!$B$2,0,10*ROW('Hygiene Data'!D106))),DQ112="No",ISNUMBER(OFFSET('Hygiene Data'!$D$9,0,10*ROW('Hygiene Data'!D106)))),CONCATENATE("[",ROUND(OFFSET('Hygiene Data'!$D$9,0,10*ROW('Hygiene Data'!D106)),0),"]"),IF(AND(ISTEXT(OFFSET('Hygiene Data'!$B$2,0,10*ROW('Hygiene Data'!D106))),DQ112="",ISNUMBER(OFFSET('Hygiene Data'!$D$9,0,10*ROW('Hygiene Data'!D106)))),OFFSET('Hygiene Data'!$D$9,0,10*ROW('Hygiene Data'!D106)),NA())))</f>
        <v>#N/A</v>
      </c>
      <c r="BC112" s="84" t="e">
        <f ca="true">+IF(AND(ISTEXT(OFFSET('Hygiene Data'!$B$2,0,10*ROW('Hygiene Data'!E106))),DR112="Yes"),OFFSET('Hygiene Data'!$E$5,0,10*ROW('Hygiene Data'!E106)),IF(AND(ISTEXT(OFFSET('Hygiene Data'!$B$2,0,10*ROW('Hygiene Data'!E106))),DR112="No",ISNUMBER(OFFSET('Hygiene Data'!$E$5,0,10*ROW('Hygiene Data'!E106)))),CONCATENATE("[",ROUND(OFFSET('Hygiene Data'!$E$5,0,10*ROW('Hygiene Data'!E106)),0),"]"),IF(AND(ISTEXT(OFFSET('Hygiene Data'!$B$2,0,10*ROW('Hygiene Data'!E106))),DR112="",ISNUMBER(OFFSET('Hygiene Data'!$E$5,0,10*ROW('Hygiene Data'!E106)))),OFFSET('Hygiene Data'!$E$5,0,10*ROW('Hygiene Data'!E106)),NA())))</f>
        <v>#N/A</v>
      </c>
      <c r="BD112" s="84" t="e">
        <f ca="true">+IF(AND(ISTEXT(OFFSET('Hygiene Data'!$B$2,0,10*ROW('Hygiene Data'!E106))),DS112="Yes"),OFFSET('Hygiene Data'!$E$7,0,10*ROW('Hygiene Data'!E106)),IF(AND(ISTEXT(OFFSET('Hygiene Data'!$B$2,0,10*ROW('Hygiene Data'!E106))),DS112="No",ISNUMBER(OFFSET('Hygiene Data'!$E$7,0,10*ROW('Hygiene Data'!E106)))),CONCATENATE("[",ROUND(OFFSET('Hygiene Data'!$E$7,0,10*ROW('Hygiene Data'!E106)),0),"]"),IF(AND(ISTEXT(OFFSET('Hygiene Data'!$B$2,0,10*ROW('Hygiene Data'!E106))),DS112="",ISNUMBER(OFFSET('Hygiene Data'!$E$7,0,10*ROW('Hygiene Data'!E106)))),OFFSET('Hygiene Data'!$E$7,0,10*ROW('Hygiene Data'!E106)),NA())))</f>
        <v>#N/A</v>
      </c>
      <c r="BE112" s="84" t="e">
        <f ca="true">+IF(AND(ISTEXT(OFFSET('Hygiene Data'!$B$2,0,10*ROW('Hygiene Data'!E106))),DT112="Yes"),OFFSET('Hygiene Data'!$E$9,0,10*ROW('Hygiene Data'!E106)),IF(AND(ISTEXT(OFFSET('Hygiene Data'!$B$2,0,10*ROW('Hygiene Data'!E106))),DT112="No",ISNUMBER(OFFSET('Hygiene Data'!$E$9,0,10*ROW('Hygiene Data'!E106)))),CONCATENATE("[",ROUND(OFFSET('Hygiene Data'!$E$9,0,10*ROW('Hygiene Data'!E106)),0),"]"),IF(AND(ISTEXT(OFFSET('Hygiene Data'!$B$2,0,10*ROW('Hygiene Data'!E106))),DT112="",ISNUMBER(OFFSET('Hygiene Data'!$E$9,0,10*ROW('Hygiene Data'!E106)))),OFFSET('Hygiene Data'!$E$9,0,10*ROW('Hygiene Data'!E106)),NA())))</f>
        <v>#N/A</v>
      </c>
      <c r="BF112" s="84" t="e">
        <f ca="true">+IF(AND(ISTEXT(OFFSET('Hygiene Data'!$B$2,0,10*ROW('Hygiene Data'!F106))),DU112="Yes"),OFFSET('Hygiene Data'!$F$5,0,10*ROW('Hygiene Data'!F106)),IF(AND(ISTEXT(OFFSET('Hygiene Data'!$B$2,0,10*ROW('Hygiene Data'!F106))),DU112="No",ISNUMBER(OFFSET('Hygiene Data'!$F$5,0,10*ROW('Hygiene Data'!F106)))),CONCATENATE("[",ROUND(OFFSET('Hygiene Data'!$F$5,0,10*ROW('Hygiene Data'!F106)),0),"]"),IF(AND(ISTEXT(OFFSET('Hygiene Data'!$B$2,0,10*ROW('Hygiene Data'!F106))),DU112="",ISNUMBER(OFFSET('Hygiene Data'!$F$5,0,10*ROW('Hygiene Data'!F106)))),OFFSET('Hygiene Data'!$F$5,0,10*ROW('Hygiene Data'!F106)),NA())))</f>
        <v>#N/A</v>
      </c>
      <c r="BG112" s="84" t="e">
        <f ca="true">+IF(AND(ISTEXT(OFFSET('Hygiene Data'!$B$2,0,10*ROW('Hygiene Data'!F106))),DV112="Yes"),OFFSET('Hygiene Data'!$F$7,0,10*ROW('Hygiene Data'!F106)),IF(AND(ISTEXT(OFFSET('Hygiene Data'!$B$2,0,10*ROW('Hygiene Data'!F106))),DV112="No",ISNUMBER(OFFSET('Hygiene Data'!$F$7,0,10*ROW('Hygiene Data'!F106)))),CONCATENATE("[",ROUND(OFFSET('Hygiene Data'!$F$7,0,10*ROW('Hygiene Data'!F106)),0),"]"),IF(AND(ISTEXT(OFFSET('Hygiene Data'!$B$2,0,10*ROW('Hygiene Data'!F106))),DV112="",ISNUMBER(OFFSET('Hygiene Data'!$F$7,0,10*ROW('Hygiene Data'!F106)))),OFFSET('Hygiene Data'!$F$7,0,10*ROW('Hygiene Data'!F106)),NA())))</f>
        <v>#N/A</v>
      </c>
      <c r="BH112" s="84" t="e">
        <f ca="true">+IF(AND(ISTEXT(OFFSET('Hygiene Data'!$B$2,0,10*ROW('Hygiene Data'!F106))),DW112="Yes"),OFFSET('Hygiene Data'!$F$9,0,10*ROW('Hygiene Data'!F106)),IF(AND(ISTEXT(OFFSET('Hygiene Data'!$B$2,0,10*ROW('Hygiene Data'!F106))),DW112="No",ISNUMBER(OFFSET('Hygiene Data'!$F$9,0,10*ROW('Hygiene Data'!F106)))),CONCATENATE("[",ROUND(OFFSET('Hygiene Data'!$F$9,0,10*ROW('Hygiene Data'!F106)),0),"]"),IF(AND(ISTEXT(OFFSET('Hygiene Data'!$B$2,0,10*ROW('Hygiene Data'!F106))),DW112="",ISNUMBER(OFFSET('Hygiene Data'!$F$9,0,10*ROW('Hygiene Data'!F106)))),OFFSET('Hygiene Data'!$F$9,0,10*ROW('Hygiene Data'!F106)),NA())))</f>
        <v>#N/A</v>
      </c>
      <c r="BI112" s="84" t="e">
        <f ca="true">+IF(AND(ISTEXT(OFFSET('Hygiene Data'!$B$2,0,10*ROW('Hygiene Data'!G106))),DX112="Yes"),OFFSET('Hygiene Data'!$G$5,0,10*ROW('Hygiene Data'!G106)),IF(AND(ISTEXT(OFFSET('Hygiene Data'!$B$2,0,10*ROW('Hygiene Data'!G106))),DX112="No",ISNUMBER(OFFSET('Hygiene Data'!$G$5,0,10*ROW('Hygiene Data'!G106)))),CONCATENATE("[",ROUND(OFFSET('Hygiene Data'!$G$5,0,10*ROW('Hygiene Data'!G106)),0),"]"),IF(AND(ISTEXT(OFFSET('Hygiene Data'!$B$2,0,10*ROW('Hygiene Data'!G106))),DX112="",ISNUMBER(OFFSET('Hygiene Data'!$G$5,0,10*ROW('Hygiene Data'!G106)))),OFFSET('Hygiene Data'!$G$5,0,10*ROW('Hygiene Data'!G106)),NA())))</f>
        <v>#N/A</v>
      </c>
      <c r="BJ112" s="84" t="e">
        <f ca="true">+IF(AND(ISTEXT(OFFSET('Hygiene Data'!$B$2,0,10*ROW('Hygiene Data'!G106))),DY112="Yes"),OFFSET('Hygiene Data'!$G$7,0,10*ROW('Hygiene Data'!G106)),IF(AND(ISTEXT(OFFSET('Hygiene Data'!$B$2,0,10*ROW('Hygiene Data'!G106))),DY112="No",ISNUMBER(OFFSET('Hygiene Data'!$G$7,0,10*ROW('Hygiene Data'!G106)))),CONCATENATE("[",ROUND(OFFSET('Hygiene Data'!$G$7,0,10*ROW('Hygiene Data'!G106)),0),"]"),IF(AND(ISTEXT(OFFSET('Hygiene Data'!$B$2,0,10*ROW('Hygiene Data'!G106))),DY112="",ISNUMBER(OFFSET('Hygiene Data'!$G$7,0,10*ROW('Hygiene Data'!G106)))),OFFSET('Hygiene Data'!$G$7,0,10*ROW('Hygiene Data'!G106)),NA())))</f>
        <v>#N/A</v>
      </c>
      <c r="BK112" s="84" t="e">
        <f ca="true">+IF(AND(ISTEXT(OFFSET('Hygiene Data'!$B$2,0,10*ROW('Hygiene Data'!G106))),DZ112="Yes"),OFFSET('Hygiene Data'!$G$9,0,10*ROW('Hygiene Data'!G106)),IF(AND(ISTEXT(OFFSET('Hygiene Data'!$B$2,0,10*ROW('Hygiene Data'!G106))),DZ112="No",ISNUMBER(OFFSET('Hygiene Data'!$G$9,0,10*ROW('Hygiene Data'!G106)))),CONCATENATE("[",ROUND(OFFSET('Hygiene Data'!$G$9,0,10*ROW('Hygiene Data'!G106)),0),"]"),IF(AND(ISTEXT(OFFSET('Hygiene Data'!$B$2,0,10*ROW('Hygiene Data'!G106))),DZ112="",ISNUMBER(OFFSET('Hygiene Data'!$G$9,0,10*ROW('Hygiene Data'!G106)))),OFFSET('Hygiene Data'!$G$9,0,10*ROW('Hygiene Data'!G106)),NA())))</f>
        <v>#N/A</v>
      </c>
      <c r="BL112" s="84" t="e">
        <f ca="true">+IF(AND(ISTEXT(OFFSET('Hygiene Data'!$B$2,0,10*ROW('Hygiene Data'!H106))),EA112="Yes"),OFFSET('Hygiene Data'!$H$5,0,10*ROW('Hygiene Data'!H106)),IF(AND(ISTEXT(OFFSET('Hygiene Data'!$B$2,0,10*ROW('Hygiene Data'!H106))),EA112="No",ISNUMBER(OFFSET('Hygiene Data'!$H$5,0,10*ROW('Hygiene Data'!H106)))),CONCATENATE("[",ROUND(OFFSET('Hygiene Data'!$H$5,0,10*ROW('Hygiene Data'!H106)),0),"]"),IF(AND(ISTEXT(OFFSET('Hygiene Data'!$B$2,0,10*ROW('Hygiene Data'!H106))),EA112="",ISNUMBER(OFFSET('Hygiene Data'!$H$5,0,10*ROW('Hygiene Data'!H106)))),OFFSET('Hygiene Data'!$H$5,0,10*ROW('Hygiene Data'!H106)),NA())))</f>
        <v>#N/A</v>
      </c>
      <c r="BM112" s="84" t="e">
        <f ca="true">+IF(AND(ISTEXT(OFFSET('Hygiene Data'!$B$2,0,10*ROW('Hygiene Data'!H106))),EB112="Yes"),OFFSET('Hygiene Data'!$H$7,0,10*ROW('Hygiene Data'!H106)),IF(AND(ISTEXT(OFFSET('Hygiene Data'!$B$2,0,10*ROW('Hygiene Data'!H106))),EB112="No",ISNUMBER(OFFSET('Hygiene Data'!$H$7,0,10*ROW('Hygiene Data'!H106)))),CONCATENATE("[",ROUND(OFFSET('Hygiene Data'!$H$7,0,10*ROW('Hygiene Data'!H106)),0),"]"),IF(AND(ISTEXT(OFFSET('Hygiene Data'!$B$2,0,10*ROW('Hygiene Data'!H106))),EB112="",ISNUMBER(OFFSET('Hygiene Data'!$H$7,0,10*ROW('Hygiene Data'!H106)))),OFFSET('Hygiene Data'!$H$7,0,10*ROW('Hygiene Data'!H106)),NA())))</f>
        <v>#N/A</v>
      </c>
      <c r="BN112" s="84" t="e">
        <f ca="true">+IF(AND(ISTEXT(OFFSET('Hygiene Data'!$B$2,0,10*ROW('Hygiene Data'!H106))),EC112="Yes"),OFFSET('Hygiene Data'!$H$9,0,10*ROW('Hygiene Data'!H106)),IF(AND(ISTEXT(OFFSET('Hygiene Data'!$B$2,0,10*ROW('Hygiene Data'!H106))),EC112="No",ISNUMBER(OFFSET('Hygiene Data'!$H$9,0,10*ROW('Hygiene Data'!H106)))),CONCATENATE("[",ROUND(OFFSET('Hygiene Data'!$H$9,0,10*ROW('Hygiene Data'!H106)),0),"]"),IF(AND(ISTEXT(OFFSET('Hygiene Data'!$B$2,0,10*ROW('Hygiene Data'!H106))),EC112="",ISNUMBER(OFFSET('Hygiene Data'!$H$9,0,10*ROW('Hygiene Data'!H106)))),OFFSET('Hygiene Data'!$H$9,0,10*ROW('Hygiene Data'!H106)),NA())))</f>
        <v>#N/A</v>
      </c>
      <c r="BO112" s="84" t="e">
        <f ca="true">+IF(AND(ISTEXT(OFFSET('Hygiene Data'!$B$2,0,10*ROW('Hygiene Data'!I106))),ED112="Yes"),OFFSET('Hygiene Data'!$I$5,0,10*ROW('Hygiene Data'!I106)),IF(AND(ISTEXT(OFFSET('Hygiene Data'!$B$2,0,10*ROW('Hygiene Data'!I106))),ED112="No",ISNUMBER(OFFSET('Hygiene Data'!$I$5,0,10*ROW('Hygiene Data'!I106)))),CONCATENATE("[",ROUND(OFFSET('Hygiene Data'!$I$5,0,10*ROW('Hygiene Data'!I106)),0),"]"),IF(AND(ISTEXT(OFFSET('Hygiene Data'!$B$2,0,10*ROW('Hygiene Data'!I106))),ED112="",ISNUMBER(OFFSET('Hygiene Data'!$I$5,0,10*ROW('Hygiene Data'!I106)))),OFFSET('Hygiene Data'!$I$5,0,10*ROW('Hygiene Data'!I106)),NA())))</f>
        <v>#N/A</v>
      </c>
      <c r="BP112" s="84" t="e">
        <f ca="true">+IF(AND(ISTEXT(OFFSET('Hygiene Data'!$B$2,0,10*ROW('Hygiene Data'!I106))),EE112="Yes"),OFFSET('Hygiene Data'!$I$7,0,10*ROW('Hygiene Data'!I106)),IF(AND(ISTEXT(OFFSET('Hygiene Data'!$B$2,0,10*ROW('Hygiene Data'!I106))),EE112="No",ISNUMBER(OFFSET('Hygiene Data'!$I$7,0,10*ROW('Hygiene Data'!I106)))),CONCATENATE("[",ROUND(OFFSET('Hygiene Data'!$I$7,0,10*ROW('Hygiene Data'!I106)),0),"]"),IF(AND(ISTEXT(OFFSET('Hygiene Data'!$B$2,0,10*ROW('Hygiene Data'!I106))),EE112="",ISNUMBER(OFFSET('Hygiene Data'!$I$7,0,10*ROW('Hygiene Data'!I106)))),OFFSET('Hygiene Data'!$I$7,0,10*ROW('Hygiene Data'!I106)),NA())))</f>
        <v>#N/A</v>
      </c>
      <c r="BQ112" s="84" t="e">
        <f ca="true">+IF(AND(ISTEXT(OFFSET('Hygiene Data'!$B$2,0,10*ROW('Hygiene Data'!I106))),EF112="Yes"),OFFSET('Hygiene Data'!$I$9,0,10*ROW('Hygiene Data'!I106)),IF(AND(ISTEXT(OFFSET('Hygiene Data'!$B$2,0,10*ROW('Hygiene Data'!I106))),EF112="No",ISNUMBER(OFFSET('Hygiene Data'!$I$9,0,10*ROW('Hygiene Data'!I106)))),CONCATENATE("[",ROUND(OFFSET('Hygiene Data'!$I$9,0,10*ROW('Hygiene Data'!I106)),0),"]"),IF(AND(ISTEXT(OFFSET('Hygiene Data'!$B$2,0,10*ROW('Hygiene Data'!I106))),EF112="",ISNUMBER(OFFSET('Hygiene Data'!$I$9,0,10*ROW('Hygiene Data'!I106)))),OFFSET('Hygiene Data'!$I$9,0,10*ROW('Hygiene Data'!I106)),NA())))</f>
        <v>#N/A</v>
      </c>
      <c r="BR112" s="269"/>
      <c r="BS112" s="269" t="str">
        <f ca="true">+IF(OFFSET('Water Data'!$D$27,0,10*ROW('Water Data'!D106))="","",OFFSET('Water Data'!$D$27,0,10*ROW('Water Data'!D106)))</f>
        <v/>
      </c>
      <c r="BT112" s="269" t="str">
        <f ca="true">+IF(OFFSET('Water Data'!$D$28,0,10*ROW('Water Data'!D106))="","",OFFSET('Water Data'!$D$28,0,10*ROW('Water Data'!D106)))</f>
        <v/>
      </c>
      <c r="BU112" s="269" t="str">
        <f ca="true">+IF(OFFSET('Water Data'!$D$29,0,10*ROW('Water Data'!D106))="","",OFFSET('Water Data'!$D$29,0,10*ROW('Water Data'!D106)))</f>
        <v/>
      </c>
      <c r="BV112" s="269" t="str">
        <f ca="true">+IF(OFFSET('Water Data'!$E$27,0,10*ROW('Water Data'!E106))="","",OFFSET('Water Data'!$E$27,0,10*ROW('Water Data'!E106)))</f>
        <v/>
      </c>
      <c r="BW112" s="269" t="str">
        <f ca="true">+IF(OFFSET('Water Data'!$E$28,0,10*ROW('Water Data'!E106))="","",OFFSET('Water Data'!$E$28,0,10*ROW('Water Data'!E106)))</f>
        <v/>
      </c>
      <c r="BX112" s="269" t="str">
        <f ca="true">+IF(OFFSET('Water Data'!$E$29,0,10*ROW('Water Data'!E106))="","",OFFSET('Water Data'!$E$29,0,10*ROW('Water Data'!E106)))</f>
        <v/>
      </c>
      <c r="BY112" s="269" t="str">
        <f ca="true">+IF(OFFSET('Water Data'!$F$27,0,10*ROW('Water Data'!F106))="","",OFFSET('Water Data'!$F$27,0,10*ROW('Water Data'!F106)))</f>
        <v/>
      </c>
      <c r="BZ112" s="269" t="str">
        <f ca="true">+IF(OFFSET('Water Data'!$F$28,0,10*ROW('Water Data'!F106))="","",OFFSET('Water Data'!$F$28,0,10*ROW('Water Data'!F106)))</f>
        <v/>
      </c>
      <c r="CA112" s="269" t="str">
        <f ca="true">+IF(OFFSET('Water Data'!$F$29,0,10*ROW('Water Data'!F106))="","",OFFSET('Water Data'!$F$29,0,10*ROW('Water Data'!F106)))</f>
        <v/>
      </c>
      <c r="CB112" s="269" t="str">
        <f ca="true">+IF(OFFSET('Water Data'!$G$27,0,10*ROW('Water Data'!G106))="","",OFFSET('Water Data'!$G$27,0,10*ROW('Water Data'!G106)))</f>
        <v/>
      </c>
      <c r="CC112" s="269" t="str">
        <f ca="true">+IF(OFFSET('Water Data'!$G$28,0,10*ROW('Water Data'!G106))="","",OFFSET('Water Data'!$G$28,0,10*ROW('Water Data'!G106)))</f>
        <v/>
      </c>
      <c r="CD112" s="269" t="str">
        <f ca="true">+IF(OFFSET('Water Data'!$G$29,0,10*ROW('Water Data'!G106))="","",OFFSET('Water Data'!$G$29,0,10*ROW('Water Data'!G106)))</f>
        <v/>
      </c>
      <c r="CE112" s="269" t="str">
        <f ca="true">+IF(OFFSET('Water Data'!$H$27,0,10*ROW('Water Data'!H106))="","",OFFSET('Water Data'!$H$27,0,10*ROW('Water Data'!H106)))</f>
        <v/>
      </c>
      <c r="CF112" s="269" t="str">
        <f ca="true">+IF(OFFSET('Water Data'!$H$28,0,10*ROW('Water Data'!H106))="","",OFFSET('Water Data'!$H$28,0,10*ROW('Water Data'!H106)))</f>
        <v/>
      </c>
      <c r="CG112" s="269" t="str">
        <f ca="true">+IF(OFFSET('Water Data'!$H$29,0,10*ROW('Water Data'!H106))="","",OFFSET('Water Data'!$H$29,0,10*ROW('Water Data'!H106)))</f>
        <v/>
      </c>
      <c r="CH112" s="269" t="str">
        <f ca="true">+IF(OFFSET('Water Data'!$I$27,0,10*ROW('Water Data'!I106))="","",OFFSET('Water Data'!$I$27,0,10*ROW('Water Data'!I106)))</f>
        <v/>
      </c>
      <c r="CI112" s="269" t="str">
        <f ca="true">+IF(OFFSET('Water Data'!$I$28,0,10*ROW('Water Data'!I106))="","",OFFSET('Water Data'!$I$28,0,10*ROW('Water Data'!I106)))</f>
        <v/>
      </c>
      <c r="CJ112" s="269" t="str">
        <f ca="true">+IF(OFFSET('Water Data'!$I$29,0,10*ROW('Water Data'!I106))="","",OFFSET('Water Data'!$I$29,0,10*ROW('Water Data'!I106)))</f>
        <v/>
      </c>
      <c r="CK112" s="269" t="str">
        <f ca="true">+IF(OFFSET('Sanitation Data'!$D$28,0,10*ROW('Sanitation Data'!D106))="","",OFFSET('Sanitation Data'!$D$28,0,10*ROW('Sanitation Data'!D106)))</f>
        <v/>
      </c>
      <c r="CL112" s="269" t="str">
        <f ca="true">+IF(OFFSET('Sanitation Data'!$D$29,0,10*ROW('Sanitation Data'!D106))="","",OFFSET('Sanitation Data'!$D$29,0,10*ROW('Sanitation Data'!D106)))</f>
        <v/>
      </c>
      <c r="CM112" s="269" t="str">
        <f ca="true">+IF(OFFSET('Sanitation Data'!$D$30,0,10*ROW('Sanitation Data'!D106))="","",OFFSET('Sanitation Data'!$D$30,0,10*ROW('Sanitation Data'!D106)))</f>
        <v/>
      </c>
      <c r="CN112" s="269" t="str">
        <f ca="true">+IF(OFFSET('Sanitation Data'!$D$31,0,10*ROW('Sanitation Data'!D106))="","",OFFSET('Sanitation Data'!$D$31,0,10*ROW('Sanitation Data'!D106)))</f>
        <v/>
      </c>
      <c r="CO112" s="269" t="str">
        <f ca="true">+IF(OFFSET('Sanitation Data'!$D$32,0,10*ROW('Sanitation Data'!D106))="","",OFFSET('Sanitation Data'!$D$32,0,10*ROW('Sanitation Data'!D106)))</f>
        <v/>
      </c>
      <c r="CP112" s="269" t="str">
        <f ca="true">+IF(OFFSET('Sanitation Data'!$E$28,0,10*ROW('Sanitation Data'!E106))="","",OFFSET('Sanitation Data'!$E$28,0,10*ROW('Sanitation Data'!E106)))</f>
        <v/>
      </c>
      <c r="CQ112" s="269" t="str">
        <f ca="true">+IF(OFFSET('Sanitation Data'!$E$29,0,10*ROW('Sanitation Data'!E106))="","",OFFSET('Sanitation Data'!$E$29,0,10*ROW('Sanitation Data'!E106)))</f>
        <v/>
      </c>
      <c r="CR112" s="269" t="str">
        <f ca="true">+IF(OFFSET('Sanitation Data'!$E$30,0,10*ROW('Sanitation Data'!E106))="","",OFFSET('Sanitation Data'!$E$30,0,10*ROW('Sanitation Data'!E106)))</f>
        <v/>
      </c>
      <c r="CS112" s="269" t="str">
        <f ca="true">+IF(OFFSET('Sanitation Data'!$E$31,0,10*ROW('Sanitation Data'!E106))="","",OFFSET('Sanitation Data'!$E$31,0,10*ROW('Sanitation Data'!E106)))</f>
        <v/>
      </c>
      <c r="CT112" s="269" t="str">
        <f ca="true">+IF(OFFSET('Sanitation Data'!$E$32,0,10*ROW('Sanitation Data'!E106))="","",OFFSET('Sanitation Data'!$E$32,0,10*ROW('Sanitation Data'!E106)))</f>
        <v/>
      </c>
      <c r="CU112" s="269" t="str">
        <f ca="true">+IF(OFFSET('Sanitation Data'!$F$28,0,10*ROW('Sanitation Data'!F106))="","",OFFSET('Sanitation Data'!$F$28,0,10*ROW('Sanitation Data'!F106)))</f>
        <v/>
      </c>
      <c r="CV112" s="269" t="str">
        <f ca="true">+IF(OFFSET('Sanitation Data'!$F$29,0,10*ROW('Sanitation Data'!F106))="","",OFFSET('Sanitation Data'!$F$29,0,10*ROW('Sanitation Data'!F106)))</f>
        <v/>
      </c>
      <c r="CW112" s="269" t="str">
        <f ca="true">+IF(OFFSET('Sanitation Data'!$F$30,0,10*ROW('Sanitation Data'!F106))="","",OFFSET('Sanitation Data'!$F$30,0,10*ROW('Sanitation Data'!F106)))</f>
        <v/>
      </c>
      <c r="CX112" s="269" t="str">
        <f ca="true">+IF(OFFSET('Sanitation Data'!$F$31,0,10*ROW('Sanitation Data'!F106))="","",OFFSET('Sanitation Data'!$F$31,0,10*ROW('Sanitation Data'!F106)))</f>
        <v/>
      </c>
      <c r="CY112" s="269" t="str">
        <f ca="true">+IF(OFFSET('Sanitation Data'!$F$32,0,10*ROW('Sanitation Data'!F106))="","",OFFSET('Sanitation Data'!$F$32,0,10*ROW('Sanitation Data'!F106)))</f>
        <v/>
      </c>
      <c r="CZ112" s="269" t="str">
        <f ca="true">+IF(OFFSET('Sanitation Data'!$G$28,0,10*ROW('Sanitation Data'!G106))="","",OFFSET('Sanitation Data'!$G$28,0,10*ROW('Sanitation Data'!G106)))</f>
        <v/>
      </c>
      <c r="DA112" s="269" t="str">
        <f ca="true">+IF(OFFSET('Sanitation Data'!$G$29,0,10*ROW('Sanitation Data'!G106))="","",OFFSET('Sanitation Data'!$G$29,0,10*ROW('Sanitation Data'!G106)))</f>
        <v/>
      </c>
      <c r="DB112" s="269" t="str">
        <f ca="true">+IF(OFFSET('Sanitation Data'!$G$30,0,10*ROW('Sanitation Data'!G106))="","",OFFSET('Sanitation Data'!$G$30,0,10*ROW('Sanitation Data'!G106)))</f>
        <v/>
      </c>
      <c r="DC112" s="269" t="str">
        <f ca="true">+IF(OFFSET('Sanitation Data'!$G$31,0,10*ROW('Sanitation Data'!G106))="","",OFFSET('Sanitation Data'!$G$31,0,10*ROW('Sanitation Data'!G106)))</f>
        <v/>
      </c>
      <c r="DD112" s="269" t="str">
        <f ca="true">+IF(OFFSET('Sanitation Data'!$G$32,0,10*ROW('Sanitation Data'!G106))="","",OFFSET('Sanitation Data'!$G$32,0,10*ROW('Sanitation Data'!G106)))</f>
        <v/>
      </c>
      <c r="DE112" s="269" t="str">
        <f ca="true">+IF(OFFSET('Sanitation Data'!$H$28,0,10*ROW('Sanitation Data'!H106))="","",OFFSET('Sanitation Data'!$H$28,0,10*ROW('Sanitation Data'!H106)))</f>
        <v/>
      </c>
      <c r="DF112" s="269" t="str">
        <f ca="true">+IF(OFFSET('Sanitation Data'!$H$29,0,10*ROW('Sanitation Data'!H106))="","",OFFSET('Sanitation Data'!$H$29,0,10*ROW('Sanitation Data'!H106)))</f>
        <v/>
      </c>
      <c r="DG112" s="269" t="str">
        <f ca="true">+IF(OFFSET('Sanitation Data'!$H$30,0,10*ROW('Sanitation Data'!H106))="","",OFFSET('Sanitation Data'!$H$30,0,10*ROW('Sanitation Data'!H106)))</f>
        <v/>
      </c>
      <c r="DH112" s="269" t="str">
        <f ca="true">+IF(OFFSET('Sanitation Data'!$H$31,0,10*ROW('Sanitation Data'!H106))="","",OFFSET('Sanitation Data'!$H$31,0,10*ROW('Sanitation Data'!H106)))</f>
        <v/>
      </c>
      <c r="DI112" s="269" t="str">
        <f ca="true">+IF(OFFSET('Sanitation Data'!$H$32,0,10*ROW('Sanitation Data'!H106))="","",OFFSET('Sanitation Data'!$H$32,0,10*ROW('Sanitation Data'!H106)))</f>
        <v/>
      </c>
      <c r="DJ112" s="269" t="str">
        <f ca="true">+IF(OFFSET('Sanitation Data'!$I$28,0,10*ROW('Sanitation Data'!I106))="","",OFFSET('Sanitation Data'!$I$28,0,10*ROW('Sanitation Data'!I106)))</f>
        <v/>
      </c>
      <c r="DK112" s="269" t="str">
        <f ca="true">+IF(OFFSET('Sanitation Data'!$I$29,0,10*ROW('Sanitation Data'!I106))="","",OFFSET('Sanitation Data'!$I$29,0,10*ROW('Sanitation Data'!I106)))</f>
        <v/>
      </c>
      <c r="DL112" s="269" t="str">
        <f ca="true">+IF(OFFSET('Sanitation Data'!$I$30,0,10*ROW('Sanitation Data'!I106))="","",OFFSET('Sanitation Data'!$I$30,0,10*ROW('Sanitation Data'!I106)))</f>
        <v/>
      </c>
      <c r="DM112" s="269" t="str">
        <f ca="true">+IF(OFFSET('Sanitation Data'!$I$31,0,10*ROW('Sanitation Data'!I106))="","",OFFSET('Sanitation Data'!$I$31,0,10*ROW('Sanitation Data'!I106)))</f>
        <v/>
      </c>
      <c r="DN112" s="269" t="str">
        <f ca="true">+IF(OFFSET('Sanitation Data'!$I$32,0,10*ROW('Sanitation Data'!I106))="","",OFFSET('Sanitation Data'!$I$32,0,10*ROW('Sanitation Data'!I106)))</f>
        <v/>
      </c>
      <c r="DO112" s="269" t="str">
        <f ca="true">+IF(OFFSET('Hygiene Data'!$D$11,0,10*ROW('Hygiene Data'!D106))="","",OFFSET('Hygiene Data'!$D$11,0,10*ROW('Hygiene Data'!D106)))</f>
        <v/>
      </c>
      <c r="DP112" s="269" t="str">
        <f ca="true">+IF(OFFSET('Hygiene Data'!$D$12,0,10*ROW('Hygiene Data'!D106))="","",OFFSET('Hygiene Data'!$D$12,0,10*ROW('Hygiene Data'!D106)))</f>
        <v/>
      </c>
      <c r="DQ112" s="269" t="str">
        <f ca="true">+IF(OFFSET('Hygiene Data'!$D$13,0,10*ROW('Hygiene Data'!D106))="","",OFFSET('Hygiene Data'!$D$13,0,10*ROW('Hygiene Data'!D106)))</f>
        <v/>
      </c>
      <c r="DR112" s="269" t="str">
        <f ca="true">+IF(OFFSET('Hygiene Data'!$E$11,0,10*ROW('Hygiene Data'!E106))="","",OFFSET('Hygiene Data'!$E$11,0,10*ROW('Hygiene Data'!E106)))</f>
        <v/>
      </c>
      <c r="DS112" s="269" t="str">
        <f ca="true">+IF(OFFSET('Hygiene Data'!$E$12,0,10*ROW('Hygiene Data'!E106))="","",OFFSET('Hygiene Data'!$E$12,0,10*ROW('Hygiene Data'!E106)))</f>
        <v/>
      </c>
      <c r="DT112" s="269" t="str">
        <f ca="true">+IF(OFFSET('Hygiene Data'!$E$13,0,10*ROW('Hygiene Data'!E106))="","",OFFSET('Hygiene Data'!$E$13,0,10*ROW('Hygiene Data'!E106)))</f>
        <v/>
      </c>
      <c r="DU112" s="269" t="str">
        <f ca="true">+IF(OFFSET('Hygiene Data'!$F$11,0,10*ROW('Hygiene Data'!F106))="","",OFFSET('Hygiene Data'!$F$11,0,10*ROW('Hygiene Data'!F106)))</f>
        <v/>
      </c>
      <c r="DV112" s="269" t="str">
        <f ca="true">+IF(OFFSET('Hygiene Data'!$F$12,0,10*ROW('Hygiene Data'!F106))="","",OFFSET('Hygiene Data'!$F$12,0,10*ROW('Hygiene Data'!F106)))</f>
        <v/>
      </c>
      <c r="DW112" s="269" t="str">
        <f ca="true">+IF(OFFSET('Hygiene Data'!$F$13,0,10*ROW('Hygiene Data'!F106))="","",OFFSET('Hygiene Data'!$F$13,0,10*ROW('Hygiene Data'!F106)))</f>
        <v/>
      </c>
      <c r="DX112" s="269" t="str">
        <f ca="true">+IF(OFFSET('Hygiene Data'!$G$11,0,10*ROW('Hygiene Data'!G106))="","",OFFSET('Hygiene Data'!$G$11,0,10*ROW('Hygiene Data'!G106)))</f>
        <v/>
      </c>
      <c r="DY112" s="269" t="str">
        <f ca="true">+IF(OFFSET('Hygiene Data'!$G$12,0,10*ROW('Hygiene Data'!G106))="","",OFFSET('Hygiene Data'!$G$12,0,10*ROW('Hygiene Data'!G106)))</f>
        <v/>
      </c>
      <c r="DZ112" s="269" t="str">
        <f ca="true">+IF(OFFSET('Hygiene Data'!$G$13,0,10*ROW('Hygiene Data'!G106))="","",OFFSET('Hygiene Data'!$G$13,0,10*ROW('Hygiene Data'!G106)))</f>
        <v/>
      </c>
      <c r="EA112" s="269" t="str">
        <f ca="true">+IF(OFFSET('Hygiene Data'!$H$11,0,10*ROW('Hygiene Data'!H106))="","",OFFSET('Hygiene Data'!$H$11,0,10*ROW('Hygiene Data'!H106)))</f>
        <v/>
      </c>
      <c r="EB112" s="269" t="str">
        <f ca="true">+IF(OFFSET('Hygiene Data'!$H$12,0,10*ROW('Hygiene Data'!H106))="","",OFFSET('Hygiene Data'!$H$12,0,10*ROW('Hygiene Data'!H106)))</f>
        <v/>
      </c>
      <c r="EC112" s="269" t="str">
        <f ca="true">+IF(OFFSET('Hygiene Data'!$H$13,0,10*ROW('Hygiene Data'!H106))="","",OFFSET('Hygiene Data'!$H$13,0,10*ROW('Hygiene Data'!H106)))</f>
        <v/>
      </c>
      <c r="ED112" s="269" t="str">
        <f ca="true">+IF(OFFSET('Hygiene Data'!$I$11,0,10*ROW('Hygiene Data'!I106))="","",OFFSET('Hygiene Data'!$I$11,0,10*ROW('Hygiene Data'!I106)))</f>
        <v/>
      </c>
      <c r="EE112" s="269" t="str">
        <f ca="true">+IF(OFFSET('Hygiene Data'!$I$12,0,10*ROW('Hygiene Data'!I106))="","",OFFSET('Hygiene Data'!$I$12,0,10*ROW('Hygiene Data'!I106)))</f>
        <v/>
      </c>
      <c r="EF112" s="269" t="str">
        <f ca="true">+IF(OFFSET('Hygiene Data'!$I$13,0,10*ROW('Hygiene Data'!I106))="","",OFFSET('Hygiene Data'!$I$13,0,10*ROW('Hygiene Data'!I106)))</f>
        <v/>
      </c>
    </row>
    <row xmlns:x14ac="http://schemas.microsoft.com/office/spreadsheetml/2009/9/ac" r="113" x14ac:dyDescent="0.2">
      <c r="A113" s="36" t="str">
        <f ca="true">+IF(OFFSET('Water Data'!$B$2,0,10*ROW('Water Data'!E107))="","",OFFSET('Water Data'!$B$2,0,10*ROW('Water Data'!E107)))</f>
        <v/>
      </c>
      <c r="B113" s="36" t="str">
        <f ca="true">+IF(OFFSET('Water Data'!$C$2,0,10*ROW('Water Data'!F107))="","",OFFSET('Water Data'!$C$2,0,10*ROW('Water Data'!F107)))</f>
        <v/>
      </c>
      <c r="C113" s="325" t="str">
        <f t="shared" ca="true" si="1"/>
        <v/>
      </c>
      <c r="D113" s="82" t="e">
        <f ca="true">+IF(AND(ISTEXT(OFFSET('Water Data'!$B$2,0,10*ROW('Water Data'!D107))),BS113="Yes"),100-OFFSET('Water Data'!$D$4,0,10*ROW('Water Data'!D107)),IF(AND(ISTEXT(OFFSET('Water Data'!$B$2,0,10*ROW('Water Data'!D107))),BS113="No",ISNUMBER(OFFSET('Water Data'!$D$4,0,10*ROW('Water Data'!D107)))),CONCATENATE("[",ROUND(100-OFFSET('Water Data'!$D$4,0,10*ROW('Water Data'!D107)),0),"]"),IF(AND(ISTEXT(OFFSET('Water Data'!$B$2,0,10*ROW('Water Data'!D107))),BS113="",ISNUMBER(OFFSET('Water Data'!$D$4,0,10*ROW('Water Data'!D107)))),100-OFFSET('Water Data'!$D$4,0,10*ROW('Water Data'!D107)),NA())))</f>
        <v>#N/A</v>
      </c>
      <c r="E113" s="82" t="e">
        <f ca="true">+IF(AND(ISTEXT(OFFSET('Water Data'!$B$2,0,10*ROW('Water Data'!E107))),BT113="Yes"),OFFSET('Water Data'!$D$6,0,10*ROW('Water Data'!D107)),IF(AND(ISTEXT(OFFSET('Water Data'!$B$2,0,10*ROW('Water Data'!D107))),BT113="No",ISNUMBER(OFFSET('Water Data'!$D$6,0,10*ROW('Water Data'!D107)))),CONCATENATE("[",ROUND(OFFSET('Water Data'!$D$6,0,10*ROW('Water Data'!D107)),0),"]"),IF(AND(ISTEXT(OFFSET('Water Data'!$B$2,0,10*ROW('Water Data'!D107))),BT113="",ISNUMBER(OFFSET('Water Data'!$D$6,0,10*ROW('Water Data'!D107)))),OFFSET('Water Data'!$D$6,0,10*ROW('Water Data'!D107)),NA())))</f>
        <v>#N/A</v>
      </c>
      <c r="F113" s="82" t="e">
        <f ca="true">+IF(AND(ISTEXT(OFFSET('Water Data'!$B$2,0,10*ROW('Water Data'!D107))),BU113="Yes"),OFFSET('Water Data'!$D$9,0,10*ROW('Water Data'!D107)),IF(AND(ISTEXT(OFFSET('Water Data'!$B$2,0,10*ROW('Water Data'!D107))),BU113="No",ISNUMBER(OFFSET('Water Data'!$D$9,0,10*ROW('Water Data'!D107)))),CONCATENATE("[",ROUND(OFFSET('Water Data'!$D$9,0,10*ROW('Water Data'!D107)),0),"]"),IF(AND(ISTEXT(OFFSET('Water Data'!$B$2,0,10*ROW('Water Data'!D107))),BU113="",ISNUMBER(OFFSET('Water Data'!$D$9,0,10*ROW('Water Data'!D107)))),OFFSET('Water Data'!$D$9,0,10*ROW('Water Data'!D107)),NA())))</f>
        <v>#N/A</v>
      </c>
      <c r="G113" s="82" t="e">
        <f ca="true">+IF(AND(ISTEXT(OFFSET('Water Data'!$B$2,0,10*ROW('Water Data'!E107))),BV113="Yes"),100-OFFSET('Water Data'!$E$4,0,10*ROW('Water Data'!E107)),IF(AND(ISTEXT(OFFSET('Water Data'!$B$2,0,10*ROW('Water Data'!E107))),BV113="No",ISNUMBER(OFFSET('Water Data'!$E$4,0,10*ROW('Water Data'!E107)))),CONCATENATE("[",ROUND(100-OFFSET('Water Data'!$E$4,0,10*ROW('Water Data'!E107)),0),"]"),IF(AND(ISTEXT(OFFSET('Water Data'!$B$2,0,10*ROW('Water Data'!E107))),BV113="",ISNUMBER(OFFSET('Water Data'!$E$4,0,10*ROW('Water Data'!E107)))),100-OFFSET('Water Data'!$E$4,0,10*ROW('Water Data'!E107)),NA())))</f>
        <v>#N/A</v>
      </c>
      <c r="H113" s="82" t="e">
        <f ca="true">+IF(AND(ISTEXT(OFFSET('Water Data'!$B$2,0,10*ROW('Water Data'!E107))),BW113="Yes"),OFFSET('Water Data'!$E$6,0,10*ROW('Water Data'!E107)),IF(AND(ISTEXT(OFFSET('Water Data'!$B$2,0,10*ROW('Water Data'!E107))),BW113="No",ISNUMBER(OFFSET('Water Data'!$E$6,0,10*ROW('Water Data'!E107)))),CONCATENATE("[",ROUND(OFFSET('Water Data'!$D$6,0,10*ROW('Water Data'!E107)),0),"]"),IF(AND(ISTEXT(OFFSET('Water Data'!$B$2,0,10*ROW('Water Data'!E107))),BW113="",ISNUMBER(OFFSET('Water Data'!$E$6,0,10*ROW('Water Data'!E107)))),OFFSET('Water Data'!$E$6,0,10*ROW('Water Data'!E107)),NA())))</f>
        <v>#N/A</v>
      </c>
      <c r="I113" s="82" t="e">
        <f ca="true">+IF(AND(ISTEXT(OFFSET('Water Data'!$B$2,0,10*ROW('Water Data'!E107))),BX113="Yes"),OFFSET('Water Data'!$E$9,0,10*ROW('Water Data'!E107)),IF(AND(ISTEXT(OFFSET('Water Data'!$B$2,0,10*ROW('Water Data'!E107))),BX113="No",ISNUMBER(OFFSET('Water Data'!$E$9,0,10*ROW('Water Data'!E107)))),CONCATENATE("[",ROUND(OFFSET('Water Data'!$E$9,0,10*ROW('Water Data'!E107)),0),"]"),IF(AND(ISTEXT(OFFSET('Water Data'!$B$2,0,10*ROW('Water Data'!E107))),BX113="",ISNUMBER(OFFSET('Water Data'!$E$9,0,10*ROW('Water Data'!E107)))),OFFSET('Water Data'!$E$9,0,10*ROW('Water Data'!E107)),NA())))</f>
        <v>#N/A</v>
      </c>
      <c r="J113" s="82" t="e">
        <f ca="true">+IF(AND(ISTEXT(OFFSET('Water Data'!$B$2,0,10*ROW('Water Data'!F107))),BY113="Yes"),100-OFFSET('Water Data'!$F$4,0,10*ROW('Water Data'!F107)),IF(AND(ISTEXT(OFFSET('Water Data'!$B$2,0,10*ROW('Water Data'!F107))),BY113="No",ISNUMBER(OFFSET('Water Data'!$F$4,0,10*ROW('Water Data'!F107)))),CONCATENATE("[",ROUND(100-OFFSET('Water Data'!$F$4,0,10*ROW('Water Data'!F107)),0),"]"),IF(AND(ISTEXT(OFFSET('Water Data'!$B$2,0,10*ROW('Water Data'!F107))),BY113="",ISNUMBER(OFFSET('Water Data'!$F$4,0,10*ROW('Water Data'!F107)))),100-OFFSET('Water Data'!$F$4,0,10*ROW('Water Data'!F107)),NA())))</f>
        <v>#N/A</v>
      </c>
      <c r="K113" s="82" t="e">
        <f ca="true">+IF(AND(ISTEXT(OFFSET('Water Data'!$B$2,0,10*ROW('Water Data'!F107))),BZ113="Yes"),OFFSET('Water Data'!$F$6,0,10*ROW('Water Data'!F107)),IF(AND(ISTEXT(OFFSET('Water Data'!$B$2,0,10*ROW('Water Data'!F107))),BZ113="No",ISNUMBER(OFFSET('Water Data'!$F$6,0,10*ROW('Water Data'!F107)))),CONCATENATE("[",ROUND(OFFSET('Water Data'!$F$6,0,10*ROW('Water Data'!F107)),0),"]"),IF(AND(ISTEXT(OFFSET('Water Data'!$B$2,0,10*ROW('Water Data'!F107))),BZ113="",ISNUMBER(OFFSET('Water Data'!$F$6,0,10*ROW('Water Data'!F107)))),OFFSET('Water Data'!$F$6,0,10*ROW('Water Data'!F107)),NA())))</f>
        <v>#N/A</v>
      </c>
      <c r="L113" s="82" t="e">
        <f ca="true">+IF(AND(ISTEXT(OFFSET('Water Data'!$B$2,0,10*ROW('Water Data'!F107))),CA113="Yes"),OFFSET('Water Data'!$F$9,0,10*ROW('Water Data'!F107)),IF(AND(ISTEXT(OFFSET('Water Data'!$B$2,0,10*ROW('Water Data'!F107))),CA113="No",ISNUMBER(OFFSET('Water Data'!$F$9,0,10*ROW('Water Data'!F107)))),CONCATENATE("[",ROUND(OFFSET('Water Data'!$F$9,0,10*ROW('Water Data'!F107)),0),"]"),IF(AND(ISTEXT(OFFSET('Water Data'!$B$2,0,10*ROW('Water Data'!F107))),CA113="",ISNUMBER(OFFSET('Water Data'!$F$9,0,10*ROW('Water Data'!F107)))),OFFSET('Water Data'!$F$9,0,10*ROW('Water Data'!F107)),NA())))</f>
        <v>#N/A</v>
      </c>
      <c r="M113" s="82" t="e">
        <f ca="true">+IF(AND(ISTEXT(OFFSET('Water Data'!$B$2,0,10*ROW('Water Data'!G107))),CB113="Yes"),100-OFFSET('Water Data'!$G$4,0,10*ROW('Water Data'!G107)),IF(AND(ISTEXT(OFFSET('Water Data'!$B$2,0,10*ROW('Water Data'!G107))),CB113="No",ISNUMBER(OFFSET('Water Data'!$G$4,0,10*ROW('Water Data'!G107)))),CONCATENATE("[",ROUND(100-OFFSET('Water Data'!$G$4,0,10*ROW('Water Data'!G107)),0),"]"),IF(AND(ISTEXT(OFFSET('Water Data'!$B$2,0,10*ROW('Water Data'!G107))),CB113="",ISNUMBER(OFFSET('Water Data'!$G$4,0,10*ROW('Water Data'!G107)))),100-OFFSET('Water Data'!$G$4,0,10*ROW('Water Data'!G107)),NA())))</f>
        <v>#N/A</v>
      </c>
      <c r="N113" s="82" t="e">
        <f ca="true">+IF(AND(ISTEXT(OFFSET('Water Data'!$B$2,0,10*ROW('Water Data'!G107))),CC113="Yes"),OFFSET('Water Data'!$G$6,0,10*ROW('Water Data'!G107)),IF(AND(ISTEXT(OFFSET('Water Data'!$B$2,0,10*ROW('Water Data'!G107))),CC113="No",ISNUMBER(OFFSET('Water Data'!$G$6,0,10*ROW('Water Data'!G107)))),CONCATENATE("[",ROUND(OFFSET('Water Data'!$G$6,0,10*ROW('Water Data'!G107)),0),"]"),IF(AND(ISTEXT(OFFSET('Water Data'!$B$2,0,10*ROW('Water Data'!G107))),CC113="",ISNUMBER(OFFSET('Water Data'!$G$6,0,10*ROW('Water Data'!G107)))),OFFSET('Water Data'!$G$6,0,10*ROW('Water Data'!G107)),NA())))</f>
        <v>#N/A</v>
      </c>
      <c r="O113" s="82" t="e">
        <f ca="true">+IF(AND(ISTEXT(OFFSET('Water Data'!$B$2,0,10*ROW('Water Data'!G107))),CD113="Yes"),OFFSET('Water Data'!$G$9,0,10*ROW('Water Data'!G107)),IF(AND(ISTEXT(OFFSET('Water Data'!$B$2,0,10*ROW('Water Data'!G107))),CD113="No",ISNUMBER(OFFSET('Water Data'!$G$9,0,10*ROW('Water Data'!G107)))),CONCATENATE("[",ROUND(OFFSET('Water Data'!$G$9,0,10*ROW('Water Data'!G107)),0),"]"),IF(AND(ISTEXT(OFFSET('Water Data'!$B$2,0,10*ROW('Water Data'!G107))),CD113="",ISNUMBER(OFFSET('Water Data'!$G$9,0,10*ROW('Water Data'!G107)))),OFFSET('Water Data'!$G$9,0,10*ROW('Water Data'!G107)),NA())))</f>
        <v>#N/A</v>
      </c>
      <c r="P113" s="82" t="e">
        <f ca="true">+IF(AND(ISTEXT(OFFSET('Water Data'!$B$2,0,10*ROW('Water Data'!H107))),CE113="Yes"),100-OFFSET('Water Data'!$H$4,0,10*ROW('Water Data'!H107)),IF(AND(ISTEXT(OFFSET('Water Data'!$B$2,0,10*ROW('Water Data'!H107))),CE113="No",ISNUMBER(OFFSET('Water Data'!$H$4,0,10*ROW('Water Data'!H107)))),CONCATENATE("[",ROUND(100-OFFSET('Water Data'!$H$4,0,10*ROW('Water Data'!H107)),0),"]"),IF(AND(ISTEXT(OFFSET('Water Data'!$B$2,0,10*ROW('Water Data'!H107))),CE113="",ISNUMBER(OFFSET('Water Data'!$H$4,0,10*ROW('Water Data'!H107)))),100-OFFSET('Water Data'!$H$4,0,10*ROW('Water Data'!H107)),NA())))</f>
        <v>#N/A</v>
      </c>
      <c r="Q113" s="82" t="e">
        <f ca="true">+IF(AND(ISTEXT(OFFSET('Water Data'!$B$2,0,10*ROW('Water Data'!H107))),CF113="Yes"),OFFSET('Water Data'!$H$6,0,10*ROW('Water Data'!H107)),IF(AND(ISTEXT(OFFSET('Water Data'!$B$2,0,10*ROW('Water Data'!H107))),CF113="No",ISNUMBER(OFFSET('Water Data'!$H$6,0,10*ROW('Water Data'!H107)))),CONCATENATE("[",ROUND(OFFSET('Water Data'!$H$6,0,10*ROW('Water Data'!H107)),0),"]"),IF(AND(ISTEXT(OFFSET('Water Data'!$B$2,0,10*ROW('Water Data'!H107))),CF113="",ISNUMBER(OFFSET('Water Data'!$H$6,0,10*ROW('Water Data'!H107)))),OFFSET('Water Data'!$H$6,0,10*ROW('Water Data'!H107)),NA())))</f>
        <v>#N/A</v>
      </c>
      <c r="R113" s="82" t="e">
        <f ca="true">+IF(AND(ISTEXT(OFFSET('Water Data'!$B$2,0,10*ROW('Water Data'!H107))),CG113="Yes"),OFFSET('Water Data'!$H$9,0,10*ROW('Water Data'!H107)),IF(AND(ISTEXT(OFFSET('Water Data'!$B$2,0,10*ROW('Water Data'!H107))),CG113="No",ISNUMBER(OFFSET('Water Data'!$H$9,0,10*ROW('Water Data'!H107)))),CONCATENATE("[",ROUND(OFFSET('Water Data'!$H$9,0,10*ROW('Water Data'!H107)),0),"]"),IF(AND(ISTEXT(OFFSET('Water Data'!$B$2,0,10*ROW('Water Data'!H107))),CG113="",ISNUMBER(OFFSET('Water Data'!$H$9,0,10*ROW('Water Data'!H107)))),OFFSET('Water Data'!$H$9,0,10*ROW('Water Data'!H107)),NA())))</f>
        <v>#N/A</v>
      </c>
      <c r="S113" s="82" t="e">
        <f ca="true">+IF(AND(ISTEXT(OFFSET('Water Data'!$B$2,0,10*ROW('Water Data'!I107))),CH113="Yes"),100-OFFSET('Water Data'!$I$4,0,10*ROW('Water Data'!I107)),IF(AND(ISTEXT(OFFSET('Water Data'!$B$2,0,10*ROW('Water Data'!I107))),CH113="No",ISNUMBER(OFFSET('Water Data'!$I$4,0,10*ROW('Water Data'!I107)))),CONCATENATE("[",ROUND(100-OFFSET('Water Data'!$I$4,0,10*ROW('Water Data'!I107)),0),"]"),IF(AND(ISTEXT(OFFSET('Water Data'!$B$2,0,10*ROW('Water Data'!I107))),CH113="",ISNUMBER(OFFSET('Water Data'!$I$4,0,10*ROW('Water Data'!I107)))),100-OFFSET('Water Data'!$I$4,0,10*ROW('Water Data'!I107)),NA())))</f>
        <v>#N/A</v>
      </c>
      <c r="T113" s="82" t="e">
        <f ca="true">+IF(AND(ISTEXT(OFFSET('Water Data'!$B$2,0,10*ROW('Water Data'!I107))),CI113="Yes"),OFFSET('Water Data'!$I$6,0,10*ROW('Water Data'!I107)),IF(AND(ISTEXT(OFFSET('Water Data'!$B$2,0,10*ROW('Water Data'!I107))),CI113="No",ISNUMBER(OFFSET('Water Data'!$I$6,0,10*ROW('Water Data'!I107)))),CONCATENATE("[",ROUND(OFFSET('Water Data'!$I$6,0,10*ROW('Water Data'!I107)),0),"]"),IF(AND(ISTEXT(OFFSET('Water Data'!$B$2,0,10*ROW('Water Data'!I107))),CI113="",ISNUMBER(OFFSET('Water Data'!$I$6,0,10*ROW('Water Data'!I107)))),OFFSET('Water Data'!$I$6,0,10*ROW('Water Data'!I107)),NA())))</f>
        <v>#N/A</v>
      </c>
      <c r="U113" s="82" t="e">
        <f ca="true">+IF(AND(ISTEXT(OFFSET('Water Data'!$B$2,0,10*ROW('Water Data'!I107))),CJ113="Yes"),OFFSET('Water Data'!$I$9,0,10*ROW('Water Data'!I107)),IF(AND(ISTEXT(OFFSET('Water Data'!$B$2,0,10*ROW('Water Data'!I107))),CJ113="No",ISNUMBER(OFFSET('Water Data'!$I$9,0,10*ROW('Water Data'!I107)))),CONCATENATE("[",ROUND(OFFSET('Water Data'!$I$9,0,10*ROW('Water Data'!I107)),0),"]"),IF(AND(ISTEXT(OFFSET('Water Data'!$B$2,0,10*ROW('Water Data'!I107))),CJ113="",ISNUMBER(OFFSET('Water Data'!$I$9,0,10*ROW('Water Data'!I107)))),OFFSET('Water Data'!$I$9,0,10*ROW('Water Data'!I107)),NA())))</f>
        <v>#N/A</v>
      </c>
      <c r="V113" s="83" t="e">
        <f ca="true">+IF(AND(ISTEXT(OFFSET('Sanitation Data'!$B$2,0,10*ROW('Sanitation Data'!D107))),CK113="Yes"),100-OFFSET('Sanitation Data'!$D$4,0,10*ROW('Sanitation Data'!D107)),IF(AND(ISTEXT(OFFSET('Sanitation Data'!$B$2,0,10*ROW('Sanitation Data'!D107))),CK113="No",ISNUMBER(OFFSET('Sanitation Data'!$D$4,0,10*ROW('Sanitation Data'!D107)))),CONCATENATE("[",ROUND(100-OFFSET('Sanitation Data'!$D$4,0,10*ROW('Sanitation Data'!D107)),0),"]"),IF(AND(ISTEXT(OFFSET('Sanitation Data'!$B$2,0,10*ROW('Sanitation Data'!D107))),CK113="",ISNUMBER(OFFSET('Sanitation Data'!$D$4,0,10*ROW('Sanitation Data'!D107)))),100-OFFSET('Sanitation Data'!$D$4,0,10*ROW('Sanitation Data'!D107)),NA())))</f>
        <v>#N/A</v>
      </c>
      <c r="W113" s="83" t="e">
        <f ca="true">+IF(AND(ISTEXT(OFFSET('Sanitation Data'!$B$2,0,10*ROW('Sanitation Data'!D107))),CL113="Yes"),OFFSET('Sanitation Data'!$D$6,0,10*ROW('Sanitation Data'!D107)),IF(AND(ISTEXT(OFFSET('Sanitation Data'!$B$2,0,10*ROW('Sanitation Data'!D107))),CL113="No",ISNUMBER(OFFSET('Sanitation Data'!$D$6,0,10*ROW('Sanitation Data'!D107)))),CONCATENATE("[",ROUND(OFFSET('Sanitation Data'!$D$6,0,10*ROW('Sanitation Data'!D107)),0),"]"),IF(AND(ISTEXT(OFFSET('Sanitation Data'!$B$2,0,10*ROW('Sanitation Data'!D107))),CL113="",ISNUMBER(OFFSET('Sanitation Data'!$D$6,0,10*ROW('Sanitation Data'!D107)))),OFFSET('Sanitation Data'!$D$6,0,10*ROW('Sanitation Data'!D107)),NA())))</f>
        <v>#N/A</v>
      </c>
      <c r="X113" s="83" t="e">
        <f ca="true">+IF(AND(ISTEXT(OFFSET('Sanitation Data'!$B$2,0,10*ROW('Sanitation Data'!D107))),CM113="Yes"),OFFSET('Sanitation Data'!$D$10,0,10*ROW('Sanitation Data'!D107)),IF(AND(ISTEXT(OFFSET('Sanitation Data'!$B$2,0,10*ROW('Sanitation Data'!D107))),CM113="No",ISNUMBER(OFFSET('Sanitation Data'!$D$10,0,10*ROW('Sanitation Data'!D107)))),CONCATENATE("[",ROUND(OFFSET('Sanitation Data'!$D$10,0,10*ROW('Sanitation Data'!D107)),0),"]"),IF(AND(ISTEXT(OFFSET('Sanitation Data'!$B$2,0,10*ROW('Sanitation Data'!D107))),CM113="",ISNUMBER(OFFSET('Sanitation Data'!$D$10,0,10*ROW('Sanitation Data'!D107)))),OFFSET('Sanitation Data'!$D$10,0,10*ROW('Sanitation Data'!D107)),NA())))</f>
        <v>#N/A</v>
      </c>
      <c r="Y113" s="83" t="e">
        <f ca="true">+IF(AND(ISTEXT(OFFSET('Sanitation Data'!$B$2,0,10*ROW('Sanitation Data'!D107))),CN113="Yes"),OFFSET('Sanitation Data'!$D$11,0,10*ROW('Sanitation Data'!D107)),IF(AND(ISTEXT(OFFSET('Sanitation Data'!$B$2,0,10*ROW('Sanitation Data'!D107))),CN113="No",ISNUMBER(OFFSET('Sanitation Data'!$D$11,0,10*ROW('Sanitation Data'!D107)))),CONCATENATE("[",ROUND(OFFSET('Sanitation Data'!$D$11,0,10*ROW('Sanitation Data'!D107)),0),"]"),IF(AND(ISTEXT(OFFSET('Sanitation Data'!$B$2,0,10*ROW('Sanitation Data'!D107))),CN113="",ISNUMBER(OFFSET('Sanitation Data'!$D$11,0,10*ROW('Sanitation Data'!D107)))),OFFSET('Sanitation Data'!$D$11,0,10*ROW('Sanitation Data'!D107)),NA())))</f>
        <v>#N/A</v>
      </c>
      <c r="Z113" s="83" t="e">
        <f ca="true">+IF(AND(ISTEXT(OFFSET('Sanitation Data'!$B$2,0,10*ROW('Sanitation Data'!D107))),CO113="Yes"),OFFSET('Sanitation Data'!$D$12,0,10*ROW('Sanitation Data'!D107)),IF(AND(ISTEXT(OFFSET('Sanitation Data'!$B$2,0,10*ROW('Sanitation Data'!D107))),CO113="No",ISNUMBER(OFFSET('Sanitation Data'!$D$12,0,10*ROW('Sanitation Data'!D107)))),CONCATENATE("[",ROUND(OFFSET('Sanitation Data'!$D$12,0,10*ROW('Sanitation Data'!D107)),0),"]"),IF(AND(ISTEXT(OFFSET('Sanitation Data'!$B$2,0,10*ROW('Sanitation Data'!D107))),CO113="",ISNUMBER(OFFSET('Sanitation Data'!$D$12,0,10*ROW('Sanitation Data'!D107)))),OFFSET('Sanitation Data'!$D$12,0,10*ROW('Sanitation Data'!D107)),NA())))</f>
        <v>#N/A</v>
      </c>
      <c r="AA113" s="83" t="e">
        <f ca="true">+IF(AND(ISTEXT(OFFSET('Sanitation Data'!$B$2,0,10*ROW('Sanitation Data'!E107))),CP113="Yes"),100-OFFSET('Sanitation Data'!$E$4,0,10*ROW('Sanitation Data'!E107)),IF(AND(ISTEXT(OFFSET('Sanitation Data'!$B$2,0,10*ROW('Sanitation Data'!E107))),CP113="No",ISNUMBER(OFFSET('Sanitation Data'!$E$4,0,10*ROW('Sanitation Data'!E107)))),CONCATENATE("[",ROUND(100-OFFSET('Sanitation Data'!$E$4,0,10*ROW('Sanitation Data'!E107)),0),"]"),IF(AND(ISTEXT(OFFSET('Sanitation Data'!$B$2,0,10*ROW('Sanitation Data'!E107))),CP113="",ISNUMBER(OFFSET('Sanitation Data'!$E$4,0,10*ROW('Sanitation Data'!E107)))),100-OFFSET('Sanitation Data'!$E$4,0,10*ROW('Sanitation Data'!E107)),NA())))</f>
        <v>#N/A</v>
      </c>
      <c r="AB113" s="83" t="e">
        <f ca="true">+IF(AND(ISTEXT(OFFSET('Sanitation Data'!$B$2,0,10*ROW('Sanitation Data'!E107))),CQ113="Yes"),OFFSET('Sanitation Data'!$E$6,0,10*ROW('Sanitation Data'!H107)),IF(AND(ISTEXT(OFFSET('Sanitation Data'!$B$2,0,10*ROW('Sanitation Data'!E107))),CQ113="No",ISNUMBER(OFFSET('Sanitation Data'!$E$6,0,10*ROW('Sanitation Data'!E107)))),CONCATENATE("[",ROUND(OFFSET('Sanitation Data'!$E$6,0,10*ROW('Sanitation Data'!E107)),0),"]"),IF(AND(ISTEXT(OFFSET('Sanitation Data'!$B$2,0,10*ROW('Sanitation Data'!E107))),CQ113="",ISNUMBER(OFFSET('Sanitation Data'!$E$6,0,10*ROW('Sanitation Data'!E107)))),OFFSET('Sanitation Data'!$E$6,0,10*ROW('Sanitation Data'!E107)),NA())))</f>
        <v>#N/A</v>
      </c>
      <c r="AC113" s="83" t="e">
        <f ca="true">+IF(AND(ISTEXT(OFFSET('Sanitation Data'!$B$2,0,10*ROW('Sanitation Data'!E107))),CR113="Yes"),OFFSET('Sanitation Data'!$E$10,0,10*ROW('Sanitation Data'!E107)),IF(AND(ISTEXT(OFFSET('Sanitation Data'!$B$2,0,10*ROW('Sanitation Data'!E107))),CR113="No",ISNUMBER(OFFSET('Sanitation Data'!$E$10,0,10*ROW('Sanitation Data'!E107)))),CONCATENATE("[",ROUND(OFFSET('Sanitation Data'!$E$10,0,10*ROW('Sanitation Data'!E107)),0),"]"),IF(AND(ISTEXT(OFFSET('Sanitation Data'!$B$2,0,10*ROW('Sanitation Data'!E107))),CR113="",ISNUMBER(OFFSET('Sanitation Data'!$E$10,0,10*ROW('Sanitation Data'!E107)))),OFFSET('Sanitation Data'!$E$10,0,10*ROW('Sanitation Data'!E107)),NA())))</f>
        <v>#N/A</v>
      </c>
      <c r="AD113" s="83" t="e">
        <f ca="true">+IF(AND(ISTEXT(OFFSET('Sanitation Data'!$B$2,0,10*ROW('Sanitation Data'!E107))),CS113="Yes"),OFFSET('Sanitation Data'!$E$11,0,10*ROW('Sanitation Data'!E107)),IF(AND(ISTEXT(OFFSET('Sanitation Data'!$B$2,0,10*ROW('Sanitation Data'!E107))),CS113="No",ISNUMBER(OFFSET('Sanitation Data'!$E$11,0,10*ROW('Sanitation Data'!E107)))),CONCATENATE("[",ROUND(OFFSET('Sanitation Data'!$E$11,0,10*ROW('Sanitation Data'!E107)),0),"]"),IF(AND(ISTEXT(OFFSET('Sanitation Data'!$B$2,0,10*ROW('Sanitation Data'!E107))),CS113="",ISNUMBER(OFFSET('Sanitation Data'!$E$11,0,10*ROW('Sanitation Data'!E107)))),OFFSET('Sanitation Data'!$E$11,0,10*ROW('Sanitation Data'!E107)),NA())))</f>
        <v>#N/A</v>
      </c>
      <c r="AE113" s="83" t="e">
        <f ca="true">+IF(AND(ISTEXT(OFFSET('Sanitation Data'!$B$2,0,10*ROW('Sanitation Data'!E107))),CT113="Yes"),OFFSET('Sanitation Data'!$E$12,0,10*ROW('Sanitation Data'!E107)),IF(AND(ISTEXT(OFFSET('Sanitation Data'!$B$2,0,10*ROW('Sanitation Data'!E107))),CT113="No",ISNUMBER(OFFSET('Sanitation Data'!$E$12,0,10*ROW('Sanitation Data'!E107)))),CONCATENATE("[",ROUND(OFFSET('Sanitation Data'!$E$12,0,10*ROW('Sanitation Data'!E107)),0),"]"),IF(AND(ISTEXT(OFFSET('Sanitation Data'!$B$2,0,10*ROW('Sanitation Data'!E107))),CT113="",ISNUMBER(OFFSET('Sanitation Data'!$E$12,0,10*ROW('Sanitation Data'!E107)))),OFFSET('Sanitation Data'!$E$12,0,10*ROW('Sanitation Data'!E107)),NA())))</f>
        <v>#N/A</v>
      </c>
      <c r="AF113" s="83" t="e">
        <f ca="true">+IF(AND(ISTEXT(OFFSET('Sanitation Data'!$B$2,0,10*ROW('Sanitation Data'!F107))),CU113="Yes"),100-OFFSET('Sanitation Data'!$F$4,0,10*ROW('Sanitation Data'!F107)),IF(AND(ISTEXT(OFFSET('Sanitation Data'!$B$2,0,10*ROW('Sanitation Data'!F107))),CU113="No",ISNUMBER(OFFSET('Sanitation Data'!$F$4,0,10*ROW('Sanitation Data'!F107)))),CONCATENATE("[",ROUND(100-OFFSET('Sanitation Data'!$F$4,0,10*ROW('Sanitation Data'!F107)),0),"]"),IF(AND(ISTEXT(OFFSET('Sanitation Data'!$B$2,0,10*ROW('Sanitation Data'!F107))),CU113="",ISNUMBER(OFFSET('Sanitation Data'!$F$4,0,10*ROW('Sanitation Data'!F107)))),100-OFFSET('Sanitation Data'!$F$4,0,10*ROW('Sanitation Data'!F107)),NA())))</f>
        <v>#N/A</v>
      </c>
      <c r="AG113" s="83" t="e">
        <f ca="true">+IF(AND(ISTEXT(OFFSET('Sanitation Data'!$B$2,0,10*ROW('Sanitation Data'!F107))),CV113="Yes"),OFFSET('Sanitation Data'!$F$6,0,10*ROW('Sanitation Data'!F107)),IF(AND(ISTEXT(OFFSET('Sanitation Data'!$B$2,0,10*ROW('Sanitation Data'!F107))),CV113="No",ISNUMBER(OFFSET('Sanitation Data'!$F$6,0,10*ROW('Sanitation Data'!F107)))),CONCATENATE("[",ROUND(OFFSET('Sanitation Data'!$F$6,0,10*ROW('Sanitation Data'!F107)),0),"]"),IF(AND(ISTEXT(OFFSET('Sanitation Data'!$B$2,0,10*ROW('Sanitation Data'!F107))),CV113="",ISNUMBER(OFFSET('Sanitation Data'!$F$6,0,10*ROW('Sanitation Data'!F107)))),OFFSET('Sanitation Data'!$F$6,0,10*ROW('Sanitation Data'!F107)),NA())))</f>
        <v>#N/A</v>
      </c>
      <c r="AH113" s="83" t="e">
        <f ca="true">+IF(AND(ISTEXT(OFFSET('Sanitation Data'!$B$2,0,10*ROW('Sanitation Data'!F107))),CW113="Yes"),OFFSET('Sanitation Data'!$F$10,0,10*ROW('Sanitation Data'!F107)),IF(AND(ISTEXT(OFFSET('Sanitation Data'!$B$2,0,10*ROW('Sanitation Data'!F107))),CW113="No",ISNUMBER(OFFSET('Sanitation Data'!$F$10,0,10*ROW('Sanitation Data'!F107)))),CONCATENATE("[",ROUND(OFFSET('Sanitation Data'!$F$10,0,10*ROW('Sanitation Data'!F107)),0),"]"),IF(AND(ISTEXT(OFFSET('Sanitation Data'!$B$2,0,10*ROW('Sanitation Data'!F107))),CW113="",ISNUMBER(OFFSET('Sanitation Data'!$F$10,0,10*ROW('Sanitation Data'!F107)))),OFFSET('Sanitation Data'!$F$10,0,10*ROW('Sanitation Data'!F107)),NA())))</f>
        <v>#N/A</v>
      </c>
      <c r="AI113" s="83" t="e">
        <f ca="true">+IF(AND(ISTEXT(OFFSET('Sanitation Data'!$B$2,0,10*ROW('Sanitation Data'!F107))),CX113="Yes"),OFFSET('Sanitation Data'!$F$11,0,10*ROW('Sanitation Data'!F107)),IF(AND(ISTEXT(OFFSET('Sanitation Data'!$B$2,0,10*ROW('Sanitation Data'!F107))),CX113="No",ISNUMBER(OFFSET('Sanitation Data'!$F$11,0,10*ROW('Sanitation Data'!F107)))),CONCATENATE("[",ROUND(OFFSET('Sanitation Data'!$F$11,0,10*ROW('Sanitation Data'!F107)),0),"]"),IF(AND(ISTEXT(OFFSET('Sanitation Data'!$B$2,0,10*ROW('Sanitation Data'!F107))),CX113="",ISNUMBER(OFFSET('Sanitation Data'!$F$11,0,10*ROW('Sanitation Data'!F107)))),OFFSET('Sanitation Data'!$F$11,0,10*ROW('Sanitation Data'!F107)),NA())))</f>
        <v>#N/A</v>
      </c>
      <c r="AJ113" s="83" t="e">
        <f ca="true">+IF(AND(ISTEXT(OFFSET('Sanitation Data'!$B$2,0,10*ROW('Sanitation Data'!F107))),CY113="Yes"),OFFSET('Sanitation Data'!$F$12,0,10*ROW('Sanitation Data'!F107)),IF(AND(ISTEXT(OFFSET('Sanitation Data'!$B$2,0,10*ROW('Sanitation Data'!F107))),CY113="No",ISNUMBER(OFFSET('Sanitation Data'!$F$12,0,10*ROW('Sanitation Data'!F107)))),CONCATENATE("[",ROUND(OFFSET('Sanitation Data'!$F$12,0,10*ROW('Sanitation Data'!F107)),0),"]"),IF(AND(ISTEXT(OFFSET('Sanitation Data'!$B$2,0,10*ROW('Sanitation Data'!F107))),CY113="",ISNUMBER(OFFSET('Sanitation Data'!$F$12,0,10*ROW('Sanitation Data'!F107)))),OFFSET('Sanitation Data'!$F$12,0,10*ROW('Sanitation Data'!F107)),NA())))</f>
        <v>#N/A</v>
      </c>
      <c r="AK113" s="83" t="e">
        <f ca="true">+IF(AND(ISTEXT(OFFSET('Sanitation Data'!$B$2,0,10*ROW('Sanitation Data'!G107))),CZ113="Yes"),100-OFFSET('Sanitation Data'!$G$4,0,10*ROW('Sanitation Data'!G107)),IF(AND(ISTEXT(OFFSET('Sanitation Data'!$B$2,0,10*ROW('Sanitation Data'!G107))),CZ113="No",ISNUMBER(OFFSET('Sanitation Data'!$G$4,0,10*ROW('Sanitation Data'!G107)))),CONCATENATE("[",ROUND(100-OFFSET('Sanitation Data'!$G$4,0,10*ROW('Sanitation Data'!G107)),0),"]"),IF(AND(ISTEXT(OFFSET('Sanitation Data'!$B$2,0,10*ROW('Sanitation Data'!G107))),CZ113="",ISNUMBER(OFFSET('Sanitation Data'!$G$4,0,10*ROW('Sanitation Data'!G107)))),100-OFFSET('Sanitation Data'!$G$4,0,10*ROW('Sanitation Data'!G107)),NA())))</f>
        <v>#N/A</v>
      </c>
      <c r="AL113" s="83" t="e">
        <f ca="true">+IF(AND(ISTEXT(OFFSET('Sanitation Data'!$B$2,0,10*ROW('Sanitation Data'!G107))),DA113="Yes"),OFFSET('Sanitation Data'!$G$6,0,10*ROW('Sanitation Data'!G107)),IF(AND(ISTEXT(OFFSET('Sanitation Data'!$B$2,0,10*ROW('Sanitation Data'!G107))),DA113="No",ISNUMBER(OFFSET('Sanitation Data'!$G$6,0,10*ROW('Sanitation Data'!G107)))),CONCATENATE("[",ROUND(OFFSET('Sanitation Data'!$G$6,0,10*ROW('Sanitation Data'!G107)),0),"]"),IF(AND(ISTEXT(OFFSET('Sanitation Data'!$B$2,0,10*ROW('Sanitation Data'!G107))),DA113="",ISNUMBER(OFFSET('Sanitation Data'!$G$6,0,10*ROW('Sanitation Data'!G107)))),OFFSET('Sanitation Data'!$G$6,0,10*ROW('Sanitation Data'!G107)),NA())))</f>
        <v>#N/A</v>
      </c>
      <c r="AM113" s="83" t="e">
        <f ca="true">+IF(AND(ISTEXT(OFFSET('Sanitation Data'!$B$2,0,10*ROW('Sanitation Data'!G107))),DB113="Yes"),OFFSET('Sanitation Data'!$G$10,0,10*ROW('Sanitation Data'!G107)),IF(AND(ISTEXT(OFFSET('Sanitation Data'!$B$2,0,10*ROW('Sanitation Data'!G107))),DB113="No",ISNUMBER(OFFSET('Sanitation Data'!$G$10,0,10*ROW('Sanitation Data'!G107)))),CONCATENATE("[",ROUND(OFFSET('Sanitation Data'!$G$10,0,10*ROW('Sanitation Data'!G107)),0),"]"),IF(AND(ISTEXT(OFFSET('Sanitation Data'!$B$2,0,10*ROW('Sanitation Data'!G107))),DB113="",ISNUMBER(OFFSET('Sanitation Data'!$G$10,0,10*ROW('Sanitation Data'!G107)))),OFFSET('Sanitation Data'!$G$10,0,10*ROW('Sanitation Data'!G107)),NA())))</f>
        <v>#N/A</v>
      </c>
      <c r="AN113" s="83" t="e">
        <f ca="true">+IF(AND(ISTEXT(OFFSET('Sanitation Data'!$B$2,0,10*ROW('Sanitation Data'!G107))),DC113="Yes"),OFFSET('Sanitation Data'!$G$11,0,10*ROW('Sanitation Data'!G107)),IF(AND(ISTEXT(OFFSET('Sanitation Data'!$B$2,0,10*ROW('Sanitation Data'!G107))),DC113="No",ISNUMBER(OFFSET('Sanitation Data'!$G$11,0,10*ROW('Sanitation Data'!G107)))),CONCATENATE("[",ROUND(OFFSET('Sanitation Data'!$G$11,0,10*ROW('Sanitation Data'!G107)),0),"]"),IF(AND(ISTEXT(OFFSET('Sanitation Data'!$B$2,0,10*ROW('Sanitation Data'!G107))),DC113="",ISNUMBER(OFFSET('Sanitation Data'!$G$11,0,10*ROW('Sanitation Data'!G107)))),OFFSET('Sanitation Data'!$G$11,0,10*ROW('Sanitation Data'!G107)),NA())))</f>
        <v>#N/A</v>
      </c>
      <c r="AO113" s="83" t="e">
        <f ca="true">+IF(AND(ISTEXT(OFFSET('Sanitation Data'!$B$2,0,10*ROW('Sanitation Data'!G107))),DD113="Yes"),OFFSET('Sanitation Data'!$G$12,0,10*ROW('Sanitation Data'!G107)),IF(AND(ISTEXT(OFFSET('Sanitation Data'!$B$2,0,10*ROW('Sanitation Data'!G107))),DD113="No",ISNUMBER(OFFSET('Sanitation Data'!$G$12,0,10*ROW('Sanitation Data'!G107)))),CONCATENATE("[",ROUND(OFFSET('Sanitation Data'!$G$12,0,10*ROW('Sanitation Data'!G107)),0),"]"),IF(AND(ISTEXT(OFFSET('Sanitation Data'!$B$2,0,10*ROW('Sanitation Data'!G107))),DD113="",ISNUMBER(OFFSET('Sanitation Data'!$G$12,0,10*ROW('Sanitation Data'!G107)))),OFFSET('Sanitation Data'!$G$12,0,10*ROW('Sanitation Data'!G107)),NA())))</f>
        <v>#N/A</v>
      </c>
      <c r="AP113" s="83" t="e">
        <f ca="true">+IF(AND(ISTEXT(OFFSET('Sanitation Data'!$B$2,0,10*ROW('Sanitation Data'!H107))),DE113="Yes"),100-OFFSET('Sanitation Data'!$H$4,0,10*ROW('Sanitation Data'!H107)),IF(AND(ISTEXT(OFFSET('Sanitation Data'!$B$2,0,10*ROW('Sanitation Data'!H107))),DE113="No",ISNUMBER(OFFSET('Sanitation Data'!$H$4,0,10*ROW('Sanitation Data'!H107)))),CONCATENATE("[",ROUND(100-OFFSET('Sanitation Data'!$H$4,0,10*ROW('Sanitation Data'!H107)),0),"]"),IF(AND(ISTEXT(OFFSET('Sanitation Data'!$B$2,0,10*ROW('Sanitation Data'!H107))),DE113="",ISNUMBER(OFFSET('Sanitation Data'!$H$4,0,10*ROW('Sanitation Data'!H107)))),100-OFFSET('Sanitation Data'!$H$4,0,10*ROW('Sanitation Data'!H107)),NA())))</f>
        <v>#N/A</v>
      </c>
      <c r="AQ113" s="83" t="e">
        <f ca="true">+IF(AND(ISTEXT(OFFSET('Sanitation Data'!$B$2,0,10*ROW('Sanitation Data'!H107))),DF113="Yes"),OFFSET('Sanitation Data'!$H$6,0,10*ROW('Sanitation Data'!H107)),IF(AND(ISTEXT(OFFSET('Sanitation Data'!$B$2,0,10*ROW('Sanitation Data'!H107))),DF113="No",ISNUMBER(OFFSET('Sanitation Data'!$H$6,0,10*ROW('Sanitation Data'!H107)))),CONCATENATE("[",ROUND(OFFSET('Sanitation Data'!$H$6,0,10*ROW('Sanitation Data'!H107)),0),"]"),IF(AND(ISTEXT(OFFSET('Sanitation Data'!$B$2,0,10*ROW('Sanitation Data'!H107))),DF113="",ISNUMBER(OFFSET('Sanitation Data'!$H$6,0,10*ROW('Sanitation Data'!H107)))),OFFSET('Sanitation Data'!$H$6,0,10*ROW('Sanitation Data'!H107)),NA())))</f>
        <v>#N/A</v>
      </c>
      <c r="AR113" s="83" t="e">
        <f ca="true">+IF(AND(ISTEXT(OFFSET('Sanitation Data'!$B$2,0,10*ROW('Sanitation Data'!H107))),DG113="Yes"),OFFSET('Sanitation Data'!$H$10,0,10*ROW('Sanitation Data'!H107)),IF(AND(ISTEXT(OFFSET('Sanitation Data'!$B$2,0,10*ROW('Sanitation Data'!H107))),DG113="No",ISNUMBER(OFFSET('Sanitation Data'!$H$10,0,10*ROW('Sanitation Data'!H107)))),CONCATENATE("[",ROUND(OFFSET('Sanitation Data'!$H$10,0,10*ROW('Sanitation Data'!H107)),0),"]"),IF(AND(ISTEXT(OFFSET('Sanitation Data'!$B$2,0,10*ROW('Sanitation Data'!H107))),DG113="",ISNUMBER(OFFSET('Sanitation Data'!$H$10,0,10*ROW('Sanitation Data'!H107)))),OFFSET('Sanitation Data'!$H$10,0,10*ROW('Sanitation Data'!H107)),NA())))</f>
        <v>#N/A</v>
      </c>
      <c r="AS113" s="83" t="e">
        <f ca="true">+IF(AND(ISTEXT(OFFSET('Sanitation Data'!$B$2,0,10*ROW('Sanitation Data'!H107))),DH113="Yes"),OFFSET('Sanitation Data'!$H$11,0,10*ROW('Sanitation Data'!H107)),IF(AND(ISTEXT(OFFSET('Sanitation Data'!$B$2,0,10*ROW('Sanitation Data'!H107))),DH113="No",ISNUMBER(OFFSET('Sanitation Data'!$H$11,0,10*ROW('Sanitation Data'!H107)))),CONCATENATE("[",ROUND(OFFSET('Sanitation Data'!$H$11,0,10*ROW('Sanitation Data'!H107)),0),"]"),IF(AND(ISTEXT(OFFSET('Sanitation Data'!$B$2,0,10*ROW('Sanitation Data'!H107))),DH113="",ISNUMBER(OFFSET('Sanitation Data'!$H$11,0,10*ROW('Sanitation Data'!H107)))),OFFSET('Sanitation Data'!$H$11,0,10*ROW('Sanitation Data'!H107)),NA())))</f>
        <v>#N/A</v>
      </c>
      <c r="AT113" s="83" t="e">
        <f ca="true">+IF(AND(ISTEXT(OFFSET('Sanitation Data'!$B$2,0,10*ROW('Sanitation Data'!H107))),DI113="Yes"),OFFSET('Sanitation Data'!$H$12,0,10*ROW('Sanitation Data'!H107)),IF(AND(ISTEXT(OFFSET('Sanitation Data'!$B$2,0,10*ROW('Sanitation Data'!H107))),DI113="No",ISNUMBER(OFFSET('Sanitation Data'!$H$12,0,10*ROW('Sanitation Data'!H107)))),CONCATENATE("[",ROUND(OFFSET('Sanitation Data'!$H$12,0,10*ROW('Sanitation Data'!H107)),0),"]"),IF(AND(ISTEXT(OFFSET('Sanitation Data'!$B$2,0,10*ROW('Sanitation Data'!H107))),DI113="",ISNUMBER(OFFSET('Sanitation Data'!$H$12,0,10*ROW('Sanitation Data'!H107)))),OFFSET('Sanitation Data'!$H$12,0,10*ROW('Sanitation Data'!H107)),NA())))</f>
        <v>#N/A</v>
      </c>
      <c r="AU113" s="83" t="e">
        <f ca="true">+IF(AND(ISTEXT(OFFSET('Sanitation Data'!$B$2,0,10*ROW('Sanitation Data'!I107))),DJ113="Yes"),100-OFFSET('Sanitation Data'!$I$4,0,10*ROW('Sanitation Data'!I107)),IF(AND(ISTEXT(OFFSET('Sanitation Data'!$B$2,0,10*ROW('Sanitation Data'!I107))),DJ113="No",ISNUMBER(OFFSET('Sanitation Data'!$I$4,0,10*ROW('Sanitation Data'!I107)))),CONCATENATE("[",ROUND(100-OFFSET('Sanitation Data'!$I$4,0,10*ROW('Sanitation Data'!I107)),0),"]"),IF(AND(ISTEXT(OFFSET('Sanitation Data'!$B$2,0,10*ROW('Sanitation Data'!I107))),DJ113="",ISNUMBER(OFFSET('Sanitation Data'!$I$4,0,10*ROW('Sanitation Data'!I107)))),100-OFFSET('Sanitation Data'!$I$4,0,10*ROW('Sanitation Data'!I107)),NA())))</f>
        <v>#N/A</v>
      </c>
      <c r="AV113" s="83" t="e">
        <f ca="true">+IF(AND(ISTEXT(OFFSET('Sanitation Data'!$B$2,0,10*ROW('Sanitation Data'!I107))),DK113="Yes"),OFFSET('Sanitation Data'!$I$6,0,10*ROW('Sanitation Data'!I107)),IF(AND(ISTEXT(OFFSET('Sanitation Data'!$B$2,0,10*ROW('Sanitation Data'!I107))),DK113="No",ISNUMBER(OFFSET('Sanitation Data'!$I$6,0,10*ROW('Sanitation Data'!I107)))),CONCATENATE("[",ROUND(OFFSET('Sanitation Data'!$I$6,0,10*ROW('Sanitation Data'!I107)),0),"]"),IF(AND(ISTEXT(OFFSET('Sanitation Data'!$B$2,0,10*ROW('Sanitation Data'!I107))),DK113="",ISNUMBER(OFFSET('Sanitation Data'!$I$6,0,10*ROW('Sanitation Data'!I107)))),OFFSET('Sanitation Data'!$I$6,0,10*ROW('Sanitation Data'!I107)),NA())))</f>
        <v>#N/A</v>
      </c>
      <c r="AW113" s="83" t="e">
        <f ca="true">+IF(AND(ISTEXT(OFFSET('Sanitation Data'!$B$2,0,10*ROW('Sanitation Data'!I107))),DL113="Yes"),OFFSET('Sanitation Data'!$I$10,0,10*ROW('Sanitation Data'!I107)),IF(AND(ISTEXT(OFFSET('Sanitation Data'!$B$2,0,10*ROW('Sanitation Data'!I107))),DL113="No",ISNUMBER(OFFSET('Sanitation Data'!$I$10,0,10*ROW('Sanitation Data'!I107)))),CONCATENATE("[",ROUND(OFFSET('Sanitation Data'!$I$10,0,10*ROW('Sanitation Data'!I107)),0),"]"),IF(AND(ISTEXT(OFFSET('Sanitation Data'!$B$2,0,10*ROW('Sanitation Data'!I107))),DL113="",ISNUMBER(OFFSET('Sanitation Data'!$I$10,0,10*ROW('Sanitation Data'!I107)))),OFFSET('Sanitation Data'!$I$10,0,10*ROW('Sanitation Data'!I107)),NA())))</f>
        <v>#N/A</v>
      </c>
      <c r="AX113" s="83" t="e">
        <f ca="true">+IF(AND(ISTEXT(OFFSET('Sanitation Data'!$B$2,0,10*ROW('Sanitation Data'!I107))),DM113="Yes"),OFFSET('Sanitation Data'!$I$11,0,10*ROW('Sanitation Data'!I107)),IF(AND(ISTEXT(OFFSET('Sanitation Data'!$B$2,0,10*ROW('Sanitation Data'!I107))),DM113="No",ISNUMBER(OFFSET('Sanitation Data'!$I$11,0,10*ROW('Sanitation Data'!I107)))),CONCATENATE("[",ROUND(OFFSET('Sanitation Data'!$I$11,0,10*ROW('Sanitation Data'!I107)),0),"]"),IF(AND(ISTEXT(OFFSET('Sanitation Data'!$B$2,0,10*ROW('Sanitation Data'!I107))),DM113="",ISNUMBER(OFFSET('Sanitation Data'!$I$11,0,10*ROW('Sanitation Data'!I107)))),OFFSET('Sanitation Data'!$I$11,0,10*ROW('Sanitation Data'!I107)),NA())))</f>
        <v>#N/A</v>
      </c>
      <c r="AY113" s="83" t="e">
        <f ca="true">+IF(AND(ISTEXT(OFFSET('Sanitation Data'!$B$2,0,10*ROW('Sanitation Data'!I107))),DN113="Yes"),OFFSET('Sanitation Data'!$I$12,0,10*ROW('Sanitation Data'!I107)),IF(AND(ISTEXT(OFFSET('Sanitation Data'!$B$2,0,10*ROW('Sanitation Data'!I107))),DN113="No",ISNUMBER(OFFSET('Sanitation Data'!$I$12,0,10*ROW('Sanitation Data'!I107)))),CONCATENATE("[",ROUND(OFFSET('Sanitation Data'!$I$12,0,10*ROW('Sanitation Data'!I107)),0),"]"),IF(AND(ISTEXT(OFFSET('Sanitation Data'!$B$2,0,10*ROW('Sanitation Data'!I107))),DN113="",ISNUMBER(OFFSET('Sanitation Data'!$I$12,0,10*ROW('Sanitation Data'!I107)))),OFFSET('Sanitation Data'!$I$12,0,10*ROW('Sanitation Data'!I107)),NA())))</f>
        <v>#N/A</v>
      </c>
      <c r="AZ113" s="84" t="e">
        <f ca="true">+IF(AND(ISTEXT(OFFSET('Hygiene Data'!$B$2,0,10*ROW('Hygiene Data'!D107))),DO113="Yes"),OFFSET('Hygiene Data'!$D$5,0,10*ROW('Hygiene Data'!D107)),IF(AND(ISTEXT(OFFSET('Hygiene Data'!$B$2,0,10*ROW('Hygiene Data'!D107))),DO113="No",ISNUMBER(OFFSET('Hygiene Data'!$D$5,0,10*ROW('Hygiene Data'!D107)))),CONCATENATE("[",ROUND(OFFSET('Hygiene Data'!$D$5,0,10*ROW('Hygiene Data'!D107)),0),"]"),IF(AND(ISTEXT(OFFSET('Hygiene Data'!$B$2,0,10*ROW('Hygiene Data'!D107))),DO113="",ISNUMBER(OFFSET('Hygiene Data'!$D$5,0,10*ROW('Hygiene Data'!D107)))),OFFSET('Hygiene Data'!$D$5,0,10*ROW('Hygiene Data'!D107)),NA())))</f>
        <v>#N/A</v>
      </c>
      <c r="BA113" s="84" t="e">
        <f ca="true">+IF(AND(ISTEXT(OFFSET('Hygiene Data'!$B$2,0,10*ROW('Hygiene Data'!D107))),DP113="Yes"),OFFSET('Hygiene Data'!$D$7,0,10*ROW('Hygiene Data'!D107)),IF(AND(ISTEXT(OFFSET('Hygiene Data'!$B$2,0,10*ROW('Hygiene Data'!D107))),DP113="No",ISNUMBER(OFFSET('Hygiene Data'!$D$7,0,10*ROW('Hygiene Data'!D107)))),CONCATENATE("[",ROUND(OFFSET('Hygiene Data'!$D$7,0,10*ROW('Hygiene Data'!D107)),0),"]"),IF(AND(ISTEXT(OFFSET('Hygiene Data'!$B$2,0,10*ROW('Hygiene Data'!D107))),DP113="",ISNUMBER(OFFSET('Hygiene Data'!$D$7,0,10*ROW('Hygiene Data'!D107)))),OFFSET('Hygiene Data'!$D$7,0,10*ROW('Hygiene Data'!D107)),NA())))</f>
        <v>#N/A</v>
      </c>
      <c r="BB113" s="84" t="e">
        <f ca="true">+IF(AND(ISTEXT(OFFSET('Hygiene Data'!$B$2,0,10*ROW('Hygiene Data'!D107))),DQ113="Yes"),OFFSET('Hygiene Data'!$D$9,0,10*ROW('Hygiene Data'!D107)),IF(AND(ISTEXT(OFFSET('Hygiene Data'!$B$2,0,10*ROW('Hygiene Data'!D107))),DQ113="No",ISNUMBER(OFFSET('Hygiene Data'!$D$9,0,10*ROW('Hygiene Data'!D107)))),CONCATENATE("[",ROUND(OFFSET('Hygiene Data'!$D$9,0,10*ROW('Hygiene Data'!D107)),0),"]"),IF(AND(ISTEXT(OFFSET('Hygiene Data'!$B$2,0,10*ROW('Hygiene Data'!D107))),DQ113="",ISNUMBER(OFFSET('Hygiene Data'!$D$9,0,10*ROW('Hygiene Data'!D107)))),OFFSET('Hygiene Data'!$D$9,0,10*ROW('Hygiene Data'!D107)),NA())))</f>
        <v>#N/A</v>
      </c>
      <c r="BC113" s="84" t="e">
        <f ca="true">+IF(AND(ISTEXT(OFFSET('Hygiene Data'!$B$2,0,10*ROW('Hygiene Data'!E107))),DR113="Yes"),OFFSET('Hygiene Data'!$E$5,0,10*ROW('Hygiene Data'!E107)),IF(AND(ISTEXT(OFFSET('Hygiene Data'!$B$2,0,10*ROW('Hygiene Data'!E107))),DR113="No",ISNUMBER(OFFSET('Hygiene Data'!$E$5,0,10*ROW('Hygiene Data'!E107)))),CONCATENATE("[",ROUND(OFFSET('Hygiene Data'!$E$5,0,10*ROW('Hygiene Data'!E107)),0),"]"),IF(AND(ISTEXT(OFFSET('Hygiene Data'!$B$2,0,10*ROW('Hygiene Data'!E107))),DR113="",ISNUMBER(OFFSET('Hygiene Data'!$E$5,0,10*ROW('Hygiene Data'!E107)))),OFFSET('Hygiene Data'!$E$5,0,10*ROW('Hygiene Data'!E107)),NA())))</f>
        <v>#N/A</v>
      </c>
      <c r="BD113" s="84" t="e">
        <f ca="true">+IF(AND(ISTEXT(OFFSET('Hygiene Data'!$B$2,0,10*ROW('Hygiene Data'!E107))),DS113="Yes"),OFFSET('Hygiene Data'!$E$7,0,10*ROW('Hygiene Data'!E107)),IF(AND(ISTEXT(OFFSET('Hygiene Data'!$B$2,0,10*ROW('Hygiene Data'!E107))),DS113="No",ISNUMBER(OFFSET('Hygiene Data'!$E$7,0,10*ROW('Hygiene Data'!E107)))),CONCATENATE("[",ROUND(OFFSET('Hygiene Data'!$E$7,0,10*ROW('Hygiene Data'!E107)),0),"]"),IF(AND(ISTEXT(OFFSET('Hygiene Data'!$B$2,0,10*ROW('Hygiene Data'!E107))),DS113="",ISNUMBER(OFFSET('Hygiene Data'!$E$7,0,10*ROW('Hygiene Data'!E107)))),OFFSET('Hygiene Data'!$E$7,0,10*ROW('Hygiene Data'!E107)),NA())))</f>
        <v>#N/A</v>
      </c>
      <c r="BE113" s="84" t="e">
        <f ca="true">+IF(AND(ISTEXT(OFFSET('Hygiene Data'!$B$2,0,10*ROW('Hygiene Data'!E107))),DT113="Yes"),OFFSET('Hygiene Data'!$E$9,0,10*ROW('Hygiene Data'!E107)),IF(AND(ISTEXT(OFFSET('Hygiene Data'!$B$2,0,10*ROW('Hygiene Data'!E107))),DT113="No",ISNUMBER(OFFSET('Hygiene Data'!$E$9,0,10*ROW('Hygiene Data'!E107)))),CONCATENATE("[",ROUND(OFFSET('Hygiene Data'!$E$9,0,10*ROW('Hygiene Data'!E107)),0),"]"),IF(AND(ISTEXT(OFFSET('Hygiene Data'!$B$2,0,10*ROW('Hygiene Data'!E107))),DT113="",ISNUMBER(OFFSET('Hygiene Data'!$E$9,0,10*ROW('Hygiene Data'!E107)))),OFFSET('Hygiene Data'!$E$9,0,10*ROW('Hygiene Data'!E107)),NA())))</f>
        <v>#N/A</v>
      </c>
      <c r="BF113" s="84" t="e">
        <f ca="true">+IF(AND(ISTEXT(OFFSET('Hygiene Data'!$B$2,0,10*ROW('Hygiene Data'!F107))),DU113="Yes"),OFFSET('Hygiene Data'!$F$5,0,10*ROW('Hygiene Data'!F107)),IF(AND(ISTEXT(OFFSET('Hygiene Data'!$B$2,0,10*ROW('Hygiene Data'!F107))),DU113="No",ISNUMBER(OFFSET('Hygiene Data'!$F$5,0,10*ROW('Hygiene Data'!F107)))),CONCATENATE("[",ROUND(OFFSET('Hygiene Data'!$F$5,0,10*ROW('Hygiene Data'!F107)),0),"]"),IF(AND(ISTEXT(OFFSET('Hygiene Data'!$B$2,0,10*ROW('Hygiene Data'!F107))),DU113="",ISNUMBER(OFFSET('Hygiene Data'!$F$5,0,10*ROW('Hygiene Data'!F107)))),OFFSET('Hygiene Data'!$F$5,0,10*ROW('Hygiene Data'!F107)),NA())))</f>
        <v>#N/A</v>
      </c>
      <c r="BG113" s="84" t="e">
        <f ca="true">+IF(AND(ISTEXT(OFFSET('Hygiene Data'!$B$2,0,10*ROW('Hygiene Data'!F107))),DV113="Yes"),OFFSET('Hygiene Data'!$F$7,0,10*ROW('Hygiene Data'!F107)),IF(AND(ISTEXT(OFFSET('Hygiene Data'!$B$2,0,10*ROW('Hygiene Data'!F107))),DV113="No",ISNUMBER(OFFSET('Hygiene Data'!$F$7,0,10*ROW('Hygiene Data'!F107)))),CONCATENATE("[",ROUND(OFFSET('Hygiene Data'!$F$7,0,10*ROW('Hygiene Data'!F107)),0),"]"),IF(AND(ISTEXT(OFFSET('Hygiene Data'!$B$2,0,10*ROW('Hygiene Data'!F107))),DV113="",ISNUMBER(OFFSET('Hygiene Data'!$F$7,0,10*ROW('Hygiene Data'!F107)))),OFFSET('Hygiene Data'!$F$7,0,10*ROW('Hygiene Data'!F107)),NA())))</f>
        <v>#N/A</v>
      </c>
      <c r="BH113" s="84" t="e">
        <f ca="true">+IF(AND(ISTEXT(OFFSET('Hygiene Data'!$B$2,0,10*ROW('Hygiene Data'!F107))),DW113="Yes"),OFFSET('Hygiene Data'!$F$9,0,10*ROW('Hygiene Data'!F107)),IF(AND(ISTEXT(OFFSET('Hygiene Data'!$B$2,0,10*ROW('Hygiene Data'!F107))),DW113="No",ISNUMBER(OFFSET('Hygiene Data'!$F$9,0,10*ROW('Hygiene Data'!F107)))),CONCATENATE("[",ROUND(OFFSET('Hygiene Data'!$F$9,0,10*ROW('Hygiene Data'!F107)),0),"]"),IF(AND(ISTEXT(OFFSET('Hygiene Data'!$B$2,0,10*ROW('Hygiene Data'!F107))),DW113="",ISNUMBER(OFFSET('Hygiene Data'!$F$9,0,10*ROW('Hygiene Data'!F107)))),OFFSET('Hygiene Data'!$F$9,0,10*ROW('Hygiene Data'!F107)),NA())))</f>
        <v>#N/A</v>
      </c>
      <c r="BI113" s="84" t="e">
        <f ca="true">+IF(AND(ISTEXT(OFFSET('Hygiene Data'!$B$2,0,10*ROW('Hygiene Data'!G107))),DX113="Yes"),OFFSET('Hygiene Data'!$G$5,0,10*ROW('Hygiene Data'!G107)),IF(AND(ISTEXT(OFFSET('Hygiene Data'!$B$2,0,10*ROW('Hygiene Data'!G107))),DX113="No",ISNUMBER(OFFSET('Hygiene Data'!$G$5,0,10*ROW('Hygiene Data'!G107)))),CONCATENATE("[",ROUND(OFFSET('Hygiene Data'!$G$5,0,10*ROW('Hygiene Data'!G107)),0),"]"),IF(AND(ISTEXT(OFFSET('Hygiene Data'!$B$2,0,10*ROW('Hygiene Data'!G107))),DX113="",ISNUMBER(OFFSET('Hygiene Data'!$G$5,0,10*ROW('Hygiene Data'!G107)))),OFFSET('Hygiene Data'!$G$5,0,10*ROW('Hygiene Data'!G107)),NA())))</f>
        <v>#N/A</v>
      </c>
      <c r="BJ113" s="84" t="e">
        <f ca="true">+IF(AND(ISTEXT(OFFSET('Hygiene Data'!$B$2,0,10*ROW('Hygiene Data'!G107))),DY113="Yes"),OFFSET('Hygiene Data'!$G$7,0,10*ROW('Hygiene Data'!G107)),IF(AND(ISTEXT(OFFSET('Hygiene Data'!$B$2,0,10*ROW('Hygiene Data'!G107))),DY113="No",ISNUMBER(OFFSET('Hygiene Data'!$G$7,0,10*ROW('Hygiene Data'!G107)))),CONCATENATE("[",ROUND(OFFSET('Hygiene Data'!$G$7,0,10*ROW('Hygiene Data'!G107)),0),"]"),IF(AND(ISTEXT(OFFSET('Hygiene Data'!$B$2,0,10*ROW('Hygiene Data'!G107))),DY113="",ISNUMBER(OFFSET('Hygiene Data'!$G$7,0,10*ROW('Hygiene Data'!G107)))),OFFSET('Hygiene Data'!$G$7,0,10*ROW('Hygiene Data'!G107)),NA())))</f>
        <v>#N/A</v>
      </c>
      <c r="BK113" s="84" t="e">
        <f ca="true">+IF(AND(ISTEXT(OFFSET('Hygiene Data'!$B$2,0,10*ROW('Hygiene Data'!G107))),DZ113="Yes"),OFFSET('Hygiene Data'!$G$9,0,10*ROW('Hygiene Data'!G107)),IF(AND(ISTEXT(OFFSET('Hygiene Data'!$B$2,0,10*ROW('Hygiene Data'!G107))),DZ113="No",ISNUMBER(OFFSET('Hygiene Data'!$G$9,0,10*ROW('Hygiene Data'!G107)))),CONCATENATE("[",ROUND(OFFSET('Hygiene Data'!$G$9,0,10*ROW('Hygiene Data'!G107)),0),"]"),IF(AND(ISTEXT(OFFSET('Hygiene Data'!$B$2,0,10*ROW('Hygiene Data'!G107))),DZ113="",ISNUMBER(OFFSET('Hygiene Data'!$G$9,0,10*ROW('Hygiene Data'!G107)))),OFFSET('Hygiene Data'!$G$9,0,10*ROW('Hygiene Data'!G107)),NA())))</f>
        <v>#N/A</v>
      </c>
      <c r="BL113" s="84" t="e">
        <f ca="true">+IF(AND(ISTEXT(OFFSET('Hygiene Data'!$B$2,0,10*ROW('Hygiene Data'!H107))),EA113="Yes"),OFFSET('Hygiene Data'!$H$5,0,10*ROW('Hygiene Data'!H107)),IF(AND(ISTEXT(OFFSET('Hygiene Data'!$B$2,0,10*ROW('Hygiene Data'!H107))),EA113="No",ISNUMBER(OFFSET('Hygiene Data'!$H$5,0,10*ROW('Hygiene Data'!H107)))),CONCATENATE("[",ROUND(OFFSET('Hygiene Data'!$H$5,0,10*ROW('Hygiene Data'!H107)),0),"]"),IF(AND(ISTEXT(OFFSET('Hygiene Data'!$B$2,0,10*ROW('Hygiene Data'!H107))),EA113="",ISNUMBER(OFFSET('Hygiene Data'!$H$5,0,10*ROW('Hygiene Data'!H107)))),OFFSET('Hygiene Data'!$H$5,0,10*ROW('Hygiene Data'!H107)),NA())))</f>
        <v>#N/A</v>
      </c>
      <c r="BM113" s="84" t="e">
        <f ca="true">+IF(AND(ISTEXT(OFFSET('Hygiene Data'!$B$2,0,10*ROW('Hygiene Data'!H107))),EB113="Yes"),OFFSET('Hygiene Data'!$H$7,0,10*ROW('Hygiene Data'!H107)),IF(AND(ISTEXT(OFFSET('Hygiene Data'!$B$2,0,10*ROW('Hygiene Data'!H107))),EB113="No",ISNUMBER(OFFSET('Hygiene Data'!$H$7,0,10*ROW('Hygiene Data'!H107)))),CONCATENATE("[",ROUND(OFFSET('Hygiene Data'!$H$7,0,10*ROW('Hygiene Data'!H107)),0),"]"),IF(AND(ISTEXT(OFFSET('Hygiene Data'!$B$2,0,10*ROW('Hygiene Data'!H107))),EB113="",ISNUMBER(OFFSET('Hygiene Data'!$H$7,0,10*ROW('Hygiene Data'!H107)))),OFFSET('Hygiene Data'!$H$7,0,10*ROW('Hygiene Data'!H107)),NA())))</f>
        <v>#N/A</v>
      </c>
      <c r="BN113" s="84" t="e">
        <f ca="true">+IF(AND(ISTEXT(OFFSET('Hygiene Data'!$B$2,0,10*ROW('Hygiene Data'!H107))),EC113="Yes"),OFFSET('Hygiene Data'!$H$9,0,10*ROW('Hygiene Data'!H107)),IF(AND(ISTEXT(OFFSET('Hygiene Data'!$B$2,0,10*ROW('Hygiene Data'!H107))),EC113="No",ISNUMBER(OFFSET('Hygiene Data'!$H$9,0,10*ROW('Hygiene Data'!H107)))),CONCATENATE("[",ROUND(OFFSET('Hygiene Data'!$H$9,0,10*ROW('Hygiene Data'!H107)),0),"]"),IF(AND(ISTEXT(OFFSET('Hygiene Data'!$B$2,0,10*ROW('Hygiene Data'!H107))),EC113="",ISNUMBER(OFFSET('Hygiene Data'!$H$9,0,10*ROW('Hygiene Data'!H107)))),OFFSET('Hygiene Data'!$H$9,0,10*ROW('Hygiene Data'!H107)),NA())))</f>
        <v>#N/A</v>
      </c>
      <c r="BO113" s="84" t="e">
        <f ca="true">+IF(AND(ISTEXT(OFFSET('Hygiene Data'!$B$2,0,10*ROW('Hygiene Data'!I107))),ED113="Yes"),OFFSET('Hygiene Data'!$I$5,0,10*ROW('Hygiene Data'!I107)),IF(AND(ISTEXT(OFFSET('Hygiene Data'!$B$2,0,10*ROW('Hygiene Data'!I107))),ED113="No",ISNUMBER(OFFSET('Hygiene Data'!$I$5,0,10*ROW('Hygiene Data'!I107)))),CONCATENATE("[",ROUND(OFFSET('Hygiene Data'!$I$5,0,10*ROW('Hygiene Data'!I107)),0),"]"),IF(AND(ISTEXT(OFFSET('Hygiene Data'!$B$2,0,10*ROW('Hygiene Data'!I107))),ED113="",ISNUMBER(OFFSET('Hygiene Data'!$I$5,0,10*ROW('Hygiene Data'!I107)))),OFFSET('Hygiene Data'!$I$5,0,10*ROW('Hygiene Data'!I107)),NA())))</f>
        <v>#N/A</v>
      </c>
      <c r="BP113" s="84" t="e">
        <f ca="true">+IF(AND(ISTEXT(OFFSET('Hygiene Data'!$B$2,0,10*ROW('Hygiene Data'!I107))),EE113="Yes"),OFFSET('Hygiene Data'!$I$7,0,10*ROW('Hygiene Data'!I107)),IF(AND(ISTEXT(OFFSET('Hygiene Data'!$B$2,0,10*ROW('Hygiene Data'!I107))),EE113="No",ISNUMBER(OFFSET('Hygiene Data'!$I$7,0,10*ROW('Hygiene Data'!I107)))),CONCATENATE("[",ROUND(OFFSET('Hygiene Data'!$I$7,0,10*ROW('Hygiene Data'!I107)),0),"]"),IF(AND(ISTEXT(OFFSET('Hygiene Data'!$B$2,0,10*ROW('Hygiene Data'!I107))),EE113="",ISNUMBER(OFFSET('Hygiene Data'!$I$7,0,10*ROW('Hygiene Data'!I107)))),OFFSET('Hygiene Data'!$I$7,0,10*ROW('Hygiene Data'!I107)),NA())))</f>
        <v>#N/A</v>
      </c>
      <c r="BQ113" s="84" t="e">
        <f ca="true">+IF(AND(ISTEXT(OFFSET('Hygiene Data'!$B$2,0,10*ROW('Hygiene Data'!I107))),EF113="Yes"),OFFSET('Hygiene Data'!$I$9,0,10*ROW('Hygiene Data'!I107)),IF(AND(ISTEXT(OFFSET('Hygiene Data'!$B$2,0,10*ROW('Hygiene Data'!I107))),EF113="No",ISNUMBER(OFFSET('Hygiene Data'!$I$9,0,10*ROW('Hygiene Data'!I107)))),CONCATENATE("[",ROUND(OFFSET('Hygiene Data'!$I$9,0,10*ROW('Hygiene Data'!I107)),0),"]"),IF(AND(ISTEXT(OFFSET('Hygiene Data'!$B$2,0,10*ROW('Hygiene Data'!I107))),EF113="",ISNUMBER(OFFSET('Hygiene Data'!$I$9,0,10*ROW('Hygiene Data'!I107)))),OFFSET('Hygiene Data'!$I$9,0,10*ROW('Hygiene Data'!I107)),NA())))</f>
        <v>#N/A</v>
      </c>
      <c r="BR113" s="269"/>
      <c r="BS113" s="269" t="str">
        <f ca="true">+IF(OFFSET('Water Data'!$D$27,0,10*ROW('Water Data'!D107))="","",OFFSET('Water Data'!$D$27,0,10*ROW('Water Data'!D107)))</f>
        <v/>
      </c>
      <c r="BT113" s="269" t="str">
        <f ca="true">+IF(OFFSET('Water Data'!$D$28,0,10*ROW('Water Data'!D107))="","",OFFSET('Water Data'!$D$28,0,10*ROW('Water Data'!D107)))</f>
        <v/>
      </c>
      <c r="BU113" s="269" t="str">
        <f ca="true">+IF(OFFSET('Water Data'!$D$29,0,10*ROW('Water Data'!D107))="","",OFFSET('Water Data'!$D$29,0,10*ROW('Water Data'!D107)))</f>
        <v/>
      </c>
      <c r="BV113" s="269" t="str">
        <f ca="true">+IF(OFFSET('Water Data'!$E$27,0,10*ROW('Water Data'!E107))="","",OFFSET('Water Data'!$E$27,0,10*ROW('Water Data'!E107)))</f>
        <v/>
      </c>
      <c r="BW113" s="269" t="str">
        <f ca="true">+IF(OFFSET('Water Data'!$E$28,0,10*ROW('Water Data'!E107))="","",OFFSET('Water Data'!$E$28,0,10*ROW('Water Data'!E107)))</f>
        <v/>
      </c>
      <c r="BX113" s="269" t="str">
        <f ca="true">+IF(OFFSET('Water Data'!$E$29,0,10*ROW('Water Data'!E107))="","",OFFSET('Water Data'!$E$29,0,10*ROW('Water Data'!E107)))</f>
        <v/>
      </c>
      <c r="BY113" s="269" t="str">
        <f ca="true">+IF(OFFSET('Water Data'!$F$27,0,10*ROW('Water Data'!F107))="","",OFFSET('Water Data'!$F$27,0,10*ROW('Water Data'!F107)))</f>
        <v/>
      </c>
      <c r="BZ113" s="269" t="str">
        <f ca="true">+IF(OFFSET('Water Data'!$F$28,0,10*ROW('Water Data'!F107))="","",OFFSET('Water Data'!$F$28,0,10*ROW('Water Data'!F107)))</f>
        <v/>
      </c>
      <c r="CA113" s="269" t="str">
        <f ca="true">+IF(OFFSET('Water Data'!$F$29,0,10*ROW('Water Data'!F107))="","",OFFSET('Water Data'!$F$29,0,10*ROW('Water Data'!F107)))</f>
        <v/>
      </c>
      <c r="CB113" s="269" t="str">
        <f ca="true">+IF(OFFSET('Water Data'!$G$27,0,10*ROW('Water Data'!G107))="","",OFFSET('Water Data'!$G$27,0,10*ROW('Water Data'!G107)))</f>
        <v/>
      </c>
      <c r="CC113" s="269" t="str">
        <f ca="true">+IF(OFFSET('Water Data'!$G$28,0,10*ROW('Water Data'!G107))="","",OFFSET('Water Data'!$G$28,0,10*ROW('Water Data'!G107)))</f>
        <v/>
      </c>
      <c r="CD113" s="269" t="str">
        <f ca="true">+IF(OFFSET('Water Data'!$G$29,0,10*ROW('Water Data'!G107))="","",OFFSET('Water Data'!$G$29,0,10*ROW('Water Data'!G107)))</f>
        <v/>
      </c>
      <c r="CE113" s="269" t="str">
        <f ca="true">+IF(OFFSET('Water Data'!$H$27,0,10*ROW('Water Data'!H107))="","",OFFSET('Water Data'!$H$27,0,10*ROW('Water Data'!H107)))</f>
        <v/>
      </c>
      <c r="CF113" s="269" t="str">
        <f ca="true">+IF(OFFSET('Water Data'!$H$28,0,10*ROW('Water Data'!H107))="","",OFFSET('Water Data'!$H$28,0,10*ROW('Water Data'!H107)))</f>
        <v/>
      </c>
      <c r="CG113" s="269" t="str">
        <f ca="true">+IF(OFFSET('Water Data'!$H$29,0,10*ROW('Water Data'!H107))="","",OFFSET('Water Data'!$H$29,0,10*ROW('Water Data'!H107)))</f>
        <v/>
      </c>
      <c r="CH113" s="269" t="str">
        <f ca="true">+IF(OFFSET('Water Data'!$I$27,0,10*ROW('Water Data'!I107))="","",OFFSET('Water Data'!$I$27,0,10*ROW('Water Data'!I107)))</f>
        <v/>
      </c>
      <c r="CI113" s="269" t="str">
        <f ca="true">+IF(OFFSET('Water Data'!$I$28,0,10*ROW('Water Data'!I107))="","",OFFSET('Water Data'!$I$28,0,10*ROW('Water Data'!I107)))</f>
        <v/>
      </c>
      <c r="CJ113" s="269" t="str">
        <f ca="true">+IF(OFFSET('Water Data'!$I$29,0,10*ROW('Water Data'!I107))="","",OFFSET('Water Data'!$I$29,0,10*ROW('Water Data'!I107)))</f>
        <v/>
      </c>
      <c r="CK113" s="269" t="str">
        <f ca="true">+IF(OFFSET('Sanitation Data'!$D$28,0,10*ROW('Sanitation Data'!D107))="","",OFFSET('Sanitation Data'!$D$28,0,10*ROW('Sanitation Data'!D107)))</f>
        <v/>
      </c>
      <c r="CL113" s="269" t="str">
        <f ca="true">+IF(OFFSET('Sanitation Data'!$D$29,0,10*ROW('Sanitation Data'!D107))="","",OFFSET('Sanitation Data'!$D$29,0,10*ROW('Sanitation Data'!D107)))</f>
        <v/>
      </c>
      <c r="CM113" s="269" t="str">
        <f ca="true">+IF(OFFSET('Sanitation Data'!$D$30,0,10*ROW('Sanitation Data'!D107))="","",OFFSET('Sanitation Data'!$D$30,0,10*ROW('Sanitation Data'!D107)))</f>
        <v/>
      </c>
      <c r="CN113" s="269" t="str">
        <f ca="true">+IF(OFFSET('Sanitation Data'!$D$31,0,10*ROW('Sanitation Data'!D107))="","",OFFSET('Sanitation Data'!$D$31,0,10*ROW('Sanitation Data'!D107)))</f>
        <v/>
      </c>
      <c r="CO113" s="269" t="str">
        <f ca="true">+IF(OFFSET('Sanitation Data'!$D$32,0,10*ROW('Sanitation Data'!D107))="","",OFFSET('Sanitation Data'!$D$32,0,10*ROW('Sanitation Data'!D107)))</f>
        <v/>
      </c>
      <c r="CP113" s="269" t="str">
        <f ca="true">+IF(OFFSET('Sanitation Data'!$E$28,0,10*ROW('Sanitation Data'!E107))="","",OFFSET('Sanitation Data'!$E$28,0,10*ROW('Sanitation Data'!E107)))</f>
        <v/>
      </c>
      <c r="CQ113" s="269" t="str">
        <f ca="true">+IF(OFFSET('Sanitation Data'!$E$29,0,10*ROW('Sanitation Data'!E107))="","",OFFSET('Sanitation Data'!$E$29,0,10*ROW('Sanitation Data'!E107)))</f>
        <v/>
      </c>
      <c r="CR113" s="269" t="str">
        <f ca="true">+IF(OFFSET('Sanitation Data'!$E$30,0,10*ROW('Sanitation Data'!E107))="","",OFFSET('Sanitation Data'!$E$30,0,10*ROW('Sanitation Data'!E107)))</f>
        <v/>
      </c>
      <c r="CS113" s="269" t="str">
        <f ca="true">+IF(OFFSET('Sanitation Data'!$E$31,0,10*ROW('Sanitation Data'!E107))="","",OFFSET('Sanitation Data'!$E$31,0,10*ROW('Sanitation Data'!E107)))</f>
        <v/>
      </c>
      <c r="CT113" s="269" t="str">
        <f ca="true">+IF(OFFSET('Sanitation Data'!$E$32,0,10*ROW('Sanitation Data'!E107))="","",OFFSET('Sanitation Data'!$E$32,0,10*ROW('Sanitation Data'!E107)))</f>
        <v/>
      </c>
      <c r="CU113" s="269" t="str">
        <f ca="true">+IF(OFFSET('Sanitation Data'!$F$28,0,10*ROW('Sanitation Data'!F107))="","",OFFSET('Sanitation Data'!$F$28,0,10*ROW('Sanitation Data'!F107)))</f>
        <v/>
      </c>
      <c r="CV113" s="269" t="str">
        <f ca="true">+IF(OFFSET('Sanitation Data'!$F$29,0,10*ROW('Sanitation Data'!F107))="","",OFFSET('Sanitation Data'!$F$29,0,10*ROW('Sanitation Data'!F107)))</f>
        <v/>
      </c>
      <c r="CW113" s="269" t="str">
        <f ca="true">+IF(OFFSET('Sanitation Data'!$F$30,0,10*ROW('Sanitation Data'!F107))="","",OFFSET('Sanitation Data'!$F$30,0,10*ROW('Sanitation Data'!F107)))</f>
        <v/>
      </c>
      <c r="CX113" s="269" t="str">
        <f ca="true">+IF(OFFSET('Sanitation Data'!$F$31,0,10*ROW('Sanitation Data'!F107))="","",OFFSET('Sanitation Data'!$F$31,0,10*ROW('Sanitation Data'!F107)))</f>
        <v/>
      </c>
      <c r="CY113" s="269" t="str">
        <f ca="true">+IF(OFFSET('Sanitation Data'!$F$32,0,10*ROW('Sanitation Data'!F107))="","",OFFSET('Sanitation Data'!$F$32,0,10*ROW('Sanitation Data'!F107)))</f>
        <v/>
      </c>
      <c r="CZ113" s="269" t="str">
        <f ca="true">+IF(OFFSET('Sanitation Data'!$G$28,0,10*ROW('Sanitation Data'!G107))="","",OFFSET('Sanitation Data'!$G$28,0,10*ROW('Sanitation Data'!G107)))</f>
        <v/>
      </c>
      <c r="DA113" s="269" t="str">
        <f ca="true">+IF(OFFSET('Sanitation Data'!$G$29,0,10*ROW('Sanitation Data'!G107))="","",OFFSET('Sanitation Data'!$G$29,0,10*ROW('Sanitation Data'!G107)))</f>
        <v/>
      </c>
      <c r="DB113" s="269" t="str">
        <f ca="true">+IF(OFFSET('Sanitation Data'!$G$30,0,10*ROW('Sanitation Data'!G107))="","",OFFSET('Sanitation Data'!$G$30,0,10*ROW('Sanitation Data'!G107)))</f>
        <v/>
      </c>
      <c r="DC113" s="269" t="str">
        <f ca="true">+IF(OFFSET('Sanitation Data'!$G$31,0,10*ROW('Sanitation Data'!G107))="","",OFFSET('Sanitation Data'!$G$31,0,10*ROW('Sanitation Data'!G107)))</f>
        <v/>
      </c>
      <c r="DD113" s="269" t="str">
        <f ca="true">+IF(OFFSET('Sanitation Data'!$G$32,0,10*ROW('Sanitation Data'!G107))="","",OFFSET('Sanitation Data'!$G$32,0,10*ROW('Sanitation Data'!G107)))</f>
        <v/>
      </c>
      <c r="DE113" s="269" t="str">
        <f ca="true">+IF(OFFSET('Sanitation Data'!$H$28,0,10*ROW('Sanitation Data'!H107))="","",OFFSET('Sanitation Data'!$H$28,0,10*ROW('Sanitation Data'!H107)))</f>
        <v/>
      </c>
      <c r="DF113" s="269" t="str">
        <f ca="true">+IF(OFFSET('Sanitation Data'!$H$29,0,10*ROW('Sanitation Data'!H107))="","",OFFSET('Sanitation Data'!$H$29,0,10*ROW('Sanitation Data'!H107)))</f>
        <v/>
      </c>
      <c r="DG113" s="269" t="str">
        <f ca="true">+IF(OFFSET('Sanitation Data'!$H$30,0,10*ROW('Sanitation Data'!H107))="","",OFFSET('Sanitation Data'!$H$30,0,10*ROW('Sanitation Data'!H107)))</f>
        <v/>
      </c>
      <c r="DH113" s="269" t="str">
        <f ca="true">+IF(OFFSET('Sanitation Data'!$H$31,0,10*ROW('Sanitation Data'!H107))="","",OFFSET('Sanitation Data'!$H$31,0,10*ROW('Sanitation Data'!H107)))</f>
        <v/>
      </c>
      <c r="DI113" s="269" t="str">
        <f ca="true">+IF(OFFSET('Sanitation Data'!$H$32,0,10*ROW('Sanitation Data'!H107))="","",OFFSET('Sanitation Data'!$H$32,0,10*ROW('Sanitation Data'!H107)))</f>
        <v/>
      </c>
      <c r="DJ113" s="269" t="str">
        <f ca="true">+IF(OFFSET('Sanitation Data'!$I$28,0,10*ROW('Sanitation Data'!I107))="","",OFFSET('Sanitation Data'!$I$28,0,10*ROW('Sanitation Data'!I107)))</f>
        <v/>
      </c>
      <c r="DK113" s="269" t="str">
        <f ca="true">+IF(OFFSET('Sanitation Data'!$I$29,0,10*ROW('Sanitation Data'!I107))="","",OFFSET('Sanitation Data'!$I$29,0,10*ROW('Sanitation Data'!I107)))</f>
        <v/>
      </c>
      <c r="DL113" s="269" t="str">
        <f ca="true">+IF(OFFSET('Sanitation Data'!$I$30,0,10*ROW('Sanitation Data'!I107))="","",OFFSET('Sanitation Data'!$I$30,0,10*ROW('Sanitation Data'!I107)))</f>
        <v/>
      </c>
      <c r="DM113" s="269" t="str">
        <f ca="true">+IF(OFFSET('Sanitation Data'!$I$31,0,10*ROW('Sanitation Data'!I107))="","",OFFSET('Sanitation Data'!$I$31,0,10*ROW('Sanitation Data'!I107)))</f>
        <v/>
      </c>
      <c r="DN113" s="269" t="str">
        <f ca="true">+IF(OFFSET('Sanitation Data'!$I$32,0,10*ROW('Sanitation Data'!I107))="","",OFFSET('Sanitation Data'!$I$32,0,10*ROW('Sanitation Data'!I107)))</f>
        <v/>
      </c>
      <c r="DO113" s="269" t="str">
        <f ca="true">+IF(OFFSET('Hygiene Data'!$D$11,0,10*ROW('Hygiene Data'!D107))="","",OFFSET('Hygiene Data'!$D$11,0,10*ROW('Hygiene Data'!D107)))</f>
        <v/>
      </c>
      <c r="DP113" s="269" t="str">
        <f ca="true">+IF(OFFSET('Hygiene Data'!$D$12,0,10*ROW('Hygiene Data'!D107))="","",OFFSET('Hygiene Data'!$D$12,0,10*ROW('Hygiene Data'!D107)))</f>
        <v/>
      </c>
      <c r="DQ113" s="269" t="str">
        <f ca="true">+IF(OFFSET('Hygiene Data'!$D$13,0,10*ROW('Hygiene Data'!D107))="","",OFFSET('Hygiene Data'!$D$13,0,10*ROW('Hygiene Data'!D107)))</f>
        <v/>
      </c>
      <c r="DR113" s="269" t="str">
        <f ca="true">+IF(OFFSET('Hygiene Data'!$E$11,0,10*ROW('Hygiene Data'!E107))="","",OFFSET('Hygiene Data'!$E$11,0,10*ROW('Hygiene Data'!E107)))</f>
        <v/>
      </c>
      <c r="DS113" s="269" t="str">
        <f ca="true">+IF(OFFSET('Hygiene Data'!$E$12,0,10*ROW('Hygiene Data'!E107))="","",OFFSET('Hygiene Data'!$E$12,0,10*ROW('Hygiene Data'!E107)))</f>
        <v/>
      </c>
      <c r="DT113" s="269" t="str">
        <f ca="true">+IF(OFFSET('Hygiene Data'!$E$13,0,10*ROW('Hygiene Data'!E107))="","",OFFSET('Hygiene Data'!$E$13,0,10*ROW('Hygiene Data'!E107)))</f>
        <v/>
      </c>
      <c r="DU113" s="269" t="str">
        <f ca="true">+IF(OFFSET('Hygiene Data'!$F$11,0,10*ROW('Hygiene Data'!F107))="","",OFFSET('Hygiene Data'!$F$11,0,10*ROW('Hygiene Data'!F107)))</f>
        <v/>
      </c>
      <c r="DV113" s="269" t="str">
        <f ca="true">+IF(OFFSET('Hygiene Data'!$F$12,0,10*ROW('Hygiene Data'!F107))="","",OFFSET('Hygiene Data'!$F$12,0,10*ROW('Hygiene Data'!F107)))</f>
        <v/>
      </c>
      <c r="DW113" s="269" t="str">
        <f ca="true">+IF(OFFSET('Hygiene Data'!$F$13,0,10*ROW('Hygiene Data'!F107))="","",OFFSET('Hygiene Data'!$F$13,0,10*ROW('Hygiene Data'!F107)))</f>
        <v/>
      </c>
      <c r="DX113" s="269" t="str">
        <f ca="true">+IF(OFFSET('Hygiene Data'!$G$11,0,10*ROW('Hygiene Data'!G107))="","",OFFSET('Hygiene Data'!$G$11,0,10*ROW('Hygiene Data'!G107)))</f>
        <v/>
      </c>
      <c r="DY113" s="269" t="str">
        <f ca="true">+IF(OFFSET('Hygiene Data'!$G$12,0,10*ROW('Hygiene Data'!G107))="","",OFFSET('Hygiene Data'!$G$12,0,10*ROW('Hygiene Data'!G107)))</f>
        <v/>
      </c>
      <c r="DZ113" s="269" t="str">
        <f ca="true">+IF(OFFSET('Hygiene Data'!$G$13,0,10*ROW('Hygiene Data'!G107))="","",OFFSET('Hygiene Data'!$G$13,0,10*ROW('Hygiene Data'!G107)))</f>
        <v/>
      </c>
      <c r="EA113" s="269" t="str">
        <f ca="true">+IF(OFFSET('Hygiene Data'!$H$11,0,10*ROW('Hygiene Data'!H107))="","",OFFSET('Hygiene Data'!$H$11,0,10*ROW('Hygiene Data'!H107)))</f>
        <v/>
      </c>
      <c r="EB113" s="269" t="str">
        <f ca="true">+IF(OFFSET('Hygiene Data'!$H$12,0,10*ROW('Hygiene Data'!H107))="","",OFFSET('Hygiene Data'!$H$12,0,10*ROW('Hygiene Data'!H107)))</f>
        <v/>
      </c>
      <c r="EC113" s="269" t="str">
        <f ca="true">+IF(OFFSET('Hygiene Data'!$H$13,0,10*ROW('Hygiene Data'!H107))="","",OFFSET('Hygiene Data'!$H$13,0,10*ROW('Hygiene Data'!H107)))</f>
        <v/>
      </c>
      <c r="ED113" s="269" t="str">
        <f ca="true">+IF(OFFSET('Hygiene Data'!$I$11,0,10*ROW('Hygiene Data'!I107))="","",OFFSET('Hygiene Data'!$I$11,0,10*ROW('Hygiene Data'!I107)))</f>
        <v/>
      </c>
      <c r="EE113" s="269" t="str">
        <f ca="true">+IF(OFFSET('Hygiene Data'!$I$12,0,10*ROW('Hygiene Data'!I107))="","",OFFSET('Hygiene Data'!$I$12,0,10*ROW('Hygiene Data'!I107)))</f>
        <v/>
      </c>
      <c r="EF113" s="269" t="str">
        <f ca="true">+IF(OFFSET('Hygiene Data'!$I$13,0,10*ROW('Hygiene Data'!I107))="","",OFFSET('Hygiene Data'!$I$13,0,10*ROW('Hygiene Data'!I107)))</f>
        <v/>
      </c>
    </row>
    <row xmlns:x14ac="http://schemas.microsoft.com/office/spreadsheetml/2009/9/ac" r="114" x14ac:dyDescent="0.2">
      <c r="A114" s="36" t="str">
        <f ca="true">+IF(OFFSET('Water Data'!$B$2,0,10*ROW('Water Data'!E108))="","",OFFSET('Water Data'!$B$2,0,10*ROW('Water Data'!E108)))</f>
        <v/>
      </c>
      <c r="B114" s="36" t="str">
        <f ca="true">+IF(OFFSET('Water Data'!$C$2,0,10*ROW('Water Data'!F108))="","",OFFSET('Water Data'!$C$2,0,10*ROW('Water Data'!F108)))</f>
        <v/>
      </c>
      <c r="C114" s="325" t="str">
        <f t="shared" ca="true" si="1"/>
        <v/>
      </c>
      <c r="D114" s="82" t="e">
        <f ca="true">+IF(AND(ISTEXT(OFFSET('Water Data'!$B$2,0,10*ROW('Water Data'!D108))),BS114="Yes"),100-OFFSET('Water Data'!$D$4,0,10*ROW('Water Data'!D108)),IF(AND(ISTEXT(OFFSET('Water Data'!$B$2,0,10*ROW('Water Data'!D108))),BS114="No",ISNUMBER(OFFSET('Water Data'!$D$4,0,10*ROW('Water Data'!D108)))),CONCATENATE("[",ROUND(100-OFFSET('Water Data'!$D$4,0,10*ROW('Water Data'!D108)),0),"]"),IF(AND(ISTEXT(OFFSET('Water Data'!$B$2,0,10*ROW('Water Data'!D108))),BS114="",ISNUMBER(OFFSET('Water Data'!$D$4,0,10*ROW('Water Data'!D108)))),100-OFFSET('Water Data'!$D$4,0,10*ROW('Water Data'!D108)),NA())))</f>
        <v>#N/A</v>
      </c>
      <c r="E114" s="82" t="e">
        <f ca="true">+IF(AND(ISTEXT(OFFSET('Water Data'!$B$2,0,10*ROW('Water Data'!E108))),BT114="Yes"),OFFSET('Water Data'!$D$6,0,10*ROW('Water Data'!D108)),IF(AND(ISTEXT(OFFSET('Water Data'!$B$2,0,10*ROW('Water Data'!D108))),BT114="No",ISNUMBER(OFFSET('Water Data'!$D$6,0,10*ROW('Water Data'!D108)))),CONCATENATE("[",ROUND(OFFSET('Water Data'!$D$6,0,10*ROW('Water Data'!D108)),0),"]"),IF(AND(ISTEXT(OFFSET('Water Data'!$B$2,0,10*ROW('Water Data'!D108))),BT114="",ISNUMBER(OFFSET('Water Data'!$D$6,0,10*ROW('Water Data'!D108)))),OFFSET('Water Data'!$D$6,0,10*ROW('Water Data'!D108)),NA())))</f>
        <v>#N/A</v>
      </c>
      <c r="F114" s="82" t="e">
        <f ca="true">+IF(AND(ISTEXT(OFFSET('Water Data'!$B$2,0,10*ROW('Water Data'!D108))),BU114="Yes"),OFFSET('Water Data'!$D$9,0,10*ROW('Water Data'!D108)),IF(AND(ISTEXT(OFFSET('Water Data'!$B$2,0,10*ROW('Water Data'!D108))),BU114="No",ISNUMBER(OFFSET('Water Data'!$D$9,0,10*ROW('Water Data'!D108)))),CONCATENATE("[",ROUND(OFFSET('Water Data'!$D$9,0,10*ROW('Water Data'!D108)),0),"]"),IF(AND(ISTEXT(OFFSET('Water Data'!$B$2,0,10*ROW('Water Data'!D108))),BU114="",ISNUMBER(OFFSET('Water Data'!$D$9,0,10*ROW('Water Data'!D108)))),OFFSET('Water Data'!$D$9,0,10*ROW('Water Data'!D108)),NA())))</f>
        <v>#N/A</v>
      </c>
      <c r="G114" s="82" t="e">
        <f ca="true">+IF(AND(ISTEXT(OFFSET('Water Data'!$B$2,0,10*ROW('Water Data'!E108))),BV114="Yes"),100-OFFSET('Water Data'!$E$4,0,10*ROW('Water Data'!E108)),IF(AND(ISTEXT(OFFSET('Water Data'!$B$2,0,10*ROW('Water Data'!E108))),BV114="No",ISNUMBER(OFFSET('Water Data'!$E$4,0,10*ROW('Water Data'!E108)))),CONCATENATE("[",ROUND(100-OFFSET('Water Data'!$E$4,0,10*ROW('Water Data'!E108)),0),"]"),IF(AND(ISTEXT(OFFSET('Water Data'!$B$2,0,10*ROW('Water Data'!E108))),BV114="",ISNUMBER(OFFSET('Water Data'!$E$4,0,10*ROW('Water Data'!E108)))),100-OFFSET('Water Data'!$E$4,0,10*ROW('Water Data'!E108)),NA())))</f>
        <v>#N/A</v>
      </c>
      <c r="H114" s="82" t="e">
        <f ca="true">+IF(AND(ISTEXT(OFFSET('Water Data'!$B$2,0,10*ROW('Water Data'!E108))),BW114="Yes"),OFFSET('Water Data'!$E$6,0,10*ROW('Water Data'!E108)),IF(AND(ISTEXT(OFFSET('Water Data'!$B$2,0,10*ROW('Water Data'!E108))),BW114="No",ISNUMBER(OFFSET('Water Data'!$E$6,0,10*ROW('Water Data'!E108)))),CONCATENATE("[",ROUND(OFFSET('Water Data'!$D$6,0,10*ROW('Water Data'!E108)),0),"]"),IF(AND(ISTEXT(OFFSET('Water Data'!$B$2,0,10*ROW('Water Data'!E108))),BW114="",ISNUMBER(OFFSET('Water Data'!$E$6,0,10*ROW('Water Data'!E108)))),OFFSET('Water Data'!$E$6,0,10*ROW('Water Data'!E108)),NA())))</f>
        <v>#N/A</v>
      </c>
      <c r="I114" s="82" t="e">
        <f ca="true">+IF(AND(ISTEXT(OFFSET('Water Data'!$B$2,0,10*ROW('Water Data'!E108))),BX114="Yes"),OFFSET('Water Data'!$E$9,0,10*ROW('Water Data'!E108)),IF(AND(ISTEXT(OFFSET('Water Data'!$B$2,0,10*ROW('Water Data'!E108))),BX114="No",ISNUMBER(OFFSET('Water Data'!$E$9,0,10*ROW('Water Data'!E108)))),CONCATENATE("[",ROUND(OFFSET('Water Data'!$E$9,0,10*ROW('Water Data'!E108)),0),"]"),IF(AND(ISTEXT(OFFSET('Water Data'!$B$2,0,10*ROW('Water Data'!E108))),BX114="",ISNUMBER(OFFSET('Water Data'!$E$9,0,10*ROW('Water Data'!E108)))),OFFSET('Water Data'!$E$9,0,10*ROW('Water Data'!E108)),NA())))</f>
        <v>#N/A</v>
      </c>
      <c r="J114" s="82" t="e">
        <f ca="true">+IF(AND(ISTEXT(OFFSET('Water Data'!$B$2,0,10*ROW('Water Data'!F108))),BY114="Yes"),100-OFFSET('Water Data'!$F$4,0,10*ROW('Water Data'!F108)),IF(AND(ISTEXT(OFFSET('Water Data'!$B$2,0,10*ROW('Water Data'!F108))),BY114="No",ISNUMBER(OFFSET('Water Data'!$F$4,0,10*ROW('Water Data'!F108)))),CONCATENATE("[",ROUND(100-OFFSET('Water Data'!$F$4,0,10*ROW('Water Data'!F108)),0),"]"),IF(AND(ISTEXT(OFFSET('Water Data'!$B$2,0,10*ROW('Water Data'!F108))),BY114="",ISNUMBER(OFFSET('Water Data'!$F$4,0,10*ROW('Water Data'!F108)))),100-OFFSET('Water Data'!$F$4,0,10*ROW('Water Data'!F108)),NA())))</f>
        <v>#N/A</v>
      </c>
      <c r="K114" s="82" t="e">
        <f ca="true">+IF(AND(ISTEXT(OFFSET('Water Data'!$B$2,0,10*ROW('Water Data'!F108))),BZ114="Yes"),OFFSET('Water Data'!$F$6,0,10*ROW('Water Data'!F108)),IF(AND(ISTEXT(OFFSET('Water Data'!$B$2,0,10*ROW('Water Data'!F108))),BZ114="No",ISNUMBER(OFFSET('Water Data'!$F$6,0,10*ROW('Water Data'!F108)))),CONCATENATE("[",ROUND(OFFSET('Water Data'!$F$6,0,10*ROW('Water Data'!F108)),0),"]"),IF(AND(ISTEXT(OFFSET('Water Data'!$B$2,0,10*ROW('Water Data'!F108))),BZ114="",ISNUMBER(OFFSET('Water Data'!$F$6,0,10*ROW('Water Data'!F108)))),OFFSET('Water Data'!$F$6,0,10*ROW('Water Data'!F108)),NA())))</f>
        <v>#N/A</v>
      </c>
      <c r="L114" s="82" t="e">
        <f ca="true">+IF(AND(ISTEXT(OFFSET('Water Data'!$B$2,0,10*ROW('Water Data'!F108))),CA114="Yes"),OFFSET('Water Data'!$F$9,0,10*ROW('Water Data'!F108)),IF(AND(ISTEXT(OFFSET('Water Data'!$B$2,0,10*ROW('Water Data'!F108))),CA114="No",ISNUMBER(OFFSET('Water Data'!$F$9,0,10*ROW('Water Data'!F108)))),CONCATENATE("[",ROUND(OFFSET('Water Data'!$F$9,0,10*ROW('Water Data'!F108)),0),"]"),IF(AND(ISTEXT(OFFSET('Water Data'!$B$2,0,10*ROW('Water Data'!F108))),CA114="",ISNUMBER(OFFSET('Water Data'!$F$9,0,10*ROW('Water Data'!F108)))),OFFSET('Water Data'!$F$9,0,10*ROW('Water Data'!F108)),NA())))</f>
        <v>#N/A</v>
      </c>
      <c r="M114" s="82" t="e">
        <f ca="true">+IF(AND(ISTEXT(OFFSET('Water Data'!$B$2,0,10*ROW('Water Data'!G108))),CB114="Yes"),100-OFFSET('Water Data'!$G$4,0,10*ROW('Water Data'!G108)),IF(AND(ISTEXT(OFFSET('Water Data'!$B$2,0,10*ROW('Water Data'!G108))),CB114="No",ISNUMBER(OFFSET('Water Data'!$G$4,0,10*ROW('Water Data'!G108)))),CONCATENATE("[",ROUND(100-OFFSET('Water Data'!$G$4,0,10*ROW('Water Data'!G108)),0),"]"),IF(AND(ISTEXT(OFFSET('Water Data'!$B$2,0,10*ROW('Water Data'!G108))),CB114="",ISNUMBER(OFFSET('Water Data'!$G$4,0,10*ROW('Water Data'!G108)))),100-OFFSET('Water Data'!$G$4,0,10*ROW('Water Data'!G108)),NA())))</f>
        <v>#N/A</v>
      </c>
      <c r="N114" s="82" t="e">
        <f ca="true">+IF(AND(ISTEXT(OFFSET('Water Data'!$B$2,0,10*ROW('Water Data'!G108))),CC114="Yes"),OFFSET('Water Data'!$G$6,0,10*ROW('Water Data'!G108)),IF(AND(ISTEXT(OFFSET('Water Data'!$B$2,0,10*ROW('Water Data'!G108))),CC114="No",ISNUMBER(OFFSET('Water Data'!$G$6,0,10*ROW('Water Data'!G108)))),CONCATENATE("[",ROUND(OFFSET('Water Data'!$G$6,0,10*ROW('Water Data'!G108)),0),"]"),IF(AND(ISTEXT(OFFSET('Water Data'!$B$2,0,10*ROW('Water Data'!G108))),CC114="",ISNUMBER(OFFSET('Water Data'!$G$6,0,10*ROW('Water Data'!G108)))),OFFSET('Water Data'!$G$6,0,10*ROW('Water Data'!G108)),NA())))</f>
        <v>#N/A</v>
      </c>
      <c r="O114" s="82" t="e">
        <f ca="true">+IF(AND(ISTEXT(OFFSET('Water Data'!$B$2,0,10*ROW('Water Data'!G108))),CD114="Yes"),OFFSET('Water Data'!$G$9,0,10*ROW('Water Data'!G108)),IF(AND(ISTEXT(OFFSET('Water Data'!$B$2,0,10*ROW('Water Data'!G108))),CD114="No",ISNUMBER(OFFSET('Water Data'!$G$9,0,10*ROW('Water Data'!G108)))),CONCATENATE("[",ROUND(OFFSET('Water Data'!$G$9,0,10*ROW('Water Data'!G108)),0),"]"),IF(AND(ISTEXT(OFFSET('Water Data'!$B$2,0,10*ROW('Water Data'!G108))),CD114="",ISNUMBER(OFFSET('Water Data'!$G$9,0,10*ROW('Water Data'!G108)))),OFFSET('Water Data'!$G$9,0,10*ROW('Water Data'!G108)),NA())))</f>
        <v>#N/A</v>
      </c>
      <c r="P114" s="82" t="e">
        <f ca="true">+IF(AND(ISTEXT(OFFSET('Water Data'!$B$2,0,10*ROW('Water Data'!H108))),CE114="Yes"),100-OFFSET('Water Data'!$H$4,0,10*ROW('Water Data'!H108)),IF(AND(ISTEXT(OFFSET('Water Data'!$B$2,0,10*ROW('Water Data'!H108))),CE114="No",ISNUMBER(OFFSET('Water Data'!$H$4,0,10*ROW('Water Data'!H108)))),CONCATENATE("[",ROUND(100-OFFSET('Water Data'!$H$4,0,10*ROW('Water Data'!H108)),0),"]"),IF(AND(ISTEXT(OFFSET('Water Data'!$B$2,0,10*ROW('Water Data'!H108))),CE114="",ISNUMBER(OFFSET('Water Data'!$H$4,0,10*ROW('Water Data'!H108)))),100-OFFSET('Water Data'!$H$4,0,10*ROW('Water Data'!H108)),NA())))</f>
        <v>#N/A</v>
      </c>
      <c r="Q114" s="82" t="e">
        <f ca="true">+IF(AND(ISTEXT(OFFSET('Water Data'!$B$2,0,10*ROW('Water Data'!H108))),CF114="Yes"),OFFSET('Water Data'!$H$6,0,10*ROW('Water Data'!H108)),IF(AND(ISTEXT(OFFSET('Water Data'!$B$2,0,10*ROW('Water Data'!H108))),CF114="No",ISNUMBER(OFFSET('Water Data'!$H$6,0,10*ROW('Water Data'!H108)))),CONCATENATE("[",ROUND(OFFSET('Water Data'!$H$6,0,10*ROW('Water Data'!H108)),0),"]"),IF(AND(ISTEXT(OFFSET('Water Data'!$B$2,0,10*ROW('Water Data'!H108))),CF114="",ISNUMBER(OFFSET('Water Data'!$H$6,0,10*ROW('Water Data'!H108)))),OFFSET('Water Data'!$H$6,0,10*ROW('Water Data'!H108)),NA())))</f>
        <v>#N/A</v>
      </c>
      <c r="R114" s="82" t="e">
        <f ca="true">+IF(AND(ISTEXT(OFFSET('Water Data'!$B$2,0,10*ROW('Water Data'!H108))),CG114="Yes"),OFFSET('Water Data'!$H$9,0,10*ROW('Water Data'!H108)),IF(AND(ISTEXT(OFFSET('Water Data'!$B$2,0,10*ROW('Water Data'!H108))),CG114="No",ISNUMBER(OFFSET('Water Data'!$H$9,0,10*ROW('Water Data'!H108)))),CONCATENATE("[",ROUND(OFFSET('Water Data'!$H$9,0,10*ROW('Water Data'!H108)),0),"]"),IF(AND(ISTEXT(OFFSET('Water Data'!$B$2,0,10*ROW('Water Data'!H108))),CG114="",ISNUMBER(OFFSET('Water Data'!$H$9,0,10*ROW('Water Data'!H108)))),OFFSET('Water Data'!$H$9,0,10*ROW('Water Data'!H108)),NA())))</f>
        <v>#N/A</v>
      </c>
      <c r="S114" s="82" t="e">
        <f ca="true">+IF(AND(ISTEXT(OFFSET('Water Data'!$B$2,0,10*ROW('Water Data'!I108))),CH114="Yes"),100-OFFSET('Water Data'!$I$4,0,10*ROW('Water Data'!I108)),IF(AND(ISTEXT(OFFSET('Water Data'!$B$2,0,10*ROW('Water Data'!I108))),CH114="No",ISNUMBER(OFFSET('Water Data'!$I$4,0,10*ROW('Water Data'!I108)))),CONCATENATE("[",ROUND(100-OFFSET('Water Data'!$I$4,0,10*ROW('Water Data'!I108)),0),"]"),IF(AND(ISTEXT(OFFSET('Water Data'!$B$2,0,10*ROW('Water Data'!I108))),CH114="",ISNUMBER(OFFSET('Water Data'!$I$4,0,10*ROW('Water Data'!I108)))),100-OFFSET('Water Data'!$I$4,0,10*ROW('Water Data'!I108)),NA())))</f>
        <v>#N/A</v>
      </c>
      <c r="T114" s="82" t="e">
        <f ca="true">+IF(AND(ISTEXT(OFFSET('Water Data'!$B$2,0,10*ROW('Water Data'!I108))),CI114="Yes"),OFFSET('Water Data'!$I$6,0,10*ROW('Water Data'!I108)),IF(AND(ISTEXT(OFFSET('Water Data'!$B$2,0,10*ROW('Water Data'!I108))),CI114="No",ISNUMBER(OFFSET('Water Data'!$I$6,0,10*ROW('Water Data'!I108)))),CONCATENATE("[",ROUND(OFFSET('Water Data'!$I$6,0,10*ROW('Water Data'!I108)),0),"]"),IF(AND(ISTEXT(OFFSET('Water Data'!$B$2,0,10*ROW('Water Data'!I108))),CI114="",ISNUMBER(OFFSET('Water Data'!$I$6,0,10*ROW('Water Data'!I108)))),OFFSET('Water Data'!$I$6,0,10*ROW('Water Data'!I108)),NA())))</f>
        <v>#N/A</v>
      </c>
      <c r="U114" s="82" t="e">
        <f ca="true">+IF(AND(ISTEXT(OFFSET('Water Data'!$B$2,0,10*ROW('Water Data'!I108))),CJ114="Yes"),OFFSET('Water Data'!$I$9,0,10*ROW('Water Data'!I108)),IF(AND(ISTEXT(OFFSET('Water Data'!$B$2,0,10*ROW('Water Data'!I108))),CJ114="No",ISNUMBER(OFFSET('Water Data'!$I$9,0,10*ROW('Water Data'!I108)))),CONCATENATE("[",ROUND(OFFSET('Water Data'!$I$9,0,10*ROW('Water Data'!I108)),0),"]"),IF(AND(ISTEXT(OFFSET('Water Data'!$B$2,0,10*ROW('Water Data'!I108))),CJ114="",ISNUMBER(OFFSET('Water Data'!$I$9,0,10*ROW('Water Data'!I108)))),OFFSET('Water Data'!$I$9,0,10*ROW('Water Data'!I108)),NA())))</f>
        <v>#N/A</v>
      </c>
      <c r="V114" s="83" t="e">
        <f ca="true">+IF(AND(ISTEXT(OFFSET('Sanitation Data'!$B$2,0,10*ROW('Sanitation Data'!D108))),CK114="Yes"),100-OFFSET('Sanitation Data'!$D$4,0,10*ROW('Sanitation Data'!D108)),IF(AND(ISTEXT(OFFSET('Sanitation Data'!$B$2,0,10*ROW('Sanitation Data'!D108))),CK114="No",ISNUMBER(OFFSET('Sanitation Data'!$D$4,0,10*ROW('Sanitation Data'!D108)))),CONCATENATE("[",ROUND(100-OFFSET('Sanitation Data'!$D$4,0,10*ROW('Sanitation Data'!D108)),0),"]"),IF(AND(ISTEXT(OFFSET('Sanitation Data'!$B$2,0,10*ROW('Sanitation Data'!D108))),CK114="",ISNUMBER(OFFSET('Sanitation Data'!$D$4,0,10*ROW('Sanitation Data'!D108)))),100-OFFSET('Sanitation Data'!$D$4,0,10*ROW('Sanitation Data'!D108)),NA())))</f>
        <v>#N/A</v>
      </c>
      <c r="W114" s="83" t="e">
        <f ca="true">+IF(AND(ISTEXT(OFFSET('Sanitation Data'!$B$2,0,10*ROW('Sanitation Data'!D108))),CL114="Yes"),OFFSET('Sanitation Data'!$D$6,0,10*ROW('Sanitation Data'!D108)),IF(AND(ISTEXT(OFFSET('Sanitation Data'!$B$2,0,10*ROW('Sanitation Data'!D108))),CL114="No",ISNUMBER(OFFSET('Sanitation Data'!$D$6,0,10*ROW('Sanitation Data'!D108)))),CONCATENATE("[",ROUND(OFFSET('Sanitation Data'!$D$6,0,10*ROW('Sanitation Data'!D108)),0),"]"),IF(AND(ISTEXT(OFFSET('Sanitation Data'!$B$2,0,10*ROW('Sanitation Data'!D108))),CL114="",ISNUMBER(OFFSET('Sanitation Data'!$D$6,0,10*ROW('Sanitation Data'!D108)))),OFFSET('Sanitation Data'!$D$6,0,10*ROW('Sanitation Data'!D108)),NA())))</f>
        <v>#N/A</v>
      </c>
      <c r="X114" s="83" t="e">
        <f ca="true">+IF(AND(ISTEXT(OFFSET('Sanitation Data'!$B$2,0,10*ROW('Sanitation Data'!D108))),CM114="Yes"),OFFSET('Sanitation Data'!$D$10,0,10*ROW('Sanitation Data'!D108)),IF(AND(ISTEXT(OFFSET('Sanitation Data'!$B$2,0,10*ROW('Sanitation Data'!D108))),CM114="No",ISNUMBER(OFFSET('Sanitation Data'!$D$10,0,10*ROW('Sanitation Data'!D108)))),CONCATENATE("[",ROUND(OFFSET('Sanitation Data'!$D$10,0,10*ROW('Sanitation Data'!D108)),0),"]"),IF(AND(ISTEXT(OFFSET('Sanitation Data'!$B$2,0,10*ROW('Sanitation Data'!D108))),CM114="",ISNUMBER(OFFSET('Sanitation Data'!$D$10,0,10*ROW('Sanitation Data'!D108)))),OFFSET('Sanitation Data'!$D$10,0,10*ROW('Sanitation Data'!D108)),NA())))</f>
        <v>#N/A</v>
      </c>
      <c r="Y114" s="83" t="e">
        <f ca="true">+IF(AND(ISTEXT(OFFSET('Sanitation Data'!$B$2,0,10*ROW('Sanitation Data'!D108))),CN114="Yes"),OFFSET('Sanitation Data'!$D$11,0,10*ROW('Sanitation Data'!D108)),IF(AND(ISTEXT(OFFSET('Sanitation Data'!$B$2,0,10*ROW('Sanitation Data'!D108))),CN114="No",ISNUMBER(OFFSET('Sanitation Data'!$D$11,0,10*ROW('Sanitation Data'!D108)))),CONCATENATE("[",ROUND(OFFSET('Sanitation Data'!$D$11,0,10*ROW('Sanitation Data'!D108)),0),"]"),IF(AND(ISTEXT(OFFSET('Sanitation Data'!$B$2,0,10*ROW('Sanitation Data'!D108))),CN114="",ISNUMBER(OFFSET('Sanitation Data'!$D$11,0,10*ROW('Sanitation Data'!D108)))),OFFSET('Sanitation Data'!$D$11,0,10*ROW('Sanitation Data'!D108)),NA())))</f>
        <v>#N/A</v>
      </c>
      <c r="Z114" s="83" t="e">
        <f ca="true">+IF(AND(ISTEXT(OFFSET('Sanitation Data'!$B$2,0,10*ROW('Sanitation Data'!D108))),CO114="Yes"),OFFSET('Sanitation Data'!$D$12,0,10*ROW('Sanitation Data'!D108)),IF(AND(ISTEXT(OFFSET('Sanitation Data'!$B$2,0,10*ROW('Sanitation Data'!D108))),CO114="No",ISNUMBER(OFFSET('Sanitation Data'!$D$12,0,10*ROW('Sanitation Data'!D108)))),CONCATENATE("[",ROUND(OFFSET('Sanitation Data'!$D$12,0,10*ROW('Sanitation Data'!D108)),0),"]"),IF(AND(ISTEXT(OFFSET('Sanitation Data'!$B$2,0,10*ROW('Sanitation Data'!D108))),CO114="",ISNUMBER(OFFSET('Sanitation Data'!$D$12,0,10*ROW('Sanitation Data'!D108)))),OFFSET('Sanitation Data'!$D$12,0,10*ROW('Sanitation Data'!D108)),NA())))</f>
        <v>#N/A</v>
      </c>
      <c r="AA114" s="83" t="e">
        <f ca="true">+IF(AND(ISTEXT(OFFSET('Sanitation Data'!$B$2,0,10*ROW('Sanitation Data'!E108))),CP114="Yes"),100-OFFSET('Sanitation Data'!$E$4,0,10*ROW('Sanitation Data'!E108)),IF(AND(ISTEXT(OFFSET('Sanitation Data'!$B$2,0,10*ROW('Sanitation Data'!E108))),CP114="No",ISNUMBER(OFFSET('Sanitation Data'!$E$4,0,10*ROW('Sanitation Data'!E108)))),CONCATENATE("[",ROUND(100-OFFSET('Sanitation Data'!$E$4,0,10*ROW('Sanitation Data'!E108)),0),"]"),IF(AND(ISTEXT(OFFSET('Sanitation Data'!$B$2,0,10*ROW('Sanitation Data'!E108))),CP114="",ISNUMBER(OFFSET('Sanitation Data'!$E$4,0,10*ROW('Sanitation Data'!E108)))),100-OFFSET('Sanitation Data'!$E$4,0,10*ROW('Sanitation Data'!E108)),NA())))</f>
        <v>#N/A</v>
      </c>
      <c r="AB114" s="83" t="e">
        <f ca="true">+IF(AND(ISTEXT(OFFSET('Sanitation Data'!$B$2,0,10*ROW('Sanitation Data'!E108))),CQ114="Yes"),OFFSET('Sanitation Data'!$E$6,0,10*ROW('Sanitation Data'!H108)),IF(AND(ISTEXT(OFFSET('Sanitation Data'!$B$2,0,10*ROW('Sanitation Data'!E108))),CQ114="No",ISNUMBER(OFFSET('Sanitation Data'!$E$6,0,10*ROW('Sanitation Data'!E108)))),CONCATENATE("[",ROUND(OFFSET('Sanitation Data'!$E$6,0,10*ROW('Sanitation Data'!E108)),0),"]"),IF(AND(ISTEXT(OFFSET('Sanitation Data'!$B$2,0,10*ROW('Sanitation Data'!E108))),CQ114="",ISNUMBER(OFFSET('Sanitation Data'!$E$6,0,10*ROW('Sanitation Data'!E108)))),OFFSET('Sanitation Data'!$E$6,0,10*ROW('Sanitation Data'!E108)),NA())))</f>
        <v>#N/A</v>
      </c>
      <c r="AC114" s="83" t="e">
        <f ca="true">+IF(AND(ISTEXT(OFFSET('Sanitation Data'!$B$2,0,10*ROW('Sanitation Data'!E108))),CR114="Yes"),OFFSET('Sanitation Data'!$E$10,0,10*ROW('Sanitation Data'!E108)),IF(AND(ISTEXT(OFFSET('Sanitation Data'!$B$2,0,10*ROW('Sanitation Data'!E108))),CR114="No",ISNUMBER(OFFSET('Sanitation Data'!$E$10,0,10*ROW('Sanitation Data'!E108)))),CONCATENATE("[",ROUND(OFFSET('Sanitation Data'!$E$10,0,10*ROW('Sanitation Data'!E108)),0),"]"),IF(AND(ISTEXT(OFFSET('Sanitation Data'!$B$2,0,10*ROW('Sanitation Data'!E108))),CR114="",ISNUMBER(OFFSET('Sanitation Data'!$E$10,0,10*ROW('Sanitation Data'!E108)))),OFFSET('Sanitation Data'!$E$10,0,10*ROW('Sanitation Data'!E108)),NA())))</f>
        <v>#N/A</v>
      </c>
      <c r="AD114" s="83" t="e">
        <f ca="true">+IF(AND(ISTEXT(OFFSET('Sanitation Data'!$B$2,0,10*ROW('Sanitation Data'!E108))),CS114="Yes"),OFFSET('Sanitation Data'!$E$11,0,10*ROW('Sanitation Data'!E108)),IF(AND(ISTEXT(OFFSET('Sanitation Data'!$B$2,0,10*ROW('Sanitation Data'!E108))),CS114="No",ISNUMBER(OFFSET('Sanitation Data'!$E$11,0,10*ROW('Sanitation Data'!E108)))),CONCATENATE("[",ROUND(OFFSET('Sanitation Data'!$E$11,0,10*ROW('Sanitation Data'!E108)),0),"]"),IF(AND(ISTEXT(OFFSET('Sanitation Data'!$B$2,0,10*ROW('Sanitation Data'!E108))),CS114="",ISNUMBER(OFFSET('Sanitation Data'!$E$11,0,10*ROW('Sanitation Data'!E108)))),OFFSET('Sanitation Data'!$E$11,0,10*ROW('Sanitation Data'!E108)),NA())))</f>
        <v>#N/A</v>
      </c>
      <c r="AE114" s="83" t="e">
        <f ca="true">+IF(AND(ISTEXT(OFFSET('Sanitation Data'!$B$2,0,10*ROW('Sanitation Data'!E108))),CT114="Yes"),OFFSET('Sanitation Data'!$E$12,0,10*ROW('Sanitation Data'!E108)),IF(AND(ISTEXT(OFFSET('Sanitation Data'!$B$2,0,10*ROW('Sanitation Data'!E108))),CT114="No",ISNUMBER(OFFSET('Sanitation Data'!$E$12,0,10*ROW('Sanitation Data'!E108)))),CONCATENATE("[",ROUND(OFFSET('Sanitation Data'!$E$12,0,10*ROW('Sanitation Data'!E108)),0),"]"),IF(AND(ISTEXT(OFFSET('Sanitation Data'!$B$2,0,10*ROW('Sanitation Data'!E108))),CT114="",ISNUMBER(OFFSET('Sanitation Data'!$E$12,0,10*ROW('Sanitation Data'!E108)))),OFFSET('Sanitation Data'!$E$12,0,10*ROW('Sanitation Data'!E108)),NA())))</f>
        <v>#N/A</v>
      </c>
      <c r="AF114" s="83" t="e">
        <f ca="true">+IF(AND(ISTEXT(OFFSET('Sanitation Data'!$B$2,0,10*ROW('Sanitation Data'!F108))),CU114="Yes"),100-OFFSET('Sanitation Data'!$F$4,0,10*ROW('Sanitation Data'!F108)),IF(AND(ISTEXT(OFFSET('Sanitation Data'!$B$2,0,10*ROW('Sanitation Data'!F108))),CU114="No",ISNUMBER(OFFSET('Sanitation Data'!$F$4,0,10*ROW('Sanitation Data'!F108)))),CONCATENATE("[",ROUND(100-OFFSET('Sanitation Data'!$F$4,0,10*ROW('Sanitation Data'!F108)),0),"]"),IF(AND(ISTEXT(OFFSET('Sanitation Data'!$B$2,0,10*ROW('Sanitation Data'!F108))),CU114="",ISNUMBER(OFFSET('Sanitation Data'!$F$4,0,10*ROW('Sanitation Data'!F108)))),100-OFFSET('Sanitation Data'!$F$4,0,10*ROW('Sanitation Data'!F108)),NA())))</f>
        <v>#N/A</v>
      </c>
      <c r="AG114" s="83" t="e">
        <f ca="true">+IF(AND(ISTEXT(OFFSET('Sanitation Data'!$B$2,0,10*ROW('Sanitation Data'!F108))),CV114="Yes"),OFFSET('Sanitation Data'!$F$6,0,10*ROW('Sanitation Data'!F108)),IF(AND(ISTEXT(OFFSET('Sanitation Data'!$B$2,0,10*ROW('Sanitation Data'!F108))),CV114="No",ISNUMBER(OFFSET('Sanitation Data'!$F$6,0,10*ROW('Sanitation Data'!F108)))),CONCATENATE("[",ROUND(OFFSET('Sanitation Data'!$F$6,0,10*ROW('Sanitation Data'!F108)),0),"]"),IF(AND(ISTEXT(OFFSET('Sanitation Data'!$B$2,0,10*ROW('Sanitation Data'!F108))),CV114="",ISNUMBER(OFFSET('Sanitation Data'!$F$6,0,10*ROW('Sanitation Data'!F108)))),OFFSET('Sanitation Data'!$F$6,0,10*ROW('Sanitation Data'!F108)),NA())))</f>
        <v>#N/A</v>
      </c>
      <c r="AH114" s="83" t="e">
        <f ca="true">+IF(AND(ISTEXT(OFFSET('Sanitation Data'!$B$2,0,10*ROW('Sanitation Data'!F108))),CW114="Yes"),OFFSET('Sanitation Data'!$F$10,0,10*ROW('Sanitation Data'!F108)),IF(AND(ISTEXT(OFFSET('Sanitation Data'!$B$2,0,10*ROW('Sanitation Data'!F108))),CW114="No",ISNUMBER(OFFSET('Sanitation Data'!$F$10,0,10*ROW('Sanitation Data'!F108)))),CONCATENATE("[",ROUND(OFFSET('Sanitation Data'!$F$10,0,10*ROW('Sanitation Data'!F108)),0),"]"),IF(AND(ISTEXT(OFFSET('Sanitation Data'!$B$2,0,10*ROW('Sanitation Data'!F108))),CW114="",ISNUMBER(OFFSET('Sanitation Data'!$F$10,0,10*ROW('Sanitation Data'!F108)))),OFFSET('Sanitation Data'!$F$10,0,10*ROW('Sanitation Data'!F108)),NA())))</f>
        <v>#N/A</v>
      </c>
      <c r="AI114" s="83" t="e">
        <f ca="true">+IF(AND(ISTEXT(OFFSET('Sanitation Data'!$B$2,0,10*ROW('Sanitation Data'!F108))),CX114="Yes"),OFFSET('Sanitation Data'!$F$11,0,10*ROW('Sanitation Data'!F108)),IF(AND(ISTEXT(OFFSET('Sanitation Data'!$B$2,0,10*ROW('Sanitation Data'!F108))),CX114="No",ISNUMBER(OFFSET('Sanitation Data'!$F$11,0,10*ROW('Sanitation Data'!F108)))),CONCATENATE("[",ROUND(OFFSET('Sanitation Data'!$F$11,0,10*ROW('Sanitation Data'!F108)),0),"]"),IF(AND(ISTEXT(OFFSET('Sanitation Data'!$B$2,0,10*ROW('Sanitation Data'!F108))),CX114="",ISNUMBER(OFFSET('Sanitation Data'!$F$11,0,10*ROW('Sanitation Data'!F108)))),OFFSET('Sanitation Data'!$F$11,0,10*ROW('Sanitation Data'!F108)),NA())))</f>
        <v>#N/A</v>
      </c>
      <c r="AJ114" s="83" t="e">
        <f ca="true">+IF(AND(ISTEXT(OFFSET('Sanitation Data'!$B$2,0,10*ROW('Sanitation Data'!F108))),CY114="Yes"),OFFSET('Sanitation Data'!$F$12,0,10*ROW('Sanitation Data'!F108)),IF(AND(ISTEXT(OFFSET('Sanitation Data'!$B$2,0,10*ROW('Sanitation Data'!F108))),CY114="No",ISNUMBER(OFFSET('Sanitation Data'!$F$12,0,10*ROW('Sanitation Data'!F108)))),CONCATENATE("[",ROUND(OFFSET('Sanitation Data'!$F$12,0,10*ROW('Sanitation Data'!F108)),0),"]"),IF(AND(ISTEXT(OFFSET('Sanitation Data'!$B$2,0,10*ROW('Sanitation Data'!F108))),CY114="",ISNUMBER(OFFSET('Sanitation Data'!$F$12,0,10*ROW('Sanitation Data'!F108)))),OFFSET('Sanitation Data'!$F$12,0,10*ROW('Sanitation Data'!F108)),NA())))</f>
        <v>#N/A</v>
      </c>
      <c r="AK114" s="83" t="e">
        <f ca="true">+IF(AND(ISTEXT(OFFSET('Sanitation Data'!$B$2,0,10*ROW('Sanitation Data'!G108))),CZ114="Yes"),100-OFFSET('Sanitation Data'!$G$4,0,10*ROW('Sanitation Data'!G108)),IF(AND(ISTEXT(OFFSET('Sanitation Data'!$B$2,0,10*ROW('Sanitation Data'!G108))),CZ114="No",ISNUMBER(OFFSET('Sanitation Data'!$G$4,0,10*ROW('Sanitation Data'!G108)))),CONCATENATE("[",ROUND(100-OFFSET('Sanitation Data'!$G$4,0,10*ROW('Sanitation Data'!G108)),0),"]"),IF(AND(ISTEXT(OFFSET('Sanitation Data'!$B$2,0,10*ROW('Sanitation Data'!G108))),CZ114="",ISNUMBER(OFFSET('Sanitation Data'!$G$4,0,10*ROW('Sanitation Data'!G108)))),100-OFFSET('Sanitation Data'!$G$4,0,10*ROW('Sanitation Data'!G108)),NA())))</f>
        <v>#N/A</v>
      </c>
      <c r="AL114" s="83" t="e">
        <f ca="true">+IF(AND(ISTEXT(OFFSET('Sanitation Data'!$B$2,0,10*ROW('Sanitation Data'!G108))),DA114="Yes"),OFFSET('Sanitation Data'!$G$6,0,10*ROW('Sanitation Data'!G108)),IF(AND(ISTEXT(OFFSET('Sanitation Data'!$B$2,0,10*ROW('Sanitation Data'!G108))),DA114="No",ISNUMBER(OFFSET('Sanitation Data'!$G$6,0,10*ROW('Sanitation Data'!G108)))),CONCATENATE("[",ROUND(OFFSET('Sanitation Data'!$G$6,0,10*ROW('Sanitation Data'!G108)),0),"]"),IF(AND(ISTEXT(OFFSET('Sanitation Data'!$B$2,0,10*ROW('Sanitation Data'!G108))),DA114="",ISNUMBER(OFFSET('Sanitation Data'!$G$6,0,10*ROW('Sanitation Data'!G108)))),OFFSET('Sanitation Data'!$G$6,0,10*ROW('Sanitation Data'!G108)),NA())))</f>
        <v>#N/A</v>
      </c>
      <c r="AM114" s="83" t="e">
        <f ca="true">+IF(AND(ISTEXT(OFFSET('Sanitation Data'!$B$2,0,10*ROW('Sanitation Data'!G108))),DB114="Yes"),OFFSET('Sanitation Data'!$G$10,0,10*ROW('Sanitation Data'!G108)),IF(AND(ISTEXT(OFFSET('Sanitation Data'!$B$2,0,10*ROW('Sanitation Data'!G108))),DB114="No",ISNUMBER(OFFSET('Sanitation Data'!$G$10,0,10*ROW('Sanitation Data'!G108)))),CONCATENATE("[",ROUND(OFFSET('Sanitation Data'!$G$10,0,10*ROW('Sanitation Data'!G108)),0),"]"),IF(AND(ISTEXT(OFFSET('Sanitation Data'!$B$2,0,10*ROW('Sanitation Data'!G108))),DB114="",ISNUMBER(OFFSET('Sanitation Data'!$G$10,0,10*ROW('Sanitation Data'!G108)))),OFFSET('Sanitation Data'!$G$10,0,10*ROW('Sanitation Data'!G108)),NA())))</f>
        <v>#N/A</v>
      </c>
      <c r="AN114" s="83" t="e">
        <f ca="true">+IF(AND(ISTEXT(OFFSET('Sanitation Data'!$B$2,0,10*ROW('Sanitation Data'!G108))),DC114="Yes"),OFFSET('Sanitation Data'!$G$11,0,10*ROW('Sanitation Data'!G108)),IF(AND(ISTEXT(OFFSET('Sanitation Data'!$B$2,0,10*ROW('Sanitation Data'!G108))),DC114="No",ISNUMBER(OFFSET('Sanitation Data'!$G$11,0,10*ROW('Sanitation Data'!G108)))),CONCATENATE("[",ROUND(OFFSET('Sanitation Data'!$G$11,0,10*ROW('Sanitation Data'!G108)),0),"]"),IF(AND(ISTEXT(OFFSET('Sanitation Data'!$B$2,0,10*ROW('Sanitation Data'!G108))),DC114="",ISNUMBER(OFFSET('Sanitation Data'!$G$11,0,10*ROW('Sanitation Data'!G108)))),OFFSET('Sanitation Data'!$G$11,0,10*ROW('Sanitation Data'!G108)),NA())))</f>
        <v>#N/A</v>
      </c>
      <c r="AO114" s="83" t="e">
        <f ca="true">+IF(AND(ISTEXT(OFFSET('Sanitation Data'!$B$2,0,10*ROW('Sanitation Data'!G108))),DD114="Yes"),OFFSET('Sanitation Data'!$G$12,0,10*ROW('Sanitation Data'!G108)),IF(AND(ISTEXT(OFFSET('Sanitation Data'!$B$2,0,10*ROW('Sanitation Data'!G108))),DD114="No",ISNUMBER(OFFSET('Sanitation Data'!$G$12,0,10*ROW('Sanitation Data'!G108)))),CONCATENATE("[",ROUND(OFFSET('Sanitation Data'!$G$12,0,10*ROW('Sanitation Data'!G108)),0),"]"),IF(AND(ISTEXT(OFFSET('Sanitation Data'!$B$2,0,10*ROW('Sanitation Data'!G108))),DD114="",ISNUMBER(OFFSET('Sanitation Data'!$G$12,0,10*ROW('Sanitation Data'!G108)))),OFFSET('Sanitation Data'!$G$12,0,10*ROW('Sanitation Data'!G108)),NA())))</f>
        <v>#N/A</v>
      </c>
      <c r="AP114" s="83" t="e">
        <f ca="true">+IF(AND(ISTEXT(OFFSET('Sanitation Data'!$B$2,0,10*ROW('Sanitation Data'!H108))),DE114="Yes"),100-OFFSET('Sanitation Data'!$H$4,0,10*ROW('Sanitation Data'!H108)),IF(AND(ISTEXT(OFFSET('Sanitation Data'!$B$2,0,10*ROW('Sanitation Data'!H108))),DE114="No",ISNUMBER(OFFSET('Sanitation Data'!$H$4,0,10*ROW('Sanitation Data'!H108)))),CONCATENATE("[",ROUND(100-OFFSET('Sanitation Data'!$H$4,0,10*ROW('Sanitation Data'!H108)),0),"]"),IF(AND(ISTEXT(OFFSET('Sanitation Data'!$B$2,0,10*ROW('Sanitation Data'!H108))),DE114="",ISNUMBER(OFFSET('Sanitation Data'!$H$4,0,10*ROW('Sanitation Data'!H108)))),100-OFFSET('Sanitation Data'!$H$4,0,10*ROW('Sanitation Data'!H108)),NA())))</f>
        <v>#N/A</v>
      </c>
      <c r="AQ114" s="83" t="e">
        <f ca="true">+IF(AND(ISTEXT(OFFSET('Sanitation Data'!$B$2,0,10*ROW('Sanitation Data'!H108))),DF114="Yes"),OFFSET('Sanitation Data'!$H$6,0,10*ROW('Sanitation Data'!H108)),IF(AND(ISTEXT(OFFSET('Sanitation Data'!$B$2,0,10*ROW('Sanitation Data'!H108))),DF114="No",ISNUMBER(OFFSET('Sanitation Data'!$H$6,0,10*ROW('Sanitation Data'!H108)))),CONCATENATE("[",ROUND(OFFSET('Sanitation Data'!$H$6,0,10*ROW('Sanitation Data'!H108)),0),"]"),IF(AND(ISTEXT(OFFSET('Sanitation Data'!$B$2,0,10*ROW('Sanitation Data'!H108))),DF114="",ISNUMBER(OFFSET('Sanitation Data'!$H$6,0,10*ROW('Sanitation Data'!H108)))),OFFSET('Sanitation Data'!$H$6,0,10*ROW('Sanitation Data'!H108)),NA())))</f>
        <v>#N/A</v>
      </c>
      <c r="AR114" s="83" t="e">
        <f ca="true">+IF(AND(ISTEXT(OFFSET('Sanitation Data'!$B$2,0,10*ROW('Sanitation Data'!H108))),DG114="Yes"),OFFSET('Sanitation Data'!$H$10,0,10*ROW('Sanitation Data'!H108)),IF(AND(ISTEXT(OFFSET('Sanitation Data'!$B$2,0,10*ROW('Sanitation Data'!H108))),DG114="No",ISNUMBER(OFFSET('Sanitation Data'!$H$10,0,10*ROW('Sanitation Data'!H108)))),CONCATENATE("[",ROUND(OFFSET('Sanitation Data'!$H$10,0,10*ROW('Sanitation Data'!H108)),0),"]"),IF(AND(ISTEXT(OFFSET('Sanitation Data'!$B$2,0,10*ROW('Sanitation Data'!H108))),DG114="",ISNUMBER(OFFSET('Sanitation Data'!$H$10,0,10*ROW('Sanitation Data'!H108)))),OFFSET('Sanitation Data'!$H$10,0,10*ROW('Sanitation Data'!H108)),NA())))</f>
        <v>#N/A</v>
      </c>
      <c r="AS114" s="83" t="e">
        <f ca="true">+IF(AND(ISTEXT(OFFSET('Sanitation Data'!$B$2,0,10*ROW('Sanitation Data'!H108))),DH114="Yes"),OFFSET('Sanitation Data'!$H$11,0,10*ROW('Sanitation Data'!H108)),IF(AND(ISTEXT(OFFSET('Sanitation Data'!$B$2,0,10*ROW('Sanitation Data'!H108))),DH114="No",ISNUMBER(OFFSET('Sanitation Data'!$H$11,0,10*ROW('Sanitation Data'!H108)))),CONCATENATE("[",ROUND(OFFSET('Sanitation Data'!$H$11,0,10*ROW('Sanitation Data'!H108)),0),"]"),IF(AND(ISTEXT(OFFSET('Sanitation Data'!$B$2,0,10*ROW('Sanitation Data'!H108))),DH114="",ISNUMBER(OFFSET('Sanitation Data'!$H$11,0,10*ROW('Sanitation Data'!H108)))),OFFSET('Sanitation Data'!$H$11,0,10*ROW('Sanitation Data'!H108)),NA())))</f>
        <v>#N/A</v>
      </c>
      <c r="AT114" s="83" t="e">
        <f ca="true">+IF(AND(ISTEXT(OFFSET('Sanitation Data'!$B$2,0,10*ROW('Sanitation Data'!H108))),DI114="Yes"),OFFSET('Sanitation Data'!$H$12,0,10*ROW('Sanitation Data'!H108)),IF(AND(ISTEXT(OFFSET('Sanitation Data'!$B$2,0,10*ROW('Sanitation Data'!H108))),DI114="No",ISNUMBER(OFFSET('Sanitation Data'!$H$12,0,10*ROW('Sanitation Data'!H108)))),CONCATENATE("[",ROUND(OFFSET('Sanitation Data'!$H$12,0,10*ROW('Sanitation Data'!H108)),0),"]"),IF(AND(ISTEXT(OFFSET('Sanitation Data'!$B$2,0,10*ROW('Sanitation Data'!H108))),DI114="",ISNUMBER(OFFSET('Sanitation Data'!$H$12,0,10*ROW('Sanitation Data'!H108)))),OFFSET('Sanitation Data'!$H$12,0,10*ROW('Sanitation Data'!H108)),NA())))</f>
        <v>#N/A</v>
      </c>
      <c r="AU114" s="83" t="e">
        <f ca="true">+IF(AND(ISTEXT(OFFSET('Sanitation Data'!$B$2,0,10*ROW('Sanitation Data'!I108))),DJ114="Yes"),100-OFFSET('Sanitation Data'!$I$4,0,10*ROW('Sanitation Data'!I108)),IF(AND(ISTEXT(OFFSET('Sanitation Data'!$B$2,0,10*ROW('Sanitation Data'!I108))),DJ114="No",ISNUMBER(OFFSET('Sanitation Data'!$I$4,0,10*ROW('Sanitation Data'!I108)))),CONCATENATE("[",ROUND(100-OFFSET('Sanitation Data'!$I$4,0,10*ROW('Sanitation Data'!I108)),0),"]"),IF(AND(ISTEXT(OFFSET('Sanitation Data'!$B$2,0,10*ROW('Sanitation Data'!I108))),DJ114="",ISNUMBER(OFFSET('Sanitation Data'!$I$4,0,10*ROW('Sanitation Data'!I108)))),100-OFFSET('Sanitation Data'!$I$4,0,10*ROW('Sanitation Data'!I108)),NA())))</f>
        <v>#N/A</v>
      </c>
      <c r="AV114" s="83" t="e">
        <f ca="true">+IF(AND(ISTEXT(OFFSET('Sanitation Data'!$B$2,0,10*ROW('Sanitation Data'!I108))),DK114="Yes"),OFFSET('Sanitation Data'!$I$6,0,10*ROW('Sanitation Data'!I108)),IF(AND(ISTEXT(OFFSET('Sanitation Data'!$B$2,0,10*ROW('Sanitation Data'!I108))),DK114="No",ISNUMBER(OFFSET('Sanitation Data'!$I$6,0,10*ROW('Sanitation Data'!I108)))),CONCATENATE("[",ROUND(OFFSET('Sanitation Data'!$I$6,0,10*ROW('Sanitation Data'!I108)),0),"]"),IF(AND(ISTEXT(OFFSET('Sanitation Data'!$B$2,0,10*ROW('Sanitation Data'!I108))),DK114="",ISNUMBER(OFFSET('Sanitation Data'!$I$6,0,10*ROW('Sanitation Data'!I108)))),OFFSET('Sanitation Data'!$I$6,0,10*ROW('Sanitation Data'!I108)),NA())))</f>
        <v>#N/A</v>
      </c>
      <c r="AW114" s="83" t="e">
        <f ca="true">+IF(AND(ISTEXT(OFFSET('Sanitation Data'!$B$2,0,10*ROW('Sanitation Data'!I108))),DL114="Yes"),OFFSET('Sanitation Data'!$I$10,0,10*ROW('Sanitation Data'!I108)),IF(AND(ISTEXT(OFFSET('Sanitation Data'!$B$2,0,10*ROW('Sanitation Data'!I108))),DL114="No",ISNUMBER(OFFSET('Sanitation Data'!$I$10,0,10*ROW('Sanitation Data'!I108)))),CONCATENATE("[",ROUND(OFFSET('Sanitation Data'!$I$10,0,10*ROW('Sanitation Data'!I108)),0),"]"),IF(AND(ISTEXT(OFFSET('Sanitation Data'!$B$2,0,10*ROW('Sanitation Data'!I108))),DL114="",ISNUMBER(OFFSET('Sanitation Data'!$I$10,0,10*ROW('Sanitation Data'!I108)))),OFFSET('Sanitation Data'!$I$10,0,10*ROW('Sanitation Data'!I108)),NA())))</f>
        <v>#N/A</v>
      </c>
      <c r="AX114" s="83" t="e">
        <f ca="true">+IF(AND(ISTEXT(OFFSET('Sanitation Data'!$B$2,0,10*ROW('Sanitation Data'!I108))),DM114="Yes"),OFFSET('Sanitation Data'!$I$11,0,10*ROW('Sanitation Data'!I108)),IF(AND(ISTEXT(OFFSET('Sanitation Data'!$B$2,0,10*ROW('Sanitation Data'!I108))),DM114="No",ISNUMBER(OFFSET('Sanitation Data'!$I$11,0,10*ROW('Sanitation Data'!I108)))),CONCATENATE("[",ROUND(OFFSET('Sanitation Data'!$I$11,0,10*ROW('Sanitation Data'!I108)),0),"]"),IF(AND(ISTEXT(OFFSET('Sanitation Data'!$B$2,0,10*ROW('Sanitation Data'!I108))),DM114="",ISNUMBER(OFFSET('Sanitation Data'!$I$11,0,10*ROW('Sanitation Data'!I108)))),OFFSET('Sanitation Data'!$I$11,0,10*ROW('Sanitation Data'!I108)),NA())))</f>
        <v>#N/A</v>
      </c>
      <c r="AY114" s="83" t="e">
        <f ca="true">+IF(AND(ISTEXT(OFFSET('Sanitation Data'!$B$2,0,10*ROW('Sanitation Data'!I108))),DN114="Yes"),OFFSET('Sanitation Data'!$I$12,0,10*ROW('Sanitation Data'!I108)),IF(AND(ISTEXT(OFFSET('Sanitation Data'!$B$2,0,10*ROW('Sanitation Data'!I108))),DN114="No",ISNUMBER(OFFSET('Sanitation Data'!$I$12,0,10*ROW('Sanitation Data'!I108)))),CONCATENATE("[",ROUND(OFFSET('Sanitation Data'!$I$12,0,10*ROW('Sanitation Data'!I108)),0),"]"),IF(AND(ISTEXT(OFFSET('Sanitation Data'!$B$2,0,10*ROW('Sanitation Data'!I108))),DN114="",ISNUMBER(OFFSET('Sanitation Data'!$I$12,0,10*ROW('Sanitation Data'!I108)))),OFFSET('Sanitation Data'!$I$12,0,10*ROW('Sanitation Data'!I108)),NA())))</f>
        <v>#N/A</v>
      </c>
      <c r="AZ114" s="84" t="e">
        <f ca="true">+IF(AND(ISTEXT(OFFSET('Hygiene Data'!$B$2,0,10*ROW('Hygiene Data'!D108))),DO114="Yes"),OFFSET('Hygiene Data'!$D$5,0,10*ROW('Hygiene Data'!D108)),IF(AND(ISTEXT(OFFSET('Hygiene Data'!$B$2,0,10*ROW('Hygiene Data'!D108))),DO114="No",ISNUMBER(OFFSET('Hygiene Data'!$D$5,0,10*ROW('Hygiene Data'!D108)))),CONCATENATE("[",ROUND(OFFSET('Hygiene Data'!$D$5,0,10*ROW('Hygiene Data'!D108)),0),"]"),IF(AND(ISTEXT(OFFSET('Hygiene Data'!$B$2,0,10*ROW('Hygiene Data'!D108))),DO114="",ISNUMBER(OFFSET('Hygiene Data'!$D$5,0,10*ROW('Hygiene Data'!D108)))),OFFSET('Hygiene Data'!$D$5,0,10*ROW('Hygiene Data'!D108)),NA())))</f>
        <v>#N/A</v>
      </c>
      <c r="BA114" s="84" t="e">
        <f ca="true">+IF(AND(ISTEXT(OFFSET('Hygiene Data'!$B$2,0,10*ROW('Hygiene Data'!D108))),DP114="Yes"),OFFSET('Hygiene Data'!$D$7,0,10*ROW('Hygiene Data'!D108)),IF(AND(ISTEXT(OFFSET('Hygiene Data'!$B$2,0,10*ROW('Hygiene Data'!D108))),DP114="No",ISNUMBER(OFFSET('Hygiene Data'!$D$7,0,10*ROW('Hygiene Data'!D108)))),CONCATENATE("[",ROUND(OFFSET('Hygiene Data'!$D$7,0,10*ROW('Hygiene Data'!D108)),0),"]"),IF(AND(ISTEXT(OFFSET('Hygiene Data'!$B$2,0,10*ROW('Hygiene Data'!D108))),DP114="",ISNUMBER(OFFSET('Hygiene Data'!$D$7,0,10*ROW('Hygiene Data'!D108)))),OFFSET('Hygiene Data'!$D$7,0,10*ROW('Hygiene Data'!D108)),NA())))</f>
        <v>#N/A</v>
      </c>
      <c r="BB114" s="84" t="e">
        <f ca="true">+IF(AND(ISTEXT(OFFSET('Hygiene Data'!$B$2,0,10*ROW('Hygiene Data'!D108))),DQ114="Yes"),OFFSET('Hygiene Data'!$D$9,0,10*ROW('Hygiene Data'!D108)),IF(AND(ISTEXT(OFFSET('Hygiene Data'!$B$2,0,10*ROW('Hygiene Data'!D108))),DQ114="No",ISNUMBER(OFFSET('Hygiene Data'!$D$9,0,10*ROW('Hygiene Data'!D108)))),CONCATENATE("[",ROUND(OFFSET('Hygiene Data'!$D$9,0,10*ROW('Hygiene Data'!D108)),0),"]"),IF(AND(ISTEXT(OFFSET('Hygiene Data'!$B$2,0,10*ROW('Hygiene Data'!D108))),DQ114="",ISNUMBER(OFFSET('Hygiene Data'!$D$9,0,10*ROW('Hygiene Data'!D108)))),OFFSET('Hygiene Data'!$D$9,0,10*ROW('Hygiene Data'!D108)),NA())))</f>
        <v>#N/A</v>
      </c>
      <c r="BC114" s="84" t="e">
        <f ca="true">+IF(AND(ISTEXT(OFFSET('Hygiene Data'!$B$2,0,10*ROW('Hygiene Data'!E108))),DR114="Yes"),OFFSET('Hygiene Data'!$E$5,0,10*ROW('Hygiene Data'!E108)),IF(AND(ISTEXT(OFFSET('Hygiene Data'!$B$2,0,10*ROW('Hygiene Data'!E108))),DR114="No",ISNUMBER(OFFSET('Hygiene Data'!$E$5,0,10*ROW('Hygiene Data'!E108)))),CONCATENATE("[",ROUND(OFFSET('Hygiene Data'!$E$5,0,10*ROW('Hygiene Data'!E108)),0),"]"),IF(AND(ISTEXT(OFFSET('Hygiene Data'!$B$2,0,10*ROW('Hygiene Data'!E108))),DR114="",ISNUMBER(OFFSET('Hygiene Data'!$E$5,0,10*ROW('Hygiene Data'!E108)))),OFFSET('Hygiene Data'!$E$5,0,10*ROW('Hygiene Data'!E108)),NA())))</f>
        <v>#N/A</v>
      </c>
      <c r="BD114" s="84" t="e">
        <f ca="true">+IF(AND(ISTEXT(OFFSET('Hygiene Data'!$B$2,0,10*ROW('Hygiene Data'!E108))),DS114="Yes"),OFFSET('Hygiene Data'!$E$7,0,10*ROW('Hygiene Data'!E108)),IF(AND(ISTEXT(OFFSET('Hygiene Data'!$B$2,0,10*ROW('Hygiene Data'!E108))),DS114="No",ISNUMBER(OFFSET('Hygiene Data'!$E$7,0,10*ROW('Hygiene Data'!E108)))),CONCATENATE("[",ROUND(OFFSET('Hygiene Data'!$E$7,0,10*ROW('Hygiene Data'!E108)),0),"]"),IF(AND(ISTEXT(OFFSET('Hygiene Data'!$B$2,0,10*ROW('Hygiene Data'!E108))),DS114="",ISNUMBER(OFFSET('Hygiene Data'!$E$7,0,10*ROW('Hygiene Data'!E108)))),OFFSET('Hygiene Data'!$E$7,0,10*ROW('Hygiene Data'!E108)),NA())))</f>
        <v>#N/A</v>
      </c>
      <c r="BE114" s="84" t="e">
        <f ca="true">+IF(AND(ISTEXT(OFFSET('Hygiene Data'!$B$2,0,10*ROW('Hygiene Data'!E108))),DT114="Yes"),OFFSET('Hygiene Data'!$E$9,0,10*ROW('Hygiene Data'!E108)),IF(AND(ISTEXT(OFFSET('Hygiene Data'!$B$2,0,10*ROW('Hygiene Data'!E108))),DT114="No",ISNUMBER(OFFSET('Hygiene Data'!$E$9,0,10*ROW('Hygiene Data'!E108)))),CONCATENATE("[",ROUND(OFFSET('Hygiene Data'!$E$9,0,10*ROW('Hygiene Data'!E108)),0),"]"),IF(AND(ISTEXT(OFFSET('Hygiene Data'!$B$2,0,10*ROW('Hygiene Data'!E108))),DT114="",ISNUMBER(OFFSET('Hygiene Data'!$E$9,0,10*ROW('Hygiene Data'!E108)))),OFFSET('Hygiene Data'!$E$9,0,10*ROW('Hygiene Data'!E108)),NA())))</f>
        <v>#N/A</v>
      </c>
      <c r="BF114" s="84" t="e">
        <f ca="true">+IF(AND(ISTEXT(OFFSET('Hygiene Data'!$B$2,0,10*ROW('Hygiene Data'!F108))),DU114="Yes"),OFFSET('Hygiene Data'!$F$5,0,10*ROW('Hygiene Data'!F108)),IF(AND(ISTEXT(OFFSET('Hygiene Data'!$B$2,0,10*ROW('Hygiene Data'!F108))),DU114="No",ISNUMBER(OFFSET('Hygiene Data'!$F$5,0,10*ROW('Hygiene Data'!F108)))),CONCATENATE("[",ROUND(OFFSET('Hygiene Data'!$F$5,0,10*ROW('Hygiene Data'!F108)),0),"]"),IF(AND(ISTEXT(OFFSET('Hygiene Data'!$B$2,0,10*ROW('Hygiene Data'!F108))),DU114="",ISNUMBER(OFFSET('Hygiene Data'!$F$5,0,10*ROW('Hygiene Data'!F108)))),OFFSET('Hygiene Data'!$F$5,0,10*ROW('Hygiene Data'!F108)),NA())))</f>
        <v>#N/A</v>
      </c>
      <c r="BG114" s="84" t="e">
        <f ca="true">+IF(AND(ISTEXT(OFFSET('Hygiene Data'!$B$2,0,10*ROW('Hygiene Data'!F108))),DV114="Yes"),OFFSET('Hygiene Data'!$F$7,0,10*ROW('Hygiene Data'!F108)),IF(AND(ISTEXT(OFFSET('Hygiene Data'!$B$2,0,10*ROW('Hygiene Data'!F108))),DV114="No",ISNUMBER(OFFSET('Hygiene Data'!$F$7,0,10*ROW('Hygiene Data'!F108)))),CONCATENATE("[",ROUND(OFFSET('Hygiene Data'!$F$7,0,10*ROW('Hygiene Data'!F108)),0),"]"),IF(AND(ISTEXT(OFFSET('Hygiene Data'!$B$2,0,10*ROW('Hygiene Data'!F108))),DV114="",ISNUMBER(OFFSET('Hygiene Data'!$F$7,0,10*ROW('Hygiene Data'!F108)))),OFFSET('Hygiene Data'!$F$7,0,10*ROW('Hygiene Data'!F108)),NA())))</f>
        <v>#N/A</v>
      </c>
      <c r="BH114" s="84" t="e">
        <f ca="true">+IF(AND(ISTEXT(OFFSET('Hygiene Data'!$B$2,0,10*ROW('Hygiene Data'!F108))),DW114="Yes"),OFFSET('Hygiene Data'!$F$9,0,10*ROW('Hygiene Data'!F108)),IF(AND(ISTEXT(OFFSET('Hygiene Data'!$B$2,0,10*ROW('Hygiene Data'!F108))),DW114="No",ISNUMBER(OFFSET('Hygiene Data'!$F$9,0,10*ROW('Hygiene Data'!F108)))),CONCATENATE("[",ROUND(OFFSET('Hygiene Data'!$F$9,0,10*ROW('Hygiene Data'!F108)),0),"]"),IF(AND(ISTEXT(OFFSET('Hygiene Data'!$B$2,0,10*ROW('Hygiene Data'!F108))),DW114="",ISNUMBER(OFFSET('Hygiene Data'!$F$9,0,10*ROW('Hygiene Data'!F108)))),OFFSET('Hygiene Data'!$F$9,0,10*ROW('Hygiene Data'!F108)),NA())))</f>
        <v>#N/A</v>
      </c>
      <c r="BI114" s="84" t="e">
        <f ca="true">+IF(AND(ISTEXT(OFFSET('Hygiene Data'!$B$2,0,10*ROW('Hygiene Data'!G108))),DX114="Yes"),OFFSET('Hygiene Data'!$G$5,0,10*ROW('Hygiene Data'!G108)),IF(AND(ISTEXT(OFFSET('Hygiene Data'!$B$2,0,10*ROW('Hygiene Data'!G108))),DX114="No",ISNUMBER(OFFSET('Hygiene Data'!$G$5,0,10*ROW('Hygiene Data'!G108)))),CONCATENATE("[",ROUND(OFFSET('Hygiene Data'!$G$5,0,10*ROW('Hygiene Data'!G108)),0),"]"),IF(AND(ISTEXT(OFFSET('Hygiene Data'!$B$2,0,10*ROW('Hygiene Data'!G108))),DX114="",ISNUMBER(OFFSET('Hygiene Data'!$G$5,0,10*ROW('Hygiene Data'!G108)))),OFFSET('Hygiene Data'!$G$5,0,10*ROW('Hygiene Data'!G108)),NA())))</f>
        <v>#N/A</v>
      </c>
      <c r="BJ114" s="84" t="e">
        <f ca="true">+IF(AND(ISTEXT(OFFSET('Hygiene Data'!$B$2,0,10*ROW('Hygiene Data'!G108))),DY114="Yes"),OFFSET('Hygiene Data'!$G$7,0,10*ROW('Hygiene Data'!G108)),IF(AND(ISTEXT(OFFSET('Hygiene Data'!$B$2,0,10*ROW('Hygiene Data'!G108))),DY114="No",ISNUMBER(OFFSET('Hygiene Data'!$G$7,0,10*ROW('Hygiene Data'!G108)))),CONCATENATE("[",ROUND(OFFSET('Hygiene Data'!$G$7,0,10*ROW('Hygiene Data'!G108)),0),"]"),IF(AND(ISTEXT(OFFSET('Hygiene Data'!$B$2,0,10*ROW('Hygiene Data'!G108))),DY114="",ISNUMBER(OFFSET('Hygiene Data'!$G$7,0,10*ROW('Hygiene Data'!G108)))),OFFSET('Hygiene Data'!$G$7,0,10*ROW('Hygiene Data'!G108)),NA())))</f>
        <v>#N/A</v>
      </c>
      <c r="BK114" s="84" t="e">
        <f ca="true">+IF(AND(ISTEXT(OFFSET('Hygiene Data'!$B$2,0,10*ROW('Hygiene Data'!G108))),DZ114="Yes"),OFFSET('Hygiene Data'!$G$9,0,10*ROW('Hygiene Data'!G108)),IF(AND(ISTEXT(OFFSET('Hygiene Data'!$B$2,0,10*ROW('Hygiene Data'!G108))),DZ114="No",ISNUMBER(OFFSET('Hygiene Data'!$G$9,0,10*ROW('Hygiene Data'!G108)))),CONCATENATE("[",ROUND(OFFSET('Hygiene Data'!$G$9,0,10*ROW('Hygiene Data'!G108)),0),"]"),IF(AND(ISTEXT(OFFSET('Hygiene Data'!$B$2,0,10*ROW('Hygiene Data'!G108))),DZ114="",ISNUMBER(OFFSET('Hygiene Data'!$G$9,0,10*ROW('Hygiene Data'!G108)))),OFFSET('Hygiene Data'!$G$9,0,10*ROW('Hygiene Data'!G108)),NA())))</f>
        <v>#N/A</v>
      </c>
      <c r="BL114" s="84" t="e">
        <f ca="true">+IF(AND(ISTEXT(OFFSET('Hygiene Data'!$B$2,0,10*ROW('Hygiene Data'!H108))),EA114="Yes"),OFFSET('Hygiene Data'!$H$5,0,10*ROW('Hygiene Data'!H108)),IF(AND(ISTEXT(OFFSET('Hygiene Data'!$B$2,0,10*ROW('Hygiene Data'!H108))),EA114="No",ISNUMBER(OFFSET('Hygiene Data'!$H$5,0,10*ROW('Hygiene Data'!H108)))),CONCATENATE("[",ROUND(OFFSET('Hygiene Data'!$H$5,0,10*ROW('Hygiene Data'!H108)),0),"]"),IF(AND(ISTEXT(OFFSET('Hygiene Data'!$B$2,0,10*ROW('Hygiene Data'!H108))),EA114="",ISNUMBER(OFFSET('Hygiene Data'!$H$5,0,10*ROW('Hygiene Data'!H108)))),OFFSET('Hygiene Data'!$H$5,0,10*ROW('Hygiene Data'!H108)),NA())))</f>
        <v>#N/A</v>
      </c>
      <c r="BM114" s="84" t="e">
        <f ca="true">+IF(AND(ISTEXT(OFFSET('Hygiene Data'!$B$2,0,10*ROW('Hygiene Data'!H108))),EB114="Yes"),OFFSET('Hygiene Data'!$H$7,0,10*ROW('Hygiene Data'!H108)),IF(AND(ISTEXT(OFFSET('Hygiene Data'!$B$2,0,10*ROW('Hygiene Data'!H108))),EB114="No",ISNUMBER(OFFSET('Hygiene Data'!$H$7,0,10*ROW('Hygiene Data'!H108)))),CONCATENATE("[",ROUND(OFFSET('Hygiene Data'!$H$7,0,10*ROW('Hygiene Data'!H108)),0),"]"),IF(AND(ISTEXT(OFFSET('Hygiene Data'!$B$2,0,10*ROW('Hygiene Data'!H108))),EB114="",ISNUMBER(OFFSET('Hygiene Data'!$H$7,0,10*ROW('Hygiene Data'!H108)))),OFFSET('Hygiene Data'!$H$7,0,10*ROW('Hygiene Data'!H108)),NA())))</f>
        <v>#N/A</v>
      </c>
      <c r="BN114" s="84" t="e">
        <f ca="true">+IF(AND(ISTEXT(OFFSET('Hygiene Data'!$B$2,0,10*ROW('Hygiene Data'!H108))),EC114="Yes"),OFFSET('Hygiene Data'!$H$9,0,10*ROW('Hygiene Data'!H108)),IF(AND(ISTEXT(OFFSET('Hygiene Data'!$B$2,0,10*ROW('Hygiene Data'!H108))),EC114="No",ISNUMBER(OFFSET('Hygiene Data'!$H$9,0,10*ROW('Hygiene Data'!H108)))),CONCATENATE("[",ROUND(OFFSET('Hygiene Data'!$H$9,0,10*ROW('Hygiene Data'!H108)),0),"]"),IF(AND(ISTEXT(OFFSET('Hygiene Data'!$B$2,0,10*ROW('Hygiene Data'!H108))),EC114="",ISNUMBER(OFFSET('Hygiene Data'!$H$9,0,10*ROW('Hygiene Data'!H108)))),OFFSET('Hygiene Data'!$H$9,0,10*ROW('Hygiene Data'!H108)),NA())))</f>
        <v>#N/A</v>
      </c>
      <c r="BO114" s="84" t="e">
        <f ca="true">+IF(AND(ISTEXT(OFFSET('Hygiene Data'!$B$2,0,10*ROW('Hygiene Data'!I108))),ED114="Yes"),OFFSET('Hygiene Data'!$I$5,0,10*ROW('Hygiene Data'!I108)),IF(AND(ISTEXT(OFFSET('Hygiene Data'!$B$2,0,10*ROW('Hygiene Data'!I108))),ED114="No",ISNUMBER(OFFSET('Hygiene Data'!$I$5,0,10*ROW('Hygiene Data'!I108)))),CONCATENATE("[",ROUND(OFFSET('Hygiene Data'!$I$5,0,10*ROW('Hygiene Data'!I108)),0),"]"),IF(AND(ISTEXT(OFFSET('Hygiene Data'!$B$2,0,10*ROW('Hygiene Data'!I108))),ED114="",ISNUMBER(OFFSET('Hygiene Data'!$I$5,0,10*ROW('Hygiene Data'!I108)))),OFFSET('Hygiene Data'!$I$5,0,10*ROW('Hygiene Data'!I108)),NA())))</f>
        <v>#N/A</v>
      </c>
      <c r="BP114" s="84" t="e">
        <f ca="true">+IF(AND(ISTEXT(OFFSET('Hygiene Data'!$B$2,0,10*ROW('Hygiene Data'!I108))),EE114="Yes"),OFFSET('Hygiene Data'!$I$7,0,10*ROW('Hygiene Data'!I108)),IF(AND(ISTEXT(OFFSET('Hygiene Data'!$B$2,0,10*ROW('Hygiene Data'!I108))),EE114="No",ISNUMBER(OFFSET('Hygiene Data'!$I$7,0,10*ROW('Hygiene Data'!I108)))),CONCATENATE("[",ROUND(OFFSET('Hygiene Data'!$I$7,0,10*ROW('Hygiene Data'!I108)),0),"]"),IF(AND(ISTEXT(OFFSET('Hygiene Data'!$B$2,0,10*ROW('Hygiene Data'!I108))),EE114="",ISNUMBER(OFFSET('Hygiene Data'!$I$7,0,10*ROW('Hygiene Data'!I108)))),OFFSET('Hygiene Data'!$I$7,0,10*ROW('Hygiene Data'!I108)),NA())))</f>
        <v>#N/A</v>
      </c>
      <c r="BQ114" s="84" t="e">
        <f ca="true">+IF(AND(ISTEXT(OFFSET('Hygiene Data'!$B$2,0,10*ROW('Hygiene Data'!I108))),EF114="Yes"),OFFSET('Hygiene Data'!$I$9,0,10*ROW('Hygiene Data'!I108)),IF(AND(ISTEXT(OFFSET('Hygiene Data'!$B$2,0,10*ROW('Hygiene Data'!I108))),EF114="No",ISNUMBER(OFFSET('Hygiene Data'!$I$9,0,10*ROW('Hygiene Data'!I108)))),CONCATENATE("[",ROUND(OFFSET('Hygiene Data'!$I$9,0,10*ROW('Hygiene Data'!I108)),0),"]"),IF(AND(ISTEXT(OFFSET('Hygiene Data'!$B$2,0,10*ROW('Hygiene Data'!I108))),EF114="",ISNUMBER(OFFSET('Hygiene Data'!$I$9,0,10*ROW('Hygiene Data'!I108)))),OFFSET('Hygiene Data'!$I$9,0,10*ROW('Hygiene Data'!I108)),NA())))</f>
        <v>#N/A</v>
      </c>
      <c r="BR114" s="269"/>
      <c r="BS114" s="269" t="str">
        <f ca="true">+IF(OFFSET('Water Data'!$D$27,0,10*ROW('Water Data'!D108))="","",OFFSET('Water Data'!$D$27,0,10*ROW('Water Data'!D108)))</f>
        <v/>
      </c>
      <c r="BT114" s="269" t="str">
        <f ca="true">+IF(OFFSET('Water Data'!$D$28,0,10*ROW('Water Data'!D108))="","",OFFSET('Water Data'!$D$28,0,10*ROW('Water Data'!D108)))</f>
        <v/>
      </c>
      <c r="BU114" s="269" t="str">
        <f ca="true">+IF(OFFSET('Water Data'!$D$29,0,10*ROW('Water Data'!D108))="","",OFFSET('Water Data'!$D$29,0,10*ROW('Water Data'!D108)))</f>
        <v/>
      </c>
      <c r="BV114" s="269" t="str">
        <f ca="true">+IF(OFFSET('Water Data'!$E$27,0,10*ROW('Water Data'!E108))="","",OFFSET('Water Data'!$E$27,0,10*ROW('Water Data'!E108)))</f>
        <v/>
      </c>
      <c r="BW114" s="269" t="str">
        <f ca="true">+IF(OFFSET('Water Data'!$E$28,0,10*ROW('Water Data'!E108))="","",OFFSET('Water Data'!$E$28,0,10*ROW('Water Data'!E108)))</f>
        <v/>
      </c>
      <c r="BX114" s="269" t="str">
        <f ca="true">+IF(OFFSET('Water Data'!$E$29,0,10*ROW('Water Data'!E108))="","",OFFSET('Water Data'!$E$29,0,10*ROW('Water Data'!E108)))</f>
        <v/>
      </c>
      <c r="BY114" s="269" t="str">
        <f ca="true">+IF(OFFSET('Water Data'!$F$27,0,10*ROW('Water Data'!F108))="","",OFFSET('Water Data'!$F$27,0,10*ROW('Water Data'!F108)))</f>
        <v/>
      </c>
      <c r="BZ114" s="269" t="str">
        <f ca="true">+IF(OFFSET('Water Data'!$F$28,0,10*ROW('Water Data'!F108))="","",OFFSET('Water Data'!$F$28,0,10*ROW('Water Data'!F108)))</f>
        <v/>
      </c>
      <c r="CA114" s="269" t="str">
        <f ca="true">+IF(OFFSET('Water Data'!$F$29,0,10*ROW('Water Data'!F108))="","",OFFSET('Water Data'!$F$29,0,10*ROW('Water Data'!F108)))</f>
        <v/>
      </c>
      <c r="CB114" s="269" t="str">
        <f ca="true">+IF(OFFSET('Water Data'!$G$27,0,10*ROW('Water Data'!G108))="","",OFFSET('Water Data'!$G$27,0,10*ROW('Water Data'!G108)))</f>
        <v/>
      </c>
      <c r="CC114" s="269" t="str">
        <f ca="true">+IF(OFFSET('Water Data'!$G$28,0,10*ROW('Water Data'!G108))="","",OFFSET('Water Data'!$G$28,0,10*ROW('Water Data'!G108)))</f>
        <v/>
      </c>
      <c r="CD114" s="269" t="str">
        <f ca="true">+IF(OFFSET('Water Data'!$G$29,0,10*ROW('Water Data'!G108))="","",OFFSET('Water Data'!$G$29,0,10*ROW('Water Data'!G108)))</f>
        <v/>
      </c>
      <c r="CE114" s="269" t="str">
        <f ca="true">+IF(OFFSET('Water Data'!$H$27,0,10*ROW('Water Data'!H108))="","",OFFSET('Water Data'!$H$27,0,10*ROW('Water Data'!H108)))</f>
        <v/>
      </c>
      <c r="CF114" s="269" t="str">
        <f ca="true">+IF(OFFSET('Water Data'!$H$28,0,10*ROW('Water Data'!H108))="","",OFFSET('Water Data'!$H$28,0,10*ROW('Water Data'!H108)))</f>
        <v/>
      </c>
      <c r="CG114" s="269" t="str">
        <f ca="true">+IF(OFFSET('Water Data'!$H$29,0,10*ROW('Water Data'!H108))="","",OFFSET('Water Data'!$H$29,0,10*ROW('Water Data'!H108)))</f>
        <v/>
      </c>
      <c r="CH114" s="269" t="str">
        <f ca="true">+IF(OFFSET('Water Data'!$I$27,0,10*ROW('Water Data'!I108))="","",OFFSET('Water Data'!$I$27,0,10*ROW('Water Data'!I108)))</f>
        <v/>
      </c>
      <c r="CI114" s="269" t="str">
        <f ca="true">+IF(OFFSET('Water Data'!$I$28,0,10*ROW('Water Data'!I108))="","",OFFSET('Water Data'!$I$28,0,10*ROW('Water Data'!I108)))</f>
        <v/>
      </c>
      <c r="CJ114" s="269" t="str">
        <f ca="true">+IF(OFFSET('Water Data'!$I$29,0,10*ROW('Water Data'!I108))="","",OFFSET('Water Data'!$I$29,0,10*ROW('Water Data'!I108)))</f>
        <v/>
      </c>
      <c r="CK114" s="269" t="str">
        <f ca="true">+IF(OFFSET('Sanitation Data'!$D$28,0,10*ROW('Sanitation Data'!D108))="","",OFFSET('Sanitation Data'!$D$28,0,10*ROW('Sanitation Data'!D108)))</f>
        <v/>
      </c>
      <c r="CL114" s="269" t="str">
        <f ca="true">+IF(OFFSET('Sanitation Data'!$D$29,0,10*ROW('Sanitation Data'!D108))="","",OFFSET('Sanitation Data'!$D$29,0,10*ROW('Sanitation Data'!D108)))</f>
        <v/>
      </c>
      <c r="CM114" s="269" t="str">
        <f ca="true">+IF(OFFSET('Sanitation Data'!$D$30,0,10*ROW('Sanitation Data'!D108))="","",OFFSET('Sanitation Data'!$D$30,0,10*ROW('Sanitation Data'!D108)))</f>
        <v/>
      </c>
      <c r="CN114" s="269" t="str">
        <f ca="true">+IF(OFFSET('Sanitation Data'!$D$31,0,10*ROW('Sanitation Data'!D108))="","",OFFSET('Sanitation Data'!$D$31,0,10*ROW('Sanitation Data'!D108)))</f>
        <v/>
      </c>
      <c r="CO114" s="269" t="str">
        <f ca="true">+IF(OFFSET('Sanitation Data'!$D$32,0,10*ROW('Sanitation Data'!D108))="","",OFFSET('Sanitation Data'!$D$32,0,10*ROW('Sanitation Data'!D108)))</f>
        <v/>
      </c>
      <c r="CP114" s="269" t="str">
        <f ca="true">+IF(OFFSET('Sanitation Data'!$E$28,0,10*ROW('Sanitation Data'!E108))="","",OFFSET('Sanitation Data'!$E$28,0,10*ROW('Sanitation Data'!E108)))</f>
        <v/>
      </c>
      <c r="CQ114" s="269" t="str">
        <f ca="true">+IF(OFFSET('Sanitation Data'!$E$29,0,10*ROW('Sanitation Data'!E108))="","",OFFSET('Sanitation Data'!$E$29,0,10*ROW('Sanitation Data'!E108)))</f>
        <v/>
      </c>
      <c r="CR114" s="269" t="str">
        <f ca="true">+IF(OFFSET('Sanitation Data'!$E$30,0,10*ROW('Sanitation Data'!E108))="","",OFFSET('Sanitation Data'!$E$30,0,10*ROW('Sanitation Data'!E108)))</f>
        <v/>
      </c>
      <c r="CS114" s="269" t="str">
        <f ca="true">+IF(OFFSET('Sanitation Data'!$E$31,0,10*ROW('Sanitation Data'!E108))="","",OFFSET('Sanitation Data'!$E$31,0,10*ROW('Sanitation Data'!E108)))</f>
        <v/>
      </c>
      <c r="CT114" s="269" t="str">
        <f ca="true">+IF(OFFSET('Sanitation Data'!$E$32,0,10*ROW('Sanitation Data'!E108))="","",OFFSET('Sanitation Data'!$E$32,0,10*ROW('Sanitation Data'!E108)))</f>
        <v/>
      </c>
      <c r="CU114" s="269" t="str">
        <f ca="true">+IF(OFFSET('Sanitation Data'!$F$28,0,10*ROW('Sanitation Data'!F108))="","",OFFSET('Sanitation Data'!$F$28,0,10*ROW('Sanitation Data'!F108)))</f>
        <v/>
      </c>
      <c r="CV114" s="269" t="str">
        <f ca="true">+IF(OFFSET('Sanitation Data'!$F$29,0,10*ROW('Sanitation Data'!F108))="","",OFFSET('Sanitation Data'!$F$29,0,10*ROW('Sanitation Data'!F108)))</f>
        <v/>
      </c>
      <c r="CW114" s="269" t="str">
        <f ca="true">+IF(OFFSET('Sanitation Data'!$F$30,0,10*ROW('Sanitation Data'!F108))="","",OFFSET('Sanitation Data'!$F$30,0,10*ROW('Sanitation Data'!F108)))</f>
        <v/>
      </c>
      <c r="CX114" s="269" t="str">
        <f ca="true">+IF(OFFSET('Sanitation Data'!$F$31,0,10*ROW('Sanitation Data'!F108))="","",OFFSET('Sanitation Data'!$F$31,0,10*ROW('Sanitation Data'!F108)))</f>
        <v/>
      </c>
      <c r="CY114" s="269" t="str">
        <f ca="true">+IF(OFFSET('Sanitation Data'!$F$32,0,10*ROW('Sanitation Data'!F108))="","",OFFSET('Sanitation Data'!$F$32,0,10*ROW('Sanitation Data'!F108)))</f>
        <v/>
      </c>
      <c r="CZ114" s="269" t="str">
        <f ca="true">+IF(OFFSET('Sanitation Data'!$G$28,0,10*ROW('Sanitation Data'!G108))="","",OFFSET('Sanitation Data'!$G$28,0,10*ROW('Sanitation Data'!G108)))</f>
        <v/>
      </c>
      <c r="DA114" s="269" t="str">
        <f ca="true">+IF(OFFSET('Sanitation Data'!$G$29,0,10*ROW('Sanitation Data'!G108))="","",OFFSET('Sanitation Data'!$G$29,0,10*ROW('Sanitation Data'!G108)))</f>
        <v/>
      </c>
      <c r="DB114" s="269" t="str">
        <f ca="true">+IF(OFFSET('Sanitation Data'!$G$30,0,10*ROW('Sanitation Data'!G108))="","",OFFSET('Sanitation Data'!$G$30,0,10*ROW('Sanitation Data'!G108)))</f>
        <v/>
      </c>
      <c r="DC114" s="269" t="str">
        <f ca="true">+IF(OFFSET('Sanitation Data'!$G$31,0,10*ROW('Sanitation Data'!G108))="","",OFFSET('Sanitation Data'!$G$31,0,10*ROW('Sanitation Data'!G108)))</f>
        <v/>
      </c>
      <c r="DD114" s="269" t="str">
        <f ca="true">+IF(OFFSET('Sanitation Data'!$G$32,0,10*ROW('Sanitation Data'!G108))="","",OFFSET('Sanitation Data'!$G$32,0,10*ROW('Sanitation Data'!G108)))</f>
        <v/>
      </c>
      <c r="DE114" s="269" t="str">
        <f ca="true">+IF(OFFSET('Sanitation Data'!$H$28,0,10*ROW('Sanitation Data'!H108))="","",OFFSET('Sanitation Data'!$H$28,0,10*ROW('Sanitation Data'!H108)))</f>
        <v/>
      </c>
      <c r="DF114" s="269" t="str">
        <f ca="true">+IF(OFFSET('Sanitation Data'!$H$29,0,10*ROW('Sanitation Data'!H108))="","",OFFSET('Sanitation Data'!$H$29,0,10*ROW('Sanitation Data'!H108)))</f>
        <v/>
      </c>
      <c r="DG114" s="269" t="str">
        <f ca="true">+IF(OFFSET('Sanitation Data'!$H$30,0,10*ROW('Sanitation Data'!H108))="","",OFFSET('Sanitation Data'!$H$30,0,10*ROW('Sanitation Data'!H108)))</f>
        <v/>
      </c>
      <c r="DH114" s="269" t="str">
        <f ca="true">+IF(OFFSET('Sanitation Data'!$H$31,0,10*ROW('Sanitation Data'!H108))="","",OFFSET('Sanitation Data'!$H$31,0,10*ROW('Sanitation Data'!H108)))</f>
        <v/>
      </c>
      <c r="DI114" s="269" t="str">
        <f ca="true">+IF(OFFSET('Sanitation Data'!$H$32,0,10*ROW('Sanitation Data'!H108))="","",OFFSET('Sanitation Data'!$H$32,0,10*ROW('Sanitation Data'!H108)))</f>
        <v/>
      </c>
      <c r="DJ114" s="269" t="str">
        <f ca="true">+IF(OFFSET('Sanitation Data'!$I$28,0,10*ROW('Sanitation Data'!I108))="","",OFFSET('Sanitation Data'!$I$28,0,10*ROW('Sanitation Data'!I108)))</f>
        <v/>
      </c>
      <c r="DK114" s="269" t="str">
        <f ca="true">+IF(OFFSET('Sanitation Data'!$I$29,0,10*ROW('Sanitation Data'!I108))="","",OFFSET('Sanitation Data'!$I$29,0,10*ROW('Sanitation Data'!I108)))</f>
        <v/>
      </c>
      <c r="DL114" s="269" t="str">
        <f ca="true">+IF(OFFSET('Sanitation Data'!$I$30,0,10*ROW('Sanitation Data'!I108))="","",OFFSET('Sanitation Data'!$I$30,0,10*ROW('Sanitation Data'!I108)))</f>
        <v/>
      </c>
      <c r="DM114" s="269" t="str">
        <f ca="true">+IF(OFFSET('Sanitation Data'!$I$31,0,10*ROW('Sanitation Data'!I108))="","",OFFSET('Sanitation Data'!$I$31,0,10*ROW('Sanitation Data'!I108)))</f>
        <v/>
      </c>
      <c r="DN114" s="269" t="str">
        <f ca="true">+IF(OFFSET('Sanitation Data'!$I$32,0,10*ROW('Sanitation Data'!I108))="","",OFFSET('Sanitation Data'!$I$32,0,10*ROW('Sanitation Data'!I108)))</f>
        <v/>
      </c>
      <c r="DO114" s="269" t="str">
        <f ca="true">+IF(OFFSET('Hygiene Data'!$D$11,0,10*ROW('Hygiene Data'!D108))="","",OFFSET('Hygiene Data'!$D$11,0,10*ROW('Hygiene Data'!D108)))</f>
        <v/>
      </c>
      <c r="DP114" s="269" t="str">
        <f ca="true">+IF(OFFSET('Hygiene Data'!$D$12,0,10*ROW('Hygiene Data'!D108))="","",OFFSET('Hygiene Data'!$D$12,0,10*ROW('Hygiene Data'!D108)))</f>
        <v/>
      </c>
      <c r="DQ114" s="269" t="str">
        <f ca="true">+IF(OFFSET('Hygiene Data'!$D$13,0,10*ROW('Hygiene Data'!D108))="","",OFFSET('Hygiene Data'!$D$13,0,10*ROW('Hygiene Data'!D108)))</f>
        <v/>
      </c>
      <c r="DR114" s="269" t="str">
        <f ca="true">+IF(OFFSET('Hygiene Data'!$E$11,0,10*ROW('Hygiene Data'!E108))="","",OFFSET('Hygiene Data'!$E$11,0,10*ROW('Hygiene Data'!E108)))</f>
        <v/>
      </c>
      <c r="DS114" s="269" t="str">
        <f ca="true">+IF(OFFSET('Hygiene Data'!$E$12,0,10*ROW('Hygiene Data'!E108))="","",OFFSET('Hygiene Data'!$E$12,0,10*ROW('Hygiene Data'!E108)))</f>
        <v/>
      </c>
      <c r="DT114" s="269" t="str">
        <f ca="true">+IF(OFFSET('Hygiene Data'!$E$13,0,10*ROW('Hygiene Data'!E108))="","",OFFSET('Hygiene Data'!$E$13,0,10*ROW('Hygiene Data'!E108)))</f>
        <v/>
      </c>
      <c r="DU114" s="269" t="str">
        <f ca="true">+IF(OFFSET('Hygiene Data'!$F$11,0,10*ROW('Hygiene Data'!F108))="","",OFFSET('Hygiene Data'!$F$11,0,10*ROW('Hygiene Data'!F108)))</f>
        <v/>
      </c>
      <c r="DV114" s="269" t="str">
        <f ca="true">+IF(OFFSET('Hygiene Data'!$F$12,0,10*ROW('Hygiene Data'!F108))="","",OFFSET('Hygiene Data'!$F$12,0,10*ROW('Hygiene Data'!F108)))</f>
        <v/>
      </c>
      <c r="DW114" s="269" t="str">
        <f ca="true">+IF(OFFSET('Hygiene Data'!$F$13,0,10*ROW('Hygiene Data'!F108))="","",OFFSET('Hygiene Data'!$F$13,0,10*ROW('Hygiene Data'!F108)))</f>
        <v/>
      </c>
      <c r="DX114" s="269" t="str">
        <f ca="true">+IF(OFFSET('Hygiene Data'!$G$11,0,10*ROW('Hygiene Data'!G108))="","",OFFSET('Hygiene Data'!$G$11,0,10*ROW('Hygiene Data'!G108)))</f>
        <v/>
      </c>
      <c r="DY114" s="269" t="str">
        <f ca="true">+IF(OFFSET('Hygiene Data'!$G$12,0,10*ROW('Hygiene Data'!G108))="","",OFFSET('Hygiene Data'!$G$12,0,10*ROW('Hygiene Data'!G108)))</f>
        <v/>
      </c>
      <c r="DZ114" s="269" t="str">
        <f ca="true">+IF(OFFSET('Hygiene Data'!$G$13,0,10*ROW('Hygiene Data'!G108))="","",OFFSET('Hygiene Data'!$G$13,0,10*ROW('Hygiene Data'!G108)))</f>
        <v/>
      </c>
      <c r="EA114" s="269" t="str">
        <f ca="true">+IF(OFFSET('Hygiene Data'!$H$11,0,10*ROW('Hygiene Data'!H108))="","",OFFSET('Hygiene Data'!$H$11,0,10*ROW('Hygiene Data'!H108)))</f>
        <v/>
      </c>
      <c r="EB114" s="269" t="str">
        <f ca="true">+IF(OFFSET('Hygiene Data'!$H$12,0,10*ROW('Hygiene Data'!H108))="","",OFFSET('Hygiene Data'!$H$12,0,10*ROW('Hygiene Data'!H108)))</f>
        <v/>
      </c>
      <c r="EC114" s="269" t="str">
        <f ca="true">+IF(OFFSET('Hygiene Data'!$H$13,0,10*ROW('Hygiene Data'!H108))="","",OFFSET('Hygiene Data'!$H$13,0,10*ROW('Hygiene Data'!H108)))</f>
        <v/>
      </c>
      <c r="ED114" s="269" t="str">
        <f ca="true">+IF(OFFSET('Hygiene Data'!$I$11,0,10*ROW('Hygiene Data'!I108))="","",OFFSET('Hygiene Data'!$I$11,0,10*ROW('Hygiene Data'!I108)))</f>
        <v/>
      </c>
      <c r="EE114" s="269" t="str">
        <f ca="true">+IF(OFFSET('Hygiene Data'!$I$12,0,10*ROW('Hygiene Data'!I108))="","",OFFSET('Hygiene Data'!$I$12,0,10*ROW('Hygiene Data'!I108)))</f>
        <v/>
      </c>
      <c r="EF114" s="269" t="str">
        <f ca="true">+IF(OFFSET('Hygiene Data'!$I$13,0,10*ROW('Hygiene Data'!I108))="","",OFFSET('Hygiene Data'!$I$13,0,10*ROW('Hygiene Data'!I108)))</f>
        <v/>
      </c>
    </row>
    <row xmlns:x14ac="http://schemas.microsoft.com/office/spreadsheetml/2009/9/ac" r="115" x14ac:dyDescent="0.2">
      <c r="A115" s="36" t="str">
        <f ca="true">+IF(OFFSET('Water Data'!$B$2,0,10*ROW('Water Data'!E109))="","",OFFSET('Water Data'!$B$2,0,10*ROW('Water Data'!E109)))</f>
        <v/>
      </c>
      <c r="B115" s="36" t="str">
        <f ca="true">+IF(OFFSET('Water Data'!$C$2,0,10*ROW('Water Data'!F109))="","",OFFSET('Water Data'!$C$2,0,10*ROW('Water Data'!F109)))</f>
        <v/>
      </c>
      <c r="C115" s="325" t="str">
        <f t="shared" ca="true" si="1"/>
        <v/>
      </c>
      <c r="D115" s="82" t="e">
        <f ca="true">+IF(AND(ISTEXT(OFFSET('Water Data'!$B$2,0,10*ROW('Water Data'!D109))),BS115="Yes"),100-OFFSET('Water Data'!$D$4,0,10*ROW('Water Data'!D109)),IF(AND(ISTEXT(OFFSET('Water Data'!$B$2,0,10*ROW('Water Data'!D109))),BS115="No",ISNUMBER(OFFSET('Water Data'!$D$4,0,10*ROW('Water Data'!D109)))),CONCATENATE("[",ROUND(100-OFFSET('Water Data'!$D$4,0,10*ROW('Water Data'!D109)),0),"]"),IF(AND(ISTEXT(OFFSET('Water Data'!$B$2,0,10*ROW('Water Data'!D109))),BS115="",ISNUMBER(OFFSET('Water Data'!$D$4,0,10*ROW('Water Data'!D109)))),100-OFFSET('Water Data'!$D$4,0,10*ROW('Water Data'!D109)),NA())))</f>
        <v>#N/A</v>
      </c>
      <c r="E115" s="82" t="e">
        <f ca="true">+IF(AND(ISTEXT(OFFSET('Water Data'!$B$2,0,10*ROW('Water Data'!E109))),BT115="Yes"),OFFSET('Water Data'!$D$6,0,10*ROW('Water Data'!D109)),IF(AND(ISTEXT(OFFSET('Water Data'!$B$2,0,10*ROW('Water Data'!D109))),BT115="No",ISNUMBER(OFFSET('Water Data'!$D$6,0,10*ROW('Water Data'!D109)))),CONCATENATE("[",ROUND(OFFSET('Water Data'!$D$6,0,10*ROW('Water Data'!D109)),0),"]"),IF(AND(ISTEXT(OFFSET('Water Data'!$B$2,0,10*ROW('Water Data'!D109))),BT115="",ISNUMBER(OFFSET('Water Data'!$D$6,0,10*ROW('Water Data'!D109)))),OFFSET('Water Data'!$D$6,0,10*ROW('Water Data'!D109)),NA())))</f>
        <v>#N/A</v>
      </c>
      <c r="F115" s="82" t="e">
        <f ca="true">+IF(AND(ISTEXT(OFFSET('Water Data'!$B$2,0,10*ROW('Water Data'!D109))),BU115="Yes"),OFFSET('Water Data'!$D$9,0,10*ROW('Water Data'!D109)),IF(AND(ISTEXT(OFFSET('Water Data'!$B$2,0,10*ROW('Water Data'!D109))),BU115="No",ISNUMBER(OFFSET('Water Data'!$D$9,0,10*ROW('Water Data'!D109)))),CONCATENATE("[",ROUND(OFFSET('Water Data'!$D$9,0,10*ROW('Water Data'!D109)),0),"]"),IF(AND(ISTEXT(OFFSET('Water Data'!$B$2,0,10*ROW('Water Data'!D109))),BU115="",ISNUMBER(OFFSET('Water Data'!$D$9,0,10*ROW('Water Data'!D109)))),OFFSET('Water Data'!$D$9,0,10*ROW('Water Data'!D109)),NA())))</f>
        <v>#N/A</v>
      </c>
      <c r="G115" s="82" t="e">
        <f ca="true">+IF(AND(ISTEXT(OFFSET('Water Data'!$B$2,0,10*ROW('Water Data'!E109))),BV115="Yes"),100-OFFSET('Water Data'!$E$4,0,10*ROW('Water Data'!E109)),IF(AND(ISTEXT(OFFSET('Water Data'!$B$2,0,10*ROW('Water Data'!E109))),BV115="No",ISNUMBER(OFFSET('Water Data'!$E$4,0,10*ROW('Water Data'!E109)))),CONCATENATE("[",ROUND(100-OFFSET('Water Data'!$E$4,0,10*ROW('Water Data'!E109)),0),"]"),IF(AND(ISTEXT(OFFSET('Water Data'!$B$2,0,10*ROW('Water Data'!E109))),BV115="",ISNUMBER(OFFSET('Water Data'!$E$4,0,10*ROW('Water Data'!E109)))),100-OFFSET('Water Data'!$E$4,0,10*ROW('Water Data'!E109)),NA())))</f>
        <v>#N/A</v>
      </c>
      <c r="H115" s="82" t="e">
        <f ca="true">+IF(AND(ISTEXT(OFFSET('Water Data'!$B$2,0,10*ROW('Water Data'!E109))),BW115="Yes"),OFFSET('Water Data'!$E$6,0,10*ROW('Water Data'!E109)),IF(AND(ISTEXT(OFFSET('Water Data'!$B$2,0,10*ROW('Water Data'!E109))),BW115="No",ISNUMBER(OFFSET('Water Data'!$E$6,0,10*ROW('Water Data'!E109)))),CONCATENATE("[",ROUND(OFFSET('Water Data'!$D$6,0,10*ROW('Water Data'!E109)),0),"]"),IF(AND(ISTEXT(OFFSET('Water Data'!$B$2,0,10*ROW('Water Data'!E109))),BW115="",ISNUMBER(OFFSET('Water Data'!$E$6,0,10*ROW('Water Data'!E109)))),OFFSET('Water Data'!$E$6,0,10*ROW('Water Data'!E109)),NA())))</f>
        <v>#N/A</v>
      </c>
      <c r="I115" s="82" t="e">
        <f ca="true">+IF(AND(ISTEXT(OFFSET('Water Data'!$B$2,0,10*ROW('Water Data'!E109))),BX115="Yes"),OFFSET('Water Data'!$E$9,0,10*ROW('Water Data'!E109)),IF(AND(ISTEXT(OFFSET('Water Data'!$B$2,0,10*ROW('Water Data'!E109))),BX115="No",ISNUMBER(OFFSET('Water Data'!$E$9,0,10*ROW('Water Data'!E109)))),CONCATENATE("[",ROUND(OFFSET('Water Data'!$E$9,0,10*ROW('Water Data'!E109)),0),"]"),IF(AND(ISTEXT(OFFSET('Water Data'!$B$2,0,10*ROW('Water Data'!E109))),BX115="",ISNUMBER(OFFSET('Water Data'!$E$9,0,10*ROW('Water Data'!E109)))),OFFSET('Water Data'!$E$9,0,10*ROW('Water Data'!E109)),NA())))</f>
        <v>#N/A</v>
      </c>
      <c r="J115" s="82" t="e">
        <f ca="true">+IF(AND(ISTEXT(OFFSET('Water Data'!$B$2,0,10*ROW('Water Data'!F109))),BY115="Yes"),100-OFFSET('Water Data'!$F$4,0,10*ROW('Water Data'!F109)),IF(AND(ISTEXT(OFFSET('Water Data'!$B$2,0,10*ROW('Water Data'!F109))),BY115="No",ISNUMBER(OFFSET('Water Data'!$F$4,0,10*ROW('Water Data'!F109)))),CONCATENATE("[",ROUND(100-OFFSET('Water Data'!$F$4,0,10*ROW('Water Data'!F109)),0),"]"),IF(AND(ISTEXT(OFFSET('Water Data'!$B$2,0,10*ROW('Water Data'!F109))),BY115="",ISNUMBER(OFFSET('Water Data'!$F$4,0,10*ROW('Water Data'!F109)))),100-OFFSET('Water Data'!$F$4,0,10*ROW('Water Data'!F109)),NA())))</f>
        <v>#N/A</v>
      </c>
      <c r="K115" s="82" t="e">
        <f ca="true">+IF(AND(ISTEXT(OFFSET('Water Data'!$B$2,0,10*ROW('Water Data'!F109))),BZ115="Yes"),OFFSET('Water Data'!$F$6,0,10*ROW('Water Data'!F109)),IF(AND(ISTEXT(OFFSET('Water Data'!$B$2,0,10*ROW('Water Data'!F109))),BZ115="No",ISNUMBER(OFFSET('Water Data'!$F$6,0,10*ROW('Water Data'!F109)))),CONCATENATE("[",ROUND(OFFSET('Water Data'!$F$6,0,10*ROW('Water Data'!F109)),0),"]"),IF(AND(ISTEXT(OFFSET('Water Data'!$B$2,0,10*ROW('Water Data'!F109))),BZ115="",ISNUMBER(OFFSET('Water Data'!$F$6,0,10*ROW('Water Data'!F109)))),OFFSET('Water Data'!$F$6,0,10*ROW('Water Data'!F109)),NA())))</f>
        <v>#N/A</v>
      </c>
      <c r="L115" s="82" t="e">
        <f ca="true">+IF(AND(ISTEXT(OFFSET('Water Data'!$B$2,0,10*ROW('Water Data'!F109))),CA115="Yes"),OFFSET('Water Data'!$F$9,0,10*ROW('Water Data'!F109)),IF(AND(ISTEXT(OFFSET('Water Data'!$B$2,0,10*ROW('Water Data'!F109))),CA115="No",ISNUMBER(OFFSET('Water Data'!$F$9,0,10*ROW('Water Data'!F109)))),CONCATENATE("[",ROUND(OFFSET('Water Data'!$F$9,0,10*ROW('Water Data'!F109)),0),"]"),IF(AND(ISTEXT(OFFSET('Water Data'!$B$2,0,10*ROW('Water Data'!F109))),CA115="",ISNUMBER(OFFSET('Water Data'!$F$9,0,10*ROW('Water Data'!F109)))),OFFSET('Water Data'!$F$9,0,10*ROW('Water Data'!F109)),NA())))</f>
        <v>#N/A</v>
      </c>
      <c r="M115" s="82" t="e">
        <f ca="true">+IF(AND(ISTEXT(OFFSET('Water Data'!$B$2,0,10*ROW('Water Data'!G109))),CB115="Yes"),100-OFFSET('Water Data'!$G$4,0,10*ROW('Water Data'!G109)),IF(AND(ISTEXT(OFFSET('Water Data'!$B$2,0,10*ROW('Water Data'!G109))),CB115="No",ISNUMBER(OFFSET('Water Data'!$G$4,0,10*ROW('Water Data'!G109)))),CONCATENATE("[",ROUND(100-OFFSET('Water Data'!$G$4,0,10*ROW('Water Data'!G109)),0),"]"),IF(AND(ISTEXT(OFFSET('Water Data'!$B$2,0,10*ROW('Water Data'!G109))),CB115="",ISNUMBER(OFFSET('Water Data'!$G$4,0,10*ROW('Water Data'!G109)))),100-OFFSET('Water Data'!$G$4,0,10*ROW('Water Data'!G109)),NA())))</f>
        <v>#N/A</v>
      </c>
      <c r="N115" s="82" t="e">
        <f ca="true">+IF(AND(ISTEXT(OFFSET('Water Data'!$B$2,0,10*ROW('Water Data'!G109))),CC115="Yes"),OFFSET('Water Data'!$G$6,0,10*ROW('Water Data'!G109)),IF(AND(ISTEXT(OFFSET('Water Data'!$B$2,0,10*ROW('Water Data'!G109))),CC115="No",ISNUMBER(OFFSET('Water Data'!$G$6,0,10*ROW('Water Data'!G109)))),CONCATENATE("[",ROUND(OFFSET('Water Data'!$G$6,0,10*ROW('Water Data'!G109)),0),"]"),IF(AND(ISTEXT(OFFSET('Water Data'!$B$2,0,10*ROW('Water Data'!G109))),CC115="",ISNUMBER(OFFSET('Water Data'!$G$6,0,10*ROW('Water Data'!G109)))),OFFSET('Water Data'!$G$6,0,10*ROW('Water Data'!G109)),NA())))</f>
        <v>#N/A</v>
      </c>
      <c r="O115" s="82" t="e">
        <f ca="true">+IF(AND(ISTEXT(OFFSET('Water Data'!$B$2,0,10*ROW('Water Data'!G109))),CD115="Yes"),OFFSET('Water Data'!$G$9,0,10*ROW('Water Data'!G109)),IF(AND(ISTEXT(OFFSET('Water Data'!$B$2,0,10*ROW('Water Data'!G109))),CD115="No",ISNUMBER(OFFSET('Water Data'!$G$9,0,10*ROW('Water Data'!G109)))),CONCATENATE("[",ROUND(OFFSET('Water Data'!$G$9,0,10*ROW('Water Data'!G109)),0),"]"),IF(AND(ISTEXT(OFFSET('Water Data'!$B$2,0,10*ROW('Water Data'!G109))),CD115="",ISNUMBER(OFFSET('Water Data'!$G$9,0,10*ROW('Water Data'!G109)))),OFFSET('Water Data'!$G$9,0,10*ROW('Water Data'!G109)),NA())))</f>
        <v>#N/A</v>
      </c>
      <c r="P115" s="82" t="e">
        <f ca="true">+IF(AND(ISTEXT(OFFSET('Water Data'!$B$2,0,10*ROW('Water Data'!H109))),CE115="Yes"),100-OFFSET('Water Data'!$H$4,0,10*ROW('Water Data'!H109)),IF(AND(ISTEXT(OFFSET('Water Data'!$B$2,0,10*ROW('Water Data'!H109))),CE115="No",ISNUMBER(OFFSET('Water Data'!$H$4,0,10*ROW('Water Data'!H109)))),CONCATENATE("[",ROUND(100-OFFSET('Water Data'!$H$4,0,10*ROW('Water Data'!H109)),0),"]"),IF(AND(ISTEXT(OFFSET('Water Data'!$B$2,0,10*ROW('Water Data'!H109))),CE115="",ISNUMBER(OFFSET('Water Data'!$H$4,0,10*ROW('Water Data'!H109)))),100-OFFSET('Water Data'!$H$4,0,10*ROW('Water Data'!H109)),NA())))</f>
        <v>#N/A</v>
      </c>
      <c r="Q115" s="82" t="e">
        <f ca="true">+IF(AND(ISTEXT(OFFSET('Water Data'!$B$2,0,10*ROW('Water Data'!H109))),CF115="Yes"),OFFSET('Water Data'!$H$6,0,10*ROW('Water Data'!H109)),IF(AND(ISTEXT(OFFSET('Water Data'!$B$2,0,10*ROW('Water Data'!H109))),CF115="No",ISNUMBER(OFFSET('Water Data'!$H$6,0,10*ROW('Water Data'!H109)))),CONCATENATE("[",ROUND(OFFSET('Water Data'!$H$6,0,10*ROW('Water Data'!H109)),0),"]"),IF(AND(ISTEXT(OFFSET('Water Data'!$B$2,0,10*ROW('Water Data'!H109))),CF115="",ISNUMBER(OFFSET('Water Data'!$H$6,0,10*ROW('Water Data'!H109)))),OFFSET('Water Data'!$H$6,0,10*ROW('Water Data'!H109)),NA())))</f>
        <v>#N/A</v>
      </c>
      <c r="R115" s="82" t="e">
        <f ca="true">+IF(AND(ISTEXT(OFFSET('Water Data'!$B$2,0,10*ROW('Water Data'!H109))),CG115="Yes"),OFFSET('Water Data'!$H$9,0,10*ROW('Water Data'!H109)),IF(AND(ISTEXT(OFFSET('Water Data'!$B$2,0,10*ROW('Water Data'!H109))),CG115="No",ISNUMBER(OFFSET('Water Data'!$H$9,0,10*ROW('Water Data'!H109)))),CONCATENATE("[",ROUND(OFFSET('Water Data'!$H$9,0,10*ROW('Water Data'!H109)),0),"]"),IF(AND(ISTEXT(OFFSET('Water Data'!$B$2,0,10*ROW('Water Data'!H109))),CG115="",ISNUMBER(OFFSET('Water Data'!$H$9,0,10*ROW('Water Data'!H109)))),OFFSET('Water Data'!$H$9,0,10*ROW('Water Data'!H109)),NA())))</f>
        <v>#N/A</v>
      </c>
      <c r="S115" s="82" t="e">
        <f ca="true">+IF(AND(ISTEXT(OFFSET('Water Data'!$B$2,0,10*ROW('Water Data'!I109))),CH115="Yes"),100-OFFSET('Water Data'!$I$4,0,10*ROW('Water Data'!I109)),IF(AND(ISTEXT(OFFSET('Water Data'!$B$2,0,10*ROW('Water Data'!I109))),CH115="No",ISNUMBER(OFFSET('Water Data'!$I$4,0,10*ROW('Water Data'!I109)))),CONCATENATE("[",ROUND(100-OFFSET('Water Data'!$I$4,0,10*ROW('Water Data'!I109)),0),"]"),IF(AND(ISTEXT(OFFSET('Water Data'!$B$2,0,10*ROW('Water Data'!I109))),CH115="",ISNUMBER(OFFSET('Water Data'!$I$4,0,10*ROW('Water Data'!I109)))),100-OFFSET('Water Data'!$I$4,0,10*ROW('Water Data'!I109)),NA())))</f>
        <v>#N/A</v>
      </c>
      <c r="T115" s="82" t="e">
        <f ca="true">+IF(AND(ISTEXT(OFFSET('Water Data'!$B$2,0,10*ROW('Water Data'!I109))),CI115="Yes"),OFFSET('Water Data'!$I$6,0,10*ROW('Water Data'!I109)),IF(AND(ISTEXT(OFFSET('Water Data'!$B$2,0,10*ROW('Water Data'!I109))),CI115="No",ISNUMBER(OFFSET('Water Data'!$I$6,0,10*ROW('Water Data'!I109)))),CONCATENATE("[",ROUND(OFFSET('Water Data'!$I$6,0,10*ROW('Water Data'!I109)),0),"]"),IF(AND(ISTEXT(OFFSET('Water Data'!$B$2,0,10*ROW('Water Data'!I109))),CI115="",ISNUMBER(OFFSET('Water Data'!$I$6,0,10*ROW('Water Data'!I109)))),OFFSET('Water Data'!$I$6,0,10*ROW('Water Data'!I109)),NA())))</f>
        <v>#N/A</v>
      </c>
      <c r="U115" s="82" t="e">
        <f ca="true">+IF(AND(ISTEXT(OFFSET('Water Data'!$B$2,0,10*ROW('Water Data'!I109))),CJ115="Yes"),OFFSET('Water Data'!$I$9,0,10*ROW('Water Data'!I109)),IF(AND(ISTEXT(OFFSET('Water Data'!$B$2,0,10*ROW('Water Data'!I109))),CJ115="No",ISNUMBER(OFFSET('Water Data'!$I$9,0,10*ROW('Water Data'!I109)))),CONCATENATE("[",ROUND(OFFSET('Water Data'!$I$9,0,10*ROW('Water Data'!I109)),0),"]"),IF(AND(ISTEXT(OFFSET('Water Data'!$B$2,0,10*ROW('Water Data'!I109))),CJ115="",ISNUMBER(OFFSET('Water Data'!$I$9,0,10*ROW('Water Data'!I109)))),OFFSET('Water Data'!$I$9,0,10*ROW('Water Data'!I109)),NA())))</f>
        <v>#N/A</v>
      </c>
      <c r="V115" s="83" t="e">
        <f ca="true">+IF(AND(ISTEXT(OFFSET('Sanitation Data'!$B$2,0,10*ROW('Sanitation Data'!D109))),CK115="Yes"),100-OFFSET('Sanitation Data'!$D$4,0,10*ROW('Sanitation Data'!D109)),IF(AND(ISTEXT(OFFSET('Sanitation Data'!$B$2,0,10*ROW('Sanitation Data'!D109))),CK115="No",ISNUMBER(OFFSET('Sanitation Data'!$D$4,0,10*ROW('Sanitation Data'!D109)))),CONCATENATE("[",ROUND(100-OFFSET('Sanitation Data'!$D$4,0,10*ROW('Sanitation Data'!D109)),0),"]"),IF(AND(ISTEXT(OFFSET('Sanitation Data'!$B$2,0,10*ROW('Sanitation Data'!D109))),CK115="",ISNUMBER(OFFSET('Sanitation Data'!$D$4,0,10*ROW('Sanitation Data'!D109)))),100-OFFSET('Sanitation Data'!$D$4,0,10*ROW('Sanitation Data'!D109)),NA())))</f>
        <v>#N/A</v>
      </c>
      <c r="W115" s="83" t="e">
        <f ca="true">+IF(AND(ISTEXT(OFFSET('Sanitation Data'!$B$2,0,10*ROW('Sanitation Data'!D109))),CL115="Yes"),OFFSET('Sanitation Data'!$D$6,0,10*ROW('Sanitation Data'!D109)),IF(AND(ISTEXT(OFFSET('Sanitation Data'!$B$2,0,10*ROW('Sanitation Data'!D109))),CL115="No",ISNUMBER(OFFSET('Sanitation Data'!$D$6,0,10*ROW('Sanitation Data'!D109)))),CONCATENATE("[",ROUND(OFFSET('Sanitation Data'!$D$6,0,10*ROW('Sanitation Data'!D109)),0),"]"),IF(AND(ISTEXT(OFFSET('Sanitation Data'!$B$2,0,10*ROW('Sanitation Data'!D109))),CL115="",ISNUMBER(OFFSET('Sanitation Data'!$D$6,0,10*ROW('Sanitation Data'!D109)))),OFFSET('Sanitation Data'!$D$6,0,10*ROW('Sanitation Data'!D109)),NA())))</f>
        <v>#N/A</v>
      </c>
      <c r="X115" s="83" t="e">
        <f ca="true">+IF(AND(ISTEXT(OFFSET('Sanitation Data'!$B$2,0,10*ROW('Sanitation Data'!D109))),CM115="Yes"),OFFSET('Sanitation Data'!$D$10,0,10*ROW('Sanitation Data'!D109)),IF(AND(ISTEXT(OFFSET('Sanitation Data'!$B$2,0,10*ROW('Sanitation Data'!D109))),CM115="No",ISNUMBER(OFFSET('Sanitation Data'!$D$10,0,10*ROW('Sanitation Data'!D109)))),CONCATENATE("[",ROUND(OFFSET('Sanitation Data'!$D$10,0,10*ROW('Sanitation Data'!D109)),0),"]"),IF(AND(ISTEXT(OFFSET('Sanitation Data'!$B$2,0,10*ROW('Sanitation Data'!D109))),CM115="",ISNUMBER(OFFSET('Sanitation Data'!$D$10,0,10*ROW('Sanitation Data'!D109)))),OFFSET('Sanitation Data'!$D$10,0,10*ROW('Sanitation Data'!D109)),NA())))</f>
        <v>#N/A</v>
      </c>
      <c r="Y115" s="83" t="e">
        <f ca="true">+IF(AND(ISTEXT(OFFSET('Sanitation Data'!$B$2,0,10*ROW('Sanitation Data'!D109))),CN115="Yes"),OFFSET('Sanitation Data'!$D$11,0,10*ROW('Sanitation Data'!D109)),IF(AND(ISTEXT(OFFSET('Sanitation Data'!$B$2,0,10*ROW('Sanitation Data'!D109))),CN115="No",ISNUMBER(OFFSET('Sanitation Data'!$D$11,0,10*ROW('Sanitation Data'!D109)))),CONCATENATE("[",ROUND(OFFSET('Sanitation Data'!$D$11,0,10*ROW('Sanitation Data'!D109)),0),"]"),IF(AND(ISTEXT(OFFSET('Sanitation Data'!$B$2,0,10*ROW('Sanitation Data'!D109))),CN115="",ISNUMBER(OFFSET('Sanitation Data'!$D$11,0,10*ROW('Sanitation Data'!D109)))),OFFSET('Sanitation Data'!$D$11,0,10*ROW('Sanitation Data'!D109)),NA())))</f>
        <v>#N/A</v>
      </c>
      <c r="Z115" s="83" t="e">
        <f ca="true">+IF(AND(ISTEXT(OFFSET('Sanitation Data'!$B$2,0,10*ROW('Sanitation Data'!D109))),CO115="Yes"),OFFSET('Sanitation Data'!$D$12,0,10*ROW('Sanitation Data'!D109)),IF(AND(ISTEXT(OFFSET('Sanitation Data'!$B$2,0,10*ROW('Sanitation Data'!D109))),CO115="No",ISNUMBER(OFFSET('Sanitation Data'!$D$12,0,10*ROW('Sanitation Data'!D109)))),CONCATENATE("[",ROUND(OFFSET('Sanitation Data'!$D$12,0,10*ROW('Sanitation Data'!D109)),0),"]"),IF(AND(ISTEXT(OFFSET('Sanitation Data'!$B$2,0,10*ROW('Sanitation Data'!D109))),CO115="",ISNUMBER(OFFSET('Sanitation Data'!$D$12,0,10*ROW('Sanitation Data'!D109)))),OFFSET('Sanitation Data'!$D$12,0,10*ROW('Sanitation Data'!D109)),NA())))</f>
        <v>#N/A</v>
      </c>
      <c r="AA115" s="83" t="e">
        <f ca="true">+IF(AND(ISTEXT(OFFSET('Sanitation Data'!$B$2,0,10*ROW('Sanitation Data'!E109))),CP115="Yes"),100-OFFSET('Sanitation Data'!$E$4,0,10*ROW('Sanitation Data'!E109)),IF(AND(ISTEXT(OFFSET('Sanitation Data'!$B$2,0,10*ROW('Sanitation Data'!E109))),CP115="No",ISNUMBER(OFFSET('Sanitation Data'!$E$4,0,10*ROW('Sanitation Data'!E109)))),CONCATENATE("[",ROUND(100-OFFSET('Sanitation Data'!$E$4,0,10*ROW('Sanitation Data'!E109)),0),"]"),IF(AND(ISTEXT(OFFSET('Sanitation Data'!$B$2,0,10*ROW('Sanitation Data'!E109))),CP115="",ISNUMBER(OFFSET('Sanitation Data'!$E$4,0,10*ROW('Sanitation Data'!E109)))),100-OFFSET('Sanitation Data'!$E$4,0,10*ROW('Sanitation Data'!E109)),NA())))</f>
        <v>#N/A</v>
      </c>
      <c r="AB115" s="83" t="e">
        <f ca="true">+IF(AND(ISTEXT(OFFSET('Sanitation Data'!$B$2,0,10*ROW('Sanitation Data'!E109))),CQ115="Yes"),OFFSET('Sanitation Data'!$E$6,0,10*ROW('Sanitation Data'!H109)),IF(AND(ISTEXT(OFFSET('Sanitation Data'!$B$2,0,10*ROW('Sanitation Data'!E109))),CQ115="No",ISNUMBER(OFFSET('Sanitation Data'!$E$6,0,10*ROW('Sanitation Data'!E109)))),CONCATENATE("[",ROUND(OFFSET('Sanitation Data'!$E$6,0,10*ROW('Sanitation Data'!E109)),0),"]"),IF(AND(ISTEXT(OFFSET('Sanitation Data'!$B$2,0,10*ROW('Sanitation Data'!E109))),CQ115="",ISNUMBER(OFFSET('Sanitation Data'!$E$6,0,10*ROW('Sanitation Data'!E109)))),OFFSET('Sanitation Data'!$E$6,0,10*ROW('Sanitation Data'!E109)),NA())))</f>
        <v>#N/A</v>
      </c>
      <c r="AC115" s="83" t="e">
        <f ca="true">+IF(AND(ISTEXT(OFFSET('Sanitation Data'!$B$2,0,10*ROW('Sanitation Data'!E109))),CR115="Yes"),OFFSET('Sanitation Data'!$E$10,0,10*ROW('Sanitation Data'!E109)),IF(AND(ISTEXT(OFFSET('Sanitation Data'!$B$2,0,10*ROW('Sanitation Data'!E109))),CR115="No",ISNUMBER(OFFSET('Sanitation Data'!$E$10,0,10*ROW('Sanitation Data'!E109)))),CONCATENATE("[",ROUND(OFFSET('Sanitation Data'!$E$10,0,10*ROW('Sanitation Data'!E109)),0),"]"),IF(AND(ISTEXT(OFFSET('Sanitation Data'!$B$2,0,10*ROW('Sanitation Data'!E109))),CR115="",ISNUMBER(OFFSET('Sanitation Data'!$E$10,0,10*ROW('Sanitation Data'!E109)))),OFFSET('Sanitation Data'!$E$10,0,10*ROW('Sanitation Data'!E109)),NA())))</f>
        <v>#N/A</v>
      </c>
      <c r="AD115" s="83" t="e">
        <f ca="true">+IF(AND(ISTEXT(OFFSET('Sanitation Data'!$B$2,0,10*ROW('Sanitation Data'!E109))),CS115="Yes"),OFFSET('Sanitation Data'!$E$11,0,10*ROW('Sanitation Data'!E109)),IF(AND(ISTEXT(OFFSET('Sanitation Data'!$B$2,0,10*ROW('Sanitation Data'!E109))),CS115="No",ISNUMBER(OFFSET('Sanitation Data'!$E$11,0,10*ROW('Sanitation Data'!E109)))),CONCATENATE("[",ROUND(OFFSET('Sanitation Data'!$E$11,0,10*ROW('Sanitation Data'!E109)),0),"]"),IF(AND(ISTEXT(OFFSET('Sanitation Data'!$B$2,0,10*ROW('Sanitation Data'!E109))),CS115="",ISNUMBER(OFFSET('Sanitation Data'!$E$11,0,10*ROW('Sanitation Data'!E109)))),OFFSET('Sanitation Data'!$E$11,0,10*ROW('Sanitation Data'!E109)),NA())))</f>
        <v>#N/A</v>
      </c>
      <c r="AE115" s="83" t="e">
        <f ca="true">+IF(AND(ISTEXT(OFFSET('Sanitation Data'!$B$2,0,10*ROW('Sanitation Data'!E109))),CT115="Yes"),OFFSET('Sanitation Data'!$E$12,0,10*ROW('Sanitation Data'!E109)),IF(AND(ISTEXT(OFFSET('Sanitation Data'!$B$2,0,10*ROW('Sanitation Data'!E109))),CT115="No",ISNUMBER(OFFSET('Sanitation Data'!$E$12,0,10*ROW('Sanitation Data'!E109)))),CONCATENATE("[",ROUND(OFFSET('Sanitation Data'!$E$12,0,10*ROW('Sanitation Data'!E109)),0),"]"),IF(AND(ISTEXT(OFFSET('Sanitation Data'!$B$2,0,10*ROW('Sanitation Data'!E109))),CT115="",ISNUMBER(OFFSET('Sanitation Data'!$E$12,0,10*ROW('Sanitation Data'!E109)))),OFFSET('Sanitation Data'!$E$12,0,10*ROW('Sanitation Data'!E109)),NA())))</f>
        <v>#N/A</v>
      </c>
      <c r="AF115" s="83" t="e">
        <f ca="true">+IF(AND(ISTEXT(OFFSET('Sanitation Data'!$B$2,0,10*ROW('Sanitation Data'!F109))),CU115="Yes"),100-OFFSET('Sanitation Data'!$F$4,0,10*ROW('Sanitation Data'!F109)),IF(AND(ISTEXT(OFFSET('Sanitation Data'!$B$2,0,10*ROW('Sanitation Data'!F109))),CU115="No",ISNUMBER(OFFSET('Sanitation Data'!$F$4,0,10*ROW('Sanitation Data'!F109)))),CONCATENATE("[",ROUND(100-OFFSET('Sanitation Data'!$F$4,0,10*ROW('Sanitation Data'!F109)),0),"]"),IF(AND(ISTEXT(OFFSET('Sanitation Data'!$B$2,0,10*ROW('Sanitation Data'!F109))),CU115="",ISNUMBER(OFFSET('Sanitation Data'!$F$4,0,10*ROW('Sanitation Data'!F109)))),100-OFFSET('Sanitation Data'!$F$4,0,10*ROW('Sanitation Data'!F109)),NA())))</f>
        <v>#N/A</v>
      </c>
      <c r="AG115" s="83" t="e">
        <f ca="true">+IF(AND(ISTEXT(OFFSET('Sanitation Data'!$B$2,0,10*ROW('Sanitation Data'!F109))),CV115="Yes"),OFFSET('Sanitation Data'!$F$6,0,10*ROW('Sanitation Data'!F109)),IF(AND(ISTEXT(OFFSET('Sanitation Data'!$B$2,0,10*ROW('Sanitation Data'!F109))),CV115="No",ISNUMBER(OFFSET('Sanitation Data'!$F$6,0,10*ROW('Sanitation Data'!F109)))),CONCATENATE("[",ROUND(OFFSET('Sanitation Data'!$F$6,0,10*ROW('Sanitation Data'!F109)),0),"]"),IF(AND(ISTEXT(OFFSET('Sanitation Data'!$B$2,0,10*ROW('Sanitation Data'!F109))),CV115="",ISNUMBER(OFFSET('Sanitation Data'!$F$6,0,10*ROW('Sanitation Data'!F109)))),OFFSET('Sanitation Data'!$F$6,0,10*ROW('Sanitation Data'!F109)),NA())))</f>
        <v>#N/A</v>
      </c>
      <c r="AH115" s="83" t="e">
        <f ca="true">+IF(AND(ISTEXT(OFFSET('Sanitation Data'!$B$2,0,10*ROW('Sanitation Data'!F109))),CW115="Yes"),OFFSET('Sanitation Data'!$F$10,0,10*ROW('Sanitation Data'!F109)),IF(AND(ISTEXT(OFFSET('Sanitation Data'!$B$2,0,10*ROW('Sanitation Data'!F109))),CW115="No",ISNUMBER(OFFSET('Sanitation Data'!$F$10,0,10*ROW('Sanitation Data'!F109)))),CONCATENATE("[",ROUND(OFFSET('Sanitation Data'!$F$10,0,10*ROW('Sanitation Data'!F109)),0),"]"),IF(AND(ISTEXT(OFFSET('Sanitation Data'!$B$2,0,10*ROW('Sanitation Data'!F109))),CW115="",ISNUMBER(OFFSET('Sanitation Data'!$F$10,0,10*ROW('Sanitation Data'!F109)))),OFFSET('Sanitation Data'!$F$10,0,10*ROW('Sanitation Data'!F109)),NA())))</f>
        <v>#N/A</v>
      </c>
      <c r="AI115" s="83" t="e">
        <f ca="true">+IF(AND(ISTEXT(OFFSET('Sanitation Data'!$B$2,0,10*ROW('Sanitation Data'!F109))),CX115="Yes"),OFFSET('Sanitation Data'!$F$11,0,10*ROW('Sanitation Data'!F109)),IF(AND(ISTEXT(OFFSET('Sanitation Data'!$B$2,0,10*ROW('Sanitation Data'!F109))),CX115="No",ISNUMBER(OFFSET('Sanitation Data'!$F$11,0,10*ROW('Sanitation Data'!F109)))),CONCATENATE("[",ROUND(OFFSET('Sanitation Data'!$F$11,0,10*ROW('Sanitation Data'!F109)),0),"]"),IF(AND(ISTEXT(OFFSET('Sanitation Data'!$B$2,0,10*ROW('Sanitation Data'!F109))),CX115="",ISNUMBER(OFFSET('Sanitation Data'!$F$11,0,10*ROW('Sanitation Data'!F109)))),OFFSET('Sanitation Data'!$F$11,0,10*ROW('Sanitation Data'!F109)),NA())))</f>
        <v>#N/A</v>
      </c>
      <c r="AJ115" s="83" t="e">
        <f ca="true">+IF(AND(ISTEXT(OFFSET('Sanitation Data'!$B$2,0,10*ROW('Sanitation Data'!F109))),CY115="Yes"),OFFSET('Sanitation Data'!$F$12,0,10*ROW('Sanitation Data'!F109)),IF(AND(ISTEXT(OFFSET('Sanitation Data'!$B$2,0,10*ROW('Sanitation Data'!F109))),CY115="No",ISNUMBER(OFFSET('Sanitation Data'!$F$12,0,10*ROW('Sanitation Data'!F109)))),CONCATENATE("[",ROUND(OFFSET('Sanitation Data'!$F$12,0,10*ROW('Sanitation Data'!F109)),0),"]"),IF(AND(ISTEXT(OFFSET('Sanitation Data'!$B$2,0,10*ROW('Sanitation Data'!F109))),CY115="",ISNUMBER(OFFSET('Sanitation Data'!$F$12,0,10*ROW('Sanitation Data'!F109)))),OFFSET('Sanitation Data'!$F$12,0,10*ROW('Sanitation Data'!F109)),NA())))</f>
        <v>#N/A</v>
      </c>
      <c r="AK115" s="83" t="e">
        <f ca="true">+IF(AND(ISTEXT(OFFSET('Sanitation Data'!$B$2,0,10*ROW('Sanitation Data'!G109))),CZ115="Yes"),100-OFFSET('Sanitation Data'!$G$4,0,10*ROW('Sanitation Data'!G109)),IF(AND(ISTEXT(OFFSET('Sanitation Data'!$B$2,0,10*ROW('Sanitation Data'!G109))),CZ115="No",ISNUMBER(OFFSET('Sanitation Data'!$G$4,0,10*ROW('Sanitation Data'!G109)))),CONCATENATE("[",ROUND(100-OFFSET('Sanitation Data'!$G$4,0,10*ROW('Sanitation Data'!G109)),0),"]"),IF(AND(ISTEXT(OFFSET('Sanitation Data'!$B$2,0,10*ROW('Sanitation Data'!G109))),CZ115="",ISNUMBER(OFFSET('Sanitation Data'!$G$4,0,10*ROW('Sanitation Data'!G109)))),100-OFFSET('Sanitation Data'!$G$4,0,10*ROW('Sanitation Data'!G109)),NA())))</f>
        <v>#N/A</v>
      </c>
      <c r="AL115" s="83" t="e">
        <f ca="true">+IF(AND(ISTEXT(OFFSET('Sanitation Data'!$B$2,0,10*ROW('Sanitation Data'!G109))),DA115="Yes"),OFFSET('Sanitation Data'!$G$6,0,10*ROW('Sanitation Data'!G109)),IF(AND(ISTEXT(OFFSET('Sanitation Data'!$B$2,0,10*ROW('Sanitation Data'!G109))),DA115="No",ISNUMBER(OFFSET('Sanitation Data'!$G$6,0,10*ROW('Sanitation Data'!G109)))),CONCATENATE("[",ROUND(OFFSET('Sanitation Data'!$G$6,0,10*ROW('Sanitation Data'!G109)),0),"]"),IF(AND(ISTEXT(OFFSET('Sanitation Data'!$B$2,0,10*ROW('Sanitation Data'!G109))),DA115="",ISNUMBER(OFFSET('Sanitation Data'!$G$6,0,10*ROW('Sanitation Data'!G109)))),OFFSET('Sanitation Data'!$G$6,0,10*ROW('Sanitation Data'!G109)),NA())))</f>
        <v>#N/A</v>
      </c>
      <c r="AM115" s="83" t="e">
        <f ca="true">+IF(AND(ISTEXT(OFFSET('Sanitation Data'!$B$2,0,10*ROW('Sanitation Data'!G109))),DB115="Yes"),OFFSET('Sanitation Data'!$G$10,0,10*ROW('Sanitation Data'!G109)),IF(AND(ISTEXT(OFFSET('Sanitation Data'!$B$2,0,10*ROW('Sanitation Data'!G109))),DB115="No",ISNUMBER(OFFSET('Sanitation Data'!$G$10,0,10*ROW('Sanitation Data'!G109)))),CONCATENATE("[",ROUND(OFFSET('Sanitation Data'!$G$10,0,10*ROW('Sanitation Data'!G109)),0),"]"),IF(AND(ISTEXT(OFFSET('Sanitation Data'!$B$2,0,10*ROW('Sanitation Data'!G109))),DB115="",ISNUMBER(OFFSET('Sanitation Data'!$G$10,0,10*ROW('Sanitation Data'!G109)))),OFFSET('Sanitation Data'!$G$10,0,10*ROW('Sanitation Data'!G109)),NA())))</f>
        <v>#N/A</v>
      </c>
      <c r="AN115" s="83" t="e">
        <f ca="true">+IF(AND(ISTEXT(OFFSET('Sanitation Data'!$B$2,0,10*ROW('Sanitation Data'!G109))),DC115="Yes"),OFFSET('Sanitation Data'!$G$11,0,10*ROW('Sanitation Data'!G109)),IF(AND(ISTEXT(OFFSET('Sanitation Data'!$B$2,0,10*ROW('Sanitation Data'!G109))),DC115="No",ISNUMBER(OFFSET('Sanitation Data'!$G$11,0,10*ROW('Sanitation Data'!G109)))),CONCATENATE("[",ROUND(OFFSET('Sanitation Data'!$G$11,0,10*ROW('Sanitation Data'!G109)),0),"]"),IF(AND(ISTEXT(OFFSET('Sanitation Data'!$B$2,0,10*ROW('Sanitation Data'!G109))),DC115="",ISNUMBER(OFFSET('Sanitation Data'!$G$11,0,10*ROW('Sanitation Data'!G109)))),OFFSET('Sanitation Data'!$G$11,0,10*ROW('Sanitation Data'!G109)),NA())))</f>
        <v>#N/A</v>
      </c>
      <c r="AO115" s="83" t="e">
        <f ca="true">+IF(AND(ISTEXT(OFFSET('Sanitation Data'!$B$2,0,10*ROW('Sanitation Data'!G109))),DD115="Yes"),OFFSET('Sanitation Data'!$G$12,0,10*ROW('Sanitation Data'!G109)),IF(AND(ISTEXT(OFFSET('Sanitation Data'!$B$2,0,10*ROW('Sanitation Data'!G109))),DD115="No",ISNUMBER(OFFSET('Sanitation Data'!$G$12,0,10*ROW('Sanitation Data'!G109)))),CONCATENATE("[",ROUND(OFFSET('Sanitation Data'!$G$12,0,10*ROW('Sanitation Data'!G109)),0),"]"),IF(AND(ISTEXT(OFFSET('Sanitation Data'!$B$2,0,10*ROW('Sanitation Data'!G109))),DD115="",ISNUMBER(OFFSET('Sanitation Data'!$G$12,0,10*ROW('Sanitation Data'!G109)))),OFFSET('Sanitation Data'!$G$12,0,10*ROW('Sanitation Data'!G109)),NA())))</f>
        <v>#N/A</v>
      </c>
      <c r="AP115" s="83" t="e">
        <f ca="true">+IF(AND(ISTEXT(OFFSET('Sanitation Data'!$B$2,0,10*ROW('Sanitation Data'!H109))),DE115="Yes"),100-OFFSET('Sanitation Data'!$H$4,0,10*ROW('Sanitation Data'!H109)),IF(AND(ISTEXT(OFFSET('Sanitation Data'!$B$2,0,10*ROW('Sanitation Data'!H109))),DE115="No",ISNUMBER(OFFSET('Sanitation Data'!$H$4,0,10*ROW('Sanitation Data'!H109)))),CONCATENATE("[",ROUND(100-OFFSET('Sanitation Data'!$H$4,0,10*ROW('Sanitation Data'!H109)),0),"]"),IF(AND(ISTEXT(OFFSET('Sanitation Data'!$B$2,0,10*ROW('Sanitation Data'!H109))),DE115="",ISNUMBER(OFFSET('Sanitation Data'!$H$4,0,10*ROW('Sanitation Data'!H109)))),100-OFFSET('Sanitation Data'!$H$4,0,10*ROW('Sanitation Data'!H109)),NA())))</f>
        <v>#N/A</v>
      </c>
      <c r="AQ115" s="83" t="e">
        <f ca="true">+IF(AND(ISTEXT(OFFSET('Sanitation Data'!$B$2,0,10*ROW('Sanitation Data'!H109))),DF115="Yes"),OFFSET('Sanitation Data'!$H$6,0,10*ROW('Sanitation Data'!H109)),IF(AND(ISTEXT(OFFSET('Sanitation Data'!$B$2,0,10*ROW('Sanitation Data'!H109))),DF115="No",ISNUMBER(OFFSET('Sanitation Data'!$H$6,0,10*ROW('Sanitation Data'!H109)))),CONCATENATE("[",ROUND(OFFSET('Sanitation Data'!$H$6,0,10*ROW('Sanitation Data'!H109)),0),"]"),IF(AND(ISTEXT(OFFSET('Sanitation Data'!$B$2,0,10*ROW('Sanitation Data'!H109))),DF115="",ISNUMBER(OFFSET('Sanitation Data'!$H$6,0,10*ROW('Sanitation Data'!H109)))),OFFSET('Sanitation Data'!$H$6,0,10*ROW('Sanitation Data'!H109)),NA())))</f>
        <v>#N/A</v>
      </c>
      <c r="AR115" s="83" t="e">
        <f ca="true">+IF(AND(ISTEXT(OFFSET('Sanitation Data'!$B$2,0,10*ROW('Sanitation Data'!H109))),DG115="Yes"),OFFSET('Sanitation Data'!$H$10,0,10*ROW('Sanitation Data'!H109)),IF(AND(ISTEXT(OFFSET('Sanitation Data'!$B$2,0,10*ROW('Sanitation Data'!H109))),DG115="No",ISNUMBER(OFFSET('Sanitation Data'!$H$10,0,10*ROW('Sanitation Data'!H109)))),CONCATENATE("[",ROUND(OFFSET('Sanitation Data'!$H$10,0,10*ROW('Sanitation Data'!H109)),0),"]"),IF(AND(ISTEXT(OFFSET('Sanitation Data'!$B$2,0,10*ROW('Sanitation Data'!H109))),DG115="",ISNUMBER(OFFSET('Sanitation Data'!$H$10,0,10*ROW('Sanitation Data'!H109)))),OFFSET('Sanitation Data'!$H$10,0,10*ROW('Sanitation Data'!H109)),NA())))</f>
        <v>#N/A</v>
      </c>
      <c r="AS115" s="83" t="e">
        <f ca="true">+IF(AND(ISTEXT(OFFSET('Sanitation Data'!$B$2,0,10*ROW('Sanitation Data'!H109))),DH115="Yes"),OFFSET('Sanitation Data'!$H$11,0,10*ROW('Sanitation Data'!H109)),IF(AND(ISTEXT(OFFSET('Sanitation Data'!$B$2,0,10*ROW('Sanitation Data'!H109))),DH115="No",ISNUMBER(OFFSET('Sanitation Data'!$H$11,0,10*ROW('Sanitation Data'!H109)))),CONCATENATE("[",ROUND(OFFSET('Sanitation Data'!$H$11,0,10*ROW('Sanitation Data'!H109)),0),"]"),IF(AND(ISTEXT(OFFSET('Sanitation Data'!$B$2,0,10*ROW('Sanitation Data'!H109))),DH115="",ISNUMBER(OFFSET('Sanitation Data'!$H$11,0,10*ROW('Sanitation Data'!H109)))),OFFSET('Sanitation Data'!$H$11,0,10*ROW('Sanitation Data'!H109)),NA())))</f>
        <v>#N/A</v>
      </c>
      <c r="AT115" s="83" t="e">
        <f ca="true">+IF(AND(ISTEXT(OFFSET('Sanitation Data'!$B$2,0,10*ROW('Sanitation Data'!H109))),DI115="Yes"),OFFSET('Sanitation Data'!$H$12,0,10*ROW('Sanitation Data'!H109)),IF(AND(ISTEXT(OFFSET('Sanitation Data'!$B$2,0,10*ROW('Sanitation Data'!H109))),DI115="No",ISNUMBER(OFFSET('Sanitation Data'!$H$12,0,10*ROW('Sanitation Data'!H109)))),CONCATENATE("[",ROUND(OFFSET('Sanitation Data'!$H$12,0,10*ROW('Sanitation Data'!H109)),0),"]"),IF(AND(ISTEXT(OFFSET('Sanitation Data'!$B$2,0,10*ROW('Sanitation Data'!H109))),DI115="",ISNUMBER(OFFSET('Sanitation Data'!$H$12,0,10*ROW('Sanitation Data'!H109)))),OFFSET('Sanitation Data'!$H$12,0,10*ROW('Sanitation Data'!H109)),NA())))</f>
        <v>#N/A</v>
      </c>
      <c r="AU115" s="83" t="e">
        <f ca="true">+IF(AND(ISTEXT(OFFSET('Sanitation Data'!$B$2,0,10*ROW('Sanitation Data'!I109))),DJ115="Yes"),100-OFFSET('Sanitation Data'!$I$4,0,10*ROW('Sanitation Data'!I109)),IF(AND(ISTEXT(OFFSET('Sanitation Data'!$B$2,0,10*ROW('Sanitation Data'!I109))),DJ115="No",ISNUMBER(OFFSET('Sanitation Data'!$I$4,0,10*ROW('Sanitation Data'!I109)))),CONCATENATE("[",ROUND(100-OFFSET('Sanitation Data'!$I$4,0,10*ROW('Sanitation Data'!I109)),0),"]"),IF(AND(ISTEXT(OFFSET('Sanitation Data'!$B$2,0,10*ROW('Sanitation Data'!I109))),DJ115="",ISNUMBER(OFFSET('Sanitation Data'!$I$4,0,10*ROW('Sanitation Data'!I109)))),100-OFFSET('Sanitation Data'!$I$4,0,10*ROW('Sanitation Data'!I109)),NA())))</f>
        <v>#N/A</v>
      </c>
      <c r="AV115" s="83" t="e">
        <f ca="true">+IF(AND(ISTEXT(OFFSET('Sanitation Data'!$B$2,0,10*ROW('Sanitation Data'!I109))),DK115="Yes"),OFFSET('Sanitation Data'!$I$6,0,10*ROW('Sanitation Data'!I109)),IF(AND(ISTEXT(OFFSET('Sanitation Data'!$B$2,0,10*ROW('Sanitation Data'!I109))),DK115="No",ISNUMBER(OFFSET('Sanitation Data'!$I$6,0,10*ROW('Sanitation Data'!I109)))),CONCATENATE("[",ROUND(OFFSET('Sanitation Data'!$I$6,0,10*ROW('Sanitation Data'!I109)),0),"]"),IF(AND(ISTEXT(OFFSET('Sanitation Data'!$B$2,0,10*ROW('Sanitation Data'!I109))),DK115="",ISNUMBER(OFFSET('Sanitation Data'!$I$6,0,10*ROW('Sanitation Data'!I109)))),OFFSET('Sanitation Data'!$I$6,0,10*ROW('Sanitation Data'!I109)),NA())))</f>
        <v>#N/A</v>
      </c>
      <c r="AW115" s="83" t="e">
        <f ca="true">+IF(AND(ISTEXT(OFFSET('Sanitation Data'!$B$2,0,10*ROW('Sanitation Data'!I109))),DL115="Yes"),OFFSET('Sanitation Data'!$I$10,0,10*ROW('Sanitation Data'!I109)),IF(AND(ISTEXT(OFFSET('Sanitation Data'!$B$2,0,10*ROW('Sanitation Data'!I109))),DL115="No",ISNUMBER(OFFSET('Sanitation Data'!$I$10,0,10*ROW('Sanitation Data'!I109)))),CONCATENATE("[",ROUND(OFFSET('Sanitation Data'!$I$10,0,10*ROW('Sanitation Data'!I109)),0),"]"),IF(AND(ISTEXT(OFFSET('Sanitation Data'!$B$2,0,10*ROW('Sanitation Data'!I109))),DL115="",ISNUMBER(OFFSET('Sanitation Data'!$I$10,0,10*ROW('Sanitation Data'!I109)))),OFFSET('Sanitation Data'!$I$10,0,10*ROW('Sanitation Data'!I109)),NA())))</f>
        <v>#N/A</v>
      </c>
      <c r="AX115" s="83" t="e">
        <f ca="true">+IF(AND(ISTEXT(OFFSET('Sanitation Data'!$B$2,0,10*ROW('Sanitation Data'!I109))),DM115="Yes"),OFFSET('Sanitation Data'!$I$11,0,10*ROW('Sanitation Data'!I109)),IF(AND(ISTEXT(OFFSET('Sanitation Data'!$B$2,0,10*ROW('Sanitation Data'!I109))),DM115="No",ISNUMBER(OFFSET('Sanitation Data'!$I$11,0,10*ROW('Sanitation Data'!I109)))),CONCATENATE("[",ROUND(OFFSET('Sanitation Data'!$I$11,0,10*ROW('Sanitation Data'!I109)),0),"]"),IF(AND(ISTEXT(OFFSET('Sanitation Data'!$B$2,0,10*ROW('Sanitation Data'!I109))),DM115="",ISNUMBER(OFFSET('Sanitation Data'!$I$11,0,10*ROW('Sanitation Data'!I109)))),OFFSET('Sanitation Data'!$I$11,0,10*ROW('Sanitation Data'!I109)),NA())))</f>
        <v>#N/A</v>
      </c>
      <c r="AY115" s="83" t="e">
        <f ca="true">+IF(AND(ISTEXT(OFFSET('Sanitation Data'!$B$2,0,10*ROW('Sanitation Data'!I109))),DN115="Yes"),OFFSET('Sanitation Data'!$I$12,0,10*ROW('Sanitation Data'!I109)),IF(AND(ISTEXT(OFFSET('Sanitation Data'!$B$2,0,10*ROW('Sanitation Data'!I109))),DN115="No",ISNUMBER(OFFSET('Sanitation Data'!$I$12,0,10*ROW('Sanitation Data'!I109)))),CONCATENATE("[",ROUND(OFFSET('Sanitation Data'!$I$12,0,10*ROW('Sanitation Data'!I109)),0),"]"),IF(AND(ISTEXT(OFFSET('Sanitation Data'!$B$2,0,10*ROW('Sanitation Data'!I109))),DN115="",ISNUMBER(OFFSET('Sanitation Data'!$I$12,0,10*ROW('Sanitation Data'!I109)))),OFFSET('Sanitation Data'!$I$12,0,10*ROW('Sanitation Data'!I109)),NA())))</f>
        <v>#N/A</v>
      </c>
      <c r="AZ115" s="84" t="e">
        <f ca="true">+IF(AND(ISTEXT(OFFSET('Hygiene Data'!$B$2,0,10*ROW('Hygiene Data'!D109))),DO115="Yes"),OFFSET('Hygiene Data'!$D$5,0,10*ROW('Hygiene Data'!D109)),IF(AND(ISTEXT(OFFSET('Hygiene Data'!$B$2,0,10*ROW('Hygiene Data'!D109))),DO115="No",ISNUMBER(OFFSET('Hygiene Data'!$D$5,0,10*ROW('Hygiene Data'!D109)))),CONCATENATE("[",ROUND(OFFSET('Hygiene Data'!$D$5,0,10*ROW('Hygiene Data'!D109)),0),"]"),IF(AND(ISTEXT(OFFSET('Hygiene Data'!$B$2,0,10*ROW('Hygiene Data'!D109))),DO115="",ISNUMBER(OFFSET('Hygiene Data'!$D$5,0,10*ROW('Hygiene Data'!D109)))),OFFSET('Hygiene Data'!$D$5,0,10*ROW('Hygiene Data'!D109)),NA())))</f>
        <v>#N/A</v>
      </c>
      <c r="BA115" s="84" t="e">
        <f ca="true">+IF(AND(ISTEXT(OFFSET('Hygiene Data'!$B$2,0,10*ROW('Hygiene Data'!D109))),DP115="Yes"),OFFSET('Hygiene Data'!$D$7,0,10*ROW('Hygiene Data'!D109)),IF(AND(ISTEXT(OFFSET('Hygiene Data'!$B$2,0,10*ROW('Hygiene Data'!D109))),DP115="No",ISNUMBER(OFFSET('Hygiene Data'!$D$7,0,10*ROW('Hygiene Data'!D109)))),CONCATENATE("[",ROUND(OFFSET('Hygiene Data'!$D$7,0,10*ROW('Hygiene Data'!D109)),0),"]"),IF(AND(ISTEXT(OFFSET('Hygiene Data'!$B$2,0,10*ROW('Hygiene Data'!D109))),DP115="",ISNUMBER(OFFSET('Hygiene Data'!$D$7,0,10*ROW('Hygiene Data'!D109)))),OFFSET('Hygiene Data'!$D$7,0,10*ROW('Hygiene Data'!D109)),NA())))</f>
        <v>#N/A</v>
      </c>
      <c r="BB115" s="84" t="e">
        <f ca="true">+IF(AND(ISTEXT(OFFSET('Hygiene Data'!$B$2,0,10*ROW('Hygiene Data'!D109))),DQ115="Yes"),OFFSET('Hygiene Data'!$D$9,0,10*ROW('Hygiene Data'!D109)),IF(AND(ISTEXT(OFFSET('Hygiene Data'!$B$2,0,10*ROW('Hygiene Data'!D109))),DQ115="No",ISNUMBER(OFFSET('Hygiene Data'!$D$9,0,10*ROW('Hygiene Data'!D109)))),CONCATENATE("[",ROUND(OFFSET('Hygiene Data'!$D$9,0,10*ROW('Hygiene Data'!D109)),0),"]"),IF(AND(ISTEXT(OFFSET('Hygiene Data'!$B$2,0,10*ROW('Hygiene Data'!D109))),DQ115="",ISNUMBER(OFFSET('Hygiene Data'!$D$9,0,10*ROW('Hygiene Data'!D109)))),OFFSET('Hygiene Data'!$D$9,0,10*ROW('Hygiene Data'!D109)),NA())))</f>
        <v>#N/A</v>
      </c>
      <c r="BC115" s="84" t="e">
        <f ca="true">+IF(AND(ISTEXT(OFFSET('Hygiene Data'!$B$2,0,10*ROW('Hygiene Data'!E109))),DR115="Yes"),OFFSET('Hygiene Data'!$E$5,0,10*ROW('Hygiene Data'!E109)),IF(AND(ISTEXT(OFFSET('Hygiene Data'!$B$2,0,10*ROW('Hygiene Data'!E109))),DR115="No",ISNUMBER(OFFSET('Hygiene Data'!$E$5,0,10*ROW('Hygiene Data'!E109)))),CONCATENATE("[",ROUND(OFFSET('Hygiene Data'!$E$5,0,10*ROW('Hygiene Data'!E109)),0),"]"),IF(AND(ISTEXT(OFFSET('Hygiene Data'!$B$2,0,10*ROW('Hygiene Data'!E109))),DR115="",ISNUMBER(OFFSET('Hygiene Data'!$E$5,0,10*ROW('Hygiene Data'!E109)))),OFFSET('Hygiene Data'!$E$5,0,10*ROW('Hygiene Data'!E109)),NA())))</f>
        <v>#N/A</v>
      </c>
      <c r="BD115" s="84" t="e">
        <f ca="true">+IF(AND(ISTEXT(OFFSET('Hygiene Data'!$B$2,0,10*ROW('Hygiene Data'!E109))),DS115="Yes"),OFFSET('Hygiene Data'!$E$7,0,10*ROW('Hygiene Data'!E109)),IF(AND(ISTEXT(OFFSET('Hygiene Data'!$B$2,0,10*ROW('Hygiene Data'!E109))),DS115="No",ISNUMBER(OFFSET('Hygiene Data'!$E$7,0,10*ROW('Hygiene Data'!E109)))),CONCATENATE("[",ROUND(OFFSET('Hygiene Data'!$E$7,0,10*ROW('Hygiene Data'!E109)),0),"]"),IF(AND(ISTEXT(OFFSET('Hygiene Data'!$B$2,0,10*ROW('Hygiene Data'!E109))),DS115="",ISNUMBER(OFFSET('Hygiene Data'!$E$7,0,10*ROW('Hygiene Data'!E109)))),OFFSET('Hygiene Data'!$E$7,0,10*ROW('Hygiene Data'!E109)),NA())))</f>
        <v>#N/A</v>
      </c>
      <c r="BE115" s="84" t="e">
        <f ca="true">+IF(AND(ISTEXT(OFFSET('Hygiene Data'!$B$2,0,10*ROW('Hygiene Data'!E109))),DT115="Yes"),OFFSET('Hygiene Data'!$E$9,0,10*ROW('Hygiene Data'!E109)),IF(AND(ISTEXT(OFFSET('Hygiene Data'!$B$2,0,10*ROW('Hygiene Data'!E109))),DT115="No",ISNUMBER(OFFSET('Hygiene Data'!$E$9,0,10*ROW('Hygiene Data'!E109)))),CONCATENATE("[",ROUND(OFFSET('Hygiene Data'!$E$9,0,10*ROW('Hygiene Data'!E109)),0),"]"),IF(AND(ISTEXT(OFFSET('Hygiene Data'!$B$2,0,10*ROW('Hygiene Data'!E109))),DT115="",ISNUMBER(OFFSET('Hygiene Data'!$E$9,0,10*ROW('Hygiene Data'!E109)))),OFFSET('Hygiene Data'!$E$9,0,10*ROW('Hygiene Data'!E109)),NA())))</f>
        <v>#N/A</v>
      </c>
      <c r="BF115" s="84" t="e">
        <f ca="true">+IF(AND(ISTEXT(OFFSET('Hygiene Data'!$B$2,0,10*ROW('Hygiene Data'!F109))),DU115="Yes"),OFFSET('Hygiene Data'!$F$5,0,10*ROW('Hygiene Data'!F109)),IF(AND(ISTEXT(OFFSET('Hygiene Data'!$B$2,0,10*ROW('Hygiene Data'!F109))),DU115="No",ISNUMBER(OFFSET('Hygiene Data'!$F$5,0,10*ROW('Hygiene Data'!F109)))),CONCATENATE("[",ROUND(OFFSET('Hygiene Data'!$F$5,0,10*ROW('Hygiene Data'!F109)),0),"]"),IF(AND(ISTEXT(OFFSET('Hygiene Data'!$B$2,0,10*ROW('Hygiene Data'!F109))),DU115="",ISNUMBER(OFFSET('Hygiene Data'!$F$5,0,10*ROW('Hygiene Data'!F109)))),OFFSET('Hygiene Data'!$F$5,0,10*ROW('Hygiene Data'!F109)),NA())))</f>
        <v>#N/A</v>
      </c>
      <c r="BG115" s="84" t="e">
        <f ca="true">+IF(AND(ISTEXT(OFFSET('Hygiene Data'!$B$2,0,10*ROW('Hygiene Data'!F109))),DV115="Yes"),OFFSET('Hygiene Data'!$F$7,0,10*ROW('Hygiene Data'!F109)),IF(AND(ISTEXT(OFFSET('Hygiene Data'!$B$2,0,10*ROW('Hygiene Data'!F109))),DV115="No",ISNUMBER(OFFSET('Hygiene Data'!$F$7,0,10*ROW('Hygiene Data'!F109)))),CONCATENATE("[",ROUND(OFFSET('Hygiene Data'!$F$7,0,10*ROW('Hygiene Data'!F109)),0),"]"),IF(AND(ISTEXT(OFFSET('Hygiene Data'!$B$2,0,10*ROW('Hygiene Data'!F109))),DV115="",ISNUMBER(OFFSET('Hygiene Data'!$F$7,0,10*ROW('Hygiene Data'!F109)))),OFFSET('Hygiene Data'!$F$7,0,10*ROW('Hygiene Data'!F109)),NA())))</f>
        <v>#N/A</v>
      </c>
      <c r="BH115" s="84" t="e">
        <f ca="true">+IF(AND(ISTEXT(OFFSET('Hygiene Data'!$B$2,0,10*ROW('Hygiene Data'!F109))),DW115="Yes"),OFFSET('Hygiene Data'!$F$9,0,10*ROW('Hygiene Data'!F109)),IF(AND(ISTEXT(OFFSET('Hygiene Data'!$B$2,0,10*ROW('Hygiene Data'!F109))),DW115="No",ISNUMBER(OFFSET('Hygiene Data'!$F$9,0,10*ROW('Hygiene Data'!F109)))),CONCATENATE("[",ROUND(OFFSET('Hygiene Data'!$F$9,0,10*ROW('Hygiene Data'!F109)),0),"]"),IF(AND(ISTEXT(OFFSET('Hygiene Data'!$B$2,0,10*ROW('Hygiene Data'!F109))),DW115="",ISNUMBER(OFFSET('Hygiene Data'!$F$9,0,10*ROW('Hygiene Data'!F109)))),OFFSET('Hygiene Data'!$F$9,0,10*ROW('Hygiene Data'!F109)),NA())))</f>
        <v>#N/A</v>
      </c>
      <c r="BI115" s="84" t="e">
        <f ca="true">+IF(AND(ISTEXT(OFFSET('Hygiene Data'!$B$2,0,10*ROW('Hygiene Data'!G109))),DX115="Yes"),OFFSET('Hygiene Data'!$G$5,0,10*ROW('Hygiene Data'!G109)),IF(AND(ISTEXT(OFFSET('Hygiene Data'!$B$2,0,10*ROW('Hygiene Data'!G109))),DX115="No",ISNUMBER(OFFSET('Hygiene Data'!$G$5,0,10*ROW('Hygiene Data'!G109)))),CONCATENATE("[",ROUND(OFFSET('Hygiene Data'!$G$5,0,10*ROW('Hygiene Data'!G109)),0),"]"),IF(AND(ISTEXT(OFFSET('Hygiene Data'!$B$2,0,10*ROW('Hygiene Data'!G109))),DX115="",ISNUMBER(OFFSET('Hygiene Data'!$G$5,0,10*ROW('Hygiene Data'!G109)))),OFFSET('Hygiene Data'!$G$5,0,10*ROW('Hygiene Data'!G109)),NA())))</f>
        <v>#N/A</v>
      </c>
      <c r="BJ115" s="84" t="e">
        <f ca="true">+IF(AND(ISTEXT(OFFSET('Hygiene Data'!$B$2,0,10*ROW('Hygiene Data'!G109))),DY115="Yes"),OFFSET('Hygiene Data'!$G$7,0,10*ROW('Hygiene Data'!G109)),IF(AND(ISTEXT(OFFSET('Hygiene Data'!$B$2,0,10*ROW('Hygiene Data'!G109))),DY115="No",ISNUMBER(OFFSET('Hygiene Data'!$G$7,0,10*ROW('Hygiene Data'!G109)))),CONCATENATE("[",ROUND(OFFSET('Hygiene Data'!$G$7,0,10*ROW('Hygiene Data'!G109)),0),"]"),IF(AND(ISTEXT(OFFSET('Hygiene Data'!$B$2,0,10*ROW('Hygiene Data'!G109))),DY115="",ISNUMBER(OFFSET('Hygiene Data'!$G$7,0,10*ROW('Hygiene Data'!G109)))),OFFSET('Hygiene Data'!$G$7,0,10*ROW('Hygiene Data'!G109)),NA())))</f>
        <v>#N/A</v>
      </c>
      <c r="BK115" s="84" t="e">
        <f ca="true">+IF(AND(ISTEXT(OFFSET('Hygiene Data'!$B$2,0,10*ROW('Hygiene Data'!G109))),DZ115="Yes"),OFFSET('Hygiene Data'!$G$9,0,10*ROW('Hygiene Data'!G109)),IF(AND(ISTEXT(OFFSET('Hygiene Data'!$B$2,0,10*ROW('Hygiene Data'!G109))),DZ115="No",ISNUMBER(OFFSET('Hygiene Data'!$G$9,0,10*ROW('Hygiene Data'!G109)))),CONCATENATE("[",ROUND(OFFSET('Hygiene Data'!$G$9,0,10*ROW('Hygiene Data'!G109)),0),"]"),IF(AND(ISTEXT(OFFSET('Hygiene Data'!$B$2,0,10*ROW('Hygiene Data'!G109))),DZ115="",ISNUMBER(OFFSET('Hygiene Data'!$G$9,0,10*ROW('Hygiene Data'!G109)))),OFFSET('Hygiene Data'!$G$9,0,10*ROW('Hygiene Data'!G109)),NA())))</f>
        <v>#N/A</v>
      </c>
      <c r="BL115" s="84" t="e">
        <f ca="true">+IF(AND(ISTEXT(OFFSET('Hygiene Data'!$B$2,0,10*ROW('Hygiene Data'!H109))),EA115="Yes"),OFFSET('Hygiene Data'!$H$5,0,10*ROW('Hygiene Data'!H109)),IF(AND(ISTEXT(OFFSET('Hygiene Data'!$B$2,0,10*ROW('Hygiene Data'!H109))),EA115="No",ISNUMBER(OFFSET('Hygiene Data'!$H$5,0,10*ROW('Hygiene Data'!H109)))),CONCATENATE("[",ROUND(OFFSET('Hygiene Data'!$H$5,0,10*ROW('Hygiene Data'!H109)),0),"]"),IF(AND(ISTEXT(OFFSET('Hygiene Data'!$B$2,0,10*ROW('Hygiene Data'!H109))),EA115="",ISNUMBER(OFFSET('Hygiene Data'!$H$5,0,10*ROW('Hygiene Data'!H109)))),OFFSET('Hygiene Data'!$H$5,0,10*ROW('Hygiene Data'!H109)),NA())))</f>
        <v>#N/A</v>
      </c>
      <c r="BM115" s="84" t="e">
        <f ca="true">+IF(AND(ISTEXT(OFFSET('Hygiene Data'!$B$2,0,10*ROW('Hygiene Data'!H109))),EB115="Yes"),OFFSET('Hygiene Data'!$H$7,0,10*ROW('Hygiene Data'!H109)),IF(AND(ISTEXT(OFFSET('Hygiene Data'!$B$2,0,10*ROW('Hygiene Data'!H109))),EB115="No",ISNUMBER(OFFSET('Hygiene Data'!$H$7,0,10*ROW('Hygiene Data'!H109)))),CONCATENATE("[",ROUND(OFFSET('Hygiene Data'!$H$7,0,10*ROW('Hygiene Data'!H109)),0),"]"),IF(AND(ISTEXT(OFFSET('Hygiene Data'!$B$2,0,10*ROW('Hygiene Data'!H109))),EB115="",ISNUMBER(OFFSET('Hygiene Data'!$H$7,0,10*ROW('Hygiene Data'!H109)))),OFFSET('Hygiene Data'!$H$7,0,10*ROW('Hygiene Data'!H109)),NA())))</f>
        <v>#N/A</v>
      </c>
      <c r="BN115" s="84" t="e">
        <f ca="true">+IF(AND(ISTEXT(OFFSET('Hygiene Data'!$B$2,0,10*ROW('Hygiene Data'!H109))),EC115="Yes"),OFFSET('Hygiene Data'!$H$9,0,10*ROW('Hygiene Data'!H109)),IF(AND(ISTEXT(OFFSET('Hygiene Data'!$B$2,0,10*ROW('Hygiene Data'!H109))),EC115="No",ISNUMBER(OFFSET('Hygiene Data'!$H$9,0,10*ROW('Hygiene Data'!H109)))),CONCATENATE("[",ROUND(OFFSET('Hygiene Data'!$H$9,0,10*ROW('Hygiene Data'!H109)),0),"]"),IF(AND(ISTEXT(OFFSET('Hygiene Data'!$B$2,0,10*ROW('Hygiene Data'!H109))),EC115="",ISNUMBER(OFFSET('Hygiene Data'!$H$9,0,10*ROW('Hygiene Data'!H109)))),OFFSET('Hygiene Data'!$H$9,0,10*ROW('Hygiene Data'!H109)),NA())))</f>
        <v>#N/A</v>
      </c>
      <c r="BO115" s="84" t="e">
        <f ca="true">+IF(AND(ISTEXT(OFFSET('Hygiene Data'!$B$2,0,10*ROW('Hygiene Data'!I109))),ED115="Yes"),OFFSET('Hygiene Data'!$I$5,0,10*ROW('Hygiene Data'!I109)),IF(AND(ISTEXT(OFFSET('Hygiene Data'!$B$2,0,10*ROW('Hygiene Data'!I109))),ED115="No",ISNUMBER(OFFSET('Hygiene Data'!$I$5,0,10*ROW('Hygiene Data'!I109)))),CONCATENATE("[",ROUND(OFFSET('Hygiene Data'!$I$5,0,10*ROW('Hygiene Data'!I109)),0),"]"),IF(AND(ISTEXT(OFFSET('Hygiene Data'!$B$2,0,10*ROW('Hygiene Data'!I109))),ED115="",ISNUMBER(OFFSET('Hygiene Data'!$I$5,0,10*ROW('Hygiene Data'!I109)))),OFFSET('Hygiene Data'!$I$5,0,10*ROW('Hygiene Data'!I109)),NA())))</f>
        <v>#N/A</v>
      </c>
      <c r="BP115" s="84" t="e">
        <f ca="true">+IF(AND(ISTEXT(OFFSET('Hygiene Data'!$B$2,0,10*ROW('Hygiene Data'!I109))),EE115="Yes"),OFFSET('Hygiene Data'!$I$7,0,10*ROW('Hygiene Data'!I109)),IF(AND(ISTEXT(OFFSET('Hygiene Data'!$B$2,0,10*ROW('Hygiene Data'!I109))),EE115="No",ISNUMBER(OFFSET('Hygiene Data'!$I$7,0,10*ROW('Hygiene Data'!I109)))),CONCATENATE("[",ROUND(OFFSET('Hygiene Data'!$I$7,0,10*ROW('Hygiene Data'!I109)),0),"]"),IF(AND(ISTEXT(OFFSET('Hygiene Data'!$B$2,0,10*ROW('Hygiene Data'!I109))),EE115="",ISNUMBER(OFFSET('Hygiene Data'!$I$7,0,10*ROW('Hygiene Data'!I109)))),OFFSET('Hygiene Data'!$I$7,0,10*ROW('Hygiene Data'!I109)),NA())))</f>
        <v>#N/A</v>
      </c>
      <c r="BQ115" s="84" t="e">
        <f ca="true">+IF(AND(ISTEXT(OFFSET('Hygiene Data'!$B$2,0,10*ROW('Hygiene Data'!I109))),EF115="Yes"),OFFSET('Hygiene Data'!$I$9,0,10*ROW('Hygiene Data'!I109)),IF(AND(ISTEXT(OFFSET('Hygiene Data'!$B$2,0,10*ROW('Hygiene Data'!I109))),EF115="No",ISNUMBER(OFFSET('Hygiene Data'!$I$9,0,10*ROW('Hygiene Data'!I109)))),CONCATENATE("[",ROUND(OFFSET('Hygiene Data'!$I$9,0,10*ROW('Hygiene Data'!I109)),0),"]"),IF(AND(ISTEXT(OFFSET('Hygiene Data'!$B$2,0,10*ROW('Hygiene Data'!I109))),EF115="",ISNUMBER(OFFSET('Hygiene Data'!$I$9,0,10*ROW('Hygiene Data'!I109)))),OFFSET('Hygiene Data'!$I$9,0,10*ROW('Hygiene Data'!I109)),NA())))</f>
        <v>#N/A</v>
      </c>
      <c r="BR115" s="269"/>
      <c r="BS115" s="269" t="str">
        <f ca="true">+IF(OFFSET('Water Data'!$D$27,0,10*ROW('Water Data'!D109))="","",OFFSET('Water Data'!$D$27,0,10*ROW('Water Data'!D109)))</f>
        <v/>
      </c>
      <c r="BT115" s="269" t="str">
        <f ca="true">+IF(OFFSET('Water Data'!$D$28,0,10*ROW('Water Data'!D109))="","",OFFSET('Water Data'!$D$28,0,10*ROW('Water Data'!D109)))</f>
        <v/>
      </c>
      <c r="BU115" s="269" t="str">
        <f ca="true">+IF(OFFSET('Water Data'!$D$29,0,10*ROW('Water Data'!D109))="","",OFFSET('Water Data'!$D$29,0,10*ROW('Water Data'!D109)))</f>
        <v/>
      </c>
      <c r="BV115" s="269" t="str">
        <f ca="true">+IF(OFFSET('Water Data'!$E$27,0,10*ROW('Water Data'!E109))="","",OFFSET('Water Data'!$E$27,0,10*ROW('Water Data'!E109)))</f>
        <v/>
      </c>
      <c r="BW115" s="269" t="str">
        <f ca="true">+IF(OFFSET('Water Data'!$E$28,0,10*ROW('Water Data'!E109))="","",OFFSET('Water Data'!$E$28,0,10*ROW('Water Data'!E109)))</f>
        <v/>
      </c>
      <c r="BX115" s="269" t="str">
        <f ca="true">+IF(OFFSET('Water Data'!$E$29,0,10*ROW('Water Data'!E109))="","",OFFSET('Water Data'!$E$29,0,10*ROW('Water Data'!E109)))</f>
        <v/>
      </c>
      <c r="BY115" s="269" t="str">
        <f ca="true">+IF(OFFSET('Water Data'!$F$27,0,10*ROW('Water Data'!F109))="","",OFFSET('Water Data'!$F$27,0,10*ROW('Water Data'!F109)))</f>
        <v/>
      </c>
      <c r="BZ115" s="269" t="str">
        <f ca="true">+IF(OFFSET('Water Data'!$F$28,0,10*ROW('Water Data'!F109))="","",OFFSET('Water Data'!$F$28,0,10*ROW('Water Data'!F109)))</f>
        <v/>
      </c>
      <c r="CA115" s="269" t="str">
        <f ca="true">+IF(OFFSET('Water Data'!$F$29,0,10*ROW('Water Data'!F109))="","",OFFSET('Water Data'!$F$29,0,10*ROW('Water Data'!F109)))</f>
        <v/>
      </c>
      <c r="CB115" s="269" t="str">
        <f ca="true">+IF(OFFSET('Water Data'!$G$27,0,10*ROW('Water Data'!G109))="","",OFFSET('Water Data'!$G$27,0,10*ROW('Water Data'!G109)))</f>
        <v/>
      </c>
      <c r="CC115" s="269" t="str">
        <f ca="true">+IF(OFFSET('Water Data'!$G$28,0,10*ROW('Water Data'!G109))="","",OFFSET('Water Data'!$G$28,0,10*ROW('Water Data'!G109)))</f>
        <v/>
      </c>
      <c r="CD115" s="269" t="str">
        <f ca="true">+IF(OFFSET('Water Data'!$G$29,0,10*ROW('Water Data'!G109))="","",OFFSET('Water Data'!$G$29,0,10*ROW('Water Data'!G109)))</f>
        <v/>
      </c>
      <c r="CE115" s="269" t="str">
        <f ca="true">+IF(OFFSET('Water Data'!$H$27,0,10*ROW('Water Data'!H109))="","",OFFSET('Water Data'!$H$27,0,10*ROW('Water Data'!H109)))</f>
        <v/>
      </c>
      <c r="CF115" s="269" t="str">
        <f ca="true">+IF(OFFSET('Water Data'!$H$28,0,10*ROW('Water Data'!H109))="","",OFFSET('Water Data'!$H$28,0,10*ROW('Water Data'!H109)))</f>
        <v/>
      </c>
      <c r="CG115" s="269" t="str">
        <f ca="true">+IF(OFFSET('Water Data'!$H$29,0,10*ROW('Water Data'!H109))="","",OFFSET('Water Data'!$H$29,0,10*ROW('Water Data'!H109)))</f>
        <v/>
      </c>
      <c r="CH115" s="269" t="str">
        <f ca="true">+IF(OFFSET('Water Data'!$I$27,0,10*ROW('Water Data'!I109))="","",OFFSET('Water Data'!$I$27,0,10*ROW('Water Data'!I109)))</f>
        <v/>
      </c>
      <c r="CI115" s="269" t="str">
        <f ca="true">+IF(OFFSET('Water Data'!$I$28,0,10*ROW('Water Data'!I109))="","",OFFSET('Water Data'!$I$28,0,10*ROW('Water Data'!I109)))</f>
        <v/>
      </c>
      <c r="CJ115" s="269" t="str">
        <f ca="true">+IF(OFFSET('Water Data'!$I$29,0,10*ROW('Water Data'!I109))="","",OFFSET('Water Data'!$I$29,0,10*ROW('Water Data'!I109)))</f>
        <v/>
      </c>
      <c r="CK115" s="269" t="str">
        <f ca="true">+IF(OFFSET('Sanitation Data'!$D$28,0,10*ROW('Sanitation Data'!D109))="","",OFFSET('Sanitation Data'!$D$28,0,10*ROW('Sanitation Data'!D109)))</f>
        <v/>
      </c>
      <c r="CL115" s="269" t="str">
        <f ca="true">+IF(OFFSET('Sanitation Data'!$D$29,0,10*ROW('Sanitation Data'!D109))="","",OFFSET('Sanitation Data'!$D$29,0,10*ROW('Sanitation Data'!D109)))</f>
        <v/>
      </c>
      <c r="CM115" s="269" t="str">
        <f ca="true">+IF(OFFSET('Sanitation Data'!$D$30,0,10*ROW('Sanitation Data'!D109))="","",OFFSET('Sanitation Data'!$D$30,0,10*ROW('Sanitation Data'!D109)))</f>
        <v/>
      </c>
      <c r="CN115" s="269" t="str">
        <f ca="true">+IF(OFFSET('Sanitation Data'!$D$31,0,10*ROW('Sanitation Data'!D109))="","",OFFSET('Sanitation Data'!$D$31,0,10*ROW('Sanitation Data'!D109)))</f>
        <v/>
      </c>
      <c r="CO115" s="269" t="str">
        <f ca="true">+IF(OFFSET('Sanitation Data'!$D$32,0,10*ROW('Sanitation Data'!D109))="","",OFFSET('Sanitation Data'!$D$32,0,10*ROW('Sanitation Data'!D109)))</f>
        <v/>
      </c>
      <c r="CP115" s="269" t="str">
        <f ca="true">+IF(OFFSET('Sanitation Data'!$E$28,0,10*ROW('Sanitation Data'!E109))="","",OFFSET('Sanitation Data'!$E$28,0,10*ROW('Sanitation Data'!E109)))</f>
        <v/>
      </c>
      <c r="CQ115" s="269" t="str">
        <f ca="true">+IF(OFFSET('Sanitation Data'!$E$29,0,10*ROW('Sanitation Data'!E109))="","",OFFSET('Sanitation Data'!$E$29,0,10*ROW('Sanitation Data'!E109)))</f>
        <v/>
      </c>
      <c r="CR115" s="269" t="str">
        <f ca="true">+IF(OFFSET('Sanitation Data'!$E$30,0,10*ROW('Sanitation Data'!E109))="","",OFFSET('Sanitation Data'!$E$30,0,10*ROW('Sanitation Data'!E109)))</f>
        <v/>
      </c>
      <c r="CS115" s="269" t="str">
        <f ca="true">+IF(OFFSET('Sanitation Data'!$E$31,0,10*ROW('Sanitation Data'!E109))="","",OFFSET('Sanitation Data'!$E$31,0,10*ROW('Sanitation Data'!E109)))</f>
        <v/>
      </c>
      <c r="CT115" s="269" t="str">
        <f ca="true">+IF(OFFSET('Sanitation Data'!$E$32,0,10*ROW('Sanitation Data'!E109))="","",OFFSET('Sanitation Data'!$E$32,0,10*ROW('Sanitation Data'!E109)))</f>
        <v/>
      </c>
      <c r="CU115" s="269" t="str">
        <f ca="true">+IF(OFFSET('Sanitation Data'!$F$28,0,10*ROW('Sanitation Data'!F109))="","",OFFSET('Sanitation Data'!$F$28,0,10*ROW('Sanitation Data'!F109)))</f>
        <v/>
      </c>
      <c r="CV115" s="269" t="str">
        <f ca="true">+IF(OFFSET('Sanitation Data'!$F$29,0,10*ROW('Sanitation Data'!F109))="","",OFFSET('Sanitation Data'!$F$29,0,10*ROW('Sanitation Data'!F109)))</f>
        <v/>
      </c>
      <c r="CW115" s="269" t="str">
        <f ca="true">+IF(OFFSET('Sanitation Data'!$F$30,0,10*ROW('Sanitation Data'!F109))="","",OFFSET('Sanitation Data'!$F$30,0,10*ROW('Sanitation Data'!F109)))</f>
        <v/>
      </c>
      <c r="CX115" s="269" t="str">
        <f ca="true">+IF(OFFSET('Sanitation Data'!$F$31,0,10*ROW('Sanitation Data'!F109))="","",OFFSET('Sanitation Data'!$F$31,0,10*ROW('Sanitation Data'!F109)))</f>
        <v/>
      </c>
      <c r="CY115" s="269" t="str">
        <f ca="true">+IF(OFFSET('Sanitation Data'!$F$32,0,10*ROW('Sanitation Data'!F109))="","",OFFSET('Sanitation Data'!$F$32,0,10*ROW('Sanitation Data'!F109)))</f>
        <v/>
      </c>
      <c r="CZ115" s="269" t="str">
        <f ca="true">+IF(OFFSET('Sanitation Data'!$G$28,0,10*ROW('Sanitation Data'!G109))="","",OFFSET('Sanitation Data'!$G$28,0,10*ROW('Sanitation Data'!G109)))</f>
        <v/>
      </c>
      <c r="DA115" s="269" t="str">
        <f ca="true">+IF(OFFSET('Sanitation Data'!$G$29,0,10*ROW('Sanitation Data'!G109))="","",OFFSET('Sanitation Data'!$G$29,0,10*ROW('Sanitation Data'!G109)))</f>
        <v/>
      </c>
      <c r="DB115" s="269" t="str">
        <f ca="true">+IF(OFFSET('Sanitation Data'!$G$30,0,10*ROW('Sanitation Data'!G109))="","",OFFSET('Sanitation Data'!$G$30,0,10*ROW('Sanitation Data'!G109)))</f>
        <v/>
      </c>
      <c r="DC115" s="269" t="str">
        <f ca="true">+IF(OFFSET('Sanitation Data'!$G$31,0,10*ROW('Sanitation Data'!G109))="","",OFFSET('Sanitation Data'!$G$31,0,10*ROW('Sanitation Data'!G109)))</f>
        <v/>
      </c>
      <c r="DD115" s="269" t="str">
        <f ca="true">+IF(OFFSET('Sanitation Data'!$G$32,0,10*ROW('Sanitation Data'!G109))="","",OFFSET('Sanitation Data'!$G$32,0,10*ROW('Sanitation Data'!G109)))</f>
        <v/>
      </c>
      <c r="DE115" s="269" t="str">
        <f ca="true">+IF(OFFSET('Sanitation Data'!$H$28,0,10*ROW('Sanitation Data'!H109))="","",OFFSET('Sanitation Data'!$H$28,0,10*ROW('Sanitation Data'!H109)))</f>
        <v/>
      </c>
      <c r="DF115" s="269" t="str">
        <f ca="true">+IF(OFFSET('Sanitation Data'!$H$29,0,10*ROW('Sanitation Data'!H109))="","",OFFSET('Sanitation Data'!$H$29,0,10*ROW('Sanitation Data'!H109)))</f>
        <v/>
      </c>
      <c r="DG115" s="269" t="str">
        <f ca="true">+IF(OFFSET('Sanitation Data'!$H$30,0,10*ROW('Sanitation Data'!H109))="","",OFFSET('Sanitation Data'!$H$30,0,10*ROW('Sanitation Data'!H109)))</f>
        <v/>
      </c>
      <c r="DH115" s="269" t="str">
        <f ca="true">+IF(OFFSET('Sanitation Data'!$H$31,0,10*ROW('Sanitation Data'!H109))="","",OFFSET('Sanitation Data'!$H$31,0,10*ROW('Sanitation Data'!H109)))</f>
        <v/>
      </c>
      <c r="DI115" s="269" t="str">
        <f ca="true">+IF(OFFSET('Sanitation Data'!$H$32,0,10*ROW('Sanitation Data'!H109))="","",OFFSET('Sanitation Data'!$H$32,0,10*ROW('Sanitation Data'!H109)))</f>
        <v/>
      </c>
      <c r="DJ115" s="269" t="str">
        <f ca="true">+IF(OFFSET('Sanitation Data'!$I$28,0,10*ROW('Sanitation Data'!I109))="","",OFFSET('Sanitation Data'!$I$28,0,10*ROW('Sanitation Data'!I109)))</f>
        <v/>
      </c>
      <c r="DK115" s="269" t="str">
        <f ca="true">+IF(OFFSET('Sanitation Data'!$I$29,0,10*ROW('Sanitation Data'!I109))="","",OFFSET('Sanitation Data'!$I$29,0,10*ROW('Sanitation Data'!I109)))</f>
        <v/>
      </c>
      <c r="DL115" s="269" t="str">
        <f ca="true">+IF(OFFSET('Sanitation Data'!$I$30,0,10*ROW('Sanitation Data'!I109))="","",OFFSET('Sanitation Data'!$I$30,0,10*ROW('Sanitation Data'!I109)))</f>
        <v/>
      </c>
      <c r="DM115" s="269" t="str">
        <f ca="true">+IF(OFFSET('Sanitation Data'!$I$31,0,10*ROW('Sanitation Data'!I109))="","",OFFSET('Sanitation Data'!$I$31,0,10*ROW('Sanitation Data'!I109)))</f>
        <v/>
      </c>
      <c r="DN115" s="269" t="str">
        <f ca="true">+IF(OFFSET('Sanitation Data'!$I$32,0,10*ROW('Sanitation Data'!I109))="","",OFFSET('Sanitation Data'!$I$32,0,10*ROW('Sanitation Data'!I109)))</f>
        <v/>
      </c>
      <c r="DO115" s="269" t="str">
        <f ca="true">+IF(OFFSET('Hygiene Data'!$D$11,0,10*ROW('Hygiene Data'!D109))="","",OFFSET('Hygiene Data'!$D$11,0,10*ROW('Hygiene Data'!D109)))</f>
        <v/>
      </c>
      <c r="DP115" s="269" t="str">
        <f ca="true">+IF(OFFSET('Hygiene Data'!$D$12,0,10*ROW('Hygiene Data'!D109))="","",OFFSET('Hygiene Data'!$D$12,0,10*ROW('Hygiene Data'!D109)))</f>
        <v/>
      </c>
      <c r="DQ115" s="269" t="str">
        <f ca="true">+IF(OFFSET('Hygiene Data'!$D$13,0,10*ROW('Hygiene Data'!D109))="","",OFFSET('Hygiene Data'!$D$13,0,10*ROW('Hygiene Data'!D109)))</f>
        <v/>
      </c>
      <c r="DR115" s="269" t="str">
        <f ca="true">+IF(OFFSET('Hygiene Data'!$E$11,0,10*ROW('Hygiene Data'!E109))="","",OFFSET('Hygiene Data'!$E$11,0,10*ROW('Hygiene Data'!E109)))</f>
        <v/>
      </c>
      <c r="DS115" s="269" t="str">
        <f ca="true">+IF(OFFSET('Hygiene Data'!$E$12,0,10*ROW('Hygiene Data'!E109))="","",OFFSET('Hygiene Data'!$E$12,0,10*ROW('Hygiene Data'!E109)))</f>
        <v/>
      </c>
      <c r="DT115" s="269" t="str">
        <f ca="true">+IF(OFFSET('Hygiene Data'!$E$13,0,10*ROW('Hygiene Data'!E109))="","",OFFSET('Hygiene Data'!$E$13,0,10*ROW('Hygiene Data'!E109)))</f>
        <v/>
      </c>
      <c r="DU115" s="269" t="str">
        <f ca="true">+IF(OFFSET('Hygiene Data'!$F$11,0,10*ROW('Hygiene Data'!F109))="","",OFFSET('Hygiene Data'!$F$11,0,10*ROW('Hygiene Data'!F109)))</f>
        <v/>
      </c>
      <c r="DV115" s="269" t="str">
        <f ca="true">+IF(OFFSET('Hygiene Data'!$F$12,0,10*ROW('Hygiene Data'!F109))="","",OFFSET('Hygiene Data'!$F$12,0,10*ROW('Hygiene Data'!F109)))</f>
        <v/>
      </c>
      <c r="DW115" s="269" t="str">
        <f ca="true">+IF(OFFSET('Hygiene Data'!$F$13,0,10*ROW('Hygiene Data'!F109))="","",OFFSET('Hygiene Data'!$F$13,0,10*ROW('Hygiene Data'!F109)))</f>
        <v/>
      </c>
      <c r="DX115" s="269" t="str">
        <f ca="true">+IF(OFFSET('Hygiene Data'!$G$11,0,10*ROW('Hygiene Data'!G109))="","",OFFSET('Hygiene Data'!$G$11,0,10*ROW('Hygiene Data'!G109)))</f>
        <v/>
      </c>
      <c r="DY115" s="269" t="str">
        <f ca="true">+IF(OFFSET('Hygiene Data'!$G$12,0,10*ROW('Hygiene Data'!G109))="","",OFFSET('Hygiene Data'!$G$12,0,10*ROW('Hygiene Data'!G109)))</f>
        <v/>
      </c>
      <c r="DZ115" s="269" t="str">
        <f ca="true">+IF(OFFSET('Hygiene Data'!$G$13,0,10*ROW('Hygiene Data'!G109))="","",OFFSET('Hygiene Data'!$G$13,0,10*ROW('Hygiene Data'!G109)))</f>
        <v/>
      </c>
      <c r="EA115" s="269" t="str">
        <f ca="true">+IF(OFFSET('Hygiene Data'!$H$11,0,10*ROW('Hygiene Data'!H109))="","",OFFSET('Hygiene Data'!$H$11,0,10*ROW('Hygiene Data'!H109)))</f>
        <v/>
      </c>
      <c r="EB115" s="269" t="str">
        <f ca="true">+IF(OFFSET('Hygiene Data'!$H$12,0,10*ROW('Hygiene Data'!H109))="","",OFFSET('Hygiene Data'!$H$12,0,10*ROW('Hygiene Data'!H109)))</f>
        <v/>
      </c>
      <c r="EC115" s="269" t="str">
        <f ca="true">+IF(OFFSET('Hygiene Data'!$H$13,0,10*ROW('Hygiene Data'!H109))="","",OFFSET('Hygiene Data'!$H$13,0,10*ROW('Hygiene Data'!H109)))</f>
        <v/>
      </c>
      <c r="ED115" s="269" t="str">
        <f ca="true">+IF(OFFSET('Hygiene Data'!$I$11,0,10*ROW('Hygiene Data'!I109))="","",OFFSET('Hygiene Data'!$I$11,0,10*ROW('Hygiene Data'!I109)))</f>
        <v/>
      </c>
      <c r="EE115" s="269" t="str">
        <f ca="true">+IF(OFFSET('Hygiene Data'!$I$12,0,10*ROW('Hygiene Data'!I109))="","",OFFSET('Hygiene Data'!$I$12,0,10*ROW('Hygiene Data'!I109)))</f>
        <v/>
      </c>
      <c r="EF115" s="269" t="str">
        <f ca="true">+IF(OFFSET('Hygiene Data'!$I$13,0,10*ROW('Hygiene Data'!I109))="","",OFFSET('Hygiene Data'!$I$13,0,10*ROW('Hygiene Data'!I109)))</f>
        <v/>
      </c>
    </row>
    <row xmlns:x14ac="http://schemas.microsoft.com/office/spreadsheetml/2009/9/ac" r="116" x14ac:dyDescent="0.2">
      <c r="A116" s="36" t="str">
        <f ca="true">+IF(OFFSET('Water Data'!$B$2,0,10*ROW('Water Data'!E110))="","",OFFSET('Water Data'!$B$2,0,10*ROW('Water Data'!E110)))</f>
        <v/>
      </c>
      <c r="B116" s="36" t="str">
        <f ca="true">+IF(OFFSET('Water Data'!$C$2,0,10*ROW('Water Data'!F110))="","",OFFSET('Water Data'!$C$2,0,10*ROW('Water Data'!F110)))</f>
        <v/>
      </c>
      <c r="C116" s="325" t="str">
        <f t="shared" ca="true" si="1"/>
        <v/>
      </c>
      <c r="D116" s="82" t="e">
        <f ca="true">+IF(AND(ISTEXT(OFFSET('Water Data'!$B$2,0,10*ROW('Water Data'!D110))),BS116="Yes"),100-OFFSET('Water Data'!$D$4,0,10*ROW('Water Data'!D110)),IF(AND(ISTEXT(OFFSET('Water Data'!$B$2,0,10*ROW('Water Data'!D110))),BS116="No",ISNUMBER(OFFSET('Water Data'!$D$4,0,10*ROW('Water Data'!D110)))),CONCATENATE("[",ROUND(100-OFFSET('Water Data'!$D$4,0,10*ROW('Water Data'!D110)),0),"]"),IF(AND(ISTEXT(OFFSET('Water Data'!$B$2,0,10*ROW('Water Data'!D110))),BS116="",ISNUMBER(OFFSET('Water Data'!$D$4,0,10*ROW('Water Data'!D110)))),100-OFFSET('Water Data'!$D$4,0,10*ROW('Water Data'!D110)),NA())))</f>
        <v>#N/A</v>
      </c>
      <c r="E116" s="82" t="e">
        <f ca="true">+IF(AND(ISTEXT(OFFSET('Water Data'!$B$2,0,10*ROW('Water Data'!E110))),BT116="Yes"),OFFSET('Water Data'!$D$6,0,10*ROW('Water Data'!D110)),IF(AND(ISTEXT(OFFSET('Water Data'!$B$2,0,10*ROW('Water Data'!D110))),BT116="No",ISNUMBER(OFFSET('Water Data'!$D$6,0,10*ROW('Water Data'!D110)))),CONCATENATE("[",ROUND(OFFSET('Water Data'!$D$6,0,10*ROW('Water Data'!D110)),0),"]"),IF(AND(ISTEXT(OFFSET('Water Data'!$B$2,0,10*ROW('Water Data'!D110))),BT116="",ISNUMBER(OFFSET('Water Data'!$D$6,0,10*ROW('Water Data'!D110)))),OFFSET('Water Data'!$D$6,0,10*ROW('Water Data'!D110)),NA())))</f>
        <v>#N/A</v>
      </c>
      <c r="F116" s="82" t="e">
        <f ca="true">+IF(AND(ISTEXT(OFFSET('Water Data'!$B$2,0,10*ROW('Water Data'!D110))),BU116="Yes"),OFFSET('Water Data'!$D$9,0,10*ROW('Water Data'!D110)),IF(AND(ISTEXT(OFFSET('Water Data'!$B$2,0,10*ROW('Water Data'!D110))),BU116="No",ISNUMBER(OFFSET('Water Data'!$D$9,0,10*ROW('Water Data'!D110)))),CONCATENATE("[",ROUND(OFFSET('Water Data'!$D$9,0,10*ROW('Water Data'!D110)),0),"]"),IF(AND(ISTEXT(OFFSET('Water Data'!$B$2,0,10*ROW('Water Data'!D110))),BU116="",ISNUMBER(OFFSET('Water Data'!$D$9,0,10*ROW('Water Data'!D110)))),OFFSET('Water Data'!$D$9,0,10*ROW('Water Data'!D110)),NA())))</f>
        <v>#N/A</v>
      </c>
      <c r="G116" s="82" t="e">
        <f ca="true">+IF(AND(ISTEXT(OFFSET('Water Data'!$B$2,0,10*ROW('Water Data'!E110))),BV116="Yes"),100-OFFSET('Water Data'!$E$4,0,10*ROW('Water Data'!E110)),IF(AND(ISTEXT(OFFSET('Water Data'!$B$2,0,10*ROW('Water Data'!E110))),BV116="No",ISNUMBER(OFFSET('Water Data'!$E$4,0,10*ROW('Water Data'!E110)))),CONCATENATE("[",ROUND(100-OFFSET('Water Data'!$E$4,0,10*ROW('Water Data'!E110)),0),"]"),IF(AND(ISTEXT(OFFSET('Water Data'!$B$2,0,10*ROW('Water Data'!E110))),BV116="",ISNUMBER(OFFSET('Water Data'!$E$4,0,10*ROW('Water Data'!E110)))),100-OFFSET('Water Data'!$E$4,0,10*ROW('Water Data'!E110)),NA())))</f>
        <v>#N/A</v>
      </c>
      <c r="H116" s="82" t="e">
        <f ca="true">+IF(AND(ISTEXT(OFFSET('Water Data'!$B$2,0,10*ROW('Water Data'!E110))),BW116="Yes"),OFFSET('Water Data'!$E$6,0,10*ROW('Water Data'!E110)),IF(AND(ISTEXT(OFFSET('Water Data'!$B$2,0,10*ROW('Water Data'!E110))),BW116="No",ISNUMBER(OFFSET('Water Data'!$E$6,0,10*ROW('Water Data'!E110)))),CONCATENATE("[",ROUND(OFFSET('Water Data'!$D$6,0,10*ROW('Water Data'!E110)),0),"]"),IF(AND(ISTEXT(OFFSET('Water Data'!$B$2,0,10*ROW('Water Data'!E110))),BW116="",ISNUMBER(OFFSET('Water Data'!$E$6,0,10*ROW('Water Data'!E110)))),OFFSET('Water Data'!$E$6,0,10*ROW('Water Data'!E110)),NA())))</f>
        <v>#N/A</v>
      </c>
      <c r="I116" s="82" t="e">
        <f ca="true">+IF(AND(ISTEXT(OFFSET('Water Data'!$B$2,0,10*ROW('Water Data'!E110))),BX116="Yes"),OFFSET('Water Data'!$E$9,0,10*ROW('Water Data'!E110)),IF(AND(ISTEXT(OFFSET('Water Data'!$B$2,0,10*ROW('Water Data'!E110))),BX116="No",ISNUMBER(OFFSET('Water Data'!$E$9,0,10*ROW('Water Data'!E110)))),CONCATENATE("[",ROUND(OFFSET('Water Data'!$E$9,0,10*ROW('Water Data'!E110)),0),"]"),IF(AND(ISTEXT(OFFSET('Water Data'!$B$2,0,10*ROW('Water Data'!E110))),BX116="",ISNUMBER(OFFSET('Water Data'!$E$9,0,10*ROW('Water Data'!E110)))),OFFSET('Water Data'!$E$9,0,10*ROW('Water Data'!E110)),NA())))</f>
        <v>#N/A</v>
      </c>
      <c r="J116" s="82" t="e">
        <f ca="true">+IF(AND(ISTEXT(OFFSET('Water Data'!$B$2,0,10*ROW('Water Data'!F110))),BY116="Yes"),100-OFFSET('Water Data'!$F$4,0,10*ROW('Water Data'!F110)),IF(AND(ISTEXT(OFFSET('Water Data'!$B$2,0,10*ROW('Water Data'!F110))),BY116="No",ISNUMBER(OFFSET('Water Data'!$F$4,0,10*ROW('Water Data'!F110)))),CONCATENATE("[",ROUND(100-OFFSET('Water Data'!$F$4,0,10*ROW('Water Data'!F110)),0),"]"),IF(AND(ISTEXT(OFFSET('Water Data'!$B$2,0,10*ROW('Water Data'!F110))),BY116="",ISNUMBER(OFFSET('Water Data'!$F$4,0,10*ROW('Water Data'!F110)))),100-OFFSET('Water Data'!$F$4,0,10*ROW('Water Data'!F110)),NA())))</f>
        <v>#N/A</v>
      </c>
      <c r="K116" s="82" t="e">
        <f ca="true">+IF(AND(ISTEXT(OFFSET('Water Data'!$B$2,0,10*ROW('Water Data'!F110))),BZ116="Yes"),OFFSET('Water Data'!$F$6,0,10*ROW('Water Data'!F110)),IF(AND(ISTEXT(OFFSET('Water Data'!$B$2,0,10*ROW('Water Data'!F110))),BZ116="No",ISNUMBER(OFFSET('Water Data'!$F$6,0,10*ROW('Water Data'!F110)))),CONCATENATE("[",ROUND(OFFSET('Water Data'!$F$6,0,10*ROW('Water Data'!F110)),0),"]"),IF(AND(ISTEXT(OFFSET('Water Data'!$B$2,0,10*ROW('Water Data'!F110))),BZ116="",ISNUMBER(OFFSET('Water Data'!$F$6,0,10*ROW('Water Data'!F110)))),OFFSET('Water Data'!$F$6,0,10*ROW('Water Data'!F110)),NA())))</f>
        <v>#N/A</v>
      </c>
      <c r="L116" s="82" t="e">
        <f ca="true">+IF(AND(ISTEXT(OFFSET('Water Data'!$B$2,0,10*ROW('Water Data'!F110))),CA116="Yes"),OFFSET('Water Data'!$F$9,0,10*ROW('Water Data'!F110)),IF(AND(ISTEXT(OFFSET('Water Data'!$B$2,0,10*ROW('Water Data'!F110))),CA116="No",ISNUMBER(OFFSET('Water Data'!$F$9,0,10*ROW('Water Data'!F110)))),CONCATENATE("[",ROUND(OFFSET('Water Data'!$F$9,0,10*ROW('Water Data'!F110)),0),"]"),IF(AND(ISTEXT(OFFSET('Water Data'!$B$2,0,10*ROW('Water Data'!F110))),CA116="",ISNUMBER(OFFSET('Water Data'!$F$9,0,10*ROW('Water Data'!F110)))),OFFSET('Water Data'!$F$9,0,10*ROW('Water Data'!F110)),NA())))</f>
        <v>#N/A</v>
      </c>
      <c r="M116" s="82" t="e">
        <f ca="true">+IF(AND(ISTEXT(OFFSET('Water Data'!$B$2,0,10*ROW('Water Data'!G110))),CB116="Yes"),100-OFFSET('Water Data'!$G$4,0,10*ROW('Water Data'!G110)),IF(AND(ISTEXT(OFFSET('Water Data'!$B$2,0,10*ROW('Water Data'!G110))),CB116="No",ISNUMBER(OFFSET('Water Data'!$G$4,0,10*ROW('Water Data'!G110)))),CONCATENATE("[",ROUND(100-OFFSET('Water Data'!$G$4,0,10*ROW('Water Data'!G110)),0),"]"),IF(AND(ISTEXT(OFFSET('Water Data'!$B$2,0,10*ROW('Water Data'!G110))),CB116="",ISNUMBER(OFFSET('Water Data'!$G$4,0,10*ROW('Water Data'!G110)))),100-OFFSET('Water Data'!$G$4,0,10*ROW('Water Data'!G110)),NA())))</f>
        <v>#N/A</v>
      </c>
      <c r="N116" s="82" t="e">
        <f ca="true">+IF(AND(ISTEXT(OFFSET('Water Data'!$B$2,0,10*ROW('Water Data'!G110))),CC116="Yes"),OFFSET('Water Data'!$G$6,0,10*ROW('Water Data'!G110)),IF(AND(ISTEXT(OFFSET('Water Data'!$B$2,0,10*ROW('Water Data'!G110))),CC116="No",ISNUMBER(OFFSET('Water Data'!$G$6,0,10*ROW('Water Data'!G110)))),CONCATENATE("[",ROUND(OFFSET('Water Data'!$G$6,0,10*ROW('Water Data'!G110)),0),"]"),IF(AND(ISTEXT(OFFSET('Water Data'!$B$2,0,10*ROW('Water Data'!G110))),CC116="",ISNUMBER(OFFSET('Water Data'!$G$6,0,10*ROW('Water Data'!G110)))),OFFSET('Water Data'!$G$6,0,10*ROW('Water Data'!G110)),NA())))</f>
        <v>#N/A</v>
      </c>
      <c r="O116" s="82" t="e">
        <f ca="true">+IF(AND(ISTEXT(OFFSET('Water Data'!$B$2,0,10*ROW('Water Data'!G110))),CD116="Yes"),OFFSET('Water Data'!$G$9,0,10*ROW('Water Data'!G110)),IF(AND(ISTEXT(OFFSET('Water Data'!$B$2,0,10*ROW('Water Data'!G110))),CD116="No",ISNUMBER(OFFSET('Water Data'!$G$9,0,10*ROW('Water Data'!G110)))),CONCATENATE("[",ROUND(OFFSET('Water Data'!$G$9,0,10*ROW('Water Data'!G110)),0),"]"),IF(AND(ISTEXT(OFFSET('Water Data'!$B$2,0,10*ROW('Water Data'!G110))),CD116="",ISNUMBER(OFFSET('Water Data'!$G$9,0,10*ROW('Water Data'!G110)))),OFFSET('Water Data'!$G$9,0,10*ROW('Water Data'!G110)),NA())))</f>
        <v>#N/A</v>
      </c>
      <c r="P116" s="82" t="e">
        <f ca="true">+IF(AND(ISTEXT(OFFSET('Water Data'!$B$2,0,10*ROW('Water Data'!H110))),CE116="Yes"),100-OFFSET('Water Data'!$H$4,0,10*ROW('Water Data'!H110)),IF(AND(ISTEXT(OFFSET('Water Data'!$B$2,0,10*ROW('Water Data'!H110))),CE116="No",ISNUMBER(OFFSET('Water Data'!$H$4,0,10*ROW('Water Data'!H110)))),CONCATENATE("[",ROUND(100-OFFSET('Water Data'!$H$4,0,10*ROW('Water Data'!H110)),0),"]"),IF(AND(ISTEXT(OFFSET('Water Data'!$B$2,0,10*ROW('Water Data'!H110))),CE116="",ISNUMBER(OFFSET('Water Data'!$H$4,0,10*ROW('Water Data'!H110)))),100-OFFSET('Water Data'!$H$4,0,10*ROW('Water Data'!H110)),NA())))</f>
        <v>#N/A</v>
      </c>
      <c r="Q116" s="82" t="e">
        <f ca="true">+IF(AND(ISTEXT(OFFSET('Water Data'!$B$2,0,10*ROW('Water Data'!H110))),CF116="Yes"),OFFSET('Water Data'!$H$6,0,10*ROW('Water Data'!H110)),IF(AND(ISTEXT(OFFSET('Water Data'!$B$2,0,10*ROW('Water Data'!H110))),CF116="No",ISNUMBER(OFFSET('Water Data'!$H$6,0,10*ROW('Water Data'!H110)))),CONCATENATE("[",ROUND(OFFSET('Water Data'!$H$6,0,10*ROW('Water Data'!H110)),0),"]"),IF(AND(ISTEXT(OFFSET('Water Data'!$B$2,0,10*ROW('Water Data'!H110))),CF116="",ISNUMBER(OFFSET('Water Data'!$H$6,0,10*ROW('Water Data'!H110)))),OFFSET('Water Data'!$H$6,0,10*ROW('Water Data'!H110)),NA())))</f>
        <v>#N/A</v>
      </c>
      <c r="R116" s="82" t="e">
        <f ca="true">+IF(AND(ISTEXT(OFFSET('Water Data'!$B$2,0,10*ROW('Water Data'!H110))),CG116="Yes"),OFFSET('Water Data'!$H$9,0,10*ROW('Water Data'!H110)),IF(AND(ISTEXT(OFFSET('Water Data'!$B$2,0,10*ROW('Water Data'!H110))),CG116="No",ISNUMBER(OFFSET('Water Data'!$H$9,0,10*ROW('Water Data'!H110)))),CONCATENATE("[",ROUND(OFFSET('Water Data'!$H$9,0,10*ROW('Water Data'!H110)),0),"]"),IF(AND(ISTEXT(OFFSET('Water Data'!$B$2,0,10*ROW('Water Data'!H110))),CG116="",ISNUMBER(OFFSET('Water Data'!$H$9,0,10*ROW('Water Data'!H110)))),OFFSET('Water Data'!$H$9,0,10*ROW('Water Data'!H110)),NA())))</f>
        <v>#N/A</v>
      </c>
      <c r="S116" s="82" t="e">
        <f ca="true">+IF(AND(ISTEXT(OFFSET('Water Data'!$B$2,0,10*ROW('Water Data'!I110))),CH116="Yes"),100-OFFSET('Water Data'!$I$4,0,10*ROW('Water Data'!I110)),IF(AND(ISTEXT(OFFSET('Water Data'!$B$2,0,10*ROW('Water Data'!I110))),CH116="No",ISNUMBER(OFFSET('Water Data'!$I$4,0,10*ROW('Water Data'!I110)))),CONCATENATE("[",ROUND(100-OFFSET('Water Data'!$I$4,0,10*ROW('Water Data'!I110)),0),"]"),IF(AND(ISTEXT(OFFSET('Water Data'!$B$2,0,10*ROW('Water Data'!I110))),CH116="",ISNUMBER(OFFSET('Water Data'!$I$4,0,10*ROW('Water Data'!I110)))),100-OFFSET('Water Data'!$I$4,0,10*ROW('Water Data'!I110)),NA())))</f>
        <v>#N/A</v>
      </c>
      <c r="T116" s="82" t="e">
        <f ca="true">+IF(AND(ISTEXT(OFFSET('Water Data'!$B$2,0,10*ROW('Water Data'!I110))),CI116="Yes"),OFFSET('Water Data'!$I$6,0,10*ROW('Water Data'!I110)),IF(AND(ISTEXT(OFFSET('Water Data'!$B$2,0,10*ROW('Water Data'!I110))),CI116="No",ISNUMBER(OFFSET('Water Data'!$I$6,0,10*ROW('Water Data'!I110)))),CONCATENATE("[",ROUND(OFFSET('Water Data'!$I$6,0,10*ROW('Water Data'!I110)),0),"]"),IF(AND(ISTEXT(OFFSET('Water Data'!$B$2,0,10*ROW('Water Data'!I110))),CI116="",ISNUMBER(OFFSET('Water Data'!$I$6,0,10*ROW('Water Data'!I110)))),OFFSET('Water Data'!$I$6,0,10*ROW('Water Data'!I110)),NA())))</f>
        <v>#N/A</v>
      </c>
      <c r="U116" s="82" t="e">
        <f ca="true">+IF(AND(ISTEXT(OFFSET('Water Data'!$B$2,0,10*ROW('Water Data'!I110))),CJ116="Yes"),OFFSET('Water Data'!$I$9,0,10*ROW('Water Data'!I110)),IF(AND(ISTEXT(OFFSET('Water Data'!$B$2,0,10*ROW('Water Data'!I110))),CJ116="No",ISNUMBER(OFFSET('Water Data'!$I$9,0,10*ROW('Water Data'!I110)))),CONCATENATE("[",ROUND(OFFSET('Water Data'!$I$9,0,10*ROW('Water Data'!I110)),0),"]"),IF(AND(ISTEXT(OFFSET('Water Data'!$B$2,0,10*ROW('Water Data'!I110))),CJ116="",ISNUMBER(OFFSET('Water Data'!$I$9,0,10*ROW('Water Data'!I110)))),OFFSET('Water Data'!$I$9,0,10*ROW('Water Data'!I110)),NA())))</f>
        <v>#N/A</v>
      </c>
      <c r="V116" s="83" t="e">
        <f ca="true">+IF(AND(ISTEXT(OFFSET('Sanitation Data'!$B$2,0,10*ROW('Sanitation Data'!D110))),CK116="Yes"),100-OFFSET('Sanitation Data'!$D$4,0,10*ROW('Sanitation Data'!D110)),IF(AND(ISTEXT(OFFSET('Sanitation Data'!$B$2,0,10*ROW('Sanitation Data'!D110))),CK116="No",ISNUMBER(OFFSET('Sanitation Data'!$D$4,0,10*ROW('Sanitation Data'!D110)))),CONCATENATE("[",ROUND(100-OFFSET('Sanitation Data'!$D$4,0,10*ROW('Sanitation Data'!D110)),0),"]"),IF(AND(ISTEXT(OFFSET('Sanitation Data'!$B$2,0,10*ROW('Sanitation Data'!D110))),CK116="",ISNUMBER(OFFSET('Sanitation Data'!$D$4,0,10*ROW('Sanitation Data'!D110)))),100-OFFSET('Sanitation Data'!$D$4,0,10*ROW('Sanitation Data'!D110)),NA())))</f>
        <v>#N/A</v>
      </c>
      <c r="W116" s="83" t="e">
        <f ca="true">+IF(AND(ISTEXT(OFFSET('Sanitation Data'!$B$2,0,10*ROW('Sanitation Data'!D110))),CL116="Yes"),OFFSET('Sanitation Data'!$D$6,0,10*ROW('Sanitation Data'!D110)),IF(AND(ISTEXT(OFFSET('Sanitation Data'!$B$2,0,10*ROW('Sanitation Data'!D110))),CL116="No",ISNUMBER(OFFSET('Sanitation Data'!$D$6,0,10*ROW('Sanitation Data'!D110)))),CONCATENATE("[",ROUND(OFFSET('Sanitation Data'!$D$6,0,10*ROW('Sanitation Data'!D110)),0),"]"),IF(AND(ISTEXT(OFFSET('Sanitation Data'!$B$2,0,10*ROW('Sanitation Data'!D110))),CL116="",ISNUMBER(OFFSET('Sanitation Data'!$D$6,0,10*ROW('Sanitation Data'!D110)))),OFFSET('Sanitation Data'!$D$6,0,10*ROW('Sanitation Data'!D110)),NA())))</f>
        <v>#N/A</v>
      </c>
      <c r="X116" s="83" t="e">
        <f ca="true">+IF(AND(ISTEXT(OFFSET('Sanitation Data'!$B$2,0,10*ROW('Sanitation Data'!D110))),CM116="Yes"),OFFSET('Sanitation Data'!$D$10,0,10*ROW('Sanitation Data'!D110)),IF(AND(ISTEXT(OFFSET('Sanitation Data'!$B$2,0,10*ROW('Sanitation Data'!D110))),CM116="No",ISNUMBER(OFFSET('Sanitation Data'!$D$10,0,10*ROW('Sanitation Data'!D110)))),CONCATENATE("[",ROUND(OFFSET('Sanitation Data'!$D$10,0,10*ROW('Sanitation Data'!D110)),0),"]"),IF(AND(ISTEXT(OFFSET('Sanitation Data'!$B$2,0,10*ROW('Sanitation Data'!D110))),CM116="",ISNUMBER(OFFSET('Sanitation Data'!$D$10,0,10*ROW('Sanitation Data'!D110)))),OFFSET('Sanitation Data'!$D$10,0,10*ROW('Sanitation Data'!D110)),NA())))</f>
        <v>#N/A</v>
      </c>
      <c r="Y116" s="83" t="e">
        <f ca="true">+IF(AND(ISTEXT(OFFSET('Sanitation Data'!$B$2,0,10*ROW('Sanitation Data'!D110))),CN116="Yes"),OFFSET('Sanitation Data'!$D$11,0,10*ROW('Sanitation Data'!D110)),IF(AND(ISTEXT(OFFSET('Sanitation Data'!$B$2,0,10*ROW('Sanitation Data'!D110))),CN116="No",ISNUMBER(OFFSET('Sanitation Data'!$D$11,0,10*ROW('Sanitation Data'!D110)))),CONCATENATE("[",ROUND(OFFSET('Sanitation Data'!$D$11,0,10*ROW('Sanitation Data'!D110)),0),"]"),IF(AND(ISTEXT(OFFSET('Sanitation Data'!$B$2,0,10*ROW('Sanitation Data'!D110))),CN116="",ISNUMBER(OFFSET('Sanitation Data'!$D$11,0,10*ROW('Sanitation Data'!D110)))),OFFSET('Sanitation Data'!$D$11,0,10*ROW('Sanitation Data'!D110)),NA())))</f>
        <v>#N/A</v>
      </c>
      <c r="Z116" s="83" t="e">
        <f ca="true">+IF(AND(ISTEXT(OFFSET('Sanitation Data'!$B$2,0,10*ROW('Sanitation Data'!D110))),CO116="Yes"),OFFSET('Sanitation Data'!$D$12,0,10*ROW('Sanitation Data'!D110)),IF(AND(ISTEXT(OFFSET('Sanitation Data'!$B$2,0,10*ROW('Sanitation Data'!D110))),CO116="No",ISNUMBER(OFFSET('Sanitation Data'!$D$12,0,10*ROW('Sanitation Data'!D110)))),CONCATENATE("[",ROUND(OFFSET('Sanitation Data'!$D$12,0,10*ROW('Sanitation Data'!D110)),0),"]"),IF(AND(ISTEXT(OFFSET('Sanitation Data'!$B$2,0,10*ROW('Sanitation Data'!D110))),CO116="",ISNUMBER(OFFSET('Sanitation Data'!$D$12,0,10*ROW('Sanitation Data'!D110)))),OFFSET('Sanitation Data'!$D$12,0,10*ROW('Sanitation Data'!D110)),NA())))</f>
        <v>#N/A</v>
      </c>
      <c r="AA116" s="83" t="e">
        <f ca="true">+IF(AND(ISTEXT(OFFSET('Sanitation Data'!$B$2,0,10*ROW('Sanitation Data'!E110))),CP116="Yes"),100-OFFSET('Sanitation Data'!$E$4,0,10*ROW('Sanitation Data'!E110)),IF(AND(ISTEXT(OFFSET('Sanitation Data'!$B$2,0,10*ROW('Sanitation Data'!E110))),CP116="No",ISNUMBER(OFFSET('Sanitation Data'!$E$4,0,10*ROW('Sanitation Data'!E110)))),CONCATENATE("[",ROUND(100-OFFSET('Sanitation Data'!$E$4,0,10*ROW('Sanitation Data'!E110)),0),"]"),IF(AND(ISTEXT(OFFSET('Sanitation Data'!$B$2,0,10*ROW('Sanitation Data'!E110))),CP116="",ISNUMBER(OFFSET('Sanitation Data'!$E$4,0,10*ROW('Sanitation Data'!E110)))),100-OFFSET('Sanitation Data'!$E$4,0,10*ROW('Sanitation Data'!E110)),NA())))</f>
        <v>#N/A</v>
      </c>
      <c r="AB116" s="83" t="e">
        <f ca="true">+IF(AND(ISTEXT(OFFSET('Sanitation Data'!$B$2,0,10*ROW('Sanitation Data'!E110))),CQ116="Yes"),OFFSET('Sanitation Data'!$E$6,0,10*ROW('Sanitation Data'!H110)),IF(AND(ISTEXT(OFFSET('Sanitation Data'!$B$2,0,10*ROW('Sanitation Data'!E110))),CQ116="No",ISNUMBER(OFFSET('Sanitation Data'!$E$6,0,10*ROW('Sanitation Data'!E110)))),CONCATENATE("[",ROUND(OFFSET('Sanitation Data'!$E$6,0,10*ROW('Sanitation Data'!E110)),0),"]"),IF(AND(ISTEXT(OFFSET('Sanitation Data'!$B$2,0,10*ROW('Sanitation Data'!E110))),CQ116="",ISNUMBER(OFFSET('Sanitation Data'!$E$6,0,10*ROW('Sanitation Data'!E110)))),OFFSET('Sanitation Data'!$E$6,0,10*ROW('Sanitation Data'!E110)),NA())))</f>
        <v>#N/A</v>
      </c>
      <c r="AC116" s="83" t="e">
        <f ca="true">+IF(AND(ISTEXT(OFFSET('Sanitation Data'!$B$2,0,10*ROW('Sanitation Data'!E110))),CR116="Yes"),OFFSET('Sanitation Data'!$E$10,0,10*ROW('Sanitation Data'!E110)),IF(AND(ISTEXT(OFFSET('Sanitation Data'!$B$2,0,10*ROW('Sanitation Data'!E110))),CR116="No",ISNUMBER(OFFSET('Sanitation Data'!$E$10,0,10*ROW('Sanitation Data'!E110)))),CONCATENATE("[",ROUND(OFFSET('Sanitation Data'!$E$10,0,10*ROW('Sanitation Data'!E110)),0),"]"),IF(AND(ISTEXT(OFFSET('Sanitation Data'!$B$2,0,10*ROW('Sanitation Data'!E110))),CR116="",ISNUMBER(OFFSET('Sanitation Data'!$E$10,0,10*ROW('Sanitation Data'!E110)))),OFFSET('Sanitation Data'!$E$10,0,10*ROW('Sanitation Data'!E110)),NA())))</f>
        <v>#N/A</v>
      </c>
      <c r="AD116" s="83" t="e">
        <f ca="true">+IF(AND(ISTEXT(OFFSET('Sanitation Data'!$B$2,0,10*ROW('Sanitation Data'!E110))),CS116="Yes"),OFFSET('Sanitation Data'!$E$11,0,10*ROW('Sanitation Data'!E110)),IF(AND(ISTEXT(OFFSET('Sanitation Data'!$B$2,0,10*ROW('Sanitation Data'!E110))),CS116="No",ISNUMBER(OFFSET('Sanitation Data'!$E$11,0,10*ROW('Sanitation Data'!E110)))),CONCATENATE("[",ROUND(OFFSET('Sanitation Data'!$E$11,0,10*ROW('Sanitation Data'!E110)),0),"]"),IF(AND(ISTEXT(OFFSET('Sanitation Data'!$B$2,0,10*ROW('Sanitation Data'!E110))),CS116="",ISNUMBER(OFFSET('Sanitation Data'!$E$11,0,10*ROW('Sanitation Data'!E110)))),OFFSET('Sanitation Data'!$E$11,0,10*ROW('Sanitation Data'!E110)),NA())))</f>
        <v>#N/A</v>
      </c>
      <c r="AE116" s="83" t="e">
        <f ca="true">+IF(AND(ISTEXT(OFFSET('Sanitation Data'!$B$2,0,10*ROW('Sanitation Data'!E110))),CT116="Yes"),OFFSET('Sanitation Data'!$E$12,0,10*ROW('Sanitation Data'!E110)),IF(AND(ISTEXT(OFFSET('Sanitation Data'!$B$2,0,10*ROW('Sanitation Data'!E110))),CT116="No",ISNUMBER(OFFSET('Sanitation Data'!$E$12,0,10*ROW('Sanitation Data'!E110)))),CONCATENATE("[",ROUND(OFFSET('Sanitation Data'!$E$12,0,10*ROW('Sanitation Data'!E110)),0),"]"),IF(AND(ISTEXT(OFFSET('Sanitation Data'!$B$2,0,10*ROW('Sanitation Data'!E110))),CT116="",ISNUMBER(OFFSET('Sanitation Data'!$E$12,0,10*ROW('Sanitation Data'!E110)))),OFFSET('Sanitation Data'!$E$12,0,10*ROW('Sanitation Data'!E110)),NA())))</f>
        <v>#N/A</v>
      </c>
      <c r="AF116" s="83" t="e">
        <f ca="true">+IF(AND(ISTEXT(OFFSET('Sanitation Data'!$B$2,0,10*ROW('Sanitation Data'!F110))),CU116="Yes"),100-OFFSET('Sanitation Data'!$F$4,0,10*ROW('Sanitation Data'!F110)),IF(AND(ISTEXT(OFFSET('Sanitation Data'!$B$2,0,10*ROW('Sanitation Data'!F110))),CU116="No",ISNUMBER(OFFSET('Sanitation Data'!$F$4,0,10*ROW('Sanitation Data'!F110)))),CONCATENATE("[",ROUND(100-OFFSET('Sanitation Data'!$F$4,0,10*ROW('Sanitation Data'!F110)),0),"]"),IF(AND(ISTEXT(OFFSET('Sanitation Data'!$B$2,0,10*ROW('Sanitation Data'!F110))),CU116="",ISNUMBER(OFFSET('Sanitation Data'!$F$4,0,10*ROW('Sanitation Data'!F110)))),100-OFFSET('Sanitation Data'!$F$4,0,10*ROW('Sanitation Data'!F110)),NA())))</f>
        <v>#N/A</v>
      </c>
      <c r="AG116" s="83" t="e">
        <f ca="true">+IF(AND(ISTEXT(OFFSET('Sanitation Data'!$B$2,0,10*ROW('Sanitation Data'!F110))),CV116="Yes"),OFFSET('Sanitation Data'!$F$6,0,10*ROW('Sanitation Data'!F110)),IF(AND(ISTEXT(OFFSET('Sanitation Data'!$B$2,0,10*ROW('Sanitation Data'!F110))),CV116="No",ISNUMBER(OFFSET('Sanitation Data'!$F$6,0,10*ROW('Sanitation Data'!F110)))),CONCATENATE("[",ROUND(OFFSET('Sanitation Data'!$F$6,0,10*ROW('Sanitation Data'!F110)),0),"]"),IF(AND(ISTEXT(OFFSET('Sanitation Data'!$B$2,0,10*ROW('Sanitation Data'!F110))),CV116="",ISNUMBER(OFFSET('Sanitation Data'!$F$6,0,10*ROW('Sanitation Data'!F110)))),OFFSET('Sanitation Data'!$F$6,0,10*ROW('Sanitation Data'!F110)),NA())))</f>
        <v>#N/A</v>
      </c>
      <c r="AH116" s="83" t="e">
        <f ca="true">+IF(AND(ISTEXT(OFFSET('Sanitation Data'!$B$2,0,10*ROW('Sanitation Data'!F110))),CW116="Yes"),OFFSET('Sanitation Data'!$F$10,0,10*ROW('Sanitation Data'!F110)),IF(AND(ISTEXT(OFFSET('Sanitation Data'!$B$2,0,10*ROW('Sanitation Data'!F110))),CW116="No",ISNUMBER(OFFSET('Sanitation Data'!$F$10,0,10*ROW('Sanitation Data'!F110)))),CONCATENATE("[",ROUND(OFFSET('Sanitation Data'!$F$10,0,10*ROW('Sanitation Data'!F110)),0),"]"),IF(AND(ISTEXT(OFFSET('Sanitation Data'!$B$2,0,10*ROW('Sanitation Data'!F110))),CW116="",ISNUMBER(OFFSET('Sanitation Data'!$F$10,0,10*ROW('Sanitation Data'!F110)))),OFFSET('Sanitation Data'!$F$10,0,10*ROW('Sanitation Data'!F110)),NA())))</f>
        <v>#N/A</v>
      </c>
      <c r="AI116" s="83" t="e">
        <f ca="true">+IF(AND(ISTEXT(OFFSET('Sanitation Data'!$B$2,0,10*ROW('Sanitation Data'!F110))),CX116="Yes"),OFFSET('Sanitation Data'!$F$11,0,10*ROW('Sanitation Data'!F110)),IF(AND(ISTEXT(OFFSET('Sanitation Data'!$B$2,0,10*ROW('Sanitation Data'!F110))),CX116="No",ISNUMBER(OFFSET('Sanitation Data'!$F$11,0,10*ROW('Sanitation Data'!F110)))),CONCATENATE("[",ROUND(OFFSET('Sanitation Data'!$F$11,0,10*ROW('Sanitation Data'!F110)),0),"]"),IF(AND(ISTEXT(OFFSET('Sanitation Data'!$B$2,0,10*ROW('Sanitation Data'!F110))),CX116="",ISNUMBER(OFFSET('Sanitation Data'!$F$11,0,10*ROW('Sanitation Data'!F110)))),OFFSET('Sanitation Data'!$F$11,0,10*ROW('Sanitation Data'!F110)),NA())))</f>
        <v>#N/A</v>
      </c>
      <c r="AJ116" s="83" t="e">
        <f ca="true">+IF(AND(ISTEXT(OFFSET('Sanitation Data'!$B$2,0,10*ROW('Sanitation Data'!F110))),CY116="Yes"),OFFSET('Sanitation Data'!$F$12,0,10*ROW('Sanitation Data'!F110)),IF(AND(ISTEXT(OFFSET('Sanitation Data'!$B$2,0,10*ROW('Sanitation Data'!F110))),CY116="No",ISNUMBER(OFFSET('Sanitation Data'!$F$12,0,10*ROW('Sanitation Data'!F110)))),CONCATENATE("[",ROUND(OFFSET('Sanitation Data'!$F$12,0,10*ROW('Sanitation Data'!F110)),0),"]"),IF(AND(ISTEXT(OFFSET('Sanitation Data'!$B$2,0,10*ROW('Sanitation Data'!F110))),CY116="",ISNUMBER(OFFSET('Sanitation Data'!$F$12,0,10*ROW('Sanitation Data'!F110)))),OFFSET('Sanitation Data'!$F$12,0,10*ROW('Sanitation Data'!F110)),NA())))</f>
        <v>#N/A</v>
      </c>
      <c r="AK116" s="83" t="e">
        <f ca="true">+IF(AND(ISTEXT(OFFSET('Sanitation Data'!$B$2,0,10*ROW('Sanitation Data'!G110))),CZ116="Yes"),100-OFFSET('Sanitation Data'!$G$4,0,10*ROW('Sanitation Data'!G110)),IF(AND(ISTEXT(OFFSET('Sanitation Data'!$B$2,0,10*ROW('Sanitation Data'!G110))),CZ116="No",ISNUMBER(OFFSET('Sanitation Data'!$G$4,0,10*ROW('Sanitation Data'!G110)))),CONCATENATE("[",ROUND(100-OFFSET('Sanitation Data'!$G$4,0,10*ROW('Sanitation Data'!G110)),0),"]"),IF(AND(ISTEXT(OFFSET('Sanitation Data'!$B$2,0,10*ROW('Sanitation Data'!G110))),CZ116="",ISNUMBER(OFFSET('Sanitation Data'!$G$4,0,10*ROW('Sanitation Data'!G110)))),100-OFFSET('Sanitation Data'!$G$4,0,10*ROW('Sanitation Data'!G110)),NA())))</f>
        <v>#N/A</v>
      </c>
      <c r="AL116" s="83" t="e">
        <f ca="true">+IF(AND(ISTEXT(OFFSET('Sanitation Data'!$B$2,0,10*ROW('Sanitation Data'!G110))),DA116="Yes"),OFFSET('Sanitation Data'!$G$6,0,10*ROW('Sanitation Data'!G110)),IF(AND(ISTEXT(OFFSET('Sanitation Data'!$B$2,0,10*ROW('Sanitation Data'!G110))),DA116="No",ISNUMBER(OFFSET('Sanitation Data'!$G$6,0,10*ROW('Sanitation Data'!G110)))),CONCATENATE("[",ROUND(OFFSET('Sanitation Data'!$G$6,0,10*ROW('Sanitation Data'!G110)),0),"]"),IF(AND(ISTEXT(OFFSET('Sanitation Data'!$B$2,0,10*ROW('Sanitation Data'!G110))),DA116="",ISNUMBER(OFFSET('Sanitation Data'!$G$6,0,10*ROW('Sanitation Data'!G110)))),OFFSET('Sanitation Data'!$G$6,0,10*ROW('Sanitation Data'!G110)),NA())))</f>
        <v>#N/A</v>
      </c>
      <c r="AM116" s="83" t="e">
        <f ca="true">+IF(AND(ISTEXT(OFFSET('Sanitation Data'!$B$2,0,10*ROW('Sanitation Data'!G110))),DB116="Yes"),OFFSET('Sanitation Data'!$G$10,0,10*ROW('Sanitation Data'!G110)),IF(AND(ISTEXT(OFFSET('Sanitation Data'!$B$2,0,10*ROW('Sanitation Data'!G110))),DB116="No",ISNUMBER(OFFSET('Sanitation Data'!$G$10,0,10*ROW('Sanitation Data'!G110)))),CONCATENATE("[",ROUND(OFFSET('Sanitation Data'!$G$10,0,10*ROW('Sanitation Data'!G110)),0),"]"),IF(AND(ISTEXT(OFFSET('Sanitation Data'!$B$2,0,10*ROW('Sanitation Data'!G110))),DB116="",ISNUMBER(OFFSET('Sanitation Data'!$G$10,0,10*ROW('Sanitation Data'!G110)))),OFFSET('Sanitation Data'!$G$10,0,10*ROW('Sanitation Data'!G110)),NA())))</f>
        <v>#N/A</v>
      </c>
      <c r="AN116" s="83" t="e">
        <f ca="true">+IF(AND(ISTEXT(OFFSET('Sanitation Data'!$B$2,0,10*ROW('Sanitation Data'!G110))),DC116="Yes"),OFFSET('Sanitation Data'!$G$11,0,10*ROW('Sanitation Data'!G110)),IF(AND(ISTEXT(OFFSET('Sanitation Data'!$B$2,0,10*ROW('Sanitation Data'!G110))),DC116="No",ISNUMBER(OFFSET('Sanitation Data'!$G$11,0,10*ROW('Sanitation Data'!G110)))),CONCATENATE("[",ROUND(OFFSET('Sanitation Data'!$G$11,0,10*ROW('Sanitation Data'!G110)),0),"]"),IF(AND(ISTEXT(OFFSET('Sanitation Data'!$B$2,0,10*ROW('Sanitation Data'!G110))),DC116="",ISNUMBER(OFFSET('Sanitation Data'!$G$11,0,10*ROW('Sanitation Data'!G110)))),OFFSET('Sanitation Data'!$G$11,0,10*ROW('Sanitation Data'!G110)),NA())))</f>
        <v>#N/A</v>
      </c>
      <c r="AO116" s="83" t="e">
        <f ca="true">+IF(AND(ISTEXT(OFFSET('Sanitation Data'!$B$2,0,10*ROW('Sanitation Data'!G110))),DD116="Yes"),OFFSET('Sanitation Data'!$G$12,0,10*ROW('Sanitation Data'!G110)),IF(AND(ISTEXT(OFFSET('Sanitation Data'!$B$2,0,10*ROW('Sanitation Data'!G110))),DD116="No",ISNUMBER(OFFSET('Sanitation Data'!$G$12,0,10*ROW('Sanitation Data'!G110)))),CONCATENATE("[",ROUND(OFFSET('Sanitation Data'!$G$12,0,10*ROW('Sanitation Data'!G110)),0),"]"),IF(AND(ISTEXT(OFFSET('Sanitation Data'!$B$2,0,10*ROW('Sanitation Data'!G110))),DD116="",ISNUMBER(OFFSET('Sanitation Data'!$G$12,0,10*ROW('Sanitation Data'!G110)))),OFFSET('Sanitation Data'!$G$12,0,10*ROW('Sanitation Data'!G110)),NA())))</f>
        <v>#N/A</v>
      </c>
      <c r="AP116" s="83" t="e">
        <f ca="true">+IF(AND(ISTEXT(OFFSET('Sanitation Data'!$B$2,0,10*ROW('Sanitation Data'!H110))),DE116="Yes"),100-OFFSET('Sanitation Data'!$H$4,0,10*ROW('Sanitation Data'!H110)),IF(AND(ISTEXT(OFFSET('Sanitation Data'!$B$2,0,10*ROW('Sanitation Data'!H110))),DE116="No",ISNUMBER(OFFSET('Sanitation Data'!$H$4,0,10*ROW('Sanitation Data'!H110)))),CONCATENATE("[",ROUND(100-OFFSET('Sanitation Data'!$H$4,0,10*ROW('Sanitation Data'!H110)),0),"]"),IF(AND(ISTEXT(OFFSET('Sanitation Data'!$B$2,0,10*ROW('Sanitation Data'!H110))),DE116="",ISNUMBER(OFFSET('Sanitation Data'!$H$4,0,10*ROW('Sanitation Data'!H110)))),100-OFFSET('Sanitation Data'!$H$4,0,10*ROW('Sanitation Data'!H110)),NA())))</f>
        <v>#N/A</v>
      </c>
      <c r="AQ116" s="83" t="e">
        <f ca="true">+IF(AND(ISTEXT(OFFSET('Sanitation Data'!$B$2,0,10*ROW('Sanitation Data'!H110))),DF116="Yes"),OFFSET('Sanitation Data'!$H$6,0,10*ROW('Sanitation Data'!H110)),IF(AND(ISTEXT(OFFSET('Sanitation Data'!$B$2,0,10*ROW('Sanitation Data'!H110))),DF116="No",ISNUMBER(OFFSET('Sanitation Data'!$H$6,0,10*ROW('Sanitation Data'!H110)))),CONCATENATE("[",ROUND(OFFSET('Sanitation Data'!$H$6,0,10*ROW('Sanitation Data'!H110)),0),"]"),IF(AND(ISTEXT(OFFSET('Sanitation Data'!$B$2,0,10*ROW('Sanitation Data'!H110))),DF116="",ISNUMBER(OFFSET('Sanitation Data'!$H$6,0,10*ROW('Sanitation Data'!H110)))),OFFSET('Sanitation Data'!$H$6,0,10*ROW('Sanitation Data'!H110)),NA())))</f>
        <v>#N/A</v>
      </c>
      <c r="AR116" s="83" t="e">
        <f ca="true">+IF(AND(ISTEXT(OFFSET('Sanitation Data'!$B$2,0,10*ROW('Sanitation Data'!H110))),DG116="Yes"),OFFSET('Sanitation Data'!$H$10,0,10*ROW('Sanitation Data'!H110)),IF(AND(ISTEXT(OFFSET('Sanitation Data'!$B$2,0,10*ROW('Sanitation Data'!H110))),DG116="No",ISNUMBER(OFFSET('Sanitation Data'!$H$10,0,10*ROW('Sanitation Data'!H110)))),CONCATENATE("[",ROUND(OFFSET('Sanitation Data'!$H$10,0,10*ROW('Sanitation Data'!H110)),0),"]"),IF(AND(ISTEXT(OFFSET('Sanitation Data'!$B$2,0,10*ROW('Sanitation Data'!H110))),DG116="",ISNUMBER(OFFSET('Sanitation Data'!$H$10,0,10*ROW('Sanitation Data'!H110)))),OFFSET('Sanitation Data'!$H$10,0,10*ROW('Sanitation Data'!H110)),NA())))</f>
        <v>#N/A</v>
      </c>
      <c r="AS116" s="83" t="e">
        <f ca="true">+IF(AND(ISTEXT(OFFSET('Sanitation Data'!$B$2,0,10*ROW('Sanitation Data'!H110))),DH116="Yes"),OFFSET('Sanitation Data'!$H$11,0,10*ROW('Sanitation Data'!H110)),IF(AND(ISTEXT(OFFSET('Sanitation Data'!$B$2,0,10*ROW('Sanitation Data'!H110))),DH116="No",ISNUMBER(OFFSET('Sanitation Data'!$H$11,0,10*ROW('Sanitation Data'!H110)))),CONCATENATE("[",ROUND(OFFSET('Sanitation Data'!$H$11,0,10*ROW('Sanitation Data'!H110)),0),"]"),IF(AND(ISTEXT(OFFSET('Sanitation Data'!$B$2,0,10*ROW('Sanitation Data'!H110))),DH116="",ISNUMBER(OFFSET('Sanitation Data'!$H$11,0,10*ROW('Sanitation Data'!H110)))),OFFSET('Sanitation Data'!$H$11,0,10*ROW('Sanitation Data'!H110)),NA())))</f>
        <v>#N/A</v>
      </c>
      <c r="AT116" s="83" t="e">
        <f ca="true">+IF(AND(ISTEXT(OFFSET('Sanitation Data'!$B$2,0,10*ROW('Sanitation Data'!H110))),DI116="Yes"),OFFSET('Sanitation Data'!$H$12,0,10*ROW('Sanitation Data'!H110)),IF(AND(ISTEXT(OFFSET('Sanitation Data'!$B$2,0,10*ROW('Sanitation Data'!H110))),DI116="No",ISNUMBER(OFFSET('Sanitation Data'!$H$12,0,10*ROW('Sanitation Data'!H110)))),CONCATENATE("[",ROUND(OFFSET('Sanitation Data'!$H$12,0,10*ROW('Sanitation Data'!H110)),0),"]"),IF(AND(ISTEXT(OFFSET('Sanitation Data'!$B$2,0,10*ROW('Sanitation Data'!H110))),DI116="",ISNUMBER(OFFSET('Sanitation Data'!$H$12,0,10*ROW('Sanitation Data'!H110)))),OFFSET('Sanitation Data'!$H$12,0,10*ROW('Sanitation Data'!H110)),NA())))</f>
        <v>#N/A</v>
      </c>
      <c r="AU116" s="83" t="e">
        <f ca="true">+IF(AND(ISTEXT(OFFSET('Sanitation Data'!$B$2,0,10*ROW('Sanitation Data'!I110))),DJ116="Yes"),100-OFFSET('Sanitation Data'!$I$4,0,10*ROW('Sanitation Data'!I110)),IF(AND(ISTEXT(OFFSET('Sanitation Data'!$B$2,0,10*ROW('Sanitation Data'!I110))),DJ116="No",ISNUMBER(OFFSET('Sanitation Data'!$I$4,0,10*ROW('Sanitation Data'!I110)))),CONCATENATE("[",ROUND(100-OFFSET('Sanitation Data'!$I$4,0,10*ROW('Sanitation Data'!I110)),0),"]"),IF(AND(ISTEXT(OFFSET('Sanitation Data'!$B$2,0,10*ROW('Sanitation Data'!I110))),DJ116="",ISNUMBER(OFFSET('Sanitation Data'!$I$4,0,10*ROW('Sanitation Data'!I110)))),100-OFFSET('Sanitation Data'!$I$4,0,10*ROW('Sanitation Data'!I110)),NA())))</f>
        <v>#N/A</v>
      </c>
      <c r="AV116" s="83" t="e">
        <f ca="true">+IF(AND(ISTEXT(OFFSET('Sanitation Data'!$B$2,0,10*ROW('Sanitation Data'!I110))),DK116="Yes"),OFFSET('Sanitation Data'!$I$6,0,10*ROW('Sanitation Data'!I110)),IF(AND(ISTEXT(OFFSET('Sanitation Data'!$B$2,0,10*ROW('Sanitation Data'!I110))),DK116="No",ISNUMBER(OFFSET('Sanitation Data'!$I$6,0,10*ROW('Sanitation Data'!I110)))),CONCATENATE("[",ROUND(OFFSET('Sanitation Data'!$I$6,0,10*ROW('Sanitation Data'!I110)),0),"]"),IF(AND(ISTEXT(OFFSET('Sanitation Data'!$B$2,0,10*ROW('Sanitation Data'!I110))),DK116="",ISNUMBER(OFFSET('Sanitation Data'!$I$6,0,10*ROW('Sanitation Data'!I110)))),OFFSET('Sanitation Data'!$I$6,0,10*ROW('Sanitation Data'!I110)),NA())))</f>
        <v>#N/A</v>
      </c>
      <c r="AW116" s="83" t="e">
        <f ca="true">+IF(AND(ISTEXT(OFFSET('Sanitation Data'!$B$2,0,10*ROW('Sanitation Data'!I110))),DL116="Yes"),OFFSET('Sanitation Data'!$I$10,0,10*ROW('Sanitation Data'!I110)),IF(AND(ISTEXT(OFFSET('Sanitation Data'!$B$2,0,10*ROW('Sanitation Data'!I110))),DL116="No",ISNUMBER(OFFSET('Sanitation Data'!$I$10,0,10*ROW('Sanitation Data'!I110)))),CONCATENATE("[",ROUND(OFFSET('Sanitation Data'!$I$10,0,10*ROW('Sanitation Data'!I110)),0),"]"),IF(AND(ISTEXT(OFFSET('Sanitation Data'!$B$2,0,10*ROW('Sanitation Data'!I110))),DL116="",ISNUMBER(OFFSET('Sanitation Data'!$I$10,0,10*ROW('Sanitation Data'!I110)))),OFFSET('Sanitation Data'!$I$10,0,10*ROW('Sanitation Data'!I110)),NA())))</f>
        <v>#N/A</v>
      </c>
      <c r="AX116" s="83" t="e">
        <f ca="true">+IF(AND(ISTEXT(OFFSET('Sanitation Data'!$B$2,0,10*ROW('Sanitation Data'!I110))),DM116="Yes"),OFFSET('Sanitation Data'!$I$11,0,10*ROW('Sanitation Data'!I110)),IF(AND(ISTEXT(OFFSET('Sanitation Data'!$B$2,0,10*ROW('Sanitation Data'!I110))),DM116="No",ISNUMBER(OFFSET('Sanitation Data'!$I$11,0,10*ROW('Sanitation Data'!I110)))),CONCATENATE("[",ROUND(OFFSET('Sanitation Data'!$I$11,0,10*ROW('Sanitation Data'!I110)),0),"]"),IF(AND(ISTEXT(OFFSET('Sanitation Data'!$B$2,0,10*ROW('Sanitation Data'!I110))),DM116="",ISNUMBER(OFFSET('Sanitation Data'!$I$11,0,10*ROW('Sanitation Data'!I110)))),OFFSET('Sanitation Data'!$I$11,0,10*ROW('Sanitation Data'!I110)),NA())))</f>
        <v>#N/A</v>
      </c>
      <c r="AY116" s="83" t="e">
        <f ca="true">+IF(AND(ISTEXT(OFFSET('Sanitation Data'!$B$2,0,10*ROW('Sanitation Data'!I110))),DN116="Yes"),OFFSET('Sanitation Data'!$I$12,0,10*ROW('Sanitation Data'!I110)),IF(AND(ISTEXT(OFFSET('Sanitation Data'!$B$2,0,10*ROW('Sanitation Data'!I110))),DN116="No",ISNUMBER(OFFSET('Sanitation Data'!$I$12,0,10*ROW('Sanitation Data'!I110)))),CONCATENATE("[",ROUND(OFFSET('Sanitation Data'!$I$12,0,10*ROW('Sanitation Data'!I110)),0),"]"),IF(AND(ISTEXT(OFFSET('Sanitation Data'!$B$2,0,10*ROW('Sanitation Data'!I110))),DN116="",ISNUMBER(OFFSET('Sanitation Data'!$I$12,0,10*ROW('Sanitation Data'!I110)))),OFFSET('Sanitation Data'!$I$12,0,10*ROW('Sanitation Data'!I110)),NA())))</f>
        <v>#N/A</v>
      </c>
      <c r="AZ116" s="84" t="e">
        <f ca="true">+IF(AND(ISTEXT(OFFSET('Hygiene Data'!$B$2,0,10*ROW('Hygiene Data'!D110))),DO116="Yes"),OFFSET('Hygiene Data'!$D$5,0,10*ROW('Hygiene Data'!D110)),IF(AND(ISTEXT(OFFSET('Hygiene Data'!$B$2,0,10*ROW('Hygiene Data'!D110))),DO116="No",ISNUMBER(OFFSET('Hygiene Data'!$D$5,0,10*ROW('Hygiene Data'!D110)))),CONCATENATE("[",ROUND(OFFSET('Hygiene Data'!$D$5,0,10*ROW('Hygiene Data'!D110)),0),"]"),IF(AND(ISTEXT(OFFSET('Hygiene Data'!$B$2,0,10*ROW('Hygiene Data'!D110))),DO116="",ISNUMBER(OFFSET('Hygiene Data'!$D$5,0,10*ROW('Hygiene Data'!D110)))),OFFSET('Hygiene Data'!$D$5,0,10*ROW('Hygiene Data'!D110)),NA())))</f>
        <v>#N/A</v>
      </c>
      <c r="BA116" s="84" t="e">
        <f ca="true">+IF(AND(ISTEXT(OFFSET('Hygiene Data'!$B$2,0,10*ROW('Hygiene Data'!D110))),DP116="Yes"),OFFSET('Hygiene Data'!$D$7,0,10*ROW('Hygiene Data'!D110)),IF(AND(ISTEXT(OFFSET('Hygiene Data'!$B$2,0,10*ROW('Hygiene Data'!D110))),DP116="No",ISNUMBER(OFFSET('Hygiene Data'!$D$7,0,10*ROW('Hygiene Data'!D110)))),CONCATENATE("[",ROUND(OFFSET('Hygiene Data'!$D$7,0,10*ROW('Hygiene Data'!D110)),0),"]"),IF(AND(ISTEXT(OFFSET('Hygiene Data'!$B$2,0,10*ROW('Hygiene Data'!D110))),DP116="",ISNUMBER(OFFSET('Hygiene Data'!$D$7,0,10*ROW('Hygiene Data'!D110)))),OFFSET('Hygiene Data'!$D$7,0,10*ROW('Hygiene Data'!D110)),NA())))</f>
        <v>#N/A</v>
      </c>
      <c r="BB116" s="84" t="e">
        <f ca="true">+IF(AND(ISTEXT(OFFSET('Hygiene Data'!$B$2,0,10*ROW('Hygiene Data'!D110))),DQ116="Yes"),OFFSET('Hygiene Data'!$D$9,0,10*ROW('Hygiene Data'!D110)),IF(AND(ISTEXT(OFFSET('Hygiene Data'!$B$2,0,10*ROW('Hygiene Data'!D110))),DQ116="No",ISNUMBER(OFFSET('Hygiene Data'!$D$9,0,10*ROW('Hygiene Data'!D110)))),CONCATENATE("[",ROUND(OFFSET('Hygiene Data'!$D$9,0,10*ROW('Hygiene Data'!D110)),0),"]"),IF(AND(ISTEXT(OFFSET('Hygiene Data'!$B$2,0,10*ROW('Hygiene Data'!D110))),DQ116="",ISNUMBER(OFFSET('Hygiene Data'!$D$9,0,10*ROW('Hygiene Data'!D110)))),OFFSET('Hygiene Data'!$D$9,0,10*ROW('Hygiene Data'!D110)),NA())))</f>
        <v>#N/A</v>
      </c>
      <c r="BC116" s="84" t="e">
        <f ca="true">+IF(AND(ISTEXT(OFFSET('Hygiene Data'!$B$2,0,10*ROW('Hygiene Data'!E110))),DR116="Yes"),OFFSET('Hygiene Data'!$E$5,0,10*ROW('Hygiene Data'!E110)),IF(AND(ISTEXT(OFFSET('Hygiene Data'!$B$2,0,10*ROW('Hygiene Data'!E110))),DR116="No",ISNUMBER(OFFSET('Hygiene Data'!$E$5,0,10*ROW('Hygiene Data'!E110)))),CONCATENATE("[",ROUND(OFFSET('Hygiene Data'!$E$5,0,10*ROW('Hygiene Data'!E110)),0),"]"),IF(AND(ISTEXT(OFFSET('Hygiene Data'!$B$2,0,10*ROW('Hygiene Data'!E110))),DR116="",ISNUMBER(OFFSET('Hygiene Data'!$E$5,0,10*ROW('Hygiene Data'!E110)))),OFFSET('Hygiene Data'!$E$5,0,10*ROW('Hygiene Data'!E110)),NA())))</f>
        <v>#N/A</v>
      </c>
      <c r="BD116" s="84" t="e">
        <f ca="true">+IF(AND(ISTEXT(OFFSET('Hygiene Data'!$B$2,0,10*ROW('Hygiene Data'!E110))),DS116="Yes"),OFFSET('Hygiene Data'!$E$7,0,10*ROW('Hygiene Data'!E110)),IF(AND(ISTEXT(OFFSET('Hygiene Data'!$B$2,0,10*ROW('Hygiene Data'!E110))),DS116="No",ISNUMBER(OFFSET('Hygiene Data'!$E$7,0,10*ROW('Hygiene Data'!E110)))),CONCATENATE("[",ROUND(OFFSET('Hygiene Data'!$E$7,0,10*ROW('Hygiene Data'!E110)),0),"]"),IF(AND(ISTEXT(OFFSET('Hygiene Data'!$B$2,0,10*ROW('Hygiene Data'!E110))),DS116="",ISNUMBER(OFFSET('Hygiene Data'!$E$7,0,10*ROW('Hygiene Data'!E110)))),OFFSET('Hygiene Data'!$E$7,0,10*ROW('Hygiene Data'!E110)),NA())))</f>
        <v>#N/A</v>
      </c>
      <c r="BE116" s="84" t="e">
        <f ca="true">+IF(AND(ISTEXT(OFFSET('Hygiene Data'!$B$2,0,10*ROW('Hygiene Data'!E110))),DT116="Yes"),OFFSET('Hygiene Data'!$E$9,0,10*ROW('Hygiene Data'!E110)),IF(AND(ISTEXT(OFFSET('Hygiene Data'!$B$2,0,10*ROW('Hygiene Data'!E110))),DT116="No",ISNUMBER(OFFSET('Hygiene Data'!$E$9,0,10*ROW('Hygiene Data'!E110)))),CONCATENATE("[",ROUND(OFFSET('Hygiene Data'!$E$9,0,10*ROW('Hygiene Data'!E110)),0),"]"),IF(AND(ISTEXT(OFFSET('Hygiene Data'!$B$2,0,10*ROW('Hygiene Data'!E110))),DT116="",ISNUMBER(OFFSET('Hygiene Data'!$E$9,0,10*ROW('Hygiene Data'!E110)))),OFFSET('Hygiene Data'!$E$9,0,10*ROW('Hygiene Data'!E110)),NA())))</f>
        <v>#N/A</v>
      </c>
      <c r="BF116" s="84" t="e">
        <f ca="true">+IF(AND(ISTEXT(OFFSET('Hygiene Data'!$B$2,0,10*ROW('Hygiene Data'!F110))),DU116="Yes"),OFFSET('Hygiene Data'!$F$5,0,10*ROW('Hygiene Data'!F110)),IF(AND(ISTEXT(OFFSET('Hygiene Data'!$B$2,0,10*ROW('Hygiene Data'!F110))),DU116="No",ISNUMBER(OFFSET('Hygiene Data'!$F$5,0,10*ROW('Hygiene Data'!F110)))),CONCATENATE("[",ROUND(OFFSET('Hygiene Data'!$F$5,0,10*ROW('Hygiene Data'!F110)),0),"]"),IF(AND(ISTEXT(OFFSET('Hygiene Data'!$B$2,0,10*ROW('Hygiene Data'!F110))),DU116="",ISNUMBER(OFFSET('Hygiene Data'!$F$5,0,10*ROW('Hygiene Data'!F110)))),OFFSET('Hygiene Data'!$F$5,0,10*ROW('Hygiene Data'!F110)),NA())))</f>
        <v>#N/A</v>
      </c>
      <c r="BG116" s="84" t="e">
        <f ca="true">+IF(AND(ISTEXT(OFFSET('Hygiene Data'!$B$2,0,10*ROW('Hygiene Data'!F110))),DV116="Yes"),OFFSET('Hygiene Data'!$F$7,0,10*ROW('Hygiene Data'!F110)),IF(AND(ISTEXT(OFFSET('Hygiene Data'!$B$2,0,10*ROW('Hygiene Data'!F110))),DV116="No",ISNUMBER(OFFSET('Hygiene Data'!$F$7,0,10*ROW('Hygiene Data'!F110)))),CONCATENATE("[",ROUND(OFFSET('Hygiene Data'!$F$7,0,10*ROW('Hygiene Data'!F110)),0),"]"),IF(AND(ISTEXT(OFFSET('Hygiene Data'!$B$2,0,10*ROW('Hygiene Data'!F110))),DV116="",ISNUMBER(OFFSET('Hygiene Data'!$F$7,0,10*ROW('Hygiene Data'!F110)))),OFFSET('Hygiene Data'!$F$7,0,10*ROW('Hygiene Data'!F110)),NA())))</f>
        <v>#N/A</v>
      </c>
      <c r="BH116" s="84" t="e">
        <f ca="true">+IF(AND(ISTEXT(OFFSET('Hygiene Data'!$B$2,0,10*ROW('Hygiene Data'!F110))),DW116="Yes"),OFFSET('Hygiene Data'!$F$9,0,10*ROW('Hygiene Data'!F110)),IF(AND(ISTEXT(OFFSET('Hygiene Data'!$B$2,0,10*ROW('Hygiene Data'!F110))),DW116="No",ISNUMBER(OFFSET('Hygiene Data'!$F$9,0,10*ROW('Hygiene Data'!F110)))),CONCATENATE("[",ROUND(OFFSET('Hygiene Data'!$F$9,0,10*ROW('Hygiene Data'!F110)),0),"]"),IF(AND(ISTEXT(OFFSET('Hygiene Data'!$B$2,0,10*ROW('Hygiene Data'!F110))),DW116="",ISNUMBER(OFFSET('Hygiene Data'!$F$9,0,10*ROW('Hygiene Data'!F110)))),OFFSET('Hygiene Data'!$F$9,0,10*ROW('Hygiene Data'!F110)),NA())))</f>
        <v>#N/A</v>
      </c>
      <c r="BI116" s="84" t="e">
        <f ca="true">+IF(AND(ISTEXT(OFFSET('Hygiene Data'!$B$2,0,10*ROW('Hygiene Data'!G110))),DX116="Yes"),OFFSET('Hygiene Data'!$G$5,0,10*ROW('Hygiene Data'!G110)),IF(AND(ISTEXT(OFFSET('Hygiene Data'!$B$2,0,10*ROW('Hygiene Data'!G110))),DX116="No",ISNUMBER(OFFSET('Hygiene Data'!$G$5,0,10*ROW('Hygiene Data'!G110)))),CONCATENATE("[",ROUND(OFFSET('Hygiene Data'!$G$5,0,10*ROW('Hygiene Data'!G110)),0),"]"),IF(AND(ISTEXT(OFFSET('Hygiene Data'!$B$2,0,10*ROW('Hygiene Data'!G110))),DX116="",ISNUMBER(OFFSET('Hygiene Data'!$G$5,0,10*ROW('Hygiene Data'!G110)))),OFFSET('Hygiene Data'!$G$5,0,10*ROW('Hygiene Data'!G110)),NA())))</f>
        <v>#N/A</v>
      </c>
      <c r="BJ116" s="84" t="e">
        <f ca="true">+IF(AND(ISTEXT(OFFSET('Hygiene Data'!$B$2,0,10*ROW('Hygiene Data'!G110))),DY116="Yes"),OFFSET('Hygiene Data'!$G$7,0,10*ROW('Hygiene Data'!G110)),IF(AND(ISTEXT(OFFSET('Hygiene Data'!$B$2,0,10*ROW('Hygiene Data'!G110))),DY116="No",ISNUMBER(OFFSET('Hygiene Data'!$G$7,0,10*ROW('Hygiene Data'!G110)))),CONCATENATE("[",ROUND(OFFSET('Hygiene Data'!$G$7,0,10*ROW('Hygiene Data'!G110)),0),"]"),IF(AND(ISTEXT(OFFSET('Hygiene Data'!$B$2,0,10*ROW('Hygiene Data'!G110))),DY116="",ISNUMBER(OFFSET('Hygiene Data'!$G$7,0,10*ROW('Hygiene Data'!G110)))),OFFSET('Hygiene Data'!$G$7,0,10*ROW('Hygiene Data'!G110)),NA())))</f>
        <v>#N/A</v>
      </c>
      <c r="BK116" s="84" t="e">
        <f ca="true">+IF(AND(ISTEXT(OFFSET('Hygiene Data'!$B$2,0,10*ROW('Hygiene Data'!G110))),DZ116="Yes"),OFFSET('Hygiene Data'!$G$9,0,10*ROW('Hygiene Data'!G110)),IF(AND(ISTEXT(OFFSET('Hygiene Data'!$B$2,0,10*ROW('Hygiene Data'!G110))),DZ116="No",ISNUMBER(OFFSET('Hygiene Data'!$G$9,0,10*ROW('Hygiene Data'!G110)))),CONCATENATE("[",ROUND(OFFSET('Hygiene Data'!$G$9,0,10*ROW('Hygiene Data'!G110)),0),"]"),IF(AND(ISTEXT(OFFSET('Hygiene Data'!$B$2,0,10*ROW('Hygiene Data'!G110))),DZ116="",ISNUMBER(OFFSET('Hygiene Data'!$G$9,0,10*ROW('Hygiene Data'!G110)))),OFFSET('Hygiene Data'!$G$9,0,10*ROW('Hygiene Data'!G110)),NA())))</f>
        <v>#N/A</v>
      </c>
      <c r="BL116" s="84" t="e">
        <f ca="true">+IF(AND(ISTEXT(OFFSET('Hygiene Data'!$B$2,0,10*ROW('Hygiene Data'!H110))),EA116="Yes"),OFFSET('Hygiene Data'!$H$5,0,10*ROW('Hygiene Data'!H110)),IF(AND(ISTEXT(OFFSET('Hygiene Data'!$B$2,0,10*ROW('Hygiene Data'!H110))),EA116="No",ISNUMBER(OFFSET('Hygiene Data'!$H$5,0,10*ROW('Hygiene Data'!H110)))),CONCATENATE("[",ROUND(OFFSET('Hygiene Data'!$H$5,0,10*ROW('Hygiene Data'!H110)),0),"]"),IF(AND(ISTEXT(OFFSET('Hygiene Data'!$B$2,0,10*ROW('Hygiene Data'!H110))),EA116="",ISNUMBER(OFFSET('Hygiene Data'!$H$5,0,10*ROW('Hygiene Data'!H110)))),OFFSET('Hygiene Data'!$H$5,0,10*ROW('Hygiene Data'!H110)),NA())))</f>
        <v>#N/A</v>
      </c>
      <c r="BM116" s="84" t="e">
        <f ca="true">+IF(AND(ISTEXT(OFFSET('Hygiene Data'!$B$2,0,10*ROW('Hygiene Data'!H110))),EB116="Yes"),OFFSET('Hygiene Data'!$H$7,0,10*ROW('Hygiene Data'!H110)),IF(AND(ISTEXT(OFFSET('Hygiene Data'!$B$2,0,10*ROW('Hygiene Data'!H110))),EB116="No",ISNUMBER(OFFSET('Hygiene Data'!$H$7,0,10*ROW('Hygiene Data'!H110)))),CONCATENATE("[",ROUND(OFFSET('Hygiene Data'!$H$7,0,10*ROW('Hygiene Data'!H110)),0),"]"),IF(AND(ISTEXT(OFFSET('Hygiene Data'!$B$2,0,10*ROW('Hygiene Data'!H110))),EB116="",ISNUMBER(OFFSET('Hygiene Data'!$H$7,0,10*ROW('Hygiene Data'!H110)))),OFFSET('Hygiene Data'!$H$7,0,10*ROW('Hygiene Data'!H110)),NA())))</f>
        <v>#N/A</v>
      </c>
      <c r="BN116" s="84" t="e">
        <f ca="true">+IF(AND(ISTEXT(OFFSET('Hygiene Data'!$B$2,0,10*ROW('Hygiene Data'!H110))),EC116="Yes"),OFFSET('Hygiene Data'!$H$9,0,10*ROW('Hygiene Data'!H110)),IF(AND(ISTEXT(OFFSET('Hygiene Data'!$B$2,0,10*ROW('Hygiene Data'!H110))),EC116="No",ISNUMBER(OFFSET('Hygiene Data'!$H$9,0,10*ROW('Hygiene Data'!H110)))),CONCATENATE("[",ROUND(OFFSET('Hygiene Data'!$H$9,0,10*ROW('Hygiene Data'!H110)),0),"]"),IF(AND(ISTEXT(OFFSET('Hygiene Data'!$B$2,0,10*ROW('Hygiene Data'!H110))),EC116="",ISNUMBER(OFFSET('Hygiene Data'!$H$9,0,10*ROW('Hygiene Data'!H110)))),OFFSET('Hygiene Data'!$H$9,0,10*ROW('Hygiene Data'!H110)),NA())))</f>
        <v>#N/A</v>
      </c>
      <c r="BO116" s="84" t="e">
        <f ca="true">+IF(AND(ISTEXT(OFFSET('Hygiene Data'!$B$2,0,10*ROW('Hygiene Data'!I110))),ED116="Yes"),OFFSET('Hygiene Data'!$I$5,0,10*ROW('Hygiene Data'!I110)),IF(AND(ISTEXT(OFFSET('Hygiene Data'!$B$2,0,10*ROW('Hygiene Data'!I110))),ED116="No",ISNUMBER(OFFSET('Hygiene Data'!$I$5,0,10*ROW('Hygiene Data'!I110)))),CONCATENATE("[",ROUND(OFFSET('Hygiene Data'!$I$5,0,10*ROW('Hygiene Data'!I110)),0),"]"),IF(AND(ISTEXT(OFFSET('Hygiene Data'!$B$2,0,10*ROW('Hygiene Data'!I110))),ED116="",ISNUMBER(OFFSET('Hygiene Data'!$I$5,0,10*ROW('Hygiene Data'!I110)))),OFFSET('Hygiene Data'!$I$5,0,10*ROW('Hygiene Data'!I110)),NA())))</f>
        <v>#N/A</v>
      </c>
      <c r="BP116" s="84" t="e">
        <f ca="true">+IF(AND(ISTEXT(OFFSET('Hygiene Data'!$B$2,0,10*ROW('Hygiene Data'!I110))),EE116="Yes"),OFFSET('Hygiene Data'!$I$7,0,10*ROW('Hygiene Data'!I110)),IF(AND(ISTEXT(OFFSET('Hygiene Data'!$B$2,0,10*ROW('Hygiene Data'!I110))),EE116="No",ISNUMBER(OFFSET('Hygiene Data'!$I$7,0,10*ROW('Hygiene Data'!I110)))),CONCATENATE("[",ROUND(OFFSET('Hygiene Data'!$I$7,0,10*ROW('Hygiene Data'!I110)),0),"]"),IF(AND(ISTEXT(OFFSET('Hygiene Data'!$B$2,0,10*ROW('Hygiene Data'!I110))),EE116="",ISNUMBER(OFFSET('Hygiene Data'!$I$7,0,10*ROW('Hygiene Data'!I110)))),OFFSET('Hygiene Data'!$I$7,0,10*ROW('Hygiene Data'!I110)),NA())))</f>
        <v>#N/A</v>
      </c>
      <c r="BQ116" s="84" t="e">
        <f ca="true">+IF(AND(ISTEXT(OFFSET('Hygiene Data'!$B$2,0,10*ROW('Hygiene Data'!I110))),EF116="Yes"),OFFSET('Hygiene Data'!$I$9,0,10*ROW('Hygiene Data'!I110)),IF(AND(ISTEXT(OFFSET('Hygiene Data'!$B$2,0,10*ROW('Hygiene Data'!I110))),EF116="No",ISNUMBER(OFFSET('Hygiene Data'!$I$9,0,10*ROW('Hygiene Data'!I110)))),CONCATENATE("[",ROUND(OFFSET('Hygiene Data'!$I$9,0,10*ROW('Hygiene Data'!I110)),0),"]"),IF(AND(ISTEXT(OFFSET('Hygiene Data'!$B$2,0,10*ROW('Hygiene Data'!I110))),EF116="",ISNUMBER(OFFSET('Hygiene Data'!$I$9,0,10*ROW('Hygiene Data'!I110)))),OFFSET('Hygiene Data'!$I$9,0,10*ROW('Hygiene Data'!I110)),NA())))</f>
        <v>#N/A</v>
      </c>
      <c r="BR116" s="269"/>
      <c r="BS116" s="269" t="str">
        <f ca="true">+IF(OFFSET('Water Data'!$D$27,0,10*ROW('Water Data'!D110))="","",OFFSET('Water Data'!$D$27,0,10*ROW('Water Data'!D110)))</f>
        <v/>
      </c>
      <c r="BT116" s="269" t="str">
        <f ca="true">+IF(OFFSET('Water Data'!$D$28,0,10*ROW('Water Data'!D110))="","",OFFSET('Water Data'!$D$28,0,10*ROW('Water Data'!D110)))</f>
        <v/>
      </c>
      <c r="BU116" s="269" t="str">
        <f ca="true">+IF(OFFSET('Water Data'!$D$29,0,10*ROW('Water Data'!D110))="","",OFFSET('Water Data'!$D$29,0,10*ROW('Water Data'!D110)))</f>
        <v/>
      </c>
      <c r="BV116" s="269" t="str">
        <f ca="true">+IF(OFFSET('Water Data'!$E$27,0,10*ROW('Water Data'!E110))="","",OFFSET('Water Data'!$E$27,0,10*ROW('Water Data'!E110)))</f>
        <v/>
      </c>
      <c r="BW116" s="269" t="str">
        <f ca="true">+IF(OFFSET('Water Data'!$E$28,0,10*ROW('Water Data'!E110))="","",OFFSET('Water Data'!$E$28,0,10*ROW('Water Data'!E110)))</f>
        <v/>
      </c>
      <c r="BX116" s="269" t="str">
        <f ca="true">+IF(OFFSET('Water Data'!$E$29,0,10*ROW('Water Data'!E110))="","",OFFSET('Water Data'!$E$29,0,10*ROW('Water Data'!E110)))</f>
        <v/>
      </c>
      <c r="BY116" s="269" t="str">
        <f ca="true">+IF(OFFSET('Water Data'!$F$27,0,10*ROW('Water Data'!F110))="","",OFFSET('Water Data'!$F$27,0,10*ROW('Water Data'!F110)))</f>
        <v/>
      </c>
      <c r="BZ116" s="269" t="str">
        <f ca="true">+IF(OFFSET('Water Data'!$F$28,0,10*ROW('Water Data'!F110))="","",OFFSET('Water Data'!$F$28,0,10*ROW('Water Data'!F110)))</f>
        <v/>
      </c>
      <c r="CA116" s="269" t="str">
        <f ca="true">+IF(OFFSET('Water Data'!$F$29,0,10*ROW('Water Data'!F110))="","",OFFSET('Water Data'!$F$29,0,10*ROW('Water Data'!F110)))</f>
        <v/>
      </c>
      <c r="CB116" s="269" t="str">
        <f ca="true">+IF(OFFSET('Water Data'!$G$27,0,10*ROW('Water Data'!G110))="","",OFFSET('Water Data'!$G$27,0,10*ROW('Water Data'!G110)))</f>
        <v/>
      </c>
      <c r="CC116" s="269" t="str">
        <f ca="true">+IF(OFFSET('Water Data'!$G$28,0,10*ROW('Water Data'!G110))="","",OFFSET('Water Data'!$G$28,0,10*ROW('Water Data'!G110)))</f>
        <v/>
      </c>
      <c r="CD116" s="269" t="str">
        <f ca="true">+IF(OFFSET('Water Data'!$G$29,0,10*ROW('Water Data'!G110))="","",OFFSET('Water Data'!$G$29,0,10*ROW('Water Data'!G110)))</f>
        <v/>
      </c>
      <c r="CE116" s="269" t="str">
        <f ca="true">+IF(OFFSET('Water Data'!$H$27,0,10*ROW('Water Data'!H110))="","",OFFSET('Water Data'!$H$27,0,10*ROW('Water Data'!H110)))</f>
        <v/>
      </c>
      <c r="CF116" s="269" t="str">
        <f ca="true">+IF(OFFSET('Water Data'!$H$28,0,10*ROW('Water Data'!H110))="","",OFFSET('Water Data'!$H$28,0,10*ROW('Water Data'!H110)))</f>
        <v/>
      </c>
      <c r="CG116" s="269" t="str">
        <f ca="true">+IF(OFFSET('Water Data'!$H$29,0,10*ROW('Water Data'!H110))="","",OFFSET('Water Data'!$H$29,0,10*ROW('Water Data'!H110)))</f>
        <v/>
      </c>
      <c r="CH116" s="269" t="str">
        <f ca="true">+IF(OFFSET('Water Data'!$I$27,0,10*ROW('Water Data'!I110))="","",OFFSET('Water Data'!$I$27,0,10*ROW('Water Data'!I110)))</f>
        <v/>
      </c>
      <c r="CI116" s="269" t="str">
        <f ca="true">+IF(OFFSET('Water Data'!$I$28,0,10*ROW('Water Data'!I110))="","",OFFSET('Water Data'!$I$28,0,10*ROW('Water Data'!I110)))</f>
        <v/>
      </c>
      <c r="CJ116" s="269" t="str">
        <f ca="true">+IF(OFFSET('Water Data'!$I$29,0,10*ROW('Water Data'!I110))="","",OFFSET('Water Data'!$I$29,0,10*ROW('Water Data'!I110)))</f>
        <v/>
      </c>
      <c r="CK116" s="269" t="str">
        <f ca="true">+IF(OFFSET('Sanitation Data'!$D$28,0,10*ROW('Sanitation Data'!D110))="","",OFFSET('Sanitation Data'!$D$28,0,10*ROW('Sanitation Data'!D110)))</f>
        <v/>
      </c>
      <c r="CL116" s="269" t="str">
        <f ca="true">+IF(OFFSET('Sanitation Data'!$D$29,0,10*ROW('Sanitation Data'!D110))="","",OFFSET('Sanitation Data'!$D$29,0,10*ROW('Sanitation Data'!D110)))</f>
        <v/>
      </c>
      <c r="CM116" s="269" t="str">
        <f ca="true">+IF(OFFSET('Sanitation Data'!$D$30,0,10*ROW('Sanitation Data'!D110))="","",OFFSET('Sanitation Data'!$D$30,0,10*ROW('Sanitation Data'!D110)))</f>
        <v/>
      </c>
      <c r="CN116" s="269" t="str">
        <f ca="true">+IF(OFFSET('Sanitation Data'!$D$31,0,10*ROW('Sanitation Data'!D110))="","",OFFSET('Sanitation Data'!$D$31,0,10*ROW('Sanitation Data'!D110)))</f>
        <v/>
      </c>
      <c r="CO116" s="269" t="str">
        <f ca="true">+IF(OFFSET('Sanitation Data'!$D$32,0,10*ROW('Sanitation Data'!D110))="","",OFFSET('Sanitation Data'!$D$32,0,10*ROW('Sanitation Data'!D110)))</f>
        <v/>
      </c>
      <c r="CP116" s="269" t="str">
        <f ca="true">+IF(OFFSET('Sanitation Data'!$E$28,0,10*ROW('Sanitation Data'!E110))="","",OFFSET('Sanitation Data'!$E$28,0,10*ROW('Sanitation Data'!E110)))</f>
        <v/>
      </c>
      <c r="CQ116" s="269" t="str">
        <f ca="true">+IF(OFFSET('Sanitation Data'!$E$29,0,10*ROW('Sanitation Data'!E110))="","",OFFSET('Sanitation Data'!$E$29,0,10*ROW('Sanitation Data'!E110)))</f>
        <v/>
      </c>
      <c r="CR116" s="269" t="str">
        <f ca="true">+IF(OFFSET('Sanitation Data'!$E$30,0,10*ROW('Sanitation Data'!E110))="","",OFFSET('Sanitation Data'!$E$30,0,10*ROW('Sanitation Data'!E110)))</f>
        <v/>
      </c>
      <c r="CS116" s="269" t="str">
        <f ca="true">+IF(OFFSET('Sanitation Data'!$E$31,0,10*ROW('Sanitation Data'!E110))="","",OFFSET('Sanitation Data'!$E$31,0,10*ROW('Sanitation Data'!E110)))</f>
        <v/>
      </c>
      <c r="CT116" s="269" t="str">
        <f ca="true">+IF(OFFSET('Sanitation Data'!$E$32,0,10*ROW('Sanitation Data'!E110))="","",OFFSET('Sanitation Data'!$E$32,0,10*ROW('Sanitation Data'!E110)))</f>
        <v/>
      </c>
      <c r="CU116" s="269" t="str">
        <f ca="true">+IF(OFFSET('Sanitation Data'!$F$28,0,10*ROW('Sanitation Data'!F110))="","",OFFSET('Sanitation Data'!$F$28,0,10*ROW('Sanitation Data'!F110)))</f>
        <v/>
      </c>
      <c r="CV116" s="269" t="str">
        <f ca="true">+IF(OFFSET('Sanitation Data'!$F$29,0,10*ROW('Sanitation Data'!F110))="","",OFFSET('Sanitation Data'!$F$29,0,10*ROW('Sanitation Data'!F110)))</f>
        <v/>
      </c>
      <c r="CW116" s="269" t="str">
        <f ca="true">+IF(OFFSET('Sanitation Data'!$F$30,0,10*ROW('Sanitation Data'!F110))="","",OFFSET('Sanitation Data'!$F$30,0,10*ROW('Sanitation Data'!F110)))</f>
        <v/>
      </c>
      <c r="CX116" s="269" t="str">
        <f ca="true">+IF(OFFSET('Sanitation Data'!$F$31,0,10*ROW('Sanitation Data'!F110))="","",OFFSET('Sanitation Data'!$F$31,0,10*ROW('Sanitation Data'!F110)))</f>
        <v/>
      </c>
      <c r="CY116" s="269" t="str">
        <f ca="true">+IF(OFFSET('Sanitation Data'!$F$32,0,10*ROW('Sanitation Data'!F110))="","",OFFSET('Sanitation Data'!$F$32,0,10*ROW('Sanitation Data'!F110)))</f>
        <v/>
      </c>
      <c r="CZ116" s="269" t="str">
        <f ca="true">+IF(OFFSET('Sanitation Data'!$G$28,0,10*ROW('Sanitation Data'!G110))="","",OFFSET('Sanitation Data'!$G$28,0,10*ROW('Sanitation Data'!G110)))</f>
        <v/>
      </c>
      <c r="DA116" s="269" t="str">
        <f ca="true">+IF(OFFSET('Sanitation Data'!$G$29,0,10*ROW('Sanitation Data'!G110))="","",OFFSET('Sanitation Data'!$G$29,0,10*ROW('Sanitation Data'!G110)))</f>
        <v/>
      </c>
      <c r="DB116" s="269" t="str">
        <f ca="true">+IF(OFFSET('Sanitation Data'!$G$30,0,10*ROW('Sanitation Data'!G110))="","",OFFSET('Sanitation Data'!$G$30,0,10*ROW('Sanitation Data'!G110)))</f>
        <v/>
      </c>
      <c r="DC116" s="269" t="str">
        <f ca="true">+IF(OFFSET('Sanitation Data'!$G$31,0,10*ROW('Sanitation Data'!G110))="","",OFFSET('Sanitation Data'!$G$31,0,10*ROW('Sanitation Data'!G110)))</f>
        <v/>
      </c>
      <c r="DD116" s="269" t="str">
        <f ca="true">+IF(OFFSET('Sanitation Data'!$G$32,0,10*ROW('Sanitation Data'!G110))="","",OFFSET('Sanitation Data'!$G$32,0,10*ROW('Sanitation Data'!G110)))</f>
        <v/>
      </c>
      <c r="DE116" s="269" t="str">
        <f ca="true">+IF(OFFSET('Sanitation Data'!$H$28,0,10*ROW('Sanitation Data'!H110))="","",OFFSET('Sanitation Data'!$H$28,0,10*ROW('Sanitation Data'!H110)))</f>
        <v/>
      </c>
      <c r="DF116" s="269" t="str">
        <f ca="true">+IF(OFFSET('Sanitation Data'!$H$29,0,10*ROW('Sanitation Data'!H110))="","",OFFSET('Sanitation Data'!$H$29,0,10*ROW('Sanitation Data'!H110)))</f>
        <v/>
      </c>
      <c r="DG116" s="269" t="str">
        <f ca="true">+IF(OFFSET('Sanitation Data'!$H$30,0,10*ROW('Sanitation Data'!H110))="","",OFFSET('Sanitation Data'!$H$30,0,10*ROW('Sanitation Data'!H110)))</f>
        <v/>
      </c>
      <c r="DH116" s="269" t="str">
        <f ca="true">+IF(OFFSET('Sanitation Data'!$H$31,0,10*ROW('Sanitation Data'!H110))="","",OFFSET('Sanitation Data'!$H$31,0,10*ROW('Sanitation Data'!H110)))</f>
        <v/>
      </c>
      <c r="DI116" s="269" t="str">
        <f ca="true">+IF(OFFSET('Sanitation Data'!$H$32,0,10*ROW('Sanitation Data'!H110))="","",OFFSET('Sanitation Data'!$H$32,0,10*ROW('Sanitation Data'!H110)))</f>
        <v/>
      </c>
      <c r="DJ116" s="269" t="str">
        <f ca="true">+IF(OFFSET('Sanitation Data'!$I$28,0,10*ROW('Sanitation Data'!I110))="","",OFFSET('Sanitation Data'!$I$28,0,10*ROW('Sanitation Data'!I110)))</f>
        <v/>
      </c>
      <c r="DK116" s="269" t="str">
        <f ca="true">+IF(OFFSET('Sanitation Data'!$I$29,0,10*ROW('Sanitation Data'!I110))="","",OFFSET('Sanitation Data'!$I$29,0,10*ROW('Sanitation Data'!I110)))</f>
        <v/>
      </c>
      <c r="DL116" s="269" t="str">
        <f ca="true">+IF(OFFSET('Sanitation Data'!$I$30,0,10*ROW('Sanitation Data'!I110))="","",OFFSET('Sanitation Data'!$I$30,0,10*ROW('Sanitation Data'!I110)))</f>
        <v/>
      </c>
      <c r="DM116" s="269" t="str">
        <f ca="true">+IF(OFFSET('Sanitation Data'!$I$31,0,10*ROW('Sanitation Data'!I110))="","",OFFSET('Sanitation Data'!$I$31,0,10*ROW('Sanitation Data'!I110)))</f>
        <v/>
      </c>
      <c r="DN116" s="269" t="str">
        <f ca="true">+IF(OFFSET('Sanitation Data'!$I$32,0,10*ROW('Sanitation Data'!I110))="","",OFFSET('Sanitation Data'!$I$32,0,10*ROW('Sanitation Data'!I110)))</f>
        <v/>
      </c>
      <c r="DO116" s="269" t="str">
        <f ca="true">+IF(OFFSET('Hygiene Data'!$D$11,0,10*ROW('Hygiene Data'!D110))="","",OFFSET('Hygiene Data'!$D$11,0,10*ROW('Hygiene Data'!D110)))</f>
        <v/>
      </c>
      <c r="DP116" s="269" t="str">
        <f ca="true">+IF(OFFSET('Hygiene Data'!$D$12,0,10*ROW('Hygiene Data'!D110))="","",OFFSET('Hygiene Data'!$D$12,0,10*ROW('Hygiene Data'!D110)))</f>
        <v/>
      </c>
      <c r="DQ116" s="269" t="str">
        <f ca="true">+IF(OFFSET('Hygiene Data'!$D$13,0,10*ROW('Hygiene Data'!D110))="","",OFFSET('Hygiene Data'!$D$13,0,10*ROW('Hygiene Data'!D110)))</f>
        <v/>
      </c>
      <c r="DR116" s="269" t="str">
        <f ca="true">+IF(OFFSET('Hygiene Data'!$E$11,0,10*ROW('Hygiene Data'!E110))="","",OFFSET('Hygiene Data'!$E$11,0,10*ROW('Hygiene Data'!E110)))</f>
        <v/>
      </c>
      <c r="DS116" s="269" t="str">
        <f ca="true">+IF(OFFSET('Hygiene Data'!$E$12,0,10*ROW('Hygiene Data'!E110))="","",OFFSET('Hygiene Data'!$E$12,0,10*ROW('Hygiene Data'!E110)))</f>
        <v/>
      </c>
      <c r="DT116" s="269" t="str">
        <f ca="true">+IF(OFFSET('Hygiene Data'!$E$13,0,10*ROW('Hygiene Data'!E110))="","",OFFSET('Hygiene Data'!$E$13,0,10*ROW('Hygiene Data'!E110)))</f>
        <v/>
      </c>
      <c r="DU116" s="269" t="str">
        <f ca="true">+IF(OFFSET('Hygiene Data'!$F$11,0,10*ROW('Hygiene Data'!F110))="","",OFFSET('Hygiene Data'!$F$11,0,10*ROW('Hygiene Data'!F110)))</f>
        <v/>
      </c>
      <c r="DV116" s="269" t="str">
        <f ca="true">+IF(OFFSET('Hygiene Data'!$F$12,0,10*ROW('Hygiene Data'!F110))="","",OFFSET('Hygiene Data'!$F$12,0,10*ROW('Hygiene Data'!F110)))</f>
        <v/>
      </c>
      <c r="DW116" s="269" t="str">
        <f ca="true">+IF(OFFSET('Hygiene Data'!$F$13,0,10*ROW('Hygiene Data'!F110))="","",OFFSET('Hygiene Data'!$F$13,0,10*ROW('Hygiene Data'!F110)))</f>
        <v/>
      </c>
      <c r="DX116" s="269" t="str">
        <f ca="true">+IF(OFFSET('Hygiene Data'!$G$11,0,10*ROW('Hygiene Data'!G110))="","",OFFSET('Hygiene Data'!$G$11,0,10*ROW('Hygiene Data'!G110)))</f>
        <v/>
      </c>
      <c r="DY116" s="269" t="str">
        <f ca="true">+IF(OFFSET('Hygiene Data'!$G$12,0,10*ROW('Hygiene Data'!G110))="","",OFFSET('Hygiene Data'!$G$12,0,10*ROW('Hygiene Data'!G110)))</f>
        <v/>
      </c>
      <c r="DZ116" s="269" t="str">
        <f ca="true">+IF(OFFSET('Hygiene Data'!$G$13,0,10*ROW('Hygiene Data'!G110))="","",OFFSET('Hygiene Data'!$G$13,0,10*ROW('Hygiene Data'!G110)))</f>
        <v/>
      </c>
      <c r="EA116" s="269" t="str">
        <f ca="true">+IF(OFFSET('Hygiene Data'!$H$11,0,10*ROW('Hygiene Data'!H110))="","",OFFSET('Hygiene Data'!$H$11,0,10*ROW('Hygiene Data'!H110)))</f>
        <v/>
      </c>
      <c r="EB116" s="269" t="str">
        <f ca="true">+IF(OFFSET('Hygiene Data'!$H$12,0,10*ROW('Hygiene Data'!H110))="","",OFFSET('Hygiene Data'!$H$12,0,10*ROW('Hygiene Data'!H110)))</f>
        <v/>
      </c>
      <c r="EC116" s="269" t="str">
        <f ca="true">+IF(OFFSET('Hygiene Data'!$H$13,0,10*ROW('Hygiene Data'!H110))="","",OFFSET('Hygiene Data'!$H$13,0,10*ROW('Hygiene Data'!H110)))</f>
        <v/>
      </c>
      <c r="ED116" s="269" t="str">
        <f ca="true">+IF(OFFSET('Hygiene Data'!$I$11,0,10*ROW('Hygiene Data'!I110))="","",OFFSET('Hygiene Data'!$I$11,0,10*ROW('Hygiene Data'!I110)))</f>
        <v/>
      </c>
      <c r="EE116" s="269" t="str">
        <f ca="true">+IF(OFFSET('Hygiene Data'!$I$12,0,10*ROW('Hygiene Data'!I110))="","",OFFSET('Hygiene Data'!$I$12,0,10*ROW('Hygiene Data'!I110)))</f>
        <v/>
      </c>
      <c r="EF116" s="269" t="str">
        <f ca="true">+IF(OFFSET('Hygiene Data'!$I$13,0,10*ROW('Hygiene Data'!I110))="","",OFFSET('Hygiene Data'!$I$13,0,10*ROW('Hygiene Data'!I110)))</f>
        <v/>
      </c>
    </row>
    <row xmlns:x14ac="http://schemas.microsoft.com/office/spreadsheetml/2009/9/ac" r="117" x14ac:dyDescent="0.2">
      <c r="A117" s="36" t="str">
        <f ca="true">+IF(OFFSET('Water Data'!$B$2,0,10*ROW('Water Data'!E111))="","",OFFSET('Water Data'!$B$2,0,10*ROW('Water Data'!E111)))</f>
        <v/>
      </c>
      <c r="B117" s="36" t="str">
        <f ca="true">+IF(OFFSET('Water Data'!$C$2,0,10*ROW('Water Data'!F111))="","",OFFSET('Water Data'!$C$2,0,10*ROW('Water Data'!F111)))</f>
        <v/>
      </c>
      <c r="C117" s="325" t="str">
        <f t="shared" ca="true" si="1"/>
        <v/>
      </c>
      <c r="D117" s="82" t="e">
        <f ca="true">+IF(AND(ISTEXT(OFFSET('Water Data'!$B$2,0,10*ROW('Water Data'!D111))),BS117="Yes"),100-OFFSET('Water Data'!$D$4,0,10*ROW('Water Data'!D111)),IF(AND(ISTEXT(OFFSET('Water Data'!$B$2,0,10*ROW('Water Data'!D111))),BS117="No",ISNUMBER(OFFSET('Water Data'!$D$4,0,10*ROW('Water Data'!D111)))),CONCATENATE("[",ROUND(100-OFFSET('Water Data'!$D$4,0,10*ROW('Water Data'!D111)),0),"]"),IF(AND(ISTEXT(OFFSET('Water Data'!$B$2,0,10*ROW('Water Data'!D111))),BS117="",ISNUMBER(OFFSET('Water Data'!$D$4,0,10*ROW('Water Data'!D111)))),100-OFFSET('Water Data'!$D$4,0,10*ROW('Water Data'!D111)),NA())))</f>
        <v>#N/A</v>
      </c>
      <c r="E117" s="82" t="e">
        <f ca="true">+IF(AND(ISTEXT(OFFSET('Water Data'!$B$2,0,10*ROW('Water Data'!E111))),BT117="Yes"),OFFSET('Water Data'!$D$6,0,10*ROW('Water Data'!D111)),IF(AND(ISTEXT(OFFSET('Water Data'!$B$2,0,10*ROW('Water Data'!D111))),BT117="No",ISNUMBER(OFFSET('Water Data'!$D$6,0,10*ROW('Water Data'!D111)))),CONCATENATE("[",ROUND(OFFSET('Water Data'!$D$6,0,10*ROW('Water Data'!D111)),0),"]"),IF(AND(ISTEXT(OFFSET('Water Data'!$B$2,0,10*ROW('Water Data'!D111))),BT117="",ISNUMBER(OFFSET('Water Data'!$D$6,0,10*ROW('Water Data'!D111)))),OFFSET('Water Data'!$D$6,0,10*ROW('Water Data'!D111)),NA())))</f>
        <v>#N/A</v>
      </c>
      <c r="F117" s="82" t="e">
        <f ca="true">+IF(AND(ISTEXT(OFFSET('Water Data'!$B$2,0,10*ROW('Water Data'!D111))),BU117="Yes"),OFFSET('Water Data'!$D$9,0,10*ROW('Water Data'!D111)),IF(AND(ISTEXT(OFFSET('Water Data'!$B$2,0,10*ROW('Water Data'!D111))),BU117="No",ISNUMBER(OFFSET('Water Data'!$D$9,0,10*ROW('Water Data'!D111)))),CONCATENATE("[",ROUND(OFFSET('Water Data'!$D$9,0,10*ROW('Water Data'!D111)),0),"]"),IF(AND(ISTEXT(OFFSET('Water Data'!$B$2,0,10*ROW('Water Data'!D111))),BU117="",ISNUMBER(OFFSET('Water Data'!$D$9,0,10*ROW('Water Data'!D111)))),OFFSET('Water Data'!$D$9,0,10*ROW('Water Data'!D111)),NA())))</f>
        <v>#N/A</v>
      </c>
      <c r="G117" s="82" t="e">
        <f ca="true">+IF(AND(ISTEXT(OFFSET('Water Data'!$B$2,0,10*ROW('Water Data'!E111))),BV117="Yes"),100-OFFSET('Water Data'!$E$4,0,10*ROW('Water Data'!E111)),IF(AND(ISTEXT(OFFSET('Water Data'!$B$2,0,10*ROW('Water Data'!E111))),BV117="No",ISNUMBER(OFFSET('Water Data'!$E$4,0,10*ROW('Water Data'!E111)))),CONCATENATE("[",ROUND(100-OFFSET('Water Data'!$E$4,0,10*ROW('Water Data'!E111)),0),"]"),IF(AND(ISTEXT(OFFSET('Water Data'!$B$2,0,10*ROW('Water Data'!E111))),BV117="",ISNUMBER(OFFSET('Water Data'!$E$4,0,10*ROW('Water Data'!E111)))),100-OFFSET('Water Data'!$E$4,0,10*ROW('Water Data'!E111)),NA())))</f>
        <v>#N/A</v>
      </c>
      <c r="H117" s="82" t="e">
        <f ca="true">+IF(AND(ISTEXT(OFFSET('Water Data'!$B$2,0,10*ROW('Water Data'!E111))),BW117="Yes"),OFFSET('Water Data'!$E$6,0,10*ROW('Water Data'!E111)),IF(AND(ISTEXT(OFFSET('Water Data'!$B$2,0,10*ROW('Water Data'!E111))),BW117="No",ISNUMBER(OFFSET('Water Data'!$E$6,0,10*ROW('Water Data'!E111)))),CONCATENATE("[",ROUND(OFFSET('Water Data'!$D$6,0,10*ROW('Water Data'!E111)),0),"]"),IF(AND(ISTEXT(OFFSET('Water Data'!$B$2,0,10*ROW('Water Data'!E111))),BW117="",ISNUMBER(OFFSET('Water Data'!$E$6,0,10*ROW('Water Data'!E111)))),OFFSET('Water Data'!$E$6,0,10*ROW('Water Data'!E111)),NA())))</f>
        <v>#N/A</v>
      </c>
      <c r="I117" s="82" t="e">
        <f ca="true">+IF(AND(ISTEXT(OFFSET('Water Data'!$B$2,0,10*ROW('Water Data'!E111))),BX117="Yes"),OFFSET('Water Data'!$E$9,0,10*ROW('Water Data'!E111)),IF(AND(ISTEXT(OFFSET('Water Data'!$B$2,0,10*ROW('Water Data'!E111))),BX117="No",ISNUMBER(OFFSET('Water Data'!$E$9,0,10*ROW('Water Data'!E111)))),CONCATENATE("[",ROUND(OFFSET('Water Data'!$E$9,0,10*ROW('Water Data'!E111)),0),"]"),IF(AND(ISTEXT(OFFSET('Water Data'!$B$2,0,10*ROW('Water Data'!E111))),BX117="",ISNUMBER(OFFSET('Water Data'!$E$9,0,10*ROW('Water Data'!E111)))),OFFSET('Water Data'!$E$9,0,10*ROW('Water Data'!E111)),NA())))</f>
        <v>#N/A</v>
      </c>
      <c r="J117" s="82" t="e">
        <f ca="true">+IF(AND(ISTEXT(OFFSET('Water Data'!$B$2,0,10*ROW('Water Data'!F111))),BY117="Yes"),100-OFFSET('Water Data'!$F$4,0,10*ROW('Water Data'!F111)),IF(AND(ISTEXT(OFFSET('Water Data'!$B$2,0,10*ROW('Water Data'!F111))),BY117="No",ISNUMBER(OFFSET('Water Data'!$F$4,0,10*ROW('Water Data'!F111)))),CONCATENATE("[",ROUND(100-OFFSET('Water Data'!$F$4,0,10*ROW('Water Data'!F111)),0),"]"),IF(AND(ISTEXT(OFFSET('Water Data'!$B$2,0,10*ROW('Water Data'!F111))),BY117="",ISNUMBER(OFFSET('Water Data'!$F$4,0,10*ROW('Water Data'!F111)))),100-OFFSET('Water Data'!$F$4,0,10*ROW('Water Data'!F111)),NA())))</f>
        <v>#N/A</v>
      </c>
      <c r="K117" s="82" t="e">
        <f ca="true">+IF(AND(ISTEXT(OFFSET('Water Data'!$B$2,0,10*ROW('Water Data'!F111))),BZ117="Yes"),OFFSET('Water Data'!$F$6,0,10*ROW('Water Data'!F111)),IF(AND(ISTEXT(OFFSET('Water Data'!$B$2,0,10*ROW('Water Data'!F111))),BZ117="No",ISNUMBER(OFFSET('Water Data'!$F$6,0,10*ROW('Water Data'!F111)))),CONCATENATE("[",ROUND(OFFSET('Water Data'!$F$6,0,10*ROW('Water Data'!F111)),0),"]"),IF(AND(ISTEXT(OFFSET('Water Data'!$B$2,0,10*ROW('Water Data'!F111))),BZ117="",ISNUMBER(OFFSET('Water Data'!$F$6,0,10*ROW('Water Data'!F111)))),OFFSET('Water Data'!$F$6,0,10*ROW('Water Data'!F111)),NA())))</f>
        <v>#N/A</v>
      </c>
      <c r="L117" s="82" t="e">
        <f ca="true">+IF(AND(ISTEXT(OFFSET('Water Data'!$B$2,0,10*ROW('Water Data'!F111))),CA117="Yes"),OFFSET('Water Data'!$F$9,0,10*ROW('Water Data'!F111)),IF(AND(ISTEXT(OFFSET('Water Data'!$B$2,0,10*ROW('Water Data'!F111))),CA117="No",ISNUMBER(OFFSET('Water Data'!$F$9,0,10*ROW('Water Data'!F111)))),CONCATENATE("[",ROUND(OFFSET('Water Data'!$F$9,0,10*ROW('Water Data'!F111)),0),"]"),IF(AND(ISTEXT(OFFSET('Water Data'!$B$2,0,10*ROW('Water Data'!F111))),CA117="",ISNUMBER(OFFSET('Water Data'!$F$9,0,10*ROW('Water Data'!F111)))),OFFSET('Water Data'!$F$9,0,10*ROW('Water Data'!F111)),NA())))</f>
        <v>#N/A</v>
      </c>
      <c r="M117" s="82" t="e">
        <f ca="true">+IF(AND(ISTEXT(OFFSET('Water Data'!$B$2,0,10*ROW('Water Data'!G111))),CB117="Yes"),100-OFFSET('Water Data'!$G$4,0,10*ROW('Water Data'!G111)),IF(AND(ISTEXT(OFFSET('Water Data'!$B$2,0,10*ROW('Water Data'!G111))),CB117="No",ISNUMBER(OFFSET('Water Data'!$G$4,0,10*ROW('Water Data'!G111)))),CONCATENATE("[",ROUND(100-OFFSET('Water Data'!$G$4,0,10*ROW('Water Data'!G111)),0),"]"),IF(AND(ISTEXT(OFFSET('Water Data'!$B$2,0,10*ROW('Water Data'!G111))),CB117="",ISNUMBER(OFFSET('Water Data'!$G$4,0,10*ROW('Water Data'!G111)))),100-OFFSET('Water Data'!$G$4,0,10*ROW('Water Data'!G111)),NA())))</f>
        <v>#N/A</v>
      </c>
      <c r="N117" s="82" t="e">
        <f ca="true">+IF(AND(ISTEXT(OFFSET('Water Data'!$B$2,0,10*ROW('Water Data'!G111))),CC117="Yes"),OFFSET('Water Data'!$G$6,0,10*ROW('Water Data'!G111)),IF(AND(ISTEXT(OFFSET('Water Data'!$B$2,0,10*ROW('Water Data'!G111))),CC117="No",ISNUMBER(OFFSET('Water Data'!$G$6,0,10*ROW('Water Data'!G111)))),CONCATENATE("[",ROUND(OFFSET('Water Data'!$G$6,0,10*ROW('Water Data'!G111)),0),"]"),IF(AND(ISTEXT(OFFSET('Water Data'!$B$2,0,10*ROW('Water Data'!G111))),CC117="",ISNUMBER(OFFSET('Water Data'!$G$6,0,10*ROW('Water Data'!G111)))),OFFSET('Water Data'!$G$6,0,10*ROW('Water Data'!G111)),NA())))</f>
        <v>#N/A</v>
      </c>
      <c r="O117" s="82" t="e">
        <f ca="true">+IF(AND(ISTEXT(OFFSET('Water Data'!$B$2,0,10*ROW('Water Data'!G111))),CD117="Yes"),OFFSET('Water Data'!$G$9,0,10*ROW('Water Data'!G111)),IF(AND(ISTEXT(OFFSET('Water Data'!$B$2,0,10*ROW('Water Data'!G111))),CD117="No",ISNUMBER(OFFSET('Water Data'!$G$9,0,10*ROW('Water Data'!G111)))),CONCATENATE("[",ROUND(OFFSET('Water Data'!$G$9,0,10*ROW('Water Data'!G111)),0),"]"),IF(AND(ISTEXT(OFFSET('Water Data'!$B$2,0,10*ROW('Water Data'!G111))),CD117="",ISNUMBER(OFFSET('Water Data'!$G$9,0,10*ROW('Water Data'!G111)))),OFFSET('Water Data'!$G$9,0,10*ROW('Water Data'!G111)),NA())))</f>
        <v>#N/A</v>
      </c>
      <c r="P117" s="82" t="e">
        <f ca="true">+IF(AND(ISTEXT(OFFSET('Water Data'!$B$2,0,10*ROW('Water Data'!H111))),CE117="Yes"),100-OFFSET('Water Data'!$H$4,0,10*ROW('Water Data'!H111)),IF(AND(ISTEXT(OFFSET('Water Data'!$B$2,0,10*ROW('Water Data'!H111))),CE117="No",ISNUMBER(OFFSET('Water Data'!$H$4,0,10*ROW('Water Data'!H111)))),CONCATENATE("[",ROUND(100-OFFSET('Water Data'!$H$4,0,10*ROW('Water Data'!H111)),0),"]"),IF(AND(ISTEXT(OFFSET('Water Data'!$B$2,0,10*ROW('Water Data'!H111))),CE117="",ISNUMBER(OFFSET('Water Data'!$H$4,0,10*ROW('Water Data'!H111)))),100-OFFSET('Water Data'!$H$4,0,10*ROW('Water Data'!H111)),NA())))</f>
        <v>#N/A</v>
      </c>
      <c r="Q117" s="82" t="e">
        <f ca="true">+IF(AND(ISTEXT(OFFSET('Water Data'!$B$2,0,10*ROW('Water Data'!H111))),CF117="Yes"),OFFSET('Water Data'!$H$6,0,10*ROW('Water Data'!H111)),IF(AND(ISTEXT(OFFSET('Water Data'!$B$2,0,10*ROW('Water Data'!H111))),CF117="No",ISNUMBER(OFFSET('Water Data'!$H$6,0,10*ROW('Water Data'!H111)))),CONCATENATE("[",ROUND(OFFSET('Water Data'!$H$6,0,10*ROW('Water Data'!H111)),0),"]"),IF(AND(ISTEXT(OFFSET('Water Data'!$B$2,0,10*ROW('Water Data'!H111))),CF117="",ISNUMBER(OFFSET('Water Data'!$H$6,0,10*ROW('Water Data'!H111)))),OFFSET('Water Data'!$H$6,0,10*ROW('Water Data'!H111)),NA())))</f>
        <v>#N/A</v>
      </c>
      <c r="R117" s="82" t="e">
        <f ca="true">+IF(AND(ISTEXT(OFFSET('Water Data'!$B$2,0,10*ROW('Water Data'!H111))),CG117="Yes"),OFFSET('Water Data'!$H$9,0,10*ROW('Water Data'!H111)),IF(AND(ISTEXT(OFFSET('Water Data'!$B$2,0,10*ROW('Water Data'!H111))),CG117="No",ISNUMBER(OFFSET('Water Data'!$H$9,0,10*ROW('Water Data'!H111)))),CONCATENATE("[",ROUND(OFFSET('Water Data'!$H$9,0,10*ROW('Water Data'!H111)),0),"]"),IF(AND(ISTEXT(OFFSET('Water Data'!$B$2,0,10*ROW('Water Data'!H111))),CG117="",ISNUMBER(OFFSET('Water Data'!$H$9,0,10*ROW('Water Data'!H111)))),OFFSET('Water Data'!$H$9,0,10*ROW('Water Data'!H111)),NA())))</f>
        <v>#N/A</v>
      </c>
      <c r="S117" s="82" t="e">
        <f ca="true">+IF(AND(ISTEXT(OFFSET('Water Data'!$B$2,0,10*ROW('Water Data'!I111))),CH117="Yes"),100-OFFSET('Water Data'!$I$4,0,10*ROW('Water Data'!I111)),IF(AND(ISTEXT(OFFSET('Water Data'!$B$2,0,10*ROW('Water Data'!I111))),CH117="No",ISNUMBER(OFFSET('Water Data'!$I$4,0,10*ROW('Water Data'!I111)))),CONCATENATE("[",ROUND(100-OFFSET('Water Data'!$I$4,0,10*ROW('Water Data'!I111)),0),"]"),IF(AND(ISTEXT(OFFSET('Water Data'!$B$2,0,10*ROW('Water Data'!I111))),CH117="",ISNUMBER(OFFSET('Water Data'!$I$4,0,10*ROW('Water Data'!I111)))),100-OFFSET('Water Data'!$I$4,0,10*ROW('Water Data'!I111)),NA())))</f>
        <v>#N/A</v>
      </c>
      <c r="T117" s="82" t="e">
        <f ca="true">+IF(AND(ISTEXT(OFFSET('Water Data'!$B$2,0,10*ROW('Water Data'!I111))),CI117="Yes"),OFFSET('Water Data'!$I$6,0,10*ROW('Water Data'!I111)),IF(AND(ISTEXT(OFFSET('Water Data'!$B$2,0,10*ROW('Water Data'!I111))),CI117="No",ISNUMBER(OFFSET('Water Data'!$I$6,0,10*ROW('Water Data'!I111)))),CONCATENATE("[",ROUND(OFFSET('Water Data'!$I$6,0,10*ROW('Water Data'!I111)),0),"]"),IF(AND(ISTEXT(OFFSET('Water Data'!$B$2,0,10*ROW('Water Data'!I111))),CI117="",ISNUMBER(OFFSET('Water Data'!$I$6,0,10*ROW('Water Data'!I111)))),OFFSET('Water Data'!$I$6,0,10*ROW('Water Data'!I111)),NA())))</f>
        <v>#N/A</v>
      </c>
      <c r="U117" s="82" t="e">
        <f ca="true">+IF(AND(ISTEXT(OFFSET('Water Data'!$B$2,0,10*ROW('Water Data'!I111))),CJ117="Yes"),OFFSET('Water Data'!$I$9,0,10*ROW('Water Data'!I111)),IF(AND(ISTEXT(OFFSET('Water Data'!$B$2,0,10*ROW('Water Data'!I111))),CJ117="No",ISNUMBER(OFFSET('Water Data'!$I$9,0,10*ROW('Water Data'!I111)))),CONCATENATE("[",ROUND(OFFSET('Water Data'!$I$9,0,10*ROW('Water Data'!I111)),0),"]"),IF(AND(ISTEXT(OFFSET('Water Data'!$B$2,0,10*ROW('Water Data'!I111))),CJ117="",ISNUMBER(OFFSET('Water Data'!$I$9,0,10*ROW('Water Data'!I111)))),OFFSET('Water Data'!$I$9,0,10*ROW('Water Data'!I111)),NA())))</f>
        <v>#N/A</v>
      </c>
      <c r="V117" s="83" t="e">
        <f ca="true">+IF(AND(ISTEXT(OFFSET('Sanitation Data'!$B$2,0,10*ROW('Sanitation Data'!D111))),CK117="Yes"),100-OFFSET('Sanitation Data'!$D$4,0,10*ROW('Sanitation Data'!D111)),IF(AND(ISTEXT(OFFSET('Sanitation Data'!$B$2,0,10*ROW('Sanitation Data'!D111))),CK117="No",ISNUMBER(OFFSET('Sanitation Data'!$D$4,0,10*ROW('Sanitation Data'!D111)))),CONCATENATE("[",ROUND(100-OFFSET('Sanitation Data'!$D$4,0,10*ROW('Sanitation Data'!D111)),0),"]"),IF(AND(ISTEXT(OFFSET('Sanitation Data'!$B$2,0,10*ROW('Sanitation Data'!D111))),CK117="",ISNUMBER(OFFSET('Sanitation Data'!$D$4,0,10*ROW('Sanitation Data'!D111)))),100-OFFSET('Sanitation Data'!$D$4,0,10*ROW('Sanitation Data'!D111)),NA())))</f>
        <v>#N/A</v>
      </c>
      <c r="W117" s="83" t="e">
        <f ca="true">+IF(AND(ISTEXT(OFFSET('Sanitation Data'!$B$2,0,10*ROW('Sanitation Data'!D111))),CL117="Yes"),OFFSET('Sanitation Data'!$D$6,0,10*ROW('Sanitation Data'!D111)),IF(AND(ISTEXT(OFFSET('Sanitation Data'!$B$2,0,10*ROW('Sanitation Data'!D111))),CL117="No",ISNUMBER(OFFSET('Sanitation Data'!$D$6,0,10*ROW('Sanitation Data'!D111)))),CONCATENATE("[",ROUND(OFFSET('Sanitation Data'!$D$6,0,10*ROW('Sanitation Data'!D111)),0),"]"),IF(AND(ISTEXT(OFFSET('Sanitation Data'!$B$2,0,10*ROW('Sanitation Data'!D111))),CL117="",ISNUMBER(OFFSET('Sanitation Data'!$D$6,0,10*ROW('Sanitation Data'!D111)))),OFFSET('Sanitation Data'!$D$6,0,10*ROW('Sanitation Data'!D111)),NA())))</f>
        <v>#N/A</v>
      </c>
      <c r="X117" s="83" t="e">
        <f ca="true">+IF(AND(ISTEXT(OFFSET('Sanitation Data'!$B$2,0,10*ROW('Sanitation Data'!D111))),CM117="Yes"),OFFSET('Sanitation Data'!$D$10,0,10*ROW('Sanitation Data'!D111)),IF(AND(ISTEXT(OFFSET('Sanitation Data'!$B$2,0,10*ROW('Sanitation Data'!D111))),CM117="No",ISNUMBER(OFFSET('Sanitation Data'!$D$10,0,10*ROW('Sanitation Data'!D111)))),CONCATENATE("[",ROUND(OFFSET('Sanitation Data'!$D$10,0,10*ROW('Sanitation Data'!D111)),0),"]"),IF(AND(ISTEXT(OFFSET('Sanitation Data'!$B$2,0,10*ROW('Sanitation Data'!D111))),CM117="",ISNUMBER(OFFSET('Sanitation Data'!$D$10,0,10*ROW('Sanitation Data'!D111)))),OFFSET('Sanitation Data'!$D$10,0,10*ROW('Sanitation Data'!D111)),NA())))</f>
        <v>#N/A</v>
      </c>
      <c r="Y117" s="83" t="e">
        <f ca="true">+IF(AND(ISTEXT(OFFSET('Sanitation Data'!$B$2,0,10*ROW('Sanitation Data'!D111))),CN117="Yes"),OFFSET('Sanitation Data'!$D$11,0,10*ROW('Sanitation Data'!D111)),IF(AND(ISTEXT(OFFSET('Sanitation Data'!$B$2,0,10*ROW('Sanitation Data'!D111))),CN117="No",ISNUMBER(OFFSET('Sanitation Data'!$D$11,0,10*ROW('Sanitation Data'!D111)))),CONCATENATE("[",ROUND(OFFSET('Sanitation Data'!$D$11,0,10*ROW('Sanitation Data'!D111)),0),"]"),IF(AND(ISTEXT(OFFSET('Sanitation Data'!$B$2,0,10*ROW('Sanitation Data'!D111))),CN117="",ISNUMBER(OFFSET('Sanitation Data'!$D$11,0,10*ROW('Sanitation Data'!D111)))),OFFSET('Sanitation Data'!$D$11,0,10*ROW('Sanitation Data'!D111)),NA())))</f>
        <v>#N/A</v>
      </c>
      <c r="Z117" s="83" t="e">
        <f ca="true">+IF(AND(ISTEXT(OFFSET('Sanitation Data'!$B$2,0,10*ROW('Sanitation Data'!D111))),CO117="Yes"),OFFSET('Sanitation Data'!$D$12,0,10*ROW('Sanitation Data'!D111)),IF(AND(ISTEXT(OFFSET('Sanitation Data'!$B$2,0,10*ROW('Sanitation Data'!D111))),CO117="No",ISNUMBER(OFFSET('Sanitation Data'!$D$12,0,10*ROW('Sanitation Data'!D111)))),CONCATENATE("[",ROUND(OFFSET('Sanitation Data'!$D$12,0,10*ROW('Sanitation Data'!D111)),0),"]"),IF(AND(ISTEXT(OFFSET('Sanitation Data'!$B$2,0,10*ROW('Sanitation Data'!D111))),CO117="",ISNUMBER(OFFSET('Sanitation Data'!$D$12,0,10*ROW('Sanitation Data'!D111)))),OFFSET('Sanitation Data'!$D$12,0,10*ROW('Sanitation Data'!D111)),NA())))</f>
        <v>#N/A</v>
      </c>
      <c r="AA117" s="83" t="e">
        <f ca="true">+IF(AND(ISTEXT(OFFSET('Sanitation Data'!$B$2,0,10*ROW('Sanitation Data'!E111))),CP117="Yes"),100-OFFSET('Sanitation Data'!$E$4,0,10*ROW('Sanitation Data'!E111)),IF(AND(ISTEXT(OFFSET('Sanitation Data'!$B$2,0,10*ROW('Sanitation Data'!E111))),CP117="No",ISNUMBER(OFFSET('Sanitation Data'!$E$4,0,10*ROW('Sanitation Data'!E111)))),CONCATENATE("[",ROUND(100-OFFSET('Sanitation Data'!$E$4,0,10*ROW('Sanitation Data'!E111)),0),"]"),IF(AND(ISTEXT(OFFSET('Sanitation Data'!$B$2,0,10*ROW('Sanitation Data'!E111))),CP117="",ISNUMBER(OFFSET('Sanitation Data'!$E$4,0,10*ROW('Sanitation Data'!E111)))),100-OFFSET('Sanitation Data'!$E$4,0,10*ROW('Sanitation Data'!E111)),NA())))</f>
        <v>#N/A</v>
      </c>
      <c r="AB117" s="83" t="e">
        <f ca="true">+IF(AND(ISTEXT(OFFSET('Sanitation Data'!$B$2,0,10*ROW('Sanitation Data'!E111))),CQ117="Yes"),OFFSET('Sanitation Data'!$E$6,0,10*ROW('Sanitation Data'!H111)),IF(AND(ISTEXT(OFFSET('Sanitation Data'!$B$2,0,10*ROW('Sanitation Data'!E111))),CQ117="No",ISNUMBER(OFFSET('Sanitation Data'!$E$6,0,10*ROW('Sanitation Data'!E111)))),CONCATENATE("[",ROUND(OFFSET('Sanitation Data'!$E$6,0,10*ROW('Sanitation Data'!E111)),0),"]"),IF(AND(ISTEXT(OFFSET('Sanitation Data'!$B$2,0,10*ROW('Sanitation Data'!E111))),CQ117="",ISNUMBER(OFFSET('Sanitation Data'!$E$6,0,10*ROW('Sanitation Data'!E111)))),OFFSET('Sanitation Data'!$E$6,0,10*ROW('Sanitation Data'!E111)),NA())))</f>
        <v>#N/A</v>
      </c>
      <c r="AC117" s="83" t="e">
        <f ca="true">+IF(AND(ISTEXT(OFFSET('Sanitation Data'!$B$2,0,10*ROW('Sanitation Data'!E111))),CR117="Yes"),OFFSET('Sanitation Data'!$E$10,0,10*ROW('Sanitation Data'!E111)),IF(AND(ISTEXT(OFFSET('Sanitation Data'!$B$2,0,10*ROW('Sanitation Data'!E111))),CR117="No",ISNUMBER(OFFSET('Sanitation Data'!$E$10,0,10*ROW('Sanitation Data'!E111)))),CONCATENATE("[",ROUND(OFFSET('Sanitation Data'!$E$10,0,10*ROW('Sanitation Data'!E111)),0),"]"),IF(AND(ISTEXT(OFFSET('Sanitation Data'!$B$2,0,10*ROW('Sanitation Data'!E111))),CR117="",ISNUMBER(OFFSET('Sanitation Data'!$E$10,0,10*ROW('Sanitation Data'!E111)))),OFFSET('Sanitation Data'!$E$10,0,10*ROW('Sanitation Data'!E111)),NA())))</f>
        <v>#N/A</v>
      </c>
      <c r="AD117" s="83" t="e">
        <f ca="true">+IF(AND(ISTEXT(OFFSET('Sanitation Data'!$B$2,0,10*ROW('Sanitation Data'!E111))),CS117="Yes"),OFFSET('Sanitation Data'!$E$11,0,10*ROW('Sanitation Data'!E111)),IF(AND(ISTEXT(OFFSET('Sanitation Data'!$B$2,0,10*ROW('Sanitation Data'!E111))),CS117="No",ISNUMBER(OFFSET('Sanitation Data'!$E$11,0,10*ROW('Sanitation Data'!E111)))),CONCATENATE("[",ROUND(OFFSET('Sanitation Data'!$E$11,0,10*ROW('Sanitation Data'!E111)),0),"]"),IF(AND(ISTEXT(OFFSET('Sanitation Data'!$B$2,0,10*ROW('Sanitation Data'!E111))),CS117="",ISNUMBER(OFFSET('Sanitation Data'!$E$11,0,10*ROW('Sanitation Data'!E111)))),OFFSET('Sanitation Data'!$E$11,0,10*ROW('Sanitation Data'!E111)),NA())))</f>
        <v>#N/A</v>
      </c>
      <c r="AE117" s="83" t="e">
        <f ca="true">+IF(AND(ISTEXT(OFFSET('Sanitation Data'!$B$2,0,10*ROW('Sanitation Data'!E111))),CT117="Yes"),OFFSET('Sanitation Data'!$E$12,0,10*ROW('Sanitation Data'!E111)),IF(AND(ISTEXT(OFFSET('Sanitation Data'!$B$2,0,10*ROW('Sanitation Data'!E111))),CT117="No",ISNUMBER(OFFSET('Sanitation Data'!$E$12,0,10*ROW('Sanitation Data'!E111)))),CONCATENATE("[",ROUND(OFFSET('Sanitation Data'!$E$12,0,10*ROW('Sanitation Data'!E111)),0),"]"),IF(AND(ISTEXT(OFFSET('Sanitation Data'!$B$2,0,10*ROW('Sanitation Data'!E111))),CT117="",ISNUMBER(OFFSET('Sanitation Data'!$E$12,0,10*ROW('Sanitation Data'!E111)))),OFFSET('Sanitation Data'!$E$12,0,10*ROW('Sanitation Data'!E111)),NA())))</f>
        <v>#N/A</v>
      </c>
      <c r="AF117" s="83" t="e">
        <f ca="true">+IF(AND(ISTEXT(OFFSET('Sanitation Data'!$B$2,0,10*ROW('Sanitation Data'!F111))),CU117="Yes"),100-OFFSET('Sanitation Data'!$F$4,0,10*ROW('Sanitation Data'!F111)),IF(AND(ISTEXT(OFFSET('Sanitation Data'!$B$2,0,10*ROW('Sanitation Data'!F111))),CU117="No",ISNUMBER(OFFSET('Sanitation Data'!$F$4,0,10*ROW('Sanitation Data'!F111)))),CONCATENATE("[",ROUND(100-OFFSET('Sanitation Data'!$F$4,0,10*ROW('Sanitation Data'!F111)),0),"]"),IF(AND(ISTEXT(OFFSET('Sanitation Data'!$B$2,0,10*ROW('Sanitation Data'!F111))),CU117="",ISNUMBER(OFFSET('Sanitation Data'!$F$4,0,10*ROW('Sanitation Data'!F111)))),100-OFFSET('Sanitation Data'!$F$4,0,10*ROW('Sanitation Data'!F111)),NA())))</f>
        <v>#N/A</v>
      </c>
      <c r="AG117" s="83" t="e">
        <f ca="true">+IF(AND(ISTEXT(OFFSET('Sanitation Data'!$B$2,0,10*ROW('Sanitation Data'!F111))),CV117="Yes"),OFFSET('Sanitation Data'!$F$6,0,10*ROW('Sanitation Data'!F111)),IF(AND(ISTEXT(OFFSET('Sanitation Data'!$B$2,0,10*ROW('Sanitation Data'!F111))),CV117="No",ISNUMBER(OFFSET('Sanitation Data'!$F$6,0,10*ROW('Sanitation Data'!F111)))),CONCATENATE("[",ROUND(OFFSET('Sanitation Data'!$F$6,0,10*ROW('Sanitation Data'!F111)),0),"]"),IF(AND(ISTEXT(OFFSET('Sanitation Data'!$B$2,0,10*ROW('Sanitation Data'!F111))),CV117="",ISNUMBER(OFFSET('Sanitation Data'!$F$6,0,10*ROW('Sanitation Data'!F111)))),OFFSET('Sanitation Data'!$F$6,0,10*ROW('Sanitation Data'!F111)),NA())))</f>
        <v>#N/A</v>
      </c>
      <c r="AH117" s="83" t="e">
        <f ca="true">+IF(AND(ISTEXT(OFFSET('Sanitation Data'!$B$2,0,10*ROW('Sanitation Data'!F111))),CW117="Yes"),OFFSET('Sanitation Data'!$F$10,0,10*ROW('Sanitation Data'!F111)),IF(AND(ISTEXT(OFFSET('Sanitation Data'!$B$2,0,10*ROW('Sanitation Data'!F111))),CW117="No",ISNUMBER(OFFSET('Sanitation Data'!$F$10,0,10*ROW('Sanitation Data'!F111)))),CONCATENATE("[",ROUND(OFFSET('Sanitation Data'!$F$10,0,10*ROW('Sanitation Data'!F111)),0),"]"),IF(AND(ISTEXT(OFFSET('Sanitation Data'!$B$2,0,10*ROW('Sanitation Data'!F111))),CW117="",ISNUMBER(OFFSET('Sanitation Data'!$F$10,0,10*ROW('Sanitation Data'!F111)))),OFFSET('Sanitation Data'!$F$10,0,10*ROW('Sanitation Data'!F111)),NA())))</f>
        <v>#N/A</v>
      </c>
      <c r="AI117" s="83" t="e">
        <f ca="true">+IF(AND(ISTEXT(OFFSET('Sanitation Data'!$B$2,0,10*ROW('Sanitation Data'!F111))),CX117="Yes"),OFFSET('Sanitation Data'!$F$11,0,10*ROW('Sanitation Data'!F111)),IF(AND(ISTEXT(OFFSET('Sanitation Data'!$B$2,0,10*ROW('Sanitation Data'!F111))),CX117="No",ISNUMBER(OFFSET('Sanitation Data'!$F$11,0,10*ROW('Sanitation Data'!F111)))),CONCATENATE("[",ROUND(OFFSET('Sanitation Data'!$F$11,0,10*ROW('Sanitation Data'!F111)),0),"]"),IF(AND(ISTEXT(OFFSET('Sanitation Data'!$B$2,0,10*ROW('Sanitation Data'!F111))),CX117="",ISNUMBER(OFFSET('Sanitation Data'!$F$11,0,10*ROW('Sanitation Data'!F111)))),OFFSET('Sanitation Data'!$F$11,0,10*ROW('Sanitation Data'!F111)),NA())))</f>
        <v>#N/A</v>
      </c>
      <c r="AJ117" s="83" t="e">
        <f ca="true">+IF(AND(ISTEXT(OFFSET('Sanitation Data'!$B$2,0,10*ROW('Sanitation Data'!F111))),CY117="Yes"),OFFSET('Sanitation Data'!$F$12,0,10*ROW('Sanitation Data'!F111)),IF(AND(ISTEXT(OFFSET('Sanitation Data'!$B$2,0,10*ROW('Sanitation Data'!F111))),CY117="No",ISNUMBER(OFFSET('Sanitation Data'!$F$12,0,10*ROW('Sanitation Data'!F111)))),CONCATENATE("[",ROUND(OFFSET('Sanitation Data'!$F$12,0,10*ROW('Sanitation Data'!F111)),0),"]"),IF(AND(ISTEXT(OFFSET('Sanitation Data'!$B$2,0,10*ROW('Sanitation Data'!F111))),CY117="",ISNUMBER(OFFSET('Sanitation Data'!$F$12,0,10*ROW('Sanitation Data'!F111)))),OFFSET('Sanitation Data'!$F$12,0,10*ROW('Sanitation Data'!F111)),NA())))</f>
        <v>#N/A</v>
      </c>
      <c r="AK117" s="83" t="e">
        <f ca="true">+IF(AND(ISTEXT(OFFSET('Sanitation Data'!$B$2,0,10*ROW('Sanitation Data'!G111))),CZ117="Yes"),100-OFFSET('Sanitation Data'!$G$4,0,10*ROW('Sanitation Data'!G111)),IF(AND(ISTEXT(OFFSET('Sanitation Data'!$B$2,0,10*ROW('Sanitation Data'!G111))),CZ117="No",ISNUMBER(OFFSET('Sanitation Data'!$G$4,0,10*ROW('Sanitation Data'!G111)))),CONCATENATE("[",ROUND(100-OFFSET('Sanitation Data'!$G$4,0,10*ROW('Sanitation Data'!G111)),0),"]"),IF(AND(ISTEXT(OFFSET('Sanitation Data'!$B$2,0,10*ROW('Sanitation Data'!G111))),CZ117="",ISNUMBER(OFFSET('Sanitation Data'!$G$4,0,10*ROW('Sanitation Data'!G111)))),100-OFFSET('Sanitation Data'!$G$4,0,10*ROW('Sanitation Data'!G111)),NA())))</f>
        <v>#N/A</v>
      </c>
      <c r="AL117" s="83" t="e">
        <f ca="true">+IF(AND(ISTEXT(OFFSET('Sanitation Data'!$B$2,0,10*ROW('Sanitation Data'!G111))),DA117="Yes"),OFFSET('Sanitation Data'!$G$6,0,10*ROW('Sanitation Data'!G111)),IF(AND(ISTEXT(OFFSET('Sanitation Data'!$B$2,0,10*ROW('Sanitation Data'!G111))),DA117="No",ISNUMBER(OFFSET('Sanitation Data'!$G$6,0,10*ROW('Sanitation Data'!G111)))),CONCATENATE("[",ROUND(OFFSET('Sanitation Data'!$G$6,0,10*ROW('Sanitation Data'!G111)),0),"]"),IF(AND(ISTEXT(OFFSET('Sanitation Data'!$B$2,0,10*ROW('Sanitation Data'!G111))),DA117="",ISNUMBER(OFFSET('Sanitation Data'!$G$6,0,10*ROW('Sanitation Data'!G111)))),OFFSET('Sanitation Data'!$G$6,0,10*ROW('Sanitation Data'!G111)),NA())))</f>
        <v>#N/A</v>
      </c>
      <c r="AM117" s="83" t="e">
        <f ca="true">+IF(AND(ISTEXT(OFFSET('Sanitation Data'!$B$2,0,10*ROW('Sanitation Data'!G111))),DB117="Yes"),OFFSET('Sanitation Data'!$G$10,0,10*ROW('Sanitation Data'!G111)),IF(AND(ISTEXT(OFFSET('Sanitation Data'!$B$2,0,10*ROW('Sanitation Data'!G111))),DB117="No",ISNUMBER(OFFSET('Sanitation Data'!$G$10,0,10*ROW('Sanitation Data'!G111)))),CONCATENATE("[",ROUND(OFFSET('Sanitation Data'!$G$10,0,10*ROW('Sanitation Data'!G111)),0),"]"),IF(AND(ISTEXT(OFFSET('Sanitation Data'!$B$2,0,10*ROW('Sanitation Data'!G111))),DB117="",ISNUMBER(OFFSET('Sanitation Data'!$G$10,0,10*ROW('Sanitation Data'!G111)))),OFFSET('Sanitation Data'!$G$10,0,10*ROW('Sanitation Data'!G111)),NA())))</f>
        <v>#N/A</v>
      </c>
      <c r="AN117" s="83" t="e">
        <f ca="true">+IF(AND(ISTEXT(OFFSET('Sanitation Data'!$B$2,0,10*ROW('Sanitation Data'!G111))),DC117="Yes"),OFFSET('Sanitation Data'!$G$11,0,10*ROW('Sanitation Data'!G111)),IF(AND(ISTEXT(OFFSET('Sanitation Data'!$B$2,0,10*ROW('Sanitation Data'!G111))),DC117="No",ISNUMBER(OFFSET('Sanitation Data'!$G$11,0,10*ROW('Sanitation Data'!G111)))),CONCATENATE("[",ROUND(OFFSET('Sanitation Data'!$G$11,0,10*ROW('Sanitation Data'!G111)),0),"]"),IF(AND(ISTEXT(OFFSET('Sanitation Data'!$B$2,0,10*ROW('Sanitation Data'!G111))),DC117="",ISNUMBER(OFFSET('Sanitation Data'!$G$11,0,10*ROW('Sanitation Data'!G111)))),OFFSET('Sanitation Data'!$G$11,0,10*ROW('Sanitation Data'!G111)),NA())))</f>
        <v>#N/A</v>
      </c>
      <c r="AO117" s="83" t="e">
        <f ca="true">+IF(AND(ISTEXT(OFFSET('Sanitation Data'!$B$2,0,10*ROW('Sanitation Data'!G111))),DD117="Yes"),OFFSET('Sanitation Data'!$G$12,0,10*ROW('Sanitation Data'!G111)),IF(AND(ISTEXT(OFFSET('Sanitation Data'!$B$2,0,10*ROW('Sanitation Data'!G111))),DD117="No",ISNUMBER(OFFSET('Sanitation Data'!$G$12,0,10*ROW('Sanitation Data'!G111)))),CONCATENATE("[",ROUND(OFFSET('Sanitation Data'!$G$12,0,10*ROW('Sanitation Data'!G111)),0),"]"),IF(AND(ISTEXT(OFFSET('Sanitation Data'!$B$2,0,10*ROW('Sanitation Data'!G111))),DD117="",ISNUMBER(OFFSET('Sanitation Data'!$G$12,0,10*ROW('Sanitation Data'!G111)))),OFFSET('Sanitation Data'!$G$12,0,10*ROW('Sanitation Data'!G111)),NA())))</f>
        <v>#N/A</v>
      </c>
      <c r="AP117" s="83" t="e">
        <f ca="true">+IF(AND(ISTEXT(OFFSET('Sanitation Data'!$B$2,0,10*ROW('Sanitation Data'!H111))),DE117="Yes"),100-OFFSET('Sanitation Data'!$H$4,0,10*ROW('Sanitation Data'!H111)),IF(AND(ISTEXT(OFFSET('Sanitation Data'!$B$2,0,10*ROW('Sanitation Data'!H111))),DE117="No",ISNUMBER(OFFSET('Sanitation Data'!$H$4,0,10*ROW('Sanitation Data'!H111)))),CONCATENATE("[",ROUND(100-OFFSET('Sanitation Data'!$H$4,0,10*ROW('Sanitation Data'!H111)),0),"]"),IF(AND(ISTEXT(OFFSET('Sanitation Data'!$B$2,0,10*ROW('Sanitation Data'!H111))),DE117="",ISNUMBER(OFFSET('Sanitation Data'!$H$4,0,10*ROW('Sanitation Data'!H111)))),100-OFFSET('Sanitation Data'!$H$4,0,10*ROW('Sanitation Data'!H111)),NA())))</f>
        <v>#N/A</v>
      </c>
      <c r="AQ117" s="83" t="e">
        <f ca="true">+IF(AND(ISTEXT(OFFSET('Sanitation Data'!$B$2,0,10*ROW('Sanitation Data'!H111))),DF117="Yes"),OFFSET('Sanitation Data'!$H$6,0,10*ROW('Sanitation Data'!H111)),IF(AND(ISTEXT(OFFSET('Sanitation Data'!$B$2,0,10*ROW('Sanitation Data'!H111))),DF117="No",ISNUMBER(OFFSET('Sanitation Data'!$H$6,0,10*ROW('Sanitation Data'!H111)))),CONCATENATE("[",ROUND(OFFSET('Sanitation Data'!$H$6,0,10*ROW('Sanitation Data'!H111)),0),"]"),IF(AND(ISTEXT(OFFSET('Sanitation Data'!$B$2,0,10*ROW('Sanitation Data'!H111))),DF117="",ISNUMBER(OFFSET('Sanitation Data'!$H$6,0,10*ROW('Sanitation Data'!H111)))),OFFSET('Sanitation Data'!$H$6,0,10*ROW('Sanitation Data'!H111)),NA())))</f>
        <v>#N/A</v>
      </c>
      <c r="AR117" s="83" t="e">
        <f ca="true">+IF(AND(ISTEXT(OFFSET('Sanitation Data'!$B$2,0,10*ROW('Sanitation Data'!H111))),DG117="Yes"),OFFSET('Sanitation Data'!$H$10,0,10*ROW('Sanitation Data'!H111)),IF(AND(ISTEXT(OFFSET('Sanitation Data'!$B$2,0,10*ROW('Sanitation Data'!H111))),DG117="No",ISNUMBER(OFFSET('Sanitation Data'!$H$10,0,10*ROW('Sanitation Data'!H111)))),CONCATENATE("[",ROUND(OFFSET('Sanitation Data'!$H$10,0,10*ROW('Sanitation Data'!H111)),0),"]"),IF(AND(ISTEXT(OFFSET('Sanitation Data'!$B$2,0,10*ROW('Sanitation Data'!H111))),DG117="",ISNUMBER(OFFSET('Sanitation Data'!$H$10,0,10*ROW('Sanitation Data'!H111)))),OFFSET('Sanitation Data'!$H$10,0,10*ROW('Sanitation Data'!H111)),NA())))</f>
        <v>#N/A</v>
      </c>
      <c r="AS117" s="83" t="e">
        <f ca="true">+IF(AND(ISTEXT(OFFSET('Sanitation Data'!$B$2,0,10*ROW('Sanitation Data'!H111))),DH117="Yes"),OFFSET('Sanitation Data'!$H$11,0,10*ROW('Sanitation Data'!H111)),IF(AND(ISTEXT(OFFSET('Sanitation Data'!$B$2,0,10*ROW('Sanitation Data'!H111))),DH117="No",ISNUMBER(OFFSET('Sanitation Data'!$H$11,0,10*ROW('Sanitation Data'!H111)))),CONCATENATE("[",ROUND(OFFSET('Sanitation Data'!$H$11,0,10*ROW('Sanitation Data'!H111)),0),"]"),IF(AND(ISTEXT(OFFSET('Sanitation Data'!$B$2,0,10*ROW('Sanitation Data'!H111))),DH117="",ISNUMBER(OFFSET('Sanitation Data'!$H$11,0,10*ROW('Sanitation Data'!H111)))),OFFSET('Sanitation Data'!$H$11,0,10*ROW('Sanitation Data'!H111)),NA())))</f>
        <v>#N/A</v>
      </c>
      <c r="AT117" s="83" t="e">
        <f ca="true">+IF(AND(ISTEXT(OFFSET('Sanitation Data'!$B$2,0,10*ROW('Sanitation Data'!H111))),DI117="Yes"),OFFSET('Sanitation Data'!$H$12,0,10*ROW('Sanitation Data'!H111)),IF(AND(ISTEXT(OFFSET('Sanitation Data'!$B$2,0,10*ROW('Sanitation Data'!H111))),DI117="No",ISNUMBER(OFFSET('Sanitation Data'!$H$12,0,10*ROW('Sanitation Data'!H111)))),CONCATENATE("[",ROUND(OFFSET('Sanitation Data'!$H$12,0,10*ROW('Sanitation Data'!H111)),0),"]"),IF(AND(ISTEXT(OFFSET('Sanitation Data'!$B$2,0,10*ROW('Sanitation Data'!H111))),DI117="",ISNUMBER(OFFSET('Sanitation Data'!$H$12,0,10*ROW('Sanitation Data'!H111)))),OFFSET('Sanitation Data'!$H$12,0,10*ROW('Sanitation Data'!H111)),NA())))</f>
        <v>#N/A</v>
      </c>
      <c r="AU117" s="83" t="e">
        <f ca="true">+IF(AND(ISTEXT(OFFSET('Sanitation Data'!$B$2,0,10*ROW('Sanitation Data'!I111))),DJ117="Yes"),100-OFFSET('Sanitation Data'!$I$4,0,10*ROW('Sanitation Data'!I111)),IF(AND(ISTEXT(OFFSET('Sanitation Data'!$B$2,0,10*ROW('Sanitation Data'!I111))),DJ117="No",ISNUMBER(OFFSET('Sanitation Data'!$I$4,0,10*ROW('Sanitation Data'!I111)))),CONCATENATE("[",ROUND(100-OFFSET('Sanitation Data'!$I$4,0,10*ROW('Sanitation Data'!I111)),0),"]"),IF(AND(ISTEXT(OFFSET('Sanitation Data'!$B$2,0,10*ROW('Sanitation Data'!I111))),DJ117="",ISNUMBER(OFFSET('Sanitation Data'!$I$4,0,10*ROW('Sanitation Data'!I111)))),100-OFFSET('Sanitation Data'!$I$4,0,10*ROW('Sanitation Data'!I111)),NA())))</f>
        <v>#N/A</v>
      </c>
      <c r="AV117" s="83" t="e">
        <f ca="true">+IF(AND(ISTEXT(OFFSET('Sanitation Data'!$B$2,0,10*ROW('Sanitation Data'!I111))),DK117="Yes"),OFFSET('Sanitation Data'!$I$6,0,10*ROW('Sanitation Data'!I111)),IF(AND(ISTEXT(OFFSET('Sanitation Data'!$B$2,0,10*ROW('Sanitation Data'!I111))),DK117="No",ISNUMBER(OFFSET('Sanitation Data'!$I$6,0,10*ROW('Sanitation Data'!I111)))),CONCATENATE("[",ROUND(OFFSET('Sanitation Data'!$I$6,0,10*ROW('Sanitation Data'!I111)),0),"]"),IF(AND(ISTEXT(OFFSET('Sanitation Data'!$B$2,0,10*ROW('Sanitation Data'!I111))),DK117="",ISNUMBER(OFFSET('Sanitation Data'!$I$6,0,10*ROW('Sanitation Data'!I111)))),OFFSET('Sanitation Data'!$I$6,0,10*ROW('Sanitation Data'!I111)),NA())))</f>
        <v>#N/A</v>
      </c>
      <c r="AW117" s="83" t="e">
        <f ca="true">+IF(AND(ISTEXT(OFFSET('Sanitation Data'!$B$2,0,10*ROW('Sanitation Data'!I111))),DL117="Yes"),OFFSET('Sanitation Data'!$I$10,0,10*ROW('Sanitation Data'!I111)),IF(AND(ISTEXT(OFFSET('Sanitation Data'!$B$2,0,10*ROW('Sanitation Data'!I111))),DL117="No",ISNUMBER(OFFSET('Sanitation Data'!$I$10,0,10*ROW('Sanitation Data'!I111)))),CONCATENATE("[",ROUND(OFFSET('Sanitation Data'!$I$10,0,10*ROW('Sanitation Data'!I111)),0),"]"),IF(AND(ISTEXT(OFFSET('Sanitation Data'!$B$2,0,10*ROW('Sanitation Data'!I111))),DL117="",ISNUMBER(OFFSET('Sanitation Data'!$I$10,0,10*ROW('Sanitation Data'!I111)))),OFFSET('Sanitation Data'!$I$10,0,10*ROW('Sanitation Data'!I111)),NA())))</f>
        <v>#N/A</v>
      </c>
      <c r="AX117" s="83" t="e">
        <f ca="true">+IF(AND(ISTEXT(OFFSET('Sanitation Data'!$B$2,0,10*ROW('Sanitation Data'!I111))),DM117="Yes"),OFFSET('Sanitation Data'!$I$11,0,10*ROW('Sanitation Data'!I111)),IF(AND(ISTEXT(OFFSET('Sanitation Data'!$B$2,0,10*ROW('Sanitation Data'!I111))),DM117="No",ISNUMBER(OFFSET('Sanitation Data'!$I$11,0,10*ROW('Sanitation Data'!I111)))),CONCATENATE("[",ROUND(OFFSET('Sanitation Data'!$I$11,0,10*ROW('Sanitation Data'!I111)),0),"]"),IF(AND(ISTEXT(OFFSET('Sanitation Data'!$B$2,0,10*ROW('Sanitation Data'!I111))),DM117="",ISNUMBER(OFFSET('Sanitation Data'!$I$11,0,10*ROW('Sanitation Data'!I111)))),OFFSET('Sanitation Data'!$I$11,0,10*ROW('Sanitation Data'!I111)),NA())))</f>
        <v>#N/A</v>
      </c>
      <c r="AY117" s="83" t="e">
        <f ca="true">+IF(AND(ISTEXT(OFFSET('Sanitation Data'!$B$2,0,10*ROW('Sanitation Data'!I111))),DN117="Yes"),OFFSET('Sanitation Data'!$I$12,0,10*ROW('Sanitation Data'!I111)),IF(AND(ISTEXT(OFFSET('Sanitation Data'!$B$2,0,10*ROW('Sanitation Data'!I111))),DN117="No",ISNUMBER(OFFSET('Sanitation Data'!$I$12,0,10*ROW('Sanitation Data'!I111)))),CONCATENATE("[",ROUND(OFFSET('Sanitation Data'!$I$12,0,10*ROW('Sanitation Data'!I111)),0),"]"),IF(AND(ISTEXT(OFFSET('Sanitation Data'!$B$2,0,10*ROW('Sanitation Data'!I111))),DN117="",ISNUMBER(OFFSET('Sanitation Data'!$I$12,0,10*ROW('Sanitation Data'!I111)))),OFFSET('Sanitation Data'!$I$12,0,10*ROW('Sanitation Data'!I111)),NA())))</f>
        <v>#N/A</v>
      </c>
      <c r="AZ117" s="84" t="e">
        <f ca="true">+IF(AND(ISTEXT(OFFSET('Hygiene Data'!$B$2,0,10*ROW('Hygiene Data'!D111))),DO117="Yes"),OFFSET('Hygiene Data'!$D$5,0,10*ROW('Hygiene Data'!D111)),IF(AND(ISTEXT(OFFSET('Hygiene Data'!$B$2,0,10*ROW('Hygiene Data'!D111))),DO117="No",ISNUMBER(OFFSET('Hygiene Data'!$D$5,0,10*ROW('Hygiene Data'!D111)))),CONCATENATE("[",ROUND(OFFSET('Hygiene Data'!$D$5,0,10*ROW('Hygiene Data'!D111)),0),"]"),IF(AND(ISTEXT(OFFSET('Hygiene Data'!$B$2,0,10*ROW('Hygiene Data'!D111))),DO117="",ISNUMBER(OFFSET('Hygiene Data'!$D$5,0,10*ROW('Hygiene Data'!D111)))),OFFSET('Hygiene Data'!$D$5,0,10*ROW('Hygiene Data'!D111)),NA())))</f>
        <v>#N/A</v>
      </c>
      <c r="BA117" s="84" t="e">
        <f ca="true">+IF(AND(ISTEXT(OFFSET('Hygiene Data'!$B$2,0,10*ROW('Hygiene Data'!D111))),DP117="Yes"),OFFSET('Hygiene Data'!$D$7,0,10*ROW('Hygiene Data'!D111)),IF(AND(ISTEXT(OFFSET('Hygiene Data'!$B$2,0,10*ROW('Hygiene Data'!D111))),DP117="No",ISNUMBER(OFFSET('Hygiene Data'!$D$7,0,10*ROW('Hygiene Data'!D111)))),CONCATENATE("[",ROUND(OFFSET('Hygiene Data'!$D$7,0,10*ROW('Hygiene Data'!D111)),0),"]"),IF(AND(ISTEXT(OFFSET('Hygiene Data'!$B$2,0,10*ROW('Hygiene Data'!D111))),DP117="",ISNUMBER(OFFSET('Hygiene Data'!$D$7,0,10*ROW('Hygiene Data'!D111)))),OFFSET('Hygiene Data'!$D$7,0,10*ROW('Hygiene Data'!D111)),NA())))</f>
        <v>#N/A</v>
      </c>
      <c r="BB117" s="84" t="e">
        <f ca="true">+IF(AND(ISTEXT(OFFSET('Hygiene Data'!$B$2,0,10*ROW('Hygiene Data'!D111))),DQ117="Yes"),OFFSET('Hygiene Data'!$D$9,0,10*ROW('Hygiene Data'!D111)),IF(AND(ISTEXT(OFFSET('Hygiene Data'!$B$2,0,10*ROW('Hygiene Data'!D111))),DQ117="No",ISNUMBER(OFFSET('Hygiene Data'!$D$9,0,10*ROW('Hygiene Data'!D111)))),CONCATENATE("[",ROUND(OFFSET('Hygiene Data'!$D$9,0,10*ROW('Hygiene Data'!D111)),0),"]"),IF(AND(ISTEXT(OFFSET('Hygiene Data'!$B$2,0,10*ROW('Hygiene Data'!D111))),DQ117="",ISNUMBER(OFFSET('Hygiene Data'!$D$9,0,10*ROW('Hygiene Data'!D111)))),OFFSET('Hygiene Data'!$D$9,0,10*ROW('Hygiene Data'!D111)),NA())))</f>
        <v>#N/A</v>
      </c>
      <c r="BC117" s="84" t="e">
        <f ca="true">+IF(AND(ISTEXT(OFFSET('Hygiene Data'!$B$2,0,10*ROW('Hygiene Data'!E111))),DR117="Yes"),OFFSET('Hygiene Data'!$E$5,0,10*ROW('Hygiene Data'!E111)),IF(AND(ISTEXT(OFFSET('Hygiene Data'!$B$2,0,10*ROW('Hygiene Data'!E111))),DR117="No",ISNUMBER(OFFSET('Hygiene Data'!$E$5,0,10*ROW('Hygiene Data'!E111)))),CONCATENATE("[",ROUND(OFFSET('Hygiene Data'!$E$5,0,10*ROW('Hygiene Data'!E111)),0),"]"),IF(AND(ISTEXT(OFFSET('Hygiene Data'!$B$2,0,10*ROW('Hygiene Data'!E111))),DR117="",ISNUMBER(OFFSET('Hygiene Data'!$E$5,0,10*ROW('Hygiene Data'!E111)))),OFFSET('Hygiene Data'!$E$5,0,10*ROW('Hygiene Data'!E111)),NA())))</f>
        <v>#N/A</v>
      </c>
      <c r="BD117" s="84" t="e">
        <f ca="true">+IF(AND(ISTEXT(OFFSET('Hygiene Data'!$B$2,0,10*ROW('Hygiene Data'!E111))),DS117="Yes"),OFFSET('Hygiene Data'!$E$7,0,10*ROW('Hygiene Data'!E111)),IF(AND(ISTEXT(OFFSET('Hygiene Data'!$B$2,0,10*ROW('Hygiene Data'!E111))),DS117="No",ISNUMBER(OFFSET('Hygiene Data'!$E$7,0,10*ROW('Hygiene Data'!E111)))),CONCATENATE("[",ROUND(OFFSET('Hygiene Data'!$E$7,0,10*ROW('Hygiene Data'!E111)),0),"]"),IF(AND(ISTEXT(OFFSET('Hygiene Data'!$B$2,0,10*ROW('Hygiene Data'!E111))),DS117="",ISNUMBER(OFFSET('Hygiene Data'!$E$7,0,10*ROW('Hygiene Data'!E111)))),OFFSET('Hygiene Data'!$E$7,0,10*ROW('Hygiene Data'!E111)),NA())))</f>
        <v>#N/A</v>
      </c>
      <c r="BE117" s="84" t="e">
        <f ca="true">+IF(AND(ISTEXT(OFFSET('Hygiene Data'!$B$2,0,10*ROW('Hygiene Data'!E111))),DT117="Yes"),OFFSET('Hygiene Data'!$E$9,0,10*ROW('Hygiene Data'!E111)),IF(AND(ISTEXT(OFFSET('Hygiene Data'!$B$2,0,10*ROW('Hygiene Data'!E111))),DT117="No",ISNUMBER(OFFSET('Hygiene Data'!$E$9,0,10*ROW('Hygiene Data'!E111)))),CONCATENATE("[",ROUND(OFFSET('Hygiene Data'!$E$9,0,10*ROW('Hygiene Data'!E111)),0),"]"),IF(AND(ISTEXT(OFFSET('Hygiene Data'!$B$2,0,10*ROW('Hygiene Data'!E111))),DT117="",ISNUMBER(OFFSET('Hygiene Data'!$E$9,0,10*ROW('Hygiene Data'!E111)))),OFFSET('Hygiene Data'!$E$9,0,10*ROW('Hygiene Data'!E111)),NA())))</f>
        <v>#N/A</v>
      </c>
      <c r="BF117" s="84" t="e">
        <f ca="true">+IF(AND(ISTEXT(OFFSET('Hygiene Data'!$B$2,0,10*ROW('Hygiene Data'!F111))),DU117="Yes"),OFFSET('Hygiene Data'!$F$5,0,10*ROW('Hygiene Data'!F111)),IF(AND(ISTEXT(OFFSET('Hygiene Data'!$B$2,0,10*ROW('Hygiene Data'!F111))),DU117="No",ISNUMBER(OFFSET('Hygiene Data'!$F$5,0,10*ROW('Hygiene Data'!F111)))),CONCATENATE("[",ROUND(OFFSET('Hygiene Data'!$F$5,0,10*ROW('Hygiene Data'!F111)),0),"]"),IF(AND(ISTEXT(OFFSET('Hygiene Data'!$B$2,0,10*ROW('Hygiene Data'!F111))),DU117="",ISNUMBER(OFFSET('Hygiene Data'!$F$5,0,10*ROW('Hygiene Data'!F111)))),OFFSET('Hygiene Data'!$F$5,0,10*ROW('Hygiene Data'!F111)),NA())))</f>
        <v>#N/A</v>
      </c>
      <c r="BG117" s="84" t="e">
        <f ca="true">+IF(AND(ISTEXT(OFFSET('Hygiene Data'!$B$2,0,10*ROW('Hygiene Data'!F111))),DV117="Yes"),OFFSET('Hygiene Data'!$F$7,0,10*ROW('Hygiene Data'!F111)),IF(AND(ISTEXT(OFFSET('Hygiene Data'!$B$2,0,10*ROW('Hygiene Data'!F111))),DV117="No",ISNUMBER(OFFSET('Hygiene Data'!$F$7,0,10*ROW('Hygiene Data'!F111)))),CONCATENATE("[",ROUND(OFFSET('Hygiene Data'!$F$7,0,10*ROW('Hygiene Data'!F111)),0),"]"),IF(AND(ISTEXT(OFFSET('Hygiene Data'!$B$2,0,10*ROW('Hygiene Data'!F111))),DV117="",ISNUMBER(OFFSET('Hygiene Data'!$F$7,0,10*ROW('Hygiene Data'!F111)))),OFFSET('Hygiene Data'!$F$7,0,10*ROW('Hygiene Data'!F111)),NA())))</f>
        <v>#N/A</v>
      </c>
      <c r="BH117" s="84" t="e">
        <f ca="true">+IF(AND(ISTEXT(OFFSET('Hygiene Data'!$B$2,0,10*ROW('Hygiene Data'!F111))),DW117="Yes"),OFFSET('Hygiene Data'!$F$9,0,10*ROW('Hygiene Data'!F111)),IF(AND(ISTEXT(OFFSET('Hygiene Data'!$B$2,0,10*ROW('Hygiene Data'!F111))),DW117="No",ISNUMBER(OFFSET('Hygiene Data'!$F$9,0,10*ROW('Hygiene Data'!F111)))),CONCATENATE("[",ROUND(OFFSET('Hygiene Data'!$F$9,0,10*ROW('Hygiene Data'!F111)),0),"]"),IF(AND(ISTEXT(OFFSET('Hygiene Data'!$B$2,0,10*ROW('Hygiene Data'!F111))),DW117="",ISNUMBER(OFFSET('Hygiene Data'!$F$9,0,10*ROW('Hygiene Data'!F111)))),OFFSET('Hygiene Data'!$F$9,0,10*ROW('Hygiene Data'!F111)),NA())))</f>
        <v>#N/A</v>
      </c>
      <c r="BI117" s="84" t="e">
        <f ca="true">+IF(AND(ISTEXT(OFFSET('Hygiene Data'!$B$2,0,10*ROW('Hygiene Data'!G111))),DX117="Yes"),OFFSET('Hygiene Data'!$G$5,0,10*ROW('Hygiene Data'!G111)),IF(AND(ISTEXT(OFFSET('Hygiene Data'!$B$2,0,10*ROW('Hygiene Data'!G111))),DX117="No",ISNUMBER(OFFSET('Hygiene Data'!$G$5,0,10*ROW('Hygiene Data'!G111)))),CONCATENATE("[",ROUND(OFFSET('Hygiene Data'!$G$5,0,10*ROW('Hygiene Data'!G111)),0),"]"),IF(AND(ISTEXT(OFFSET('Hygiene Data'!$B$2,0,10*ROW('Hygiene Data'!G111))),DX117="",ISNUMBER(OFFSET('Hygiene Data'!$G$5,0,10*ROW('Hygiene Data'!G111)))),OFFSET('Hygiene Data'!$G$5,0,10*ROW('Hygiene Data'!G111)),NA())))</f>
        <v>#N/A</v>
      </c>
      <c r="BJ117" s="84" t="e">
        <f ca="true">+IF(AND(ISTEXT(OFFSET('Hygiene Data'!$B$2,0,10*ROW('Hygiene Data'!G111))),DY117="Yes"),OFFSET('Hygiene Data'!$G$7,0,10*ROW('Hygiene Data'!G111)),IF(AND(ISTEXT(OFFSET('Hygiene Data'!$B$2,0,10*ROW('Hygiene Data'!G111))),DY117="No",ISNUMBER(OFFSET('Hygiene Data'!$G$7,0,10*ROW('Hygiene Data'!G111)))),CONCATENATE("[",ROUND(OFFSET('Hygiene Data'!$G$7,0,10*ROW('Hygiene Data'!G111)),0),"]"),IF(AND(ISTEXT(OFFSET('Hygiene Data'!$B$2,0,10*ROW('Hygiene Data'!G111))),DY117="",ISNUMBER(OFFSET('Hygiene Data'!$G$7,0,10*ROW('Hygiene Data'!G111)))),OFFSET('Hygiene Data'!$G$7,0,10*ROW('Hygiene Data'!G111)),NA())))</f>
        <v>#N/A</v>
      </c>
      <c r="BK117" s="84" t="e">
        <f ca="true">+IF(AND(ISTEXT(OFFSET('Hygiene Data'!$B$2,0,10*ROW('Hygiene Data'!G111))),DZ117="Yes"),OFFSET('Hygiene Data'!$G$9,0,10*ROW('Hygiene Data'!G111)),IF(AND(ISTEXT(OFFSET('Hygiene Data'!$B$2,0,10*ROW('Hygiene Data'!G111))),DZ117="No",ISNUMBER(OFFSET('Hygiene Data'!$G$9,0,10*ROW('Hygiene Data'!G111)))),CONCATENATE("[",ROUND(OFFSET('Hygiene Data'!$G$9,0,10*ROW('Hygiene Data'!G111)),0),"]"),IF(AND(ISTEXT(OFFSET('Hygiene Data'!$B$2,0,10*ROW('Hygiene Data'!G111))),DZ117="",ISNUMBER(OFFSET('Hygiene Data'!$G$9,0,10*ROW('Hygiene Data'!G111)))),OFFSET('Hygiene Data'!$G$9,0,10*ROW('Hygiene Data'!G111)),NA())))</f>
        <v>#N/A</v>
      </c>
      <c r="BL117" s="84" t="e">
        <f ca="true">+IF(AND(ISTEXT(OFFSET('Hygiene Data'!$B$2,0,10*ROW('Hygiene Data'!H111))),EA117="Yes"),OFFSET('Hygiene Data'!$H$5,0,10*ROW('Hygiene Data'!H111)),IF(AND(ISTEXT(OFFSET('Hygiene Data'!$B$2,0,10*ROW('Hygiene Data'!H111))),EA117="No",ISNUMBER(OFFSET('Hygiene Data'!$H$5,0,10*ROW('Hygiene Data'!H111)))),CONCATENATE("[",ROUND(OFFSET('Hygiene Data'!$H$5,0,10*ROW('Hygiene Data'!H111)),0),"]"),IF(AND(ISTEXT(OFFSET('Hygiene Data'!$B$2,0,10*ROW('Hygiene Data'!H111))),EA117="",ISNUMBER(OFFSET('Hygiene Data'!$H$5,0,10*ROW('Hygiene Data'!H111)))),OFFSET('Hygiene Data'!$H$5,0,10*ROW('Hygiene Data'!H111)),NA())))</f>
        <v>#N/A</v>
      </c>
      <c r="BM117" s="84" t="e">
        <f ca="true">+IF(AND(ISTEXT(OFFSET('Hygiene Data'!$B$2,0,10*ROW('Hygiene Data'!H111))),EB117="Yes"),OFFSET('Hygiene Data'!$H$7,0,10*ROW('Hygiene Data'!H111)),IF(AND(ISTEXT(OFFSET('Hygiene Data'!$B$2,0,10*ROW('Hygiene Data'!H111))),EB117="No",ISNUMBER(OFFSET('Hygiene Data'!$H$7,0,10*ROW('Hygiene Data'!H111)))),CONCATENATE("[",ROUND(OFFSET('Hygiene Data'!$H$7,0,10*ROW('Hygiene Data'!H111)),0),"]"),IF(AND(ISTEXT(OFFSET('Hygiene Data'!$B$2,0,10*ROW('Hygiene Data'!H111))),EB117="",ISNUMBER(OFFSET('Hygiene Data'!$H$7,0,10*ROW('Hygiene Data'!H111)))),OFFSET('Hygiene Data'!$H$7,0,10*ROW('Hygiene Data'!H111)),NA())))</f>
        <v>#N/A</v>
      </c>
      <c r="BN117" s="84" t="e">
        <f ca="true">+IF(AND(ISTEXT(OFFSET('Hygiene Data'!$B$2,0,10*ROW('Hygiene Data'!H111))),EC117="Yes"),OFFSET('Hygiene Data'!$H$9,0,10*ROW('Hygiene Data'!H111)),IF(AND(ISTEXT(OFFSET('Hygiene Data'!$B$2,0,10*ROW('Hygiene Data'!H111))),EC117="No",ISNUMBER(OFFSET('Hygiene Data'!$H$9,0,10*ROW('Hygiene Data'!H111)))),CONCATENATE("[",ROUND(OFFSET('Hygiene Data'!$H$9,0,10*ROW('Hygiene Data'!H111)),0),"]"),IF(AND(ISTEXT(OFFSET('Hygiene Data'!$B$2,0,10*ROW('Hygiene Data'!H111))),EC117="",ISNUMBER(OFFSET('Hygiene Data'!$H$9,0,10*ROW('Hygiene Data'!H111)))),OFFSET('Hygiene Data'!$H$9,0,10*ROW('Hygiene Data'!H111)),NA())))</f>
        <v>#N/A</v>
      </c>
      <c r="BO117" s="84" t="e">
        <f ca="true">+IF(AND(ISTEXT(OFFSET('Hygiene Data'!$B$2,0,10*ROW('Hygiene Data'!I111))),ED117="Yes"),OFFSET('Hygiene Data'!$I$5,0,10*ROW('Hygiene Data'!I111)),IF(AND(ISTEXT(OFFSET('Hygiene Data'!$B$2,0,10*ROW('Hygiene Data'!I111))),ED117="No",ISNUMBER(OFFSET('Hygiene Data'!$I$5,0,10*ROW('Hygiene Data'!I111)))),CONCATENATE("[",ROUND(OFFSET('Hygiene Data'!$I$5,0,10*ROW('Hygiene Data'!I111)),0),"]"),IF(AND(ISTEXT(OFFSET('Hygiene Data'!$B$2,0,10*ROW('Hygiene Data'!I111))),ED117="",ISNUMBER(OFFSET('Hygiene Data'!$I$5,0,10*ROW('Hygiene Data'!I111)))),OFFSET('Hygiene Data'!$I$5,0,10*ROW('Hygiene Data'!I111)),NA())))</f>
        <v>#N/A</v>
      </c>
      <c r="BP117" s="84" t="e">
        <f ca="true">+IF(AND(ISTEXT(OFFSET('Hygiene Data'!$B$2,0,10*ROW('Hygiene Data'!I111))),EE117="Yes"),OFFSET('Hygiene Data'!$I$7,0,10*ROW('Hygiene Data'!I111)),IF(AND(ISTEXT(OFFSET('Hygiene Data'!$B$2,0,10*ROW('Hygiene Data'!I111))),EE117="No",ISNUMBER(OFFSET('Hygiene Data'!$I$7,0,10*ROW('Hygiene Data'!I111)))),CONCATENATE("[",ROUND(OFFSET('Hygiene Data'!$I$7,0,10*ROW('Hygiene Data'!I111)),0),"]"),IF(AND(ISTEXT(OFFSET('Hygiene Data'!$B$2,0,10*ROW('Hygiene Data'!I111))),EE117="",ISNUMBER(OFFSET('Hygiene Data'!$I$7,0,10*ROW('Hygiene Data'!I111)))),OFFSET('Hygiene Data'!$I$7,0,10*ROW('Hygiene Data'!I111)),NA())))</f>
        <v>#N/A</v>
      </c>
      <c r="BQ117" s="84" t="e">
        <f ca="true">+IF(AND(ISTEXT(OFFSET('Hygiene Data'!$B$2,0,10*ROW('Hygiene Data'!I111))),EF117="Yes"),OFFSET('Hygiene Data'!$I$9,0,10*ROW('Hygiene Data'!I111)),IF(AND(ISTEXT(OFFSET('Hygiene Data'!$B$2,0,10*ROW('Hygiene Data'!I111))),EF117="No",ISNUMBER(OFFSET('Hygiene Data'!$I$9,0,10*ROW('Hygiene Data'!I111)))),CONCATENATE("[",ROUND(OFFSET('Hygiene Data'!$I$9,0,10*ROW('Hygiene Data'!I111)),0),"]"),IF(AND(ISTEXT(OFFSET('Hygiene Data'!$B$2,0,10*ROW('Hygiene Data'!I111))),EF117="",ISNUMBER(OFFSET('Hygiene Data'!$I$9,0,10*ROW('Hygiene Data'!I111)))),OFFSET('Hygiene Data'!$I$9,0,10*ROW('Hygiene Data'!I111)),NA())))</f>
        <v>#N/A</v>
      </c>
      <c r="BR117" s="269"/>
      <c r="BS117" s="269" t="str">
        <f ca="true">+IF(OFFSET('Water Data'!$D$27,0,10*ROW('Water Data'!D111))="","",OFFSET('Water Data'!$D$27,0,10*ROW('Water Data'!D111)))</f>
        <v/>
      </c>
      <c r="BT117" s="269" t="str">
        <f ca="true">+IF(OFFSET('Water Data'!$D$28,0,10*ROW('Water Data'!D111))="","",OFFSET('Water Data'!$D$28,0,10*ROW('Water Data'!D111)))</f>
        <v/>
      </c>
      <c r="BU117" s="269" t="str">
        <f ca="true">+IF(OFFSET('Water Data'!$D$29,0,10*ROW('Water Data'!D111))="","",OFFSET('Water Data'!$D$29,0,10*ROW('Water Data'!D111)))</f>
        <v/>
      </c>
      <c r="BV117" s="269" t="str">
        <f ca="true">+IF(OFFSET('Water Data'!$E$27,0,10*ROW('Water Data'!E111))="","",OFFSET('Water Data'!$E$27,0,10*ROW('Water Data'!E111)))</f>
        <v/>
      </c>
      <c r="BW117" s="269" t="str">
        <f ca="true">+IF(OFFSET('Water Data'!$E$28,0,10*ROW('Water Data'!E111))="","",OFFSET('Water Data'!$E$28,0,10*ROW('Water Data'!E111)))</f>
        <v/>
      </c>
      <c r="BX117" s="269" t="str">
        <f ca="true">+IF(OFFSET('Water Data'!$E$29,0,10*ROW('Water Data'!E111))="","",OFFSET('Water Data'!$E$29,0,10*ROW('Water Data'!E111)))</f>
        <v/>
      </c>
      <c r="BY117" s="269" t="str">
        <f ca="true">+IF(OFFSET('Water Data'!$F$27,0,10*ROW('Water Data'!F111))="","",OFFSET('Water Data'!$F$27,0,10*ROW('Water Data'!F111)))</f>
        <v/>
      </c>
      <c r="BZ117" s="269" t="str">
        <f ca="true">+IF(OFFSET('Water Data'!$F$28,0,10*ROW('Water Data'!F111))="","",OFFSET('Water Data'!$F$28,0,10*ROW('Water Data'!F111)))</f>
        <v/>
      </c>
      <c r="CA117" s="269" t="str">
        <f ca="true">+IF(OFFSET('Water Data'!$F$29,0,10*ROW('Water Data'!F111))="","",OFFSET('Water Data'!$F$29,0,10*ROW('Water Data'!F111)))</f>
        <v/>
      </c>
      <c r="CB117" s="269" t="str">
        <f ca="true">+IF(OFFSET('Water Data'!$G$27,0,10*ROW('Water Data'!G111))="","",OFFSET('Water Data'!$G$27,0,10*ROW('Water Data'!G111)))</f>
        <v/>
      </c>
      <c r="CC117" s="269" t="str">
        <f ca="true">+IF(OFFSET('Water Data'!$G$28,0,10*ROW('Water Data'!G111))="","",OFFSET('Water Data'!$G$28,0,10*ROW('Water Data'!G111)))</f>
        <v/>
      </c>
      <c r="CD117" s="269" t="str">
        <f ca="true">+IF(OFFSET('Water Data'!$G$29,0,10*ROW('Water Data'!G111))="","",OFFSET('Water Data'!$G$29,0,10*ROW('Water Data'!G111)))</f>
        <v/>
      </c>
      <c r="CE117" s="269" t="str">
        <f ca="true">+IF(OFFSET('Water Data'!$H$27,0,10*ROW('Water Data'!H111))="","",OFFSET('Water Data'!$H$27,0,10*ROW('Water Data'!H111)))</f>
        <v/>
      </c>
      <c r="CF117" s="269" t="str">
        <f ca="true">+IF(OFFSET('Water Data'!$H$28,0,10*ROW('Water Data'!H111))="","",OFFSET('Water Data'!$H$28,0,10*ROW('Water Data'!H111)))</f>
        <v/>
      </c>
      <c r="CG117" s="269" t="str">
        <f ca="true">+IF(OFFSET('Water Data'!$H$29,0,10*ROW('Water Data'!H111))="","",OFFSET('Water Data'!$H$29,0,10*ROW('Water Data'!H111)))</f>
        <v/>
      </c>
      <c r="CH117" s="269" t="str">
        <f ca="true">+IF(OFFSET('Water Data'!$I$27,0,10*ROW('Water Data'!I111))="","",OFFSET('Water Data'!$I$27,0,10*ROW('Water Data'!I111)))</f>
        <v/>
      </c>
      <c r="CI117" s="269" t="str">
        <f ca="true">+IF(OFFSET('Water Data'!$I$28,0,10*ROW('Water Data'!I111))="","",OFFSET('Water Data'!$I$28,0,10*ROW('Water Data'!I111)))</f>
        <v/>
      </c>
      <c r="CJ117" s="269" t="str">
        <f ca="true">+IF(OFFSET('Water Data'!$I$29,0,10*ROW('Water Data'!I111))="","",OFFSET('Water Data'!$I$29,0,10*ROW('Water Data'!I111)))</f>
        <v/>
      </c>
      <c r="CK117" s="269" t="str">
        <f ca="true">+IF(OFFSET('Sanitation Data'!$D$28,0,10*ROW('Sanitation Data'!D111))="","",OFFSET('Sanitation Data'!$D$28,0,10*ROW('Sanitation Data'!D111)))</f>
        <v/>
      </c>
      <c r="CL117" s="269" t="str">
        <f ca="true">+IF(OFFSET('Sanitation Data'!$D$29,0,10*ROW('Sanitation Data'!D111))="","",OFFSET('Sanitation Data'!$D$29,0,10*ROW('Sanitation Data'!D111)))</f>
        <v/>
      </c>
      <c r="CM117" s="269" t="str">
        <f ca="true">+IF(OFFSET('Sanitation Data'!$D$30,0,10*ROW('Sanitation Data'!D111))="","",OFFSET('Sanitation Data'!$D$30,0,10*ROW('Sanitation Data'!D111)))</f>
        <v/>
      </c>
      <c r="CN117" s="269" t="str">
        <f ca="true">+IF(OFFSET('Sanitation Data'!$D$31,0,10*ROW('Sanitation Data'!D111))="","",OFFSET('Sanitation Data'!$D$31,0,10*ROW('Sanitation Data'!D111)))</f>
        <v/>
      </c>
      <c r="CO117" s="269" t="str">
        <f ca="true">+IF(OFFSET('Sanitation Data'!$D$32,0,10*ROW('Sanitation Data'!D111))="","",OFFSET('Sanitation Data'!$D$32,0,10*ROW('Sanitation Data'!D111)))</f>
        <v/>
      </c>
      <c r="CP117" s="269" t="str">
        <f ca="true">+IF(OFFSET('Sanitation Data'!$E$28,0,10*ROW('Sanitation Data'!E111))="","",OFFSET('Sanitation Data'!$E$28,0,10*ROW('Sanitation Data'!E111)))</f>
        <v/>
      </c>
      <c r="CQ117" s="269" t="str">
        <f ca="true">+IF(OFFSET('Sanitation Data'!$E$29,0,10*ROW('Sanitation Data'!E111))="","",OFFSET('Sanitation Data'!$E$29,0,10*ROW('Sanitation Data'!E111)))</f>
        <v/>
      </c>
      <c r="CR117" s="269" t="str">
        <f ca="true">+IF(OFFSET('Sanitation Data'!$E$30,0,10*ROW('Sanitation Data'!E111))="","",OFFSET('Sanitation Data'!$E$30,0,10*ROW('Sanitation Data'!E111)))</f>
        <v/>
      </c>
      <c r="CS117" s="269" t="str">
        <f ca="true">+IF(OFFSET('Sanitation Data'!$E$31,0,10*ROW('Sanitation Data'!E111))="","",OFFSET('Sanitation Data'!$E$31,0,10*ROW('Sanitation Data'!E111)))</f>
        <v/>
      </c>
      <c r="CT117" s="269" t="str">
        <f ca="true">+IF(OFFSET('Sanitation Data'!$E$32,0,10*ROW('Sanitation Data'!E111))="","",OFFSET('Sanitation Data'!$E$32,0,10*ROW('Sanitation Data'!E111)))</f>
        <v/>
      </c>
      <c r="CU117" s="269" t="str">
        <f ca="true">+IF(OFFSET('Sanitation Data'!$F$28,0,10*ROW('Sanitation Data'!F111))="","",OFFSET('Sanitation Data'!$F$28,0,10*ROW('Sanitation Data'!F111)))</f>
        <v/>
      </c>
      <c r="CV117" s="269" t="str">
        <f ca="true">+IF(OFFSET('Sanitation Data'!$F$29,0,10*ROW('Sanitation Data'!F111))="","",OFFSET('Sanitation Data'!$F$29,0,10*ROW('Sanitation Data'!F111)))</f>
        <v/>
      </c>
      <c r="CW117" s="269" t="str">
        <f ca="true">+IF(OFFSET('Sanitation Data'!$F$30,0,10*ROW('Sanitation Data'!F111))="","",OFFSET('Sanitation Data'!$F$30,0,10*ROW('Sanitation Data'!F111)))</f>
        <v/>
      </c>
      <c r="CX117" s="269" t="str">
        <f ca="true">+IF(OFFSET('Sanitation Data'!$F$31,0,10*ROW('Sanitation Data'!F111))="","",OFFSET('Sanitation Data'!$F$31,0,10*ROW('Sanitation Data'!F111)))</f>
        <v/>
      </c>
      <c r="CY117" s="269" t="str">
        <f ca="true">+IF(OFFSET('Sanitation Data'!$F$32,0,10*ROW('Sanitation Data'!F111))="","",OFFSET('Sanitation Data'!$F$32,0,10*ROW('Sanitation Data'!F111)))</f>
        <v/>
      </c>
      <c r="CZ117" s="269" t="str">
        <f ca="true">+IF(OFFSET('Sanitation Data'!$G$28,0,10*ROW('Sanitation Data'!G111))="","",OFFSET('Sanitation Data'!$G$28,0,10*ROW('Sanitation Data'!G111)))</f>
        <v/>
      </c>
      <c r="DA117" s="269" t="str">
        <f ca="true">+IF(OFFSET('Sanitation Data'!$G$29,0,10*ROW('Sanitation Data'!G111))="","",OFFSET('Sanitation Data'!$G$29,0,10*ROW('Sanitation Data'!G111)))</f>
        <v/>
      </c>
      <c r="DB117" s="269" t="str">
        <f ca="true">+IF(OFFSET('Sanitation Data'!$G$30,0,10*ROW('Sanitation Data'!G111))="","",OFFSET('Sanitation Data'!$G$30,0,10*ROW('Sanitation Data'!G111)))</f>
        <v/>
      </c>
      <c r="DC117" s="269" t="str">
        <f ca="true">+IF(OFFSET('Sanitation Data'!$G$31,0,10*ROW('Sanitation Data'!G111))="","",OFFSET('Sanitation Data'!$G$31,0,10*ROW('Sanitation Data'!G111)))</f>
        <v/>
      </c>
      <c r="DD117" s="269" t="str">
        <f ca="true">+IF(OFFSET('Sanitation Data'!$G$32,0,10*ROW('Sanitation Data'!G111))="","",OFFSET('Sanitation Data'!$G$32,0,10*ROW('Sanitation Data'!G111)))</f>
        <v/>
      </c>
      <c r="DE117" s="269" t="str">
        <f ca="true">+IF(OFFSET('Sanitation Data'!$H$28,0,10*ROW('Sanitation Data'!H111))="","",OFFSET('Sanitation Data'!$H$28,0,10*ROW('Sanitation Data'!H111)))</f>
        <v/>
      </c>
      <c r="DF117" s="269" t="str">
        <f ca="true">+IF(OFFSET('Sanitation Data'!$H$29,0,10*ROW('Sanitation Data'!H111))="","",OFFSET('Sanitation Data'!$H$29,0,10*ROW('Sanitation Data'!H111)))</f>
        <v/>
      </c>
      <c r="DG117" s="269" t="str">
        <f ca="true">+IF(OFFSET('Sanitation Data'!$H$30,0,10*ROW('Sanitation Data'!H111))="","",OFFSET('Sanitation Data'!$H$30,0,10*ROW('Sanitation Data'!H111)))</f>
        <v/>
      </c>
      <c r="DH117" s="269" t="str">
        <f ca="true">+IF(OFFSET('Sanitation Data'!$H$31,0,10*ROW('Sanitation Data'!H111))="","",OFFSET('Sanitation Data'!$H$31,0,10*ROW('Sanitation Data'!H111)))</f>
        <v/>
      </c>
      <c r="DI117" s="269" t="str">
        <f ca="true">+IF(OFFSET('Sanitation Data'!$H$32,0,10*ROW('Sanitation Data'!H111))="","",OFFSET('Sanitation Data'!$H$32,0,10*ROW('Sanitation Data'!H111)))</f>
        <v/>
      </c>
      <c r="DJ117" s="269" t="str">
        <f ca="true">+IF(OFFSET('Sanitation Data'!$I$28,0,10*ROW('Sanitation Data'!I111))="","",OFFSET('Sanitation Data'!$I$28,0,10*ROW('Sanitation Data'!I111)))</f>
        <v/>
      </c>
      <c r="DK117" s="269" t="str">
        <f ca="true">+IF(OFFSET('Sanitation Data'!$I$29,0,10*ROW('Sanitation Data'!I111))="","",OFFSET('Sanitation Data'!$I$29,0,10*ROW('Sanitation Data'!I111)))</f>
        <v/>
      </c>
      <c r="DL117" s="269" t="str">
        <f ca="true">+IF(OFFSET('Sanitation Data'!$I$30,0,10*ROW('Sanitation Data'!I111))="","",OFFSET('Sanitation Data'!$I$30,0,10*ROW('Sanitation Data'!I111)))</f>
        <v/>
      </c>
      <c r="DM117" s="269" t="str">
        <f ca="true">+IF(OFFSET('Sanitation Data'!$I$31,0,10*ROW('Sanitation Data'!I111))="","",OFFSET('Sanitation Data'!$I$31,0,10*ROW('Sanitation Data'!I111)))</f>
        <v/>
      </c>
      <c r="DN117" s="269" t="str">
        <f ca="true">+IF(OFFSET('Sanitation Data'!$I$32,0,10*ROW('Sanitation Data'!I111))="","",OFFSET('Sanitation Data'!$I$32,0,10*ROW('Sanitation Data'!I111)))</f>
        <v/>
      </c>
      <c r="DO117" s="269" t="str">
        <f ca="true">+IF(OFFSET('Hygiene Data'!$D$11,0,10*ROW('Hygiene Data'!D111))="","",OFFSET('Hygiene Data'!$D$11,0,10*ROW('Hygiene Data'!D111)))</f>
        <v/>
      </c>
      <c r="DP117" s="269" t="str">
        <f ca="true">+IF(OFFSET('Hygiene Data'!$D$12,0,10*ROW('Hygiene Data'!D111))="","",OFFSET('Hygiene Data'!$D$12,0,10*ROW('Hygiene Data'!D111)))</f>
        <v/>
      </c>
      <c r="DQ117" s="269" t="str">
        <f ca="true">+IF(OFFSET('Hygiene Data'!$D$13,0,10*ROW('Hygiene Data'!D111))="","",OFFSET('Hygiene Data'!$D$13,0,10*ROW('Hygiene Data'!D111)))</f>
        <v/>
      </c>
      <c r="DR117" s="269" t="str">
        <f ca="true">+IF(OFFSET('Hygiene Data'!$E$11,0,10*ROW('Hygiene Data'!E111))="","",OFFSET('Hygiene Data'!$E$11,0,10*ROW('Hygiene Data'!E111)))</f>
        <v/>
      </c>
      <c r="DS117" s="269" t="str">
        <f ca="true">+IF(OFFSET('Hygiene Data'!$E$12,0,10*ROW('Hygiene Data'!E111))="","",OFFSET('Hygiene Data'!$E$12,0,10*ROW('Hygiene Data'!E111)))</f>
        <v/>
      </c>
      <c r="DT117" s="269" t="str">
        <f ca="true">+IF(OFFSET('Hygiene Data'!$E$13,0,10*ROW('Hygiene Data'!E111))="","",OFFSET('Hygiene Data'!$E$13,0,10*ROW('Hygiene Data'!E111)))</f>
        <v/>
      </c>
      <c r="DU117" s="269" t="str">
        <f ca="true">+IF(OFFSET('Hygiene Data'!$F$11,0,10*ROW('Hygiene Data'!F111))="","",OFFSET('Hygiene Data'!$F$11,0,10*ROW('Hygiene Data'!F111)))</f>
        <v/>
      </c>
      <c r="DV117" s="269" t="str">
        <f ca="true">+IF(OFFSET('Hygiene Data'!$F$12,0,10*ROW('Hygiene Data'!F111))="","",OFFSET('Hygiene Data'!$F$12,0,10*ROW('Hygiene Data'!F111)))</f>
        <v/>
      </c>
      <c r="DW117" s="269" t="str">
        <f ca="true">+IF(OFFSET('Hygiene Data'!$F$13,0,10*ROW('Hygiene Data'!F111))="","",OFFSET('Hygiene Data'!$F$13,0,10*ROW('Hygiene Data'!F111)))</f>
        <v/>
      </c>
      <c r="DX117" s="269" t="str">
        <f ca="true">+IF(OFFSET('Hygiene Data'!$G$11,0,10*ROW('Hygiene Data'!G111))="","",OFFSET('Hygiene Data'!$G$11,0,10*ROW('Hygiene Data'!G111)))</f>
        <v/>
      </c>
      <c r="DY117" s="269" t="str">
        <f ca="true">+IF(OFFSET('Hygiene Data'!$G$12,0,10*ROW('Hygiene Data'!G111))="","",OFFSET('Hygiene Data'!$G$12,0,10*ROW('Hygiene Data'!G111)))</f>
        <v/>
      </c>
      <c r="DZ117" s="269" t="str">
        <f ca="true">+IF(OFFSET('Hygiene Data'!$G$13,0,10*ROW('Hygiene Data'!G111))="","",OFFSET('Hygiene Data'!$G$13,0,10*ROW('Hygiene Data'!G111)))</f>
        <v/>
      </c>
      <c r="EA117" s="269" t="str">
        <f ca="true">+IF(OFFSET('Hygiene Data'!$H$11,0,10*ROW('Hygiene Data'!H111))="","",OFFSET('Hygiene Data'!$H$11,0,10*ROW('Hygiene Data'!H111)))</f>
        <v/>
      </c>
      <c r="EB117" s="269" t="str">
        <f ca="true">+IF(OFFSET('Hygiene Data'!$H$12,0,10*ROW('Hygiene Data'!H111))="","",OFFSET('Hygiene Data'!$H$12,0,10*ROW('Hygiene Data'!H111)))</f>
        <v/>
      </c>
      <c r="EC117" s="269" t="str">
        <f ca="true">+IF(OFFSET('Hygiene Data'!$H$13,0,10*ROW('Hygiene Data'!H111))="","",OFFSET('Hygiene Data'!$H$13,0,10*ROW('Hygiene Data'!H111)))</f>
        <v/>
      </c>
      <c r="ED117" s="269" t="str">
        <f ca="true">+IF(OFFSET('Hygiene Data'!$I$11,0,10*ROW('Hygiene Data'!I111))="","",OFFSET('Hygiene Data'!$I$11,0,10*ROW('Hygiene Data'!I111)))</f>
        <v/>
      </c>
      <c r="EE117" s="269" t="str">
        <f ca="true">+IF(OFFSET('Hygiene Data'!$I$12,0,10*ROW('Hygiene Data'!I111))="","",OFFSET('Hygiene Data'!$I$12,0,10*ROW('Hygiene Data'!I111)))</f>
        <v/>
      </c>
      <c r="EF117" s="269" t="str">
        <f ca="true">+IF(OFFSET('Hygiene Data'!$I$13,0,10*ROW('Hygiene Data'!I111))="","",OFFSET('Hygiene Data'!$I$13,0,10*ROW('Hygiene Data'!I111)))</f>
        <v/>
      </c>
    </row>
    <row xmlns:x14ac="http://schemas.microsoft.com/office/spreadsheetml/2009/9/ac" r="118" x14ac:dyDescent="0.2">
      <c r="A118" s="36" t="str">
        <f ca="true">+IF(OFFSET('Water Data'!$B$2,0,10*ROW('Water Data'!E112))="","",OFFSET('Water Data'!$B$2,0,10*ROW('Water Data'!E112)))</f>
        <v/>
      </c>
      <c r="B118" s="36" t="str">
        <f ca="true">+IF(OFFSET('Water Data'!$C$2,0,10*ROW('Water Data'!F112))="","",OFFSET('Water Data'!$C$2,0,10*ROW('Water Data'!F112)))</f>
        <v/>
      </c>
      <c r="C118" s="325" t="str">
        <f t="shared" ca="true" si="1"/>
        <v/>
      </c>
      <c r="D118" s="82" t="e">
        <f ca="true">+IF(AND(ISTEXT(OFFSET('Water Data'!$B$2,0,10*ROW('Water Data'!D112))),BS118="Yes"),100-OFFSET('Water Data'!$D$4,0,10*ROW('Water Data'!D112)),IF(AND(ISTEXT(OFFSET('Water Data'!$B$2,0,10*ROW('Water Data'!D112))),BS118="No",ISNUMBER(OFFSET('Water Data'!$D$4,0,10*ROW('Water Data'!D112)))),CONCATENATE("[",ROUND(100-OFFSET('Water Data'!$D$4,0,10*ROW('Water Data'!D112)),0),"]"),IF(AND(ISTEXT(OFFSET('Water Data'!$B$2,0,10*ROW('Water Data'!D112))),BS118="",ISNUMBER(OFFSET('Water Data'!$D$4,0,10*ROW('Water Data'!D112)))),100-OFFSET('Water Data'!$D$4,0,10*ROW('Water Data'!D112)),NA())))</f>
        <v>#N/A</v>
      </c>
      <c r="E118" s="82" t="e">
        <f ca="true">+IF(AND(ISTEXT(OFFSET('Water Data'!$B$2,0,10*ROW('Water Data'!E112))),BT118="Yes"),OFFSET('Water Data'!$D$6,0,10*ROW('Water Data'!D112)),IF(AND(ISTEXT(OFFSET('Water Data'!$B$2,0,10*ROW('Water Data'!D112))),BT118="No",ISNUMBER(OFFSET('Water Data'!$D$6,0,10*ROW('Water Data'!D112)))),CONCATENATE("[",ROUND(OFFSET('Water Data'!$D$6,0,10*ROW('Water Data'!D112)),0),"]"),IF(AND(ISTEXT(OFFSET('Water Data'!$B$2,0,10*ROW('Water Data'!D112))),BT118="",ISNUMBER(OFFSET('Water Data'!$D$6,0,10*ROW('Water Data'!D112)))),OFFSET('Water Data'!$D$6,0,10*ROW('Water Data'!D112)),NA())))</f>
        <v>#N/A</v>
      </c>
      <c r="F118" s="82" t="e">
        <f ca="true">+IF(AND(ISTEXT(OFFSET('Water Data'!$B$2,0,10*ROW('Water Data'!D112))),BU118="Yes"),OFFSET('Water Data'!$D$9,0,10*ROW('Water Data'!D112)),IF(AND(ISTEXT(OFFSET('Water Data'!$B$2,0,10*ROW('Water Data'!D112))),BU118="No",ISNUMBER(OFFSET('Water Data'!$D$9,0,10*ROW('Water Data'!D112)))),CONCATENATE("[",ROUND(OFFSET('Water Data'!$D$9,0,10*ROW('Water Data'!D112)),0),"]"),IF(AND(ISTEXT(OFFSET('Water Data'!$B$2,0,10*ROW('Water Data'!D112))),BU118="",ISNUMBER(OFFSET('Water Data'!$D$9,0,10*ROW('Water Data'!D112)))),OFFSET('Water Data'!$D$9,0,10*ROW('Water Data'!D112)),NA())))</f>
        <v>#N/A</v>
      </c>
      <c r="G118" s="82" t="e">
        <f ca="true">+IF(AND(ISTEXT(OFFSET('Water Data'!$B$2,0,10*ROW('Water Data'!E112))),BV118="Yes"),100-OFFSET('Water Data'!$E$4,0,10*ROW('Water Data'!E112)),IF(AND(ISTEXT(OFFSET('Water Data'!$B$2,0,10*ROW('Water Data'!E112))),BV118="No",ISNUMBER(OFFSET('Water Data'!$E$4,0,10*ROW('Water Data'!E112)))),CONCATENATE("[",ROUND(100-OFFSET('Water Data'!$E$4,0,10*ROW('Water Data'!E112)),0),"]"),IF(AND(ISTEXT(OFFSET('Water Data'!$B$2,0,10*ROW('Water Data'!E112))),BV118="",ISNUMBER(OFFSET('Water Data'!$E$4,0,10*ROW('Water Data'!E112)))),100-OFFSET('Water Data'!$E$4,0,10*ROW('Water Data'!E112)),NA())))</f>
        <v>#N/A</v>
      </c>
      <c r="H118" s="82" t="e">
        <f ca="true">+IF(AND(ISTEXT(OFFSET('Water Data'!$B$2,0,10*ROW('Water Data'!E112))),BW118="Yes"),OFFSET('Water Data'!$E$6,0,10*ROW('Water Data'!E112)),IF(AND(ISTEXT(OFFSET('Water Data'!$B$2,0,10*ROW('Water Data'!E112))),BW118="No",ISNUMBER(OFFSET('Water Data'!$E$6,0,10*ROW('Water Data'!E112)))),CONCATENATE("[",ROUND(OFFSET('Water Data'!$D$6,0,10*ROW('Water Data'!E112)),0),"]"),IF(AND(ISTEXT(OFFSET('Water Data'!$B$2,0,10*ROW('Water Data'!E112))),BW118="",ISNUMBER(OFFSET('Water Data'!$E$6,0,10*ROW('Water Data'!E112)))),OFFSET('Water Data'!$E$6,0,10*ROW('Water Data'!E112)),NA())))</f>
        <v>#N/A</v>
      </c>
      <c r="I118" s="82" t="e">
        <f ca="true">+IF(AND(ISTEXT(OFFSET('Water Data'!$B$2,0,10*ROW('Water Data'!E112))),BX118="Yes"),OFFSET('Water Data'!$E$9,0,10*ROW('Water Data'!E112)),IF(AND(ISTEXT(OFFSET('Water Data'!$B$2,0,10*ROW('Water Data'!E112))),BX118="No",ISNUMBER(OFFSET('Water Data'!$E$9,0,10*ROW('Water Data'!E112)))),CONCATENATE("[",ROUND(OFFSET('Water Data'!$E$9,0,10*ROW('Water Data'!E112)),0),"]"),IF(AND(ISTEXT(OFFSET('Water Data'!$B$2,0,10*ROW('Water Data'!E112))),BX118="",ISNUMBER(OFFSET('Water Data'!$E$9,0,10*ROW('Water Data'!E112)))),OFFSET('Water Data'!$E$9,0,10*ROW('Water Data'!E112)),NA())))</f>
        <v>#N/A</v>
      </c>
      <c r="J118" s="82" t="e">
        <f ca="true">+IF(AND(ISTEXT(OFFSET('Water Data'!$B$2,0,10*ROW('Water Data'!F112))),BY118="Yes"),100-OFFSET('Water Data'!$F$4,0,10*ROW('Water Data'!F112)),IF(AND(ISTEXT(OFFSET('Water Data'!$B$2,0,10*ROW('Water Data'!F112))),BY118="No",ISNUMBER(OFFSET('Water Data'!$F$4,0,10*ROW('Water Data'!F112)))),CONCATENATE("[",ROUND(100-OFFSET('Water Data'!$F$4,0,10*ROW('Water Data'!F112)),0),"]"),IF(AND(ISTEXT(OFFSET('Water Data'!$B$2,0,10*ROW('Water Data'!F112))),BY118="",ISNUMBER(OFFSET('Water Data'!$F$4,0,10*ROW('Water Data'!F112)))),100-OFFSET('Water Data'!$F$4,0,10*ROW('Water Data'!F112)),NA())))</f>
        <v>#N/A</v>
      </c>
      <c r="K118" s="82" t="e">
        <f ca="true">+IF(AND(ISTEXT(OFFSET('Water Data'!$B$2,0,10*ROW('Water Data'!F112))),BZ118="Yes"),OFFSET('Water Data'!$F$6,0,10*ROW('Water Data'!F112)),IF(AND(ISTEXT(OFFSET('Water Data'!$B$2,0,10*ROW('Water Data'!F112))),BZ118="No",ISNUMBER(OFFSET('Water Data'!$F$6,0,10*ROW('Water Data'!F112)))),CONCATENATE("[",ROUND(OFFSET('Water Data'!$F$6,0,10*ROW('Water Data'!F112)),0),"]"),IF(AND(ISTEXT(OFFSET('Water Data'!$B$2,0,10*ROW('Water Data'!F112))),BZ118="",ISNUMBER(OFFSET('Water Data'!$F$6,0,10*ROW('Water Data'!F112)))),OFFSET('Water Data'!$F$6,0,10*ROW('Water Data'!F112)),NA())))</f>
        <v>#N/A</v>
      </c>
      <c r="L118" s="82" t="e">
        <f ca="true">+IF(AND(ISTEXT(OFFSET('Water Data'!$B$2,0,10*ROW('Water Data'!F112))),CA118="Yes"),OFFSET('Water Data'!$F$9,0,10*ROW('Water Data'!F112)),IF(AND(ISTEXT(OFFSET('Water Data'!$B$2,0,10*ROW('Water Data'!F112))),CA118="No",ISNUMBER(OFFSET('Water Data'!$F$9,0,10*ROW('Water Data'!F112)))),CONCATENATE("[",ROUND(OFFSET('Water Data'!$F$9,0,10*ROW('Water Data'!F112)),0),"]"),IF(AND(ISTEXT(OFFSET('Water Data'!$B$2,0,10*ROW('Water Data'!F112))),CA118="",ISNUMBER(OFFSET('Water Data'!$F$9,0,10*ROW('Water Data'!F112)))),OFFSET('Water Data'!$F$9,0,10*ROW('Water Data'!F112)),NA())))</f>
        <v>#N/A</v>
      </c>
      <c r="M118" s="82" t="e">
        <f ca="true">+IF(AND(ISTEXT(OFFSET('Water Data'!$B$2,0,10*ROW('Water Data'!G112))),CB118="Yes"),100-OFFSET('Water Data'!$G$4,0,10*ROW('Water Data'!G112)),IF(AND(ISTEXT(OFFSET('Water Data'!$B$2,0,10*ROW('Water Data'!G112))),CB118="No",ISNUMBER(OFFSET('Water Data'!$G$4,0,10*ROW('Water Data'!G112)))),CONCATENATE("[",ROUND(100-OFFSET('Water Data'!$G$4,0,10*ROW('Water Data'!G112)),0),"]"),IF(AND(ISTEXT(OFFSET('Water Data'!$B$2,0,10*ROW('Water Data'!G112))),CB118="",ISNUMBER(OFFSET('Water Data'!$G$4,0,10*ROW('Water Data'!G112)))),100-OFFSET('Water Data'!$G$4,0,10*ROW('Water Data'!G112)),NA())))</f>
        <v>#N/A</v>
      </c>
      <c r="N118" s="82" t="e">
        <f ca="true">+IF(AND(ISTEXT(OFFSET('Water Data'!$B$2,0,10*ROW('Water Data'!G112))),CC118="Yes"),OFFSET('Water Data'!$G$6,0,10*ROW('Water Data'!G112)),IF(AND(ISTEXT(OFFSET('Water Data'!$B$2,0,10*ROW('Water Data'!G112))),CC118="No",ISNUMBER(OFFSET('Water Data'!$G$6,0,10*ROW('Water Data'!G112)))),CONCATENATE("[",ROUND(OFFSET('Water Data'!$G$6,0,10*ROW('Water Data'!G112)),0),"]"),IF(AND(ISTEXT(OFFSET('Water Data'!$B$2,0,10*ROW('Water Data'!G112))),CC118="",ISNUMBER(OFFSET('Water Data'!$G$6,0,10*ROW('Water Data'!G112)))),OFFSET('Water Data'!$G$6,0,10*ROW('Water Data'!G112)),NA())))</f>
        <v>#N/A</v>
      </c>
      <c r="O118" s="82" t="e">
        <f ca="true">+IF(AND(ISTEXT(OFFSET('Water Data'!$B$2,0,10*ROW('Water Data'!G112))),CD118="Yes"),OFFSET('Water Data'!$G$9,0,10*ROW('Water Data'!G112)),IF(AND(ISTEXT(OFFSET('Water Data'!$B$2,0,10*ROW('Water Data'!G112))),CD118="No",ISNUMBER(OFFSET('Water Data'!$G$9,0,10*ROW('Water Data'!G112)))),CONCATENATE("[",ROUND(OFFSET('Water Data'!$G$9,0,10*ROW('Water Data'!G112)),0),"]"),IF(AND(ISTEXT(OFFSET('Water Data'!$B$2,0,10*ROW('Water Data'!G112))),CD118="",ISNUMBER(OFFSET('Water Data'!$G$9,0,10*ROW('Water Data'!G112)))),OFFSET('Water Data'!$G$9,0,10*ROW('Water Data'!G112)),NA())))</f>
        <v>#N/A</v>
      </c>
      <c r="P118" s="82" t="e">
        <f ca="true">+IF(AND(ISTEXT(OFFSET('Water Data'!$B$2,0,10*ROW('Water Data'!H112))),CE118="Yes"),100-OFFSET('Water Data'!$H$4,0,10*ROW('Water Data'!H112)),IF(AND(ISTEXT(OFFSET('Water Data'!$B$2,0,10*ROW('Water Data'!H112))),CE118="No",ISNUMBER(OFFSET('Water Data'!$H$4,0,10*ROW('Water Data'!H112)))),CONCATENATE("[",ROUND(100-OFFSET('Water Data'!$H$4,0,10*ROW('Water Data'!H112)),0),"]"),IF(AND(ISTEXT(OFFSET('Water Data'!$B$2,0,10*ROW('Water Data'!H112))),CE118="",ISNUMBER(OFFSET('Water Data'!$H$4,0,10*ROW('Water Data'!H112)))),100-OFFSET('Water Data'!$H$4,0,10*ROW('Water Data'!H112)),NA())))</f>
        <v>#N/A</v>
      </c>
      <c r="Q118" s="82" t="e">
        <f ca="true">+IF(AND(ISTEXT(OFFSET('Water Data'!$B$2,0,10*ROW('Water Data'!H112))),CF118="Yes"),OFFSET('Water Data'!$H$6,0,10*ROW('Water Data'!H112)),IF(AND(ISTEXT(OFFSET('Water Data'!$B$2,0,10*ROW('Water Data'!H112))),CF118="No",ISNUMBER(OFFSET('Water Data'!$H$6,0,10*ROW('Water Data'!H112)))),CONCATENATE("[",ROUND(OFFSET('Water Data'!$H$6,0,10*ROW('Water Data'!H112)),0),"]"),IF(AND(ISTEXT(OFFSET('Water Data'!$B$2,0,10*ROW('Water Data'!H112))),CF118="",ISNUMBER(OFFSET('Water Data'!$H$6,0,10*ROW('Water Data'!H112)))),OFFSET('Water Data'!$H$6,0,10*ROW('Water Data'!H112)),NA())))</f>
        <v>#N/A</v>
      </c>
      <c r="R118" s="82" t="e">
        <f ca="true">+IF(AND(ISTEXT(OFFSET('Water Data'!$B$2,0,10*ROW('Water Data'!H112))),CG118="Yes"),OFFSET('Water Data'!$H$9,0,10*ROW('Water Data'!H112)),IF(AND(ISTEXT(OFFSET('Water Data'!$B$2,0,10*ROW('Water Data'!H112))),CG118="No",ISNUMBER(OFFSET('Water Data'!$H$9,0,10*ROW('Water Data'!H112)))),CONCATENATE("[",ROUND(OFFSET('Water Data'!$H$9,0,10*ROW('Water Data'!H112)),0),"]"),IF(AND(ISTEXT(OFFSET('Water Data'!$B$2,0,10*ROW('Water Data'!H112))),CG118="",ISNUMBER(OFFSET('Water Data'!$H$9,0,10*ROW('Water Data'!H112)))),OFFSET('Water Data'!$H$9,0,10*ROW('Water Data'!H112)),NA())))</f>
        <v>#N/A</v>
      </c>
      <c r="S118" s="82" t="e">
        <f ca="true">+IF(AND(ISTEXT(OFFSET('Water Data'!$B$2,0,10*ROW('Water Data'!I112))),CH118="Yes"),100-OFFSET('Water Data'!$I$4,0,10*ROW('Water Data'!I112)),IF(AND(ISTEXT(OFFSET('Water Data'!$B$2,0,10*ROW('Water Data'!I112))),CH118="No",ISNUMBER(OFFSET('Water Data'!$I$4,0,10*ROW('Water Data'!I112)))),CONCATENATE("[",ROUND(100-OFFSET('Water Data'!$I$4,0,10*ROW('Water Data'!I112)),0),"]"),IF(AND(ISTEXT(OFFSET('Water Data'!$B$2,0,10*ROW('Water Data'!I112))),CH118="",ISNUMBER(OFFSET('Water Data'!$I$4,0,10*ROW('Water Data'!I112)))),100-OFFSET('Water Data'!$I$4,0,10*ROW('Water Data'!I112)),NA())))</f>
        <v>#N/A</v>
      </c>
      <c r="T118" s="82" t="e">
        <f ca="true">+IF(AND(ISTEXT(OFFSET('Water Data'!$B$2,0,10*ROW('Water Data'!I112))),CI118="Yes"),OFFSET('Water Data'!$I$6,0,10*ROW('Water Data'!I112)),IF(AND(ISTEXT(OFFSET('Water Data'!$B$2,0,10*ROW('Water Data'!I112))),CI118="No",ISNUMBER(OFFSET('Water Data'!$I$6,0,10*ROW('Water Data'!I112)))),CONCATENATE("[",ROUND(OFFSET('Water Data'!$I$6,0,10*ROW('Water Data'!I112)),0),"]"),IF(AND(ISTEXT(OFFSET('Water Data'!$B$2,0,10*ROW('Water Data'!I112))),CI118="",ISNUMBER(OFFSET('Water Data'!$I$6,0,10*ROW('Water Data'!I112)))),OFFSET('Water Data'!$I$6,0,10*ROW('Water Data'!I112)),NA())))</f>
        <v>#N/A</v>
      </c>
      <c r="U118" s="82" t="e">
        <f ca="true">+IF(AND(ISTEXT(OFFSET('Water Data'!$B$2,0,10*ROW('Water Data'!I112))),CJ118="Yes"),OFFSET('Water Data'!$I$9,0,10*ROW('Water Data'!I112)),IF(AND(ISTEXT(OFFSET('Water Data'!$B$2,0,10*ROW('Water Data'!I112))),CJ118="No",ISNUMBER(OFFSET('Water Data'!$I$9,0,10*ROW('Water Data'!I112)))),CONCATENATE("[",ROUND(OFFSET('Water Data'!$I$9,0,10*ROW('Water Data'!I112)),0),"]"),IF(AND(ISTEXT(OFFSET('Water Data'!$B$2,0,10*ROW('Water Data'!I112))),CJ118="",ISNUMBER(OFFSET('Water Data'!$I$9,0,10*ROW('Water Data'!I112)))),OFFSET('Water Data'!$I$9,0,10*ROW('Water Data'!I112)),NA())))</f>
        <v>#N/A</v>
      </c>
      <c r="V118" s="83" t="e">
        <f ca="true">+IF(AND(ISTEXT(OFFSET('Sanitation Data'!$B$2,0,10*ROW('Sanitation Data'!D112))),CK118="Yes"),100-OFFSET('Sanitation Data'!$D$4,0,10*ROW('Sanitation Data'!D112)),IF(AND(ISTEXT(OFFSET('Sanitation Data'!$B$2,0,10*ROW('Sanitation Data'!D112))),CK118="No",ISNUMBER(OFFSET('Sanitation Data'!$D$4,0,10*ROW('Sanitation Data'!D112)))),CONCATENATE("[",ROUND(100-OFFSET('Sanitation Data'!$D$4,0,10*ROW('Sanitation Data'!D112)),0),"]"),IF(AND(ISTEXT(OFFSET('Sanitation Data'!$B$2,0,10*ROW('Sanitation Data'!D112))),CK118="",ISNUMBER(OFFSET('Sanitation Data'!$D$4,0,10*ROW('Sanitation Data'!D112)))),100-OFFSET('Sanitation Data'!$D$4,0,10*ROW('Sanitation Data'!D112)),NA())))</f>
        <v>#N/A</v>
      </c>
      <c r="W118" s="83" t="e">
        <f ca="true">+IF(AND(ISTEXT(OFFSET('Sanitation Data'!$B$2,0,10*ROW('Sanitation Data'!D112))),CL118="Yes"),OFFSET('Sanitation Data'!$D$6,0,10*ROW('Sanitation Data'!D112)),IF(AND(ISTEXT(OFFSET('Sanitation Data'!$B$2,0,10*ROW('Sanitation Data'!D112))),CL118="No",ISNUMBER(OFFSET('Sanitation Data'!$D$6,0,10*ROW('Sanitation Data'!D112)))),CONCATENATE("[",ROUND(OFFSET('Sanitation Data'!$D$6,0,10*ROW('Sanitation Data'!D112)),0),"]"),IF(AND(ISTEXT(OFFSET('Sanitation Data'!$B$2,0,10*ROW('Sanitation Data'!D112))),CL118="",ISNUMBER(OFFSET('Sanitation Data'!$D$6,0,10*ROW('Sanitation Data'!D112)))),OFFSET('Sanitation Data'!$D$6,0,10*ROW('Sanitation Data'!D112)),NA())))</f>
        <v>#N/A</v>
      </c>
      <c r="X118" s="83" t="e">
        <f ca="true">+IF(AND(ISTEXT(OFFSET('Sanitation Data'!$B$2,0,10*ROW('Sanitation Data'!D112))),CM118="Yes"),OFFSET('Sanitation Data'!$D$10,0,10*ROW('Sanitation Data'!D112)),IF(AND(ISTEXT(OFFSET('Sanitation Data'!$B$2,0,10*ROW('Sanitation Data'!D112))),CM118="No",ISNUMBER(OFFSET('Sanitation Data'!$D$10,0,10*ROW('Sanitation Data'!D112)))),CONCATENATE("[",ROUND(OFFSET('Sanitation Data'!$D$10,0,10*ROW('Sanitation Data'!D112)),0),"]"),IF(AND(ISTEXT(OFFSET('Sanitation Data'!$B$2,0,10*ROW('Sanitation Data'!D112))),CM118="",ISNUMBER(OFFSET('Sanitation Data'!$D$10,0,10*ROW('Sanitation Data'!D112)))),OFFSET('Sanitation Data'!$D$10,0,10*ROW('Sanitation Data'!D112)),NA())))</f>
        <v>#N/A</v>
      </c>
      <c r="Y118" s="83" t="e">
        <f ca="true">+IF(AND(ISTEXT(OFFSET('Sanitation Data'!$B$2,0,10*ROW('Sanitation Data'!D112))),CN118="Yes"),OFFSET('Sanitation Data'!$D$11,0,10*ROW('Sanitation Data'!D112)),IF(AND(ISTEXT(OFFSET('Sanitation Data'!$B$2,0,10*ROW('Sanitation Data'!D112))),CN118="No",ISNUMBER(OFFSET('Sanitation Data'!$D$11,0,10*ROW('Sanitation Data'!D112)))),CONCATENATE("[",ROUND(OFFSET('Sanitation Data'!$D$11,0,10*ROW('Sanitation Data'!D112)),0),"]"),IF(AND(ISTEXT(OFFSET('Sanitation Data'!$B$2,0,10*ROW('Sanitation Data'!D112))),CN118="",ISNUMBER(OFFSET('Sanitation Data'!$D$11,0,10*ROW('Sanitation Data'!D112)))),OFFSET('Sanitation Data'!$D$11,0,10*ROW('Sanitation Data'!D112)),NA())))</f>
        <v>#N/A</v>
      </c>
      <c r="Z118" s="83" t="e">
        <f ca="true">+IF(AND(ISTEXT(OFFSET('Sanitation Data'!$B$2,0,10*ROW('Sanitation Data'!D112))),CO118="Yes"),OFFSET('Sanitation Data'!$D$12,0,10*ROW('Sanitation Data'!D112)),IF(AND(ISTEXT(OFFSET('Sanitation Data'!$B$2,0,10*ROW('Sanitation Data'!D112))),CO118="No",ISNUMBER(OFFSET('Sanitation Data'!$D$12,0,10*ROW('Sanitation Data'!D112)))),CONCATENATE("[",ROUND(OFFSET('Sanitation Data'!$D$12,0,10*ROW('Sanitation Data'!D112)),0),"]"),IF(AND(ISTEXT(OFFSET('Sanitation Data'!$B$2,0,10*ROW('Sanitation Data'!D112))),CO118="",ISNUMBER(OFFSET('Sanitation Data'!$D$12,0,10*ROW('Sanitation Data'!D112)))),OFFSET('Sanitation Data'!$D$12,0,10*ROW('Sanitation Data'!D112)),NA())))</f>
        <v>#N/A</v>
      </c>
      <c r="AA118" s="83" t="e">
        <f ca="true">+IF(AND(ISTEXT(OFFSET('Sanitation Data'!$B$2,0,10*ROW('Sanitation Data'!E112))),CP118="Yes"),100-OFFSET('Sanitation Data'!$E$4,0,10*ROW('Sanitation Data'!E112)),IF(AND(ISTEXT(OFFSET('Sanitation Data'!$B$2,0,10*ROW('Sanitation Data'!E112))),CP118="No",ISNUMBER(OFFSET('Sanitation Data'!$E$4,0,10*ROW('Sanitation Data'!E112)))),CONCATENATE("[",ROUND(100-OFFSET('Sanitation Data'!$E$4,0,10*ROW('Sanitation Data'!E112)),0),"]"),IF(AND(ISTEXT(OFFSET('Sanitation Data'!$B$2,0,10*ROW('Sanitation Data'!E112))),CP118="",ISNUMBER(OFFSET('Sanitation Data'!$E$4,0,10*ROW('Sanitation Data'!E112)))),100-OFFSET('Sanitation Data'!$E$4,0,10*ROW('Sanitation Data'!E112)),NA())))</f>
        <v>#N/A</v>
      </c>
      <c r="AB118" s="83" t="e">
        <f ca="true">+IF(AND(ISTEXT(OFFSET('Sanitation Data'!$B$2,0,10*ROW('Sanitation Data'!E112))),CQ118="Yes"),OFFSET('Sanitation Data'!$E$6,0,10*ROW('Sanitation Data'!H112)),IF(AND(ISTEXT(OFFSET('Sanitation Data'!$B$2,0,10*ROW('Sanitation Data'!E112))),CQ118="No",ISNUMBER(OFFSET('Sanitation Data'!$E$6,0,10*ROW('Sanitation Data'!E112)))),CONCATENATE("[",ROUND(OFFSET('Sanitation Data'!$E$6,0,10*ROW('Sanitation Data'!E112)),0),"]"),IF(AND(ISTEXT(OFFSET('Sanitation Data'!$B$2,0,10*ROW('Sanitation Data'!E112))),CQ118="",ISNUMBER(OFFSET('Sanitation Data'!$E$6,0,10*ROW('Sanitation Data'!E112)))),OFFSET('Sanitation Data'!$E$6,0,10*ROW('Sanitation Data'!E112)),NA())))</f>
        <v>#N/A</v>
      </c>
      <c r="AC118" s="83" t="e">
        <f ca="true">+IF(AND(ISTEXT(OFFSET('Sanitation Data'!$B$2,0,10*ROW('Sanitation Data'!E112))),CR118="Yes"),OFFSET('Sanitation Data'!$E$10,0,10*ROW('Sanitation Data'!E112)),IF(AND(ISTEXT(OFFSET('Sanitation Data'!$B$2,0,10*ROW('Sanitation Data'!E112))),CR118="No",ISNUMBER(OFFSET('Sanitation Data'!$E$10,0,10*ROW('Sanitation Data'!E112)))),CONCATENATE("[",ROUND(OFFSET('Sanitation Data'!$E$10,0,10*ROW('Sanitation Data'!E112)),0),"]"),IF(AND(ISTEXT(OFFSET('Sanitation Data'!$B$2,0,10*ROW('Sanitation Data'!E112))),CR118="",ISNUMBER(OFFSET('Sanitation Data'!$E$10,0,10*ROW('Sanitation Data'!E112)))),OFFSET('Sanitation Data'!$E$10,0,10*ROW('Sanitation Data'!E112)),NA())))</f>
        <v>#N/A</v>
      </c>
      <c r="AD118" s="83" t="e">
        <f ca="true">+IF(AND(ISTEXT(OFFSET('Sanitation Data'!$B$2,0,10*ROW('Sanitation Data'!E112))),CS118="Yes"),OFFSET('Sanitation Data'!$E$11,0,10*ROW('Sanitation Data'!E112)),IF(AND(ISTEXT(OFFSET('Sanitation Data'!$B$2,0,10*ROW('Sanitation Data'!E112))),CS118="No",ISNUMBER(OFFSET('Sanitation Data'!$E$11,0,10*ROW('Sanitation Data'!E112)))),CONCATENATE("[",ROUND(OFFSET('Sanitation Data'!$E$11,0,10*ROW('Sanitation Data'!E112)),0),"]"),IF(AND(ISTEXT(OFFSET('Sanitation Data'!$B$2,0,10*ROW('Sanitation Data'!E112))),CS118="",ISNUMBER(OFFSET('Sanitation Data'!$E$11,0,10*ROW('Sanitation Data'!E112)))),OFFSET('Sanitation Data'!$E$11,0,10*ROW('Sanitation Data'!E112)),NA())))</f>
        <v>#N/A</v>
      </c>
      <c r="AE118" s="83" t="e">
        <f ca="true">+IF(AND(ISTEXT(OFFSET('Sanitation Data'!$B$2,0,10*ROW('Sanitation Data'!E112))),CT118="Yes"),OFFSET('Sanitation Data'!$E$12,0,10*ROW('Sanitation Data'!E112)),IF(AND(ISTEXT(OFFSET('Sanitation Data'!$B$2,0,10*ROW('Sanitation Data'!E112))),CT118="No",ISNUMBER(OFFSET('Sanitation Data'!$E$12,0,10*ROW('Sanitation Data'!E112)))),CONCATENATE("[",ROUND(OFFSET('Sanitation Data'!$E$12,0,10*ROW('Sanitation Data'!E112)),0),"]"),IF(AND(ISTEXT(OFFSET('Sanitation Data'!$B$2,0,10*ROW('Sanitation Data'!E112))),CT118="",ISNUMBER(OFFSET('Sanitation Data'!$E$12,0,10*ROW('Sanitation Data'!E112)))),OFFSET('Sanitation Data'!$E$12,0,10*ROW('Sanitation Data'!E112)),NA())))</f>
        <v>#N/A</v>
      </c>
      <c r="AF118" s="83" t="e">
        <f ca="true">+IF(AND(ISTEXT(OFFSET('Sanitation Data'!$B$2,0,10*ROW('Sanitation Data'!F112))),CU118="Yes"),100-OFFSET('Sanitation Data'!$F$4,0,10*ROW('Sanitation Data'!F112)),IF(AND(ISTEXT(OFFSET('Sanitation Data'!$B$2,0,10*ROW('Sanitation Data'!F112))),CU118="No",ISNUMBER(OFFSET('Sanitation Data'!$F$4,0,10*ROW('Sanitation Data'!F112)))),CONCATENATE("[",ROUND(100-OFFSET('Sanitation Data'!$F$4,0,10*ROW('Sanitation Data'!F112)),0),"]"),IF(AND(ISTEXT(OFFSET('Sanitation Data'!$B$2,0,10*ROW('Sanitation Data'!F112))),CU118="",ISNUMBER(OFFSET('Sanitation Data'!$F$4,0,10*ROW('Sanitation Data'!F112)))),100-OFFSET('Sanitation Data'!$F$4,0,10*ROW('Sanitation Data'!F112)),NA())))</f>
        <v>#N/A</v>
      </c>
      <c r="AG118" s="83" t="e">
        <f ca="true">+IF(AND(ISTEXT(OFFSET('Sanitation Data'!$B$2,0,10*ROW('Sanitation Data'!F112))),CV118="Yes"),OFFSET('Sanitation Data'!$F$6,0,10*ROW('Sanitation Data'!F112)),IF(AND(ISTEXT(OFFSET('Sanitation Data'!$B$2,0,10*ROW('Sanitation Data'!F112))),CV118="No",ISNUMBER(OFFSET('Sanitation Data'!$F$6,0,10*ROW('Sanitation Data'!F112)))),CONCATENATE("[",ROUND(OFFSET('Sanitation Data'!$F$6,0,10*ROW('Sanitation Data'!F112)),0),"]"),IF(AND(ISTEXT(OFFSET('Sanitation Data'!$B$2,0,10*ROW('Sanitation Data'!F112))),CV118="",ISNUMBER(OFFSET('Sanitation Data'!$F$6,0,10*ROW('Sanitation Data'!F112)))),OFFSET('Sanitation Data'!$F$6,0,10*ROW('Sanitation Data'!F112)),NA())))</f>
        <v>#N/A</v>
      </c>
      <c r="AH118" s="83" t="e">
        <f ca="true">+IF(AND(ISTEXT(OFFSET('Sanitation Data'!$B$2,0,10*ROW('Sanitation Data'!F112))),CW118="Yes"),OFFSET('Sanitation Data'!$F$10,0,10*ROW('Sanitation Data'!F112)),IF(AND(ISTEXT(OFFSET('Sanitation Data'!$B$2,0,10*ROW('Sanitation Data'!F112))),CW118="No",ISNUMBER(OFFSET('Sanitation Data'!$F$10,0,10*ROW('Sanitation Data'!F112)))),CONCATENATE("[",ROUND(OFFSET('Sanitation Data'!$F$10,0,10*ROW('Sanitation Data'!F112)),0),"]"),IF(AND(ISTEXT(OFFSET('Sanitation Data'!$B$2,0,10*ROW('Sanitation Data'!F112))),CW118="",ISNUMBER(OFFSET('Sanitation Data'!$F$10,0,10*ROW('Sanitation Data'!F112)))),OFFSET('Sanitation Data'!$F$10,0,10*ROW('Sanitation Data'!F112)),NA())))</f>
        <v>#N/A</v>
      </c>
      <c r="AI118" s="83" t="e">
        <f ca="true">+IF(AND(ISTEXT(OFFSET('Sanitation Data'!$B$2,0,10*ROW('Sanitation Data'!F112))),CX118="Yes"),OFFSET('Sanitation Data'!$F$11,0,10*ROW('Sanitation Data'!F112)),IF(AND(ISTEXT(OFFSET('Sanitation Data'!$B$2,0,10*ROW('Sanitation Data'!F112))),CX118="No",ISNUMBER(OFFSET('Sanitation Data'!$F$11,0,10*ROW('Sanitation Data'!F112)))),CONCATENATE("[",ROUND(OFFSET('Sanitation Data'!$F$11,0,10*ROW('Sanitation Data'!F112)),0),"]"),IF(AND(ISTEXT(OFFSET('Sanitation Data'!$B$2,0,10*ROW('Sanitation Data'!F112))),CX118="",ISNUMBER(OFFSET('Sanitation Data'!$F$11,0,10*ROW('Sanitation Data'!F112)))),OFFSET('Sanitation Data'!$F$11,0,10*ROW('Sanitation Data'!F112)),NA())))</f>
        <v>#N/A</v>
      </c>
      <c r="AJ118" s="83" t="e">
        <f ca="true">+IF(AND(ISTEXT(OFFSET('Sanitation Data'!$B$2,0,10*ROW('Sanitation Data'!F112))),CY118="Yes"),OFFSET('Sanitation Data'!$F$12,0,10*ROW('Sanitation Data'!F112)),IF(AND(ISTEXT(OFFSET('Sanitation Data'!$B$2,0,10*ROW('Sanitation Data'!F112))),CY118="No",ISNUMBER(OFFSET('Sanitation Data'!$F$12,0,10*ROW('Sanitation Data'!F112)))),CONCATENATE("[",ROUND(OFFSET('Sanitation Data'!$F$12,0,10*ROW('Sanitation Data'!F112)),0),"]"),IF(AND(ISTEXT(OFFSET('Sanitation Data'!$B$2,0,10*ROW('Sanitation Data'!F112))),CY118="",ISNUMBER(OFFSET('Sanitation Data'!$F$12,0,10*ROW('Sanitation Data'!F112)))),OFFSET('Sanitation Data'!$F$12,0,10*ROW('Sanitation Data'!F112)),NA())))</f>
        <v>#N/A</v>
      </c>
      <c r="AK118" s="83" t="e">
        <f ca="true">+IF(AND(ISTEXT(OFFSET('Sanitation Data'!$B$2,0,10*ROW('Sanitation Data'!G112))),CZ118="Yes"),100-OFFSET('Sanitation Data'!$G$4,0,10*ROW('Sanitation Data'!G112)),IF(AND(ISTEXT(OFFSET('Sanitation Data'!$B$2,0,10*ROW('Sanitation Data'!G112))),CZ118="No",ISNUMBER(OFFSET('Sanitation Data'!$G$4,0,10*ROW('Sanitation Data'!G112)))),CONCATENATE("[",ROUND(100-OFFSET('Sanitation Data'!$G$4,0,10*ROW('Sanitation Data'!G112)),0),"]"),IF(AND(ISTEXT(OFFSET('Sanitation Data'!$B$2,0,10*ROW('Sanitation Data'!G112))),CZ118="",ISNUMBER(OFFSET('Sanitation Data'!$G$4,0,10*ROW('Sanitation Data'!G112)))),100-OFFSET('Sanitation Data'!$G$4,0,10*ROW('Sanitation Data'!G112)),NA())))</f>
        <v>#N/A</v>
      </c>
      <c r="AL118" s="83" t="e">
        <f ca="true">+IF(AND(ISTEXT(OFFSET('Sanitation Data'!$B$2,0,10*ROW('Sanitation Data'!G112))),DA118="Yes"),OFFSET('Sanitation Data'!$G$6,0,10*ROW('Sanitation Data'!G112)),IF(AND(ISTEXT(OFFSET('Sanitation Data'!$B$2,0,10*ROW('Sanitation Data'!G112))),DA118="No",ISNUMBER(OFFSET('Sanitation Data'!$G$6,0,10*ROW('Sanitation Data'!G112)))),CONCATENATE("[",ROUND(OFFSET('Sanitation Data'!$G$6,0,10*ROW('Sanitation Data'!G112)),0),"]"),IF(AND(ISTEXT(OFFSET('Sanitation Data'!$B$2,0,10*ROW('Sanitation Data'!G112))),DA118="",ISNUMBER(OFFSET('Sanitation Data'!$G$6,0,10*ROW('Sanitation Data'!G112)))),OFFSET('Sanitation Data'!$G$6,0,10*ROW('Sanitation Data'!G112)),NA())))</f>
        <v>#N/A</v>
      </c>
      <c r="AM118" s="83" t="e">
        <f ca="true">+IF(AND(ISTEXT(OFFSET('Sanitation Data'!$B$2,0,10*ROW('Sanitation Data'!G112))),DB118="Yes"),OFFSET('Sanitation Data'!$G$10,0,10*ROW('Sanitation Data'!G112)),IF(AND(ISTEXT(OFFSET('Sanitation Data'!$B$2,0,10*ROW('Sanitation Data'!G112))),DB118="No",ISNUMBER(OFFSET('Sanitation Data'!$G$10,0,10*ROW('Sanitation Data'!G112)))),CONCATENATE("[",ROUND(OFFSET('Sanitation Data'!$G$10,0,10*ROW('Sanitation Data'!G112)),0),"]"),IF(AND(ISTEXT(OFFSET('Sanitation Data'!$B$2,0,10*ROW('Sanitation Data'!G112))),DB118="",ISNUMBER(OFFSET('Sanitation Data'!$G$10,0,10*ROW('Sanitation Data'!G112)))),OFFSET('Sanitation Data'!$G$10,0,10*ROW('Sanitation Data'!G112)),NA())))</f>
        <v>#N/A</v>
      </c>
      <c r="AN118" s="83" t="e">
        <f ca="true">+IF(AND(ISTEXT(OFFSET('Sanitation Data'!$B$2,0,10*ROW('Sanitation Data'!G112))),DC118="Yes"),OFFSET('Sanitation Data'!$G$11,0,10*ROW('Sanitation Data'!G112)),IF(AND(ISTEXT(OFFSET('Sanitation Data'!$B$2,0,10*ROW('Sanitation Data'!G112))),DC118="No",ISNUMBER(OFFSET('Sanitation Data'!$G$11,0,10*ROW('Sanitation Data'!G112)))),CONCATENATE("[",ROUND(OFFSET('Sanitation Data'!$G$11,0,10*ROW('Sanitation Data'!G112)),0),"]"),IF(AND(ISTEXT(OFFSET('Sanitation Data'!$B$2,0,10*ROW('Sanitation Data'!G112))),DC118="",ISNUMBER(OFFSET('Sanitation Data'!$G$11,0,10*ROW('Sanitation Data'!G112)))),OFFSET('Sanitation Data'!$G$11,0,10*ROW('Sanitation Data'!G112)),NA())))</f>
        <v>#N/A</v>
      </c>
      <c r="AO118" s="83" t="e">
        <f ca="true">+IF(AND(ISTEXT(OFFSET('Sanitation Data'!$B$2,0,10*ROW('Sanitation Data'!G112))),DD118="Yes"),OFFSET('Sanitation Data'!$G$12,0,10*ROW('Sanitation Data'!G112)),IF(AND(ISTEXT(OFFSET('Sanitation Data'!$B$2,0,10*ROW('Sanitation Data'!G112))),DD118="No",ISNUMBER(OFFSET('Sanitation Data'!$G$12,0,10*ROW('Sanitation Data'!G112)))),CONCATENATE("[",ROUND(OFFSET('Sanitation Data'!$G$12,0,10*ROW('Sanitation Data'!G112)),0),"]"),IF(AND(ISTEXT(OFFSET('Sanitation Data'!$B$2,0,10*ROW('Sanitation Data'!G112))),DD118="",ISNUMBER(OFFSET('Sanitation Data'!$G$12,0,10*ROW('Sanitation Data'!G112)))),OFFSET('Sanitation Data'!$G$12,0,10*ROW('Sanitation Data'!G112)),NA())))</f>
        <v>#N/A</v>
      </c>
      <c r="AP118" s="83" t="e">
        <f ca="true">+IF(AND(ISTEXT(OFFSET('Sanitation Data'!$B$2,0,10*ROW('Sanitation Data'!H112))),DE118="Yes"),100-OFFSET('Sanitation Data'!$H$4,0,10*ROW('Sanitation Data'!H112)),IF(AND(ISTEXT(OFFSET('Sanitation Data'!$B$2,0,10*ROW('Sanitation Data'!H112))),DE118="No",ISNUMBER(OFFSET('Sanitation Data'!$H$4,0,10*ROW('Sanitation Data'!H112)))),CONCATENATE("[",ROUND(100-OFFSET('Sanitation Data'!$H$4,0,10*ROW('Sanitation Data'!H112)),0),"]"),IF(AND(ISTEXT(OFFSET('Sanitation Data'!$B$2,0,10*ROW('Sanitation Data'!H112))),DE118="",ISNUMBER(OFFSET('Sanitation Data'!$H$4,0,10*ROW('Sanitation Data'!H112)))),100-OFFSET('Sanitation Data'!$H$4,0,10*ROW('Sanitation Data'!H112)),NA())))</f>
        <v>#N/A</v>
      </c>
      <c r="AQ118" s="83" t="e">
        <f ca="true">+IF(AND(ISTEXT(OFFSET('Sanitation Data'!$B$2,0,10*ROW('Sanitation Data'!H112))),DF118="Yes"),OFFSET('Sanitation Data'!$H$6,0,10*ROW('Sanitation Data'!H112)),IF(AND(ISTEXT(OFFSET('Sanitation Data'!$B$2,0,10*ROW('Sanitation Data'!H112))),DF118="No",ISNUMBER(OFFSET('Sanitation Data'!$H$6,0,10*ROW('Sanitation Data'!H112)))),CONCATENATE("[",ROUND(OFFSET('Sanitation Data'!$H$6,0,10*ROW('Sanitation Data'!H112)),0),"]"),IF(AND(ISTEXT(OFFSET('Sanitation Data'!$B$2,0,10*ROW('Sanitation Data'!H112))),DF118="",ISNUMBER(OFFSET('Sanitation Data'!$H$6,0,10*ROW('Sanitation Data'!H112)))),OFFSET('Sanitation Data'!$H$6,0,10*ROW('Sanitation Data'!H112)),NA())))</f>
        <v>#N/A</v>
      </c>
      <c r="AR118" s="83" t="e">
        <f ca="true">+IF(AND(ISTEXT(OFFSET('Sanitation Data'!$B$2,0,10*ROW('Sanitation Data'!H112))),DG118="Yes"),OFFSET('Sanitation Data'!$H$10,0,10*ROW('Sanitation Data'!H112)),IF(AND(ISTEXT(OFFSET('Sanitation Data'!$B$2,0,10*ROW('Sanitation Data'!H112))),DG118="No",ISNUMBER(OFFSET('Sanitation Data'!$H$10,0,10*ROW('Sanitation Data'!H112)))),CONCATENATE("[",ROUND(OFFSET('Sanitation Data'!$H$10,0,10*ROW('Sanitation Data'!H112)),0),"]"),IF(AND(ISTEXT(OFFSET('Sanitation Data'!$B$2,0,10*ROW('Sanitation Data'!H112))),DG118="",ISNUMBER(OFFSET('Sanitation Data'!$H$10,0,10*ROW('Sanitation Data'!H112)))),OFFSET('Sanitation Data'!$H$10,0,10*ROW('Sanitation Data'!H112)),NA())))</f>
        <v>#N/A</v>
      </c>
      <c r="AS118" s="83" t="e">
        <f ca="true">+IF(AND(ISTEXT(OFFSET('Sanitation Data'!$B$2,0,10*ROW('Sanitation Data'!H112))),DH118="Yes"),OFFSET('Sanitation Data'!$H$11,0,10*ROW('Sanitation Data'!H112)),IF(AND(ISTEXT(OFFSET('Sanitation Data'!$B$2,0,10*ROW('Sanitation Data'!H112))),DH118="No",ISNUMBER(OFFSET('Sanitation Data'!$H$11,0,10*ROW('Sanitation Data'!H112)))),CONCATENATE("[",ROUND(OFFSET('Sanitation Data'!$H$11,0,10*ROW('Sanitation Data'!H112)),0),"]"),IF(AND(ISTEXT(OFFSET('Sanitation Data'!$B$2,0,10*ROW('Sanitation Data'!H112))),DH118="",ISNUMBER(OFFSET('Sanitation Data'!$H$11,0,10*ROW('Sanitation Data'!H112)))),OFFSET('Sanitation Data'!$H$11,0,10*ROW('Sanitation Data'!H112)),NA())))</f>
        <v>#N/A</v>
      </c>
      <c r="AT118" s="83" t="e">
        <f ca="true">+IF(AND(ISTEXT(OFFSET('Sanitation Data'!$B$2,0,10*ROW('Sanitation Data'!H112))),DI118="Yes"),OFFSET('Sanitation Data'!$H$12,0,10*ROW('Sanitation Data'!H112)),IF(AND(ISTEXT(OFFSET('Sanitation Data'!$B$2,0,10*ROW('Sanitation Data'!H112))),DI118="No",ISNUMBER(OFFSET('Sanitation Data'!$H$12,0,10*ROW('Sanitation Data'!H112)))),CONCATENATE("[",ROUND(OFFSET('Sanitation Data'!$H$12,0,10*ROW('Sanitation Data'!H112)),0),"]"),IF(AND(ISTEXT(OFFSET('Sanitation Data'!$B$2,0,10*ROW('Sanitation Data'!H112))),DI118="",ISNUMBER(OFFSET('Sanitation Data'!$H$12,0,10*ROW('Sanitation Data'!H112)))),OFFSET('Sanitation Data'!$H$12,0,10*ROW('Sanitation Data'!H112)),NA())))</f>
        <v>#N/A</v>
      </c>
      <c r="AU118" s="83" t="e">
        <f ca="true">+IF(AND(ISTEXT(OFFSET('Sanitation Data'!$B$2,0,10*ROW('Sanitation Data'!I112))),DJ118="Yes"),100-OFFSET('Sanitation Data'!$I$4,0,10*ROW('Sanitation Data'!I112)),IF(AND(ISTEXT(OFFSET('Sanitation Data'!$B$2,0,10*ROW('Sanitation Data'!I112))),DJ118="No",ISNUMBER(OFFSET('Sanitation Data'!$I$4,0,10*ROW('Sanitation Data'!I112)))),CONCATENATE("[",ROUND(100-OFFSET('Sanitation Data'!$I$4,0,10*ROW('Sanitation Data'!I112)),0),"]"),IF(AND(ISTEXT(OFFSET('Sanitation Data'!$B$2,0,10*ROW('Sanitation Data'!I112))),DJ118="",ISNUMBER(OFFSET('Sanitation Data'!$I$4,0,10*ROW('Sanitation Data'!I112)))),100-OFFSET('Sanitation Data'!$I$4,0,10*ROW('Sanitation Data'!I112)),NA())))</f>
        <v>#N/A</v>
      </c>
      <c r="AV118" s="83" t="e">
        <f ca="true">+IF(AND(ISTEXT(OFFSET('Sanitation Data'!$B$2,0,10*ROW('Sanitation Data'!I112))),DK118="Yes"),OFFSET('Sanitation Data'!$I$6,0,10*ROW('Sanitation Data'!I112)),IF(AND(ISTEXT(OFFSET('Sanitation Data'!$B$2,0,10*ROW('Sanitation Data'!I112))),DK118="No",ISNUMBER(OFFSET('Sanitation Data'!$I$6,0,10*ROW('Sanitation Data'!I112)))),CONCATENATE("[",ROUND(OFFSET('Sanitation Data'!$I$6,0,10*ROW('Sanitation Data'!I112)),0),"]"),IF(AND(ISTEXT(OFFSET('Sanitation Data'!$B$2,0,10*ROW('Sanitation Data'!I112))),DK118="",ISNUMBER(OFFSET('Sanitation Data'!$I$6,0,10*ROW('Sanitation Data'!I112)))),OFFSET('Sanitation Data'!$I$6,0,10*ROW('Sanitation Data'!I112)),NA())))</f>
        <v>#N/A</v>
      </c>
      <c r="AW118" s="83" t="e">
        <f ca="true">+IF(AND(ISTEXT(OFFSET('Sanitation Data'!$B$2,0,10*ROW('Sanitation Data'!I112))),DL118="Yes"),OFFSET('Sanitation Data'!$I$10,0,10*ROW('Sanitation Data'!I112)),IF(AND(ISTEXT(OFFSET('Sanitation Data'!$B$2,0,10*ROW('Sanitation Data'!I112))),DL118="No",ISNUMBER(OFFSET('Sanitation Data'!$I$10,0,10*ROW('Sanitation Data'!I112)))),CONCATENATE("[",ROUND(OFFSET('Sanitation Data'!$I$10,0,10*ROW('Sanitation Data'!I112)),0),"]"),IF(AND(ISTEXT(OFFSET('Sanitation Data'!$B$2,0,10*ROW('Sanitation Data'!I112))),DL118="",ISNUMBER(OFFSET('Sanitation Data'!$I$10,0,10*ROW('Sanitation Data'!I112)))),OFFSET('Sanitation Data'!$I$10,0,10*ROW('Sanitation Data'!I112)),NA())))</f>
        <v>#N/A</v>
      </c>
      <c r="AX118" s="83" t="e">
        <f ca="true">+IF(AND(ISTEXT(OFFSET('Sanitation Data'!$B$2,0,10*ROW('Sanitation Data'!I112))),DM118="Yes"),OFFSET('Sanitation Data'!$I$11,0,10*ROW('Sanitation Data'!I112)),IF(AND(ISTEXT(OFFSET('Sanitation Data'!$B$2,0,10*ROW('Sanitation Data'!I112))),DM118="No",ISNUMBER(OFFSET('Sanitation Data'!$I$11,0,10*ROW('Sanitation Data'!I112)))),CONCATENATE("[",ROUND(OFFSET('Sanitation Data'!$I$11,0,10*ROW('Sanitation Data'!I112)),0),"]"),IF(AND(ISTEXT(OFFSET('Sanitation Data'!$B$2,0,10*ROW('Sanitation Data'!I112))),DM118="",ISNUMBER(OFFSET('Sanitation Data'!$I$11,0,10*ROW('Sanitation Data'!I112)))),OFFSET('Sanitation Data'!$I$11,0,10*ROW('Sanitation Data'!I112)),NA())))</f>
        <v>#N/A</v>
      </c>
      <c r="AY118" s="83" t="e">
        <f ca="true">+IF(AND(ISTEXT(OFFSET('Sanitation Data'!$B$2,0,10*ROW('Sanitation Data'!I112))),DN118="Yes"),OFFSET('Sanitation Data'!$I$12,0,10*ROW('Sanitation Data'!I112)),IF(AND(ISTEXT(OFFSET('Sanitation Data'!$B$2,0,10*ROW('Sanitation Data'!I112))),DN118="No",ISNUMBER(OFFSET('Sanitation Data'!$I$12,0,10*ROW('Sanitation Data'!I112)))),CONCATENATE("[",ROUND(OFFSET('Sanitation Data'!$I$12,0,10*ROW('Sanitation Data'!I112)),0),"]"),IF(AND(ISTEXT(OFFSET('Sanitation Data'!$B$2,0,10*ROW('Sanitation Data'!I112))),DN118="",ISNUMBER(OFFSET('Sanitation Data'!$I$12,0,10*ROW('Sanitation Data'!I112)))),OFFSET('Sanitation Data'!$I$12,0,10*ROW('Sanitation Data'!I112)),NA())))</f>
        <v>#N/A</v>
      </c>
      <c r="AZ118" s="84" t="e">
        <f ca="true">+IF(AND(ISTEXT(OFFSET('Hygiene Data'!$B$2,0,10*ROW('Hygiene Data'!D112))),DO118="Yes"),OFFSET('Hygiene Data'!$D$5,0,10*ROW('Hygiene Data'!D112)),IF(AND(ISTEXT(OFFSET('Hygiene Data'!$B$2,0,10*ROW('Hygiene Data'!D112))),DO118="No",ISNUMBER(OFFSET('Hygiene Data'!$D$5,0,10*ROW('Hygiene Data'!D112)))),CONCATENATE("[",ROUND(OFFSET('Hygiene Data'!$D$5,0,10*ROW('Hygiene Data'!D112)),0),"]"),IF(AND(ISTEXT(OFFSET('Hygiene Data'!$B$2,0,10*ROW('Hygiene Data'!D112))),DO118="",ISNUMBER(OFFSET('Hygiene Data'!$D$5,0,10*ROW('Hygiene Data'!D112)))),OFFSET('Hygiene Data'!$D$5,0,10*ROW('Hygiene Data'!D112)),NA())))</f>
        <v>#N/A</v>
      </c>
      <c r="BA118" s="84" t="e">
        <f ca="true">+IF(AND(ISTEXT(OFFSET('Hygiene Data'!$B$2,0,10*ROW('Hygiene Data'!D112))),DP118="Yes"),OFFSET('Hygiene Data'!$D$7,0,10*ROW('Hygiene Data'!D112)),IF(AND(ISTEXT(OFFSET('Hygiene Data'!$B$2,0,10*ROW('Hygiene Data'!D112))),DP118="No",ISNUMBER(OFFSET('Hygiene Data'!$D$7,0,10*ROW('Hygiene Data'!D112)))),CONCATENATE("[",ROUND(OFFSET('Hygiene Data'!$D$7,0,10*ROW('Hygiene Data'!D112)),0),"]"),IF(AND(ISTEXT(OFFSET('Hygiene Data'!$B$2,0,10*ROW('Hygiene Data'!D112))),DP118="",ISNUMBER(OFFSET('Hygiene Data'!$D$7,0,10*ROW('Hygiene Data'!D112)))),OFFSET('Hygiene Data'!$D$7,0,10*ROW('Hygiene Data'!D112)),NA())))</f>
        <v>#N/A</v>
      </c>
      <c r="BB118" s="84" t="e">
        <f ca="true">+IF(AND(ISTEXT(OFFSET('Hygiene Data'!$B$2,0,10*ROW('Hygiene Data'!D112))),DQ118="Yes"),OFFSET('Hygiene Data'!$D$9,0,10*ROW('Hygiene Data'!D112)),IF(AND(ISTEXT(OFFSET('Hygiene Data'!$B$2,0,10*ROW('Hygiene Data'!D112))),DQ118="No",ISNUMBER(OFFSET('Hygiene Data'!$D$9,0,10*ROW('Hygiene Data'!D112)))),CONCATENATE("[",ROUND(OFFSET('Hygiene Data'!$D$9,0,10*ROW('Hygiene Data'!D112)),0),"]"),IF(AND(ISTEXT(OFFSET('Hygiene Data'!$B$2,0,10*ROW('Hygiene Data'!D112))),DQ118="",ISNUMBER(OFFSET('Hygiene Data'!$D$9,0,10*ROW('Hygiene Data'!D112)))),OFFSET('Hygiene Data'!$D$9,0,10*ROW('Hygiene Data'!D112)),NA())))</f>
        <v>#N/A</v>
      </c>
      <c r="BC118" s="84" t="e">
        <f ca="true">+IF(AND(ISTEXT(OFFSET('Hygiene Data'!$B$2,0,10*ROW('Hygiene Data'!E112))),DR118="Yes"),OFFSET('Hygiene Data'!$E$5,0,10*ROW('Hygiene Data'!E112)),IF(AND(ISTEXT(OFFSET('Hygiene Data'!$B$2,0,10*ROW('Hygiene Data'!E112))),DR118="No",ISNUMBER(OFFSET('Hygiene Data'!$E$5,0,10*ROW('Hygiene Data'!E112)))),CONCATENATE("[",ROUND(OFFSET('Hygiene Data'!$E$5,0,10*ROW('Hygiene Data'!E112)),0),"]"),IF(AND(ISTEXT(OFFSET('Hygiene Data'!$B$2,0,10*ROW('Hygiene Data'!E112))),DR118="",ISNUMBER(OFFSET('Hygiene Data'!$E$5,0,10*ROW('Hygiene Data'!E112)))),OFFSET('Hygiene Data'!$E$5,0,10*ROW('Hygiene Data'!E112)),NA())))</f>
        <v>#N/A</v>
      </c>
      <c r="BD118" s="84" t="e">
        <f ca="true">+IF(AND(ISTEXT(OFFSET('Hygiene Data'!$B$2,0,10*ROW('Hygiene Data'!E112))),DS118="Yes"),OFFSET('Hygiene Data'!$E$7,0,10*ROW('Hygiene Data'!E112)),IF(AND(ISTEXT(OFFSET('Hygiene Data'!$B$2,0,10*ROW('Hygiene Data'!E112))),DS118="No",ISNUMBER(OFFSET('Hygiene Data'!$E$7,0,10*ROW('Hygiene Data'!E112)))),CONCATENATE("[",ROUND(OFFSET('Hygiene Data'!$E$7,0,10*ROW('Hygiene Data'!E112)),0),"]"),IF(AND(ISTEXT(OFFSET('Hygiene Data'!$B$2,0,10*ROW('Hygiene Data'!E112))),DS118="",ISNUMBER(OFFSET('Hygiene Data'!$E$7,0,10*ROW('Hygiene Data'!E112)))),OFFSET('Hygiene Data'!$E$7,0,10*ROW('Hygiene Data'!E112)),NA())))</f>
        <v>#N/A</v>
      </c>
      <c r="BE118" s="84" t="e">
        <f ca="true">+IF(AND(ISTEXT(OFFSET('Hygiene Data'!$B$2,0,10*ROW('Hygiene Data'!E112))),DT118="Yes"),OFFSET('Hygiene Data'!$E$9,0,10*ROW('Hygiene Data'!E112)),IF(AND(ISTEXT(OFFSET('Hygiene Data'!$B$2,0,10*ROW('Hygiene Data'!E112))),DT118="No",ISNUMBER(OFFSET('Hygiene Data'!$E$9,0,10*ROW('Hygiene Data'!E112)))),CONCATENATE("[",ROUND(OFFSET('Hygiene Data'!$E$9,0,10*ROW('Hygiene Data'!E112)),0),"]"),IF(AND(ISTEXT(OFFSET('Hygiene Data'!$B$2,0,10*ROW('Hygiene Data'!E112))),DT118="",ISNUMBER(OFFSET('Hygiene Data'!$E$9,0,10*ROW('Hygiene Data'!E112)))),OFFSET('Hygiene Data'!$E$9,0,10*ROW('Hygiene Data'!E112)),NA())))</f>
        <v>#N/A</v>
      </c>
      <c r="BF118" s="84" t="e">
        <f ca="true">+IF(AND(ISTEXT(OFFSET('Hygiene Data'!$B$2,0,10*ROW('Hygiene Data'!F112))),DU118="Yes"),OFFSET('Hygiene Data'!$F$5,0,10*ROW('Hygiene Data'!F112)),IF(AND(ISTEXT(OFFSET('Hygiene Data'!$B$2,0,10*ROW('Hygiene Data'!F112))),DU118="No",ISNUMBER(OFFSET('Hygiene Data'!$F$5,0,10*ROW('Hygiene Data'!F112)))),CONCATENATE("[",ROUND(OFFSET('Hygiene Data'!$F$5,0,10*ROW('Hygiene Data'!F112)),0),"]"),IF(AND(ISTEXT(OFFSET('Hygiene Data'!$B$2,0,10*ROW('Hygiene Data'!F112))),DU118="",ISNUMBER(OFFSET('Hygiene Data'!$F$5,0,10*ROW('Hygiene Data'!F112)))),OFFSET('Hygiene Data'!$F$5,0,10*ROW('Hygiene Data'!F112)),NA())))</f>
        <v>#N/A</v>
      </c>
      <c r="BG118" s="84" t="e">
        <f ca="true">+IF(AND(ISTEXT(OFFSET('Hygiene Data'!$B$2,0,10*ROW('Hygiene Data'!F112))),DV118="Yes"),OFFSET('Hygiene Data'!$F$7,0,10*ROW('Hygiene Data'!F112)),IF(AND(ISTEXT(OFFSET('Hygiene Data'!$B$2,0,10*ROW('Hygiene Data'!F112))),DV118="No",ISNUMBER(OFFSET('Hygiene Data'!$F$7,0,10*ROW('Hygiene Data'!F112)))),CONCATENATE("[",ROUND(OFFSET('Hygiene Data'!$F$7,0,10*ROW('Hygiene Data'!F112)),0),"]"),IF(AND(ISTEXT(OFFSET('Hygiene Data'!$B$2,0,10*ROW('Hygiene Data'!F112))),DV118="",ISNUMBER(OFFSET('Hygiene Data'!$F$7,0,10*ROW('Hygiene Data'!F112)))),OFFSET('Hygiene Data'!$F$7,0,10*ROW('Hygiene Data'!F112)),NA())))</f>
        <v>#N/A</v>
      </c>
      <c r="BH118" s="84" t="e">
        <f ca="true">+IF(AND(ISTEXT(OFFSET('Hygiene Data'!$B$2,0,10*ROW('Hygiene Data'!F112))),DW118="Yes"),OFFSET('Hygiene Data'!$F$9,0,10*ROW('Hygiene Data'!F112)),IF(AND(ISTEXT(OFFSET('Hygiene Data'!$B$2,0,10*ROW('Hygiene Data'!F112))),DW118="No",ISNUMBER(OFFSET('Hygiene Data'!$F$9,0,10*ROW('Hygiene Data'!F112)))),CONCATENATE("[",ROUND(OFFSET('Hygiene Data'!$F$9,0,10*ROW('Hygiene Data'!F112)),0),"]"),IF(AND(ISTEXT(OFFSET('Hygiene Data'!$B$2,0,10*ROW('Hygiene Data'!F112))),DW118="",ISNUMBER(OFFSET('Hygiene Data'!$F$9,0,10*ROW('Hygiene Data'!F112)))),OFFSET('Hygiene Data'!$F$9,0,10*ROW('Hygiene Data'!F112)),NA())))</f>
        <v>#N/A</v>
      </c>
      <c r="BI118" s="84" t="e">
        <f ca="true">+IF(AND(ISTEXT(OFFSET('Hygiene Data'!$B$2,0,10*ROW('Hygiene Data'!G112))),DX118="Yes"),OFFSET('Hygiene Data'!$G$5,0,10*ROW('Hygiene Data'!G112)),IF(AND(ISTEXT(OFFSET('Hygiene Data'!$B$2,0,10*ROW('Hygiene Data'!G112))),DX118="No",ISNUMBER(OFFSET('Hygiene Data'!$G$5,0,10*ROW('Hygiene Data'!G112)))),CONCATENATE("[",ROUND(OFFSET('Hygiene Data'!$G$5,0,10*ROW('Hygiene Data'!G112)),0),"]"),IF(AND(ISTEXT(OFFSET('Hygiene Data'!$B$2,0,10*ROW('Hygiene Data'!G112))),DX118="",ISNUMBER(OFFSET('Hygiene Data'!$G$5,0,10*ROW('Hygiene Data'!G112)))),OFFSET('Hygiene Data'!$G$5,0,10*ROW('Hygiene Data'!G112)),NA())))</f>
        <v>#N/A</v>
      </c>
      <c r="BJ118" s="84" t="e">
        <f ca="true">+IF(AND(ISTEXT(OFFSET('Hygiene Data'!$B$2,0,10*ROW('Hygiene Data'!G112))),DY118="Yes"),OFFSET('Hygiene Data'!$G$7,0,10*ROW('Hygiene Data'!G112)),IF(AND(ISTEXT(OFFSET('Hygiene Data'!$B$2,0,10*ROW('Hygiene Data'!G112))),DY118="No",ISNUMBER(OFFSET('Hygiene Data'!$G$7,0,10*ROW('Hygiene Data'!G112)))),CONCATENATE("[",ROUND(OFFSET('Hygiene Data'!$G$7,0,10*ROW('Hygiene Data'!G112)),0),"]"),IF(AND(ISTEXT(OFFSET('Hygiene Data'!$B$2,0,10*ROW('Hygiene Data'!G112))),DY118="",ISNUMBER(OFFSET('Hygiene Data'!$G$7,0,10*ROW('Hygiene Data'!G112)))),OFFSET('Hygiene Data'!$G$7,0,10*ROW('Hygiene Data'!G112)),NA())))</f>
        <v>#N/A</v>
      </c>
      <c r="BK118" s="84" t="e">
        <f ca="true">+IF(AND(ISTEXT(OFFSET('Hygiene Data'!$B$2,0,10*ROW('Hygiene Data'!G112))),DZ118="Yes"),OFFSET('Hygiene Data'!$G$9,0,10*ROW('Hygiene Data'!G112)),IF(AND(ISTEXT(OFFSET('Hygiene Data'!$B$2,0,10*ROW('Hygiene Data'!G112))),DZ118="No",ISNUMBER(OFFSET('Hygiene Data'!$G$9,0,10*ROW('Hygiene Data'!G112)))),CONCATENATE("[",ROUND(OFFSET('Hygiene Data'!$G$9,0,10*ROW('Hygiene Data'!G112)),0),"]"),IF(AND(ISTEXT(OFFSET('Hygiene Data'!$B$2,0,10*ROW('Hygiene Data'!G112))),DZ118="",ISNUMBER(OFFSET('Hygiene Data'!$G$9,0,10*ROW('Hygiene Data'!G112)))),OFFSET('Hygiene Data'!$G$9,0,10*ROW('Hygiene Data'!G112)),NA())))</f>
        <v>#N/A</v>
      </c>
      <c r="BL118" s="84" t="e">
        <f ca="true">+IF(AND(ISTEXT(OFFSET('Hygiene Data'!$B$2,0,10*ROW('Hygiene Data'!H112))),EA118="Yes"),OFFSET('Hygiene Data'!$H$5,0,10*ROW('Hygiene Data'!H112)),IF(AND(ISTEXT(OFFSET('Hygiene Data'!$B$2,0,10*ROW('Hygiene Data'!H112))),EA118="No",ISNUMBER(OFFSET('Hygiene Data'!$H$5,0,10*ROW('Hygiene Data'!H112)))),CONCATENATE("[",ROUND(OFFSET('Hygiene Data'!$H$5,0,10*ROW('Hygiene Data'!H112)),0),"]"),IF(AND(ISTEXT(OFFSET('Hygiene Data'!$B$2,0,10*ROW('Hygiene Data'!H112))),EA118="",ISNUMBER(OFFSET('Hygiene Data'!$H$5,0,10*ROW('Hygiene Data'!H112)))),OFFSET('Hygiene Data'!$H$5,0,10*ROW('Hygiene Data'!H112)),NA())))</f>
        <v>#N/A</v>
      </c>
      <c r="BM118" s="84" t="e">
        <f ca="true">+IF(AND(ISTEXT(OFFSET('Hygiene Data'!$B$2,0,10*ROW('Hygiene Data'!H112))),EB118="Yes"),OFFSET('Hygiene Data'!$H$7,0,10*ROW('Hygiene Data'!H112)),IF(AND(ISTEXT(OFFSET('Hygiene Data'!$B$2,0,10*ROW('Hygiene Data'!H112))),EB118="No",ISNUMBER(OFFSET('Hygiene Data'!$H$7,0,10*ROW('Hygiene Data'!H112)))),CONCATENATE("[",ROUND(OFFSET('Hygiene Data'!$H$7,0,10*ROW('Hygiene Data'!H112)),0),"]"),IF(AND(ISTEXT(OFFSET('Hygiene Data'!$B$2,0,10*ROW('Hygiene Data'!H112))),EB118="",ISNUMBER(OFFSET('Hygiene Data'!$H$7,0,10*ROW('Hygiene Data'!H112)))),OFFSET('Hygiene Data'!$H$7,0,10*ROW('Hygiene Data'!H112)),NA())))</f>
        <v>#N/A</v>
      </c>
      <c r="BN118" s="84" t="e">
        <f ca="true">+IF(AND(ISTEXT(OFFSET('Hygiene Data'!$B$2,0,10*ROW('Hygiene Data'!H112))),EC118="Yes"),OFFSET('Hygiene Data'!$H$9,0,10*ROW('Hygiene Data'!H112)),IF(AND(ISTEXT(OFFSET('Hygiene Data'!$B$2,0,10*ROW('Hygiene Data'!H112))),EC118="No",ISNUMBER(OFFSET('Hygiene Data'!$H$9,0,10*ROW('Hygiene Data'!H112)))),CONCATENATE("[",ROUND(OFFSET('Hygiene Data'!$H$9,0,10*ROW('Hygiene Data'!H112)),0),"]"),IF(AND(ISTEXT(OFFSET('Hygiene Data'!$B$2,0,10*ROW('Hygiene Data'!H112))),EC118="",ISNUMBER(OFFSET('Hygiene Data'!$H$9,0,10*ROW('Hygiene Data'!H112)))),OFFSET('Hygiene Data'!$H$9,0,10*ROW('Hygiene Data'!H112)),NA())))</f>
        <v>#N/A</v>
      </c>
      <c r="BO118" s="84" t="e">
        <f ca="true">+IF(AND(ISTEXT(OFFSET('Hygiene Data'!$B$2,0,10*ROW('Hygiene Data'!I112))),ED118="Yes"),OFFSET('Hygiene Data'!$I$5,0,10*ROW('Hygiene Data'!I112)),IF(AND(ISTEXT(OFFSET('Hygiene Data'!$B$2,0,10*ROW('Hygiene Data'!I112))),ED118="No",ISNUMBER(OFFSET('Hygiene Data'!$I$5,0,10*ROW('Hygiene Data'!I112)))),CONCATENATE("[",ROUND(OFFSET('Hygiene Data'!$I$5,0,10*ROW('Hygiene Data'!I112)),0),"]"),IF(AND(ISTEXT(OFFSET('Hygiene Data'!$B$2,0,10*ROW('Hygiene Data'!I112))),ED118="",ISNUMBER(OFFSET('Hygiene Data'!$I$5,0,10*ROW('Hygiene Data'!I112)))),OFFSET('Hygiene Data'!$I$5,0,10*ROW('Hygiene Data'!I112)),NA())))</f>
        <v>#N/A</v>
      </c>
      <c r="BP118" s="84" t="e">
        <f ca="true">+IF(AND(ISTEXT(OFFSET('Hygiene Data'!$B$2,0,10*ROW('Hygiene Data'!I112))),EE118="Yes"),OFFSET('Hygiene Data'!$I$7,0,10*ROW('Hygiene Data'!I112)),IF(AND(ISTEXT(OFFSET('Hygiene Data'!$B$2,0,10*ROW('Hygiene Data'!I112))),EE118="No",ISNUMBER(OFFSET('Hygiene Data'!$I$7,0,10*ROW('Hygiene Data'!I112)))),CONCATENATE("[",ROUND(OFFSET('Hygiene Data'!$I$7,0,10*ROW('Hygiene Data'!I112)),0),"]"),IF(AND(ISTEXT(OFFSET('Hygiene Data'!$B$2,0,10*ROW('Hygiene Data'!I112))),EE118="",ISNUMBER(OFFSET('Hygiene Data'!$I$7,0,10*ROW('Hygiene Data'!I112)))),OFFSET('Hygiene Data'!$I$7,0,10*ROW('Hygiene Data'!I112)),NA())))</f>
        <v>#N/A</v>
      </c>
      <c r="BQ118" s="84" t="e">
        <f ca="true">+IF(AND(ISTEXT(OFFSET('Hygiene Data'!$B$2,0,10*ROW('Hygiene Data'!I112))),EF118="Yes"),OFFSET('Hygiene Data'!$I$9,0,10*ROW('Hygiene Data'!I112)),IF(AND(ISTEXT(OFFSET('Hygiene Data'!$B$2,0,10*ROW('Hygiene Data'!I112))),EF118="No",ISNUMBER(OFFSET('Hygiene Data'!$I$9,0,10*ROW('Hygiene Data'!I112)))),CONCATENATE("[",ROUND(OFFSET('Hygiene Data'!$I$9,0,10*ROW('Hygiene Data'!I112)),0),"]"),IF(AND(ISTEXT(OFFSET('Hygiene Data'!$B$2,0,10*ROW('Hygiene Data'!I112))),EF118="",ISNUMBER(OFFSET('Hygiene Data'!$I$9,0,10*ROW('Hygiene Data'!I112)))),OFFSET('Hygiene Data'!$I$9,0,10*ROW('Hygiene Data'!I112)),NA())))</f>
        <v>#N/A</v>
      </c>
      <c r="BR118" s="269"/>
      <c r="BS118" s="269" t="str">
        <f ca="true">+IF(OFFSET('Water Data'!$D$27,0,10*ROW('Water Data'!D112))="","",OFFSET('Water Data'!$D$27,0,10*ROW('Water Data'!D112)))</f>
        <v/>
      </c>
      <c r="BT118" s="269" t="str">
        <f ca="true">+IF(OFFSET('Water Data'!$D$28,0,10*ROW('Water Data'!D112))="","",OFFSET('Water Data'!$D$28,0,10*ROW('Water Data'!D112)))</f>
        <v/>
      </c>
      <c r="BU118" s="269" t="str">
        <f ca="true">+IF(OFFSET('Water Data'!$D$29,0,10*ROW('Water Data'!D112))="","",OFFSET('Water Data'!$D$29,0,10*ROW('Water Data'!D112)))</f>
        <v/>
      </c>
      <c r="BV118" s="269" t="str">
        <f ca="true">+IF(OFFSET('Water Data'!$E$27,0,10*ROW('Water Data'!E112))="","",OFFSET('Water Data'!$E$27,0,10*ROW('Water Data'!E112)))</f>
        <v/>
      </c>
      <c r="BW118" s="269" t="str">
        <f ca="true">+IF(OFFSET('Water Data'!$E$28,0,10*ROW('Water Data'!E112))="","",OFFSET('Water Data'!$E$28,0,10*ROW('Water Data'!E112)))</f>
        <v/>
      </c>
      <c r="BX118" s="269" t="str">
        <f ca="true">+IF(OFFSET('Water Data'!$E$29,0,10*ROW('Water Data'!E112))="","",OFFSET('Water Data'!$E$29,0,10*ROW('Water Data'!E112)))</f>
        <v/>
      </c>
      <c r="BY118" s="269" t="str">
        <f ca="true">+IF(OFFSET('Water Data'!$F$27,0,10*ROW('Water Data'!F112))="","",OFFSET('Water Data'!$F$27,0,10*ROW('Water Data'!F112)))</f>
        <v/>
      </c>
      <c r="BZ118" s="269" t="str">
        <f ca="true">+IF(OFFSET('Water Data'!$F$28,0,10*ROW('Water Data'!F112))="","",OFFSET('Water Data'!$F$28,0,10*ROW('Water Data'!F112)))</f>
        <v/>
      </c>
      <c r="CA118" s="269" t="str">
        <f ca="true">+IF(OFFSET('Water Data'!$F$29,0,10*ROW('Water Data'!F112))="","",OFFSET('Water Data'!$F$29,0,10*ROW('Water Data'!F112)))</f>
        <v/>
      </c>
      <c r="CB118" s="269" t="str">
        <f ca="true">+IF(OFFSET('Water Data'!$G$27,0,10*ROW('Water Data'!G112))="","",OFFSET('Water Data'!$G$27,0,10*ROW('Water Data'!G112)))</f>
        <v/>
      </c>
      <c r="CC118" s="269" t="str">
        <f ca="true">+IF(OFFSET('Water Data'!$G$28,0,10*ROW('Water Data'!G112))="","",OFFSET('Water Data'!$G$28,0,10*ROW('Water Data'!G112)))</f>
        <v/>
      </c>
      <c r="CD118" s="269" t="str">
        <f ca="true">+IF(OFFSET('Water Data'!$G$29,0,10*ROW('Water Data'!G112))="","",OFFSET('Water Data'!$G$29,0,10*ROW('Water Data'!G112)))</f>
        <v/>
      </c>
      <c r="CE118" s="269" t="str">
        <f ca="true">+IF(OFFSET('Water Data'!$H$27,0,10*ROW('Water Data'!H112))="","",OFFSET('Water Data'!$H$27,0,10*ROW('Water Data'!H112)))</f>
        <v/>
      </c>
      <c r="CF118" s="269" t="str">
        <f ca="true">+IF(OFFSET('Water Data'!$H$28,0,10*ROW('Water Data'!H112))="","",OFFSET('Water Data'!$H$28,0,10*ROW('Water Data'!H112)))</f>
        <v/>
      </c>
      <c r="CG118" s="269" t="str">
        <f ca="true">+IF(OFFSET('Water Data'!$H$29,0,10*ROW('Water Data'!H112))="","",OFFSET('Water Data'!$H$29,0,10*ROW('Water Data'!H112)))</f>
        <v/>
      </c>
      <c r="CH118" s="269" t="str">
        <f ca="true">+IF(OFFSET('Water Data'!$I$27,0,10*ROW('Water Data'!I112))="","",OFFSET('Water Data'!$I$27,0,10*ROW('Water Data'!I112)))</f>
        <v/>
      </c>
      <c r="CI118" s="269" t="str">
        <f ca="true">+IF(OFFSET('Water Data'!$I$28,0,10*ROW('Water Data'!I112))="","",OFFSET('Water Data'!$I$28,0,10*ROW('Water Data'!I112)))</f>
        <v/>
      </c>
      <c r="CJ118" s="269" t="str">
        <f ca="true">+IF(OFFSET('Water Data'!$I$29,0,10*ROW('Water Data'!I112))="","",OFFSET('Water Data'!$I$29,0,10*ROW('Water Data'!I112)))</f>
        <v/>
      </c>
      <c r="CK118" s="269" t="str">
        <f ca="true">+IF(OFFSET('Sanitation Data'!$D$28,0,10*ROW('Sanitation Data'!D112))="","",OFFSET('Sanitation Data'!$D$28,0,10*ROW('Sanitation Data'!D112)))</f>
        <v/>
      </c>
      <c r="CL118" s="269" t="str">
        <f ca="true">+IF(OFFSET('Sanitation Data'!$D$29,0,10*ROW('Sanitation Data'!D112))="","",OFFSET('Sanitation Data'!$D$29,0,10*ROW('Sanitation Data'!D112)))</f>
        <v/>
      </c>
      <c r="CM118" s="269" t="str">
        <f ca="true">+IF(OFFSET('Sanitation Data'!$D$30,0,10*ROW('Sanitation Data'!D112))="","",OFFSET('Sanitation Data'!$D$30,0,10*ROW('Sanitation Data'!D112)))</f>
        <v/>
      </c>
      <c r="CN118" s="269" t="str">
        <f ca="true">+IF(OFFSET('Sanitation Data'!$D$31,0,10*ROW('Sanitation Data'!D112))="","",OFFSET('Sanitation Data'!$D$31,0,10*ROW('Sanitation Data'!D112)))</f>
        <v/>
      </c>
      <c r="CO118" s="269" t="str">
        <f ca="true">+IF(OFFSET('Sanitation Data'!$D$32,0,10*ROW('Sanitation Data'!D112))="","",OFFSET('Sanitation Data'!$D$32,0,10*ROW('Sanitation Data'!D112)))</f>
        <v/>
      </c>
      <c r="CP118" s="269" t="str">
        <f ca="true">+IF(OFFSET('Sanitation Data'!$E$28,0,10*ROW('Sanitation Data'!E112))="","",OFFSET('Sanitation Data'!$E$28,0,10*ROW('Sanitation Data'!E112)))</f>
        <v/>
      </c>
      <c r="CQ118" s="269" t="str">
        <f ca="true">+IF(OFFSET('Sanitation Data'!$E$29,0,10*ROW('Sanitation Data'!E112))="","",OFFSET('Sanitation Data'!$E$29,0,10*ROW('Sanitation Data'!E112)))</f>
        <v/>
      </c>
      <c r="CR118" s="269" t="str">
        <f ca="true">+IF(OFFSET('Sanitation Data'!$E$30,0,10*ROW('Sanitation Data'!E112))="","",OFFSET('Sanitation Data'!$E$30,0,10*ROW('Sanitation Data'!E112)))</f>
        <v/>
      </c>
      <c r="CS118" s="269" t="str">
        <f ca="true">+IF(OFFSET('Sanitation Data'!$E$31,0,10*ROW('Sanitation Data'!E112))="","",OFFSET('Sanitation Data'!$E$31,0,10*ROW('Sanitation Data'!E112)))</f>
        <v/>
      </c>
      <c r="CT118" s="269" t="str">
        <f ca="true">+IF(OFFSET('Sanitation Data'!$E$32,0,10*ROW('Sanitation Data'!E112))="","",OFFSET('Sanitation Data'!$E$32,0,10*ROW('Sanitation Data'!E112)))</f>
        <v/>
      </c>
      <c r="CU118" s="269" t="str">
        <f ca="true">+IF(OFFSET('Sanitation Data'!$F$28,0,10*ROW('Sanitation Data'!F112))="","",OFFSET('Sanitation Data'!$F$28,0,10*ROW('Sanitation Data'!F112)))</f>
        <v/>
      </c>
      <c r="CV118" s="269" t="str">
        <f ca="true">+IF(OFFSET('Sanitation Data'!$F$29,0,10*ROW('Sanitation Data'!F112))="","",OFFSET('Sanitation Data'!$F$29,0,10*ROW('Sanitation Data'!F112)))</f>
        <v/>
      </c>
      <c r="CW118" s="269" t="str">
        <f ca="true">+IF(OFFSET('Sanitation Data'!$F$30,0,10*ROW('Sanitation Data'!F112))="","",OFFSET('Sanitation Data'!$F$30,0,10*ROW('Sanitation Data'!F112)))</f>
        <v/>
      </c>
      <c r="CX118" s="269" t="str">
        <f ca="true">+IF(OFFSET('Sanitation Data'!$F$31,0,10*ROW('Sanitation Data'!F112))="","",OFFSET('Sanitation Data'!$F$31,0,10*ROW('Sanitation Data'!F112)))</f>
        <v/>
      </c>
      <c r="CY118" s="269" t="str">
        <f ca="true">+IF(OFFSET('Sanitation Data'!$F$32,0,10*ROW('Sanitation Data'!F112))="","",OFFSET('Sanitation Data'!$F$32,0,10*ROW('Sanitation Data'!F112)))</f>
        <v/>
      </c>
      <c r="CZ118" s="269" t="str">
        <f ca="true">+IF(OFFSET('Sanitation Data'!$G$28,0,10*ROW('Sanitation Data'!G112))="","",OFFSET('Sanitation Data'!$G$28,0,10*ROW('Sanitation Data'!G112)))</f>
        <v/>
      </c>
      <c r="DA118" s="269" t="str">
        <f ca="true">+IF(OFFSET('Sanitation Data'!$G$29,0,10*ROW('Sanitation Data'!G112))="","",OFFSET('Sanitation Data'!$G$29,0,10*ROW('Sanitation Data'!G112)))</f>
        <v/>
      </c>
      <c r="DB118" s="269" t="str">
        <f ca="true">+IF(OFFSET('Sanitation Data'!$G$30,0,10*ROW('Sanitation Data'!G112))="","",OFFSET('Sanitation Data'!$G$30,0,10*ROW('Sanitation Data'!G112)))</f>
        <v/>
      </c>
      <c r="DC118" s="269" t="str">
        <f ca="true">+IF(OFFSET('Sanitation Data'!$G$31,0,10*ROW('Sanitation Data'!G112))="","",OFFSET('Sanitation Data'!$G$31,0,10*ROW('Sanitation Data'!G112)))</f>
        <v/>
      </c>
      <c r="DD118" s="269" t="str">
        <f ca="true">+IF(OFFSET('Sanitation Data'!$G$32,0,10*ROW('Sanitation Data'!G112))="","",OFFSET('Sanitation Data'!$G$32,0,10*ROW('Sanitation Data'!G112)))</f>
        <v/>
      </c>
      <c r="DE118" s="269" t="str">
        <f ca="true">+IF(OFFSET('Sanitation Data'!$H$28,0,10*ROW('Sanitation Data'!H112))="","",OFFSET('Sanitation Data'!$H$28,0,10*ROW('Sanitation Data'!H112)))</f>
        <v/>
      </c>
      <c r="DF118" s="269" t="str">
        <f ca="true">+IF(OFFSET('Sanitation Data'!$H$29,0,10*ROW('Sanitation Data'!H112))="","",OFFSET('Sanitation Data'!$H$29,0,10*ROW('Sanitation Data'!H112)))</f>
        <v/>
      </c>
      <c r="DG118" s="269" t="str">
        <f ca="true">+IF(OFFSET('Sanitation Data'!$H$30,0,10*ROW('Sanitation Data'!H112))="","",OFFSET('Sanitation Data'!$H$30,0,10*ROW('Sanitation Data'!H112)))</f>
        <v/>
      </c>
      <c r="DH118" s="269" t="str">
        <f ca="true">+IF(OFFSET('Sanitation Data'!$H$31,0,10*ROW('Sanitation Data'!H112))="","",OFFSET('Sanitation Data'!$H$31,0,10*ROW('Sanitation Data'!H112)))</f>
        <v/>
      </c>
      <c r="DI118" s="269" t="str">
        <f ca="true">+IF(OFFSET('Sanitation Data'!$H$32,0,10*ROW('Sanitation Data'!H112))="","",OFFSET('Sanitation Data'!$H$32,0,10*ROW('Sanitation Data'!H112)))</f>
        <v/>
      </c>
      <c r="DJ118" s="269" t="str">
        <f ca="true">+IF(OFFSET('Sanitation Data'!$I$28,0,10*ROW('Sanitation Data'!I112))="","",OFFSET('Sanitation Data'!$I$28,0,10*ROW('Sanitation Data'!I112)))</f>
        <v/>
      </c>
      <c r="DK118" s="269" t="str">
        <f ca="true">+IF(OFFSET('Sanitation Data'!$I$29,0,10*ROW('Sanitation Data'!I112))="","",OFFSET('Sanitation Data'!$I$29,0,10*ROW('Sanitation Data'!I112)))</f>
        <v/>
      </c>
      <c r="DL118" s="269" t="str">
        <f ca="true">+IF(OFFSET('Sanitation Data'!$I$30,0,10*ROW('Sanitation Data'!I112))="","",OFFSET('Sanitation Data'!$I$30,0,10*ROW('Sanitation Data'!I112)))</f>
        <v/>
      </c>
      <c r="DM118" s="269" t="str">
        <f ca="true">+IF(OFFSET('Sanitation Data'!$I$31,0,10*ROW('Sanitation Data'!I112))="","",OFFSET('Sanitation Data'!$I$31,0,10*ROW('Sanitation Data'!I112)))</f>
        <v/>
      </c>
      <c r="DN118" s="269" t="str">
        <f ca="true">+IF(OFFSET('Sanitation Data'!$I$32,0,10*ROW('Sanitation Data'!I112))="","",OFFSET('Sanitation Data'!$I$32,0,10*ROW('Sanitation Data'!I112)))</f>
        <v/>
      </c>
      <c r="DO118" s="269" t="str">
        <f ca="true">+IF(OFFSET('Hygiene Data'!$D$11,0,10*ROW('Hygiene Data'!D112))="","",OFFSET('Hygiene Data'!$D$11,0,10*ROW('Hygiene Data'!D112)))</f>
        <v/>
      </c>
      <c r="DP118" s="269" t="str">
        <f ca="true">+IF(OFFSET('Hygiene Data'!$D$12,0,10*ROW('Hygiene Data'!D112))="","",OFFSET('Hygiene Data'!$D$12,0,10*ROW('Hygiene Data'!D112)))</f>
        <v/>
      </c>
      <c r="DQ118" s="269" t="str">
        <f ca="true">+IF(OFFSET('Hygiene Data'!$D$13,0,10*ROW('Hygiene Data'!D112))="","",OFFSET('Hygiene Data'!$D$13,0,10*ROW('Hygiene Data'!D112)))</f>
        <v/>
      </c>
      <c r="DR118" s="269" t="str">
        <f ca="true">+IF(OFFSET('Hygiene Data'!$E$11,0,10*ROW('Hygiene Data'!E112))="","",OFFSET('Hygiene Data'!$E$11,0,10*ROW('Hygiene Data'!E112)))</f>
        <v/>
      </c>
      <c r="DS118" s="269" t="str">
        <f ca="true">+IF(OFFSET('Hygiene Data'!$E$12,0,10*ROW('Hygiene Data'!E112))="","",OFFSET('Hygiene Data'!$E$12,0,10*ROW('Hygiene Data'!E112)))</f>
        <v/>
      </c>
      <c r="DT118" s="269" t="str">
        <f ca="true">+IF(OFFSET('Hygiene Data'!$E$13,0,10*ROW('Hygiene Data'!E112))="","",OFFSET('Hygiene Data'!$E$13,0,10*ROW('Hygiene Data'!E112)))</f>
        <v/>
      </c>
      <c r="DU118" s="269" t="str">
        <f ca="true">+IF(OFFSET('Hygiene Data'!$F$11,0,10*ROW('Hygiene Data'!F112))="","",OFFSET('Hygiene Data'!$F$11,0,10*ROW('Hygiene Data'!F112)))</f>
        <v/>
      </c>
      <c r="DV118" s="269" t="str">
        <f ca="true">+IF(OFFSET('Hygiene Data'!$F$12,0,10*ROW('Hygiene Data'!F112))="","",OFFSET('Hygiene Data'!$F$12,0,10*ROW('Hygiene Data'!F112)))</f>
        <v/>
      </c>
      <c r="DW118" s="269" t="str">
        <f ca="true">+IF(OFFSET('Hygiene Data'!$F$13,0,10*ROW('Hygiene Data'!F112))="","",OFFSET('Hygiene Data'!$F$13,0,10*ROW('Hygiene Data'!F112)))</f>
        <v/>
      </c>
      <c r="DX118" s="269" t="str">
        <f ca="true">+IF(OFFSET('Hygiene Data'!$G$11,0,10*ROW('Hygiene Data'!G112))="","",OFFSET('Hygiene Data'!$G$11,0,10*ROW('Hygiene Data'!G112)))</f>
        <v/>
      </c>
      <c r="DY118" s="269" t="str">
        <f ca="true">+IF(OFFSET('Hygiene Data'!$G$12,0,10*ROW('Hygiene Data'!G112))="","",OFFSET('Hygiene Data'!$G$12,0,10*ROW('Hygiene Data'!G112)))</f>
        <v/>
      </c>
      <c r="DZ118" s="269" t="str">
        <f ca="true">+IF(OFFSET('Hygiene Data'!$G$13,0,10*ROW('Hygiene Data'!G112))="","",OFFSET('Hygiene Data'!$G$13,0,10*ROW('Hygiene Data'!G112)))</f>
        <v/>
      </c>
      <c r="EA118" s="269" t="str">
        <f ca="true">+IF(OFFSET('Hygiene Data'!$H$11,0,10*ROW('Hygiene Data'!H112))="","",OFFSET('Hygiene Data'!$H$11,0,10*ROW('Hygiene Data'!H112)))</f>
        <v/>
      </c>
      <c r="EB118" s="269" t="str">
        <f ca="true">+IF(OFFSET('Hygiene Data'!$H$12,0,10*ROW('Hygiene Data'!H112))="","",OFFSET('Hygiene Data'!$H$12,0,10*ROW('Hygiene Data'!H112)))</f>
        <v/>
      </c>
      <c r="EC118" s="269" t="str">
        <f ca="true">+IF(OFFSET('Hygiene Data'!$H$13,0,10*ROW('Hygiene Data'!H112))="","",OFFSET('Hygiene Data'!$H$13,0,10*ROW('Hygiene Data'!H112)))</f>
        <v/>
      </c>
      <c r="ED118" s="269" t="str">
        <f ca="true">+IF(OFFSET('Hygiene Data'!$I$11,0,10*ROW('Hygiene Data'!I112))="","",OFFSET('Hygiene Data'!$I$11,0,10*ROW('Hygiene Data'!I112)))</f>
        <v/>
      </c>
      <c r="EE118" s="269" t="str">
        <f ca="true">+IF(OFFSET('Hygiene Data'!$I$12,0,10*ROW('Hygiene Data'!I112))="","",OFFSET('Hygiene Data'!$I$12,0,10*ROW('Hygiene Data'!I112)))</f>
        <v/>
      </c>
      <c r="EF118" s="269" t="str">
        <f ca="true">+IF(OFFSET('Hygiene Data'!$I$13,0,10*ROW('Hygiene Data'!I112))="","",OFFSET('Hygiene Data'!$I$13,0,10*ROW('Hygiene Data'!I112)))</f>
        <v/>
      </c>
    </row>
    <row xmlns:x14ac="http://schemas.microsoft.com/office/spreadsheetml/2009/9/ac" r="119" x14ac:dyDescent="0.2">
      <c r="A119" s="36" t="str">
        <f ca="true">+IF(OFFSET('Water Data'!$B$2,0,10*ROW('Water Data'!E113))="","",OFFSET('Water Data'!$B$2,0,10*ROW('Water Data'!E113)))</f>
        <v/>
      </c>
      <c r="B119" s="36" t="str">
        <f ca="true">+IF(OFFSET('Water Data'!$C$2,0,10*ROW('Water Data'!F113))="","",OFFSET('Water Data'!$C$2,0,10*ROW('Water Data'!F113)))</f>
        <v/>
      </c>
      <c r="C119" s="325" t="str">
        <f t="shared" ca="true" si="1"/>
        <v/>
      </c>
      <c r="D119" s="82" t="e">
        <f ca="true">+IF(AND(ISTEXT(OFFSET('Water Data'!$B$2,0,10*ROW('Water Data'!D113))),BS119="Yes"),100-OFFSET('Water Data'!$D$4,0,10*ROW('Water Data'!D113)),IF(AND(ISTEXT(OFFSET('Water Data'!$B$2,0,10*ROW('Water Data'!D113))),BS119="No",ISNUMBER(OFFSET('Water Data'!$D$4,0,10*ROW('Water Data'!D113)))),CONCATENATE("[",ROUND(100-OFFSET('Water Data'!$D$4,0,10*ROW('Water Data'!D113)),0),"]"),IF(AND(ISTEXT(OFFSET('Water Data'!$B$2,0,10*ROW('Water Data'!D113))),BS119="",ISNUMBER(OFFSET('Water Data'!$D$4,0,10*ROW('Water Data'!D113)))),100-OFFSET('Water Data'!$D$4,0,10*ROW('Water Data'!D113)),NA())))</f>
        <v>#N/A</v>
      </c>
      <c r="E119" s="82" t="e">
        <f ca="true">+IF(AND(ISTEXT(OFFSET('Water Data'!$B$2,0,10*ROW('Water Data'!E113))),BT119="Yes"),OFFSET('Water Data'!$D$6,0,10*ROW('Water Data'!D113)),IF(AND(ISTEXT(OFFSET('Water Data'!$B$2,0,10*ROW('Water Data'!D113))),BT119="No",ISNUMBER(OFFSET('Water Data'!$D$6,0,10*ROW('Water Data'!D113)))),CONCATENATE("[",ROUND(OFFSET('Water Data'!$D$6,0,10*ROW('Water Data'!D113)),0),"]"),IF(AND(ISTEXT(OFFSET('Water Data'!$B$2,0,10*ROW('Water Data'!D113))),BT119="",ISNUMBER(OFFSET('Water Data'!$D$6,0,10*ROW('Water Data'!D113)))),OFFSET('Water Data'!$D$6,0,10*ROW('Water Data'!D113)),NA())))</f>
        <v>#N/A</v>
      </c>
      <c r="F119" s="82" t="e">
        <f ca="true">+IF(AND(ISTEXT(OFFSET('Water Data'!$B$2,0,10*ROW('Water Data'!D113))),BU119="Yes"),OFFSET('Water Data'!$D$9,0,10*ROW('Water Data'!D113)),IF(AND(ISTEXT(OFFSET('Water Data'!$B$2,0,10*ROW('Water Data'!D113))),BU119="No",ISNUMBER(OFFSET('Water Data'!$D$9,0,10*ROW('Water Data'!D113)))),CONCATENATE("[",ROUND(OFFSET('Water Data'!$D$9,0,10*ROW('Water Data'!D113)),0),"]"),IF(AND(ISTEXT(OFFSET('Water Data'!$B$2,0,10*ROW('Water Data'!D113))),BU119="",ISNUMBER(OFFSET('Water Data'!$D$9,0,10*ROW('Water Data'!D113)))),OFFSET('Water Data'!$D$9,0,10*ROW('Water Data'!D113)),NA())))</f>
        <v>#N/A</v>
      </c>
      <c r="G119" s="82" t="e">
        <f ca="true">+IF(AND(ISTEXT(OFFSET('Water Data'!$B$2,0,10*ROW('Water Data'!E113))),BV119="Yes"),100-OFFSET('Water Data'!$E$4,0,10*ROW('Water Data'!E113)),IF(AND(ISTEXT(OFFSET('Water Data'!$B$2,0,10*ROW('Water Data'!E113))),BV119="No",ISNUMBER(OFFSET('Water Data'!$E$4,0,10*ROW('Water Data'!E113)))),CONCATENATE("[",ROUND(100-OFFSET('Water Data'!$E$4,0,10*ROW('Water Data'!E113)),0),"]"),IF(AND(ISTEXT(OFFSET('Water Data'!$B$2,0,10*ROW('Water Data'!E113))),BV119="",ISNUMBER(OFFSET('Water Data'!$E$4,0,10*ROW('Water Data'!E113)))),100-OFFSET('Water Data'!$E$4,0,10*ROW('Water Data'!E113)),NA())))</f>
        <v>#N/A</v>
      </c>
      <c r="H119" s="82" t="e">
        <f ca="true">+IF(AND(ISTEXT(OFFSET('Water Data'!$B$2,0,10*ROW('Water Data'!E113))),BW119="Yes"),OFFSET('Water Data'!$E$6,0,10*ROW('Water Data'!E113)),IF(AND(ISTEXT(OFFSET('Water Data'!$B$2,0,10*ROW('Water Data'!E113))),BW119="No",ISNUMBER(OFFSET('Water Data'!$E$6,0,10*ROW('Water Data'!E113)))),CONCATENATE("[",ROUND(OFFSET('Water Data'!$D$6,0,10*ROW('Water Data'!E113)),0),"]"),IF(AND(ISTEXT(OFFSET('Water Data'!$B$2,0,10*ROW('Water Data'!E113))),BW119="",ISNUMBER(OFFSET('Water Data'!$E$6,0,10*ROW('Water Data'!E113)))),OFFSET('Water Data'!$E$6,0,10*ROW('Water Data'!E113)),NA())))</f>
        <v>#N/A</v>
      </c>
      <c r="I119" s="82" t="e">
        <f ca="true">+IF(AND(ISTEXT(OFFSET('Water Data'!$B$2,0,10*ROW('Water Data'!E113))),BX119="Yes"),OFFSET('Water Data'!$E$9,0,10*ROW('Water Data'!E113)),IF(AND(ISTEXT(OFFSET('Water Data'!$B$2,0,10*ROW('Water Data'!E113))),BX119="No",ISNUMBER(OFFSET('Water Data'!$E$9,0,10*ROW('Water Data'!E113)))),CONCATENATE("[",ROUND(OFFSET('Water Data'!$E$9,0,10*ROW('Water Data'!E113)),0),"]"),IF(AND(ISTEXT(OFFSET('Water Data'!$B$2,0,10*ROW('Water Data'!E113))),BX119="",ISNUMBER(OFFSET('Water Data'!$E$9,0,10*ROW('Water Data'!E113)))),OFFSET('Water Data'!$E$9,0,10*ROW('Water Data'!E113)),NA())))</f>
        <v>#N/A</v>
      </c>
      <c r="J119" s="82" t="e">
        <f ca="true">+IF(AND(ISTEXT(OFFSET('Water Data'!$B$2,0,10*ROW('Water Data'!F113))),BY119="Yes"),100-OFFSET('Water Data'!$F$4,0,10*ROW('Water Data'!F113)),IF(AND(ISTEXT(OFFSET('Water Data'!$B$2,0,10*ROW('Water Data'!F113))),BY119="No",ISNUMBER(OFFSET('Water Data'!$F$4,0,10*ROW('Water Data'!F113)))),CONCATENATE("[",ROUND(100-OFFSET('Water Data'!$F$4,0,10*ROW('Water Data'!F113)),0),"]"),IF(AND(ISTEXT(OFFSET('Water Data'!$B$2,0,10*ROW('Water Data'!F113))),BY119="",ISNUMBER(OFFSET('Water Data'!$F$4,0,10*ROW('Water Data'!F113)))),100-OFFSET('Water Data'!$F$4,0,10*ROW('Water Data'!F113)),NA())))</f>
        <v>#N/A</v>
      </c>
      <c r="K119" s="82" t="e">
        <f ca="true">+IF(AND(ISTEXT(OFFSET('Water Data'!$B$2,0,10*ROW('Water Data'!F113))),BZ119="Yes"),OFFSET('Water Data'!$F$6,0,10*ROW('Water Data'!F113)),IF(AND(ISTEXT(OFFSET('Water Data'!$B$2,0,10*ROW('Water Data'!F113))),BZ119="No",ISNUMBER(OFFSET('Water Data'!$F$6,0,10*ROW('Water Data'!F113)))),CONCATENATE("[",ROUND(OFFSET('Water Data'!$F$6,0,10*ROW('Water Data'!F113)),0),"]"),IF(AND(ISTEXT(OFFSET('Water Data'!$B$2,0,10*ROW('Water Data'!F113))),BZ119="",ISNUMBER(OFFSET('Water Data'!$F$6,0,10*ROW('Water Data'!F113)))),OFFSET('Water Data'!$F$6,0,10*ROW('Water Data'!F113)),NA())))</f>
        <v>#N/A</v>
      </c>
      <c r="L119" s="82" t="e">
        <f ca="true">+IF(AND(ISTEXT(OFFSET('Water Data'!$B$2,0,10*ROW('Water Data'!F113))),CA119="Yes"),OFFSET('Water Data'!$F$9,0,10*ROW('Water Data'!F113)),IF(AND(ISTEXT(OFFSET('Water Data'!$B$2,0,10*ROW('Water Data'!F113))),CA119="No",ISNUMBER(OFFSET('Water Data'!$F$9,0,10*ROW('Water Data'!F113)))),CONCATENATE("[",ROUND(OFFSET('Water Data'!$F$9,0,10*ROW('Water Data'!F113)),0),"]"),IF(AND(ISTEXT(OFFSET('Water Data'!$B$2,0,10*ROW('Water Data'!F113))),CA119="",ISNUMBER(OFFSET('Water Data'!$F$9,0,10*ROW('Water Data'!F113)))),OFFSET('Water Data'!$F$9,0,10*ROW('Water Data'!F113)),NA())))</f>
        <v>#N/A</v>
      </c>
      <c r="M119" s="82" t="e">
        <f ca="true">+IF(AND(ISTEXT(OFFSET('Water Data'!$B$2,0,10*ROW('Water Data'!G113))),CB119="Yes"),100-OFFSET('Water Data'!$G$4,0,10*ROW('Water Data'!G113)),IF(AND(ISTEXT(OFFSET('Water Data'!$B$2,0,10*ROW('Water Data'!G113))),CB119="No",ISNUMBER(OFFSET('Water Data'!$G$4,0,10*ROW('Water Data'!G113)))),CONCATENATE("[",ROUND(100-OFFSET('Water Data'!$G$4,0,10*ROW('Water Data'!G113)),0),"]"),IF(AND(ISTEXT(OFFSET('Water Data'!$B$2,0,10*ROW('Water Data'!G113))),CB119="",ISNUMBER(OFFSET('Water Data'!$G$4,0,10*ROW('Water Data'!G113)))),100-OFFSET('Water Data'!$G$4,0,10*ROW('Water Data'!G113)),NA())))</f>
        <v>#N/A</v>
      </c>
      <c r="N119" s="82" t="e">
        <f ca="true">+IF(AND(ISTEXT(OFFSET('Water Data'!$B$2,0,10*ROW('Water Data'!G113))),CC119="Yes"),OFFSET('Water Data'!$G$6,0,10*ROW('Water Data'!G113)),IF(AND(ISTEXT(OFFSET('Water Data'!$B$2,0,10*ROW('Water Data'!G113))),CC119="No",ISNUMBER(OFFSET('Water Data'!$G$6,0,10*ROW('Water Data'!G113)))),CONCATENATE("[",ROUND(OFFSET('Water Data'!$G$6,0,10*ROW('Water Data'!G113)),0),"]"),IF(AND(ISTEXT(OFFSET('Water Data'!$B$2,0,10*ROW('Water Data'!G113))),CC119="",ISNUMBER(OFFSET('Water Data'!$G$6,0,10*ROW('Water Data'!G113)))),OFFSET('Water Data'!$G$6,0,10*ROW('Water Data'!G113)),NA())))</f>
        <v>#N/A</v>
      </c>
      <c r="O119" s="82" t="e">
        <f ca="true">+IF(AND(ISTEXT(OFFSET('Water Data'!$B$2,0,10*ROW('Water Data'!G113))),CD119="Yes"),OFFSET('Water Data'!$G$9,0,10*ROW('Water Data'!G113)),IF(AND(ISTEXT(OFFSET('Water Data'!$B$2,0,10*ROW('Water Data'!G113))),CD119="No",ISNUMBER(OFFSET('Water Data'!$G$9,0,10*ROW('Water Data'!G113)))),CONCATENATE("[",ROUND(OFFSET('Water Data'!$G$9,0,10*ROW('Water Data'!G113)),0),"]"),IF(AND(ISTEXT(OFFSET('Water Data'!$B$2,0,10*ROW('Water Data'!G113))),CD119="",ISNUMBER(OFFSET('Water Data'!$G$9,0,10*ROW('Water Data'!G113)))),OFFSET('Water Data'!$G$9,0,10*ROW('Water Data'!G113)),NA())))</f>
        <v>#N/A</v>
      </c>
      <c r="P119" s="82" t="e">
        <f ca="true">+IF(AND(ISTEXT(OFFSET('Water Data'!$B$2,0,10*ROW('Water Data'!H113))),CE119="Yes"),100-OFFSET('Water Data'!$H$4,0,10*ROW('Water Data'!H113)),IF(AND(ISTEXT(OFFSET('Water Data'!$B$2,0,10*ROW('Water Data'!H113))),CE119="No",ISNUMBER(OFFSET('Water Data'!$H$4,0,10*ROW('Water Data'!H113)))),CONCATENATE("[",ROUND(100-OFFSET('Water Data'!$H$4,0,10*ROW('Water Data'!H113)),0),"]"),IF(AND(ISTEXT(OFFSET('Water Data'!$B$2,0,10*ROW('Water Data'!H113))),CE119="",ISNUMBER(OFFSET('Water Data'!$H$4,0,10*ROW('Water Data'!H113)))),100-OFFSET('Water Data'!$H$4,0,10*ROW('Water Data'!H113)),NA())))</f>
        <v>#N/A</v>
      </c>
      <c r="Q119" s="82" t="e">
        <f ca="true">+IF(AND(ISTEXT(OFFSET('Water Data'!$B$2,0,10*ROW('Water Data'!H113))),CF119="Yes"),OFFSET('Water Data'!$H$6,0,10*ROW('Water Data'!H113)),IF(AND(ISTEXT(OFFSET('Water Data'!$B$2,0,10*ROW('Water Data'!H113))),CF119="No",ISNUMBER(OFFSET('Water Data'!$H$6,0,10*ROW('Water Data'!H113)))),CONCATENATE("[",ROUND(OFFSET('Water Data'!$H$6,0,10*ROW('Water Data'!H113)),0),"]"),IF(AND(ISTEXT(OFFSET('Water Data'!$B$2,0,10*ROW('Water Data'!H113))),CF119="",ISNUMBER(OFFSET('Water Data'!$H$6,0,10*ROW('Water Data'!H113)))),OFFSET('Water Data'!$H$6,0,10*ROW('Water Data'!H113)),NA())))</f>
        <v>#N/A</v>
      </c>
      <c r="R119" s="82" t="e">
        <f ca="true">+IF(AND(ISTEXT(OFFSET('Water Data'!$B$2,0,10*ROW('Water Data'!H113))),CG119="Yes"),OFFSET('Water Data'!$H$9,0,10*ROW('Water Data'!H113)),IF(AND(ISTEXT(OFFSET('Water Data'!$B$2,0,10*ROW('Water Data'!H113))),CG119="No",ISNUMBER(OFFSET('Water Data'!$H$9,0,10*ROW('Water Data'!H113)))),CONCATENATE("[",ROUND(OFFSET('Water Data'!$H$9,0,10*ROW('Water Data'!H113)),0),"]"),IF(AND(ISTEXT(OFFSET('Water Data'!$B$2,0,10*ROW('Water Data'!H113))),CG119="",ISNUMBER(OFFSET('Water Data'!$H$9,0,10*ROW('Water Data'!H113)))),OFFSET('Water Data'!$H$9,0,10*ROW('Water Data'!H113)),NA())))</f>
        <v>#N/A</v>
      </c>
      <c r="S119" s="82" t="e">
        <f ca="true">+IF(AND(ISTEXT(OFFSET('Water Data'!$B$2,0,10*ROW('Water Data'!I113))),CH119="Yes"),100-OFFSET('Water Data'!$I$4,0,10*ROW('Water Data'!I113)),IF(AND(ISTEXT(OFFSET('Water Data'!$B$2,0,10*ROW('Water Data'!I113))),CH119="No",ISNUMBER(OFFSET('Water Data'!$I$4,0,10*ROW('Water Data'!I113)))),CONCATENATE("[",ROUND(100-OFFSET('Water Data'!$I$4,0,10*ROW('Water Data'!I113)),0),"]"),IF(AND(ISTEXT(OFFSET('Water Data'!$B$2,0,10*ROW('Water Data'!I113))),CH119="",ISNUMBER(OFFSET('Water Data'!$I$4,0,10*ROW('Water Data'!I113)))),100-OFFSET('Water Data'!$I$4,0,10*ROW('Water Data'!I113)),NA())))</f>
        <v>#N/A</v>
      </c>
      <c r="T119" s="82" t="e">
        <f ca="true">+IF(AND(ISTEXT(OFFSET('Water Data'!$B$2,0,10*ROW('Water Data'!I113))),CI119="Yes"),OFFSET('Water Data'!$I$6,0,10*ROW('Water Data'!I113)),IF(AND(ISTEXT(OFFSET('Water Data'!$B$2,0,10*ROW('Water Data'!I113))),CI119="No",ISNUMBER(OFFSET('Water Data'!$I$6,0,10*ROW('Water Data'!I113)))),CONCATENATE("[",ROUND(OFFSET('Water Data'!$I$6,0,10*ROW('Water Data'!I113)),0),"]"),IF(AND(ISTEXT(OFFSET('Water Data'!$B$2,0,10*ROW('Water Data'!I113))),CI119="",ISNUMBER(OFFSET('Water Data'!$I$6,0,10*ROW('Water Data'!I113)))),OFFSET('Water Data'!$I$6,0,10*ROW('Water Data'!I113)),NA())))</f>
        <v>#N/A</v>
      </c>
      <c r="U119" s="82" t="e">
        <f ca="true">+IF(AND(ISTEXT(OFFSET('Water Data'!$B$2,0,10*ROW('Water Data'!I113))),CJ119="Yes"),OFFSET('Water Data'!$I$9,0,10*ROW('Water Data'!I113)),IF(AND(ISTEXT(OFFSET('Water Data'!$B$2,0,10*ROW('Water Data'!I113))),CJ119="No",ISNUMBER(OFFSET('Water Data'!$I$9,0,10*ROW('Water Data'!I113)))),CONCATENATE("[",ROUND(OFFSET('Water Data'!$I$9,0,10*ROW('Water Data'!I113)),0),"]"),IF(AND(ISTEXT(OFFSET('Water Data'!$B$2,0,10*ROW('Water Data'!I113))),CJ119="",ISNUMBER(OFFSET('Water Data'!$I$9,0,10*ROW('Water Data'!I113)))),OFFSET('Water Data'!$I$9,0,10*ROW('Water Data'!I113)),NA())))</f>
        <v>#N/A</v>
      </c>
      <c r="V119" s="83" t="e">
        <f ca="true">+IF(AND(ISTEXT(OFFSET('Sanitation Data'!$B$2,0,10*ROW('Sanitation Data'!D113))),CK119="Yes"),100-OFFSET('Sanitation Data'!$D$4,0,10*ROW('Sanitation Data'!D113)),IF(AND(ISTEXT(OFFSET('Sanitation Data'!$B$2,0,10*ROW('Sanitation Data'!D113))),CK119="No",ISNUMBER(OFFSET('Sanitation Data'!$D$4,0,10*ROW('Sanitation Data'!D113)))),CONCATENATE("[",ROUND(100-OFFSET('Sanitation Data'!$D$4,0,10*ROW('Sanitation Data'!D113)),0),"]"),IF(AND(ISTEXT(OFFSET('Sanitation Data'!$B$2,0,10*ROW('Sanitation Data'!D113))),CK119="",ISNUMBER(OFFSET('Sanitation Data'!$D$4,0,10*ROW('Sanitation Data'!D113)))),100-OFFSET('Sanitation Data'!$D$4,0,10*ROW('Sanitation Data'!D113)),NA())))</f>
        <v>#N/A</v>
      </c>
      <c r="W119" s="83" t="e">
        <f ca="true">+IF(AND(ISTEXT(OFFSET('Sanitation Data'!$B$2,0,10*ROW('Sanitation Data'!D113))),CL119="Yes"),OFFSET('Sanitation Data'!$D$6,0,10*ROW('Sanitation Data'!D113)),IF(AND(ISTEXT(OFFSET('Sanitation Data'!$B$2,0,10*ROW('Sanitation Data'!D113))),CL119="No",ISNUMBER(OFFSET('Sanitation Data'!$D$6,0,10*ROW('Sanitation Data'!D113)))),CONCATENATE("[",ROUND(OFFSET('Sanitation Data'!$D$6,0,10*ROW('Sanitation Data'!D113)),0),"]"),IF(AND(ISTEXT(OFFSET('Sanitation Data'!$B$2,0,10*ROW('Sanitation Data'!D113))),CL119="",ISNUMBER(OFFSET('Sanitation Data'!$D$6,0,10*ROW('Sanitation Data'!D113)))),OFFSET('Sanitation Data'!$D$6,0,10*ROW('Sanitation Data'!D113)),NA())))</f>
        <v>#N/A</v>
      </c>
      <c r="X119" s="83" t="e">
        <f ca="true">+IF(AND(ISTEXT(OFFSET('Sanitation Data'!$B$2,0,10*ROW('Sanitation Data'!D113))),CM119="Yes"),OFFSET('Sanitation Data'!$D$10,0,10*ROW('Sanitation Data'!D113)),IF(AND(ISTEXT(OFFSET('Sanitation Data'!$B$2,0,10*ROW('Sanitation Data'!D113))),CM119="No",ISNUMBER(OFFSET('Sanitation Data'!$D$10,0,10*ROW('Sanitation Data'!D113)))),CONCATENATE("[",ROUND(OFFSET('Sanitation Data'!$D$10,0,10*ROW('Sanitation Data'!D113)),0),"]"),IF(AND(ISTEXT(OFFSET('Sanitation Data'!$B$2,0,10*ROW('Sanitation Data'!D113))),CM119="",ISNUMBER(OFFSET('Sanitation Data'!$D$10,0,10*ROW('Sanitation Data'!D113)))),OFFSET('Sanitation Data'!$D$10,0,10*ROW('Sanitation Data'!D113)),NA())))</f>
        <v>#N/A</v>
      </c>
      <c r="Y119" s="83" t="e">
        <f ca="true">+IF(AND(ISTEXT(OFFSET('Sanitation Data'!$B$2,0,10*ROW('Sanitation Data'!D113))),CN119="Yes"),OFFSET('Sanitation Data'!$D$11,0,10*ROW('Sanitation Data'!D113)),IF(AND(ISTEXT(OFFSET('Sanitation Data'!$B$2,0,10*ROW('Sanitation Data'!D113))),CN119="No",ISNUMBER(OFFSET('Sanitation Data'!$D$11,0,10*ROW('Sanitation Data'!D113)))),CONCATENATE("[",ROUND(OFFSET('Sanitation Data'!$D$11,0,10*ROW('Sanitation Data'!D113)),0),"]"),IF(AND(ISTEXT(OFFSET('Sanitation Data'!$B$2,0,10*ROW('Sanitation Data'!D113))),CN119="",ISNUMBER(OFFSET('Sanitation Data'!$D$11,0,10*ROW('Sanitation Data'!D113)))),OFFSET('Sanitation Data'!$D$11,0,10*ROW('Sanitation Data'!D113)),NA())))</f>
        <v>#N/A</v>
      </c>
      <c r="Z119" s="83" t="e">
        <f ca="true">+IF(AND(ISTEXT(OFFSET('Sanitation Data'!$B$2,0,10*ROW('Sanitation Data'!D113))),CO119="Yes"),OFFSET('Sanitation Data'!$D$12,0,10*ROW('Sanitation Data'!D113)),IF(AND(ISTEXT(OFFSET('Sanitation Data'!$B$2,0,10*ROW('Sanitation Data'!D113))),CO119="No",ISNUMBER(OFFSET('Sanitation Data'!$D$12,0,10*ROW('Sanitation Data'!D113)))),CONCATENATE("[",ROUND(OFFSET('Sanitation Data'!$D$12,0,10*ROW('Sanitation Data'!D113)),0),"]"),IF(AND(ISTEXT(OFFSET('Sanitation Data'!$B$2,0,10*ROW('Sanitation Data'!D113))),CO119="",ISNUMBER(OFFSET('Sanitation Data'!$D$12,0,10*ROW('Sanitation Data'!D113)))),OFFSET('Sanitation Data'!$D$12,0,10*ROW('Sanitation Data'!D113)),NA())))</f>
        <v>#N/A</v>
      </c>
      <c r="AA119" s="83" t="e">
        <f ca="true">+IF(AND(ISTEXT(OFFSET('Sanitation Data'!$B$2,0,10*ROW('Sanitation Data'!E113))),CP119="Yes"),100-OFFSET('Sanitation Data'!$E$4,0,10*ROW('Sanitation Data'!E113)),IF(AND(ISTEXT(OFFSET('Sanitation Data'!$B$2,0,10*ROW('Sanitation Data'!E113))),CP119="No",ISNUMBER(OFFSET('Sanitation Data'!$E$4,0,10*ROW('Sanitation Data'!E113)))),CONCATENATE("[",ROUND(100-OFFSET('Sanitation Data'!$E$4,0,10*ROW('Sanitation Data'!E113)),0),"]"),IF(AND(ISTEXT(OFFSET('Sanitation Data'!$B$2,0,10*ROW('Sanitation Data'!E113))),CP119="",ISNUMBER(OFFSET('Sanitation Data'!$E$4,0,10*ROW('Sanitation Data'!E113)))),100-OFFSET('Sanitation Data'!$E$4,0,10*ROW('Sanitation Data'!E113)),NA())))</f>
        <v>#N/A</v>
      </c>
      <c r="AB119" s="83" t="e">
        <f ca="true">+IF(AND(ISTEXT(OFFSET('Sanitation Data'!$B$2,0,10*ROW('Sanitation Data'!E113))),CQ119="Yes"),OFFSET('Sanitation Data'!$E$6,0,10*ROW('Sanitation Data'!H113)),IF(AND(ISTEXT(OFFSET('Sanitation Data'!$B$2,0,10*ROW('Sanitation Data'!E113))),CQ119="No",ISNUMBER(OFFSET('Sanitation Data'!$E$6,0,10*ROW('Sanitation Data'!E113)))),CONCATENATE("[",ROUND(OFFSET('Sanitation Data'!$E$6,0,10*ROW('Sanitation Data'!E113)),0),"]"),IF(AND(ISTEXT(OFFSET('Sanitation Data'!$B$2,0,10*ROW('Sanitation Data'!E113))),CQ119="",ISNUMBER(OFFSET('Sanitation Data'!$E$6,0,10*ROW('Sanitation Data'!E113)))),OFFSET('Sanitation Data'!$E$6,0,10*ROW('Sanitation Data'!E113)),NA())))</f>
        <v>#N/A</v>
      </c>
      <c r="AC119" s="83" t="e">
        <f ca="true">+IF(AND(ISTEXT(OFFSET('Sanitation Data'!$B$2,0,10*ROW('Sanitation Data'!E113))),CR119="Yes"),OFFSET('Sanitation Data'!$E$10,0,10*ROW('Sanitation Data'!E113)),IF(AND(ISTEXT(OFFSET('Sanitation Data'!$B$2,0,10*ROW('Sanitation Data'!E113))),CR119="No",ISNUMBER(OFFSET('Sanitation Data'!$E$10,0,10*ROW('Sanitation Data'!E113)))),CONCATENATE("[",ROUND(OFFSET('Sanitation Data'!$E$10,0,10*ROW('Sanitation Data'!E113)),0),"]"),IF(AND(ISTEXT(OFFSET('Sanitation Data'!$B$2,0,10*ROW('Sanitation Data'!E113))),CR119="",ISNUMBER(OFFSET('Sanitation Data'!$E$10,0,10*ROW('Sanitation Data'!E113)))),OFFSET('Sanitation Data'!$E$10,0,10*ROW('Sanitation Data'!E113)),NA())))</f>
        <v>#N/A</v>
      </c>
      <c r="AD119" s="83" t="e">
        <f ca="true">+IF(AND(ISTEXT(OFFSET('Sanitation Data'!$B$2,0,10*ROW('Sanitation Data'!E113))),CS119="Yes"),OFFSET('Sanitation Data'!$E$11,0,10*ROW('Sanitation Data'!E113)),IF(AND(ISTEXT(OFFSET('Sanitation Data'!$B$2,0,10*ROW('Sanitation Data'!E113))),CS119="No",ISNUMBER(OFFSET('Sanitation Data'!$E$11,0,10*ROW('Sanitation Data'!E113)))),CONCATENATE("[",ROUND(OFFSET('Sanitation Data'!$E$11,0,10*ROW('Sanitation Data'!E113)),0),"]"),IF(AND(ISTEXT(OFFSET('Sanitation Data'!$B$2,0,10*ROW('Sanitation Data'!E113))),CS119="",ISNUMBER(OFFSET('Sanitation Data'!$E$11,0,10*ROW('Sanitation Data'!E113)))),OFFSET('Sanitation Data'!$E$11,0,10*ROW('Sanitation Data'!E113)),NA())))</f>
        <v>#N/A</v>
      </c>
      <c r="AE119" s="83" t="e">
        <f ca="true">+IF(AND(ISTEXT(OFFSET('Sanitation Data'!$B$2,0,10*ROW('Sanitation Data'!E113))),CT119="Yes"),OFFSET('Sanitation Data'!$E$12,0,10*ROW('Sanitation Data'!E113)),IF(AND(ISTEXT(OFFSET('Sanitation Data'!$B$2,0,10*ROW('Sanitation Data'!E113))),CT119="No",ISNUMBER(OFFSET('Sanitation Data'!$E$12,0,10*ROW('Sanitation Data'!E113)))),CONCATENATE("[",ROUND(OFFSET('Sanitation Data'!$E$12,0,10*ROW('Sanitation Data'!E113)),0),"]"),IF(AND(ISTEXT(OFFSET('Sanitation Data'!$B$2,0,10*ROW('Sanitation Data'!E113))),CT119="",ISNUMBER(OFFSET('Sanitation Data'!$E$12,0,10*ROW('Sanitation Data'!E113)))),OFFSET('Sanitation Data'!$E$12,0,10*ROW('Sanitation Data'!E113)),NA())))</f>
        <v>#N/A</v>
      </c>
      <c r="AF119" s="83" t="e">
        <f ca="true">+IF(AND(ISTEXT(OFFSET('Sanitation Data'!$B$2,0,10*ROW('Sanitation Data'!F113))),CU119="Yes"),100-OFFSET('Sanitation Data'!$F$4,0,10*ROW('Sanitation Data'!F113)),IF(AND(ISTEXT(OFFSET('Sanitation Data'!$B$2,0,10*ROW('Sanitation Data'!F113))),CU119="No",ISNUMBER(OFFSET('Sanitation Data'!$F$4,0,10*ROW('Sanitation Data'!F113)))),CONCATENATE("[",ROUND(100-OFFSET('Sanitation Data'!$F$4,0,10*ROW('Sanitation Data'!F113)),0),"]"),IF(AND(ISTEXT(OFFSET('Sanitation Data'!$B$2,0,10*ROW('Sanitation Data'!F113))),CU119="",ISNUMBER(OFFSET('Sanitation Data'!$F$4,0,10*ROW('Sanitation Data'!F113)))),100-OFFSET('Sanitation Data'!$F$4,0,10*ROW('Sanitation Data'!F113)),NA())))</f>
        <v>#N/A</v>
      </c>
      <c r="AG119" s="83" t="e">
        <f ca="true">+IF(AND(ISTEXT(OFFSET('Sanitation Data'!$B$2,0,10*ROW('Sanitation Data'!F113))),CV119="Yes"),OFFSET('Sanitation Data'!$F$6,0,10*ROW('Sanitation Data'!F113)),IF(AND(ISTEXT(OFFSET('Sanitation Data'!$B$2,0,10*ROW('Sanitation Data'!F113))),CV119="No",ISNUMBER(OFFSET('Sanitation Data'!$F$6,0,10*ROW('Sanitation Data'!F113)))),CONCATENATE("[",ROUND(OFFSET('Sanitation Data'!$F$6,0,10*ROW('Sanitation Data'!F113)),0),"]"),IF(AND(ISTEXT(OFFSET('Sanitation Data'!$B$2,0,10*ROW('Sanitation Data'!F113))),CV119="",ISNUMBER(OFFSET('Sanitation Data'!$F$6,0,10*ROW('Sanitation Data'!F113)))),OFFSET('Sanitation Data'!$F$6,0,10*ROW('Sanitation Data'!F113)),NA())))</f>
        <v>#N/A</v>
      </c>
      <c r="AH119" s="83" t="e">
        <f ca="true">+IF(AND(ISTEXT(OFFSET('Sanitation Data'!$B$2,0,10*ROW('Sanitation Data'!F113))),CW119="Yes"),OFFSET('Sanitation Data'!$F$10,0,10*ROW('Sanitation Data'!F113)),IF(AND(ISTEXT(OFFSET('Sanitation Data'!$B$2,0,10*ROW('Sanitation Data'!F113))),CW119="No",ISNUMBER(OFFSET('Sanitation Data'!$F$10,0,10*ROW('Sanitation Data'!F113)))),CONCATENATE("[",ROUND(OFFSET('Sanitation Data'!$F$10,0,10*ROW('Sanitation Data'!F113)),0),"]"),IF(AND(ISTEXT(OFFSET('Sanitation Data'!$B$2,0,10*ROW('Sanitation Data'!F113))),CW119="",ISNUMBER(OFFSET('Sanitation Data'!$F$10,0,10*ROW('Sanitation Data'!F113)))),OFFSET('Sanitation Data'!$F$10,0,10*ROW('Sanitation Data'!F113)),NA())))</f>
        <v>#N/A</v>
      </c>
      <c r="AI119" s="83" t="e">
        <f ca="true">+IF(AND(ISTEXT(OFFSET('Sanitation Data'!$B$2,0,10*ROW('Sanitation Data'!F113))),CX119="Yes"),OFFSET('Sanitation Data'!$F$11,0,10*ROW('Sanitation Data'!F113)),IF(AND(ISTEXT(OFFSET('Sanitation Data'!$B$2,0,10*ROW('Sanitation Data'!F113))),CX119="No",ISNUMBER(OFFSET('Sanitation Data'!$F$11,0,10*ROW('Sanitation Data'!F113)))),CONCATENATE("[",ROUND(OFFSET('Sanitation Data'!$F$11,0,10*ROW('Sanitation Data'!F113)),0),"]"),IF(AND(ISTEXT(OFFSET('Sanitation Data'!$B$2,0,10*ROW('Sanitation Data'!F113))),CX119="",ISNUMBER(OFFSET('Sanitation Data'!$F$11,0,10*ROW('Sanitation Data'!F113)))),OFFSET('Sanitation Data'!$F$11,0,10*ROW('Sanitation Data'!F113)),NA())))</f>
        <v>#N/A</v>
      </c>
      <c r="AJ119" s="83" t="e">
        <f ca="true">+IF(AND(ISTEXT(OFFSET('Sanitation Data'!$B$2,0,10*ROW('Sanitation Data'!F113))),CY119="Yes"),OFFSET('Sanitation Data'!$F$12,0,10*ROW('Sanitation Data'!F113)),IF(AND(ISTEXT(OFFSET('Sanitation Data'!$B$2,0,10*ROW('Sanitation Data'!F113))),CY119="No",ISNUMBER(OFFSET('Sanitation Data'!$F$12,0,10*ROW('Sanitation Data'!F113)))),CONCATENATE("[",ROUND(OFFSET('Sanitation Data'!$F$12,0,10*ROW('Sanitation Data'!F113)),0),"]"),IF(AND(ISTEXT(OFFSET('Sanitation Data'!$B$2,0,10*ROW('Sanitation Data'!F113))),CY119="",ISNUMBER(OFFSET('Sanitation Data'!$F$12,0,10*ROW('Sanitation Data'!F113)))),OFFSET('Sanitation Data'!$F$12,0,10*ROW('Sanitation Data'!F113)),NA())))</f>
        <v>#N/A</v>
      </c>
      <c r="AK119" s="83" t="e">
        <f ca="true">+IF(AND(ISTEXT(OFFSET('Sanitation Data'!$B$2,0,10*ROW('Sanitation Data'!G113))),CZ119="Yes"),100-OFFSET('Sanitation Data'!$G$4,0,10*ROW('Sanitation Data'!G113)),IF(AND(ISTEXT(OFFSET('Sanitation Data'!$B$2,0,10*ROW('Sanitation Data'!G113))),CZ119="No",ISNUMBER(OFFSET('Sanitation Data'!$G$4,0,10*ROW('Sanitation Data'!G113)))),CONCATENATE("[",ROUND(100-OFFSET('Sanitation Data'!$G$4,0,10*ROW('Sanitation Data'!G113)),0),"]"),IF(AND(ISTEXT(OFFSET('Sanitation Data'!$B$2,0,10*ROW('Sanitation Data'!G113))),CZ119="",ISNUMBER(OFFSET('Sanitation Data'!$G$4,0,10*ROW('Sanitation Data'!G113)))),100-OFFSET('Sanitation Data'!$G$4,0,10*ROW('Sanitation Data'!G113)),NA())))</f>
        <v>#N/A</v>
      </c>
      <c r="AL119" s="83" t="e">
        <f ca="true">+IF(AND(ISTEXT(OFFSET('Sanitation Data'!$B$2,0,10*ROW('Sanitation Data'!G113))),DA119="Yes"),OFFSET('Sanitation Data'!$G$6,0,10*ROW('Sanitation Data'!G113)),IF(AND(ISTEXT(OFFSET('Sanitation Data'!$B$2,0,10*ROW('Sanitation Data'!G113))),DA119="No",ISNUMBER(OFFSET('Sanitation Data'!$G$6,0,10*ROW('Sanitation Data'!G113)))),CONCATENATE("[",ROUND(OFFSET('Sanitation Data'!$G$6,0,10*ROW('Sanitation Data'!G113)),0),"]"),IF(AND(ISTEXT(OFFSET('Sanitation Data'!$B$2,0,10*ROW('Sanitation Data'!G113))),DA119="",ISNUMBER(OFFSET('Sanitation Data'!$G$6,0,10*ROW('Sanitation Data'!G113)))),OFFSET('Sanitation Data'!$G$6,0,10*ROW('Sanitation Data'!G113)),NA())))</f>
        <v>#N/A</v>
      </c>
      <c r="AM119" s="83" t="e">
        <f ca="true">+IF(AND(ISTEXT(OFFSET('Sanitation Data'!$B$2,0,10*ROW('Sanitation Data'!G113))),DB119="Yes"),OFFSET('Sanitation Data'!$G$10,0,10*ROW('Sanitation Data'!G113)),IF(AND(ISTEXT(OFFSET('Sanitation Data'!$B$2,0,10*ROW('Sanitation Data'!G113))),DB119="No",ISNUMBER(OFFSET('Sanitation Data'!$G$10,0,10*ROW('Sanitation Data'!G113)))),CONCATENATE("[",ROUND(OFFSET('Sanitation Data'!$G$10,0,10*ROW('Sanitation Data'!G113)),0),"]"),IF(AND(ISTEXT(OFFSET('Sanitation Data'!$B$2,0,10*ROW('Sanitation Data'!G113))),DB119="",ISNUMBER(OFFSET('Sanitation Data'!$G$10,0,10*ROW('Sanitation Data'!G113)))),OFFSET('Sanitation Data'!$G$10,0,10*ROW('Sanitation Data'!G113)),NA())))</f>
        <v>#N/A</v>
      </c>
      <c r="AN119" s="83" t="e">
        <f ca="true">+IF(AND(ISTEXT(OFFSET('Sanitation Data'!$B$2,0,10*ROW('Sanitation Data'!G113))),DC119="Yes"),OFFSET('Sanitation Data'!$G$11,0,10*ROW('Sanitation Data'!G113)),IF(AND(ISTEXT(OFFSET('Sanitation Data'!$B$2,0,10*ROW('Sanitation Data'!G113))),DC119="No",ISNUMBER(OFFSET('Sanitation Data'!$G$11,0,10*ROW('Sanitation Data'!G113)))),CONCATENATE("[",ROUND(OFFSET('Sanitation Data'!$G$11,0,10*ROW('Sanitation Data'!G113)),0),"]"),IF(AND(ISTEXT(OFFSET('Sanitation Data'!$B$2,0,10*ROW('Sanitation Data'!G113))),DC119="",ISNUMBER(OFFSET('Sanitation Data'!$G$11,0,10*ROW('Sanitation Data'!G113)))),OFFSET('Sanitation Data'!$G$11,0,10*ROW('Sanitation Data'!G113)),NA())))</f>
        <v>#N/A</v>
      </c>
      <c r="AO119" s="83" t="e">
        <f ca="true">+IF(AND(ISTEXT(OFFSET('Sanitation Data'!$B$2,0,10*ROW('Sanitation Data'!G113))),DD119="Yes"),OFFSET('Sanitation Data'!$G$12,0,10*ROW('Sanitation Data'!G113)),IF(AND(ISTEXT(OFFSET('Sanitation Data'!$B$2,0,10*ROW('Sanitation Data'!G113))),DD119="No",ISNUMBER(OFFSET('Sanitation Data'!$G$12,0,10*ROW('Sanitation Data'!G113)))),CONCATENATE("[",ROUND(OFFSET('Sanitation Data'!$G$12,0,10*ROW('Sanitation Data'!G113)),0),"]"),IF(AND(ISTEXT(OFFSET('Sanitation Data'!$B$2,0,10*ROW('Sanitation Data'!G113))),DD119="",ISNUMBER(OFFSET('Sanitation Data'!$G$12,0,10*ROW('Sanitation Data'!G113)))),OFFSET('Sanitation Data'!$G$12,0,10*ROW('Sanitation Data'!G113)),NA())))</f>
        <v>#N/A</v>
      </c>
      <c r="AP119" s="83" t="e">
        <f ca="true">+IF(AND(ISTEXT(OFFSET('Sanitation Data'!$B$2,0,10*ROW('Sanitation Data'!H113))),DE119="Yes"),100-OFFSET('Sanitation Data'!$H$4,0,10*ROW('Sanitation Data'!H113)),IF(AND(ISTEXT(OFFSET('Sanitation Data'!$B$2,0,10*ROW('Sanitation Data'!H113))),DE119="No",ISNUMBER(OFFSET('Sanitation Data'!$H$4,0,10*ROW('Sanitation Data'!H113)))),CONCATENATE("[",ROUND(100-OFFSET('Sanitation Data'!$H$4,0,10*ROW('Sanitation Data'!H113)),0),"]"),IF(AND(ISTEXT(OFFSET('Sanitation Data'!$B$2,0,10*ROW('Sanitation Data'!H113))),DE119="",ISNUMBER(OFFSET('Sanitation Data'!$H$4,0,10*ROW('Sanitation Data'!H113)))),100-OFFSET('Sanitation Data'!$H$4,0,10*ROW('Sanitation Data'!H113)),NA())))</f>
        <v>#N/A</v>
      </c>
      <c r="AQ119" s="83" t="e">
        <f ca="true">+IF(AND(ISTEXT(OFFSET('Sanitation Data'!$B$2,0,10*ROW('Sanitation Data'!H113))),DF119="Yes"),OFFSET('Sanitation Data'!$H$6,0,10*ROW('Sanitation Data'!H113)),IF(AND(ISTEXT(OFFSET('Sanitation Data'!$B$2,0,10*ROW('Sanitation Data'!H113))),DF119="No",ISNUMBER(OFFSET('Sanitation Data'!$H$6,0,10*ROW('Sanitation Data'!H113)))),CONCATENATE("[",ROUND(OFFSET('Sanitation Data'!$H$6,0,10*ROW('Sanitation Data'!H113)),0),"]"),IF(AND(ISTEXT(OFFSET('Sanitation Data'!$B$2,0,10*ROW('Sanitation Data'!H113))),DF119="",ISNUMBER(OFFSET('Sanitation Data'!$H$6,0,10*ROW('Sanitation Data'!H113)))),OFFSET('Sanitation Data'!$H$6,0,10*ROW('Sanitation Data'!H113)),NA())))</f>
        <v>#N/A</v>
      </c>
      <c r="AR119" s="83" t="e">
        <f ca="true">+IF(AND(ISTEXT(OFFSET('Sanitation Data'!$B$2,0,10*ROW('Sanitation Data'!H113))),DG119="Yes"),OFFSET('Sanitation Data'!$H$10,0,10*ROW('Sanitation Data'!H113)),IF(AND(ISTEXT(OFFSET('Sanitation Data'!$B$2,0,10*ROW('Sanitation Data'!H113))),DG119="No",ISNUMBER(OFFSET('Sanitation Data'!$H$10,0,10*ROW('Sanitation Data'!H113)))),CONCATENATE("[",ROUND(OFFSET('Sanitation Data'!$H$10,0,10*ROW('Sanitation Data'!H113)),0),"]"),IF(AND(ISTEXT(OFFSET('Sanitation Data'!$B$2,0,10*ROW('Sanitation Data'!H113))),DG119="",ISNUMBER(OFFSET('Sanitation Data'!$H$10,0,10*ROW('Sanitation Data'!H113)))),OFFSET('Sanitation Data'!$H$10,0,10*ROW('Sanitation Data'!H113)),NA())))</f>
        <v>#N/A</v>
      </c>
      <c r="AS119" s="83" t="e">
        <f ca="true">+IF(AND(ISTEXT(OFFSET('Sanitation Data'!$B$2,0,10*ROW('Sanitation Data'!H113))),DH119="Yes"),OFFSET('Sanitation Data'!$H$11,0,10*ROW('Sanitation Data'!H113)),IF(AND(ISTEXT(OFFSET('Sanitation Data'!$B$2,0,10*ROW('Sanitation Data'!H113))),DH119="No",ISNUMBER(OFFSET('Sanitation Data'!$H$11,0,10*ROW('Sanitation Data'!H113)))),CONCATENATE("[",ROUND(OFFSET('Sanitation Data'!$H$11,0,10*ROW('Sanitation Data'!H113)),0),"]"),IF(AND(ISTEXT(OFFSET('Sanitation Data'!$B$2,0,10*ROW('Sanitation Data'!H113))),DH119="",ISNUMBER(OFFSET('Sanitation Data'!$H$11,0,10*ROW('Sanitation Data'!H113)))),OFFSET('Sanitation Data'!$H$11,0,10*ROW('Sanitation Data'!H113)),NA())))</f>
        <v>#N/A</v>
      </c>
      <c r="AT119" s="83" t="e">
        <f ca="true">+IF(AND(ISTEXT(OFFSET('Sanitation Data'!$B$2,0,10*ROW('Sanitation Data'!H113))),DI119="Yes"),OFFSET('Sanitation Data'!$H$12,0,10*ROW('Sanitation Data'!H113)),IF(AND(ISTEXT(OFFSET('Sanitation Data'!$B$2,0,10*ROW('Sanitation Data'!H113))),DI119="No",ISNUMBER(OFFSET('Sanitation Data'!$H$12,0,10*ROW('Sanitation Data'!H113)))),CONCATENATE("[",ROUND(OFFSET('Sanitation Data'!$H$12,0,10*ROW('Sanitation Data'!H113)),0),"]"),IF(AND(ISTEXT(OFFSET('Sanitation Data'!$B$2,0,10*ROW('Sanitation Data'!H113))),DI119="",ISNUMBER(OFFSET('Sanitation Data'!$H$12,0,10*ROW('Sanitation Data'!H113)))),OFFSET('Sanitation Data'!$H$12,0,10*ROW('Sanitation Data'!H113)),NA())))</f>
        <v>#N/A</v>
      </c>
      <c r="AU119" s="83" t="e">
        <f ca="true">+IF(AND(ISTEXT(OFFSET('Sanitation Data'!$B$2,0,10*ROW('Sanitation Data'!I113))),DJ119="Yes"),100-OFFSET('Sanitation Data'!$I$4,0,10*ROW('Sanitation Data'!I113)),IF(AND(ISTEXT(OFFSET('Sanitation Data'!$B$2,0,10*ROW('Sanitation Data'!I113))),DJ119="No",ISNUMBER(OFFSET('Sanitation Data'!$I$4,0,10*ROW('Sanitation Data'!I113)))),CONCATENATE("[",ROUND(100-OFFSET('Sanitation Data'!$I$4,0,10*ROW('Sanitation Data'!I113)),0),"]"),IF(AND(ISTEXT(OFFSET('Sanitation Data'!$B$2,0,10*ROW('Sanitation Data'!I113))),DJ119="",ISNUMBER(OFFSET('Sanitation Data'!$I$4,0,10*ROW('Sanitation Data'!I113)))),100-OFFSET('Sanitation Data'!$I$4,0,10*ROW('Sanitation Data'!I113)),NA())))</f>
        <v>#N/A</v>
      </c>
      <c r="AV119" s="83" t="e">
        <f ca="true">+IF(AND(ISTEXT(OFFSET('Sanitation Data'!$B$2,0,10*ROW('Sanitation Data'!I113))),DK119="Yes"),OFFSET('Sanitation Data'!$I$6,0,10*ROW('Sanitation Data'!I113)),IF(AND(ISTEXT(OFFSET('Sanitation Data'!$B$2,0,10*ROW('Sanitation Data'!I113))),DK119="No",ISNUMBER(OFFSET('Sanitation Data'!$I$6,0,10*ROW('Sanitation Data'!I113)))),CONCATENATE("[",ROUND(OFFSET('Sanitation Data'!$I$6,0,10*ROW('Sanitation Data'!I113)),0),"]"),IF(AND(ISTEXT(OFFSET('Sanitation Data'!$B$2,0,10*ROW('Sanitation Data'!I113))),DK119="",ISNUMBER(OFFSET('Sanitation Data'!$I$6,0,10*ROW('Sanitation Data'!I113)))),OFFSET('Sanitation Data'!$I$6,0,10*ROW('Sanitation Data'!I113)),NA())))</f>
        <v>#N/A</v>
      </c>
      <c r="AW119" s="83" t="e">
        <f ca="true">+IF(AND(ISTEXT(OFFSET('Sanitation Data'!$B$2,0,10*ROW('Sanitation Data'!I113))),DL119="Yes"),OFFSET('Sanitation Data'!$I$10,0,10*ROW('Sanitation Data'!I113)),IF(AND(ISTEXT(OFFSET('Sanitation Data'!$B$2,0,10*ROW('Sanitation Data'!I113))),DL119="No",ISNUMBER(OFFSET('Sanitation Data'!$I$10,0,10*ROW('Sanitation Data'!I113)))),CONCATENATE("[",ROUND(OFFSET('Sanitation Data'!$I$10,0,10*ROW('Sanitation Data'!I113)),0),"]"),IF(AND(ISTEXT(OFFSET('Sanitation Data'!$B$2,0,10*ROW('Sanitation Data'!I113))),DL119="",ISNUMBER(OFFSET('Sanitation Data'!$I$10,0,10*ROW('Sanitation Data'!I113)))),OFFSET('Sanitation Data'!$I$10,0,10*ROW('Sanitation Data'!I113)),NA())))</f>
        <v>#N/A</v>
      </c>
      <c r="AX119" s="83" t="e">
        <f ca="true">+IF(AND(ISTEXT(OFFSET('Sanitation Data'!$B$2,0,10*ROW('Sanitation Data'!I113))),DM119="Yes"),OFFSET('Sanitation Data'!$I$11,0,10*ROW('Sanitation Data'!I113)),IF(AND(ISTEXT(OFFSET('Sanitation Data'!$B$2,0,10*ROW('Sanitation Data'!I113))),DM119="No",ISNUMBER(OFFSET('Sanitation Data'!$I$11,0,10*ROW('Sanitation Data'!I113)))),CONCATENATE("[",ROUND(OFFSET('Sanitation Data'!$I$11,0,10*ROW('Sanitation Data'!I113)),0),"]"),IF(AND(ISTEXT(OFFSET('Sanitation Data'!$B$2,0,10*ROW('Sanitation Data'!I113))),DM119="",ISNUMBER(OFFSET('Sanitation Data'!$I$11,0,10*ROW('Sanitation Data'!I113)))),OFFSET('Sanitation Data'!$I$11,0,10*ROW('Sanitation Data'!I113)),NA())))</f>
        <v>#N/A</v>
      </c>
      <c r="AY119" s="83" t="e">
        <f ca="true">+IF(AND(ISTEXT(OFFSET('Sanitation Data'!$B$2,0,10*ROW('Sanitation Data'!I113))),DN119="Yes"),OFFSET('Sanitation Data'!$I$12,0,10*ROW('Sanitation Data'!I113)),IF(AND(ISTEXT(OFFSET('Sanitation Data'!$B$2,0,10*ROW('Sanitation Data'!I113))),DN119="No",ISNUMBER(OFFSET('Sanitation Data'!$I$12,0,10*ROW('Sanitation Data'!I113)))),CONCATENATE("[",ROUND(OFFSET('Sanitation Data'!$I$12,0,10*ROW('Sanitation Data'!I113)),0),"]"),IF(AND(ISTEXT(OFFSET('Sanitation Data'!$B$2,0,10*ROW('Sanitation Data'!I113))),DN119="",ISNUMBER(OFFSET('Sanitation Data'!$I$12,0,10*ROW('Sanitation Data'!I113)))),OFFSET('Sanitation Data'!$I$12,0,10*ROW('Sanitation Data'!I113)),NA())))</f>
        <v>#N/A</v>
      </c>
      <c r="AZ119" s="84" t="e">
        <f ca="true">+IF(AND(ISTEXT(OFFSET('Hygiene Data'!$B$2,0,10*ROW('Hygiene Data'!D113))),DO119="Yes"),OFFSET('Hygiene Data'!$D$5,0,10*ROW('Hygiene Data'!D113)),IF(AND(ISTEXT(OFFSET('Hygiene Data'!$B$2,0,10*ROW('Hygiene Data'!D113))),DO119="No",ISNUMBER(OFFSET('Hygiene Data'!$D$5,0,10*ROW('Hygiene Data'!D113)))),CONCATENATE("[",ROUND(OFFSET('Hygiene Data'!$D$5,0,10*ROW('Hygiene Data'!D113)),0),"]"),IF(AND(ISTEXT(OFFSET('Hygiene Data'!$B$2,0,10*ROW('Hygiene Data'!D113))),DO119="",ISNUMBER(OFFSET('Hygiene Data'!$D$5,0,10*ROW('Hygiene Data'!D113)))),OFFSET('Hygiene Data'!$D$5,0,10*ROW('Hygiene Data'!D113)),NA())))</f>
        <v>#N/A</v>
      </c>
      <c r="BA119" s="84" t="e">
        <f ca="true">+IF(AND(ISTEXT(OFFSET('Hygiene Data'!$B$2,0,10*ROW('Hygiene Data'!D113))),DP119="Yes"),OFFSET('Hygiene Data'!$D$7,0,10*ROW('Hygiene Data'!D113)),IF(AND(ISTEXT(OFFSET('Hygiene Data'!$B$2,0,10*ROW('Hygiene Data'!D113))),DP119="No",ISNUMBER(OFFSET('Hygiene Data'!$D$7,0,10*ROW('Hygiene Data'!D113)))),CONCATENATE("[",ROUND(OFFSET('Hygiene Data'!$D$7,0,10*ROW('Hygiene Data'!D113)),0),"]"),IF(AND(ISTEXT(OFFSET('Hygiene Data'!$B$2,0,10*ROW('Hygiene Data'!D113))),DP119="",ISNUMBER(OFFSET('Hygiene Data'!$D$7,0,10*ROW('Hygiene Data'!D113)))),OFFSET('Hygiene Data'!$D$7,0,10*ROW('Hygiene Data'!D113)),NA())))</f>
        <v>#N/A</v>
      </c>
      <c r="BB119" s="84" t="e">
        <f ca="true">+IF(AND(ISTEXT(OFFSET('Hygiene Data'!$B$2,0,10*ROW('Hygiene Data'!D113))),DQ119="Yes"),OFFSET('Hygiene Data'!$D$9,0,10*ROW('Hygiene Data'!D113)),IF(AND(ISTEXT(OFFSET('Hygiene Data'!$B$2,0,10*ROW('Hygiene Data'!D113))),DQ119="No",ISNUMBER(OFFSET('Hygiene Data'!$D$9,0,10*ROW('Hygiene Data'!D113)))),CONCATENATE("[",ROUND(OFFSET('Hygiene Data'!$D$9,0,10*ROW('Hygiene Data'!D113)),0),"]"),IF(AND(ISTEXT(OFFSET('Hygiene Data'!$B$2,0,10*ROW('Hygiene Data'!D113))),DQ119="",ISNUMBER(OFFSET('Hygiene Data'!$D$9,0,10*ROW('Hygiene Data'!D113)))),OFFSET('Hygiene Data'!$D$9,0,10*ROW('Hygiene Data'!D113)),NA())))</f>
        <v>#N/A</v>
      </c>
      <c r="BC119" s="84" t="e">
        <f ca="true">+IF(AND(ISTEXT(OFFSET('Hygiene Data'!$B$2,0,10*ROW('Hygiene Data'!E113))),DR119="Yes"),OFFSET('Hygiene Data'!$E$5,0,10*ROW('Hygiene Data'!E113)),IF(AND(ISTEXT(OFFSET('Hygiene Data'!$B$2,0,10*ROW('Hygiene Data'!E113))),DR119="No",ISNUMBER(OFFSET('Hygiene Data'!$E$5,0,10*ROW('Hygiene Data'!E113)))),CONCATENATE("[",ROUND(OFFSET('Hygiene Data'!$E$5,0,10*ROW('Hygiene Data'!E113)),0),"]"),IF(AND(ISTEXT(OFFSET('Hygiene Data'!$B$2,0,10*ROW('Hygiene Data'!E113))),DR119="",ISNUMBER(OFFSET('Hygiene Data'!$E$5,0,10*ROW('Hygiene Data'!E113)))),OFFSET('Hygiene Data'!$E$5,0,10*ROW('Hygiene Data'!E113)),NA())))</f>
        <v>#N/A</v>
      </c>
      <c r="BD119" s="84" t="e">
        <f ca="true">+IF(AND(ISTEXT(OFFSET('Hygiene Data'!$B$2,0,10*ROW('Hygiene Data'!E113))),DS119="Yes"),OFFSET('Hygiene Data'!$E$7,0,10*ROW('Hygiene Data'!E113)),IF(AND(ISTEXT(OFFSET('Hygiene Data'!$B$2,0,10*ROW('Hygiene Data'!E113))),DS119="No",ISNUMBER(OFFSET('Hygiene Data'!$E$7,0,10*ROW('Hygiene Data'!E113)))),CONCATENATE("[",ROUND(OFFSET('Hygiene Data'!$E$7,0,10*ROW('Hygiene Data'!E113)),0),"]"),IF(AND(ISTEXT(OFFSET('Hygiene Data'!$B$2,0,10*ROW('Hygiene Data'!E113))),DS119="",ISNUMBER(OFFSET('Hygiene Data'!$E$7,0,10*ROW('Hygiene Data'!E113)))),OFFSET('Hygiene Data'!$E$7,0,10*ROW('Hygiene Data'!E113)),NA())))</f>
        <v>#N/A</v>
      </c>
      <c r="BE119" s="84" t="e">
        <f ca="true">+IF(AND(ISTEXT(OFFSET('Hygiene Data'!$B$2,0,10*ROW('Hygiene Data'!E113))),DT119="Yes"),OFFSET('Hygiene Data'!$E$9,0,10*ROW('Hygiene Data'!E113)),IF(AND(ISTEXT(OFFSET('Hygiene Data'!$B$2,0,10*ROW('Hygiene Data'!E113))),DT119="No",ISNUMBER(OFFSET('Hygiene Data'!$E$9,0,10*ROW('Hygiene Data'!E113)))),CONCATENATE("[",ROUND(OFFSET('Hygiene Data'!$E$9,0,10*ROW('Hygiene Data'!E113)),0),"]"),IF(AND(ISTEXT(OFFSET('Hygiene Data'!$B$2,0,10*ROW('Hygiene Data'!E113))),DT119="",ISNUMBER(OFFSET('Hygiene Data'!$E$9,0,10*ROW('Hygiene Data'!E113)))),OFFSET('Hygiene Data'!$E$9,0,10*ROW('Hygiene Data'!E113)),NA())))</f>
        <v>#N/A</v>
      </c>
      <c r="BF119" s="84" t="e">
        <f ca="true">+IF(AND(ISTEXT(OFFSET('Hygiene Data'!$B$2,0,10*ROW('Hygiene Data'!F113))),DU119="Yes"),OFFSET('Hygiene Data'!$F$5,0,10*ROW('Hygiene Data'!F113)),IF(AND(ISTEXT(OFFSET('Hygiene Data'!$B$2,0,10*ROW('Hygiene Data'!F113))),DU119="No",ISNUMBER(OFFSET('Hygiene Data'!$F$5,0,10*ROW('Hygiene Data'!F113)))),CONCATENATE("[",ROUND(OFFSET('Hygiene Data'!$F$5,0,10*ROW('Hygiene Data'!F113)),0),"]"),IF(AND(ISTEXT(OFFSET('Hygiene Data'!$B$2,0,10*ROW('Hygiene Data'!F113))),DU119="",ISNUMBER(OFFSET('Hygiene Data'!$F$5,0,10*ROW('Hygiene Data'!F113)))),OFFSET('Hygiene Data'!$F$5,0,10*ROW('Hygiene Data'!F113)),NA())))</f>
        <v>#N/A</v>
      </c>
      <c r="BG119" s="84" t="e">
        <f ca="true">+IF(AND(ISTEXT(OFFSET('Hygiene Data'!$B$2,0,10*ROW('Hygiene Data'!F113))),DV119="Yes"),OFFSET('Hygiene Data'!$F$7,0,10*ROW('Hygiene Data'!F113)),IF(AND(ISTEXT(OFFSET('Hygiene Data'!$B$2,0,10*ROW('Hygiene Data'!F113))),DV119="No",ISNUMBER(OFFSET('Hygiene Data'!$F$7,0,10*ROW('Hygiene Data'!F113)))),CONCATENATE("[",ROUND(OFFSET('Hygiene Data'!$F$7,0,10*ROW('Hygiene Data'!F113)),0),"]"),IF(AND(ISTEXT(OFFSET('Hygiene Data'!$B$2,0,10*ROW('Hygiene Data'!F113))),DV119="",ISNUMBER(OFFSET('Hygiene Data'!$F$7,0,10*ROW('Hygiene Data'!F113)))),OFFSET('Hygiene Data'!$F$7,0,10*ROW('Hygiene Data'!F113)),NA())))</f>
        <v>#N/A</v>
      </c>
      <c r="BH119" s="84" t="e">
        <f ca="true">+IF(AND(ISTEXT(OFFSET('Hygiene Data'!$B$2,0,10*ROW('Hygiene Data'!F113))),DW119="Yes"),OFFSET('Hygiene Data'!$F$9,0,10*ROW('Hygiene Data'!F113)),IF(AND(ISTEXT(OFFSET('Hygiene Data'!$B$2,0,10*ROW('Hygiene Data'!F113))),DW119="No",ISNUMBER(OFFSET('Hygiene Data'!$F$9,0,10*ROW('Hygiene Data'!F113)))),CONCATENATE("[",ROUND(OFFSET('Hygiene Data'!$F$9,0,10*ROW('Hygiene Data'!F113)),0),"]"),IF(AND(ISTEXT(OFFSET('Hygiene Data'!$B$2,0,10*ROW('Hygiene Data'!F113))),DW119="",ISNUMBER(OFFSET('Hygiene Data'!$F$9,0,10*ROW('Hygiene Data'!F113)))),OFFSET('Hygiene Data'!$F$9,0,10*ROW('Hygiene Data'!F113)),NA())))</f>
        <v>#N/A</v>
      </c>
      <c r="BI119" s="84" t="e">
        <f ca="true">+IF(AND(ISTEXT(OFFSET('Hygiene Data'!$B$2,0,10*ROW('Hygiene Data'!G113))),DX119="Yes"),OFFSET('Hygiene Data'!$G$5,0,10*ROW('Hygiene Data'!G113)),IF(AND(ISTEXT(OFFSET('Hygiene Data'!$B$2,0,10*ROW('Hygiene Data'!G113))),DX119="No",ISNUMBER(OFFSET('Hygiene Data'!$G$5,0,10*ROW('Hygiene Data'!G113)))),CONCATENATE("[",ROUND(OFFSET('Hygiene Data'!$G$5,0,10*ROW('Hygiene Data'!G113)),0),"]"),IF(AND(ISTEXT(OFFSET('Hygiene Data'!$B$2,0,10*ROW('Hygiene Data'!G113))),DX119="",ISNUMBER(OFFSET('Hygiene Data'!$G$5,0,10*ROW('Hygiene Data'!G113)))),OFFSET('Hygiene Data'!$G$5,0,10*ROW('Hygiene Data'!G113)),NA())))</f>
        <v>#N/A</v>
      </c>
      <c r="BJ119" s="84" t="e">
        <f ca="true">+IF(AND(ISTEXT(OFFSET('Hygiene Data'!$B$2,0,10*ROW('Hygiene Data'!G113))),DY119="Yes"),OFFSET('Hygiene Data'!$G$7,0,10*ROW('Hygiene Data'!G113)),IF(AND(ISTEXT(OFFSET('Hygiene Data'!$B$2,0,10*ROW('Hygiene Data'!G113))),DY119="No",ISNUMBER(OFFSET('Hygiene Data'!$G$7,0,10*ROW('Hygiene Data'!G113)))),CONCATENATE("[",ROUND(OFFSET('Hygiene Data'!$G$7,0,10*ROW('Hygiene Data'!G113)),0),"]"),IF(AND(ISTEXT(OFFSET('Hygiene Data'!$B$2,0,10*ROW('Hygiene Data'!G113))),DY119="",ISNUMBER(OFFSET('Hygiene Data'!$G$7,0,10*ROW('Hygiene Data'!G113)))),OFFSET('Hygiene Data'!$G$7,0,10*ROW('Hygiene Data'!G113)),NA())))</f>
        <v>#N/A</v>
      </c>
      <c r="BK119" s="84" t="e">
        <f ca="true">+IF(AND(ISTEXT(OFFSET('Hygiene Data'!$B$2,0,10*ROW('Hygiene Data'!G113))),DZ119="Yes"),OFFSET('Hygiene Data'!$G$9,0,10*ROW('Hygiene Data'!G113)),IF(AND(ISTEXT(OFFSET('Hygiene Data'!$B$2,0,10*ROW('Hygiene Data'!G113))),DZ119="No",ISNUMBER(OFFSET('Hygiene Data'!$G$9,0,10*ROW('Hygiene Data'!G113)))),CONCATENATE("[",ROUND(OFFSET('Hygiene Data'!$G$9,0,10*ROW('Hygiene Data'!G113)),0),"]"),IF(AND(ISTEXT(OFFSET('Hygiene Data'!$B$2,0,10*ROW('Hygiene Data'!G113))),DZ119="",ISNUMBER(OFFSET('Hygiene Data'!$G$9,0,10*ROW('Hygiene Data'!G113)))),OFFSET('Hygiene Data'!$G$9,0,10*ROW('Hygiene Data'!G113)),NA())))</f>
        <v>#N/A</v>
      </c>
      <c r="BL119" s="84" t="e">
        <f ca="true">+IF(AND(ISTEXT(OFFSET('Hygiene Data'!$B$2,0,10*ROW('Hygiene Data'!H113))),EA119="Yes"),OFFSET('Hygiene Data'!$H$5,0,10*ROW('Hygiene Data'!H113)),IF(AND(ISTEXT(OFFSET('Hygiene Data'!$B$2,0,10*ROW('Hygiene Data'!H113))),EA119="No",ISNUMBER(OFFSET('Hygiene Data'!$H$5,0,10*ROW('Hygiene Data'!H113)))),CONCATENATE("[",ROUND(OFFSET('Hygiene Data'!$H$5,0,10*ROW('Hygiene Data'!H113)),0),"]"),IF(AND(ISTEXT(OFFSET('Hygiene Data'!$B$2,0,10*ROW('Hygiene Data'!H113))),EA119="",ISNUMBER(OFFSET('Hygiene Data'!$H$5,0,10*ROW('Hygiene Data'!H113)))),OFFSET('Hygiene Data'!$H$5,0,10*ROW('Hygiene Data'!H113)),NA())))</f>
        <v>#N/A</v>
      </c>
      <c r="BM119" s="84" t="e">
        <f ca="true">+IF(AND(ISTEXT(OFFSET('Hygiene Data'!$B$2,0,10*ROW('Hygiene Data'!H113))),EB119="Yes"),OFFSET('Hygiene Data'!$H$7,0,10*ROW('Hygiene Data'!H113)),IF(AND(ISTEXT(OFFSET('Hygiene Data'!$B$2,0,10*ROW('Hygiene Data'!H113))),EB119="No",ISNUMBER(OFFSET('Hygiene Data'!$H$7,0,10*ROW('Hygiene Data'!H113)))),CONCATENATE("[",ROUND(OFFSET('Hygiene Data'!$H$7,0,10*ROW('Hygiene Data'!H113)),0),"]"),IF(AND(ISTEXT(OFFSET('Hygiene Data'!$B$2,0,10*ROW('Hygiene Data'!H113))),EB119="",ISNUMBER(OFFSET('Hygiene Data'!$H$7,0,10*ROW('Hygiene Data'!H113)))),OFFSET('Hygiene Data'!$H$7,0,10*ROW('Hygiene Data'!H113)),NA())))</f>
        <v>#N/A</v>
      </c>
      <c r="BN119" s="84" t="e">
        <f ca="true">+IF(AND(ISTEXT(OFFSET('Hygiene Data'!$B$2,0,10*ROW('Hygiene Data'!H113))),EC119="Yes"),OFFSET('Hygiene Data'!$H$9,0,10*ROW('Hygiene Data'!H113)),IF(AND(ISTEXT(OFFSET('Hygiene Data'!$B$2,0,10*ROW('Hygiene Data'!H113))),EC119="No",ISNUMBER(OFFSET('Hygiene Data'!$H$9,0,10*ROW('Hygiene Data'!H113)))),CONCATENATE("[",ROUND(OFFSET('Hygiene Data'!$H$9,0,10*ROW('Hygiene Data'!H113)),0),"]"),IF(AND(ISTEXT(OFFSET('Hygiene Data'!$B$2,0,10*ROW('Hygiene Data'!H113))),EC119="",ISNUMBER(OFFSET('Hygiene Data'!$H$9,0,10*ROW('Hygiene Data'!H113)))),OFFSET('Hygiene Data'!$H$9,0,10*ROW('Hygiene Data'!H113)),NA())))</f>
        <v>#N/A</v>
      </c>
      <c r="BO119" s="84" t="e">
        <f ca="true">+IF(AND(ISTEXT(OFFSET('Hygiene Data'!$B$2,0,10*ROW('Hygiene Data'!I113))),ED119="Yes"),OFFSET('Hygiene Data'!$I$5,0,10*ROW('Hygiene Data'!I113)),IF(AND(ISTEXT(OFFSET('Hygiene Data'!$B$2,0,10*ROW('Hygiene Data'!I113))),ED119="No",ISNUMBER(OFFSET('Hygiene Data'!$I$5,0,10*ROW('Hygiene Data'!I113)))),CONCATENATE("[",ROUND(OFFSET('Hygiene Data'!$I$5,0,10*ROW('Hygiene Data'!I113)),0),"]"),IF(AND(ISTEXT(OFFSET('Hygiene Data'!$B$2,0,10*ROW('Hygiene Data'!I113))),ED119="",ISNUMBER(OFFSET('Hygiene Data'!$I$5,0,10*ROW('Hygiene Data'!I113)))),OFFSET('Hygiene Data'!$I$5,0,10*ROW('Hygiene Data'!I113)),NA())))</f>
        <v>#N/A</v>
      </c>
      <c r="BP119" s="84" t="e">
        <f ca="true">+IF(AND(ISTEXT(OFFSET('Hygiene Data'!$B$2,0,10*ROW('Hygiene Data'!I113))),EE119="Yes"),OFFSET('Hygiene Data'!$I$7,0,10*ROW('Hygiene Data'!I113)),IF(AND(ISTEXT(OFFSET('Hygiene Data'!$B$2,0,10*ROW('Hygiene Data'!I113))),EE119="No",ISNUMBER(OFFSET('Hygiene Data'!$I$7,0,10*ROW('Hygiene Data'!I113)))),CONCATENATE("[",ROUND(OFFSET('Hygiene Data'!$I$7,0,10*ROW('Hygiene Data'!I113)),0),"]"),IF(AND(ISTEXT(OFFSET('Hygiene Data'!$B$2,0,10*ROW('Hygiene Data'!I113))),EE119="",ISNUMBER(OFFSET('Hygiene Data'!$I$7,0,10*ROW('Hygiene Data'!I113)))),OFFSET('Hygiene Data'!$I$7,0,10*ROW('Hygiene Data'!I113)),NA())))</f>
        <v>#N/A</v>
      </c>
      <c r="BQ119" s="84" t="e">
        <f ca="true">+IF(AND(ISTEXT(OFFSET('Hygiene Data'!$B$2,0,10*ROW('Hygiene Data'!I113))),EF119="Yes"),OFFSET('Hygiene Data'!$I$9,0,10*ROW('Hygiene Data'!I113)),IF(AND(ISTEXT(OFFSET('Hygiene Data'!$B$2,0,10*ROW('Hygiene Data'!I113))),EF119="No",ISNUMBER(OFFSET('Hygiene Data'!$I$9,0,10*ROW('Hygiene Data'!I113)))),CONCATENATE("[",ROUND(OFFSET('Hygiene Data'!$I$9,0,10*ROW('Hygiene Data'!I113)),0),"]"),IF(AND(ISTEXT(OFFSET('Hygiene Data'!$B$2,0,10*ROW('Hygiene Data'!I113))),EF119="",ISNUMBER(OFFSET('Hygiene Data'!$I$9,0,10*ROW('Hygiene Data'!I113)))),OFFSET('Hygiene Data'!$I$9,0,10*ROW('Hygiene Data'!I113)),NA())))</f>
        <v>#N/A</v>
      </c>
      <c r="BR119" s="269"/>
      <c r="BS119" s="269" t="str">
        <f ca="true">+IF(OFFSET('Water Data'!$D$27,0,10*ROW('Water Data'!D113))="","",OFFSET('Water Data'!$D$27,0,10*ROW('Water Data'!D113)))</f>
        <v/>
      </c>
      <c r="BT119" s="269" t="str">
        <f ca="true">+IF(OFFSET('Water Data'!$D$28,0,10*ROW('Water Data'!D113))="","",OFFSET('Water Data'!$D$28,0,10*ROW('Water Data'!D113)))</f>
        <v/>
      </c>
      <c r="BU119" s="269" t="str">
        <f ca="true">+IF(OFFSET('Water Data'!$D$29,0,10*ROW('Water Data'!D113))="","",OFFSET('Water Data'!$D$29,0,10*ROW('Water Data'!D113)))</f>
        <v/>
      </c>
      <c r="BV119" s="269" t="str">
        <f ca="true">+IF(OFFSET('Water Data'!$E$27,0,10*ROW('Water Data'!E113))="","",OFFSET('Water Data'!$E$27,0,10*ROW('Water Data'!E113)))</f>
        <v/>
      </c>
      <c r="BW119" s="269" t="str">
        <f ca="true">+IF(OFFSET('Water Data'!$E$28,0,10*ROW('Water Data'!E113))="","",OFFSET('Water Data'!$E$28,0,10*ROW('Water Data'!E113)))</f>
        <v/>
      </c>
      <c r="BX119" s="269" t="str">
        <f ca="true">+IF(OFFSET('Water Data'!$E$29,0,10*ROW('Water Data'!E113))="","",OFFSET('Water Data'!$E$29,0,10*ROW('Water Data'!E113)))</f>
        <v/>
      </c>
      <c r="BY119" s="269" t="str">
        <f ca="true">+IF(OFFSET('Water Data'!$F$27,0,10*ROW('Water Data'!F113))="","",OFFSET('Water Data'!$F$27,0,10*ROW('Water Data'!F113)))</f>
        <v/>
      </c>
      <c r="BZ119" s="269" t="str">
        <f ca="true">+IF(OFFSET('Water Data'!$F$28,0,10*ROW('Water Data'!F113))="","",OFFSET('Water Data'!$F$28,0,10*ROW('Water Data'!F113)))</f>
        <v/>
      </c>
      <c r="CA119" s="269" t="str">
        <f ca="true">+IF(OFFSET('Water Data'!$F$29,0,10*ROW('Water Data'!F113))="","",OFFSET('Water Data'!$F$29,0,10*ROW('Water Data'!F113)))</f>
        <v/>
      </c>
      <c r="CB119" s="269" t="str">
        <f ca="true">+IF(OFFSET('Water Data'!$G$27,0,10*ROW('Water Data'!G113))="","",OFFSET('Water Data'!$G$27,0,10*ROW('Water Data'!G113)))</f>
        <v/>
      </c>
      <c r="CC119" s="269" t="str">
        <f ca="true">+IF(OFFSET('Water Data'!$G$28,0,10*ROW('Water Data'!G113))="","",OFFSET('Water Data'!$G$28,0,10*ROW('Water Data'!G113)))</f>
        <v/>
      </c>
      <c r="CD119" s="269" t="str">
        <f ca="true">+IF(OFFSET('Water Data'!$G$29,0,10*ROW('Water Data'!G113))="","",OFFSET('Water Data'!$G$29,0,10*ROW('Water Data'!G113)))</f>
        <v/>
      </c>
      <c r="CE119" s="269" t="str">
        <f ca="true">+IF(OFFSET('Water Data'!$H$27,0,10*ROW('Water Data'!H113))="","",OFFSET('Water Data'!$H$27,0,10*ROW('Water Data'!H113)))</f>
        <v/>
      </c>
      <c r="CF119" s="269" t="str">
        <f ca="true">+IF(OFFSET('Water Data'!$H$28,0,10*ROW('Water Data'!H113))="","",OFFSET('Water Data'!$H$28,0,10*ROW('Water Data'!H113)))</f>
        <v/>
      </c>
      <c r="CG119" s="269" t="str">
        <f ca="true">+IF(OFFSET('Water Data'!$H$29,0,10*ROW('Water Data'!H113))="","",OFFSET('Water Data'!$H$29,0,10*ROW('Water Data'!H113)))</f>
        <v/>
      </c>
      <c r="CH119" s="269" t="str">
        <f ca="true">+IF(OFFSET('Water Data'!$I$27,0,10*ROW('Water Data'!I113))="","",OFFSET('Water Data'!$I$27,0,10*ROW('Water Data'!I113)))</f>
        <v/>
      </c>
      <c r="CI119" s="269" t="str">
        <f ca="true">+IF(OFFSET('Water Data'!$I$28,0,10*ROW('Water Data'!I113))="","",OFFSET('Water Data'!$I$28,0,10*ROW('Water Data'!I113)))</f>
        <v/>
      </c>
      <c r="CJ119" s="269" t="str">
        <f ca="true">+IF(OFFSET('Water Data'!$I$29,0,10*ROW('Water Data'!I113))="","",OFFSET('Water Data'!$I$29,0,10*ROW('Water Data'!I113)))</f>
        <v/>
      </c>
      <c r="CK119" s="269" t="str">
        <f ca="true">+IF(OFFSET('Sanitation Data'!$D$28,0,10*ROW('Sanitation Data'!D113))="","",OFFSET('Sanitation Data'!$D$28,0,10*ROW('Sanitation Data'!D113)))</f>
        <v/>
      </c>
      <c r="CL119" s="269" t="str">
        <f ca="true">+IF(OFFSET('Sanitation Data'!$D$29,0,10*ROW('Sanitation Data'!D113))="","",OFFSET('Sanitation Data'!$D$29,0,10*ROW('Sanitation Data'!D113)))</f>
        <v/>
      </c>
      <c r="CM119" s="269" t="str">
        <f ca="true">+IF(OFFSET('Sanitation Data'!$D$30,0,10*ROW('Sanitation Data'!D113))="","",OFFSET('Sanitation Data'!$D$30,0,10*ROW('Sanitation Data'!D113)))</f>
        <v/>
      </c>
      <c r="CN119" s="269" t="str">
        <f ca="true">+IF(OFFSET('Sanitation Data'!$D$31,0,10*ROW('Sanitation Data'!D113))="","",OFFSET('Sanitation Data'!$D$31,0,10*ROW('Sanitation Data'!D113)))</f>
        <v/>
      </c>
      <c r="CO119" s="269" t="str">
        <f ca="true">+IF(OFFSET('Sanitation Data'!$D$32,0,10*ROW('Sanitation Data'!D113))="","",OFFSET('Sanitation Data'!$D$32,0,10*ROW('Sanitation Data'!D113)))</f>
        <v/>
      </c>
      <c r="CP119" s="269" t="str">
        <f ca="true">+IF(OFFSET('Sanitation Data'!$E$28,0,10*ROW('Sanitation Data'!E113))="","",OFFSET('Sanitation Data'!$E$28,0,10*ROW('Sanitation Data'!E113)))</f>
        <v/>
      </c>
      <c r="CQ119" s="269" t="str">
        <f ca="true">+IF(OFFSET('Sanitation Data'!$E$29,0,10*ROW('Sanitation Data'!E113))="","",OFFSET('Sanitation Data'!$E$29,0,10*ROW('Sanitation Data'!E113)))</f>
        <v/>
      </c>
      <c r="CR119" s="269" t="str">
        <f ca="true">+IF(OFFSET('Sanitation Data'!$E$30,0,10*ROW('Sanitation Data'!E113))="","",OFFSET('Sanitation Data'!$E$30,0,10*ROW('Sanitation Data'!E113)))</f>
        <v/>
      </c>
      <c r="CS119" s="269" t="str">
        <f ca="true">+IF(OFFSET('Sanitation Data'!$E$31,0,10*ROW('Sanitation Data'!E113))="","",OFFSET('Sanitation Data'!$E$31,0,10*ROW('Sanitation Data'!E113)))</f>
        <v/>
      </c>
      <c r="CT119" s="269" t="str">
        <f ca="true">+IF(OFFSET('Sanitation Data'!$E$32,0,10*ROW('Sanitation Data'!E113))="","",OFFSET('Sanitation Data'!$E$32,0,10*ROW('Sanitation Data'!E113)))</f>
        <v/>
      </c>
      <c r="CU119" s="269" t="str">
        <f ca="true">+IF(OFFSET('Sanitation Data'!$F$28,0,10*ROW('Sanitation Data'!F113))="","",OFFSET('Sanitation Data'!$F$28,0,10*ROW('Sanitation Data'!F113)))</f>
        <v/>
      </c>
      <c r="CV119" s="269" t="str">
        <f ca="true">+IF(OFFSET('Sanitation Data'!$F$29,0,10*ROW('Sanitation Data'!F113))="","",OFFSET('Sanitation Data'!$F$29,0,10*ROW('Sanitation Data'!F113)))</f>
        <v/>
      </c>
      <c r="CW119" s="269" t="str">
        <f ca="true">+IF(OFFSET('Sanitation Data'!$F$30,0,10*ROW('Sanitation Data'!F113))="","",OFFSET('Sanitation Data'!$F$30,0,10*ROW('Sanitation Data'!F113)))</f>
        <v/>
      </c>
      <c r="CX119" s="269" t="str">
        <f ca="true">+IF(OFFSET('Sanitation Data'!$F$31,0,10*ROW('Sanitation Data'!F113))="","",OFFSET('Sanitation Data'!$F$31,0,10*ROW('Sanitation Data'!F113)))</f>
        <v/>
      </c>
      <c r="CY119" s="269" t="str">
        <f ca="true">+IF(OFFSET('Sanitation Data'!$F$32,0,10*ROW('Sanitation Data'!F113))="","",OFFSET('Sanitation Data'!$F$32,0,10*ROW('Sanitation Data'!F113)))</f>
        <v/>
      </c>
      <c r="CZ119" s="269" t="str">
        <f ca="true">+IF(OFFSET('Sanitation Data'!$G$28,0,10*ROW('Sanitation Data'!G113))="","",OFFSET('Sanitation Data'!$G$28,0,10*ROW('Sanitation Data'!G113)))</f>
        <v/>
      </c>
      <c r="DA119" s="269" t="str">
        <f ca="true">+IF(OFFSET('Sanitation Data'!$G$29,0,10*ROW('Sanitation Data'!G113))="","",OFFSET('Sanitation Data'!$G$29,0,10*ROW('Sanitation Data'!G113)))</f>
        <v/>
      </c>
      <c r="DB119" s="269" t="str">
        <f ca="true">+IF(OFFSET('Sanitation Data'!$G$30,0,10*ROW('Sanitation Data'!G113))="","",OFFSET('Sanitation Data'!$G$30,0,10*ROW('Sanitation Data'!G113)))</f>
        <v/>
      </c>
      <c r="DC119" s="269" t="str">
        <f ca="true">+IF(OFFSET('Sanitation Data'!$G$31,0,10*ROW('Sanitation Data'!G113))="","",OFFSET('Sanitation Data'!$G$31,0,10*ROW('Sanitation Data'!G113)))</f>
        <v/>
      </c>
      <c r="DD119" s="269" t="str">
        <f ca="true">+IF(OFFSET('Sanitation Data'!$G$32,0,10*ROW('Sanitation Data'!G113))="","",OFFSET('Sanitation Data'!$G$32,0,10*ROW('Sanitation Data'!G113)))</f>
        <v/>
      </c>
      <c r="DE119" s="269" t="str">
        <f ca="true">+IF(OFFSET('Sanitation Data'!$H$28,0,10*ROW('Sanitation Data'!H113))="","",OFFSET('Sanitation Data'!$H$28,0,10*ROW('Sanitation Data'!H113)))</f>
        <v/>
      </c>
      <c r="DF119" s="269" t="str">
        <f ca="true">+IF(OFFSET('Sanitation Data'!$H$29,0,10*ROW('Sanitation Data'!H113))="","",OFFSET('Sanitation Data'!$H$29,0,10*ROW('Sanitation Data'!H113)))</f>
        <v/>
      </c>
      <c r="DG119" s="269" t="str">
        <f ca="true">+IF(OFFSET('Sanitation Data'!$H$30,0,10*ROW('Sanitation Data'!H113))="","",OFFSET('Sanitation Data'!$H$30,0,10*ROW('Sanitation Data'!H113)))</f>
        <v/>
      </c>
      <c r="DH119" s="269" t="str">
        <f ca="true">+IF(OFFSET('Sanitation Data'!$H$31,0,10*ROW('Sanitation Data'!H113))="","",OFFSET('Sanitation Data'!$H$31,0,10*ROW('Sanitation Data'!H113)))</f>
        <v/>
      </c>
      <c r="DI119" s="269" t="str">
        <f ca="true">+IF(OFFSET('Sanitation Data'!$H$32,0,10*ROW('Sanitation Data'!H113))="","",OFFSET('Sanitation Data'!$H$32,0,10*ROW('Sanitation Data'!H113)))</f>
        <v/>
      </c>
      <c r="DJ119" s="269" t="str">
        <f ca="true">+IF(OFFSET('Sanitation Data'!$I$28,0,10*ROW('Sanitation Data'!I113))="","",OFFSET('Sanitation Data'!$I$28,0,10*ROW('Sanitation Data'!I113)))</f>
        <v/>
      </c>
      <c r="DK119" s="269" t="str">
        <f ca="true">+IF(OFFSET('Sanitation Data'!$I$29,0,10*ROW('Sanitation Data'!I113))="","",OFFSET('Sanitation Data'!$I$29,0,10*ROW('Sanitation Data'!I113)))</f>
        <v/>
      </c>
      <c r="DL119" s="269" t="str">
        <f ca="true">+IF(OFFSET('Sanitation Data'!$I$30,0,10*ROW('Sanitation Data'!I113))="","",OFFSET('Sanitation Data'!$I$30,0,10*ROW('Sanitation Data'!I113)))</f>
        <v/>
      </c>
      <c r="DM119" s="269" t="str">
        <f ca="true">+IF(OFFSET('Sanitation Data'!$I$31,0,10*ROW('Sanitation Data'!I113))="","",OFFSET('Sanitation Data'!$I$31,0,10*ROW('Sanitation Data'!I113)))</f>
        <v/>
      </c>
      <c r="DN119" s="269" t="str">
        <f ca="true">+IF(OFFSET('Sanitation Data'!$I$32,0,10*ROW('Sanitation Data'!I113))="","",OFFSET('Sanitation Data'!$I$32,0,10*ROW('Sanitation Data'!I113)))</f>
        <v/>
      </c>
      <c r="DO119" s="269" t="str">
        <f ca="true">+IF(OFFSET('Hygiene Data'!$D$11,0,10*ROW('Hygiene Data'!D113))="","",OFFSET('Hygiene Data'!$D$11,0,10*ROW('Hygiene Data'!D113)))</f>
        <v/>
      </c>
      <c r="DP119" s="269" t="str">
        <f ca="true">+IF(OFFSET('Hygiene Data'!$D$12,0,10*ROW('Hygiene Data'!D113))="","",OFFSET('Hygiene Data'!$D$12,0,10*ROW('Hygiene Data'!D113)))</f>
        <v/>
      </c>
      <c r="DQ119" s="269" t="str">
        <f ca="true">+IF(OFFSET('Hygiene Data'!$D$13,0,10*ROW('Hygiene Data'!D113))="","",OFFSET('Hygiene Data'!$D$13,0,10*ROW('Hygiene Data'!D113)))</f>
        <v/>
      </c>
      <c r="DR119" s="269" t="str">
        <f ca="true">+IF(OFFSET('Hygiene Data'!$E$11,0,10*ROW('Hygiene Data'!E113))="","",OFFSET('Hygiene Data'!$E$11,0,10*ROW('Hygiene Data'!E113)))</f>
        <v/>
      </c>
      <c r="DS119" s="269" t="str">
        <f ca="true">+IF(OFFSET('Hygiene Data'!$E$12,0,10*ROW('Hygiene Data'!E113))="","",OFFSET('Hygiene Data'!$E$12,0,10*ROW('Hygiene Data'!E113)))</f>
        <v/>
      </c>
      <c r="DT119" s="269" t="str">
        <f ca="true">+IF(OFFSET('Hygiene Data'!$E$13,0,10*ROW('Hygiene Data'!E113))="","",OFFSET('Hygiene Data'!$E$13,0,10*ROW('Hygiene Data'!E113)))</f>
        <v/>
      </c>
      <c r="DU119" s="269" t="str">
        <f ca="true">+IF(OFFSET('Hygiene Data'!$F$11,0,10*ROW('Hygiene Data'!F113))="","",OFFSET('Hygiene Data'!$F$11,0,10*ROW('Hygiene Data'!F113)))</f>
        <v/>
      </c>
      <c r="DV119" s="269" t="str">
        <f ca="true">+IF(OFFSET('Hygiene Data'!$F$12,0,10*ROW('Hygiene Data'!F113))="","",OFFSET('Hygiene Data'!$F$12,0,10*ROW('Hygiene Data'!F113)))</f>
        <v/>
      </c>
      <c r="DW119" s="269" t="str">
        <f ca="true">+IF(OFFSET('Hygiene Data'!$F$13,0,10*ROW('Hygiene Data'!F113))="","",OFFSET('Hygiene Data'!$F$13,0,10*ROW('Hygiene Data'!F113)))</f>
        <v/>
      </c>
      <c r="DX119" s="269" t="str">
        <f ca="true">+IF(OFFSET('Hygiene Data'!$G$11,0,10*ROW('Hygiene Data'!G113))="","",OFFSET('Hygiene Data'!$G$11,0,10*ROW('Hygiene Data'!G113)))</f>
        <v/>
      </c>
      <c r="DY119" s="269" t="str">
        <f ca="true">+IF(OFFSET('Hygiene Data'!$G$12,0,10*ROW('Hygiene Data'!G113))="","",OFFSET('Hygiene Data'!$G$12,0,10*ROW('Hygiene Data'!G113)))</f>
        <v/>
      </c>
      <c r="DZ119" s="269" t="str">
        <f ca="true">+IF(OFFSET('Hygiene Data'!$G$13,0,10*ROW('Hygiene Data'!G113))="","",OFFSET('Hygiene Data'!$G$13,0,10*ROW('Hygiene Data'!G113)))</f>
        <v/>
      </c>
      <c r="EA119" s="269" t="str">
        <f ca="true">+IF(OFFSET('Hygiene Data'!$H$11,0,10*ROW('Hygiene Data'!H113))="","",OFFSET('Hygiene Data'!$H$11,0,10*ROW('Hygiene Data'!H113)))</f>
        <v/>
      </c>
      <c r="EB119" s="269" t="str">
        <f ca="true">+IF(OFFSET('Hygiene Data'!$H$12,0,10*ROW('Hygiene Data'!H113))="","",OFFSET('Hygiene Data'!$H$12,0,10*ROW('Hygiene Data'!H113)))</f>
        <v/>
      </c>
      <c r="EC119" s="269" t="str">
        <f ca="true">+IF(OFFSET('Hygiene Data'!$H$13,0,10*ROW('Hygiene Data'!H113))="","",OFFSET('Hygiene Data'!$H$13,0,10*ROW('Hygiene Data'!H113)))</f>
        <v/>
      </c>
      <c r="ED119" s="269" t="str">
        <f ca="true">+IF(OFFSET('Hygiene Data'!$I$11,0,10*ROW('Hygiene Data'!I113))="","",OFFSET('Hygiene Data'!$I$11,0,10*ROW('Hygiene Data'!I113)))</f>
        <v/>
      </c>
      <c r="EE119" s="269" t="str">
        <f ca="true">+IF(OFFSET('Hygiene Data'!$I$12,0,10*ROW('Hygiene Data'!I113))="","",OFFSET('Hygiene Data'!$I$12,0,10*ROW('Hygiene Data'!I113)))</f>
        <v/>
      </c>
      <c r="EF119" s="269" t="str">
        <f ca="true">+IF(OFFSET('Hygiene Data'!$I$13,0,10*ROW('Hygiene Data'!I113))="","",OFFSET('Hygiene Data'!$I$13,0,10*ROW('Hygiene Data'!I113)))</f>
        <v/>
      </c>
    </row>
    <row xmlns:x14ac="http://schemas.microsoft.com/office/spreadsheetml/2009/9/ac" r="120" x14ac:dyDescent="0.2">
      <c r="A120" s="36" t="str">
        <f ca="true">+IF(OFFSET('Water Data'!$B$2,0,10*ROW('Water Data'!E114))="","",OFFSET('Water Data'!$B$2,0,10*ROW('Water Data'!E114)))</f>
        <v/>
      </c>
      <c r="B120" s="36" t="str">
        <f ca="true">+IF(OFFSET('Water Data'!$C$2,0,10*ROW('Water Data'!F114))="","",OFFSET('Water Data'!$C$2,0,10*ROW('Water Data'!F114)))</f>
        <v/>
      </c>
      <c r="C120" s="325" t="str">
        <f t="shared" ca="true" si="1"/>
        <v/>
      </c>
      <c r="D120" s="82" t="e">
        <f ca="true">+IF(AND(ISTEXT(OFFSET('Water Data'!$B$2,0,10*ROW('Water Data'!D114))),BS120="Yes"),100-OFFSET('Water Data'!$D$4,0,10*ROW('Water Data'!D114)),IF(AND(ISTEXT(OFFSET('Water Data'!$B$2,0,10*ROW('Water Data'!D114))),BS120="No",ISNUMBER(OFFSET('Water Data'!$D$4,0,10*ROW('Water Data'!D114)))),CONCATENATE("[",ROUND(100-OFFSET('Water Data'!$D$4,0,10*ROW('Water Data'!D114)),0),"]"),IF(AND(ISTEXT(OFFSET('Water Data'!$B$2,0,10*ROW('Water Data'!D114))),BS120="",ISNUMBER(OFFSET('Water Data'!$D$4,0,10*ROW('Water Data'!D114)))),100-OFFSET('Water Data'!$D$4,0,10*ROW('Water Data'!D114)),NA())))</f>
        <v>#N/A</v>
      </c>
      <c r="E120" s="82" t="e">
        <f ca="true">+IF(AND(ISTEXT(OFFSET('Water Data'!$B$2,0,10*ROW('Water Data'!E114))),BT120="Yes"),OFFSET('Water Data'!$D$6,0,10*ROW('Water Data'!D114)),IF(AND(ISTEXT(OFFSET('Water Data'!$B$2,0,10*ROW('Water Data'!D114))),BT120="No",ISNUMBER(OFFSET('Water Data'!$D$6,0,10*ROW('Water Data'!D114)))),CONCATENATE("[",ROUND(OFFSET('Water Data'!$D$6,0,10*ROW('Water Data'!D114)),0),"]"),IF(AND(ISTEXT(OFFSET('Water Data'!$B$2,0,10*ROW('Water Data'!D114))),BT120="",ISNUMBER(OFFSET('Water Data'!$D$6,0,10*ROW('Water Data'!D114)))),OFFSET('Water Data'!$D$6,0,10*ROW('Water Data'!D114)),NA())))</f>
        <v>#N/A</v>
      </c>
      <c r="F120" s="82" t="e">
        <f ca="true">+IF(AND(ISTEXT(OFFSET('Water Data'!$B$2,0,10*ROW('Water Data'!D114))),BU120="Yes"),OFFSET('Water Data'!$D$9,0,10*ROW('Water Data'!D114)),IF(AND(ISTEXT(OFFSET('Water Data'!$B$2,0,10*ROW('Water Data'!D114))),BU120="No",ISNUMBER(OFFSET('Water Data'!$D$9,0,10*ROW('Water Data'!D114)))),CONCATENATE("[",ROUND(OFFSET('Water Data'!$D$9,0,10*ROW('Water Data'!D114)),0),"]"),IF(AND(ISTEXT(OFFSET('Water Data'!$B$2,0,10*ROW('Water Data'!D114))),BU120="",ISNUMBER(OFFSET('Water Data'!$D$9,0,10*ROW('Water Data'!D114)))),OFFSET('Water Data'!$D$9,0,10*ROW('Water Data'!D114)),NA())))</f>
        <v>#N/A</v>
      </c>
      <c r="G120" s="82" t="e">
        <f ca="true">+IF(AND(ISTEXT(OFFSET('Water Data'!$B$2,0,10*ROW('Water Data'!E114))),BV120="Yes"),100-OFFSET('Water Data'!$E$4,0,10*ROW('Water Data'!E114)),IF(AND(ISTEXT(OFFSET('Water Data'!$B$2,0,10*ROW('Water Data'!E114))),BV120="No",ISNUMBER(OFFSET('Water Data'!$E$4,0,10*ROW('Water Data'!E114)))),CONCATENATE("[",ROUND(100-OFFSET('Water Data'!$E$4,0,10*ROW('Water Data'!E114)),0),"]"),IF(AND(ISTEXT(OFFSET('Water Data'!$B$2,0,10*ROW('Water Data'!E114))),BV120="",ISNUMBER(OFFSET('Water Data'!$E$4,0,10*ROW('Water Data'!E114)))),100-OFFSET('Water Data'!$E$4,0,10*ROW('Water Data'!E114)),NA())))</f>
        <v>#N/A</v>
      </c>
      <c r="H120" s="82" t="e">
        <f ca="true">+IF(AND(ISTEXT(OFFSET('Water Data'!$B$2,0,10*ROW('Water Data'!E114))),BW120="Yes"),OFFSET('Water Data'!$E$6,0,10*ROW('Water Data'!E114)),IF(AND(ISTEXT(OFFSET('Water Data'!$B$2,0,10*ROW('Water Data'!E114))),BW120="No",ISNUMBER(OFFSET('Water Data'!$E$6,0,10*ROW('Water Data'!E114)))),CONCATENATE("[",ROUND(OFFSET('Water Data'!$D$6,0,10*ROW('Water Data'!E114)),0),"]"),IF(AND(ISTEXT(OFFSET('Water Data'!$B$2,0,10*ROW('Water Data'!E114))),BW120="",ISNUMBER(OFFSET('Water Data'!$E$6,0,10*ROW('Water Data'!E114)))),OFFSET('Water Data'!$E$6,0,10*ROW('Water Data'!E114)),NA())))</f>
        <v>#N/A</v>
      </c>
      <c r="I120" s="82" t="e">
        <f ca="true">+IF(AND(ISTEXT(OFFSET('Water Data'!$B$2,0,10*ROW('Water Data'!E114))),BX120="Yes"),OFFSET('Water Data'!$E$9,0,10*ROW('Water Data'!E114)),IF(AND(ISTEXT(OFFSET('Water Data'!$B$2,0,10*ROW('Water Data'!E114))),BX120="No",ISNUMBER(OFFSET('Water Data'!$E$9,0,10*ROW('Water Data'!E114)))),CONCATENATE("[",ROUND(OFFSET('Water Data'!$E$9,0,10*ROW('Water Data'!E114)),0),"]"),IF(AND(ISTEXT(OFFSET('Water Data'!$B$2,0,10*ROW('Water Data'!E114))),BX120="",ISNUMBER(OFFSET('Water Data'!$E$9,0,10*ROW('Water Data'!E114)))),OFFSET('Water Data'!$E$9,0,10*ROW('Water Data'!E114)),NA())))</f>
        <v>#N/A</v>
      </c>
      <c r="J120" s="82" t="e">
        <f ca="true">+IF(AND(ISTEXT(OFFSET('Water Data'!$B$2,0,10*ROW('Water Data'!F114))),BY120="Yes"),100-OFFSET('Water Data'!$F$4,0,10*ROW('Water Data'!F114)),IF(AND(ISTEXT(OFFSET('Water Data'!$B$2,0,10*ROW('Water Data'!F114))),BY120="No",ISNUMBER(OFFSET('Water Data'!$F$4,0,10*ROW('Water Data'!F114)))),CONCATENATE("[",ROUND(100-OFFSET('Water Data'!$F$4,0,10*ROW('Water Data'!F114)),0),"]"),IF(AND(ISTEXT(OFFSET('Water Data'!$B$2,0,10*ROW('Water Data'!F114))),BY120="",ISNUMBER(OFFSET('Water Data'!$F$4,0,10*ROW('Water Data'!F114)))),100-OFFSET('Water Data'!$F$4,0,10*ROW('Water Data'!F114)),NA())))</f>
        <v>#N/A</v>
      </c>
      <c r="K120" s="82" t="e">
        <f ca="true">+IF(AND(ISTEXT(OFFSET('Water Data'!$B$2,0,10*ROW('Water Data'!F114))),BZ120="Yes"),OFFSET('Water Data'!$F$6,0,10*ROW('Water Data'!F114)),IF(AND(ISTEXT(OFFSET('Water Data'!$B$2,0,10*ROW('Water Data'!F114))),BZ120="No",ISNUMBER(OFFSET('Water Data'!$F$6,0,10*ROW('Water Data'!F114)))),CONCATENATE("[",ROUND(OFFSET('Water Data'!$F$6,0,10*ROW('Water Data'!F114)),0),"]"),IF(AND(ISTEXT(OFFSET('Water Data'!$B$2,0,10*ROW('Water Data'!F114))),BZ120="",ISNUMBER(OFFSET('Water Data'!$F$6,0,10*ROW('Water Data'!F114)))),OFFSET('Water Data'!$F$6,0,10*ROW('Water Data'!F114)),NA())))</f>
        <v>#N/A</v>
      </c>
      <c r="L120" s="82" t="e">
        <f ca="true">+IF(AND(ISTEXT(OFFSET('Water Data'!$B$2,0,10*ROW('Water Data'!F114))),CA120="Yes"),OFFSET('Water Data'!$F$9,0,10*ROW('Water Data'!F114)),IF(AND(ISTEXT(OFFSET('Water Data'!$B$2,0,10*ROW('Water Data'!F114))),CA120="No",ISNUMBER(OFFSET('Water Data'!$F$9,0,10*ROW('Water Data'!F114)))),CONCATENATE("[",ROUND(OFFSET('Water Data'!$F$9,0,10*ROW('Water Data'!F114)),0),"]"),IF(AND(ISTEXT(OFFSET('Water Data'!$B$2,0,10*ROW('Water Data'!F114))),CA120="",ISNUMBER(OFFSET('Water Data'!$F$9,0,10*ROW('Water Data'!F114)))),OFFSET('Water Data'!$F$9,0,10*ROW('Water Data'!F114)),NA())))</f>
        <v>#N/A</v>
      </c>
      <c r="M120" s="82" t="e">
        <f ca="true">+IF(AND(ISTEXT(OFFSET('Water Data'!$B$2,0,10*ROW('Water Data'!G114))),CB120="Yes"),100-OFFSET('Water Data'!$G$4,0,10*ROW('Water Data'!G114)),IF(AND(ISTEXT(OFFSET('Water Data'!$B$2,0,10*ROW('Water Data'!G114))),CB120="No",ISNUMBER(OFFSET('Water Data'!$G$4,0,10*ROW('Water Data'!G114)))),CONCATENATE("[",ROUND(100-OFFSET('Water Data'!$G$4,0,10*ROW('Water Data'!G114)),0),"]"),IF(AND(ISTEXT(OFFSET('Water Data'!$B$2,0,10*ROW('Water Data'!G114))),CB120="",ISNUMBER(OFFSET('Water Data'!$G$4,0,10*ROW('Water Data'!G114)))),100-OFFSET('Water Data'!$G$4,0,10*ROW('Water Data'!G114)),NA())))</f>
        <v>#N/A</v>
      </c>
      <c r="N120" s="82" t="e">
        <f ca="true">+IF(AND(ISTEXT(OFFSET('Water Data'!$B$2,0,10*ROW('Water Data'!G114))),CC120="Yes"),OFFSET('Water Data'!$G$6,0,10*ROW('Water Data'!G114)),IF(AND(ISTEXT(OFFSET('Water Data'!$B$2,0,10*ROW('Water Data'!G114))),CC120="No",ISNUMBER(OFFSET('Water Data'!$G$6,0,10*ROW('Water Data'!G114)))),CONCATENATE("[",ROUND(OFFSET('Water Data'!$G$6,0,10*ROW('Water Data'!G114)),0),"]"),IF(AND(ISTEXT(OFFSET('Water Data'!$B$2,0,10*ROW('Water Data'!G114))),CC120="",ISNUMBER(OFFSET('Water Data'!$G$6,0,10*ROW('Water Data'!G114)))),OFFSET('Water Data'!$G$6,0,10*ROW('Water Data'!G114)),NA())))</f>
        <v>#N/A</v>
      </c>
      <c r="O120" s="82" t="e">
        <f ca="true">+IF(AND(ISTEXT(OFFSET('Water Data'!$B$2,0,10*ROW('Water Data'!G114))),CD120="Yes"),OFFSET('Water Data'!$G$9,0,10*ROW('Water Data'!G114)),IF(AND(ISTEXT(OFFSET('Water Data'!$B$2,0,10*ROW('Water Data'!G114))),CD120="No",ISNUMBER(OFFSET('Water Data'!$G$9,0,10*ROW('Water Data'!G114)))),CONCATENATE("[",ROUND(OFFSET('Water Data'!$G$9,0,10*ROW('Water Data'!G114)),0),"]"),IF(AND(ISTEXT(OFFSET('Water Data'!$B$2,0,10*ROW('Water Data'!G114))),CD120="",ISNUMBER(OFFSET('Water Data'!$G$9,0,10*ROW('Water Data'!G114)))),OFFSET('Water Data'!$G$9,0,10*ROW('Water Data'!G114)),NA())))</f>
        <v>#N/A</v>
      </c>
      <c r="P120" s="82" t="e">
        <f ca="true">+IF(AND(ISTEXT(OFFSET('Water Data'!$B$2,0,10*ROW('Water Data'!H114))),CE120="Yes"),100-OFFSET('Water Data'!$H$4,0,10*ROW('Water Data'!H114)),IF(AND(ISTEXT(OFFSET('Water Data'!$B$2,0,10*ROW('Water Data'!H114))),CE120="No",ISNUMBER(OFFSET('Water Data'!$H$4,0,10*ROW('Water Data'!H114)))),CONCATENATE("[",ROUND(100-OFFSET('Water Data'!$H$4,0,10*ROW('Water Data'!H114)),0),"]"),IF(AND(ISTEXT(OFFSET('Water Data'!$B$2,0,10*ROW('Water Data'!H114))),CE120="",ISNUMBER(OFFSET('Water Data'!$H$4,0,10*ROW('Water Data'!H114)))),100-OFFSET('Water Data'!$H$4,0,10*ROW('Water Data'!H114)),NA())))</f>
        <v>#N/A</v>
      </c>
      <c r="Q120" s="82" t="e">
        <f ca="true">+IF(AND(ISTEXT(OFFSET('Water Data'!$B$2,0,10*ROW('Water Data'!H114))),CF120="Yes"),OFFSET('Water Data'!$H$6,0,10*ROW('Water Data'!H114)),IF(AND(ISTEXT(OFFSET('Water Data'!$B$2,0,10*ROW('Water Data'!H114))),CF120="No",ISNUMBER(OFFSET('Water Data'!$H$6,0,10*ROW('Water Data'!H114)))),CONCATENATE("[",ROUND(OFFSET('Water Data'!$H$6,0,10*ROW('Water Data'!H114)),0),"]"),IF(AND(ISTEXT(OFFSET('Water Data'!$B$2,0,10*ROW('Water Data'!H114))),CF120="",ISNUMBER(OFFSET('Water Data'!$H$6,0,10*ROW('Water Data'!H114)))),OFFSET('Water Data'!$H$6,0,10*ROW('Water Data'!H114)),NA())))</f>
        <v>#N/A</v>
      </c>
      <c r="R120" s="82" t="e">
        <f ca="true">+IF(AND(ISTEXT(OFFSET('Water Data'!$B$2,0,10*ROW('Water Data'!H114))),CG120="Yes"),OFFSET('Water Data'!$H$9,0,10*ROW('Water Data'!H114)),IF(AND(ISTEXT(OFFSET('Water Data'!$B$2,0,10*ROW('Water Data'!H114))),CG120="No",ISNUMBER(OFFSET('Water Data'!$H$9,0,10*ROW('Water Data'!H114)))),CONCATENATE("[",ROUND(OFFSET('Water Data'!$H$9,0,10*ROW('Water Data'!H114)),0),"]"),IF(AND(ISTEXT(OFFSET('Water Data'!$B$2,0,10*ROW('Water Data'!H114))),CG120="",ISNUMBER(OFFSET('Water Data'!$H$9,0,10*ROW('Water Data'!H114)))),OFFSET('Water Data'!$H$9,0,10*ROW('Water Data'!H114)),NA())))</f>
        <v>#N/A</v>
      </c>
      <c r="S120" s="82" t="e">
        <f ca="true">+IF(AND(ISTEXT(OFFSET('Water Data'!$B$2,0,10*ROW('Water Data'!I114))),CH120="Yes"),100-OFFSET('Water Data'!$I$4,0,10*ROW('Water Data'!I114)),IF(AND(ISTEXT(OFFSET('Water Data'!$B$2,0,10*ROW('Water Data'!I114))),CH120="No",ISNUMBER(OFFSET('Water Data'!$I$4,0,10*ROW('Water Data'!I114)))),CONCATENATE("[",ROUND(100-OFFSET('Water Data'!$I$4,0,10*ROW('Water Data'!I114)),0),"]"),IF(AND(ISTEXT(OFFSET('Water Data'!$B$2,0,10*ROW('Water Data'!I114))),CH120="",ISNUMBER(OFFSET('Water Data'!$I$4,0,10*ROW('Water Data'!I114)))),100-OFFSET('Water Data'!$I$4,0,10*ROW('Water Data'!I114)),NA())))</f>
        <v>#N/A</v>
      </c>
      <c r="T120" s="82" t="e">
        <f ca="true">+IF(AND(ISTEXT(OFFSET('Water Data'!$B$2,0,10*ROW('Water Data'!I114))),CI120="Yes"),OFFSET('Water Data'!$I$6,0,10*ROW('Water Data'!I114)),IF(AND(ISTEXT(OFFSET('Water Data'!$B$2,0,10*ROW('Water Data'!I114))),CI120="No",ISNUMBER(OFFSET('Water Data'!$I$6,0,10*ROW('Water Data'!I114)))),CONCATENATE("[",ROUND(OFFSET('Water Data'!$I$6,0,10*ROW('Water Data'!I114)),0),"]"),IF(AND(ISTEXT(OFFSET('Water Data'!$B$2,0,10*ROW('Water Data'!I114))),CI120="",ISNUMBER(OFFSET('Water Data'!$I$6,0,10*ROW('Water Data'!I114)))),OFFSET('Water Data'!$I$6,0,10*ROW('Water Data'!I114)),NA())))</f>
        <v>#N/A</v>
      </c>
      <c r="U120" s="82" t="e">
        <f ca="true">+IF(AND(ISTEXT(OFFSET('Water Data'!$B$2,0,10*ROW('Water Data'!I114))),CJ120="Yes"),OFFSET('Water Data'!$I$9,0,10*ROW('Water Data'!I114)),IF(AND(ISTEXT(OFFSET('Water Data'!$B$2,0,10*ROW('Water Data'!I114))),CJ120="No",ISNUMBER(OFFSET('Water Data'!$I$9,0,10*ROW('Water Data'!I114)))),CONCATENATE("[",ROUND(OFFSET('Water Data'!$I$9,0,10*ROW('Water Data'!I114)),0),"]"),IF(AND(ISTEXT(OFFSET('Water Data'!$B$2,0,10*ROW('Water Data'!I114))),CJ120="",ISNUMBER(OFFSET('Water Data'!$I$9,0,10*ROW('Water Data'!I114)))),OFFSET('Water Data'!$I$9,0,10*ROW('Water Data'!I114)),NA())))</f>
        <v>#N/A</v>
      </c>
      <c r="V120" s="83" t="e">
        <f ca="true">+IF(AND(ISTEXT(OFFSET('Sanitation Data'!$B$2,0,10*ROW('Sanitation Data'!D114))),CK120="Yes"),100-OFFSET('Sanitation Data'!$D$4,0,10*ROW('Sanitation Data'!D114)),IF(AND(ISTEXT(OFFSET('Sanitation Data'!$B$2,0,10*ROW('Sanitation Data'!D114))),CK120="No",ISNUMBER(OFFSET('Sanitation Data'!$D$4,0,10*ROW('Sanitation Data'!D114)))),CONCATENATE("[",ROUND(100-OFFSET('Sanitation Data'!$D$4,0,10*ROW('Sanitation Data'!D114)),0),"]"),IF(AND(ISTEXT(OFFSET('Sanitation Data'!$B$2,0,10*ROW('Sanitation Data'!D114))),CK120="",ISNUMBER(OFFSET('Sanitation Data'!$D$4,0,10*ROW('Sanitation Data'!D114)))),100-OFFSET('Sanitation Data'!$D$4,0,10*ROW('Sanitation Data'!D114)),NA())))</f>
        <v>#N/A</v>
      </c>
      <c r="W120" s="83" t="e">
        <f ca="true">+IF(AND(ISTEXT(OFFSET('Sanitation Data'!$B$2,0,10*ROW('Sanitation Data'!D114))),CL120="Yes"),OFFSET('Sanitation Data'!$D$6,0,10*ROW('Sanitation Data'!D114)),IF(AND(ISTEXT(OFFSET('Sanitation Data'!$B$2,0,10*ROW('Sanitation Data'!D114))),CL120="No",ISNUMBER(OFFSET('Sanitation Data'!$D$6,0,10*ROW('Sanitation Data'!D114)))),CONCATENATE("[",ROUND(OFFSET('Sanitation Data'!$D$6,0,10*ROW('Sanitation Data'!D114)),0),"]"),IF(AND(ISTEXT(OFFSET('Sanitation Data'!$B$2,0,10*ROW('Sanitation Data'!D114))),CL120="",ISNUMBER(OFFSET('Sanitation Data'!$D$6,0,10*ROW('Sanitation Data'!D114)))),OFFSET('Sanitation Data'!$D$6,0,10*ROW('Sanitation Data'!D114)),NA())))</f>
        <v>#N/A</v>
      </c>
      <c r="X120" s="83" t="e">
        <f ca="true">+IF(AND(ISTEXT(OFFSET('Sanitation Data'!$B$2,0,10*ROW('Sanitation Data'!D114))),CM120="Yes"),OFFSET('Sanitation Data'!$D$10,0,10*ROW('Sanitation Data'!D114)),IF(AND(ISTEXT(OFFSET('Sanitation Data'!$B$2,0,10*ROW('Sanitation Data'!D114))),CM120="No",ISNUMBER(OFFSET('Sanitation Data'!$D$10,0,10*ROW('Sanitation Data'!D114)))),CONCATENATE("[",ROUND(OFFSET('Sanitation Data'!$D$10,0,10*ROW('Sanitation Data'!D114)),0),"]"),IF(AND(ISTEXT(OFFSET('Sanitation Data'!$B$2,0,10*ROW('Sanitation Data'!D114))),CM120="",ISNUMBER(OFFSET('Sanitation Data'!$D$10,0,10*ROW('Sanitation Data'!D114)))),OFFSET('Sanitation Data'!$D$10,0,10*ROW('Sanitation Data'!D114)),NA())))</f>
        <v>#N/A</v>
      </c>
      <c r="Y120" s="83" t="e">
        <f ca="true">+IF(AND(ISTEXT(OFFSET('Sanitation Data'!$B$2,0,10*ROW('Sanitation Data'!D114))),CN120="Yes"),OFFSET('Sanitation Data'!$D$11,0,10*ROW('Sanitation Data'!D114)),IF(AND(ISTEXT(OFFSET('Sanitation Data'!$B$2,0,10*ROW('Sanitation Data'!D114))),CN120="No",ISNUMBER(OFFSET('Sanitation Data'!$D$11,0,10*ROW('Sanitation Data'!D114)))),CONCATENATE("[",ROUND(OFFSET('Sanitation Data'!$D$11,0,10*ROW('Sanitation Data'!D114)),0),"]"),IF(AND(ISTEXT(OFFSET('Sanitation Data'!$B$2,0,10*ROW('Sanitation Data'!D114))),CN120="",ISNUMBER(OFFSET('Sanitation Data'!$D$11,0,10*ROW('Sanitation Data'!D114)))),OFFSET('Sanitation Data'!$D$11,0,10*ROW('Sanitation Data'!D114)),NA())))</f>
        <v>#N/A</v>
      </c>
      <c r="Z120" s="83" t="e">
        <f ca="true">+IF(AND(ISTEXT(OFFSET('Sanitation Data'!$B$2,0,10*ROW('Sanitation Data'!D114))),CO120="Yes"),OFFSET('Sanitation Data'!$D$12,0,10*ROW('Sanitation Data'!D114)),IF(AND(ISTEXT(OFFSET('Sanitation Data'!$B$2,0,10*ROW('Sanitation Data'!D114))),CO120="No",ISNUMBER(OFFSET('Sanitation Data'!$D$12,0,10*ROW('Sanitation Data'!D114)))),CONCATENATE("[",ROUND(OFFSET('Sanitation Data'!$D$12,0,10*ROW('Sanitation Data'!D114)),0),"]"),IF(AND(ISTEXT(OFFSET('Sanitation Data'!$B$2,0,10*ROW('Sanitation Data'!D114))),CO120="",ISNUMBER(OFFSET('Sanitation Data'!$D$12,0,10*ROW('Sanitation Data'!D114)))),OFFSET('Sanitation Data'!$D$12,0,10*ROW('Sanitation Data'!D114)),NA())))</f>
        <v>#N/A</v>
      </c>
      <c r="AA120" s="83" t="e">
        <f ca="true">+IF(AND(ISTEXT(OFFSET('Sanitation Data'!$B$2,0,10*ROW('Sanitation Data'!E114))),CP120="Yes"),100-OFFSET('Sanitation Data'!$E$4,0,10*ROW('Sanitation Data'!E114)),IF(AND(ISTEXT(OFFSET('Sanitation Data'!$B$2,0,10*ROW('Sanitation Data'!E114))),CP120="No",ISNUMBER(OFFSET('Sanitation Data'!$E$4,0,10*ROW('Sanitation Data'!E114)))),CONCATENATE("[",ROUND(100-OFFSET('Sanitation Data'!$E$4,0,10*ROW('Sanitation Data'!E114)),0),"]"),IF(AND(ISTEXT(OFFSET('Sanitation Data'!$B$2,0,10*ROW('Sanitation Data'!E114))),CP120="",ISNUMBER(OFFSET('Sanitation Data'!$E$4,0,10*ROW('Sanitation Data'!E114)))),100-OFFSET('Sanitation Data'!$E$4,0,10*ROW('Sanitation Data'!E114)),NA())))</f>
        <v>#N/A</v>
      </c>
      <c r="AB120" s="83" t="e">
        <f ca="true">+IF(AND(ISTEXT(OFFSET('Sanitation Data'!$B$2,0,10*ROW('Sanitation Data'!E114))),CQ120="Yes"),OFFSET('Sanitation Data'!$E$6,0,10*ROW('Sanitation Data'!H114)),IF(AND(ISTEXT(OFFSET('Sanitation Data'!$B$2,0,10*ROW('Sanitation Data'!E114))),CQ120="No",ISNUMBER(OFFSET('Sanitation Data'!$E$6,0,10*ROW('Sanitation Data'!E114)))),CONCATENATE("[",ROUND(OFFSET('Sanitation Data'!$E$6,0,10*ROW('Sanitation Data'!E114)),0),"]"),IF(AND(ISTEXT(OFFSET('Sanitation Data'!$B$2,0,10*ROW('Sanitation Data'!E114))),CQ120="",ISNUMBER(OFFSET('Sanitation Data'!$E$6,0,10*ROW('Sanitation Data'!E114)))),OFFSET('Sanitation Data'!$E$6,0,10*ROW('Sanitation Data'!E114)),NA())))</f>
        <v>#N/A</v>
      </c>
      <c r="AC120" s="83" t="e">
        <f ca="true">+IF(AND(ISTEXT(OFFSET('Sanitation Data'!$B$2,0,10*ROW('Sanitation Data'!E114))),CR120="Yes"),OFFSET('Sanitation Data'!$E$10,0,10*ROW('Sanitation Data'!E114)),IF(AND(ISTEXT(OFFSET('Sanitation Data'!$B$2,0,10*ROW('Sanitation Data'!E114))),CR120="No",ISNUMBER(OFFSET('Sanitation Data'!$E$10,0,10*ROW('Sanitation Data'!E114)))),CONCATENATE("[",ROUND(OFFSET('Sanitation Data'!$E$10,0,10*ROW('Sanitation Data'!E114)),0),"]"),IF(AND(ISTEXT(OFFSET('Sanitation Data'!$B$2,0,10*ROW('Sanitation Data'!E114))),CR120="",ISNUMBER(OFFSET('Sanitation Data'!$E$10,0,10*ROW('Sanitation Data'!E114)))),OFFSET('Sanitation Data'!$E$10,0,10*ROW('Sanitation Data'!E114)),NA())))</f>
        <v>#N/A</v>
      </c>
      <c r="AD120" s="83" t="e">
        <f ca="true">+IF(AND(ISTEXT(OFFSET('Sanitation Data'!$B$2,0,10*ROW('Sanitation Data'!E114))),CS120="Yes"),OFFSET('Sanitation Data'!$E$11,0,10*ROW('Sanitation Data'!E114)),IF(AND(ISTEXT(OFFSET('Sanitation Data'!$B$2,0,10*ROW('Sanitation Data'!E114))),CS120="No",ISNUMBER(OFFSET('Sanitation Data'!$E$11,0,10*ROW('Sanitation Data'!E114)))),CONCATENATE("[",ROUND(OFFSET('Sanitation Data'!$E$11,0,10*ROW('Sanitation Data'!E114)),0),"]"),IF(AND(ISTEXT(OFFSET('Sanitation Data'!$B$2,0,10*ROW('Sanitation Data'!E114))),CS120="",ISNUMBER(OFFSET('Sanitation Data'!$E$11,0,10*ROW('Sanitation Data'!E114)))),OFFSET('Sanitation Data'!$E$11,0,10*ROW('Sanitation Data'!E114)),NA())))</f>
        <v>#N/A</v>
      </c>
      <c r="AE120" s="83" t="e">
        <f ca="true">+IF(AND(ISTEXT(OFFSET('Sanitation Data'!$B$2,0,10*ROW('Sanitation Data'!E114))),CT120="Yes"),OFFSET('Sanitation Data'!$E$12,0,10*ROW('Sanitation Data'!E114)),IF(AND(ISTEXT(OFFSET('Sanitation Data'!$B$2,0,10*ROW('Sanitation Data'!E114))),CT120="No",ISNUMBER(OFFSET('Sanitation Data'!$E$12,0,10*ROW('Sanitation Data'!E114)))),CONCATENATE("[",ROUND(OFFSET('Sanitation Data'!$E$12,0,10*ROW('Sanitation Data'!E114)),0),"]"),IF(AND(ISTEXT(OFFSET('Sanitation Data'!$B$2,0,10*ROW('Sanitation Data'!E114))),CT120="",ISNUMBER(OFFSET('Sanitation Data'!$E$12,0,10*ROW('Sanitation Data'!E114)))),OFFSET('Sanitation Data'!$E$12,0,10*ROW('Sanitation Data'!E114)),NA())))</f>
        <v>#N/A</v>
      </c>
      <c r="AF120" s="83" t="e">
        <f ca="true">+IF(AND(ISTEXT(OFFSET('Sanitation Data'!$B$2,0,10*ROW('Sanitation Data'!F114))),CU120="Yes"),100-OFFSET('Sanitation Data'!$F$4,0,10*ROW('Sanitation Data'!F114)),IF(AND(ISTEXT(OFFSET('Sanitation Data'!$B$2,0,10*ROW('Sanitation Data'!F114))),CU120="No",ISNUMBER(OFFSET('Sanitation Data'!$F$4,0,10*ROW('Sanitation Data'!F114)))),CONCATENATE("[",ROUND(100-OFFSET('Sanitation Data'!$F$4,0,10*ROW('Sanitation Data'!F114)),0),"]"),IF(AND(ISTEXT(OFFSET('Sanitation Data'!$B$2,0,10*ROW('Sanitation Data'!F114))),CU120="",ISNUMBER(OFFSET('Sanitation Data'!$F$4,0,10*ROW('Sanitation Data'!F114)))),100-OFFSET('Sanitation Data'!$F$4,0,10*ROW('Sanitation Data'!F114)),NA())))</f>
        <v>#N/A</v>
      </c>
      <c r="AG120" s="83" t="e">
        <f ca="true">+IF(AND(ISTEXT(OFFSET('Sanitation Data'!$B$2,0,10*ROW('Sanitation Data'!F114))),CV120="Yes"),OFFSET('Sanitation Data'!$F$6,0,10*ROW('Sanitation Data'!F114)),IF(AND(ISTEXT(OFFSET('Sanitation Data'!$B$2,0,10*ROW('Sanitation Data'!F114))),CV120="No",ISNUMBER(OFFSET('Sanitation Data'!$F$6,0,10*ROW('Sanitation Data'!F114)))),CONCATENATE("[",ROUND(OFFSET('Sanitation Data'!$F$6,0,10*ROW('Sanitation Data'!F114)),0),"]"),IF(AND(ISTEXT(OFFSET('Sanitation Data'!$B$2,0,10*ROW('Sanitation Data'!F114))),CV120="",ISNUMBER(OFFSET('Sanitation Data'!$F$6,0,10*ROW('Sanitation Data'!F114)))),OFFSET('Sanitation Data'!$F$6,0,10*ROW('Sanitation Data'!F114)),NA())))</f>
        <v>#N/A</v>
      </c>
      <c r="AH120" s="83" t="e">
        <f ca="true">+IF(AND(ISTEXT(OFFSET('Sanitation Data'!$B$2,0,10*ROW('Sanitation Data'!F114))),CW120="Yes"),OFFSET('Sanitation Data'!$F$10,0,10*ROW('Sanitation Data'!F114)),IF(AND(ISTEXT(OFFSET('Sanitation Data'!$B$2,0,10*ROW('Sanitation Data'!F114))),CW120="No",ISNUMBER(OFFSET('Sanitation Data'!$F$10,0,10*ROW('Sanitation Data'!F114)))),CONCATENATE("[",ROUND(OFFSET('Sanitation Data'!$F$10,0,10*ROW('Sanitation Data'!F114)),0),"]"),IF(AND(ISTEXT(OFFSET('Sanitation Data'!$B$2,0,10*ROW('Sanitation Data'!F114))),CW120="",ISNUMBER(OFFSET('Sanitation Data'!$F$10,0,10*ROW('Sanitation Data'!F114)))),OFFSET('Sanitation Data'!$F$10,0,10*ROW('Sanitation Data'!F114)),NA())))</f>
        <v>#N/A</v>
      </c>
      <c r="AI120" s="83" t="e">
        <f ca="true">+IF(AND(ISTEXT(OFFSET('Sanitation Data'!$B$2,0,10*ROW('Sanitation Data'!F114))),CX120="Yes"),OFFSET('Sanitation Data'!$F$11,0,10*ROW('Sanitation Data'!F114)),IF(AND(ISTEXT(OFFSET('Sanitation Data'!$B$2,0,10*ROW('Sanitation Data'!F114))),CX120="No",ISNUMBER(OFFSET('Sanitation Data'!$F$11,0,10*ROW('Sanitation Data'!F114)))),CONCATENATE("[",ROUND(OFFSET('Sanitation Data'!$F$11,0,10*ROW('Sanitation Data'!F114)),0),"]"),IF(AND(ISTEXT(OFFSET('Sanitation Data'!$B$2,0,10*ROW('Sanitation Data'!F114))),CX120="",ISNUMBER(OFFSET('Sanitation Data'!$F$11,0,10*ROW('Sanitation Data'!F114)))),OFFSET('Sanitation Data'!$F$11,0,10*ROW('Sanitation Data'!F114)),NA())))</f>
        <v>#N/A</v>
      </c>
      <c r="AJ120" s="83" t="e">
        <f ca="true">+IF(AND(ISTEXT(OFFSET('Sanitation Data'!$B$2,0,10*ROW('Sanitation Data'!F114))),CY120="Yes"),OFFSET('Sanitation Data'!$F$12,0,10*ROW('Sanitation Data'!F114)),IF(AND(ISTEXT(OFFSET('Sanitation Data'!$B$2,0,10*ROW('Sanitation Data'!F114))),CY120="No",ISNUMBER(OFFSET('Sanitation Data'!$F$12,0,10*ROW('Sanitation Data'!F114)))),CONCATENATE("[",ROUND(OFFSET('Sanitation Data'!$F$12,0,10*ROW('Sanitation Data'!F114)),0),"]"),IF(AND(ISTEXT(OFFSET('Sanitation Data'!$B$2,0,10*ROW('Sanitation Data'!F114))),CY120="",ISNUMBER(OFFSET('Sanitation Data'!$F$12,0,10*ROW('Sanitation Data'!F114)))),OFFSET('Sanitation Data'!$F$12,0,10*ROW('Sanitation Data'!F114)),NA())))</f>
        <v>#N/A</v>
      </c>
      <c r="AK120" s="83" t="e">
        <f ca="true">+IF(AND(ISTEXT(OFFSET('Sanitation Data'!$B$2,0,10*ROW('Sanitation Data'!G114))),CZ120="Yes"),100-OFFSET('Sanitation Data'!$G$4,0,10*ROW('Sanitation Data'!G114)),IF(AND(ISTEXT(OFFSET('Sanitation Data'!$B$2,0,10*ROW('Sanitation Data'!G114))),CZ120="No",ISNUMBER(OFFSET('Sanitation Data'!$G$4,0,10*ROW('Sanitation Data'!G114)))),CONCATENATE("[",ROUND(100-OFFSET('Sanitation Data'!$G$4,0,10*ROW('Sanitation Data'!G114)),0),"]"),IF(AND(ISTEXT(OFFSET('Sanitation Data'!$B$2,0,10*ROW('Sanitation Data'!G114))),CZ120="",ISNUMBER(OFFSET('Sanitation Data'!$G$4,0,10*ROW('Sanitation Data'!G114)))),100-OFFSET('Sanitation Data'!$G$4,0,10*ROW('Sanitation Data'!G114)),NA())))</f>
        <v>#N/A</v>
      </c>
      <c r="AL120" s="83" t="e">
        <f ca="true">+IF(AND(ISTEXT(OFFSET('Sanitation Data'!$B$2,0,10*ROW('Sanitation Data'!G114))),DA120="Yes"),OFFSET('Sanitation Data'!$G$6,0,10*ROW('Sanitation Data'!G114)),IF(AND(ISTEXT(OFFSET('Sanitation Data'!$B$2,0,10*ROW('Sanitation Data'!G114))),DA120="No",ISNUMBER(OFFSET('Sanitation Data'!$G$6,0,10*ROW('Sanitation Data'!G114)))),CONCATENATE("[",ROUND(OFFSET('Sanitation Data'!$G$6,0,10*ROW('Sanitation Data'!G114)),0),"]"),IF(AND(ISTEXT(OFFSET('Sanitation Data'!$B$2,0,10*ROW('Sanitation Data'!G114))),DA120="",ISNUMBER(OFFSET('Sanitation Data'!$G$6,0,10*ROW('Sanitation Data'!G114)))),OFFSET('Sanitation Data'!$G$6,0,10*ROW('Sanitation Data'!G114)),NA())))</f>
        <v>#N/A</v>
      </c>
      <c r="AM120" s="83" t="e">
        <f ca="true">+IF(AND(ISTEXT(OFFSET('Sanitation Data'!$B$2,0,10*ROW('Sanitation Data'!G114))),DB120="Yes"),OFFSET('Sanitation Data'!$G$10,0,10*ROW('Sanitation Data'!G114)),IF(AND(ISTEXT(OFFSET('Sanitation Data'!$B$2,0,10*ROW('Sanitation Data'!G114))),DB120="No",ISNUMBER(OFFSET('Sanitation Data'!$G$10,0,10*ROW('Sanitation Data'!G114)))),CONCATENATE("[",ROUND(OFFSET('Sanitation Data'!$G$10,0,10*ROW('Sanitation Data'!G114)),0),"]"),IF(AND(ISTEXT(OFFSET('Sanitation Data'!$B$2,0,10*ROW('Sanitation Data'!G114))),DB120="",ISNUMBER(OFFSET('Sanitation Data'!$G$10,0,10*ROW('Sanitation Data'!G114)))),OFFSET('Sanitation Data'!$G$10,0,10*ROW('Sanitation Data'!G114)),NA())))</f>
        <v>#N/A</v>
      </c>
      <c r="AN120" s="83" t="e">
        <f ca="true">+IF(AND(ISTEXT(OFFSET('Sanitation Data'!$B$2,0,10*ROW('Sanitation Data'!G114))),DC120="Yes"),OFFSET('Sanitation Data'!$G$11,0,10*ROW('Sanitation Data'!G114)),IF(AND(ISTEXT(OFFSET('Sanitation Data'!$B$2,0,10*ROW('Sanitation Data'!G114))),DC120="No",ISNUMBER(OFFSET('Sanitation Data'!$G$11,0,10*ROW('Sanitation Data'!G114)))),CONCATENATE("[",ROUND(OFFSET('Sanitation Data'!$G$11,0,10*ROW('Sanitation Data'!G114)),0),"]"),IF(AND(ISTEXT(OFFSET('Sanitation Data'!$B$2,0,10*ROW('Sanitation Data'!G114))),DC120="",ISNUMBER(OFFSET('Sanitation Data'!$G$11,0,10*ROW('Sanitation Data'!G114)))),OFFSET('Sanitation Data'!$G$11,0,10*ROW('Sanitation Data'!G114)),NA())))</f>
        <v>#N/A</v>
      </c>
      <c r="AO120" s="83" t="e">
        <f ca="true">+IF(AND(ISTEXT(OFFSET('Sanitation Data'!$B$2,0,10*ROW('Sanitation Data'!G114))),DD120="Yes"),OFFSET('Sanitation Data'!$G$12,0,10*ROW('Sanitation Data'!G114)),IF(AND(ISTEXT(OFFSET('Sanitation Data'!$B$2,0,10*ROW('Sanitation Data'!G114))),DD120="No",ISNUMBER(OFFSET('Sanitation Data'!$G$12,0,10*ROW('Sanitation Data'!G114)))),CONCATENATE("[",ROUND(OFFSET('Sanitation Data'!$G$12,0,10*ROW('Sanitation Data'!G114)),0),"]"),IF(AND(ISTEXT(OFFSET('Sanitation Data'!$B$2,0,10*ROW('Sanitation Data'!G114))),DD120="",ISNUMBER(OFFSET('Sanitation Data'!$G$12,0,10*ROW('Sanitation Data'!G114)))),OFFSET('Sanitation Data'!$G$12,0,10*ROW('Sanitation Data'!G114)),NA())))</f>
        <v>#N/A</v>
      </c>
      <c r="AP120" s="83" t="e">
        <f ca="true">+IF(AND(ISTEXT(OFFSET('Sanitation Data'!$B$2,0,10*ROW('Sanitation Data'!H114))),DE120="Yes"),100-OFFSET('Sanitation Data'!$H$4,0,10*ROW('Sanitation Data'!H114)),IF(AND(ISTEXT(OFFSET('Sanitation Data'!$B$2,0,10*ROW('Sanitation Data'!H114))),DE120="No",ISNUMBER(OFFSET('Sanitation Data'!$H$4,0,10*ROW('Sanitation Data'!H114)))),CONCATENATE("[",ROUND(100-OFFSET('Sanitation Data'!$H$4,0,10*ROW('Sanitation Data'!H114)),0),"]"),IF(AND(ISTEXT(OFFSET('Sanitation Data'!$B$2,0,10*ROW('Sanitation Data'!H114))),DE120="",ISNUMBER(OFFSET('Sanitation Data'!$H$4,0,10*ROW('Sanitation Data'!H114)))),100-OFFSET('Sanitation Data'!$H$4,0,10*ROW('Sanitation Data'!H114)),NA())))</f>
        <v>#N/A</v>
      </c>
      <c r="AQ120" s="83" t="e">
        <f ca="true">+IF(AND(ISTEXT(OFFSET('Sanitation Data'!$B$2,0,10*ROW('Sanitation Data'!H114))),DF120="Yes"),OFFSET('Sanitation Data'!$H$6,0,10*ROW('Sanitation Data'!H114)),IF(AND(ISTEXT(OFFSET('Sanitation Data'!$B$2,0,10*ROW('Sanitation Data'!H114))),DF120="No",ISNUMBER(OFFSET('Sanitation Data'!$H$6,0,10*ROW('Sanitation Data'!H114)))),CONCATENATE("[",ROUND(OFFSET('Sanitation Data'!$H$6,0,10*ROW('Sanitation Data'!H114)),0),"]"),IF(AND(ISTEXT(OFFSET('Sanitation Data'!$B$2,0,10*ROW('Sanitation Data'!H114))),DF120="",ISNUMBER(OFFSET('Sanitation Data'!$H$6,0,10*ROW('Sanitation Data'!H114)))),OFFSET('Sanitation Data'!$H$6,0,10*ROW('Sanitation Data'!H114)),NA())))</f>
        <v>#N/A</v>
      </c>
      <c r="AR120" s="83" t="e">
        <f ca="true">+IF(AND(ISTEXT(OFFSET('Sanitation Data'!$B$2,0,10*ROW('Sanitation Data'!H114))),DG120="Yes"),OFFSET('Sanitation Data'!$H$10,0,10*ROW('Sanitation Data'!H114)),IF(AND(ISTEXT(OFFSET('Sanitation Data'!$B$2,0,10*ROW('Sanitation Data'!H114))),DG120="No",ISNUMBER(OFFSET('Sanitation Data'!$H$10,0,10*ROW('Sanitation Data'!H114)))),CONCATENATE("[",ROUND(OFFSET('Sanitation Data'!$H$10,0,10*ROW('Sanitation Data'!H114)),0),"]"),IF(AND(ISTEXT(OFFSET('Sanitation Data'!$B$2,0,10*ROW('Sanitation Data'!H114))),DG120="",ISNUMBER(OFFSET('Sanitation Data'!$H$10,0,10*ROW('Sanitation Data'!H114)))),OFFSET('Sanitation Data'!$H$10,0,10*ROW('Sanitation Data'!H114)),NA())))</f>
        <v>#N/A</v>
      </c>
      <c r="AS120" s="83" t="e">
        <f ca="true">+IF(AND(ISTEXT(OFFSET('Sanitation Data'!$B$2,0,10*ROW('Sanitation Data'!H114))),DH120="Yes"),OFFSET('Sanitation Data'!$H$11,0,10*ROW('Sanitation Data'!H114)),IF(AND(ISTEXT(OFFSET('Sanitation Data'!$B$2,0,10*ROW('Sanitation Data'!H114))),DH120="No",ISNUMBER(OFFSET('Sanitation Data'!$H$11,0,10*ROW('Sanitation Data'!H114)))),CONCATENATE("[",ROUND(OFFSET('Sanitation Data'!$H$11,0,10*ROW('Sanitation Data'!H114)),0),"]"),IF(AND(ISTEXT(OFFSET('Sanitation Data'!$B$2,0,10*ROW('Sanitation Data'!H114))),DH120="",ISNUMBER(OFFSET('Sanitation Data'!$H$11,0,10*ROW('Sanitation Data'!H114)))),OFFSET('Sanitation Data'!$H$11,0,10*ROW('Sanitation Data'!H114)),NA())))</f>
        <v>#N/A</v>
      </c>
      <c r="AT120" s="83" t="e">
        <f ca="true">+IF(AND(ISTEXT(OFFSET('Sanitation Data'!$B$2,0,10*ROW('Sanitation Data'!H114))),DI120="Yes"),OFFSET('Sanitation Data'!$H$12,0,10*ROW('Sanitation Data'!H114)),IF(AND(ISTEXT(OFFSET('Sanitation Data'!$B$2,0,10*ROW('Sanitation Data'!H114))),DI120="No",ISNUMBER(OFFSET('Sanitation Data'!$H$12,0,10*ROW('Sanitation Data'!H114)))),CONCATENATE("[",ROUND(OFFSET('Sanitation Data'!$H$12,0,10*ROW('Sanitation Data'!H114)),0),"]"),IF(AND(ISTEXT(OFFSET('Sanitation Data'!$B$2,0,10*ROW('Sanitation Data'!H114))),DI120="",ISNUMBER(OFFSET('Sanitation Data'!$H$12,0,10*ROW('Sanitation Data'!H114)))),OFFSET('Sanitation Data'!$H$12,0,10*ROW('Sanitation Data'!H114)),NA())))</f>
        <v>#N/A</v>
      </c>
      <c r="AU120" s="83" t="e">
        <f ca="true">+IF(AND(ISTEXT(OFFSET('Sanitation Data'!$B$2,0,10*ROW('Sanitation Data'!I114))),DJ120="Yes"),100-OFFSET('Sanitation Data'!$I$4,0,10*ROW('Sanitation Data'!I114)),IF(AND(ISTEXT(OFFSET('Sanitation Data'!$B$2,0,10*ROW('Sanitation Data'!I114))),DJ120="No",ISNUMBER(OFFSET('Sanitation Data'!$I$4,0,10*ROW('Sanitation Data'!I114)))),CONCATENATE("[",ROUND(100-OFFSET('Sanitation Data'!$I$4,0,10*ROW('Sanitation Data'!I114)),0),"]"),IF(AND(ISTEXT(OFFSET('Sanitation Data'!$B$2,0,10*ROW('Sanitation Data'!I114))),DJ120="",ISNUMBER(OFFSET('Sanitation Data'!$I$4,0,10*ROW('Sanitation Data'!I114)))),100-OFFSET('Sanitation Data'!$I$4,0,10*ROW('Sanitation Data'!I114)),NA())))</f>
        <v>#N/A</v>
      </c>
      <c r="AV120" s="83" t="e">
        <f ca="true">+IF(AND(ISTEXT(OFFSET('Sanitation Data'!$B$2,0,10*ROW('Sanitation Data'!I114))),DK120="Yes"),OFFSET('Sanitation Data'!$I$6,0,10*ROW('Sanitation Data'!I114)),IF(AND(ISTEXT(OFFSET('Sanitation Data'!$B$2,0,10*ROW('Sanitation Data'!I114))),DK120="No",ISNUMBER(OFFSET('Sanitation Data'!$I$6,0,10*ROW('Sanitation Data'!I114)))),CONCATENATE("[",ROUND(OFFSET('Sanitation Data'!$I$6,0,10*ROW('Sanitation Data'!I114)),0),"]"),IF(AND(ISTEXT(OFFSET('Sanitation Data'!$B$2,0,10*ROW('Sanitation Data'!I114))),DK120="",ISNUMBER(OFFSET('Sanitation Data'!$I$6,0,10*ROW('Sanitation Data'!I114)))),OFFSET('Sanitation Data'!$I$6,0,10*ROW('Sanitation Data'!I114)),NA())))</f>
        <v>#N/A</v>
      </c>
      <c r="AW120" s="83" t="e">
        <f ca="true">+IF(AND(ISTEXT(OFFSET('Sanitation Data'!$B$2,0,10*ROW('Sanitation Data'!I114))),DL120="Yes"),OFFSET('Sanitation Data'!$I$10,0,10*ROW('Sanitation Data'!I114)),IF(AND(ISTEXT(OFFSET('Sanitation Data'!$B$2,0,10*ROW('Sanitation Data'!I114))),DL120="No",ISNUMBER(OFFSET('Sanitation Data'!$I$10,0,10*ROW('Sanitation Data'!I114)))),CONCATENATE("[",ROUND(OFFSET('Sanitation Data'!$I$10,0,10*ROW('Sanitation Data'!I114)),0),"]"),IF(AND(ISTEXT(OFFSET('Sanitation Data'!$B$2,0,10*ROW('Sanitation Data'!I114))),DL120="",ISNUMBER(OFFSET('Sanitation Data'!$I$10,0,10*ROW('Sanitation Data'!I114)))),OFFSET('Sanitation Data'!$I$10,0,10*ROW('Sanitation Data'!I114)),NA())))</f>
        <v>#N/A</v>
      </c>
      <c r="AX120" s="83" t="e">
        <f ca="true">+IF(AND(ISTEXT(OFFSET('Sanitation Data'!$B$2,0,10*ROW('Sanitation Data'!I114))),DM120="Yes"),OFFSET('Sanitation Data'!$I$11,0,10*ROW('Sanitation Data'!I114)),IF(AND(ISTEXT(OFFSET('Sanitation Data'!$B$2,0,10*ROW('Sanitation Data'!I114))),DM120="No",ISNUMBER(OFFSET('Sanitation Data'!$I$11,0,10*ROW('Sanitation Data'!I114)))),CONCATENATE("[",ROUND(OFFSET('Sanitation Data'!$I$11,0,10*ROW('Sanitation Data'!I114)),0),"]"),IF(AND(ISTEXT(OFFSET('Sanitation Data'!$B$2,0,10*ROW('Sanitation Data'!I114))),DM120="",ISNUMBER(OFFSET('Sanitation Data'!$I$11,0,10*ROW('Sanitation Data'!I114)))),OFFSET('Sanitation Data'!$I$11,0,10*ROW('Sanitation Data'!I114)),NA())))</f>
        <v>#N/A</v>
      </c>
      <c r="AY120" s="83" t="e">
        <f ca="true">+IF(AND(ISTEXT(OFFSET('Sanitation Data'!$B$2,0,10*ROW('Sanitation Data'!I114))),DN120="Yes"),OFFSET('Sanitation Data'!$I$12,0,10*ROW('Sanitation Data'!I114)),IF(AND(ISTEXT(OFFSET('Sanitation Data'!$B$2,0,10*ROW('Sanitation Data'!I114))),DN120="No",ISNUMBER(OFFSET('Sanitation Data'!$I$12,0,10*ROW('Sanitation Data'!I114)))),CONCATENATE("[",ROUND(OFFSET('Sanitation Data'!$I$12,0,10*ROW('Sanitation Data'!I114)),0),"]"),IF(AND(ISTEXT(OFFSET('Sanitation Data'!$B$2,0,10*ROW('Sanitation Data'!I114))),DN120="",ISNUMBER(OFFSET('Sanitation Data'!$I$12,0,10*ROW('Sanitation Data'!I114)))),OFFSET('Sanitation Data'!$I$12,0,10*ROW('Sanitation Data'!I114)),NA())))</f>
        <v>#N/A</v>
      </c>
      <c r="AZ120" s="84" t="e">
        <f ca="true">+IF(AND(ISTEXT(OFFSET('Hygiene Data'!$B$2,0,10*ROW('Hygiene Data'!D114))),DO120="Yes"),OFFSET('Hygiene Data'!$D$5,0,10*ROW('Hygiene Data'!D114)),IF(AND(ISTEXT(OFFSET('Hygiene Data'!$B$2,0,10*ROW('Hygiene Data'!D114))),DO120="No",ISNUMBER(OFFSET('Hygiene Data'!$D$5,0,10*ROW('Hygiene Data'!D114)))),CONCATENATE("[",ROUND(OFFSET('Hygiene Data'!$D$5,0,10*ROW('Hygiene Data'!D114)),0),"]"),IF(AND(ISTEXT(OFFSET('Hygiene Data'!$B$2,0,10*ROW('Hygiene Data'!D114))),DO120="",ISNUMBER(OFFSET('Hygiene Data'!$D$5,0,10*ROW('Hygiene Data'!D114)))),OFFSET('Hygiene Data'!$D$5,0,10*ROW('Hygiene Data'!D114)),NA())))</f>
        <v>#N/A</v>
      </c>
      <c r="BA120" s="84" t="e">
        <f ca="true">+IF(AND(ISTEXT(OFFSET('Hygiene Data'!$B$2,0,10*ROW('Hygiene Data'!D114))),DP120="Yes"),OFFSET('Hygiene Data'!$D$7,0,10*ROW('Hygiene Data'!D114)),IF(AND(ISTEXT(OFFSET('Hygiene Data'!$B$2,0,10*ROW('Hygiene Data'!D114))),DP120="No",ISNUMBER(OFFSET('Hygiene Data'!$D$7,0,10*ROW('Hygiene Data'!D114)))),CONCATENATE("[",ROUND(OFFSET('Hygiene Data'!$D$7,0,10*ROW('Hygiene Data'!D114)),0),"]"),IF(AND(ISTEXT(OFFSET('Hygiene Data'!$B$2,0,10*ROW('Hygiene Data'!D114))),DP120="",ISNUMBER(OFFSET('Hygiene Data'!$D$7,0,10*ROW('Hygiene Data'!D114)))),OFFSET('Hygiene Data'!$D$7,0,10*ROW('Hygiene Data'!D114)),NA())))</f>
        <v>#N/A</v>
      </c>
      <c r="BB120" s="84" t="e">
        <f ca="true">+IF(AND(ISTEXT(OFFSET('Hygiene Data'!$B$2,0,10*ROW('Hygiene Data'!D114))),DQ120="Yes"),OFFSET('Hygiene Data'!$D$9,0,10*ROW('Hygiene Data'!D114)),IF(AND(ISTEXT(OFFSET('Hygiene Data'!$B$2,0,10*ROW('Hygiene Data'!D114))),DQ120="No",ISNUMBER(OFFSET('Hygiene Data'!$D$9,0,10*ROW('Hygiene Data'!D114)))),CONCATENATE("[",ROUND(OFFSET('Hygiene Data'!$D$9,0,10*ROW('Hygiene Data'!D114)),0),"]"),IF(AND(ISTEXT(OFFSET('Hygiene Data'!$B$2,0,10*ROW('Hygiene Data'!D114))),DQ120="",ISNUMBER(OFFSET('Hygiene Data'!$D$9,0,10*ROW('Hygiene Data'!D114)))),OFFSET('Hygiene Data'!$D$9,0,10*ROW('Hygiene Data'!D114)),NA())))</f>
        <v>#N/A</v>
      </c>
      <c r="BC120" s="84" t="e">
        <f ca="true">+IF(AND(ISTEXT(OFFSET('Hygiene Data'!$B$2,0,10*ROW('Hygiene Data'!E114))),DR120="Yes"),OFFSET('Hygiene Data'!$E$5,0,10*ROW('Hygiene Data'!E114)),IF(AND(ISTEXT(OFFSET('Hygiene Data'!$B$2,0,10*ROW('Hygiene Data'!E114))),DR120="No",ISNUMBER(OFFSET('Hygiene Data'!$E$5,0,10*ROW('Hygiene Data'!E114)))),CONCATENATE("[",ROUND(OFFSET('Hygiene Data'!$E$5,0,10*ROW('Hygiene Data'!E114)),0),"]"),IF(AND(ISTEXT(OFFSET('Hygiene Data'!$B$2,0,10*ROW('Hygiene Data'!E114))),DR120="",ISNUMBER(OFFSET('Hygiene Data'!$E$5,0,10*ROW('Hygiene Data'!E114)))),OFFSET('Hygiene Data'!$E$5,0,10*ROW('Hygiene Data'!E114)),NA())))</f>
        <v>#N/A</v>
      </c>
      <c r="BD120" s="84" t="e">
        <f ca="true">+IF(AND(ISTEXT(OFFSET('Hygiene Data'!$B$2,0,10*ROW('Hygiene Data'!E114))),DS120="Yes"),OFFSET('Hygiene Data'!$E$7,0,10*ROW('Hygiene Data'!E114)),IF(AND(ISTEXT(OFFSET('Hygiene Data'!$B$2,0,10*ROW('Hygiene Data'!E114))),DS120="No",ISNUMBER(OFFSET('Hygiene Data'!$E$7,0,10*ROW('Hygiene Data'!E114)))),CONCATENATE("[",ROUND(OFFSET('Hygiene Data'!$E$7,0,10*ROW('Hygiene Data'!E114)),0),"]"),IF(AND(ISTEXT(OFFSET('Hygiene Data'!$B$2,0,10*ROW('Hygiene Data'!E114))),DS120="",ISNUMBER(OFFSET('Hygiene Data'!$E$7,0,10*ROW('Hygiene Data'!E114)))),OFFSET('Hygiene Data'!$E$7,0,10*ROW('Hygiene Data'!E114)),NA())))</f>
        <v>#N/A</v>
      </c>
      <c r="BE120" s="84" t="e">
        <f ca="true">+IF(AND(ISTEXT(OFFSET('Hygiene Data'!$B$2,0,10*ROW('Hygiene Data'!E114))),DT120="Yes"),OFFSET('Hygiene Data'!$E$9,0,10*ROW('Hygiene Data'!E114)),IF(AND(ISTEXT(OFFSET('Hygiene Data'!$B$2,0,10*ROW('Hygiene Data'!E114))),DT120="No",ISNUMBER(OFFSET('Hygiene Data'!$E$9,0,10*ROW('Hygiene Data'!E114)))),CONCATENATE("[",ROUND(OFFSET('Hygiene Data'!$E$9,0,10*ROW('Hygiene Data'!E114)),0),"]"),IF(AND(ISTEXT(OFFSET('Hygiene Data'!$B$2,0,10*ROW('Hygiene Data'!E114))),DT120="",ISNUMBER(OFFSET('Hygiene Data'!$E$9,0,10*ROW('Hygiene Data'!E114)))),OFFSET('Hygiene Data'!$E$9,0,10*ROW('Hygiene Data'!E114)),NA())))</f>
        <v>#N/A</v>
      </c>
      <c r="BF120" s="84" t="e">
        <f ca="true">+IF(AND(ISTEXT(OFFSET('Hygiene Data'!$B$2,0,10*ROW('Hygiene Data'!F114))),DU120="Yes"),OFFSET('Hygiene Data'!$F$5,0,10*ROW('Hygiene Data'!F114)),IF(AND(ISTEXT(OFFSET('Hygiene Data'!$B$2,0,10*ROW('Hygiene Data'!F114))),DU120="No",ISNUMBER(OFFSET('Hygiene Data'!$F$5,0,10*ROW('Hygiene Data'!F114)))),CONCATENATE("[",ROUND(OFFSET('Hygiene Data'!$F$5,0,10*ROW('Hygiene Data'!F114)),0),"]"),IF(AND(ISTEXT(OFFSET('Hygiene Data'!$B$2,0,10*ROW('Hygiene Data'!F114))),DU120="",ISNUMBER(OFFSET('Hygiene Data'!$F$5,0,10*ROW('Hygiene Data'!F114)))),OFFSET('Hygiene Data'!$F$5,0,10*ROW('Hygiene Data'!F114)),NA())))</f>
        <v>#N/A</v>
      </c>
      <c r="BG120" s="84" t="e">
        <f ca="true">+IF(AND(ISTEXT(OFFSET('Hygiene Data'!$B$2,0,10*ROW('Hygiene Data'!F114))),DV120="Yes"),OFFSET('Hygiene Data'!$F$7,0,10*ROW('Hygiene Data'!F114)),IF(AND(ISTEXT(OFFSET('Hygiene Data'!$B$2,0,10*ROW('Hygiene Data'!F114))),DV120="No",ISNUMBER(OFFSET('Hygiene Data'!$F$7,0,10*ROW('Hygiene Data'!F114)))),CONCATENATE("[",ROUND(OFFSET('Hygiene Data'!$F$7,0,10*ROW('Hygiene Data'!F114)),0),"]"),IF(AND(ISTEXT(OFFSET('Hygiene Data'!$B$2,0,10*ROW('Hygiene Data'!F114))),DV120="",ISNUMBER(OFFSET('Hygiene Data'!$F$7,0,10*ROW('Hygiene Data'!F114)))),OFFSET('Hygiene Data'!$F$7,0,10*ROW('Hygiene Data'!F114)),NA())))</f>
        <v>#N/A</v>
      </c>
      <c r="BH120" s="84" t="e">
        <f ca="true">+IF(AND(ISTEXT(OFFSET('Hygiene Data'!$B$2,0,10*ROW('Hygiene Data'!F114))),DW120="Yes"),OFFSET('Hygiene Data'!$F$9,0,10*ROW('Hygiene Data'!F114)),IF(AND(ISTEXT(OFFSET('Hygiene Data'!$B$2,0,10*ROW('Hygiene Data'!F114))),DW120="No",ISNUMBER(OFFSET('Hygiene Data'!$F$9,0,10*ROW('Hygiene Data'!F114)))),CONCATENATE("[",ROUND(OFFSET('Hygiene Data'!$F$9,0,10*ROW('Hygiene Data'!F114)),0),"]"),IF(AND(ISTEXT(OFFSET('Hygiene Data'!$B$2,0,10*ROW('Hygiene Data'!F114))),DW120="",ISNUMBER(OFFSET('Hygiene Data'!$F$9,0,10*ROW('Hygiene Data'!F114)))),OFFSET('Hygiene Data'!$F$9,0,10*ROW('Hygiene Data'!F114)),NA())))</f>
        <v>#N/A</v>
      </c>
      <c r="BI120" s="84" t="e">
        <f ca="true">+IF(AND(ISTEXT(OFFSET('Hygiene Data'!$B$2,0,10*ROW('Hygiene Data'!G114))),DX120="Yes"),OFFSET('Hygiene Data'!$G$5,0,10*ROW('Hygiene Data'!G114)),IF(AND(ISTEXT(OFFSET('Hygiene Data'!$B$2,0,10*ROW('Hygiene Data'!G114))),DX120="No",ISNUMBER(OFFSET('Hygiene Data'!$G$5,0,10*ROW('Hygiene Data'!G114)))),CONCATENATE("[",ROUND(OFFSET('Hygiene Data'!$G$5,0,10*ROW('Hygiene Data'!G114)),0),"]"),IF(AND(ISTEXT(OFFSET('Hygiene Data'!$B$2,0,10*ROW('Hygiene Data'!G114))),DX120="",ISNUMBER(OFFSET('Hygiene Data'!$G$5,0,10*ROW('Hygiene Data'!G114)))),OFFSET('Hygiene Data'!$G$5,0,10*ROW('Hygiene Data'!G114)),NA())))</f>
        <v>#N/A</v>
      </c>
      <c r="BJ120" s="84" t="e">
        <f ca="true">+IF(AND(ISTEXT(OFFSET('Hygiene Data'!$B$2,0,10*ROW('Hygiene Data'!G114))),DY120="Yes"),OFFSET('Hygiene Data'!$G$7,0,10*ROW('Hygiene Data'!G114)),IF(AND(ISTEXT(OFFSET('Hygiene Data'!$B$2,0,10*ROW('Hygiene Data'!G114))),DY120="No",ISNUMBER(OFFSET('Hygiene Data'!$G$7,0,10*ROW('Hygiene Data'!G114)))),CONCATENATE("[",ROUND(OFFSET('Hygiene Data'!$G$7,0,10*ROW('Hygiene Data'!G114)),0),"]"),IF(AND(ISTEXT(OFFSET('Hygiene Data'!$B$2,0,10*ROW('Hygiene Data'!G114))),DY120="",ISNUMBER(OFFSET('Hygiene Data'!$G$7,0,10*ROW('Hygiene Data'!G114)))),OFFSET('Hygiene Data'!$G$7,0,10*ROW('Hygiene Data'!G114)),NA())))</f>
        <v>#N/A</v>
      </c>
      <c r="BK120" s="84" t="e">
        <f ca="true">+IF(AND(ISTEXT(OFFSET('Hygiene Data'!$B$2,0,10*ROW('Hygiene Data'!G114))),DZ120="Yes"),OFFSET('Hygiene Data'!$G$9,0,10*ROW('Hygiene Data'!G114)),IF(AND(ISTEXT(OFFSET('Hygiene Data'!$B$2,0,10*ROW('Hygiene Data'!G114))),DZ120="No",ISNUMBER(OFFSET('Hygiene Data'!$G$9,0,10*ROW('Hygiene Data'!G114)))),CONCATENATE("[",ROUND(OFFSET('Hygiene Data'!$G$9,0,10*ROW('Hygiene Data'!G114)),0),"]"),IF(AND(ISTEXT(OFFSET('Hygiene Data'!$B$2,0,10*ROW('Hygiene Data'!G114))),DZ120="",ISNUMBER(OFFSET('Hygiene Data'!$G$9,0,10*ROW('Hygiene Data'!G114)))),OFFSET('Hygiene Data'!$G$9,0,10*ROW('Hygiene Data'!G114)),NA())))</f>
        <v>#N/A</v>
      </c>
      <c r="BL120" s="84" t="e">
        <f ca="true">+IF(AND(ISTEXT(OFFSET('Hygiene Data'!$B$2,0,10*ROW('Hygiene Data'!H114))),EA120="Yes"),OFFSET('Hygiene Data'!$H$5,0,10*ROW('Hygiene Data'!H114)),IF(AND(ISTEXT(OFFSET('Hygiene Data'!$B$2,0,10*ROW('Hygiene Data'!H114))),EA120="No",ISNUMBER(OFFSET('Hygiene Data'!$H$5,0,10*ROW('Hygiene Data'!H114)))),CONCATENATE("[",ROUND(OFFSET('Hygiene Data'!$H$5,0,10*ROW('Hygiene Data'!H114)),0),"]"),IF(AND(ISTEXT(OFFSET('Hygiene Data'!$B$2,0,10*ROW('Hygiene Data'!H114))),EA120="",ISNUMBER(OFFSET('Hygiene Data'!$H$5,0,10*ROW('Hygiene Data'!H114)))),OFFSET('Hygiene Data'!$H$5,0,10*ROW('Hygiene Data'!H114)),NA())))</f>
        <v>#N/A</v>
      </c>
      <c r="BM120" s="84" t="e">
        <f ca="true">+IF(AND(ISTEXT(OFFSET('Hygiene Data'!$B$2,0,10*ROW('Hygiene Data'!H114))),EB120="Yes"),OFFSET('Hygiene Data'!$H$7,0,10*ROW('Hygiene Data'!H114)),IF(AND(ISTEXT(OFFSET('Hygiene Data'!$B$2,0,10*ROW('Hygiene Data'!H114))),EB120="No",ISNUMBER(OFFSET('Hygiene Data'!$H$7,0,10*ROW('Hygiene Data'!H114)))),CONCATENATE("[",ROUND(OFFSET('Hygiene Data'!$H$7,0,10*ROW('Hygiene Data'!H114)),0),"]"),IF(AND(ISTEXT(OFFSET('Hygiene Data'!$B$2,0,10*ROW('Hygiene Data'!H114))),EB120="",ISNUMBER(OFFSET('Hygiene Data'!$H$7,0,10*ROW('Hygiene Data'!H114)))),OFFSET('Hygiene Data'!$H$7,0,10*ROW('Hygiene Data'!H114)),NA())))</f>
        <v>#N/A</v>
      </c>
      <c r="BN120" s="84" t="e">
        <f ca="true">+IF(AND(ISTEXT(OFFSET('Hygiene Data'!$B$2,0,10*ROW('Hygiene Data'!H114))),EC120="Yes"),OFFSET('Hygiene Data'!$H$9,0,10*ROW('Hygiene Data'!H114)),IF(AND(ISTEXT(OFFSET('Hygiene Data'!$B$2,0,10*ROW('Hygiene Data'!H114))),EC120="No",ISNUMBER(OFFSET('Hygiene Data'!$H$9,0,10*ROW('Hygiene Data'!H114)))),CONCATENATE("[",ROUND(OFFSET('Hygiene Data'!$H$9,0,10*ROW('Hygiene Data'!H114)),0),"]"),IF(AND(ISTEXT(OFFSET('Hygiene Data'!$B$2,0,10*ROW('Hygiene Data'!H114))),EC120="",ISNUMBER(OFFSET('Hygiene Data'!$H$9,0,10*ROW('Hygiene Data'!H114)))),OFFSET('Hygiene Data'!$H$9,0,10*ROW('Hygiene Data'!H114)),NA())))</f>
        <v>#N/A</v>
      </c>
      <c r="BO120" s="84" t="e">
        <f ca="true">+IF(AND(ISTEXT(OFFSET('Hygiene Data'!$B$2,0,10*ROW('Hygiene Data'!I114))),ED120="Yes"),OFFSET('Hygiene Data'!$I$5,0,10*ROW('Hygiene Data'!I114)),IF(AND(ISTEXT(OFFSET('Hygiene Data'!$B$2,0,10*ROW('Hygiene Data'!I114))),ED120="No",ISNUMBER(OFFSET('Hygiene Data'!$I$5,0,10*ROW('Hygiene Data'!I114)))),CONCATENATE("[",ROUND(OFFSET('Hygiene Data'!$I$5,0,10*ROW('Hygiene Data'!I114)),0),"]"),IF(AND(ISTEXT(OFFSET('Hygiene Data'!$B$2,0,10*ROW('Hygiene Data'!I114))),ED120="",ISNUMBER(OFFSET('Hygiene Data'!$I$5,0,10*ROW('Hygiene Data'!I114)))),OFFSET('Hygiene Data'!$I$5,0,10*ROW('Hygiene Data'!I114)),NA())))</f>
        <v>#N/A</v>
      </c>
      <c r="BP120" s="84" t="e">
        <f ca="true">+IF(AND(ISTEXT(OFFSET('Hygiene Data'!$B$2,0,10*ROW('Hygiene Data'!I114))),EE120="Yes"),OFFSET('Hygiene Data'!$I$7,0,10*ROW('Hygiene Data'!I114)),IF(AND(ISTEXT(OFFSET('Hygiene Data'!$B$2,0,10*ROW('Hygiene Data'!I114))),EE120="No",ISNUMBER(OFFSET('Hygiene Data'!$I$7,0,10*ROW('Hygiene Data'!I114)))),CONCATENATE("[",ROUND(OFFSET('Hygiene Data'!$I$7,0,10*ROW('Hygiene Data'!I114)),0),"]"),IF(AND(ISTEXT(OFFSET('Hygiene Data'!$B$2,0,10*ROW('Hygiene Data'!I114))),EE120="",ISNUMBER(OFFSET('Hygiene Data'!$I$7,0,10*ROW('Hygiene Data'!I114)))),OFFSET('Hygiene Data'!$I$7,0,10*ROW('Hygiene Data'!I114)),NA())))</f>
        <v>#N/A</v>
      </c>
      <c r="BQ120" s="84" t="e">
        <f ca="true">+IF(AND(ISTEXT(OFFSET('Hygiene Data'!$B$2,0,10*ROW('Hygiene Data'!I114))),EF120="Yes"),OFFSET('Hygiene Data'!$I$9,0,10*ROW('Hygiene Data'!I114)),IF(AND(ISTEXT(OFFSET('Hygiene Data'!$B$2,0,10*ROW('Hygiene Data'!I114))),EF120="No",ISNUMBER(OFFSET('Hygiene Data'!$I$9,0,10*ROW('Hygiene Data'!I114)))),CONCATENATE("[",ROUND(OFFSET('Hygiene Data'!$I$9,0,10*ROW('Hygiene Data'!I114)),0),"]"),IF(AND(ISTEXT(OFFSET('Hygiene Data'!$B$2,0,10*ROW('Hygiene Data'!I114))),EF120="",ISNUMBER(OFFSET('Hygiene Data'!$I$9,0,10*ROW('Hygiene Data'!I114)))),OFFSET('Hygiene Data'!$I$9,0,10*ROW('Hygiene Data'!I114)),NA())))</f>
        <v>#N/A</v>
      </c>
      <c r="BR120" s="269"/>
      <c r="BS120" s="269" t="str">
        <f ca="true">+IF(OFFSET('Water Data'!$D$27,0,10*ROW('Water Data'!D114))="","",OFFSET('Water Data'!$D$27,0,10*ROW('Water Data'!D114)))</f>
        <v/>
      </c>
      <c r="BT120" s="269" t="str">
        <f ca="true">+IF(OFFSET('Water Data'!$D$28,0,10*ROW('Water Data'!D114))="","",OFFSET('Water Data'!$D$28,0,10*ROW('Water Data'!D114)))</f>
        <v/>
      </c>
      <c r="BU120" s="269" t="str">
        <f ca="true">+IF(OFFSET('Water Data'!$D$29,0,10*ROW('Water Data'!D114))="","",OFFSET('Water Data'!$D$29,0,10*ROW('Water Data'!D114)))</f>
        <v/>
      </c>
      <c r="BV120" s="269" t="str">
        <f ca="true">+IF(OFFSET('Water Data'!$E$27,0,10*ROW('Water Data'!E114))="","",OFFSET('Water Data'!$E$27,0,10*ROW('Water Data'!E114)))</f>
        <v/>
      </c>
      <c r="BW120" s="269" t="str">
        <f ca="true">+IF(OFFSET('Water Data'!$E$28,0,10*ROW('Water Data'!E114))="","",OFFSET('Water Data'!$E$28,0,10*ROW('Water Data'!E114)))</f>
        <v/>
      </c>
      <c r="BX120" s="269" t="str">
        <f ca="true">+IF(OFFSET('Water Data'!$E$29,0,10*ROW('Water Data'!E114))="","",OFFSET('Water Data'!$E$29,0,10*ROW('Water Data'!E114)))</f>
        <v/>
      </c>
      <c r="BY120" s="269" t="str">
        <f ca="true">+IF(OFFSET('Water Data'!$F$27,0,10*ROW('Water Data'!F114))="","",OFFSET('Water Data'!$F$27,0,10*ROW('Water Data'!F114)))</f>
        <v/>
      </c>
      <c r="BZ120" s="269" t="str">
        <f ca="true">+IF(OFFSET('Water Data'!$F$28,0,10*ROW('Water Data'!F114))="","",OFFSET('Water Data'!$F$28,0,10*ROW('Water Data'!F114)))</f>
        <v/>
      </c>
      <c r="CA120" s="269" t="str">
        <f ca="true">+IF(OFFSET('Water Data'!$F$29,0,10*ROW('Water Data'!F114))="","",OFFSET('Water Data'!$F$29,0,10*ROW('Water Data'!F114)))</f>
        <v/>
      </c>
      <c r="CB120" s="269" t="str">
        <f ca="true">+IF(OFFSET('Water Data'!$G$27,0,10*ROW('Water Data'!G114))="","",OFFSET('Water Data'!$G$27,0,10*ROW('Water Data'!G114)))</f>
        <v/>
      </c>
      <c r="CC120" s="269" t="str">
        <f ca="true">+IF(OFFSET('Water Data'!$G$28,0,10*ROW('Water Data'!G114))="","",OFFSET('Water Data'!$G$28,0,10*ROW('Water Data'!G114)))</f>
        <v/>
      </c>
      <c r="CD120" s="269" t="str">
        <f ca="true">+IF(OFFSET('Water Data'!$G$29,0,10*ROW('Water Data'!G114))="","",OFFSET('Water Data'!$G$29,0,10*ROW('Water Data'!G114)))</f>
        <v/>
      </c>
      <c r="CE120" s="269" t="str">
        <f ca="true">+IF(OFFSET('Water Data'!$H$27,0,10*ROW('Water Data'!H114))="","",OFFSET('Water Data'!$H$27,0,10*ROW('Water Data'!H114)))</f>
        <v/>
      </c>
      <c r="CF120" s="269" t="str">
        <f ca="true">+IF(OFFSET('Water Data'!$H$28,0,10*ROW('Water Data'!H114))="","",OFFSET('Water Data'!$H$28,0,10*ROW('Water Data'!H114)))</f>
        <v/>
      </c>
      <c r="CG120" s="269" t="str">
        <f ca="true">+IF(OFFSET('Water Data'!$H$29,0,10*ROW('Water Data'!H114))="","",OFFSET('Water Data'!$H$29,0,10*ROW('Water Data'!H114)))</f>
        <v/>
      </c>
      <c r="CH120" s="269" t="str">
        <f ca="true">+IF(OFFSET('Water Data'!$I$27,0,10*ROW('Water Data'!I114))="","",OFFSET('Water Data'!$I$27,0,10*ROW('Water Data'!I114)))</f>
        <v/>
      </c>
      <c r="CI120" s="269" t="str">
        <f ca="true">+IF(OFFSET('Water Data'!$I$28,0,10*ROW('Water Data'!I114))="","",OFFSET('Water Data'!$I$28,0,10*ROW('Water Data'!I114)))</f>
        <v/>
      </c>
      <c r="CJ120" s="269" t="str">
        <f ca="true">+IF(OFFSET('Water Data'!$I$29,0,10*ROW('Water Data'!I114))="","",OFFSET('Water Data'!$I$29,0,10*ROW('Water Data'!I114)))</f>
        <v/>
      </c>
      <c r="CK120" s="269" t="str">
        <f ca="true">+IF(OFFSET('Sanitation Data'!$D$28,0,10*ROW('Sanitation Data'!D114))="","",OFFSET('Sanitation Data'!$D$28,0,10*ROW('Sanitation Data'!D114)))</f>
        <v/>
      </c>
      <c r="CL120" s="269" t="str">
        <f ca="true">+IF(OFFSET('Sanitation Data'!$D$29,0,10*ROW('Sanitation Data'!D114))="","",OFFSET('Sanitation Data'!$D$29,0,10*ROW('Sanitation Data'!D114)))</f>
        <v/>
      </c>
      <c r="CM120" s="269" t="str">
        <f ca="true">+IF(OFFSET('Sanitation Data'!$D$30,0,10*ROW('Sanitation Data'!D114))="","",OFFSET('Sanitation Data'!$D$30,0,10*ROW('Sanitation Data'!D114)))</f>
        <v/>
      </c>
      <c r="CN120" s="269" t="str">
        <f ca="true">+IF(OFFSET('Sanitation Data'!$D$31,0,10*ROW('Sanitation Data'!D114))="","",OFFSET('Sanitation Data'!$D$31,0,10*ROW('Sanitation Data'!D114)))</f>
        <v/>
      </c>
      <c r="CO120" s="269" t="str">
        <f ca="true">+IF(OFFSET('Sanitation Data'!$D$32,0,10*ROW('Sanitation Data'!D114))="","",OFFSET('Sanitation Data'!$D$32,0,10*ROW('Sanitation Data'!D114)))</f>
        <v/>
      </c>
      <c r="CP120" s="269" t="str">
        <f ca="true">+IF(OFFSET('Sanitation Data'!$E$28,0,10*ROW('Sanitation Data'!E114))="","",OFFSET('Sanitation Data'!$E$28,0,10*ROW('Sanitation Data'!E114)))</f>
        <v/>
      </c>
      <c r="CQ120" s="269" t="str">
        <f ca="true">+IF(OFFSET('Sanitation Data'!$E$29,0,10*ROW('Sanitation Data'!E114))="","",OFFSET('Sanitation Data'!$E$29,0,10*ROW('Sanitation Data'!E114)))</f>
        <v/>
      </c>
      <c r="CR120" s="269" t="str">
        <f ca="true">+IF(OFFSET('Sanitation Data'!$E$30,0,10*ROW('Sanitation Data'!E114))="","",OFFSET('Sanitation Data'!$E$30,0,10*ROW('Sanitation Data'!E114)))</f>
        <v/>
      </c>
      <c r="CS120" s="269" t="str">
        <f ca="true">+IF(OFFSET('Sanitation Data'!$E$31,0,10*ROW('Sanitation Data'!E114))="","",OFFSET('Sanitation Data'!$E$31,0,10*ROW('Sanitation Data'!E114)))</f>
        <v/>
      </c>
      <c r="CT120" s="269" t="str">
        <f ca="true">+IF(OFFSET('Sanitation Data'!$E$32,0,10*ROW('Sanitation Data'!E114))="","",OFFSET('Sanitation Data'!$E$32,0,10*ROW('Sanitation Data'!E114)))</f>
        <v/>
      </c>
      <c r="CU120" s="269" t="str">
        <f ca="true">+IF(OFFSET('Sanitation Data'!$F$28,0,10*ROW('Sanitation Data'!F114))="","",OFFSET('Sanitation Data'!$F$28,0,10*ROW('Sanitation Data'!F114)))</f>
        <v/>
      </c>
      <c r="CV120" s="269" t="str">
        <f ca="true">+IF(OFFSET('Sanitation Data'!$F$29,0,10*ROW('Sanitation Data'!F114))="","",OFFSET('Sanitation Data'!$F$29,0,10*ROW('Sanitation Data'!F114)))</f>
        <v/>
      </c>
      <c r="CW120" s="269" t="str">
        <f ca="true">+IF(OFFSET('Sanitation Data'!$F$30,0,10*ROW('Sanitation Data'!F114))="","",OFFSET('Sanitation Data'!$F$30,0,10*ROW('Sanitation Data'!F114)))</f>
        <v/>
      </c>
      <c r="CX120" s="269" t="str">
        <f ca="true">+IF(OFFSET('Sanitation Data'!$F$31,0,10*ROW('Sanitation Data'!F114))="","",OFFSET('Sanitation Data'!$F$31,0,10*ROW('Sanitation Data'!F114)))</f>
        <v/>
      </c>
      <c r="CY120" s="269" t="str">
        <f ca="true">+IF(OFFSET('Sanitation Data'!$F$32,0,10*ROW('Sanitation Data'!F114))="","",OFFSET('Sanitation Data'!$F$32,0,10*ROW('Sanitation Data'!F114)))</f>
        <v/>
      </c>
      <c r="CZ120" s="269" t="str">
        <f ca="true">+IF(OFFSET('Sanitation Data'!$G$28,0,10*ROW('Sanitation Data'!G114))="","",OFFSET('Sanitation Data'!$G$28,0,10*ROW('Sanitation Data'!G114)))</f>
        <v/>
      </c>
      <c r="DA120" s="269" t="str">
        <f ca="true">+IF(OFFSET('Sanitation Data'!$G$29,0,10*ROW('Sanitation Data'!G114))="","",OFFSET('Sanitation Data'!$G$29,0,10*ROW('Sanitation Data'!G114)))</f>
        <v/>
      </c>
      <c r="DB120" s="269" t="str">
        <f ca="true">+IF(OFFSET('Sanitation Data'!$G$30,0,10*ROW('Sanitation Data'!G114))="","",OFFSET('Sanitation Data'!$G$30,0,10*ROW('Sanitation Data'!G114)))</f>
        <v/>
      </c>
      <c r="DC120" s="269" t="str">
        <f ca="true">+IF(OFFSET('Sanitation Data'!$G$31,0,10*ROW('Sanitation Data'!G114))="","",OFFSET('Sanitation Data'!$G$31,0,10*ROW('Sanitation Data'!G114)))</f>
        <v/>
      </c>
      <c r="DD120" s="269" t="str">
        <f ca="true">+IF(OFFSET('Sanitation Data'!$G$32,0,10*ROW('Sanitation Data'!G114))="","",OFFSET('Sanitation Data'!$G$32,0,10*ROW('Sanitation Data'!G114)))</f>
        <v/>
      </c>
      <c r="DE120" s="269" t="str">
        <f ca="true">+IF(OFFSET('Sanitation Data'!$H$28,0,10*ROW('Sanitation Data'!H114))="","",OFFSET('Sanitation Data'!$H$28,0,10*ROW('Sanitation Data'!H114)))</f>
        <v/>
      </c>
      <c r="DF120" s="269" t="str">
        <f ca="true">+IF(OFFSET('Sanitation Data'!$H$29,0,10*ROW('Sanitation Data'!H114))="","",OFFSET('Sanitation Data'!$H$29,0,10*ROW('Sanitation Data'!H114)))</f>
        <v/>
      </c>
      <c r="DG120" s="269" t="str">
        <f ca="true">+IF(OFFSET('Sanitation Data'!$H$30,0,10*ROW('Sanitation Data'!H114))="","",OFFSET('Sanitation Data'!$H$30,0,10*ROW('Sanitation Data'!H114)))</f>
        <v/>
      </c>
      <c r="DH120" s="269" t="str">
        <f ca="true">+IF(OFFSET('Sanitation Data'!$H$31,0,10*ROW('Sanitation Data'!H114))="","",OFFSET('Sanitation Data'!$H$31,0,10*ROW('Sanitation Data'!H114)))</f>
        <v/>
      </c>
      <c r="DI120" s="269" t="str">
        <f ca="true">+IF(OFFSET('Sanitation Data'!$H$32,0,10*ROW('Sanitation Data'!H114))="","",OFFSET('Sanitation Data'!$H$32,0,10*ROW('Sanitation Data'!H114)))</f>
        <v/>
      </c>
      <c r="DJ120" s="269" t="str">
        <f ca="true">+IF(OFFSET('Sanitation Data'!$I$28,0,10*ROW('Sanitation Data'!I114))="","",OFFSET('Sanitation Data'!$I$28,0,10*ROW('Sanitation Data'!I114)))</f>
        <v/>
      </c>
      <c r="DK120" s="269" t="str">
        <f ca="true">+IF(OFFSET('Sanitation Data'!$I$29,0,10*ROW('Sanitation Data'!I114))="","",OFFSET('Sanitation Data'!$I$29,0,10*ROW('Sanitation Data'!I114)))</f>
        <v/>
      </c>
      <c r="DL120" s="269" t="str">
        <f ca="true">+IF(OFFSET('Sanitation Data'!$I$30,0,10*ROW('Sanitation Data'!I114))="","",OFFSET('Sanitation Data'!$I$30,0,10*ROW('Sanitation Data'!I114)))</f>
        <v/>
      </c>
      <c r="DM120" s="269" t="str">
        <f ca="true">+IF(OFFSET('Sanitation Data'!$I$31,0,10*ROW('Sanitation Data'!I114))="","",OFFSET('Sanitation Data'!$I$31,0,10*ROW('Sanitation Data'!I114)))</f>
        <v/>
      </c>
      <c r="DN120" s="269" t="str">
        <f ca="true">+IF(OFFSET('Sanitation Data'!$I$32,0,10*ROW('Sanitation Data'!I114))="","",OFFSET('Sanitation Data'!$I$32,0,10*ROW('Sanitation Data'!I114)))</f>
        <v/>
      </c>
      <c r="DO120" s="269" t="str">
        <f ca="true">+IF(OFFSET('Hygiene Data'!$D$11,0,10*ROW('Hygiene Data'!D114))="","",OFFSET('Hygiene Data'!$D$11,0,10*ROW('Hygiene Data'!D114)))</f>
        <v/>
      </c>
      <c r="DP120" s="269" t="str">
        <f ca="true">+IF(OFFSET('Hygiene Data'!$D$12,0,10*ROW('Hygiene Data'!D114))="","",OFFSET('Hygiene Data'!$D$12,0,10*ROW('Hygiene Data'!D114)))</f>
        <v/>
      </c>
      <c r="DQ120" s="269" t="str">
        <f ca="true">+IF(OFFSET('Hygiene Data'!$D$13,0,10*ROW('Hygiene Data'!D114))="","",OFFSET('Hygiene Data'!$D$13,0,10*ROW('Hygiene Data'!D114)))</f>
        <v/>
      </c>
      <c r="DR120" s="269" t="str">
        <f ca="true">+IF(OFFSET('Hygiene Data'!$E$11,0,10*ROW('Hygiene Data'!E114))="","",OFFSET('Hygiene Data'!$E$11,0,10*ROW('Hygiene Data'!E114)))</f>
        <v/>
      </c>
      <c r="DS120" s="269" t="str">
        <f ca="true">+IF(OFFSET('Hygiene Data'!$E$12,0,10*ROW('Hygiene Data'!E114))="","",OFFSET('Hygiene Data'!$E$12,0,10*ROW('Hygiene Data'!E114)))</f>
        <v/>
      </c>
      <c r="DT120" s="269" t="str">
        <f ca="true">+IF(OFFSET('Hygiene Data'!$E$13,0,10*ROW('Hygiene Data'!E114))="","",OFFSET('Hygiene Data'!$E$13,0,10*ROW('Hygiene Data'!E114)))</f>
        <v/>
      </c>
      <c r="DU120" s="269" t="str">
        <f ca="true">+IF(OFFSET('Hygiene Data'!$F$11,0,10*ROW('Hygiene Data'!F114))="","",OFFSET('Hygiene Data'!$F$11,0,10*ROW('Hygiene Data'!F114)))</f>
        <v/>
      </c>
      <c r="DV120" s="269" t="str">
        <f ca="true">+IF(OFFSET('Hygiene Data'!$F$12,0,10*ROW('Hygiene Data'!F114))="","",OFFSET('Hygiene Data'!$F$12,0,10*ROW('Hygiene Data'!F114)))</f>
        <v/>
      </c>
      <c r="DW120" s="269" t="str">
        <f ca="true">+IF(OFFSET('Hygiene Data'!$F$13,0,10*ROW('Hygiene Data'!F114))="","",OFFSET('Hygiene Data'!$F$13,0,10*ROW('Hygiene Data'!F114)))</f>
        <v/>
      </c>
      <c r="DX120" s="269" t="str">
        <f ca="true">+IF(OFFSET('Hygiene Data'!$G$11,0,10*ROW('Hygiene Data'!G114))="","",OFFSET('Hygiene Data'!$G$11,0,10*ROW('Hygiene Data'!G114)))</f>
        <v/>
      </c>
      <c r="DY120" s="269" t="str">
        <f ca="true">+IF(OFFSET('Hygiene Data'!$G$12,0,10*ROW('Hygiene Data'!G114))="","",OFFSET('Hygiene Data'!$G$12,0,10*ROW('Hygiene Data'!G114)))</f>
        <v/>
      </c>
      <c r="DZ120" s="269" t="str">
        <f ca="true">+IF(OFFSET('Hygiene Data'!$G$13,0,10*ROW('Hygiene Data'!G114))="","",OFFSET('Hygiene Data'!$G$13,0,10*ROW('Hygiene Data'!G114)))</f>
        <v/>
      </c>
      <c r="EA120" s="269" t="str">
        <f ca="true">+IF(OFFSET('Hygiene Data'!$H$11,0,10*ROW('Hygiene Data'!H114))="","",OFFSET('Hygiene Data'!$H$11,0,10*ROW('Hygiene Data'!H114)))</f>
        <v/>
      </c>
      <c r="EB120" s="269" t="str">
        <f ca="true">+IF(OFFSET('Hygiene Data'!$H$12,0,10*ROW('Hygiene Data'!H114))="","",OFFSET('Hygiene Data'!$H$12,0,10*ROW('Hygiene Data'!H114)))</f>
        <v/>
      </c>
      <c r="EC120" s="269" t="str">
        <f ca="true">+IF(OFFSET('Hygiene Data'!$H$13,0,10*ROW('Hygiene Data'!H114))="","",OFFSET('Hygiene Data'!$H$13,0,10*ROW('Hygiene Data'!H114)))</f>
        <v/>
      </c>
      <c r="ED120" s="269" t="str">
        <f ca="true">+IF(OFFSET('Hygiene Data'!$I$11,0,10*ROW('Hygiene Data'!I114))="","",OFFSET('Hygiene Data'!$I$11,0,10*ROW('Hygiene Data'!I114)))</f>
        <v/>
      </c>
      <c r="EE120" s="269" t="str">
        <f ca="true">+IF(OFFSET('Hygiene Data'!$I$12,0,10*ROW('Hygiene Data'!I114))="","",OFFSET('Hygiene Data'!$I$12,0,10*ROW('Hygiene Data'!I114)))</f>
        <v/>
      </c>
      <c r="EF120" s="269" t="str">
        <f ca="true">+IF(OFFSET('Hygiene Data'!$I$13,0,10*ROW('Hygiene Data'!I114))="","",OFFSET('Hygiene Data'!$I$13,0,10*ROW('Hygiene Data'!I114)))</f>
        <v/>
      </c>
    </row>
    <row xmlns:x14ac="http://schemas.microsoft.com/office/spreadsheetml/2009/9/ac" r="121" x14ac:dyDescent="0.2">
      <c r="A121" s="36" t="str">
        <f ca="true">+IF(OFFSET('Water Data'!$B$2,0,10*ROW('Water Data'!E115))="","",OFFSET('Water Data'!$B$2,0,10*ROW('Water Data'!E115)))</f>
        <v/>
      </c>
      <c r="B121" s="36" t="str">
        <f ca="true">+IF(OFFSET('Water Data'!$C$2,0,10*ROW('Water Data'!F115))="","",OFFSET('Water Data'!$C$2,0,10*ROW('Water Data'!F115)))</f>
        <v/>
      </c>
      <c r="C121" s="325" t="str">
        <f t="shared" ca="true" si="1"/>
        <v/>
      </c>
      <c r="D121" s="82" t="e">
        <f ca="true">+IF(AND(ISTEXT(OFFSET('Water Data'!$B$2,0,10*ROW('Water Data'!D115))),BS121="Yes"),100-OFFSET('Water Data'!$D$4,0,10*ROW('Water Data'!D115)),IF(AND(ISTEXT(OFFSET('Water Data'!$B$2,0,10*ROW('Water Data'!D115))),BS121="No",ISNUMBER(OFFSET('Water Data'!$D$4,0,10*ROW('Water Data'!D115)))),CONCATENATE("[",ROUND(100-OFFSET('Water Data'!$D$4,0,10*ROW('Water Data'!D115)),0),"]"),IF(AND(ISTEXT(OFFSET('Water Data'!$B$2,0,10*ROW('Water Data'!D115))),BS121="",ISNUMBER(OFFSET('Water Data'!$D$4,0,10*ROW('Water Data'!D115)))),100-OFFSET('Water Data'!$D$4,0,10*ROW('Water Data'!D115)),NA())))</f>
        <v>#N/A</v>
      </c>
      <c r="E121" s="82" t="e">
        <f ca="true">+IF(AND(ISTEXT(OFFSET('Water Data'!$B$2,0,10*ROW('Water Data'!E115))),BT121="Yes"),OFFSET('Water Data'!$D$6,0,10*ROW('Water Data'!D115)),IF(AND(ISTEXT(OFFSET('Water Data'!$B$2,0,10*ROW('Water Data'!D115))),BT121="No",ISNUMBER(OFFSET('Water Data'!$D$6,0,10*ROW('Water Data'!D115)))),CONCATENATE("[",ROUND(OFFSET('Water Data'!$D$6,0,10*ROW('Water Data'!D115)),0),"]"),IF(AND(ISTEXT(OFFSET('Water Data'!$B$2,0,10*ROW('Water Data'!D115))),BT121="",ISNUMBER(OFFSET('Water Data'!$D$6,0,10*ROW('Water Data'!D115)))),OFFSET('Water Data'!$D$6,0,10*ROW('Water Data'!D115)),NA())))</f>
        <v>#N/A</v>
      </c>
      <c r="F121" s="82" t="e">
        <f ca="true">+IF(AND(ISTEXT(OFFSET('Water Data'!$B$2,0,10*ROW('Water Data'!D115))),BU121="Yes"),OFFSET('Water Data'!$D$9,0,10*ROW('Water Data'!D115)),IF(AND(ISTEXT(OFFSET('Water Data'!$B$2,0,10*ROW('Water Data'!D115))),BU121="No",ISNUMBER(OFFSET('Water Data'!$D$9,0,10*ROW('Water Data'!D115)))),CONCATENATE("[",ROUND(OFFSET('Water Data'!$D$9,0,10*ROW('Water Data'!D115)),0),"]"),IF(AND(ISTEXT(OFFSET('Water Data'!$B$2,0,10*ROW('Water Data'!D115))),BU121="",ISNUMBER(OFFSET('Water Data'!$D$9,0,10*ROW('Water Data'!D115)))),OFFSET('Water Data'!$D$9,0,10*ROW('Water Data'!D115)),NA())))</f>
        <v>#N/A</v>
      </c>
      <c r="G121" s="82" t="e">
        <f ca="true">+IF(AND(ISTEXT(OFFSET('Water Data'!$B$2,0,10*ROW('Water Data'!E115))),BV121="Yes"),100-OFFSET('Water Data'!$E$4,0,10*ROW('Water Data'!E115)),IF(AND(ISTEXT(OFFSET('Water Data'!$B$2,0,10*ROW('Water Data'!E115))),BV121="No",ISNUMBER(OFFSET('Water Data'!$E$4,0,10*ROW('Water Data'!E115)))),CONCATENATE("[",ROUND(100-OFFSET('Water Data'!$E$4,0,10*ROW('Water Data'!E115)),0),"]"),IF(AND(ISTEXT(OFFSET('Water Data'!$B$2,0,10*ROW('Water Data'!E115))),BV121="",ISNUMBER(OFFSET('Water Data'!$E$4,0,10*ROW('Water Data'!E115)))),100-OFFSET('Water Data'!$E$4,0,10*ROW('Water Data'!E115)),NA())))</f>
        <v>#N/A</v>
      </c>
      <c r="H121" s="82" t="e">
        <f ca="true">+IF(AND(ISTEXT(OFFSET('Water Data'!$B$2,0,10*ROW('Water Data'!E115))),BW121="Yes"),OFFSET('Water Data'!$E$6,0,10*ROW('Water Data'!E115)),IF(AND(ISTEXT(OFFSET('Water Data'!$B$2,0,10*ROW('Water Data'!E115))),BW121="No",ISNUMBER(OFFSET('Water Data'!$E$6,0,10*ROW('Water Data'!E115)))),CONCATENATE("[",ROUND(OFFSET('Water Data'!$D$6,0,10*ROW('Water Data'!E115)),0),"]"),IF(AND(ISTEXT(OFFSET('Water Data'!$B$2,0,10*ROW('Water Data'!E115))),BW121="",ISNUMBER(OFFSET('Water Data'!$E$6,0,10*ROW('Water Data'!E115)))),OFFSET('Water Data'!$E$6,0,10*ROW('Water Data'!E115)),NA())))</f>
        <v>#N/A</v>
      </c>
      <c r="I121" s="82" t="e">
        <f ca="true">+IF(AND(ISTEXT(OFFSET('Water Data'!$B$2,0,10*ROW('Water Data'!E115))),BX121="Yes"),OFFSET('Water Data'!$E$9,0,10*ROW('Water Data'!E115)),IF(AND(ISTEXT(OFFSET('Water Data'!$B$2,0,10*ROW('Water Data'!E115))),BX121="No",ISNUMBER(OFFSET('Water Data'!$E$9,0,10*ROW('Water Data'!E115)))),CONCATENATE("[",ROUND(OFFSET('Water Data'!$E$9,0,10*ROW('Water Data'!E115)),0),"]"),IF(AND(ISTEXT(OFFSET('Water Data'!$B$2,0,10*ROW('Water Data'!E115))),BX121="",ISNUMBER(OFFSET('Water Data'!$E$9,0,10*ROW('Water Data'!E115)))),OFFSET('Water Data'!$E$9,0,10*ROW('Water Data'!E115)),NA())))</f>
        <v>#N/A</v>
      </c>
      <c r="J121" s="82" t="e">
        <f ca="true">+IF(AND(ISTEXT(OFFSET('Water Data'!$B$2,0,10*ROW('Water Data'!F115))),BY121="Yes"),100-OFFSET('Water Data'!$F$4,0,10*ROW('Water Data'!F115)),IF(AND(ISTEXT(OFFSET('Water Data'!$B$2,0,10*ROW('Water Data'!F115))),BY121="No",ISNUMBER(OFFSET('Water Data'!$F$4,0,10*ROW('Water Data'!F115)))),CONCATENATE("[",ROUND(100-OFFSET('Water Data'!$F$4,0,10*ROW('Water Data'!F115)),0),"]"),IF(AND(ISTEXT(OFFSET('Water Data'!$B$2,0,10*ROW('Water Data'!F115))),BY121="",ISNUMBER(OFFSET('Water Data'!$F$4,0,10*ROW('Water Data'!F115)))),100-OFFSET('Water Data'!$F$4,0,10*ROW('Water Data'!F115)),NA())))</f>
        <v>#N/A</v>
      </c>
      <c r="K121" s="82" t="e">
        <f ca="true">+IF(AND(ISTEXT(OFFSET('Water Data'!$B$2,0,10*ROW('Water Data'!F115))),BZ121="Yes"),OFFSET('Water Data'!$F$6,0,10*ROW('Water Data'!F115)),IF(AND(ISTEXT(OFFSET('Water Data'!$B$2,0,10*ROW('Water Data'!F115))),BZ121="No",ISNUMBER(OFFSET('Water Data'!$F$6,0,10*ROW('Water Data'!F115)))),CONCATENATE("[",ROUND(OFFSET('Water Data'!$F$6,0,10*ROW('Water Data'!F115)),0),"]"),IF(AND(ISTEXT(OFFSET('Water Data'!$B$2,0,10*ROW('Water Data'!F115))),BZ121="",ISNUMBER(OFFSET('Water Data'!$F$6,0,10*ROW('Water Data'!F115)))),OFFSET('Water Data'!$F$6,0,10*ROW('Water Data'!F115)),NA())))</f>
        <v>#N/A</v>
      </c>
      <c r="L121" s="82" t="e">
        <f ca="true">+IF(AND(ISTEXT(OFFSET('Water Data'!$B$2,0,10*ROW('Water Data'!F115))),CA121="Yes"),OFFSET('Water Data'!$F$9,0,10*ROW('Water Data'!F115)),IF(AND(ISTEXT(OFFSET('Water Data'!$B$2,0,10*ROW('Water Data'!F115))),CA121="No",ISNUMBER(OFFSET('Water Data'!$F$9,0,10*ROW('Water Data'!F115)))),CONCATENATE("[",ROUND(OFFSET('Water Data'!$F$9,0,10*ROW('Water Data'!F115)),0),"]"),IF(AND(ISTEXT(OFFSET('Water Data'!$B$2,0,10*ROW('Water Data'!F115))),CA121="",ISNUMBER(OFFSET('Water Data'!$F$9,0,10*ROW('Water Data'!F115)))),OFFSET('Water Data'!$F$9,0,10*ROW('Water Data'!F115)),NA())))</f>
        <v>#N/A</v>
      </c>
      <c r="M121" s="82" t="e">
        <f ca="true">+IF(AND(ISTEXT(OFFSET('Water Data'!$B$2,0,10*ROW('Water Data'!G115))),CB121="Yes"),100-OFFSET('Water Data'!$G$4,0,10*ROW('Water Data'!G115)),IF(AND(ISTEXT(OFFSET('Water Data'!$B$2,0,10*ROW('Water Data'!G115))),CB121="No",ISNUMBER(OFFSET('Water Data'!$G$4,0,10*ROW('Water Data'!G115)))),CONCATENATE("[",ROUND(100-OFFSET('Water Data'!$G$4,0,10*ROW('Water Data'!G115)),0),"]"),IF(AND(ISTEXT(OFFSET('Water Data'!$B$2,0,10*ROW('Water Data'!G115))),CB121="",ISNUMBER(OFFSET('Water Data'!$G$4,0,10*ROW('Water Data'!G115)))),100-OFFSET('Water Data'!$G$4,0,10*ROW('Water Data'!G115)),NA())))</f>
        <v>#N/A</v>
      </c>
      <c r="N121" s="82" t="e">
        <f ca="true">+IF(AND(ISTEXT(OFFSET('Water Data'!$B$2,0,10*ROW('Water Data'!G115))),CC121="Yes"),OFFSET('Water Data'!$G$6,0,10*ROW('Water Data'!G115)),IF(AND(ISTEXT(OFFSET('Water Data'!$B$2,0,10*ROW('Water Data'!G115))),CC121="No",ISNUMBER(OFFSET('Water Data'!$G$6,0,10*ROW('Water Data'!G115)))),CONCATENATE("[",ROUND(OFFSET('Water Data'!$G$6,0,10*ROW('Water Data'!G115)),0),"]"),IF(AND(ISTEXT(OFFSET('Water Data'!$B$2,0,10*ROW('Water Data'!G115))),CC121="",ISNUMBER(OFFSET('Water Data'!$G$6,0,10*ROW('Water Data'!G115)))),OFFSET('Water Data'!$G$6,0,10*ROW('Water Data'!G115)),NA())))</f>
        <v>#N/A</v>
      </c>
      <c r="O121" s="82" t="e">
        <f ca="true">+IF(AND(ISTEXT(OFFSET('Water Data'!$B$2,0,10*ROW('Water Data'!G115))),CD121="Yes"),OFFSET('Water Data'!$G$9,0,10*ROW('Water Data'!G115)),IF(AND(ISTEXT(OFFSET('Water Data'!$B$2,0,10*ROW('Water Data'!G115))),CD121="No",ISNUMBER(OFFSET('Water Data'!$G$9,0,10*ROW('Water Data'!G115)))),CONCATENATE("[",ROUND(OFFSET('Water Data'!$G$9,0,10*ROW('Water Data'!G115)),0),"]"),IF(AND(ISTEXT(OFFSET('Water Data'!$B$2,0,10*ROW('Water Data'!G115))),CD121="",ISNUMBER(OFFSET('Water Data'!$G$9,0,10*ROW('Water Data'!G115)))),OFFSET('Water Data'!$G$9,0,10*ROW('Water Data'!G115)),NA())))</f>
        <v>#N/A</v>
      </c>
      <c r="P121" s="82" t="e">
        <f ca="true">+IF(AND(ISTEXT(OFFSET('Water Data'!$B$2,0,10*ROW('Water Data'!H115))),CE121="Yes"),100-OFFSET('Water Data'!$H$4,0,10*ROW('Water Data'!H115)),IF(AND(ISTEXT(OFFSET('Water Data'!$B$2,0,10*ROW('Water Data'!H115))),CE121="No",ISNUMBER(OFFSET('Water Data'!$H$4,0,10*ROW('Water Data'!H115)))),CONCATENATE("[",ROUND(100-OFFSET('Water Data'!$H$4,0,10*ROW('Water Data'!H115)),0),"]"),IF(AND(ISTEXT(OFFSET('Water Data'!$B$2,0,10*ROW('Water Data'!H115))),CE121="",ISNUMBER(OFFSET('Water Data'!$H$4,0,10*ROW('Water Data'!H115)))),100-OFFSET('Water Data'!$H$4,0,10*ROW('Water Data'!H115)),NA())))</f>
        <v>#N/A</v>
      </c>
      <c r="Q121" s="82" t="e">
        <f ca="true">+IF(AND(ISTEXT(OFFSET('Water Data'!$B$2,0,10*ROW('Water Data'!H115))),CF121="Yes"),OFFSET('Water Data'!$H$6,0,10*ROW('Water Data'!H115)),IF(AND(ISTEXT(OFFSET('Water Data'!$B$2,0,10*ROW('Water Data'!H115))),CF121="No",ISNUMBER(OFFSET('Water Data'!$H$6,0,10*ROW('Water Data'!H115)))),CONCATENATE("[",ROUND(OFFSET('Water Data'!$H$6,0,10*ROW('Water Data'!H115)),0),"]"),IF(AND(ISTEXT(OFFSET('Water Data'!$B$2,0,10*ROW('Water Data'!H115))),CF121="",ISNUMBER(OFFSET('Water Data'!$H$6,0,10*ROW('Water Data'!H115)))),OFFSET('Water Data'!$H$6,0,10*ROW('Water Data'!H115)),NA())))</f>
        <v>#N/A</v>
      </c>
      <c r="R121" s="82" t="e">
        <f ca="true">+IF(AND(ISTEXT(OFFSET('Water Data'!$B$2,0,10*ROW('Water Data'!H115))),CG121="Yes"),OFFSET('Water Data'!$H$9,0,10*ROW('Water Data'!H115)),IF(AND(ISTEXT(OFFSET('Water Data'!$B$2,0,10*ROW('Water Data'!H115))),CG121="No",ISNUMBER(OFFSET('Water Data'!$H$9,0,10*ROW('Water Data'!H115)))),CONCATENATE("[",ROUND(OFFSET('Water Data'!$H$9,0,10*ROW('Water Data'!H115)),0),"]"),IF(AND(ISTEXT(OFFSET('Water Data'!$B$2,0,10*ROW('Water Data'!H115))),CG121="",ISNUMBER(OFFSET('Water Data'!$H$9,0,10*ROW('Water Data'!H115)))),OFFSET('Water Data'!$H$9,0,10*ROW('Water Data'!H115)),NA())))</f>
        <v>#N/A</v>
      </c>
      <c r="S121" s="82" t="e">
        <f ca="true">+IF(AND(ISTEXT(OFFSET('Water Data'!$B$2,0,10*ROW('Water Data'!I115))),CH121="Yes"),100-OFFSET('Water Data'!$I$4,0,10*ROW('Water Data'!I115)),IF(AND(ISTEXT(OFFSET('Water Data'!$B$2,0,10*ROW('Water Data'!I115))),CH121="No",ISNUMBER(OFFSET('Water Data'!$I$4,0,10*ROW('Water Data'!I115)))),CONCATENATE("[",ROUND(100-OFFSET('Water Data'!$I$4,0,10*ROW('Water Data'!I115)),0),"]"),IF(AND(ISTEXT(OFFSET('Water Data'!$B$2,0,10*ROW('Water Data'!I115))),CH121="",ISNUMBER(OFFSET('Water Data'!$I$4,0,10*ROW('Water Data'!I115)))),100-OFFSET('Water Data'!$I$4,0,10*ROW('Water Data'!I115)),NA())))</f>
        <v>#N/A</v>
      </c>
      <c r="T121" s="82" t="e">
        <f ca="true">+IF(AND(ISTEXT(OFFSET('Water Data'!$B$2,0,10*ROW('Water Data'!I115))),CI121="Yes"),OFFSET('Water Data'!$I$6,0,10*ROW('Water Data'!I115)),IF(AND(ISTEXT(OFFSET('Water Data'!$B$2,0,10*ROW('Water Data'!I115))),CI121="No",ISNUMBER(OFFSET('Water Data'!$I$6,0,10*ROW('Water Data'!I115)))),CONCATENATE("[",ROUND(OFFSET('Water Data'!$I$6,0,10*ROW('Water Data'!I115)),0),"]"),IF(AND(ISTEXT(OFFSET('Water Data'!$B$2,0,10*ROW('Water Data'!I115))),CI121="",ISNUMBER(OFFSET('Water Data'!$I$6,0,10*ROW('Water Data'!I115)))),OFFSET('Water Data'!$I$6,0,10*ROW('Water Data'!I115)),NA())))</f>
        <v>#N/A</v>
      </c>
      <c r="U121" s="82" t="e">
        <f ca="true">+IF(AND(ISTEXT(OFFSET('Water Data'!$B$2,0,10*ROW('Water Data'!I115))),CJ121="Yes"),OFFSET('Water Data'!$I$9,0,10*ROW('Water Data'!I115)),IF(AND(ISTEXT(OFFSET('Water Data'!$B$2,0,10*ROW('Water Data'!I115))),CJ121="No",ISNUMBER(OFFSET('Water Data'!$I$9,0,10*ROW('Water Data'!I115)))),CONCATENATE("[",ROUND(OFFSET('Water Data'!$I$9,0,10*ROW('Water Data'!I115)),0),"]"),IF(AND(ISTEXT(OFFSET('Water Data'!$B$2,0,10*ROW('Water Data'!I115))),CJ121="",ISNUMBER(OFFSET('Water Data'!$I$9,0,10*ROW('Water Data'!I115)))),OFFSET('Water Data'!$I$9,0,10*ROW('Water Data'!I115)),NA())))</f>
        <v>#N/A</v>
      </c>
      <c r="V121" s="83" t="e">
        <f ca="true">+IF(AND(ISTEXT(OFFSET('Sanitation Data'!$B$2,0,10*ROW('Sanitation Data'!D115))),CK121="Yes"),100-OFFSET('Sanitation Data'!$D$4,0,10*ROW('Sanitation Data'!D115)),IF(AND(ISTEXT(OFFSET('Sanitation Data'!$B$2,0,10*ROW('Sanitation Data'!D115))),CK121="No",ISNUMBER(OFFSET('Sanitation Data'!$D$4,0,10*ROW('Sanitation Data'!D115)))),CONCATENATE("[",ROUND(100-OFFSET('Sanitation Data'!$D$4,0,10*ROW('Sanitation Data'!D115)),0),"]"),IF(AND(ISTEXT(OFFSET('Sanitation Data'!$B$2,0,10*ROW('Sanitation Data'!D115))),CK121="",ISNUMBER(OFFSET('Sanitation Data'!$D$4,0,10*ROW('Sanitation Data'!D115)))),100-OFFSET('Sanitation Data'!$D$4,0,10*ROW('Sanitation Data'!D115)),NA())))</f>
        <v>#N/A</v>
      </c>
      <c r="W121" s="83" t="e">
        <f ca="true">+IF(AND(ISTEXT(OFFSET('Sanitation Data'!$B$2,0,10*ROW('Sanitation Data'!D115))),CL121="Yes"),OFFSET('Sanitation Data'!$D$6,0,10*ROW('Sanitation Data'!D115)),IF(AND(ISTEXT(OFFSET('Sanitation Data'!$B$2,0,10*ROW('Sanitation Data'!D115))),CL121="No",ISNUMBER(OFFSET('Sanitation Data'!$D$6,0,10*ROW('Sanitation Data'!D115)))),CONCATENATE("[",ROUND(OFFSET('Sanitation Data'!$D$6,0,10*ROW('Sanitation Data'!D115)),0),"]"),IF(AND(ISTEXT(OFFSET('Sanitation Data'!$B$2,0,10*ROW('Sanitation Data'!D115))),CL121="",ISNUMBER(OFFSET('Sanitation Data'!$D$6,0,10*ROW('Sanitation Data'!D115)))),OFFSET('Sanitation Data'!$D$6,0,10*ROW('Sanitation Data'!D115)),NA())))</f>
        <v>#N/A</v>
      </c>
      <c r="X121" s="83" t="e">
        <f ca="true">+IF(AND(ISTEXT(OFFSET('Sanitation Data'!$B$2,0,10*ROW('Sanitation Data'!D115))),CM121="Yes"),OFFSET('Sanitation Data'!$D$10,0,10*ROW('Sanitation Data'!D115)),IF(AND(ISTEXT(OFFSET('Sanitation Data'!$B$2,0,10*ROW('Sanitation Data'!D115))),CM121="No",ISNUMBER(OFFSET('Sanitation Data'!$D$10,0,10*ROW('Sanitation Data'!D115)))),CONCATENATE("[",ROUND(OFFSET('Sanitation Data'!$D$10,0,10*ROW('Sanitation Data'!D115)),0),"]"),IF(AND(ISTEXT(OFFSET('Sanitation Data'!$B$2,0,10*ROW('Sanitation Data'!D115))),CM121="",ISNUMBER(OFFSET('Sanitation Data'!$D$10,0,10*ROW('Sanitation Data'!D115)))),OFFSET('Sanitation Data'!$D$10,0,10*ROW('Sanitation Data'!D115)),NA())))</f>
        <v>#N/A</v>
      </c>
      <c r="Y121" s="83" t="e">
        <f ca="true">+IF(AND(ISTEXT(OFFSET('Sanitation Data'!$B$2,0,10*ROW('Sanitation Data'!D115))),CN121="Yes"),OFFSET('Sanitation Data'!$D$11,0,10*ROW('Sanitation Data'!D115)),IF(AND(ISTEXT(OFFSET('Sanitation Data'!$B$2,0,10*ROW('Sanitation Data'!D115))),CN121="No",ISNUMBER(OFFSET('Sanitation Data'!$D$11,0,10*ROW('Sanitation Data'!D115)))),CONCATENATE("[",ROUND(OFFSET('Sanitation Data'!$D$11,0,10*ROW('Sanitation Data'!D115)),0),"]"),IF(AND(ISTEXT(OFFSET('Sanitation Data'!$B$2,0,10*ROW('Sanitation Data'!D115))),CN121="",ISNUMBER(OFFSET('Sanitation Data'!$D$11,0,10*ROW('Sanitation Data'!D115)))),OFFSET('Sanitation Data'!$D$11,0,10*ROW('Sanitation Data'!D115)),NA())))</f>
        <v>#N/A</v>
      </c>
      <c r="Z121" s="83" t="e">
        <f ca="true">+IF(AND(ISTEXT(OFFSET('Sanitation Data'!$B$2,0,10*ROW('Sanitation Data'!D115))),CO121="Yes"),OFFSET('Sanitation Data'!$D$12,0,10*ROW('Sanitation Data'!D115)),IF(AND(ISTEXT(OFFSET('Sanitation Data'!$B$2,0,10*ROW('Sanitation Data'!D115))),CO121="No",ISNUMBER(OFFSET('Sanitation Data'!$D$12,0,10*ROW('Sanitation Data'!D115)))),CONCATENATE("[",ROUND(OFFSET('Sanitation Data'!$D$12,0,10*ROW('Sanitation Data'!D115)),0),"]"),IF(AND(ISTEXT(OFFSET('Sanitation Data'!$B$2,0,10*ROW('Sanitation Data'!D115))),CO121="",ISNUMBER(OFFSET('Sanitation Data'!$D$12,0,10*ROW('Sanitation Data'!D115)))),OFFSET('Sanitation Data'!$D$12,0,10*ROW('Sanitation Data'!D115)),NA())))</f>
        <v>#N/A</v>
      </c>
      <c r="AA121" s="83" t="e">
        <f ca="true">+IF(AND(ISTEXT(OFFSET('Sanitation Data'!$B$2,0,10*ROW('Sanitation Data'!E115))),CP121="Yes"),100-OFFSET('Sanitation Data'!$E$4,0,10*ROW('Sanitation Data'!E115)),IF(AND(ISTEXT(OFFSET('Sanitation Data'!$B$2,0,10*ROW('Sanitation Data'!E115))),CP121="No",ISNUMBER(OFFSET('Sanitation Data'!$E$4,0,10*ROW('Sanitation Data'!E115)))),CONCATENATE("[",ROUND(100-OFFSET('Sanitation Data'!$E$4,0,10*ROW('Sanitation Data'!E115)),0),"]"),IF(AND(ISTEXT(OFFSET('Sanitation Data'!$B$2,0,10*ROW('Sanitation Data'!E115))),CP121="",ISNUMBER(OFFSET('Sanitation Data'!$E$4,0,10*ROW('Sanitation Data'!E115)))),100-OFFSET('Sanitation Data'!$E$4,0,10*ROW('Sanitation Data'!E115)),NA())))</f>
        <v>#N/A</v>
      </c>
      <c r="AB121" s="83" t="e">
        <f ca="true">+IF(AND(ISTEXT(OFFSET('Sanitation Data'!$B$2,0,10*ROW('Sanitation Data'!E115))),CQ121="Yes"),OFFSET('Sanitation Data'!$E$6,0,10*ROW('Sanitation Data'!H115)),IF(AND(ISTEXT(OFFSET('Sanitation Data'!$B$2,0,10*ROW('Sanitation Data'!E115))),CQ121="No",ISNUMBER(OFFSET('Sanitation Data'!$E$6,0,10*ROW('Sanitation Data'!E115)))),CONCATENATE("[",ROUND(OFFSET('Sanitation Data'!$E$6,0,10*ROW('Sanitation Data'!E115)),0),"]"),IF(AND(ISTEXT(OFFSET('Sanitation Data'!$B$2,0,10*ROW('Sanitation Data'!E115))),CQ121="",ISNUMBER(OFFSET('Sanitation Data'!$E$6,0,10*ROW('Sanitation Data'!E115)))),OFFSET('Sanitation Data'!$E$6,0,10*ROW('Sanitation Data'!E115)),NA())))</f>
        <v>#N/A</v>
      </c>
      <c r="AC121" s="83" t="e">
        <f ca="true">+IF(AND(ISTEXT(OFFSET('Sanitation Data'!$B$2,0,10*ROW('Sanitation Data'!E115))),CR121="Yes"),OFFSET('Sanitation Data'!$E$10,0,10*ROW('Sanitation Data'!E115)),IF(AND(ISTEXT(OFFSET('Sanitation Data'!$B$2,0,10*ROW('Sanitation Data'!E115))),CR121="No",ISNUMBER(OFFSET('Sanitation Data'!$E$10,0,10*ROW('Sanitation Data'!E115)))),CONCATENATE("[",ROUND(OFFSET('Sanitation Data'!$E$10,0,10*ROW('Sanitation Data'!E115)),0),"]"),IF(AND(ISTEXT(OFFSET('Sanitation Data'!$B$2,0,10*ROW('Sanitation Data'!E115))),CR121="",ISNUMBER(OFFSET('Sanitation Data'!$E$10,0,10*ROW('Sanitation Data'!E115)))),OFFSET('Sanitation Data'!$E$10,0,10*ROW('Sanitation Data'!E115)),NA())))</f>
        <v>#N/A</v>
      </c>
      <c r="AD121" s="83" t="e">
        <f ca="true">+IF(AND(ISTEXT(OFFSET('Sanitation Data'!$B$2,0,10*ROW('Sanitation Data'!E115))),CS121="Yes"),OFFSET('Sanitation Data'!$E$11,0,10*ROW('Sanitation Data'!E115)),IF(AND(ISTEXT(OFFSET('Sanitation Data'!$B$2,0,10*ROW('Sanitation Data'!E115))),CS121="No",ISNUMBER(OFFSET('Sanitation Data'!$E$11,0,10*ROW('Sanitation Data'!E115)))),CONCATENATE("[",ROUND(OFFSET('Sanitation Data'!$E$11,0,10*ROW('Sanitation Data'!E115)),0),"]"),IF(AND(ISTEXT(OFFSET('Sanitation Data'!$B$2,0,10*ROW('Sanitation Data'!E115))),CS121="",ISNUMBER(OFFSET('Sanitation Data'!$E$11,0,10*ROW('Sanitation Data'!E115)))),OFFSET('Sanitation Data'!$E$11,0,10*ROW('Sanitation Data'!E115)),NA())))</f>
        <v>#N/A</v>
      </c>
      <c r="AE121" s="83" t="e">
        <f ca="true">+IF(AND(ISTEXT(OFFSET('Sanitation Data'!$B$2,0,10*ROW('Sanitation Data'!E115))),CT121="Yes"),OFFSET('Sanitation Data'!$E$12,0,10*ROW('Sanitation Data'!E115)),IF(AND(ISTEXT(OFFSET('Sanitation Data'!$B$2,0,10*ROW('Sanitation Data'!E115))),CT121="No",ISNUMBER(OFFSET('Sanitation Data'!$E$12,0,10*ROW('Sanitation Data'!E115)))),CONCATENATE("[",ROUND(OFFSET('Sanitation Data'!$E$12,0,10*ROW('Sanitation Data'!E115)),0),"]"),IF(AND(ISTEXT(OFFSET('Sanitation Data'!$B$2,0,10*ROW('Sanitation Data'!E115))),CT121="",ISNUMBER(OFFSET('Sanitation Data'!$E$12,0,10*ROW('Sanitation Data'!E115)))),OFFSET('Sanitation Data'!$E$12,0,10*ROW('Sanitation Data'!E115)),NA())))</f>
        <v>#N/A</v>
      </c>
      <c r="AF121" s="83" t="e">
        <f ca="true">+IF(AND(ISTEXT(OFFSET('Sanitation Data'!$B$2,0,10*ROW('Sanitation Data'!F115))),CU121="Yes"),100-OFFSET('Sanitation Data'!$F$4,0,10*ROW('Sanitation Data'!F115)),IF(AND(ISTEXT(OFFSET('Sanitation Data'!$B$2,0,10*ROW('Sanitation Data'!F115))),CU121="No",ISNUMBER(OFFSET('Sanitation Data'!$F$4,0,10*ROW('Sanitation Data'!F115)))),CONCATENATE("[",ROUND(100-OFFSET('Sanitation Data'!$F$4,0,10*ROW('Sanitation Data'!F115)),0),"]"),IF(AND(ISTEXT(OFFSET('Sanitation Data'!$B$2,0,10*ROW('Sanitation Data'!F115))),CU121="",ISNUMBER(OFFSET('Sanitation Data'!$F$4,0,10*ROW('Sanitation Data'!F115)))),100-OFFSET('Sanitation Data'!$F$4,0,10*ROW('Sanitation Data'!F115)),NA())))</f>
        <v>#N/A</v>
      </c>
      <c r="AG121" s="83" t="e">
        <f ca="true">+IF(AND(ISTEXT(OFFSET('Sanitation Data'!$B$2,0,10*ROW('Sanitation Data'!F115))),CV121="Yes"),OFFSET('Sanitation Data'!$F$6,0,10*ROW('Sanitation Data'!F115)),IF(AND(ISTEXT(OFFSET('Sanitation Data'!$B$2,0,10*ROW('Sanitation Data'!F115))),CV121="No",ISNUMBER(OFFSET('Sanitation Data'!$F$6,0,10*ROW('Sanitation Data'!F115)))),CONCATENATE("[",ROUND(OFFSET('Sanitation Data'!$F$6,0,10*ROW('Sanitation Data'!F115)),0),"]"),IF(AND(ISTEXT(OFFSET('Sanitation Data'!$B$2,0,10*ROW('Sanitation Data'!F115))),CV121="",ISNUMBER(OFFSET('Sanitation Data'!$F$6,0,10*ROW('Sanitation Data'!F115)))),OFFSET('Sanitation Data'!$F$6,0,10*ROW('Sanitation Data'!F115)),NA())))</f>
        <v>#N/A</v>
      </c>
      <c r="AH121" s="83" t="e">
        <f ca="true">+IF(AND(ISTEXT(OFFSET('Sanitation Data'!$B$2,0,10*ROW('Sanitation Data'!F115))),CW121="Yes"),OFFSET('Sanitation Data'!$F$10,0,10*ROW('Sanitation Data'!F115)),IF(AND(ISTEXT(OFFSET('Sanitation Data'!$B$2,0,10*ROW('Sanitation Data'!F115))),CW121="No",ISNUMBER(OFFSET('Sanitation Data'!$F$10,0,10*ROW('Sanitation Data'!F115)))),CONCATENATE("[",ROUND(OFFSET('Sanitation Data'!$F$10,0,10*ROW('Sanitation Data'!F115)),0),"]"),IF(AND(ISTEXT(OFFSET('Sanitation Data'!$B$2,0,10*ROW('Sanitation Data'!F115))),CW121="",ISNUMBER(OFFSET('Sanitation Data'!$F$10,0,10*ROW('Sanitation Data'!F115)))),OFFSET('Sanitation Data'!$F$10,0,10*ROW('Sanitation Data'!F115)),NA())))</f>
        <v>#N/A</v>
      </c>
      <c r="AI121" s="83" t="e">
        <f ca="true">+IF(AND(ISTEXT(OFFSET('Sanitation Data'!$B$2,0,10*ROW('Sanitation Data'!F115))),CX121="Yes"),OFFSET('Sanitation Data'!$F$11,0,10*ROW('Sanitation Data'!F115)),IF(AND(ISTEXT(OFFSET('Sanitation Data'!$B$2,0,10*ROW('Sanitation Data'!F115))),CX121="No",ISNUMBER(OFFSET('Sanitation Data'!$F$11,0,10*ROW('Sanitation Data'!F115)))),CONCATENATE("[",ROUND(OFFSET('Sanitation Data'!$F$11,0,10*ROW('Sanitation Data'!F115)),0),"]"),IF(AND(ISTEXT(OFFSET('Sanitation Data'!$B$2,0,10*ROW('Sanitation Data'!F115))),CX121="",ISNUMBER(OFFSET('Sanitation Data'!$F$11,0,10*ROW('Sanitation Data'!F115)))),OFFSET('Sanitation Data'!$F$11,0,10*ROW('Sanitation Data'!F115)),NA())))</f>
        <v>#N/A</v>
      </c>
      <c r="AJ121" s="83" t="e">
        <f ca="true">+IF(AND(ISTEXT(OFFSET('Sanitation Data'!$B$2,0,10*ROW('Sanitation Data'!F115))),CY121="Yes"),OFFSET('Sanitation Data'!$F$12,0,10*ROW('Sanitation Data'!F115)),IF(AND(ISTEXT(OFFSET('Sanitation Data'!$B$2,0,10*ROW('Sanitation Data'!F115))),CY121="No",ISNUMBER(OFFSET('Sanitation Data'!$F$12,0,10*ROW('Sanitation Data'!F115)))),CONCATENATE("[",ROUND(OFFSET('Sanitation Data'!$F$12,0,10*ROW('Sanitation Data'!F115)),0),"]"),IF(AND(ISTEXT(OFFSET('Sanitation Data'!$B$2,0,10*ROW('Sanitation Data'!F115))),CY121="",ISNUMBER(OFFSET('Sanitation Data'!$F$12,0,10*ROW('Sanitation Data'!F115)))),OFFSET('Sanitation Data'!$F$12,0,10*ROW('Sanitation Data'!F115)),NA())))</f>
        <v>#N/A</v>
      </c>
      <c r="AK121" s="83" t="e">
        <f ca="true">+IF(AND(ISTEXT(OFFSET('Sanitation Data'!$B$2,0,10*ROW('Sanitation Data'!G115))),CZ121="Yes"),100-OFFSET('Sanitation Data'!$G$4,0,10*ROW('Sanitation Data'!G115)),IF(AND(ISTEXT(OFFSET('Sanitation Data'!$B$2,0,10*ROW('Sanitation Data'!G115))),CZ121="No",ISNUMBER(OFFSET('Sanitation Data'!$G$4,0,10*ROW('Sanitation Data'!G115)))),CONCATENATE("[",ROUND(100-OFFSET('Sanitation Data'!$G$4,0,10*ROW('Sanitation Data'!G115)),0),"]"),IF(AND(ISTEXT(OFFSET('Sanitation Data'!$B$2,0,10*ROW('Sanitation Data'!G115))),CZ121="",ISNUMBER(OFFSET('Sanitation Data'!$G$4,0,10*ROW('Sanitation Data'!G115)))),100-OFFSET('Sanitation Data'!$G$4,0,10*ROW('Sanitation Data'!G115)),NA())))</f>
        <v>#N/A</v>
      </c>
      <c r="AL121" s="83" t="e">
        <f ca="true">+IF(AND(ISTEXT(OFFSET('Sanitation Data'!$B$2,0,10*ROW('Sanitation Data'!G115))),DA121="Yes"),OFFSET('Sanitation Data'!$G$6,0,10*ROW('Sanitation Data'!G115)),IF(AND(ISTEXT(OFFSET('Sanitation Data'!$B$2,0,10*ROW('Sanitation Data'!G115))),DA121="No",ISNUMBER(OFFSET('Sanitation Data'!$G$6,0,10*ROW('Sanitation Data'!G115)))),CONCATENATE("[",ROUND(OFFSET('Sanitation Data'!$G$6,0,10*ROW('Sanitation Data'!G115)),0),"]"),IF(AND(ISTEXT(OFFSET('Sanitation Data'!$B$2,0,10*ROW('Sanitation Data'!G115))),DA121="",ISNUMBER(OFFSET('Sanitation Data'!$G$6,0,10*ROW('Sanitation Data'!G115)))),OFFSET('Sanitation Data'!$G$6,0,10*ROW('Sanitation Data'!G115)),NA())))</f>
        <v>#N/A</v>
      </c>
      <c r="AM121" s="83" t="e">
        <f ca="true">+IF(AND(ISTEXT(OFFSET('Sanitation Data'!$B$2,0,10*ROW('Sanitation Data'!G115))),DB121="Yes"),OFFSET('Sanitation Data'!$G$10,0,10*ROW('Sanitation Data'!G115)),IF(AND(ISTEXT(OFFSET('Sanitation Data'!$B$2,0,10*ROW('Sanitation Data'!G115))),DB121="No",ISNUMBER(OFFSET('Sanitation Data'!$G$10,0,10*ROW('Sanitation Data'!G115)))),CONCATENATE("[",ROUND(OFFSET('Sanitation Data'!$G$10,0,10*ROW('Sanitation Data'!G115)),0),"]"),IF(AND(ISTEXT(OFFSET('Sanitation Data'!$B$2,0,10*ROW('Sanitation Data'!G115))),DB121="",ISNUMBER(OFFSET('Sanitation Data'!$G$10,0,10*ROW('Sanitation Data'!G115)))),OFFSET('Sanitation Data'!$G$10,0,10*ROW('Sanitation Data'!G115)),NA())))</f>
        <v>#N/A</v>
      </c>
      <c r="AN121" s="83" t="e">
        <f ca="true">+IF(AND(ISTEXT(OFFSET('Sanitation Data'!$B$2,0,10*ROW('Sanitation Data'!G115))),DC121="Yes"),OFFSET('Sanitation Data'!$G$11,0,10*ROW('Sanitation Data'!G115)),IF(AND(ISTEXT(OFFSET('Sanitation Data'!$B$2,0,10*ROW('Sanitation Data'!G115))),DC121="No",ISNUMBER(OFFSET('Sanitation Data'!$G$11,0,10*ROW('Sanitation Data'!G115)))),CONCATENATE("[",ROUND(OFFSET('Sanitation Data'!$G$11,0,10*ROW('Sanitation Data'!G115)),0),"]"),IF(AND(ISTEXT(OFFSET('Sanitation Data'!$B$2,0,10*ROW('Sanitation Data'!G115))),DC121="",ISNUMBER(OFFSET('Sanitation Data'!$G$11,0,10*ROW('Sanitation Data'!G115)))),OFFSET('Sanitation Data'!$G$11,0,10*ROW('Sanitation Data'!G115)),NA())))</f>
        <v>#N/A</v>
      </c>
      <c r="AO121" s="83" t="e">
        <f ca="true">+IF(AND(ISTEXT(OFFSET('Sanitation Data'!$B$2,0,10*ROW('Sanitation Data'!G115))),DD121="Yes"),OFFSET('Sanitation Data'!$G$12,0,10*ROW('Sanitation Data'!G115)),IF(AND(ISTEXT(OFFSET('Sanitation Data'!$B$2,0,10*ROW('Sanitation Data'!G115))),DD121="No",ISNUMBER(OFFSET('Sanitation Data'!$G$12,0,10*ROW('Sanitation Data'!G115)))),CONCATENATE("[",ROUND(OFFSET('Sanitation Data'!$G$12,0,10*ROW('Sanitation Data'!G115)),0),"]"),IF(AND(ISTEXT(OFFSET('Sanitation Data'!$B$2,0,10*ROW('Sanitation Data'!G115))),DD121="",ISNUMBER(OFFSET('Sanitation Data'!$G$12,0,10*ROW('Sanitation Data'!G115)))),OFFSET('Sanitation Data'!$G$12,0,10*ROW('Sanitation Data'!G115)),NA())))</f>
        <v>#N/A</v>
      </c>
      <c r="AP121" s="83" t="e">
        <f ca="true">+IF(AND(ISTEXT(OFFSET('Sanitation Data'!$B$2,0,10*ROW('Sanitation Data'!H115))),DE121="Yes"),100-OFFSET('Sanitation Data'!$H$4,0,10*ROW('Sanitation Data'!H115)),IF(AND(ISTEXT(OFFSET('Sanitation Data'!$B$2,0,10*ROW('Sanitation Data'!H115))),DE121="No",ISNUMBER(OFFSET('Sanitation Data'!$H$4,0,10*ROW('Sanitation Data'!H115)))),CONCATENATE("[",ROUND(100-OFFSET('Sanitation Data'!$H$4,0,10*ROW('Sanitation Data'!H115)),0),"]"),IF(AND(ISTEXT(OFFSET('Sanitation Data'!$B$2,0,10*ROW('Sanitation Data'!H115))),DE121="",ISNUMBER(OFFSET('Sanitation Data'!$H$4,0,10*ROW('Sanitation Data'!H115)))),100-OFFSET('Sanitation Data'!$H$4,0,10*ROW('Sanitation Data'!H115)),NA())))</f>
        <v>#N/A</v>
      </c>
      <c r="AQ121" s="83" t="e">
        <f ca="true">+IF(AND(ISTEXT(OFFSET('Sanitation Data'!$B$2,0,10*ROW('Sanitation Data'!H115))),DF121="Yes"),OFFSET('Sanitation Data'!$H$6,0,10*ROW('Sanitation Data'!H115)),IF(AND(ISTEXT(OFFSET('Sanitation Data'!$B$2,0,10*ROW('Sanitation Data'!H115))),DF121="No",ISNUMBER(OFFSET('Sanitation Data'!$H$6,0,10*ROW('Sanitation Data'!H115)))),CONCATENATE("[",ROUND(OFFSET('Sanitation Data'!$H$6,0,10*ROW('Sanitation Data'!H115)),0),"]"),IF(AND(ISTEXT(OFFSET('Sanitation Data'!$B$2,0,10*ROW('Sanitation Data'!H115))),DF121="",ISNUMBER(OFFSET('Sanitation Data'!$H$6,0,10*ROW('Sanitation Data'!H115)))),OFFSET('Sanitation Data'!$H$6,0,10*ROW('Sanitation Data'!H115)),NA())))</f>
        <v>#N/A</v>
      </c>
      <c r="AR121" s="83" t="e">
        <f ca="true">+IF(AND(ISTEXT(OFFSET('Sanitation Data'!$B$2,0,10*ROW('Sanitation Data'!H115))),DG121="Yes"),OFFSET('Sanitation Data'!$H$10,0,10*ROW('Sanitation Data'!H115)),IF(AND(ISTEXT(OFFSET('Sanitation Data'!$B$2,0,10*ROW('Sanitation Data'!H115))),DG121="No",ISNUMBER(OFFSET('Sanitation Data'!$H$10,0,10*ROW('Sanitation Data'!H115)))),CONCATENATE("[",ROUND(OFFSET('Sanitation Data'!$H$10,0,10*ROW('Sanitation Data'!H115)),0),"]"),IF(AND(ISTEXT(OFFSET('Sanitation Data'!$B$2,0,10*ROW('Sanitation Data'!H115))),DG121="",ISNUMBER(OFFSET('Sanitation Data'!$H$10,0,10*ROW('Sanitation Data'!H115)))),OFFSET('Sanitation Data'!$H$10,0,10*ROW('Sanitation Data'!H115)),NA())))</f>
        <v>#N/A</v>
      </c>
      <c r="AS121" s="83" t="e">
        <f ca="true">+IF(AND(ISTEXT(OFFSET('Sanitation Data'!$B$2,0,10*ROW('Sanitation Data'!H115))),DH121="Yes"),OFFSET('Sanitation Data'!$H$11,0,10*ROW('Sanitation Data'!H115)),IF(AND(ISTEXT(OFFSET('Sanitation Data'!$B$2,0,10*ROW('Sanitation Data'!H115))),DH121="No",ISNUMBER(OFFSET('Sanitation Data'!$H$11,0,10*ROW('Sanitation Data'!H115)))),CONCATENATE("[",ROUND(OFFSET('Sanitation Data'!$H$11,0,10*ROW('Sanitation Data'!H115)),0),"]"),IF(AND(ISTEXT(OFFSET('Sanitation Data'!$B$2,0,10*ROW('Sanitation Data'!H115))),DH121="",ISNUMBER(OFFSET('Sanitation Data'!$H$11,0,10*ROW('Sanitation Data'!H115)))),OFFSET('Sanitation Data'!$H$11,0,10*ROW('Sanitation Data'!H115)),NA())))</f>
        <v>#N/A</v>
      </c>
      <c r="AT121" s="83" t="e">
        <f ca="true">+IF(AND(ISTEXT(OFFSET('Sanitation Data'!$B$2,0,10*ROW('Sanitation Data'!H115))),DI121="Yes"),OFFSET('Sanitation Data'!$H$12,0,10*ROW('Sanitation Data'!H115)),IF(AND(ISTEXT(OFFSET('Sanitation Data'!$B$2,0,10*ROW('Sanitation Data'!H115))),DI121="No",ISNUMBER(OFFSET('Sanitation Data'!$H$12,0,10*ROW('Sanitation Data'!H115)))),CONCATENATE("[",ROUND(OFFSET('Sanitation Data'!$H$12,0,10*ROW('Sanitation Data'!H115)),0),"]"),IF(AND(ISTEXT(OFFSET('Sanitation Data'!$B$2,0,10*ROW('Sanitation Data'!H115))),DI121="",ISNUMBER(OFFSET('Sanitation Data'!$H$12,0,10*ROW('Sanitation Data'!H115)))),OFFSET('Sanitation Data'!$H$12,0,10*ROW('Sanitation Data'!H115)),NA())))</f>
        <v>#N/A</v>
      </c>
      <c r="AU121" s="83" t="e">
        <f ca="true">+IF(AND(ISTEXT(OFFSET('Sanitation Data'!$B$2,0,10*ROW('Sanitation Data'!I115))),DJ121="Yes"),100-OFFSET('Sanitation Data'!$I$4,0,10*ROW('Sanitation Data'!I115)),IF(AND(ISTEXT(OFFSET('Sanitation Data'!$B$2,0,10*ROW('Sanitation Data'!I115))),DJ121="No",ISNUMBER(OFFSET('Sanitation Data'!$I$4,0,10*ROW('Sanitation Data'!I115)))),CONCATENATE("[",ROUND(100-OFFSET('Sanitation Data'!$I$4,0,10*ROW('Sanitation Data'!I115)),0),"]"),IF(AND(ISTEXT(OFFSET('Sanitation Data'!$B$2,0,10*ROW('Sanitation Data'!I115))),DJ121="",ISNUMBER(OFFSET('Sanitation Data'!$I$4,0,10*ROW('Sanitation Data'!I115)))),100-OFFSET('Sanitation Data'!$I$4,0,10*ROW('Sanitation Data'!I115)),NA())))</f>
        <v>#N/A</v>
      </c>
      <c r="AV121" s="83" t="e">
        <f ca="true">+IF(AND(ISTEXT(OFFSET('Sanitation Data'!$B$2,0,10*ROW('Sanitation Data'!I115))),DK121="Yes"),OFFSET('Sanitation Data'!$I$6,0,10*ROW('Sanitation Data'!I115)),IF(AND(ISTEXT(OFFSET('Sanitation Data'!$B$2,0,10*ROW('Sanitation Data'!I115))),DK121="No",ISNUMBER(OFFSET('Sanitation Data'!$I$6,0,10*ROW('Sanitation Data'!I115)))),CONCATENATE("[",ROUND(OFFSET('Sanitation Data'!$I$6,0,10*ROW('Sanitation Data'!I115)),0),"]"),IF(AND(ISTEXT(OFFSET('Sanitation Data'!$B$2,0,10*ROW('Sanitation Data'!I115))),DK121="",ISNUMBER(OFFSET('Sanitation Data'!$I$6,0,10*ROW('Sanitation Data'!I115)))),OFFSET('Sanitation Data'!$I$6,0,10*ROW('Sanitation Data'!I115)),NA())))</f>
        <v>#N/A</v>
      </c>
      <c r="AW121" s="83" t="e">
        <f ca="true">+IF(AND(ISTEXT(OFFSET('Sanitation Data'!$B$2,0,10*ROW('Sanitation Data'!I115))),DL121="Yes"),OFFSET('Sanitation Data'!$I$10,0,10*ROW('Sanitation Data'!I115)),IF(AND(ISTEXT(OFFSET('Sanitation Data'!$B$2,0,10*ROW('Sanitation Data'!I115))),DL121="No",ISNUMBER(OFFSET('Sanitation Data'!$I$10,0,10*ROW('Sanitation Data'!I115)))),CONCATENATE("[",ROUND(OFFSET('Sanitation Data'!$I$10,0,10*ROW('Sanitation Data'!I115)),0),"]"),IF(AND(ISTEXT(OFFSET('Sanitation Data'!$B$2,0,10*ROW('Sanitation Data'!I115))),DL121="",ISNUMBER(OFFSET('Sanitation Data'!$I$10,0,10*ROW('Sanitation Data'!I115)))),OFFSET('Sanitation Data'!$I$10,0,10*ROW('Sanitation Data'!I115)),NA())))</f>
        <v>#N/A</v>
      </c>
      <c r="AX121" s="83" t="e">
        <f ca="true">+IF(AND(ISTEXT(OFFSET('Sanitation Data'!$B$2,0,10*ROW('Sanitation Data'!I115))),DM121="Yes"),OFFSET('Sanitation Data'!$I$11,0,10*ROW('Sanitation Data'!I115)),IF(AND(ISTEXT(OFFSET('Sanitation Data'!$B$2,0,10*ROW('Sanitation Data'!I115))),DM121="No",ISNUMBER(OFFSET('Sanitation Data'!$I$11,0,10*ROW('Sanitation Data'!I115)))),CONCATENATE("[",ROUND(OFFSET('Sanitation Data'!$I$11,0,10*ROW('Sanitation Data'!I115)),0),"]"),IF(AND(ISTEXT(OFFSET('Sanitation Data'!$B$2,0,10*ROW('Sanitation Data'!I115))),DM121="",ISNUMBER(OFFSET('Sanitation Data'!$I$11,0,10*ROW('Sanitation Data'!I115)))),OFFSET('Sanitation Data'!$I$11,0,10*ROW('Sanitation Data'!I115)),NA())))</f>
        <v>#N/A</v>
      </c>
      <c r="AY121" s="83" t="e">
        <f ca="true">+IF(AND(ISTEXT(OFFSET('Sanitation Data'!$B$2,0,10*ROW('Sanitation Data'!I115))),DN121="Yes"),OFFSET('Sanitation Data'!$I$12,0,10*ROW('Sanitation Data'!I115)),IF(AND(ISTEXT(OFFSET('Sanitation Data'!$B$2,0,10*ROW('Sanitation Data'!I115))),DN121="No",ISNUMBER(OFFSET('Sanitation Data'!$I$12,0,10*ROW('Sanitation Data'!I115)))),CONCATENATE("[",ROUND(OFFSET('Sanitation Data'!$I$12,0,10*ROW('Sanitation Data'!I115)),0),"]"),IF(AND(ISTEXT(OFFSET('Sanitation Data'!$B$2,0,10*ROW('Sanitation Data'!I115))),DN121="",ISNUMBER(OFFSET('Sanitation Data'!$I$12,0,10*ROW('Sanitation Data'!I115)))),OFFSET('Sanitation Data'!$I$12,0,10*ROW('Sanitation Data'!I115)),NA())))</f>
        <v>#N/A</v>
      </c>
      <c r="AZ121" s="84" t="e">
        <f ca="true">+IF(AND(ISTEXT(OFFSET('Hygiene Data'!$B$2,0,10*ROW('Hygiene Data'!D115))),DO121="Yes"),OFFSET('Hygiene Data'!$D$5,0,10*ROW('Hygiene Data'!D115)),IF(AND(ISTEXT(OFFSET('Hygiene Data'!$B$2,0,10*ROW('Hygiene Data'!D115))),DO121="No",ISNUMBER(OFFSET('Hygiene Data'!$D$5,0,10*ROW('Hygiene Data'!D115)))),CONCATENATE("[",ROUND(OFFSET('Hygiene Data'!$D$5,0,10*ROW('Hygiene Data'!D115)),0),"]"),IF(AND(ISTEXT(OFFSET('Hygiene Data'!$B$2,0,10*ROW('Hygiene Data'!D115))),DO121="",ISNUMBER(OFFSET('Hygiene Data'!$D$5,0,10*ROW('Hygiene Data'!D115)))),OFFSET('Hygiene Data'!$D$5,0,10*ROW('Hygiene Data'!D115)),NA())))</f>
        <v>#N/A</v>
      </c>
      <c r="BA121" s="84" t="e">
        <f ca="true">+IF(AND(ISTEXT(OFFSET('Hygiene Data'!$B$2,0,10*ROW('Hygiene Data'!D115))),DP121="Yes"),OFFSET('Hygiene Data'!$D$7,0,10*ROW('Hygiene Data'!D115)),IF(AND(ISTEXT(OFFSET('Hygiene Data'!$B$2,0,10*ROW('Hygiene Data'!D115))),DP121="No",ISNUMBER(OFFSET('Hygiene Data'!$D$7,0,10*ROW('Hygiene Data'!D115)))),CONCATENATE("[",ROUND(OFFSET('Hygiene Data'!$D$7,0,10*ROW('Hygiene Data'!D115)),0),"]"),IF(AND(ISTEXT(OFFSET('Hygiene Data'!$B$2,0,10*ROW('Hygiene Data'!D115))),DP121="",ISNUMBER(OFFSET('Hygiene Data'!$D$7,0,10*ROW('Hygiene Data'!D115)))),OFFSET('Hygiene Data'!$D$7,0,10*ROW('Hygiene Data'!D115)),NA())))</f>
        <v>#N/A</v>
      </c>
      <c r="BB121" s="84" t="e">
        <f ca="true">+IF(AND(ISTEXT(OFFSET('Hygiene Data'!$B$2,0,10*ROW('Hygiene Data'!D115))),DQ121="Yes"),OFFSET('Hygiene Data'!$D$9,0,10*ROW('Hygiene Data'!D115)),IF(AND(ISTEXT(OFFSET('Hygiene Data'!$B$2,0,10*ROW('Hygiene Data'!D115))),DQ121="No",ISNUMBER(OFFSET('Hygiene Data'!$D$9,0,10*ROW('Hygiene Data'!D115)))),CONCATENATE("[",ROUND(OFFSET('Hygiene Data'!$D$9,0,10*ROW('Hygiene Data'!D115)),0),"]"),IF(AND(ISTEXT(OFFSET('Hygiene Data'!$B$2,0,10*ROW('Hygiene Data'!D115))),DQ121="",ISNUMBER(OFFSET('Hygiene Data'!$D$9,0,10*ROW('Hygiene Data'!D115)))),OFFSET('Hygiene Data'!$D$9,0,10*ROW('Hygiene Data'!D115)),NA())))</f>
        <v>#N/A</v>
      </c>
      <c r="BC121" s="84" t="e">
        <f ca="true">+IF(AND(ISTEXT(OFFSET('Hygiene Data'!$B$2,0,10*ROW('Hygiene Data'!E115))),DR121="Yes"),OFFSET('Hygiene Data'!$E$5,0,10*ROW('Hygiene Data'!E115)),IF(AND(ISTEXT(OFFSET('Hygiene Data'!$B$2,0,10*ROW('Hygiene Data'!E115))),DR121="No",ISNUMBER(OFFSET('Hygiene Data'!$E$5,0,10*ROW('Hygiene Data'!E115)))),CONCATENATE("[",ROUND(OFFSET('Hygiene Data'!$E$5,0,10*ROW('Hygiene Data'!E115)),0),"]"),IF(AND(ISTEXT(OFFSET('Hygiene Data'!$B$2,0,10*ROW('Hygiene Data'!E115))),DR121="",ISNUMBER(OFFSET('Hygiene Data'!$E$5,0,10*ROW('Hygiene Data'!E115)))),OFFSET('Hygiene Data'!$E$5,0,10*ROW('Hygiene Data'!E115)),NA())))</f>
        <v>#N/A</v>
      </c>
      <c r="BD121" s="84" t="e">
        <f ca="true">+IF(AND(ISTEXT(OFFSET('Hygiene Data'!$B$2,0,10*ROW('Hygiene Data'!E115))),DS121="Yes"),OFFSET('Hygiene Data'!$E$7,0,10*ROW('Hygiene Data'!E115)),IF(AND(ISTEXT(OFFSET('Hygiene Data'!$B$2,0,10*ROW('Hygiene Data'!E115))),DS121="No",ISNUMBER(OFFSET('Hygiene Data'!$E$7,0,10*ROW('Hygiene Data'!E115)))),CONCATENATE("[",ROUND(OFFSET('Hygiene Data'!$E$7,0,10*ROW('Hygiene Data'!E115)),0),"]"),IF(AND(ISTEXT(OFFSET('Hygiene Data'!$B$2,0,10*ROW('Hygiene Data'!E115))),DS121="",ISNUMBER(OFFSET('Hygiene Data'!$E$7,0,10*ROW('Hygiene Data'!E115)))),OFFSET('Hygiene Data'!$E$7,0,10*ROW('Hygiene Data'!E115)),NA())))</f>
        <v>#N/A</v>
      </c>
      <c r="BE121" s="84" t="e">
        <f ca="true">+IF(AND(ISTEXT(OFFSET('Hygiene Data'!$B$2,0,10*ROW('Hygiene Data'!E115))),DT121="Yes"),OFFSET('Hygiene Data'!$E$9,0,10*ROW('Hygiene Data'!E115)),IF(AND(ISTEXT(OFFSET('Hygiene Data'!$B$2,0,10*ROW('Hygiene Data'!E115))),DT121="No",ISNUMBER(OFFSET('Hygiene Data'!$E$9,0,10*ROW('Hygiene Data'!E115)))),CONCATENATE("[",ROUND(OFFSET('Hygiene Data'!$E$9,0,10*ROW('Hygiene Data'!E115)),0),"]"),IF(AND(ISTEXT(OFFSET('Hygiene Data'!$B$2,0,10*ROW('Hygiene Data'!E115))),DT121="",ISNUMBER(OFFSET('Hygiene Data'!$E$9,0,10*ROW('Hygiene Data'!E115)))),OFFSET('Hygiene Data'!$E$9,0,10*ROW('Hygiene Data'!E115)),NA())))</f>
        <v>#N/A</v>
      </c>
      <c r="BF121" s="84" t="e">
        <f ca="true">+IF(AND(ISTEXT(OFFSET('Hygiene Data'!$B$2,0,10*ROW('Hygiene Data'!F115))),DU121="Yes"),OFFSET('Hygiene Data'!$F$5,0,10*ROW('Hygiene Data'!F115)),IF(AND(ISTEXT(OFFSET('Hygiene Data'!$B$2,0,10*ROW('Hygiene Data'!F115))),DU121="No",ISNUMBER(OFFSET('Hygiene Data'!$F$5,0,10*ROW('Hygiene Data'!F115)))),CONCATENATE("[",ROUND(OFFSET('Hygiene Data'!$F$5,0,10*ROW('Hygiene Data'!F115)),0),"]"),IF(AND(ISTEXT(OFFSET('Hygiene Data'!$B$2,0,10*ROW('Hygiene Data'!F115))),DU121="",ISNUMBER(OFFSET('Hygiene Data'!$F$5,0,10*ROW('Hygiene Data'!F115)))),OFFSET('Hygiene Data'!$F$5,0,10*ROW('Hygiene Data'!F115)),NA())))</f>
        <v>#N/A</v>
      </c>
      <c r="BG121" s="84" t="e">
        <f ca="true">+IF(AND(ISTEXT(OFFSET('Hygiene Data'!$B$2,0,10*ROW('Hygiene Data'!F115))),DV121="Yes"),OFFSET('Hygiene Data'!$F$7,0,10*ROW('Hygiene Data'!F115)),IF(AND(ISTEXT(OFFSET('Hygiene Data'!$B$2,0,10*ROW('Hygiene Data'!F115))),DV121="No",ISNUMBER(OFFSET('Hygiene Data'!$F$7,0,10*ROW('Hygiene Data'!F115)))),CONCATENATE("[",ROUND(OFFSET('Hygiene Data'!$F$7,0,10*ROW('Hygiene Data'!F115)),0),"]"),IF(AND(ISTEXT(OFFSET('Hygiene Data'!$B$2,0,10*ROW('Hygiene Data'!F115))),DV121="",ISNUMBER(OFFSET('Hygiene Data'!$F$7,0,10*ROW('Hygiene Data'!F115)))),OFFSET('Hygiene Data'!$F$7,0,10*ROW('Hygiene Data'!F115)),NA())))</f>
        <v>#N/A</v>
      </c>
      <c r="BH121" s="84" t="e">
        <f ca="true">+IF(AND(ISTEXT(OFFSET('Hygiene Data'!$B$2,0,10*ROW('Hygiene Data'!F115))),DW121="Yes"),OFFSET('Hygiene Data'!$F$9,0,10*ROW('Hygiene Data'!F115)),IF(AND(ISTEXT(OFFSET('Hygiene Data'!$B$2,0,10*ROW('Hygiene Data'!F115))),DW121="No",ISNUMBER(OFFSET('Hygiene Data'!$F$9,0,10*ROW('Hygiene Data'!F115)))),CONCATENATE("[",ROUND(OFFSET('Hygiene Data'!$F$9,0,10*ROW('Hygiene Data'!F115)),0),"]"),IF(AND(ISTEXT(OFFSET('Hygiene Data'!$B$2,0,10*ROW('Hygiene Data'!F115))),DW121="",ISNUMBER(OFFSET('Hygiene Data'!$F$9,0,10*ROW('Hygiene Data'!F115)))),OFFSET('Hygiene Data'!$F$9,0,10*ROW('Hygiene Data'!F115)),NA())))</f>
        <v>#N/A</v>
      </c>
      <c r="BI121" s="84" t="e">
        <f ca="true">+IF(AND(ISTEXT(OFFSET('Hygiene Data'!$B$2,0,10*ROW('Hygiene Data'!G115))),DX121="Yes"),OFFSET('Hygiene Data'!$G$5,0,10*ROW('Hygiene Data'!G115)),IF(AND(ISTEXT(OFFSET('Hygiene Data'!$B$2,0,10*ROW('Hygiene Data'!G115))),DX121="No",ISNUMBER(OFFSET('Hygiene Data'!$G$5,0,10*ROW('Hygiene Data'!G115)))),CONCATENATE("[",ROUND(OFFSET('Hygiene Data'!$G$5,0,10*ROW('Hygiene Data'!G115)),0),"]"),IF(AND(ISTEXT(OFFSET('Hygiene Data'!$B$2,0,10*ROW('Hygiene Data'!G115))),DX121="",ISNUMBER(OFFSET('Hygiene Data'!$G$5,0,10*ROW('Hygiene Data'!G115)))),OFFSET('Hygiene Data'!$G$5,0,10*ROW('Hygiene Data'!G115)),NA())))</f>
        <v>#N/A</v>
      </c>
      <c r="BJ121" s="84" t="e">
        <f ca="true">+IF(AND(ISTEXT(OFFSET('Hygiene Data'!$B$2,0,10*ROW('Hygiene Data'!G115))),DY121="Yes"),OFFSET('Hygiene Data'!$G$7,0,10*ROW('Hygiene Data'!G115)),IF(AND(ISTEXT(OFFSET('Hygiene Data'!$B$2,0,10*ROW('Hygiene Data'!G115))),DY121="No",ISNUMBER(OFFSET('Hygiene Data'!$G$7,0,10*ROW('Hygiene Data'!G115)))),CONCATENATE("[",ROUND(OFFSET('Hygiene Data'!$G$7,0,10*ROW('Hygiene Data'!G115)),0),"]"),IF(AND(ISTEXT(OFFSET('Hygiene Data'!$B$2,0,10*ROW('Hygiene Data'!G115))),DY121="",ISNUMBER(OFFSET('Hygiene Data'!$G$7,0,10*ROW('Hygiene Data'!G115)))),OFFSET('Hygiene Data'!$G$7,0,10*ROW('Hygiene Data'!G115)),NA())))</f>
        <v>#N/A</v>
      </c>
      <c r="BK121" s="84" t="e">
        <f ca="true">+IF(AND(ISTEXT(OFFSET('Hygiene Data'!$B$2,0,10*ROW('Hygiene Data'!G115))),DZ121="Yes"),OFFSET('Hygiene Data'!$G$9,0,10*ROW('Hygiene Data'!G115)),IF(AND(ISTEXT(OFFSET('Hygiene Data'!$B$2,0,10*ROW('Hygiene Data'!G115))),DZ121="No",ISNUMBER(OFFSET('Hygiene Data'!$G$9,0,10*ROW('Hygiene Data'!G115)))),CONCATENATE("[",ROUND(OFFSET('Hygiene Data'!$G$9,0,10*ROW('Hygiene Data'!G115)),0),"]"),IF(AND(ISTEXT(OFFSET('Hygiene Data'!$B$2,0,10*ROW('Hygiene Data'!G115))),DZ121="",ISNUMBER(OFFSET('Hygiene Data'!$G$9,0,10*ROW('Hygiene Data'!G115)))),OFFSET('Hygiene Data'!$G$9,0,10*ROW('Hygiene Data'!G115)),NA())))</f>
        <v>#N/A</v>
      </c>
      <c r="BL121" s="84" t="e">
        <f ca="true">+IF(AND(ISTEXT(OFFSET('Hygiene Data'!$B$2,0,10*ROW('Hygiene Data'!H115))),EA121="Yes"),OFFSET('Hygiene Data'!$H$5,0,10*ROW('Hygiene Data'!H115)),IF(AND(ISTEXT(OFFSET('Hygiene Data'!$B$2,0,10*ROW('Hygiene Data'!H115))),EA121="No",ISNUMBER(OFFSET('Hygiene Data'!$H$5,0,10*ROW('Hygiene Data'!H115)))),CONCATENATE("[",ROUND(OFFSET('Hygiene Data'!$H$5,0,10*ROW('Hygiene Data'!H115)),0),"]"),IF(AND(ISTEXT(OFFSET('Hygiene Data'!$B$2,0,10*ROW('Hygiene Data'!H115))),EA121="",ISNUMBER(OFFSET('Hygiene Data'!$H$5,0,10*ROW('Hygiene Data'!H115)))),OFFSET('Hygiene Data'!$H$5,0,10*ROW('Hygiene Data'!H115)),NA())))</f>
        <v>#N/A</v>
      </c>
      <c r="BM121" s="84" t="e">
        <f ca="true">+IF(AND(ISTEXT(OFFSET('Hygiene Data'!$B$2,0,10*ROW('Hygiene Data'!H115))),EB121="Yes"),OFFSET('Hygiene Data'!$H$7,0,10*ROW('Hygiene Data'!H115)),IF(AND(ISTEXT(OFFSET('Hygiene Data'!$B$2,0,10*ROW('Hygiene Data'!H115))),EB121="No",ISNUMBER(OFFSET('Hygiene Data'!$H$7,0,10*ROW('Hygiene Data'!H115)))),CONCATENATE("[",ROUND(OFFSET('Hygiene Data'!$H$7,0,10*ROW('Hygiene Data'!H115)),0),"]"),IF(AND(ISTEXT(OFFSET('Hygiene Data'!$B$2,0,10*ROW('Hygiene Data'!H115))),EB121="",ISNUMBER(OFFSET('Hygiene Data'!$H$7,0,10*ROW('Hygiene Data'!H115)))),OFFSET('Hygiene Data'!$H$7,0,10*ROW('Hygiene Data'!H115)),NA())))</f>
        <v>#N/A</v>
      </c>
      <c r="BN121" s="84" t="e">
        <f ca="true">+IF(AND(ISTEXT(OFFSET('Hygiene Data'!$B$2,0,10*ROW('Hygiene Data'!H115))),EC121="Yes"),OFFSET('Hygiene Data'!$H$9,0,10*ROW('Hygiene Data'!H115)),IF(AND(ISTEXT(OFFSET('Hygiene Data'!$B$2,0,10*ROW('Hygiene Data'!H115))),EC121="No",ISNUMBER(OFFSET('Hygiene Data'!$H$9,0,10*ROW('Hygiene Data'!H115)))),CONCATENATE("[",ROUND(OFFSET('Hygiene Data'!$H$9,0,10*ROW('Hygiene Data'!H115)),0),"]"),IF(AND(ISTEXT(OFFSET('Hygiene Data'!$B$2,0,10*ROW('Hygiene Data'!H115))),EC121="",ISNUMBER(OFFSET('Hygiene Data'!$H$9,0,10*ROW('Hygiene Data'!H115)))),OFFSET('Hygiene Data'!$H$9,0,10*ROW('Hygiene Data'!H115)),NA())))</f>
        <v>#N/A</v>
      </c>
      <c r="BO121" s="84" t="e">
        <f ca="true">+IF(AND(ISTEXT(OFFSET('Hygiene Data'!$B$2,0,10*ROW('Hygiene Data'!I115))),ED121="Yes"),OFFSET('Hygiene Data'!$I$5,0,10*ROW('Hygiene Data'!I115)),IF(AND(ISTEXT(OFFSET('Hygiene Data'!$B$2,0,10*ROW('Hygiene Data'!I115))),ED121="No",ISNUMBER(OFFSET('Hygiene Data'!$I$5,0,10*ROW('Hygiene Data'!I115)))),CONCATENATE("[",ROUND(OFFSET('Hygiene Data'!$I$5,0,10*ROW('Hygiene Data'!I115)),0),"]"),IF(AND(ISTEXT(OFFSET('Hygiene Data'!$B$2,0,10*ROW('Hygiene Data'!I115))),ED121="",ISNUMBER(OFFSET('Hygiene Data'!$I$5,0,10*ROW('Hygiene Data'!I115)))),OFFSET('Hygiene Data'!$I$5,0,10*ROW('Hygiene Data'!I115)),NA())))</f>
        <v>#N/A</v>
      </c>
      <c r="BP121" s="84" t="e">
        <f ca="true">+IF(AND(ISTEXT(OFFSET('Hygiene Data'!$B$2,0,10*ROW('Hygiene Data'!I115))),EE121="Yes"),OFFSET('Hygiene Data'!$I$7,0,10*ROW('Hygiene Data'!I115)),IF(AND(ISTEXT(OFFSET('Hygiene Data'!$B$2,0,10*ROW('Hygiene Data'!I115))),EE121="No",ISNUMBER(OFFSET('Hygiene Data'!$I$7,0,10*ROW('Hygiene Data'!I115)))),CONCATENATE("[",ROUND(OFFSET('Hygiene Data'!$I$7,0,10*ROW('Hygiene Data'!I115)),0),"]"),IF(AND(ISTEXT(OFFSET('Hygiene Data'!$B$2,0,10*ROW('Hygiene Data'!I115))),EE121="",ISNUMBER(OFFSET('Hygiene Data'!$I$7,0,10*ROW('Hygiene Data'!I115)))),OFFSET('Hygiene Data'!$I$7,0,10*ROW('Hygiene Data'!I115)),NA())))</f>
        <v>#N/A</v>
      </c>
      <c r="BQ121" s="84" t="e">
        <f ca="true">+IF(AND(ISTEXT(OFFSET('Hygiene Data'!$B$2,0,10*ROW('Hygiene Data'!I115))),EF121="Yes"),OFFSET('Hygiene Data'!$I$9,0,10*ROW('Hygiene Data'!I115)),IF(AND(ISTEXT(OFFSET('Hygiene Data'!$B$2,0,10*ROW('Hygiene Data'!I115))),EF121="No",ISNUMBER(OFFSET('Hygiene Data'!$I$9,0,10*ROW('Hygiene Data'!I115)))),CONCATENATE("[",ROUND(OFFSET('Hygiene Data'!$I$9,0,10*ROW('Hygiene Data'!I115)),0),"]"),IF(AND(ISTEXT(OFFSET('Hygiene Data'!$B$2,0,10*ROW('Hygiene Data'!I115))),EF121="",ISNUMBER(OFFSET('Hygiene Data'!$I$9,0,10*ROW('Hygiene Data'!I115)))),OFFSET('Hygiene Data'!$I$9,0,10*ROW('Hygiene Data'!I115)),NA())))</f>
        <v>#N/A</v>
      </c>
      <c r="BR121" s="269"/>
      <c r="BS121" s="269" t="str">
        <f ca="true">+IF(OFFSET('Water Data'!$D$27,0,10*ROW('Water Data'!D115))="","",OFFSET('Water Data'!$D$27,0,10*ROW('Water Data'!D115)))</f>
        <v/>
      </c>
      <c r="BT121" s="269" t="str">
        <f ca="true">+IF(OFFSET('Water Data'!$D$28,0,10*ROW('Water Data'!D115))="","",OFFSET('Water Data'!$D$28,0,10*ROW('Water Data'!D115)))</f>
        <v/>
      </c>
      <c r="BU121" s="269" t="str">
        <f ca="true">+IF(OFFSET('Water Data'!$D$29,0,10*ROW('Water Data'!D115))="","",OFFSET('Water Data'!$D$29,0,10*ROW('Water Data'!D115)))</f>
        <v/>
      </c>
      <c r="BV121" s="269" t="str">
        <f ca="true">+IF(OFFSET('Water Data'!$E$27,0,10*ROW('Water Data'!E115))="","",OFFSET('Water Data'!$E$27,0,10*ROW('Water Data'!E115)))</f>
        <v/>
      </c>
      <c r="BW121" s="269" t="str">
        <f ca="true">+IF(OFFSET('Water Data'!$E$28,0,10*ROW('Water Data'!E115))="","",OFFSET('Water Data'!$E$28,0,10*ROW('Water Data'!E115)))</f>
        <v/>
      </c>
      <c r="BX121" s="269" t="str">
        <f ca="true">+IF(OFFSET('Water Data'!$E$29,0,10*ROW('Water Data'!E115))="","",OFFSET('Water Data'!$E$29,0,10*ROW('Water Data'!E115)))</f>
        <v/>
      </c>
      <c r="BY121" s="269" t="str">
        <f ca="true">+IF(OFFSET('Water Data'!$F$27,0,10*ROW('Water Data'!F115))="","",OFFSET('Water Data'!$F$27,0,10*ROW('Water Data'!F115)))</f>
        <v/>
      </c>
      <c r="BZ121" s="269" t="str">
        <f ca="true">+IF(OFFSET('Water Data'!$F$28,0,10*ROW('Water Data'!F115))="","",OFFSET('Water Data'!$F$28,0,10*ROW('Water Data'!F115)))</f>
        <v/>
      </c>
      <c r="CA121" s="269" t="str">
        <f ca="true">+IF(OFFSET('Water Data'!$F$29,0,10*ROW('Water Data'!F115))="","",OFFSET('Water Data'!$F$29,0,10*ROW('Water Data'!F115)))</f>
        <v/>
      </c>
      <c r="CB121" s="269" t="str">
        <f ca="true">+IF(OFFSET('Water Data'!$G$27,0,10*ROW('Water Data'!G115))="","",OFFSET('Water Data'!$G$27,0,10*ROW('Water Data'!G115)))</f>
        <v/>
      </c>
      <c r="CC121" s="269" t="str">
        <f ca="true">+IF(OFFSET('Water Data'!$G$28,0,10*ROW('Water Data'!G115))="","",OFFSET('Water Data'!$G$28,0,10*ROW('Water Data'!G115)))</f>
        <v/>
      </c>
      <c r="CD121" s="269" t="str">
        <f ca="true">+IF(OFFSET('Water Data'!$G$29,0,10*ROW('Water Data'!G115))="","",OFFSET('Water Data'!$G$29,0,10*ROW('Water Data'!G115)))</f>
        <v/>
      </c>
      <c r="CE121" s="269" t="str">
        <f ca="true">+IF(OFFSET('Water Data'!$H$27,0,10*ROW('Water Data'!H115))="","",OFFSET('Water Data'!$H$27,0,10*ROW('Water Data'!H115)))</f>
        <v/>
      </c>
      <c r="CF121" s="269" t="str">
        <f ca="true">+IF(OFFSET('Water Data'!$H$28,0,10*ROW('Water Data'!H115))="","",OFFSET('Water Data'!$H$28,0,10*ROW('Water Data'!H115)))</f>
        <v/>
      </c>
      <c r="CG121" s="269" t="str">
        <f ca="true">+IF(OFFSET('Water Data'!$H$29,0,10*ROW('Water Data'!H115))="","",OFFSET('Water Data'!$H$29,0,10*ROW('Water Data'!H115)))</f>
        <v/>
      </c>
      <c r="CH121" s="269" t="str">
        <f ca="true">+IF(OFFSET('Water Data'!$I$27,0,10*ROW('Water Data'!I115))="","",OFFSET('Water Data'!$I$27,0,10*ROW('Water Data'!I115)))</f>
        <v/>
      </c>
      <c r="CI121" s="269" t="str">
        <f ca="true">+IF(OFFSET('Water Data'!$I$28,0,10*ROW('Water Data'!I115))="","",OFFSET('Water Data'!$I$28,0,10*ROW('Water Data'!I115)))</f>
        <v/>
      </c>
      <c r="CJ121" s="269" t="str">
        <f ca="true">+IF(OFFSET('Water Data'!$I$29,0,10*ROW('Water Data'!I115))="","",OFFSET('Water Data'!$I$29,0,10*ROW('Water Data'!I115)))</f>
        <v/>
      </c>
      <c r="CK121" s="269" t="str">
        <f ca="true">+IF(OFFSET('Sanitation Data'!$D$28,0,10*ROW('Sanitation Data'!D115))="","",OFFSET('Sanitation Data'!$D$28,0,10*ROW('Sanitation Data'!D115)))</f>
        <v/>
      </c>
      <c r="CL121" s="269" t="str">
        <f ca="true">+IF(OFFSET('Sanitation Data'!$D$29,0,10*ROW('Sanitation Data'!D115))="","",OFFSET('Sanitation Data'!$D$29,0,10*ROW('Sanitation Data'!D115)))</f>
        <v/>
      </c>
      <c r="CM121" s="269" t="str">
        <f ca="true">+IF(OFFSET('Sanitation Data'!$D$30,0,10*ROW('Sanitation Data'!D115))="","",OFFSET('Sanitation Data'!$D$30,0,10*ROW('Sanitation Data'!D115)))</f>
        <v/>
      </c>
      <c r="CN121" s="269" t="str">
        <f ca="true">+IF(OFFSET('Sanitation Data'!$D$31,0,10*ROW('Sanitation Data'!D115))="","",OFFSET('Sanitation Data'!$D$31,0,10*ROW('Sanitation Data'!D115)))</f>
        <v/>
      </c>
      <c r="CO121" s="269" t="str">
        <f ca="true">+IF(OFFSET('Sanitation Data'!$D$32,0,10*ROW('Sanitation Data'!D115))="","",OFFSET('Sanitation Data'!$D$32,0,10*ROW('Sanitation Data'!D115)))</f>
        <v/>
      </c>
      <c r="CP121" s="269" t="str">
        <f ca="true">+IF(OFFSET('Sanitation Data'!$E$28,0,10*ROW('Sanitation Data'!E115))="","",OFFSET('Sanitation Data'!$E$28,0,10*ROW('Sanitation Data'!E115)))</f>
        <v/>
      </c>
      <c r="CQ121" s="269" t="str">
        <f ca="true">+IF(OFFSET('Sanitation Data'!$E$29,0,10*ROW('Sanitation Data'!E115))="","",OFFSET('Sanitation Data'!$E$29,0,10*ROW('Sanitation Data'!E115)))</f>
        <v/>
      </c>
      <c r="CR121" s="269" t="str">
        <f ca="true">+IF(OFFSET('Sanitation Data'!$E$30,0,10*ROW('Sanitation Data'!E115))="","",OFFSET('Sanitation Data'!$E$30,0,10*ROW('Sanitation Data'!E115)))</f>
        <v/>
      </c>
      <c r="CS121" s="269" t="str">
        <f ca="true">+IF(OFFSET('Sanitation Data'!$E$31,0,10*ROW('Sanitation Data'!E115))="","",OFFSET('Sanitation Data'!$E$31,0,10*ROW('Sanitation Data'!E115)))</f>
        <v/>
      </c>
      <c r="CT121" s="269" t="str">
        <f ca="true">+IF(OFFSET('Sanitation Data'!$E$32,0,10*ROW('Sanitation Data'!E115))="","",OFFSET('Sanitation Data'!$E$32,0,10*ROW('Sanitation Data'!E115)))</f>
        <v/>
      </c>
      <c r="CU121" s="269" t="str">
        <f ca="true">+IF(OFFSET('Sanitation Data'!$F$28,0,10*ROW('Sanitation Data'!F115))="","",OFFSET('Sanitation Data'!$F$28,0,10*ROW('Sanitation Data'!F115)))</f>
        <v/>
      </c>
      <c r="CV121" s="269" t="str">
        <f ca="true">+IF(OFFSET('Sanitation Data'!$F$29,0,10*ROW('Sanitation Data'!F115))="","",OFFSET('Sanitation Data'!$F$29,0,10*ROW('Sanitation Data'!F115)))</f>
        <v/>
      </c>
      <c r="CW121" s="269" t="str">
        <f ca="true">+IF(OFFSET('Sanitation Data'!$F$30,0,10*ROW('Sanitation Data'!F115))="","",OFFSET('Sanitation Data'!$F$30,0,10*ROW('Sanitation Data'!F115)))</f>
        <v/>
      </c>
      <c r="CX121" s="269" t="str">
        <f ca="true">+IF(OFFSET('Sanitation Data'!$F$31,0,10*ROW('Sanitation Data'!F115))="","",OFFSET('Sanitation Data'!$F$31,0,10*ROW('Sanitation Data'!F115)))</f>
        <v/>
      </c>
      <c r="CY121" s="269" t="str">
        <f ca="true">+IF(OFFSET('Sanitation Data'!$F$32,0,10*ROW('Sanitation Data'!F115))="","",OFFSET('Sanitation Data'!$F$32,0,10*ROW('Sanitation Data'!F115)))</f>
        <v/>
      </c>
      <c r="CZ121" s="269" t="str">
        <f ca="true">+IF(OFFSET('Sanitation Data'!$G$28,0,10*ROW('Sanitation Data'!G115))="","",OFFSET('Sanitation Data'!$G$28,0,10*ROW('Sanitation Data'!G115)))</f>
        <v/>
      </c>
      <c r="DA121" s="269" t="str">
        <f ca="true">+IF(OFFSET('Sanitation Data'!$G$29,0,10*ROW('Sanitation Data'!G115))="","",OFFSET('Sanitation Data'!$G$29,0,10*ROW('Sanitation Data'!G115)))</f>
        <v/>
      </c>
      <c r="DB121" s="269" t="str">
        <f ca="true">+IF(OFFSET('Sanitation Data'!$G$30,0,10*ROW('Sanitation Data'!G115))="","",OFFSET('Sanitation Data'!$G$30,0,10*ROW('Sanitation Data'!G115)))</f>
        <v/>
      </c>
      <c r="DC121" s="269" t="str">
        <f ca="true">+IF(OFFSET('Sanitation Data'!$G$31,0,10*ROW('Sanitation Data'!G115))="","",OFFSET('Sanitation Data'!$G$31,0,10*ROW('Sanitation Data'!G115)))</f>
        <v/>
      </c>
      <c r="DD121" s="269" t="str">
        <f ca="true">+IF(OFFSET('Sanitation Data'!$G$32,0,10*ROW('Sanitation Data'!G115))="","",OFFSET('Sanitation Data'!$G$32,0,10*ROW('Sanitation Data'!G115)))</f>
        <v/>
      </c>
      <c r="DE121" s="269" t="str">
        <f ca="true">+IF(OFFSET('Sanitation Data'!$H$28,0,10*ROW('Sanitation Data'!H115))="","",OFFSET('Sanitation Data'!$H$28,0,10*ROW('Sanitation Data'!H115)))</f>
        <v/>
      </c>
      <c r="DF121" s="269" t="str">
        <f ca="true">+IF(OFFSET('Sanitation Data'!$H$29,0,10*ROW('Sanitation Data'!H115))="","",OFFSET('Sanitation Data'!$H$29,0,10*ROW('Sanitation Data'!H115)))</f>
        <v/>
      </c>
      <c r="DG121" s="269" t="str">
        <f ca="true">+IF(OFFSET('Sanitation Data'!$H$30,0,10*ROW('Sanitation Data'!H115))="","",OFFSET('Sanitation Data'!$H$30,0,10*ROW('Sanitation Data'!H115)))</f>
        <v/>
      </c>
      <c r="DH121" s="269" t="str">
        <f ca="true">+IF(OFFSET('Sanitation Data'!$H$31,0,10*ROW('Sanitation Data'!H115))="","",OFFSET('Sanitation Data'!$H$31,0,10*ROW('Sanitation Data'!H115)))</f>
        <v/>
      </c>
      <c r="DI121" s="269" t="str">
        <f ca="true">+IF(OFFSET('Sanitation Data'!$H$32,0,10*ROW('Sanitation Data'!H115))="","",OFFSET('Sanitation Data'!$H$32,0,10*ROW('Sanitation Data'!H115)))</f>
        <v/>
      </c>
      <c r="DJ121" s="269" t="str">
        <f ca="true">+IF(OFFSET('Sanitation Data'!$I$28,0,10*ROW('Sanitation Data'!I115))="","",OFFSET('Sanitation Data'!$I$28,0,10*ROW('Sanitation Data'!I115)))</f>
        <v/>
      </c>
      <c r="DK121" s="269" t="str">
        <f ca="true">+IF(OFFSET('Sanitation Data'!$I$29,0,10*ROW('Sanitation Data'!I115))="","",OFFSET('Sanitation Data'!$I$29,0,10*ROW('Sanitation Data'!I115)))</f>
        <v/>
      </c>
      <c r="DL121" s="269" t="str">
        <f ca="true">+IF(OFFSET('Sanitation Data'!$I$30,0,10*ROW('Sanitation Data'!I115))="","",OFFSET('Sanitation Data'!$I$30,0,10*ROW('Sanitation Data'!I115)))</f>
        <v/>
      </c>
      <c r="DM121" s="269" t="str">
        <f ca="true">+IF(OFFSET('Sanitation Data'!$I$31,0,10*ROW('Sanitation Data'!I115))="","",OFFSET('Sanitation Data'!$I$31,0,10*ROW('Sanitation Data'!I115)))</f>
        <v/>
      </c>
      <c r="DN121" s="269" t="str">
        <f ca="true">+IF(OFFSET('Sanitation Data'!$I$32,0,10*ROW('Sanitation Data'!I115))="","",OFFSET('Sanitation Data'!$I$32,0,10*ROW('Sanitation Data'!I115)))</f>
        <v/>
      </c>
      <c r="DO121" s="269" t="str">
        <f ca="true">+IF(OFFSET('Hygiene Data'!$D$11,0,10*ROW('Hygiene Data'!D115))="","",OFFSET('Hygiene Data'!$D$11,0,10*ROW('Hygiene Data'!D115)))</f>
        <v/>
      </c>
      <c r="DP121" s="269" t="str">
        <f ca="true">+IF(OFFSET('Hygiene Data'!$D$12,0,10*ROW('Hygiene Data'!D115))="","",OFFSET('Hygiene Data'!$D$12,0,10*ROW('Hygiene Data'!D115)))</f>
        <v/>
      </c>
      <c r="DQ121" s="269" t="str">
        <f ca="true">+IF(OFFSET('Hygiene Data'!$D$13,0,10*ROW('Hygiene Data'!D115))="","",OFFSET('Hygiene Data'!$D$13,0,10*ROW('Hygiene Data'!D115)))</f>
        <v/>
      </c>
      <c r="DR121" s="269" t="str">
        <f ca="true">+IF(OFFSET('Hygiene Data'!$E$11,0,10*ROW('Hygiene Data'!E115))="","",OFFSET('Hygiene Data'!$E$11,0,10*ROW('Hygiene Data'!E115)))</f>
        <v/>
      </c>
      <c r="DS121" s="269" t="str">
        <f ca="true">+IF(OFFSET('Hygiene Data'!$E$12,0,10*ROW('Hygiene Data'!E115))="","",OFFSET('Hygiene Data'!$E$12,0,10*ROW('Hygiene Data'!E115)))</f>
        <v/>
      </c>
      <c r="DT121" s="269" t="str">
        <f ca="true">+IF(OFFSET('Hygiene Data'!$E$13,0,10*ROW('Hygiene Data'!E115))="","",OFFSET('Hygiene Data'!$E$13,0,10*ROW('Hygiene Data'!E115)))</f>
        <v/>
      </c>
      <c r="DU121" s="269" t="str">
        <f ca="true">+IF(OFFSET('Hygiene Data'!$F$11,0,10*ROW('Hygiene Data'!F115))="","",OFFSET('Hygiene Data'!$F$11,0,10*ROW('Hygiene Data'!F115)))</f>
        <v/>
      </c>
      <c r="DV121" s="269" t="str">
        <f ca="true">+IF(OFFSET('Hygiene Data'!$F$12,0,10*ROW('Hygiene Data'!F115))="","",OFFSET('Hygiene Data'!$F$12,0,10*ROW('Hygiene Data'!F115)))</f>
        <v/>
      </c>
      <c r="DW121" s="269" t="str">
        <f ca="true">+IF(OFFSET('Hygiene Data'!$F$13,0,10*ROW('Hygiene Data'!F115))="","",OFFSET('Hygiene Data'!$F$13,0,10*ROW('Hygiene Data'!F115)))</f>
        <v/>
      </c>
      <c r="DX121" s="269" t="str">
        <f ca="true">+IF(OFFSET('Hygiene Data'!$G$11,0,10*ROW('Hygiene Data'!G115))="","",OFFSET('Hygiene Data'!$G$11,0,10*ROW('Hygiene Data'!G115)))</f>
        <v/>
      </c>
      <c r="DY121" s="269" t="str">
        <f ca="true">+IF(OFFSET('Hygiene Data'!$G$12,0,10*ROW('Hygiene Data'!G115))="","",OFFSET('Hygiene Data'!$G$12,0,10*ROW('Hygiene Data'!G115)))</f>
        <v/>
      </c>
      <c r="DZ121" s="269" t="str">
        <f ca="true">+IF(OFFSET('Hygiene Data'!$G$13,0,10*ROW('Hygiene Data'!G115))="","",OFFSET('Hygiene Data'!$G$13,0,10*ROW('Hygiene Data'!G115)))</f>
        <v/>
      </c>
      <c r="EA121" s="269" t="str">
        <f ca="true">+IF(OFFSET('Hygiene Data'!$H$11,0,10*ROW('Hygiene Data'!H115))="","",OFFSET('Hygiene Data'!$H$11,0,10*ROW('Hygiene Data'!H115)))</f>
        <v/>
      </c>
      <c r="EB121" s="269" t="str">
        <f ca="true">+IF(OFFSET('Hygiene Data'!$H$12,0,10*ROW('Hygiene Data'!H115))="","",OFFSET('Hygiene Data'!$H$12,0,10*ROW('Hygiene Data'!H115)))</f>
        <v/>
      </c>
      <c r="EC121" s="269" t="str">
        <f ca="true">+IF(OFFSET('Hygiene Data'!$H$13,0,10*ROW('Hygiene Data'!H115))="","",OFFSET('Hygiene Data'!$H$13,0,10*ROW('Hygiene Data'!H115)))</f>
        <v/>
      </c>
      <c r="ED121" s="269" t="str">
        <f ca="true">+IF(OFFSET('Hygiene Data'!$I$11,0,10*ROW('Hygiene Data'!I115))="","",OFFSET('Hygiene Data'!$I$11,0,10*ROW('Hygiene Data'!I115)))</f>
        <v/>
      </c>
      <c r="EE121" s="269" t="str">
        <f ca="true">+IF(OFFSET('Hygiene Data'!$I$12,0,10*ROW('Hygiene Data'!I115))="","",OFFSET('Hygiene Data'!$I$12,0,10*ROW('Hygiene Data'!I115)))</f>
        <v/>
      </c>
      <c r="EF121" s="269" t="str">
        <f ca="true">+IF(OFFSET('Hygiene Data'!$I$13,0,10*ROW('Hygiene Data'!I115))="","",OFFSET('Hygiene Data'!$I$13,0,10*ROW('Hygiene Data'!I115)))</f>
        <v/>
      </c>
    </row>
    <row xmlns:x14ac="http://schemas.microsoft.com/office/spreadsheetml/2009/9/ac" r="122" x14ac:dyDescent="0.2">
      <c r="A122" s="36" t="str">
        <f ca="true">+IF(OFFSET('Water Data'!$B$2,0,10*ROW('Water Data'!E116))="","",OFFSET('Water Data'!$B$2,0,10*ROW('Water Data'!E116)))</f>
        <v/>
      </c>
      <c r="B122" s="36" t="str">
        <f ca="true">+IF(OFFSET('Water Data'!$C$2,0,10*ROW('Water Data'!F116))="","",OFFSET('Water Data'!$C$2,0,10*ROW('Water Data'!F116)))</f>
        <v/>
      </c>
      <c r="C122" s="325" t="str">
        <f t="shared" ca="true" si="1"/>
        <v/>
      </c>
      <c r="D122" s="82" t="e">
        <f ca="true">+IF(AND(ISTEXT(OFFSET('Water Data'!$B$2,0,10*ROW('Water Data'!D116))),BS122="Yes"),100-OFFSET('Water Data'!$D$4,0,10*ROW('Water Data'!D116)),IF(AND(ISTEXT(OFFSET('Water Data'!$B$2,0,10*ROW('Water Data'!D116))),BS122="No",ISNUMBER(OFFSET('Water Data'!$D$4,0,10*ROW('Water Data'!D116)))),CONCATENATE("[",ROUND(100-OFFSET('Water Data'!$D$4,0,10*ROW('Water Data'!D116)),0),"]"),IF(AND(ISTEXT(OFFSET('Water Data'!$B$2,0,10*ROW('Water Data'!D116))),BS122="",ISNUMBER(OFFSET('Water Data'!$D$4,0,10*ROW('Water Data'!D116)))),100-OFFSET('Water Data'!$D$4,0,10*ROW('Water Data'!D116)),NA())))</f>
        <v>#N/A</v>
      </c>
      <c r="E122" s="82" t="e">
        <f ca="true">+IF(AND(ISTEXT(OFFSET('Water Data'!$B$2,0,10*ROW('Water Data'!E116))),BT122="Yes"),OFFSET('Water Data'!$D$6,0,10*ROW('Water Data'!D116)),IF(AND(ISTEXT(OFFSET('Water Data'!$B$2,0,10*ROW('Water Data'!D116))),BT122="No",ISNUMBER(OFFSET('Water Data'!$D$6,0,10*ROW('Water Data'!D116)))),CONCATENATE("[",ROUND(OFFSET('Water Data'!$D$6,0,10*ROW('Water Data'!D116)),0),"]"),IF(AND(ISTEXT(OFFSET('Water Data'!$B$2,0,10*ROW('Water Data'!D116))),BT122="",ISNUMBER(OFFSET('Water Data'!$D$6,0,10*ROW('Water Data'!D116)))),OFFSET('Water Data'!$D$6,0,10*ROW('Water Data'!D116)),NA())))</f>
        <v>#N/A</v>
      </c>
      <c r="F122" s="82" t="e">
        <f ca="true">+IF(AND(ISTEXT(OFFSET('Water Data'!$B$2,0,10*ROW('Water Data'!D116))),BU122="Yes"),OFFSET('Water Data'!$D$9,0,10*ROW('Water Data'!D116)),IF(AND(ISTEXT(OFFSET('Water Data'!$B$2,0,10*ROW('Water Data'!D116))),BU122="No",ISNUMBER(OFFSET('Water Data'!$D$9,0,10*ROW('Water Data'!D116)))),CONCATENATE("[",ROUND(OFFSET('Water Data'!$D$9,0,10*ROW('Water Data'!D116)),0),"]"),IF(AND(ISTEXT(OFFSET('Water Data'!$B$2,0,10*ROW('Water Data'!D116))),BU122="",ISNUMBER(OFFSET('Water Data'!$D$9,0,10*ROW('Water Data'!D116)))),OFFSET('Water Data'!$D$9,0,10*ROW('Water Data'!D116)),NA())))</f>
        <v>#N/A</v>
      </c>
      <c r="G122" s="82" t="e">
        <f ca="true">+IF(AND(ISTEXT(OFFSET('Water Data'!$B$2,0,10*ROW('Water Data'!E116))),BV122="Yes"),100-OFFSET('Water Data'!$E$4,0,10*ROW('Water Data'!E116)),IF(AND(ISTEXT(OFFSET('Water Data'!$B$2,0,10*ROW('Water Data'!E116))),BV122="No",ISNUMBER(OFFSET('Water Data'!$E$4,0,10*ROW('Water Data'!E116)))),CONCATENATE("[",ROUND(100-OFFSET('Water Data'!$E$4,0,10*ROW('Water Data'!E116)),0),"]"),IF(AND(ISTEXT(OFFSET('Water Data'!$B$2,0,10*ROW('Water Data'!E116))),BV122="",ISNUMBER(OFFSET('Water Data'!$E$4,0,10*ROW('Water Data'!E116)))),100-OFFSET('Water Data'!$E$4,0,10*ROW('Water Data'!E116)),NA())))</f>
        <v>#N/A</v>
      </c>
      <c r="H122" s="82" t="e">
        <f ca="true">+IF(AND(ISTEXT(OFFSET('Water Data'!$B$2,0,10*ROW('Water Data'!E116))),BW122="Yes"),OFFSET('Water Data'!$E$6,0,10*ROW('Water Data'!E116)),IF(AND(ISTEXT(OFFSET('Water Data'!$B$2,0,10*ROW('Water Data'!E116))),BW122="No",ISNUMBER(OFFSET('Water Data'!$E$6,0,10*ROW('Water Data'!E116)))),CONCATENATE("[",ROUND(OFFSET('Water Data'!$D$6,0,10*ROW('Water Data'!E116)),0),"]"),IF(AND(ISTEXT(OFFSET('Water Data'!$B$2,0,10*ROW('Water Data'!E116))),BW122="",ISNUMBER(OFFSET('Water Data'!$E$6,0,10*ROW('Water Data'!E116)))),OFFSET('Water Data'!$E$6,0,10*ROW('Water Data'!E116)),NA())))</f>
        <v>#N/A</v>
      </c>
      <c r="I122" s="82" t="e">
        <f ca="true">+IF(AND(ISTEXT(OFFSET('Water Data'!$B$2,0,10*ROW('Water Data'!E116))),BX122="Yes"),OFFSET('Water Data'!$E$9,0,10*ROW('Water Data'!E116)),IF(AND(ISTEXT(OFFSET('Water Data'!$B$2,0,10*ROW('Water Data'!E116))),BX122="No",ISNUMBER(OFFSET('Water Data'!$E$9,0,10*ROW('Water Data'!E116)))),CONCATENATE("[",ROUND(OFFSET('Water Data'!$E$9,0,10*ROW('Water Data'!E116)),0),"]"),IF(AND(ISTEXT(OFFSET('Water Data'!$B$2,0,10*ROW('Water Data'!E116))),BX122="",ISNUMBER(OFFSET('Water Data'!$E$9,0,10*ROW('Water Data'!E116)))),OFFSET('Water Data'!$E$9,0,10*ROW('Water Data'!E116)),NA())))</f>
        <v>#N/A</v>
      </c>
      <c r="J122" s="82" t="e">
        <f ca="true">+IF(AND(ISTEXT(OFFSET('Water Data'!$B$2,0,10*ROW('Water Data'!F116))),BY122="Yes"),100-OFFSET('Water Data'!$F$4,0,10*ROW('Water Data'!F116)),IF(AND(ISTEXT(OFFSET('Water Data'!$B$2,0,10*ROW('Water Data'!F116))),BY122="No",ISNUMBER(OFFSET('Water Data'!$F$4,0,10*ROW('Water Data'!F116)))),CONCATENATE("[",ROUND(100-OFFSET('Water Data'!$F$4,0,10*ROW('Water Data'!F116)),0),"]"),IF(AND(ISTEXT(OFFSET('Water Data'!$B$2,0,10*ROW('Water Data'!F116))),BY122="",ISNUMBER(OFFSET('Water Data'!$F$4,0,10*ROW('Water Data'!F116)))),100-OFFSET('Water Data'!$F$4,0,10*ROW('Water Data'!F116)),NA())))</f>
        <v>#N/A</v>
      </c>
      <c r="K122" s="82" t="e">
        <f ca="true">+IF(AND(ISTEXT(OFFSET('Water Data'!$B$2,0,10*ROW('Water Data'!F116))),BZ122="Yes"),OFFSET('Water Data'!$F$6,0,10*ROW('Water Data'!F116)),IF(AND(ISTEXT(OFFSET('Water Data'!$B$2,0,10*ROW('Water Data'!F116))),BZ122="No",ISNUMBER(OFFSET('Water Data'!$F$6,0,10*ROW('Water Data'!F116)))),CONCATENATE("[",ROUND(OFFSET('Water Data'!$F$6,0,10*ROW('Water Data'!F116)),0),"]"),IF(AND(ISTEXT(OFFSET('Water Data'!$B$2,0,10*ROW('Water Data'!F116))),BZ122="",ISNUMBER(OFFSET('Water Data'!$F$6,0,10*ROW('Water Data'!F116)))),OFFSET('Water Data'!$F$6,0,10*ROW('Water Data'!F116)),NA())))</f>
        <v>#N/A</v>
      </c>
      <c r="L122" s="82" t="e">
        <f ca="true">+IF(AND(ISTEXT(OFFSET('Water Data'!$B$2,0,10*ROW('Water Data'!F116))),CA122="Yes"),OFFSET('Water Data'!$F$9,0,10*ROW('Water Data'!F116)),IF(AND(ISTEXT(OFFSET('Water Data'!$B$2,0,10*ROW('Water Data'!F116))),CA122="No",ISNUMBER(OFFSET('Water Data'!$F$9,0,10*ROW('Water Data'!F116)))),CONCATENATE("[",ROUND(OFFSET('Water Data'!$F$9,0,10*ROW('Water Data'!F116)),0),"]"),IF(AND(ISTEXT(OFFSET('Water Data'!$B$2,0,10*ROW('Water Data'!F116))),CA122="",ISNUMBER(OFFSET('Water Data'!$F$9,0,10*ROW('Water Data'!F116)))),OFFSET('Water Data'!$F$9,0,10*ROW('Water Data'!F116)),NA())))</f>
        <v>#N/A</v>
      </c>
      <c r="M122" s="82" t="e">
        <f ca="true">+IF(AND(ISTEXT(OFFSET('Water Data'!$B$2,0,10*ROW('Water Data'!G116))),CB122="Yes"),100-OFFSET('Water Data'!$G$4,0,10*ROW('Water Data'!G116)),IF(AND(ISTEXT(OFFSET('Water Data'!$B$2,0,10*ROW('Water Data'!G116))),CB122="No",ISNUMBER(OFFSET('Water Data'!$G$4,0,10*ROW('Water Data'!G116)))),CONCATENATE("[",ROUND(100-OFFSET('Water Data'!$G$4,0,10*ROW('Water Data'!G116)),0),"]"),IF(AND(ISTEXT(OFFSET('Water Data'!$B$2,0,10*ROW('Water Data'!G116))),CB122="",ISNUMBER(OFFSET('Water Data'!$G$4,0,10*ROW('Water Data'!G116)))),100-OFFSET('Water Data'!$G$4,0,10*ROW('Water Data'!G116)),NA())))</f>
        <v>#N/A</v>
      </c>
      <c r="N122" s="82" t="e">
        <f ca="true">+IF(AND(ISTEXT(OFFSET('Water Data'!$B$2,0,10*ROW('Water Data'!G116))),CC122="Yes"),OFFSET('Water Data'!$G$6,0,10*ROW('Water Data'!G116)),IF(AND(ISTEXT(OFFSET('Water Data'!$B$2,0,10*ROW('Water Data'!G116))),CC122="No",ISNUMBER(OFFSET('Water Data'!$G$6,0,10*ROW('Water Data'!G116)))),CONCATENATE("[",ROUND(OFFSET('Water Data'!$G$6,0,10*ROW('Water Data'!G116)),0),"]"),IF(AND(ISTEXT(OFFSET('Water Data'!$B$2,0,10*ROW('Water Data'!G116))),CC122="",ISNUMBER(OFFSET('Water Data'!$G$6,0,10*ROW('Water Data'!G116)))),OFFSET('Water Data'!$G$6,0,10*ROW('Water Data'!G116)),NA())))</f>
        <v>#N/A</v>
      </c>
      <c r="O122" s="82" t="e">
        <f ca="true">+IF(AND(ISTEXT(OFFSET('Water Data'!$B$2,0,10*ROW('Water Data'!G116))),CD122="Yes"),OFFSET('Water Data'!$G$9,0,10*ROW('Water Data'!G116)),IF(AND(ISTEXT(OFFSET('Water Data'!$B$2,0,10*ROW('Water Data'!G116))),CD122="No",ISNUMBER(OFFSET('Water Data'!$G$9,0,10*ROW('Water Data'!G116)))),CONCATENATE("[",ROUND(OFFSET('Water Data'!$G$9,0,10*ROW('Water Data'!G116)),0),"]"),IF(AND(ISTEXT(OFFSET('Water Data'!$B$2,0,10*ROW('Water Data'!G116))),CD122="",ISNUMBER(OFFSET('Water Data'!$G$9,0,10*ROW('Water Data'!G116)))),OFFSET('Water Data'!$G$9,0,10*ROW('Water Data'!G116)),NA())))</f>
        <v>#N/A</v>
      </c>
      <c r="P122" s="82" t="e">
        <f ca="true">+IF(AND(ISTEXT(OFFSET('Water Data'!$B$2,0,10*ROW('Water Data'!H116))),CE122="Yes"),100-OFFSET('Water Data'!$H$4,0,10*ROW('Water Data'!H116)),IF(AND(ISTEXT(OFFSET('Water Data'!$B$2,0,10*ROW('Water Data'!H116))),CE122="No",ISNUMBER(OFFSET('Water Data'!$H$4,0,10*ROW('Water Data'!H116)))),CONCATENATE("[",ROUND(100-OFFSET('Water Data'!$H$4,0,10*ROW('Water Data'!H116)),0),"]"),IF(AND(ISTEXT(OFFSET('Water Data'!$B$2,0,10*ROW('Water Data'!H116))),CE122="",ISNUMBER(OFFSET('Water Data'!$H$4,0,10*ROW('Water Data'!H116)))),100-OFFSET('Water Data'!$H$4,0,10*ROW('Water Data'!H116)),NA())))</f>
        <v>#N/A</v>
      </c>
      <c r="Q122" s="82" t="e">
        <f ca="true">+IF(AND(ISTEXT(OFFSET('Water Data'!$B$2,0,10*ROW('Water Data'!H116))),CF122="Yes"),OFFSET('Water Data'!$H$6,0,10*ROW('Water Data'!H116)),IF(AND(ISTEXT(OFFSET('Water Data'!$B$2,0,10*ROW('Water Data'!H116))),CF122="No",ISNUMBER(OFFSET('Water Data'!$H$6,0,10*ROW('Water Data'!H116)))),CONCATENATE("[",ROUND(OFFSET('Water Data'!$H$6,0,10*ROW('Water Data'!H116)),0),"]"),IF(AND(ISTEXT(OFFSET('Water Data'!$B$2,0,10*ROW('Water Data'!H116))),CF122="",ISNUMBER(OFFSET('Water Data'!$H$6,0,10*ROW('Water Data'!H116)))),OFFSET('Water Data'!$H$6,0,10*ROW('Water Data'!H116)),NA())))</f>
        <v>#N/A</v>
      </c>
      <c r="R122" s="82" t="e">
        <f ca="true">+IF(AND(ISTEXT(OFFSET('Water Data'!$B$2,0,10*ROW('Water Data'!H116))),CG122="Yes"),OFFSET('Water Data'!$H$9,0,10*ROW('Water Data'!H116)),IF(AND(ISTEXT(OFFSET('Water Data'!$B$2,0,10*ROW('Water Data'!H116))),CG122="No",ISNUMBER(OFFSET('Water Data'!$H$9,0,10*ROW('Water Data'!H116)))),CONCATENATE("[",ROUND(OFFSET('Water Data'!$H$9,0,10*ROW('Water Data'!H116)),0),"]"),IF(AND(ISTEXT(OFFSET('Water Data'!$B$2,0,10*ROW('Water Data'!H116))),CG122="",ISNUMBER(OFFSET('Water Data'!$H$9,0,10*ROW('Water Data'!H116)))),OFFSET('Water Data'!$H$9,0,10*ROW('Water Data'!H116)),NA())))</f>
        <v>#N/A</v>
      </c>
      <c r="S122" s="82" t="e">
        <f ca="true">+IF(AND(ISTEXT(OFFSET('Water Data'!$B$2,0,10*ROW('Water Data'!I116))),CH122="Yes"),100-OFFSET('Water Data'!$I$4,0,10*ROW('Water Data'!I116)),IF(AND(ISTEXT(OFFSET('Water Data'!$B$2,0,10*ROW('Water Data'!I116))),CH122="No",ISNUMBER(OFFSET('Water Data'!$I$4,0,10*ROW('Water Data'!I116)))),CONCATENATE("[",ROUND(100-OFFSET('Water Data'!$I$4,0,10*ROW('Water Data'!I116)),0),"]"),IF(AND(ISTEXT(OFFSET('Water Data'!$B$2,0,10*ROW('Water Data'!I116))),CH122="",ISNUMBER(OFFSET('Water Data'!$I$4,0,10*ROW('Water Data'!I116)))),100-OFFSET('Water Data'!$I$4,0,10*ROW('Water Data'!I116)),NA())))</f>
        <v>#N/A</v>
      </c>
      <c r="T122" s="82" t="e">
        <f ca="true">+IF(AND(ISTEXT(OFFSET('Water Data'!$B$2,0,10*ROW('Water Data'!I116))),CI122="Yes"),OFFSET('Water Data'!$I$6,0,10*ROW('Water Data'!I116)),IF(AND(ISTEXT(OFFSET('Water Data'!$B$2,0,10*ROW('Water Data'!I116))),CI122="No",ISNUMBER(OFFSET('Water Data'!$I$6,0,10*ROW('Water Data'!I116)))),CONCATENATE("[",ROUND(OFFSET('Water Data'!$I$6,0,10*ROW('Water Data'!I116)),0),"]"),IF(AND(ISTEXT(OFFSET('Water Data'!$B$2,0,10*ROW('Water Data'!I116))),CI122="",ISNUMBER(OFFSET('Water Data'!$I$6,0,10*ROW('Water Data'!I116)))),OFFSET('Water Data'!$I$6,0,10*ROW('Water Data'!I116)),NA())))</f>
        <v>#N/A</v>
      </c>
      <c r="U122" s="82" t="e">
        <f ca="true">+IF(AND(ISTEXT(OFFSET('Water Data'!$B$2,0,10*ROW('Water Data'!I116))),CJ122="Yes"),OFFSET('Water Data'!$I$9,0,10*ROW('Water Data'!I116)),IF(AND(ISTEXT(OFFSET('Water Data'!$B$2,0,10*ROW('Water Data'!I116))),CJ122="No",ISNUMBER(OFFSET('Water Data'!$I$9,0,10*ROW('Water Data'!I116)))),CONCATENATE("[",ROUND(OFFSET('Water Data'!$I$9,0,10*ROW('Water Data'!I116)),0),"]"),IF(AND(ISTEXT(OFFSET('Water Data'!$B$2,0,10*ROW('Water Data'!I116))),CJ122="",ISNUMBER(OFFSET('Water Data'!$I$9,0,10*ROW('Water Data'!I116)))),OFFSET('Water Data'!$I$9,0,10*ROW('Water Data'!I116)),NA())))</f>
        <v>#N/A</v>
      </c>
      <c r="V122" s="83" t="e">
        <f ca="true">+IF(AND(ISTEXT(OFFSET('Sanitation Data'!$B$2,0,10*ROW('Sanitation Data'!D116))),CK122="Yes"),100-OFFSET('Sanitation Data'!$D$4,0,10*ROW('Sanitation Data'!D116)),IF(AND(ISTEXT(OFFSET('Sanitation Data'!$B$2,0,10*ROW('Sanitation Data'!D116))),CK122="No",ISNUMBER(OFFSET('Sanitation Data'!$D$4,0,10*ROW('Sanitation Data'!D116)))),CONCATENATE("[",ROUND(100-OFFSET('Sanitation Data'!$D$4,0,10*ROW('Sanitation Data'!D116)),0),"]"),IF(AND(ISTEXT(OFFSET('Sanitation Data'!$B$2,0,10*ROW('Sanitation Data'!D116))),CK122="",ISNUMBER(OFFSET('Sanitation Data'!$D$4,0,10*ROW('Sanitation Data'!D116)))),100-OFFSET('Sanitation Data'!$D$4,0,10*ROW('Sanitation Data'!D116)),NA())))</f>
        <v>#N/A</v>
      </c>
      <c r="W122" s="83" t="e">
        <f ca="true">+IF(AND(ISTEXT(OFFSET('Sanitation Data'!$B$2,0,10*ROW('Sanitation Data'!D116))),CL122="Yes"),OFFSET('Sanitation Data'!$D$6,0,10*ROW('Sanitation Data'!D116)),IF(AND(ISTEXT(OFFSET('Sanitation Data'!$B$2,0,10*ROW('Sanitation Data'!D116))),CL122="No",ISNUMBER(OFFSET('Sanitation Data'!$D$6,0,10*ROW('Sanitation Data'!D116)))),CONCATENATE("[",ROUND(OFFSET('Sanitation Data'!$D$6,0,10*ROW('Sanitation Data'!D116)),0),"]"),IF(AND(ISTEXT(OFFSET('Sanitation Data'!$B$2,0,10*ROW('Sanitation Data'!D116))),CL122="",ISNUMBER(OFFSET('Sanitation Data'!$D$6,0,10*ROW('Sanitation Data'!D116)))),OFFSET('Sanitation Data'!$D$6,0,10*ROW('Sanitation Data'!D116)),NA())))</f>
        <v>#N/A</v>
      </c>
      <c r="X122" s="83" t="e">
        <f ca="true">+IF(AND(ISTEXT(OFFSET('Sanitation Data'!$B$2,0,10*ROW('Sanitation Data'!D116))),CM122="Yes"),OFFSET('Sanitation Data'!$D$10,0,10*ROW('Sanitation Data'!D116)),IF(AND(ISTEXT(OFFSET('Sanitation Data'!$B$2,0,10*ROW('Sanitation Data'!D116))),CM122="No",ISNUMBER(OFFSET('Sanitation Data'!$D$10,0,10*ROW('Sanitation Data'!D116)))),CONCATENATE("[",ROUND(OFFSET('Sanitation Data'!$D$10,0,10*ROW('Sanitation Data'!D116)),0),"]"),IF(AND(ISTEXT(OFFSET('Sanitation Data'!$B$2,0,10*ROW('Sanitation Data'!D116))),CM122="",ISNUMBER(OFFSET('Sanitation Data'!$D$10,0,10*ROW('Sanitation Data'!D116)))),OFFSET('Sanitation Data'!$D$10,0,10*ROW('Sanitation Data'!D116)),NA())))</f>
        <v>#N/A</v>
      </c>
      <c r="Y122" s="83" t="e">
        <f ca="true">+IF(AND(ISTEXT(OFFSET('Sanitation Data'!$B$2,0,10*ROW('Sanitation Data'!D116))),CN122="Yes"),OFFSET('Sanitation Data'!$D$11,0,10*ROW('Sanitation Data'!D116)),IF(AND(ISTEXT(OFFSET('Sanitation Data'!$B$2,0,10*ROW('Sanitation Data'!D116))),CN122="No",ISNUMBER(OFFSET('Sanitation Data'!$D$11,0,10*ROW('Sanitation Data'!D116)))),CONCATENATE("[",ROUND(OFFSET('Sanitation Data'!$D$11,0,10*ROW('Sanitation Data'!D116)),0),"]"),IF(AND(ISTEXT(OFFSET('Sanitation Data'!$B$2,0,10*ROW('Sanitation Data'!D116))),CN122="",ISNUMBER(OFFSET('Sanitation Data'!$D$11,0,10*ROW('Sanitation Data'!D116)))),OFFSET('Sanitation Data'!$D$11,0,10*ROW('Sanitation Data'!D116)),NA())))</f>
        <v>#N/A</v>
      </c>
      <c r="Z122" s="83" t="e">
        <f ca="true">+IF(AND(ISTEXT(OFFSET('Sanitation Data'!$B$2,0,10*ROW('Sanitation Data'!D116))),CO122="Yes"),OFFSET('Sanitation Data'!$D$12,0,10*ROW('Sanitation Data'!D116)),IF(AND(ISTEXT(OFFSET('Sanitation Data'!$B$2,0,10*ROW('Sanitation Data'!D116))),CO122="No",ISNUMBER(OFFSET('Sanitation Data'!$D$12,0,10*ROW('Sanitation Data'!D116)))),CONCATENATE("[",ROUND(OFFSET('Sanitation Data'!$D$12,0,10*ROW('Sanitation Data'!D116)),0),"]"),IF(AND(ISTEXT(OFFSET('Sanitation Data'!$B$2,0,10*ROW('Sanitation Data'!D116))),CO122="",ISNUMBER(OFFSET('Sanitation Data'!$D$12,0,10*ROW('Sanitation Data'!D116)))),OFFSET('Sanitation Data'!$D$12,0,10*ROW('Sanitation Data'!D116)),NA())))</f>
        <v>#N/A</v>
      </c>
      <c r="AA122" s="83" t="e">
        <f ca="true">+IF(AND(ISTEXT(OFFSET('Sanitation Data'!$B$2,0,10*ROW('Sanitation Data'!E116))),CP122="Yes"),100-OFFSET('Sanitation Data'!$E$4,0,10*ROW('Sanitation Data'!E116)),IF(AND(ISTEXT(OFFSET('Sanitation Data'!$B$2,0,10*ROW('Sanitation Data'!E116))),CP122="No",ISNUMBER(OFFSET('Sanitation Data'!$E$4,0,10*ROW('Sanitation Data'!E116)))),CONCATENATE("[",ROUND(100-OFFSET('Sanitation Data'!$E$4,0,10*ROW('Sanitation Data'!E116)),0),"]"),IF(AND(ISTEXT(OFFSET('Sanitation Data'!$B$2,0,10*ROW('Sanitation Data'!E116))),CP122="",ISNUMBER(OFFSET('Sanitation Data'!$E$4,0,10*ROW('Sanitation Data'!E116)))),100-OFFSET('Sanitation Data'!$E$4,0,10*ROW('Sanitation Data'!E116)),NA())))</f>
        <v>#N/A</v>
      </c>
      <c r="AB122" s="83" t="e">
        <f ca="true">+IF(AND(ISTEXT(OFFSET('Sanitation Data'!$B$2,0,10*ROW('Sanitation Data'!E116))),CQ122="Yes"),OFFSET('Sanitation Data'!$E$6,0,10*ROW('Sanitation Data'!H116)),IF(AND(ISTEXT(OFFSET('Sanitation Data'!$B$2,0,10*ROW('Sanitation Data'!E116))),CQ122="No",ISNUMBER(OFFSET('Sanitation Data'!$E$6,0,10*ROW('Sanitation Data'!E116)))),CONCATENATE("[",ROUND(OFFSET('Sanitation Data'!$E$6,0,10*ROW('Sanitation Data'!E116)),0),"]"),IF(AND(ISTEXT(OFFSET('Sanitation Data'!$B$2,0,10*ROW('Sanitation Data'!E116))),CQ122="",ISNUMBER(OFFSET('Sanitation Data'!$E$6,0,10*ROW('Sanitation Data'!E116)))),OFFSET('Sanitation Data'!$E$6,0,10*ROW('Sanitation Data'!E116)),NA())))</f>
        <v>#N/A</v>
      </c>
      <c r="AC122" s="83" t="e">
        <f ca="true">+IF(AND(ISTEXT(OFFSET('Sanitation Data'!$B$2,0,10*ROW('Sanitation Data'!E116))),CR122="Yes"),OFFSET('Sanitation Data'!$E$10,0,10*ROW('Sanitation Data'!E116)),IF(AND(ISTEXT(OFFSET('Sanitation Data'!$B$2,0,10*ROW('Sanitation Data'!E116))),CR122="No",ISNUMBER(OFFSET('Sanitation Data'!$E$10,0,10*ROW('Sanitation Data'!E116)))),CONCATENATE("[",ROUND(OFFSET('Sanitation Data'!$E$10,0,10*ROW('Sanitation Data'!E116)),0),"]"),IF(AND(ISTEXT(OFFSET('Sanitation Data'!$B$2,0,10*ROW('Sanitation Data'!E116))),CR122="",ISNUMBER(OFFSET('Sanitation Data'!$E$10,0,10*ROW('Sanitation Data'!E116)))),OFFSET('Sanitation Data'!$E$10,0,10*ROW('Sanitation Data'!E116)),NA())))</f>
        <v>#N/A</v>
      </c>
      <c r="AD122" s="83" t="e">
        <f ca="true">+IF(AND(ISTEXT(OFFSET('Sanitation Data'!$B$2,0,10*ROW('Sanitation Data'!E116))),CS122="Yes"),OFFSET('Sanitation Data'!$E$11,0,10*ROW('Sanitation Data'!E116)),IF(AND(ISTEXT(OFFSET('Sanitation Data'!$B$2,0,10*ROW('Sanitation Data'!E116))),CS122="No",ISNUMBER(OFFSET('Sanitation Data'!$E$11,0,10*ROW('Sanitation Data'!E116)))),CONCATENATE("[",ROUND(OFFSET('Sanitation Data'!$E$11,0,10*ROW('Sanitation Data'!E116)),0),"]"),IF(AND(ISTEXT(OFFSET('Sanitation Data'!$B$2,0,10*ROW('Sanitation Data'!E116))),CS122="",ISNUMBER(OFFSET('Sanitation Data'!$E$11,0,10*ROW('Sanitation Data'!E116)))),OFFSET('Sanitation Data'!$E$11,0,10*ROW('Sanitation Data'!E116)),NA())))</f>
        <v>#N/A</v>
      </c>
      <c r="AE122" s="83" t="e">
        <f ca="true">+IF(AND(ISTEXT(OFFSET('Sanitation Data'!$B$2,0,10*ROW('Sanitation Data'!E116))),CT122="Yes"),OFFSET('Sanitation Data'!$E$12,0,10*ROW('Sanitation Data'!E116)),IF(AND(ISTEXT(OFFSET('Sanitation Data'!$B$2,0,10*ROW('Sanitation Data'!E116))),CT122="No",ISNUMBER(OFFSET('Sanitation Data'!$E$12,0,10*ROW('Sanitation Data'!E116)))),CONCATENATE("[",ROUND(OFFSET('Sanitation Data'!$E$12,0,10*ROW('Sanitation Data'!E116)),0),"]"),IF(AND(ISTEXT(OFFSET('Sanitation Data'!$B$2,0,10*ROW('Sanitation Data'!E116))),CT122="",ISNUMBER(OFFSET('Sanitation Data'!$E$12,0,10*ROW('Sanitation Data'!E116)))),OFFSET('Sanitation Data'!$E$12,0,10*ROW('Sanitation Data'!E116)),NA())))</f>
        <v>#N/A</v>
      </c>
      <c r="AF122" s="83" t="e">
        <f ca="true">+IF(AND(ISTEXT(OFFSET('Sanitation Data'!$B$2,0,10*ROW('Sanitation Data'!F116))),CU122="Yes"),100-OFFSET('Sanitation Data'!$F$4,0,10*ROW('Sanitation Data'!F116)),IF(AND(ISTEXT(OFFSET('Sanitation Data'!$B$2,0,10*ROW('Sanitation Data'!F116))),CU122="No",ISNUMBER(OFFSET('Sanitation Data'!$F$4,0,10*ROW('Sanitation Data'!F116)))),CONCATENATE("[",ROUND(100-OFFSET('Sanitation Data'!$F$4,0,10*ROW('Sanitation Data'!F116)),0),"]"),IF(AND(ISTEXT(OFFSET('Sanitation Data'!$B$2,0,10*ROW('Sanitation Data'!F116))),CU122="",ISNUMBER(OFFSET('Sanitation Data'!$F$4,0,10*ROW('Sanitation Data'!F116)))),100-OFFSET('Sanitation Data'!$F$4,0,10*ROW('Sanitation Data'!F116)),NA())))</f>
        <v>#N/A</v>
      </c>
      <c r="AG122" s="83" t="e">
        <f ca="true">+IF(AND(ISTEXT(OFFSET('Sanitation Data'!$B$2,0,10*ROW('Sanitation Data'!F116))),CV122="Yes"),OFFSET('Sanitation Data'!$F$6,0,10*ROW('Sanitation Data'!F116)),IF(AND(ISTEXT(OFFSET('Sanitation Data'!$B$2,0,10*ROW('Sanitation Data'!F116))),CV122="No",ISNUMBER(OFFSET('Sanitation Data'!$F$6,0,10*ROW('Sanitation Data'!F116)))),CONCATENATE("[",ROUND(OFFSET('Sanitation Data'!$F$6,0,10*ROW('Sanitation Data'!F116)),0),"]"),IF(AND(ISTEXT(OFFSET('Sanitation Data'!$B$2,0,10*ROW('Sanitation Data'!F116))),CV122="",ISNUMBER(OFFSET('Sanitation Data'!$F$6,0,10*ROW('Sanitation Data'!F116)))),OFFSET('Sanitation Data'!$F$6,0,10*ROW('Sanitation Data'!F116)),NA())))</f>
        <v>#N/A</v>
      </c>
      <c r="AH122" s="83" t="e">
        <f ca="true">+IF(AND(ISTEXT(OFFSET('Sanitation Data'!$B$2,0,10*ROW('Sanitation Data'!F116))),CW122="Yes"),OFFSET('Sanitation Data'!$F$10,0,10*ROW('Sanitation Data'!F116)),IF(AND(ISTEXT(OFFSET('Sanitation Data'!$B$2,0,10*ROW('Sanitation Data'!F116))),CW122="No",ISNUMBER(OFFSET('Sanitation Data'!$F$10,0,10*ROW('Sanitation Data'!F116)))),CONCATENATE("[",ROUND(OFFSET('Sanitation Data'!$F$10,0,10*ROW('Sanitation Data'!F116)),0),"]"),IF(AND(ISTEXT(OFFSET('Sanitation Data'!$B$2,0,10*ROW('Sanitation Data'!F116))),CW122="",ISNUMBER(OFFSET('Sanitation Data'!$F$10,0,10*ROW('Sanitation Data'!F116)))),OFFSET('Sanitation Data'!$F$10,0,10*ROW('Sanitation Data'!F116)),NA())))</f>
        <v>#N/A</v>
      </c>
      <c r="AI122" s="83" t="e">
        <f ca="true">+IF(AND(ISTEXT(OFFSET('Sanitation Data'!$B$2,0,10*ROW('Sanitation Data'!F116))),CX122="Yes"),OFFSET('Sanitation Data'!$F$11,0,10*ROW('Sanitation Data'!F116)),IF(AND(ISTEXT(OFFSET('Sanitation Data'!$B$2,0,10*ROW('Sanitation Data'!F116))),CX122="No",ISNUMBER(OFFSET('Sanitation Data'!$F$11,0,10*ROW('Sanitation Data'!F116)))),CONCATENATE("[",ROUND(OFFSET('Sanitation Data'!$F$11,0,10*ROW('Sanitation Data'!F116)),0),"]"),IF(AND(ISTEXT(OFFSET('Sanitation Data'!$B$2,0,10*ROW('Sanitation Data'!F116))),CX122="",ISNUMBER(OFFSET('Sanitation Data'!$F$11,0,10*ROW('Sanitation Data'!F116)))),OFFSET('Sanitation Data'!$F$11,0,10*ROW('Sanitation Data'!F116)),NA())))</f>
        <v>#N/A</v>
      </c>
      <c r="AJ122" s="83" t="e">
        <f ca="true">+IF(AND(ISTEXT(OFFSET('Sanitation Data'!$B$2,0,10*ROW('Sanitation Data'!F116))),CY122="Yes"),OFFSET('Sanitation Data'!$F$12,0,10*ROW('Sanitation Data'!F116)),IF(AND(ISTEXT(OFFSET('Sanitation Data'!$B$2,0,10*ROW('Sanitation Data'!F116))),CY122="No",ISNUMBER(OFFSET('Sanitation Data'!$F$12,0,10*ROW('Sanitation Data'!F116)))),CONCATENATE("[",ROUND(OFFSET('Sanitation Data'!$F$12,0,10*ROW('Sanitation Data'!F116)),0),"]"),IF(AND(ISTEXT(OFFSET('Sanitation Data'!$B$2,0,10*ROW('Sanitation Data'!F116))),CY122="",ISNUMBER(OFFSET('Sanitation Data'!$F$12,0,10*ROW('Sanitation Data'!F116)))),OFFSET('Sanitation Data'!$F$12,0,10*ROW('Sanitation Data'!F116)),NA())))</f>
        <v>#N/A</v>
      </c>
      <c r="AK122" s="83" t="e">
        <f ca="true">+IF(AND(ISTEXT(OFFSET('Sanitation Data'!$B$2,0,10*ROW('Sanitation Data'!G116))),CZ122="Yes"),100-OFFSET('Sanitation Data'!$G$4,0,10*ROW('Sanitation Data'!G116)),IF(AND(ISTEXT(OFFSET('Sanitation Data'!$B$2,0,10*ROW('Sanitation Data'!G116))),CZ122="No",ISNUMBER(OFFSET('Sanitation Data'!$G$4,0,10*ROW('Sanitation Data'!G116)))),CONCATENATE("[",ROUND(100-OFFSET('Sanitation Data'!$G$4,0,10*ROW('Sanitation Data'!G116)),0),"]"),IF(AND(ISTEXT(OFFSET('Sanitation Data'!$B$2,0,10*ROW('Sanitation Data'!G116))),CZ122="",ISNUMBER(OFFSET('Sanitation Data'!$G$4,0,10*ROW('Sanitation Data'!G116)))),100-OFFSET('Sanitation Data'!$G$4,0,10*ROW('Sanitation Data'!G116)),NA())))</f>
        <v>#N/A</v>
      </c>
      <c r="AL122" s="83" t="e">
        <f ca="true">+IF(AND(ISTEXT(OFFSET('Sanitation Data'!$B$2,0,10*ROW('Sanitation Data'!G116))),DA122="Yes"),OFFSET('Sanitation Data'!$G$6,0,10*ROW('Sanitation Data'!G116)),IF(AND(ISTEXT(OFFSET('Sanitation Data'!$B$2,0,10*ROW('Sanitation Data'!G116))),DA122="No",ISNUMBER(OFFSET('Sanitation Data'!$G$6,0,10*ROW('Sanitation Data'!G116)))),CONCATENATE("[",ROUND(OFFSET('Sanitation Data'!$G$6,0,10*ROW('Sanitation Data'!G116)),0),"]"),IF(AND(ISTEXT(OFFSET('Sanitation Data'!$B$2,0,10*ROW('Sanitation Data'!G116))),DA122="",ISNUMBER(OFFSET('Sanitation Data'!$G$6,0,10*ROW('Sanitation Data'!G116)))),OFFSET('Sanitation Data'!$G$6,0,10*ROW('Sanitation Data'!G116)),NA())))</f>
        <v>#N/A</v>
      </c>
      <c r="AM122" s="83" t="e">
        <f ca="true">+IF(AND(ISTEXT(OFFSET('Sanitation Data'!$B$2,0,10*ROW('Sanitation Data'!G116))),DB122="Yes"),OFFSET('Sanitation Data'!$G$10,0,10*ROW('Sanitation Data'!G116)),IF(AND(ISTEXT(OFFSET('Sanitation Data'!$B$2,0,10*ROW('Sanitation Data'!G116))),DB122="No",ISNUMBER(OFFSET('Sanitation Data'!$G$10,0,10*ROW('Sanitation Data'!G116)))),CONCATENATE("[",ROUND(OFFSET('Sanitation Data'!$G$10,0,10*ROW('Sanitation Data'!G116)),0),"]"),IF(AND(ISTEXT(OFFSET('Sanitation Data'!$B$2,0,10*ROW('Sanitation Data'!G116))),DB122="",ISNUMBER(OFFSET('Sanitation Data'!$G$10,0,10*ROW('Sanitation Data'!G116)))),OFFSET('Sanitation Data'!$G$10,0,10*ROW('Sanitation Data'!G116)),NA())))</f>
        <v>#N/A</v>
      </c>
      <c r="AN122" s="83" t="e">
        <f ca="true">+IF(AND(ISTEXT(OFFSET('Sanitation Data'!$B$2,0,10*ROW('Sanitation Data'!G116))),DC122="Yes"),OFFSET('Sanitation Data'!$G$11,0,10*ROW('Sanitation Data'!G116)),IF(AND(ISTEXT(OFFSET('Sanitation Data'!$B$2,0,10*ROW('Sanitation Data'!G116))),DC122="No",ISNUMBER(OFFSET('Sanitation Data'!$G$11,0,10*ROW('Sanitation Data'!G116)))),CONCATENATE("[",ROUND(OFFSET('Sanitation Data'!$G$11,0,10*ROW('Sanitation Data'!G116)),0),"]"),IF(AND(ISTEXT(OFFSET('Sanitation Data'!$B$2,0,10*ROW('Sanitation Data'!G116))),DC122="",ISNUMBER(OFFSET('Sanitation Data'!$G$11,0,10*ROW('Sanitation Data'!G116)))),OFFSET('Sanitation Data'!$G$11,0,10*ROW('Sanitation Data'!G116)),NA())))</f>
        <v>#N/A</v>
      </c>
      <c r="AO122" s="83" t="e">
        <f ca="true">+IF(AND(ISTEXT(OFFSET('Sanitation Data'!$B$2,0,10*ROW('Sanitation Data'!G116))),DD122="Yes"),OFFSET('Sanitation Data'!$G$12,0,10*ROW('Sanitation Data'!G116)),IF(AND(ISTEXT(OFFSET('Sanitation Data'!$B$2,0,10*ROW('Sanitation Data'!G116))),DD122="No",ISNUMBER(OFFSET('Sanitation Data'!$G$12,0,10*ROW('Sanitation Data'!G116)))),CONCATENATE("[",ROUND(OFFSET('Sanitation Data'!$G$12,0,10*ROW('Sanitation Data'!G116)),0),"]"),IF(AND(ISTEXT(OFFSET('Sanitation Data'!$B$2,0,10*ROW('Sanitation Data'!G116))),DD122="",ISNUMBER(OFFSET('Sanitation Data'!$G$12,0,10*ROW('Sanitation Data'!G116)))),OFFSET('Sanitation Data'!$G$12,0,10*ROW('Sanitation Data'!G116)),NA())))</f>
        <v>#N/A</v>
      </c>
      <c r="AP122" s="83" t="e">
        <f ca="true">+IF(AND(ISTEXT(OFFSET('Sanitation Data'!$B$2,0,10*ROW('Sanitation Data'!H116))),DE122="Yes"),100-OFFSET('Sanitation Data'!$H$4,0,10*ROW('Sanitation Data'!H116)),IF(AND(ISTEXT(OFFSET('Sanitation Data'!$B$2,0,10*ROW('Sanitation Data'!H116))),DE122="No",ISNUMBER(OFFSET('Sanitation Data'!$H$4,0,10*ROW('Sanitation Data'!H116)))),CONCATENATE("[",ROUND(100-OFFSET('Sanitation Data'!$H$4,0,10*ROW('Sanitation Data'!H116)),0),"]"),IF(AND(ISTEXT(OFFSET('Sanitation Data'!$B$2,0,10*ROW('Sanitation Data'!H116))),DE122="",ISNUMBER(OFFSET('Sanitation Data'!$H$4,0,10*ROW('Sanitation Data'!H116)))),100-OFFSET('Sanitation Data'!$H$4,0,10*ROW('Sanitation Data'!H116)),NA())))</f>
        <v>#N/A</v>
      </c>
      <c r="AQ122" s="83" t="e">
        <f ca="true">+IF(AND(ISTEXT(OFFSET('Sanitation Data'!$B$2,0,10*ROW('Sanitation Data'!H116))),DF122="Yes"),OFFSET('Sanitation Data'!$H$6,0,10*ROW('Sanitation Data'!H116)),IF(AND(ISTEXT(OFFSET('Sanitation Data'!$B$2,0,10*ROW('Sanitation Data'!H116))),DF122="No",ISNUMBER(OFFSET('Sanitation Data'!$H$6,0,10*ROW('Sanitation Data'!H116)))),CONCATENATE("[",ROUND(OFFSET('Sanitation Data'!$H$6,0,10*ROW('Sanitation Data'!H116)),0),"]"),IF(AND(ISTEXT(OFFSET('Sanitation Data'!$B$2,0,10*ROW('Sanitation Data'!H116))),DF122="",ISNUMBER(OFFSET('Sanitation Data'!$H$6,0,10*ROW('Sanitation Data'!H116)))),OFFSET('Sanitation Data'!$H$6,0,10*ROW('Sanitation Data'!H116)),NA())))</f>
        <v>#N/A</v>
      </c>
      <c r="AR122" s="83" t="e">
        <f ca="true">+IF(AND(ISTEXT(OFFSET('Sanitation Data'!$B$2,0,10*ROW('Sanitation Data'!H116))),DG122="Yes"),OFFSET('Sanitation Data'!$H$10,0,10*ROW('Sanitation Data'!H116)),IF(AND(ISTEXT(OFFSET('Sanitation Data'!$B$2,0,10*ROW('Sanitation Data'!H116))),DG122="No",ISNUMBER(OFFSET('Sanitation Data'!$H$10,0,10*ROW('Sanitation Data'!H116)))),CONCATENATE("[",ROUND(OFFSET('Sanitation Data'!$H$10,0,10*ROW('Sanitation Data'!H116)),0),"]"),IF(AND(ISTEXT(OFFSET('Sanitation Data'!$B$2,0,10*ROW('Sanitation Data'!H116))),DG122="",ISNUMBER(OFFSET('Sanitation Data'!$H$10,0,10*ROW('Sanitation Data'!H116)))),OFFSET('Sanitation Data'!$H$10,0,10*ROW('Sanitation Data'!H116)),NA())))</f>
        <v>#N/A</v>
      </c>
      <c r="AS122" s="83" t="e">
        <f ca="true">+IF(AND(ISTEXT(OFFSET('Sanitation Data'!$B$2,0,10*ROW('Sanitation Data'!H116))),DH122="Yes"),OFFSET('Sanitation Data'!$H$11,0,10*ROW('Sanitation Data'!H116)),IF(AND(ISTEXT(OFFSET('Sanitation Data'!$B$2,0,10*ROW('Sanitation Data'!H116))),DH122="No",ISNUMBER(OFFSET('Sanitation Data'!$H$11,0,10*ROW('Sanitation Data'!H116)))),CONCATENATE("[",ROUND(OFFSET('Sanitation Data'!$H$11,0,10*ROW('Sanitation Data'!H116)),0),"]"),IF(AND(ISTEXT(OFFSET('Sanitation Data'!$B$2,0,10*ROW('Sanitation Data'!H116))),DH122="",ISNUMBER(OFFSET('Sanitation Data'!$H$11,0,10*ROW('Sanitation Data'!H116)))),OFFSET('Sanitation Data'!$H$11,0,10*ROW('Sanitation Data'!H116)),NA())))</f>
        <v>#N/A</v>
      </c>
      <c r="AT122" s="83" t="e">
        <f ca="true">+IF(AND(ISTEXT(OFFSET('Sanitation Data'!$B$2,0,10*ROW('Sanitation Data'!H116))),DI122="Yes"),OFFSET('Sanitation Data'!$H$12,0,10*ROW('Sanitation Data'!H116)),IF(AND(ISTEXT(OFFSET('Sanitation Data'!$B$2,0,10*ROW('Sanitation Data'!H116))),DI122="No",ISNUMBER(OFFSET('Sanitation Data'!$H$12,0,10*ROW('Sanitation Data'!H116)))),CONCATENATE("[",ROUND(OFFSET('Sanitation Data'!$H$12,0,10*ROW('Sanitation Data'!H116)),0),"]"),IF(AND(ISTEXT(OFFSET('Sanitation Data'!$B$2,0,10*ROW('Sanitation Data'!H116))),DI122="",ISNUMBER(OFFSET('Sanitation Data'!$H$12,0,10*ROW('Sanitation Data'!H116)))),OFFSET('Sanitation Data'!$H$12,0,10*ROW('Sanitation Data'!H116)),NA())))</f>
        <v>#N/A</v>
      </c>
      <c r="AU122" s="83" t="e">
        <f ca="true">+IF(AND(ISTEXT(OFFSET('Sanitation Data'!$B$2,0,10*ROW('Sanitation Data'!I116))),DJ122="Yes"),100-OFFSET('Sanitation Data'!$I$4,0,10*ROW('Sanitation Data'!I116)),IF(AND(ISTEXT(OFFSET('Sanitation Data'!$B$2,0,10*ROW('Sanitation Data'!I116))),DJ122="No",ISNUMBER(OFFSET('Sanitation Data'!$I$4,0,10*ROW('Sanitation Data'!I116)))),CONCATENATE("[",ROUND(100-OFFSET('Sanitation Data'!$I$4,0,10*ROW('Sanitation Data'!I116)),0),"]"),IF(AND(ISTEXT(OFFSET('Sanitation Data'!$B$2,0,10*ROW('Sanitation Data'!I116))),DJ122="",ISNUMBER(OFFSET('Sanitation Data'!$I$4,0,10*ROW('Sanitation Data'!I116)))),100-OFFSET('Sanitation Data'!$I$4,0,10*ROW('Sanitation Data'!I116)),NA())))</f>
        <v>#N/A</v>
      </c>
      <c r="AV122" s="83" t="e">
        <f ca="true">+IF(AND(ISTEXT(OFFSET('Sanitation Data'!$B$2,0,10*ROW('Sanitation Data'!I116))),DK122="Yes"),OFFSET('Sanitation Data'!$I$6,0,10*ROW('Sanitation Data'!I116)),IF(AND(ISTEXT(OFFSET('Sanitation Data'!$B$2,0,10*ROW('Sanitation Data'!I116))),DK122="No",ISNUMBER(OFFSET('Sanitation Data'!$I$6,0,10*ROW('Sanitation Data'!I116)))),CONCATENATE("[",ROUND(OFFSET('Sanitation Data'!$I$6,0,10*ROW('Sanitation Data'!I116)),0),"]"),IF(AND(ISTEXT(OFFSET('Sanitation Data'!$B$2,0,10*ROW('Sanitation Data'!I116))),DK122="",ISNUMBER(OFFSET('Sanitation Data'!$I$6,0,10*ROW('Sanitation Data'!I116)))),OFFSET('Sanitation Data'!$I$6,0,10*ROW('Sanitation Data'!I116)),NA())))</f>
        <v>#N/A</v>
      </c>
      <c r="AW122" s="83" t="e">
        <f ca="true">+IF(AND(ISTEXT(OFFSET('Sanitation Data'!$B$2,0,10*ROW('Sanitation Data'!I116))),DL122="Yes"),OFFSET('Sanitation Data'!$I$10,0,10*ROW('Sanitation Data'!I116)),IF(AND(ISTEXT(OFFSET('Sanitation Data'!$B$2,0,10*ROW('Sanitation Data'!I116))),DL122="No",ISNUMBER(OFFSET('Sanitation Data'!$I$10,0,10*ROW('Sanitation Data'!I116)))),CONCATENATE("[",ROUND(OFFSET('Sanitation Data'!$I$10,0,10*ROW('Sanitation Data'!I116)),0),"]"),IF(AND(ISTEXT(OFFSET('Sanitation Data'!$B$2,0,10*ROW('Sanitation Data'!I116))),DL122="",ISNUMBER(OFFSET('Sanitation Data'!$I$10,0,10*ROW('Sanitation Data'!I116)))),OFFSET('Sanitation Data'!$I$10,0,10*ROW('Sanitation Data'!I116)),NA())))</f>
        <v>#N/A</v>
      </c>
      <c r="AX122" s="83" t="e">
        <f ca="true">+IF(AND(ISTEXT(OFFSET('Sanitation Data'!$B$2,0,10*ROW('Sanitation Data'!I116))),DM122="Yes"),OFFSET('Sanitation Data'!$I$11,0,10*ROW('Sanitation Data'!I116)),IF(AND(ISTEXT(OFFSET('Sanitation Data'!$B$2,0,10*ROW('Sanitation Data'!I116))),DM122="No",ISNUMBER(OFFSET('Sanitation Data'!$I$11,0,10*ROW('Sanitation Data'!I116)))),CONCATENATE("[",ROUND(OFFSET('Sanitation Data'!$I$11,0,10*ROW('Sanitation Data'!I116)),0),"]"),IF(AND(ISTEXT(OFFSET('Sanitation Data'!$B$2,0,10*ROW('Sanitation Data'!I116))),DM122="",ISNUMBER(OFFSET('Sanitation Data'!$I$11,0,10*ROW('Sanitation Data'!I116)))),OFFSET('Sanitation Data'!$I$11,0,10*ROW('Sanitation Data'!I116)),NA())))</f>
        <v>#N/A</v>
      </c>
      <c r="AY122" s="83" t="e">
        <f ca="true">+IF(AND(ISTEXT(OFFSET('Sanitation Data'!$B$2,0,10*ROW('Sanitation Data'!I116))),DN122="Yes"),OFFSET('Sanitation Data'!$I$12,0,10*ROW('Sanitation Data'!I116)),IF(AND(ISTEXT(OFFSET('Sanitation Data'!$B$2,0,10*ROW('Sanitation Data'!I116))),DN122="No",ISNUMBER(OFFSET('Sanitation Data'!$I$12,0,10*ROW('Sanitation Data'!I116)))),CONCATENATE("[",ROUND(OFFSET('Sanitation Data'!$I$12,0,10*ROW('Sanitation Data'!I116)),0),"]"),IF(AND(ISTEXT(OFFSET('Sanitation Data'!$B$2,0,10*ROW('Sanitation Data'!I116))),DN122="",ISNUMBER(OFFSET('Sanitation Data'!$I$12,0,10*ROW('Sanitation Data'!I116)))),OFFSET('Sanitation Data'!$I$12,0,10*ROW('Sanitation Data'!I116)),NA())))</f>
        <v>#N/A</v>
      </c>
      <c r="AZ122" s="84" t="e">
        <f ca="true">+IF(AND(ISTEXT(OFFSET('Hygiene Data'!$B$2,0,10*ROW('Hygiene Data'!D116))),DO122="Yes"),OFFSET('Hygiene Data'!$D$5,0,10*ROW('Hygiene Data'!D116)),IF(AND(ISTEXT(OFFSET('Hygiene Data'!$B$2,0,10*ROW('Hygiene Data'!D116))),DO122="No",ISNUMBER(OFFSET('Hygiene Data'!$D$5,0,10*ROW('Hygiene Data'!D116)))),CONCATENATE("[",ROUND(OFFSET('Hygiene Data'!$D$5,0,10*ROW('Hygiene Data'!D116)),0),"]"),IF(AND(ISTEXT(OFFSET('Hygiene Data'!$B$2,0,10*ROW('Hygiene Data'!D116))),DO122="",ISNUMBER(OFFSET('Hygiene Data'!$D$5,0,10*ROW('Hygiene Data'!D116)))),OFFSET('Hygiene Data'!$D$5,0,10*ROW('Hygiene Data'!D116)),NA())))</f>
        <v>#N/A</v>
      </c>
      <c r="BA122" s="84" t="e">
        <f ca="true">+IF(AND(ISTEXT(OFFSET('Hygiene Data'!$B$2,0,10*ROW('Hygiene Data'!D116))),DP122="Yes"),OFFSET('Hygiene Data'!$D$7,0,10*ROW('Hygiene Data'!D116)),IF(AND(ISTEXT(OFFSET('Hygiene Data'!$B$2,0,10*ROW('Hygiene Data'!D116))),DP122="No",ISNUMBER(OFFSET('Hygiene Data'!$D$7,0,10*ROW('Hygiene Data'!D116)))),CONCATENATE("[",ROUND(OFFSET('Hygiene Data'!$D$7,0,10*ROW('Hygiene Data'!D116)),0),"]"),IF(AND(ISTEXT(OFFSET('Hygiene Data'!$B$2,0,10*ROW('Hygiene Data'!D116))),DP122="",ISNUMBER(OFFSET('Hygiene Data'!$D$7,0,10*ROW('Hygiene Data'!D116)))),OFFSET('Hygiene Data'!$D$7,0,10*ROW('Hygiene Data'!D116)),NA())))</f>
        <v>#N/A</v>
      </c>
      <c r="BB122" s="84" t="e">
        <f ca="true">+IF(AND(ISTEXT(OFFSET('Hygiene Data'!$B$2,0,10*ROW('Hygiene Data'!D116))),DQ122="Yes"),OFFSET('Hygiene Data'!$D$9,0,10*ROW('Hygiene Data'!D116)),IF(AND(ISTEXT(OFFSET('Hygiene Data'!$B$2,0,10*ROW('Hygiene Data'!D116))),DQ122="No",ISNUMBER(OFFSET('Hygiene Data'!$D$9,0,10*ROW('Hygiene Data'!D116)))),CONCATENATE("[",ROUND(OFFSET('Hygiene Data'!$D$9,0,10*ROW('Hygiene Data'!D116)),0),"]"),IF(AND(ISTEXT(OFFSET('Hygiene Data'!$B$2,0,10*ROW('Hygiene Data'!D116))),DQ122="",ISNUMBER(OFFSET('Hygiene Data'!$D$9,0,10*ROW('Hygiene Data'!D116)))),OFFSET('Hygiene Data'!$D$9,0,10*ROW('Hygiene Data'!D116)),NA())))</f>
        <v>#N/A</v>
      </c>
      <c r="BC122" s="84" t="e">
        <f ca="true">+IF(AND(ISTEXT(OFFSET('Hygiene Data'!$B$2,0,10*ROW('Hygiene Data'!E116))),DR122="Yes"),OFFSET('Hygiene Data'!$E$5,0,10*ROW('Hygiene Data'!E116)),IF(AND(ISTEXT(OFFSET('Hygiene Data'!$B$2,0,10*ROW('Hygiene Data'!E116))),DR122="No",ISNUMBER(OFFSET('Hygiene Data'!$E$5,0,10*ROW('Hygiene Data'!E116)))),CONCATENATE("[",ROUND(OFFSET('Hygiene Data'!$E$5,0,10*ROW('Hygiene Data'!E116)),0),"]"),IF(AND(ISTEXT(OFFSET('Hygiene Data'!$B$2,0,10*ROW('Hygiene Data'!E116))),DR122="",ISNUMBER(OFFSET('Hygiene Data'!$E$5,0,10*ROW('Hygiene Data'!E116)))),OFFSET('Hygiene Data'!$E$5,0,10*ROW('Hygiene Data'!E116)),NA())))</f>
        <v>#N/A</v>
      </c>
      <c r="BD122" s="84" t="e">
        <f ca="true">+IF(AND(ISTEXT(OFFSET('Hygiene Data'!$B$2,0,10*ROW('Hygiene Data'!E116))),DS122="Yes"),OFFSET('Hygiene Data'!$E$7,0,10*ROW('Hygiene Data'!E116)),IF(AND(ISTEXT(OFFSET('Hygiene Data'!$B$2,0,10*ROW('Hygiene Data'!E116))),DS122="No",ISNUMBER(OFFSET('Hygiene Data'!$E$7,0,10*ROW('Hygiene Data'!E116)))),CONCATENATE("[",ROUND(OFFSET('Hygiene Data'!$E$7,0,10*ROW('Hygiene Data'!E116)),0),"]"),IF(AND(ISTEXT(OFFSET('Hygiene Data'!$B$2,0,10*ROW('Hygiene Data'!E116))),DS122="",ISNUMBER(OFFSET('Hygiene Data'!$E$7,0,10*ROW('Hygiene Data'!E116)))),OFFSET('Hygiene Data'!$E$7,0,10*ROW('Hygiene Data'!E116)),NA())))</f>
        <v>#N/A</v>
      </c>
      <c r="BE122" s="84" t="e">
        <f ca="true">+IF(AND(ISTEXT(OFFSET('Hygiene Data'!$B$2,0,10*ROW('Hygiene Data'!E116))),DT122="Yes"),OFFSET('Hygiene Data'!$E$9,0,10*ROW('Hygiene Data'!E116)),IF(AND(ISTEXT(OFFSET('Hygiene Data'!$B$2,0,10*ROW('Hygiene Data'!E116))),DT122="No",ISNUMBER(OFFSET('Hygiene Data'!$E$9,0,10*ROW('Hygiene Data'!E116)))),CONCATENATE("[",ROUND(OFFSET('Hygiene Data'!$E$9,0,10*ROW('Hygiene Data'!E116)),0),"]"),IF(AND(ISTEXT(OFFSET('Hygiene Data'!$B$2,0,10*ROW('Hygiene Data'!E116))),DT122="",ISNUMBER(OFFSET('Hygiene Data'!$E$9,0,10*ROW('Hygiene Data'!E116)))),OFFSET('Hygiene Data'!$E$9,0,10*ROW('Hygiene Data'!E116)),NA())))</f>
        <v>#N/A</v>
      </c>
      <c r="BF122" s="84" t="e">
        <f ca="true">+IF(AND(ISTEXT(OFFSET('Hygiene Data'!$B$2,0,10*ROW('Hygiene Data'!F116))),DU122="Yes"),OFFSET('Hygiene Data'!$F$5,0,10*ROW('Hygiene Data'!F116)),IF(AND(ISTEXT(OFFSET('Hygiene Data'!$B$2,0,10*ROW('Hygiene Data'!F116))),DU122="No",ISNUMBER(OFFSET('Hygiene Data'!$F$5,0,10*ROW('Hygiene Data'!F116)))),CONCATENATE("[",ROUND(OFFSET('Hygiene Data'!$F$5,0,10*ROW('Hygiene Data'!F116)),0),"]"),IF(AND(ISTEXT(OFFSET('Hygiene Data'!$B$2,0,10*ROW('Hygiene Data'!F116))),DU122="",ISNUMBER(OFFSET('Hygiene Data'!$F$5,0,10*ROW('Hygiene Data'!F116)))),OFFSET('Hygiene Data'!$F$5,0,10*ROW('Hygiene Data'!F116)),NA())))</f>
        <v>#N/A</v>
      </c>
      <c r="BG122" s="84" t="e">
        <f ca="true">+IF(AND(ISTEXT(OFFSET('Hygiene Data'!$B$2,0,10*ROW('Hygiene Data'!F116))),DV122="Yes"),OFFSET('Hygiene Data'!$F$7,0,10*ROW('Hygiene Data'!F116)),IF(AND(ISTEXT(OFFSET('Hygiene Data'!$B$2,0,10*ROW('Hygiene Data'!F116))),DV122="No",ISNUMBER(OFFSET('Hygiene Data'!$F$7,0,10*ROW('Hygiene Data'!F116)))),CONCATENATE("[",ROUND(OFFSET('Hygiene Data'!$F$7,0,10*ROW('Hygiene Data'!F116)),0),"]"),IF(AND(ISTEXT(OFFSET('Hygiene Data'!$B$2,0,10*ROW('Hygiene Data'!F116))),DV122="",ISNUMBER(OFFSET('Hygiene Data'!$F$7,0,10*ROW('Hygiene Data'!F116)))),OFFSET('Hygiene Data'!$F$7,0,10*ROW('Hygiene Data'!F116)),NA())))</f>
        <v>#N/A</v>
      </c>
      <c r="BH122" s="84" t="e">
        <f ca="true">+IF(AND(ISTEXT(OFFSET('Hygiene Data'!$B$2,0,10*ROW('Hygiene Data'!F116))),DW122="Yes"),OFFSET('Hygiene Data'!$F$9,0,10*ROW('Hygiene Data'!F116)),IF(AND(ISTEXT(OFFSET('Hygiene Data'!$B$2,0,10*ROW('Hygiene Data'!F116))),DW122="No",ISNUMBER(OFFSET('Hygiene Data'!$F$9,0,10*ROW('Hygiene Data'!F116)))),CONCATENATE("[",ROUND(OFFSET('Hygiene Data'!$F$9,0,10*ROW('Hygiene Data'!F116)),0),"]"),IF(AND(ISTEXT(OFFSET('Hygiene Data'!$B$2,0,10*ROW('Hygiene Data'!F116))),DW122="",ISNUMBER(OFFSET('Hygiene Data'!$F$9,0,10*ROW('Hygiene Data'!F116)))),OFFSET('Hygiene Data'!$F$9,0,10*ROW('Hygiene Data'!F116)),NA())))</f>
        <v>#N/A</v>
      </c>
      <c r="BI122" s="84" t="e">
        <f ca="true">+IF(AND(ISTEXT(OFFSET('Hygiene Data'!$B$2,0,10*ROW('Hygiene Data'!G116))),DX122="Yes"),OFFSET('Hygiene Data'!$G$5,0,10*ROW('Hygiene Data'!G116)),IF(AND(ISTEXT(OFFSET('Hygiene Data'!$B$2,0,10*ROW('Hygiene Data'!G116))),DX122="No",ISNUMBER(OFFSET('Hygiene Data'!$G$5,0,10*ROW('Hygiene Data'!G116)))),CONCATENATE("[",ROUND(OFFSET('Hygiene Data'!$G$5,0,10*ROW('Hygiene Data'!G116)),0),"]"),IF(AND(ISTEXT(OFFSET('Hygiene Data'!$B$2,0,10*ROW('Hygiene Data'!G116))),DX122="",ISNUMBER(OFFSET('Hygiene Data'!$G$5,0,10*ROW('Hygiene Data'!G116)))),OFFSET('Hygiene Data'!$G$5,0,10*ROW('Hygiene Data'!G116)),NA())))</f>
        <v>#N/A</v>
      </c>
      <c r="BJ122" s="84" t="e">
        <f ca="true">+IF(AND(ISTEXT(OFFSET('Hygiene Data'!$B$2,0,10*ROW('Hygiene Data'!G116))),DY122="Yes"),OFFSET('Hygiene Data'!$G$7,0,10*ROW('Hygiene Data'!G116)),IF(AND(ISTEXT(OFFSET('Hygiene Data'!$B$2,0,10*ROW('Hygiene Data'!G116))),DY122="No",ISNUMBER(OFFSET('Hygiene Data'!$G$7,0,10*ROW('Hygiene Data'!G116)))),CONCATENATE("[",ROUND(OFFSET('Hygiene Data'!$G$7,0,10*ROW('Hygiene Data'!G116)),0),"]"),IF(AND(ISTEXT(OFFSET('Hygiene Data'!$B$2,0,10*ROW('Hygiene Data'!G116))),DY122="",ISNUMBER(OFFSET('Hygiene Data'!$G$7,0,10*ROW('Hygiene Data'!G116)))),OFFSET('Hygiene Data'!$G$7,0,10*ROW('Hygiene Data'!G116)),NA())))</f>
        <v>#N/A</v>
      </c>
      <c r="BK122" s="84" t="e">
        <f ca="true">+IF(AND(ISTEXT(OFFSET('Hygiene Data'!$B$2,0,10*ROW('Hygiene Data'!G116))),DZ122="Yes"),OFFSET('Hygiene Data'!$G$9,0,10*ROW('Hygiene Data'!G116)),IF(AND(ISTEXT(OFFSET('Hygiene Data'!$B$2,0,10*ROW('Hygiene Data'!G116))),DZ122="No",ISNUMBER(OFFSET('Hygiene Data'!$G$9,0,10*ROW('Hygiene Data'!G116)))),CONCATENATE("[",ROUND(OFFSET('Hygiene Data'!$G$9,0,10*ROW('Hygiene Data'!G116)),0),"]"),IF(AND(ISTEXT(OFFSET('Hygiene Data'!$B$2,0,10*ROW('Hygiene Data'!G116))),DZ122="",ISNUMBER(OFFSET('Hygiene Data'!$G$9,0,10*ROW('Hygiene Data'!G116)))),OFFSET('Hygiene Data'!$G$9,0,10*ROW('Hygiene Data'!G116)),NA())))</f>
        <v>#N/A</v>
      </c>
      <c r="BL122" s="84" t="e">
        <f ca="true">+IF(AND(ISTEXT(OFFSET('Hygiene Data'!$B$2,0,10*ROW('Hygiene Data'!H116))),EA122="Yes"),OFFSET('Hygiene Data'!$H$5,0,10*ROW('Hygiene Data'!H116)),IF(AND(ISTEXT(OFFSET('Hygiene Data'!$B$2,0,10*ROW('Hygiene Data'!H116))),EA122="No",ISNUMBER(OFFSET('Hygiene Data'!$H$5,0,10*ROW('Hygiene Data'!H116)))),CONCATENATE("[",ROUND(OFFSET('Hygiene Data'!$H$5,0,10*ROW('Hygiene Data'!H116)),0),"]"),IF(AND(ISTEXT(OFFSET('Hygiene Data'!$B$2,0,10*ROW('Hygiene Data'!H116))),EA122="",ISNUMBER(OFFSET('Hygiene Data'!$H$5,0,10*ROW('Hygiene Data'!H116)))),OFFSET('Hygiene Data'!$H$5,0,10*ROW('Hygiene Data'!H116)),NA())))</f>
        <v>#N/A</v>
      </c>
      <c r="BM122" s="84" t="e">
        <f ca="true">+IF(AND(ISTEXT(OFFSET('Hygiene Data'!$B$2,0,10*ROW('Hygiene Data'!H116))),EB122="Yes"),OFFSET('Hygiene Data'!$H$7,0,10*ROW('Hygiene Data'!H116)),IF(AND(ISTEXT(OFFSET('Hygiene Data'!$B$2,0,10*ROW('Hygiene Data'!H116))),EB122="No",ISNUMBER(OFFSET('Hygiene Data'!$H$7,0,10*ROW('Hygiene Data'!H116)))),CONCATENATE("[",ROUND(OFFSET('Hygiene Data'!$H$7,0,10*ROW('Hygiene Data'!H116)),0),"]"),IF(AND(ISTEXT(OFFSET('Hygiene Data'!$B$2,0,10*ROW('Hygiene Data'!H116))),EB122="",ISNUMBER(OFFSET('Hygiene Data'!$H$7,0,10*ROW('Hygiene Data'!H116)))),OFFSET('Hygiene Data'!$H$7,0,10*ROW('Hygiene Data'!H116)),NA())))</f>
        <v>#N/A</v>
      </c>
      <c r="BN122" s="84" t="e">
        <f ca="true">+IF(AND(ISTEXT(OFFSET('Hygiene Data'!$B$2,0,10*ROW('Hygiene Data'!H116))),EC122="Yes"),OFFSET('Hygiene Data'!$H$9,0,10*ROW('Hygiene Data'!H116)),IF(AND(ISTEXT(OFFSET('Hygiene Data'!$B$2,0,10*ROW('Hygiene Data'!H116))),EC122="No",ISNUMBER(OFFSET('Hygiene Data'!$H$9,0,10*ROW('Hygiene Data'!H116)))),CONCATENATE("[",ROUND(OFFSET('Hygiene Data'!$H$9,0,10*ROW('Hygiene Data'!H116)),0),"]"),IF(AND(ISTEXT(OFFSET('Hygiene Data'!$B$2,0,10*ROW('Hygiene Data'!H116))),EC122="",ISNUMBER(OFFSET('Hygiene Data'!$H$9,0,10*ROW('Hygiene Data'!H116)))),OFFSET('Hygiene Data'!$H$9,0,10*ROW('Hygiene Data'!H116)),NA())))</f>
        <v>#N/A</v>
      </c>
      <c r="BO122" s="84" t="e">
        <f ca="true">+IF(AND(ISTEXT(OFFSET('Hygiene Data'!$B$2,0,10*ROW('Hygiene Data'!I116))),ED122="Yes"),OFFSET('Hygiene Data'!$I$5,0,10*ROW('Hygiene Data'!I116)),IF(AND(ISTEXT(OFFSET('Hygiene Data'!$B$2,0,10*ROW('Hygiene Data'!I116))),ED122="No",ISNUMBER(OFFSET('Hygiene Data'!$I$5,0,10*ROW('Hygiene Data'!I116)))),CONCATENATE("[",ROUND(OFFSET('Hygiene Data'!$I$5,0,10*ROW('Hygiene Data'!I116)),0),"]"),IF(AND(ISTEXT(OFFSET('Hygiene Data'!$B$2,0,10*ROW('Hygiene Data'!I116))),ED122="",ISNUMBER(OFFSET('Hygiene Data'!$I$5,0,10*ROW('Hygiene Data'!I116)))),OFFSET('Hygiene Data'!$I$5,0,10*ROW('Hygiene Data'!I116)),NA())))</f>
        <v>#N/A</v>
      </c>
      <c r="BP122" s="84" t="e">
        <f ca="true">+IF(AND(ISTEXT(OFFSET('Hygiene Data'!$B$2,0,10*ROW('Hygiene Data'!I116))),EE122="Yes"),OFFSET('Hygiene Data'!$I$7,0,10*ROW('Hygiene Data'!I116)),IF(AND(ISTEXT(OFFSET('Hygiene Data'!$B$2,0,10*ROW('Hygiene Data'!I116))),EE122="No",ISNUMBER(OFFSET('Hygiene Data'!$I$7,0,10*ROW('Hygiene Data'!I116)))),CONCATENATE("[",ROUND(OFFSET('Hygiene Data'!$I$7,0,10*ROW('Hygiene Data'!I116)),0),"]"),IF(AND(ISTEXT(OFFSET('Hygiene Data'!$B$2,0,10*ROW('Hygiene Data'!I116))),EE122="",ISNUMBER(OFFSET('Hygiene Data'!$I$7,0,10*ROW('Hygiene Data'!I116)))),OFFSET('Hygiene Data'!$I$7,0,10*ROW('Hygiene Data'!I116)),NA())))</f>
        <v>#N/A</v>
      </c>
      <c r="BQ122" s="84" t="e">
        <f ca="true">+IF(AND(ISTEXT(OFFSET('Hygiene Data'!$B$2,0,10*ROW('Hygiene Data'!I116))),EF122="Yes"),OFFSET('Hygiene Data'!$I$9,0,10*ROW('Hygiene Data'!I116)),IF(AND(ISTEXT(OFFSET('Hygiene Data'!$B$2,0,10*ROW('Hygiene Data'!I116))),EF122="No",ISNUMBER(OFFSET('Hygiene Data'!$I$9,0,10*ROW('Hygiene Data'!I116)))),CONCATENATE("[",ROUND(OFFSET('Hygiene Data'!$I$9,0,10*ROW('Hygiene Data'!I116)),0),"]"),IF(AND(ISTEXT(OFFSET('Hygiene Data'!$B$2,0,10*ROW('Hygiene Data'!I116))),EF122="",ISNUMBER(OFFSET('Hygiene Data'!$I$9,0,10*ROW('Hygiene Data'!I116)))),OFFSET('Hygiene Data'!$I$9,0,10*ROW('Hygiene Data'!I116)),NA())))</f>
        <v>#N/A</v>
      </c>
      <c r="BR122" s="269"/>
      <c r="BS122" s="269" t="str">
        <f ca="true">+IF(OFFSET('Water Data'!$D$27,0,10*ROW('Water Data'!D116))="","",OFFSET('Water Data'!$D$27,0,10*ROW('Water Data'!D116)))</f>
        <v/>
      </c>
      <c r="BT122" s="269" t="str">
        <f ca="true">+IF(OFFSET('Water Data'!$D$28,0,10*ROW('Water Data'!D116))="","",OFFSET('Water Data'!$D$28,0,10*ROW('Water Data'!D116)))</f>
        <v/>
      </c>
      <c r="BU122" s="269" t="str">
        <f ca="true">+IF(OFFSET('Water Data'!$D$29,0,10*ROW('Water Data'!D116))="","",OFFSET('Water Data'!$D$29,0,10*ROW('Water Data'!D116)))</f>
        <v/>
      </c>
      <c r="BV122" s="269" t="str">
        <f ca="true">+IF(OFFSET('Water Data'!$E$27,0,10*ROW('Water Data'!E116))="","",OFFSET('Water Data'!$E$27,0,10*ROW('Water Data'!E116)))</f>
        <v/>
      </c>
      <c r="BW122" s="269" t="str">
        <f ca="true">+IF(OFFSET('Water Data'!$E$28,0,10*ROW('Water Data'!E116))="","",OFFSET('Water Data'!$E$28,0,10*ROW('Water Data'!E116)))</f>
        <v/>
      </c>
      <c r="BX122" s="269" t="str">
        <f ca="true">+IF(OFFSET('Water Data'!$E$29,0,10*ROW('Water Data'!E116))="","",OFFSET('Water Data'!$E$29,0,10*ROW('Water Data'!E116)))</f>
        <v/>
      </c>
      <c r="BY122" s="269" t="str">
        <f ca="true">+IF(OFFSET('Water Data'!$F$27,0,10*ROW('Water Data'!F116))="","",OFFSET('Water Data'!$F$27,0,10*ROW('Water Data'!F116)))</f>
        <v/>
      </c>
      <c r="BZ122" s="269" t="str">
        <f ca="true">+IF(OFFSET('Water Data'!$F$28,0,10*ROW('Water Data'!F116))="","",OFFSET('Water Data'!$F$28,0,10*ROW('Water Data'!F116)))</f>
        <v/>
      </c>
      <c r="CA122" s="269" t="str">
        <f ca="true">+IF(OFFSET('Water Data'!$F$29,0,10*ROW('Water Data'!F116))="","",OFFSET('Water Data'!$F$29,0,10*ROW('Water Data'!F116)))</f>
        <v/>
      </c>
      <c r="CB122" s="269" t="str">
        <f ca="true">+IF(OFFSET('Water Data'!$G$27,0,10*ROW('Water Data'!G116))="","",OFFSET('Water Data'!$G$27,0,10*ROW('Water Data'!G116)))</f>
        <v/>
      </c>
      <c r="CC122" s="269" t="str">
        <f ca="true">+IF(OFFSET('Water Data'!$G$28,0,10*ROW('Water Data'!G116))="","",OFFSET('Water Data'!$G$28,0,10*ROW('Water Data'!G116)))</f>
        <v/>
      </c>
      <c r="CD122" s="269" t="str">
        <f ca="true">+IF(OFFSET('Water Data'!$G$29,0,10*ROW('Water Data'!G116))="","",OFFSET('Water Data'!$G$29,0,10*ROW('Water Data'!G116)))</f>
        <v/>
      </c>
      <c r="CE122" s="269" t="str">
        <f ca="true">+IF(OFFSET('Water Data'!$H$27,0,10*ROW('Water Data'!H116))="","",OFFSET('Water Data'!$H$27,0,10*ROW('Water Data'!H116)))</f>
        <v/>
      </c>
      <c r="CF122" s="269" t="str">
        <f ca="true">+IF(OFFSET('Water Data'!$H$28,0,10*ROW('Water Data'!H116))="","",OFFSET('Water Data'!$H$28,0,10*ROW('Water Data'!H116)))</f>
        <v/>
      </c>
      <c r="CG122" s="269" t="str">
        <f ca="true">+IF(OFFSET('Water Data'!$H$29,0,10*ROW('Water Data'!H116))="","",OFFSET('Water Data'!$H$29,0,10*ROW('Water Data'!H116)))</f>
        <v/>
      </c>
      <c r="CH122" s="269" t="str">
        <f ca="true">+IF(OFFSET('Water Data'!$I$27,0,10*ROW('Water Data'!I116))="","",OFFSET('Water Data'!$I$27,0,10*ROW('Water Data'!I116)))</f>
        <v/>
      </c>
      <c r="CI122" s="269" t="str">
        <f ca="true">+IF(OFFSET('Water Data'!$I$28,0,10*ROW('Water Data'!I116))="","",OFFSET('Water Data'!$I$28,0,10*ROW('Water Data'!I116)))</f>
        <v/>
      </c>
      <c r="CJ122" s="269" t="str">
        <f ca="true">+IF(OFFSET('Water Data'!$I$29,0,10*ROW('Water Data'!I116))="","",OFFSET('Water Data'!$I$29,0,10*ROW('Water Data'!I116)))</f>
        <v/>
      </c>
      <c r="CK122" s="269" t="str">
        <f ca="true">+IF(OFFSET('Sanitation Data'!$D$28,0,10*ROW('Sanitation Data'!D116))="","",OFFSET('Sanitation Data'!$D$28,0,10*ROW('Sanitation Data'!D116)))</f>
        <v/>
      </c>
      <c r="CL122" s="269" t="str">
        <f ca="true">+IF(OFFSET('Sanitation Data'!$D$29,0,10*ROW('Sanitation Data'!D116))="","",OFFSET('Sanitation Data'!$D$29,0,10*ROW('Sanitation Data'!D116)))</f>
        <v/>
      </c>
      <c r="CM122" s="269" t="str">
        <f ca="true">+IF(OFFSET('Sanitation Data'!$D$30,0,10*ROW('Sanitation Data'!D116))="","",OFFSET('Sanitation Data'!$D$30,0,10*ROW('Sanitation Data'!D116)))</f>
        <v/>
      </c>
      <c r="CN122" s="269" t="str">
        <f ca="true">+IF(OFFSET('Sanitation Data'!$D$31,0,10*ROW('Sanitation Data'!D116))="","",OFFSET('Sanitation Data'!$D$31,0,10*ROW('Sanitation Data'!D116)))</f>
        <v/>
      </c>
      <c r="CO122" s="269" t="str">
        <f ca="true">+IF(OFFSET('Sanitation Data'!$D$32,0,10*ROW('Sanitation Data'!D116))="","",OFFSET('Sanitation Data'!$D$32,0,10*ROW('Sanitation Data'!D116)))</f>
        <v/>
      </c>
      <c r="CP122" s="269" t="str">
        <f ca="true">+IF(OFFSET('Sanitation Data'!$E$28,0,10*ROW('Sanitation Data'!E116))="","",OFFSET('Sanitation Data'!$E$28,0,10*ROW('Sanitation Data'!E116)))</f>
        <v/>
      </c>
      <c r="CQ122" s="269" t="str">
        <f ca="true">+IF(OFFSET('Sanitation Data'!$E$29,0,10*ROW('Sanitation Data'!E116))="","",OFFSET('Sanitation Data'!$E$29,0,10*ROW('Sanitation Data'!E116)))</f>
        <v/>
      </c>
      <c r="CR122" s="269" t="str">
        <f ca="true">+IF(OFFSET('Sanitation Data'!$E$30,0,10*ROW('Sanitation Data'!E116))="","",OFFSET('Sanitation Data'!$E$30,0,10*ROW('Sanitation Data'!E116)))</f>
        <v/>
      </c>
      <c r="CS122" s="269" t="str">
        <f ca="true">+IF(OFFSET('Sanitation Data'!$E$31,0,10*ROW('Sanitation Data'!E116))="","",OFFSET('Sanitation Data'!$E$31,0,10*ROW('Sanitation Data'!E116)))</f>
        <v/>
      </c>
      <c r="CT122" s="269" t="str">
        <f ca="true">+IF(OFFSET('Sanitation Data'!$E$32,0,10*ROW('Sanitation Data'!E116))="","",OFFSET('Sanitation Data'!$E$32,0,10*ROW('Sanitation Data'!E116)))</f>
        <v/>
      </c>
      <c r="CU122" s="269" t="str">
        <f ca="true">+IF(OFFSET('Sanitation Data'!$F$28,0,10*ROW('Sanitation Data'!F116))="","",OFFSET('Sanitation Data'!$F$28,0,10*ROW('Sanitation Data'!F116)))</f>
        <v/>
      </c>
      <c r="CV122" s="269" t="str">
        <f ca="true">+IF(OFFSET('Sanitation Data'!$F$29,0,10*ROW('Sanitation Data'!F116))="","",OFFSET('Sanitation Data'!$F$29,0,10*ROW('Sanitation Data'!F116)))</f>
        <v/>
      </c>
      <c r="CW122" s="269" t="str">
        <f ca="true">+IF(OFFSET('Sanitation Data'!$F$30,0,10*ROW('Sanitation Data'!F116))="","",OFFSET('Sanitation Data'!$F$30,0,10*ROW('Sanitation Data'!F116)))</f>
        <v/>
      </c>
      <c r="CX122" s="269" t="str">
        <f ca="true">+IF(OFFSET('Sanitation Data'!$F$31,0,10*ROW('Sanitation Data'!F116))="","",OFFSET('Sanitation Data'!$F$31,0,10*ROW('Sanitation Data'!F116)))</f>
        <v/>
      </c>
      <c r="CY122" s="269" t="str">
        <f ca="true">+IF(OFFSET('Sanitation Data'!$F$32,0,10*ROW('Sanitation Data'!F116))="","",OFFSET('Sanitation Data'!$F$32,0,10*ROW('Sanitation Data'!F116)))</f>
        <v/>
      </c>
      <c r="CZ122" s="269" t="str">
        <f ca="true">+IF(OFFSET('Sanitation Data'!$G$28,0,10*ROW('Sanitation Data'!G116))="","",OFFSET('Sanitation Data'!$G$28,0,10*ROW('Sanitation Data'!G116)))</f>
        <v/>
      </c>
      <c r="DA122" s="269" t="str">
        <f ca="true">+IF(OFFSET('Sanitation Data'!$G$29,0,10*ROW('Sanitation Data'!G116))="","",OFFSET('Sanitation Data'!$G$29,0,10*ROW('Sanitation Data'!G116)))</f>
        <v/>
      </c>
      <c r="DB122" s="269" t="str">
        <f ca="true">+IF(OFFSET('Sanitation Data'!$G$30,0,10*ROW('Sanitation Data'!G116))="","",OFFSET('Sanitation Data'!$G$30,0,10*ROW('Sanitation Data'!G116)))</f>
        <v/>
      </c>
      <c r="DC122" s="269" t="str">
        <f ca="true">+IF(OFFSET('Sanitation Data'!$G$31,0,10*ROW('Sanitation Data'!G116))="","",OFFSET('Sanitation Data'!$G$31,0,10*ROW('Sanitation Data'!G116)))</f>
        <v/>
      </c>
      <c r="DD122" s="269" t="str">
        <f ca="true">+IF(OFFSET('Sanitation Data'!$G$32,0,10*ROW('Sanitation Data'!G116))="","",OFFSET('Sanitation Data'!$G$32,0,10*ROW('Sanitation Data'!G116)))</f>
        <v/>
      </c>
      <c r="DE122" s="269" t="str">
        <f ca="true">+IF(OFFSET('Sanitation Data'!$H$28,0,10*ROW('Sanitation Data'!H116))="","",OFFSET('Sanitation Data'!$H$28,0,10*ROW('Sanitation Data'!H116)))</f>
        <v/>
      </c>
      <c r="DF122" s="269" t="str">
        <f ca="true">+IF(OFFSET('Sanitation Data'!$H$29,0,10*ROW('Sanitation Data'!H116))="","",OFFSET('Sanitation Data'!$H$29,0,10*ROW('Sanitation Data'!H116)))</f>
        <v/>
      </c>
      <c r="DG122" s="269" t="str">
        <f ca="true">+IF(OFFSET('Sanitation Data'!$H$30,0,10*ROW('Sanitation Data'!H116))="","",OFFSET('Sanitation Data'!$H$30,0,10*ROW('Sanitation Data'!H116)))</f>
        <v/>
      </c>
      <c r="DH122" s="269" t="str">
        <f ca="true">+IF(OFFSET('Sanitation Data'!$H$31,0,10*ROW('Sanitation Data'!H116))="","",OFFSET('Sanitation Data'!$H$31,0,10*ROW('Sanitation Data'!H116)))</f>
        <v/>
      </c>
      <c r="DI122" s="269" t="str">
        <f ca="true">+IF(OFFSET('Sanitation Data'!$H$32,0,10*ROW('Sanitation Data'!H116))="","",OFFSET('Sanitation Data'!$H$32,0,10*ROW('Sanitation Data'!H116)))</f>
        <v/>
      </c>
      <c r="DJ122" s="269" t="str">
        <f ca="true">+IF(OFFSET('Sanitation Data'!$I$28,0,10*ROW('Sanitation Data'!I116))="","",OFFSET('Sanitation Data'!$I$28,0,10*ROW('Sanitation Data'!I116)))</f>
        <v/>
      </c>
      <c r="DK122" s="269" t="str">
        <f ca="true">+IF(OFFSET('Sanitation Data'!$I$29,0,10*ROW('Sanitation Data'!I116))="","",OFFSET('Sanitation Data'!$I$29,0,10*ROW('Sanitation Data'!I116)))</f>
        <v/>
      </c>
      <c r="DL122" s="269" t="str">
        <f ca="true">+IF(OFFSET('Sanitation Data'!$I$30,0,10*ROW('Sanitation Data'!I116))="","",OFFSET('Sanitation Data'!$I$30,0,10*ROW('Sanitation Data'!I116)))</f>
        <v/>
      </c>
      <c r="DM122" s="269" t="str">
        <f ca="true">+IF(OFFSET('Sanitation Data'!$I$31,0,10*ROW('Sanitation Data'!I116))="","",OFFSET('Sanitation Data'!$I$31,0,10*ROW('Sanitation Data'!I116)))</f>
        <v/>
      </c>
      <c r="DN122" s="269" t="str">
        <f ca="true">+IF(OFFSET('Sanitation Data'!$I$32,0,10*ROW('Sanitation Data'!I116))="","",OFFSET('Sanitation Data'!$I$32,0,10*ROW('Sanitation Data'!I116)))</f>
        <v/>
      </c>
      <c r="DO122" s="269" t="str">
        <f ca="true">+IF(OFFSET('Hygiene Data'!$D$11,0,10*ROW('Hygiene Data'!D116))="","",OFFSET('Hygiene Data'!$D$11,0,10*ROW('Hygiene Data'!D116)))</f>
        <v/>
      </c>
      <c r="DP122" s="269" t="str">
        <f ca="true">+IF(OFFSET('Hygiene Data'!$D$12,0,10*ROW('Hygiene Data'!D116))="","",OFFSET('Hygiene Data'!$D$12,0,10*ROW('Hygiene Data'!D116)))</f>
        <v/>
      </c>
      <c r="DQ122" s="269" t="str">
        <f ca="true">+IF(OFFSET('Hygiene Data'!$D$13,0,10*ROW('Hygiene Data'!D116))="","",OFFSET('Hygiene Data'!$D$13,0,10*ROW('Hygiene Data'!D116)))</f>
        <v/>
      </c>
      <c r="DR122" s="269" t="str">
        <f ca="true">+IF(OFFSET('Hygiene Data'!$E$11,0,10*ROW('Hygiene Data'!E116))="","",OFFSET('Hygiene Data'!$E$11,0,10*ROW('Hygiene Data'!E116)))</f>
        <v/>
      </c>
      <c r="DS122" s="269" t="str">
        <f ca="true">+IF(OFFSET('Hygiene Data'!$E$12,0,10*ROW('Hygiene Data'!E116))="","",OFFSET('Hygiene Data'!$E$12,0,10*ROW('Hygiene Data'!E116)))</f>
        <v/>
      </c>
      <c r="DT122" s="269" t="str">
        <f ca="true">+IF(OFFSET('Hygiene Data'!$E$13,0,10*ROW('Hygiene Data'!E116))="","",OFFSET('Hygiene Data'!$E$13,0,10*ROW('Hygiene Data'!E116)))</f>
        <v/>
      </c>
      <c r="DU122" s="269" t="str">
        <f ca="true">+IF(OFFSET('Hygiene Data'!$F$11,0,10*ROW('Hygiene Data'!F116))="","",OFFSET('Hygiene Data'!$F$11,0,10*ROW('Hygiene Data'!F116)))</f>
        <v/>
      </c>
      <c r="DV122" s="269" t="str">
        <f ca="true">+IF(OFFSET('Hygiene Data'!$F$12,0,10*ROW('Hygiene Data'!F116))="","",OFFSET('Hygiene Data'!$F$12,0,10*ROW('Hygiene Data'!F116)))</f>
        <v/>
      </c>
      <c r="DW122" s="269" t="str">
        <f ca="true">+IF(OFFSET('Hygiene Data'!$F$13,0,10*ROW('Hygiene Data'!F116))="","",OFFSET('Hygiene Data'!$F$13,0,10*ROW('Hygiene Data'!F116)))</f>
        <v/>
      </c>
      <c r="DX122" s="269" t="str">
        <f ca="true">+IF(OFFSET('Hygiene Data'!$G$11,0,10*ROW('Hygiene Data'!G116))="","",OFFSET('Hygiene Data'!$G$11,0,10*ROW('Hygiene Data'!G116)))</f>
        <v/>
      </c>
      <c r="DY122" s="269" t="str">
        <f ca="true">+IF(OFFSET('Hygiene Data'!$G$12,0,10*ROW('Hygiene Data'!G116))="","",OFFSET('Hygiene Data'!$G$12,0,10*ROW('Hygiene Data'!G116)))</f>
        <v/>
      </c>
      <c r="DZ122" s="269" t="str">
        <f ca="true">+IF(OFFSET('Hygiene Data'!$G$13,0,10*ROW('Hygiene Data'!G116))="","",OFFSET('Hygiene Data'!$G$13,0,10*ROW('Hygiene Data'!G116)))</f>
        <v/>
      </c>
      <c r="EA122" s="269" t="str">
        <f ca="true">+IF(OFFSET('Hygiene Data'!$H$11,0,10*ROW('Hygiene Data'!H116))="","",OFFSET('Hygiene Data'!$H$11,0,10*ROW('Hygiene Data'!H116)))</f>
        <v/>
      </c>
      <c r="EB122" s="269" t="str">
        <f ca="true">+IF(OFFSET('Hygiene Data'!$H$12,0,10*ROW('Hygiene Data'!H116))="","",OFFSET('Hygiene Data'!$H$12,0,10*ROW('Hygiene Data'!H116)))</f>
        <v/>
      </c>
      <c r="EC122" s="269" t="str">
        <f ca="true">+IF(OFFSET('Hygiene Data'!$H$13,0,10*ROW('Hygiene Data'!H116))="","",OFFSET('Hygiene Data'!$H$13,0,10*ROW('Hygiene Data'!H116)))</f>
        <v/>
      </c>
      <c r="ED122" s="269" t="str">
        <f ca="true">+IF(OFFSET('Hygiene Data'!$I$11,0,10*ROW('Hygiene Data'!I116))="","",OFFSET('Hygiene Data'!$I$11,0,10*ROW('Hygiene Data'!I116)))</f>
        <v/>
      </c>
      <c r="EE122" s="269" t="str">
        <f ca="true">+IF(OFFSET('Hygiene Data'!$I$12,0,10*ROW('Hygiene Data'!I116))="","",OFFSET('Hygiene Data'!$I$12,0,10*ROW('Hygiene Data'!I116)))</f>
        <v/>
      </c>
      <c r="EF122" s="269" t="str">
        <f ca="true">+IF(OFFSET('Hygiene Data'!$I$13,0,10*ROW('Hygiene Data'!I116))="","",OFFSET('Hygiene Data'!$I$13,0,10*ROW('Hygiene Data'!I116)))</f>
        <v/>
      </c>
    </row>
    <row xmlns:x14ac="http://schemas.microsoft.com/office/spreadsheetml/2009/9/ac" r="123" x14ac:dyDescent="0.2">
      <c r="A123" s="36" t="str">
        <f ca="true">+IF(OFFSET('Water Data'!$B$2,0,10*ROW('Water Data'!E117))="","",OFFSET('Water Data'!$B$2,0,10*ROW('Water Data'!E117)))</f>
        <v/>
      </c>
      <c r="B123" s="36" t="str">
        <f ca="true">+IF(OFFSET('Water Data'!$C$2,0,10*ROW('Water Data'!F117))="","",OFFSET('Water Data'!$C$2,0,10*ROW('Water Data'!F117)))</f>
        <v/>
      </c>
      <c r="C123" s="325" t="str">
        <f t="shared" ca="true" si="1"/>
        <v/>
      </c>
      <c r="D123" s="82" t="e">
        <f ca="true">+IF(AND(ISTEXT(OFFSET('Water Data'!$B$2,0,10*ROW('Water Data'!D117))),BS123="Yes"),100-OFFSET('Water Data'!$D$4,0,10*ROW('Water Data'!D117)),IF(AND(ISTEXT(OFFSET('Water Data'!$B$2,0,10*ROW('Water Data'!D117))),BS123="No",ISNUMBER(OFFSET('Water Data'!$D$4,0,10*ROW('Water Data'!D117)))),CONCATENATE("[",ROUND(100-OFFSET('Water Data'!$D$4,0,10*ROW('Water Data'!D117)),0),"]"),IF(AND(ISTEXT(OFFSET('Water Data'!$B$2,0,10*ROW('Water Data'!D117))),BS123="",ISNUMBER(OFFSET('Water Data'!$D$4,0,10*ROW('Water Data'!D117)))),100-OFFSET('Water Data'!$D$4,0,10*ROW('Water Data'!D117)),NA())))</f>
        <v>#N/A</v>
      </c>
      <c r="E123" s="82" t="e">
        <f ca="true">+IF(AND(ISTEXT(OFFSET('Water Data'!$B$2,0,10*ROW('Water Data'!E117))),BT123="Yes"),OFFSET('Water Data'!$D$6,0,10*ROW('Water Data'!D117)),IF(AND(ISTEXT(OFFSET('Water Data'!$B$2,0,10*ROW('Water Data'!D117))),BT123="No",ISNUMBER(OFFSET('Water Data'!$D$6,0,10*ROW('Water Data'!D117)))),CONCATENATE("[",ROUND(OFFSET('Water Data'!$D$6,0,10*ROW('Water Data'!D117)),0),"]"),IF(AND(ISTEXT(OFFSET('Water Data'!$B$2,0,10*ROW('Water Data'!D117))),BT123="",ISNUMBER(OFFSET('Water Data'!$D$6,0,10*ROW('Water Data'!D117)))),OFFSET('Water Data'!$D$6,0,10*ROW('Water Data'!D117)),NA())))</f>
        <v>#N/A</v>
      </c>
      <c r="F123" s="82" t="e">
        <f ca="true">+IF(AND(ISTEXT(OFFSET('Water Data'!$B$2,0,10*ROW('Water Data'!D117))),BU123="Yes"),OFFSET('Water Data'!$D$9,0,10*ROW('Water Data'!D117)),IF(AND(ISTEXT(OFFSET('Water Data'!$B$2,0,10*ROW('Water Data'!D117))),BU123="No",ISNUMBER(OFFSET('Water Data'!$D$9,0,10*ROW('Water Data'!D117)))),CONCATENATE("[",ROUND(OFFSET('Water Data'!$D$9,0,10*ROW('Water Data'!D117)),0),"]"),IF(AND(ISTEXT(OFFSET('Water Data'!$B$2,0,10*ROW('Water Data'!D117))),BU123="",ISNUMBER(OFFSET('Water Data'!$D$9,0,10*ROW('Water Data'!D117)))),OFFSET('Water Data'!$D$9,0,10*ROW('Water Data'!D117)),NA())))</f>
        <v>#N/A</v>
      </c>
      <c r="G123" s="82" t="e">
        <f ca="true">+IF(AND(ISTEXT(OFFSET('Water Data'!$B$2,0,10*ROW('Water Data'!E117))),BV123="Yes"),100-OFFSET('Water Data'!$E$4,0,10*ROW('Water Data'!E117)),IF(AND(ISTEXT(OFFSET('Water Data'!$B$2,0,10*ROW('Water Data'!E117))),BV123="No",ISNUMBER(OFFSET('Water Data'!$E$4,0,10*ROW('Water Data'!E117)))),CONCATENATE("[",ROUND(100-OFFSET('Water Data'!$E$4,0,10*ROW('Water Data'!E117)),0),"]"),IF(AND(ISTEXT(OFFSET('Water Data'!$B$2,0,10*ROW('Water Data'!E117))),BV123="",ISNUMBER(OFFSET('Water Data'!$E$4,0,10*ROW('Water Data'!E117)))),100-OFFSET('Water Data'!$E$4,0,10*ROW('Water Data'!E117)),NA())))</f>
        <v>#N/A</v>
      </c>
      <c r="H123" s="82" t="e">
        <f ca="true">+IF(AND(ISTEXT(OFFSET('Water Data'!$B$2,0,10*ROW('Water Data'!E117))),BW123="Yes"),OFFSET('Water Data'!$E$6,0,10*ROW('Water Data'!E117)),IF(AND(ISTEXT(OFFSET('Water Data'!$B$2,0,10*ROW('Water Data'!E117))),BW123="No",ISNUMBER(OFFSET('Water Data'!$E$6,0,10*ROW('Water Data'!E117)))),CONCATENATE("[",ROUND(OFFSET('Water Data'!$D$6,0,10*ROW('Water Data'!E117)),0),"]"),IF(AND(ISTEXT(OFFSET('Water Data'!$B$2,0,10*ROW('Water Data'!E117))),BW123="",ISNUMBER(OFFSET('Water Data'!$E$6,0,10*ROW('Water Data'!E117)))),OFFSET('Water Data'!$E$6,0,10*ROW('Water Data'!E117)),NA())))</f>
        <v>#N/A</v>
      </c>
      <c r="I123" s="82" t="e">
        <f ca="true">+IF(AND(ISTEXT(OFFSET('Water Data'!$B$2,0,10*ROW('Water Data'!E117))),BX123="Yes"),OFFSET('Water Data'!$E$9,0,10*ROW('Water Data'!E117)),IF(AND(ISTEXT(OFFSET('Water Data'!$B$2,0,10*ROW('Water Data'!E117))),BX123="No",ISNUMBER(OFFSET('Water Data'!$E$9,0,10*ROW('Water Data'!E117)))),CONCATENATE("[",ROUND(OFFSET('Water Data'!$E$9,0,10*ROW('Water Data'!E117)),0),"]"),IF(AND(ISTEXT(OFFSET('Water Data'!$B$2,0,10*ROW('Water Data'!E117))),BX123="",ISNUMBER(OFFSET('Water Data'!$E$9,0,10*ROW('Water Data'!E117)))),OFFSET('Water Data'!$E$9,0,10*ROW('Water Data'!E117)),NA())))</f>
        <v>#N/A</v>
      </c>
      <c r="J123" s="82" t="e">
        <f ca="true">+IF(AND(ISTEXT(OFFSET('Water Data'!$B$2,0,10*ROW('Water Data'!F117))),BY123="Yes"),100-OFFSET('Water Data'!$F$4,0,10*ROW('Water Data'!F117)),IF(AND(ISTEXT(OFFSET('Water Data'!$B$2,0,10*ROW('Water Data'!F117))),BY123="No",ISNUMBER(OFFSET('Water Data'!$F$4,0,10*ROW('Water Data'!F117)))),CONCATENATE("[",ROUND(100-OFFSET('Water Data'!$F$4,0,10*ROW('Water Data'!F117)),0),"]"),IF(AND(ISTEXT(OFFSET('Water Data'!$B$2,0,10*ROW('Water Data'!F117))),BY123="",ISNUMBER(OFFSET('Water Data'!$F$4,0,10*ROW('Water Data'!F117)))),100-OFFSET('Water Data'!$F$4,0,10*ROW('Water Data'!F117)),NA())))</f>
        <v>#N/A</v>
      </c>
      <c r="K123" s="82" t="e">
        <f ca="true">+IF(AND(ISTEXT(OFFSET('Water Data'!$B$2,0,10*ROW('Water Data'!F117))),BZ123="Yes"),OFFSET('Water Data'!$F$6,0,10*ROW('Water Data'!F117)),IF(AND(ISTEXT(OFFSET('Water Data'!$B$2,0,10*ROW('Water Data'!F117))),BZ123="No",ISNUMBER(OFFSET('Water Data'!$F$6,0,10*ROW('Water Data'!F117)))),CONCATENATE("[",ROUND(OFFSET('Water Data'!$F$6,0,10*ROW('Water Data'!F117)),0),"]"),IF(AND(ISTEXT(OFFSET('Water Data'!$B$2,0,10*ROW('Water Data'!F117))),BZ123="",ISNUMBER(OFFSET('Water Data'!$F$6,0,10*ROW('Water Data'!F117)))),OFFSET('Water Data'!$F$6,0,10*ROW('Water Data'!F117)),NA())))</f>
        <v>#N/A</v>
      </c>
      <c r="L123" s="82" t="e">
        <f ca="true">+IF(AND(ISTEXT(OFFSET('Water Data'!$B$2,0,10*ROW('Water Data'!F117))),CA123="Yes"),OFFSET('Water Data'!$F$9,0,10*ROW('Water Data'!F117)),IF(AND(ISTEXT(OFFSET('Water Data'!$B$2,0,10*ROW('Water Data'!F117))),CA123="No",ISNUMBER(OFFSET('Water Data'!$F$9,0,10*ROW('Water Data'!F117)))),CONCATENATE("[",ROUND(OFFSET('Water Data'!$F$9,0,10*ROW('Water Data'!F117)),0),"]"),IF(AND(ISTEXT(OFFSET('Water Data'!$B$2,0,10*ROW('Water Data'!F117))),CA123="",ISNUMBER(OFFSET('Water Data'!$F$9,0,10*ROW('Water Data'!F117)))),OFFSET('Water Data'!$F$9,0,10*ROW('Water Data'!F117)),NA())))</f>
        <v>#N/A</v>
      </c>
      <c r="M123" s="82" t="e">
        <f ca="true">+IF(AND(ISTEXT(OFFSET('Water Data'!$B$2,0,10*ROW('Water Data'!G117))),CB123="Yes"),100-OFFSET('Water Data'!$G$4,0,10*ROW('Water Data'!G117)),IF(AND(ISTEXT(OFFSET('Water Data'!$B$2,0,10*ROW('Water Data'!G117))),CB123="No",ISNUMBER(OFFSET('Water Data'!$G$4,0,10*ROW('Water Data'!G117)))),CONCATENATE("[",ROUND(100-OFFSET('Water Data'!$G$4,0,10*ROW('Water Data'!G117)),0),"]"),IF(AND(ISTEXT(OFFSET('Water Data'!$B$2,0,10*ROW('Water Data'!G117))),CB123="",ISNUMBER(OFFSET('Water Data'!$G$4,0,10*ROW('Water Data'!G117)))),100-OFFSET('Water Data'!$G$4,0,10*ROW('Water Data'!G117)),NA())))</f>
        <v>#N/A</v>
      </c>
      <c r="N123" s="82" t="e">
        <f ca="true">+IF(AND(ISTEXT(OFFSET('Water Data'!$B$2,0,10*ROW('Water Data'!G117))),CC123="Yes"),OFFSET('Water Data'!$G$6,0,10*ROW('Water Data'!G117)),IF(AND(ISTEXT(OFFSET('Water Data'!$B$2,0,10*ROW('Water Data'!G117))),CC123="No",ISNUMBER(OFFSET('Water Data'!$G$6,0,10*ROW('Water Data'!G117)))),CONCATENATE("[",ROUND(OFFSET('Water Data'!$G$6,0,10*ROW('Water Data'!G117)),0),"]"),IF(AND(ISTEXT(OFFSET('Water Data'!$B$2,0,10*ROW('Water Data'!G117))),CC123="",ISNUMBER(OFFSET('Water Data'!$G$6,0,10*ROW('Water Data'!G117)))),OFFSET('Water Data'!$G$6,0,10*ROW('Water Data'!G117)),NA())))</f>
        <v>#N/A</v>
      </c>
      <c r="O123" s="82" t="e">
        <f ca="true">+IF(AND(ISTEXT(OFFSET('Water Data'!$B$2,0,10*ROW('Water Data'!G117))),CD123="Yes"),OFFSET('Water Data'!$G$9,0,10*ROW('Water Data'!G117)),IF(AND(ISTEXT(OFFSET('Water Data'!$B$2,0,10*ROW('Water Data'!G117))),CD123="No",ISNUMBER(OFFSET('Water Data'!$G$9,0,10*ROW('Water Data'!G117)))),CONCATENATE("[",ROUND(OFFSET('Water Data'!$G$9,0,10*ROW('Water Data'!G117)),0),"]"),IF(AND(ISTEXT(OFFSET('Water Data'!$B$2,0,10*ROW('Water Data'!G117))),CD123="",ISNUMBER(OFFSET('Water Data'!$G$9,0,10*ROW('Water Data'!G117)))),OFFSET('Water Data'!$G$9,0,10*ROW('Water Data'!G117)),NA())))</f>
        <v>#N/A</v>
      </c>
      <c r="P123" s="82" t="e">
        <f ca="true">+IF(AND(ISTEXT(OFFSET('Water Data'!$B$2,0,10*ROW('Water Data'!H117))),CE123="Yes"),100-OFFSET('Water Data'!$H$4,0,10*ROW('Water Data'!H117)),IF(AND(ISTEXT(OFFSET('Water Data'!$B$2,0,10*ROW('Water Data'!H117))),CE123="No",ISNUMBER(OFFSET('Water Data'!$H$4,0,10*ROW('Water Data'!H117)))),CONCATENATE("[",ROUND(100-OFFSET('Water Data'!$H$4,0,10*ROW('Water Data'!H117)),0),"]"),IF(AND(ISTEXT(OFFSET('Water Data'!$B$2,0,10*ROW('Water Data'!H117))),CE123="",ISNUMBER(OFFSET('Water Data'!$H$4,0,10*ROW('Water Data'!H117)))),100-OFFSET('Water Data'!$H$4,0,10*ROW('Water Data'!H117)),NA())))</f>
        <v>#N/A</v>
      </c>
      <c r="Q123" s="82" t="e">
        <f ca="true">+IF(AND(ISTEXT(OFFSET('Water Data'!$B$2,0,10*ROW('Water Data'!H117))),CF123="Yes"),OFFSET('Water Data'!$H$6,0,10*ROW('Water Data'!H117)),IF(AND(ISTEXT(OFFSET('Water Data'!$B$2,0,10*ROW('Water Data'!H117))),CF123="No",ISNUMBER(OFFSET('Water Data'!$H$6,0,10*ROW('Water Data'!H117)))),CONCATENATE("[",ROUND(OFFSET('Water Data'!$H$6,0,10*ROW('Water Data'!H117)),0),"]"),IF(AND(ISTEXT(OFFSET('Water Data'!$B$2,0,10*ROW('Water Data'!H117))),CF123="",ISNUMBER(OFFSET('Water Data'!$H$6,0,10*ROW('Water Data'!H117)))),OFFSET('Water Data'!$H$6,0,10*ROW('Water Data'!H117)),NA())))</f>
        <v>#N/A</v>
      </c>
      <c r="R123" s="82" t="e">
        <f ca="true">+IF(AND(ISTEXT(OFFSET('Water Data'!$B$2,0,10*ROW('Water Data'!H117))),CG123="Yes"),OFFSET('Water Data'!$H$9,0,10*ROW('Water Data'!H117)),IF(AND(ISTEXT(OFFSET('Water Data'!$B$2,0,10*ROW('Water Data'!H117))),CG123="No",ISNUMBER(OFFSET('Water Data'!$H$9,0,10*ROW('Water Data'!H117)))),CONCATENATE("[",ROUND(OFFSET('Water Data'!$H$9,0,10*ROW('Water Data'!H117)),0),"]"),IF(AND(ISTEXT(OFFSET('Water Data'!$B$2,0,10*ROW('Water Data'!H117))),CG123="",ISNUMBER(OFFSET('Water Data'!$H$9,0,10*ROW('Water Data'!H117)))),OFFSET('Water Data'!$H$9,0,10*ROW('Water Data'!H117)),NA())))</f>
        <v>#N/A</v>
      </c>
      <c r="S123" s="82" t="e">
        <f ca="true">+IF(AND(ISTEXT(OFFSET('Water Data'!$B$2,0,10*ROW('Water Data'!I117))),CH123="Yes"),100-OFFSET('Water Data'!$I$4,0,10*ROW('Water Data'!I117)),IF(AND(ISTEXT(OFFSET('Water Data'!$B$2,0,10*ROW('Water Data'!I117))),CH123="No",ISNUMBER(OFFSET('Water Data'!$I$4,0,10*ROW('Water Data'!I117)))),CONCATENATE("[",ROUND(100-OFFSET('Water Data'!$I$4,0,10*ROW('Water Data'!I117)),0),"]"),IF(AND(ISTEXT(OFFSET('Water Data'!$B$2,0,10*ROW('Water Data'!I117))),CH123="",ISNUMBER(OFFSET('Water Data'!$I$4,0,10*ROW('Water Data'!I117)))),100-OFFSET('Water Data'!$I$4,0,10*ROW('Water Data'!I117)),NA())))</f>
        <v>#N/A</v>
      </c>
      <c r="T123" s="82" t="e">
        <f ca="true">+IF(AND(ISTEXT(OFFSET('Water Data'!$B$2,0,10*ROW('Water Data'!I117))),CI123="Yes"),OFFSET('Water Data'!$I$6,0,10*ROW('Water Data'!I117)),IF(AND(ISTEXT(OFFSET('Water Data'!$B$2,0,10*ROW('Water Data'!I117))),CI123="No",ISNUMBER(OFFSET('Water Data'!$I$6,0,10*ROW('Water Data'!I117)))),CONCATENATE("[",ROUND(OFFSET('Water Data'!$I$6,0,10*ROW('Water Data'!I117)),0),"]"),IF(AND(ISTEXT(OFFSET('Water Data'!$B$2,0,10*ROW('Water Data'!I117))),CI123="",ISNUMBER(OFFSET('Water Data'!$I$6,0,10*ROW('Water Data'!I117)))),OFFSET('Water Data'!$I$6,0,10*ROW('Water Data'!I117)),NA())))</f>
        <v>#N/A</v>
      </c>
      <c r="U123" s="82" t="e">
        <f ca="true">+IF(AND(ISTEXT(OFFSET('Water Data'!$B$2,0,10*ROW('Water Data'!I117))),CJ123="Yes"),OFFSET('Water Data'!$I$9,0,10*ROW('Water Data'!I117)),IF(AND(ISTEXT(OFFSET('Water Data'!$B$2,0,10*ROW('Water Data'!I117))),CJ123="No",ISNUMBER(OFFSET('Water Data'!$I$9,0,10*ROW('Water Data'!I117)))),CONCATENATE("[",ROUND(OFFSET('Water Data'!$I$9,0,10*ROW('Water Data'!I117)),0),"]"),IF(AND(ISTEXT(OFFSET('Water Data'!$B$2,0,10*ROW('Water Data'!I117))),CJ123="",ISNUMBER(OFFSET('Water Data'!$I$9,0,10*ROW('Water Data'!I117)))),OFFSET('Water Data'!$I$9,0,10*ROW('Water Data'!I117)),NA())))</f>
        <v>#N/A</v>
      </c>
      <c r="V123" s="83" t="e">
        <f ca="true">+IF(AND(ISTEXT(OFFSET('Sanitation Data'!$B$2,0,10*ROW('Sanitation Data'!D117))),CK123="Yes"),100-OFFSET('Sanitation Data'!$D$4,0,10*ROW('Sanitation Data'!D117)),IF(AND(ISTEXT(OFFSET('Sanitation Data'!$B$2,0,10*ROW('Sanitation Data'!D117))),CK123="No",ISNUMBER(OFFSET('Sanitation Data'!$D$4,0,10*ROW('Sanitation Data'!D117)))),CONCATENATE("[",ROUND(100-OFFSET('Sanitation Data'!$D$4,0,10*ROW('Sanitation Data'!D117)),0),"]"),IF(AND(ISTEXT(OFFSET('Sanitation Data'!$B$2,0,10*ROW('Sanitation Data'!D117))),CK123="",ISNUMBER(OFFSET('Sanitation Data'!$D$4,0,10*ROW('Sanitation Data'!D117)))),100-OFFSET('Sanitation Data'!$D$4,0,10*ROW('Sanitation Data'!D117)),NA())))</f>
        <v>#N/A</v>
      </c>
      <c r="W123" s="83" t="e">
        <f ca="true">+IF(AND(ISTEXT(OFFSET('Sanitation Data'!$B$2,0,10*ROW('Sanitation Data'!D117))),CL123="Yes"),OFFSET('Sanitation Data'!$D$6,0,10*ROW('Sanitation Data'!D117)),IF(AND(ISTEXT(OFFSET('Sanitation Data'!$B$2,0,10*ROW('Sanitation Data'!D117))),CL123="No",ISNUMBER(OFFSET('Sanitation Data'!$D$6,0,10*ROW('Sanitation Data'!D117)))),CONCATENATE("[",ROUND(OFFSET('Sanitation Data'!$D$6,0,10*ROW('Sanitation Data'!D117)),0),"]"),IF(AND(ISTEXT(OFFSET('Sanitation Data'!$B$2,0,10*ROW('Sanitation Data'!D117))),CL123="",ISNUMBER(OFFSET('Sanitation Data'!$D$6,0,10*ROW('Sanitation Data'!D117)))),OFFSET('Sanitation Data'!$D$6,0,10*ROW('Sanitation Data'!D117)),NA())))</f>
        <v>#N/A</v>
      </c>
      <c r="X123" s="83" t="e">
        <f ca="true">+IF(AND(ISTEXT(OFFSET('Sanitation Data'!$B$2,0,10*ROW('Sanitation Data'!D117))),CM123="Yes"),OFFSET('Sanitation Data'!$D$10,0,10*ROW('Sanitation Data'!D117)),IF(AND(ISTEXT(OFFSET('Sanitation Data'!$B$2,0,10*ROW('Sanitation Data'!D117))),CM123="No",ISNUMBER(OFFSET('Sanitation Data'!$D$10,0,10*ROW('Sanitation Data'!D117)))),CONCATENATE("[",ROUND(OFFSET('Sanitation Data'!$D$10,0,10*ROW('Sanitation Data'!D117)),0),"]"),IF(AND(ISTEXT(OFFSET('Sanitation Data'!$B$2,0,10*ROW('Sanitation Data'!D117))),CM123="",ISNUMBER(OFFSET('Sanitation Data'!$D$10,0,10*ROW('Sanitation Data'!D117)))),OFFSET('Sanitation Data'!$D$10,0,10*ROW('Sanitation Data'!D117)),NA())))</f>
        <v>#N/A</v>
      </c>
      <c r="Y123" s="83" t="e">
        <f ca="true">+IF(AND(ISTEXT(OFFSET('Sanitation Data'!$B$2,0,10*ROW('Sanitation Data'!D117))),CN123="Yes"),OFFSET('Sanitation Data'!$D$11,0,10*ROW('Sanitation Data'!D117)),IF(AND(ISTEXT(OFFSET('Sanitation Data'!$B$2,0,10*ROW('Sanitation Data'!D117))),CN123="No",ISNUMBER(OFFSET('Sanitation Data'!$D$11,0,10*ROW('Sanitation Data'!D117)))),CONCATENATE("[",ROUND(OFFSET('Sanitation Data'!$D$11,0,10*ROW('Sanitation Data'!D117)),0),"]"),IF(AND(ISTEXT(OFFSET('Sanitation Data'!$B$2,0,10*ROW('Sanitation Data'!D117))),CN123="",ISNUMBER(OFFSET('Sanitation Data'!$D$11,0,10*ROW('Sanitation Data'!D117)))),OFFSET('Sanitation Data'!$D$11,0,10*ROW('Sanitation Data'!D117)),NA())))</f>
        <v>#N/A</v>
      </c>
      <c r="Z123" s="83" t="e">
        <f ca="true">+IF(AND(ISTEXT(OFFSET('Sanitation Data'!$B$2,0,10*ROW('Sanitation Data'!D117))),CO123="Yes"),OFFSET('Sanitation Data'!$D$12,0,10*ROW('Sanitation Data'!D117)),IF(AND(ISTEXT(OFFSET('Sanitation Data'!$B$2,0,10*ROW('Sanitation Data'!D117))),CO123="No",ISNUMBER(OFFSET('Sanitation Data'!$D$12,0,10*ROW('Sanitation Data'!D117)))),CONCATENATE("[",ROUND(OFFSET('Sanitation Data'!$D$12,0,10*ROW('Sanitation Data'!D117)),0),"]"),IF(AND(ISTEXT(OFFSET('Sanitation Data'!$B$2,0,10*ROW('Sanitation Data'!D117))),CO123="",ISNUMBER(OFFSET('Sanitation Data'!$D$12,0,10*ROW('Sanitation Data'!D117)))),OFFSET('Sanitation Data'!$D$12,0,10*ROW('Sanitation Data'!D117)),NA())))</f>
        <v>#N/A</v>
      </c>
      <c r="AA123" s="83" t="e">
        <f ca="true">+IF(AND(ISTEXT(OFFSET('Sanitation Data'!$B$2,0,10*ROW('Sanitation Data'!E117))),CP123="Yes"),100-OFFSET('Sanitation Data'!$E$4,0,10*ROW('Sanitation Data'!E117)),IF(AND(ISTEXT(OFFSET('Sanitation Data'!$B$2,0,10*ROW('Sanitation Data'!E117))),CP123="No",ISNUMBER(OFFSET('Sanitation Data'!$E$4,0,10*ROW('Sanitation Data'!E117)))),CONCATENATE("[",ROUND(100-OFFSET('Sanitation Data'!$E$4,0,10*ROW('Sanitation Data'!E117)),0),"]"),IF(AND(ISTEXT(OFFSET('Sanitation Data'!$B$2,0,10*ROW('Sanitation Data'!E117))),CP123="",ISNUMBER(OFFSET('Sanitation Data'!$E$4,0,10*ROW('Sanitation Data'!E117)))),100-OFFSET('Sanitation Data'!$E$4,0,10*ROW('Sanitation Data'!E117)),NA())))</f>
        <v>#N/A</v>
      </c>
      <c r="AB123" s="83" t="e">
        <f ca="true">+IF(AND(ISTEXT(OFFSET('Sanitation Data'!$B$2,0,10*ROW('Sanitation Data'!E117))),CQ123="Yes"),OFFSET('Sanitation Data'!$E$6,0,10*ROW('Sanitation Data'!H117)),IF(AND(ISTEXT(OFFSET('Sanitation Data'!$B$2,0,10*ROW('Sanitation Data'!E117))),CQ123="No",ISNUMBER(OFFSET('Sanitation Data'!$E$6,0,10*ROW('Sanitation Data'!E117)))),CONCATENATE("[",ROUND(OFFSET('Sanitation Data'!$E$6,0,10*ROW('Sanitation Data'!E117)),0),"]"),IF(AND(ISTEXT(OFFSET('Sanitation Data'!$B$2,0,10*ROW('Sanitation Data'!E117))),CQ123="",ISNUMBER(OFFSET('Sanitation Data'!$E$6,0,10*ROW('Sanitation Data'!E117)))),OFFSET('Sanitation Data'!$E$6,0,10*ROW('Sanitation Data'!E117)),NA())))</f>
        <v>#N/A</v>
      </c>
      <c r="AC123" s="83" t="e">
        <f ca="true">+IF(AND(ISTEXT(OFFSET('Sanitation Data'!$B$2,0,10*ROW('Sanitation Data'!E117))),CR123="Yes"),OFFSET('Sanitation Data'!$E$10,0,10*ROW('Sanitation Data'!E117)),IF(AND(ISTEXT(OFFSET('Sanitation Data'!$B$2,0,10*ROW('Sanitation Data'!E117))),CR123="No",ISNUMBER(OFFSET('Sanitation Data'!$E$10,0,10*ROW('Sanitation Data'!E117)))),CONCATENATE("[",ROUND(OFFSET('Sanitation Data'!$E$10,0,10*ROW('Sanitation Data'!E117)),0),"]"),IF(AND(ISTEXT(OFFSET('Sanitation Data'!$B$2,0,10*ROW('Sanitation Data'!E117))),CR123="",ISNUMBER(OFFSET('Sanitation Data'!$E$10,0,10*ROW('Sanitation Data'!E117)))),OFFSET('Sanitation Data'!$E$10,0,10*ROW('Sanitation Data'!E117)),NA())))</f>
        <v>#N/A</v>
      </c>
      <c r="AD123" s="83" t="e">
        <f ca="true">+IF(AND(ISTEXT(OFFSET('Sanitation Data'!$B$2,0,10*ROW('Sanitation Data'!E117))),CS123="Yes"),OFFSET('Sanitation Data'!$E$11,0,10*ROW('Sanitation Data'!E117)),IF(AND(ISTEXT(OFFSET('Sanitation Data'!$B$2,0,10*ROW('Sanitation Data'!E117))),CS123="No",ISNUMBER(OFFSET('Sanitation Data'!$E$11,0,10*ROW('Sanitation Data'!E117)))),CONCATENATE("[",ROUND(OFFSET('Sanitation Data'!$E$11,0,10*ROW('Sanitation Data'!E117)),0),"]"),IF(AND(ISTEXT(OFFSET('Sanitation Data'!$B$2,0,10*ROW('Sanitation Data'!E117))),CS123="",ISNUMBER(OFFSET('Sanitation Data'!$E$11,0,10*ROW('Sanitation Data'!E117)))),OFFSET('Sanitation Data'!$E$11,0,10*ROW('Sanitation Data'!E117)),NA())))</f>
        <v>#N/A</v>
      </c>
      <c r="AE123" s="83" t="e">
        <f ca="true">+IF(AND(ISTEXT(OFFSET('Sanitation Data'!$B$2,0,10*ROW('Sanitation Data'!E117))),CT123="Yes"),OFFSET('Sanitation Data'!$E$12,0,10*ROW('Sanitation Data'!E117)),IF(AND(ISTEXT(OFFSET('Sanitation Data'!$B$2,0,10*ROW('Sanitation Data'!E117))),CT123="No",ISNUMBER(OFFSET('Sanitation Data'!$E$12,0,10*ROW('Sanitation Data'!E117)))),CONCATENATE("[",ROUND(OFFSET('Sanitation Data'!$E$12,0,10*ROW('Sanitation Data'!E117)),0),"]"),IF(AND(ISTEXT(OFFSET('Sanitation Data'!$B$2,0,10*ROW('Sanitation Data'!E117))),CT123="",ISNUMBER(OFFSET('Sanitation Data'!$E$12,0,10*ROW('Sanitation Data'!E117)))),OFFSET('Sanitation Data'!$E$12,0,10*ROW('Sanitation Data'!E117)),NA())))</f>
        <v>#N/A</v>
      </c>
      <c r="AF123" s="83" t="e">
        <f ca="true">+IF(AND(ISTEXT(OFFSET('Sanitation Data'!$B$2,0,10*ROW('Sanitation Data'!F117))),CU123="Yes"),100-OFFSET('Sanitation Data'!$F$4,0,10*ROW('Sanitation Data'!F117)),IF(AND(ISTEXT(OFFSET('Sanitation Data'!$B$2,0,10*ROW('Sanitation Data'!F117))),CU123="No",ISNUMBER(OFFSET('Sanitation Data'!$F$4,0,10*ROW('Sanitation Data'!F117)))),CONCATENATE("[",ROUND(100-OFFSET('Sanitation Data'!$F$4,0,10*ROW('Sanitation Data'!F117)),0),"]"),IF(AND(ISTEXT(OFFSET('Sanitation Data'!$B$2,0,10*ROW('Sanitation Data'!F117))),CU123="",ISNUMBER(OFFSET('Sanitation Data'!$F$4,0,10*ROW('Sanitation Data'!F117)))),100-OFFSET('Sanitation Data'!$F$4,0,10*ROW('Sanitation Data'!F117)),NA())))</f>
        <v>#N/A</v>
      </c>
      <c r="AG123" s="83" t="e">
        <f ca="true">+IF(AND(ISTEXT(OFFSET('Sanitation Data'!$B$2,0,10*ROW('Sanitation Data'!F117))),CV123="Yes"),OFFSET('Sanitation Data'!$F$6,0,10*ROW('Sanitation Data'!F117)),IF(AND(ISTEXT(OFFSET('Sanitation Data'!$B$2,0,10*ROW('Sanitation Data'!F117))),CV123="No",ISNUMBER(OFFSET('Sanitation Data'!$F$6,0,10*ROW('Sanitation Data'!F117)))),CONCATENATE("[",ROUND(OFFSET('Sanitation Data'!$F$6,0,10*ROW('Sanitation Data'!F117)),0),"]"),IF(AND(ISTEXT(OFFSET('Sanitation Data'!$B$2,0,10*ROW('Sanitation Data'!F117))),CV123="",ISNUMBER(OFFSET('Sanitation Data'!$F$6,0,10*ROW('Sanitation Data'!F117)))),OFFSET('Sanitation Data'!$F$6,0,10*ROW('Sanitation Data'!F117)),NA())))</f>
        <v>#N/A</v>
      </c>
      <c r="AH123" s="83" t="e">
        <f ca="true">+IF(AND(ISTEXT(OFFSET('Sanitation Data'!$B$2,0,10*ROW('Sanitation Data'!F117))),CW123="Yes"),OFFSET('Sanitation Data'!$F$10,0,10*ROW('Sanitation Data'!F117)),IF(AND(ISTEXT(OFFSET('Sanitation Data'!$B$2,0,10*ROW('Sanitation Data'!F117))),CW123="No",ISNUMBER(OFFSET('Sanitation Data'!$F$10,0,10*ROW('Sanitation Data'!F117)))),CONCATENATE("[",ROUND(OFFSET('Sanitation Data'!$F$10,0,10*ROW('Sanitation Data'!F117)),0),"]"),IF(AND(ISTEXT(OFFSET('Sanitation Data'!$B$2,0,10*ROW('Sanitation Data'!F117))),CW123="",ISNUMBER(OFFSET('Sanitation Data'!$F$10,0,10*ROW('Sanitation Data'!F117)))),OFFSET('Sanitation Data'!$F$10,0,10*ROW('Sanitation Data'!F117)),NA())))</f>
        <v>#N/A</v>
      </c>
      <c r="AI123" s="83" t="e">
        <f ca="true">+IF(AND(ISTEXT(OFFSET('Sanitation Data'!$B$2,0,10*ROW('Sanitation Data'!F117))),CX123="Yes"),OFFSET('Sanitation Data'!$F$11,0,10*ROW('Sanitation Data'!F117)),IF(AND(ISTEXT(OFFSET('Sanitation Data'!$B$2,0,10*ROW('Sanitation Data'!F117))),CX123="No",ISNUMBER(OFFSET('Sanitation Data'!$F$11,0,10*ROW('Sanitation Data'!F117)))),CONCATENATE("[",ROUND(OFFSET('Sanitation Data'!$F$11,0,10*ROW('Sanitation Data'!F117)),0),"]"),IF(AND(ISTEXT(OFFSET('Sanitation Data'!$B$2,0,10*ROW('Sanitation Data'!F117))),CX123="",ISNUMBER(OFFSET('Sanitation Data'!$F$11,0,10*ROW('Sanitation Data'!F117)))),OFFSET('Sanitation Data'!$F$11,0,10*ROW('Sanitation Data'!F117)),NA())))</f>
        <v>#N/A</v>
      </c>
      <c r="AJ123" s="83" t="e">
        <f ca="true">+IF(AND(ISTEXT(OFFSET('Sanitation Data'!$B$2,0,10*ROW('Sanitation Data'!F117))),CY123="Yes"),OFFSET('Sanitation Data'!$F$12,0,10*ROW('Sanitation Data'!F117)),IF(AND(ISTEXT(OFFSET('Sanitation Data'!$B$2,0,10*ROW('Sanitation Data'!F117))),CY123="No",ISNUMBER(OFFSET('Sanitation Data'!$F$12,0,10*ROW('Sanitation Data'!F117)))),CONCATENATE("[",ROUND(OFFSET('Sanitation Data'!$F$12,0,10*ROW('Sanitation Data'!F117)),0),"]"),IF(AND(ISTEXT(OFFSET('Sanitation Data'!$B$2,0,10*ROW('Sanitation Data'!F117))),CY123="",ISNUMBER(OFFSET('Sanitation Data'!$F$12,0,10*ROW('Sanitation Data'!F117)))),OFFSET('Sanitation Data'!$F$12,0,10*ROW('Sanitation Data'!F117)),NA())))</f>
        <v>#N/A</v>
      </c>
      <c r="AK123" s="83" t="e">
        <f ca="true">+IF(AND(ISTEXT(OFFSET('Sanitation Data'!$B$2,0,10*ROW('Sanitation Data'!G117))),CZ123="Yes"),100-OFFSET('Sanitation Data'!$G$4,0,10*ROW('Sanitation Data'!G117)),IF(AND(ISTEXT(OFFSET('Sanitation Data'!$B$2,0,10*ROW('Sanitation Data'!G117))),CZ123="No",ISNUMBER(OFFSET('Sanitation Data'!$G$4,0,10*ROW('Sanitation Data'!G117)))),CONCATENATE("[",ROUND(100-OFFSET('Sanitation Data'!$G$4,0,10*ROW('Sanitation Data'!G117)),0),"]"),IF(AND(ISTEXT(OFFSET('Sanitation Data'!$B$2,0,10*ROW('Sanitation Data'!G117))),CZ123="",ISNUMBER(OFFSET('Sanitation Data'!$G$4,0,10*ROW('Sanitation Data'!G117)))),100-OFFSET('Sanitation Data'!$G$4,0,10*ROW('Sanitation Data'!G117)),NA())))</f>
        <v>#N/A</v>
      </c>
      <c r="AL123" s="83" t="e">
        <f ca="true">+IF(AND(ISTEXT(OFFSET('Sanitation Data'!$B$2,0,10*ROW('Sanitation Data'!G117))),DA123="Yes"),OFFSET('Sanitation Data'!$G$6,0,10*ROW('Sanitation Data'!G117)),IF(AND(ISTEXT(OFFSET('Sanitation Data'!$B$2,0,10*ROW('Sanitation Data'!G117))),DA123="No",ISNUMBER(OFFSET('Sanitation Data'!$G$6,0,10*ROW('Sanitation Data'!G117)))),CONCATENATE("[",ROUND(OFFSET('Sanitation Data'!$G$6,0,10*ROW('Sanitation Data'!G117)),0),"]"),IF(AND(ISTEXT(OFFSET('Sanitation Data'!$B$2,0,10*ROW('Sanitation Data'!G117))),DA123="",ISNUMBER(OFFSET('Sanitation Data'!$G$6,0,10*ROW('Sanitation Data'!G117)))),OFFSET('Sanitation Data'!$G$6,0,10*ROW('Sanitation Data'!G117)),NA())))</f>
        <v>#N/A</v>
      </c>
      <c r="AM123" s="83" t="e">
        <f ca="true">+IF(AND(ISTEXT(OFFSET('Sanitation Data'!$B$2,0,10*ROW('Sanitation Data'!G117))),DB123="Yes"),OFFSET('Sanitation Data'!$G$10,0,10*ROW('Sanitation Data'!G117)),IF(AND(ISTEXT(OFFSET('Sanitation Data'!$B$2,0,10*ROW('Sanitation Data'!G117))),DB123="No",ISNUMBER(OFFSET('Sanitation Data'!$G$10,0,10*ROW('Sanitation Data'!G117)))),CONCATENATE("[",ROUND(OFFSET('Sanitation Data'!$G$10,0,10*ROW('Sanitation Data'!G117)),0),"]"),IF(AND(ISTEXT(OFFSET('Sanitation Data'!$B$2,0,10*ROW('Sanitation Data'!G117))),DB123="",ISNUMBER(OFFSET('Sanitation Data'!$G$10,0,10*ROW('Sanitation Data'!G117)))),OFFSET('Sanitation Data'!$G$10,0,10*ROW('Sanitation Data'!G117)),NA())))</f>
        <v>#N/A</v>
      </c>
      <c r="AN123" s="83" t="e">
        <f ca="true">+IF(AND(ISTEXT(OFFSET('Sanitation Data'!$B$2,0,10*ROW('Sanitation Data'!G117))),DC123="Yes"),OFFSET('Sanitation Data'!$G$11,0,10*ROW('Sanitation Data'!G117)),IF(AND(ISTEXT(OFFSET('Sanitation Data'!$B$2,0,10*ROW('Sanitation Data'!G117))),DC123="No",ISNUMBER(OFFSET('Sanitation Data'!$G$11,0,10*ROW('Sanitation Data'!G117)))),CONCATENATE("[",ROUND(OFFSET('Sanitation Data'!$G$11,0,10*ROW('Sanitation Data'!G117)),0),"]"),IF(AND(ISTEXT(OFFSET('Sanitation Data'!$B$2,0,10*ROW('Sanitation Data'!G117))),DC123="",ISNUMBER(OFFSET('Sanitation Data'!$G$11,0,10*ROW('Sanitation Data'!G117)))),OFFSET('Sanitation Data'!$G$11,0,10*ROW('Sanitation Data'!G117)),NA())))</f>
        <v>#N/A</v>
      </c>
      <c r="AO123" s="83" t="e">
        <f ca="true">+IF(AND(ISTEXT(OFFSET('Sanitation Data'!$B$2,0,10*ROW('Sanitation Data'!G117))),DD123="Yes"),OFFSET('Sanitation Data'!$G$12,0,10*ROW('Sanitation Data'!G117)),IF(AND(ISTEXT(OFFSET('Sanitation Data'!$B$2,0,10*ROW('Sanitation Data'!G117))),DD123="No",ISNUMBER(OFFSET('Sanitation Data'!$G$12,0,10*ROW('Sanitation Data'!G117)))),CONCATENATE("[",ROUND(OFFSET('Sanitation Data'!$G$12,0,10*ROW('Sanitation Data'!G117)),0),"]"),IF(AND(ISTEXT(OFFSET('Sanitation Data'!$B$2,0,10*ROW('Sanitation Data'!G117))),DD123="",ISNUMBER(OFFSET('Sanitation Data'!$G$12,0,10*ROW('Sanitation Data'!G117)))),OFFSET('Sanitation Data'!$G$12,0,10*ROW('Sanitation Data'!G117)),NA())))</f>
        <v>#N/A</v>
      </c>
      <c r="AP123" s="83" t="e">
        <f ca="true">+IF(AND(ISTEXT(OFFSET('Sanitation Data'!$B$2,0,10*ROW('Sanitation Data'!H117))),DE123="Yes"),100-OFFSET('Sanitation Data'!$H$4,0,10*ROW('Sanitation Data'!H117)),IF(AND(ISTEXT(OFFSET('Sanitation Data'!$B$2,0,10*ROW('Sanitation Data'!H117))),DE123="No",ISNUMBER(OFFSET('Sanitation Data'!$H$4,0,10*ROW('Sanitation Data'!H117)))),CONCATENATE("[",ROUND(100-OFFSET('Sanitation Data'!$H$4,0,10*ROW('Sanitation Data'!H117)),0),"]"),IF(AND(ISTEXT(OFFSET('Sanitation Data'!$B$2,0,10*ROW('Sanitation Data'!H117))),DE123="",ISNUMBER(OFFSET('Sanitation Data'!$H$4,0,10*ROW('Sanitation Data'!H117)))),100-OFFSET('Sanitation Data'!$H$4,0,10*ROW('Sanitation Data'!H117)),NA())))</f>
        <v>#N/A</v>
      </c>
      <c r="AQ123" s="83" t="e">
        <f ca="true">+IF(AND(ISTEXT(OFFSET('Sanitation Data'!$B$2,0,10*ROW('Sanitation Data'!H117))),DF123="Yes"),OFFSET('Sanitation Data'!$H$6,0,10*ROW('Sanitation Data'!H117)),IF(AND(ISTEXT(OFFSET('Sanitation Data'!$B$2,0,10*ROW('Sanitation Data'!H117))),DF123="No",ISNUMBER(OFFSET('Sanitation Data'!$H$6,0,10*ROW('Sanitation Data'!H117)))),CONCATENATE("[",ROUND(OFFSET('Sanitation Data'!$H$6,0,10*ROW('Sanitation Data'!H117)),0),"]"),IF(AND(ISTEXT(OFFSET('Sanitation Data'!$B$2,0,10*ROW('Sanitation Data'!H117))),DF123="",ISNUMBER(OFFSET('Sanitation Data'!$H$6,0,10*ROW('Sanitation Data'!H117)))),OFFSET('Sanitation Data'!$H$6,0,10*ROW('Sanitation Data'!H117)),NA())))</f>
        <v>#N/A</v>
      </c>
      <c r="AR123" s="83" t="e">
        <f ca="true">+IF(AND(ISTEXT(OFFSET('Sanitation Data'!$B$2,0,10*ROW('Sanitation Data'!H117))),DG123="Yes"),OFFSET('Sanitation Data'!$H$10,0,10*ROW('Sanitation Data'!H117)),IF(AND(ISTEXT(OFFSET('Sanitation Data'!$B$2,0,10*ROW('Sanitation Data'!H117))),DG123="No",ISNUMBER(OFFSET('Sanitation Data'!$H$10,0,10*ROW('Sanitation Data'!H117)))),CONCATENATE("[",ROUND(OFFSET('Sanitation Data'!$H$10,0,10*ROW('Sanitation Data'!H117)),0),"]"),IF(AND(ISTEXT(OFFSET('Sanitation Data'!$B$2,0,10*ROW('Sanitation Data'!H117))),DG123="",ISNUMBER(OFFSET('Sanitation Data'!$H$10,0,10*ROW('Sanitation Data'!H117)))),OFFSET('Sanitation Data'!$H$10,0,10*ROW('Sanitation Data'!H117)),NA())))</f>
        <v>#N/A</v>
      </c>
      <c r="AS123" s="83" t="e">
        <f ca="true">+IF(AND(ISTEXT(OFFSET('Sanitation Data'!$B$2,0,10*ROW('Sanitation Data'!H117))),DH123="Yes"),OFFSET('Sanitation Data'!$H$11,0,10*ROW('Sanitation Data'!H117)),IF(AND(ISTEXT(OFFSET('Sanitation Data'!$B$2,0,10*ROW('Sanitation Data'!H117))),DH123="No",ISNUMBER(OFFSET('Sanitation Data'!$H$11,0,10*ROW('Sanitation Data'!H117)))),CONCATENATE("[",ROUND(OFFSET('Sanitation Data'!$H$11,0,10*ROW('Sanitation Data'!H117)),0),"]"),IF(AND(ISTEXT(OFFSET('Sanitation Data'!$B$2,0,10*ROW('Sanitation Data'!H117))),DH123="",ISNUMBER(OFFSET('Sanitation Data'!$H$11,0,10*ROW('Sanitation Data'!H117)))),OFFSET('Sanitation Data'!$H$11,0,10*ROW('Sanitation Data'!H117)),NA())))</f>
        <v>#N/A</v>
      </c>
      <c r="AT123" s="83" t="e">
        <f ca="true">+IF(AND(ISTEXT(OFFSET('Sanitation Data'!$B$2,0,10*ROW('Sanitation Data'!H117))),DI123="Yes"),OFFSET('Sanitation Data'!$H$12,0,10*ROW('Sanitation Data'!H117)),IF(AND(ISTEXT(OFFSET('Sanitation Data'!$B$2,0,10*ROW('Sanitation Data'!H117))),DI123="No",ISNUMBER(OFFSET('Sanitation Data'!$H$12,0,10*ROW('Sanitation Data'!H117)))),CONCATENATE("[",ROUND(OFFSET('Sanitation Data'!$H$12,0,10*ROW('Sanitation Data'!H117)),0),"]"),IF(AND(ISTEXT(OFFSET('Sanitation Data'!$B$2,0,10*ROW('Sanitation Data'!H117))),DI123="",ISNUMBER(OFFSET('Sanitation Data'!$H$12,0,10*ROW('Sanitation Data'!H117)))),OFFSET('Sanitation Data'!$H$12,0,10*ROW('Sanitation Data'!H117)),NA())))</f>
        <v>#N/A</v>
      </c>
      <c r="AU123" s="83" t="e">
        <f ca="true">+IF(AND(ISTEXT(OFFSET('Sanitation Data'!$B$2,0,10*ROW('Sanitation Data'!I117))),DJ123="Yes"),100-OFFSET('Sanitation Data'!$I$4,0,10*ROW('Sanitation Data'!I117)),IF(AND(ISTEXT(OFFSET('Sanitation Data'!$B$2,0,10*ROW('Sanitation Data'!I117))),DJ123="No",ISNUMBER(OFFSET('Sanitation Data'!$I$4,0,10*ROW('Sanitation Data'!I117)))),CONCATENATE("[",ROUND(100-OFFSET('Sanitation Data'!$I$4,0,10*ROW('Sanitation Data'!I117)),0),"]"),IF(AND(ISTEXT(OFFSET('Sanitation Data'!$B$2,0,10*ROW('Sanitation Data'!I117))),DJ123="",ISNUMBER(OFFSET('Sanitation Data'!$I$4,0,10*ROW('Sanitation Data'!I117)))),100-OFFSET('Sanitation Data'!$I$4,0,10*ROW('Sanitation Data'!I117)),NA())))</f>
        <v>#N/A</v>
      </c>
      <c r="AV123" s="83" t="e">
        <f ca="true">+IF(AND(ISTEXT(OFFSET('Sanitation Data'!$B$2,0,10*ROW('Sanitation Data'!I117))),DK123="Yes"),OFFSET('Sanitation Data'!$I$6,0,10*ROW('Sanitation Data'!I117)),IF(AND(ISTEXT(OFFSET('Sanitation Data'!$B$2,0,10*ROW('Sanitation Data'!I117))),DK123="No",ISNUMBER(OFFSET('Sanitation Data'!$I$6,0,10*ROW('Sanitation Data'!I117)))),CONCATENATE("[",ROUND(OFFSET('Sanitation Data'!$I$6,0,10*ROW('Sanitation Data'!I117)),0),"]"),IF(AND(ISTEXT(OFFSET('Sanitation Data'!$B$2,0,10*ROW('Sanitation Data'!I117))),DK123="",ISNUMBER(OFFSET('Sanitation Data'!$I$6,0,10*ROW('Sanitation Data'!I117)))),OFFSET('Sanitation Data'!$I$6,0,10*ROW('Sanitation Data'!I117)),NA())))</f>
        <v>#N/A</v>
      </c>
      <c r="AW123" s="83" t="e">
        <f ca="true">+IF(AND(ISTEXT(OFFSET('Sanitation Data'!$B$2,0,10*ROW('Sanitation Data'!I117))),DL123="Yes"),OFFSET('Sanitation Data'!$I$10,0,10*ROW('Sanitation Data'!I117)),IF(AND(ISTEXT(OFFSET('Sanitation Data'!$B$2,0,10*ROW('Sanitation Data'!I117))),DL123="No",ISNUMBER(OFFSET('Sanitation Data'!$I$10,0,10*ROW('Sanitation Data'!I117)))),CONCATENATE("[",ROUND(OFFSET('Sanitation Data'!$I$10,0,10*ROW('Sanitation Data'!I117)),0),"]"),IF(AND(ISTEXT(OFFSET('Sanitation Data'!$B$2,0,10*ROW('Sanitation Data'!I117))),DL123="",ISNUMBER(OFFSET('Sanitation Data'!$I$10,0,10*ROW('Sanitation Data'!I117)))),OFFSET('Sanitation Data'!$I$10,0,10*ROW('Sanitation Data'!I117)),NA())))</f>
        <v>#N/A</v>
      </c>
      <c r="AX123" s="83" t="e">
        <f ca="true">+IF(AND(ISTEXT(OFFSET('Sanitation Data'!$B$2,0,10*ROW('Sanitation Data'!I117))),DM123="Yes"),OFFSET('Sanitation Data'!$I$11,0,10*ROW('Sanitation Data'!I117)),IF(AND(ISTEXT(OFFSET('Sanitation Data'!$B$2,0,10*ROW('Sanitation Data'!I117))),DM123="No",ISNUMBER(OFFSET('Sanitation Data'!$I$11,0,10*ROW('Sanitation Data'!I117)))),CONCATENATE("[",ROUND(OFFSET('Sanitation Data'!$I$11,0,10*ROW('Sanitation Data'!I117)),0),"]"),IF(AND(ISTEXT(OFFSET('Sanitation Data'!$B$2,0,10*ROW('Sanitation Data'!I117))),DM123="",ISNUMBER(OFFSET('Sanitation Data'!$I$11,0,10*ROW('Sanitation Data'!I117)))),OFFSET('Sanitation Data'!$I$11,0,10*ROW('Sanitation Data'!I117)),NA())))</f>
        <v>#N/A</v>
      </c>
      <c r="AY123" s="83" t="e">
        <f ca="true">+IF(AND(ISTEXT(OFFSET('Sanitation Data'!$B$2,0,10*ROW('Sanitation Data'!I117))),DN123="Yes"),OFFSET('Sanitation Data'!$I$12,0,10*ROW('Sanitation Data'!I117)),IF(AND(ISTEXT(OFFSET('Sanitation Data'!$B$2,0,10*ROW('Sanitation Data'!I117))),DN123="No",ISNUMBER(OFFSET('Sanitation Data'!$I$12,0,10*ROW('Sanitation Data'!I117)))),CONCATENATE("[",ROUND(OFFSET('Sanitation Data'!$I$12,0,10*ROW('Sanitation Data'!I117)),0),"]"),IF(AND(ISTEXT(OFFSET('Sanitation Data'!$B$2,0,10*ROW('Sanitation Data'!I117))),DN123="",ISNUMBER(OFFSET('Sanitation Data'!$I$12,0,10*ROW('Sanitation Data'!I117)))),OFFSET('Sanitation Data'!$I$12,0,10*ROW('Sanitation Data'!I117)),NA())))</f>
        <v>#N/A</v>
      </c>
      <c r="AZ123" s="84" t="e">
        <f ca="true">+IF(AND(ISTEXT(OFFSET('Hygiene Data'!$B$2,0,10*ROW('Hygiene Data'!D117))),DO123="Yes"),OFFSET('Hygiene Data'!$D$5,0,10*ROW('Hygiene Data'!D117)),IF(AND(ISTEXT(OFFSET('Hygiene Data'!$B$2,0,10*ROW('Hygiene Data'!D117))),DO123="No",ISNUMBER(OFFSET('Hygiene Data'!$D$5,0,10*ROW('Hygiene Data'!D117)))),CONCATENATE("[",ROUND(OFFSET('Hygiene Data'!$D$5,0,10*ROW('Hygiene Data'!D117)),0),"]"),IF(AND(ISTEXT(OFFSET('Hygiene Data'!$B$2,0,10*ROW('Hygiene Data'!D117))),DO123="",ISNUMBER(OFFSET('Hygiene Data'!$D$5,0,10*ROW('Hygiene Data'!D117)))),OFFSET('Hygiene Data'!$D$5,0,10*ROW('Hygiene Data'!D117)),NA())))</f>
        <v>#N/A</v>
      </c>
      <c r="BA123" s="84" t="e">
        <f ca="true">+IF(AND(ISTEXT(OFFSET('Hygiene Data'!$B$2,0,10*ROW('Hygiene Data'!D117))),DP123="Yes"),OFFSET('Hygiene Data'!$D$7,0,10*ROW('Hygiene Data'!D117)),IF(AND(ISTEXT(OFFSET('Hygiene Data'!$B$2,0,10*ROW('Hygiene Data'!D117))),DP123="No",ISNUMBER(OFFSET('Hygiene Data'!$D$7,0,10*ROW('Hygiene Data'!D117)))),CONCATENATE("[",ROUND(OFFSET('Hygiene Data'!$D$7,0,10*ROW('Hygiene Data'!D117)),0),"]"),IF(AND(ISTEXT(OFFSET('Hygiene Data'!$B$2,0,10*ROW('Hygiene Data'!D117))),DP123="",ISNUMBER(OFFSET('Hygiene Data'!$D$7,0,10*ROW('Hygiene Data'!D117)))),OFFSET('Hygiene Data'!$D$7,0,10*ROW('Hygiene Data'!D117)),NA())))</f>
        <v>#N/A</v>
      </c>
      <c r="BB123" s="84" t="e">
        <f ca="true">+IF(AND(ISTEXT(OFFSET('Hygiene Data'!$B$2,0,10*ROW('Hygiene Data'!D117))),DQ123="Yes"),OFFSET('Hygiene Data'!$D$9,0,10*ROW('Hygiene Data'!D117)),IF(AND(ISTEXT(OFFSET('Hygiene Data'!$B$2,0,10*ROW('Hygiene Data'!D117))),DQ123="No",ISNUMBER(OFFSET('Hygiene Data'!$D$9,0,10*ROW('Hygiene Data'!D117)))),CONCATENATE("[",ROUND(OFFSET('Hygiene Data'!$D$9,0,10*ROW('Hygiene Data'!D117)),0),"]"),IF(AND(ISTEXT(OFFSET('Hygiene Data'!$B$2,0,10*ROW('Hygiene Data'!D117))),DQ123="",ISNUMBER(OFFSET('Hygiene Data'!$D$9,0,10*ROW('Hygiene Data'!D117)))),OFFSET('Hygiene Data'!$D$9,0,10*ROW('Hygiene Data'!D117)),NA())))</f>
        <v>#N/A</v>
      </c>
      <c r="BC123" s="84" t="e">
        <f ca="true">+IF(AND(ISTEXT(OFFSET('Hygiene Data'!$B$2,0,10*ROW('Hygiene Data'!E117))),DR123="Yes"),OFFSET('Hygiene Data'!$E$5,0,10*ROW('Hygiene Data'!E117)),IF(AND(ISTEXT(OFFSET('Hygiene Data'!$B$2,0,10*ROW('Hygiene Data'!E117))),DR123="No",ISNUMBER(OFFSET('Hygiene Data'!$E$5,0,10*ROW('Hygiene Data'!E117)))),CONCATENATE("[",ROUND(OFFSET('Hygiene Data'!$E$5,0,10*ROW('Hygiene Data'!E117)),0),"]"),IF(AND(ISTEXT(OFFSET('Hygiene Data'!$B$2,0,10*ROW('Hygiene Data'!E117))),DR123="",ISNUMBER(OFFSET('Hygiene Data'!$E$5,0,10*ROW('Hygiene Data'!E117)))),OFFSET('Hygiene Data'!$E$5,0,10*ROW('Hygiene Data'!E117)),NA())))</f>
        <v>#N/A</v>
      </c>
      <c r="BD123" s="84" t="e">
        <f ca="true">+IF(AND(ISTEXT(OFFSET('Hygiene Data'!$B$2,0,10*ROW('Hygiene Data'!E117))),DS123="Yes"),OFFSET('Hygiene Data'!$E$7,0,10*ROW('Hygiene Data'!E117)),IF(AND(ISTEXT(OFFSET('Hygiene Data'!$B$2,0,10*ROW('Hygiene Data'!E117))),DS123="No",ISNUMBER(OFFSET('Hygiene Data'!$E$7,0,10*ROW('Hygiene Data'!E117)))),CONCATENATE("[",ROUND(OFFSET('Hygiene Data'!$E$7,0,10*ROW('Hygiene Data'!E117)),0),"]"),IF(AND(ISTEXT(OFFSET('Hygiene Data'!$B$2,0,10*ROW('Hygiene Data'!E117))),DS123="",ISNUMBER(OFFSET('Hygiene Data'!$E$7,0,10*ROW('Hygiene Data'!E117)))),OFFSET('Hygiene Data'!$E$7,0,10*ROW('Hygiene Data'!E117)),NA())))</f>
        <v>#N/A</v>
      </c>
      <c r="BE123" s="84" t="e">
        <f ca="true">+IF(AND(ISTEXT(OFFSET('Hygiene Data'!$B$2,0,10*ROW('Hygiene Data'!E117))),DT123="Yes"),OFFSET('Hygiene Data'!$E$9,0,10*ROW('Hygiene Data'!E117)),IF(AND(ISTEXT(OFFSET('Hygiene Data'!$B$2,0,10*ROW('Hygiene Data'!E117))),DT123="No",ISNUMBER(OFFSET('Hygiene Data'!$E$9,0,10*ROW('Hygiene Data'!E117)))),CONCATENATE("[",ROUND(OFFSET('Hygiene Data'!$E$9,0,10*ROW('Hygiene Data'!E117)),0),"]"),IF(AND(ISTEXT(OFFSET('Hygiene Data'!$B$2,0,10*ROW('Hygiene Data'!E117))),DT123="",ISNUMBER(OFFSET('Hygiene Data'!$E$9,0,10*ROW('Hygiene Data'!E117)))),OFFSET('Hygiene Data'!$E$9,0,10*ROW('Hygiene Data'!E117)),NA())))</f>
        <v>#N/A</v>
      </c>
      <c r="BF123" s="84" t="e">
        <f ca="true">+IF(AND(ISTEXT(OFFSET('Hygiene Data'!$B$2,0,10*ROW('Hygiene Data'!F117))),DU123="Yes"),OFFSET('Hygiene Data'!$F$5,0,10*ROW('Hygiene Data'!F117)),IF(AND(ISTEXT(OFFSET('Hygiene Data'!$B$2,0,10*ROW('Hygiene Data'!F117))),DU123="No",ISNUMBER(OFFSET('Hygiene Data'!$F$5,0,10*ROW('Hygiene Data'!F117)))),CONCATENATE("[",ROUND(OFFSET('Hygiene Data'!$F$5,0,10*ROW('Hygiene Data'!F117)),0),"]"),IF(AND(ISTEXT(OFFSET('Hygiene Data'!$B$2,0,10*ROW('Hygiene Data'!F117))),DU123="",ISNUMBER(OFFSET('Hygiene Data'!$F$5,0,10*ROW('Hygiene Data'!F117)))),OFFSET('Hygiene Data'!$F$5,0,10*ROW('Hygiene Data'!F117)),NA())))</f>
        <v>#N/A</v>
      </c>
      <c r="BG123" s="84" t="e">
        <f ca="true">+IF(AND(ISTEXT(OFFSET('Hygiene Data'!$B$2,0,10*ROW('Hygiene Data'!F117))),DV123="Yes"),OFFSET('Hygiene Data'!$F$7,0,10*ROW('Hygiene Data'!F117)),IF(AND(ISTEXT(OFFSET('Hygiene Data'!$B$2,0,10*ROW('Hygiene Data'!F117))),DV123="No",ISNUMBER(OFFSET('Hygiene Data'!$F$7,0,10*ROW('Hygiene Data'!F117)))),CONCATENATE("[",ROUND(OFFSET('Hygiene Data'!$F$7,0,10*ROW('Hygiene Data'!F117)),0),"]"),IF(AND(ISTEXT(OFFSET('Hygiene Data'!$B$2,0,10*ROW('Hygiene Data'!F117))),DV123="",ISNUMBER(OFFSET('Hygiene Data'!$F$7,0,10*ROW('Hygiene Data'!F117)))),OFFSET('Hygiene Data'!$F$7,0,10*ROW('Hygiene Data'!F117)),NA())))</f>
        <v>#N/A</v>
      </c>
      <c r="BH123" s="84" t="e">
        <f ca="true">+IF(AND(ISTEXT(OFFSET('Hygiene Data'!$B$2,0,10*ROW('Hygiene Data'!F117))),DW123="Yes"),OFFSET('Hygiene Data'!$F$9,0,10*ROW('Hygiene Data'!F117)),IF(AND(ISTEXT(OFFSET('Hygiene Data'!$B$2,0,10*ROW('Hygiene Data'!F117))),DW123="No",ISNUMBER(OFFSET('Hygiene Data'!$F$9,0,10*ROW('Hygiene Data'!F117)))),CONCATENATE("[",ROUND(OFFSET('Hygiene Data'!$F$9,0,10*ROW('Hygiene Data'!F117)),0),"]"),IF(AND(ISTEXT(OFFSET('Hygiene Data'!$B$2,0,10*ROW('Hygiene Data'!F117))),DW123="",ISNUMBER(OFFSET('Hygiene Data'!$F$9,0,10*ROW('Hygiene Data'!F117)))),OFFSET('Hygiene Data'!$F$9,0,10*ROW('Hygiene Data'!F117)),NA())))</f>
        <v>#N/A</v>
      </c>
      <c r="BI123" s="84" t="e">
        <f ca="true">+IF(AND(ISTEXT(OFFSET('Hygiene Data'!$B$2,0,10*ROW('Hygiene Data'!G117))),DX123="Yes"),OFFSET('Hygiene Data'!$G$5,0,10*ROW('Hygiene Data'!G117)),IF(AND(ISTEXT(OFFSET('Hygiene Data'!$B$2,0,10*ROW('Hygiene Data'!G117))),DX123="No",ISNUMBER(OFFSET('Hygiene Data'!$G$5,0,10*ROW('Hygiene Data'!G117)))),CONCATENATE("[",ROUND(OFFSET('Hygiene Data'!$G$5,0,10*ROW('Hygiene Data'!G117)),0),"]"),IF(AND(ISTEXT(OFFSET('Hygiene Data'!$B$2,0,10*ROW('Hygiene Data'!G117))),DX123="",ISNUMBER(OFFSET('Hygiene Data'!$G$5,0,10*ROW('Hygiene Data'!G117)))),OFFSET('Hygiene Data'!$G$5,0,10*ROW('Hygiene Data'!G117)),NA())))</f>
        <v>#N/A</v>
      </c>
      <c r="BJ123" s="84" t="e">
        <f ca="true">+IF(AND(ISTEXT(OFFSET('Hygiene Data'!$B$2,0,10*ROW('Hygiene Data'!G117))),DY123="Yes"),OFFSET('Hygiene Data'!$G$7,0,10*ROW('Hygiene Data'!G117)),IF(AND(ISTEXT(OFFSET('Hygiene Data'!$B$2,0,10*ROW('Hygiene Data'!G117))),DY123="No",ISNUMBER(OFFSET('Hygiene Data'!$G$7,0,10*ROW('Hygiene Data'!G117)))),CONCATENATE("[",ROUND(OFFSET('Hygiene Data'!$G$7,0,10*ROW('Hygiene Data'!G117)),0),"]"),IF(AND(ISTEXT(OFFSET('Hygiene Data'!$B$2,0,10*ROW('Hygiene Data'!G117))),DY123="",ISNUMBER(OFFSET('Hygiene Data'!$G$7,0,10*ROW('Hygiene Data'!G117)))),OFFSET('Hygiene Data'!$G$7,0,10*ROW('Hygiene Data'!G117)),NA())))</f>
        <v>#N/A</v>
      </c>
      <c r="BK123" s="84" t="e">
        <f ca="true">+IF(AND(ISTEXT(OFFSET('Hygiene Data'!$B$2,0,10*ROW('Hygiene Data'!G117))),DZ123="Yes"),OFFSET('Hygiene Data'!$G$9,0,10*ROW('Hygiene Data'!G117)),IF(AND(ISTEXT(OFFSET('Hygiene Data'!$B$2,0,10*ROW('Hygiene Data'!G117))),DZ123="No",ISNUMBER(OFFSET('Hygiene Data'!$G$9,0,10*ROW('Hygiene Data'!G117)))),CONCATENATE("[",ROUND(OFFSET('Hygiene Data'!$G$9,0,10*ROW('Hygiene Data'!G117)),0),"]"),IF(AND(ISTEXT(OFFSET('Hygiene Data'!$B$2,0,10*ROW('Hygiene Data'!G117))),DZ123="",ISNUMBER(OFFSET('Hygiene Data'!$G$9,0,10*ROW('Hygiene Data'!G117)))),OFFSET('Hygiene Data'!$G$9,0,10*ROW('Hygiene Data'!G117)),NA())))</f>
        <v>#N/A</v>
      </c>
      <c r="BL123" s="84" t="e">
        <f ca="true">+IF(AND(ISTEXT(OFFSET('Hygiene Data'!$B$2,0,10*ROW('Hygiene Data'!H117))),EA123="Yes"),OFFSET('Hygiene Data'!$H$5,0,10*ROW('Hygiene Data'!H117)),IF(AND(ISTEXT(OFFSET('Hygiene Data'!$B$2,0,10*ROW('Hygiene Data'!H117))),EA123="No",ISNUMBER(OFFSET('Hygiene Data'!$H$5,0,10*ROW('Hygiene Data'!H117)))),CONCATENATE("[",ROUND(OFFSET('Hygiene Data'!$H$5,0,10*ROW('Hygiene Data'!H117)),0),"]"),IF(AND(ISTEXT(OFFSET('Hygiene Data'!$B$2,0,10*ROW('Hygiene Data'!H117))),EA123="",ISNUMBER(OFFSET('Hygiene Data'!$H$5,0,10*ROW('Hygiene Data'!H117)))),OFFSET('Hygiene Data'!$H$5,0,10*ROW('Hygiene Data'!H117)),NA())))</f>
        <v>#N/A</v>
      </c>
      <c r="BM123" s="84" t="e">
        <f ca="true">+IF(AND(ISTEXT(OFFSET('Hygiene Data'!$B$2,0,10*ROW('Hygiene Data'!H117))),EB123="Yes"),OFFSET('Hygiene Data'!$H$7,0,10*ROW('Hygiene Data'!H117)),IF(AND(ISTEXT(OFFSET('Hygiene Data'!$B$2,0,10*ROW('Hygiene Data'!H117))),EB123="No",ISNUMBER(OFFSET('Hygiene Data'!$H$7,0,10*ROW('Hygiene Data'!H117)))),CONCATENATE("[",ROUND(OFFSET('Hygiene Data'!$H$7,0,10*ROW('Hygiene Data'!H117)),0),"]"),IF(AND(ISTEXT(OFFSET('Hygiene Data'!$B$2,0,10*ROW('Hygiene Data'!H117))),EB123="",ISNUMBER(OFFSET('Hygiene Data'!$H$7,0,10*ROW('Hygiene Data'!H117)))),OFFSET('Hygiene Data'!$H$7,0,10*ROW('Hygiene Data'!H117)),NA())))</f>
        <v>#N/A</v>
      </c>
      <c r="BN123" s="84" t="e">
        <f ca="true">+IF(AND(ISTEXT(OFFSET('Hygiene Data'!$B$2,0,10*ROW('Hygiene Data'!H117))),EC123="Yes"),OFFSET('Hygiene Data'!$H$9,0,10*ROW('Hygiene Data'!H117)),IF(AND(ISTEXT(OFFSET('Hygiene Data'!$B$2,0,10*ROW('Hygiene Data'!H117))),EC123="No",ISNUMBER(OFFSET('Hygiene Data'!$H$9,0,10*ROW('Hygiene Data'!H117)))),CONCATENATE("[",ROUND(OFFSET('Hygiene Data'!$H$9,0,10*ROW('Hygiene Data'!H117)),0),"]"),IF(AND(ISTEXT(OFFSET('Hygiene Data'!$B$2,0,10*ROW('Hygiene Data'!H117))),EC123="",ISNUMBER(OFFSET('Hygiene Data'!$H$9,0,10*ROW('Hygiene Data'!H117)))),OFFSET('Hygiene Data'!$H$9,0,10*ROW('Hygiene Data'!H117)),NA())))</f>
        <v>#N/A</v>
      </c>
      <c r="BO123" s="84" t="e">
        <f ca="true">+IF(AND(ISTEXT(OFFSET('Hygiene Data'!$B$2,0,10*ROW('Hygiene Data'!I117))),ED123="Yes"),OFFSET('Hygiene Data'!$I$5,0,10*ROW('Hygiene Data'!I117)),IF(AND(ISTEXT(OFFSET('Hygiene Data'!$B$2,0,10*ROW('Hygiene Data'!I117))),ED123="No",ISNUMBER(OFFSET('Hygiene Data'!$I$5,0,10*ROW('Hygiene Data'!I117)))),CONCATENATE("[",ROUND(OFFSET('Hygiene Data'!$I$5,0,10*ROW('Hygiene Data'!I117)),0),"]"),IF(AND(ISTEXT(OFFSET('Hygiene Data'!$B$2,0,10*ROW('Hygiene Data'!I117))),ED123="",ISNUMBER(OFFSET('Hygiene Data'!$I$5,0,10*ROW('Hygiene Data'!I117)))),OFFSET('Hygiene Data'!$I$5,0,10*ROW('Hygiene Data'!I117)),NA())))</f>
        <v>#N/A</v>
      </c>
      <c r="BP123" s="84" t="e">
        <f ca="true">+IF(AND(ISTEXT(OFFSET('Hygiene Data'!$B$2,0,10*ROW('Hygiene Data'!I117))),EE123="Yes"),OFFSET('Hygiene Data'!$I$7,0,10*ROW('Hygiene Data'!I117)),IF(AND(ISTEXT(OFFSET('Hygiene Data'!$B$2,0,10*ROW('Hygiene Data'!I117))),EE123="No",ISNUMBER(OFFSET('Hygiene Data'!$I$7,0,10*ROW('Hygiene Data'!I117)))),CONCATENATE("[",ROUND(OFFSET('Hygiene Data'!$I$7,0,10*ROW('Hygiene Data'!I117)),0),"]"),IF(AND(ISTEXT(OFFSET('Hygiene Data'!$B$2,0,10*ROW('Hygiene Data'!I117))),EE123="",ISNUMBER(OFFSET('Hygiene Data'!$I$7,0,10*ROW('Hygiene Data'!I117)))),OFFSET('Hygiene Data'!$I$7,0,10*ROW('Hygiene Data'!I117)),NA())))</f>
        <v>#N/A</v>
      </c>
      <c r="BQ123" s="84" t="e">
        <f ca="true">+IF(AND(ISTEXT(OFFSET('Hygiene Data'!$B$2,0,10*ROW('Hygiene Data'!I117))),EF123="Yes"),OFFSET('Hygiene Data'!$I$9,0,10*ROW('Hygiene Data'!I117)),IF(AND(ISTEXT(OFFSET('Hygiene Data'!$B$2,0,10*ROW('Hygiene Data'!I117))),EF123="No",ISNUMBER(OFFSET('Hygiene Data'!$I$9,0,10*ROW('Hygiene Data'!I117)))),CONCATENATE("[",ROUND(OFFSET('Hygiene Data'!$I$9,0,10*ROW('Hygiene Data'!I117)),0),"]"),IF(AND(ISTEXT(OFFSET('Hygiene Data'!$B$2,0,10*ROW('Hygiene Data'!I117))),EF123="",ISNUMBER(OFFSET('Hygiene Data'!$I$9,0,10*ROW('Hygiene Data'!I117)))),OFFSET('Hygiene Data'!$I$9,0,10*ROW('Hygiene Data'!I117)),NA())))</f>
        <v>#N/A</v>
      </c>
      <c r="BR123" s="269"/>
      <c r="BS123" s="269" t="str">
        <f ca="true">+IF(OFFSET('Water Data'!$D$27,0,10*ROW('Water Data'!D117))="","",OFFSET('Water Data'!$D$27,0,10*ROW('Water Data'!D117)))</f>
        <v/>
      </c>
      <c r="BT123" s="269" t="str">
        <f ca="true">+IF(OFFSET('Water Data'!$D$28,0,10*ROW('Water Data'!D117))="","",OFFSET('Water Data'!$D$28,0,10*ROW('Water Data'!D117)))</f>
        <v/>
      </c>
      <c r="BU123" s="269" t="str">
        <f ca="true">+IF(OFFSET('Water Data'!$D$29,0,10*ROW('Water Data'!D117))="","",OFFSET('Water Data'!$D$29,0,10*ROW('Water Data'!D117)))</f>
        <v/>
      </c>
      <c r="BV123" s="269" t="str">
        <f ca="true">+IF(OFFSET('Water Data'!$E$27,0,10*ROW('Water Data'!E117))="","",OFFSET('Water Data'!$E$27,0,10*ROW('Water Data'!E117)))</f>
        <v/>
      </c>
      <c r="BW123" s="269" t="str">
        <f ca="true">+IF(OFFSET('Water Data'!$E$28,0,10*ROW('Water Data'!E117))="","",OFFSET('Water Data'!$E$28,0,10*ROW('Water Data'!E117)))</f>
        <v/>
      </c>
      <c r="BX123" s="269" t="str">
        <f ca="true">+IF(OFFSET('Water Data'!$E$29,0,10*ROW('Water Data'!E117))="","",OFFSET('Water Data'!$E$29,0,10*ROW('Water Data'!E117)))</f>
        <v/>
      </c>
      <c r="BY123" s="269" t="str">
        <f ca="true">+IF(OFFSET('Water Data'!$F$27,0,10*ROW('Water Data'!F117))="","",OFFSET('Water Data'!$F$27,0,10*ROW('Water Data'!F117)))</f>
        <v/>
      </c>
      <c r="BZ123" s="269" t="str">
        <f ca="true">+IF(OFFSET('Water Data'!$F$28,0,10*ROW('Water Data'!F117))="","",OFFSET('Water Data'!$F$28,0,10*ROW('Water Data'!F117)))</f>
        <v/>
      </c>
      <c r="CA123" s="269" t="str">
        <f ca="true">+IF(OFFSET('Water Data'!$F$29,0,10*ROW('Water Data'!F117))="","",OFFSET('Water Data'!$F$29,0,10*ROW('Water Data'!F117)))</f>
        <v/>
      </c>
      <c r="CB123" s="269" t="str">
        <f ca="true">+IF(OFFSET('Water Data'!$G$27,0,10*ROW('Water Data'!G117))="","",OFFSET('Water Data'!$G$27,0,10*ROW('Water Data'!G117)))</f>
        <v/>
      </c>
      <c r="CC123" s="269" t="str">
        <f ca="true">+IF(OFFSET('Water Data'!$G$28,0,10*ROW('Water Data'!G117))="","",OFFSET('Water Data'!$G$28,0,10*ROW('Water Data'!G117)))</f>
        <v/>
      </c>
      <c r="CD123" s="269" t="str">
        <f ca="true">+IF(OFFSET('Water Data'!$G$29,0,10*ROW('Water Data'!G117))="","",OFFSET('Water Data'!$G$29,0,10*ROW('Water Data'!G117)))</f>
        <v/>
      </c>
      <c r="CE123" s="269" t="str">
        <f ca="true">+IF(OFFSET('Water Data'!$H$27,0,10*ROW('Water Data'!H117))="","",OFFSET('Water Data'!$H$27,0,10*ROW('Water Data'!H117)))</f>
        <v/>
      </c>
      <c r="CF123" s="269" t="str">
        <f ca="true">+IF(OFFSET('Water Data'!$H$28,0,10*ROW('Water Data'!H117))="","",OFFSET('Water Data'!$H$28,0,10*ROW('Water Data'!H117)))</f>
        <v/>
      </c>
      <c r="CG123" s="269" t="str">
        <f ca="true">+IF(OFFSET('Water Data'!$H$29,0,10*ROW('Water Data'!H117))="","",OFFSET('Water Data'!$H$29,0,10*ROW('Water Data'!H117)))</f>
        <v/>
      </c>
      <c r="CH123" s="269" t="str">
        <f ca="true">+IF(OFFSET('Water Data'!$I$27,0,10*ROW('Water Data'!I117))="","",OFFSET('Water Data'!$I$27,0,10*ROW('Water Data'!I117)))</f>
        <v/>
      </c>
      <c r="CI123" s="269" t="str">
        <f ca="true">+IF(OFFSET('Water Data'!$I$28,0,10*ROW('Water Data'!I117))="","",OFFSET('Water Data'!$I$28,0,10*ROW('Water Data'!I117)))</f>
        <v/>
      </c>
      <c r="CJ123" s="269" t="str">
        <f ca="true">+IF(OFFSET('Water Data'!$I$29,0,10*ROW('Water Data'!I117))="","",OFFSET('Water Data'!$I$29,0,10*ROW('Water Data'!I117)))</f>
        <v/>
      </c>
      <c r="CK123" s="269" t="str">
        <f ca="true">+IF(OFFSET('Sanitation Data'!$D$28,0,10*ROW('Sanitation Data'!D117))="","",OFFSET('Sanitation Data'!$D$28,0,10*ROW('Sanitation Data'!D117)))</f>
        <v/>
      </c>
      <c r="CL123" s="269" t="str">
        <f ca="true">+IF(OFFSET('Sanitation Data'!$D$29,0,10*ROW('Sanitation Data'!D117))="","",OFFSET('Sanitation Data'!$D$29,0,10*ROW('Sanitation Data'!D117)))</f>
        <v/>
      </c>
      <c r="CM123" s="269" t="str">
        <f ca="true">+IF(OFFSET('Sanitation Data'!$D$30,0,10*ROW('Sanitation Data'!D117))="","",OFFSET('Sanitation Data'!$D$30,0,10*ROW('Sanitation Data'!D117)))</f>
        <v/>
      </c>
      <c r="CN123" s="269" t="str">
        <f ca="true">+IF(OFFSET('Sanitation Data'!$D$31,0,10*ROW('Sanitation Data'!D117))="","",OFFSET('Sanitation Data'!$D$31,0,10*ROW('Sanitation Data'!D117)))</f>
        <v/>
      </c>
      <c r="CO123" s="269" t="str">
        <f ca="true">+IF(OFFSET('Sanitation Data'!$D$32,0,10*ROW('Sanitation Data'!D117))="","",OFFSET('Sanitation Data'!$D$32,0,10*ROW('Sanitation Data'!D117)))</f>
        <v/>
      </c>
      <c r="CP123" s="269" t="str">
        <f ca="true">+IF(OFFSET('Sanitation Data'!$E$28,0,10*ROW('Sanitation Data'!E117))="","",OFFSET('Sanitation Data'!$E$28,0,10*ROW('Sanitation Data'!E117)))</f>
        <v/>
      </c>
      <c r="CQ123" s="269" t="str">
        <f ca="true">+IF(OFFSET('Sanitation Data'!$E$29,0,10*ROW('Sanitation Data'!E117))="","",OFFSET('Sanitation Data'!$E$29,0,10*ROW('Sanitation Data'!E117)))</f>
        <v/>
      </c>
      <c r="CR123" s="269" t="str">
        <f ca="true">+IF(OFFSET('Sanitation Data'!$E$30,0,10*ROW('Sanitation Data'!E117))="","",OFFSET('Sanitation Data'!$E$30,0,10*ROW('Sanitation Data'!E117)))</f>
        <v/>
      </c>
      <c r="CS123" s="269" t="str">
        <f ca="true">+IF(OFFSET('Sanitation Data'!$E$31,0,10*ROW('Sanitation Data'!E117))="","",OFFSET('Sanitation Data'!$E$31,0,10*ROW('Sanitation Data'!E117)))</f>
        <v/>
      </c>
      <c r="CT123" s="269" t="str">
        <f ca="true">+IF(OFFSET('Sanitation Data'!$E$32,0,10*ROW('Sanitation Data'!E117))="","",OFFSET('Sanitation Data'!$E$32,0,10*ROW('Sanitation Data'!E117)))</f>
        <v/>
      </c>
      <c r="CU123" s="269" t="str">
        <f ca="true">+IF(OFFSET('Sanitation Data'!$F$28,0,10*ROW('Sanitation Data'!F117))="","",OFFSET('Sanitation Data'!$F$28,0,10*ROW('Sanitation Data'!F117)))</f>
        <v/>
      </c>
      <c r="CV123" s="269" t="str">
        <f ca="true">+IF(OFFSET('Sanitation Data'!$F$29,0,10*ROW('Sanitation Data'!F117))="","",OFFSET('Sanitation Data'!$F$29,0,10*ROW('Sanitation Data'!F117)))</f>
        <v/>
      </c>
      <c r="CW123" s="269" t="str">
        <f ca="true">+IF(OFFSET('Sanitation Data'!$F$30,0,10*ROW('Sanitation Data'!F117))="","",OFFSET('Sanitation Data'!$F$30,0,10*ROW('Sanitation Data'!F117)))</f>
        <v/>
      </c>
      <c r="CX123" s="269" t="str">
        <f ca="true">+IF(OFFSET('Sanitation Data'!$F$31,0,10*ROW('Sanitation Data'!F117))="","",OFFSET('Sanitation Data'!$F$31,0,10*ROW('Sanitation Data'!F117)))</f>
        <v/>
      </c>
      <c r="CY123" s="269" t="str">
        <f ca="true">+IF(OFFSET('Sanitation Data'!$F$32,0,10*ROW('Sanitation Data'!F117))="","",OFFSET('Sanitation Data'!$F$32,0,10*ROW('Sanitation Data'!F117)))</f>
        <v/>
      </c>
      <c r="CZ123" s="269" t="str">
        <f ca="true">+IF(OFFSET('Sanitation Data'!$G$28,0,10*ROW('Sanitation Data'!G117))="","",OFFSET('Sanitation Data'!$G$28,0,10*ROW('Sanitation Data'!G117)))</f>
        <v/>
      </c>
      <c r="DA123" s="269" t="str">
        <f ca="true">+IF(OFFSET('Sanitation Data'!$G$29,0,10*ROW('Sanitation Data'!G117))="","",OFFSET('Sanitation Data'!$G$29,0,10*ROW('Sanitation Data'!G117)))</f>
        <v/>
      </c>
      <c r="DB123" s="269" t="str">
        <f ca="true">+IF(OFFSET('Sanitation Data'!$G$30,0,10*ROW('Sanitation Data'!G117))="","",OFFSET('Sanitation Data'!$G$30,0,10*ROW('Sanitation Data'!G117)))</f>
        <v/>
      </c>
      <c r="DC123" s="269" t="str">
        <f ca="true">+IF(OFFSET('Sanitation Data'!$G$31,0,10*ROW('Sanitation Data'!G117))="","",OFFSET('Sanitation Data'!$G$31,0,10*ROW('Sanitation Data'!G117)))</f>
        <v/>
      </c>
      <c r="DD123" s="269" t="str">
        <f ca="true">+IF(OFFSET('Sanitation Data'!$G$32,0,10*ROW('Sanitation Data'!G117))="","",OFFSET('Sanitation Data'!$G$32,0,10*ROW('Sanitation Data'!G117)))</f>
        <v/>
      </c>
      <c r="DE123" s="269" t="str">
        <f ca="true">+IF(OFFSET('Sanitation Data'!$H$28,0,10*ROW('Sanitation Data'!H117))="","",OFFSET('Sanitation Data'!$H$28,0,10*ROW('Sanitation Data'!H117)))</f>
        <v/>
      </c>
      <c r="DF123" s="269" t="str">
        <f ca="true">+IF(OFFSET('Sanitation Data'!$H$29,0,10*ROW('Sanitation Data'!H117))="","",OFFSET('Sanitation Data'!$H$29,0,10*ROW('Sanitation Data'!H117)))</f>
        <v/>
      </c>
      <c r="DG123" s="269" t="str">
        <f ca="true">+IF(OFFSET('Sanitation Data'!$H$30,0,10*ROW('Sanitation Data'!H117))="","",OFFSET('Sanitation Data'!$H$30,0,10*ROW('Sanitation Data'!H117)))</f>
        <v/>
      </c>
      <c r="DH123" s="269" t="str">
        <f ca="true">+IF(OFFSET('Sanitation Data'!$H$31,0,10*ROW('Sanitation Data'!H117))="","",OFFSET('Sanitation Data'!$H$31,0,10*ROW('Sanitation Data'!H117)))</f>
        <v/>
      </c>
      <c r="DI123" s="269" t="str">
        <f ca="true">+IF(OFFSET('Sanitation Data'!$H$32,0,10*ROW('Sanitation Data'!H117))="","",OFFSET('Sanitation Data'!$H$32,0,10*ROW('Sanitation Data'!H117)))</f>
        <v/>
      </c>
      <c r="DJ123" s="269" t="str">
        <f ca="true">+IF(OFFSET('Sanitation Data'!$I$28,0,10*ROW('Sanitation Data'!I117))="","",OFFSET('Sanitation Data'!$I$28,0,10*ROW('Sanitation Data'!I117)))</f>
        <v/>
      </c>
      <c r="DK123" s="269" t="str">
        <f ca="true">+IF(OFFSET('Sanitation Data'!$I$29,0,10*ROW('Sanitation Data'!I117))="","",OFFSET('Sanitation Data'!$I$29,0,10*ROW('Sanitation Data'!I117)))</f>
        <v/>
      </c>
      <c r="DL123" s="269" t="str">
        <f ca="true">+IF(OFFSET('Sanitation Data'!$I$30,0,10*ROW('Sanitation Data'!I117))="","",OFFSET('Sanitation Data'!$I$30,0,10*ROW('Sanitation Data'!I117)))</f>
        <v/>
      </c>
      <c r="DM123" s="269" t="str">
        <f ca="true">+IF(OFFSET('Sanitation Data'!$I$31,0,10*ROW('Sanitation Data'!I117))="","",OFFSET('Sanitation Data'!$I$31,0,10*ROW('Sanitation Data'!I117)))</f>
        <v/>
      </c>
      <c r="DN123" s="269" t="str">
        <f ca="true">+IF(OFFSET('Sanitation Data'!$I$32,0,10*ROW('Sanitation Data'!I117))="","",OFFSET('Sanitation Data'!$I$32,0,10*ROW('Sanitation Data'!I117)))</f>
        <v/>
      </c>
      <c r="DO123" s="269" t="str">
        <f ca="true">+IF(OFFSET('Hygiene Data'!$D$11,0,10*ROW('Hygiene Data'!D117))="","",OFFSET('Hygiene Data'!$D$11,0,10*ROW('Hygiene Data'!D117)))</f>
        <v/>
      </c>
      <c r="DP123" s="269" t="str">
        <f ca="true">+IF(OFFSET('Hygiene Data'!$D$12,0,10*ROW('Hygiene Data'!D117))="","",OFFSET('Hygiene Data'!$D$12,0,10*ROW('Hygiene Data'!D117)))</f>
        <v/>
      </c>
      <c r="DQ123" s="269" t="str">
        <f ca="true">+IF(OFFSET('Hygiene Data'!$D$13,0,10*ROW('Hygiene Data'!D117))="","",OFFSET('Hygiene Data'!$D$13,0,10*ROW('Hygiene Data'!D117)))</f>
        <v/>
      </c>
      <c r="DR123" s="269" t="str">
        <f ca="true">+IF(OFFSET('Hygiene Data'!$E$11,0,10*ROW('Hygiene Data'!E117))="","",OFFSET('Hygiene Data'!$E$11,0,10*ROW('Hygiene Data'!E117)))</f>
        <v/>
      </c>
      <c r="DS123" s="269" t="str">
        <f ca="true">+IF(OFFSET('Hygiene Data'!$E$12,0,10*ROW('Hygiene Data'!E117))="","",OFFSET('Hygiene Data'!$E$12,0,10*ROW('Hygiene Data'!E117)))</f>
        <v/>
      </c>
      <c r="DT123" s="269" t="str">
        <f ca="true">+IF(OFFSET('Hygiene Data'!$E$13,0,10*ROW('Hygiene Data'!E117))="","",OFFSET('Hygiene Data'!$E$13,0,10*ROW('Hygiene Data'!E117)))</f>
        <v/>
      </c>
      <c r="DU123" s="269" t="str">
        <f ca="true">+IF(OFFSET('Hygiene Data'!$F$11,0,10*ROW('Hygiene Data'!F117))="","",OFFSET('Hygiene Data'!$F$11,0,10*ROW('Hygiene Data'!F117)))</f>
        <v/>
      </c>
      <c r="DV123" s="269" t="str">
        <f ca="true">+IF(OFFSET('Hygiene Data'!$F$12,0,10*ROW('Hygiene Data'!F117))="","",OFFSET('Hygiene Data'!$F$12,0,10*ROW('Hygiene Data'!F117)))</f>
        <v/>
      </c>
      <c r="DW123" s="269" t="str">
        <f ca="true">+IF(OFFSET('Hygiene Data'!$F$13,0,10*ROW('Hygiene Data'!F117))="","",OFFSET('Hygiene Data'!$F$13,0,10*ROW('Hygiene Data'!F117)))</f>
        <v/>
      </c>
      <c r="DX123" s="269" t="str">
        <f ca="true">+IF(OFFSET('Hygiene Data'!$G$11,0,10*ROW('Hygiene Data'!G117))="","",OFFSET('Hygiene Data'!$G$11,0,10*ROW('Hygiene Data'!G117)))</f>
        <v/>
      </c>
      <c r="DY123" s="269" t="str">
        <f ca="true">+IF(OFFSET('Hygiene Data'!$G$12,0,10*ROW('Hygiene Data'!G117))="","",OFFSET('Hygiene Data'!$G$12,0,10*ROW('Hygiene Data'!G117)))</f>
        <v/>
      </c>
      <c r="DZ123" s="269" t="str">
        <f ca="true">+IF(OFFSET('Hygiene Data'!$G$13,0,10*ROW('Hygiene Data'!G117))="","",OFFSET('Hygiene Data'!$G$13,0,10*ROW('Hygiene Data'!G117)))</f>
        <v/>
      </c>
      <c r="EA123" s="269" t="str">
        <f ca="true">+IF(OFFSET('Hygiene Data'!$H$11,0,10*ROW('Hygiene Data'!H117))="","",OFFSET('Hygiene Data'!$H$11,0,10*ROW('Hygiene Data'!H117)))</f>
        <v/>
      </c>
      <c r="EB123" s="269" t="str">
        <f ca="true">+IF(OFFSET('Hygiene Data'!$H$12,0,10*ROW('Hygiene Data'!H117))="","",OFFSET('Hygiene Data'!$H$12,0,10*ROW('Hygiene Data'!H117)))</f>
        <v/>
      </c>
      <c r="EC123" s="269" t="str">
        <f ca="true">+IF(OFFSET('Hygiene Data'!$H$13,0,10*ROW('Hygiene Data'!H117))="","",OFFSET('Hygiene Data'!$H$13,0,10*ROW('Hygiene Data'!H117)))</f>
        <v/>
      </c>
      <c r="ED123" s="269" t="str">
        <f ca="true">+IF(OFFSET('Hygiene Data'!$I$11,0,10*ROW('Hygiene Data'!I117))="","",OFFSET('Hygiene Data'!$I$11,0,10*ROW('Hygiene Data'!I117)))</f>
        <v/>
      </c>
      <c r="EE123" s="269" t="str">
        <f ca="true">+IF(OFFSET('Hygiene Data'!$I$12,0,10*ROW('Hygiene Data'!I117))="","",OFFSET('Hygiene Data'!$I$12,0,10*ROW('Hygiene Data'!I117)))</f>
        <v/>
      </c>
      <c r="EF123" s="269" t="str">
        <f ca="true">+IF(OFFSET('Hygiene Data'!$I$13,0,10*ROW('Hygiene Data'!I117))="","",OFFSET('Hygiene Data'!$I$13,0,10*ROW('Hygiene Data'!I117)))</f>
        <v/>
      </c>
    </row>
    <row xmlns:x14ac="http://schemas.microsoft.com/office/spreadsheetml/2009/9/ac" r="124" x14ac:dyDescent="0.2">
      <c r="A124" s="36" t="str">
        <f ca="true">+IF(OFFSET('Water Data'!$B$2,0,10*ROW('Water Data'!E118))="","",OFFSET('Water Data'!$B$2,0,10*ROW('Water Data'!E118)))</f>
        <v/>
      </c>
      <c r="B124" s="36" t="str">
        <f ca="true">+IF(OFFSET('Water Data'!$C$2,0,10*ROW('Water Data'!F118))="","",OFFSET('Water Data'!$C$2,0,10*ROW('Water Data'!F118)))</f>
        <v/>
      </c>
      <c r="C124" s="325" t="str">
        <f t="shared" ca="true" si="1"/>
        <v/>
      </c>
      <c r="D124" s="82" t="e">
        <f ca="true">+IF(AND(ISTEXT(OFFSET('Water Data'!$B$2,0,10*ROW('Water Data'!D118))),BS124="Yes"),100-OFFSET('Water Data'!$D$4,0,10*ROW('Water Data'!D118)),IF(AND(ISTEXT(OFFSET('Water Data'!$B$2,0,10*ROW('Water Data'!D118))),BS124="No",ISNUMBER(OFFSET('Water Data'!$D$4,0,10*ROW('Water Data'!D118)))),CONCATENATE("[",ROUND(100-OFFSET('Water Data'!$D$4,0,10*ROW('Water Data'!D118)),0),"]"),IF(AND(ISTEXT(OFFSET('Water Data'!$B$2,0,10*ROW('Water Data'!D118))),BS124="",ISNUMBER(OFFSET('Water Data'!$D$4,0,10*ROW('Water Data'!D118)))),100-OFFSET('Water Data'!$D$4,0,10*ROW('Water Data'!D118)),NA())))</f>
        <v>#N/A</v>
      </c>
      <c r="E124" s="82" t="e">
        <f ca="true">+IF(AND(ISTEXT(OFFSET('Water Data'!$B$2,0,10*ROW('Water Data'!E118))),BT124="Yes"),OFFSET('Water Data'!$D$6,0,10*ROW('Water Data'!D118)),IF(AND(ISTEXT(OFFSET('Water Data'!$B$2,0,10*ROW('Water Data'!D118))),BT124="No",ISNUMBER(OFFSET('Water Data'!$D$6,0,10*ROW('Water Data'!D118)))),CONCATENATE("[",ROUND(OFFSET('Water Data'!$D$6,0,10*ROW('Water Data'!D118)),0),"]"),IF(AND(ISTEXT(OFFSET('Water Data'!$B$2,0,10*ROW('Water Data'!D118))),BT124="",ISNUMBER(OFFSET('Water Data'!$D$6,0,10*ROW('Water Data'!D118)))),OFFSET('Water Data'!$D$6,0,10*ROW('Water Data'!D118)),NA())))</f>
        <v>#N/A</v>
      </c>
      <c r="F124" s="82" t="e">
        <f ca="true">+IF(AND(ISTEXT(OFFSET('Water Data'!$B$2,0,10*ROW('Water Data'!D118))),BU124="Yes"),OFFSET('Water Data'!$D$9,0,10*ROW('Water Data'!D118)),IF(AND(ISTEXT(OFFSET('Water Data'!$B$2,0,10*ROW('Water Data'!D118))),BU124="No",ISNUMBER(OFFSET('Water Data'!$D$9,0,10*ROW('Water Data'!D118)))),CONCATENATE("[",ROUND(OFFSET('Water Data'!$D$9,0,10*ROW('Water Data'!D118)),0),"]"),IF(AND(ISTEXT(OFFSET('Water Data'!$B$2,0,10*ROW('Water Data'!D118))),BU124="",ISNUMBER(OFFSET('Water Data'!$D$9,0,10*ROW('Water Data'!D118)))),OFFSET('Water Data'!$D$9,0,10*ROW('Water Data'!D118)),NA())))</f>
        <v>#N/A</v>
      </c>
      <c r="G124" s="82" t="e">
        <f ca="true">+IF(AND(ISTEXT(OFFSET('Water Data'!$B$2,0,10*ROW('Water Data'!E118))),BV124="Yes"),100-OFFSET('Water Data'!$E$4,0,10*ROW('Water Data'!E118)),IF(AND(ISTEXT(OFFSET('Water Data'!$B$2,0,10*ROW('Water Data'!E118))),BV124="No",ISNUMBER(OFFSET('Water Data'!$E$4,0,10*ROW('Water Data'!E118)))),CONCATENATE("[",ROUND(100-OFFSET('Water Data'!$E$4,0,10*ROW('Water Data'!E118)),0),"]"),IF(AND(ISTEXT(OFFSET('Water Data'!$B$2,0,10*ROW('Water Data'!E118))),BV124="",ISNUMBER(OFFSET('Water Data'!$E$4,0,10*ROW('Water Data'!E118)))),100-OFFSET('Water Data'!$E$4,0,10*ROW('Water Data'!E118)),NA())))</f>
        <v>#N/A</v>
      </c>
      <c r="H124" s="82" t="e">
        <f ca="true">+IF(AND(ISTEXT(OFFSET('Water Data'!$B$2,0,10*ROW('Water Data'!E118))),BW124="Yes"),OFFSET('Water Data'!$E$6,0,10*ROW('Water Data'!E118)),IF(AND(ISTEXT(OFFSET('Water Data'!$B$2,0,10*ROW('Water Data'!E118))),BW124="No",ISNUMBER(OFFSET('Water Data'!$E$6,0,10*ROW('Water Data'!E118)))),CONCATENATE("[",ROUND(OFFSET('Water Data'!$D$6,0,10*ROW('Water Data'!E118)),0),"]"),IF(AND(ISTEXT(OFFSET('Water Data'!$B$2,0,10*ROW('Water Data'!E118))),BW124="",ISNUMBER(OFFSET('Water Data'!$E$6,0,10*ROW('Water Data'!E118)))),OFFSET('Water Data'!$E$6,0,10*ROW('Water Data'!E118)),NA())))</f>
        <v>#N/A</v>
      </c>
      <c r="I124" s="82" t="e">
        <f ca="true">+IF(AND(ISTEXT(OFFSET('Water Data'!$B$2,0,10*ROW('Water Data'!E118))),BX124="Yes"),OFFSET('Water Data'!$E$9,0,10*ROW('Water Data'!E118)),IF(AND(ISTEXT(OFFSET('Water Data'!$B$2,0,10*ROW('Water Data'!E118))),BX124="No",ISNUMBER(OFFSET('Water Data'!$E$9,0,10*ROW('Water Data'!E118)))),CONCATENATE("[",ROUND(OFFSET('Water Data'!$E$9,0,10*ROW('Water Data'!E118)),0),"]"),IF(AND(ISTEXT(OFFSET('Water Data'!$B$2,0,10*ROW('Water Data'!E118))),BX124="",ISNUMBER(OFFSET('Water Data'!$E$9,0,10*ROW('Water Data'!E118)))),OFFSET('Water Data'!$E$9,0,10*ROW('Water Data'!E118)),NA())))</f>
        <v>#N/A</v>
      </c>
      <c r="J124" s="82" t="e">
        <f ca="true">+IF(AND(ISTEXT(OFFSET('Water Data'!$B$2,0,10*ROW('Water Data'!F118))),BY124="Yes"),100-OFFSET('Water Data'!$F$4,0,10*ROW('Water Data'!F118)),IF(AND(ISTEXT(OFFSET('Water Data'!$B$2,0,10*ROW('Water Data'!F118))),BY124="No",ISNUMBER(OFFSET('Water Data'!$F$4,0,10*ROW('Water Data'!F118)))),CONCATENATE("[",ROUND(100-OFFSET('Water Data'!$F$4,0,10*ROW('Water Data'!F118)),0),"]"),IF(AND(ISTEXT(OFFSET('Water Data'!$B$2,0,10*ROW('Water Data'!F118))),BY124="",ISNUMBER(OFFSET('Water Data'!$F$4,0,10*ROW('Water Data'!F118)))),100-OFFSET('Water Data'!$F$4,0,10*ROW('Water Data'!F118)),NA())))</f>
        <v>#N/A</v>
      </c>
      <c r="K124" s="82" t="e">
        <f ca="true">+IF(AND(ISTEXT(OFFSET('Water Data'!$B$2,0,10*ROW('Water Data'!F118))),BZ124="Yes"),OFFSET('Water Data'!$F$6,0,10*ROW('Water Data'!F118)),IF(AND(ISTEXT(OFFSET('Water Data'!$B$2,0,10*ROW('Water Data'!F118))),BZ124="No",ISNUMBER(OFFSET('Water Data'!$F$6,0,10*ROW('Water Data'!F118)))),CONCATENATE("[",ROUND(OFFSET('Water Data'!$F$6,0,10*ROW('Water Data'!F118)),0),"]"),IF(AND(ISTEXT(OFFSET('Water Data'!$B$2,0,10*ROW('Water Data'!F118))),BZ124="",ISNUMBER(OFFSET('Water Data'!$F$6,0,10*ROW('Water Data'!F118)))),OFFSET('Water Data'!$F$6,0,10*ROW('Water Data'!F118)),NA())))</f>
        <v>#N/A</v>
      </c>
      <c r="L124" s="82" t="e">
        <f ca="true">+IF(AND(ISTEXT(OFFSET('Water Data'!$B$2,0,10*ROW('Water Data'!F118))),CA124="Yes"),OFFSET('Water Data'!$F$9,0,10*ROW('Water Data'!F118)),IF(AND(ISTEXT(OFFSET('Water Data'!$B$2,0,10*ROW('Water Data'!F118))),CA124="No",ISNUMBER(OFFSET('Water Data'!$F$9,0,10*ROW('Water Data'!F118)))),CONCATENATE("[",ROUND(OFFSET('Water Data'!$F$9,0,10*ROW('Water Data'!F118)),0),"]"),IF(AND(ISTEXT(OFFSET('Water Data'!$B$2,0,10*ROW('Water Data'!F118))),CA124="",ISNUMBER(OFFSET('Water Data'!$F$9,0,10*ROW('Water Data'!F118)))),OFFSET('Water Data'!$F$9,0,10*ROW('Water Data'!F118)),NA())))</f>
        <v>#N/A</v>
      </c>
      <c r="M124" s="82" t="e">
        <f ca="true">+IF(AND(ISTEXT(OFFSET('Water Data'!$B$2,0,10*ROW('Water Data'!G118))),CB124="Yes"),100-OFFSET('Water Data'!$G$4,0,10*ROW('Water Data'!G118)),IF(AND(ISTEXT(OFFSET('Water Data'!$B$2,0,10*ROW('Water Data'!G118))),CB124="No",ISNUMBER(OFFSET('Water Data'!$G$4,0,10*ROW('Water Data'!G118)))),CONCATENATE("[",ROUND(100-OFFSET('Water Data'!$G$4,0,10*ROW('Water Data'!G118)),0),"]"),IF(AND(ISTEXT(OFFSET('Water Data'!$B$2,0,10*ROW('Water Data'!G118))),CB124="",ISNUMBER(OFFSET('Water Data'!$G$4,0,10*ROW('Water Data'!G118)))),100-OFFSET('Water Data'!$G$4,0,10*ROW('Water Data'!G118)),NA())))</f>
        <v>#N/A</v>
      </c>
      <c r="N124" s="82" t="e">
        <f ca="true">+IF(AND(ISTEXT(OFFSET('Water Data'!$B$2,0,10*ROW('Water Data'!G118))),CC124="Yes"),OFFSET('Water Data'!$G$6,0,10*ROW('Water Data'!G118)),IF(AND(ISTEXT(OFFSET('Water Data'!$B$2,0,10*ROW('Water Data'!G118))),CC124="No",ISNUMBER(OFFSET('Water Data'!$G$6,0,10*ROW('Water Data'!G118)))),CONCATENATE("[",ROUND(OFFSET('Water Data'!$G$6,0,10*ROW('Water Data'!G118)),0),"]"),IF(AND(ISTEXT(OFFSET('Water Data'!$B$2,0,10*ROW('Water Data'!G118))),CC124="",ISNUMBER(OFFSET('Water Data'!$G$6,0,10*ROW('Water Data'!G118)))),OFFSET('Water Data'!$G$6,0,10*ROW('Water Data'!G118)),NA())))</f>
        <v>#N/A</v>
      </c>
      <c r="O124" s="82" t="e">
        <f ca="true">+IF(AND(ISTEXT(OFFSET('Water Data'!$B$2,0,10*ROW('Water Data'!G118))),CD124="Yes"),OFFSET('Water Data'!$G$9,0,10*ROW('Water Data'!G118)),IF(AND(ISTEXT(OFFSET('Water Data'!$B$2,0,10*ROW('Water Data'!G118))),CD124="No",ISNUMBER(OFFSET('Water Data'!$G$9,0,10*ROW('Water Data'!G118)))),CONCATENATE("[",ROUND(OFFSET('Water Data'!$G$9,0,10*ROW('Water Data'!G118)),0),"]"),IF(AND(ISTEXT(OFFSET('Water Data'!$B$2,0,10*ROW('Water Data'!G118))),CD124="",ISNUMBER(OFFSET('Water Data'!$G$9,0,10*ROW('Water Data'!G118)))),OFFSET('Water Data'!$G$9,0,10*ROW('Water Data'!G118)),NA())))</f>
        <v>#N/A</v>
      </c>
      <c r="P124" s="82" t="e">
        <f ca="true">+IF(AND(ISTEXT(OFFSET('Water Data'!$B$2,0,10*ROW('Water Data'!H118))),CE124="Yes"),100-OFFSET('Water Data'!$H$4,0,10*ROW('Water Data'!H118)),IF(AND(ISTEXT(OFFSET('Water Data'!$B$2,0,10*ROW('Water Data'!H118))),CE124="No",ISNUMBER(OFFSET('Water Data'!$H$4,0,10*ROW('Water Data'!H118)))),CONCATENATE("[",ROUND(100-OFFSET('Water Data'!$H$4,0,10*ROW('Water Data'!H118)),0),"]"),IF(AND(ISTEXT(OFFSET('Water Data'!$B$2,0,10*ROW('Water Data'!H118))),CE124="",ISNUMBER(OFFSET('Water Data'!$H$4,0,10*ROW('Water Data'!H118)))),100-OFFSET('Water Data'!$H$4,0,10*ROW('Water Data'!H118)),NA())))</f>
        <v>#N/A</v>
      </c>
      <c r="Q124" s="82" t="e">
        <f ca="true">+IF(AND(ISTEXT(OFFSET('Water Data'!$B$2,0,10*ROW('Water Data'!H118))),CF124="Yes"),OFFSET('Water Data'!$H$6,0,10*ROW('Water Data'!H118)),IF(AND(ISTEXT(OFFSET('Water Data'!$B$2,0,10*ROW('Water Data'!H118))),CF124="No",ISNUMBER(OFFSET('Water Data'!$H$6,0,10*ROW('Water Data'!H118)))),CONCATENATE("[",ROUND(OFFSET('Water Data'!$H$6,0,10*ROW('Water Data'!H118)),0),"]"),IF(AND(ISTEXT(OFFSET('Water Data'!$B$2,0,10*ROW('Water Data'!H118))),CF124="",ISNUMBER(OFFSET('Water Data'!$H$6,0,10*ROW('Water Data'!H118)))),OFFSET('Water Data'!$H$6,0,10*ROW('Water Data'!H118)),NA())))</f>
        <v>#N/A</v>
      </c>
      <c r="R124" s="82" t="e">
        <f ca="true">+IF(AND(ISTEXT(OFFSET('Water Data'!$B$2,0,10*ROW('Water Data'!H118))),CG124="Yes"),OFFSET('Water Data'!$H$9,0,10*ROW('Water Data'!H118)),IF(AND(ISTEXT(OFFSET('Water Data'!$B$2,0,10*ROW('Water Data'!H118))),CG124="No",ISNUMBER(OFFSET('Water Data'!$H$9,0,10*ROW('Water Data'!H118)))),CONCATENATE("[",ROUND(OFFSET('Water Data'!$H$9,0,10*ROW('Water Data'!H118)),0),"]"),IF(AND(ISTEXT(OFFSET('Water Data'!$B$2,0,10*ROW('Water Data'!H118))),CG124="",ISNUMBER(OFFSET('Water Data'!$H$9,0,10*ROW('Water Data'!H118)))),OFFSET('Water Data'!$H$9,0,10*ROW('Water Data'!H118)),NA())))</f>
        <v>#N/A</v>
      </c>
      <c r="S124" s="82" t="e">
        <f ca="true">+IF(AND(ISTEXT(OFFSET('Water Data'!$B$2,0,10*ROW('Water Data'!I118))),CH124="Yes"),100-OFFSET('Water Data'!$I$4,0,10*ROW('Water Data'!I118)),IF(AND(ISTEXT(OFFSET('Water Data'!$B$2,0,10*ROW('Water Data'!I118))),CH124="No",ISNUMBER(OFFSET('Water Data'!$I$4,0,10*ROW('Water Data'!I118)))),CONCATENATE("[",ROUND(100-OFFSET('Water Data'!$I$4,0,10*ROW('Water Data'!I118)),0),"]"),IF(AND(ISTEXT(OFFSET('Water Data'!$B$2,0,10*ROW('Water Data'!I118))),CH124="",ISNUMBER(OFFSET('Water Data'!$I$4,0,10*ROW('Water Data'!I118)))),100-OFFSET('Water Data'!$I$4,0,10*ROW('Water Data'!I118)),NA())))</f>
        <v>#N/A</v>
      </c>
      <c r="T124" s="82" t="e">
        <f ca="true">+IF(AND(ISTEXT(OFFSET('Water Data'!$B$2,0,10*ROW('Water Data'!I118))),CI124="Yes"),OFFSET('Water Data'!$I$6,0,10*ROW('Water Data'!I118)),IF(AND(ISTEXT(OFFSET('Water Data'!$B$2,0,10*ROW('Water Data'!I118))),CI124="No",ISNUMBER(OFFSET('Water Data'!$I$6,0,10*ROW('Water Data'!I118)))),CONCATENATE("[",ROUND(OFFSET('Water Data'!$I$6,0,10*ROW('Water Data'!I118)),0),"]"),IF(AND(ISTEXT(OFFSET('Water Data'!$B$2,0,10*ROW('Water Data'!I118))),CI124="",ISNUMBER(OFFSET('Water Data'!$I$6,0,10*ROW('Water Data'!I118)))),OFFSET('Water Data'!$I$6,0,10*ROW('Water Data'!I118)),NA())))</f>
        <v>#N/A</v>
      </c>
      <c r="U124" s="82" t="e">
        <f ca="true">+IF(AND(ISTEXT(OFFSET('Water Data'!$B$2,0,10*ROW('Water Data'!I118))),CJ124="Yes"),OFFSET('Water Data'!$I$9,0,10*ROW('Water Data'!I118)),IF(AND(ISTEXT(OFFSET('Water Data'!$B$2,0,10*ROW('Water Data'!I118))),CJ124="No",ISNUMBER(OFFSET('Water Data'!$I$9,0,10*ROW('Water Data'!I118)))),CONCATENATE("[",ROUND(OFFSET('Water Data'!$I$9,0,10*ROW('Water Data'!I118)),0),"]"),IF(AND(ISTEXT(OFFSET('Water Data'!$B$2,0,10*ROW('Water Data'!I118))),CJ124="",ISNUMBER(OFFSET('Water Data'!$I$9,0,10*ROW('Water Data'!I118)))),OFFSET('Water Data'!$I$9,0,10*ROW('Water Data'!I118)),NA())))</f>
        <v>#N/A</v>
      </c>
      <c r="V124" s="83" t="e">
        <f ca="true">+IF(AND(ISTEXT(OFFSET('Sanitation Data'!$B$2,0,10*ROW('Sanitation Data'!D118))),CK124="Yes"),100-OFFSET('Sanitation Data'!$D$4,0,10*ROW('Sanitation Data'!D118)),IF(AND(ISTEXT(OFFSET('Sanitation Data'!$B$2,0,10*ROW('Sanitation Data'!D118))),CK124="No",ISNUMBER(OFFSET('Sanitation Data'!$D$4,0,10*ROW('Sanitation Data'!D118)))),CONCATENATE("[",ROUND(100-OFFSET('Sanitation Data'!$D$4,0,10*ROW('Sanitation Data'!D118)),0),"]"),IF(AND(ISTEXT(OFFSET('Sanitation Data'!$B$2,0,10*ROW('Sanitation Data'!D118))),CK124="",ISNUMBER(OFFSET('Sanitation Data'!$D$4,0,10*ROW('Sanitation Data'!D118)))),100-OFFSET('Sanitation Data'!$D$4,0,10*ROW('Sanitation Data'!D118)),NA())))</f>
        <v>#N/A</v>
      </c>
      <c r="W124" s="83" t="e">
        <f ca="true">+IF(AND(ISTEXT(OFFSET('Sanitation Data'!$B$2,0,10*ROW('Sanitation Data'!D118))),CL124="Yes"),OFFSET('Sanitation Data'!$D$6,0,10*ROW('Sanitation Data'!D118)),IF(AND(ISTEXT(OFFSET('Sanitation Data'!$B$2,0,10*ROW('Sanitation Data'!D118))),CL124="No",ISNUMBER(OFFSET('Sanitation Data'!$D$6,0,10*ROW('Sanitation Data'!D118)))),CONCATENATE("[",ROUND(OFFSET('Sanitation Data'!$D$6,0,10*ROW('Sanitation Data'!D118)),0),"]"),IF(AND(ISTEXT(OFFSET('Sanitation Data'!$B$2,0,10*ROW('Sanitation Data'!D118))),CL124="",ISNUMBER(OFFSET('Sanitation Data'!$D$6,0,10*ROW('Sanitation Data'!D118)))),OFFSET('Sanitation Data'!$D$6,0,10*ROW('Sanitation Data'!D118)),NA())))</f>
        <v>#N/A</v>
      </c>
      <c r="X124" s="83" t="e">
        <f ca="true">+IF(AND(ISTEXT(OFFSET('Sanitation Data'!$B$2,0,10*ROW('Sanitation Data'!D118))),CM124="Yes"),OFFSET('Sanitation Data'!$D$10,0,10*ROW('Sanitation Data'!D118)),IF(AND(ISTEXT(OFFSET('Sanitation Data'!$B$2,0,10*ROW('Sanitation Data'!D118))),CM124="No",ISNUMBER(OFFSET('Sanitation Data'!$D$10,0,10*ROW('Sanitation Data'!D118)))),CONCATENATE("[",ROUND(OFFSET('Sanitation Data'!$D$10,0,10*ROW('Sanitation Data'!D118)),0),"]"),IF(AND(ISTEXT(OFFSET('Sanitation Data'!$B$2,0,10*ROW('Sanitation Data'!D118))),CM124="",ISNUMBER(OFFSET('Sanitation Data'!$D$10,0,10*ROW('Sanitation Data'!D118)))),OFFSET('Sanitation Data'!$D$10,0,10*ROW('Sanitation Data'!D118)),NA())))</f>
        <v>#N/A</v>
      </c>
      <c r="Y124" s="83" t="e">
        <f ca="true">+IF(AND(ISTEXT(OFFSET('Sanitation Data'!$B$2,0,10*ROW('Sanitation Data'!D118))),CN124="Yes"),OFFSET('Sanitation Data'!$D$11,0,10*ROW('Sanitation Data'!D118)),IF(AND(ISTEXT(OFFSET('Sanitation Data'!$B$2,0,10*ROW('Sanitation Data'!D118))),CN124="No",ISNUMBER(OFFSET('Sanitation Data'!$D$11,0,10*ROW('Sanitation Data'!D118)))),CONCATENATE("[",ROUND(OFFSET('Sanitation Data'!$D$11,0,10*ROW('Sanitation Data'!D118)),0),"]"),IF(AND(ISTEXT(OFFSET('Sanitation Data'!$B$2,0,10*ROW('Sanitation Data'!D118))),CN124="",ISNUMBER(OFFSET('Sanitation Data'!$D$11,0,10*ROW('Sanitation Data'!D118)))),OFFSET('Sanitation Data'!$D$11,0,10*ROW('Sanitation Data'!D118)),NA())))</f>
        <v>#N/A</v>
      </c>
      <c r="Z124" s="83" t="e">
        <f ca="true">+IF(AND(ISTEXT(OFFSET('Sanitation Data'!$B$2,0,10*ROW('Sanitation Data'!D118))),CO124="Yes"),OFFSET('Sanitation Data'!$D$12,0,10*ROW('Sanitation Data'!D118)),IF(AND(ISTEXT(OFFSET('Sanitation Data'!$B$2,0,10*ROW('Sanitation Data'!D118))),CO124="No",ISNUMBER(OFFSET('Sanitation Data'!$D$12,0,10*ROW('Sanitation Data'!D118)))),CONCATENATE("[",ROUND(OFFSET('Sanitation Data'!$D$12,0,10*ROW('Sanitation Data'!D118)),0),"]"),IF(AND(ISTEXT(OFFSET('Sanitation Data'!$B$2,0,10*ROW('Sanitation Data'!D118))),CO124="",ISNUMBER(OFFSET('Sanitation Data'!$D$12,0,10*ROW('Sanitation Data'!D118)))),OFFSET('Sanitation Data'!$D$12,0,10*ROW('Sanitation Data'!D118)),NA())))</f>
        <v>#N/A</v>
      </c>
      <c r="AA124" s="83" t="e">
        <f ca="true">+IF(AND(ISTEXT(OFFSET('Sanitation Data'!$B$2,0,10*ROW('Sanitation Data'!E118))),CP124="Yes"),100-OFFSET('Sanitation Data'!$E$4,0,10*ROW('Sanitation Data'!E118)),IF(AND(ISTEXT(OFFSET('Sanitation Data'!$B$2,0,10*ROW('Sanitation Data'!E118))),CP124="No",ISNUMBER(OFFSET('Sanitation Data'!$E$4,0,10*ROW('Sanitation Data'!E118)))),CONCATENATE("[",ROUND(100-OFFSET('Sanitation Data'!$E$4,0,10*ROW('Sanitation Data'!E118)),0),"]"),IF(AND(ISTEXT(OFFSET('Sanitation Data'!$B$2,0,10*ROW('Sanitation Data'!E118))),CP124="",ISNUMBER(OFFSET('Sanitation Data'!$E$4,0,10*ROW('Sanitation Data'!E118)))),100-OFFSET('Sanitation Data'!$E$4,0,10*ROW('Sanitation Data'!E118)),NA())))</f>
        <v>#N/A</v>
      </c>
      <c r="AB124" s="83" t="e">
        <f ca="true">+IF(AND(ISTEXT(OFFSET('Sanitation Data'!$B$2,0,10*ROW('Sanitation Data'!E118))),CQ124="Yes"),OFFSET('Sanitation Data'!$E$6,0,10*ROW('Sanitation Data'!H118)),IF(AND(ISTEXT(OFFSET('Sanitation Data'!$B$2,0,10*ROW('Sanitation Data'!E118))),CQ124="No",ISNUMBER(OFFSET('Sanitation Data'!$E$6,0,10*ROW('Sanitation Data'!E118)))),CONCATENATE("[",ROUND(OFFSET('Sanitation Data'!$E$6,0,10*ROW('Sanitation Data'!E118)),0),"]"),IF(AND(ISTEXT(OFFSET('Sanitation Data'!$B$2,0,10*ROW('Sanitation Data'!E118))),CQ124="",ISNUMBER(OFFSET('Sanitation Data'!$E$6,0,10*ROW('Sanitation Data'!E118)))),OFFSET('Sanitation Data'!$E$6,0,10*ROW('Sanitation Data'!E118)),NA())))</f>
        <v>#N/A</v>
      </c>
      <c r="AC124" s="83" t="e">
        <f ca="true">+IF(AND(ISTEXT(OFFSET('Sanitation Data'!$B$2,0,10*ROW('Sanitation Data'!E118))),CR124="Yes"),OFFSET('Sanitation Data'!$E$10,0,10*ROW('Sanitation Data'!E118)),IF(AND(ISTEXT(OFFSET('Sanitation Data'!$B$2,0,10*ROW('Sanitation Data'!E118))),CR124="No",ISNUMBER(OFFSET('Sanitation Data'!$E$10,0,10*ROW('Sanitation Data'!E118)))),CONCATENATE("[",ROUND(OFFSET('Sanitation Data'!$E$10,0,10*ROW('Sanitation Data'!E118)),0),"]"),IF(AND(ISTEXT(OFFSET('Sanitation Data'!$B$2,0,10*ROW('Sanitation Data'!E118))),CR124="",ISNUMBER(OFFSET('Sanitation Data'!$E$10,0,10*ROW('Sanitation Data'!E118)))),OFFSET('Sanitation Data'!$E$10,0,10*ROW('Sanitation Data'!E118)),NA())))</f>
        <v>#N/A</v>
      </c>
      <c r="AD124" s="83" t="e">
        <f ca="true">+IF(AND(ISTEXT(OFFSET('Sanitation Data'!$B$2,0,10*ROW('Sanitation Data'!E118))),CS124="Yes"),OFFSET('Sanitation Data'!$E$11,0,10*ROW('Sanitation Data'!E118)),IF(AND(ISTEXT(OFFSET('Sanitation Data'!$B$2,0,10*ROW('Sanitation Data'!E118))),CS124="No",ISNUMBER(OFFSET('Sanitation Data'!$E$11,0,10*ROW('Sanitation Data'!E118)))),CONCATENATE("[",ROUND(OFFSET('Sanitation Data'!$E$11,0,10*ROW('Sanitation Data'!E118)),0),"]"),IF(AND(ISTEXT(OFFSET('Sanitation Data'!$B$2,0,10*ROW('Sanitation Data'!E118))),CS124="",ISNUMBER(OFFSET('Sanitation Data'!$E$11,0,10*ROW('Sanitation Data'!E118)))),OFFSET('Sanitation Data'!$E$11,0,10*ROW('Sanitation Data'!E118)),NA())))</f>
        <v>#N/A</v>
      </c>
      <c r="AE124" s="83" t="e">
        <f ca="true">+IF(AND(ISTEXT(OFFSET('Sanitation Data'!$B$2,0,10*ROW('Sanitation Data'!E118))),CT124="Yes"),OFFSET('Sanitation Data'!$E$12,0,10*ROW('Sanitation Data'!E118)),IF(AND(ISTEXT(OFFSET('Sanitation Data'!$B$2,0,10*ROW('Sanitation Data'!E118))),CT124="No",ISNUMBER(OFFSET('Sanitation Data'!$E$12,0,10*ROW('Sanitation Data'!E118)))),CONCATENATE("[",ROUND(OFFSET('Sanitation Data'!$E$12,0,10*ROW('Sanitation Data'!E118)),0),"]"),IF(AND(ISTEXT(OFFSET('Sanitation Data'!$B$2,0,10*ROW('Sanitation Data'!E118))),CT124="",ISNUMBER(OFFSET('Sanitation Data'!$E$12,0,10*ROW('Sanitation Data'!E118)))),OFFSET('Sanitation Data'!$E$12,0,10*ROW('Sanitation Data'!E118)),NA())))</f>
        <v>#N/A</v>
      </c>
      <c r="AF124" s="83" t="e">
        <f ca="true">+IF(AND(ISTEXT(OFFSET('Sanitation Data'!$B$2,0,10*ROW('Sanitation Data'!F118))),CU124="Yes"),100-OFFSET('Sanitation Data'!$F$4,0,10*ROW('Sanitation Data'!F118)),IF(AND(ISTEXT(OFFSET('Sanitation Data'!$B$2,0,10*ROW('Sanitation Data'!F118))),CU124="No",ISNUMBER(OFFSET('Sanitation Data'!$F$4,0,10*ROW('Sanitation Data'!F118)))),CONCATENATE("[",ROUND(100-OFFSET('Sanitation Data'!$F$4,0,10*ROW('Sanitation Data'!F118)),0),"]"),IF(AND(ISTEXT(OFFSET('Sanitation Data'!$B$2,0,10*ROW('Sanitation Data'!F118))),CU124="",ISNUMBER(OFFSET('Sanitation Data'!$F$4,0,10*ROW('Sanitation Data'!F118)))),100-OFFSET('Sanitation Data'!$F$4,0,10*ROW('Sanitation Data'!F118)),NA())))</f>
        <v>#N/A</v>
      </c>
      <c r="AG124" s="83" t="e">
        <f ca="true">+IF(AND(ISTEXT(OFFSET('Sanitation Data'!$B$2,0,10*ROW('Sanitation Data'!F118))),CV124="Yes"),OFFSET('Sanitation Data'!$F$6,0,10*ROW('Sanitation Data'!F118)),IF(AND(ISTEXT(OFFSET('Sanitation Data'!$B$2,0,10*ROW('Sanitation Data'!F118))),CV124="No",ISNUMBER(OFFSET('Sanitation Data'!$F$6,0,10*ROW('Sanitation Data'!F118)))),CONCATENATE("[",ROUND(OFFSET('Sanitation Data'!$F$6,0,10*ROW('Sanitation Data'!F118)),0),"]"),IF(AND(ISTEXT(OFFSET('Sanitation Data'!$B$2,0,10*ROW('Sanitation Data'!F118))),CV124="",ISNUMBER(OFFSET('Sanitation Data'!$F$6,0,10*ROW('Sanitation Data'!F118)))),OFFSET('Sanitation Data'!$F$6,0,10*ROW('Sanitation Data'!F118)),NA())))</f>
        <v>#N/A</v>
      </c>
      <c r="AH124" s="83" t="e">
        <f ca="true">+IF(AND(ISTEXT(OFFSET('Sanitation Data'!$B$2,0,10*ROW('Sanitation Data'!F118))),CW124="Yes"),OFFSET('Sanitation Data'!$F$10,0,10*ROW('Sanitation Data'!F118)),IF(AND(ISTEXT(OFFSET('Sanitation Data'!$B$2,0,10*ROW('Sanitation Data'!F118))),CW124="No",ISNUMBER(OFFSET('Sanitation Data'!$F$10,0,10*ROW('Sanitation Data'!F118)))),CONCATENATE("[",ROUND(OFFSET('Sanitation Data'!$F$10,0,10*ROW('Sanitation Data'!F118)),0),"]"),IF(AND(ISTEXT(OFFSET('Sanitation Data'!$B$2,0,10*ROW('Sanitation Data'!F118))),CW124="",ISNUMBER(OFFSET('Sanitation Data'!$F$10,0,10*ROW('Sanitation Data'!F118)))),OFFSET('Sanitation Data'!$F$10,0,10*ROW('Sanitation Data'!F118)),NA())))</f>
        <v>#N/A</v>
      </c>
      <c r="AI124" s="83" t="e">
        <f ca="true">+IF(AND(ISTEXT(OFFSET('Sanitation Data'!$B$2,0,10*ROW('Sanitation Data'!F118))),CX124="Yes"),OFFSET('Sanitation Data'!$F$11,0,10*ROW('Sanitation Data'!F118)),IF(AND(ISTEXT(OFFSET('Sanitation Data'!$B$2,0,10*ROW('Sanitation Data'!F118))),CX124="No",ISNUMBER(OFFSET('Sanitation Data'!$F$11,0,10*ROW('Sanitation Data'!F118)))),CONCATENATE("[",ROUND(OFFSET('Sanitation Data'!$F$11,0,10*ROW('Sanitation Data'!F118)),0),"]"),IF(AND(ISTEXT(OFFSET('Sanitation Data'!$B$2,0,10*ROW('Sanitation Data'!F118))),CX124="",ISNUMBER(OFFSET('Sanitation Data'!$F$11,0,10*ROW('Sanitation Data'!F118)))),OFFSET('Sanitation Data'!$F$11,0,10*ROW('Sanitation Data'!F118)),NA())))</f>
        <v>#N/A</v>
      </c>
      <c r="AJ124" s="83" t="e">
        <f ca="true">+IF(AND(ISTEXT(OFFSET('Sanitation Data'!$B$2,0,10*ROW('Sanitation Data'!F118))),CY124="Yes"),OFFSET('Sanitation Data'!$F$12,0,10*ROW('Sanitation Data'!F118)),IF(AND(ISTEXT(OFFSET('Sanitation Data'!$B$2,0,10*ROW('Sanitation Data'!F118))),CY124="No",ISNUMBER(OFFSET('Sanitation Data'!$F$12,0,10*ROW('Sanitation Data'!F118)))),CONCATENATE("[",ROUND(OFFSET('Sanitation Data'!$F$12,0,10*ROW('Sanitation Data'!F118)),0),"]"),IF(AND(ISTEXT(OFFSET('Sanitation Data'!$B$2,0,10*ROW('Sanitation Data'!F118))),CY124="",ISNUMBER(OFFSET('Sanitation Data'!$F$12,0,10*ROW('Sanitation Data'!F118)))),OFFSET('Sanitation Data'!$F$12,0,10*ROW('Sanitation Data'!F118)),NA())))</f>
        <v>#N/A</v>
      </c>
      <c r="AK124" s="83" t="e">
        <f ca="true">+IF(AND(ISTEXT(OFFSET('Sanitation Data'!$B$2,0,10*ROW('Sanitation Data'!G118))),CZ124="Yes"),100-OFFSET('Sanitation Data'!$G$4,0,10*ROW('Sanitation Data'!G118)),IF(AND(ISTEXT(OFFSET('Sanitation Data'!$B$2,0,10*ROW('Sanitation Data'!G118))),CZ124="No",ISNUMBER(OFFSET('Sanitation Data'!$G$4,0,10*ROW('Sanitation Data'!G118)))),CONCATENATE("[",ROUND(100-OFFSET('Sanitation Data'!$G$4,0,10*ROW('Sanitation Data'!G118)),0),"]"),IF(AND(ISTEXT(OFFSET('Sanitation Data'!$B$2,0,10*ROW('Sanitation Data'!G118))),CZ124="",ISNUMBER(OFFSET('Sanitation Data'!$G$4,0,10*ROW('Sanitation Data'!G118)))),100-OFFSET('Sanitation Data'!$G$4,0,10*ROW('Sanitation Data'!G118)),NA())))</f>
        <v>#N/A</v>
      </c>
      <c r="AL124" s="83" t="e">
        <f ca="true">+IF(AND(ISTEXT(OFFSET('Sanitation Data'!$B$2,0,10*ROW('Sanitation Data'!G118))),DA124="Yes"),OFFSET('Sanitation Data'!$G$6,0,10*ROW('Sanitation Data'!G118)),IF(AND(ISTEXT(OFFSET('Sanitation Data'!$B$2,0,10*ROW('Sanitation Data'!G118))),DA124="No",ISNUMBER(OFFSET('Sanitation Data'!$G$6,0,10*ROW('Sanitation Data'!G118)))),CONCATENATE("[",ROUND(OFFSET('Sanitation Data'!$G$6,0,10*ROW('Sanitation Data'!G118)),0),"]"),IF(AND(ISTEXT(OFFSET('Sanitation Data'!$B$2,0,10*ROW('Sanitation Data'!G118))),DA124="",ISNUMBER(OFFSET('Sanitation Data'!$G$6,0,10*ROW('Sanitation Data'!G118)))),OFFSET('Sanitation Data'!$G$6,0,10*ROW('Sanitation Data'!G118)),NA())))</f>
        <v>#N/A</v>
      </c>
      <c r="AM124" s="83" t="e">
        <f ca="true">+IF(AND(ISTEXT(OFFSET('Sanitation Data'!$B$2,0,10*ROW('Sanitation Data'!G118))),DB124="Yes"),OFFSET('Sanitation Data'!$G$10,0,10*ROW('Sanitation Data'!G118)),IF(AND(ISTEXT(OFFSET('Sanitation Data'!$B$2,0,10*ROW('Sanitation Data'!G118))),DB124="No",ISNUMBER(OFFSET('Sanitation Data'!$G$10,0,10*ROW('Sanitation Data'!G118)))),CONCATENATE("[",ROUND(OFFSET('Sanitation Data'!$G$10,0,10*ROW('Sanitation Data'!G118)),0),"]"),IF(AND(ISTEXT(OFFSET('Sanitation Data'!$B$2,0,10*ROW('Sanitation Data'!G118))),DB124="",ISNUMBER(OFFSET('Sanitation Data'!$G$10,0,10*ROW('Sanitation Data'!G118)))),OFFSET('Sanitation Data'!$G$10,0,10*ROW('Sanitation Data'!G118)),NA())))</f>
        <v>#N/A</v>
      </c>
      <c r="AN124" s="83" t="e">
        <f ca="true">+IF(AND(ISTEXT(OFFSET('Sanitation Data'!$B$2,0,10*ROW('Sanitation Data'!G118))),DC124="Yes"),OFFSET('Sanitation Data'!$G$11,0,10*ROW('Sanitation Data'!G118)),IF(AND(ISTEXT(OFFSET('Sanitation Data'!$B$2,0,10*ROW('Sanitation Data'!G118))),DC124="No",ISNUMBER(OFFSET('Sanitation Data'!$G$11,0,10*ROW('Sanitation Data'!G118)))),CONCATENATE("[",ROUND(OFFSET('Sanitation Data'!$G$11,0,10*ROW('Sanitation Data'!G118)),0),"]"),IF(AND(ISTEXT(OFFSET('Sanitation Data'!$B$2,0,10*ROW('Sanitation Data'!G118))),DC124="",ISNUMBER(OFFSET('Sanitation Data'!$G$11,0,10*ROW('Sanitation Data'!G118)))),OFFSET('Sanitation Data'!$G$11,0,10*ROW('Sanitation Data'!G118)),NA())))</f>
        <v>#N/A</v>
      </c>
      <c r="AO124" s="83" t="e">
        <f ca="true">+IF(AND(ISTEXT(OFFSET('Sanitation Data'!$B$2,0,10*ROW('Sanitation Data'!G118))),DD124="Yes"),OFFSET('Sanitation Data'!$G$12,0,10*ROW('Sanitation Data'!G118)),IF(AND(ISTEXT(OFFSET('Sanitation Data'!$B$2,0,10*ROW('Sanitation Data'!G118))),DD124="No",ISNUMBER(OFFSET('Sanitation Data'!$G$12,0,10*ROW('Sanitation Data'!G118)))),CONCATENATE("[",ROUND(OFFSET('Sanitation Data'!$G$12,0,10*ROW('Sanitation Data'!G118)),0),"]"),IF(AND(ISTEXT(OFFSET('Sanitation Data'!$B$2,0,10*ROW('Sanitation Data'!G118))),DD124="",ISNUMBER(OFFSET('Sanitation Data'!$G$12,0,10*ROW('Sanitation Data'!G118)))),OFFSET('Sanitation Data'!$G$12,0,10*ROW('Sanitation Data'!G118)),NA())))</f>
        <v>#N/A</v>
      </c>
      <c r="AP124" s="83" t="e">
        <f ca="true">+IF(AND(ISTEXT(OFFSET('Sanitation Data'!$B$2,0,10*ROW('Sanitation Data'!H118))),DE124="Yes"),100-OFFSET('Sanitation Data'!$H$4,0,10*ROW('Sanitation Data'!H118)),IF(AND(ISTEXT(OFFSET('Sanitation Data'!$B$2,0,10*ROW('Sanitation Data'!H118))),DE124="No",ISNUMBER(OFFSET('Sanitation Data'!$H$4,0,10*ROW('Sanitation Data'!H118)))),CONCATENATE("[",ROUND(100-OFFSET('Sanitation Data'!$H$4,0,10*ROW('Sanitation Data'!H118)),0),"]"),IF(AND(ISTEXT(OFFSET('Sanitation Data'!$B$2,0,10*ROW('Sanitation Data'!H118))),DE124="",ISNUMBER(OFFSET('Sanitation Data'!$H$4,0,10*ROW('Sanitation Data'!H118)))),100-OFFSET('Sanitation Data'!$H$4,0,10*ROW('Sanitation Data'!H118)),NA())))</f>
        <v>#N/A</v>
      </c>
      <c r="AQ124" s="83" t="e">
        <f ca="true">+IF(AND(ISTEXT(OFFSET('Sanitation Data'!$B$2,0,10*ROW('Sanitation Data'!H118))),DF124="Yes"),OFFSET('Sanitation Data'!$H$6,0,10*ROW('Sanitation Data'!H118)),IF(AND(ISTEXT(OFFSET('Sanitation Data'!$B$2,0,10*ROW('Sanitation Data'!H118))),DF124="No",ISNUMBER(OFFSET('Sanitation Data'!$H$6,0,10*ROW('Sanitation Data'!H118)))),CONCATENATE("[",ROUND(OFFSET('Sanitation Data'!$H$6,0,10*ROW('Sanitation Data'!H118)),0),"]"),IF(AND(ISTEXT(OFFSET('Sanitation Data'!$B$2,0,10*ROW('Sanitation Data'!H118))),DF124="",ISNUMBER(OFFSET('Sanitation Data'!$H$6,0,10*ROW('Sanitation Data'!H118)))),OFFSET('Sanitation Data'!$H$6,0,10*ROW('Sanitation Data'!H118)),NA())))</f>
        <v>#N/A</v>
      </c>
      <c r="AR124" s="83" t="e">
        <f ca="true">+IF(AND(ISTEXT(OFFSET('Sanitation Data'!$B$2,0,10*ROW('Sanitation Data'!H118))),DG124="Yes"),OFFSET('Sanitation Data'!$H$10,0,10*ROW('Sanitation Data'!H118)),IF(AND(ISTEXT(OFFSET('Sanitation Data'!$B$2,0,10*ROW('Sanitation Data'!H118))),DG124="No",ISNUMBER(OFFSET('Sanitation Data'!$H$10,0,10*ROW('Sanitation Data'!H118)))),CONCATENATE("[",ROUND(OFFSET('Sanitation Data'!$H$10,0,10*ROW('Sanitation Data'!H118)),0),"]"),IF(AND(ISTEXT(OFFSET('Sanitation Data'!$B$2,0,10*ROW('Sanitation Data'!H118))),DG124="",ISNUMBER(OFFSET('Sanitation Data'!$H$10,0,10*ROW('Sanitation Data'!H118)))),OFFSET('Sanitation Data'!$H$10,0,10*ROW('Sanitation Data'!H118)),NA())))</f>
        <v>#N/A</v>
      </c>
      <c r="AS124" s="83" t="e">
        <f ca="true">+IF(AND(ISTEXT(OFFSET('Sanitation Data'!$B$2,0,10*ROW('Sanitation Data'!H118))),DH124="Yes"),OFFSET('Sanitation Data'!$H$11,0,10*ROW('Sanitation Data'!H118)),IF(AND(ISTEXT(OFFSET('Sanitation Data'!$B$2,0,10*ROW('Sanitation Data'!H118))),DH124="No",ISNUMBER(OFFSET('Sanitation Data'!$H$11,0,10*ROW('Sanitation Data'!H118)))),CONCATENATE("[",ROUND(OFFSET('Sanitation Data'!$H$11,0,10*ROW('Sanitation Data'!H118)),0),"]"),IF(AND(ISTEXT(OFFSET('Sanitation Data'!$B$2,0,10*ROW('Sanitation Data'!H118))),DH124="",ISNUMBER(OFFSET('Sanitation Data'!$H$11,0,10*ROW('Sanitation Data'!H118)))),OFFSET('Sanitation Data'!$H$11,0,10*ROW('Sanitation Data'!H118)),NA())))</f>
        <v>#N/A</v>
      </c>
      <c r="AT124" s="83" t="e">
        <f ca="true">+IF(AND(ISTEXT(OFFSET('Sanitation Data'!$B$2,0,10*ROW('Sanitation Data'!H118))),DI124="Yes"),OFFSET('Sanitation Data'!$H$12,0,10*ROW('Sanitation Data'!H118)),IF(AND(ISTEXT(OFFSET('Sanitation Data'!$B$2,0,10*ROW('Sanitation Data'!H118))),DI124="No",ISNUMBER(OFFSET('Sanitation Data'!$H$12,0,10*ROW('Sanitation Data'!H118)))),CONCATENATE("[",ROUND(OFFSET('Sanitation Data'!$H$12,0,10*ROW('Sanitation Data'!H118)),0),"]"),IF(AND(ISTEXT(OFFSET('Sanitation Data'!$B$2,0,10*ROW('Sanitation Data'!H118))),DI124="",ISNUMBER(OFFSET('Sanitation Data'!$H$12,0,10*ROW('Sanitation Data'!H118)))),OFFSET('Sanitation Data'!$H$12,0,10*ROW('Sanitation Data'!H118)),NA())))</f>
        <v>#N/A</v>
      </c>
      <c r="AU124" s="83" t="e">
        <f ca="true">+IF(AND(ISTEXT(OFFSET('Sanitation Data'!$B$2,0,10*ROW('Sanitation Data'!I118))),DJ124="Yes"),100-OFFSET('Sanitation Data'!$I$4,0,10*ROW('Sanitation Data'!I118)),IF(AND(ISTEXT(OFFSET('Sanitation Data'!$B$2,0,10*ROW('Sanitation Data'!I118))),DJ124="No",ISNUMBER(OFFSET('Sanitation Data'!$I$4,0,10*ROW('Sanitation Data'!I118)))),CONCATENATE("[",ROUND(100-OFFSET('Sanitation Data'!$I$4,0,10*ROW('Sanitation Data'!I118)),0),"]"),IF(AND(ISTEXT(OFFSET('Sanitation Data'!$B$2,0,10*ROW('Sanitation Data'!I118))),DJ124="",ISNUMBER(OFFSET('Sanitation Data'!$I$4,0,10*ROW('Sanitation Data'!I118)))),100-OFFSET('Sanitation Data'!$I$4,0,10*ROW('Sanitation Data'!I118)),NA())))</f>
        <v>#N/A</v>
      </c>
      <c r="AV124" s="83" t="e">
        <f ca="true">+IF(AND(ISTEXT(OFFSET('Sanitation Data'!$B$2,0,10*ROW('Sanitation Data'!I118))),DK124="Yes"),OFFSET('Sanitation Data'!$I$6,0,10*ROW('Sanitation Data'!I118)),IF(AND(ISTEXT(OFFSET('Sanitation Data'!$B$2,0,10*ROW('Sanitation Data'!I118))),DK124="No",ISNUMBER(OFFSET('Sanitation Data'!$I$6,0,10*ROW('Sanitation Data'!I118)))),CONCATENATE("[",ROUND(OFFSET('Sanitation Data'!$I$6,0,10*ROW('Sanitation Data'!I118)),0),"]"),IF(AND(ISTEXT(OFFSET('Sanitation Data'!$B$2,0,10*ROW('Sanitation Data'!I118))),DK124="",ISNUMBER(OFFSET('Sanitation Data'!$I$6,0,10*ROW('Sanitation Data'!I118)))),OFFSET('Sanitation Data'!$I$6,0,10*ROW('Sanitation Data'!I118)),NA())))</f>
        <v>#N/A</v>
      </c>
      <c r="AW124" s="83" t="e">
        <f ca="true">+IF(AND(ISTEXT(OFFSET('Sanitation Data'!$B$2,0,10*ROW('Sanitation Data'!I118))),DL124="Yes"),OFFSET('Sanitation Data'!$I$10,0,10*ROW('Sanitation Data'!I118)),IF(AND(ISTEXT(OFFSET('Sanitation Data'!$B$2,0,10*ROW('Sanitation Data'!I118))),DL124="No",ISNUMBER(OFFSET('Sanitation Data'!$I$10,0,10*ROW('Sanitation Data'!I118)))),CONCATENATE("[",ROUND(OFFSET('Sanitation Data'!$I$10,0,10*ROW('Sanitation Data'!I118)),0),"]"),IF(AND(ISTEXT(OFFSET('Sanitation Data'!$B$2,0,10*ROW('Sanitation Data'!I118))),DL124="",ISNUMBER(OFFSET('Sanitation Data'!$I$10,0,10*ROW('Sanitation Data'!I118)))),OFFSET('Sanitation Data'!$I$10,0,10*ROW('Sanitation Data'!I118)),NA())))</f>
        <v>#N/A</v>
      </c>
      <c r="AX124" s="83" t="e">
        <f ca="true">+IF(AND(ISTEXT(OFFSET('Sanitation Data'!$B$2,0,10*ROW('Sanitation Data'!I118))),DM124="Yes"),OFFSET('Sanitation Data'!$I$11,0,10*ROW('Sanitation Data'!I118)),IF(AND(ISTEXT(OFFSET('Sanitation Data'!$B$2,0,10*ROW('Sanitation Data'!I118))),DM124="No",ISNUMBER(OFFSET('Sanitation Data'!$I$11,0,10*ROW('Sanitation Data'!I118)))),CONCATENATE("[",ROUND(OFFSET('Sanitation Data'!$I$11,0,10*ROW('Sanitation Data'!I118)),0),"]"),IF(AND(ISTEXT(OFFSET('Sanitation Data'!$B$2,0,10*ROW('Sanitation Data'!I118))),DM124="",ISNUMBER(OFFSET('Sanitation Data'!$I$11,0,10*ROW('Sanitation Data'!I118)))),OFFSET('Sanitation Data'!$I$11,0,10*ROW('Sanitation Data'!I118)),NA())))</f>
        <v>#N/A</v>
      </c>
      <c r="AY124" s="83" t="e">
        <f ca="true">+IF(AND(ISTEXT(OFFSET('Sanitation Data'!$B$2,0,10*ROW('Sanitation Data'!I118))),DN124="Yes"),OFFSET('Sanitation Data'!$I$12,0,10*ROW('Sanitation Data'!I118)),IF(AND(ISTEXT(OFFSET('Sanitation Data'!$B$2,0,10*ROW('Sanitation Data'!I118))),DN124="No",ISNUMBER(OFFSET('Sanitation Data'!$I$12,0,10*ROW('Sanitation Data'!I118)))),CONCATENATE("[",ROUND(OFFSET('Sanitation Data'!$I$12,0,10*ROW('Sanitation Data'!I118)),0),"]"),IF(AND(ISTEXT(OFFSET('Sanitation Data'!$B$2,0,10*ROW('Sanitation Data'!I118))),DN124="",ISNUMBER(OFFSET('Sanitation Data'!$I$12,0,10*ROW('Sanitation Data'!I118)))),OFFSET('Sanitation Data'!$I$12,0,10*ROW('Sanitation Data'!I118)),NA())))</f>
        <v>#N/A</v>
      </c>
      <c r="AZ124" s="84" t="e">
        <f ca="true">+IF(AND(ISTEXT(OFFSET('Hygiene Data'!$B$2,0,10*ROW('Hygiene Data'!D118))),DO124="Yes"),OFFSET('Hygiene Data'!$D$5,0,10*ROW('Hygiene Data'!D118)),IF(AND(ISTEXT(OFFSET('Hygiene Data'!$B$2,0,10*ROW('Hygiene Data'!D118))),DO124="No",ISNUMBER(OFFSET('Hygiene Data'!$D$5,0,10*ROW('Hygiene Data'!D118)))),CONCATENATE("[",ROUND(OFFSET('Hygiene Data'!$D$5,0,10*ROW('Hygiene Data'!D118)),0),"]"),IF(AND(ISTEXT(OFFSET('Hygiene Data'!$B$2,0,10*ROW('Hygiene Data'!D118))),DO124="",ISNUMBER(OFFSET('Hygiene Data'!$D$5,0,10*ROW('Hygiene Data'!D118)))),OFFSET('Hygiene Data'!$D$5,0,10*ROW('Hygiene Data'!D118)),NA())))</f>
        <v>#N/A</v>
      </c>
      <c r="BA124" s="84" t="e">
        <f ca="true">+IF(AND(ISTEXT(OFFSET('Hygiene Data'!$B$2,0,10*ROW('Hygiene Data'!D118))),DP124="Yes"),OFFSET('Hygiene Data'!$D$7,0,10*ROW('Hygiene Data'!D118)),IF(AND(ISTEXT(OFFSET('Hygiene Data'!$B$2,0,10*ROW('Hygiene Data'!D118))),DP124="No",ISNUMBER(OFFSET('Hygiene Data'!$D$7,0,10*ROW('Hygiene Data'!D118)))),CONCATENATE("[",ROUND(OFFSET('Hygiene Data'!$D$7,0,10*ROW('Hygiene Data'!D118)),0),"]"),IF(AND(ISTEXT(OFFSET('Hygiene Data'!$B$2,0,10*ROW('Hygiene Data'!D118))),DP124="",ISNUMBER(OFFSET('Hygiene Data'!$D$7,0,10*ROW('Hygiene Data'!D118)))),OFFSET('Hygiene Data'!$D$7,0,10*ROW('Hygiene Data'!D118)),NA())))</f>
        <v>#N/A</v>
      </c>
      <c r="BB124" s="84" t="e">
        <f ca="true">+IF(AND(ISTEXT(OFFSET('Hygiene Data'!$B$2,0,10*ROW('Hygiene Data'!D118))),DQ124="Yes"),OFFSET('Hygiene Data'!$D$9,0,10*ROW('Hygiene Data'!D118)),IF(AND(ISTEXT(OFFSET('Hygiene Data'!$B$2,0,10*ROW('Hygiene Data'!D118))),DQ124="No",ISNUMBER(OFFSET('Hygiene Data'!$D$9,0,10*ROW('Hygiene Data'!D118)))),CONCATENATE("[",ROUND(OFFSET('Hygiene Data'!$D$9,0,10*ROW('Hygiene Data'!D118)),0),"]"),IF(AND(ISTEXT(OFFSET('Hygiene Data'!$B$2,0,10*ROW('Hygiene Data'!D118))),DQ124="",ISNUMBER(OFFSET('Hygiene Data'!$D$9,0,10*ROW('Hygiene Data'!D118)))),OFFSET('Hygiene Data'!$D$9,0,10*ROW('Hygiene Data'!D118)),NA())))</f>
        <v>#N/A</v>
      </c>
      <c r="BC124" s="84" t="e">
        <f ca="true">+IF(AND(ISTEXT(OFFSET('Hygiene Data'!$B$2,0,10*ROW('Hygiene Data'!E118))),DR124="Yes"),OFFSET('Hygiene Data'!$E$5,0,10*ROW('Hygiene Data'!E118)),IF(AND(ISTEXT(OFFSET('Hygiene Data'!$B$2,0,10*ROW('Hygiene Data'!E118))),DR124="No",ISNUMBER(OFFSET('Hygiene Data'!$E$5,0,10*ROW('Hygiene Data'!E118)))),CONCATENATE("[",ROUND(OFFSET('Hygiene Data'!$E$5,0,10*ROW('Hygiene Data'!E118)),0),"]"),IF(AND(ISTEXT(OFFSET('Hygiene Data'!$B$2,0,10*ROW('Hygiene Data'!E118))),DR124="",ISNUMBER(OFFSET('Hygiene Data'!$E$5,0,10*ROW('Hygiene Data'!E118)))),OFFSET('Hygiene Data'!$E$5,0,10*ROW('Hygiene Data'!E118)),NA())))</f>
        <v>#N/A</v>
      </c>
      <c r="BD124" s="84" t="e">
        <f ca="true">+IF(AND(ISTEXT(OFFSET('Hygiene Data'!$B$2,0,10*ROW('Hygiene Data'!E118))),DS124="Yes"),OFFSET('Hygiene Data'!$E$7,0,10*ROW('Hygiene Data'!E118)),IF(AND(ISTEXT(OFFSET('Hygiene Data'!$B$2,0,10*ROW('Hygiene Data'!E118))),DS124="No",ISNUMBER(OFFSET('Hygiene Data'!$E$7,0,10*ROW('Hygiene Data'!E118)))),CONCATENATE("[",ROUND(OFFSET('Hygiene Data'!$E$7,0,10*ROW('Hygiene Data'!E118)),0),"]"),IF(AND(ISTEXT(OFFSET('Hygiene Data'!$B$2,0,10*ROW('Hygiene Data'!E118))),DS124="",ISNUMBER(OFFSET('Hygiene Data'!$E$7,0,10*ROW('Hygiene Data'!E118)))),OFFSET('Hygiene Data'!$E$7,0,10*ROW('Hygiene Data'!E118)),NA())))</f>
        <v>#N/A</v>
      </c>
      <c r="BE124" s="84" t="e">
        <f ca="true">+IF(AND(ISTEXT(OFFSET('Hygiene Data'!$B$2,0,10*ROW('Hygiene Data'!E118))),DT124="Yes"),OFFSET('Hygiene Data'!$E$9,0,10*ROW('Hygiene Data'!E118)),IF(AND(ISTEXT(OFFSET('Hygiene Data'!$B$2,0,10*ROW('Hygiene Data'!E118))),DT124="No",ISNUMBER(OFFSET('Hygiene Data'!$E$9,0,10*ROW('Hygiene Data'!E118)))),CONCATENATE("[",ROUND(OFFSET('Hygiene Data'!$E$9,0,10*ROW('Hygiene Data'!E118)),0),"]"),IF(AND(ISTEXT(OFFSET('Hygiene Data'!$B$2,0,10*ROW('Hygiene Data'!E118))),DT124="",ISNUMBER(OFFSET('Hygiene Data'!$E$9,0,10*ROW('Hygiene Data'!E118)))),OFFSET('Hygiene Data'!$E$9,0,10*ROW('Hygiene Data'!E118)),NA())))</f>
        <v>#N/A</v>
      </c>
      <c r="BF124" s="84" t="e">
        <f ca="true">+IF(AND(ISTEXT(OFFSET('Hygiene Data'!$B$2,0,10*ROW('Hygiene Data'!F118))),DU124="Yes"),OFFSET('Hygiene Data'!$F$5,0,10*ROW('Hygiene Data'!F118)),IF(AND(ISTEXT(OFFSET('Hygiene Data'!$B$2,0,10*ROW('Hygiene Data'!F118))),DU124="No",ISNUMBER(OFFSET('Hygiene Data'!$F$5,0,10*ROW('Hygiene Data'!F118)))),CONCATENATE("[",ROUND(OFFSET('Hygiene Data'!$F$5,0,10*ROW('Hygiene Data'!F118)),0),"]"),IF(AND(ISTEXT(OFFSET('Hygiene Data'!$B$2,0,10*ROW('Hygiene Data'!F118))),DU124="",ISNUMBER(OFFSET('Hygiene Data'!$F$5,0,10*ROW('Hygiene Data'!F118)))),OFFSET('Hygiene Data'!$F$5,0,10*ROW('Hygiene Data'!F118)),NA())))</f>
        <v>#N/A</v>
      </c>
      <c r="BG124" s="84" t="e">
        <f ca="true">+IF(AND(ISTEXT(OFFSET('Hygiene Data'!$B$2,0,10*ROW('Hygiene Data'!F118))),DV124="Yes"),OFFSET('Hygiene Data'!$F$7,0,10*ROW('Hygiene Data'!F118)),IF(AND(ISTEXT(OFFSET('Hygiene Data'!$B$2,0,10*ROW('Hygiene Data'!F118))),DV124="No",ISNUMBER(OFFSET('Hygiene Data'!$F$7,0,10*ROW('Hygiene Data'!F118)))),CONCATENATE("[",ROUND(OFFSET('Hygiene Data'!$F$7,0,10*ROW('Hygiene Data'!F118)),0),"]"),IF(AND(ISTEXT(OFFSET('Hygiene Data'!$B$2,0,10*ROW('Hygiene Data'!F118))),DV124="",ISNUMBER(OFFSET('Hygiene Data'!$F$7,0,10*ROW('Hygiene Data'!F118)))),OFFSET('Hygiene Data'!$F$7,0,10*ROW('Hygiene Data'!F118)),NA())))</f>
        <v>#N/A</v>
      </c>
      <c r="BH124" s="84" t="e">
        <f ca="true">+IF(AND(ISTEXT(OFFSET('Hygiene Data'!$B$2,0,10*ROW('Hygiene Data'!F118))),DW124="Yes"),OFFSET('Hygiene Data'!$F$9,0,10*ROW('Hygiene Data'!F118)),IF(AND(ISTEXT(OFFSET('Hygiene Data'!$B$2,0,10*ROW('Hygiene Data'!F118))),DW124="No",ISNUMBER(OFFSET('Hygiene Data'!$F$9,0,10*ROW('Hygiene Data'!F118)))),CONCATENATE("[",ROUND(OFFSET('Hygiene Data'!$F$9,0,10*ROW('Hygiene Data'!F118)),0),"]"),IF(AND(ISTEXT(OFFSET('Hygiene Data'!$B$2,0,10*ROW('Hygiene Data'!F118))),DW124="",ISNUMBER(OFFSET('Hygiene Data'!$F$9,0,10*ROW('Hygiene Data'!F118)))),OFFSET('Hygiene Data'!$F$9,0,10*ROW('Hygiene Data'!F118)),NA())))</f>
        <v>#N/A</v>
      </c>
      <c r="BI124" s="84" t="e">
        <f ca="true">+IF(AND(ISTEXT(OFFSET('Hygiene Data'!$B$2,0,10*ROW('Hygiene Data'!G118))),DX124="Yes"),OFFSET('Hygiene Data'!$G$5,0,10*ROW('Hygiene Data'!G118)),IF(AND(ISTEXT(OFFSET('Hygiene Data'!$B$2,0,10*ROW('Hygiene Data'!G118))),DX124="No",ISNUMBER(OFFSET('Hygiene Data'!$G$5,0,10*ROW('Hygiene Data'!G118)))),CONCATENATE("[",ROUND(OFFSET('Hygiene Data'!$G$5,0,10*ROW('Hygiene Data'!G118)),0),"]"),IF(AND(ISTEXT(OFFSET('Hygiene Data'!$B$2,0,10*ROW('Hygiene Data'!G118))),DX124="",ISNUMBER(OFFSET('Hygiene Data'!$G$5,0,10*ROW('Hygiene Data'!G118)))),OFFSET('Hygiene Data'!$G$5,0,10*ROW('Hygiene Data'!G118)),NA())))</f>
        <v>#N/A</v>
      </c>
      <c r="BJ124" s="84" t="e">
        <f ca="true">+IF(AND(ISTEXT(OFFSET('Hygiene Data'!$B$2,0,10*ROW('Hygiene Data'!G118))),DY124="Yes"),OFFSET('Hygiene Data'!$G$7,0,10*ROW('Hygiene Data'!G118)),IF(AND(ISTEXT(OFFSET('Hygiene Data'!$B$2,0,10*ROW('Hygiene Data'!G118))),DY124="No",ISNUMBER(OFFSET('Hygiene Data'!$G$7,0,10*ROW('Hygiene Data'!G118)))),CONCATENATE("[",ROUND(OFFSET('Hygiene Data'!$G$7,0,10*ROW('Hygiene Data'!G118)),0),"]"),IF(AND(ISTEXT(OFFSET('Hygiene Data'!$B$2,0,10*ROW('Hygiene Data'!G118))),DY124="",ISNUMBER(OFFSET('Hygiene Data'!$G$7,0,10*ROW('Hygiene Data'!G118)))),OFFSET('Hygiene Data'!$G$7,0,10*ROW('Hygiene Data'!G118)),NA())))</f>
        <v>#N/A</v>
      </c>
      <c r="BK124" s="84" t="e">
        <f ca="true">+IF(AND(ISTEXT(OFFSET('Hygiene Data'!$B$2,0,10*ROW('Hygiene Data'!G118))),DZ124="Yes"),OFFSET('Hygiene Data'!$G$9,0,10*ROW('Hygiene Data'!G118)),IF(AND(ISTEXT(OFFSET('Hygiene Data'!$B$2,0,10*ROW('Hygiene Data'!G118))),DZ124="No",ISNUMBER(OFFSET('Hygiene Data'!$G$9,0,10*ROW('Hygiene Data'!G118)))),CONCATENATE("[",ROUND(OFFSET('Hygiene Data'!$G$9,0,10*ROW('Hygiene Data'!G118)),0),"]"),IF(AND(ISTEXT(OFFSET('Hygiene Data'!$B$2,0,10*ROW('Hygiene Data'!G118))),DZ124="",ISNUMBER(OFFSET('Hygiene Data'!$G$9,0,10*ROW('Hygiene Data'!G118)))),OFFSET('Hygiene Data'!$G$9,0,10*ROW('Hygiene Data'!G118)),NA())))</f>
        <v>#N/A</v>
      </c>
      <c r="BL124" s="84" t="e">
        <f ca="true">+IF(AND(ISTEXT(OFFSET('Hygiene Data'!$B$2,0,10*ROW('Hygiene Data'!H118))),EA124="Yes"),OFFSET('Hygiene Data'!$H$5,0,10*ROW('Hygiene Data'!H118)),IF(AND(ISTEXT(OFFSET('Hygiene Data'!$B$2,0,10*ROW('Hygiene Data'!H118))),EA124="No",ISNUMBER(OFFSET('Hygiene Data'!$H$5,0,10*ROW('Hygiene Data'!H118)))),CONCATENATE("[",ROUND(OFFSET('Hygiene Data'!$H$5,0,10*ROW('Hygiene Data'!H118)),0),"]"),IF(AND(ISTEXT(OFFSET('Hygiene Data'!$B$2,0,10*ROW('Hygiene Data'!H118))),EA124="",ISNUMBER(OFFSET('Hygiene Data'!$H$5,0,10*ROW('Hygiene Data'!H118)))),OFFSET('Hygiene Data'!$H$5,0,10*ROW('Hygiene Data'!H118)),NA())))</f>
        <v>#N/A</v>
      </c>
      <c r="BM124" s="84" t="e">
        <f ca="true">+IF(AND(ISTEXT(OFFSET('Hygiene Data'!$B$2,0,10*ROW('Hygiene Data'!H118))),EB124="Yes"),OFFSET('Hygiene Data'!$H$7,0,10*ROW('Hygiene Data'!H118)),IF(AND(ISTEXT(OFFSET('Hygiene Data'!$B$2,0,10*ROW('Hygiene Data'!H118))),EB124="No",ISNUMBER(OFFSET('Hygiene Data'!$H$7,0,10*ROW('Hygiene Data'!H118)))),CONCATENATE("[",ROUND(OFFSET('Hygiene Data'!$H$7,0,10*ROW('Hygiene Data'!H118)),0),"]"),IF(AND(ISTEXT(OFFSET('Hygiene Data'!$B$2,0,10*ROW('Hygiene Data'!H118))),EB124="",ISNUMBER(OFFSET('Hygiene Data'!$H$7,0,10*ROW('Hygiene Data'!H118)))),OFFSET('Hygiene Data'!$H$7,0,10*ROW('Hygiene Data'!H118)),NA())))</f>
        <v>#N/A</v>
      </c>
      <c r="BN124" s="84" t="e">
        <f ca="true">+IF(AND(ISTEXT(OFFSET('Hygiene Data'!$B$2,0,10*ROW('Hygiene Data'!H118))),EC124="Yes"),OFFSET('Hygiene Data'!$H$9,0,10*ROW('Hygiene Data'!H118)),IF(AND(ISTEXT(OFFSET('Hygiene Data'!$B$2,0,10*ROW('Hygiene Data'!H118))),EC124="No",ISNUMBER(OFFSET('Hygiene Data'!$H$9,0,10*ROW('Hygiene Data'!H118)))),CONCATENATE("[",ROUND(OFFSET('Hygiene Data'!$H$9,0,10*ROW('Hygiene Data'!H118)),0),"]"),IF(AND(ISTEXT(OFFSET('Hygiene Data'!$B$2,0,10*ROW('Hygiene Data'!H118))),EC124="",ISNUMBER(OFFSET('Hygiene Data'!$H$9,0,10*ROW('Hygiene Data'!H118)))),OFFSET('Hygiene Data'!$H$9,0,10*ROW('Hygiene Data'!H118)),NA())))</f>
        <v>#N/A</v>
      </c>
      <c r="BO124" s="84" t="e">
        <f ca="true">+IF(AND(ISTEXT(OFFSET('Hygiene Data'!$B$2,0,10*ROW('Hygiene Data'!I118))),ED124="Yes"),OFFSET('Hygiene Data'!$I$5,0,10*ROW('Hygiene Data'!I118)),IF(AND(ISTEXT(OFFSET('Hygiene Data'!$B$2,0,10*ROW('Hygiene Data'!I118))),ED124="No",ISNUMBER(OFFSET('Hygiene Data'!$I$5,0,10*ROW('Hygiene Data'!I118)))),CONCATENATE("[",ROUND(OFFSET('Hygiene Data'!$I$5,0,10*ROW('Hygiene Data'!I118)),0),"]"),IF(AND(ISTEXT(OFFSET('Hygiene Data'!$B$2,0,10*ROW('Hygiene Data'!I118))),ED124="",ISNUMBER(OFFSET('Hygiene Data'!$I$5,0,10*ROW('Hygiene Data'!I118)))),OFFSET('Hygiene Data'!$I$5,0,10*ROW('Hygiene Data'!I118)),NA())))</f>
        <v>#N/A</v>
      </c>
      <c r="BP124" s="84" t="e">
        <f ca="true">+IF(AND(ISTEXT(OFFSET('Hygiene Data'!$B$2,0,10*ROW('Hygiene Data'!I118))),EE124="Yes"),OFFSET('Hygiene Data'!$I$7,0,10*ROW('Hygiene Data'!I118)),IF(AND(ISTEXT(OFFSET('Hygiene Data'!$B$2,0,10*ROW('Hygiene Data'!I118))),EE124="No",ISNUMBER(OFFSET('Hygiene Data'!$I$7,0,10*ROW('Hygiene Data'!I118)))),CONCATENATE("[",ROUND(OFFSET('Hygiene Data'!$I$7,0,10*ROW('Hygiene Data'!I118)),0),"]"),IF(AND(ISTEXT(OFFSET('Hygiene Data'!$B$2,0,10*ROW('Hygiene Data'!I118))),EE124="",ISNUMBER(OFFSET('Hygiene Data'!$I$7,0,10*ROW('Hygiene Data'!I118)))),OFFSET('Hygiene Data'!$I$7,0,10*ROW('Hygiene Data'!I118)),NA())))</f>
        <v>#N/A</v>
      </c>
      <c r="BQ124" s="84" t="e">
        <f ca="true">+IF(AND(ISTEXT(OFFSET('Hygiene Data'!$B$2,0,10*ROW('Hygiene Data'!I118))),EF124="Yes"),OFFSET('Hygiene Data'!$I$9,0,10*ROW('Hygiene Data'!I118)),IF(AND(ISTEXT(OFFSET('Hygiene Data'!$B$2,0,10*ROW('Hygiene Data'!I118))),EF124="No",ISNUMBER(OFFSET('Hygiene Data'!$I$9,0,10*ROW('Hygiene Data'!I118)))),CONCATENATE("[",ROUND(OFFSET('Hygiene Data'!$I$9,0,10*ROW('Hygiene Data'!I118)),0),"]"),IF(AND(ISTEXT(OFFSET('Hygiene Data'!$B$2,0,10*ROW('Hygiene Data'!I118))),EF124="",ISNUMBER(OFFSET('Hygiene Data'!$I$9,0,10*ROW('Hygiene Data'!I118)))),OFFSET('Hygiene Data'!$I$9,0,10*ROW('Hygiene Data'!I118)),NA())))</f>
        <v>#N/A</v>
      </c>
      <c r="BR124" s="269"/>
      <c r="BS124" s="269" t="str">
        <f ca="true">+IF(OFFSET('Water Data'!$D$27,0,10*ROW('Water Data'!D118))="","",OFFSET('Water Data'!$D$27,0,10*ROW('Water Data'!D118)))</f>
        <v/>
      </c>
      <c r="BT124" s="269" t="str">
        <f ca="true">+IF(OFFSET('Water Data'!$D$28,0,10*ROW('Water Data'!D118))="","",OFFSET('Water Data'!$D$28,0,10*ROW('Water Data'!D118)))</f>
        <v/>
      </c>
      <c r="BU124" s="269" t="str">
        <f ca="true">+IF(OFFSET('Water Data'!$D$29,0,10*ROW('Water Data'!D118))="","",OFFSET('Water Data'!$D$29,0,10*ROW('Water Data'!D118)))</f>
        <v/>
      </c>
      <c r="BV124" s="269" t="str">
        <f ca="true">+IF(OFFSET('Water Data'!$E$27,0,10*ROW('Water Data'!E118))="","",OFFSET('Water Data'!$E$27,0,10*ROW('Water Data'!E118)))</f>
        <v/>
      </c>
      <c r="BW124" s="269" t="str">
        <f ca="true">+IF(OFFSET('Water Data'!$E$28,0,10*ROW('Water Data'!E118))="","",OFFSET('Water Data'!$E$28,0,10*ROW('Water Data'!E118)))</f>
        <v/>
      </c>
      <c r="BX124" s="269" t="str">
        <f ca="true">+IF(OFFSET('Water Data'!$E$29,0,10*ROW('Water Data'!E118))="","",OFFSET('Water Data'!$E$29,0,10*ROW('Water Data'!E118)))</f>
        <v/>
      </c>
      <c r="BY124" s="269" t="str">
        <f ca="true">+IF(OFFSET('Water Data'!$F$27,0,10*ROW('Water Data'!F118))="","",OFFSET('Water Data'!$F$27,0,10*ROW('Water Data'!F118)))</f>
        <v/>
      </c>
      <c r="BZ124" s="269" t="str">
        <f ca="true">+IF(OFFSET('Water Data'!$F$28,0,10*ROW('Water Data'!F118))="","",OFFSET('Water Data'!$F$28,0,10*ROW('Water Data'!F118)))</f>
        <v/>
      </c>
      <c r="CA124" s="269" t="str">
        <f ca="true">+IF(OFFSET('Water Data'!$F$29,0,10*ROW('Water Data'!F118))="","",OFFSET('Water Data'!$F$29,0,10*ROW('Water Data'!F118)))</f>
        <v/>
      </c>
      <c r="CB124" s="269" t="str">
        <f ca="true">+IF(OFFSET('Water Data'!$G$27,0,10*ROW('Water Data'!G118))="","",OFFSET('Water Data'!$G$27,0,10*ROW('Water Data'!G118)))</f>
        <v/>
      </c>
      <c r="CC124" s="269" t="str">
        <f ca="true">+IF(OFFSET('Water Data'!$G$28,0,10*ROW('Water Data'!G118))="","",OFFSET('Water Data'!$G$28,0,10*ROW('Water Data'!G118)))</f>
        <v/>
      </c>
      <c r="CD124" s="269" t="str">
        <f ca="true">+IF(OFFSET('Water Data'!$G$29,0,10*ROW('Water Data'!G118))="","",OFFSET('Water Data'!$G$29,0,10*ROW('Water Data'!G118)))</f>
        <v/>
      </c>
      <c r="CE124" s="269" t="str">
        <f ca="true">+IF(OFFSET('Water Data'!$H$27,0,10*ROW('Water Data'!H118))="","",OFFSET('Water Data'!$H$27,0,10*ROW('Water Data'!H118)))</f>
        <v/>
      </c>
      <c r="CF124" s="269" t="str">
        <f ca="true">+IF(OFFSET('Water Data'!$H$28,0,10*ROW('Water Data'!H118))="","",OFFSET('Water Data'!$H$28,0,10*ROW('Water Data'!H118)))</f>
        <v/>
      </c>
      <c r="CG124" s="269" t="str">
        <f ca="true">+IF(OFFSET('Water Data'!$H$29,0,10*ROW('Water Data'!H118))="","",OFFSET('Water Data'!$H$29,0,10*ROW('Water Data'!H118)))</f>
        <v/>
      </c>
      <c r="CH124" s="269" t="str">
        <f ca="true">+IF(OFFSET('Water Data'!$I$27,0,10*ROW('Water Data'!I118))="","",OFFSET('Water Data'!$I$27,0,10*ROW('Water Data'!I118)))</f>
        <v/>
      </c>
      <c r="CI124" s="269" t="str">
        <f ca="true">+IF(OFFSET('Water Data'!$I$28,0,10*ROW('Water Data'!I118))="","",OFFSET('Water Data'!$I$28,0,10*ROW('Water Data'!I118)))</f>
        <v/>
      </c>
      <c r="CJ124" s="269" t="str">
        <f ca="true">+IF(OFFSET('Water Data'!$I$29,0,10*ROW('Water Data'!I118))="","",OFFSET('Water Data'!$I$29,0,10*ROW('Water Data'!I118)))</f>
        <v/>
      </c>
      <c r="CK124" s="269" t="str">
        <f ca="true">+IF(OFFSET('Sanitation Data'!$D$28,0,10*ROW('Sanitation Data'!D118))="","",OFFSET('Sanitation Data'!$D$28,0,10*ROW('Sanitation Data'!D118)))</f>
        <v/>
      </c>
      <c r="CL124" s="269" t="str">
        <f ca="true">+IF(OFFSET('Sanitation Data'!$D$29,0,10*ROW('Sanitation Data'!D118))="","",OFFSET('Sanitation Data'!$D$29,0,10*ROW('Sanitation Data'!D118)))</f>
        <v/>
      </c>
      <c r="CM124" s="269" t="str">
        <f ca="true">+IF(OFFSET('Sanitation Data'!$D$30,0,10*ROW('Sanitation Data'!D118))="","",OFFSET('Sanitation Data'!$D$30,0,10*ROW('Sanitation Data'!D118)))</f>
        <v/>
      </c>
      <c r="CN124" s="269" t="str">
        <f ca="true">+IF(OFFSET('Sanitation Data'!$D$31,0,10*ROW('Sanitation Data'!D118))="","",OFFSET('Sanitation Data'!$D$31,0,10*ROW('Sanitation Data'!D118)))</f>
        <v/>
      </c>
      <c r="CO124" s="269" t="str">
        <f ca="true">+IF(OFFSET('Sanitation Data'!$D$32,0,10*ROW('Sanitation Data'!D118))="","",OFFSET('Sanitation Data'!$D$32,0,10*ROW('Sanitation Data'!D118)))</f>
        <v/>
      </c>
      <c r="CP124" s="269" t="str">
        <f ca="true">+IF(OFFSET('Sanitation Data'!$E$28,0,10*ROW('Sanitation Data'!E118))="","",OFFSET('Sanitation Data'!$E$28,0,10*ROW('Sanitation Data'!E118)))</f>
        <v/>
      </c>
      <c r="CQ124" s="269" t="str">
        <f ca="true">+IF(OFFSET('Sanitation Data'!$E$29,0,10*ROW('Sanitation Data'!E118))="","",OFFSET('Sanitation Data'!$E$29,0,10*ROW('Sanitation Data'!E118)))</f>
        <v/>
      </c>
      <c r="CR124" s="269" t="str">
        <f ca="true">+IF(OFFSET('Sanitation Data'!$E$30,0,10*ROW('Sanitation Data'!E118))="","",OFFSET('Sanitation Data'!$E$30,0,10*ROW('Sanitation Data'!E118)))</f>
        <v/>
      </c>
      <c r="CS124" s="269" t="str">
        <f ca="true">+IF(OFFSET('Sanitation Data'!$E$31,0,10*ROW('Sanitation Data'!E118))="","",OFFSET('Sanitation Data'!$E$31,0,10*ROW('Sanitation Data'!E118)))</f>
        <v/>
      </c>
      <c r="CT124" s="269" t="str">
        <f ca="true">+IF(OFFSET('Sanitation Data'!$E$32,0,10*ROW('Sanitation Data'!E118))="","",OFFSET('Sanitation Data'!$E$32,0,10*ROW('Sanitation Data'!E118)))</f>
        <v/>
      </c>
      <c r="CU124" s="269" t="str">
        <f ca="true">+IF(OFFSET('Sanitation Data'!$F$28,0,10*ROW('Sanitation Data'!F118))="","",OFFSET('Sanitation Data'!$F$28,0,10*ROW('Sanitation Data'!F118)))</f>
        <v/>
      </c>
      <c r="CV124" s="269" t="str">
        <f ca="true">+IF(OFFSET('Sanitation Data'!$F$29,0,10*ROW('Sanitation Data'!F118))="","",OFFSET('Sanitation Data'!$F$29,0,10*ROW('Sanitation Data'!F118)))</f>
        <v/>
      </c>
      <c r="CW124" s="269" t="str">
        <f ca="true">+IF(OFFSET('Sanitation Data'!$F$30,0,10*ROW('Sanitation Data'!F118))="","",OFFSET('Sanitation Data'!$F$30,0,10*ROW('Sanitation Data'!F118)))</f>
        <v/>
      </c>
      <c r="CX124" s="269" t="str">
        <f ca="true">+IF(OFFSET('Sanitation Data'!$F$31,0,10*ROW('Sanitation Data'!F118))="","",OFFSET('Sanitation Data'!$F$31,0,10*ROW('Sanitation Data'!F118)))</f>
        <v/>
      </c>
      <c r="CY124" s="269" t="str">
        <f ca="true">+IF(OFFSET('Sanitation Data'!$F$32,0,10*ROW('Sanitation Data'!F118))="","",OFFSET('Sanitation Data'!$F$32,0,10*ROW('Sanitation Data'!F118)))</f>
        <v/>
      </c>
      <c r="CZ124" s="269" t="str">
        <f ca="true">+IF(OFFSET('Sanitation Data'!$G$28,0,10*ROW('Sanitation Data'!G118))="","",OFFSET('Sanitation Data'!$G$28,0,10*ROW('Sanitation Data'!G118)))</f>
        <v/>
      </c>
      <c r="DA124" s="269" t="str">
        <f ca="true">+IF(OFFSET('Sanitation Data'!$G$29,0,10*ROW('Sanitation Data'!G118))="","",OFFSET('Sanitation Data'!$G$29,0,10*ROW('Sanitation Data'!G118)))</f>
        <v/>
      </c>
      <c r="DB124" s="269" t="str">
        <f ca="true">+IF(OFFSET('Sanitation Data'!$G$30,0,10*ROW('Sanitation Data'!G118))="","",OFFSET('Sanitation Data'!$G$30,0,10*ROW('Sanitation Data'!G118)))</f>
        <v/>
      </c>
      <c r="DC124" s="269" t="str">
        <f ca="true">+IF(OFFSET('Sanitation Data'!$G$31,0,10*ROW('Sanitation Data'!G118))="","",OFFSET('Sanitation Data'!$G$31,0,10*ROW('Sanitation Data'!G118)))</f>
        <v/>
      </c>
      <c r="DD124" s="269" t="str">
        <f ca="true">+IF(OFFSET('Sanitation Data'!$G$32,0,10*ROW('Sanitation Data'!G118))="","",OFFSET('Sanitation Data'!$G$32,0,10*ROW('Sanitation Data'!G118)))</f>
        <v/>
      </c>
      <c r="DE124" s="269" t="str">
        <f ca="true">+IF(OFFSET('Sanitation Data'!$H$28,0,10*ROW('Sanitation Data'!H118))="","",OFFSET('Sanitation Data'!$H$28,0,10*ROW('Sanitation Data'!H118)))</f>
        <v/>
      </c>
      <c r="DF124" s="269" t="str">
        <f ca="true">+IF(OFFSET('Sanitation Data'!$H$29,0,10*ROW('Sanitation Data'!H118))="","",OFFSET('Sanitation Data'!$H$29,0,10*ROW('Sanitation Data'!H118)))</f>
        <v/>
      </c>
      <c r="DG124" s="269" t="str">
        <f ca="true">+IF(OFFSET('Sanitation Data'!$H$30,0,10*ROW('Sanitation Data'!H118))="","",OFFSET('Sanitation Data'!$H$30,0,10*ROW('Sanitation Data'!H118)))</f>
        <v/>
      </c>
      <c r="DH124" s="269" t="str">
        <f ca="true">+IF(OFFSET('Sanitation Data'!$H$31,0,10*ROW('Sanitation Data'!H118))="","",OFFSET('Sanitation Data'!$H$31,0,10*ROW('Sanitation Data'!H118)))</f>
        <v/>
      </c>
      <c r="DI124" s="269" t="str">
        <f ca="true">+IF(OFFSET('Sanitation Data'!$H$32,0,10*ROW('Sanitation Data'!H118))="","",OFFSET('Sanitation Data'!$H$32,0,10*ROW('Sanitation Data'!H118)))</f>
        <v/>
      </c>
      <c r="DJ124" s="269" t="str">
        <f ca="true">+IF(OFFSET('Sanitation Data'!$I$28,0,10*ROW('Sanitation Data'!I118))="","",OFFSET('Sanitation Data'!$I$28,0,10*ROW('Sanitation Data'!I118)))</f>
        <v/>
      </c>
      <c r="DK124" s="269" t="str">
        <f ca="true">+IF(OFFSET('Sanitation Data'!$I$29,0,10*ROW('Sanitation Data'!I118))="","",OFFSET('Sanitation Data'!$I$29,0,10*ROW('Sanitation Data'!I118)))</f>
        <v/>
      </c>
      <c r="DL124" s="269" t="str">
        <f ca="true">+IF(OFFSET('Sanitation Data'!$I$30,0,10*ROW('Sanitation Data'!I118))="","",OFFSET('Sanitation Data'!$I$30,0,10*ROW('Sanitation Data'!I118)))</f>
        <v/>
      </c>
      <c r="DM124" s="269" t="str">
        <f ca="true">+IF(OFFSET('Sanitation Data'!$I$31,0,10*ROW('Sanitation Data'!I118))="","",OFFSET('Sanitation Data'!$I$31,0,10*ROW('Sanitation Data'!I118)))</f>
        <v/>
      </c>
      <c r="DN124" s="269" t="str">
        <f ca="true">+IF(OFFSET('Sanitation Data'!$I$32,0,10*ROW('Sanitation Data'!I118))="","",OFFSET('Sanitation Data'!$I$32,0,10*ROW('Sanitation Data'!I118)))</f>
        <v/>
      </c>
      <c r="DO124" s="269" t="str">
        <f ca="true">+IF(OFFSET('Hygiene Data'!$D$11,0,10*ROW('Hygiene Data'!D118))="","",OFFSET('Hygiene Data'!$D$11,0,10*ROW('Hygiene Data'!D118)))</f>
        <v/>
      </c>
      <c r="DP124" s="269" t="str">
        <f ca="true">+IF(OFFSET('Hygiene Data'!$D$12,0,10*ROW('Hygiene Data'!D118))="","",OFFSET('Hygiene Data'!$D$12,0,10*ROW('Hygiene Data'!D118)))</f>
        <v/>
      </c>
      <c r="DQ124" s="269" t="str">
        <f ca="true">+IF(OFFSET('Hygiene Data'!$D$13,0,10*ROW('Hygiene Data'!D118))="","",OFFSET('Hygiene Data'!$D$13,0,10*ROW('Hygiene Data'!D118)))</f>
        <v/>
      </c>
      <c r="DR124" s="269" t="str">
        <f ca="true">+IF(OFFSET('Hygiene Data'!$E$11,0,10*ROW('Hygiene Data'!E118))="","",OFFSET('Hygiene Data'!$E$11,0,10*ROW('Hygiene Data'!E118)))</f>
        <v/>
      </c>
      <c r="DS124" s="269" t="str">
        <f ca="true">+IF(OFFSET('Hygiene Data'!$E$12,0,10*ROW('Hygiene Data'!E118))="","",OFFSET('Hygiene Data'!$E$12,0,10*ROW('Hygiene Data'!E118)))</f>
        <v/>
      </c>
      <c r="DT124" s="269" t="str">
        <f ca="true">+IF(OFFSET('Hygiene Data'!$E$13,0,10*ROW('Hygiene Data'!E118))="","",OFFSET('Hygiene Data'!$E$13,0,10*ROW('Hygiene Data'!E118)))</f>
        <v/>
      </c>
      <c r="DU124" s="269" t="str">
        <f ca="true">+IF(OFFSET('Hygiene Data'!$F$11,0,10*ROW('Hygiene Data'!F118))="","",OFFSET('Hygiene Data'!$F$11,0,10*ROW('Hygiene Data'!F118)))</f>
        <v/>
      </c>
      <c r="DV124" s="269" t="str">
        <f ca="true">+IF(OFFSET('Hygiene Data'!$F$12,0,10*ROW('Hygiene Data'!F118))="","",OFFSET('Hygiene Data'!$F$12,0,10*ROW('Hygiene Data'!F118)))</f>
        <v/>
      </c>
      <c r="DW124" s="269" t="str">
        <f ca="true">+IF(OFFSET('Hygiene Data'!$F$13,0,10*ROW('Hygiene Data'!F118))="","",OFFSET('Hygiene Data'!$F$13,0,10*ROW('Hygiene Data'!F118)))</f>
        <v/>
      </c>
      <c r="DX124" s="269" t="str">
        <f ca="true">+IF(OFFSET('Hygiene Data'!$G$11,0,10*ROW('Hygiene Data'!G118))="","",OFFSET('Hygiene Data'!$G$11,0,10*ROW('Hygiene Data'!G118)))</f>
        <v/>
      </c>
      <c r="DY124" s="269" t="str">
        <f ca="true">+IF(OFFSET('Hygiene Data'!$G$12,0,10*ROW('Hygiene Data'!G118))="","",OFFSET('Hygiene Data'!$G$12,0,10*ROW('Hygiene Data'!G118)))</f>
        <v/>
      </c>
      <c r="DZ124" s="269" t="str">
        <f ca="true">+IF(OFFSET('Hygiene Data'!$G$13,0,10*ROW('Hygiene Data'!G118))="","",OFFSET('Hygiene Data'!$G$13,0,10*ROW('Hygiene Data'!G118)))</f>
        <v/>
      </c>
      <c r="EA124" s="269" t="str">
        <f ca="true">+IF(OFFSET('Hygiene Data'!$H$11,0,10*ROW('Hygiene Data'!H118))="","",OFFSET('Hygiene Data'!$H$11,0,10*ROW('Hygiene Data'!H118)))</f>
        <v/>
      </c>
      <c r="EB124" s="269" t="str">
        <f ca="true">+IF(OFFSET('Hygiene Data'!$H$12,0,10*ROW('Hygiene Data'!H118))="","",OFFSET('Hygiene Data'!$H$12,0,10*ROW('Hygiene Data'!H118)))</f>
        <v/>
      </c>
      <c r="EC124" s="269" t="str">
        <f ca="true">+IF(OFFSET('Hygiene Data'!$H$13,0,10*ROW('Hygiene Data'!H118))="","",OFFSET('Hygiene Data'!$H$13,0,10*ROW('Hygiene Data'!H118)))</f>
        <v/>
      </c>
      <c r="ED124" s="269" t="str">
        <f ca="true">+IF(OFFSET('Hygiene Data'!$I$11,0,10*ROW('Hygiene Data'!I118))="","",OFFSET('Hygiene Data'!$I$11,0,10*ROW('Hygiene Data'!I118)))</f>
        <v/>
      </c>
      <c r="EE124" s="269" t="str">
        <f ca="true">+IF(OFFSET('Hygiene Data'!$I$12,0,10*ROW('Hygiene Data'!I118))="","",OFFSET('Hygiene Data'!$I$12,0,10*ROW('Hygiene Data'!I118)))</f>
        <v/>
      </c>
      <c r="EF124" s="269" t="str">
        <f ca="true">+IF(OFFSET('Hygiene Data'!$I$13,0,10*ROW('Hygiene Data'!I118))="","",OFFSET('Hygiene Data'!$I$13,0,10*ROW('Hygiene Data'!I118)))</f>
        <v/>
      </c>
    </row>
    <row xmlns:x14ac="http://schemas.microsoft.com/office/spreadsheetml/2009/9/ac" r="125" x14ac:dyDescent="0.2">
      <c r="A125" s="36" t="str">
        <f ca="true">+IF(OFFSET('Water Data'!$B$2,0,10*ROW('Water Data'!E119))="","",OFFSET('Water Data'!$B$2,0,10*ROW('Water Data'!E119)))</f>
        <v/>
      </c>
      <c r="B125" s="36" t="str">
        <f ca="true">+IF(OFFSET('Water Data'!$C$2,0,10*ROW('Water Data'!F119))="","",OFFSET('Water Data'!$C$2,0,10*ROW('Water Data'!F119)))</f>
        <v/>
      </c>
      <c r="C125" s="325" t="str">
        <f t="shared" ca="true" si="1"/>
        <v/>
      </c>
      <c r="D125" s="82" t="e">
        <f ca="true">+IF(AND(ISTEXT(OFFSET('Water Data'!$B$2,0,10*ROW('Water Data'!D119))),BS125="Yes"),100-OFFSET('Water Data'!$D$4,0,10*ROW('Water Data'!D119)),IF(AND(ISTEXT(OFFSET('Water Data'!$B$2,0,10*ROW('Water Data'!D119))),BS125="No",ISNUMBER(OFFSET('Water Data'!$D$4,0,10*ROW('Water Data'!D119)))),CONCATENATE("[",ROUND(100-OFFSET('Water Data'!$D$4,0,10*ROW('Water Data'!D119)),0),"]"),IF(AND(ISTEXT(OFFSET('Water Data'!$B$2,0,10*ROW('Water Data'!D119))),BS125="",ISNUMBER(OFFSET('Water Data'!$D$4,0,10*ROW('Water Data'!D119)))),100-OFFSET('Water Data'!$D$4,0,10*ROW('Water Data'!D119)),NA())))</f>
        <v>#N/A</v>
      </c>
      <c r="E125" s="82" t="e">
        <f ca="true">+IF(AND(ISTEXT(OFFSET('Water Data'!$B$2,0,10*ROW('Water Data'!E119))),BT125="Yes"),OFFSET('Water Data'!$D$6,0,10*ROW('Water Data'!D119)),IF(AND(ISTEXT(OFFSET('Water Data'!$B$2,0,10*ROW('Water Data'!D119))),BT125="No",ISNUMBER(OFFSET('Water Data'!$D$6,0,10*ROW('Water Data'!D119)))),CONCATENATE("[",ROUND(OFFSET('Water Data'!$D$6,0,10*ROW('Water Data'!D119)),0),"]"),IF(AND(ISTEXT(OFFSET('Water Data'!$B$2,0,10*ROW('Water Data'!D119))),BT125="",ISNUMBER(OFFSET('Water Data'!$D$6,0,10*ROW('Water Data'!D119)))),OFFSET('Water Data'!$D$6,0,10*ROW('Water Data'!D119)),NA())))</f>
        <v>#N/A</v>
      </c>
      <c r="F125" s="82" t="e">
        <f ca="true">+IF(AND(ISTEXT(OFFSET('Water Data'!$B$2,0,10*ROW('Water Data'!D119))),BU125="Yes"),OFFSET('Water Data'!$D$9,0,10*ROW('Water Data'!D119)),IF(AND(ISTEXT(OFFSET('Water Data'!$B$2,0,10*ROW('Water Data'!D119))),BU125="No",ISNUMBER(OFFSET('Water Data'!$D$9,0,10*ROW('Water Data'!D119)))),CONCATENATE("[",ROUND(OFFSET('Water Data'!$D$9,0,10*ROW('Water Data'!D119)),0),"]"),IF(AND(ISTEXT(OFFSET('Water Data'!$B$2,0,10*ROW('Water Data'!D119))),BU125="",ISNUMBER(OFFSET('Water Data'!$D$9,0,10*ROW('Water Data'!D119)))),OFFSET('Water Data'!$D$9,0,10*ROW('Water Data'!D119)),NA())))</f>
        <v>#N/A</v>
      </c>
      <c r="G125" s="82" t="e">
        <f ca="true">+IF(AND(ISTEXT(OFFSET('Water Data'!$B$2,0,10*ROW('Water Data'!E119))),BV125="Yes"),100-OFFSET('Water Data'!$E$4,0,10*ROW('Water Data'!E119)),IF(AND(ISTEXT(OFFSET('Water Data'!$B$2,0,10*ROW('Water Data'!E119))),BV125="No",ISNUMBER(OFFSET('Water Data'!$E$4,0,10*ROW('Water Data'!E119)))),CONCATENATE("[",ROUND(100-OFFSET('Water Data'!$E$4,0,10*ROW('Water Data'!E119)),0),"]"),IF(AND(ISTEXT(OFFSET('Water Data'!$B$2,0,10*ROW('Water Data'!E119))),BV125="",ISNUMBER(OFFSET('Water Data'!$E$4,0,10*ROW('Water Data'!E119)))),100-OFFSET('Water Data'!$E$4,0,10*ROW('Water Data'!E119)),NA())))</f>
        <v>#N/A</v>
      </c>
      <c r="H125" s="82" t="e">
        <f ca="true">+IF(AND(ISTEXT(OFFSET('Water Data'!$B$2,0,10*ROW('Water Data'!E119))),BW125="Yes"),OFFSET('Water Data'!$E$6,0,10*ROW('Water Data'!E119)),IF(AND(ISTEXT(OFFSET('Water Data'!$B$2,0,10*ROW('Water Data'!E119))),BW125="No",ISNUMBER(OFFSET('Water Data'!$E$6,0,10*ROW('Water Data'!E119)))),CONCATENATE("[",ROUND(OFFSET('Water Data'!$D$6,0,10*ROW('Water Data'!E119)),0),"]"),IF(AND(ISTEXT(OFFSET('Water Data'!$B$2,0,10*ROW('Water Data'!E119))),BW125="",ISNUMBER(OFFSET('Water Data'!$E$6,0,10*ROW('Water Data'!E119)))),OFFSET('Water Data'!$E$6,0,10*ROW('Water Data'!E119)),NA())))</f>
        <v>#N/A</v>
      </c>
      <c r="I125" s="82" t="e">
        <f ca="true">+IF(AND(ISTEXT(OFFSET('Water Data'!$B$2,0,10*ROW('Water Data'!E119))),BX125="Yes"),OFFSET('Water Data'!$E$9,0,10*ROW('Water Data'!E119)),IF(AND(ISTEXT(OFFSET('Water Data'!$B$2,0,10*ROW('Water Data'!E119))),BX125="No",ISNUMBER(OFFSET('Water Data'!$E$9,0,10*ROW('Water Data'!E119)))),CONCATENATE("[",ROUND(OFFSET('Water Data'!$E$9,0,10*ROW('Water Data'!E119)),0),"]"),IF(AND(ISTEXT(OFFSET('Water Data'!$B$2,0,10*ROW('Water Data'!E119))),BX125="",ISNUMBER(OFFSET('Water Data'!$E$9,0,10*ROW('Water Data'!E119)))),OFFSET('Water Data'!$E$9,0,10*ROW('Water Data'!E119)),NA())))</f>
        <v>#N/A</v>
      </c>
      <c r="J125" s="82" t="e">
        <f ca="true">+IF(AND(ISTEXT(OFFSET('Water Data'!$B$2,0,10*ROW('Water Data'!F119))),BY125="Yes"),100-OFFSET('Water Data'!$F$4,0,10*ROW('Water Data'!F119)),IF(AND(ISTEXT(OFFSET('Water Data'!$B$2,0,10*ROW('Water Data'!F119))),BY125="No",ISNUMBER(OFFSET('Water Data'!$F$4,0,10*ROW('Water Data'!F119)))),CONCATENATE("[",ROUND(100-OFFSET('Water Data'!$F$4,0,10*ROW('Water Data'!F119)),0),"]"),IF(AND(ISTEXT(OFFSET('Water Data'!$B$2,0,10*ROW('Water Data'!F119))),BY125="",ISNUMBER(OFFSET('Water Data'!$F$4,0,10*ROW('Water Data'!F119)))),100-OFFSET('Water Data'!$F$4,0,10*ROW('Water Data'!F119)),NA())))</f>
        <v>#N/A</v>
      </c>
      <c r="K125" s="82" t="e">
        <f ca="true">+IF(AND(ISTEXT(OFFSET('Water Data'!$B$2,0,10*ROW('Water Data'!F119))),BZ125="Yes"),OFFSET('Water Data'!$F$6,0,10*ROW('Water Data'!F119)),IF(AND(ISTEXT(OFFSET('Water Data'!$B$2,0,10*ROW('Water Data'!F119))),BZ125="No",ISNUMBER(OFFSET('Water Data'!$F$6,0,10*ROW('Water Data'!F119)))),CONCATENATE("[",ROUND(OFFSET('Water Data'!$F$6,0,10*ROW('Water Data'!F119)),0),"]"),IF(AND(ISTEXT(OFFSET('Water Data'!$B$2,0,10*ROW('Water Data'!F119))),BZ125="",ISNUMBER(OFFSET('Water Data'!$F$6,0,10*ROW('Water Data'!F119)))),OFFSET('Water Data'!$F$6,0,10*ROW('Water Data'!F119)),NA())))</f>
        <v>#N/A</v>
      </c>
      <c r="L125" s="82" t="e">
        <f ca="true">+IF(AND(ISTEXT(OFFSET('Water Data'!$B$2,0,10*ROW('Water Data'!F119))),CA125="Yes"),OFFSET('Water Data'!$F$9,0,10*ROW('Water Data'!F119)),IF(AND(ISTEXT(OFFSET('Water Data'!$B$2,0,10*ROW('Water Data'!F119))),CA125="No",ISNUMBER(OFFSET('Water Data'!$F$9,0,10*ROW('Water Data'!F119)))),CONCATENATE("[",ROUND(OFFSET('Water Data'!$F$9,0,10*ROW('Water Data'!F119)),0),"]"),IF(AND(ISTEXT(OFFSET('Water Data'!$B$2,0,10*ROW('Water Data'!F119))),CA125="",ISNUMBER(OFFSET('Water Data'!$F$9,0,10*ROW('Water Data'!F119)))),OFFSET('Water Data'!$F$9,0,10*ROW('Water Data'!F119)),NA())))</f>
        <v>#N/A</v>
      </c>
      <c r="M125" s="82" t="e">
        <f ca="true">+IF(AND(ISTEXT(OFFSET('Water Data'!$B$2,0,10*ROW('Water Data'!G119))),CB125="Yes"),100-OFFSET('Water Data'!$G$4,0,10*ROW('Water Data'!G119)),IF(AND(ISTEXT(OFFSET('Water Data'!$B$2,0,10*ROW('Water Data'!G119))),CB125="No",ISNUMBER(OFFSET('Water Data'!$G$4,0,10*ROW('Water Data'!G119)))),CONCATENATE("[",ROUND(100-OFFSET('Water Data'!$G$4,0,10*ROW('Water Data'!G119)),0),"]"),IF(AND(ISTEXT(OFFSET('Water Data'!$B$2,0,10*ROW('Water Data'!G119))),CB125="",ISNUMBER(OFFSET('Water Data'!$G$4,0,10*ROW('Water Data'!G119)))),100-OFFSET('Water Data'!$G$4,0,10*ROW('Water Data'!G119)),NA())))</f>
        <v>#N/A</v>
      </c>
      <c r="N125" s="82" t="e">
        <f ca="true">+IF(AND(ISTEXT(OFFSET('Water Data'!$B$2,0,10*ROW('Water Data'!G119))),CC125="Yes"),OFFSET('Water Data'!$G$6,0,10*ROW('Water Data'!G119)),IF(AND(ISTEXT(OFFSET('Water Data'!$B$2,0,10*ROW('Water Data'!G119))),CC125="No",ISNUMBER(OFFSET('Water Data'!$G$6,0,10*ROW('Water Data'!G119)))),CONCATENATE("[",ROUND(OFFSET('Water Data'!$G$6,0,10*ROW('Water Data'!G119)),0),"]"),IF(AND(ISTEXT(OFFSET('Water Data'!$B$2,0,10*ROW('Water Data'!G119))),CC125="",ISNUMBER(OFFSET('Water Data'!$G$6,0,10*ROW('Water Data'!G119)))),OFFSET('Water Data'!$G$6,0,10*ROW('Water Data'!G119)),NA())))</f>
        <v>#N/A</v>
      </c>
      <c r="O125" s="82" t="e">
        <f ca="true">+IF(AND(ISTEXT(OFFSET('Water Data'!$B$2,0,10*ROW('Water Data'!G119))),CD125="Yes"),OFFSET('Water Data'!$G$9,0,10*ROW('Water Data'!G119)),IF(AND(ISTEXT(OFFSET('Water Data'!$B$2,0,10*ROW('Water Data'!G119))),CD125="No",ISNUMBER(OFFSET('Water Data'!$G$9,0,10*ROW('Water Data'!G119)))),CONCATENATE("[",ROUND(OFFSET('Water Data'!$G$9,0,10*ROW('Water Data'!G119)),0),"]"),IF(AND(ISTEXT(OFFSET('Water Data'!$B$2,0,10*ROW('Water Data'!G119))),CD125="",ISNUMBER(OFFSET('Water Data'!$G$9,0,10*ROW('Water Data'!G119)))),OFFSET('Water Data'!$G$9,0,10*ROW('Water Data'!G119)),NA())))</f>
        <v>#N/A</v>
      </c>
      <c r="P125" s="82" t="e">
        <f ca="true">+IF(AND(ISTEXT(OFFSET('Water Data'!$B$2,0,10*ROW('Water Data'!H119))),CE125="Yes"),100-OFFSET('Water Data'!$H$4,0,10*ROW('Water Data'!H119)),IF(AND(ISTEXT(OFFSET('Water Data'!$B$2,0,10*ROW('Water Data'!H119))),CE125="No",ISNUMBER(OFFSET('Water Data'!$H$4,0,10*ROW('Water Data'!H119)))),CONCATENATE("[",ROUND(100-OFFSET('Water Data'!$H$4,0,10*ROW('Water Data'!H119)),0),"]"),IF(AND(ISTEXT(OFFSET('Water Data'!$B$2,0,10*ROW('Water Data'!H119))),CE125="",ISNUMBER(OFFSET('Water Data'!$H$4,0,10*ROW('Water Data'!H119)))),100-OFFSET('Water Data'!$H$4,0,10*ROW('Water Data'!H119)),NA())))</f>
        <v>#N/A</v>
      </c>
      <c r="Q125" s="82" t="e">
        <f ca="true">+IF(AND(ISTEXT(OFFSET('Water Data'!$B$2,0,10*ROW('Water Data'!H119))),CF125="Yes"),OFFSET('Water Data'!$H$6,0,10*ROW('Water Data'!H119)),IF(AND(ISTEXT(OFFSET('Water Data'!$B$2,0,10*ROW('Water Data'!H119))),CF125="No",ISNUMBER(OFFSET('Water Data'!$H$6,0,10*ROW('Water Data'!H119)))),CONCATENATE("[",ROUND(OFFSET('Water Data'!$H$6,0,10*ROW('Water Data'!H119)),0),"]"),IF(AND(ISTEXT(OFFSET('Water Data'!$B$2,0,10*ROW('Water Data'!H119))),CF125="",ISNUMBER(OFFSET('Water Data'!$H$6,0,10*ROW('Water Data'!H119)))),OFFSET('Water Data'!$H$6,0,10*ROW('Water Data'!H119)),NA())))</f>
        <v>#N/A</v>
      </c>
      <c r="R125" s="82" t="e">
        <f ca="true">+IF(AND(ISTEXT(OFFSET('Water Data'!$B$2,0,10*ROW('Water Data'!H119))),CG125="Yes"),OFFSET('Water Data'!$H$9,0,10*ROW('Water Data'!H119)),IF(AND(ISTEXT(OFFSET('Water Data'!$B$2,0,10*ROW('Water Data'!H119))),CG125="No",ISNUMBER(OFFSET('Water Data'!$H$9,0,10*ROW('Water Data'!H119)))),CONCATENATE("[",ROUND(OFFSET('Water Data'!$H$9,0,10*ROW('Water Data'!H119)),0),"]"),IF(AND(ISTEXT(OFFSET('Water Data'!$B$2,0,10*ROW('Water Data'!H119))),CG125="",ISNUMBER(OFFSET('Water Data'!$H$9,0,10*ROW('Water Data'!H119)))),OFFSET('Water Data'!$H$9,0,10*ROW('Water Data'!H119)),NA())))</f>
        <v>#N/A</v>
      </c>
      <c r="S125" s="82" t="e">
        <f ca="true">+IF(AND(ISTEXT(OFFSET('Water Data'!$B$2,0,10*ROW('Water Data'!I119))),CH125="Yes"),100-OFFSET('Water Data'!$I$4,0,10*ROW('Water Data'!I119)),IF(AND(ISTEXT(OFFSET('Water Data'!$B$2,0,10*ROW('Water Data'!I119))),CH125="No",ISNUMBER(OFFSET('Water Data'!$I$4,0,10*ROW('Water Data'!I119)))),CONCATENATE("[",ROUND(100-OFFSET('Water Data'!$I$4,0,10*ROW('Water Data'!I119)),0),"]"),IF(AND(ISTEXT(OFFSET('Water Data'!$B$2,0,10*ROW('Water Data'!I119))),CH125="",ISNUMBER(OFFSET('Water Data'!$I$4,0,10*ROW('Water Data'!I119)))),100-OFFSET('Water Data'!$I$4,0,10*ROW('Water Data'!I119)),NA())))</f>
        <v>#N/A</v>
      </c>
      <c r="T125" s="82" t="e">
        <f ca="true">+IF(AND(ISTEXT(OFFSET('Water Data'!$B$2,0,10*ROW('Water Data'!I119))),CI125="Yes"),OFFSET('Water Data'!$I$6,0,10*ROW('Water Data'!I119)),IF(AND(ISTEXT(OFFSET('Water Data'!$B$2,0,10*ROW('Water Data'!I119))),CI125="No",ISNUMBER(OFFSET('Water Data'!$I$6,0,10*ROW('Water Data'!I119)))),CONCATENATE("[",ROUND(OFFSET('Water Data'!$I$6,0,10*ROW('Water Data'!I119)),0),"]"),IF(AND(ISTEXT(OFFSET('Water Data'!$B$2,0,10*ROW('Water Data'!I119))),CI125="",ISNUMBER(OFFSET('Water Data'!$I$6,0,10*ROW('Water Data'!I119)))),OFFSET('Water Data'!$I$6,0,10*ROW('Water Data'!I119)),NA())))</f>
        <v>#N/A</v>
      </c>
      <c r="U125" s="82" t="e">
        <f ca="true">+IF(AND(ISTEXT(OFFSET('Water Data'!$B$2,0,10*ROW('Water Data'!I119))),CJ125="Yes"),OFFSET('Water Data'!$I$9,0,10*ROW('Water Data'!I119)),IF(AND(ISTEXT(OFFSET('Water Data'!$B$2,0,10*ROW('Water Data'!I119))),CJ125="No",ISNUMBER(OFFSET('Water Data'!$I$9,0,10*ROW('Water Data'!I119)))),CONCATENATE("[",ROUND(OFFSET('Water Data'!$I$9,0,10*ROW('Water Data'!I119)),0),"]"),IF(AND(ISTEXT(OFFSET('Water Data'!$B$2,0,10*ROW('Water Data'!I119))),CJ125="",ISNUMBER(OFFSET('Water Data'!$I$9,0,10*ROW('Water Data'!I119)))),OFFSET('Water Data'!$I$9,0,10*ROW('Water Data'!I119)),NA())))</f>
        <v>#N/A</v>
      </c>
      <c r="V125" s="83" t="e">
        <f ca="true">+IF(AND(ISTEXT(OFFSET('Sanitation Data'!$B$2,0,10*ROW('Sanitation Data'!D119))),CK125="Yes"),100-OFFSET('Sanitation Data'!$D$4,0,10*ROW('Sanitation Data'!D119)),IF(AND(ISTEXT(OFFSET('Sanitation Data'!$B$2,0,10*ROW('Sanitation Data'!D119))),CK125="No",ISNUMBER(OFFSET('Sanitation Data'!$D$4,0,10*ROW('Sanitation Data'!D119)))),CONCATENATE("[",ROUND(100-OFFSET('Sanitation Data'!$D$4,0,10*ROW('Sanitation Data'!D119)),0),"]"),IF(AND(ISTEXT(OFFSET('Sanitation Data'!$B$2,0,10*ROW('Sanitation Data'!D119))),CK125="",ISNUMBER(OFFSET('Sanitation Data'!$D$4,0,10*ROW('Sanitation Data'!D119)))),100-OFFSET('Sanitation Data'!$D$4,0,10*ROW('Sanitation Data'!D119)),NA())))</f>
        <v>#N/A</v>
      </c>
      <c r="W125" s="83" t="e">
        <f ca="true">+IF(AND(ISTEXT(OFFSET('Sanitation Data'!$B$2,0,10*ROW('Sanitation Data'!D119))),CL125="Yes"),OFFSET('Sanitation Data'!$D$6,0,10*ROW('Sanitation Data'!D119)),IF(AND(ISTEXT(OFFSET('Sanitation Data'!$B$2,0,10*ROW('Sanitation Data'!D119))),CL125="No",ISNUMBER(OFFSET('Sanitation Data'!$D$6,0,10*ROW('Sanitation Data'!D119)))),CONCATENATE("[",ROUND(OFFSET('Sanitation Data'!$D$6,0,10*ROW('Sanitation Data'!D119)),0),"]"),IF(AND(ISTEXT(OFFSET('Sanitation Data'!$B$2,0,10*ROW('Sanitation Data'!D119))),CL125="",ISNUMBER(OFFSET('Sanitation Data'!$D$6,0,10*ROW('Sanitation Data'!D119)))),OFFSET('Sanitation Data'!$D$6,0,10*ROW('Sanitation Data'!D119)),NA())))</f>
        <v>#N/A</v>
      </c>
      <c r="X125" s="83" t="e">
        <f ca="true">+IF(AND(ISTEXT(OFFSET('Sanitation Data'!$B$2,0,10*ROW('Sanitation Data'!D119))),CM125="Yes"),OFFSET('Sanitation Data'!$D$10,0,10*ROW('Sanitation Data'!D119)),IF(AND(ISTEXT(OFFSET('Sanitation Data'!$B$2,0,10*ROW('Sanitation Data'!D119))),CM125="No",ISNUMBER(OFFSET('Sanitation Data'!$D$10,0,10*ROW('Sanitation Data'!D119)))),CONCATENATE("[",ROUND(OFFSET('Sanitation Data'!$D$10,0,10*ROW('Sanitation Data'!D119)),0),"]"),IF(AND(ISTEXT(OFFSET('Sanitation Data'!$B$2,0,10*ROW('Sanitation Data'!D119))),CM125="",ISNUMBER(OFFSET('Sanitation Data'!$D$10,0,10*ROW('Sanitation Data'!D119)))),OFFSET('Sanitation Data'!$D$10,0,10*ROW('Sanitation Data'!D119)),NA())))</f>
        <v>#N/A</v>
      </c>
      <c r="Y125" s="83" t="e">
        <f ca="true">+IF(AND(ISTEXT(OFFSET('Sanitation Data'!$B$2,0,10*ROW('Sanitation Data'!D119))),CN125="Yes"),OFFSET('Sanitation Data'!$D$11,0,10*ROW('Sanitation Data'!D119)),IF(AND(ISTEXT(OFFSET('Sanitation Data'!$B$2,0,10*ROW('Sanitation Data'!D119))),CN125="No",ISNUMBER(OFFSET('Sanitation Data'!$D$11,0,10*ROW('Sanitation Data'!D119)))),CONCATENATE("[",ROUND(OFFSET('Sanitation Data'!$D$11,0,10*ROW('Sanitation Data'!D119)),0),"]"),IF(AND(ISTEXT(OFFSET('Sanitation Data'!$B$2,0,10*ROW('Sanitation Data'!D119))),CN125="",ISNUMBER(OFFSET('Sanitation Data'!$D$11,0,10*ROW('Sanitation Data'!D119)))),OFFSET('Sanitation Data'!$D$11,0,10*ROW('Sanitation Data'!D119)),NA())))</f>
        <v>#N/A</v>
      </c>
      <c r="Z125" s="83" t="e">
        <f ca="true">+IF(AND(ISTEXT(OFFSET('Sanitation Data'!$B$2,0,10*ROW('Sanitation Data'!D119))),CO125="Yes"),OFFSET('Sanitation Data'!$D$12,0,10*ROW('Sanitation Data'!D119)),IF(AND(ISTEXT(OFFSET('Sanitation Data'!$B$2,0,10*ROW('Sanitation Data'!D119))),CO125="No",ISNUMBER(OFFSET('Sanitation Data'!$D$12,0,10*ROW('Sanitation Data'!D119)))),CONCATENATE("[",ROUND(OFFSET('Sanitation Data'!$D$12,0,10*ROW('Sanitation Data'!D119)),0),"]"),IF(AND(ISTEXT(OFFSET('Sanitation Data'!$B$2,0,10*ROW('Sanitation Data'!D119))),CO125="",ISNUMBER(OFFSET('Sanitation Data'!$D$12,0,10*ROW('Sanitation Data'!D119)))),OFFSET('Sanitation Data'!$D$12,0,10*ROW('Sanitation Data'!D119)),NA())))</f>
        <v>#N/A</v>
      </c>
      <c r="AA125" s="83" t="e">
        <f ca="true">+IF(AND(ISTEXT(OFFSET('Sanitation Data'!$B$2,0,10*ROW('Sanitation Data'!E119))),CP125="Yes"),100-OFFSET('Sanitation Data'!$E$4,0,10*ROW('Sanitation Data'!E119)),IF(AND(ISTEXT(OFFSET('Sanitation Data'!$B$2,0,10*ROW('Sanitation Data'!E119))),CP125="No",ISNUMBER(OFFSET('Sanitation Data'!$E$4,0,10*ROW('Sanitation Data'!E119)))),CONCATENATE("[",ROUND(100-OFFSET('Sanitation Data'!$E$4,0,10*ROW('Sanitation Data'!E119)),0),"]"),IF(AND(ISTEXT(OFFSET('Sanitation Data'!$B$2,0,10*ROW('Sanitation Data'!E119))),CP125="",ISNUMBER(OFFSET('Sanitation Data'!$E$4,0,10*ROW('Sanitation Data'!E119)))),100-OFFSET('Sanitation Data'!$E$4,0,10*ROW('Sanitation Data'!E119)),NA())))</f>
        <v>#N/A</v>
      </c>
      <c r="AB125" s="83" t="e">
        <f ca="true">+IF(AND(ISTEXT(OFFSET('Sanitation Data'!$B$2,0,10*ROW('Sanitation Data'!E119))),CQ125="Yes"),OFFSET('Sanitation Data'!$E$6,0,10*ROW('Sanitation Data'!H119)),IF(AND(ISTEXT(OFFSET('Sanitation Data'!$B$2,0,10*ROW('Sanitation Data'!E119))),CQ125="No",ISNUMBER(OFFSET('Sanitation Data'!$E$6,0,10*ROW('Sanitation Data'!E119)))),CONCATENATE("[",ROUND(OFFSET('Sanitation Data'!$E$6,0,10*ROW('Sanitation Data'!E119)),0),"]"),IF(AND(ISTEXT(OFFSET('Sanitation Data'!$B$2,0,10*ROW('Sanitation Data'!E119))),CQ125="",ISNUMBER(OFFSET('Sanitation Data'!$E$6,0,10*ROW('Sanitation Data'!E119)))),OFFSET('Sanitation Data'!$E$6,0,10*ROW('Sanitation Data'!E119)),NA())))</f>
        <v>#N/A</v>
      </c>
      <c r="AC125" s="83" t="e">
        <f ca="true">+IF(AND(ISTEXT(OFFSET('Sanitation Data'!$B$2,0,10*ROW('Sanitation Data'!E119))),CR125="Yes"),OFFSET('Sanitation Data'!$E$10,0,10*ROW('Sanitation Data'!E119)),IF(AND(ISTEXT(OFFSET('Sanitation Data'!$B$2,0,10*ROW('Sanitation Data'!E119))),CR125="No",ISNUMBER(OFFSET('Sanitation Data'!$E$10,0,10*ROW('Sanitation Data'!E119)))),CONCATENATE("[",ROUND(OFFSET('Sanitation Data'!$E$10,0,10*ROW('Sanitation Data'!E119)),0),"]"),IF(AND(ISTEXT(OFFSET('Sanitation Data'!$B$2,0,10*ROW('Sanitation Data'!E119))),CR125="",ISNUMBER(OFFSET('Sanitation Data'!$E$10,0,10*ROW('Sanitation Data'!E119)))),OFFSET('Sanitation Data'!$E$10,0,10*ROW('Sanitation Data'!E119)),NA())))</f>
        <v>#N/A</v>
      </c>
      <c r="AD125" s="83" t="e">
        <f ca="true">+IF(AND(ISTEXT(OFFSET('Sanitation Data'!$B$2,0,10*ROW('Sanitation Data'!E119))),CS125="Yes"),OFFSET('Sanitation Data'!$E$11,0,10*ROW('Sanitation Data'!E119)),IF(AND(ISTEXT(OFFSET('Sanitation Data'!$B$2,0,10*ROW('Sanitation Data'!E119))),CS125="No",ISNUMBER(OFFSET('Sanitation Data'!$E$11,0,10*ROW('Sanitation Data'!E119)))),CONCATENATE("[",ROUND(OFFSET('Sanitation Data'!$E$11,0,10*ROW('Sanitation Data'!E119)),0),"]"),IF(AND(ISTEXT(OFFSET('Sanitation Data'!$B$2,0,10*ROW('Sanitation Data'!E119))),CS125="",ISNUMBER(OFFSET('Sanitation Data'!$E$11,0,10*ROW('Sanitation Data'!E119)))),OFFSET('Sanitation Data'!$E$11,0,10*ROW('Sanitation Data'!E119)),NA())))</f>
        <v>#N/A</v>
      </c>
      <c r="AE125" s="83" t="e">
        <f ca="true">+IF(AND(ISTEXT(OFFSET('Sanitation Data'!$B$2,0,10*ROW('Sanitation Data'!E119))),CT125="Yes"),OFFSET('Sanitation Data'!$E$12,0,10*ROW('Sanitation Data'!E119)),IF(AND(ISTEXT(OFFSET('Sanitation Data'!$B$2,0,10*ROW('Sanitation Data'!E119))),CT125="No",ISNUMBER(OFFSET('Sanitation Data'!$E$12,0,10*ROW('Sanitation Data'!E119)))),CONCATENATE("[",ROUND(OFFSET('Sanitation Data'!$E$12,0,10*ROW('Sanitation Data'!E119)),0),"]"),IF(AND(ISTEXT(OFFSET('Sanitation Data'!$B$2,0,10*ROW('Sanitation Data'!E119))),CT125="",ISNUMBER(OFFSET('Sanitation Data'!$E$12,0,10*ROW('Sanitation Data'!E119)))),OFFSET('Sanitation Data'!$E$12,0,10*ROW('Sanitation Data'!E119)),NA())))</f>
        <v>#N/A</v>
      </c>
      <c r="AF125" s="83" t="e">
        <f ca="true">+IF(AND(ISTEXT(OFFSET('Sanitation Data'!$B$2,0,10*ROW('Sanitation Data'!F119))),CU125="Yes"),100-OFFSET('Sanitation Data'!$F$4,0,10*ROW('Sanitation Data'!F119)),IF(AND(ISTEXT(OFFSET('Sanitation Data'!$B$2,0,10*ROW('Sanitation Data'!F119))),CU125="No",ISNUMBER(OFFSET('Sanitation Data'!$F$4,0,10*ROW('Sanitation Data'!F119)))),CONCATENATE("[",ROUND(100-OFFSET('Sanitation Data'!$F$4,0,10*ROW('Sanitation Data'!F119)),0),"]"),IF(AND(ISTEXT(OFFSET('Sanitation Data'!$B$2,0,10*ROW('Sanitation Data'!F119))),CU125="",ISNUMBER(OFFSET('Sanitation Data'!$F$4,0,10*ROW('Sanitation Data'!F119)))),100-OFFSET('Sanitation Data'!$F$4,0,10*ROW('Sanitation Data'!F119)),NA())))</f>
        <v>#N/A</v>
      </c>
      <c r="AG125" s="83" t="e">
        <f ca="true">+IF(AND(ISTEXT(OFFSET('Sanitation Data'!$B$2,0,10*ROW('Sanitation Data'!F119))),CV125="Yes"),OFFSET('Sanitation Data'!$F$6,0,10*ROW('Sanitation Data'!F119)),IF(AND(ISTEXT(OFFSET('Sanitation Data'!$B$2,0,10*ROW('Sanitation Data'!F119))),CV125="No",ISNUMBER(OFFSET('Sanitation Data'!$F$6,0,10*ROW('Sanitation Data'!F119)))),CONCATENATE("[",ROUND(OFFSET('Sanitation Data'!$F$6,0,10*ROW('Sanitation Data'!F119)),0),"]"),IF(AND(ISTEXT(OFFSET('Sanitation Data'!$B$2,0,10*ROW('Sanitation Data'!F119))),CV125="",ISNUMBER(OFFSET('Sanitation Data'!$F$6,0,10*ROW('Sanitation Data'!F119)))),OFFSET('Sanitation Data'!$F$6,0,10*ROW('Sanitation Data'!F119)),NA())))</f>
        <v>#N/A</v>
      </c>
      <c r="AH125" s="83" t="e">
        <f ca="true">+IF(AND(ISTEXT(OFFSET('Sanitation Data'!$B$2,0,10*ROW('Sanitation Data'!F119))),CW125="Yes"),OFFSET('Sanitation Data'!$F$10,0,10*ROW('Sanitation Data'!F119)),IF(AND(ISTEXT(OFFSET('Sanitation Data'!$B$2,0,10*ROW('Sanitation Data'!F119))),CW125="No",ISNUMBER(OFFSET('Sanitation Data'!$F$10,0,10*ROW('Sanitation Data'!F119)))),CONCATENATE("[",ROUND(OFFSET('Sanitation Data'!$F$10,0,10*ROW('Sanitation Data'!F119)),0),"]"),IF(AND(ISTEXT(OFFSET('Sanitation Data'!$B$2,0,10*ROW('Sanitation Data'!F119))),CW125="",ISNUMBER(OFFSET('Sanitation Data'!$F$10,0,10*ROW('Sanitation Data'!F119)))),OFFSET('Sanitation Data'!$F$10,0,10*ROW('Sanitation Data'!F119)),NA())))</f>
        <v>#N/A</v>
      </c>
      <c r="AI125" s="83" t="e">
        <f ca="true">+IF(AND(ISTEXT(OFFSET('Sanitation Data'!$B$2,0,10*ROW('Sanitation Data'!F119))),CX125="Yes"),OFFSET('Sanitation Data'!$F$11,0,10*ROW('Sanitation Data'!F119)),IF(AND(ISTEXT(OFFSET('Sanitation Data'!$B$2,0,10*ROW('Sanitation Data'!F119))),CX125="No",ISNUMBER(OFFSET('Sanitation Data'!$F$11,0,10*ROW('Sanitation Data'!F119)))),CONCATENATE("[",ROUND(OFFSET('Sanitation Data'!$F$11,0,10*ROW('Sanitation Data'!F119)),0),"]"),IF(AND(ISTEXT(OFFSET('Sanitation Data'!$B$2,0,10*ROW('Sanitation Data'!F119))),CX125="",ISNUMBER(OFFSET('Sanitation Data'!$F$11,0,10*ROW('Sanitation Data'!F119)))),OFFSET('Sanitation Data'!$F$11,0,10*ROW('Sanitation Data'!F119)),NA())))</f>
        <v>#N/A</v>
      </c>
      <c r="AJ125" s="83" t="e">
        <f ca="true">+IF(AND(ISTEXT(OFFSET('Sanitation Data'!$B$2,0,10*ROW('Sanitation Data'!F119))),CY125="Yes"),OFFSET('Sanitation Data'!$F$12,0,10*ROW('Sanitation Data'!F119)),IF(AND(ISTEXT(OFFSET('Sanitation Data'!$B$2,0,10*ROW('Sanitation Data'!F119))),CY125="No",ISNUMBER(OFFSET('Sanitation Data'!$F$12,0,10*ROW('Sanitation Data'!F119)))),CONCATENATE("[",ROUND(OFFSET('Sanitation Data'!$F$12,0,10*ROW('Sanitation Data'!F119)),0),"]"),IF(AND(ISTEXT(OFFSET('Sanitation Data'!$B$2,0,10*ROW('Sanitation Data'!F119))),CY125="",ISNUMBER(OFFSET('Sanitation Data'!$F$12,0,10*ROW('Sanitation Data'!F119)))),OFFSET('Sanitation Data'!$F$12,0,10*ROW('Sanitation Data'!F119)),NA())))</f>
        <v>#N/A</v>
      </c>
      <c r="AK125" s="83" t="e">
        <f ca="true">+IF(AND(ISTEXT(OFFSET('Sanitation Data'!$B$2,0,10*ROW('Sanitation Data'!G119))),CZ125="Yes"),100-OFFSET('Sanitation Data'!$G$4,0,10*ROW('Sanitation Data'!G119)),IF(AND(ISTEXT(OFFSET('Sanitation Data'!$B$2,0,10*ROW('Sanitation Data'!G119))),CZ125="No",ISNUMBER(OFFSET('Sanitation Data'!$G$4,0,10*ROW('Sanitation Data'!G119)))),CONCATENATE("[",ROUND(100-OFFSET('Sanitation Data'!$G$4,0,10*ROW('Sanitation Data'!G119)),0),"]"),IF(AND(ISTEXT(OFFSET('Sanitation Data'!$B$2,0,10*ROW('Sanitation Data'!G119))),CZ125="",ISNUMBER(OFFSET('Sanitation Data'!$G$4,0,10*ROW('Sanitation Data'!G119)))),100-OFFSET('Sanitation Data'!$G$4,0,10*ROW('Sanitation Data'!G119)),NA())))</f>
        <v>#N/A</v>
      </c>
      <c r="AL125" s="83" t="e">
        <f ca="true">+IF(AND(ISTEXT(OFFSET('Sanitation Data'!$B$2,0,10*ROW('Sanitation Data'!G119))),DA125="Yes"),OFFSET('Sanitation Data'!$G$6,0,10*ROW('Sanitation Data'!G119)),IF(AND(ISTEXT(OFFSET('Sanitation Data'!$B$2,0,10*ROW('Sanitation Data'!G119))),DA125="No",ISNUMBER(OFFSET('Sanitation Data'!$G$6,0,10*ROW('Sanitation Data'!G119)))),CONCATENATE("[",ROUND(OFFSET('Sanitation Data'!$G$6,0,10*ROW('Sanitation Data'!G119)),0),"]"),IF(AND(ISTEXT(OFFSET('Sanitation Data'!$B$2,0,10*ROW('Sanitation Data'!G119))),DA125="",ISNUMBER(OFFSET('Sanitation Data'!$G$6,0,10*ROW('Sanitation Data'!G119)))),OFFSET('Sanitation Data'!$G$6,0,10*ROW('Sanitation Data'!G119)),NA())))</f>
        <v>#N/A</v>
      </c>
      <c r="AM125" s="83" t="e">
        <f ca="true">+IF(AND(ISTEXT(OFFSET('Sanitation Data'!$B$2,0,10*ROW('Sanitation Data'!G119))),DB125="Yes"),OFFSET('Sanitation Data'!$G$10,0,10*ROW('Sanitation Data'!G119)),IF(AND(ISTEXT(OFFSET('Sanitation Data'!$B$2,0,10*ROW('Sanitation Data'!G119))),DB125="No",ISNUMBER(OFFSET('Sanitation Data'!$G$10,0,10*ROW('Sanitation Data'!G119)))),CONCATENATE("[",ROUND(OFFSET('Sanitation Data'!$G$10,0,10*ROW('Sanitation Data'!G119)),0),"]"),IF(AND(ISTEXT(OFFSET('Sanitation Data'!$B$2,0,10*ROW('Sanitation Data'!G119))),DB125="",ISNUMBER(OFFSET('Sanitation Data'!$G$10,0,10*ROW('Sanitation Data'!G119)))),OFFSET('Sanitation Data'!$G$10,0,10*ROW('Sanitation Data'!G119)),NA())))</f>
        <v>#N/A</v>
      </c>
      <c r="AN125" s="83" t="e">
        <f ca="true">+IF(AND(ISTEXT(OFFSET('Sanitation Data'!$B$2,0,10*ROW('Sanitation Data'!G119))),DC125="Yes"),OFFSET('Sanitation Data'!$G$11,0,10*ROW('Sanitation Data'!G119)),IF(AND(ISTEXT(OFFSET('Sanitation Data'!$B$2,0,10*ROW('Sanitation Data'!G119))),DC125="No",ISNUMBER(OFFSET('Sanitation Data'!$G$11,0,10*ROW('Sanitation Data'!G119)))),CONCATENATE("[",ROUND(OFFSET('Sanitation Data'!$G$11,0,10*ROW('Sanitation Data'!G119)),0),"]"),IF(AND(ISTEXT(OFFSET('Sanitation Data'!$B$2,0,10*ROW('Sanitation Data'!G119))),DC125="",ISNUMBER(OFFSET('Sanitation Data'!$G$11,0,10*ROW('Sanitation Data'!G119)))),OFFSET('Sanitation Data'!$G$11,0,10*ROW('Sanitation Data'!G119)),NA())))</f>
        <v>#N/A</v>
      </c>
      <c r="AO125" s="83" t="e">
        <f ca="true">+IF(AND(ISTEXT(OFFSET('Sanitation Data'!$B$2,0,10*ROW('Sanitation Data'!G119))),DD125="Yes"),OFFSET('Sanitation Data'!$G$12,0,10*ROW('Sanitation Data'!G119)),IF(AND(ISTEXT(OFFSET('Sanitation Data'!$B$2,0,10*ROW('Sanitation Data'!G119))),DD125="No",ISNUMBER(OFFSET('Sanitation Data'!$G$12,0,10*ROW('Sanitation Data'!G119)))),CONCATENATE("[",ROUND(OFFSET('Sanitation Data'!$G$12,0,10*ROW('Sanitation Data'!G119)),0),"]"),IF(AND(ISTEXT(OFFSET('Sanitation Data'!$B$2,0,10*ROW('Sanitation Data'!G119))),DD125="",ISNUMBER(OFFSET('Sanitation Data'!$G$12,0,10*ROW('Sanitation Data'!G119)))),OFFSET('Sanitation Data'!$G$12,0,10*ROW('Sanitation Data'!G119)),NA())))</f>
        <v>#N/A</v>
      </c>
      <c r="AP125" s="83" t="e">
        <f ca="true">+IF(AND(ISTEXT(OFFSET('Sanitation Data'!$B$2,0,10*ROW('Sanitation Data'!H119))),DE125="Yes"),100-OFFSET('Sanitation Data'!$H$4,0,10*ROW('Sanitation Data'!H119)),IF(AND(ISTEXT(OFFSET('Sanitation Data'!$B$2,0,10*ROW('Sanitation Data'!H119))),DE125="No",ISNUMBER(OFFSET('Sanitation Data'!$H$4,0,10*ROW('Sanitation Data'!H119)))),CONCATENATE("[",ROUND(100-OFFSET('Sanitation Data'!$H$4,0,10*ROW('Sanitation Data'!H119)),0),"]"),IF(AND(ISTEXT(OFFSET('Sanitation Data'!$B$2,0,10*ROW('Sanitation Data'!H119))),DE125="",ISNUMBER(OFFSET('Sanitation Data'!$H$4,0,10*ROW('Sanitation Data'!H119)))),100-OFFSET('Sanitation Data'!$H$4,0,10*ROW('Sanitation Data'!H119)),NA())))</f>
        <v>#N/A</v>
      </c>
      <c r="AQ125" s="83" t="e">
        <f ca="true">+IF(AND(ISTEXT(OFFSET('Sanitation Data'!$B$2,0,10*ROW('Sanitation Data'!H119))),DF125="Yes"),OFFSET('Sanitation Data'!$H$6,0,10*ROW('Sanitation Data'!H119)),IF(AND(ISTEXT(OFFSET('Sanitation Data'!$B$2,0,10*ROW('Sanitation Data'!H119))),DF125="No",ISNUMBER(OFFSET('Sanitation Data'!$H$6,0,10*ROW('Sanitation Data'!H119)))),CONCATENATE("[",ROUND(OFFSET('Sanitation Data'!$H$6,0,10*ROW('Sanitation Data'!H119)),0),"]"),IF(AND(ISTEXT(OFFSET('Sanitation Data'!$B$2,0,10*ROW('Sanitation Data'!H119))),DF125="",ISNUMBER(OFFSET('Sanitation Data'!$H$6,0,10*ROW('Sanitation Data'!H119)))),OFFSET('Sanitation Data'!$H$6,0,10*ROW('Sanitation Data'!H119)),NA())))</f>
        <v>#N/A</v>
      </c>
      <c r="AR125" s="83" t="e">
        <f ca="true">+IF(AND(ISTEXT(OFFSET('Sanitation Data'!$B$2,0,10*ROW('Sanitation Data'!H119))),DG125="Yes"),OFFSET('Sanitation Data'!$H$10,0,10*ROW('Sanitation Data'!H119)),IF(AND(ISTEXT(OFFSET('Sanitation Data'!$B$2,0,10*ROW('Sanitation Data'!H119))),DG125="No",ISNUMBER(OFFSET('Sanitation Data'!$H$10,0,10*ROW('Sanitation Data'!H119)))),CONCATENATE("[",ROUND(OFFSET('Sanitation Data'!$H$10,0,10*ROW('Sanitation Data'!H119)),0),"]"),IF(AND(ISTEXT(OFFSET('Sanitation Data'!$B$2,0,10*ROW('Sanitation Data'!H119))),DG125="",ISNUMBER(OFFSET('Sanitation Data'!$H$10,0,10*ROW('Sanitation Data'!H119)))),OFFSET('Sanitation Data'!$H$10,0,10*ROW('Sanitation Data'!H119)),NA())))</f>
        <v>#N/A</v>
      </c>
      <c r="AS125" s="83" t="e">
        <f ca="true">+IF(AND(ISTEXT(OFFSET('Sanitation Data'!$B$2,0,10*ROW('Sanitation Data'!H119))),DH125="Yes"),OFFSET('Sanitation Data'!$H$11,0,10*ROW('Sanitation Data'!H119)),IF(AND(ISTEXT(OFFSET('Sanitation Data'!$B$2,0,10*ROW('Sanitation Data'!H119))),DH125="No",ISNUMBER(OFFSET('Sanitation Data'!$H$11,0,10*ROW('Sanitation Data'!H119)))),CONCATENATE("[",ROUND(OFFSET('Sanitation Data'!$H$11,0,10*ROW('Sanitation Data'!H119)),0),"]"),IF(AND(ISTEXT(OFFSET('Sanitation Data'!$B$2,0,10*ROW('Sanitation Data'!H119))),DH125="",ISNUMBER(OFFSET('Sanitation Data'!$H$11,0,10*ROW('Sanitation Data'!H119)))),OFFSET('Sanitation Data'!$H$11,0,10*ROW('Sanitation Data'!H119)),NA())))</f>
        <v>#N/A</v>
      </c>
      <c r="AT125" s="83" t="e">
        <f ca="true">+IF(AND(ISTEXT(OFFSET('Sanitation Data'!$B$2,0,10*ROW('Sanitation Data'!H119))),DI125="Yes"),OFFSET('Sanitation Data'!$H$12,0,10*ROW('Sanitation Data'!H119)),IF(AND(ISTEXT(OFFSET('Sanitation Data'!$B$2,0,10*ROW('Sanitation Data'!H119))),DI125="No",ISNUMBER(OFFSET('Sanitation Data'!$H$12,0,10*ROW('Sanitation Data'!H119)))),CONCATENATE("[",ROUND(OFFSET('Sanitation Data'!$H$12,0,10*ROW('Sanitation Data'!H119)),0),"]"),IF(AND(ISTEXT(OFFSET('Sanitation Data'!$B$2,0,10*ROW('Sanitation Data'!H119))),DI125="",ISNUMBER(OFFSET('Sanitation Data'!$H$12,0,10*ROW('Sanitation Data'!H119)))),OFFSET('Sanitation Data'!$H$12,0,10*ROW('Sanitation Data'!H119)),NA())))</f>
        <v>#N/A</v>
      </c>
      <c r="AU125" s="83" t="e">
        <f ca="true">+IF(AND(ISTEXT(OFFSET('Sanitation Data'!$B$2,0,10*ROW('Sanitation Data'!I119))),DJ125="Yes"),100-OFFSET('Sanitation Data'!$I$4,0,10*ROW('Sanitation Data'!I119)),IF(AND(ISTEXT(OFFSET('Sanitation Data'!$B$2,0,10*ROW('Sanitation Data'!I119))),DJ125="No",ISNUMBER(OFFSET('Sanitation Data'!$I$4,0,10*ROW('Sanitation Data'!I119)))),CONCATENATE("[",ROUND(100-OFFSET('Sanitation Data'!$I$4,0,10*ROW('Sanitation Data'!I119)),0),"]"),IF(AND(ISTEXT(OFFSET('Sanitation Data'!$B$2,0,10*ROW('Sanitation Data'!I119))),DJ125="",ISNUMBER(OFFSET('Sanitation Data'!$I$4,0,10*ROW('Sanitation Data'!I119)))),100-OFFSET('Sanitation Data'!$I$4,0,10*ROW('Sanitation Data'!I119)),NA())))</f>
        <v>#N/A</v>
      </c>
      <c r="AV125" s="83" t="e">
        <f ca="true">+IF(AND(ISTEXT(OFFSET('Sanitation Data'!$B$2,0,10*ROW('Sanitation Data'!I119))),DK125="Yes"),OFFSET('Sanitation Data'!$I$6,0,10*ROW('Sanitation Data'!I119)),IF(AND(ISTEXT(OFFSET('Sanitation Data'!$B$2,0,10*ROW('Sanitation Data'!I119))),DK125="No",ISNUMBER(OFFSET('Sanitation Data'!$I$6,0,10*ROW('Sanitation Data'!I119)))),CONCATENATE("[",ROUND(OFFSET('Sanitation Data'!$I$6,0,10*ROW('Sanitation Data'!I119)),0),"]"),IF(AND(ISTEXT(OFFSET('Sanitation Data'!$B$2,0,10*ROW('Sanitation Data'!I119))),DK125="",ISNUMBER(OFFSET('Sanitation Data'!$I$6,0,10*ROW('Sanitation Data'!I119)))),OFFSET('Sanitation Data'!$I$6,0,10*ROW('Sanitation Data'!I119)),NA())))</f>
        <v>#N/A</v>
      </c>
      <c r="AW125" s="83" t="e">
        <f ca="true">+IF(AND(ISTEXT(OFFSET('Sanitation Data'!$B$2,0,10*ROW('Sanitation Data'!I119))),DL125="Yes"),OFFSET('Sanitation Data'!$I$10,0,10*ROW('Sanitation Data'!I119)),IF(AND(ISTEXT(OFFSET('Sanitation Data'!$B$2,0,10*ROW('Sanitation Data'!I119))),DL125="No",ISNUMBER(OFFSET('Sanitation Data'!$I$10,0,10*ROW('Sanitation Data'!I119)))),CONCATENATE("[",ROUND(OFFSET('Sanitation Data'!$I$10,0,10*ROW('Sanitation Data'!I119)),0),"]"),IF(AND(ISTEXT(OFFSET('Sanitation Data'!$B$2,0,10*ROW('Sanitation Data'!I119))),DL125="",ISNUMBER(OFFSET('Sanitation Data'!$I$10,0,10*ROW('Sanitation Data'!I119)))),OFFSET('Sanitation Data'!$I$10,0,10*ROW('Sanitation Data'!I119)),NA())))</f>
        <v>#N/A</v>
      </c>
      <c r="AX125" s="83" t="e">
        <f ca="true">+IF(AND(ISTEXT(OFFSET('Sanitation Data'!$B$2,0,10*ROW('Sanitation Data'!I119))),DM125="Yes"),OFFSET('Sanitation Data'!$I$11,0,10*ROW('Sanitation Data'!I119)),IF(AND(ISTEXT(OFFSET('Sanitation Data'!$B$2,0,10*ROW('Sanitation Data'!I119))),DM125="No",ISNUMBER(OFFSET('Sanitation Data'!$I$11,0,10*ROW('Sanitation Data'!I119)))),CONCATENATE("[",ROUND(OFFSET('Sanitation Data'!$I$11,0,10*ROW('Sanitation Data'!I119)),0),"]"),IF(AND(ISTEXT(OFFSET('Sanitation Data'!$B$2,0,10*ROW('Sanitation Data'!I119))),DM125="",ISNUMBER(OFFSET('Sanitation Data'!$I$11,0,10*ROW('Sanitation Data'!I119)))),OFFSET('Sanitation Data'!$I$11,0,10*ROW('Sanitation Data'!I119)),NA())))</f>
        <v>#N/A</v>
      </c>
      <c r="AY125" s="83" t="e">
        <f ca="true">+IF(AND(ISTEXT(OFFSET('Sanitation Data'!$B$2,0,10*ROW('Sanitation Data'!I119))),DN125="Yes"),OFFSET('Sanitation Data'!$I$12,0,10*ROW('Sanitation Data'!I119)),IF(AND(ISTEXT(OFFSET('Sanitation Data'!$B$2,0,10*ROW('Sanitation Data'!I119))),DN125="No",ISNUMBER(OFFSET('Sanitation Data'!$I$12,0,10*ROW('Sanitation Data'!I119)))),CONCATENATE("[",ROUND(OFFSET('Sanitation Data'!$I$12,0,10*ROW('Sanitation Data'!I119)),0),"]"),IF(AND(ISTEXT(OFFSET('Sanitation Data'!$B$2,0,10*ROW('Sanitation Data'!I119))),DN125="",ISNUMBER(OFFSET('Sanitation Data'!$I$12,0,10*ROW('Sanitation Data'!I119)))),OFFSET('Sanitation Data'!$I$12,0,10*ROW('Sanitation Data'!I119)),NA())))</f>
        <v>#N/A</v>
      </c>
      <c r="AZ125" s="84" t="e">
        <f ca="true">+IF(AND(ISTEXT(OFFSET('Hygiene Data'!$B$2,0,10*ROW('Hygiene Data'!D119))),DO125="Yes"),OFFSET('Hygiene Data'!$D$5,0,10*ROW('Hygiene Data'!D119)),IF(AND(ISTEXT(OFFSET('Hygiene Data'!$B$2,0,10*ROW('Hygiene Data'!D119))),DO125="No",ISNUMBER(OFFSET('Hygiene Data'!$D$5,0,10*ROW('Hygiene Data'!D119)))),CONCATENATE("[",ROUND(OFFSET('Hygiene Data'!$D$5,0,10*ROW('Hygiene Data'!D119)),0),"]"),IF(AND(ISTEXT(OFFSET('Hygiene Data'!$B$2,0,10*ROW('Hygiene Data'!D119))),DO125="",ISNUMBER(OFFSET('Hygiene Data'!$D$5,0,10*ROW('Hygiene Data'!D119)))),OFFSET('Hygiene Data'!$D$5,0,10*ROW('Hygiene Data'!D119)),NA())))</f>
        <v>#N/A</v>
      </c>
      <c r="BA125" s="84" t="e">
        <f ca="true">+IF(AND(ISTEXT(OFFSET('Hygiene Data'!$B$2,0,10*ROW('Hygiene Data'!D119))),DP125="Yes"),OFFSET('Hygiene Data'!$D$7,0,10*ROW('Hygiene Data'!D119)),IF(AND(ISTEXT(OFFSET('Hygiene Data'!$B$2,0,10*ROW('Hygiene Data'!D119))),DP125="No",ISNUMBER(OFFSET('Hygiene Data'!$D$7,0,10*ROW('Hygiene Data'!D119)))),CONCATENATE("[",ROUND(OFFSET('Hygiene Data'!$D$7,0,10*ROW('Hygiene Data'!D119)),0),"]"),IF(AND(ISTEXT(OFFSET('Hygiene Data'!$B$2,0,10*ROW('Hygiene Data'!D119))),DP125="",ISNUMBER(OFFSET('Hygiene Data'!$D$7,0,10*ROW('Hygiene Data'!D119)))),OFFSET('Hygiene Data'!$D$7,0,10*ROW('Hygiene Data'!D119)),NA())))</f>
        <v>#N/A</v>
      </c>
      <c r="BB125" s="84" t="e">
        <f ca="true">+IF(AND(ISTEXT(OFFSET('Hygiene Data'!$B$2,0,10*ROW('Hygiene Data'!D119))),DQ125="Yes"),OFFSET('Hygiene Data'!$D$9,0,10*ROW('Hygiene Data'!D119)),IF(AND(ISTEXT(OFFSET('Hygiene Data'!$B$2,0,10*ROW('Hygiene Data'!D119))),DQ125="No",ISNUMBER(OFFSET('Hygiene Data'!$D$9,0,10*ROW('Hygiene Data'!D119)))),CONCATENATE("[",ROUND(OFFSET('Hygiene Data'!$D$9,0,10*ROW('Hygiene Data'!D119)),0),"]"),IF(AND(ISTEXT(OFFSET('Hygiene Data'!$B$2,0,10*ROW('Hygiene Data'!D119))),DQ125="",ISNUMBER(OFFSET('Hygiene Data'!$D$9,0,10*ROW('Hygiene Data'!D119)))),OFFSET('Hygiene Data'!$D$9,0,10*ROW('Hygiene Data'!D119)),NA())))</f>
        <v>#N/A</v>
      </c>
      <c r="BC125" s="84" t="e">
        <f ca="true">+IF(AND(ISTEXT(OFFSET('Hygiene Data'!$B$2,0,10*ROW('Hygiene Data'!E119))),DR125="Yes"),OFFSET('Hygiene Data'!$E$5,0,10*ROW('Hygiene Data'!E119)),IF(AND(ISTEXT(OFFSET('Hygiene Data'!$B$2,0,10*ROW('Hygiene Data'!E119))),DR125="No",ISNUMBER(OFFSET('Hygiene Data'!$E$5,0,10*ROW('Hygiene Data'!E119)))),CONCATENATE("[",ROUND(OFFSET('Hygiene Data'!$E$5,0,10*ROW('Hygiene Data'!E119)),0),"]"),IF(AND(ISTEXT(OFFSET('Hygiene Data'!$B$2,0,10*ROW('Hygiene Data'!E119))),DR125="",ISNUMBER(OFFSET('Hygiene Data'!$E$5,0,10*ROW('Hygiene Data'!E119)))),OFFSET('Hygiene Data'!$E$5,0,10*ROW('Hygiene Data'!E119)),NA())))</f>
        <v>#N/A</v>
      </c>
      <c r="BD125" s="84" t="e">
        <f ca="true">+IF(AND(ISTEXT(OFFSET('Hygiene Data'!$B$2,0,10*ROW('Hygiene Data'!E119))),DS125="Yes"),OFFSET('Hygiene Data'!$E$7,0,10*ROW('Hygiene Data'!E119)),IF(AND(ISTEXT(OFFSET('Hygiene Data'!$B$2,0,10*ROW('Hygiene Data'!E119))),DS125="No",ISNUMBER(OFFSET('Hygiene Data'!$E$7,0,10*ROW('Hygiene Data'!E119)))),CONCATENATE("[",ROUND(OFFSET('Hygiene Data'!$E$7,0,10*ROW('Hygiene Data'!E119)),0),"]"),IF(AND(ISTEXT(OFFSET('Hygiene Data'!$B$2,0,10*ROW('Hygiene Data'!E119))),DS125="",ISNUMBER(OFFSET('Hygiene Data'!$E$7,0,10*ROW('Hygiene Data'!E119)))),OFFSET('Hygiene Data'!$E$7,0,10*ROW('Hygiene Data'!E119)),NA())))</f>
        <v>#N/A</v>
      </c>
      <c r="BE125" s="84" t="e">
        <f ca="true">+IF(AND(ISTEXT(OFFSET('Hygiene Data'!$B$2,0,10*ROW('Hygiene Data'!E119))),DT125="Yes"),OFFSET('Hygiene Data'!$E$9,0,10*ROW('Hygiene Data'!E119)),IF(AND(ISTEXT(OFFSET('Hygiene Data'!$B$2,0,10*ROW('Hygiene Data'!E119))),DT125="No",ISNUMBER(OFFSET('Hygiene Data'!$E$9,0,10*ROW('Hygiene Data'!E119)))),CONCATENATE("[",ROUND(OFFSET('Hygiene Data'!$E$9,0,10*ROW('Hygiene Data'!E119)),0),"]"),IF(AND(ISTEXT(OFFSET('Hygiene Data'!$B$2,0,10*ROW('Hygiene Data'!E119))),DT125="",ISNUMBER(OFFSET('Hygiene Data'!$E$9,0,10*ROW('Hygiene Data'!E119)))),OFFSET('Hygiene Data'!$E$9,0,10*ROW('Hygiene Data'!E119)),NA())))</f>
        <v>#N/A</v>
      </c>
      <c r="BF125" s="84" t="e">
        <f ca="true">+IF(AND(ISTEXT(OFFSET('Hygiene Data'!$B$2,0,10*ROW('Hygiene Data'!F119))),DU125="Yes"),OFFSET('Hygiene Data'!$F$5,0,10*ROW('Hygiene Data'!F119)),IF(AND(ISTEXT(OFFSET('Hygiene Data'!$B$2,0,10*ROW('Hygiene Data'!F119))),DU125="No",ISNUMBER(OFFSET('Hygiene Data'!$F$5,0,10*ROW('Hygiene Data'!F119)))),CONCATENATE("[",ROUND(OFFSET('Hygiene Data'!$F$5,0,10*ROW('Hygiene Data'!F119)),0),"]"),IF(AND(ISTEXT(OFFSET('Hygiene Data'!$B$2,0,10*ROW('Hygiene Data'!F119))),DU125="",ISNUMBER(OFFSET('Hygiene Data'!$F$5,0,10*ROW('Hygiene Data'!F119)))),OFFSET('Hygiene Data'!$F$5,0,10*ROW('Hygiene Data'!F119)),NA())))</f>
        <v>#N/A</v>
      </c>
      <c r="BG125" s="84" t="e">
        <f ca="true">+IF(AND(ISTEXT(OFFSET('Hygiene Data'!$B$2,0,10*ROW('Hygiene Data'!F119))),DV125="Yes"),OFFSET('Hygiene Data'!$F$7,0,10*ROW('Hygiene Data'!F119)),IF(AND(ISTEXT(OFFSET('Hygiene Data'!$B$2,0,10*ROW('Hygiene Data'!F119))),DV125="No",ISNUMBER(OFFSET('Hygiene Data'!$F$7,0,10*ROW('Hygiene Data'!F119)))),CONCATENATE("[",ROUND(OFFSET('Hygiene Data'!$F$7,0,10*ROW('Hygiene Data'!F119)),0),"]"),IF(AND(ISTEXT(OFFSET('Hygiene Data'!$B$2,0,10*ROW('Hygiene Data'!F119))),DV125="",ISNUMBER(OFFSET('Hygiene Data'!$F$7,0,10*ROW('Hygiene Data'!F119)))),OFFSET('Hygiene Data'!$F$7,0,10*ROW('Hygiene Data'!F119)),NA())))</f>
        <v>#N/A</v>
      </c>
      <c r="BH125" s="84" t="e">
        <f ca="true">+IF(AND(ISTEXT(OFFSET('Hygiene Data'!$B$2,0,10*ROW('Hygiene Data'!F119))),DW125="Yes"),OFFSET('Hygiene Data'!$F$9,0,10*ROW('Hygiene Data'!F119)),IF(AND(ISTEXT(OFFSET('Hygiene Data'!$B$2,0,10*ROW('Hygiene Data'!F119))),DW125="No",ISNUMBER(OFFSET('Hygiene Data'!$F$9,0,10*ROW('Hygiene Data'!F119)))),CONCATENATE("[",ROUND(OFFSET('Hygiene Data'!$F$9,0,10*ROW('Hygiene Data'!F119)),0),"]"),IF(AND(ISTEXT(OFFSET('Hygiene Data'!$B$2,0,10*ROW('Hygiene Data'!F119))),DW125="",ISNUMBER(OFFSET('Hygiene Data'!$F$9,0,10*ROW('Hygiene Data'!F119)))),OFFSET('Hygiene Data'!$F$9,0,10*ROW('Hygiene Data'!F119)),NA())))</f>
        <v>#N/A</v>
      </c>
      <c r="BI125" s="84" t="e">
        <f ca="true">+IF(AND(ISTEXT(OFFSET('Hygiene Data'!$B$2,0,10*ROW('Hygiene Data'!G119))),DX125="Yes"),OFFSET('Hygiene Data'!$G$5,0,10*ROW('Hygiene Data'!G119)),IF(AND(ISTEXT(OFFSET('Hygiene Data'!$B$2,0,10*ROW('Hygiene Data'!G119))),DX125="No",ISNUMBER(OFFSET('Hygiene Data'!$G$5,0,10*ROW('Hygiene Data'!G119)))),CONCATENATE("[",ROUND(OFFSET('Hygiene Data'!$G$5,0,10*ROW('Hygiene Data'!G119)),0),"]"),IF(AND(ISTEXT(OFFSET('Hygiene Data'!$B$2,0,10*ROW('Hygiene Data'!G119))),DX125="",ISNUMBER(OFFSET('Hygiene Data'!$G$5,0,10*ROW('Hygiene Data'!G119)))),OFFSET('Hygiene Data'!$G$5,0,10*ROW('Hygiene Data'!G119)),NA())))</f>
        <v>#N/A</v>
      </c>
      <c r="BJ125" s="84" t="e">
        <f ca="true">+IF(AND(ISTEXT(OFFSET('Hygiene Data'!$B$2,0,10*ROW('Hygiene Data'!G119))),DY125="Yes"),OFFSET('Hygiene Data'!$G$7,0,10*ROW('Hygiene Data'!G119)),IF(AND(ISTEXT(OFFSET('Hygiene Data'!$B$2,0,10*ROW('Hygiene Data'!G119))),DY125="No",ISNUMBER(OFFSET('Hygiene Data'!$G$7,0,10*ROW('Hygiene Data'!G119)))),CONCATENATE("[",ROUND(OFFSET('Hygiene Data'!$G$7,0,10*ROW('Hygiene Data'!G119)),0),"]"),IF(AND(ISTEXT(OFFSET('Hygiene Data'!$B$2,0,10*ROW('Hygiene Data'!G119))),DY125="",ISNUMBER(OFFSET('Hygiene Data'!$G$7,0,10*ROW('Hygiene Data'!G119)))),OFFSET('Hygiene Data'!$G$7,0,10*ROW('Hygiene Data'!G119)),NA())))</f>
        <v>#N/A</v>
      </c>
      <c r="BK125" s="84" t="e">
        <f ca="true">+IF(AND(ISTEXT(OFFSET('Hygiene Data'!$B$2,0,10*ROW('Hygiene Data'!G119))),DZ125="Yes"),OFFSET('Hygiene Data'!$G$9,0,10*ROW('Hygiene Data'!G119)),IF(AND(ISTEXT(OFFSET('Hygiene Data'!$B$2,0,10*ROW('Hygiene Data'!G119))),DZ125="No",ISNUMBER(OFFSET('Hygiene Data'!$G$9,0,10*ROW('Hygiene Data'!G119)))),CONCATENATE("[",ROUND(OFFSET('Hygiene Data'!$G$9,0,10*ROW('Hygiene Data'!G119)),0),"]"),IF(AND(ISTEXT(OFFSET('Hygiene Data'!$B$2,0,10*ROW('Hygiene Data'!G119))),DZ125="",ISNUMBER(OFFSET('Hygiene Data'!$G$9,0,10*ROW('Hygiene Data'!G119)))),OFFSET('Hygiene Data'!$G$9,0,10*ROW('Hygiene Data'!G119)),NA())))</f>
        <v>#N/A</v>
      </c>
      <c r="BL125" s="84" t="e">
        <f ca="true">+IF(AND(ISTEXT(OFFSET('Hygiene Data'!$B$2,0,10*ROW('Hygiene Data'!H119))),EA125="Yes"),OFFSET('Hygiene Data'!$H$5,0,10*ROW('Hygiene Data'!H119)),IF(AND(ISTEXT(OFFSET('Hygiene Data'!$B$2,0,10*ROW('Hygiene Data'!H119))),EA125="No",ISNUMBER(OFFSET('Hygiene Data'!$H$5,0,10*ROW('Hygiene Data'!H119)))),CONCATENATE("[",ROUND(OFFSET('Hygiene Data'!$H$5,0,10*ROW('Hygiene Data'!H119)),0),"]"),IF(AND(ISTEXT(OFFSET('Hygiene Data'!$B$2,0,10*ROW('Hygiene Data'!H119))),EA125="",ISNUMBER(OFFSET('Hygiene Data'!$H$5,0,10*ROW('Hygiene Data'!H119)))),OFFSET('Hygiene Data'!$H$5,0,10*ROW('Hygiene Data'!H119)),NA())))</f>
        <v>#N/A</v>
      </c>
      <c r="BM125" s="84" t="e">
        <f ca="true">+IF(AND(ISTEXT(OFFSET('Hygiene Data'!$B$2,0,10*ROW('Hygiene Data'!H119))),EB125="Yes"),OFFSET('Hygiene Data'!$H$7,0,10*ROW('Hygiene Data'!H119)),IF(AND(ISTEXT(OFFSET('Hygiene Data'!$B$2,0,10*ROW('Hygiene Data'!H119))),EB125="No",ISNUMBER(OFFSET('Hygiene Data'!$H$7,0,10*ROW('Hygiene Data'!H119)))),CONCATENATE("[",ROUND(OFFSET('Hygiene Data'!$H$7,0,10*ROW('Hygiene Data'!H119)),0),"]"),IF(AND(ISTEXT(OFFSET('Hygiene Data'!$B$2,0,10*ROW('Hygiene Data'!H119))),EB125="",ISNUMBER(OFFSET('Hygiene Data'!$H$7,0,10*ROW('Hygiene Data'!H119)))),OFFSET('Hygiene Data'!$H$7,0,10*ROW('Hygiene Data'!H119)),NA())))</f>
        <v>#N/A</v>
      </c>
      <c r="BN125" s="84" t="e">
        <f ca="true">+IF(AND(ISTEXT(OFFSET('Hygiene Data'!$B$2,0,10*ROW('Hygiene Data'!H119))),EC125="Yes"),OFFSET('Hygiene Data'!$H$9,0,10*ROW('Hygiene Data'!H119)),IF(AND(ISTEXT(OFFSET('Hygiene Data'!$B$2,0,10*ROW('Hygiene Data'!H119))),EC125="No",ISNUMBER(OFFSET('Hygiene Data'!$H$9,0,10*ROW('Hygiene Data'!H119)))),CONCATENATE("[",ROUND(OFFSET('Hygiene Data'!$H$9,0,10*ROW('Hygiene Data'!H119)),0),"]"),IF(AND(ISTEXT(OFFSET('Hygiene Data'!$B$2,0,10*ROW('Hygiene Data'!H119))),EC125="",ISNUMBER(OFFSET('Hygiene Data'!$H$9,0,10*ROW('Hygiene Data'!H119)))),OFFSET('Hygiene Data'!$H$9,0,10*ROW('Hygiene Data'!H119)),NA())))</f>
        <v>#N/A</v>
      </c>
      <c r="BO125" s="84" t="e">
        <f ca="true">+IF(AND(ISTEXT(OFFSET('Hygiene Data'!$B$2,0,10*ROW('Hygiene Data'!I119))),ED125="Yes"),OFFSET('Hygiene Data'!$I$5,0,10*ROW('Hygiene Data'!I119)),IF(AND(ISTEXT(OFFSET('Hygiene Data'!$B$2,0,10*ROW('Hygiene Data'!I119))),ED125="No",ISNUMBER(OFFSET('Hygiene Data'!$I$5,0,10*ROW('Hygiene Data'!I119)))),CONCATENATE("[",ROUND(OFFSET('Hygiene Data'!$I$5,0,10*ROW('Hygiene Data'!I119)),0),"]"),IF(AND(ISTEXT(OFFSET('Hygiene Data'!$B$2,0,10*ROW('Hygiene Data'!I119))),ED125="",ISNUMBER(OFFSET('Hygiene Data'!$I$5,0,10*ROW('Hygiene Data'!I119)))),OFFSET('Hygiene Data'!$I$5,0,10*ROW('Hygiene Data'!I119)),NA())))</f>
        <v>#N/A</v>
      </c>
      <c r="BP125" s="84" t="e">
        <f ca="true">+IF(AND(ISTEXT(OFFSET('Hygiene Data'!$B$2,0,10*ROW('Hygiene Data'!I119))),EE125="Yes"),OFFSET('Hygiene Data'!$I$7,0,10*ROW('Hygiene Data'!I119)),IF(AND(ISTEXT(OFFSET('Hygiene Data'!$B$2,0,10*ROW('Hygiene Data'!I119))),EE125="No",ISNUMBER(OFFSET('Hygiene Data'!$I$7,0,10*ROW('Hygiene Data'!I119)))),CONCATENATE("[",ROUND(OFFSET('Hygiene Data'!$I$7,0,10*ROW('Hygiene Data'!I119)),0),"]"),IF(AND(ISTEXT(OFFSET('Hygiene Data'!$B$2,0,10*ROW('Hygiene Data'!I119))),EE125="",ISNUMBER(OFFSET('Hygiene Data'!$I$7,0,10*ROW('Hygiene Data'!I119)))),OFFSET('Hygiene Data'!$I$7,0,10*ROW('Hygiene Data'!I119)),NA())))</f>
        <v>#N/A</v>
      </c>
      <c r="BQ125" s="84" t="e">
        <f ca="true">+IF(AND(ISTEXT(OFFSET('Hygiene Data'!$B$2,0,10*ROW('Hygiene Data'!I119))),EF125="Yes"),OFFSET('Hygiene Data'!$I$9,0,10*ROW('Hygiene Data'!I119)),IF(AND(ISTEXT(OFFSET('Hygiene Data'!$B$2,0,10*ROW('Hygiene Data'!I119))),EF125="No",ISNUMBER(OFFSET('Hygiene Data'!$I$9,0,10*ROW('Hygiene Data'!I119)))),CONCATENATE("[",ROUND(OFFSET('Hygiene Data'!$I$9,0,10*ROW('Hygiene Data'!I119)),0),"]"),IF(AND(ISTEXT(OFFSET('Hygiene Data'!$B$2,0,10*ROW('Hygiene Data'!I119))),EF125="",ISNUMBER(OFFSET('Hygiene Data'!$I$9,0,10*ROW('Hygiene Data'!I119)))),OFFSET('Hygiene Data'!$I$9,0,10*ROW('Hygiene Data'!I119)),NA())))</f>
        <v>#N/A</v>
      </c>
      <c r="BR125" s="269"/>
      <c r="BS125" s="269" t="str">
        <f ca="true">+IF(OFFSET('Water Data'!$D$27,0,10*ROW('Water Data'!D119))="","",OFFSET('Water Data'!$D$27,0,10*ROW('Water Data'!D119)))</f>
        <v/>
      </c>
      <c r="BT125" s="269" t="str">
        <f ca="true">+IF(OFFSET('Water Data'!$D$28,0,10*ROW('Water Data'!D119))="","",OFFSET('Water Data'!$D$28,0,10*ROW('Water Data'!D119)))</f>
        <v/>
      </c>
      <c r="BU125" s="269" t="str">
        <f ca="true">+IF(OFFSET('Water Data'!$D$29,0,10*ROW('Water Data'!D119))="","",OFFSET('Water Data'!$D$29,0,10*ROW('Water Data'!D119)))</f>
        <v/>
      </c>
      <c r="BV125" s="269" t="str">
        <f ca="true">+IF(OFFSET('Water Data'!$E$27,0,10*ROW('Water Data'!E119))="","",OFFSET('Water Data'!$E$27,0,10*ROW('Water Data'!E119)))</f>
        <v/>
      </c>
      <c r="BW125" s="269" t="str">
        <f ca="true">+IF(OFFSET('Water Data'!$E$28,0,10*ROW('Water Data'!E119))="","",OFFSET('Water Data'!$E$28,0,10*ROW('Water Data'!E119)))</f>
        <v/>
      </c>
      <c r="BX125" s="269" t="str">
        <f ca="true">+IF(OFFSET('Water Data'!$E$29,0,10*ROW('Water Data'!E119))="","",OFFSET('Water Data'!$E$29,0,10*ROW('Water Data'!E119)))</f>
        <v/>
      </c>
      <c r="BY125" s="269" t="str">
        <f ca="true">+IF(OFFSET('Water Data'!$F$27,0,10*ROW('Water Data'!F119))="","",OFFSET('Water Data'!$F$27,0,10*ROW('Water Data'!F119)))</f>
        <v/>
      </c>
      <c r="BZ125" s="269" t="str">
        <f ca="true">+IF(OFFSET('Water Data'!$F$28,0,10*ROW('Water Data'!F119))="","",OFFSET('Water Data'!$F$28,0,10*ROW('Water Data'!F119)))</f>
        <v/>
      </c>
      <c r="CA125" s="269" t="str">
        <f ca="true">+IF(OFFSET('Water Data'!$F$29,0,10*ROW('Water Data'!F119))="","",OFFSET('Water Data'!$F$29,0,10*ROW('Water Data'!F119)))</f>
        <v/>
      </c>
      <c r="CB125" s="269" t="str">
        <f ca="true">+IF(OFFSET('Water Data'!$G$27,0,10*ROW('Water Data'!G119))="","",OFFSET('Water Data'!$G$27,0,10*ROW('Water Data'!G119)))</f>
        <v/>
      </c>
      <c r="CC125" s="269" t="str">
        <f ca="true">+IF(OFFSET('Water Data'!$G$28,0,10*ROW('Water Data'!G119))="","",OFFSET('Water Data'!$G$28,0,10*ROW('Water Data'!G119)))</f>
        <v/>
      </c>
      <c r="CD125" s="269" t="str">
        <f ca="true">+IF(OFFSET('Water Data'!$G$29,0,10*ROW('Water Data'!G119))="","",OFFSET('Water Data'!$G$29,0,10*ROW('Water Data'!G119)))</f>
        <v/>
      </c>
      <c r="CE125" s="269" t="str">
        <f ca="true">+IF(OFFSET('Water Data'!$H$27,0,10*ROW('Water Data'!H119))="","",OFFSET('Water Data'!$H$27,0,10*ROW('Water Data'!H119)))</f>
        <v/>
      </c>
      <c r="CF125" s="269" t="str">
        <f ca="true">+IF(OFFSET('Water Data'!$H$28,0,10*ROW('Water Data'!H119))="","",OFFSET('Water Data'!$H$28,0,10*ROW('Water Data'!H119)))</f>
        <v/>
      </c>
      <c r="CG125" s="269" t="str">
        <f ca="true">+IF(OFFSET('Water Data'!$H$29,0,10*ROW('Water Data'!H119))="","",OFFSET('Water Data'!$H$29,0,10*ROW('Water Data'!H119)))</f>
        <v/>
      </c>
      <c r="CH125" s="269" t="str">
        <f ca="true">+IF(OFFSET('Water Data'!$I$27,0,10*ROW('Water Data'!I119))="","",OFFSET('Water Data'!$I$27,0,10*ROW('Water Data'!I119)))</f>
        <v/>
      </c>
      <c r="CI125" s="269" t="str">
        <f ca="true">+IF(OFFSET('Water Data'!$I$28,0,10*ROW('Water Data'!I119))="","",OFFSET('Water Data'!$I$28,0,10*ROW('Water Data'!I119)))</f>
        <v/>
      </c>
      <c r="CJ125" s="269" t="str">
        <f ca="true">+IF(OFFSET('Water Data'!$I$29,0,10*ROW('Water Data'!I119))="","",OFFSET('Water Data'!$I$29,0,10*ROW('Water Data'!I119)))</f>
        <v/>
      </c>
      <c r="CK125" s="269" t="str">
        <f ca="true">+IF(OFFSET('Sanitation Data'!$D$28,0,10*ROW('Sanitation Data'!D119))="","",OFFSET('Sanitation Data'!$D$28,0,10*ROW('Sanitation Data'!D119)))</f>
        <v/>
      </c>
      <c r="CL125" s="269" t="str">
        <f ca="true">+IF(OFFSET('Sanitation Data'!$D$29,0,10*ROW('Sanitation Data'!D119))="","",OFFSET('Sanitation Data'!$D$29,0,10*ROW('Sanitation Data'!D119)))</f>
        <v/>
      </c>
      <c r="CM125" s="269" t="str">
        <f ca="true">+IF(OFFSET('Sanitation Data'!$D$30,0,10*ROW('Sanitation Data'!D119))="","",OFFSET('Sanitation Data'!$D$30,0,10*ROW('Sanitation Data'!D119)))</f>
        <v/>
      </c>
      <c r="CN125" s="269" t="str">
        <f ca="true">+IF(OFFSET('Sanitation Data'!$D$31,0,10*ROW('Sanitation Data'!D119))="","",OFFSET('Sanitation Data'!$D$31,0,10*ROW('Sanitation Data'!D119)))</f>
        <v/>
      </c>
      <c r="CO125" s="269" t="str">
        <f ca="true">+IF(OFFSET('Sanitation Data'!$D$32,0,10*ROW('Sanitation Data'!D119))="","",OFFSET('Sanitation Data'!$D$32,0,10*ROW('Sanitation Data'!D119)))</f>
        <v/>
      </c>
      <c r="CP125" s="269" t="str">
        <f ca="true">+IF(OFFSET('Sanitation Data'!$E$28,0,10*ROW('Sanitation Data'!E119))="","",OFFSET('Sanitation Data'!$E$28,0,10*ROW('Sanitation Data'!E119)))</f>
        <v/>
      </c>
      <c r="CQ125" s="269" t="str">
        <f ca="true">+IF(OFFSET('Sanitation Data'!$E$29,0,10*ROW('Sanitation Data'!E119))="","",OFFSET('Sanitation Data'!$E$29,0,10*ROW('Sanitation Data'!E119)))</f>
        <v/>
      </c>
      <c r="CR125" s="269" t="str">
        <f ca="true">+IF(OFFSET('Sanitation Data'!$E$30,0,10*ROW('Sanitation Data'!E119))="","",OFFSET('Sanitation Data'!$E$30,0,10*ROW('Sanitation Data'!E119)))</f>
        <v/>
      </c>
      <c r="CS125" s="269" t="str">
        <f ca="true">+IF(OFFSET('Sanitation Data'!$E$31,0,10*ROW('Sanitation Data'!E119))="","",OFFSET('Sanitation Data'!$E$31,0,10*ROW('Sanitation Data'!E119)))</f>
        <v/>
      </c>
      <c r="CT125" s="269" t="str">
        <f ca="true">+IF(OFFSET('Sanitation Data'!$E$32,0,10*ROW('Sanitation Data'!E119))="","",OFFSET('Sanitation Data'!$E$32,0,10*ROW('Sanitation Data'!E119)))</f>
        <v/>
      </c>
      <c r="CU125" s="269" t="str">
        <f ca="true">+IF(OFFSET('Sanitation Data'!$F$28,0,10*ROW('Sanitation Data'!F119))="","",OFFSET('Sanitation Data'!$F$28,0,10*ROW('Sanitation Data'!F119)))</f>
        <v/>
      </c>
      <c r="CV125" s="269" t="str">
        <f ca="true">+IF(OFFSET('Sanitation Data'!$F$29,0,10*ROW('Sanitation Data'!F119))="","",OFFSET('Sanitation Data'!$F$29,0,10*ROW('Sanitation Data'!F119)))</f>
        <v/>
      </c>
      <c r="CW125" s="269" t="str">
        <f ca="true">+IF(OFFSET('Sanitation Data'!$F$30,0,10*ROW('Sanitation Data'!F119))="","",OFFSET('Sanitation Data'!$F$30,0,10*ROW('Sanitation Data'!F119)))</f>
        <v/>
      </c>
      <c r="CX125" s="269" t="str">
        <f ca="true">+IF(OFFSET('Sanitation Data'!$F$31,0,10*ROW('Sanitation Data'!F119))="","",OFFSET('Sanitation Data'!$F$31,0,10*ROW('Sanitation Data'!F119)))</f>
        <v/>
      </c>
      <c r="CY125" s="269" t="str">
        <f ca="true">+IF(OFFSET('Sanitation Data'!$F$32,0,10*ROW('Sanitation Data'!F119))="","",OFFSET('Sanitation Data'!$F$32,0,10*ROW('Sanitation Data'!F119)))</f>
        <v/>
      </c>
      <c r="CZ125" s="269" t="str">
        <f ca="true">+IF(OFFSET('Sanitation Data'!$G$28,0,10*ROW('Sanitation Data'!G119))="","",OFFSET('Sanitation Data'!$G$28,0,10*ROW('Sanitation Data'!G119)))</f>
        <v/>
      </c>
      <c r="DA125" s="269" t="str">
        <f ca="true">+IF(OFFSET('Sanitation Data'!$G$29,0,10*ROW('Sanitation Data'!G119))="","",OFFSET('Sanitation Data'!$G$29,0,10*ROW('Sanitation Data'!G119)))</f>
        <v/>
      </c>
      <c r="DB125" s="269" t="str">
        <f ca="true">+IF(OFFSET('Sanitation Data'!$G$30,0,10*ROW('Sanitation Data'!G119))="","",OFFSET('Sanitation Data'!$G$30,0,10*ROW('Sanitation Data'!G119)))</f>
        <v/>
      </c>
      <c r="DC125" s="269" t="str">
        <f ca="true">+IF(OFFSET('Sanitation Data'!$G$31,0,10*ROW('Sanitation Data'!G119))="","",OFFSET('Sanitation Data'!$G$31,0,10*ROW('Sanitation Data'!G119)))</f>
        <v/>
      </c>
      <c r="DD125" s="269" t="str">
        <f ca="true">+IF(OFFSET('Sanitation Data'!$G$32,0,10*ROW('Sanitation Data'!G119))="","",OFFSET('Sanitation Data'!$G$32,0,10*ROW('Sanitation Data'!G119)))</f>
        <v/>
      </c>
      <c r="DE125" s="269" t="str">
        <f ca="true">+IF(OFFSET('Sanitation Data'!$H$28,0,10*ROW('Sanitation Data'!H119))="","",OFFSET('Sanitation Data'!$H$28,0,10*ROW('Sanitation Data'!H119)))</f>
        <v/>
      </c>
      <c r="DF125" s="269" t="str">
        <f ca="true">+IF(OFFSET('Sanitation Data'!$H$29,0,10*ROW('Sanitation Data'!H119))="","",OFFSET('Sanitation Data'!$H$29,0,10*ROW('Sanitation Data'!H119)))</f>
        <v/>
      </c>
      <c r="DG125" s="269" t="str">
        <f ca="true">+IF(OFFSET('Sanitation Data'!$H$30,0,10*ROW('Sanitation Data'!H119))="","",OFFSET('Sanitation Data'!$H$30,0,10*ROW('Sanitation Data'!H119)))</f>
        <v/>
      </c>
      <c r="DH125" s="269" t="str">
        <f ca="true">+IF(OFFSET('Sanitation Data'!$H$31,0,10*ROW('Sanitation Data'!H119))="","",OFFSET('Sanitation Data'!$H$31,0,10*ROW('Sanitation Data'!H119)))</f>
        <v/>
      </c>
      <c r="DI125" s="269" t="str">
        <f ca="true">+IF(OFFSET('Sanitation Data'!$H$32,0,10*ROW('Sanitation Data'!H119))="","",OFFSET('Sanitation Data'!$H$32,0,10*ROW('Sanitation Data'!H119)))</f>
        <v/>
      </c>
      <c r="DJ125" s="269" t="str">
        <f ca="true">+IF(OFFSET('Sanitation Data'!$I$28,0,10*ROW('Sanitation Data'!I119))="","",OFFSET('Sanitation Data'!$I$28,0,10*ROW('Sanitation Data'!I119)))</f>
        <v/>
      </c>
      <c r="DK125" s="269" t="str">
        <f ca="true">+IF(OFFSET('Sanitation Data'!$I$29,0,10*ROW('Sanitation Data'!I119))="","",OFFSET('Sanitation Data'!$I$29,0,10*ROW('Sanitation Data'!I119)))</f>
        <v/>
      </c>
      <c r="DL125" s="269" t="str">
        <f ca="true">+IF(OFFSET('Sanitation Data'!$I$30,0,10*ROW('Sanitation Data'!I119))="","",OFFSET('Sanitation Data'!$I$30,0,10*ROW('Sanitation Data'!I119)))</f>
        <v/>
      </c>
      <c r="DM125" s="269" t="str">
        <f ca="true">+IF(OFFSET('Sanitation Data'!$I$31,0,10*ROW('Sanitation Data'!I119))="","",OFFSET('Sanitation Data'!$I$31,0,10*ROW('Sanitation Data'!I119)))</f>
        <v/>
      </c>
      <c r="DN125" s="269" t="str">
        <f ca="true">+IF(OFFSET('Sanitation Data'!$I$32,0,10*ROW('Sanitation Data'!I119))="","",OFFSET('Sanitation Data'!$I$32,0,10*ROW('Sanitation Data'!I119)))</f>
        <v/>
      </c>
      <c r="DO125" s="269" t="str">
        <f ca="true">+IF(OFFSET('Hygiene Data'!$D$11,0,10*ROW('Hygiene Data'!D119))="","",OFFSET('Hygiene Data'!$D$11,0,10*ROW('Hygiene Data'!D119)))</f>
        <v/>
      </c>
      <c r="DP125" s="269" t="str">
        <f ca="true">+IF(OFFSET('Hygiene Data'!$D$12,0,10*ROW('Hygiene Data'!D119))="","",OFFSET('Hygiene Data'!$D$12,0,10*ROW('Hygiene Data'!D119)))</f>
        <v/>
      </c>
      <c r="DQ125" s="269" t="str">
        <f ca="true">+IF(OFFSET('Hygiene Data'!$D$13,0,10*ROW('Hygiene Data'!D119))="","",OFFSET('Hygiene Data'!$D$13,0,10*ROW('Hygiene Data'!D119)))</f>
        <v/>
      </c>
      <c r="DR125" s="269" t="str">
        <f ca="true">+IF(OFFSET('Hygiene Data'!$E$11,0,10*ROW('Hygiene Data'!E119))="","",OFFSET('Hygiene Data'!$E$11,0,10*ROW('Hygiene Data'!E119)))</f>
        <v/>
      </c>
      <c r="DS125" s="269" t="str">
        <f ca="true">+IF(OFFSET('Hygiene Data'!$E$12,0,10*ROW('Hygiene Data'!E119))="","",OFFSET('Hygiene Data'!$E$12,0,10*ROW('Hygiene Data'!E119)))</f>
        <v/>
      </c>
      <c r="DT125" s="269" t="str">
        <f ca="true">+IF(OFFSET('Hygiene Data'!$E$13,0,10*ROW('Hygiene Data'!E119))="","",OFFSET('Hygiene Data'!$E$13,0,10*ROW('Hygiene Data'!E119)))</f>
        <v/>
      </c>
      <c r="DU125" s="269" t="str">
        <f ca="true">+IF(OFFSET('Hygiene Data'!$F$11,0,10*ROW('Hygiene Data'!F119))="","",OFFSET('Hygiene Data'!$F$11,0,10*ROW('Hygiene Data'!F119)))</f>
        <v/>
      </c>
      <c r="DV125" s="269" t="str">
        <f ca="true">+IF(OFFSET('Hygiene Data'!$F$12,0,10*ROW('Hygiene Data'!F119))="","",OFFSET('Hygiene Data'!$F$12,0,10*ROW('Hygiene Data'!F119)))</f>
        <v/>
      </c>
      <c r="DW125" s="269" t="str">
        <f ca="true">+IF(OFFSET('Hygiene Data'!$F$13,0,10*ROW('Hygiene Data'!F119))="","",OFFSET('Hygiene Data'!$F$13,0,10*ROW('Hygiene Data'!F119)))</f>
        <v/>
      </c>
      <c r="DX125" s="269" t="str">
        <f ca="true">+IF(OFFSET('Hygiene Data'!$G$11,0,10*ROW('Hygiene Data'!G119))="","",OFFSET('Hygiene Data'!$G$11,0,10*ROW('Hygiene Data'!G119)))</f>
        <v/>
      </c>
      <c r="DY125" s="269" t="str">
        <f ca="true">+IF(OFFSET('Hygiene Data'!$G$12,0,10*ROW('Hygiene Data'!G119))="","",OFFSET('Hygiene Data'!$G$12,0,10*ROW('Hygiene Data'!G119)))</f>
        <v/>
      </c>
      <c r="DZ125" s="269" t="str">
        <f ca="true">+IF(OFFSET('Hygiene Data'!$G$13,0,10*ROW('Hygiene Data'!G119))="","",OFFSET('Hygiene Data'!$G$13,0,10*ROW('Hygiene Data'!G119)))</f>
        <v/>
      </c>
      <c r="EA125" s="269" t="str">
        <f ca="true">+IF(OFFSET('Hygiene Data'!$H$11,0,10*ROW('Hygiene Data'!H119))="","",OFFSET('Hygiene Data'!$H$11,0,10*ROW('Hygiene Data'!H119)))</f>
        <v/>
      </c>
      <c r="EB125" s="269" t="str">
        <f ca="true">+IF(OFFSET('Hygiene Data'!$H$12,0,10*ROW('Hygiene Data'!H119))="","",OFFSET('Hygiene Data'!$H$12,0,10*ROW('Hygiene Data'!H119)))</f>
        <v/>
      </c>
      <c r="EC125" s="269" t="str">
        <f ca="true">+IF(OFFSET('Hygiene Data'!$H$13,0,10*ROW('Hygiene Data'!H119))="","",OFFSET('Hygiene Data'!$H$13,0,10*ROW('Hygiene Data'!H119)))</f>
        <v/>
      </c>
      <c r="ED125" s="269" t="str">
        <f ca="true">+IF(OFFSET('Hygiene Data'!$I$11,0,10*ROW('Hygiene Data'!I119))="","",OFFSET('Hygiene Data'!$I$11,0,10*ROW('Hygiene Data'!I119)))</f>
        <v/>
      </c>
      <c r="EE125" s="269" t="str">
        <f ca="true">+IF(OFFSET('Hygiene Data'!$I$12,0,10*ROW('Hygiene Data'!I119))="","",OFFSET('Hygiene Data'!$I$12,0,10*ROW('Hygiene Data'!I119)))</f>
        <v/>
      </c>
      <c r="EF125" s="269" t="str">
        <f ca="true">+IF(OFFSET('Hygiene Data'!$I$13,0,10*ROW('Hygiene Data'!I119))="","",OFFSET('Hygiene Data'!$I$13,0,10*ROW('Hygiene Data'!I119)))</f>
        <v/>
      </c>
    </row>
    <row xmlns:x14ac="http://schemas.microsoft.com/office/spreadsheetml/2009/9/ac" r="126" x14ac:dyDescent="0.2">
      <c r="A126" s="36" t="str">
        <f ca="true">+IF(OFFSET('Water Data'!$B$2,0,10*ROW('Water Data'!E120))="","",OFFSET('Water Data'!$B$2,0,10*ROW('Water Data'!E120)))</f>
        <v/>
      </c>
      <c r="B126" s="36" t="str">
        <f ca="true">+IF(OFFSET('Water Data'!$C$2,0,10*ROW('Water Data'!F120))="","",OFFSET('Water Data'!$C$2,0,10*ROW('Water Data'!F120)))</f>
        <v/>
      </c>
      <c r="C126" s="325" t="str">
        <f t="shared" ca="true" si="1"/>
        <v/>
      </c>
      <c r="D126" s="82" t="e">
        <f ca="true">+IF(AND(ISTEXT(OFFSET('Water Data'!$B$2,0,10*ROW('Water Data'!D120))),BS126="Yes"),100-OFFSET('Water Data'!$D$4,0,10*ROW('Water Data'!D120)),IF(AND(ISTEXT(OFFSET('Water Data'!$B$2,0,10*ROW('Water Data'!D120))),BS126="No",ISNUMBER(OFFSET('Water Data'!$D$4,0,10*ROW('Water Data'!D120)))),CONCATENATE("[",ROUND(100-OFFSET('Water Data'!$D$4,0,10*ROW('Water Data'!D120)),0),"]"),IF(AND(ISTEXT(OFFSET('Water Data'!$B$2,0,10*ROW('Water Data'!D120))),BS126="",ISNUMBER(OFFSET('Water Data'!$D$4,0,10*ROW('Water Data'!D120)))),100-OFFSET('Water Data'!$D$4,0,10*ROW('Water Data'!D120)),NA())))</f>
        <v>#N/A</v>
      </c>
      <c r="E126" s="82" t="e">
        <f ca="true">+IF(AND(ISTEXT(OFFSET('Water Data'!$B$2,0,10*ROW('Water Data'!E120))),BT126="Yes"),OFFSET('Water Data'!$D$6,0,10*ROW('Water Data'!D120)),IF(AND(ISTEXT(OFFSET('Water Data'!$B$2,0,10*ROW('Water Data'!D120))),BT126="No",ISNUMBER(OFFSET('Water Data'!$D$6,0,10*ROW('Water Data'!D120)))),CONCATENATE("[",ROUND(OFFSET('Water Data'!$D$6,0,10*ROW('Water Data'!D120)),0),"]"),IF(AND(ISTEXT(OFFSET('Water Data'!$B$2,0,10*ROW('Water Data'!D120))),BT126="",ISNUMBER(OFFSET('Water Data'!$D$6,0,10*ROW('Water Data'!D120)))),OFFSET('Water Data'!$D$6,0,10*ROW('Water Data'!D120)),NA())))</f>
        <v>#N/A</v>
      </c>
      <c r="F126" s="82" t="e">
        <f ca="true">+IF(AND(ISTEXT(OFFSET('Water Data'!$B$2,0,10*ROW('Water Data'!D120))),BU126="Yes"),OFFSET('Water Data'!$D$9,0,10*ROW('Water Data'!D120)),IF(AND(ISTEXT(OFFSET('Water Data'!$B$2,0,10*ROW('Water Data'!D120))),BU126="No",ISNUMBER(OFFSET('Water Data'!$D$9,0,10*ROW('Water Data'!D120)))),CONCATENATE("[",ROUND(OFFSET('Water Data'!$D$9,0,10*ROW('Water Data'!D120)),0),"]"),IF(AND(ISTEXT(OFFSET('Water Data'!$B$2,0,10*ROW('Water Data'!D120))),BU126="",ISNUMBER(OFFSET('Water Data'!$D$9,0,10*ROW('Water Data'!D120)))),OFFSET('Water Data'!$D$9,0,10*ROW('Water Data'!D120)),NA())))</f>
        <v>#N/A</v>
      </c>
      <c r="G126" s="82" t="e">
        <f ca="true">+IF(AND(ISTEXT(OFFSET('Water Data'!$B$2,0,10*ROW('Water Data'!E120))),BV126="Yes"),100-OFFSET('Water Data'!$E$4,0,10*ROW('Water Data'!E120)),IF(AND(ISTEXT(OFFSET('Water Data'!$B$2,0,10*ROW('Water Data'!E120))),BV126="No",ISNUMBER(OFFSET('Water Data'!$E$4,0,10*ROW('Water Data'!E120)))),CONCATENATE("[",ROUND(100-OFFSET('Water Data'!$E$4,0,10*ROW('Water Data'!E120)),0),"]"),IF(AND(ISTEXT(OFFSET('Water Data'!$B$2,0,10*ROW('Water Data'!E120))),BV126="",ISNUMBER(OFFSET('Water Data'!$E$4,0,10*ROW('Water Data'!E120)))),100-OFFSET('Water Data'!$E$4,0,10*ROW('Water Data'!E120)),NA())))</f>
        <v>#N/A</v>
      </c>
      <c r="H126" s="82" t="e">
        <f ca="true">+IF(AND(ISTEXT(OFFSET('Water Data'!$B$2,0,10*ROW('Water Data'!E120))),BW126="Yes"),OFFSET('Water Data'!$E$6,0,10*ROW('Water Data'!E120)),IF(AND(ISTEXT(OFFSET('Water Data'!$B$2,0,10*ROW('Water Data'!E120))),BW126="No",ISNUMBER(OFFSET('Water Data'!$E$6,0,10*ROW('Water Data'!E120)))),CONCATENATE("[",ROUND(OFFSET('Water Data'!$D$6,0,10*ROW('Water Data'!E120)),0),"]"),IF(AND(ISTEXT(OFFSET('Water Data'!$B$2,0,10*ROW('Water Data'!E120))),BW126="",ISNUMBER(OFFSET('Water Data'!$E$6,0,10*ROW('Water Data'!E120)))),OFFSET('Water Data'!$E$6,0,10*ROW('Water Data'!E120)),NA())))</f>
        <v>#N/A</v>
      </c>
      <c r="I126" s="82" t="e">
        <f ca="true">+IF(AND(ISTEXT(OFFSET('Water Data'!$B$2,0,10*ROW('Water Data'!E120))),BX126="Yes"),OFFSET('Water Data'!$E$9,0,10*ROW('Water Data'!E120)),IF(AND(ISTEXT(OFFSET('Water Data'!$B$2,0,10*ROW('Water Data'!E120))),BX126="No",ISNUMBER(OFFSET('Water Data'!$E$9,0,10*ROW('Water Data'!E120)))),CONCATENATE("[",ROUND(OFFSET('Water Data'!$E$9,0,10*ROW('Water Data'!E120)),0),"]"),IF(AND(ISTEXT(OFFSET('Water Data'!$B$2,0,10*ROW('Water Data'!E120))),BX126="",ISNUMBER(OFFSET('Water Data'!$E$9,0,10*ROW('Water Data'!E120)))),OFFSET('Water Data'!$E$9,0,10*ROW('Water Data'!E120)),NA())))</f>
        <v>#N/A</v>
      </c>
      <c r="J126" s="82" t="e">
        <f ca="true">+IF(AND(ISTEXT(OFFSET('Water Data'!$B$2,0,10*ROW('Water Data'!F120))),BY126="Yes"),100-OFFSET('Water Data'!$F$4,0,10*ROW('Water Data'!F120)),IF(AND(ISTEXT(OFFSET('Water Data'!$B$2,0,10*ROW('Water Data'!F120))),BY126="No",ISNUMBER(OFFSET('Water Data'!$F$4,0,10*ROW('Water Data'!F120)))),CONCATENATE("[",ROUND(100-OFFSET('Water Data'!$F$4,0,10*ROW('Water Data'!F120)),0),"]"),IF(AND(ISTEXT(OFFSET('Water Data'!$B$2,0,10*ROW('Water Data'!F120))),BY126="",ISNUMBER(OFFSET('Water Data'!$F$4,0,10*ROW('Water Data'!F120)))),100-OFFSET('Water Data'!$F$4,0,10*ROW('Water Data'!F120)),NA())))</f>
        <v>#N/A</v>
      </c>
      <c r="K126" s="82" t="e">
        <f ca="true">+IF(AND(ISTEXT(OFFSET('Water Data'!$B$2,0,10*ROW('Water Data'!F120))),BZ126="Yes"),OFFSET('Water Data'!$F$6,0,10*ROW('Water Data'!F120)),IF(AND(ISTEXT(OFFSET('Water Data'!$B$2,0,10*ROW('Water Data'!F120))),BZ126="No",ISNUMBER(OFFSET('Water Data'!$F$6,0,10*ROW('Water Data'!F120)))),CONCATENATE("[",ROUND(OFFSET('Water Data'!$F$6,0,10*ROW('Water Data'!F120)),0),"]"),IF(AND(ISTEXT(OFFSET('Water Data'!$B$2,0,10*ROW('Water Data'!F120))),BZ126="",ISNUMBER(OFFSET('Water Data'!$F$6,0,10*ROW('Water Data'!F120)))),OFFSET('Water Data'!$F$6,0,10*ROW('Water Data'!F120)),NA())))</f>
        <v>#N/A</v>
      </c>
      <c r="L126" s="82" t="e">
        <f ca="true">+IF(AND(ISTEXT(OFFSET('Water Data'!$B$2,0,10*ROW('Water Data'!F120))),CA126="Yes"),OFFSET('Water Data'!$F$9,0,10*ROW('Water Data'!F120)),IF(AND(ISTEXT(OFFSET('Water Data'!$B$2,0,10*ROW('Water Data'!F120))),CA126="No",ISNUMBER(OFFSET('Water Data'!$F$9,0,10*ROW('Water Data'!F120)))),CONCATENATE("[",ROUND(OFFSET('Water Data'!$F$9,0,10*ROW('Water Data'!F120)),0),"]"),IF(AND(ISTEXT(OFFSET('Water Data'!$B$2,0,10*ROW('Water Data'!F120))),CA126="",ISNUMBER(OFFSET('Water Data'!$F$9,0,10*ROW('Water Data'!F120)))),OFFSET('Water Data'!$F$9,0,10*ROW('Water Data'!F120)),NA())))</f>
        <v>#N/A</v>
      </c>
      <c r="M126" s="82" t="e">
        <f ca="true">+IF(AND(ISTEXT(OFFSET('Water Data'!$B$2,0,10*ROW('Water Data'!G120))),CB126="Yes"),100-OFFSET('Water Data'!$G$4,0,10*ROW('Water Data'!G120)),IF(AND(ISTEXT(OFFSET('Water Data'!$B$2,0,10*ROW('Water Data'!G120))),CB126="No",ISNUMBER(OFFSET('Water Data'!$G$4,0,10*ROW('Water Data'!G120)))),CONCATENATE("[",ROUND(100-OFFSET('Water Data'!$G$4,0,10*ROW('Water Data'!G120)),0),"]"),IF(AND(ISTEXT(OFFSET('Water Data'!$B$2,0,10*ROW('Water Data'!G120))),CB126="",ISNUMBER(OFFSET('Water Data'!$G$4,0,10*ROW('Water Data'!G120)))),100-OFFSET('Water Data'!$G$4,0,10*ROW('Water Data'!G120)),NA())))</f>
        <v>#N/A</v>
      </c>
      <c r="N126" s="82" t="e">
        <f ca="true">+IF(AND(ISTEXT(OFFSET('Water Data'!$B$2,0,10*ROW('Water Data'!G120))),CC126="Yes"),OFFSET('Water Data'!$G$6,0,10*ROW('Water Data'!G120)),IF(AND(ISTEXT(OFFSET('Water Data'!$B$2,0,10*ROW('Water Data'!G120))),CC126="No",ISNUMBER(OFFSET('Water Data'!$G$6,0,10*ROW('Water Data'!G120)))),CONCATENATE("[",ROUND(OFFSET('Water Data'!$G$6,0,10*ROW('Water Data'!G120)),0),"]"),IF(AND(ISTEXT(OFFSET('Water Data'!$B$2,0,10*ROW('Water Data'!G120))),CC126="",ISNUMBER(OFFSET('Water Data'!$G$6,0,10*ROW('Water Data'!G120)))),OFFSET('Water Data'!$G$6,0,10*ROW('Water Data'!G120)),NA())))</f>
        <v>#N/A</v>
      </c>
      <c r="O126" s="82" t="e">
        <f ca="true">+IF(AND(ISTEXT(OFFSET('Water Data'!$B$2,0,10*ROW('Water Data'!G120))),CD126="Yes"),OFFSET('Water Data'!$G$9,0,10*ROW('Water Data'!G120)),IF(AND(ISTEXT(OFFSET('Water Data'!$B$2,0,10*ROW('Water Data'!G120))),CD126="No",ISNUMBER(OFFSET('Water Data'!$G$9,0,10*ROW('Water Data'!G120)))),CONCATENATE("[",ROUND(OFFSET('Water Data'!$G$9,0,10*ROW('Water Data'!G120)),0),"]"),IF(AND(ISTEXT(OFFSET('Water Data'!$B$2,0,10*ROW('Water Data'!G120))),CD126="",ISNUMBER(OFFSET('Water Data'!$G$9,0,10*ROW('Water Data'!G120)))),OFFSET('Water Data'!$G$9,0,10*ROW('Water Data'!G120)),NA())))</f>
        <v>#N/A</v>
      </c>
      <c r="P126" s="82" t="e">
        <f ca="true">+IF(AND(ISTEXT(OFFSET('Water Data'!$B$2,0,10*ROW('Water Data'!H120))),CE126="Yes"),100-OFFSET('Water Data'!$H$4,0,10*ROW('Water Data'!H120)),IF(AND(ISTEXT(OFFSET('Water Data'!$B$2,0,10*ROW('Water Data'!H120))),CE126="No",ISNUMBER(OFFSET('Water Data'!$H$4,0,10*ROW('Water Data'!H120)))),CONCATENATE("[",ROUND(100-OFFSET('Water Data'!$H$4,0,10*ROW('Water Data'!H120)),0),"]"),IF(AND(ISTEXT(OFFSET('Water Data'!$B$2,0,10*ROW('Water Data'!H120))),CE126="",ISNUMBER(OFFSET('Water Data'!$H$4,0,10*ROW('Water Data'!H120)))),100-OFFSET('Water Data'!$H$4,0,10*ROW('Water Data'!H120)),NA())))</f>
        <v>#N/A</v>
      </c>
      <c r="Q126" s="82" t="e">
        <f ca="true">+IF(AND(ISTEXT(OFFSET('Water Data'!$B$2,0,10*ROW('Water Data'!H120))),CF126="Yes"),OFFSET('Water Data'!$H$6,0,10*ROW('Water Data'!H120)),IF(AND(ISTEXT(OFFSET('Water Data'!$B$2,0,10*ROW('Water Data'!H120))),CF126="No",ISNUMBER(OFFSET('Water Data'!$H$6,0,10*ROW('Water Data'!H120)))),CONCATENATE("[",ROUND(OFFSET('Water Data'!$H$6,0,10*ROW('Water Data'!H120)),0),"]"),IF(AND(ISTEXT(OFFSET('Water Data'!$B$2,0,10*ROW('Water Data'!H120))),CF126="",ISNUMBER(OFFSET('Water Data'!$H$6,0,10*ROW('Water Data'!H120)))),OFFSET('Water Data'!$H$6,0,10*ROW('Water Data'!H120)),NA())))</f>
        <v>#N/A</v>
      </c>
      <c r="R126" s="82" t="e">
        <f ca="true">+IF(AND(ISTEXT(OFFSET('Water Data'!$B$2,0,10*ROW('Water Data'!H120))),CG126="Yes"),OFFSET('Water Data'!$H$9,0,10*ROW('Water Data'!H120)),IF(AND(ISTEXT(OFFSET('Water Data'!$B$2,0,10*ROW('Water Data'!H120))),CG126="No",ISNUMBER(OFFSET('Water Data'!$H$9,0,10*ROW('Water Data'!H120)))),CONCATENATE("[",ROUND(OFFSET('Water Data'!$H$9,0,10*ROW('Water Data'!H120)),0),"]"),IF(AND(ISTEXT(OFFSET('Water Data'!$B$2,0,10*ROW('Water Data'!H120))),CG126="",ISNUMBER(OFFSET('Water Data'!$H$9,0,10*ROW('Water Data'!H120)))),OFFSET('Water Data'!$H$9,0,10*ROW('Water Data'!H120)),NA())))</f>
        <v>#N/A</v>
      </c>
      <c r="S126" s="82" t="e">
        <f ca="true">+IF(AND(ISTEXT(OFFSET('Water Data'!$B$2,0,10*ROW('Water Data'!I120))),CH126="Yes"),100-OFFSET('Water Data'!$I$4,0,10*ROW('Water Data'!I120)),IF(AND(ISTEXT(OFFSET('Water Data'!$B$2,0,10*ROW('Water Data'!I120))),CH126="No",ISNUMBER(OFFSET('Water Data'!$I$4,0,10*ROW('Water Data'!I120)))),CONCATENATE("[",ROUND(100-OFFSET('Water Data'!$I$4,0,10*ROW('Water Data'!I120)),0),"]"),IF(AND(ISTEXT(OFFSET('Water Data'!$B$2,0,10*ROW('Water Data'!I120))),CH126="",ISNUMBER(OFFSET('Water Data'!$I$4,0,10*ROW('Water Data'!I120)))),100-OFFSET('Water Data'!$I$4,0,10*ROW('Water Data'!I120)),NA())))</f>
        <v>#N/A</v>
      </c>
      <c r="T126" s="82" t="e">
        <f ca="true">+IF(AND(ISTEXT(OFFSET('Water Data'!$B$2,0,10*ROW('Water Data'!I120))),CI126="Yes"),OFFSET('Water Data'!$I$6,0,10*ROW('Water Data'!I120)),IF(AND(ISTEXT(OFFSET('Water Data'!$B$2,0,10*ROW('Water Data'!I120))),CI126="No",ISNUMBER(OFFSET('Water Data'!$I$6,0,10*ROW('Water Data'!I120)))),CONCATENATE("[",ROUND(OFFSET('Water Data'!$I$6,0,10*ROW('Water Data'!I120)),0),"]"),IF(AND(ISTEXT(OFFSET('Water Data'!$B$2,0,10*ROW('Water Data'!I120))),CI126="",ISNUMBER(OFFSET('Water Data'!$I$6,0,10*ROW('Water Data'!I120)))),OFFSET('Water Data'!$I$6,0,10*ROW('Water Data'!I120)),NA())))</f>
        <v>#N/A</v>
      </c>
      <c r="U126" s="82" t="e">
        <f ca="true">+IF(AND(ISTEXT(OFFSET('Water Data'!$B$2,0,10*ROW('Water Data'!I120))),CJ126="Yes"),OFFSET('Water Data'!$I$9,0,10*ROW('Water Data'!I120)),IF(AND(ISTEXT(OFFSET('Water Data'!$B$2,0,10*ROW('Water Data'!I120))),CJ126="No",ISNUMBER(OFFSET('Water Data'!$I$9,0,10*ROW('Water Data'!I120)))),CONCATENATE("[",ROUND(OFFSET('Water Data'!$I$9,0,10*ROW('Water Data'!I120)),0),"]"),IF(AND(ISTEXT(OFFSET('Water Data'!$B$2,0,10*ROW('Water Data'!I120))),CJ126="",ISNUMBER(OFFSET('Water Data'!$I$9,0,10*ROW('Water Data'!I120)))),OFFSET('Water Data'!$I$9,0,10*ROW('Water Data'!I120)),NA())))</f>
        <v>#N/A</v>
      </c>
      <c r="V126" s="83" t="e">
        <f ca="true">+IF(AND(ISTEXT(OFFSET('Sanitation Data'!$B$2,0,10*ROW('Sanitation Data'!D120))),CK126="Yes"),100-OFFSET('Sanitation Data'!$D$4,0,10*ROW('Sanitation Data'!D120)),IF(AND(ISTEXT(OFFSET('Sanitation Data'!$B$2,0,10*ROW('Sanitation Data'!D120))),CK126="No",ISNUMBER(OFFSET('Sanitation Data'!$D$4,0,10*ROW('Sanitation Data'!D120)))),CONCATENATE("[",ROUND(100-OFFSET('Sanitation Data'!$D$4,0,10*ROW('Sanitation Data'!D120)),0),"]"),IF(AND(ISTEXT(OFFSET('Sanitation Data'!$B$2,0,10*ROW('Sanitation Data'!D120))),CK126="",ISNUMBER(OFFSET('Sanitation Data'!$D$4,0,10*ROW('Sanitation Data'!D120)))),100-OFFSET('Sanitation Data'!$D$4,0,10*ROW('Sanitation Data'!D120)),NA())))</f>
        <v>#N/A</v>
      </c>
      <c r="W126" s="83" t="e">
        <f ca="true">+IF(AND(ISTEXT(OFFSET('Sanitation Data'!$B$2,0,10*ROW('Sanitation Data'!D120))),CL126="Yes"),OFFSET('Sanitation Data'!$D$6,0,10*ROW('Sanitation Data'!D120)),IF(AND(ISTEXT(OFFSET('Sanitation Data'!$B$2,0,10*ROW('Sanitation Data'!D120))),CL126="No",ISNUMBER(OFFSET('Sanitation Data'!$D$6,0,10*ROW('Sanitation Data'!D120)))),CONCATENATE("[",ROUND(OFFSET('Sanitation Data'!$D$6,0,10*ROW('Sanitation Data'!D120)),0),"]"),IF(AND(ISTEXT(OFFSET('Sanitation Data'!$B$2,0,10*ROW('Sanitation Data'!D120))),CL126="",ISNUMBER(OFFSET('Sanitation Data'!$D$6,0,10*ROW('Sanitation Data'!D120)))),OFFSET('Sanitation Data'!$D$6,0,10*ROW('Sanitation Data'!D120)),NA())))</f>
        <v>#N/A</v>
      </c>
      <c r="X126" s="83" t="e">
        <f ca="true">+IF(AND(ISTEXT(OFFSET('Sanitation Data'!$B$2,0,10*ROW('Sanitation Data'!D120))),CM126="Yes"),OFFSET('Sanitation Data'!$D$10,0,10*ROW('Sanitation Data'!D120)),IF(AND(ISTEXT(OFFSET('Sanitation Data'!$B$2,0,10*ROW('Sanitation Data'!D120))),CM126="No",ISNUMBER(OFFSET('Sanitation Data'!$D$10,0,10*ROW('Sanitation Data'!D120)))),CONCATENATE("[",ROUND(OFFSET('Sanitation Data'!$D$10,0,10*ROW('Sanitation Data'!D120)),0),"]"),IF(AND(ISTEXT(OFFSET('Sanitation Data'!$B$2,0,10*ROW('Sanitation Data'!D120))),CM126="",ISNUMBER(OFFSET('Sanitation Data'!$D$10,0,10*ROW('Sanitation Data'!D120)))),OFFSET('Sanitation Data'!$D$10,0,10*ROW('Sanitation Data'!D120)),NA())))</f>
        <v>#N/A</v>
      </c>
      <c r="Y126" s="83" t="e">
        <f ca="true">+IF(AND(ISTEXT(OFFSET('Sanitation Data'!$B$2,0,10*ROW('Sanitation Data'!D120))),CN126="Yes"),OFFSET('Sanitation Data'!$D$11,0,10*ROW('Sanitation Data'!D120)),IF(AND(ISTEXT(OFFSET('Sanitation Data'!$B$2,0,10*ROW('Sanitation Data'!D120))),CN126="No",ISNUMBER(OFFSET('Sanitation Data'!$D$11,0,10*ROW('Sanitation Data'!D120)))),CONCATENATE("[",ROUND(OFFSET('Sanitation Data'!$D$11,0,10*ROW('Sanitation Data'!D120)),0),"]"),IF(AND(ISTEXT(OFFSET('Sanitation Data'!$B$2,0,10*ROW('Sanitation Data'!D120))),CN126="",ISNUMBER(OFFSET('Sanitation Data'!$D$11,0,10*ROW('Sanitation Data'!D120)))),OFFSET('Sanitation Data'!$D$11,0,10*ROW('Sanitation Data'!D120)),NA())))</f>
        <v>#N/A</v>
      </c>
      <c r="Z126" s="83" t="e">
        <f ca="true">+IF(AND(ISTEXT(OFFSET('Sanitation Data'!$B$2,0,10*ROW('Sanitation Data'!D120))),CO126="Yes"),OFFSET('Sanitation Data'!$D$12,0,10*ROW('Sanitation Data'!D120)),IF(AND(ISTEXT(OFFSET('Sanitation Data'!$B$2,0,10*ROW('Sanitation Data'!D120))),CO126="No",ISNUMBER(OFFSET('Sanitation Data'!$D$12,0,10*ROW('Sanitation Data'!D120)))),CONCATENATE("[",ROUND(OFFSET('Sanitation Data'!$D$12,0,10*ROW('Sanitation Data'!D120)),0),"]"),IF(AND(ISTEXT(OFFSET('Sanitation Data'!$B$2,0,10*ROW('Sanitation Data'!D120))),CO126="",ISNUMBER(OFFSET('Sanitation Data'!$D$12,0,10*ROW('Sanitation Data'!D120)))),OFFSET('Sanitation Data'!$D$12,0,10*ROW('Sanitation Data'!D120)),NA())))</f>
        <v>#N/A</v>
      </c>
      <c r="AA126" s="83" t="e">
        <f ca="true">+IF(AND(ISTEXT(OFFSET('Sanitation Data'!$B$2,0,10*ROW('Sanitation Data'!E120))),CP126="Yes"),100-OFFSET('Sanitation Data'!$E$4,0,10*ROW('Sanitation Data'!E120)),IF(AND(ISTEXT(OFFSET('Sanitation Data'!$B$2,0,10*ROW('Sanitation Data'!E120))),CP126="No",ISNUMBER(OFFSET('Sanitation Data'!$E$4,0,10*ROW('Sanitation Data'!E120)))),CONCATENATE("[",ROUND(100-OFFSET('Sanitation Data'!$E$4,0,10*ROW('Sanitation Data'!E120)),0),"]"),IF(AND(ISTEXT(OFFSET('Sanitation Data'!$B$2,0,10*ROW('Sanitation Data'!E120))),CP126="",ISNUMBER(OFFSET('Sanitation Data'!$E$4,0,10*ROW('Sanitation Data'!E120)))),100-OFFSET('Sanitation Data'!$E$4,0,10*ROW('Sanitation Data'!E120)),NA())))</f>
        <v>#N/A</v>
      </c>
      <c r="AB126" s="83" t="e">
        <f ca="true">+IF(AND(ISTEXT(OFFSET('Sanitation Data'!$B$2,0,10*ROW('Sanitation Data'!E120))),CQ126="Yes"),OFFSET('Sanitation Data'!$E$6,0,10*ROW('Sanitation Data'!H120)),IF(AND(ISTEXT(OFFSET('Sanitation Data'!$B$2,0,10*ROW('Sanitation Data'!E120))),CQ126="No",ISNUMBER(OFFSET('Sanitation Data'!$E$6,0,10*ROW('Sanitation Data'!E120)))),CONCATENATE("[",ROUND(OFFSET('Sanitation Data'!$E$6,0,10*ROW('Sanitation Data'!E120)),0),"]"),IF(AND(ISTEXT(OFFSET('Sanitation Data'!$B$2,0,10*ROW('Sanitation Data'!E120))),CQ126="",ISNUMBER(OFFSET('Sanitation Data'!$E$6,0,10*ROW('Sanitation Data'!E120)))),OFFSET('Sanitation Data'!$E$6,0,10*ROW('Sanitation Data'!E120)),NA())))</f>
        <v>#N/A</v>
      </c>
      <c r="AC126" s="83" t="e">
        <f ca="true">+IF(AND(ISTEXT(OFFSET('Sanitation Data'!$B$2,0,10*ROW('Sanitation Data'!E120))),CR126="Yes"),OFFSET('Sanitation Data'!$E$10,0,10*ROW('Sanitation Data'!E120)),IF(AND(ISTEXT(OFFSET('Sanitation Data'!$B$2,0,10*ROW('Sanitation Data'!E120))),CR126="No",ISNUMBER(OFFSET('Sanitation Data'!$E$10,0,10*ROW('Sanitation Data'!E120)))),CONCATENATE("[",ROUND(OFFSET('Sanitation Data'!$E$10,0,10*ROW('Sanitation Data'!E120)),0),"]"),IF(AND(ISTEXT(OFFSET('Sanitation Data'!$B$2,0,10*ROW('Sanitation Data'!E120))),CR126="",ISNUMBER(OFFSET('Sanitation Data'!$E$10,0,10*ROW('Sanitation Data'!E120)))),OFFSET('Sanitation Data'!$E$10,0,10*ROW('Sanitation Data'!E120)),NA())))</f>
        <v>#N/A</v>
      </c>
      <c r="AD126" s="83" t="e">
        <f ca="true">+IF(AND(ISTEXT(OFFSET('Sanitation Data'!$B$2,0,10*ROW('Sanitation Data'!E120))),CS126="Yes"),OFFSET('Sanitation Data'!$E$11,0,10*ROW('Sanitation Data'!E120)),IF(AND(ISTEXT(OFFSET('Sanitation Data'!$B$2,0,10*ROW('Sanitation Data'!E120))),CS126="No",ISNUMBER(OFFSET('Sanitation Data'!$E$11,0,10*ROW('Sanitation Data'!E120)))),CONCATENATE("[",ROUND(OFFSET('Sanitation Data'!$E$11,0,10*ROW('Sanitation Data'!E120)),0),"]"),IF(AND(ISTEXT(OFFSET('Sanitation Data'!$B$2,0,10*ROW('Sanitation Data'!E120))),CS126="",ISNUMBER(OFFSET('Sanitation Data'!$E$11,0,10*ROW('Sanitation Data'!E120)))),OFFSET('Sanitation Data'!$E$11,0,10*ROW('Sanitation Data'!E120)),NA())))</f>
        <v>#N/A</v>
      </c>
      <c r="AE126" s="83" t="e">
        <f ca="true">+IF(AND(ISTEXT(OFFSET('Sanitation Data'!$B$2,0,10*ROW('Sanitation Data'!E120))),CT126="Yes"),OFFSET('Sanitation Data'!$E$12,0,10*ROW('Sanitation Data'!E120)),IF(AND(ISTEXT(OFFSET('Sanitation Data'!$B$2,0,10*ROW('Sanitation Data'!E120))),CT126="No",ISNUMBER(OFFSET('Sanitation Data'!$E$12,0,10*ROW('Sanitation Data'!E120)))),CONCATENATE("[",ROUND(OFFSET('Sanitation Data'!$E$12,0,10*ROW('Sanitation Data'!E120)),0),"]"),IF(AND(ISTEXT(OFFSET('Sanitation Data'!$B$2,0,10*ROW('Sanitation Data'!E120))),CT126="",ISNUMBER(OFFSET('Sanitation Data'!$E$12,0,10*ROW('Sanitation Data'!E120)))),OFFSET('Sanitation Data'!$E$12,0,10*ROW('Sanitation Data'!E120)),NA())))</f>
        <v>#N/A</v>
      </c>
      <c r="AF126" s="83" t="e">
        <f ca="true">+IF(AND(ISTEXT(OFFSET('Sanitation Data'!$B$2,0,10*ROW('Sanitation Data'!F120))),CU126="Yes"),100-OFFSET('Sanitation Data'!$F$4,0,10*ROW('Sanitation Data'!F120)),IF(AND(ISTEXT(OFFSET('Sanitation Data'!$B$2,0,10*ROW('Sanitation Data'!F120))),CU126="No",ISNUMBER(OFFSET('Sanitation Data'!$F$4,0,10*ROW('Sanitation Data'!F120)))),CONCATENATE("[",ROUND(100-OFFSET('Sanitation Data'!$F$4,0,10*ROW('Sanitation Data'!F120)),0),"]"),IF(AND(ISTEXT(OFFSET('Sanitation Data'!$B$2,0,10*ROW('Sanitation Data'!F120))),CU126="",ISNUMBER(OFFSET('Sanitation Data'!$F$4,0,10*ROW('Sanitation Data'!F120)))),100-OFFSET('Sanitation Data'!$F$4,0,10*ROW('Sanitation Data'!F120)),NA())))</f>
        <v>#N/A</v>
      </c>
      <c r="AG126" s="83" t="e">
        <f ca="true">+IF(AND(ISTEXT(OFFSET('Sanitation Data'!$B$2,0,10*ROW('Sanitation Data'!F120))),CV126="Yes"),OFFSET('Sanitation Data'!$F$6,0,10*ROW('Sanitation Data'!F120)),IF(AND(ISTEXT(OFFSET('Sanitation Data'!$B$2,0,10*ROW('Sanitation Data'!F120))),CV126="No",ISNUMBER(OFFSET('Sanitation Data'!$F$6,0,10*ROW('Sanitation Data'!F120)))),CONCATENATE("[",ROUND(OFFSET('Sanitation Data'!$F$6,0,10*ROW('Sanitation Data'!F120)),0),"]"),IF(AND(ISTEXT(OFFSET('Sanitation Data'!$B$2,0,10*ROW('Sanitation Data'!F120))),CV126="",ISNUMBER(OFFSET('Sanitation Data'!$F$6,0,10*ROW('Sanitation Data'!F120)))),OFFSET('Sanitation Data'!$F$6,0,10*ROW('Sanitation Data'!F120)),NA())))</f>
        <v>#N/A</v>
      </c>
      <c r="AH126" s="83" t="e">
        <f ca="true">+IF(AND(ISTEXT(OFFSET('Sanitation Data'!$B$2,0,10*ROW('Sanitation Data'!F120))),CW126="Yes"),OFFSET('Sanitation Data'!$F$10,0,10*ROW('Sanitation Data'!F120)),IF(AND(ISTEXT(OFFSET('Sanitation Data'!$B$2,0,10*ROW('Sanitation Data'!F120))),CW126="No",ISNUMBER(OFFSET('Sanitation Data'!$F$10,0,10*ROW('Sanitation Data'!F120)))),CONCATENATE("[",ROUND(OFFSET('Sanitation Data'!$F$10,0,10*ROW('Sanitation Data'!F120)),0),"]"),IF(AND(ISTEXT(OFFSET('Sanitation Data'!$B$2,0,10*ROW('Sanitation Data'!F120))),CW126="",ISNUMBER(OFFSET('Sanitation Data'!$F$10,0,10*ROW('Sanitation Data'!F120)))),OFFSET('Sanitation Data'!$F$10,0,10*ROW('Sanitation Data'!F120)),NA())))</f>
        <v>#N/A</v>
      </c>
      <c r="AI126" s="83" t="e">
        <f ca="true">+IF(AND(ISTEXT(OFFSET('Sanitation Data'!$B$2,0,10*ROW('Sanitation Data'!F120))),CX126="Yes"),OFFSET('Sanitation Data'!$F$11,0,10*ROW('Sanitation Data'!F120)),IF(AND(ISTEXT(OFFSET('Sanitation Data'!$B$2,0,10*ROW('Sanitation Data'!F120))),CX126="No",ISNUMBER(OFFSET('Sanitation Data'!$F$11,0,10*ROW('Sanitation Data'!F120)))),CONCATENATE("[",ROUND(OFFSET('Sanitation Data'!$F$11,0,10*ROW('Sanitation Data'!F120)),0),"]"),IF(AND(ISTEXT(OFFSET('Sanitation Data'!$B$2,0,10*ROW('Sanitation Data'!F120))),CX126="",ISNUMBER(OFFSET('Sanitation Data'!$F$11,0,10*ROW('Sanitation Data'!F120)))),OFFSET('Sanitation Data'!$F$11,0,10*ROW('Sanitation Data'!F120)),NA())))</f>
        <v>#N/A</v>
      </c>
      <c r="AJ126" s="83" t="e">
        <f ca="true">+IF(AND(ISTEXT(OFFSET('Sanitation Data'!$B$2,0,10*ROW('Sanitation Data'!F120))),CY126="Yes"),OFFSET('Sanitation Data'!$F$12,0,10*ROW('Sanitation Data'!F120)),IF(AND(ISTEXT(OFFSET('Sanitation Data'!$B$2,0,10*ROW('Sanitation Data'!F120))),CY126="No",ISNUMBER(OFFSET('Sanitation Data'!$F$12,0,10*ROW('Sanitation Data'!F120)))),CONCATENATE("[",ROUND(OFFSET('Sanitation Data'!$F$12,0,10*ROW('Sanitation Data'!F120)),0),"]"),IF(AND(ISTEXT(OFFSET('Sanitation Data'!$B$2,0,10*ROW('Sanitation Data'!F120))),CY126="",ISNUMBER(OFFSET('Sanitation Data'!$F$12,0,10*ROW('Sanitation Data'!F120)))),OFFSET('Sanitation Data'!$F$12,0,10*ROW('Sanitation Data'!F120)),NA())))</f>
        <v>#N/A</v>
      </c>
      <c r="AK126" s="83" t="e">
        <f ca="true">+IF(AND(ISTEXT(OFFSET('Sanitation Data'!$B$2,0,10*ROW('Sanitation Data'!G120))),CZ126="Yes"),100-OFFSET('Sanitation Data'!$G$4,0,10*ROW('Sanitation Data'!G120)),IF(AND(ISTEXT(OFFSET('Sanitation Data'!$B$2,0,10*ROW('Sanitation Data'!G120))),CZ126="No",ISNUMBER(OFFSET('Sanitation Data'!$G$4,0,10*ROW('Sanitation Data'!G120)))),CONCATENATE("[",ROUND(100-OFFSET('Sanitation Data'!$G$4,0,10*ROW('Sanitation Data'!G120)),0),"]"),IF(AND(ISTEXT(OFFSET('Sanitation Data'!$B$2,0,10*ROW('Sanitation Data'!G120))),CZ126="",ISNUMBER(OFFSET('Sanitation Data'!$G$4,0,10*ROW('Sanitation Data'!G120)))),100-OFFSET('Sanitation Data'!$G$4,0,10*ROW('Sanitation Data'!G120)),NA())))</f>
        <v>#N/A</v>
      </c>
      <c r="AL126" s="83" t="e">
        <f ca="true">+IF(AND(ISTEXT(OFFSET('Sanitation Data'!$B$2,0,10*ROW('Sanitation Data'!G120))),DA126="Yes"),OFFSET('Sanitation Data'!$G$6,0,10*ROW('Sanitation Data'!G120)),IF(AND(ISTEXT(OFFSET('Sanitation Data'!$B$2,0,10*ROW('Sanitation Data'!G120))),DA126="No",ISNUMBER(OFFSET('Sanitation Data'!$G$6,0,10*ROW('Sanitation Data'!G120)))),CONCATENATE("[",ROUND(OFFSET('Sanitation Data'!$G$6,0,10*ROW('Sanitation Data'!G120)),0),"]"),IF(AND(ISTEXT(OFFSET('Sanitation Data'!$B$2,0,10*ROW('Sanitation Data'!G120))),DA126="",ISNUMBER(OFFSET('Sanitation Data'!$G$6,0,10*ROW('Sanitation Data'!G120)))),OFFSET('Sanitation Data'!$G$6,0,10*ROW('Sanitation Data'!G120)),NA())))</f>
        <v>#N/A</v>
      </c>
      <c r="AM126" s="83" t="e">
        <f ca="true">+IF(AND(ISTEXT(OFFSET('Sanitation Data'!$B$2,0,10*ROW('Sanitation Data'!G120))),DB126="Yes"),OFFSET('Sanitation Data'!$G$10,0,10*ROW('Sanitation Data'!G120)),IF(AND(ISTEXT(OFFSET('Sanitation Data'!$B$2,0,10*ROW('Sanitation Data'!G120))),DB126="No",ISNUMBER(OFFSET('Sanitation Data'!$G$10,0,10*ROW('Sanitation Data'!G120)))),CONCATENATE("[",ROUND(OFFSET('Sanitation Data'!$G$10,0,10*ROW('Sanitation Data'!G120)),0),"]"),IF(AND(ISTEXT(OFFSET('Sanitation Data'!$B$2,0,10*ROW('Sanitation Data'!G120))),DB126="",ISNUMBER(OFFSET('Sanitation Data'!$G$10,0,10*ROW('Sanitation Data'!G120)))),OFFSET('Sanitation Data'!$G$10,0,10*ROW('Sanitation Data'!G120)),NA())))</f>
        <v>#N/A</v>
      </c>
      <c r="AN126" s="83" t="e">
        <f ca="true">+IF(AND(ISTEXT(OFFSET('Sanitation Data'!$B$2,0,10*ROW('Sanitation Data'!G120))),DC126="Yes"),OFFSET('Sanitation Data'!$G$11,0,10*ROW('Sanitation Data'!G120)),IF(AND(ISTEXT(OFFSET('Sanitation Data'!$B$2,0,10*ROW('Sanitation Data'!G120))),DC126="No",ISNUMBER(OFFSET('Sanitation Data'!$G$11,0,10*ROW('Sanitation Data'!G120)))),CONCATENATE("[",ROUND(OFFSET('Sanitation Data'!$G$11,0,10*ROW('Sanitation Data'!G120)),0),"]"),IF(AND(ISTEXT(OFFSET('Sanitation Data'!$B$2,0,10*ROW('Sanitation Data'!G120))),DC126="",ISNUMBER(OFFSET('Sanitation Data'!$G$11,0,10*ROW('Sanitation Data'!G120)))),OFFSET('Sanitation Data'!$G$11,0,10*ROW('Sanitation Data'!G120)),NA())))</f>
        <v>#N/A</v>
      </c>
      <c r="AO126" s="83" t="e">
        <f ca="true">+IF(AND(ISTEXT(OFFSET('Sanitation Data'!$B$2,0,10*ROW('Sanitation Data'!G120))),DD126="Yes"),OFFSET('Sanitation Data'!$G$12,0,10*ROW('Sanitation Data'!G120)),IF(AND(ISTEXT(OFFSET('Sanitation Data'!$B$2,0,10*ROW('Sanitation Data'!G120))),DD126="No",ISNUMBER(OFFSET('Sanitation Data'!$G$12,0,10*ROW('Sanitation Data'!G120)))),CONCATENATE("[",ROUND(OFFSET('Sanitation Data'!$G$12,0,10*ROW('Sanitation Data'!G120)),0),"]"),IF(AND(ISTEXT(OFFSET('Sanitation Data'!$B$2,0,10*ROW('Sanitation Data'!G120))),DD126="",ISNUMBER(OFFSET('Sanitation Data'!$G$12,0,10*ROW('Sanitation Data'!G120)))),OFFSET('Sanitation Data'!$G$12,0,10*ROW('Sanitation Data'!G120)),NA())))</f>
        <v>#N/A</v>
      </c>
      <c r="AP126" s="83" t="e">
        <f ca="true">+IF(AND(ISTEXT(OFFSET('Sanitation Data'!$B$2,0,10*ROW('Sanitation Data'!H120))),DE126="Yes"),100-OFFSET('Sanitation Data'!$H$4,0,10*ROW('Sanitation Data'!H120)),IF(AND(ISTEXT(OFFSET('Sanitation Data'!$B$2,0,10*ROW('Sanitation Data'!H120))),DE126="No",ISNUMBER(OFFSET('Sanitation Data'!$H$4,0,10*ROW('Sanitation Data'!H120)))),CONCATENATE("[",ROUND(100-OFFSET('Sanitation Data'!$H$4,0,10*ROW('Sanitation Data'!H120)),0),"]"),IF(AND(ISTEXT(OFFSET('Sanitation Data'!$B$2,0,10*ROW('Sanitation Data'!H120))),DE126="",ISNUMBER(OFFSET('Sanitation Data'!$H$4,0,10*ROW('Sanitation Data'!H120)))),100-OFFSET('Sanitation Data'!$H$4,0,10*ROW('Sanitation Data'!H120)),NA())))</f>
        <v>#N/A</v>
      </c>
      <c r="AQ126" s="83" t="e">
        <f ca="true">+IF(AND(ISTEXT(OFFSET('Sanitation Data'!$B$2,0,10*ROW('Sanitation Data'!H120))),DF126="Yes"),OFFSET('Sanitation Data'!$H$6,0,10*ROW('Sanitation Data'!H120)),IF(AND(ISTEXT(OFFSET('Sanitation Data'!$B$2,0,10*ROW('Sanitation Data'!H120))),DF126="No",ISNUMBER(OFFSET('Sanitation Data'!$H$6,0,10*ROW('Sanitation Data'!H120)))),CONCATENATE("[",ROUND(OFFSET('Sanitation Data'!$H$6,0,10*ROW('Sanitation Data'!H120)),0),"]"),IF(AND(ISTEXT(OFFSET('Sanitation Data'!$B$2,0,10*ROW('Sanitation Data'!H120))),DF126="",ISNUMBER(OFFSET('Sanitation Data'!$H$6,0,10*ROW('Sanitation Data'!H120)))),OFFSET('Sanitation Data'!$H$6,0,10*ROW('Sanitation Data'!H120)),NA())))</f>
        <v>#N/A</v>
      </c>
      <c r="AR126" s="83" t="e">
        <f ca="true">+IF(AND(ISTEXT(OFFSET('Sanitation Data'!$B$2,0,10*ROW('Sanitation Data'!H120))),DG126="Yes"),OFFSET('Sanitation Data'!$H$10,0,10*ROW('Sanitation Data'!H120)),IF(AND(ISTEXT(OFFSET('Sanitation Data'!$B$2,0,10*ROW('Sanitation Data'!H120))),DG126="No",ISNUMBER(OFFSET('Sanitation Data'!$H$10,0,10*ROW('Sanitation Data'!H120)))),CONCATENATE("[",ROUND(OFFSET('Sanitation Data'!$H$10,0,10*ROW('Sanitation Data'!H120)),0),"]"),IF(AND(ISTEXT(OFFSET('Sanitation Data'!$B$2,0,10*ROW('Sanitation Data'!H120))),DG126="",ISNUMBER(OFFSET('Sanitation Data'!$H$10,0,10*ROW('Sanitation Data'!H120)))),OFFSET('Sanitation Data'!$H$10,0,10*ROW('Sanitation Data'!H120)),NA())))</f>
        <v>#N/A</v>
      </c>
      <c r="AS126" s="83" t="e">
        <f ca="true">+IF(AND(ISTEXT(OFFSET('Sanitation Data'!$B$2,0,10*ROW('Sanitation Data'!H120))),DH126="Yes"),OFFSET('Sanitation Data'!$H$11,0,10*ROW('Sanitation Data'!H120)),IF(AND(ISTEXT(OFFSET('Sanitation Data'!$B$2,0,10*ROW('Sanitation Data'!H120))),DH126="No",ISNUMBER(OFFSET('Sanitation Data'!$H$11,0,10*ROW('Sanitation Data'!H120)))),CONCATENATE("[",ROUND(OFFSET('Sanitation Data'!$H$11,0,10*ROW('Sanitation Data'!H120)),0),"]"),IF(AND(ISTEXT(OFFSET('Sanitation Data'!$B$2,0,10*ROW('Sanitation Data'!H120))),DH126="",ISNUMBER(OFFSET('Sanitation Data'!$H$11,0,10*ROW('Sanitation Data'!H120)))),OFFSET('Sanitation Data'!$H$11,0,10*ROW('Sanitation Data'!H120)),NA())))</f>
        <v>#N/A</v>
      </c>
      <c r="AT126" s="83" t="e">
        <f ca="true">+IF(AND(ISTEXT(OFFSET('Sanitation Data'!$B$2,0,10*ROW('Sanitation Data'!H120))),DI126="Yes"),OFFSET('Sanitation Data'!$H$12,0,10*ROW('Sanitation Data'!H120)),IF(AND(ISTEXT(OFFSET('Sanitation Data'!$B$2,0,10*ROW('Sanitation Data'!H120))),DI126="No",ISNUMBER(OFFSET('Sanitation Data'!$H$12,0,10*ROW('Sanitation Data'!H120)))),CONCATENATE("[",ROUND(OFFSET('Sanitation Data'!$H$12,0,10*ROW('Sanitation Data'!H120)),0),"]"),IF(AND(ISTEXT(OFFSET('Sanitation Data'!$B$2,0,10*ROW('Sanitation Data'!H120))),DI126="",ISNUMBER(OFFSET('Sanitation Data'!$H$12,0,10*ROW('Sanitation Data'!H120)))),OFFSET('Sanitation Data'!$H$12,0,10*ROW('Sanitation Data'!H120)),NA())))</f>
        <v>#N/A</v>
      </c>
      <c r="AU126" s="83" t="e">
        <f ca="true">+IF(AND(ISTEXT(OFFSET('Sanitation Data'!$B$2,0,10*ROW('Sanitation Data'!I120))),DJ126="Yes"),100-OFFSET('Sanitation Data'!$I$4,0,10*ROW('Sanitation Data'!I120)),IF(AND(ISTEXT(OFFSET('Sanitation Data'!$B$2,0,10*ROW('Sanitation Data'!I120))),DJ126="No",ISNUMBER(OFFSET('Sanitation Data'!$I$4,0,10*ROW('Sanitation Data'!I120)))),CONCATENATE("[",ROUND(100-OFFSET('Sanitation Data'!$I$4,0,10*ROW('Sanitation Data'!I120)),0),"]"),IF(AND(ISTEXT(OFFSET('Sanitation Data'!$B$2,0,10*ROW('Sanitation Data'!I120))),DJ126="",ISNUMBER(OFFSET('Sanitation Data'!$I$4,0,10*ROW('Sanitation Data'!I120)))),100-OFFSET('Sanitation Data'!$I$4,0,10*ROW('Sanitation Data'!I120)),NA())))</f>
        <v>#N/A</v>
      </c>
      <c r="AV126" s="83" t="e">
        <f ca="true">+IF(AND(ISTEXT(OFFSET('Sanitation Data'!$B$2,0,10*ROW('Sanitation Data'!I120))),DK126="Yes"),OFFSET('Sanitation Data'!$I$6,0,10*ROW('Sanitation Data'!I120)),IF(AND(ISTEXT(OFFSET('Sanitation Data'!$B$2,0,10*ROW('Sanitation Data'!I120))),DK126="No",ISNUMBER(OFFSET('Sanitation Data'!$I$6,0,10*ROW('Sanitation Data'!I120)))),CONCATENATE("[",ROUND(OFFSET('Sanitation Data'!$I$6,0,10*ROW('Sanitation Data'!I120)),0),"]"),IF(AND(ISTEXT(OFFSET('Sanitation Data'!$B$2,0,10*ROW('Sanitation Data'!I120))),DK126="",ISNUMBER(OFFSET('Sanitation Data'!$I$6,0,10*ROW('Sanitation Data'!I120)))),OFFSET('Sanitation Data'!$I$6,0,10*ROW('Sanitation Data'!I120)),NA())))</f>
        <v>#N/A</v>
      </c>
      <c r="AW126" s="83" t="e">
        <f ca="true">+IF(AND(ISTEXT(OFFSET('Sanitation Data'!$B$2,0,10*ROW('Sanitation Data'!I120))),DL126="Yes"),OFFSET('Sanitation Data'!$I$10,0,10*ROW('Sanitation Data'!I120)),IF(AND(ISTEXT(OFFSET('Sanitation Data'!$B$2,0,10*ROW('Sanitation Data'!I120))),DL126="No",ISNUMBER(OFFSET('Sanitation Data'!$I$10,0,10*ROW('Sanitation Data'!I120)))),CONCATENATE("[",ROUND(OFFSET('Sanitation Data'!$I$10,0,10*ROW('Sanitation Data'!I120)),0),"]"),IF(AND(ISTEXT(OFFSET('Sanitation Data'!$B$2,0,10*ROW('Sanitation Data'!I120))),DL126="",ISNUMBER(OFFSET('Sanitation Data'!$I$10,0,10*ROW('Sanitation Data'!I120)))),OFFSET('Sanitation Data'!$I$10,0,10*ROW('Sanitation Data'!I120)),NA())))</f>
        <v>#N/A</v>
      </c>
      <c r="AX126" s="83" t="e">
        <f ca="true">+IF(AND(ISTEXT(OFFSET('Sanitation Data'!$B$2,0,10*ROW('Sanitation Data'!I120))),DM126="Yes"),OFFSET('Sanitation Data'!$I$11,0,10*ROW('Sanitation Data'!I120)),IF(AND(ISTEXT(OFFSET('Sanitation Data'!$B$2,0,10*ROW('Sanitation Data'!I120))),DM126="No",ISNUMBER(OFFSET('Sanitation Data'!$I$11,0,10*ROW('Sanitation Data'!I120)))),CONCATENATE("[",ROUND(OFFSET('Sanitation Data'!$I$11,0,10*ROW('Sanitation Data'!I120)),0),"]"),IF(AND(ISTEXT(OFFSET('Sanitation Data'!$B$2,0,10*ROW('Sanitation Data'!I120))),DM126="",ISNUMBER(OFFSET('Sanitation Data'!$I$11,0,10*ROW('Sanitation Data'!I120)))),OFFSET('Sanitation Data'!$I$11,0,10*ROW('Sanitation Data'!I120)),NA())))</f>
        <v>#N/A</v>
      </c>
      <c r="AY126" s="83" t="e">
        <f ca="true">+IF(AND(ISTEXT(OFFSET('Sanitation Data'!$B$2,0,10*ROW('Sanitation Data'!I120))),DN126="Yes"),OFFSET('Sanitation Data'!$I$12,0,10*ROW('Sanitation Data'!I120)),IF(AND(ISTEXT(OFFSET('Sanitation Data'!$B$2,0,10*ROW('Sanitation Data'!I120))),DN126="No",ISNUMBER(OFFSET('Sanitation Data'!$I$12,0,10*ROW('Sanitation Data'!I120)))),CONCATENATE("[",ROUND(OFFSET('Sanitation Data'!$I$12,0,10*ROW('Sanitation Data'!I120)),0),"]"),IF(AND(ISTEXT(OFFSET('Sanitation Data'!$B$2,0,10*ROW('Sanitation Data'!I120))),DN126="",ISNUMBER(OFFSET('Sanitation Data'!$I$12,0,10*ROW('Sanitation Data'!I120)))),OFFSET('Sanitation Data'!$I$12,0,10*ROW('Sanitation Data'!I120)),NA())))</f>
        <v>#N/A</v>
      </c>
      <c r="AZ126" s="84" t="e">
        <f ca="true">+IF(AND(ISTEXT(OFFSET('Hygiene Data'!$B$2,0,10*ROW('Hygiene Data'!D120))),DO126="Yes"),OFFSET('Hygiene Data'!$D$5,0,10*ROW('Hygiene Data'!D120)),IF(AND(ISTEXT(OFFSET('Hygiene Data'!$B$2,0,10*ROW('Hygiene Data'!D120))),DO126="No",ISNUMBER(OFFSET('Hygiene Data'!$D$5,0,10*ROW('Hygiene Data'!D120)))),CONCATENATE("[",ROUND(OFFSET('Hygiene Data'!$D$5,0,10*ROW('Hygiene Data'!D120)),0),"]"),IF(AND(ISTEXT(OFFSET('Hygiene Data'!$B$2,0,10*ROW('Hygiene Data'!D120))),DO126="",ISNUMBER(OFFSET('Hygiene Data'!$D$5,0,10*ROW('Hygiene Data'!D120)))),OFFSET('Hygiene Data'!$D$5,0,10*ROW('Hygiene Data'!D120)),NA())))</f>
        <v>#N/A</v>
      </c>
      <c r="BA126" s="84" t="e">
        <f ca="true">+IF(AND(ISTEXT(OFFSET('Hygiene Data'!$B$2,0,10*ROW('Hygiene Data'!D120))),DP126="Yes"),OFFSET('Hygiene Data'!$D$7,0,10*ROW('Hygiene Data'!D120)),IF(AND(ISTEXT(OFFSET('Hygiene Data'!$B$2,0,10*ROW('Hygiene Data'!D120))),DP126="No",ISNUMBER(OFFSET('Hygiene Data'!$D$7,0,10*ROW('Hygiene Data'!D120)))),CONCATENATE("[",ROUND(OFFSET('Hygiene Data'!$D$7,0,10*ROW('Hygiene Data'!D120)),0),"]"),IF(AND(ISTEXT(OFFSET('Hygiene Data'!$B$2,0,10*ROW('Hygiene Data'!D120))),DP126="",ISNUMBER(OFFSET('Hygiene Data'!$D$7,0,10*ROW('Hygiene Data'!D120)))),OFFSET('Hygiene Data'!$D$7,0,10*ROW('Hygiene Data'!D120)),NA())))</f>
        <v>#N/A</v>
      </c>
      <c r="BB126" s="84" t="e">
        <f ca="true">+IF(AND(ISTEXT(OFFSET('Hygiene Data'!$B$2,0,10*ROW('Hygiene Data'!D120))),DQ126="Yes"),OFFSET('Hygiene Data'!$D$9,0,10*ROW('Hygiene Data'!D120)),IF(AND(ISTEXT(OFFSET('Hygiene Data'!$B$2,0,10*ROW('Hygiene Data'!D120))),DQ126="No",ISNUMBER(OFFSET('Hygiene Data'!$D$9,0,10*ROW('Hygiene Data'!D120)))),CONCATENATE("[",ROUND(OFFSET('Hygiene Data'!$D$9,0,10*ROW('Hygiene Data'!D120)),0),"]"),IF(AND(ISTEXT(OFFSET('Hygiene Data'!$B$2,0,10*ROW('Hygiene Data'!D120))),DQ126="",ISNUMBER(OFFSET('Hygiene Data'!$D$9,0,10*ROW('Hygiene Data'!D120)))),OFFSET('Hygiene Data'!$D$9,0,10*ROW('Hygiene Data'!D120)),NA())))</f>
        <v>#N/A</v>
      </c>
      <c r="BC126" s="84" t="e">
        <f ca="true">+IF(AND(ISTEXT(OFFSET('Hygiene Data'!$B$2,0,10*ROW('Hygiene Data'!E120))),DR126="Yes"),OFFSET('Hygiene Data'!$E$5,0,10*ROW('Hygiene Data'!E120)),IF(AND(ISTEXT(OFFSET('Hygiene Data'!$B$2,0,10*ROW('Hygiene Data'!E120))),DR126="No",ISNUMBER(OFFSET('Hygiene Data'!$E$5,0,10*ROW('Hygiene Data'!E120)))),CONCATENATE("[",ROUND(OFFSET('Hygiene Data'!$E$5,0,10*ROW('Hygiene Data'!E120)),0),"]"),IF(AND(ISTEXT(OFFSET('Hygiene Data'!$B$2,0,10*ROW('Hygiene Data'!E120))),DR126="",ISNUMBER(OFFSET('Hygiene Data'!$E$5,0,10*ROW('Hygiene Data'!E120)))),OFFSET('Hygiene Data'!$E$5,0,10*ROW('Hygiene Data'!E120)),NA())))</f>
        <v>#N/A</v>
      </c>
      <c r="BD126" s="84" t="e">
        <f ca="true">+IF(AND(ISTEXT(OFFSET('Hygiene Data'!$B$2,0,10*ROW('Hygiene Data'!E120))),DS126="Yes"),OFFSET('Hygiene Data'!$E$7,0,10*ROW('Hygiene Data'!E120)),IF(AND(ISTEXT(OFFSET('Hygiene Data'!$B$2,0,10*ROW('Hygiene Data'!E120))),DS126="No",ISNUMBER(OFFSET('Hygiene Data'!$E$7,0,10*ROW('Hygiene Data'!E120)))),CONCATENATE("[",ROUND(OFFSET('Hygiene Data'!$E$7,0,10*ROW('Hygiene Data'!E120)),0),"]"),IF(AND(ISTEXT(OFFSET('Hygiene Data'!$B$2,0,10*ROW('Hygiene Data'!E120))),DS126="",ISNUMBER(OFFSET('Hygiene Data'!$E$7,0,10*ROW('Hygiene Data'!E120)))),OFFSET('Hygiene Data'!$E$7,0,10*ROW('Hygiene Data'!E120)),NA())))</f>
        <v>#N/A</v>
      </c>
      <c r="BE126" s="84" t="e">
        <f ca="true">+IF(AND(ISTEXT(OFFSET('Hygiene Data'!$B$2,0,10*ROW('Hygiene Data'!E120))),DT126="Yes"),OFFSET('Hygiene Data'!$E$9,0,10*ROW('Hygiene Data'!E120)),IF(AND(ISTEXT(OFFSET('Hygiene Data'!$B$2,0,10*ROW('Hygiene Data'!E120))),DT126="No",ISNUMBER(OFFSET('Hygiene Data'!$E$9,0,10*ROW('Hygiene Data'!E120)))),CONCATENATE("[",ROUND(OFFSET('Hygiene Data'!$E$9,0,10*ROW('Hygiene Data'!E120)),0),"]"),IF(AND(ISTEXT(OFFSET('Hygiene Data'!$B$2,0,10*ROW('Hygiene Data'!E120))),DT126="",ISNUMBER(OFFSET('Hygiene Data'!$E$9,0,10*ROW('Hygiene Data'!E120)))),OFFSET('Hygiene Data'!$E$9,0,10*ROW('Hygiene Data'!E120)),NA())))</f>
        <v>#N/A</v>
      </c>
      <c r="BF126" s="84" t="e">
        <f ca="true">+IF(AND(ISTEXT(OFFSET('Hygiene Data'!$B$2,0,10*ROW('Hygiene Data'!F120))),DU126="Yes"),OFFSET('Hygiene Data'!$F$5,0,10*ROW('Hygiene Data'!F120)),IF(AND(ISTEXT(OFFSET('Hygiene Data'!$B$2,0,10*ROW('Hygiene Data'!F120))),DU126="No",ISNUMBER(OFFSET('Hygiene Data'!$F$5,0,10*ROW('Hygiene Data'!F120)))),CONCATENATE("[",ROUND(OFFSET('Hygiene Data'!$F$5,0,10*ROW('Hygiene Data'!F120)),0),"]"),IF(AND(ISTEXT(OFFSET('Hygiene Data'!$B$2,0,10*ROW('Hygiene Data'!F120))),DU126="",ISNUMBER(OFFSET('Hygiene Data'!$F$5,0,10*ROW('Hygiene Data'!F120)))),OFFSET('Hygiene Data'!$F$5,0,10*ROW('Hygiene Data'!F120)),NA())))</f>
        <v>#N/A</v>
      </c>
      <c r="BG126" s="84" t="e">
        <f ca="true">+IF(AND(ISTEXT(OFFSET('Hygiene Data'!$B$2,0,10*ROW('Hygiene Data'!F120))),DV126="Yes"),OFFSET('Hygiene Data'!$F$7,0,10*ROW('Hygiene Data'!F120)),IF(AND(ISTEXT(OFFSET('Hygiene Data'!$B$2,0,10*ROW('Hygiene Data'!F120))),DV126="No",ISNUMBER(OFFSET('Hygiene Data'!$F$7,0,10*ROW('Hygiene Data'!F120)))),CONCATENATE("[",ROUND(OFFSET('Hygiene Data'!$F$7,0,10*ROW('Hygiene Data'!F120)),0),"]"),IF(AND(ISTEXT(OFFSET('Hygiene Data'!$B$2,0,10*ROW('Hygiene Data'!F120))),DV126="",ISNUMBER(OFFSET('Hygiene Data'!$F$7,0,10*ROW('Hygiene Data'!F120)))),OFFSET('Hygiene Data'!$F$7,0,10*ROW('Hygiene Data'!F120)),NA())))</f>
        <v>#N/A</v>
      </c>
      <c r="BH126" s="84" t="e">
        <f ca="true">+IF(AND(ISTEXT(OFFSET('Hygiene Data'!$B$2,0,10*ROW('Hygiene Data'!F120))),DW126="Yes"),OFFSET('Hygiene Data'!$F$9,0,10*ROW('Hygiene Data'!F120)),IF(AND(ISTEXT(OFFSET('Hygiene Data'!$B$2,0,10*ROW('Hygiene Data'!F120))),DW126="No",ISNUMBER(OFFSET('Hygiene Data'!$F$9,0,10*ROW('Hygiene Data'!F120)))),CONCATENATE("[",ROUND(OFFSET('Hygiene Data'!$F$9,0,10*ROW('Hygiene Data'!F120)),0),"]"),IF(AND(ISTEXT(OFFSET('Hygiene Data'!$B$2,0,10*ROW('Hygiene Data'!F120))),DW126="",ISNUMBER(OFFSET('Hygiene Data'!$F$9,0,10*ROW('Hygiene Data'!F120)))),OFFSET('Hygiene Data'!$F$9,0,10*ROW('Hygiene Data'!F120)),NA())))</f>
        <v>#N/A</v>
      </c>
      <c r="BI126" s="84" t="e">
        <f ca="true">+IF(AND(ISTEXT(OFFSET('Hygiene Data'!$B$2,0,10*ROW('Hygiene Data'!G120))),DX126="Yes"),OFFSET('Hygiene Data'!$G$5,0,10*ROW('Hygiene Data'!G120)),IF(AND(ISTEXT(OFFSET('Hygiene Data'!$B$2,0,10*ROW('Hygiene Data'!G120))),DX126="No",ISNUMBER(OFFSET('Hygiene Data'!$G$5,0,10*ROW('Hygiene Data'!G120)))),CONCATENATE("[",ROUND(OFFSET('Hygiene Data'!$G$5,0,10*ROW('Hygiene Data'!G120)),0),"]"),IF(AND(ISTEXT(OFFSET('Hygiene Data'!$B$2,0,10*ROW('Hygiene Data'!G120))),DX126="",ISNUMBER(OFFSET('Hygiene Data'!$G$5,0,10*ROW('Hygiene Data'!G120)))),OFFSET('Hygiene Data'!$G$5,0,10*ROW('Hygiene Data'!G120)),NA())))</f>
        <v>#N/A</v>
      </c>
      <c r="BJ126" s="84" t="e">
        <f ca="true">+IF(AND(ISTEXT(OFFSET('Hygiene Data'!$B$2,0,10*ROW('Hygiene Data'!G120))),DY126="Yes"),OFFSET('Hygiene Data'!$G$7,0,10*ROW('Hygiene Data'!G120)),IF(AND(ISTEXT(OFFSET('Hygiene Data'!$B$2,0,10*ROW('Hygiene Data'!G120))),DY126="No",ISNUMBER(OFFSET('Hygiene Data'!$G$7,0,10*ROW('Hygiene Data'!G120)))),CONCATENATE("[",ROUND(OFFSET('Hygiene Data'!$G$7,0,10*ROW('Hygiene Data'!G120)),0),"]"),IF(AND(ISTEXT(OFFSET('Hygiene Data'!$B$2,0,10*ROW('Hygiene Data'!G120))),DY126="",ISNUMBER(OFFSET('Hygiene Data'!$G$7,0,10*ROW('Hygiene Data'!G120)))),OFFSET('Hygiene Data'!$G$7,0,10*ROW('Hygiene Data'!G120)),NA())))</f>
        <v>#N/A</v>
      </c>
      <c r="BK126" s="84" t="e">
        <f ca="true">+IF(AND(ISTEXT(OFFSET('Hygiene Data'!$B$2,0,10*ROW('Hygiene Data'!G120))),DZ126="Yes"),OFFSET('Hygiene Data'!$G$9,0,10*ROW('Hygiene Data'!G120)),IF(AND(ISTEXT(OFFSET('Hygiene Data'!$B$2,0,10*ROW('Hygiene Data'!G120))),DZ126="No",ISNUMBER(OFFSET('Hygiene Data'!$G$9,0,10*ROW('Hygiene Data'!G120)))),CONCATENATE("[",ROUND(OFFSET('Hygiene Data'!$G$9,0,10*ROW('Hygiene Data'!G120)),0),"]"),IF(AND(ISTEXT(OFFSET('Hygiene Data'!$B$2,0,10*ROW('Hygiene Data'!G120))),DZ126="",ISNUMBER(OFFSET('Hygiene Data'!$G$9,0,10*ROW('Hygiene Data'!G120)))),OFFSET('Hygiene Data'!$G$9,0,10*ROW('Hygiene Data'!G120)),NA())))</f>
        <v>#N/A</v>
      </c>
      <c r="BL126" s="84" t="e">
        <f ca="true">+IF(AND(ISTEXT(OFFSET('Hygiene Data'!$B$2,0,10*ROW('Hygiene Data'!H120))),EA126="Yes"),OFFSET('Hygiene Data'!$H$5,0,10*ROW('Hygiene Data'!H120)),IF(AND(ISTEXT(OFFSET('Hygiene Data'!$B$2,0,10*ROW('Hygiene Data'!H120))),EA126="No",ISNUMBER(OFFSET('Hygiene Data'!$H$5,0,10*ROW('Hygiene Data'!H120)))),CONCATENATE("[",ROUND(OFFSET('Hygiene Data'!$H$5,0,10*ROW('Hygiene Data'!H120)),0),"]"),IF(AND(ISTEXT(OFFSET('Hygiene Data'!$B$2,0,10*ROW('Hygiene Data'!H120))),EA126="",ISNUMBER(OFFSET('Hygiene Data'!$H$5,0,10*ROW('Hygiene Data'!H120)))),OFFSET('Hygiene Data'!$H$5,0,10*ROW('Hygiene Data'!H120)),NA())))</f>
        <v>#N/A</v>
      </c>
      <c r="BM126" s="84" t="e">
        <f ca="true">+IF(AND(ISTEXT(OFFSET('Hygiene Data'!$B$2,0,10*ROW('Hygiene Data'!H120))),EB126="Yes"),OFFSET('Hygiene Data'!$H$7,0,10*ROW('Hygiene Data'!H120)),IF(AND(ISTEXT(OFFSET('Hygiene Data'!$B$2,0,10*ROW('Hygiene Data'!H120))),EB126="No",ISNUMBER(OFFSET('Hygiene Data'!$H$7,0,10*ROW('Hygiene Data'!H120)))),CONCATENATE("[",ROUND(OFFSET('Hygiene Data'!$H$7,0,10*ROW('Hygiene Data'!H120)),0),"]"),IF(AND(ISTEXT(OFFSET('Hygiene Data'!$B$2,0,10*ROW('Hygiene Data'!H120))),EB126="",ISNUMBER(OFFSET('Hygiene Data'!$H$7,0,10*ROW('Hygiene Data'!H120)))),OFFSET('Hygiene Data'!$H$7,0,10*ROW('Hygiene Data'!H120)),NA())))</f>
        <v>#N/A</v>
      </c>
      <c r="BN126" s="84" t="e">
        <f ca="true">+IF(AND(ISTEXT(OFFSET('Hygiene Data'!$B$2,0,10*ROW('Hygiene Data'!H120))),EC126="Yes"),OFFSET('Hygiene Data'!$H$9,0,10*ROW('Hygiene Data'!H120)),IF(AND(ISTEXT(OFFSET('Hygiene Data'!$B$2,0,10*ROW('Hygiene Data'!H120))),EC126="No",ISNUMBER(OFFSET('Hygiene Data'!$H$9,0,10*ROW('Hygiene Data'!H120)))),CONCATENATE("[",ROUND(OFFSET('Hygiene Data'!$H$9,0,10*ROW('Hygiene Data'!H120)),0),"]"),IF(AND(ISTEXT(OFFSET('Hygiene Data'!$B$2,0,10*ROW('Hygiene Data'!H120))),EC126="",ISNUMBER(OFFSET('Hygiene Data'!$H$9,0,10*ROW('Hygiene Data'!H120)))),OFFSET('Hygiene Data'!$H$9,0,10*ROW('Hygiene Data'!H120)),NA())))</f>
        <v>#N/A</v>
      </c>
      <c r="BO126" s="84" t="e">
        <f ca="true">+IF(AND(ISTEXT(OFFSET('Hygiene Data'!$B$2,0,10*ROW('Hygiene Data'!I120))),ED126="Yes"),OFFSET('Hygiene Data'!$I$5,0,10*ROW('Hygiene Data'!I120)),IF(AND(ISTEXT(OFFSET('Hygiene Data'!$B$2,0,10*ROW('Hygiene Data'!I120))),ED126="No",ISNUMBER(OFFSET('Hygiene Data'!$I$5,0,10*ROW('Hygiene Data'!I120)))),CONCATENATE("[",ROUND(OFFSET('Hygiene Data'!$I$5,0,10*ROW('Hygiene Data'!I120)),0),"]"),IF(AND(ISTEXT(OFFSET('Hygiene Data'!$B$2,0,10*ROW('Hygiene Data'!I120))),ED126="",ISNUMBER(OFFSET('Hygiene Data'!$I$5,0,10*ROW('Hygiene Data'!I120)))),OFFSET('Hygiene Data'!$I$5,0,10*ROW('Hygiene Data'!I120)),NA())))</f>
        <v>#N/A</v>
      </c>
      <c r="BP126" s="84" t="e">
        <f ca="true">+IF(AND(ISTEXT(OFFSET('Hygiene Data'!$B$2,0,10*ROW('Hygiene Data'!I120))),EE126="Yes"),OFFSET('Hygiene Data'!$I$7,0,10*ROW('Hygiene Data'!I120)),IF(AND(ISTEXT(OFFSET('Hygiene Data'!$B$2,0,10*ROW('Hygiene Data'!I120))),EE126="No",ISNUMBER(OFFSET('Hygiene Data'!$I$7,0,10*ROW('Hygiene Data'!I120)))),CONCATENATE("[",ROUND(OFFSET('Hygiene Data'!$I$7,0,10*ROW('Hygiene Data'!I120)),0),"]"),IF(AND(ISTEXT(OFFSET('Hygiene Data'!$B$2,0,10*ROW('Hygiene Data'!I120))),EE126="",ISNUMBER(OFFSET('Hygiene Data'!$I$7,0,10*ROW('Hygiene Data'!I120)))),OFFSET('Hygiene Data'!$I$7,0,10*ROW('Hygiene Data'!I120)),NA())))</f>
        <v>#N/A</v>
      </c>
      <c r="BQ126" s="84" t="e">
        <f ca="true">+IF(AND(ISTEXT(OFFSET('Hygiene Data'!$B$2,0,10*ROW('Hygiene Data'!I120))),EF126="Yes"),OFFSET('Hygiene Data'!$I$9,0,10*ROW('Hygiene Data'!I120)),IF(AND(ISTEXT(OFFSET('Hygiene Data'!$B$2,0,10*ROW('Hygiene Data'!I120))),EF126="No",ISNUMBER(OFFSET('Hygiene Data'!$I$9,0,10*ROW('Hygiene Data'!I120)))),CONCATENATE("[",ROUND(OFFSET('Hygiene Data'!$I$9,0,10*ROW('Hygiene Data'!I120)),0),"]"),IF(AND(ISTEXT(OFFSET('Hygiene Data'!$B$2,0,10*ROW('Hygiene Data'!I120))),EF126="",ISNUMBER(OFFSET('Hygiene Data'!$I$9,0,10*ROW('Hygiene Data'!I120)))),OFFSET('Hygiene Data'!$I$9,0,10*ROW('Hygiene Data'!I120)),NA())))</f>
        <v>#N/A</v>
      </c>
      <c r="BR126" s="269"/>
      <c r="BS126" s="269" t="str">
        <f ca="true">+IF(OFFSET('Water Data'!$D$27,0,10*ROW('Water Data'!D120))="","",OFFSET('Water Data'!$D$27,0,10*ROW('Water Data'!D120)))</f>
        <v/>
      </c>
      <c r="BT126" s="269" t="str">
        <f ca="true">+IF(OFFSET('Water Data'!$D$28,0,10*ROW('Water Data'!D120))="","",OFFSET('Water Data'!$D$28,0,10*ROW('Water Data'!D120)))</f>
        <v/>
      </c>
      <c r="BU126" s="269" t="str">
        <f ca="true">+IF(OFFSET('Water Data'!$D$29,0,10*ROW('Water Data'!D120))="","",OFFSET('Water Data'!$D$29,0,10*ROW('Water Data'!D120)))</f>
        <v/>
      </c>
      <c r="BV126" s="269" t="str">
        <f ca="true">+IF(OFFSET('Water Data'!$E$27,0,10*ROW('Water Data'!E120))="","",OFFSET('Water Data'!$E$27,0,10*ROW('Water Data'!E120)))</f>
        <v/>
      </c>
      <c r="BW126" s="269" t="str">
        <f ca="true">+IF(OFFSET('Water Data'!$E$28,0,10*ROW('Water Data'!E120))="","",OFFSET('Water Data'!$E$28,0,10*ROW('Water Data'!E120)))</f>
        <v/>
      </c>
      <c r="BX126" s="269" t="str">
        <f ca="true">+IF(OFFSET('Water Data'!$E$29,0,10*ROW('Water Data'!E120))="","",OFFSET('Water Data'!$E$29,0,10*ROW('Water Data'!E120)))</f>
        <v/>
      </c>
      <c r="BY126" s="269" t="str">
        <f ca="true">+IF(OFFSET('Water Data'!$F$27,0,10*ROW('Water Data'!F120))="","",OFFSET('Water Data'!$F$27,0,10*ROW('Water Data'!F120)))</f>
        <v/>
      </c>
      <c r="BZ126" s="269" t="str">
        <f ca="true">+IF(OFFSET('Water Data'!$F$28,0,10*ROW('Water Data'!F120))="","",OFFSET('Water Data'!$F$28,0,10*ROW('Water Data'!F120)))</f>
        <v/>
      </c>
      <c r="CA126" s="269" t="str">
        <f ca="true">+IF(OFFSET('Water Data'!$F$29,0,10*ROW('Water Data'!F120))="","",OFFSET('Water Data'!$F$29,0,10*ROW('Water Data'!F120)))</f>
        <v/>
      </c>
      <c r="CB126" s="269" t="str">
        <f ca="true">+IF(OFFSET('Water Data'!$G$27,0,10*ROW('Water Data'!G120))="","",OFFSET('Water Data'!$G$27,0,10*ROW('Water Data'!G120)))</f>
        <v/>
      </c>
      <c r="CC126" s="269" t="str">
        <f ca="true">+IF(OFFSET('Water Data'!$G$28,0,10*ROW('Water Data'!G120))="","",OFFSET('Water Data'!$G$28,0,10*ROW('Water Data'!G120)))</f>
        <v/>
      </c>
      <c r="CD126" s="269" t="str">
        <f ca="true">+IF(OFFSET('Water Data'!$G$29,0,10*ROW('Water Data'!G120))="","",OFFSET('Water Data'!$G$29,0,10*ROW('Water Data'!G120)))</f>
        <v/>
      </c>
      <c r="CE126" s="269" t="str">
        <f ca="true">+IF(OFFSET('Water Data'!$H$27,0,10*ROW('Water Data'!H120))="","",OFFSET('Water Data'!$H$27,0,10*ROW('Water Data'!H120)))</f>
        <v/>
      </c>
      <c r="CF126" s="269" t="str">
        <f ca="true">+IF(OFFSET('Water Data'!$H$28,0,10*ROW('Water Data'!H120))="","",OFFSET('Water Data'!$H$28,0,10*ROW('Water Data'!H120)))</f>
        <v/>
      </c>
      <c r="CG126" s="269" t="str">
        <f ca="true">+IF(OFFSET('Water Data'!$H$29,0,10*ROW('Water Data'!H120))="","",OFFSET('Water Data'!$H$29,0,10*ROW('Water Data'!H120)))</f>
        <v/>
      </c>
      <c r="CH126" s="269" t="str">
        <f ca="true">+IF(OFFSET('Water Data'!$I$27,0,10*ROW('Water Data'!I120))="","",OFFSET('Water Data'!$I$27,0,10*ROW('Water Data'!I120)))</f>
        <v/>
      </c>
      <c r="CI126" s="269" t="str">
        <f ca="true">+IF(OFFSET('Water Data'!$I$28,0,10*ROW('Water Data'!I120))="","",OFFSET('Water Data'!$I$28,0,10*ROW('Water Data'!I120)))</f>
        <v/>
      </c>
      <c r="CJ126" s="269" t="str">
        <f ca="true">+IF(OFFSET('Water Data'!$I$29,0,10*ROW('Water Data'!I120))="","",OFFSET('Water Data'!$I$29,0,10*ROW('Water Data'!I120)))</f>
        <v/>
      </c>
      <c r="CK126" s="269" t="str">
        <f ca="true">+IF(OFFSET('Sanitation Data'!$D$28,0,10*ROW('Sanitation Data'!D120))="","",OFFSET('Sanitation Data'!$D$28,0,10*ROW('Sanitation Data'!D120)))</f>
        <v/>
      </c>
      <c r="CL126" s="269" t="str">
        <f ca="true">+IF(OFFSET('Sanitation Data'!$D$29,0,10*ROW('Sanitation Data'!D120))="","",OFFSET('Sanitation Data'!$D$29,0,10*ROW('Sanitation Data'!D120)))</f>
        <v/>
      </c>
      <c r="CM126" s="269" t="str">
        <f ca="true">+IF(OFFSET('Sanitation Data'!$D$30,0,10*ROW('Sanitation Data'!D120))="","",OFFSET('Sanitation Data'!$D$30,0,10*ROW('Sanitation Data'!D120)))</f>
        <v/>
      </c>
      <c r="CN126" s="269" t="str">
        <f ca="true">+IF(OFFSET('Sanitation Data'!$D$31,0,10*ROW('Sanitation Data'!D120))="","",OFFSET('Sanitation Data'!$D$31,0,10*ROW('Sanitation Data'!D120)))</f>
        <v/>
      </c>
      <c r="CO126" s="269" t="str">
        <f ca="true">+IF(OFFSET('Sanitation Data'!$D$32,0,10*ROW('Sanitation Data'!D120))="","",OFFSET('Sanitation Data'!$D$32,0,10*ROW('Sanitation Data'!D120)))</f>
        <v/>
      </c>
      <c r="CP126" s="269" t="str">
        <f ca="true">+IF(OFFSET('Sanitation Data'!$E$28,0,10*ROW('Sanitation Data'!E120))="","",OFFSET('Sanitation Data'!$E$28,0,10*ROW('Sanitation Data'!E120)))</f>
        <v/>
      </c>
      <c r="CQ126" s="269" t="str">
        <f ca="true">+IF(OFFSET('Sanitation Data'!$E$29,0,10*ROW('Sanitation Data'!E120))="","",OFFSET('Sanitation Data'!$E$29,0,10*ROW('Sanitation Data'!E120)))</f>
        <v/>
      </c>
      <c r="CR126" s="269" t="str">
        <f ca="true">+IF(OFFSET('Sanitation Data'!$E$30,0,10*ROW('Sanitation Data'!E120))="","",OFFSET('Sanitation Data'!$E$30,0,10*ROW('Sanitation Data'!E120)))</f>
        <v/>
      </c>
      <c r="CS126" s="269" t="str">
        <f ca="true">+IF(OFFSET('Sanitation Data'!$E$31,0,10*ROW('Sanitation Data'!E120))="","",OFFSET('Sanitation Data'!$E$31,0,10*ROW('Sanitation Data'!E120)))</f>
        <v/>
      </c>
      <c r="CT126" s="269" t="str">
        <f ca="true">+IF(OFFSET('Sanitation Data'!$E$32,0,10*ROW('Sanitation Data'!E120))="","",OFFSET('Sanitation Data'!$E$32,0,10*ROW('Sanitation Data'!E120)))</f>
        <v/>
      </c>
      <c r="CU126" s="269" t="str">
        <f ca="true">+IF(OFFSET('Sanitation Data'!$F$28,0,10*ROW('Sanitation Data'!F120))="","",OFFSET('Sanitation Data'!$F$28,0,10*ROW('Sanitation Data'!F120)))</f>
        <v/>
      </c>
      <c r="CV126" s="269" t="str">
        <f ca="true">+IF(OFFSET('Sanitation Data'!$F$29,0,10*ROW('Sanitation Data'!F120))="","",OFFSET('Sanitation Data'!$F$29,0,10*ROW('Sanitation Data'!F120)))</f>
        <v/>
      </c>
      <c r="CW126" s="269" t="str">
        <f ca="true">+IF(OFFSET('Sanitation Data'!$F$30,0,10*ROW('Sanitation Data'!F120))="","",OFFSET('Sanitation Data'!$F$30,0,10*ROW('Sanitation Data'!F120)))</f>
        <v/>
      </c>
      <c r="CX126" s="269" t="str">
        <f ca="true">+IF(OFFSET('Sanitation Data'!$F$31,0,10*ROW('Sanitation Data'!F120))="","",OFFSET('Sanitation Data'!$F$31,0,10*ROW('Sanitation Data'!F120)))</f>
        <v/>
      </c>
      <c r="CY126" s="269" t="str">
        <f ca="true">+IF(OFFSET('Sanitation Data'!$F$32,0,10*ROW('Sanitation Data'!F120))="","",OFFSET('Sanitation Data'!$F$32,0,10*ROW('Sanitation Data'!F120)))</f>
        <v/>
      </c>
      <c r="CZ126" s="269" t="str">
        <f ca="true">+IF(OFFSET('Sanitation Data'!$G$28,0,10*ROW('Sanitation Data'!G120))="","",OFFSET('Sanitation Data'!$G$28,0,10*ROW('Sanitation Data'!G120)))</f>
        <v/>
      </c>
      <c r="DA126" s="269" t="str">
        <f ca="true">+IF(OFFSET('Sanitation Data'!$G$29,0,10*ROW('Sanitation Data'!G120))="","",OFFSET('Sanitation Data'!$G$29,0,10*ROW('Sanitation Data'!G120)))</f>
        <v/>
      </c>
      <c r="DB126" s="269" t="str">
        <f ca="true">+IF(OFFSET('Sanitation Data'!$G$30,0,10*ROW('Sanitation Data'!G120))="","",OFFSET('Sanitation Data'!$G$30,0,10*ROW('Sanitation Data'!G120)))</f>
        <v/>
      </c>
      <c r="DC126" s="269" t="str">
        <f ca="true">+IF(OFFSET('Sanitation Data'!$G$31,0,10*ROW('Sanitation Data'!G120))="","",OFFSET('Sanitation Data'!$G$31,0,10*ROW('Sanitation Data'!G120)))</f>
        <v/>
      </c>
      <c r="DD126" s="269" t="str">
        <f ca="true">+IF(OFFSET('Sanitation Data'!$G$32,0,10*ROW('Sanitation Data'!G120))="","",OFFSET('Sanitation Data'!$G$32,0,10*ROW('Sanitation Data'!G120)))</f>
        <v/>
      </c>
      <c r="DE126" s="269" t="str">
        <f ca="true">+IF(OFFSET('Sanitation Data'!$H$28,0,10*ROW('Sanitation Data'!H120))="","",OFFSET('Sanitation Data'!$H$28,0,10*ROW('Sanitation Data'!H120)))</f>
        <v/>
      </c>
      <c r="DF126" s="269" t="str">
        <f ca="true">+IF(OFFSET('Sanitation Data'!$H$29,0,10*ROW('Sanitation Data'!H120))="","",OFFSET('Sanitation Data'!$H$29,0,10*ROW('Sanitation Data'!H120)))</f>
        <v/>
      </c>
      <c r="DG126" s="269" t="str">
        <f ca="true">+IF(OFFSET('Sanitation Data'!$H$30,0,10*ROW('Sanitation Data'!H120))="","",OFFSET('Sanitation Data'!$H$30,0,10*ROW('Sanitation Data'!H120)))</f>
        <v/>
      </c>
      <c r="DH126" s="269" t="str">
        <f ca="true">+IF(OFFSET('Sanitation Data'!$H$31,0,10*ROW('Sanitation Data'!H120))="","",OFFSET('Sanitation Data'!$H$31,0,10*ROW('Sanitation Data'!H120)))</f>
        <v/>
      </c>
      <c r="DI126" s="269" t="str">
        <f ca="true">+IF(OFFSET('Sanitation Data'!$H$32,0,10*ROW('Sanitation Data'!H120))="","",OFFSET('Sanitation Data'!$H$32,0,10*ROW('Sanitation Data'!H120)))</f>
        <v/>
      </c>
      <c r="DJ126" s="269" t="str">
        <f ca="true">+IF(OFFSET('Sanitation Data'!$I$28,0,10*ROW('Sanitation Data'!I120))="","",OFFSET('Sanitation Data'!$I$28,0,10*ROW('Sanitation Data'!I120)))</f>
        <v/>
      </c>
      <c r="DK126" s="269" t="str">
        <f ca="true">+IF(OFFSET('Sanitation Data'!$I$29,0,10*ROW('Sanitation Data'!I120))="","",OFFSET('Sanitation Data'!$I$29,0,10*ROW('Sanitation Data'!I120)))</f>
        <v/>
      </c>
      <c r="DL126" s="269" t="str">
        <f ca="true">+IF(OFFSET('Sanitation Data'!$I$30,0,10*ROW('Sanitation Data'!I120))="","",OFFSET('Sanitation Data'!$I$30,0,10*ROW('Sanitation Data'!I120)))</f>
        <v/>
      </c>
      <c r="DM126" s="269" t="str">
        <f ca="true">+IF(OFFSET('Sanitation Data'!$I$31,0,10*ROW('Sanitation Data'!I120))="","",OFFSET('Sanitation Data'!$I$31,0,10*ROW('Sanitation Data'!I120)))</f>
        <v/>
      </c>
      <c r="DN126" s="269" t="str">
        <f ca="true">+IF(OFFSET('Sanitation Data'!$I$32,0,10*ROW('Sanitation Data'!I120))="","",OFFSET('Sanitation Data'!$I$32,0,10*ROW('Sanitation Data'!I120)))</f>
        <v/>
      </c>
      <c r="DO126" s="269" t="str">
        <f ca="true">+IF(OFFSET('Hygiene Data'!$D$11,0,10*ROW('Hygiene Data'!D120))="","",OFFSET('Hygiene Data'!$D$11,0,10*ROW('Hygiene Data'!D120)))</f>
        <v/>
      </c>
      <c r="DP126" s="269" t="str">
        <f ca="true">+IF(OFFSET('Hygiene Data'!$D$12,0,10*ROW('Hygiene Data'!D120))="","",OFFSET('Hygiene Data'!$D$12,0,10*ROW('Hygiene Data'!D120)))</f>
        <v/>
      </c>
      <c r="DQ126" s="269" t="str">
        <f ca="true">+IF(OFFSET('Hygiene Data'!$D$13,0,10*ROW('Hygiene Data'!D120))="","",OFFSET('Hygiene Data'!$D$13,0,10*ROW('Hygiene Data'!D120)))</f>
        <v/>
      </c>
      <c r="DR126" s="269" t="str">
        <f ca="true">+IF(OFFSET('Hygiene Data'!$E$11,0,10*ROW('Hygiene Data'!E120))="","",OFFSET('Hygiene Data'!$E$11,0,10*ROW('Hygiene Data'!E120)))</f>
        <v/>
      </c>
      <c r="DS126" s="269" t="str">
        <f ca="true">+IF(OFFSET('Hygiene Data'!$E$12,0,10*ROW('Hygiene Data'!E120))="","",OFFSET('Hygiene Data'!$E$12,0,10*ROW('Hygiene Data'!E120)))</f>
        <v/>
      </c>
      <c r="DT126" s="269" t="str">
        <f ca="true">+IF(OFFSET('Hygiene Data'!$E$13,0,10*ROW('Hygiene Data'!E120))="","",OFFSET('Hygiene Data'!$E$13,0,10*ROW('Hygiene Data'!E120)))</f>
        <v/>
      </c>
      <c r="DU126" s="269" t="str">
        <f ca="true">+IF(OFFSET('Hygiene Data'!$F$11,0,10*ROW('Hygiene Data'!F120))="","",OFFSET('Hygiene Data'!$F$11,0,10*ROW('Hygiene Data'!F120)))</f>
        <v/>
      </c>
      <c r="DV126" s="269" t="str">
        <f ca="true">+IF(OFFSET('Hygiene Data'!$F$12,0,10*ROW('Hygiene Data'!F120))="","",OFFSET('Hygiene Data'!$F$12,0,10*ROW('Hygiene Data'!F120)))</f>
        <v/>
      </c>
      <c r="DW126" s="269" t="str">
        <f ca="true">+IF(OFFSET('Hygiene Data'!$F$13,0,10*ROW('Hygiene Data'!F120))="","",OFFSET('Hygiene Data'!$F$13,0,10*ROW('Hygiene Data'!F120)))</f>
        <v/>
      </c>
      <c r="DX126" s="269" t="str">
        <f ca="true">+IF(OFFSET('Hygiene Data'!$G$11,0,10*ROW('Hygiene Data'!G120))="","",OFFSET('Hygiene Data'!$G$11,0,10*ROW('Hygiene Data'!G120)))</f>
        <v/>
      </c>
      <c r="DY126" s="269" t="str">
        <f ca="true">+IF(OFFSET('Hygiene Data'!$G$12,0,10*ROW('Hygiene Data'!G120))="","",OFFSET('Hygiene Data'!$G$12,0,10*ROW('Hygiene Data'!G120)))</f>
        <v/>
      </c>
      <c r="DZ126" s="269" t="str">
        <f ca="true">+IF(OFFSET('Hygiene Data'!$G$13,0,10*ROW('Hygiene Data'!G120))="","",OFFSET('Hygiene Data'!$G$13,0,10*ROW('Hygiene Data'!G120)))</f>
        <v/>
      </c>
      <c r="EA126" s="269" t="str">
        <f ca="true">+IF(OFFSET('Hygiene Data'!$H$11,0,10*ROW('Hygiene Data'!H120))="","",OFFSET('Hygiene Data'!$H$11,0,10*ROW('Hygiene Data'!H120)))</f>
        <v/>
      </c>
      <c r="EB126" s="269" t="str">
        <f ca="true">+IF(OFFSET('Hygiene Data'!$H$12,0,10*ROW('Hygiene Data'!H120))="","",OFFSET('Hygiene Data'!$H$12,0,10*ROW('Hygiene Data'!H120)))</f>
        <v/>
      </c>
      <c r="EC126" s="269" t="str">
        <f ca="true">+IF(OFFSET('Hygiene Data'!$H$13,0,10*ROW('Hygiene Data'!H120))="","",OFFSET('Hygiene Data'!$H$13,0,10*ROW('Hygiene Data'!H120)))</f>
        <v/>
      </c>
      <c r="ED126" s="269" t="str">
        <f ca="true">+IF(OFFSET('Hygiene Data'!$I$11,0,10*ROW('Hygiene Data'!I120))="","",OFFSET('Hygiene Data'!$I$11,0,10*ROW('Hygiene Data'!I120)))</f>
        <v/>
      </c>
      <c r="EE126" s="269" t="str">
        <f ca="true">+IF(OFFSET('Hygiene Data'!$I$12,0,10*ROW('Hygiene Data'!I120))="","",OFFSET('Hygiene Data'!$I$12,0,10*ROW('Hygiene Data'!I120)))</f>
        <v/>
      </c>
      <c r="EF126" s="269" t="str">
        <f ca="true">+IF(OFFSET('Hygiene Data'!$I$13,0,10*ROW('Hygiene Data'!I120))="","",OFFSET('Hygiene Data'!$I$13,0,10*ROW('Hygiene Data'!I120)))</f>
        <v/>
      </c>
    </row>
    <row xmlns:x14ac="http://schemas.microsoft.com/office/spreadsheetml/2009/9/ac" r="127" x14ac:dyDescent="0.2">
      <c r="A127" s="36" t="str">
        <f ca="true">+IF(OFFSET('Water Data'!$B$2,0,10*ROW('Water Data'!E121))="","",OFFSET('Water Data'!$B$2,0,10*ROW('Water Data'!E121)))</f>
        <v/>
      </c>
      <c r="B127" s="36" t="str">
        <f ca="true">+IF(OFFSET('Water Data'!$C$2,0,10*ROW('Water Data'!F121))="","",OFFSET('Water Data'!$C$2,0,10*ROW('Water Data'!F121)))</f>
        <v/>
      </c>
      <c r="C127" s="325" t="str">
        <f t="shared" ca="true" si="1"/>
        <v/>
      </c>
      <c r="D127" s="82" t="e">
        <f ca="true">+IF(AND(ISTEXT(OFFSET('Water Data'!$B$2,0,10*ROW('Water Data'!D121))),BS127="Yes"),100-OFFSET('Water Data'!$D$4,0,10*ROW('Water Data'!D121)),IF(AND(ISTEXT(OFFSET('Water Data'!$B$2,0,10*ROW('Water Data'!D121))),BS127="No",ISNUMBER(OFFSET('Water Data'!$D$4,0,10*ROW('Water Data'!D121)))),CONCATENATE("[",ROUND(100-OFFSET('Water Data'!$D$4,0,10*ROW('Water Data'!D121)),0),"]"),IF(AND(ISTEXT(OFFSET('Water Data'!$B$2,0,10*ROW('Water Data'!D121))),BS127="",ISNUMBER(OFFSET('Water Data'!$D$4,0,10*ROW('Water Data'!D121)))),100-OFFSET('Water Data'!$D$4,0,10*ROW('Water Data'!D121)),NA())))</f>
        <v>#N/A</v>
      </c>
      <c r="E127" s="82" t="e">
        <f ca="true">+IF(AND(ISTEXT(OFFSET('Water Data'!$B$2,0,10*ROW('Water Data'!E121))),BT127="Yes"),OFFSET('Water Data'!$D$6,0,10*ROW('Water Data'!D121)),IF(AND(ISTEXT(OFFSET('Water Data'!$B$2,0,10*ROW('Water Data'!D121))),BT127="No",ISNUMBER(OFFSET('Water Data'!$D$6,0,10*ROW('Water Data'!D121)))),CONCATENATE("[",ROUND(OFFSET('Water Data'!$D$6,0,10*ROW('Water Data'!D121)),0),"]"),IF(AND(ISTEXT(OFFSET('Water Data'!$B$2,0,10*ROW('Water Data'!D121))),BT127="",ISNUMBER(OFFSET('Water Data'!$D$6,0,10*ROW('Water Data'!D121)))),OFFSET('Water Data'!$D$6,0,10*ROW('Water Data'!D121)),NA())))</f>
        <v>#N/A</v>
      </c>
      <c r="F127" s="82" t="e">
        <f ca="true">+IF(AND(ISTEXT(OFFSET('Water Data'!$B$2,0,10*ROW('Water Data'!D121))),BU127="Yes"),OFFSET('Water Data'!$D$9,0,10*ROW('Water Data'!D121)),IF(AND(ISTEXT(OFFSET('Water Data'!$B$2,0,10*ROW('Water Data'!D121))),BU127="No",ISNUMBER(OFFSET('Water Data'!$D$9,0,10*ROW('Water Data'!D121)))),CONCATENATE("[",ROUND(OFFSET('Water Data'!$D$9,0,10*ROW('Water Data'!D121)),0),"]"),IF(AND(ISTEXT(OFFSET('Water Data'!$B$2,0,10*ROW('Water Data'!D121))),BU127="",ISNUMBER(OFFSET('Water Data'!$D$9,0,10*ROW('Water Data'!D121)))),OFFSET('Water Data'!$D$9,0,10*ROW('Water Data'!D121)),NA())))</f>
        <v>#N/A</v>
      </c>
      <c r="G127" s="82" t="e">
        <f ca="true">+IF(AND(ISTEXT(OFFSET('Water Data'!$B$2,0,10*ROW('Water Data'!E121))),BV127="Yes"),100-OFFSET('Water Data'!$E$4,0,10*ROW('Water Data'!E121)),IF(AND(ISTEXT(OFFSET('Water Data'!$B$2,0,10*ROW('Water Data'!E121))),BV127="No",ISNUMBER(OFFSET('Water Data'!$E$4,0,10*ROW('Water Data'!E121)))),CONCATENATE("[",ROUND(100-OFFSET('Water Data'!$E$4,0,10*ROW('Water Data'!E121)),0),"]"),IF(AND(ISTEXT(OFFSET('Water Data'!$B$2,0,10*ROW('Water Data'!E121))),BV127="",ISNUMBER(OFFSET('Water Data'!$E$4,0,10*ROW('Water Data'!E121)))),100-OFFSET('Water Data'!$E$4,0,10*ROW('Water Data'!E121)),NA())))</f>
        <v>#N/A</v>
      </c>
      <c r="H127" s="82" t="e">
        <f ca="true">+IF(AND(ISTEXT(OFFSET('Water Data'!$B$2,0,10*ROW('Water Data'!E121))),BW127="Yes"),OFFSET('Water Data'!$E$6,0,10*ROW('Water Data'!E121)),IF(AND(ISTEXT(OFFSET('Water Data'!$B$2,0,10*ROW('Water Data'!E121))),BW127="No",ISNUMBER(OFFSET('Water Data'!$E$6,0,10*ROW('Water Data'!E121)))),CONCATENATE("[",ROUND(OFFSET('Water Data'!$D$6,0,10*ROW('Water Data'!E121)),0),"]"),IF(AND(ISTEXT(OFFSET('Water Data'!$B$2,0,10*ROW('Water Data'!E121))),BW127="",ISNUMBER(OFFSET('Water Data'!$E$6,0,10*ROW('Water Data'!E121)))),OFFSET('Water Data'!$E$6,0,10*ROW('Water Data'!E121)),NA())))</f>
        <v>#N/A</v>
      </c>
      <c r="I127" s="82" t="e">
        <f ca="true">+IF(AND(ISTEXT(OFFSET('Water Data'!$B$2,0,10*ROW('Water Data'!E121))),BX127="Yes"),OFFSET('Water Data'!$E$9,0,10*ROW('Water Data'!E121)),IF(AND(ISTEXT(OFFSET('Water Data'!$B$2,0,10*ROW('Water Data'!E121))),BX127="No",ISNUMBER(OFFSET('Water Data'!$E$9,0,10*ROW('Water Data'!E121)))),CONCATENATE("[",ROUND(OFFSET('Water Data'!$E$9,0,10*ROW('Water Data'!E121)),0),"]"),IF(AND(ISTEXT(OFFSET('Water Data'!$B$2,0,10*ROW('Water Data'!E121))),BX127="",ISNUMBER(OFFSET('Water Data'!$E$9,0,10*ROW('Water Data'!E121)))),OFFSET('Water Data'!$E$9,0,10*ROW('Water Data'!E121)),NA())))</f>
        <v>#N/A</v>
      </c>
      <c r="J127" s="82" t="e">
        <f ca="true">+IF(AND(ISTEXT(OFFSET('Water Data'!$B$2,0,10*ROW('Water Data'!F121))),BY127="Yes"),100-OFFSET('Water Data'!$F$4,0,10*ROW('Water Data'!F121)),IF(AND(ISTEXT(OFFSET('Water Data'!$B$2,0,10*ROW('Water Data'!F121))),BY127="No",ISNUMBER(OFFSET('Water Data'!$F$4,0,10*ROW('Water Data'!F121)))),CONCATENATE("[",ROUND(100-OFFSET('Water Data'!$F$4,0,10*ROW('Water Data'!F121)),0),"]"),IF(AND(ISTEXT(OFFSET('Water Data'!$B$2,0,10*ROW('Water Data'!F121))),BY127="",ISNUMBER(OFFSET('Water Data'!$F$4,0,10*ROW('Water Data'!F121)))),100-OFFSET('Water Data'!$F$4,0,10*ROW('Water Data'!F121)),NA())))</f>
        <v>#N/A</v>
      </c>
      <c r="K127" s="82" t="e">
        <f ca="true">+IF(AND(ISTEXT(OFFSET('Water Data'!$B$2,0,10*ROW('Water Data'!F121))),BZ127="Yes"),OFFSET('Water Data'!$F$6,0,10*ROW('Water Data'!F121)),IF(AND(ISTEXT(OFFSET('Water Data'!$B$2,0,10*ROW('Water Data'!F121))),BZ127="No",ISNUMBER(OFFSET('Water Data'!$F$6,0,10*ROW('Water Data'!F121)))),CONCATENATE("[",ROUND(OFFSET('Water Data'!$F$6,0,10*ROW('Water Data'!F121)),0),"]"),IF(AND(ISTEXT(OFFSET('Water Data'!$B$2,0,10*ROW('Water Data'!F121))),BZ127="",ISNUMBER(OFFSET('Water Data'!$F$6,0,10*ROW('Water Data'!F121)))),OFFSET('Water Data'!$F$6,0,10*ROW('Water Data'!F121)),NA())))</f>
        <v>#N/A</v>
      </c>
      <c r="L127" s="82" t="e">
        <f ca="true">+IF(AND(ISTEXT(OFFSET('Water Data'!$B$2,0,10*ROW('Water Data'!F121))),CA127="Yes"),OFFSET('Water Data'!$F$9,0,10*ROW('Water Data'!F121)),IF(AND(ISTEXT(OFFSET('Water Data'!$B$2,0,10*ROW('Water Data'!F121))),CA127="No",ISNUMBER(OFFSET('Water Data'!$F$9,0,10*ROW('Water Data'!F121)))),CONCATENATE("[",ROUND(OFFSET('Water Data'!$F$9,0,10*ROW('Water Data'!F121)),0),"]"),IF(AND(ISTEXT(OFFSET('Water Data'!$B$2,0,10*ROW('Water Data'!F121))),CA127="",ISNUMBER(OFFSET('Water Data'!$F$9,0,10*ROW('Water Data'!F121)))),OFFSET('Water Data'!$F$9,0,10*ROW('Water Data'!F121)),NA())))</f>
        <v>#N/A</v>
      </c>
      <c r="M127" s="82" t="e">
        <f ca="true">+IF(AND(ISTEXT(OFFSET('Water Data'!$B$2,0,10*ROW('Water Data'!G121))),CB127="Yes"),100-OFFSET('Water Data'!$G$4,0,10*ROW('Water Data'!G121)),IF(AND(ISTEXT(OFFSET('Water Data'!$B$2,0,10*ROW('Water Data'!G121))),CB127="No",ISNUMBER(OFFSET('Water Data'!$G$4,0,10*ROW('Water Data'!G121)))),CONCATENATE("[",ROUND(100-OFFSET('Water Data'!$G$4,0,10*ROW('Water Data'!G121)),0),"]"),IF(AND(ISTEXT(OFFSET('Water Data'!$B$2,0,10*ROW('Water Data'!G121))),CB127="",ISNUMBER(OFFSET('Water Data'!$G$4,0,10*ROW('Water Data'!G121)))),100-OFFSET('Water Data'!$G$4,0,10*ROW('Water Data'!G121)),NA())))</f>
        <v>#N/A</v>
      </c>
      <c r="N127" s="82" t="e">
        <f ca="true">+IF(AND(ISTEXT(OFFSET('Water Data'!$B$2,0,10*ROW('Water Data'!G121))),CC127="Yes"),OFFSET('Water Data'!$G$6,0,10*ROW('Water Data'!G121)),IF(AND(ISTEXT(OFFSET('Water Data'!$B$2,0,10*ROW('Water Data'!G121))),CC127="No",ISNUMBER(OFFSET('Water Data'!$G$6,0,10*ROW('Water Data'!G121)))),CONCATENATE("[",ROUND(OFFSET('Water Data'!$G$6,0,10*ROW('Water Data'!G121)),0),"]"),IF(AND(ISTEXT(OFFSET('Water Data'!$B$2,0,10*ROW('Water Data'!G121))),CC127="",ISNUMBER(OFFSET('Water Data'!$G$6,0,10*ROW('Water Data'!G121)))),OFFSET('Water Data'!$G$6,0,10*ROW('Water Data'!G121)),NA())))</f>
        <v>#N/A</v>
      </c>
      <c r="O127" s="82" t="e">
        <f ca="true">+IF(AND(ISTEXT(OFFSET('Water Data'!$B$2,0,10*ROW('Water Data'!G121))),CD127="Yes"),OFFSET('Water Data'!$G$9,0,10*ROW('Water Data'!G121)),IF(AND(ISTEXT(OFFSET('Water Data'!$B$2,0,10*ROW('Water Data'!G121))),CD127="No",ISNUMBER(OFFSET('Water Data'!$G$9,0,10*ROW('Water Data'!G121)))),CONCATENATE("[",ROUND(OFFSET('Water Data'!$G$9,0,10*ROW('Water Data'!G121)),0),"]"),IF(AND(ISTEXT(OFFSET('Water Data'!$B$2,0,10*ROW('Water Data'!G121))),CD127="",ISNUMBER(OFFSET('Water Data'!$G$9,0,10*ROW('Water Data'!G121)))),OFFSET('Water Data'!$G$9,0,10*ROW('Water Data'!G121)),NA())))</f>
        <v>#N/A</v>
      </c>
      <c r="P127" s="82" t="e">
        <f ca="true">+IF(AND(ISTEXT(OFFSET('Water Data'!$B$2,0,10*ROW('Water Data'!H121))),CE127="Yes"),100-OFFSET('Water Data'!$H$4,0,10*ROW('Water Data'!H121)),IF(AND(ISTEXT(OFFSET('Water Data'!$B$2,0,10*ROW('Water Data'!H121))),CE127="No",ISNUMBER(OFFSET('Water Data'!$H$4,0,10*ROW('Water Data'!H121)))),CONCATENATE("[",ROUND(100-OFFSET('Water Data'!$H$4,0,10*ROW('Water Data'!H121)),0),"]"),IF(AND(ISTEXT(OFFSET('Water Data'!$B$2,0,10*ROW('Water Data'!H121))),CE127="",ISNUMBER(OFFSET('Water Data'!$H$4,0,10*ROW('Water Data'!H121)))),100-OFFSET('Water Data'!$H$4,0,10*ROW('Water Data'!H121)),NA())))</f>
        <v>#N/A</v>
      </c>
      <c r="Q127" s="82" t="e">
        <f ca="true">+IF(AND(ISTEXT(OFFSET('Water Data'!$B$2,0,10*ROW('Water Data'!H121))),CF127="Yes"),OFFSET('Water Data'!$H$6,0,10*ROW('Water Data'!H121)),IF(AND(ISTEXT(OFFSET('Water Data'!$B$2,0,10*ROW('Water Data'!H121))),CF127="No",ISNUMBER(OFFSET('Water Data'!$H$6,0,10*ROW('Water Data'!H121)))),CONCATENATE("[",ROUND(OFFSET('Water Data'!$H$6,0,10*ROW('Water Data'!H121)),0),"]"),IF(AND(ISTEXT(OFFSET('Water Data'!$B$2,0,10*ROW('Water Data'!H121))),CF127="",ISNUMBER(OFFSET('Water Data'!$H$6,0,10*ROW('Water Data'!H121)))),OFFSET('Water Data'!$H$6,0,10*ROW('Water Data'!H121)),NA())))</f>
        <v>#N/A</v>
      </c>
      <c r="R127" s="82" t="e">
        <f ca="true">+IF(AND(ISTEXT(OFFSET('Water Data'!$B$2,0,10*ROW('Water Data'!H121))),CG127="Yes"),OFFSET('Water Data'!$H$9,0,10*ROW('Water Data'!H121)),IF(AND(ISTEXT(OFFSET('Water Data'!$B$2,0,10*ROW('Water Data'!H121))),CG127="No",ISNUMBER(OFFSET('Water Data'!$H$9,0,10*ROW('Water Data'!H121)))),CONCATENATE("[",ROUND(OFFSET('Water Data'!$H$9,0,10*ROW('Water Data'!H121)),0),"]"),IF(AND(ISTEXT(OFFSET('Water Data'!$B$2,0,10*ROW('Water Data'!H121))),CG127="",ISNUMBER(OFFSET('Water Data'!$H$9,0,10*ROW('Water Data'!H121)))),OFFSET('Water Data'!$H$9,0,10*ROW('Water Data'!H121)),NA())))</f>
        <v>#N/A</v>
      </c>
      <c r="S127" s="82" t="e">
        <f ca="true">+IF(AND(ISTEXT(OFFSET('Water Data'!$B$2,0,10*ROW('Water Data'!I121))),CH127="Yes"),100-OFFSET('Water Data'!$I$4,0,10*ROW('Water Data'!I121)),IF(AND(ISTEXT(OFFSET('Water Data'!$B$2,0,10*ROW('Water Data'!I121))),CH127="No",ISNUMBER(OFFSET('Water Data'!$I$4,0,10*ROW('Water Data'!I121)))),CONCATENATE("[",ROUND(100-OFFSET('Water Data'!$I$4,0,10*ROW('Water Data'!I121)),0),"]"),IF(AND(ISTEXT(OFFSET('Water Data'!$B$2,0,10*ROW('Water Data'!I121))),CH127="",ISNUMBER(OFFSET('Water Data'!$I$4,0,10*ROW('Water Data'!I121)))),100-OFFSET('Water Data'!$I$4,0,10*ROW('Water Data'!I121)),NA())))</f>
        <v>#N/A</v>
      </c>
      <c r="T127" s="82" t="e">
        <f ca="true">+IF(AND(ISTEXT(OFFSET('Water Data'!$B$2,0,10*ROW('Water Data'!I121))),CI127="Yes"),OFFSET('Water Data'!$I$6,0,10*ROW('Water Data'!I121)),IF(AND(ISTEXT(OFFSET('Water Data'!$B$2,0,10*ROW('Water Data'!I121))),CI127="No",ISNUMBER(OFFSET('Water Data'!$I$6,0,10*ROW('Water Data'!I121)))),CONCATENATE("[",ROUND(OFFSET('Water Data'!$I$6,0,10*ROW('Water Data'!I121)),0),"]"),IF(AND(ISTEXT(OFFSET('Water Data'!$B$2,0,10*ROW('Water Data'!I121))),CI127="",ISNUMBER(OFFSET('Water Data'!$I$6,0,10*ROW('Water Data'!I121)))),OFFSET('Water Data'!$I$6,0,10*ROW('Water Data'!I121)),NA())))</f>
        <v>#N/A</v>
      </c>
      <c r="U127" s="82" t="e">
        <f ca="true">+IF(AND(ISTEXT(OFFSET('Water Data'!$B$2,0,10*ROW('Water Data'!I121))),CJ127="Yes"),OFFSET('Water Data'!$I$9,0,10*ROW('Water Data'!I121)),IF(AND(ISTEXT(OFFSET('Water Data'!$B$2,0,10*ROW('Water Data'!I121))),CJ127="No",ISNUMBER(OFFSET('Water Data'!$I$9,0,10*ROW('Water Data'!I121)))),CONCATENATE("[",ROUND(OFFSET('Water Data'!$I$9,0,10*ROW('Water Data'!I121)),0),"]"),IF(AND(ISTEXT(OFFSET('Water Data'!$B$2,0,10*ROW('Water Data'!I121))),CJ127="",ISNUMBER(OFFSET('Water Data'!$I$9,0,10*ROW('Water Data'!I121)))),OFFSET('Water Data'!$I$9,0,10*ROW('Water Data'!I121)),NA())))</f>
        <v>#N/A</v>
      </c>
      <c r="V127" s="83" t="e">
        <f ca="true">+IF(AND(ISTEXT(OFFSET('Sanitation Data'!$B$2,0,10*ROW('Sanitation Data'!D121))),CK127="Yes"),100-OFFSET('Sanitation Data'!$D$4,0,10*ROW('Sanitation Data'!D121)),IF(AND(ISTEXT(OFFSET('Sanitation Data'!$B$2,0,10*ROW('Sanitation Data'!D121))),CK127="No",ISNUMBER(OFFSET('Sanitation Data'!$D$4,0,10*ROW('Sanitation Data'!D121)))),CONCATENATE("[",ROUND(100-OFFSET('Sanitation Data'!$D$4,0,10*ROW('Sanitation Data'!D121)),0),"]"),IF(AND(ISTEXT(OFFSET('Sanitation Data'!$B$2,0,10*ROW('Sanitation Data'!D121))),CK127="",ISNUMBER(OFFSET('Sanitation Data'!$D$4,0,10*ROW('Sanitation Data'!D121)))),100-OFFSET('Sanitation Data'!$D$4,0,10*ROW('Sanitation Data'!D121)),NA())))</f>
        <v>#N/A</v>
      </c>
      <c r="W127" s="83" t="e">
        <f ca="true">+IF(AND(ISTEXT(OFFSET('Sanitation Data'!$B$2,0,10*ROW('Sanitation Data'!D121))),CL127="Yes"),OFFSET('Sanitation Data'!$D$6,0,10*ROW('Sanitation Data'!D121)),IF(AND(ISTEXT(OFFSET('Sanitation Data'!$B$2,0,10*ROW('Sanitation Data'!D121))),CL127="No",ISNUMBER(OFFSET('Sanitation Data'!$D$6,0,10*ROW('Sanitation Data'!D121)))),CONCATENATE("[",ROUND(OFFSET('Sanitation Data'!$D$6,0,10*ROW('Sanitation Data'!D121)),0),"]"),IF(AND(ISTEXT(OFFSET('Sanitation Data'!$B$2,0,10*ROW('Sanitation Data'!D121))),CL127="",ISNUMBER(OFFSET('Sanitation Data'!$D$6,0,10*ROW('Sanitation Data'!D121)))),OFFSET('Sanitation Data'!$D$6,0,10*ROW('Sanitation Data'!D121)),NA())))</f>
        <v>#N/A</v>
      </c>
      <c r="X127" s="83" t="e">
        <f ca="true">+IF(AND(ISTEXT(OFFSET('Sanitation Data'!$B$2,0,10*ROW('Sanitation Data'!D121))),CM127="Yes"),OFFSET('Sanitation Data'!$D$10,0,10*ROW('Sanitation Data'!D121)),IF(AND(ISTEXT(OFFSET('Sanitation Data'!$B$2,0,10*ROW('Sanitation Data'!D121))),CM127="No",ISNUMBER(OFFSET('Sanitation Data'!$D$10,0,10*ROW('Sanitation Data'!D121)))),CONCATENATE("[",ROUND(OFFSET('Sanitation Data'!$D$10,0,10*ROW('Sanitation Data'!D121)),0),"]"),IF(AND(ISTEXT(OFFSET('Sanitation Data'!$B$2,0,10*ROW('Sanitation Data'!D121))),CM127="",ISNUMBER(OFFSET('Sanitation Data'!$D$10,0,10*ROW('Sanitation Data'!D121)))),OFFSET('Sanitation Data'!$D$10,0,10*ROW('Sanitation Data'!D121)),NA())))</f>
        <v>#N/A</v>
      </c>
      <c r="Y127" s="83" t="e">
        <f ca="true">+IF(AND(ISTEXT(OFFSET('Sanitation Data'!$B$2,0,10*ROW('Sanitation Data'!D121))),CN127="Yes"),OFFSET('Sanitation Data'!$D$11,0,10*ROW('Sanitation Data'!D121)),IF(AND(ISTEXT(OFFSET('Sanitation Data'!$B$2,0,10*ROW('Sanitation Data'!D121))),CN127="No",ISNUMBER(OFFSET('Sanitation Data'!$D$11,0,10*ROW('Sanitation Data'!D121)))),CONCATENATE("[",ROUND(OFFSET('Sanitation Data'!$D$11,0,10*ROW('Sanitation Data'!D121)),0),"]"),IF(AND(ISTEXT(OFFSET('Sanitation Data'!$B$2,0,10*ROW('Sanitation Data'!D121))),CN127="",ISNUMBER(OFFSET('Sanitation Data'!$D$11,0,10*ROW('Sanitation Data'!D121)))),OFFSET('Sanitation Data'!$D$11,0,10*ROW('Sanitation Data'!D121)),NA())))</f>
        <v>#N/A</v>
      </c>
      <c r="Z127" s="83" t="e">
        <f ca="true">+IF(AND(ISTEXT(OFFSET('Sanitation Data'!$B$2,0,10*ROW('Sanitation Data'!D121))),CO127="Yes"),OFFSET('Sanitation Data'!$D$12,0,10*ROW('Sanitation Data'!D121)),IF(AND(ISTEXT(OFFSET('Sanitation Data'!$B$2,0,10*ROW('Sanitation Data'!D121))),CO127="No",ISNUMBER(OFFSET('Sanitation Data'!$D$12,0,10*ROW('Sanitation Data'!D121)))),CONCATENATE("[",ROUND(OFFSET('Sanitation Data'!$D$12,0,10*ROW('Sanitation Data'!D121)),0),"]"),IF(AND(ISTEXT(OFFSET('Sanitation Data'!$B$2,0,10*ROW('Sanitation Data'!D121))),CO127="",ISNUMBER(OFFSET('Sanitation Data'!$D$12,0,10*ROW('Sanitation Data'!D121)))),OFFSET('Sanitation Data'!$D$12,0,10*ROW('Sanitation Data'!D121)),NA())))</f>
        <v>#N/A</v>
      </c>
      <c r="AA127" s="83" t="e">
        <f ca="true">+IF(AND(ISTEXT(OFFSET('Sanitation Data'!$B$2,0,10*ROW('Sanitation Data'!E121))),CP127="Yes"),100-OFFSET('Sanitation Data'!$E$4,0,10*ROW('Sanitation Data'!E121)),IF(AND(ISTEXT(OFFSET('Sanitation Data'!$B$2,0,10*ROW('Sanitation Data'!E121))),CP127="No",ISNUMBER(OFFSET('Sanitation Data'!$E$4,0,10*ROW('Sanitation Data'!E121)))),CONCATENATE("[",ROUND(100-OFFSET('Sanitation Data'!$E$4,0,10*ROW('Sanitation Data'!E121)),0),"]"),IF(AND(ISTEXT(OFFSET('Sanitation Data'!$B$2,0,10*ROW('Sanitation Data'!E121))),CP127="",ISNUMBER(OFFSET('Sanitation Data'!$E$4,0,10*ROW('Sanitation Data'!E121)))),100-OFFSET('Sanitation Data'!$E$4,0,10*ROW('Sanitation Data'!E121)),NA())))</f>
        <v>#N/A</v>
      </c>
      <c r="AB127" s="83" t="e">
        <f ca="true">+IF(AND(ISTEXT(OFFSET('Sanitation Data'!$B$2,0,10*ROW('Sanitation Data'!E121))),CQ127="Yes"),OFFSET('Sanitation Data'!$E$6,0,10*ROW('Sanitation Data'!H121)),IF(AND(ISTEXT(OFFSET('Sanitation Data'!$B$2,0,10*ROW('Sanitation Data'!E121))),CQ127="No",ISNUMBER(OFFSET('Sanitation Data'!$E$6,0,10*ROW('Sanitation Data'!E121)))),CONCATENATE("[",ROUND(OFFSET('Sanitation Data'!$E$6,0,10*ROW('Sanitation Data'!E121)),0),"]"),IF(AND(ISTEXT(OFFSET('Sanitation Data'!$B$2,0,10*ROW('Sanitation Data'!E121))),CQ127="",ISNUMBER(OFFSET('Sanitation Data'!$E$6,0,10*ROW('Sanitation Data'!E121)))),OFFSET('Sanitation Data'!$E$6,0,10*ROW('Sanitation Data'!E121)),NA())))</f>
        <v>#N/A</v>
      </c>
      <c r="AC127" s="83" t="e">
        <f ca="true">+IF(AND(ISTEXT(OFFSET('Sanitation Data'!$B$2,0,10*ROW('Sanitation Data'!E121))),CR127="Yes"),OFFSET('Sanitation Data'!$E$10,0,10*ROW('Sanitation Data'!E121)),IF(AND(ISTEXT(OFFSET('Sanitation Data'!$B$2,0,10*ROW('Sanitation Data'!E121))),CR127="No",ISNUMBER(OFFSET('Sanitation Data'!$E$10,0,10*ROW('Sanitation Data'!E121)))),CONCATENATE("[",ROUND(OFFSET('Sanitation Data'!$E$10,0,10*ROW('Sanitation Data'!E121)),0),"]"),IF(AND(ISTEXT(OFFSET('Sanitation Data'!$B$2,0,10*ROW('Sanitation Data'!E121))),CR127="",ISNUMBER(OFFSET('Sanitation Data'!$E$10,0,10*ROW('Sanitation Data'!E121)))),OFFSET('Sanitation Data'!$E$10,0,10*ROW('Sanitation Data'!E121)),NA())))</f>
        <v>#N/A</v>
      </c>
      <c r="AD127" s="83" t="e">
        <f ca="true">+IF(AND(ISTEXT(OFFSET('Sanitation Data'!$B$2,0,10*ROW('Sanitation Data'!E121))),CS127="Yes"),OFFSET('Sanitation Data'!$E$11,0,10*ROW('Sanitation Data'!E121)),IF(AND(ISTEXT(OFFSET('Sanitation Data'!$B$2,0,10*ROW('Sanitation Data'!E121))),CS127="No",ISNUMBER(OFFSET('Sanitation Data'!$E$11,0,10*ROW('Sanitation Data'!E121)))),CONCATENATE("[",ROUND(OFFSET('Sanitation Data'!$E$11,0,10*ROW('Sanitation Data'!E121)),0),"]"),IF(AND(ISTEXT(OFFSET('Sanitation Data'!$B$2,0,10*ROW('Sanitation Data'!E121))),CS127="",ISNUMBER(OFFSET('Sanitation Data'!$E$11,0,10*ROW('Sanitation Data'!E121)))),OFFSET('Sanitation Data'!$E$11,0,10*ROW('Sanitation Data'!E121)),NA())))</f>
        <v>#N/A</v>
      </c>
      <c r="AE127" s="83" t="e">
        <f ca="true">+IF(AND(ISTEXT(OFFSET('Sanitation Data'!$B$2,0,10*ROW('Sanitation Data'!E121))),CT127="Yes"),OFFSET('Sanitation Data'!$E$12,0,10*ROW('Sanitation Data'!E121)),IF(AND(ISTEXT(OFFSET('Sanitation Data'!$B$2,0,10*ROW('Sanitation Data'!E121))),CT127="No",ISNUMBER(OFFSET('Sanitation Data'!$E$12,0,10*ROW('Sanitation Data'!E121)))),CONCATENATE("[",ROUND(OFFSET('Sanitation Data'!$E$12,0,10*ROW('Sanitation Data'!E121)),0),"]"),IF(AND(ISTEXT(OFFSET('Sanitation Data'!$B$2,0,10*ROW('Sanitation Data'!E121))),CT127="",ISNUMBER(OFFSET('Sanitation Data'!$E$12,0,10*ROW('Sanitation Data'!E121)))),OFFSET('Sanitation Data'!$E$12,0,10*ROW('Sanitation Data'!E121)),NA())))</f>
        <v>#N/A</v>
      </c>
      <c r="AF127" s="83" t="e">
        <f ca="true">+IF(AND(ISTEXT(OFFSET('Sanitation Data'!$B$2,0,10*ROW('Sanitation Data'!F121))),CU127="Yes"),100-OFFSET('Sanitation Data'!$F$4,0,10*ROW('Sanitation Data'!F121)),IF(AND(ISTEXT(OFFSET('Sanitation Data'!$B$2,0,10*ROW('Sanitation Data'!F121))),CU127="No",ISNUMBER(OFFSET('Sanitation Data'!$F$4,0,10*ROW('Sanitation Data'!F121)))),CONCATENATE("[",ROUND(100-OFFSET('Sanitation Data'!$F$4,0,10*ROW('Sanitation Data'!F121)),0),"]"),IF(AND(ISTEXT(OFFSET('Sanitation Data'!$B$2,0,10*ROW('Sanitation Data'!F121))),CU127="",ISNUMBER(OFFSET('Sanitation Data'!$F$4,0,10*ROW('Sanitation Data'!F121)))),100-OFFSET('Sanitation Data'!$F$4,0,10*ROW('Sanitation Data'!F121)),NA())))</f>
        <v>#N/A</v>
      </c>
      <c r="AG127" s="83" t="e">
        <f ca="true">+IF(AND(ISTEXT(OFFSET('Sanitation Data'!$B$2,0,10*ROW('Sanitation Data'!F121))),CV127="Yes"),OFFSET('Sanitation Data'!$F$6,0,10*ROW('Sanitation Data'!F121)),IF(AND(ISTEXT(OFFSET('Sanitation Data'!$B$2,0,10*ROW('Sanitation Data'!F121))),CV127="No",ISNUMBER(OFFSET('Sanitation Data'!$F$6,0,10*ROW('Sanitation Data'!F121)))),CONCATENATE("[",ROUND(OFFSET('Sanitation Data'!$F$6,0,10*ROW('Sanitation Data'!F121)),0),"]"),IF(AND(ISTEXT(OFFSET('Sanitation Data'!$B$2,0,10*ROW('Sanitation Data'!F121))),CV127="",ISNUMBER(OFFSET('Sanitation Data'!$F$6,0,10*ROW('Sanitation Data'!F121)))),OFFSET('Sanitation Data'!$F$6,0,10*ROW('Sanitation Data'!F121)),NA())))</f>
        <v>#N/A</v>
      </c>
      <c r="AH127" s="83" t="e">
        <f ca="true">+IF(AND(ISTEXT(OFFSET('Sanitation Data'!$B$2,0,10*ROW('Sanitation Data'!F121))),CW127="Yes"),OFFSET('Sanitation Data'!$F$10,0,10*ROW('Sanitation Data'!F121)),IF(AND(ISTEXT(OFFSET('Sanitation Data'!$B$2,0,10*ROW('Sanitation Data'!F121))),CW127="No",ISNUMBER(OFFSET('Sanitation Data'!$F$10,0,10*ROW('Sanitation Data'!F121)))),CONCATENATE("[",ROUND(OFFSET('Sanitation Data'!$F$10,0,10*ROW('Sanitation Data'!F121)),0),"]"),IF(AND(ISTEXT(OFFSET('Sanitation Data'!$B$2,0,10*ROW('Sanitation Data'!F121))),CW127="",ISNUMBER(OFFSET('Sanitation Data'!$F$10,0,10*ROW('Sanitation Data'!F121)))),OFFSET('Sanitation Data'!$F$10,0,10*ROW('Sanitation Data'!F121)),NA())))</f>
        <v>#N/A</v>
      </c>
      <c r="AI127" s="83" t="e">
        <f ca="true">+IF(AND(ISTEXT(OFFSET('Sanitation Data'!$B$2,0,10*ROW('Sanitation Data'!F121))),CX127="Yes"),OFFSET('Sanitation Data'!$F$11,0,10*ROW('Sanitation Data'!F121)),IF(AND(ISTEXT(OFFSET('Sanitation Data'!$B$2,0,10*ROW('Sanitation Data'!F121))),CX127="No",ISNUMBER(OFFSET('Sanitation Data'!$F$11,0,10*ROW('Sanitation Data'!F121)))),CONCATENATE("[",ROUND(OFFSET('Sanitation Data'!$F$11,0,10*ROW('Sanitation Data'!F121)),0),"]"),IF(AND(ISTEXT(OFFSET('Sanitation Data'!$B$2,0,10*ROW('Sanitation Data'!F121))),CX127="",ISNUMBER(OFFSET('Sanitation Data'!$F$11,0,10*ROW('Sanitation Data'!F121)))),OFFSET('Sanitation Data'!$F$11,0,10*ROW('Sanitation Data'!F121)),NA())))</f>
        <v>#N/A</v>
      </c>
      <c r="AJ127" s="83" t="e">
        <f ca="true">+IF(AND(ISTEXT(OFFSET('Sanitation Data'!$B$2,0,10*ROW('Sanitation Data'!F121))),CY127="Yes"),OFFSET('Sanitation Data'!$F$12,0,10*ROW('Sanitation Data'!F121)),IF(AND(ISTEXT(OFFSET('Sanitation Data'!$B$2,0,10*ROW('Sanitation Data'!F121))),CY127="No",ISNUMBER(OFFSET('Sanitation Data'!$F$12,0,10*ROW('Sanitation Data'!F121)))),CONCATENATE("[",ROUND(OFFSET('Sanitation Data'!$F$12,0,10*ROW('Sanitation Data'!F121)),0),"]"),IF(AND(ISTEXT(OFFSET('Sanitation Data'!$B$2,0,10*ROW('Sanitation Data'!F121))),CY127="",ISNUMBER(OFFSET('Sanitation Data'!$F$12,0,10*ROW('Sanitation Data'!F121)))),OFFSET('Sanitation Data'!$F$12,0,10*ROW('Sanitation Data'!F121)),NA())))</f>
        <v>#N/A</v>
      </c>
      <c r="AK127" s="83" t="e">
        <f ca="true">+IF(AND(ISTEXT(OFFSET('Sanitation Data'!$B$2,0,10*ROW('Sanitation Data'!G121))),CZ127="Yes"),100-OFFSET('Sanitation Data'!$G$4,0,10*ROW('Sanitation Data'!G121)),IF(AND(ISTEXT(OFFSET('Sanitation Data'!$B$2,0,10*ROW('Sanitation Data'!G121))),CZ127="No",ISNUMBER(OFFSET('Sanitation Data'!$G$4,0,10*ROW('Sanitation Data'!G121)))),CONCATENATE("[",ROUND(100-OFFSET('Sanitation Data'!$G$4,0,10*ROW('Sanitation Data'!G121)),0),"]"),IF(AND(ISTEXT(OFFSET('Sanitation Data'!$B$2,0,10*ROW('Sanitation Data'!G121))),CZ127="",ISNUMBER(OFFSET('Sanitation Data'!$G$4,0,10*ROW('Sanitation Data'!G121)))),100-OFFSET('Sanitation Data'!$G$4,0,10*ROW('Sanitation Data'!G121)),NA())))</f>
        <v>#N/A</v>
      </c>
      <c r="AL127" s="83" t="e">
        <f ca="true">+IF(AND(ISTEXT(OFFSET('Sanitation Data'!$B$2,0,10*ROW('Sanitation Data'!G121))),DA127="Yes"),OFFSET('Sanitation Data'!$G$6,0,10*ROW('Sanitation Data'!G121)),IF(AND(ISTEXT(OFFSET('Sanitation Data'!$B$2,0,10*ROW('Sanitation Data'!G121))),DA127="No",ISNUMBER(OFFSET('Sanitation Data'!$G$6,0,10*ROW('Sanitation Data'!G121)))),CONCATENATE("[",ROUND(OFFSET('Sanitation Data'!$G$6,0,10*ROW('Sanitation Data'!G121)),0),"]"),IF(AND(ISTEXT(OFFSET('Sanitation Data'!$B$2,0,10*ROW('Sanitation Data'!G121))),DA127="",ISNUMBER(OFFSET('Sanitation Data'!$G$6,0,10*ROW('Sanitation Data'!G121)))),OFFSET('Sanitation Data'!$G$6,0,10*ROW('Sanitation Data'!G121)),NA())))</f>
        <v>#N/A</v>
      </c>
      <c r="AM127" s="83" t="e">
        <f ca="true">+IF(AND(ISTEXT(OFFSET('Sanitation Data'!$B$2,0,10*ROW('Sanitation Data'!G121))),DB127="Yes"),OFFSET('Sanitation Data'!$G$10,0,10*ROW('Sanitation Data'!G121)),IF(AND(ISTEXT(OFFSET('Sanitation Data'!$B$2,0,10*ROW('Sanitation Data'!G121))),DB127="No",ISNUMBER(OFFSET('Sanitation Data'!$G$10,0,10*ROW('Sanitation Data'!G121)))),CONCATENATE("[",ROUND(OFFSET('Sanitation Data'!$G$10,0,10*ROW('Sanitation Data'!G121)),0),"]"),IF(AND(ISTEXT(OFFSET('Sanitation Data'!$B$2,0,10*ROW('Sanitation Data'!G121))),DB127="",ISNUMBER(OFFSET('Sanitation Data'!$G$10,0,10*ROW('Sanitation Data'!G121)))),OFFSET('Sanitation Data'!$G$10,0,10*ROW('Sanitation Data'!G121)),NA())))</f>
        <v>#N/A</v>
      </c>
      <c r="AN127" s="83" t="e">
        <f ca="true">+IF(AND(ISTEXT(OFFSET('Sanitation Data'!$B$2,0,10*ROW('Sanitation Data'!G121))),DC127="Yes"),OFFSET('Sanitation Data'!$G$11,0,10*ROW('Sanitation Data'!G121)),IF(AND(ISTEXT(OFFSET('Sanitation Data'!$B$2,0,10*ROW('Sanitation Data'!G121))),DC127="No",ISNUMBER(OFFSET('Sanitation Data'!$G$11,0,10*ROW('Sanitation Data'!G121)))),CONCATENATE("[",ROUND(OFFSET('Sanitation Data'!$G$11,0,10*ROW('Sanitation Data'!G121)),0),"]"),IF(AND(ISTEXT(OFFSET('Sanitation Data'!$B$2,0,10*ROW('Sanitation Data'!G121))),DC127="",ISNUMBER(OFFSET('Sanitation Data'!$G$11,0,10*ROW('Sanitation Data'!G121)))),OFFSET('Sanitation Data'!$G$11,0,10*ROW('Sanitation Data'!G121)),NA())))</f>
        <v>#N/A</v>
      </c>
      <c r="AO127" s="83" t="e">
        <f ca="true">+IF(AND(ISTEXT(OFFSET('Sanitation Data'!$B$2,0,10*ROW('Sanitation Data'!G121))),DD127="Yes"),OFFSET('Sanitation Data'!$G$12,0,10*ROW('Sanitation Data'!G121)),IF(AND(ISTEXT(OFFSET('Sanitation Data'!$B$2,0,10*ROW('Sanitation Data'!G121))),DD127="No",ISNUMBER(OFFSET('Sanitation Data'!$G$12,0,10*ROW('Sanitation Data'!G121)))),CONCATENATE("[",ROUND(OFFSET('Sanitation Data'!$G$12,0,10*ROW('Sanitation Data'!G121)),0),"]"),IF(AND(ISTEXT(OFFSET('Sanitation Data'!$B$2,0,10*ROW('Sanitation Data'!G121))),DD127="",ISNUMBER(OFFSET('Sanitation Data'!$G$12,0,10*ROW('Sanitation Data'!G121)))),OFFSET('Sanitation Data'!$G$12,0,10*ROW('Sanitation Data'!G121)),NA())))</f>
        <v>#N/A</v>
      </c>
      <c r="AP127" s="83" t="e">
        <f ca="true">+IF(AND(ISTEXT(OFFSET('Sanitation Data'!$B$2,0,10*ROW('Sanitation Data'!H121))),DE127="Yes"),100-OFFSET('Sanitation Data'!$H$4,0,10*ROW('Sanitation Data'!H121)),IF(AND(ISTEXT(OFFSET('Sanitation Data'!$B$2,0,10*ROW('Sanitation Data'!H121))),DE127="No",ISNUMBER(OFFSET('Sanitation Data'!$H$4,0,10*ROW('Sanitation Data'!H121)))),CONCATENATE("[",ROUND(100-OFFSET('Sanitation Data'!$H$4,0,10*ROW('Sanitation Data'!H121)),0),"]"),IF(AND(ISTEXT(OFFSET('Sanitation Data'!$B$2,0,10*ROW('Sanitation Data'!H121))),DE127="",ISNUMBER(OFFSET('Sanitation Data'!$H$4,0,10*ROW('Sanitation Data'!H121)))),100-OFFSET('Sanitation Data'!$H$4,0,10*ROW('Sanitation Data'!H121)),NA())))</f>
        <v>#N/A</v>
      </c>
      <c r="AQ127" s="83" t="e">
        <f ca="true">+IF(AND(ISTEXT(OFFSET('Sanitation Data'!$B$2,0,10*ROW('Sanitation Data'!H121))),DF127="Yes"),OFFSET('Sanitation Data'!$H$6,0,10*ROW('Sanitation Data'!H121)),IF(AND(ISTEXT(OFFSET('Sanitation Data'!$B$2,0,10*ROW('Sanitation Data'!H121))),DF127="No",ISNUMBER(OFFSET('Sanitation Data'!$H$6,0,10*ROW('Sanitation Data'!H121)))),CONCATENATE("[",ROUND(OFFSET('Sanitation Data'!$H$6,0,10*ROW('Sanitation Data'!H121)),0),"]"),IF(AND(ISTEXT(OFFSET('Sanitation Data'!$B$2,0,10*ROW('Sanitation Data'!H121))),DF127="",ISNUMBER(OFFSET('Sanitation Data'!$H$6,0,10*ROW('Sanitation Data'!H121)))),OFFSET('Sanitation Data'!$H$6,0,10*ROW('Sanitation Data'!H121)),NA())))</f>
        <v>#N/A</v>
      </c>
      <c r="AR127" s="83" t="e">
        <f ca="true">+IF(AND(ISTEXT(OFFSET('Sanitation Data'!$B$2,0,10*ROW('Sanitation Data'!H121))),DG127="Yes"),OFFSET('Sanitation Data'!$H$10,0,10*ROW('Sanitation Data'!H121)),IF(AND(ISTEXT(OFFSET('Sanitation Data'!$B$2,0,10*ROW('Sanitation Data'!H121))),DG127="No",ISNUMBER(OFFSET('Sanitation Data'!$H$10,0,10*ROW('Sanitation Data'!H121)))),CONCATENATE("[",ROUND(OFFSET('Sanitation Data'!$H$10,0,10*ROW('Sanitation Data'!H121)),0),"]"),IF(AND(ISTEXT(OFFSET('Sanitation Data'!$B$2,0,10*ROW('Sanitation Data'!H121))),DG127="",ISNUMBER(OFFSET('Sanitation Data'!$H$10,0,10*ROW('Sanitation Data'!H121)))),OFFSET('Sanitation Data'!$H$10,0,10*ROW('Sanitation Data'!H121)),NA())))</f>
        <v>#N/A</v>
      </c>
      <c r="AS127" s="83" t="e">
        <f ca="true">+IF(AND(ISTEXT(OFFSET('Sanitation Data'!$B$2,0,10*ROW('Sanitation Data'!H121))),DH127="Yes"),OFFSET('Sanitation Data'!$H$11,0,10*ROW('Sanitation Data'!H121)),IF(AND(ISTEXT(OFFSET('Sanitation Data'!$B$2,0,10*ROW('Sanitation Data'!H121))),DH127="No",ISNUMBER(OFFSET('Sanitation Data'!$H$11,0,10*ROW('Sanitation Data'!H121)))),CONCATENATE("[",ROUND(OFFSET('Sanitation Data'!$H$11,0,10*ROW('Sanitation Data'!H121)),0),"]"),IF(AND(ISTEXT(OFFSET('Sanitation Data'!$B$2,0,10*ROW('Sanitation Data'!H121))),DH127="",ISNUMBER(OFFSET('Sanitation Data'!$H$11,0,10*ROW('Sanitation Data'!H121)))),OFFSET('Sanitation Data'!$H$11,0,10*ROW('Sanitation Data'!H121)),NA())))</f>
        <v>#N/A</v>
      </c>
      <c r="AT127" s="83" t="e">
        <f ca="true">+IF(AND(ISTEXT(OFFSET('Sanitation Data'!$B$2,0,10*ROW('Sanitation Data'!H121))),DI127="Yes"),OFFSET('Sanitation Data'!$H$12,0,10*ROW('Sanitation Data'!H121)),IF(AND(ISTEXT(OFFSET('Sanitation Data'!$B$2,0,10*ROW('Sanitation Data'!H121))),DI127="No",ISNUMBER(OFFSET('Sanitation Data'!$H$12,0,10*ROW('Sanitation Data'!H121)))),CONCATENATE("[",ROUND(OFFSET('Sanitation Data'!$H$12,0,10*ROW('Sanitation Data'!H121)),0),"]"),IF(AND(ISTEXT(OFFSET('Sanitation Data'!$B$2,0,10*ROW('Sanitation Data'!H121))),DI127="",ISNUMBER(OFFSET('Sanitation Data'!$H$12,0,10*ROW('Sanitation Data'!H121)))),OFFSET('Sanitation Data'!$H$12,0,10*ROW('Sanitation Data'!H121)),NA())))</f>
        <v>#N/A</v>
      </c>
      <c r="AU127" s="83" t="e">
        <f ca="true">+IF(AND(ISTEXT(OFFSET('Sanitation Data'!$B$2,0,10*ROW('Sanitation Data'!I121))),DJ127="Yes"),100-OFFSET('Sanitation Data'!$I$4,0,10*ROW('Sanitation Data'!I121)),IF(AND(ISTEXT(OFFSET('Sanitation Data'!$B$2,0,10*ROW('Sanitation Data'!I121))),DJ127="No",ISNUMBER(OFFSET('Sanitation Data'!$I$4,0,10*ROW('Sanitation Data'!I121)))),CONCATENATE("[",ROUND(100-OFFSET('Sanitation Data'!$I$4,0,10*ROW('Sanitation Data'!I121)),0),"]"),IF(AND(ISTEXT(OFFSET('Sanitation Data'!$B$2,0,10*ROW('Sanitation Data'!I121))),DJ127="",ISNUMBER(OFFSET('Sanitation Data'!$I$4,0,10*ROW('Sanitation Data'!I121)))),100-OFFSET('Sanitation Data'!$I$4,0,10*ROW('Sanitation Data'!I121)),NA())))</f>
        <v>#N/A</v>
      </c>
      <c r="AV127" s="83" t="e">
        <f ca="true">+IF(AND(ISTEXT(OFFSET('Sanitation Data'!$B$2,0,10*ROW('Sanitation Data'!I121))),DK127="Yes"),OFFSET('Sanitation Data'!$I$6,0,10*ROW('Sanitation Data'!I121)),IF(AND(ISTEXT(OFFSET('Sanitation Data'!$B$2,0,10*ROW('Sanitation Data'!I121))),DK127="No",ISNUMBER(OFFSET('Sanitation Data'!$I$6,0,10*ROW('Sanitation Data'!I121)))),CONCATENATE("[",ROUND(OFFSET('Sanitation Data'!$I$6,0,10*ROW('Sanitation Data'!I121)),0),"]"),IF(AND(ISTEXT(OFFSET('Sanitation Data'!$B$2,0,10*ROW('Sanitation Data'!I121))),DK127="",ISNUMBER(OFFSET('Sanitation Data'!$I$6,0,10*ROW('Sanitation Data'!I121)))),OFFSET('Sanitation Data'!$I$6,0,10*ROW('Sanitation Data'!I121)),NA())))</f>
        <v>#N/A</v>
      </c>
      <c r="AW127" s="83" t="e">
        <f ca="true">+IF(AND(ISTEXT(OFFSET('Sanitation Data'!$B$2,0,10*ROW('Sanitation Data'!I121))),DL127="Yes"),OFFSET('Sanitation Data'!$I$10,0,10*ROW('Sanitation Data'!I121)),IF(AND(ISTEXT(OFFSET('Sanitation Data'!$B$2,0,10*ROW('Sanitation Data'!I121))),DL127="No",ISNUMBER(OFFSET('Sanitation Data'!$I$10,0,10*ROW('Sanitation Data'!I121)))),CONCATENATE("[",ROUND(OFFSET('Sanitation Data'!$I$10,0,10*ROW('Sanitation Data'!I121)),0),"]"),IF(AND(ISTEXT(OFFSET('Sanitation Data'!$B$2,0,10*ROW('Sanitation Data'!I121))),DL127="",ISNUMBER(OFFSET('Sanitation Data'!$I$10,0,10*ROW('Sanitation Data'!I121)))),OFFSET('Sanitation Data'!$I$10,0,10*ROW('Sanitation Data'!I121)),NA())))</f>
        <v>#N/A</v>
      </c>
      <c r="AX127" s="83" t="e">
        <f ca="true">+IF(AND(ISTEXT(OFFSET('Sanitation Data'!$B$2,0,10*ROW('Sanitation Data'!I121))),DM127="Yes"),OFFSET('Sanitation Data'!$I$11,0,10*ROW('Sanitation Data'!I121)),IF(AND(ISTEXT(OFFSET('Sanitation Data'!$B$2,0,10*ROW('Sanitation Data'!I121))),DM127="No",ISNUMBER(OFFSET('Sanitation Data'!$I$11,0,10*ROW('Sanitation Data'!I121)))),CONCATENATE("[",ROUND(OFFSET('Sanitation Data'!$I$11,0,10*ROW('Sanitation Data'!I121)),0),"]"),IF(AND(ISTEXT(OFFSET('Sanitation Data'!$B$2,0,10*ROW('Sanitation Data'!I121))),DM127="",ISNUMBER(OFFSET('Sanitation Data'!$I$11,0,10*ROW('Sanitation Data'!I121)))),OFFSET('Sanitation Data'!$I$11,0,10*ROW('Sanitation Data'!I121)),NA())))</f>
        <v>#N/A</v>
      </c>
      <c r="AY127" s="83" t="e">
        <f ca="true">+IF(AND(ISTEXT(OFFSET('Sanitation Data'!$B$2,0,10*ROW('Sanitation Data'!I121))),DN127="Yes"),OFFSET('Sanitation Data'!$I$12,0,10*ROW('Sanitation Data'!I121)),IF(AND(ISTEXT(OFFSET('Sanitation Data'!$B$2,0,10*ROW('Sanitation Data'!I121))),DN127="No",ISNUMBER(OFFSET('Sanitation Data'!$I$12,0,10*ROW('Sanitation Data'!I121)))),CONCATENATE("[",ROUND(OFFSET('Sanitation Data'!$I$12,0,10*ROW('Sanitation Data'!I121)),0),"]"),IF(AND(ISTEXT(OFFSET('Sanitation Data'!$B$2,0,10*ROW('Sanitation Data'!I121))),DN127="",ISNUMBER(OFFSET('Sanitation Data'!$I$12,0,10*ROW('Sanitation Data'!I121)))),OFFSET('Sanitation Data'!$I$12,0,10*ROW('Sanitation Data'!I121)),NA())))</f>
        <v>#N/A</v>
      </c>
      <c r="AZ127" s="84" t="e">
        <f ca="true">+IF(AND(ISTEXT(OFFSET('Hygiene Data'!$B$2,0,10*ROW('Hygiene Data'!D121))),DO127="Yes"),OFFSET('Hygiene Data'!$D$5,0,10*ROW('Hygiene Data'!D121)),IF(AND(ISTEXT(OFFSET('Hygiene Data'!$B$2,0,10*ROW('Hygiene Data'!D121))),DO127="No",ISNUMBER(OFFSET('Hygiene Data'!$D$5,0,10*ROW('Hygiene Data'!D121)))),CONCATENATE("[",ROUND(OFFSET('Hygiene Data'!$D$5,0,10*ROW('Hygiene Data'!D121)),0),"]"),IF(AND(ISTEXT(OFFSET('Hygiene Data'!$B$2,0,10*ROW('Hygiene Data'!D121))),DO127="",ISNUMBER(OFFSET('Hygiene Data'!$D$5,0,10*ROW('Hygiene Data'!D121)))),OFFSET('Hygiene Data'!$D$5,0,10*ROW('Hygiene Data'!D121)),NA())))</f>
        <v>#N/A</v>
      </c>
      <c r="BA127" s="84" t="e">
        <f ca="true">+IF(AND(ISTEXT(OFFSET('Hygiene Data'!$B$2,0,10*ROW('Hygiene Data'!D121))),DP127="Yes"),OFFSET('Hygiene Data'!$D$7,0,10*ROW('Hygiene Data'!D121)),IF(AND(ISTEXT(OFFSET('Hygiene Data'!$B$2,0,10*ROW('Hygiene Data'!D121))),DP127="No",ISNUMBER(OFFSET('Hygiene Data'!$D$7,0,10*ROW('Hygiene Data'!D121)))),CONCATENATE("[",ROUND(OFFSET('Hygiene Data'!$D$7,0,10*ROW('Hygiene Data'!D121)),0),"]"),IF(AND(ISTEXT(OFFSET('Hygiene Data'!$B$2,0,10*ROW('Hygiene Data'!D121))),DP127="",ISNUMBER(OFFSET('Hygiene Data'!$D$7,0,10*ROW('Hygiene Data'!D121)))),OFFSET('Hygiene Data'!$D$7,0,10*ROW('Hygiene Data'!D121)),NA())))</f>
        <v>#N/A</v>
      </c>
      <c r="BB127" s="84" t="e">
        <f ca="true">+IF(AND(ISTEXT(OFFSET('Hygiene Data'!$B$2,0,10*ROW('Hygiene Data'!D121))),DQ127="Yes"),OFFSET('Hygiene Data'!$D$9,0,10*ROW('Hygiene Data'!D121)),IF(AND(ISTEXT(OFFSET('Hygiene Data'!$B$2,0,10*ROW('Hygiene Data'!D121))),DQ127="No",ISNUMBER(OFFSET('Hygiene Data'!$D$9,0,10*ROW('Hygiene Data'!D121)))),CONCATENATE("[",ROUND(OFFSET('Hygiene Data'!$D$9,0,10*ROW('Hygiene Data'!D121)),0),"]"),IF(AND(ISTEXT(OFFSET('Hygiene Data'!$B$2,0,10*ROW('Hygiene Data'!D121))),DQ127="",ISNUMBER(OFFSET('Hygiene Data'!$D$9,0,10*ROW('Hygiene Data'!D121)))),OFFSET('Hygiene Data'!$D$9,0,10*ROW('Hygiene Data'!D121)),NA())))</f>
        <v>#N/A</v>
      </c>
      <c r="BC127" s="84" t="e">
        <f ca="true">+IF(AND(ISTEXT(OFFSET('Hygiene Data'!$B$2,0,10*ROW('Hygiene Data'!E121))),DR127="Yes"),OFFSET('Hygiene Data'!$E$5,0,10*ROW('Hygiene Data'!E121)),IF(AND(ISTEXT(OFFSET('Hygiene Data'!$B$2,0,10*ROW('Hygiene Data'!E121))),DR127="No",ISNUMBER(OFFSET('Hygiene Data'!$E$5,0,10*ROW('Hygiene Data'!E121)))),CONCATENATE("[",ROUND(OFFSET('Hygiene Data'!$E$5,0,10*ROW('Hygiene Data'!E121)),0),"]"),IF(AND(ISTEXT(OFFSET('Hygiene Data'!$B$2,0,10*ROW('Hygiene Data'!E121))),DR127="",ISNUMBER(OFFSET('Hygiene Data'!$E$5,0,10*ROW('Hygiene Data'!E121)))),OFFSET('Hygiene Data'!$E$5,0,10*ROW('Hygiene Data'!E121)),NA())))</f>
        <v>#N/A</v>
      </c>
      <c r="BD127" s="84" t="e">
        <f ca="true">+IF(AND(ISTEXT(OFFSET('Hygiene Data'!$B$2,0,10*ROW('Hygiene Data'!E121))),DS127="Yes"),OFFSET('Hygiene Data'!$E$7,0,10*ROW('Hygiene Data'!E121)),IF(AND(ISTEXT(OFFSET('Hygiene Data'!$B$2,0,10*ROW('Hygiene Data'!E121))),DS127="No",ISNUMBER(OFFSET('Hygiene Data'!$E$7,0,10*ROW('Hygiene Data'!E121)))),CONCATENATE("[",ROUND(OFFSET('Hygiene Data'!$E$7,0,10*ROW('Hygiene Data'!E121)),0),"]"),IF(AND(ISTEXT(OFFSET('Hygiene Data'!$B$2,0,10*ROW('Hygiene Data'!E121))),DS127="",ISNUMBER(OFFSET('Hygiene Data'!$E$7,0,10*ROW('Hygiene Data'!E121)))),OFFSET('Hygiene Data'!$E$7,0,10*ROW('Hygiene Data'!E121)),NA())))</f>
        <v>#N/A</v>
      </c>
      <c r="BE127" s="84" t="e">
        <f ca="true">+IF(AND(ISTEXT(OFFSET('Hygiene Data'!$B$2,0,10*ROW('Hygiene Data'!E121))),DT127="Yes"),OFFSET('Hygiene Data'!$E$9,0,10*ROW('Hygiene Data'!E121)),IF(AND(ISTEXT(OFFSET('Hygiene Data'!$B$2,0,10*ROW('Hygiene Data'!E121))),DT127="No",ISNUMBER(OFFSET('Hygiene Data'!$E$9,0,10*ROW('Hygiene Data'!E121)))),CONCATENATE("[",ROUND(OFFSET('Hygiene Data'!$E$9,0,10*ROW('Hygiene Data'!E121)),0),"]"),IF(AND(ISTEXT(OFFSET('Hygiene Data'!$B$2,0,10*ROW('Hygiene Data'!E121))),DT127="",ISNUMBER(OFFSET('Hygiene Data'!$E$9,0,10*ROW('Hygiene Data'!E121)))),OFFSET('Hygiene Data'!$E$9,0,10*ROW('Hygiene Data'!E121)),NA())))</f>
        <v>#N/A</v>
      </c>
      <c r="BF127" s="84" t="e">
        <f ca="true">+IF(AND(ISTEXT(OFFSET('Hygiene Data'!$B$2,0,10*ROW('Hygiene Data'!F121))),DU127="Yes"),OFFSET('Hygiene Data'!$F$5,0,10*ROW('Hygiene Data'!F121)),IF(AND(ISTEXT(OFFSET('Hygiene Data'!$B$2,0,10*ROW('Hygiene Data'!F121))),DU127="No",ISNUMBER(OFFSET('Hygiene Data'!$F$5,0,10*ROW('Hygiene Data'!F121)))),CONCATENATE("[",ROUND(OFFSET('Hygiene Data'!$F$5,0,10*ROW('Hygiene Data'!F121)),0),"]"),IF(AND(ISTEXT(OFFSET('Hygiene Data'!$B$2,0,10*ROW('Hygiene Data'!F121))),DU127="",ISNUMBER(OFFSET('Hygiene Data'!$F$5,0,10*ROW('Hygiene Data'!F121)))),OFFSET('Hygiene Data'!$F$5,0,10*ROW('Hygiene Data'!F121)),NA())))</f>
        <v>#N/A</v>
      </c>
      <c r="BG127" s="84" t="e">
        <f ca="true">+IF(AND(ISTEXT(OFFSET('Hygiene Data'!$B$2,0,10*ROW('Hygiene Data'!F121))),DV127="Yes"),OFFSET('Hygiene Data'!$F$7,0,10*ROW('Hygiene Data'!F121)),IF(AND(ISTEXT(OFFSET('Hygiene Data'!$B$2,0,10*ROW('Hygiene Data'!F121))),DV127="No",ISNUMBER(OFFSET('Hygiene Data'!$F$7,0,10*ROW('Hygiene Data'!F121)))),CONCATENATE("[",ROUND(OFFSET('Hygiene Data'!$F$7,0,10*ROW('Hygiene Data'!F121)),0),"]"),IF(AND(ISTEXT(OFFSET('Hygiene Data'!$B$2,0,10*ROW('Hygiene Data'!F121))),DV127="",ISNUMBER(OFFSET('Hygiene Data'!$F$7,0,10*ROW('Hygiene Data'!F121)))),OFFSET('Hygiene Data'!$F$7,0,10*ROW('Hygiene Data'!F121)),NA())))</f>
        <v>#N/A</v>
      </c>
      <c r="BH127" s="84" t="e">
        <f ca="true">+IF(AND(ISTEXT(OFFSET('Hygiene Data'!$B$2,0,10*ROW('Hygiene Data'!F121))),DW127="Yes"),OFFSET('Hygiene Data'!$F$9,0,10*ROW('Hygiene Data'!F121)),IF(AND(ISTEXT(OFFSET('Hygiene Data'!$B$2,0,10*ROW('Hygiene Data'!F121))),DW127="No",ISNUMBER(OFFSET('Hygiene Data'!$F$9,0,10*ROW('Hygiene Data'!F121)))),CONCATENATE("[",ROUND(OFFSET('Hygiene Data'!$F$9,0,10*ROW('Hygiene Data'!F121)),0),"]"),IF(AND(ISTEXT(OFFSET('Hygiene Data'!$B$2,0,10*ROW('Hygiene Data'!F121))),DW127="",ISNUMBER(OFFSET('Hygiene Data'!$F$9,0,10*ROW('Hygiene Data'!F121)))),OFFSET('Hygiene Data'!$F$9,0,10*ROW('Hygiene Data'!F121)),NA())))</f>
        <v>#N/A</v>
      </c>
      <c r="BI127" s="84" t="e">
        <f ca="true">+IF(AND(ISTEXT(OFFSET('Hygiene Data'!$B$2,0,10*ROW('Hygiene Data'!G121))),DX127="Yes"),OFFSET('Hygiene Data'!$G$5,0,10*ROW('Hygiene Data'!G121)),IF(AND(ISTEXT(OFFSET('Hygiene Data'!$B$2,0,10*ROW('Hygiene Data'!G121))),DX127="No",ISNUMBER(OFFSET('Hygiene Data'!$G$5,0,10*ROW('Hygiene Data'!G121)))),CONCATENATE("[",ROUND(OFFSET('Hygiene Data'!$G$5,0,10*ROW('Hygiene Data'!G121)),0),"]"),IF(AND(ISTEXT(OFFSET('Hygiene Data'!$B$2,0,10*ROW('Hygiene Data'!G121))),DX127="",ISNUMBER(OFFSET('Hygiene Data'!$G$5,0,10*ROW('Hygiene Data'!G121)))),OFFSET('Hygiene Data'!$G$5,0,10*ROW('Hygiene Data'!G121)),NA())))</f>
        <v>#N/A</v>
      </c>
      <c r="BJ127" s="84" t="e">
        <f ca="true">+IF(AND(ISTEXT(OFFSET('Hygiene Data'!$B$2,0,10*ROW('Hygiene Data'!G121))),DY127="Yes"),OFFSET('Hygiene Data'!$G$7,0,10*ROW('Hygiene Data'!G121)),IF(AND(ISTEXT(OFFSET('Hygiene Data'!$B$2,0,10*ROW('Hygiene Data'!G121))),DY127="No",ISNUMBER(OFFSET('Hygiene Data'!$G$7,0,10*ROW('Hygiene Data'!G121)))),CONCATENATE("[",ROUND(OFFSET('Hygiene Data'!$G$7,0,10*ROW('Hygiene Data'!G121)),0),"]"),IF(AND(ISTEXT(OFFSET('Hygiene Data'!$B$2,0,10*ROW('Hygiene Data'!G121))),DY127="",ISNUMBER(OFFSET('Hygiene Data'!$G$7,0,10*ROW('Hygiene Data'!G121)))),OFFSET('Hygiene Data'!$G$7,0,10*ROW('Hygiene Data'!G121)),NA())))</f>
        <v>#N/A</v>
      </c>
      <c r="BK127" s="84" t="e">
        <f ca="true">+IF(AND(ISTEXT(OFFSET('Hygiene Data'!$B$2,0,10*ROW('Hygiene Data'!G121))),DZ127="Yes"),OFFSET('Hygiene Data'!$G$9,0,10*ROW('Hygiene Data'!G121)),IF(AND(ISTEXT(OFFSET('Hygiene Data'!$B$2,0,10*ROW('Hygiene Data'!G121))),DZ127="No",ISNUMBER(OFFSET('Hygiene Data'!$G$9,0,10*ROW('Hygiene Data'!G121)))),CONCATENATE("[",ROUND(OFFSET('Hygiene Data'!$G$9,0,10*ROW('Hygiene Data'!G121)),0),"]"),IF(AND(ISTEXT(OFFSET('Hygiene Data'!$B$2,0,10*ROW('Hygiene Data'!G121))),DZ127="",ISNUMBER(OFFSET('Hygiene Data'!$G$9,0,10*ROW('Hygiene Data'!G121)))),OFFSET('Hygiene Data'!$G$9,0,10*ROW('Hygiene Data'!G121)),NA())))</f>
        <v>#N/A</v>
      </c>
      <c r="BL127" s="84" t="e">
        <f ca="true">+IF(AND(ISTEXT(OFFSET('Hygiene Data'!$B$2,0,10*ROW('Hygiene Data'!H121))),EA127="Yes"),OFFSET('Hygiene Data'!$H$5,0,10*ROW('Hygiene Data'!H121)),IF(AND(ISTEXT(OFFSET('Hygiene Data'!$B$2,0,10*ROW('Hygiene Data'!H121))),EA127="No",ISNUMBER(OFFSET('Hygiene Data'!$H$5,0,10*ROW('Hygiene Data'!H121)))),CONCATENATE("[",ROUND(OFFSET('Hygiene Data'!$H$5,0,10*ROW('Hygiene Data'!H121)),0),"]"),IF(AND(ISTEXT(OFFSET('Hygiene Data'!$B$2,0,10*ROW('Hygiene Data'!H121))),EA127="",ISNUMBER(OFFSET('Hygiene Data'!$H$5,0,10*ROW('Hygiene Data'!H121)))),OFFSET('Hygiene Data'!$H$5,0,10*ROW('Hygiene Data'!H121)),NA())))</f>
        <v>#N/A</v>
      </c>
      <c r="BM127" s="84" t="e">
        <f ca="true">+IF(AND(ISTEXT(OFFSET('Hygiene Data'!$B$2,0,10*ROW('Hygiene Data'!H121))),EB127="Yes"),OFFSET('Hygiene Data'!$H$7,0,10*ROW('Hygiene Data'!H121)),IF(AND(ISTEXT(OFFSET('Hygiene Data'!$B$2,0,10*ROW('Hygiene Data'!H121))),EB127="No",ISNUMBER(OFFSET('Hygiene Data'!$H$7,0,10*ROW('Hygiene Data'!H121)))),CONCATENATE("[",ROUND(OFFSET('Hygiene Data'!$H$7,0,10*ROW('Hygiene Data'!H121)),0),"]"),IF(AND(ISTEXT(OFFSET('Hygiene Data'!$B$2,0,10*ROW('Hygiene Data'!H121))),EB127="",ISNUMBER(OFFSET('Hygiene Data'!$H$7,0,10*ROW('Hygiene Data'!H121)))),OFFSET('Hygiene Data'!$H$7,0,10*ROW('Hygiene Data'!H121)),NA())))</f>
        <v>#N/A</v>
      </c>
      <c r="BN127" s="84" t="e">
        <f ca="true">+IF(AND(ISTEXT(OFFSET('Hygiene Data'!$B$2,0,10*ROW('Hygiene Data'!H121))),EC127="Yes"),OFFSET('Hygiene Data'!$H$9,0,10*ROW('Hygiene Data'!H121)),IF(AND(ISTEXT(OFFSET('Hygiene Data'!$B$2,0,10*ROW('Hygiene Data'!H121))),EC127="No",ISNUMBER(OFFSET('Hygiene Data'!$H$9,0,10*ROW('Hygiene Data'!H121)))),CONCATENATE("[",ROUND(OFFSET('Hygiene Data'!$H$9,0,10*ROW('Hygiene Data'!H121)),0),"]"),IF(AND(ISTEXT(OFFSET('Hygiene Data'!$B$2,0,10*ROW('Hygiene Data'!H121))),EC127="",ISNUMBER(OFFSET('Hygiene Data'!$H$9,0,10*ROW('Hygiene Data'!H121)))),OFFSET('Hygiene Data'!$H$9,0,10*ROW('Hygiene Data'!H121)),NA())))</f>
        <v>#N/A</v>
      </c>
      <c r="BO127" s="84" t="e">
        <f ca="true">+IF(AND(ISTEXT(OFFSET('Hygiene Data'!$B$2,0,10*ROW('Hygiene Data'!I121))),ED127="Yes"),OFFSET('Hygiene Data'!$I$5,0,10*ROW('Hygiene Data'!I121)),IF(AND(ISTEXT(OFFSET('Hygiene Data'!$B$2,0,10*ROW('Hygiene Data'!I121))),ED127="No",ISNUMBER(OFFSET('Hygiene Data'!$I$5,0,10*ROW('Hygiene Data'!I121)))),CONCATENATE("[",ROUND(OFFSET('Hygiene Data'!$I$5,0,10*ROW('Hygiene Data'!I121)),0),"]"),IF(AND(ISTEXT(OFFSET('Hygiene Data'!$B$2,0,10*ROW('Hygiene Data'!I121))),ED127="",ISNUMBER(OFFSET('Hygiene Data'!$I$5,0,10*ROW('Hygiene Data'!I121)))),OFFSET('Hygiene Data'!$I$5,0,10*ROW('Hygiene Data'!I121)),NA())))</f>
        <v>#N/A</v>
      </c>
      <c r="BP127" s="84" t="e">
        <f ca="true">+IF(AND(ISTEXT(OFFSET('Hygiene Data'!$B$2,0,10*ROW('Hygiene Data'!I121))),EE127="Yes"),OFFSET('Hygiene Data'!$I$7,0,10*ROW('Hygiene Data'!I121)),IF(AND(ISTEXT(OFFSET('Hygiene Data'!$B$2,0,10*ROW('Hygiene Data'!I121))),EE127="No",ISNUMBER(OFFSET('Hygiene Data'!$I$7,0,10*ROW('Hygiene Data'!I121)))),CONCATENATE("[",ROUND(OFFSET('Hygiene Data'!$I$7,0,10*ROW('Hygiene Data'!I121)),0),"]"),IF(AND(ISTEXT(OFFSET('Hygiene Data'!$B$2,0,10*ROW('Hygiene Data'!I121))),EE127="",ISNUMBER(OFFSET('Hygiene Data'!$I$7,0,10*ROW('Hygiene Data'!I121)))),OFFSET('Hygiene Data'!$I$7,0,10*ROW('Hygiene Data'!I121)),NA())))</f>
        <v>#N/A</v>
      </c>
      <c r="BQ127" s="84" t="e">
        <f ca="true">+IF(AND(ISTEXT(OFFSET('Hygiene Data'!$B$2,0,10*ROW('Hygiene Data'!I121))),EF127="Yes"),OFFSET('Hygiene Data'!$I$9,0,10*ROW('Hygiene Data'!I121)),IF(AND(ISTEXT(OFFSET('Hygiene Data'!$B$2,0,10*ROW('Hygiene Data'!I121))),EF127="No",ISNUMBER(OFFSET('Hygiene Data'!$I$9,0,10*ROW('Hygiene Data'!I121)))),CONCATENATE("[",ROUND(OFFSET('Hygiene Data'!$I$9,0,10*ROW('Hygiene Data'!I121)),0),"]"),IF(AND(ISTEXT(OFFSET('Hygiene Data'!$B$2,0,10*ROW('Hygiene Data'!I121))),EF127="",ISNUMBER(OFFSET('Hygiene Data'!$I$9,0,10*ROW('Hygiene Data'!I121)))),OFFSET('Hygiene Data'!$I$9,0,10*ROW('Hygiene Data'!I121)),NA())))</f>
        <v>#N/A</v>
      </c>
      <c r="BR127" s="269"/>
      <c r="BS127" s="269" t="str">
        <f ca="true">+IF(OFFSET('Water Data'!$D$27,0,10*ROW('Water Data'!D121))="","",OFFSET('Water Data'!$D$27,0,10*ROW('Water Data'!D121)))</f>
        <v/>
      </c>
      <c r="BT127" s="269" t="str">
        <f ca="true">+IF(OFFSET('Water Data'!$D$28,0,10*ROW('Water Data'!D121))="","",OFFSET('Water Data'!$D$28,0,10*ROW('Water Data'!D121)))</f>
        <v/>
      </c>
      <c r="BU127" s="269" t="str">
        <f ca="true">+IF(OFFSET('Water Data'!$D$29,0,10*ROW('Water Data'!D121))="","",OFFSET('Water Data'!$D$29,0,10*ROW('Water Data'!D121)))</f>
        <v/>
      </c>
      <c r="BV127" s="269" t="str">
        <f ca="true">+IF(OFFSET('Water Data'!$E$27,0,10*ROW('Water Data'!E121))="","",OFFSET('Water Data'!$E$27,0,10*ROW('Water Data'!E121)))</f>
        <v/>
      </c>
      <c r="BW127" s="269" t="str">
        <f ca="true">+IF(OFFSET('Water Data'!$E$28,0,10*ROW('Water Data'!E121))="","",OFFSET('Water Data'!$E$28,0,10*ROW('Water Data'!E121)))</f>
        <v/>
      </c>
      <c r="BX127" s="269" t="str">
        <f ca="true">+IF(OFFSET('Water Data'!$E$29,0,10*ROW('Water Data'!E121))="","",OFFSET('Water Data'!$E$29,0,10*ROW('Water Data'!E121)))</f>
        <v/>
      </c>
      <c r="BY127" s="269" t="str">
        <f ca="true">+IF(OFFSET('Water Data'!$F$27,0,10*ROW('Water Data'!F121))="","",OFFSET('Water Data'!$F$27,0,10*ROW('Water Data'!F121)))</f>
        <v/>
      </c>
      <c r="BZ127" s="269" t="str">
        <f ca="true">+IF(OFFSET('Water Data'!$F$28,0,10*ROW('Water Data'!F121))="","",OFFSET('Water Data'!$F$28,0,10*ROW('Water Data'!F121)))</f>
        <v/>
      </c>
      <c r="CA127" s="269" t="str">
        <f ca="true">+IF(OFFSET('Water Data'!$F$29,0,10*ROW('Water Data'!F121))="","",OFFSET('Water Data'!$F$29,0,10*ROW('Water Data'!F121)))</f>
        <v/>
      </c>
      <c r="CB127" s="269" t="str">
        <f ca="true">+IF(OFFSET('Water Data'!$G$27,0,10*ROW('Water Data'!G121))="","",OFFSET('Water Data'!$G$27,0,10*ROW('Water Data'!G121)))</f>
        <v/>
      </c>
      <c r="CC127" s="269" t="str">
        <f ca="true">+IF(OFFSET('Water Data'!$G$28,0,10*ROW('Water Data'!G121))="","",OFFSET('Water Data'!$G$28,0,10*ROW('Water Data'!G121)))</f>
        <v/>
      </c>
      <c r="CD127" s="269" t="str">
        <f ca="true">+IF(OFFSET('Water Data'!$G$29,0,10*ROW('Water Data'!G121))="","",OFFSET('Water Data'!$G$29,0,10*ROW('Water Data'!G121)))</f>
        <v/>
      </c>
      <c r="CE127" s="269" t="str">
        <f ca="true">+IF(OFFSET('Water Data'!$H$27,0,10*ROW('Water Data'!H121))="","",OFFSET('Water Data'!$H$27,0,10*ROW('Water Data'!H121)))</f>
        <v/>
      </c>
      <c r="CF127" s="269" t="str">
        <f ca="true">+IF(OFFSET('Water Data'!$H$28,0,10*ROW('Water Data'!H121))="","",OFFSET('Water Data'!$H$28,0,10*ROW('Water Data'!H121)))</f>
        <v/>
      </c>
      <c r="CG127" s="269" t="str">
        <f ca="true">+IF(OFFSET('Water Data'!$H$29,0,10*ROW('Water Data'!H121))="","",OFFSET('Water Data'!$H$29,0,10*ROW('Water Data'!H121)))</f>
        <v/>
      </c>
      <c r="CH127" s="269" t="str">
        <f ca="true">+IF(OFFSET('Water Data'!$I$27,0,10*ROW('Water Data'!I121))="","",OFFSET('Water Data'!$I$27,0,10*ROW('Water Data'!I121)))</f>
        <v/>
      </c>
      <c r="CI127" s="269" t="str">
        <f ca="true">+IF(OFFSET('Water Data'!$I$28,0,10*ROW('Water Data'!I121))="","",OFFSET('Water Data'!$I$28,0,10*ROW('Water Data'!I121)))</f>
        <v/>
      </c>
      <c r="CJ127" s="269" t="str">
        <f ca="true">+IF(OFFSET('Water Data'!$I$29,0,10*ROW('Water Data'!I121))="","",OFFSET('Water Data'!$I$29,0,10*ROW('Water Data'!I121)))</f>
        <v/>
      </c>
      <c r="CK127" s="269" t="str">
        <f ca="true">+IF(OFFSET('Sanitation Data'!$D$28,0,10*ROW('Sanitation Data'!D121))="","",OFFSET('Sanitation Data'!$D$28,0,10*ROW('Sanitation Data'!D121)))</f>
        <v/>
      </c>
      <c r="CL127" s="269" t="str">
        <f ca="true">+IF(OFFSET('Sanitation Data'!$D$29,0,10*ROW('Sanitation Data'!D121))="","",OFFSET('Sanitation Data'!$D$29,0,10*ROW('Sanitation Data'!D121)))</f>
        <v/>
      </c>
      <c r="CM127" s="269" t="str">
        <f ca="true">+IF(OFFSET('Sanitation Data'!$D$30,0,10*ROW('Sanitation Data'!D121))="","",OFFSET('Sanitation Data'!$D$30,0,10*ROW('Sanitation Data'!D121)))</f>
        <v/>
      </c>
      <c r="CN127" s="269" t="str">
        <f ca="true">+IF(OFFSET('Sanitation Data'!$D$31,0,10*ROW('Sanitation Data'!D121))="","",OFFSET('Sanitation Data'!$D$31,0,10*ROW('Sanitation Data'!D121)))</f>
        <v/>
      </c>
      <c r="CO127" s="269" t="str">
        <f ca="true">+IF(OFFSET('Sanitation Data'!$D$32,0,10*ROW('Sanitation Data'!D121))="","",OFFSET('Sanitation Data'!$D$32,0,10*ROW('Sanitation Data'!D121)))</f>
        <v/>
      </c>
      <c r="CP127" s="269" t="str">
        <f ca="true">+IF(OFFSET('Sanitation Data'!$E$28,0,10*ROW('Sanitation Data'!E121))="","",OFFSET('Sanitation Data'!$E$28,0,10*ROW('Sanitation Data'!E121)))</f>
        <v/>
      </c>
      <c r="CQ127" s="269" t="str">
        <f ca="true">+IF(OFFSET('Sanitation Data'!$E$29,0,10*ROW('Sanitation Data'!E121))="","",OFFSET('Sanitation Data'!$E$29,0,10*ROW('Sanitation Data'!E121)))</f>
        <v/>
      </c>
      <c r="CR127" s="269" t="str">
        <f ca="true">+IF(OFFSET('Sanitation Data'!$E$30,0,10*ROW('Sanitation Data'!E121))="","",OFFSET('Sanitation Data'!$E$30,0,10*ROW('Sanitation Data'!E121)))</f>
        <v/>
      </c>
      <c r="CS127" s="269" t="str">
        <f ca="true">+IF(OFFSET('Sanitation Data'!$E$31,0,10*ROW('Sanitation Data'!E121))="","",OFFSET('Sanitation Data'!$E$31,0,10*ROW('Sanitation Data'!E121)))</f>
        <v/>
      </c>
      <c r="CT127" s="269" t="str">
        <f ca="true">+IF(OFFSET('Sanitation Data'!$E$32,0,10*ROW('Sanitation Data'!E121))="","",OFFSET('Sanitation Data'!$E$32,0,10*ROW('Sanitation Data'!E121)))</f>
        <v/>
      </c>
      <c r="CU127" s="269" t="str">
        <f ca="true">+IF(OFFSET('Sanitation Data'!$F$28,0,10*ROW('Sanitation Data'!F121))="","",OFFSET('Sanitation Data'!$F$28,0,10*ROW('Sanitation Data'!F121)))</f>
        <v/>
      </c>
      <c r="CV127" s="269" t="str">
        <f ca="true">+IF(OFFSET('Sanitation Data'!$F$29,0,10*ROW('Sanitation Data'!F121))="","",OFFSET('Sanitation Data'!$F$29,0,10*ROW('Sanitation Data'!F121)))</f>
        <v/>
      </c>
      <c r="CW127" s="269" t="str">
        <f ca="true">+IF(OFFSET('Sanitation Data'!$F$30,0,10*ROW('Sanitation Data'!F121))="","",OFFSET('Sanitation Data'!$F$30,0,10*ROW('Sanitation Data'!F121)))</f>
        <v/>
      </c>
      <c r="CX127" s="269" t="str">
        <f ca="true">+IF(OFFSET('Sanitation Data'!$F$31,0,10*ROW('Sanitation Data'!F121))="","",OFFSET('Sanitation Data'!$F$31,0,10*ROW('Sanitation Data'!F121)))</f>
        <v/>
      </c>
      <c r="CY127" s="269" t="str">
        <f ca="true">+IF(OFFSET('Sanitation Data'!$F$32,0,10*ROW('Sanitation Data'!F121))="","",OFFSET('Sanitation Data'!$F$32,0,10*ROW('Sanitation Data'!F121)))</f>
        <v/>
      </c>
      <c r="CZ127" s="269" t="str">
        <f ca="true">+IF(OFFSET('Sanitation Data'!$G$28,0,10*ROW('Sanitation Data'!G121))="","",OFFSET('Sanitation Data'!$G$28,0,10*ROW('Sanitation Data'!G121)))</f>
        <v/>
      </c>
      <c r="DA127" s="269" t="str">
        <f ca="true">+IF(OFFSET('Sanitation Data'!$G$29,0,10*ROW('Sanitation Data'!G121))="","",OFFSET('Sanitation Data'!$G$29,0,10*ROW('Sanitation Data'!G121)))</f>
        <v/>
      </c>
      <c r="DB127" s="269" t="str">
        <f ca="true">+IF(OFFSET('Sanitation Data'!$G$30,0,10*ROW('Sanitation Data'!G121))="","",OFFSET('Sanitation Data'!$G$30,0,10*ROW('Sanitation Data'!G121)))</f>
        <v/>
      </c>
      <c r="DC127" s="269" t="str">
        <f ca="true">+IF(OFFSET('Sanitation Data'!$G$31,0,10*ROW('Sanitation Data'!G121))="","",OFFSET('Sanitation Data'!$G$31,0,10*ROW('Sanitation Data'!G121)))</f>
        <v/>
      </c>
      <c r="DD127" s="269" t="str">
        <f ca="true">+IF(OFFSET('Sanitation Data'!$G$32,0,10*ROW('Sanitation Data'!G121))="","",OFFSET('Sanitation Data'!$G$32,0,10*ROW('Sanitation Data'!G121)))</f>
        <v/>
      </c>
      <c r="DE127" s="269" t="str">
        <f ca="true">+IF(OFFSET('Sanitation Data'!$H$28,0,10*ROW('Sanitation Data'!H121))="","",OFFSET('Sanitation Data'!$H$28,0,10*ROW('Sanitation Data'!H121)))</f>
        <v/>
      </c>
      <c r="DF127" s="269" t="str">
        <f ca="true">+IF(OFFSET('Sanitation Data'!$H$29,0,10*ROW('Sanitation Data'!H121))="","",OFFSET('Sanitation Data'!$H$29,0,10*ROW('Sanitation Data'!H121)))</f>
        <v/>
      </c>
      <c r="DG127" s="269" t="str">
        <f ca="true">+IF(OFFSET('Sanitation Data'!$H$30,0,10*ROW('Sanitation Data'!H121))="","",OFFSET('Sanitation Data'!$H$30,0,10*ROW('Sanitation Data'!H121)))</f>
        <v/>
      </c>
      <c r="DH127" s="269" t="str">
        <f ca="true">+IF(OFFSET('Sanitation Data'!$H$31,0,10*ROW('Sanitation Data'!H121))="","",OFFSET('Sanitation Data'!$H$31,0,10*ROW('Sanitation Data'!H121)))</f>
        <v/>
      </c>
      <c r="DI127" s="269" t="str">
        <f ca="true">+IF(OFFSET('Sanitation Data'!$H$32,0,10*ROW('Sanitation Data'!H121))="","",OFFSET('Sanitation Data'!$H$32,0,10*ROW('Sanitation Data'!H121)))</f>
        <v/>
      </c>
      <c r="DJ127" s="269" t="str">
        <f ca="true">+IF(OFFSET('Sanitation Data'!$I$28,0,10*ROW('Sanitation Data'!I121))="","",OFFSET('Sanitation Data'!$I$28,0,10*ROW('Sanitation Data'!I121)))</f>
        <v/>
      </c>
      <c r="DK127" s="269" t="str">
        <f ca="true">+IF(OFFSET('Sanitation Data'!$I$29,0,10*ROW('Sanitation Data'!I121))="","",OFFSET('Sanitation Data'!$I$29,0,10*ROW('Sanitation Data'!I121)))</f>
        <v/>
      </c>
      <c r="DL127" s="269" t="str">
        <f ca="true">+IF(OFFSET('Sanitation Data'!$I$30,0,10*ROW('Sanitation Data'!I121))="","",OFFSET('Sanitation Data'!$I$30,0,10*ROW('Sanitation Data'!I121)))</f>
        <v/>
      </c>
      <c r="DM127" s="269" t="str">
        <f ca="true">+IF(OFFSET('Sanitation Data'!$I$31,0,10*ROW('Sanitation Data'!I121))="","",OFFSET('Sanitation Data'!$I$31,0,10*ROW('Sanitation Data'!I121)))</f>
        <v/>
      </c>
      <c r="DN127" s="269" t="str">
        <f ca="true">+IF(OFFSET('Sanitation Data'!$I$32,0,10*ROW('Sanitation Data'!I121))="","",OFFSET('Sanitation Data'!$I$32,0,10*ROW('Sanitation Data'!I121)))</f>
        <v/>
      </c>
      <c r="DO127" s="269" t="str">
        <f ca="true">+IF(OFFSET('Hygiene Data'!$D$11,0,10*ROW('Hygiene Data'!D121))="","",OFFSET('Hygiene Data'!$D$11,0,10*ROW('Hygiene Data'!D121)))</f>
        <v/>
      </c>
      <c r="DP127" s="269" t="str">
        <f ca="true">+IF(OFFSET('Hygiene Data'!$D$12,0,10*ROW('Hygiene Data'!D121))="","",OFFSET('Hygiene Data'!$D$12,0,10*ROW('Hygiene Data'!D121)))</f>
        <v/>
      </c>
      <c r="DQ127" s="269" t="str">
        <f ca="true">+IF(OFFSET('Hygiene Data'!$D$13,0,10*ROW('Hygiene Data'!D121))="","",OFFSET('Hygiene Data'!$D$13,0,10*ROW('Hygiene Data'!D121)))</f>
        <v/>
      </c>
      <c r="DR127" s="269" t="str">
        <f ca="true">+IF(OFFSET('Hygiene Data'!$E$11,0,10*ROW('Hygiene Data'!E121))="","",OFFSET('Hygiene Data'!$E$11,0,10*ROW('Hygiene Data'!E121)))</f>
        <v/>
      </c>
      <c r="DS127" s="269" t="str">
        <f ca="true">+IF(OFFSET('Hygiene Data'!$E$12,0,10*ROW('Hygiene Data'!E121))="","",OFFSET('Hygiene Data'!$E$12,0,10*ROW('Hygiene Data'!E121)))</f>
        <v/>
      </c>
      <c r="DT127" s="269" t="str">
        <f ca="true">+IF(OFFSET('Hygiene Data'!$E$13,0,10*ROW('Hygiene Data'!E121))="","",OFFSET('Hygiene Data'!$E$13,0,10*ROW('Hygiene Data'!E121)))</f>
        <v/>
      </c>
      <c r="DU127" s="269" t="str">
        <f ca="true">+IF(OFFSET('Hygiene Data'!$F$11,0,10*ROW('Hygiene Data'!F121))="","",OFFSET('Hygiene Data'!$F$11,0,10*ROW('Hygiene Data'!F121)))</f>
        <v/>
      </c>
      <c r="DV127" s="269" t="str">
        <f ca="true">+IF(OFFSET('Hygiene Data'!$F$12,0,10*ROW('Hygiene Data'!F121))="","",OFFSET('Hygiene Data'!$F$12,0,10*ROW('Hygiene Data'!F121)))</f>
        <v/>
      </c>
      <c r="DW127" s="269" t="str">
        <f ca="true">+IF(OFFSET('Hygiene Data'!$F$13,0,10*ROW('Hygiene Data'!F121))="","",OFFSET('Hygiene Data'!$F$13,0,10*ROW('Hygiene Data'!F121)))</f>
        <v/>
      </c>
      <c r="DX127" s="269" t="str">
        <f ca="true">+IF(OFFSET('Hygiene Data'!$G$11,0,10*ROW('Hygiene Data'!G121))="","",OFFSET('Hygiene Data'!$G$11,0,10*ROW('Hygiene Data'!G121)))</f>
        <v/>
      </c>
      <c r="DY127" s="269" t="str">
        <f ca="true">+IF(OFFSET('Hygiene Data'!$G$12,0,10*ROW('Hygiene Data'!G121))="","",OFFSET('Hygiene Data'!$G$12,0,10*ROW('Hygiene Data'!G121)))</f>
        <v/>
      </c>
      <c r="DZ127" s="269" t="str">
        <f ca="true">+IF(OFFSET('Hygiene Data'!$G$13,0,10*ROW('Hygiene Data'!G121))="","",OFFSET('Hygiene Data'!$G$13,0,10*ROW('Hygiene Data'!G121)))</f>
        <v/>
      </c>
      <c r="EA127" s="269" t="str">
        <f ca="true">+IF(OFFSET('Hygiene Data'!$H$11,0,10*ROW('Hygiene Data'!H121))="","",OFFSET('Hygiene Data'!$H$11,0,10*ROW('Hygiene Data'!H121)))</f>
        <v/>
      </c>
      <c r="EB127" s="269" t="str">
        <f ca="true">+IF(OFFSET('Hygiene Data'!$H$12,0,10*ROW('Hygiene Data'!H121))="","",OFFSET('Hygiene Data'!$H$12,0,10*ROW('Hygiene Data'!H121)))</f>
        <v/>
      </c>
      <c r="EC127" s="269" t="str">
        <f ca="true">+IF(OFFSET('Hygiene Data'!$H$13,0,10*ROW('Hygiene Data'!H121))="","",OFFSET('Hygiene Data'!$H$13,0,10*ROW('Hygiene Data'!H121)))</f>
        <v/>
      </c>
      <c r="ED127" s="269" t="str">
        <f ca="true">+IF(OFFSET('Hygiene Data'!$I$11,0,10*ROW('Hygiene Data'!I121))="","",OFFSET('Hygiene Data'!$I$11,0,10*ROW('Hygiene Data'!I121)))</f>
        <v/>
      </c>
      <c r="EE127" s="269" t="str">
        <f ca="true">+IF(OFFSET('Hygiene Data'!$I$12,0,10*ROW('Hygiene Data'!I121))="","",OFFSET('Hygiene Data'!$I$12,0,10*ROW('Hygiene Data'!I121)))</f>
        <v/>
      </c>
      <c r="EF127" s="269" t="str">
        <f ca="true">+IF(OFFSET('Hygiene Data'!$I$13,0,10*ROW('Hygiene Data'!I121))="","",OFFSET('Hygiene Data'!$I$13,0,10*ROW('Hygiene Data'!I121)))</f>
        <v/>
      </c>
    </row>
    <row xmlns:x14ac="http://schemas.microsoft.com/office/spreadsheetml/2009/9/ac" r="128" x14ac:dyDescent="0.2">
      <c r="A128" s="36" t="str">
        <f ca="true">+IF(OFFSET('Water Data'!$B$2,0,10*ROW('Water Data'!E122))="","",OFFSET('Water Data'!$B$2,0,10*ROW('Water Data'!E122)))</f>
        <v/>
      </c>
      <c r="B128" s="36" t="str">
        <f ca="true">+IF(OFFSET('Water Data'!$C$2,0,10*ROW('Water Data'!F122))="","",OFFSET('Water Data'!$C$2,0,10*ROW('Water Data'!F122)))</f>
        <v/>
      </c>
      <c r="C128" s="325" t="str">
        <f t="shared" ca="true" si="1"/>
        <v/>
      </c>
      <c r="D128" s="82" t="e">
        <f ca="true">+IF(AND(ISTEXT(OFFSET('Water Data'!$B$2,0,10*ROW('Water Data'!D122))),BS128="Yes"),100-OFFSET('Water Data'!$D$4,0,10*ROW('Water Data'!D122)),IF(AND(ISTEXT(OFFSET('Water Data'!$B$2,0,10*ROW('Water Data'!D122))),BS128="No",ISNUMBER(OFFSET('Water Data'!$D$4,0,10*ROW('Water Data'!D122)))),CONCATENATE("[",ROUND(100-OFFSET('Water Data'!$D$4,0,10*ROW('Water Data'!D122)),0),"]"),IF(AND(ISTEXT(OFFSET('Water Data'!$B$2,0,10*ROW('Water Data'!D122))),BS128="",ISNUMBER(OFFSET('Water Data'!$D$4,0,10*ROW('Water Data'!D122)))),100-OFFSET('Water Data'!$D$4,0,10*ROW('Water Data'!D122)),NA())))</f>
        <v>#N/A</v>
      </c>
      <c r="E128" s="82" t="e">
        <f ca="true">+IF(AND(ISTEXT(OFFSET('Water Data'!$B$2,0,10*ROW('Water Data'!E122))),BT128="Yes"),OFFSET('Water Data'!$D$6,0,10*ROW('Water Data'!D122)),IF(AND(ISTEXT(OFFSET('Water Data'!$B$2,0,10*ROW('Water Data'!D122))),BT128="No",ISNUMBER(OFFSET('Water Data'!$D$6,0,10*ROW('Water Data'!D122)))),CONCATENATE("[",ROUND(OFFSET('Water Data'!$D$6,0,10*ROW('Water Data'!D122)),0),"]"),IF(AND(ISTEXT(OFFSET('Water Data'!$B$2,0,10*ROW('Water Data'!D122))),BT128="",ISNUMBER(OFFSET('Water Data'!$D$6,0,10*ROW('Water Data'!D122)))),OFFSET('Water Data'!$D$6,0,10*ROW('Water Data'!D122)),NA())))</f>
        <v>#N/A</v>
      </c>
      <c r="F128" s="82" t="e">
        <f ca="true">+IF(AND(ISTEXT(OFFSET('Water Data'!$B$2,0,10*ROW('Water Data'!D122))),BU128="Yes"),OFFSET('Water Data'!$D$9,0,10*ROW('Water Data'!D122)),IF(AND(ISTEXT(OFFSET('Water Data'!$B$2,0,10*ROW('Water Data'!D122))),BU128="No",ISNUMBER(OFFSET('Water Data'!$D$9,0,10*ROW('Water Data'!D122)))),CONCATENATE("[",ROUND(OFFSET('Water Data'!$D$9,0,10*ROW('Water Data'!D122)),0),"]"),IF(AND(ISTEXT(OFFSET('Water Data'!$B$2,0,10*ROW('Water Data'!D122))),BU128="",ISNUMBER(OFFSET('Water Data'!$D$9,0,10*ROW('Water Data'!D122)))),OFFSET('Water Data'!$D$9,0,10*ROW('Water Data'!D122)),NA())))</f>
        <v>#N/A</v>
      </c>
      <c r="G128" s="82" t="e">
        <f ca="true">+IF(AND(ISTEXT(OFFSET('Water Data'!$B$2,0,10*ROW('Water Data'!E122))),BV128="Yes"),100-OFFSET('Water Data'!$E$4,0,10*ROW('Water Data'!E122)),IF(AND(ISTEXT(OFFSET('Water Data'!$B$2,0,10*ROW('Water Data'!E122))),BV128="No",ISNUMBER(OFFSET('Water Data'!$E$4,0,10*ROW('Water Data'!E122)))),CONCATENATE("[",ROUND(100-OFFSET('Water Data'!$E$4,0,10*ROW('Water Data'!E122)),0),"]"),IF(AND(ISTEXT(OFFSET('Water Data'!$B$2,0,10*ROW('Water Data'!E122))),BV128="",ISNUMBER(OFFSET('Water Data'!$E$4,0,10*ROW('Water Data'!E122)))),100-OFFSET('Water Data'!$E$4,0,10*ROW('Water Data'!E122)),NA())))</f>
        <v>#N/A</v>
      </c>
      <c r="H128" s="82" t="e">
        <f ca="true">+IF(AND(ISTEXT(OFFSET('Water Data'!$B$2,0,10*ROW('Water Data'!E122))),BW128="Yes"),OFFSET('Water Data'!$E$6,0,10*ROW('Water Data'!E122)),IF(AND(ISTEXT(OFFSET('Water Data'!$B$2,0,10*ROW('Water Data'!E122))),BW128="No",ISNUMBER(OFFSET('Water Data'!$E$6,0,10*ROW('Water Data'!E122)))),CONCATENATE("[",ROUND(OFFSET('Water Data'!$D$6,0,10*ROW('Water Data'!E122)),0),"]"),IF(AND(ISTEXT(OFFSET('Water Data'!$B$2,0,10*ROW('Water Data'!E122))),BW128="",ISNUMBER(OFFSET('Water Data'!$E$6,0,10*ROW('Water Data'!E122)))),OFFSET('Water Data'!$E$6,0,10*ROW('Water Data'!E122)),NA())))</f>
        <v>#N/A</v>
      </c>
      <c r="I128" s="82" t="e">
        <f ca="true">+IF(AND(ISTEXT(OFFSET('Water Data'!$B$2,0,10*ROW('Water Data'!E122))),BX128="Yes"),OFFSET('Water Data'!$E$9,0,10*ROW('Water Data'!E122)),IF(AND(ISTEXT(OFFSET('Water Data'!$B$2,0,10*ROW('Water Data'!E122))),BX128="No",ISNUMBER(OFFSET('Water Data'!$E$9,0,10*ROW('Water Data'!E122)))),CONCATENATE("[",ROUND(OFFSET('Water Data'!$E$9,0,10*ROW('Water Data'!E122)),0),"]"),IF(AND(ISTEXT(OFFSET('Water Data'!$B$2,0,10*ROW('Water Data'!E122))),BX128="",ISNUMBER(OFFSET('Water Data'!$E$9,0,10*ROW('Water Data'!E122)))),OFFSET('Water Data'!$E$9,0,10*ROW('Water Data'!E122)),NA())))</f>
        <v>#N/A</v>
      </c>
      <c r="J128" s="82" t="e">
        <f ca="true">+IF(AND(ISTEXT(OFFSET('Water Data'!$B$2,0,10*ROW('Water Data'!F122))),BY128="Yes"),100-OFFSET('Water Data'!$F$4,0,10*ROW('Water Data'!F122)),IF(AND(ISTEXT(OFFSET('Water Data'!$B$2,0,10*ROW('Water Data'!F122))),BY128="No",ISNUMBER(OFFSET('Water Data'!$F$4,0,10*ROW('Water Data'!F122)))),CONCATENATE("[",ROUND(100-OFFSET('Water Data'!$F$4,0,10*ROW('Water Data'!F122)),0),"]"),IF(AND(ISTEXT(OFFSET('Water Data'!$B$2,0,10*ROW('Water Data'!F122))),BY128="",ISNUMBER(OFFSET('Water Data'!$F$4,0,10*ROW('Water Data'!F122)))),100-OFFSET('Water Data'!$F$4,0,10*ROW('Water Data'!F122)),NA())))</f>
        <v>#N/A</v>
      </c>
      <c r="K128" s="82" t="e">
        <f ca="true">+IF(AND(ISTEXT(OFFSET('Water Data'!$B$2,0,10*ROW('Water Data'!F122))),BZ128="Yes"),OFFSET('Water Data'!$F$6,0,10*ROW('Water Data'!F122)),IF(AND(ISTEXT(OFFSET('Water Data'!$B$2,0,10*ROW('Water Data'!F122))),BZ128="No",ISNUMBER(OFFSET('Water Data'!$F$6,0,10*ROW('Water Data'!F122)))),CONCATENATE("[",ROUND(OFFSET('Water Data'!$F$6,0,10*ROW('Water Data'!F122)),0),"]"),IF(AND(ISTEXT(OFFSET('Water Data'!$B$2,0,10*ROW('Water Data'!F122))),BZ128="",ISNUMBER(OFFSET('Water Data'!$F$6,0,10*ROW('Water Data'!F122)))),OFFSET('Water Data'!$F$6,0,10*ROW('Water Data'!F122)),NA())))</f>
        <v>#N/A</v>
      </c>
      <c r="L128" s="82" t="e">
        <f ca="true">+IF(AND(ISTEXT(OFFSET('Water Data'!$B$2,0,10*ROW('Water Data'!F122))),CA128="Yes"),OFFSET('Water Data'!$F$9,0,10*ROW('Water Data'!F122)),IF(AND(ISTEXT(OFFSET('Water Data'!$B$2,0,10*ROW('Water Data'!F122))),CA128="No",ISNUMBER(OFFSET('Water Data'!$F$9,0,10*ROW('Water Data'!F122)))),CONCATENATE("[",ROUND(OFFSET('Water Data'!$F$9,0,10*ROW('Water Data'!F122)),0),"]"),IF(AND(ISTEXT(OFFSET('Water Data'!$B$2,0,10*ROW('Water Data'!F122))),CA128="",ISNUMBER(OFFSET('Water Data'!$F$9,0,10*ROW('Water Data'!F122)))),OFFSET('Water Data'!$F$9,0,10*ROW('Water Data'!F122)),NA())))</f>
        <v>#N/A</v>
      </c>
      <c r="M128" s="82" t="e">
        <f ca="true">+IF(AND(ISTEXT(OFFSET('Water Data'!$B$2,0,10*ROW('Water Data'!G122))),CB128="Yes"),100-OFFSET('Water Data'!$G$4,0,10*ROW('Water Data'!G122)),IF(AND(ISTEXT(OFFSET('Water Data'!$B$2,0,10*ROW('Water Data'!G122))),CB128="No",ISNUMBER(OFFSET('Water Data'!$G$4,0,10*ROW('Water Data'!G122)))),CONCATENATE("[",ROUND(100-OFFSET('Water Data'!$G$4,0,10*ROW('Water Data'!G122)),0),"]"),IF(AND(ISTEXT(OFFSET('Water Data'!$B$2,0,10*ROW('Water Data'!G122))),CB128="",ISNUMBER(OFFSET('Water Data'!$G$4,0,10*ROW('Water Data'!G122)))),100-OFFSET('Water Data'!$G$4,0,10*ROW('Water Data'!G122)),NA())))</f>
        <v>#N/A</v>
      </c>
      <c r="N128" s="82" t="e">
        <f ca="true">+IF(AND(ISTEXT(OFFSET('Water Data'!$B$2,0,10*ROW('Water Data'!G122))),CC128="Yes"),OFFSET('Water Data'!$G$6,0,10*ROW('Water Data'!G122)),IF(AND(ISTEXT(OFFSET('Water Data'!$B$2,0,10*ROW('Water Data'!G122))),CC128="No",ISNUMBER(OFFSET('Water Data'!$G$6,0,10*ROW('Water Data'!G122)))),CONCATENATE("[",ROUND(OFFSET('Water Data'!$G$6,0,10*ROW('Water Data'!G122)),0),"]"),IF(AND(ISTEXT(OFFSET('Water Data'!$B$2,0,10*ROW('Water Data'!G122))),CC128="",ISNUMBER(OFFSET('Water Data'!$G$6,0,10*ROW('Water Data'!G122)))),OFFSET('Water Data'!$G$6,0,10*ROW('Water Data'!G122)),NA())))</f>
        <v>#N/A</v>
      </c>
      <c r="O128" s="82" t="e">
        <f ca="true">+IF(AND(ISTEXT(OFFSET('Water Data'!$B$2,0,10*ROW('Water Data'!G122))),CD128="Yes"),OFFSET('Water Data'!$G$9,0,10*ROW('Water Data'!G122)),IF(AND(ISTEXT(OFFSET('Water Data'!$B$2,0,10*ROW('Water Data'!G122))),CD128="No",ISNUMBER(OFFSET('Water Data'!$G$9,0,10*ROW('Water Data'!G122)))),CONCATENATE("[",ROUND(OFFSET('Water Data'!$G$9,0,10*ROW('Water Data'!G122)),0),"]"),IF(AND(ISTEXT(OFFSET('Water Data'!$B$2,0,10*ROW('Water Data'!G122))),CD128="",ISNUMBER(OFFSET('Water Data'!$G$9,0,10*ROW('Water Data'!G122)))),OFFSET('Water Data'!$G$9,0,10*ROW('Water Data'!G122)),NA())))</f>
        <v>#N/A</v>
      </c>
      <c r="P128" s="82" t="e">
        <f ca="true">+IF(AND(ISTEXT(OFFSET('Water Data'!$B$2,0,10*ROW('Water Data'!H122))),CE128="Yes"),100-OFFSET('Water Data'!$H$4,0,10*ROW('Water Data'!H122)),IF(AND(ISTEXT(OFFSET('Water Data'!$B$2,0,10*ROW('Water Data'!H122))),CE128="No",ISNUMBER(OFFSET('Water Data'!$H$4,0,10*ROW('Water Data'!H122)))),CONCATENATE("[",ROUND(100-OFFSET('Water Data'!$H$4,0,10*ROW('Water Data'!H122)),0),"]"),IF(AND(ISTEXT(OFFSET('Water Data'!$B$2,0,10*ROW('Water Data'!H122))),CE128="",ISNUMBER(OFFSET('Water Data'!$H$4,0,10*ROW('Water Data'!H122)))),100-OFFSET('Water Data'!$H$4,0,10*ROW('Water Data'!H122)),NA())))</f>
        <v>#N/A</v>
      </c>
      <c r="Q128" s="82" t="e">
        <f ca="true">+IF(AND(ISTEXT(OFFSET('Water Data'!$B$2,0,10*ROW('Water Data'!H122))),CF128="Yes"),OFFSET('Water Data'!$H$6,0,10*ROW('Water Data'!H122)),IF(AND(ISTEXT(OFFSET('Water Data'!$B$2,0,10*ROW('Water Data'!H122))),CF128="No",ISNUMBER(OFFSET('Water Data'!$H$6,0,10*ROW('Water Data'!H122)))),CONCATENATE("[",ROUND(OFFSET('Water Data'!$H$6,0,10*ROW('Water Data'!H122)),0),"]"),IF(AND(ISTEXT(OFFSET('Water Data'!$B$2,0,10*ROW('Water Data'!H122))),CF128="",ISNUMBER(OFFSET('Water Data'!$H$6,0,10*ROW('Water Data'!H122)))),OFFSET('Water Data'!$H$6,0,10*ROW('Water Data'!H122)),NA())))</f>
        <v>#N/A</v>
      </c>
      <c r="R128" s="82" t="e">
        <f ca="true">+IF(AND(ISTEXT(OFFSET('Water Data'!$B$2,0,10*ROW('Water Data'!H122))),CG128="Yes"),OFFSET('Water Data'!$H$9,0,10*ROW('Water Data'!H122)),IF(AND(ISTEXT(OFFSET('Water Data'!$B$2,0,10*ROW('Water Data'!H122))),CG128="No",ISNUMBER(OFFSET('Water Data'!$H$9,0,10*ROW('Water Data'!H122)))),CONCATENATE("[",ROUND(OFFSET('Water Data'!$H$9,0,10*ROW('Water Data'!H122)),0),"]"),IF(AND(ISTEXT(OFFSET('Water Data'!$B$2,0,10*ROW('Water Data'!H122))),CG128="",ISNUMBER(OFFSET('Water Data'!$H$9,0,10*ROW('Water Data'!H122)))),OFFSET('Water Data'!$H$9,0,10*ROW('Water Data'!H122)),NA())))</f>
        <v>#N/A</v>
      </c>
      <c r="S128" s="82" t="e">
        <f ca="true">+IF(AND(ISTEXT(OFFSET('Water Data'!$B$2,0,10*ROW('Water Data'!I122))),CH128="Yes"),100-OFFSET('Water Data'!$I$4,0,10*ROW('Water Data'!I122)),IF(AND(ISTEXT(OFFSET('Water Data'!$B$2,0,10*ROW('Water Data'!I122))),CH128="No",ISNUMBER(OFFSET('Water Data'!$I$4,0,10*ROW('Water Data'!I122)))),CONCATENATE("[",ROUND(100-OFFSET('Water Data'!$I$4,0,10*ROW('Water Data'!I122)),0),"]"),IF(AND(ISTEXT(OFFSET('Water Data'!$B$2,0,10*ROW('Water Data'!I122))),CH128="",ISNUMBER(OFFSET('Water Data'!$I$4,0,10*ROW('Water Data'!I122)))),100-OFFSET('Water Data'!$I$4,0,10*ROW('Water Data'!I122)),NA())))</f>
        <v>#N/A</v>
      </c>
      <c r="T128" s="82" t="e">
        <f ca="true">+IF(AND(ISTEXT(OFFSET('Water Data'!$B$2,0,10*ROW('Water Data'!I122))),CI128="Yes"),OFFSET('Water Data'!$I$6,0,10*ROW('Water Data'!I122)),IF(AND(ISTEXT(OFFSET('Water Data'!$B$2,0,10*ROW('Water Data'!I122))),CI128="No",ISNUMBER(OFFSET('Water Data'!$I$6,0,10*ROW('Water Data'!I122)))),CONCATENATE("[",ROUND(OFFSET('Water Data'!$I$6,0,10*ROW('Water Data'!I122)),0),"]"),IF(AND(ISTEXT(OFFSET('Water Data'!$B$2,0,10*ROW('Water Data'!I122))),CI128="",ISNUMBER(OFFSET('Water Data'!$I$6,0,10*ROW('Water Data'!I122)))),OFFSET('Water Data'!$I$6,0,10*ROW('Water Data'!I122)),NA())))</f>
        <v>#N/A</v>
      </c>
      <c r="U128" s="82" t="e">
        <f ca="true">+IF(AND(ISTEXT(OFFSET('Water Data'!$B$2,0,10*ROW('Water Data'!I122))),CJ128="Yes"),OFFSET('Water Data'!$I$9,0,10*ROW('Water Data'!I122)),IF(AND(ISTEXT(OFFSET('Water Data'!$B$2,0,10*ROW('Water Data'!I122))),CJ128="No",ISNUMBER(OFFSET('Water Data'!$I$9,0,10*ROW('Water Data'!I122)))),CONCATENATE("[",ROUND(OFFSET('Water Data'!$I$9,0,10*ROW('Water Data'!I122)),0),"]"),IF(AND(ISTEXT(OFFSET('Water Data'!$B$2,0,10*ROW('Water Data'!I122))),CJ128="",ISNUMBER(OFFSET('Water Data'!$I$9,0,10*ROW('Water Data'!I122)))),OFFSET('Water Data'!$I$9,0,10*ROW('Water Data'!I122)),NA())))</f>
        <v>#N/A</v>
      </c>
      <c r="V128" s="83" t="e">
        <f ca="true">+IF(AND(ISTEXT(OFFSET('Sanitation Data'!$B$2,0,10*ROW('Sanitation Data'!D122))),CK128="Yes"),100-OFFSET('Sanitation Data'!$D$4,0,10*ROW('Sanitation Data'!D122)),IF(AND(ISTEXT(OFFSET('Sanitation Data'!$B$2,0,10*ROW('Sanitation Data'!D122))),CK128="No",ISNUMBER(OFFSET('Sanitation Data'!$D$4,0,10*ROW('Sanitation Data'!D122)))),CONCATENATE("[",ROUND(100-OFFSET('Sanitation Data'!$D$4,0,10*ROW('Sanitation Data'!D122)),0),"]"),IF(AND(ISTEXT(OFFSET('Sanitation Data'!$B$2,0,10*ROW('Sanitation Data'!D122))),CK128="",ISNUMBER(OFFSET('Sanitation Data'!$D$4,0,10*ROW('Sanitation Data'!D122)))),100-OFFSET('Sanitation Data'!$D$4,0,10*ROW('Sanitation Data'!D122)),NA())))</f>
        <v>#N/A</v>
      </c>
      <c r="W128" s="83" t="e">
        <f ca="true">+IF(AND(ISTEXT(OFFSET('Sanitation Data'!$B$2,0,10*ROW('Sanitation Data'!D122))),CL128="Yes"),OFFSET('Sanitation Data'!$D$6,0,10*ROW('Sanitation Data'!D122)),IF(AND(ISTEXT(OFFSET('Sanitation Data'!$B$2,0,10*ROW('Sanitation Data'!D122))),CL128="No",ISNUMBER(OFFSET('Sanitation Data'!$D$6,0,10*ROW('Sanitation Data'!D122)))),CONCATENATE("[",ROUND(OFFSET('Sanitation Data'!$D$6,0,10*ROW('Sanitation Data'!D122)),0),"]"),IF(AND(ISTEXT(OFFSET('Sanitation Data'!$B$2,0,10*ROW('Sanitation Data'!D122))),CL128="",ISNUMBER(OFFSET('Sanitation Data'!$D$6,0,10*ROW('Sanitation Data'!D122)))),OFFSET('Sanitation Data'!$D$6,0,10*ROW('Sanitation Data'!D122)),NA())))</f>
        <v>#N/A</v>
      </c>
      <c r="X128" s="83" t="e">
        <f ca="true">+IF(AND(ISTEXT(OFFSET('Sanitation Data'!$B$2,0,10*ROW('Sanitation Data'!D122))),CM128="Yes"),OFFSET('Sanitation Data'!$D$10,0,10*ROW('Sanitation Data'!D122)),IF(AND(ISTEXT(OFFSET('Sanitation Data'!$B$2,0,10*ROW('Sanitation Data'!D122))),CM128="No",ISNUMBER(OFFSET('Sanitation Data'!$D$10,0,10*ROW('Sanitation Data'!D122)))),CONCATENATE("[",ROUND(OFFSET('Sanitation Data'!$D$10,0,10*ROW('Sanitation Data'!D122)),0),"]"),IF(AND(ISTEXT(OFFSET('Sanitation Data'!$B$2,0,10*ROW('Sanitation Data'!D122))),CM128="",ISNUMBER(OFFSET('Sanitation Data'!$D$10,0,10*ROW('Sanitation Data'!D122)))),OFFSET('Sanitation Data'!$D$10,0,10*ROW('Sanitation Data'!D122)),NA())))</f>
        <v>#N/A</v>
      </c>
      <c r="Y128" s="83" t="e">
        <f ca="true">+IF(AND(ISTEXT(OFFSET('Sanitation Data'!$B$2,0,10*ROW('Sanitation Data'!D122))),CN128="Yes"),OFFSET('Sanitation Data'!$D$11,0,10*ROW('Sanitation Data'!D122)),IF(AND(ISTEXT(OFFSET('Sanitation Data'!$B$2,0,10*ROW('Sanitation Data'!D122))),CN128="No",ISNUMBER(OFFSET('Sanitation Data'!$D$11,0,10*ROW('Sanitation Data'!D122)))),CONCATENATE("[",ROUND(OFFSET('Sanitation Data'!$D$11,0,10*ROW('Sanitation Data'!D122)),0),"]"),IF(AND(ISTEXT(OFFSET('Sanitation Data'!$B$2,0,10*ROW('Sanitation Data'!D122))),CN128="",ISNUMBER(OFFSET('Sanitation Data'!$D$11,0,10*ROW('Sanitation Data'!D122)))),OFFSET('Sanitation Data'!$D$11,0,10*ROW('Sanitation Data'!D122)),NA())))</f>
        <v>#N/A</v>
      </c>
      <c r="Z128" s="83" t="e">
        <f ca="true">+IF(AND(ISTEXT(OFFSET('Sanitation Data'!$B$2,0,10*ROW('Sanitation Data'!D122))),CO128="Yes"),OFFSET('Sanitation Data'!$D$12,0,10*ROW('Sanitation Data'!D122)),IF(AND(ISTEXT(OFFSET('Sanitation Data'!$B$2,0,10*ROW('Sanitation Data'!D122))),CO128="No",ISNUMBER(OFFSET('Sanitation Data'!$D$12,0,10*ROW('Sanitation Data'!D122)))),CONCATENATE("[",ROUND(OFFSET('Sanitation Data'!$D$12,0,10*ROW('Sanitation Data'!D122)),0),"]"),IF(AND(ISTEXT(OFFSET('Sanitation Data'!$B$2,0,10*ROW('Sanitation Data'!D122))),CO128="",ISNUMBER(OFFSET('Sanitation Data'!$D$12,0,10*ROW('Sanitation Data'!D122)))),OFFSET('Sanitation Data'!$D$12,0,10*ROW('Sanitation Data'!D122)),NA())))</f>
        <v>#N/A</v>
      </c>
      <c r="AA128" s="83" t="e">
        <f ca="true">+IF(AND(ISTEXT(OFFSET('Sanitation Data'!$B$2,0,10*ROW('Sanitation Data'!E122))),CP128="Yes"),100-OFFSET('Sanitation Data'!$E$4,0,10*ROW('Sanitation Data'!E122)),IF(AND(ISTEXT(OFFSET('Sanitation Data'!$B$2,0,10*ROW('Sanitation Data'!E122))),CP128="No",ISNUMBER(OFFSET('Sanitation Data'!$E$4,0,10*ROW('Sanitation Data'!E122)))),CONCATENATE("[",ROUND(100-OFFSET('Sanitation Data'!$E$4,0,10*ROW('Sanitation Data'!E122)),0),"]"),IF(AND(ISTEXT(OFFSET('Sanitation Data'!$B$2,0,10*ROW('Sanitation Data'!E122))),CP128="",ISNUMBER(OFFSET('Sanitation Data'!$E$4,0,10*ROW('Sanitation Data'!E122)))),100-OFFSET('Sanitation Data'!$E$4,0,10*ROW('Sanitation Data'!E122)),NA())))</f>
        <v>#N/A</v>
      </c>
      <c r="AB128" s="83" t="e">
        <f ca="true">+IF(AND(ISTEXT(OFFSET('Sanitation Data'!$B$2,0,10*ROW('Sanitation Data'!E122))),CQ128="Yes"),OFFSET('Sanitation Data'!$E$6,0,10*ROW('Sanitation Data'!H122)),IF(AND(ISTEXT(OFFSET('Sanitation Data'!$B$2,0,10*ROW('Sanitation Data'!E122))),CQ128="No",ISNUMBER(OFFSET('Sanitation Data'!$E$6,0,10*ROW('Sanitation Data'!E122)))),CONCATENATE("[",ROUND(OFFSET('Sanitation Data'!$E$6,0,10*ROW('Sanitation Data'!E122)),0),"]"),IF(AND(ISTEXT(OFFSET('Sanitation Data'!$B$2,0,10*ROW('Sanitation Data'!E122))),CQ128="",ISNUMBER(OFFSET('Sanitation Data'!$E$6,0,10*ROW('Sanitation Data'!E122)))),OFFSET('Sanitation Data'!$E$6,0,10*ROW('Sanitation Data'!E122)),NA())))</f>
        <v>#N/A</v>
      </c>
      <c r="AC128" s="83" t="e">
        <f ca="true">+IF(AND(ISTEXT(OFFSET('Sanitation Data'!$B$2,0,10*ROW('Sanitation Data'!E122))),CR128="Yes"),OFFSET('Sanitation Data'!$E$10,0,10*ROW('Sanitation Data'!E122)),IF(AND(ISTEXT(OFFSET('Sanitation Data'!$B$2,0,10*ROW('Sanitation Data'!E122))),CR128="No",ISNUMBER(OFFSET('Sanitation Data'!$E$10,0,10*ROW('Sanitation Data'!E122)))),CONCATENATE("[",ROUND(OFFSET('Sanitation Data'!$E$10,0,10*ROW('Sanitation Data'!E122)),0),"]"),IF(AND(ISTEXT(OFFSET('Sanitation Data'!$B$2,0,10*ROW('Sanitation Data'!E122))),CR128="",ISNUMBER(OFFSET('Sanitation Data'!$E$10,0,10*ROW('Sanitation Data'!E122)))),OFFSET('Sanitation Data'!$E$10,0,10*ROW('Sanitation Data'!E122)),NA())))</f>
        <v>#N/A</v>
      </c>
      <c r="AD128" s="83" t="e">
        <f ca="true">+IF(AND(ISTEXT(OFFSET('Sanitation Data'!$B$2,0,10*ROW('Sanitation Data'!E122))),CS128="Yes"),OFFSET('Sanitation Data'!$E$11,0,10*ROW('Sanitation Data'!E122)),IF(AND(ISTEXT(OFFSET('Sanitation Data'!$B$2,0,10*ROW('Sanitation Data'!E122))),CS128="No",ISNUMBER(OFFSET('Sanitation Data'!$E$11,0,10*ROW('Sanitation Data'!E122)))),CONCATENATE("[",ROUND(OFFSET('Sanitation Data'!$E$11,0,10*ROW('Sanitation Data'!E122)),0),"]"),IF(AND(ISTEXT(OFFSET('Sanitation Data'!$B$2,0,10*ROW('Sanitation Data'!E122))),CS128="",ISNUMBER(OFFSET('Sanitation Data'!$E$11,0,10*ROW('Sanitation Data'!E122)))),OFFSET('Sanitation Data'!$E$11,0,10*ROW('Sanitation Data'!E122)),NA())))</f>
        <v>#N/A</v>
      </c>
      <c r="AE128" s="83" t="e">
        <f ca="true">+IF(AND(ISTEXT(OFFSET('Sanitation Data'!$B$2,0,10*ROW('Sanitation Data'!E122))),CT128="Yes"),OFFSET('Sanitation Data'!$E$12,0,10*ROW('Sanitation Data'!E122)),IF(AND(ISTEXT(OFFSET('Sanitation Data'!$B$2,0,10*ROW('Sanitation Data'!E122))),CT128="No",ISNUMBER(OFFSET('Sanitation Data'!$E$12,0,10*ROW('Sanitation Data'!E122)))),CONCATENATE("[",ROUND(OFFSET('Sanitation Data'!$E$12,0,10*ROW('Sanitation Data'!E122)),0),"]"),IF(AND(ISTEXT(OFFSET('Sanitation Data'!$B$2,0,10*ROW('Sanitation Data'!E122))),CT128="",ISNUMBER(OFFSET('Sanitation Data'!$E$12,0,10*ROW('Sanitation Data'!E122)))),OFFSET('Sanitation Data'!$E$12,0,10*ROW('Sanitation Data'!E122)),NA())))</f>
        <v>#N/A</v>
      </c>
      <c r="AF128" s="83" t="e">
        <f ca="true">+IF(AND(ISTEXT(OFFSET('Sanitation Data'!$B$2,0,10*ROW('Sanitation Data'!F122))),CU128="Yes"),100-OFFSET('Sanitation Data'!$F$4,0,10*ROW('Sanitation Data'!F122)),IF(AND(ISTEXT(OFFSET('Sanitation Data'!$B$2,0,10*ROW('Sanitation Data'!F122))),CU128="No",ISNUMBER(OFFSET('Sanitation Data'!$F$4,0,10*ROW('Sanitation Data'!F122)))),CONCATENATE("[",ROUND(100-OFFSET('Sanitation Data'!$F$4,0,10*ROW('Sanitation Data'!F122)),0),"]"),IF(AND(ISTEXT(OFFSET('Sanitation Data'!$B$2,0,10*ROW('Sanitation Data'!F122))),CU128="",ISNUMBER(OFFSET('Sanitation Data'!$F$4,0,10*ROW('Sanitation Data'!F122)))),100-OFFSET('Sanitation Data'!$F$4,0,10*ROW('Sanitation Data'!F122)),NA())))</f>
        <v>#N/A</v>
      </c>
      <c r="AG128" s="83" t="e">
        <f ca="true">+IF(AND(ISTEXT(OFFSET('Sanitation Data'!$B$2,0,10*ROW('Sanitation Data'!F122))),CV128="Yes"),OFFSET('Sanitation Data'!$F$6,0,10*ROW('Sanitation Data'!F122)),IF(AND(ISTEXT(OFFSET('Sanitation Data'!$B$2,0,10*ROW('Sanitation Data'!F122))),CV128="No",ISNUMBER(OFFSET('Sanitation Data'!$F$6,0,10*ROW('Sanitation Data'!F122)))),CONCATENATE("[",ROUND(OFFSET('Sanitation Data'!$F$6,0,10*ROW('Sanitation Data'!F122)),0),"]"),IF(AND(ISTEXT(OFFSET('Sanitation Data'!$B$2,0,10*ROW('Sanitation Data'!F122))),CV128="",ISNUMBER(OFFSET('Sanitation Data'!$F$6,0,10*ROW('Sanitation Data'!F122)))),OFFSET('Sanitation Data'!$F$6,0,10*ROW('Sanitation Data'!F122)),NA())))</f>
        <v>#N/A</v>
      </c>
      <c r="AH128" s="83" t="e">
        <f ca="true">+IF(AND(ISTEXT(OFFSET('Sanitation Data'!$B$2,0,10*ROW('Sanitation Data'!F122))),CW128="Yes"),OFFSET('Sanitation Data'!$F$10,0,10*ROW('Sanitation Data'!F122)),IF(AND(ISTEXT(OFFSET('Sanitation Data'!$B$2,0,10*ROW('Sanitation Data'!F122))),CW128="No",ISNUMBER(OFFSET('Sanitation Data'!$F$10,0,10*ROW('Sanitation Data'!F122)))),CONCATENATE("[",ROUND(OFFSET('Sanitation Data'!$F$10,0,10*ROW('Sanitation Data'!F122)),0),"]"),IF(AND(ISTEXT(OFFSET('Sanitation Data'!$B$2,0,10*ROW('Sanitation Data'!F122))),CW128="",ISNUMBER(OFFSET('Sanitation Data'!$F$10,0,10*ROW('Sanitation Data'!F122)))),OFFSET('Sanitation Data'!$F$10,0,10*ROW('Sanitation Data'!F122)),NA())))</f>
        <v>#N/A</v>
      </c>
      <c r="AI128" s="83" t="e">
        <f ca="true">+IF(AND(ISTEXT(OFFSET('Sanitation Data'!$B$2,0,10*ROW('Sanitation Data'!F122))),CX128="Yes"),OFFSET('Sanitation Data'!$F$11,0,10*ROW('Sanitation Data'!F122)),IF(AND(ISTEXT(OFFSET('Sanitation Data'!$B$2,0,10*ROW('Sanitation Data'!F122))),CX128="No",ISNUMBER(OFFSET('Sanitation Data'!$F$11,0,10*ROW('Sanitation Data'!F122)))),CONCATENATE("[",ROUND(OFFSET('Sanitation Data'!$F$11,0,10*ROW('Sanitation Data'!F122)),0),"]"),IF(AND(ISTEXT(OFFSET('Sanitation Data'!$B$2,0,10*ROW('Sanitation Data'!F122))),CX128="",ISNUMBER(OFFSET('Sanitation Data'!$F$11,0,10*ROW('Sanitation Data'!F122)))),OFFSET('Sanitation Data'!$F$11,0,10*ROW('Sanitation Data'!F122)),NA())))</f>
        <v>#N/A</v>
      </c>
      <c r="AJ128" s="83" t="e">
        <f ca="true">+IF(AND(ISTEXT(OFFSET('Sanitation Data'!$B$2,0,10*ROW('Sanitation Data'!F122))),CY128="Yes"),OFFSET('Sanitation Data'!$F$12,0,10*ROW('Sanitation Data'!F122)),IF(AND(ISTEXT(OFFSET('Sanitation Data'!$B$2,0,10*ROW('Sanitation Data'!F122))),CY128="No",ISNUMBER(OFFSET('Sanitation Data'!$F$12,0,10*ROW('Sanitation Data'!F122)))),CONCATENATE("[",ROUND(OFFSET('Sanitation Data'!$F$12,0,10*ROW('Sanitation Data'!F122)),0),"]"),IF(AND(ISTEXT(OFFSET('Sanitation Data'!$B$2,0,10*ROW('Sanitation Data'!F122))),CY128="",ISNUMBER(OFFSET('Sanitation Data'!$F$12,0,10*ROW('Sanitation Data'!F122)))),OFFSET('Sanitation Data'!$F$12,0,10*ROW('Sanitation Data'!F122)),NA())))</f>
        <v>#N/A</v>
      </c>
      <c r="AK128" s="83" t="e">
        <f ca="true">+IF(AND(ISTEXT(OFFSET('Sanitation Data'!$B$2,0,10*ROW('Sanitation Data'!G122))),CZ128="Yes"),100-OFFSET('Sanitation Data'!$G$4,0,10*ROW('Sanitation Data'!G122)),IF(AND(ISTEXT(OFFSET('Sanitation Data'!$B$2,0,10*ROW('Sanitation Data'!G122))),CZ128="No",ISNUMBER(OFFSET('Sanitation Data'!$G$4,0,10*ROW('Sanitation Data'!G122)))),CONCATENATE("[",ROUND(100-OFFSET('Sanitation Data'!$G$4,0,10*ROW('Sanitation Data'!G122)),0),"]"),IF(AND(ISTEXT(OFFSET('Sanitation Data'!$B$2,0,10*ROW('Sanitation Data'!G122))),CZ128="",ISNUMBER(OFFSET('Sanitation Data'!$G$4,0,10*ROW('Sanitation Data'!G122)))),100-OFFSET('Sanitation Data'!$G$4,0,10*ROW('Sanitation Data'!G122)),NA())))</f>
        <v>#N/A</v>
      </c>
      <c r="AL128" s="83" t="e">
        <f ca="true">+IF(AND(ISTEXT(OFFSET('Sanitation Data'!$B$2,0,10*ROW('Sanitation Data'!G122))),DA128="Yes"),OFFSET('Sanitation Data'!$G$6,0,10*ROW('Sanitation Data'!G122)),IF(AND(ISTEXT(OFFSET('Sanitation Data'!$B$2,0,10*ROW('Sanitation Data'!G122))),DA128="No",ISNUMBER(OFFSET('Sanitation Data'!$G$6,0,10*ROW('Sanitation Data'!G122)))),CONCATENATE("[",ROUND(OFFSET('Sanitation Data'!$G$6,0,10*ROW('Sanitation Data'!G122)),0),"]"),IF(AND(ISTEXT(OFFSET('Sanitation Data'!$B$2,0,10*ROW('Sanitation Data'!G122))),DA128="",ISNUMBER(OFFSET('Sanitation Data'!$G$6,0,10*ROW('Sanitation Data'!G122)))),OFFSET('Sanitation Data'!$G$6,0,10*ROW('Sanitation Data'!G122)),NA())))</f>
        <v>#N/A</v>
      </c>
      <c r="AM128" s="83" t="e">
        <f ca="true">+IF(AND(ISTEXT(OFFSET('Sanitation Data'!$B$2,0,10*ROW('Sanitation Data'!G122))),DB128="Yes"),OFFSET('Sanitation Data'!$G$10,0,10*ROW('Sanitation Data'!G122)),IF(AND(ISTEXT(OFFSET('Sanitation Data'!$B$2,0,10*ROW('Sanitation Data'!G122))),DB128="No",ISNUMBER(OFFSET('Sanitation Data'!$G$10,0,10*ROW('Sanitation Data'!G122)))),CONCATENATE("[",ROUND(OFFSET('Sanitation Data'!$G$10,0,10*ROW('Sanitation Data'!G122)),0),"]"),IF(AND(ISTEXT(OFFSET('Sanitation Data'!$B$2,0,10*ROW('Sanitation Data'!G122))),DB128="",ISNUMBER(OFFSET('Sanitation Data'!$G$10,0,10*ROW('Sanitation Data'!G122)))),OFFSET('Sanitation Data'!$G$10,0,10*ROW('Sanitation Data'!G122)),NA())))</f>
        <v>#N/A</v>
      </c>
      <c r="AN128" s="83" t="e">
        <f ca="true">+IF(AND(ISTEXT(OFFSET('Sanitation Data'!$B$2,0,10*ROW('Sanitation Data'!G122))),DC128="Yes"),OFFSET('Sanitation Data'!$G$11,0,10*ROW('Sanitation Data'!G122)),IF(AND(ISTEXT(OFFSET('Sanitation Data'!$B$2,0,10*ROW('Sanitation Data'!G122))),DC128="No",ISNUMBER(OFFSET('Sanitation Data'!$G$11,0,10*ROW('Sanitation Data'!G122)))),CONCATENATE("[",ROUND(OFFSET('Sanitation Data'!$G$11,0,10*ROW('Sanitation Data'!G122)),0),"]"),IF(AND(ISTEXT(OFFSET('Sanitation Data'!$B$2,0,10*ROW('Sanitation Data'!G122))),DC128="",ISNUMBER(OFFSET('Sanitation Data'!$G$11,0,10*ROW('Sanitation Data'!G122)))),OFFSET('Sanitation Data'!$G$11,0,10*ROW('Sanitation Data'!G122)),NA())))</f>
        <v>#N/A</v>
      </c>
      <c r="AO128" s="83" t="e">
        <f ca="true">+IF(AND(ISTEXT(OFFSET('Sanitation Data'!$B$2,0,10*ROW('Sanitation Data'!G122))),DD128="Yes"),OFFSET('Sanitation Data'!$G$12,0,10*ROW('Sanitation Data'!G122)),IF(AND(ISTEXT(OFFSET('Sanitation Data'!$B$2,0,10*ROW('Sanitation Data'!G122))),DD128="No",ISNUMBER(OFFSET('Sanitation Data'!$G$12,0,10*ROW('Sanitation Data'!G122)))),CONCATENATE("[",ROUND(OFFSET('Sanitation Data'!$G$12,0,10*ROW('Sanitation Data'!G122)),0),"]"),IF(AND(ISTEXT(OFFSET('Sanitation Data'!$B$2,0,10*ROW('Sanitation Data'!G122))),DD128="",ISNUMBER(OFFSET('Sanitation Data'!$G$12,0,10*ROW('Sanitation Data'!G122)))),OFFSET('Sanitation Data'!$G$12,0,10*ROW('Sanitation Data'!G122)),NA())))</f>
        <v>#N/A</v>
      </c>
      <c r="AP128" s="83" t="e">
        <f ca="true">+IF(AND(ISTEXT(OFFSET('Sanitation Data'!$B$2,0,10*ROW('Sanitation Data'!H122))),DE128="Yes"),100-OFFSET('Sanitation Data'!$H$4,0,10*ROW('Sanitation Data'!H122)),IF(AND(ISTEXT(OFFSET('Sanitation Data'!$B$2,0,10*ROW('Sanitation Data'!H122))),DE128="No",ISNUMBER(OFFSET('Sanitation Data'!$H$4,0,10*ROW('Sanitation Data'!H122)))),CONCATENATE("[",ROUND(100-OFFSET('Sanitation Data'!$H$4,0,10*ROW('Sanitation Data'!H122)),0),"]"),IF(AND(ISTEXT(OFFSET('Sanitation Data'!$B$2,0,10*ROW('Sanitation Data'!H122))),DE128="",ISNUMBER(OFFSET('Sanitation Data'!$H$4,0,10*ROW('Sanitation Data'!H122)))),100-OFFSET('Sanitation Data'!$H$4,0,10*ROW('Sanitation Data'!H122)),NA())))</f>
        <v>#N/A</v>
      </c>
      <c r="AQ128" s="83" t="e">
        <f ca="true">+IF(AND(ISTEXT(OFFSET('Sanitation Data'!$B$2,0,10*ROW('Sanitation Data'!H122))),DF128="Yes"),OFFSET('Sanitation Data'!$H$6,0,10*ROW('Sanitation Data'!H122)),IF(AND(ISTEXT(OFFSET('Sanitation Data'!$B$2,0,10*ROW('Sanitation Data'!H122))),DF128="No",ISNUMBER(OFFSET('Sanitation Data'!$H$6,0,10*ROW('Sanitation Data'!H122)))),CONCATENATE("[",ROUND(OFFSET('Sanitation Data'!$H$6,0,10*ROW('Sanitation Data'!H122)),0),"]"),IF(AND(ISTEXT(OFFSET('Sanitation Data'!$B$2,0,10*ROW('Sanitation Data'!H122))),DF128="",ISNUMBER(OFFSET('Sanitation Data'!$H$6,0,10*ROW('Sanitation Data'!H122)))),OFFSET('Sanitation Data'!$H$6,0,10*ROW('Sanitation Data'!H122)),NA())))</f>
        <v>#N/A</v>
      </c>
      <c r="AR128" s="83" t="e">
        <f ca="true">+IF(AND(ISTEXT(OFFSET('Sanitation Data'!$B$2,0,10*ROW('Sanitation Data'!H122))),DG128="Yes"),OFFSET('Sanitation Data'!$H$10,0,10*ROW('Sanitation Data'!H122)),IF(AND(ISTEXT(OFFSET('Sanitation Data'!$B$2,0,10*ROW('Sanitation Data'!H122))),DG128="No",ISNUMBER(OFFSET('Sanitation Data'!$H$10,0,10*ROW('Sanitation Data'!H122)))),CONCATENATE("[",ROUND(OFFSET('Sanitation Data'!$H$10,0,10*ROW('Sanitation Data'!H122)),0),"]"),IF(AND(ISTEXT(OFFSET('Sanitation Data'!$B$2,0,10*ROW('Sanitation Data'!H122))),DG128="",ISNUMBER(OFFSET('Sanitation Data'!$H$10,0,10*ROW('Sanitation Data'!H122)))),OFFSET('Sanitation Data'!$H$10,0,10*ROW('Sanitation Data'!H122)),NA())))</f>
        <v>#N/A</v>
      </c>
      <c r="AS128" s="83" t="e">
        <f ca="true">+IF(AND(ISTEXT(OFFSET('Sanitation Data'!$B$2,0,10*ROW('Sanitation Data'!H122))),DH128="Yes"),OFFSET('Sanitation Data'!$H$11,0,10*ROW('Sanitation Data'!H122)),IF(AND(ISTEXT(OFFSET('Sanitation Data'!$B$2,0,10*ROW('Sanitation Data'!H122))),DH128="No",ISNUMBER(OFFSET('Sanitation Data'!$H$11,0,10*ROW('Sanitation Data'!H122)))),CONCATENATE("[",ROUND(OFFSET('Sanitation Data'!$H$11,0,10*ROW('Sanitation Data'!H122)),0),"]"),IF(AND(ISTEXT(OFFSET('Sanitation Data'!$B$2,0,10*ROW('Sanitation Data'!H122))),DH128="",ISNUMBER(OFFSET('Sanitation Data'!$H$11,0,10*ROW('Sanitation Data'!H122)))),OFFSET('Sanitation Data'!$H$11,0,10*ROW('Sanitation Data'!H122)),NA())))</f>
        <v>#N/A</v>
      </c>
      <c r="AT128" s="83" t="e">
        <f ca="true">+IF(AND(ISTEXT(OFFSET('Sanitation Data'!$B$2,0,10*ROW('Sanitation Data'!H122))),DI128="Yes"),OFFSET('Sanitation Data'!$H$12,0,10*ROW('Sanitation Data'!H122)),IF(AND(ISTEXT(OFFSET('Sanitation Data'!$B$2,0,10*ROW('Sanitation Data'!H122))),DI128="No",ISNUMBER(OFFSET('Sanitation Data'!$H$12,0,10*ROW('Sanitation Data'!H122)))),CONCATENATE("[",ROUND(OFFSET('Sanitation Data'!$H$12,0,10*ROW('Sanitation Data'!H122)),0),"]"),IF(AND(ISTEXT(OFFSET('Sanitation Data'!$B$2,0,10*ROW('Sanitation Data'!H122))),DI128="",ISNUMBER(OFFSET('Sanitation Data'!$H$12,0,10*ROW('Sanitation Data'!H122)))),OFFSET('Sanitation Data'!$H$12,0,10*ROW('Sanitation Data'!H122)),NA())))</f>
        <v>#N/A</v>
      </c>
      <c r="AU128" s="83" t="e">
        <f ca="true">+IF(AND(ISTEXT(OFFSET('Sanitation Data'!$B$2,0,10*ROW('Sanitation Data'!I122))),DJ128="Yes"),100-OFFSET('Sanitation Data'!$I$4,0,10*ROW('Sanitation Data'!I122)),IF(AND(ISTEXT(OFFSET('Sanitation Data'!$B$2,0,10*ROW('Sanitation Data'!I122))),DJ128="No",ISNUMBER(OFFSET('Sanitation Data'!$I$4,0,10*ROW('Sanitation Data'!I122)))),CONCATENATE("[",ROUND(100-OFFSET('Sanitation Data'!$I$4,0,10*ROW('Sanitation Data'!I122)),0),"]"),IF(AND(ISTEXT(OFFSET('Sanitation Data'!$B$2,0,10*ROW('Sanitation Data'!I122))),DJ128="",ISNUMBER(OFFSET('Sanitation Data'!$I$4,0,10*ROW('Sanitation Data'!I122)))),100-OFFSET('Sanitation Data'!$I$4,0,10*ROW('Sanitation Data'!I122)),NA())))</f>
        <v>#N/A</v>
      </c>
      <c r="AV128" s="83" t="e">
        <f ca="true">+IF(AND(ISTEXT(OFFSET('Sanitation Data'!$B$2,0,10*ROW('Sanitation Data'!I122))),DK128="Yes"),OFFSET('Sanitation Data'!$I$6,0,10*ROW('Sanitation Data'!I122)),IF(AND(ISTEXT(OFFSET('Sanitation Data'!$B$2,0,10*ROW('Sanitation Data'!I122))),DK128="No",ISNUMBER(OFFSET('Sanitation Data'!$I$6,0,10*ROW('Sanitation Data'!I122)))),CONCATENATE("[",ROUND(OFFSET('Sanitation Data'!$I$6,0,10*ROW('Sanitation Data'!I122)),0),"]"),IF(AND(ISTEXT(OFFSET('Sanitation Data'!$B$2,0,10*ROW('Sanitation Data'!I122))),DK128="",ISNUMBER(OFFSET('Sanitation Data'!$I$6,0,10*ROW('Sanitation Data'!I122)))),OFFSET('Sanitation Data'!$I$6,0,10*ROW('Sanitation Data'!I122)),NA())))</f>
        <v>#N/A</v>
      </c>
      <c r="AW128" s="83" t="e">
        <f ca="true">+IF(AND(ISTEXT(OFFSET('Sanitation Data'!$B$2,0,10*ROW('Sanitation Data'!I122))),DL128="Yes"),OFFSET('Sanitation Data'!$I$10,0,10*ROW('Sanitation Data'!I122)),IF(AND(ISTEXT(OFFSET('Sanitation Data'!$B$2,0,10*ROW('Sanitation Data'!I122))),DL128="No",ISNUMBER(OFFSET('Sanitation Data'!$I$10,0,10*ROW('Sanitation Data'!I122)))),CONCATENATE("[",ROUND(OFFSET('Sanitation Data'!$I$10,0,10*ROW('Sanitation Data'!I122)),0),"]"),IF(AND(ISTEXT(OFFSET('Sanitation Data'!$B$2,0,10*ROW('Sanitation Data'!I122))),DL128="",ISNUMBER(OFFSET('Sanitation Data'!$I$10,0,10*ROW('Sanitation Data'!I122)))),OFFSET('Sanitation Data'!$I$10,0,10*ROW('Sanitation Data'!I122)),NA())))</f>
        <v>#N/A</v>
      </c>
      <c r="AX128" s="83" t="e">
        <f ca="true">+IF(AND(ISTEXT(OFFSET('Sanitation Data'!$B$2,0,10*ROW('Sanitation Data'!I122))),DM128="Yes"),OFFSET('Sanitation Data'!$I$11,0,10*ROW('Sanitation Data'!I122)),IF(AND(ISTEXT(OFFSET('Sanitation Data'!$B$2,0,10*ROW('Sanitation Data'!I122))),DM128="No",ISNUMBER(OFFSET('Sanitation Data'!$I$11,0,10*ROW('Sanitation Data'!I122)))),CONCATENATE("[",ROUND(OFFSET('Sanitation Data'!$I$11,0,10*ROW('Sanitation Data'!I122)),0),"]"),IF(AND(ISTEXT(OFFSET('Sanitation Data'!$B$2,0,10*ROW('Sanitation Data'!I122))),DM128="",ISNUMBER(OFFSET('Sanitation Data'!$I$11,0,10*ROW('Sanitation Data'!I122)))),OFFSET('Sanitation Data'!$I$11,0,10*ROW('Sanitation Data'!I122)),NA())))</f>
        <v>#N/A</v>
      </c>
      <c r="AY128" s="83" t="e">
        <f ca="true">+IF(AND(ISTEXT(OFFSET('Sanitation Data'!$B$2,0,10*ROW('Sanitation Data'!I122))),DN128="Yes"),OFFSET('Sanitation Data'!$I$12,0,10*ROW('Sanitation Data'!I122)),IF(AND(ISTEXT(OFFSET('Sanitation Data'!$B$2,0,10*ROW('Sanitation Data'!I122))),DN128="No",ISNUMBER(OFFSET('Sanitation Data'!$I$12,0,10*ROW('Sanitation Data'!I122)))),CONCATENATE("[",ROUND(OFFSET('Sanitation Data'!$I$12,0,10*ROW('Sanitation Data'!I122)),0),"]"),IF(AND(ISTEXT(OFFSET('Sanitation Data'!$B$2,0,10*ROW('Sanitation Data'!I122))),DN128="",ISNUMBER(OFFSET('Sanitation Data'!$I$12,0,10*ROW('Sanitation Data'!I122)))),OFFSET('Sanitation Data'!$I$12,0,10*ROW('Sanitation Data'!I122)),NA())))</f>
        <v>#N/A</v>
      </c>
      <c r="AZ128" s="84" t="e">
        <f ca="true">+IF(AND(ISTEXT(OFFSET('Hygiene Data'!$B$2,0,10*ROW('Hygiene Data'!D122))),DO128="Yes"),OFFSET('Hygiene Data'!$D$5,0,10*ROW('Hygiene Data'!D122)),IF(AND(ISTEXT(OFFSET('Hygiene Data'!$B$2,0,10*ROW('Hygiene Data'!D122))),DO128="No",ISNUMBER(OFFSET('Hygiene Data'!$D$5,0,10*ROW('Hygiene Data'!D122)))),CONCATENATE("[",ROUND(OFFSET('Hygiene Data'!$D$5,0,10*ROW('Hygiene Data'!D122)),0),"]"),IF(AND(ISTEXT(OFFSET('Hygiene Data'!$B$2,0,10*ROW('Hygiene Data'!D122))),DO128="",ISNUMBER(OFFSET('Hygiene Data'!$D$5,0,10*ROW('Hygiene Data'!D122)))),OFFSET('Hygiene Data'!$D$5,0,10*ROW('Hygiene Data'!D122)),NA())))</f>
        <v>#N/A</v>
      </c>
      <c r="BA128" s="84" t="e">
        <f ca="true">+IF(AND(ISTEXT(OFFSET('Hygiene Data'!$B$2,0,10*ROW('Hygiene Data'!D122))),DP128="Yes"),OFFSET('Hygiene Data'!$D$7,0,10*ROW('Hygiene Data'!D122)),IF(AND(ISTEXT(OFFSET('Hygiene Data'!$B$2,0,10*ROW('Hygiene Data'!D122))),DP128="No",ISNUMBER(OFFSET('Hygiene Data'!$D$7,0,10*ROW('Hygiene Data'!D122)))),CONCATENATE("[",ROUND(OFFSET('Hygiene Data'!$D$7,0,10*ROW('Hygiene Data'!D122)),0),"]"),IF(AND(ISTEXT(OFFSET('Hygiene Data'!$B$2,0,10*ROW('Hygiene Data'!D122))),DP128="",ISNUMBER(OFFSET('Hygiene Data'!$D$7,0,10*ROW('Hygiene Data'!D122)))),OFFSET('Hygiene Data'!$D$7,0,10*ROW('Hygiene Data'!D122)),NA())))</f>
        <v>#N/A</v>
      </c>
      <c r="BB128" s="84" t="e">
        <f ca="true">+IF(AND(ISTEXT(OFFSET('Hygiene Data'!$B$2,0,10*ROW('Hygiene Data'!D122))),DQ128="Yes"),OFFSET('Hygiene Data'!$D$9,0,10*ROW('Hygiene Data'!D122)),IF(AND(ISTEXT(OFFSET('Hygiene Data'!$B$2,0,10*ROW('Hygiene Data'!D122))),DQ128="No",ISNUMBER(OFFSET('Hygiene Data'!$D$9,0,10*ROW('Hygiene Data'!D122)))),CONCATENATE("[",ROUND(OFFSET('Hygiene Data'!$D$9,0,10*ROW('Hygiene Data'!D122)),0),"]"),IF(AND(ISTEXT(OFFSET('Hygiene Data'!$B$2,0,10*ROW('Hygiene Data'!D122))),DQ128="",ISNUMBER(OFFSET('Hygiene Data'!$D$9,0,10*ROW('Hygiene Data'!D122)))),OFFSET('Hygiene Data'!$D$9,0,10*ROW('Hygiene Data'!D122)),NA())))</f>
        <v>#N/A</v>
      </c>
      <c r="BC128" s="84" t="e">
        <f ca="true">+IF(AND(ISTEXT(OFFSET('Hygiene Data'!$B$2,0,10*ROW('Hygiene Data'!E122))),DR128="Yes"),OFFSET('Hygiene Data'!$E$5,0,10*ROW('Hygiene Data'!E122)),IF(AND(ISTEXT(OFFSET('Hygiene Data'!$B$2,0,10*ROW('Hygiene Data'!E122))),DR128="No",ISNUMBER(OFFSET('Hygiene Data'!$E$5,0,10*ROW('Hygiene Data'!E122)))),CONCATENATE("[",ROUND(OFFSET('Hygiene Data'!$E$5,0,10*ROW('Hygiene Data'!E122)),0),"]"),IF(AND(ISTEXT(OFFSET('Hygiene Data'!$B$2,0,10*ROW('Hygiene Data'!E122))),DR128="",ISNUMBER(OFFSET('Hygiene Data'!$E$5,0,10*ROW('Hygiene Data'!E122)))),OFFSET('Hygiene Data'!$E$5,0,10*ROW('Hygiene Data'!E122)),NA())))</f>
        <v>#N/A</v>
      </c>
      <c r="BD128" s="84" t="e">
        <f ca="true">+IF(AND(ISTEXT(OFFSET('Hygiene Data'!$B$2,0,10*ROW('Hygiene Data'!E122))),DS128="Yes"),OFFSET('Hygiene Data'!$E$7,0,10*ROW('Hygiene Data'!E122)),IF(AND(ISTEXT(OFFSET('Hygiene Data'!$B$2,0,10*ROW('Hygiene Data'!E122))),DS128="No",ISNUMBER(OFFSET('Hygiene Data'!$E$7,0,10*ROW('Hygiene Data'!E122)))),CONCATENATE("[",ROUND(OFFSET('Hygiene Data'!$E$7,0,10*ROW('Hygiene Data'!E122)),0),"]"),IF(AND(ISTEXT(OFFSET('Hygiene Data'!$B$2,0,10*ROW('Hygiene Data'!E122))),DS128="",ISNUMBER(OFFSET('Hygiene Data'!$E$7,0,10*ROW('Hygiene Data'!E122)))),OFFSET('Hygiene Data'!$E$7,0,10*ROW('Hygiene Data'!E122)),NA())))</f>
        <v>#N/A</v>
      </c>
      <c r="BE128" s="84" t="e">
        <f ca="true">+IF(AND(ISTEXT(OFFSET('Hygiene Data'!$B$2,0,10*ROW('Hygiene Data'!E122))),DT128="Yes"),OFFSET('Hygiene Data'!$E$9,0,10*ROW('Hygiene Data'!E122)),IF(AND(ISTEXT(OFFSET('Hygiene Data'!$B$2,0,10*ROW('Hygiene Data'!E122))),DT128="No",ISNUMBER(OFFSET('Hygiene Data'!$E$9,0,10*ROW('Hygiene Data'!E122)))),CONCATENATE("[",ROUND(OFFSET('Hygiene Data'!$E$9,0,10*ROW('Hygiene Data'!E122)),0),"]"),IF(AND(ISTEXT(OFFSET('Hygiene Data'!$B$2,0,10*ROW('Hygiene Data'!E122))),DT128="",ISNUMBER(OFFSET('Hygiene Data'!$E$9,0,10*ROW('Hygiene Data'!E122)))),OFFSET('Hygiene Data'!$E$9,0,10*ROW('Hygiene Data'!E122)),NA())))</f>
        <v>#N/A</v>
      </c>
      <c r="BF128" s="84" t="e">
        <f ca="true">+IF(AND(ISTEXT(OFFSET('Hygiene Data'!$B$2,0,10*ROW('Hygiene Data'!F122))),DU128="Yes"),OFFSET('Hygiene Data'!$F$5,0,10*ROW('Hygiene Data'!F122)),IF(AND(ISTEXT(OFFSET('Hygiene Data'!$B$2,0,10*ROW('Hygiene Data'!F122))),DU128="No",ISNUMBER(OFFSET('Hygiene Data'!$F$5,0,10*ROW('Hygiene Data'!F122)))),CONCATENATE("[",ROUND(OFFSET('Hygiene Data'!$F$5,0,10*ROW('Hygiene Data'!F122)),0),"]"),IF(AND(ISTEXT(OFFSET('Hygiene Data'!$B$2,0,10*ROW('Hygiene Data'!F122))),DU128="",ISNUMBER(OFFSET('Hygiene Data'!$F$5,0,10*ROW('Hygiene Data'!F122)))),OFFSET('Hygiene Data'!$F$5,0,10*ROW('Hygiene Data'!F122)),NA())))</f>
        <v>#N/A</v>
      </c>
      <c r="BG128" s="84" t="e">
        <f ca="true">+IF(AND(ISTEXT(OFFSET('Hygiene Data'!$B$2,0,10*ROW('Hygiene Data'!F122))),DV128="Yes"),OFFSET('Hygiene Data'!$F$7,0,10*ROW('Hygiene Data'!F122)),IF(AND(ISTEXT(OFFSET('Hygiene Data'!$B$2,0,10*ROW('Hygiene Data'!F122))),DV128="No",ISNUMBER(OFFSET('Hygiene Data'!$F$7,0,10*ROW('Hygiene Data'!F122)))),CONCATENATE("[",ROUND(OFFSET('Hygiene Data'!$F$7,0,10*ROW('Hygiene Data'!F122)),0),"]"),IF(AND(ISTEXT(OFFSET('Hygiene Data'!$B$2,0,10*ROW('Hygiene Data'!F122))),DV128="",ISNUMBER(OFFSET('Hygiene Data'!$F$7,0,10*ROW('Hygiene Data'!F122)))),OFFSET('Hygiene Data'!$F$7,0,10*ROW('Hygiene Data'!F122)),NA())))</f>
        <v>#N/A</v>
      </c>
      <c r="BH128" s="84" t="e">
        <f ca="true">+IF(AND(ISTEXT(OFFSET('Hygiene Data'!$B$2,0,10*ROW('Hygiene Data'!F122))),DW128="Yes"),OFFSET('Hygiene Data'!$F$9,0,10*ROW('Hygiene Data'!F122)),IF(AND(ISTEXT(OFFSET('Hygiene Data'!$B$2,0,10*ROW('Hygiene Data'!F122))),DW128="No",ISNUMBER(OFFSET('Hygiene Data'!$F$9,0,10*ROW('Hygiene Data'!F122)))),CONCATENATE("[",ROUND(OFFSET('Hygiene Data'!$F$9,0,10*ROW('Hygiene Data'!F122)),0),"]"),IF(AND(ISTEXT(OFFSET('Hygiene Data'!$B$2,0,10*ROW('Hygiene Data'!F122))),DW128="",ISNUMBER(OFFSET('Hygiene Data'!$F$9,0,10*ROW('Hygiene Data'!F122)))),OFFSET('Hygiene Data'!$F$9,0,10*ROW('Hygiene Data'!F122)),NA())))</f>
        <v>#N/A</v>
      </c>
      <c r="BI128" s="84" t="e">
        <f ca="true">+IF(AND(ISTEXT(OFFSET('Hygiene Data'!$B$2,0,10*ROW('Hygiene Data'!G122))),DX128="Yes"),OFFSET('Hygiene Data'!$G$5,0,10*ROW('Hygiene Data'!G122)),IF(AND(ISTEXT(OFFSET('Hygiene Data'!$B$2,0,10*ROW('Hygiene Data'!G122))),DX128="No",ISNUMBER(OFFSET('Hygiene Data'!$G$5,0,10*ROW('Hygiene Data'!G122)))),CONCATENATE("[",ROUND(OFFSET('Hygiene Data'!$G$5,0,10*ROW('Hygiene Data'!G122)),0),"]"),IF(AND(ISTEXT(OFFSET('Hygiene Data'!$B$2,0,10*ROW('Hygiene Data'!G122))),DX128="",ISNUMBER(OFFSET('Hygiene Data'!$G$5,0,10*ROW('Hygiene Data'!G122)))),OFFSET('Hygiene Data'!$G$5,0,10*ROW('Hygiene Data'!G122)),NA())))</f>
        <v>#N/A</v>
      </c>
      <c r="BJ128" s="84" t="e">
        <f ca="true">+IF(AND(ISTEXT(OFFSET('Hygiene Data'!$B$2,0,10*ROW('Hygiene Data'!G122))),DY128="Yes"),OFFSET('Hygiene Data'!$G$7,0,10*ROW('Hygiene Data'!G122)),IF(AND(ISTEXT(OFFSET('Hygiene Data'!$B$2,0,10*ROW('Hygiene Data'!G122))),DY128="No",ISNUMBER(OFFSET('Hygiene Data'!$G$7,0,10*ROW('Hygiene Data'!G122)))),CONCATENATE("[",ROUND(OFFSET('Hygiene Data'!$G$7,0,10*ROW('Hygiene Data'!G122)),0),"]"),IF(AND(ISTEXT(OFFSET('Hygiene Data'!$B$2,0,10*ROW('Hygiene Data'!G122))),DY128="",ISNUMBER(OFFSET('Hygiene Data'!$G$7,0,10*ROW('Hygiene Data'!G122)))),OFFSET('Hygiene Data'!$G$7,0,10*ROW('Hygiene Data'!G122)),NA())))</f>
        <v>#N/A</v>
      </c>
      <c r="BK128" s="84" t="e">
        <f ca="true">+IF(AND(ISTEXT(OFFSET('Hygiene Data'!$B$2,0,10*ROW('Hygiene Data'!G122))),DZ128="Yes"),OFFSET('Hygiene Data'!$G$9,0,10*ROW('Hygiene Data'!G122)),IF(AND(ISTEXT(OFFSET('Hygiene Data'!$B$2,0,10*ROW('Hygiene Data'!G122))),DZ128="No",ISNUMBER(OFFSET('Hygiene Data'!$G$9,0,10*ROW('Hygiene Data'!G122)))),CONCATENATE("[",ROUND(OFFSET('Hygiene Data'!$G$9,0,10*ROW('Hygiene Data'!G122)),0),"]"),IF(AND(ISTEXT(OFFSET('Hygiene Data'!$B$2,0,10*ROW('Hygiene Data'!G122))),DZ128="",ISNUMBER(OFFSET('Hygiene Data'!$G$9,0,10*ROW('Hygiene Data'!G122)))),OFFSET('Hygiene Data'!$G$9,0,10*ROW('Hygiene Data'!G122)),NA())))</f>
        <v>#N/A</v>
      </c>
      <c r="BL128" s="84" t="e">
        <f ca="true">+IF(AND(ISTEXT(OFFSET('Hygiene Data'!$B$2,0,10*ROW('Hygiene Data'!H122))),EA128="Yes"),OFFSET('Hygiene Data'!$H$5,0,10*ROW('Hygiene Data'!H122)),IF(AND(ISTEXT(OFFSET('Hygiene Data'!$B$2,0,10*ROW('Hygiene Data'!H122))),EA128="No",ISNUMBER(OFFSET('Hygiene Data'!$H$5,0,10*ROW('Hygiene Data'!H122)))),CONCATENATE("[",ROUND(OFFSET('Hygiene Data'!$H$5,0,10*ROW('Hygiene Data'!H122)),0),"]"),IF(AND(ISTEXT(OFFSET('Hygiene Data'!$B$2,0,10*ROW('Hygiene Data'!H122))),EA128="",ISNUMBER(OFFSET('Hygiene Data'!$H$5,0,10*ROW('Hygiene Data'!H122)))),OFFSET('Hygiene Data'!$H$5,0,10*ROW('Hygiene Data'!H122)),NA())))</f>
        <v>#N/A</v>
      </c>
      <c r="BM128" s="84" t="e">
        <f ca="true">+IF(AND(ISTEXT(OFFSET('Hygiene Data'!$B$2,0,10*ROW('Hygiene Data'!H122))),EB128="Yes"),OFFSET('Hygiene Data'!$H$7,0,10*ROW('Hygiene Data'!H122)),IF(AND(ISTEXT(OFFSET('Hygiene Data'!$B$2,0,10*ROW('Hygiene Data'!H122))),EB128="No",ISNUMBER(OFFSET('Hygiene Data'!$H$7,0,10*ROW('Hygiene Data'!H122)))),CONCATENATE("[",ROUND(OFFSET('Hygiene Data'!$H$7,0,10*ROW('Hygiene Data'!H122)),0),"]"),IF(AND(ISTEXT(OFFSET('Hygiene Data'!$B$2,0,10*ROW('Hygiene Data'!H122))),EB128="",ISNUMBER(OFFSET('Hygiene Data'!$H$7,0,10*ROW('Hygiene Data'!H122)))),OFFSET('Hygiene Data'!$H$7,0,10*ROW('Hygiene Data'!H122)),NA())))</f>
        <v>#N/A</v>
      </c>
      <c r="BN128" s="84" t="e">
        <f ca="true">+IF(AND(ISTEXT(OFFSET('Hygiene Data'!$B$2,0,10*ROW('Hygiene Data'!H122))),EC128="Yes"),OFFSET('Hygiene Data'!$H$9,0,10*ROW('Hygiene Data'!H122)),IF(AND(ISTEXT(OFFSET('Hygiene Data'!$B$2,0,10*ROW('Hygiene Data'!H122))),EC128="No",ISNUMBER(OFFSET('Hygiene Data'!$H$9,0,10*ROW('Hygiene Data'!H122)))),CONCATENATE("[",ROUND(OFFSET('Hygiene Data'!$H$9,0,10*ROW('Hygiene Data'!H122)),0),"]"),IF(AND(ISTEXT(OFFSET('Hygiene Data'!$B$2,0,10*ROW('Hygiene Data'!H122))),EC128="",ISNUMBER(OFFSET('Hygiene Data'!$H$9,0,10*ROW('Hygiene Data'!H122)))),OFFSET('Hygiene Data'!$H$9,0,10*ROW('Hygiene Data'!H122)),NA())))</f>
        <v>#N/A</v>
      </c>
      <c r="BO128" s="84" t="e">
        <f ca="true">+IF(AND(ISTEXT(OFFSET('Hygiene Data'!$B$2,0,10*ROW('Hygiene Data'!I122))),ED128="Yes"),OFFSET('Hygiene Data'!$I$5,0,10*ROW('Hygiene Data'!I122)),IF(AND(ISTEXT(OFFSET('Hygiene Data'!$B$2,0,10*ROW('Hygiene Data'!I122))),ED128="No",ISNUMBER(OFFSET('Hygiene Data'!$I$5,0,10*ROW('Hygiene Data'!I122)))),CONCATENATE("[",ROUND(OFFSET('Hygiene Data'!$I$5,0,10*ROW('Hygiene Data'!I122)),0),"]"),IF(AND(ISTEXT(OFFSET('Hygiene Data'!$B$2,0,10*ROW('Hygiene Data'!I122))),ED128="",ISNUMBER(OFFSET('Hygiene Data'!$I$5,0,10*ROW('Hygiene Data'!I122)))),OFFSET('Hygiene Data'!$I$5,0,10*ROW('Hygiene Data'!I122)),NA())))</f>
        <v>#N/A</v>
      </c>
      <c r="BP128" s="84" t="e">
        <f ca="true">+IF(AND(ISTEXT(OFFSET('Hygiene Data'!$B$2,0,10*ROW('Hygiene Data'!I122))),EE128="Yes"),OFFSET('Hygiene Data'!$I$7,0,10*ROW('Hygiene Data'!I122)),IF(AND(ISTEXT(OFFSET('Hygiene Data'!$B$2,0,10*ROW('Hygiene Data'!I122))),EE128="No",ISNUMBER(OFFSET('Hygiene Data'!$I$7,0,10*ROW('Hygiene Data'!I122)))),CONCATENATE("[",ROUND(OFFSET('Hygiene Data'!$I$7,0,10*ROW('Hygiene Data'!I122)),0),"]"),IF(AND(ISTEXT(OFFSET('Hygiene Data'!$B$2,0,10*ROW('Hygiene Data'!I122))),EE128="",ISNUMBER(OFFSET('Hygiene Data'!$I$7,0,10*ROW('Hygiene Data'!I122)))),OFFSET('Hygiene Data'!$I$7,0,10*ROW('Hygiene Data'!I122)),NA())))</f>
        <v>#N/A</v>
      </c>
      <c r="BQ128" s="84" t="e">
        <f ca="true">+IF(AND(ISTEXT(OFFSET('Hygiene Data'!$B$2,0,10*ROW('Hygiene Data'!I122))),EF128="Yes"),OFFSET('Hygiene Data'!$I$9,0,10*ROW('Hygiene Data'!I122)),IF(AND(ISTEXT(OFFSET('Hygiene Data'!$B$2,0,10*ROW('Hygiene Data'!I122))),EF128="No",ISNUMBER(OFFSET('Hygiene Data'!$I$9,0,10*ROW('Hygiene Data'!I122)))),CONCATENATE("[",ROUND(OFFSET('Hygiene Data'!$I$9,0,10*ROW('Hygiene Data'!I122)),0),"]"),IF(AND(ISTEXT(OFFSET('Hygiene Data'!$B$2,0,10*ROW('Hygiene Data'!I122))),EF128="",ISNUMBER(OFFSET('Hygiene Data'!$I$9,0,10*ROW('Hygiene Data'!I122)))),OFFSET('Hygiene Data'!$I$9,0,10*ROW('Hygiene Data'!I122)),NA())))</f>
        <v>#N/A</v>
      </c>
      <c r="BR128" s="269"/>
      <c r="BS128" s="269" t="str">
        <f ca="true">+IF(OFFSET('Water Data'!$D$27,0,10*ROW('Water Data'!D122))="","",OFFSET('Water Data'!$D$27,0,10*ROW('Water Data'!D122)))</f>
        <v/>
      </c>
      <c r="BT128" s="269" t="str">
        <f ca="true">+IF(OFFSET('Water Data'!$D$28,0,10*ROW('Water Data'!D122))="","",OFFSET('Water Data'!$D$28,0,10*ROW('Water Data'!D122)))</f>
        <v/>
      </c>
      <c r="BU128" s="269" t="str">
        <f ca="true">+IF(OFFSET('Water Data'!$D$29,0,10*ROW('Water Data'!D122))="","",OFFSET('Water Data'!$D$29,0,10*ROW('Water Data'!D122)))</f>
        <v/>
      </c>
      <c r="BV128" s="269" t="str">
        <f ca="true">+IF(OFFSET('Water Data'!$E$27,0,10*ROW('Water Data'!E122))="","",OFFSET('Water Data'!$E$27,0,10*ROW('Water Data'!E122)))</f>
        <v/>
      </c>
      <c r="BW128" s="269" t="str">
        <f ca="true">+IF(OFFSET('Water Data'!$E$28,0,10*ROW('Water Data'!E122))="","",OFFSET('Water Data'!$E$28,0,10*ROW('Water Data'!E122)))</f>
        <v/>
      </c>
      <c r="BX128" s="269" t="str">
        <f ca="true">+IF(OFFSET('Water Data'!$E$29,0,10*ROW('Water Data'!E122))="","",OFFSET('Water Data'!$E$29,0,10*ROW('Water Data'!E122)))</f>
        <v/>
      </c>
      <c r="BY128" s="269" t="str">
        <f ca="true">+IF(OFFSET('Water Data'!$F$27,0,10*ROW('Water Data'!F122))="","",OFFSET('Water Data'!$F$27,0,10*ROW('Water Data'!F122)))</f>
        <v/>
      </c>
      <c r="BZ128" s="269" t="str">
        <f ca="true">+IF(OFFSET('Water Data'!$F$28,0,10*ROW('Water Data'!F122))="","",OFFSET('Water Data'!$F$28,0,10*ROW('Water Data'!F122)))</f>
        <v/>
      </c>
      <c r="CA128" s="269" t="str">
        <f ca="true">+IF(OFFSET('Water Data'!$F$29,0,10*ROW('Water Data'!F122))="","",OFFSET('Water Data'!$F$29,0,10*ROW('Water Data'!F122)))</f>
        <v/>
      </c>
      <c r="CB128" s="269" t="str">
        <f ca="true">+IF(OFFSET('Water Data'!$G$27,0,10*ROW('Water Data'!G122))="","",OFFSET('Water Data'!$G$27,0,10*ROW('Water Data'!G122)))</f>
        <v/>
      </c>
      <c r="CC128" s="269" t="str">
        <f ca="true">+IF(OFFSET('Water Data'!$G$28,0,10*ROW('Water Data'!G122))="","",OFFSET('Water Data'!$G$28,0,10*ROW('Water Data'!G122)))</f>
        <v/>
      </c>
      <c r="CD128" s="269" t="str">
        <f ca="true">+IF(OFFSET('Water Data'!$G$29,0,10*ROW('Water Data'!G122))="","",OFFSET('Water Data'!$G$29,0,10*ROW('Water Data'!G122)))</f>
        <v/>
      </c>
      <c r="CE128" s="269" t="str">
        <f ca="true">+IF(OFFSET('Water Data'!$H$27,0,10*ROW('Water Data'!H122))="","",OFFSET('Water Data'!$H$27,0,10*ROW('Water Data'!H122)))</f>
        <v/>
      </c>
      <c r="CF128" s="269" t="str">
        <f ca="true">+IF(OFFSET('Water Data'!$H$28,0,10*ROW('Water Data'!H122))="","",OFFSET('Water Data'!$H$28,0,10*ROW('Water Data'!H122)))</f>
        <v/>
      </c>
      <c r="CG128" s="269" t="str">
        <f ca="true">+IF(OFFSET('Water Data'!$H$29,0,10*ROW('Water Data'!H122))="","",OFFSET('Water Data'!$H$29,0,10*ROW('Water Data'!H122)))</f>
        <v/>
      </c>
      <c r="CH128" s="269" t="str">
        <f ca="true">+IF(OFFSET('Water Data'!$I$27,0,10*ROW('Water Data'!I122))="","",OFFSET('Water Data'!$I$27,0,10*ROW('Water Data'!I122)))</f>
        <v/>
      </c>
      <c r="CI128" s="269" t="str">
        <f ca="true">+IF(OFFSET('Water Data'!$I$28,0,10*ROW('Water Data'!I122))="","",OFFSET('Water Data'!$I$28,0,10*ROW('Water Data'!I122)))</f>
        <v/>
      </c>
      <c r="CJ128" s="269" t="str">
        <f ca="true">+IF(OFFSET('Water Data'!$I$29,0,10*ROW('Water Data'!I122))="","",OFFSET('Water Data'!$I$29,0,10*ROW('Water Data'!I122)))</f>
        <v/>
      </c>
      <c r="CK128" s="269" t="str">
        <f ca="true">+IF(OFFSET('Sanitation Data'!$D$28,0,10*ROW('Sanitation Data'!D122))="","",OFFSET('Sanitation Data'!$D$28,0,10*ROW('Sanitation Data'!D122)))</f>
        <v/>
      </c>
      <c r="CL128" s="269" t="str">
        <f ca="true">+IF(OFFSET('Sanitation Data'!$D$29,0,10*ROW('Sanitation Data'!D122))="","",OFFSET('Sanitation Data'!$D$29,0,10*ROW('Sanitation Data'!D122)))</f>
        <v/>
      </c>
      <c r="CM128" s="269" t="str">
        <f ca="true">+IF(OFFSET('Sanitation Data'!$D$30,0,10*ROW('Sanitation Data'!D122))="","",OFFSET('Sanitation Data'!$D$30,0,10*ROW('Sanitation Data'!D122)))</f>
        <v/>
      </c>
      <c r="CN128" s="269" t="str">
        <f ca="true">+IF(OFFSET('Sanitation Data'!$D$31,0,10*ROW('Sanitation Data'!D122))="","",OFFSET('Sanitation Data'!$D$31,0,10*ROW('Sanitation Data'!D122)))</f>
        <v/>
      </c>
      <c r="CO128" s="269" t="str">
        <f ca="true">+IF(OFFSET('Sanitation Data'!$D$32,0,10*ROW('Sanitation Data'!D122))="","",OFFSET('Sanitation Data'!$D$32,0,10*ROW('Sanitation Data'!D122)))</f>
        <v/>
      </c>
      <c r="CP128" s="269" t="str">
        <f ca="true">+IF(OFFSET('Sanitation Data'!$E$28,0,10*ROW('Sanitation Data'!E122))="","",OFFSET('Sanitation Data'!$E$28,0,10*ROW('Sanitation Data'!E122)))</f>
        <v/>
      </c>
      <c r="CQ128" s="269" t="str">
        <f ca="true">+IF(OFFSET('Sanitation Data'!$E$29,0,10*ROW('Sanitation Data'!E122))="","",OFFSET('Sanitation Data'!$E$29,0,10*ROW('Sanitation Data'!E122)))</f>
        <v/>
      </c>
      <c r="CR128" s="269" t="str">
        <f ca="true">+IF(OFFSET('Sanitation Data'!$E$30,0,10*ROW('Sanitation Data'!E122))="","",OFFSET('Sanitation Data'!$E$30,0,10*ROW('Sanitation Data'!E122)))</f>
        <v/>
      </c>
      <c r="CS128" s="269" t="str">
        <f ca="true">+IF(OFFSET('Sanitation Data'!$E$31,0,10*ROW('Sanitation Data'!E122))="","",OFFSET('Sanitation Data'!$E$31,0,10*ROW('Sanitation Data'!E122)))</f>
        <v/>
      </c>
      <c r="CT128" s="269" t="str">
        <f ca="true">+IF(OFFSET('Sanitation Data'!$E$32,0,10*ROW('Sanitation Data'!E122))="","",OFFSET('Sanitation Data'!$E$32,0,10*ROW('Sanitation Data'!E122)))</f>
        <v/>
      </c>
      <c r="CU128" s="269" t="str">
        <f ca="true">+IF(OFFSET('Sanitation Data'!$F$28,0,10*ROW('Sanitation Data'!F122))="","",OFFSET('Sanitation Data'!$F$28,0,10*ROW('Sanitation Data'!F122)))</f>
        <v/>
      </c>
      <c r="CV128" s="269" t="str">
        <f ca="true">+IF(OFFSET('Sanitation Data'!$F$29,0,10*ROW('Sanitation Data'!F122))="","",OFFSET('Sanitation Data'!$F$29,0,10*ROW('Sanitation Data'!F122)))</f>
        <v/>
      </c>
      <c r="CW128" s="269" t="str">
        <f ca="true">+IF(OFFSET('Sanitation Data'!$F$30,0,10*ROW('Sanitation Data'!F122))="","",OFFSET('Sanitation Data'!$F$30,0,10*ROW('Sanitation Data'!F122)))</f>
        <v/>
      </c>
      <c r="CX128" s="269" t="str">
        <f ca="true">+IF(OFFSET('Sanitation Data'!$F$31,0,10*ROW('Sanitation Data'!F122))="","",OFFSET('Sanitation Data'!$F$31,0,10*ROW('Sanitation Data'!F122)))</f>
        <v/>
      </c>
      <c r="CY128" s="269" t="str">
        <f ca="true">+IF(OFFSET('Sanitation Data'!$F$32,0,10*ROW('Sanitation Data'!F122))="","",OFFSET('Sanitation Data'!$F$32,0,10*ROW('Sanitation Data'!F122)))</f>
        <v/>
      </c>
      <c r="CZ128" s="269" t="str">
        <f ca="true">+IF(OFFSET('Sanitation Data'!$G$28,0,10*ROW('Sanitation Data'!G122))="","",OFFSET('Sanitation Data'!$G$28,0,10*ROW('Sanitation Data'!G122)))</f>
        <v/>
      </c>
      <c r="DA128" s="269" t="str">
        <f ca="true">+IF(OFFSET('Sanitation Data'!$G$29,0,10*ROW('Sanitation Data'!G122))="","",OFFSET('Sanitation Data'!$G$29,0,10*ROW('Sanitation Data'!G122)))</f>
        <v/>
      </c>
      <c r="DB128" s="269" t="str">
        <f ca="true">+IF(OFFSET('Sanitation Data'!$G$30,0,10*ROW('Sanitation Data'!G122))="","",OFFSET('Sanitation Data'!$G$30,0,10*ROW('Sanitation Data'!G122)))</f>
        <v/>
      </c>
      <c r="DC128" s="269" t="str">
        <f ca="true">+IF(OFFSET('Sanitation Data'!$G$31,0,10*ROW('Sanitation Data'!G122))="","",OFFSET('Sanitation Data'!$G$31,0,10*ROW('Sanitation Data'!G122)))</f>
        <v/>
      </c>
      <c r="DD128" s="269" t="str">
        <f ca="true">+IF(OFFSET('Sanitation Data'!$G$32,0,10*ROW('Sanitation Data'!G122))="","",OFFSET('Sanitation Data'!$G$32,0,10*ROW('Sanitation Data'!G122)))</f>
        <v/>
      </c>
      <c r="DE128" s="269" t="str">
        <f ca="true">+IF(OFFSET('Sanitation Data'!$H$28,0,10*ROW('Sanitation Data'!H122))="","",OFFSET('Sanitation Data'!$H$28,0,10*ROW('Sanitation Data'!H122)))</f>
        <v/>
      </c>
      <c r="DF128" s="269" t="str">
        <f ca="true">+IF(OFFSET('Sanitation Data'!$H$29,0,10*ROW('Sanitation Data'!H122))="","",OFFSET('Sanitation Data'!$H$29,0,10*ROW('Sanitation Data'!H122)))</f>
        <v/>
      </c>
      <c r="DG128" s="269" t="str">
        <f ca="true">+IF(OFFSET('Sanitation Data'!$H$30,0,10*ROW('Sanitation Data'!H122))="","",OFFSET('Sanitation Data'!$H$30,0,10*ROW('Sanitation Data'!H122)))</f>
        <v/>
      </c>
      <c r="DH128" s="269" t="str">
        <f ca="true">+IF(OFFSET('Sanitation Data'!$H$31,0,10*ROW('Sanitation Data'!H122))="","",OFFSET('Sanitation Data'!$H$31,0,10*ROW('Sanitation Data'!H122)))</f>
        <v/>
      </c>
      <c r="DI128" s="269" t="str">
        <f ca="true">+IF(OFFSET('Sanitation Data'!$H$32,0,10*ROW('Sanitation Data'!H122))="","",OFFSET('Sanitation Data'!$H$32,0,10*ROW('Sanitation Data'!H122)))</f>
        <v/>
      </c>
      <c r="DJ128" s="269" t="str">
        <f ca="true">+IF(OFFSET('Sanitation Data'!$I$28,0,10*ROW('Sanitation Data'!I122))="","",OFFSET('Sanitation Data'!$I$28,0,10*ROW('Sanitation Data'!I122)))</f>
        <v/>
      </c>
      <c r="DK128" s="269" t="str">
        <f ca="true">+IF(OFFSET('Sanitation Data'!$I$29,0,10*ROW('Sanitation Data'!I122))="","",OFFSET('Sanitation Data'!$I$29,0,10*ROW('Sanitation Data'!I122)))</f>
        <v/>
      </c>
      <c r="DL128" s="269" t="str">
        <f ca="true">+IF(OFFSET('Sanitation Data'!$I$30,0,10*ROW('Sanitation Data'!I122))="","",OFFSET('Sanitation Data'!$I$30,0,10*ROW('Sanitation Data'!I122)))</f>
        <v/>
      </c>
      <c r="DM128" s="269" t="str">
        <f ca="true">+IF(OFFSET('Sanitation Data'!$I$31,0,10*ROW('Sanitation Data'!I122))="","",OFFSET('Sanitation Data'!$I$31,0,10*ROW('Sanitation Data'!I122)))</f>
        <v/>
      </c>
      <c r="DN128" s="269" t="str">
        <f ca="true">+IF(OFFSET('Sanitation Data'!$I$32,0,10*ROW('Sanitation Data'!I122))="","",OFFSET('Sanitation Data'!$I$32,0,10*ROW('Sanitation Data'!I122)))</f>
        <v/>
      </c>
      <c r="DO128" s="269" t="str">
        <f ca="true">+IF(OFFSET('Hygiene Data'!$D$11,0,10*ROW('Hygiene Data'!D122))="","",OFFSET('Hygiene Data'!$D$11,0,10*ROW('Hygiene Data'!D122)))</f>
        <v/>
      </c>
      <c r="DP128" s="269" t="str">
        <f ca="true">+IF(OFFSET('Hygiene Data'!$D$12,0,10*ROW('Hygiene Data'!D122))="","",OFFSET('Hygiene Data'!$D$12,0,10*ROW('Hygiene Data'!D122)))</f>
        <v/>
      </c>
      <c r="DQ128" s="269" t="str">
        <f ca="true">+IF(OFFSET('Hygiene Data'!$D$13,0,10*ROW('Hygiene Data'!D122))="","",OFFSET('Hygiene Data'!$D$13,0,10*ROW('Hygiene Data'!D122)))</f>
        <v/>
      </c>
      <c r="DR128" s="269" t="str">
        <f ca="true">+IF(OFFSET('Hygiene Data'!$E$11,0,10*ROW('Hygiene Data'!E122))="","",OFFSET('Hygiene Data'!$E$11,0,10*ROW('Hygiene Data'!E122)))</f>
        <v/>
      </c>
      <c r="DS128" s="269" t="str">
        <f ca="true">+IF(OFFSET('Hygiene Data'!$E$12,0,10*ROW('Hygiene Data'!E122))="","",OFFSET('Hygiene Data'!$E$12,0,10*ROW('Hygiene Data'!E122)))</f>
        <v/>
      </c>
      <c r="DT128" s="269" t="str">
        <f ca="true">+IF(OFFSET('Hygiene Data'!$E$13,0,10*ROW('Hygiene Data'!E122))="","",OFFSET('Hygiene Data'!$E$13,0,10*ROW('Hygiene Data'!E122)))</f>
        <v/>
      </c>
      <c r="DU128" s="269" t="str">
        <f ca="true">+IF(OFFSET('Hygiene Data'!$F$11,0,10*ROW('Hygiene Data'!F122))="","",OFFSET('Hygiene Data'!$F$11,0,10*ROW('Hygiene Data'!F122)))</f>
        <v/>
      </c>
      <c r="DV128" s="269" t="str">
        <f ca="true">+IF(OFFSET('Hygiene Data'!$F$12,0,10*ROW('Hygiene Data'!F122))="","",OFFSET('Hygiene Data'!$F$12,0,10*ROW('Hygiene Data'!F122)))</f>
        <v/>
      </c>
      <c r="DW128" s="269" t="str">
        <f ca="true">+IF(OFFSET('Hygiene Data'!$F$13,0,10*ROW('Hygiene Data'!F122))="","",OFFSET('Hygiene Data'!$F$13,0,10*ROW('Hygiene Data'!F122)))</f>
        <v/>
      </c>
      <c r="DX128" s="269" t="str">
        <f ca="true">+IF(OFFSET('Hygiene Data'!$G$11,0,10*ROW('Hygiene Data'!G122))="","",OFFSET('Hygiene Data'!$G$11,0,10*ROW('Hygiene Data'!G122)))</f>
        <v/>
      </c>
      <c r="DY128" s="269" t="str">
        <f ca="true">+IF(OFFSET('Hygiene Data'!$G$12,0,10*ROW('Hygiene Data'!G122))="","",OFFSET('Hygiene Data'!$G$12,0,10*ROW('Hygiene Data'!G122)))</f>
        <v/>
      </c>
      <c r="DZ128" s="269" t="str">
        <f ca="true">+IF(OFFSET('Hygiene Data'!$G$13,0,10*ROW('Hygiene Data'!G122))="","",OFFSET('Hygiene Data'!$G$13,0,10*ROW('Hygiene Data'!G122)))</f>
        <v/>
      </c>
      <c r="EA128" s="269" t="str">
        <f ca="true">+IF(OFFSET('Hygiene Data'!$H$11,0,10*ROW('Hygiene Data'!H122))="","",OFFSET('Hygiene Data'!$H$11,0,10*ROW('Hygiene Data'!H122)))</f>
        <v/>
      </c>
      <c r="EB128" s="269" t="str">
        <f ca="true">+IF(OFFSET('Hygiene Data'!$H$12,0,10*ROW('Hygiene Data'!H122))="","",OFFSET('Hygiene Data'!$H$12,0,10*ROW('Hygiene Data'!H122)))</f>
        <v/>
      </c>
      <c r="EC128" s="269" t="str">
        <f ca="true">+IF(OFFSET('Hygiene Data'!$H$13,0,10*ROW('Hygiene Data'!H122))="","",OFFSET('Hygiene Data'!$H$13,0,10*ROW('Hygiene Data'!H122)))</f>
        <v/>
      </c>
      <c r="ED128" s="269" t="str">
        <f ca="true">+IF(OFFSET('Hygiene Data'!$I$11,0,10*ROW('Hygiene Data'!I122))="","",OFFSET('Hygiene Data'!$I$11,0,10*ROW('Hygiene Data'!I122)))</f>
        <v/>
      </c>
      <c r="EE128" s="269" t="str">
        <f ca="true">+IF(OFFSET('Hygiene Data'!$I$12,0,10*ROW('Hygiene Data'!I122))="","",OFFSET('Hygiene Data'!$I$12,0,10*ROW('Hygiene Data'!I122)))</f>
        <v/>
      </c>
      <c r="EF128" s="269" t="str">
        <f ca="true">+IF(OFFSET('Hygiene Data'!$I$13,0,10*ROW('Hygiene Data'!I122))="","",OFFSET('Hygiene Data'!$I$13,0,10*ROW('Hygiene Data'!I122)))</f>
        <v/>
      </c>
    </row>
    <row xmlns:x14ac="http://schemas.microsoft.com/office/spreadsheetml/2009/9/ac" r="129" x14ac:dyDescent="0.2">
      <c r="A129" s="36" t="str">
        <f ca="true">+IF(OFFSET('Water Data'!$B$2,0,10*ROW('Water Data'!E123))="","",OFFSET('Water Data'!$B$2,0,10*ROW('Water Data'!E123)))</f>
        <v/>
      </c>
      <c r="B129" s="36" t="str">
        <f ca="true">+IF(OFFSET('Water Data'!$C$2,0,10*ROW('Water Data'!F123))="","",OFFSET('Water Data'!$C$2,0,10*ROW('Water Data'!F123)))</f>
        <v/>
      </c>
      <c r="C129" s="325" t="str">
        <f t="shared" ca="true" si="1"/>
        <v/>
      </c>
      <c r="D129" s="82" t="e">
        <f ca="true">+IF(AND(ISTEXT(OFFSET('Water Data'!$B$2,0,10*ROW('Water Data'!D123))),BS129="Yes"),100-OFFSET('Water Data'!$D$4,0,10*ROW('Water Data'!D123)),IF(AND(ISTEXT(OFFSET('Water Data'!$B$2,0,10*ROW('Water Data'!D123))),BS129="No",ISNUMBER(OFFSET('Water Data'!$D$4,0,10*ROW('Water Data'!D123)))),CONCATENATE("[",ROUND(100-OFFSET('Water Data'!$D$4,0,10*ROW('Water Data'!D123)),0),"]"),IF(AND(ISTEXT(OFFSET('Water Data'!$B$2,0,10*ROW('Water Data'!D123))),BS129="",ISNUMBER(OFFSET('Water Data'!$D$4,0,10*ROW('Water Data'!D123)))),100-OFFSET('Water Data'!$D$4,0,10*ROW('Water Data'!D123)),NA())))</f>
        <v>#N/A</v>
      </c>
      <c r="E129" s="82" t="e">
        <f ca="true">+IF(AND(ISTEXT(OFFSET('Water Data'!$B$2,0,10*ROW('Water Data'!E123))),BT129="Yes"),OFFSET('Water Data'!$D$6,0,10*ROW('Water Data'!D123)),IF(AND(ISTEXT(OFFSET('Water Data'!$B$2,0,10*ROW('Water Data'!D123))),BT129="No",ISNUMBER(OFFSET('Water Data'!$D$6,0,10*ROW('Water Data'!D123)))),CONCATENATE("[",ROUND(OFFSET('Water Data'!$D$6,0,10*ROW('Water Data'!D123)),0),"]"),IF(AND(ISTEXT(OFFSET('Water Data'!$B$2,0,10*ROW('Water Data'!D123))),BT129="",ISNUMBER(OFFSET('Water Data'!$D$6,0,10*ROW('Water Data'!D123)))),OFFSET('Water Data'!$D$6,0,10*ROW('Water Data'!D123)),NA())))</f>
        <v>#N/A</v>
      </c>
      <c r="F129" s="82" t="e">
        <f ca="true">+IF(AND(ISTEXT(OFFSET('Water Data'!$B$2,0,10*ROW('Water Data'!D123))),BU129="Yes"),OFFSET('Water Data'!$D$9,0,10*ROW('Water Data'!D123)),IF(AND(ISTEXT(OFFSET('Water Data'!$B$2,0,10*ROW('Water Data'!D123))),BU129="No",ISNUMBER(OFFSET('Water Data'!$D$9,0,10*ROW('Water Data'!D123)))),CONCATENATE("[",ROUND(OFFSET('Water Data'!$D$9,0,10*ROW('Water Data'!D123)),0),"]"),IF(AND(ISTEXT(OFFSET('Water Data'!$B$2,0,10*ROW('Water Data'!D123))),BU129="",ISNUMBER(OFFSET('Water Data'!$D$9,0,10*ROW('Water Data'!D123)))),OFFSET('Water Data'!$D$9,0,10*ROW('Water Data'!D123)),NA())))</f>
        <v>#N/A</v>
      </c>
      <c r="G129" s="82" t="e">
        <f ca="true">+IF(AND(ISTEXT(OFFSET('Water Data'!$B$2,0,10*ROW('Water Data'!E123))),BV129="Yes"),100-OFFSET('Water Data'!$E$4,0,10*ROW('Water Data'!E123)),IF(AND(ISTEXT(OFFSET('Water Data'!$B$2,0,10*ROW('Water Data'!E123))),BV129="No",ISNUMBER(OFFSET('Water Data'!$E$4,0,10*ROW('Water Data'!E123)))),CONCATENATE("[",ROUND(100-OFFSET('Water Data'!$E$4,0,10*ROW('Water Data'!E123)),0),"]"),IF(AND(ISTEXT(OFFSET('Water Data'!$B$2,0,10*ROW('Water Data'!E123))),BV129="",ISNUMBER(OFFSET('Water Data'!$E$4,0,10*ROW('Water Data'!E123)))),100-OFFSET('Water Data'!$E$4,0,10*ROW('Water Data'!E123)),NA())))</f>
        <v>#N/A</v>
      </c>
      <c r="H129" s="82" t="e">
        <f ca="true">+IF(AND(ISTEXT(OFFSET('Water Data'!$B$2,0,10*ROW('Water Data'!E123))),BW129="Yes"),OFFSET('Water Data'!$E$6,0,10*ROW('Water Data'!E123)),IF(AND(ISTEXT(OFFSET('Water Data'!$B$2,0,10*ROW('Water Data'!E123))),BW129="No",ISNUMBER(OFFSET('Water Data'!$E$6,0,10*ROW('Water Data'!E123)))),CONCATENATE("[",ROUND(OFFSET('Water Data'!$D$6,0,10*ROW('Water Data'!E123)),0),"]"),IF(AND(ISTEXT(OFFSET('Water Data'!$B$2,0,10*ROW('Water Data'!E123))),BW129="",ISNUMBER(OFFSET('Water Data'!$E$6,0,10*ROW('Water Data'!E123)))),OFFSET('Water Data'!$E$6,0,10*ROW('Water Data'!E123)),NA())))</f>
        <v>#N/A</v>
      </c>
      <c r="I129" s="82" t="e">
        <f ca="true">+IF(AND(ISTEXT(OFFSET('Water Data'!$B$2,0,10*ROW('Water Data'!E123))),BX129="Yes"),OFFSET('Water Data'!$E$9,0,10*ROW('Water Data'!E123)),IF(AND(ISTEXT(OFFSET('Water Data'!$B$2,0,10*ROW('Water Data'!E123))),BX129="No",ISNUMBER(OFFSET('Water Data'!$E$9,0,10*ROW('Water Data'!E123)))),CONCATENATE("[",ROUND(OFFSET('Water Data'!$E$9,0,10*ROW('Water Data'!E123)),0),"]"),IF(AND(ISTEXT(OFFSET('Water Data'!$B$2,0,10*ROW('Water Data'!E123))),BX129="",ISNUMBER(OFFSET('Water Data'!$E$9,0,10*ROW('Water Data'!E123)))),OFFSET('Water Data'!$E$9,0,10*ROW('Water Data'!E123)),NA())))</f>
        <v>#N/A</v>
      </c>
      <c r="J129" s="82" t="e">
        <f ca="true">+IF(AND(ISTEXT(OFFSET('Water Data'!$B$2,0,10*ROW('Water Data'!F123))),BY129="Yes"),100-OFFSET('Water Data'!$F$4,0,10*ROW('Water Data'!F123)),IF(AND(ISTEXT(OFFSET('Water Data'!$B$2,0,10*ROW('Water Data'!F123))),BY129="No",ISNUMBER(OFFSET('Water Data'!$F$4,0,10*ROW('Water Data'!F123)))),CONCATENATE("[",ROUND(100-OFFSET('Water Data'!$F$4,0,10*ROW('Water Data'!F123)),0),"]"),IF(AND(ISTEXT(OFFSET('Water Data'!$B$2,0,10*ROW('Water Data'!F123))),BY129="",ISNUMBER(OFFSET('Water Data'!$F$4,0,10*ROW('Water Data'!F123)))),100-OFFSET('Water Data'!$F$4,0,10*ROW('Water Data'!F123)),NA())))</f>
        <v>#N/A</v>
      </c>
      <c r="K129" s="82" t="e">
        <f ca="true">+IF(AND(ISTEXT(OFFSET('Water Data'!$B$2,0,10*ROW('Water Data'!F123))),BZ129="Yes"),OFFSET('Water Data'!$F$6,0,10*ROW('Water Data'!F123)),IF(AND(ISTEXT(OFFSET('Water Data'!$B$2,0,10*ROW('Water Data'!F123))),BZ129="No",ISNUMBER(OFFSET('Water Data'!$F$6,0,10*ROW('Water Data'!F123)))),CONCATENATE("[",ROUND(OFFSET('Water Data'!$F$6,0,10*ROW('Water Data'!F123)),0),"]"),IF(AND(ISTEXT(OFFSET('Water Data'!$B$2,0,10*ROW('Water Data'!F123))),BZ129="",ISNUMBER(OFFSET('Water Data'!$F$6,0,10*ROW('Water Data'!F123)))),OFFSET('Water Data'!$F$6,0,10*ROW('Water Data'!F123)),NA())))</f>
        <v>#N/A</v>
      </c>
      <c r="L129" s="82" t="e">
        <f ca="true">+IF(AND(ISTEXT(OFFSET('Water Data'!$B$2,0,10*ROW('Water Data'!F123))),CA129="Yes"),OFFSET('Water Data'!$F$9,0,10*ROW('Water Data'!F123)),IF(AND(ISTEXT(OFFSET('Water Data'!$B$2,0,10*ROW('Water Data'!F123))),CA129="No",ISNUMBER(OFFSET('Water Data'!$F$9,0,10*ROW('Water Data'!F123)))),CONCATENATE("[",ROUND(OFFSET('Water Data'!$F$9,0,10*ROW('Water Data'!F123)),0),"]"),IF(AND(ISTEXT(OFFSET('Water Data'!$B$2,0,10*ROW('Water Data'!F123))),CA129="",ISNUMBER(OFFSET('Water Data'!$F$9,0,10*ROW('Water Data'!F123)))),OFFSET('Water Data'!$F$9,0,10*ROW('Water Data'!F123)),NA())))</f>
        <v>#N/A</v>
      </c>
      <c r="M129" s="82" t="e">
        <f ca="true">+IF(AND(ISTEXT(OFFSET('Water Data'!$B$2,0,10*ROW('Water Data'!G123))),CB129="Yes"),100-OFFSET('Water Data'!$G$4,0,10*ROW('Water Data'!G123)),IF(AND(ISTEXT(OFFSET('Water Data'!$B$2,0,10*ROW('Water Data'!G123))),CB129="No",ISNUMBER(OFFSET('Water Data'!$G$4,0,10*ROW('Water Data'!G123)))),CONCATENATE("[",ROUND(100-OFFSET('Water Data'!$G$4,0,10*ROW('Water Data'!G123)),0),"]"),IF(AND(ISTEXT(OFFSET('Water Data'!$B$2,0,10*ROW('Water Data'!G123))),CB129="",ISNUMBER(OFFSET('Water Data'!$G$4,0,10*ROW('Water Data'!G123)))),100-OFFSET('Water Data'!$G$4,0,10*ROW('Water Data'!G123)),NA())))</f>
        <v>#N/A</v>
      </c>
      <c r="N129" s="82" t="e">
        <f ca="true">+IF(AND(ISTEXT(OFFSET('Water Data'!$B$2,0,10*ROW('Water Data'!G123))),CC129="Yes"),OFFSET('Water Data'!$G$6,0,10*ROW('Water Data'!G123)),IF(AND(ISTEXT(OFFSET('Water Data'!$B$2,0,10*ROW('Water Data'!G123))),CC129="No",ISNUMBER(OFFSET('Water Data'!$G$6,0,10*ROW('Water Data'!G123)))),CONCATENATE("[",ROUND(OFFSET('Water Data'!$G$6,0,10*ROW('Water Data'!G123)),0),"]"),IF(AND(ISTEXT(OFFSET('Water Data'!$B$2,0,10*ROW('Water Data'!G123))),CC129="",ISNUMBER(OFFSET('Water Data'!$G$6,0,10*ROW('Water Data'!G123)))),OFFSET('Water Data'!$G$6,0,10*ROW('Water Data'!G123)),NA())))</f>
        <v>#N/A</v>
      </c>
      <c r="O129" s="82" t="e">
        <f ca="true">+IF(AND(ISTEXT(OFFSET('Water Data'!$B$2,0,10*ROW('Water Data'!G123))),CD129="Yes"),OFFSET('Water Data'!$G$9,0,10*ROW('Water Data'!G123)),IF(AND(ISTEXT(OFFSET('Water Data'!$B$2,0,10*ROW('Water Data'!G123))),CD129="No",ISNUMBER(OFFSET('Water Data'!$G$9,0,10*ROW('Water Data'!G123)))),CONCATENATE("[",ROUND(OFFSET('Water Data'!$G$9,0,10*ROW('Water Data'!G123)),0),"]"),IF(AND(ISTEXT(OFFSET('Water Data'!$B$2,0,10*ROW('Water Data'!G123))),CD129="",ISNUMBER(OFFSET('Water Data'!$G$9,0,10*ROW('Water Data'!G123)))),OFFSET('Water Data'!$G$9,0,10*ROW('Water Data'!G123)),NA())))</f>
        <v>#N/A</v>
      </c>
      <c r="P129" s="82" t="e">
        <f ca="true">+IF(AND(ISTEXT(OFFSET('Water Data'!$B$2,0,10*ROW('Water Data'!H123))),CE129="Yes"),100-OFFSET('Water Data'!$H$4,0,10*ROW('Water Data'!H123)),IF(AND(ISTEXT(OFFSET('Water Data'!$B$2,0,10*ROW('Water Data'!H123))),CE129="No",ISNUMBER(OFFSET('Water Data'!$H$4,0,10*ROW('Water Data'!H123)))),CONCATENATE("[",ROUND(100-OFFSET('Water Data'!$H$4,0,10*ROW('Water Data'!H123)),0),"]"),IF(AND(ISTEXT(OFFSET('Water Data'!$B$2,0,10*ROW('Water Data'!H123))),CE129="",ISNUMBER(OFFSET('Water Data'!$H$4,0,10*ROW('Water Data'!H123)))),100-OFFSET('Water Data'!$H$4,0,10*ROW('Water Data'!H123)),NA())))</f>
        <v>#N/A</v>
      </c>
      <c r="Q129" s="82" t="e">
        <f ca="true">+IF(AND(ISTEXT(OFFSET('Water Data'!$B$2,0,10*ROW('Water Data'!H123))),CF129="Yes"),OFFSET('Water Data'!$H$6,0,10*ROW('Water Data'!H123)),IF(AND(ISTEXT(OFFSET('Water Data'!$B$2,0,10*ROW('Water Data'!H123))),CF129="No",ISNUMBER(OFFSET('Water Data'!$H$6,0,10*ROW('Water Data'!H123)))),CONCATENATE("[",ROUND(OFFSET('Water Data'!$H$6,0,10*ROW('Water Data'!H123)),0),"]"),IF(AND(ISTEXT(OFFSET('Water Data'!$B$2,0,10*ROW('Water Data'!H123))),CF129="",ISNUMBER(OFFSET('Water Data'!$H$6,0,10*ROW('Water Data'!H123)))),OFFSET('Water Data'!$H$6,0,10*ROW('Water Data'!H123)),NA())))</f>
        <v>#N/A</v>
      </c>
      <c r="R129" s="82" t="e">
        <f ca="true">+IF(AND(ISTEXT(OFFSET('Water Data'!$B$2,0,10*ROW('Water Data'!H123))),CG129="Yes"),OFFSET('Water Data'!$H$9,0,10*ROW('Water Data'!H123)),IF(AND(ISTEXT(OFFSET('Water Data'!$B$2,0,10*ROW('Water Data'!H123))),CG129="No",ISNUMBER(OFFSET('Water Data'!$H$9,0,10*ROW('Water Data'!H123)))),CONCATENATE("[",ROUND(OFFSET('Water Data'!$H$9,0,10*ROW('Water Data'!H123)),0),"]"),IF(AND(ISTEXT(OFFSET('Water Data'!$B$2,0,10*ROW('Water Data'!H123))),CG129="",ISNUMBER(OFFSET('Water Data'!$H$9,0,10*ROW('Water Data'!H123)))),OFFSET('Water Data'!$H$9,0,10*ROW('Water Data'!H123)),NA())))</f>
        <v>#N/A</v>
      </c>
      <c r="S129" s="82" t="e">
        <f ca="true">+IF(AND(ISTEXT(OFFSET('Water Data'!$B$2,0,10*ROW('Water Data'!I123))),CH129="Yes"),100-OFFSET('Water Data'!$I$4,0,10*ROW('Water Data'!I123)),IF(AND(ISTEXT(OFFSET('Water Data'!$B$2,0,10*ROW('Water Data'!I123))),CH129="No",ISNUMBER(OFFSET('Water Data'!$I$4,0,10*ROW('Water Data'!I123)))),CONCATENATE("[",ROUND(100-OFFSET('Water Data'!$I$4,0,10*ROW('Water Data'!I123)),0),"]"),IF(AND(ISTEXT(OFFSET('Water Data'!$B$2,0,10*ROW('Water Data'!I123))),CH129="",ISNUMBER(OFFSET('Water Data'!$I$4,0,10*ROW('Water Data'!I123)))),100-OFFSET('Water Data'!$I$4,0,10*ROW('Water Data'!I123)),NA())))</f>
        <v>#N/A</v>
      </c>
      <c r="T129" s="82" t="e">
        <f ca="true">+IF(AND(ISTEXT(OFFSET('Water Data'!$B$2,0,10*ROW('Water Data'!I123))),CI129="Yes"),OFFSET('Water Data'!$I$6,0,10*ROW('Water Data'!I123)),IF(AND(ISTEXT(OFFSET('Water Data'!$B$2,0,10*ROW('Water Data'!I123))),CI129="No",ISNUMBER(OFFSET('Water Data'!$I$6,0,10*ROW('Water Data'!I123)))),CONCATENATE("[",ROUND(OFFSET('Water Data'!$I$6,0,10*ROW('Water Data'!I123)),0),"]"),IF(AND(ISTEXT(OFFSET('Water Data'!$B$2,0,10*ROW('Water Data'!I123))),CI129="",ISNUMBER(OFFSET('Water Data'!$I$6,0,10*ROW('Water Data'!I123)))),OFFSET('Water Data'!$I$6,0,10*ROW('Water Data'!I123)),NA())))</f>
        <v>#N/A</v>
      </c>
      <c r="U129" s="82" t="e">
        <f ca="true">+IF(AND(ISTEXT(OFFSET('Water Data'!$B$2,0,10*ROW('Water Data'!I123))),CJ129="Yes"),OFFSET('Water Data'!$I$9,0,10*ROW('Water Data'!I123)),IF(AND(ISTEXT(OFFSET('Water Data'!$B$2,0,10*ROW('Water Data'!I123))),CJ129="No",ISNUMBER(OFFSET('Water Data'!$I$9,0,10*ROW('Water Data'!I123)))),CONCATENATE("[",ROUND(OFFSET('Water Data'!$I$9,0,10*ROW('Water Data'!I123)),0),"]"),IF(AND(ISTEXT(OFFSET('Water Data'!$B$2,0,10*ROW('Water Data'!I123))),CJ129="",ISNUMBER(OFFSET('Water Data'!$I$9,0,10*ROW('Water Data'!I123)))),OFFSET('Water Data'!$I$9,0,10*ROW('Water Data'!I123)),NA())))</f>
        <v>#N/A</v>
      </c>
      <c r="V129" s="83" t="e">
        <f ca="true">+IF(AND(ISTEXT(OFFSET('Sanitation Data'!$B$2,0,10*ROW('Sanitation Data'!D123))),CK129="Yes"),100-OFFSET('Sanitation Data'!$D$4,0,10*ROW('Sanitation Data'!D123)),IF(AND(ISTEXT(OFFSET('Sanitation Data'!$B$2,0,10*ROW('Sanitation Data'!D123))),CK129="No",ISNUMBER(OFFSET('Sanitation Data'!$D$4,0,10*ROW('Sanitation Data'!D123)))),CONCATENATE("[",ROUND(100-OFFSET('Sanitation Data'!$D$4,0,10*ROW('Sanitation Data'!D123)),0),"]"),IF(AND(ISTEXT(OFFSET('Sanitation Data'!$B$2,0,10*ROW('Sanitation Data'!D123))),CK129="",ISNUMBER(OFFSET('Sanitation Data'!$D$4,0,10*ROW('Sanitation Data'!D123)))),100-OFFSET('Sanitation Data'!$D$4,0,10*ROW('Sanitation Data'!D123)),NA())))</f>
        <v>#N/A</v>
      </c>
      <c r="W129" s="83" t="e">
        <f ca="true">+IF(AND(ISTEXT(OFFSET('Sanitation Data'!$B$2,0,10*ROW('Sanitation Data'!D123))),CL129="Yes"),OFFSET('Sanitation Data'!$D$6,0,10*ROW('Sanitation Data'!D123)),IF(AND(ISTEXT(OFFSET('Sanitation Data'!$B$2,0,10*ROW('Sanitation Data'!D123))),CL129="No",ISNUMBER(OFFSET('Sanitation Data'!$D$6,0,10*ROW('Sanitation Data'!D123)))),CONCATENATE("[",ROUND(OFFSET('Sanitation Data'!$D$6,0,10*ROW('Sanitation Data'!D123)),0),"]"),IF(AND(ISTEXT(OFFSET('Sanitation Data'!$B$2,0,10*ROW('Sanitation Data'!D123))),CL129="",ISNUMBER(OFFSET('Sanitation Data'!$D$6,0,10*ROW('Sanitation Data'!D123)))),OFFSET('Sanitation Data'!$D$6,0,10*ROW('Sanitation Data'!D123)),NA())))</f>
        <v>#N/A</v>
      </c>
      <c r="X129" s="83" t="e">
        <f ca="true">+IF(AND(ISTEXT(OFFSET('Sanitation Data'!$B$2,0,10*ROW('Sanitation Data'!D123))),CM129="Yes"),OFFSET('Sanitation Data'!$D$10,0,10*ROW('Sanitation Data'!D123)),IF(AND(ISTEXT(OFFSET('Sanitation Data'!$B$2,0,10*ROW('Sanitation Data'!D123))),CM129="No",ISNUMBER(OFFSET('Sanitation Data'!$D$10,0,10*ROW('Sanitation Data'!D123)))),CONCATENATE("[",ROUND(OFFSET('Sanitation Data'!$D$10,0,10*ROW('Sanitation Data'!D123)),0),"]"),IF(AND(ISTEXT(OFFSET('Sanitation Data'!$B$2,0,10*ROW('Sanitation Data'!D123))),CM129="",ISNUMBER(OFFSET('Sanitation Data'!$D$10,0,10*ROW('Sanitation Data'!D123)))),OFFSET('Sanitation Data'!$D$10,0,10*ROW('Sanitation Data'!D123)),NA())))</f>
        <v>#N/A</v>
      </c>
      <c r="Y129" s="83" t="e">
        <f ca="true">+IF(AND(ISTEXT(OFFSET('Sanitation Data'!$B$2,0,10*ROW('Sanitation Data'!D123))),CN129="Yes"),OFFSET('Sanitation Data'!$D$11,0,10*ROW('Sanitation Data'!D123)),IF(AND(ISTEXT(OFFSET('Sanitation Data'!$B$2,0,10*ROW('Sanitation Data'!D123))),CN129="No",ISNUMBER(OFFSET('Sanitation Data'!$D$11,0,10*ROW('Sanitation Data'!D123)))),CONCATENATE("[",ROUND(OFFSET('Sanitation Data'!$D$11,0,10*ROW('Sanitation Data'!D123)),0),"]"),IF(AND(ISTEXT(OFFSET('Sanitation Data'!$B$2,0,10*ROW('Sanitation Data'!D123))),CN129="",ISNUMBER(OFFSET('Sanitation Data'!$D$11,0,10*ROW('Sanitation Data'!D123)))),OFFSET('Sanitation Data'!$D$11,0,10*ROW('Sanitation Data'!D123)),NA())))</f>
        <v>#N/A</v>
      </c>
      <c r="Z129" s="83" t="e">
        <f ca="true">+IF(AND(ISTEXT(OFFSET('Sanitation Data'!$B$2,0,10*ROW('Sanitation Data'!D123))),CO129="Yes"),OFFSET('Sanitation Data'!$D$12,0,10*ROW('Sanitation Data'!D123)),IF(AND(ISTEXT(OFFSET('Sanitation Data'!$B$2,0,10*ROW('Sanitation Data'!D123))),CO129="No",ISNUMBER(OFFSET('Sanitation Data'!$D$12,0,10*ROW('Sanitation Data'!D123)))),CONCATENATE("[",ROUND(OFFSET('Sanitation Data'!$D$12,0,10*ROW('Sanitation Data'!D123)),0),"]"),IF(AND(ISTEXT(OFFSET('Sanitation Data'!$B$2,0,10*ROW('Sanitation Data'!D123))),CO129="",ISNUMBER(OFFSET('Sanitation Data'!$D$12,0,10*ROW('Sanitation Data'!D123)))),OFFSET('Sanitation Data'!$D$12,0,10*ROW('Sanitation Data'!D123)),NA())))</f>
        <v>#N/A</v>
      </c>
      <c r="AA129" s="83" t="e">
        <f ca="true">+IF(AND(ISTEXT(OFFSET('Sanitation Data'!$B$2,0,10*ROW('Sanitation Data'!E123))),CP129="Yes"),100-OFFSET('Sanitation Data'!$E$4,0,10*ROW('Sanitation Data'!E123)),IF(AND(ISTEXT(OFFSET('Sanitation Data'!$B$2,0,10*ROW('Sanitation Data'!E123))),CP129="No",ISNUMBER(OFFSET('Sanitation Data'!$E$4,0,10*ROW('Sanitation Data'!E123)))),CONCATENATE("[",ROUND(100-OFFSET('Sanitation Data'!$E$4,0,10*ROW('Sanitation Data'!E123)),0),"]"),IF(AND(ISTEXT(OFFSET('Sanitation Data'!$B$2,0,10*ROW('Sanitation Data'!E123))),CP129="",ISNUMBER(OFFSET('Sanitation Data'!$E$4,0,10*ROW('Sanitation Data'!E123)))),100-OFFSET('Sanitation Data'!$E$4,0,10*ROW('Sanitation Data'!E123)),NA())))</f>
        <v>#N/A</v>
      </c>
      <c r="AB129" s="83" t="e">
        <f ca="true">+IF(AND(ISTEXT(OFFSET('Sanitation Data'!$B$2,0,10*ROW('Sanitation Data'!E123))),CQ129="Yes"),OFFSET('Sanitation Data'!$E$6,0,10*ROW('Sanitation Data'!H123)),IF(AND(ISTEXT(OFFSET('Sanitation Data'!$B$2,0,10*ROW('Sanitation Data'!E123))),CQ129="No",ISNUMBER(OFFSET('Sanitation Data'!$E$6,0,10*ROW('Sanitation Data'!E123)))),CONCATENATE("[",ROUND(OFFSET('Sanitation Data'!$E$6,0,10*ROW('Sanitation Data'!E123)),0),"]"),IF(AND(ISTEXT(OFFSET('Sanitation Data'!$B$2,0,10*ROW('Sanitation Data'!E123))),CQ129="",ISNUMBER(OFFSET('Sanitation Data'!$E$6,0,10*ROW('Sanitation Data'!E123)))),OFFSET('Sanitation Data'!$E$6,0,10*ROW('Sanitation Data'!E123)),NA())))</f>
        <v>#N/A</v>
      </c>
      <c r="AC129" s="83" t="e">
        <f ca="true">+IF(AND(ISTEXT(OFFSET('Sanitation Data'!$B$2,0,10*ROW('Sanitation Data'!E123))),CR129="Yes"),OFFSET('Sanitation Data'!$E$10,0,10*ROW('Sanitation Data'!E123)),IF(AND(ISTEXT(OFFSET('Sanitation Data'!$B$2,0,10*ROW('Sanitation Data'!E123))),CR129="No",ISNUMBER(OFFSET('Sanitation Data'!$E$10,0,10*ROW('Sanitation Data'!E123)))),CONCATENATE("[",ROUND(OFFSET('Sanitation Data'!$E$10,0,10*ROW('Sanitation Data'!E123)),0),"]"),IF(AND(ISTEXT(OFFSET('Sanitation Data'!$B$2,0,10*ROW('Sanitation Data'!E123))),CR129="",ISNUMBER(OFFSET('Sanitation Data'!$E$10,0,10*ROW('Sanitation Data'!E123)))),OFFSET('Sanitation Data'!$E$10,0,10*ROW('Sanitation Data'!E123)),NA())))</f>
        <v>#N/A</v>
      </c>
      <c r="AD129" s="83" t="e">
        <f ca="true">+IF(AND(ISTEXT(OFFSET('Sanitation Data'!$B$2,0,10*ROW('Sanitation Data'!E123))),CS129="Yes"),OFFSET('Sanitation Data'!$E$11,0,10*ROW('Sanitation Data'!E123)),IF(AND(ISTEXT(OFFSET('Sanitation Data'!$B$2,0,10*ROW('Sanitation Data'!E123))),CS129="No",ISNUMBER(OFFSET('Sanitation Data'!$E$11,0,10*ROW('Sanitation Data'!E123)))),CONCATENATE("[",ROUND(OFFSET('Sanitation Data'!$E$11,0,10*ROW('Sanitation Data'!E123)),0),"]"),IF(AND(ISTEXT(OFFSET('Sanitation Data'!$B$2,0,10*ROW('Sanitation Data'!E123))),CS129="",ISNUMBER(OFFSET('Sanitation Data'!$E$11,0,10*ROW('Sanitation Data'!E123)))),OFFSET('Sanitation Data'!$E$11,0,10*ROW('Sanitation Data'!E123)),NA())))</f>
        <v>#N/A</v>
      </c>
      <c r="AE129" s="83" t="e">
        <f ca="true">+IF(AND(ISTEXT(OFFSET('Sanitation Data'!$B$2,0,10*ROW('Sanitation Data'!E123))),CT129="Yes"),OFFSET('Sanitation Data'!$E$12,0,10*ROW('Sanitation Data'!E123)),IF(AND(ISTEXT(OFFSET('Sanitation Data'!$B$2,0,10*ROW('Sanitation Data'!E123))),CT129="No",ISNUMBER(OFFSET('Sanitation Data'!$E$12,0,10*ROW('Sanitation Data'!E123)))),CONCATENATE("[",ROUND(OFFSET('Sanitation Data'!$E$12,0,10*ROW('Sanitation Data'!E123)),0),"]"),IF(AND(ISTEXT(OFFSET('Sanitation Data'!$B$2,0,10*ROW('Sanitation Data'!E123))),CT129="",ISNUMBER(OFFSET('Sanitation Data'!$E$12,0,10*ROW('Sanitation Data'!E123)))),OFFSET('Sanitation Data'!$E$12,0,10*ROW('Sanitation Data'!E123)),NA())))</f>
        <v>#N/A</v>
      </c>
      <c r="AF129" s="83" t="e">
        <f ca="true">+IF(AND(ISTEXT(OFFSET('Sanitation Data'!$B$2,0,10*ROW('Sanitation Data'!F123))),CU129="Yes"),100-OFFSET('Sanitation Data'!$F$4,0,10*ROW('Sanitation Data'!F123)),IF(AND(ISTEXT(OFFSET('Sanitation Data'!$B$2,0,10*ROW('Sanitation Data'!F123))),CU129="No",ISNUMBER(OFFSET('Sanitation Data'!$F$4,0,10*ROW('Sanitation Data'!F123)))),CONCATENATE("[",ROUND(100-OFFSET('Sanitation Data'!$F$4,0,10*ROW('Sanitation Data'!F123)),0),"]"),IF(AND(ISTEXT(OFFSET('Sanitation Data'!$B$2,0,10*ROW('Sanitation Data'!F123))),CU129="",ISNUMBER(OFFSET('Sanitation Data'!$F$4,0,10*ROW('Sanitation Data'!F123)))),100-OFFSET('Sanitation Data'!$F$4,0,10*ROW('Sanitation Data'!F123)),NA())))</f>
        <v>#N/A</v>
      </c>
      <c r="AG129" s="83" t="e">
        <f ca="true">+IF(AND(ISTEXT(OFFSET('Sanitation Data'!$B$2,0,10*ROW('Sanitation Data'!F123))),CV129="Yes"),OFFSET('Sanitation Data'!$F$6,0,10*ROW('Sanitation Data'!F123)),IF(AND(ISTEXT(OFFSET('Sanitation Data'!$B$2,0,10*ROW('Sanitation Data'!F123))),CV129="No",ISNUMBER(OFFSET('Sanitation Data'!$F$6,0,10*ROW('Sanitation Data'!F123)))),CONCATENATE("[",ROUND(OFFSET('Sanitation Data'!$F$6,0,10*ROW('Sanitation Data'!F123)),0),"]"),IF(AND(ISTEXT(OFFSET('Sanitation Data'!$B$2,0,10*ROW('Sanitation Data'!F123))),CV129="",ISNUMBER(OFFSET('Sanitation Data'!$F$6,0,10*ROW('Sanitation Data'!F123)))),OFFSET('Sanitation Data'!$F$6,0,10*ROW('Sanitation Data'!F123)),NA())))</f>
        <v>#N/A</v>
      </c>
      <c r="AH129" s="83" t="e">
        <f ca="true">+IF(AND(ISTEXT(OFFSET('Sanitation Data'!$B$2,0,10*ROW('Sanitation Data'!F123))),CW129="Yes"),OFFSET('Sanitation Data'!$F$10,0,10*ROW('Sanitation Data'!F123)),IF(AND(ISTEXT(OFFSET('Sanitation Data'!$B$2,0,10*ROW('Sanitation Data'!F123))),CW129="No",ISNUMBER(OFFSET('Sanitation Data'!$F$10,0,10*ROW('Sanitation Data'!F123)))),CONCATENATE("[",ROUND(OFFSET('Sanitation Data'!$F$10,0,10*ROW('Sanitation Data'!F123)),0),"]"),IF(AND(ISTEXT(OFFSET('Sanitation Data'!$B$2,0,10*ROW('Sanitation Data'!F123))),CW129="",ISNUMBER(OFFSET('Sanitation Data'!$F$10,0,10*ROW('Sanitation Data'!F123)))),OFFSET('Sanitation Data'!$F$10,0,10*ROW('Sanitation Data'!F123)),NA())))</f>
        <v>#N/A</v>
      </c>
      <c r="AI129" s="83" t="e">
        <f ca="true">+IF(AND(ISTEXT(OFFSET('Sanitation Data'!$B$2,0,10*ROW('Sanitation Data'!F123))),CX129="Yes"),OFFSET('Sanitation Data'!$F$11,0,10*ROW('Sanitation Data'!F123)),IF(AND(ISTEXT(OFFSET('Sanitation Data'!$B$2,0,10*ROW('Sanitation Data'!F123))),CX129="No",ISNUMBER(OFFSET('Sanitation Data'!$F$11,0,10*ROW('Sanitation Data'!F123)))),CONCATENATE("[",ROUND(OFFSET('Sanitation Data'!$F$11,0,10*ROW('Sanitation Data'!F123)),0),"]"),IF(AND(ISTEXT(OFFSET('Sanitation Data'!$B$2,0,10*ROW('Sanitation Data'!F123))),CX129="",ISNUMBER(OFFSET('Sanitation Data'!$F$11,0,10*ROW('Sanitation Data'!F123)))),OFFSET('Sanitation Data'!$F$11,0,10*ROW('Sanitation Data'!F123)),NA())))</f>
        <v>#N/A</v>
      </c>
      <c r="AJ129" s="83" t="e">
        <f ca="true">+IF(AND(ISTEXT(OFFSET('Sanitation Data'!$B$2,0,10*ROW('Sanitation Data'!F123))),CY129="Yes"),OFFSET('Sanitation Data'!$F$12,0,10*ROW('Sanitation Data'!F123)),IF(AND(ISTEXT(OFFSET('Sanitation Data'!$B$2,0,10*ROW('Sanitation Data'!F123))),CY129="No",ISNUMBER(OFFSET('Sanitation Data'!$F$12,0,10*ROW('Sanitation Data'!F123)))),CONCATENATE("[",ROUND(OFFSET('Sanitation Data'!$F$12,0,10*ROW('Sanitation Data'!F123)),0),"]"),IF(AND(ISTEXT(OFFSET('Sanitation Data'!$B$2,0,10*ROW('Sanitation Data'!F123))),CY129="",ISNUMBER(OFFSET('Sanitation Data'!$F$12,0,10*ROW('Sanitation Data'!F123)))),OFFSET('Sanitation Data'!$F$12,0,10*ROW('Sanitation Data'!F123)),NA())))</f>
        <v>#N/A</v>
      </c>
      <c r="AK129" s="83" t="e">
        <f ca="true">+IF(AND(ISTEXT(OFFSET('Sanitation Data'!$B$2,0,10*ROW('Sanitation Data'!G123))),CZ129="Yes"),100-OFFSET('Sanitation Data'!$G$4,0,10*ROW('Sanitation Data'!G123)),IF(AND(ISTEXT(OFFSET('Sanitation Data'!$B$2,0,10*ROW('Sanitation Data'!G123))),CZ129="No",ISNUMBER(OFFSET('Sanitation Data'!$G$4,0,10*ROW('Sanitation Data'!G123)))),CONCATENATE("[",ROUND(100-OFFSET('Sanitation Data'!$G$4,0,10*ROW('Sanitation Data'!G123)),0),"]"),IF(AND(ISTEXT(OFFSET('Sanitation Data'!$B$2,0,10*ROW('Sanitation Data'!G123))),CZ129="",ISNUMBER(OFFSET('Sanitation Data'!$G$4,0,10*ROW('Sanitation Data'!G123)))),100-OFFSET('Sanitation Data'!$G$4,0,10*ROW('Sanitation Data'!G123)),NA())))</f>
        <v>#N/A</v>
      </c>
      <c r="AL129" s="83" t="e">
        <f ca="true">+IF(AND(ISTEXT(OFFSET('Sanitation Data'!$B$2,0,10*ROW('Sanitation Data'!G123))),DA129="Yes"),OFFSET('Sanitation Data'!$G$6,0,10*ROW('Sanitation Data'!G123)),IF(AND(ISTEXT(OFFSET('Sanitation Data'!$B$2,0,10*ROW('Sanitation Data'!G123))),DA129="No",ISNUMBER(OFFSET('Sanitation Data'!$G$6,0,10*ROW('Sanitation Data'!G123)))),CONCATENATE("[",ROUND(OFFSET('Sanitation Data'!$G$6,0,10*ROW('Sanitation Data'!G123)),0),"]"),IF(AND(ISTEXT(OFFSET('Sanitation Data'!$B$2,0,10*ROW('Sanitation Data'!G123))),DA129="",ISNUMBER(OFFSET('Sanitation Data'!$G$6,0,10*ROW('Sanitation Data'!G123)))),OFFSET('Sanitation Data'!$G$6,0,10*ROW('Sanitation Data'!G123)),NA())))</f>
        <v>#N/A</v>
      </c>
      <c r="AM129" s="83" t="e">
        <f ca="true">+IF(AND(ISTEXT(OFFSET('Sanitation Data'!$B$2,0,10*ROW('Sanitation Data'!G123))),DB129="Yes"),OFFSET('Sanitation Data'!$G$10,0,10*ROW('Sanitation Data'!G123)),IF(AND(ISTEXT(OFFSET('Sanitation Data'!$B$2,0,10*ROW('Sanitation Data'!G123))),DB129="No",ISNUMBER(OFFSET('Sanitation Data'!$G$10,0,10*ROW('Sanitation Data'!G123)))),CONCATENATE("[",ROUND(OFFSET('Sanitation Data'!$G$10,0,10*ROW('Sanitation Data'!G123)),0),"]"),IF(AND(ISTEXT(OFFSET('Sanitation Data'!$B$2,0,10*ROW('Sanitation Data'!G123))),DB129="",ISNUMBER(OFFSET('Sanitation Data'!$G$10,0,10*ROW('Sanitation Data'!G123)))),OFFSET('Sanitation Data'!$G$10,0,10*ROW('Sanitation Data'!G123)),NA())))</f>
        <v>#N/A</v>
      </c>
      <c r="AN129" s="83" t="e">
        <f ca="true">+IF(AND(ISTEXT(OFFSET('Sanitation Data'!$B$2,0,10*ROW('Sanitation Data'!G123))),DC129="Yes"),OFFSET('Sanitation Data'!$G$11,0,10*ROW('Sanitation Data'!G123)),IF(AND(ISTEXT(OFFSET('Sanitation Data'!$B$2,0,10*ROW('Sanitation Data'!G123))),DC129="No",ISNUMBER(OFFSET('Sanitation Data'!$G$11,0,10*ROW('Sanitation Data'!G123)))),CONCATENATE("[",ROUND(OFFSET('Sanitation Data'!$G$11,0,10*ROW('Sanitation Data'!G123)),0),"]"),IF(AND(ISTEXT(OFFSET('Sanitation Data'!$B$2,0,10*ROW('Sanitation Data'!G123))),DC129="",ISNUMBER(OFFSET('Sanitation Data'!$G$11,0,10*ROW('Sanitation Data'!G123)))),OFFSET('Sanitation Data'!$G$11,0,10*ROW('Sanitation Data'!G123)),NA())))</f>
        <v>#N/A</v>
      </c>
      <c r="AO129" s="83" t="e">
        <f ca="true">+IF(AND(ISTEXT(OFFSET('Sanitation Data'!$B$2,0,10*ROW('Sanitation Data'!G123))),DD129="Yes"),OFFSET('Sanitation Data'!$G$12,0,10*ROW('Sanitation Data'!G123)),IF(AND(ISTEXT(OFFSET('Sanitation Data'!$B$2,0,10*ROW('Sanitation Data'!G123))),DD129="No",ISNUMBER(OFFSET('Sanitation Data'!$G$12,0,10*ROW('Sanitation Data'!G123)))),CONCATENATE("[",ROUND(OFFSET('Sanitation Data'!$G$12,0,10*ROW('Sanitation Data'!G123)),0),"]"),IF(AND(ISTEXT(OFFSET('Sanitation Data'!$B$2,0,10*ROW('Sanitation Data'!G123))),DD129="",ISNUMBER(OFFSET('Sanitation Data'!$G$12,0,10*ROW('Sanitation Data'!G123)))),OFFSET('Sanitation Data'!$G$12,0,10*ROW('Sanitation Data'!G123)),NA())))</f>
        <v>#N/A</v>
      </c>
      <c r="AP129" s="83" t="e">
        <f ca="true">+IF(AND(ISTEXT(OFFSET('Sanitation Data'!$B$2,0,10*ROW('Sanitation Data'!H123))),DE129="Yes"),100-OFFSET('Sanitation Data'!$H$4,0,10*ROW('Sanitation Data'!H123)),IF(AND(ISTEXT(OFFSET('Sanitation Data'!$B$2,0,10*ROW('Sanitation Data'!H123))),DE129="No",ISNUMBER(OFFSET('Sanitation Data'!$H$4,0,10*ROW('Sanitation Data'!H123)))),CONCATENATE("[",ROUND(100-OFFSET('Sanitation Data'!$H$4,0,10*ROW('Sanitation Data'!H123)),0),"]"),IF(AND(ISTEXT(OFFSET('Sanitation Data'!$B$2,0,10*ROW('Sanitation Data'!H123))),DE129="",ISNUMBER(OFFSET('Sanitation Data'!$H$4,0,10*ROW('Sanitation Data'!H123)))),100-OFFSET('Sanitation Data'!$H$4,0,10*ROW('Sanitation Data'!H123)),NA())))</f>
        <v>#N/A</v>
      </c>
      <c r="AQ129" s="83" t="e">
        <f ca="true">+IF(AND(ISTEXT(OFFSET('Sanitation Data'!$B$2,0,10*ROW('Sanitation Data'!H123))),DF129="Yes"),OFFSET('Sanitation Data'!$H$6,0,10*ROW('Sanitation Data'!H123)),IF(AND(ISTEXT(OFFSET('Sanitation Data'!$B$2,0,10*ROW('Sanitation Data'!H123))),DF129="No",ISNUMBER(OFFSET('Sanitation Data'!$H$6,0,10*ROW('Sanitation Data'!H123)))),CONCATENATE("[",ROUND(OFFSET('Sanitation Data'!$H$6,0,10*ROW('Sanitation Data'!H123)),0),"]"),IF(AND(ISTEXT(OFFSET('Sanitation Data'!$B$2,0,10*ROW('Sanitation Data'!H123))),DF129="",ISNUMBER(OFFSET('Sanitation Data'!$H$6,0,10*ROW('Sanitation Data'!H123)))),OFFSET('Sanitation Data'!$H$6,0,10*ROW('Sanitation Data'!H123)),NA())))</f>
        <v>#N/A</v>
      </c>
      <c r="AR129" s="83" t="e">
        <f ca="true">+IF(AND(ISTEXT(OFFSET('Sanitation Data'!$B$2,0,10*ROW('Sanitation Data'!H123))),DG129="Yes"),OFFSET('Sanitation Data'!$H$10,0,10*ROW('Sanitation Data'!H123)),IF(AND(ISTEXT(OFFSET('Sanitation Data'!$B$2,0,10*ROW('Sanitation Data'!H123))),DG129="No",ISNUMBER(OFFSET('Sanitation Data'!$H$10,0,10*ROW('Sanitation Data'!H123)))),CONCATENATE("[",ROUND(OFFSET('Sanitation Data'!$H$10,0,10*ROW('Sanitation Data'!H123)),0),"]"),IF(AND(ISTEXT(OFFSET('Sanitation Data'!$B$2,0,10*ROW('Sanitation Data'!H123))),DG129="",ISNUMBER(OFFSET('Sanitation Data'!$H$10,0,10*ROW('Sanitation Data'!H123)))),OFFSET('Sanitation Data'!$H$10,0,10*ROW('Sanitation Data'!H123)),NA())))</f>
        <v>#N/A</v>
      </c>
      <c r="AS129" s="83" t="e">
        <f ca="true">+IF(AND(ISTEXT(OFFSET('Sanitation Data'!$B$2,0,10*ROW('Sanitation Data'!H123))),DH129="Yes"),OFFSET('Sanitation Data'!$H$11,0,10*ROW('Sanitation Data'!H123)),IF(AND(ISTEXT(OFFSET('Sanitation Data'!$B$2,0,10*ROW('Sanitation Data'!H123))),DH129="No",ISNUMBER(OFFSET('Sanitation Data'!$H$11,0,10*ROW('Sanitation Data'!H123)))),CONCATENATE("[",ROUND(OFFSET('Sanitation Data'!$H$11,0,10*ROW('Sanitation Data'!H123)),0),"]"),IF(AND(ISTEXT(OFFSET('Sanitation Data'!$B$2,0,10*ROW('Sanitation Data'!H123))),DH129="",ISNUMBER(OFFSET('Sanitation Data'!$H$11,0,10*ROW('Sanitation Data'!H123)))),OFFSET('Sanitation Data'!$H$11,0,10*ROW('Sanitation Data'!H123)),NA())))</f>
        <v>#N/A</v>
      </c>
      <c r="AT129" s="83" t="e">
        <f ca="true">+IF(AND(ISTEXT(OFFSET('Sanitation Data'!$B$2,0,10*ROW('Sanitation Data'!H123))),DI129="Yes"),OFFSET('Sanitation Data'!$H$12,0,10*ROW('Sanitation Data'!H123)),IF(AND(ISTEXT(OFFSET('Sanitation Data'!$B$2,0,10*ROW('Sanitation Data'!H123))),DI129="No",ISNUMBER(OFFSET('Sanitation Data'!$H$12,0,10*ROW('Sanitation Data'!H123)))),CONCATENATE("[",ROUND(OFFSET('Sanitation Data'!$H$12,0,10*ROW('Sanitation Data'!H123)),0),"]"),IF(AND(ISTEXT(OFFSET('Sanitation Data'!$B$2,0,10*ROW('Sanitation Data'!H123))),DI129="",ISNUMBER(OFFSET('Sanitation Data'!$H$12,0,10*ROW('Sanitation Data'!H123)))),OFFSET('Sanitation Data'!$H$12,0,10*ROW('Sanitation Data'!H123)),NA())))</f>
        <v>#N/A</v>
      </c>
      <c r="AU129" s="83" t="e">
        <f ca="true">+IF(AND(ISTEXT(OFFSET('Sanitation Data'!$B$2,0,10*ROW('Sanitation Data'!I123))),DJ129="Yes"),100-OFFSET('Sanitation Data'!$I$4,0,10*ROW('Sanitation Data'!I123)),IF(AND(ISTEXT(OFFSET('Sanitation Data'!$B$2,0,10*ROW('Sanitation Data'!I123))),DJ129="No",ISNUMBER(OFFSET('Sanitation Data'!$I$4,0,10*ROW('Sanitation Data'!I123)))),CONCATENATE("[",ROUND(100-OFFSET('Sanitation Data'!$I$4,0,10*ROW('Sanitation Data'!I123)),0),"]"),IF(AND(ISTEXT(OFFSET('Sanitation Data'!$B$2,0,10*ROW('Sanitation Data'!I123))),DJ129="",ISNUMBER(OFFSET('Sanitation Data'!$I$4,0,10*ROW('Sanitation Data'!I123)))),100-OFFSET('Sanitation Data'!$I$4,0,10*ROW('Sanitation Data'!I123)),NA())))</f>
        <v>#N/A</v>
      </c>
      <c r="AV129" s="83" t="e">
        <f ca="true">+IF(AND(ISTEXT(OFFSET('Sanitation Data'!$B$2,0,10*ROW('Sanitation Data'!I123))),DK129="Yes"),OFFSET('Sanitation Data'!$I$6,0,10*ROW('Sanitation Data'!I123)),IF(AND(ISTEXT(OFFSET('Sanitation Data'!$B$2,0,10*ROW('Sanitation Data'!I123))),DK129="No",ISNUMBER(OFFSET('Sanitation Data'!$I$6,0,10*ROW('Sanitation Data'!I123)))),CONCATENATE("[",ROUND(OFFSET('Sanitation Data'!$I$6,0,10*ROW('Sanitation Data'!I123)),0),"]"),IF(AND(ISTEXT(OFFSET('Sanitation Data'!$B$2,0,10*ROW('Sanitation Data'!I123))),DK129="",ISNUMBER(OFFSET('Sanitation Data'!$I$6,0,10*ROW('Sanitation Data'!I123)))),OFFSET('Sanitation Data'!$I$6,0,10*ROW('Sanitation Data'!I123)),NA())))</f>
        <v>#N/A</v>
      </c>
      <c r="AW129" s="83" t="e">
        <f ca="true">+IF(AND(ISTEXT(OFFSET('Sanitation Data'!$B$2,0,10*ROW('Sanitation Data'!I123))),DL129="Yes"),OFFSET('Sanitation Data'!$I$10,0,10*ROW('Sanitation Data'!I123)),IF(AND(ISTEXT(OFFSET('Sanitation Data'!$B$2,0,10*ROW('Sanitation Data'!I123))),DL129="No",ISNUMBER(OFFSET('Sanitation Data'!$I$10,0,10*ROW('Sanitation Data'!I123)))),CONCATENATE("[",ROUND(OFFSET('Sanitation Data'!$I$10,0,10*ROW('Sanitation Data'!I123)),0),"]"),IF(AND(ISTEXT(OFFSET('Sanitation Data'!$B$2,0,10*ROW('Sanitation Data'!I123))),DL129="",ISNUMBER(OFFSET('Sanitation Data'!$I$10,0,10*ROW('Sanitation Data'!I123)))),OFFSET('Sanitation Data'!$I$10,0,10*ROW('Sanitation Data'!I123)),NA())))</f>
        <v>#N/A</v>
      </c>
      <c r="AX129" s="83" t="e">
        <f ca="true">+IF(AND(ISTEXT(OFFSET('Sanitation Data'!$B$2,0,10*ROW('Sanitation Data'!I123))),DM129="Yes"),OFFSET('Sanitation Data'!$I$11,0,10*ROW('Sanitation Data'!I123)),IF(AND(ISTEXT(OFFSET('Sanitation Data'!$B$2,0,10*ROW('Sanitation Data'!I123))),DM129="No",ISNUMBER(OFFSET('Sanitation Data'!$I$11,0,10*ROW('Sanitation Data'!I123)))),CONCATENATE("[",ROUND(OFFSET('Sanitation Data'!$I$11,0,10*ROW('Sanitation Data'!I123)),0),"]"),IF(AND(ISTEXT(OFFSET('Sanitation Data'!$B$2,0,10*ROW('Sanitation Data'!I123))),DM129="",ISNUMBER(OFFSET('Sanitation Data'!$I$11,0,10*ROW('Sanitation Data'!I123)))),OFFSET('Sanitation Data'!$I$11,0,10*ROW('Sanitation Data'!I123)),NA())))</f>
        <v>#N/A</v>
      </c>
      <c r="AY129" s="83" t="e">
        <f ca="true">+IF(AND(ISTEXT(OFFSET('Sanitation Data'!$B$2,0,10*ROW('Sanitation Data'!I123))),DN129="Yes"),OFFSET('Sanitation Data'!$I$12,0,10*ROW('Sanitation Data'!I123)),IF(AND(ISTEXT(OFFSET('Sanitation Data'!$B$2,0,10*ROW('Sanitation Data'!I123))),DN129="No",ISNUMBER(OFFSET('Sanitation Data'!$I$12,0,10*ROW('Sanitation Data'!I123)))),CONCATENATE("[",ROUND(OFFSET('Sanitation Data'!$I$12,0,10*ROW('Sanitation Data'!I123)),0),"]"),IF(AND(ISTEXT(OFFSET('Sanitation Data'!$B$2,0,10*ROW('Sanitation Data'!I123))),DN129="",ISNUMBER(OFFSET('Sanitation Data'!$I$12,0,10*ROW('Sanitation Data'!I123)))),OFFSET('Sanitation Data'!$I$12,0,10*ROW('Sanitation Data'!I123)),NA())))</f>
        <v>#N/A</v>
      </c>
      <c r="AZ129" s="84" t="e">
        <f ca="true">+IF(AND(ISTEXT(OFFSET('Hygiene Data'!$B$2,0,10*ROW('Hygiene Data'!D123))),DO129="Yes"),OFFSET('Hygiene Data'!$D$5,0,10*ROW('Hygiene Data'!D123)),IF(AND(ISTEXT(OFFSET('Hygiene Data'!$B$2,0,10*ROW('Hygiene Data'!D123))),DO129="No",ISNUMBER(OFFSET('Hygiene Data'!$D$5,0,10*ROW('Hygiene Data'!D123)))),CONCATENATE("[",ROUND(OFFSET('Hygiene Data'!$D$5,0,10*ROW('Hygiene Data'!D123)),0),"]"),IF(AND(ISTEXT(OFFSET('Hygiene Data'!$B$2,0,10*ROW('Hygiene Data'!D123))),DO129="",ISNUMBER(OFFSET('Hygiene Data'!$D$5,0,10*ROW('Hygiene Data'!D123)))),OFFSET('Hygiene Data'!$D$5,0,10*ROW('Hygiene Data'!D123)),NA())))</f>
        <v>#N/A</v>
      </c>
      <c r="BA129" s="84" t="e">
        <f ca="true">+IF(AND(ISTEXT(OFFSET('Hygiene Data'!$B$2,0,10*ROW('Hygiene Data'!D123))),DP129="Yes"),OFFSET('Hygiene Data'!$D$7,0,10*ROW('Hygiene Data'!D123)),IF(AND(ISTEXT(OFFSET('Hygiene Data'!$B$2,0,10*ROW('Hygiene Data'!D123))),DP129="No",ISNUMBER(OFFSET('Hygiene Data'!$D$7,0,10*ROW('Hygiene Data'!D123)))),CONCATENATE("[",ROUND(OFFSET('Hygiene Data'!$D$7,0,10*ROW('Hygiene Data'!D123)),0),"]"),IF(AND(ISTEXT(OFFSET('Hygiene Data'!$B$2,0,10*ROW('Hygiene Data'!D123))),DP129="",ISNUMBER(OFFSET('Hygiene Data'!$D$7,0,10*ROW('Hygiene Data'!D123)))),OFFSET('Hygiene Data'!$D$7,0,10*ROW('Hygiene Data'!D123)),NA())))</f>
        <v>#N/A</v>
      </c>
      <c r="BB129" s="84" t="e">
        <f ca="true">+IF(AND(ISTEXT(OFFSET('Hygiene Data'!$B$2,0,10*ROW('Hygiene Data'!D123))),DQ129="Yes"),OFFSET('Hygiene Data'!$D$9,0,10*ROW('Hygiene Data'!D123)),IF(AND(ISTEXT(OFFSET('Hygiene Data'!$B$2,0,10*ROW('Hygiene Data'!D123))),DQ129="No",ISNUMBER(OFFSET('Hygiene Data'!$D$9,0,10*ROW('Hygiene Data'!D123)))),CONCATENATE("[",ROUND(OFFSET('Hygiene Data'!$D$9,0,10*ROW('Hygiene Data'!D123)),0),"]"),IF(AND(ISTEXT(OFFSET('Hygiene Data'!$B$2,0,10*ROW('Hygiene Data'!D123))),DQ129="",ISNUMBER(OFFSET('Hygiene Data'!$D$9,0,10*ROW('Hygiene Data'!D123)))),OFFSET('Hygiene Data'!$D$9,0,10*ROW('Hygiene Data'!D123)),NA())))</f>
        <v>#N/A</v>
      </c>
      <c r="BC129" s="84" t="e">
        <f ca="true">+IF(AND(ISTEXT(OFFSET('Hygiene Data'!$B$2,0,10*ROW('Hygiene Data'!E123))),DR129="Yes"),OFFSET('Hygiene Data'!$E$5,0,10*ROW('Hygiene Data'!E123)),IF(AND(ISTEXT(OFFSET('Hygiene Data'!$B$2,0,10*ROW('Hygiene Data'!E123))),DR129="No",ISNUMBER(OFFSET('Hygiene Data'!$E$5,0,10*ROW('Hygiene Data'!E123)))),CONCATENATE("[",ROUND(OFFSET('Hygiene Data'!$E$5,0,10*ROW('Hygiene Data'!E123)),0),"]"),IF(AND(ISTEXT(OFFSET('Hygiene Data'!$B$2,0,10*ROW('Hygiene Data'!E123))),DR129="",ISNUMBER(OFFSET('Hygiene Data'!$E$5,0,10*ROW('Hygiene Data'!E123)))),OFFSET('Hygiene Data'!$E$5,0,10*ROW('Hygiene Data'!E123)),NA())))</f>
        <v>#N/A</v>
      </c>
      <c r="BD129" s="84" t="e">
        <f ca="true">+IF(AND(ISTEXT(OFFSET('Hygiene Data'!$B$2,0,10*ROW('Hygiene Data'!E123))),DS129="Yes"),OFFSET('Hygiene Data'!$E$7,0,10*ROW('Hygiene Data'!E123)),IF(AND(ISTEXT(OFFSET('Hygiene Data'!$B$2,0,10*ROW('Hygiene Data'!E123))),DS129="No",ISNUMBER(OFFSET('Hygiene Data'!$E$7,0,10*ROW('Hygiene Data'!E123)))),CONCATENATE("[",ROUND(OFFSET('Hygiene Data'!$E$7,0,10*ROW('Hygiene Data'!E123)),0),"]"),IF(AND(ISTEXT(OFFSET('Hygiene Data'!$B$2,0,10*ROW('Hygiene Data'!E123))),DS129="",ISNUMBER(OFFSET('Hygiene Data'!$E$7,0,10*ROW('Hygiene Data'!E123)))),OFFSET('Hygiene Data'!$E$7,0,10*ROW('Hygiene Data'!E123)),NA())))</f>
        <v>#N/A</v>
      </c>
      <c r="BE129" s="84" t="e">
        <f ca="true">+IF(AND(ISTEXT(OFFSET('Hygiene Data'!$B$2,0,10*ROW('Hygiene Data'!E123))),DT129="Yes"),OFFSET('Hygiene Data'!$E$9,0,10*ROW('Hygiene Data'!E123)),IF(AND(ISTEXT(OFFSET('Hygiene Data'!$B$2,0,10*ROW('Hygiene Data'!E123))),DT129="No",ISNUMBER(OFFSET('Hygiene Data'!$E$9,0,10*ROW('Hygiene Data'!E123)))),CONCATENATE("[",ROUND(OFFSET('Hygiene Data'!$E$9,0,10*ROW('Hygiene Data'!E123)),0),"]"),IF(AND(ISTEXT(OFFSET('Hygiene Data'!$B$2,0,10*ROW('Hygiene Data'!E123))),DT129="",ISNUMBER(OFFSET('Hygiene Data'!$E$9,0,10*ROW('Hygiene Data'!E123)))),OFFSET('Hygiene Data'!$E$9,0,10*ROW('Hygiene Data'!E123)),NA())))</f>
        <v>#N/A</v>
      </c>
      <c r="BF129" s="84" t="e">
        <f ca="true">+IF(AND(ISTEXT(OFFSET('Hygiene Data'!$B$2,0,10*ROW('Hygiene Data'!F123))),DU129="Yes"),OFFSET('Hygiene Data'!$F$5,0,10*ROW('Hygiene Data'!F123)),IF(AND(ISTEXT(OFFSET('Hygiene Data'!$B$2,0,10*ROW('Hygiene Data'!F123))),DU129="No",ISNUMBER(OFFSET('Hygiene Data'!$F$5,0,10*ROW('Hygiene Data'!F123)))),CONCATENATE("[",ROUND(OFFSET('Hygiene Data'!$F$5,0,10*ROW('Hygiene Data'!F123)),0),"]"),IF(AND(ISTEXT(OFFSET('Hygiene Data'!$B$2,0,10*ROW('Hygiene Data'!F123))),DU129="",ISNUMBER(OFFSET('Hygiene Data'!$F$5,0,10*ROW('Hygiene Data'!F123)))),OFFSET('Hygiene Data'!$F$5,0,10*ROW('Hygiene Data'!F123)),NA())))</f>
        <v>#N/A</v>
      </c>
      <c r="BG129" s="84" t="e">
        <f ca="true">+IF(AND(ISTEXT(OFFSET('Hygiene Data'!$B$2,0,10*ROW('Hygiene Data'!F123))),DV129="Yes"),OFFSET('Hygiene Data'!$F$7,0,10*ROW('Hygiene Data'!F123)),IF(AND(ISTEXT(OFFSET('Hygiene Data'!$B$2,0,10*ROW('Hygiene Data'!F123))),DV129="No",ISNUMBER(OFFSET('Hygiene Data'!$F$7,0,10*ROW('Hygiene Data'!F123)))),CONCATENATE("[",ROUND(OFFSET('Hygiene Data'!$F$7,0,10*ROW('Hygiene Data'!F123)),0),"]"),IF(AND(ISTEXT(OFFSET('Hygiene Data'!$B$2,0,10*ROW('Hygiene Data'!F123))),DV129="",ISNUMBER(OFFSET('Hygiene Data'!$F$7,0,10*ROW('Hygiene Data'!F123)))),OFFSET('Hygiene Data'!$F$7,0,10*ROW('Hygiene Data'!F123)),NA())))</f>
        <v>#N/A</v>
      </c>
      <c r="BH129" s="84" t="e">
        <f ca="true">+IF(AND(ISTEXT(OFFSET('Hygiene Data'!$B$2,0,10*ROW('Hygiene Data'!F123))),DW129="Yes"),OFFSET('Hygiene Data'!$F$9,0,10*ROW('Hygiene Data'!F123)),IF(AND(ISTEXT(OFFSET('Hygiene Data'!$B$2,0,10*ROW('Hygiene Data'!F123))),DW129="No",ISNUMBER(OFFSET('Hygiene Data'!$F$9,0,10*ROW('Hygiene Data'!F123)))),CONCATENATE("[",ROUND(OFFSET('Hygiene Data'!$F$9,0,10*ROW('Hygiene Data'!F123)),0),"]"),IF(AND(ISTEXT(OFFSET('Hygiene Data'!$B$2,0,10*ROW('Hygiene Data'!F123))),DW129="",ISNUMBER(OFFSET('Hygiene Data'!$F$9,0,10*ROW('Hygiene Data'!F123)))),OFFSET('Hygiene Data'!$F$9,0,10*ROW('Hygiene Data'!F123)),NA())))</f>
        <v>#N/A</v>
      </c>
      <c r="BI129" s="84" t="e">
        <f ca="true">+IF(AND(ISTEXT(OFFSET('Hygiene Data'!$B$2,0,10*ROW('Hygiene Data'!G123))),DX129="Yes"),OFFSET('Hygiene Data'!$G$5,0,10*ROW('Hygiene Data'!G123)),IF(AND(ISTEXT(OFFSET('Hygiene Data'!$B$2,0,10*ROW('Hygiene Data'!G123))),DX129="No",ISNUMBER(OFFSET('Hygiene Data'!$G$5,0,10*ROW('Hygiene Data'!G123)))),CONCATENATE("[",ROUND(OFFSET('Hygiene Data'!$G$5,0,10*ROW('Hygiene Data'!G123)),0),"]"),IF(AND(ISTEXT(OFFSET('Hygiene Data'!$B$2,0,10*ROW('Hygiene Data'!G123))),DX129="",ISNUMBER(OFFSET('Hygiene Data'!$G$5,0,10*ROW('Hygiene Data'!G123)))),OFFSET('Hygiene Data'!$G$5,0,10*ROW('Hygiene Data'!G123)),NA())))</f>
        <v>#N/A</v>
      </c>
      <c r="BJ129" s="84" t="e">
        <f ca="true">+IF(AND(ISTEXT(OFFSET('Hygiene Data'!$B$2,0,10*ROW('Hygiene Data'!G123))),DY129="Yes"),OFFSET('Hygiene Data'!$G$7,0,10*ROW('Hygiene Data'!G123)),IF(AND(ISTEXT(OFFSET('Hygiene Data'!$B$2,0,10*ROW('Hygiene Data'!G123))),DY129="No",ISNUMBER(OFFSET('Hygiene Data'!$G$7,0,10*ROW('Hygiene Data'!G123)))),CONCATENATE("[",ROUND(OFFSET('Hygiene Data'!$G$7,0,10*ROW('Hygiene Data'!G123)),0),"]"),IF(AND(ISTEXT(OFFSET('Hygiene Data'!$B$2,0,10*ROW('Hygiene Data'!G123))),DY129="",ISNUMBER(OFFSET('Hygiene Data'!$G$7,0,10*ROW('Hygiene Data'!G123)))),OFFSET('Hygiene Data'!$G$7,0,10*ROW('Hygiene Data'!G123)),NA())))</f>
        <v>#N/A</v>
      </c>
      <c r="BK129" s="84" t="e">
        <f ca="true">+IF(AND(ISTEXT(OFFSET('Hygiene Data'!$B$2,0,10*ROW('Hygiene Data'!G123))),DZ129="Yes"),OFFSET('Hygiene Data'!$G$9,0,10*ROW('Hygiene Data'!G123)),IF(AND(ISTEXT(OFFSET('Hygiene Data'!$B$2,0,10*ROW('Hygiene Data'!G123))),DZ129="No",ISNUMBER(OFFSET('Hygiene Data'!$G$9,0,10*ROW('Hygiene Data'!G123)))),CONCATENATE("[",ROUND(OFFSET('Hygiene Data'!$G$9,0,10*ROW('Hygiene Data'!G123)),0),"]"),IF(AND(ISTEXT(OFFSET('Hygiene Data'!$B$2,0,10*ROW('Hygiene Data'!G123))),DZ129="",ISNUMBER(OFFSET('Hygiene Data'!$G$9,0,10*ROW('Hygiene Data'!G123)))),OFFSET('Hygiene Data'!$G$9,0,10*ROW('Hygiene Data'!G123)),NA())))</f>
        <v>#N/A</v>
      </c>
      <c r="BL129" s="84" t="e">
        <f ca="true">+IF(AND(ISTEXT(OFFSET('Hygiene Data'!$B$2,0,10*ROW('Hygiene Data'!H123))),EA129="Yes"),OFFSET('Hygiene Data'!$H$5,0,10*ROW('Hygiene Data'!H123)),IF(AND(ISTEXT(OFFSET('Hygiene Data'!$B$2,0,10*ROW('Hygiene Data'!H123))),EA129="No",ISNUMBER(OFFSET('Hygiene Data'!$H$5,0,10*ROW('Hygiene Data'!H123)))),CONCATENATE("[",ROUND(OFFSET('Hygiene Data'!$H$5,0,10*ROW('Hygiene Data'!H123)),0),"]"),IF(AND(ISTEXT(OFFSET('Hygiene Data'!$B$2,0,10*ROW('Hygiene Data'!H123))),EA129="",ISNUMBER(OFFSET('Hygiene Data'!$H$5,0,10*ROW('Hygiene Data'!H123)))),OFFSET('Hygiene Data'!$H$5,0,10*ROW('Hygiene Data'!H123)),NA())))</f>
        <v>#N/A</v>
      </c>
      <c r="BM129" s="84" t="e">
        <f ca="true">+IF(AND(ISTEXT(OFFSET('Hygiene Data'!$B$2,0,10*ROW('Hygiene Data'!H123))),EB129="Yes"),OFFSET('Hygiene Data'!$H$7,0,10*ROW('Hygiene Data'!H123)),IF(AND(ISTEXT(OFFSET('Hygiene Data'!$B$2,0,10*ROW('Hygiene Data'!H123))),EB129="No",ISNUMBER(OFFSET('Hygiene Data'!$H$7,0,10*ROW('Hygiene Data'!H123)))),CONCATENATE("[",ROUND(OFFSET('Hygiene Data'!$H$7,0,10*ROW('Hygiene Data'!H123)),0),"]"),IF(AND(ISTEXT(OFFSET('Hygiene Data'!$B$2,0,10*ROW('Hygiene Data'!H123))),EB129="",ISNUMBER(OFFSET('Hygiene Data'!$H$7,0,10*ROW('Hygiene Data'!H123)))),OFFSET('Hygiene Data'!$H$7,0,10*ROW('Hygiene Data'!H123)),NA())))</f>
        <v>#N/A</v>
      </c>
      <c r="BN129" s="84" t="e">
        <f ca="true">+IF(AND(ISTEXT(OFFSET('Hygiene Data'!$B$2,0,10*ROW('Hygiene Data'!H123))),EC129="Yes"),OFFSET('Hygiene Data'!$H$9,0,10*ROW('Hygiene Data'!H123)),IF(AND(ISTEXT(OFFSET('Hygiene Data'!$B$2,0,10*ROW('Hygiene Data'!H123))),EC129="No",ISNUMBER(OFFSET('Hygiene Data'!$H$9,0,10*ROW('Hygiene Data'!H123)))),CONCATENATE("[",ROUND(OFFSET('Hygiene Data'!$H$9,0,10*ROW('Hygiene Data'!H123)),0),"]"),IF(AND(ISTEXT(OFFSET('Hygiene Data'!$B$2,0,10*ROW('Hygiene Data'!H123))),EC129="",ISNUMBER(OFFSET('Hygiene Data'!$H$9,0,10*ROW('Hygiene Data'!H123)))),OFFSET('Hygiene Data'!$H$9,0,10*ROW('Hygiene Data'!H123)),NA())))</f>
        <v>#N/A</v>
      </c>
      <c r="BO129" s="84" t="e">
        <f ca="true">+IF(AND(ISTEXT(OFFSET('Hygiene Data'!$B$2,0,10*ROW('Hygiene Data'!I123))),ED129="Yes"),OFFSET('Hygiene Data'!$I$5,0,10*ROW('Hygiene Data'!I123)),IF(AND(ISTEXT(OFFSET('Hygiene Data'!$B$2,0,10*ROW('Hygiene Data'!I123))),ED129="No",ISNUMBER(OFFSET('Hygiene Data'!$I$5,0,10*ROW('Hygiene Data'!I123)))),CONCATENATE("[",ROUND(OFFSET('Hygiene Data'!$I$5,0,10*ROW('Hygiene Data'!I123)),0),"]"),IF(AND(ISTEXT(OFFSET('Hygiene Data'!$B$2,0,10*ROW('Hygiene Data'!I123))),ED129="",ISNUMBER(OFFSET('Hygiene Data'!$I$5,0,10*ROW('Hygiene Data'!I123)))),OFFSET('Hygiene Data'!$I$5,0,10*ROW('Hygiene Data'!I123)),NA())))</f>
        <v>#N/A</v>
      </c>
      <c r="BP129" s="84" t="e">
        <f ca="true">+IF(AND(ISTEXT(OFFSET('Hygiene Data'!$B$2,0,10*ROW('Hygiene Data'!I123))),EE129="Yes"),OFFSET('Hygiene Data'!$I$7,0,10*ROW('Hygiene Data'!I123)),IF(AND(ISTEXT(OFFSET('Hygiene Data'!$B$2,0,10*ROW('Hygiene Data'!I123))),EE129="No",ISNUMBER(OFFSET('Hygiene Data'!$I$7,0,10*ROW('Hygiene Data'!I123)))),CONCATENATE("[",ROUND(OFFSET('Hygiene Data'!$I$7,0,10*ROW('Hygiene Data'!I123)),0),"]"),IF(AND(ISTEXT(OFFSET('Hygiene Data'!$B$2,0,10*ROW('Hygiene Data'!I123))),EE129="",ISNUMBER(OFFSET('Hygiene Data'!$I$7,0,10*ROW('Hygiene Data'!I123)))),OFFSET('Hygiene Data'!$I$7,0,10*ROW('Hygiene Data'!I123)),NA())))</f>
        <v>#N/A</v>
      </c>
      <c r="BQ129" s="84" t="e">
        <f ca="true">+IF(AND(ISTEXT(OFFSET('Hygiene Data'!$B$2,0,10*ROW('Hygiene Data'!I123))),EF129="Yes"),OFFSET('Hygiene Data'!$I$9,0,10*ROW('Hygiene Data'!I123)),IF(AND(ISTEXT(OFFSET('Hygiene Data'!$B$2,0,10*ROW('Hygiene Data'!I123))),EF129="No",ISNUMBER(OFFSET('Hygiene Data'!$I$9,0,10*ROW('Hygiene Data'!I123)))),CONCATENATE("[",ROUND(OFFSET('Hygiene Data'!$I$9,0,10*ROW('Hygiene Data'!I123)),0),"]"),IF(AND(ISTEXT(OFFSET('Hygiene Data'!$B$2,0,10*ROW('Hygiene Data'!I123))),EF129="",ISNUMBER(OFFSET('Hygiene Data'!$I$9,0,10*ROW('Hygiene Data'!I123)))),OFFSET('Hygiene Data'!$I$9,0,10*ROW('Hygiene Data'!I123)),NA())))</f>
        <v>#N/A</v>
      </c>
      <c r="BR129" s="269"/>
      <c r="BS129" s="269" t="str">
        <f ca="true">+IF(OFFSET('Water Data'!$D$27,0,10*ROW('Water Data'!D123))="","",OFFSET('Water Data'!$D$27,0,10*ROW('Water Data'!D123)))</f>
        <v/>
      </c>
      <c r="BT129" s="269" t="str">
        <f ca="true">+IF(OFFSET('Water Data'!$D$28,0,10*ROW('Water Data'!D123))="","",OFFSET('Water Data'!$D$28,0,10*ROW('Water Data'!D123)))</f>
        <v/>
      </c>
      <c r="BU129" s="269" t="str">
        <f ca="true">+IF(OFFSET('Water Data'!$D$29,0,10*ROW('Water Data'!D123))="","",OFFSET('Water Data'!$D$29,0,10*ROW('Water Data'!D123)))</f>
        <v/>
      </c>
      <c r="BV129" s="269" t="str">
        <f ca="true">+IF(OFFSET('Water Data'!$E$27,0,10*ROW('Water Data'!E123))="","",OFFSET('Water Data'!$E$27,0,10*ROW('Water Data'!E123)))</f>
        <v/>
      </c>
      <c r="BW129" s="269" t="str">
        <f ca="true">+IF(OFFSET('Water Data'!$E$28,0,10*ROW('Water Data'!E123))="","",OFFSET('Water Data'!$E$28,0,10*ROW('Water Data'!E123)))</f>
        <v/>
      </c>
      <c r="BX129" s="269" t="str">
        <f ca="true">+IF(OFFSET('Water Data'!$E$29,0,10*ROW('Water Data'!E123))="","",OFFSET('Water Data'!$E$29,0,10*ROW('Water Data'!E123)))</f>
        <v/>
      </c>
      <c r="BY129" s="269" t="str">
        <f ca="true">+IF(OFFSET('Water Data'!$F$27,0,10*ROW('Water Data'!F123))="","",OFFSET('Water Data'!$F$27,0,10*ROW('Water Data'!F123)))</f>
        <v/>
      </c>
      <c r="BZ129" s="269" t="str">
        <f ca="true">+IF(OFFSET('Water Data'!$F$28,0,10*ROW('Water Data'!F123))="","",OFFSET('Water Data'!$F$28,0,10*ROW('Water Data'!F123)))</f>
        <v/>
      </c>
      <c r="CA129" s="269" t="str">
        <f ca="true">+IF(OFFSET('Water Data'!$F$29,0,10*ROW('Water Data'!F123))="","",OFFSET('Water Data'!$F$29,0,10*ROW('Water Data'!F123)))</f>
        <v/>
      </c>
      <c r="CB129" s="269" t="str">
        <f ca="true">+IF(OFFSET('Water Data'!$G$27,0,10*ROW('Water Data'!G123))="","",OFFSET('Water Data'!$G$27,0,10*ROW('Water Data'!G123)))</f>
        <v/>
      </c>
      <c r="CC129" s="269" t="str">
        <f ca="true">+IF(OFFSET('Water Data'!$G$28,0,10*ROW('Water Data'!G123))="","",OFFSET('Water Data'!$G$28,0,10*ROW('Water Data'!G123)))</f>
        <v/>
      </c>
      <c r="CD129" s="269" t="str">
        <f ca="true">+IF(OFFSET('Water Data'!$G$29,0,10*ROW('Water Data'!G123))="","",OFFSET('Water Data'!$G$29,0,10*ROW('Water Data'!G123)))</f>
        <v/>
      </c>
      <c r="CE129" s="269" t="str">
        <f ca="true">+IF(OFFSET('Water Data'!$H$27,0,10*ROW('Water Data'!H123))="","",OFFSET('Water Data'!$H$27,0,10*ROW('Water Data'!H123)))</f>
        <v/>
      </c>
      <c r="CF129" s="269" t="str">
        <f ca="true">+IF(OFFSET('Water Data'!$H$28,0,10*ROW('Water Data'!H123))="","",OFFSET('Water Data'!$H$28,0,10*ROW('Water Data'!H123)))</f>
        <v/>
      </c>
      <c r="CG129" s="269" t="str">
        <f ca="true">+IF(OFFSET('Water Data'!$H$29,0,10*ROW('Water Data'!H123))="","",OFFSET('Water Data'!$H$29,0,10*ROW('Water Data'!H123)))</f>
        <v/>
      </c>
      <c r="CH129" s="269" t="str">
        <f ca="true">+IF(OFFSET('Water Data'!$I$27,0,10*ROW('Water Data'!I123))="","",OFFSET('Water Data'!$I$27,0,10*ROW('Water Data'!I123)))</f>
        <v/>
      </c>
      <c r="CI129" s="269" t="str">
        <f ca="true">+IF(OFFSET('Water Data'!$I$28,0,10*ROW('Water Data'!I123))="","",OFFSET('Water Data'!$I$28,0,10*ROW('Water Data'!I123)))</f>
        <v/>
      </c>
      <c r="CJ129" s="269" t="str">
        <f ca="true">+IF(OFFSET('Water Data'!$I$29,0,10*ROW('Water Data'!I123))="","",OFFSET('Water Data'!$I$29,0,10*ROW('Water Data'!I123)))</f>
        <v/>
      </c>
      <c r="CK129" s="269" t="str">
        <f ca="true">+IF(OFFSET('Sanitation Data'!$D$28,0,10*ROW('Sanitation Data'!D123))="","",OFFSET('Sanitation Data'!$D$28,0,10*ROW('Sanitation Data'!D123)))</f>
        <v/>
      </c>
      <c r="CL129" s="269" t="str">
        <f ca="true">+IF(OFFSET('Sanitation Data'!$D$29,0,10*ROW('Sanitation Data'!D123))="","",OFFSET('Sanitation Data'!$D$29,0,10*ROW('Sanitation Data'!D123)))</f>
        <v/>
      </c>
      <c r="CM129" s="269" t="str">
        <f ca="true">+IF(OFFSET('Sanitation Data'!$D$30,0,10*ROW('Sanitation Data'!D123))="","",OFFSET('Sanitation Data'!$D$30,0,10*ROW('Sanitation Data'!D123)))</f>
        <v/>
      </c>
      <c r="CN129" s="269" t="str">
        <f ca="true">+IF(OFFSET('Sanitation Data'!$D$31,0,10*ROW('Sanitation Data'!D123))="","",OFFSET('Sanitation Data'!$D$31,0,10*ROW('Sanitation Data'!D123)))</f>
        <v/>
      </c>
      <c r="CO129" s="269" t="str">
        <f ca="true">+IF(OFFSET('Sanitation Data'!$D$32,0,10*ROW('Sanitation Data'!D123))="","",OFFSET('Sanitation Data'!$D$32,0,10*ROW('Sanitation Data'!D123)))</f>
        <v/>
      </c>
      <c r="CP129" s="269" t="str">
        <f ca="true">+IF(OFFSET('Sanitation Data'!$E$28,0,10*ROW('Sanitation Data'!E123))="","",OFFSET('Sanitation Data'!$E$28,0,10*ROW('Sanitation Data'!E123)))</f>
        <v/>
      </c>
      <c r="CQ129" s="269" t="str">
        <f ca="true">+IF(OFFSET('Sanitation Data'!$E$29,0,10*ROW('Sanitation Data'!E123))="","",OFFSET('Sanitation Data'!$E$29,0,10*ROW('Sanitation Data'!E123)))</f>
        <v/>
      </c>
      <c r="CR129" s="269" t="str">
        <f ca="true">+IF(OFFSET('Sanitation Data'!$E$30,0,10*ROW('Sanitation Data'!E123))="","",OFFSET('Sanitation Data'!$E$30,0,10*ROW('Sanitation Data'!E123)))</f>
        <v/>
      </c>
      <c r="CS129" s="269" t="str">
        <f ca="true">+IF(OFFSET('Sanitation Data'!$E$31,0,10*ROW('Sanitation Data'!E123))="","",OFFSET('Sanitation Data'!$E$31,0,10*ROW('Sanitation Data'!E123)))</f>
        <v/>
      </c>
      <c r="CT129" s="269" t="str">
        <f ca="true">+IF(OFFSET('Sanitation Data'!$E$32,0,10*ROW('Sanitation Data'!E123))="","",OFFSET('Sanitation Data'!$E$32,0,10*ROW('Sanitation Data'!E123)))</f>
        <v/>
      </c>
      <c r="CU129" s="269" t="str">
        <f ca="true">+IF(OFFSET('Sanitation Data'!$F$28,0,10*ROW('Sanitation Data'!F123))="","",OFFSET('Sanitation Data'!$F$28,0,10*ROW('Sanitation Data'!F123)))</f>
        <v/>
      </c>
      <c r="CV129" s="269" t="str">
        <f ca="true">+IF(OFFSET('Sanitation Data'!$F$29,0,10*ROW('Sanitation Data'!F123))="","",OFFSET('Sanitation Data'!$F$29,0,10*ROW('Sanitation Data'!F123)))</f>
        <v/>
      </c>
      <c r="CW129" s="269" t="str">
        <f ca="true">+IF(OFFSET('Sanitation Data'!$F$30,0,10*ROW('Sanitation Data'!F123))="","",OFFSET('Sanitation Data'!$F$30,0,10*ROW('Sanitation Data'!F123)))</f>
        <v/>
      </c>
      <c r="CX129" s="269" t="str">
        <f ca="true">+IF(OFFSET('Sanitation Data'!$F$31,0,10*ROW('Sanitation Data'!F123))="","",OFFSET('Sanitation Data'!$F$31,0,10*ROW('Sanitation Data'!F123)))</f>
        <v/>
      </c>
      <c r="CY129" s="269" t="str">
        <f ca="true">+IF(OFFSET('Sanitation Data'!$F$32,0,10*ROW('Sanitation Data'!F123))="","",OFFSET('Sanitation Data'!$F$32,0,10*ROW('Sanitation Data'!F123)))</f>
        <v/>
      </c>
      <c r="CZ129" s="269" t="str">
        <f ca="true">+IF(OFFSET('Sanitation Data'!$G$28,0,10*ROW('Sanitation Data'!G123))="","",OFFSET('Sanitation Data'!$G$28,0,10*ROW('Sanitation Data'!G123)))</f>
        <v/>
      </c>
      <c r="DA129" s="269" t="str">
        <f ca="true">+IF(OFFSET('Sanitation Data'!$G$29,0,10*ROW('Sanitation Data'!G123))="","",OFFSET('Sanitation Data'!$G$29,0,10*ROW('Sanitation Data'!G123)))</f>
        <v/>
      </c>
      <c r="DB129" s="269" t="str">
        <f ca="true">+IF(OFFSET('Sanitation Data'!$G$30,0,10*ROW('Sanitation Data'!G123))="","",OFFSET('Sanitation Data'!$G$30,0,10*ROW('Sanitation Data'!G123)))</f>
        <v/>
      </c>
      <c r="DC129" s="269" t="str">
        <f ca="true">+IF(OFFSET('Sanitation Data'!$G$31,0,10*ROW('Sanitation Data'!G123))="","",OFFSET('Sanitation Data'!$G$31,0,10*ROW('Sanitation Data'!G123)))</f>
        <v/>
      </c>
      <c r="DD129" s="269" t="str">
        <f ca="true">+IF(OFFSET('Sanitation Data'!$G$32,0,10*ROW('Sanitation Data'!G123))="","",OFFSET('Sanitation Data'!$G$32,0,10*ROW('Sanitation Data'!G123)))</f>
        <v/>
      </c>
      <c r="DE129" s="269" t="str">
        <f ca="true">+IF(OFFSET('Sanitation Data'!$H$28,0,10*ROW('Sanitation Data'!H123))="","",OFFSET('Sanitation Data'!$H$28,0,10*ROW('Sanitation Data'!H123)))</f>
        <v/>
      </c>
      <c r="DF129" s="269" t="str">
        <f ca="true">+IF(OFFSET('Sanitation Data'!$H$29,0,10*ROW('Sanitation Data'!H123))="","",OFFSET('Sanitation Data'!$H$29,0,10*ROW('Sanitation Data'!H123)))</f>
        <v/>
      </c>
      <c r="DG129" s="269" t="str">
        <f ca="true">+IF(OFFSET('Sanitation Data'!$H$30,0,10*ROW('Sanitation Data'!H123))="","",OFFSET('Sanitation Data'!$H$30,0,10*ROW('Sanitation Data'!H123)))</f>
        <v/>
      </c>
      <c r="DH129" s="269" t="str">
        <f ca="true">+IF(OFFSET('Sanitation Data'!$H$31,0,10*ROW('Sanitation Data'!H123))="","",OFFSET('Sanitation Data'!$H$31,0,10*ROW('Sanitation Data'!H123)))</f>
        <v/>
      </c>
      <c r="DI129" s="269" t="str">
        <f ca="true">+IF(OFFSET('Sanitation Data'!$H$32,0,10*ROW('Sanitation Data'!H123))="","",OFFSET('Sanitation Data'!$H$32,0,10*ROW('Sanitation Data'!H123)))</f>
        <v/>
      </c>
      <c r="DJ129" s="269" t="str">
        <f ca="true">+IF(OFFSET('Sanitation Data'!$I$28,0,10*ROW('Sanitation Data'!I123))="","",OFFSET('Sanitation Data'!$I$28,0,10*ROW('Sanitation Data'!I123)))</f>
        <v/>
      </c>
      <c r="DK129" s="269" t="str">
        <f ca="true">+IF(OFFSET('Sanitation Data'!$I$29,0,10*ROW('Sanitation Data'!I123))="","",OFFSET('Sanitation Data'!$I$29,0,10*ROW('Sanitation Data'!I123)))</f>
        <v/>
      </c>
      <c r="DL129" s="269" t="str">
        <f ca="true">+IF(OFFSET('Sanitation Data'!$I$30,0,10*ROW('Sanitation Data'!I123))="","",OFFSET('Sanitation Data'!$I$30,0,10*ROW('Sanitation Data'!I123)))</f>
        <v/>
      </c>
      <c r="DM129" s="269" t="str">
        <f ca="true">+IF(OFFSET('Sanitation Data'!$I$31,0,10*ROW('Sanitation Data'!I123))="","",OFFSET('Sanitation Data'!$I$31,0,10*ROW('Sanitation Data'!I123)))</f>
        <v/>
      </c>
      <c r="DN129" s="269" t="str">
        <f ca="true">+IF(OFFSET('Sanitation Data'!$I$32,0,10*ROW('Sanitation Data'!I123))="","",OFFSET('Sanitation Data'!$I$32,0,10*ROW('Sanitation Data'!I123)))</f>
        <v/>
      </c>
      <c r="DO129" s="269" t="str">
        <f ca="true">+IF(OFFSET('Hygiene Data'!$D$11,0,10*ROW('Hygiene Data'!D123))="","",OFFSET('Hygiene Data'!$D$11,0,10*ROW('Hygiene Data'!D123)))</f>
        <v/>
      </c>
      <c r="DP129" s="269" t="str">
        <f ca="true">+IF(OFFSET('Hygiene Data'!$D$12,0,10*ROW('Hygiene Data'!D123))="","",OFFSET('Hygiene Data'!$D$12,0,10*ROW('Hygiene Data'!D123)))</f>
        <v/>
      </c>
      <c r="DQ129" s="269" t="str">
        <f ca="true">+IF(OFFSET('Hygiene Data'!$D$13,0,10*ROW('Hygiene Data'!D123))="","",OFFSET('Hygiene Data'!$D$13,0,10*ROW('Hygiene Data'!D123)))</f>
        <v/>
      </c>
      <c r="DR129" s="269" t="str">
        <f ca="true">+IF(OFFSET('Hygiene Data'!$E$11,0,10*ROW('Hygiene Data'!E123))="","",OFFSET('Hygiene Data'!$E$11,0,10*ROW('Hygiene Data'!E123)))</f>
        <v/>
      </c>
      <c r="DS129" s="269" t="str">
        <f ca="true">+IF(OFFSET('Hygiene Data'!$E$12,0,10*ROW('Hygiene Data'!E123))="","",OFFSET('Hygiene Data'!$E$12,0,10*ROW('Hygiene Data'!E123)))</f>
        <v/>
      </c>
      <c r="DT129" s="269" t="str">
        <f ca="true">+IF(OFFSET('Hygiene Data'!$E$13,0,10*ROW('Hygiene Data'!E123))="","",OFFSET('Hygiene Data'!$E$13,0,10*ROW('Hygiene Data'!E123)))</f>
        <v/>
      </c>
      <c r="DU129" s="269" t="str">
        <f ca="true">+IF(OFFSET('Hygiene Data'!$F$11,0,10*ROW('Hygiene Data'!F123))="","",OFFSET('Hygiene Data'!$F$11,0,10*ROW('Hygiene Data'!F123)))</f>
        <v/>
      </c>
      <c r="DV129" s="269" t="str">
        <f ca="true">+IF(OFFSET('Hygiene Data'!$F$12,0,10*ROW('Hygiene Data'!F123))="","",OFFSET('Hygiene Data'!$F$12,0,10*ROW('Hygiene Data'!F123)))</f>
        <v/>
      </c>
      <c r="DW129" s="269" t="str">
        <f ca="true">+IF(OFFSET('Hygiene Data'!$F$13,0,10*ROW('Hygiene Data'!F123))="","",OFFSET('Hygiene Data'!$F$13,0,10*ROW('Hygiene Data'!F123)))</f>
        <v/>
      </c>
      <c r="DX129" s="269" t="str">
        <f ca="true">+IF(OFFSET('Hygiene Data'!$G$11,0,10*ROW('Hygiene Data'!G123))="","",OFFSET('Hygiene Data'!$G$11,0,10*ROW('Hygiene Data'!G123)))</f>
        <v/>
      </c>
      <c r="DY129" s="269" t="str">
        <f ca="true">+IF(OFFSET('Hygiene Data'!$G$12,0,10*ROW('Hygiene Data'!G123))="","",OFFSET('Hygiene Data'!$G$12,0,10*ROW('Hygiene Data'!G123)))</f>
        <v/>
      </c>
      <c r="DZ129" s="269" t="str">
        <f ca="true">+IF(OFFSET('Hygiene Data'!$G$13,0,10*ROW('Hygiene Data'!G123))="","",OFFSET('Hygiene Data'!$G$13,0,10*ROW('Hygiene Data'!G123)))</f>
        <v/>
      </c>
      <c r="EA129" s="269" t="str">
        <f ca="true">+IF(OFFSET('Hygiene Data'!$H$11,0,10*ROW('Hygiene Data'!H123))="","",OFFSET('Hygiene Data'!$H$11,0,10*ROW('Hygiene Data'!H123)))</f>
        <v/>
      </c>
      <c r="EB129" s="269" t="str">
        <f ca="true">+IF(OFFSET('Hygiene Data'!$H$12,0,10*ROW('Hygiene Data'!H123))="","",OFFSET('Hygiene Data'!$H$12,0,10*ROW('Hygiene Data'!H123)))</f>
        <v/>
      </c>
      <c r="EC129" s="269" t="str">
        <f ca="true">+IF(OFFSET('Hygiene Data'!$H$13,0,10*ROW('Hygiene Data'!H123))="","",OFFSET('Hygiene Data'!$H$13,0,10*ROW('Hygiene Data'!H123)))</f>
        <v/>
      </c>
      <c r="ED129" s="269" t="str">
        <f ca="true">+IF(OFFSET('Hygiene Data'!$I$11,0,10*ROW('Hygiene Data'!I123))="","",OFFSET('Hygiene Data'!$I$11,0,10*ROW('Hygiene Data'!I123)))</f>
        <v/>
      </c>
      <c r="EE129" s="269" t="str">
        <f ca="true">+IF(OFFSET('Hygiene Data'!$I$12,0,10*ROW('Hygiene Data'!I123))="","",OFFSET('Hygiene Data'!$I$12,0,10*ROW('Hygiene Data'!I123)))</f>
        <v/>
      </c>
      <c r="EF129" s="269" t="str">
        <f ca="true">+IF(OFFSET('Hygiene Data'!$I$13,0,10*ROW('Hygiene Data'!I123))="","",OFFSET('Hygiene Data'!$I$13,0,10*ROW('Hygiene Data'!I123)))</f>
        <v/>
      </c>
    </row>
    <row xmlns:x14ac="http://schemas.microsoft.com/office/spreadsheetml/2009/9/ac" r="130" x14ac:dyDescent="0.2">
      <c r="A130" s="36" t="str">
        <f ca="true">+IF(OFFSET('Water Data'!$B$2,0,10*ROW('Water Data'!E124))="","",OFFSET('Water Data'!$B$2,0,10*ROW('Water Data'!E124)))</f>
        <v/>
      </c>
      <c r="B130" s="36" t="str">
        <f ca="true">+IF(OFFSET('Water Data'!$C$2,0,10*ROW('Water Data'!F124))="","",OFFSET('Water Data'!$C$2,0,10*ROW('Water Data'!F124)))</f>
        <v/>
      </c>
      <c r="C130" s="325" t="str">
        <f t="shared" ca="true" si="1"/>
        <v/>
      </c>
      <c r="D130" s="82" t="e">
        <f ca="true">+IF(AND(ISTEXT(OFFSET('Water Data'!$B$2,0,10*ROW('Water Data'!D124))),BS130="Yes"),100-OFFSET('Water Data'!$D$4,0,10*ROW('Water Data'!D124)),IF(AND(ISTEXT(OFFSET('Water Data'!$B$2,0,10*ROW('Water Data'!D124))),BS130="No",ISNUMBER(OFFSET('Water Data'!$D$4,0,10*ROW('Water Data'!D124)))),CONCATENATE("[",ROUND(100-OFFSET('Water Data'!$D$4,0,10*ROW('Water Data'!D124)),0),"]"),IF(AND(ISTEXT(OFFSET('Water Data'!$B$2,0,10*ROW('Water Data'!D124))),BS130="",ISNUMBER(OFFSET('Water Data'!$D$4,0,10*ROW('Water Data'!D124)))),100-OFFSET('Water Data'!$D$4,0,10*ROW('Water Data'!D124)),NA())))</f>
        <v>#N/A</v>
      </c>
      <c r="E130" s="82" t="e">
        <f ca="true">+IF(AND(ISTEXT(OFFSET('Water Data'!$B$2,0,10*ROW('Water Data'!E124))),BT130="Yes"),OFFSET('Water Data'!$D$6,0,10*ROW('Water Data'!D124)),IF(AND(ISTEXT(OFFSET('Water Data'!$B$2,0,10*ROW('Water Data'!D124))),BT130="No",ISNUMBER(OFFSET('Water Data'!$D$6,0,10*ROW('Water Data'!D124)))),CONCATENATE("[",ROUND(OFFSET('Water Data'!$D$6,0,10*ROW('Water Data'!D124)),0),"]"),IF(AND(ISTEXT(OFFSET('Water Data'!$B$2,0,10*ROW('Water Data'!D124))),BT130="",ISNUMBER(OFFSET('Water Data'!$D$6,0,10*ROW('Water Data'!D124)))),OFFSET('Water Data'!$D$6,0,10*ROW('Water Data'!D124)),NA())))</f>
        <v>#N/A</v>
      </c>
      <c r="F130" s="82" t="e">
        <f ca="true">+IF(AND(ISTEXT(OFFSET('Water Data'!$B$2,0,10*ROW('Water Data'!D124))),BU130="Yes"),OFFSET('Water Data'!$D$9,0,10*ROW('Water Data'!D124)),IF(AND(ISTEXT(OFFSET('Water Data'!$B$2,0,10*ROW('Water Data'!D124))),BU130="No",ISNUMBER(OFFSET('Water Data'!$D$9,0,10*ROW('Water Data'!D124)))),CONCATENATE("[",ROUND(OFFSET('Water Data'!$D$9,0,10*ROW('Water Data'!D124)),0),"]"),IF(AND(ISTEXT(OFFSET('Water Data'!$B$2,0,10*ROW('Water Data'!D124))),BU130="",ISNUMBER(OFFSET('Water Data'!$D$9,0,10*ROW('Water Data'!D124)))),OFFSET('Water Data'!$D$9,0,10*ROW('Water Data'!D124)),NA())))</f>
        <v>#N/A</v>
      </c>
      <c r="G130" s="82" t="e">
        <f ca="true">+IF(AND(ISTEXT(OFFSET('Water Data'!$B$2,0,10*ROW('Water Data'!E124))),BV130="Yes"),100-OFFSET('Water Data'!$E$4,0,10*ROW('Water Data'!E124)),IF(AND(ISTEXT(OFFSET('Water Data'!$B$2,0,10*ROW('Water Data'!E124))),BV130="No",ISNUMBER(OFFSET('Water Data'!$E$4,0,10*ROW('Water Data'!E124)))),CONCATENATE("[",ROUND(100-OFFSET('Water Data'!$E$4,0,10*ROW('Water Data'!E124)),0),"]"),IF(AND(ISTEXT(OFFSET('Water Data'!$B$2,0,10*ROW('Water Data'!E124))),BV130="",ISNUMBER(OFFSET('Water Data'!$E$4,0,10*ROW('Water Data'!E124)))),100-OFFSET('Water Data'!$E$4,0,10*ROW('Water Data'!E124)),NA())))</f>
        <v>#N/A</v>
      </c>
      <c r="H130" s="82" t="e">
        <f ca="true">+IF(AND(ISTEXT(OFFSET('Water Data'!$B$2,0,10*ROW('Water Data'!E124))),BW130="Yes"),OFFSET('Water Data'!$E$6,0,10*ROW('Water Data'!E124)),IF(AND(ISTEXT(OFFSET('Water Data'!$B$2,0,10*ROW('Water Data'!E124))),BW130="No",ISNUMBER(OFFSET('Water Data'!$E$6,0,10*ROW('Water Data'!E124)))),CONCATENATE("[",ROUND(OFFSET('Water Data'!$D$6,0,10*ROW('Water Data'!E124)),0),"]"),IF(AND(ISTEXT(OFFSET('Water Data'!$B$2,0,10*ROW('Water Data'!E124))),BW130="",ISNUMBER(OFFSET('Water Data'!$E$6,0,10*ROW('Water Data'!E124)))),OFFSET('Water Data'!$E$6,0,10*ROW('Water Data'!E124)),NA())))</f>
        <v>#N/A</v>
      </c>
      <c r="I130" s="82" t="e">
        <f ca="true">+IF(AND(ISTEXT(OFFSET('Water Data'!$B$2,0,10*ROW('Water Data'!E124))),BX130="Yes"),OFFSET('Water Data'!$E$9,0,10*ROW('Water Data'!E124)),IF(AND(ISTEXT(OFFSET('Water Data'!$B$2,0,10*ROW('Water Data'!E124))),BX130="No",ISNUMBER(OFFSET('Water Data'!$E$9,0,10*ROW('Water Data'!E124)))),CONCATENATE("[",ROUND(OFFSET('Water Data'!$E$9,0,10*ROW('Water Data'!E124)),0),"]"),IF(AND(ISTEXT(OFFSET('Water Data'!$B$2,0,10*ROW('Water Data'!E124))),BX130="",ISNUMBER(OFFSET('Water Data'!$E$9,0,10*ROW('Water Data'!E124)))),OFFSET('Water Data'!$E$9,0,10*ROW('Water Data'!E124)),NA())))</f>
        <v>#N/A</v>
      </c>
      <c r="J130" s="82" t="e">
        <f ca="true">+IF(AND(ISTEXT(OFFSET('Water Data'!$B$2,0,10*ROW('Water Data'!F124))),BY130="Yes"),100-OFFSET('Water Data'!$F$4,0,10*ROW('Water Data'!F124)),IF(AND(ISTEXT(OFFSET('Water Data'!$B$2,0,10*ROW('Water Data'!F124))),BY130="No",ISNUMBER(OFFSET('Water Data'!$F$4,0,10*ROW('Water Data'!F124)))),CONCATENATE("[",ROUND(100-OFFSET('Water Data'!$F$4,0,10*ROW('Water Data'!F124)),0),"]"),IF(AND(ISTEXT(OFFSET('Water Data'!$B$2,0,10*ROW('Water Data'!F124))),BY130="",ISNUMBER(OFFSET('Water Data'!$F$4,0,10*ROW('Water Data'!F124)))),100-OFFSET('Water Data'!$F$4,0,10*ROW('Water Data'!F124)),NA())))</f>
        <v>#N/A</v>
      </c>
      <c r="K130" s="82" t="e">
        <f ca="true">+IF(AND(ISTEXT(OFFSET('Water Data'!$B$2,0,10*ROW('Water Data'!F124))),BZ130="Yes"),OFFSET('Water Data'!$F$6,0,10*ROW('Water Data'!F124)),IF(AND(ISTEXT(OFFSET('Water Data'!$B$2,0,10*ROW('Water Data'!F124))),BZ130="No",ISNUMBER(OFFSET('Water Data'!$F$6,0,10*ROW('Water Data'!F124)))),CONCATENATE("[",ROUND(OFFSET('Water Data'!$F$6,0,10*ROW('Water Data'!F124)),0),"]"),IF(AND(ISTEXT(OFFSET('Water Data'!$B$2,0,10*ROW('Water Data'!F124))),BZ130="",ISNUMBER(OFFSET('Water Data'!$F$6,0,10*ROW('Water Data'!F124)))),OFFSET('Water Data'!$F$6,0,10*ROW('Water Data'!F124)),NA())))</f>
        <v>#N/A</v>
      </c>
      <c r="L130" s="82" t="e">
        <f ca="true">+IF(AND(ISTEXT(OFFSET('Water Data'!$B$2,0,10*ROW('Water Data'!F124))),CA130="Yes"),OFFSET('Water Data'!$F$9,0,10*ROW('Water Data'!F124)),IF(AND(ISTEXT(OFFSET('Water Data'!$B$2,0,10*ROW('Water Data'!F124))),CA130="No",ISNUMBER(OFFSET('Water Data'!$F$9,0,10*ROW('Water Data'!F124)))),CONCATENATE("[",ROUND(OFFSET('Water Data'!$F$9,0,10*ROW('Water Data'!F124)),0),"]"),IF(AND(ISTEXT(OFFSET('Water Data'!$B$2,0,10*ROW('Water Data'!F124))),CA130="",ISNUMBER(OFFSET('Water Data'!$F$9,0,10*ROW('Water Data'!F124)))),OFFSET('Water Data'!$F$9,0,10*ROW('Water Data'!F124)),NA())))</f>
        <v>#N/A</v>
      </c>
      <c r="M130" s="82" t="e">
        <f ca="true">+IF(AND(ISTEXT(OFFSET('Water Data'!$B$2,0,10*ROW('Water Data'!G124))),CB130="Yes"),100-OFFSET('Water Data'!$G$4,0,10*ROW('Water Data'!G124)),IF(AND(ISTEXT(OFFSET('Water Data'!$B$2,0,10*ROW('Water Data'!G124))),CB130="No",ISNUMBER(OFFSET('Water Data'!$G$4,0,10*ROW('Water Data'!G124)))),CONCATENATE("[",ROUND(100-OFFSET('Water Data'!$G$4,0,10*ROW('Water Data'!G124)),0),"]"),IF(AND(ISTEXT(OFFSET('Water Data'!$B$2,0,10*ROW('Water Data'!G124))),CB130="",ISNUMBER(OFFSET('Water Data'!$G$4,0,10*ROW('Water Data'!G124)))),100-OFFSET('Water Data'!$G$4,0,10*ROW('Water Data'!G124)),NA())))</f>
        <v>#N/A</v>
      </c>
      <c r="N130" s="82" t="e">
        <f ca="true">+IF(AND(ISTEXT(OFFSET('Water Data'!$B$2,0,10*ROW('Water Data'!G124))),CC130="Yes"),OFFSET('Water Data'!$G$6,0,10*ROW('Water Data'!G124)),IF(AND(ISTEXT(OFFSET('Water Data'!$B$2,0,10*ROW('Water Data'!G124))),CC130="No",ISNUMBER(OFFSET('Water Data'!$G$6,0,10*ROW('Water Data'!G124)))),CONCATENATE("[",ROUND(OFFSET('Water Data'!$G$6,0,10*ROW('Water Data'!G124)),0),"]"),IF(AND(ISTEXT(OFFSET('Water Data'!$B$2,0,10*ROW('Water Data'!G124))),CC130="",ISNUMBER(OFFSET('Water Data'!$G$6,0,10*ROW('Water Data'!G124)))),OFFSET('Water Data'!$G$6,0,10*ROW('Water Data'!G124)),NA())))</f>
        <v>#N/A</v>
      </c>
      <c r="O130" s="82" t="e">
        <f ca="true">+IF(AND(ISTEXT(OFFSET('Water Data'!$B$2,0,10*ROW('Water Data'!G124))),CD130="Yes"),OFFSET('Water Data'!$G$9,0,10*ROW('Water Data'!G124)),IF(AND(ISTEXT(OFFSET('Water Data'!$B$2,0,10*ROW('Water Data'!G124))),CD130="No",ISNUMBER(OFFSET('Water Data'!$G$9,0,10*ROW('Water Data'!G124)))),CONCATENATE("[",ROUND(OFFSET('Water Data'!$G$9,0,10*ROW('Water Data'!G124)),0),"]"),IF(AND(ISTEXT(OFFSET('Water Data'!$B$2,0,10*ROW('Water Data'!G124))),CD130="",ISNUMBER(OFFSET('Water Data'!$G$9,0,10*ROW('Water Data'!G124)))),OFFSET('Water Data'!$G$9,0,10*ROW('Water Data'!G124)),NA())))</f>
        <v>#N/A</v>
      </c>
      <c r="P130" s="82" t="e">
        <f ca="true">+IF(AND(ISTEXT(OFFSET('Water Data'!$B$2,0,10*ROW('Water Data'!H124))),CE130="Yes"),100-OFFSET('Water Data'!$H$4,0,10*ROW('Water Data'!H124)),IF(AND(ISTEXT(OFFSET('Water Data'!$B$2,0,10*ROW('Water Data'!H124))),CE130="No",ISNUMBER(OFFSET('Water Data'!$H$4,0,10*ROW('Water Data'!H124)))),CONCATENATE("[",ROUND(100-OFFSET('Water Data'!$H$4,0,10*ROW('Water Data'!H124)),0),"]"),IF(AND(ISTEXT(OFFSET('Water Data'!$B$2,0,10*ROW('Water Data'!H124))),CE130="",ISNUMBER(OFFSET('Water Data'!$H$4,0,10*ROW('Water Data'!H124)))),100-OFFSET('Water Data'!$H$4,0,10*ROW('Water Data'!H124)),NA())))</f>
        <v>#N/A</v>
      </c>
      <c r="Q130" s="82" t="e">
        <f ca="true">+IF(AND(ISTEXT(OFFSET('Water Data'!$B$2,0,10*ROW('Water Data'!H124))),CF130="Yes"),OFFSET('Water Data'!$H$6,0,10*ROW('Water Data'!H124)),IF(AND(ISTEXT(OFFSET('Water Data'!$B$2,0,10*ROW('Water Data'!H124))),CF130="No",ISNUMBER(OFFSET('Water Data'!$H$6,0,10*ROW('Water Data'!H124)))),CONCATENATE("[",ROUND(OFFSET('Water Data'!$H$6,0,10*ROW('Water Data'!H124)),0),"]"),IF(AND(ISTEXT(OFFSET('Water Data'!$B$2,0,10*ROW('Water Data'!H124))),CF130="",ISNUMBER(OFFSET('Water Data'!$H$6,0,10*ROW('Water Data'!H124)))),OFFSET('Water Data'!$H$6,0,10*ROW('Water Data'!H124)),NA())))</f>
        <v>#N/A</v>
      </c>
      <c r="R130" s="82" t="e">
        <f ca="true">+IF(AND(ISTEXT(OFFSET('Water Data'!$B$2,0,10*ROW('Water Data'!H124))),CG130="Yes"),OFFSET('Water Data'!$H$9,0,10*ROW('Water Data'!H124)),IF(AND(ISTEXT(OFFSET('Water Data'!$B$2,0,10*ROW('Water Data'!H124))),CG130="No",ISNUMBER(OFFSET('Water Data'!$H$9,0,10*ROW('Water Data'!H124)))),CONCATENATE("[",ROUND(OFFSET('Water Data'!$H$9,0,10*ROW('Water Data'!H124)),0),"]"),IF(AND(ISTEXT(OFFSET('Water Data'!$B$2,0,10*ROW('Water Data'!H124))),CG130="",ISNUMBER(OFFSET('Water Data'!$H$9,0,10*ROW('Water Data'!H124)))),OFFSET('Water Data'!$H$9,0,10*ROW('Water Data'!H124)),NA())))</f>
        <v>#N/A</v>
      </c>
      <c r="S130" s="82" t="e">
        <f ca="true">+IF(AND(ISTEXT(OFFSET('Water Data'!$B$2,0,10*ROW('Water Data'!I124))),CH130="Yes"),100-OFFSET('Water Data'!$I$4,0,10*ROW('Water Data'!I124)),IF(AND(ISTEXT(OFFSET('Water Data'!$B$2,0,10*ROW('Water Data'!I124))),CH130="No",ISNUMBER(OFFSET('Water Data'!$I$4,0,10*ROW('Water Data'!I124)))),CONCATENATE("[",ROUND(100-OFFSET('Water Data'!$I$4,0,10*ROW('Water Data'!I124)),0),"]"),IF(AND(ISTEXT(OFFSET('Water Data'!$B$2,0,10*ROW('Water Data'!I124))),CH130="",ISNUMBER(OFFSET('Water Data'!$I$4,0,10*ROW('Water Data'!I124)))),100-OFFSET('Water Data'!$I$4,0,10*ROW('Water Data'!I124)),NA())))</f>
        <v>#N/A</v>
      </c>
      <c r="T130" s="82" t="e">
        <f ca="true">+IF(AND(ISTEXT(OFFSET('Water Data'!$B$2,0,10*ROW('Water Data'!I124))),CI130="Yes"),OFFSET('Water Data'!$I$6,0,10*ROW('Water Data'!I124)),IF(AND(ISTEXT(OFFSET('Water Data'!$B$2,0,10*ROW('Water Data'!I124))),CI130="No",ISNUMBER(OFFSET('Water Data'!$I$6,0,10*ROW('Water Data'!I124)))),CONCATENATE("[",ROUND(OFFSET('Water Data'!$I$6,0,10*ROW('Water Data'!I124)),0),"]"),IF(AND(ISTEXT(OFFSET('Water Data'!$B$2,0,10*ROW('Water Data'!I124))),CI130="",ISNUMBER(OFFSET('Water Data'!$I$6,0,10*ROW('Water Data'!I124)))),OFFSET('Water Data'!$I$6,0,10*ROW('Water Data'!I124)),NA())))</f>
        <v>#N/A</v>
      </c>
      <c r="U130" s="82" t="e">
        <f ca="true">+IF(AND(ISTEXT(OFFSET('Water Data'!$B$2,0,10*ROW('Water Data'!I124))),CJ130="Yes"),OFFSET('Water Data'!$I$9,0,10*ROW('Water Data'!I124)),IF(AND(ISTEXT(OFFSET('Water Data'!$B$2,0,10*ROW('Water Data'!I124))),CJ130="No",ISNUMBER(OFFSET('Water Data'!$I$9,0,10*ROW('Water Data'!I124)))),CONCATENATE("[",ROUND(OFFSET('Water Data'!$I$9,0,10*ROW('Water Data'!I124)),0),"]"),IF(AND(ISTEXT(OFFSET('Water Data'!$B$2,0,10*ROW('Water Data'!I124))),CJ130="",ISNUMBER(OFFSET('Water Data'!$I$9,0,10*ROW('Water Data'!I124)))),OFFSET('Water Data'!$I$9,0,10*ROW('Water Data'!I124)),NA())))</f>
        <v>#N/A</v>
      </c>
      <c r="V130" s="83" t="e">
        <f ca="true">+IF(AND(ISTEXT(OFFSET('Sanitation Data'!$B$2,0,10*ROW('Sanitation Data'!D124))),CK130="Yes"),100-OFFSET('Sanitation Data'!$D$4,0,10*ROW('Sanitation Data'!D124)),IF(AND(ISTEXT(OFFSET('Sanitation Data'!$B$2,0,10*ROW('Sanitation Data'!D124))),CK130="No",ISNUMBER(OFFSET('Sanitation Data'!$D$4,0,10*ROW('Sanitation Data'!D124)))),CONCATENATE("[",ROUND(100-OFFSET('Sanitation Data'!$D$4,0,10*ROW('Sanitation Data'!D124)),0),"]"),IF(AND(ISTEXT(OFFSET('Sanitation Data'!$B$2,0,10*ROW('Sanitation Data'!D124))),CK130="",ISNUMBER(OFFSET('Sanitation Data'!$D$4,0,10*ROW('Sanitation Data'!D124)))),100-OFFSET('Sanitation Data'!$D$4,0,10*ROW('Sanitation Data'!D124)),NA())))</f>
        <v>#N/A</v>
      </c>
      <c r="W130" s="83" t="e">
        <f ca="true">+IF(AND(ISTEXT(OFFSET('Sanitation Data'!$B$2,0,10*ROW('Sanitation Data'!D124))),CL130="Yes"),OFFSET('Sanitation Data'!$D$6,0,10*ROW('Sanitation Data'!D124)),IF(AND(ISTEXT(OFFSET('Sanitation Data'!$B$2,0,10*ROW('Sanitation Data'!D124))),CL130="No",ISNUMBER(OFFSET('Sanitation Data'!$D$6,0,10*ROW('Sanitation Data'!D124)))),CONCATENATE("[",ROUND(OFFSET('Sanitation Data'!$D$6,0,10*ROW('Sanitation Data'!D124)),0),"]"),IF(AND(ISTEXT(OFFSET('Sanitation Data'!$B$2,0,10*ROW('Sanitation Data'!D124))),CL130="",ISNUMBER(OFFSET('Sanitation Data'!$D$6,0,10*ROW('Sanitation Data'!D124)))),OFFSET('Sanitation Data'!$D$6,0,10*ROW('Sanitation Data'!D124)),NA())))</f>
        <v>#N/A</v>
      </c>
      <c r="X130" s="83" t="e">
        <f ca="true">+IF(AND(ISTEXT(OFFSET('Sanitation Data'!$B$2,0,10*ROW('Sanitation Data'!D124))),CM130="Yes"),OFFSET('Sanitation Data'!$D$10,0,10*ROW('Sanitation Data'!D124)),IF(AND(ISTEXT(OFFSET('Sanitation Data'!$B$2,0,10*ROW('Sanitation Data'!D124))),CM130="No",ISNUMBER(OFFSET('Sanitation Data'!$D$10,0,10*ROW('Sanitation Data'!D124)))),CONCATENATE("[",ROUND(OFFSET('Sanitation Data'!$D$10,0,10*ROW('Sanitation Data'!D124)),0),"]"),IF(AND(ISTEXT(OFFSET('Sanitation Data'!$B$2,0,10*ROW('Sanitation Data'!D124))),CM130="",ISNUMBER(OFFSET('Sanitation Data'!$D$10,0,10*ROW('Sanitation Data'!D124)))),OFFSET('Sanitation Data'!$D$10,0,10*ROW('Sanitation Data'!D124)),NA())))</f>
        <v>#N/A</v>
      </c>
      <c r="Y130" s="83" t="e">
        <f ca="true">+IF(AND(ISTEXT(OFFSET('Sanitation Data'!$B$2,0,10*ROW('Sanitation Data'!D124))),CN130="Yes"),OFFSET('Sanitation Data'!$D$11,0,10*ROW('Sanitation Data'!D124)),IF(AND(ISTEXT(OFFSET('Sanitation Data'!$B$2,0,10*ROW('Sanitation Data'!D124))),CN130="No",ISNUMBER(OFFSET('Sanitation Data'!$D$11,0,10*ROW('Sanitation Data'!D124)))),CONCATENATE("[",ROUND(OFFSET('Sanitation Data'!$D$11,0,10*ROW('Sanitation Data'!D124)),0),"]"),IF(AND(ISTEXT(OFFSET('Sanitation Data'!$B$2,0,10*ROW('Sanitation Data'!D124))),CN130="",ISNUMBER(OFFSET('Sanitation Data'!$D$11,0,10*ROW('Sanitation Data'!D124)))),OFFSET('Sanitation Data'!$D$11,0,10*ROW('Sanitation Data'!D124)),NA())))</f>
        <v>#N/A</v>
      </c>
      <c r="Z130" s="83" t="e">
        <f ca="true">+IF(AND(ISTEXT(OFFSET('Sanitation Data'!$B$2,0,10*ROW('Sanitation Data'!D124))),CO130="Yes"),OFFSET('Sanitation Data'!$D$12,0,10*ROW('Sanitation Data'!D124)),IF(AND(ISTEXT(OFFSET('Sanitation Data'!$B$2,0,10*ROW('Sanitation Data'!D124))),CO130="No",ISNUMBER(OFFSET('Sanitation Data'!$D$12,0,10*ROW('Sanitation Data'!D124)))),CONCATENATE("[",ROUND(OFFSET('Sanitation Data'!$D$12,0,10*ROW('Sanitation Data'!D124)),0),"]"),IF(AND(ISTEXT(OFFSET('Sanitation Data'!$B$2,0,10*ROW('Sanitation Data'!D124))),CO130="",ISNUMBER(OFFSET('Sanitation Data'!$D$12,0,10*ROW('Sanitation Data'!D124)))),OFFSET('Sanitation Data'!$D$12,0,10*ROW('Sanitation Data'!D124)),NA())))</f>
        <v>#N/A</v>
      </c>
      <c r="AA130" s="83" t="e">
        <f ca="true">+IF(AND(ISTEXT(OFFSET('Sanitation Data'!$B$2,0,10*ROW('Sanitation Data'!E124))),CP130="Yes"),100-OFFSET('Sanitation Data'!$E$4,0,10*ROW('Sanitation Data'!E124)),IF(AND(ISTEXT(OFFSET('Sanitation Data'!$B$2,0,10*ROW('Sanitation Data'!E124))),CP130="No",ISNUMBER(OFFSET('Sanitation Data'!$E$4,0,10*ROW('Sanitation Data'!E124)))),CONCATENATE("[",ROUND(100-OFFSET('Sanitation Data'!$E$4,0,10*ROW('Sanitation Data'!E124)),0),"]"),IF(AND(ISTEXT(OFFSET('Sanitation Data'!$B$2,0,10*ROW('Sanitation Data'!E124))),CP130="",ISNUMBER(OFFSET('Sanitation Data'!$E$4,0,10*ROW('Sanitation Data'!E124)))),100-OFFSET('Sanitation Data'!$E$4,0,10*ROW('Sanitation Data'!E124)),NA())))</f>
        <v>#N/A</v>
      </c>
      <c r="AB130" s="83" t="e">
        <f ca="true">+IF(AND(ISTEXT(OFFSET('Sanitation Data'!$B$2,0,10*ROW('Sanitation Data'!E124))),CQ130="Yes"),OFFSET('Sanitation Data'!$E$6,0,10*ROW('Sanitation Data'!H124)),IF(AND(ISTEXT(OFFSET('Sanitation Data'!$B$2,0,10*ROW('Sanitation Data'!E124))),CQ130="No",ISNUMBER(OFFSET('Sanitation Data'!$E$6,0,10*ROW('Sanitation Data'!E124)))),CONCATENATE("[",ROUND(OFFSET('Sanitation Data'!$E$6,0,10*ROW('Sanitation Data'!E124)),0),"]"),IF(AND(ISTEXT(OFFSET('Sanitation Data'!$B$2,0,10*ROW('Sanitation Data'!E124))),CQ130="",ISNUMBER(OFFSET('Sanitation Data'!$E$6,0,10*ROW('Sanitation Data'!E124)))),OFFSET('Sanitation Data'!$E$6,0,10*ROW('Sanitation Data'!E124)),NA())))</f>
        <v>#N/A</v>
      </c>
      <c r="AC130" s="83" t="e">
        <f ca="true">+IF(AND(ISTEXT(OFFSET('Sanitation Data'!$B$2,0,10*ROW('Sanitation Data'!E124))),CR130="Yes"),OFFSET('Sanitation Data'!$E$10,0,10*ROW('Sanitation Data'!E124)),IF(AND(ISTEXT(OFFSET('Sanitation Data'!$B$2,0,10*ROW('Sanitation Data'!E124))),CR130="No",ISNUMBER(OFFSET('Sanitation Data'!$E$10,0,10*ROW('Sanitation Data'!E124)))),CONCATENATE("[",ROUND(OFFSET('Sanitation Data'!$E$10,0,10*ROW('Sanitation Data'!E124)),0),"]"),IF(AND(ISTEXT(OFFSET('Sanitation Data'!$B$2,0,10*ROW('Sanitation Data'!E124))),CR130="",ISNUMBER(OFFSET('Sanitation Data'!$E$10,0,10*ROW('Sanitation Data'!E124)))),OFFSET('Sanitation Data'!$E$10,0,10*ROW('Sanitation Data'!E124)),NA())))</f>
        <v>#N/A</v>
      </c>
      <c r="AD130" s="83" t="e">
        <f ca="true">+IF(AND(ISTEXT(OFFSET('Sanitation Data'!$B$2,0,10*ROW('Sanitation Data'!E124))),CS130="Yes"),OFFSET('Sanitation Data'!$E$11,0,10*ROW('Sanitation Data'!E124)),IF(AND(ISTEXT(OFFSET('Sanitation Data'!$B$2,0,10*ROW('Sanitation Data'!E124))),CS130="No",ISNUMBER(OFFSET('Sanitation Data'!$E$11,0,10*ROW('Sanitation Data'!E124)))),CONCATENATE("[",ROUND(OFFSET('Sanitation Data'!$E$11,0,10*ROW('Sanitation Data'!E124)),0),"]"),IF(AND(ISTEXT(OFFSET('Sanitation Data'!$B$2,0,10*ROW('Sanitation Data'!E124))),CS130="",ISNUMBER(OFFSET('Sanitation Data'!$E$11,0,10*ROW('Sanitation Data'!E124)))),OFFSET('Sanitation Data'!$E$11,0,10*ROW('Sanitation Data'!E124)),NA())))</f>
        <v>#N/A</v>
      </c>
      <c r="AE130" s="83" t="e">
        <f ca="true">+IF(AND(ISTEXT(OFFSET('Sanitation Data'!$B$2,0,10*ROW('Sanitation Data'!E124))),CT130="Yes"),OFFSET('Sanitation Data'!$E$12,0,10*ROW('Sanitation Data'!E124)),IF(AND(ISTEXT(OFFSET('Sanitation Data'!$B$2,0,10*ROW('Sanitation Data'!E124))),CT130="No",ISNUMBER(OFFSET('Sanitation Data'!$E$12,0,10*ROW('Sanitation Data'!E124)))),CONCATENATE("[",ROUND(OFFSET('Sanitation Data'!$E$12,0,10*ROW('Sanitation Data'!E124)),0),"]"),IF(AND(ISTEXT(OFFSET('Sanitation Data'!$B$2,0,10*ROW('Sanitation Data'!E124))),CT130="",ISNUMBER(OFFSET('Sanitation Data'!$E$12,0,10*ROW('Sanitation Data'!E124)))),OFFSET('Sanitation Data'!$E$12,0,10*ROW('Sanitation Data'!E124)),NA())))</f>
        <v>#N/A</v>
      </c>
      <c r="AF130" s="83" t="e">
        <f ca="true">+IF(AND(ISTEXT(OFFSET('Sanitation Data'!$B$2,0,10*ROW('Sanitation Data'!F124))),CU130="Yes"),100-OFFSET('Sanitation Data'!$F$4,0,10*ROW('Sanitation Data'!F124)),IF(AND(ISTEXT(OFFSET('Sanitation Data'!$B$2,0,10*ROW('Sanitation Data'!F124))),CU130="No",ISNUMBER(OFFSET('Sanitation Data'!$F$4,0,10*ROW('Sanitation Data'!F124)))),CONCATENATE("[",ROUND(100-OFFSET('Sanitation Data'!$F$4,0,10*ROW('Sanitation Data'!F124)),0),"]"),IF(AND(ISTEXT(OFFSET('Sanitation Data'!$B$2,0,10*ROW('Sanitation Data'!F124))),CU130="",ISNUMBER(OFFSET('Sanitation Data'!$F$4,0,10*ROW('Sanitation Data'!F124)))),100-OFFSET('Sanitation Data'!$F$4,0,10*ROW('Sanitation Data'!F124)),NA())))</f>
        <v>#N/A</v>
      </c>
      <c r="AG130" s="83" t="e">
        <f ca="true">+IF(AND(ISTEXT(OFFSET('Sanitation Data'!$B$2,0,10*ROW('Sanitation Data'!F124))),CV130="Yes"),OFFSET('Sanitation Data'!$F$6,0,10*ROW('Sanitation Data'!F124)),IF(AND(ISTEXT(OFFSET('Sanitation Data'!$B$2,0,10*ROW('Sanitation Data'!F124))),CV130="No",ISNUMBER(OFFSET('Sanitation Data'!$F$6,0,10*ROW('Sanitation Data'!F124)))),CONCATENATE("[",ROUND(OFFSET('Sanitation Data'!$F$6,0,10*ROW('Sanitation Data'!F124)),0),"]"),IF(AND(ISTEXT(OFFSET('Sanitation Data'!$B$2,0,10*ROW('Sanitation Data'!F124))),CV130="",ISNUMBER(OFFSET('Sanitation Data'!$F$6,0,10*ROW('Sanitation Data'!F124)))),OFFSET('Sanitation Data'!$F$6,0,10*ROW('Sanitation Data'!F124)),NA())))</f>
        <v>#N/A</v>
      </c>
      <c r="AH130" s="83" t="e">
        <f ca="true">+IF(AND(ISTEXT(OFFSET('Sanitation Data'!$B$2,0,10*ROW('Sanitation Data'!F124))),CW130="Yes"),OFFSET('Sanitation Data'!$F$10,0,10*ROW('Sanitation Data'!F124)),IF(AND(ISTEXT(OFFSET('Sanitation Data'!$B$2,0,10*ROW('Sanitation Data'!F124))),CW130="No",ISNUMBER(OFFSET('Sanitation Data'!$F$10,0,10*ROW('Sanitation Data'!F124)))),CONCATENATE("[",ROUND(OFFSET('Sanitation Data'!$F$10,0,10*ROW('Sanitation Data'!F124)),0),"]"),IF(AND(ISTEXT(OFFSET('Sanitation Data'!$B$2,0,10*ROW('Sanitation Data'!F124))),CW130="",ISNUMBER(OFFSET('Sanitation Data'!$F$10,0,10*ROW('Sanitation Data'!F124)))),OFFSET('Sanitation Data'!$F$10,0,10*ROW('Sanitation Data'!F124)),NA())))</f>
        <v>#N/A</v>
      </c>
      <c r="AI130" s="83" t="e">
        <f ca="true">+IF(AND(ISTEXT(OFFSET('Sanitation Data'!$B$2,0,10*ROW('Sanitation Data'!F124))),CX130="Yes"),OFFSET('Sanitation Data'!$F$11,0,10*ROW('Sanitation Data'!F124)),IF(AND(ISTEXT(OFFSET('Sanitation Data'!$B$2,0,10*ROW('Sanitation Data'!F124))),CX130="No",ISNUMBER(OFFSET('Sanitation Data'!$F$11,0,10*ROW('Sanitation Data'!F124)))),CONCATENATE("[",ROUND(OFFSET('Sanitation Data'!$F$11,0,10*ROW('Sanitation Data'!F124)),0),"]"),IF(AND(ISTEXT(OFFSET('Sanitation Data'!$B$2,0,10*ROW('Sanitation Data'!F124))),CX130="",ISNUMBER(OFFSET('Sanitation Data'!$F$11,0,10*ROW('Sanitation Data'!F124)))),OFFSET('Sanitation Data'!$F$11,0,10*ROW('Sanitation Data'!F124)),NA())))</f>
        <v>#N/A</v>
      </c>
      <c r="AJ130" s="83" t="e">
        <f ca="true">+IF(AND(ISTEXT(OFFSET('Sanitation Data'!$B$2,0,10*ROW('Sanitation Data'!F124))),CY130="Yes"),OFFSET('Sanitation Data'!$F$12,0,10*ROW('Sanitation Data'!F124)),IF(AND(ISTEXT(OFFSET('Sanitation Data'!$B$2,0,10*ROW('Sanitation Data'!F124))),CY130="No",ISNUMBER(OFFSET('Sanitation Data'!$F$12,0,10*ROW('Sanitation Data'!F124)))),CONCATENATE("[",ROUND(OFFSET('Sanitation Data'!$F$12,0,10*ROW('Sanitation Data'!F124)),0),"]"),IF(AND(ISTEXT(OFFSET('Sanitation Data'!$B$2,0,10*ROW('Sanitation Data'!F124))),CY130="",ISNUMBER(OFFSET('Sanitation Data'!$F$12,0,10*ROW('Sanitation Data'!F124)))),OFFSET('Sanitation Data'!$F$12,0,10*ROW('Sanitation Data'!F124)),NA())))</f>
        <v>#N/A</v>
      </c>
      <c r="AK130" s="83" t="e">
        <f ca="true">+IF(AND(ISTEXT(OFFSET('Sanitation Data'!$B$2,0,10*ROW('Sanitation Data'!G124))),CZ130="Yes"),100-OFFSET('Sanitation Data'!$G$4,0,10*ROW('Sanitation Data'!G124)),IF(AND(ISTEXT(OFFSET('Sanitation Data'!$B$2,0,10*ROW('Sanitation Data'!G124))),CZ130="No",ISNUMBER(OFFSET('Sanitation Data'!$G$4,0,10*ROW('Sanitation Data'!G124)))),CONCATENATE("[",ROUND(100-OFFSET('Sanitation Data'!$G$4,0,10*ROW('Sanitation Data'!G124)),0),"]"),IF(AND(ISTEXT(OFFSET('Sanitation Data'!$B$2,0,10*ROW('Sanitation Data'!G124))),CZ130="",ISNUMBER(OFFSET('Sanitation Data'!$G$4,0,10*ROW('Sanitation Data'!G124)))),100-OFFSET('Sanitation Data'!$G$4,0,10*ROW('Sanitation Data'!G124)),NA())))</f>
        <v>#N/A</v>
      </c>
      <c r="AL130" s="83" t="e">
        <f ca="true">+IF(AND(ISTEXT(OFFSET('Sanitation Data'!$B$2,0,10*ROW('Sanitation Data'!G124))),DA130="Yes"),OFFSET('Sanitation Data'!$G$6,0,10*ROW('Sanitation Data'!G124)),IF(AND(ISTEXT(OFFSET('Sanitation Data'!$B$2,0,10*ROW('Sanitation Data'!G124))),DA130="No",ISNUMBER(OFFSET('Sanitation Data'!$G$6,0,10*ROW('Sanitation Data'!G124)))),CONCATENATE("[",ROUND(OFFSET('Sanitation Data'!$G$6,0,10*ROW('Sanitation Data'!G124)),0),"]"),IF(AND(ISTEXT(OFFSET('Sanitation Data'!$B$2,0,10*ROW('Sanitation Data'!G124))),DA130="",ISNUMBER(OFFSET('Sanitation Data'!$G$6,0,10*ROW('Sanitation Data'!G124)))),OFFSET('Sanitation Data'!$G$6,0,10*ROW('Sanitation Data'!G124)),NA())))</f>
        <v>#N/A</v>
      </c>
      <c r="AM130" s="83" t="e">
        <f ca="true">+IF(AND(ISTEXT(OFFSET('Sanitation Data'!$B$2,0,10*ROW('Sanitation Data'!G124))),DB130="Yes"),OFFSET('Sanitation Data'!$G$10,0,10*ROW('Sanitation Data'!G124)),IF(AND(ISTEXT(OFFSET('Sanitation Data'!$B$2,0,10*ROW('Sanitation Data'!G124))),DB130="No",ISNUMBER(OFFSET('Sanitation Data'!$G$10,0,10*ROW('Sanitation Data'!G124)))),CONCATENATE("[",ROUND(OFFSET('Sanitation Data'!$G$10,0,10*ROW('Sanitation Data'!G124)),0),"]"),IF(AND(ISTEXT(OFFSET('Sanitation Data'!$B$2,0,10*ROW('Sanitation Data'!G124))),DB130="",ISNUMBER(OFFSET('Sanitation Data'!$G$10,0,10*ROW('Sanitation Data'!G124)))),OFFSET('Sanitation Data'!$G$10,0,10*ROW('Sanitation Data'!G124)),NA())))</f>
        <v>#N/A</v>
      </c>
      <c r="AN130" s="83" t="e">
        <f ca="true">+IF(AND(ISTEXT(OFFSET('Sanitation Data'!$B$2,0,10*ROW('Sanitation Data'!G124))),DC130="Yes"),OFFSET('Sanitation Data'!$G$11,0,10*ROW('Sanitation Data'!G124)),IF(AND(ISTEXT(OFFSET('Sanitation Data'!$B$2,0,10*ROW('Sanitation Data'!G124))),DC130="No",ISNUMBER(OFFSET('Sanitation Data'!$G$11,0,10*ROW('Sanitation Data'!G124)))),CONCATENATE("[",ROUND(OFFSET('Sanitation Data'!$G$11,0,10*ROW('Sanitation Data'!G124)),0),"]"),IF(AND(ISTEXT(OFFSET('Sanitation Data'!$B$2,0,10*ROW('Sanitation Data'!G124))),DC130="",ISNUMBER(OFFSET('Sanitation Data'!$G$11,0,10*ROW('Sanitation Data'!G124)))),OFFSET('Sanitation Data'!$G$11,0,10*ROW('Sanitation Data'!G124)),NA())))</f>
        <v>#N/A</v>
      </c>
      <c r="AO130" s="83" t="e">
        <f ca="true">+IF(AND(ISTEXT(OFFSET('Sanitation Data'!$B$2,0,10*ROW('Sanitation Data'!G124))),DD130="Yes"),OFFSET('Sanitation Data'!$G$12,0,10*ROW('Sanitation Data'!G124)),IF(AND(ISTEXT(OFFSET('Sanitation Data'!$B$2,0,10*ROW('Sanitation Data'!G124))),DD130="No",ISNUMBER(OFFSET('Sanitation Data'!$G$12,0,10*ROW('Sanitation Data'!G124)))),CONCATENATE("[",ROUND(OFFSET('Sanitation Data'!$G$12,0,10*ROW('Sanitation Data'!G124)),0),"]"),IF(AND(ISTEXT(OFFSET('Sanitation Data'!$B$2,0,10*ROW('Sanitation Data'!G124))),DD130="",ISNUMBER(OFFSET('Sanitation Data'!$G$12,0,10*ROW('Sanitation Data'!G124)))),OFFSET('Sanitation Data'!$G$12,0,10*ROW('Sanitation Data'!G124)),NA())))</f>
        <v>#N/A</v>
      </c>
      <c r="AP130" s="83" t="e">
        <f ca="true">+IF(AND(ISTEXT(OFFSET('Sanitation Data'!$B$2,0,10*ROW('Sanitation Data'!H124))),DE130="Yes"),100-OFFSET('Sanitation Data'!$H$4,0,10*ROW('Sanitation Data'!H124)),IF(AND(ISTEXT(OFFSET('Sanitation Data'!$B$2,0,10*ROW('Sanitation Data'!H124))),DE130="No",ISNUMBER(OFFSET('Sanitation Data'!$H$4,0,10*ROW('Sanitation Data'!H124)))),CONCATENATE("[",ROUND(100-OFFSET('Sanitation Data'!$H$4,0,10*ROW('Sanitation Data'!H124)),0),"]"),IF(AND(ISTEXT(OFFSET('Sanitation Data'!$B$2,0,10*ROW('Sanitation Data'!H124))),DE130="",ISNUMBER(OFFSET('Sanitation Data'!$H$4,0,10*ROW('Sanitation Data'!H124)))),100-OFFSET('Sanitation Data'!$H$4,0,10*ROW('Sanitation Data'!H124)),NA())))</f>
        <v>#N/A</v>
      </c>
      <c r="AQ130" s="83" t="e">
        <f ca="true">+IF(AND(ISTEXT(OFFSET('Sanitation Data'!$B$2,0,10*ROW('Sanitation Data'!H124))),DF130="Yes"),OFFSET('Sanitation Data'!$H$6,0,10*ROW('Sanitation Data'!H124)),IF(AND(ISTEXT(OFFSET('Sanitation Data'!$B$2,0,10*ROW('Sanitation Data'!H124))),DF130="No",ISNUMBER(OFFSET('Sanitation Data'!$H$6,0,10*ROW('Sanitation Data'!H124)))),CONCATENATE("[",ROUND(OFFSET('Sanitation Data'!$H$6,0,10*ROW('Sanitation Data'!H124)),0),"]"),IF(AND(ISTEXT(OFFSET('Sanitation Data'!$B$2,0,10*ROW('Sanitation Data'!H124))),DF130="",ISNUMBER(OFFSET('Sanitation Data'!$H$6,0,10*ROW('Sanitation Data'!H124)))),OFFSET('Sanitation Data'!$H$6,0,10*ROW('Sanitation Data'!H124)),NA())))</f>
        <v>#N/A</v>
      </c>
      <c r="AR130" s="83" t="e">
        <f ca="true">+IF(AND(ISTEXT(OFFSET('Sanitation Data'!$B$2,0,10*ROW('Sanitation Data'!H124))),DG130="Yes"),OFFSET('Sanitation Data'!$H$10,0,10*ROW('Sanitation Data'!H124)),IF(AND(ISTEXT(OFFSET('Sanitation Data'!$B$2,0,10*ROW('Sanitation Data'!H124))),DG130="No",ISNUMBER(OFFSET('Sanitation Data'!$H$10,0,10*ROW('Sanitation Data'!H124)))),CONCATENATE("[",ROUND(OFFSET('Sanitation Data'!$H$10,0,10*ROW('Sanitation Data'!H124)),0),"]"),IF(AND(ISTEXT(OFFSET('Sanitation Data'!$B$2,0,10*ROW('Sanitation Data'!H124))),DG130="",ISNUMBER(OFFSET('Sanitation Data'!$H$10,0,10*ROW('Sanitation Data'!H124)))),OFFSET('Sanitation Data'!$H$10,0,10*ROW('Sanitation Data'!H124)),NA())))</f>
        <v>#N/A</v>
      </c>
      <c r="AS130" s="83" t="e">
        <f ca="true">+IF(AND(ISTEXT(OFFSET('Sanitation Data'!$B$2,0,10*ROW('Sanitation Data'!H124))),DH130="Yes"),OFFSET('Sanitation Data'!$H$11,0,10*ROW('Sanitation Data'!H124)),IF(AND(ISTEXT(OFFSET('Sanitation Data'!$B$2,0,10*ROW('Sanitation Data'!H124))),DH130="No",ISNUMBER(OFFSET('Sanitation Data'!$H$11,0,10*ROW('Sanitation Data'!H124)))),CONCATENATE("[",ROUND(OFFSET('Sanitation Data'!$H$11,0,10*ROW('Sanitation Data'!H124)),0),"]"),IF(AND(ISTEXT(OFFSET('Sanitation Data'!$B$2,0,10*ROW('Sanitation Data'!H124))),DH130="",ISNUMBER(OFFSET('Sanitation Data'!$H$11,0,10*ROW('Sanitation Data'!H124)))),OFFSET('Sanitation Data'!$H$11,0,10*ROW('Sanitation Data'!H124)),NA())))</f>
        <v>#N/A</v>
      </c>
      <c r="AT130" s="83" t="e">
        <f ca="true">+IF(AND(ISTEXT(OFFSET('Sanitation Data'!$B$2,0,10*ROW('Sanitation Data'!H124))),DI130="Yes"),OFFSET('Sanitation Data'!$H$12,0,10*ROW('Sanitation Data'!H124)),IF(AND(ISTEXT(OFFSET('Sanitation Data'!$B$2,0,10*ROW('Sanitation Data'!H124))),DI130="No",ISNUMBER(OFFSET('Sanitation Data'!$H$12,0,10*ROW('Sanitation Data'!H124)))),CONCATENATE("[",ROUND(OFFSET('Sanitation Data'!$H$12,0,10*ROW('Sanitation Data'!H124)),0),"]"),IF(AND(ISTEXT(OFFSET('Sanitation Data'!$B$2,0,10*ROW('Sanitation Data'!H124))),DI130="",ISNUMBER(OFFSET('Sanitation Data'!$H$12,0,10*ROW('Sanitation Data'!H124)))),OFFSET('Sanitation Data'!$H$12,0,10*ROW('Sanitation Data'!H124)),NA())))</f>
        <v>#N/A</v>
      </c>
      <c r="AU130" s="83" t="e">
        <f ca="true">+IF(AND(ISTEXT(OFFSET('Sanitation Data'!$B$2,0,10*ROW('Sanitation Data'!I124))),DJ130="Yes"),100-OFFSET('Sanitation Data'!$I$4,0,10*ROW('Sanitation Data'!I124)),IF(AND(ISTEXT(OFFSET('Sanitation Data'!$B$2,0,10*ROW('Sanitation Data'!I124))),DJ130="No",ISNUMBER(OFFSET('Sanitation Data'!$I$4,0,10*ROW('Sanitation Data'!I124)))),CONCATENATE("[",ROUND(100-OFFSET('Sanitation Data'!$I$4,0,10*ROW('Sanitation Data'!I124)),0),"]"),IF(AND(ISTEXT(OFFSET('Sanitation Data'!$B$2,0,10*ROW('Sanitation Data'!I124))),DJ130="",ISNUMBER(OFFSET('Sanitation Data'!$I$4,0,10*ROW('Sanitation Data'!I124)))),100-OFFSET('Sanitation Data'!$I$4,0,10*ROW('Sanitation Data'!I124)),NA())))</f>
        <v>#N/A</v>
      </c>
      <c r="AV130" s="83" t="e">
        <f ca="true">+IF(AND(ISTEXT(OFFSET('Sanitation Data'!$B$2,0,10*ROW('Sanitation Data'!I124))),DK130="Yes"),OFFSET('Sanitation Data'!$I$6,0,10*ROW('Sanitation Data'!I124)),IF(AND(ISTEXT(OFFSET('Sanitation Data'!$B$2,0,10*ROW('Sanitation Data'!I124))),DK130="No",ISNUMBER(OFFSET('Sanitation Data'!$I$6,0,10*ROW('Sanitation Data'!I124)))),CONCATENATE("[",ROUND(OFFSET('Sanitation Data'!$I$6,0,10*ROW('Sanitation Data'!I124)),0),"]"),IF(AND(ISTEXT(OFFSET('Sanitation Data'!$B$2,0,10*ROW('Sanitation Data'!I124))),DK130="",ISNUMBER(OFFSET('Sanitation Data'!$I$6,0,10*ROW('Sanitation Data'!I124)))),OFFSET('Sanitation Data'!$I$6,0,10*ROW('Sanitation Data'!I124)),NA())))</f>
        <v>#N/A</v>
      </c>
      <c r="AW130" s="83" t="e">
        <f ca="true">+IF(AND(ISTEXT(OFFSET('Sanitation Data'!$B$2,0,10*ROW('Sanitation Data'!I124))),DL130="Yes"),OFFSET('Sanitation Data'!$I$10,0,10*ROW('Sanitation Data'!I124)),IF(AND(ISTEXT(OFFSET('Sanitation Data'!$B$2,0,10*ROW('Sanitation Data'!I124))),DL130="No",ISNUMBER(OFFSET('Sanitation Data'!$I$10,0,10*ROW('Sanitation Data'!I124)))),CONCATENATE("[",ROUND(OFFSET('Sanitation Data'!$I$10,0,10*ROW('Sanitation Data'!I124)),0),"]"),IF(AND(ISTEXT(OFFSET('Sanitation Data'!$B$2,0,10*ROW('Sanitation Data'!I124))),DL130="",ISNUMBER(OFFSET('Sanitation Data'!$I$10,0,10*ROW('Sanitation Data'!I124)))),OFFSET('Sanitation Data'!$I$10,0,10*ROW('Sanitation Data'!I124)),NA())))</f>
        <v>#N/A</v>
      </c>
      <c r="AX130" s="83" t="e">
        <f ca="true">+IF(AND(ISTEXT(OFFSET('Sanitation Data'!$B$2,0,10*ROW('Sanitation Data'!I124))),DM130="Yes"),OFFSET('Sanitation Data'!$I$11,0,10*ROW('Sanitation Data'!I124)),IF(AND(ISTEXT(OFFSET('Sanitation Data'!$B$2,0,10*ROW('Sanitation Data'!I124))),DM130="No",ISNUMBER(OFFSET('Sanitation Data'!$I$11,0,10*ROW('Sanitation Data'!I124)))),CONCATENATE("[",ROUND(OFFSET('Sanitation Data'!$I$11,0,10*ROW('Sanitation Data'!I124)),0),"]"),IF(AND(ISTEXT(OFFSET('Sanitation Data'!$B$2,0,10*ROW('Sanitation Data'!I124))),DM130="",ISNUMBER(OFFSET('Sanitation Data'!$I$11,0,10*ROW('Sanitation Data'!I124)))),OFFSET('Sanitation Data'!$I$11,0,10*ROW('Sanitation Data'!I124)),NA())))</f>
        <v>#N/A</v>
      </c>
      <c r="AY130" s="83" t="e">
        <f ca="true">+IF(AND(ISTEXT(OFFSET('Sanitation Data'!$B$2,0,10*ROW('Sanitation Data'!I124))),DN130="Yes"),OFFSET('Sanitation Data'!$I$12,0,10*ROW('Sanitation Data'!I124)),IF(AND(ISTEXT(OFFSET('Sanitation Data'!$B$2,0,10*ROW('Sanitation Data'!I124))),DN130="No",ISNUMBER(OFFSET('Sanitation Data'!$I$12,0,10*ROW('Sanitation Data'!I124)))),CONCATENATE("[",ROUND(OFFSET('Sanitation Data'!$I$12,0,10*ROW('Sanitation Data'!I124)),0),"]"),IF(AND(ISTEXT(OFFSET('Sanitation Data'!$B$2,0,10*ROW('Sanitation Data'!I124))),DN130="",ISNUMBER(OFFSET('Sanitation Data'!$I$12,0,10*ROW('Sanitation Data'!I124)))),OFFSET('Sanitation Data'!$I$12,0,10*ROW('Sanitation Data'!I124)),NA())))</f>
        <v>#N/A</v>
      </c>
      <c r="AZ130" s="84" t="e">
        <f ca="true">+IF(AND(ISTEXT(OFFSET('Hygiene Data'!$B$2,0,10*ROW('Hygiene Data'!D124))),DO130="Yes"),OFFSET('Hygiene Data'!$D$5,0,10*ROW('Hygiene Data'!D124)),IF(AND(ISTEXT(OFFSET('Hygiene Data'!$B$2,0,10*ROW('Hygiene Data'!D124))),DO130="No",ISNUMBER(OFFSET('Hygiene Data'!$D$5,0,10*ROW('Hygiene Data'!D124)))),CONCATENATE("[",ROUND(OFFSET('Hygiene Data'!$D$5,0,10*ROW('Hygiene Data'!D124)),0),"]"),IF(AND(ISTEXT(OFFSET('Hygiene Data'!$B$2,0,10*ROW('Hygiene Data'!D124))),DO130="",ISNUMBER(OFFSET('Hygiene Data'!$D$5,0,10*ROW('Hygiene Data'!D124)))),OFFSET('Hygiene Data'!$D$5,0,10*ROW('Hygiene Data'!D124)),NA())))</f>
        <v>#N/A</v>
      </c>
      <c r="BA130" s="84" t="e">
        <f ca="true">+IF(AND(ISTEXT(OFFSET('Hygiene Data'!$B$2,0,10*ROW('Hygiene Data'!D124))),DP130="Yes"),OFFSET('Hygiene Data'!$D$7,0,10*ROW('Hygiene Data'!D124)),IF(AND(ISTEXT(OFFSET('Hygiene Data'!$B$2,0,10*ROW('Hygiene Data'!D124))),DP130="No",ISNUMBER(OFFSET('Hygiene Data'!$D$7,0,10*ROW('Hygiene Data'!D124)))),CONCATENATE("[",ROUND(OFFSET('Hygiene Data'!$D$7,0,10*ROW('Hygiene Data'!D124)),0),"]"),IF(AND(ISTEXT(OFFSET('Hygiene Data'!$B$2,0,10*ROW('Hygiene Data'!D124))),DP130="",ISNUMBER(OFFSET('Hygiene Data'!$D$7,0,10*ROW('Hygiene Data'!D124)))),OFFSET('Hygiene Data'!$D$7,0,10*ROW('Hygiene Data'!D124)),NA())))</f>
        <v>#N/A</v>
      </c>
      <c r="BB130" s="84" t="e">
        <f ca="true">+IF(AND(ISTEXT(OFFSET('Hygiene Data'!$B$2,0,10*ROW('Hygiene Data'!D124))),DQ130="Yes"),OFFSET('Hygiene Data'!$D$9,0,10*ROW('Hygiene Data'!D124)),IF(AND(ISTEXT(OFFSET('Hygiene Data'!$B$2,0,10*ROW('Hygiene Data'!D124))),DQ130="No",ISNUMBER(OFFSET('Hygiene Data'!$D$9,0,10*ROW('Hygiene Data'!D124)))),CONCATENATE("[",ROUND(OFFSET('Hygiene Data'!$D$9,0,10*ROW('Hygiene Data'!D124)),0),"]"),IF(AND(ISTEXT(OFFSET('Hygiene Data'!$B$2,0,10*ROW('Hygiene Data'!D124))),DQ130="",ISNUMBER(OFFSET('Hygiene Data'!$D$9,0,10*ROW('Hygiene Data'!D124)))),OFFSET('Hygiene Data'!$D$9,0,10*ROW('Hygiene Data'!D124)),NA())))</f>
        <v>#N/A</v>
      </c>
      <c r="BC130" s="84" t="e">
        <f ca="true">+IF(AND(ISTEXT(OFFSET('Hygiene Data'!$B$2,0,10*ROW('Hygiene Data'!E124))),DR130="Yes"),OFFSET('Hygiene Data'!$E$5,0,10*ROW('Hygiene Data'!E124)),IF(AND(ISTEXT(OFFSET('Hygiene Data'!$B$2,0,10*ROW('Hygiene Data'!E124))),DR130="No",ISNUMBER(OFFSET('Hygiene Data'!$E$5,0,10*ROW('Hygiene Data'!E124)))),CONCATENATE("[",ROUND(OFFSET('Hygiene Data'!$E$5,0,10*ROW('Hygiene Data'!E124)),0),"]"),IF(AND(ISTEXT(OFFSET('Hygiene Data'!$B$2,0,10*ROW('Hygiene Data'!E124))),DR130="",ISNUMBER(OFFSET('Hygiene Data'!$E$5,0,10*ROW('Hygiene Data'!E124)))),OFFSET('Hygiene Data'!$E$5,0,10*ROW('Hygiene Data'!E124)),NA())))</f>
        <v>#N/A</v>
      </c>
      <c r="BD130" s="84" t="e">
        <f ca="true">+IF(AND(ISTEXT(OFFSET('Hygiene Data'!$B$2,0,10*ROW('Hygiene Data'!E124))),DS130="Yes"),OFFSET('Hygiene Data'!$E$7,0,10*ROW('Hygiene Data'!E124)),IF(AND(ISTEXT(OFFSET('Hygiene Data'!$B$2,0,10*ROW('Hygiene Data'!E124))),DS130="No",ISNUMBER(OFFSET('Hygiene Data'!$E$7,0,10*ROW('Hygiene Data'!E124)))),CONCATENATE("[",ROUND(OFFSET('Hygiene Data'!$E$7,0,10*ROW('Hygiene Data'!E124)),0),"]"),IF(AND(ISTEXT(OFFSET('Hygiene Data'!$B$2,0,10*ROW('Hygiene Data'!E124))),DS130="",ISNUMBER(OFFSET('Hygiene Data'!$E$7,0,10*ROW('Hygiene Data'!E124)))),OFFSET('Hygiene Data'!$E$7,0,10*ROW('Hygiene Data'!E124)),NA())))</f>
        <v>#N/A</v>
      </c>
      <c r="BE130" s="84" t="e">
        <f ca="true">+IF(AND(ISTEXT(OFFSET('Hygiene Data'!$B$2,0,10*ROW('Hygiene Data'!E124))),DT130="Yes"),OFFSET('Hygiene Data'!$E$9,0,10*ROW('Hygiene Data'!E124)),IF(AND(ISTEXT(OFFSET('Hygiene Data'!$B$2,0,10*ROW('Hygiene Data'!E124))),DT130="No",ISNUMBER(OFFSET('Hygiene Data'!$E$9,0,10*ROW('Hygiene Data'!E124)))),CONCATENATE("[",ROUND(OFFSET('Hygiene Data'!$E$9,0,10*ROW('Hygiene Data'!E124)),0),"]"),IF(AND(ISTEXT(OFFSET('Hygiene Data'!$B$2,0,10*ROW('Hygiene Data'!E124))),DT130="",ISNUMBER(OFFSET('Hygiene Data'!$E$9,0,10*ROW('Hygiene Data'!E124)))),OFFSET('Hygiene Data'!$E$9,0,10*ROW('Hygiene Data'!E124)),NA())))</f>
        <v>#N/A</v>
      </c>
      <c r="BF130" s="84" t="e">
        <f ca="true">+IF(AND(ISTEXT(OFFSET('Hygiene Data'!$B$2,0,10*ROW('Hygiene Data'!F124))),DU130="Yes"),OFFSET('Hygiene Data'!$F$5,0,10*ROW('Hygiene Data'!F124)),IF(AND(ISTEXT(OFFSET('Hygiene Data'!$B$2,0,10*ROW('Hygiene Data'!F124))),DU130="No",ISNUMBER(OFFSET('Hygiene Data'!$F$5,0,10*ROW('Hygiene Data'!F124)))),CONCATENATE("[",ROUND(OFFSET('Hygiene Data'!$F$5,0,10*ROW('Hygiene Data'!F124)),0),"]"),IF(AND(ISTEXT(OFFSET('Hygiene Data'!$B$2,0,10*ROW('Hygiene Data'!F124))),DU130="",ISNUMBER(OFFSET('Hygiene Data'!$F$5,0,10*ROW('Hygiene Data'!F124)))),OFFSET('Hygiene Data'!$F$5,0,10*ROW('Hygiene Data'!F124)),NA())))</f>
        <v>#N/A</v>
      </c>
      <c r="BG130" s="84" t="e">
        <f ca="true">+IF(AND(ISTEXT(OFFSET('Hygiene Data'!$B$2,0,10*ROW('Hygiene Data'!F124))),DV130="Yes"),OFFSET('Hygiene Data'!$F$7,0,10*ROW('Hygiene Data'!F124)),IF(AND(ISTEXT(OFFSET('Hygiene Data'!$B$2,0,10*ROW('Hygiene Data'!F124))),DV130="No",ISNUMBER(OFFSET('Hygiene Data'!$F$7,0,10*ROW('Hygiene Data'!F124)))),CONCATENATE("[",ROUND(OFFSET('Hygiene Data'!$F$7,0,10*ROW('Hygiene Data'!F124)),0),"]"),IF(AND(ISTEXT(OFFSET('Hygiene Data'!$B$2,0,10*ROW('Hygiene Data'!F124))),DV130="",ISNUMBER(OFFSET('Hygiene Data'!$F$7,0,10*ROW('Hygiene Data'!F124)))),OFFSET('Hygiene Data'!$F$7,0,10*ROW('Hygiene Data'!F124)),NA())))</f>
        <v>#N/A</v>
      </c>
      <c r="BH130" s="84" t="e">
        <f ca="true">+IF(AND(ISTEXT(OFFSET('Hygiene Data'!$B$2,0,10*ROW('Hygiene Data'!F124))),DW130="Yes"),OFFSET('Hygiene Data'!$F$9,0,10*ROW('Hygiene Data'!F124)),IF(AND(ISTEXT(OFFSET('Hygiene Data'!$B$2,0,10*ROW('Hygiene Data'!F124))),DW130="No",ISNUMBER(OFFSET('Hygiene Data'!$F$9,0,10*ROW('Hygiene Data'!F124)))),CONCATENATE("[",ROUND(OFFSET('Hygiene Data'!$F$9,0,10*ROW('Hygiene Data'!F124)),0),"]"),IF(AND(ISTEXT(OFFSET('Hygiene Data'!$B$2,0,10*ROW('Hygiene Data'!F124))),DW130="",ISNUMBER(OFFSET('Hygiene Data'!$F$9,0,10*ROW('Hygiene Data'!F124)))),OFFSET('Hygiene Data'!$F$9,0,10*ROW('Hygiene Data'!F124)),NA())))</f>
        <v>#N/A</v>
      </c>
      <c r="BI130" s="84" t="e">
        <f ca="true">+IF(AND(ISTEXT(OFFSET('Hygiene Data'!$B$2,0,10*ROW('Hygiene Data'!G124))),DX130="Yes"),OFFSET('Hygiene Data'!$G$5,0,10*ROW('Hygiene Data'!G124)),IF(AND(ISTEXT(OFFSET('Hygiene Data'!$B$2,0,10*ROW('Hygiene Data'!G124))),DX130="No",ISNUMBER(OFFSET('Hygiene Data'!$G$5,0,10*ROW('Hygiene Data'!G124)))),CONCATENATE("[",ROUND(OFFSET('Hygiene Data'!$G$5,0,10*ROW('Hygiene Data'!G124)),0),"]"),IF(AND(ISTEXT(OFFSET('Hygiene Data'!$B$2,0,10*ROW('Hygiene Data'!G124))),DX130="",ISNUMBER(OFFSET('Hygiene Data'!$G$5,0,10*ROW('Hygiene Data'!G124)))),OFFSET('Hygiene Data'!$G$5,0,10*ROW('Hygiene Data'!G124)),NA())))</f>
        <v>#N/A</v>
      </c>
      <c r="BJ130" s="84" t="e">
        <f ca="true">+IF(AND(ISTEXT(OFFSET('Hygiene Data'!$B$2,0,10*ROW('Hygiene Data'!G124))),DY130="Yes"),OFFSET('Hygiene Data'!$G$7,0,10*ROW('Hygiene Data'!G124)),IF(AND(ISTEXT(OFFSET('Hygiene Data'!$B$2,0,10*ROW('Hygiene Data'!G124))),DY130="No",ISNUMBER(OFFSET('Hygiene Data'!$G$7,0,10*ROW('Hygiene Data'!G124)))),CONCATENATE("[",ROUND(OFFSET('Hygiene Data'!$G$7,0,10*ROW('Hygiene Data'!G124)),0),"]"),IF(AND(ISTEXT(OFFSET('Hygiene Data'!$B$2,0,10*ROW('Hygiene Data'!G124))),DY130="",ISNUMBER(OFFSET('Hygiene Data'!$G$7,0,10*ROW('Hygiene Data'!G124)))),OFFSET('Hygiene Data'!$G$7,0,10*ROW('Hygiene Data'!G124)),NA())))</f>
        <v>#N/A</v>
      </c>
      <c r="BK130" s="84" t="e">
        <f ca="true">+IF(AND(ISTEXT(OFFSET('Hygiene Data'!$B$2,0,10*ROW('Hygiene Data'!G124))),DZ130="Yes"),OFFSET('Hygiene Data'!$G$9,0,10*ROW('Hygiene Data'!G124)),IF(AND(ISTEXT(OFFSET('Hygiene Data'!$B$2,0,10*ROW('Hygiene Data'!G124))),DZ130="No",ISNUMBER(OFFSET('Hygiene Data'!$G$9,0,10*ROW('Hygiene Data'!G124)))),CONCATENATE("[",ROUND(OFFSET('Hygiene Data'!$G$9,0,10*ROW('Hygiene Data'!G124)),0),"]"),IF(AND(ISTEXT(OFFSET('Hygiene Data'!$B$2,0,10*ROW('Hygiene Data'!G124))),DZ130="",ISNUMBER(OFFSET('Hygiene Data'!$G$9,0,10*ROW('Hygiene Data'!G124)))),OFFSET('Hygiene Data'!$G$9,0,10*ROW('Hygiene Data'!G124)),NA())))</f>
        <v>#N/A</v>
      </c>
      <c r="BL130" s="84" t="e">
        <f ca="true">+IF(AND(ISTEXT(OFFSET('Hygiene Data'!$B$2,0,10*ROW('Hygiene Data'!H124))),EA130="Yes"),OFFSET('Hygiene Data'!$H$5,0,10*ROW('Hygiene Data'!H124)),IF(AND(ISTEXT(OFFSET('Hygiene Data'!$B$2,0,10*ROW('Hygiene Data'!H124))),EA130="No",ISNUMBER(OFFSET('Hygiene Data'!$H$5,0,10*ROW('Hygiene Data'!H124)))),CONCATENATE("[",ROUND(OFFSET('Hygiene Data'!$H$5,0,10*ROW('Hygiene Data'!H124)),0),"]"),IF(AND(ISTEXT(OFFSET('Hygiene Data'!$B$2,0,10*ROW('Hygiene Data'!H124))),EA130="",ISNUMBER(OFFSET('Hygiene Data'!$H$5,0,10*ROW('Hygiene Data'!H124)))),OFFSET('Hygiene Data'!$H$5,0,10*ROW('Hygiene Data'!H124)),NA())))</f>
        <v>#N/A</v>
      </c>
      <c r="BM130" s="84" t="e">
        <f ca="true">+IF(AND(ISTEXT(OFFSET('Hygiene Data'!$B$2,0,10*ROW('Hygiene Data'!H124))),EB130="Yes"),OFFSET('Hygiene Data'!$H$7,0,10*ROW('Hygiene Data'!H124)),IF(AND(ISTEXT(OFFSET('Hygiene Data'!$B$2,0,10*ROW('Hygiene Data'!H124))),EB130="No",ISNUMBER(OFFSET('Hygiene Data'!$H$7,0,10*ROW('Hygiene Data'!H124)))),CONCATENATE("[",ROUND(OFFSET('Hygiene Data'!$H$7,0,10*ROW('Hygiene Data'!H124)),0),"]"),IF(AND(ISTEXT(OFFSET('Hygiene Data'!$B$2,0,10*ROW('Hygiene Data'!H124))),EB130="",ISNUMBER(OFFSET('Hygiene Data'!$H$7,0,10*ROW('Hygiene Data'!H124)))),OFFSET('Hygiene Data'!$H$7,0,10*ROW('Hygiene Data'!H124)),NA())))</f>
        <v>#N/A</v>
      </c>
      <c r="BN130" s="84" t="e">
        <f ca="true">+IF(AND(ISTEXT(OFFSET('Hygiene Data'!$B$2,0,10*ROW('Hygiene Data'!H124))),EC130="Yes"),OFFSET('Hygiene Data'!$H$9,0,10*ROW('Hygiene Data'!H124)),IF(AND(ISTEXT(OFFSET('Hygiene Data'!$B$2,0,10*ROW('Hygiene Data'!H124))),EC130="No",ISNUMBER(OFFSET('Hygiene Data'!$H$9,0,10*ROW('Hygiene Data'!H124)))),CONCATENATE("[",ROUND(OFFSET('Hygiene Data'!$H$9,0,10*ROW('Hygiene Data'!H124)),0),"]"),IF(AND(ISTEXT(OFFSET('Hygiene Data'!$B$2,0,10*ROW('Hygiene Data'!H124))),EC130="",ISNUMBER(OFFSET('Hygiene Data'!$H$9,0,10*ROW('Hygiene Data'!H124)))),OFFSET('Hygiene Data'!$H$9,0,10*ROW('Hygiene Data'!H124)),NA())))</f>
        <v>#N/A</v>
      </c>
      <c r="BO130" s="84" t="e">
        <f ca="true">+IF(AND(ISTEXT(OFFSET('Hygiene Data'!$B$2,0,10*ROW('Hygiene Data'!I124))),ED130="Yes"),OFFSET('Hygiene Data'!$I$5,0,10*ROW('Hygiene Data'!I124)),IF(AND(ISTEXT(OFFSET('Hygiene Data'!$B$2,0,10*ROW('Hygiene Data'!I124))),ED130="No",ISNUMBER(OFFSET('Hygiene Data'!$I$5,0,10*ROW('Hygiene Data'!I124)))),CONCATENATE("[",ROUND(OFFSET('Hygiene Data'!$I$5,0,10*ROW('Hygiene Data'!I124)),0),"]"),IF(AND(ISTEXT(OFFSET('Hygiene Data'!$B$2,0,10*ROW('Hygiene Data'!I124))),ED130="",ISNUMBER(OFFSET('Hygiene Data'!$I$5,0,10*ROW('Hygiene Data'!I124)))),OFFSET('Hygiene Data'!$I$5,0,10*ROW('Hygiene Data'!I124)),NA())))</f>
        <v>#N/A</v>
      </c>
      <c r="BP130" s="84" t="e">
        <f ca="true">+IF(AND(ISTEXT(OFFSET('Hygiene Data'!$B$2,0,10*ROW('Hygiene Data'!I124))),EE130="Yes"),OFFSET('Hygiene Data'!$I$7,0,10*ROW('Hygiene Data'!I124)),IF(AND(ISTEXT(OFFSET('Hygiene Data'!$B$2,0,10*ROW('Hygiene Data'!I124))),EE130="No",ISNUMBER(OFFSET('Hygiene Data'!$I$7,0,10*ROW('Hygiene Data'!I124)))),CONCATENATE("[",ROUND(OFFSET('Hygiene Data'!$I$7,0,10*ROW('Hygiene Data'!I124)),0),"]"),IF(AND(ISTEXT(OFFSET('Hygiene Data'!$B$2,0,10*ROW('Hygiene Data'!I124))),EE130="",ISNUMBER(OFFSET('Hygiene Data'!$I$7,0,10*ROW('Hygiene Data'!I124)))),OFFSET('Hygiene Data'!$I$7,0,10*ROW('Hygiene Data'!I124)),NA())))</f>
        <v>#N/A</v>
      </c>
      <c r="BQ130" s="84" t="e">
        <f ca="true">+IF(AND(ISTEXT(OFFSET('Hygiene Data'!$B$2,0,10*ROW('Hygiene Data'!I124))),EF130="Yes"),OFFSET('Hygiene Data'!$I$9,0,10*ROW('Hygiene Data'!I124)),IF(AND(ISTEXT(OFFSET('Hygiene Data'!$B$2,0,10*ROW('Hygiene Data'!I124))),EF130="No",ISNUMBER(OFFSET('Hygiene Data'!$I$9,0,10*ROW('Hygiene Data'!I124)))),CONCATENATE("[",ROUND(OFFSET('Hygiene Data'!$I$9,0,10*ROW('Hygiene Data'!I124)),0),"]"),IF(AND(ISTEXT(OFFSET('Hygiene Data'!$B$2,0,10*ROW('Hygiene Data'!I124))),EF130="",ISNUMBER(OFFSET('Hygiene Data'!$I$9,0,10*ROW('Hygiene Data'!I124)))),OFFSET('Hygiene Data'!$I$9,0,10*ROW('Hygiene Data'!I124)),NA())))</f>
        <v>#N/A</v>
      </c>
      <c r="BR130" s="269"/>
      <c r="BS130" s="269" t="str">
        <f ca="true">+IF(OFFSET('Water Data'!$D$27,0,10*ROW('Water Data'!D124))="","",OFFSET('Water Data'!$D$27,0,10*ROW('Water Data'!D124)))</f>
        <v/>
      </c>
      <c r="BT130" s="269" t="str">
        <f ca="true">+IF(OFFSET('Water Data'!$D$28,0,10*ROW('Water Data'!D124))="","",OFFSET('Water Data'!$D$28,0,10*ROW('Water Data'!D124)))</f>
        <v/>
      </c>
      <c r="BU130" s="269" t="str">
        <f ca="true">+IF(OFFSET('Water Data'!$D$29,0,10*ROW('Water Data'!D124))="","",OFFSET('Water Data'!$D$29,0,10*ROW('Water Data'!D124)))</f>
        <v/>
      </c>
      <c r="BV130" s="269" t="str">
        <f ca="true">+IF(OFFSET('Water Data'!$E$27,0,10*ROW('Water Data'!E124))="","",OFFSET('Water Data'!$E$27,0,10*ROW('Water Data'!E124)))</f>
        <v/>
      </c>
      <c r="BW130" s="269" t="str">
        <f ca="true">+IF(OFFSET('Water Data'!$E$28,0,10*ROW('Water Data'!E124))="","",OFFSET('Water Data'!$E$28,0,10*ROW('Water Data'!E124)))</f>
        <v/>
      </c>
      <c r="BX130" s="269" t="str">
        <f ca="true">+IF(OFFSET('Water Data'!$E$29,0,10*ROW('Water Data'!E124))="","",OFFSET('Water Data'!$E$29,0,10*ROW('Water Data'!E124)))</f>
        <v/>
      </c>
      <c r="BY130" s="269" t="str">
        <f ca="true">+IF(OFFSET('Water Data'!$F$27,0,10*ROW('Water Data'!F124))="","",OFFSET('Water Data'!$F$27,0,10*ROW('Water Data'!F124)))</f>
        <v/>
      </c>
      <c r="BZ130" s="269" t="str">
        <f ca="true">+IF(OFFSET('Water Data'!$F$28,0,10*ROW('Water Data'!F124))="","",OFFSET('Water Data'!$F$28,0,10*ROW('Water Data'!F124)))</f>
        <v/>
      </c>
      <c r="CA130" s="269" t="str">
        <f ca="true">+IF(OFFSET('Water Data'!$F$29,0,10*ROW('Water Data'!F124))="","",OFFSET('Water Data'!$F$29,0,10*ROW('Water Data'!F124)))</f>
        <v/>
      </c>
      <c r="CB130" s="269" t="str">
        <f ca="true">+IF(OFFSET('Water Data'!$G$27,0,10*ROW('Water Data'!G124))="","",OFFSET('Water Data'!$G$27,0,10*ROW('Water Data'!G124)))</f>
        <v/>
      </c>
      <c r="CC130" s="269" t="str">
        <f ca="true">+IF(OFFSET('Water Data'!$G$28,0,10*ROW('Water Data'!G124))="","",OFFSET('Water Data'!$G$28,0,10*ROW('Water Data'!G124)))</f>
        <v/>
      </c>
      <c r="CD130" s="269" t="str">
        <f ca="true">+IF(OFFSET('Water Data'!$G$29,0,10*ROW('Water Data'!G124))="","",OFFSET('Water Data'!$G$29,0,10*ROW('Water Data'!G124)))</f>
        <v/>
      </c>
      <c r="CE130" s="269" t="str">
        <f ca="true">+IF(OFFSET('Water Data'!$H$27,0,10*ROW('Water Data'!H124))="","",OFFSET('Water Data'!$H$27,0,10*ROW('Water Data'!H124)))</f>
        <v/>
      </c>
      <c r="CF130" s="269" t="str">
        <f ca="true">+IF(OFFSET('Water Data'!$H$28,0,10*ROW('Water Data'!H124))="","",OFFSET('Water Data'!$H$28,0,10*ROW('Water Data'!H124)))</f>
        <v/>
      </c>
      <c r="CG130" s="269" t="str">
        <f ca="true">+IF(OFFSET('Water Data'!$H$29,0,10*ROW('Water Data'!H124))="","",OFFSET('Water Data'!$H$29,0,10*ROW('Water Data'!H124)))</f>
        <v/>
      </c>
      <c r="CH130" s="269" t="str">
        <f ca="true">+IF(OFFSET('Water Data'!$I$27,0,10*ROW('Water Data'!I124))="","",OFFSET('Water Data'!$I$27,0,10*ROW('Water Data'!I124)))</f>
        <v/>
      </c>
      <c r="CI130" s="269" t="str">
        <f ca="true">+IF(OFFSET('Water Data'!$I$28,0,10*ROW('Water Data'!I124))="","",OFFSET('Water Data'!$I$28,0,10*ROW('Water Data'!I124)))</f>
        <v/>
      </c>
      <c r="CJ130" s="269" t="str">
        <f ca="true">+IF(OFFSET('Water Data'!$I$29,0,10*ROW('Water Data'!I124))="","",OFFSET('Water Data'!$I$29,0,10*ROW('Water Data'!I124)))</f>
        <v/>
      </c>
      <c r="CK130" s="269" t="str">
        <f ca="true">+IF(OFFSET('Sanitation Data'!$D$28,0,10*ROW('Sanitation Data'!D124))="","",OFFSET('Sanitation Data'!$D$28,0,10*ROW('Sanitation Data'!D124)))</f>
        <v/>
      </c>
      <c r="CL130" s="269" t="str">
        <f ca="true">+IF(OFFSET('Sanitation Data'!$D$29,0,10*ROW('Sanitation Data'!D124))="","",OFFSET('Sanitation Data'!$D$29,0,10*ROW('Sanitation Data'!D124)))</f>
        <v/>
      </c>
      <c r="CM130" s="269" t="str">
        <f ca="true">+IF(OFFSET('Sanitation Data'!$D$30,0,10*ROW('Sanitation Data'!D124))="","",OFFSET('Sanitation Data'!$D$30,0,10*ROW('Sanitation Data'!D124)))</f>
        <v/>
      </c>
      <c r="CN130" s="269" t="str">
        <f ca="true">+IF(OFFSET('Sanitation Data'!$D$31,0,10*ROW('Sanitation Data'!D124))="","",OFFSET('Sanitation Data'!$D$31,0,10*ROW('Sanitation Data'!D124)))</f>
        <v/>
      </c>
      <c r="CO130" s="269" t="str">
        <f ca="true">+IF(OFFSET('Sanitation Data'!$D$32,0,10*ROW('Sanitation Data'!D124))="","",OFFSET('Sanitation Data'!$D$32,0,10*ROW('Sanitation Data'!D124)))</f>
        <v/>
      </c>
      <c r="CP130" s="269" t="str">
        <f ca="true">+IF(OFFSET('Sanitation Data'!$E$28,0,10*ROW('Sanitation Data'!E124))="","",OFFSET('Sanitation Data'!$E$28,0,10*ROW('Sanitation Data'!E124)))</f>
        <v/>
      </c>
      <c r="CQ130" s="269" t="str">
        <f ca="true">+IF(OFFSET('Sanitation Data'!$E$29,0,10*ROW('Sanitation Data'!E124))="","",OFFSET('Sanitation Data'!$E$29,0,10*ROW('Sanitation Data'!E124)))</f>
        <v/>
      </c>
      <c r="CR130" s="269" t="str">
        <f ca="true">+IF(OFFSET('Sanitation Data'!$E$30,0,10*ROW('Sanitation Data'!E124))="","",OFFSET('Sanitation Data'!$E$30,0,10*ROW('Sanitation Data'!E124)))</f>
        <v/>
      </c>
      <c r="CS130" s="269" t="str">
        <f ca="true">+IF(OFFSET('Sanitation Data'!$E$31,0,10*ROW('Sanitation Data'!E124))="","",OFFSET('Sanitation Data'!$E$31,0,10*ROW('Sanitation Data'!E124)))</f>
        <v/>
      </c>
      <c r="CT130" s="269" t="str">
        <f ca="true">+IF(OFFSET('Sanitation Data'!$E$32,0,10*ROW('Sanitation Data'!E124))="","",OFFSET('Sanitation Data'!$E$32,0,10*ROW('Sanitation Data'!E124)))</f>
        <v/>
      </c>
      <c r="CU130" s="269" t="str">
        <f ca="true">+IF(OFFSET('Sanitation Data'!$F$28,0,10*ROW('Sanitation Data'!F124))="","",OFFSET('Sanitation Data'!$F$28,0,10*ROW('Sanitation Data'!F124)))</f>
        <v/>
      </c>
      <c r="CV130" s="269" t="str">
        <f ca="true">+IF(OFFSET('Sanitation Data'!$F$29,0,10*ROW('Sanitation Data'!F124))="","",OFFSET('Sanitation Data'!$F$29,0,10*ROW('Sanitation Data'!F124)))</f>
        <v/>
      </c>
      <c r="CW130" s="269" t="str">
        <f ca="true">+IF(OFFSET('Sanitation Data'!$F$30,0,10*ROW('Sanitation Data'!F124))="","",OFFSET('Sanitation Data'!$F$30,0,10*ROW('Sanitation Data'!F124)))</f>
        <v/>
      </c>
      <c r="CX130" s="269" t="str">
        <f ca="true">+IF(OFFSET('Sanitation Data'!$F$31,0,10*ROW('Sanitation Data'!F124))="","",OFFSET('Sanitation Data'!$F$31,0,10*ROW('Sanitation Data'!F124)))</f>
        <v/>
      </c>
      <c r="CY130" s="269" t="str">
        <f ca="true">+IF(OFFSET('Sanitation Data'!$F$32,0,10*ROW('Sanitation Data'!F124))="","",OFFSET('Sanitation Data'!$F$32,0,10*ROW('Sanitation Data'!F124)))</f>
        <v/>
      </c>
      <c r="CZ130" s="269" t="str">
        <f ca="true">+IF(OFFSET('Sanitation Data'!$G$28,0,10*ROW('Sanitation Data'!G124))="","",OFFSET('Sanitation Data'!$G$28,0,10*ROW('Sanitation Data'!G124)))</f>
        <v/>
      </c>
      <c r="DA130" s="269" t="str">
        <f ca="true">+IF(OFFSET('Sanitation Data'!$G$29,0,10*ROW('Sanitation Data'!G124))="","",OFFSET('Sanitation Data'!$G$29,0,10*ROW('Sanitation Data'!G124)))</f>
        <v/>
      </c>
      <c r="DB130" s="269" t="str">
        <f ca="true">+IF(OFFSET('Sanitation Data'!$G$30,0,10*ROW('Sanitation Data'!G124))="","",OFFSET('Sanitation Data'!$G$30,0,10*ROW('Sanitation Data'!G124)))</f>
        <v/>
      </c>
      <c r="DC130" s="269" t="str">
        <f ca="true">+IF(OFFSET('Sanitation Data'!$G$31,0,10*ROW('Sanitation Data'!G124))="","",OFFSET('Sanitation Data'!$G$31,0,10*ROW('Sanitation Data'!G124)))</f>
        <v/>
      </c>
      <c r="DD130" s="269" t="str">
        <f ca="true">+IF(OFFSET('Sanitation Data'!$G$32,0,10*ROW('Sanitation Data'!G124))="","",OFFSET('Sanitation Data'!$G$32,0,10*ROW('Sanitation Data'!G124)))</f>
        <v/>
      </c>
      <c r="DE130" s="269" t="str">
        <f ca="true">+IF(OFFSET('Sanitation Data'!$H$28,0,10*ROW('Sanitation Data'!H124))="","",OFFSET('Sanitation Data'!$H$28,0,10*ROW('Sanitation Data'!H124)))</f>
        <v/>
      </c>
      <c r="DF130" s="269" t="str">
        <f ca="true">+IF(OFFSET('Sanitation Data'!$H$29,0,10*ROW('Sanitation Data'!H124))="","",OFFSET('Sanitation Data'!$H$29,0,10*ROW('Sanitation Data'!H124)))</f>
        <v/>
      </c>
      <c r="DG130" s="269" t="str">
        <f ca="true">+IF(OFFSET('Sanitation Data'!$H$30,0,10*ROW('Sanitation Data'!H124))="","",OFFSET('Sanitation Data'!$H$30,0,10*ROW('Sanitation Data'!H124)))</f>
        <v/>
      </c>
      <c r="DH130" s="269" t="str">
        <f ca="true">+IF(OFFSET('Sanitation Data'!$H$31,0,10*ROW('Sanitation Data'!H124))="","",OFFSET('Sanitation Data'!$H$31,0,10*ROW('Sanitation Data'!H124)))</f>
        <v/>
      </c>
      <c r="DI130" s="269" t="str">
        <f ca="true">+IF(OFFSET('Sanitation Data'!$H$32,0,10*ROW('Sanitation Data'!H124))="","",OFFSET('Sanitation Data'!$H$32,0,10*ROW('Sanitation Data'!H124)))</f>
        <v/>
      </c>
      <c r="DJ130" s="269" t="str">
        <f ca="true">+IF(OFFSET('Sanitation Data'!$I$28,0,10*ROW('Sanitation Data'!I124))="","",OFFSET('Sanitation Data'!$I$28,0,10*ROW('Sanitation Data'!I124)))</f>
        <v/>
      </c>
      <c r="DK130" s="269" t="str">
        <f ca="true">+IF(OFFSET('Sanitation Data'!$I$29,0,10*ROW('Sanitation Data'!I124))="","",OFFSET('Sanitation Data'!$I$29,0,10*ROW('Sanitation Data'!I124)))</f>
        <v/>
      </c>
      <c r="DL130" s="269" t="str">
        <f ca="true">+IF(OFFSET('Sanitation Data'!$I$30,0,10*ROW('Sanitation Data'!I124))="","",OFFSET('Sanitation Data'!$I$30,0,10*ROW('Sanitation Data'!I124)))</f>
        <v/>
      </c>
      <c r="DM130" s="269" t="str">
        <f ca="true">+IF(OFFSET('Sanitation Data'!$I$31,0,10*ROW('Sanitation Data'!I124))="","",OFFSET('Sanitation Data'!$I$31,0,10*ROW('Sanitation Data'!I124)))</f>
        <v/>
      </c>
      <c r="DN130" s="269" t="str">
        <f ca="true">+IF(OFFSET('Sanitation Data'!$I$32,0,10*ROW('Sanitation Data'!I124))="","",OFFSET('Sanitation Data'!$I$32,0,10*ROW('Sanitation Data'!I124)))</f>
        <v/>
      </c>
      <c r="DO130" s="269" t="str">
        <f ca="true">+IF(OFFSET('Hygiene Data'!$D$11,0,10*ROW('Hygiene Data'!D124))="","",OFFSET('Hygiene Data'!$D$11,0,10*ROW('Hygiene Data'!D124)))</f>
        <v/>
      </c>
      <c r="DP130" s="269" t="str">
        <f ca="true">+IF(OFFSET('Hygiene Data'!$D$12,0,10*ROW('Hygiene Data'!D124))="","",OFFSET('Hygiene Data'!$D$12,0,10*ROW('Hygiene Data'!D124)))</f>
        <v/>
      </c>
      <c r="DQ130" s="269" t="str">
        <f ca="true">+IF(OFFSET('Hygiene Data'!$D$13,0,10*ROW('Hygiene Data'!D124))="","",OFFSET('Hygiene Data'!$D$13,0,10*ROW('Hygiene Data'!D124)))</f>
        <v/>
      </c>
      <c r="DR130" s="269" t="str">
        <f ca="true">+IF(OFFSET('Hygiene Data'!$E$11,0,10*ROW('Hygiene Data'!E124))="","",OFFSET('Hygiene Data'!$E$11,0,10*ROW('Hygiene Data'!E124)))</f>
        <v/>
      </c>
      <c r="DS130" s="269" t="str">
        <f ca="true">+IF(OFFSET('Hygiene Data'!$E$12,0,10*ROW('Hygiene Data'!E124))="","",OFFSET('Hygiene Data'!$E$12,0,10*ROW('Hygiene Data'!E124)))</f>
        <v/>
      </c>
      <c r="DT130" s="269" t="str">
        <f ca="true">+IF(OFFSET('Hygiene Data'!$E$13,0,10*ROW('Hygiene Data'!E124))="","",OFFSET('Hygiene Data'!$E$13,0,10*ROW('Hygiene Data'!E124)))</f>
        <v/>
      </c>
      <c r="DU130" s="269" t="str">
        <f ca="true">+IF(OFFSET('Hygiene Data'!$F$11,0,10*ROW('Hygiene Data'!F124))="","",OFFSET('Hygiene Data'!$F$11,0,10*ROW('Hygiene Data'!F124)))</f>
        <v/>
      </c>
      <c r="DV130" s="269" t="str">
        <f ca="true">+IF(OFFSET('Hygiene Data'!$F$12,0,10*ROW('Hygiene Data'!F124))="","",OFFSET('Hygiene Data'!$F$12,0,10*ROW('Hygiene Data'!F124)))</f>
        <v/>
      </c>
      <c r="DW130" s="269" t="str">
        <f ca="true">+IF(OFFSET('Hygiene Data'!$F$13,0,10*ROW('Hygiene Data'!F124))="","",OFFSET('Hygiene Data'!$F$13,0,10*ROW('Hygiene Data'!F124)))</f>
        <v/>
      </c>
      <c r="DX130" s="269" t="str">
        <f ca="true">+IF(OFFSET('Hygiene Data'!$G$11,0,10*ROW('Hygiene Data'!G124))="","",OFFSET('Hygiene Data'!$G$11,0,10*ROW('Hygiene Data'!G124)))</f>
        <v/>
      </c>
      <c r="DY130" s="269" t="str">
        <f ca="true">+IF(OFFSET('Hygiene Data'!$G$12,0,10*ROW('Hygiene Data'!G124))="","",OFFSET('Hygiene Data'!$G$12,0,10*ROW('Hygiene Data'!G124)))</f>
        <v/>
      </c>
      <c r="DZ130" s="269" t="str">
        <f ca="true">+IF(OFFSET('Hygiene Data'!$G$13,0,10*ROW('Hygiene Data'!G124))="","",OFFSET('Hygiene Data'!$G$13,0,10*ROW('Hygiene Data'!G124)))</f>
        <v/>
      </c>
      <c r="EA130" s="269" t="str">
        <f ca="true">+IF(OFFSET('Hygiene Data'!$H$11,0,10*ROW('Hygiene Data'!H124))="","",OFFSET('Hygiene Data'!$H$11,0,10*ROW('Hygiene Data'!H124)))</f>
        <v/>
      </c>
      <c r="EB130" s="269" t="str">
        <f ca="true">+IF(OFFSET('Hygiene Data'!$H$12,0,10*ROW('Hygiene Data'!H124))="","",OFFSET('Hygiene Data'!$H$12,0,10*ROW('Hygiene Data'!H124)))</f>
        <v/>
      </c>
      <c r="EC130" s="269" t="str">
        <f ca="true">+IF(OFFSET('Hygiene Data'!$H$13,0,10*ROW('Hygiene Data'!H124))="","",OFFSET('Hygiene Data'!$H$13,0,10*ROW('Hygiene Data'!H124)))</f>
        <v/>
      </c>
      <c r="ED130" s="269" t="str">
        <f ca="true">+IF(OFFSET('Hygiene Data'!$I$11,0,10*ROW('Hygiene Data'!I124))="","",OFFSET('Hygiene Data'!$I$11,0,10*ROW('Hygiene Data'!I124)))</f>
        <v/>
      </c>
      <c r="EE130" s="269" t="str">
        <f ca="true">+IF(OFFSET('Hygiene Data'!$I$12,0,10*ROW('Hygiene Data'!I124))="","",OFFSET('Hygiene Data'!$I$12,0,10*ROW('Hygiene Data'!I124)))</f>
        <v/>
      </c>
      <c r="EF130" s="269" t="str">
        <f ca="true">+IF(OFFSET('Hygiene Data'!$I$13,0,10*ROW('Hygiene Data'!I124))="","",OFFSET('Hygiene Data'!$I$13,0,10*ROW('Hygiene Data'!I124)))</f>
        <v/>
      </c>
    </row>
    <row xmlns:x14ac="http://schemas.microsoft.com/office/spreadsheetml/2009/9/ac" r="131" x14ac:dyDescent="0.2">
      <c r="A131" s="36" t="str">
        <f ca="true">+IF(OFFSET('Water Data'!$B$2,0,10*ROW('Water Data'!E125))="","",OFFSET('Water Data'!$B$2,0,10*ROW('Water Data'!E125)))</f>
        <v/>
      </c>
      <c r="B131" s="36" t="str">
        <f ca="true">+IF(OFFSET('Water Data'!$C$2,0,10*ROW('Water Data'!F125))="","",OFFSET('Water Data'!$C$2,0,10*ROW('Water Data'!F125)))</f>
        <v/>
      </c>
      <c r="C131" s="325" t="str">
        <f t="shared" ca="true" si="1"/>
        <v/>
      </c>
      <c r="D131" s="82" t="e">
        <f ca="true">+IF(AND(ISTEXT(OFFSET('Water Data'!$B$2,0,10*ROW('Water Data'!D125))),BS131="Yes"),100-OFFSET('Water Data'!$D$4,0,10*ROW('Water Data'!D125)),IF(AND(ISTEXT(OFFSET('Water Data'!$B$2,0,10*ROW('Water Data'!D125))),BS131="No",ISNUMBER(OFFSET('Water Data'!$D$4,0,10*ROW('Water Data'!D125)))),CONCATENATE("[",ROUND(100-OFFSET('Water Data'!$D$4,0,10*ROW('Water Data'!D125)),0),"]"),IF(AND(ISTEXT(OFFSET('Water Data'!$B$2,0,10*ROW('Water Data'!D125))),BS131="",ISNUMBER(OFFSET('Water Data'!$D$4,0,10*ROW('Water Data'!D125)))),100-OFFSET('Water Data'!$D$4,0,10*ROW('Water Data'!D125)),NA())))</f>
        <v>#N/A</v>
      </c>
      <c r="E131" s="82" t="e">
        <f ca="true">+IF(AND(ISTEXT(OFFSET('Water Data'!$B$2,0,10*ROW('Water Data'!E125))),BT131="Yes"),OFFSET('Water Data'!$D$6,0,10*ROW('Water Data'!D125)),IF(AND(ISTEXT(OFFSET('Water Data'!$B$2,0,10*ROW('Water Data'!D125))),BT131="No",ISNUMBER(OFFSET('Water Data'!$D$6,0,10*ROW('Water Data'!D125)))),CONCATENATE("[",ROUND(OFFSET('Water Data'!$D$6,0,10*ROW('Water Data'!D125)),0),"]"),IF(AND(ISTEXT(OFFSET('Water Data'!$B$2,0,10*ROW('Water Data'!D125))),BT131="",ISNUMBER(OFFSET('Water Data'!$D$6,0,10*ROW('Water Data'!D125)))),OFFSET('Water Data'!$D$6,0,10*ROW('Water Data'!D125)),NA())))</f>
        <v>#N/A</v>
      </c>
      <c r="F131" s="82" t="e">
        <f ca="true">+IF(AND(ISTEXT(OFFSET('Water Data'!$B$2,0,10*ROW('Water Data'!D125))),BU131="Yes"),OFFSET('Water Data'!$D$9,0,10*ROW('Water Data'!D125)),IF(AND(ISTEXT(OFFSET('Water Data'!$B$2,0,10*ROW('Water Data'!D125))),BU131="No",ISNUMBER(OFFSET('Water Data'!$D$9,0,10*ROW('Water Data'!D125)))),CONCATENATE("[",ROUND(OFFSET('Water Data'!$D$9,0,10*ROW('Water Data'!D125)),0),"]"),IF(AND(ISTEXT(OFFSET('Water Data'!$B$2,0,10*ROW('Water Data'!D125))),BU131="",ISNUMBER(OFFSET('Water Data'!$D$9,0,10*ROW('Water Data'!D125)))),OFFSET('Water Data'!$D$9,0,10*ROW('Water Data'!D125)),NA())))</f>
        <v>#N/A</v>
      </c>
      <c r="G131" s="82" t="e">
        <f ca="true">+IF(AND(ISTEXT(OFFSET('Water Data'!$B$2,0,10*ROW('Water Data'!E125))),BV131="Yes"),100-OFFSET('Water Data'!$E$4,0,10*ROW('Water Data'!E125)),IF(AND(ISTEXT(OFFSET('Water Data'!$B$2,0,10*ROW('Water Data'!E125))),BV131="No",ISNUMBER(OFFSET('Water Data'!$E$4,0,10*ROW('Water Data'!E125)))),CONCATENATE("[",ROUND(100-OFFSET('Water Data'!$E$4,0,10*ROW('Water Data'!E125)),0),"]"),IF(AND(ISTEXT(OFFSET('Water Data'!$B$2,0,10*ROW('Water Data'!E125))),BV131="",ISNUMBER(OFFSET('Water Data'!$E$4,0,10*ROW('Water Data'!E125)))),100-OFFSET('Water Data'!$E$4,0,10*ROW('Water Data'!E125)),NA())))</f>
        <v>#N/A</v>
      </c>
      <c r="H131" s="82" t="e">
        <f ca="true">+IF(AND(ISTEXT(OFFSET('Water Data'!$B$2,0,10*ROW('Water Data'!E125))),BW131="Yes"),OFFSET('Water Data'!$E$6,0,10*ROW('Water Data'!E125)),IF(AND(ISTEXT(OFFSET('Water Data'!$B$2,0,10*ROW('Water Data'!E125))),BW131="No",ISNUMBER(OFFSET('Water Data'!$E$6,0,10*ROW('Water Data'!E125)))),CONCATENATE("[",ROUND(OFFSET('Water Data'!$D$6,0,10*ROW('Water Data'!E125)),0),"]"),IF(AND(ISTEXT(OFFSET('Water Data'!$B$2,0,10*ROW('Water Data'!E125))),BW131="",ISNUMBER(OFFSET('Water Data'!$E$6,0,10*ROW('Water Data'!E125)))),OFFSET('Water Data'!$E$6,0,10*ROW('Water Data'!E125)),NA())))</f>
        <v>#N/A</v>
      </c>
      <c r="I131" s="82" t="e">
        <f ca="true">+IF(AND(ISTEXT(OFFSET('Water Data'!$B$2,0,10*ROW('Water Data'!E125))),BX131="Yes"),OFFSET('Water Data'!$E$9,0,10*ROW('Water Data'!E125)),IF(AND(ISTEXT(OFFSET('Water Data'!$B$2,0,10*ROW('Water Data'!E125))),BX131="No",ISNUMBER(OFFSET('Water Data'!$E$9,0,10*ROW('Water Data'!E125)))),CONCATENATE("[",ROUND(OFFSET('Water Data'!$E$9,0,10*ROW('Water Data'!E125)),0),"]"),IF(AND(ISTEXT(OFFSET('Water Data'!$B$2,0,10*ROW('Water Data'!E125))),BX131="",ISNUMBER(OFFSET('Water Data'!$E$9,0,10*ROW('Water Data'!E125)))),OFFSET('Water Data'!$E$9,0,10*ROW('Water Data'!E125)),NA())))</f>
        <v>#N/A</v>
      </c>
      <c r="J131" s="82" t="e">
        <f ca="true">+IF(AND(ISTEXT(OFFSET('Water Data'!$B$2,0,10*ROW('Water Data'!F125))),BY131="Yes"),100-OFFSET('Water Data'!$F$4,0,10*ROW('Water Data'!F125)),IF(AND(ISTEXT(OFFSET('Water Data'!$B$2,0,10*ROW('Water Data'!F125))),BY131="No",ISNUMBER(OFFSET('Water Data'!$F$4,0,10*ROW('Water Data'!F125)))),CONCATENATE("[",ROUND(100-OFFSET('Water Data'!$F$4,0,10*ROW('Water Data'!F125)),0),"]"),IF(AND(ISTEXT(OFFSET('Water Data'!$B$2,0,10*ROW('Water Data'!F125))),BY131="",ISNUMBER(OFFSET('Water Data'!$F$4,0,10*ROW('Water Data'!F125)))),100-OFFSET('Water Data'!$F$4,0,10*ROW('Water Data'!F125)),NA())))</f>
        <v>#N/A</v>
      </c>
      <c r="K131" s="82" t="e">
        <f ca="true">+IF(AND(ISTEXT(OFFSET('Water Data'!$B$2,0,10*ROW('Water Data'!F125))),BZ131="Yes"),OFFSET('Water Data'!$F$6,0,10*ROW('Water Data'!F125)),IF(AND(ISTEXT(OFFSET('Water Data'!$B$2,0,10*ROW('Water Data'!F125))),BZ131="No",ISNUMBER(OFFSET('Water Data'!$F$6,0,10*ROW('Water Data'!F125)))),CONCATENATE("[",ROUND(OFFSET('Water Data'!$F$6,0,10*ROW('Water Data'!F125)),0),"]"),IF(AND(ISTEXT(OFFSET('Water Data'!$B$2,0,10*ROW('Water Data'!F125))),BZ131="",ISNUMBER(OFFSET('Water Data'!$F$6,0,10*ROW('Water Data'!F125)))),OFFSET('Water Data'!$F$6,0,10*ROW('Water Data'!F125)),NA())))</f>
        <v>#N/A</v>
      </c>
      <c r="L131" s="82" t="e">
        <f ca="true">+IF(AND(ISTEXT(OFFSET('Water Data'!$B$2,0,10*ROW('Water Data'!F125))),CA131="Yes"),OFFSET('Water Data'!$F$9,0,10*ROW('Water Data'!F125)),IF(AND(ISTEXT(OFFSET('Water Data'!$B$2,0,10*ROW('Water Data'!F125))),CA131="No",ISNUMBER(OFFSET('Water Data'!$F$9,0,10*ROW('Water Data'!F125)))),CONCATENATE("[",ROUND(OFFSET('Water Data'!$F$9,0,10*ROW('Water Data'!F125)),0),"]"),IF(AND(ISTEXT(OFFSET('Water Data'!$B$2,0,10*ROW('Water Data'!F125))),CA131="",ISNUMBER(OFFSET('Water Data'!$F$9,0,10*ROW('Water Data'!F125)))),OFFSET('Water Data'!$F$9,0,10*ROW('Water Data'!F125)),NA())))</f>
        <v>#N/A</v>
      </c>
      <c r="M131" s="82" t="e">
        <f ca="true">+IF(AND(ISTEXT(OFFSET('Water Data'!$B$2,0,10*ROW('Water Data'!G125))),CB131="Yes"),100-OFFSET('Water Data'!$G$4,0,10*ROW('Water Data'!G125)),IF(AND(ISTEXT(OFFSET('Water Data'!$B$2,0,10*ROW('Water Data'!G125))),CB131="No",ISNUMBER(OFFSET('Water Data'!$G$4,0,10*ROW('Water Data'!G125)))),CONCATENATE("[",ROUND(100-OFFSET('Water Data'!$G$4,0,10*ROW('Water Data'!G125)),0),"]"),IF(AND(ISTEXT(OFFSET('Water Data'!$B$2,0,10*ROW('Water Data'!G125))),CB131="",ISNUMBER(OFFSET('Water Data'!$G$4,0,10*ROW('Water Data'!G125)))),100-OFFSET('Water Data'!$G$4,0,10*ROW('Water Data'!G125)),NA())))</f>
        <v>#N/A</v>
      </c>
      <c r="N131" s="82" t="e">
        <f ca="true">+IF(AND(ISTEXT(OFFSET('Water Data'!$B$2,0,10*ROW('Water Data'!G125))),CC131="Yes"),OFFSET('Water Data'!$G$6,0,10*ROW('Water Data'!G125)),IF(AND(ISTEXT(OFFSET('Water Data'!$B$2,0,10*ROW('Water Data'!G125))),CC131="No",ISNUMBER(OFFSET('Water Data'!$G$6,0,10*ROW('Water Data'!G125)))),CONCATENATE("[",ROUND(OFFSET('Water Data'!$G$6,0,10*ROW('Water Data'!G125)),0),"]"),IF(AND(ISTEXT(OFFSET('Water Data'!$B$2,0,10*ROW('Water Data'!G125))),CC131="",ISNUMBER(OFFSET('Water Data'!$G$6,0,10*ROW('Water Data'!G125)))),OFFSET('Water Data'!$G$6,0,10*ROW('Water Data'!G125)),NA())))</f>
        <v>#N/A</v>
      </c>
      <c r="O131" s="82" t="e">
        <f ca="true">+IF(AND(ISTEXT(OFFSET('Water Data'!$B$2,0,10*ROW('Water Data'!G125))),CD131="Yes"),OFFSET('Water Data'!$G$9,0,10*ROW('Water Data'!G125)),IF(AND(ISTEXT(OFFSET('Water Data'!$B$2,0,10*ROW('Water Data'!G125))),CD131="No",ISNUMBER(OFFSET('Water Data'!$G$9,0,10*ROW('Water Data'!G125)))),CONCATENATE("[",ROUND(OFFSET('Water Data'!$G$9,0,10*ROW('Water Data'!G125)),0),"]"),IF(AND(ISTEXT(OFFSET('Water Data'!$B$2,0,10*ROW('Water Data'!G125))),CD131="",ISNUMBER(OFFSET('Water Data'!$G$9,0,10*ROW('Water Data'!G125)))),OFFSET('Water Data'!$G$9,0,10*ROW('Water Data'!G125)),NA())))</f>
        <v>#N/A</v>
      </c>
      <c r="P131" s="82" t="e">
        <f ca="true">+IF(AND(ISTEXT(OFFSET('Water Data'!$B$2,0,10*ROW('Water Data'!H125))),CE131="Yes"),100-OFFSET('Water Data'!$H$4,0,10*ROW('Water Data'!H125)),IF(AND(ISTEXT(OFFSET('Water Data'!$B$2,0,10*ROW('Water Data'!H125))),CE131="No",ISNUMBER(OFFSET('Water Data'!$H$4,0,10*ROW('Water Data'!H125)))),CONCATENATE("[",ROUND(100-OFFSET('Water Data'!$H$4,0,10*ROW('Water Data'!H125)),0),"]"),IF(AND(ISTEXT(OFFSET('Water Data'!$B$2,0,10*ROW('Water Data'!H125))),CE131="",ISNUMBER(OFFSET('Water Data'!$H$4,0,10*ROW('Water Data'!H125)))),100-OFFSET('Water Data'!$H$4,0,10*ROW('Water Data'!H125)),NA())))</f>
        <v>#N/A</v>
      </c>
      <c r="Q131" s="82" t="e">
        <f ca="true">+IF(AND(ISTEXT(OFFSET('Water Data'!$B$2,0,10*ROW('Water Data'!H125))),CF131="Yes"),OFFSET('Water Data'!$H$6,0,10*ROW('Water Data'!H125)),IF(AND(ISTEXT(OFFSET('Water Data'!$B$2,0,10*ROW('Water Data'!H125))),CF131="No",ISNUMBER(OFFSET('Water Data'!$H$6,0,10*ROW('Water Data'!H125)))),CONCATENATE("[",ROUND(OFFSET('Water Data'!$H$6,0,10*ROW('Water Data'!H125)),0),"]"),IF(AND(ISTEXT(OFFSET('Water Data'!$B$2,0,10*ROW('Water Data'!H125))),CF131="",ISNUMBER(OFFSET('Water Data'!$H$6,0,10*ROW('Water Data'!H125)))),OFFSET('Water Data'!$H$6,0,10*ROW('Water Data'!H125)),NA())))</f>
        <v>#N/A</v>
      </c>
      <c r="R131" s="82" t="e">
        <f ca="true">+IF(AND(ISTEXT(OFFSET('Water Data'!$B$2,0,10*ROW('Water Data'!H125))),CG131="Yes"),OFFSET('Water Data'!$H$9,0,10*ROW('Water Data'!H125)),IF(AND(ISTEXT(OFFSET('Water Data'!$B$2,0,10*ROW('Water Data'!H125))),CG131="No",ISNUMBER(OFFSET('Water Data'!$H$9,0,10*ROW('Water Data'!H125)))),CONCATENATE("[",ROUND(OFFSET('Water Data'!$H$9,0,10*ROW('Water Data'!H125)),0),"]"),IF(AND(ISTEXT(OFFSET('Water Data'!$B$2,0,10*ROW('Water Data'!H125))),CG131="",ISNUMBER(OFFSET('Water Data'!$H$9,0,10*ROW('Water Data'!H125)))),OFFSET('Water Data'!$H$9,0,10*ROW('Water Data'!H125)),NA())))</f>
        <v>#N/A</v>
      </c>
      <c r="S131" s="82" t="e">
        <f ca="true">+IF(AND(ISTEXT(OFFSET('Water Data'!$B$2,0,10*ROW('Water Data'!I125))),CH131="Yes"),100-OFFSET('Water Data'!$I$4,0,10*ROW('Water Data'!I125)),IF(AND(ISTEXT(OFFSET('Water Data'!$B$2,0,10*ROW('Water Data'!I125))),CH131="No",ISNUMBER(OFFSET('Water Data'!$I$4,0,10*ROW('Water Data'!I125)))),CONCATENATE("[",ROUND(100-OFFSET('Water Data'!$I$4,0,10*ROW('Water Data'!I125)),0),"]"),IF(AND(ISTEXT(OFFSET('Water Data'!$B$2,0,10*ROW('Water Data'!I125))),CH131="",ISNUMBER(OFFSET('Water Data'!$I$4,0,10*ROW('Water Data'!I125)))),100-OFFSET('Water Data'!$I$4,0,10*ROW('Water Data'!I125)),NA())))</f>
        <v>#N/A</v>
      </c>
      <c r="T131" s="82" t="e">
        <f ca="true">+IF(AND(ISTEXT(OFFSET('Water Data'!$B$2,0,10*ROW('Water Data'!I125))),CI131="Yes"),OFFSET('Water Data'!$I$6,0,10*ROW('Water Data'!I125)),IF(AND(ISTEXT(OFFSET('Water Data'!$B$2,0,10*ROW('Water Data'!I125))),CI131="No",ISNUMBER(OFFSET('Water Data'!$I$6,0,10*ROW('Water Data'!I125)))),CONCATENATE("[",ROUND(OFFSET('Water Data'!$I$6,0,10*ROW('Water Data'!I125)),0),"]"),IF(AND(ISTEXT(OFFSET('Water Data'!$B$2,0,10*ROW('Water Data'!I125))),CI131="",ISNUMBER(OFFSET('Water Data'!$I$6,0,10*ROW('Water Data'!I125)))),OFFSET('Water Data'!$I$6,0,10*ROW('Water Data'!I125)),NA())))</f>
        <v>#N/A</v>
      </c>
      <c r="U131" s="82" t="e">
        <f ca="true">+IF(AND(ISTEXT(OFFSET('Water Data'!$B$2,0,10*ROW('Water Data'!I125))),CJ131="Yes"),OFFSET('Water Data'!$I$9,0,10*ROW('Water Data'!I125)),IF(AND(ISTEXT(OFFSET('Water Data'!$B$2,0,10*ROW('Water Data'!I125))),CJ131="No",ISNUMBER(OFFSET('Water Data'!$I$9,0,10*ROW('Water Data'!I125)))),CONCATENATE("[",ROUND(OFFSET('Water Data'!$I$9,0,10*ROW('Water Data'!I125)),0),"]"),IF(AND(ISTEXT(OFFSET('Water Data'!$B$2,0,10*ROW('Water Data'!I125))),CJ131="",ISNUMBER(OFFSET('Water Data'!$I$9,0,10*ROW('Water Data'!I125)))),OFFSET('Water Data'!$I$9,0,10*ROW('Water Data'!I125)),NA())))</f>
        <v>#N/A</v>
      </c>
      <c r="V131" s="83" t="e">
        <f ca="true">+IF(AND(ISTEXT(OFFSET('Sanitation Data'!$B$2,0,10*ROW('Sanitation Data'!D125))),CK131="Yes"),100-OFFSET('Sanitation Data'!$D$4,0,10*ROW('Sanitation Data'!D125)),IF(AND(ISTEXT(OFFSET('Sanitation Data'!$B$2,0,10*ROW('Sanitation Data'!D125))),CK131="No",ISNUMBER(OFFSET('Sanitation Data'!$D$4,0,10*ROW('Sanitation Data'!D125)))),CONCATENATE("[",ROUND(100-OFFSET('Sanitation Data'!$D$4,0,10*ROW('Sanitation Data'!D125)),0),"]"),IF(AND(ISTEXT(OFFSET('Sanitation Data'!$B$2,0,10*ROW('Sanitation Data'!D125))),CK131="",ISNUMBER(OFFSET('Sanitation Data'!$D$4,0,10*ROW('Sanitation Data'!D125)))),100-OFFSET('Sanitation Data'!$D$4,0,10*ROW('Sanitation Data'!D125)),NA())))</f>
        <v>#N/A</v>
      </c>
      <c r="W131" s="83" t="e">
        <f ca="true">+IF(AND(ISTEXT(OFFSET('Sanitation Data'!$B$2,0,10*ROW('Sanitation Data'!D125))),CL131="Yes"),OFFSET('Sanitation Data'!$D$6,0,10*ROW('Sanitation Data'!D125)),IF(AND(ISTEXT(OFFSET('Sanitation Data'!$B$2,0,10*ROW('Sanitation Data'!D125))),CL131="No",ISNUMBER(OFFSET('Sanitation Data'!$D$6,0,10*ROW('Sanitation Data'!D125)))),CONCATENATE("[",ROUND(OFFSET('Sanitation Data'!$D$6,0,10*ROW('Sanitation Data'!D125)),0),"]"),IF(AND(ISTEXT(OFFSET('Sanitation Data'!$B$2,0,10*ROW('Sanitation Data'!D125))),CL131="",ISNUMBER(OFFSET('Sanitation Data'!$D$6,0,10*ROW('Sanitation Data'!D125)))),OFFSET('Sanitation Data'!$D$6,0,10*ROW('Sanitation Data'!D125)),NA())))</f>
        <v>#N/A</v>
      </c>
      <c r="X131" s="83" t="e">
        <f ca="true">+IF(AND(ISTEXT(OFFSET('Sanitation Data'!$B$2,0,10*ROW('Sanitation Data'!D125))),CM131="Yes"),OFFSET('Sanitation Data'!$D$10,0,10*ROW('Sanitation Data'!D125)),IF(AND(ISTEXT(OFFSET('Sanitation Data'!$B$2,0,10*ROW('Sanitation Data'!D125))),CM131="No",ISNUMBER(OFFSET('Sanitation Data'!$D$10,0,10*ROW('Sanitation Data'!D125)))),CONCATENATE("[",ROUND(OFFSET('Sanitation Data'!$D$10,0,10*ROW('Sanitation Data'!D125)),0),"]"),IF(AND(ISTEXT(OFFSET('Sanitation Data'!$B$2,0,10*ROW('Sanitation Data'!D125))),CM131="",ISNUMBER(OFFSET('Sanitation Data'!$D$10,0,10*ROW('Sanitation Data'!D125)))),OFFSET('Sanitation Data'!$D$10,0,10*ROW('Sanitation Data'!D125)),NA())))</f>
        <v>#N/A</v>
      </c>
      <c r="Y131" s="83" t="e">
        <f ca="true">+IF(AND(ISTEXT(OFFSET('Sanitation Data'!$B$2,0,10*ROW('Sanitation Data'!D125))),CN131="Yes"),OFFSET('Sanitation Data'!$D$11,0,10*ROW('Sanitation Data'!D125)),IF(AND(ISTEXT(OFFSET('Sanitation Data'!$B$2,0,10*ROW('Sanitation Data'!D125))),CN131="No",ISNUMBER(OFFSET('Sanitation Data'!$D$11,0,10*ROW('Sanitation Data'!D125)))),CONCATENATE("[",ROUND(OFFSET('Sanitation Data'!$D$11,0,10*ROW('Sanitation Data'!D125)),0),"]"),IF(AND(ISTEXT(OFFSET('Sanitation Data'!$B$2,0,10*ROW('Sanitation Data'!D125))),CN131="",ISNUMBER(OFFSET('Sanitation Data'!$D$11,0,10*ROW('Sanitation Data'!D125)))),OFFSET('Sanitation Data'!$D$11,0,10*ROW('Sanitation Data'!D125)),NA())))</f>
        <v>#N/A</v>
      </c>
      <c r="Z131" s="83" t="e">
        <f ca="true">+IF(AND(ISTEXT(OFFSET('Sanitation Data'!$B$2,0,10*ROW('Sanitation Data'!D125))),CO131="Yes"),OFFSET('Sanitation Data'!$D$12,0,10*ROW('Sanitation Data'!D125)),IF(AND(ISTEXT(OFFSET('Sanitation Data'!$B$2,0,10*ROW('Sanitation Data'!D125))),CO131="No",ISNUMBER(OFFSET('Sanitation Data'!$D$12,0,10*ROW('Sanitation Data'!D125)))),CONCATENATE("[",ROUND(OFFSET('Sanitation Data'!$D$12,0,10*ROW('Sanitation Data'!D125)),0),"]"),IF(AND(ISTEXT(OFFSET('Sanitation Data'!$B$2,0,10*ROW('Sanitation Data'!D125))),CO131="",ISNUMBER(OFFSET('Sanitation Data'!$D$12,0,10*ROW('Sanitation Data'!D125)))),OFFSET('Sanitation Data'!$D$12,0,10*ROW('Sanitation Data'!D125)),NA())))</f>
        <v>#N/A</v>
      </c>
      <c r="AA131" s="83" t="e">
        <f ca="true">+IF(AND(ISTEXT(OFFSET('Sanitation Data'!$B$2,0,10*ROW('Sanitation Data'!E125))),CP131="Yes"),100-OFFSET('Sanitation Data'!$E$4,0,10*ROW('Sanitation Data'!E125)),IF(AND(ISTEXT(OFFSET('Sanitation Data'!$B$2,0,10*ROW('Sanitation Data'!E125))),CP131="No",ISNUMBER(OFFSET('Sanitation Data'!$E$4,0,10*ROW('Sanitation Data'!E125)))),CONCATENATE("[",ROUND(100-OFFSET('Sanitation Data'!$E$4,0,10*ROW('Sanitation Data'!E125)),0),"]"),IF(AND(ISTEXT(OFFSET('Sanitation Data'!$B$2,0,10*ROW('Sanitation Data'!E125))),CP131="",ISNUMBER(OFFSET('Sanitation Data'!$E$4,0,10*ROW('Sanitation Data'!E125)))),100-OFFSET('Sanitation Data'!$E$4,0,10*ROW('Sanitation Data'!E125)),NA())))</f>
        <v>#N/A</v>
      </c>
      <c r="AB131" s="83" t="e">
        <f ca="true">+IF(AND(ISTEXT(OFFSET('Sanitation Data'!$B$2,0,10*ROW('Sanitation Data'!E125))),CQ131="Yes"),OFFSET('Sanitation Data'!$E$6,0,10*ROW('Sanitation Data'!H125)),IF(AND(ISTEXT(OFFSET('Sanitation Data'!$B$2,0,10*ROW('Sanitation Data'!E125))),CQ131="No",ISNUMBER(OFFSET('Sanitation Data'!$E$6,0,10*ROW('Sanitation Data'!E125)))),CONCATENATE("[",ROUND(OFFSET('Sanitation Data'!$E$6,0,10*ROW('Sanitation Data'!E125)),0),"]"),IF(AND(ISTEXT(OFFSET('Sanitation Data'!$B$2,0,10*ROW('Sanitation Data'!E125))),CQ131="",ISNUMBER(OFFSET('Sanitation Data'!$E$6,0,10*ROW('Sanitation Data'!E125)))),OFFSET('Sanitation Data'!$E$6,0,10*ROW('Sanitation Data'!E125)),NA())))</f>
        <v>#N/A</v>
      </c>
      <c r="AC131" s="83" t="e">
        <f ca="true">+IF(AND(ISTEXT(OFFSET('Sanitation Data'!$B$2,0,10*ROW('Sanitation Data'!E125))),CR131="Yes"),OFFSET('Sanitation Data'!$E$10,0,10*ROW('Sanitation Data'!E125)),IF(AND(ISTEXT(OFFSET('Sanitation Data'!$B$2,0,10*ROW('Sanitation Data'!E125))),CR131="No",ISNUMBER(OFFSET('Sanitation Data'!$E$10,0,10*ROW('Sanitation Data'!E125)))),CONCATENATE("[",ROUND(OFFSET('Sanitation Data'!$E$10,0,10*ROW('Sanitation Data'!E125)),0),"]"),IF(AND(ISTEXT(OFFSET('Sanitation Data'!$B$2,0,10*ROW('Sanitation Data'!E125))),CR131="",ISNUMBER(OFFSET('Sanitation Data'!$E$10,0,10*ROW('Sanitation Data'!E125)))),OFFSET('Sanitation Data'!$E$10,0,10*ROW('Sanitation Data'!E125)),NA())))</f>
        <v>#N/A</v>
      </c>
      <c r="AD131" s="83" t="e">
        <f ca="true">+IF(AND(ISTEXT(OFFSET('Sanitation Data'!$B$2,0,10*ROW('Sanitation Data'!E125))),CS131="Yes"),OFFSET('Sanitation Data'!$E$11,0,10*ROW('Sanitation Data'!E125)),IF(AND(ISTEXT(OFFSET('Sanitation Data'!$B$2,0,10*ROW('Sanitation Data'!E125))),CS131="No",ISNUMBER(OFFSET('Sanitation Data'!$E$11,0,10*ROW('Sanitation Data'!E125)))),CONCATENATE("[",ROUND(OFFSET('Sanitation Data'!$E$11,0,10*ROW('Sanitation Data'!E125)),0),"]"),IF(AND(ISTEXT(OFFSET('Sanitation Data'!$B$2,0,10*ROW('Sanitation Data'!E125))),CS131="",ISNUMBER(OFFSET('Sanitation Data'!$E$11,0,10*ROW('Sanitation Data'!E125)))),OFFSET('Sanitation Data'!$E$11,0,10*ROW('Sanitation Data'!E125)),NA())))</f>
        <v>#N/A</v>
      </c>
      <c r="AE131" s="83" t="e">
        <f ca="true">+IF(AND(ISTEXT(OFFSET('Sanitation Data'!$B$2,0,10*ROW('Sanitation Data'!E125))),CT131="Yes"),OFFSET('Sanitation Data'!$E$12,0,10*ROW('Sanitation Data'!E125)),IF(AND(ISTEXT(OFFSET('Sanitation Data'!$B$2,0,10*ROW('Sanitation Data'!E125))),CT131="No",ISNUMBER(OFFSET('Sanitation Data'!$E$12,0,10*ROW('Sanitation Data'!E125)))),CONCATENATE("[",ROUND(OFFSET('Sanitation Data'!$E$12,0,10*ROW('Sanitation Data'!E125)),0),"]"),IF(AND(ISTEXT(OFFSET('Sanitation Data'!$B$2,0,10*ROW('Sanitation Data'!E125))),CT131="",ISNUMBER(OFFSET('Sanitation Data'!$E$12,0,10*ROW('Sanitation Data'!E125)))),OFFSET('Sanitation Data'!$E$12,0,10*ROW('Sanitation Data'!E125)),NA())))</f>
        <v>#N/A</v>
      </c>
      <c r="AF131" s="83" t="e">
        <f ca="true">+IF(AND(ISTEXT(OFFSET('Sanitation Data'!$B$2,0,10*ROW('Sanitation Data'!F125))),CU131="Yes"),100-OFFSET('Sanitation Data'!$F$4,0,10*ROW('Sanitation Data'!F125)),IF(AND(ISTEXT(OFFSET('Sanitation Data'!$B$2,0,10*ROW('Sanitation Data'!F125))),CU131="No",ISNUMBER(OFFSET('Sanitation Data'!$F$4,0,10*ROW('Sanitation Data'!F125)))),CONCATENATE("[",ROUND(100-OFFSET('Sanitation Data'!$F$4,0,10*ROW('Sanitation Data'!F125)),0),"]"),IF(AND(ISTEXT(OFFSET('Sanitation Data'!$B$2,0,10*ROW('Sanitation Data'!F125))),CU131="",ISNUMBER(OFFSET('Sanitation Data'!$F$4,0,10*ROW('Sanitation Data'!F125)))),100-OFFSET('Sanitation Data'!$F$4,0,10*ROW('Sanitation Data'!F125)),NA())))</f>
        <v>#N/A</v>
      </c>
      <c r="AG131" s="83" t="e">
        <f ca="true">+IF(AND(ISTEXT(OFFSET('Sanitation Data'!$B$2,0,10*ROW('Sanitation Data'!F125))),CV131="Yes"),OFFSET('Sanitation Data'!$F$6,0,10*ROW('Sanitation Data'!F125)),IF(AND(ISTEXT(OFFSET('Sanitation Data'!$B$2,0,10*ROW('Sanitation Data'!F125))),CV131="No",ISNUMBER(OFFSET('Sanitation Data'!$F$6,0,10*ROW('Sanitation Data'!F125)))),CONCATENATE("[",ROUND(OFFSET('Sanitation Data'!$F$6,0,10*ROW('Sanitation Data'!F125)),0),"]"),IF(AND(ISTEXT(OFFSET('Sanitation Data'!$B$2,0,10*ROW('Sanitation Data'!F125))),CV131="",ISNUMBER(OFFSET('Sanitation Data'!$F$6,0,10*ROW('Sanitation Data'!F125)))),OFFSET('Sanitation Data'!$F$6,0,10*ROW('Sanitation Data'!F125)),NA())))</f>
        <v>#N/A</v>
      </c>
      <c r="AH131" s="83" t="e">
        <f ca="true">+IF(AND(ISTEXT(OFFSET('Sanitation Data'!$B$2,0,10*ROW('Sanitation Data'!F125))),CW131="Yes"),OFFSET('Sanitation Data'!$F$10,0,10*ROW('Sanitation Data'!F125)),IF(AND(ISTEXT(OFFSET('Sanitation Data'!$B$2,0,10*ROW('Sanitation Data'!F125))),CW131="No",ISNUMBER(OFFSET('Sanitation Data'!$F$10,0,10*ROW('Sanitation Data'!F125)))),CONCATENATE("[",ROUND(OFFSET('Sanitation Data'!$F$10,0,10*ROW('Sanitation Data'!F125)),0),"]"),IF(AND(ISTEXT(OFFSET('Sanitation Data'!$B$2,0,10*ROW('Sanitation Data'!F125))),CW131="",ISNUMBER(OFFSET('Sanitation Data'!$F$10,0,10*ROW('Sanitation Data'!F125)))),OFFSET('Sanitation Data'!$F$10,0,10*ROW('Sanitation Data'!F125)),NA())))</f>
        <v>#N/A</v>
      </c>
      <c r="AI131" s="83" t="e">
        <f ca="true">+IF(AND(ISTEXT(OFFSET('Sanitation Data'!$B$2,0,10*ROW('Sanitation Data'!F125))),CX131="Yes"),OFFSET('Sanitation Data'!$F$11,0,10*ROW('Sanitation Data'!F125)),IF(AND(ISTEXT(OFFSET('Sanitation Data'!$B$2,0,10*ROW('Sanitation Data'!F125))),CX131="No",ISNUMBER(OFFSET('Sanitation Data'!$F$11,0,10*ROW('Sanitation Data'!F125)))),CONCATENATE("[",ROUND(OFFSET('Sanitation Data'!$F$11,0,10*ROW('Sanitation Data'!F125)),0),"]"),IF(AND(ISTEXT(OFFSET('Sanitation Data'!$B$2,0,10*ROW('Sanitation Data'!F125))),CX131="",ISNUMBER(OFFSET('Sanitation Data'!$F$11,0,10*ROW('Sanitation Data'!F125)))),OFFSET('Sanitation Data'!$F$11,0,10*ROW('Sanitation Data'!F125)),NA())))</f>
        <v>#N/A</v>
      </c>
      <c r="AJ131" s="83" t="e">
        <f ca="true">+IF(AND(ISTEXT(OFFSET('Sanitation Data'!$B$2,0,10*ROW('Sanitation Data'!F125))),CY131="Yes"),OFFSET('Sanitation Data'!$F$12,0,10*ROW('Sanitation Data'!F125)),IF(AND(ISTEXT(OFFSET('Sanitation Data'!$B$2,0,10*ROW('Sanitation Data'!F125))),CY131="No",ISNUMBER(OFFSET('Sanitation Data'!$F$12,0,10*ROW('Sanitation Data'!F125)))),CONCATENATE("[",ROUND(OFFSET('Sanitation Data'!$F$12,0,10*ROW('Sanitation Data'!F125)),0),"]"),IF(AND(ISTEXT(OFFSET('Sanitation Data'!$B$2,0,10*ROW('Sanitation Data'!F125))),CY131="",ISNUMBER(OFFSET('Sanitation Data'!$F$12,0,10*ROW('Sanitation Data'!F125)))),OFFSET('Sanitation Data'!$F$12,0,10*ROW('Sanitation Data'!F125)),NA())))</f>
        <v>#N/A</v>
      </c>
      <c r="AK131" s="83" t="e">
        <f ca="true">+IF(AND(ISTEXT(OFFSET('Sanitation Data'!$B$2,0,10*ROW('Sanitation Data'!G125))),CZ131="Yes"),100-OFFSET('Sanitation Data'!$G$4,0,10*ROW('Sanitation Data'!G125)),IF(AND(ISTEXT(OFFSET('Sanitation Data'!$B$2,0,10*ROW('Sanitation Data'!G125))),CZ131="No",ISNUMBER(OFFSET('Sanitation Data'!$G$4,0,10*ROW('Sanitation Data'!G125)))),CONCATENATE("[",ROUND(100-OFFSET('Sanitation Data'!$G$4,0,10*ROW('Sanitation Data'!G125)),0),"]"),IF(AND(ISTEXT(OFFSET('Sanitation Data'!$B$2,0,10*ROW('Sanitation Data'!G125))),CZ131="",ISNUMBER(OFFSET('Sanitation Data'!$G$4,0,10*ROW('Sanitation Data'!G125)))),100-OFFSET('Sanitation Data'!$G$4,0,10*ROW('Sanitation Data'!G125)),NA())))</f>
        <v>#N/A</v>
      </c>
      <c r="AL131" s="83" t="e">
        <f ca="true">+IF(AND(ISTEXT(OFFSET('Sanitation Data'!$B$2,0,10*ROW('Sanitation Data'!G125))),DA131="Yes"),OFFSET('Sanitation Data'!$G$6,0,10*ROW('Sanitation Data'!G125)),IF(AND(ISTEXT(OFFSET('Sanitation Data'!$B$2,0,10*ROW('Sanitation Data'!G125))),DA131="No",ISNUMBER(OFFSET('Sanitation Data'!$G$6,0,10*ROW('Sanitation Data'!G125)))),CONCATENATE("[",ROUND(OFFSET('Sanitation Data'!$G$6,0,10*ROW('Sanitation Data'!G125)),0),"]"),IF(AND(ISTEXT(OFFSET('Sanitation Data'!$B$2,0,10*ROW('Sanitation Data'!G125))),DA131="",ISNUMBER(OFFSET('Sanitation Data'!$G$6,0,10*ROW('Sanitation Data'!G125)))),OFFSET('Sanitation Data'!$G$6,0,10*ROW('Sanitation Data'!G125)),NA())))</f>
        <v>#N/A</v>
      </c>
      <c r="AM131" s="83" t="e">
        <f ca="true">+IF(AND(ISTEXT(OFFSET('Sanitation Data'!$B$2,0,10*ROW('Sanitation Data'!G125))),DB131="Yes"),OFFSET('Sanitation Data'!$G$10,0,10*ROW('Sanitation Data'!G125)),IF(AND(ISTEXT(OFFSET('Sanitation Data'!$B$2,0,10*ROW('Sanitation Data'!G125))),DB131="No",ISNUMBER(OFFSET('Sanitation Data'!$G$10,0,10*ROW('Sanitation Data'!G125)))),CONCATENATE("[",ROUND(OFFSET('Sanitation Data'!$G$10,0,10*ROW('Sanitation Data'!G125)),0),"]"),IF(AND(ISTEXT(OFFSET('Sanitation Data'!$B$2,0,10*ROW('Sanitation Data'!G125))),DB131="",ISNUMBER(OFFSET('Sanitation Data'!$G$10,0,10*ROW('Sanitation Data'!G125)))),OFFSET('Sanitation Data'!$G$10,0,10*ROW('Sanitation Data'!G125)),NA())))</f>
        <v>#N/A</v>
      </c>
      <c r="AN131" s="83" t="e">
        <f ca="true">+IF(AND(ISTEXT(OFFSET('Sanitation Data'!$B$2,0,10*ROW('Sanitation Data'!G125))),DC131="Yes"),OFFSET('Sanitation Data'!$G$11,0,10*ROW('Sanitation Data'!G125)),IF(AND(ISTEXT(OFFSET('Sanitation Data'!$B$2,0,10*ROW('Sanitation Data'!G125))),DC131="No",ISNUMBER(OFFSET('Sanitation Data'!$G$11,0,10*ROW('Sanitation Data'!G125)))),CONCATENATE("[",ROUND(OFFSET('Sanitation Data'!$G$11,0,10*ROW('Sanitation Data'!G125)),0),"]"),IF(AND(ISTEXT(OFFSET('Sanitation Data'!$B$2,0,10*ROW('Sanitation Data'!G125))),DC131="",ISNUMBER(OFFSET('Sanitation Data'!$G$11,0,10*ROW('Sanitation Data'!G125)))),OFFSET('Sanitation Data'!$G$11,0,10*ROW('Sanitation Data'!G125)),NA())))</f>
        <v>#N/A</v>
      </c>
      <c r="AO131" s="83" t="e">
        <f ca="true">+IF(AND(ISTEXT(OFFSET('Sanitation Data'!$B$2,0,10*ROW('Sanitation Data'!G125))),DD131="Yes"),OFFSET('Sanitation Data'!$G$12,0,10*ROW('Sanitation Data'!G125)),IF(AND(ISTEXT(OFFSET('Sanitation Data'!$B$2,0,10*ROW('Sanitation Data'!G125))),DD131="No",ISNUMBER(OFFSET('Sanitation Data'!$G$12,0,10*ROW('Sanitation Data'!G125)))),CONCATENATE("[",ROUND(OFFSET('Sanitation Data'!$G$12,0,10*ROW('Sanitation Data'!G125)),0),"]"),IF(AND(ISTEXT(OFFSET('Sanitation Data'!$B$2,0,10*ROW('Sanitation Data'!G125))),DD131="",ISNUMBER(OFFSET('Sanitation Data'!$G$12,0,10*ROW('Sanitation Data'!G125)))),OFFSET('Sanitation Data'!$G$12,0,10*ROW('Sanitation Data'!G125)),NA())))</f>
        <v>#N/A</v>
      </c>
      <c r="AP131" s="83" t="e">
        <f ca="true">+IF(AND(ISTEXT(OFFSET('Sanitation Data'!$B$2,0,10*ROW('Sanitation Data'!H125))),DE131="Yes"),100-OFFSET('Sanitation Data'!$H$4,0,10*ROW('Sanitation Data'!H125)),IF(AND(ISTEXT(OFFSET('Sanitation Data'!$B$2,0,10*ROW('Sanitation Data'!H125))),DE131="No",ISNUMBER(OFFSET('Sanitation Data'!$H$4,0,10*ROW('Sanitation Data'!H125)))),CONCATENATE("[",ROUND(100-OFFSET('Sanitation Data'!$H$4,0,10*ROW('Sanitation Data'!H125)),0),"]"),IF(AND(ISTEXT(OFFSET('Sanitation Data'!$B$2,0,10*ROW('Sanitation Data'!H125))),DE131="",ISNUMBER(OFFSET('Sanitation Data'!$H$4,0,10*ROW('Sanitation Data'!H125)))),100-OFFSET('Sanitation Data'!$H$4,0,10*ROW('Sanitation Data'!H125)),NA())))</f>
        <v>#N/A</v>
      </c>
      <c r="AQ131" s="83" t="e">
        <f ca="true">+IF(AND(ISTEXT(OFFSET('Sanitation Data'!$B$2,0,10*ROW('Sanitation Data'!H125))),DF131="Yes"),OFFSET('Sanitation Data'!$H$6,0,10*ROW('Sanitation Data'!H125)),IF(AND(ISTEXT(OFFSET('Sanitation Data'!$B$2,0,10*ROW('Sanitation Data'!H125))),DF131="No",ISNUMBER(OFFSET('Sanitation Data'!$H$6,0,10*ROW('Sanitation Data'!H125)))),CONCATENATE("[",ROUND(OFFSET('Sanitation Data'!$H$6,0,10*ROW('Sanitation Data'!H125)),0),"]"),IF(AND(ISTEXT(OFFSET('Sanitation Data'!$B$2,0,10*ROW('Sanitation Data'!H125))),DF131="",ISNUMBER(OFFSET('Sanitation Data'!$H$6,0,10*ROW('Sanitation Data'!H125)))),OFFSET('Sanitation Data'!$H$6,0,10*ROW('Sanitation Data'!H125)),NA())))</f>
        <v>#N/A</v>
      </c>
      <c r="AR131" s="83" t="e">
        <f ca="true">+IF(AND(ISTEXT(OFFSET('Sanitation Data'!$B$2,0,10*ROW('Sanitation Data'!H125))),DG131="Yes"),OFFSET('Sanitation Data'!$H$10,0,10*ROW('Sanitation Data'!H125)),IF(AND(ISTEXT(OFFSET('Sanitation Data'!$B$2,0,10*ROW('Sanitation Data'!H125))),DG131="No",ISNUMBER(OFFSET('Sanitation Data'!$H$10,0,10*ROW('Sanitation Data'!H125)))),CONCATENATE("[",ROUND(OFFSET('Sanitation Data'!$H$10,0,10*ROW('Sanitation Data'!H125)),0),"]"),IF(AND(ISTEXT(OFFSET('Sanitation Data'!$B$2,0,10*ROW('Sanitation Data'!H125))),DG131="",ISNUMBER(OFFSET('Sanitation Data'!$H$10,0,10*ROW('Sanitation Data'!H125)))),OFFSET('Sanitation Data'!$H$10,0,10*ROW('Sanitation Data'!H125)),NA())))</f>
        <v>#N/A</v>
      </c>
      <c r="AS131" s="83" t="e">
        <f ca="true">+IF(AND(ISTEXT(OFFSET('Sanitation Data'!$B$2,0,10*ROW('Sanitation Data'!H125))),DH131="Yes"),OFFSET('Sanitation Data'!$H$11,0,10*ROW('Sanitation Data'!H125)),IF(AND(ISTEXT(OFFSET('Sanitation Data'!$B$2,0,10*ROW('Sanitation Data'!H125))),DH131="No",ISNUMBER(OFFSET('Sanitation Data'!$H$11,0,10*ROW('Sanitation Data'!H125)))),CONCATENATE("[",ROUND(OFFSET('Sanitation Data'!$H$11,0,10*ROW('Sanitation Data'!H125)),0),"]"),IF(AND(ISTEXT(OFFSET('Sanitation Data'!$B$2,0,10*ROW('Sanitation Data'!H125))),DH131="",ISNUMBER(OFFSET('Sanitation Data'!$H$11,0,10*ROW('Sanitation Data'!H125)))),OFFSET('Sanitation Data'!$H$11,0,10*ROW('Sanitation Data'!H125)),NA())))</f>
        <v>#N/A</v>
      </c>
      <c r="AT131" s="83" t="e">
        <f ca="true">+IF(AND(ISTEXT(OFFSET('Sanitation Data'!$B$2,0,10*ROW('Sanitation Data'!H125))),DI131="Yes"),OFFSET('Sanitation Data'!$H$12,0,10*ROW('Sanitation Data'!H125)),IF(AND(ISTEXT(OFFSET('Sanitation Data'!$B$2,0,10*ROW('Sanitation Data'!H125))),DI131="No",ISNUMBER(OFFSET('Sanitation Data'!$H$12,0,10*ROW('Sanitation Data'!H125)))),CONCATENATE("[",ROUND(OFFSET('Sanitation Data'!$H$12,0,10*ROW('Sanitation Data'!H125)),0),"]"),IF(AND(ISTEXT(OFFSET('Sanitation Data'!$B$2,0,10*ROW('Sanitation Data'!H125))),DI131="",ISNUMBER(OFFSET('Sanitation Data'!$H$12,0,10*ROW('Sanitation Data'!H125)))),OFFSET('Sanitation Data'!$H$12,0,10*ROW('Sanitation Data'!H125)),NA())))</f>
        <v>#N/A</v>
      </c>
      <c r="AU131" s="83" t="e">
        <f ca="true">+IF(AND(ISTEXT(OFFSET('Sanitation Data'!$B$2,0,10*ROW('Sanitation Data'!I125))),DJ131="Yes"),100-OFFSET('Sanitation Data'!$I$4,0,10*ROW('Sanitation Data'!I125)),IF(AND(ISTEXT(OFFSET('Sanitation Data'!$B$2,0,10*ROW('Sanitation Data'!I125))),DJ131="No",ISNUMBER(OFFSET('Sanitation Data'!$I$4,0,10*ROW('Sanitation Data'!I125)))),CONCATENATE("[",ROUND(100-OFFSET('Sanitation Data'!$I$4,0,10*ROW('Sanitation Data'!I125)),0),"]"),IF(AND(ISTEXT(OFFSET('Sanitation Data'!$B$2,0,10*ROW('Sanitation Data'!I125))),DJ131="",ISNUMBER(OFFSET('Sanitation Data'!$I$4,0,10*ROW('Sanitation Data'!I125)))),100-OFFSET('Sanitation Data'!$I$4,0,10*ROW('Sanitation Data'!I125)),NA())))</f>
        <v>#N/A</v>
      </c>
      <c r="AV131" s="83" t="e">
        <f ca="true">+IF(AND(ISTEXT(OFFSET('Sanitation Data'!$B$2,0,10*ROW('Sanitation Data'!I125))),DK131="Yes"),OFFSET('Sanitation Data'!$I$6,0,10*ROW('Sanitation Data'!I125)),IF(AND(ISTEXT(OFFSET('Sanitation Data'!$B$2,0,10*ROW('Sanitation Data'!I125))),DK131="No",ISNUMBER(OFFSET('Sanitation Data'!$I$6,0,10*ROW('Sanitation Data'!I125)))),CONCATENATE("[",ROUND(OFFSET('Sanitation Data'!$I$6,0,10*ROW('Sanitation Data'!I125)),0),"]"),IF(AND(ISTEXT(OFFSET('Sanitation Data'!$B$2,0,10*ROW('Sanitation Data'!I125))),DK131="",ISNUMBER(OFFSET('Sanitation Data'!$I$6,0,10*ROW('Sanitation Data'!I125)))),OFFSET('Sanitation Data'!$I$6,0,10*ROW('Sanitation Data'!I125)),NA())))</f>
        <v>#N/A</v>
      </c>
      <c r="AW131" s="83" t="e">
        <f ca="true">+IF(AND(ISTEXT(OFFSET('Sanitation Data'!$B$2,0,10*ROW('Sanitation Data'!I125))),DL131="Yes"),OFFSET('Sanitation Data'!$I$10,0,10*ROW('Sanitation Data'!I125)),IF(AND(ISTEXT(OFFSET('Sanitation Data'!$B$2,0,10*ROW('Sanitation Data'!I125))),DL131="No",ISNUMBER(OFFSET('Sanitation Data'!$I$10,0,10*ROW('Sanitation Data'!I125)))),CONCATENATE("[",ROUND(OFFSET('Sanitation Data'!$I$10,0,10*ROW('Sanitation Data'!I125)),0),"]"),IF(AND(ISTEXT(OFFSET('Sanitation Data'!$B$2,0,10*ROW('Sanitation Data'!I125))),DL131="",ISNUMBER(OFFSET('Sanitation Data'!$I$10,0,10*ROW('Sanitation Data'!I125)))),OFFSET('Sanitation Data'!$I$10,0,10*ROW('Sanitation Data'!I125)),NA())))</f>
        <v>#N/A</v>
      </c>
      <c r="AX131" s="83" t="e">
        <f ca="true">+IF(AND(ISTEXT(OFFSET('Sanitation Data'!$B$2,0,10*ROW('Sanitation Data'!I125))),DM131="Yes"),OFFSET('Sanitation Data'!$I$11,0,10*ROW('Sanitation Data'!I125)),IF(AND(ISTEXT(OFFSET('Sanitation Data'!$B$2,0,10*ROW('Sanitation Data'!I125))),DM131="No",ISNUMBER(OFFSET('Sanitation Data'!$I$11,0,10*ROW('Sanitation Data'!I125)))),CONCATENATE("[",ROUND(OFFSET('Sanitation Data'!$I$11,0,10*ROW('Sanitation Data'!I125)),0),"]"),IF(AND(ISTEXT(OFFSET('Sanitation Data'!$B$2,0,10*ROW('Sanitation Data'!I125))),DM131="",ISNUMBER(OFFSET('Sanitation Data'!$I$11,0,10*ROW('Sanitation Data'!I125)))),OFFSET('Sanitation Data'!$I$11,0,10*ROW('Sanitation Data'!I125)),NA())))</f>
        <v>#N/A</v>
      </c>
      <c r="AY131" s="83" t="e">
        <f ca="true">+IF(AND(ISTEXT(OFFSET('Sanitation Data'!$B$2,0,10*ROW('Sanitation Data'!I125))),DN131="Yes"),OFFSET('Sanitation Data'!$I$12,0,10*ROW('Sanitation Data'!I125)),IF(AND(ISTEXT(OFFSET('Sanitation Data'!$B$2,0,10*ROW('Sanitation Data'!I125))),DN131="No",ISNUMBER(OFFSET('Sanitation Data'!$I$12,0,10*ROW('Sanitation Data'!I125)))),CONCATENATE("[",ROUND(OFFSET('Sanitation Data'!$I$12,0,10*ROW('Sanitation Data'!I125)),0),"]"),IF(AND(ISTEXT(OFFSET('Sanitation Data'!$B$2,0,10*ROW('Sanitation Data'!I125))),DN131="",ISNUMBER(OFFSET('Sanitation Data'!$I$12,0,10*ROW('Sanitation Data'!I125)))),OFFSET('Sanitation Data'!$I$12,0,10*ROW('Sanitation Data'!I125)),NA())))</f>
        <v>#N/A</v>
      </c>
      <c r="AZ131" s="84" t="e">
        <f ca="true">+IF(AND(ISTEXT(OFFSET('Hygiene Data'!$B$2,0,10*ROW('Hygiene Data'!D125))),DO131="Yes"),OFFSET('Hygiene Data'!$D$5,0,10*ROW('Hygiene Data'!D125)),IF(AND(ISTEXT(OFFSET('Hygiene Data'!$B$2,0,10*ROW('Hygiene Data'!D125))),DO131="No",ISNUMBER(OFFSET('Hygiene Data'!$D$5,0,10*ROW('Hygiene Data'!D125)))),CONCATENATE("[",ROUND(OFFSET('Hygiene Data'!$D$5,0,10*ROW('Hygiene Data'!D125)),0),"]"),IF(AND(ISTEXT(OFFSET('Hygiene Data'!$B$2,0,10*ROW('Hygiene Data'!D125))),DO131="",ISNUMBER(OFFSET('Hygiene Data'!$D$5,0,10*ROW('Hygiene Data'!D125)))),OFFSET('Hygiene Data'!$D$5,0,10*ROW('Hygiene Data'!D125)),NA())))</f>
        <v>#N/A</v>
      </c>
      <c r="BA131" s="84" t="e">
        <f ca="true">+IF(AND(ISTEXT(OFFSET('Hygiene Data'!$B$2,0,10*ROW('Hygiene Data'!D125))),DP131="Yes"),OFFSET('Hygiene Data'!$D$7,0,10*ROW('Hygiene Data'!D125)),IF(AND(ISTEXT(OFFSET('Hygiene Data'!$B$2,0,10*ROW('Hygiene Data'!D125))),DP131="No",ISNUMBER(OFFSET('Hygiene Data'!$D$7,0,10*ROW('Hygiene Data'!D125)))),CONCATENATE("[",ROUND(OFFSET('Hygiene Data'!$D$7,0,10*ROW('Hygiene Data'!D125)),0),"]"),IF(AND(ISTEXT(OFFSET('Hygiene Data'!$B$2,0,10*ROW('Hygiene Data'!D125))),DP131="",ISNUMBER(OFFSET('Hygiene Data'!$D$7,0,10*ROW('Hygiene Data'!D125)))),OFFSET('Hygiene Data'!$D$7,0,10*ROW('Hygiene Data'!D125)),NA())))</f>
        <v>#N/A</v>
      </c>
      <c r="BB131" s="84" t="e">
        <f ca="true">+IF(AND(ISTEXT(OFFSET('Hygiene Data'!$B$2,0,10*ROW('Hygiene Data'!D125))),DQ131="Yes"),OFFSET('Hygiene Data'!$D$9,0,10*ROW('Hygiene Data'!D125)),IF(AND(ISTEXT(OFFSET('Hygiene Data'!$B$2,0,10*ROW('Hygiene Data'!D125))),DQ131="No",ISNUMBER(OFFSET('Hygiene Data'!$D$9,0,10*ROW('Hygiene Data'!D125)))),CONCATENATE("[",ROUND(OFFSET('Hygiene Data'!$D$9,0,10*ROW('Hygiene Data'!D125)),0),"]"),IF(AND(ISTEXT(OFFSET('Hygiene Data'!$B$2,0,10*ROW('Hygiene Data'!D125))),DQ131="",ISNUMBER(OFFSET('Hygiene Data'!$D$9,0,10*ROW('Hygiene Data'!D125)))),OFFSET('Hygiene Data'!$D$9,0,10*ROW('Hygiene Data'!D125)),NA())))</f>
        <v>#N/A</v>
      </c>
      <c r="BC131" s="84" t="e">
        <f ca="true">+IF(AND(ISTEXT(OFFSET('Hygiene Data'!$B$2,0,10*ROW('Hygiene Data'!E125))),DR131="Yes"),OFFSET('Hygiene Data'!$E$5,0,10*ROW('Hygiene Data'!E125)),IF(AND(ISTEXT(OFFSET('Hygiene Data'!$B$2,0,10*ROW('Hygiene Data'!E125))),DR131="No",ISNUMBER(OFFSET('Hygiene Data'!$E$5,0,10*ROW('Hygiene Data'!E125)))),CONCATENATE("[",ROUND(OFFSET('Hygiene Data'!$E$5,0,10*ROW('Hygiene Data'!E125)),0),"]"),IF(AND(ISTEXT(OFFSET('Hygiene Data'!$B$2,0,10*ROW('Hygiene Data'!E125))),DR131="",ISNUMBER(OFFSET('Hygiene Data'!$E$5,0,10*ROW('Hygiene Data'!E125)))),OFFSET('Hygiene Data'!$E$5,0,10*ROW('Hygiene Data'!E125)),NA())))</f>
        <v>#N/A</v>
      </c>
      <c r="BD131" s="84" t="e">
        <f ca="true">+IF(AND(ISTEXT(OFFSET('Hygiene Data'!$B$2,0,10*ROW('Hygiene Data'!E125))),DS131="Yes"),OFFSET('Hygiene Data'!$E$7,0,10*ROW('Hygiene Data'!E125)),IF(AND(ISTEXT(OFFSET('Hygiene Data'!$B$2,0,10*ROW('Hygiene Data'!E125))),DS131="No",ISNUMBER(OFFSET('Hygiene Data'!$E$7,0,10*ROW('Hygiene Data'!E125)))),CONCATENATE("[",ROUND(OFFSET('Hygiene Data'!$E$7,0,10*ROW('Hygiene Data'!E125)),0),"]"),IF(AND(ISTEXT(OFFSET('Hygiene Data'!$B$2,0,10*ROW('Hygiene Data'!E125))),DS131="",ISNUMBER(OFFSET('Hygiene Data'!$E$7,0,10*ROW('Hygiene Data'!E125)))),OFFSET('Hygiene Data'!$E$7,0,10*ROW('Hygiene Data'!E125)),NA())))</f>
        <v>#N/A</v>
      </c>
      <c r="BE131" s="84" t="e">
        <f ca="true">+IF(AND(ISTEXT(OFFSET('Hygiene Data'!$B$2,0,10*ROW('Hygiene Data'!E125))),DT131="Yes"),OFFSET('Hygiene Data'!$E$9,0,10*ROW('Hygiene Data'!E125)),IF(AND(ISTEXT(OFFSET('Hygiene Data'!$B$2,0,10*ROW('Hygiene Data'!E125))),DT131="No",ISNUMBER(OFFSET('Hygiene Data'!$E$9,0,10*ROW('Hygiene Data'!E125)))),CONCATENATE("[",ROUND(OFFSET('Hygiene Data'!$E$9,0,10*ROW('Hygiene Data'!E125)),0),"]"),IF(AND(ISTEXT(OFFSET('Hygiene Data'!$B$2,0,10*ROW('Hygiene Data'!E125))),DT131="",ISNUMBER(OFFSET('Hygiene Data'!$E$9,0,10*ROW('Hygiene Data'!E125)))),OFFSET('Hygiene Data'!$E$9,0,10*ROW('Hygiene Data'!E125)),NA())))</f>
        <v>#N/A</v>
      </c>
      <c r="BF131" s="84" t="e">
        <f ca="true">+IF(AND(ISTEXT(OFFSET('Hygiene Data'!$B$2,0,10*ROW('Hygiene Data'!F125))),DU131="Yes"),OFFSET('Hygiene Data'!$F$5,0,10*ROW('Hygiene Data'!F125)),IF(AND(ISTEXT(OFFSET('Hygiene Data'!$B$2,0,10*ROW('Hygiene Data'!F125))),DU131="No",ISNUMBER(OFFSET('Hygiene Data'!$F$5,0,10*ROW('Hygiene Data'!F125)))),CONCATENATE("[",ROUND(OFFSET('Hygiene Data'!$F$5,0,10*ROW('Hygiene Data'!F125)),0),"]"),IF(AND(ISTEXT(OFFSET('Hygiene Data'!$B$2,0,10*ROW('Hygiene Data'!F125))),DU131="",ISNUMBER(OFFSET('Hygiene Data'!$F$5,0,10*ROW('Hygiene Data'!F125)))),OFFSET('Hygiene Data'!$F$5,0,10*ROW('Hygiene Data'!F125)),NA())))</f>
        <v>#N/A</v>
      </c>
      <c r="BG131" s="84" t="e">
        <f ca="true">+IF(AND(ISTEXT(OFFSET('Hygiene Data'!$B$2,0,10*ROW('Hygiene Data'!F125))),DV131="Yes"),OFFSET('Hygiene Data'!$F$7,0,10*ROW('Hygiene Data'!F125)),IF(AND(ISTEXT(OFFSET('Hygiene Data'!$B$2,0,10*ROW('Hygiene Data'!F125))),DV131="No",ISNUMBER(OFFSET('Hygiene Data'!$F$7,0,10*ROW('Hygiene Data'!F125)))),CONCATENATE("[",ROUND(OFFSET('Hygiene Data'!$F$7,0,10*ROW('Hygiene Data'!F125)),0),"]"),IF(AND(ISTEXT(OFFSET('Hygiene Data'!$B$2,0,10*ROW('Hygiene Data'!F125))),DV131="",ISNUMBER(OFFSET('Hygiene Data'!$F$7,0,10*ROW('Hygiene Data'!F125)))),OFFSET('Hygiene Data'!$F$7,0,10*ROW('Hygiene Data'!F125)),NA())))</f>
        <v>#N/A</v>
      </c>
      <c r="BH131" s="84" t="e">
        <f ca="true">+IF(AND(ISTEXT(OFFSET('Hygiene Data'!$B$2,0,10*ROW('Hygiene Data'!F125))),DW131="Yes"),OFFSET('Hygiene Data'!$F$9,0,10*ROW('Hygiene Data'!F125)),IF(AND(ISTEXT(OFFSET('Hygiene Data'!$B$2,0,10*ROW('Hygiene Data'!F125))),DW131="No",ISNUMBER(OFFSET('Hygiene Data'!$F$9,0,10*ROW('Hygiene Data'!F125)))),CONCATENATE("[",ROUND(OFFSET('Hygiene Data'!$F$9,0,10*ROW('Hygiene Data'!F125)),0),"]"),IF(AND(ISTEXT(OFFSET('Hygiene Data'!$B$2,0,10*ROW('Hygiene Data'!F125))),DW131="",ISNUMBER(OFFSET('Hygiene Data'!$F$9,0,10*ROW('Hygiene Data'!F125)))),OFFSET('Hygiene Data'!$F$9,0,10*ROW('Hygiene Data'!F125)),NA())))</f>
        <v>#N/A</v>
      </c>
      <c r="BI131" s="84" t="e">
        <f ca="true">+IF(AND(ISTEXT(OFFSET('Hygiene Data'!$B$2,0,10*ROW('Hygiene Data'!G125))),DX131="Yes"),OFFSET('Hygiene Data'!$G$5,0,10*ROW('Hygiene Data'!G125)),IF(AND(ISTEXT(OFFSET('Hygiene Data'!$B$2,0,10*ROW('Hygiene Data'!G125))),DX131="No",ISNUMBER(OFFSET('Hygiene Data'!$G$5,0,10*ROW('Hygiene Data'!G125)))),CONCATENATE("[",ROUND(OFFSET('Hygiene Data'!$G$5,0,10*ROW('Hygiene Data'!G125)),0),"]"),IF(AND(ISTEXT(OFFSET('Hygiene Data'!$B$2,0,10*ROW('Hygiene Data'!G125))),DX131="",ISNUMBER(OFFSET('Hygiene Data'!$G$5,0,10*ROW('Hygiene Data'!G125)))),OFFSET('Hygiene Data'!$G$5,0,10*ROW('Hygiene Data'!G125)),NA())))</f>
        <v>#N/A</v>
      </c>
      <c r="BJ131" s="84" t="e">
        <f ca="true">+IF(AND(ISTEXT(OFFSET('Hygiene Data'!$B$2,0,10*ROW('Hygiene Data'!G125))),DY131="Yes"),OFFSET('Hygiene Data'!$G$7,0,10*ROW('Hygiene Data'!G125)),IF(AND(ISTEXT(OFFSET('Hygiene Data'!$B$2,0,10*ROW('Hygiene Data'!G125))),DY131="No",ISNUMBER(OFFSET('Hygiene Data'!$G$7,0,10*ROW('Hygiene Data'!G125)))),CONCATENATE("[",ROUND(OFFSET('Hygiene Data'!$G$7,0,10*ROW('Hygiene Data'!G125)),0),"]"),IF(AND(ISTEXT(OFFSET('Hygiene Data'!$B$2,0,10*ROW('Hygiene Data'!G125))),DY131="",ISNUMBER(OFFSET('Hygiene Data'!$G$7,0,10*ROW('Hygiene Data'!G125)))),OFFSET('Hygiene Data'!$G$7,0,10*ROW('Hygiene Data'!G125)),NA())))</f>
        <v>#N/A</v>
      </c>
      <c r="BK131" s="84" t="e">
        <f ca="true">+IF(AND(ISTEXT(OFFSET('Hygiene Data'!$B$2,0,10*ROW('Hygiene Data'!G125))),DZ131="Yes"),OFFSET('Hygiene Data'!$G$9,0,10*ROW('Hygiene Data'!G125)),IF(AND(ISTEXT(OFFSET('Hygiene Data'!$B$2,0,10*ROW('Hygiene Data'!G125))),DZ131="No",ISNUMBER(OFFSET('Hygiene Data'!$G$9,0,10*ROW('Hygiene Data'!G125)))),CONCATENATE("[",ROUND(OFFSET('Hygiene Data'!$G$9,0,10*ROW('Hygiene Data'!G125)),0),"]"),IF(AND(ISTEXT(OFFSET('Hygiene Data'!$B$2,0,10*ROW('Hygiene Data'!G125))),DZ131="",ISNUMBER(OFFSET('Hygiene Data'!$G$9,0,10*ROW('Hygiene Data'!G125)))),OFFSET('Hygiene Data'!$G$9,0,10*ROW('Hygiene Data'!G125)),NA())))</f>
        <v>#N/A</v>
      </c>
      <c r="BL131" s="84" t="e">
        <f ca="true">+IF(AND(ISTEXT(OFFSET('Hygiene Data'!$B$2,0,10*ROW('Hygiene Data'!H125))),EA131="Yes"),OFFSET('Hygiene Data'!$H$5,0,10*ROW('Hygiene Data'!H125)),IF(AND(ISTEXT(OFFSET('Hygiene Data'!$B$2,0,10*ROW('Hygiene Data'!H125))),EA131="No",ISNUMBER(OFFSET('Hygiene Data'!$H$5,0,10*ROW('Hygiene Data'!H125)))),CONCATENATE("[",ROUND(OFFSET('Hygiene Data'!$H$5,0,10*ROW('Hygiene Data'!H125)),0),"]"),IF(AND(ISTEXT(OFFSET('Hygiene Data'!$B$2,0,10*ROW('Hygiene Data'!H125))),EA131="",ISNUMBER(OFFSET('Hygiene Data'!$H$5,0,10*ROW('Hygiene Data'!H125)))),OFFSET('Hygiene Data'!$H$5,0,10*ROW('Hygiene Data'!H125)),NA())))</f>
        <v>#N/A</v>
      </c>
      <c r="BM131" s="84" t="e">
        <f ca="true">+IF(AND(ISTEXT(OFFSET('Hygiene Data'!$B$2,0,10*ROW('Hygiene Data'!H125))),EB131="Yes"),OFFSET('Hygiene Data'!$H$7,0,10*ROW('Hygiene Data'!H125)),IF(AND(ISTEXT(OFFSET('Hygiene Data'!$B$2,0,10*ROW('Hygiene Data'!H125))),EB131="No",ISNUMBER(OFFSET('Hygiene Data'!$H$7,0,10*ROW('Hygiene Data'!H125)))),CONCATENATE("[",ROUND(OFFSET('Hygiene Data'!$H$7,0,10*ROW('Hygiene Data'!H125)),0),"]"),IF(AND(ISTEXT(OFFSET('Hygiene Data'!$B$2,0,10*ROW('Hygiene Data'!H125))),EB131="",ISNUMBER(OFFSET('Hygiene Data'!$H$7,0,10*ROW('Hygiene Data'!H125)))),OFFSET('Hygiene Data'!$H$7,0,10*ROW('Hygiene Data'!H125)),NA())))</f>
        <v>#N/A</v>
      </c>
      <c r="BN131" s="84" t="e">
        <f ca="true">+IF(AND(ISTEXT(OFFSET('Hygiene Data'!$B$2,0,10*ROW('Hygiene Data'!H125))),EC131="Yes"),OFFSET('Hygiene Data'!$H$9,0,10*ROW('Hygiene Data'!H125)),IF(AND(ISTEXT(OFFSET('Hygiene Data'!$B$2,0,10*ROW('Hygiene Data'!H125))),EC131="No",ISNUMBER(OFFSET('Hygiene Data'!$H$9,0,10*ROW('Hygiene Data'!H125)))),CONCATENATE("[",ROUND(OFFSET('Hygiene Data'!$H$9,0,10*ROW('Hygiene Data'!H125)),0),"]"),IF(AND(ISTEXT(OFFSET('Hygiene Data'!$B$2,0,10*ROW('Hygiene Data'!H125))),EC131="",ISNUMBER(OFFSET('Hygiene Data'!$H$9,0,10*ROW('Hygiene Data'!H125)))),OFFSET('Hygiene Data'!$H$9,0,10*ROW('Hygiene Data'!H125)),NA())))</f>
        <v>#N/A</v>
      </c>
      <c r="BO131" s="84" t="e">
        <f ca="true">+IF(AND(ISTEXT(OFFSET('Hygiene Data'!$B$2,0,10*ROW('Hygiene Data'!I125))),ED131="Yes"),OFFSET('Hygiene Data'!$I$5,0,10*ROW('Hygiene Data'!I125)),IF(AND(ISTEXT(OFFSET('Hygiene Data'!$B$2,0,10*ROW('Hygiene Data'!I125))),ED131="No",ISNUMBER(OFFSET('Hygiene Data'!$I$5,0,10*ROW('Hygiene Data'!I125)))),CONCATENATE("[",ROUND(OFFSET('Hygiene Data'!$I$5,0,10*ROW('Hygiene Data'!I125)),0),"]"),IF(AND(ISTEXT(OFFSET('Hygiene Data'!$B$2,0,10*ROW('Hygiene Data'!I125))),ED131="",ISNUMBER(OFFSET('Hygiene Data'!$I$5,0,10*ROW('Hygiene Data'!I125)))),OFFSET('Hygiene Data'!$I$5,0,10*ROW('Hygiene Data'!I125)),NA())))</f>
        <v>#N/A</v>
      </c>
      <c r="BP131" s="84" t="e">
        <f ca="true">+IF(AND(ISTEXT(OFFSET('Hygiene Data'!$B$2,0,10*ROW('Hygiene Data'!I125))),EE131="Yes"),OFFSET('Hygiene Data'!$I$7,0,10*ROW('Hygiene Data'!I125)),IF(AND(ISTEXT(OFFSET('Hygiene Data'!$B$2,0,10*ROW('Hygiene Data'!I125))),EE131="No",ISNUMBER(OFFSET('Hygiene Data'!$I$7,0,10*ROW('Hygiene Data'!I125)))),CONCATENATE("[",ROUND(OFFSET('Hygiene Data'!$I$7,0,10*ROW('Hygiene Data'!I125)),0),"]"),IF(AND(ISTEXT(OFFSET('Hygiene Data'!$B$2,0,10*ROW('Hygiene Data'!I125))),EE131="",ISNUMBER(OFFSET('Hygiene Data'!$I$7,0,10*ROW('Hygiene Data'!I125)))),OFFSET('Hygiene Data'!$I$7,0,10*ROW('Hygiene Data'!I125)),NA())))</f>
        <v>#N/A</v>
      </c>
      <c r="BQ131" s="84" t="e">
        <f ca="true">+IF(AND(ISTEXT(OFFSET('Hygiene Data'!$B$2,0,10*ROW('Hygiene Data'!I125))),EF131="Yes"),OFFSET('Hygiene Data'!$I$9,0,10*ROW('Hygiene Data'!I125)),IF(AND(ISTEXT(OFFSET('Hygiene Data'!$B$2,0,10*ROW('Hygiene Data'!I125))),EF131="No",ISNUMBER(OFFSET('Hygiene Data'!$I$9,0,10*ROW('Hygiene Data'!I125)))),CONCATENATE("[",ROUND(OFFSET('Hygiene Data'!$I$9,0,10*ROW('Hygiene Data'!I125)),0),"]"),IF(AND(ISTEXT(OFFSET('Hygiene Data'!$B$2,0,10*ROW('Hygiene Data'!I125))),EF131="",ISNUMBER(OFFSET('Hygiene Data'!$I$9,0,10*ROW('Hygiene Data'!I125)))),OFFSET('Hygiene Data'!$I$9,0,10*ROW('Hygiene Data'!I125)),NA())))</f>
        <v>#N/A</v>
      </c>
      <c r="BR131" s="269"/>
      <c r="BS131" s="269" t="str">
        <f ca="true">+IF(OFFSET('Water Data'!$D$27,0,10*ROW('Water Data'!D125))="","",OFFSET('Water Data'!$D$27,0,10*ROW('Water Data'!D125)))</f>
        <v/>
      </c>
      <c r="BT131" s="269" t="str">
        <f ca="true">+IF(OFFSET('Water Data'!$D$28,0,10*ROW('Water Data'!D125))="","",OFFSET('Water Data'!$D$28,0,10*ROW('Water Data'!D125)))</f>
        <v/>
      </c>
      <c r="BU131" s="269" t="str">
        <f ca="true">+IF(OFFSET('Water Data'!$D$29,0,10*ROW('Water Data'!D125))="","",OFFSET('Water Data'!$D$29,0,10*ROW('Water Data'!D125)))</f>
        <v/>
      </c>
      <c r="BV131" s="269" t="str">
        <f ca="true">+IF(OFFSET('Water Data'!$E$27,0,10*ROW('Water Data'!E125))="","",OFFSET('Water Data'!$E$27,0,10*ROW('Water Data'!E125)))</f>
        <v/>
      </c>
      <c r="BW131" s="269" t="str">
        <f ca="true">+IF(OFFSET('Water Data'!$E$28,0,10*ROW('Water Data'!E125))="","",OFFSET('Water Data'!$E$28,0,10*ROW('Water Data'!E125)))</f>
        <v/>
      </c>
      <c r="BX131" s="269" t="str">
        <f ca="true">+IF(OFFSET('Water Data'!$E$29,0,10*ROW('Water Data'!E125))="","",OFFSET('Water Data'!$E$29,0,10*ROW('Water Data'!E125)))</f>
        <v/>
      </c>
      <c r="BY131" s="269" t="str">
        <f ca="true">+IF(OFFSET('Water Data'!$F$27,0,10*ROW('Water Data'!F125))="","",OFFSET('Water Data'!$F$27,0,10*ROW('Water Data'!F125)))</f>
        <v/>
      </c>
      <c r="BZ131" s="269" t="str">
        <f ca="true">+IF(OFFSET('Water Data'!$F$28,0,10*ROW('Water Data'!F125))="","",OFFSET('Water Data'!$F$28,0,10*ROW('Water Data'!F125)))</f>
        <v/>
      </c>
      <c r="CA131" s="269" t="str">
        <f ca="true">+IF(OFFSET('Water Data'!$F$29,0,10*ROW('Water Data'!F125))="","",OFFSET('Water Data'!$F$29,0,10*ROW('Water Data'!F125)))</f>
        <v/>
      </c>
      <c r="CB131" s="269" t="str">
        <f ca="true">+IF(OFFSET('Water Data'!$G$27,0,10*ROW('Water Data'!G125))="","",OFFSET('Water Data'!$G$27,0,10*ROW('Water Data'!G125)))</f>
        <v/>
      </c>
      <c r="CC131" s="269" t="str">
        <f ca="true">+IF(OFFSET('Water Data'!$G$28,0,10*ROW('Water Data'!G125))="","",OFFSET('Water Data'!$G$28,0,10*ROW('Water Data'!G125)))</f>
        <v/>
      </c>
      <c r="CD131" s="269" t="str">
        <f ca="true">+IF(OFFSET('Water Data'!$G$29,0,10*ROW('Water Data'!G125))="","",OFFSET('Water Data'!$G$29,0,10*ROW('Water Data'!G125)))</f>
        <v/>
      </c>
      <c r="CE131" s="269" t="str">
        <f ca="true">+IF(OFFSET('Water Data'!$H$27,0,10*ROW('Water Data'!H125))="","",OFFSET('Water Data'!$H$27,0,10*ROW('Water Data'!H125)))</f>
        <v/>
      </c>
      <c r="CF131" s="269" t="str">
        <f ca="true">+IF(OFFSET('Water Data'!$H$28,0,10*ROW('Water Data'!H125))="","",OFFSET('Water Data'!$H$28,0,10*ROW('Water Data'!H125)))</f>
        <v/>
      </c>
      <c r="CG131" s="269" t="str">
        <f ca="true">+IF(OFFSET('Water Data'!$H$29,0,10*ROW('Water Data'!H125))="","",OFFSET('Water Data'!$H$29,0,10*ROW('Water Data'!H125)))</f>
        <v/>
      </c>
      <c r="CH131" s="269" t="str">
        <f ca="true">+IF(OFFSET('Water Data'!$I$27,0,10*ROW('Water Data'!I125))="","",OFFSET('Water Data'!$I$27,0,10*ROW('Water Data'!I125)))</f>
        <v/>
      </c>
      <c r="CI131" s="269" t="str">
        <f ca="true">+IF(OFFSET('Water Data'!$I$28,0,10*ROW('Water Data'!I125))="","",OFFSET('Water Data'!$I$28,0,10*ROW('Water Data'!I125)))</f>
        <v/>
      </c>
      <c r="CJ131" s="269" t="str">
        <f ca="true">+IF(OFFSET('Water Data'!$I$29,0,10*ROW('Water Data'!I125))="","",OFFSET('Water Data'!$I$29,0,10*ROW('Water Data'!I125)))</f>
        <v/>
      </c>
      <c r="CK131" s="269" t="str">
        <f ca="true">+IF(OFFSET('Sanitation Data'!$D$28,0,10*ROW('Sanitation Data'!D125))="","",OFFSET('Sanitation Data'!$D$28,0,10*ROW('Sanitation Data'!D125)))</f>
        <v/>
      </c>
      <c r="CL131" s="269" t="str">
        <f ca="true">+IF(OFFSET('Sanitation Data'!$D$29,0,10*ROW('Sanitation Data'!D125))="","",OFFSET('Sanitation Data'!$D$29,0,10*ROW('Sanitation Data'!D125)))</f>
        <v/>
      </c>
      <c r="CM131" s="269" t="str">
        <f ca="true">+IF(OFFSET('Sanitation Data'!$D$30,0,10*ROW('Sanitation Data'!D125))="","",OFFSET('Sanitation Data'!$D$30,0,10*ROW('Sanitation Data'!D125)))</f>
        <v/>
      </c>
      <c r="CN131" s="269" t="str">
        <f ca="true">+IF(OFFSET('Sanitation Data'!$D$31,0,10*ROW('Sanitation Data'!D125))="","",OFFSET('Sanitation Data'!$D$31,0,10*ROW('Sanitation Data'!D125)))</f>
        <v/>
      </c>
      <c r="CO131" s="269" t="str">
        <f ca="true">+IF(OFFSET('Sanitation Data'!$D$32,0,10*ROW('Sanitation Data'!D125))="","",OFFSET('Sanitation Data'!$D$32,0,10*ROW('Sanitation Data'!D125)))</f>
        <v/>
      </c>
      <c r="CP131" s="269" t="str">
        <f ca="true">+IF(OFFSET('Sanitation Data'!$E$28,0,10*ROW('Sanitation Data'!E125))="","",OFFSET('Sanitation Data'!$E$28,0,10*ROW('Sanitation Data'!E125)))</f>
        <v/>
      </c>
      <c r="CQ131" s="269" t="str">
        <f ca="true">+IF(OFFSET('Sanitation Data'!$E$29,0,10*ROW('Sanitation Data'!E125))="","",OFFSET('Sanitation Data'!$E$29,0,10*ROW('Sanitation Data'!E125)))</f>
        <v/>
      </c>
      <c r="CR131" s="269" t="str">
        <f ca="true">+IF(OFFSET('Sanitation Data'!$E$30,0,10*ROW('Sanitation Data'!E125))="","",OFFSET('Sanitation Data'!$E$30,0,10*ROW('Sanitation Data'!E125)))</f>
        <v/>
      </c>
      <c r="CS131" s="269" t="str">
        <f ca="true">+IF(OFFSET('Sanitation Data'!$E$31,0,10*ROW('Sanitation Data'!E125))="","",OFFSET('Sanitation Data'!$E$31,0,10*ROW('Sanitation Data'!E125)))</f>
        <v/>
      </c>
      <c r="CT131" s="269" t="str">
        <f ca="true">+IF(OFFSET('Sanitation Data'!$E$32,0,10*ROW('Sanitation Data'!E125))="","",OFFSET('Sanitation Data'!$E$32,0,10*ROW('Sanitation Data'!E125)))</f>
        <v/>
      </c>
      <c r="CU131" s="269" t="str">
        <f ca="true">+IF(OFFSET('Sanitation Data'!$F$28,0,10*ROW('Sanitation Data'!F125))="","",OFFSET('Sanitation Data'!$F$28,0,10*ROW('Sanitation Data'!F125)))</f>
        <v/>
      </c>
      <c r="CV131" s="269" t="str">
        <f ca="true">+IF(OFFSET('Sanitation Data'!$F$29,0,10*ROW('Sanitation Data'!F125))="","",OFFSET('Sanitation Data'!$F$29,0,10*ROW('Sanitation Data'!F125)))</f>
        <v/>
      </c>
      <c r="CW131" s="269" t="str">
        <f ca="true">+IF(OFFSET('Sanitation Data'!$F$30,0,10*ROW('Sanitation Data'!F125))="","",OFFSET('Sanitation Data'!$F$30,0,10*ROW('Sanitation Data'!F125)))</f>
        <v/>
      </c>
      <c r="CX131" s="269" t="str">
        <f ca="true">+IF(OFFSET('Sanitation Data'!$F$31,0,10*ROW('Sanitation Data'!F125))="","",OFFSET('Sanitation Data'!$F$31,0,10*ROW('Sanitation Data'!F125)))</f>
        <v/>
      </c>
      <c r="CY131" s="269" t="str">
        <f ca="true">+IF(OFFSET('Sanitation Data'!$F$32,0,10*ROW('Sanitation Data'!F125))="","",OFFSET('Sanitation Data'!$F$32,0,10*ROW('Sanitation Data'!F125)))</f>
        <v/>
      </c>
      <c r="CZ131" s="269" t="str">
        <f ca="true">+IF(OFFSET('Sanitation Data'!$G$28,0,10*ROW('Sanitation Data'!G125))="","",OFFSET('Sanitation Data'!$G$28,0,10*ROW('Sanitation Data'!G125)))</f>
        <v/>
      </c>
      <c r="DA131" s="269" t="str">
        <f ca="true">+IF(OFFSET('Sanitation Data'!$G$29,0,10*ROW('Sanitation Data'!G125))="","",OFFSET('Sanitation Data'!$G$29,0,10*ROW('Sanitation Data'!G125)))</f>
        <v/>
      </c>
      <c r="DB131" s="269" t="str">
        <f ca="true">+IF(OFFSET('Sanitation Data'!$G$30,0,10*ROW('Sanitation Data'!G125))="","",OFFSET('Sanitation Data'!$G$30,0,10*ROW('Sanitation Data'!G125)))</f>
        <v/>
      </c>
      <c r="DC131" s="269" t="str">
        <f ca="true">+IF(OFFSET('Sanitation Data'!$G$31,0,10*ROW('Sanitation Data'!G125))="","",OFFSET('Sanitation Data'!$G$31,0,10*ROW('Sanitation Data'!G125)))</f>
        <v/>
      </c>
      <c r="DD131" s="269" t="str">
        <f ca="true">+IF(OFFSET('Sanitation Data'!$G$32,0,10*ROW('Sanitation Data'!G125))="","",OFFSET('Sanitation Data'!$G$32,0,10*ROW('Sanitation Data'!G125)))</f>
        <v/>
      </c>
      <c r="DE131" s="269" t="str">
        <f ca="true">+IF(OFFSET('Sanitation Data'!$H$28,0,10*ROW('Sanitation Data'!H125))="","",OFFSET('Sanitation Data'!$H$28,0,10*ROW('Sanitation Data'!H125)))</f>
        <v/>
      </c>
      <c r="DF131" s="269" t="str">
        <f ca="true">+IF(OFFSET('Sanitation Data'!$H$29,0,10*ROW('Sanitation Data'!H125))="","",OFFSET('Sanitation Data'!$H$29,0,10*ROW('Sanitation Data'!H125)))</f>
        <v/>
      </c>
      <c r="DG131" s="269" t="str">
        <f ca="true">+IF(OFFSET('Sanitation Data'!$H$30,0,10*ROW('Sanitation Data'!H125))="","",OFFSET('Sanitation Data'!$H$30,0,10*ROW('Sanitation Data'!H125)))</f>
        <v/>
      </c>
      <c r="DH131" s="269" t="str">
        <f ca="true">+IF(OFFSET('Sanitation Data'!$H$31,0,10*ROW('Sanitation Data'!H125))="","",OFFSET('Sanitation Data'!$H$31,0,10*ROW('Sanitation Data'!H125)))</f>
        <v/>
      </c>
      <c r="DI131" s="269" t="str">
        <f ca="true">+IF(OFFSET('Sanitation Data'!$H$32,0,10*ROW('Sanitation Data'!H125))="","",OFFSET('Sanitation Data'!$H$32,0,10*ROW('Sanitation Data'!H125)))</f>
        <v/>
      </c>
      <c r="DJ131" s="269" t="str">
        <f ca="true">+IF(OFFSET('Sanitation Data'!$I$28,0,10*ROW('Sanitation Data'!I125))="","",OFFSET('Sanitation Data'!$I$28,0,10*ROW('Sanitation Data'!I125)))</f>
        <v/>
      </c>
      <c r="DK131" s="269" t="str">
        <f ca="true">+IF(OFFSET('Sanitation Data'!$I$29,0,10*ROW('Sanitation Data'!I125))="","",OFFSET('Sanitation Data'!$I$29,0,10*ROW('Sanitation Data'!I125)))</f>
        <v/>
      </c>
      <c r="DL131" s="269" t="str">
        <f ca="true">+IF(OFFSET('Sanitation Data'!$I$30,0,10*ROW('Sanitation Data'!I125))="","",OFFSET('Sanitation Data'!$I$30,0,10*ROW('Sanitation Data'!I125)))</f>
        <v/>
      </c>
      <c r="DM131" s="269" t="str">
        <f ca="true">+IF(OFFSET('Sanitation Data'!$I$31,0,10*ROW('Sanitation Data'!I125))="","",OFFSET('Sanitation Data'!$I$31,0,10*ROW('Sanitation Data'!I125)))</f>
        <v/>
      </c>
      <c r="DN131" s="269" t="str">
        <f ca="true">+IF(OFFSET('Sanitation Data'!$I$32,0,10*ROW('Sanitation Data'!I125))="","",OFFSET('Sanitation Data'!$I$32,0,10*ROW('Sanitation Data'!I125)))</f>
        <v/>
      </c>
      <c r="DO131" s="269" t="str">
        <f ca="true">+IF(OFFSET('Hygiene Data'!$D$11,0,10*ROW('Hygiene Data'!D125))="","",OFFSET('Hygiene Data'!$D$11,0,10*ROW('Hygiene Data'!D125)))</f>
        <v/>
      </c>
      <c r="DP131" s="269" t="str">
        <f ca="true">+IF(OFFSET('Hygiene Data'!$D$12,0,10*ROW('Hygiene Data'!D125))="","",OFFSET('Hygiene Data'!$D$12,0,10*ROW('Hygiene Data'!D125)))</f>
        <v/>
      </c>
      <c r="DQ131" s="269" t="str">
        <f ca="true">+IF(OFFSET('Hygiene Data'!$D$13,0,10*ROW('Hygiene Data'!D125))="","",OFFSET('Hygiene Data'!$D$13,0,10*ROW('Hygiene Data'!D125)))</f>
        <v/>
      </c>
      <c r="DR131" s="269" t="str">
        <f ca="true">+IF(OFFSET('Hygiene Data'!$E$11,0,10*ROW('Hygiene Data'!E125))="","",OFFSET('Hygiene Data'!$E$11,0,10*ROW('Hygiene Data'!E125)))</f>
        <v/>
      </c>
      <c r="DS131" s="269" t="str">
        <f ca="true">+IF(OFFSET('Hygiene Data'!$E$12,0,10*ROW('Hygiene Data'!E125))="","",OFFSET('Hygiene Data'!$E$12,0,10*ROW('Hygiene Data'!E125)))</f>
        <v/>
      </c>
      <c r="DT131" s="269" t="str">
        <f ca="true">+IF(OFFSET('Hygiene Data'!$E$13,0,10*ROW('Hygiene Data'!E125))="","",OFFSET('Hygiene Data'!$E$13,0,10*ROW('Hygiene Data'!E125)))</f>
        <v/>
      </c>
      <c r="DU131" s="269" t="str">
        <f ca="true">+IF(OFFSET('Hygiene Data'!$F$11,0,10*ROW('Hygiene Data'!F125))="","",OFFSET('Hygiene Data'!$F$11,0,10*ROW('Hygiene Data'!F125)))</f>
        <v/>
      </c>
      <c r="DV131" s="269" t="str">
        <f ca="true">+IF(OFFSET('Hygiene Data'!$F$12,0,10*ROW('Hygiene Data'!F125))="","",OFFSET('Hygiene Data'!$F$12,0,10*ROW('Hygiene Data'!F125)))</f>
        <v/>
      </c>
      <c r="DW131" s="269" t="str">
        <f ca="true">+IF(OFFSET('Hygiene Data'!$F$13,0,10*ROW('Hygiene Data'!F125))="","",OFFSET('Hygiene Data'!$F$13,0,10*ROW('Hygiene Data'!F125)))</f>
        <v/>
      </c>
      <c r="DX131" s="269" t="str">
        <f ca="true">+IF(OFFSET('Hygiene Data'!$G$11,0,10*ROW('Hygiene Data'!G125))="","",OFFSET('Hygiene Data'!$G$11,0,10*ROW('Hygiene Data'!G125)))</f>
        <v/>
      </c>
      <c r="DY131" s="269" t="str">
        <f ca="true">+IF(OFFSET('Hygiene Data'!$G$12,0,10*ROW('Hygiene Data'!G125))="","",OFFSET('Hygiene Data'!$G$12,0,10*ROW('Hygiene Data'!G125)))</f>
        <v/>
      </c>
      <c r="DZ131" s="269" t="str">
        <f ca="true">+IF(OFFSET('Hygiene Data'!$G$13,0,10*ROW('Hygiene Data'!G125))="","",OFFSET('Hygiene Data'!$G$13,0,10*ROW('Hygiene Data'!G125)))</f>
        <v/>
      </c>
      <c r="EA131" s="269" t="str">
        <f ca="true">+IF(OFFSET('Hygiene Data'!$H$11,0,10*ROW('Hygiene Data'!H125))="","",OFFSET('Hygiene Data'!$H$11,0,10*ROW('Hygiene Data'!H125)))</f>
        <v/>
      </c>
      <c r="EB131" s="269" t="str">
        <f ca="true">+IF(OFFSET('Hygiene Data'!$H$12,0,10*ROW('Hygiene Data'!H125))="","",OFFSET('Hygiene Data'!$H$12,0,10*ROW('Hygiene Data'!H125)))</f>
        <v/>
      </c>
      <c r="EC131" s="269" t="str">
        <f ca="true">+IF(OFFSET('Hygiene Data'!$H$13,0,10*ROW('Hygiene Data'!H125))="","",OFFSET('Hygiene Data'!$H$13,0,10*ROW('Hygiene Data'!H125)))</f>
        <v/>
      </c>
      <c r="ED131" s="269" t="str">
        <f ca="true">+IF(OFFSET('Hygiene Data'!$I$11,0,10*ROW('Hygiene Data'!I125))="","",OFFSET('Hygiene Data'!$I$11,0,10*ROW('Hygiene Data'!I125)))</f>
        <v/>
      </c>
      <c r="EE131" s="269" t="str">
        <f ca="true">+IF(OFFSET('Hygiene Data'!$I$12,0,10*ROW('Hygiene Data'!I125))="","",OFFSET('Hygiene Data'!$I$12,0,10*ROW('Hygiene Data'!I125)))</f>
        <v/>
      </c>
      <c r="EF131" s="269" t="str">
        <f ca="true">+IF(OFFSET('Hygiene Data'!$I$13,0,10*ROW('Hygiene Data'!I125))="","",OFFSET('Hygiene Data'!$I$13,0,10*ROW('Hygiene Data'!I125)))</f>
        <v/>
      </c>
    </row>
    <row xmlns:x14ac="http://schemas.microsoft.com/office/spreadsheetml/2009/9/ac" r="132" x14ac:dyDescent="0.2">
      <c r="A132" s="36" t="str">
        <f ca="true">+IF(OFFSET('Water Data'!$B$2,0,10*ROW('Water Data'!E126))="","",OFFSET('Water Data'!$B$2,0,10*ROW('Water Data'!E126)))</f>
        <v/>
      </c>
      <c r="B132" s="36" t="str">
        <f ca="true">+IF(OFFSET('Water Data'!$C$2,0,10*ROW('Water Data'!F126))="","",OFFSET('Water Data'!$C$2,0,10*ROW('Water Data'!F126)))</f>
        <v/>
      </c>
      <c r="C132" s="325" t="str">
        <f t="shared" ca="true" si="1"/>
        <v/>
      </c>
      <c r="D132" s="82" t="e">
        <f ca="true">+IF(AND(ISTEXT(OFFSET('Water Data'!$B$2,0,10*ROW('Water Data'!D126))),BS132="Yes"),100-OFFSET('Water Data'!$D$4,0,10*ROW('Water Data'!D126)),IF(AND(ISTEXT(OFFSET('Water Data'!$B$2,0,10*ROW('Water Data'!D126))),BS132="No",ISNUMBER(OFFSET('Water Data'!$D$4,0,10*ROW('Water Data'!D126)))),CONCATENATE("[",ROUND(100-OFFSET('Water Data'!$D$4,0,10*ROW('Water Data'!D126)),0),"]"),IF(AND(ISTEXT(OFFSET('Water Data'!$B$2,0,10*ROW('Water Data'!D126))),BS132="",ISNUMBER(OFFSET('Water Data'!$D$4,0,10*ROW('Water Data'!D126)))),100-OFFSET('Water Data'!$D$4,0,10*ROW('Water Data'!D126)),NA())))</f>
        <v>#N/A</v>
      </c>
      <c r="E132" s="82" t="e">
        <f ca="true">+IF(AND(ISTEXT(OFFSET('Water Data'!$B$2,0,10*ROW('Water Data'!E126))),BT132="Yes"),OFFSET('Water Data'!$D$6,0,10*ROW('Water Data'!D126)),IF(AND(ISTEXT(OFFSET('Water Data'!$B$2,0,10*ROW('Water Data'!D126))),BT132="No",ISNUMBER(OFFSET('Water Data'!$D$6,0,10*ROW('Water Data'!D126)))),CONCATENATE("[",ROUND(OFFSET('Water Data'!$D$6,0,10*ROW('Water Data'!D126)),0),"]"),IF(AND(ISTEXT(OFFSET('Water Data'!$B$2,0,10*ROW('Water Data'!D126))),BT132="",ISNUMBER(OFFSET('Water Data'!$D$6,0,10*ROW('Water Data'!D126)))),OFFSET('Water Data'!$D$6,0,10*ROW('Water Data'!D126)),NA())))</f>
        <v>#N/A</v>
      </c>
      <c r="F132" s="82" t="e">
        <f ca="true">+IF(AND(ISTEXT(OFFSET('Water Data'!$B$2,0,10*ROW('Water Data'!D126))),BU132="Yes"),OFFSET('Water Data'!$D$9,0,10*ROW('Water Data'!D126)),IF(AND(ISTEXT(OFFSET('Water Data'!$B$2,0,10*ROW('Water Data'!D126))),BU132="No",ISNUMBER(OFFSET('Water Data'!$D$9,0,10*ROW('Water Data'!D126)))),CONCATENATE("[",ROUND(OFFSET('Water Data'!$D$9,0,10*ROW('Water Data'!D126)),0),"]"),IF(AND(ISTEXT(OFFSET('Water Data'!$B$2,0,10*ROW('Water Data'!D126))),BU132="",ISNUMBER(OFFSET('Water Data'!$D$9,0,10*ROW('Water Data'!D126)))),OFFSET('Water Data'!$D$9,0,10*ROW('Water Data'!D126)),NA())))</f>
        <v>#N/A</v>
      </c>
      <c r="G132" s="82" t="e">
        <f ca="true">+IF(AND(ISTEXT(OFFSET('Water Data'!$B$2,0,10*ROW('Water Data'!E126))),BV132="Yes"),100-OFFSET('Water Data'!$E$4,0,10*ROW('Water Data'!E126)),IF(AND(ISTEXT(OFFSET('Water Data'!$B$2,0,10*ROW('Water Data'!E126))),BV132="No",ISNUMBER(OFFSET('Water Data'!$E$4,0,10*ROW('Water Data'!E126)))),CONCATENATE("[",ROUND(100-OFFSET('Water Data'!$E$4,0,10*ROW('Water Data'!E126)),0),"]"),IF(AND(ISTEXT(OFFSET('Water Data'!$B$2,0,10*ROW('Water Data'!E126))),BV132="",ISNUMBER(OFFSET('Water Data'!$E$4,0,10*ROW('Water Data'!E126)))),100-OFFSET('Water Data'!$E$4,0,10*ROW('Water Data'!E126)),NA())))</f>
        <v>#N/A</v>
      </c>
      <c r="H132" s="82" t="e">
        <f ca="true">+IF(AND(ISTEXT(OFFSET('Water Data'!$B$2,0,10*ROW('Water Data'!E126))),BW132="Yes"),OFFSET('Water Data'!$E$6,0,10*ROW('Water Data'!E126)),IF(AND(ISTEXT(OFFSET('Water Data'!$B$2,0,10*ROW('Water Data'!E126))),BW132="No",ISNUMBER(OFFSET('Water Data'!$E$6,0,10*ROW('Water Data'!E126)))),CONCATENATE("[",ROUND(OFFSET('Water Data'!$D$6,0,10*ROW('Water Data'!E126)),0),"]"),IF(AND(ISTEXT(OFFSET('Water Data'!$B$2,0,10*ROW('Water Data'!E126))),BW132="",ISNUMBER(OFFSET('Water Data'!$E$6,0,10*ROW('Water Data'!E126)))),OFFSET('Water Data'!$E$6,0,10*ROW('Water Data'!E126)),NA())))</f>
        <v>#N/A</v>
      </c>
      <c r="I132" s="82" t="e">
        <f ca="true">+IF(AND(ISTEXT(OFFSET('Water Data'!$B$2,0,10*ROW('Water Data'!E126))),BX132="Yes"),OFFSET('Water Data'!$E$9,0,10*ROW('Water Data'!E126)),IF(AND(ISTEXT(OFFSET('Water Data'!$B$2,0,10*ROW('Water Data'!E126))),BX132="No",ISNUMBER(OFFSET('Water Data'!$E$9,0,10*ROW('Water Data'!E126)))),CONCATENATE("[",ROUND(OFFSET('Water Data'!$E$9,0,10*ROW('Water Data'!E126)),0),"]"),IF(AND(ISTEXT(OFFSET('Water Data'!$B$2,0,10*ROW('Water Data'!E126))),BX132="",ISNUMBER(OFFSET('Water Data'!$E$9,0,10*ROW('Water Data'!E126)))),OFFSET('Water Data'!$E$9,0,10*ROW('Water Data'!E126)),NA())))</f>
        <v>#N/A</v>
      </c>
      <c r="J132" s="82" t="e">
        <f ca="true">+IF(AND(ISTEXT(OFFSET('Water Data'!$B$2,0,10*ROW('Water Data'!F126))),BY132="Yes"),100-OFFSET('Water Data'!$F$4,0,10*ROW('Water Data'!F126)),IF(AND(ISTEXT(OFFSET('Water Data'!$B$2,0,10*ROW('Water Data'!F126))),BY132="No",ISNUMBER(OFFSET('Water Data'!$F$4,0,10*ROW('Water Data'!F126)))),CONCATENATE("[",ROUND(100-OFFSET('Water Data'!$F$4,0,10*ROW('Water Data'!F126)),0),"]"),IF(AND(ISTEXT(OFFSET('Water Data'!$B$2,0,10*ROW('Water Data'!F126))),BY132="",ISNUMBER(OFFSET('Water Data'!$F$4,0,10*ROW('Water Data'!F126)))),100-OFFSET('Water Data'!$F$4,0,10*ROW('Water Data'!F126)),NA())))</f>
        <v>#N/A</v>
      </c>
      <c r="K132" s="82" t="e">
        <f ca="true">+IF(AND(ISTEXT(OFFSET('Water Data'!$B$2,0,10*ROW('Water Data'!F126))),BZ132="Yes"),OFFSET('Water Data'!$F$6,0,10*ROW('Water Data'!F126)),IF(AND(ISTEXT(OFFSET('Water Data'!$B$2,0,10*ROW('Water Data'!F126))),BZ132="No",ISNUMBER(OFFSET('Water Data'!$F$6,0,10*ROW('Water Data'!F126)))),CONCATENATE("[",ROUND(OFFSET('Water Data'!$F$6,0,10*ROW('Water Data'!F126)),0),"]"),IF(AND(ISTEXT(OFFSET('Water Data'!$B$2,0,10*ROW('Water Data'!F126))),BZ132="",ISNUMBER(OFFSET('Water Data'!$F$6,0,10*ROW('Water Data'!F126)))),OFFSET('Water Data'!$F$6,0,10*ROW('Water Data'!F126)),NA())))</f>
        <v>#N/A</v>
      </c>
      <c r="L132" s="82" t="e">
        <f ca="true">+IF(AND(ISTEXT(OFFSET('Water Data'!$B$2,0,10*ROW('Water Data'!F126))),CA132="Yes"),OFFSET('Water Data'!$F$9,0,10*ROW('Water Data'!F126)),IF(AND(ISTEXT(OFFSET('Water Data'!$B$2,0,10*ROW('Water Data'!F126))),CA132="No",ISNUMBER(OFFSET('Water Data'!$F$9,0,10*ROW('Water Data'!F126)))),CONCATENATE("[",ROUND(OFFSET('Water Data'!$F$9,0,10*ROW('Water Data'!F126)),0),"]"),IF(AND(ISTEXT(OFFSET('Water Data'!$B$2,0,10*ROW('Water Data'!F126))),CA132="",ISNUMBER(OFFSET('Water Data'!$F$9,0,10*ROW('Water Data'!F126)))),OFFSET('Water Data'!$F$9,0,10*ROW('Water Data'!F126)),NA())))</f>
        <v>#N/A</v>
      </c>
      <c r="M132" s="82" t="e">
        <f ca="true">+IF(AND(ISTEXT(OFFSET('Water Data'!$B$2,0,10*ROW('Water Data'!G126))),CB132="Yes"),100-OFFSET('Water Data'!$G$4,0,10*ROW('Water Data'!G126)),IF(AND(ISTEXT(OFFSET('Water Data'!$B$2,0,10*ROW('Water Data'!G126))),CB132="No",ISNUMBER(OFFSET('Water Data'!$G$4,0,10*ROW('Water Data'!G126)))),CONCATENATE("[",ROUND(100-OFFSET('Water Data'!$G$4,0,10*ROW('Water Data'!G126)),0),"]"),IF(AND(ISTEXT(OFFSET('Water Data'!$B$2,0,10*ROW('Water Data'!G126))),CB132="",ISNUMBER(OFFSET('Water Data'!$G$4,0,10*ROW('Water Data'!G126)))),100-OFFSET('Water Data'!$G$4,0,10*ROW('Water Data'!G126)),NA())))</f>
        <v>#N/A</v>
      </c>
      <c r="N132" s="82" t="e">
        <f ca="true">+IF(AND(ISTEXT(OFFSET('Water Data'!$B$2,0,10*ROW('Water Data'!G126))),CC132="Yes"),OFFSET('Water Data'!$G$6,0,10*ROW('Water Data'!G126)),IF(AND(ISTEXT(OFFSET('Water Data'!$B$2,0,10*ROW('Water Data'!G126))),CC132="No",ISNUMBER(OFFSET('Water Data'!$G$6,0,10*ROW('Water Data'!G126)))),CONCATENATE("[",ROUND(OFFSET('Water Data'!$G$6,0,10*ROW('Water Data'!G126)),0),"]"),IF(AND(ISTEXT(OFFSET('Water Data'!$B$2,0,10*ROW('Water Data'!G126))),CC132="",ISNUMBER(OFFSET('Water Data'!$G$6,0,10*ROW('Water Data'!G126)))),OFFSET('Water Data'!$G$6,0,10*ROW('Water Data'!G126)),NA())))</f>
        <v>#N/A</v>
      </c>
      <c r="O132" s="82" t="e">
        <f ca="true">+IF(AND(ISTEXT(OFFSET('Water Data'!$B$2,0,10*ROW('Water Data'!G126))),CD132="Yes"),OFFSET('Water Data'!$G$9,0,10*ROW('Water Data'!G126)),IF(AND(ISTEXT(OFFSET('Water Data'!$B$2,0,10*ROW('Water Data'!G126))),CD132="No",ISNUMBER(OFFSET('Water Data'!$G$9,0,10*ROW('Water Data'!G126)))),CONCATENATE("[",ROUND(OFFSET('Water Data'!$G$9,0,10*ROW('Water Data'!G126)),0),"]"),IF(AND(ISTEXT(OFFSET('Water Data'!$B$2,0,10*ROW('Water Data'!G126))),CD132="",ISNUMBER(OFFSET('Water Data'!$G$9,0,10*ROW('Water Data'!G126)))),OFFSET('Water Data'!$G$9,0,10*ROW('Water Data'!G126)),NA())))</f>
        <v>#N/A</v>
      </c>
      <c r="P132" s="82" t="e">
        <f ca="true">+IF(AND(ISTEXT(OFFSET('Water Data'!$B$2,0,10*ROW('Water Data'!H126))),CE132="Yes"),100-OFFSET('Water Data'!$H$4,0,10*ROW('Water Data'!H126)),IF(AND(ISTEXT(OFFSET('Water Data'!$B$2,0,10*ROW('Water Data'!H126))),CE132="No",ISNUMBER(OFFSET('Water Data'!$H$4,0,10*ROW('Water Data'!H126)))),CONCATENATE("[",ROUND(100-OFFSET('Water Data'!$H$4,0,10*ROW('Water Data'!H126)),0),"]"),IF(AND(ISTEXT(OFFSET('Water Data'!$B$2,0,10*ROW('Water Data'!H126))),CE132="",ISNUMBER(OFFSET('Water Data'!$H$4,0,10*ROW('Water Data'!H126)))),100-OFFSET('Water Data'!$H$4,0,10*ROW('Water Data'!H126)),NA())))</f>
        <v>#N/A</v>
      </c>
      <c r="Q132" s="82" t="e">
        <f ca="true">+IF(AND(ISTEXT(OFFSET('Water Data'!$B$2,0,10*ROW('Water Data'!H126))),CF132="Yes"),OFFSET('Water Data'!$H$6,0,10*ROW('Water Data'!H126)),IF(AND(ISTEXT(OFFSET('Water Data'!$B$2,0,10*ROW('Water Data'!H126))),CF132="No",ISNUMBER(OFFSET('Water Data'!$H$6,0,10*ROW('Water Data'!H126)))),CONCATENATE("[",ROUND(OFFSET('Water Data'!$H$6,0,10*ROW('Water Data'!H126)),0),"]"),IF(AND(ISTEXT(OFFSET('Water Data'!$B$2,0,10*ROW('Water Data'!H126))),CF132="",ISNUMBER(OFFSET('Water Data'!$H$6,0,10*ROW('Water Data'!H126)))),OFFSET('Water Data'!$H$6,0,10*ROW('Water Data'!H126)),NA())))</f>
        <v>#N/A</v>
      </c>
      <c r="R132" s="82" t="e">
        <f ca="true">+IF(AND(ISTEXT(OFFSET('Water Data'!$B$2,0,10*ROW('Water Data'!H126))),CG132="Yes"),OFFSET('Water Data'!$H$9,0,10*ROW('Water Data'!H126)),IF(AND(ISTEXT(OFFSET('Water Data'!$B$2,0,10*ROW('Water Data'!H126))),CG132="No",ISNUMBER(OFFSET('Water Data'!$H$9,0,10*ROW('Water Data'!H126)))),CONCATENATE("[",ROUND(OFFSET('Water Data'!$H$9,0,10*ROW('Water Data'!H126)),0),"]"),IF(AND(ISTEXT(OFFSET('Water Data'!$B$2,0,10*ROW('Water Data'!H126))),CG132="",ISNUMBER(OFFSET('Water Data'!$H$9,0,10*ROW('Water Data'!H126)))),OFFSET('Water Data'!$H$9,0,10*ROW('Water Data'!H126)),NA())))</f>
        <v>#N/A</v>
      </c>
      <c r="S132" s="82" t="e">
        <f ca="true">+IF(AND(ISTEXT(OFFSET('Water Data'!$B$2,0,10*ROW('Water Data'!I126))),CH132="Yes"),100-OFFSET('Water Data'!$I$4,0,10*ROW('Water Data'!I126)),IF(AND(ISTEXT(OFFSET('Water Data'!$B$2,0,10*ROW('Water Data'!I126))),CH132="No",ISNUMBER(OFFSET('Water Data'!$I$4,0,10*ROW('Water Data'!I126)))),CONCATENATE("[",ROUND(100-OFFSET('Water Data'!$I$4,0,10*ROW('Water Data'!I126)),0),"]"),IF(AND(ISTEXT(OFFSET('Water Data'!$B$2,0,10*ROW('Water Data'!I126))),CH132="",ISNUMBER(OFFSET('Water Data'!$I$4,0,10*ROW('Water Data'!I126)))),100-OFFSET('Water Data'!$I$4,0,10*ROW('Water Data'!I126)),NA())))</f>
        <v>#N/A</v>
      </c>
      <c r="T132" s="82" t="e">
        <f ca="true">+IF(AND(ISTEXT(OFFSET('Water Data'!$B$2,0,10*ROW('Water Data'!I126))),CI132="Yes"),OFFSET('Water Data'!$I$6,0,10*ROW('Water Data'!I126)),IF(AND(ISTEXT(OFFSET('Water Data'!$B$2,0,10*ROW('Water Data'!I126))),CI132="No",ISNUMBER(OFFSET('Water Data'!$I$6,0,10*ROW('Water Data'!I126)))),CONCATENATE("[",ROUND(OFFSET('Water Data'!$I$6,0,10*ROW('Water Data'!I126)),0),"]"),IF(AND(ISTEXT(OFFSET('Water Data'!$B$2,0,10*ROW('Water Data'!I126))),CI132="",ISNUMBER(OFFSET('Water Data'!$I$6,0,10*ROW('Water Data'!I126)))),OFFSET('Water Data'!$I$6,0,10*ROW('Water Data'!I126)),NA())))</f>
        <v>#N/A</v>
      </c>
      <c r="U132" s="82" t="e">
        <f ca="true">+IF(AND(ISTEXT(OFFSET('Water Data'!$B$2,0,10*ROW('Water Data'!I126))),CJ132="Yes"),OFFSET('Water Data'!$I$9,0,10*ROW('Water Data'!I126)),IF(AND(ISTEXT(OFFSET('Water Data'!$B$2,0,10*ROW('Water Data'!I126))),CJ132="No",ISNUMBER(OFFSET('Water Data'!$I$9,0,10*ROW('Water Data'!I126)))),CONCATENATE("[",ROUND(OFFSET('Water Data'!$I$9,0,10*ROW('Water Data'!I126)),0),"]"),IF(AND(ISTEXT(OFFSET('Water Data'!$B$2,0,10*ROW('Water Data'!I126))),CJ132="",ISNUMBER(OFFSET('Water Data'!$I$9,0,10*ROW('Water Data'!I126)))),OFFSET('Water Data'!$I$9,0,10*ROW('Water Data'!I126)),NA())))</f>
        <v>#N/A</v>
      </c>
      <c r="V132" s="83" t="e">
        <f ca="true">+IF(AND(ISTEXT(OFFSET('Sanitation Data'!$B$2,0,10*ROW('Sanitation Data'!D126))),CK132="Yes"),100-OFFSET('Sanitation Data'!$D$4,0,10*ROW('Sanitation Data'!D126)),IF(AND(ISTEXT(OFFSET('Sanitation Data'!$B$2,0,10*ROW('Sanitation Data'!D126))),CK132="No",ISNUMBER(OFFSET('Sanitation Data'!$D$4,0,10*ROW('Sanitation Data'!D126)))),CONCATENATE("[",ROUND(100-OFFSET('Sanitation Data'!$D$4,0,10*ROW('Sanitation Data'!D126)),0),"]"),IF(AND(ISTEXT(OFFSET('Sanitation Data'!$B$2,0,10*ROW('Sanitation Data'!D126))),CK132="",ISNUMBER(OFFSET('Sanitation Data'!$D$4,0,10*ROW('Sanitation Data'!D126)))),100-OFFSET('Sanitation Data'!$D$4,0,10*ROW('Sanitation Data'!D126)),NA())))</f>
        <v>#N/A</v>
      </c>
      <c r="W132" s="83" t="e">
        <f ca="true">+IF(AND(ISTEXT(OFFSET('Sanitation Data'!$B$2,0,10*ROW('Sanitation Data'!D126))),CL132="Yes"),OFFSET('Sanitation Data'!$D$6,0,10*ROW('Sanitation Data'!D126)),IF(AND(ISTEXT(OFFSET('Sanitation Data'!$B$2,0,10*ROW('Sanitation Data'!D126))),CL132="No",ISNUMBER(OFFSET('Sanitation Data'!$D$6,0,10*ROW('Sanitation Data'!D126)))),CONCATENATE("[",ROUND(OFFSET('Sanitation Data'!$D$6,0,10*ROW('Sanitation Data'!D126)),0),"]"),IF(AND(ISTEXT(OFFSET('Sanitation Data'!$B$2,0,10*ROW('Sanitation Data'!D126))),CL132="",ISNUMBER(OFFSET('Sanitation Data'!$D$6,0,10*ROW('Sanitation Data'!D126)))),OFFSET('Sanitation Data'!$D$6,0,10*ROW('Sanitation Data'!D126)),NA())))</f>
        <v>#N/A</v>
      </c>
      <c r="X132" s="83" t="e">
        <f ca="true">+IF(AND(ISTEXT(OFFSET('Sanitation Data'!$B$2,0,10*ROW('Sanitation Data'!D126))),CM132="Yes"),OFFSET('Sanitation Data'!$D$10,0,10*ROW('Sanitation Data'!D126)),IF(AND(ISTEXT(OFFSET('Sanitation Data'!$B$2,0,10*ROW('Sanitation Data'!D126))),CM132="No",ISNUMBER(OFFSET('Sanitation Data'!$D$10,0,10*ROW('Sanitation Data'!D126)))),CONCATENATE("[",ROUND(OFFSET('Sanitation Data'!$D$10,0,10*ROW('Sanitation Data'!D126)),0),"]"),IF(AND(ISTEXT(OFFSET('Sanitation Data'!$B$2,0,10*ROW('Sanitation Data'!D126))),CM132="",ISNUMBER(OFFSET('Sanitation Data'!$D$10,0,10*ROW('Sanitation Data'!D126)))),OFFSET('Sanitation Data'!$D$10,0,10*ROW('Sanitation Data'!D126)),NA())))</f>
        <v>#N/A</v>
      </c>
      <c r="Y132" s="83" t="e">
        <f ca="true">+IF(AND(ISTEXT(OFFSET('Sanitation Data'!$B$2,0,10*ROW('Sanitation Data'!D126))),CN132="Yes"),OFFSET('Sanitation Data'!$D$11,0,10*ROW('Sanitation Data'!D126)),IF(AND(ISTEXT(OFFSET('Sanitation Data'!$B$2,0,10*ROW('Sanitation Data'!D126))),CN132="No",ISNUMBER(OFFSET('Sanitation Data'!$D$11,0,10*ROW('Sanitation Data'!D126)))),CONCATENATE("[",ROUND(OFFSET('Sanitation Data'!$D$11,0,10*ROW('Sanitation Data'!D126)),0),"]"),IF(AND(ISTEXT(OFFSET('Sanitation Data'!$B$2,0,10*ROW('Sanitation Data'!D126))),CN132="",ISNUMBER(OFFSET('Sanitation Data'!$D$11,0,10*ROW('Sanitation Data'!D126)))),OFFSET('Sanitation Data'!$D$11,0,10*ROW('Sanitation Data'!D126)),NA())))</f>
        <v>#N/A</v>
      </c>
      <c r="Z132" s="83" t="e">
        <f ca="true">+IF(AND(ISTEXT(OFFSET('Sanitation Data'!$B$2,0,10*ROW('Sanitation Data'!D126))),CO132="Yes"),OFFSET('Sanitation Data'!$D$12,0,10*ROW('Sanitation Data'!D126)),IF(AND(ISTEXT(OFFSET('Sanitation Data'!$B$2,0,10*ROW('Sanitation Data'!D126))),CO132="No",ISNUMBER(OFFSET('Sanitation Data'!$D$12,0,10*ROW('Sanitation Data'!D126)))),CONCATENATE("[",ROUND(OFFSET('Sanitation Data'!$D$12,0,10*ROW('Sanitation Data'!D126)),0),"]"),IF(AND(ISTEXT(OFFSET('Sanitation Data'!$B$2,0,10*ROW('Sanitation Data'!D126))),CO132="",ISNUMBER(OFFSET('Sanitation Data'!$D$12,0,10*ROW('Sanitation Data'!D126)))),OFFSET('Sanitation Data'!$D$12,0,10*ROW('Sanitation Data'!D126)),NA())))</f>
        <v>#N/A</v>
      </c>
      <c r="AA132" s="83" t="e">
        <f ca="true">+IF(AND(ISTEXT(OFFSET('Sanitation Data'!$B$2,0,10*ROW('Sanitation Data'!E126))),CP132="Yes"),100-OFFSET('Sanitation Data'!$E$4,0,10*ROW('Sanitation Data'!E126)),IF(AND(ISTEXT(OFFSET('Sanitation Data'!$B$2,0,10*ROW('Sanitation Data'!E126))),CP132="No",ISNUMBER(OFFSET('Sanitation Data'!$E$4,0,10*ROW('Sanitation Data'!E126)))),CONCATENATE("[",ROUND(100-OFFSET('Sanitation Data'!$E$4,0,10*ROW('Sanitation Data'!E126)),0),"]"),IF(AND(ISTEXT(OFFSET('Sanitation Data'!$B$2,0,10*ROW('Sanitation Data'!E126))),CP132="",ISNUMBER(OFFSET('Sanitation Data'!$E$4,0,10*ROW('Sanitation Data'!E126)))),100-OFFSET('Sanitation Data'!$E$4,0,10*ROW('Sanitation Data'!E126)),NA())))</f>
        <v>#N/A</v>
      </c>
      <c r="AB132" s="83" t="e">
        <f ca="true">+IF(AND(ISTEXT(OFFSET('Sanitation Data'!$B$2,0,10*ROW('Sanitation Data'!E126))),CQ132="Yes"),OFFSET('Sanitation Data'!$E$6,0,10*ROW('Sanitation Data'!H126)),IF(AND(ISTEXT(OFFSET('Sanitation Data'!$B$2,0,10*ROW('Sanitation Data'!E126))),CQ132="No",ISNUMBER(OFFSET('Sanitation Data'!$E$6,0,10*ROW('Sanitation Data'!E126)))),CONCATENATE("[",ROUND(OFFSET('Sanitation Data'!$E$6,0,10*ROW('Sanitation Data'!E126)),0),"]"),IF(AND(ISTEXT(OFFSET('Sanitation Data'!$B$2,0,10*ROW('Sanitation Data'!E126))),CQ132="",ISNUMBER(OFFSET('Sanitation Data'!$E$6,0,10*ROW('Sanitation Data'!E126)))),OFFSET('Sanitation Data'!$E$6,0,10*ROW('Sanitation Data'!E126)),NA())))</f>
        <v>#N/A</v>
      </c>
      <c r="AC132" s="83" t="e">
        <f ca="true">+IF(AND(ISTEXT(OFFSET('Sanitation Data'!$B$2,0,10*ROW('Sanitation Data'!E126))),CR132="Yes"),OFFSET('Sanitation Data'!$E$10,0,10*ROW('Sanitation Data'!E126)),IF(AND(ISTEXT(OFFSET('Sanitation Data'!$B$2,0,10*ROW('Sanitation Data'!E126))),CR132="No",ISNUMBER(OFFSET('Sanitation Data'!$E$10,0,10*ROW('Sanitation Data'!E126)))),CONCATENATE("[",ROUND(OFFSET('Sanitation Data'!$E$10,0,10*ROW('Sanitation Data'!E126)),0),"]"),IF(AND(ISTEXT(OFFSET('Sanitation Data'!$B$2,0,10*ROW('Sanitation Data'!E126))),CR132="",ISNUMBER(OFFSET('Sanitation Data'!$E$10,0,10*ROW('Sanitation Data'!E126)))),OFFSET('Sanitation Data'!$E$10,0,10*ROW('Sanitation Data'!E126)),NA())))</f>
        <v>#N/A</v>
      </c>
      <c r="AD132" s="83" t="e">
        <f ca="true">+IF(AND(ISTEXT(OFFSET('Sanitation Data'!$B$2,0,10*ROW('Sanitation Data'!E126))),CS132="Yes"),OFFSET('Sanitation Data'!$E$11,0,10*ROW('Sanitation Data'!E126)),IF(AND(ISTEXT(OFFSET('Sanitation Data'!$B$2,0,10*ROW('Sanitation Data'!E126))),CS132="No",ISNUMBER(OFFSET('Sanitation Data'!$E$11,0,10*ROW('Sanitation Data'!E126)))),CONCATENATE("[",ROUND(OFFSET('Sanitation Data'!$E$11,0,10*ROW('Sanitation Data'!E126)),0),"]"),IF(AND(ISTEXT(OFFSET('Sanitation Data'!$B$2,0,10*ROW('Sanitation Data'!E126))),CS132="",ISNUMBER(OFFSET('Sanitation Data'!$E$11,0,10*ROW('Sanitation Data'!E126)))),OFFSET('Sanitation Data'!$E$11,0,10*ROW('Sanitation Data'!E126)),NA())))</f>
        <v>#N/A</v>
      </c>
      <c r="AE132" s="83" t="e">
        <f ca="true">+IF(AND(ISTEXT(OFFSET('Sanitation Data'!$B$2,0,10*ROW('Sanitation Data'!E126))),CT132="Yes"),OFFSET('Sanitation Data'!$E$12,0,10*ROW('Sanitation Data'!E126)),IF(AND(ISTEXT(OFFSET('Sanitation Data'!$B$2,0,10*ROW('Sanitation Data'!E126))),CT132="No",ISNUMBER(OFFSET('Sanitation Data'!$E$12,0,10*ROW('Sanitation Data'!E126)))),CONCATENATE("[",ROUND(OFFSET('Sanitation Data'!$E$12,0,10*ROW('Sanitation Data'!E126)),0),"]"),IF(AND(ISTEXT(OFFSET('Sanitation Data'!$B$2,0,10*ROW('Sanitation Data'!E126))),CT132="",ISNUMBER(OFFSET('Sanitation Data'!$E$12,0,10*ROW('Sanitation Data'!E126)))),OFFSET('Sanitation Data'!$E$12,0,10*ROW('Sanitation Data'!E126)),NA())))</f>
        <v>#N/A</v>
      </c>
      <c r="AF132" s="83" t="e">
        <f ca="true">+IF(AND(ISTEXT(OFFSET('Sanitation Data'!$B$2,0,10*ROW('Sanitation Data'!F126))),CU132="Yes"),100-OFFSET('Sanitation Data'!$F$4,0,10*ROW('Sanitation Data'!F126)),IF(AND(ISTEXT(OFFSET('Sanitation Data'!$B$2,0,10*ROW('Sanitation Data'!F126))),CU132="No",ISNUMBER(OFFSET('Sanitation Data'!$F$4,0,10*ROW('Sanitation Data'!F126)))),CONCATENATE("[",ROUND(100-OFFSET('Sanitation Data'!$F$4,0,10*ROW('Sanitation Data'!F126)),0),"]"),IF(AND(ISTEXT(OFFSET('Sanitation Data'!$B$2,0,10*ROW('Sanitation Data'!F126))),CU132="",ISNUMBER(OFFSET('Sanitation Data'!$F$4,0,10*ROW('Sanitation Data'!F126)))),100-OFFSET('Sanitation Data'!$F$4,0,10*ROW('Sanitation Data'!F126)),NA())))</f>
        <v>#N/A</v>
      </c>
      <c r="AG132" s="83" t="e">
        <f ca="true">+IF(AND(ISTEXT(OFFSET('Sanitation Data'!$B$2,0,10*ROW('Sanitation Data'!F126))),CV132="Yes"),OFFSET('Sanitation Data'!$F$6,0,10*ROW('Sanitation Data'!F126)),IF(AND(ISTEXT(OFFSET('Sanitation Data'!$B$2,0,10*ROW('Sanitation Data'!F126))),CV132="No",ISNUMBER(OFFSET('Sanitation Data'!$F$6,0,10*ROW('Sanitation Data'!F126)))),CONCATENATE("[",ROUND(OFFSET('Sanitation Data'!$F$6,0,10*ROW('Sanitation Data'!F126)),0),"]"),IF(AND(ISTEXT(OFFSET('Sanitation Data'!$B$2,0,10*ROW('Sanitation Data'!F126))),CV132="",ISNUMBER(OFFSET('Sanitation Data'!$F$6,0,10*ROW('Sanitation Data'!F126)))),OFFSET('Sanitation Data'!$F$6,0,10*ROW('Sanitation Data'!F126)),NA())))</f>
        <v>#N/A</v>
      </c>
      <c r="AH132" s="83" t="e">
        <f ca="true">+IF(AND(ISTEXT(OFFSET('Sanitation Data'!$B$2,0,10*ROW('Sanitation Data'!F126))),CW132="Yes"),OFFSET('Sanitation Data'!$F$10,0,10*ROW('Sanitation Data'!F126)),IF(AND(ISTEXT(OFFSET('Sanitation Data'!$B$2,0,10*ROW('Sanitation Data'!F126))),CW132="No",ISNUMBER(OFFSET('Sanitation Data'!$F$10,0,10*ROW('Sanitation Data'!F126)))),CONCATENATE("[",ROUND(OFFSET('Sanitation Data'!$F$10,0,10*ROW('Sanitation Data'!F126)),0),"]"),IF(AND(ISTEXT(OFFSET('Sanitation Data'!$B$2,0,10*ROW('Sanitation Data'!F126))),CW132="",ISNUMBER(OFFSET('Sanitation Data'!$F$10,0,10*ROW('Sanitation Data'!F126)))),OFFSET('Sanitation Data'!$F$10,0,10*ROW('Sanitation Data'!F126)),NA())))</f>
        <v>#N/A</v>
      </c>
      <c r="AI132" s="83" t="e">
        <f ca="true">+IF(AND(ISTEXT(OFFSET('Sanitation Data'!$B$2,0,10*ROW('Sanitation Data'!F126))),CX132="Yes"),OFFSET('Sanitation Data'!$F$11,0,10*ROW('Sanitation Data'!F126)),IF(AND(ISTEXT(OFFSET('Sanitation Data'!$B$2,0,10*ROW('Sanitation Data'!F126))),CX132="No",ISNUMBER(OFFSET('Sanitation Data'!$F$11,0,10*ROW('Sanitation Data'!F126)))),CONCATENATE("[",ROUND(OFFSET('Sanitation Data'!$F$11,0,10*ROW('Sanitation Data'!F126)),0),"]"),IF(AND(ISTEXT(OFFSET('Sanitation Data'!$B$2,0,10*ROW('Sanitation Data'!F126))),CX132="",ISNUMBER(OFFSET('Sanitation Data'!$F$11,0,10*ROW('Sanitation Data'!F126)))),OFFSET('Sanitation Data'!$F$11,0,10*ROW('Sanitation Data'!F126)),NA())))</f>
        <v>#N/A</v>
      </c>
      <c r="AJ132" s="83" t="e">
        <f ca="true">+IF(AND(ISTEXT(OFFSET('Sanitation Data'!$B$2,0,10*ROW('Sanitation Data'!F126))),CY132="Yes"),OFFSET('Sanitation Data'!$F$12,0,10*ROW('Sanitation Data'!F126)),IF(AND(ISTEXT(OFFSET('Sanitation Data'!$B$2,0,10*ROW('Sanitation Data'!F126))),CY132="No",ISNUMBER(OFFSET('Sanitation Data'!$F$12,0,10*ROW('Sanitation Data'!F126)))),CONCATENATE("[",ROUND(OFFSET('Sanitation Data'!$F$12,0,10*ROW('Sanitation Data'!F126)),0),"]"),IF(AND(ISTEXT(OFFSET('Sanitation Data'!$B$2,0,10*ROW('Sanitation Data'!F126))),CY132="",ISNUMBER(OFFSET('Sanitation Data'!$F$12,0,10*ROW('Sanitation Data'!F126)))),OFFSET('Sanitation Data'!$F$12,0,10*ROW('Sanitation Data'!F126)),NA())))</f>
        <v>#N/A</v>
      </c>
      <c r="AK132" s="83" t="e">
        <f ca="true">+IF(AND(ISTEXT(OFFSET('Sanitation Data'!$B$2,0,10*ROW('Sanitation Data'!G126))),CZ132="Yes"),100-OFFSET('Sanitation Data'!$G$4,0,10*ROW('Sanitation Data'!G126)),IF(AND(ISTEXT(OFFSET('Sanitation Data'!$B$2,0,10*ROW('Sanitation Data'!G126))),CZ132="No",ISNUMBER(OFFSET('Sanitation Data'!$G$4,0,10*ROW('Sanitation Data'!G126)))),CONCATENATE("[",ROUND(100-OFFSET('Sanitation Data'!$G$4,0,10*ROW('Sanitation Data'!G126)),0),"]"),IF(AND(ISTEXT(OFFSET('Sanitation Data'!$B$2,0,10*ROW('Sanitation Data'!G126))),CZ132="",ISNUMBER(OFFSET('Sanitation Data'!$G$4,0,10*ROW('Sanitation Data'!G126)))),100-OFFSET('Sanitation Data'!$G$4,0,10*ROW('Sanitation Data'!G126)),NA())))</f>
        <v>#N/A</v>
      </c>
      <c r="AL132" s="83" t="e">
        <f ca="true">+IF(AND(ISTEXT(OFFSET('Sanitation Data'!$B$2,0,10*ROW('Sanitation Data'!G126))),DA132="Yes"),OFFSET('Sanitation Data'!$G$6,0,10*ROW('Sanitation Data'!G126)),IF(AND(ISTEXT(OFFSET('Sanitation Data'!$B$2,0,10*ROW('Sanitation Data'!G126))),DA132="No",ISNUMBER(OFFSET('Sanitation Data'!$G$6,0,10*ROW('Sanitation Data'!G126)))),CONCATENATE("[",ROUND(OFFSET('Sanitation Data'!$G$6,0,10*ROW('Sanitation Data'!G126)),0),"]"),IF(AND(ISTEXT(OFFSET('Sanitation Data'!$B$2,0,10*ROW('Sanitation Data'!G126))),DA132="",ISNUMBER(OFFSET('Sanitation Data'!$G$6,0,10*ROW('Sanitation Data'!G126)))),OFFSET('Sanitation Data'!$G$6,0,10*ROW('Sanitation Data'!G126)),NA())))</f>
        <v>#N/A</v>
      </c>
      <c r="AM132" s="83" t="e">
        <f ca="true">+IF(AND(ISTEXT(OFFSET('Sanitation Data'!$B$2,0,10*ROW('Sanitation Data'!G126))),DB132="Yes"),OFFSET('Sanitation Data'!$G$10,0,10*ROW('Sanitation Data'!G126)),IF(AND(ISTEXT(OFFSET('Sanitation Data'!$B$2,0,10*ROW('Sanitation Data'!G126))),DB132="No",ISNUMBER(OFFSET('Sanitation Data'!$G$10,0,10*ROW('Sanitation Data'!G126)))),CONCATENATE("[",ROUND(OFFSET('Sanitation Data'!$G$10,0,10*ROW('Sanitation Data'!G126)),0),"]"),IF(AND(ISTEXT(OFFSET('Sanitation Data'!$B$2,0,10*ROW('Sanitation Data'!G126))),DB132="",ISNUMBER(OFFSET('Sanitation Data'!$G$10,0,10*ROW('Sanitation Data'!G126)))),OFFSET('Sanitation Data'!$G$10,0,10*ROW('Sanitation Data'!G126)),NA())))</f>
        <v>#N/A</v>
      </c>
      <c r="AN132" s="83" t="e">
        <f ca="true">+IF(AND(ISTEXT(OFFSET('Sanitation Data'!$B$2,0,10*ROW('Sanitation Data'!G126))),DC132="Yes"),OFFSET('Sanitation Data'!$G$11,0,10*ROW('Sanitation Data'!G126)),IF(AND(ISTEXT(OFFSET('Sanitation Data'!$B$2,0,10*ROW('Sanitation Data'!G126))),DC132="No",ISNUMBER(OFFSET('Sanitation Data'!$G$11,0,10*ROW('Sanitation Data'!G126)))),CONCATENATE("[",ROUND(OFFSET('Sanitation Data'!$G$11,0,10*ROW('Sanitation Data'!G126)),0),"]"),IF(AND(ISTEXT(OFFSET('Sanitation Data'!$B$2,0,10*ROW('Sanitation Data'!G126))),DC132="",ISNUMBER(OFFSET('Sanitation Data'!$G$11,0,10*ROW('Sanitation Data'!G126)))),OFFSET('Sanitation Data'!$G$11,0,10*ROW('Sanitation Data'!G126)),NA())))</f>
        <v>#N/A</v>
      </c>
      <c r="AO132" s="83" t="e">
        <f ca="true">+IF(AND(ISTEXT(OFFSET('Sanitation Data'!$B$2,0,10*ROW('Sanitation Data'!G126))),DD132="Yes"),OFFSET('Sanitation Data'!$G$12,0,10*ROW('Sanitation Data'!G126)),IF(AND(ISTEXT(OFFSET('Sanitation Data'!$B$2,0,10*ROW('Sanitation Data'!G126))),DD132="No",ISNUMBER(OFFSET('Sanitation Data'!$G$12,0,10*ROW('Sanitation Data'!G126)))),CONCATENATE("[",ROUND(OFFSET('Sanitation Data'!$G$12,0,10*ROW('Sanitation Data'!G126)),0),"]"),IF(AND(ISTEXT(OFFSET('Sanitation Data'!$B$2,0,10*ROW('Sanitation Data'!G126))),DD132="",ISNUMBER(OFFSET('Sanitation Data'!$G$12,0,10*ROW('Sanitation Data'!G126)))),OFFSET('Sanitation Data'!$G$12,0,10*ROW('Sanitation Data'!G126)),NA())))</f>
        <v>#N/A</v>
      </c>
      <c r="AP132" s="83" t="e">
        <f ca="true">+IF(AND(ISTEXT(OFFSET('Sanitation Data'!$B$2,0,10*ROW('Sanitation Data'!H126))),DE132="Yes"),100-OFFSET('Sanitation Data'!$H$4,0,10*ROW('Sanitation Data'!H126)),IF(AND(ISTEXT(OFFSET('Sanitation Data'!$B$2,0,10*ROW('Sanitation Data'!H126))),DE132="No",ISNUMBER(OFFSET('Sanitation Data'!$H$4,0,10*ROW('Sanitation Data'!H126)))),CONCATENATE("[",ROUND(100-OFFSET('Sanitation Data'!$H$4,0,10*ROW('Sanitation Data'!H126)),0),"]"),IF(AND(ISTEXT(OFFSET('Sanitation Data'!$B$2,0,10*ROW('Sanitation Data'!H126))),DE132="",ISNUMBER(OFFSET('Sanitation Data'!$H$4,0,10*ROW('Sanitation Data'!H126)))),100-OFFSET('Sanitation Data'!$H$4,0,10*ROW('Sanitation Data'!H126)),NA())))</f>
        <v>#N/A</v>
      </c>
      <c r="AQ132" s="83" t="e">
        <f ca="true">+IF(AND(ISTEXT(OFFSET('Sanitation Data'!$B$2,0,10*ROW('Sanitation Data'!H126))),DF132="Yes"),OFFSET('Sanitation Data'!$H$6,0,10*ROW('Sanitation Data'!H126)),IF(AND(ISTEXT(OFFSET('Sanitation Data'!$B$2,0,10*ROW('Sanitation Data'!H126))),DF132="No",ISNUMBER(OFFSET('Sanitation Data'!$H$6,0,10*ROW('Sanitation Data'!H126)))),CONCATENATE("[",ROUND(OFFSET('Sanitation Data'!$H$6,0,10*ROW('Sanitation Data'!H126)),0),"]"),IF(AND(ISTEXT(OFFSET('Sanitation Data'!$B$2,0,10*ROW('Sanitation Data'!H126))),DF132="",ISNUMBER(OFFSET('Sanitation Data'!$H$6,0,10*ROW('Sanitation Data'!H126)))),OFFSET('Sanitation Data'!$H$6,0,10*ROW('Sanitation Data'!H126)),NA())))</f>
        <v>#N/A</v>
      </c>
      <c r="AR132" s="83" t="e">
        <f ca="true">+IF(AND(ISTEXT(OFFSET('Sanitation Data'!$B$2,0,10*ROW('Sanitation Data'!H126))),DG132="Yes"),OFFSET('Sanitation Data'!$H$10,0,10*ROW('Sanitation Data'!H126)),IF(AND(ISTEXT(OFFSET('Sanitation Data'!$B$2,0,10*ROW('Sanitation Data'!H126))),DG132="No",ISNUMBER(OFFSET('Sanitation Data'!$H$10,0,10*ROW('Sanitation Data'!H126)))),CONCATENATE("[",ROUND(OFFSET('Sanitation Data'!$H$10,0,10*ROW('Sanitation Data'!H126)),0),"]"),IF(AND(ISTEXT(OFFSET('Sanitation Data'!$B$2,0,10*ROW('Sanitation Data'!H126))),DG132="",ISNUMBER(OFFSET('Sanitation Data'!$H$10,0,10*ROW('Sanitation Data'!H126)))),OFFSET('Sanitation Data'!$H$10,0,10*ROW('Sanitation Data'!H126)),NA())))</f>
        <v>#N/A</v>
      </c>
      <c r="AS132" s="83" t="e">
        <f ca="true">+IF(AND(ISTEXT(OFFSET('Sanitation Data'!$B$2,0,10*ROW('Sanitation Data'!H126))),DH132="Yes"),OFFSET('Sanitation Data'!$H$11,0,10*ROW('Sanitation Data'!H126)),IF(AND(ISTEXT(OFFSET('Sanitation Data'!$B$2,0,10*ROW('Sanitation Data'!H126))),DH132="No",ISNUMBER(OFFSET('Sanitation Data'!$H$11,0,10*ROW('Sanitation Data'!H126)))),CONCATENATE("[",ROUND(OFFSET('Sanitation Data'!$H$11,0,10*ROW('Sanitation Data'!H126)),0),"]"),IF(AND(ISTEXT(OFFSET('Sanitation Data'!$B$2,0,10*ROW('Sanitation Data'!H126))),DH132="",ISNUMBER(OFFSET('Sanitation Data'!$H$11,0,10*ROW('Sanitation Data'!H126)))),OFFSET('Sanitation Data'!$H$11,0,10*ROW('Sanitation Data'!H126)),NA())))</f>
        <v>#N/A</v>
      </c>
      <c r="AT132" s="83" t="e">
        <f ca="true">+IF(AND(ISTEXT(OFFSET('Sanitation Data'!$B$2,0,10*ROW('Sanitation Data'!H126))),DI132="Yes"),OFFSET('Sanitation Data'!$H$12,0,10*ROW('Sanitation Data'!H126)),IF(AND(ISTEXT(OFFSET('Sanitation Data'!$B$2,0,10*ROW('Sanitation Data'!H126))),DI132="No",ISNUMBER(OFFSET('Sanitation Data'!$H$12,0,10*ROW('Sanitation Data'!H126)))),CONCATENATE("[",ROUND(OFFSET('Sanitation Data'!$H$12,0,10*ROW('Sanitation Data'!H126)),0),"]"),IF(AND(ISTEXT(OFFSET('Sanitation Data'!$B$2,0,10*ROW('Sanitation Data'!H126))),DI132="",ISNUMBER(OFFSET('Sanitation Data'!$H$12,0,10*ROW('Sanitation Data'!H126)))),OFFSET('Sanitation Data'!$H$12,0,10*ROW('Sanitation Data'!H126)),NA())))</f>
        <v>#N/A</v>
      </c>
      <c r="AU132" s="83" t="e">
        <f ca="true">+IF(AND(ISTEXT(OFFSET('Sanitation Data'!$B$2,0,10*ROW('Sanitation Data'!I126))),DJ132="Yes"),100-OFFSET('Sanitation Data'!$I$4,0,10*ROW('Sanitation Data'!I126)),IF(AND(ISTEXT(OFFSET('Sanitation Data'!$B$2,0,10*ROW('Sanitation Data'!I126))),DJ132="No",ISNUMBER(OFFSET('Sanitation Data'!$I$4,0,10*ROW('Sanitation Data'!I126)))),CONCATENATE("[",ROUND(100-OFFSET('Sanitation Data'!$I$4,0,10*ROW('Sanitation Data'!I126)),0),"]"),IF(AND(ISTEXT(OFFSET('Sanitation Data'!$B$2,0,10*ROW('Sanitation Data'!I126))),DJ132="",ISNUMBER(OFFSET('Sanitation Data'!$I$4,0,10*ROW('Sanitation Data'!I126)))),100-OFFSET('Sanitation Data'!$I$4,0,10*ROW('Sanitation Data'!I126)),NA())))</f>
        <v>#N/A</v>
      </c>
      <c r="AV132" s="83" t="e">
        <f ca="true">+IF(AND(ISTEXT(OFFSET('Sanitation Data'!$B$2,0,10*ROW('Sanitation Data'!I126))),DK132="Yes"),OFFSET('Sanitation Data'!$I$6,0,10*ROW('Sanitation Data'!I126)),IF(AND(ISTEXT(OFFSET('Sanitation Data'!$B$2,0,10*ROW('Sanitation Data'!I126))),DK132="No",ISNUMBER(OFFSET('Sanitation Data'!$I$6,0,10*ROW('Sanitation Data'!I126)))),CONCATENATE("[",ROUND(OFFSET('Sanitation Data'!$I$6,0,10*ROW('Sanitation Data'!I126)),0),"]"),IF(AND(ISTEXT(OFFSET('Sanitation Data'!$B$2,0,10*ROW('Sanitation Data'!I126))),DK132="",ISNUMBER(OFFSET('Sanitation Data'!$I$6,0,10*ROW('Sanitation Data'!I126)))),OFFSET('Sanitation Data'!$I$6,0,10*ROW('Sanitation Data'!I126)),NA())))</f>
        <v>#N/A</v>
      </c>
      <c r="AW132" s="83" t="e">
        <f ca="true">+IF(AND(ISTEXT(OFFSET('Sanitation Data'!$B$2,0,10*ROW('Sanitation Data'!I126))),DL132="Yes"),OFFSET('Sanitation Data'!$I$10,0,10*ROW('Sanitation Data'!I126)),IF(AND(ISTEXT(OFFSET('Sanitation Data'!$B$2,0,10*ROW('Sanitation Data'!I126))),DL132="No",ISNUMBER(OFFSET('Sanitation Data'!$I$10,0,10*ROW('Sanitation Data'!I126)))),CONCATENATE("[",ROUND(OFFSET('Sanitation Data'!$I$10,0,10*ROW('Sanitation Data'!I126)),0),"]"),IF(AND(ISTEXT(OFFSET('Sanitation Data'!$B$2,0,10*ROW('Sanitation Data'!I126))),DL132="",ISNUMBER(OFFSET('Sanitation Data'!$I$10,0,10*ROW('Sanitation Data'!I126)))),OFFSET('Sanitation Data'!$I$10,0,10*ROW('Sanitation Data'!I126)),NA())))</f>
        <v>#N/A</v>
      </c>
      <c r="AX132" s="83" t="e">
        <f ca="true">+IF(AND(ISTEXT(OFFSET('Sanitation Data'!$B$2,0,10*ROW('Sanitation Data'!I126))),DM132="Yes"),OFFSET('Sanitation Data'!$I$11,0,10*ROW('Sanitation Data'!I126)),IF(AND(ISTEXT(OFFSET('Sanitation Data'!$B$2,0,10*ROW('Sanitation Data'!I126))),DM132="No",ISNUMBER(OFFSET('Sanitation Data'!$I$11,0,10*ROW('Sanitation Data'!I126)))),CONCATENATE("[",ROUND(OFFSET('Sanitation Data'!$I$11,0,10*ROW('Sanitation Data'!I126)),0),"]"),IF(AND(ISTEXT(OFFSET('Sanitation Data'!$B$2,0,10*ROW('Sanitation Data'!I126))),DM132="",ISNUMBER(OFFSET('Sanitation Data'!$I$11,0,10*ROW('Sanitation Data'!I126)))),OFFSET('Sanitation Data'!$I$11,0,10*ROW('Sanitation Data'!I126)),NA())))</f>
        <v>#N/A</v>
      </c>
      <c r="AY132" s="83" t="e">
        <f ca="true">+IF(AND(ISTEXT(OFFSET('Sanitation Data'!$B$2,0,10*ROW('Sanitation Data'!I126))),DN132="Yes"),OFFSET('Sanitation Data'!$I$12,0,10*ROW('Sanitation Data'!I126)),IF(AND(ISTEXT(OFFSET('Sanitation Data'!$B$2,0,10*ROW('Sanitation Data'!I126))),DN132="No",ISNUMBER(OFFSET('Sanitation Data'!$I$12,0,10*ROW('Sanitation Data'!I126)))),CONCATENATE("[",ROUND(OFFSET('Sanitation Data'!$I$12,0,10*ROW('Sanitation Data'!I126)),0),"]"),IF(AND(ISTEXT(OFFSET('Sanitation Data'!$B$2,0,10*ROW('Sanitation Data'!I126))),DN132="",ISNUMBER(OFFSET('Sanitation Data'!$I$12,0,10*ROW('Sanitation Data'!I126)))),OFFSET('Sanitation Data'!$I$12,0,10*ROW('Sanitation Data'!I126)),NA())))</f>
        <v>#N/A</v>
      </c>
      <c r="AZ132" s="84" t="e">
        <f ca="true">+IF(AND(ISTEXT(OFFSET('Hygiene Data'!$B$2,0,10*ROW('Hygiene Data'!D126))),DO132="Yes"),OFFSET('Hygiene Data'!$D$5,0,10*ROW('Hygiene Data'!D126)),IF(AND(ISTEXT(OFFSET('Hygiene Data'!$B$2,0,10*ROW('Hygiene Data'!D126))),DO132="No",ISNUMBER(OFFSET('Hygiene Data'!$D$5,0,10*ROW('Hygiene Data'!D126)))),CONCATENATE("[",ROUND(OFFSET('Hygiene Data'!$D$5,0,10*ROW('Hygiene Data'!D126)),0),"]"),IF(AND(ISTEXT(OFFSET('Hygiene Data'!$B$2,0,10*ROW('Hygiene Data'!D126))),DO132="",ISNUMBER(OFFSET('Hygiene Data'!$D$5,0,10*ROW('Hygiene Data'!D126)))),OFFSET('Hygiene Data'!$D$5,0,10*ROW('Hygiene Data'!D126)),NA())))</f>
        <v>#N/A</v>
      </c>
      <c r="BA132" s="84" t="e">
        <f ca="true">+IF(AND(ISTEXT(OFFSET('Hygiene Data'!$B$2,0,10*ROW('Hygiene Data'!D126))),DP132="Yes"),OFFSET('Hygiene Data'!$D$7,0,10*ROW('Hygiene Data'!D126)),IF(AND(ISTEXT(OFFSET('Hygiene Data'!$B$2,0,10*ROW('Hygiene Data'!D126))),DP132="No",ISNUMBER(OFFSET('Hygiene Data'!$D$7,0,10*ROW('Hygiene Data'!D126)))),CONCATENATE("[",ROUND(OFFSET('Hygiene Data'!$D$7,0,10*ROW('Hygiene Data'!D126)),0),"]"),IF(AND(ISTEXT(OFFSET('Hygiene Data'!$B$2,0,10*ROW('Hygiene Data'!D126))),DP132="",ISNUMBER(OFFSET('Hygiene Data'!$D$7,0,10*ROW('Hygiene Data'!D126)))),OFFSET('Hygiene Data'!$D$7,0,10*ROW('Hygiene Data'!D126)),NA())))</f>
        <v>#N/A</v>
      </c>
      <c r="BB132" s="84" t="e">
        <f ca="true">+IF(AND(ISTEXT(OFFSET('Hygiene Data'!$B$2,0,10*ROW('Hygiene Data'!D126))),DQ132="Yes"),OFFSET('Hygiene Data'!$D$9,0,10*ROW('Hygiene Data'!D126)),IF(AND(ISTEXT(OFFSET('Hygiene Data'!$B$2,0,10*ROW('Hygiene Data'!D126))),DQ132="No",ISNUMBER(OFFSET('Hygiene Data'!$D$9,0,10*ROW('Hygiene Data'!D126)))),CONCATENATE("[",ROUND(OFFSET('Hygiene Data'!$D$9,0,10*ROW('Hygiene Data'!D126)),0),"]"),IF(AND(ISTEXT(OFFSET('Hygiene Data'!$B$2,0,10*ROW('Hygiene Data'!D126))),DQ132="",ISNUMBER(OFFSET('Hygiene Data'!$D$9,0,10*ROW('Hygiene Data'!D126)))),OFFSET('Hygiene Data'!$D$9,0,10*ROW('Hygiene Data'!D126)),NA())))</f>
        <v>#N/A</v>
      </c>
      <c r="BC132" s="84" t="e">
        <f ca="true">+IF(AND(ISTEXT(OFFSET('Hygiene Data'!$B$2,0,10*ROW('Hygiene Data'!E126))),DR132="Yes"),OFFSET('Hygiene Data'!$E$5,0,10*ROW('Hygiene Data'!E126)),IF(AND(ISTEXT(OFFSET('Hygiene Data'!$B$2,0,10*ROW('Hygiene Data'!E126))),DR132="No",ISNUMBER(OFFSET('Hygiene Data'!$E$5,0,10*ROW('Hygiene Data'!E126)))),CONCATENATE("[",ROUND(OFFSET('Hygiene Data'!$E$5,0,10*ROW('Hygiene Data'!E126)),0),"]"),IF(AND(ISTEXT(OFFSET('Hygiene Data'!$B$2,0,10*ROW('Hygiene Data'!E126))),DR132="",ISNUMBER(OFFSET('Hygiene Data'!$E$5,0,10*ROW('Hygiene Data'!E126)))),OFFSET('Hygiene Data'!$E$5,0,10*ROW('Hygiene Data'!E126)),NA())))</f>
        <v>#N/A</v>
      </c>
      <c r="BD132" s="84" t="e">
        <f ca="true">+IF(AND(ISTEXT(OFFSET('Hygiene Data'!$B$2,0,10*ROW('Hygiene Data'!E126))),DS132="Yes"),OFFSET('Hygiene Data'!$E$7,0,10*ROW('Hygiene Data'!E126)),IF(AND(ISTEXT(OFFSET('Hygiene Data'!$B$2,0,10*ROW('Hygiene Data'!E126))),DS132="No",ISNUMBER(OFFSET('Hygiene Data'!$E$7,0,10*ROW('Hygiene Data'!E126)))),CONCATENATE("[",ROUND(OFFSET('Hygiene Data'!$E$7,0,10*ROW('Hygiene Data'!E126)),0),"]"),IF(AND(ISTEXT(OFFSET('Hygiene Data'!$B$2,0,10*ROW('Hygiene Data'!E126))),DS132="",ISNUMBER(OFFSET('Hygiene Data'!$E$7,0,10*ROW('Hygiene Data'!E126)))),OFFSET('Hygiene Data'!$E$7,0,10*ROW('Hygiene Data'!E126)),NA())))</f>
        <v>#N/A</v>
      </c>
      <c r="BE132" s="84" t="e">
        <f ca="true">+IF(AND(ISTEXT(OFFSET('Hygiene Data'!$B$2,0,10*ROW('Hygiene Data'!E126))),DT132="Yes"),OFFSET('Hygiene Data'!$E$9,0,10*ROW('Hygiene Data'!E126)),IF(AND(ISTEXT(OFFSET('Hygiene Data'!$B$2,0,10*ROW('Hygiene Data'!E126))),DT132="No",ISNUMBER(OFFSET('Hygiene Data'!$E$9,0,10*ROW('Hygiene Data'!E126)))),CONCATENATE("[",ROUND(OFFSET('Hygiene Data'!$E$9,0,10*ROW('Hygiene Data'!E126)),0),"]"),IF(AND(ISTEXT(OFFSET('Hygiene Data'!$B$2,0,10*ROW('Hygiene Data'!E126))),DT132="",ISNUMBER(OFFSET('Hygiene Data'!$E$9,0,10*ROW('Hygiene Data'!E126)))),OFFSET('Hygiene Data'!$E$9,0,10*ROW('Hygiene Data'!E126)),NA())))</f>
        <v>#N/A</v>
      </c>
      <c r="BF132" s="84" t="e">
        <f ca="true">+IF(AND(ISTEXT(OFFSET('Hygiene Data'!$B$2,0,10*ROW('Hygiene Data'!F126))),DU132="Yes"),OFFSET('Hygiene Data'!$F$5,0,10*ROW('Hygiene Data'!F126)),IF(AND(ISTEXT(OFFSET('Hygiene Data'!$B$2,0,10*ROW('Hygiene Data'!F126))),DU132="No",ISNUMBER(OFFSET('Hygiene Data'!$F$5,0,10*ROW('Hygiene Data'!F126)))),CONCATENATE("[",ROUND(OFFSET('Hygiene Data'!$F$5,0,10*ROW('Hygiene Data'!F126)),0),"]"),IF(AND(ISTEXT(OFFSET('Hygiene Data'!$B$2,0,10*ROW('Hygiene Data'!F126))),DU132="",ISNUMBER(OFFSET('Hygiene Data'!$F$5,0,10*ROW('Hygiene Data'!F126)))),OFFSET('Hygiene Data'!$F$5,0,10*ROW('Hygiene Data'!F126)),NA())))</f>
        <v>#N/A</v>
      </c>
      <c r="BG132" s="84" t="e">
        <f ca="true">+IF(AND(ISTEXT(OFFSET('Hygiene Data'!$B$2,0,10*ROW('Hygiene Data'!F126))),DV132="Yes"),OFFSET('Hygiene Data'!$F$7,0,10*ROW('Hygiene Data'!F126)),IF(AND(ISTEXT(OFFSET('Hygiene Data'!$B$2,0,10*ROW('Hygiene Data'!F126))),DV132="No",ISNUMBER(OFFSET('Hygiene Data'!$F$7,0,10*ROW('Hygiene Data'!F126)))),CONCATENATE("[",ROUND(OFFSET('Hygiene Data'!$F$7,0,10*ROW('Hygiene Data'!F126)),0),"]"),IF(AND(ISTEXT(OFFSET('Hygiene Data'!$B$2,0,10*ROW('Hygiene Data'!F126))),DV132="",ISNUMBER(OFFSET('Hygiene Data'!$F$7,0,10*ROW('Hygiene Data'!F126)))),OFFSET('Hygiene Data'!$F$7,0,10*ROW('Hygiene Data'!F126)),NA())))</f>
        <v>#N/A</v>
      </c>
      <c r="BH132" s="84" t="e">
        <f ca="true">+IF(AND(ISTEXT(OFFSET('Hygiene Data'!$B$2,0,10*ROW('Hygiene Data'!F126))),DW132="Yes"),OFFSET('Hygiene Data'!$F$9,0,10*ROW('Hygiene Data'!F126)),IF(AND(ISTEXT(OFFSET('Hygiene Data'!$B$2,0,10*ROW('Hygiene Data'!F126))),DW132="No",ISNUMBER(OFFSET('Hygiene Data'!$F$9,0,10*ROW('Hygiene Data'!F126)))),CONCATENATE("[",ROUND(OFFSET('Hygiene Data'!$F$9,0,10*ROW('Hygiene Data'!F126)),0),"]"),IF(AND(ISTEXT(OFFSET('Hygiene Data'!$B$2,0,10*ROW('Hygiene Data'!F126))),DW132="",ISNUMBER(OFFSET('Hygiene Data'!$F$9,0,10*ROW('Hygiene Data'!F126)))),OFFSET('Hygiene Data'!$F$9,0,10*ROW('Hygiene Data'!F126)),NA())))</f>
        <v>#N/A</v>
      </c>
      <c r="BI132" s="84" t="e">
        <f ca="true">+IF(AND(ISTEXT(OFFSET('Hygiene Data'!$B$2,0,10*ROW('Hygiene Data'!G126))),DX132="Yes"),OFFSET('Hygiene Data'!$G$5,0,10*ROW('Hygiene Data'!G126)),IF(AND(ISTEXT(OFFSET('Hygiene Data'!$B$2,0,10*ROW('Hygiene Data'!G126))),DX132="No",ISNUMBER(OFFSET('Hygiene Data'!$G$5,0,10*ROW('Hygiene Data'!G126)))),CONCATENATE("[",ROUND(OFFSET('Hygiene Data'!$G$5,0,10*ROW('Hygiene Data'!G126)),0),"]"),IF(AND(ISTEXT(OFFSET('Hygiene Data'!$B$2,0,10*ROW('Hygiene Data'!G126))),DX132="",ISNUMBER(OFFSET('Hygiene Data'!$G$5,0,10*ROW('Hygiene Data'!G126)))),OFFSET('Hygiene Data'!$G$5,0,10*ROW('Hygiene Data'!G126)),NA())))</f>
        <v>#N/A</v>
      </c>
      <c r="BJ132" s="84" t="e">
        <f ca="true">+IF(AND(ISTEXT(OFFSET('Hygiene Data'!$B$2,0,10*ROW('Hygiene Data'!G126))),DY132="Yes"),OFFSET('Hygiene Data'!$G$7,0,10*ROW('Hygiene Data'!G126)),IF(AND(ISTEXT(OFFSET('Hygiene Data'!$B$2,0,10*ROW('Hygiene Data'!G126))),DY132="No",ISNUMBER(OFFSET('Hygiene Data'!$G$7,0,10*ROW('Hygiene Data'!G126)))),CONCATENATE("[",ROUND(OFFSET('Hygiene Data'!$G$7,0,10*ROW('Hygiene Data'!G126)),0),"]"),IF(AND(ISTEXT(OFFSET('Hygiene Data'!$B$2,0,10*ROW('Hygiene Data'!G126))),DY132="",ISNUMBER(OFFSET('Hygiene Data'!$G$7,0,10*ROW('Hygiene Data'!G126)))),OFFSET('Hygiene Data'!$G$7,0,10*ROW('Hygiene Data'!G126)),NA())))</f>
        <v>#N/A</v>
      </c>
      <c r="BK132" s="84" t="e">
        <f ca="true">+IF(AND(ISTEXT(OFFSET('Hygiene Data'!$B$2,0,10*ROW('Hygiene Data'!G126))),DZ132="Yes"),OFFSET('Hygiene Data'!$G$9,0,10*ROW('Hygiene Data'!G126)),IF(AND(ISTEXT(OFFSET('Hygiene Data'!$B$2,0,10*ROW('Hygiene Data'!G126))),DZ132="No",ISNUMBER(OFFSET('Hygiene Data'!$G$9,0,10*ROW('Hygiene Data'!G126)))),CONCATENATE("[",ROUND(OFFSET('Hygiene Data'!$G$9,0,10*ROW('Hygiene Data'!G126)),0),"]"),IF(AND(ISTEXT(OFFSET('Hygiene Data'!$B$2,0,10*ROW('Hygiene Data'!G126))),DZ132="",ISNUMBER(OFFSET('Hygiene Data'!$G$9,0,10*ROW('Hygiene Data'!G126)))),OFFSET('Hygiene Data'!$G$9,0,10*ROW('Hygiene Data'!G126)),NA())))</f>
        <v>#N/A</v>
      </c>
      <c r="BL132" s="84" t="e">
        <f ca="true">+IF(AND(ISTEXT(OFFSET('Hygiene Data'!$B$2,0,10*ROW('Hygiene Data'!H126))),EA132="Yes"),OFFSET('Hygiene Data'!$H$5,0,10*ROW('Hygiene Data'!H126)),IF(AND(ISTEXT(OFFSET('Hygiene Data'!$B$2,0,10*ROW('Hygiene Data'!H126))),EA132="No",ISNUMBER(OFFSET('Hygiene Data'!$H$5,0,10*ROW('Hygiene Data'!H126)))),CONCATENATE("[",ROUND(OFFSET('Hygiene Data'!$H$5,0,10*ROW('Hygiene Data'!H126)),0),"]"),IF(AND(ISTEXT(OFFSET('Hygiene Data'!$B$2,0,10*ROW('Hygiene Data'!H126))),EA132="",ISNUMBER(OFFSET('Hygiene Data'!$H$5,0,10*ROW('Hygiene Data'!H126)))),OFFSET('Hygiene Data'!$H$5,0,10*ROW('Hygiene Data'!H126)),NA())))</f>
        <v>#N/A</v>
      </c>
      <c r="BM132" s="84" t="e">
        <f ca="true">+IF(AND(ISTEXT(OFFSET('Hygiene Data'!$B$2,0,10*ROW('Hygiene Data'!H126))),EB132="Yes"),OFFSET('Hygiene Data'!$H$7,0,10*ROW('Hygiene Data'!H126)),IF(AND(ISTEXT(OFFSET('Hygiene Data'!$B$2,0,10*ROW('Hygiene Data'!H126))),EB132="No",ISNUMBER(OFFSET('Hygiene Data'!$H$7,0,10*ROW('Hygiene Data'!H126)))),CONCATENATE("[",ROUND(OFFSET('Hygiene Data'!$H$7,0,10*ROW('Hygiene Data'!H126)),0),"]"),IF(AND(ISTEXT(OFFSET('Hygiene Data'!$B$2,0,10*ROW('Hygiene Data'!H126))),EB132="",ISNUMBER(OFFSET('Hygiene Data'!$H$7,0,10*ROW('Hygiene Data'!H126)))),OFFSET('Hygiene Data'!$H$7,0,10*ROW('Hygiene Data'!H126)),NA())))</f>
        <v>#N/A</v>
      </c>
      <c r="BN132" s="84" t="e">
        <f ca="true">+IF(AND(ISTEXT(OFFSET('Hygiene Data'!$B$2,0,10*ROW('Hygiene Data'!H126))),EC132="Yes"),OFFSET('Hygiene Data'!$H$9,0,10*ROW('Hygiene Data'!H126)),IF(AND(ISTEXT(OFFSET('Hygiene Data'!$B$2,0,10*ROW('Hygiene Data'!H126))),EC132="No",ISNUMBER(OFFSET('Hygiene Data'!$H$9,0,10*ROW('Hygiene Data'!H126)))),CONCATENATE("[",ROUND(OFFSET('Hygiene Data'!$H$9,0,10*ROW('Hygiene Data'!H126)),0),"]"),IF(AND(ISTEXT(OFFSET('Hygiene Data'!$B$2,0,10*ROW('Hygiene Data'!H126))),EC132="",ISNUMBER(OFFSET('Hygiene Data'!$H$9,0,10*ROW('Hygiene Data'!H126)))),OFFSET('Hygiene Data'!$H$9,0,10*ROW('Hygiene Data'!H126)),NA())))</f>
        <v>#N/A</v>
      </c>
      <c r="BO132" s="84" t="e">
        <f ca="true">+IF(AND(ISTEXT(OFFSET('Hygiene Data'!$B$2,0,10*ROW('Hygiene Data'!I126))),ED132="Yes"),OFFSET('Hygiene Data'!$I$5,0,10*ROW('Hygiene Data'!I126)),IF(AND(ISTEXT(OFFSET('Hygiene Data'!$B$2,0,10*ROW('Hygiene Data'!I126))),ED132="No",ISNUMBER(OFFSET('Hygiene Data'!$I$5,0,10*ROW('Hygiene Data'!I126)))),CONCATENATE("[",ROUND(OFFSET('Hygiene Data'!$I$5,0,10*ROW('Hygiene Data'!I126)),0),"]"),IF(AND(ISTEXT(OFFSET('Hygiene Data'!$B$2,0,10*ROW('Hygiene Data'!I126))),ED132="",ISNUMBER(OFFSET('Hygiene Data'!$I$5,0,10*ROW('Hygiene Data'!I126)))),OFFSET('Hygiene Data'!$I$5,0,10*ROW('Hygiene Data'!I126)),NA())))</f>
        <v>#N/A</v>
      </c>
      <c r="BP132" s="84" t="e">
        <f ca="true">+IF(AND(ISTEXT(OFFSET('Hygiene Data'!$B$2,0,10*ROW('Hygiene Data'!I126))),EE132="Yes"),OFFSET('Hygiene Data'!$I$7,0,10*ROW('Hygiene Data'!I126)),IF(AND(ISTEXT(OFFSET('Hygiene Data'!$B$2,0,10*ROW('Hygiene Data'!I126))),EE132="No",ISNUMBER(OFFSET('Hygiene Data'!$I$7,0,10*ROW('Hygiene Data'!I126)))),CONCATENATE("[",ROUND(OFFSET('Hygiene Data'!$I$7,0,10*ROW('Hygiene Data'!I126)),0),"]"),IF(AND(ISTEXT(OFFSET('Hygiene Data'!$B$2,0,10*ROW('Hygiene Data'!I126))),EE132="",ISNUMBER(OFFSET('Hygiene Data'!$I$7,0,10*ROW('Hygiene Data'!I126)))),OFFSET('Hygiene Data'!$I$7,0,10*ROW('Hygiene Data'!I126)),NA())))</f>
        <v>#N/A</v>
      </c>
      <c r="BQ132" s="84" t="e">
        <f ca="true">+IF(AND(ISTEXT(OFFSET('Hygiene Data'!$B$2,0,10*ROW('Hygiene Data'!I126))),EF132="Yes"),OFFSET('Hygiene Data'!$I$9,0,10*ROW('Hygiene Data'!I126)),IF(AND(ISTEXT(OFFSET('Hygiene Data'!$B$2,0,10*ROW('Hygiene Data'!I126))),EF132="No",ISNUMBER(OFFSET('Hygiene Data'!$I$9,0,10*ROW('Hygiene Data'!I126)))),CONCATENATE("[",ROUND(OFFSET('Hygiene Data'!$I$9,0,10*ROW('Hygiene Data'!I126)),0),"]"),IF(AND(ISTEXT(OFFSET('Hygiene Data'!$B$2,0,10*ROW('Hygiene Data'!I126))),EF132="",ISNUMBER(OFFSET('Hygiene Data'!$I$9,0,10*ROW('Hygiene Data'!I126)))),OFFSET('Hygiene Data'!$I$9,0,10*ROW('Hygiene Data'!I126)),NA())))</f>
        <v>#N/A</v>
      </c>
      <c r="BR132" s="269"/>
      <c r="BS132" s="269" t="str">
        <f ca="true">+IF(OFFSET('Water Data'!$D$27,0,10*ROW('Water Data'!D126))="","",OFFSET('Water Data'!$D$27,0,10*ROW('Water Data'!D126)))</f>
        <v/>
      </c>
      <c r="BT132" s="269" t="str">
        <f ca="true">+IF(OFFSET('Water Data'!$D$28,0,10*ROW('Water Data'!D126))="","",OFFSET('Water Data'!$D$28,0,10*ROW('Water Data'!D126)))</f>
        <v/>
      </c>
      <c r="BU132" s="269" t="str">
        <f ca="true">+IF(OFFSET('Water Data'!$D$29,0,10*ROW('Water Data'!D126))="","",OFFSET('Water Data'!$D$29,0,10*ROW('Water Data'!D126)))</f>
        <v/>
      </c>
      <c r="BV132" s="269" t="str">
        <f ca="true">+IF(OFFSET('Water Data'!$E$27,0,10*ROW('Water Data'!E126))="","",OFFSET('Water Data'!$E$27,0,10*ROW('Water Data'!E126)))</f>
        <v/>
      </c>
      <c r="BW132" s="269" t="str">
        <f ca="true">+IF(OFFSET('Water Data'!$E$28,0,10*ROW('Water Data'!E126))="","",OFFSET('Water Data'!$E$28,0,10*ROW('Water Data'!E126)))</f>
        <v/>
      </c>
      <c r="BX132" s="269" t="str">
        <f ca="true">+IF(OFFSET('Water Data'!$E$29,0,10*ROW('Water Data'!E126))="","",OFFSET('Water Data'!$E$29,0,10*ROW('Water Data'!E126)))</f>
        <v/>
      </c>
      <c r="BY132" s="269" t="str">
        <f ca="true">+IF(OFFSET('Water Data'!$F$27,0,10*ROW('Water Data'!F126))="","",OFFSET('Water Data'!$F$27,0,10*ROW('Water Data'!F126)))</f>
        <v/>
      </c>
      <c r="BZ132" s="269" t="str">
        <f ca="true">+IF(OFFSET('Water Data'!$F$28,0,10*ROW('Water Data'!F126))="","",OFFSET('Water Data'!$F$28,0,10*ROW('Water Data'!F126)))</f>
        <v/>
      </c>
      <c r="CA132" s="269" t="str">
        <f ca="true">+IF(OFFSET('Water Data'!$F$29,0,10*ROW('Water Data'!F126))="","",OFFSET('Water Data'!$F$29,0,10*ROW('Water Data'!F126)))</f>
        <v/>
      </c>
      <c r="CB132" s="269" t="str">
        <f ca="true">+IF(OFFSET('Water Data'!$G$27,0,10*ROW('Water Data'!G126))="","",OFFSET('Water Data'!$G$27,0,10*ROW('Water Data'!G126)))</f>
        <v/>
      </c>
      <c r="CC132" s="269" t="str">
        <f ca="true">+IF(OFFSET('Water Data'!$G$28,0,10*ROW('Water Data'!G126))="","",OFFSET('Water Data'!$G$28,0,10*ROW('Water Data'!G126)))</f>
        <v/>
      </c>
      <c r="CD132" s="269" t="str">
        <f ca="true">+IF(OFFSET('Water Data'!$G$29,0,10*ROW('Water Data'!G126))="","",OFFSET('Water Data'!$G$29,0,10*ROW('Water Data'!G126)))</f>
        <v/>
      </c>
      <c r="CE132" s="269" t="str">
        <f ca="true">+IF(OFFSET('Water Data'!$H$27,0,10*ROW('Water Data'!H126))="","",OFFSET('Water Data'!$H$27,0,10*ROW('Water Data'!H126)))</f>
        <v/>
      </c>
      <c r="CF132" s="269" t="str">
        <f ca="true">+IF(OFFSET('Water Data'!$H$28,0,10*ROW('Water Data'!H126))="","",OFFSET('Water Data'!$H$28,0,10*ROW('Water Data'!H126)))</f>
        <v/>
      </c>
      <c r="CG132" s="269" t="str">
        <f ca="true">+IF(OFFSET('Water Data'!$H$29,0,10*ROW('Water Data'!H126))="","",OFFSET('Water Data'!$H$29,0,10*ROW('Water Data'!H126)))</f>
        <v/>
      </c>
      <c r="CH132" s="269" t="str">
        <f ca="true">+IF(OFFSET('Water Data'!$I$27,0,10*ROW('Water Data'!I126))="","",OFFSET('Water Data'!$I$27,0,10*ROW('Water Data'!I126)))</f>
        <v/>
      </c>
      <c r="CI132" s="269" t="str">
        <f ca="true">+IF(OFFSET('Water Data'!$I$28,0,10*ROW('Water Data'!I126))="","",OFFSET('Water Data'!$I$28,0,10*ROW('Water Data'!I126)))</f>
        <v/>
      </c>
      <c r="CJ132" s="269" t="str">
        <f ca="true">+IF(OFFSET('Water Data'!$I$29,0,10*ROW('Water Data'!I126))="","",OFFSET('Water Data'!$I$29,0,10*ROW('Water Data'!I126)))</f>
        <v/>
      </c>
      <c r="CK132" s="269" t="str">
        <f ca="true">+IF(OFFSET('Sanitation Data'!$D$28,0,10*ROW('Sanitation Data'!D126))="","",OFFSET('Sanitation Data'!$D$28,0,10*ROW('Sanitation Data'!D126)))</f>
        <v/>
      </c>
      <c r="CL132" s="269" t="str">
        <f ca="true">+IF(OFFSET('Sanitation Data'!$D$29,0,10*ROW('Sanitation Data'!D126))="","",OFFSET('Sanitation Data'!$D$29,0,10*ROW('Sanitation Data'!D126)))</f>
        <v/>
      </c>
      <c r="CM132" s="269" t="str">
        <f ca="true">+IF(OFFSET('Sanitation Data'!$D$30,0,10*ROW('Sanitation Data'!D126))="","",OFFSET('Sanitation Data'!$D$30,0,10*ROW('Sanitation Data'!D126)))</f>
        <v/>
      </c>
      <c r="CN132" s="269" t="str">
        <f ca="true">+IF(OFFSET('Sanitation Data'!$D$31,0,10*ROW('Sanitation Data'!D126))="","",OFFSET('Sanitation Data'!$D$31,0,10*ROW('Sanitation Data'!D126)))</f>
        <v/>
      </c>
      <c r="CO132" s="269" t="str">
        <f ca="true">+IF(OFFSET('Sanitation Data'!$D$32,0,10*ROW('Sanitation Data'!D126))="","",OFFSET('Sanitation Data'!$D$32,0,10*ROW('Sanitation Data'!D126)))</f>
        <v/>
      </c>
      <c r="CP132" s="269" t="str">
        <f ca="true">+IF(OFFSET('Sanitation Data'!$E$28,0,10*ROW('Sanitation Data'!E126))="","",OFFSET('Sanitation Data'!$E$28,0,10*ROW('Sanitation Data'!E126)))</f>
        <v/>
      </c>
      <c r="CQ132" s="269" t="str">
        <f ca="true">+IF(OFFSET('Sanitation Data'!$E$29,0,10*ROW('Sanitation Data'!E126))="","",OFFSET('Sanitation Data'!$E$29,0,10*ROW('Sanitation Data'!E126)))</f>
        <v/>
      </c>
      <c r="CR132" s="269" t="str">
        <f ca="true">+IF(OFFSET('Sanitation Data'!$E$30,0,10*ROW('Sanitation Data'!E126))="","",OFFSET('Sanitation Data'!$E$30,0,10*ROW('Sanitation Data'!E126)))</f>
        <v/>
      </c>
      <c r="CS132" s="269" t="str">
        <f ca="true">+IF(OFFSET('Sanitation Data'!$E$31,0,10*ROW('Sanitation Data'!E126))="","",OFFSET('Sanitation Data'!$E$31,0,10*ROW('Sanitation Data'!E126)))</f>
        <v/>
      </c>
      <c r="CT132" s="269" t="str">
        <f ca="true">+IF(OFFSET('Sanitation Data'!$E$32,0,10*ROW('Sanitation Data'!E126))="","",OFFSET('Sanitation Data'!$E$32,0,10*ROW('Sanitation Data'!E126)))</f>
        <v/>
      </c>
      <c r="CU132" s="269" t="str">
        <f ca="true">+IF(OFFSET('Sanitation Data'!$F$28,0,10*ROW('Sanitation Data'!F126))="","",OFFSET('Sanitation Data'!$F$28,0,10*ROW('Sanitation Data'!F126)))</f>
        <v/>
      </c>
      <c r="CV132" s="269" t="str">
        <f ca="true">+IF(OFFSET('Sanitation Data'!$F$29,0,10*ROW('Sanitation Data'!F126))="","",OFFSET('Sanitation Data'!$F$29,0,10*ROW('Sanitation Data'!F126)))</f>
        <v/>
      </c>
      <c r="CW132" s="269" t="str">
        <f ca="true">+IF(OFFSET('Sanitation Data'!$F$30,0,10*ROW('Sanitation Data'!F126))="","",OFFSET('Sanitation Data'!$F$30,0,10*ROW('Sanitation Data'!F126)))</f>
        <v/>
      </c>
      <c r="CX132" s="269" t="str">
        <f ca="true">+IF(OFFSET('Sanitation Data'!$F$31,0,10*ROW('Sanitation Data'!F126))="","",OFFSET('Sanitation Data'!$F$31,0,10*ROW('Sanitation Data'!F126)))</f>
        <v/>
      </c>
      <c r="CY132" s="269" t="str">
        <f ca="true">+IF(OFFSET('Sanitation Data'!$F$32,0,10*ROW('Sanitation Data'!F126))="","",OFFSET('Sanitation Data'!$F$32,0,10*ROW('Sanitation Data'!F126)))</f>
        <v/>
      </c>
      <c r="CZ132" s="269" t="str">
        <f ca="true">+IF(OFFSET('Sanitation Data'!$G$28,0,10*ROW('Sanitation Data'!G126))="","",OFFSET('Sanitation Data'!$G$28,0,10*ROW('Sanitation Data'!G126)))</f>
        <v/>
      </c>
      <c r="DA132" s="269" t="str">
        <f ca="true">+IF(OFFSET('Sanitation Data'!$G$29,0,10*ROW('Sanitation Data'!G126))="","",OFFSET('Sanitation Data'!$G$29,0,10*ROW('Sanitation Data'!G126)))</f>
        <v/>
      </c>
      <c r="DB132" s="269" t="str">
        <f ca="true">+IF(OFFSET('Sanitation Data'!$G$30,0,10*ROW('Sanitation Data'!G126))="","",OFFSET('Sanitation Data'!$G$30,0,10*ROW('Sanitation Data'!G126)))</f>
        <v/>
      </c>
      <c r="DC132" s="269" t="str">
        <f ca="true">+IF(OFFSET('Sanitation Data'!$G$31,0,10*ROW('Sanitation Data'!G126))="","",OFFSET('Sanitation Data'!$G$31,0,10*ROW('Sanitation Data'!G126)))</f>
        <v/>
      </c>
      <c r="DD132" s="269" t="str">
        <f ca="true">+IF(OFFSET('Sanitation Data'!$G$32,0,10*ROW('Sanitation Data'!G126))="","",OFFSET('Sanitation Data'!$G$32,0,10*ROW('Sanitation Data'!G126)))</f>
        <v/>
      </c>
      <c r="DE132" s="269" t="str">
        <f ca="true">+IF(OFFSET('Sanitation Data'!$H$28,0,10*ROW('Sanitation Data'!H126))="","",OFFSET('Sanitation Data'!$H$28,0,10*ROW('Sanitation Data'!H126)))</f>
        <v/>
      </c>
      <c r="DF132" s="269" t="str">
        <f ca="true">+IF(OFFSET('Sanitation Data'!$H$29,0,10*ROW('Sanitation Data'!H126))="","",OFFSET('Sanitation Data'!$H$29,0,10*ROW('Sanitation Data'!H126)))</f>
        <v/>
      </c>
      <c r="DG132" s="269" t="str">
        <f ca="true">+IF(OFFSET('Sanitation Data'!$H$30,0,10*ROW('Sanitation Data'!H126))="","",OFFSET('Sanitation Data'!$H$30,0,10*ROW('Sanitation Data'!H126)))</f>
        <v/>
      </c>
      <c r="DH132" s="269" t="str">
        <f ca="true">+IF(OFFSET('Sanitation Data'!$H$31,0,10*ROW('Sanitation Data'!H126))="","",OFFSET('Sanitation Data'!$H$31,0,10*ROW('Sanitation Data'!H126)))</f>
        <v/>
      </c>
      <c r="DI132" s="269" t="str">
        <f ca="true">+IF(OFFSET('Sanitation Data'!$H$32,0,10*ROW('Sanitation Data'!H126))="","",OFFSET('Sanitation Data'!$H$32,0,10*ROW('Sanitation Data'!H126)))</f>
        <v/>
      </c>
      <c r="DJ132" s="269" t="str">
        <f ca="true">+IF(OFFSET('Sanitation Data'!$I$28,0,10*ROW('Sanitation Data'!I126))="","",OFFSET('Sanitation Data'!$I$28,0,10*ROW('Sanitation Data'!I126)))</f>
        <v/>
      </c>
      <c r="DK132" s="269" t="str">
        <f ca="true">+IF(OFFSET('Sanitation Data'!$I$29,0,10*ROW('Sanitation Data'!I126))="","",OFFSET('Sanitation Data'!$I$29,0,10*ROW('Sanitation Data'!I126)))</f>
        <v/>
      </c>
      <c r="DL132" s="269" t="str">
        <f ca="true">+IF(OFFSET('Sanitation Data'!$I$30,0,10*ROW('Sanitation Data'!I126))="","",OFFSET('Sanitation Data'!$I$30,0,10*ROW('Sanitation Data'!I126)))</f>
        <v/>
      </c>
      <c r="DM132" s="269" t="str">
        <f ca="true">+IF(OFFSET('Sanitation Data'!$I$31,0,10*ROW('Sanitation Data'!I126))="","",OFFSET('Sanitation Data'!$I$31,0,10*ROW('Sanitation Data'!I126)))</f>
        <v/>
      </c>
      <c r="DN132" s="269" t="str">
        <f ca="true">+IF(OFFSET('Sanitation Data'!$I$32,0,10*ROW('Sanitation Data'!I126))="","",OFFSET('Sanitation Data'!$I$32,0,10*ROW('Sanitation Data'!I126)))</f>
        <v/>
      </c>
      <c r="DO132" s="269" t="str">
        <f ca="true">+IF(OFFSET('Hygiene Data'!$D$11,0,10*ROW('Hygiene Data'!D126))="","",OFFSET('Hygiene Data'!$D$11,0,10*ROW('Hygiene Data'!D126)))</f>
        <v/>
      </c>
      <c r="DP132" s="269" t="str">
        <f ca="true">+IF(OFFSET('Hygiene Data'!$D$12,0,10*ROW('Hygiene Data'!D126))="","",OFFSET('Hygiene Data'!$D$12,0,10*ROW('Hygiene Data'!D126)))</f>
        <v/>
      </c>
      <c r="DQ132" s="269" t="str">
        <f ca="true">+IF(OFFSET('Hygiene Data'!$D$13,0,10*ROW('Hygiene Data'!D126))="","",OFFSET('Hygiene Data'!$D$13,0,10*ROW('Hygiene Data'!D126)))</f>
        <v/>
      </c>
      <c r="DR132" s="269" t="str">
        <f ca="true">+IF(OFFSET('Hygiene Data'!$E$11,0,10*ROW('Hygiene Data'!E126))="","",OFFSET('Hygiene Data'!$E$11,0,10*ROW('Hygiene Data'!E126)))</f>
        <v/>
      </c>
      <c r="DS132" s="269" t="str">
        <f ca="true">+IF(OFFSET('Hygiene Data'!$E$12,0,10*ROW('Hygiene Data'!E126))="","",OFFSET('Hygiene Data'!$E$12,0,10*ROW('Hygiene Data'!E126)))</f>
        <v/>
      </c>
      <c r="DT132" s="269" t="str">
        <f ca="true">+IF(OFFSET('Hygiene Data'!$E$13,0,10*ROW('Hygiene Data'!E126))="","",OFFSET('Hygiene Data'!$E$13,0,10*ROW('Hygiene Data'!E126)))</f>
        <v/>
      </c>
      <c r="DU132" s="269" t="str">
        <f ca="true">+IF(OFFSET('Hygiene Data'!$F$11,0,10*ROW('Hygiene Data'!F126))="","",OFFSET('Hygiene Data'!$F$11,0,10*ROW('Hygiene Data'!F126)))</f>
        <v/>
      </c>
      <c r="DV132" s="269" t="str">
        <f ca="true">+IF(OFFSET('Hygiene Data'!$F$12,0,10*ROW('Hygiene Data'!F126))="","",OFFSET('Hygiene Data'!$F$12,0,10*ROW('Hygiene Data'!F126)))</f>
        <v/>
      </c>
      <c r="DW132" s="269" t="str">
        <f ca="true">+IF(OFFSET('Hygiene Data'!$F$13,0,10*ROW('Hygiene Data'!F126))="","",OFFSET('Hygiene Data'!$F$13,0,10*ROW('Hygiene Data'!F126)))</f>
        <v/>
      </c>
      <c r="DX132" s="269" t="str">
        <f ca="true">+IF(OFFSET('Hygiene Data'!$G$11,0,10*ROW('Hygiene Data'!G126))="","",OFFSET('Hygiene Data'!$G$11,0,10*ROW('Hygiene Data'!G126)))</f>
        <v/>
      </c>
      <c r="DY132" s="269" t="str">
        <f ca="true">+IF(OFFSET('Hygiene Data'!$G$12,0,10*ROW('Hygiene Data'!G126))="","",OFFSET('Hygiene Data'!$G$12,0,10*ROW('Hygiene Data'!G126)))</f>
        <v/>
      </c>
      <c r="DZ132" s="269" t="str">
        <f ca="true">+IF(OFFSET('Hygiene Data'!$G$13,0,10*ROW('Hygiene Data'!G126))="","",OFFSET('Hygiene Data'!$G$13,0,10*ROW('Hygiene Data'!G126)))</f>
        <v/>
      </c>
      <c r="EA132" s="269" t="str">
        <f ca="true">+IF(OFFSET('Hygiene Data'!$H$11,0,10*ROW('Hygiene Data'!H126))="","",OFFSET('Hygiene Data'!$H$11,0,10*ROW('Hygiene Data'!H126)))</f>
        <v/>
      </c>
      <c r="EB132" s="269" t="str">
        <f ca="true">+IF(OFFSET('Hygiene Data'!$H$12,0,10*ROW('Hygiene Data'!H126))="","",OFFSET('Hygiene Data'!$H$12,0,10*ROW('Hygiene Data'!H126)))</f>
        <v/>
      </c>
      <c r="EC132" s="269" t="str">
        <f ca="true">+IF(OFFSET('Hygiene Data'!$H$13,0,10*ROW('Hygiene Data'!H126))="","",OFFSET('Hygiene Data'!$H$13,0,10*ROW('Hygiene Data'!H126)))</f>
        <v/>
      </c>
      <c r="ED132" s="269" t="str">
        <f ca="true">+IF(OFFSET('Hygiene Data'!$I$11,0,10*ROW('Hygiene Data'!I126))="","",OFFSET('Hygiene Data'!$I$11,0,10*ROW('Hygiene Data'!I126)))</f>
        <v/>
      </c>
      <c r="EE132" s="269" t="str">
        <f ca="true">+IF(OFFSET('Hygiene Data'!$I$12,0,10*ROW('Hygiene Data'!I126))="","",OFFSET('Hygiene Data'!$I$12,0,10*ROW('Hygiene Data'!I126)))</f>
        <v/>
      </c>
      <c r="EF132" s="269" t="str">
        <f ca="true">+IF(OFFSET('Hygiene Data'!$I$13,0,10*ROW('Hygiene Data'!I126))="","",OFFSET('Hygiene Data'!$I$13,0,10*ROW('Hygiene Data'!I126)))</f>
        <v/>
      </c>
    </row>
    <row xmlns:x14ac="http://schemas.microsoft.com/office/spreadsheetml/2009/9/ac" r="133" x14ac:dyDescent="0.2">
      <c r="A133" s="36" t="str">
        <f ca="true">+IF(OFFSET('Water Data'!$B$2,0,10*ROW('Water Data'!E127))="","",OFFSET('Water Data'!$B$2,0,10*ROW('Water Data'!E127)))</f>
        <v/>
      </c>
      <c r="B133" s="36" t="str">
        <f ca="true">+IF(OFFSET('Water Data'!$C$2,0,10*ROW('Water Data'!F127))="","",OFFSET('Water Data'!$C$2,0,10*ROW('Water Data'!F127)))</f>
        <v/>
      </c>
      <c r="C133" s="325" t="str">
        <f t="shared" ca="true" si="1"/>
        <v/>
      </c>
      <c r="D133" s="82" t="e">
        <f ca="true">+IF(AND(ISTEXT(OFFSET('Water Data'!$B$2,0,10*ROW('Water Data'!D127))),BS133="Yes"),100-OFFSET('Water Data'!$D$4,0,10*ROW('Water Data'!D127)),IF(AND(ISTEXT(OFFSET('Water Data'!$B$2,0,10*ROW('Water Data'!D127))),BS133="No",ISNUMBER(OFFSET('Water Data'!$D$4,0,10*ROW('Water Data'!D127)))),CONCATENATE("[",ROUND(100-OFFSET('Water Data'!$D$4,0,10*ROW('Water Data'!D127)),0),"]"),IF(AND(ISTEXT(OFFSET('Water Data'!$B$2,0,10*ROW('Water Data'!D127))),BS133="",ISNUMBER(OFFSET('Water Data'!$D$4,0,10*ROW('Water Data'!D127)))),100-OFFSET('Water Data'!$D$4,0,10*ROW('Water Data'!D127)),NA())))</f>
        <v>#N/A</v>
      </c>
      <c r="E133" s="82" t="e">
        <f ca="true">+IF(AND(ISTEXT(OFFSET('Water Data'!$B$2,0,10*ROW('Water Data'!E127))),BT133="Yes"),OFFSET('Water Data'!$D$6,0,10*ROW('Water Data'!D127)),IF(AND(ISTEXT(OFFSET('Water Data'!$B$2,0,10*ROW('Water Data'!D127))),BT133="No",ISNUMBER(OFFSET('Water Data'!$D$6,0,10*ROW('Water Data'!D127)))),CONCATENATE("[",ROUND(OFFSET('Water Data'!$D$6,0,10*ROW('Water Data'!D127)),0),"]"),IF(AND(ISTEXT(OFFSET('Water Data'!$B$2,0,10*ROW('Water Data'!D127))),BT133="",ISNUMBER(OFFSET('Water Data'!$D$6,0,10*ROW('Water Data'!D127)))),OFFSET('Water Data'!$D$6,0,10*ROW('Water Data'!D127)),NA())))</f>
        <v>#N/A</v>
      </c>
      <c r="F133" s="82" t="e">
        <f ca="true">+IF(AND(ISTEXT(OFFSET('Water Data'!$B$2,0,10*ROW('Water Data'!D127))),BU133="Yes"),OFFSET('Water Data'!$D$9,0,10*ROW('Water Data'!D127)),IF(AND(ISTEXT(OFFSET('Water Data'!$B$2,0,10*ROW('Water Data'!D127))),BU133="No",ISNUMBER(OFFSET('Water Data'!$D$9,0,10*ROW('Water Data'!D127)))),CONCATENATE("[",ROUND(OFFSET('Water Data'!$D$9,0,10*ROW('Water Data'!D127)),0),"]"),IF(AND(ISTEXT(OFFSET('Water Data'!$B$2,0,10*ROW('Water Data'!D127))),BU133="",ISNUMBER(OFFSET('Water Data'!$D$9,0,10*ROW('Water Data'!D127)))),OFFSET('Water Data'!$D$9,0,10*ROW('Water Data'!D127)),NA())))</f>
        <v>#N/A</v>
      </c>
      <c r="G133" s="82" t="e">
        <f ca="true">+IF(AND(ISTEXT(OFFSET('Water Data'!$B$2,0,10*ROW('Water Data'!E127))),BV133="Yes"),100-OFFSET('Water Data'!$E$4,0,10*ROW('Water Data'!E127)),IF(AND(ISTEXT(OFFSET('Water Data'!$B$2,0,10*ROW('Water Data'!E127))),BV133="No",ISNUMBER(OFFSET('Water Data'!$E$4,0,10*ROW('Water Data'!E127)))),CONCATENATE("[",ROUND(100-OFFSET('Water Data'!$E$4,0,10*ROW('Water Data'!E127)),0),"]"),IF(AND(ISTEXT(OFFSET('Water Data'!$B$2,0,10*ROW('Water Data'!E127))),BV133="",ISNUMBER(OFFSET('Water Data'!$E$4,0,10*ROW('Water Data'!E127)))),100-OFFSET('Water Data'!$E$4,0,10*ROW('Water Data'!E127)),NA())))</f>
        <v>#N/A</v>
      </c>
      <c r="H133" s="82" t="e">
        <f ca="true">+IF(AND(ISTEXT(OFFSET('Water Data'!$B$2,0,10*ROW('Water Data'!E127))),BW133="Yes"),OFFSET('Water Data'!$E$6,0,10*ROW('Water Data'!E127)),IF(AND(ISTEXT(OFFSET('Water Data'!$B$2,0,10*ROW('Water Data'!E127))),BW133="No",ISNUMBER(OFFSET('Water Data'!$E$6,0,10*ROW('Water Data'!E127)))),CONCATENATE("[",ROUND(OFFSET('Water Data'!$D$6,0,10*ROW('Water Data'!E127)),0),"]"),IF(AND(ISTEXT(OFFSET('Water Data'!$B$2,0,10*ROW('Water Data'!E127))),BW133="",ISNUMBER(OFFSET('Water Data'!$E$6,0,10*ROW('Water Data'!E127)))),OFFSET('Water Data'!$E$6,0,10*ROW('Water Data'!E127)),NA())))</f>
        <v>#N/A</v>
      </c>
      <c r="I133" s="82" t="e">
        <f ca="true">+IF(AND(ISTEXT(OFFSET('Water Data'!$B$2,0,10*ROW('Water Data'!E127))),BX133="Yes"),OFFSET('Water Data'!$E$9,0,10*ROW('Water Data'!E127)),IF(AND(ISTEXT(OFFSET('Water Data'!$B$2,0,10*ROW('Water Data'!E127))),BX133="No",ISNUMBER(OFFSET('Water Data'!$E$9,0,10*ROW('Water Data'!E127)))),CONCATENATE("[",ROUND(OFFSET('Water Data'!$E$9,0,10*ROW('Water Data'!E127)),0),"]"),IF(AND(ISTEXT(OFFSET('Water Data'!$B$2,0,10*ROW('Water Data'!E127))),BX133="",ISNUMBER(OFFSET('Water Data'!$E$9,0,10*ROW('Water Data'!E127)))),OFFSET('Water Data'!$E$9,0,10*ROW('Water Data'!E127)),NA())))</f>
        <v>#N/A</v>
      </c>
      <c r="J133" s="82" t="e">
        <f ca="true">+IF(AND(ISTEXT(OFFSET('Water Data'!$B$2,0,10*ROW('Water Data'!F127))),BY133="Yes"),100-OFFSET('Water Data'!$F$4,0,10*ROW('Water Data'!F127)),IF(AND(ISTEXT(OFFSET('Water Data'!$B$2,0,10*ROW('Water Data'!F127))),BY133="No",ISNUMBER(OFFSET('Water Data'!$F$4,0,10*ROW('Water Data'!F127)))),CONCATENATE("[",ROUND(100-OFFSET('Water Data'!$F$4,0,10*ROW('Water Data'!F127)),0),"]"),IF(AND(ISTEXT(OFFSET('Water Data'!$B$2,0,10*ROW('Water Data'!F127))),BY133="",ISNUMBER(OFFSET('Water Data'!$F$4,0,10*ROW('Water Data'!F127)))),100-OFFSET('Water Data'!$F$4,0,10*ROW('Water Data'!F127)),NA())))</f>
        <v>#N/A</v>
      </c>
      <c r="K133" s="82" t="e">
        <f ca="true">+IF(AND(ISTEXT(OFFSET('Water Data'!$B$2,0,10*ROW('Water Data'!F127))),BZ133="Yes"),OFFSET('Water Data'!$F$6,0,10*ROW('Water Data'!F127)),IF(AND(ISTEXT(OFFSET('Water Data'!$B$2,0,10*ROW('Water Data'!F127))),BZ133="No",ISNUMBER(OFFSET('Water Data'!$F$6,0,10*ROW('Water Data'!F127)))),CONCATENATE("[",ROUND(OFFSET('Water Data'!$F$6,0,10*ROW('Water Data'!F127)),0),"]"),IF(AND(ISTEXT(OFFSET('Water Data'!$B$2,0,10*ROW('Water Data'!F127))),BZ133="",ISNUMBER(OFFSET('Water Data'!$F$6,0,10*ROW('Water Data'!F127)))),OFFSET('Water Data'!$F$6,0,10*ROW('Water Data'!F127)),NA())))</f>
        <v>#N/A</v>
      </c>
      <c r="L133" s="82" t="e">
        <f ca="true">+IF(AND(ISTEXT(OFFSET('Water Data'!$B$2,0,10*ROW('Water Data'!F127))),CA133="Yes"),OFFSET('Water Data'!$F$9,0,10*ROW('Water Data'!F127)),IF(AND(ISTEXT(OFFSET('Water Data'!$B$2,0,10*ROW('Water Data'!F127))),CA133="No",ISNUMBER(OFFSET('Water Data'!$F$9,0,10*ROW('Water Data'!F127)))),CONCATENATE("[",ROUND(OFFSET('Water Data'!$F$9,0,10*ROW('Water Data'!F127)),0),"]"),IF(AND(ISTEXT(OFFSET('Water Data'!$B$2,0,10*ROW('Water Data'!F127))),CA133="",ISNUMBER(OFFSET('Water Data'!$F$9,0,10*ROW('Water Data'!F127)))),OFFSET('Water Data'!$F$9,0,10*ROW('Water Data'!F127)),NA())))</f>
        <v>#N/A</v>
      </c>
      <c r="M133" s="82" t="e">
        <f ca="true">+IF(AND(ISTEXT(OFFSET('Water Data'!$B$2,0,10*ROW('Water Data'!G127))),CB133="Yes"),100-OFFSET('Water Data'!$G$4,0,10*ROW('Water Data'!G127)),IF(AND(ISTEXT(OFFSET('Water Data'!$B$2,0,10*ROW('Water Data'!G127))),CB133="No",ISNUMBER(OFFSET('Water Data'!$G$4,0,10*ROW('Water Data'!G127)))),CONCATENATE("[",ROUND(100-OFFSET('Water Data'!$G$4,0,10*ROW('Water Data'!G127)),0),"]"),IF(AND(ISTEXT(OFFSET('Water Data'!$B$2,0,10*ROW('Water Data'!G127))),CB133="",ISNUMBER(OFFSET('Water Data'!$G$4,0,10*ROW('Water Data'!G127)))),100-OFFSET('Water Data'!$G$4,0,10*ROW('Water Data'!G127)),NA())))</f>
        <v>#N/A</v>
      </c>
      <c r="N133" s="82" t="e">
        <f ca="true">+IF(AND(ISTEXT(OFFSET('Water Data'!$B$2,0,10*ROW('Water Data'!G127))),CC133="Yes"),OFFSET('Water Data'!$G$6,0,10*ROW('Water Data'!G127)),IF(AND(ISTEXT(OFFSET('Water Data'!$B$2,0,10*ROW('Water Data'!G127))),CC133="No",ISNUMBER(OFFSET('Water Data'!$G$6,0,10*ROW('Water Data'!G127)))),CONCATENATE("[",ROUND(OFFSET('Water Data'!$G$6,0,10*ROW('Water Data'!G127)),0),"]"),IF(AND(ISTEXT(OFFSET('Water Data'!$B$2,0,10*ROW('Water Data'!G127))),CC133="",ISNUMBER(OFFSET('Water Data'!$G$6,0,10*ROW('Water Data'!G127)))),OFFSET('Water Data'!$G$6,0,10*ROW('Water Data'!G127)),NA())))</f>
        <v>#N/A</v>
      </c>
      <c r="O133" s="82" t="e">
        <f ca="true">+IF(AND(ISTEXT(OFFSET('Water Data'!$B$2,0,10*ROW('Water Data'!G127))),CD133="Yes"),OFFSET('Water Data'!$G$9,0,10*ROW('Water Data'!G127)),IF(AND(ISTEXT(OFFSET('Water Data'!$B$2,0,10*ROW('Water Data'!G127))),CD133="No",ISNUMBER(OFFSET('Water Data'!$G$9,0,10*ROW('Water Data'!G127)))),CONCATENATE("[",ROUND(OFFSET('Water Data'!$G$9,0,10*ROW('Water Data'!G127)),0),"]"),IF(AND(ISTEXT(OFFSET('Water Data'!$B$2,0,10*ROW('Water Data'!G127))),CD133="",ISNUMBER(OFFSET('Water Data'!$G$9,0,10*ROW('Water Data'!G127)))),OFFSET('Water Data'!$G$9,0,10*ROW('Water Data'!G127)),NA())))</f>
        <v>#N/A</v>
      </c>
      <c r="P133" s="82" t="e">
        <f ca="true">+IF(AND(ISTEXT(OFFSET('Water Data'!$B$2,0,10*ROW('Water Data'!H127))),CE133="Yes"),100-OFFSET('Water Data'!$H$4,0,10*ROW('Water Data'!H127)),IF(AND(ISTEXT(OFFSET('Water Data'!$B$2,0,10*ROW('Water Data'!H127))),CE133="No",ISNUMBER(OFFSET('Water Data'!$H$4,0,10*ROW('Water Data'!H127)))),CONCATENATE("[",ROUND(100-OFFSET('Water Data'!$H$4,0,10*ROW('Water Data'!H127)),0),"]"),IF(AND(ISTEXT(OFFSET('Water Data'!$B$2,0,10*ROW('Water Data'!H127))),CE133="",ISNUMBER(OFFSET('Water Data'!$H$4,0,10*ROW('Water Data'!H127)))),100-OFFSET('Water Data'!$H$4,0,10*ROW('Water Data'!H127)),NA())))</f>
        <v>#N/A</v>
      </c>
      <c r="Q133" s="82" t="e">
        <f ca="true">+IF(AND(ISTEXT(OFFSET('Water Data'!$B$2,0,10*ROW('Water Data'!H127))),CF133="Yes"),OFFSET('Water Data'!$H$6,0,10*ROW('Water Data'!H127)),IF(AND(ISTEXT(OFFSET('Water Data'!$B$2,0,10*ROW('Water Data'!H127))),CF133="No",ISNUMBER(OFFSET('Water Data'!$H$6,0,10*ROW('Water Data'!H127)))),CONCATENATE("[",ROUND(OFFSET('Water Data'!$H$6,0,10*ROW('Water Data'!H127)),0),"]"),IF(AND(ISTEXT(OFFSET('Water Data'!$B$2,0,10*ROW('Water Data'!H127))),CF133="",ISNUMBER(OFFSET('Water Data'!$H$6,0,10*ROW('Water Data'!H127)))),OFFSET('Water Data'!$H$6,0,10*ROW('Water Data'!H127)),NA())))</f>
        <v>#N/A</v>
      </c>
      <c r="R133" s="82" t="e">
        <f ca="true">+IF(AND(ISTEXT(OFFSET('Water Data'!$B$2,0,10*ROW('Water Data'!H127))),CG133="Yes"),OFFSET('Water Data'!$H$9,0,10*ROW('Water Data'!H127)),IF(AND(ISTEXT(OFFSET('Water Data'!$B$2,0,10*ROW('Water Data'!H127))),CG133="No",ISNUMBER(OFFSET('Water Data'!$H$9,0,10*ROW('Water Data'!H127)))),CONCATENATE("[",ROUND(OFFSET('Water Data'!$H$9,0,10*ROW('Water Data'!H127)),0),"]"),IF(AND(ISTEXT(OFFSET('Water Data'!$B$2,0,10*ROW('Water Data'!H127))),CG133="",ISNUMBER(OFFSET('Water Data'!$H$9,0,10*ROW('Water Data'!H127)))),OFFSET('Water Data'!$H$9,0,10*ROW('Water Data'!H127)),NA())))</f>
        <v>#N/A</v>
      </c>
      <c r="S133" s="82" t="e">
        <f ca="true">+IF(AND(ISTEXT(OFFSET('Water Data'!$B$2,0,10*ROW('Water Data'!I127))),CH133="Yes"),100-OFFSET('Water Data'!$I$4,0,10*ROW('Water Data'!I127)),IF(AND(ISTEXT(OFFSET('Water Data'!$B$2,0,10*ROW('Water Data'!I127))),CH133="No",ISNUMBER(OFFSET('Water Data'!$I$4,0,10*ROW('Water Data'!I127)))),CONCATENATE("[",ROUND(100-OFFSET('Water Data'!$I$4,0,10*ROW('Water Data'!I127)),0),"]"),IF(AND(ISTEXT(OFFSET('Water Data'!$B$2,0,10*ROW('Water Data'!I127))),CH133="",ISNUMBER(OFFSET('Water Data'!$I$4,0,10*ROW('Water Data'!I127)))),100-OFFSET('Water Data'!$I$4,0,10*ROW('Water Data'!I127)),NA())))</f>
        <v>#N/A</v>
      </c>
      <c r="T133" s="82" t="e">
        <f ca="true">+IF(AND(ISTEXT(OFFSET('Water Data'!$B$2,0,10*ROW('Water Data'!I127))),CI133="Yes"),OFFSET('Water Data'!$I$6,0,10*ROW('Water Data'!I127)),IF(AND(ISTEXT(OFFSET('Water Data'!$B$2,0,10*ROW('Water Data'!I127))),CI133="No",ISNUMBER(OFFSET('Water Data'!$I$6,0,10*ROW('Water Data'!I127)))),CONCATENATE("[",ROUND(OFFSET('Water Data'!$I$6,0,10*ROW('Water Data'!I127)),0),"]"),IF(AND(ISTEXT(OFFSET('Water Data'!$B$2,0,10*ROW('Water Data'!I127))),CI133="",ISNUMBER(OFFSET('Water Data'!$I$6,0,10*ROW('Water Data'!I127)))),OFFSET('Water Data'!$I$6,0,10*ROW('Water Data'!I127)),NA())))</f>
        <v>#N/A</v>
      </c>
      <c r="U133" s="82" t="e">
        <f ca="true">+IF(AND(ISTEXT(OFFSET('Water Data'!$B$2,0,10*ROW('Water Data'!I127))),CJ133="Yes"),OFFSET('Water Data'!$I$9,0,10*ROW('Water Data'!I127)),IF(AND(ISTEXT(OFFSET('Water Data'!$B$2,0,10*ROW('Water Data'!I127))),CJ133="No",ISNUMBER(OFFSET('Water Data'!$I$9,0,10*ROW('Water Data'!I127)))),CONCATENATE("[",ROUND(OFFSET('Water Data'!$I$9,0,10*ROW('Water Data'!I127)),0),"]"),IF(AND(ISTEXT(OFFSET('Water Data'!$B$2,0,10*ROW('Water Data'!I127))),CJ133="",ISNUMBER(OFFSET('Water Data'!$I$9,0,10*ROW('Water Data'!I127)))),OFFSET('Water Data'!$I$9,0,10*ROW('Water Data'!I127)),NA())))</f>
        <v>#N/A</v>
      </c>
      <c r="V133" s="83" t="e">
        <f ca="true">+IF(AND(ISTEXT(OFFSET('Sanitation Data'!$B$2,0,10*ROW('Sanitation Data'!D127))),CK133="Yes"),100-OFFSET('Sanitation Data'!$D$4,0,10*ROW('Sanitation Data'!D127)),IF(AND(ISTEXT(OFFSET('Sanitation Data'!$B$2,0,10*ROW('Sanitation Data'!D127))),CK133="No",ISNUMBER(OFFSET('Sanitation Data'!$D$4,0,10*ROW('Sanitation Data'!D127)))),CONCATENATE("[",ROUND(100-OFFSET('Sanitation Data'!$D$4,0,10*ROW('Sanitation Data'!D127)),0),"]"),IF(AND(ISTEXT(OFFSET('Sanitation Data'!$B$2,0,10*ROW('Sanitation Data'!D127))),CK133="",ISNUMBER(OFFSET('Sanitation Data'!$D$4,0,10*ROW('Sanitation Data'!D127)))),100-OFFSET('Sanitation Data'!$D$4,0,10*ROW('Sanitation Data'!D127)),NA())))</f>
        <v>#N/A</v>
      </c>
      <c r="W133" s="83" t="e">
        <f ca="true">+IF(AND(ISTEXT(OFFSET('Sanitation Data'!$B$2,0,10*ROW('Sanitation Data'!D127))),CL133="Yes"),OFFSET('Sanitation Data'!$D$6,0,10*ROW('Sanitation Data'!D127)),IF(AND(ISTEXT(OFFSET('Sanitation Data'!$B$2,0,10*ROW('Sanitation Data'!D127))),CL133="No",ISNUMBER(OFFSET('Sanitation Data'!$D$6,0,10*ROW('Sanitation Data'!D127)))),CONCATENATE("[",ROUND(OFFSET('Sanitation Data'!$D$6,0,10*ROW('Sanitation Data'!D127)),0),"]"),IF(AND(ISTEXT(OFFSET('Sanitation Data'!$B$2,0,10*ROW('Sanitation Data'!D127))),CL133="",ISNUMBER(OFFSET('Sanitation Data'!$D$6,0,10*ROW('Sanitation Data'!D127)))),OFFSET('Sanitation Data'!$D$6,0,10*ROW('Sanitation Data'!D127)),NA())))</f>
        <v>#N/A</v>
      </c>
      <c r="X133" s="83" t="e">
        <f ca="true">+IF(AND(ISTEXT(OFFSET('Sanitation Data'!$B$2,0,10*ROW('Sanitation Data'!D127))),CM133="Yes"),OFFSET('Sanitation Data'!$D$10,0,10*ROW('Sanitation Data'!D127)),IF(AND(ISTEXT(OFFSET('Sanitation Data'!$B$2,0,10*ROW('Sanitation Data'!D127))),CM133="No",ISNUMBER(OFFSET('Sanitation Data'!$D$10,0,10*ROW('Sanitation Data'!D127)))),CONCATENATE("[",ROUND(OFFSET('Sanitation Data'!$D$10,0,10*ROW('Sanitation Data'!D127)),0),"]"),IF(AND(ISTEXT(OFFSET('Sanitation Data'!$B$2,0,10*ROW('Sanitation Data'!D127))),CM133="",ISNUMBER(OFFSET('Sanitation Data'!$D$10,0,10*ROW('Sanitation Data'!D127)))),OFFSET('Sanitation Data'!$D$10,0,10*ROW('Sanitation Data'!D127)),NA())))</f>
        <v>#N/A</v>
      </c>
      <c r="Y133" s="83" t="e">
        <f ca="true">+IF(AND(ISTEXT(OFFSET('Sanitation Data'!$B$2,0,10*ROW('Sanitation Data'!D127))),CN133="Yes"),OFFSET('Sanitation Data'!$D$11,0,10*ROW('Sanitation Data'!D127)),IF(AND(ISTEXT(OFFSET('Sanitation Data'!$B$2,0,10*ROW('Sanitation Data'!D127))),CN133="No",ISNUMBER(OFFSET('Sanitation Data'!$D$11,0,10*ROW('Sanitation Data'!D127)))),CONCATENATE("[",ROUND(OFFSET('Sanitation Data'!$D$11,0,10*ROW('Sanitation Data'!D127)),0),"]"),IF(AND(ISTEXT(OFFSET('Sanitation Data'!$B$2,0,10*ROW('Sanitation Data'!D127))),CN133="",ISNUMBER(OFFSET('Sanitation Data'!$D$11,0,10*ROW('Sanitation Data'!D127)))),OFFSET('Sanitation Data'!$D$11,0,10*ROW('Sanitation Data'!D127)),NA())))</f>
        <v>#N/A</v>
      </c>
      <c r="Z133" s="83" t="e">
        <f ca="true">+IF(AND(ISTEXT(OFFSET('Sanitation Data'!$B$2,0,10*ROW('Sanitation Data'!D127))),CO133="Yes"),OFFSET('Sanitation Data'!$D$12,0,10*ROW('Sanitation Data'!D127)),IF(AND(ISTEXT(OFFSET('Sanitation Data'!$B$2,0,10*ROW('Sanitation Data'!D127))),CO133="No",ISNUMBER(OFFSET('Sanitation Data'!$D$12,0,10*ROW('Sanitation Data'!D127)))),CONCATENATE("[",ROUND(OFFSET('Sanitation Data'!$D$12,0,10*ROW('Sanitation Data'!D127)),0),"]"),IF(AND(ISTEXT(OFFSET('Sanitation Data'!$B$2,0,10*ROW('Sanitation Data'!D127))),CO133="",ISNUMBER(OFFSET('Sanitation Data'!$D$12,0,10*ROW('Sanitation Data'!D127)))),OFFSET('Sanitation Data'!$D$12,0,10*ROW('Sanitation Data'!D127)),NA())))</f>
        <v>#N/A</v>
      </c>
      <c r="AA133" s="83" t="e">
        <f ca="true">+IF(AND(ISTEXT(OFFSET('Sanitation Data'!$B$2,0,10*ROW('Sanitation Data'!E127))),CP133="Yes"),100-OFFSET('Sanitation Data'!$E$4,0,10*ROW('Sanitation Data'!E127)),IF(AND(ISTEXT(OFFSET('Sanitation Data'!$B$2,0,10*ROW('Sanitation Data'!E127))),CP133="No",ISNUMBER(OFFSET('Sanitation Data'!$E$4,0,10*ROW('Sanitation Data'!E127)))),CONCATENATE("[",ROUND(100-OFFSET('Sanitation Data'!$E$4,0,10*ROW('Sanitation Data'!E127)),0),"]"),IF(AND(ISTEXT(OFFSET('Sanitation Data'!$B$2,0,10*ROW('Sanitation Data'!E127))),CP133="",ISNUMBER(OFFSET('Sanitation Data'!$E$4,0,10*ROW('Sanitation Data'!E127)))),100-OFFSET('Sanitation Data'!$E$4,0,10*ROW('Sanitation Data'!E127)),NA())))</f>
        <v>#N/A</v>
      </c>
      <c r="AB133" s="83" t="e">
        <f ca="true">+IF(AND(ISTEXT(OFFSET('Sanitation Data'!$B$2,0,10*ROW('Sanitation Data'!E127))),CQ133="Yes"),OFFSET('Sanitation Data'!$E$6,0,10*ROW('Sanitation Data'!H127)),IF(AND(ISTEXT(OFFSET('Sanitation Data'!$B$2,0,10*ROW('Sanitation Data'!E127))),CQ133="No",ISNUMBER(OFFSET('Sanitation Data'!$E$6,0,10*ROW('Sanitation Data'!E127)))),CONCATENATE("[",ROUND(OFFSET('Sanitation Data'!$E$6,0,10*ROW('Sanitation Data'!E127)),0),"]"),IF(AND(ISTEXT(OFFSET('Sanitation Data'!$B$2,0,10*ROW('Sanitation Data'!E127))),CQ133="",ISNUMBER(OFFSET('Sanitation Data'!$E$6,0,10*ROW('Sanitation Data'!E127)))),OFFSET('Sanitation Data'!$E$6,0,10*ROW('Sanitation Data'!E127)),NA())))</f>
        <v>#N/A</v>
      </c>
      <c r="AC133" s="83" t="e">
        <f ca="true">+IF(AND(ISTEXT(OFFSET('Sanitation Data'!$B$2,0,10*ROW('Sanitation Data'!E127))),CR133="Yes"),OFFSET('Sanitation Data'!$E$10,0,10*ROW('Sanitation Data'!E127)),IF(AND(ISTEXT(OFFSET('Sanitation Data'!$B$2,0,10*ROW('Sanitation Data'!E127))),CR133="No",ISNUMBER(OFFSET('Sanitation Data'!$E$10,0,10*ROW('Sanitation Data'!E127)))),CONCATENATE("[",ROUND(OFFSET('Sanitation Data'!$E$10,0,10*ROW('Sanitation Data'!E127)),0),"]"),IF(AND(ISTEXT(OFFSET('Sanitation Data'!$B$2,0,10*ROW('Sanitation Data'!E127))),CR133="",ISNUMBER(OFFSET('Sanitation Data'!$E$10,0,10*ROW('Sanitation Data'!E127)))),OFFSET('Sanitation Data'!$E$10,0,10*ROW('Sanitation Data'!E127)),NA())))</f>
        <v>#N/A</v>
      </c>
      <c r="AD133" s="83" t="e">
        <f ca="true">+IF(AND(ISTEXT(OFFSET('Sanitation Data'!$B$2,0,10*ROW('Sanitation Data'!E127))),CS133="Yes"),OFFSET('Sanitation Data'!$E$11,0,10*ROW('Sanitation Data'!E127)),IF(AND(ISTEXT(OFFSET('Sanitation Data'!$B$2,0,10*ROW('Sanitation Data'!E127))),CS133="No",ISNUMBER(OFFSET('Sanitation Data'!$E$11,0,10*ROW('Sanitation Data'!E127)))),CONCATENATE("[",ROUND(OFFSET('Sanitation Data'!$E$11,0,10*ROW('Sanitation Data'!E127)),0),"]"),IF(AND(ISTEXT(OFFSET('Sanitation Data'!$B$2,0,10*ROW('Sanitation Data'!E127))),CS133="",ISNUMBER(OFFSET('Sanitation Data'!$E$11,0,10*ROW('Sanitation Data'!E127)))),OFFSET('Sanitation Data'!$E$11,0,10*ROW('Sanitation Data'!E127)),NA())))</f>
        <v>#N/A</v>
      </c>
      <c r="AE133" s="83" t="e">
        <f ca="true">+IF(AND(ISTEXT(OFFSET('Sanitation Data'!$B$2,0,10*ROW('Sanitation Data'!E127))),CT133="Yes"),OFFSET('Sanitation Data'!$E$12,0,10*ROW('Sanitation Data'!E127)),IF(AND(ISTEXT(OFFSET('Sanitation Data'!$B$2,0,10*ROW('Sanitation Data'!E127))),CT133="No",ISNUMBER(OFFSET('Sanitation Data'!$E$12,0,10*ROW('Sanitation Data'!E127)))),CONCATENATE("[",ROUND(OFFSET('Sanitation Data'!$E$12,0,10*ROW('Sanitation Data'!E127)),0),"]"),IF(AND(ISTEXT(OFFSET('Sanitation Data'!$B$2,0,10*ROW('Sanitation Data'!E127))),CT133="",ISNUMBER(OFFSET('Sanitation Data'!$E$12,0,10*ROW('Sanitation Data'!E127)))),OFFSET('Sanitation Data'!$E$12,0,10*ROW('Sanitation Data'!E127)),NA())))</f>
        <v>#N/A</v>
      </c>
      <c r="AF133" s="83" t="e">
        <f ca="true">+IF(AND(ISTEXT(OFFSET('Sanitation Data'!$B$2,0,10*ROW('Sanitation Data'!F127))),CU133="Yes"),100-OFFSET('Sanitation Data'!$F$4,0,10*ROW('Sanitation Data'!F127)),IF(AND(ISTEXT(OFFSET('Sanitation Data'!$B$2,0,10*ROW('Sanitation Data'!F127))),CU133="No",ISNUMBER(OFFSET('Sanitation Data'!$F$4,0,10*ROW('Sanitation Data'!F127)))),CONCATENATE("[",ROUND(100-OFFSET('Sanitation Data'!$F$4,0,10*ROW('Sanitation Data'!F127)),0),"]"),IF(AND(ISTEXT(OFFSET('Sanitation Data'!$B$2,0,10*ROW('Sanitation Data'!F127))),CU133="",ISNUMBER(OFFSET('Sanitation Data'!$F$4,0,10*ROW('Sanitation Data'!F127)))),100-OFFSET('Sanitation Data'!$F$4,0,10*ROW('Sanitation Data'!F127)),NA())))</f>
        <v>#N/A</v>
      </c>
      <c r="AG133" s="83" t="e">
        <f ca="true">+IF(AND(ISTEXT(OFFSET('Sanitation Data'!$B$2,0,10*ROW('Sanitation Data'!F127))),CV133="Yes"),OFFSET('Sanitation Data'!$F$6,0,10*ROW('Sanitation Data'!F127)),IF(AND(ISTEXT(OFFSET('Sanitation Data'!$B$2,0,10*ROW('Sanitation Data'!F127))),CV133="No",ISNUMBER(OFFSET('Sanitation Data'!$F$6,0,10*ROW('Sanitation Data'!F127)))),CONCATENATE("[",ROUND(OFFSET('Sanitation Data'!$F$6,0,10*ROW('Sanitation Data'!F127)),0),"]"),IF(AND(ISTEXT(OFFSET('Sanitation Data'!$B$2,0,10*ROW('Sanitation Data'!F127))),CV133="",ISNUMBER(OFFSET('Sanitation Data'!$F$6,0,10*ROW('Sanitation Data'!F127)))),OFFSET('Sanitation Data'!$F$6,0,10*ROW('Sanitation Data'!F127)),NA())))</f>
        <v>#N/A</v>
      </c>
      <c r="AH133" s="83" t="e">
        <f ca="true">+IF(AND(ISTEXT(OFFSET('Sanitation Data'!$B$2,0,10*ROW('Sanitation Data'!F127))),CW133="Yes"),OFFSET('Sanitation Data'!$F$10,0,10*ROW('Sanitation Data'!F127)),IF(AND(ISTEXT(OFFSET('Sanitation Data'!$B$2,0,10*ROW('Sanitation Data'!F127))),CW133="No",ISNUMBER(OFFSET('Sanitation Data'!$F$10,0,10*ROW('Sanitation Data'!F127)))),CONCATENATE("[",ROUND(OFFSET('Sanitation Data'!$F$10,0,10*ROW('Sanitation Data'!F127)),0),"]"),IF(AND(ISTEXT(OFFSET('Sanitation Data'!$B$2,0,10*ROW('Sanitation Data'!F127))),CW133="",ISNUMBER(OFFSET('Sanitation Data'!$F$10,0,10*ROW('Sanitation Data'!F127)))),OFFSET('Sanitation Data'!$F$10,0,10*ROW('Sanitation Data'!F127)),NA())))</f>
        <v>#N/A</v>
      </c>
      <c r="AI133" s="83" t="e">
        <f ca="true">+IF(AND(ISTEXT(OFFSET('Sanitation Data'!$B$2,0,10*ROW('Sanitation Data'!F127))),CX133="Yes"),OFFSET('Sanitation Data'!$F$11,0,10*ROW('Sanitation Data'!F127)),IF(AND(ISTEXT(OFFSET('Sanitation Data'!$B$2,0,10*ROW('Sanitation Data'!F127))),CX133="No",ISNUMBER(OFFSET('Sanitation Data'!$F$11,0,10*ROW('Sanitation Data'!F127)))),CONCATENATE("[",ROUND(OFFSET('Sanitation Data'!$F$11,0,10*ROW('Sanitation Data'!F127)),0),"]"),IF(AND(ISTEXT(OFFSET('Sanitation Data'!$B$2,0,10*ROW('Sanitation Data'!F127))),CX133="",ISNUMBER(OFFSET('Sanitation Data'!$F$11,0,10*ROW('Sanitation Data'!F127)))),OFFSET('Sanitation Data'!$F$11,0,10*ROW('Sanitation Data'!F127)),NA())))</f>
        <v>#N/A</v>
      </c>
      <c r="AJ133" s="83" t="e">
        <f ca="true">+IF(AND(ISTEXT(OFFSET('Sanitation Data'!$B$2,0,10*ROW('Sanitation Data'!F127))),CY133="Yes"),OFFSET('Sanitation Data'!$F$12,0,10*ROW('Sanitation Data'!F127)),IF(AND(ISTEXT(OFFSET('Sanitation Data'!$B$2,0,10*ROW('Sanitation Data'!F127))),CY133="No",ISNUMBER(OFFSET('Sanitation Data'!$F$12,0,10*ROW('Sanitation Data'!F127)))),CONCATENATE("[",ROUND(OFFSET('Sanitation Data'!$F$12,0,10*ROW('Sanitation Data'!F127)),0),"]"),IF(AND(ISTEXT(OFFSET('Sanitation Data'!$B$2,0,10*ROW('Sanitation Data'!F127))),CY133="",ISNUMBER(OFFSET('Sanitation Data'!$F$12,0,10*ROW('Sanitation Data'!F127)))),OFFSET('Sanitation Data'!$F$12,0,10*ROW('Sanitation Data'!F127)),NA())))</f>
        <v>#N/A</v>
      </c>
      <c r="AK133" s="83" t="e">
        <f ca="true">+IF(AND(ISTEXT(OFFSET('Sanitation Data'!$B$2,0,10*ROW('Sanitation Data'!G127))),CZ133="Yes"),100-OFFSET('Sanitation Data'!$G$4,0,10*ROW('Sanitation Data'!G127)),IF(AND(ISTEXT(OFFSET('Sanitation Data'!$B$2,0,10*ROW('Sanitation Data'!G127))),CZ133="No",ISNUMBER(OFFSET('Sanitation Data'!$G$4,0,10*ROW('Sanitation Data'!G127)))),CONCATENATE("[",ROUND(100-OFFSET('Sanitation Data'!$G$4,0,10*ROW('Sanitation Data'!G127)),0),"]"),IF(AND(ISTEXT(OFFSET('Sanitation Data'!$B$2,0,10*ROW('Sanitation Data'!G127))),CZ133="",ISNUMBER(OFFSET('Sanitation Data'!$G$4,0,10*ROW('Sanitation Data'!G127)))),100-OFFSET('Sanitation Data'!$G$4,0,10*ROW('Sanitation Data'!G127)),NA())))</f>
        <v>#N/A</v>
      </c>
      <c r="AL133" s="83" t="e">
        <f ca="true">+IF(AND(ISTEXT(OFFSET('Sanitation Data'!$B$2,0,10*ROW('Sanitation Data'!G127))),DA133="Yes"),OFFSET('Sanitation Data'!$G$6,0,10*ROW('Sanitation Data'!G127)),IF(AND(ISTEXT(OFFSET('Sanitation Data'!$B$2,0,10*ROW('Sanitation Data'!G127))),DA133="No",ISNUMBER(OFFSET('Sanitation Data'!$G$6,0,10*ROW('Sanitation Data'!G127)))),CONCATENATE("[",ROUND(OFFSET('Sanitation Data'!$G$6,0,10*ROW('Sanitation Data'!G127)),0),"]"),IF(AND(ISTEXT(OFFSET('Sanitation Data'!$B$2,0,10*ROW('Sanitation Data'!G127))),DA133="",ISNUMBER(OFFSET('Sanitation Data'!$G$6,0,10*ROW('Sanitation Data'!G127)))),OFFSET('Sanitation Data'!$G$6,0,10*ROW('Sanitation Data'!G127)),NA())))</f>
        <v>#N/A</v>
      </c>
      <c r="AM133" s="83" t="e">
        <f ca="true">+IF(AND(ISTEXT(OFFSET('Sanitation Data'!$B$2,0,10*ROW('Sanitation Data'!G127))),DB133="Yes"),OFFSET('Sanitation Data'!$G$10,0,10*ROW('Sanitation Data'!G127)),IF(AND(ISTEXT(OFFSET('Sanitation Data'!$B$2,0,10*ROW('Sanitation Data'!G127))),DB133="No",ISNUMBER(OFFSET('Sanitation Data'!$G$10,0,10*ROW('Sanitation Data'!G127)))),CONCATENATE("[",ROUND(OFFSET('Sanitation Data'!$G$10,0,10*ROW('Sanitation Data'!G127)),0),"]"),IF(AND(ISTEXT(OFFSET('Sanitation Data'!$B$2,0,10*ROW('Sanitation Data'!G127))),DB133="",ISNUMBER(OFFSET('Sanitation Data'!$G$10,0,10*ROW('Sanitation Data'!G127)))),OFFSET('Sanitation Data'!$G$10,0,10*ROW('Sanitation Data'!G127)),NA())))</f>
        <v>#N/A</v>
      </c>
      <c r="AN133" s="83" t="e">
        <f ca="true">+IF(AND(ISTEXT(OFFSET('Sanitation Data'!$B$2,0,10*ROW('Sanitation Data'!G127))),DC133="Yes"),OFFSET('Sanitation Data'!$G$11,0,10*ROW('Sanitation Data'!G127)),IF(AND(ISTEXT(OFFSET('Sanitation Data'!$B$2,0,10*ROW('Sanitation Data'!G127))),DC133="No",ISNUMBER(OFFSET('Sanitation Data'!$G$11,0,10*ROW('Sanitation Data'!G127)))),CONCATENATE("[",ROUND(OFFSET('Sanitation Data'!$G$11,0,10*ROW('Sanitation Data'!G127)),0),"]"),IF(AND(ISTEXT(OFFSET('Sanitation Data'!$B$2,0,10*ROW('Sanitation Data'!G127))),DC133="",ISNUMBER(OFFSET('Sanitation Data'!$G$11,0,10*ROW('Sanitation Data'!G127)))),OFFSET('Sanitation Data'!$G$11,0,10*ROW('Sanitation Data'!G127)),NA())))</f>
        <v>#N/A</v>
      </c>
      <c r="AO133" s="83" t="e">
        <f ca="true">+IF(AND(ISTEXT(OFFSET('Sanitation Data'!$B$2,0,10*ROW('Sanitation Data'!G127))),DD133="Yes"),OFFSET('Sanitation Data'!$G$12,0,10*ROW('Sanitation Data'!G127)),IF(AND(ISTEXT(OFFSET('Sanitation Data'!$B$2,0,10*ROW('Sanitation Data'!G127))),DD133="No",ISNUMBER(OFFSET('Sanitation Data'!$G$12,0,10*ROW('Sanitation Data'!G127)))),CONCATENATE("[",ROUND(OFFSET('Sanitation Data'!$G$12,0,10*ROW('Sanitation Data'!G127)),0),"]"),IF(AND(ISTEXT(OFFSET('Sanitation Data'!$B$2,0,10*ROW('Sanitation Data'!G127))),DD133="",ISNUMBER(OFFSET('Sanitation Data'!$G$12,0,10*ROW('Sanitation Data'!G127)))),OFFSET('Sanitation Data'!$G$12,0,10*ROW('Sanitation Data'!G127)),NA())))</f>
        <v>#N/A</v>
      </c>
      <c r="AP133" s="83" t="e">
        <f ca="true">+IF(AND(ISTEXT(OFFSET('Sanitation Data'!$B$2,0,10*ROW('Sanitation Data'!H127))),DE133="Yes"),100-OFFSET('Sanitation Data'!$H$4,0,10*ROW('Sanitation Data'!H127)),IF(AND(ISTEXT(OFFSET('Sanitation Data'!$B$2,0,10*ROW('Sanitation Data'!H127))),DE133="No",ISNUMBER(OFFSET('Sanitation Data'!$H$4,0,10*ROW('Sanitation Data'!H127)))),CONCATENATE("[",ROUND(100-OFFSET('Sanitation Data'!$H$4,0,10*ROW('Sanitation Data'!H127)),0),"]"),IF(AND(ISTEXT(OFFSET('Sanitation Data'!$B$2,0,10*ROW('Sanitation Data'!H127))),DE133="",ISNUMBER(OFFSET('Sanitation Data'!$H$4,0,10*ROW('Sanitation Data'!H127)))),100-OFFSET('Sanitation Data'!$H$4,0,10*ROW('Sanitation Data'!H127)),NA())))</f>
        <v>#N/A</v>
      </c>
      <c r="AQ133" s="83" t="e">
        <f ca="true">+IF(AND(ISTEXT(OFFSET('Sanitation Data'!$B$2,0,10*ROW('Sanitation Data'!H127))),DF133="Yes"),OFFSET('Sanitation Data'!$H$6,0,10*ROW('Sanitation Data'!H127)),IF(AND(ISTEXT(OFFSET('Sanitation Data'!$B$2,0,10*ROW('Sanitation Data'!H127))),DF133="No",ISNUMBER(OFFSET('Sanitation Data'!$H$6,0,10*ROW('Sanitation Data'!H127)))),CONCATENATE("[",ROUND(OFFSET('Sanitation Data'!$H$6,0,10*ROW('Sanitation Data'!H127)),0),"]"),IF(AND(ISTEXT(OFFSET('Sanitation Data'!$B$2,0,10*ROW('Sanitation Data'!H127))),DF133="",ISNUMBER(OFFSET('Sanitation Data'!$H$6,0,10*ROW('Sanitation Data'!H127)))),OFFSET('Sanitation Data'!$H$6,0,10*ROW('Sanitation Data'!H127)),NA())))</f>
        <v>#N/A</v>
      </c>
      <c r="AR133" s="83" t="e">
        <f ca="true">+IF(AND(ISTEXT(OFFSET('Sanitation Data'!$B$2,0,10*ROW('Sanitation Data'!H127))),DG133="Yes"),OFFSET('Sanitation Data'!$H$10,0,10*ROW('Sanitation Data'!H127)),IF(AND(ISTEXT(OFFSET('Sanitation Data'!$B$2,0,10*ROW('Sanitation Data'!H127))),DG133="No",ISNUMBER(OFFSET('Sanitation Data'!$H$10,0,10*ROW('Sanitation Data'!H127)))),CONCATENATE("[",ROUND(OFFSET('Sanitation Data'!$H$10,0,10*ROW('Sanitation Data'!H127)),0),"]"),IF(AND(ISTEXT(OFFSET('Sanitation Data'!$B$2,0,10*ROW('Sanitation Data'!H127))),DG133="",ISNUMBER(OFFSET('Sanitation Data'!$H$10,0,10*ROW('Sanitation Data'!H127)))),OFFSET('Sanitation Data'!$H$10,0,10*ROW('Sanitation Data'!H127)),NA())))</f>
        <v>#N/A</v>
      </c>
      <c r="AS133" s="83" t="e">
        <f ca="true">+IF(AND(ISTEXT(OFFSET('Sanitation Data'!$B$2,0,10*ROW('Sanitation Data'!H127))),DH133="Yes"),OFFSET('Sanitation Data'!$H$11,0,10*ROW('Sanitation Data'!H127)),IF(AND(ISTEXT(OFFSET('Sanitation Data'!$B$2,0,10*ROW('Sanitation Data'!H127))),DH133="No",ISNUMBER(OFFSET('Sanitation Data'!$H$11,0,10*ROW('Sanitation Data'!H127)))),CONCATENATE("[",ROUND(OFFSET('Sanitation Data'!$H$11,0,10*ROW('Sanitation Data'!H127)),0),"]"),IF(AND(ISTEXT(OFFSET('Sanitation Data'!$B$2,0,10*ROW('Sanitation Data'!H127))),DH133="",ISNUMBER(OFFSET('Sanitation Data'!$H$11,0,10*ROW('Sanitation Data'!H127)))),OFFSET('Sanitation Data'!$H$11,0,10*ROW('Sanitation Data'!H127)),NA())))</f>
        <v>#N/A</v>
      </c>
      <c r="AT133" s="83" t="e">
        <f ca="true">+IF(AND(ISTEXT(OFFSET('Sanitation Data'!$B$2,0,10*ROW('Sanitation Data'!H127))),DI133="Yes"),OFFSET('Sanitation Data'!$H$12,0,10*ROW('Sanitation Data'!H127)),IF(AND(ISTEXT(OFFSET('Sanitation Data'!$B$2,0,10*ROW('Sanitation Data'!H127))),DI133="No",ISNUMBER(OFFSET('Sanitation Data'!$H$12,0,10*ROW('Sanitation Data'!H127)))),CONCATENATE("[",ROUND(OFFSET('Sanitation Data'!$H$12,0,10*ROW('Sanitation Data'!H127)),0),"]"),IF(AND(ISTEXT(OFFSET('Sanitation Data'!$B$2,0,10*ROW('Sanitation Data'!H127))),DI133="",ISNUMBER(OFFSET('Sanitation Data'!$H$12,0,10*ROW('Sanitation Data'!H127)))),OFFSET('Sanitation Data'!$H$12,0,10*ROW('Sanitation Data'!H127)),NA())))</f>
        <v>#N/A</v>
      </c>
      <c r="AU133" s="83" t="e">
        <f ca="true">+IF(AND(ISTEXT(OFFSET('Sanitation Data'!$B$2,0,10*ROW('Sanitation Data'!I127))),DJ133="Yes"),100-OFFSET('Sanitation Data'!$I$4,0,10*ROW('Sanitation Data'!I127)),IF(AND(ISTEXT(OFFSET('Sanitation Data'!$B$2,0,10*ROW('Sanitation Data'!I127))),DJ133="No",ISNUMBER(OFFSET('Sanitation Data'!$I$4,0,10*ROW('Sanitation Data'!I127)))),CONCATENATE("[",ROUND(100-OFFSET('Sanitation Data'!$I$4,0,10*ROW('Sanitation Data'!I127)),0),"]"),IF(AND(ISTEXT(OFFSET('Sanitation Data'!$B$2,0,10*ROW('Sanitation Data'!I127))),DJ133="",ISNUMBER(OFFSET('Sanitation Data'!$I$4,0,10*ROW('Sanitation Data'!I127)))),100-OFFSET('Sanitation Data'!$I$4,0,10*ROW('Sanitation Data'!I127)),NA())))</f>
        <v>#N/A</v>
      </c>
      <c r="AV133" s="83" t="e">
        <f ca="true">+IF(AND(ISTEXT(OFFSET('Sanitation Data'!$B$2,0,10*ROW('Sanitation Data'!I127))),DK133="Yes"),OFFSET('Sanitation Data'!$I$6,0,10*ROW('Sanitation Data'!I127)),IF(AND(ISTEXT(OFFSET('Sanitation Data'!$B$2,0,10*ROW('Sanitation Data'!I127))),DK133="No",ISNUMBER(OFFSET('Sanitation Data'!$I$6,0,10*ROW('Sanitation Data'!I127)))),CONCATENATE("[",ROUND(OFFSET('Sanitation Data'!$I$6,0,10*ROW('Sanitation Data'!I127)),0),"]"),IF(AND(ISTEXT(OFFSET('Sanitation Data'!$B$2,0,10*ROW('Sanitation Data'!I127))),DK133="",ISNUMBER(OFFSET('Sanitation Data'!$I$6,0,10*ROW('Sanitation Data'!I127)))),OFFSET('Sanitation Data'!$I$6,0,10*ROW('Sanitation Data'!I127)),NA())))</f>
        <v>#N/A</v>
      </c>
      <c r="AW133" s="83" t="e">
        <f ca="true">+IF(AND(ISTEXT(OFFSET('Sanitation Data'!$B$2,0,10*ROW('Sanitation Data'!I127))),DL133="Yes"),OFFSET('Sanitation Data'!$I$10,0,10*ROW('Sanitation Data'!I127)),IF(AND(ISTEXT(OFFSET('Sanitation Data'!$B$2,0,10*ROW('Sanitation Data'!I127))),DL133="No",ISNUMBER(OFFSET('Sanitation Data'!$I$10,0,10*ROW('Sanitation Data'!I127)))),CONCATENATE("[",ROUND(OFFSET('Sanitation Data'!$I$10,0,10*ROW('Sanitation Data'!I127)),0),"]"),IF(AND(ISTEXT(OFFSET('Sanitation Data'!$B$2,0,10*ROW('Sanitation Data'!I127))),DL133="",ISNUMBER(OFFSET('Sanitation Data'!$I$10,0,10*ROW('Sanitation Data'!I127)))),OFFSET('Sanitation Data'!$I$10,0,10*ROW('Sanitation Data'!I127)),NA())))</f>
        <v>#N/A</v>
      </c>
      <c r="AX133" s="83" t="e">
        <f ca="true">+IF(AND(ISTEXT(OFFSET('Sanitation Data'!$B$2,0,10*ROW('Sanitation Data'!I127))),DM133="Yes"),OFFSET('Sanitation Data'!$I$11,0,10*ROW('Sanitation Data'!I127)),IF(AND(ISTEXT(OFFSET('Sanitation Data'!$B$2,0,10*ROW('Sanitation Data'!I127))),DM133="No",ISNUMBER(OFFSET('Sanitation Data'!$I$11,0,10*ROW('Sanitation Data'!I127)))),CONCATENATE("[",ROUND(OFFSET('Sanitation Data'!$I$11,0,10*ROW('Sanitation Data'!I127)),0),"]"),IF(AND(ISTEXT(OFFSET('Sanitation Data'!$B$2,0,10*ROW('Sanitation Data'!I127))),DM133="",ISNUMBER(OFFSET('Sanitation Data'!$I$11,0,10*ROW('Sanitation Data'!I127)))),OFFSET('Sanitation Data'!$I$11,0,10*ROW('Sanitation Data'!I127)),NA())))</f>
        <v>#N/A</v>
      </c>
      <c r="AY133" s="83" t="e">
        <f ca="true">+IF(AND(ISTEXT(OFFSET('Sanitation Data'!$B$2,0,10*ROW('Sanitation Data'!I127))),DN133="Yes"),OFFSET('Sanitation Data'!$I$12,0,10*ROW('Sanitation Data'!I127)),IF(AND(ISTEXT(OFFSET('Sanitation Data'!$B$2,0,10*ROW('Sanitation Data'!I127))),DN133="No",ISNUMBER(OFFSET('Sanitation Data'!$I$12,0,10*ROW('Sanitation Data'!I127)))),CONCATENATE("[",ROUND(OFFSET('Sanitation Data'!$I$12,0,10*ROW('Sanitation Data'!I127)),0),"]"),IF(AND(ISTEXT(OFFSET('Sanitation Data'!$B$2,0,10*ROW('Sanitation Data'!I127))),DN133="",ISNUMBER(OFFSET('Sanitation Data'!$I$12,0,10*ROW('Sanitation Data'!I127)))),OFFSET('Sanitation Data'!$I$12,0,10*ROW('Sanitation Data'!I127)),NA())))</f>
        <v>#N/A</v>
      </c>
      <c r="AZ133" s="84" t="e">
        <f ca="true">+IF(AND(ISTEXT(OFFSET('Hygiene Data'!$B$2,0,10*ROW('Hygiene Data'!D127))),DO133="Yes"),OFFSET('Hygiene Data'!$D$5,0,10*ROW('Hygiene Data'!D127)),IF(AND(ISTEXT(OFFSET('Hygiene Data'!$B$2,0,10*ROW('Hygiene Data'!D127))),DO133="No",ISNUMBER(OFFSET('Hygiene Data'!$D$5,0,10*ROW('Hygiene Data'!D127)))),CONCATENATE("[",ROUND(OFFSET('Hygiene Data'!$D$5,0,10*ROW('Hygiene Data'!D127)),0),"]"),IF(AND(ISTEXT(OFFSET('Hygiene Data'!$B$2,0,10*ROW('Hygiene Data'!D127))),DO133="",ISNUMBER(OFFSET('Hygiene Data'!$D$5,0,10*ROW('Hygiene Data'!D127)))),OFFSET('Hygiene Data'!$D$5,0,10*ROW('Hygiene Data'!D127)),NA())))</f>
        <v>#N/A</v>
      </c>
      <c r="BA133" s="84" t="e">
        <f ca="true">+IF(AND(ISTEXT(OFFSET('Hygiene Data'!$B$2,0,10*ROW('Hygiene Data'!D127))),DP133="Yes"),OFFSET('Hygiene Data'!$D$7,0,10*ROW('Hygiene Data'!D127)),IF(AND(ISTEXT(OFFSET('Hygiene Data'!$B$2,0,10*ROW('Hygiene Data'!D127))),DP133="No",ISNUMBER(OFFSET('Hygiene Data'!$D$7,0,10*ROW('Hygiene Data'!D127)))),CONCATENATE("[",ROUND(OFFSET('Hygiene Data'!$D$7,0,10*ROW('Hygiene Data'!D127)),0),"]"),IF(AND(ISTEXT(OFFSET('Hygiene Data'!$B$2,0,10*ROW('Hygiene Data'!D127))),DP133="",ISNUMBER(OFFSET('Hygiene Data'!$D$7,0,10*ROW('Hygiene Data'!D127)))),OFFSET('Hygiene Data'!$D$7,0,10*ROW('Hygiene Data'!D127)),NA())))</f>
        <v>#N/A</v>
      </c>
      <c r="BB133" s="84" t="e">
        <f ca="true">+IF(AND(ISTEXT(OFFSET('Hygiene Data'!$B$2,0,10*ROW('Hygiene Data'!D127))),DQ133="Yes"),OFFSET('Hygiene Data'!$D$9,0,10*ROW('Hygiene Data'!D127)),IF(AND(ISTEXT(OFFSET('Hygiene Data'!$B$2,0,10*ROW('Hygiene Data'!D127))),DQ133="No",ISNUMBER(OFFSET('Hygiene Data'!$D$9,0,10*ROW('Hygiene Data'!D127)))),CONCATENATE("[",ROUND(OFFSET('Hygiene Data'!$D$9,0,10*ROW('Hygiene Data'!D127)),0),"]"),IF(AND(ISTEXT(OFFSET('Hygiene Data'!$B$2,0,10*ROW('Hygiene Data'!D127))),DQ133="",ISNUMBER(OFFSET('Hygiene Data'!$D$9,0,10*ROW('Hygiene Data'!D127)))),OFFSET('Hygiene Data'!$D$9,0,10*ROW('Hygiene Data'!D127)),NA())))</f>
        <v>#N/A</v>
      </c>
      <c r="BC133" s="84" t="e">
        <f ca="true">+IF(AND(ISTEXT(OFFSET('Hygiene Data'!$B$2,0,10*ROW('Hygiene Data'!E127))),DR133="Yes"),OFFSET('Hygiene Data'!$E$5,0,10*ROW('Hygiene Data'!E127)),IF(AND(ISTEXT(OFFSET('Hygiene Data'!$B$2,0,10*ROW('Hygiene Data'!E127))),DR133="No",ISNUMBER(OFFSET('Hygiene Data'!$E$5,0,10*ROW('Hygiene Data'!E127)))),CONCATENATE("[",ROUND(OFFSET('Hygiene Data'!$E$5,0,10*ROW('Hygiene Data'!E127)),0),"]"),IF(AND(ISTEXT(OFFSET('Hygiene Data'!$B$2,0,10*ROW('Hygiene Data'!E127))),DR133="",ISNUMBER(OFFSET('Hygiene Data'!$E$5,0,10*ROW('Hygiene Data'!E127)))),OFFSET('Hygiene Data'!$E$5,0,10*ROW('Hygiene Data'!E127)),NA())))</f>
        <v>#N/A</v>
      </c>
      <c r="BD133" s="84" t="e">
        <f ca="true">+IF(AND(ISTEXT(OFFSET('Hygiene Data'!$B$2,0,10*ROW('Hygiene Data'!E127))),DS133="Yes"),OFFSET('Hygiene Data'!$E$7,0,10*ROW('Hygiene Data'!E127)),IF(AND(ISTEXT(OFFSET('Hygiene Data'!$B$2,0,10*ROW('Hygiene Data'!E127))),DS133="No",ISNUMBER(OFFSET('Hygiene Data'!$E$7,0,10*ROW('Hygiene Data'!E127)))),CONCATENATE("[",ROUND(OFFSET('Hygiene Data'!$E$7,0,10*ROW('Hygiene Data'!E127)),0),"]"),IF(AND(ISTEXT(OFFSET('Hygiene Data'!$B$2,0,10*ROW('Hygiene Data'!E127))),DS133="",ISNUMBER(OFFSET('Hygiene Data'!$E$7,0,10*ROW('Hygiene Data'!E127)))),OFFSET('Hygiene Data'!$E$7,0,10*ROW('Hygiene Data'!E127)),NA())))</f>
        <v>#N/A</v>
      </c>
      <c r="BE133" s="84" t="e">
        <f ca="true">+IF(AND(ISTEXT(OFFSET('Hygiene Data'!$B$2,0,10*ROW('Hygiene Data'!E127))),DT133="Yes"),OFFSET('Hygiene Data'!$E$9,0,10*ROW('Hygiene Data'!E127)),IF(AND(ISTEXT(OFFSET('Hygiene Data'!$B$2,0,10*ROW('Hygiene Data'!E127))),DT133="No",ISNUMBER(OFFSET('Hygiene Data'!$E$9,0,10*ROW('Hygiene Data'!E127)))),CONCATENATE("[",ROUND(OFFSET('Hygiene Data'!$E$9,0,10*ROW('Hygiene Data'!E127)),0),"]"),IF(AND(ISTEXT(OFFSET('Hygiene Data'!$B$2,0,10*ROW('Hygiene Data'!E127))),DT133="",ISNUMBER(OFFSET('Hygiene Data'!$E$9,0,10*ROW('Hygiene Data'!E127)))),OFFSET('Hygiene Data'!$E$9,0,10*ROW('Hygiene Data'!E127)),NA())))</f>
        <v>#N/A</v>
      </c>
      <c r="BF133" s="84" t="e">
        <f ca="true">+IF(AND(ISTEXT(OFFSET('Hygiene Data'!$B$2,0,10*ROW('Hygiene Data'!F127))),DU133="Yes"),OFFSET('Hygiene Data'!$F$5,0,10*ROW('Hygiene Data'!F127)),IF(AND(ISTEXT(OFFSET('Hygiene Data'!$B$2,0,10*ROW('Hygiene Data'!F127))),DU133="No",ISNUMBER(OFFSET('Hygiene Data'!$F$5,0,10*ROW('Hygiene Data'!F127)))),CONCATENATE("[",ROUND(OFFSET('Hygiene Data'!$F$5,0,10*ROW('Hygiene Data'!F127)),0),"]"),IF(AND(ISTEXT(OFFSET('Hygiene Data'!$B$2,0,10*ROW('Hygiene Data'!F127))),DU133="",ISNUMBER(OFFSET('Hygiene Data'!$F$5,0,10*ROW('Hygiene Data'!F127)))),OFFSET('Hygiene Data'!$F$5,0,10*ROW('Hygiene Data'!F127)),NA())))</f>
        <v>#N/A</v>
      </c>
      <c r="BG133" s="84" t="e">
        <f ca="true">+IF(AND(ISTEXT(OFFSET('Hygiene Data'!$B$2,0,10*ROW('Hygiene Data'!F127))),DV133="Yes"),OFFSET('Hygiene Data'!$F$7,0,10*ROW('Hygiene Data'!F127)),IF(AND(ISTEXT(OFFSET('Hygiene Data'!$B$2,0,10*ROW('Hygiene Data'!F127))),DV133="No",ISNUMBER(OFFSET('Hygiene Data'!$F$7,0,10*ROW('Hygiene Data'!F127)))),CONCATENATE("[",ROUND(OFFSET('Hygiene Data'!$F$7,0,10*ROW('Hygiene Data'!F127)),0),"]"),IF(AND(ISTEXT(OFFSET('Hygiene Data'!$B$2,0,10*ROW('Hygiene Data'!F127))),DV133="",ISNUMBER(OFFSET('Hygiene Data'!$F$7,0,10*ROW('Hygiene Data'!F127)))),OFFSET('Hygiene Data'!$F$7,0,10*ROW('Hygiene Data'!F127)),NA())))</f>
        <v>#N/A</v>
      </c>
      <c r="BH133" s="84" t="e">
        <f ca="true">+IF(AND(ISTEXT(OFFSET('Hygiene Data'!$B$2,0,10*ROW('Hygiene Data'!F127))),DW133="Yes"),OFFSET('Hygiene Data'!$F$9,0,10*ROW('Hygiene Data'!F127)),IF(AND(ISTEXT(OFFSET('Hygiene Data'!$B$2,0,10*ROW('Hygiene Data'!F127))),DW133="No",ISNUMBER(OFFSET('Hygiene Data'!$F$9,0,10*ROW('Hygiene Data'!F127)))),CONCATENATE("[",ROUND(OFFSET('Hygiene Data'!$F$9,0,10*ROW('Hygiene Data'!F127)),0),"]"),IF(AND(ISTEXT(OFFSET('Hygiene Data'!$B$2,0,10*ROW('Hygiene Data'!F127))),DW133="",ISNUMBER(OFFSET('Hygiene Data'!$F$9,0,10*ROW('Hygiene Data'!F127)))),OFFSET('Hygiene Data'!$F$9,0,10*ROW('Hygiene Data'!F127)),NA())))</f>
        <v>#N/A</v>
      </c>
      <c r="BI133" s="84" t="e">
        <f ca="true">+IF(AND(ISTEXT(OFFSET('Hygiene Data'!$B$2,0,10*ROW('Hygiene Data'!G127))),DX133="Yes"),OFFSET('Hygiene Data'!$G$5,0,10*ROW('Hygiene Data'!G127)),IF(AND(ISTEXT(OFFSET('Hygiene Data'!$B$2,0,10*ROW('Hygiene Data'!G127))),DX133="No",ISNUMBER(OFFSET('Hygiene Data'!$G$5,0,10*ROW('Hygiene Data'!G127)))),CONCATENATE("[",ROUND(OFFSET('Hygiene Data'!$G$5,0,10*ROW('Hygiene Data'!G127)),0),"]"),IF(AND(ISTEXT(OFFSET('Hygiene Data'!$B$2,0,10*ROW('Hygiene Data'!G127))),DX133="",ISNUMBER(OFFSET('Hygiene Data'!$G$5,0,10*ROW('Hygiene Data'!G127)))),OFFSET('Hygiene Data'!$G$5,0,10*ROW('Hygiene Data'!G127)),NA())))</f>
        <v>#N/A</v>
      </c>
      <c r="BJ133" s="84" t="e">
        <f ca="true">+IF(AND(ISTEXT(OFFSET('Hygiene Data'!$B$2,0,10*ROW('Hygiene Data'!G127))),DY133="Yes"),OFFSET('Hygiene Data'!$G$7,0,10*ROW('Hygiene Data'!G127)),IF(AND(ISTEXT(OFFSET('Hygiene Data'!$B$2,0,10*ROW('Hygiene Data'!G127))),DY133="No",ISNUMBER(OFFSET('Hygiene Data'!$G$7,0,10*ROW('Hygiene Data'!G127)))),CONCATENATE("[",ROUND(OFFSET('Hygiene Data'!$G$7,0,10*ROW('Hygiene Data'!G127)),0),"]"),IF(AND(ISTEXT(OFFSET('Hygiene Data'!$B$2,0,10*ROW('Hygiene Data'!G127))),DY133="",ISNUMBER(OFFSET('Hygiene Data'!$G$7,0,10*ROW('Hygiene Data'!G127)))),OFFSET('Hygiene Data'!$G$7,0,10*ROW('Hygiene Data'!G127)),NA())))</f>
        <v>#N/A</v>
      </c>
      <c r="BK133" s="84" t="e">
        <f ca="true">+IF(AND(ISTEXT(OFFSET('Hygiene Data'!$B$2,0,10*ROW('Hygiene Data'!G127))),DZ133="Yes"),OFFSET('Hygiene Data'!$G$9,0,10*ROW('Hygiene Data'!G127)),IF(AND(ISTEXT(OFFSET('Hygiene Data'!$B$2,0,10*ROW('Hygiene Data'!G127))),DZ133="No",ISNUMBER(OFFSET('Hygiene Data'!$G$9,0,10*ROW('Hygiene Data'!G127)))),CONCATENATE("[",ROUND(OFFSET('Hygiene Data'!$G$9,0,10*ROW('Hygiene Data'!G127)),0),"]"),IF(AND(ISTEXT(OFFSET('Hygiene Data'!$B$2,0,10*ROW('Hygiene Data'!G127))),DZ133="",ISNUMBER(OFFSET('Hygiene Data'!$G$9,0,10*ROW('Hygiene Data'!G127)))),OFFSET('Hygiene Data'!$G$9,0,10*ROW('Hygiene Data'!G127)),NA())))</f>
        <v>#N/A</v>
      </c>
      <c r="BL133" s="84" t="e">
        <f ca="true">+IF(AND(ISTEXT(OFFSET('Hygiene Data'!$B$2,0,10*ROW('Hygiene Data'!H127))),EA133="Yes"),OFFSET('Hygiene Data'!$H$5,0,10*ROW('Hygiene Data'!H127)),IF(AND(ISTEXT(OFFSET('Hygiene Data'!$B$2,0,10*ROW('Hygiene Data'!H127))),EA133="No",ISNUMBER(OFFSET('Hygiene Data'!$H$5,0,10*ROW('Hygiene Data'!H127)))),CONCATENATE("[",ROUND(OFFSET('Hygiene Data'!$H$5,0,10*ROW('Hygiene Data'!H127)),0),"]"),IF(AND(ISTEXT(OFFSET('Hygiene Data'!$B$2,0,10*ROW('Hygiene Data'!H127))),EA133="",ISNUMBER(OFFSET('Hygiene Data'!$H$5,0,10*ROW('Hygiene Data'!H127)))),OFFSET('Hygiene Data'!$H$5,0,10*ROW('Hygiene Data'!H127)),NA())))</f>
        <v>#N/A</v>
      </c>
      <c r="BM133" s="84" t="e">
        <f ca="true">+IF(AND(ISTEXT(OFFSET('Hygiene Data'!$B$2,0,10*ROW('Hygiene Data'!H127))),EB133="Yes"),OFFSET('Hygiene Data'!$H$7,0,10*ROW('Hygiene Data'!H127)),IF(AND(ISTEXT(OFFSET('Hygiene Data'!$B$2,0,10*ROW('Hygiene Data'!H127))),EB133="No",ISNUMBER(OFFSET('Hygiene Data'!$H$7,0,10*ROW('Hygiene Data'!H127)))),CONCATENATE("[",ROUND(OFFSET('Hygiene Data'!$H$7,0,10*ROW('Hygiene Data'!H127)),0),"]"),IF(AND(ISTEXT(OFFSET('Hygiene Data'!$B$2,0,10*ROW('Hygiene Data'!H127))),EB133="",ISNUMBER(OFFSET('Hygiene Data'!$H$7,0,10*ROW('Hygiene Data'!H127)))),OFFSET('Hygiene Data'!$H$7,0,10*ROW('Hygiene Data'!H127)),NA())))</f>
        <v>#N/A</v>
      </c>
      <c r="BN133" s="84" t="e">
        <f ca="true">+IF(AND(ISTEXT(OFFSET('Hygiene Data'!$B$2,0,10*ROW('Hygiene Data'!H127))),EC133="Yes"),OFFSET('Hygiene Data'!$H$9,0,10*ROW('Hygiene Data'!H127)),IF(AND(ISTEXT(OFFSET('Hygiene Data'!$B$2,0,10*ROW('Hygiene Data'!H127))),EC133="No",ISNUMBER(OFFSET('Hygiene Data'!$H$9,0,10*ROW('Hygiene Data'!H127)))),CONCATENATE("[",ROUND(OFFSET('Hygiene Data'!$H$9,0,10*ROW('Hygiene Data'!H127)),0),"]"),IF(AND(ISTEXT(OFFSET('Hygiene Data'!$B$2,0,10*ROW('Hygiene Data'!H127))),EC133="",ISNUMBER(OFFSET('Hygiene Data'!$H$9,0,10*ROW('Hygiene Data'!H127)))),OFFSET('Hygiene Data'!$H$9,0,10*ROW('Hygiene Data'!H127)),NA())))</f>
        <v>#N/A</v>
      </c>
      <c r="BO133" s="84" t="e">
        <f ca="true">+IF(AND(ISTEXT(OFFSET('Hygiene Data'!$B$2,0,10*ROW('Hygiene Data'!I127))),ED133="Yes"),OFFSET('Hygiene Data'!$I$5,0,10*ROW('Hygiene Data'!I127)),IF(AND(ISTEXT(OFFSET('Hygiene Data'!$B$2,0,10*ROW('Hygiene Data'!I127))),ED133="No",ISNUMBER(OFFSET('Hygiene Data'!$I$5,0,10*ROW('Hygiene Data'!I127)))),CONCATENATE("[",ROUND(OFFSET('Hygiene Data'!$I$5,0,10*ROW('Hygiene Data'!I127)),0),"]"),IF(AND(ISTEXT(OFFSET('Hygiene Data'!$B$2,0,10*ROW('Hygiene Data'!I127))),ED133="",ISNUMBER(OFFSET('Hygiene Data'!$I$5,0,10*ROW('Hygiene Data'!I127)))),OFFSET('Hygiene Data'!$I$5,0,10*ROW('Hygiene Data'!I127)),NA())))</f>
        <v>#N/A</v>
      </c>
      <c r="BP133" s="84" t="e">
        <f ca="true">+IF(AND(ISTEXT(OFFSET('Hygiene Data'!$B$2,0,10*ROW('Hygiene Data'!I127))),EE133="Yes"),OFFSET('Hygiene Data'!$I$7,0,10*ROW('Hygiene Data'!I127)),IF(AND(ISTEXT(OFFSET('Hygiene Data'!$B$2,0,10*ROW('Hygiene Data'!I127))),EE133="No",ISNUMBER(OFFSET('Hygiene Data'!$I$7,0,10*ROW('Hygiene Data'!I127)))),CONCATENATE("[",ROUND(OFFSET('Hygiene Data'!$I$7,0,10*ROW('Hygiene Data'!I127)),0),"]"),IF(AND(ISTEXT(OFFSET('Hygiene Data'!$B$2,0,10*ROW('Hygiene Data'!I127))),EE133="",ISNUMBER(OFFSET('Hygiene Data'!$I$7,0,10*ROW('Hygiene Data'!I127)))),OFFSET('Hygiene Data'!$I$7,0,10*ROW('Hygiene Data'!I127)),NA())))</f>
        <v>#N/A</v>
      </c>
      <c r="BQ133" s="84" t="e">
        <f ca="true">+IF(AND(ISTEXT(OFFSET('Hygiene Data'!$B$2,0,10*ROW('Hygiene Data'!I127))),EF133="Yes"),OFFSET('Hygiene Data'!$I$9,0,10*ROW('Hygiene Data'!I127)),IF(AND(ISTEXT(OFFSET('Hygiene Data'!$B$2,0,10*ROW('Hygiene Data'!I127))),EF133="No",ISNUMBER(OFFSET('Hygiene Data'!$I$9,0,10*ROW('Hygiene Data'!I127)))),CONCATENATE("[",ROUND(OFFSET('Hygiene Data'!$I$9,0,10*ROW('Hygiene Data'!I127)),0),"]"),IF(AND(ISTEXT(OFFSET('Hygiene Data'!$B$2,0,10*ROW('Hygiene Data'!I127))),EF133="",ISNUMBER(OFFSET('Hygiene Data'!$I$9,0,10*ROW('Hygiene Data'!I127)))),OFFSET('Hygiene Data'!$I$9,0,10*ROW('Hygiene Data'!I127)),NA())))</f>
        <v>#N/A</v>
      </c>
      <c r="BR133" s="269"/>
      <c r="BS133" s="269" t="str">
        <f ca="true">+IF(OFFSET('Water Data'!$D$27,0,10*ROW('Water Data'!D127))="","",OFFSET('Water Data'!$D$27,0,10*ROW('Water Data'!D127)))</f>
        <v/>
      </c>
      <c r="BT133" s="269" t="str">
        <f ca="true">+IF(OFFSET('Water Data'!$D$28,0,10*ROW('Water Data'!D127))="","",OFFSET('Water Data'!$D$28,0,10*ROW('Water Data'!D127)))</f>
        <v/>
      </c>
      <c r="BU133" s="269" t="str">
        <f ca="true">+IF(OFFSET('Water Data'!$D$29,0,10*ROW('Water Data'!D127))="","",OFFSET('Water Data'!$D$29,0,10*ROW('Water Data'!D127)))</f>
        <v/>
      </c>
      <c r="BV133" s="269" t="str">
        <f ca="true">+IF(OFFSET('Water Data'!$E$27,0,10*ROW('Water Data'!E127))="","",OFFSET('Water Data'!$E$27,0,10*ROW('Water Data'!E127)))</f>
        <v/>
      </c>
      <c r="BW133" s="269" t="str">
        <f ca="true">+IF(OFFSET('Water Data'!$E$28,0,10*ROW('Water Data'!E127))="","",OFFSET('Water Data'!$E$28,0,10*ROW('Water Data'!E127)))</f>
        <v/>
      </c>
      <c r="BX133" s="269" t="str">
        <f ca="true">+IF(OFFSET('Water Data'!$E$29,0,10*ROW('Water Data'!E127))="","",OFFSET('Water Data'!$E$29,0,10*ROW('Water Data'!E127)))</f>
        <v/>
      </c>
      <c r="BY133" s="269" t="str">
        <f ca="true">+IF(OFFSET('Water Data'!$F$27,0,10*ROW('Water Data'!F127))="","",OFFSET('Water Data'!$F$27,0,10*ROW('Water Data'!F127)))</f>
        <v/>
      </c>
      <c r="BZ133" s="269" t="str">
        <f ca="true">+IF(OFFSET('Water Data'!$F$28,0,10*ROW('Water Data'!F127))="","",OFFSET('Water Data'!$F$28,0,10*ROW('Water Data'!F127)))</f>
        <v/>
      </c>
      <c r="CA133" s="269" t="str">
        <f ca="true">+IF(OFFSET('Water Data'!$F$29,0,10*ROW('Water Data'!F127))="","",OFFSET('Water Data'!$F$29,0,10*ROW('Water Data'!F127)))</f>
        <v/>
      </c>
      <c r="CB133" s="269" t="str">
        <f ca="true">+IF(OFFSET('Water Data'!$G$27,0,10*ROW('Water Data'!G127))="","",OFFSET('Water Data'!$G$27,0,10*ROW('Water Data'!G127)))</f>
        <v/>
      </c>
      <c r="CC133" s="269" t="str">
        <f ca="true">+IF(OFFSET('Water Data'!$G$28,0,10*ROW('Water Data'!G127))="","",OFFSET('Water Data'!$G$28,0,10*ROW('Water Data'!G127)))</f>
        <v/>
      </c>
      <c r="CD133" s="269" t="str">
        <f ca="true">+IF(OFFSET('Water Data'!$G$29,0,10*ROW('Water Data'!G127))="","",OFFSET('Water Data'!$G$29,0,10*ROW('Water Data'!G127)))</f>
        <v/>
      </c>
      <c r="CE133" s="269" t="str">
        <f ca="true">+IF(OFFSET('Water Data'!$H$27,0,10*ROW('Water Data'!H127))="","",OFFSET('Water Data'!$H$27,0,10*ROW('Water Data'!H127)))</f>
        <v/>
      </c>
      <c r="CF133" s="269" t="str">
        <f ca="true">+IF(OFFSET('Water Data'!$H$28,0,10*ROW('Water Data'!H127))="","",OFFSET('Water Data'!$H$28,0,10*ROW('Water Data'!H127)))</f>
        <v/>
      </c>
      <c r="CG133" s="269" t="str">
        <f ca="true">+IF(OFFSET('Water Data'!$H$29,0,10*ROW('Water Data'!H127))="","",OFFSET('Water Data'!$H$29,0,10*ROW('Water Data'!H127)))</f>
        <v/>
      </c>
      <c r="CH133" s="269" t="str">
        <f ca="true">+IF(OFFSET('Water Data'!$I$27,0,10*ROW('Water Data'!I127))="","",OFFSET('Water Data'!$I$27,0,10*ROW('Water Data'!I127)))</f>
        <v/>
      </c>
      <c r="CI133" s="269" t="str">
        <f ca="true">+IF(OFFSET('Water Data'!$I$28,0,10*ROW('Water Data'!I127))="","",OFFSET('Water Data'!$I$28,0,10*ROW('Water Data'!I127)))</f>
        <v/>
      </c>
      <c r="CJ133" s="269" t="str">
        <f ca="true">+IF(OFFSET('Water Data'!$I$29,0,10*ROW('Water Data'!I127))="","",OFFSET('Water Data'!$I$29,0,10*ROW('Water Data'!I127)))</f>
        <v/>
      </c>
      <c r="CK133" s="269" t="str">
        <f ca="true">+IF(OFFSET('Sanitation Data'!$D$28,0,10*ROW('Sanitation Data'!D127))="","",OFFSET('Sanitation Data'!$D$28,0,10*ROW('Sanitation Data'!D127)))</f>
        <v/>
      </c>
      <c r="CL133" s="269" t="str">
        <f ca="true">+IF(OFFSET('Sanitation Data'!$D$29,0,10*ROW('Sanitation Data'!D127))="","",OFFSET('Sanitation Data'!$D$29,0,10*ROW('Sanitation Data'!D127)))</f>
        <v/>
      </c>
      <c r="CM133" s="269" t="str">
        <f ca="true">+IF(OFFSET('Sanitation Data'!$D$30,0,10*ROW('Sanitation Data'!D127))="","",OFFSET('Sanitation Data'!$D$30,0,10*ROW('Sanitation Data'!D127)))</f>
        <v/>
      </c>
      <c r="CN133" s="269" t="str">
        <f ca="true">+IF(OFFSET('Sanitation Data'!$D$31,0,10*ROW('Sanitation Data'!D127))="","",OFFSET('Sanitation Data'!$D$31,0,10*ROW('Sanitation Data'!D127)))</f>
        <v/>
      </c>
      <c r="CO133" s="269" t="str">
        <f ca="true">+IF(OFFSET('Sanitation Data'!$D$32,0,10*ROW('Sanitation Data'!D127))="","",OFFSET('Sanitation Data'!$D$32,0,10*ROW('Sanitation Data'!D127)))</f>
        <v/>
      </c>
      <c r="CP133" s="269" t="str">
        <f ca="true">+IF(OFFSET('Sanitation Data'!$E$28,0,10*ROW('Sanitation Data'!E127))="","",OFFSET('Sanitation Data'!$E$28,0,10*ROW('Sanitation Data'!E127)))</f>
        <v/>
      </c>
      <c r="CQ133" s="269" t="str">
        <f ca="true">+IF(OFFSET('Sanitation Data'!$E$29,0,10*ROW('Sanitation Data'!E127))="","",OFFSET('Sanitation Data'!$E$29,0,10*ROW('Sanitation Data'!E127)))</f>
        <v/>
      </c>
      <c r="CR133" s="269" t="str">
        <f ca="true">+IF(OFFSET('Sanitation Data'!$E$30,0,10*ROW('Sanitation Data'!E127))="","",OFFSET('Sanitation Data'!$E$30,0,10*ROW('Sanitation Data'!E127)))</f>
        <v/>
      </c>
      <c r="CS133" s="269" t="str">
        <f ca="true">+IF(OFFSET('Sanitation Data'!$E$31,0,10*ROW('Sanitation Data'!E127))="","",OFFSET('Sanitation Data'!$E$31,0,10*ROW('Sanitation Data'!E127)))</f>
        <v/>
      </c>
      <c r="CT133" s="269" t="str">
        <f ca="true">+IF(OFFSET('Sanitation Data'!$E$32,0,10*ROW('Sanitation Data'!E127))="","",OFFSET('Sanitation Data'!$E$32,0,10*ROW('Sanitation Data'!E127)))</f>
        <v/>
      </c>
      <c r="CU133" s="269" t="str">
        <f ca="true">+IF(OFFSET('Sanitation Data'!$F$28,0,10*ROW('Sanitation Data'!F127))="","",OFFSET('Sanitation Data'!$F$28,0,10*ROW('Sanitation Data'!F127)))</f>
        <v/>
      </c>
      <c r="CV133" s="269" t="str">
        <f ca="true">+IF(OFFSET('Sanitation Data'!$F$29,0,10*ROW('Sanitation Data'!F127))="","",OFFSET('Sanitation Data'!$F$29,0,10*ROW('Sanitation Data'!F127)))</f>
        <v/>
      </c>
      <c r="CW133" s="269" t="str">
        <f ca="true">+IF(OFFSET('Sanitation Data'!$F$30,0,10*ROW('Sanitation Data'!F127))="","",OFFSET('Sanitation Data'!$F$30,0,10*ROW('Sanitation Data'!F127)))</f>
        <v/>
      </c>
      <c r="CX133" s="269" t="str">
        <f ca="true">+IF(OFFSET('Sanitation Data'!$F$31,0,10*ROW('Sanitation Data'!F127))="","",OFFSET('Sanitation Data'!$F$31,0,10*ROW('Sanitation Data'!F127)))</f>
        <v/>
      </c>
      <c r="CY133" s="269" t="str">
        <f ca="true">+IF(OFFSET('Sanitation Data'!$F$32,0,10*ROW('Sanitation Data'!F127))="","",OFFSET('Sanitation Data'!$F$32,0,10*ROW('Sanitation Data'!F127)))</f>
        <v/>
      </c>
      <c r="CZ133" s="269" t="str">
        <f ca="true">+IF(OFFSET('Sanitation Data'!$G$28,0,10*ROW('Sanitation Data'!G127))="","",OFFSET('Sanitation Data'!$G$28,0,10*ROW('Sanitation Data'!G127)))</f>
        <v/>
      </c>
      <c r="DA133" s="269" t="str">
        <f ca="true">+IF(OFFSET('Sanitation Data'!$G$29,0,10*ROW('Sanitation Data'!G127))="","",OFFSET('Sanitation Data'!$G$29,0,10*ROW('Sanitation Data'!G127)))</f>
        <v/>
      </c>
      <c r="DB133" s="269" t="str">
        <f ca="true">+IF(OFFSET('Sanitation Data'!$G$30,0,10*ROW('Sanitation Data'!G127))="","",OFFSET('Sanitation Data'!$G$30,0,10*ROW('Sanitation Data'!G127)))</f>
        <v/>
      </c>
      <c r="DC133" s="269" t="str">
        <f ca="true">+IF(OFFSET('Sanitation Data'!$G$31,0,10*ROW('Sanitation Data'!G127))="","",OFFSET('Sanitation Data'!$G$31,0,10*ROW('Sanitation Data'!G127)))</f>
        <v/>
      </c>
      <c r="DD133" s="269" t="str">
        <f ca="true">+IF(OFFSET('Sanitation Data'!$G$32,0,10*ROW('Sanitation Data'!G127))="","",OFFSET('Sanitation Data'!$G$32,0,10*ROW('Sanitation Data'!G127)))</f>
        <v/>
      </c>
      <c r="DE133" s="269" t="str">
        <f ca="true">+IF(OFFSET('Sanitation Data'!$H$28,0,10*ROW('Sanitation Data'!H127))="","",OFFSET('Sanitation Data'!$H$28,0,10*ROW('Sanitation Data'!H127)))</f>
        <v/>
      </c>
      <c r="DF133" s="269" t="str">
        <f ca="true">+IF(OFFSET('Sanitation Data'!$H$29,0,10*ROW('Sanitation Data'!H127))="","",OFFSET('Sanitation Data'!$H$29,0,10*ROW('Sanitation Data'!H127)))</f>
        <v/>
      </c>
      <c r="DG133" s="269" t="str">
        <f ca="true">+IF(OFFSET('Sanitation Data'!$H$30,0,10*ROW('Sanitation Data'!H127))="","",OFFSET('Sanitation Data'!$H$30,0,10*ROW('Sanitation Data'!H127)))</f>
        <v/>
      </c>
      <c r="DH133" s="269" t="str">
        <f ca="true">+IF(OFFSET('Sanitation Data'!$H$31,0,10*ROW('Sanitation Data'!H127))="","",OFFSET('Sanitation Data'!$H$31,0,10*ROW('Sanitation Data'!H127)))</f>
        <v/>
      </c>
      <c r="DI133" s="269" t="str">
        <f ca="true">+IF(OFFSET('Sanitation Data'!$H$32,0,10*ROW('Sanitation Data'!H127))="","",OFFSET('Sanitation Data'!$H$32,0,10*ROW('Sanitation Data'!H127)))</f>
        <v/>
      </c>
      <c r="DJ133" s="269" t="str">
        <f ca="true">+IF(OFFSET('Sanitation Data'!$I$28,0,10*ROW('Sanitation Data'!I127))="","",OFFSET('Sanitation Data'!$I$28,0,10*ROW('Sanitation Data'!I127)))</f>
        <v/>
      </c>
      <c r="DK133" s="269" t="str">
        <f ca="true">+IF(OFFSET('Sanitation Data'!$I$29,0,10*ROW('Sanitation Data'!I127))="","",OFFSET('Sanitation Data'!$I$29,0,10*ROW('Sanitation Data'!I127)))</f>
        <v/>
      </c>
      <c r="DL133" s="269" t="str">
        <f ca="true">+IF(OFFSET('Sanitation Data'!$I$30,0,10*ROW('Sanitation Data'!I127))="","",OFFSET('Sanitation Data'!$I$30,0,10*ROW('Sanitation Data'!I127)))</f>
        <v/>
      </c>
      <c r="DM133" s="269" t="str">
        <f ca="true">+IF(OFFSET('Sanitation Data'!$I$31,0,10*ROW('Sanitation Data'!I127))="","",OFFSET('Sanitation Data'!$I$31,0,10*ROW('Sanitation Data'!I127)))</f>
        <v/>
      </c>
      <c r="DN133" s="269" t="str">
        <f ca="true">+IF(OFFSET('Sanitation Data'!$I$32,0,10*ROW('Sanitation Data'!I127))="","",OFFSET('Sanitation Data'!$I$32,0,10*ROW('Sanitation Data'!I127)))</f>
        <v/>
      </c>
      <c r="DO133" s="269" t="str">
        <f ca="true">+IF(OFFSET('Hygiene Data'!$D$11,0,10*ROW('Hygiene Data'!D127))="","",OFFSET('Hygiene Data'!$D$11,0,10*ROW('Hygiene Data'!D127)))</f>
        <v/>
      </c>
      <c r="DP133" s="269" t="str">
        <f ca="true">+IF(OFFSET('Hygiene Data'!$D$12,0,10*ROW('Hygiene Data'!D127))="","",OFFSET('Hygiene Data'!$D$12,0,10*ROW('Hygiene Data'!D127)))</f>
        <v/>
      </c>
      <c r="DQ133" s="269" t="str">
        <f ca="true">+IF(OFFSET('Hygiene Data'!$D$13,0,10*ROW('Hygiene Data'!D127))="","",OFFSET('Hygiene Data'!$D$13,0,10*ROW('Hygiene Data'!D127)))</f>
        <v/>
      </c>
      <c r="DR133" s="269" t="str">
        <f ca="true">+IF(OFFSET('Hygiene Data'!$E$11,0,10*ROW('Hygiene Data'!E127))="","",OFFSET('Hygiene Data'!$E$11,0,10*ROW('Hygiene Data'!E127)))</f>
        <v/>
      </c>
      <c r="DS133" s="269" t="str">
        <f ca="true">+IF(OFFSET('Hygiene Data'!$E$12,0,10*ROW('Hygiene Data'!E127))="","",OFFSET('Hygiene Data'!$E$12,0,10*ROW('Hygiene Data'!E127)))</f>
        <v/>
      </c>
      <c r="DT133" s="269" t="str">
        <f ca="true">+IF(OFFSET('Hygiene Data'!$E$13,0,10*ROW('Hygiene Data'!E127))="","",OFFSET('Hygiene Data'!$E$13,0,10*ROW('Hygiene Data'!E127)))</f>
        <v/>
      </c>
      <c r="DU133" s="269" t="str">
        <f ca="true">+IF(OFFSET('Hygiene Data'!$F$11,0,10*ROW('Hygiene Data'!F127))="","",OFFSET('Hygiene Data'!$F$11,0,10*ROW('Hygiene Data'!F127)))</f>
        <v/>
      </c>
      <c r="DV133" s="269" t="str">
        <f ca="true">+IF(OFFSET('Hygiene Data'!$F$12,0,10*ROW('Hygiene Data'!F127))="","",OFFSET('Hygiene Data'!$F$12,0,10*ROW('Hygiene Data'!F127)))</f>
        <v/>
      </c>
      <c r="DW133" s="269" t="str">
        <f ca="true">+IF(OFFSET('Hygiene Data'!$F$13,0,10*ROW('Hygiene Data'!F127))="","",OFFSET('Hygiene Data'!$F$13,0,10*ROW('Hygiene Data'!F127)))</f>
        <v/>
      </c>
      <c r="DX133" s="269" t="str">
        <f ca="true">+IF(OFFSET('Hygiene Data'!$G$11,0,10*ROW('Hygiene Data'!G127))="","",OFFSET('Hygiene Data'!$G$11,0,10*ROW('Hygiene Data'!G127)))</f>
        <v/>
      </c>
      <c r="DY133" s="269" t="str">
        <f ca="true">+IF(OFFSET('Hygiene Data'!$G$12,0,10*ROW('Hygiene Data'!G127))="","",OFFSET('Hygiene Data'!$G$12,0,10*ROW('Hygiene Data'!G127)))</f>
        <v/>
      </c>
      <c r="DZ133" s="269" t="str">
        <f ca="true">+IF(OFFSET('Hygiene Data'!$G$13,0,10*ROW('Hygiene Data'!G127))="","",OFFSET('Hygiene Data'!$G$13,0,10*ROW('Hygiene Data'!G127)))</f>
        <v/>
      </c>
      <c r="EA133" s="269" t="str">
        <f ca="true">+IF(OFFSET('Hygiene Data'!$H$11,0,10*ROW('Hygiene Data'!H127))="","",OFFSET('Hygiene Data'!$H$11,0,10*ROW('Hygiene Data'!H127)))</f>
        <v/>
      </c>
      <c r="EB133" s="269" t="str">
        <f ca="true">+IF(OFFSET('Hygiene Data'!$H$12,0,10*ROW('Hygiene Data'!H127))="","",OFFSET('Hygiene Data'!$H$12,0,10*ROW('Hygiene Data'!H127)))</f>
        <v/>
      </c>
      <c r="EC133" s="269" t="str">
        <f ca="true">+IF(OFFSET('Hygiene Data'!$H$13,0,10*ROW('Hygiene Data'!H127))="","",OFFSET('Hygiene Data'!$H$13,0,10*ROW('Hygiene Data'!H127)))</f>
        <v/>
      </c>
      <c r="ED133" s="269" t="str">
        <f ca="true">+IF(OFFSET('Hygiene Data'!$I$11,0,10*ROW('Hygiene Data'!I127))="","",OFFSET('Hygiene Data'!$I$11,0,10*ROW('Hygiene Data'!I127)))</f>
        <v/>
      </c>
      <c r="EE133" s="269" t="str">
        <f ca="true">+IF(OFFSET('Hygiene Data'!$I$12,0,10*ROW('Hygiene Data'!I127))="","",OFFSET('Hygiene Data'!$I$12,0,10*ROW('Hygiene Data'!I127)))</f>
        <v/>
      </c>
      <c r="EF133" s="269" t="str">
        <f ca="true">+IF(OFFSET('Hygiene Data'!$I$13,0,10*ROW('Hygiene Data'!I127))="","",OFFSET('Hygiene Data'!$I$13,0,10*ROW('Hygiene Data'!I127)))</f>
        <v/>
      </c>
    </row>
    <row xmlns:x14ac="http://schemas.microsoft.com/office/spreadsheetml/2009/9/ac" r="134" x14ac:dyDescent="0.2">
      <c r="A134" s="36" t="str">
        <f ca="true">+IF(OFFSET('Water Data'!$B$2,0,10*ROW('Water Data'!E128))="","",OFFSET('Water Data'!$B$2,0,10*ROW('Water Data'!E128)))</f>
        <v/>
      </c>
      <c r="B134" s="36" t="str">
        <f ca="true">+IF(OFFSET('Water Data'!$C$2,0,10*ROW('Water Data'!F128))="","",OFFSET('Water Data'!$C$2,0,10*ROW('Water Data'!F128)))</f>
        <v/>
      </c>
      <c r="C134" s="325" t="str">
        <f t="shared" ca="true" si="1"/>
        <v/>
      </c>
      <c r="D134" s="82" t="e">
        <f ca="true">+IF(AND(ISTEXT(OFFSET('Water Data'!$B$2,0,10*ROW('Water Data'!D128))),BS134="Yes"),100-OFFSET('Water Data'!$D$4,0,10*ROW('Water Data'!D128)),IF(AND(ISTEXT(OFFSET('Water Data'!$B$2,0,10*ROW('Water Data'!D128))),BS134="No",ISNUMBER(OFFSET('Water Data'!$D$4,0,10*ROW('Water Data'!D128)))),CONCATENATE("[",ROUND(100-OFFSET('Water Data'!$D$4,0,10*ROW('Water Data'!D128)),0),"]"),IF(AND(ISTEXT(OFFSET('Water Data'!$B$2,0,10*ROW('Water Data'!D128))),BS134="",ISNUMBER(OFFSET('Water Data'!$D$4,0,10*ROW('Water Data'!D128)))),100-OFFSET('Water Data'!$D$4,0,10*ROW('Water Data'!D128)),NA())))</f>
        <v>#N/A</v>
      </c>
      <c r="E134" s="82" t="e">
        <f ca="true">+IF(AND(ISTEXT(OFFSET('Water Data'!$B$2,0,10*ROW('Water Data'!E128))),BT134="Yes"),OFFSET('Water Data'!$D$6,0,10*ROW('Water Data'!D128)),IF(AND(ISTEXT(OFFSET('Water Data'!$B$2,0,10*ROW('Water Data'!D128))),BT134="No",ISNUMBER(OFFSET('Water Data'!$D$6,0,10*ROW('Water Data'!D128)))),CONCATENATE("[",ROUND(OFFSET('Water Data'!$D$6,0,10*ROW('Water Data'!D128)),0),"]"),IF(AND(ISTEXT(OFFSET('Water Data'!$B$2,0,10*ROW('Water Data'!D128))),BT134="",ISNUMBER(OFFSET('Water Data'!$D$6,0,10*ROW('Water Data'!D128)))),OFFSET('Water Data'!$D$6,0,10*ROW('Water Data'!D128)),NA())))</f>
        <v>#N/A</v>
      </c>
      <c r="F134" s="82" t="e">
        <f ca="true">+IF(AND(ISTEXT(OFFSET('Water Data'!$B$2,0,10*ROW('Water Data'!D128))),BU134="Yes"),OFFSET('Water Data'!$D$9,0,10*ROW('Water Data'!D128)),IF(AND(ISTEXT(OFFSET('Water Data'!$B$2,0,10*ROW('Water Data'!D128))),BU134="No",ISNUMBER(OFFSET('Water Data'!$D$9,0,10*ROW('Water Data'!D128)))),CONCATENATE("[",ROUND(OFFSET('Water Data'!$D$9,0,10*ROW('Water Data'!D128)),0),"]"),IF(AND(ISTEXT(OFFSET('Water Data'!$B$2,0,10*ROW('Water Data'!D128))),BU134="",ISNUMBER(OFFSET('Water Data'!$D$9,0,10*ROW('Water Data'!D128)))),OFFSET('Water Data'!$D$9,0,10*ROW('Water Data'!D128)),NA())))</f>
        <v>#N/A</v>
      </c>
      <c r="G134" s="82" t="e">
        <f ca="true">+IF(AND(ISTEXT(OFFSET('Water Data'!$B$2,0,10*ROW('Water Data'!E128))),BV134="Yes"),100-OFFSET('Water Data'!$E$4,0,10*ROW('Water Data'!E128)),IF(AND(ISTEXT(OFFSET('Water Data'!$B$2,0,10*ROW('Water Data'!E128))),BV134="No",ISNUMBER(OFFSET('Water Data'!$E$4,0,10*ROW('Water Data'!E128)))),CONCATENATE("[",ROUND(100-OFFSET('Water Data'!$E$4,0,10*ROW('Water Data'!E128)),0),"]"),IF(AND(ISTEXT(OFFSET('Water Data'!$B$2,0,10*ROW('Water Data'!E128))),BV134="",ISNUMBER(OFFSET('Water Data'!$E$4,0,10*ROW('Water Data'!E128)))),100-OFFSET('Water Data'!$E$4,0,10*ROW('Water Data'!E128)),NA())))</f>
        <v>#N/A</v>
      </c>
      <c r="H134" s="82" t="e">
        <f ca="true">+IF(AND(ISTEXT(OFFSET('Water Data'!$B$2,0,10*ROW('Water Data'!E128))),BW134="Yes"),OFFSET('Water Data'!$E$6,0,10*ROW('Water Data'!E128)),IF(AND(ISTEXT(OFFSET('Water Data'!$B$2,0,10*ROW('Water Data'!E128))),BW134="No",ISNUMBER(OFFSET('Water Data'!$E$6,0,10*ROW('Water Data'!E128)))),CONCATENATE("[",ROUND(OFFSET('Water Data'!$D$6,0,10*ROW('Water Data'!E128)),0),"]"),IF(AND(ISTEXT(OFFSET('Water Data'!$B$2,0,10*ROW('Water Data'!E128))),BW134="",ISNUMBER(OFFSET('Water Data'!$E$6,0,10*ROW('Water Data'!E128)))),OFFSET('Water Data'!$E$6,0,10*ROW('Water Data'!E128)),NA())))</f>
        <v>#N/A</v>
      </c>
      <c r="I134" s="82" t="e">
        <f ca="true">+IF(AND(ISTEXT(OFFSET('Water Data'!$B$2,0,10*ROW('Water Data'!E128))),BX134="Yes"),OFFSET('Water Data'!$E$9,0,10*ROW('Water Data'!E128)),IF(AND(ISTEXT(OFFSET('Water Data'!$B$2,0,10*ROW('Water Data'!E128))),BX134="No",ISNUMBER(OFFSET('Water Data'!$E$9,0,10*ROW('Water Data'!E128)))),CONCATENATE("[",ROUND(OFFSET('Water Data'!$E$9,0,10*ROW('Water Data'!E128)),0),"]"),IF(AND(ISTEXT(OFFSET('Water Data'!$B$2,0,10*ROW('Water Data'!E128))),BX134="",ISNUMBER(OFFSET('Water Data'!$E$9,0,10*ROW('Water Data'!E128)))),OFFSET('Water Data'!$E$9,0,10*ROW('Water Data'!E128)),NA())))</f>
        <v>#N/A</v>
      </c>
      <c r="J134" s="82" t="e">
        <f ca="true">+IF(AND(ISTEXT(OFFSET('Water Data'!$B$2,0,10*ROW('Water Data'!F128))),BY134="Yes"),100-OFFSET('Water Data'!$F$4,0,10*ROW('Water Data'!F128)),IF(AND(ISTEXT(OFFSET('Water Data'!$B$2,0,10*ROW('Water Data'!F128))),BY134="No",ISNUMBER(OFFSET('Water Data'!$F$4,0,10*ROW('Water Data'!F128)))),CONCATENATE("[",ROUND(100-OFFSET('Water Data'!$F$4,0,10*ROW('Water Data'!F128)),0),"]"),IF(AND(ISTEXT(OFFSET('Water Data'!$B$2,0,10*ROW('Water Data'!F128))),BY134="",ISNUMBER(OFFSET('Water Data'!$F$4,0,10*ROW('Water Data'!F128)))),100-OFFSET('Water Data'!$F$4,0,10*ROW('Water Data'!F128)),NA())))</f>
        <v>#N/A</v>
      </c>
      <c r="K134" s="82" t="e">
        <f ca="true">+IF(AND(ISTEXT(OFFSET('Water Data'!$B$2,0,10*ROW('Water Data'!F128))),BZ134="Yes"),OFFSET('Water Data'!$F$6,0,10*ROW('Water Data'!F128)),IF(AND(ISTEXT(OFFSET('Water Data'!$B$2,0,10*ROW('Water Data'!F128))),BZ134="No",ISNUMBER(OFFSET('Water Data'!$F$6,0,10*ROW('Water Data'!F128)))),CONCATENATE("[",ROUND(OFFSET('Water Data'!$F$6,0,10*ROW('Water Data'!F128)),0),"]"),IF(AND(ISTEXT(OFFSET('Water Data'!$B$2,0,10*ROW('Water Data'!F128))),BZ134="",ISNUMBER(OFFSET('Water Data'!$F$6,0,10*ROW('Water Data'!F128)))),OFFSET('Water Data'!$F$6,0,10*ROW('Water Data'!F128)),NA())))</f>
        <v>#N/A</v>
      </c>
      <c r="L134" s="82" t="e">
        <f ca="true">+IF(AND(ISTEXT(OFFSET('Water Data'!$B$2,0,10*ROW('Water Data'!F128))),CA134="Yes"),OFFSET('Water Data'!$F$9,0,10*ROW('Water Data'!F128)),IF(AND(ISTEXT(OFFSET('Water Data'!$B$2,0,10*ROW('Water Data'!F128))),CA134="No",ISNUMBER(OFFSET('Water Data'!$F$9,0,10*ROW('Water Data'!F128)))),CONCATENATE("[",ROUND(OFFSET('Water Data'!$F$9,0,10*ROW('Water Data'!F128)),0),"]"),IF(AND(ISTEXT(OFFSET('Water Data'!$B$2,0,10*ROW('Water Data'!F128))),CA134="",ISNUMBER(OFFSET('Water Data'!$F$9,0,10*ROW('Water Data'!F128)))),OFFSET('Water Data'!$F$9,0,10*ROW('Water Data'!F128)),NA())))</f>
        <v>#N/A</v>
      </c>
      <c r="M134" s="82" t="e">
        <f ca="true">+IF(AND(ISTEXT(OFFSET('Water Data'!$B$2,0,10*ROW('Water Data'!G128))),CB134="Yes"),100-OFFSET('Water Data'!$G$4,0,10*ROW('Water Data'!G128)),IF(AND(ISTEXT(OFFSET('Water Data'!$B$2,0,10*ROW('Water Data'!G128))),CB134="No",ISNUMBER(OFFSET('Water Data'!$G$4,0,10*ROW('Water Data'!G128)))),CONCATENATE("[",ROUND(100-OFFSET('Water Data'!$G$4,0,10*ROW('Water Data'!G128)),0),"]"),IF(AND(ISTEXT(OFFSET('Water Data'!$B$2,0,10*ROW('Water Data'!G128))),CB134="",ISNUMBER(OFFSET('Water Data'!$G$4,0,10*ROW('Water Data'!G128)))),100-OFFSET('Water Data'!$G$4,0,10*ROW('Water Data'!G128)),NA())))</f>
        <v>#N/A</v>
      </c>
      <c r="N134" s="82" t="e">
        <f ca="true">+IF(AND(ISTEXT(OFFSET('Water Data'!$B$2,0,10*ROW('Water Data'!G128))),CC134="Yes"),OFFSET('Water Data'!$G$6,0,10*ROW('Water Data'!G128)),IF(AND(ISTEXT(OFFSET('Water Data'!$B$2,0,10*ROW('Water Data'!G128))),CC134="No",ISNUMBER(OFFSET('Water Data'!$G$6,0,10*ROW('Water Data'!G128)))),CONCATENATE("[",ROUND(OFFSET('Water Data'!$G$6,0,10*ROW('Water Data'!G128)),0),"]"),IF(AND(ISTEXT(OFFSET('Water Data'!$B$2,0,10*ROW('Water Data'!G128))),CC134="",ISNUMBER(OFFSET('Water Data'!$G$6,0,10*ROW('Water Data'!G128)))),OFFSET('Water Data'!$G$6,0,10*ROW('Water Data'!G128)),NA())))</f>
        <v>#N/A</v>
      </c>
      <c r="O134" s="82" t="e">
        <f ca="true">+IF(AND(ISTEXT(OFFSET('Water Data'!$B$2,0,10*ROW('Water Data'!G128))),CD134="Yes"),OFFSET('Water Data'!$G$9,0,10*ROW('Water Data'!G128)),IF(AND(ISTEXT(OFFSET('Water Data'!$B$2,0,10*ROW('Water Data'!G128))),CD134="No",ISNUMBER(OFFSET('Water Data'!$G$9,0,10*ROW('Water Data'!G128)))),CONCATENATE("[",ROUND(OFFSET('Water Data'!$G$9,0,10*ROW('Water Data'!G128)),0),"]"),IF(AND(ISTEXT(OFFSET('Water Data'!$B$2,0,10*ROW('Water Data'!G128))),CD134="",ISNUMBER(OFFSET('Water Data'!$G$9,0,10*ROW('Water Data'!G128)))),OFFSET('Water Data'!$G$9,0,10*ROW('Water Data'!G128)),NA())))</f>
        <v>#N/A</v>
      </c>
      <c r="P134" s="82" t="e">
        <f ca="true">+IF(AND(ISTEXT(OFFSET('Water Data'!$B$2,0,10*ROW('Water Data'!H128))),CE134="Yes"),100-OFFSET('Water Data'!$H$4,0,10*ROW('Water Data'!H128)),IF(AND(ISTEXT(OFFSET('Water Data'!$B$2,0,10*ROW('Water Data'!H128))),CE134="No",ISNUMBER(OFFSET('Water Data'!$H$4,0,10*ROW('Water Data'!H128)))),CONCATENATE("[",ROUND(100-OFFSET('Water Data'!$H$4,0,10*ROW('Water Data'!H128)),0),"]"),IF(AND(ISTEXT(OFFSET('Water Data'!$B$2,0,10*ROW('Water Data'!H128))),CE134="",ISNUMBER(OFFSET('Water Data'!$H$4,0,10*ROW('Water Data'!H128)))),100-OFFSET('Water Data'!$H$4,0,10*ROW('Water Data'!H128)),NA())))</f>
        <v>#N/A</v>
      </c>
      <c r="Q134" s="82" t="e">
        <f ca="true">+IF(AND(ISTEXT(OFFSET('Water Data'!$B$2,0,10*ROW('Water Data'!H128))),CF134="Yes"),OFFSET('Water Data'!$H$6,0,10*ROW('Water Data'!H128)),IF(AND(ISTEXT(OFFSET('Water Data'!$B$2,0,10*ROW('Water Data'!H128))),CF134="No",ISNUMBER(OFFSET('Water Data'!$H$6,0,10*ROW('Water Data'!H128)))),CONCATENATE("[",ROUND(OFFSET('Water Data'!$H$6,0,10*ROW('Water Data'!H128)),0),"]"),IF(AND(ISTEXT(OFFSET('Water Data'!$B$2,0,10*ROW('Water Data'!H128))),CF134="",ISNUMBER(OFFSET('Water Data'!$H$6,0,10*ROW('Water Data'!H128)))),OFFSET('Water Data'!$H$6,0,10*ROW('Water Data'!H128)),NA())))</f>
        <v>#N/A</v>
      </c>
      <c r="R134" s="82" t="e">
        <f ca="true">+IF(AND(ISTEXT(OFFSET('Water Data'!$B$2,0,10*ROW('Water Data'!H128))),CG134="Yes"),OFFSET('Water Data'!$H$9,0,10*ROW('Water Data'!H128)),IF(AND(ISTEXT(OFFSET('Water Data'!$B$2,0,10*ROW('Water Data'!H128))),CG134="No",ISNUMBER(OFFSET('Water Data'!$H$9,0,10*ROW('Water Data'!H128)))),CONCATENATE("[",ROUND(OFFSET('Water Data'!$H$9,0,10*ROW('Water Data'!H128)),0),"]"),IF(AND(ISTEXT(OFFSET('Water Data'!$B$2,0,10*ROW('Water Data'!H128))),CG134="",ISNUMBER(OFFSET('Water Data'!$H$9,0,10*ROW('Water Data'!H128)))),OFFSET('Water Data'!$H$9,0,10*ROW('Water Data'!H128)),NA())))</f>
        <v>#N/A</v>
      </c>
      <c r="S134" s="82" t="e">
        <f ca="true">+IF(AND(ISTEXT(OFFSET('Water Data'!$B$2,0,10*ROW('Water Data'!I128))),CH134="Yes"),100-OFFSET('Water Data'!$I$4,0,10*ROW('Water Data'!I128)),IF(AND(ISTEXT(OFFSET('Water Data'!$B$2,0,10*ROW('Water Data'!I128))),CH134="No",ISNUMBER(OFFSET('Water Data'!$I$4,0,10*ROW('Water Data'!I128)))),CONCATENATE("[",ROUND(100-OFFSET('Water Data'!$I$4,0,10*ROW('Water Data'!I128)),0),"]"),IF(AND(ISTEXT(OFFSET('Water Data'!$B$2,0,10*ROW('Water Data'!I128))),CH134="",ISNUMBER(OFFSET('Water Data'!$I$4,0,10*ROW('Water Data'!I128)))),100-OFFSET('Water Data'!$I$4,0,10*ROW('Water Data'!I128)),NA())))</f>
        <v>#N/A</v>
      </c>
      <c r="T134" s="82" t="e">
        <f ca="true">+IF(AND(ISTEXT(OFFSET('Water Data'!$B$2,0,10*ROW('Water Data'!I128))),CI134="Yes"),OFFSET('Water Data'!$I$6,0,10*ROW('Water Data'!I128)),IF(AND(ISTEXT(OFFSET('Water Data'!$B$2,0,10*ROW('Water Data'!I128))),CI134="No",ISNUMBER(OFFSET('Water Data'!$I$6,0,10*ROW('Water Data'!I128)))),CONCATENATE("[",ROUND(OFFSET('Water Data'!$I$6,0,10*ROW('Water Data'!I128)),0),"]"),IF(AND(ISTEXT(OFFSET('Water Data'!$B$2,0,10*ROW('Water Data'!I128))),CI134="",ISNUMBER(OFFSET('Water Data'!$I$6,0,10*ROW('Water Data'!I128)))),OFFSET('Water Data'!$I$6,0,10*ROW('Water Data'!I128)),NA())))</f>
        <v>#N/A</v>
      </c>
      <c r="U134" s="82" t="e">
        <f ca="true">+IF(AND(ISTEXT(OFFSET('Water Data'!$B$2,0,10*ROW('Water Data'!I128))),CJ134="Yes"),OFFSET('Water Data'!$I$9,0,10*ROW('Water Data'!I128)),IF(AND(ISTEXT(OFFSET('Water Data'!$B$2,0,10*ROW('Water Data'!I128))),CJ134="No",ISNUMBER(OFFSET('Water Data'!$I$9,0,10*ROW('Water Data'!I128)))),CONCATENATE("[",ROUND(OFFSET('Water Data'!$I$9,0,10*ROW('Water Data'!I128)),0),"]"),IF(AND(ISTEXT(OFFSET('Water Data'!$B$2,0,10*ROW('Water Data'!I128))),CJ134="",ISNUMBER(OFFSET('Water Data'!$I$9,0,10*ROW('Water Data'!I128)))),OFFSET('Water Data'!$I$9,0,10*ROW('Water Data'!I128)),NA())))</f>
        <v>#N/A</v>
      </c>
      <c r="V134" s="83" t="e">
        <f ca="true">+IF(AND(ISTEXT(OFFSET('Sanitation Data'!$B$2,0,10*ROW('Sanitation Data'!D128))),CK134="Yes"),100-OFFSET('Sanitation Data'!$D$4,0,10*ROW('Sanitation Data'!D128)),IF(AND(ISTEXT(OFFSET('Sanitation Data'!$B$2,0,10*ROW('Sanitation Data'!D128))),CK134="No",ISNUMBER(OFFSET('Sanitation Data'!$D$4,0,10*ROW('Sanitation Data'!D128)))),CONCATENATE("[",ROUND(100-OFFSET('Sanitation Data'!$D$4,0,10*ROW('Sanitation Data'!D128)),0),"]"),IF(AND(ISTEXT(OFFSET('Sanitation Data'!$B$2,0,10*ROW('Sanitation Data'!D128))),CK134="",ISNUMBER(OFFSET('Sanitation Data'!$D$4,0,10*ROW('Sanitation Data'!D128)))),100-OFFSET('Sanitation Data'!$D$4,0,10*ROW('Sanitation Data'!D128)),NA())))</f>
        <v>#N/A</v>
      </c>
      <c r="W134" s="83" t="e">
        <f ca="true">+IF(AND(ISTEXT(OFFSET('Sanitation Data'!$B$2,0,10*ROW('Sanitation Data'!D128))),CL134="Yes"),OFFSET('Sanitation Data'!$D$6,0,10*ROW('Sanitation Data'!D128)),IF(AND(ISTEXT(OFFSET('Sanitation Data'!$B$2,0,10*ROW('Sanitation Data'!D128))),CL134="No",ISNUMBER(OFFSET('Sanitation Data'!$D$6,0,10*ROW('Sanitation Data'!D128)))),CONCATENATE("[",ROUND(OFFSET('Sanitation Data'!$D$6,0,10*ROW('Sanitation Data'!D128)),0),"]"),IF(AND(ISTEXT(OFFSET('Sanitation Data'!$B$2,0,10*ROW('Sanitation Data'!D128))),CL134="",ISNUMBER(OFFSET('Sanitation Data'!$D$6,0,10*ROW('Sanitation Data'!D128)))),OFFSET('Sanitation Data'!$D$6,0,10*ROW('Sanitation Data'!D128)),NA())))</f>
        <v>#N/A</v>
      </c>
      <c r="X134" s="83" t="e">
        <f ca="true">+IF(AND(ISTEXT(OFFSET('Sanitation Data'!$B$2,0,10*ROW('Sanitation Data'!D128))),CM134="Yes"),OFFSET('Sanitation Data'!$D$10,0,10*ROW('Sanitation Data'!D128)),IF(AND(ISTEXT(OFFSET('Sanitation Data'!$B$2,0,10*ROW('Sanitation Data'!D128))),CM134="No",ISNUMBER(OFFSET('Sanitation Data'!$D$10,0,10*ROW('Sanitation Data'!D128)))),CONCATENATE("[",ROUND(OFFSET('Sanitation Data'!$D$10,0,10*ROW('Sanitation Data'!D128)),0),"]"),IF(AND(ISTEXT(OFFSET('Sanitation Data'!$B$2,0,10*ROW('Sanitation Data'!D128))),CM134="",ISNUMBER(OFFSET('Sanitation Data'!$D$10,0,10*ROW('Sanitation Data'!D128)))),OFFSET('Sanitation Data'!$D$10,0,10*ROW('Sanitation Data'!D128)),NA())))</f>
        <v>#N/A</v>
      </c>
      <c r="Y134" s="83" t="e">
        <f ca="true">+IF(AND(ISTEXT(OFFSET('Sanitation Data'!$B$2,0,10*ROW('Sanitation Data'!D128))),CN134="Yes"),OFFSET('Sanitation Data'!$D$11,0,10*ROW('Sanitation Data'!D128)),IF(AND(ISTEXT(OFFSET('Sanitation Data'!$B$2,0,10*ROW('Sanitation Data'!D128))),CN134="No",ISNUMBER(OFFSET('Sanitation Data'!$D$11,0,10*ROW('Sanitation Data'!D128)))),CONCATENATE("[",ROUND(OFFSET('Sanitation Data'!$D$11,0,10*ROW('Sanitation Data'!D128)),0),"]"),IF(AND(ISTEXT(OFFSET('Sanitation Data'!$B$2,0,10*ROW('Sanitation Data'!D128))),CN134="",ISNUMBER(OFFSET('Sanitation Data'!$D$11,0,10*ROW('Sanitation Data'!D128)))),OFFSET('Sanitation Data'!$D$11,0,10*ROW('Sanitation Data'!D128)),NA())))</f>
        <v>#N/A</v>
      </c>
      <c r="Z134" s="83" t="e">
        <f ca="true">+IF(AND(ISTEXT(OFFSET('Sanitation Data'!$B$2,0,10*ROW('Sanitation Data'!D128))),CO134="Yes"),OFFSET('Sanitation Data'!$D$12,0,10*ROW('Sanitation Data'!D128)),IF(AND(ISTEXT(OFFSET('Sanitation Data'!$B$2,0,10*ROW('Sanitation Data'!D128))),CO134="No",ISNUMBER(OFFSET('Sanitation Data'!$D$12,0,10*ROW('Sanitation Data'!D128)))),CONCATENATE("[",ROUND(OFFSET('Sanitation Data'!$D$12,0,10*ROW('Sanitation Data'!D128)),0),"]"),IF(AND(ISTEXT(OFFSET('Sanitation Data'!$B$2,0,10*ROW('Sanitation Data'!D128))),CO134="",ISNUMBER(OFFSET('Sanitation Data'!$D$12,0,10*ROW('Sanitation Data'!D128)))),OFFSET('Sanitation Data'!$D$12,0,10*ROW('Sanitation Data'!D128)),NA())))</f>
        <v>#N/A</v>
      </c>
      <c r="AA134" s="83" t="e">
        <f ca="true">+IF(AND(ISTEXT(OFFSET('Sanitation Data'!$B$2,0,10*ROW('Sanitation Data'!E128))),CP134="Yes"),100-OFFSET('Sanitation Data'!$E$4,0,10*ROW('Sanitation Data'!E128)),IF(AND(ISTEXT(OFFSET('Sanitation Data'!$B$2,0,10*ROW('Sanitation Data'!E128))),CP134="No",ISNUMBER(OFFSET('Sanitation Data'!$E$4,0,10*ROW('Sanitation Data'!E128)))),CONCATENATE("[",ROUND(100-OFFSET('Sanitation Data'!$E$4,0,10*ROW('Sanitation Data'!E128)),0),"]"),IF(AND(ISTEXT(OFFSET('Sanitation Data'!$B$2,0,10*ROW('Sanitation Data'!E128))),CP134="",ISNUMBER(OFFSET('Sanitation Data'!$E$4,0,10*ROW('Sanitation Data'!E128)))),100-OFFSET('Sanitation Data'!$E$4,0,10*ROW('Sanitation Data'!E128)),NA())))</f>
        <v>#N/A</v>
      </c>
      <c r="AB134" s="83" t="e">
        <f ca="true">+IF(AND(ISTEXT(OFFSET('Sanitation Data'!$B$2,0,10*ROW('Sanitation Data'!E128))),CQ134="Yes"),OFFSET('Sanitation Data'!$E$6,0,10*ROW('Sanitation Data'!H128)),IF(AND(ISTEXT(OFFSET('Sanitation Data'!$B$2,0,10*ROW('Sanitation Data'!E128))),CQ134="No",ISNUMBER(OFFSET('Sanitation Data'!$E$6,0,10*ROW('Sanitation Data'!E128)))),CONCATENATE("[",ROUND(OFFSET('Sanitation Data'!$E$6,0,10*ROW('Sanitation Data'!E128)),0),"]"),IF(AND(ISTEXT(OFFSET('Sanitation Data'!$B$2,0,10*ROW('Sanitation Data'!E128))),CQ134="",ISNUMBER(OFFSET('Sanitation Data'!$E$6,0,10*ROW('Sanitation Data'!E128)))),OFFSET('Sanitation Data'!$E$6,0,10*ROW('Sanitation Data'!E128)),NA())))</f>
        <v>#N/A</v>
      </c>
      <c r="AC134" s="83" t="e">
        <f ca="true">+IF(AND(ISTEXT(OFFSET('Sanitation Data'!$B$2,0,10*ROW('Sanitation Data'!E128))),CR134="Yes"),OFFSET('Sanitation Data'!$E$10,0,10*ROW('Sanitation Data'!E128)),IF(AND(ISTEXT(OFFSET('Sanitation Data'!$B$2,0,10*ROW('Sanitation Data'!E128))),CR134="No",ISNUMBER(OFFSET('Sanitation Data'!$E$10,0,10*ROW('Sanitation Data'!E128)))),CONCATENATE("[",ROUND(OFFSET('Sanitation Data'!$E$10,0,10*ROW('Sanitation Data'!E128)),0),"]"),IF(AND(ISTEXT(OFFSET('Sanitation Data'!$B$2,0,10*ROW('Sanitation Data'!E128))),CR134="",ISNUMBER(OFFSET('Sanitation Data'!$E$10,0,10*ROW('Sanitation Data'!E128)))),OFFSET('Sanitation Data'!$E$10,0,10*ROW('Sanitation Data'!E128)),NA())))</f>
        <v>#N/A</v>
      </c>
      <c r="AD134" s="83" t="e">
        <f ca="true">+IF(AND(ISTEXT(OFFSET('Sanitation Data'!$B$2,0,10*ROW('Sanitation Data'!E128))),CS134="Yes"),OFFSET('Sanitation Data'!$E$11,0,10*ROW('Sanitation Data'!E128)),IF(AND(ISTEXT(OFFSET('Sanitation Data'!$B$2,0,10*ROW('Sanitation Data'!E128))),CS134="No",ISNUMBER(OFFSET('Sanitation Data'!$E$11,0,10*ROW('Sanitation Data'!E128)))),CONCATENATE("[",ROUND(OFFSET('Sanitation Data'!$E$11,0,10*ROW('Sanitation Data'!E128)),0),"]"),IF(AND(ISTEXT(OFFSET('Sanitation Data'!$B$2,0,10*ROW('Sanitation Data'!E128))),CS134="",ISNUMBER(OFFSET('Sanitation Data'!$E$11,0,10*ROW('Sanitation Data'!E128)))),OFFSET('Sanitation Data'!$E$11,0,10*ROW('Sanitation Data'!E128)),NA())))</f>
        <v>#N/A</v>
      </c>
      <c r="AE134" s="83" t="e">
        <f ca="true">+IF(AND(ISTEXT(OFFSET('Sanitation Data'!$B$2,0,10*ROW('Sanitation Data'!E128))),CT134="Yes"),OFFSET('Sanitation Data'!$E$12,0,10*ROW('Sanitation Data'!E128)),IF(AND(ISTEXT(OFFSET('Sanitation Data'!$B$2,0,10*ROW('Sanitation Data'!E128))),CT134="No",ISNUMBER(OFFSET('Sanitation Data'!$E$12,0,10*ROW('Sanitation Data'!E128)))),CONCATENATE("[",ROUND(OFFSET('Sanitation Data'!$E$12,0,10*ROW('Sanitation Data'!E128)),0),"]"),IF(AND(ISTEXT(OFFSET('Sanitation Data'!$B$2,0,10*ROW('Sanitation Data'!E128))),CT134="",ISNUMBER(OFFSET('Sanitation Data'!$E$12,0,10*ROW('Sanitation Data'!E128)))),OFFSET('Sanitation Data'!$E$12,0,10*ROW('Sanitation Data'!E128)),NA())))</f>
        <v>#N/A</v>
      </c>
      <c r="AF134" s="83" t="e">
        <f ca="true">+IF(AND(ISTEXT(OFFSET('Sanitation Data'!$B$2,0,10*ROW('Sanitation Data'!F128))),CU134="Yes"),100-OFFSET('Sanitation Data'!$F$4,0,10*ROW('Sanitation Data'!F128)),IF(AND(ISTEXT(OFFSET('Sanitation Data'!$B$2,0,10*ROW('Sanitation Data'!F128))),CU134="No",ISNUMBER(OFFSET('Sanitation Data'!$F$4,0,10*ROW('Sanitation Data'!F128)))),CONCATENATE("[",ROUND(100-OFFSET('Sanitation Data'!$F$4,0,10*ROW('Sanitation Data'!F128)),0),"]"),IF(AND(ISTEXT(OFFSET('Sanitation Data'!$B$2,0,10*ROW('Sanitation Data'!F128))),CU134="",ISNUMBER(OFFSET('Sanitation Data'!$F$4,0,10*ROW('Sanitation Data'!F128)))),100-OFFSET('Sanitation Data'!$F$4,0,10*ROW('Sanitation Data'!F128)),NA())))</f>
        <v>#N/A</v>
      </c>
      <c r="AG134" s="83" t="e">
        <f ca="true">+IF(AND(ISTEXT(OFFSET('Sanitation Data'!$B$2,0,10*ROW('Sanitation Data'!F128))),CV134="Yes"),OFFSET('Sanitation Data'!$F$6,0,10*ROW('Sanitation Data'!F128)),IF(AND(ISTEXT(OFFSET('Sanitation Data'!$B$2,0,10*ROW('Sanitation Data'!F128))),CV134="No",ISNUMBER(OFFSET('Sanitation Data'!$F$6,0,10*ROW('Sanitation Data'!F128)))),CONCATENATE("[",ROUND(OFFSET('Sanitation Data'!$F$6,0,10*ROW('Sanitation Data'!F128)),0),"]"),IF(AND(ISTEXT(OFFSET('Sanitation Data'!$B$2,0,10*ROW('Sanitation Data'!F128))),CV134="",ISNUMBER(OFFSET('Sanitation Data'!$F$6,0,10*ROW('Sanitation Data'!F128)))),OFFSET('Sanitation Data'!$F$6,0,10*ROW('Sanitation Data'!F128)),NA())))</f>
        <v>#N/A</v>
      </c>
      <c r="AH134" s="83" t="e">
        <f ca="true">+IF(AND(ISTEXT(OFFSET('Sanitation Data'!$B$2,0,10*ROW('Sanitation Data'!F128))),CW134="Yes"),OFFSET('Sanitation Data'!$F$10,0,10*ROW('Sanitation Data'!F128)),IF(AND(ISTEXT(OFFSET('Sanitation Data'!$B$2,0,10*ROW('Sanitation Data'!F128))),CW134="No",ISNUMBER(OFFSET('Sanitation Data'!$F$10,0,10*ROW('Sanitation Data'!F128)))),CONCATENATE("[",ROUND(OFFSET('Sanitation Data'!$F$10,0,10*ROW('Sanitation Data'!F128)),0),"]"),IF(AND(ISTEXT(OFFSET('Sanitation Data'!$B$2,0,10*ROW('Sanitation Data'!F128))),CW134="",ISNUMBER(OFFSET('Sanitation Data'!$F$10,0,10*ROW('Sanitation Data'!F128)))),OFFSET('Sanitation Data'!$F$10,0,10*ROW('Sanitation Data'!F128)),NA())))</f>
        <v>#N/A</v>
      </c>
      <c r="AI134" s="83" t="e">
        <f ca="true">+IF(AND(ISTEXT(OFFSET('Sanitation Data'!$B$2,0,10*ROW('Sanitation Data'!F128))),CX134="Yes"),OFFSET('Sanitation Data'!$F$11,0,10*ROW('Sanitation Data'!F128)),IF(AND(ISTEXT(OFFSET('Sanitation Data'!$B$2,0,10*ROW('Sanitation Data'!F128))),CX134="No",ISNUMBER(OFFSET('Sanitation Data'!$F$11,0,10*ROW('Sanitation Data'!F128)))),CONCATENATE("[",ROUND(OFFSET('Sanitation Data'!$F$11,0,10*ROW('Sanitation Data'!F128)),0),"]"),IF(AND(ISTEXT(OFFSET('Sanitation Data'!$B$2,0,10*ROW('Sanitation Data'!F128))),CX134="",ISNUMBER(OFFSET('Sanitation Data'!$F$11,0,10*ROW('Sanitation Data'!F128)))),OFFSET('Sanitation Data'!$F$11,0,10*ROW('Sanitation Data'!F128)),NA())))</f>
        <v>#N/A</v>
      </c>
      <c r="AJ134" s="83" t="e">
        <f ca="true">+IF(AND(ISTEXT(OFFSET('Sanitation Data'!$B$2,0,10*ROW('Sanitation Data'!F128))),CY134="Yes"),OFFSET('Sanitation Data'!$F$12,0,10*ROW('Sanitation Data'!F128)),IF(AND(ISTEXT(OFFSET('Sanitation Data'!$B$2,0,10*ROW('Sanitation Data'!F128))),CY134="No",ISNUMBER(OFFSET('Sanitation Data'!$F$12,0,10*ROW('Sanitation Data'!F128)))),CONCATENATE("[",ROUND(OFFSET('Sanitation Data'!$F$12,0,10*ROW('Sanitation Data'!F128)),0),"]"),IF(AND(ISTEXT(OFFSET('Sanitation Data'!$B$2,0,10*ROW('Sanitation Data'!F128))),CY134="",ISNUMBER(OFFSET('Sanitation Data'!$F$12,0,10*ROW('Sanitation Data'!F128)))),OFFSET('Sanitation Data'!$F$12,0,10*ROW('Sanitation Data'!F128)),NA())))</f>
        <v>#N/A</v>
      </c>
      <c r="AK134" s="83" t="e">
        <f ca="true">+IF(AND(ISTEXT(OFFSET('Sanitation Data'!$B$2,0,10*ROW('Sanitation Data'!G128))),CZ134="Yes"),100-OFFSET('Sanitation Data'!$G$4,0,10*ROW('Sanitation Data'!G128)),IF(AND(ISTEXT(OFFSET('Sanitation Data'!$B$2,0,10*ROW('Sanitation Data'!G128))),CZ134="No",ISNUMBER(OFFSET('Sanitation Data'!$G$4,0,10*ROW('Sanitation Data'!G128)))),CONCATENATE("[",ROUND(100-OFFSET('Sanitation Data'!$G$4,0,10*ROW('Sanitation Data'!G128)),0),"]"),IF(AND(ISTEXT(OFFSET('Sanitation Data'!$B$2,0,10*ROW('Sanitation Data'!G128))),CZ134="",ISNUMBER(OFFSET('Sanitation Data'!$G$4,0,10*ROW('Sanitation Data'!G128)))),100-OFFSET('Sanitation Data'!$G$4,0,10*ROW('Sanitation Data'!G128)),NA())))</f>
        <v>#N/A</v>
      </c>
      <c r="AL134" s="83" t="e">
        <f ca="true">+IF(AND(ISTEXT(OFFSET('Sanitation Data'!$B$2,0,10*ROW('Sanitation Data'!G128))),DA134="Yes"),OFFSET('Sanitation Data'!$G$6,0,10*ROW('Sanitation Data'!G128)),IF(AND(ISTEXT(OFFSET('Sanitation Data'!$B$2,0,10*ROW('Sanitation Data'!G128))),DA134="No",ISNUMBER(OFFSET('Sanitation Data'!$G$6,0,10*ROW('Sanitation Data'!G128)))),CONCATENATE("[",ROUND(OFFSET('Sanitation Data'!$G$6,0,10*ROW('Sanitation Data'!G128)),0),"]"),IF(AND(ISTEXT(OFFSET('Sanitation Data'!$B$2,0,10*ROW('Sanitation Data'!G128))),DA134="",ISNUMBER(OFFSET('Sanitation Data'!$G$6,0,10*ROW('Sanitation Data'!G128)))),OFFSET('Sanitation Data'!$G$6,0,10*ROW('Sanitation Data'!G128)),NA())))</f>
        <v>#N/A</v>
      </c>
      <c r="AM134" s="83" t="e">
        <f ca="true">+IF(AND(ISTEXT(OFFSET('Sanitation Data'!$B$2,0,10*ROW('Sanitation Data'!G128))),DB134="Yes"),OFFSET('Sanitation Data'!$G$10,0,10*ROW('Sanitation Data'!G128)),IF(AND(ISTEXT(OFFSET('Sanitation Data'!$B$2,0,10*ROW('Sanitation Data'!G128))),DB134="No",ISNUMBER(OFFSET('Sanitation Data'!$G$10,0,10*ROW('Sanitation Data'!G128)))),CONCATENATE("[",ROUND(OFFSET('Sanitation Data'!$G$10,0,10*ROW('Sanitation Data'!G128)),0),"]"),IF(AND(ISTEXT(OFFSET('Sanitation Data'!$B$2,0,10*ROW('Sanitation Data'!G128))),DB134="",ISNUMBER(OFFSET('Sanitation Data'!$G$10,0,10*ROW('Sanitation Data'!G128)))),OFFSET('Sanitation Data'!$G$10,0,10*ROW('Sanitation Data'!G128)),NA())))</f>
        <v>#N/A</v>
      </c>
      <c r="AN134" s="83" t="e">
        <f ca="true">+IF(AND(ISTEXT(OFFSET('Sanitation Data'!$B$2,0,10*ROW('Sanitation Data'!G128))),DC134="Yes"),OFFSET('Sanitation Data'!$G$11,0,10*ROW('Sanitation Data'!G128)),IF(AND(ISTEXT(OFFSET('Sanitation Data'!$B$2,0,10*ROW('Sanitation Data'!G128))),DC134="No",ISNUMBER(OFFSET('Sanitation Data'!$G$11,0,10*ROW('Sanitation Data'!G128)))),CONCATENATE("[",ROUND(OFFSET('Sanitation Data'!$G$11,0,10*ROW('Sanitation Data'!G128)),0),"]"),IF(AND(ISTEXT(OFFSET('Sanitation Data'!$B$2,0,10*ROW('Sanitation Data'!G128))),DC134="",ISNUMBER(OFFSET('Sanitation Data'!$G$11,0,10*ROW('Sanitation Data'!G128)))),OFFSET('Sanitation Data'!$G$11,0,10*ROW('Sanitation Data'!G128)),NA())))</f>
        <v>#N/A</v>
      </c>
      <c r="AO134" s="83" t="e">
        <f ca="true">+IF(AND(ISTEXT(OFFSET('Sanitation Data'!$B$2,0,10*ROW('Sanitation Data'!G128))),DD134="Yes"),OFFSET('Sanitation Data'!$G$12,0,10*ROW('Sanitation Data'!G128)),IF(AND(ISTEXT(OFFSET('Sanitation Data'!$B$2,0,10*ROW('Sanitation Data'!G128))),DD134="No",ISNUMBER(OFFSET('Sanitation Data'!$G$12,0,10*ROW('Sanitation Data'!G128)))),CONCATENATE("[",ROUND(OFFSET('Sanitation Data'!$G$12,0,10*ROW('Sanitation Data'!G128)),0),"]"),IF(AND(ISTEXT(OFFSET('Sanitation Data'!$B$2,0,10*ROW('Sanitation Data'!G128))),DD134="",ISNUMBER(OFFSET('Sanitation Data'!$G$12,0,10*ROW('Sanitation Data'!G128)))),OFFSET('Sanitation Data'!$G$12,0,10*ROW('Sanitation Data'!G128)),NA())))</f>
        <v>#N/A</v>
      </c>
      <c r="AP134" s="83" t="e">
        <f ca="true">+IF(AND(ISTEXT(OFFSET('Sanitation Data'!$B$2,0,10*ROW('Sanitation Data'!H128))),DE134="Yes"),100-OFFSET('Sanitation Data'!$H$4,0,10*ROW('Sanitation Data'!H128)),IF(AND(ISTEXT(OFFSET('Sanitation Data'!$B$2,0,10*ROW('Sanitation Data'!H128))),DE134="No",ISNUMBER(OFFSET('Sanitation Data'!$H$4,0,10*ROW('Sanitation Data'!H128)))),CONCATENATE("[",ROUND(100-OFFSET('Sanitation Data'!$H$4,0,10*ROW('Sanitation Data'!H128)),0),"]"),IF(AND(ISTEXT(OFFSET('Sanitation Data'!$B$2,0,10*ROW('Sanitation Data'!H128))),DE134="",ISNUMBER(OFFSET('Sanitation Data'!$H$4,0,10*ROW('Sanitation Data'!H128)))),100-OFFSET('Sanitation Data'!$H$4,0,10*ROW('Sanitation Data'!H128)),NA())))</f>
        <v>#N/A</v>
      </c>
      <c r="AQ134" s="83" t="e">
        <f ca="true">+IF(AND(ISTEXT(OFFSET('Sanitation Data'!$B$2,0,10*ROW('Sanitation Data'!H128))),DF134="Yes"),OFFSET('Sanitation Data'!$H$6,0,10*ROW('Sanitation Data'!H128)),IF(AND(ISTEXT(OFFSET('Sanitation Data'!$B$2,0,10*ROW('Sanitation Data'!H128))),DF134="No",ISNUMBER(OFFSET('Sanitation Data'!$H$6,0,10*ROW('Sanitation Data'!H128)))),CONCATENATE("[",ROUND(OFFSET('Sanitation Data'!$H$6,0,10*ROW('Sanitation Data'!H128)),0),"]"),IF(AND(ISTEXT(OFFSET('Sanitation Data'!$B$2,0,10*ROW('Sanitation Data'!H128))),DF134="",ISNUMBER(OFFSET('Sanitation Data'!$H$6,0,10*ROW('Sanitation Data'!H128)))),OFFSET('Sanitation Data'!$H$6,0,10*ROW('Sanitation Data'!H128)),NA())))</f>
        <v>#N/A</v>
      </c>
      <c r="AR134" s="83" t="e">
        <f ca="true">+IF(AND(ISTEXT(OFFSET('Sanitation Data'!$B$2,0,10*ROW('Sanitation Data'!H128))),DG134="Yes"),OFFSET('Sanitation Data'!$H$10,0,10*ROW('Sanitation Data'!H128)),IF(AND(ISTEXT(OFFSET('Sanitation Data'!$B$2,0,10*ROW('Sanitation Data'!H128))),DG134="No",ISNUMBER(OFFSET('Sanitation Data'!$H$10,0,10*ROW('Sanitation Data'!H128)))),CONCATENATE("[",ROUND(OFFSET('Sanitation Data'!$H$10,0,10*ROW('Sanitation Data'!H128)),0),"]"),IF(AND(ISTEXT(OFFSET('Sanitation Data'!$B$2,0,10*ROW('Sanitation Data'!H128))),DG134="",ISNUMBER(OFFSET('Sanitation Data'!$H$10,0,10*ROW('Sanitation Data'!H128)))),OFFSET('Sanitation Data'!$H$10,0,10*ROW('Sanitation Data'!H128)),NA())))</f>
        <v>#N/A</v>
      </c>
      <c r="AS134" s="83" t="e">
        <f ca="true">+IF(AND(ISTEXT(OFFSET('Sanitation Data'!$B$2,0,10*ROW('Sanitation Data'!H128))),DH134="Yes"),OFFSET('Sanitation Data'!$H$11,0,10*ROW('Sanitation Data'!H128)),IF(AND(ISTEXT(OFFSET('Sanitation Data'!$B$2,0,10*ROW('Sanitation Data'!H128))),DH134="No",ISNUMBER(OFFSET('Sanitation Data'!$H$11,0,10*ROW('Sanitation Data'!H128)))),CONCATENATE("[",ROUND(OFFSET('Sanitation Data'!$H$11,0,10*ROW('Sanitation Data'!H128)),0),"]"),IF(AND(ISTEXT(OFFSET('Sanitation Data'!$B$2,0,10*ROW('Sanitation Data'!H128))),DH134="",ISNUMBER(OFFSET('Sanitation Data'!$H$11,0,10*ROW('Sanitation Data'!H128)))),OFFSET('Sanitation Data'!$H$11,0,10*ROW('Sanitation Data'!H128)),NA())))</f>
        <v>#N/A</v>
      </c>
      <c r="AT134" s="83" t="e">
        <f ca="true">+IF(AND(ISTEXT(OFFSET('Sanitation Data'!$B$2,0,10*ROW('Sanitation Data'!H128))),DI134="Yes"),OFFSET('Sanitation Data'!$H$12,0,10*ROW('Sanitation Data'!H128)),IF(AND(ISTEXT(OFFSET('Sanitation Data'!$B$2,0,10*ROW('Sanitation Data'!H128))),DI134="No",ISNUMBER(OFFSET('Sanitation Data'!$H$12,0,10*ROW('Sanitation Data'!H128)))),CONCATENATE("[",ROUND(OFFSET('Sanitation Data'!$H$12,0,10*ROW('Sanitation Data'!H128)),0),"]"),IF(AND(ISTEXT(OFFSET('Sanitation Data'!$B$2,0,10*ROW('Sanitation Data'!H128))),DI134="",ISNUMBER(OFFSET('Sanitation Data'!$H$12,0,10*ROW('Sanitation Data'!H128)))),OFFSET('Sanitation Data'!$H$12,0,10*ROW('Sanitation Data'!H128)),NA())))</f>
        <v>#N/A</v>
      </c>
      <c r="AU134" s="83" t="e">
        <f ca="true">+IF(AND(ISTEXT(OFFSET('Sanitation Data'!$B$2,0,10*ROW('Sanitation Data'!I128))),DJ134="Yes"),100-OFFSET('Sanitation Data'!$I$4,0,10*ROW('Sanitation Data'!I128)),IF(AND(ISTEXT(OFFSET('Sanitation Data'!$B$2,0,10*ROW('Sanitation Data'!I128))),DJ134="No",ISNUMBER(OFFSET('Sanitation Data'!$I$4,0,10*ROW('Sanitation Data'!I128)))),CONCATENATE("[",ROUND(100-OFFSET('Sanitation Data'!$I$4,0,10*ROW('Sanitation Data'!I128)),0),"]"),IF(AND(ISTEXT(OFFSET('Sanitation Data'!$B$2,0,10*ROW('Sanitation Data'!I128))),DJ134="",ISNUMBER(OFFSET('Sanitation Data'!$I$4,0,10*ROW('Sanitation Data'!I128)))),100-OFFSET('Sanitation Data'!$I$4,0,10*ROW('Sanitation Data'!I128)),NA())))</f>
        <v>#N/A</v>
      </c>
      <c r="AV134" s="83" t="e">
        <f ca="true">+IF(AND(ISTEXT(OFFSET('Sanitation Data'!$B$2,0,10*ROW('Sanitation Data'!I128))),DK134="Yes"),OFFSET('Sanitation Data'!$I$6,0,10*ROW('Sanitation Data'!I128)),IF(AND(ISTEXT(OFFSET('Sanitation Data'!$B$2,0,10*ROW('Sanitation Data'!I128))),DK134="No",ISNUMBER(OFFSET('Sanitation Data'!$I$6,0,10*ROW('Sanitation Data'!I128)))),CONCATENATE("[",ROUND(OFFSET('Sanitation Data'!$I$6,0,10*ROW('Sanitation Data'!I128)),0),"]"),IF(AND(ISTEXT(OFFSET('Sanitation Data'!$B$2,0,10*ROW('Sanitation Data'!I128))),DK134="",ISNUMBER(OFFSET('Sanitation Data'!$I$6,0,10*ROW('Sanitation Data'!I128)))),OFFSET('Sanitation Data'!$I$6,0,10*ROW('Sanitation Data'!I128)),NA())))</f>
        <v>#N/A</v>
      </c>
      <c r="AW134" s="83" t="e">
        <f ca="true">+IF(AND(ISTEXT(OFFSET('Sanitation Data'!$B$2,0,10*ROW('Sanitation Data'!I128))),DL134="Yes"),OFFSET('Sanitation Data'!$I$10,0,10*ROW('Sanitation Data'!I128)),IF(AND(ISTEXT(OFFSET('Sanitation Data'!$B$2,0,10*ROW('Sanitation Data'!I128))),DL134="No",ISNUMBER(OFFSET('Sanitation Data'!$I$10,0,10*ROW('Sanitation Data'!I128)))),CONCATENATE("[",ROUND(OFFSET('Sanitation Data'!$I$10,0,10*ROW('Sanitation Data'!I128)),0),"]"),IF(AND(ISTEXT(OFFSET('Sanitation Data'!$B$2,0,10*ROW('Sanitation Data'!I128))),DL134="",ISNUMBER(OFFSET('Sanitation Data'!$I$10,0,10*ROW('Sanitation Data'!I128)))),OFFSET('Sanitation Data'!$I$10,0,10*ROW('Sanitation Data'!I128)),NA())))</f>
        <v>#N/A</v>
      </c>
      <c r="AX134" s="83" t="e">
        <f ca="true">+IF(AND(ISTEXT(OFFSET('Sanitation Data'!$B$2,0,10*ROW('Sanitation Data'!I128))),DM134="Yes"),OFFSET('Sanitation Data'!$I$11,0,10*ROW('Sanitation Data'!I128)),IF(AND(ISTEXT(OFFSET('Sanitation Data'!$B$2,0,10*ROW('Sanitation Data'!I128))),DM134="No",ISNUMBER(OFFSET('Sanitation Data'!$I$11,0,10*ROW('Sanitation Data'!I128)))),CONCATENATE("[",ROUND(OFFSET('Sanitation Data'!$I$11,0,10*ROW('Sanitation Data'!I128)),0),"]"),IF(AND(ISTEXT(OFFSET('Sanitation Data'!$B$2,0,10*ROW('Sanitation Data'!I128))),DM134="",ISNUMBER(OFFSET('Sanitation Data'!$I$11,0,10*ROW('Sanitation Data'!I128)))),OFFSET('Sanitation Data'!$I$11,0,10*ROW('Sanitation Data'!I128)),NA())))</f>
        <v>#N/A</v>
      </c>
      <c r="AY134" s="83" t="e">
        <f ca="true">+IF(AND(ISTEXT(OFFSET('Sanitation Data'!$B$2,0,10*ROW('Sanitation Data'!I128))),DN134="Yes"),OFFSET('Sanitation Data'!$I$12,0,10*ROW('Sanitation Data'!I128)),IF(AND(ISTEXT(OFFSET('Sanitation Data'!$B$2,0,10*ROW('Sanitation Data'!I128))),DN134="No",ISNUMBER(OFFSET('Sanitation Data'!$I$12,0,10*ROW('Sanitation Data'!I128)))),CONCATENATE("[",ROUND(OFFSET('Sanitation Data'!$I$12,0,10*ROW('Sanitation Data'!I128)),0),"]"),IF(AND(ISTEXT(OFFSET('Sanitation Data'!$B$2,0,10*ROW('Sanitation Data'!I128))),DN134="",ISNUMBER(OFFSET('Sanitation Data'!$I$12,0,10*ROW('Sanitation Data'!I128)))),OFFSET('Sanitation Data'!$I$12,0,10*ROW('Sanitation Data'!I128)),NA())))</f>
        <v>#N/A</v>
      </c>
      <c r="AZ134" s="84" t="e">
        <f ca="true">+IF(AND(ISTEXT(OFFSET('Hygiene Data'!$B$2,0,10*ROW('Hygiene Data'!D128))),DO134="Yes"),OFFSET('Hygiene Data'!$D$5,0,10*ROW('Hygiene Data'!D128)),IF(AND(ISTEXT(OFFSET('Hygiene Data'!$B$2,0,10*ROW('Hygiene Data'!D128))),DO134="No",ISNUMBER(OFFSET('Hygiene Data'!$D$5,0,10*ROW('Hygiene Data'!D128)))),CONCATENATE("[",ROUND(OFFSET('Hygiene Data'!$D$5,0,10*ROW('Hygiene Data'!D128)),0),"]"),IF(AND(ISTEXT(OFFSET('Hygiene Data'!$B$2,0,10*ROW('Hygiene Data'!D128))),DO134="",ISNUMBER(OFFSET('Hygiene Data'!$D$5,0,10*ROW('Hygiene Data'!D128)))),OFFSET('Hygiene Data'!$D$5,0,10*ROW('Hygiene Data'!D128)),NA())))</f>
        <v>#N/A</v>
      </c>
      <c r="BA134" s="84" t="e">
        <f ca="true">+IF(AND(ISTEXT(OFFSET('Hygiene Data'!$B$2,0,10*ROW('Hygiene Data'!D128))),DP134="Yes"),OFFSET('Hygiene Data'!$D$7,0,10*ROW('Hygiene Data'!D128)),IF(AND(ISTEXT(OFFSET('Hygiene Data'!$B$2,0,10*ROW('Hygiene Data'!D128))),DP134="No",ISNUMBER(OFFSET('Hygiene Data'!$D$7,0,10*ROW('Hygiene Data'!D128)))),CONCATENATE("[",ROUND(OFFSET('Hygiene Data'!$D$7,0,10*ROW('Hygiene Data'!D128)),0),"]"),IF(AND(ISTEXT(OFFSET('Hygiene Data'!$B$2,0,10*ROW('Hygiene Data'!D128))),DP134="",ISNUMBER(OFFSET('Hygiene Data'!$D$7,0,10*ROW('Hygiene Data'!D128)))),OFFSET('Hygiene Data'!$D$7,0,10*ROW('Hygiene Data'!D128)),NA())))</f>
        <v>#N/A</v>
      </c>
      <c r="BB134" s="84" t="e">
        <f ca="true">+IF(AND(ISTEXT(OFFSET('Hygiene Data'!$B$2,0,10*ROW('Hygiene Data'!D128))),DQ134="Yes"),OFFSET('Hygiene Data'!$D$9,0,10*ROW('Hygiene Data'!D128)),IF(AND(ISTEXT(OFFSET('Hygiene Data'!$B$2,0,10*ROW('Hygiene Data'!D128))),DQ134="No",ISNUMBER(OFFSET('Hygiene Data'!$D$9,0,10*ROW('Hygiene Data'!D128)))),CONCATENATE("[",ROUND(OFFSET('Hygiene Data'!$D$9,0,10*ROW('Hygiene Data'!D128)),0),"]"),IF(AND(ISTEXT(OFFSET('Hygiene Data'!$B$2,0,10*ROW('Hygiene Data'!D128))),DQ134="",ISNUMBER(OFFSET('Hygiene Data'!$D$9,0,10*ROW('Hygiene Data'!D128)))),OFFSET('Hygiene Data'!$D$9,0,10*ROW('Hygiene Data'!D128)),NA())))</f>
        <v>#N/A</v>
      </c>
      <c r="BC134" s="84" t="e">
        <f ca="true">+IF(AND(ISTEXT(OFFSET('Hygiene Data'!$B$2,0,10*ROW('Hygiene Data'!E128))),DR134="Yes"),OFFSET('Hygiene Data'!$E$5,0,10*ROW('Hygiene Data'!E128)),IF(AND(ISTEXT(OFFSET('Hygiene Data'!$B$2,0,10*ROW('Hygiene Data'!E128))),DR134="No",ISNUMBER(OFFSET('Hygiene Data'!$E$5,0,10*ROW('Hygiene Data'!E128)))),CONCATENATE("[",ROUND(OFFSET('Hygiene Data'!$E$5,0,10*ROW('Hygiene Data'!E128)),0),"]"),IF(AND(ISTEXT(OFFSET('Hygiene Data'!$B$2,0,10*ROW('Hygiene Data'!E128))),DR134="",ISNUMBER(OFFSET('Hygiene Data'!$E$5,0,10*ROW('Hygiene Data'!E128)))),OFFSET('Hygiene Data'!$E$5,0,10*ROW('Hygiene Data'!E128)),NA())))</f>
        <v>#N/A</v>
      </c>
      <c r="BD134" s="84" t="e">
        <f ca="true">+IF(AND(ISTEXT(OFFSET('Hygiene Data'!$B$2,0,10*ROW('Hygiene Data'!E128))),DS134="Yes"),OFFSET('Hygiene Data'!$E$7,0,10*ROW('Hygiene Data'!E128)),IF(AND(ISTEXT(OFFSET('Hygiene Data'!$B$2,0,10*ROW('Hygiene Data'!E128))),DS134="No",ISNUMBER(OFFSET('Hygiene Data'!$E$7,0,10*ROW('Hygiene Data'!E128)))),CONCATENATE("[",ROUND(OFFSET('Hygiene Data'!$E$7,0,10*ROW('Hygiene Data'!E128)),0),"]"),IF(AND(ISTEXT(OFFSET('Hygiene Data'!$B$2,0,10*ROW('Hygiene Data'!E128))),DS134="",ISNUMBER(OFFSET('Hygiene Data'!$E$7,0,10*ROW('Hygiene Data'!E128)))),OFFSET('Hygiene Data'!$E$7,0,10*ROW('Hygiene Data'!E128)),NA())))</f>
        <v>#N/A</v>
      </c>
      <c r="BE134" s="84" t="e">
        <f ca="true">+IF(AND(ISTEXT(OFFSET('Hygiene Data'!$B$2,0,10*ROW('Hygiene Data'!E128))),DT134="Yes"),OFFSET('Hygiene Data'!$E$9,0,10*ROW('Hygiene Data'!E128)),IF(AND(ISTEXT(OFFSET('Hygiene Data'!$B$2,0,10*ROW('Hygiene Data'!E128))),DT134="No",ISNUMBER(OFFSET('Hygiene Data'!$E$9,0,10*ROW('Hygiene Data'!E128)))),CONCATENATE("[",ROUND(OFFSET('Hygiene Data'!$E$9,0,10*ROW('Hygiene Data'!E128)),0),"]"),IF(AND(ISTEXT(OFFSET('Hygiene Data'!$B$2,0,10*ROW('Hygiene Data'!E128))),DT134="",ISNUMBER(OFFSET('Hygiene Data'!$E$9,0,10*ROW('Hygiene Data'!E128)))),OFFSET('Hygiene Data'!$E$9,0,10*ROW('Hygiene Data'!E128)),NA())))</f>
        <v>#N/A</v>
      </c>
      <c r="BF134" s="84" t="e">
        <f ca="true">+IF(AND(ISTEXT(OFFSET('Hygiene Data'!$B$2,0,10*ROW('Hygiene Data'!F128))),DU134="Yes"),OFFSET('Hygiene Data'!$F$5,0,10*ROW('Hygiene Data'!F128)),IF(AND(ISTEXT(OFFSET('Hygiene Data'!$B$2,0,10*ROW('Hygiene Data'!F128))),DU134="No",ISNUMBER(OFFSET('Hygiene Data'!$F$5,0,10*ROW('Hygiene Data'!F128)))),CONCATENATE("[",ROUND(OFFSET('Hygiene Data'!$F$5,0,10*ROW('Hygiene Data'!F128)),0),"]"),IF(AND(ISTEXT(OFFSET('Hygiene Data'!$B$2,0,10*ROW('Hygiene Data'!F128))),DU134="",ISNUMBER(OFFSET('Hygiene Data'!$F$5,0,10*ROW('Hygiene Data'!F128)))),OFFSET('Hygiene Data'!$F$5,0,10*ROW('Hygiene Data'!F128)),NA())))</f>
        <v>#N/A</v>
      </c>
      <c r="BG134" s="84" t="e">
        <f ca="true">+IF(AND(ISTEXT(OFFSET('Hygiene Data'!$B$2,0,10*ROW('Hygiene Data'!F128))),DV134="Yes"),OFFSET('Hygiene Data'!$F$7,0,10*ROW('Hygiene Data'!F128)),IF(AND(ISTEXT(OFFSET('Hygiene Data'!$B$2,0,10*ROW('Hygiene Data'!F128))),DV134="No",ISNUMBER(OFFSET('Hygiene Data'!$F$7,0,10*ROW('Hygiene Data'!F128)))),CONCATENATE("[",ROUND(OFFSET('Hygiene Data'!$F$7,0,10*ROW('Hygiene Data'!F128)),0),"]"),IF(AND(ISTEXT(OFFSET('Hygiene Data'!$B$2,0,10*ROW('Hygiene Data'!F128))),DV134="",ISNUMBER(OFFSET('Hygiene Data'!$F$7,0,10*ROW('Hygiene Data'!F128)))),OFFSET('Hygiene Data'!$F$7,0,10*ROW('Hygiene Data'!F128)),NA())))</f>
        <v>#N/A</v>
      </c>
      <c r="BH134" s="84" t="e">
        <f ca="true">+IF(AND(ISTEXT(OFFSET('Hygiene Data'!$B$2,0,10*ROW('Hygiene Data'!F128))),DW134="Yes"),OFFSET('Hygiene Data'!$F$9,0,10*ROW('Hygiene Data'!F128)),IF(AND(ISTEXT(OFFSET('Hygiene Data'!$B$2,0,10*ROW('Hygiene Data'!F128))),DW134="No",ISNUMBER(OFFSET('Hygiene Data'!$F$9,0,10*ROW('Hygiene Data'!F128)))),CONCATENATE("[",ROUND(OFFSET('Hygiene Data'!$F$9,0,10*ROW('Hygiene Data'!F128)),0),"]"),IF(AND(ISTEXT(OFFSET('Hygiene Data'!$B$2,0,10*ROW('Hygiene Data'!F128))),DW134="",ISNUMBER(OFFSET('Hygiene Data'!$F$9,0,10*ROW('Hygiene Data'!F128)))),OFFSET('Hygiene Data'!$F$9,0,10*ROW('Hygiene Data'!F128)),NA())))</f>
        <v>#N/A</v>
      </c>
      <c r="BI134" s="84" t="e">
        <f ca="true">+IF(AND(ISTEXT(OFFSET('Hygiene Data'!$B$2,0,10*ROW('Hygiene Data'!G128))),DX134="Yes"),OFFSET('Hygiene Data'!$G$5,0,10*ROW('Hygiene Data'!G128)),IF(AND(ISTEXT(OFFSET('Hygiene Data'!$B$2,0,10*ROW('Hygiene Data'!G128))),DX134="No",ISNUMBER(OFFSET('Hygiene Data'!$G$5,0,10*ROW('Hygiene Data'!G128)))),CONCATENATE("[",ROUND(OFFSET('Hygiene Data'!$G$5,0,10*ROW('Hygiene Data'!G128)),0),"]"),IF(AND(ISTEXT(OFFSET('Hygiene Data'!$B$2,0,10*ROW('Hygiene Data'!G128))),DX134="",ISNUMBER(OFFSET('Hygiene Data'!$G$5,0,10*ROW('Hygiene Data'!G128)))),OFFSET('Hygiene Data'!$G$5,0,10*ROW('Hygiene Data'!G128)),NA())))</f>
        <v>#N/A</v>
      </c>
      <c r="BJ134" s="84" t="e">
        <f ca="true">+IF(AND(ISTEXT(OFFSET('Hygiene Data'!$B$2,0,10*ROW('Hygiene Data'!G128))),DY134="Yes"),OFFSET('Hygiene Data'!$G$7,0,10*ROW('Hygiene Data'!G128)),IF(AND(ISTEXT(OFFSET('Hygiene Data'!$B$2,0,10*ROW('Hygiene Data'!G128))),DY134="No",ISNUMBER(OFFSET('Hygiene Data'!$G$7,0,10*ROW('Hygiene Data'!G128)))),CONCATENATE("[",ROUND(OFFSET('Hygiene Data'!$G$7,0,10*ROW('Hygiene Data'!G128)),0),"]"),IF(AND(ISTEXT(OFFSET('Hygiene Data'!$B$2,0,10*ROW('Hygiene Data'!G128))),DY134="",ISNUMBER(OFFSET('Hygiene Data'!$G$7,0,10*ROW('Hygiene Data'!G128)))),OFFSET('Hygiene Data'!$G$7,0,10*ROW('Hygiene Data'!G128)),NA())))</f>
        <v>#N/A</v>
      </c>
      <c r="BK134" s="84" t="e">
        <f ca="true">+IF(AND(ISTEXT(OFFSET('Hygiene Data'!$B$2,0,10*ROW('Hygiene Data'!G128))),DZ134="Yes"),OFFSET('Hygiene Data'!$G$9,0,10*ROW('Hygiene Data'!G128)),IF(AND(ISTEXT(OFFSET('Hygiene Data'!$B$2,0,10*ROW('Hygiene Data'!G128))),DZ134="No",ISNUMBER(OFFSET('Hygiene Data'!$G$9,0,10*ROW('Hygiene Data'!G128)))),CONCATENATE("[",ROUND(OFFSET('Hygiene Data'!$G$9,0,10*ROW('Hygiene Data'!G128)),0),"]"),IF(AND(ISTEXT(OFFSET('Hygiene Data'!$B$2,0,10*ROW('Hygiene Data'!G128))),DZ134="",ISNUMBER(OFFSET('Hygiene Data'!$G$9,0,10*ROW('Hygiene Data'!G128)))),OFFSET('Hygiene Data'!$G$9,0,10*ROW('Hygiene Data'!G128)),NA())))</f>
        <v>#N/A</v>
      </c>
      <c r="BL134" s="84" t="e">
        <f ca="true">+IF(AND(ISTEXT(OFFSET('Hygiene Data'!$B$2,0,10*ROW('Hygiene Data'!H128))),EA134="Yes"),OFFSET('Hygiene Data'!$H$5,0,10*ROW('Hygiene Data'!H128)),IF(AND(ISTEXT(OFFSET('Hygiene Data'!$B$2,0,10*ROW('Hygiene Data'!H128))),EA134="No",ISNUMBER(OFFSET('Hygiene Data'!$H$5,0,10*ROW('Hygiene Data'!H128)))),CONCATENATE("[",ROUND(OFFSET('Hygiene Data'!$H$5,0,10*ROW('Hygiene Data'!H128)),0),"]"),IF(AND(ISTEXT(OFFSET('Hygiene Data'!$B$2,0,10*ROW('Hygiene Data'!H128))),EA134="",ISNUMBER(OFFSET('Hygiene Data'!$H$5,0,10*ROW('Hygiene Data'!H128)))),OFFSET('Hygiene Data'!$H$5,0,10*ROW('Hygiene Data'!H128)),NA())))</f>
        <v>#N/A</v>
      </c>
      <c r="BM134" s="84" t="e">
        <f ca="true">+IF(AND(ISTEXT(OFFSET('Hygiene Data'!$B$2,0,10*ROW('Hygiene Data'!H128))),EB134="Yes"),OFFSET('Hygiene Data'!$H$7,0,10*ROW('Hygiene Data'!H128)),IF(AND(ISTEXT(OFFSET('Hygiene Data'!$B$2,0,10*ROW('Hygiene Data'!H128))),EB134="No",ISNUMBER(OFFSET('Hygiene Data'!$H$7,0,10*ROW('Hygiene Data'!H128)))),CONCATENATE("[",ROUND(OFFSET('Hygiene Data'!$H$7,0,10*ROW('Hygiene Data'!H128)),0),"]"),IF(AND(ISTEXT(OFFSET('Hygiene Data'!$B$2,0,10*ROW('Hygiene Data'!H128))),EB134="",ISNUMBER(OFFSET('Hygiene Data'!$H$7,0,10*ROW('Hygiene Data'!H128)))),OFFSET('Hygiene Data'!$H$7,0,10*ROW('Hygiene Data'!H128)),NA())))</f>
        <v>#N/A</v>
      </c>
      <c r="BN134" s="84" t="e">
        <f ca="true">+IF(AND(ISTEXT(OFFSET('Hygiene Data'!$B$2,0,10*ROW('Hygiene Data'!H128))),EC134="Yes"),OFFSET('Hygiene Data'!$H$9,0,10*ROW('Hygiene Data'!H128)),IF(AND(ISTEXT(OFFSET('Hygiene Data'!$B$2,0,10*ROW('Hygiene Data'!H128))),EC134="No",ISNUMBER(OFFSET('Hygiene Data'!$H$9,0,10*ROW('Hygiene Data'!H128)))),CONCATENATE("[",ROUND(OFFSET('Hygiene Data'!$H$9,0,10*ROW('Hygiene Data'!H128)),0),"]"),IF(AND(ISTEXT(OFFSET('Hygiene Data'!$B$2,0,10*ROW('Hygiene Data'!H128))),EC134="",ISNUMBER(OFFSET('Hygiene Data'!$H$9,0,10*ROW('Hygiene Data'!H128)))),OFFSET('Hygiene Data'!$H$9,0,10*ROW('Hygiene Data'!H128)),NA())))</f>
        <v>#N/A</v>
      </c>
      <c r="BO134" s="84" t="e">
        <f ca="true">+IF(AND(ISTEXT(OFFSET('Hygiene Data'!$B$2,0,10*ROW('Hygiene Data'!I128))),ED134="Yes"),OFFSET('Hygiene Data'!$I$5,0,10*ROW('Hygiene Data'!I128)),IF(AND(ISTEXT(OFFSET('Hygiene Data'!$B$2,0,10*ROW('Hygiene Data'!I128))),ED134="No",ISNUMBER(OFFSET('Hygiene Data'!$I$5,0,10*ROW('Hygiene Data'!I128)))),CONCATENATE("[",ROUND(OFFSET('Hygiene Data'!$I$5,0,10*ROW('Hygiene Data'!I128)),0),"]"),IF(AND(ISTEXT(OFFSET('Hygiene Data'!$B$2,0,10*ROW('Hygiene Data'!I128))),ED134="",ISNUMBER(OFFSET('Hygiene Data'!$I$5,0,10*ROW('Hygiene Data'!I128)))),OFFSET('Hygiene Data'!$I$5,0,10*ROW('Hygiene Data'!I128)),NA())))</f>
        <v>#N/A</v>
      </c>
      <c r="BP134" s="84" t="e">
        <f ca="true">+IF(AND(ISTEXT(OFFSET('Hygiene Data'!$B$2,0,10*ROW('Hygiene Data'!I128))),EE134="Yes"),OFFSET('Hygiene Data'!$I$7,0,10*ROW('Hygiene Data'!I128)),IF(AND(ISTEXT(OFFSET('Hygiene Data'!$B$2,0,10*ROW('Hygiene Data'!I128))),EE134="No",ISNUMBER(OFFSET('Hygiene Data'!$I$7,0,10*ROW('Hygiene Data'!I128)))),CONCATENATE("[",ROUND(OFFSET('Hygiene Data'!$I$7,0,10*ROW('Hygiene Data'!I128)),0),"]"),IF(AND(ISTEXT(OFFSET('Hygiene Data'!$B$2,0,10*ROW('Hygiene Data'!I128))),EE134="",ISNUMBER(OFFSET('Hygiene Data'!$I$7,0,10*ROW('Hygiene Data'!I128)))),OFFSET('Hygiene Data'!$I$7,0,10*ROW('Hygiene Data'!I128)),NA())))</f>
        <v>#N/A</v>
      </c>
      <c r="BQ134" s="84" t="e">
        <f ca="true">+IF(AND(ISTEXT(OFFSET('Hygiene Data'!$B$2,0,10*ROW('Hygiene Data'!I128))),EF134="Yes"),OFFSET('Hygiene Data'!$I$9,0,10*ROW('Hygiene Data'!I128)),IF(AND(ISTEXT(OFFSET('Hygiene Data'!$B$2,0,10*ROW('Hygiene Data'!I128))),EF134="No",ISNUMBER(OFFSET('Hygiene Data'!$I$9,0,10*ROW('Hygiene Data'!I128)))),CONCATENATE("[",ROUND(OFFSET('Hygiene Data'!$I$9,0,10*ROW('Hygiene Data'!I128)),0),"]"),IF(AND(ISTEXT(OFFSET('Hygiene Data'!$B$2,0,10*ROW('Hygiene Data'!I128))),EF134="",ISNUMBER(OFFSET('Hygiene Data'!$I$9,0,10*ROW('Hygiene Data'!I128)))),OFFSET('Hygiene Data'!$I$9,0,10*ROW('Hygiene Data'!I128)),NA())))</f>
        <v>#N/A</v>
      </c>
      <c r="BR134" s="269"/>
      <c r="BS134" s="269" t="str">
        <f ca="true">+IF(OFFSET('Water Data'!$D$27,0,10*ROW('Water Data'!D128))="","",OFFSET('Water Data'!$D$27,0,10*ROW('Water Data'!D128)))</f>
        <v/>
      </c>
      <c r="BT134" s="269" t="str">
        <f ca="true">+IF(OFFSET('Water Data'!$D$28,0,10*ROW('Water Data'!D128))="","",OFFSET('Water Data'!$D$28,0,10*ROW('Water Data'!D128)))</f>
        <v/>
      </c>
      <c r="BU134" s="269" t="str">
        <f ca="true">+IF(OFFSET('Water Data'!$D$29,0,10*ROW('Water Data'!D128))="","",OFFSET('Water Data'!$D$29,0,10*ROW('Water Data'!D128)))</f>
        <v/>
      </c>
      <c r="BV134" s="269" t="str">
        <f ca="true">+IF(OFFSET('Water Data'!$E$27,0,10*ROW('Water Data'!E128))="","",OFFSET('Water Data'!$E$27,0,10*ROW('Water Data'!E128)))</f>
        <v/>
      </c>
      <c r="BW134" s="269" t="str">
        <f ca="true">+IF(OFFSET('Water Data'!$E$28,0,10*ROW('Water Data'!E128))="","",OFFSET('Water Data'!$E$28,0,10*ROW('Water Data'!E128)))</f>
        <v/>
      </c>
      <c r="BX134" s="269" t="str">
        <f ca="true">+IF(OFFSET('Water Data'!$E$29,0,10*ROW('Water Data'!E128))="","",OFFSET('Water Data'!$E$29,0,10*ROW('Water Data'!E128)))</f>
        <v/>
      </c>
      <c r="BY134" s="269" t="str">
        <f ca="true">+IF(OFFSET('Water Data'!$F$27,0,10*ROW('Water Data'!F128))="","",OFFSET('Water Data'!$F$27,0,10*ROW('Water Data'!F128)))</f>
        <v/>
      </c>
      <c r="BZ134" s="269" t="str">
        <f ca="true">+IF(OFFSET('Water Data'!$F$28,0,10*ROW('Water Data'!F128))="","",OFFSET('Water Data'!$F$28,0,10*ROW('Water Data'!F128)))</f>
        <v/>
      </c>
      <c r="CA134" s="269" t="str">
        <f ca="true">+IF(OFFSET('Water Data'!$F$29,0,10*ROW('Water Data'!F128))="","",OFFSET('Water Data'!$F$29,0,10*ROW('Water Data'!F128)))</f>
        <v/>
      </c>
      <c r="CB134" s="269" t="str">
        <f ca="true">+IF(OFFSET('Water Data'!$G$27,0,10*ROW('Water Data'!G128))="","",OFFSET('Water Data'!$G$27,0,10*ROW('Water Data'!G128)))</f>
        <v/>
      </c>
      <c r="CC134" s="269" t="str">
        <f ca="true">+IF(OFFSET('Water Data'!$G$28,0,10*ROW('Water Data'!G128))="","",OFFSET('Water Data'!$G$28,0,10*ROW('Water Data'!G128)))</f>
        <v/>
      </c>
      <c r="CD134" s="269" t="str">
        <f ca="true">+IF(OFFSET('Water Data'!$G$29,0,10*ROW('Water Data'!G128))="","",OFFSET('Water Data'!$G$29,0,10*ROW('Water Data'!G128)))</f>
        <v/>
      </c>
      <c r="CE134" s="269" t="str">
        <f ca="true">+IF(OFFSET('Water Data'!$H$27,0,10*ROW('Water Data'!H128))="","",OFFSET('Water Data'!$H$27,0,10*ROW('Water Data'!H128)))</f>
        <v/>
      </c>
      <c r="CF134" s="269" t="str">
        <f ca="true">+IF(OFFSET('Water Data'!$H$28,0,10*ROW('Water Data'!H128))="","",OFFSET('Water Data'!$H$28,0,10*ROW('Water Data'!H128)))</f>
        <v/>
      </c>
      <c r="CG134" s="269" t="str">
        <f ca="true">+IF(OFFSET('Water Data'!$H$29,0,10*ROW('Water Data'!H128))="","",OFFSET('Water Data'!$H$29,0,10*ROW('Water Data'!H128)))</f>
        <v/>
      </c>
      <c r="CH134" s="269" t="str">
        <f ca="true">+IF(OFFSET('Water Data'!$I$27,0,10*ROW('Water Data'!I128))="","",OFFSET('Water Data'!$I$27,0,10*ROW('Water Data'!I128)))</f>
        <v/>
      </c>
      <c r="CI134" s="269" t="str">
        <f ca="true">+IF(OFFSET('Water Data'!$I$28,0,10*ROW('Water Data'!I128))="","",OFFSET('Water Data'!$I$28,0,10*ROW('Water Data'!I128)))</f>
        <v/>
      </c>
      <c r="CJ134" s="269" t="str">
        <f ca="true">+IF(OFFSET('Water Data'!$I$29,0,10*ROW('Water Data'!I128))="","",OFFSET('Water Data'!$I$29,0,10*ROW('Water Data'!I128)))</f>
        <v/>
      </c>
      <c r="CK134" s="269" t="str">
        <f ca="true">+IF(OFFSET('Sanitation Data'!$D$28,0,10*ROW('Sanitation Data'!D128))="","",OFFSET('Sanitation Data'!$D$28,0,10*ROW('Sanitation Data'!D128)))</f>
        <v/>
      </c>
      <c r="CL134" s="269" t="str">
        <f ca="true">+IF(OFFSET('Sanitation Data'!$D$29,0,10*ROW('Sanitation Data'!D128))="","",OFFSET('Sanitation Data'!$D$29,0,10*ROW('Sanitation Data'!D128)))</f>
        <v/>
      </c>
      <c r="CM134" s="269" t="str">
        <f ca="true">+IF(OFFSET('Sanitation Data'!$D$30,0,10*ROW('Sanitation Data'!D128))="","",OFFSET('Sanitation Data'!$D$30,0,10*ROW('Sanitation Data'!D128)))</f>
        <v/>
      </c>
      <c r="CN134" s="269" t="str">
        <f ca="true">+IF(OFFSET('Sanitation Data'!$D$31,0,10*ROW('Sanitation Data'!D128))="","",OFFSET('Sanitation Data'!$D$31,0,10*ROW('Sanitation Data'!D128)))</f>
        <v/>
      </c>
      <c r="CO134" s="269" t="str">
        <f ca="true">+IF(OFFSET('Sanitation Data'!$D$32,0,10*ROW('Sanitation Data'!D128))="","",OFFSET('Sanitation Data'!$D$32,0,10*ROW('Sanitation Data'!D128)))</f>
        <v/>
      </c>
      <c r="CP134" s="269" t="str">
        <f ca="true">+IF(OFFSET('Sanitation Data'!$E$28,0,10*ROW('Sanitation Data'!E128))="","",OFFSET('Sanitation Data'!$E$28,0,10*ROW('Sanitation Data'!E128)))</f>
        <v/>
      </c>
      <c r="CQ134" s="269" t="str">
        <f ca="true">+IF(OFFSET('Sanitation Data'!$E$29,0,10*ROW('Sanitation Data'!E128))="","",OFFSET('Sanitation Data'!$E$29,0,10*ROW('Sanitation Data'!E128)))</f>
        <v/>
      </c>
      <c r="CR134" s="269" t="str">
        <f ca="true">+IF(OFFSET('Sanitation Data'!$E$30,0,10*ROW('Sanitation Data'!E128))="","",OFFSET('Sanitation Data'!$E$30,0,10*ROW('Sanitation Data'!E128)))</f>
        <v/>
      </c>
      <c r="CS134" s="269" t="str">
        <f ca="true">+IF(OFFSET('Sanitation Data'!$E$31,0,10*ROW('Sanitation Data'!E128))="","",OFFSET('Sanitation Data'!$E$31,0,10*ROW('Sanitation Data'!E128)))</f>
        <v/>
      </c>
      <c r="CT134" s="269" t="str">
        <f ca="true">+IF(OFFSET('Sanitation Data'!$E$32,0,10*ROW('Sanitation Data'!E128))="","",OFFSET('Sanitation Data'!$E$32,0,10*ROW('Sanitation Data'!E128)))</f>
        <v/>
      </c>
      <c r="CU134" s="269" t="str">
        <f ca="true">+IF(OFFSET('Sanitation Data'!$F$28,0,10*ROW('Sanitation Data'!F128))="","",OFFSET('Sanitation Data'!$F$28,0,10*ROW('Sanitation Data'!F128)))</f>
        <v/>
      </c>
      <c r="CV134" s="269" t="str">
        <f ca="true">+IF(OFFSET('Sanitation Data'!$F$29,0,10*ROW('Sanitation Data'!F128))="","",OFFSET('Sanitation Data'!$F$29,0,10*ROW('Sanitation Data'!F128)))</f>
        <v/>
      </c>
      <c r="CW134" s="269" t="str">
        <f ca="true">+IF(OFFSET('Sanitation Data'!$F$30,0,10*ROW('Sanitation Data'!F128))="","",OFFSET('Sanitation Data'!$F$30,0,10*ROW('Sanitation Data'!F128)))</f>
        <v/>
      </c>
      <c r="CX134" s="269" t="str">
        <f ca="true">+IF(OFFSET('Sanitation Data'!$F$31,0,10*ROW('Sanitation Data'!F128))="","",OFFSET('Sanitation Data'!$F$31,0,10*ROW('Sanitation Data'!F128)))</f>
        <v/>
      </c>
      <c r="CY134" s="269" t="str">
        <f ca="true">+IF(OFFSET('Sanitation Data'!$F$32,0,10*ROW('Sanitation Data'!F128))="","",OFFSET('Sanitation Data'!$F$32,0,10*ROW('Sanitation Data'!F128)))</f>
        <v/>
      </c>
      <c r="CZ134" s="269" t="str">
        <f ca="true">+IF(OFFSET('Sanitation Data'!$G$28,0,10*ROW('Sanitation Data'!G128))="","",OFFSET('Sanitation Data'!$G$28,0,10*ROW('Sanitation Data'!G128)))</f>
        <v/>
      </c>
      <c r="DA134" s="269" t="str">
        <f ca="true">+IF(OFFSET('Sanitation Data'!$G$29,0,10*ROW('Sanitation Data'!G128))="","",OFFSET('Sanitation Data'!$G$29,0,10*ROW('Sanitation Data'!G128)))</f>
        <v/>
      </c>
      <c r="DB134" s="269" t="str">
        <f ca="true">+IF(OFFSET('Sanitation Data'!$G$30,0,10*ROW('Sanitation Data'!G128))="","",OFFSET('Sanitation Data'!$G$30,0,10*ROW('Sanitation Data'!G128)))</f>
        <v/>
      </c>
      <c r="DC134" s="269" t="str">
        <f ca="true">+IF(OFFSET('Sanitation Data'!$G$31,0,10*ROW('Sanitation Data'!G128))="","",OFFSET('Sanitation Data'!$G$31,0,10*ROW('Sanitation Data'!G128)))</f>
        <v/>
      </c>
      <c r="DD134" s="269" t="str">
        <f ca="true">+IF(OFFSET('Sanitation Data'!$G$32,0,10*ROW('Sanitation Data'!G128))="","",OFFSET('Sanitation Data'!$G$32,0,10*ROW('Sanitation Data'!G128)))</f>
        <v/>
      </c>
      <c r="DE134" s="269" t="str">
        <f ca="true">+IF(OFFSET('Sanitation Data'!$H$28,0,10*ROW('Sanitation Data'!H128))="","",OFFSET('Sanitation Data'!$H$28,0,10*ROW('Sanitation Data'!H128)))</f>
        <v/>
      </c>
      <c r="DF134" s="269" t="str">
        <f ca="true">+IF(OFFSET('Sanitation Data'!$H$29,0,10*ROW('Sanitation Data'!H128))="","",OFFSET('Sanitation Data'!$H$29,0,10*ROW('Sanitation Data'!H128)))</f>
        <v/>
      </c>
      <c r="DG134" s="269" t="str">
        <f ca="true">+IF(OFFSET('Sanitation Data'!$H$30,0,10*ROW('Sanitation Data'!H128))="","",OFFSET('Sanitation Data'!$H$30,0,10*ROW('Sanitation Data'!H128)))</f>
        <v/>
      </c>
      <c r="DH134" s="269" t="str">
        <f ca="true">+IF(OFFSET('Sanitation Data'!$H$31,0,10*ROW('Sanitation Data'!H128))="","",OFFSET('Sanitation Data'!$H$31,0,10*ROW('Sanitation Data'!H128)))</f>
        <v/>
      </c>
      <c r="DI134" s="269" t="str">
        <f ca="true">+IF(OFFSET('Sanitation Data'!$H$32,0,10*ROW('Sanitation Data'!H128))="","",OFFSET('Sanitation Data'!$H$32,0,10*ROW('Sanitation Data'!H128)))</f>
        <v/>
      </c>
      <c r="DJ134" s="269" t="str">
        <f ca="true">+IF(OFFSET('Sanitation Data'!$I$28,0,10*ROW('Sanitation Data'!I128))="","",OFFSET('Sanitation Data'!$I$28,0,10*ROW('Sanitation Data'!I128)))</f>
        <v/>
      </c>
      <c r="DK134" s="269" t="str">
        <f ca="true">+IF(OFFSET('Sanitation Data'!$I$29,0,10*ROW('Sanitation Data'!I128))="","",OFFSET('Sanitation Data'!$I$29,0,10*ROW('Sanitation Data'!I128)))</f>
        <v/>
      </c>
      <c r="DL134" s="269" t="str">
        <f ca="true">+IF(OFFSET('Sanitation Data'!$I$30,0,10*ROW('Sanitation Data'!I128))="","",OFFSET('Sanitation Data'!$I$30,0,10*ROW('Sanitation Data'!I128)))</f>
        <v/>
      </c>
      <c r="DM134" s="269" t="str">
        <f ca="true">+IF(OFFSET('Sanitation Data'!$I$31,0,10*ROW('Sanitation Data'!I128))="","",OFFSET('Sanitation Data'!$I$31,0,10*ROW('Sanitation Data'!I128)))</f>
        <v/>
      </c>
      <c r="DN134" s="269" t="str">
        <f ca="true">+IF(OFFSET('Sanitation Data'!$I$32,0,10*ROW('Sanitation Data'!I128))="","",OFFSET('Sanitation Data'!$I$32,0,10*ROW('Sanitation Data'!I128)))</f>
        <v/>
      </c>
      <c r="DO134" s="269" t="str">
        <f ca="true">+IF(OFFSET('Hygiene Data'!$D$11,0,10*ROW('Hygiene Data'!D128))="","",OFFSET('Hygiene Data'!$D$11,0,10*ROW('Hygiene Data'!D128)))</f>
        <v/>
      </c>
      <c r="DP134" s="269" t="str">
        <f ca="true">+IF(OFFSET('Hygiene Data'!$D$12,0,10*ROW('Hygiene Data'!D128))="","",OFFSET('Hygiene Data'!$D$12,0,10*ROW('Hygiene Data'!D128)))</f>
        <v/>
      </c>
      <c r="DQ134" s="269" t="str">
        <f ca="true">+IF(OFFSET('Hygiene Data'!$D$13,0,10*ROW('Hygiene Data'!D128))="","",OFFSET('Hygiene Data'!$D$13,0,10*ROW('Hygiene Data'!D128)))</f>
        <v/>
      </c>
      <c r="DR134" s="269" t="str">
        <f ca="true">+IF(OFFSET('Hygiene Data'!$E$11,0,10*ROW('Hygiene Data'!E128))="","",OFFSET('Hygiene Data'!$E$11,0,10*ROW('Hygiene Data'!E128)))</f>
        <v/>
      </c>
      <c r="DS134" s="269" t="str">
        <f ca="true">+IF(OFFSET('Hygiene Data'!$E$12,0,10*ROW('Hygiene Data'!E128))="","",OFFSET('Hygiene Data'!$E$12,0,10*ROW('Hygiene Data'!E128)))</f>
        <v/>
      </c>
      <c r="DT134" s="269" t="str">
        <f ca="true">+IF(OFFSET('Hygiene Data'!$E$13,0,10*ROW('Hygiene Data'!E128))="","",OFFSET('Hygiene Data'!$E$13,0,10*ROW('Hygiene Data'!E128)))</f>
        <v/>
      </c>
      <c r="DU134" s="269" t="str">
        <f ca="true">+IF(OFFSET('Hygiene Data'!$F$11,0,10*ROW('Hygiene Data'!F128))="","",OFFSET('Hygiene Data'!$F$11,0,10*ROW('Hygiene Data'!F128)))</f>
        <v/>
      </c>
      <c r="DV134" s="269" t="str">
        <f ca="true">+IF(OFFSET('Hygiene Data'!$F$12,0,10*ROW('Hygiene Data'!F128))="","",OFFSET('Hygiene Data'!$F$12,0,10*ROW('Hygiene Data'!F128)))</f>
        <v/>
      </c>
      <c r="DW134" s="269" t="str">
        <f ca="true">+IF(OFFSET('Hygiene Data'!$F$13,0,10*ROW('Hygiene Data'!F128))="","",OFFSET('Hygiene Data'!$F$13,0,10*ROW('Hygiene Data'!F128)))</f>
        <v/>
      </c>
      <c r="DX134" s="269" t="str">
        <f ca="true">+IF(OFFSET('Hygiene Data'!$G$11,0,10*ROW('Hygiene Data'!G128))="","",OFFSET('Hygiene Data'!$G$11,0,10*ROW('Hygiene Data'!G128)))</f>
        <v/>
      </c>
      <c r="DY134" s="269" t="str">
        <f ca="true">+IF(OFFSET('Hygiene Data'!$G$12,0,10*ROW('Hygiene Data'!G128))="","",OFFSET('Hygiene Data'!$G$12,0,10*ROW('Hygiene Data'!G128)))</f>
        <v/>
      </c>
      <c r="DZ134" s="269" t="str">
        <f ca="true">+IF(OFFSET('Hygiene Data'!$G$13,0,10*ROW('Hygiene Data'!G128))="","",OFFSET('Hygiene Data'!$G$13,0,10*ROW('Hygiene Data'!G128)))</f>
        <v/>
      </c>
      <c r="EA134" s="269" t="str">
        <f ca="true">+IF(OFFSET('Hygiene Data'!$H$11,0,10*ROW('Hygiene Data'!H128))="","",OFFSET('Hygiene Data'!$H$11,0,10*ROW('Hygiene Data'!H128)))</f>
        <v/>
      </c>
      <c r="EB134" s="269" t="str">
        <f ca="true">+IF(OFFSET('Hygiene Data'!$H$12,0,10*ROW('Hygiene Data'!H128))="","",OFFSET('Hygiene Data'!$H$12,0,10*ROW('Hygiene Data'!H128)))</f>
        <v/>
      </c>
      <c r="EC134" s="269" t="str">
        <f ca="true">+IF(OFFSET('Hygiene Data'!$H$13,0,10*ROW('Hygiene Data'!H128))="","",OFFSET('Hygiene Data'!$H$13,0,10*ROW('Hygiene Data'!H128)))</f>
        <v/>
      </c>
      <c r="ED134" s="269" t="str">
        <f ca="true">+IF(OFFSET('Hygiene Data'!$I$11,0,10*ROW('Hygiene Data'!I128))="","",OFFSET('Hygiene Data'!$I$11,0,10*ROW('Hygiene Data'!I128)))</f>
        <v/>
      </c>
      <c r="EE134" s="269" t="str">
        <f ca="true">+IF(OFFSET('Hygiene Data'!$I$12,0,10*ROW('Hygiene Data'!I128))="","",OFFSET('Hygiene Data'!$I$12,0,10*ROW('Hygiene Data'!I128)))</f>
        <v/>
      </c>
      <c r="EF134" s="269" t="str">
        <f ca="true">+IF(OFFSET('Hygiene Data'!$I$13,0,10*ROW('Hygiene Data'!I128))="","",OFFSET('Hygiene Data'!$I$13,0,10*ROW('Hygiene Data'!I128)))</f>
        <v/>
      </c>
    </row>
    <row xmlns:x14ac="http://schemas.microsoft.com/office/spreadsheetml/2009/9/ac" r="135" x14ac:dyDescent="0.2">
      <c r="A135" s="36" t="str">
        <f ca="true">+IF(OFFSET('Water Data'!$B$2,0,10*ROW('Water Data'!E129))="","",OFFSET('Water Data'!$B$2,0,10*ROW('Water Data'!E129)))</f>
        <v/>
      </c>
      <c r="B135" s="36" t="str">
        <f ca="true">+IF(OFFSET('Water Data'!$C$2,0,10*ROW('Water Data'!F129))="","",OFFSET('Water Data'!$C$2,0,10*ROW('Water Data'!F129)))</f>
        <v/>
      </c>
      <c r="C135" s="325" t="str">
        <f t="shared" ref="C135:C198" ca="true" si="2">+IF(ISNUMBER(VALUE(MID(A135,5,4))), VALUE(MID(A135, 5,4)),"")</f>
        <v/>
      </c>
      <c r="D135" s="82" t="e">
        <f ca="true">+IF(AND(ISTEXT(OFFSET('Water Data'!$B$2,0,10*ROW('Water Data'!D129))),BS135="Yes"),100-OFFSET('Water Data'!$D$4,0,10*ROW('Water Data'!D129)),IF(AND(ISTEXT(OFFSET('Water Data'!$B$2,0,10*ROW('Water Data'!D129))),BS135="No",ISNUMBER(OFFSET('Water Data'!$D$4,0,10*ROW('Water Data'!D129)))),CONCATENATE("[",ROUND(100-OFFSET('Water Data'!$D$4,0,10*ROW('Water Data'!D129)),0),"]"),IF(AND(ISTEXT(OFFSET('Water Data'!$B$2,0,10*ROW('Water Data'!D129))),BS135="",ISNUMBER(OFFSET('Water Data'!$D$4,0,10*ROW('Water Data'!D129)))),100-OFFSET('Water Data'!$D$4,0,10*ROW('Water Data'!D129)),NA())))</f>
        <v>#N/A</v>
      </c>
      <c r="E135" s="82" t="e">
        <f ca="true">+IF(AND(ISTEXT(OFFSET('Water Data'!$B$2,0,10*ROW('Water Data'!E129))),BT135="Yes"),OFFSET('Water Data'!$D$6,0,10*ROW('Water Data'!D129)),IF(AND(ISTEXT(OFFSET('Water Data'!$B$2,0,10*ROW('Water Data'!D129))),BT135="No",ISNUMBER(OFFSET('Water Data'!$D$6,0,10*ROW('Water Data'!D129)))),CONCATENATE("[",ROUND(OFFSET('Water Data'!$D$6,0,10*ROW('Water Data'!D129)),0),"]"),IF(AND(ISTEXT(OFFSET('Water Data'!$B$2,0,10*ROW('Water Data'!D129))),BT135="",ISNUMBER(OFFSET('Water Data'!$D$6,0,10*ROW('Water Data'!D129)))),OFFSET('Water Data'!$D$6,0,10*ROW('Water Data'!D129)),NA())))</f>
        <v>#N/A</v>
      </c>
      <c r="F135" s="82" t="e">
        <f ca="true">+IF(AND(ISTEXT(OFFSET('Water Data'!$B$2,0,10*ROW('Water Data'!D129))),BU135="Yes"),OFFSET('Water Data'!$D$9,0,10*ROW('Water Data'!D129)),IF(AND(ISTEXT(OFFSET('Water Data'!$B$2,0,10*ROW('Water Data'!D129))),BU135="No",ISNUMBER(OFFSET('Water Data'!$D$9,0,10*ROW('Water Data'!D129)))),CONCATENATE("[",ROUND(OFFSET('Water Data'!$D$9,0,10*ROW('Water Data'!D129)),0),"]"),IF(AND(ISTEXT(OFFSET('Water Data'!$B$2,0,10*ROW('Water Data'!D129))),BU135="",ISNUMBER(OFFSET('Water Data'!$D$9,0,10*ROW('Water Data'!D129)))),OFFSET('Water Data'!$D$9,0,10*ROW('Water Data'!D129)),NA())))</f>
        <v>#N/A</v>
      </c>
      <c r="G135" s="82" t="e">
        <f ca="true">+IF(AND(ISTEXT(OFFSET('Water Data'!$B$2,0,10*ROW('Water Data'!E129))),BV135="Yes"),100-OFFSET('Water Data'!$E$4,0,10*ROW('Water Data'!E129)),IF(AND(ISTEXT(OFFSET('Water Data'!$B$2,0,10*ROW('Water Data'!E129))),BV135="No",ISNUMBER(OFFSET('Water Data'!$E$4,0,10*ROW('Water Data'!E129)))),CONCATENATE("[",ROUND(100-OFFSET('Water Data'!$E$4,0,10*ROW('Water Data'!E129)),0),"]"),IF(AND(ISTEXT(OFFSET('Water Data'!$B$2,0,10*ROW('Water Data'!E129))),BV135="",ISNUMBER(OFFSET('Water Data'!$E$4,0,10*ROW('Water Data'!E129)))),100-OFFSET('Water Data'!$E$4,0,10*ROW('Water Data'!E129)),NA())))</f>
        <v>#N/A</v>
      </c>
      <c r="H135" s="82" t="e">
        <f ca="true">+IF(AND(ISTEXT(OFFSET('Water Data'!$B$2,0,10*ROW('Water Data'!E129))),BW135="Yes"),OFFSET('Water Data'!$E$6,0,10*ROW('Water Data'!E129)),IF(AND(ISTEXT(OFFSET('Water Data'!$B$2,0,10*ROW('Water Data'!E129))),BW135="No",ISNUMBER(OFFSET('Water Data'!$E$6,0,10*ROW('Water Data'!E129)))),CONCATENATE("[",ROUND(OFFSET('Water Data'!$D$6,0,10*ROW('Water Data'!E129)),0),"]"),IF(AND(ISTEXT(OFFSET('Water Data'!$B$2,0,10*ROW('Water Data'!E129))),BW135="",ISNUMBER(OFFSET('Water Data'!$E$6,0,10*ROW('Water Data'!E129)))),OFFSET('Water Data'!$E$6,0,10*ROW('Water Data'!E129)),NA())))</f>
        <v>#N/A</v>
      </c>
      <c r="I135" s="82" t="e">
        <f ca="true">+IF(AND(ISTEXT(OFFSET('Water Data'!$B$2,0,10*ROW('Water Data'!E129))),BX135="Yes"),OFFSET('Water Data'!$E$9,0,10*ROW('Water Data'!E129)),IF(AND(ISTEXT(OFFSET('Water Data'!$B$2,0,10*ROW('Water Data'!E129))),BX135="No",ISNUMBER(OFFSET('Water Data'!$E$9,0,10*ROW('Water Data'!E129)))),CONCATENATE("[",ROUND(OFFSET('Water Data'!$E$9,0,10*ROW('Water Data'!E129)),0),"]"),IF(AND(ISTEXT(OFFSET('Water Data'!$B$2,0,10*ROW('Water Data'!E129))),BX135="",ISNUMBER(OFFSET('Water Data'!$E$9,0,10*ROW('Water Data'!E129)))),OFFSET('Water Data'!$E$9,0,10*ROW('Water Data'!E129)),NA())))</f>
        <v>#N/A</v>
      </c>
      <c r="J135" s="82" t="e">
        <f ca="true">+IF(AND(ISTEXT(OFFSET('Water Data'!$B$2,0,10*ROW('Water Data'!F129))),BY135="Yes"),100-OFFSET('Water Data'!$F$4,0,10*ROW('Water Data'!F129)),IF(AND(ISTEXT(OFFSET('Water Data'!$B$2,0,10*ROW('Water Data'!F129))),BY135="No",ISNUMBER(OFFSET('Water Data'!$F$4,0,10*ROW('Water Data'!F129)))),CONCATENATE("[",ROUND(100-OFFSET('Water Data'!$F$4,0,10*ROW('Water Data'!F129)),0),"]"),IF(AND(ISTEXT(OFFSET('Water Data'!$B$2,0,10*ROW('Water Data'!F129))),BY135="",ISNUMBER(OFFSET('Water Data'!$F$4,0,10*ROW('Water Data'!F129)))),100-OFFSET('Water Data'!$F$4,0,10*ROW('Water Data'!F129)),NA())))</f>
        <v>#N/A</v>
      </c>
      <c r="K135" s="82" t="e">
        <f ca="true">+IF(AND(ISTEXT(OFFSET('Water Data'!$B$2,0,10*ROW('Water Data'!F129))),BZ135="Yes"),OFFSET('Water Data'!$F$6,0,10*ROW('Water Data'!F129)),IF(AND(ISTEXT(OFFSET('Water Data'!$B$2,0,10*ROW('Water Data'!F129))),BZ135="No",ISNUMBER(OFFSET('Water Data'!$F$6,0,10*ROW('Water Data'!F129)))),CONCATENATE("[",ROUND(OFFSET('Water Data'!$F$6,0,10*ROW('Water Data'!F129)),0),"]"),IF(AND(ISTEXT(OFFSET('Water Data'!$B$2,0,10*ROW('Water Data'!F129))),BZ135="",ISNUMBER(OFFSET('Water Data'!$F$6,0,10*ROW('Water Data'!F129)))),OFFSET('Water Data'!$F$6,0,10*ROW('Water Data'!F129)),NA())))</f>
        <v>#N/A</v>
      </c>
      <c r="L135" s="82" t="e">
        <f ca="true">+IF(AND(ISTEXT(OFFSET('Water Data'!$B$2,0,10*ROW('Water Data'!F129))),CA135="Yes"),OFFSET('Water Data'!$F$9,0,10*ROW('Water Data'!F129)),IF(AND(ISTEXT(OFFSET('Water Data'!$B$2,0,10*ROW('Water Data'!F129))),CA135="No",ISNUMBER(OFFSET('Water Data'!$F$9,0,10*ROW('Water Data'!F129)))),CONCATENATE("[",ROUND(OFFSET('Water Data'!$F$9,0,10*ROW('Water Data'!F129)),0),"]"),IF(AND(ISTEXT(OFFSET('Water Data'!$B$2,0,10*ROW('Water Data'!F129))),CA135="",ISNUMBER(OFFSET('Water Data'!$F$9,0,10*ROW('Water Data'!F129)))),OFFSET('Water Data'!$F$9,0,10*ROW('Water Data'!F129)),NA())))</f>
        <v>#N/A</v>
      </c>
      <c r="M135" s="82" t="e">
        <f ca="true">+IF(AND(ISTEXT(OFFSET('Water Data'!$B$2,0,10*ROW('Water Data'!G129))),CB135="Yes"),100-OFFSET('Water Data'!$G$4,0,10*ROW('Water Data'!G129)),IF(AND(ISTEXT(OFFSET('Water Data'!$B$2,0,10*ROW('Water Data'!G129))),CB135="No",ISNUMBER(OFFSET('Water Data'!$G$4,0,10*ROW('Water Data'!G129)))),CONCATENATE("[",ROUND(100-OFFSET('Water Data'!$G$4,0,10*ROW('Water Data'!G129)),0),"]"),IF(AND(ISTEXT(OFFSET('Water Data'!$B$2,0,10*ROW('Water Data'!G129))),CB135="",ISNUMBER(OFFSET('Water Data'!$G$4,0,10*ROW('Water Data'!G129)))),100-OFFSET('Water Data'!$G$4,0,10*ROW('Water Data'!G129)),NA())))</f>
        <v>#N/A</v>
      </c>
      <c r="N135" s="82" t="e">
        <f ca="true">+IF(AND(ISTEXT(OFFSET('Water Data'!$B$2,0,10*ROW('Water Data'!G129))),CC135="Yes"),OFFSET('Water Data'!$G$6,0,10*ROW('Water Data'!G129)),IF(AND(ISTEXT(OFFSET('Water Data'!$B$2,0,10*ROW('Water Data'!G129))),CC135="No",ISNUMBER(OFFSET('Water Data'!$G$6,0,10*ROW('Water Data'!G129)))),CONCATENATE("[",ROUND(OFFSET('Water Data'!$G$6,0,10*ROW('Water Data'!G129)),0),"]"),IF(AND(ISTEXT(OFFSET('Water Data'!$B$2,0,10*ROW('Water Data'!G129))),CC135="",ISNUMBER(OFFSET('Water Data'!$G$6,0,10*ROW('Water Data'!G129)))),OFFSET('Water Data'!$G$6,0,10*ROW('Water Data'!G129)),NA())))</f>
        <v>#N/A</v>
      </c>
      <c r="O135" s="82" t="e">
        <f ca="true">+IF(AND(ISTEXT(OFFSET('Water Data'!$B$2,0,10*ROW('Water Data'!G129))),CD135="Yes"),OFFSET('Water Data'!$G$9,0,10*ROW('Water Data'!G129)),IF(AND(ISTEXT(OFFSET('Water Data'!$B$2,0,10*ROW('Water Data'!G129))),CD135="No",ISNUMBER(OFFSET('Water Data'!$G$9,0,10*ROW('Water Data'!G129)))),CONCATENATE("[",ROUND(OFFSET('Water Data'!$G$9,0,10*ROW('Water Data'!G129)),0),"]"),IF(AND(ISTEXT(OFFSET('Water Data'!$B$2,0,10*ROW('Water Data'!G129))),CD135="",ISNUMBER(OFFSET('Water Data'!$G$9,0,10*ROW('Water Data'!G129)))),OFFSET('Water Data'!$G$9,0,10*ROW('Water Data'!G129)),NA())))</f>
        <v>#N/A</v>
      </c>
      <c r="P135" s="82" t="e">
        <f ca="true">+IF(AND(ISTEXT(OFFSET('Water Data'!$B$2,0,10*ROW('Water Data'!H129))),CE135="Yes"),100-OFFSET('Water Data'!$H$4,0,10*ROW('Water Data'!H129)),IF(AND(ISTEXT(OFFSET('Water Data'!$B$2,0,10*ROW('Water Data'!H129))),CE135="No",ISNUMBER(OFFSET('Water Data'!$H$4,0,10*ROW('Water Data'!H129)))),CONCATENATE("[",ROUND(100-OFFSET('Water Data'!$H$4,0,10*ROW('Water Data'!H129)),0),"]"),IF(AND(ISTEXT(OFFSET('Water Data'!$B$2,0,10*ROW('Water Data'!H129))),CE135="",ISNUMBER(OFFSET('Water Data'!$H$4,0,10*ROW('Water Data'!H129)))),100-OFFSET('Water Data'!$H$4,0,10*ROW('Water Data'!H129)),NA())))</f>
        <v>#N/A</v>
      </c>
      <c r="Q135" s="82" t="e">
        <f ca="true">+IF(AND(ISTEXT(OFFSET('Water Data'!$B$2,0,10*ROW('Water Data'!H129))),CF135="Yes"),OFFSET('Water Data'!$H$6,0,10*ROW('Water Data'!H129)),IF(AND(ISTEXT(OFFSET('Water Data'!$B$2,0,10*ROW('Water Data'!H129))),CF135="No",ISNUMBER(OFFSET('Water Data'!$H$6,0,10*ROW('Water Data'!H129)))),CONCATENATE("[",ROUND(OFFSET('Water Data'!$H$6,0,10*ROW('Water Data'!H129)),0),"]"),IF(AND(ISTEXT(OFFSET('Water Data'!$B$2,0,10*ROW('Water Data'!H129))),CF135="",ISNUMBER(OFFSET('Water Data'!$H$6,0,10*ROW('Water Data'!H129)))),OFFSET('Water Data'!$H$6,0,10*ROW('Water Data'!H129)),NA())))</f>
        <v>#N/A</v>
      </c>
      <c r="R135" s="82" t="e">
        <f ca="true">+IF(AND(ISTEXT(OFFSET('Water Data'!$B$2,0,10*ROW('Water Data'!H129))),CG135="Yes"),OFFSET('Water Data'!$H$9,0,10*ROW('Water Data'!H129)),IF(AND(ISTEXT(OFFSET('Water Data'!$B$2,0,10*ROW('Water Data'!H129))),CG135="No",ISNUMBER(OFFSET('Water Data'!$H$9,0,10*ROW('Water Data'!H129)))),CONCATENATE("[",ROUND(OFFSET('Water Data'!$H$9,0,10*ROW('Water Data'!H129)),0),"]"),IF(AND(ISTEXT(OFFSET('Water Data'!$B$2,0,10*ROW('Water Data'!H129))),CG135="",ISNUMBER(OFFSET('Water Data'!$H$9,0,10*ROW('Water Data'!H129)))),OFFSET('Water Data'!$H$9,0,10*ROW('Water Data'!H129)),NA())))</f>
        <v>#N/A</v>
      </c>
      <c r="S135" s="82" t="e">
        <f ca="true">+IF(AND(ISTEXT(OFFSET('Water Data'!$B$2,0,10*ROW('Water Data'!I129))),CH135="Yes"),100-OFFSET('Water Data'!$I$4,0,10*ROW('Water Data'!I129)),IF(AND(ISTEXT(OFFSET('Water Data'!$B$2,0,10*ROW('Water Data'!I129))),CH135="No",ISNUMBER(OFFSET('Water Data'!$I$4,0,10*ROW('Water Data'!I129)))),CONCATENATE("[",ROUND(100-OFFSET('Water Data'!$I$4,0,10*ROW('Water Data'!I129)),0),"]"),IF(AND(ISTEXT(OFFSET('Water Data'!$B$2,0,10*ROW('Water Data'!I129))),CH135="",ISNUMBER(OFFSET('Water Data'!$I$4,0,10*ROW('Water Data'!I129)))),100-OFFSET('Water Data'!$I$4,0,10*ROW('Water Data'!I129)),NA())))</f>
        <v>#N/A</v>
      </c>
      <c r="T135" s="82" t="e">
        <f ca="true">+IF(AND(ISTEXT(OFFSET('Water Data'!$B$2,0,10*ROW('Water Data'!I129))),CI135="Yes"),OFFSET('Water Data'!$I$6,0,10*ROW('Water Data'!I129)),IF(AND(ISTEXT(OFFSET('Water Data'!$B$2,0,10*ROW('Water Data'!I129))),CI135="No",ISNUMBER(OFFSET('Water Data'!$I$6,0,10*ROW('Water Data'!I129)))),CONCATENATE("[",ROUND(OFFSET('Water Data'!$I$6,0,10*ROW('Water Data'!I129)),0),"]"),IF(AND(ISTEXT(OFFSET('Water Data'!$B$2,0,10*ROW('Water Data'!I129))),CI135="",ISNUMBER(OFFSET('Water Data'!$I$6,0,10*ROW('Water Data'!I129)))),OFFSET('Water Data'!$I$6,0,10*ROW('Water Data'!I129)),NA())))</f>
        <v>#N/A</v>
      </c>
      <c r="U135" s="82" t="e">
        <f ca="true">+IF(AND(ISTEXT(OFFSET('Water Data'!$B$2,0,10*ROW('Water Data'!I129))),CJ135="Yes"),OFFSET('Water Data'!$I$9,0,10*ROW('Water Data'!I129)),IF(AND(ISTEXT(OFFSET('Water Data'!$B$2,0,10*ROW('Water Data'!I129))),CJ135="No",ISNUMBER(OFFSET('Water Data'!$I$9,0,10*ROW('Water Data'!I129)))),CONCATENATE("[",ROUND(OFFSET('Water Data'!$I$9,0,10*ROW('Water Data'!I129)),0),"]"),IF(AND(ISTEXT(OFFSET('Water Data'!$B$2,0,10*ROW('Water Data'!I129))),CJ135="",ISNUMBER(OFFSET('Water Data'!$I$9,0,10*ROW('Water Data'!I129)))),OFFSET('Water Data'!$I$9,0,10*ROW('Water Data'!I129)),NA())))</f>
        <v>#N/A</v>
      </c>
      <c r="V135" s="83" t="e">
        <f ca="true">+IF(AND(ISTEXT(OFFSET('Sanitation Data'!$B$2,0,10*ROW('Sanitation Data'!D129))),CK135="Yes"),100-OFFSET('Sanitation Data'!$D$4,0,10*ROW('Sanitation Data'!D129)),IF(AND(ISTEXT(OFFSET('Sanitation Data'!$B$2,0,10*ROW('Sanitation Data'!D129))),CK135="No",ISNUMBER(OFFSET('Sanitation Data'!$D$4,0,10*ROW('Sanitation Data'!D129)))),CONCATENATE("[",ROUND(100-OFFSET('Sanitation Data'!$D$4,0,10*ROW('Sanitation Data'!D129)),0),"]"),IF(AND(ISTEXT(OFFSET('Sanitation Data'!$B$2,0,10*ROW('Sanitation Data'!D129))),CK135="",ISNUMBER(OFFSET('Sanitation Data'!$D$4,0,10*ROW('Sanitation Data'!D129)))),100-OFFSET('Sanitation Data'!$D$4,0,10*ROW('Sanitation Data'!D129)),NA())))</f>
        <v>#N/A</v>
      </c>
      <c r="W135" s="83" t="e">
        <f ca="true">+IF(AND(ISTEXT(OFFSET('Sanitation Data'!$B$2,0,10*ROW('Sanitation Data'!D129))),CL135="Yes"),OFFSET('Sanitation Data'!$D$6,0,10*ROW('Sanitation Data'!D129)),IF(AND(ISTEXT(OFFSET('Sanitation Data'!$B$2,0,10*ROW('Sanitation Data'!D129))),CL135="No",ISNUMBER(OFFSET('Sanitation Data'!$D$6,0,10*ROW('Sanitation Data'!D129)))),CONCATENATE("[",ROUND(OFFSET('Sanitation Data'!$D$6,0,10*ROW('Sanitation Data'!D129)),0),"]"),IF(AND(ISTEXT(OFFSET('Sanitation Data'!$B$2,0,10*ROW('Sanitation Data'!D129))),CL135="",ISNUMBER(OFFSET('Sanitation Data'!$D$6,0,10*ROW('Sanitation Data'!D129)))),OFFSET('Sanitation Data'!$D$6,0,10*ROW('Sanitation Data'!D129)),NA())))</f>
        <v>#N/A</v>
      </c>
      <c r="X135" s="83" t="e">
        <f ca="true">+IF(AND(ISTEXT(OFFSET('Sanitation Data'!$B$2,0,10*ROW('Sanitation Data'!D129))),CM135="Yes"),OFFSET('Sanitation Data'!$D$10,0,10*ROW('Sanitation Data'!D129)),IF(AND(ISTEXT(OFFSET('Sanitation Data'!$B$2,0,10*ROW('Sanitation Data'!D129))),CM135="No",ISNUMBER(OFFSET('Sanitation Data'!$D$10,0,10*ROW('Sanitation Data'!D129)))),CONCATENATE("[",ROUND(OFFSET('Sanitation Data'!$D$10,0,10*ROW('Sanitation Data'!D129)),0),"]"),IF(AND(ISTEXT(OFFSET('Sanitation Data'!$B$2,0,10*ROW('Sanitation Data'!D129))),CM135="",ISNUMBER(OFFSET('Sanitation Data'!$D$10,0,10*ROW('Sanitation Data'!D129)))),OFFSET('Sanitation Data'!$D$10,0,10*ROW('Sanitation Data'!D129)),NA())))</f>
        <v>#N/A</v>
      </c>
      <c r="Y135" s="83" t="e">
        <f ca="true">+IF(AND(ISTEXT(OFFSET('Sanitation Data'!$B$2,0,10*ROW('Sanitation Data'!D129))),CN135="Yes"),OFFSET('Sanitation Data'!$D$11,0,10*ROW('Sanitation Data'!D129)),IF(AND(ISTEXT(OFFSET('Sanitation Data'!$B$2,0,10*ROW('Sanitation Data'!D129))),CN135="No",ISNUMBER(OFFSET('Sanitation Data'!$D$11,0,10*ROW('Sanitation Data'!D129)))),CONCATENATE("[",ROUND(OFFSET('Sanitation Data'!$D$11,0,10*ROW('Sanitation Data'!D129)),0),"]"),IF(AND(ISTEXT(OFFSET('Sanitation Data'!$B$2,0,10*ROW('Sanitation Data'!D129))),CN135="",ISNUMBER(OFFSET('Sanitation Data'!$D$11,0,10*ROW('Sanitation Data'!D129)))),OFFSET('Sanitation Data'!$D$11,0,10*ROW('Sanitation Data'!D129)),NA())))</f>
        <v>#N/A</v>
      </c>
      <c r="Z135" s="83" t="e">
        <f ca="true">+IF(AND(ISTEXT(OFFSET('Sanitation Data'!$B$2,0,10*ROW('Sanitation Data'!D129))),CO135="Yes"),OFFSET('Sanitation Data'!$D$12,0,10*ROW('Sanitation Data'!D129)),IF(AND(ISTEXT(OFFSET('Sanitation Data'!$B$2,0,10*ROW('Sanitation Data'!D129))),CO135="No",ISNUMBER(OFFSET('Sanitation Data'!$D$12,0,10*ROW('Sanitation Data'!D129)))),CONCATENATE("[",ROUND(OFFSET('Sanitation Data'!$D$12,0,10*ROW('Sanitation Data'!D129)),0),"]"),IF(AND(ISTEXT(OFFSET('Sanitation Data'!$B$2,0,10*ROW('Sanitation Data'!D129))),CO135="",ISNUMBER(OFFSET('Sanitation Data'!$D$12,0,10*ROW('Sanitation Data'!D129)))),OFFSET('Sanitation Data'!$D$12,0,10*ROW('Sanitation Data'!D129)),NA())))</f>
        <v>#N/A</v>
      </c>
      <c r="AA135" s="83" t="e">
        <f ca="true">+IF(AND(ISTEXT(OFFSET('Sanitation Data'!$B$2,0,10*ROW('Sanitation Data'!E129))),CP135="Yes"),100-OFFSET('Sanitation Data'!$E$4,0,10*ROW('Sanitation Data'!E129)),IF(AND(ISTEXT(OFFSET('Sanitation Data'!$B$2,0,10*ROW('Sanitation Data'!E129))),CP135="No",ISNUMBER(OFFSET('Sanitation Data'!$E$4,0,10*ROW('Sanitation Data'!E129)))),CONCATENATE("[",ROUND(100-OFFSET('Sanitation Data'!$E$4,0,10*ROW('Sanitation Data'!E129)),0),"]"),IF(AND(ISTEXT(OFFSET('Sanitation Data'!$B$2,0,10*ROW('Sanitation Data'!E129))),CP135="",ISNUMBER(OFFSET('Sanitation Data'!$E$4,0,10*ROW('Sanitation Data'!E129)))),100-OFFSET('Sanitation Data'!$E$4,0,10*ROW('Sanitation Data'!E129)),NA())))</f>
        <v>#N/A</v>
      </c>
      <c r="AB135" s="83" t="e">
        <f ca="true">+IF(AND(ISTEXT(OFFSET('Sanitation Data'!$B$2,0,10*ROW('Sanitation Data'!E129))),CQ135="Yes"),OFFSET('Sanitation Data'!$E$6,0,10*ROW('Sanitation Data'!H129)),IF(AND(ISTEXT(OFFSET('Sanitation Data'!$B$2,0,10*ROW('Sanitation Data'!E129))),CQ135="No",ISNUMBER(OFFSET('Sanitation Data'!$E$6,0,10*ROW('Sanitation Data'!E129)))),CONCATENATE("[",ROUND(OFFSET('Sanitation Data'!$E$6,0,10*ROW('Sanitation Data'!E129)),0),"]"),IF(AND(ISTEXT(OFFSET('Sanitation Data'!$B$2,0,10*ROW('Sanitation Data'!E129))),CQ135="",ISNUMBER(OFFSET('Sanitation Data'!$E$6,0,10*ROW('Sanitation Data'!E129)))),OFFSET('Sanitation Data'!$E$6,0,10*ROW('Sanitation Data'!E129)),NA())))</f>
        <v>#N/A</v>
      </c>
      <c r="AC135" s="83" t="e">
        <f ca="true">+IF(AND(ISTEXT(OFFSET('Sanitation Data'!$B$2,0,10*ROW('Sanitation Data'!E129))),CR135="Yes"),OFFSET('Sanitation Data'!$E$10,0,10*ROW('Sanitation Data'!E129)),IF(AND(ISTEXT(OFFSET('Sanitation Data'!$B$2,0,10*ROW('Sanitation Data'!E129))),CR135="No",ISNUMBER(OFFSET('Sanitation Data'!$E$10,0,10*ROW('Sanitation Data'!E129)))),CONCATENATE("[",ROUND(OFFSET('Sanitation Data'!$E$10,0,10*ROW('Sanitation Data'!E129)),0),"]"),IF(AND(ISTEXT(OFFSET('Sanitation Data'!$B$2,0,10*ROW('Sanitation Data'!E129))),CR135="",ISNUMBER(OFFSET('Sanitation Data'!$E$10,0,10*ROW('Sanitation Data'!E129)))),OFFSET('Sanitation Data'!$E$10,0,10*ROW('Sanitation Data'!E129)),NA())))</f>
        <v>#N/A</v>
      </c>
      <c r="AD135" s="83" t="e">
        <f ca="true">+IF(AND(ISTEXT(OFFSET('Sanitation Data'!$B$2,0,10*ROW('Sanitation Data'!E129))),CS135="Yes"),OFFSET('Sanitation Data'!$E$11,0,10*ROW('Sanitation Data'!E129)),IF(AND(ISTEXT(OFFSET('Sanitation Data'!$B$2,0,10*ROW('Sanitation Data'!E129))),CS135="No",ISNUMBER(OFFSET('Sanitation Data'!$E$11,0,10*ROW('Sanitation Data'!E129)))),CONCATENATE("[",ROUND(OFFSET('Sanitation Data'!$E$11,0,10*ROW('Sanitation Data'!E129)),0),"]"),IF(AND(ISTEXT(OFFSET('Sanitation Data'!$B$2,0,10*ROW('Sanitation Data'!E129))),CS135="",ISNUMBER(OFFSET('Sanitation Data'!$E$11,0,10*ROW('Sanitation Data'!E129)))),OFFSET('Sanitation Data'!$E$11,0,10*ROW('Sanitation Data'!E129)),NA())))</f>
        <v>#N/A</v>
      </c>
      <c r="AE135" s="83" t="e">
        <f ca="true">+IF(AND(ISTEXT(OFFSET('Sanitation Data'!$B$2,0,10*ROW('Sanitation Data'!E129))),CT135="Yes"),OFFSET('Sanitation Data'!$E$12,0,10*ROW('Sanitation Data'!E129)),IF(AND(ISTEXT(OFFSET('Sanitation Data'!$B$2,0,10*ROW('Sanitation Data'!E129))),CT135="No",ISNUMBER(OFFSET('Sanitation Data'!$E$12,0,10*ROW('Sanitation Data'!E129)))),CONCATENATE("[",ROUND(OFFSET('Sanitation Data'!$E$12,0,10*ROW('Sanitation Data'!E129)),0),"]"),IF(AND(ISTEXT(OFFSET('Sanitation Data'!$B$2,0,10*ROW('Sanitation Data'!E129))),CT135="",ISNUMBER(OFFSET('Sanitation Data'!$E$12,0,10*ROW('Sanitation Data'!E129)))),OFFSET('Sanitation Data'!$E$12,0,10*ROW('Sanitation Data'!E129)),NA())))</f>
        <v>#N/A</v>
      </c>
      <c r="AF135" s="83" t="e">
        <f ca="true">+IF(AND(ISTEXT(OFFSET('Sanitation Data'!$B$2,0,10*ROW('Sanitation Data'!F129))),CU135="Yes"),100-OFFSET('Sanitation Data'!$F$4,0,10*ROW('Sanitation Data'!F129)),IF(AND(ISTEXT(OFFSET('Sanitation Data'!$B$2,0,10*ROW('Sanitation Data'!F129))),CU135="No",ISNUMBER(OFFSET('Sanitation Data'!$F$4,0,10*ROW('Sanitation Data'!F129)))),CONCATENATE("[",ROUND(100-OFFSET('Sanitation Data'!$F$4,0,10*ROW('Sanitation Data'!F129)),0),"]"),IF(AND(ISTEXT(OFFSET('Sanitation Data'!$B$2,0,10*ROW('Sanitation Data'!F129))),CU135="",ISNUMBER(OFFSET('Sanitation Data'!$F$4,0,10*ROW('Sanitation Data'!F129)))),100-OFFSET('Sanitation Data'!$F$4,0,10*ROW('Sanitation Data'!F129)),NA())))</f>
        <v>#N/A</v>
      </c>
      <c r="AG135" s="83" t="e">
        <f ca="true">+IF(AND(ISTEXT(OFFSET('Sanitation Data'!$B$2,0,10*ROW('Sanitation Data'!F129))),CV135="Yes"),OFFSET('Sanitation Data'!$F$6,0,10*ROW('Sanitation Data'!F129)),IF(AND(ISTEXT(OFFSET('Sanitation Data'!$B$2,0,10*ROW('Sanitation Data'!F129))),CV135="No",ISNUMBER(OFFSET('Sanitation Data'!$F$6,0,10*ROW('Sanitation Data'!F129)))),CONCATENATE("[",ROUND(OFFSET('Sanitation Data'!$F$6,0,10*ROW('Sanitation Data'!F129)),0),"]"),IF(AND(ISTEXT(OFFSET('Sanitation Data'!$B$2,0,10*ROW('Sanitation Data'!F129))),CV135="",ISNUMBER(OFFSET('Sanitation Data'!$F$6,0,10*ROW('Sanitation Data'!F129)))),OFFSET('Sanitation Data'!$F$6,0,10*ROW('Sanitation Data'!F129)),NA())))</f>
        <v>#N/A</v>
      </c>
      <c r="AH135" s="83" t="e">
        <f ca="true">+IF(AND(ISTEXT(OFFSET('Sanitation Data'!$B$2,0,10*ROW('Sanitation Data'!F129))),CW135="Yes"),OFFSET('Sanitation Data'!$F$10,0,10*ROW('Sanitation Data'!F129)),IF(AND(ISTEXT(OFFSET('Sanitation Data'!$B$2,0,10*ROW('Sanitation Data'!F129))),CW135="No",ISNUMBER(OFFSET('Sanitation Data'!$F$10,0,10*ROW('Sanitation Data'!F129)))),CONCATENATE("[",ROUND(OFFSET('Sanitation Data'!$F$10,0,10*ROW('Sanitation Data'!F129)),0),"]"),IF(AND(ISTEXT(OFFSET('Sanitation Data'!$B$2,0,10*ROW('Sanitation Data'!F129))),CW135="",ISNUMBER(OFFSET('Sanitation Data'!$F$10,0,10*ROW('Sanitation Data'!F129)))),OFFSET('Sanitation Data'!$F$10,0,10*ROW('Sanitation Data'!F129)),NA())))</f>
        <v>#N/A</v>
      </c>
      <c r="AI135" s="83" t="e">
        <f ca="true">+IF(AND(ISTEXT(OFFSET('Sanitation Data'!$B$2,0,10*ROW('Sanitation Data'!F129))),CX135="Yes"),OFFSET('Sanitation Data'!$F$11,0,10*ROW('Sanitation Data'!F129)),IF(AND(ISTEXT(OFFSET('Sanitation Data'!$B$2,0,10*ROW('Sanitation Data'!F129))),CX135="No",ISNUMBER(OFFSET('Sanitation Data'!$F$11,0,10*ROW('Sanitation Data'!F129)))),CONCATENATE("[",ROUND(OFFSET('Sanitation Data'!$F$11,0,10*ROW('Sanitation Data'!F129)),0),"]"),IF(AND(ISTEXT(OFFSET('Sanitation Data'!$B$2,0,10*ROW('Sanitation Data'!F129))),CX135="",ISNUMBER(OFFSET('Sanitation Data'!$F$11,0,10*ROW('Sanitation Data'!F129)))),OFFSET('Sanitation Data'!$F$11,0,10*ROW('Sanitation Data'!F129)),NA())))</f>
        <v>#N/A</v>
      </c>
      <c r="AJ135" s="83" t="e">
        <f ca="true">+IF(AND(ISTEXT(OFFSET('Sanitation Data'!$B$2,0,10*ROW('Sanitation Data'!F129))),CY135="Yes"),OFFSET('Sanitation Data'!$F$12,0,10*ROW('Sanitation Data'!F129)),IF(AND(ISTEXT(OFFSET('Sanitation Data'!$B$2,0,10*ROW('Sanitation Data'!F129))),CY135="No",ISNUMBER(OFFSET('Sanitation Data'!$F$12,0,10*ROW('Sanitation Data'!F129)))),CONCATENATE("[",ROUND(OFFSET('Sanitation Data'!$F$12,0,10*ROW('Sanitation Data'!F129)),0),"]"),IF(AND(ISTEXT(OFFSET('Sanitation Data'!$B$2,0,10*ROW('Sanitation Data'!F129))),CY135="",ISNUMBER(OFFSET('Sanitation Data'!$F$12,0,10*ROW('Sanitation Data'!F129)))),OFFSET('Sanitation Data'!$F$12,0,10*ROW('Sanitation Data'!F129)),NA())))</f>
        <v>#N/A</v>
      </c>
      <c r="AK135" s="83" t="e">
        <f ca="true">+IF(AND(ISTEXT(OFFSET('Sanitation Data'!$B$2,0,10*ROW('Sanitation Data'!G129))),CZ135="Yes"),100-OFFSET('Sanitation Data'!$G$4,0,10*ROW('Sanitation Data'!G129)),IF(AND(ISTEXT(OFFSET('Sanitation Data'!$B$2,0,10*ROW('Sanitation Data'!G129))),CZ135="No",ISNUMBER(OFFSET('Sanitation Data'!$G$4,0,10*ROW('Sanitation Data'!G129)))),CONCATENATE("[",ROUND(100-OFFSET('Sanitation Data'!$G$4,0,10*ROW('Sanitation Data'!G129)),0),"]"),IF(AND(ISTEXT(OFFSET('Sanitation Data'!$B$2,0,10*ROW('Sanitation Data'!G129))),CZ135="",ISNUMBER(OFFSET('Sanitation Data'!$G$4,0,10*ROW('Sanitation Data'!G129)))),100-OFFSET('Sanitation Data'!$G$4,0,10*ROW('Sanitation Data'!G129)),NA())))</f>
        <v>#N/A</v>
      </c>
      <c r="AL135" s="83" t="e">
        <f ca="true">+IF(AND(ISTEXT(OFFSET('Sanitation Data'!$B$2,0,10*ROW('Sanitation Data'!G129))),DA135="Yes"),OFFSET('Sanitation Data'!$G$6,0,10*ROW('Sanitation Data'!G129)),IF(AND(ISTEXT(OFFSET('Sanitation Data'!$B$2,0,10*ROW('Sanitation Data'!G129))),DA135="No",ISNUMBER(OFFSET('Sanitation Data'!$G$6,0,10*ROW('Sanitation Data'!G129)))),CONCATENATE("[",ROUND(OFFSET('Sanitation Data'!$G$6,0,10*ROW('Sanitation Data'!G129)),0),"]"),IF(AND(ISTEXT(OFFSET('Sanitation Data'!$B$2,0,10*ROW('Sanitation Data'!G129))),DA135="",ISNUMBER(OFFSET('Sanitation Data'!$G$6,0,10*ROW('Sanitation Data'!G129)))),OFFSET('Sanitation Data'!$G$6,0,10*ROW('Sanitation Data'!G129)),NA())))</f>
        <v>#N/A</v>
      </c>
      <c r="AM135" s="83" t="e">
        <f ca="true">+IF(AND(ISTEXT(OFFSET('Sanitation Data'!$B$2,0,10*ROW('Sanitation Data'!G129))),DB135="Yes"),OFFSET('Sanitation Data'!$G$10,0,10*ROW('Sanitation Data'!G129)),IF(AND(ISTEXT(OFFSET('Sanitation Data'!$B$2,0,10*ROW('Sanitation Data'!G129))),DB135="No",ISNUMBER(OFFSET('Sanitation Data'!$G$10,0,10*ROW('Sanitation Data'!G129)))),CONCATENATE("[",ROUND(OFFSET('Sanitation Data'!$G$10,0,10*ROW('Sanitation Data'!G129)),0),"]"),IF(AND(ISTEXT(OFFSET('Sanitation Data'!$B$2,0,10*ROW('Sanitation Data'!G129))),DB135="",ISNUMBER(OFFSET('Sanitation Data'!$G$10,0,10*ROW('Sanitation Data'!G129)))),OFFSET('Sanitation Data'!$G$10,0,10*ROW('Sanitation Data'!G129)),NA())))</f>
        <v>#N/A</v>
      </c>
      <c r="AN135" s="83" t="e">
        <f ca="true">+IF(AND(ISTEXT(OFFSET('Sanitation Data'!$B$2,0,10*ROW('Sanitation Data'!G129))),DC135="Yes"),OFFSET('Sanitation Data'!$G$11,0,10*ROW('Sanitation Data'!G129)),IF(AND(ISTEXT(OFFSET('Sanitation Data'!$B$2,0,10*ROW('Sanitation Data'!G129))),DC135="No",ISNUMBER(OFFSET('Sanitation Data'!$G$11,0,10*ROW('Sanitation Data'!G129)))),CONCATENATE("[",ROUND(OFFSET('Sanitation Data'!$G$11,0,10*ROW('Sanitation Data'!G129)),0),"]"),IF(AND(ISTEXT(OFFSET('Sanitation Data'!$B$2,0,10*ROW('Sanitation Data'!G129))),DC135="",ISNUMBER(OFFSET('Sanitation Data'!$G$11,0,10*ROW('Sanitation Data'!G129)))),OFFSET('Sanitation Data'!$G$11,0,10*ROW('Sanitation Data'!G129)),NA())))</f>
        <v>#N/A</v>
      </c>
      <c r="AO135" s="83" t="e">
        <f ca="true">+IF(AND(ISTEXT(OFFSET('Sanitation Data'!$B$2,0,10*ROW('Sanitation Data'!G129))),DD135="Yes"),OFFSET('Sanitation Data'!$G$12,0,10*ROW('Sanitation Data'!G129)),IF(AND(ISTEXT(OFFSET('Sanitation Data'!$B$2,0,10*ROW('Sanitation Data'!G129))),DD135="No",ISNUMBER(OFFSET('Sanitation Data'!$G$12,0,10*ROW('Sanitation Data'!G129)))),CONCATENATE("[",ROUND(OFFSET('Sanitation Data'!$G$12,0,10*ROW('Sanitation Data'!G129)),0),"]"),IF(AND(ISTEXT(OFFSET('Sanitation Data'!$B$2,0,10*ROW('Sanitation Data'!G129))),DD135="",ISNUMBER(OFFSET('Sanitation Data'!$G$12,0,10*ROW('Sanitation Data'!G129)))),OFFSET('Sanitation Data'!$G$12,0,10*ROW('Sanitation Data'!G129)),NA())))</f>
        <v>#N/A</v>
      </c>
      <c r="AP135" s="83" t="e">
        <f ca="true">+IF(AND(ISTEXT(OFFSET('Sanitation Data'!$B$2,0,10*ROW('Sanitation Data'!H129))),DE135="Yes"),100-OFFSET('Sanitation Data'!$H$4,0,10*ROW('Sanitation Data'!H129)),IF(AND(ISTEXT(OFFSET('Sanitation Data'!$B$2,0,10*ROW('Sanitation Data'!H129))),DE135="No",ISNUMBER(OFFSET('Sanitation Data'!$H$4,0,10*ROW('Sanitation Data'!H129)))),CONCATENATE("[",ROUND(100-OFFSET('Sanitation Data'!$H$4,0,10*ROW('Sanitation Data'!H129)),0),"]"),IF(AND(ISTEXT(OFFSET('Sanitation Data'!$B$2,0,10*ROW('Sanitation Data'!H129))),DE135="",ISNUMBER(OFFSET('Sanitation Data'!$H$4,0,10*ROW('Sanitation Data'!H129)))),100-OFFSET('Sanitation Data'!$H$4,0,10*ROW('Sanitation Data'!H129)),NA())))</f>
        <v>#N/A</v>
      </c>
      <c r="AQ135" s="83" t="e">
        <f ca="true">+IF(AND(ISTEXT(OFFSET('Sanitation Data'!$B$2,0,10*ROW('Sanitation Data'!H129))),DF135="Yes"),OFFSET('Sanitation Data'!$H$6,0,10*ROW('Sanitation Data'!H129)),IF(AND(ISTEXT(OFFSET('Sanitation Data'!$B$2,0,10*ROW('Sanitation Data'!H129))),DF135="No",ISNUMBER(OFFSET('Sanitation Data'!$H$6,0,10*ROW('Sanitation Data'!H129)))),CONCATENATE("[",ROUND(OFFSET('Sanitation Data'!$H$6,0,10*ROW('Sanitation Data'!H129)),0),"]"),IF(AND(ISTEXT(OFFSET('Sanitation Data'!$B$2,0,10*ROW('Sanitation Data'!H129))),DF135="",ISNUMBER(OFFSET('Sanitation Data'!$H$6,0,10*ROW('Sanitation Data'!H129)))),OFFSET('Sanitation Data'!$H$6,0,10*ROW('Sanitation Data'!H129)),NA())))</f>
        <v>#N/A</v>
      </c>
      <c r="AR135" s="83" t="e">
        <f ca="true">+IF(AND(ISTEXT(OFFSET('Sanitation Data'!$B$2,0,10*ROW('Sanitation Data'!H129))),DG135="Yes"),OFFSET('Sanitation Data'!$H$10,0,10*ROW('Sanitation Data'!H129)),IF(AND(ISTEXT(OFFSET('Sanitation Data'!$B$2,0,10*ROW('Sanitation Data'!H129))),DG135="No",ISNUMBER(OFFSET('Sanitation Data'!$H$10,0,10*ROW('Sanitation Data'!H129)))),CONCATENATE("[",ROUND(OFFSET('Sanitation Data'!$H$10,0,10*ROW('Sanitation Data'!H129)),0),"]"),IF(AND(ISTEXT(OFFSET('Sanitation Data'!$B$2,0,10*ROW('Sanitation Data'!H129))),DG135="",ISNUMBER(OFFSET('Sanitation Data'!$H$10,0,10*ROW('Sanitation Data'!H129)))),OFFSET('Sanitation Data'!$H$10,0,10*ROW('Sanitation Data'!H129)),NA())))</f>
        <v>#N/A</v>
      </c>
      <c r="AS135" s="83" t="e">
        <f ca="true">+IF(AND(ISTEXT(OFFSET('Sanitation Data'!$B$2,0,10*ROW('Sanitation Data'!H129))),DH135="Yes"),OFFSET('Sanitation Data'!$H$11,0,10*ROW('Sanitation Data'!H129)),IF(AND(ISTEXT(OFFSET('Sanitation Data'!$B$2,0,10*ROW('Sanitation Data'!H129))),DH135="No",ISNUMBER(OFFSET('Sanitation Data'!$H$11,0,10*ROW('Sanitation Data'!H129)))),CONCATENATE("[",ROUND(OFFSET('Sanitation Data'!$H$11,0,10*ROW('Sanitation Data'!H129)),0),"]"),IF(AND(ISTEXT(OFFSET('Sanitation Data'!$B$2,0,10*ROW('Sanitation Data'!H129))),DH135="",ISNUMBER(OFFSET('Sanitation Data'!$H$11,0,10*ROW('Sanitation Data'!H129)))),OFFSET('Sanitation Data'!$H$11,0,10*ROW('Sanitation Data'!H129)),NA())))</f>
        <v>#N/A</v>
      </c>
      <c r="AT135" s="83" t="e">
        <f ca="true">+IF(AND(ISTEXT(OFFSET('Sanitation Data'!$B$2,0,10*ROW('Sanitation Data'!H129))),DI135="Yes"),OFFSET('Sanitation Data'!$H$12,0,10*ROW('Sanitation Data'!H129)),IF(AND(ISTEXT(OFFSET('Sanitation Data'!$B$2,0,10*ROW('Sanitation Data'!H129))),DI135="No",ISNUMBER(OFFSET('Sanitation Data'!$H$12,0,10*ROW('Sanitation Data'!H129)))),CONCATENATE("[",ROUND(OFFSET('Sanitation Data'!$H$12,0,10*ROW('Sanitation Data'!H129)),0),"]"),IF(AND(ISTEXT(OFFSET('Sanitation Data'!$B$2,0,10*ROW('Sanitation Data'!H129))),DI135="",ISNUMBER(OFFSET('Sanitation Data'!$H$12,0,10*ROW('Sanitation Data'!H129)))),OFFSET('Sanitation Data'!$H$12,0,10*ROW('Sanitation Data'!H129)),NA())))</f>
        <v>#N/A</v>
      </c>
      <c r="AU135" s="83" t="e">
        <f ca="true">+IF(AND(ISTEXT(OFFSET('Sanitation Data'!$B$2,0,10*ROW('Sanitation Data'!I129))),DJ135="Yes"),100-OFFSET('Sanitation Data'!$I$4,0,10*ROW('Sanitation Data'!I129)),IF(AND(ISTEXT(OFFSET('Sanitation Data'!$B$2,0,10*ROW('Sanitation Data'!I129))),DJ135="No",ISNUMBER(OFFSET('Sanitation Data'!$I$4,0,10*ROW('Sanitation Data'!I129)))),CONCATENATE("[",ROUND(100-OFFSET('Sanitation Data'!$I$4,0,10*ROW('Sanitation Data'!I129)),0),"]"),IF(AND(ISTEXT(OFFSET('Sanitation Data'!$B$2,0,10*ROW('Sanitation Data'!I129))),DJ135="",ISNUMBER(OFFSET('Sanitation Data'!$I$4,0,10*ROW('Sanitation Data'!I129)))),100-OFFSET('Sanitation Data'!$I$4,0,10*ROW('Sanitation Data'!I129)),NA())))</f>
        <v>#N/A</v>
      </c>
      <c r="AV135" s="83" t="e">
        <f ca="true">+IF(AND(ISTEXT(OFFSET('Sanitation Data'!$B$2,0,10*ROW('Sanitation Data'!I129))),DK135="Yes"),OFFSET('Sanitation Data'!$I$6,0,10*ROW('Sanitation Data'!I129)),IF(AND(ISTEXT(OFFSET('Sanitation Data'!$B$2,0,10*ROW('Sanitation Data'!I129))),DK135="No",ISNUMBER(OFFSET('Sanitation Data'!$I$6,0,10*ROW('Sanitation Data'!I129)))),CONCATENATE("[",ROUND(OFFSET('Sanitation Data'!$I$6,0,10*ROW('Sanitation Data'!I129)),0),"]"),IF(AND(ISTEXT(OFFSET('Sanitation Data'!$B$2,0,10*ROW('Sanitation Data'!I129))),DK135="",ISNUMBER(OFFSET('Sanitation Data'!$I$6,0,10*ROW('Sanitation Data'!I129)))),OFFSET('Sanitation Data'!$I$6,0,10*ROW('Sanitation Data'!I129)),NA())))</f>
        <v>#N/A</v>
      </c>
      <c r="AW135" s="83" t="e">
        <f ca="true">+IF(AND(ISTEXT(OFFSET('Sanitation Data'!$B$2,0,10*ROW('Sanitation Data'!I129))),DL135="Yes"),OFFSET('Sanitation Data'!$I$10,0,10*ROW('Sanitation Data'!I129)),IF(AND(ISTEXT(OFFSET('Sanitation Data'!$B$2,0,10*ROW('Sanitation Data'!I129))),DL135="No",ISNUMBER(OFFSET('Sanitation Data'!$I$10,0,10*ROW('Sanitation Data'!I129)))),CONCATENATE("[",ROUND(OFFSET('Sanitation Data'!$I$10,0,10*ROW('Sanitation Data'!I129)),0),"]"),IF(AND(ISTEXT(OFFSET('Sanitation Data'!$B$2,0,10*ROW('Sanitation Data'!I129))),DL135="",ISNUMBER(OFFSET('Sanitation Data'!$I$10,0,10*ROW('Sanitation Data'!I129)))),OFFSET('Sanitation Data'!$I$10,0,10*ROW('Sanitation Data'!I129)),NA())))</f>
        <v>#N/A</v>
      </c>
      <c r="AX135" s="83" t="e">
        <f ca="true">+IF(AND(ISTEXT(OFFSET('Sanitation Data'!$B$2,0,10*ROW('Sanitation Data'!I129))),DM135="Yes"),OFFSET('Sanitation Data'!$I$11,0,10*ROW('Sanitation Data'!I129)),IF(AND(ISTEXT(OFFSET('Sanitation Data'!$B$2,0,10*ROW('Sanitation Data'!I129))),DM135="No",ISNUMBER(OFFSET('Sanitation Data'!$I$11,0,10*ROW('Sanitation Data'!I129)))),CONCATENATE("[",ROUND(OFFSET('Sanitation Data'!$I$11,0,10*ROW('Sanitation Data'!I129)),0),"]"),IF(AND(ISTEXT(OFFSET('Sanitation Data'!$B$2,0,10*ROW('Sanitation Data'!I129))),DM135="",ISNUMBER(OFFSET('Sanitation Data'!$I$11,0,10*ROW('Sanitation Data'!I129)))),OFFSET('Sanitation Data'!$I$11,0,10*ROW('Sanitation Data'!I129)),NA())))</f>
        <v>#N/A</v>
      </c>
      <c r="AY135" s="83" t="e">
        <f ca="true">+IF(AND(ISTEXT(OFFSET('Sanitation Data'!$B$2,0,10*ROW('Sanitation Data'!I129))),DN135="Yes"),OFFSET('Sanitation Data'!$I$12,0,10*ROW('Sanitation Data'!I129)),IF(AND(ISTEXT(OFFSET('Sanitation Data'!$B$2,0,10*ROW('Sanitation Data'!I129))),DN135="No",ISNUMBER(OFFSET('Sanitation Data'!$I$12,0,10*ROW('Sanitation Data'!I129)))),CONCATENATE("[",ROUND(OFFSET('Sanitation Data'!$I$12,0,10*ROW('Sanitation Data'!I129)),0),"]"),IF(AND(ISTEXT(OFFSET('Sanitation Data'!$B$2,0,10*ROW('Sanitation Data'!I129))),DN135="",ISNUMBER(OFFSET('Sanitation Data'!$I$12,0,10*ROW('Sanitation Data'!I129)))),OFFSET('Sanitation Data'!$I$12,0,10*ROW('Sanitation Data'!I129)),NA())))</f>
        <v>#N/A</v>
      </c>
      <c r="AZ135" s="84" t="e">
        <f ca="true">+IF(AND(ISTEXT(OFFSET('Hygiene Data'!$B$2,0,10*ROW('Hygiene Data'!D129))),DO135="Yes"),OFFSET('Hygiene Data'!$D$5,0,10*ROW('Hygiene Data'!D129)),IF(AND(ISTEXT(OFFSET('Hygiene Data'!$B$2,0,10*ROW('Hygiene Data'!D129))),DO135="No",ISNUMBER(OFFSET('Hygiene Data'!$D$5,0,10*ROW('Hygiene Data'!D129)))),CONCATENATE("[",ROUND(OFFSET('Hygiene Data'!$D$5,0,10*ROW('Hygiene Data'!D129)),0),"]"),IF(AND(ISTEXT(OFFSET('Hygiene Data'!$B$2,0,10*ROW('Hygiene Data'!D129))),DO135="",ISNUMBER(OFFSET('Hygiene Data'!$D$5,0,10*ROW('Hygiene Data'!D129)))),OFFSET('Hygiene Data'!$D$5,0,10*ROW('Hygiene Data'!D129)),NA())))</f>
        <v>#N/A</v>
      </c>
      <c r="BA135" s="84" t="e">
        <f ca="true">+IF(AND(ISTEXT(OFFSET('Hygiene Data'!$B$2,0,10*ROW('Hygiene Data'!D129))),DP135="Yes"),OFFSET('Hygiene Data'!$D$7,0,10*ROW('Hygiene Data'!D129)),IF(AND(ISTEXT(OFFSET('Hygiene Data'!$B$2,0,10*ROW('Hygiene Data'!D129))),DP135="No",ISNUMBER(OFFSET('Hygiene Data'!$D$7,0,10*ROW('Hygiene Data'!D129)))),CONCATENATE("[",ROUND(OFFSET('Hygiene Data'!$D$7,0,10*ROW('Hygiene Data'!D129)),0),"]"),IF(AND(ISTEXT(OFFSET('Hygiene Data'!$B$2,0,10*ROW('Hygiene Data'!D129))),DP135="",ISNUMBER(OFFSET('Hygiene Data'!$D$7,0,10*ROW('Hygiene Data'!D129)))),OFFSET('Hygiene Data'!$D$7,0,10*ROW('Hygiene Data'!D129)),NA())))</f>
        <v>#N/A</v>
      </c>
      <c r="BB135" s="84" t="e">
        <f ca="true">+IF(AND(ISTEXT(OFFSET('Hygiene Data'!$B$2,0,10*ROW('Hygiene Data'!D129))),DQ135="Yes"),OFFSET('Hygiene Data'!$D$9,0,10*ROW('Hygiene Data'!D129)),IF(AND(ISTEXT(OFFSET('Hygiene Data'!$B$2,0,10*ROW('Hygiene Data'!D129))),DQ135="No",ISNUMBER(OFFSET('Hygiene Data'!$D$9,0,10*ROW('Hygiene Data'!D129)))),CONCATENATE("[",ROUND(OFFSET('Hygiene Data'!$D$9,0,10*ROW('Hygiene Data'!D129)),0),"]"),IF(AND(ISTEXT(OFFSET('Hygiene Data'!$B$2,0,10*ROW('Hygiene Data'!D129))),DQ135="",ISNUMBER(OFFSET('Hygiene Data'!$D$9,0,10*ROW('Hygiene Data'!D129)))),OFFSET('Hygiene Data'!$D$9,0,10*ROW('Hygiene Data'!D129)),NA())))</f>
        <v>#N/A</v>
      </c>
      <c r="BC135" s="84" t="e">
        <f ca="true">+IF(AND(ISTEXT(OFFSET('Hygiene Data'!$B$2,0,10*ROW('Hygiene Data'!E129))),DR135="Yes"),OFFSET('Hygiene Data'!$E$5,0,10*ROW('Hygiene Data'!E129)),IF(AND(ISTEXT(OFFSET('Hygiene Data'!$B$2,0,10*ROW('Hygiene Data'!E129))),DR135="No",ISNUMBER(OFFSET('Hygiene Data'!$E$5,0,10*ROW('Hygiene Data'!E129)))),CONCATENATE("[",ROUND(OFFSET('Hygiene Data'!$E$5,0,10*ROW('Hygiene Data'!E129)),0),"]"),IF(AND(ISTEXT(OFFSET('Hygiene Data'!$B$2,0,10*ROW('Hygiene Data'!E129))),DR135="",ISNUMBER(OFFSET('Hygiene Data'!$E$5,0,10*ROW('Hygiene Data'!E129)))),OFFSET('Hygiene Data'!$E$5,0,10*ROW('Hygiene Data'!E129)),NA())))</f>
        <v>#N/A</v>
      </c>
      <c r="BD135" s="84" t="e">
        <f ca="true">+IF(AND(ISTEXT(OFFSET('Hygiene Data'!$B$2,0,10*ROW('Hygiene Data'!E129))),DS135="Yes"),OFFSET('Hygiene Data'!$E$7,0,10*ROW('Hygiene Data'!E129)),IF(AND(ISTEXT(OFFSET('Hygiene Data'!$B$2,0,10*ROW('Hygiene Data'!E129))),DS135="No",ISNUMBER(OFFSET('Hygiene Data'!$E$7,0,10*ROW('Hygiene Data'!E129)))),CONCATENATE("[",ROUND(OFFSET('Hygiene Data'!$E$7,0,10*ROW('Hygiene Data'!E129)),0),"]"),IF(AND(ISTEXT(OFFSET('Hygiene Data'!$B$2,0,10*ROW('Hygiene Data'!E129))),DS135="",ISNUMBER(OFFSET('Hygiene Data'!$E$7,0,10*ROW('Hygiene Data'!E129)))),OFFSET('Hygiene Data'!$E$7,0,10*ROW('Hygiene Data'!E129)),NA())))</f>
        <v>#N/A</v>
      </c>
      <c r="BE135" s="84" t="e">
        <f ca="true">+IF(AND(ISTEXT(OFFSET('Hygiene Data'!$B$2,0,10*ROW('Hygiene Data'!E129))),DT135="Yes"),OFFSET('Hygiene Data'!$E$9,0,10*ROW('Hygiene Data'!E129)),IF(AND(ISTEXT(OFFSET('Hygiene Data'!$B$2,0,10*ROW('Hygiene Data'!E129))),DT135="No",ISNUMBER(OFFSET('Hygiene Data'!$E$9,0,10*ROW('Hygiene Data'!E129)))),CONCATENATE("[",ROUND(OFFSET('Hygiene Data'!$E$9,0,10*ROW('Hygiene Data'!E129)),0),"]"),IF(AND(ISTEXT(OFFSET('Hygiene Data'!$B$2,0,10*ROW('Hygiene Data'!E129))),DT135="",ISNUMBER(OFFSET('Hygiene Data'!$E$9,0,10*ROW('Hygiene Data'!E129)))),OFFSET('Hygiene Data'!$E$9,0,10*ROW('Hygiene Data'!E129)),NA())))</f>
        <v>#N/A</v>
      </c>
      <c r="BF135" s="84" t="e">
        <f ca="true">+IF(AND(ISTEXT(OFFSET('Hygiene Data'!$B$2,0,10*ROW('Hygiene Data'!F129))),DU135="Yes"),OFFSET('Hygiene Data'!$F$5,0,10*ROW('Hygiene Data'!F129)),IF(AND(ISTEXT(OFFSET('Hygiene Data'!$B$2,0,10*ROW('Hygiene Data'!F129))),DU135="No",ISNUMBER(OFFSET('Hygiene Data'!$F$5,0,10*ROW('Hygiene Data'!F129)))),CONCATENATE("[",ROUND(OFFSET('Hygiene Data'!$F$5,0,10*ROW('Hygiene Data'!F129)),0),"]"),IF(AND(ISTEXT(OFFSET('Hygiene Data'!$B$2,0,10*ROW('Hygiene Data'!F129))),DU135="",ISNUMBER(OFFSET('Hygiene Data'!$F$5,0,10*ROW('Hygiene Data'!F129)))),OFFSET('Hygiene Data'!$F$5,0,10*ROW('Hygiene Data'!F129)),NA())))</f>
        <v>#N/A</v>
      </c>
      <c r="BG135" s="84" t="e">
        <f ca="true">+IF(AND(ISTEXT(OFFSET('Hygiene Data'!$B$2,0,10*ROW('Hygiene Data'!F129))),DV135="Yes"),OFFSET('Hygiene Data'!$F$7,0,10*ROW('Hygiene Data'!F129)),IF(AND(ISTEXT(OFFSET('Hygiene Data'!$B$2,0,10*ROW('Hygiene Data'!F129))),DV135="No",ISNUMBER(OFFSET('Hygiene Data'!$F$7,0,10*ROW('Hygiene Data'!F129)))),CONCATENATE("[",ROUND(OFFSET('Hygiene Data'!$F$7,0,10*ROW('Hygiene Data'!F129)),0),"]"),IF(AND(ISTEXT(OFFSET('Hygiene Data'!$B$2,0,10*ROW('Hygiene Data'!F129))),DV135="",ISNUMBER(OFFSET('Hygiene Data'!$F$7,0,10*ROW('Hygiene Data'!F129)))),OFFSET('Hygiene Data'!$F$7,0,10*ROW('Hygiene Data'!F129)),NA())))</f>
        <v>#N/A</v>
      </c>
      <c r="BH135" s="84" t="e">
        <f ca="true">+IF(AND(ISTEXT(OFFSET('Hygiene Data'!$B$2,0,10*ROW('Hygiene Data'!F129))),DW135="Yes"),OFFSET('Hygiene Data'!$F$9,0,10*ROW('Hygiene Data'!F129)),IF(AND(ISTEXT(OFFSET('Hygiene Data'!$B$2,0,10*ROW('Hygiene Data'!F129))),DW135="No",ISNUMBER(OFFSET('Hygiene Data'!$F$9,0,10*ROW('Hygiene Data'!F129)))),CONCATENATE("[",ROUND(OFFSET('Hygiene Data'!$F$9,0,10*ROW('Hygiene Data'!F129)),0),"]"),IF(AND(ISTEXT(OFFSET('Hygiene Data'!$B$2,0,10*ROW('Hygiene Data'!F129))),DW135="",ISNUMBER(OFFSET('Hygiene Data'!$F$9,0,10*ROW('Hygiene Data'!F129)))),OFFSET('Hygiene Data'!$F$9,0,10*ROW('Hygiene Data'!F129)),NA())))</f>
        <v>#N/A</v>
      </c>
      <c r="BI135" s="84" t="e">
        <f ca="true">+IF(AND(ISTEXT(OFFSET('Hygiene Data'!$B$2,0,10*ROW('Hygiene Data'!G129))),DX135="Yes"),OFFSET('Hygiene Data'!$G$5,0,10*ROW('Hygiene Data'!G129)),IF(AND(ISTEXT(OFFSET('Hygiene Data'!$B$2,0,10*ROW('Hygiene Data'!G129))),DX135="No",ISNUMBER(OFFSET('Hygiene Data'!$G$5,0,10*ROW('Hygiene Data'!G129)))),CONCATENATE("[",ROUND(OFFSET('Hygiene Data'!$G$5,0,10*ROW('Hygiene Data'!G129)),0),"]"),IF(AND(ISTEXT(OFFSET('Hygiene Data'!$B$2,0,10*ROW('Hygiene Data'!G129))),DX135="",ISNUMBER(OFFSET('Hygiene Data'!$G$5,0,10*ROW('Hygiene Data'!G129)))),OFFSET('Hygiene Data'!$G$5,0,10*ROW('Hygiene Data'!G129)),NA())))</f>
        <v>#N/A</v>
      </c>
      <c r="BJ135" s="84" t="e">
        <f ca="true">+IF(AND(ISTEXT(OFFSET('Hygiene Data'!$B$2,0,10*ROW('Hygiene Data'!G129))),DY135="Yes"),OFFSET('Hygiene Data'!$G$7,0,10*ROW('Hygiene Data'!G129)),IF(AND(ISTEXT(OFFSET('Hygiene Data'!$B$2,0,10*ROW('Hygiene Data'!G129))),DY135="No",ISNUMBER(OFFSET('Hygiene Data'!$G$7,0,10*ROW('Hygiene Data'!G129)))),CONCATENATE("[",ROUND(OFFSET('Hygiene Data'!$G$7,0,10*ROW('Hygiene Data'!G129)),0),"]"),IF(AND(ISTEXT(OFFSET('Hygiene Data'!$B$2,0,10*ROW('Hygiene Data'!G129))),DY135="",ISNUMBER(OFFSET('Hygiene Data'!$G$7,0,10*ROW('Hygiene Data'!G129)))),OFFSET('Hygiene Data'!$G$7,0,10*ROW('Hygiene Data'!G129)),NA())))</f>
        <v>#N/A</v>
      </c>
      <c r="BK135" s="84" t="e">
        <f ca="true">+IF(AND(ISTEXT(OFFSET('Hygiene Data'!$B$2,0,10*ROW('Hygiene Data'!G129))),DZ135="Yes"),OFFSET('Hygiene Data'!$G$9,0,10*ROW('Hygiene Data'!G129)),IF(AND(ISTEXT(OFFSET('Hygiene Data'!$B$2,0,10*ROW('Hygiene Data'!G129))),DZ135="No",ISNUMBER(OFFSET('Hygiene Data'!$G$9,0,10*ROW('Hygiene Data'!G129)))),CONCATENATE("[",ROUND(OFFSET('Hygiene Data'!$G$9,0,10*ROW('Hygiene Data'!G129)),0),"]"),IF(AND(ISTEXT(OFFSET('Hygiene Data'!$B$2,0,10*ROW('Hygiene Data'!G129))),DZ135="",ISNUMBER(OFFSET('Hygiene Data'!$G$9,0,10*ROW('Hygiene Data'!G129)))),OFFSET('Hygiene Data'!$G$9,0,10*ROW('Hygiene Data'!G129)),NA())))</f>
        <v>#N/A</v>
      </c>
      <c r="BL135" s="84" t="e">
        <f ca="true">+IF(AND(ISTEXT(OFFSET('Hygiene Data'!$B$2,0,10*ROW('Hygiene Data'!H129))),EA135="Yes"),OFFSET('Hygiene Data'!$H$5,0,10*ROW('Hygiene Data'!H129)),IF(AND(ISTEXT(OFFSET('Hygiene Data'!$B$2,0,10*ROW('Hygiene Data'!H129))),EA135="No",ISNUMBER(OFFSET('Hygiene Data'!$H$5,0,10*ROW('Hygiene Data'!H129)))),CONCATENATE("[",ROUND(OFFSET('Hygiene Data'!$H$5,0,10*ROW('Hygiene Data'!H129)),0),"]"),IF(AND(ISTEXT(OFFSET('Hygiene Data'!$B$2,0,10*ROW('Hygiene Data'!H129))),EA135="",ISNUMBER(OFFSET('Hygiene Data'!$H$5,0,10*ROW('Hygiene Data'!H129)))),OFFSET('Hygiene Data'!$H$5,0,10*ROW('Hygiene Data'!H129)),NA())))</f>
        <v>#N/A</v>
      </c>
      <c r="BM135" s="84" t="e">
        <f ca="true">+IF(AND(ISTEXT(OFFSET('Hygiene Data'!$B$2,0,10*ROW('Hygiene Data'!H129))),EB135="Yes"),OFFSET('Hygiene Data'!$H$7,0,10*ROW('Hygiene Data'!H129)),IF(AND(ISTEXT(OFFSET('Hygiene Data'!$B$2,0,10*ROW('Hygiene Data'!H129))),EB135="No",ISNUMBER(OFFSET('Hygiene Data'!$H$7,0,10*ROW('Hygiene Data'!H129)))),CONCATENATE("[",ROUND(OFFSET('Hygiene Data'!$H$7,0,10*ROW('Hygiene Data'!H129)),0),"]"),IF(AND(ISTEXT(OFFSET('Hygiene Data'!$B$2,0,10*ROW('Hygiene Data'!H129))),EB135="",ISNUMBER(OFFSET('Hygiene Data'!$H$7,0,10*ROW('Hygiene Data'!H129)))),OFFSET('Hygiene Data'!$H$7,0,10*ROW('Hygiene Data'!H129)),NA())))</f>
        <v>#N/A</v>
      </c>
      <c r="BN135" s="84" t="e">
        <f ca="true">+IF(AND(ISTEXT(OFFSET('Hygiene Data'!$B$2,0,10*ROW('Hygiene Data'!H129))),EC135="Yes"),OFFSET('Hygiene Data'!$H$9,0,10*ROW('Hygiene Data'!H129)),IF(AND(ISTEXT(OFFSET('Hygiene Data'!$B$2,0,10*ROW('Hygiene Data'!H129))),EC135="No",ISNUMBER(OFFSET('Hygiene Data'!$H$9,0,10*ROW('Hygiene Data'!H129)))),CONCATENATE("[",ROUND(OFFSET('Hygiene Data'!$H$9,0,10*ROW('Hygiene Data'!H129)),0),"]"),IF(AND(ISTEXT(OFFSET('Hygiene Data'!$B$2,0,10*ROW('Hygiene Data'!H129))),EC135="",ISNUMBER(OFFSET('Hygiene Data'!$H$9,0,10*ROW('Hygiene Data'!H129)))),OFFSET('Hygiene Data'!$H$9,0,10*ROW('Hygiene Data'!H129)),NA())))</f>
        <v>#N/A</v>
      </c>
      <c r="BO135" s="84" t="e">
        <f ca="true">+IF(AND(ISTEXT(OFFSET('Hygiene Data'!$B$2,0,10*ROW('Hygiene Data'!I129))),ED135="Yes"),OFFSET('Hygiene Data'!$I$5,0,10*ROW('Hygiene Data'!I129)),IF(AND(ISTEXT(OFFSET('Hygiene Data'!$B$2,0,10*ROW('Hygiene Data'!I129))),ED135="No",ISNUMBER(OFFSET('Hygiene Data'!$I$5,0,10*ROW('Hygiene Data'!I129)))),CONCATENATE("[",ROUND(OFFSET('Hygiene Data'!$I$5,0,10*ROW('Hygiene Data'!I129)),0),"]"),IF(AND(ISTEXT(OFFSET('Hygiene Data'!$B$2,0,10*ROW('Hygiene Data'!I129))),ED135="",ISNUMBER(OFFSET('Hygiene Data'!$I$5,0,10*ROW('Hygiene Data'!I129)))),OFFSET('Hygiene Data'!$I$5,0,10*ROW('Hygiene Data'!I129)),NA())))</f>
        <v>#N/A</v>
      </c>
      <c r="BP135" s="84" t="e">
        <f ca="true">+IF(AND(ISTEXT(OFFSET('Hygiene Data'!$B$2,0,10*ROW('Hygiene Data'!I129))),EE135="Yes"),OFFSET('Hygiene Data'!$I$7,0,10*ROW('Hygiene Data'!I129)),IF(AND(ISTEXT(OFFSET('Hygiene Data'!$B$2,0,10*ROW('Hygiene Data'!I129))),EE135="No",ISNUMBER(OFFSET('Hygiene Data'!$I$7,0,10*ROW('Hygiene Data'!I129)))),CONCATENATE("[",ROUND(OFFSET('Hygiene Data'!$I$7,0,10*ROW('Hygiene Data'!I129)),0),"]"),IF(AND(ISTEXT(OFFSET('Hygiene Data'!$B$2,0,10*ROW('Hygiene Data'!I129))),EE135="",ISNUMBER(OFFSET('Hygiene Data'!$I$7,0,10*ROW('Hygiene Data'!I129)))),OFFSET('Hygiene Data'!$I$7,0,10*ROW('Hygiene Data'!I129)),NA())))</f>
        <v>#N/A</v>
      </c>
      <c r="BQ135" s="84" t="e">
        <f ca="true">+IF(AND(ISTEXT(OFFSET('Hygiene Data'!$B$2,0,10*ROW('Hygiene Data'!I129))),EF135="Yes"),OFFSET('Hygiene Data'!$I$9,0,10*ROW('Hygiene Data'!I129)),IF(AND(ISTEXT(OFFSET('Hygiene Data'!$B$2,0,10*ROW('Hygiene Data'!I129))),EF135="No",ISNUMBER(OFFSET('Hygiene Data'!$I$9,0,10*ROW('Hygiene Data'!I129)))),CONCATENATE("[",ROUND(OFFSET('Hygiene Data'!$I$9,0,10*ROW('Hygiene Data'!I129)),0),"]"),IF(AND(ISTEXT(OFFSET('Hygiene Data'!$B$2,0,10*ROW('Hygiene Data'!I129))),EF135="",ISNUMBER(OFFSET('Hygiene Data'!$I$9,0,10*ROW('Hygiene Data'!I129)))),OFFSET('Hygiene Data'!$I$9,0,10*ROW('Hygiene Data'!I129)),NA())))</f>
        <v>#N/A</v>
      </c>
      <c r="BR135" s="269"/>
      <c r="BS135" s="269" t="str">
        <f ca="true">+IF(OFFSET('Water Data'!$D$27,0,10*ROW('Water Data'!D129))="","",OFFSET('Water Data'!$D$27,0,10*ROW('Water Data'!D129)))</f>
        <v/>
      </c>
      <c r="BT135" s="269" t="str">
        <f ca="true">+IF(OFFSET('Water Data'!$D$28,0,10*ROW('Water Data'!D129))="","",OFFSET('Water Data'!$D$28,0,10*ROW('Water Data'!D129)))</f>
        <v/>
      </c>
      <c r="BU135" s="269" t="str">
        <f ca="true">+IF(OFFSET('Water Data'!$D$29,0,10*ROW('Water Data'!D129))="","",OFFSET('Water Data'!$D$29,0,10*ROW('Water Data'!D129)))</f>
        <v/>
      </c>
      <c r="BV135" s="269" t="str">
        <f ca="true">+IF(OFFSET('Water Data'!$E$27,0,10*ROW('Water Data'!E129))="","",OFFSET('Water Data'!$E$27,0,10*ROW('Water Data'!E129)))</f>
        <v/>
      </c>
      <c r="BW135" s="269" t="str">
        <f ca="true">+IF(OFFSET('Water Data'!$E$28,0,10*ROW('Water Data'!E129))="","",OFFSET('Water Data'!$E$28,0,10*ROW('Water Data'!E129)))</f>
        <v/>
      </c>
      <c r="BX135" s="269" t="str">
        <f ca="true">+IF(OFFSET('Water Data'!$E$29,0,10*ROW('Water Data'!E129))="","",OFFSET('Water Data'!$E$29,0,10*ROW('Water Data'!E129)))</f>
        <v/>
      </c>
      <c r="BY135" s="269" t="str">
        <f ca="true">+IF(OFFSET('Water Data'!$F$27,0,10*ROW('Water Data'!F129))="","",OFFSET('Water Data'!$F$27,0,10*ROW('Water Data'!F129)))</f>
        <v/>
      </c>
      <c r="BZ135" s="269" t="str">
        <f ca="true">+IF(OFFSET('Water Data'!$F$28,0,10*ROW('Water Data'!F129))="","",OFFSET('Water Data'!$F$28,0,10*ROW('Water Data'!F129)))</f>
        <v/>
      </c>
      <c r="CA135" s="269" t="str">
        <f ca="true">+IF(OFFSET('Water Data'!$F$29,0,10*ROW('Water Data'!F129))="","",OFFSET('Water Data'!$F$29,0,10*ROW('Water Data'!F129)))</f>
        <v/>
      </c>
      <c r="CB135" s="269" t="str">
        <f ca="true">+IF(OFFSET('Water Data'!$G$27,0,10*ROW('Water Data'!G129))="","",OFFSET('Water Data'!$G$27,0,10*ROW('Water Data'!G129)))</f>
        <v/>
      </c>
      <c r="CC135" s="269" t="str">
        <f ca="true">+IF(OFFSET('Water Data'!$G$28,0,10*ROW('Water Data'!G129))="","",OFFSET('Water Data'!$G$28,0,10*ROW('Water Data'!G129)))</f>
        <v/>
      </c>
      <c r="CD135" s="269" t="str">
        <f ca="true">+IF(OFFSET('Water Data'!$G$29,0,10*ROW('Water Data'!G129))="","",OFFSET('Water Data'!$G$29,0,10*ROW('Water Data'!G129)))</f>
        <v/>
      </c>
      <c r="CE135" s="269" t="str">
        <f ca="true">+IF(OFFSET('Water Data'!$H$27,0,10*ROW('Water Data'!H129))="","",OFFSET('Water Data'!$H$27,0,10*ROW('Water Data'!H129)))</f>
        <v/>
      </c>
      <c r="CF135" s="269" t="str">
        <f ca="true">+IF(OFFSET('Water Data'!$H$28,0,10*ROW('Water Data'!H129))="","",OFFSET('Water Data'!$H$28,0,10*ROW('Water Data'!H129)))</f>
        <v/>
      </c>
      <c r="CG135" s="269" t="str">
        <f ca="true">+IF(OFFSET('Water Data'!$H$29,0,10*ROW('Water Data'!H129))="","",OFFSET('Water Data'!$H$29,0,10*ROW('Water Data'!H129)))</f>
        <v/>
      </c>
      <c r="CH135" s="269" t="str">
        <f ca="true">+IF(OFFSET('Water Data'!$I$27,0,10*ROW('Water Data'!I129))="","",OFFSET('Water Data'!$I$27,0,10*ROW('Water Data'!I129)))</f>
        <v/>
      </c>
      <c r="CI135" s="269" t="str">
        <f ca="true">+IF(OFFSET('Water Data'!$I$28,0,10*ROW('Water Data'!I129))="","",OFFSET('Water Data'!$I$28,0,10*ROW('Water Data'!I129)))</f>
        <v/>
      </c>
      <c r="CJ135" s="269" t="str">
        <f ca="true">+IF(OFFSET('Water Data'!$I$29,0,10*ROW('Water Data'!I129))="","",OFFSET('Water Data'!$I$29,0,10*ROW('Water Data'!I129)))</f>
        <v/>
      </c>
      <c r="CK135" s="269" t="str">
        <f ca="true">+IF(OFFSET('Sanitation Data'!$D$28,0,10*ROW('Sanitation Data'!D129))="","",OFFSET('Sanitation Data'!$D$28,0,10*ROW('Sanitation Data'!D129)))</f>
        <v/>
      </c>
      <c r="CL135" s="269" t="str">
        <f ca="true">+IF(OFFSET('Sanitation Data'!$D$29,0,10*ROW('Sanitation Data'!D129))="","",OFFSET('Sanitation Data'!$D$29,0,10*ROW('Sanitation Data'!D129)))</f>
        <v/>
      </c>
      <c r="CM135" s="269" t="str">
        <f ca="true">+IF(OFFSET('Sanitation Data'!$D$30,0,10*ROW('Sanitation Data'!D129))="","",OFFSET('Sanitation Data'!$D$30,0,10*ROW('Sanitation Data'!D129)))</f>
        <v/>
      </c>
      <c r="CN135" s="269" t="str">
        <f ca="true">+IF(OFFSET('Sanitation Data'!$D$31,0,10*ROW('Sanitation Data'!D129))="","",OFFSET('Sanitation Data'!$D$31,0,10*ROW('Sanitation Data'!D129)))</f>
        <v/>
      </c>
      <c r="CO135" s="269" t="str">
        <f ca="true">+IF(OFFSET('Sanitation Data'!$D$32,0,10*ROW('Sanitation Data'!D129))="","",OFFSET('Sanitation Data'!$D$32,0,10*ROW('Sanitation Data'!D129)))</f>
        <v/>
      </c>
      <c r="CP135" s="269" t="str">
        <f ca="true">+IF(OFFSET('Sanitation Data'!$E$28,0,10*ROW('Sanitation Data'!E129))="","",OFFSET('Sanitation Data'!$E$28,0,10*ROW('Sanitation Data'!E129)))</f>
        <v/>
      </c>
      <c r="CQ135" s="269" t="str">
        <f ca="true">+IF(OFFSET('Sanitation Data'!$E$29,0,10*ROW('Sanitation Data'!E129))="","",OFFSET('Sanitation Data'!$E$29,0,10*ROW('Sanitation Data'!E129)))</f>
        <v/>
      </c>
      <c r="CR135" s="269" t="str">
        <f ca="true">+IF(OFFSET('Sanitation Data'!$E$30,0,10*ROW('Sanitation Data'!E129))="","",OFFSET('Sanitation Data'!$E$30,0,10*ROW('Sanitation Data'!E129)))</f>
        <v/>
      </c>
      <c r="CS135" s="269" t="str">
        <f ca="true">+IF(OFFSET('Sanitation Data'!$E$31,0,10*ROW('Sanitation Data'!E129))="","",OFFSET('Sanitation Data'!$E$31,0,10*ROW('Sanitation Data'!E129)))</f>
        <v/>
      </c>
      <c r="CT135" s="269" t="str">
        <f ca="true">+IF(OFFSET('Sanitation Data'!$E$32,0,10*ROW('Sanitation Data'!E129))="","",OFFSET('Sanitation Data'!$E$32,0,10*ROW('Sanitation Data'!E129)))</f>
        <v/>
      </c>
      <c r="CU135" s="269" t="str">
        <f ca="true">+IF(OFFSET('Sanitation Data'!$F$28,0,10*ROW('Sanitation Data'!F129))="","",OFFSET('Sanitation Data'!$F$28,0,10*ROW('Sanitation Data'!F129)))</f>
        <v/>
      </c>
      <c r="CV135" s="269" t="str">
        <f ca="true">+IF(OFFSET('Sanitation Data'!$F$29,0,10*ROW('Sanitation Data'!F129))="","",OFFSET('Sanitation Data'!$F$29,0,10*ROW('Sanitation Data'!F129)))</f>
        <v/>
      </c>
      <c r="CW135" s="269" t="str">
        <f ca="true">+IF(OFFSET('Sanitation Data'!$F$30,0,10*ROW('Sanitation Data'!F129))="","",OFFSET('Sanitation Data'!$F$30,0,10*ROW('Sanitation Data'!F129)))</f>
        <v/>
      </c>
      <c r="CX135" s="269" t="str">
        <f ca="true">+IF(OFFSET('Sanitation Data'!$F$31,0,10*ROW('Sanitation Data'!F129))="","",OFFSET('Sanitation Data'!$F$31,0,10*ROW('Sanitation Data'!F129)))</f>
        <v/>
      </c>
      <c r="CY135" s="269" t="str">
        <f ca="true">+IF(OFFSET('Sanitation Data'!$F$32,0,10*ROW('Sanitation Data'!F129))="","",OFFSET('Sanitation Data'!$F$32,0,10*ROW('Sanitation Data'!F129)))</f>
        <v/>
      </c>
      <c r="CZ135" s="269" t="str">
        <f ca="true">+IF(OFFSET('Sanitation Data'!$G$28,0,10*ROW('Sanitation Data'!G129))="","",OFFSET('Sanitation Data'!$G$28,0,10*ROW('Sanitation Data'!G129)))</f>
        <v/>
      </c>
      <c r="DA135" s="269" t="str">
        <f ca="true">+IF(OFFSET('Sanitation Data'!$G$29,0,10*ROW('Sanitation Data'!G129))="","",OFFSET('Sanitation Data'!$G$29,0,10*ROW('Sanitation Data'!G129)))</f>
        <v/>
      </c>
      <c r="DB135" s="269" t="str">
        <f ca="true">+IF(OFFSET('Sanitation Data'!$G$30,0,10*ROW('Sanitation Data'!G129))="","",OFFSET('Sanitation Data'!$G$30,0,10*ROW('Sanitation Data'!G129)))</f>
        <v/>
      </c>
      <c r="DC135" s="269" t="str">
        <f ca="true">+IF(OFFSET('Sanitation Data'!$G$31,0,10*ROW('Sanitation Data'!G129))="","",OFFSET('Sanitation Data'!$G$31,0,10*ROW('Sanitation Data'!G129)))</f>
        <v/>
      </c>
      <c r="DD135" s="269" t="str">
        <f ca="true">+IF(OFFSET('Sanitation Data'!$G$32,0,10*ROW('Sanitation Data'!G129))="","",OFFSET('Sanitation Data'!$G$32,0,10*ROW('Sanitation Data'!G129)))</f>
        <v/>
      </c>
      <c r="DE135" s="269" t="str">
        <f ca="true">+IF(OFFSET('Sanitation Data'!$H$28,0,10*ROW('Sanitation Data'!H129))="","",OFFSET('Sanitation Data'!$H$28,0,10*ROW('Sanitation Data'!H129)))</f>
        <v/>
      </c>
      <c r="DF135" s="269" t="str">
        <f ca="true">+IF(OFFSET('Sanitation Data'!$H$29,0,10*ROW('Sanitation Data'!H129))="","",OFFSET('Sanitation Data'!$H$29,0,10*ROW('Sanitation Data'!H129)))</f>
        <v/>
      </c>
      <c r="DG135" s="269" t="str">
        <f ca="true">+IF(OFFSET('Sanitation Data'!$H$30,0,10*ROW('Sanitation Data'!H129))="","",OFFSET('Sanitation Data'!$H$30,0,10*ROW('Sanitation Data'!H129)))</f>
        <v/>
      </c>
      <c r="DH135" s="269" t="str">
        <f ca="true">+IF(OFFSET('Sanitation Data'!$H$31,0,10*ROW('Sanitation Data'!H129))="","",OFFSET('Sanitation Data'!$H$31,0,10*ROW('Sanitation Data'!H129)))</f>
        <v/>
      </c>
      <c r="DI135" s="269" t="str">
        <f ca="true">+IF(OFFSET('Sanitation Data'!$H$32,0,10*ROW('Sanitation Data'!H129))="","",OFFSET('Sanitation Data'!$H$32,0,10*ROW('Sanitation Data'!H129)))</f>
        <v/>
      </c>
      <c r="DJ135" s="269" t="str">
        <f ca="true">+IF(OFFSET('Sanitation Data'!$I$28,0,10*ROW('Sanitation Data'!I129))="","",OFFSET('Sanitation Data'!$I$28,0,10*ROW('Sanitation Data'!I129)))</f>
        <v/>
      </c>
      <c r="DK135" s="269" t="str">
        <f ca="true">+IF(OFFSET('Sanitation Data'!$I$29,0,10*ROW('Sanitation Data'!I129))="","",OFFSET('Sanitation Data'!$I$29,0,10*ROW('Sanitation Data'!I129)))</f>
        <v/>
      </c>
      <c r="DL135" s="269" t="str">
        <f ca="true">+IF(OFFSET('Sanitation Data'!$I$30,0,10*ROW('Sanitation Data'!I129))="","",OFFSET('Sanitation Data'!$I$30,0,10*ROW('Sanitation Data'!I129)))</f>
        <v/>
      </c>
      <c r="DM135" s="269" t="str">
        <f ca="true">+IF(OFFSET('Sanitation Data'!$I$31,0,10*ROW('Sanitation Data'!I129))="","",OFFSET('Sanitation Data'!$I$31,0,10*ROW('Sanitation Data'!I129)))</f>
        <v/>
      </c>
      <c r="DN135" s="269" t="str">
        <f ca="true">+IF(OFFSET('Sanitation Data'!$I$32,0,10*ROW('Sanitation Data'!I129))="","",OFFSET('Sanitation Data'!$I$32,0,10*ROW('Sanitation Data'!I129)))</f>
        <v/>
      </c>
      <c r="DO135" s="269" t="str">
        <f ca="true">+IF(OFFSET('Hygiene Data'!$D$11,0,10*ROW('Hygiene Data'!D129))="","",OFFSET('Hygiene Data'!$D$11,0,10*ROW('Hygiene Data'!D129)))</f>
        <v/>
      </c>
      <c r="DP135" s="269" t="str">
        <f ca="true">+IF(OFFSET('Hygiene Data'!$D$12,0,10*ROW('Hygiene Data'!D129))="","",OFFSET('Hygiene Data'!$D$12,0,10*ROW('Hygiene Data'!D129)))</f>
        <v/>
      </c>
      <c r="DQ135" s="269" t="str">
        <f ca="true">+IF(OFFSET('Hygiene Data'!$D$13,0,10*ROW('Hygiene Data'!D129))="","",OFFSET('Hygiene Data'!$D$13,0,10*ROW('Hygiene Data'!D129)))</f>
        <v/>
      </c>
      <c r="DR135" s="269" t="str">
        <f ca="true">+IF(OFFSET('Hygiene Data'!$E$11,0,10*ROW('Hygiene Data'!E129))="","",OFFSET('Hygiene Data'!$E$11,0,10*ROW('Hygiene Data'!E129)))</f>
        <v/>
      </c>
      <c r="DS135" s="269" t="str">
        <f ca="true">+IF(OFFSET('Hygiene Data'!$E$12,0,10*ROW('Hygiene Data'!E129))="","",OFFSET('Hygiene Data'!$E$12,0,10*ROW('Hygiene Data'!E129)))</f>
        <v/>
      </c>
      <c r="DT135" s="269" t="str">
        <f ca="true">+IF(OFFSET('Hygiene Data'!$E$13,0,10*ROW('Hygiene Data'!E129))="","",OFFSET('Hygiene Data'!$E$13,0,10*ROW('Hygiene Data'!E129)))</f>
        <v/>
      </c>
      <c r="DU135" s="269" t="str">
        <f ca="true">+IF(OFFSET('Hygiene Data'!$F$11,0,10*ROW('Hygiene Data'!F129))="","",OFFSET('Hygiene Data'!$F$11,0,10*ROW('Hygiene Data'!F129)))</f>
        <v/>
      </c>
      <c r="DV135" s="269" t="str">
        <f ca="true">+IF(OFFSET('Hygiene Data'!$F$12,0,10*ROW('Hygiene Data'!F129))="","",OFFSET('Hygiene Data'!$F$12,0,10*ROW('Hygiene Data'!F129)))</f>
        <v/>
      </c>
      <c r="DW135" s="269" t="str">
        <f ca="true">+IF(OFFSET('Hygiene Data'!$F$13,0,10*ROW('Hygiene Data'!F129))="","",OFFSET('Hygiene Data'!$F$13,0,10*ROW('Hygiene Data'!F129)))</f>
        <v/>
      </c>
      <c r="DX135" s="269" t="str">
        <f ca="true">+IF(OFFSET('Hygiene Data'!$G$11,0,10*ROW('Hygiene Data'!G129))="","",OFFSET('Hygiene Data'!$G$11,0,10*ROW('Hygiene Data'!G129)))</f>
        <v/>
      </c>
      <c r="DY135" s="269" t="str">
        <f ca="true">+IF(OFFSET('Hygiene Data'!$G$12,0,10*ROW('Hygiene Data'!G129))="","",OFFSET('Hygiene Data'!$G$12,0,10*ROW('Hygiene Data'!G129)))</f>
        <v/>
      </c>
      <c r="DZ135" s="269" t="str">
        <f ca="true">+IF(OFFSET('Hygiene Data'!$G$13,0,10*ROW('Hygiene Data'!G129))="","",OFFSET('Hygiene Data'!$G$13,0,10*ROW('Hygiene Data'!G129)))</f>
        <v/>
      </c>
      <c r="EA135" s="269" t="str">
        <f ca="true">+IF(OFFSET('Hygiene Data'!$H$11,0,10*ROW('Hygiene Data'!H129))="","",OFFSET('Hygiene Data'!$H$11,0,10*ROW('Hygiene Data'!H129)))</f>
        <v/>
      </c>
      <c r="EB135" s="269" t="str">
        <f ca="true">+IF(OFFSET('Hygiene Data'!$H$12,0,10*ROW('Hygiene Data'!H129))="","",OFFSET('Hygiene Data'!$H$12,0,10*ROW('Hygiene Data'!H129)))</f>
        <v/>
      </c>
      <c r="EC135" s="269" t="str">
        <f ca="true">+IF(OFFSET('Hygiene Data'!$H$13,0,10*ROW('Hygiene Data'!H129))="","",OFFSET('Hygiene Data'!$H$13,0,10*ROW('Hygiene Data'!H129)))</f>
        <v/>
      </c>
      <c r="ED135" s="269" t="str">
        <f ca="true">+IF(OFFSET('Hygiene Data'!$I$11,0,10*ROW('Hygiene Data'!I129))="","",OFFSET('Hygiene Data'!$I$11,0,10*ROW('Hygiene Data'!I129)))</f>
        <v/>
      </c>
      <c r="EE135" s="269" t="str">
        <f ca="true">+IF(OFFSET('Hygiene Data'!$I$12,0,10*ROW('Hygiene Data'!I129))="","",OFFSET('Hygiene Data'!$I$12,0,10*ROW('Hygiene Data'!I129)))</f>
        <v/>
      </c>
      <c r="EF135" s="269" t="str">
        <f ca="true">+IF(OFFSET('Hygiene Data'!$I$13,0,10*ROW('Hygiene Data'!I129))="","",OFFSET('Hygiene Data'!$I$13,0,10*ROW('Hygiene Data'!I129)))</f>
        <v/>
      </c>
    </row>
    <row xmlns:x14ac="http://schemas.microsoft.com/office/spreadsheetml/2009/9/ac" r="136" x14ac:dyDescent="0.2">
      <c r="A136" s="36" t="str">
        <f ca="true">+IF(OFFSET('Water Data'!$B$2,0,10*ROW('Water Data'!E130))="","",OFFSET('Water Data'!$B$2,0,10*ROW('Water Data'!E130)))</f>
        <v/>
      </c>
      <c r="B136" s="36" t="str">
        <f ca="true">+IF(OFFSET('Water Data'!$C$2,0,10*ROW('Water Data'!F130))="","",OFFSET('Water Data'!$C$2,0,10*ROW('Water Data'!F130)))</f>
        <v/>
      </c>
      <c r="C136" s="325" t="str">
        <f t="shared" ca="true" si="2"/>
        <v/>
      </c>
      <c r="D136" s="82" t="e">
        <f ca="true">+IF(AND(ISTEXT(OFFSET('Water Data'!$B$2,0,10*ROW('Water Data'!D130))),BS136="Yes"),100-OFFSET('Water Data'!$D$4,0,10*ROW('Water Data'!D130)),IF(AND(ISTEXT(OFFSET('Water Data'!$B$2,0,10*ROW('Water Data'!D130))),BS136="No",ISNUMBER(OFFSET('Water Data'!$D$4,0,10*ROW('Water Data'!D130)))),CONCATENATE("[",ROUND(100-OFFSET('Water Data'!$D$4,0,10*ROW('Water Data'!D130)),0),"]"),IF(AND(ISTEXT(OFFSET('Water Data'!$B$2,0,10*ROW('Water Data'!D130))),BS136="",ISNUMBER(OFFSET('Water Data'!$D$4,0,10*ROW('Water Data'!D130)))),100-OFFSET('Water Data'!$D$4,0,10*ROW('Water Data'!D130)),NA())))</f>
        <v>#N/A</v>
      </c>
      <c r="E136" s="82" t="e">
        <f ca="true">+IF(AND(ISTEXT(OFFSET('Water Data'!$B$2,0,10*ROW('Water Data'!E130))),BT136="Yes"),OFFSET('Water Data'!$D$6,0,10*ROW('Water Data'!D130)),IF(AND(ISTEXT(OFFSET('Water Data'!$B$2,0,10*ROW('Water Data'!D130))),BT136="No",ISNUMBER(OFFSET('Water Data'!$D$6,0,10*ROW('Water Data'!D130)))),CONCATENATE("[",ROUND(OFFSET('Water Data'!$D$6,0,10*ROW('Water Data'!D130)),0),"]"),IF(AND(ISTEXT(OFFSET('Water Data'!$B$2,0,10*ROW('Water Data'!D130))),BT136="",ISNUMBER(OFFSET('Water Data'!$D$6,0,10*ROW('Water Data'!D130)))),OFFSET('Water Data'!$D$6,0,10*ROW('Water Data'!D130)),NA())))</f>
        <v>#N/A</v>
      </c>
      <c r="F136" s="82" t="e">
        <f ca="true">+IF(AND(ISTEXT(OFFSET('Water Data'!$B$2,0,10*ROW('Water Data'!D130))),BU136="Yes"),OFFSET('Water Data'!$D$9,0,10*ROW('Water Data'!D130)),IF(AND(ISTEXT(OFFSET('Water Data'!$B$2,0,10*ROW('Water Data'!D130))),BU136="No",ISNUMBER(OFFSET('Water Data'!$D$9,0,10*ROW('Water Data'!D130)))),CONCATENATE("[",ROUND(OFFSET('Water Data'!$D$9,0,10*ROW('Water Data'!D130)),0),"]"),IF(AND(ISTEXT(OFFSET('Water Data'!$B$2,0,10*ROW('Water Data'!D130))),BU136="",ISNUMBER(OFFSET('Water Data'!$D$9,0,10*ROW('Water Data'!D130)))),OFFSET('Water Data'!$D$9,0,10*ROW('Water Data'!D130)),NA())))</f>
        <v>#N/A</v>
      </c>
      <c r="G136" s="82" t="e">
        <f ca="true">+IF(AND(ISTEXT(OFFSET('Water Data'!$B$2,0,10*ROW('Water Data'!E130))),BV136="Yes"),100-OFFSET('Water Data'!$E$4,0,10*ROW('Water Data'!E130)),IF(AND(ISTEXT(OFFSET('Water Data'!$B$2,0,10*ROW('Water Data'!E130))),BV136="No",ISNUMBER(OFFSET('Water Data'!$E$4,0,10*ROW('Water Data'!E130)))),CONCATENATE("[",ROUND(100-OFFSET('Water Data'!$E$4,0,10*ROW('Water Data'!E130)),0),"]"),IF(AND(ISTEXT(OFFSET('Water Data'!$B$2,0,10*ROW('Water Data'!E130))),BV136="",ISNUMBER(OFFSET('Water Data'!$E$4,0,10*ROW('Water Data'!E130)))),100-OFFSET('Water Data'!$E$4,0,10*ROW('Water Data'!E130)),NA())))</f>
        <v>#N/A</v>
      </c>
      <c r="H136" s="82" t="e">
        <f ca="true">+IF(AND(ISTEXT(OFFSET('Water Data'!$B$2,0,10*ROW('Water Data'!E130))),BW136="Yes"),OFFSET('Water Data'!$E$6,0,10*ROW('Water Data'!E130)),IF(AND(ISTEXT(OFFSET('Water Data'!$B$2,0,10*ROW('Water Data'!E130))),BW136="No",ISNUMBER(OFFSET('Water Data'!$E$6,0,10*ROW('Water Data'!E130)))),CONCATENATE("[",ROUND(OFFSET('Water Data'!$D$6,0,10*ROW('Water Data'!E130)),0),"]"),IF(AND(ISTEXT(OFFSET('Water Data'!$B$2,0,10*ROW('Water Data'!E130))),BW136="",ISNUMBER(OFFSET('Water Data'!$E$6,0,10*ROW('Water Data'!E130)))),OFFSET('Water Data'!$E$6,0,10*ROW('Water Data'!E130)),NA())))</f>
        <v>#N/A</v>
      </c>
      <c r="I136" s="82" t="e">
        <f ca="true">+IF(AND(ISTEXT(OFFSET('Water Data'!$B$2,0,10*ROW('Water Data'!E130))),BX136="Yes"),OFFSET('Water Data'!$E$9,0,10*ROW('Water Data'!E130)),IF(AND(ISTEXT(OFFSET('Water Data'!$B$2,0,10*ROW('Water Data'!E130))),BX136="No",ISNUMBER(OFFSET('Water Data'!$E$9,0,10*ROW('Water Data'!E130)))),CONCATENATE("[",ROUND(OFFSET('Water Data'!$E$9,0,10*ROW('Water Data'!E130)),0),"]"),IF(AND(ISTEXT(OFFSET('Water Data'!$B$2,0,10*ROW('Water Data'!E130))),BX136="",ISNUMBER(OFFSET('Water Data'!$E$9,0,10*ROW('Water Data'!E130)))),OFFSET('Water Data'!$E$9,0,10*ROW('Water Data'!E130)),NA())))</f>
        <v>#N/A</v>
      </c>
      <c r="J136" s="82" t="e">
        <f ca="true">+IF(AND(ISTEXT(OFFSET('Water Data'!$B$2,0,10*ROW('Water Data'!F130))),BY136="Yes"),100-OFFSET('Water Data'!$F$4,0,10*ROW('Water Data'!F130)),IF(AND(ISTEXT(OFFSET('Water Data'!$B$2,0,10*ROW('Water Data'!F130))),BY136="No",ISNUMBER(OFFSET('Water Data'!$F$4,0,10*ROW('Water Data'!F130)))),CONCATENATE("[",ROUND(100-OFFSET('Water Data'!$F$4,0,10*ROW('Water Data'!F130)),0),"]"),IF(AND(ISTEXT(OFFSET('Water Data'!$B$2,0,10*ROW('Water Data'!F130))),BY136="",ISNUMBER(OFFSET('Water Data'!$F$4,0,10*ROW('Water Data'!F130)))),100-OFFSET('Water Data'!$F$4,0,10*ROW('Water Data'!F130)),NA())))</f>
        <v>#N/A</v>
      </c>
      <c r="K136" s="82" t="e">
        <f ca="true">+IF(AND(ISTEXT(OFFSET('Water Data'!$B$2,0,10*ROW('Water Data'!F130))),BZ136="Yes"),OFFSET('Water Data'!$F$6,0,10*ROW('Water Data'!F130)),IF(AND(ISTEXT(OFFSET('Water Data'!$B$2,0,10*ROW('Water Data'!F130))),BZ136="No",ISNUMBER(OFFSET('Water Data'!$F$6,0,10*ROW('Water Data'!F130)))),CONCATENATE("[",ROUND(OFFSET('Water Data'!$F$6,0,10*ROW('Water Data'!F130)),0),"]"),IF(AND(ISTEXT(OFFSET('Water Data'!$B$2,0,10*ROW('Water Data'!F130))),BZ136="",ISNUMBER(OFFSET('Water Data'!$F$6,0,10*ROW('Water Data'!F130)))),OFFSET('Water Data'!$F$6,0,10*ROW('Water Data'!F130)),NA())))</f>
        <v>#N/A</v>
      </c>
      <c r="L136" s="82" t="e">
        <f ca="true">+IF(AND(ISTEXT(OFFSET('Water Data'!$B$2,0,10*ROW('Water Data'!F130))),CA136="Yes"),OFFSET('Water Data'!$F$9,0,10*ROW('Water Data'!F130)),IF(AND(ISTEXT(OFFSET('Water Data'!$B$2,0,10*ROW('Water Data'!F130))),CA136="No",ISNUMBER(OFFSET('Water Data'!$F$9,0,10*ROW('Water Data'!F130)))),CONCATENATE("[",ROUND(OFFSET('Water Data'!$F$9,0,10*ROW('Water Data'!F130)),0),"]"),IF(AND(ISTEXT(OFFSET('Water Data'!$B$2,0,10*ROW('Water Data'!F130))),CA136="",ISNUMBER(OFFSET('Water Data'!$F$9,0,10*ROW('Water Data'!F130)))),OFFSET('Water Data'!$F$9,0,10*ROW('Water Data'!F130)),NA())))</f>
        <v>#N/A</v>
      </c>
      <c r="M136" s="82" t="e">
        <f ca="true">+IF(AND(ISTEXT(OFFSET('Water Data'!$B$2,0,10*ROW('Water Data'!G130))),CB136="Yes"),100-OFFSET('Water Data'!$G$4,0,10*ROW('Water Data'!G130)),IF(AND(ISTEXT(OFFSET('Water Data'!$B$2,0,10*ROW('Water Data'!G130))),CB136="No",ISNUMBER(OFFSET('Water Data'!$G$4,0,10*ROW('Water Data'!G130)))),CONCATENATE("[",ROUND(100-OFFSET('Water Data'!$G$4,0,10*ROW('Water Data'!G130)),0),"]"),IF(AND(ISTEXT(OFFSET('Water Data'!$B$2,0,10*ROW('Water Data'!G130))),CB136="",ISNUMBER(OFFSET('Water Data'!$G$4,0,10*ROW('Water Data'!G130)))),100-OFFSET('Water Data'!$G$4,0,10*ROW('Water Data'!G130)),NA())))</f>
        <v>#N/A</v>
      </c>
      <c r="N136" s="82" t="e">
        <f ca="true">+IF(AND(ISTEXT(OFFSET('Water Data'!$B$2,0,10*ROW('Water Data'!G130))),CC136="Yes"),OFFSET('Water Data'!$G$6,0,10*ROW('Water Data'!G130)),IF(AND(ISTEXT(OFFSET('Water Data'!$B$2,0,10*ROW('Water Data'!G130))),CC136="No",ISNUMBER(OFFSET('Water Data'!$G$6,0,10*ROW('Water Data'!G130)))),CONCATENATE("[",ROUND(OFFSET('Water Data'!$G$6,0,10*ROW('Water Data'!G130)),0),"]"),IF(AND(ISTEXT(OFFSET('Water Data'!$B$2,0,10*ROW('Water Data'!G130))),CC136="",ISNUMBER(OFFSET('Water Data'!$G$6,0,10*ROW('Water Data'!G130)))),OFFSET('Water Data'!$G$6,0,10*ROW('Water Data'!G130)),NA())))</f>
        <v>#N/A</v>
      </c>
      <c r="O136" s="82" t="e">
        <f ca="true">+IF(AND(ISTEXT(OFFSET('Water Data'!$B$2,0,10*ROW('Water Data'!G130))),CD136="Yes"),OFFSET('Water Data'!$G$9,0,10*ROW('Water Data'!G130)),IF(AND(ISTEXT(OFFSET('Water Data'!$B$2,0,10*ROW('Water Data'!G130))),CD136="No",ISNUMBER(OFFSET('Water Data'!$G$9,0,10*ROW('Water Data'!G130)))),CONCATENATE("[",ROUND(OFFSET('Water Data'!$G$9,0,10*ROW('Water Data'!G130)),0),"]"),IF(AND(ISTEXT(OFFSET('Water Data'!$B$2,0,10*ROW('Water Data'!G130))),CD136="",ISNUMBER(OFFSET('Water Data'!$G$9,0,10*ROW('Water Data'!G130)))),OFFSET('Water Data'!$G$9,0,10*ROW('Water Data'!G130)),NA())))</f>
        <v>#N/A</v>
      </c>
      <c r="P136" s="82" t="e">
        <f ca="true">+IF(AND(ISTEXT(OFFSET('Water Data'!$B$2,0,10*ROW('Water Data'!H130))),CE136="Yes"),100-OFFSET('Water Data'!$H$4,0,10*ROW('Water Data'!H130)),IF(AND(ISTEXT(OFFSET('Water Data'!$B$2,0,10*ROW('Water Data'!H130))),CE136="No",ISNUMBER(OFFSET('Water Data'!$H$4,0,10*ROW('Water Data'!H130)))),CONCATENATE("[",ROUND(100-OFFSET('Water Data'!$H$4,0,10*ROW('Water Data'!H130)),0),"]"),IF(AND(ISTEXT(OFFSET('Water Data'!$B$2,0,10*ROW('Water Data'!H130))),CE136="",ISNUMBER(OFFSET('Water Data'!$H$4,0,10*ROW('Water Data'!H130)))),100-OFFSET('Water Data'!$H$4,0,10*ROW('Water Data'!H130)),NA())))</f>
        <v>#N/A</v>
      </c>
      <c r="Q136" s="82" t="e">
        <f ca="true">+IF(AND(ISTEXT(OFFSET('Water Data'!$B$2,0,10*ROW('Water Data'!H130))),CF136="Yes"),OFFSET('Water Data'!$H$6,0,10*ROW('Water Data'!H130)),IF(AND(ISTEXT(OFFSET('Water Data'!$B$2,0,10*ROW('Water Data'!H130))),CF136="No",ISNUMBER(OFFSET('Water Data'!$H$6,0,10*ROW('Water Data'!H130)))),CONCATENATE("[",ROUND(OFFSET('Water Data'!$H$6,0,10*ROW('Water Data'!H130)),0),"]"),IF(AND(ISTEXT(OFFSET('Water Data'!$B$2,0,10*ROW('Water Data'!H130))),CF136="",ISNUMBER(OFFSET('Water Data'!$H$6,0,10*ROW('Water Data'!H130)))),OFFSET('Water Data'!$H$6,0,10*ROW('Water Data'!H130)),NA())))</f>
        <v>#N/A</v>
      </c>
      <c r="R136" s="82" t="e">
        <f ca="true">+IF(AND(ISTEXT(OFFSET('Water Data'!$B$2,0,10*ROW('Water Data'!H130))),CG136="Yes"),OFFSET('Water Data'!$H$9,0,10*ROW('Water Data'!H130)),IF(AND(ISTEXT(OFFSET('Water Data'!$B$2,0,10*ROW('Water Data'!H130))),CG136="No",ISNUMBER(OFFSET('Water Data'!$H$9,0,10*ROW('Water Data'!H130)))),CONCATENATE("[",ROUND(OFFSET('Water Data'!$H$9,0,10*ROW('Water Data'!H130)),0),"]"),IF(AND(ISTEXT(OFFSET('Water Data'!$B$2,0,10*ROW('Water Data'!H130))),CG136="",ISNUMBER(OFFSET('Water Data'!$H$9,0,10*ROW('Water Data'!H130)))),OFFSET('Water Data'!$H$9,0,10*ROW('Water Data'!H130)),NA())))</f>
        <v>#N/A</v>
      </c>
      <c r="S136" s="82" t="e">
        <f ca="true">+IF(AND(ISTEXT(OFFSET('Water Data'!$B$2,0,10*ROW('Water Data'!I130))),CH136="Yes"),100-OFFSET('Water Data'!$I$4,0,10*ROW('Water Data'!I130)),IF(AND(ISTEXT(OFFSET('Water Data'!$B$2,0,10*ROW('Water Data'!I130))),CH136="No",ISNUMBER(OFFSET('Water Data'!$I$4,0,10*ROW('Water Data'!I130)))),CONCATENATE("[",ROUND(100-OFFSET('Water Data'!$I$4,0,10*ROW('Water Data'!I130)),0),"]"),IF(AND(ISTEXT(OFFSET('Water Data'!$B$2,0,10*ROW('Water Data'!I130))),CH136="",ISNUMBER(OFFSET('Water Data'!$I$4,0,10*ROW('Water Data'!I130)))),100-OFFSET('Water Data'!$I$4,0,10*ROW('Water Data'!I130)),NA())))</f>
        <v>#N/A</v>
      </c>
      <c r="T136" s="82" t="e">
        <f ca="true">+IF(AND(ISTEXT(OFFSET('Water Data'!$B$2,0,10*ROW('Water Data'!I130))),CI136="Yes"),OFFSET('Water Data'!$I$6,0,10*ROW('Water Data'!I130)),IF(AND(ISTEXT(OFFSET('Water Data'!$B$2,0,10*ROW('Water Data'!I130))),CI136="No",ISNUMBER(OFFSET('Water Data'!$I$6,0,10*ROW('Water Data'!I130)))),CONCATENATE("[",ROUND(OFFSET('Water Data'!$I$6,0,10*ROW('Water Data'!I130)),0),"]"),IF(AND(ISTEXT(OFFSET('Water Data'!$B$2,0,10*ROW('Water Data'!I130))),CI136="",ISNUMBER(OFFSET('Water Data'!$I$6,0,10*ROW('Water Data'!I130)))),OFFSET('Water Data'!$I$6,0,10*ROW('Water Data'!I130)),NA())))</f>
        <v>#N/A</v>
      </c>
      <c r="U136" s="82" t="e">
        <f ca="true">+IF(AND(ISTEXT(OFFSET('Water Data'!$B$2,0,10*ROW('Water Data'!I130))),CJ136="Yes"),OFFSET('Water Data'!$I$9,0,10*ROW('Water Data'!I130)),IF(AND(ISTEXT(OFFSET('Water Data'!$B$2,0,10*ROW('Water Data'!I130))),CJ136="No",ISNUMBER(OFFSET('Water Data'!$I$9,0,10*ROW('Water Data'!I130)))),CONCATENATE("[",ROUND(OFFSET('Water Data'!$I$9,0,10*ROW('Water Data'!I130)),0),"]"),IF(AND(ISTEXT(OFFSET('Water Data'!$B$2,0,10*ROW('Water Data'!I130))),CJ136="",ISNUMBER(OFFSET('Water Data'!$I$9,0,10*ROW('Water Data'!I130)))),OFFSET('Water Data'!$I$9,0,10*ROW('Water Data'!I130)),NA())))</f>
        <v>#N/A</v>
      </c>
      <c r="V136" s="83" t="e">
        <f ca="true">+IF(AND(ISTEXT(OFFSET('Sanitation Data'!$B$2,0,10*ROW('Sanitation Data'!D130))),CK136="Yes"),100-OFFSET('Sanitation Data'!$D$4,0,10*ROW('Sanitation Data'!D130)),IF(AND(ISTEXT(OFFSET('Sanitation Data'!$B$2,0,10*ROW('Sanitation Data'!D130))),CK136="No",ISNUMBER(OFFSET('Sanitation Data'!$D$4,0,10*ROW('Sanitation Data'!D130)))),CONCATENATE("[",ROUND(100-OFFSET('Sanitation Data'!$D$4,0,10*ROW('Sanitation Data'!D130)),0),"]"),IF(AND(ISTEXT(OFFSET('Sanitation Data'!$B$2,0,10*ROW('Sanitation Data'!D130))),CK136="",ISNUMBER(OFFSET('Sanitation Data'!$D$4,0,10*ROW('Sanitation Data'!D130)))),100-OFFSET('Sanitation Data'!$D$4,0,10*ROW('Sanitation Data'!D130)),NA())))</f>
        <v>#N/A</v>
      </c>
      <c r="W136" s="83" t="e">
        <f ca="true">+IF(AND(ISTEXT(OFFSET('Sanitation Data'!$B$2,0,10*ROW('Sanitation Data'!D130))),CL136="Yes"),OFFSET('Sanitation Data'!$D$6,0,10*ROW('Sanitation Data'!D130)),IF(AND(ISTEXT(OFFSET('Sanitation Data'!$B$2,0,10*ROW('Sanitation Data'!D130))),CL136="No",ISNUMBER(OFFSET('Sanitation Data'!$D$6,0,10*ROW('Sanitation Data'!D130)))),CONCATENATE("[",ROUND(OFFSET('Sanitation Data'!$D$6,0,10*ROW('Sanitation Data'!D130)),0),"]"),IF(AND(ISTEXT(OFFSET('Sanitation Data'!$B$2,0,10*ROW('Sanitation Data'!D130))),CL136="",ISNUMBER(OFFSET('Sanitation Data'!$D$6,0,10*ROW('Sanitation Data'!D130)))),OFFSET('Sanitation Data'!$D$6,0,10*ROW('Sanitation Data'!D130)),NA())))</f>
        <v>#N/A</v>
      </c>
      <c r="X136" s="83" t="e">
        <f ca="true">+IF(AND(ISTEXT(OFFSET('Sanitation Data'!$B$2,0,10*ROW('Sanitation Data'!D130))),CM136="Yes"),OFFSET('Sanitation Data'!$D$10,0,10*ROW('Sanitation Data'!D130)),IF(AND(ISTEXT(OFFSET('Sanitation Data'!$B$2,0,10*ROW('Sanitation Data'!D130))),CM136="No",ISNUMBER(OFFSET('Sanitation Data'!$D$10,0,10*ROW('Sanitation Data'!D130)))),CONCATENATE("[",ROUND(OFFSET('Sanitation Data'!$D$10,0,10*ROW('Sanitation Data'!D130)),0),"]"),IF(AND(ISTEXT(OFFSET('Sanitation Data'!$B$2,0,10*ROW('Sanitation Data'!D130))),CM136="",ISNUMBER(OFFSET('Sanitation Data'!$D$10,0,10*ROW('Sanitation Data'!D130)))),OFFSET('Sanitation Data'!$D$10,0,10*ROW('Sanitation Data'!D130)),NA())))</f>
        <v>#N/A</v>
      </c>
      <c r="Y136" s="83" t="e">
        <f ca="true">+IF(AND(ISTEXT(OFFSET('Sanitation Data'!$B$2,0,10*ROW('Sanitation Data'!D130))),CN136="Yes"),OFFSET('Sanitation Data'!$D$11,0,10*ROW('Sanitation Data'!D130)),IF(AND(ISTEXT(OFFSET('Sanitation Data'!$B$2,0,10*ROW('Sanitation Data'!D130))),CN136="No",ISNUMBER(OFFSET('Sanitation Data'!$D$11,0,10*ROW('Sanitation Data'!D130)))),CONCATENATE("[",ROUND(OFFSET('Sanitation Data'!$D$11,0,10*ROW('Sanitation Data'!D130)),0),"]"),IF(AND(ISTEXT(OFFSET('Sanitation Data'!$B$2,0,10*ROW('Sanitation Data'!D130))),CN136="",ISNUMBER(OFFSET('Sanitation Data'!$D$11,0,10*ROW('Sanitation Data'!D130)))),OFFSET('Sanitation Data'!$D$11,0,10*ROW('Sanitation Data'!D130)),NA())))</f>
        <v>#N/A</v>
      </c>
      <c r="Z136" s="83" t="e">
        <f ca="true">+IF(AND(ISTEXT(OFFSET('Sanitation Data'!$B$2,0,10*ROW('Sanitation Data'!D130))),CO136="Yes"),OFFSET('Sanitation Data'!$D$12,0,10*ROW('Sanitation Data'!D130)),IF(AND(ISTEXT(OFFSET('Sanitation Data'!$B$2,0,10*ROW('Sanitation Data'!D130))),CO136="No",ISNUMBER(OFFSET('Sanitation Data'!$D$12,0,10*ROW('Sanitation Data'!D130)))),CONCATENATE("[",ROUND(OFFSET('Sanitation Data'!$D$12,0,10*ROW('Sanitation Data'!D130)),0),"]"),IF(AND(ISTEXT(OFFSET('Sanitation Data'!$B$2,0,10*ROW('Sanitation Data'!D130))),CO136="",ISNUMBER(OFFSET('Sanitation Data'!$D$12,0,10*ROW('Sanitation Data'!D130)))),OFFSET('Sanitation Data'!$D$12,0,10*ROW('Sanitation Data'!D130)),NA())))</f>
        <v>#N/A</v>
      </c>
      <c r="AA136" s="83" t="e">
        <f ca="true">+IF(AND(ISTEXT(OFFSET('Sanitation Data'!$B$2,0,10*ROW('Sanitation Data'!E130))),CP136="Yes"),100-OFFSET('Sanitation Data'!$E$4,0,10*ROW('Sanitation Data'!E130)),IF(AND(ISTEXT(OFFSET('Sanitation Data'!$B$2,0,10*ROW('Sanitation Data'!E130))),CP136="No",ISNUMBER(OFFSET('Sanitation Data'!$E$4,0,10*ROW('Sanitation Data'!E130)))),CONCATENATE("[",ROUND(100-OFFSET('Sanitation Data'!$E$4,0,10*ROW('Sanitation Data'!E130)),0),"]"),IF(AND(ISTEXT(OFFSET('Sanitation Data'!$B$2,0,10*ROW('Sanitation Data'!E130))),CP136="",ISNUMBER(OFFSET('Sanitation Data'!$E$4,0,10*ROW('Sanitation Data'!E130)))),100-OFFSET('Sanitation Data'!$E$4,0,10*ROW('Sanitation Data'!E130)),NA())))</f>
        <v>#N/A</v>
      </c>
      <c r="AB136" s="83" t="e">
        <f ca="true">+IF(AND(ISTEXT(OFFSET('Sanitation Data'!$B$2,0,10*ROW('Sanitation Data'!E130))),CQ136="Yes"),OFFSET('Sanitation Data'!$E$6,0,10*ROW('Sanitation Data'!H130)),IF(AND(ISTEXT(OFFSET('Sanitation Data'!$B$2,0,10*ROW('Sanitation Data'!E130))),CQ136="No",ISNUMBER(OFFSET('Sanitation Data'!$E$6,0,10*ROW('Sanitation Data'!E130)))),CONCATENATE("[",ROUND(OFFSET('Sanitation Data'!$E$6,0,10*ROW('Sanitation Data'!E130)),0),"]"),IF(AND(ISTEXT(OFFSET('Sanitation Data'!$B$2,0,10*ROW('Sanitation Data'!E130))),CQ136="",ISNUMBER(OFFSET('Sanitation Data'!$E$6,0,10*ROW('Sanitation Data'!E130)))),OFFSET('Sanitation Data'!$E$6,0,10*ROW('Sanitation Data'!E130)),NA())))</f>
        <v>#N/A</v>
      </c>
      <c r="AC136" s="83" t="e">
        <f ca="true">+IF(AND(ISTEXT(OFFSET('Sanitation Data'!$B$2,0,10*ROW('Sanitation Data'!E130))),CR136="Yes"),OFFSET('Sanitation Data'!$E$10,0,10*ROW('Sanitation Data'!E130)),IF(AND(ISTEXT(OFFSET('Sanitation Data'!$B$2,0,10*ROW('Sanitation Data'!E130))),CR136="No",ISNUMBER(OFFSET('Sanitation Data'!$E$10,0,10*ROW('Sanitation Data'!E130)))),CONCATENATE("[",ROUND(OFFSET('Sanitation Data'!$E$10,0,10*ROW('Sanitation Data'!E130)),0),"]"),IF(AND(ISTEXT(OFFSET('Sanitation Data'!$B$2,0,10*ROW('Sanitation Data'!E130))),CR136="",ISNUMBER(OFFSET('Sanitation Data'!$E$10,0,10*ROW('Sanitation Data'!E130)))),OFFSET('Sanitation Data'!$E$10,0,10*ROW('Sanitation Data'!E130)),NA())))</f>
        <v>#N/A</v>
      </c>
      <c r="AD136" s="83" t="e">
        <f ca="true">+IF(AND(ISTEXT(OFFSET('Sanitation Data'!$B$2,0,10*ROW('Sanitation Data'!E130))),CS136="Yes"),OFFSET('Sanitation Data'!$E$11,0,10*ROW('Sanitation Data'!E130)),IF(AND(ISTEXT(OFFSET('Sanitation Data'!$B$2,0,10*ROW('Sanitation Data'!E130))),CS136="No",ISNUMBER(OFFSET('Sanitation Data'!$E$11,0,10*ROW('Sanitation Data'!E130)))),CONCATENATE("[",ROUND(OFFSET('Sanitation Data'!$E$11,0,10*ROW('Sanitation Data'!E130)),0),"]"),IF(AND(ISTEXT(OFFSET('Sanitation Data'!$B$2,0,10*ROW('Sanitation Data'!E130))),CS136="",ISNUMBER(OFFSET('Sanitation Data'!$E$11,0,10*ROW('Sanitation Data'!E130)))),OFFSET('Sanitation Data'!$E$11,0,10*ROW('Sanitation Data'!E130)),NA())))</f>
        <v>#N/A</v>
      </c>
      <c r="AE136" s="83" t="e">
        <f ca="true">+IF(AND(ISTEXT(OFFSET('Sanitation Data'!$B$2,0,10*ROW('Sanitation Data'!E130))),CT136="Yes"),OFFSET('Sanitation Data'!$E$12,0,10*ROW('Sanitation Data'!E130)),IF(AND(ISTEXT(OFFSET('Sanitation Data'!$B$2,0,10*ROW('Sanitation Data'!E130))),CT136="No",ISNUMBER(OFFSET('Sanitation Data'!$E$12,0,10*ROW('Sanitation Data'!E130)))),CONCATENATE("[",ROUND(OFFSET('Sanitation Data'!$E$12,0,10*ROW('Sanitation Data'!E130)),0),"]"),IF(AND(ISTEXT(OFFSET('Sanitation Data'!$B$2,0,10*ROW('Sanitation Data'!E130))),CT136="",ISNUMBER(OFFSET('Sanitation Data'!$E$12,0,10*ROW('Sanitation Data'!E130)))),OFFSET('Sanitation Data'!$E$12,0,10*ROW('Sanitation Data'!E130)),NA())))</f>
        <v>#N/A</v>
      </c>
      <c r="AF136" s="83" t="e">
        <f ca="true">+IF(AND(ISTEXT(OFFSET('Sanitation Data'!$B$2,0,10*ROW('Sanitation Data'!F130))),CU136="Yes"),100-OFFSET('Sanitation Data'!$F$4,0,10*ROW('Sanitation Data'!F130)),IF(AND(ISTEXT(OFFSET('Sanitation Data'!$B$2,0,10*ROW('Sanitation Data'!F130))),CU136="No",ISNUMBER(OFFSET('Sanitation Data'!$F$4,0,10*ROW('Sanitation Data'!F130)))),CONCATENATE("[",ROUND(100-OFFSET('Sanitation Data'!$F$4,0,10*ROW('Sanitation Data'!F130)),0),"]"),IF(AND(ISTEXT(OFFSET('Sanitation Data'!$B$2,0,10*ROW('Sanitation Data'!F130))),CU136="",ISNUMBER(OFFSET('Sanitation Data'!$F$4,0,10*ROW('Sanitation Data'!F130)))),100-OFFSET('Sanitation Data'!$F$4,0,10*ROW('Sanitation Data'!F130)),NA())))</f>
        <v>#N/A</v>
      </c>
      <c r="AG136" s="83" t="e">
        <f ca="true">+IF(AND(ISTEXT(OFFSET('Sanitation Data'!$B$2,0,10*ROW('Sanitation Data'!F130))),CV136="Yes"),OFFSET('Sanitation Data'!$F$6,0,10*ROW('Sanitation Data'!F130)),IF(AND(ISTEXT(OFFSET('Sanitation Data'!$B$2,0,10*ROW('Sanitation Data'!F130))),CV136="No",ISNUMBER(OFFSET('Sanitation Data'!$F$6,0,10*ROW('Sanitation Data'!F130)))),CONCATENATE("[",ROUND(OFFSET('Sanitation Data'!$F$6,0,10*ROW('Sanitation Data'!F130)),0),"]"),IF(AND(ISTEXT(OFFSET('Sanitation Data'!$B$2,0,10*ROW('Sanitation Data'!F130))),CV136="",ISNUMBER(OFFSET('Sanitation Data'!$F$6,0,10*ROW('Sanitation Data'!F130)))),OFFSET('Sanitation Data'!$F$6,0,10*ROW('Sanitation Data'!F130)),NA())))</f>
        <v>#N/A</v>
      </c>
      <c r="AH136" s="83" t="e">
        <f ca="true">+IF(AND(ISTEXT(OFFSET('Sanitation Data'!$B$2,0,10*ROW('Sanitation Data'!F130))),CW136="Yes"),OFFSET('Sanitation Data'!$F$10,0,10*ROW('Sanitation Data'!F130)),IF(AND(ISTEXT(OFFSET('Sanitation Data'!$B$2,0,10*ROW('Sanitation Data'!F130))),CW136="No",ISNUMBER(OFFSET('Sanitation Data'!$F$10,0,10*ROW('Sanitation Data'!F130)))),CONCATENATE("[",ROUND(OFFSET('Sanitation Data'!$F$10,0,10*ROW('Sanitation Data'!F130)),0),"]"),IF(AND(ISTEXT(OFFSET('Sanitation Data'!$B$2,0,10*ROW('Sanitation Data'!F130))),CW136="",ISNUMBER(OFFSET('Sanitation Data'!$F$10,0,10*ROW('Sanitation Data'!F130)))),OFFSET('Sanitation Data'!$F$10,0,10*ROW('Sanitation Data'!F130)),NA())))</f>
        <v>#N/A</v>
      </c>
      <c r="AI136" s="83" t="e">
        <f ca="true">+IF(AND(ISTEXT(OFFSET('Sanitation Data'!$B$2,0,10*ROW('Sanitation Data'!F130))),CX136="Yes"),OFFSET('Sanitation Data'!$F$11,0,10*ROW('Sanitation Data'!F130)),IF(AND(ISTEXT(OFFSET('Sanitation Data'!$B$2,0,10*ROW('Sanitation Data'!F130))),CX136="No",ISNUMBER(OFFSET('Sanitation Data'!$F$11,0,10*ROW('Sanitation Data'!F130)))),CONCATENATE("[",ROUND(OFFSET('Sanitation Data'!$F$11,0,10*ROW('Sanitation Data'!F130)),0),"]"),IF(AND(ISTEXT(OFFSET('Sanitation Data'!$B$2,0,10*ROW('Sanitation Data'!F130))),CX136="",ISNUMBER(OFFSET('Sanitation Data'!$F$11,0,10*ROW('Sanitation Data'!F130)))),OFFSET('Sanitation Data'!$F$11,0,10*ROW('Sanitation Data'!F130)),NA())))</f>
        <v>#N/A</v>
      </c>
      <c r="AJ136" s="83" t="e">
        <f ca="true">+IF(AND(ISTEXT(OFFSET('Sanitation Data'!$B$2,0,10*ROW('Sanitation Data'!F130))),CY136="Yes"),OFFSET('Sanitation Data'!$F$12,0,10*ROW('Sanitation Data'!F130)),IF(AND(ISTEXT(OFFSET('Sanitation Data'!$B$2,0,10*ROW('Sanitation Data'!F130))),CY136="No",ISNUMBER(OFFSET('Sanitation Data'!$F$12,0,10*ROW('Sanitation Data'!F130)))),CONCATENATE("[",ROUND(OFFSET('Sanitation Data'!$F$12,0,10*ROW('Sanitation Data'!F130)),0),"]"),IF(AND(ISTEXT(OFFSET('Sanitation Data'!$B$2,0,10*ROW('Sanitation Data'!F130))),CY136="",ISNUMBER(OFFSET('Sanitation Data'!$F$12,0,10*ROW('Sanitation Data'!F130)))),OFFSET('Sanitation Data'!$F$12,0,10*ROW('Sanitation Data'!F130)),NA())))</f>
        <v>#N/A</v>
      </c>
      <c r="AK136" s="83" t="e">
        <f ca="true">+IF(AND(ISTEXT(OFFSET('Sanitation Data'!$B$2,0,10*ROW('Sanitation Data'!G130))),CZ136="Yes"),100-OFFSET('Sanitation Data'!$G$4,0,10*ROW('Sanitation Data'!G130)),IF(AND(ISTEXT(OFFSET('Sanitation Data'!$B$2,0,10*ROW('Sanitation Data'!G130))),CZ136="No",ISNUMBER(OFFSET('Sanitation Data'!$G$4,0,10*ROW('Sanitation Data'!G130)))),CONCATENATE("[",ROUND(100-OFFSET('Sanitation Data'!$G$4,0,10*ROW('Sanitation Data'!G130)),0),"]"),IF(AND(ISTEXT(OFFSET('Sanitation Data'!$B$2,0,10*ROW('Sanitation Data'!G130))),CZ136="",ISNUMBER(OFFSET('Sanitation Data'!$G$4,0,10*ROW('Sanitation Data'!G130)))),100-OFFSET('Sanitation Data'!$G$4,0,10*ROW('Sanitation Data'!G130)),NA())))</f>
        <v>#N/A</v>
      </c>
      <c r="AL136" s="83" t="e">
        <f ca="true">+IF(AND(ISTEXT(OFFSET('Sanitation Data'!$B$2,0,10*ROW('Sanitation Data'!G130))),DA136="Yes"),OFFSET('Sanitation Data'!$G$6,0,10*ROW('Sanitation Data'!G130)),IF(AND(ISTEXT(OFFSET('Sanitation Data'!$B$2,0,10*ROW('Sanitation Data'!G130))),DA136="No",ISNUMBER(OFFSET('Sanitation Data'!$G$6,0,10*ROW('Sanitation Data'!G130)))),CONCATENATE("[",ROUND(OFFSET('Sanitation Data'!$G$6,0,10*ROW('Sanitation Data'!G130)),0),"]"),IF(AND(ISTEXT(OFFSET('Sanitation Data'!$B$2,0,10*ROW('Sanitation Data'!G130))),DA136="",ISNUMBER(OFFSET('Sanitation Data'!$G$6,0,10*ROW('Sanitation Data'!G130)))),OFFSET('Sanitation Data'!$G$6,0,10*ROW('Sanitation Data'!G130)),NA())))</f>
        <v>#N/A</v>
      </c>
      <c r="AM136" s="83" t="e">
        <f ca="true">+IF(AND(ISTEXT(OFFSET('Sanitation Data'!$B$2,0,10*ROW('Sanitation Data'!G130))),DB136="Yes"),OFFSET('Sanitation Data'!$G$10,0,10*ROW('Sanitation Data'!G130)),IF(AND(ISTEXT(OFFSET('Sanitation Data'!$B$2,0,10*ROW('Sanitation Data'!G130))),DB136="No",ISNUMBER(OFFSET('Sanitation Data'!$G$10,0,10*ROW('Sanitation Data'!G130)))),CONCATENATE("[",ROUND(OFFSET('Sanitation Data'!$G$10,0,10*ROW('Sanitation Data'!G130)),0),"]"),IF(AND(ISTEXT(OFFSET('Sanitation Data'!$B$2,0,10*ROW('Sanitation Data'!G130))),DB136="",ISNUMBER(OFFSET('Sanitation Data'!$G$10,0,10*ROW('Sanitation Data'!G130)))),OFFSET('Sanitation Data'!$G$10,0,10*ROW('Sanitation Data'!G130)),NA())))</f>
        <v>#N/A</v>
      </c>
      <c r="AN136" s="83" t="e">
        <f ca="true">+IF(AND(ISTEXT(OFFSET('Sanitation Data'!$B$2,0,10*ROW('Sanitation Data'!G130))),DC136="Yes"),OFFSET('Sanitation Data'!$G$11,0,10*ROW('Sanitation Data'!G130)),IF(AND(ISTEXT(OFFSET('Sanitation Data'!$B$2,0,10*ROW('Sanitation Data'!G130))),DC136="No",ISNUMBER(OFFSET('Sanitation Data'!$G$11,0,10*ROW('Sanitation Data'!G130)))),CONCATENATE("[",ROUND(OFFSET('Sanitation Data'!$G$11,0,10*ROW('Sanitation Data'!G130)),0),"]"),IF(AND(ISTEXT(OFFSET('Sanitation Data'!$B$2,0,10*ROW('Sanitation Data'!G130))),DC136="",ISNUMBER(OFFSET('Sanitation Data'!$G$11,0,10*ROW('Sanitation Data'!G130)))),OFFSET('Sanitation Data'!$G$11,0,10*ROW('Sanitation Data'!G130)),NA())))</f>
        <v>#N/A</v>
      </c>
      <c r="AO136" s="83" t="e">
        <f ca="true">+IF(AND(ISTEXT(OFFSET('Sanitation Data'!$B$2,0,10*ROW('Sanitation Data'!G130))),DD136="Yes"),OFFSET('Sanitation Data'!$G$12,0,10*ROW('Sanitation Data'!G130)),IF(AND(ISTEXT(OFFSET('Sanitation Data'!$B$2,0,10*ROW('Sanitation Data'!G130))),DD136="No",ISNUMBER(OFFSET('Sanitation Data'!$G$12,0,10*ROW('Sanitation Data'!G130)))),CONCATENATE("[",ROUND(OFFSET('Sanitation Data'!$G$12,0,10*ROW('Sanitation Data'!G130)),0),"]"),IF(AND(ISTEXT(OFFSET('Sanitation Data'!$B$2,0,10*ROW('Sanitation Data'!G130))),DD136="",ISNUMBER(OFFSET('Sanitation Data'!$G$12,0,10*ROW('Sanitation Data'!G130)))),OFFSET('Sanitation Data'!$G$12,0,10*ROW('Sanitation Data'!G130)),NA())))</f>
        <v>#N/A</v>
      </c>
      <c r="AP136" s="83" t="e">
        <f ca="true">+IF(AND(ISTEXT(OFFSET('Sanitation Data'!$B$2,0,10*ROW('Sanitation Data'!H130))),DE136="Yes"),100-OFFSET('Sanitation Data'!$H$4,0,10*ROW('Sanitation Data'!H130)),IF(AND(ISTEXT(OFFSET('Sanitation Data'!$B$2,0,10*ROW('Sanitation Data'!H130))),DE136="No",ISNUMBER(OFFSET('Sanitation Data'!$H$4,0,10*ROW('Sanitation Data'!H130)))),CONCATENATE("[",ROUND(100-OFFSET('Sanitation Data'!$H$4,0,10*ROW('Sanitation Data'!H130)),0),"]"),IF(AND(ISTEXT(OFFSET('Sanitation Data'!$B$2,0,10*ROW('Sanitation Data'!H130))),DE136="",ISNUMBER(OFFSET('Sanitation Data'!$H$4,0,10*ROW('Sanitation Data'!H130)))),100-OFFSET('Sanitation Data'!$H$4,0,10*ROW('Sanitation Data'!H130)),NA())))</f>
        <v>#N/A</v>
      </c>
      <c r="AQ136" s="83" t="e">
        <f ca="true">+IF(AND(ISTEXT(OFFSET('Sanitation Data'!$B$2,0,10*ROW('Sanitation Data'!H130))),DF136="Yes"),OFFSET('Sanitation Data'!$H$6,0,10*ROW('Sanitation Data'!H130)),IF(AND(ISTEXT(OFFSET('Sanitation Data'!$B$2,0,10*ROW('Sanitation Data'!H130))),DF136="No",ISNUMBER(OFFSET('Sanitation Data'!$H$6,0,10*ROW('Sanitation Data'!H130)))),CONCATENATE("[",ROUND(OFFSET('Sanitation Data'!$H$6,0,10*ROW('Sanitation Data'!H130)),0),"]"),IF(AND(ISTEXT(OFFSET('Sanitation Data'!$B$2,0,10*ROW('Sanitation Data'!H130))),DF136="",ISNUMBER(OFFSET('Sanitation Data'!$H$6,0,10*ROW('Sanitation Data'!H130)))),OFFSET('Sanitation Data'!$H$6,0,10*ROW('Sanitation Data'!H130)),NA())))</f>
        <v>#N/A</v>
      </c>
      <c r="AR136" s="83" t="e">
        <f ca="true">+IF(AND(ISTEXT(OFFSET('Sanitation Data'!$B$2,0,10*ROW('Sanitation Data'!H130))),DG136="Yes"),OFFSET('Sanitation Data'!$H$10,0,10*ROW('Sanitation Data'!H130)),IF(AND(ISTEXT(OFFSET('Sanitation Data'!$B$2,0,10*ROW('Sanitation Data'!H130))),DG136="No",ISNUMBER(OFFSET('Sanitation Data'!$H$10,0,10*ROW('Sanitation Data'!H130)))),CONCATENATE("[",ROUND(OFFSET('Sanitation Data'!$H$10,0,10*ROW('Sanitation Data'!H130)),0),"]"),IF(AND(ISTEXT(OFFSET('Sanitation Data'!$B$2,0,10*ROW('Sanitation Data'!H130))),DG136="",ISNUMBER(OFFSET('Sanitation Data'!$H$10,0,10*ROW('Sanitation Data'!H130)))),OFFSET('Sanitation Data'!$H$10,0,10*ROW('Sanitation Data'!H130)),NA())))</f>
        <v>#N/A</v>
      </c>
      <c r="AS136" s="83" t="e">
        <f ca="true">+IF(AND(ISTEXT(OFFSET('Sanitation Data'!$B$2,0,10*ROW('Sanitation Data'!H130))),DH136="Yes"),OFFSET('Sanitation Data'!$H$11,0,10*ROW('Sanitation Data'!H130)),IF(AND(ISTEXT(OFFSET('Sanitation Data'!$B$2,0,10*ROW('Sanitation Data'!H130))),DH136="No",ISNUMBER(OFFSET('Sanitation Data'!$H$11,0,10*ROW('Sanitation Data'!H130)))),CONCATENATE("[",ROUND(OFFSET('Sanitation Data'!$H$11,0,10*ROW('Sanitation Data'!H130)),0),"]"),IF(AND(ISTEXT(OFFSET('Sanitation Data'!$B$2,0,10*ROW('Sanitation Data'!H130))),DH136="",ISNUMBER(OFFSET('Sanitation Data'!$H$11,0,10*ROW('Sanitation Data'!H130)))),OFFSET('Sanitation Data'!$H$11,0,10*ROW('Sanitation Data'!H130)),NA())))</f>
        <v>#N/A</v>
      </c>
      <c r="AT136" s="83" t="e">
        <f ca="true">+IF(AND(ISTEXT(OFFSET('Sanitation Data'!$B$2,0,10*ROW('Sanitation Data'!H130))),DI136="Yes"),OFFSET('Sanitation Data'!$H$12,0,10*ROW('Sanitation Data'!H130)),IF(AND(ISTEXT(OFFSET('Sanitation Data'!$B$2,0,10*ROW('Sanitation Data'!H130))),DI136="No",ISNUMBER(OFFSET('Sanitation Data'!$H$12,0,10*ROW('Sanitation Data'!H130)))),CONCATENATE("[",ROUND(OFFSET('Sanitation Data'!$H$12,0,10*ROW('Sanitation Data'!H130)),0),"]"),IF(AND(ISTEXT(OFFSET('Sanitation Data'!$B$2,0,10*ROW('Sanitation Data'!H130))),DI136="",ISNUMBER(OFFSET('Sanitation Data'!$H$12,0,10*ROW('Sanitation Data'!H130)))),OFFSET('Sanitation Data'!$H$12,0,10*ROW('Sanitation Data'!H130)),NA())))</f>
        <v>#N/A</v>
      </c>
      <c r="AU136" s="83" t="e">
        <f ca="true">+IF(AND(ISTEXT(OFFSET('Sanitation Data'!$B$2,0,10*ROW('Sanitation Data'!I130))),DJ136="Yes"),100-OFFSET('Sanitation Data'!$I$4,0,10*ROW('Sanitation Data'!I130)),IF(AND(ISTEXT(OFFSET('Sanitation Data'!$B$2,0,10*ROW('Sanitation Data'!I130))),DJ136="No",ISNUMBER(OFFSET('Sanitation Data'!$I$4,0,10*ROW('Sanitation Data'!I130)))),CONCATENATE("[",ROUND(100-OFFSET('Sanitation Data'!$I$4,0,10*ROW('Sanitation Data'!I130)),0),"]"),IF(AND(ISTEXT(OFFSET('Sanitation Data'!$B$2,0,10*ROW('Sanitation Data'!I130))),DJ136="",ISNUMBER(OFFSET('Sanitation Data'!$I$4,0,10*ROW('Sanitation Data'!I130)))),100-OFFSET('Sanitation Data'!$I$4,0,10*ROW('Sanitation Data'!I130)),NA())))</f>
        <v>#N/A</v>
      </c>
      <c r="AV136" s="83" t="e">
        <f ca="true">+IF(AND(ISTEXT(OFFSET('Sanitation Data'!$B$2,0,10*ROW('Sanitation Data'!I130))),DK136="Yes"),OFFSET('Sanitation Data'!$I$6,0,10*ROW('Sanitation Data'!I130)),IF(AND(ISTEXT(OFFSET('Sanitation Data'!$B$2,0,10*ROW('Sanitation Data'!I130))),DK136="No",ISNUMBER(OFFSET('Sanitation Data'!$I$6,0,10*ROW('Sanitation Data'!I130)))),CONCATENATE("[",ROUND(OFFSET('Sanitation Data'!$I$6,0,10*ROW('Sanitation Data'!I130)),0),"]"),IF(AND(ISTEXT(OFFSET('Sanitation Data'!$B$2,0,10*ROW('Sanitation Data'!I130))),DK136="",ISNUMBER(OFFSET('Sanitation Data'!$I$6,0,10*ROW('Sanitation Data'!I130)))),OFFSET('Sanitation Data'!$I$6,0,10*ROW('Sanitation Data'!I130)),NA())))</f>
        <v>#N/A</v>
      </c>
      <c r="AW136" s="83" t="e">
        <f ca="true">+IF(AND(ISTEXT(OFFSET('Sanitation Data'!$B$2,0,10*ROW('Sanitation Data'!I130))),DL136="Yes"),OFFSET('Sanitation Data'!$I$10,0,10*ROW('Sanitation Data'!I130)),IF(AND(ISTEXT(OFFSET('Sanitation Data'!$B$2,0,10*ROW('Sanitation Data'!I130))),DL136="No",ISNUMBER(OFFSET('Sanitation Data'!$I$10,0,10*ROW('Sanitation Data'!I130)))),CONCATENATE("[",ROUND(OFFSET('Sanitation Data'!$I$10,0,10*ROW('Sanitation Data'!I130)),0),"]"),IF(AND(ISTEXT(OFFSET('Sanitation Data'!$B$2,0,10*ROW('Sanitation Data'!I130))),DL136="",ISNUMBER(OFFSET('Sanitation Data'!$I$10,0,10*ROW('Sanitation Data'!I130)))),OFFSET('Sanitation Data'!$I$10,0,10*ROW('Sanitation Data'!I130)),NA())))</f>
        <v>#N/A</v>
      </c>
      <c r="AX136" s="83" t="e">
        <f ca="true">+IF(AND(ISTEXT(OFFSET('Sanitation Data'!$B$2,0,10*ROW('Sanitation Data'!I130))),DM136="Yes"),OFFSET('Sanitation Data'!$I$11,0,10*ROW('Sanitation Data'!I130)),IF(AND(ISTEXT(OFFSET('Sanitation Data'!$B$2,0,10*ROW('Sanitation Data'!I130))),DM136="No",ISNUMBER(OFFSET('Sanitation Data'!$I$11,0,10*ROW('Sanitation Data'!I130)))),CONCATENATE("[",ROUND(OFFSET('Sanitation Data'!$I$11,0,10*ROW('Sanitation Data'!I130)),0),"]"),IF(AND(ISTEXT(OFFSET('Sanitation Data'!$B$2,0,10*ROW('Sanitation Data'!I130))),DM136="",ISNUMBER(OFFSET('Sanitation Data'!$I$11,0,10*ROW('Sanitation Data'!I130)))),OFFSET('Sanitation Data'!$I$11,0,10*ROW('Sanitation Data'!I130)),NA())))</f>
        <v>#N/A</v>
      </c>
      <c r="AY136" s="83" t="e">
        <f ca="true">+IF(AND(ISTEXT(OFFSET('Sanitation Data'!$B$2,0,10*ROW('Sanitation Data'!I130))),DN136="Yes"),OFFSET('Sanitation Data'!$I$12,0,10*ROW('Sanitation Data'!I130)),IF(AND(ISTEXT(OFFSET('Sanitation Data'!$B$2,0,10*ROW('Sanitation Data'!I130))),DN136="No",ISNUMBER(OFFSET('Sanitation Data'!$I$12,0,10*ROW('Sanitation Data'!I130)))),CONCATENATE("[",ROUND(OFFSET('Sanitation Data'!$I$12,0,10*ROW('Sanitation Data'!I130)),0),"]"),IF(AND(ISTEXT(OFFSET('Sanitation Data'!$B$2,0,10*ROW('Sanitation Data'!I130))),DN136="",ISNUMBER(OFFSET('Sanitation Data'!$I$12,0,10*ROW('Sanitation Data'!I130)))),OFFSET('Sanitation Data'!$I$12,0,10*ROW('Sanitation Data'!I130)),NA())))</f>
        <v>#N/A</v>
      </c>
      <c r="AZ136" s="84" t="e">
        <f ca="true">+IF(AND(ISTEXT(OFFSET('Hygiene Data'!$B$2,0,10*ROW('Hygiene Data'!D130))),DO136="Yes"),OFFSET('Hygiene Data'!$D$5,0,10*ROW('Hygiene Data'!D130)),IF(AND(ISTEXT(OFFSET('Hygiene Data'!$B$2,0,10*ROW('Hygiene Data'!D130))),DO136="No",ISNUMBER(OFFSET('Hygiene Data'!$D$5,0,10*ROW('Hygiene Data'!D130)))),CONCATENATE("[",ROUND(OFFSET('Hygiene Data'!$D$5,0,10*ROW('Hygiene Data'!D130)),0),"]"),IF(AND(ISTEXT(OFFSET('Hygiene Data'!$B$2,0,10*ROW('Hygiene Data'!D130))),DO136="",ISNUMBER(OFFSET('Hygiene Data'!$D$5,0,10*ROW('Hygiene Data'!D130)))),OFFSET('Hygiene Data'!$D$5,0,10*ROW('Hygiene Data'!D130)),NA())))</f>
        <v>#N/A</v>
      </c>
      <c r="BA136" s="84" t="e">
        <f ca="true">+IF(AND(ISTEXT(OFFSET('Hygiene Data'!$B$2,0,10*ROW('Hygiene Data'!D130))),DP136="Yes"),OFFSET('Hygiene Data'!$D$7,0,10*ROW('Hygiene Data'!D130)),IF(AND(ISTEXT(OFFSET('Hygiene Data'!$B$2,0,10*ROW('Hygiene Data'!D130))),DP136="No",ISNUMBER(OFFSET('Hygiene Data'!$D$7,0,10*ROW('Hygiene Data'!D130)))),CONCATENATE("[",ROUND(OFFSET('Hygiene Data'!$D$7,0,10*ROW('Hygiene Data'!D130)),0),"]"),IF(AND(ISTEXT(OFFSET('Hygiene Data'!$B$2,0,10*ROW('Hygiene Data'!D130))),DP136="",ISNUMBER(OFFSET('Hygiene Data'!$D$7,0,10*ROW('Hygiene Data'!D130)))),OFFSET('Hygiene Data'!$D$7,0,10*ROW('Hygiene Data'!D130)),NA())))</f>
        <v>#N/A</v>
      </c>
      <c r="BB136" s="84" t="e">
        <f ca="true">+IF(AND(ISTEXT(OFFSET('Hygiene Data'!$B$2,0,10*ROW('Hygiene Data'!D130))),DQ136="Yes"),OFFSET('Hygiene Data'!$D$9,0,10*ROW('Hygiene Data'!D130)),IF(AND(ISTEXT(OFFSET('Hygiene Data'!$B$2,0,10*ROW('Hygiene Data'!D130))),DQ136="No",ISNUMBER(OFFSET('Hygiene Data'!$D$9,0,10*ROW('Hygiene Data'!D130)))),CONCATENATE("[",ROUND(OFFSET('Hygiene Data'!$D$9,0,10*ROW('Hygiene Data'!D130)),0),"]"),IF(AND(ISTEXT(OFFSET('Hygiene Data'!$B$2,0,10*ROW('Hygiene Data'!D130))),DQ136="",ISNUMBER(OFFSET('Hygiene Data'!$D$9,0,10*ROW('Hygiene Data'!D130)))),OFFSET('Hygiene Data'!$D$9,0,10*ROW('Hygiene Data'!D130)),NA())))</f>
        <v>#N/A</v>
      </c>
      <c r="BC136" s="84" t="e">
        <f ca="true">+IF(AND(ISTEXT(OFFSET('Hygiene Data'!$B$2,0,10*ROW('Hygiene Data'!E130))),DR136="Yes"),OFFSET('Hygiene Data'!$E$5,0,10*ROW('Hygiene Data'!E130)),IF(AND(ISTEXT(OFFSET('Hygiene Data'!$B$2,0,10*ROW('Hygiene Data'!E130))),DR136="No",ISNUMBER(OFFSET('Hygiene Data'!$E$5,0,10*ROW('Hygiene Data'!E130)))),CONCATENATE("[",ROUND(OFFSET('Hygiene Data'!$E$5,0,10*ROW('Hygiene Data'!E130)),0),"]"),IF(AND(ISTEXT(OFFSET('Hygiene Data'!$B$2,0,10*ROW('Hygiene Data'!E130))),DR136="",ISNUMBER(OFFSET('Hygiene Data'!$E$5,0,10*ROW('Hygiene Data'!E130)))),OFFSET('Hygiene Data'!$E$5,0,10*ROW('Hygiene Data'!E130)),NA())))</f>
        <v>#N/A</v>
      </c>
      <c r="BD136" s="84" t="e">
        <f ca="true">+IF(AND(ISTEXT(OFFSET('Hygiene Data'!$B$2,0,10*ROW('Hygiene Data'!E130))),DS136="Yes"),OFFSET('Hygiene Data'!$E$7,0,10*ROW('Hygiene Data'!E130)),IF(AND(ISTEXT(OFFSET('Hygiene Data'!$B$2,0,10*ROW('Hygiene Data'!E130))),DS136="No",ISNUMBER(OFFSET('Hygiene Data'!$E$7,0,10*ROW('Hygiene Data'!E130)))),CONCATENATE("[",ROUND(OFFSET('Hygiene Data'!$E$7,0,10*ROW('Hygiene Data'!E130)),0),"]"),IF(AND(ISTEXT(OFFSET('Hygiene Data'!$B$2,0,10*ROW('Hygiene Data'!E130))),DS136="",ISNUMBER(OFFSET('Hygiene Data'!$E$7,0,10*ROW('Hygiene Data'!E130)))),OFFSET('Hygiene Data'!$E$7,0,10*ROW('Hygiene Data'!E130)),NA())))</f>
        <v>#N/A</v>
      </c>
      <c r="BE136" s="84" t="e">
        <f ca="true">+IF(AND(ISTEXT(OFFSET('Hygiene Data'!$B$2,0,10*ROW('Hygiene Data'!E130))),DT136="Yes"),OFFSET('Hygiene Data'!$E$9,0,10*ROW('Hygiene Data'!E130)),IF(AND(ISTEXT(OFFSET('Hygiene Data'!$B$2,0,10*ROW('Hygiene Data'!E130))),DT136="No",ISNUMBER(OFFSET('Hygiene Data'!$E$9,0,10*ROW('Hygiene Data'!E130)))),CONCATENATE("[",ROUND(OFFSET('Hygiene Data'!$E$9,0,10*ROW('Hygiene Data'!E130)),0),"]"),IF(AND(ISTEXT(OFFSET('Hygiene Data'!$B$2,0,10*ROW('Hygiene Data'!E130))),DT136="",ISNUMBER(OFFSET('Hygiene Data'!$E$9,0,10*ROW('Hygiene Data'!E130)))),OFFSET('Hygiene Data'!$E$9,0,10*ROW('Hygiene Data'!E130)),NA())))</f>
        <v>#N/A</v>
      </c>
      <c r="BF136" s="84" t="e">
        <f ca="true">+IF(AND(ISTEXT(OFFSET('Hygiene Data'!$B$2,0,10*ROW('Hygiene Data'!F130))),DU136="Yes"),OFFSET('Hygiene Data'!$F$5,0,10*ROW('Hygiene Data'!F130)),IF(AND(ISTEXT(OFFSET('Hygiene Data'!$B$2,0,10*ROW('Hygiene Data'!F130))),DU136="No",ISNUMBER(OFFSET('Hygiene Data'!$F$5,0,10*ROW('Hygiene Data'!F130)))),CONCATENATE("[",ROUND(OFFSET('Hygiene Data'!$F$5,0,10*ROW('Hygiene Data'!F130)),0),"]"),IF(AND(ISTEXT(OFFSET('Hygiene Data'!$B$2,0,10*ROW('Hygiene Data'!F130))),DU136="",ISNUMBER(OFFSET('Hygiene Data'!$F$5,0,10*ROW('Hygiene Data'!F130)))),OFFSET('Hygiene Data'!$F$5,0,10*ROW('Hygiene Data'!F130)),NA())))</f>
        <v>#N/A</v>
      </c>
      <c r="BG136" s="84" t="e">
        <f ca="true">+IF(AND(ISTEXT(OFFSET('Hygiene Data'!$B$2,0,10*ROW('Hygiene Data'!F130))),DV136="Yes"),OFFSET('Hygiene Data'!$F$7,0,10*ROW('Hygiene Data'!F130)),IF(AND(ISTEXT(OFFSET('Hygiene Data'!$B$2,0,10*ROW('Hygiene Data'!F130))),DV136="No",ISNUMBER(OFFSET('Hygiene Data'!$F$7,0,10*ROW('Hygiene Data'!F130)))),CONCATENATE("[",ROUND(OFFSET('Hygiene Data'!$F$7,0,10*ROW('Hygiene Data'!F130)),0),"]"),IF(AND(ISTEXT(OFFSET('Hygiene Data'!$B$2,0,10*ROW('Hygiene Data'!F130))),DV136="",ISNUMBER(OFFSET('Hygiene Data'!$F$7,0,10*ROW('Hygiene Data'!F130)))),OFFSET('Hygiene Data'!$F$7,0,10*ROW('Hygiene Data'!F130)),NA())))</f>
        <v>#N/A</v>
      </c>
      <c r="BH136" s="84" t="e">
        <f ca="true">+IF(AND(ISTEXT(OFFSET('Hygiene Data'!$B$2,0,10*ROW('Hygiene Data'!F130))),DW136="Yes"),OFFSET('Hygiene Data'!$F$9,0,10*ROW('Hygiene Data'!F130)),IF(AND(ISTEXT(OFFSET('Hygiene Data'!$B$2,0,10*ROW('Hygiene Data'!F130))),DW136="No",ISNUMBER(OFFSET('Hygiene Data'!$F$9,0,10*ROW('Hygiene Data'!F130)))),CONCATENATE("[",ROUND(OFFSET('Hygiene Data'!$F$9,0,10*ROW('Hygiene Data'!F130)),0),"]"),IF(AND(ISTEXT(OFFSET('Hygiene Data'!$B$2,0,10*ROW('Hygiene Data'!F130))),DW136="",ISNUMBER(OFFSET('Hygiene Data'!$F$9,0,10*ROW('Hygiene Data'!F130)))),OFFSET('Hygiene Data'!$F$9,0,10*ROW('Hygiene Data'!F130)),NA())))</f>
        <v>#N/A</v>
      </c>
      <c r="BI136" s="84" t="e">
        <f ca="true">+IF(AND(ISTEXT(OFFSET('Hygiene Data'!$B$2,0,10*ROW('Hygiene Data'!G130))),DX136="Yes"),OFFSET('Hygiene Data'!$G$5,0,10*ROW('Hygiene Data'!G130)),IF(AND(ISTEXT(OFFSET('Hygiene Data'!$B$2,0,10*ROW('Hygiene Data'!G130))),DX136="No",ISNUMBER(OFFSET('Hygiene Data'!$G$5,0,10*ROW('Hygiene Data'!G130)))),CONCATENATE("[",ROUND(OFFSET('Hygiene Data'!$G$5,0,10*ROW('Hygiene Data'!G130)),0),"]"),IF(AND(ISTEXT(OFFSET('Hygiene Data'!$B$2,0,10*ROW('Hygiene Data'!G130))),DX136="",ISNUMBER(OFFSET('Hygiene Data'!$G$5,0,10*ROW('Hygiene Data'!G130)))),OFFSET('Hygiene Data'!$G$5,0,10*ROW('Hygiene Data'!G130)),NA())))</f>
        <v>#N/A</v>
      </c>
      <c r="BJ136" s="84" t="e">
        <f ca="true">+IF(AND(ISTEXT(OFFSET('Hygiene Data'!$B$2,0,10*ROW('Hygiene Data'!G130))),DY136="Yes"),OFFSET('Hygiene Data'!$G$7,0,10*ROW('Hygiene Data'!G130)),IF(AND(ISTEXT(OFFSET('Hygiene Data'!$B$2,0,10*ROW('Hygiene Data'!G130))),DY136="No",ISNUMBER(OFFSET('Hygiene Data'!$G$7,0,10*ROW('Hygiene Data'!G130)))),CONCATENATE("[",ROUND(OFFSET('Hygiene Data'!$G$7,0,10*ROW('Hygiene Data'!G130)),0),"]"),IF(AND(ISTEXT(OFFSET('Hygiene Data'!$B$2,0,10*ROW('Hygiene Data'!G130))),DY136="",ISNUMBER(OFFSET('Hygiene Data'!$G$7,0,10*ROW('Hygiene Data'!G130)))),OFFSET('Hygiene Data'!$G$7,0,10*ROW('Hygiene Data'!G130)),NA())))</f>
        <v>#N/A</v>
      </c>
      <c r="BK136" s="84" t="e">
        <f ca="true">+IF(AND(ISTEXT(OFFSET('Hygiene Data'!$B$2,0,10*ROW('Hygiene Data'!G130))),DZ136="Yes"),OFFSET('Hygiene Data'!$G$9,0,10*ROW('Hygiene Data'!G130)),IF(AND(ISTEXT(OFFSET('Hygiene Data'!$B$2,0,10*ROW('Hygiene Data'!G130))),DZ136="No",ISNUMBER(OFFSET('Hygiene Data'!$G$9,0,10*ROW('Hygiene Data'!G130)))),CONCATENATE("[",ROUND(OFFSET('Hygiene Data'!$G$9,0,10*ROW('Hygiene Data'!G130)),0),"]"),IF(AND(ISTEXT(OFFSET('Hygiene Data'!$B$2,0,10*ROW('Hygiene Data'!G130))),DZ136="",ISNUMBER(OFFSET('Hygiene Data'!$G$9,0,10*ROW('Hygiene Data'!G130)))),OFFSET('Hygiene Data'!$G$9,0,10*ROW('Hygiene Data'!G130)),NA())))</f>
        <v>#N/A</v>
      </c>
      <c r="BL136" s="84" t="e">
        <f ca="true">+IF(AND(ISTEXT(OFFSET('Hygiene Data'!$B$2,0,10*ROW('Hygiene Data'!H130))),EA136="Yes"),OFFSET('Hygiene Data'!$H$5,0,10*ROW('Hygiene Data'!H130)),IF(AND(ISTEXT(OFFSET('Hygiene Data'!$B$2,0,10*ROW('Hygiene Data'!H130))),EA136="No",ISNUMBER(OFFSET('Hygiene Data'!$H$5,0,10*ROW('Hygiene Data'!H130)))),CONCATENATE("[",ROUND(OFFSET('Hygiene Data'!$H$5,0,10*ROW('Hygiene Data'!H130)),0),"]"),IF(AND(ISTEXT(OFFSET('Hygiene Data'!$B$2,0,10*ROW('Hygiene Data'!H130))),EA136="",ISNUMBER(OFFSET('Hygiene Data'!$H$5,0,10*ROW('Hygiene Data'!H130)))),OFFSET('Hygiene Data'!$H$5,0,10*ROW('Hygiene Data'!H130)),NA())))</f>
        <v>#N/A</v>
      </c>
      <c r="BM136" s="84" t="e">
        <f ca="true">+IF(AND(ISTEXT(OFFSET('Hygiene Data'!$B$2,0,10*ROW('Hygiene Data'!H130))),EB136="Yes"),OFFSET('Hygiene Data'!$H$7,0,10*ROW('Hygiene Data'!H130)),IF(AND(ISTEXT(OFFSET('Hygiene Data'!$B$2,0,10*ROW('Hygiene Data'!H130))),EB136="No",ISNUMBER(OFFSET('Hygiene Data'!$H$7,0,10*ROW('Hygiene Data'!H130)))),CONCATENATE("[",ROUND(OFFSET('Hygiene Data'!$H$7,0,10*ROW('Hygiene Data'!H130)),0),"]"),IF(AND(ISTEXT(OFFSET('Hygiene Data'!$B$2,0,10*ROW('Hygiene Data'!H130))),EB136="",ISNUMBER(OFFSET('Hygiene Data'!$H$7,0,10*ROW('Hygiene Data'!H130)))),OFFSET('Hygiene Data'!$H$7,0,10*ROW('Hygiene Data'!H130)),NA())))</f>
        <v>#N/A</v>
      </c>
      <c r="BN136" s="84" t="e">
        <f ca="true">+IF(AND(ISTEXT(OFFSET('Hygiene Data'!$B$2,0,10*ROW('Hygiene Data'!H130))),EC136="Yes"),OFFSET('Hygiene Data'!$H$9,0,10*ROW('Hygiene Data'!H130)),IF(AND(ISTEXT(OFFSET('Hygiene Data'!$B$2,0,10*ROW('Hygiene Data'!H130))),EC136="No",ISNUMBER(OFFSET('Hygiene Data'!$H$9,0,10*ROW('Hygiene Data'!H130)))),CONCATENATE("[",ROUND(OFFSET('Hygiene Data'!$H$9,0,10*ROW('Hygiene Data'!H130)),0),"]"),IF(AND(ISTEXT(OFFSET('Hygiene Data'!$B$2,0,10*ROW('Hygiene Data'!H130))),EC136="",ISNUMBER(OFFSET('Hygiene Data'!$H$9,0,10*ROW('Hygiene Data'!H130)))),OFFSET('Hygiene Data'!$H$9,0,10*ROW('Hygiene Data'!H130)),NA())))</f>
        <v>#N/A</v>
      </c>
      <c r="BO136" s="84" t="e">
        <f ca="true">+IF(AND(ISTEXT(OFFSET('Hygiene Data'!$B$2,0,10*ROW('Hygiene Data'!I130))),ED136="Yes"),OFFSET('Hygiene Data'!$I$5,0,10*ROW('Hygiene Data'!I130)),IF(AND(ISTEXT(OFFSET('Hygiene Data'!$B$2,0,10*ROW('Hygiene Data'!I130))),ED136="No",ISNUMBER(OFFSET('Hygiene Data'!$I$5,0,10*ROW('Hygiene Data'!I130)))),CONCATENATE("[",ROUND(OFFSET('Hygiene Data'!$I$5,0,10*ROW('Hygiene Data'!I130)),0),"]"),IF(AND(ISTEXT(OFFSET('Hygiene Data'!$B$2,0,10*ROW('Hygiene Data'!I130))),ED136="",ISNUMBER(OFFSET('Hygiene Data'!$I$5,0,10*ROW('Hygiene Data'!I130)))),OFFSET('Hygiene Data'!$I$5,0,10*ROW('Hygiene Data'!I130)),NA())))</f>
        <v>#N/A</v>
      </c>
      <c r="BP136" s="84" t="e">
        <f ca="true">+IF(AND(ISTEXT(OFFSET('Hygiene Data'!$B$2,0,10*ROW('Hygiene Data'!I130))),EE136="Yes"),OFFSET('Hygiene Data'!$I$7,0,10*ROW('Hygiene Data'!I130)),IF(AND(ISTEXT(OFFSET('Hygiene Data'!$B$2,0,10*ROW('Hygiene Data'!I130))),EE136="No",ISNUMBER(OFFSET('Hygiene Data'!$I$7,0,10*ROW('Hygiene Data'!I130)))),CONCATENATE("[",ROUND(OFFSET('Hygiene Data'!$I$7,0,10*ROW('Hygiene Data'!I130)),0),"]"),IF(AND(ISTEXT(OFFSET('Hygiene Data'!$B$2,0,10*ROW('Hygiene Data'!I130))),EE136="",ISNUMBER(OFFSET('Hygiene Data'!$I$7,0,10*ROW('Hygiene Data'!I130)))),OFFSET('Hygiene Data'!$I$7,0,10*ROW('Hygiene Data'!I130)),NA())))</f>
        <v>#N/A</v>
      </c>
      <c r="BQ136" s="84" t="e">
        <f ca="true">+IF(AND(ISTEXT(OFFSET('Hygiene Data'!$B$2,0,10*ROW('Hygiene Data'!I130))),EF136="Yes"),OFFSET('Hygiene Data'!$I$9,0,10*ROW('Hygiene Data'!I130)),IF(AND(ISTEXT(OFFSET('Hygiene Data'!$B$2,0,10*ROW('Hygiene Data'!I130))),EF136="No",ISNUMBER(OFFSET('Hygiene Data'!$I$9,0,10*ROW('Hygiene Data'!I130)))),CONCATENATE("[",ROUND(OFFSET('Hygiene Data'!$I$9,0,10*ROW('Hygiene Data'!I130)),0),"]"),IF(AND(ISTEXT(OFFSET('Hygiene Data'!$B$2,0,10*ROW('Hygiene Data'!I130))),EF136="",ISNUMBER(OFFSET('Hygiene Data'!$I$9,0,10*ROW('Hygiene Data'!I130)))),OFFSET('Hygiene Data'!$I$9,0,10*ROW('Hygiene Data'!I130)),NA())))</f>
        <v>#N/A</v>
      </c>
      <c r="BR136" s="269"/>
      <c r="BS136" s="269" t="str">
        <f ca="true">+IF(OFFSET('Water Data'!$D$27,0,10*ROW('Water Data'!D130))="","",OFFSET('Water Data'!$D$27,0,10*ROW('Water Data'!D130)))</f>
        <v/>
      </c>
      <c r="BT136" s="269" t="str">
        <f ca="true">+IF(OFFSET('Water Data'!$D$28,0,10*ROW('Water Data'!D130))="","",OFFSET('Water Data'!$D$28,0,10*ROW('Water Data'!D130)))</f>
        <v/>
      </c>
      <c r="BU136" s="269" t="str">
        <f ca="true">+IF(OFFSET('Water Data'!$D$29,0,10*ROW('Water Data'!D130))="","",OFFSET('Water Data'!$D$29,0,10*ROW('Water Data'!D130)))</f>
        <v/>
      </c>
      <c r="BV136" s="269" t="str">
        <f ca="true">+IF(OFFSET('Water Data'!$E$27,0,10*ROW('Water Data'!E130))="","",OFFSET('Water Data'!$E$27,0,10*ROW('Water Data'!E130)))</f>
        <v/>
      </c>
      <c r="BW136" s="269" t="str">
        <f ca="true">+IF(OFFSET('Water Data'!$E$28,0,10*ROW('Water Data'!E130))="","",OFFSET('Water Data'!$E$28,0,10*ROW('Water Data'!E130)))</f>
        <v/>
      </c>
      <c r="BX136" s="269" t="str">
        <f ca="true">+IF(OFFSET('Water Data'!$E$29,0,10*ROW('Water Data'!E130))="","",OFFSET('Water Data'!$E$29,0,10*ROW('Water Data'!E130)))</f>
        <v/>
      </c>
      <c r="BY136" s="269" t="str">
        <f ca="true">+IF(OFFSET('Water Data'!$F$27,0,10*ROW('Water Data'!F130))="","",OFFSET('Water Data'!$F$27,0,10*ROW('Water Data'!F130)))</f>
        <v/>
      </c>
      <c r="BZ136" s="269" t="str">
        <f ca="true">+IF(OFFSET('Water Data'!$F$28,0,10*ROW('Water Data'!F130))="","",OFFSET('Water Data'!$F$28,0,10*ROW('Water Data'!F130)))</f>
        <v/>
      </c>
      <c r="CA136" s="269" t="str">
        <f ca="true">+IF(OFFSET('Water Data'!$F$29,0,10*ROW('Water Data'!F130))="","",OFFSET('Water Data'!$F$29,0,10*ROW('Water Data'!F130)))</f>
        <v/>
      </c>
      <c r="CB136" s="269" t="str">
        <f ca="true">+IF(OFFSET('Water Data'!$G$27,0,10*ROW('Water Data'!G130))="","",OFFSET('Water Data'!$G$27,0,10*ROW('Water Data'!G130)))</f>
        <v/>
      </c>
      <c r="CC136" s="269" t="str">
        <f ca="true">+IF(OFFSET('Water Data'!$G$28,0,10*ROW('Water Data'!G130))="","",OFFSET('Water Data'!$G$28,0,10*ROW('Water Data'!G130)))</f>
        <v/>
      </c>
      <c r="CD136" s="269" t="str">
        <f ca="true">+IF(OFFSET('Water Data'!$G$29,0,10*ROW('Water Data'!G130))="","",OFFSET('Water Data'!$G$29,0,10*ROW('Water Data'!G130)))</f>
        <v/>
      </c>
      <c r="CE136" s="269" t="str">
        <f ca="true">+IF(OFFSET('Water Data'!$H$27,0,10*ROW('Water Data'!H130))="","",OFFSET('Water Data'!$H$27,0,10*ROW('Water Data'!H130)))</f>
        <v/>
      </c>
      <c r="CF136" s="269" t="str">
        <f ca="true">+IF(OFFSET('Water Data'!$H$28,0,10*ROW('Water Data'!H130))="","",OFFSET('Water Data'!$H$28,0,10*ROW('Water Data'!H130)))</f>
        <v/>
      </c>
      <c r="CG136" s="269" t="str">
        <f ca="true">+IF(OFFSET('Water Data'!$H$29,0,10*ROW('Water Data'!H130))="","",OFFSET('Water Data'!$H$29,0,10*ROW('Water Data'!H130)))</f>
        <v/>
      </c>
      <c r="CH136" s="269" t="str">
        <f ca="true">+IF(OFFSET('Water Data'!$I$27,0,10*ROW('Water Data'!I130))="","",OFFSET('Water Data'!$I$27,0,10*ROW('Water Data'!I130)))</f>
        <v/>
      </c>
      <c r="CI136" s="269" t="str">
        <f ca="true">+IF(OFFSET('Water Data'!$I$28,0,10*ROW('Water Data'!I130))="","",OFFSET('Water Data'!$I$28,0,10*ROW('Water Data'!I130)))</f>
        <v/>
      </c>
      <c r="CJ136" s="269" t="str">
        <f ca="true">+IF(OFFSET('Water Data'!$I$29,0,10*ROW('Water Data'!I130))="","",OFFSET('Water Data'!$I$29,0,10*ROW('Water Data'!I130)))</f>
        <v/>
      </c>
      <c r="CK136" s="269" t="str">
        <f ca="true">+IF(OFFSET('Sanitation Data'!$D$28,0,10*ROW('Sanitation Data'!D130))="","",OFFSET('Sanitation Data'!$D$28,0,10*ROW('Sanitation Data'!D130)))</f>
        <v/>
      </c>
      <c r="CL136" s="269" t="str">
        <f ca="true">+IF(OFFSET('Sanitation Data'!$D$29,0,10*ROW('Sanitation Data'!D130))="","",OFFSET('Sanitation Data'!$D$29,0,10*ROW('Sanitation Data'!D130)))</f>
        <v/>
      </c>
      <c r="CM136" s="269" t="str">
        <f ca="true">+IF(OFFSET('Sanitation Data'!$D$30,0,10*ROW('Sanitation Data'!D130))="","",OFFSET('Sanitation Data'!$D$30,0,10*ROW('Sanitation Data'!D130)))</f>
        <v/>
      </c>
      <c r="CN136" s="269" t="str">
        <f ca="true">+IF(OFFSET('Sanitation Data'!$D$31,0,10*ROW('Sanitation Data'!D130))="","",OFFSET('Sanitation Data'!$D$31,0,10*ROW('Sanitation Data'!D130)))</f>
        <v/>
      </c>
      <c r="CO136" s="269" t="str">
        <f ca="true">+IF(OFFSET('Sanitation Data'!$D$32,0,10*ROW('Sanitation Data'!D130))="","",OFFSET('Sanitation Data'!$D$32,0,10*ROW('Sanitation Data'!D130)))</f>
        <v/>
      </c>
      <c r="CP136" s="269" t="str">
        <f ca="true">+IF(OFFSET('Sanitation Data'!$E$28,0,10*ROW('Sanitation Data'!E130))="","",OFFSET('Sanitation Data'!$E$28,0,10*ROW('Sanitation Data'!E130)))</f>
        <v/>
      </c>
      <c r="CQ136" s="269" t="str">
        <f ca="true">+IF(OFFSET('Sanitation Data'!$E$29,0,10*ROW('Sanitation Data'!E130))="","",OFFSET('Sanitation Data'!$E$29,0,10*ROW('Sanitation Data'!E130)))</f>
        <v/>
      </c>
      <c r="CR136" s="269" t="str">
        <f ca="true">+IF(OFFSET('Sanitation Data'!$E$30,0,10*ROW('Sanitation Data'!E130))="","",OFFSET('Sanitation Data'!$E$30,0,10*ROW('Sanitation Data'!E130)))</f>
        <v/>
      </c>
      <c r="CS136" s="269" t="str">
        <f ca="true">+IF(OFFSET('Sanitation Data'!$E$31,0,10*ROW('Sanitation Data'!E130))="","",OFFSET('Sanitation Data'!$E$31,0,10*ROW('Sanitation Data'!E130)))</f>
        <v/>
      </c>
      <c r="CT136" s="269" t="str">
        <f ca="true">+IF(OFFSET('Sanitation Data'!$E$32,0,10*ROW('Sanitation Data'!E130))="","",OFFSET('Sanitation Data'!$E$32,0,10*ROW('Sanitation Data'!E130)))</f>
        <v/>
      </c>
      <c r="CU136" s="269" t="str">
        <f ca="true">+IF(OFFSET('Sanitation Data'!$F$28,0,10*ROW('Sanitation Data'!F130))="","",OFFSET('Sanitation Data'!$F$28,0,10*ROW('Sanitation Data'!F130)))</f>
        <v/>
      </c>
      <c r="CV136" s="269" t="str">
        <f ca="true">+IF(OFFSET('Sanitation Data'!$F$29,0,10*ROW('Sanitation Data'!F130))="","",OFFSET('Sanitation Data'!$F$29,0,10*ROW('Sanitation Data'!F130)))</f>
        <v/>
      </c>
      <c r="CW136" s="269" t="str">
        <f ca="true">+IF(OFFSET('Sanitation Data'!$F$30,0,10*ROW('Sanitation Data'!F130))="","",OFFSET('Sanitation Data'!$F$30,0,10*ROW('Sanitation Data'!F130)))</f>
        <v/>
      </c>
      <c r="CX136" s="269" t="str">
        <f ca="true">+IF(OFFSET('Sanitation Data'!$F$31,0,10*ROW('Sanitation Data'!F130))="","",OFFSET('Sanitation Data'!$F$31,0,10*ROW('Sanitation Data'!F130)))</f>
        <v/>
      </c>
      <c r="CY136" s="269" t="str">
        <f ca="true">+IF(OFFSET('Sanitation Data'!$F$32,0,10*ROW('Sanitation Data'!F130))="","",OFFSET('Sanitation Data'!$F$32,0,10*ROW('Sanitation Data'!F130)))</f>
        <v/>
      </c>
      <c r="CZ136" s="269" t="str">
        <f ca="true">+IF(OFFSET('Sanitation Data'!$G$28,0,10*ROW('Sanitation Data'!G130))="","",OFFSET('Sanitation Data'!$G$28,0,10*ROW('Sanitation Data'!G130)))</f>
        <v/>
      </c>
      <c r="DA136" s="269" t="str">
        <f ca="true">+IF(OFFSET('Sanitation Data'!$G$29,0,10*ROW('Sanitation Data'!G130))="","",OFFSET('Sanitation Data'!$G$29,0,10*ROW('Sanitation Data'!G130)))</f>
        <v/>
      </c>
      <c r="DB136" s="269" t="str">
        <f ca="true">+IF(OFFSET('Sanitation Data'!$G$30,0,10*ROW('Sanitation Data'!G130))="","",OFFSET('Sanitation Data'!$G$30,0,10*ROW('Sanitation Data'!G130)))</f>
        <v/>
      </c>
      <c r="DC136" s="269" t="str">
        <f ca="true">+IF(OFFSET('Sanitation Data'!$G$31,0,10*ROW('Sanitation Data'!G130))="","",OFFSET('Sanitation Data'!$G$31,0,10*ROW('Sanitation Data'!G130)))</f>
        <v/>
      </c>
      <c r="DD136" s="269" t="str">
        <f ca="true">+IF(OFFSET('Sanitation Data'!$G$32,0,10*ROW('Sanitation Data'!G130))="","",OFFSET('Sanitation Data'!$G$32,0,10*ROW('Sanitation Data'!G130)))</f>
        <v/>
      </c>
      <c r="DE136" s="269" t="str">
        <f ca="true">+IF(OFFSET('Sanitation Data'!$H$28,0,10*ROW('Sanitation Data'!H130))="","",OFFSET('Sanitation Data'!$H$28,0,10*ROW('Sanitation Data'!H130)))</f>
        <v/>
      </c>
      <c r="DF136" s="269" t="str">
        <f ca="true">+IF(OFFSET('Sanitation Data'!$H$29,0,10*ROW('Sanitation Data'!H130))="","",OFFSET('Sanitation Data'!$H$29,0,10*ROW('Sanitation Data'!H130)))</f>
        <v/>
      </c>
      <c r="DG136" s="269" t="str">
        <f ca="true">+IF(OFFSET('Sanitation Data'!$H$30,0,10*ROW('Sanitation Data'!H130))="","",OFFSET('Sanitation Data'!$H$30,0,10*ROW('Sanitation Data'!H130)))</f>
        <v/>
      </c>
      <c r="DH136" s="269" t="str">
        <f ca="true">+IF(OFFSET('Sanitation Data'!$H$31,0,10*ROW('Sanitation Data'!H130))="","",OFFSET('Sanitation Data'!$H$31,0,10*ROW('Sanitation Data'!H130)))</f>
        <v/>
      </c>
      <c r="DI136" s="269" t="str">
        <f ca="true">+IF(OFFSET('Sanitation Data'!$H$32,0,10*ROW('Sanitation Data'!H130))="","",OFFSET('Sanitation Data'!$H$32,0,10*ROW('Sanitation Data'!H130)))</f>
        <v/>
      </c>
      <c r="DJ136" s="269" t="str">
        <f ca="true">+IF(OFFSET('Sanitation Data'!$I$28,0,10*ROW('Sanitation Data'!I130))="","",OFFSET('Sanitation Data'!$I$28,0,10*ROW('Sanitation Data'!I130)))</f>
        <v/>
      </c>
      <c r="DK136" s="269" t="str">
        <f ca="true">+IF(OFFSET('Sanitation Data'!$I$29,0,10*ROW('Sanitation Data'!I130))="","",OFFSET('Sanitation Data'!$I$29,0,10*ROW('Sanitation Data'!I130)))</f>
        <v/>
      </c>
      <c r="DL136" s="269" t="str">
        <f ca="true">+IF(OFFSET('Sanitation Data'!$I$30,0,10*ROW('Sanitation Data'!I130))="","",OFFSET('Sanitation Data'!$I$30,0,10*ROW('Sanitation Data'!I130)))</f>
        <v/>
      </c>
      <c r="DM136" s="269" t="str">
        <f ca="true">+IF(OFFSET('Sanitation Data'!$I$31,0,10*ROW('Sanitation Data'!I130))="","",OFFSET('Sanitation Data'!$I$31,0,10*ROW('Sanitation Data'!I130)))</f>
        <v/>
      </c>
      <c r="DN136" s="269" t="str">
        <f ca="true">+IF(OFFSET('Sanitation Data'!$I$32,0,10*ROW('Sanitation Data'!I130))="","",OFFSET('Sanitation Data'!$I$32,0,10*ROW('Sanitation Data'!I130)))</f>
        <v/>
      </c>
      <c r="DO136" s="269" t="str">
        <f ca="true">+IF(OFFSET('Hygiene Data'!$D$11,0,10*ROW('Hygiene Data'!D130))="","",OFFSET('Hygiene Data'!$D$11,0,10*ROW('Hygiene Data'!D130)))</f>
        <v/>
      </c>
      <c r="DP136" s="269" t="str">
        <f ca="true">+IF(OFFSET('Hygiene Data'!$D$12,0,10*ROW('Hygiene Data'!D130))="","",OFFSET('Hygiene Data'!$D$12,0,10*ROW('Hygiene Data'!D130)))</f>
        <v/>
      </c>
      <c r="DQ136" s="269" t="str">
        <f ca="true">+IF(OFFSET('Hygiene Data'!$D$13,0,10*ROW('Hygiene Data'!D130))="","",OFFSET('Hygiene Data'!$D$13,0,10*ROW('Hygiene Data'!D130)))</f>
        <v/>
      </c>
      <c r="DR136" s="269" t="str">
        <f ca="true">+IF(OFFSET('Hygiene Data'!$E$11,0,10*ROW('Hygiene Data'!E130))="","",OFFSET('Hygiene Data'!$E$11,0,10*ROW('Hygiene Data'!E130)))</f>
        <v/>
      </c>
      <c r="DS136" s="269" t="str">
        <f ca="true">+IF(OFFSET('Hygiene Data'!$E$12,0,10*ROW('Hygiene Data'!E130))="","",OFFSET('Hygiene Data'!$E$12,0,10*ROW('Hygiene Data'!E130)))</f>
        <v/>
      </c>
      <c r="DT136" s="269" t="str">
        <f ca="true">+IF(OFFSET('Hygiene Data'!$E$13,0,10*ROW('Hygiene Data'!E130))="","",OFFSET('Hygiene Data'!$E$13,0,10*ROW('Hygiene Data'!E130)))</f>
        <v/>
      </c>
      <c r="DU136" s="269" t="str">
        <f ca="true">+IF(OFFSET('Hygiene Data'!$F$11,0,10*ROW('Hygiene Data'!F130))="","",OFFSET('Hygiene Data'!$F$11,0,10*ROW('Hygiene Data'!F130)))</f>
        <v/>
      </c>
      <c r="DV136" s="269" t="str">
        <f ca="true">+IF(OFFSET('Hygiene Data'!$F$12,0,10*ROW('Hygiene Data'!F130))="","",OFFSET('Hygiene Data'!$F$12,0,10*ROW('Hygiene Data'!F130)))</f>
        <v/>
      </c>
      <c r="DW136" s="269" t="str">
        <f ca="true">+IF(OFFSET('Hygiene Data'!$F$13,0,10*ROW('Hygiene Data'!F130))="","",OFFSET('Hygiene Data'!$F$13,0,10*ROW('Hygiene Data'!F130)))</f>
        <v/>
      </c>
      <c r="DX136" s="269" t="str">
        <f ca="true">+IF(OFFSET('Hygiene Data'!$G$11,0,10*ROW('Hygiene Data'!G130))="","",OFFSET('Hygiene Data'!$G$11,0,10*ROW('Hygiene Data'!G130)))</f>
        <v/>
      </c>
      <c r="DY136" s="269" t="str">
        <f ca="true">+IF(OFFSET('Hygiene Data'!$G$12,0,10*ROW('Hygiene Data'!G130))="","",OFFSET('Hygiene Data'!$G$12,0,10*ROW('Hygiene Data'!G130)))</f>
        <v/>
      </c>
      <c r="DZ136" s="269" t="str">
        <f ca="true">+IF(OFFSET('Hygiene Data'!$G$13,0,10*ROW('Hygiene Data'!G130))="","",OFFSET('Hygiene Data'!$G$13,0,10*ROW('Hygiene Data'!G130)))</f>
        <v/>
      </c>
      <c r="EA136" s="269" t="str">
        <f ca="true">+IF(OFFSET('Hygiene Data'!$H$11,0,10*ROW('Hygiene Data'!H130))="","",OFFSET('Hygiene Data'!$H$11,0,10*ROW('Hygiene Data'!H130)))</f>
        <v/>
      </c>
      <c r="EB136" s="269" t="str">
        <f ca="true">+IF(OFFSET('Hygiene Data'!$H$12,0,10*ROW('Hygiene Data'!H130))="","",OFFSET('Hygiene Data'!$H$12,0,10*ROW('Hygiene Data'!H130)))</f>
        <v/>
      </c>
      <c r="EC136" s="269" t="str">
        <f ca="true">+IF(OFFSET('Hygiene Data'!$H$13,0,10*ROW('Hygiene Data'!H130))="","",OFFSET('Hygiene Data'!$H$13,0,10*ROW('Hygiene Data'!H130)))</f>
        <v/>
      </c>
      <c r="ED136" s="269" t="str">
        <f ca="true">+IF(OFFSET('Hygiene Data'!$I$11,0,10*ROW('Hygiene Data'!I130))="","",OFFSET('Hygiene Data'!$I$11,0,10*ROW('Hygiene Data'!I130)))</f>
        <v/>
      </c>
      <c r="EE136" s="269" t="str">
        <f ca="true">+IF(OFFSET('Hygiene Data'!$I$12,0,10*ROW('Hygiene Data'!I130))="","",OFFSET('Hygiene Data'!$I$12,0,10*ROW('Hygiene Data'!I130)))</f>
        <v/>
      </c>
      <c r="EF136" s="269" t="str">
        <f ca="true">+IF(OFFSET('Hygiene Data'!$I$13,0,10*ROW('Hygiene Data'!I130))="","",OFFSET('Hygiene Data'!$I$13,0,10*ROW('Hygiene Data'!I130)))</f>
        <v/>
      </c>
    </row>
    <row xmlns:x14ac="http://schemas.microsoft.com/office/spreadsheetml/2009/9/ac" r="137" x14ac:dyDescent="0.2">
      <c r="A137" s="36" t="str">
        <f ca="true">+IF(OFFSET('Water Data'!$B$2,0,10*ROW('Water Data'!E131))="","",OFFSET('Water Data'!$B$2,0,10*ROW('Water Data'!E131)))</f>
        <v/>
      </c>
      <c r="B137" s="36" t="str">
        <f ca="true">+IF(OFFSET('Water Data'!$C$2,0,10*ROW('Water Data'!F131))="","",OFFSET('Water Data'!$C$2,0,10*ROW('Water Data'!F131)))</f>
        <v/>
      </c>
      <c r="C137" s="325" t="str">
        <f t="shared" ca="true" si="2"/>
        <v/>
      </c>
      <c r="D137" s="82" t="e">
        <f ca="true">+IF(AND(ISTEXT(OFFSET('Water Data'!$B$2,0,10*ROW('Water Data'!D131))),BS137="Yes"),100-OFFSET('Water Data'!$D$4,0,10*ROW('Water Data'!D131)),IF(AND(ISTEXT(OFFSET('Water Data'!$B$2,0,10*ROW('Water Data'!D131))),BS137="No",ISNUMBER(OFFSET('Water Data'!$D$4,0,10*ROW('Water Data'!D131)))),CONCATENATE("[",ROUND(100-OFFSET('Water Data'!$D$4,0,10*ROW('Water Data'!D131)),0),"]"),IF(AND(ISTEXT(OFFSET('Water Data'!$B$2,0,10*ROW('Water Data'!D131))),BS137="",ISNUMBER(OFFSET('Water Data'!$D$4,0,10*ROW('Water Data'!D131)))),100-OFFSET('Water Data'!$D$4,0,10*ROW('Water Data'!D131)),NA())))</f>
        <v>#N/A</v>
      </c>
      <c r="E137" s="82" t="e">
        <f ca="true">+IF(AND(ISTEXT(OFFSET('Water Data'!$B$2,0,10*ROW('Water Data'!E131))),BT137="Yes"),OFFSET('Water Data'!$D$6,0,10*ROW('Water Data'!D131)),IF(AND(ISTEXT(OFFSET('Water Data'!$B$2,0,10*ROW('Water Data'!D131))),BT137="No",ISNUMBER(OFFSET('Water Data'!$D$6,0,10*ROW('Water Data'!D131)))),CONCATENATE("[",ROUND(OFFSET('Water Data'!$D$6,0,10*ROW('Water Data'!D131)),0),"]"),IF(AND(ISTEXT(OFFSET('Water Data'!$B$2,0,10*ROW('Water Data'!D131))),BT137="",ISNUMBER(OFFSET('Water Data'!$D$6,0,10*ROW('Water Data'!D131)))),OFFSET('Water Data'!$D$6,0,10*ROW('Water Data'!D131)),NA())))</f>
        <v>#N/A</v>
      </c>
      <c r="F137" s="82" t="e">
        <f ca="true">+IF(AND(ISTEXT(OFFSET('Water Data'!$B$2,0,10*ROW('Water Data'!D131))),BU137="Yes"),OFFSET('Water Data'!$D$9,0,10*ROW('Water Data'!D131)),IF(AND(ISTEXT(OFFSET('Water Data'!$B$2,0,10*ROW('Water Data'!D131))),BU137="No",ISNUMBER(OFFSET('Water Data'!$D$9,0,10*ROW('Water Data'!D131)))),CONCATENATE("[",ROUND(OFFSET('Water Data'!$D$9,0,10*ROW('Water Data'!D131)),0),"]"),IF(AND(ISTEXT(OFFSET('Water Data'!$B$2,0,10*ROW('Water Data'!D131))),BU137="",ISNUMBER(OFFSET('Water Data'!$D$9,0,10*ROW('Water Data'!D131)))),OFFSET('Water Data'!$D$9,0,10*ROW('Water Data'!D131)),NA())))</f>
        <v>#N/A</v>
      </c>
      <c r="G137" s="82" t="e">
        <f ca="true">+IF(AND(ISTEXT(OFFSET('Water Data'!$B$2,0,10*ROW('Water Data'!E131))),BV137="Yes"),100-OFFSET('Water Data'!$E$4,0,10*ROW('Water Data'!E131)),IF(AND(ISTEXT(OFFSET('Water Data'!$B$2,0,10*ROW('Water Data'!E131))),BV137="No",ISNUMBER(OFFSET('Water Data'!$E$4,0,10*ROW('Water Data'!E131)))),CONCATENATE("[",ROUND(100-OFFSET('Water Data'!$E$4,0,10*ROW('Water Data'!E131)),0),"]"),IF(AND(ISTEXT(OFFSET('Water Data'!$B$2,0,10*ROW('Water Data'!E131))),BV137="",ISNUMBER(OFFSET('Water Data'!$E$4,0,10*ROW('Water Data'!E131)))),100-OFFSET('Water Data'!$E$4,0,10*ROW('Water Data'!E131)),NA())))</f>
        <v>#N/A</v>
      </c>
      <c r="H137" s="82" t="e">
        <f ca="true">+IF(AND(ISTEXT(OFFSET('Water Data'!$B$2,0,10*ROW('Water Data'!E131))),BW137="Yes"),OFFSET('Water Data'!$E$6,0,10*ROW('Water Data'!E131)),IF(AND(ISTEXT(OFFSET('Water Data'!$B$2,0,10*ROW('Water Data'!E131))),BW137="No",ISNUMBER(OFFSET('Water Data'!$E$6,0,10*ROW('Water Data'!E131)))),CONCATENATE("[",ROUND(OFFSET('Water Data'!$D$6,0,10*ROW('Water Data'!E131)),0),"]"),IF(AND(ISTEXT(OFFSET('Water Data'!$B$2,0,10*ROW('Water Data'!E131))),BW137="",ISNUMBER(OFFSET('Water Data'!$E$6,0,10*ROW('Water Data'!E131)))),OFFSET('Water Data'!$E$6,0,10*ROW('Water Data'!E131)),NA())))</f>
        <v>#N/A</v>
      </c>
      <c r="I137" s="82" t="e">
        <f ca="true">+IF(AND(ISTEXT(OFFSET('Water Data'!$B$2,0,10*ROW('Water Data'!E131))),BX137="Yes"),OFFSET('Water Data'!$E$9,0,10*ROW('Water Data'!E131)),IF(AND(ISTEXT(OFFSET('Water Data'!$B$2,0,10*ROW('Water Data'!E131))),BX137="No",ISNUMBER(OFFSET('Water Data'!$E$9,0,10*ROW('Water Data'!E131)))),CONCATENATE("[",ROUND(OFFSET('Water Data'!$E$9,0,10*ROW('Water Data'!E131)),0),"]"),IF(AND(ISTEXT(OFFSET('Water Data'!$B$2,0,10*ROW('Water Data'!E131))),BX137="",ISNUMBER(OFFSET('Water Data'!$E$9,0,10*ROW('Water Data'!E131)))),OFFSET('Water Data'!$E$9,0,10*ROW('Water Data'!E131)),NA())))</f>
        <v>#N/A</v>
      </c>
      <c r="J137" s="82" t="e">
        <f ca="true">+IF(AND(ISTEXT(OFFSET('Water Data'!$B$2,0,10*ROW('Water Data'!F131))),BY137="Yes"),100-OFFSET('Water Data'!$F$4,0,10*ROW('Water Data'!F131)),IF(AND(ISTEXT(OFFSET('Water Data'!$B$2,0,10*ROW('Water Data'!F131))),BY137="No",ISNUMBER(OFFSET('Water Data'!$F$4,0,10*ROW('Water Data'!F131)))),CONCATENATE("[",ROUND(100-OFFSET('Water Data'!$F$4,0,10*ROW('Water Data'!F131)),0),"]"),IF(AND(ISTEXT(OFFSET('Water Data'!$B$2,0,10*ROW('Water Data'!F131))),BY137="",ISNUMBER(OFFSET('Water Data'!$F$4,0,10*ROW('Water Data'!F131)))),100-OFFSET('Water Data'!$F$4,0,10*ROW('Water Data'!F131)),NA())))</f>
        <v>#N/A</v>
      </c>
      <c r="K137" s="82" t="e">
        <f ca="true">+IF(AND(ISTEXT(OFFSET('Water Data'!$B$2,0,10*ROW('Water Data'!F131))),BZ137="Yes"),OFFSET('Water Data'!$F$6,0,10*ROW('Water Data'!F131)),IF(AND(ISTEXT(OFFSET('Water Data'!$B$2,0,10*ROW('Water Data'!F131))),BZ137="No",ISNUMBER(OFFSET('Water Data'!$F$6,0,10*ROW('Water Data'!F131)))),CONCATENATE("[",ROUND(OFFSET('Water Data'!$F$6,0,10*ROW('Water Data'!F131)),0),"]"),IF(AND(ISTEXT(OFFSET('Water Data'!$B$2,0,10*ROW('Water Data'!F131))),BZ137="",ISNUMBER(OFFSET('Water Data'!$F$6,0,10*ROW('Water Data'!F131)))),OFFSET('Water Data'!$F$6,0,10*ROW('Water Data'!F131)),NA())))</f>
        <v>#N/A</v>
      </c>
      <c r="L137" s="82" t="e">
        <f ca="true">+IF(AND(ISTEXT(OFFSET('Water Data'!$B$2,0,10*ROW('Water Data'!F131))),CA137="Yes"),OFFSET('Water Data'!$F$9,0,10*ROW('Water Data'!F131)),IF(AND(ISTEXT(OFFSET('Water Data'!$B$2,0,10*ROW('Water Data'!F131))),CA137="No",ISNUMBER(OFFSET('Water Data'!$F$9,0,10*ROW('Water Data'!F131)))),CONCATENATE("[",ROUND(OFFSET('Water Data'!$F$9,0,10*ROW('Water Data'!F131)),0),"]"),IF(AND(ISTEXT(OFFSET('Water Data'!$B$2,0,10*ROW('Water Data'!F131))),CA137="",ISNUMBER(OFFSET('Water Data'!$F$9,0,10*ROW('Water Data'!F131)))),OFFSET('Water Data'!$F$9,0,10*ROW('Water Data'!F131)),NA())))</f>
        <v>#N/A</v>
      </c>
      <c r="M137" s="82" t="e">
        <f ca="true">+IF(AND(ISTEXT(OFFSET('Water Data'!$B$2,0,10*ROW('Water Data'!G131))),CB137="Yes"),100-OFFSET('Water Data'!$G$4,0,10*ROW('Water Data'!G131)),IF(AND(ISTEXT(OFFSET('Water Data'!$B$2,0,10*ROW('Water Data'!G131))),CB137="No",ISNUMBER(OFFSET('Water Data'!$G$4,0,10*ROW('Water Data'!G131)))),CONCATENATE("[",ROUND(100-OFFSET('Water Data'!$G$4,0,10*ROW('Water Data'!G131)),0),"]"),IF(AND(ISTEXT(OFFSET('Water Data'!$B$2,0,10*ROW('Water Data'!G131))),CB137="",ISNUMBER(OFFSET('Water Data'!$G$4,0,10*ROW('Water Data'!G131)))),100-OFFSET('Water Data'!$G$4,0,10*ROW('Water Data'!G131)),NA())))</f>
        <v>#N/A</v>
      </c>
      <c r="N137" s="82" t="e">
        <f ca="true">+IF(AND(ISTEXT(OFFSET('Water Data'!$B$2,0,10*ROW('Water Data'!G131))),CC137="Yes"),OFFSET('Water Data'!$G$6,0,10*ROW('Water Data'!G131)),IF(AND(ISTEXT(OFFSET('Water Data'!$B$2,0,10*ROW('Water Data'!G131))),CC137="No",ISNUMBER(OFFSET('Water Data'!$G$6,0,10*ROW('Water Data'!G131)))),CONCATENATE("[",ROUND(OFFSET('Water Data'!$G$6,0,10*ROW('Water Data'!G131)),0),"]"),IF(AND(ISTEXT(OFFSET('Water Data'!$B$2,0,10*ROW('Water Data'!G131))),CC137="",ISNUMBER(OFFSET('Water Data'!$G$6,0,10*ROW('Water Data'!G131)))),OFFSET('Water Data'!$G$6,0,10*ROW('Water Data'!G131)),NA())))</f>
        <v>#N/A</v>
      </c>
      <c r="O137" s="82" t="e">
        <f ca="true">+IF(AND(ISTEXT(OFFSET('Water Data'!$B$2,0,10*ROW('Water Data'!G131))),CD137="Yes"),OFFSET('Water Data'!$G$9,0,10*ROW('Water Data'!G131)),IF(AND(ISTEXT(OFFSET('Water Data'!$B$2,0,10*ROW('Water Data'!G131))),CD137="No",ISNUMBER(OFFSET('Water Data'!$G$9,0,10*ROW('Water Data'!G131)))),CONCATENATE("[",ROUND(OFFSET('Water Data'!$G$9,0,10*ROW('Water Data'!G131)),0),"]"),IF(AND(ISTEXT(OFFSET('Water Data'!$B$2,0,10*ROW('Water Data'!G131))),CD137="",ISNUMBER(OFFSET('Water Data'!$G$9,0,10*ROW('Water Data'!G131)))),OFFSET('Water Data'!$G$9,0,10*ROW('Water Data'!G131)),NA())))</f>
        <v>#N/A</v>
      </c>
      <c r="P137" s="82" t="e">
        <f ca="true">+IF(AND(ISTEXT(OFFSET('Water Data'!$B$2,0,10*ROW('Water Data'!H131))),CE137="Yes"),100-OFFSET('Water Data'!$H$4,0,10*ROW('Water Data'!H131)),IF(AND(ISTEXT(OFFSET('Water Data'!$B$2,0,10*ROW('Water Data'!H131))),CE137="No",ISNUMBER(OFFSET('Water Data'!$H$4,0,10*ROW('Water Data'!H131)))),CONCATENATE("[",ROUND(100-OFFSET('Water Data'!$H$4,0,10*ROW('Water Data'!H131)),0),"]"),IF(AND(ISTEXT(OFFSET('Water Data'!$B$2,0,10*ROW('Water Data'!H131))),CE137="",ISNUMBER(OFFSET('Water Data'!$H$4,0,10*ROW('Water Data'!H131)))),100-OFFSET('Water Data'!$H$4,0,10*ROW('Water Data'!H131)),NA())))</f>
        <v>#N/A</v>
      </c>
      <c r="Q137" s="82" t="e">
        <f ca="true">+IF(AND(ISTEXT(OFFSET('Water Data'!$B$2,0,10*ROW('Water Data'!H131))),CF137="Yes"),OFFSET('Water Data'!$H$6,0,10*ROW('Water Data'!H131)),IF(AND(ISTEXT(OFFSET('Water Data'!$B$2,0,10*ROW('Water Data'!H131))),CF137="No",ISNUMBER(OFFSET('Water Data'!$H$6,0,10*ROW('Water Data'!H131)))),CONCATENATE("[",ROUND(OFFSET('Water Data'!$H$6,0,10*ROW('Water Data'!H131)),0),"]"),IF(AND(ISTEXT(OFFSET('Water Data'!$B$2,0,10*ROW('Water Data'!H131))),CF137="",ISNUMBER(OFFSET('Water Data'!$H$6,0,10*ROW('Water Data'!H131)))),OFFSET('Water Data'!$H$6,0,10*ROW('Water Data'!H131)),NA())))</f>
        <v>#N/A</v>
      </c>
      <c r="R137" s="82" t="e">
        <f ca="true">+IF(AND(ISTEXT(OFFSET('Water Data'!$B$2,0,10*ROW('Water Data'!H131))),CG137="Yes"),OFFSET('Water Data'!$H$9,0,10*ROW('Water Data'!H131)),IF(AND(ISTEXT(OFFSET('Water Data'!$B$2,0,10*ROW('Water Data'!H131))),CG137="No",ISNUMBER(OFFSET('Water Data'!$H$9,0,10*ROW('Water Data'!H131)))),CONCATENATE("[",ROUND(OFFSET('Water Data'!$H$9,0,10*ROW('Water Data'!H131)),0),"]"),IF(AND(ISTEXT(OFFSET('Water Data'!$B$2,0,10*ROW('Water Data'!H131))),CG137="",ISNUMBER(OFFSET('Water Data'!$H$9,0,10*ROW('Water Data'!H131)))),OFFSET('Water Data'!$H$9,0,10*ROW('Water Data'!H131)),NA())))</f>
        <v>#N/A</v>
      </c>
      <c r="S137" s="82" t="e">
        <f ca="true">+IF(AND(ISTEXT(OFFSET('Water Data'!$B$2,0,10*ROW('Water Data'!I131))),CH137="Yes"),100-OFFSET('Water Data'!$I$4,0,10*ROW('Water Data'!I131)),IF(AND(ISTEXT(OFFSET('Water Data'!$B$2,0,10*ROW('Water Data'!I131))),CH137="No",ISNUMBER(OFFSET('Water Data'!$I$4,0,10*ROW('Water Data'!I131)))),CONCATENATE("[",ROUND(100-OFFSET('Water Data'!$I$4,0,10*ROW('Water Data'!I131)),0),"]"),IF(AND(ISTEXT(OFFSET('Water Data'!$B$2,0,10*ROW('Water Data'!I131))),CH137="",ISNUMBER(OFFSET('Water Data'!$I$4,0,10*ROW('Water Data'!I131)))),100-OFFSET('Water Data'!$I$4,0,10*ROW('Water Data'!I131)),NA())))</f>
        <v>#N/A</v>
      </c>
      <c r="T137" s="82" t="e">
        <f ca="true">+IF(AND(ISTEXT(OFFSET('Water Data'!$B$2,0,10*ROW('Water Data'!I131))),CI137="Yes"),OFFSET('Water Data'!$I$6,0,10*ROW('Water Data'!I131)),IF(AND(ISTEXT(OFFSET('Water Data'!$B$2,0,10*ROW('Water Data'!I131))),CI137="No",ISNUMBER(OFFSET('Water Data'!$I$6,0,10*ROW('Water Data'!I131)))),CONCATENATE("[",ROUND(OFFSET('Water Data'!$I$6,0,10*ROW('Water Data'!I131)),0),"]"),IF(AND(ISTEXT(OFFSET('Water Data'!$B$2,0,10*ROW('Water Data'!I131))),CI137="",ISNUMBER(OFFSET('Water Data'!$I$6,0,10*ROW('Water Data'!I131)))),OFFSET('Water Data'!$I$6,0,10*ROW('Water Data'!I131)),NA())))</f>
        <v>#N/A</v>
      </c>
      <c r="U137" s="82" t="e">
        <f ca="true">+IF(AND(ISTEXT(OFFSET('Water Data'!$B$2,0,10*ROW('Water Data'!I131))),CJ137="Yes"),OFFSET('Water Data'!$I$9,0,10*ROW('Water Data'!I131)),IF(AND(ISTEXT(OFFSET('Water Data'!$B$2,0,10*ROW('Water Data'!I131))),CJ137="No",ISNUMBER(OFFSET('Water Data'!$I$9,0,10*ROW('Water Data'!I131)))),CONCATENATE("[",ROUND(OFFSET('Water Data'!$I$9,0,10*ROW('Water Data'!I131)),0),"]"),IF(AND(ISTEXT(OFFSET('Water Data'!$B$2,0,10*ROW('Water Data'!I131))),CJ137="",ISNUMBER(OFFSET('Water Data'!$I$9,0,10*ROW('Water Data'!I131)))),OFFSET('Water Data'!$I$9,0,10*ROW('Water Data'!I131)),NA())))</f>
        <v>#N/A</v>
      </c>
      <c r="V137" s="83" t="e">
        <f ca="true">+IF(AND(ISTEXT(OFFSET('Sanitation Data'!$B$2,0,10*ROW('Sanitation Data'!D131))),CK137="Yes"),100-OFFSET('Sanitation Data'!$D$4,0,10*ROW('Sanitation Data'!D131)),IF(AND(ISTEXT(OFFSET('Sanitation Data'!$B$2,0,10*ROW('Sanitation Data'!D131))),CK137="No",ISNUMBER(OFFSET('Sanitation Data'!$D$4,0,10*ROW('Sanitation Data'!D131)))),CONCATENATE("[",ROUND(100-OFFSET('Sanitation Data'!$D$4,0,10*ROW('Sanitation Data'!D131)),0),"]"),IF(AND(ISTEXT(OFFSET('Sanitation Data'!$B$2,0,10*ROW('Sanitation Data'!D131))),CK137="",ISNUMBER(OFFSET('Sanitation Data'!$D$4,0,10*ROW('Sanitation Data'!D131)))),100-OFFSET('Sanitation Data'!$D$4,0,10*ROW('Sanitation Data'!D131)),NA())))</f>
        <v>#N/A</v>
      </c>
      <c r="W137" s="83" t="e">
        <f ca="true">+IF(AND(ISTEXT(OFFSET('Sanitation Data'!$B$2,0,10*ROW('Sanitation Data'!D131))),CL137="Yes"),OFFSET('Sanitation Data'!$D$6,0,10*ROW('Sanitation Data'!D131)),IF(AND(ISTEXT(OFFSET('Sanitation Data'!$B$2,0,10*ROW('Sanitation Data'!D131))),CL137="No",ISNUMBER(OFFSET('Sanitation Data'!$D$6,0,10*ROW('Sanitation Data'!D131)))),CONCATENATE("[",ROUND(OFFSET('Sanitation Data'!$D$6,0,10*ROW('Sanitation Data'!D131)),0),"]"),IF(AND(ISTEXT(OFFSET('Sanitation Data'!$B$2,0,10*ROW('Sanitation Data'!D131))),CL137="",ISNUMBER(OFFSET('Sanitation Data'!$D$6,0,10*ROW('Sanitation Data'!D131)))),OFFSET('Sanitation Data'!$D$6,0,10*ROW('Sanitation Data'!D131)),NA())))</f>
        <v>#N/A</v>
      </c>
      <c r="X137" s="83" t="e">
        <f ca="true">+IF(AND(ISTEXT(OFFSET('Sanitation Data'!$B$2,0,10*ROW('Sanitation Data'!D131))),CM137="Yes"),OFFSET('Sanitation Data'!$D$10,0,10*ROW('Sanitation Data'!D131)),IF(AND(ISTEXT(OFFSET('Sanitation Data'!$B$2,0,10*ROW('Sanitation Data'!D131))),CM137="No",ISNUMBER(OFFSET('Sanitation Data'!$D$10,0,10*ROW('Sanitation Data'!D131)))),CONCATENATE("[",ROUND(OFFSET('Sanitation Data'!$D$10,0,10*ROW('Sanitation Data'!D131)),0),"]"),IF(AND(ISTEXT(OFFSET('Sanitation Data'!$B$2,0,10*ROW('Sanitation Data'!D131))),CM137="",ISNUMBER(OFFSET('Sanitation Data'!$D$10,0,10*ROW('Sanitation Data'!D131)))),OFFSET('Sanitation Data'!$D$10,0,10*ROW('Sanitation Data'!D131)),NA())))</f>
        <v>#N/A</v>
      </c>
      <c r="Y137" s="83" t="e">
        <f ca="true">+IF(AND(ISTEXT(OFFSET('Sanitation Data'!$B$2,0,10*ROW('Sanitation Data'!D131))),CN137="Yes"),OFFSET('Sanitation Data'!$D$11,0,10*ROW('Sanitation Data'!D131)),IF(AND(ISTEXT(OFFSET('Sanitation Data'!$B$2,0,10*ROW('Sanitation Data'!D131))),CN137="No",ISNUMBER(OFFSET('Sanitation Data'!$D$11,0,10*ROW('Sanitation Data'!D131)))),CONCATENATE("[",ROUND(OFFSET('Sanitation Data'!$D$11,0,10*ROW('Sanitation Data'!D131)),0),"]"),IF(AND(ISTEXT(OFFSET('Sanitation Data'!$B$2,0,10*ROW('Sanitation Data'!D131))),CN137="",ISNUMBER(OFFSET('Sanitation Data'!$D$11,0,10*ROW('Sanitation Data'!D131)))),OFFSET('Sanitation Data'!$D$11,0,10*ROW('Sanitation Data'!D131)),NA())))</f>
        <v>#N/A</v>
      </c>
      <c r="Z137" s="83" t="e">
        <f ca="true">+IF(AND(ISTEXT(OFFSET('Sanitation Data'!$B$2,0,10*ROW('Sanitation Data'!D131))),CO137="Yes"),OFFSET('Sanitation Data'!$D$12,0,10*ROW('Sanitation Data'!D131)),IF(AND(ISTEXT(OFFSET('Sanitation Data'!$B$2,0,10*ROW('Sanitation Data'!D131))),CO137="No",ISNUMBER(OFFSET('Sanitation Data'!$D$12,0,10*ROW('Sanitation Data'!D131)))),CONCATENATE("[",ROUND(OFFSET('Sanitation Data'!$D$12,0,10*ROW('Sanitation Data'!D131)),0),"]"),IF(AND(ISTEXT(OFFSET('Sanitation Data'!$B$2,0,10*ROW('Sanitation Data'!D131))),CO137="",ISNUMBER(OFFSET('Sanitation Data'!$D$12,0,10*ROW('Sanitation Data'!D131)))),OFFSET('Sanitation Data'!$D$12,0,10*ROW('Sanitation Data'!D131)),NA())))</f>
        <v>#N/A</v>
      </c>
      <c r="AA137" s="83" t="e">
        <f ca="true">+IF(AND(ISTEXT(OFFSET('Sanitation Data'!$B$2,0,10*ROW('Sanitation Data'!E131))),CP137="Yes"),100-OFFSET('Sanitation Data'!$E$4,0,10*ROW('Sanitation Data'!E131)),IF(AND(ISTEXT(OFFSET('Sanitation Data'!$B$2,0,10*ROW('Sanitation Data'!E131))),CP137="No",ISNUMBER(OFFSET('Sanitation Data'!$E$4,0,10*ROW('Sanitation Data'!E131)))),CONCATENATE("[",ROUND(100-OFFSET('Sanitation Data'!$E$4,0,10*ROW('Sanitation Data'!E131)),0),"]"),IF(AND(ISTEXT(OFFSET('Sanitation Data'!$B$2,0,10*ROW('Sanitation Data'!E131))),CP137="",ISNUMBER(OFFSET('Sanitation Data'!$E$4,0,10*ROW('Sanitation Data'!E131)))),100-OFFSET('Sanitation Data'!$E$4,0,10*ROW('Sanitation Data'!E131)),NA())))</f>
        <v>#N/A</v>
      </c>
      <c r="AB137" s="83" t="e">
        <f ca="true">+IF(AND(ISTEXT(OFFSET('Sanitation Data'!$B$2,0,10*ROW('Sanitation Data'!E131))),CQ137="Yes"),OFFSET('Sanitation Data'!$E$6,0,10*ROW('Sanitation Data'!H131)),IF(AND(ISTEXT(OFFSET('Sanitation Data'!$B$2,0,10*ROW('Sanitation Data'!E131))),CQ137="No",ISNUMBER(OFFSET('Sanitation Data'!$E$6,0,10*ROW('Sanitation Data'!E131)))),CONCATENATE("[",ROUND(OFFSET('Sanitation Data'!$E$6,0,10*ROW('Sanitation Data'!E131)),0),"]"),IF(AND(ISTEXT(OFFSET('Sanitation Data'!$B$2,0,10*ROW('Sanitation Data'!E131))),CQ137="",ISNUMBER(OFFSET('Sanitation Data'!$E$6,0,10*ROW('Sanitation Data'!E131)))),OFFSET('Sanitation Data'!$E$6,0,10*ROW('Sanitation Data'!E131)),NA())))</f>
        <v>#N/A</v>
      </c>
      <c r="AC137" s="83" t="e">
        <f ca="true">+IF(AND(ISTEXT(OFFSET('Sanitation Data'!$B$2,0,10*ROW('Sanitation Data'!E131))),CR137="Yes"),OFFSET('Sanitation Data'!$E$10,0,10*ROW('Sanitation Data'!E131)),IF(AND(ISTEXT(OFFSET('Sanitation Data'!$B$2,0,10*ROW('Sanitation Data'!E131))),CR137="No",ISNUMBER(OFFSET('Sanitation Data'!$E$10,0,10*ROW('Sanitation Data'!E131)))),CONCATENATE("[",ROUND(OFFSET('Sanitation Data'!$E$10,0,10*ROW('Sanitation Data'!E131)),0),"]"),IF(AND(ISTEXT(OFFSET('Sanitation Data'!$B$2,0,10*ROW('Sanitation Data'!E131))),CR137="",ISNUMBER(OFFSET('Sanitation Data'!$E$10,0,10*ROW('Sanitation Data'!E131)))),OFFSET('Sanitation Data'!$E$10,0,10*ROW('Sanitation Data'!E131)),NA())))</f>
        <v>#N/A</v>
      </c>
      <c r="AD137" s="83" t="e">
        <f ca="true">+IF(AND(ISTEXT(OFFSET('Sanitation Data'!$B$2,0,10*ROW('Sanitation Data'!E131))),CS137="Yes"),OFFSET('Sanitation Data'!$E$11,0,10*ROW('Sanitation Data'!E131)),IF(AND(ISTEXT(OFFSET('Sanitation Data'!$B$2,0,10*ROW('Sanitation Data'!E131))),CS137="No",ISNUMBER(OFFSET('Sanitation Data'!$E$11,0,10*ROW('Sanitation Data'!E131)))),CONCATENATE("[",ROUND(OFFSET('Sanitation Data'!$E$11,0,10*ROW('Sanitation Data'!E131)),0),"]"),IF(AND(ISTEXT(OFFSET('Sanitation Data'!$B$2,0,10*ROW('Sanitation Data'!E131))),CS137="",ISNUMBER(OFFSET('Sanitation Data'!$E$11,0,10*ROW('Sanitation Data'!E131)))),OFFSET('Sanitation Data'!$E$11,0,10*ROW('Sanitation Data'!E131)),NA())))</f>
        <v>#N/A</v>
      </c>
      <c r="AE137" s="83" t="e">
        <f ca="true">+IF(AND(ISTEXT(OFFSET('Sanitation Data'!$B$2,0,10*ROW('Sanitation Data'!E131))),CT137="Yes"),OFFSET('Sanitation Data'!$E$12,0,10*ROW('Sanitation Data'!E131)),IF(AND(ISTEXT(OFFSET('Sanitation Data'!$B$2,0,10*ROW('Sanitation Data'!E131))),CT137="No",ISNUMBER(OFFSET('Sanitation Data'!$E$12,0,10*ROW('Sanitation Data'!E131)))),CONCATENATE("[",ROUND(OFFSET('Sanitation Data'!$E$12,0,10*ROW('Sanitation Data'!E131)),0),"]"),IF(AND(ISTEXT(OFFSET('Sanitation Data'!$B$2,0,10*ROW('Sanitation Data'!E131))),CT137="",ISNUMBER(OFFSET('Sanitation Data'!$E$12,0,10*ROW('Sanitation Data'!E131)))),OFFSET('Sanitation Data'!$E$12,0,10*ROW('Sanitation Data'!E131)),NA())))</f>
        <v>#N/A</v>
      </c>
      <c r="AF137" s="83" t="e">
        <f ca="true">+IF(AND(ISTEXT(OFFSET('Sanitation Data'!$B$2,0,10*ROW('Sanitation Data'!F131))),CU137="Yes"),100-OFFSET('Sanitation Data'!$F$4,0,10*ROW('Sanitation Data'!F131)),IF(AND(ISTEXT(OFFSET('Sanitation Data'!$B$2,0,10*ROW('Sanitation Data'!F131))),CU137="No",ISNUMBER(OFFSET('Sanitation Data'!$F$4,0,10*ROW('Sanitation Data'!F131)))),CONCATENATE("[",ROUND(100-OFFSET('Sanitation Data'!$F$4,0,10*ROW('Sanitation Data'!F131)),0),"]"),IF(AND(ISTEXT(OFFSET('Sanitation Data'!$B$2,0,10*ROW('Sanitation Data'!F131))),CU137="",ISNUMBER(OFFSET('Sanitation Data'!$F$4,0,10*ROW('Sanitation Data'!F131)))),100-OFFSET('Sanitation Data'!$F$4,0,10*ROW('Sanitation Data'!F131)),NA())))</f>
        <v>#N/A</v>
      </c>
      <c r="AG137" s="83" t="e">
        <f ca="true">+IF(AND(ISTEXT(OFFSET('Sanitation Data'!$B$2,0,10*ROW('Sanitation Data'!F131))),CV137="Yes"),OFFSET('Sanitation Data'!$F$6,0,10*ROW('Sanitation Data'!F131)),IF(AND(ISTEXT(OFFSET('Sanitation Data'!$B$2,0,10*ROW('Sanitation Data'!F131))),CV137="No",ISNUMBER(OFFSET('Sanitation Data'!$F$6,0,10*ROW('Sanitation Data'!F131)))),CONCATENATE("[",ROUND(OFFSET('Sanitation Data'!$F$6,0,10*ROW('Sanitation Data'!F131)),0),"]"),IF(AND(ISTEXT(OFFSET('Sanitation Data'!$B$2,0,10*ROW('Sanitation Data'!F131))),CV137="",ISNUMBER(OFFSET('Sanitation Data'!$F$6,0,10*ROW('Sanitation Data'!F131)))),OFFSET('Sanitation Data'!$F$6,0,10*ROW('Sanitation Data'!F131)),NA())))</f>
        <v>#N/A</v>
      </c>
      <c r="AH137" s="83" t="e">
        <f ca="true">+IF(AND(ISTEXT(OFFSET('Sanitation Data'!$B$2,0,10*ROW('Sanitation Data'!F131))),CW137="Yes"),OFFSET('Sanitation Data'!$F$10,0,10*ROW('Sanitation Data'!F131)),IF(AND(ISTEXT(OFFSET('Sanitation Data'!$B$2,0,10*ROW('Sanitation Data'!F131))),CW137="No",ISNUMBER(OFFSET('Sanitation Data'!$F$10,0,10*ROW('Sanitation Data'!F131)))),CONCATENATE("[",ROUND(OFFSET('Sanitation Data'!$F$10,0,10*ROW('Sanitation Data'!F131)),0),"]"),IF(AND(ISTEXT(OFFSET('Sanitation Data'!$B$2,0,10*ROW('Sanitation Data'!F131))),CW137="",ISNUMBER(OFFSET('Sanitation Data'!$F$10,0,10*ROW('Sanitation Data'!F131)))),OFFSET('Sanitation Data'!$F$10,0,10*ROW('Sanitation Data'!F131)),NA())))</f>
        <v>#N/A</v>
      </c>
      <c r="AI137" s="83" t="e">
        <f ca="true">+IF(AND(ISTEXT(OFFSET('Sanitation Data'!$B$2,0,10*ROW('Sanitation Data'!F131))),CX137="Yes"),OFFSET('Sanitation Data'!$F$11,0,10*ROW('Sanitation Data'!F131)),IF(AND(ISTEXT(OFFSET('Sanitation Data'!$B$2,0,10*ROW('Sanitation Data'!F131))),CX137="No",ISNUMBER(OFFSET('Sanitation Data'!$F$11,0,10*ROW('Sanitation Data'!F131)))),CONCATENATE("[",ROUND(OFFSET('Sanitation Data'!$F$11,0,10*ROW('Sanitation Data'!F131)),0),"]"),IF(AND(ISTEXT(OFFSET('Sanitation Data'!$B$2,0,10*ROW('Sanitation Data'!F131))),CX137="",ISNUMBER(OFFSET('Sanitation Data'!$F$11,0,10*ROW('Sanitation Data'!F131)))),OFFSET('Sanitation Data'!$F$11,0,10*ROW('Sanitation Data'!F131)),NA())))</f>
        <v>#N/A</v>
      </c>
      <c r="AJ137" s="83" t="e">
        <f ca="true">+IF(AND(ISTEXT(OFFSET('Sanitation Data'!$B$2,0,10*ROW('Sanitation Data'!F131))),CY137="Yes"),OFFSET('Sanitation Data'!$F$12,0,10*ROW('Sanitation Data'!F131)),IF(AND(ISTEXT(OFFSET('Sanitation Data'!$B$2,0,10*ROW('Sanitation Data'!F131))),CY137="No",ISNUMBER(OFFSET('Sanitation Data'!$F$12,0,10*ROW('Sanitation Data'!F131)))),CONCATENATE("[",ROUND(OFFSET('Sanitation Data'!$F$12,0,10*ROW('Sanitation Data'!F131)),0),"]"),IF(AND(ISTEXT(OFFSET('Sanitation Data'!$B$2,0,10*ROW('Sanitation Data'!F131))),CY137="",ISNUMBER(OFFSET('Sanitation Data'!$F$12,0,10*ROW('Sanitation Data'!F131)))),OFFSET('Sanitation Data'!$F$12,0,10*ROW('Sanitation Data'!F131)),NA())))</f>
        <v>#N/A</v>
      </c>
      <c r="AK137" s="83" t="e">
        <f ca="true">+IF(AND(ISTEXT(OFFSET('Sanitation Data'!$B$2,0,10*ROW('Sanitation Data'!G131))),CZ137="Yes"),100-OFFSET('Sanitation Data'!$G$4,0,10*ROW('Sanitation Data'!G131)),IF(AND(ISTEXT(OFFSET('Sanitation Data'!$B$2,0,10*ROW('Sanitation Data'!G131))),CZ137="No",ISNUMBER(OFFSET('Sanitation Data'!$G$4,0,10*ROW('Sanitation Data'!G131)))),CONCATENATE("[",ROUND(100-OFFSET('Sanitation Data'!$G$4,0,10*ROW('Sanitation Data'!G131)),0),"]"),IF(AND(ISTEXT(OFFSET('Sanitation Data'!$B$2,0,10*ROW('Sanitation Data'!G131))),CZ137="",ISNUMBER(OFFSET('Sanitation Data'!$G$4,0,10*ROW('Sanitation Data'!G131)))),100-OFFSET('Sanitation Data'!$G$4,0,10*ROW('Sanitation Data'!G131)),NA())))</f>
        <v>#N/A</v>
      </c>
      <c r="AL137" s="83" t="e">
        <f ca="true">+IF(AND(ISTEXT(OFFSET('Sanitation Data'!$B$2,0,10*ROW('Sanitation Data'!G131))),DA137="Yes"),OFFSET('Sanitation Data'!$G$6,0,10*ROW('Sanitation Data'!G131)),IF(AND(ISTEXT(OFFSET('Sanitation Data'!$B$2,0,10*ROW('Sanitation Data'!G131))),DA137="No",ISNUMBER(OFFSET('Sanitation Data'!$G$6,0,10*ROW('Sanitation Data'!G131)))),CONCATENATE("[",ROUND(OFFSET('Sanitation Data'!$G$6,0,10*ROW('Sanitation Data'!G131)),0),"]"),IF(AND(ISTEXT(OFFSET('Sanitation Data'!$B$2,0,10*ROW('Sanitation Data'!G131))),DA137="",ISNUMBER(OFFSET('Sanitation Data'!$G$6,0,10*ROW('Sanitation Data'!G131)))),OFFSET('Sanitation Data'!$G$6,0,10*ROW('Sanitation Data'!G131)),NA())))</f>
        <v>#N/A</v>
      </c>
      <c r="AM137" s="83" t="e">
        <f ca="true">+IF(AND(ISTEXT(OFFSET('Sanitation Data'!$B$2,0,10*ROW('Sanitation Data'!G131))),DB137="Yes"),OFFSET('Sanitation Data'!$G$10,0,10*ROW('Sanitation Data'!G131)),IF(AND(ISTEXT(OFFSET('Sanitation Data'!$B$2,0,10*ROW('Sanitation Data'!G131))),DB137="No",ISNUMBER(OFFSET('Sanitation Data'!$G$10,0,10*ROW('Sanitation Data'!G131)))),CONCATENATE("[",ROUND(OFFSET('Sanitation Data'!$G$10,0,10*ROW('Sanitation Data'!G131)),0),"]"),IF(AND(ISTEXT(OFFSET('Sanitation Data'!$B$2,0,10*ROW('Sanitation Data'!G131))),DB137="",ISNUMBER(OFFSET('Sanitation Data'!$G$10,0,10*ROW('Sanitation Data'!G131)))),OFFSET('Sanitation Data'!$G$10,0,10*ROW('Sanitation Data'!G131)),NA())))</f>
        <v>#N/A</v>
      </c>
      <c r="AN137" s="83" t="e">
        <f ca="true">+IF(AND(ISTEXT(OFFSET('Sanitation Data'!$B$2,0,10*ROW('Sanitation Data'!G131))),DC137="Yes"),OFFSET('Sanitation Data'!$G$11,0,10*ROW('Sanitation Data'!G131)),IF(AND(ISTEXT(OFFSET('Sanitation Data'!$B$2,0,10*ROW('Sanitation Data'!G131))),DC137="No",ISNUMBER(OFFSET('Sanitation Data'!$G$11,0,10*ROW('Sanitation Data'!G131)))),CONCATENATE("[",ROUND(OFFSET('Sanitation Data'!$G$11,0,10*ROW('Sanitation Data'!G131)),0),"]"),IF(AND(ISTEXT(OFFSET('Sanitation Data'!$B$2,0,10*ROW('Sanitation Data'!G131))),DC137="",ISNUMBER(OFFSET('Sanitation Data'!$G$11,0,10*ROW('Sanitation Data'!G131)))),OFFSET('Sanitation Data'!$G$11,0,10*ROW('Sanitation Data'!G131)),NA())))</f>
        <v>#N/A</v>
      </c>
      <c r="AO137" s="83" t="e">
        <f ca="true">+IF(AND(ISTEXT(OFFSET('Sanitation Data'!$B$2,0,10*ROW('Sanitation Data'!G131))),DD137="Yes"),OFFSET('Sanitation Data'!$G$12,0,10*ROW('Sanitation Data'!G131)),IF(AND(ISTEXT(OFFSET('Sanitation Data'!$B$2,0,10*ROW('Sanitation Data'!G131))),DD137="No",ISNUMBER(OFFSET('Sanitation Data'!$G$12,0,10*ROW('Sanitation Data'!G131)))),CONCATENATE("[",ROUND(OFFSET('Sanitation Data'!$G$12,0,10*ROW('Sanitation Data'!G131)),0),"]"),IF(AND(ISTEXT(OFFSET('Sanitation Data'!$B$2,0,10*ROW('Sanitation Data'!G131))),DD137="",ISNUMBER(OFFSET('Sanitation Data'!$G$12,0,10*ROW('Sanitation Data'!G131)))),OFFSET('Sanitation Data'!$G$12,0,10*ROW('Sanitation Data'!G131)),NA())))</f>
        <v>#N/A</v>
      </c>
      <c r="AP137" s="83" t="e">
        <f ca="true">+IF(AND(ISTEXT(OFFSET('Sanitation Data'!$B$2,0,10*ROW('Sanitation Data'!H131))),DE137="Yes"),100-OFFSET('Sanitation Data'!$H$4,0,10*ROW('Sanitation Data'!H131)),IF(AND(ISTEXT(OFFSET('Sanitation Data'!$B$2,0,10*ROW('Sanitation Data'!H131))),DE137="No",ISNUMBER(OFFSET('Sanitation Data'!$H$4,0,10*ROW('Sanitation Data'!H131)))),CONCATENATE("[",ROUND(100-OFFSET('Sanitation Data'!$H$4,0,10*ROW('Sanitation Data'!H131)),0),"]"),IF(AND(ISTEXT(OFFSET('Sanitation Data'!$B$2,0,10*ROW('Sanitation Data'!H131))),DE137="",ISNUMBER(OFFSET('Sanitation Data'!$H$4,0,10*ROW('Sanitation Data'!H131)))),100-OFFSET('Sanitation Data'!$H$4,0,10*ROW('Sanitation Data'!H131)),NA())))</f>
        <v>#N/A</v>
      </c>
      <c r="AQ137" s="83" t="e">
        <f ca="true">+IF(AND(ISTEXT(OFFSET('Sanitation Data'!$B$2,0,10*ROW('Sanitation Data'!H131))),DF137="Yes"),OFFSET('Sanitation Data'!$H$6,0,10*ROW('Sanitation Data'!H131)),IF(AND(ISTEXT(OFFSET('Sanitation Data'!$B$2,0,10*ROW('Sanitation Data'!H131))),DF137="No",ISNUMBER(OFFSET('Sanitation Data'!$H$6,0,10*ROW('Sanitation Data'!H131)))),CONCATENATE("[",ROUND(OFFSET('Sanitation Data'!$H$6,0,10*ROW('Sanitation Data'!H131)),0),"]"),IF(AND(ISTEXT(OFFSET('Sanitation Data'!$B$2,0,10*ROW('Sanitation Data'!H131))),DF137="",ISNUMBER(OFFSET('Sanitation Data'!$H$6,0,10*ROW('Sanitation Data'!H131)))),OFFSET('Sanitation Data'!$H$6,0,10*ROW('Sanitation Data'!H131)),NA())))</f>
        <v>#N/A</v>
      </c>
      <c r="AR137" s="83" t="e">
        <f ca="true">+IF(AND(ISTEXT(OFFSET('Sanitation Data'!$B$2,0,10*ROW('Sanitation Data'!H131))),DG137="Yes"),OFFSET('Sanitation Data'!$H$10,0,10*ROW('Sanitation Data'!H131)),IF(AND(ISTEXT(OFFSET('Sanitation Data'!$B$2,0,10*ROW('Sanitation Data'!H131))),DG137="No",ISNUMBER(OFFSET('Sanitation Data'!$H$10,0,10*ROW('Sanitation Data'!H131)))),CONCATENATE("[",ROUND(OFFSET('Sanitation Data'!$H$10,0,10*ROW('Sanitation Data'!H131)),0),"]"),IF(AND(ISTEXT(OFFSET('Sanitation Data'!$B$2,0,10*ROW('Sanitation Data'!H131))),DG137="",ISNUMBER(OFFSET('Sanitation Data'!$H$10,0,10*ROW('Sanitation Data'!H131)))),OFFSET('Sanitation Data'!$H$10,0,10*ROW('Sanitation Data'!H131)),NA())))</f>
        <v>#N/A</v>
      </c>
      <c r="AS137" s="83" t="e">
        <f ca="true">+IF(AND(ISTEXT(OFFSET('Sanitation Data'!$B$2,0,10*ROW('Sanitation Data'!H131))),DH137="Yes"),OFFSET('Sanitation Data'!$H$11,0,10*ROW('Sanitation Data'!H131)),IF(AND(ISTEXT(OFFSET('Sanitation Data'!$B$2,0,10*ROW('Sanitation Data'!H131))),DH137="No",ISNUMBER(OFFSET('Sanitation Data'!$H$11,0,10*ROW('Sanitation Data'!H131)))),CONCATENATE("[",ROUND(OFFSET('Sanitation Data'!$H$11,0,10*ROW('Sanitation Data'!H131)),0),"]"),IF(AND(ISTEXT(OFFSET('Sanitation Data'!$B$2,0,10*ROW('Sanitation Data'!H131))),DH137="",ISNUMBER(OFFSET('Sanitation Data'!$H$11,0,10*ROW('Sanitation Data'!H131)))),OFFSET('Sanitation Data'!$H$11,0,10*ROW('Sanitation Data'!H131)),NA())))</f>
        <v>#N/A</v>
      </c>
      <c r="AT137" s="83" t="e">
        <f ca="true">+IF(AND(ISTEXT(OFFSET('Sanitation Data'!$B$2,0,10*ROW('Sanitation Data'!H131))),DI137="Yes"),OFFSET('Sanitation Data'!$H$12,0,10*ROW('Sanitation Data'!H131)),IF(AND(ISTEXT(OFFSET('Sanitation Data'!$B$2,0,10*ROW('Sanitation Data'!H131))),DI137="No",ISNUMBER(OFFSET('Sanitation Data'!$H$12,0,10*ROW('Sanitation Data'!H131)))),CONCATENATE("[",ROUND(OFFSET('Sanitation Data'!$H$12,0,10*ROW('Sanitation Data'!H131)),0),"]"),IF(AND(ISTEXT(OFFSET('Sanitation Data'!$B$2,0,10*ROW('Sanitation Data'!H131))),DI137="",ISNUMBER(OFFSET('Sanitation Data'!$H$12,0,10*ROW('Sanitation Data'!H131)))),OFFSET('Sanitation Data'!$H$12,0,10*ROW('Sanitation Data'!H131)),NA())))</f>
        <v>#N/A</v>
      </c>
      <c r="AU137" s="83" t="e">
        <f ca="true">+IF(AND(ISTEXT(OFFSET('Sanitation Data'!$B$2,0,10*ROW('Sanitation Data'!I131))),DJ137="Yes"),100-OFFSET('Sanitation Data'!$I$4,0,10*ROW('Sanitation Data'!I131)),IF(AND(ISTEXT(OFFSET('Sanitation Data'!$B$2,0,10*ROW('Sanitation Data'!I131))),DJ137="No",ISNUMBER(OFFSET('Sanitation Data'!$I$4,0,10*ROW('Sanitation Data'!I131)))),CONCATENATE("[",ROUND(100-OFFSET('Sanitation Data'!$I$4,0,10*ROW('Sanitation Data'!I131)),0),"]"),IF(AND(ISTEXT(OFFSET('Sanitation Data'!$B$2,0,10*ROW('Sanitation Data'!I131))),DJ137="",ISNUMBER(OFFSET('Sanitation Data'!$I$4,0,10*ROW('Sanitation Data'!I131)))),100-OFFSET('Sanitation Data'!$I$4,0,10*ROW('Sanitation Data'!I131)),NA())))</f>
        <v>#N/A</v>
      </c>
      <c r="AV137" s="83" t="e">
        <f ca="true">+IF(AND(ISTEXT(OFFSET('Sanitation Data'!$B$2,0,10*ROW('Sanitation Data'!I131))),DK137="Yes"),OFFSET('Sanitation Data'!$I$6,0,10*ROW('Sanitation Data'!I131)),IF(AND(ISTEXT(OFFSET('Sanitation Data'!$B$2,0,10*ROW('Sanitation Data'!I131))),DK137="No",ISNUMBER(OFFSET('Sanitation Data'!$I$6,0,10*ROW('Sanitation Data'!I131)))),CONCATENATE("[",ROUND(OFFSET('Sanitation Data'!$I$6,0,10*ROW('Sanitation Data'!I131)),0),"]"),IF(AND(ISTEXT(OFFSET('Sanitation Data'!$B$2,0,10*ROW('Sanitation Data'!I131))),DK137="",ISNUMBER(OFFSET('Sanitation Data'!$I$6,0,10*ROW('Sanitation Data'!I131)))),OFFSET('Sanitation Data'!$I$6,0,10*ROW('Sanitation Data'!I131)),NA())))</f>
        <v>#N/A</v>
      </c>
      <c r="AW137" s="83" t="e">
        <f ca="true">+IF(AND(ISTEXT(OFFSET('Sanitation Data'!$B$2,0,10*ROW('Sanitation Data'!I131))),DL137="Yes"),OFFSET('Sanitation Data'!$I$10,0,10*ROW('Sanitation Data'!I131)),IF(AND(ISTEXT(OFFSET('Sanitation Data'!$B$2,0,10*ROW('Sanitation Data'!I131))),DL137="No",ISNUMBER(OFFSET('Sanitation Data'!$I$10,0,10*ROW('Sanitation Data'!I131)))),CONCATENATE("[",ROUND(OFFSET('Sanitation Data'!$I$10,0,10*ROW('Sanitation Data'!I131)),0),"]"),IF(AND(ISTEXT(OFFSET('Sanitation Data'!$B$2,0,10*ROW('Sanitation Data'!I131))),DL137="",ISNUMBER(OFFSET('Sanitation Data'!$I$10,0,10*ROW('Sanitation Data'!I131)))),OFFSET('Sanitation Data'!$I$10,0,10*ROW('Sanitation Data'!I131)),NA())))</f>
        <v>#N/A</v>
      </c>
      <c r="AX137" s="83" t="e">
        <f ca="true">+IF(AND(ISTEXT(OFFSET('Sanitation Data'!$B$2,0,10*ROW('Sanitation Data'!I131))),DM137="Yes"),OFFSET('Sanitation Data'!$I$11,0,10*ROW('Sanitation Data'!I131)),IF(AND(ISTEXT(OFFSET('Sanitation Data'!$B$2,0,10*ROW('Sanitation Data'!I131))),DM137="No",ISNUMBER(OFFSET('Sanitation Data'!$I$11,0,10*ROW('Sanitation Data'!I131)))),CONCATENATE("[",ROUND(OFFSET('Sanitation Data'!$I$11,0,10*ROW('Sanitation Data'!I131)),0),"]"),IF(AND(ISTEXT(OFFSET('Sanitation Data'!$B$2,0,10*ROW('Sanitation Data'!I131))),DM137="",ISNUMBER(OFFSET('Sanitation Data'!$I$11,0,10*ROW('Sanitation Data'!I131)))),OFFSET('Sanitation Data'!$I$11,0,10*ROW('Sanitation Data'!I131)),NA())))</f>
        <v>#N/A</v>
      </c>
      <c r="AY137" s="83" t="e">
        <f ca="true">+IF(AND(ISTEXT(OFFSET('Sanitation Data'!$B$2,0,10*ROW('Sanitation Data'!I131))),DN137="Yes"),OFFSET('Sanitation Data'!$I$12,0,10*ROW('Sanitation Data'!I131)),IF(AND(ISTEXT(OFFSET('Sanitation Data'!$B$2,0,10*ROW('Sanitation Data'!I131))),DN137="No",ISNUMBER(OFFSET('Sanitation Data'!$I$12,0,10*ROW('Sanitation Data'!I131)))),CONCATENATE("[",ROUND(OFFSET('Sanitation Data'!$I$12,0,10*ROW('Sanitation Data'!I131)),0),"]"),IF(AND(ISTEXT(OFFSET('Sanitation Data'!$B$2,0,10*ROW('Sanitation Data'!I131))),DN137="",ISNUMBER(OFFSET('Sanitation Data'!$I$12,0,10*ROW('Sanitation Data'!I131)))),OFFSET('Sanitation Data'!$I$12,0,10*ROW('Sanitation Data'!I131)),NA())))</f>
        <v>#N/A</v>
      </c>
      <c r="AZ137" s="84" t="e">
        <f ca="true">+IF(AND(ISTEXT(OFFSET('Hygiene Data'!$B$2,0,10*ROW('Hygiene Data'!D131))),DO137="Yes"),OFFSET('Hygiene Data'!$D$5,0,10*ROW('Hygiene Data'!D131)),IF(AND(ISTEXT(OFFSET('Hygiene Data'!$B$2,0,10*ROW('Hygiene Data'!D131))),DO137="No",ISNUMBER(OFFSET('Hygiene Data'!$D$5,0,10*ROW('Hygiene Data'!D131)))),CONCATENATE("[",ROUND(OFFSET('Hygiene Data'!$D$5,0,10*ROW('Hygiene Data'!D131)),0),"]"),IF(AND(ISTEXT(OFFSET('Hygiene Data'!$B$2,0,10*ROW('Hygiene Data'!D131))),DO137="",ISNUMBER(OFFSET('Hygiene Data'!$D$5,0,10*ROW('Hygiene Data'!D131)))),OFFSET('Hygiene Data'!$D$5,0,10*ROW('Hygiene Data'!D131)),NA())))</f>
        <v>#N/A</v>
      </c>
      <c r="BA137" s="84" t="e">
        <f ca="true">+IF(AND(ISTEXT(OFFSET('Hygiene Data'!$B$2,0,10*ROW('Hygiene Data'!D131))),DP137="Yes"),OFFSET('Hygiene Data'!$D$7,0,10*ROW('Hygiene Data'!D131)),IF(AND(ISTEXT(OFFSET('Hygiene Data'!$B$2,0,10*ROW('Hygiene Data'!D131))),DP137="No",ISNUMBER(OFFSET('Hygiene Data'!$D$7,0,10*ROW('Hygiene Data'!D131)))),CONCATENATE("[",ROUND(OFFSET('Hygiene Data'!$D$7,0,10*ROW('Hygiene Data'!D131)),0),"]"),IF(AND(ISTEXT(OFFSET('Hygiene Data'!$B$2,0,10*ROW('Hygiene Data'!D131))),DP137="",ISNUMBER(OFFSET('Hygiene Data'!$D$7,0,10*ROW('Hygiene Data'!D131)))),OFFSET('Hygiene Data'!$D$7,0,10*ROW('Hygiene Data'!D131)),NA())))</f>
        <v>#N/A</v>
      </c>
      <c r="BB137" s="84" t="e">
        <f ca="true">+IF(AND(ISTEXT(OFFSET('Hygiene Data'!$B$2,0,10*ROW('Hygiene Data'!D131))),DQ137="Yes"),OFFSET('Hygiene Data'!$D$9,0,10*ROW('Hygiene Data'!D131)),IF(AND(ISTEXT(OFFSET('Hygiene Data'!$B$2,0,10*ROW('Hygiene Data'!D131))),DQ137="No",ISNUMBER(OFFSET('Hygiene Data'!$D$9,0,10*ROW('Hygiene Data'!D131)))),CONCATENATE("[",ROUND(OFFSET('Hygiene Data'!$D$9,0,10*ROW('Hygiene Data'!D131)),0),"]"),IF(AND(ISTEXT(OFFSET('Hygiene Data'!$B$2,0,10*ROW('Hygiene Data'!D131))),DQ137="",ISNUMBER(OFFSET('Hygiene Data'!$D$9,0,10*ROW('Hygiene Data'!D131)))),OFFSET('Hygiene Data'!$D$9,0,10*ROW('Hygiene Data'!D131)),NA())))</f>
        <v>#N/A</v>
      </c>
      <c r="BC137" s="84" t="e">
        <f ca="true">+IF(AND(ISTEXT(OFFSET('Hygiene Data'!$B$2,0,10*ROW('Hygiene Data'!E131))),DR137="Yes"),OFFSET('Hygiene Data'!$E$5,0,10*ROW('Hygiene Data'!E131)),IF(AND(ISTEXT(OFFSET('Hygiene Data'!$B$2,0,10*ROW('Hygiene Data'!E131))),DR137="No",ISNUMBER(OFFSET('Hygiene Data'!$E$5,0,10*ROW('Hygiene Data'!E131)))),CONCATENATE("[",ROUND(OFFSET('Hygiene Data'!$E$5,0,10*ROW('Hygiene Data'!E131)),0),"]"),IF(AND(ISTEXT(OFFSET('Hygiene Data'!$B$2,0,10*ROW('Hygiene Data'!E131))),DR137="",ISNUMBER(OFFSET('Hygiene Data'!$E$5,0,10*ROW('Hygiene Data'!E131)))),OFFSET('Hygiene Data'!$E$5,0,10*ROW('Hygiene Data'!E131)),NA())))</f>
        <v>#N/A</v>
      </c>
      <c r="BD137" s="84" t="e">
        <f ca="true">+IF(AND(ISTEXT(OFFSET('Hygiene Data'!$B$2,0,10*ROW('Hygiene Data'!E131))),DS137="Yes"),OFFSET('Hygiene Data'!$E$7,0,10*ROW('Hygiene Data'!E131)),IF(AND(ISTEXT(OFFSET('Hygiene Data'!$B$2,0,10*ROW('Hygiene Data'!E131))),DS137="No",ISNUMBER(OFFSET('Hygiene Data'!$E$7,0,10*ROW('Hygiene Data'!E131)))),CONCATENATE("[",ROUND(OFFSET('Hygiene Data'!$E$7,0,10*ROW('Hygiene Data'!E131)),0),"]"),IF(AND(ISTEXT(OFFSET('Hygiene Data'!$B$2,0,10*ROW('Hygiene Data'!E131))),DS137="",ISNUMBER(OFFSET('Hygiene Data'!$E$7,0,10*ROW('Hygiene Data'!E131)))),OFFSET('Hygiene Data'!$E$7,0,10*ROW('Hygiene Data'!E131)),NA())))</f>
        <v>#N/A</v>
      </c>
      <c r="BE137" s="84" t="e">
        <f ca="true">+IF(AND(ISTEXT(OFFSET('Hygiene Data'!$B$2,0,10*ROW('Hygiene Data'!E131))),DT137="Yes"),OFFSET('Hygiene Data'!$E$9,0,10*ROW('Hygiene Data'!E131)),IF(AND(ISTEXT(OFFSET('Hygiene Data'!$B$2,0,10*ROW('Hygiene Data'!E131))),DT137="No",ISNUMBER(OFFSET('Hygiene Data'!$E$9,0,10*ROW('Hygiene Data'!E131)))),CONCATENATE("[",ROUND(OFFSET('Hygiene Data'!$E$9,0,10*ROW('Hygiene Data'!E131)),0),"]"),IF(AND(ISTEXT(OFFSET('Hygiene Data'!$B$2,0,10*ROW('Hygiene Data'!E131))),DT137="",ISNUMBER(OFFSET('Hygiene Data'!$E$9,0,10*ROW('Hygiene Data'!E131)))),OFFSET('Hygiene Data'!$E$9,0,10*ROW('Hygiene Data'!E131)),NA())))</f>
        <v>#N/A</v>
      </c>
      <c r="BF137" s="84" t="e">
        <f ca="true">+IF(AND(ISTEXT(OFFSET('Hygiene Data'!$B$2,0,10*ROW('Hygiene Data'!F131))),DU137="Yes"),OFFSET('Hygiene Data'!$F$5,0,10*ROW('Hygiene Data'!F131)),IF(AND(ISTEXT(OFFSET('Hygiene Data'!$B$2,0,10*ROW('Hygiene Data'!F131))),DU137="No",ISNUMBER(OFFSET('Hygiene Data'!$F$5,0,10*ROW('Hygiene Data'!F131)))),CONCATENATE("[",ROUND(OFFSET('Hygiene Data'!$F$5,0,10*ROW('Hygiene Data'!F131)),0),"]"),IF(AND(ISTEXT(OFFSET('Hygiene Data'!$B$2,0,10*ROW('Hygiene Data'!F131))),DU137="",ISNUMBER(OFFSET('Hygiene Data'!$F$5,0,10*ROW('Hygiene Data'!F131)))),OFFSET('Hygiene Data'!$F$5,0,10*ROW('Hygiene Data'!F131)),NA())))</f>
        <v>#N/A</v>
      </c>
      <c r="BG137" s="84" t="e">
        <f ca="true">+IF(AND(ISTEXT(OFFSET('Hygiene Data'!$B$2,0,10*ROW('Hygiene Data'!F131))),DV137="Yes"),OFFSET('Hygiene Data'!$F$7,0,10*ROW('Hygiene Data'!F131)),IF(AND(ISTEXT(OFFSET('Hygiene Data'!$B$2,0,10*ROW('Hygiene Data'!F131))),DV137="No",ISNUMBER(OFFSET('Hygiene Data'!$F$7,0,10*ROW('Hygiene Data'!F131)))),CONCATENATE("[",ROUND(OFFSET('Hygiene Data'!$F$7,0,10*ROW('Hygiene Data'!F131)),0),"]"),IF(AND(ISTEXT(OFFSET('Hygiene Data'!$B$2,0,10*ROW('Hygiene Data'!F131))),DV137="",ISNUMBER(OFFSET('Hygiene Data'!$F$7,0,10*ROW('Hygiene Data'!F131)))),OFFSET('Hygiene Data'!$F$7,0,10*ROW('Hygiene Data'!F131)),NA())))</f>
        <v>#N/A</v>
      </c>
      <c r="BH137" s="84" t="e">
        <f ca="true">+IF(AND(ISTEXT(OFFSET('Hygiene Data'!$B$2,0,10*ROW('Hygiene Data'!F131))),DW137="Yes"),OFFSET('Hygiene Data'!$F$9,0,10*ROW('Hygiene Data'!F131)),IF(AND(ISTEXT(OFFSET('Hygiene Data'!$B$2,0,10*ROW('Hygiene Data'!F131))),DW137="No",ISNUMBER(OFFSET('Hygiene Data'!$F$9,0,10*ROW('Hygiene Data'!F131)))),CONCATENATE("[",ROUND(OFFSET('Hygiene Data'!$F$9,0,10*ROW('Hygiene Data'!F131)),0),"]"),IF(AND(ISTEXT(OFFSET('Hygiene Data'!$B$2,0,10*ROW('Hygiene Data'!F131))),DW137="",ISNUMBER(OFFSET('Hygiene Data'!$F$9,0,10*ROW('Hygiene Data'!F131)))),OFFSET('Hygiene Data'!$F$9,0,10*ROW('Hygiene Data'!F131)),NA())))</f>
        <v>#N/A</v>
      </c>
      <c r="BI137" s="84" t="e">
        <f ca="true">+IF(AND(ISTEXT(OFFSET('Hygiene Data'!$B$2,0,10*ROW('Hygiene Data'!G131))),DX137="Yes"),OFFSET('Hygiene Data'!$G$5,0,10*ROW('Hygiene Data'!G131)),IF(AND(ISTEXT(OFFSET('Hygiene Data'!$B$2,0,10*ROW('Hygiene Data'!G131))),DX137="No",ISNUMBER(OFFSET('Hygiene Data'!$G$5,0,10*ROW('Hygiene Data'!G131)))),CONCATENATE("[",ROUND(OFFSET('Hygiene Data'!$G$5,0,10*ROW('Hygiene Data'!G131)),0),"]"),IF(AND(ISTEXT(OFFSET('Hygiene Data'!$B$2,0,10*ROW('Hygiene Data'!G131))),DX137="",ISNUMBER(OFFSET('Hygiene Data'!$G$5,0,10*ROW('Hygiene Data'!G131)))),OFFSET('Hygiene Data'!$G$5,0,10*ROW('Hygiene Data'!G131)),NA())))</f>
        <v>#N/A</v>
      </c>
      <c r="BJ137" s="84" t="e">
        <f ca="true">+IF(AND(ISTEXT(OFFSET('Hygiene Data'!$B$2,0,10*ROW('Hygiene Data'!G131))),DY137="Yes"),OFFSET('Hygiene Data'!$G$7,0,10*ROW('Hygiene Data'!G131)),IF(AND(ISTEXT(OFFSET('Hygiene Data'!$B$2,0,10*ROW('Hygiene Data'!G131))),DY137="No",ISNUMBER(OFFSET('Hygiene Data'!$G$7,0,10*ROW('Hygiene Data'!G131)))),CONCATENATE("[",ROUND(OFFSET('Hygiene Data'!$G$7,0,10*ROW('Hygiene Data'!G131)),0),"]"),IF(AND(ISTEXT(OFFSET('Hygiene Data'!$B$2,0,10*ROW('Hygiene Data'!G131))),DY137="",ISNUMBER(OFFSET('Hygiene Data'!$G$7,0,10*ROW('Hygiene Data'!G131)))),OFFSET('Hygiene Data'!$G$7,0,10*ROW('Hygiene Data'!G131)),NA())))</f>
        <v>#N/A</v>
      </c>
      <c r="BK137" s="84" t="e">
        <f ca="true">+IF(AND(ISTEXT(OFFSET('Hygiene Data'!$B$2,0,10*ROW('Hygiene Data'!G131))),DZ137="Yes"),OFFSET('Hygiene Data'!$G$9,0,10*ROW('Hygiene Data'!G131)),IF(AND(ISTEXT(OFFSET('Hygiene Data'!$B$2,0,10*ROW('Hygiene Data'!G131))),DZ137="No",ISNUMBER(OFFSET('Hygiene Data'!$G$9,0,10*ROW('Hygiene Data'!G131)))),CONCATENATE("[",ROUND(OFFSET('Hygiene Data'!$G$9,0,10*ROW('Hygiene Data'!G131)),0),"]"),IF(AND(ISTEXT(OFFSET('Hygiene Data'!$B$2,0,10*ROW('Hygiene Data'!G131))),DZ137="",ISNUMBER(OFFSET('Hygiene Data'!$G$9,0,10*ROW('Hygiene Data'!G131)))),OFFSET('Hygiene Data'!$G$9,0,10*ROW('Hygiene Data'!G131)),NA())))</f>
        <v>#N/A</v>
      </c>
      <c r="BL137" s="84" t="e">
        <f ca="true">+IF(AND(ISTEXT(OFFSET('Hygiene Data'!$B$2,0,10*ROW('Hygiene Data'!H131))),EA137="Yes"),OFFSET('Hygiene Data'!$H$5,0,10*ROW('Hygiene Data'!H131)),IF(AND(ISTEXT(OFFSET('Hygiene Data'!$B$2,0,10*ROW('Hygiene Data'!H131))),EA137="No",ISNUMBER(OFFSET('Hygiene Data'!$H$5,0,10*ROW('Hygiene Data'!H131)))),CONCATENATE("[",ROUND(OFFSET('Hygiene Data'!$H$5,0,10*ROW('Hygiene Data'!H131)),0),"]"),IF(AND(ISTEXT(OFFSET('Hygiene Data'!$B$2,0,10*ROW('Hygiene Data'!H131))),EA137="",ISNUMBER(OFFSET('Hygiene Data'!$H$5,0,10*ROW('Hygiene Data'!H131)))),OFFSET('Hygiene Data'!$H$5,0,10*ROW('Hygiene Data'!H131)),NA())))</f>
        <v>#N/A</v>
      </c>
      <c r="BM137" s="84" t="e">
        <f ca="true">+IF(AND(ISTEXT(OFFSET('Hygiene Data'!$B$2,0,10*ROW('Hygiene Data'!H131))),EB137="Yes"),OFFSET('Hygiene Data'!$H$7,0,10*ROW('Hygiene Data'!H131)),IF(AND(ISTEXT(OFFSET('Hygiene Data'!$B$2,0,10*ROW('Hygiene Data'!H131))),EB137="No",ISNUMBER(OFFSET('Hygiene Data'!$H$7,0,10*ROW('Hygiene Data'!H131)))),CONCATENATE("[",ROUND(OFFSET('Hygiene Data'!$H$7,0,10*ROW('Hygiene Data'!H131)),0),"]"),IF(AND(ISTEXT(OFFSET('Hygiene Data'!$B$2,0,10*ROW('Hygiene Data'!H131))),EB137="",ISNUMBER(OFFSET('Hygiene Data'!$H$7,0,10*ROW('Hygiene Data'!H131)))),OFFSET('Hygiene Data'!$H$7,0,10*ROW('Hygiene Data'!H131)),NA())))</f>
        <v>#N/A</v>
      </c>
      <c r="BN137" s="84" t="e">
        <f ca="true">+IF(AND(ISTEXT(OFFSET('Hygiene Data'!$B$2,0,10*ROW('Hygiene Data'!H131))),EC137="Yes"),OFFSET('Hygiene Data'!$H$9,0,10*ROW('Hygiene Data'!H131)),IF(AND(ISTEXT(OFFSET('Hygiene Data'!$B$2,0,10*ROW('Hygiene Data'!H131))),EC137="No",ISNUMBER(OFFSET('Hygiene Data'!$H$9,0,10*ROW('Hygiene Data'!H131)))),CONCATENATE("[",ROUND(OFFSET('Hygiene Data'!$H$9,0,10*ROW('Hygiene Data'!H131)),0),"]"),IF(AND(ISTEXT(OFFSET('Hygiene Data'!$B$2,0,10*ROW('Hygiene Data'!H131))),EC137="",ISNUMBER(OFFSET('Hygiene Data'!$H$9,0,10*ROW('Hygiene Data'!H131)))),OFFSET('Hygiene Data'!$H$9,0,10*ROW('Hygiene Data'!H131)),NA())))</f>
        <v>#N/A</v>
      </c>
      <c r="BO137" s="84" t="e">
        <f ca="true">+IF(AND(ISTEXT(OFFSET('Hygiene Data'!$B$2,0,10*ROW('Hygiene Data'!I131))),ED137="Yes"),OFFSET('Hygiene Data'!$I$5,0,10*ROW('Hygiene Data'!I131)),IF(AND(ISTEXT(OFFSET('Hygiene Data'!$B$2,0,10*ROW('Hygiene Data'!I131))),ED137="No",ISNUMBER(OFFSET('Hygiene Data'!$I$5,0,10*ROW('Hygiene Data'!I131)))),CONCATENATE("[",ROUND(OFFSET('Hygiene Data'!$I$5,0,10*ROW('Hygiene Data'!I131)),0),"]"),IF(AND(ISTEXT(OFFSET('Hygiene Data'!$B$2,0,10*ROW('Hygiene Data'!I131))),ED137="",ISNUMBER(OFFSET('Hygiene Data'!$I$5,0,10*ROW('Hygiene Data'!I131)))),OFFSET('Hygiene Data'!$I$5,0,10*ROW('Hygiene Data'!I131)),NA())))</f>
        <v>#N/A</v>
      </c>
      <c r="BP137" s="84" t="e">
        <f ca="true">+IF(AND(ISTEXT(OFFSET('Hygiene Data'!$B$2,0,10*ROW('Hygiene Data'!I131))),EE137="Yes"),OFFSET('Hygiene Data'!$I$7,0,10*ROW('Hygiene Data'!I131)),IF(AND(ISTEXT(OFFSET('Hygiene Data'!$B$2,0,10*ROW('Hygiene Data'!I131))),EE137="No",ISNUMBER(OFFSET('Hygiene Data'!$I$7,0,10*ROW('Hygiene Data'!I131)))),CONCATENATE("[",ROUND(OFFSET('Hygiene Data'!$I$7,0,10*ROW('Hygiene Data'!I131)),0),"]"),IF(AND(ISTEXT(OFFSET('Hygiene Data'!$B$2,0,10*ROW('Hygiene Data'!I131))),EE137="",ISNUMBER(OFFSET('Hygiene Data'!$I$7,0,10*ROW('Hygiene Data'!I131)))),OFFSET('Hygiene Data'!$I$7,0,10*ROW('Hygiene Data'!I131)),NA())))</f>
        <v>#N/A</v>
      </c>
      <c r="BQ137" s="84" t="e">
        <f ca="true">+IF(AND(ISTEXT(OFFSET('Hygiene Data'!$B$2,0,10*ROW('Hygiene Data'!I131))),EF137="Yes"),OFFSET('Hygiene Data'!$I$9,0,10*ROW('Hygiene Data'!I131)),IF(AND(ISTEXT(OFFSET('Hygiene Data'!$B$2,0,10*ROW('Hygiene Data'!I131))),EF137="No",ISNUMBER(OFFSET('Hygiene Data'!$I$9,0,10*ROW('Hygiene Data'!I131)))),CONCATENATE("[",ROUND(OFFSET('Hygiene Data'!$I$9,0,10*ROW('Hygiene Data'!I131)),0),"]"),IF(AND(ISTEXT(OFFSET('Hygiene Data'!$B$2,0,10*ROW('Hygiene Data'!I131))),EF137="",ISNUMBER(OFFSET('Hygiene Data'!$I$9,0,10*ROW('Hygiene Data'!I131)))),OFFSET('Hygiene Data'!$I$9,0,10*ROW('Hygiene Data'!I131)),NA())))</f>
        <v>#N/A</v>
      </c>
      <c r="BR137" s="269"/>
      <c r="BS137" s="269" t="str">
        <f ca="true">+IF(OFFSET('Water Data'!$D$27,0,10*ROW('Water Data'!D131))="","",OFFSET('Water Data'!$D$27,0,10*ROW('Water Data'!D131)))</f>
        <v/>
      </c>
      <c r="BT137" s="269" t="str">
        <f ca="true">+IF(OFFSET('Water Data'!$D$28,0,10*ROW('Water Data'!D131))="","",OFFSET('Water Data'!$D$28,0,10*ROW('Water Data'!D131)))</f>
        <v/>
      </c>
      <c r="BU137" s="269" t="str">
        <f ca="true">+IF(OFFSET('Water Data'!$D$29,0,10*ROW('Water Data'!D131))="","",OFFSET('Water Data'!$D$29,0,10*ROW('Water Data'!D131)))</f>
        <v/>
      </c>
      <c r="BV137" s="269" t="str">
        <f ca="true">+IF(OFFSET('Water Data'!$E$27,0,10*ROW('Water Data'!E131))="","",OFFSET('Water Data'!$E$27,0,10*ROW('Water Data'!E131)))</f>
        <v/>
      </c>
      <c r="BW137" s="269" t="str">
        <f ca="true">+IF(OFFSET('Water Data'!$E$28,0,10*ROW('Water Data'!E131))="","",OFFSET('Water Data'!$E$28,0,10*ROW('Water Data'!E131)))</f>
        <v/>
      </c>
      <c r="BX137" s="269" t="str">
        <f ca="true">+IF(OFFSET('Water Data'!$E$29,0,10*ROW('Water Data'!E131))="","",OFFSET('Water Data'!$E$29,0,10*ROW('Water Data'!E131)))</f>
        <v/>
      </c>
      <c r="BY137" s="269" t="str">
        <f ca="true">+IF(OFFSET('Water Data'!$F$27,0,10*ROW('Water Data'!F131))="","",OFFSET('Water Data'!$F$27,0,10*ROW('Water Data'!F131)))</f>
        <v/>
      </c>
      <c r="BZ137" s="269" t="str">
        <f ca="true">+IF(OFFSET('Water Data'!$F$28,0,10*ROW('Water Data'!F131))="","",OFFSET('Water Data'!$F$28,0,10*ROW('Water Data'!F131)))</f>
        <v/>
      </c>
      <c r="CA137" s="269" t="str">
        <f ca="true">+IF(OFFSET('Water Data'!$F$29,0,10*ROW('Water Data'!F131))="","",OFFSET('Water Data'!$F$29,0,10*ROW('Water Data'!F131)))</f>
        <v/>
      </c>
      <c r="CB137" s="269" t="str">
        <f ca="true">+IF(OFFSET('Water Data'!$G$27,0,10*ROW('Water Data'!G131))="","",OFFSET('Water Data'!$G$27,0,10*ROW('Water Data'!G131)))</f>
        <v/>
      </c>
      <c r="CC137" s="269" t="str">
        <f ca="true">+IF(OFFSET('Water Data'!$G$28,0,10*ROW('Water Data'!G131))="","",OFFSET('Water Data'!$G$28,0,10*ROW('Water Data'!G131)))</f>
        <v/>
      </c>
      <c r="CD137" s="269" t="str">
        <f ca="true">+IF(OFFSET('Water Data'!$G$29,0,10*ROW('Water Data'!G131))="","",OFFSET('Water Data'!$G$29,0,10*ROW('Water Data'!G131)))</f>
        <v/>
      </c>
      <c r="CE137" s="269" t="str">
        <f ca="true">+IF(OFFSET('Water Data'!$H$27,0,10*ROW('Water Data'!H131))="","",OFFSET('Water Data'!$H$27,0,10*ROW('Water Data'!H131)))</f>
        <v/>
      </c>
      <c r="CF137" s="269" t="str">
        <f ca="true">+IF(OFFSET('Water Data'!$H$28,0,10*ROW('Water Data'!H131))="","",OFFSET('Water Data'!$H$28,0,10*ROW('Water Data'!H131)))</f>
        <v/>
      </c>
      <c r="CG137" s="269" t="str">
        <f ca="true">+IF(OFFSET('Water Data'!$H$29,0,10*ROW('Water Data'!H131))="","",OFFSET('Water Data'!$H$29,0,10*ROW('Water Data'!H131)))</f>
        <v/>
      </c>
      <c r="CH137" s="269" t="str">
        <f ca="true">+IF(OFFSET('Water Data'!$I$27,0,10*ROW('Water Data'!I131))="","",OFFSET('Water Data'!$I$27,0,10*ROW('Water Data'!I131)))</f>
        <v/>
      </c>
      <c r="CI137" s="269" t="str">
        <f ca="true">+IF(OFFSET('Water Data'!$I$28,0,10*ROW('Water Data'!I131))="","",OFFSET('Water Data'!$I$28,0,10*ROW('Water Data'!I131)))</f>
        <v/>
      </c>
      <c r="CJ137" s="269" t="str">
        <f ca="true">+IF(OFFSET('Water Data'!$I$29,0,10*ROW('Water Data'!I131))="","",OFFSET('Water Data'!$I$29,0,10*ROW('Water Data'!I131)))</f>
        <v/>
      </c>
      <c r="CK137" s="269" t="str">
        <f ca="true">+IF(OFFSET('Sanitation Data'!$D$28,0,10*ROW('Sanitation Data'!D131))="","",OFFSET('Sanitation Data'!$D$28,0,10*ROW('Sanitation Data'!D131)))</f>
        <v/>
      </c>
      <c r="CL137" s="269" t="str">
        <f ca="true">+IF(OFFSET('Sanitation Data'!$D$29,0,10*ROW('Sanitation Data'!D131))="","",OFFSET('Sanitation Data'!$D$29,0,10*ROW('Sanitation Data'!D131)))</f>
        <v/>
      </c>
      <c r="CM137" s="269" t="str">
        <f ca="true">+IF(OFFSET('Sanitation Data'!$D$30,0,10*ROW('Sanitation Data'!D131))="","",OFFSET('Sanitation Data'!$D$30,0,10*ROW('Sanitation Data'!D131)))</f>
        <v/>
      </c>
      <c r="CN137" s="269" t="str">
        <f ca="true">+IF(OFFSET('Sanitation Data'!$D$31,0,10*ROW('Sanitation Data'!D131))="","",OFFSET('Sanitation Data'!$D$31,0,10*ROW('Sanitation Data'!D131)))</f>
        <v/>
      </c>
      <c r="CO137" s="269" t="str">
        <f ca="true">+IF(OFFSET('Sanitation Data'!$D$32,0,10*ROW('Sanitation Data'!D131))="","",OFFSET('Sanitation Data'!$D$32,0,10*ROW('Sanitation Data'!D131)))</f>
        <v/>
      </c>
      <c r="CP137" s="269" t="str">
        <f ca="true">+IF(OFFSET('Sanitation Data'!$E$28,0,10*ROW('Sanitation Data'!E131))="","",OFFSET('Sanitation Data'!$E$28,0,10*ROW('Sanitation Data'!E131)))</f>
        <v/>
      </c>
      <c r="CQ137" s="269" t="str">
        <f ca="true">+IF(OFFSET('Sanitation Data'!$E$29,0,10*ROW('Sanitation Data'!E131))="","",OFFSET('Sanitation Data'!$E$29,0,10*ROW('Sanitation Data'!E131)))</f>
        <v/>
      </c>
      <c r="CR137" s="269" t="str">
        <f ca="true">+IF(OFFSET('Sanitation Data'!$E$30,0,10*ROW('Sanitation Data'!E131))="","",OFFSET('Sanitation Data'!$E$30,0,10*ROW('Sanitation Data'!E131)))</f>
        <v/>
      </c>
      <c r="CS137" s="269" t="str">
        <f ca="true">+IF(OFFSET('Sanitation Data'!$E$31,0,10*ROW('Sanitation Data'!E131))="","",OFFSET('Sanitation Data'!$E$31,0,10*ROW('Sanitation Data'!E131)))</f>
        <v/>
      </c>
      <c r="CT137" s="269" t="str">
        <f ca="true">+IF(OFFSET('Sanitation Data'!$E$32,0,10*ROW('Sanitation Data'!E131))="","",OFFSET('Sanitation Data'!$E$32,0,10*ROW('Sanitation Data'!E131)))</f>
        <v/>
      </c>
      <c r="CU137" s="269" t="str">
        <f ca="true">+IF(OFFSET('Sanitation Data'!$F$28,0,10*ROW('Sanitation Data'!F131))="","",OFFSET('Sanitation Data'!$F$28,0,10*ROW('Sanitation Data'!F131)))</f>
        <v/>
      </c>
      <c r="CV137" s="269" t="str">
        <f ca="true">+IF(OFFSET('Sanitation Data'!$F$29,0,10*ROW('Sanitation Data'!F131))="","",OFFSET('Sanitation Data'!$F$29,0,10*ROW('Sanitation Data'!F131)))</f>
        <v/>
      </c>
      <c r="CW137" s="269" t="str">
        <f ca="true">+IF(OFFSET('Sanitation Data'!$F$30,0,10*ROW('Sanitation Data'!F131))="","",OFFSET('Sanitation Data'!$F$30,0,10*ROW('Sanitation Data'!F131)))</f>
        <v/>
      </c>
      <c r="CX137" s="269" t="str">
        <f ca="true">+IF(OFFSET('Sanitation Data'!$F$31,0,10*ROW('Sanitation Data'!F131))="","",OFFSET('Sanitation Data'!$F$31,0,10*ROW('Sanitation Data'!F131)))</f>
        <v/>
      </c>
      <c r="CY137" s="269" t="str">
        <f ca="true">+IF(OFFSET('Sanitation Data'!$F$32,0,10*ROW('Sanitation Data'!F131))="","",OFFSET('Sanitation Data'!$F$32,0,10*ROW('Sanitation Data'!F131)))</f>
        <v/>
      </c>
      <c r="CZ137" s="269" t="str">
        <f ca="true">+IF(OFFSET('Sanitation Data'!$G$28,0,10*ROW('Sanitation Data'!G131))="","",OFFSET('Sanitation Data'!$G$28,0,10*ROW('Sanitation Data'!G131)))</f>
        <v/>
      </c>
      <c r="DA137" s="269" t="str">
        <f ca="true">+IF(OFFSET('Sanitation Data'!$G$29,0,10*ROW('Sanitation Data'!G131))="","",OFFSET('Sanitation Data'!$G$29,0,10*ROW('Sanitation Data'!G131)))</f>
        <v/>
      </c>
      <c r="DB137" s="269" t="str">
        <f ca="true">+IF(OFFSET('Sanitation Data'!$G$30,0,10*ROW('Sanitation Data'!G131))="","",OFFSET('Sanitation Data'!$G$30,0,10*ROW('Sanitation Data'!G131)))</f>
        <v/>
      </c>
      <c r="DC137" s="269" t="str">
        <f ca="true">+IF(OFFSET('Sanitation Data'!$G$31,0,10*ROW('Sanitation Data'!G131))="","",OFFSET('Sanitation Data'!$G$31,0,10*ROW('Sanitation Data'!G131)))</f>
        <v/>
      </c>
      <c r="DD137" s="269" t="str">
        <f ca="true">+IF(OFFSET('Sanitation Data'!$G$32,0,10*ROW('Sanitation Data'!G131))="","",OFFSET('Sanitation Data'!$G$32,0,10*ROW('Sanitation Data'!G131)))</f>
        <v/>
      </c>
      <c r="DE137" s="269" t="str">
        <f ca="true">+IF(OFFSET('Sanitation Data'!$H$28,0,10*ROW('Sanitation Data'!H131))="","",OFFSET('Sanitation Data'!$H$28,0,10*ROW('Sanitation Data'!H131)))</f>
        <v/>
      </c>
      <c r="DF137" s="269" t="str">
        <f ca="true">+IF(OFFSET('Sanitation Data'!$H$29,0,10*ROW('Sanitation Data'!H131))="","",OFFSET('Sanitation Data'!$H$29,0,10*ROW('Sanitation Data'!H131)))</f>
        <v/>
      </c>
      <c r="DG137" s="269" t="str">
        <f ca="true">+IF(OFFSET('Sanitation Data'!$H$30,0,10*ROW('Sanitation Data'!H131))="","",OFFSET('Sanitation Data'!$H$30,0,10*ROW('Sanitation Data'!H131)))</f>
        <v/>
      </c>
      <c r="DH137" s="269" t="str">
        <f ca="true">+IF(OFFSET('Sanitation Data'!$H$31,0,10*ROW('Sanitation Data'!H131))="","",OFFSET('Sanitation Data'!$H$31,0,10*ROW('Sanitation Data'!H131)))</f>
        <v/>
      </c>
      <c r="DI137" s="269" t="str">
        <f ca="true">+IF(OFFSET('Sanitation Data'!$H$32,0,10*ROW('Sanitation Data'!H131))="","",OFFSET('Sanitation Data'!$H$32,0,10*ROW('Sanitation Data'!H131)))</f>
        <v/>
      </c>
      <c r="DJ137" s="269" t="str">
        <f ca="true">+IF(OFFSET('Sanitation Data'!$I$28,0,10*ROW('Sanitation Data'!I131))="","",OFFSET('Sanitation Data'!$I$28,0,10*ROW('Sanitation Data'!I131)))</f>
        <v/>
      </c>
      <c r="DK137" s="269" t="str">
        <f ca="true">+IF(OFFSET('Sanitation Data'!$I$29,0,10*ROW('Sanitation Data'!I131))="","",OFFSET('Sanitation Data'!$I$29,0,10*ROW('Sanitation Data'!I131)))</f>
        <v/>
      </c>
      <c r="DL137" s="269" t="str">
        <f ca="true">+IF(OFFSET('Sanitation Data'!$I$30,0,10*ROW('Sanitation Data'!I131))="","",OFFSET('Sanitation Data'!$I$30,0,10*ROW('Sanitation Data'!I131)))</f>
        <v/>
      </c>
      <c r="DM137" s="269" t="str">
        <f ca="true">+IF(OFFSET('Sanitation Data'!$I$31,0,10*ROW('Sanitation Data'!I131))="","",OFFSET('Sanitation Data'!$I$31,0,10*ROW('Sanitation Data'!I131)))</f>
        <v/>
      </c>
      <c r="DN137" s="269" t="str">
        <f ca="true">+IF(OFFSET('Sanitation Data'!$I$32,0,10*ROW('Sanitation Data'!I131))="","",OFFSET('Sanitation Data'!$I$32,0,10*ROW('Sanitation Data'!I131)))</f>
        <v/>
      </c>
      <c r="DO137" s="269" t="str">
        <f ca="true">+IF(OFFSET('Hygiene Data'!$D$11,0,10*ROW('Hygiene Data'!D131))="","",OFFSET('Hygiene Data'!$D$11,0,10*ROW('Hygiene Data'!D131)))</f>
        <v/>
      </c>
      <c r="DP137" s="269" t="str">
        <f ca="true">+IF(OFFSET('Hygiene Data'!$D$12,0,10*ROW('Hygiene Data'!D131))="","",OFFSET('Hygiene Data'!$D$12,0,10*ROW('Hygiene Data'!D131)))</f>
        <v/>
      </c>
      <c r="DQ137" s="269" t="str">
        <f ca="true">+IF(OFFSET('Hygiene Data'!$D$13,0,10*ROW('Hygiene Data'!D131))="","",OFFSET('Hygiene Data'!$D$13,0,10*ROW('Hygiene Data'!D131)))</f>
        <v/>
      </c>
      <c r="DR137" s="269" t="str">
        <f ca="true">+IF(OFFSET('Hygiene Data'!$E$11,0,10*ROW('Hygiene Data'!E131))="","",OFFSET('Hygiene Data'!$E$11,0,10*ROW('Hygiene Data'!E131)))</f>
        <v/>
      </c>
      <c r="DS137" s="269" t="str">
        <f ca="true">+IF(OFFSET('Hygiene Data'!$E$12,0,10*ROW('Hygiene Data'!E131))="","",OFFSET('Hygiene Data'!$E$12,0,10*ROW('Hygiene Data'!E131)))</f>
        <v/>
      </c>
      <c r="DT137" s="269" t="str">
        <f ca="true">+IF(OFFSET('Hygiene Data'!$E$13,0,10*ROW('Hygiene Data'!E131))="","",OFFSET('Hygiene Data'!$E$13,0,10*ROW('Hygiene Data'!E131)))</f>
        <v/>
      </c>
      <c r="DU137" s="269" t="str">
        <f ca="true">+IF(OFFSET('Hygiene Data'!$F$11,0,10*ROW('Hygiene Data'!F131))="","",OFFSET('Hygiene Data'!$F$11,0,10*ROW('Hygiene Data'!F131)))</f>
        <v/>
      </c>
      <c r="DV137" s="269" t="str">
        <f ca="true">+IF(OFFSET('Hygiene Data'!$F$12,0,10*ROW('Hygiene Data'!F131))="","",OFFSET('Hygiene Data'!$F$12,0,10*ROW('Hygiene Data'!F131)))</f>
        <v/>
      </c>
      <c r="DW137" s="269" t="str">
        <f ca="true">+IF(OFFSET('Hygiene Data'!$F$13,0,10*ROW('Hygiene Data'!F131))="","",OFFSET('Hygiene Data'!$F$13,0,10*ROW('Hygiene Data'!F131)))</f>
        <v/>
      </c>
      <c r="DX137" s="269" t="str">
        <f ca="true">+IF(OFFSET('Hygiene Data'!$G$11,0,10*ROW('Hygiene Data'!G131))="","",OFFSET('Hygiene Data'!$G$11,0,10*ROW('Hygiene Data'!G131)))</f>
        <v/>
      </c>
      <c r="DY137" s="269" t="str">
        <f ca="true">+IF(OFFSET('Hygiene Data'!$G$12,0,10*ROW('Hygiene Data'!G131))="","",OFFSET('Hygiene Data'!$G$12,0,10*ROW('Hygiene Data'!G131)))</f>
        <v/>
      </c>
      <c r="DZ137" s="269" t="str">
        <f ca="true">+IF(OFFSET('Hygiene Data'!$G$13,0,10*ROW('Hygiene Data'!G131))="","",OFFSET('Hygiene Data'!$G$13,0,10*ROW('Hygiene Data'!G131)))</f>
        <v/>
      </c>
      <c r="EA137" s="269" t="str">
        <f ca="true">+IF(OFFSET('Hygiene Data'!$H$11,0,10*ROW('Hygiene Data'!H131))="","",OFFSET('Hygiene Data'!$H$11,0,10*ROW('Hygiene Data'!H131)))</f>
        <v/>
      </c>
      <c r="EB137" s="269" t="str">
        <f ca="true">+IF(OFFSET('Hygiene Data'!$H$12,0,10*ROW('Hygiene Data'!H131))="","",OFFSET('Hygiene Data'!$H$12,0,10*ROW('Hygiene Data'!H131)))</f>
        <v/>
      </c>
      <c r="EC137" s="269" t="str">
        <f ca="true">+IF(OFFSET('Hygiene Data'!$H$13,0,10*ROW('Hygiene Data'!H131))="","",OFFSET('Hygiene Data'!$H$13,0,10*ROW('Hygiene Data'!H131)))</f>
        <v/>
      </c>
      <c r="ED137" s="269" t="str">
        <f ca="true">+IF(OFFSET('Hygiene Data'!$I$11,0,10*ROW('Hygiene Data'!I131))="","",OFFSET('Hygiene Data'!$I$11,0,10*ROW('Hygiene Data'!I131)))</f>
        <v/>
      </c>
      <c r="EE137" s="269" t="str">
        <f ca="true">+IF(OFFSET('Hygiene Data'!$I$12,0,10*ROW('Hygiene Data'!I131))="","",OFFSET('Hygiene Data'!$I$12,0,10*ROW('Hygiene Data'!I131)))</f>
        <v/>
      </c>
      <c r="EF137" s="269" t="str">
        <f ca="true">+IF(OFFSET('Hygiene Data'!$I$13,0,10*ROW('Hygiene Data'!I131))="","",OFFSET('Hygiene Data'!$I$13,0,10*ROW('Hygiene Data'!I131)))</f>
        <v/>
      </c>
    </row>
    <row xmlns:x14ac="http://schemas.microsoft.com/office/spreadsheetml/2009/9/ac" r="138" x14ac:dyDescent="0.2">
      <c r="A138" s="36" t="str">
        <f ca="true">+IF(OFFSET('Water Data'!$B$2,0,10*ROW('Water Data'!E132))="","",OFFSET('Water Data'!$B$2,0,10*ROW('Water Data'!E132)))</f>
        <v/>
      </c>
      <c r="B138" s="36" t="str">
        <f ca="true">+IF(OFFSET('Water Data'!$C$2,0,10*ROW('Water Data'!F132))="","",OFFSET('Water Data'!$C$2,0,10*ROW('Water Data'!F132)))</f>
        <v/>
      </c>
      <c r="C138" s="325" t="str">
        <f t="shared" ca="true" si="2"/>
        <v/>
      </c>
      <c r="D138" s="82" t="e">
        <f ca="true">+IF(AND(ISTEXT(OFFSET('Water Data'!$B$2,0,10*ROW('Water Data'!D132))),BS138="Yes"),100-OFFSET('Water Data'!$D$4,0,10*ROW('Water Data'!D132)),IF(AND(ISTEXT(OFFSET('Water Data'!$B$2,0,10*ROW('Water Data'!D132))),BS138="No",ISNUMBER(OFFSET('Water Data'!$D$4,0,10*ROW('Water Data'!D132)))),CONCATENATE("[",ROUND(100-OFFSET('Water Data'!$D$4,0,10*ROW('Water Data'!D132)),0),"]"),IF(AND(ISTEXT(OFFSET('Water Data'!$B$2,0,10*ROW('Water Data'!D132))),BS138="",ISNUMBER(OFFSET('Water Data'!$D$4,0,10*ROW('Water Data'!D132)))),100-OFFSET('Water Data'!$D$4,0,10*ROW('Water Data'!D132)),NA())))</f>
        <v>#N/A</v>
      </c>
      <c r="E138" s="82" t="e">
        <f ca="true">+IF(AND(ISTEXT(OFFSET('Water Data'!$B$2,0,10*ROW('Water Data'!E132))),BT138="Yes"),OFFSET('Water Data'!$D$6,0,10*ROW('Water Data'!D132)),IF(AND(ISTEXT(OFFSET('Water Data'!$B$2,0,10*ROW('Water Data'!D132))),BT138="No",ISNUMBER(OFFSET('Water Data'!$D$6,0,10*ROW('Water Data'!D132)))),CONCATENATE("[",ROUND(OFFSET('Water Data'!$D$6,0,10*ROW('Water Data'!D132)),0),"]"),IF(AND(ISTEXT(OFFSET('Water Data'!$B$2,0,10*ROW('Water Data'!D132))),BT138="",ISNUMBER(OFFSET('Water Data'!$D$6,0,10*ROW('Water Data'!D132)))),OFFSET('Water Data'!$D$6,0,10*ROW('Water Data'!D132)),NA())))</f>
        <v>#N/A</v>
      </c>
      <c r="F138" s="82" t="e">
        <f ca="true">+IF(AND(ISTEXT(OFFSET('Water Data'!$B$2,0,10*ROW('Water Data'!D132))),BU138="Yes"),OFFSET('Water Data'!$D$9,0,10*ROW('Water Data'!D132)),IF(AND(ISTEXT(OFFSET('Water Data'!$B$2,0,10*ROW('Water Data'!D132))),BU138="No",ISNUMBER(OFFSET('Water Data'!$D$9,0,10*ROW('Water Data'!D132)))),CONCATENATE("[",ROUND(OFFSET('Water Data'!$D$9,0,10*ROW('Water Data'!D132)),0),"]"),IF(AND(ISTEXT(OFFSET('Water Data'!$B$2,0,10*ROW('Water Data'!D132))),BU138="",ISNUMBER(OFFSET('Water Data'!$D$9,0,10*ROW('Water Data'!D132)))),OFFSET('Water Data'!$D$9,0,10*ROW('Water Data'!D132)),NA())))</f>
        <v>#N/A</v>
      </c>
      <c r="G138" s="82" t="e">
        <f ca="true">+IF(AND(ISTEXT(OFFSET('Water Data'!$B$2,0,10*ROW('Water Data'!E132))),BV138="Yes"),100-OFFSET('Water Data'!$E$4,0,10*ROW('Water Data'!E132)),IF(AND(ISTEXT(OFFSET('Water Data'!$B$2,0,10*ROW('Water Data'!E132))),BV138="No",ISNUMBER(OFFSET('Water Data'!$E$4,0,10*ROW('Water Data'!E132)))),CONCATENATE("[",ROUND(100-OFFSET('Water Data'!$E$4,0,10*ROW('Water Data'!E132)),0),"]"),IF(AND(ISTEXT(OFFSET('Water Data'!$B$2,0,10*ROW('Water Data'!E132))),BV138="",ISNUMBER(OFFSET('Water Data'!$E$4,0,10*ROW('Water Data'!E132)))),100-OFFSET('Water Data'!$E$4,0,10*ROW('Water Data'!E132)),NA())))</f>
        <v>#N/A</v>
      </c>
      <c r="H138" s="82" t="e">
        <f ca="true">+IF(AND(ISTEXT(OFFSET('Water Data'!$B$2,0,10*ROW('Water Data'!E132))),BW138="Yes"),OFFSET('Water Data'!$E$6,0,10*ROW('Water Data'!E132)),IF(AND(ISTEXT(OFFSET('Water Data'!$B$2,0,10*ROW('Water Data'!E132))),BW138="No",ISNUMBER(OFFSET('Water Data'!$E$6,0,10*ROW('Water Data'!E132)))),CONCATENATE("[",ROUND(OFFSET('Water Data'!$D$6,0,10*ROW('Water Data'!E132)),0),"]"),IF(AND(ISTEXT(OFFSET('Water Data'!$B$2,0,10*ROW('Water Data'!E132))),BW138="",ISNUMBER(OFFSET('Water Data'!$E$6,0,10*ROW('Water Data'!E132)))),OFFSET('Water Data'!$E$6,0,10*ROW('Water Data'!E132)),NA())))</f>
        <v>#N/A</v>
      </c>
      <c r="I138" s="82" t="e">
        <f ca="true">+IF(AND(ISTEXT(OFFSET('Water Data'!$B$2,0,10*ROW('Water Data'!E132))),BX138="Yes"),OFFSET('Water Data'!$E$9,0,10*ROW('Water Data'!E132)),IF(AND(ISTEXT(OFFSET('Water Data'!$B$2,0,10*ROW('Water Data'!E132))),BX138="No",ISNUMBER(OFFSET('Water Data'!$E$9,0,10*ROW('Water Data'!E132)))),CONCATENATE("[",ROUND(OFFSET('Water Data'!$E$9,0,10*ROW('Water Data'!E132)),0),"]"),IF(AND(ISTEXT(OFFSET('Water Data'!$B$2,0,10*ROW('Water Data'!E132))),BX138="",ISNUMBER(OFFSET('Water Data'!$E$9,0,10*ROW('Water Data'!E132)))),OFFSET('Water Data'!$E$9,0,10*ROW('Water Data'!E132)),NA())))</f>
        <v>#N/A</v>
      </c>
      <c r="J138" s="82" t="e">
        <f ca="true">+IF(AND(ISTEXT(OFFSET('Water Data'!$B$2,0,10*ROW('Water Data'!F132))),BY138="Yes"),100-OFFSET('Water Data'!$F$4,0,10*ROW('Water Data'!F132)),IF(AND(ISTEXT(OFFSET('Water Data'!$B$2,0,10*ROW('Water Data'!F132))),BY138="No",ISNUMBER(OFFSET('Water Data'!$F$4,0,10*ROW('Water Data'!F132)))),CONCATENATE("[",ROUND(100-OFFSET('Water Data'!$F$4,0,10*ROW('Water Data'!F132)),0),"]"),IF(AND(ISTEXT(OFFSET('Water Data'!$B$2,0,10*ROW('Water Data'!F132))),BY138="",ISNUMBER(OFFSET('Water Data'!$F$4,0,10*ROW('Water Data'!F132)))),100-OFFSET('Water Data'!$F$4,0,10*ROW('Water Data'!F132)),NA())))</f>
        <v>#N/A</v>
      </c>
      <c r="K138" s="82" t="e">
        <f ca="true">+IF(AND(ISTEXT(OFFSET('Water Data'!$B$2,0,10*ROW('Water Data'!F132))),BZ138="Yes"),OFFSET('Water Data'!$F$6,0,10*ROW('Water Data'!F132)),IF(AND(ISTEXT(OFFSET('Water Data'!$B$2,0,10*ROW('Water Data'!F132))),BZ138="No",ISNUMBER(OFFSET('Water Data'!$F$6,0,10*ROW('Water Data'!F132)))),CONCATENATE("[",ROUND(OFFSET('Water Data'!$F$6,0,10*ROW('Water Data'!F132)),0),"]"),IF(AND(ISTEXT(OFFSET('Water Data'!$B$2,0,10*ROW('Water Data'!F132))),BZ138="",ISNUMBER(OFFSET('Water Data'!$F$6,0,10*ROW('Water Data'!F132)))),OFFSET('Water Data'!$F$6,0,10*ROW('Water Data'!F132)),NA())))</f>
        <v>#N/A</v>
      </c>
      <c r="L138" s="82" t="e">
        <f ca="true">+IF(AND(ISTEXT(OFFSET('Water Data'!$B$2,0,10*ROW('Water Data'!F132))),CA138="Yes"),OFFSET('Water Data'!$F$9,0,10*ROW('Water Data'!F132)),IF(AND(ISTEXT(OFFSET('Water Data'!$B$2,0,10*ROW('Water Data'!F132))),CA138="No",ISNUMBER(OFFSET('Water Data'!$F$9,0,10*ROW('Water Data'!F132)))),CONCATENATE("[",ROUND(OFFSET('Water Data'!$F$9,0,10*ROW('Water Data'!F132)),0),"]"),IF(AND(ISTEXT(OFFSET('Water Data'!$B$2,0,10*ROW('Water Data'!F132))),CA138="",ISNUMBER(OFFSET('Water Data'!$F$9,0,10*ROW('Water Data'!F132)))),OFFSET('Water Data'!$F$9,0,10*ROW('Water Data'!F132)),NA())))</f>
        <v>#N/A</v>
      </c>
      <c r="M138" s="82" t="e">
        <f ca="true">+IF(AND(ISTEXT(OFFSET('Water Data'!$B$2,0,10*ROW('Water Data'!G132))),CB138="Yes"),100-OFFSET('Water Data'!$G$4,0,10*ROW('Water Data'!G132)),IF(AND(ISTEXT(OFFSET('Water Data'!$B$2,0,10*ROW('Water Data'!G132))),CB138="No",ISNUMBER(OFFSET('Water Data'!$G$4,0,10*ROW('Water Data'!G132)))),CONCATENATE("[",ROUND(100-OFFSET('Water Data'!$G$4,0,10*ROW('Water Data'!G132)),0),"]"),IF(AND(ISTEXT(OFFSET('Water Data'!$B$2,0,10*ROW('Water Data'!G132))),CB138="",ISNUMBER(OFFSET('Water Data'!$G$4,0,10*ROW('Water Data'!G132)))),100-OFFSET('Water Data'!$G$4,0,10*ROW('Water Data'!G132)),NA())))</f>
        <v>#N/A</v>
      </c>
      <c r="N138" s="82" t="e">
        <f ca="true">+IF(AND(ISTEXT(OFFSET('Water Data'!$B$2,0,10*ROW('Water Data'!G132))),CC138="Yes"),OFFSET('Water Data'!$G$6,0,10*ROW('Water Data'!G132)),IF(AND(ISTEXT(OFFSET('Water Data'!$B$2,0,10*ROW('Water Data'!G132))),CC138="No",ISNUMBER(OFFSET('Water Data'!$G$6,0,10*ROW('Water Data'!G132)))),CONCATENATE("[",ROUND(OFFSET('Water Data'!$G$6,0,10*ROW('Water Data'!G132)),0),"]"),IF(AND(ISTEXT(OFFSET('Water Data'!$B$2,0,10*ROW('Water Data'!G132))),CC138="",ISNUMBER(OFFSET('Water Data'!$G$6,0,10*ROW('Water Data'!G132)))),OFFSET('Water Data'!$G$6,0,10*ROW('Water Data'!G132)),NA())))</f>
        <v>#N/A</v>
      </c>
      <c r="O138" s="82" t="e">
        <f ca="true">+IF(AND(ISTEXT(OFFSET('Water Data'!$B$2,0,10*ROW('Water Data'!G132))),CD138="Yes"),OFFSET('Water Data'!$G$9,0,10*ROW('Water Data'!G132)),IF(AND(ISTEXT(OFFSET('Water Data'!$B$2,0,10*ROW('Water Data'!G132))),CD138="No",ISNUMBER(OFFSET('Water Data'!$G$9,0,10*ROW('Water Data'!G132)))),CONCATENATE("[",ROUND(OFFSET('Water Data'!$G$9,0,10*ROW('Water Data'!G132)),0),"]"),IF(AND(ISTEXT(OFFSET('Water Data'!$B$2,0,10*ROW('Water Data'!G132))),CD138="",ISNUMBER(OFFSET('Water Data'!$G$9,0,10*ROW('Water Data'!G132)))),OFFSET('Water Data'!$G$9,0,10*ROW('Water Data'!G132)),NA())))</f>
        <v>#N/A</v>
      </c>
      <c r="P138" s="82" t="e">
        <f ca="true">+IF(AND(ISTEXT(OFFSET('Water Data'!$B$2,0,10*ROW('Water Data'!H132))),CE138="Yes"),100-OFFSET('Water Data'!$H$4,0,10*ROW('Water Data'!H132)),IF(AND(ISTEXT(OFFSET('Water Data'!$B$2,0,10*ROW('Water Data'!H132))),CE138="No",ISNUMBER(OFFSET('Water Data'!$H$4,0,10*ROW('Water Data'!H132)))),CONCATENATE("[",ROUND(100-OFFSET('Water Data'!$H$4,0,10*ROW('Water Data'!H132)),0),"]"),IF(AND(ISTEXT(OFFSET('Water Data'!$B$2,0,10*ROW('Water Data'!H132))),CE138="",ISNUMBER(OFFSET('Water Data'!$H$4,0,10*ROW('Water Data'!H132)))),100-OFFSET('Water Data'!$H$4,0,10*ROW('Water Data'!H132)),NA())))</f>
        <v>#N/A</v>
      </c>
      <c r="Q138" s="82" t="e">
        <f ca="true">+IF(AND(ISTEXT(OFFSET('Water Data'!$B$2,0,10*ROW('Water Data'!H132))),CF138="Yes"),OFFSET('Water Data'!$H$6,0,10*ROW('Water Data'!H132)),IF(AND(ISTEXT(OFFSET('Water Data'!$B$2,0,10*ROW('Water Data'!H132))),CF138="No",ISNUMBER(OFFSET('Water Data'!$H$6,0,10*ROW('Water Data'!H132)))),CONCATENATE("[",ROUND(OFFSET('Water Data'!$H$6,0,10*ROW('Water Data'!H132)),0),"]"),IF(AND(ISTEXT(OFFSET('Water Data'!$B$2,0,10*ROW('Water Data'!H132))),CF138="",ISNUMBER(OFFSET('Water Data'!$H$6,0,10*ROW('Water Data'!H132)))),OFFSET('Water Data'!$H$6,0,10*ROW('Water Data'!H132)),NA())))</f>
        <v>#N/A</v>
      </c>
      <c r="R138" s="82" t="e">
        <f ca="true">+IF(AND(ISTEXT(OFFSET('Water Data'!$B$2,0,10*ROW('Water Data'!H132))),CG138="Yes"),OFFSET('Water Data'!$H$9,0,10*ROW('Water Data'!H132)),IF(AND(ISTEXT(OFFSET('Water Data'!$B$2,0,10*ROW('Water Data'!H132))),CG138="No",ISNUMBER(OFFSET('Water Data'!$H$9,0,10*ROW('Water Data'!H132)))),CONCATENATE("[",ROUND(OFFSET('Water Data'!$H$9,0,10*ROW('Water Data'!H132)),0),"]"),IF(AND(ISTEXT(OFFSET('Water Data'!$B$2,0,10*ROW('Water Data'!H132))),CG138="",ISNUMBER(OFFSET('Water Data'!$H$9,0,10*ROW('Water Data'!H132)))),OFFSET('Water Data'!$H$9,0,10*ROW('Water Data'!H132)),NA())))</f>
        <v>#N/A</v>
      </c>
      <c r="S138" s="82" t="e">
        <f ca="true">+IF(AND(ISTEXT(OFFSET('Water Data'!$B$2,0,10*ROW('Water Data'!I132))),CH138="Yes"),100-OFFSET('Water Data'!$I$4,0,10*ROW('Water Data'!I132)),IF(AND(ISTEXT(OFFSET('Water Data'!$B$2,0,10*ROW('Water Data'!I132))),CH138="No",ISNUMBER(OFFSET('Water Data'!$I$4,0,10*ROW('Water Data'!I132)))),CONCATENATE("[",ROUND(100-OFFSET('Water Data'!$I$4,0,10*ROW('Water Data'!I132)),0),"]"),IF(AND(ISTEXT(OFFSET('Water Data'!$B$2,0,10*ROW('Water Data'!I132))),CH138="",ISNUMBER(OFFSET('Water Data'!$I$4,0,10*ROW('Water Data'!I132)))),100-OFFSET('Water Data'!$I$4,0,10*ROW('Water Data'!I132)),NA())))</f>
        <v>#N/A</v>
      </c>
      <c r="T138" s="82" t="e">
        <f ca="true">+IF(AND(ISTEXT(OFFSET('Water Data'!$B$2,0,10*ROW('Water Data'!I132))),CI138="Yes"),OFFSET('Water Data'!$I$6,0,10*ROW('Water Data'!I132)),IF(AND(ISTEXT(OFFSET('Water Data'!$B$2,0,10*ROW('Water Data'!I132))),CI138="No",ISNUMBER(OFFSET('Water Data'!$I$6,0,10*ROW('Water Data'!I132)))),CONCATENATE("[",ROUND(OFFSET('Water Data'!$I$6,0,10*ROW('Water Data'!I132)),0),"]"),IF(AND(ISTEXT(OFFSET('Water Data'!$B$2,0,10*ROW('Water Data'!I132))),CI138="",ISNUMBER(OFFSET('Water Data'!$I$6,0,10*ROW('Water Data'!I132)))),OFFSET('Water Data'!$I$6,0,10*ROW('Water Data'!I132)),NA())))</f>
        <v>#N/A</v>
      </c>
      <c r="U138" s="82" t="e">
        <f ca="true">+IF(AND(ISTEXT(OFFSET('Water Data'!$B$2,0,10*ROW('Water Data'!I132))),CJ138="Yes"),OFFSET('Water Data'!$I$9,0,10*ROW('Water Data'!I132)),IF(AND(ISTEXT(OFFSET('Water Data'!$B$2,0,10*ROW('Water Data'!I132))),CJ138="No",ISNUMBER(OFFSET('Water Data'!$I$9,0,10*ROW('Water Data'!I132)))),CONCATENATE("[",ROUND(OFFSET('Water Data'!$I$9,0,10*ROW('Water Data'!I132)),0),"]"),IF(AND(ISTEXT(OFFSET('Water Data'!$B$2,0,10*ROW('Water Data'!I132))),CJ138="",ISNUMBER(OFFSET('Water Data'!$I$9,0,10*ROW('Water Data'!I132)))),OFFSET('Water Data'!$I$9,0,10*ROW('Water Data'!I132)),NA())))</f>
        <v>#N/A</v>
      </c>
      <c r="V138" s="83" t="e">
        <f ca="true">+IF(AND(ISTEXT(OFFSET('Sanitation Data'!$B$2,0,10*ROW('Sanitation Data'!D132))),CK138="Yes"),100-OFFSET('Sanitation Data'!$D$4,0,10*ROW('Sanitation Data'!D132)),IF(AND(ISTEXT(OFFSET('Sanitation Data'!$B$2,0,10*ROW('Sanitation Data'!D132))),CK138="No",ISNUMBER(OFFSET('Sanitation Data'!$D$4,0,10*ROW('Sanitation Data'!D132)))),CONCATENATE("[",ROUND(100-OFFSET('Sanitation Data'!$D$4,0,10*ROW('Sanitation Data'!D132)),0),"]"),IF(AND(ISTEXT(OFFSET('Sanitation Data'!$B$2,0,10*ROW('Sanitation Data'!D132))),CK138="",ISNUMBER(OFFSET('Sanitation Data'!$D$4,0,10*ROW('Sanitation Data'!D132)))),100-OFFSET('Sanitation Data'!$D$4,0,10*ROW('Sanitation Data'!D132)),NA())))</f>
        <v>#N/A</v>
      </c>
      <c r="W138" s="83" t="e">
        <f ca="true">+IF(AND(ISTEXT(OFFSET('Sanitation Data'!$B$2,0,10*ROW('Sanitation Data'!D132))),CL138="Yes"),OFFSET('Sanitation Data'!$D$6,0,10*ROW('Sanitation Data'!D132)),IF(AND(ISTEXT(OFFSET('Sanitation Data'!$B$2,0,10*ROW('Sanitation Data'!D132))),CL138="No",ISNUMBER(OFFSET('Sanitation Data'!$D$6,0,10*ROW('Sanitation Data'!D132)))),CONCATENATE("[",ROUND(OFFSET('Sanitation Data'!$D$6,0,10*ROW('Sanitation Data'!D132)),0),"]"),IF(AND(ISTEXT(OFFSET('Sanitation Data'!$B$2,0,10*ROW('Sanitation Data'!D132))),CL138="",ISNUMBER(OFFSET('Sanitation Data'!$D$6,0,10*ROW('Sanitation Data'!D132)))),OFFSET('Sanitation Data'!$D$6,0,10*ROW('Sanitation Data'!D132)),NA())))</f>
        <v>#N/A</v>
      </c>
      <c r="X138" s="83" t="e">
        <f ca="true">+IF(AND(ISTEXT(OFFSET('Sanitation Data'!$B$2,0,10*ROW('Sanitation Data'!D132))),CM138="Yes"),OFFSET('Sanitation Data'!$D$10,0,10*ROW('Sanitation Data'!D132)),IF(AND(ISTEXT(OFFSET('Sanitation Data'!$B$2,0,10*ROW('Sanitation Data'!D132))),CM138="No",ISNUMBER(OFFSET('Sanitation Data'!$D$10,0,10*ROW('Sanitation Data'!D132)))),CONCATENATE("[",ROUND(OFFSET('Sanitation Data'!$D$10,0,10*ROW('Sanitation Data'!D132)),0),"]"),IF(AND(ISTEXT(OFFSET('Sanitation Data'!$B$2,0,10*ROW('Sanitation Data'!D132))),CM138="",ISNUMBER(OFFSET('Sanitation Data'!$D$10,0,10*ROW('Sanitation Data'!D132)))),OFFSET('Sanitation Data'!$D$10,0,10*ROW('Sanitation Data'!D132)),NA())))</f>
        <v>#N/A</v>
      </c>
      <c r="Y138" s="83" t="e">
        <f ca="true">+IF(AND(ISTEXT(OFFSET('Sanitation Data'!$B$2,0,10*ROW('Sanitation Data'!D132))),CN138="Yes"),OFFSET('Sanitation Data'!$D$11,0,10*ROW('Sanitation Data'!D132)),IF(AND(ISTEXT(OFFSET('Sanitation Data'!$B$2,0,10*ROW('Sanitation Data'!D132))),CN138="No",ISNUMBER(OFFSET('Sanitation Data'!$D$11,0,10*ROW('Sanitation Data'!D132)))),CONCATENATE("[",ROUND(OFFSET('Sanitation Data'!$D$11,0,10*ROW('Sanitation Data'!D132)),0),"]"),IF(AND(ISTEXT(OFFSET('Sanitation Data'!$B$2,0,10*ROW('Sanitation Data'!D132))),CN138="",ISNUMBER(OFFSET('Sanitation Data'!$D$11,0,10*ROW('Sanitation Data'!D132)))),OFFSET('Sanitation Data'!$D$11,0,10*ROW('Sanitation Data'!D132)),NA())))</f>
        <v>#N/A</v>
      </c>
      <c r="Z138" s="83" t="e">
        <f ca="true">+IF(AND(ISTEXT(OFFSET('Sanitation Data'!$B$2,0,10*ROW('Sanitation Data'!D132))),CO138="Yes"),OFFSET('Sanitation Data'!$D$12,0,10*ROW('Sanitation Data'!D132)),IF(AND(ISTEXT(OFFSET('Sanitation Data'!$B$2,0,10*ROW('Sanitation Data'!D132))),CO138="No",ISNUMBER(OFFSET('Sanitation Data'!$D$12,0,10*ROW('Sanitation Data'!D132)))),CONCATENATE("[",ROUND(OFFSET('Sanitation Data'!$D$12,0,10*ROW('Sanitation Data'!D132)),0),"]"),IF(AND(ISTEXT(OFFSET('Sanitation Data'!$B$2,0,10*ROW('Sanitation Data'!D132))),CO138="",ISNUMBER(OFFSET('Sanitation Data'!$D$12,0,10*ROW('Sanitation Data'!D132)))),OFFSET('Sanitation Data'!$D$12,0,10*ROW('Sanitation Data'!D132)),NA())))</f>
        <v>#N/A</v>
      </c>
      <c r="AA138" s="83" t="e">
        <f ca="true">+IF(AND(ISTEXT(OFFSET('Sanitation Data'!$B$2,0,10*ROW('Sanitation Data'!E132))),CP138="Yes"),100-OFFSET('Sanitation Data'!$E$4,0,10*ROW('Sanitation Data'!E132)),IF(AND(ISTEXT(OFFSET('Sanitation Data'!$B$2,0,10*ROW('Sanitation Data'!E132))),CP138="No",ISNUMBER(OFFSET('Sanitation Data'!$E$4,0,10*ROW('Sanitation Data'!E132)))),CONCATENATE("[",ROUND(100-OFFSET('Sanitation Data'!$E$4,0,10*ROW('Sanitation Data'!E132)),0),"]"),IF(AND(ISTEXT(OFFSET('Sanitation Data'!$B$2,0,10*ROW('Sanitation Data'!E132))),CP138="",ISNUMBER(OFFSET('Sanitation Data'!$E$4,0,10*ROW('Sanitation Data'!E132)))),100-OFFSET('Sanitation Data'!$E$4,0,10*ROW('Sanitation Data'!E132)),NA())))</f>
        <v>#N/A</v>
      </c>
      <c r="AB138" s="83" t="e">
        <f ca="true">+IF(AND(ISTEXT(OFFSET('Sanitation Data'!$B$2,0,10*ROW('Sanitation Data'!E132))),CQ138="Yes"),OFFSET('Sanitation Data'!$E$6,0,10*ROW('Sanitation Data'!H132)),IF(AND(ISTEXT(OFFSET('Sanitation Data'!$B$2,0,10*ROW('Sanitation Data'!E132))),CQ138="No",ISNUMBER(OFFSET('Sanitation Data'!$E$6,0,10*ROW('Sanitation Data'!E132)))),CONCATENATE("[",ROUND(OFFSET('Sanitation Data'!$E$6,0,10*ROW('Sanitation Data'!E132)),0),"]"),IF(AND(ISTEXT(OFFSET('Sanitation Data'!$B$2,0,10*ROW('Sanitation Data'!E132))),CQ138="",ISNUMBER(OFFSET('Sanitation Data'!$E$6,0,10*ROW('Sanitation Data'!E132)))),OFFSET('Sanitation Data'!$E$6,0,10*ROW('Sanitation Data'!E132)),NA())))</f>
        <v>#N/A</v>
      </c>
      <c r="AC138" s="83" t="e">
        <f ca="true">+IF(AND(ISTEXT(OFFSET('Sanitation Data'!$B$2,0,10*ROW('Sanitation Data'!E132))),CR138="Yes"),OFFSET('Sanitation Data'!$E$10,0,10*ROW('Sanitation Data'!E132)),IF(AND(ISTEXT(OFFSET('Sanitation Data'!$B$2,0,10*ROW('Sanitation Data'!E132))),CR138="No",ISNUMBER(OFFSET('Sanitation Data'!$E$10,0,10*ROW('Sanitation Data'!E132)))),CONCATENATE("[",ROUND(OFFSET('Sanitation Data'!$E$10,0,10*ROW('Sanitation Data'!E132)),0),"]"),IF(AND(ISTEXT(OFFSET('Sanitation Data'!$B$2,0,10*ROW('Sanitation Data'!E132))),CR138="",ISNUMBER(OFFSET('Sanitation Data'!$E$10,0,10*ROW('Sanitation Data'!E132)))),OFFSET('Sanitation Data'!$E$10,0,10*ROW('Sanitation Data'!E132)),NA())))</f>
        <v>#N/A</v>
      </c>
      <c r="AD138" s="83" t="e">
        <f ca="true">+IF(AND(ISTEXT(OFFSET('Sanitation Data'!$B$2,0,10*ROW('Sanitation Data'!E132))),CS138="Yes"),OFFSET('Sanitation Data'!$E$11,0,10*ROW('Sanitation Data'!E132)),IF(AND(ISTEXT(OFFSET('Sanitation Data'!$B$2,0,10*ROW('Sanitation Data'!E132))),CS138="No",ISNUMBER(OFFSET('Sanitation Data'!$E$11,0,10*ROW('Sanitation Data'!E132)))),CONCATENATE("[",ROUND(OFFSET('Sanitation Data'!$E$11,0,10*ROW('Sanitation Data'!E132)),0),"]"),IF(AND(ISTEXT(OFFSET('Sanitation Data'!$B$2,0,10*ROW('Sanitation Data'!E132))),CS138="",ISNUMBER(OFFSET('Sanitation Data'!$E$11,0,10*ROW('Sanitation Data'!E132)))),OFFSET('Sanitation Data'!$E$11,0,10*ROW('Sanitation Data'!E132)),NA())))</f>
        <v>#N/A</v>
      </c>
      <c r="AE138" s="83" t="e">
        <f ca="true">+IF(AND(ISTEXT(OFFSET('Sanitation Data'!$B$2,0,10*ROW('Sanitation Data'!E132))),CT138="Yes"),OFFSET('Sanitation Data'!$E$12,0,10*ROW('Sanitation Data'!E132)),IF(AND(ISTEXT(OFFSET('Sanitation Data'!$B$2,0,10*ROW('Sanitation Data'!E132))),CT138="No",ISNUMBER(OFFSET('Sanitation Data'!$E$12,0,10*ROW('Sanitation Data'!E132)))),CONCATENATE("[",ROUND(OFFSET('Sanitation Data'!$E$12,0,10*ROW('Sanitation Data'!E132)),0),"]"),IF(AND(ISTEXT(OFFSET('Sanitation Data'!$B$2,0,10*ROW('Sanitation Data'!E132))),CT138="",ISNUMBER(OFFSET('Sanitation Data'!$E$12,0,10*ROW('Sanitation Data'!E132)))),OFFSET('Sanitation Data'!$E$12,0,10*ROW('Sanitation Data'!E132)),NA())))</f>
        <v>#N/A</v>
      </c>
      <c r="AF138" s="83" t="e">
        <f ca="true">+IF(AND(ISTEXT(OFFSET('Sanitation Data'!$B$2,0,10*ROW('Sanitation Data'!F132))),CU138="Yes"),100-OFFSET('Sanitation Data'!$F$4,0,10*ROW('Sanitation Data'!F132)),IF(AND(ISTEXT(OFFSET('Sanitation Data'!$B$2,0,10*ROW('Sanitation Data'!F132))),CU138="No",ISNUMBER(OFFSET('Sanitation Data'!$F$4,0,10*ROW('Sanitation Data'!F132)))),CONCATENATE("[",ROUND(100-OFFSET('Sanitation Data'!$F$4,0,10*ROW('Sanitation Data'!F132)),0),"]"),IF(AND(ISTEXT(OFFSET('Sanitation Data'!$B$2,0,10*ROW('Sanitation Data'!F132))),CU138="",ISNUMBER(OFFSET('Sanitation Data'!$F$4,0,10*ROW('Sanitation Data'!F132)))),100-OFFSET('Sanitation Data'!$F$4,0,10*ROW('Sanitation Data'!F132)),NA())))</f>
        <v>#N/A</v>
      </c>
      <c r="AG138" s="83" t="e">
        <f ca="true">+IF(AND(ISTEXT(OFFSET('Sanitation Data'!$B$2,0,10*ROW('Sanitation Data'!F132))),CV138="Yes"),OFFSET('Sanitation Data'!$F$6,0,10*ROW('Sanitation Data'!F132)),IF(AND(ISTEXT(OFFSET('Sanitation Data'!$B$2,0,10*ROW('Sanitation Data'!F132))),CV138="No",ISNUMBER(OFFSET('Sanitation Data'!$F$6,0,10*ROW('Sanitation Data'!F132)))),CONCATENATE("[",ROUND(OFFSET('Sanitation Data'!$F$6,0,10*ROW('Sanitation Data'!F132)),0),"]"),IF(AND(ISTEXT(OFFSET('Sanitation Data'!$B$2,0,10*ROW('Sanitation Data'!F132))),CV138="",ISNUMBER(OFFSET('Sanitation Data'!$F$6,0,10*ROW('Sanitation Data'!F132)))),OFFSET('Sanitation Data'!$F$6,0,10*ROW('Sanitation Data'!F132)),NA())))</f>
        <v>#N/A</v>
      </c>
      <c r="AH138" s="83" t="e">
        <f ca="true">+IF(AND(ISTEXT(OFFSET('Sanitation Data'!$B$2,0,10*ROW('Sanitation Data'!F132))),CW138="Yes"),OFFSET('Sanitation Data'!$F$10,0,10*ROW('Sanitation Data'!F132)),IF(AND(ISTEXT(OFFSET('Sanitation Data'!$B$2,0,10*ROW('Sanitation Data'!F132))),CW138="No",ISNUMBER(OFFSET('Sanitation Data'!$F$10,0,10*ROW('Sanitation Data'!F132)))),CONCATENATE("[",ROUND(OFFSET('Sanitation Data'!$F$10,0,10*ROW('Sanitation Data'!F132)),0),"]"),IF(AND(ISTEXT(OFFSET('Sanitation Data'!$B$2,0,10*ROW('Sanitation Data'!F132))),CW138="",ISNUMBER(OFFSET('Sanitation Data'!$F$10,0,10*ROW('Sanitation Data'!F132)))),OFFSET('Sanitation Data'!$F$10,0,10*ROW('Sanitation Data'!F132)),NA())))</f>
        <v>#N/A</v>
      </c>
      <c r="AI138" s="83" t="e">
        <f ca="true">+IF(AND(ISTEXT(OFFSET('Sanitation Data'!$B$2,0,10*ROW('Sanitation Data'!F132))),CX138="Yes"),OFFSET('Sanitation Data'!$F$11,0,10*ROW('Sanitation Data'!F132)),IF(AND(ISTEXT(OFFSET('Sanitation Data'!$B$2,0,10*ROW('Sanitation Data'!F132))),CX138="No",ISNUMBER(OFFSET('Sanitation Data'!$F$11,0,10*ROW('Sanitation Data'!F132)))),CONCATENATE("[",ROUND(OFFSET('Sanitation Data'!$F$11,0,10*ROW('Sanitation Data'!F132)),0),"]"),IF(AND(ISTEXT(OFFSET('Sanitation Data'!$B$2,0,10*ROW('Sanitation Data'!F132))),CX138="",ISNUMBER(OFFSET('Sanitation Data'!$F$11,0,10*ROW('Sanitation Data'!F132)))),OFFSET('Sanitation Data'!$F$11,0,10*ROW('Sanitation Data'!F132)),NA())))</f>
        <v>#N/A</v>
      </c>
      <c r="AJ138" s="83" t="e">
        <f ca="true">+IF(AND(ISTEXT(OFFSET('Sanitation Data'!$B$2,0,10*ROW('Sanitation Data'!F132))),CY138="Yes"),OFFSET('Sanitation Data'!$F$12,0,10*ROW('Sanitation Data'!F132)),IF(AND(ISTEXT(OFFSET('Sanitation Data'!$B$2,0,10*ROW('Sanitation Data'!F132))),CY138="No",ISNUMBER(OFFSET('Sanitation Data'!$F$12,0,10*ROW('Sanitation Data'!F132)))),CONCATENATE("[",ROUND(OFFSET('Sanitation Data'!$F$12,0,10*ROW('Sanitation Data'!F132)),0),"]"),IF(AND(ISTEXT(OFFSET('Sanitation Data'!$B$2,0,10*ROW('Sanitation Data'!F132))),CY138="",ISNUMBER(OFFSET('Sanitation Data'!$F$12,0,10*ROW('Sanitation Data'!F132)))),OFFSET('Sanitation Data'!$F$12,0,10*ROW('Sanitation Data'!F132)),NA())))</f>
        <v>#N/A</v>
      </c>
      <c r="AK138" s="83" t="e">
        <f ca="true">+IF(AND(ISTEXT(OFFSET('Sanitation Data'!$B$2,0,10*ROW('Sanitation Data'!G132))),CZ138="Yes"),100-OFFSET('Sanitation Data'!$G$4,0,10*ROW('Sanitation Data'!G132)),IF(AND(ISTEXT(OFFSET('Sanitation Data'!$B$2,0,10*ROW('Sanitation Data'!G132))),CZ138="No",ISNUMBER(OFFSET('Sanitation Data'!$G$4,0,10*ROW('Sanitation Data'!G132)))),CONCATENATE("[",ROUND(100-OFFSET('Sanitation Data'!$G$4,0,10*ROW('Sanitation Data'!G132)),0),"]"),IF(AND(ISTEXT(OFFSET('Sanitation Data'!$B$2,0,10*ROW('Sanitation Data'!G132))),CZ138="",ISNUMBER(OFFSET('Sanitation Data'!$G$4,0,10*ROW('Sanitation Data'!G132)))),100-OFFSET('Sanitation Data'!$G$4,0,10*ROW('Sanitation Data'!G132)),NA())))</f>
        <v>#N/A</v>
      </c>
      <c r="AL138" s="83" t="e">
        <f ca="true">+IF(AND(ISTEXT(OFFSET('Sanitation Data'!$B$2,0,10*ROW('Sanitation Data'!G132))),DA138="Yes"),OFFSET('Sanitation Data'!$G$6,0,10*ROW('Sanitation Data'!G132)),IF(AND(ISTEXT(OFFSET('Sanitation Data'!$B$2,0,10*ROW('Sanitation Data'!G132))),DA138="No",ISNUMBER(OFFSET('Sanitation Data'!$G$6,0,10*ROW('Sanitation Data'!G132)))),CONCATENATE("[",ROUND(OFFSET('Sanitation Data'!$G$6,0,10*ROW('Sanitation Data'!G132)),0),"]"),IF(AND(ISTEXT(OFFSET('Sanitation Data'!$B$2,0,10*ROW('Sanitation Data'!G132))),DA138="",ISNUMBER(OFFSET('Sanitation Data'!$G$6,0,10*ROW('Sanitation Data'!G132)))),OFFSET('Sanitation Data'!$G$6,0,10*ROW('Sanitation Data'!G132)),NA())))</f>
        <v>#N/A</v>
      </c>
      <c r="AM138" s="83" t="e">
        <f ca="true">+IF(AND(ISTEXT(OFFSET('Sanitation Data'!$B$2,0,10*ROW('Sanitation Data'!G132))),DB138="Yes"),OFFSET('Sanitation Data'!$G$10,0,10*ROW('Sanitation Data'!G132)),IF(AND(ISTEXT(OFFSET('Sanitation Data'!$B$2,0,10*ROW('Sanitation Data'!G132))),DB138="No",ISNUMBER(OFFSET('Sanitation Data'!$G$10,0,10*ROW('Sanitation Data'!G132)))),CONCATENATE("[",ROUND(OFFSET('Sanitation Data'!$G$10,0,10*ROW('Sanitation Data'!G132)),0),"]"),IF(AND(ISTEXT(OFFSET('Sanitation Data'!$B$2,0,10*ROW('Sanitation Data'!G132))),DB138="",ISNUMBER(OFFSET('Sanitation Data'!$G$10,0,10*ROW('Sanitation Data'!G132)))),OFFSET('Sanitation Data'!$G$10,0,10*ROW('Sanitation Data'!G132)),NA())))</f>
        <v>#N/A</v>
      </c>
      <c r="AN138" s="83" t="e">
        <f ca="true">+IF(AND(ISTEXT(OFFSET('Sanitation Data'!$B$2,0,10*ROW('Sanitation Data'!G132))),DC138="Yes"),OFFSET('Sanitation Data'!$G$11,0,10*ROW('Sanitation Data'!G132)),IF(AND(ISTEXT(OFFSET('Sanitation Data'!$B$2,0,10*ROW('Sanitation Data'!G132))),DC138="No",ISNUMBER(OFFSET('Sanitation Data'!$G$11,0,10*ROW('Sanitation Data'!G132)))),CONCATENATE("[",ROUND(OFFSET('Sanitation Data'!$G$11,0,10*ROW('Sanitation Data'!G132)),0),"]"),IF(AND(ISTEXT(OFFSET('Sanitation Data'!$B$2,0,10*ROW('Sanitation Data'!G132))),DC138="",ISNUMBER(OFFSET('Sanitation Data'!$G$11,0,10*ROW('Sanitation Data'!G132)))),OFFSET('Sanitation Data'!$G$11,0,10*ROW('Sanitation Data'!G132)),NA())))</f>
        <v>#N/A</v>
      </c>
      <c r="AO138" s="83" t="e">
        <f ca="true">+IF(AND(ISTEXT(OFFSET('Sanitation Data'!$B$2,0,10*ROW('Sanitation Data'!G132))),DD138="Yes"),OFFSET('Sanitation Data'!$G$12,0,10*ROW('Sanitation Data'!G132)),IF(AND(ISTEXT(OFFSET('Sanitation Data'!$B$2,0,10*ROW('Sanitation Data'!G132))),DD138="No",ISNUMBER(OFFSET('Sanitation Data'!$G$12,0,10*ROW('Sanitation Data'!G132)))),CONCATENATE("[",ROUND(OFFSET('Sanitation Data'!$G$12,0,10*ROW('Sanitation Data'!G132)),0),"]"),IF(AND(ISTEXT(OFFSET('Sanitation Data'!$B$2,0,10*ROW('Sanitation Data'!G132))),DD138="",ISNUMBER(OFFSET('Sanitation Data'!$G$12,0,10*ROW('Sanitation Data'!G132)))),OFFSET('Sanitation Data'!$G$12,0,10*ROW('Sanitation Data'!G132)),NA())))</f>
        <v>#N/A</v>
      </c>
      <c r="AP138" s="83" t="e">
        <f ca="true">+IF(AND(ISTEXT(OFFSET('Sanitation Data'!$B$2,0,10*ROW('Sanitation Data'!H132))),DE138="Yes"),100-OFFSET('Sanitation Data'!$H$4,0,10*ROW('Sanitation Data'!H132)),IF(AND(ISTEXT(OFFSET('Sanitation Data'!$B$2,0,10*ROW('Sanitation Data'!H132))),DE138="No",ISNUMBER(OFFSET('Sanitation Data'!$H$4,0,10*ROW('Sanitation Data'!H132)))),CONCATENATE("[",ROUND(100-OFFSET('Sanitation Data'!$H$4,0,10*ROW('Sanitation Data'!H132)),0),"]"),IF(AND(ISTEXT(OFFSET('Sanitation Data'!$B$2,0,10*ROW('Sanitation Data'!H132))),DE138="",ISNUMBER(OFFSET('Sanitation Data'!$H$4,0,10*ROW('Sanitation Data'!H132)))),100-OFFSET('Sanitation Data'!$H$4,0,10*ROW('Sanitation Data'!H132)),NA())))</f>
        <v>#N/A</v>
      </c>
      <c r="AQ138" s="83" t="e">
        <f ca="true">+IF(AND(ISTEXT(OFFSET('Sanitation Data'!$B$2,0,10*ROW('Sanitation Data'!H132))),DF138="Yes"),OFFSET('Sanitation Data'!$H$6,0,10*ROW('Sanitation Data'!H132)),IF(AND(ISTEXT(OFFSET('Sanitation Data'!$B$2,0,10*ROW('Sanitation Data'!H132))),DF138="No",ISNUMBER(OFFSET('Sanitation Data'!$H$6,0,10*ROW('Sanitation Data'!H132)))),CONCATENATE("[",ROUND(OFFSET('Sanitation Data'!$H$6,0,10*ROW('Sanitation Data'!H132)),0),"]"),IF(AND(ISTEXT(OFFSET('Sanitation Data'!$B$2,0,10*ROW('Sanitation Data'!H132))),DF138="",ISNUMBER(OFFSET('Sanitation Data'!$H$6,0,10*ROW('Sanitation Data'!H132)))),OFFSET('Sanitation Data'!$H$6,0,10*ROW('Sanitation Data'!H132)),NA())))</f>
        <v>#N/A</v>
      </c>
      <c r="AR138" s="83" t="e">
        <f ca="true">+IF(AND(ISTEXT(OFFSET('Sanitation Data'!$B$2,0,10*ROW('Sanitation Data'!H132))),DG138="Yes"),OFFSET('Sanitation Data'!$H$10,0,10*ROW('Sanitation Data'!H132)),IF(AND(ISTEXT(OFFSET('Sanitation Data'!$B$2,0,10*ROW('Sanitation Data'!H132))),DG138="No",ISNUMBER(OFFSET('Sanitation Data'!$H$10,0,10*ROW('Sanitation Data'!H132)))),CONCATENATE("[",ROUND(OFFSET('Sanitation Data'!$H$10,0,10*ROW('Sanitation Data'!H132)),0),"]"),IF(AND(ISTEXT(OFFSET('Sanitation Data'!$B$2,0,10*ROW('Sanitation Data'!H132))),DG138="",ISNUMBER(OFFSET('Sanitation Data'!$H$10,0,10*ROW('Sanitation Data'!H132)))),OFFSET('Sanitation Data'!$H$10,0,10*ROW('Sanitation Data'!H132)),NA())))</f>
        <v>#N/A</v>
      </c>
      <c r="AS138" s="83" t="e">
        <f ca="true">+IF(AND(ISTEXT(OFFSET('Sanitation Data'!$B$2,0,10*ROW('Sanitation Data'!H132))),DH138="Yes"),OFFSET('Sanitation Data'!$H$11,0,10*ROW('Sanitation Data'!H132)),IF(AND(ISTEXT(OFFSET('Sanitation Data'!$B$2,0,10*ROW('Sanitation Data'!H132))),DH138="No",ISNUMBER(OFFSET('Sanitation Data'!$H$11,0,10*ROW('Sanitation Data'!H132)))),CONCATENATE("[",ROUND(OFFSET('Sanitation Data'!$H$11,0,10*ROW('Sanitation Data'!H132)),0),"]"),IF(AND(ISTEXT(OFFSET('Sanitation Data'!$B$2,0,10*ROW('Sanitation Data'!H132))),DH138="",ISNUMBER(OFFSET('Sanitation Data'!$H$11,0,10*ROW('Sanitation Data'!H132)))),OFFSET('Sanitation Data'!$H$11,0,10*ROW('Sanitation Data'!H132)),NA())))</f>
        <v>#N/A</v>
      </c>
      <c r="AT138" s="83" t="e">
        <f ca="true">+IF(AND(ISTEXT(OFFSET('Sanitation Data'!$B$2,0,10*ROW('Sanitation Data'!H132))),DI138="Yes"),OFFSET('Sanitation Data'!$H$12,0,10*ROW('Sanitation Data'!H132)),IF(AND(ISTEXT(OFFSET('Sanitation Data'!$B$2,0,10*ROW('Sanitation Data'!H132))),DI138="No",ISNUMBER(OFFSET('Sanitation Data'!$H$12,0,10*ROW('Sanitation Data'!H132)))),CONCATENATE("[",ROUND(OFFSET('Sanitation Data'!$H$12,0,10*ROW('Sanitation Data'!H132)),0),"]"),IF(AND(ISTEXT(OFFSET('Sanitation Data'!$B$2,0,10*ROW('Sanitation Data'!H132))),DI138="",ISNUMBER(OFFSET('Sanitation Data'!$H$12,0,10*ROW('Sanitation Data'!H132)))),OFFSET('Sanitation Data'!$H$12,0,10*ROW('Sanitation Data'!H132)),NA())))</f>
        <v>#N/A</v>
      </c>
      <c r="AU138" s="83" t="e">
        <f ca="true">+IF(AND(ISTEXT(OFFSET('Sanitation Data'!$B$2,0,10*ROW('Sanitation Data'!I132))),DJ138="Yes"),100-OFFSET('Sanitation Data'!$I$4,0,10*ROW('Sanitation Data'!I132)),IF(AND(ISTEXT(OFFSET('Sanitation Data'!$B$2,0,10*ROW('Sanitation Data'!I132))),DJ138="No",ISNUMBER(OFFSET('Sanitation Data'!$I$4,0,10*ROW('Sanitation Data'!I132)))),CONCATENATE("[",ROUND(100-OFFSET('Sanitation Data'!$I$4,0,10*ROW('Sanitation Data'!I132)),0),"]"),IF(AND(ISTEXT(OFFSET('Sanitation Data'!$B$2,0,10*ROW('Sanitation Data'!I132))),DJ138="",ISNUMBER(OFFSET('Sanitation Data'!$I$4,0,10*ROW('Sanitation Data'!I132)))),100-OFFSET('Sanitation Data'!$I$4,0,10*ROW('Sanitation Data'!I132)),NA())))</f>
        <v>#N/A</v>
      </c>
      <c r="AV138" s="83" t="e">
        <f ca="true">+IF(AND(ISTEXT(OFFSET('Sanitation Data'!$B$2,0,10*ROW('Sanitation Data'!I132))),DK138="Yes"),OFFSET('Sanitation Data'!$I$6,0,10*ROW('Sanitation Data'!I132)),IF(AND(ISTEXT(OFFSET('Sanitation Data'!$B$2,0,10*ROW('Sanitation Data'!I132))),DK138="No",ISNUMBER(OFFSET('Sanitation Data'!$I$6,0,10*ROW('Sanitation Data'!I132)))),CONCATENATE("[",ROUND(OFFSET('Sanitation Data'!$I$6,0,10*ROW('Sanitation Data'!I132)),0),"]"),IF(AND(ISTEXT(OFFSET('Sanitation Data'!$B$2,0,10*ROW('Sanitation Data'!I132))),DK138="",ISNUMBER(OFFSET('Sanitation Data'!$I$6,0,10*ROW('Sanitation Data'!I132)))),OFFSET('Sanitation Data'!$I$6,0,10*ROW('Sanitation Data'!I132)),NA())))</f>
        <v>#N/A</v>
      </c>
      <c r="AW138" s="83" t="e">
        <f ca="true">+IF(AND(ISTEXT(OFFSET('Sanitation Data'!$B$2,0,10*ROW('Sanitation Data'!I132))),DL138="Yes"),OFFSET('Sanitation Data'!$I$10,0,10*ROW('Sanitation Data'!I132)),IF(AND(ISTEXT(OFFSET('Sanitation Data'!$B$2,0,10*ROW('Sanitation Data'!I132))),DL138="No",ISNUMBER(OFFSET('Sanitation Data'!$I$10,0,10*ROW('Sanitation Data'!I132)))),CONCATENATE("[",ROUND(OFFSET('Sanitation Data'!$I$10,0,10*ROW('Sanitation Data'!I132)),0),"]"),IF(AND(ISTEXT(OFFSET('Sanitation Data'!$B$2,0,10*ROW('Sanitation Data'!I132))),DL138="",ISNUMBER(OFFSET('Sanitation Data'!$I$10,0,10*ROW('Sanitation Data'!I132)))),OFFSET('Sanitation Data'!$I$10,0,10*ROW('Sanitation Data'!I132)),NA())))</f>
        <v>#N/A</v>
      </c>
      <c r="AX138" s="83" t="e">
        <f ca="true">+IF(AND(ISTEXT(OFFSET('Sanitation Data'!$B$2,0,10*ROW('Sanitation Data'!I132))),DM138="Yes"),OFFSET('Sanitation Data'!$I$11,0,10*ROW('Sanitation Data'!I132)),IF(AND(ISTEXT(OFFSET('Sanitation Data'!$B$2,0,10*ROW('Sanitation Data'!I132))),DM138="No",ISNUMBER(OFFSET('Sanitation Data'!$I$11,0,10*ROW('Sanitation Data'!I132)))),CONCATENATE("[",ROUND(OFFSET('Sanitation Data'!$I$11,0,10*ROW('Sanitation Data'!I132)),0),"]"),IF(AND(ISTEXT(OFFSET('Sanitation Data'!$B$2,0,10*ROW('Sanitation Data'!I132))),DM138="",ISNUMBER(OFFSET('Sanitation Data'!$I$11,0,10*ROW('Sanitation Data'!I132)))),OFFSET('Sanitation Data'!$I$11,0,10*ROW('Sanitation Data'!I132)),NA())))</f>
        <v>#N/A</v>
      </c>
      <c r="AY138" s="83" t="e">
        <f ca="true">+IF(AND(ISTEXT(OFFSET('Sanitation Data'!$B$2,0,10*ROW('Sanitation Data'!I132))),DN138="Yes"),OFFSET('Sanitation Data'!$I$12,0,10*ROW('Sanitation Data'!I132)),IF(AND(ISTEXT(OFFSET('Sanitation Data'!$B$2,0,10*ROW('Sanitation Data'!I132))),DN138="No",ISNUMBER(OFFSET('Sanitation Data'!$I$12,0,10*ROW('Sanitation Data'!I132)))),CONCATENATE("[",ROUND(OFFSET('Sanitation Data'!$I$12,0,10*ROW('Sanitation Data'!I132)),0),"]"),IF(AND(ISTEXT(OFFSET('Sanitation Data'!$B$2,0,10*ROW('Sanitation Data'!I132))),DN138="",ISNUMBER(OFFSET('Sanitation Data'!$I$12,0,10*ROW('Sanitation Data'!I132)))),OFFSET('Sanitation Data'!$I$12,0,10*ROW('Sanitation Data'!I132)),NA())))</f>
        <v>#N/A</v>
      </c>
      <c r="AZ138" s="84" t="e">
        <f ca="true">+IF(AND(ISTEXT(OFFSET('Hygiene Data'!$B$2,0,10*ROW('Hygiene Data'!D132))),DO138="Yes"),OFFSET('Hygiene Data'!$D$5,0,10*ROW('Hygiene Data'!D132)),IF(AND(ISTEXT(OFFSET('Hygiene Data'!$B$2,0,10*ROW('Hygiene Data'!D132))),DO138="No",ISNUMBER(OFFSET('Hygiene Data'!$D$5,0,10*ROW('Hygiene Data'!D132)))),CONCATENATE("[",ROUND(OFFSET('Hygiene Data'!$D$5,0,10*ROW('Hygiene Data'!D132)),0),"]"),IF(AND(ISTEXT(OFFSET('Hygiene Data'!$B$2,0,10*ROW('Hygiene Data'!D132))),DO138="",ISNUMBER(OFFSET('Hygiene Data'!$D$5,0,10*ROW('Hygiene Data'!D132)))),OFFSET('Hygiene Data'!$D$5,0,10*ROW('Hygiene Data'!D132)),NA())))</f>
        <v>#N/A</v>
      </c>
      <c r="BA138" s="84" t="e">
        <f ca="true">+IF(AND(ISTEXT(OFFSET('Hygiene Data'!$B$2,0,10*ROW('Hygiene Data'!D132))),DP138="Yes"),OFFSET('Hygiene Data'!$D$7,0,10*ROW('Hygiene Data'!D132)),IF(AND(ISTEXT(OFFSET('Hygiene Data'!$B$2,0,10*ROW('Hygiene Data'!D132))),DP138="No",ISNUMBER(OFFSET('Hygiene Data'!$D$7,0,10*ROW('Hygiene Data'!D132)))),CONCATENATE("[",ROUND(OFFSET('Hygiene Data'!$D$7,0,10*ROW('Hygiene Data'!D132)),0),"]"),IF(AND(ISTEXT(OFFSET('Hygiene Data'!$B$2,0,10*ROW('Hygiene Data'!D132))),DP138="",ISNUMBER(OFFSET('Hygiene Data'!$D$7,0,10*ROW('Hygiene Data'!D132)))),OFFSET('Hygiene Data'!$D$7,0,10*ROW('Hygiene Data'!D132)),NA())))</f>
        <v>#N/A</v>
      </c>
      <c r="BB138" s="84" t="e">
        <f ca="true">+IF(AND(ISTEXT(OFFSET('Hygiene Data'!$B$2,0,10*ROW('Hygiene Data'!D132))),DQ138="Yes"),OFFSET('Hygiene Data'!$D$9,0,10*ROW('Hygiene Data'!D132)),IF(AND(ISTEXT(OFFSET('Hygiene Data'!$B$2,0,10*ROW('Hygiene Data'!D132))),DQ138="No",ISNUMBER(OFFSET('Hygiene Data'!$D$9,0,10*ROW('Hygiene Data'!D132)))),CONCATENATE("[",ROUND(OFFSET('Hygiene Data'!$D$9,0,10*ROW('Hygiene Data'!D132)),0),"]"),IF(AND(ISTEXT(OFFSET('Hygiene Data'!$B$2,0,10*ROW('Hygiene Data'!D132))),DQ138="",ISNUMBER(OFFSET('Hygiene Data'!$D$9,0,10*ROW('Hygiene Data'!D132)))),OFFSET('Hygiene Data'!$D$9,0,10*ROW('Hygiene Data'!D132)),NA())))</f>
        <v>#N/A</v>
      </c>
      <c r="BC138" s="84" t="e">
        <f ca="true">+IF(AND(ISTEXT(OFFSET('Hygiene Data'!$B$2,0,10*ROW('Hygiene Data'!E132))),DR138="Yes"),OFFSET('Hygiene Data'!$E$5,0,10*ROW('Hygiene Data'!E132)),IF(AND(ISTEXT(OFFSET('Hygiene Data'!$B$2,0,10*ROW('Hygiene Data'!E132))),DR138="No",ISNUMBER(OFFSET('Hygiene Data'!$E$5,0,10*ROW('Hygiene Data'!E132)))),CONCATENATE("[",ROUND(OFFSET('Hygiene Data'!$E$5,0,10*ROW('Hygiene Data'!E132)),0),"]"),IF(AND(ISTEXT(OFFSET('Hygiene Data'!$B$2,0,10*ROW('Hygiene Data'!E132))),DR138="",ISNUMBER(OFFSET('Hygiene Data'!$E$5,0,10*ROW('Hygiene Data'!E132)))),OFFSET('Hygiene Data'!$E$5,0,10*ROW('Hygiene Data'!E132)),NA())))</f>
        <v>#N/A</v>
      </c>
      <c r="BD138" s="84" t="e">
        <f ca="true">+IF(AND(ISTEXT(OFFSET('Hygiene Data'!$B$2,0,10*ROW('Hygiene Data'!E132))),DS138="Yes"),OFFSET('Hygiene Data'!$E$7,0,10*ROW('Hygiene Data'!E132)),IF(AND(ISTEXT(OFFSET('Hygiene Data'!$B$2,0,10*ROW('Hygiene Data'!E132))),DS138="No",ISNUMBER(OFFSET('Hygiene Data'!$E$7,0,10*ROW('Hygiene Data'!E132)))),CONCATENATE("[",ROUND(OFFSET('Hygiene Data'!$E$7,0,10*ROW('Hygiene Data'!E132)),0),"]"),IF(AND(ISTEXT(OFFSET('Hygiene Data'!$B$2,0,10*ROW('Hygiene Data'!E132))),DS138="",ISNUMBER(OFFSET('Hygiene Data'!$E$7,0,10*ROW('Hygiene Data'!E132)))),OFFSET('Hygiene Data'!$E$7,0,10*ROW('Hygiene Data'!E132)),NA())))</f>
        <v>#N/A</v>
      </c>
      <c r="BE138" s="84" t="e">
        <f ca="true">+IF(AND(ISTEXT(OFFSET('Hygiene Data'!$B$2,0,10*ROW('Hygiene Data'!E132))),DT138="Yes"),OFFSET('Hygiene Data'!$E$9,0,10*ROW('Hygiene Data'!E132)),IF(AND(ISTEXT(OFFSET('Hygiene Data'!$B$2,0,10*ROW('Hygiene Data'!E132))),DT138="No",ISNUMBER(OFFSET('Hygiene Data'!$E$9,0,10*ROW('Hygiene Data'!E132)))),CONCATENATE("[",ROUND(OFFSET('Hygiene Data'!$E$9,0,10*ROW('Hygiene Data'!E132)),0),"]"),IF(AND(ISTEXT(OFFSET('Hygiene Data'!$B$2,0,10*ROW('Hygiene Data'!E132))),DT138="",ISNUMBER(OFFSET('Hygiene Data'!$E$9,0,10*ROW('Hygiene Data'!E132)))),OFFSET('Hygiene Data'!$E$9,0,10*ROW('Hygiene Data'!E132)),NA())))</f>
        <v>#N/A</v>
      </c>
      <c r="BF138" s="84" t="e">
        <f ca="true">+IF(AND(ISTEXT(OFFSET('Hygiene Data'!$B$2,0,10*ROW('Hygiene Data'!F132))),DU138="Yes"),OFFSET('Hygiene Data'!$F$5,0,10*ROW('Hygiene Data'!F132)),IF(AND(ISTEXT(OFFSET('Hygiene Data'!$B$2,0,10*ROW('Hygiene Data'!F132))),DU138="No",ISNUMBER(OFFSET('Hygiene Data'!$F$5,0,10*ROW('Hygiene Data'!F132)))),CONCATENATE("[",ROUND(OFFSET('Hygiene Data'!$F$5,0,10*ROW('Hygiene Data'!F132)),0),"]"),IF(AND(ISTEXT(OFFSET('Hygiene Data'!$B$2,0,10*ROW('Hygiene Data'!F132))),DU138="",ISNUMBER(OFFSET('Hygiene Data'!$F$5,0,10*ROW('Hygiene Data'!F132)))),OFFSET('Hygiene Data'!$F$5,0,10*ROW('Hygiene Data'!F132)),NA())))</f>
        <v>#N/A</v>
      </c>
      <c r="BG138" s="84" t="e">
        <f ca="true">+IF(AND(ISTEXT(OFFSET('Hygiene Data'!$B$2,0,10*ROW('Hygiene Data'!F132))),DV138="Yes"),OFFSET('Hygiene Data'!$F$7,0,10*ROW('Hygiene Data'!F132)),IF(AND(ISTEXT(OFFSET('Hygiene Data'!$B$2,0,10*ROW('Hygiene Data'!F132))),DV138="No",ISNUMBER(OFFSET('Hygiene Data'!$F$7,0,10*ROW('Hygiene Data'!F132)))),CONCATENATE("[",ROUND(OFFSET('Hygiene Data'!$F$7,0,10*ROW('Hygiene Data'!F132)),0),"]"),IF(AND(ISTEXT(OFFSET('Hygiene Data'!$B$2,0,10*ROW('Hygiene Data'!F132))),DV138="",ISNUMBER(OFFSET('Hygiene Data'!$F$7,0,10*ROW('Hygiene Data'!F132)))),OFFSET('Hygiene Data'!$F$7,0,10*ROW('Hygiene Data'!F132)),NA())))</f>
        <v>#N/A</v>
      </c>
      <c r="BH138" s="84" t="e">
        <f ca="true">+IF(AND(ISTEXT(OFFSET('Hygiene Data'!$B$2,0,10*ROW('Hygiene Data'!F132))),DW138="Yes"),OFFSET('Hygiene Data'!$F$9,0,10*ROW('Hygiene Data'!F132)),IF(AND(ISTEXT(OFFSET('Hygiene Data'!$B$2,0,10*ROW('Hygiene Data'!F132))),DW138="No",ISNUMBER(OFFSET('Hygiene Data'!$F$9,0,10*ROW('Hygiene Data'!F132)))),CONCATENATE("[",ROUND(OFFSET('Hygiene Data'!$F$9,0,10*ROW('Hygiene Data'!F132)),0),"]"),IF(AND(ISTEXT(OFFSET('Hygiene Data'!$B$2,0,10*ROW('Hygiene Data'!F132))),DW138="",ISNUMBER(OFFSET('Hygiene Data'!$F$9,0,10*ROW('Hygiene Data'!F132)))),OFFSET('Hygiene Data'!$F$9,0,10*ROW('Hygiene Data'!F132)),NA())))</f>
        <v>#N/A</v>
      </c>
      <c r="BI138" s="84" t="e">
        <f ca="true">+IF(AND(ISTEXT(OFFSET('Hygiene Data'!$B$2,0,10*ROW('Hygiene Data'!G132))),DX138="Yes"),OFFSET('Hygiene Data'!$G$5,0,10*ROW('Hygiene Data'!G132)),IF(AND(ISTEXT(OFFSET('Hygiene Data'!$B$2,0,10*ROW('Hygiene Data'!G132))),DX138="No",ISNUMBER(OFFSET('Hygiene Data'!$G$5,0,10*ROW('Hygiene Data'!G132)))),CONCATENATE("[",ROUND(OFFSET('Hygiene Data'!$G$5,0,10*ROW('Hygiene Data'!G132)),0),"]"),IF(AND(ISTEXT(OFFSET('Hygiene Data'!$B$2,0,10*ROW('Hygiene Data'!G132))),DX138="",ISNUMBER(OFFSET('Hygiene Data'!$G$5,0,10*ROW('Hygiene Data'!G132)))),OFFSET('Hygiene Data'!$G$5,0,10*ROW('Hygiene Data'!G132)),NA())))</f>
        <v>#N/A</v>
      </c>
      <c r="BJ138" s="84" t="e">
        <f ca="true">+IF(AND(ISTEXT(OFFSET('Hygiene Data'!$B$2,0,10*ROW('Hygiene Data'!G132))),DY138="Yes"),OFFSET('Hygiene Data'!$G$7,0,10*ROW('Hygiene Data'!G132)),IF(AND(ISTEXT(OFFSET('Hygiene Data'!$B$2,0,10*ROW('Hygiene Data'!G132))),DY138="No",ISNUMBER(OFFSET('Hygiene Data'!$G$7,0,10*ROW('Hygiene Data'!G132)))),CONCATENATE("[",ROUND(OFFSET('Hygiene Data'!$G$7,0,10*ROW('Hygiene Data'!G132)),0),"]"),IF(AND(ISTEXT(OFFSET('Hygiene Data'!$B$2,0,10*ROW('Hygiene Data'!G132))),DY138="",ISNUMBER(OFFSET('Hygiene Data'!$G$7,0,10*ROW('Hygiene Data'!G132)))),OFFSET('Hygiene Data'!$G$7,0,10*ROW('Hygiene Data'!G132)),NA())))</f>
        <v>#N/A</v>
      </c>
      <c r="BK138" s="84" t="e">
        <f ca="true">+IF(AND(ISTEXT(OFFSET('Hygiene Data'!$B$2,0,10*ROW('Hygiene Data'!G132))),DZ138="Yes"),OFFSET('Hygiene Data'!$G$9,0,10*ROW('Hygiene Data'!G132)),IF(AND(ISTEXT(OFFSET('Hygiene Data'!$B$2,0,10*ROW('Hygiene Data'!G132))),DZ138="No",ISNUMBER(OFFSET('Hygiene Data'!$G$9,0,10*ROW('Hygiene Data'!G132)))),CONCATENATE("[",ROUND(OFFSET('Hygiene Data'!$G$9,0,10*ROW('Hygiene Data'!G132)),0),"]"),IF(AND(ISTEXT(OFFSET('Hygiene Data'!$B$2,0,10*ROW('Hygiene Data'!G132))),DZ138="",ISNUMBER(OFFSET('Hygiene Data'!$G$9,0,10*ROW('Hygiene Data'!G132)))),OFFSET('Hygiene Data'!$G$9,0,10*ROW('Hygiene Data'!G132)),NA())))</f>
        <v>#N/A</v>
      </c>
      <c r="BL138" s="84" t="e">
        <f ca="true">+IF(AND(ISTEXT(OFFSET('Hygiene Data'!$B$2,0,10*ROW('Hygiene Data'!H132))),EA138="Yes"),OFFSET('Hygiene Data'!$H$5,0,10*ROW('Hygiene Data'!H132)),IF(AND(ISTEXT(OFFSET('Hygiene Data'!$B$2,0,10*ROW('Hygiene Data'!H132))),EA138="No",ISNUMBER(OFFSET('Hygiene Data'!$H$5,0,10*ROW('Hygiene Data'!H132)))),CONCATENATE("[",ROUND(OFFSET('Hygiene Data'!$H$5,0,10*ROW('Hygiene Data'!H132)),0),"]"),IF(AND(ISTEXT(OFFSET('Hygiene Data'!$B$2,0,10*ROW('Hygiene Data'!H132))),EA138="",ISNUMBER(OFFSET('Hygiene Data'!$H$5,0,10*ROW('Hygiene Data'!H132)))),OFFSET('Hygiene Data'!$H$5,0,10*ROW('Hygiene Data'!H132)),NA())))</f>
        <v>#N/A</v>
      </c>
      <c r="BM138" s="84" t="e">
        <f ca="true">+IF(AND(ISTEXT(OFFSET('Hygiene Data'!$B$2,0,10*ROW('Hygiene Data'!H132))),EB138="Yes"),OFFSET('Hygiene Data'!$H$7,0,10*ROW('Hygiene Data'!H132)),IF(AND(ISTEXT(OFFSET('Hygiene Data'!$B$2,0,10*ROW('Hygiene Data'!H132))),EB138="No",ISNUMBER(OFFSET('Hygiene Data'!$H$7,0,10*ROW('Hygiene Data'!H132)))),CONCATENATE("[",ROUND(OFFSET('Hygiene Data'!$H$7,0,10*ROW('Hygiene Data'!H132)),0),"]"),IF(AND(ISTEXT(OFFSET('Hygiene Data'!$B$2,0,10*ROW('Hygiene Data'!H132))),EB138="",ISNUMBER(OFFSET('Hygiene Data'!$H$7,0,10*ROW('Hygiene Data'!H132)))),OFFSET('Hygiene Data'!$H$7,0,10*ROW('Hygiene Data'!H132)),NA())))</f>
        <v>#N/A</v>
      </c>
      <c r="BN138" s="84" t="e">
        <f ca="true">+IF(AND(ISTEXT(OFFSET('Hygiene Data'!$B$2,0,10*ROW('Hygiene Data'!H132))),EC138="Yes"),OFFSET('Hygiene Data'!$H$9,0,10*ROW('Hygiene Data'!H132)),IF(AND(ISTEXT(OFFSET('Hygiene Data'!$B$2,0,10*ROW('Hygiene Data'!H132))),EC138="No",ISNUMBER(OFFSET('Hygiene Data'!$H$9,0,10*ROW('Hygiene Data'!H132)))),CONCATENATE("[",ROUND(OFFSET('Hygiene Data'!$H$9,0,10*ROW('Hygiene Data'!H132)),0),"]"),IF(AND(ISTEXT(OFFSET('Hygiene Data'!$B$2,0,10*ROW('Hygiene Data'!H132))),EC138="",ISNUMBER(OFFSET('Hygiene Data'!$H$9,0,10*ROW('Hygiene Data'!H132)))),OFFSET('Hygiene Data'!$H$9,0,10*ROW('Hygiene Data'!H132)),NA())))</f>
        <v>#N/A</v>
      </c>
      <c r="BO138" s="84" t="e">
        <f ca="true">+IF(AND(ISTEXT(OFFSET('Hygiene Data'!$B$2,0,10*ROW('Hygiene Data'!I132))),ED138="Yes"),OFFSET('Hygiene Data'!$I$5,0,10*ROW('Hygiene Data'!I132)),IF(AND(ISTEXT(OFFSET('Hygiene Data'!$B$2,0,10*ROW('Hygiene Data'!I132))),ED138="No",ISNUMBER(OFFSET('Hygiene Data'!$I$5,0,10*ROW('Hygiene Data'!I132)))),CONCATENATE("[",ROUND(OFFSET('Hygiene Data'!$I$5,0,10*ROW('Hygiene Data'!I132)),0),"]"),IF(AND(ISTEXT(OFFSET('Hygiene Data'!$B$2,0,10*ROW('Hygiene Data'!I132))),ED138="",ISNUMBER(OFFSET('Hygiene Data'!$I$5,0,10*ROW('Hygiene Data'!I132)))),OFFSET('Hygiene Data'!$I$5,0,10*ROW('Hygiene Data'!I132)),NA())))</f>
        <v>#N/A</v>
      </c>
      <c r="BP138" s="84" t="e">
        <f ca="true">+IF(AND(ISTEXT(OFFSET('Hygiene Data'!$B$2,0,10*ROW('Hygiene Data'!I132))),EE138="Yes"),OFFSET('Hygiene Data'!$I$7,0,10*ROW('Hygiene Data'!I132)),IF(AND(ISTEXT(OFFSET('Hygiene Data'!$B$2,0,10*ROW('Hygiene Data'!I132))),EE138="No",ISNUMBER(OFFSET('Hygiene Data'!$I$7,0,10*ROW('Hygiene Data'!I132)))),CONCATENATE("[",ROUND(OFFSET('Hygiene Data'!$I$7,0,10*ROW('Hygiene Data'!I132)),0),"]"),IF(AND(ISTEXT(OFFSET('Hygiene Data'!$B$2,0,10*ROW('Hygiene Data'!I132))),EE138="",ISNUMBER(OFFSET('Hygiene Data'!$I$7,0,10*ROW('Hygiene Data'!I132)))),OFFSET('Hygiene Data'!$I$7,0,10*ROW('Hygiene Data'!I132)),NA())))</f>
        <v>#N/A</v>
      </c>
      <c r="BQ138" s="84" t="e">
        <f ca="true">+IF(AND(ISTEXT(OFFSET('Hygiene Data'!$B$2,0,10*ROW('Hygiene Data'!I132))),EF138="Yes"),OFFSET('Hygiene Data'!$I$9,0,10*ROW('Hygiene Data'!I132)),IF(AND(ISTEXT(OFFSET('Hygiene Data'!$B$2,0,10*ROW('Hygiene Data'!I132))),EF138="No",ISNUMBER(OFFSET('Hygiene Data'!$I$9,0,10*ROW('Hygiene Data'!I132)))),CONCATENATE("[",ROUND(OFFSET('Hygiene Data'!$I$9,0,10*ROW('Hygiene Data'!I132)),0),"]"),IF(AND(ISTEXT(OFFSET('Hygiene Data'!$B$2,0,10*ROW('Hygiene Data'!I132))),EF138="",ISNUMBER(OFFSET('Hygiene Data'!$I$9,0,10*ROW('Hygiene Data'!I132)))),OFFSET('Hygiene Data'!$I$9,0,10*ROW('Hygiene Data'!I132)),NA())))</f>
        <v>#N/A</v>
      </c>
      <c r="BR138" s="269"/>
      <c r="BS138" s="269" t="str">
        <f ca="true">+IF(OFFSET('Water Data'!$D$27,0,10*ROW('Water Data'!D132))="","",OFFSET('Water Data'!$D$27,0,10*ROW('Water Data'!D132)))</f>
        <v/>
      </c>
      <c r="BT138" s="269" t="str">
        <f ca="true">+IF(OFFSET('Water Data'!$D$28,0,10*ROW('Water Data'!D132))="","",OFFSET('Water Data'!$D$28,0,10*ROW('Water Data'!D132)))</f>
        <v/>
      </c>
      <c r="BU138" s="269" t="str">
        <f ca="true">+IF(OFFSET('Water Data'!$D$29,0,10*ROW('Water Data'!D132))="","",OFFSET('Water Data'!$D$29,0,10*ROW('Water Data'!D132)))</f>
        <v/>
      </c>
      <c r="BV138" s="269" t="str">
        <f ca="true">+IF(OFFSET('Water Data'!$E$27,0,10*ROW('Water Data'!E132))="","",OFFSET('Water Data'!$E$27,0,10*ROW('Water Data'!E132)))</f>
        <v/>
      </c>
      <c r="BW138" s="269" t="str">
        <f ca="true">+IF(OFFSET('Water Data'!$E$28,0,10*ROW('Water Data'!E132))="","",OFFSET('Water Data'!$E$28,0,10*ROW('Water Data'!E132)))</f>
        <v/>
      </c>
      <c r="BX138" s="269" t="str">
        <f ca="true">+IF(OFFSET('Water Data'!$E$29,0,10*ROW('Water Data'!E132))="","",OFFSET('Water Data'!$E$29,0,10*ROW('Water Data'!E132)))</f>
        <v/>
      </c>
      <c r="BY138" s="269" t="str">
        <f ca="true">+IF(OFFSET('Water Data'!$F$27,0,10*ROW('Water Data'!F132))="","",OFFSET('Water Data'!$F$27,0,10*ROW('Water Data'!F132)))</f>
        <v/>
      </c>
      <c r="BZ138" s="269" t="str">
        <f ca="true">+IF(OFFSET('Water Data'!$F$28,0,10*ROW('Water Data'!F132))="","",OFFSET('Water Data'!$F$28,0,10*ROW('Water Data'!F132)))</f>
        <v/>
      </c>
      <c r="CA138" s="269" t="str">
        <f ca="true">+IF(OFFSET('Water Data'!$F$29,0,10*ROW('Water Data'!F132))="","",OFFSET('Water Data'!$F$29,0,10*ROW('Water Data'!F132)))</f>
        <v/>
      </c>
      <c r="CB138" s="269" t="str">
        <f ca="true">+IF(OFFSET('Water Data'!$G$27,0,10*ROW('Water Data'!G132))="","",OFFSET('Water Data'!$G$27,0,10*ROW('Water Data'!G132)))</f>
        <v/>
      </c>
      <c r="CC138" s="269" t="str">
        <f ca="true">+IF(OFFSET('Water Data'!$G$28,0,10*ROW('Water Data'!G132))="","",OFFSET('Water Data'!$G$28,0,10*ROW('Water Data'!G132)))</f>
        <v/>
      </c>
      <c r="CD138" s="269" t="str">
        <f ca="true">+IF(OFFSET('Water Data'!$G$29,0,10*ROW('Water Data'!G132))="","",OFFSET('Water Data'!$G$29,0,10*ROW('Water Data'!G132)))</f>
        <v/>
      </c>
      <c r="CE138" s="269" t="str">
        <f ca="true">+IF(OFFSET('Water Data'!$H$27,0,10*ROW('Water Data'!H132))="","",OFFSET('Water Data'!$H$27,0,10*ROW('Water Data'!H132)))</f>
        <v/>
      </c>
      <c r="CF138" s="269" t="str">
        <f ca="true">+IF(OFFSET('Water Data'!$H$28,0,10*ROW('Water Data'!H132))="","",OFFSET('Water Data'!$H$28,0,10*ROW('Water Data'!H132)))</f>
        <v/>
      </c>
      <c r="CG138" s="269" t="str">
        <f ca="true">+IF(OFFSET('Water Data'!$H$29,0,10*ROW('Water Data'!H132))="","",OFFSET('Water Data'!$H$29,0,10*ROW('Water Data'!H132)))</f>
        <v/>
      </c>
      <c r="CH138" s="269" t="str">
        <f ca="true">+IF(OFFSET('Water Data'!$I$27,0,10*ROW('Water Data'!I132))="","",OFFSET('Water Data'!$I$27,0,10*ROW('Water Data'!I132)))</f>
        <v/>
      </c>
      <c r="CI138" s="269" t="str">
        <f ca="true">+IF(OFFSET('Water Data'!$I$28,0,10*ROW('Water Data'!I132))="","",OFFSET('Water Data'!$I$28,0,10*ROW('Water Data'!I132)))</f>
        <v/>
      </c>
      <c r="CJ138" s="269" t="str">
        <f ca="true">+IF(OFFSET('Water Data'!$I$29,0,10*ROW('Water Data'!I132))="","",OFFSET('Water Data'!$I$29,0,10*ROW('Water Data'!I132)))</f>
        <v/>
      </c>
      <c r="CK138" s="269" t="str">
        <f ca="true">+IF(OFFSET('Sanitation Data'!$D$28,0,10*ROW('Sanitation Data'!D132))="","",OFFSET('Sanitation Data'!$D$28,0,10*ROW('Sanitation Data'!D132)))</f>
        <v/>
      </c>
      <c r="CL138" s="269" t="str">
        <f ca="true">+IF(OFFSET('Sanitation Data'!$D$29,0,10*ROW('Sanitation Data'!D132))="","",OFFSET('Sanitation Data'!$D$29,0,10*ROW('Sanitation Data'!D132)))</f>
        <v/>
      </c>
      <c r="CM138" s="269" t="str">
        <f ca="true">+IF(OFFSET('Sanitation Data'!$D$30,0,10*ROW('Sanitation Data'!D132))="","",OFFSET('Sanitation Data'!$D$30,0,10*ROW('Sanitation Data'!D132)))</f>
        <v/>
      </c>
      <c r="CN138" s="269" t="str">
        <f ca="true">+IF(OFFSET('Sanitation Data'!$D$31,0,10*ROW('Sanitation Data'!D132))="","",OFFSET('Sanitation Data'!$D$31,0,10*ROW('Sanitation Data'!D132)))</f>
        <v/>
      </c>
      <c r="CO138" s="269" t="str">
        <f ca="true">+IF(OFFSET('Sanitation Data'!$D$32,0,10*ROW('Sanitation Data'!D132))="","",OFFSET('Sanitation Data'!$D$32,0,10*ROW('Sanitation Data'!D132)))</f>
        <v/>
      </c>
      <c r="CP138" s="269" t="str">
        <f ca="true">+IF(OFFSET('Sanitation Data'!$E$28,0,10*ROW('Sanitation Data'!E132))="","",OFFSET('Sanitation Data'!$E$28,0,10*ROW('Sanitation Data'!E132)))</f>
        <v/>
      </c>
      <c r="CQ138" s="269" t="str">
        <f ca="true">+IF(OFFSET('Sanitation Data'!$E$29,0,10*ROW('Sanitation Data'!E132))="","",OFFSET('Sanitation Data'!$E$29,0,10*ROW('Sanitation Data'!E132)))</f>
        <v/>
      </c>
      <c r="CR138" s="269" t="str">
        <f ca="true">+IF(OFFSET('Sanitation Data'!$E$30,0,10*ROW('Sanitation Data'!E132))="","",OFFSET('Sanitation Data'!$E$30,0,10*ROW('Sanitation Data'!E132)))</f>
        <v/>
      </c>
      <c r="CS138" s="269" t="str">
        <f ca="true">+IF(OFFSET('Sanitation Data'!$E$31,0,10*ROW('Sanitation Data'!E132))="","",OFFSET('Sanitation Data'!$E$31,0,10*ROW('Sanitation Data'!E132)))</f>
        <v/>
      </c>
      <c r="CT138" s="269" t="str">
        <f ca="true">+IF(OFFSET('Sanitation Data'!$E$32,0,10*ROW('Sanitation Data'!E132))="","",OFFSET('Sanitation Data'!$E$32,0,10*ROW('Sanitation Data'!E132)))</f>
        <v/>
      </c>
      <c r="CU138" s="269" t="str">
        <f ca="true">+IF(OFFSET('Sanitation Data'!$F$28,0,10*ROW('Sanitation Data'!F132))="","",OFFSET('Sanitation Data'!$F$28,0,10*ROW('Sanitation Data'!F132)))</f>
        <v/>
      </c>
      <c r="CV138" s="269" t="str">
        <f ca="true">+IF(OFFSET('Sanitation Data'!$F$29,0,10*ROW('Sanitation Data'!F132))="","",OFFSET('Sanitation Data'!$F$29,0,10*ROW('Sanitation Data'!F132)))</f>
        <v/>
      </c>
      <c r="CW138" s="269" t="str">
        <f ca="true">+IF(OFFSET('Sanitation Data'!$F$30,0,10*ROW('Sanitation Data'!F132))="","",OFFSET('Sanitation Data'!$F$30,0,10*ROW('Sanitation Data'!F132)))</f>
        <v/>
      </c>
      <c r="CX138" s="269" t="str">
        <f ca="true">+IF(OFFSET('Sanitation Data'!$F$31,0,10*ROW('Sanitation Data'!F132))="","",OFFSET('Sanitation Data'!$F$31,0,10*ROW('Sanitation Data'!F132)))</f>
        <v/>
      </c>
      <c r="CY138" s="269" t="str">
        <f ca="true">+IF(OFFSET('Sanitation Data'!$F$32,0,10*ROW('Sanitation Data'!F132))="","",OFFSET('Sanitation Data'!$F$32,0,10*ROW('Sanitation Data'!F132)))</f>
        <v/>
      </c>
      <c r="CZ138" s="269" t="str">
        <f ca="true">+IF(OFFSET('Sanitation Data'!$G$28,0,10*ROW('Sanitation Data'!G132))="","",OFFSET('Sanitation Data'!$G$28,0,10*ROW('Sanitation Data'!G132)))</f>
        <v/>
      </c>
      <c r="DA138" s="269" t="str">
        <f ca="true">+IF(OFFSET('Sanitation Data'!$G$29,0,10*ROW('Sanitation Data'!G132))="","",OFFSET('Sanitation Data'!$G$29,0,10*ROW('Sanitation Data'!G132)))</f>
        <v/>
      </c>
      <c r="DB138" s="269" t="str">
        <f ca="true">+IF(OFFSET('Sanitation Data'!$G$30,0,10*ROW('Sanitation Data'!G132))="","",OFFSET('Sanitation Data'!$G$30,0,10*ROW('Sanitation Data'!G132)))</f>
        <v/>
      </c>
      <c r="DC138" s="269" t="str">
        <f ca="true">+IF(OFFSET('Sanitation Data'!$G$31,0,10*ROW('Sanitation Data'!G132))="","",OFFSET('Sanitation Data'!$G$31,0,10*ROW('Sanitation Data'!G132)))</f>
        <v/>
      </c>
      <c r="DD138" s="269" t="str">
        <f ca="true">+IF(OFFSET('Sanitation Data'!$G$32,0,10*ROW('Sanitation Data'!G132))="","",OFFSET('Sanitation Data'!$G$32,0,10*ROW('Sanitation Data'!G132)))</f>
        <v/>
      </c>
      <c r="DE138" s="269" t="str">
        <f ca="true">+IF(OFFSET('Sanitation Data'!$H$28,0,10*ROW('Sanitation Data'!H132))="","",OFFSET('Sanitation Data'!$H$28,0,10*ROW('Sanitation Data'!H132)))</f>
        <v/>
      </c>
      <c r="DF138" s="269" t="str">
        <f ca="true">+IF(OFFSET('Sanitation Data'!$H$29,0,10*ROW('Sanitation Data'!H132))="","",OFFSET('Sanitation Data'!$H$29,0,10*ROW('Sanitation Data'!H132)))</f>
        <v/>
      </c>
      <c r="DG138" s="269" t="str">
        <f ca="true">+IF(OFFSET('Sanitation Data'!$H$30,0,10*ROW('Sanitation Data'!H132))="","",OFFSET('Sanitation Data'!$H$30,0,10*ROW('Sanitation Data'!H132)))</f>
        <v/>
      </c>
      <c r="DH138" s="269" t="str">
        <f ca="true">+IF(OFFSET('Sanitation Data'!$H$31,0,10*ROW('Sanitation Data'!H132))="","",OFFSET('Sanitation Data'!$H$31,0,10*ROW('Sanitation Data'!H132)))</f>
        <v/>
      </c>
      <c r="DI138" s="269" t="str">
        <f ca="true">+IF(OFFSET('Sanitation Data'!$H$32,0,10*ROW('Sanitation Data'!H132))="","",OFFSET('Sanitation Data'!$H$32,0,10*ROW('Sanitation Data'!H132)))</f>
        <v/>
      </c>
      <c r="DJ138" s="269" t="str">
        <f ca="true">+IF(OFFSET('Sanitation Data'!$I$28,0,10*ROW('Sanitation Data'!I132))="","",OFFSET('Sanitation Data'!$I$28,0,10*ROW('Sanitation Data'!I132)))</f>
        <v/>
      </c>
      <c r="DK138" s="269" t="str">
        <f ca="true">+IF(OFFSET('Sanitation Data'!$I$29,0,10*ROW('Sanitation Data'!I132))="","",OFFSET('Sanitation Data'!$I$29,0,10*ROW('Sanitation Data'!I132)))</f>
        <v/>
      </c>
      <c r="DL138" s="269" t="str">
        <f ca="true">+IF(OFFSET('Sanitation Data'!$I$30,0,10*ROW('Sanitation Data'!I132))="","",OFFSET('Sanitation Data'!$I$30,0,10*ROW('Sanitation Data'!I132)))</f>
        <v/>
      </c>
      <c r="DM138" s="269" t="str">
        <f ca="true">+IF(OFFSET('Sanitation Data'!$I$31,0,10*ROW('Sanitation Data'!I132))="","",OFFSET('Sanitation Data'!$I$31,0,10*ROW('Sanitation Data'!I132)))</f>
        <v/>
      </c>
      <c r="DN138" s="269" t="str">
        <f ca="true">+IF(OFFSET('Sanitation Data'!$I$32,0,10*ROW('Sanitation Data'!I132))="","",OFFSET('Sanitation Data'!$I$32,0,10*ROW('Sanitation Data'!I132)))</f>
        <v/>
      </c>
      <c r="DO138" s="269" t="str">
        <f ca="true">+IF(OFFSET('Hygiene Data'!$D$11,0,10*ROW('Hygiene Data'!D132))="","",OFFSET('Hygiene Data'!$D$11,0,10*ROW('Hygiene Data'!D132)))</f>
        <v/>
      </c>
      <c r="DP138" s="269" t="str">
        <f ca="true">+IF(OFFSET('Hygiene Data'!$D$12,0,10*ROW('Hygiene Data'!D132))="","",OFFSET('Hygiene Data'!$D$12,0,10*ROW('Hygiene Data'!D132)))</f>
        <v/>
      </c>
      <c r="DQ138" s="269" t="str">
        <f ca="true">+IF(OFFSET('Hygiene Data'!$D$13,0,10*ROW('Hygiene Data'!D132))="","",OFFSET('Hygiene Data'!$D$13,0,10*ROW('Hygiene Data'!D132)))</f>
        <v/>
      </c>
      <c r="DR138" s="269" t="str">
        <f ca="true">+IF(OFFSET('Hygiene Data'!$E$11,0,10*ROW('Hygiene Data'!E132))="","",OFFSET('Hygiene Data'!$E$11,0,10*ROW('Hygiene Data'!E132)))</f>
        <v/>
      </c>
      <c r="DS138" s="269" t="str">
        <f ca="true">+IF(OFFSET('Hygiene Data'!$E$12,0,10*ROW('Hygiene Data'!E132))="","",OFFSET('Hygiene Data'!$E$12,0,10*ROW('Hygiene Data'!E132)))</f>
        <v/>
      </c>
      <c r="DT138" s="269" t="str">
        <f ca="true">+IF(OFFSET('Hygiene Data'!$E$13,0,10*ROW('Hygiene Data'!E132))="","",OFFSET('Hygiene Data'!$E$13,0,10*ROW('Hygiene Data'!E132)))</f>
        <v/>
      </c>
      <c r="DU138" s="269" t="str">
        <f ca="true">+IF(OFFSET('Hygiene Data'!$F$11,0,10*ROW('Hygiene Data'!F132))="","",OFFSET('Hygiene Data'!$F$11,0,10*ROW('Hygiene Data'!F132)))</f>
        <v/>
      </c>
      <c r="DV138" s="269" t="str">
        <f ca="true">+IF(OFFSET('Hygiene Data'!$F$12,0,10*ROW('Hygiene Data'!F132))="","",OFFSET('Hygiene Data'!$F$12,0,10*ROW('Hygiene Data'!F132)))</f>
        <v/>
      </c>
      <c r="DW138" s="269" t="str">
        <f ca="true">+IF(OFFSET('Hygiene Data'!$F$13,0,10*ROW('Hygiene Data'!F132))="","",OFFSET('Hygiene Data'!$F$13,0,10*ROW('Hygiene Data'!F132)))</f>
        <v/>
      </c>
      <c r="DX138" s="269" t="str">
        <f ca="true">+IF(OFFSET('Hygiene Data'!$G$11,0,10*ROW('Hygiene Data'!G132))="","",OFFSET('Hygiene Data'!$G$11,0,10*ROW('Hygiene Data'!G132)))</f>
        <v/>
      </c>
      <c r="DY138" s="269" t="str">
        <f ca="true">+IF(OFFSET('Hygiene Data'!$G$12,0,10*ROW('Hygiene Data'!G132))="","",OFFSET('Hygiene Data'!$G$12,0,10*ROW('Hygiene Data'!G132)))</f>
        <v/>
      </c>
      <c r="DZ138" s="269" t="str">
        <f ca="true">+IF(OFFSET('Hygiene Data'!$G$13,0,10*ROW('Hygiene Data'!G132))="","",OFFSET('Hygiene Data'!$G$13,0,10*ROW('Hygiene Data'!G132)))</f>
        <v/>
      </c>
      <c r="EA138" s="269" t="str">
        <f ca="true">+IF(OFFSET('Hygiene Data'!$H$11,0,10*ROW('Hygiene Data'!H132))="","",OFFSET('Hygiene Data'!$H$11,0,10*ROW('Hygiene Data'!H132)))</f>
        <v/>
      </c>
      <c r="EB138" s="269" t="str">
        <f ca="true">+IF(OFFSET('Hygiene Data'!$H$12,0,10*ROW('Hygiene Data'!H132))="","",OFFSET('Hygiene Data'!$H$12,0,10*ROW('Hygiene Data'!H132)))</f>
        <v/>
      </c>
      <c r="EC138" s="269" t="str">
        <f ca="true">+IF(OFFSET('Hygiene Data'!$H$13,0,10*ROW('Hygiene Data'!H132))="","",OFFSET('Hygiene Data'!$H$13,0,10*ROW('Hygiene Data'!H132)))</f>
        <v/>
      </c>
      <c r="ED138" s="269" t="str">
        <f ca="true">+IF(OFFSET('Hygiene Data'!$I$11,0,10*ROW('Hygiene Data'!I132))="","",OFFSET('Hygiene Data'!$I$11,0,10*ROW('Hygiene Data'!I132)))</f>
        <v/>
      </c>
      <c r="EE138" s="269" t="str">
        <f ca="true">+IF(OFFSET('Hygiene Data'!$I$12,0,10*ROW('Hygiene Data'!I132))="","",OFFSET('Hygiene Data'!$I$12,0,10*ROW('Hygiene Data'!I132)))</f>
        <v/>
      </c>
      <c r="EF138" s="269" t="str">
        <f ca="true">+IF(OFFSET('Hygiene Data'!$I$13,0,10*ROW('Hygiene Data'!I132))="","",OFFSET('Hygiene Data'!$I$13,0,10*ROW('Hygiene Data'!I132)))</f>
        <v/>
      </c>
    </row>
    <row xmlns:x14ac="http://schemas.microsoft.com/office/spreadsheetml/2009/9/ac" r="139" x14ac:dyDescent="0.2">
      <c r="A139" s="36" t="str">
        <f ca="true">+IF(OFFSET('Water Data'!$B$2,0,10*ROW('Water Data'!E133))="","",OFFSET('Water Data'!$B$2,0,10*ROW('Water Data'!E133)))</f>
        <v/>
      </c>
      <c r="B139" s="36" t="str">
        <f ca="true">+IF(OFFSET('Water Data'!$C$2,0,10*ROW('Water Data'!F133))="","",OFFSET('Water Data'!$C$2,0,10*ROW('Water Data'!F133)))</f>
        <v/>
      </c>
      <c r="C139" s="325" t="str">
        <f t="shared" ca="true" si="2"/>
        <v/>
      </c>
      <c r="D139" s="82" t="e">
        <f ca="true">+IF(AND(ISTEXT(OFFSET('Water Data'!$B$2,0,10*ROW('Water Data'!D133))),BS139="Yes"),100-OFFSET('Water Data'!$D$4,0,10*ROW('Water Data'!D133)),IF(AND(ISTEXT(OFFSET('Water Data'!$B$2,0,10*ROW('Water Data'!D133))),BS139="No",ISNUMBER(OFFSET('Water Data'!$D$4,0,10*ROW('Water Data'!D133)))),CONCATENATE("[",ROUND(100-OFFSET('Water Data'!$D$4,0,10*ROW('Water Data'!D133)),0),"]"),IF(AND(ISTEXT(OFFSET('Water Data'!$B$2,0,10*ROW('Water Data'!D133))),BS139="",ISNUMBER(OFFSET('Water Data'!$D$4,0,10*ROW('Water Data'!D133)))),100-OFFSET('Water Data'!$D$4,0,10*ROW('Water Data'!D133)),NA())))</f>
        <v>#N/A</v>
      </c>
      <c r="E139" s="82" t="e">
        <f ca="true">+IF(AND(ISTEXT(OFFSET('Water Data'!$B$2,0,10*ROW('Water Data'!E133))),BT139="Yes"),OFFSET('Water Data'!$D$6,0,10*ROW('Water Data'!D133)),IF(AND(ISTEXT(OFFSET('Water Data'!$B$2,0,10*ROW('Water Data'!D133))),BT139="No",ISNUMBER(OFFSET('Water Data'!$D$6,0,10*ROW('Water Data'!D133)))),CONCATENATE("[",ROUND(OFFSET('Water Data'!$D$6,0,10*ROW('Water Data'!D133)),0),"]"),IF(AND(ISTEXT(OFFSET('Water Data'!$B$2,0,10*ROW('Water Data'!D133))),BT139="",ISNUMBER(OFFSET('Water Data'!$D$6,0,10*ROW('Water Data'!D133)))),OFFSET('Water Data'!$D$6,0,10*ROW('Water Data'!D133)),NA())))</f>
        <v>#N/A</v>
      </c>
      <c r="F139" s="82" t="e">
        <f ca="true">+IF(AND(ISTEXT(OFFSET('Water Data'!$B$2,0,10*ROW('Water Data'!D133))),BU139="Yes"),OFFSET('Water Data'!$D$9,0,10*ROW('Water Data'!D133)),IF(AND(ISTEXT(OFFSET('Water Data'!$B$2,0,10*ROW('Water Data'!D133))),BU139="No",ISNUMBER(OFFSET('Water Data'!$D$9,0,10*ROW('Water Data'!D133)))),CONCATENATE("[",ROUND(OFFSET('Water Data'!$D$9,0,10*ROW('Water Data'!D133)),0),"]"),IF(AND(ISTEXT(OFFSET('Water Data'!$B$2,0,10*ROW('Water Data'!D133))),BU139="",ISNUMBER(OFFSET('Water Data'!$D$9,0,10*ROW('Water Data'!D133)))),OFFSET('Water Data'!$D$9,0,10*ROW('Water Data'!D133)),NA())))</f>
        <v>#N/A</v>
      </c>
      <c r="G139" s="82" t="e">
        <f ca="true">+IF(AND(ISTEXT(OFFSET('Water Data'!$B$2,0,10*ROW('Water Data'!E133))),BV139="Yes"),100-OFFSET('Water Data'!$E$4,0,10*ROW('Water Data'!E133)),IF(AND(ISTEXT(OFFSET('Water Data'!$B$2,0,10*ROW('Water Data'!E133))),BV139="No",ISNUMBER(OFFSET('Water Data'!$E$4,0,10*ROW('Water Data'!E133)))),CONCATENATE("[",ROUND(100-OFFSET('Water Data'!$E$4,0,10*ROW('Water Data'!E133)),0),"]"),IF(AND(ISTEXT(OFFSET('Water Data'!$B$2,0,10*ROW('Water Data'!E133))),BV139="",ISNUMBER(OFFSET('Water Data'!$E$4,0,10*ROW('Water Data'!E133)))),100-OFFSET('Water Data'!$E$4,0,10*ROW('Water Data'!E133)),NA())))</f>
        <v>#N/A</v>
      </c>
      <c r="H139" s="82" t="e">
        <f ca="true">+IF(AND(ISTEXT(OFFSET('Water Data'!$B$2,0,10*ROW('Water Data'!E133))),BW139="Yes"),OFFSET('Water Data'!$E$6,0,10*ROW('Water Data'!E133)),IF(AND(ISTEXT(OFFSET('Water Data'!$B$2,0,10*ROW('Water Data'!E133))),BW139="No",ISNUMBER(OFFSET('Water Data'!$E$6,0,10*ROW('Water Data'!E133)))),CONCATENATE("[",ROUND(OFFSET('Water Data'!$D$6,0,10*ROW('Water Data'!E133)),0),"]"),IF(AND(ISTEXT(OFFSET('Water Data'!$B$2,0,10*ROW('Water Data'!E133))),BW139="",ISNUMBER(OFFSET('Water Data'!$E$6,0,10*ROW('Water Data'!E133)))),OFFSET('Water Data'!$E$6,0,10*ROW('Water Data'!E133)),NA())))</f>
        <v>#N/A</v>
      </c>
      <c r="I139" s="82" t="e">
        <f ca="true">+IF(AND(ISTEXT(OFFSET('Water Data'!$B$2,0,10*ROW('Water Data'!E133))),BX139="Yes"),OFFSET('Water Data'!$E$9,0,10*ROW('Water Data'!E133)),IF(AND(ISTEXT(OFFSET('Water Data'!$B$2,0,10*ROW('Water Data'!E133))),BX139="No",ISNUMBER(OFFSET('Water Data'!$E$9,0,10*ROW('Water Data'!E133)))),CONCATENATE("[",ROUND(OFFSET('Water Data'!$E$9,0,10*ROW('Water Data'!E133)),0),"]"),IF(AND(ISTEXT(OFFSET('Water Data'!$B$2,0,10*ROW('Water Data'!E133))),BX139="",ISNUMBER(OFFSET('Water Data'!$E$9,0,10*ROW('Water Data'!E133)))),OFFSET('Water Data'!$E$9,0,10*ROW('Water Data'!E133)),NA())))</f>
        <v>#N/A</v>
      </c>
      <c r="J139" s="82" t="e">
        <f ca="true">+IF(AND(ISTEXT(OFFSET('Water Data'!$B$2,0,10*ROW('Water Data'!F133))),BY139="Yes"),100-OFFSET('Water Data'!$F$4,0,10*ROW('Water Data'!F133)),IF(AND(ISTEXT(OFFSET('Water Data'!$B$2,0,10*ROW('Water Data'!F133))),BY139="No",ISNUMBER(OFFSET('Water Data'!$F$4,0,10*ROW('Water Data'!F133)))),CONCATENATE("[",ROUND(100-OFFSET('Water Data'!$F$4,0,10*ROW('Water Data'!F133)),0),"]"),IF(AND(ISTEXT(OFFSET('Water Data'!$B$2,0,10*ROW('Water Data'!F133))),BY139="",ISNUMBER(OFFSET('Water Data'!$F$4,0,10*ROW('Water Data'!F133)))),100-OFFSET('Water Data'!$F$4,0,10*ROW('Water Data'!F133)),NA())))</f>
        <v>#N/A</v>
      </c>
      <c r="K139" s="82" t="e">
        <f ca="true">+IF(AND(ISTEXT(OFFSET('Water Data'!$B$2,0,10*ROW('Water Data'!F133))),BZ139="Yes"),OFFSET('Water Data'!$F$6,0,10*ROW('Water Data'!F133)),IF(AND(ISTEXT(OFFSET('Water Data'!$B$2,0,10*ROW('Water Data'!F133))),BZ139="No",ISNUMBER(OFFSET('Water Data'!$F$6,0,10*ROW('Water Data'!F133)))),CONCATENATE("[",ROUND(OFFSET('Water Data'!$F$6,0,10*ROW('Water Data'!F133)),0),"]"),IF(AND(ISTEXT(OFFSET('Water Data'!$B$2,0,10*ROW('Water Data'!F133))),BZ139="",ISNUMBER(OFFSET('Water Data'!$F$6,0,10*ROW('Water Data'!F133)))),OFFSET('Water Data'!$F$6,0,10*ROW('Water Data'!F133)),NA())))</f>
        <v>#N/A</v>
      </c>
      <c r="L139" s="82" t="e">
        <f ca="true">+IF(AND(ISTEXT(OFFSET('Water Data'!$B$2,0,10*ROW('Water Data'!F133))),CA139="Yes"),OFFSET('Water Data'!$F$9,0,10*ROW('Water Data'!F133)),IF(AND(ISTEXT(OFFSET('Water Data'!$B$2,0,10*ROW('Water Data'!F133))),CA139="No",ISNUMBER(OFFSET('Water Data'!$F$9,0,10*ROW('Water Data'!F133)))),CONCATENATE("[",ROUND(OFFSET('Water Data'!$F$9,0,10*ROW('Water Data'!F133)),0),"]"),IF(AND(ISTEXT(OFFSET('Water Data'!$B$2,0,10*ROW('Water Data'!F133))),CA139="",ISNUMBER(OFFSET('Water Data'!$F$9,0,10*ROW('Water Data'!F133)))),OFFSET('Water Data'!$F$9,0,10*ROW('Water Data'!F133)),NA())))</f>
        <v>#N/A</v>
      </c>
      <c r="M139" s="82" t="e">
        <f ca="true">+IF(AND(ISTEXT(OFFSET('Water Data'!$B$2,0,10*ROW('Water Data'!G133))),CB139="Yes"),100-OFFSET('Water Data'!$G$4,0,10*ROW('Water Data'!G133)),IF(AND(ISTEXT(OFFSET('Water Data'!$B$2,0,10*ROW('Water Data'!G133))),CB139="No",ISNUMBER(OFFSET('Water Data'!$G$4,0,10*ROW('Water Data'!G133)))),CONCATENATE("[",ROUND(100-OFFSET('Water Data'!$G$4,0,10*ROW('Water Data'!G133)),0),"]"),IF(AND(ISTEXT(OFFSET('Water Data'!$B$2,0,10*ROW('Water Data'!G133))),CB139="",ISNUMBER(OFFSET('Water Data'!$G$4,0,10*ROW('Water Data'!G133)))),100-OFFSET('Water Data'!$G$4,0,10*ROW('Water Data'!G133)),NA())))</f>
        <v>#N/A</v>
      </c>
      <c r="N139" s="82" t="e">
        <f ca="true">+IF(AND(ISTEXT(OFFSET('Water Data'!$B$2,0,10*ROW('Water Data'!G133))),CC139="Yes"),OFFSET('Water Data'!$G$6,0,10*ROW('Water Data'!G133)),IF(AND(ISTEXT(OFFSET('Water Data'!$B$2,0,10*ROW('Water Data'!G133))),CC139="No",ISNUMBER(OFFSET('Water Data'!$G$6,0,10*ROW('Water Data'!G133)))),CONCATENATE("[",ROUND(OFFSET('Water Data'!$G$6,0,10*ROW('Water Data'!G133)),0),"]"),IF(AND(ISTEXT(OFFSET('Water Data'!$B$2,0,10*ROW('Water Data'!G133))),CC139="",ISNUMBER(OFFSET('Water Data'!$G$6,0,10*ROW('Water Data'!G133)))),OFFSET('Water Data'!$G$6,0,10*ROW('Water Data'!G133)),NA())))</f>
        <v>#N/A</v>
      </c>
      <c r="O139" s="82" t="e">
        <f ca="true">+IF(AND(ISTEXT(OFFSET('Water Data'!$B$2,0,10*ROW('Water Data'!G133))),CD139="Yes"),OFFSET('Water Data'!$G$9,0,10*ROW('Water Data'!G133)),IF(AND(ISTEXT(OFFSET('Water Data'!$B$2,0,10*ROW('Water Data'!G133))),CD139="No",ISNUMBER(OFFSET('Water Data'!$G$9,0,10*ROW('Water Data'!G133)))),CONCATENATE("[",ROUND(OFFSET('Water Data'!$G$9,0,10*ROW('Water Data'!G133)),0),"]"),IF(AND(ISTEXT(OFFSET('Water Data'!$B$2,0,10*ROW('Water Data'!G133))),CD139="",ISNUMBER(OFFSET('Water Data'!$G$9,0,10*ROW('Water Data'!G133)))),OFFSET('Water Data'!$G$9,0,10*ROW('Water Data'!G133)),NA())))</f>
        <v>#N/A</v>
      </c>
      <c r="P139" s="82" t="e">
        <f ca="true">+IF(AND(ISTEXT(OFFSET('Water Data'!$B$2,0,10*ROW('Water Data'!H133))),CE139="Yes"),100-OFFSET('Water Data'!$H$4,0,10*ROW('Water Data'!H133)),IF(AND(ISTEXT(OFFSET('Water Data'!$B$2,0,10*ROW('Water Data'!H133))),CE139="No",ISNUMBER(OFFSET('Water Data'!$H$4,0,10*ROW('Water Data'!H133)))),CONCATENATE("[",ROUND(100-OFFSET('Water Data'!$H$4,0,10*ROW('Water Data'!H133)),0),"]"),IF(AND(ISTEXT(OFFSET('Water Data'!$B$2,0,10*ROW('Water Data'!H133))),CE139="",ISNUMBER(OFFSET('Water Data'!$H$4,0,10*ROW('Water Data'!H133)))),100-OFFSET('Water Data'!$H$4,0,10*ROW('Water Data'!H133)),NA())))</f>
        <v>#N/A</v>
      </c>
      <c r="Q139" s="82" t="e">
        <f ca="true">+IF(AND(ISTEXT(OFFSET('Water Data'!$B$2,0,10*ROW('Water Data'!H133))),CF139="Yes"),OFFSET('Water Data'!$H$6,0,10*ROW('Water Data'!H133)),IF(AND(ISTEXT(OFFSET('Water Data'!$B$2,0,10*ROW('Water Data'!H133))),CF139="No",ISNUMBER(OFFSET('Water Data'!$H$6,0,10*ROW('Water Data'!H133)))),CONCATENATE("[",ROUND(OFFSET('Water Data'!$H$6,0,10*ROW('Water Data'!H133)),0),"]"),IF(AND(ISTEXT(OFFSET('Water Data'!$B$2,0,10*ROW('Water Data'!H133))),CF139="",ISNUMBER(OFFSET('Water Data'!$H$6,0,10*ROW('Water Data'!H133)))),OFFSET('Water Data'!$H$6,0,10*ROW('Water Data'!H133)),NA())))</f>
        <v>#N/A</v>
      </c>
      <c r="R139" s="82" t="e">
        <f ca="true">+IF(AND(ISTEXT(OFFSET('Water Data'!$B$2,0,10*ROW('Water Data'!H133))),CG139="Yes"),OFFSET('Water Data'!$H$9,0,10*ROW('Water Data'!H133)),IF(AND(ISTEXT(OFFSET('Water Data'!$B$2,0,10*ROW('Water Data'!H133))),CG139="No",ISNUMBER(OFFSET('Water Data'!$H$9,0,10*ROW('Water Data'!H133)))),CONCATENATE("[",ROUND(OFFSET('Water Data'!$H$9,0,10*ROW('Water Data'!H133)),0),"]"),IF(AND(ISTEXT(OFFSET('Water Data'!$B$2,0,10*ROW('Water Data'!H133))),CG139="",ISNUMBER(OFFSET('Water Data'!$H$9,0,10*ROW('Water Data'!H133)))),OFFSET('Water Data'!$H$9,0,10*ROW('Water Data'!H133)),NA())))</f>
        <v>#N/A</v>
      </c>
      <c r="S139" s="82" t="e">
        <f ca="true">+IF(AND(ISTEXT(OFFSET('Water Data'!$B$2,0,10*ROW('Water Data'!I133))),CH139="Yes"),100-OFFSET('Water Data'!$I$4,0,10*ROW('Water Data'!I133)),IF(AND(ISTEXT(OFFSET('Water Data'!$B$2,0,10*ROW('Water Data'!I133))),CH139="No",ISNUMBER(OFFSET('Water Data'!$I$4,0,10*ROW('Water Data'!I133)))),CONCATENATE("[",ROUND(100-OFFSET('Water Data'!$I$4,0,10*ROW('Water Data'!I133)),0),"]"),IF(AND(ISTEXT(OFFSET('Water Data'!$B$2,0,10*ROW('Water Data'!I133))),CH139="",ISNUMBER(OFFSET('Water Data'!$I$4,0,10*ROW('Water Data'!I133)))),100-OFFSET('Water Data'!$I$4,0,10*ROW('Water Data'!I133)),NA())))</f>
        <v>#N/A</v>
      </c>
      <c r="T139" s="82" t="e">
        <f ca="true">+IF(AND(ISTEXT(OFFSET('Water Data'!$B$2,0,10*ROW('Water Data'!I133))),CI139="Yes"),OFFSET('Water Data'!$I$6,0,10*ROW('Water Data'!I133)),IF(AND(ISTEXT(OFFSET('Water Data'!$B$2,0,10*ROW('Water Data'!I133))),CI139="No",ISNUMBER(OFFSET('Water Data'!$I$6,0,10*ROW('Water Data'!I133)))),CONCATENATE("[",ROUND(OFFSET('Water Data'!$I$6,0,10*ROW('Water Data'!I133)),0),"]"),IF(AND(ISTEXT(OFFSET('Water Data'!$B$2,0,10*ROW('Water Data'!I133))),CI139="",ISNUMBER(OFFSET('Water Data'!$I$6,0,10*ROW('Water Data'!I133)))),OFFSET('Water Data'!$I$6,0,10*ROW('Water Data'!I133)),NA())))</f>
        <v>#N/A</v>
      </c>
      <c r="U139" s="82" t="e">
        <f ca="true">+IF(AND(ISTEXT(OFFSET('Water Data'!$B$2,0,10*ROW('Water Data'!I133))),CJ139="Yes"),OFFSET('Water Data'!$I$9,0,10*ROW('Water Data'!I133)),IF(AND(ISTEXT(OFFSET('Water Data'!$B$2,0,10*ROW('Water Data'!I133))),CJ139="No",ISNUMBER(OFFSET('Water Data'!$I$9,0,10*ROW('Water Data'!I133)))),CONCATENATE("[",ROUND(OFFSET('Water Data'!$I$9,0,10*ROW('Water Data'!I133)),0),"]"),IF(AND(ISTEXT(OFFSET('Water Data'!$B$2,0,10*ROW('Water Data'!I133))),CJ139="",ISNUMBER(OFFSET('Water Data'!$I$9,0,10*ROW('Water Data'!I133)))),OFFSET('Water Data'!$I$9,0,10*ROW('Water Data'!I133)),NA())))</f>
        <v>#N/A</v>
      </c>
      <c r="V139" s="83" t="e">
        <f ca="true">+IF(AND(ISTEXT(OFFSET('Sanitation Data'!$B$2,0,10*ROW('Sanitation Data'!D133))),CK139="Yes"),100-OFFSET('Sanitation Data'!$D$4,0,10*ROW('Sanitation Data'!D133)),IF(AND(ISTEXT(OFFSET('Sanitation Data'!$B$2,0,10*ROW('Sanitation Data'!D133))),CK139="No",ISNUMBER(OFFSET('Sanitation Data'!$D$4,0,10*ROW('Sanitation Data'!D133)))),CONCATENATE("[",ROUND(100-OFFSET('Sanitation Data'!$D$4,0,10*ROW('Sanitation Data'!D133)),0),"]"),IF(AND(ISTEXT(OFFSET('Sanitation Data'!$B$2,0,10*ROW('Sanitation Data'!D133))),CK139="",ISNUMBER(OFFSET('Sanitation Data'!$D$4,0,10*ROW('Sanitation Data'!D133)))),100-OFFSET('Sanitation Data'!$D$4,0,10*ROW('Sanitation Data'!D133)),NA())))</f>
        <v>#N/A</v>
      </c>
      <c r="W139" s="83" t="e">
        <f ca="true">+IF(AND(ISTEXT(OFFSET('Sanitation Data'!$B$2,0,10*ROW('Sanitation Data'!D133))),CL139="Yes"),OFFSET('Sanitation Data'!$D$6,0,10*ROW('Sanitation Data'!D133)),IF(AND(ISTEXT(OFFSET('Sanitation Data'!$B$2,0,10*ROW('Sanitation Data'!D133))),CL139="No",ISNUMBER(OFFSET('Sanitation Data'!$D$6,0,10*ROW('Sanitation Data'!D133)))),CONCATENATE("[",ROUND(OFFSET('Sanitation Data'!$D$6,0,10*ROW('Sanitation Data'!D133)),0),"]"),IF(AND(ISTEXT(OFFSET('Sanitation Data'!$B$2,0,10*ROW('Sanitation Data'!D133))),CL139="",ISNUMBER(OFFSET('Sanitation Data'!$D$6,0,10*ROW('Sanitation Data'!D133)))),OFFSET('Sanitation Data'!$D$6,0,10*ROW('Sanitation Data'!D133)),NA())))</f>
        <v>#N/A</v>
      </c>
      <c r="X139" s="83" t="e">
        <f ca="true">+IF(AND(ISTEXT(OFFSET('Sanitation Data'!$B$2,0,10*ROW('Sanitation Data'!D133))),CM139="Yes"),OFFSET('Sanitation Data'!$D$10,0,10*ROW('Sanitation Data'!D133)),IF(AND(ISTEXT(OFFSET('Sanitation Data'!$B$2,0,10*ROW('Sanitation Data'!D133))),CM139="No",ISNUMBER(OFFSET('Sanitation Data'!$D$10,0,10*ROW('Sanitation Data'!D133)))),CONCATENATE("[",ROUND(OFFSET('Sanitation Data'!$D$10,0,10*ROW('Sanitation Data'!D133)),0),"]"),IF(AND(ISTEXT(OFFSET('Sanitation Data'!$B$2,0,10*ROW('Sanitation Data'!D133))),CM139="",ISNUMBER(OFFSET('Sanitation Data'!$D$10,0,10*ROW('Sanitation Data'!D133)))),OFFSET('Sanitation Data'!$D$10,0,10*ROW('Sanitation Data'!D133)),NA())))</f>
        <v>#N/A</v>
      </c>
      <c r="Y139" s="83" t="e">
        <f ca="true">+IF(AND(ISTEXT(OFFSET('Sanitation Data'!$B$2,0,10*ROW('Sanitation Data'!D133))),CN139="Yes"),OFFSET('Sanitation Data'!$D$11,0,10*ROW('Sanitation Data'!D133)),IF(AND(ISTEXT(OFFSET('Sanitation Data'!$B$2,0,10*ROW('Sanitation Data'!D133))),CN139="No",ISNUMBER(OFFSET('Sanitation Data'!$D$11,0,10*ROW('Sanitation Data'!D133)))),CONCATENATE("[",ROUND(OFFSET('Sanitation Data'!$D$11,0,10*ROW('Sanitation Data'!D133)),0),"]"),IF(AND(ISTEXT(OFFSET('Sanitation Data'!$B$2,0,10*ROW('Sanitation Data'!D133))),CN139="",ISNUMBER(OFFSET('Sanitation Data'!$D$11,0,10*ROW('Sanitation Data'!D133)))),OFFSET('Sanitation Data'!$D$11,0,10*ROW('Sanitation Data'!D133)),NA())))</f>
        <v>#N/A</v>
      </c>
      <c r="Z139" s="83" t="e">
        <f ca="true">+IF(AND(ISTEXT(OFFSET('Sanitation Data'!$B$2,0,10*ROW('Sanitation Data'!D133))),CO139="Yes"),OFFSET('Sanitation Data'!$D$12,0,10*ROW('Sanitation Data'!D133)),IF(AND(ISTEXT(OFFSET('Sanitation Data'!$B$2,0,10*ROW('Sanitation Data'!D133))),CO139="No",ISNUMBER(OFFSET('Sanitation Data'!$D$12,0,10*ROW('Sanitation Data'!D133)))),CONCATENATE("[",ROUND(OFFSET('Sanitation Data'!$D$12,0,10*ROW('Sanitation Data'!D133)),0),"]"),IF(AND(ISTEXT(OFFSET('Sanitation Data'!$B$2,0,10*ROW('Sanitation Data'!D133))),CO139="",ISNUMBER(OFFSET('Sanitation Data'!$D$12,0,10*ROW('Sanitation Data'!D133)))),OFFSET('Sanitation Data'!$D$12,0,10*ROW('Sanitation Data'!D133)),NA())))</f>
        <v>#N/A</v>
      </c>
      <c r="AA139" s="83" t="e">
        <f ca="true">+IF(AND(ISTEXT(OFFSET('Sanitation Data'!$B$2,0,10*ROW('Sanitation Data'!E133))),CP139="Yes"),100-OFFSET('Sanitation Data'!$E$4,0,10*ROW('Sanitation Data'!E133)),IF(AND(ISTEXT(OFFSET('Sanitation Data'!$B$2,0,10*ROW('Sanitation Data'!E133))),CP139="No",ISNUMBER(OFFSET('Sanitation Data'!$E$4,0,10*ROW('Sanitation Data'!E133)))),CONCATENATE("[",ROUND(100-OFFSET('Sanitation Data'!$E$4,0,10*ROW('Sanitation Data'!E133)),0),"]"),IF(AND(ISTEXT(OFFSET('Sanitation Data'!$B$2,0,10*ROW('Sanitation Data'!E133))),CP139="",ISNUMBER(OFFSET('Sanitation Data'!$E$4,0,10*ROW('Sanitation Data'!E133)))),100-OFFSET('Sanitation Data'!$E$4,0,10*ROW('Sanitation Data'!E133)),NA())))</f>
        <v>#N/A</v>
      </c>
      <c r="AB139" s="83" t="e">
        <f ca="true">+IF(AND(ISTEXT(OFFSET('Sanitation Data'!$B$2,0,10*ROW('Sanitation Data'!E133))),CQ139="Yes"),OFFSET('Sanitation Data'!$E$6,0,10*ROW('Sanitation Data'!H133)),IF(AND(ISTEXT(OFFSET('Sanitation Data'!$B$2,0,10*ROW('Sanitation Data'!E133))),CQ139="No",ISNUMBER(OFFSET('Sanitation Data'!$E$6,0,10*ROW('Sanitation Data'!E133)))),CONCATENATE("[",ROUND(OFFSET('Sanitation Data'!$E$6,0,10*ROW('Sanitation Data'!E133)),0),"]"),IF(AND(ISTEXT(OFFSET('Sanitation Data'!$B$2,0,10*ROW('Sanitation Data'!E133))),CQ139="",ISNUMBER(OFFSET('Sanitation Data'!$E$6,0,10*ROW('Sanitation Data'!E133)))),OFFSET('Sanitation Data'!$E$6,0,10*ROW('Sanitation Data'!E133)),NA())))</f>
        <v>#N/A</v>
      </c>
      <c r="AC139" s="83" t="e">
        <f ca="true">+IF(AND(ISTEXT(OFFSET('Sanitation Data'!$B$2,0,10*ROW('Sanitation Data'!E133))),CR139="Yes"),OFFSET('Sanitation Data'!$E$10,0,10*ROW('Sanitation Data'!E133)),IF(AND(ISTEXT(OFFSET('Sanitation Data'!$B$2,0,10*ROW('Sanitation Data'!E133))),CR139="No",ISNUMBER(OFFSET('Sanitation Data'!$E$10,0,10*ROW('Sanitation Data'!E133)))),CONCATENATE("[",ROUND(OFFSET('Sanitation Data'!$E$10,0,10*ROW('Sanitation Data'!E133)),0),"]"),IF(AND(ISTEXT(OFFSET('Sanitation Data'!$B$2,0,10*ROW('Sanitation Data'!E133))),CR139="",ISNUMBER(OFFSET('Sanitation Data'!$E$10,0,10*ROW('Sanitation Data'!E133)))),OFFSET('Sanitation Data'!$E$10,0,10*ROW('Sanitation Data'!E133)),NA())))</f>
        <v>#N/A</v>
      </c>
      <c r="AD139" s="83" t="e">
        <f ca="true">+IF(AND(ISTEXT(OFFSET('Sanitation Data'!$B$2,0,10*ROW('Sanitation Data'!E133))),CS139="Yes"),OFFSET('Sanitation Data'!$E$11,0,10*ROW('Sanitation Data'!E133)),IF(AND(ISTEXT(OFFSET('Sanitation Data'!$B$2,0,10*ROW('Sanitation Data'!E133))),CS139="No",ISNUMBER(OFFSET('Sanitation Data'!$E$11,0,10*ROW('Sanitation Data'!E133)))),CONCATENATE("[",ROUND(OFFSET('Sanitation Data'!$E$11,0,10*ROW('Sanitation Data'!E133)),0),"]"),IF(AND(ISTEXT(OFFSET('Sanitation Data'!$B$2,0,10*ROW('Sanitation Data'!E133))),CS139="",ISNUMBER(OFFSET('Sanitation Data'!$E$11,0,10*ROW('Sanitation Data'!E133)))),OFFSET('Sanitation Data'!$E$11,0,10*ROW('Sanitation Data'!E133)),NA())))</f>
        <v>#N/A</v>
      </c>
      <c r="AE139" s="83" t="e">
        <f ca="true">+IF(AND(ISTEXT(OFFSET('Sanitation Data'!$B$2,0,10*ROW('Sanitation Data'!E133))),CT139="Yes"),OFFSET('Sanitation Data'!$E$12,0,10*ROW('Sanitation Data'!E133)),IF(AND(ISTEXT(OFFSET('Sanitation Data'!$B$2,0,10*ROW('Sanitation Data'!E133))),CT139="No",ISNUMBER(OFFSET('Sanitation Data'!$E$12,0,10*ROW('Sanitation Data'!E133)))),CONCATENATE("[",ROUND(OFFSET('Sanitation Data'!$E$12,0,10*ROW('Sanitation Data'!E133)),0),"]"),IF(AND(ISTEXT(OFFSET('Sanitation Data'!$B$2,0,10*ROW('Sanitation Data'!E133))),CT139="",ISNUMBER(OFFSET('Sanitation Data'!$E$12,0,10*ROW('Sanitation Data'!E133)))),OFFSET('Sanitation Data'!$E$12,0,10*ROW('Sanitation Data'!E133)),NA())))</f>
        <v>#N/A</v>
      </c>
      <c r="AF139" s="83" t="e">
        <f ca="true">+IF(AND(ISTEXT(OFFSET('Sanitation Data'!$B$2,0,10*ROW('Sanitation Data'!F133))),CU139="Yes"),100-OFFSET('Sanitation Data'!$F$4,0,10*ROW('Sanitation Data'!F133)),IF(AND(ISTEXT(OFFSET('Sanitation Data'!$B$2,0,10*ROW('Sanitation Data'!F133))),CU139="No",ISNUMBER(OFFSET('Sanitation Data'!$F$4,0,10*ROW('Sanitation Data'!F133)))),CONCATENATE("[",ROUND(100-OFFSET('Sanitation Data'!$F$4,0,10*ROW('Sanitation Data'!F133)),0),"]"),IF(AND(ISTEXT(OFFSET('Sanitation Data'!$B$2,0,10*ROW('Sanitation Data'!F133))),CU139="",ISNUMBER(OFFSET('Sanitation Data'!$F$4,0,10*ROW('Sanitation Data'!F133)))),100-OFFSET('Sanitation Data'!$F$4,0,10*ROW('Sanitation Data'!F133)),NA())))</f>
        <v>#N/A</v>
      </c>
      <c r="AG139" s="83" t="e">
        <f ca="true">+IF(AND(ISTEXT(OFFSET('Sanitation Data'!$B$2,0,10*ROW('Sanitation Data'!F133))),CV139="Yes"),OFFSET('Sanitation Data'!$F$6,0,10*ROW('Sanitation Data'!F133)),IF(AND(ISTEXT(OFFSET('Sanitation Data'!$B$2,0,10*ROW('Sanitation Data'!F133))),CV139="No",ISNUMBER(OFFSET('Sanitation Data'!$F$6,0,10*ROW('Sanitation Data'!F133)))),CONCATENATE("[",ROUND(OFFSET('Sanitation Data'!$F$6,0,10*ROW('Sanitation Data'!F133)),0),"]"),IF(AND(ISTEXT(OFFSET('Sanitation Data'!$B$2,0,10*ROW('Sanitation Data'!F133))),CV139="",ISNUMBER(OFFSET('Sanitation Data'!$F$6,0,10*ROW('Sanitation Data'!F133)))),OFFSET('Sanitation Data'!$F$6,0,10*ROW('Sanitation Data'!F133)),NA())))</f>
        <v>#N/A</v>
      </c>
      <c r="AH139" s="83" t="e">
        <f ca="true">+IF(AND(ISTEXT(OFFSET('Sanitation Data'!$B$2,0,10*ROW('Sanitation Data'!F133))),CW139="Yes"),OFFSET('Sanitation Data'!$F$10,0,10*ROW('Sanitation Data'!F133)),IF(AND(ISTEXT(OFFSET('Sanitation Data'!$B$2,0,10*ROW('Sanitation Data'!F133))),CW139="No",ISNUMBER(OFFSET('Sanitation Data'!$F$10,0,10*ROW('Sanitation Data'!F133)))),CONCATENATE("[",ROUND(OFFSET('Sanitation Data'!$F$10,0,10*ROW('Sanitation Data'!F133)),0),"]"),IF(AND(ISTEXT(OFFSET('Sanitation Data'!$B$2,0,10*ROW('Sanitation Data'!F133))),CW139="",ISNUMBER(OFFSET('Sanitation Data'!$F$10,0,10*ROW('Sanitation Data'!F133)))),OFFSET('Sanitation Data'!$F$10,0,10*ROW('Sanitation Data'!F133)),NA())))</f>
        <v>#N/A</v>
      </c>
      <c r="AI139" s="83" t="e">
        <f ca="true">+IF(AND(ISTEXT(OFFSET('Sanitation Data'!$B$2,0,10*ROW('Sanitation Data'!F133))),CX139="Yes"),OFFSET('Sanitation Data'!$F$11,0,10*ROW('Sanitation Data'!F133)),IF(AND(ISTEXT(OFFSET('Sanitation Data'!$B$2,0,10*ROW('Sanitation Data'!F133))),CX139="No",ISNUMBER(OFFSET('Sanitation Data'!$F$11,0,10*ROW('Sanitation Data'!F133)))),CONCATENATE("[",ROUND(OFFSET('Sanitation Data'!$F$11,0,10*ROW('Sanitation Data'!F133)),0),"]"),IF(AND(ISTEXT(OFFSET('Sanitation Data'!$B$2,0,10*ROW('Sanitation Data'!F133))),CX139="",ISNUMBER(OFFSET('Sanitation Data'!$F$11,0,10*ROW('Sanitation Data'!F133)))),OFFSET('Sanitation Data'!$F$11,0,10*ROW('Sanitation Data'!F133)),NA())))</f>
        <v>#N/A</v>
      </c>
      <c r="AJ139" s="83" t="e">
        <f ca="true">+IF(AND(ISTEXT(OFFSET('Sanitation Data'!$B$2,0,10*ROW('Sanitation Data'!F133))),CY139="Yes"),OFFSET('Sanitation Data'!$F$12,0,10*ROW('Sanitation Data'!F133)),IF(AND(ISTEXT(OFFSET('Sanitation Data'!$B$2,0,10*ROW('Sanitation Data'!F133))),CY139="No",ISNUMBER(OFFSET('Sanitation Data'!$F$12,0,10*ROW('Sanitation Data'!F133)))),CONCATENATE("[",ROUND(OFFSET('Sanitation Data'!$F$12,0,10*ROW('Sanitation Data'!F133)),0),"]"),IF(AND(ISTEXT(OFFSET('Sanitation Data'!$B$2,0,10*ROW('Sanitation Data'!F133))),CY139="",ISNUMBER(OFFSET('Sanitation Data'!$F$12,0,10*ROW('Sanitation Data'!F133)))),OFFSET('Sanitation Data'!$F$12,0,10*ROW('Sanitation Data'!F133)),NA())))</f>
        <v>#N/A</v>
      </c>
      <c r="AK139" s="83" t="e">
        <f ca="true">+IF(AND(ISTEXT(OFFSET('Sanitation Data'!$B$2,0,10*ROW('Sanitation Data'!G133))),CZ139="Yes"),100-OFFSET('Sanitation Data'!$G$4,0,10*ROW('Sanitation Data'!G133)),IF(AND(ISTEXT(OFFSET('Sanitation Data'!$B$2,0,10*ROW('Sanitation Data'!G133))),CZ139="No",ISNUMBER(OFFSET('Sanitation Data'!$G$4,0,10*ROW('Sanitation Data'!G133)))),CONCATENATE("[",ROUND(100-OFFSET('Sanitation Data'!$G$4,0,10*ROW('Sanitation Data'!G133)),0),"]"),IF(AND(ISTEXT(OFFSET('Sanitation Data'!$B$2,0,10*ROW('Sanitation Data'!G133))),CZ139="",ISNUMBER(OFFSET('Sanitation Data'!$G$4,0,10*ROW('Sanitation Data'!G133)))),100-OFFSET('Sanitation Data'!$G$4,0,10*ROW('Sanitation Data'!G133)),NA())))</f>
        <v>#N/A</v>
      </c>
      <c r="AL139" s="83" t="e">
        <f ca="true">+IF(AND(ISTEXT(OFFSET('Sanitation Data'!$B$2,0,10*ROW('Sanitation Data'!G133))),DA139="Yes"),OFFSET('Sanitation Data'!$G$6,0,10*ROW('Sanitation Data'!G133)),IF(AND(ISTEXT(OFFSET('Sanitation Data'!$B$2,0,10*ROW('Sanitation Data'!G133))),DA139="No",ISNUMBER(OFFSET('Sanitation Data'!$G$6,0,10*ROW('Sanitation Data'!G133)))),CONCATENATE("[",ROUND(OFFSET('Sanitation Data'!$G$6,0,10*ROW('Sanitation Data'!G133)),0),"]"),IF(AND(ISTEXT(OFFSET('Sanitation Data'!$B$2,0,10*ROW('Sanitation Data'!G133))),DA139="",ISNUMBER(OFFSET('Sanitation Data'!$G$6,0,10*ROW('Sanitation Data'!G133)))),OFFSET('Sanitation Data'!$G$6,0,10*ROW('Sanitation Data'!G133)),NA())))</f>
        <v>#N/A</v>
      </c>
      <c r="AM139" s="83" t="e">
        <f ca="true">+IF(AND(ISTEXT(OFFSET('Sanitation Data'!$B$2,0,10*ROW('Sanitation Data'!G133))),DB139="Yes"),OFFSET('Sanitation Data'!$G$10,0,10*ROW('Sanitation Data'!G133)),IF(AND(ISTEXT(OFFSET('Sanitation Data'!$B$2,0,10*ROW('Sanitation Data'!G133))),DB139="No",ISNUMBER(OFFSET('Sanitation Data'!$G$10,0,10*ROW('Sanitation Data'!G133)))),CONCATENATE("[",ROUND(OFFSET('Sanitation Data'!$G$10,0,10*ROW('Sanitation Data'!G133)),0),"]"),IF(AND(ISTEXT(OFFSET('Sanitation Data'!$B$2,0,10*ROW('Sanitation Data'!G133))),DB139="",ISNUMBER(OFFSET('Sanitation Data'!$G$10,0,10*ROW('Sanitation Data'!G133)))),OFFSET('Sanitation Data'!$G$10,0,10*ROW('Sanitation Data'!G133)),NA())))</f>
        <v>#N/A</v>
      </c>
      <c r="AN139" s="83" t="e">
        <f ca="true">+IF(AND(ISTEXT(OFFSET('Sanitation Data'!$B$2,0,10*ROW('Sanitation Data'!G133))),DC139="Yes"),OFFSET('Sanitation Data'!$G$11,0,10*ROW('Sanitation Data'!G133)),IF(AND(ISTEXT(OFFSET('Sanitation Data'!$B$2,0,10*ROW('Sanitation Data'!G133))),DC139="No",ISNUMBER(OFFSET('Sanitation Data'!$G$11,0,10*ROW('Sanitation Data'!G133)))),CONCATENATE("[",ROUND(OFFSET('Sanitation Data'!$G$11,0,10*ROW('Sanitation Data'!G133)),0),"]"),IF(AND(ISTEXT(OFFSET('Sanitation Data'!$B$2,0,10*ROW('Sanitation Data'!G133))),DC139="",ISNUMBER(OFFSET('Sanitation Data'!$G$11,0,10*ROW('Sanitation Data'!G133)))),OFFSET('Sanitation Data'!$G$11,0,10*ROW('Sanitation Data'!G133)),NA())))</f>
        <v>#N/A</v>
      </c>
      <c r="AO139" s="83" t="e">
        <f ca="true">+IF(AND(ISTEXT(OFFSET('Sanitation Data'!$B$2,0,10*ROW('Sanitation Data'!G133))),DD139="Yes"),OFFSET('Sanitation Data'!$G$12,0,10*ROW('Sanitation Data'!G133)),IF(AND(ISTEXT(OFFSET('Sanitation Data'!$B$2,0,10*ROW('Sanitation Data'!G133))),DD139="No",ISNUMBER(OFFSET('Sanitation Data'!$G$12,0,10*ROW('Sanitation Data'!G133)))),CONCATENATE("[",ROUND(OFFSET('Sanitation Data'!$G$12,0,10*ROW('Sanitation Data'!G133)),0),"]"),IF(AND(ISTEXT(OFFSET('Sanitation Data'!$B$2,0,10*ROW('Sanitation Data'!G133))),DD139="",ISNUMBER(OFFSET('Sanitation Data'!$G$12,0,10*ROW('Sanitation Data'!G133)))),OFFSET('Sanitation Data'!$G$12,0,10*ROW('Sanitation Data'!G133)),NA())))</f>
        <v>#N/A</v>
      </c>
      <c r="AP139" s="83" t="e">
        <f ca="true">+IF(AND(ISTEXT(OFFSET('Sanitation Data'!$B$2,0,10*ROW('Sanitation Data'!H133))),DE139="Yes"),100-OFFSET('Sanitation Data'!$H$4,0,10*ROW('Sanitation Data'!H133)),IF(AND(ISTEXT(OFFSET('Sanitation Data'!$B$2,0,10*ROW('Sanitation Data'!H133))),DE139="No",ISNUMBER(OFFSET('Sanitation Data'!$H$4,0,10*ROW('Sanitation Data'!H133)))),CONCATENATE("[",ROUND(100-OFFSET('Sanitation Data'!$H$4,0,10*ROW('Sanitation Data'!H133)),0),"]"),IF(AND(ISTEXT(OFFSET('Sanitation Data'!$B$2,0,10*ROW('Sanitation Data'!H133))),DE139="",ISNUMBER(OFFSET('Sanitation Data'!$H$4,0,10*ROW('Sanitation Data'!H133)))),100-OFFSET('Sanitation Data'!$H$4,0,10*ROW('Sanitation Data'!H133)),NA())))</f>
        <v>#N/A</v>
      </c>
      <c r="AQ139" s="83" t="e">
        <f ca="true">+IF(AND(ISTEXT(OFFSET('Sanitation Data'!$B$2,0,10*ROW('Sanitation Data'!H133))),DF139="Yes"),OFFSET('Sanitation Data'!$H$6,0,10*ROW('Sanitation Data'!H133)),IF(AND(ISTEXT(OFFSET('Sanitation Data'!$B$2,0,10*ROW('Sanitation Data'!H133))),DF139="No",ISNUMBER(OFFSET('Sanitation Data'!$H$6,0,10*ROW('Sanitation Data'!H133)))),CONCATENATE("[",ROUND(OFFSET('Sanitation Data'!$H$6,0,10*ROW('Sanitation Data'!H133)),0),"]"),IF(AND(ISTEXT(OFFSET('Sanitation Data'!$B$2,0,10*ROW('Sanitation Data'!H133))),DF139="",ISNUMBER(OFFSET('Sanitation Data'!$H$6,0,10*ROW('Sanitation Data'!H133)))),OFFSET('Sanitation Data'!$H$6,0,10*ROW('Sanitation Data'!H133)),NA())))</f>
        <v>#N/A</v>
      </c>
      <c r="AR139" s="83" t="e">
        <f ca="true">+IF(AND(ISTEXT(OFFSET('Sanitation Data'!$B$2,0,10*ROW('Sanitation Data'!H133))),DG139="Yes"),OFFSET('Sanitation Data'!$H$10,0,10*ROW('Sanitation Data'!H133)),IF(AND(ISTEXT(OFFSET('Sanitation Data'!$B$2,0,10*ROW('Sanitation Data'!H133))),DG139="No",ISNUMBER(OFFSET('Sanitation Data'!$H$10,0,10*ROW('Sanitation Data'!H133)))),CONCATENATE("[",ROUND(OFFSET('Sanitation Data'!$H$10,0,10*ROW('Sanitation Data'!H133)),0),"]"),IF(AND(ISTEXT(OFFSET('Sanitation Data'!$B$2,0,10*ROW('Sanitation Data'!H133))),DG139="",ISNUMBER(OFFSET('Sanitation Data'!$H$10,0,10*ROW('Sanitation Data'!H133)))),OFFSET('Sanitation Data'!$H$10,0,10*ROW('Sanitation Data'!H133)),NA())))</f>
        <v>#N/A</v>
      </c>
      <c r="AS139" s="83" t="e">
        <f ca="true">+IF(AND(ISTEXT(OFFSET('Sanitation Data'!$B$2,0,10*ROW('Sanitation Data'!H133))),DH139="Yes"),OFFSET('Sanitation Data'!$H$11,0,10*ROW('Sanitation Data'!H133)),IF(AND(ISTEXT(OFFSET('Sanitation Data'!$B$2,0,10*ROW('Sanitation Data'!H133))),DH139="No",ISNUMBER(OFFSET('Sanitation Data'!$H$11,0,10*ROW('Sanitation Data'!H133)))),CONCATENATE("[",ROUND(OFFSET('Sanitation Data'!$H$11,0,10*ROW('Sanitation Data'!H133)),0),"]"),IF(AND(ISTEXT(OFFSET('Sanitation Data'!$B$2,0,10*ROW('Sanitation Data'!H133))),DH139="",ISNUMBER(OFFSET('Sanitation Data'!$H$11,0,10*ROW('Sanitation Data'!H133)))),OFFSET('Sanitation Data'!$H$11,0,10*ROW('Sanitation Data'!H133)),NA())))</f>
        <v>#N/A</v>
      </c>
      <c r="AT139" s="83" t="e">
        <f ca="true">+IF(AND(ISTEXT(OFFSET('Sanitation Data'!$B$2,0,10*ROW('Sanitation Data'!H133))),DI139="Yes"),OFFSET('Sanitation Data'!$H$12,0,10*ROW('Sanitation Data'!H133)),IF(AND(ISTEXT(OFFSET('Sanitation Data'!$B$2,0,10*ROW('Sanitation Data'!H133))),DI139="No",ISNUMBER(OFFSET('Sanitation Data'!$H$12,0,10*ROW('Sanitation Data'!H133)))),CONCATENATE("[",ROUND(OFFSET('Sanitation Data'!$H$12,0,10*ROW('Sanitation Data'!H133)),0),"]"),IF(AND(ISTEXT(OFFSET('Sanitation Data'!$B$2,0,10*ROW('Sanitation Data'!H133))),DI139="",ISNUMBER(OFFSET('Sanitation Data'!$H$12,0,10*ROW('Sanitation Data'!H133)))),OFFSET('Sanitation Data'!$H$12,0,10*ROW('Sanitation Data'!H133)),NA())))</f>
        <v>#N/A</v>
      </c>
      <c r="AU139" s="83" t="e">
        <f ca="true">+IF(AND(ISTEXT(OFFSET('Sanitation Data'!$B$2,0,10*ROW('Sanitation Data'!I133))),DJ139="Yes"),100-OFFSET('Sanitation Data'!$I$4,0,10*ROW('Sanitation Data'!I133)),IF(AND(ISTEXT(OFFSET('Sanitation Data'!$B$2,0,10*ROW('Sanitation Data'!I133))),DJ139="No",ISNUMBER(OFFSET('Sanitation Data'!$I$4,0,10*ROW('Sanitation Data'!I133)))),CONCATENATE("[",ROUND(100-OFFSET('Sanitation Data'!$I$4,0,10*ROW('Sanitation Data'!I133)),0),"]"),IF(AND(ISTEXT(OFFSET('Sanitation Data'!$B$2,0,10*ROW('Sanitation Data'!I133))),DJ139="",ISNUMBER(OFFSET('Sanitation Data'!$I$4,0,10*ROW('Sanitation Data'!I133)))),100-OFFSET('Sanitation Data'!$I$4,0,10*ROW('Sanitation Data'!I133)),NA())))</f>
        <v>#N/A</v>
      </c>
      <c r="AV139" s="83" t="e">
        <f ca="true">+IF(AND(ISTEXT(OFFSET('Sanitation Data'!$B$2,0,10*ROW('Sanitation Data'!I133))),DK139="Yes"),OFFSET('Sanitation Data'!$I$6,0,10*ROW('Sanitation Data'!I133)),IF(AND(ISTEXT(OFFSET('Sanitation Data'!$B$2,0,10*ROW('Sanitation Data'!I133))),DK139="No",ISNUMBER(OFFSET('Sanitation Data'!$I$6,0,10*ROW('Sanitation Data'!I133)))),CONCATENATE("[",ROUND(OFFSET('Sanitation Data'!$I$6,0,10*ROW('Sanitation Data'!I133)),0),"]"),IF(AND(ISTEXT(OFFSET('Sanitation Data'!$B$2,0,10*ROW('Sanitation Data'!I133))),DK139="",ISNUMBER(OFFSET('Sanitation Data'!$I$6,0,10*ROW('Sanitation Data'!I133)))),OFFSET('Sanitation Data'!$I$6,0,10*ROW('Sanitation Data'!I133)),NA())))</f>
        <v>#N/A</v>
      </c>
      <c r="AW139" s="83" t="e">
        <f ca="true">+IF(AND(ISTEXT(OFFSET('Sanitation Data'!$B$2,0,10*ROW('Sanitation Data'!I133))),DL139="Yes"),OFFSET('Sanitation Data'!$I$10,0,10*ROW('Sanitation Data'!I133)),IF(AND(ISTEXT(OFFSET('Sanitation Data'!$B$2,0,10*ROW('Sanitation Data'!I133))),DL139="No",ISNUMBER(OFFSET('Sanitation Data'!$I$10,0,10*ROW('Sanitation Data'!I133)))),CONCATENATE("[",ROUND(OFFSET('Sanitation Data'!$I$10,0,10*ROW('Sanitation Data'!I133)),0),"]"),IF(AND(ISTEXT(OFFSET('Sanitation Data'!$B$2,0,10*ROW('Sanitation Data'!I133))),DL139="",ISNUMBER(OFFSET('Sanitation Data'!$I$10,0,10*ROW('Sanitation Data'!I133)))),OFFSET('Sanitation Data'!$I$10,0,10*ROW('Sanitation Data'!I133)),NA())))</f>
        <v>#N/A</v>
      </c>
      <c r="AX139" s="83" t="e">
        <f ca="true">+IF(AND(ISTEXT(OFFSET('Sanitation Data'!$B$2,0,10*ROW('Sanitation Data'!I133))),DM139="Yes"),OFFSET('Sanitation Data'!$I$11,0,10*ROW('Sanitation Data'!I133)),IF(AND(ISTEXT(OFFSET('Sanitation Data'!$B$2,0,10*ROW('Sanitation Data'!I133))),DM139="No",ISNUMBER(OFFSET('Sanitation Data'!$I$11,0,10*ROW('Sanitation Data'!I133)))),CONCATENATE("[",ROUND(OFFSET('Sanitation Data'!$I$11,0,10*ROW('Sanitation Data'!I133)),0),"]"),IF(AND(ISTEXT(OFFSET('Sanitation Data'!$B$2,0,10*ROW('Sanitation Data'!I133))),DM139="",ISNUMBER(OFFSET('Sanitation Data'!$I$11,0,10*ROW('Sanitation Data'!I133)))),OFFSET('Sanitation Data'!$I$11,0,10*ROW('Sanitation Data'!I133)),NA())))</f>
        <v>#N/A</v>
      </c>
      <c r="AY139" s="83" t="e">
        <f ca="true">+IF(AND(ISTEXT(OFFSET('Sanitation Data'!$B$2,0,10*ROW('Sanitation Data'!I133))),DN139="Yes"),OFFSET('Sanitation Data'!$I$12,0,10*ROW('Sanitation Data'!I133)),IF(AND(ISTEXT(OFFSET('Sanitation Data'!$B$2,0,10*ROW('Sanitation Data'!I133))),DN139="No",ISNUMBER(OFFSET('Sanitation Data'!$I$12,0,10*ROW('Sanitation Data'!I133)))),CONCATENATE("[",ROUND(OFFSET('Sanitation Data'!$I$12,0,10*ROW('Sanitation Data'!I133)),0),"]"),IF(AND(ISTEXT(OFFSET('Sanitation Data'!$B$2,0,10*ROW('Sanitation Data'!I133))),DN139="",ISNUMBER(OFFSET('Sanitation Data'!$I$12,0,10*ROW('Sanitation Data'!I133)))),OFFSET('Sanitation Data'!$I$12,0,10*ROW('Sanitation Data'!I133)),NA())))</f>
        <v>#N/A</v>
      </c>
      <c r="AZ139" s="84" t="e">
        <f ca="true">+IF(AND(ISTEXT(OFFSET('Hygiene Data'!$B$2,0,10*ROW('Hygiene Data'!D133))),DO139="Yes"),OFFSET('Hygiene Data'!$D$5,0,10*ROW('Hygiene Data'!D133)),IF(AND(ISTEXT(OFFSET('Hygiene Data'!$B$2,0,10*ROW('Hygiene Data'!D133))),DO139="No",ISNUMBER(OFFSET('Hygiene Data'!$D$5,0,10*ROW('Hygiene Data'!D133)))),CONCATENATE("[",ROUND(OFFSET('Hygiene Data'!$D$5,0,10*ROW('Hygiene Data'!D133)),0),"]"),IF(AND(ISTEXT(OFFSET('Hygiene Data'!$B$2,0,10*ROW('Hygiene Data'!D133))),DO139="",ISNUMBER(OFFSET('Hygiene Data'!$D$5,0,10*ROW('Hygiene Data'!D133)))),OFFSET('Hygiene Data'!$D$5,0,10*ROW('Hygiene Data'!D133)),NA())))</f>
        <v>#N/A</v>
      </c>
      <c r="BA139" s="84" t="e">
        <f ca="true">+IF(AND(ISTEXT(OFFSET('Hygiene Data'!$B$2,0,10*ROW('Hygiene Data'!D133))),DP139="Yes"),OFFSET('Hygiene Data'!$D$7,0,10*ROW('Hygiene Data'!D133)),IF(AND(ISTEXT(OFFSET('Hygiene Data'!$B$2,0,10*ROW('Hygiene Data'!D133))),DP139="No",ISNUMBER(OFFSET('Hygiene Data'!$D$7,0,10*ROW('Hygiene Data'!D133)))),CONCATENATE("[",ROUND(OFFSET('Hygiene Data'!$D$7,0,10*ROW('Hygiene Data'!D133)),0),"]"),IF(AND(ISTEXT(OFFSET('Hygiene Data'!$B$2,0,10*ROW('Hygiene Data'!D133))),DP139="",ISNUMBER(OFFSET('Hygiene Data'!$D$7,0,10*ROW('Hygiene Data'!D133)))),OFFSET('Hygiene Data'!$D$7,0,10*ROW('Hygiene Data'!D133)),NA())))</f>
        <v>#N/A</v>
      </c>
      <c r="BB139" s="84" t="e">
        <f ca="true">+IF(AND(ISTEXT(OFFSET('Hygiene Data'!$B$2,0,10*ROW('Hygiene Data'!D133))),DQ139="Yes"),OFFSET('Hygiene Data'!$D$9,0,10*ROW('Hygiene Data'!D133)),IF(AND(ISTEXT(OFFSET('Hygiene Data'!$B$2,0,10*ROW('Hygiene Data'!D133))),DQ139="No",ISNUMBER(OFFSET('Hygiene Data'!$D$9,0,10*ROW('Hygiene Data'!D133)))),CONCATENATE("[",ROUND(OFFSET('Hygiene Data'!$D$9,0,10*ROW('Hygiene Data'!D133)),0),"]"),IF(AND(ISTEXT(OFFSET('Hygiene Data'!$B$2,0,10*ROW('Hygiene Data'!D133))),DQ139="",ISNUMBER(OFFSET('Hygiene Data'!$D$9,0,10*ROW('Hygiene Data'!D133)))),OFFSET('Hygiene Data'!$D$9,0,10*ROW('Hygiene Data'!D133)),NA())))</f>
        <v>#N/A</v>
      </c>
      <c r="BC139" s="84" t="e">
        <f ca="true">+IF(AND(ISTEXT(OFFSET('Hygiene Data'!$B$2,0,10*ROW('Hygiene Data'!E133))),DR139="Yes"),OFFSET('Hygiene Data'!$E$5,0,10*ROW('Hygiene Data'!E133)),IF(AND(ISTEXT(OFFSET('Hygiene Data'!$B$2,0,10*ROW('Hygiene Data'!E133))),DR139="No",ISNUMBER(OFFSET('Hygiene Data'!$E$5,0,10*ROW('Hygiene Data'!E133)))),CONCATENATE("[",ROUND(OFFSET('Hygiene Data'!$E$5,0,10*ROW('Hygiene Data'!E133)),0),"]"),IF(AND(ISTEXT(OFFSET('Hygiene Data'!$B$2,0,10*ROW('Hygiene Data'!E133))),DR139="",ISNUMBER(OFFSET('Hygiene Data'!$E$5,0,10*ROW('Hygiene Data'!E133)))),OFFSET('Hygiene Data'!$E$5,0,10*ROW('Hygiene Data'!E133)),NA())))</f>
        <v>#N/A</v>
      </c>
      <c r="BD139" s="84" t="e">
        <f ca="true">+IF(AND(ISTEXT(OFFSET('Hygiene Data'!$B$2,0,10*ROW('Hygiene Data'!E133))),DS139="Yes"),OFFSET('Hygiene Data'!$E$7,0,10*ROW('Hygiene Data'!E133)),IF(AND(ISTEXT(OFFSET('Hygiene Data'!$B$2,0,10*ROW('Hygiene Data'!E133))),DS139="No",ISNUMBER(OFFSET('Hygiene Data'!$E$7,0,10*ROW('Hygiene Data'!E133)))),CONCATENATE("[",ROUND(OFFSET('Hygiene Data'!$E$7,0,10*ROW('Hygiene Data'!E133)),0),"]"),IF(AND(ISTEXT(OFFSET('Hygiene Data'!$B$2,0,10*ROW('Hygiene Data'!E133))),DS139="",ISNUMBER(OFFSET('Hygiene Data'!$E$7,0,10*ROW('Hygiene Data'!E133)))),OFFSET('Hygiene Data'!$E$7,0,10*ROW('Hygiene Data'!E133)),NA())))</f>
        <v>#N/A</v>
      </c>
      <c r="BE139" s="84" t="e">
        <f ca="true">+IF(AND(ISTEXT(OFFSET('Hygiene Data'!$B$2,0,10*ROW('Hygiene Data'!E133))),DT139="Yes"),OFFSET('Hygiene Data'!$E$9,0,10*ROW('Hygiene Data'!E133)),IF(AND(ISTEXT(OFFSET('Hygiene Data'!$B$2,0,10*ROW('Hygiene Data'!E133))),DT139="No",ISNUMBER(OFFSET('Hygiene Data'!$E$9,0,10*ROW('Hygiene Data'!E133)))),CONCATENATE("[",ROUND(OFFSET('Hygiene Data'!$E$9,0,10*ROW('Hygiene Data'!E133)),0),"]"),IF(AND(ISTEXT(OFFSET('Hygiene Data'!$B$2,0,10*ROW('Hygiene Data'!E133))),DT139="",ISNUMBER(OFFSET('Hygiene Data'!$E$9,0,10*ROW('Hygiene Data'!E133)))),OFFSET('Hygiene Data'!$E$9,0,10*ROW('Hygiene Data'!E133)),NA())))</f>
        <v>#N/A</v>
      </c>
      <c r="BF139" s="84" t="e">
        <f ca="true">+IF(AND(ISTEXT(OFFSET('Hygiene Data'!$B$2,0,10*ROW('Hygiene Data'!F133))),DU139="Yes"),OFFSET('Hygiene Data'!$F$5,0,10*ROW('Hygiene Data'!F133)),IF(AND(ISTEXT(OFFSET('Hygiene Data'!$B$2,0,10*ROW('Hygiene Data'!F133))),DU139="No",ISNUMBER(OFFSET('Hygiene Data'!$F$5,0,10*ROW('Hygiene Data'!F133)))),CONCATENATE("[",ROUND(OFFSET('Hygiene Data'!$F$5,0,10*ROW('Hygiene Data'!F133)),0),"]"),IF(AND(ISTEXT(OFFSET('Hygiene Data'!$B$2,0,10*ROW('Hygiene Data'!F133))),DU139="",ISNUMBER(OFFSET('Hygiene Data'!$F$5,0,10*ROW('Hygiene Data'!F133)))),OFFSET('Hygiene Data'!$F$5,0,10*ROW('Hygiene Data'!F133)),NA())))</f>
        <v>#N/A</v>
      </c>
      <c r="BG139" s="84" t="e">
        <f ca="true">+IF(AND(ISTEXT(OFFSET('Hygiene Data'!$B$2,0,10*ROW('Hygiene Data'!F133))),DV139="Yes"),OFFSET('Hygiene Data'!$F$7,0,10*ROW('Hygiene Data'!F133)),IF(AND(ISTEXT(OFFSET('Hygiene Data'!$B$2,0,10*ROW('Hygiene Data'!F133))),DV139="No",ISNUMBER(OFFSET('Hygiene Data'!$F$7,0,10*ROW('Hygiene Data'!F133)))),CONCATENATE("[",ROUND(OFFSET('Hygiene Data'!$F$7,0,10*ROW('Hygiene Data'!F133)),0),"]"),IF(AND(ISTEXT(OFFSET('Hygiene Data'!$B$2,0,10*ROW('Hygiene Data'!F133))),DV139="",ISNUMBER(OFFSET('Hygiene Data'!$F$7,0,10*ROW('Hygiene Data'!F133)))),OFFSET('Hygiene Data'!$F$7,0,10*ROW('Hygiene Data'!F133)),NA())))</f>
        <v>#N/A</v>
      </c>
      <c r="BH139" s="84" t="e">
        <f ca="true">+IF(AND(ISTEXT(OFFSET('Hygiene Data'!$B$2,0,10*ROW('Hygiene Data'!F133))),DW139="Yes"),OFFSET('Hygiene Data'!$F$9,0,10*ROW('Hygiene Data'!F133)),IF(AND(ISTEXT(OFFSET('Hygiene Data'!$B$2,0,10*ROW('Hygiene Data'!F133))),DW139="No",ISNUMBER(OFFSET('Hygiene Data'!$F$9,0,10*ROW('Hygiene Data'!F133)))),CONCATENATE("[",ROUND(OFFSET('Hygiene Data'!$F$9,0,10*ROW('Hygiene Data'!F133)),0),"]"),IF(AND(ISTEXT(OFFSET('Hygiene Data'!$B$2,0,10*ROW('Hygiene Data'!F133))),DW139="",ISNUMBER(OFFSET('Hygiene Data'!$F$9,0,10*ROW('Hygiene Data'!F133)))),OFFSET('Hygiene Data'!$F$9,0,10*ROW('Hygiene Data'!F133)),NA())))</f>
        <v>#N/A</v>
      </c>
      <c r="BI139" s="84" t="e">
        <f ca="true">+IF(AND(ISTEXT(OFFSET('Hygiene Data'!$B$2,0,10*ROW('Hygiene Data'!G133))),DX139="Yes"),OFFSET('Hygiene Data'!$G$5,0,10*ROW('Hygiene Data'!G133)),IF(AND(ISTEXT(OFFSET('Hygiene Data'!$B$2,0,10*ROW('Hygiene Data'!G133))),DX139="No",ISNUMBER(OFFSET('Hygiene Data'!$G$5,0,10*ROW('Hygiene Data'!G133)))),CONCATENATE("[",ROUND(OFFSET('Hygiene Data'!$G$5,0,10*ROW('Hygiene Data'!G133)),0),"]"),IF(AND(ISTEXT(OFFSET('Hygiene Data'!$B$2,0,10*ROW('Hygiene Data'!G133))),DX139="",ISNUMBER(OFFSET('Hygiene Data'!$G$5,0,10*ROW('Hygiene Data'!G133)))),OFFSET('Hygiene Data'!$G$5,0,10*ROW('Hygiene Data'!G133)),NA())))</f>
        <v>#N/A</v>
      </c>
      <c r="BJ139" s="84" t="e">
        <f ca="true">+IF(AND(ISTEXT(OFFSET('Hygiene Data'!$B$2,0,10*ROW('Hygiene Data'!G133))),DY139="Yes"),OFFSET('Hygiene Data'!$G$7,0,10*ROW('Hygiene Data'!G133)),IF(AND(ISTEXT(OFFSET('Hygiene Data'!$B$2,0,10*ROW('Hygiene Data'!G133))),DY139="No",ISNUMBER(OFFSET('Hygiene Data'!$G$7,0,10*ROW('Hygiene Data'!G133)))),CONCATENATE("[",ROUND(OFFSET('Hygiene Data'!$G$7,0,10*ROW('Hygiene Data'!G133)),0),"]"),IF(AND(ISTEXT(OFFSET('Hygiene Data'!$B$2,0,10*ROW('Hygiene Data'!G133))),DY139="",ISNUMBER(OFFSET('Hygiene Data'!$G$7,0,10*ROW('Hygiene Data'!G133)))),OFFSET('Hygiene Data'!$G$7,0,10*ROW('Hygiene Data'!G133)),NA())))</f>
        <v>#N/A</v>
      </c>
      <c r="BK139" s="84" t="e">
        <f ca="true">+IF(AND(ISTEXT(OFFSET('Hygiene Data'!$B$2,0,10*ROW('Hygiene Data'!G133))),DZ139="Yes"),OFFSET('Hygiene Data'!$G$9,0,10*ROW('Hygiene Data'!G133)),IF(AND(ISTEXT(OFFSET('Hygiene Data'!$B$2,0,10*ROW('Hygiene Data'!G133))),DZ139="No",ISNUMBER(OFFSET('Hygiene Data'!$G$9,0,10*ROW('Hygiene Data'!G133)))),CONCATENATE("[",ROUND(OFFSET('Hygiene Data'!$G$9,0,10*ROW('Hygiene Data'!G133)),0),"]"),IF(AND(ISTEXT(OFFSET('Hygiene Data'!$B$2,0,10*ROW('Hygiene Data'!G133))),DZ139="",ISNUMBER(OFFSET('Hygiene Data'!$G$9,0,10*ROW('Hygiene Data'!G133)))),OFFSET('Hygiene Data'!$G$9,0,10*ROW('Hygiene Data'!G133)),NA())))</f>
        <v>#N/A</v>
      </c>
      <c r="BL139" s="84" t="e">
        <f ca="true">+IF(AND(ISTEXT(OFFSET('Hygiene Data'!$B$2,0,10*ROW('Hygiene Data'!H133))),EA139="Yes"),OFFSET('Hygiene Data'!$H$5,0,10*ROW('Hygiene Data'!H133)),IF(AND(ISTEXT(OFFSET('Hygiene Data'!$B$2,0,10*ROW('Hygiene Data'!H133))),EA139="No",ISNUMBER(OFFSET('Hygiene Data'!$H$5,0,10*ROW('Hygiene Data'!H133)))),CONCATENATE("[",ROUND(OFFSET('Hygiene Data'!$H$5,0,10*ROW('Hygiene Data'!H133)),0),"]"),IF(AND(ISTEXT(OFFSET('Hygiene Data'!$B$2,0,10*ROW('Hygiene Data'!H133))),EA139="",ISNUMBER(OFFSET('Hygiene Data'!$H$5,0,10*ROW('Hygiene Data'!H133)))),OFFSET('Hygiene Data'!$H$5,0,10*ROW('Hygiene Data'!H133)),NA())))</f>
        <v>#N/A</v>
      </c>
      <c r="BM139" s="84" t="e">
        <f ca="true">+IF(AND(ISTEXT(OFFSET('Hygiene Data'!$B$2,0,10*ROW('Hygiene Data'!H133))),EB139="Yes"),OFFSET('Hygiene Data'!$H$7,0,10*ROW('Hygiene Data'!H133)),IF(AND(ISTEXT(OFFSET('Hygiene Data'!$B$2,0,10*ROW('Hygiene Data'!H133))),EB139="No",ISNUMBER(OFFSET('Hygiene Data'!$H$7,0,10*ROW('Hygiene Data'!H133)))),CONCATENATE("[",ROUND(OFFSET('Hygiene Data'!$H$7,0,10*ROW('Hygiene Data'!H133)),0),"]"),IF(AND(ISTEXT(OFFSET('Hygiene Data'!$B$2,0,10*ROW('Hygiene Data'!H133))),EB139="",ISNUMBER(OFFSET('Hygiene Data'!$H$7,0,10*ROW('Hygiene Data'!H133)))),OFFSET('Hygiene Data'!$H$7,0,10*ROW('Hygiene Data'!H133)),NA())))</f>
        <v>#N/A</v>
      </c>
      <c r="BN139" s="84" t="e">
        <f ca="true">+IF(AND(ISTEXT(OFFSET('Hygiene Data'!$B$2,0,10*ROW('Hygiene Data'!H133))),EC139="Yes"),OFFSET('Hygiene Data'!$H$9,0,10*ROW('Hygiene Data'!H133)),IF(AND(ISTEXT(OFFSET('Hygiene Data'!$B$2,0,10*ROW('Hygiene Data'!H133))),EC139="No",ISNUMBER(OFFSET('Hygiene Data'!$H$9,0,10*ROW('Hygiene Data'!H133)))),CONCATENATE("[",ROUND(OFFSET('Hygiene Data'!$H$9,0,10*ROW('Hygiene Data'!H133)),0),"]"),IF(AND(ISTEXT(OFFSET('Hygiene Data'!$B$2,0,10*ROW('Hygiene Data'!H133))),EC139="",ISNUMBER(OFFSET('Hygiene Data'!$H$9,0,10*ROW('Hygiene Data'!H133)))),OFFSET('Hygiene Data'!$H$9,0,10*ROW('Hygiene Data'!H133)),NA())))</f>
        <v>#N/A</v>
      </c>
      <c r="BO139" s="84" t="e">
        <f ca="true">+IF(AND(ISTEXT(OFFSET('Hygiene Data'!$B$2,0,10*ROW('Hygiene Data'!I133))),ED139="Yes"),OFFSET('Hygiene Data'!$I$5,0,10*ROW('Hygiene Data'!I133)),IF(AND(ISTEXT(OFFSET('Hygiene Data'!$B$2,0,10*ROW('Hygiene Data'!I133))),ED139="No",ISNUMBER(OFFSET('Hygiene Data'!$I$5,0,10*ROW('Hygiene Data'!I133)))),CONCATENATE("[",ROUND(OFFSET('Hygiene Data'!$I$5,0,10*ROW('Hygiene Data'!I133)),0),"]"),IF(AND(ISTEXT(OFFSET('Hygiene Data'!$B$2,0,10*ROW('Hygiene Data'!I133))),ED139="",ISNUMBER(OFFSET('Hygiene Data'!$I$5,0,10*ROW('Hygiene Data'!I133)))),OFFSET('Hygiene Data'!$I$5,0,10*ROW('Hygiene Data'!I133)),NA())))</f>
        <v>#N/A</v>
      </c>
      <c r="BP139" s="84" t="e">
        <f ca="true">+IF(AND(ISTEXT(OFFSET('Hygiene Data'!$B$2,0,10*ROW('Hygiene Data'!I133))),EE139="Yes"),OFFSET('Hygiene Data'!$I$7,0,10*ROW('Hygiene Data'!I133)),IF(AND(ISTEXT(OFFSET('Hygiene Data'!$B$2,0,10*ROW('Hygiene Data'!I133))),EE139="No",ISNUMBER(OFFSET('Hygiene Data'!$I$7,0,10*ROW('Hygiene Data'!I133)))),CONCATENATE("[",ROUND(OFFSET('Hygiene Data'!$I$7,0,10*ROW('Hygiene Data'!I133)),0),"]"),IF(AND(ISTEXT(OFFSET('Hygiene Data'!$B$2,0,10*ROW('Hygiene Data'!I133))),EE139="",ISNUMBER(OFFSET('Hygiene Data'!$I$7,0,10*ROW('Hygiene Data'!I133)))),OFFSET('Hygiene Data'!$I$7,0,10*ROW('Hygiene Data'!I133)),NA())))</f>
        <v>#N/A</v>
      </c>
      <c r="BQ139" s="84" t="e">
        <f ca="true">+IF(AND(ISTEXT(OFFSET('Hygiene Data'!$B$2,0,10*ROW('Hygiene Data'!I133))),EF139="Yes"),OFFSET('Hygiene Data'!$I$9,0,10*ROW('Hygiene Data'!I133)),IF(AND(ISTEXT(OFFSET('Hygiene Data'!$B$2,0,10*ROW('Hygiene Data'!I133))),EF139="No",ISNUMBER(OFFSET('Hygiene Data'!$I$9,0,10*ROW('Hygiene Data'!I133)))),CONCATENATE("[",ROUND(OFFSET('Hygiene Data'!$I$9,0,10*ROW('Hygiene Data'!I133)),0),"]"),IF(AND(ISTEXT(OFFSET('Hygiene Data'!$B$2,0,10*ROW('Hygiene Data'!I133))),EF139="",ISNUMBER(OFFSET('Hygiene Data'!$I$9,0,10*ROW('Hygiene Data'!I133)))),OFFSET('Hygiene Data'!$I$9,0,10*ROW('Hygiene Data'!I133)),NA())))</f>
        <v>#N/A</v>
      </c>
      <c r="BR139" s="269"/>
      <c r="BS139" s="269" t="str">
        <f ca="true">+IF(OFFSET('Water Data'!$D$27,0,10*ROW('Water Data'!D133))="","",OFFSET('Water Data'!$D$27,0,10*ROW('Water Data'!D133)))</f>
        <v/>
      </c>
      <c r="BT139" s="269" t="str">
        <f ca="true">+IF(OFFSET('Water Data'!$D$28,0,10*ROW('Water Data'!D133))="","",OFFSET('Water Data'!$D$28,0,10*ROW('Water Data'!D133)))</f>
        <v/>
      </c>
      <c r="BU139" s="269" t="str">
        <f ca="true">+IF(OFFSET('Water Data'!$D$29,0,10*ROW('Water Data'!D133))="","",OFFSET('Water Data'!$D$29,0,10*ROW('Water Data'!D133)))</f>
        <v/>
      </c>
      <c r="BV139" s="269" t="str">
        <f ca="true">+IF(OFFSET('Water Data'!$E$27,0,10*ROW('Water Data'!E133))="","",OFFSET('Water Data'!$E$27,0,10*ROW('Water Data'!E133)))</f>
        <v/>
      </c>
      <c r="BW139" s="269" t="str">
        <f ca="true">+IF(OFFSET('Water Data'!$E$28,0,10*ROW('Water Data'!E133))="","",OFFSET('Water Data'!$E$28,0,10*ROW('Water Data'!E133)))</f>
        <v/>
      </c>
      <c r="BX139" s="269" t="str">
        <f ca="true">+IF(OFFSET('Water Data'!$E$29,0,10*ROW('Water Data'!E133))="","",OFFSET('Water Data'!$E$29,0,10*ROW('Water Data'!E133)))</f>
        <v/>
      </c>
      <c r="BY139" s="269" t="str">
        <f ca="true">+IF(OFFSET('Water Data'!$F$27,0,10*ROW('Water Data'!F133))="","",OFFSET('Water Data'!$F$27,0,10*ROW('Water Data'!F133)))</f>
        <v/>
      </c>
      <c r="BZ139" s="269" t="str">
        <f ca="true">+IF(OFFSET('Water Data'!$F$28,0,10*ROW('Water Data'!F133))="","",OFFSET('Water Data'!$F$28,0,10*ROW('Water Data'!F133)))</f>
        <v/>
      </c>
      <c r="CA139" s="269" t="str">
        <f ca="true">+IF(OFFSET('Water Data'!$F$29,0,10*ROW('Water Data'!F133))="","",OFFSET('Water Data'!$F$29,0,10*ROW('Water Data'!F133)))</f>
        <v/>
      </c>
      <c r="CB139" s="269" t="str">
        <f ca="true">+IF(OFFSET('Water Data'!$G$27,0,10*ROW('Water Data'!G133))="","",OFFSET('Water Data'!$G$27,0,10*ROW('Water Data'!G133)))</f>
        <v/>
      </c>
      <c r="CC139" s="269" t="str">
        <f ca="true">+IF(OFFSET('Water Data'!$G$28,0,10*ROW('Water Data'!G133))="","",OFFSET('Water Data'!$G$28,0,10*ROW('Water Data'!G133)))</f>
        <v/>
      </c>
      <c r="CD139" s="269" t="str">
        <f ca="true">+IF(OFFSET('Water Data'!$G$29,0,10*ROW('Water Data'!G133))="","",OFFSET('Water Data'!$G$29,0,10*ROW('Water Data'!G133)))</f>
        <v/>
      </c>
      <c r="CE139" s="269" t="str">
        <f ca="true">+IF(OFFSET('Water Data'!$H$27,0,10*ROW('Water Data'!H133))="","",OFFSET('Water Data'!$H$27,0,10*ROW('Water Data'!H133)))</f>
        <v/>
      </c>
      <c r="CF139" s="269" t="str">
        <f ca="true">+IF(OFFSET('Water Data'!$H$28,0,10*ROW('Water Data'!H133))="","",OFFSET('Water Data'!$H$28,0,10*ROW('Water Data'!H133)))</f>
        <v/>
      </c>
      <c r="CG139" s="269" t="str">
        <f ca="true">+IF(OFFSET('Water Data'!$H$29,0,10*ROW('Water Data'!H133))="","",OFFSET('Water Data'!$H$29,0,10*ROW('Water Data'!H133)))</f>
        <v/>
      </c>
      <c r="CH139" s="269" t="str">
        <f ca="true">+IF(OFFSET('Water Data'!$I$27,0,10*ROW('Water Data'!I133))="","",OFFSET('Water Data'!$I$27,0,10*ROW('Water Data'!I133)))</f>
        <v/>
      </c>
      <c r="CI139" s="269" t="str">
        <f ca="true">+IF(OFFSET('Water Data'!$I$28,0,10*ROW('Water Data'!I133))="","",OFFSET('Water Data'!$I$28,0,10*ROW('Water Data'!I133)))</f>
        <v/>
      </c>
      <c r="CJ139" s="269" t="str">
        <f ca="true">+IF(OFFSET('Water Data'!$I$29,0,10*ROW('Water Data'!I133))="","",OFFSET('Water Data'!$I$29,0,10*ROW('Water Data'!I133)))</f>
        <v/>
      </c>
      <c r="CK139" s="269" t="str">
        <f ca="true">+IF(OFFSET('Sanitation Data'!$D$28,0,10*ROW('Sanitation Data'!D133))="","",OFFSET('Sanitation Data'!$D$28,0,10*ROW('Sanitation Data'!D133)))</f>
        <v/>
      </c>
      <c r="CL139" s="269" t="str">
        <f ca="true">+IF(OFFSET('Sanitation Data'!$D$29,0,10*ROW('Sanitation Data'!D133))="","",OFFSET('Sanitation Data'!$D$29,0,10*ROW('Sanitation Data'!D133)))</f>
        <v/>
      </c>
      <c r="CM139" s="269" t="str">
        <f ca="true">+IF(OFFSET('Sanitation Data'!$D$30,0,10*ROW('Sanitation Data'!D133))="","",OFFSET('Sanitation Data'!$D$30,0,10*ROW('Sanitation Data'!D133)))</f>
        <v/>
      </c>
      <c r="CN139" s="269" t="str">
        <f ca="true">+IF(OFFSET('Sanitation Data'!$D$31,0,10*ROW('Sanitation Data'!D133))="","",OFFSET('Sanitation Data'!$D$31,0,10*ROW('Sanitation Data'!D133)))</f>
        <v/>
      </c>
      <c r="CO139" s="269" t="str">
        <f ca="true">+IF(OFFSET('Sanitation Data'!$D$32,0,10*ROW('Sanitation Data'!D133))="","",OFFSET('Sanitation Data'!$D$32,0,10*ROW('Sanitation Data'!D133)))</f>
        <v/>
      </c>
      <c r="CP139" s="269" t="str">
        <f ca="true">+IF(OFFSET('Sanitation Data'!$E$28,0,10*ROW('Sanitation Data'!E133))="","",OFFSET('Sanitation Data'!$E$28,0,10*ROW('Sanitation Data'!E133)))</f>
        <v/>
      </c>
      <c r="CQ139" s="269" t="str">
        <f ca="true">+IF(OFFSET('Sanitation Data'!$E$29,0,10*ROW('Sanitation Data'!E133))="","",OFFSET('Sanitation Data'!$E$29,0,10*ROW('Sanitation Data'!E133)))</f>
        <v/>
      </c>
      <c r="CR139" s="269" t="str">
        <f ca="true">+IF(OFFSET('Sanitation Data'!$E$30,0,10*ROW('Sanitation Data'!E133))="","",OFFSET('Sanitation Data'!$E$30,0,10*ROW('Sanitation Data'!E133)))</f>
        <v/>
      </c>
      <c r="CS139" s="269" t="str">
        <f ca="true">+IF(OFFSET('Sanitation Data'!$E$31,0,10*ROW('Sanitation Data'!E133))="","",OFFSET('Sanitation Data'!$E$31,0,10*ROW('Sanitation Data'!E133)))</f>
        <v/>
      </c>
      <c r="CT139" s="269" t="str">
        <f ca="true">+IF(OFFSET('Sanitation Data'!$E$32,0,10*ROW('Sanitation Data'!E133))="","",OFFSET('Sanitation Data'!$E$32,0,10*ROW('Sanitation Data'!E133)))</f>
        <v/>
      </c>
      <c r="CU139" s="269" t="str">
        <f ca="true">+IF(OFFSET('Sanitation Data'!$F$28,0,10*ROW('Sanitation Data'!F133))="","",OFFSET('Sanitation Data'!$F$28,0,10*ROW('Sanitation Data'!F133)))</f>
        <v/>
      </c>
      <c r="CV139" s="269" t="str">
        <f ca="true">+IF(OFFSET('Sanitation Data'!$F$29,0,10*ROW('Sanitation Data'!F133))="","",OFFSET('Sanitation Data'!$F$29,0,10*ROW('Sanitation Data'!F133)))</f>
        <v/>
      </c>
      <c r="CW139" s="269" t="str">
        <f ca="true">+IF(OFFSET('Sanitation Data'!$F$30,0,10*ROW('Sanitation Data'!F133))="","",OFFSET('Sanitation Data'!$F$30,0,10*ROW('Sanitation Data'!F133)))</f>
        <v/>
      </c>
      <c r="CX139" s="269" t="str">
        <f ca="true">+IF(OFFSET('Sanitation Data'!$F$31,0,10*ROW('Sanitation Data'!F133))="","",OFFSET('Sanitation Data'!$F$31,0,10*ROW('Sanitation Data'!F133)))</f>
        <v/>
      </c>
      <c r="CY139" s="269" t="str">
        <f ca="true">+IF(OFFSET('Sanitation Data'!$F$32,0,10*ROW('Sanitation Data'!F133))="","",OFFSET('Sanitation Data'!$F$32,0,10*ROW('Sanitation Data'!F133)))</f>
        <v/>
      </c>
      <c r="CZ139" s="269" t="str">
        <f ca="true">+IF(OFFSET('Sanitation Data'!$G$28,0,10*ROW('Sanitation Data'!G133))="","",OFFSET('Sanitation Data'!$G$28,0,10*ROW('Sanitation Data'!G133)))</f>
        <v/>
      </c>
      <c r="DA139" s="269" t="str">
        <f ca="true">+IF(OFFSET('Sanitation Data'!$G$29,0,10*ROW('Sanitation Data'!G133))="","",OFFSET('Sanitation Data'!$G$29,0,10*ROW('Sanitation Data'!G133)))</f>
        <v/>
      </c>
      <c r="DB139" s="269" t="str">
        <f ca="true">+IF(OFFSET('Sanitation Data'!$G$30,0,10*ROW('Sanitation Data'!G133))="","",OFFSET('Sanitation Data'!$G$30,0,10*ROW('Sanitation Data'!G133)))</f>
        <v/>
      </c>
      <c r="DC139" s="269" t="str">
        <f ca="true">+IF(OFFSET('Sanitation Data'!$G$31,0,10*ROW('Sanitation Data'!G133))="","",OFFSET('Sanitation Data'!$G$31,0,10*ROW('Sanitation Data'!G133)))</f>
        <v/>
      </c>
      <c r="DD139" s="269" t="str">
        <f ca="true">+IF(OFFSET('Sanitation Data'!$G$32,0,10*ROW('Sanitation Data'!G133))="","",OFFSET('Sanitation Data'!$G$32,0,10*ROW('Sanitation Data'!G133)))</f>
        <v/>
      </c>
      <c r="DE139" s="269" t="str">
        <f ca="true">+IF(OFFSET('Sanitation Data'!$H$28,0,10*ROW('Sanitation Data'!H133))="","",OFFSET('Sanitation Data'!$H$28,0,10*ROW('Sanitation Data'!H133)))</f>
        <v/>
      </c>
      <c r="DF139" s="269" t="str">
        <f ca="true">+IF(OFFSET('Sanitation Data'!$H$29,0,10*ROW('Sanitation Data'!H133))="","",OFFSET('Sanitation Data'!$H$29,0,10*ROW('Sanitation Data'!H133)))</f>
        <v/>
      </c>
      <c r="DG139" s="269" t="str">
        <f ca="true">+IF(OFFSET('Sanitation Data'!$H$30,0,10*ROW('Sanitation Data'!H133))="","",OFFSET('Sanitation Data'!$H$30,0,10*ROW('Sanitation Data'!H133)))</f>
        <v/>
      </c>
      <c r="DH139" s="269" t="str">
        <f ca="true">+IF(OFFSET('Sanitation Data'!$H$31,0,10*ROW('Sanitation Data'!H133))="","",OFFSET('Sanitation Data'!$H$31,0,10*ROW('Sanitation Data'!H133)))</f>
        <v/>
      </c>
      <c r="DI139" s="269" t="str">
        <f ca="true">+IF(OFFSET('Sanitation Data'!$H$32,0,10*ROW('Sanitation Data'!H133))="","",OFFSET('Sanitation Data'!$H$32,0,10*ROW('Sanitation Data'!H133)))</f>
        <v/>
      </c>
      <c r="DJ139" s="269" t="str">
        <f ca="true">+IF(OFFSET('Sanitation Data'!$I$28,0,10*ROW('Sanitation Data'!I133))="","",OFFSET('Sanitation Data'!$I$28,0,10*ROW('Sanitation Data'!I133)))</f>
        <v/>
      </c>
      <c r="DK139" s="269" t="str">
        <f ca="true">+IF(OFFSET('Sanitation Data'!$I$29,0,10*ROW('Sanitation Data'!I133))="","",OFFSET('Sanitation Data'!$I$29,0,10*ROW('Sanitation Data'!I133)))</f>
        <v/>
      </c>
      <c r="DL139" s="269" t="str">
        <f ca="true">+IF(OFFSET('Sanitation Data'!$I$30,0,10*ROW('Sanitation Data'!I133))="","",OFFSET('Sanitation Data'!$I$30,0,10*ROW('Sanitation Data'!I133)))</f>
        <v/>
      </c>
      <c r="DM139" s="269" t="str">
        <f ca="true">+IF(OFFSET('Sanitation Data'!$I$31,0,10*ROW('Sanitation Data'!I133))="","",OFFSET('Sanitation Data'!$I$31,0,10*ROW('Sanitation Data'!I133)))</f>
        <v/>
      </c>
      <c r="DN139" s="269" t="str">
        <f ca="true">+IF(OFFSET('Sanitation Data'!$I$32,0,10*ROW('Sanitation Data'!I133))="","",OFFSET('Sanitation Data'!$I$32,0,10*ROW('Sanitation Data'!I133)))</f>
        <v/>
      </c>
      <c r="DO139" s="269" t="str">
        <f ca="true">+IF(OFFSET('Hygiene Data'!$D$11,0,10*ROW('Hygiene Data'!D133))="","",OFFSET('Hygiene Data'!$D$11,0,10*ROW('Hygiene Data'!D133)))</f>
        <v/>
      </c>
      <c r="DP139" s="269" t="str">
        <f ca="true">+IF(OFFSET('Hygiene Data'!$D$12,0,10*ROW('Hygiene Data'!D133))="","",OFFSET('Hygiene Data'!$D$12,0,10*ROW('Hygiene Data'!D133)))</f>
        <v/>
      </c>
      <c r="DQ139" s="269" t="str">
        <f ca="true">+IF(OFFSET('Hygiene Data'!$D$13,0,10*ROW('Hygiene Data'!D133))="","",OFFSET('Hygiene Data'!$D$13,0,10*ROW('Hygiene Data'!D133)))</f>
        <v/>
      </c>
      <c r="DR139" s="269" t="str">
        <f ca="true">+IF(OFFSET('Hygiene Data'!$E$11,0,10*ROW('Hygiene Data'!E133))="","",OFFSET('Hygiene Data'!$E$11,0,10*ROW('Hygiene Data'!E133)))</f>
        <v/>
      </c>
      <c r="DS139" s="269" t="str">
        <f ca="true">+IF(OFFSET('Hygiene Data'!$E$12,0,10*ROW('Hygiene Data'!E133))="","",OFFSET('Hygiene Data'!$E$12,0,10*ROW('Hygiene Data'!E133)))</f>
        <v/>
      </c>
      <c r="DT139" s="269" t="str">
        <f ca="true">+IF(OFFSET('Hygiene Data'!$E$13,0,10*ROW('Hygiene Data'!E133))="","",OFFSET('Hygiene Data'!$E$13,0,10*ROW('Hygiene Data'!E133)))</f>
        <v/>
      </c>
      <c r="DU139" s="269" t="str">
        <f ca="true">+IF(OFFSET('Hygiene Data'!$F$11,0,10*ROW('Hygiene Data'!F133))="","",OFFSET('Hygiene Data'!$F$11,0,10*ROW('Hygiene Data'!F133)))</f>
        <v/>
      </c>
      <c r="DV139" s="269" t="str">
        <f ca="true">+IF(OFFSET('Hygiene Data'!$F$12,0,10*ROW('Hygiene Data'!F133))="","",OFFSET('Hygiene Data'!$F$12,0,10*ROW('Hygiene Data'!F133)))</f>
        <v/>
      </c>
      <c r="DW139" s="269" t="str">
        <f ca="true">+IF(OFFSET('Hygiene Data'!$F$13,0,10*ROW('Hygiene Data'!F133))="","",OFFSET('Hygiene Data'!$F$13,0,10*ROW('Hygiene Data'!F133)))</f>
        <v/>
      </c>
      <c r="DX139" s="269" t="str">
        <f ca="true">+IF(OFFSET('Hygiene Data'!$G$11,0,10*ROW('Hygiene Data'!G133))="","",OFFSET('Hygiene Data'!$G$11,0,10*ROW('Hygiene Data'!G133)))</f>
        <v/>
      </c>
      <c r="DY139" s="269" t="str">
        <f ca="true">+IF(OFFSET('Hygiene Data'!$G$12,0,10*ROW('Hygiene Data'!G133))="","",OFFSET('Hygiene Data'!$G$12,0,10*ROW('Hygiene Data'!G133)))</f>
        <v/>
      </c>
      <c r="DZ139" s="269" t="str">
        <f ca="true">+IF(OFFSET('Hygiene Data'!$G$13,0,10*ROW('Hygiene Data'!G133))="","",OFFSET('Hygiene Data'!$G$13,0,10*ROW('Hygiene Data'!G133)))</f>
        <v/>
      </c>
      <c r="EA139" s="269" t="str">
        <f ca="true">+IF(OFFSET('Hygiene Data'!$H$11,0,10*ROW('Hygiene Data'!H133))="","",OFFSET('Hygiene Data'!$H$11,0,10*ROW('Hygiene Data'!H133)))</f>
        <v/>
      </c>
      <c r="EB139" s="269" t="str">
        <f ca="true">+IF(OFFSET('Hygiene Data'!$H$12,0,10*ROW('Hygiene Data'!H133))="","",OFFSET('Hygiene Data'!$H$12,0,10*ROW('Hygiene Data'!H133)))</f>
        <v/>
      </c>
      <c r="EC139" s="269" t="str">
        <f ca="true">+IF(OFFSET('Hygiene Data'!$H$13,0,10*ROW('Hygiene Data'!H133))="","",OFFSET('Hygiene Data'!$H$13,0,10*ROW('Hygiene Data'!H133)))</f>
        <v/>
      </c>
      <c r="ED139" s="269" t="str">
        <f ca="true">+IF(OFFSET('Hygiene Data'!$I$11,0,10*ROW('Hygiene Data'!I133))="","",OFFSET('Hygiene Data'!$I$11,0,10*ROW('Hygiene Data'!I133)))</f>
        <v/>
      </c>
      <c r="EE139" s="269" t="str">
        <f ca="true">+IF(OFFSET('Hygiene Data'!$I$12,0,10*ROW('Hygiene Data'!I133))="","",OFFSET('Hygiene Data'!$I$12,0,10*ROW('Hygiene Data'!I133)))</f>
        <v/>
      </c>
      <c r="EF139" s="269" t="str">
        <f ca="true">+IF(OFFSET('Hygiene Data'!$I$13,0,10*ROW('Hygiene Data'!I133))="","",OFFSET('Hygiene Data'!$I$13,0,10*ROW('Hygiene Data'!I133)))</f>
        <v/>
      </c>
    </row>
    <row xmlns:x14ac="http://schemas.microsoft.com/office/spreadsheetml/2009/9/ac" r="140" x14ac:dyDescent="0.2">
      <c r="A140" s="36" t="str">
        <f ca="true">+IF(OFFSET('Water Data'!$B$2,0,10*ROW('Water Data'!E134))="","",OFFSET('Water Data'!$B$2,0,10*ROW('Water Data'!E134)))</f>
        <v/>
      </c>
      <c r="B140" s="36" t="str">
        <f ca="true">+IF(OFFSET('Water Data'!$C$2,0,10*ROW('Water Data'!F134))="","",OFFSET('Water Data'!$C$2,0,10*ROW('Water Data'!F134)))</f>
        <v/>
      </c>
      <c r="C140" s="325" t="str">
        <f t="shared" ca="true" si="2"/>
        <v/>
      </c>
      <c r="D140" s="82" t="e">
        <f ca="true">+IF(AND(ISTEXT(OFFSET('Water Data'!$B$2,0,10*ROW('Water Data'!D134))),BS140="Yes"),100-OFFSET('Water Data'!$D$4,0,10*ROW('Water Data'!D134)),IF(AND(ISTEXT(OFFSET('Water Data'!$B$2,0,10*ROW('Water Data'!D134))),BS140="No",ISNUMBER(OFFSET('Water Data'!$D$4,0,10*ROW('Water Data'!D134)))),CONCATENATE("[",ROUND(100-OFFSET('Water Data'!$D$4,0,10*ROW('Water Data'!D134)),0),"]"),IF(AND(ISTEXT(OFFSET('Water Data'!$B$2,0,10*ROW('Water Data'!D134))),BS140="",ISNUMBER(OFFSET('Water Data'!$D$4,0,10*ROW('Water Data'!D134)))),100-OFFSET('Water Data'!$D$4,0,10*ROW('Water Data'!D134)),NA())))</f>
        <v>#N/A</v>
      </c>
      <c r="E140" s="82" t="e">
        <f ca="true">+IF(AND(ISTEXT(OFFSET('Water Data'!$B$2,0,10*ROW('Water Data'!E134))),BT140="Yes"),OFFSET('Water Data'!$D$6,0,10*ROW('Water Data'!D134)),IF(AND(ISTEXT(OFFSET('Water Data'!$B$2,0,10*ROW('Water Data'!D134))),BT140="No",ISNUMBER(OFFSET('Water Data'!$D$6,0,10*ROW('Water Data'!D134)))),CONCATENATE("[",ROUND(OFFSET('Water Data'!$D$6,0,10*ROW('Water Data'!D134)),0),"]"),IF(AND(ISTEXT(OFFSET('Water Data'!$B$2,0,10*ROW('Water Data'!D134))),BT140="",ISNUMBER(OFFSET('Water Data'!$D$6,0,10*ROW('Water Data'!D134)))),OFFSET('Water Data'!$D$6,0,10*ROW('Water Data'!D134)),NA())))</f>
        <v>#N/A</v>
      </c>
      <c r="F140" s="82" t="e">
        <f ca="true">+IF(AND(ISTEXT(OFFSET('Water Data'!$B$2,0,10*ROW('Water Data'!D134))),BU140="Yes"),OFFSET('Water Data'!$D$9,0,10*ROW('Water Data'!D134)),IF(AND(ISTEXT(OFFSET('Water Data'!$B$2,0,10*ROW('Water Data'!D134))),BU140="No",ISNUMBER(OFFSET('Water Data'!$D$9,0,10*ROW('Water Data'!D134)))),CONCATENATE("[",ROUND(OFFSET('Water Data'!$D$9,0,10*ROW('Water Data'!D134)),0),"]"),IF(AND(ISTEXT(OFFSET('Water Data'!$B$2,0,10*ROW('Water Data'!D134))),BU140="",ISNUMBER(OFFSET('Water Data'!$D$9,0,10*ROW('Water Data'!D134)))),OFFSET('Water Data'!$D$9,0,10*ROW('Water Data'!D134)),NA())))</f>
        <v>#N/A</v>
      </c>
      <c r="G140" s="82" t="e">
        <f ca="true">+IF(AND(ISTEXT(OFFSET('Water Data'!$B$2,0,10*ROW('Water Data'!E134))),BV140="Yes"),100-OFFSET('Water Data'!$E$4,0,10*ROW('Water Data'!E134)),IF(AND(ISTEXT(OFFSET('Water Data'!$B$2,0,10*ROW('Water Data'!E134))),BV140="No",ISNUMBER(OFFSET('Water Data'!$E$4,0,10*ROW('Water Data'!E134)))),CONCATENATE("[",ROUND(100-OFFSET('Water Data'!$E$4,0,10*ROW('Water Data'!E134)),0),"]"),IF(AND(ISTEXT(OFFSET('Water Data'!$B$2,0,10*ROW('Water Data'!E134))),BV140="",ISNUMBER(OFFSET('Water Data'!$E$4,0,10*ROW('Water Data'!E134)))),100-OFFSET('Water Data'!$E$4,0,10*ROW('Water Data'!E134)),NA())))</f>
        <v>#N/A</v>
      </c>
      <c r="H140" s="82" t="e">
        <f ca="true">+IF(AND(ISTEXT(OFFSET('Water Data'!$B$2,0,10*ROW('Water Data'!E134))),BW140="Yes"),OFFSET('Water Data'!$E$6,0,10*ROW('Water Data'!E134)),IF(AND(ISTEXT(OFFSET('Water Data'!$B$2,0,10*ROW('Water Data'!E134))),BW140="No",ISNUMBER(OFFSET('Water Data'!$E$6,0,10*ROW('Water Data'!E134)))),CONCATENATE("[",ROUND(OFFSET('Water Data'!$D$6,0,10*ROW('Water Data'!E134)),0),"]"),IF(AND(ISTEXT(OFFSET('Water Data'!$B$2,0,10*ROW('Water Data'!E134))),BW140="",ISNUMBER(OFFSET('Water Data'!$E$6,0,10*ROW('Water Data'!E134)))),OFFSET('Water Data'!$E$6,0,10*ROW('Water Data'!E134)),NA())))</f>
        <v>#N/A</v>
      </c>
      <c r="I140" s="82" t="e">
        <f ca="true">+IF(AND(ISTEXT(OFFSET('Water Data'!$B$2,0,10*ROW('Water Data'!E134))),BX140="Yes"),OFFSET('Water Data'!$E$9,0,10*ROW('Water Data'!E134)),IF(AND(ISTEXT(OFFSET('Water Data'!$B$2,0,10*ROW('Water Data'!E134))),BX140="No",ISNUMBER(OFFSET('Water Data'!$E$9,0,10*ROW('Water Data'!E134)))),CONCATENATE("[",ROUND(OFFSET('Water Data'!$E$9,0,10*ROW('Water Data'!E134)),0),"]"),IF(AND(ISTEXT(OFFSET('Water Data'!$B$2,0,10*ROW('Water Data'!E134))),BX140="",ISNUMBER(OFFSET('Water Data'!$E$9,0,10*ROW('Water Data'!E134)))),OFFSET('Water Data'!$E$9,0,10*ROW('Water Data'!E134)),NA())))</f>
        <v>#N/A</v>
      </c>
      <c r="J140" s="82" t="e">
        <f ca="true">+IF(AND(ISTEXT(OFFSET('Water Data'!$B$2,0,10*ROW('Water Data'!F134))),BY140="Yes"),100-OFFSET('Water Data'!$F$4,0,10*ROW('Water Data'!F134)),IF(AND(ISTEXT(OFFSET('Water Data'!$B$2,0,10*ROW('Water Data'!F134))),BY140="No",ISNUMBER(OFFSET('Water Data'!$F$4,0,10*ROW('Water Data'!F134)))),CONCATENATE("[",ROUND(100-OFFSET('Water Data'!$F$4,0,10*ROW('Water Data'!F134)),0),"]"),IF(AND(ISTEXT(OFFSET('Water Data'!$B$2,0,10*ROW('Water Data'!F134))),BY140="",ISNUMBER(OFFSET('Water Data'!$F$4,0,10*ROW('Water Data'!F134)))),100-OFFSET('Water Data'!$F$4,0,10*ROW('Water Data'!F134)),NA())))</f>
        <v>#N/A</v>
      </c>
      <c r="K140" s="82" t="e">
        <f ca="true">+IF(AND(ISTEXT(OFFSET('Water Data'!$B$2,0,10*ROW('Water Data'!F134))),BZ140="Yes"),OFFSET('Water Data'!$F$6,0,10*ROW('Water Data'!F134)),IF(AND(ISTEXT(OFFSET('Water Data'!$B$2,0,10*ROW('Water Data'!F134))),BZ140="No",ISNUMBER(OFFSET('Water Data'!$F$6,0,10*ROW('Water Data'!F134)))),CONCATENATE("[",ROUND(OFFSET('Water Data'!$F$6,0,10*ROW('Water Data'!F134)),0),"]"),IF(AND(ISTEXT(OFFSET('Water Data'!$B$2,0,10*ROW('Water Data'!F134))),BZ140="",ISNUMBER(OFFSET('Water Data'!$F$6,0,10*ROW('Water Data'!F134)))),OFFSET('Water Data'!$F$6,0,10*ROW('Water Data'!F134)),NA())))</f>
        <v>#N/A</v>
      </c>
      <c r="L140" s="82" t="e">
        <f ca="true">+IF(AND(ISTEXT(OFFSET('Water Data'!$B$2,0,10*ROW('Water Data'!F134))),CA140="Yes"),OFFSET('Water Data'!$F$9,0,10*ROW('Water Data'!F134)),IF(AND(ISTEXT(OFFSET('Water Data'!$B$2,0,10*ROW('Water Data'!F134))),CA140="No",ISNUMBER(OFFSET('Water Data'!$F$9,0,10*ROW('Water Data'!F134)))),CONCATENATE("[",ROUND(OFFSET('Water Data'!$F$9,0,10*ROW('Water Data'!F134)),0),"]"),IF(AND(ISTEXT(OFFSET('Water Data'!$B$2,0,10*ROW('Water Data'!F134))),CA140="",ISNUMBER(OFFSET('Water Data'!$F$9,0,10*ROW('Water Data'!F134)))),OFFSET('Water Data'!$F$9,0,10*ROW('Water Data'!F134)),NA())))</f>
        <v>#N/A</v>
      </c>
      <c r="M140" s="82" t="e">
        <f ca="true">+IF(AND(ISTEXT(OFFSET('Water Data'!$B$2,0,10*ROW('Water Data'!G134))),CB140="Yes"),100-OFFSET('Water Data'!$G$4,0,10*ROW('Water Data'!G134)),IF(AND(ISTEXT(OFFSET('Water Data'!$B$2,0,10*ROW('Water Data'!G134))),CB140="No",ISNUMBER(OFFSET('Water Data'!$G$4,0,10*ROW('Water Data'!G134)))),CONCATENATE("[",ROUND(100-OFFSET('Water Data'!$G$4,0,10*ROW('Water Data'!G134)),0),"]"),IF(AND(ISTEXT(OFFSET('Water Data'!$B$2,0,10*ROW('Water Data'!G134))),CB140="",ISNUMBER(OFFSET('Water Data'!$G$4,0,10*ROW('Water Data'!G134)))),100-OFFSET('Water Data'!$G$4,0,10*ROW('Water Data'!G134)),NA())))</f>
        <v>#N/A</v>
      </c>
      <c r="N140" s="82" t="e">
        <f ca="true">+IF(AND(ISTEXT(OFFSET('Water Data'!$B$2,0,10*ROW('Water Data'!G134))),CC140="Yes"),OFFSET('Water Data'!$G$6,0,10*ROW('Water Data'!G134)),IF(AND(ISTEXT(OFFSET('Water Data'!$B$2,0,10*ROW('Water Data'!G134))),CC140="No",ISNUMBER(OFFSET('Water Data'!$G$6,0,10*ROW('Water Data'!G134)))),CONCATENATE("[",ROUND(OFFSET('Water Data'!$G$6,0,10*ROW('Water Data'!G134)),0),"]"),IF(AND(ISTEXT(OFFSET('Water Data'!$B$2,0,10*ROW('Water Data'!G134))),CC140="",ISNUMBER(OFFSET('Water Data'!$G$6,0,10*ROW('Water Data'!G134)))),OFFSET('Water Data'!$G$6,0,10*ROW('Water Data'!G134)),NA())))</f>
        <v>#N/A</v>
      </c>
      <c r="O140" s="82" t="e">
        <f ca="true">+IF(AND(ISTEXT(OFFSET('Water Data'!$B$2,0,10*ROW('Water Data'!G134))),CD140="Yes"),OFFSET('Water Data'!$G$9,0,10*ROW('Water Data'!G134)),IF(AND(ISTEXT(OFFSET('Water Data'!$B$2,0,10*ROW('Water Data'!G134))),CD140="No",ISNUMBER(OFFSET('Water Data'!$G$9,0,10*ROW('Water Data'!G134)))),CONCATENATE("[",ROUND(OFFSET('Water Data'!$G$9,0,10*ROW('Water Data'!G134)),0),"]"),IF(AND(ISTEXT(OFFSET('Water Data'!$B$2,0,10*ROW('Water Data'!G134))),CD140="",ISNUMBER(OFFSET('Water Data'!$G$9,0,10*ROW('Water Data'!G134)))),OFFSET('Water Data'!$G$9,0,10*ROW('Water Data'!G134)),NA())))</f>
        <v>#N/A</v>
      </c>
      <c r="P140" s="82" t="e">
        <f ca="true">+IF(AND(ISTEXT(OFFSET('Water Data'!$B$2,0,10*ROW('Water Data'!H134))),CE140="Yes"),100-OFFSET('Water Data'!$H$4,0,10*ROW('Water Data'!H134)),IF(AND(ISTEXT(OFFSET('Water Data'!$B$2,0,10*ROW('Water Data'!H134))),CE140="No",ISNUMBER(OFFSET('Water Data'!$H$4,0,10*ROW('Water Data'!H134)))),CONCATENATE("[",ROUND(100-OFFSET('Water Data'!$H$4,0,10*ROW('Water Data'!H134)),0),"]"),IF(AND(ISTEXT(OFFSET('Water Data'!$B$2,0,10*ROW('Water Data'!H134))),CE140="",ISNUMBER(OFFSET('Water Data'!$H$4,0,10*ROW('Water Data'!H134)))),100-OFFSET('Water Data'!$H$4,0,10*ROW('Water Data'!H134)),NA())))</f>
        <v>#N/A</v>
      </c>
      <c r="Q140" s="82" t="e">
        <f ca="true">+IF(AND(ISTEXT(OFFSET('Water Data'!$B$2,0,10*ROW('Water Data'!H134))),CF140="Yes"),OFFSET('Water Data'!$H$6,0,10*ROW('Water Data'!H134)),IF(AND(ISTEXT(OFFSET('Water Data'!$B$2,0,10*ROW('Water Data'!H134))),CF140="No",ISNUMBER(OFFSET('Water Data'!$H$6,0,10*ROW('Water Data'!H134)))),CONCATENATE("[",ROUND(OFFSET('Water Data'!$H$6,0,10*ROW('Water Data'!H134)),0),"]"),IF(AND(ISTEXT(OFFSET('Water Data'!$B$2,0,10*ROW('Water Data'!H134))),CF140="",ISNUMBER(OFFSET('Water Data'!$H$6,0,10*ROW('Water Data'!H134)))),OFFSET('Water Data'!$H$6,0,10*ROW('Water Data'!H134)),NA())))</f>
        <v>#N/A</v>
      </c>
      <c r="R140" s="82" t="e">
        <f ca="true">+IF(AND(ISTEXT(OFFSET('Water Data'!$B$2,0,10*ROW('Water Data'!H134))),CG140="Yes"),OFFSET('Water Data'!$H$9,0,10*ROW('Water Data'!H134)),IF(AND(ISTEXT(OFFSET('Water Data'!$B$2,0,10*ROW('Water Data'!H134))),CG140="No",ISNUMBER(OFFSET('Water Data'!$H$9,0,10*ROW('Water Data'!H134)))),CONCATENATE("[",ROUND(OFFSET('Water Data'!$H$9,0,10*ROW('Water Data'!H134)),0),"]"),IF(AND(ISTEXT(OFFSET('Water Data'!$B$2,0,10*ROW('Water Data'!H134))),CG140="",ISNUMBER(OFFSET('Water Data'!$H$9,0,10*ROW('Water Data'!H134)))),OFFSET('Water Data'!$H$9,0,10*ROW('Water Data'!H134)),NA())))</f>
        <v>#N/A</v>
      </c>
      <c r="S140" s="82" t="e">
        <f ca="true">+IF(AND(ISTEXT(OFFSET('Water Data'!$B$2,0,10*ROW('Water Data'!I134))),CH140="Yes"),100-OFFSET('Water Data'!$I$4,0,10*ROW('Water Data'!I134)),IF(AND(ISTEXT(OFFSET('Water Data'!$B$2,0,10*ROW('Water Data'!I134))),CH140="No",ISNUMBER(OFFSET('Water Data'!$I$4,0,10*ROW('Water Data'!I134)))),CONCATENATE("[",ROUND(100-OFFSET('Water Data'!$I$4,0,10*ROW('Water Data'!I134)),0),"]"),IF(AND(ISTEXT(OFFSET('Water Data'!$B$2,0,10*ROW('Water Data'!I134))),CH140="",ISNUMBER(OFFSET('Water Data'!$I$4,0,10*ROW('Water Data'!I134)))),100-OFFSET('Water Data'!$I$4,0,10*ROW('Water Data'!I134)),NA())))</f>
        <v>#N/A</v>
      </c>
      <c r="T140" s="82" t="e">
        <f ca="true">+IF(AND(ISTEXT(OFFSET('Water Data'!$B$2,0,10*ROW('Water Data'!I134))),CI140="Yes"),OFFSET('Water Data'!$I$6,0,10*ROW('Water Data'!I134)),IF(AND(ISTEXT(OFFSET('Water Data'!$B$2,0,10*ROW('Water Data'!I134))),CI140="No",ISNUMBER(OFFSET('Water Data'!$I$6,0,10*ROW('Water Data'!I134)))),CONCATENATE("[",ROUND(OFFSET('Water Data'!$I$6,0,10*ROW('Water Data'!I134)),0),"]"),IF(AND(ISTEXT(OFFSET('Water Data'!$B$2,0,10*ROW('Water Data'!I134))),CI140="",ISNUMBER(OFFSET('Water Data'!$I$6,0,10*ROW('Water Data'!I134)))),OFFSET('Water Data'!$I$6,0,10*ROW('Water Data'!I134)),NA())))</f>
        <v>#N/A</v>
      </c>
      <c r="U140" s="82" t="e">
        <f ca="true">+IF(AND(ISTEXT(OFFSET('Water Data'!$B$2,0,10*ROW('Water Data'!I134))),CJ140="Yes"),OFFSET('Water Data'!$I$9,0,10*ROW('Water Data'!I134)),IF(AND(ISTEXT(OFFSET('Water Data'!$B$2,0,10*ROW('Water Data'!I134))),CJ140="No",ISNUMBER(OFFSET('Water Data'!$I$9,0,10*ROW('Water Data'!I134)))),CONCATENATE("[",ROUND(OFFSET('Water Data'!$I$9,0,10*ROW('Water Data'!I134)),0),"]"),IF(AND(ISTEXT(OFFSET('Water Data'!$B$2,0,10*ROW('Water Data'!I134))),CJ140="",ISNUMBER(OFFSET('Water Data'!$I$9,0,10*ROW('Water Data'!I134)))),OFFSET('Water Data'!$I$9,0,10*ROW('Water Data'!I134)),NA())))</f>
        <v>#N/A</v>
      </c>
      <c r="V140" s="83" t="e">
        <f ca="true">+IF(AND(ISTEXT(OFFSET('Sanitation Data'!$B$2,0,10*ROW('Sanitation Data'!D134))),CK140="Yes"),100-OFFSET('Sanitation Data'!$D$4,0,10*ROW('Sanitation Data'!D134)),IF(AND(ISTEXT(OFFSET('Sanitation Data'!$B$2,0,10*ROW('Sanitation Data'!D134))),CK140="No",ISNUMBER(OFFSET('Sanitation Data'!$D$4,0,10*ROW('Sanitation Data'!D134)))),CONCATENATE("[",ROUND(100-OFFSET('Sanitation Data'!$D$4,0,10*ROW('Sanitation Data'!D134)),0),"]"),IF(AND(ISTEXT(OFFSET('Sanitation Data'!$B$2,0,10*ROW('Sanitation Data'!D134))),CK140="",ISNUMBER(OFFSET('Sanitation Data'!$D$4,0,10*ROW('Sanitation Data'!D134)))),100-OFFSET('Sanitation Data'!$D$4,0,10*ROW('Sanitation Data'!D134)),NA())))</f>
        <v>#N/A</v>
      </c>
      <c r="W140" s="83" t="e">
        <f ca="true">+IF(AND(ISTEXT(OFFSET('Sanitation Data'!$B$2,0,10*ROW('Sanitation Data'!D134))),CL140="Yes"),OFFSET('Sanitation Data'!$D$6,0,10*ROW('Sanitation Data'!D134)),IF(AND(ISTEXT(OFFSET('Sanitation Data'!$B$2,0,10*ROW('Sanitation Data'!D134))),CL140="No",ISNUMBER(OFFSET('Sanitation Data'!$D$6,0,10*ROW('Sanitation Data'!D134)))),CONCATENATE("[",ROUND(OFFSET('Sanitation Data'!$D$6,0,10*ROW('Sanitation Data'!D134)),0),"]"),IF(AND(ISTEXT(OFFSET('Sanitation Data'!$B$2,0,10*ROW('Sanitation Data'!D134))),CL140="",ISNUMBER(OFFSET('Sanitation Data'!$D$6,0,10*ROW('Sanitation Data'!D134)))),OFFSET('Sanitation Data'!$D$6,0,10*ROW('Sanitation Data'!D134)),NA())))</f>
        <v>#N/A</v>
      </c>
      <c r="X140" s="83" t="e">
        <f ca="true">+IF(AND(ISTEXT(OFFSET('Sanitation Data'!$B$2,0,10*ROW('Sanitation Data'!D134))),CM140="Yes"),OFFSET('Sanitation Data'!$D$10,0,10*ROW('Sanitation Data'!D134)),IF(AND(ISTEXT(OFFSET('Sanitation Data'!$B$2,0,10*ROW('Sanitation Data'!D134))),CM140="No",ISNUMBER(OFFSET('Sanitation Data'!$D$10,0,10*ROW('Sanitation Data'!D134)))),CONCATENATE("[",ROUND(OFFSET('Sanitation Data'!$D$10,0,10*ROW('Sanitation Data'!D134)),0),"]"),IF(AND(ISTEXT(OFFSET('Sanitation Data'!$B$2,0,10*ROW('Sanitation Data'!D134))),CM140="",ISNUMBER(OFFSET('Sanitation Data'!$D$10,0,10*ROW('Sanitation Data'!D134)))),OFFSET('Sanitation Data'!$D$10,0,10*ROW('Sanitation Data'!D134)),NA())))</f>
        <v>#N/A</v>
      </c>
      <c r="Y140" s="83" t="e">
        <f ca="true">+IF(AND(ISTEXT(OFFSET('Sanitation Data'!$B$2,0,10*ROW('Sanitation Data'!D134))),CN140="Yes"),OFFSET('Sanitation Data'!$D$11,0,10*ROW('Sanitation Data'!D134)),IF(AND(ISTEXT(OFFSET('Sanitation Data'!$B$2,0,10*ROW('Sanitation Data'!D134))),CN140="No",ISNUMBER(OFFSET('Sanitation Data'!$D$11,0,10*ROW('Sanitation Data'!D134)))),CONCATENATE("[",ROUND(OFFSET('Sanitation Data'!$D$11,0,10*ROW('Sanitation Data'!D134)),0),"]"),IF(AND(ISTEXT(OFFSET('Sanitation Data'!$B$2,0,10*ROW('Sanitation Data'!D134))),CN140="",ISNUMBER(OFFSET('Sanitation Data'!$D$11,0,10*ROW('Sanitation Data'!D134)))),OFFSET('Sanitation Data'!$D$11,0,10*ROW('Sanitation Data'!D134)),NA())))</f>
        <v>#N/A</v>
      </c>
      <c r="Z140" s="83" t="e">
        <f ca="true">+IF(AND(ISTEXT(OFFSET('Sanitation Data'!$B$2,0,10*ROW('Sanitation Data'!D134))),CO140="Yes"),OFFSET('Sanitation Data'!$D$12,0,10*ROW('Sanitation Data'!D134)),IF(AND(ISTEXT(OFFSET('Sanitation Data'!$B$2,0,10*ROW('Sanitation Data'!D134))),CO140="No",ISNUMBER(OFFSET('Sanitation Data'!$D$12,0,10*ROW('Sanitation Data'!D134)))),CONCATENATE("[",ROUND(OFFSET('Sanitation Data'!$D$12,0,10*ROW('Sanitation Data'!D134)),0),"]"),IF(AND(ISTEXT(OFFSET('Sanitation Data'!$B$2,0,10*ROW('Sanitation Data'!D134))),CO140="",ISNUMBER(OFFSET('Sanitation Data'!$D$12,0,10*ROW('Sanitation Data'!D134)))),OFFSET('Sanitation Data'!$D$12,0,10*ROW('Sanitation Data'!D134)),NA())))</f>
        <v>#N/A</v>
      </c>
      <c r="AA140" s="83" t="e">
        <f ca="true">+IF(AND(ISTEXT(OFFSET('Sanitation Data'!$B$2,0,10*ROW('Sanitation Data'!E134))),CP140="Yes"),100-OFFSET('Sanitation Data'!$E$4,0,10*ROW('Sanitation Data'!E134)),IF(AND(ISTEXT(OFFSET('Sanitation Data'!$B$2,0,10*ROW('Sanitation Data'!E134))),CP140="No",ISNUMBER(OFFSET('Sanitation Data'!$E$4,0,10*ROW('Sanitation Data'!E134)))),CONCATENATE("[",ROUND(100-OFFSET('Sanitation Data'!$E$4,0,10*ROW('Sanitation Data'!E134)),0),"]"),IF(AND(ISTEXT(OFFSET('Sanitation Data'!$B$2,0,10*ROW('Sanitation Data'!E134))),CP140="",ISNUMBER(OFFSET('Sanitation Data'!$E$4,0,10*ROW('Sanitation Data'!E134)))),100-OFFSET('Sanitation Data'!$E$4,0,10*ROW('Sanitation Data'!E134)),NA())))</f>
        <v>#N/A</v>
      </c>
      <c r="AB140" s="83" t="e">
        <f ca="true">+IF(AND(ISTEXT(OFFSET('Sanitation Data'!$B$2,0,10*ROW('Sanitation Data'!E134))),CQ140="Yes"),OFFSET('Sanitation Data'!$E$6,0,10*ROW('Sanitation Data'!H134)),IF(AND(ISTEXT(OFFSET('Sanitation Data'!$B$2,0,10*ROW('Sanitation Data'!E134))),CQ140="No",ISNUMBER(OFFSET('Sanitation Data'!$E$6,0,10*ROW('Sanitation Data'!E134)))),CONCATENATE("[",ROUND(OFFSET('Sanitation Data'!$E$6,0,10*ROW('Sanitation Data'!E134)),0),"]"),IF(AND(ISTEXT(OFFSET('Sanitation Data'!$B$2,0,10*ROW('Sanitation Data'!E134))),CQ140="",ISNUMBER(OFFSET('Sanitation Data'!$E$6,0,10*ROW('Sanitation Data'!E134)))),OFFSET('Sanitation Data'!$E$6,0,10*ROW('Sanitation Data'!E134)),NA())))</f>
        <v>#N/A</v>
      </c>
      <c r="AC140" s="83" t="e">
        <f ca="true">+IF(AND(ISTEXT(OFFSET('Sanitation Data'!$B$2,0,10*ROW('Sanitation Data'!E134))),CR140="Yes"),OFFSET('Sanitation Data'!$E$10,0,10*ROW('Sanitation Data'!E134)),IF(AND(ISTEXT(OFFSET('Sanitation Data'!$B$2,0,10*ROW('Sanitation Data'!E134))),CR140="No",ISNUMBER(OFFSET('Sanitation Data'!$E$10,0,10*ROW('Sanitation Data'!E134)))),CONCATENATE("[",ROUND(OFFSET('Sanitation Data'!$E$10,0,10*ROW('Sanitation Data'!E134)),0),"]"),IF(AND(ISTEXT(OFFSET('Sanitation Data'!$B$2,0,10*ROW('Sanitation Data'!E134))),CR140="",ISNUMBER(OFFSET('Sanitation Data'!$E$10,0,10*ROW('Sanitation Data'!E134)))),OFFSET('Sanitation Data'!$E$10,0,10*ROW('Sanitation Data'!E134)),NA())))</f>
        <v>#N/A</v>
      </c>
      <c r="AD140" s="83" t="e">
        <f ca="true">+IF(AND(ISTEXT(OFFSET('Sanitation Data'!$B$2,0,10*ROW('Sanitation Data'!E134))),CS140="Yes"),OFFSET('Sanitation Data'!$E$11,0,10*ROW('Sanitation Data'!E134)),IF(AND(ISTEXT(OFFSET('Sanitation Data'!$B$2,0,10*ROW('Sanitation Data'!E134))),CS140="No",ISNUMBER(OFFSET('Sanitation Data'!$E$11,0,10*ROW('Sanitation Data'!E134)))),CONCATENATE("[",ROUND(OFFSET('Sanitation Data'!$E$11,0,10*ROW('Sanitation Data'!E134)),0),"]"),IF(AND(ISTEXT(OFFSET('Sanitation Data'!$B$2,0,10*ROW('Sanitation Data'!E134))),CS140="",ISNUMBER(OFFSET('Sanitation Data'!$E$11,0,10*ROW('Sanitation Data'!E134)))),OFFSET('Sanitation Data'!$E$11,0,10*ROW('Sanitation Data'!E134)),NA())))</f>
        <v>#N/A</v>
      </c>
      <c r="AE140" s="83" t="e">
        <f ca="true">+IF(AND(ISTEXT(OFFSET('Sanitation Data'!$B$2,0,10*ROW('Sanitation Data'!E134))),CT140="Yes"),OFFSET('Sanitation Data'!$E$12,0,10*ROW('Sanitation Data'!E134)),IF(AND(ISTEXT(OFFSET('Sanitation Data'!$B$2,0,10*ROW('Sanitation Data'!E134))),CT140="No",ISNUMBER(OFFSET('Sanitation Data'!$E$12,0,10*ROW('Sanitation Data'!E134)))),CONCATENATE("[",ROUND(OFFSET('Sanitation Data'!$E$12,0,10*ROW('Sanitation Data'!E134)),0),"]"),IF(AND(ISTEXT(OFFSET('Sanitation Data'!$B$2,0,10*ROW('Sanitation Data'!E134))),CT140="",ISNUMBER(OFFSET('Sanitation Data'!$E$12,0,10*ROW('Sanitation Data'!E134)))),OFFSET('Sanitation Data'!$E$12,0,10*ROW('Sanitation Data'!E134)),NA())))</f>
        <v>#N/A</v>
      </c>
      <c r="AF140" s="83" t="e">
        <f ca="true">+IF(AND(ISTEXT(OFFSET('Sanitation Data'!$B$2,0,10*ROW('Sanitation Data'!F134))),CU140="Yes"),100-OFFSET('Sanitation Data'!$F$4,0,10*ROW('Sanitation Data'!F134)),IF(AND(ISTEXT(OFFSET('Sanitation Data'!$B$2,0,10*ROW('Sanitation Data'!F134))),CU140="No",ISNUMBER(OFFSET('Sanitation Data'!$F$4,0,10*ROW('Sanitation Data'!F134)))),CONCATENATE("[",ROUND(100-OFFSET('Sanitation Data'!$F$4,0,10*ROW('Sanitation Data'!F134)),0),"]"),IF(AND(ISTEXT(OFFSET('Sanitation Data'!$B$2,0,10*ROW('Sanitation Data'!F134))),CU140="",ISNUMBER(OFFSET('Sanitation Data'!$F$4,0,10*ROW('Sanitation Data'!F134)))),100-OFFSET('Sanitation Data'!$F$4,0,10*ROW('Sanitation Data'!F134)),NA())))</f>
        <v>#N/A</v>
      </c>
      <c r="AG140" s="83" t="e">
        <f ca="true">+IF(AND(ISTEXT(OFFSET('Sanitation Data'!$B$2,0,10*ROW('Sanitation Data'!F134))),CV140="Yes"),OFFSET('Sanitation Data'!$F$6,0,10*ROW('Sanitation Data'!F134)),IF(AND(ISTEXT(OFFSET('Sanitation Data'!$B$2,0,10*ROW('Sanitation Data'!F134))),CV140="No",ISNUMBER(OFFSET('Sanitation Data'!$F$6,0,10*ROW('Sanitation Data'!F134)))),CONCATENATE("[",ROUND(OFFSET('Sanitation Data'!$F$6,0,10*ROW('Sanitation Data'!F134)),0),"]"),IF(AND(ISTEXT(OFFSET('Sanitation Data'!$B$2,0,10*ROW('Sanitation Data'!F134))),CV140="",ISNUMBER(OFFSET('Sanitation Data'!$F$6,0,10*ROW('Sanitation Data'!F134)))),OFFSET('Sanitation Data'!$F$6,0,10*ROW('Sanitation Data'!F134)),NA())))</f>
        <v>#N/A</v>
      </c>
      <c r="AH140" s="83" t="e">
        <f ca="true">+IF(AND(ISTEXT(OFFSET('Sanitation Data'!$B$2,0,10*ROW('Sanitation Data'!F134))),CW140="Yes"),OFFSET('Sanitation Data'!$F$10,0,10*ROW('Sanitation Data'!F134)),IF(AND(ISTEXT(OFFSET('Sanitation Data'!$B$2,0,10*ROW('Sanitation Data'!F134))),CW140="No",ISNUMBER(OFFSET('Sanitation Data'!$F$10,0,10*ROW('Sanitation Data'!F134)))),CONCATENATE("[",ROUND(OFFSET('Sanitation Data'!$F$10,0,10*ROW('Sanitation Data'!F134)),0),"]"),IF(AND(ISTEXT(OFFSET('Sanitation Data'!$B$2,0,10*ROW('Sanitation Data'!F134))),CW140="",ISNUMBER(OFFSET('Sanitation Data'!$F$10,0,10*ROW('Sanitation Data'!F134)))),OFFSET('Sanitation Data'!$F$10,0,10*ROW('Sanitation Data'!F134)),NA())))</f>
        <v>#N/A</v>
      </c>
      <c r="AI140" s="83" t="e">
        <f ca="true">+IF(AND(ISTEXT(OFFSET('Sanitation Data'!$B$2,0,10*ROW('Sanitation Data'!F134))),CX140="Yes"),OFFSET('Sanitation Data'!$F$11,0,10*ROW('Sanitation Data'!F134)),IF(AND(ISTEXT(OFFSET('Sanitation Data'!$B$2,0,10*ROW('Sanitation Data'!F134))),CX140="No",ISNUMBER(OFFSET('Sanitation Data'!$F$11,0,10*ROW('Sanitation Data'!F134)))),CONCATENATE("[",ROUND(OFFSET('Sanitation Data'!$F$11,0,10*ROW('Sanitation Data'!F134)),0),"]"),IF(AND(ISTEXT(OFFSET('Sanitation Data'!$B$2,0,10*ROW('Sanitation Data'!F134))),CX140="",ISNUMBER(OFFSET('Sanitation Data'!$F$11,0,10*ROW('Sanitation Data'!F134)))),OFFSET('Sanitation Data'!$F$11,0,10*ROW('Sanitation Data'!F134)),NA())))</f>
        <v>#N/A</v>
      </c>
      <c r="AJ140" s="83" t="e">
        <f ca="true">+IF(AND(ISTEXT(OFFSET('Sanitation Data'!$B$2,0,10*ROW('Sanitation Data'!F134))),CY140="Yes"),OFFSET('Sanitation Data'!$F$12,0,10*ROW('Sanitation Data'!F134)),IF(AND(ISTEXT(OFFSET('Sanitation Data'!$B$2,0,10*ROW('Sanitation Data'!F134))),CY140="No",ISNUMBER(OFFSET('Sanitation Data'!$F$12,0,10*ROW('Sanitation Data'!F134)))),CONCATENATE("[",ROUND(OFFSET('Sanitation Data'!$F$12,0,10*ROW('Sanitation Data'!F134)),0),"]"),IF(AND(ISTEXT(OFFSET('Sanitation Data'!$B$2,0,10*ROW('Sanitation Data'!F134))),CY140="",ISNUMBER(OFFSET('Sanitation Data'!$F$12,0,10*ROW('Sanitation Data'!F134)))),OFFSET('Sanitation Data'!$F$12,0,10*ROW('Sanitation Data'!F134)),NA())))</f>
        <v>#N/A</v>
      </c>
      <c r="AK140" s="83" t="e">
        <f ca="true">+IF(AND(ISTEXT(OFFSET('Sanitation Data'!$B$2,0,10*ROW('Sanitation Data'!G134))),CZ140="Yes"),100-OFFSET('Sanitation Data'!$G$4,0,10*ROW('Sanitation Data'!G134)),IF(AND(ISTEXT(OFFSET('Sanitation Data'!$B$2,0,10*ROW('Sanitation Data'!G134))),CZ140="No",ISNUMBER(OFFSET('Sanitation Data'!$G$4,0,10*ROW('Sanitation Data'!G134)))),CONCATENATE("[",ROUND(100-OFFSET('Sanitation Data'!$G$4,0,10*ROW('Sanitation Data'!G134)),0),"]"),IF(AND(ISTEXT(OFFSET('Sanitation Data'!$B$2,0,10*ROW('Sanitation Data'!G134))),CZ140="",ISNUMBER(OFFSET('Sanitation Data'!$G$4,0,10*ROW('Sanitation Data'!G134)))),100-OFFSET('Sanitation Data'!$G$4,0,10*ROW('Sanitation Data'!G134)),NA())))</f>
        <v>#N/A</v>
      </c>
      <c r="AL140" s="83" t="e">
        <f ca="true">+IF(AND(ISTEXT(OFFSET('Sanitation Data'!$B$2,0,10*ROW('Sanitation Data'!G134))),DA140="Yes"),OFFSET('Sanitation Data'!$G$6,0,10*ROW('Sanitation Data'!G134)),IF(AND(ISTEXT(OFFSET('Sanitation Data'!$B$2,0,10*ROW('Sanitation Data'!G134))),DA140="No",ISNUMBER(OFFSET('Sanitation Data'!$G$6,0,10*ROW('Sanitation Data'!G134)))),CONCATENATE("[",ROUND(OFFSET('Sanitation Data'!$G$6,0,10*ROW('Sanitation Data'!G134)),0),"]"),IF(AND(ISTEXT(OFFSET('Sanitation Data'!$B$2,0,10*ROW('Sanitation Data'!G134))),DA140="",ISNUMBER(OFFSET('Sanitation Data'!$G$6,0,10*ROW('Sanitation Data'!G134)))),OFFSET('Sanitation Data'!$G$6,0,10*ROW('Sanitation Data'!G134)),NA())))</f>
        <v>#N/A</v>
      </c>
      <c r="AM140" s="83" t="e">
        <f ca="true">+IF(AND(ISTEXT(OFFSET('Sanitation Data'!$B$2,0,10*ROW('Sanitation Data'!G134))),DB140="Yes"),OFFSET('Sanitation Data'!$G$10,0,10*ROW('Sanitation Data'!G134)),IF(AND(ISTEXT(OFFSET('Sanitation Data'!$B$2,0,10*ROW('Sanitation Data'!G134))),DB140="No",ISNUMBER(OFFSET('Sanitation Data'!$G$10,0,10*ROW('Sanitation Data'!G134)))),CONCATENATE("[",ROUND(OFFSET('Sanitation Data'!$G$10,0,10*ROW('Sanitation Data'!G134)),0),"]"),IF(AND(ISTEXT(OFFSET('Sanitation Data'!$B$2,0,10*ROW('Sanitation Data'!G134))),DB140="",ISNUMBER(OFFSET('Sanitation Data'!$G$10,0,10*ROW('Sanitation Data'!G134)))),OFFSET('Sanitation Data'!$G$10,0,10*ROW('Sanitation Data'!G134)),NA())))</f>
        <v>#N/A</v>
      </c>
      <c r="AN140" s="83" t="e">
        <f ca="true">+IF(AND(ISTEXT(OFFSET('Sanitation Data'!$B$2,0,10*ROW('Sanitation Data'!G134))),DC140="Yes"),OFFSET('Sanitation Data'!$G$11,0,10*ROW('Sanitation Data'!G134)),IF(AND(ISTEXT(OFFSET('Sanitation Data'!$B$2,0,10*ROW('Sanitation Data'!G134))),DC140="No",ISNUMBER(OFFSET('Sanitation Data'!$G$11,0,10*ROW('Sanitation Data'!G134)))),CONCATENATE("[",ROUND(OFFSET('Sanitation Data'!$G$11,0,10*ROW('Sanitation Data'!G134)),0),"]"),IF(AND(ISTEXT(OFFSET('Sanitation Data'!$B$2,0,10*ROW('Sanitation Data'!G134))),DC140="",ISNUMBER(OFFSET('Sanitation Data'!$G$11,0,10*ROW('Sanitation Data'!G134)))),OFFSET('Sanitation Data'!$G$11,0,10*ROW('Sanitation Data'!G134)),NA())))</f>
        <v>#N/A</v>
      </c>
      <c r="AO140" s="83" t="e">
        <f ca="true">+IF(AND(ISTEXT(OFFSET('Sanitation Data'!$B$2,0,10*ROW('Sanitation Data'!G134))),DD140="Yes"),OFFSET('Sanitation Data'!$G$12,0,10*ROW('Sanitation Data'!G134)),IF(AND(ISTEXT(OFFSET('Sanitation Data'!$B$2,0,10*ROW('Sanitation Data'!G134))),DD140="No",ISNUMBER(OFFSET('Sanitation Data'!$G$12,0,10*ROW('Sanitation Data'!G134)))),CONCATENATE("[",ROUND(OFFSET('Sanitation Data'!$G$12,0,10*ROW('Sanitation Data'!G134)),0),"]"),IF(AND(ISTEXT(OFFSET('Sanitation Data'!$B$2,0,10*ROW('Sanitation Data'!G134))),DD140="",ISNUMBER(OFFSET('Sanitation Data'!$G$12,0,10*ROW('Sanitation Data'!G134)))),OFFSET('Sanitation Data'!$G$12,0,10*ROW('Sanitation Data'!G134)),NA())))</f>
        <v>#N/A</v>
      </c>
      <c r="AP140" s="83" t="e">
        <f ca="true">+IF(AND(ISTEXT(OFFSET('Sanitation Data'!$B$2,0,10*ROW('Sanitation Data'!H134))),DE140="Yes"),100-OFFSET('Sanitation Data'!$H$4,0,10*ROW('Sanitation Data'!H134)),IF(AND(ISTEXT(OFFSET('Sanitation Data'!$B$2,0,10*ROW('Sanitation Data'!H134))),DE140="No",ISNUMBER(OFFSET('Sanitation Data'!$H$4,0,10*ROW('Sanitation Data'!H134)))),CONCATENATE("[",ROUND(100-OFFSET('Sanitation Data'!$H$4,0,10*ROW('Sanitation Data'!H134)),0),"]"),IF(AND(ISTEXT(OFFSET('Sanitation Data'!$B$2,0,10*ROW('Sanitation Data'!H134))),DE140="",ISNUMBER(OFFSET('Sanitation Data'!$H$4,0,10*ROW('Sanitation Data'!H134)))),100-OFFSET('Sanitation Data'!$H$4,0,10*ROW('Sanitation Data'!H134)),NA())))</f>
        <v>#N/A</v>
      </c>
      <c r="AQ140" s="83" t="e">
        <f ca="true">+IF(AND(ISTEXT(OFFSET('Sanitation Data'!$B$2,0,10*ROW('Sanitation Data'!H134))),DF140="Yes"),OFFSET('Sanitation Data'!$H$6,0,10*ROW('Sanitation Data'!H134)),IF(AND(ISTEXT(OFFSET('Sanitation Data'!$B$2,0,10*ROW('Sanitation Data'!H134))),DF140="No",ISNUMBER(OFFSET('Sanitation Data'!$H$6,0,10*ROW('Sanitation Data'!H134)))),CONCATENATE("[",ROUND(OFFSET('Sanitation Data'!$H$6,0,10*ROW('Sanitation Data'!H134)),0),"]"),IF(AND(ISTEXT(OFFSET('Sanitation Data'!$B$2,0,10*ROW('Sanitation Data'!H134))),DF140="",ISNUMBER(OFFSET('Sanitation Data'!$H$6,0,10*ROW('Sanitation Data'!H134)))),OFFSET('Sanitation Data'!$H$6,0,10*ROW('Sanitation Data'!H134)),NA())))</f>
        <v>#N/A</v>
      </c>
      <c r="AR140" s="83" t="e">
        <f ca="true">+IF(AND(ISTEXT(OFFSET('Sanitation Data'!$B$2,0,10*ROW('Sanitation Data'!H134))),DG140="Yes"),OFFSET('Sanitation Data'!$H$10,0,10*ROW('Sanitation Data'!H134)),IF(AND(ISTEXT(OFFSET('Sanitation Data'!$B$2,0,10*ROW('Sanitation Data'!H134))),DG140="No",ISNUMBER(OFFSET('Sanitation Data'!$H$10,0,10*ROW('Sanitation Data'!H134)))),CONCATENATE("[",ROUND(OFFSET('Sanitation Data'!$H$10,0,10*ROW('Sanitation Data'!H134)),0),"]"),IF(AND(ISTEXT(OFFSET('Sanitation Data'!$B$2,0,10*ROW('Sanitation Data'!H134))),DG140="",ISNUMBER(OFFSET('Sanitation Data'!$H$10,0,10*ROW('Sanitation Data'!H134)))),OFFSET('Sanitation Data'!$H$10,0,10*ROW('Sanitation Data'!H134)),NA())))</f>
        <v>#N/A</v>
      </c>
      <c r="AS140" s="83" t="e">
        <f ca="true">+IF(AND(ISTEXT(OFFSET('Sanitation Data'!$B$2,0,10*ROW('Sanitation Data'!H134))),DH140="Yes"),OFFSET('Sanitation Data'!$H$11,0,10*ROW('Sanitation Data'!H134)),IF(AND(ISTEXT(OFFSET('Sanitation Data'!$B$2,0,10*ROW('Sanitation Data'!H134))),DH140="No",ISNUMBER(OFFSET('Sanitation Data'!$H$11,0,10*ROW('Sanitation Data'!H134)))),CONCATENATE("[",ROUND(OFFSET('Sanitation Data'!$H$11,0,10*ROW('Sanitation Data'!H134)),0),"]"),IF(AND(ISTEXT(OFFSET('Sanitation Data'!$B$2,0,10*ROW('Sanitation Data'!H134))),DH140="",ISNUMBER(OFFSET('Sanitation Data'!$H$11,0,10*ROW('Sanitation Data'!H134)))),OFFSET('Sanitation Data'!$H$11,0,10*ROW('Sanitation Data'!H134)),NA())))</f>
        <v>#N/A</v>
      </c>
      <c r="AT140" s="83" t="e">
        <f ca="true">+IF(AND(ISTEXT(OFFSET('Sanitation Data'!$B$2,0,10*ROW('Sanitation Data'!H134))),DI140="Yes"),OFFSET('Sanitation Data'!$H$12,0,10*ROW('Sanitation Data'!H134)),IF(AND(ISTEXT(OFFSET('Sanitation Data'!$B$2,0,10*ROW('Sanitation Data'!H134))),DI140="No",ISNUMBER(OFFSET('Sanitation Data'!$H$12,0,10*ROW('Sanitation Data'!H134)))),CONCATENATE("[",ROUND(OFFSET('Sanitation Data'!$H$12,0,10*ROW('Sanitation Data'!H134)),0),"]"),IF(AND(ISTEXT(OFFSET('Sanitation Data'!$B$2,0,10*ROW('Sanitation Data'!H134))),DI140="",ISNUMBER(OFFSET('Sanitation Data'!$H$12,0,10*ROW('Sanitation Data'!H134)))),OFFSET('Sanitation Data'!$H$12,0,10*ROW('Sanitation Data'!H134)),NA())))</f>
        <v>#N/A</v>
      </c>
      <c r="AU140" s="83" t="e">
        <f ca="true">+IF(AND(ISTEXT(OFFSET('Sanitation Data'!$B$2,0,10*ROW('Sanitation Data'!I134))),DJ140="Yes"),100-OFFSET('Sanitation Data'!$I$4,0,10*ROW('Sanitation Data'!I134)),IF(AND(ISTEXT(OFFSET('Sanitation Data'!$B$2,0,10*ROW('Sanitation Data'!I134))),DJ140="No",ISNUMBER(OFFSET('Sanitation Data'!$I$4,0,10*ROW('Sanitation Data'!I134)))),CONCATENATE("[",ROUND(100-OFFSET('Sanitation Data'!$I$4,0,10*ROW('Sanitation Data'!I134)),0),"]"),IF(AND(ISTEXT(OFFSET('Sanitation Data'!$B$2,0,10*ROW('Sanitation Data'!I134))),DJ140="",ISNUMBER(OFFSET('Sanitation Data'!$I$4,0,10*ROW('Sanitation Data'!I134)))),100-OFFSET('Sanitation Data'!$I$4,0,10*ROW('Sanitation Data'!I134)),NA())))</f>
        <v>#N/A</v>
      </c>
      <c r="AV140" s="83" t="e">
        <f ca="true">+IF(AND(ISTEXT(OFFSET('Sanitation Data'!$B$2,0,10*ROW('Sanitation Data'!I134))),DK140="Yes"),OFFSET('Sanitation Data'!$I$6,0,10*ROW('Sanitation Data'!I134)),IF(AND(ISTEXT(OFFSET('Sanitation Data'!$B$2,0,10*ROW('Sanitation Data'!I134))),DK140="No",ISNUMBER(OFFSET('Sanitation Data'!$I$6,0,10*ROW('Sanitation Data'!I134)))),CONCATENATE("[",ROUND(OFFSET('Sanitation Data'!$I$6,0,10*ROW('Sanitation Data'!I134)),0),"]"),IF(AND(ISTEXT(OFFSET('Sanitation Data'!$B$2,0,10*ROW('Sanitation Data'!I134))),DK140="",ISNUMBER(OFFSET('Sanitation Data'!$I$6,0,10*ROW('Sanitation Data'!I134)))),OFFSET('Sanitation Data'!$I$6,0,10*ROW('Sanitation Data'!I134)),NA())))</f>
        <v>#N/A</v>
      </c>
      <c r="AW140" s="83" t="e">
        <f ca="true">+IF(AND(ISTEXT(OFFSET('Sanitation Data'!$B$2,0,10*ROW('Sanitation Data'!I134))),DL140="Yes"),OFFSET('Sanitation Data'!$I$10,0,10*ROW('Sanitation Data'!I134)),IF(AND(ISTEXT(OFFSET('Sanitation Data'!$B$2,0,10*ROW('Sanitation Data'!I134))),DL140="No",ISNUMBER(OFFSET('Sanitation Data'!$I$10,0,10*ROW('Sanitation Data'!I134)))),CONCATENATE("[",ROUND(OFFSET('Sanitation Data'!$I$10,0,10*ROW('Sanitation Data'!I134)),0),"]"),IF(AND(ISTEXT(OFFSET('Sanitation Data'!$B$2,0,10*ROW('Sanitation Data'!I134))),DL140="",ISNUMBER(OFFSET('Sanitation Data'!$I$10,0,10*ROW('Sanitation Data'!I134)))),OFFSET('Sanitation Data'!$I$10,0,10*ROW('Sanitation Data'!I134)),NA())))</f>
        <v>#N/A</v>
      </c>
      <c r="AX140" s="83" t="e">
        <f ca="true">+IF(AND(ISTEXT(OFFSET('Sanitation Data'!$B$2,0,10*ROW('Sanitation Data'!I134))),DM140="Yes"),OFFSET('Sanitation Data'!$I$11,0,10*ROW('Sanitation Data'!I134)),IF(AND(ISTEXT(OFFSET('Sanitation Data'!$B$2,0,10*ROW('Sanitation Data'!I134))),DM140="No",ISNUMBER(OFFSET('Sanitation Data'!$I$11,0,10*ROW('Sanitation Data'!I134)))),CONCATENATE("[",ROUND(OFFSET('Sanitation Data'!$I$11,0,10*ROW('Sanitation Data'!I134)),0),"]"),IF(AND(ISTEXT(OFFSET('Sanitation Data'!$B$2,0,10*ROW('Sanitation Data'!I134))),DM140="",ISNUMBER(OFFSET('Sanitation Data'!$I$11,0,10*ROW('Sanitation Data'!I134)))),OFFSET('Sanitation Data'!$I$11,0,10*ROW('Sanitation Data'!I134)),NA())))</f>
        <v>#N/A</v>
      </c>
      <c r="AY140" s="83" t="e">
        <f ca="true">+IF(AND(ISTEXT(OFFSET('Sanitation Data'!$B$2,0,10*ROW('Sanitation Data'!I134))),DN140="Yes"),OFFSET('Sanitation Data'!$I$12,0,10*ROW('Sanitation Data'!I134)),IF(AND(ISTEXT(OFFSET('Sanitation Data'!$B$2,0,10*ROW('Sanitation Data'!I134))),DN140="No",ISNUMBER(OFFSET('Sanitation Data'!$I$12,0,10*ROW('Sanitation Data'!I134)))),CONCATENATE("[",ROUND(OFFSET('Sanitation Data'!$I$12,0,10*ROW('Sanitation Data'!I134)),0),"]"),IF(AND(ISTEXT(OFFSET('Sanitation Data'!$B$2,0,10*ROW('Sanitation Data'!I134))),DN140="",ISNUMBER(OFFSET('Sanitation Data'!$I$12,0,10*ROW('Sanitation Data'!I134)))),OFFSET('Sanitation Data'!$I$12,0,10*ROW('Sanitation Data'!I134)),NA())))</f>
        <v>#N/A</v>
      </c>
      <c r="AZ140" s="84" t="e">
        <f ca="true">+IF(AND(ISTEXT(OFFSET('Hygiene Data'!$B$2,0,10*ROW('Hygiene Data'!D134))),DO140="Yes"),OFFSET('Hygiene Data'!$D$5,0,10*ROW('Hygiene Data'!D134)),IF(AND(ISTEXT(OFFSET('Hygiene Data'!$B$2,0,10*ROW('Hygiene Data'!D134))),DO140="No",ISNUMBER(OFFSET('Hygiene Data'!$D$5,0,10*ROW('Hygiene Data'!D134)))),CONCATENATE("[",ROUND(OFFSET('Hygiene Data'!$D$5,0,10*ROW('Hygiene Data'!D134)),0),"]"),IF(AND(ISTEXT(OFFSET('Hygiene Data'!$B$2,0,10*ROW('Hygiene Data'!D134))),DO140="",ISNUMBER(OFFSET('Hygiene Data'!$D$5,0,10*ROW('Hygiene Data'!D134)))),OFFSET('Hygiene Data'!$D$5,0,10*ROW('Hygiene Data'!D134)),NA())))</f>
        <v>#N/A</v>
      </c>
      <c r="BA140" s="84" t="e">
        <f ca="true">+IF(AND(ISTEXT(OFFSET('Hygiene Data'!$B$2,0,10*ROW('Hygiene Data'!D134))),DP140="Yes"),OFFSET('Hygiene Data'!$D$7,0,10*ROW('Hygiene Data'!D134)),IF(AND(ISTEXT(OFFSET('Hygiene Data'!$B$2,0,10*ROW('Hygiene Data'!D134))),DP140="No",ISNUMBER(OFFSET('Hygiene Data'!$D$7,0,10*ROW('Hygiene Data'!D134)))),CONCATENATE("[",ROUND(OFFSET('Hygiene Data'!$D$7,0,10*ROW('Hygiene Data'!D134)),0),"]"),IF(AND(ISTEXT(OFFSET('Hygiene Data'!$B$2,0,10*ROW('Hygiene Data'!D134))),DP140="",ISNUMBER(OFFSET('Hygiene Data'!$D$7,0,10*ROW('Hygiene Data'!D134)))),OFFSET('Hygiene Data'!$D$7,0,10*ROW('Hygiene Data'!D134)),NA())))</f>
        <v>#N/A</v>
      </c>
      <c r="BB140" s="84" t="e">
        <f ca="true">+IF(AND(ISTEXT(OFFSET('Hygiene Data'!$B$2,0,10*ROW('Hygiene Data'!D134))),DQ140="Yes"),OFFSET('Hygiene Data'!$D$9,0,10*ROW('Hygiene Data'!D134)),IF(AND(ISTEXT(OFFSET('Hygiene Data'!$B$2,0,10*ROW('Hygiene Data'!D134))),DQ140="No",ISNUMBER(OFFSET('Hygiene Data'!$D$9,0,10*ROW('Hygiene Data'!D134)))),CONCATENATE("[",ROUND(OFFSET('Hygiene Data'!$D$9,0,10*ROW('Hygiene Data'!D134)),0),"]"),IF(AND(ISTEXT(OFFSET('Hygiene Data'!$B$2,0,10*ROW('Hygiene Data'!D134))),DQ140="",ISNUMBER(OFFSET('Hygiene Data'!$D$9,0,10*ROW('Hygiene Data'!D134)))),OFFSET('Hygiene Data'!$D$9,0,10*ROW('Hygiene Data'!D134)),NA())))</f>
        <v>#N/A</v>
      </c>
      <c r="BC140" s="84" t="e">
        <f ca="true">+IF(AND(ISTEXT(OFFSET('Hygiene Data'!$B$2,0,10*ROW('Hygiene Data'!E134))),DR140="Yes"),OFFSET('Hygiene Data'!$E$5,0,10*ROW('Hygiene Data'!E134)),IF(AND(ISTEXT(OFFSET('Hygiene Data'!$B$2,0,10*ROW('Hygiene Data'!E134))),DR140="No",ISNUMBER(OFFSET('Hygiene Data'!$E$5,0,10*ROW('Hygiene Data'!E134)))),CONCATENATE("[",ROUND(OFFSET('Hygiene Data'!$E$5,0,10*ROW('Hygiene Data'!E134)),0),"]"),IF(AND(ISTEXT(OFFSET('Hygiene Data'!$B$2,0,10*ROW('Hygiene Data'!E134))),DR140="",ISNUMBER(OFFSET('Hygiene Data'!$E$5,0,10*ROW('Hygiene Data'!E134)))),OFFSET('Hygiene Data'!$E$5,0,10*ROW('Hygiene Data'!E134)),NA())))</f>
        <v>#N/A</v>
      </c>
      <c r="BD140" s="84" t="e">
        <f ca="true">+IF(AND(ISTEXT(OFFSET('Hygiene Data'!$B$2,0,10*ROW('Hygiene Data'!E134))),DS140="Yes"),OFFSET('Hygiene Data'!$E$7,0,10*ROW('Hygiene Data'!E134)),IF(AND(ISTEXT(OFFSET('Hygiene Data'!$B$2,0,10*ROW('Hygiene Data'!E134))),DS140="No",ISNUMBER(OFFSET('Hygiene Data'!$E$7,0,10*ROW('Hygiene Data'!E134)))),CONCATENATE("[",ROUND(OFFSET('Hygiene Data'!$E$7,0,10*ROW('Hygiene Data'!E134)),0),"]"),IF(AND(ISTEXT(OFFSET('Hygiene Data'!$B$2,0,10*ROW('Hygiene Data'!E134))),DS140="",ISNUMBER(OFFSET('Hygiene Data'!$E$7,0,10*ROW('Hygiene Data'!E134)))),OFFSET('Hygiene Data'!$E$7,0,10*ROW('Hygiene Data'!E134)),NA())))</f>
        <v>#N/A</v>
      </c>
      <c r="BE140" s="84" t="e">
        <f ca="true">+IF(AND(ISTEXT(OFFSET('Hygiene Data'!$B$2,0,10*ROW('Hygiene Data'!E134))),DT140="Yes"),OFFSET('Hygiene Data'!$E$9,0,10*ROW('Hygiene Data'!E134)),IF(AND(ISTEXT(OFFSET('Hygiene Data'!$B$2,0,10*ROW('Hygiene Data'!E134))),DT140="No",ISNUMBER(OFFSET('Hygiene Data'!$E$9,0,10*ROW('Hygiene Data'!E134)))),CONCATENATE("[",ROUND(OFFSET('Hygiene Data'!$E$9,0,10*ROW('Hygiene Data'!E134)),0),"]"),IF(AND(ISTEXT(OFFSET('Hygiene Data'!$B$2,0,10*ROW('Hygiene Data'!E134))),DT140="",ISNUMBER(OFFSET('Hygiene Data'!$E$9,0,10*ROW('Hygiene Data'!E134)))),OFFSET('Hygiene Data'!$E$9,0,10*ROW('Hygiene Data'!E134)),NA())))</f>
        <v>#N/A</v>
      </c>
      <c r="BF140" s="84" t="e">
        <f ca="true">+IF(AND(ISTEXT(OFFSET('Hygiene Data'!$B$2,0,10*ROW('Hygiene Data'!F134))),DU140="Yes"),OFFSET('Hygiene Data'!$F$5,0,10*ROW('Hygiene Data'!F134)),IF(AND(ISTEXT(OFFSET('Hygiene Data'!$B$2,0,10*ROW('Hygiene Data'!F134))),DU140="No",ISNUMBER(OFFSET('Hygiene Data'!$F$5,0,10*ROW('Hygiene Data'!F134)))),CONCATENATE("[",ROUND(OFFSET('Hygiene Data'!$F$5,0,10*ROW('Hygiene Data'!F134)),0),"]"),IF(AND(ISTEXT(OFFSET('Hygiene Data'!$B$2,0,10*ROW('Hygiene Data'!F134))),DU140="",ISNUMBER(OFFSET('Hygiene Data'!$F$5,0,10*ROW('Hygiene Data'!F134)))),OFFSET('Hygiene Data'!$F$5,0,10*ROW('Hygiene Data'!F134)),NA())))</f>
        <v>#N/A</v>
      </c>
      <c r="BG140" s="84" t="e">
        <f ca="true">+IF(AND(ISTEXT(OFFSET('Hygiene Data'!$B$2,0,10*ROW('Hygiene Data'!F134))),DV140="Yes"),OFFSET('Hygiene Data'!$F$7,0,10*ROW('Hygiene Data'!F134)),IF(AND(ISTEXT(OFFSET('Hygiene Data'!$B$2,0,10*ROW('Hygiene Data'!F134))),DV140="No",ISNUMBER(OFFSET('Hygiene Data'!$F$7,0,10*ROW('Hygiene Data'!F134)))),CONCATENATE("[",ROUND(OFFSET('Hygiene Data'!$F$7,0,10*ROW('Hygiene Data'!F134)),0),"]"),IF(AND(ISTEXT(OFFSET('Hygiene Data'!$B$2,0,10*ROW('Hygiene Data'!F134))),DV140="",ISNUMBER(OFFSET('Hygiene Data'!$F$7,0,10*ROW('Hygiene Data'!F134)))),OFFSET('Hygiene Data'!$F$7,0,10*ROW('Hygiene Data'!F134)),NA())))</f>
        <v>#N/A</v>
      </c>
      <c r="BH140" s="84" t="e">
        <f ca="true">+IF(AND(ISTEXT(OFFSET('Hygiene Data'!$B$2,0,10*ROW('Hygiene Data'!F134))),DW140="Yes"),OFFSET('Hygiene Data'!$F$9,0,10*ROW('Hygiene Data'!F134)),IF(AND(ISTEXT(OFFSET('Hygiene Data'!$B$2,0,10*ROW('Hygiene Data'!F134))),DW140="No",ISNUMBER(OFFSET('Hygiene Data'!$F$9,0,10*ROW('Hygiene Data'!F134)))),CONCATENATE("[",ROUND(OFFSET('Hygiene Data'!$F$9,0,10*ROW('Hygiene Data'!F134)),0),"]"),IF(AND(ISTEXT(OFFSET('Hygiene Data'!$B$2,0,10*ROW('Hygiene Data'!F134))),DW140="",ISNUMBER(OFFSET('Hygiene Data'!$F$9,0,10*ROW('Hygiene Data'!F134)))),OFFSET('Hygiene Data'!$F$9,0,10*ROW('Hygiene Data'!F134)),NA())))</f>
        <v>#N/A</v>
      </c>
      <c r="BI140" s="84" t="e">
        <f ca="true">+IF(AND(ISTEXT(OFFSET('Hygiene Data'!$B$2,0,10*ROW('Hygiene Data'!G134))),DX140="Yes"),OFFSET('Hygiene Data'!$G$5,0,10*ROW('Hygiene Data'!G134)),IF(AND(ISTEXT(OFFSET('Hygiene Data'!$B$2,0,10*ROW('Hygiene Data'!G134))),DX140="No",ISNUMBER(OFFSET('Hygiene Data'!$G$5,0,10*ROW('Hygiene Data'!G134)))),CONCATENATE("[",ROUND(OFFSET('Hygiene Data'!$G$5,0,10*ROW('Hygiene Data'!G134)),0),"]"),IF(AND(ISTEXT(OFFSET('Hygiene Data'!$B$2,0,10*ROW('Hygiene Data'!G134))),DX140="",ISNUMBER(OFFSET('Hygiene Data'!$G$5,0,10*ROW('Hygiene Data'!G134)))),OFFSET('Hygiene Data'!$G$5,0,10*ROW('Hygiene Data'!G134)),NA())))</f>
        <v>#N/A</v>
      </c>
      <c r="BJ140" s="84" t="e">
        <f ca="true">+IF(AND(ISTEXT(OFFSET('Hygiene Data'!$B$2,0,10*ROW('Hygiene Data'!G134))),DY140="Yes"),OFFSET('Hygiene Data'!$G$7,0,10*ROW('Hygiene Data'!G134)),IF(AND(ISTEXT(OFFSET('Hygiene Data'!$B$2,0,10*ROW('Hygiene Data'!G134))),DY140="No",ISNUMBER(OFFSET('Hygiene Data'!$G$7,0,10*ROW('Hygiene Data'!G134)))),CONCATENATE("[",ROUND(OFFSET('Hygiene Data'!$G$7,0,10*ROW('Hygiene Data'!G134)),0),"]"),IF(AND(ISTEXT(OFFSET('Hygiene Data'!$B$2,0,10*ROW('Hygiene Data'!G134))),DY140="",ISNUMBER(OFFSET('Hygiene Data'!$G$7,0,10*ROW('Hygiene Data'!G134)))),OFFSET('Hygiene Data'!$G$7,0,10*ROW('Hygiene Data'!G134)),NA())))</f>
        <v>#N/A</v>
      </c>
      <c r="BK140" s="84" t="e">
        <f ca="true">+IF(AND(ISTEXT(OFFSET('Hygiene Data'!$B$2,0,10*ROW('Hygiene Data'!G134))),DZ140="Yes"),OFFSET('Hygiene Data'!$G$9,0,10*ROW('Hygiene Data'!G134)),IF(AND(ISTEXT(OFFSET('Hygiene Data'!$B$2,0,10*ROW('Hygiene Data'!G134))),DZ140="No",ISNUMBER(OFFSET('Hygiene Data'!$G$9,0,10*ROW('Hygiene Data'!G134)))),CONCATENATE("[",ROUND(OFFSET('Hygiene Data'!$G$9,0,10*ROW('Hygiene Data'!G134)),0),"]"),IF(AND(ISTEXT(OFFSET('Hygiene Data'!$B$2,0,10*ROW('Hygiene Data'!G134))),DZ140="",ISNUMBER(OFFSET('Hygiene Data'!$G$9,0,10*ROW('Hygiene Data'!G134)))),OFFSET('Hygiene Data'!$G$9,0,10*ROW('Hygiene Data'!G134)),NA())))</f>
        <v>#N/A</v>
      </c>
      <c r="BL140" s="84" t="e">
        <f ca="true">+IF(AND(ISTEXT(OFFSET('Hygiene Data'!$B$2,0,10*ROW('Hygiene Data'!H134))),EA140="Yes"),OFFSET('Hygiene Data'!$H$5,0,10*ROW('Hygiene Data'!H134)),IF(AND(ISTEXT(OFFSET('Hygiene Data'!$B$2,0,10*ROW('Hygiene Data'!H134))),EA140="No",ISNUMBER(OFFSET('Hygiene Data'!$H$5,0,10*ROW('Hygiene Data'!H134)))),CONCATENATE("[",ROUND(OFFSET('Hygiene Data'!$H$5,0,10*ROW('Hygiene Data'!H134)),0),"]"),IF(AND(ISTEXT(OFFSET('Hygiene Data'!$B$2,0,10*ROW('Hygiene Data'!H134))),EA140="",ISNUMBER(OFFSET('Hygiene Data'!$H$5,0,10*ROW('Hygiene Data'!H134)))),OFFSET('Hygiene Data'!$H$5,0,10*ROW('Hygiene Data'!H134)),NA())))</f>
        <v>#N/A</v>
      </c>
      <c r="BM140" s="84" t="e">
        <f ca="true">+IF(AND(ISTEXT(OFFSET('Hygiene Data'!$B$2,0,10*ROW('Hygiene Data'!H134))),EB140="Yes"),OFFSET('Hygiene Data'!$H$7,0,10*ROW('Hygiene Data'!H134)),IF(AND(ISTEXT(OFFSET('Hygiene Data'!$B$2,0,10*ROW('Hygiene Data'!H134))),EB140="No",ISNUMBER(OFFSET('Hygiene Data'!$H$7,0,10*ROW('Hygiene Data'!H134)))),CONCATENATE("[",ROUND(OFFSET('Hygiene Data'!$H$7,0,10*ROW('Hygiene Data'!H134)),0),"]"),IF(AND(ISTEXT(OFFSET('Hygiene Data'!$B$2,0,10*ROW('Hygiene Data'!H134))),EB140="",ISNUMBER(OFFSET('Hygiene Data'!$H$7,0,10*ROW('Hygiene Data'!H134)))),OFFSET('Hygiene Data'!$H$7,0,10*ROW('Hygiene Data'!H134)),NA())))</f>
        <v>#N/A</v>
      </c>
      <c r="BN140" s="84" t="e">
        <f ca="true">+IF(AND(ISTEXT(OFFSET('Hygiene Data'!$B$2,0,10*ROW('Hygiene Data'!H134))),EC140="Yes"),OFFSET('Hygiene Data'!$H$9,0,10*ROW('Hygiene Data'!H134)),IF(AND(ISTEXT(OFFSET('Hygiene Data'!$B$2,0,10*ROW('Hygiene Data'!H134))),EC140="No",ISNUMBER(OFFSET('Hygiene Data'!$H$9,0,10*ROW('Hygiene Data'!H134)))),CONCATENATE("[",ROUND(OFFSET('Hygiene Data'!$H$9,0,10*ROW('Hygiene Data'!H134)),0),"]"),IF(AND(ISTEXT(OFFSET('Hygiene Data'!$B$2,0,10*ROW('Hygiene Data'!H134))),EC140="",ISNUMBER(OFFSET('Hygiene Data'!$H$9,0,10*ROW('Hygiene Data'!H134)))),OFFSET('Hygiene Data'!$H$9,0,10*ROW('Hygiene Data'!H134)),NA())))</f>
        <v>#N/A</v>
      </c>
      <c r="BO140" s="84" t="e">
        <f ca="true">+IF(AND(ISTEXT(OFFSET('Hygiene Data'!$B$2,0,10*ROW('Hygiene Data'!I134))),ED140="Yes"),OFFSET('Hygiene Data'!$I$5,0,10*ROW('Hygiene Data'!I134)),IF(AND(ISTEXT(OFFSET('Hygiene Data'!$B$2,0,10*ROW('Hygiene Data'!I134))),ED140="No",ISNUMBER(OFFSET('Hygiene Data'!$I$5,0,10*ROW('Hygiene Data'!I134)))),CONCATENATE("[",ROUND(OFFSET('Hygiene Data'!$I$5,0,10*ROW('Hygiene Data'!I134)),0),"]"),IF(AND(ISTEXT(OFFSET('Hygiene Data'!$B$2,0,10*ROW('Hygiene Data'!I134))),ED140="",ISNUMBER(OFFSET('Hygiene Data'!$I$5,0,10*ROW('Hygiene Data'!I134)))),OFFSET('Hygiene Data'!$I$5,0,10*ROW('Hygiene Data'!I134)),NA())))</f>
        <v>#N/A</v>
      </c>
      <c r="BP140" s="84" t="e">
        <f ca="true">+IF(AND(ISTEXT(OFFSET('Hygiene Data'!$B$2,0,10*ROW('Hygiene Data'!I134))),EE140="Yes"),OFFSET('Hygiene Data'!$I$7,0,10*ROW('Hygiene Data'!I134)),IF(AND(ISTEXT(OFFSET('Hygiene Data'!$B$2,0,10*ROW('Hygiene Data'!I134))),EE140="No",ISNUMBER(OFFSET('Hygiene Data'!$I$7,0,10*ROW('Hygiene Data'!I134)))),CONCATENATE("[",ROUND(OFFSET('Hygiene Data'!$I$7,0,10*ROW('Hygiene Data'!I134)),0),"]"),IF(AND(ISTEXT(OFFSET('Hygiene Data'!$B$2,0,10*ROW('Hygiene Data'!I134))),EE140="",ISNUMBER(OFFSET('Hygiene Data'!$I$7,0,10*ROW('Hygiene Data'!I134)))),OFFSET('Hygiene Data'!$I$7,0,10*ROW('Hygiene Data'!I134)),NA())))</f>
        <v>#N/A</v>
      </c>
      <c r="BQ140" s="84" t="e">
        <f ca="true">+IF(AND(ISTEXT(OFFSET('Hygiene Data'!$B$2,0,10*ROW('Hygiene Data'!I134))),EF140="Yes"),OFFSET('Hygiene Data'!$I$9,0,10*ROW('Hygiene Data'!I134)),IF(AND(ISTEXT(OFFSET('Hygiene Data'!$B$2,0,10*ROW('Hygiene Data'!I134))),EF140="No",ISNUMBER(OFFSET('Hygiene Data'!$I$9,0,10*ROW('Hygiene Data'!I134)))),CONCATENATE("[",ROUND(OFFSET('Hygiene Data'!$I$9,0,10*ROW('Hygiene Data'!I134)),0),"]"),IF(AND(ISTEXT(OFFSET('Hygiene Data'!$B$2,0,10*ROW('Hygiene Data'!I134))),EF140="",ISNUMBER(OFFSET('Hygiene Data'!$I$9,0,10*ROW('Hygiene Data'!I134)))),OFFSET('Hygiene Data'!$I$9,0,10*ROW('Hygiene Data'!I134)),NA())))</f>
        <v>#N/A</v>
      </c>
      <c r="BR140" s="269"/>
      <c r="BS140" s="269" t="str">
        <f ca="true">+IF(OFFSET('Water Data'!$D$27,0,10*ROW('Water Data'!D134))="","",OFFSET('Water Data'!$D$27,0,10*ROW('Water Data'!D134)))</f>
        <v/>
      </c>
      <c r="BT140" s="269" t="str">
        <f ca="true">+IF(OFFSET('Water Data'!$D$28,0,10*ROW('Water Data'!D134))="","",OFFSET('Water Data'!$D$28,0,10*ROW('Water Data'!D134)))</f>
        <v/>
      </c>
      <c r="BU140" s="269" t="str">
        <f ca="true">+IF(OFFSET('Water Data'!$D$29,0,10*ROW('Water Data'!D134))="","",OFFSET('Water Data'!$D$29,0,10*ROW('Water Data'!D134)))</f>
        <v/>
      </c>
      <c r="BV140" s="269" t="str">
        <f ca="true">+IF(OFFSET('Water Data'!$E$27,0,10*ROW('Water Data'!E134))="","",OFFSET('Water Data'!$E$27,0,10*ROW('Water Data'!E134)))</f>
        <v/>
      </c>
      <c r="BW140" s="269" t="str">
        <f ca="true">+IF(OFFSET('Water Data'!$E$28,0,10*ROW('Water Data'!E134))="","",OFFSET('Water Data'!$E$28,0,10*ROW('Water Data'!E134)))</f>
        <v/>
      </c>
      <c r="BX140" s="269" t="str">
        <f ca="true">+IF(OFFSET('Water Data'!$E$29,0,10*ROW('Water Data'!E134))="","",OFFSET('Water Data'!$E$29,0,10*ROW('Water Data'!E134)))</f>
        <v/>
      </c>
      <c r="BY140" s="269" t="str">
        <f ca="true">+IF(OFFSET('Water Data'!$F$27,0,10*ROW('Water Data'!F134))="","",OFFSET('Water Data'!$F$27,0,10*ROW('Water Data'!F134)))</f>
        <v/>
      </c>
      <c r="BZ140" s="269" t="str">
        <f ca="true">+IF(OFFSET('Water Data'!$F$28,0,10*ROW('Water Data'!F134))="","",OFFSET('Water Data'!$F$28,0,10*ROW('Water Data'!F134)))</f>
        <v/>
      </c>
      <c r="CA140" s="269" t="str">
        <f ca="true">+IF(OFFSET('Water Data'!$F$29,0,10*ROW('Water Data'!F134))="","",OFFSET('Water Data'!$F$29,0,10*ROW('Water Data'!F134)))</f>
        <v/>
      </c>
      <c r="CB140" s="269" t="str">
        <f ca="true">+IF(OFFSET('Water Data'!$G$27,0,10*ROW('Water Data'!G134))="","",OFFSET('Water Data'!$G$27,0,10*ROW('Water Data'!G134)))</f>
        <v/>
      </c>
      <c r="CC140" s="269" t="str">
        <f ca="true">+IF(OFFSET('Water Data'!$G$28,0,10*ROW('Water Data'!G134))="","",OFFSET('Water Data'!$G$28,0,10*ROW('Water Data'!G134)))</f>
        <v/>
      </c>
      <c r="CD140" s="269" t="str">
        <f ca="true">+IF(OFFSET('Water Data'!$G$29,0,10*ROW('Water Data'!G134))="","",OFFSET('Water Data'!$G$29,0,10*ROW('Water Data'!G134)))</f>
        <v/>
      </c>
      <c r="CE140" s="269" t="str">
        <f ca="true">+IF(OFFSET('Water Data'!$H$27,0,10*ROW('Water Data'!H134))="","",OFFSET('Water Data'!$H$27,0,10*ROW('Water Data'!H134)))</f>
        <v/>
      </c>
      <c r="CF140" s="269" t="str">
        <f ca="true">+IF(OFFSET('Water Data'!$H$28,0,10*ROW('Water Data'!H134))="","",OFFSET('Water Data'!$H$28,0,10*ROW('Water Data'!H134)))</f>
        <v/>
      </c>
      <c r="CG140" s="269" t="str">
        <f ca="true">+IF(OFFSET('Water Data'!$H$29,0,10*ROW('Water Data'!H134))="","",OFFSET('Water Data'!$H$29,0,10*ROW('Water Data'!H134)))</f>
        <v/>
      </c>
      <c r="CH140" s="269" t="str">
        <f ca="true">+IF(OFFSET('Water Data'!$I$27,0,10*ROW('Water Data'!I134))="","",OFFSET('Water Data'!$I$27,0,10*ROW('Water Data'!I134)))</f>
        <v/>
      </c>
      <c r="CI140" s="269" t="str">
        <f ca="true">+IF(OFFSET('Water Data'!$I$28,0,10*ROW('Water Data'!I134))="","",OFFSET('Water Data'!$I$28,0,10*ROW('Water Data'!I134)))</f>
        <v/>
      </c>
      <c r="CJ140" s="269" t="str">
        <f ca="true">+IF(OFFSET('Water Data'!$I$29,0,10*ROW('Water Data'!I134))="","",OFFSET('Water Data'!$I$29,0,10*ROW('Water Data'!I134)))</f>
        <v/>
      </c>
      <c r="CK140" s="269" t="str">
        <f ca="true">+IF(OFFSET('Sanitation Data'!$D$28,0,10*ROW('Sanitation Data'!D134))="","",OFFSET('Sanitation Data'!$D$28,0,10*ROW('Sanitation Data'!D134)))</f>
        <v/>
      </c>
      <c r="CL140" s="269" t="str">
        <f ca="true">+IF(OFFSET('Sanitation Data'!$D$29,0,10*ROW('Sanitation Data'!D134))="","",OFFSET('Sanitation Data'!$D$29,0,10*ROW('Sanitation Data'!D134)))</f>
        <v/>
      </c>
      <c r="CM140" s="269" t="str">
        <f ca="true">+IF(OFFSET('Sanitation Data'!$D$30,0,10*ROW('Sanitation Data'!D134))="","",OFFSET('Sanitation Data'!$D$30,0,10*ROW('Sanitation Data'!D134)))</f>
        <v/>
      </c>
      <c r="CN140" s="269" t="str">
        <f ca="true">+IF(OFFSET('Sanitation Data'!$D$31,0,10*ROW('Sanitation Data'!D134))="","",OFFSET('Sanitation Data'!$D$31,0,10*ROW('Sanitation Data'!D134)))</f>
        <v/>
      </c>
      <c r="CO140" s="269" t="str">
        <f ca="true">+IF(OFFSET('Sanitation Data'!$D$32,0,10*ROW('Sanitation Data'!D134))="","",OFFSET('Sanitation Data'!$D$32,0,10*ROW('Sanitation Data'!D134)))</f>
        <v/>
      </c>
      <c r="CP140" s="269" t="str">
        <f ca="true">+IF(OFFSET('Sanitation Data'!$E$28,0,10*ROW('Sanitation Data'!E134))="","",OFFSET('Sanitation Data'!$E$28,0,10*ROW('Sanitation Data'!E134)))</f>
        <v/>
      </c>
      <c r="CQ140" s="269" t="str">
        <f ca="true">+IF(OFFSET('Sanitation Data'!$E$29,0,10*ROW('Sanitation Data'!E134))="","",OFFSET('Sanitation Data'!$E$29,0,10*ROW('Sanitation Data'!E134)))</f>
        <v/>
      </c>
      <c r="CR140" s="269" t="str">
        <f ca="true">+IF(OFFSET('Sanitation Data'!$E$30,0,10*ROW('Sanitation Data'!E134))="","",OFFSET('Sanitation Data'!$E$30,0,10*ROW('Sanitation Data'!E134)))</f>
        <v/>
      </c>
      <c r="CS140" s="269" t="str">
        <f ca="true">+IF(OFFSET('Sanitation Data'!$E$31,0,10*ROW('Sanitation Data'!E134))="","",OFFSET('Sanitation Data'!$E$31,0,10*ROW('Sanitation Data'!E134)))</f>
        <v/>
      </c>
      <c r="CT140" s="269" t="str">
        <f ca="true">+IF(OFFSET('Sanitation Data'!$E$32,0,10*ROW('Sanitation Data'!E134))="","",OFFSET('Sanitation Data'!$E$32,0,10*ROW('Sanitation Data'!E134)))</f>
        <v/>
      </c>
      <c r="CU140" s="269" t="str">
        <f ca="true">+IF(OFFSET('Sanitation Data'!$F$28,0,10*ROW('Sanitation Data'!F134))="","",OFFSET('Sanitation Data'!$F$28,0,10*ROW('Sanitation Data'!F134)))</f>
        <v/>
      </c>
      <c r="CV140" s="269" t="str">
        <f ca="true">+IF(OFFSET('Sanitation Data'!$F$29,0,10*ROW('Sanitation Data'!F134))="","",OFFSET('Sanitation Data'!$F$29,0,10*ROW('Sanitation Data'!F134)))</f>
        <v/>
      </c>
      <c r="CW140" s="269" t="str">
        <f ca="true">+IF(OFFSET('Sanitation Data'!$F$30,0,10*ROW('Sanitation Data'!F134))="","",OFFSET('Sanitation Data'!$F$30,0,10*ROW('Sanitation Data'!F134)))</f>
        <v/>
      </c>
      <c r="CX140" s="269" t="str">
        <f ca="true">+IF(OFFSET('Sanitation Data'!$F$31,0,10*ROW('Sanitation Data'!F134))="","",OFFSET('Sanitation Data'!$F$31,0,10*ROW('Sanitation Data'!F134)))</f>
        <v/>
      </c>
      <c r="CY140" s="269" t="str">
        <f ca="true">+IF(OFFSET('Sanitation Data'!$F$32,0,10*ROW('Sanitation Data'!F134))="","",OFFSET('Sanitation Data'!$F$32,0,10*ROW('Sanitation Data'!F134)))</f>
        <v/>
      </c>
      <c r="CZ140" s="269" t="str">
        <f ca="true">+IF(OFFSET('Sanitation Data'!$G$28,0,10*ROW('Sanitation Data'!G134))="","",OFFSET('Sanitation Data'!$G$28,0,10*ROW('Sanitation Data'!G134)))</f>
        <v/>
      </c>
      <c r="DA140" s="269" t="str">
        <f ca="true">+IF(OFFSET('Sanitation Data'!$G$29,0,10*ROW('Sanitation Data'!G134))="","",OFFSET('Sanitation Data'!$G$29,0,10*ROW('Sanitation Data'!G134)))</f>
        <v/>
      </c>
      <c r="DB140" s="269" t="str">
        <f ca="true">+IF(OFFSET('Sanitation Data'!$G$30,0,10*ROW('Sanitation Data'!G134))="","",OFFSET('Sanitation Data'!$G$30,0,10*ROW('Sanitation Data'!G134)))</f>
        <v/>
      </c>
      <c r="DC140" s="269" t="str">
        <f ca="true">+IF(OFFSET('Sanitation Data'!$G$31,0,10*ROW('Sanitation Data'!G134))="","",OFFSET('Sanitation Data'!$G$31,0,10*ROW('Sanitation Data'!G134)))</f>
        <v/>
      </c>
      <c r="DD140" s="269" t="str">
        <f ca="true">+IF(OFFSET('Sanitation Data'!$G$32,0,10*ROW('Sanitation Data'!G134))="","",OFFSET('Sanitation Data'!$G$32,0,10*ROW('Sanitation Data'!G134)))</f>
        <v/>
      </c>
      <c r="DE140" s="269" t="str">
        <f ca="true">+IF(OFFSET('Sanitation Data'!$H$28,0,10*ROW('Sanitation Data'!H134))="","",OFFSET('Sanitation Data'!$H$28,0,10*ROW('Sanitation Data'!H134)))</f>
        <v/>
      </c>
      <c r="DF140" s="269" t="str">
        <f ca="true">+IF(OFFSET('Sanitation Data'!$H$29,0,10*ROW('Sanitation Data'!H134))="","",OFFSET('Sanitation Data'!$H$29,0,10*ROW('Sanitation Data'!H134)))</f>
        <v/>
      </c>
      <c r="DG140" s="269" t="str">
        <f ca="true">+IF(OFFSET('Sanitation Data'!$H$30,0,10*ROW('Sanitation Data'!H134))="","",OFFSET('Sanitation Data'!$H$30,0,10*ROW('Sanitation Data'!H134)))</f>
        <v/>
      </c>
      <c r="DH140" s="269" t="str">
        <f ca="true">+IF(OFFSET('Sanitation Data'!$H$31,0,10*ROW('Sanitation Data'!H134))="","",OFFSET('Sanitation Data'!$H$31,0,10*ROW('Sanitation Data'!H134)))</f>
        <v/>
      </c>
      <c r="DI140" s="269" t="str">
        <f ca="true">+IF(OFFSET('Sanitation Data'!$H$32,0,10*ROW('Sanitation Data'!H134))="","",OFFSET('Sanitation Data'!$H$32,0,10*ROW('Sanitation Data'!H134)))</f>
        <v/>
      </c>
      <c r="DJ140" s="269" t="str">
        <f ca="true">+IF(OFFSET('Sanitation Data'!$I$28,0,10*ROW('Sanitation Data'!I134))="","",OFFSET('Sanitation Data'!$I$28,0,10*ROW('Sanitation Data'!I134)))</f>
        <v/>
      </c>
      <c r="DK140" s="269" t="str">
        <f ca="true">+IF(OFFSET('Sanitation Data'!$I$29,0,10*ROW('Sanitation Data'!I134))="","",OFFSET('Sanitation Data'!$I$29,0,10*ROW('Sanitation Data'!I134)))</f>
        <v/>
      </c>
      <c r="DL140" s="269" t="str">
        <f ca="true">+IF(OFFSET('Sanitation Data'!$I$30,0,10*ROW('Sanitation Data'!I134))="","",OFFSET('Sanitation Data'!$I$30,0,10*ROW('Sanitation Data'!I134)))</f>
        <v/>
      </c>
      <c r="DM140" s="269" t="str">
        <f ca="true">+IF(OFFSET('Sanitation Data'!$I$31,0,10*ROW('Sanitation Data'!I134))="","",OFFSET('Sanitation Data'!$I$31,0,10*ROW('Sanitation Data'!I134)))</f>
        <v/>
      </c>
      <c r="DN140" s="269" t="str">
        <f ca="true">+IF(OFFSET('Sanitation Data'!$I$32,0,10*ROW('Sanitation Data'!I134))="","",OFFSET('Sanitation Data'!$I$32,0,10*ROW('Sanitation Data'!I134)))</f>
        <v/>
      </c>
      <c r="DO140" s="269" t="str">
        <f ca="true">+IF(OFFSET('Hygiene Data'!$D$11,0,10*ROW('Hygiene Data'!D134))="","",OFFSET('Hygiene Data'!$D$11,0,10*ROW('Hygiene Data'!D134)))</f>
        <v/>
      </c>
      <c r="DP140" s="269" t="str">
        <f ca="true">+IF(OFFSET('Hygiene Data'!$D$12,0,10*ROW('Hygiene Data'!D134))="","",OFFSET('Hygiene Data'!$D$12,0,10*ROW('Hygiene Data'!D134)))</f>
        <v/>
      </c>
      <c r="DQ140" s="269" t="str">
        <f ca="true">+IF(OFFSET('Hygiene Data'!$D$13,0,10*ROW('Hygiene Data'!D134))="","",OFFSET('Hygiene Data'!$D$13,0,10*ROW('Hygiene Data'!D134)))</f>
        <v/>
      </c>
      <c r="DR140" s="269" t="str">
        <f ca="true">+IF(OFFSET('Hygiene Data'!$E$11,0,10*ROW('Hygiene Data'!E134))="","",OFFSET('Hygiene Data'!$E$11,0,10*ROW('Hygiene Data'!E134)))</f>
        <v/>
      </c>
      <c r="DS140" s="269" t="str">
        <f ca="true">+IF(OFFSET('Hygiene Data'!$E$12,0,10*ROW('Hygiene Data'!E134))="","",OFFSET('Hygiene Data'!$E$12,0,10*ROW('Hygiene Data'!E134)))</f>
        <v/>
      </c>
      <c r="DT140" s="269" t="str">
        <f ca="true">+IF(OFFSET('Hygiene Data'!$E$13,0,10*ROW('Hygiene Data'!E134))="","",OFFSET('Hygiene Data'!$E$13,0,10*ROW('Hygiene Data'!E134)))</f>
        <v/>
      </c>
      <c r="DU140" s="269" t="str">
        <f ca="true">+IF(OFFSET('Hygiene Data'!$F$11,0,10*ROW('Hygiene Data'!F134))="","",OFFSET('Hygiene Data'!$F$11,0,10*ROW('Hygiene Data'!F134)))</f>
        <v/>
      </c>
      <c r="DV140" s="269" t="str">
        <f ca="true">+IF(OFFSET('Hygiene Data'!$F$12,0,10*ROW('Hygiene Data'!F134))="","",OFFSET('Hygiene Data'!$F$12,0,10*ROW('Hygiene Data'!F134)))</f>
        <v/>
      </c>
      <c r="DW140" s="269" t="str">
        <f ca="true">+IF(OFFSET('Hygiene Data'!$F$13,0,10*ROW('Hygiene Data'!F134))="","",OFFSET('Hygiene Data'!$F$13,0,10*ROW('Hygiene Data'!F134)))</f>
        <v/>
      </c>
      <c r="DX140" s="269" t="str">
        <f ca="true">+IF(OFFSET('Hygiene Data'!$G$11,0,10*ROW('Hygiene Data'!G134))="","",OFFSET('Hygiene Data'!$G$11,0,10*ROW('Hygiene Data'!G134)))</f>
        <v/>
      </c>
      <c r="DY140" s="269" t="str">
        <f ca="true">+IF(OFFSET('Hygiene Data'!$G$12,0,10*ROW('Hygiene Data'!G134))="","",OFFSET('Hygiene Data'!$G$12,0,10*ROW('Hygiene Data'!G134)))</f>
        <v/>
      </c>
      <c r="DZ140" s="269" t="str">
        <f ca="true">+IF(OFFSET('Hygiene Data'!$G$13,0,10*ROW('Hygiene Data'!G134))="","",OFFSET('Hygiene Data'!$G$13,0,10*ROW('Hygiene Data'!G134)))</f>
        <v/>
      </c>
      <c r="EA140" s="269" t="str">
        <f ca="true">+IF(OFFSET('Hygiene Data'!$H$11,0,10*ROW('Hygiene Data'!H134))="","",OFFSET('Hygiene Data'!$H$11,0,10*ROW('Hygiene Data'!H134)))</f>
        <v/>
      </c>
      <c r="EB140" s="269" t="str">
        <f ca="true">+IF(OFFSET('Hygiene Data'!$H$12,0,10*ROW('Hygiene Data'!H134))="","",OFFSET('Hygiene Data'!$H$12,0,10*ROW('Hygiene Data'!H134)))</f>
        <v/>
      </c>
      <c r="EC140" s="269" t="str">
        <f ca="true">+IF(OFFSET('Hygiene Data'!$H$13,0,10*ROW('Hygiene Data'!H134))="","",OFFSET('Hygiene Data'!$H$13,0,10*ROW('Hygiene Data'!H134)))</f>
        <v/>
      </c>
      <c r="ED140" s="269" t="str">
        <f ca="true">+IF(OFFSET('Hygiene Data'!$I$11,0,10*ROW('Hygiene Data'!I134))="","",OFFSET('Hygiene Data'!$I$11,0,10*ROW('Hygiene Data'!I134)))</f>
        <v/>
      </c>
      <c r="EE140" s="269" t="str">
        <f ca="true">+IF(OFFSET('Hygiene Data'!$I$12,0,10*ROW('Hygiene Data'!I134))="","",OFFSET('Hygiene Data'!$I$12,0,10*ROW('Hygiene Data'!I134)))</f>
        <v/>
      </c>
      <c r="EF140" s="269" t="str">
        <f ca="true">+IF(OFFSET('Hygiene Data'!$I$13,0,10*ROW('Hygiene Data'!I134))="","",OFFSET('Hygiene Data'!$I$13,0,10*ROW('Hygiene Data'!I134)))</f>
        <v/>
      </c>
    </row>
    <row xmlns:x14ac="http://schemas.microsoft.com/office/spreadsheetml/2009/9/ac" r="141" x14ac:dyDescent="0.2">
      <c r="A141" s="36" t="str">
        <f ca="true">+IF(OFFSET('Water Data'!$B$2,0,10*ROW('Water Data'!E135))="","",OFFSET('Water Data'!$B$2,0,10*ROW('Water Data'!E135)))</f>
        <v/>
      </c>
      <c r="B141" s="36" t="str">
        <f ca="true">+IF(OFFSET('Water Data'!$C$2,0,10*ROW('Water Data'!F135))="","",OFFSET('Water Data'!$C$2,0,10*ROW('Water Data'!F135)))</f>
        <v/>
      </c>
      <c r="C141" s="325" t="str">
        <f t="shared" ca="true" si="2"/>
        <v/>
      </c>
      <c r="D141" s="82" t="e">
        <f ca="true">+IF(AND(ISTEXT(OFFSET('Water Data'!$B$2,0,10*ROW('Water Data'!D135))),BS141="Yes"),100-OFFSET('Water Data'!$D$4,0,10*ROW('Water Data'!D135)),IF(AND(ISTEXT(OFFSET('Water Data'!$B$2,0,10*ROW('Water Data'!D135))),BS141="No",ISNUMBER(OFFSET('Water Data'!$D$4,0,10*ROW('Water Data'!D135)))),CONCATENATE("[",ROUND(100-OFFSET('Water Data'!$D$4,0,10*ROW('Water Data'!D135)),0),"]"),IF(AND(ISTEXT(OFFSET('Water Data'!$B$2,0,10*ROW('Water Data'!D135))),BS141="",ISNUMBER(OFFSET('Water Data'!$D$4,0,10*ROW('Water Data'!D135)))),100-OFFSET('Water Data'!$D$4,0,10*ROW('Water Data'!D135)),NA())))</f>
        <v>#N/A</v>
      </c>
      <c r="E141" s="82" t="e">
        <f ca="true">+IF(AND(ISTEXT(OFFSET('Water Data'!$B$2,0,10*ROW('Water Data'!E135))),BT141="Yes"),OFFSET('Water Data'!$D$6,0,10*ROW('Water Data'!D135)),IF(AND(ISTEXT(OFFSET('Water Data'!$B$2,0,10*ROW('Water Data'!D135))),BT141="No",ISNUMBER(OFFSET('Water Data'!$D$6,0,10*ROW('Water Data'!D135)))),CONCATENATE("[",ROUND(OFFSET('Water Data'!$D$6,0,10*ROW('Water Data'!D135)),0),"]"),IF(AND(ISTEXT(OFFSET('Water Data'!$B$2,0,10*ROW('Water Data'!D135))),BT141="",ISNUMBER(OFFSET('Water Data'!$D$6,0,10*ROW('Water Data'!D135)))),OFFSET('Water Data'!$D$6,0,10*ROW('Water Data'!D135)),NA())))</f>
        <v>#N/A</v>
      </c>
      <c r="F141" s="82" t="e">
        <f ca="true">+IF(AND(ISTEXT(OFFSET('Water Data'!$B$2,0,10*ROW('Water Data'!D135))),BU141="Yes"),OFFSET('Water Data'!$D$9,0,10*ROW('Water Data'!D135)),IF(AND(ISTEXT(OFFSET('Water Data'!$B$2,0,10*ROW('Water Data'!D135))),BU141="No",ISNUMBER(OFFSET('Water Data'!$D$9,0,10*ROW('Water Data'!D135)))),CONCATENATE("[",ROUND(OFFSET('Water Data'!$D$9,0,10*ROW('Water Data'!D135)),0),"]"),IF(AND(ISTEXT(OFFSET('Water Data'!$B$2,0,10*ROW('Water Data'!D135))),BU141="",ISNUMBER(OFFSET('Water Data'!$D$9,0,10*ROW('Water Data'!D135)))),OFFSET('Water Data'!$D$9,0,10*ROW('Water Data'!D135)),NA())))</f>
        <v>#N/A</v>
      </c>
      <c r="G141" s="82" t="e">
        <f ca="true">+IF(AND(ISTEXT(OFFSET('Water Data'!$B$2,0,10*ROW('Water Data'!E135))),BV141="Yes"),100-OFFSET('Water Data'!$E$4,0,10*ROW('Water Data'!E135)),IF(AND(ISTEXT(OFFSET('Water Data'!$B$2,0,10*ROW('Water Data'!E135))),BV141="No",ISNUMBER(OFFSET('Water Data'!$E$4,0,10*ROW('Water Data'!E135)))),CONCATENATE("[",ROUND(100-OFFSET('Water Data'!$E$4,0,10*ROW('Water Data'!E135)),0),"]"),IF(AND(ISTEXT(OFFSET('Water Data'!$B$2,0,10*ROW('Water Data'!E135))),BV141="",ISNUMBER(OFFSET('Water Data'!$E$4,0,10*ROW('Water Data'!E135)))),100-OFFSET('Water Data'!$E$4,0,10*ROW('Water Data'!E135)),NA())))</f>
        <v>#N/A</v>
      </c>
      <c r="H141" s="82" t="e">
        <f ca="true">+IF(AND(ISTEXT(OFFSET('Water Data'!$B$2,0,10*ROW('Water Data'!E135))),BW141="Yes"),OFFSET('Water Data'!$E$6,0,10*ROW('Water Data'!E135)),IF(AND(ISTEXT(OFFSET('Water Data'!$B$2,0,10*ROW('Water Data'!E135))),BW141="No",ISNUMBER(OFFSET('Water Data'!$E$6,0,10*ROW('Water Data'!E135)))),CONCATENATE("[",ROUND(OFFSET('Water Data'!$D$6,0,10*ROW('Water Data'!E135)),0),"]"),IF(AND(ISTEXT(OFFSET('Water Data'!$B$2,0,10*ROW('Water Data'!E135))),BW141="",ISNUMBER(OFFSET('Water Data'!$E$6,0,10*ROW('Water Data'!E135)))),OFFSET('Water Data'!$E$6,0,10*ROW('Water Data'!E135)),NA())))</f>
        <v>#N/A</v>
      </c>
      <c r="I141" s="82" t="e">
        <f ca="true">+IF(AND(ISTEXT(OFFSET('Water Data'!$B$2,0,10*ROW('Water Data'!E135))),BX141="Yes"),OFFSET('Water Data'!$E$9,0,10*ROW('Water Data'!E135)),IF(AND(ISTEXT(OFFSET('Water Data'!$B$2,0,10*ROW('Water Data'!E135))),BX141="No",ISNUMBER(OFFSET('Water Data'!$E$9,0,10*ROW('Water Data'!E135)))),CONCATENATE("[",ROUND(OFFSET('Water Data'!$E$9,0,10*ROW('Water Data'!E135)),0),"]"),IF(AND(ISTEXT(OFFSET('Water Data'!$B$2,0,10*ROW('Water Data'!E135))),BX141="",ISNUMBER(OFFSET('Water Data'!$E$9,0,10*ROW('Water Data'!E135)))),OFFSET('Water Data'!$E$9,0,10*ROW('Water Data'!E135)),NA())))</f>
        <v>#N/A</v>
      </c>
      <c r="J141" s="82" t="e">
        <f ca="true">+IF(AND(ISTEXT(OFFSET('Water Data'!$B$2,0,10*ROW('Water Data'!F135))),BY141="Yes"),100-OFFSET('Water Data'!$F$4,0,10*ROW('Water Data'!F135)),IF(AND(ISTEXT(OFFSET('Water Data'!$B$2,0,10*ROW('Water Data'!F135))),BY141="No",ISNUMBER(OFFSET('Water Data'!$F$4,0,10*ROW('Water Data'!F135)))),CONCATENATE("[",ROUND(100-OFFSET('Water Data'!$F$4,0,10*ROW('Water Data'!F135)),0),"]"),IF(AND(ISTEXT(OFFSET('Water Data'!$B$2,0,10*ROW('Water Data'!F135))),BY141="",ISNUMBER(OFFSET('Water Data'!$F$4,0,10*ROW('Water Data'!F135)))),100-OFFSET('Water Data'!$F$4,0,10*ROW('Water Data'!F135)),NA())))</f>
        <v>#N/A</v>
      </c>
      <c r="K141" s="82" t="e">
        <f ca="true">+IF(AND(ISTEXT(OFFSET('Water Data'!$B$2,0,10*ROW('Water Data'!F135))),BZ141="Yes"),OFFSET('Water Data'!$F$6,0,10*ROW('Water Data'!F135)),IF(AND(ISTEXT(OFFSET('Water Data'!$B$2,0,10*ROW('Water Data'!F135))),BZ141="No",ISNUMBER(OFFSET('Water Data'!$F$6,0,10*ROW('Water Data'!F135)))),CONCATENATE("[",ROUND(OFFSET('Water Data'!$F$6,0,10*ROW('Water Data'!F135)),0),"]"),IF(AND(ISTEXT(OFFSET('Water Data'!$B$2,0,10*ROW('Water Data'!F135))),BZ141="",ISNUMBER(OFFSET('Water Data'!$F$6,0,10*ROW('Water Data'!F135)))),OFFSET('Water Data'!$F$6,0,10*ROW('Water Data'!F135)),NA())))</f>
        <v>#N/A</v>
      </c>
      <c r="L141" s="82" t="e">
        <f ca="true">+IF(AND(ISTEXT(OFFSET('Water Data'!$B$2,0,10*ROW('Water Data'!F135))),CA141="Yes"),OFFSET('Water Data'!$F$9,0,10*ROW('Water Data'!F135)),IF(AND(ISTEXT(OFFSET('Water Data'!$B$2,0,10*ROW('Water Data'!F135))),CA141="No",ISNUMBER(OFFSET('Water Data'!$F$9,0,10*ROW('Water Data'!F135)))),CONCATENATE("[",ROUND(OFFSET('Water Data'!$F$9,0,10*ROW('Water Data'!F135)),0),"]"),IF(AND(ISTEXT(OFFSET('Water Data'!$B$2,0,10*ROW('Water Data'!F135))),CA141="",ISNUMBER(OFFSET('Water Data'!$F$9,0,10*ROW('Water Data'!F135)))),OFFSET('Water Data'!$F$9,0,10*ROW('Water Data'!F135)),NA())))</f>
        <v>#N/A</v>
      </c>
      <c r="M141" s="82" t="e">
        <f ca="true">+IF(AND(ISTEXT(OFFSET('Water Data'!$B$2,0,10*ROW('Water Data'!G135))),CB141="Yes"),100-OFFSET('Water Data'!$G$4,0,10*ROW('Water Data'!G135)),IF(AND(ISTEXT(OFFSET('Water Data'!$B$2,0,10*ROW('Water Data'!G135))),CB141="No",ISNUMBER(OFFSET('Water Data'!$G$4,0,10*ROW('Water Data'!G135)))),CONCATENATE("[",ROUND(100-OFFSET('Water Data'!$G$4,0,10*ROW('Water Data'!G135)),0),"]"),IF(AND(ISTEXT(OFFSET('Water Data'!$B$2,0,10*ROW('Water Data'!G135))),CB141="",ISNUMBER(OFFSET('Water Data'!$G$4,0,10*ROW('Water Data'!G135)))),100-OFFSET('Water Data'!$G$4,0,10*ROW('Water Data'!G135)),NA())))</f>
        <v>#N/A</v>
      </c>
      <c r="N141" s="82" t="e">
        <f ca="true">+IF(AND(ISTEXT(OFFSET('Water Data'!$B$2,0,10*ROW('Water Data'!G135))),CC141="Yes"),OFFSET('Water Data'!$G$6,0,10*ROW('Water Data'!G135)),IF(AND(ISTEXT(OFFSET('Water Data'!$B$2,0,10*ROW('Water Data'!G135))),CC141="No",ISNUMBER(OFFSET('Water Data'!$G$6,0,10*ROW('Water Data'!G135)))),CONCATENATE("[",ROUND(OFFSET('Water Data'!$G$6,0,10*ROW('Water Data'!G135)),0),"]"),IF(AND(ISTEXT(OFFSET('Water Data'!$B$2,0,10*ROW('Water Data'!G135))),CC141="",ISNUMBER(OFFSET('Water Data'!$G$6,0,10*ROW('Water Data'!G135)))),OFFSET('Water Data'!$G$6,0,10*ROW('Water Data'!G135)),NA())))</f>
        <v>#N/A</v>
      </c>
      <c r="O141" s="82" t="e">
        <f ca="true">+IF(AND(ISTEXT(OFFSET('Water Data'!$B$2,0,10*ROW('Water Data'!G135))),CD141="Yes"),OFFSET('Water Data'!$G$9,0,10*ROW('Water Data'!G135)),IF(AND(ISTEXT(OFFSET('Water Data'!$B$2,0,10*ROW('Water Data'!G135))),CD141="No",ISNUMBER(OFFSET('Water Data'!$G$9,0,10*ROW('Water Data'!G135)))),CONCATENATE("[",ROUND(OFFSET('Water Data'!$G$9,0,10*ROW('Water Data'!G135)),0),"]"),IF(AND(ISTEXT(OFFSET('Water Data'!$B$2,0,10*ROW('Water Data'!G135))),CD141="",ISNUMBER(OFFSET('Water Data'!$G$9,0,10*ROW('Water Data'!G135)))),OFFSET('Water Data'!$G$9,0,10*ROW('Water Data'!G135)),NA())))</f>
        <v>#N/A</v>
      </c>
      <c r="P141" s="82" t="e">
        <f ca="true">+IF(AND(ISTEXT(OFFSET('Water Data'!$B$2,0,10*ROW('Water Data'!H135))),CE141="Yes"),100-OFFSET('Water Data'!$H$4,0,10*ROW('Water Data'!H135)),IF(AND(ISTEXT(OFFSET('Water Data'!$B$2,0,10*ROW('Water Data'!H135))),CE141="No",ISNUMBER(OFFSET('Water Data'!$H$4,0,10*ROW('Water Data'!H135)))),CONCATENATE("[",ROUND(100-OFFSET('Water Data'!$H$4,0,10*ROW('Water Data'!H135)),0),"]"),IF(AND(ISTEXT(OFFSET('Water Data'!$B$2,0,10*ROW('Water Data'!H135))),CE141="",ISNUMBER(OFFSET('Water Data'!$H$4,0,10*ROW('Water Data'!H135)))),100-OFFSET('Water Data'!$H$4,0,10*ROW('Water Data'!H135)),NA())))</f>
        <v>#N/A</v>
      </c>
      <c r="Q141" s="82" t="e">
        <f ca="true">+IF(AND(ISTEXT(OFFSET('Water Data'!$B$2,0,10*ROW('Water Data'!H135))),CF141="Yes"),OFFSET('Water Data'!$H$6,0,10*ROW('Water Data'!H135)),IF(AND(ISTEXT(OFFSET('Water Data'!$B$2,0,10*ROW('Water Data'!H135))),CF141="No",ISNUMBER(OFFSET('Water Data'!$H$6,0,10*ROW('Water Data'!H135)))),CONCATENATE("[",ROUND(OFFSET('Water Data'!$H$6,0,10*ROW('Water Data'!H135)),0),"]"),IF(AND(ISTEXT(OFFSET('Water Data'!$B$2,0,10*ROW('Water Data'!H135))),CF141="",ISNUMBER(OFFSET('Water Data'!$H$6,0,10*ROW('Water Data'!H135)))),OFFSET('Water Data'!$H$6,0,10*ROW('Water Data'!H135)),NA())))</f>
        <v>#N/A</v>
      </c>
      <c r="R141" s="82" t="e">
        <f ca="true">+IF(AND(ISTEXT(OFFSET('Water Data'!$B$2,0,10*ROW('Water Data'!H135))),CG141="Yes"),OFFSET('Water Data'!$H$9,0,10*ROW('Water Data'!H135)),IF(AND(ISTEXT(OFFSET('Water Data'!$B$2,0,10*ROW('Water Data'!H135))),CG141="No",ISNUMBER(OFFSET('Water Data'!$H$9,0,10*ROW('Water Data'!H135)))),CONCATENATE("[",ROUND(OFFSET('Water Data'!$H$9,0,10*ROW('Water Data'!H135)),0),"]"),IF(AND(ISTEXT(OFFSET('Water Data'!$B$2,0,10*ROW('Water Data'!H135))),CG141="",ISNUMBER(OFFSET('Water Data'!$H$9,0,10*ROW('Water Data'!H135)))),OFFSET('Water Data'!$H$9,0,10*ROW('Water Data'!H135)),NA())))</f>
        <v>#N/A</v>
      </c>
      <c r="S141" s="82" t="e">
        <f ca="true">+IF(AND(ISTEXT(OFFSET('Water Data'!$B$2,0,10*ROW('Water Data'!I135))),CH141="Yes"),100-OFFSET('Water Data'!$I$4,0,10*ROW('Water Data'!I135)),IF(AND(ISTEXT(OFFSET('Water Data'!$B$2,0,10*ROW('Water Data'!I135))),CH141="No",ISNUMBER(OFFSET('Water Data'!$I$4,0,10*ROW('Water Data'!I135)))),CONCATENATE("[",ROUND(100-OFFSET('Water Data'!$I$4,0,10*ROW('Water Data'!I135)),0),"]"),IF(AND(ISTEXT(OFFSET('Water Data'!$B$2,0,10*ROW('Water Data'!I135))),CH141="",ISNUMBER(OFFSET('Water Data'!$I$4,0,10*ROW('Water Data'!I135)))),100-OFFSET('Water Data'!$I$4,0,10*ROW('Water Data'!I135)),NA())))</f>
        <v>#N/A</v>
      </c>
      <c r="T141" s="82" t="e">
        <f ca="true">+IF(AND(ISTEXT(OFFSET('Water Data'!$B$2,0,10*ROW('Water Data'!I135))),CI141="Yes"),OFFSET('Water Data'!$I$6,0,10*ROW('Water Data'!I135)),IF(AND(ISTEXT(OFFSET('Water Data'!$B$2,0,10*ROW('Water Data'!I135))),CI141="No",ISNUMBER(OFFSET('Water Data'!$I$6,0,10*ROW('Water Data'!I135)))),CONCATENATE("[",ROUND(OFFSET('Water Data'!$I$6,0,10*ROW('Water Data'!I135)),0),"]"),IF(AND(ISTEXT(OFFSET('Water Data'!$B$2,0,10*ROW('Water Data'!I135))),CI141="",ISNUMBER(OFFSET('Water Data'!$I$6,0,10*ROW('Water Data'!I135)))),OFFSET('Water Data'!$I$6,0,10*ROW('Water Data'!I135)),NA())))</f>
        <v>#N/A</v>
      </c>
      <c r="U141" s="82" t="e">
        <f ca="true">+IF(AND(ISTEXT(OFFSET('Water Data'!$B$2,0,10*ROW('Water Data'!I135))),CJ141="Yes"),OFFSET('Water Data'!$I$9,0,10*ROW('Water Data'!I135)),IF(AND(ISTEXT(OFFSET('Water Data'!$B$2,0,10*ROW('Water Data'!I135))),CJ141="No",ISNUMBER(OFFSET('Water Data'!$I$9,0,10*ROW('Water Data'!I135)))),CONCATENATE("[",ROUND(OFFSET('Water Data'!$I$9,0,10*ROW('Water Data'!I135)),0),"]"),IF(AND(ISTEXT(OFFSET('Water Data'!$B$2,0,10*ROW('Water Data'!I135))),CJ141="",ISNUMBER(OFFSET('Water Data'!$I$9,0,10*ROW('Water Data'!I135)))),OFFSET('Water Data'!$I$9,0,10*ROW('Water Data'!I135)),NA())))</f>
        <v>#N/A</v>
      </c>
      <c r="V141" s="83" t="e">
        <f ca="true">+IF(AND(ISTEXT(OFFSET('Sanitation Data'!$B$2,0,10*ROW('Sanitation Data'!D135))),CK141="Yes"),100-OFFSET('Sanitation Data'!$D$4,0,10*ROW('Sanitation Data'!D135)),IF(AND(ISTEXT(OFFSET('Sanitation Data'!$B$2,0,10*ROW('Sanitation Data'!D135))),CK141="No",ISNUMBER(OFFSET('Sanitation Data'!$D$4,0,10*ROW('Sanitation Data'!D135)))),CONCATENATE("[",ROUND(100-OFFSET('Sanitation Data'!$D$4,0,10*ROW('Sanitation Data'!D135)),0),"]"),IF(AND(ISTEXT(OFFSET('Sanitation Data'!$B$2,0,10*ROW('Sanitation Data'!D135))),CK141="",ISNUMBER(OFFSET('Sanitation Data'!$D$4,0,10*ROW('Sanitation Data'!D135)))),100-OFFSET('Sanitation Data'!$D$4,0,10*ROW('Sanitation Data'!D135)),NA())))</f>
        <v>#N/A</v>
      </c>
      <c r="W141" s="83" t="e">
        <f ca="true">+IF(AND(ISTEXT(OFFSET('Sanitation Data'!$B$2,0,10*ROW('Sanitation Data'!D135))),CL141="Yes"),OFFSET('Sanitation Data'!$D$6,0,10*ROW('Sanitation Data'!D135)),IF(AND(ISTEXT(OFFSET('Sanitation Data'!$B$2,0,10*ROW('Sanitation Data'!D135))),CL141="No",ISNUMBER(OFFSET('Sanitation Data'!$D$6,0,10*ROW('Sanitation Data'!D135)))),CONCATENATE("[",ROUND(OFFSET('Sanitation Data'!$D$6,0,10*ROW('Sanitation Data'!D135)),0),"]"),IF(AND(ISTEXT(OFFSET('Sanitation Data'!$B$2,0,10*ROW('Sanitation Data'!D135))),CL141="",ISNUMBER(OFFSET('Sanitation Data'!$D$6,0,10*ROW('Sanitation Data'!D135)))),OFFSET('Sanitation Data'!$D$6,0,10*ROW('Sanitation Data'!D135)),NA())))</f>
        <v>#N/A</v>
      </c>
      <c r="X141" s="83" t="e">
        <f ca="true">+IF(AND(ISTEXT(OFFSET('Sanitation Data'!$B$2,0,10*ROW('Sanitation Data'!D135))),CM141="Yes"),OFFSET('Sanitation Data'!$D$10,0,10*ROW('Sanitation Data'!D135)),IF(AND(ISTEXT(OFFSET('Sanitation Data'!$B$2,0,10*ROW('Sanitation Data'!D135))),CM141="No",ISNUMBER(OFFSET('Sanitation Data'!$D$10,0,10*ROW('Sanitation Data'!D135)))),CONCATENATE("[",ROUND(OFFSET('Sanitation Data'!$D$10,0,10*ROW('Sanitation Data'!D135)),0),"]"),IF(AND(ISTEXT(OFFSET('Sanitation Data'!$B$2,0,10*ROW('Sanitation Data'!D135))),CM141="",ISNUMBER(OFFSET('Sanitation Data'!$D$10,0,10*ROW('Sanitation Data'!D135)))),OFFSET('Sanitation Data'!$D$10,0,10*ROW('Sanitation Data'!D135)),NA())))</f>
        <v>#N/A</v>
      </c>
      <c r="Y141" s="83" t="e">
        <f ca="true">+IF(AND(ISTEXT(OFFSET('Sanitation Data'!$B$2,0,10*ROW('Sanitation Data'!D135))),CN141="Yes"),OFFSET('Sanitation Data'!$D$11,0,10*ROW('Sanitation Data'!D135)),IF(AND(ISTEXT(OFFSET('Sanitation Data'!$B$2,0,10*ROW('Sanitation Data'!D135))),CN141="No",ISNUMBER(OFFSET('Sanitation Data'!$D$11,0,10*ROW('Sanitation Data'!D135)))),CONCATENATE("[",ROUND(OFFSET('Sanitation Data'!$D$11,0,10*ROW('Sanitation Data'!D135)),0),"]"),IF(AND(ISTEXT(OFFSET('Sanitation Data'!$B$2,0,10*ROW('Sanitation Data'!D135))),CN141="",ISNUMBER(OFFSET('Sanitation Data'!$D$11,0,10*ROW('Sanitation Data'!D135)))),OFFSET('Sanitation Data'!$D$11,0,10*ROW('Sanitation Data'!D135)),NA())))</f>
        <v>#N/A</v>
      </c>
      <c r="Z141" s="83" t="e">
        <f ca="true">+IF(AND(ISTEXT(OFFSET('Sanitation Data'!$B$2,0,10*ROW('Sanitation Data'!D135))),CO141="Yes"),OFFSET('Sanitation Data'!$D$12,0,10*ROW('Sanitation Data'!D135)),IF(AND(ISTEXT(OFFSET('Sanitation Data'!$B$2,0,10*ROW('Sanitation Data'!D135))),CO141="No",ISNUMBER(OFFSET('Sanitation Data'!$D$12,0,10*ROW('Sanitation Data'!D135)))),CONCATENATE("[",ROUND(OFFSET('Sanitation Data'!$D$12,0,10*ROW('Sanitation Data'!D135)),0),"]"),IF(AND(ISTEXT(OFFSET('Sanitation Data'!$B$2,0,10*ROW('Sanitation Data'!D135))),CO141="",ISNUMBER(OFFSET('Sanitation Data'!$D$12,0,10*ROW('Sanitation Data'!D135)))),OFFSET('Sanitation Data'!$D$12,0,10*ROW('Sanitation Data'!D135)),NA())))</f>
        <v>#N/A</v>
      </c>
      <c r="AA141" s="83" t="e">
        <f ca="true">+IF(AND(ISTEXT(OFFSET('Sanitation Data'!$B$2,0,10*ROW('Sanitation Data'!E135))),CP141="Yes"),100-OFFSET('Sanitation Data'!$E$4,0,10*ROW('Sanitation Data'!E135)),IF(AND(ISTEXT(OFFSET('Sanitation Data'!$B$2,0,10*ROW('Sanitation Data'!E135))),CP141="No",ISNUMBER(OFFSET('Sanitation Data'!$E$4,0,10*ROW('Sanitation Data'!E135)))),CONCATENATE("[",ROUND(100-OFFSET('Sanitation Data'!$E$4,0,10*ROW('Sanitation Data'!E135)),0),"]"),IF(AND(ISTEXT(OFFSET('Sanitation Data'!$B$2,0,10*ROW('Sanitation Data'!E135))),CP141="",ISNUMBER(OFFSET('Sanitation Data'!$E$4,0,10*ROW('Sanitation Data'!E135)))),100-OFFSET('Sanitation Data'!$E$4,0,10*ROW('Sanitation Data'!E135)),NA())))</f>
        <v>#N/A</v>
      </c>
      <c r="AB141" s="83" t="e">
        <f ca="true">+IF(AND(ISTEXT(OFFSET('Sanitation Data'!$B$2,0,10*ROW('Sanitation Data'!E135))),CQ141="Yes"),OFFSET('Sanitation Data'!$E$6,0,10*ROW('Sanitation Data'!H135)),IF(AND(ISTEXT(OFFSET('Sanitation Data'!$B$2,0,10*ROW('Sanitation Data'!E135))),CQ141="No",ISNUMBER(OFFSET('Sanitation Data'!$E$6,0,10*ROW('Sanitation Data'!E135)))),CONCATENATE("[",ROUND(OFFSET('Sanitation Data'!$E$6,0,10*ROW('Sanitation Data'!E135)),0),"]"),IF(AND(ISTEXT(OFFSET('Sanitation Data'!$B$2,0,10*ROW('Sanitation Data'!E135))),CQ141="",ISNUMBER(OFFSET('Sanitation Data'!$E$6,0,10*ROW('Sanitation Data'!E135)))),OFFSET('Sanitation Data'!$E$6,0,10*ROW('Sanitation Data'!E135)),NA())))</f>
        <v>#N/A</v>
      </c>
      <c r="AC141" s="83" t="e">
        <f ca="true">+IF(AND(ISTEXT(OFFSET('Sanitation Data'!$B$2,0,10*ROW('Sanitation Data'!E135))),CR141="Yes"),OFFSET('Sanitation Data'!$E$10,0,10*ROW('Sanitation Data'!E135)),IF(AND(ISTEXT(OFFSET('Sanitation Data'!$B$2,0,10*ROW('Sanitation Data'!E135))),CR141="No",ISNUMBER(OFFSET('Sanitation Data'!$E$10,0,10*ROW('Sanitation Data'!E135)))),CONCATENATE("[",ROUND(OFFSET('Sanitation Data'!$E$10,0,10*ROW('Sanitation Data'!E135)),0),"]"),IF(AND(ISTEXT(OFFSET('Sanitation Data'!$B$2,0,10*ROW('Sanitation Data'!E135))),CR141="",ISNUMBER(OFFSET('Sanitation Data'!$E$10,0,10*ROW('Sanitation Data'!E135)))),OFFSET('Sanitation Data'!$E$10,0,10*ROW('Sanitation Data'!E135)),NA())))</f>
        <v>#N/A</v>
      </c>
      <c r="AD141" s="83" t="e">
        <f ca="true">+IF(AND(ISTEXT(OFFSET('Sanitation Data'!$B$2,0,10*ROW('Sanitation Data'!E135))),CS141="Yes"),OFFSET('Sanitation Data'!$E$11,0,10*ROW('Sanitation Data'!E135)),IF(AND(ISTEXT(OFFSET('Sanitation Data'!$B$2,0,10*ROW('Sanitation Data'!E135))),CS141="No",ISNUMBER(OFFSET('Sanitation Data'!$E$11,0,10*ROW('Sanitation Data'!E135)))),CONCATENATE("[",ROUND(OFFSET('Sanitation Data'!$E$11,0,10*ROW('Sanitation Data'!E135)),0),"]"),IF(AND(ISTEXT(OFFSET('Sanitation Data'!$B$2,0,10*ROW('Sanitation Data'!E135))),CS141="",ISNUMBER(OFFSET('Sanitation Data'!$E$11,0,10*ROW('Sanitation Data'!E135)))),OFFSET('Sanitation Data'!$E$11,0,10*ROW('Sanitation Data'!E135)),NA())))</f>
        <v>#N/A</v>
      </c>
      <c r="AE141" s="83" t="e">
        <f ca="true">+IF(AND(ISTEXT(OFFSET('Sanitation Data'!$B$2,0,10*ROW('Sanitation Data'!E135))),CT141="Yes"),OFFSET('Sanitation Data'!$E$12,0,10*ROW('Sanitation Data'!E135)),IF(AND(ISTEXT(OFFSET('Sanitation Data'!$B$2,0,10*ROW('Sanitation Data'!E135))),CT141="No",ISNUMBER(OFFSET('Sanitation Data'!$E$12,0,10*ROW('Sanitation Data'!E135)))),CONCATENATE("[",ROUND(OFFSET('Sanitation Data'!$E$12,0,10*ROW('Sanitation Data'!E135)),0),"]"),IF(AND(ISTEXT(OFFSET('Sanitation Data'!$B$2,0,10*ROW('Sanitation Data'!E135))),CT141="",ISNUMBER(OFFSET('Sanitation Data'!$E$12,0,10*ROW('Sanitation Data'!E135)))),OFFSET('Sanitation Data'!$E$12,0,10*ROW('Sanitation Data'!E135)),NA())))</f>
        <v>#N/A</v>
      </c>
      <c r="AF141" s="83" t="e">
        <f ca="true">+IF(AND(ISTEXT(OFFSET('Sanitation Data'!$B$2,0,10*ROW('Sanitation Data'!F135))),CU141="Yes"),100-OFFSET('Sanitation Data'!$F$4,0,10*ROW('Sanitation Data'!F135)),IF(AND(ISTEXT(OFFSET('Sanitation Data'!$B$2,0,10*ROW('Sanitation Data'!F135))),CU141="No",ISNUMBER(OFFSET('Sanitation Data'!$F$4,0,10*ROW('Sanitation Data'!F135)))),CONCATENATE("[",ROUND(100-OFFSET('Sanitation Data'!$F$4,0,10*ROW('Sanitation Data'!F135)),0),"]"),IF(AND(ISTEXT(OFFSET('Sanitation Data'!$B$2,0,10*ROW('Sanitation Data'!F135))),CU141="",ISNUMBER(OFFSET('Sanitation Data'!$F$4,0,10*ROW('Sanitation Data'!F135)))),100-OFFSET('Sanitation Data'!$F$4,0,10*ROW('Sanitation Data'!F135)),NA())))</f>
        <v>#N/A</v>
      </c>
      <c r="AG141" s="83" t="e">
        <f ca="true">+IF(AND(ISTEXT(OFFSET('Sanitation Data'!$B$2,0,10*ROW('Sanitation Data'!F135))),CV141="Yes"),OFFSET('Sanitation Data'!$F$6,0,10*ROW('Sanitation Data'!F135)),IF(AND(ISTEXT(OFFSET('Sanitation Data'!$B$2,0,10*ROW('Sanitation Data'!F135))),CV141="No",ISNUMBER(OFFSET('Sanitation Data'!$F$6,0,10*ROW('Sanitation Data'!F135)))),CONCATENATE("[",ROUND(OFFSET('Sanitation Data'!$F$6,0,10*ROW('Sanitation Data'!F135)),0),"]"),IF(AND(ISTEXT(OFFSET('Sanitation Data'!$B$2,0,10*ROW('Sanitation Data'!F135))),CV141="",ISNUMBER(OFFSET('Sanitation Data'!$F$6,0,10*ROW('Sanitation Data'!F135)))),OFFSET('Sanitation Data'!$F$6,0,10*ROW('Sanitation Data'!F135)),NA())))</f>
        <v>#N/A</v>
      </c>
      <c r="AH141" s="83" t="e">
        <f ca="true">+IF(AND(ISTEXT(OFFSET('Sanitation Data'!$B$2,0,10*ROW('Sanitation Data'!F135))),CW141="Yes"),OFFSET('Sanitation Data'!$F$10,0,10*ROW('Sanitation Data'!F135)),IF(AND(ISTEXT(OFFSET('Sanitation Data'!$B$2,0,10*ROW('Sanitation Data'!F135))),CW141="No",ISNUMBER(OFFSET('Sanitation Data'!$F$10,0,10*ROW('Sanitation Data'!F135)))),CONCATENATE("[",ROUND(OFFSET('Sanitation Data'!$F$10,0,10*ROW('Sanitation Data'!F135)),0),"]"),IF(AND(ISTEXT(OFFSET('Sanitation Data'!$B$2,0,10*ROW('Sanitation Data'!F135))),CW141="",ISNUMBER(OFFSET('Sanitation Data'!$F$10,0,10*ROW('Sanitation Data'!F135)))),OFFSET('Sanitation Data'!$F$10,0,10*ROW('Sanitation Data'!F135)),NA())))</f>
        <v>#N/A</v>
      </c>
      <c r="AI141" s="83" t="e">
        <f ca="true">+IF(AND(ISTEXT(OFFSET('Sanitation Data'!$B$2,0,10*ROW('Sanitation Data'!F135))),CX141="Yes"),OFFSET('Sanitation Data'!$F$11,0,10*ROW('Sanitation Data'!F135)),IF(AND(ISTEXT(OFFSET('Sanitation Data'!$B$2,0,10*ROW('Sanitation Data'!F135))),CX141="No",ISNUMBER(OFFSET('Sanitation Data'!$F$11,0,10*ROW('Sanitation Data'!F135)))),CONCATENATE("[",ROUND(OFFSET('Sanitation Data'!$F$11,0,10*ROW('Sanitation Data'!F135)),0),"]"),IF(AND(ISTEXT(OFFSET('Sanitation Data'!$B$2,0,10*ROW('Sanitation Data'!F135))),CX141="",ISNUMBER(OFFSET('Sanitation Data'!$F$11,0,10*ROW('Sanitation Data'!F135)))),OFFSET('Sanitation Data'!$F$11,0,10*ROW('Sanitation Data'!F135)),NA())))</f>
        <v>#N/A</v>
      </c>
      <c r="AJ141" s="83" t="e">
        <f ca="true">+IF(AND(ISTEXT(OFFSET('Sanitation Data'!$B$2,0,10*ROW('Sanitation Data'!F135))),CY141="Yes"),OFFSET('Sanitation Data'!$F$12,0,10*ROW('Sanitation Data'!F135)),IF(AND(ISTEXT(OFFSET('Sanitation Data'!$B$2,0,10*ROW('Sanitation Data'!F135))),CY141="No",ISNUMBER(OFFSET('Sanitation Data'!$F$12,0,10*ROW('Sanitation Data'!F135)))),CONCATENATE("[",ROUND(OFFSET('Sanitation Data'!$F$12,0,10*ROW('Sanitation Data'!F135)),0),"]"),IF(AND(ISTEXT(OFFSET('Sanitation Data'!$B$2,0,10*ROW('Sanitation Data'!F135))),CY141="",ISNUMBER(OFFSET('Sanitation Data'!$F$12,0,10*ROW('Sanitation Data'!F135)))),OFFSET('Sanitation Data'!$F$12,0,10*ROW('Sanitation Data'!F135)),NA())))</f>
        <v>#N/A</v>
      </c>
      <c r="AK141" s="83" t="e">
        <f ca="true">+IF(AND(ISTEXT(OFFSET('Sanitation Data'!$B$2,0,10*ROW('Sanitation Data'!G135))),CZ141="Yes"),100-OFFSET('Sanitation Data'!$G$4,0,10*ROW('Sanitation Data'!G135)),IF(AND(ISTEXT(OFFSET('Sanitation Data'!$B$2,0,10*ROW('Sanitation Data'!G135))),CZ141="No",ISNUMBER(OFFSET('Sanitation Data'!$G$4,0,10*ROW('Sanitation Data'!G135)))),CONCATENATE("[",ROUND(100-OFFSET('Sanitation Data'!$G$4,0,10*ROW('Sanitation Data'!G135)),0),"]"),IF(AND(ISTEXT(OFFSET('Sanitation Data'!$B$2,0,10*ROW('Sanitation Data'!G135))),CZ141="",ISNUMBER(OFFSET('Sanitation Data'!$G$4,0,10*ROW('Sanitation Data'!G135)))),100-OFFSET('Sanitation Data'!$G$4,0,10*ROW('Sanitation Data'!G135)),NA())))</f>
        <v>#N/A</v>
      </c>
      <c r="AL141" s="83" t="e">
        <f ca="true">+IF(AND(ISTEXT(OFFSET('Sanitation Data'!$B$2,0,10*ROW('Sanitation Data'!G135))),DA141="Yes"),OFFSET('Sanitation Data'!$G$6,0,10*ROW('Sanitation Data'!G135)),IF(AND(ISTEXT(OFFSET('Sanitation Data'!$B$2,0,10*ROW('Sanitation Data'!G135))),DA141="No",ISNUMBER(OFFSET('Sanitation Data'!$G$6,0,10*ROW('Sanitation Data'!G135)))),CONCATENATE("[",ROUND(OFFSET('Sanitation Data'!$G$6,0,10*ROW('Sanitation Data'!G135)),0),"]"),IF(AND(ISTEXT(OFFSET('Sanitation Data'!$B$2,0,10*ROW('Sanitation Data'!G135))),DA141="",ISNUMBER(OFFSET('Sanitation Data'!$G$6,0,10*ROW('Sanitation Data'!G135)))),OFFSET('Sanitation Data'!$G$6,0,10*ROW('Sanitation Data'!G135)),NA())))</f>
        <v>#N/A</v>
      </c>
      <c r="AM141" s="83" t="e">
        <f ca="true">+IF(AND(ISTEXT(OFFSET('Sanitation Data'!$B$2,0,10*ROW('Sanitation Data'!G135))),DB141="Yes"),OFFSET('Sanitation Data'!$G$10,0,10*ROW('Sanitation Data'!G135)),IF(AND(ISTEXT(OFFSET('Sanitation Data'!$B$2,0,10*ROW('Sanitation Data'!G135))),DB141="No",ISNUMBER(OFFSET('Sanitation Data'!$G$10,0,10*ROW('Sanitation Data'!G135)))),CONCATENATE("[",ROUND(OFFSET('Sanitation Data'!$G$10,0,10*ROW('Sanitation Data'!G135)),0),"]"),IF(AND(ISTEXT(OFFSET('Sanitation Data'!$B$2,0,10*ROW('Sanitation Data'!G135))),DB141="",ISNUMBER(OFFSET('Sanitation Data'!$G$10,0,10*ROW('Sanitation Data'!G135)))),OFFSET('Sanitation Data'!$G$10,0,10*ROW('Sanitation Data'!G135)),NA())))</f>
        <v>#N/A</v>
      </c>
      <c r="AN141" s="83" t="e">
        <f ca="true">+IF(AND(ISTEXT(OFFSET('Sanitation Data'!$B$2,0,10*ROW('Sanitation Data'!G135))),DC141="Yes"),OFFSET('Sanitation Data'!$G$11,0,10*ROW('Sanitation Data'!G135)),IF(AND(ISTEXT(OFFSET('Sanitation Data'!$B$2,0,10*ROW('Sanitation Data'!G135))),DC141="No",ISNUMBER(OFFSET('Sanitation Data'!$G$11,0,10*ROW('Sanitation Data'!G135)))),CONCATENATE("[",ROUND(OFFSET('Sanitation Data'!$G$11,0,10*ROW('Sanitation Data'!G135)),0),"]"),IF(AND(ISTEXT(OFFSET('Sanitation Data'!$B$2,0,10*ROW('Sanitation Data'!G135))),DC141="",ISNUMBER(OFFSET('Sanitation Data'!$G$11,0,10*ROW('Sanitation Data'!G135)))),OFFSET('Sanitation Data'!$G$11,0,10*ROW('Sanitation Data'!G135)),NA())))</f>
        <v>#N/A</v>
      </c>
      <c r="AO141" s="83" t="e">
        <f ca="true">+IF(AND(ISTEXT(OFFSET('Sanitation Data'!$B$2,0,10*ROW('Sanitation Data'!G135))),DD141="Yes"),OFFSET('Sanitation Data'!$G$12,0,10*ROW('Sanitation Data'!G135)),IF(AND(ISTEXT(OFFSET('Sanitation Data'!$B$2,0,10*ROW('Sanitation Data'!G135))),DD141="No",ISNUMBER(OFFSET('Sanitation Data'!$G$12,0,10*ROW('Sanitation Data'!G135)))),CONCATENATE("[",ROUND(OFFSET('Sanitation Data'!$G$12,0,10*ROW('Sanitation Data'!G135)),0),"]"),IF(AND(ISTEXT(OFFSET('Sanitation Data'!$B$2,0,10*ROW('Sanitation Data'!G135))),DD141="",ISNUMBER(OFFSET('Sanitation Data'!$G$12,0,10*ROW('Sanitation Data'!G135)))),OFFSET('Sanitation Data'!$G$12,0,10*ROW('Sanitation Data'!G135)),NA())))</f>
        <v>#N/A</v>
      </c>
      <c r="AP141" s="83" t="e">
        <f ca="true">+IF(AND(ISTEXT(OFFSET('Sanitation Data'!$B$2,0,10*ROW('Sanitation Data'!H135))),DE141="Yes"),100-OFFSET('Sanitation Data'!$H$4,0,10*ROW('Sanitation Data'!H135)),IF(AND(ISTEXT(OFFSET('Sanitation Data'!$B$2,0,10*ROW('Sanitation Data'!H135))),DE141="No",ISNUMBER(OFFSET('Sanitation Data'!$H$4,0,10*ROW('Sanitation Data'!H135)))),CONCATENATE("[",ROUND(100-OFFSET('Sanitation Data'!$H$4,0,10*ROW('Sanitation Data'!H135)),0),"]"),IF(AND(ISTEXT(OFFSET('Sanitation Data'!$B$2,0,10*ROW('Sanitation Data'!H135))),DE141="",ISNUMBER(OFFSET('Sanitation Data'!$H$4,0,10*ROW('Sanitation Data'!H135)))),100-OFFSET('Sanitation Data'!$H$4,0,10*ROW('Sanitation Data'!H135)),NA())))</f>
        <v>#N/A</v>
      </c>
      <c r="AQ141" s="83" t="e">
        <f ca="true">+IF(AND(ISTEXT(OFFSET('Sanitation Data'!$B$2,0,10*ROW('Sanitation Data'!H135))),DF141="Yes"),OFFSET('Sanitation Data'!$H$6,0,10*ROW('Sanitation Data'!H135)),IF(AND(ISTEXT(OFFSET('Sanitation Data'!$B$2,0,10*ROW('Sanitation Data'!H135))),DF141="No",ISNUMBER(OFFSET('Sanitation Data'!$H$6,0,10*ROW('Sanitation Data'!H135)))),CONCATENATE("[",ROUND(OFFSET('Sanitation Data'!$H$6,0,10*ROW('Sanitation Data'!H135)),0),"]"),IF(AND(ISTEXT(OFFSET('Sanitation Data'!$B$2,0,10*ROW('Sanitation Data'!H135))),DF141="",ISNUMBER(OFFSET('Sanitation Data'!$H$6,0,10*ROW('Sanitation Data'!H135)))),OFFSET('Sanitation Data'!$H$6,0,10*ROW('Sanitation Data'!H135)),NA())))</f>
        <v>#N/A</v>
      </c>
      <c r="AR141" s="83" t="e">
        <f ca="true">+IF(AND(ISTEXT(OFFSET('Sanitation Data'!$B$2,0,10*ROW('Sanitation Data'!H135))),DG141="Yes"),OFFSET('Sanitation Data'!$H$10,0,10*ROW('Sanitation Data'!H135)),IF(AND(ISTEXT(OFFSET('Sanitation Data'!$B$2,0,10*ROW('Sanitation Data'!H135))),DG141="No",ISNUMBER(OFFSET('Sanitation Data'!$H$10,0,10*ROW('Sanitation Data'!H135)))),CONCATENATE("[",ROUND(OFFSET('Sanitation Data'!$H$10,0,10*ROW('Sanitation Data'!H135)),0),"]"),IF(AND(ISTEXT(OFFSET('Sanitation Data'!$B$2,0,10*ROW('Sanitation Data'!H135))),DG141="",ISNUMBER(OFFSET('Sanitation Data'!$H$10,0,10*ROW('Sanitation Data'!H135)))),OFFSET('Sanitation Data'!$H$10,0,10*ROW('Sanitation Data'!H135)),NA())))</f>
        <v>#N/A</v>
      </c>
      <c r="AS141" s="83" t="e">
        <f ca="true">+IF(AND(ISTEXT(OFFSET('Sanitation Data'!$B$2,0,10*ROW('Sanitation Data'!H135))),DH141="Yes"),OFFSET('Sanitation Data'!$H$11,0,10*ROW('Sanitation Data'!H135)),IF(AND(ISTEXT(OFFSET('Sanitation Data'!$B$2,0,10*ROW('Sanitation Data'!H135))),DH141="No",ISNUMBER(OFFSET('Sanitation Data'!$H$11,0,10*ROW('Sanitation Data'!H135)))),CONCATENATE("[",ROUND(OFFSET('Sanitation Data'!$H$11,0,10*ROW('Sanitation Data'!H135)),0),"]"),IF(AND(ISTEXT(OFFSET('Sanitation Data'!$B$2,0,10*ROW('Sanitation Data'!H135))),DH141="",ISNUMBER(OFFSET('Sanitation Data'!$H$11,0,10*ROW('Sanitation Data'!H135)))),OFFSET('Sanitation Data'!$H$11,0,10*ROW('Sanitation Data'!H135)),NA())))</f>
        <v>#N/A</v>
      </c>
      <c r="AT141" s="83" t="e">
        <f ca="true">+IF(AND(ISTEXT(OFFSET('Sanitation Data'!$B$2,0,10*ROW('Sanitation Data'!H135))),DI141="Yes"),OFFSET('Sanitation Data'!$H$12,0,10*ROW('Sanitation Data'!H135)),IF(AND(ISTEXT(OFFSET('Sanitation Data'!$B$2,0,10*ROW('Sanitation Data'!H135))),DI141="No",ISNUMBER(OFFSET('Sanitation Data'!$H$12,0,10*ROW('Sanitation Data'!H135)))),CONCATENATE("[",ROUND(OFFSET('Sanitation Data'!$H$12,0,10*ROW('Sanitation Data'!H135)),0),"]"),IF(AND(ISTEXT(OFFSET('Sanitation Data'!$B$2,0,10*ROW('Sanitation Data'!H135))),DI141="",ISNUMBER(OFFSET('Sanitation Data'!$H$12,0,10*ROW('Sanitation Data'!H135)))),OFFSET('Sanitation Data'!$H$12,0,10*ROW('Sanitation Data'!H135)),NA())))</f>
        <v>#N/A</v>
      </c>
      <c r="AU141" s="83" t="e">
        <f ca="true">+IF(AND(ISTEXT(OFFSET('Sanitation Data'!$B$2,0,10*ROW('Sanitation Data'!I135))),DJ141="Yes"),100-OFFSET('Sanitation Data'!$I$4,0,10*ROW('Sanitation Data'!I135)),IF(AND(ISTEXT(OFFSET('Sanitation Data'!$B$2,0,10*ROW('Sanitation Data'!I135))),DJ141="No",ISNUMBER(OFFSET('Sanitation Data'!$I$4,0,10*ROW('Sanitation Data'!I135)))),CONCATENATE("[",ROUND(100-OFFSET('Sanitation Data'!$I$4,0,10*ROW('Sanitation Data'!I135)),0),"]"),IF(AND(ISTEXT(OFFSET('Sanitation Data'!$B$2,0,10*ROW('Sanitation Data'!I135))),DJ141="",ISNUMBER(OFFSET('Sanitation Data'!$I$4,0,10*ROW('Sanitation Data'!I135)))),100-OFFSET('Sanitation Data'!$I$4,0,10*ROW('Sanitation Data'!I135)),NA())))</f>
        <v>#N/A</v>
      </c>
      <c r="AV141" s="83" t="e">
        <f ca="true">+IF(AND(ISTEXT(OFFSET('Sanitation Data'!$B$2,0,10*ROW('Sanitation Data'!I135))),DK141="Yes"),OFFSET('Sanitation Data'!$I$6,0,10*ROW('Sanitation Data'!I135)),IF(AND(ISTEXT(OFFSET('Sanitation Data'!$B$2,0,10*ROW('Sanitation Data'!I135))),DK141="No",ISNUMBER(OFFSET('Sanitation Data'!$I$6,0,10*ROW('Sanitation Data'!I135)))),CONCATENATE("[",ROUND(OFFSET('Sanitation Data'!$I$6,0,10*ROW('Sanitation Data'!I135)),0),"]"),IF(AND(ISTEXT(OFFSET('Sanitation Data'!$B$2,0,10*ROW('Sanitation Data'!I135))),DK141="",ISNUMBER(OFFSET('Sanitation Data'!$I$6,0,10*ROW('Sanitation Data'!I135)))),OFFSET('Sanitation Data'!$I$6,0,10*ROW('Sanitation Data'!I135)),NA())))</f>
        <v>#N/A</v>
      </c>
      <c r="AW141" s="83" t="e">
        <f ca="true">+IF(AND(ISTEXT(OFFSET('Sanitation Data'!$B$2,0,10*ROW('Sanitation Data'!I135))),DL141="Yes"),OFFSET('Sanitation Data'!$I$10,0,10*ROW('Sanitation Data'!I135)),IF(AND(ISTEXT(OFFSET('Sanitation Data'!$B$2,0,10*ROW('Sanitation Data'!I135))),DL141="No",ISNUMBER(OFFSET('Sanitation Data'!$I$10,0,10*ROW('Sanitation Data'!I135)))),CONCATENATE("[",ROUND(OFFSET('Sanitation Data'!$I$10,0,10*ROW('Sanitation Data'!I135)),0),"]"),IF(AND(ISTEXT(OFFSET('Sanitation Data'!$B$2,0,10*ROW('Sanitation Data'!I135))),DL141="",ISNUMBER(OFFSET('Sanitation Data'!$I$10,0,10*ROW('Sanitation Data'!I135)))),OFFSET('Sanitation Data'!$I$10,0,10*ROW('Sanitation Data'!I135)),NA())))</f>
        <v>#N/A</v>
      </c>
      <c r="AX141" s="83" t="e">
        <f ca="true">+IF(AND(ISTEXT(OFFSET('Sanitation Data'!$B$2,0,10*ROW('Sanitation Data'!I135))),DM141="Yes"),OFFSET('Sanitation Data'!$I$11,0,10*ROW('Sanitation Data'!I135)),IF(AND(ISTEXT(OFFSET('Sanitation Data'!$B$2,0,10*ROW('Sanitation Data'!I135))),DM141="No",ISNUMBER(OFFSET('Sanitation Data'!$I$11,0,10*ROW('Sanitation Data'!I135)))),CONCATENATE("[",ROUND(OFFSET('Sanitation Data'!$I$11,0,10*ROW('Sanitation Data'!I135)),0),"]"),IF(AND(ISTEXT(OFFSET('Sanitation Data'!$B$2,0,10*ROW('Sanitation Data'!I135))),DM141="",ISNUMBER(OFFSET('Sanitation Data'!$I$11,0,10*ROW('Sanitation Data'!I135)))),OFFSET('Sanitation Data'!$I$11,0,10*ROW('Sanitation Data'!I135)),NA())))</f>
        <v>#N/A</v>
      </c>
      <c r="AY141" s="83" t="e">
        <f ca="true">+IF(AND(ISTEXT(OFFSET('Sanitation Data'!$B$2,0,10*ROW('Sanitation Data'!I135))),DN141="Yes"),OFFSET('Sanitation Data'!$I$12,0,10*ROW('Sanitation Data'!I135)),IF(AND(ISTEXT(OFFSET('Sanitation Data'!$B$2,0,10*ROW('Sanitation Data'!I135))),DN141="No",ISNUMBER(OFFSET('Sanitation Data'!$I$12,0,10*ROW('Sanitation Data'!I135)))),CONCATENATE("[",ROUND(OFFSET('Sanitation Data'!$I$12,0,10*ROW('Sanitation Data'!I135)),0),"]"),IF(AND(ISTEXT(OFFSET('Sanitation Data'!$B$2,0,10*ROW('Sanitation Data'!I135))),DN141="",ISNUMBER(OFFSET('Sanitation Data'!$I$12,0,10*ROW('Sanitation Data'!I135)))),OFFSET('Sanitation Data'!$I$12,0,10*ROW('Sanitation Data'!I135)),NA())))</f>
        <v>#N/A</v>
      </c>
      <c r="AZ141" s="84" t="e">
        <f ca="true">+IF(AND(ISTEXT(OFFSET('Hygiene Data'!$B$2,0,10*ROW('Hygiene Data'!D135))),DO141="Yes"),OFFSET('Hygiene Data'!$D$5,0,10*ROW('Hygiene Data'!D135)),IF(AND(ISTEXT(OFFSET('Hygiene Data'!$B$2,0,10*ROW('Hygiene Data'!D135))),DO141="No",ISNUMBER(OFFSET('Hygiene Data'!$D$5,0,10*ROW('Hygiene Data'!D135)))),CONCATENATE("[",ROUND(OFFSET('Hygiene Data'!$D$5,0,10*ROW('Hygiene Data'!D135)),0),"]"),IF(AND(ISTEXT(OFFSET('Hygiene Data'!$B$2,0,10*ROW('Hygiene Data'!D135))),DO141="",ISNUMBER(OFFSET('Hygiene Data'!$D$5,0,10*ROW('Hygiene Data'!D135)))),OFFSET('Hygiene Data'!$D$5,0,10*ROW('Hygiene Data'!D135)),NA())))</f>
        <v>#N/A</v>
      </c>
      <c r="BA141" s="84" t="e">
        <f ca="true">+IF(AND(ISTEXT(OFFSET('Hygiene Data'!$B$2,0,10*ROW('Hygiene Data'!D135))),DP141="Yes"),OFFSET('Hygiene Data'!$D$7,0,10*ROW('Hygiene Data'!D135)),IF(AND(ISTEXT(OFFSET('Hygiene Data'!$B$2,0,10*ROW('Hygiene Data'!D135))),DP141="No",ISNUMBER(OFFSET('Hygiene Data'!$D$7,0,10*ROW('Hygiene Data'!D135)))),CONCATENATE("[",ROUND(OFFSET('Hygiene Data'!$D$7,0,10*ROW('Hygiene Data'!D135)),0),"]"),IF(AND(ISTEXT(OFFSET('Hygiene Data'!$B$2,0,10*ROW('Hygiene Data'!D135))),DP141="",ISNUMBER(OFFSET('Hygiene Data'!$D$7,0,10*ROW('Hygiene Data'!D135)))),OFFSET('Hygiene Data'!$D$7,0,10*ROW('Hygiene Data'!D135)),NA())))</f>
        <v>#N/A</v>
      </c>
      <c r="BB141" s="84" t="e">
        <f ca="true">+IF(AND(ISTEXT(OFFSET('Hygiene Data'!$B$2,0,10*ROW('Hygiene Data'!D135))),DQ141="Yes"),OFFSET('Hygiene Data'!$D$9,0,10*ROW('Hygiene Data'!D135)),IF(AND(ISTEXT(OFFSET('Hygiene Data'!$B$2,0,10*ROW('Hygiene Data'!D135))),DQ141="No",ISNUMBER(OFFSET('Hygiene Data'!$D$9,0,10*ROW('Hygiene Data'!D135)))),CONCATENATE("[",ROUND(OFFSET('Hygiene Data'!$D$9,0,10*ROW('Hygiene Data'!D135)),0),"]"),IF(AND(ISTEXT(OFFSET('Hygiene Data'!$B$2,0,10*ROW('Hygiene Data'!D135))),DQ141="",ISNUMBER(OFFSET('Hygiene Data'!$D$9,0,10*ROW('Hygiene Data'!D135)))),OFFSET('Hygiene Data'!$D$9,0,10*ROW('Hygiene Data'!D135)),NA())))</f>
        <v>#N/A</v>
      </c>
      <c r="BC141" s="84" t="e">
        <f ca="true">+IF(AND(ISTEXT(OFFSET('Hygiene Data'!$B$2,0,10*ROW('Hygiene Data'!E135))),DR141="Yes"),OFFSET('Hygiene Data'!$E$5,0,10*ROW('Hygiene Data'!E135)),IF(AND(ISTEXT(OFFSET('Hygiene Data'!$B$2,0,10*ROW('Hygiene Data'!E135))),DR141="No",ISNUMBER(OFFSET('Hygiene Data'!$E$5,0,10*ROW('Hygiene Data'!E135)))),CONCATENATE("[",ROUND(OFFSET('Hygiene Data'!$E$5,0,10*ROW('Hygiene Data'!E135)),0),"]"),IF(AND(ISTEXT(OFFSET('Hygiene Data'!$B$2,0,10*ROW('Hygiene Data'!E135))),DR141="",ISNUMBER(OFFSET('Hygiene Data'!$E$5,0,10*ROW('Hygiene Data'!E135)))),OFFSET('Hygiene Data'!$E$5,0,10*ROW('Hygiene Data'!E135)),NA())))</f>
        <v>#N/A</v>
      </c>
      <c r="BD141" s="84" t="e">
        <f ca="true">+IF(AND(ISTEXT(OFFSET('Hygiene Data'!$B$2,0,10*ROW('Hygiene Data'!E135))),DS141="Yes"),OFFSET('Hygiene Data'!$E$7,0,10*ROW('Hygiene Data'!E135)),IF(AND(ISTEXT(OFFSET('Hygiene Data'!$B$2,0,10*ROW('Hygiene Data'!E135))),DS141="No",ISNUMBER(OFFSET('Hygiene Data'!$E$7,0,10*ROW('Hygiene Data'!E135)))),CONCATENATE("[",ROUND(OFFSET('Hygiene Data'!$E$7,0,10*ROW('Hygiene Data'!E135)),0),"]"),IF(AND(ISTEXT(OFFSET('Hygiene Data'!$B$2,0,10*ROW('Hygiene Data'!E135))),DS141="",ISNUMBER(OFFSET('Hygiene Data'!$E$7,0,10*ROW('Hygiene Data'!E135)))),OFFSET('Hygiene Data'!$E$7,0,10*ROW('Hygiene Data'!E135)),NA())))</f>
        <v>#N/A</v>
      </c>
      <c r="BE141" s="84" t="e">
        <f ca="true">+IF(AND(ISTEXT(OFFSET('Hygiene Data'!$B$2,0,10*ROW('Hygiene Data'!E135))),DT141="Yes"),OFFSET('Hygiene Data'!$E$9,0,10*ROW('Hygiene Data'!E135)),IF(AND(ISTEXT(OFFSET('Hygiene Data'!$B$2,0,10*ROW('Hygiene Data'!E135))),DT141="No",ISNUMBER(OFFSET('Hygiene Data'!$E$9,0,10*ROW('Hygiene Data'!E135)))),CONCATENATE("[",ROUND(OFFSET('Hygiene Data'!$E$9,0,10*ROW('Hygiene Data'!E135)),0),"]"),IF(AND(ISTEXT(OFFSET('Hygiene Data'!$B$2,0,10*ROW('Hygiene Data'!E135))),DT141="",ISNUMBER(OFFSET('Hygiene Data'!$E$9,0,10*ROW('Hygiene Data'!E135)))),OFFSET('Hygiene Data'!$E$9,0,10*ROW('Hygiene Data'!E135)),NA())))</f>
        <v>#N/A</v>
      </c>
      <c r="BF141" s="84" t="e">
        <f ca="true">+IF(AND(ISTEXT(OFFSET('Hygiene Data'!$B$2,0,10*ROW('Hygiene Data'!F135))),DU141="Yes"),OFFSET('Hygiene Data'!$F$5,0,10*ROW('Hygiene Data'!F135)),IF(AND(ISTEXT(OFFSET('Hygiene Data'!$B$2,0,10*ROW('Hygiene Data'!F135))),DU141="No",ISNUMBER(OFFSET('Hygiene Data'!$F$5,0,10*ROW('Hygiene Data'!F135)))),CONCATENATE("[",ROUND(OFFSET('Hygiene Data'!$F$5,0,10*ROW('Hygiene Data'!F135)),0),"]"),IF(AND(ISTEXT(OFFSET('Hygiene Data'!$B$2,0,10*ROW('Hygiene Data'!F135))),DU141="",ISNUMBER(OFFSET('Hygiene Data'!$F$5,0,10*ROW('Hygiene Data'!F135)))),OFFSET('Hygiene Data'!$F$5,0,10*ROW('Hygiene Data'!F135)),NA())))</f>
        <v>#N/A</v>
      </c>
      <c r="BG141" s="84" t="e">
        <f ca="true">+IF(AND(ISTEXT(OFFSET('Hygiene Data'!$B$2,0,10*ROW('Hygiene Data'!F135))),DV141="Yes"),OFFSET('Hygiene Data'!$F$7,0,10*ROW('Hygiene Data'!F135)),IF(AND(ISTEXT(OFFSET('Hygiene Data'!$B$2,0,10*ROW('Hygiene Data'!F135))),DV141="No",ISNUMBER(OFFSET('Hygiene Data'!$F$7,0,10*ROW('Hygiene Data'!F135)))),CONCATENATE("[",ROUND(OFFSET('Hygiene Data'!$F$7,0,10*ROW('Hygiene Data'!F135)),0),"]"),IF(AND(ISTEXT(OFFSET('Hygiene Data'!$B$2,0,10*ROW('Hygiene Data'!F135))),DV141="",ISNUMBER(OFFSET('Hygiene Data'!$F$7,0,10*ROW('Hygiene Data'!F135)))),OFFSET('Hygiene Data'!$F$7,0,10*ROW('Hygiene Data'!F135)),NA())))</f>
        <v>#N/A</v>
      </c>
      <c r="BH141" s="84" t="e">
        <f ca="true">+IF(AND(ISTEXT(OFFSET('Hygiene Data'!$B$2,0,10*ROW('Hygiene Data'!F135))),DW141="Yes"),OFFSET('Hygiene Data'!$F$9,0,10*ROW('Hygiene Data'!F135)),IF(AND(ISTEXT(OFFSET('Hygiene Data'!$B$2,0,10*ROW('Hygiene Data'!F135))),DW141="No",ISNUMBER(OFFSET('Hygiene Data'!$F$9,0,10*ROW('Hygiene Data'!F135)))),CONCATENATE("[",ROUND(OFFSET('Hygiene Data'!$F$9,0,10*ROW('Hygiene Data'!F135)),0),"]"),IF(AND(ISTEXT(OFFSET('Hygiene Data'!$B$2,0,10*ROW('Hygiene Data'!F135))),DW141="",ISNUMBER(OFFSET('Hygiene Data'!$F$9,0,10*ROW('Hygiene Data'!F135)))),OFFSET('Hygiene Data'!$F$9,0,10*ROW('Hygiene Data'!F135)),NA())))</f>
        <v>#N/A</v>
      </c>
      <c r="BI141" s="84" t="e">
        <f ca="true">+IF(AND(ISTEXT(OFFSET('Hygiene Data'!$B$2,0,10*ROW('Hygiene Data'!G135))),DX141="Yes"),OFFSET('Hygiene Data'!$G$5,0,10*ROW('Hygiene Data'!G135)),IF(AND(ISTEXT(OFFSET('Hygiene Data'!$B$2,0,10*ROW('Hygiene Data'!G135))),DX141="No",ISNUMBER(OFFSET('Hygiene Data'!$G$5,0,10*ROW('Hygiene Data'!G135)))),CONCATENATE("[",ROUND(OFFSET('Hygiene Data'!$G$5,0,10*ROW('Hygiene Data'!G135)),0),"]"),IF(AND(ISTEXT(OFFSET('Hygiene Data'!$B$2,0,10*ROW('Hygiene Data'!G135))),DX141="",ISNUMBER(OFFSET('Hygiene Data'!$G$5,0,10*ROW('Hygiene Data'!G135)))),OFFSET('Hygiene Data'!$G$5,0,10*ROW('Hygiene Data'!G135)),NA())))</f>
        <v>#N/A</v>
      </c>
      <c r="BJ141" s="84" t="e">
        <f ca="true">+IF(AND(ISTEXT(OFFSET('Hygiene Data'!$B$2,0,10*ROW('Hygiene Data'!G135))),DY141="Yes"),OFFSET('Hygiene Data'!$G$7,0,10*ROW('Hygiene Data'!G135)),IF(AND(ISTEXT(OFFSET('Hygiene Data'!$B$2,0,10*ROW('Hygiene Data'!G135))),DY141="No",ISNUMBER(OFFSET('Hygiene Data'!$G$7,0,10*ROW('Hygiene Data'!G135)))),CONCATENATE("[",ROUND(OFFSET('Hygiene Data'!$G$7,0,10*ROW('Hygiene Data'!G135)),0),"]"),IF(AND(ISTEXT(OFFSET('Hygiene Data'!$B$2,0,10*ROW('Hygiene Data'!G135))),DY141="",ISNUMBER(OFFSET('Hygiene Data'!$G$7,0,10*ROW('Hygiene Data'!G135)))),OFFSET('Hygiene Data'!$G$7,0,10*ROW('Hygiene Data'!G135)),NA())))</f>
        <v>#N/A</v>
      </c>
      <c r="BK141" s="84" t="e">
        <f ca="true">+IF(AND(ISTEXT(OFFSET('Hygiene Data'!$B$2,0,10*ROW('Hygiene Data'!G135))),DZ141="Yes"),OFFSET('Hygiene Data'!$G$9,0,10*ROW('Hygiene Data'!G135)),IF(AND(ISTEXT(OFFSET('Hygiene Data'!$B$2,0,10*ROW('Hygiene Data'!G135))),DZ141="No",ISNUMBER(OFFSET('Hygiene Data'!$G$9,0,10*ROW('Hygiene Data'!G135)))),CONCATENATE("[",ROUND(OFFSET('Hygiene Data'!$G$9,0,10*ROW('Hygiene Data'!G135)),0),"]"),IF(AND(ISTEXT(OFFSET('Hygiene Data'!$B$2,0,10*ROW('Hygiene Data'!G135))),DZ141="",ISNUMBER(OFFSET('Hygiene Data'!$G$9,0,10*ROW('Hygiene Data'!G135)))),OFFSET('Hygiene Data'!$G$9,0,10*ROW('Hygiene Data'!G135)),NA())))</f>
        <v>#N/A</v>
      </c>
      <c r="BL141" s="84" t="e">
        <f ca="true">+IF(AND(ISTEXT(OFFSET('Hygiene Data'!$B$2,0,10*ROW('Hygiene Data'!H135))),EA141="Yes"),OFFSET('Hygiene Data'!$H$5,0,10*ROW('Hygiene Data'!H135)),IF(AND(ISTEXT(OFFSET('Hygiene Data'!$B$2,0,10*ROW('Hygiene Data'!H135))),EA141="No",ISNUMBER(OFFSET('Hygiene Data'!$H$5,0,10*ROW('Hygiene Data'!H135)))),CONCATENATE("[",ROUND(OFFSET('Hygiene Data'!$H$5,0,10*ROW('Hygiene Data'!H135)),0),"]"),IF(AND(ISTEXT(OFFSET('Hygiene Data'!$B$2,0,10*ROW('Hygiene Data'!H135))),EA141="",ISNUMBER(OFFSET('Hygiene Data'!$H$5,0,10*ROW('Hygiene Data'!H135)))),OFFSET('Hygiene Data'!$H$5,0,10*ROW('Hygiene Data'!H135)),NA())))</f>
        <v>#N/A</v>
      </c>
      <c r="BM141" s="84" t="e">
        <f ca="true">+IF(AND(ISTEXT(OFFSET('Hygiene Data'!$B$2,0,10*ROW('Hygiene Data'!H135))),EB141="Yes"),OFFSET('Hygiene Data'!$H$7,0,10*ROW('Hygiene Data'!H135)),IF(AND(ISTEXT(OFFSET('Hygiene Data'!$B$2,0,10*ROW('Hygiene Data'!H135))),EB141="No",ISNUMBER(OFFSET('Hygiene Data'!$H$7,0,10*ROW('Hygiene Data'!H135)))),CONCATENATE("[",ROUND(OFFSET('Hygiene Data'!$H$7,0,10*ROW('Hygiene Data'!H135)),0),"]"),IF(AND(ISTEXT(OFFSET('Hygiene Data'!$B$2,0,10*ROW('Hygiene Data'!H135))),EB141="",ISNUMBER(OFFSET('Hygiene Data'!$H$7,0,10*ROW('Hygiene Data'!H135)))),OFFSET('Hygiene Data'!$H$7,0,10*ROW('Hygiene Data'!H135)),NA())))</f>
        <v>#N/A</v>
      </c>
      <c r="BN141" s="84" t="e">
        <f ca="true">+IF(AND(ISTEXT(OFFSET('Hygiene Data'!$B$2,0,10*ROW('Hygiene Data'!H135))),EC141="Yes"),OFFSET('Hygiene Data'!$H$9,0,10*ROW('Hygiene Data'!H135)),IF(AND(ISTEXT(OFFSET('Hygiene Data'!$B$2,0,10*ROW('Hygiene Data'!H135))),EC141="No",ISNUMBER(OFFSET('Hygiene Data'!$H$9,0,10*ROW('Hygiene Data'!H135)))),CONCATENATE("[",ROUND(OFFSET('Hygiene Data'!$H$9,0,10*ROW('Hygiene Data'!H135)),0),"]"),IF(AND(ISTEXT(OFFSET('Hygiene Data'!$B$2,0,10*ROW('Hygiene Data'!H135))),EC141="",ISNUMBER(OFFSET('Hygiene Data'!$H$9,0,10*ROW('Hygiene Data'!H135)))),OFFSET('Hygiene Data'!$H$9,0,10*ROW('Hygiene Data'!H135)),NA())))</f>
        <v>#N/A</v>
      </c>
      <c r="BO141" s="84" t="e">
        <f ca="true">+IF(AND(ISTEXT(OFFSET('Hygiene Data'!$B$2,0,10*ROW('Hygiene Data'!I135))),ED141="Yes"),OFFSET('Hygiene Data'!$I$5,0,10*ROW('Hygiene Data'!I135)),IF(AND(ISTEXT(OFFSET('Hygiene Data'!$B$2,0,10*ROW('Hygiene Data'!I135))),ED141="No",ISNUMBER(OFFSET('Hygiene Data'!$I$5,0,10*ROW('Hygiene Data'!I135)))),CONCATENATE("[",ROUND(OFFSET('Hygiene Data'!$I$5,0,10*ROW('Hygiene Data'!I135)),0),"]"),IF(AND(ISTEXT(OFFSET('Hygiene Data'!$B$2,0,10*ROW('Hygiene Data'!I135))),ED141="",ISNUMBER(OFFSET('Hygiene Data'!$I$5,0,10*ROW('Hygiene Data'!I135)))),OFFSET('Hygiene Data'!$I$5,0,10*ROW('Hygiene Data'!I135)),NA())))</f>
        <v>#N/A</v>
      </c>
      <c r="BP141" s="84" t="e">
        <f ca="true">+IF(AND(ISTEXT(OFFSET('Hygiene Data'!$B$2,0,10*ROW('Hygiene Data'!I135))),EE141="Yes"),OFFSET('Hygiene Data'!$I$7,0,10*ROW('Hygiene Data'!I135)),IF(AND(ISTEXT(OFFSET('Hygiene Data'!$B$2,0,10*ROW('Hygiene Data'!I135))),EE141="No",ISNUMBER(OFFSET('Hygiene Data'!$I$7,0,10*ROW('Hygiene Data'!I135)))),CONCATENATE("[",ROUND(OFFSET('Hygiene Data'!$I$7,0,10*ROW('Hygiene Data'!I135)),0),"]"),IF(AND(ISTEXT(OFFSET('Hygiene Data'!$B$2,0,10*ROW('Hygiene Data'!I135))),EE141="",ISNUMBER(OFFSET('Hygiene Data'!$I$7,0,10*ROW('Hygiene Data'!I135)))),OFFSET('Hygiene Data'!$I$7,0,10*ROW('Hygiene Data'!I135)),NA())))</f>
        <v>#N/A</v>
      </c>
      <c r="BQ141" s="84" t="e">
        <f ca="true">+IF(AND(ISTEXT(OFFSET('Hygiene Data'!$B$2,0,10*ROW('Hygiene Data'!I135))),EF141="Yes"),OFFSET('Hygiene Data'!$I$9,0,10*ROW('Hygiene Data'!I135)),IF(AND(ISTEXT(OFFSET('Hygiene Data'!$B$2,0,10*ROW('Hygiene Data'!I135))),EF141="No",ISNUMBER(OFFSET('Hygiene Data'!$I$9,0,10*ROW('Hygiene Data'!I135)))),CONCATENATE("[",ROUND(OFFSET('Hygiene Data'!$I$9,0,10*ROW('Hygiene Data'!I135)),0),"]"),IF(AND(ISTEXT(OFFSET('Hygiene Data'!$B$2,0,10*ROW('Hygiene Data'!I135))),EF141="",ISNUMBER(OFFSET('Hygiene Data'!$I$9,0,10*ROW('Hygiene Data'!I135)))),OFFSET('Hygiene Data'!$I$9,0,10*ROW('Hygiene Data'!I135)),NA())))</f>
        <v>#N/A</v>
      </c>
      <c r="BR141" s="269"/>
      <c r="BS141" s="269" t="str">
        <f ca="true">+IF(OFFSET('Water Data'!$D$27,0,10*ROW('Water Data'!D135))="","",OFFSET('Water Data'!$D$27,0,10*ROW('Water Data'!D135)))</f>
        <v/>
      </c>
      <c r="BT141" s="269" t="str">
        <f ca="true">+IF(OFFSET('Water Data'!$D$28,0,10*ROW('Water Data'!D135))="","",OFFSET('Water Data'!$D$28,0,10*ROW('Water Data'!D135)))</f>
        <v/>
      </c>
      <c r="BU141" s="269" t="str">
        <f ca="true">+IF(OFFSET('Water Data'!$D$29,0,10*ROW('Water Data'!D135))="","",OFFSET('Water Data'!$D$29,0,10*ROW('Water Data'!D135)))</f>
        <v/>
      </c>
      <c r="BV141" s="269" t="str">
        <f ca="true">+IF(OFFSET('Water Data'!$E$27,0,10*ROW('Water Data'!E135))="","",OFFSET('Water Data'!$E$27,0,10*ROW('Water Data'!E135)))</f>
        <v/>
      </c>
      <c r="BW141" s="269" t="str">
        <f ca="true">+IF(OFFSET('Water Data'!$E$28,0,10*ROW('Water Data'!E135))="","",OFFSET('Water Data'!$E$28,0,10*ROW('Water Data'!E135)))</f>
        <v/>
      </c>
      <c r="BX141" s="269" t="str">
        <f ca="true">+IF(OFFSET('Water Data'!$E$29,0,10*ROW('Water Data'!E135))="","",OFFSET('Water Data'!$E$29,0,10*ROW('Water Data'!E135)))</f>
        <v/>
      </c>
      <c r="BY141" s="269" t="str">
        <f ca="true">+IF(OFFSET('Water Data'!$F$27,0,10*ROW('Water Data'!F135))="","",OFFSET('Water Data'!$F$27,0,10*ROW('Water Data'!F135)))</f>
        <v/>
      </c>
      <c r="BZ141" s="269" t="str">
        <f ca="true">+IF(OFFSET('Water Data'!$F$28,0,10*ROW('Water Data'!F135))="","",OFFSET('Water Data'!$F$28,0,10*ROW('Water Data'!F135)))</f>
        <v/>
      </c>
      <c r="CA141" s="269" t="str">
        <f ca="true">+IF(OFFSET('Water Data'!$F$29,0,10*ROW('Water Data'!F135))="","",OFFSET('Water Data'!$F$29,0,10*ROW('Water Data'!F135)))</f>
        <v/>
      </c>
      <c r="CB141" s="269" t="str">
        <f ca="true">+IF(OFFSET('Water Data'!$G$27,0,10*ROW('Water Data'!G135))="","",OFFSET('Water Data'!$G$27,0,10*ROW('Water Data'!G135)))</f>
        <v/>
      </c>
      <c r="CC141" s="269" t="str">
        <f ca="true">+IF(OFFSET('Water Data'!$G$28,0,10*ROW('Water Data'!G135))="","",OFFSET('Water Data'!$G$28,0,10*ROW('Water Data'!G135)))</f>
        <v/>
      </c>
      <c r="CD141" s="269" t="str">
        <f ca="true">+IF(OFFSET('Water Data'!$G$29,0,10*ROW('Water Data'!G135))="","",OFFSET('Water Data'!$G$29,0,10*ROW('Water Data'!G135)))</f>
        <v/>
      </c>
      <c r="CE141" s="269" t="str">
        <f ca="true">+IF(OFFSET('Water Data'!$H$27,0,10*ROW('Water Data'!H135))="","",OFFSET('Water Data'!$H$27,0,10*ROW('Water Data'!H135)))</f>
        <v/>
      </c>
      <c r="CF141" s="269" t="str">
        <f ca="true">+IF(OFFSET('Water Data'!$H$28,0,10*ROW('Water Data'!H135))="","",OFFSET('Water Data'!$H$28,0,10*ROW('Water Data'!H135)))</f>
        <v/>
      </c>
      <c r="CG141" s="269" t="str">
        <f ca="true">+IF(OFFSET('Water Data'!$H$29,0,10*ROW('Water Data'!H135))="","",OFFSET('Water Data'!$H$29,0,10*ROW('Water Data'!H135)))</f>
        <v/>
      </c>
      <c r="CH141" s="269" t="str">
        <f ca="true">+IF(OFFSET('Water Data'!$I$27,0,10*ROW('Water Data'!I135))="","",OFFSET('Water Data'!$I$27,0,10*ROW('Water Data'!I135)))</f>
        <v/>
      </c>
      <c r="CI141" s="269" t="str">
        <f ca="true">+IF(OFFSET('Water Data'!$I$28,0,10*ROW('Water Data'!I135))="","",OFFSET('Water Data'!$I$28,0,10*ROW('Water Data'!I135)))</f>
        <v/>
      </c>
      <c r="CJ141" s="269" t="str">
        <f ca="true">+IF(OFFSET('Water Data'!$I$29,0,10*ROW('Water Data'!I135))="","",OFFSET('Water Data'!$I$29,0,10*ROW('Water Data'!I135)))</f>
        <v/>
      </c>
      <c r="CK141" s="269" t="str">
        <f ca="true">+IF(OFFSET('Sanitation Data'!$D$28,0,10*ROW('Sanitation Data'!D135))="","",OFFSET('Sanitation Data'!$D$28,0,10*ROW('Sanitation Data'!D135)))</f>
        <v/>
      </c>
      <c r="CL141" s="269" t="str">
        <f ca="true">+IF(OFFSET('Sanitation Data'!$D$29,0,10*ROW('Sanitation Data'!D135))="","",OFFSET('Sanitation Data'!$D$29,0,10*ROW('Sanitation Data'!D135)))</f>
        <v/>
      </c>
      <c r="CM141" s="269" t="str">
        <f ca="true">+IF(OFFSET('Sanitation Data'!$D$30,0,10*ROW('Sanitation Data'!D135))="","",OFFSET('Sanitation Data'!$D$30,0,10*ROW('Sanitation Data'!D135)))</f>
        <v/>
      </c>
      <c r="CN141" s="269" t="str">
        <f ca="true">+IF(OFFSET('Sanitation Data'!$D$31,0,10*ROW('Sanitation Data'!D135))="","",OFFSET('Sanitation Data'!$D$31,0,10*ROW('Sanitation Data'!D135)))</f>
        <v/>
      </c>
      <c r="CO141" s="269" t="str">
        <f ca="true">+IF(OFFSET('Sanitation Data'!$D$32,0,10*ROW('Sanitation Data'!D135))="","",OFFSET('Sanitation Data'!$D$32,0,10*ROW('Sanitation Data'!D135)))</f>
        <v/>
      </c>
      <c r="CP141" s="269" t="str">
        <f ca="true">+IF(OFFSET('Sanitation Data'!$E$28,0,10*ROW('Sanitation Data'!E135))="","",OFFSET('Sanitation Data'!$E$28,0,10*ROW('Sanitation Data'!E135)))</f>
        <v/>
      </c>
      <c r="CQ141" s="269" t="str">
        <f ca="true">+IF(OFFSET('Sanitation Data'!$E$29,0,10*ROW('Sanitation Data'!E135))="","",OFFSET('Sanitation Data'!$E$29,0,10*ROW('Sanitation Data'!E135)))</f>
        <v/>
      </c>
      <c r="CR141" s="269" t="str">
        <f ca="true">+IF(OFFSET('Sanitation Data'!$E$30,0,10*ROW('Sanitation Data'!E135))="","",OFFSET('Sanitation Data'!$E$30,0,10*ROW('Sanitation Data'!E135)))</f>
        <v/>
      </c>
      <c r="CS141" s="269" t="str">
        <f ca="true">+IF(OFFSET('Sanitation Data'!$E$31,0,10*ROW('Sanitation Data'!E135))="","",OFFSET('Sanitation Data'!$E$31,0,10*ROW('Sanitation Data'!E135)))</f>
        <v/>
      </c>
      <c r="CT141" s="269" t="str">
        <f ca="true">+IF(OFFSET('Sanitation Data'!$E$32,0,10*ROW('Sanitation Data'!E135))="","",OFFSET('Sanitation Data'!$E$32,0,10*ROW('Sanitation Data'!E135)))</f>
        <v/>
      </c>
      <c r="CU141" s="269" t="str">
        <f ca="true">+IF(OFFSET('Sanitation Data'!$F$28,0,10*ROW('Sanitation Data'!F135))="","",OFFSET('Sanitation Data'!$F$28,0,10*ROW('Sanitation Data'!F135)))</f>
        <v/>
      </c>
      <c r="CV141" s="269" t="str">
        <f ca="true">+IF(OFFSET('Sanitation Data'!$F$29,0,10*ROW('Sanitation Data'!F135))="","",OFFSET('Sanitation Data'!$F$29,0,10*ROW('Sanitation Data'!F135)))</f>
        <v/>
      </c>
      <c r="CW141" s="269" t="str">
        <f ca="true">+IF(OFFSET('Sanitation Data'!$F$30,0,10*ROW('Sanitation Data'!F135))="","",OFFSET('Sanitation Data'!$F$30,0,10*ROW('Sanitation Data'!F135)))</f>
        <v/>
      </c>
      <c r="CX141" s="269" t="str">
        <f ca="true">+IF(OFFSET('Sanitation Data'!$F$31,0,10*ROW('Sanitation Data'!F135))="","",OFFSET('Sanitation Data'!$F$31,0,10*ROW('Sanitation Data'!F135)))</f>
        <v/>
      </c>
      <c r="CY141" s="269" t="str">
        <f ca="true">+IF(OFFSET('Sanitation Data'!$F$32,0,10*ROW('Sanitation Data'!F135))="","",OFFSET('Sanitation Data'!$F$32,0,10*ROW('Sanitation Data'!F135)))</f>
        <v/>
      </c>
      <c r="CZ141" s="269" t="str">
        <f ca="true">+IF(OFFSET('Sanitation Data'!$G$28,0,10*ROW('Sanitation Data'!G135))="","",OFFSET('Sanitation Data'!$G$28,0,10*ROW('Sanitation Data'!G135)))</f>
        <v/>
      </c>
      <c r="DA141" s="269" t="str">
        <f ca="true">+IF(OFFSET('Sanitation Data'!$G$29,0,10*ROW('Sanitation Data'!G135))="","",OFFSET('Sanitation Data'!$G$29,0,10*ROW('Sanitation Data'!G135)))</f>
        <v/>
      </c>
      <c r="DB141" s="269" t="str">
        <f ca="true">+IF(OFFSET('Sanitation Data'!$G$30,0,10*ROW('Sanitation Data'!G135))="","",OFFSET('Sanitation Data'!$G$30,0,10*ROW('Sanitation Data'!G135)))</f>
        <v/>
      </c>
      <c r="DC141" s="269" t="str">
        <f ca="true">+IF(OFFSET('Sanitation Data'!$G$31,0,10*ROW('Sanitation Data'!G135))="","",OFFSET('Sanitation Data'!$G$31,0,10*ROW('Sanitation Data'!G135)))</f>
        <v/>
      </c>
      <c r="DD141" s="269" t="str">
        <f ca="true">+IF(OFFSET('Sanitation Data'!$G$32,0,10*ROW('Sanitation Data'!G135))="","",OFFSET('Sanitation Data'!$G$32,0,10*ROW('Sanitation Data'!G135)))</f>
        <v/>
      </c>
      <c r="DE141" s="269" t="str">
        <f ca="true">+IF(OFFSET('Sanitation Data'!$H$28,0,10*ROW('Sanitation Data'!H135))="","",OFFSET('Sanitation Data'!$H$28,0,10*ROW('Sanitation Data'!H135)))</f>
        <v/>
      </c>
      <c r="DF141" s="269" t="str">
        <f ca="true">+IF(OFFSET('Sanitation Data'!$H$29,0,10*ROW('Sanitation Data'!H135))="","",OFFSET('Sanitation Data'!$H$29,0,10*ROW('Sanitation Data'!H135)))</f>
        <v/>
      </c>
      <c r="DG141" s="269" t="str">
        <f ca="true">+IF(OFFSET('Sanitation Data'!$H$30,0,10*ROW('Sanitation Data'!H135))="","",OFFSET('Sanitation Data'!$H$30,0,10*ROW('Sanitation Data'!H135)))</f>
        <v/>
      </c>
      <c r="DH141" s="269" t="str">
        <f ca="true">+IF(OFFSET('Sanitation Data'!$H$31,0,10*ROW('Sanitation Data'!H135))="","",OFFSET('Sanitation Data'!$H$31,0,10*ROW('Sanitation Data'!H135)))</f>
        <v/>
      </c>
      <c r="DI141" s="269" t="str">
        <f ca="true">+IF(OFFSET('Sanitation Data'!$H$32,0,10*ROW('Sanitation Data'!H135))="","",OFFSET('Sanitation Data'!$H$32,0,10*ROW('Sanitation Data'!H135)))</f>
        <v/>
      </c>
      <c r="DJ141" s="269" t="str">
        <f ca="true">+IF(OFFSET('Sanitation Data'!$I$28,0,10*ROW('Sanitation Data'!I135))="","",OFFSET('Sanitation Data'!$I$28,0,10*ROW('Sanitation Data'!I135)))</f>
        <v/>
      </c>
      <c r="DK141" s="269" t="str">
        <f ca="true">+IF(OFFSET('Sanitation Data'!$I$29,0,10*ROW('Sanitation Data'!I135))="","",OFFSET('Sanitation Data'!$I$29,0,10*ROW('Sanitation Data'!I135)))</f>
        <v/>
      </c>
      <c r="DL141" s="269" t="str">
        <f ca="true">+IF(OFFSET('Sanitation Data'!$I$30,0,10*ROW('Sanitation Data'!I135))="","",OFFSET('Sanitation Data'!$I$30,0,10*ROW('Sanitation Data'!I135)))</f>
        <v/>
      </c>
      <c r="DM141" s="269" t="str">
        <f ca="true">+IF(OFFSET('Sanitation Data'!$I$31,0,10*ROW('Sanitation Data'!I135))="","",OFFSET('Sanitation Data'!$I$31,0,10*ROW('Sanitation Data'!I135)))</f>
        <v/>
      </c>
      <c r="DN141" s="269" t="str">
        <f ca="true">+IF(OFFSET('Sanitation Data'!$I$32,0,10*ROW('Sanitation Data'!I135))="","",OFFSET('Sanitation Data'!$I$32,0,10*ROW('Sanitation Data'!I135)))</f>
        <v/>
      </c>
      <c r="DO141" s="269" t="str">
        <f ca="true">+IF(OFFSET('Hygiene Data'!$D$11,0,10*ROW('Hygiene Data'!D135))="","",OFFSET('Hygiene Data'!$D$11,0,10*ROW('Hygiene Data'!D135)))</f>
        <v/>
      </c>
      <c r="DP141" s="269" t="str">
        <f ca="true">+IF(OFFSET('Hygiene Data'!$D$12,0,10*ROW('Hygiene Data'!D135))="","",OFFSET('Hygiene Data'!$D$12,0,10*ROW('Hygiene Data'!D135)))</f>
        <v/>
      </c>
      <c r="DQ141" s="269" t="str">
        <f ca="true">+IF(OFFSET('Hygiene Data'!$D$13,0,10*ROW('Hygiene Data'!D135))="","",OFFSET('Hygiene Data'!$D$13,0,10*ROW('Hygiene Data'!D135)))</f>
        <v/>
      </c>
      <c r="DR141" s="269" t="str">
        <f ca="true">+IF(OFFSET('Hygiene Data'!$E$11,0,10*ROW('Hygiene Data'!E135))="","",OFFSET('Hygiene Data'!$E$11,0,10*ROW('Hygiene Data'!E135)))</f>
        <v/>
      </c>
      <c r="DS141" s="269" t="str">
        <f ca="true">+IF(OFFSET('Hygiene Data'!$E$12,0,10*ROW('Hygiene Data'!E135))="","",OFFSET('Hygiene Data'!$E$12,0,10*ROW('Hygiene Data'!E135)))</f>
        <v/>
      </c>
      <c r="DT141" s="269" t="str">
        <f ca="true">+IF(OFFSET('Hygiene Data'!$E$13,0,10*ROW('Hygiene Data'!E135))="","",OFFSET('Hygiene Data'!$E$13,0,10*ROW('Hygiene Data'!E135)))</f>
        <v/>
      </c>
      <c r="DU141" s="269" t="str">
        <f ca="true">+IF(OFFSET('Hygiene Data'!$F$11,0,10*ROW('Hygiene Data'!F135))="","",OFFSET('Hygiene Data'!$F$11,0,10*ROW('Hygiene Data'!F135)))</f>
        <v/>
      </c>
      <c r="DV141" s="269" t="str">
        <f ca="true">+IF(OFFSET('Hygiene Data'!$F$12,0,10*ROW('Hygiene Data'!F135))="","",OFFSET('Hygiene Data'!$F$12,0,10*ROW('Hygiene Data'!F135)))</f>
        <v/>
      </c>
      <c r="DW141" s="269" t="str">
        <f ca="true">+IF(OFFSET('Hygiene Data'!$F$13,0,10*ROW('Hygiene Data'!F135))="","",OFFSET('Hygiene Data'!$F$13,0,10*ROW('Hygiene Data'!F135)))</f>
        <v/>
      </c>
      <c r="DX141" s="269" t="str">
        <f ca="true">+IF(OFFSET('Hygiene Data'!$G$11,0,10*ROW('Hygiene Data'!G135))="","",OFFSET('Hygiene Data'!$G$11,0,10*ROW('Hygiene Data'!G135)))</f>
        <v/>
      </c>
      <c r="DY141" s="269" t="str">
        <f ca="true">+IF(OFFSET('Hygiene Data'!$G$12,0,10*ROW('Hygiene Data'!G135))="","",OFFSET('Hygiene Data'!$G$12,0,10*ROW('Hygiene Data'!G135)))</f>
        <v/>
      </c>
      <c r="DZ141" s="269" t="str">
        <f ca="true">+IF(OFFSET('Hygiene Data'!$G$13,0,10*ROW('Hygiene Data'!G135))="","",OFFSET('Hygiene Data'!$G$13,0,10*ROW('Hygiene Data'!G135)))</f>
        <v/>
      </c>
      <c r="EA141" s="269" t="str">
        <f ca="true">+IF(OFFSET('Hygiene Data'!$H$11,0,10*ROW('Hygiene Data'!H135))="","",OFFSET('Hygiene Data'!$H$11,0,10*ROW('Hygiene Data'!H135)))</f>
        <v/>
      </c>
      <c r="EB141" s="269" t="str">
        <f ca="true">+IF(OFFSET('Hygiene Data'!$H$12,0,10*ROW('Hygiene Data'!H135))="","",OFFSET('Hygiene Data'!$H$12,0,10*ROW('Hygiene Data'!H135)))</f>
        <v/>
      </c>
      <c r="EC141" s="269" t="str">
        <f ca="true">+IF(OFFSET('Hygiene Data'!$H$13,0,10*ROW('Hygiene Data'!H135))="","",OFFSET('Hygiene Data'!$H$13,0,10*ROW('Hygiene Data'!H135)))</f>
        <v/>
      </c>
      <c r="ED141" s="269" t="str">
        <f ca="true">+IF(OFFSET('Hygiene Data'!$I$11,0,10*ROW('Hygiene Data'!I135))="","",OFFSET('Hygiene Data'!$I$11,0,10*ROW('Hygiene Data'!I135)))</f>
        <v/>
      </c>
      <c r="EE141" s="269" t="str">
        <f ca="true">+IF(OFFSET('Hygiene Data'!$I$12,0,10*ROW('Hygiene Data'!I135))="","",OFFSET('Hygiene Data'!$I$12,0,10*ROW('Hygiene Data'!I135)))</f>
        <v/>
      </c>
      <c r="EF141" s="269" t="str">
        <f ca="true">+IF(OFFSET('Hygiene Data'!$I$13,0,10*ROW('Hygiene Data'!I135))="","",OFFSET('Hygiene Data'!$I$13,0,10*ROW('Hygiene Data'!I135)))</f>
        <v/>
      </c>
    </row>
    <row xmlns:x14ac="http://schemas.microsoft.com/office/spreadsheetml/2009/9/ac" r="142" x14ac:dyDescent="0.2">
      <c r="A142" s="36" t="str">
        <f ca="true">+IF(OFFSET('Water Data'!$B$2,0,10*ROW('Water Data'!E136))="","",OFFSET('Water Data'!$B$2,0,10*ROW('Water Data'!E136)))</f>
        <v/>
      </c>
      <c r="B142" s="36" t="str">
        <f ca="true">+IF(OFFSET('Water Data'!$C$2,0,10*ROW('Water Data'!F136))="","",OFFSET('Water Data'!$C$2,0,10*ROW('Water Data'!F136)))</f>
        <v/>
      </c>
      <c r="C142" s="325" t="str">
        <f t="shared" ca="true" si="2"/>
        <v/>
      </c>
      <c r="D142" s="82" t="e">
        <f ca="true">+IF(AND(ISTEXT(OFFSET('Water Data'!$B$2,0,10*ROW('Water Data'!D136))),BS142="Yes"),100-OFFSET('Water Data'!$D$4,0,10*ROW('Water Data'!D136)),IF(AND(ISTEXT(OFFSET('Water Data'!$B$2,0,10*ROW('Water Data'!D136))),BS142="No",ISNUMBER(OFFSET('Water Data'!$D$4,0,10*ROW('Water Data'!D136)))),CONCATENATE("[",ROUND(100-OFFSET('Water Data'!$D$4,0,10*ROW('Water Data'!D136)),0),"]"),IF(AND(ISTEXT(OFFSET('Water Data'!$B$2,0,10*ROW('Water Data'!D136))),BS142="",ISNUMBER(OFFSET('Water Data'!$D$4,0,10*ROW('Water Data'!D136)))),100-OFFSET('Water Data'!$D$4,0,10*ROW('Water Data'!D136)),NA())))</f>
        <v>#N/A</v>
      </c>
      <c r="E142" s="82" t="e">
        <f ca="true">+IF(AND(ISTEXT(OFFSET('Water Data'!$B$2,0,10*ROW('Water Data'!E136))),BT142="Yes"),OFFSET('Water Data'!$D$6,0,10*ROW('Water Data'!D136)),IF(AND(ISTEXT(OFFSET('Water Data'!$B$2,0,10*ROW('Water Data'!D136))),BT142="No",ISNUMBER(OFFSET('Water Data'!$D$6,0,10*ROW('Water Data'!D136)))),CONCATENATE("[",ROUND(OFFSET('Water Data'!$D$6,0,10*ROW('Water Data'!D136)),0),"]"),IF(AND(ISTEXT(OFFSET('Water Data'!$B$2,0,10*ROW('Water Data'!D136))),BT142="",ISNUMBER(OFFSET('Water Data'!$D$6,0,10*ROW('Water Data'!D136)))),OFFSET('Water Data'!$D$6,0,10*ROW('Water Data'!D136)),NA())))</f>
        <v>#N/A</v>
      </c>
      <c r="F142" s="82" t="e">
        <f ca="true">+IF(AND(ISTEXT(OFFSET('Water Data'!$B$2,0,10*ROW('Water Data'!D136))),BU142="Yes"),OFFSET('Water Data'!$D$9,0,10*ROW('Water Data'!D136)),IF(AND(ISTEXT(OFFSET('Water Data'!$B$2,0,10*ROW('Water Data'!D136))),BU142="No",ISNUMBER(OFFSET('Water Data'!$D$9,0,10*ROW('Water Data'!D136)))),CONCATENATE("[",ROUND(OFFSET('Water Data'!$D$9,0,10*ROW('Water Data'!D136)),0),"]"),IF(AND(ISTEXT(OFFSET('Water Data'!$B$2,0,10*ROW('Water Data'!D136))),BU142="",ISNUMBER(OFFSET('Water Data'!$D$9,0,10*ROW('Water Data'!D136)))),OFFSET('Water Data'!$D$9,0,10*ROW('Water Data'!D136)),NA())))</f>
        <v>#N/A</v>
      </c>
      <c r="G142" s="82" t="e">
        <f ca="true">+IF(AND(ISTEXT(OFFSET('Water Data'!$B$2,0,10*ROW('Water Data'!E136))),BV142="Yes"),100-OFFSET('Water Data'!$E$4,0,10*ROW('Water Data'!E136)),IF(AND(ISTEXT(OFFSET('Water Data'!$B$2,0,10*ROW('Water Data'!E136))),BV142="No",ISNUMBER(OFFSET('Water Data'!$E$4,0,10*ROW('Water Data'!E136)))),CONCATENATE("[",ROUND(100-OFFSET('Water Data'!$E$4,0,10*ROW('Water Data'!E136)),0),"]"),IF(AND(ISTEXT(OFFSET('Water Data'!$B$2,0,10*ROW('Water Data'!E136))),BV142="",ISNUMBER(OFFSET('Water Data'!$E$4,0,10*ROW('Water Data'!E136)))),100-OFFSET('Water Data'!$E$4,0,10*ROW('Water Data'!E136)),NA())))</f>
        <v>#N/A</v>
      </c>
      <c r="H142" s="82" t="e">
        <f ca="true">+IF(AND(ISTEXT(OFFSET('Water Data'!$B$2,0,10*ROW('Water Data'!E136))),BW142="Yes"),OFFSET('Water Data'!$E$6,0,10*ROW('Water Data'!E136)),IF(AND(ISTEXT(OFFSET('Water Data'!$B$2,0,10*ROW('Water Data'!E136))),BW142="No",ISNUMBER(OFFSET('Water Data'!$E$6,0,10*ROW('Water Data'!E136)))),CONCATENATE("[",ROUND(OFFSET('Water Data'!$D$6,0,10*ROW('Water Data'!E136)),0),"]"),IF(AND(ISTEXT(OFFSET('Water Data'!$B$2,0,10*ROW('Water Data'!E136))),BW142="",ISNUMBER(OFFSET('Water Data'!$E$6,0,10*ROW('Water Data'!E136)))),OFFSET('Water Data'!$E$6,0,10*ROW('Water Data'!E136)),NA())))</f>
        <v>#N/A</v>
      </c>
      <c r="I142" s="82" t="e">
        <f ca="true">+IF(AND(ISTEXT(OFFSET('Water Data'!$B$2,0,10*ROW('Water Data'!E136))),BX142="Yes"),OFFSET('Water Data'!$E$9,0,10*ROW('Water Data'!E136)),IF(AND(ISTEXT(OFFSET('Water Data'!$B$2,0,10*ROW('Water Data'!E136))),BX142="No",ISNUMBER(OFFSET('Water Data'!$E$9,0,10*ROW('Water Data'!E136)))),CONCATENATE("[",ROUND(OFFSET('Water Data'!$E$9,0,10*ROW('Water Data'!E136)),0),"]"),IF(AND(ISTEXT(OFFSET('Water Data'!$B$2,0,10*ROW('Water Data'!E136))),BX142="",ISNUMBER(OFFSET('Water Data'!$E$9,0,10*ROW('Water Data'!E136)))),OFFSET('Water Data'!$E$9,0,10*ROW('Water Data'!E136)),NA())))</f>
        <v>#N/A</v>
      </c>
      <c r="J142" s="82" t="e">
        <f ca="true">+IF(AND(ISTEXT(OFFSET('Water Data'!$B$2,0,10*ROW('Water Data'!F136))),BY142="Yes"),100-OFFSET('Water Data'!$F$4,0,10*ROW('Water Data'!F136)),IF(AND(ISTEXT(OFFSET('Water Data'!$B$2,0,10*ROW('Water Data'!F136))),BY142="No",ISNUMBER(OFFSET('Water Data'!$F$4,0,10*ROW('Water Data'!F136)))),CONCATENATE("[",ROUND(100-OFFSET('Water Data'!$F$4,0,10*ROW('Water Data'!F136)),0),"]"),IF(AND(ISTEXT(OFFSET('Water Data'!$B$2,0,10*ROW('Water Data'!F136))),BY142="",ISNUMBER(OFFSET('Water Data'!$F$4,0,10*ROW('Water Data'!F136)))),100-OFFSET('Water Data'!$F$4,0,10*ROW('Water Data'!F136)),NA())))</f>
        <v>#N/A</v>
      </c>
      <c r="K142" s="82" t="e">
        <f ca="true">+IF(AND(ISTEXT(OFFSET('Water Data'!$B$2,0,10*ROW('Water Data'!F136))),BZ142="Yes"),OFFSET('Water Data'!$F$6,0,10*ROW('Water Data'!F136)),IF(AND(ISTEXT(OFFSET('Water Data'!$B$2,0,10*ROW('Water Data'!F136))),BZ142="No",ISNUMBER(OFFSET('Water Data'!$F$6,0,10*ROW('Water Data'!F136)))),CONCATENATE("[",ROUND(OFFSET('Water Data'!$F$6,0,10*ROW('Water Data'!F136)),0),"]"),IF(AND(ISTEXT(OFFSET('Water Data'!$B$2,0,10*ROW('Water Data'!F136))),BZ142="",ISNUMBER(OFFSET('Water Data'!$F$6,0,10*ROW('Water Data'!F136)))),OFFSET('Water Data'!$F$6,0,10*ROW('Water Data'!F136)),NA())))</f>
        <v>#N/A</v>
      </c>
      <c r="L142" s="82" t="e">
        <f ca="true">+IF(AND(ISTEXT(OFFSET('Water Data'!$B$2,0,10*ROW('Water Data'!F136))),CA142="Yes"),OFFSET('Water Data'!$F$9,0,10*ROW('Water Data'!F136)),IF(AND(ISTEXT(OFFSET('Water Data'!$B$2,0,10*ROW('Water Data'!F136))),CA142="No",ISNUMBER(OFFSET('Water Data'!$F$9,0,10*ROW('Water Data'!F136)))),CONCATENATE("[",ROUND(OFFSET('Water Data'!$F$9,0,10*ROW('Water Data'!F136)),0),"]"),IF(AND(ISTEXT(OFFSET('Water Data'!$B$2,0,10*ROW('Water Data'!F136))),CA142="",ISNUMBER(OFFSET('Water Data'!$F$9,0,10*ROW('Water Data'!F136)))),OFFSET('Water Data'!$F$9,0,10*ROW('Water Data'!F136)),NA())))</f>
        <v>#N/A</v>
      </c>
      <c r="M142" s="82" t="e">
        <f ca="true">+IF(AND(ISTEXT(OFFSET('Water Data'!$B$2,0,10*ROW('Water Data'!G136))),CB142="Yes"),100-OFFSET('Water Data'!$G$4,0,10*ROW('Water Data'!G136)),IF(AND(ISTEXT(OFFSET('Water Data'!$B$2,0,10*ROW('Water Data'!G136))),CB142="No",ISNUMBER(OFFSET('Water Data'!$G$4,0,10*ROW('Water Data'!G136)))),CONCATENATE("[",ROUND(100-OFFSET('Water Data'!$G$4,0,10*ROW('Water Data'!G136)),0),"]"),IF(AND(ISTEXT(OFFSET('Water Data'!$B$2,0,10*ROW('Water Data'!G136))),CB142="",ISNUMBER(OFFSET('Water Data'!$G$4,0,10*ROW('Water Data'!G136)))),100-OFFSET('Water Data'!$G$4,0,10*ROW('Water Data'!G136)),NA())))</f>
        <v>#N/A</v>
      </c>
      <c r="N142" s="82" t="e">
        <f ca="true">+IF(AND(ISTEXT(OFFSET('Water Data'!$B$2,0,10*ROW('Water Data'!G136))),CC142="Yes"),OFFSET('Water Data'!$G$6,0,10*ROW('Water Data'!G136)),IF(AND(ISTEXT(OFFSET('Water Data'!$B$2,0,10*ROW('Water Data'!G136))),CC142="No",ISNUMBER(OFFSET('Water Data'!$G$6,0,10*ROW('Water Data'!G136)))),CONCATENATE("[",ROUND(OFFSET('Water Data'!$G$6,0,10*ROW('Water Data'!G136)),0),"]"),IF(AND(ISTEXT(OFFSET('Water Data'!$B$2,0,10*ROW('Water Data'!G136))),CC142="",ISNUMBER(OFFSET('Water Data'!$G$6,0,10*ROW('Water Data'!G136)))),OFFSET('Water Data'!$G$6,0,10*ROW('Water Data'!G136)),NA())))</f>
        <v>#N/A</v>
      </c>
      <c r="O142" s="82" t="e">
        <f ca="true">+IF(AND(ISTEXT(OFFSET('Water Data'!$B$2,0,10*ROW('Water Data'!G136))),CD142="Yes"),OFFSET('Water Data'!$G$9,0,10*ROW('Water Data'!G136)),IF(AND(ISTEXT(OFFSET('Water Data'!$B$2,0,10*ROW('Water Data'!G136))),CD142="No",ISNUMBER(OFFSET('Water Data'!$G$9,0,10*ROW('Water Data'!G136)))),CONCATENATE("[",ROUND(OFFSET('Water Data'!$G$9,0,10*ROW('Water Data'!G136)),0),"]"),IF(AND(ISTEXT(OFFSET('Water Data'!$B$2,0,10*ROW('Water Data'!G136))),CD142="",ISNUMBER(OFFSET('Water Data'!$G$9,0,10*ROW('Water Data'!G136)))),OFFSET('Water Data'!$G$9,0,10*ROW('Water Data'!G136)),NA())))</f>
        <v>#N/A</v>
      </c>
      <c r="P142" s="82" t="e">
        <f ca="true">+IF(AND(ISTEXT(OFFSET('Water Data'!$B$2,0,10*ROW('Water Data'!H136))),CE142="Yes"),100-OFFSET('Water Data'!$H$4,0,10*ROW('Water Data'!H136)),IF(AND(ISTEXT(OFFSET('Water Data'!$B$2,0,10*ROW('Water Data'!H136))),CE142="No",ISNUMBER(OFFSET('Water Data'!$H$4,0,10*ROW('Water Data'!H136)))),CONCATENATE("[",ROUND(100-OFFSET('Water Data'!$H$4,0,10*ROW('Water Data'!H136)),0),"]"),IF(AND(ISTEXT(OFFSET('Water Data'!$B$2,0,10*ROW('Water Data'!H136))),CE142="",ISNUMBER(OFFSET('Water Data'!$H$4,0,10*ROW('Water Data'!H136)))),100-OFFSET('Water Data'!$H$4,0,10*ROW('Water Data'!H136)),NA())))</f>
        <v>#N/A</v>
      </c>
      <c r="Q142" s="82" t="e">
        <f ca="true">+IF(AND(ISTEXT(OFFSET('Water Data'!$B$2,0,10*ROW('Water Data'!H136))),CF142="Yes"),OFFSET('Water Data'!$H$6,0,10*ROW('Water Data'!H136)),IF(AND(ISTEXT(OFFSET('Water Data'!$B$2,0,10*ROW('Water Data'!H136))),CF142="No",ISNUMBER(OFFSET('Water Data'!$H$6,0,10*ROW('Water Data'!H136)))),CONCATENATE("[",ROUND(OFFSET('Water Data'!$H$6,0,10*ROW('Water Data'!H136)),0),"]"),IF(AND(ISTEXT(OFFSET('Water Data'!$B$2,0,10*ROW('Water Data'!H136))),CF142="",ISNUMBER(OFFSET('Water Data'!$H$6,0,10*ROW('Water Data'!H136)))),OFFSET('Water Data'!$H$6,0,10*ROW('Water Data'!H136)),NA())))</f>
        <v>#N/A</v>
      </c>
      <c r="R142" s="82" t="e">
        <f ca="true">+IF(AND(ISTEXT(OFFSET('Water Data'!$B$2,0,10*ROW('Water Data'!H136))),CG142="Yes"),OFFSET('Water Data'!$H$9,0,10*ROW('Water Data'!H136)),IF(AND(ISTEXT(OFFSET('Water Data'!$B$2,0,10*ROW('Water Data'!H136))),CG142="No",ISNUMBER(OFFSET('Water Data'!$H$9,0,10*ROW('Water Data'!H136)))),CONCATENATE("[",ROUND(OFFSET('Water Data'!$H$9,0,10*ROW('Water Data'!H136)),0),"]"),IF(AND(ISTEXT(OFFSET('Water Data'!$B$2,0,10*ROW('Water Data'!H136))),CG142="",ISNUMBER(OFFSET('Water Data'!$H$9,0,10*ROW('Water Data'!H136)))),OFFSET('Water Data'!$H$9,0,10*ROW('Water Data'!H136)),NA())))</f>
        <v>#N/A</v>
      </c>
      <c r="S142" s="82" t="e">
        <f ca="true">+IF(AND(ISTEXT(OFFSET('Water Data'!$B$2,0,10*ROW('Water Data'!I136))),CH142="Yes"),100-OFFSET('Water Data'!$I$4,0,10*ROW('Water Data'!I136)),IF(AND(ISTEXT(OFFSET('Water Data'!$B$2,0,10*ROW('Water Data'!I136))),CH142="No",ISNUMBER(OFFSET('Water Data'!$I$4,0,10*ROW('Water Data'!I136)))),CONCATENATE("[",ROUND(100-OFFSET('Water Data'!$I$4,0,10*ROW('Water Data'!I136)),0),"]"),IF(AND(ISTEXT(OFFSET('Water Data'!$B$2,0,10*ROW('Water Data'!I136))),CH142="",ISNUMBER(OFFSET('Water Data'!$I$4,0,10*ROW('Water Data'!I136)))),100-OFFSET('Water Data'!$I$4,0,10*ROW('Water Data'!I136)),NA())))</f>
        <v>#N/A</v>
      </c>
      <c r="T142" s="82" t="e">
        <f ca="true">+IF(AND(ISTEXT(OFFSET('Water Data'!$B$2,0,10*ROW('Water Data'!I136))),CI142="Yes"),OFFSET('Water Data'!$I$6,0,10*ROW('Water Data'!I136)),IF(AND(ISTEXT(OFFSET('Water Data'!$B$2,0,10*ROW('Water Data'!I136))),CI142="No",ISNUMBER(OFFSET('Water Data'!$I$6,0,10*ROW('Water Data'!I136)))),CONCATENATE("[",ROUND(OFFSET('Water Data'!$I$6,0,10*ROW('Water Data'!I136)),0),"]"),IF(AND(ISTEXT(OFFSET('Water Data'!$B$2,0,10*ROW('Water Data'!I136))),CI142="",ISNUMBER(OFFSET('Water Data'!$I$6,0,10*ROW('Water Data'!I136)))),OFFSET('Water Data'!$I$6,0,10*ROW('Water Data'!I136)),NA())))</f>
        <v>#N/A</v>
      </c>
      <c r="U142" s="82" t="e">
        <f ca="true">+IF(AND(ISTEXT(OFFSET('Water Data'!$B$2,0,10*ROW('Water Data'!I136))),CJ142="Yes"),OFFSET('Water Data'!$I$9,0,10*ROW('Water Data'!I136)),IF(AND(ISTEXT(OFFSET('Water Data'!$B$2,0,10*ROW('Water Data'!I136))),CJ142="No",ISNUMBER(OFFSET('Water Data'!$I$9,0,10*ROW('Water Data'!I136)))),CONCATENATE("[",ROUND(OFFSET('Water Data'!$I$9,0,10*ROW('Water Data'!I136)),0),"]"),IF(AND(ISTEXT(OFFSET('Water Data'!$B$2,0,10*ROW('Water Data'!I136))),CJ142="",ISNUMBER(OFFSET('Water Data'!$I$9,0,10*ROW('Water Data'!I136)))),OFFSET('Water Data'!$I$9,0,10*ROW('Water Data'!I136)),NA())))</f>
        <v>#N/A</v>
      </c>
      <c r="V142" s="83" t="e">
        <f ca="true">+IF(AND(ISTEXT(OFFSET('Sanitation Data'!$B$2,0,10*ROW('Sanitation Data'!D136))),CK142="Yes"),100-OFFSET('Sanitation Data'!$D$4,0,10*ROW('Sanitation Data'!D136)),IF(AND(ISTEXT(OFFSET('Sanitation Data'!$B$2,0,10*ROW('Sanitation Data'!D136))),CK142="No",ISNUMBER(OFFSET('Sanitation Data'!$D$4,0,10*ROW('Sanitation Data'!D136)))),CONCATENATE("[",ROUND(100-OFFSET('Sanitation Data'!$D$4,0,10*ROW('Sanitation Data'!D136)),0),"]"),IF(AND(ISTEXT(OFFSET('Sanitation Data'!$B$2,0,10*ROW('Sanitation Data'!D136))),CK142="",ISNUMBER(OFFSET('Sanitation Data'!$D$4,0,10*ROW('Sanitation Data'!D136)))),100-OFFSET('Sanitation Data'!$D$4,0,10*ROW('Sanitation Data'!D136)),NA())))</f>
        <v>#N/A</v>
      </c>
      <c r="W142" s="83" t="e">
        <f ca="true">+IF(AND(ISTEXT(OFFSET('Sanitation Data'!$B$2,0,10*ROW('Sanitation Data'!D136))),CL142="Yes"),OFFSET('Sanitation Data'!$D$6,0,10*ROW('Sanitation Data'!D136)),IF(AND(ISTEXT(OFFSET('Sanitation Data'!$B$2,0,10*ROW('Sanitation Data'!D136))),CL142="No",ISNUMBER(OFFSET('Sanitation Data'!$D$6,0,10*ROW('Sanitation Data'!D136)))),CONCATENATE("[",ROUND(OFFSET('Sanitation Data'!$D$6,0,10*ROW('Sanitation Data'!D136)),0),"]"),IF(AND(ISTEXT(OFFSET('Sanitation Data'!$B$2,0,10*ROW('Sanitation Data'!D136))),CL142="",ISNUMBER(OFFSET('Sanitation Data'!$D$6,0,10*ROW('Sanitation Data'!D136)))),OFFSET('Sanitation Data'!$D$6,0,10*ROW('Sanitation Data'!D136)),NA())))</f>
        <v>#N/A</v>
      </c>
      <c r="X142" s="83" t="e">
        <f ca="true">+IF(AND(ISTEXT(OFFSET('Sanitation Data'!$B$2,0,10*ROW('Sanitation Data'!D136))),CM142="Yes"),OFFSET('Sanitation Data'!$D$10,0,10*ROW('Sanitation Data'!D136)),IF(AND(ISTEXT(OFFSET('Sanitation Data'!$B$2,0,10*ROW('Sanitation Data'!D136))),CM142="No",ISNUMBER(OFFSET('Sanitation Data'!$D$10,0,10*ROW('Sanitation Data'!D136)))),CONCATENATE("[",ROUND(OFFSET('Sanitation Data'!$D$10,0,10*ROW('Sanitation Data'!D136)),0),"]"),IF(AND(ISTEXT(OFFSET('Sanitation Data'!$B$2,0,10*ROW('Sanitation Data'!D136))),CM142="",ISNUMBER(OFFSET('Sanitation Data'!$D$10,0,10*ROW('Sanitation Data'!D136)))),OFFSET('Sanitation Data'!$D$10,0,10*ROW('Sanitation Data'!D136)),NA())))</f>
        <v>#N/A</v>
      </c>
      <c r="Y142" s="83" t="e">
        <f ca="true">+IF(AND(ISTEXT(OFFSET('Sanitation Data'!$B$2,0,10*ROW('Sanitation Data'!D136))),CN142="Yes"),OFFSET('Sanitation Data'!$D$11,0,10*ROW('Sanitation Data'!D136)),IF(AND(ISTEXT(OFFSET('Sanitation Data'!$B$2,0,10*ROW('Sanitation Data'!D136))),CN142="No",ISNUMBER(OFFSET('Sanitation Data'!$D$11,0,10*ROW('Sanitation Data'!D136)))),CONCATENATE("[",ROUND(OFFSET('Sanitation Data'!$D$11,0,10*ROW('Sanitation Data'!D136)),0),"]"),IF(AND(ISTEXT(OFFSET('Sanitation Data'!$B$2,0,10*ROW('Sanitation Data'!D136))),CN142="",ISNUMBER(OFFSET('Sanitation Data'!$D$11,0,10*ROW('Sanitation Data'!D136)))),OFFSET('Sanitation Data'!$D$11,0,10*ROW('Sanitation Data'!D136)),NA())))</f>
        <v>#N/A</v>
      </c>
      <c r="Z142" s="83" t="e">
        <f ca="true">+IF(AND(ISTEXT(OFFSET('Sanitation Data'!$B$2,0,10*ROW('Sanitation Data'!D136))),CO142="Yes"),OFFSET('Sanitation Data'!$D$12,0,10*ROW('Sanitation Data'!D136)),IF(AND(ISTEXT(OFFSET('Sanitation Data'!$B$2,0,10*ROW('Sanitation Data'!D136))),CO142="No",ISNUMBER(OFFSET('Sanitation Data'!$D$12,0,10*ROW('Sanitation Data'!D136)))),CONCATENATE("[",ROUND(OFFSET('Sanitation Data'!$D$12,0,10*ROW('Sanitation Data'!D136)),0),"]"),IF(AND(ISTEXT(OFFSET('Sanitation Data'!$B$2,0,10*ROW('Sanitation Data'!D136))),CO142="",ISNUMBER(OFFSET('Sanitation Data'!$D$12,0,10*ROW('Sanitation Data'!D136)))),OFFSET('Sanitation Data'!$D$12,0,10*ROW('Sanitation Data'!D136)),NA())))</f>
        <v>#N/A</v>
      </c>
      <c r="AA142" s="83" t="e">
        <f ca="true">+IF(AND(ISTEXT(OFFSET('Sanitation Data'!$B$2,0,10*ROW('Sanitation Data'!E136))),CP142="Yes"),100-OFFSET('Sanitation Data'!$E$4,0,10*ROW('Sanitation Data'!E136)),IF(AND(ISTEXT(OFFSET('Sanitation Data'!$B$2,0,10*ROW('Sanitation Data'!E136))),CP142="No",ISNUMBER(OFFSET('Sanitation Data'!$E$4,0,10*ROW('Sanitation Data'!E136)))),CONCATENATE("[",ROUND(100-OFFSET('Sanitation Data'!$E$4,0,10*ROW('Sanitation Data'!E136)),0),"]"),IF(AND(ISTEXT(OFFSET('Sanitation Data'!$B$2,0,10*ROW('Sanitation Data'!E136))),CP142="",ISNUMBER(OFFSET('Sanitation Data'!$E$4,0,10*ROW('Sanitation Data'!E136)))),100-OFFSET('Sanitation Data'!$E$4,0,10*ROW('Sanitation Data'!E136)),NA())))</f>
        <v>#N/A</v>
      </c>
      <c r="AB142" s="83" t="e">
        <f ca="true">+IF(AND(ISTEXT(OFFSET('Sanitation Data'!$B$2,0,10*ROW('Sanitation Data'!E136))),CQ142="Yes"),OFFSET('Sanitation Data'!$E$6,0,10*ROW('Sanitation Data'!H136)),IF(AND(ISTEXT(OFFSET('Sanitation Data'!$B$2,0,10*ROW('Sanitation Data'!E136))),CQ142="No",ISNUMBER(OFFSET('Sanitation Data'!$E$6,0,10*ROW('Sanitation Data'!E136)))),CONCATENATE("[",ROUND(OFFSET('Sanitation Data'!$E$6,0,10*ROW('Sanitation Data'!E136)),0),"]"),IF(AND(ISTEXT(OFFSET('Sanitation Data'!$B$2,0,10*ROW('Sanitation Data'!E136))),CQ142="",ISNUMBER(OFFSET('Sanitation Data'!$E$6,0,10*ROW('Sanitation Data'!E136)))),OFFSET('Sanitation Data'!$E$6,0,10*ROW('Sanitation Data'!E136)),NA())))</f>
        <v>#N/A</v>
      </c>
      <c r="AC142" s="83" t="e">
        <f ca="true">+IF(AND(ISTEXT(OFFSET('Sanitation Data'!$B$2,0,10*ROW('Sanitation Data'!E136))),CR142="Yes"),OFFSET('Sanitation Data'!$E$10,0,10*ROW('Sanitation Data'!E136)),IF(AND(ISTEXT(OFFSET('Sanitation Data'!$B$2,0,10*ROW('Sanitation Data'!E136))),CR142="No",ISNUMBER(OFFSET('Sanitation Data'!$E$10,0,10*ROW('Sanitation Data'!E136)))),CONCATENATE("[",ROUND(OFFSET('Sanitation Data'!$E$10,0,10*ROW('Sanitation Data'!E136)),0),"]"),IF(AND(ISTEXT(OFFSET('Sanitation Data'!$B$2,0,10*ROW('Sanitation Data'!E136))),CR142="",ISNUMBER(OFFSET('Sanitation Data'!$E$10,0,10*ROW('Sanitation Data'!E136)))),OFFSET('Sanitation Data'!$E$10,0,10*ROW('Sanitation Data'!E136)),NA())))</f>
        <v>#N/A</v>
      </c>
      <c r="AD142" s="83" t="e">
        <f ca="true">+IF(AND(ISTEXT(OFFSET('Sanitation Data'!$B$2,0,10*ROW('Sanitation Data'!E136))),CS142="Yes"),OFFSET('Sanitation Data'!$E$11,0,10*ROW('Sanitation Data'!E136)),IF(AND(ISTEXT(OFFSET('Sanitation Data'!$B$2,0,10*ROW('Sanitation Data'!E136))),CS142="No",ISNUMBER(OFFSET('Sanitation Data'!$E$11,0,10*ROW('Sanitation Data'!E136)))),CONCATENATE("[",ROUND(OFFSET('Sanitation Data'!$E$11,0,10*ROW('Sanitation Data'!E136)),0),"]"),IF(AND(ISTEXT(OFFSET('Sanitation Data'!$B$2,0,10*ROW('Sanitation Data'!E136))),CS142="",ISNUMBER(OFFSET('Sanitation Data'!$E$11,0,10*ROW('Sanitation Data'!E136)))),OFFSET('Sanitation Data'!$E$11,0,10*ROW('Sanitation Data'!E136)),NA())))</f>
        <v>#N/A</v>
      </c>
      <c r="AE142" s="83" t="e">
        <f ca="true">+IF(AND(ISTEXT(OFFSET('Sanitation Data'!$B$2,0,10*ROW('Sanitation Data'!E136))),CT142="Yes"),OFFSET('Sanitation Data'!$E$12,0,10*ROW('Sanitation Data'!E136)),IF(AND(ISTEXT(OFFSET('Sanitation Data'!$B$2,0,10*ROW('Sanitation Data'!E136))),CT142="No",ISNUMBER(OFFSET('Sanitation Data'!$E$12,0,10*ROW('Sanitation Data'!E136)))),CONCATENATE("[",ROUND(OFFSET('Sanitation Data'!$E$12,0,10*ROW('Sanitation Data'!E136)),0),"]"),IF(AND(ISTEXT(OFFSET('Sanitation Data'!$B$2,0,10*ROW('Sanitation Data'!E136))),CT142="",ISNUMBER(OFFSET('Sanitation Data'!$E$12,0,10*ROW('Sanitation Data'!E136)))),OFFSET('Sanitation Data'!$E$12,0,10*ROW('Sanitation Data'!E136)),NA())))</f>
        <v>#N/A</v>
      </c>
      <c r="AF142" s="83" t="e">
        <f ca="true">+IF(AND(ISTEXT(OFFSET('Sanitation Data'!$B$2,0,10*ROW('Sanitation Data'!F136))),CU142="Yes"),100-OFFSET('Sanitation Data'!$F$4,0,10*ROW('Sanitation Data'!F136)),IF(AND(ISTEXT(OFFSET('Sanitation Data'!$B$2,0,10*ROW('Sanitation Data'!F136))),CU142="No",ISNUMBER(OFFSET('Sanitation Data'!$F$4,0,10*ROW('Sanitation Data'!F136)))),CONCATENATE("[",ROUND(100-OFFSET('Sanitation Data'!$F$4,0,10*ROW('Sanitation Data'!F136)),0),"]"),IF(AND(ISTEXT(OFFSET('Sanitation Data'!$B$2,0,10*ROW('Sanitation Data'!F136))),CU142="",ISNUMBER(OFFSET('Sanitation Data'!$F$4,0,10*ROW('Sanitation Data'!F136)))),100-OFFSET('Sanitation Data'!$F$4,0,10*ROW('Sanitation Data'!F136)),NA())))</f>
        <v>#N/A</v>
      </c>
      <c r="AG142" s="83" t="e">
        <f ca="true">+IF(AND(ISTEXT(OFFSET('Sanitation Data'!$B$2,0,10*ROW('Sanitation Data'!F136))),CV142="Yes"),OFFSET('Sanitation Data'!$F$6,0,10*ROW('Sanitation Data'!F136)),IF(AND(ISTEXT(OFFSET('Sanitation Data'!$B$2,0,10*ROW('Sanitation Data'!F136))),CV142="No",ISNUMBER(OFFSET('Sanitation Data'!$F$6,0,10*ROW('Sanitation Data'!F136)))),CONCATENATE("[",ROUND(OFFSET('Sanitation Data'!$F$6,0,10*ROW('Sanitation Data'!F136)),0),"]"),IF(AND(ISTEXT(OFFSET('Sanitation Data'!$B$2,0,10*ROW('Sanitation Data'!F136))),CV142="",ISNUMBER(OFFSET('Sanitation Data'!$F$6,0,10*ROW('Sanitation Data'!F136)))),OFFSET('Sanitation Data'!$F$6,0,10*ROW('Sanitation Data'!F136)),NA())))</f>
        <v>#N/A</v>
      </c>
      <c r="AH142" s="83" t="e">
        <f ca="true">+IF(AND(ISTEXT(OFFSET('Sanitation Data'!$B$2,0,10*ROW('Sanitation Data'!F136))),CW142="Yes"),OFFSET('Sanitation Data'!$F$10,0,10*ROW('Sanitation Data'!F136)),IF(AND(ISTEXT(OFFSET('Sanitation Data'!$B$2,0,10*ROW('Sanitation Data'!F136))),CW142="No",ISNUMBER(OFFSET('Sanitation Data'!$F$10,0,10*ROW('Sanitation Data'!F136)))),CONCATENATE("[",ROUND(OFFSET('Sanitation Data'!$F$10,0,10*ROW('Sanitation Data'!F136)),0),"]"),IF(AND(ISTEXT(OFFSET('Sanitation Data'!$B$2,0,10*ROW('Sanitation Data'!F136))),CW142="",ISNUMBER(OFFSET('Sanitation Data'!$F$10,0,10*ROW('Sanitation Data'!F136)))),OFFSET('Sanitation Data'!$F$10,0,10*ROW('Sanitation Data'!F136)),NA())))</f>
        <v>#N/A</v>
      </c>
      <c r="AI142" s="83" t="e">
        <f ca="true">+IF(AND(ISTEXT(OFFSET('Sanitation Data'!$B$2,0,10*ROW('Sanitation Data'!F136))),CX142="Yes"),OFFSET('Sanitation Data'!$F$11,0,10*ROW('Sanitation Data'!F136)),IF(AND(ISTEXT(OFFSET('Sanitation Data'!$B$2,0,10*ROW('Sanitation Data'!F136))),CX142="No",ISNUMBER(OFFSET('Sanitation Data'!$F$11,0,10*ROW('Sanitation Data'!F136)))),CONCATENATE("[",ROUND(OFFSET('Sanitation Data'!$F$11,0,10*ROW('Sanitation Data'!F136)),0),"]"),IF(AND(ISTEXT(OFFSET('Sanitation Data'!$B$2,0,10*ROW('Sanitation Data'!F136))),CX142="",ISNUMBER(OFFSET('Sanitation Data'!$F$11,0,10*ROW('Sanitation Data'!F136)))),OFFSET('Sanitation Data'!$F$11,0,10*ROW('Sanitation Data'!F136)),NA())))</f>
        <v>#N/A</v>
      </c>
      <c r="AJ142" s="83" t="e">
        <f ca="true">+IF(AND(ISTEXT(OFFSET('Sanitation Data'!$B$2,0,10*ROW('Sanitation Data'!F136))),CY142="Yes"),OFFSET('Sanitation Data'!$F$12,0,10*ROW('Sanitation Data'!F136)),IF(AND(ISTEXT(OFFSET('Sanitation Data'!$B$2,0,10*ROW('Sanitation Data'!F136))),CY142="No",ISNUMBER(OFFSET('Sanitation Data'!$F$12,0,10*ROW('Sanitation Data'!F136)))),CONCATENATE("[",ROUND(OFFSET('Sanitation Data'!$F$12,0,10*ROW('Sanitation Data'!F136)),0),"]"),IF(AND(ISTEXT(OFFSET('Sanitation Data'!$B$2,0,10*ROW('Sanitation Data'!F136))),CY142="",ISNUMBER(OFFSET('Sanitation Data'!$F$12,0,10*ROW('Sanitation Data'!F136)))),OFFSET('Sanitation Data'!$F$12,0,10*ROW('Sanitation Data'!F136)),NA())))</f>
        <v>#N/A</v>
      </c>
      <c r="AK142" s="83" t="e">
        <f ca="true">+IF(AND(ISTEXT(OFFSET('Sanitation Data'!$B$2,0,10*ROW('Sanitation Data'!G136))),CZ142="Yes"),100-OFFSET('Sanitation Data'!$G$4,0,10*ROW('Sanitation Data'!G136)),IF(AND(ISTEXT(OFFSET('Sanitation Data'!$B$2,0,10*ROW('Sanitation Data'!G136))),CZ142="No",ISNUMBER(OFFSET('Sanitation Data'!$G$4,0,10*ROW('Sanitation Data'!G136)))),CONCATENATE("[",ROUND(100-OFFSET('Sanitation Data'!$G$4,0,10*ROW('Sanitation Data'!G136)),0),"]"),IF(AND(ISTEXT(OFFSET('Sanitation Data'!$B$2,0,10*ROW('Sanitation Data'!G136))),CZ142="",ISNUMBER(OFFSET('Sanitation Data'!$G$4,0,10*ROW('Sanitation Data'!G136)))),100-OFFSET('Sanitation Data'!$G$4,0,10*ROW('Sanitation Data'!G136)),NA())))</f>
        <v>#N/A</v>
      </c>
      <c r="AL142" s="83" t="e">
        <f ca="true">+IF(AND(ISTEXT(OFFSET('Sanitation Data'!$B$2,0,10*ROW('Sanitation Data'!G136))),DA142="Yes"),OFFSET('Sanitation Data'!$G$6,0,10*ROW('Sanitation Data'!G136)),IF(AND(ISTEXT(OFFSET('Sanitation Data'!$B$2,0,10*ROW('Sanitation Data'!G136))),DA142="No",ISNUMBER(OFFSET('Sanitation Data'!$G$6,0,10*ROW('Sanitation Data'!G136)))),CONCATENATE("[",ROUND(OFFSET('Sanitation Data'!$G$6,0,10*ROW('Sanitation Data'!G136)),0),"]"),IF(AND(ISTEXT(OFFSET('Sanitation Data'!$B$2,0,10*ROW('Sanitation Data'!G136))),DA142="",ISNUMBER(OFFSET('Sanitation Data'!$G$6,0,10*ROW('Sanitation Data'!G136)))),OFFSET('Sanitation Data'!$G$6,0,10*ROW('Sanitation Data'!G136)),NA())))</f>
        <v>#N/A</v>
      </c>
      <c r="AM142" s="83" t="e">
        <f ca="true">+IF(AND(ISTEXT(OFFSET('Sanitation Data'!$B$2,0,10*ROW('Sanitation Data'!G136))),DB142="Yes"),OFFSET('Sanitation Data'!$G$10,0,10*ROW('Sanitation Data'!G136)),IF(AND(ISTEXT(OFFSET('Sanitation Data'!$B$2,0,10*ROW('Sanitation Data'!G136))),DB142="No",ISNUMBER(OFFSET('Sanitation Data'!$G$10,0,10*ROW('Sanitation Data'!G136)))),CONCATENATE("[",ROUND(OFFSET('Sanitation Data'!$G$10,0,10*ROW('Sanitation Data'!G136)),0),"]"),IF(AND(ISTEXT(OFFSET('Sanitation Data'!$B$2,0,10*ROW('Sanitation Data'!G136))),DB142="",ISNUMBER(OFFSET('Sanitation Data'!$G$10,0,10*ROW('Sanitation Data'!G136)))),OFFSET('Sanitation Data'!$G$10,0,10*ROW('Sanitation Data'!G136)),NA())))</f>
        <v>#N/A</v>
      </c>
      <c r="AN142" s="83" t="e">
        <f ca="true">+IF(AND(ISTEXT(OFFSET('Sanitation Data'!$B$2,0,10*ROW('Sanitation Data'!G136))),DC142="Yes"),OFFSET('Sanitation Data'!$G$11,0,10*ROW('Sanitation Data'!G136)),IF(AND(ISTEXT(OFFSET('Sanitation Data'!$B$2,0,10*ROW('Sanitation Data'!G136))),DC142="No",ISNUMBER(OFFSET('Sanitation Data'!$G$11,0,10*ROW('Sanitation Data'!G136)))),CONCATENATE("[",ROUND(OFFSET('Sanitation Data'!$G$11,0,10*ROW('Sanitation Data'!G136)),0),"]"),IF(AND(ISTEXT(OFFSET('Sanitation Data'!$B$2,0,10*ROW('Sanitation Data'!G136))),DC142="",ISNUMBER(OFFSET('Sanitation Data'!$G$11,0,10*ROW('Sanitation Data'!G136)))),OFFSET('Sanitation Data'!$G$11,0,10*ROW('Sanitation Data'!G136)),NA())))</f>
        <v>#N/A</v>
      </c>
      <c r="AO142" s="83" t="e">
        <f ca="true">+IF(AND(ISTEXT(OFFSET('Sanitation Data'!$B$2,0,10*ROW('Sanitation Data'!G136))),DD142="Yes"),OFFSET('Sanitation Data'!$G$12,0,10*ROW('Sanitation Data'!G136)),IF(AND(ISTEXT(OFFSET('Sanitation Data'!$B$2,0,10*ROW('Sanitation Data'!G136))),DD142="No",ISNUMBER(OFFSET('Sanitation Data'!$G$12,0,10*ROW('Sanitation Data'!G136)))),CONCATENATE("[",ROUND(OFFSET('Sanitation Data'!$G$12,0,10*ROW('Sanitation Data'!G136)),0),"]"),IF(AND(ISTEXT(OFFSET('Sanitation Data'!$B$2,0,10*ROW('Sanitation Data'!G136))),DD142="",ISNUMBER(OFFSET('Sanitation Data'!$G$12,0,10*ROW('Sanitation Data'!G136)))),OFFSET('Sanitation Data'!$G$12,0,10*ROW('Sanitation Data'!G136)),NA())))</f>
        <v>#N/A</v>
      </c>
      <c r="AP142" s="83" t="e">
        <f ca="true">+IF(AND(ISTEXT(OFFSET('Sanitation Data'!$B$2,0,10*ROW('Sanitation Data'!H136))),DE142="Yes"),100-OFFSET('Sanitation Data'!$H$4,0,10*ROW('Sanitation Data'!H136)),IF(AND(ISTEXT(OFFSET('Sanitation Data'!$B$2,0,10*ROW('Sanitation Data'!H136))),DE142="No",ISNUMBER(OFFSET('Sanitation Data'!$H$4,0,10*ROW('Sanitation Data'!H136)))),CONCATENATE("[",ROUND(100-OFFSET('Sanitation Data'!$H$4,0,10*ROW('Sanitation Data'!H136)),0),"]"),IF(AND(ISTEXT(OFFSET('Sanitation Data'!$B$2,0,10*ROW('Sanitation Data'!H136))),DE142="",ISNUMBER(OFFSET('Sanitation Data'!$H$4,0,10*ROW('Sanitation Data'!H136)))),100-OFFSET('Sanitation Data'!$H$4,0,10*ROW('Sanitation Data'!H136)),NA())))</f>
        <v>#N/A</v>
      </c>
      <c r="AQ142" s="83" t="e">
        <f ca="true">+IF(AND(ISTEXT(OFFSET('Sanitation Data'!$B$2,0,10*ROW('Sanitation Data'!H136))),DF142="Yes"),OFFSET('Sanitation Data'!$H$6,0,10*ROW('Sanitation Data'!H136)),IF(AND(ISTEXT(OFFSET('Sanitation Data'!$B$2,0,10*ROW('Sanitation Data'!H136))),DF142="No",ISNUMBER(OFFSET('Sanitation Data'!$H$6,0,10*ROW('Sanitation Data'!H136)))),CONCATENATE("[",ROUND(OFFSET('Sanitation Data'!$H$6,0,10*ROW('Sanitation Data'!H136)),0),"]"),IF(AND(ISTEXT(OFFSET('Sanitation Data'!$B$2,0,10*ROW('Sanitation Data'!H136))),DF142="",ISNUMBER(OFFSET('Sanitation Data'!$H$6,0,10*ROW('Sanitation Data'!H136)))),OFFSET('Sanitation Data'!$H$6,0,10*ROW('Sanitation Data'!H136)),NA())))</f>
        <v>#N/A</v>
      </c>
      <c r="AR142" s="83" t="e">
        <f ca="true">+IF(AND(ISTEXT(OFFSET('Sanitation Data'!$B$2,0,10*ROW('Sanitation Data'!H136))),DG142="Yes"),OFFSET('Sanitation Data'!$H$10,0,10*ROW('Sanitation Data'!H136)),IF(AND(ISTEXT(OFFSET('Sanitation Data'!$B$2,0,10*ROW('Sanitation Data'!H136))),DG142="No",ISNUMBER(OFFSET('Sanitation Data'!$H$10,0,10*ROW('Sanitation Data'!H136)))),CONCATENATE("[",ROUND(OFFSET('Sanitation Data'!$H$10,0,10*ROW('Sanitation Data'!H136)),0),"]"),IF(AND(ISTEXT(OFFSET('Sanitation Data'!$B$2,0,10*ROW('Sanitation Data'!H136))),DG142="",ISNUMBER(OFFSET('Sanitation Data'!$H$10,0,10*ROW('Sanitation Data'!H136)))),OFFSET('Sanitation Data'!$H$10,0,10*ROW('Sanitation Data'!H136)),NA())))</f>
        <v>#N/A</v>
      </c>
      <c r="AS142" s="83" t="e">
        <f ca="true">+IF(AND(ISTEXT(OFFSET('Sanitation Data'!$B$2,0,10*ROW('Sanitation Data'!H136))),DH142="Yes"),OFFSET('Sanitation Data'!$H$11,0,10*ROW('Sanitation Data'!H136)),IF(AND(ISTEXT(OFFSET('Sanitation Data'!$B$2,0,10*ROW('Sanitation Data'!H136))),DH142="No",ISNUMBER(OFFSET('Sanitation Data'!$H$11,0,10*ROW('Sanitation Data'!H136)))),CONCATENATE("[",ROUND(OFFSET('Sanitation Data'!$H$11,0,10*ROW('Sanitation Data'!H136)),0),"]"),IF(AND(ISTEXT(OFFSET('Sanitation Data'!$B$2,0,10*ROW('Sanitation Data'!H136))),DH142="",ISNUMBER(OFFSET('Sanitation Data'!$H$11,0,10*ROW('Sanitation Data'!H136)))),OFFSET('Sanitation Data'!$H$11,0,10*ROW('Sanitation Data'!H136)),NA())))</f>
        <v>#N/A</v>
      </c>
      <c r="AT142" s="83" t="e">
        <f ca="true">+IF(AND(ISTEXT(OFFSET('Sanitation Data'!$B$2,0,10*ROW('Sanitation Data'!H136))),DI142="Yes"),OFFSET('Sanitation Data'!$H$12,0,10*ROW('Sanitation Data'!H136)),IF(AND(ISTEXT(OFFSET('Sanitation Data'!$B$2,0,10*ROW('Sanitation Data'!H136))),DI142="No",ISNUMBER(OFFSET('Sanitation Data'!$H$12,0,10*ROW('Sanitation Data'!H136)))),CONCATENATE("[",ROUND(OFFSET('Sanitation Data'!$H$12,0,10*ROW('Sanitation Data'!H136)),0),"]"),IF(AND(ISTEXT(OFFSET('Sanitation Data'!$B$2,0,10*ROW('Sanitation Data'!H136))),DI142="",ISNUMBER(OFFSET('Sanitation Data'!$H$12,0,10*ROW('Sanitation Data'!H136)))),OFFSET('Sanitation Data'!$H$12,0,10*ROW('Sanitation Data'!H136)),NA())))</f>
        <v>#N/A</v>
      </c>
      <c r="AU142" s="83" t="e">
        <f ca="true">+IF(AND(ISTEXT(OFFSET('Sanitation Data'!$B$2,0,10*ROW('Sanitation Data'!I136))),DJ142="Yes"),100-OFFSET('Sanitation Data'!$I$4,0,10*ROW('Sanitation Data'!I136)),IF(AND(ISTEXT(OFFSET('Sanitation Data'!$B$2,0,10*ROW('Sanitation Data'!I136))),DJ142="No",ISNUMBER(OFFSET('Sanitation Data'!$I$4,0,10*ROW('Sanitation Data'!I136)))),CONCATENATE("[",ROUND(100-OFFSET('Sanitation Data'!$I$4,0,10*ROW('Sanitation Data'!I136)),0),"]"),IF(AND(ISTEXT(OFFSET('Sanitation Data'!$B$2,0,10*ROW('Sanitation Data'!I136))),DJ142="",ISNUMBER(OFFSET('Sanitation Data'!$I$4,0,10*ROW('Sanitation Data'!I136)))),100-OFFSET('Sanitation Data'!$I$4,0,10*ROW('Sanitation Data'!I136)),NA())))</f>
        <v>#N/A</v>
      </c>
      <c r="AV142" s="83" t="e">
        <f ca="true">+IF(AND(ISTEXT(OFFSET('Sanitation Data'!$B$2,0,10*ROW('Sanitation Data'!I136))),DK142="Yes"),OFFSET('Sanitation Data'!$I$6,0,10*ROW('Sanitation Data'!I136)),IF(AND(ISTEXT(OFFSET('Sanitation Data'!$B$2,0,10*ROW('Sanitation Data'!I136))),DK142="No",ISNUMBER(OFFSET('Sanitation Data'!$I$6,0,10*ROW('Sanitation Data'!I136)))),CONCATENATE("[",ROUND(OFFSET('Sanitation Data'!$I$6,0,10*ROW('Sanitation Data'!I136)),0),"]"),IF(AND(ISTEXT(OFFSET('Sanitation Data'!$B$2,0,10*ROW('Sanitation Data'!I136))),DK142="",ISNUMBER(OFFSET('Sanitation Data'!$I$6,0,10*ROW('Sanitation Data'!I136)))),OFFSET('Sanitation Data'!$I$6,0,10*ROW('Sanitation Data'!I136)),NA())))</f>
        <v>#N/A</v>
      </c>
      <c r="AW142" s="83" t="e">
        <f ca="true">+IF(AND(ISTEXT(OFFSET('Sanitation Data'!$B$2,0,10*ROW('Sanitation Data'!I136))),DL142="Yes"),OFFSET('Sanitation Data'!$I$10,0,10*ROW('Sanitation Data'!I136)),IF(AND(ISTEXT(OFFSET('Sanitation Data'!$B$2,0,10*ROW('Sanitation Data'!I136))),DL142="No",ISNUMBER(OFFSET('Sanitation Data'!$I$10,0,10*ROW('Sanitation Data'!I136)))),CONCATENATE("[",ROUND(OFFSET('Sanitation Data'!$I$10,0,10*ROW('Sanitation Data'!I136)),0),"]"),IF(AND(ISTEXT(OFFSET('Sanitation Data'!$B$2,0,10*ROW('Sanitation Data'!I136))),DL142="",ISNUMBER(OFFSET('Sanitation Data'!$I$10,0,10*ROW('Sanitation Data'!I136)))),OFFSET('Sanitation Data'!$I$10,0,10*ROW('Sanitation Data'!I136)),NA())))</f>
        <v>#N/A</v>
      </c>
      <c r="AX142" s="83" t="e">
        <f ca="true">+IF(AND(ISTEXT(OFFSET('Sanitation Data'!$B$2,0,10*ROW('Sanitation Data'!I136))),DM142="Yes"),OFFSET('Sanitation Data'!$I$11,0,10*ROW('Sanitation Data'!I136)),IF(AND(ISTEXT(OFFSET('Sanitation Data'!$B$2,0,10*ROW('Sanitation Data'!I136))),DM142="No",ISNUMBER(OFFSET('Sanitation Data'!$I$11,0,10*ROW('Sanitation Data'!I136)))),CONCATENATE("[",ROUND(OFFSET('Sanitation Data'!$I$11,0,10*ROW('Sanitation Data'!I136)),0),"]"),IF(AND(ISTEXT(OFFSET('Sanitation Data'!$B$2,0,10*ROW('Sanitation Data'!I136))),DM142="",ISNUMBER(OFFSET('Sanitation Data'!$I$11,0,10*ROW('Sanitation Data'!I136)))),OFFSET('Sanitation Data'!$I$11,0,10*ROW('Sanitation Data'!I136)),NA())))</f>
        <v>#N/A</v>
      </c>
      <c r="AY142" s="83" t="e">
        <f ca="true">+IF(AND(ISTEXT(OFFSET('Sanitation Data'!$B$2,0,10*ROW('Sanitation Data'!I136))),DN142="Yes"),OFFSET('Sanitation Data'!$I$12,0,10*ROW('Sanitation Data'!I136)),IF(AND(ISTEXT(OFFSET('Sanitation Data'!$B$2,0,10*ROW('Sanitation Data'!I136))),DN142="No",ISNUMBER(OFFSET('Sanitation Data'!$I$12,0,10*ROW('Sanitation Data'!I136)))),CONCATENATE("[",ROUND(OFFSET('Sanitation Data'!$I$12,0,10*ROW('Sanitation Data'!I136)),0),"]"),IF(AND(ISTEXT(OFFSET('Sanitation Data'!$B$2,0,10*ROW('Sanitation Data'!I136))),DN142="",ISNUMBER(OFFSET('Sanitation Data'!$I$12,0,10*ROW('Sanitation Data'!I136)))),OFFSET('Sanitation Data'!$I$12,0,10*ROW('Sanitation Data'!I136)),NA())))</f>
        <v>#N/A</v>
      </c>
      <c r="AZ142" s="84" t="e">
        <f ca="true">+IF(AND(ISTEXT(OFFSET('Hygiene Data'!$B$2,0,10*ROW('Hygiene Data'!D136))),DO142="Yes"),OFFSET('Hygiene Data'!$D$5,0,10*ROW('Hygiene Data'!D136)),IF(AND(ISTEXT(OFFSET('Hygiene Data'!$B$2,0,10*ROW('Hygiene Data'!D136))),DO142="No",ISNUMBER(OFFSET('Hygiene Data'!$D$5,0,10*ROW('Hygiene Data'!D136)))),CONCATENATE("[",ROUND(OFFSET('Hygiene Data'!$D$5,0,10*ROW('Hygiene Data'!D136)),0),"]"),IF(AND(ISTEXT(OFFSET('Hygiene Data'!$B$2,0,10*ROW('Hygiene Data'!D136))),DO142="",ISNUMBER(OFFSET('Hygiene Data'!$D$5,0,10*ROW('Hygiene Data'!D136)))),OFFSET('Hygiene Data'!$D$5,0,10*ROW('Hygiene Data'!D136)),NA())))</f>
        <v>#N/A</v>
      </c>
      <c r="BA142" s="84" t="e">
        <f ca="true">+IF(AND(ISTEXT(OFFSET('Hygiene Data'!$B$2,0,10*ROW('Hygiene Data'!D136))),DP142="Yes"),OFFSET('Hygiene Data'!$D$7,0,10*ROW('Hygiene Data'!D136)),IF(AND(ISTEXT(OFFSET('Hygiene Data'!$B$2,0,10*ROW('Hygiene Data'!D136))),DP142="No",ISNUMBER(OFFSET('Hygiene Data'!$D$7,0,10*ROW('Hygiene Data'!D136)))),CONCATENATE("[",ROUND(OFFSET('Hygiene Data'!$D$7,0,10*ROW('Hygiene Data'!D136)),0),"]"),IF(AND(ISTEXT(OFFSET('Hygiene Data'!$B$2,0,10*ROW('Hygiene Data'!D136))),DP142="",ISNUMBER(OFFSET('Hygiene Data'!$D$7,0,10*ROW('Hygiene Data'!D136)))),OFFSET('Hygiene Data'!$D$7,0,10*ROW('Hygiene Data'!D136)),NA())))</f>
        <v>#N/A</v>
      </c>
      <c r="BB142" s="84" t="e">
        <f ca="true">+IF(AND(ISTEXT(OFFSET('Hygiene Data'!$B$2,0,10*ROW('Hygiene Data'!D136))),DQ142="Yes"),OFFSET('Hygiene Data'!$D$9,0,10*ROW('Hygiene Data'!D136)),IF(AND(ISTEXT(OFFSET('Hygiene Data'!$B$2,0,10*ROW('Hygiene Data'!D136))),DQ142="No",ISNUMBER(OFFSET('Hygiene Data'!$D$9,0,10*ROW('Hygiene Data'!D136)))),CONCATENATE("[",ROUND(OFFSET('Hygiene Data'!$D$9,0,10*ROW('Hygiene Data'!D136)),0),"]"),IF(AND(ISTEXT(OFFSET('Hygiene Data'!$B$2,0,10*ROW('Hygiene Data'!D136))),DQ142="",ISNUMBER(OFFSET('Hygiene Data'!$D$9,0,10*ROW('Hygiene Data'!D136)))),OFFSET('Hygiene Data'!$D$9,0,10*ROW('Hygiene Data'!D136)),NA())))</f>
        <v>#N/A</v>
      </c>
      <c r="BC142" s="84" t="e">
        <f ca="true">+IF(AND(ISTEXT(OFFSET('Hygiene Data'!$B$2,0,10*ROW('Hygiene Data'!E136))),DR142="Yes"),OFFSET('Hygiene Data'!$E$5,0,10*ROW('Hygiene Data'!E136)),IF(AND(ISTEXT(OFFSET('Hygiene Data'!$B$2,0,10*ROW('Hygiene Data'!E136))),DR142="No",ISNUMBER(OFFSET('Hygiene Data'!$E$5,0,10*ROW('Hygiene Data'!E136)))),CONCATENATE("[",ROUND(OFFSET('Hygiene Data'!$E$5,0,10*ROW('Hygiene Data'!E136)),0),"]"),IF(AND(ISTEXT(OFFSET('Hygiene Data'!$B$2,0,10*ROW('Hygiene Data'!E136))),DR142="",ISNUMBER(OFFSET('Hygiene Data'!$E$5,0,10*ROW('Hygiene Data'!E136)))),OFFSET('Hygiene Data'!$E$5,0,10*ROW('Hygiene Data'!E136)),NA())))</f>
        <v>#N/A</v>
      </c>
      <c r="BD142" s="84" t="e">
        <f ca="true">+IF(AND(ISTEXT(OFFSET('Hygiene Data'!$B$2,0,10*ROW('Hygiene Data'!E136))),DS142="Yes"),OFFSET('Hygiene Data'!$E$7,0,10*ROW('Hygiene Data'!E136)),IF(AND(ISTEXT(OFFSET('Hygiene Data'!$B$2,0,10*ROW('Hygiene Data'!E136))),DS142="No",ISNUMBER(OFFSET('Hygiene Data'!$E$7,0,10*ROW('Hygiene Data'!E136)))),CONCATENATE("[",ROUND(OFFSET('Hygiene Data'!$E$7,0,10*ROW('Hygiene Data'!E136)),0),"]"),IF(AND(ISTEXT(OFFSET('Hygiene Data'!$B$2,0,10*ROW('Hygiene Data'!E136))),DS142="",ISNUMBER(OFFSET('Hygiene Data'!$E$7,0,10*ROW('Hygiene Data'!E136)))),OFFSET('Hygiene Data'!$E$7,0,10*ROW('Hygiene Data'!E136)),NA())))</f>
        <v>#N/A</v>
      </c>
      <c r="BE142" s="84" t="e">
        <f ca="true">+IF(AND(ISTEXT(OFFSET('Hygiene Data'!$B$2,0,10*ROW('Hygiene Data'!E136))),DT142="Yes"),OFFSET('Hygiene Data'!$E$9,0,10*ROW('Hygiene Data'!E136)),IF(AND(ISTEXT(OFFSET('Hygiene Data'!$B$2,0,10*ROW('Hygiene Data'!E136))),DT142="No",ISNUMBER(OFFSET('Hygiene Data'!$E$9,0,10*ROW('Hygiene Data'!E136)))),CONCATENATE("[",ROUND(OFFSET('Hygiene Data'!$E$9,0,10*ROW('Hygiene Data'!E136)),0),"]"),IF(AND(ISTEXT(OFFSET('Hygiene Data'!$B$2,0,10*ROW('Hygiene Data'!E136))),DT142="",ISNUMBER(OFFSET('Hygiene Data'!$E$9,0,10*ROW('Hygiene Data'!E136)))),OFFSET('Hygiene Data'!$E$9,0,10*ROW('Hygiene Data'!E136)),NA())))</f>
        <v>#N/A</v>
      </c>
      <c r="BF142" s="84" t="e">
        <f ca="true">+IF(AND(ISTEXT(OFFSET('Hygiene Data'!$B$2,0,10*ROW('Hygiene Data'!F136))),DU142="Yes"),OFFSET('Hygiene Data'!$F$5,0,10*ROW('Hygiene Data'!F136)),IF(AND(ISTEXT(OFFSET('Hygiene Data'!$B$2,0,10*ROW('Hygiene Data'!F136))),DU142="No",ISNUMBER(OFFSET('Hygiene Data'!$F$5,0,10*ROW('Hygiene Data'!F136)))),CONCATENATE("[",ROUND(OFFSET('Hygiene Data'!$F$5,0,10*ROW('Hygiene Data'!F136)),0),"]"),IF(AND(ISTEXT(OFFSET('Hygiene Data'!$B$2,0,10*ROW('Hygiene Data'!F136))),DU142="",ISNUMBER(OFFSET('Hygiene Data'!$F$5,0,10*ROW('Hygiene Data'!F136)))),OFFSET('Hygiene Data'!$F$5,0,10*ROW('Hygiene Data'!F136)),NA())))</f>
        <v>#N/A</v>
      </c>
      <c r="BG142" s="84" t="e">
        <f ca="true">+IF(AND(ISTEXT(OFFSET('Hygiene Data'!$B$2,0,10*ROW('Hygiene Data'!F136))),DV142="Yes"),OFFSET('Hygiene Data'!$F$7,0,10*ROW('Hygiene Data'!F136)),IF(AND(ISTEXT(OFFSET('Hygiene Data'!$B$2,0,10*ROW('Hygiene Data'!F136))),DV142="No",ISNUMBER(OFFSET('Hygiene Data'!$F$7,0,10*ROW('Hygiene Data'!F136)))),CONCATENATE("[",ROUND(OFFSET('Hygiene Data'!$F$7,0,10*ROW('Hygiene Data'!F136)),0),"]"),IF(AND(ISTEXT(OFFSET('Hygiene Data'!$B$2,0,10*ROW('Hygiene Data'!F136))),DV142="",ISNUMBER(OFFSET('Hygiene Data'!$F$7,0,10*ROW('Hygiene Data'!F136)))),OFFSET('Hygiene Data'!$F$7,0,10*ROW('Hygiene Data'!F136)),NA())))</f>
        <v>#N/A</v>
      </c>
      <c r="BH142" s="84" t="e">
        <f ca="true">+IF(AND(ISTEXT(OFFSET('Hygiene Data'!$B$2,0,10*ROW('Hygiene Data'!F136))),DW142="Yes"),OFFSET('Hygiene Data'!$F$9,0,10*ROW('Hygiene Data'!F136)),IF(AND(ISTEXT(OFFSET('Hygiene Data'!$B$2,0,10*ROW('Hygiene Data'!F136))),DW142="No",ISNUMBER(OFFSET('Hygiene Data'!$F$9,0,10*ROW('Hygiene Data'!F136)))),CONCATENATE("[",ROUND(OFFSET('Hygiene Data'!$F$9,0,10*ROW('Hygiene Data'!F136)),0),"]"),IF(AND(ISTEXT(OFFSET('Hygiene Data'!$B$2,0,10*ROW('Hygiene Data'!F136))),DW142="",ISNUMBER(OFFSET('Hygiene Data'!$F$9,0,10*ROW('Hygiene Data'!F136)))),OFFSET('Hygiene Data'!$F$9,0,10*ROW('Hygiene Data'!F136)),NA())))</f>
        <v>#N/A</v>
      </c>
      <c r="BI142" s="84" t="e">
        <f ca="true">+IF(AND(ISTEXT(OFFSET('Hygiene Data'!$B$2,0,10*ROW('Hygiene Data'!G136))),DX142="Yes"),OFFSET('Hygiene Data'!$G$5,0,10*ROW('Hygiene Data'!G136)),IF(AND(ISTEXT(OFFSET('Hygiene Data'!$B$2,0,10*ROW('Hygiene Data'!G136))),DX142="No",ISNUMBER(OFFSET('Hygiene Data'!$G$5,0,10*ROW('Hygiene Data'!G136)))),CONCATENATE("[",ROUND(OFFSET('Hygiene Data'!$G$5,0,10*ROW('Hygiene Data'!G136)),0),"]"),IF(AND(ISTEXT(OFFSET('Hygiene Data'!$B$2,0,10*ROW('Hygiene Data'!G136))),DX142="",ISNUMBER(OFFSET('Hygiene Data'!$G$5,0,10*ROW('Hygiene Data'!G136)))),OFFSET('Hygiene Data'!$G$5,0,10*ROW('Hygiene Data'!G136)),NA())))</f>
        <v>#N/A</v>
      </c>
      <c r="BJ142" s="84" t="e">
        <f ca="true">+IF(AND(ISTEXT(OFFSET('Hygiene Data'!$B$2,0,10*ROW('Hygiene Data'!G136))),DY142="Yes"),OFFSET('Hygiene Data'!$G$7,0,10*ROW('Hygiene Data'!G136)),IF(AND(ISTEXT(OFFSET('Hygiene Data'!$B$2,0,10*ROW('Hygiene Data'!G136))),DY142="No",ISNUMBER(OFFSET('Hygiene Data'!$G$7,0,10*ROW('Hygiene Data'!G136)))),CONCATENATE("[",ROUND(OFFSET('Hygiene Data'!$G$7,0,10*ROW('Hygiene Data'!G136)),0),"]"),IF(AND(ISTEXT(OFFSET('Hygiene Data'!$B$2,0,10*ROW('Hygiene Data'!G136))),DY142="",ISNUMBER(OFFSET('Hygiene Data'!$G$7,0,10*ROW('Hygiene Data'!G136)))),OFFSET('Hygiene Data'!$G$7,0,10*ROW('Hygiene Data'!G136)),NA())))</f>
        <v>#N/A</v>
      </c>
      <c r="BK142" s="84" t="e">
        <f ca="true">+IF(AND(ISTEXT(OFFSET('Hygiene Data'!$B$2,0,10*ROW('Hygiene Data'!G136))),DZ142="Yes"),OFFSET('Hygiene Data'!$G$9,0,10*ROW('Hygiene Data'!G136)),IF(AND(ISTEXT(OFFSET('Hygiene Data'!$B$2,0,10*ROW('Hygiene Data'!G136))),DZ142="No",ISNUMBER(OFFSET('Hygiene Data'!$G$9,0,10*ROW('Hygiene Data'!G136)))),CONCATENATE("[",ROUND(OFFSET('Hygiene Data'!$G$9,0,10*ROW('Hygiene Data'!G136)),0),"]"),IF(AND(ISTEXT(OFFSET('Hygiene Data'!$B$2,0,10*ROW('Hygiene Data'!G136))),DZ142="",ISNUMBER(OFFSET('Hygiene Data'!$G$9,0,10*ROW('Hygiene Data'!G136)))),OFFSET('Hygiene Data'!$G$9,0,10*ROW('Hygiene Data'!G136)),NA())))</f>
        <v>#N/A</v>
      </c>
      <c r="BL142" s="84" t="e">
        <f ca="true">+IF(AND(ISTEXT(OFFSET('Hygiene Data'!$B$2,0,10*ROW('Hygiene Data'!H136))),EA142="Yes"),OFFSET('Hygiene Data'!$H$5,0,10*ROW('Hygiene Data'!H136)),IF(AND(ISTEXT(OFFSET('Hygiene Data'!$B$2,0,10*ROW('Hygiene Data'!H136))),EA142="No",ISNUMBER(OFFSET('Hygiene Data'!$H$5,0,10*ROW('Hygiene Data'!H136)))),CONCATENATE("[",ROUND(OFFSET('Hygiene Data'!$H$5,0,10*ROW('Hygiene Data'!H136)),0),"]"),IF(AND(ISTEXT(OFFSET('Hygiene Data'!$B$2,0,10*ROW('Hygiene Data'!H136))),EA142="",ISNUMBER(OFFSET('Hygiene Data'!$H$5,0,10*ROW('Hygiene Data'!H136)))),OFFSET('Hygiene Data'!$H$5,0,10*ROW('Hygiene Data'!H136)),NA())))</f>
        <v>#N/A</v>
      </c>
      <c r="BM142" s="84" t="e">
        <f ca="true">+IF(AND(ISTEXT(OFFSET('Hygiene Data'!$B$2,0,10*ROW('Hygiene Data'!H136))),EB142="Yes"),OFFSET('Hygiene Data'!$H$7,0,10*ROW('Hygiene Data'!H136)),IF(AND(ISTEXT(OFFSET('Hygiene Data'!$B$2,0,10*ROW('Hygiene Data'!H136))),EB142="No",ISNUMBER(OFFSET('Hygiene Data'!$H$7,0,10*ROW('Hygiene Data'!H136)))),CONCATENATE("[",ROUND(OFFSET('Hygiene Data'!$H$7,0,10*ROW('Hygiene Data'!H136)),0),"]"),IF(AND(ISTEXT(OFFSET('Hygiene Data'!$B$2,0,10*ROW('Hygiene Data'!H136))),EB142="",ISNUMBER(OFFSET('Hygiene Data'!$H$7,0,10*ROW('Hygiene Data'!H136)))),OFFSET('Hygiene Data'!$H$7,0,10*ROW('Hygiene Data'!H136)),NA())))</f>
        <v>#N/A</v>
      </c>
      <c r="BN142" s="84" t="e">
        <f ca="true">+IF(AND(ISTEXT(OFFSET('Hygiene Data'!$B$2,0,10*ROW('Hygiene Data'!H136))),EC142="Yes"),OFFSET('Hygiene Data'!$H$9,0,10*ROW('Hygiene Data'!H136)),IF(AND(ISTEXT(OFFSET('Hygiene Data'!$B$2,0,10*ROW('Hygiene Data'!H136))),EC142="No",ISNUMBER(OFFSET('Hygiene Data'!$H$9,0,10*ROW('Hygiene Data'!H136)))),CONCATENATE("[",ROUND(OFFSET('Hygiene Data'!$H$9,0,10*ROW('Hygiene Data'!H136)),0),"]"),IF(AND(ISTEXT(OFFSET('Hygiene Data'!$B$2,0,10*ROW('Hygiene Data'!H136))),EC142="",ISNUMBER(OFFSET('Hygiene Data'!$H$9,0,10*ROW('Hygiene Data'!H136)))),OFFSET('Hygiene Data'!$H$9,0,10*ROW('Hygiene Data'!H136)),NA())))</f>
        <v>#N/A</v>
      </c>
      <c r="BO142" s="84" t="e">
        <f ca="true">+IF(AND(ISTEXT(OFFSET('Hygiene Data'!$B$2,0,10*ROW('Hygiene Data'!I136))),ED142="Yes"),OFFSET('Hygiene Data'!$I$5,0,10*ROW('Hygiene Data'!I136)),IF(AND(ISTEXT(OFFSET('Hygiene Data'!$B$2,0,10*ROW('Hygiene Data'!I136))),ED142="No",ISNUMBER(OFFSET('Hygiene Data'!$I$5,0,10*ROW('Hygiene Data'!I136)))),CONCATENATE("[",ROUND(OFFSET('Hygiene Data'!$I$5,0,10*ROW('Hygiene Data'!I136)),0),"]"),IF(AND(ISTEXT(OFFSET('Hygiene Data'!$B$2,0,10*ROW('Hygiene Data'!I136))),ED142="",ISNUMBER(OFFSET('Hygiene Data'!$I$5,0,10*ROW('Hygiene Data'!I136)))),OFFSET('Hygiene Data'!$I$5,0,10*ROW('Hygiene Data'!I136)),NA())))</f>
        <v>#N/A</v>
      </c>
      <c r="BP142" s="84" t="e">
        <f ca="true">+IF(AND(ISTEXT(OFFSET('Hygiene Data'!$B$2,0,10*ROW('Hygiene Data'!I136))),EE142="Yes"),OFFSET('Hygiene Data'!$I$7,0,10*ROW('Hygiene Data'!I136)),IF(AND(ISTEXT(OFFSET('Hygiene Data'!$B$2,0,10*ROW('Hygiene Data'!I136))),EE142="No",ISNUMBER(OFFSET('Hygiene Data'!$I$7,0,10*ROW('Hygiene Data'!I136)))),CONCATENATE("[",ROUND(OFFSET('Hygiene Data'!$I$7,0,10*ROW('Hygiene Data'!I136)),0),"]"),IF(AND(ISTEXT(OFFSET('Hygiene Data'!$B$2,0,10*ROW('Hygiene Data'!I136))),EE142="",ISNUMBER(OFFSET('Hygiene Data'!$I$7,0,10*ROW('Hygiene Data'!I136)))),OFFSET('Hygiene Data'!$I$7,0,10*ROW('Hygiene Data'!I136)),NA())))</f>
        <v>#N/A</v>
      </c>
      <c r="BQ142" s="84" t="e">
        <f ca="true">+IF(AND(ISTEXT(OFFSET('Hygiene Data'!$B$2,0,10*ROW('Hygiene Data'!I136))),EF142="Yes"),OFFSET('Hygiene Data'!$I$9,0,10*ROW('Hygiene Data'!I136)),IF(AND(ISTEXT(OFFSET('Hygiene Data'!$B$2,0,10*ROW('Hygiene Data'!I136))),EF142="No",ISNUMBER(OFFSET('Hygiene Data'!$I$9,0,10*ROW('Hygiene Data'!I136)))),CONCATENATE("[",ROUND(OFFSET('Hygiene Data'!$I$9,0,10*ROW('Hygiene Data'!I136)),0),"]"),IF(AND(ISTEXT(OFFSET('Hygiene Data'!$B$2,0,10*ROW('Hygiene Data'!I136))),EF142="",ISNUMBER(OFFSET('Hygiene Data'!$I$9,0,10*ROW('Hygiene Data'!I136)))),OFFSET('Hygiene Data'!$I$9,0,10*ROW('Hygiene Data'!I136)),NA())))</f>
        <v>#N/A</v>
      </c>
      <c r="BR142" s="269"/>
      <c r="BS142" s="269" t="str">
        <f ca="true">+IF(OFFSET('Water Data'!$D$27,0,10*ROW('Water Data'!D136))="","",OFFSET('Water Data'!$D$27,0,10*ROW('Water Data'!D136)))</f>
        <v/>
      </c>
      <c r="BT142" s="269" t="str">
        <f ca="true">+IF(OFFSET('Water Data'!$D$28,0,10*ROW('Water Data'!D136))="","",OFFSET('Water Data'!$D$28,0,10*ROW('Water Data'!D136)))</f>
        <v/>
      </c>
      <c r="BU142" s="269" t="str">
        <f ca="true">+IF(OFFSET('Water Data'!$D$29,0,10*ROW('Water Data'!D136))="","",OFFSET('Water Data'!$D$29,0,10*ROW('Water Data'!D136)))</f>
        <v/>
      </c>
      <c r="BV142" s="269" t="str">
        <f ca="true">+IF(OFFSET('Water Data'!$E$27,0,10*ROW('Water Data'!E136))="","",OFFSET('Water Data'!$E$27,0,10*ROW('Water Data'!E136)))</f>
        <v/>
      </c>
      <c r="BW142" s="269" t="str">
        <f ca="true">+IF(OFFSET('Water Data'!$E$28,0,10*ROW('Water Data'!E136))="","",OFFSET('Water Data'!$E$28,0,10*ROW('Water Data'!E136)))</f>
        <v/>
      </c>
      <c r="BX142" s="269" t="str">
        <f ca="true">+IF(OFFSET('Water Data'!$E$29,0,10*ROW('Water Data'!E136))="","",OFFSET('Water Data'!$E$29,0,10*ROW('Water Data'!E136)))</f>
        <v/>
      </c>
      <c r="BY142" s="269" t="str">
        <f ca="true">+IF(OFFSET('Water Data'!$F$27,0,10*ROW('Water Data'!F136))="","",OFFSET('Water Data'!$F$27,0,10*ROW('Water Data'!F136)))</f>
        <v/>
      </c>
      <c r="BZ142" s="269" t="str">
        <f ca="true">+IF(OFFSET('Water Data'!$F$28,0,10*ROW('Water Data'!F136))="","",OFFSET('Water Data'!$F$28,0,10*ROW('Water Data'!F136)))</f>
        <v/>
      </c>
      <c r="CA142" s="269" t="str">
        <f ca="true">+IF(OFFSET('Water Data'!$F$29,0,10*ROW('Water Data'!F136))="","",OFFSET('Water Data'!$F$29,0,10*ROW('Water Data'!F136)))</f>
        <v/>
      </c>
      <c r="CB142" s="269" t="str">
        <f ca="true">+IF(OFFSET('Water Data'!$G$27,0,10*ROW('Water Data'!G136))="","",OFFSET('Water Data'!$G$27,0,10*ROW('Water Data'!G136)))</f>
        <v/>
      </c>
      <c r="CC142" s="269" t="str">
        <f ca="true">+IF(OFFSET('Water Data'!$G$28,0,10*ROW('Water Data'!G136))="","",OFFSET('Water Data'!$G$28,0,10*ROW('Water Data'!G136)))</f>
        <v/>
      </c>
      <c r="CD142" s="269" t="str">
        <f ca="true">+IF(OFFSET('Water Data'!$G$29,0,10*ROW('Water Data'!G136))="","",OFFSET('Water Data'!$G$29,0,10*ROW('Water Data'!G136)))</f>
        <v/>
      </c>
      <c r="CE142" s="269" t="str">
        <f ca="true">+IF(OFFSET('Water Data'!$H$27,0,10*ROW('Water Data'!H136))="","",OFFSET('Water Data'!$H$27,0,10*ROW('Water Data'!H136)))</f>
        <v/>
      </c>
      <c r="CF142" s="269" t="str">
        <f ca="true">+IF(OFFSET('Water Data'!$H$28,0,10*ROW('Water Data'!H136))="","",OFFSET('Water Data'!$H$28,0,10*ROW('Water Data'!H136)))</f>
        <v/>
      </c>
      <c r="CG142" s="269" t="str">
        <f ca="true">+IF(OFFSET('Water Data'!$H$29,0,10*ROW('Water Data'!H136))="","",OFFSET('Water Data'!$H$29,0,10*ROW('Water Data'!H136)))</f>
        <v/>
      </c>
      <c r="CH142" s="269" t="str">
        <f ca="true">+IF(OFFSET('Water Data'!$I$27,0,10*ROW('Water Data'!I136))="","",OFFSET('Water Data'!$I$27,0,10*ROW('Water Data'!I136)))</f>
        <v/>
      </c>
      <c r="CI142" s="269" t="str">
        <f ca="true">+IF(OFFSET('Water Data'!$I$28,0,10*ROW('Water Data'!I136))="","",OFFSET('Water Data'!$I$28,0,10*ROW('Water Data'!I136)))</f>
        <v/>
      </c>
      <c r="CJ142" s="269" t="str">
        <f ca="true">+IF(OFFSET('Water Data'!$I$29,0,10*ROW('Water Data'!I136))="","",OFFSET('Water Data'!$I$29,0,10*ROW('Water Data'!I136)))</f>
        <v/>
      </c>
      <c r="CK142" s="269" t="str">
        <f ca="true">+IF(OFFSET('Sanitation Data'!$D$28,0,10*ROW('Sanitation Data'!D136))="","",OFFSET('Sanitation Data'!$D$28,0,10*ROW('Sanitation Data'!D136)))</f>
        <v/>
      </c>
      <c r="CL142" s="269" t="str">
        <f ca="true">+IF(OFFSET('Sanitation Data'!$D$29,0,10*ROW('Sanitation Data'!D136))="","",OFFSET('Sanitation Data'!$D$29,0,10*ROW('Sanitation Data'!D136)))</f>
        <v/>
      </c>
      <c r="CM142" s="269" t="str">
        <f ca="true">+IF(OFFSET('Sanitation Data'!$D$30,0,10*ROW('Sanitation Data'!D136))="","",OFFSET('Sanitation Data'!$D$30,0,10*ROW('Sanitation Data'!D136)))</f>
        <v/>
      </c>
      <c r="CN142" s="269" t="str">
        <f ca="true">+IF(OFFSET('Sanitation Data'!$D$31,0,10*ROW('Sanitation Data'!D136))="","",OFFSET('Sanitation Data'!$D$31,0,10*ROW('Sanitation Data'!D136)))</f>
        <v/>
      </c>
      <c r="CO142" s="269" t="str">
        <f ca="true">+IF(OFFSET('Sanitation Data'!$D$32,0,10*ROW('Sanitation Data'!D136))="","",OFFSET('Sanitation Data'!$D$32,0,10*ROW('Sanitation Data'!D136)))</f>
        <v/>
      </c>
      <c r="CP142" s="269" t="str">
        <f ca="true">+IF(OFFSET('Sanitation Data'!$E$28,0,10*ROW('Sanitation Data'!E136))="","",OFFSET('Sanitation Data'!$E$28,0,10*ROW('Sanitation Data'!E136)))</f>
        <v/>
      </c>
      <c r="CQ142" s="269" t="str">
        <f ca="true">+IF(OFFSET('Sanitation Data'!$E$29,0,10*ROW('Sanitation Data'!E136))="","",OFFSET('Sanitation Data'!$E$29,0,10*ROW('Sanitation Data'!E136)))</f>
        <v/>
      </c>
      <c r="CR142" s="269" t="str">
        <f ca="true">+IF(OFFSET('Sanitation Data'!$E$30,0,10*ROW('Sanitation Data'!E136))="","",OFFSET('Sanitation Data'!$E$30,0,10*ROW('Sanitation Data'!E136)))</f>
        <v/>
      </c>
      <c r="CS142" s="269" t="str">
        <f ca="true">+IF(OFFSET('Sanitation Data'!$E$31,0,10*ROW('Sanitation Data'!E136))="","",OFFSET('Sanitation Data'!$E$31,0,10*ROW('Sanitation Data'!E136)))</f>
        <v/>
      </c>
      <c r="CT142" s="269" t="str">
        <f ca="true">+IF(OFFSET('Sanitation Data'!$E$32,0,10*ROW('Sanitation Data'!E136))="","",OFFSET('Sanitation Data'!$E$32,0,10*ROW('Sanitation Data'!E136)))</f>
        <v/>
      </c>
      <c r="CU142" s="269" t="str">
        <f ca="true">+IF(OFFSET('Sanitation Data'!$F$28,0,10*ROW('Sanitation Data'!F136))="","",OFFSET('Sanitation Data'!$F$28,0,10*ROW('Sanitation Data'!F136)))</f>
        <v/>
      </c>
      <c r="CV142" s="269" t="str">
        <f ca="true">+IF(OFFSET('Sanitation Data'!$F$29,0,10*ROW('Sanitation Data'!F136))="","",OFFSET('Sanitation Data'!$F$29,0,10*ROW('Sanitation Data'!F136)))</f>
        <v/>
      </c>
      <c r="CW142" s="269" t="str">
        <f ca="true">+IF(OFFSET('Sanitation Data'!$F$30,0,10*ROW('Sanitation Data'!F136))="","",OFFSET('Sanitation Data'!$F$30,0,10*ROW('Sanitation Data'!F136)))</f>
        <v/>
      </c>
      <c r="CX142" s="269" t="str">
        <f ca="true">+IF(OFFSET('Sanitation Data'!$F$31,0,10*ROW('Sanitation Data'!F136))="","",OFFSET('Sanitation Data'!$F$31,0,10*ROW('Sanitation Data'!F136)))</f>
        <v/>
      </c>
      <c r="CY142" s="269" t="str">
        <f ca="true">+IF(OFFSET('Sanitation Data'!$F$32,0,10*ROW('Sanitation Data'!F136))="","",OFFSET('Sanitation Data'!$F$32,0,10*ROW('Sanitation Data'!F136)))</f>
        <v/>
      </c>
      <c r="CZ142" s="269" t="str">
        <f ca="true">+IF(OFFSET('Sanitation Data'!$G$28,0,10*ROW('Sanitation Data'!G136))="","",OFFSET('Sanitation Data'!$G$28,0,10*ROW('Sanitation Data'!G136)))</f>
        <v/>
      </c>
      <c r="DA142" s="269" t="str">
        <f ca="true">+IF(OFFSET('Sanitation Data'!$G$29,0,10*ROW('Sanitation Data'!G136))="","",OFFSET('Sanitation Data'!$G$29,0,10*ROW('Sanitation Data'!G136)))</f>
        <v/>
      </c>
      <c r="DB142" s="269" t="str">
        <f ca="true">+IF(OFFSET('Sanitation Data'!$G$30,0,10*ROW('Sanitation Data'!G136))="","",OFFSET('Sanitation Data'!$G$30,0,10*ROW('Sanitation Data'!G136)))</f>
        <v/>
      </c>
      <c r="DC142" s="269" t="str">
        <f ca="true">+IF(OFFSET('Sanitation Data'!$G$31,0,10*ROW('Sanitation Data'!G136))="","",OFFSET('Sanitation Data'!$G$31,0,10*ROW('Sanitation Data'!G136)))</f>
        <v/>
      </c>
      <c r="DD142" s="269" t="str">
        <f ca="true">+IF(OFFSET('Sanitation Data'!$G$32,0,10*ROW('Sanitation Data'!G136))="","",OFFSET('Sanitation Data'!$G$32,0,10*ROW('Sanitation Data'!G136)))</f>
        <v/>
      </c>
      <c r="DE142" s="269" t="str">
        <f ca="true">+IF(OFFSET('Sanitation Data'!$H$28,0,10*ROW('Sanitation Data'!H136))="","",OFFSET('Sanitation Data'!$H$28,0,10*ROW('Sanitation Data'!H136)))</f>
        <v/>
      </c>
      <c r="DF142" s="269" t="str">
        <f ca="true">+IF(OFFSET('Sanitation Data'!$H$29,0,10*ROW('Sanitation Data'!H136))="","",OFFSET('Sanitation Data'!$H$29,0,10*ROW('Sanitation Data'!H136)))</f>
        <v/>
      </c>
      <c r="DG142" s="269" t="str">
        <f ca="true">+IF(OFFSET('Sanitation Data'!$H$30,0,10*ROW('Sanitation Data'!H136))="","",OFFSET('Sanitation Data'!$H$30,0,10*ROW('Sanitation Data'!H136)))</f>
        <v/>
      </c>
      <c r="DH142" s="269" t="str">
        <f ca="true">+IF(OFFSET('Sanitation Data'!$H$31,0,10*ROW('Sanitation Data'!H136))="","",OFFSET('Sanitation Data'!$H$31,0,10*ROW('Sanitation Data'!H136)))</f>
        <v/>
      </c>
      <c r="DI142" s="269" t="str">
        <f ca="true">+IF(OFFSET('Sanitation Data'!$H$32,0,10*ROW('Sanitation Data'!H136))="","",OFFSET('Sanitation Data'!$H$32,0,10*ROW('Sanitation Data'!H136)))</f>
        <v/>
      </c>
      <c r="DJ142" s="269" t="str">
        <f ca="true">+IF(OFFSET('Sanitation Data'!$I$28,0,10*ROW('Sanitation Data'!I136))="","",OFFSET('Sanitation Data'!$I$28,0,10*ROW('Sanitation Data'!I136)))</f>
        <v/>
      </c>
      <c r="DK142" s="269" t="str">
        <f ca="true">+IF(OFFSET('Sanitation Data'!$I$29,0,10*ROW('Sanitation Data'!I136))="","",OFFSET('Sanitation Data'!$I$29,0,10*ROW('Sanitation Data'!I136)))</f>
        <v/>
      </c>
      <c r="DL142" s="269" t="str">
        <f ca="true">+IF(OFFSET('Sanitation Data'!$I$30,0,10*ROW('Sanitation Data'!I136))="","",OFFSET('Sanitation Data'!$I$30,0,10*ROW('Sanitation Data'!I136)))</f>
        <v/>
      </c>
      <c r="DM142" s="269" t="str">
        <f ca="true">+IF(OFFSET('Sanitation Data'!$I$31,0,10*ROW('Sanitation Data'!I136))="","",OFFSET('Sanitation Data'!$I$31,0,10*ROW('Sanitation Data'!I136)))</f>
        <v/>
      </c>
      <c r="DN142" s="269" t="str">
        <f ca="true">+IF(OFFSET('Sanitation Data'!$I$32,0,10*ROW('Sanitation Data'!I136))="","",OFFSET('Sanitation Data'!$I$32,0,10*ROW('Sanitation Data'!I136)))</f>
        <v/>
      </c>
      <c r="DO142" s="269" t="str">
        <f ca="true">+IF(OFFSET('Hygiene Data'!$D$11,0,10*ROW('Hygiene Data'!D136))="","",OFFSET('Hygiene Data'!$D$11,0,10*ROW('Hygiene Data'!D136)))</f>
        <v/>
      </c>
      <c r="DP142" s="269" t="str">
        <f ca="true">+IF(OFFSET('Hygiene Data'!$D$12,0,10*ROW('Hygiene Data'!D136))="","",OFFSET('Hygiene Data'!$D$12,0,10*ROW('Hygiene Data'!D136)))</f>
        <v/>
      </c>
      <c r="DQ142" s="269" t="str">
        <f ca="true">+IF(OFFSET('Hygiene Data'!$D$13,0,10*ROW('Hygiene Data'!D136))="","",OFFSET('Hygiene Data'!$D$13,0,10*ROW('Hygiene Data'!D136)))</f>
        <v/>
      </c>
      <c r="DR142" s="269" t="str">
        <f ca="true">+IF(OFFSET('Hygiene Data'!$E$11,0,10*ROW('Hygiene Data'!E136))="","",OFFSET('Hygiene Data'!$E$11,0,10*ROW('Hygiene Data'!E136)))</f>
        <v/>
      </c>
      <c r="DS142" s="269" t="str">
        <f ca="true">+IF(OFFSET('Hygiene Data'!$E$12,0,10*ROW('Hygiene Data'!E136))="","",OFFSET('Hygiene Data'!$E$12,0,10*ROW('Hygiene Data'!E136)))</f>
        <v/>
      </c>
      <c r="DT142" s="269" t="str">
        <f ca="true">+IF(OFFSET('Hygiene Data'!$E$13,0,10*ROW('Hygiene Data'!E136))="","",OFFSET('Hygiene Data'!$E$13,0,10*ROW('Hygiene Data'!E136)))</f>
        <v/>
      </c>
      <c r="DU142" s="269" t="str">
        <f ca="true">+IF(OFFSET('Hygiene Data'!$F$11,0,10*ROW('Hygiene Data'!F136))="","",OFFSET('Hygiene Data'!$F$11,0,10*ROW('Hygiene Data'!F136)))</f>
        <v/>
      </c>
      <c r="DV142" s="269" t="str">
        <f ca="true">+IF(OFFSET('Hygiene Data'!$F$12,0,10*ROW('Hygiene Data'!F136))="","",OFFSET('Hygiene Data'!$F$12,0,10*ROW('Hygiene Data'!F136)))</f>
        <v/>
      </c>
      <c r="DW142" s="269" t="str">
        <f ca="true">+IF(OFFSET('Hygiene Data'!$F$13,0,10*ROW('Hygiene Data'!F136))="","",OFFSET('Hygiene Data'!$F$13,0,10*ROW('Hygiene Data'!F136)))</f>
        <v/>
      </c>
      <c r="DX142" s="269" t="str">
        <f ca="true">+IF(OFFSET('Hygiene Data'!$G$11,0,10*ROW('Hygiene Data'!G136))="","",OFFSET('Hygiene Data'!$G$11,0,10*ROW('Hygiene Data'!G136)))</f>
        <v/>
      </c>
      <c r="DY142" s="269" t="str">
        <f ca="true">+IF(OFFSET('Hygiene Data'!$G$12,0,10*ROW('Hygiene Data'!G136))="","",OFFSET('Hygiene Data'!$G$12,0,10*ROW('Hygiene Data'!G136)))</f>
        <v/>
      </c>
      <c r="DZ142" s="269" t="str">
        <f ca="true">+IF(OFFSET('Hygiene Data'!$G$13,0,10*ROW('Hygiene Data'!G136))="","",OFFSET('Hygiene Data'!$G$13,0,10*ROW('Hygiene Data'!G136)))</f>
        <v/>
      </c>
      <c r="EA142" s="269" t="str">
        <f ca="true">+IF(OFFSET('Hygiene Data'!$H$11,0,10*ROW('Hygiene Data'!H136))="","",OFFSET('Hygiene Data'!$H$11,0,10*ROW('Hygiene Data'!H136)))</f>
        <v/>
      </c>
      <c r="EB142" s="269" t="str">
        <f ca="true">+IF(OFFSET('Hygiene Data'!$H$12,0,10*ROW('Hygiene Data'!H136))="","",OFFSET('Hygiene Data'!$H$12,0,10*ROW('Hygiene Data'!H136)))</f>
        <v/>
      </c>
      <c r="EC142" s="269" t="str">
        <f ca="true">+IF(OFFSET('Hygiene Data'!$H$13,0,10*ROW('Hygiene Data'!H136))="","",OFFSET('Hygiene Data'!$H$13,0,10*ROW('Hygiene Data'!H136)))</f>
        <v/>
      </c>
      <c r="ED142" s="269" t="str">
        <f ca="true">+IF(OFFSET('Hygiene Data'!$I$11,0,10*ROW('Hygiene Data'!I136))="","",OFFSET('Hygiene Data'!$I$11,0,10*ROW('Hygiene Data'!I136)))</f>
        <v/>
      </c>
      <c r="EE142" s="269" t="str">
        <f ca="true">+IF(OFFSET('Hygiene Data'!$I$12,0,10*ROW('Hygiene Data'!I136))="","",OFFSET('Hygiene Data'!$I$12,0,10*ROW('Hygiene Data'!I136)))</f>
        <v/>
      </c>
      <c r="EF142" s="269" t="str">
        <f ca="true">+IF(OFFSET('Hygiene Data'!$I$13,0,10*ROW('Hygiene Data'!I136))="","",OFFSET('Hygiene Data'!$I$13,0,10*ROW('Hygiene Data'!I136)))</f>
        <v/>
      </c>
    </row>
    <row xmlns:x14ac="http://schemas.microsoft.com/office/spreadsheetml/2009/9/ac" r="143" x14ac:dyDescent="0.2">
      <c r="A143" s="36" t="str">
        <f ca="true">+IF(OFFSET('Water Data'!$B$2,0,10*ROW('Water Data'!E137))="","",OFFSET('Water Data'!$B$2,0,10*ROW('Water Data'!E137)))</f>
        <v/>
      </c>
      <c r="B143" s="36" t="str">
        <f ca="true">+IF(OFFSET('Water Data'!$C$2,0,10*ROW('Water Data'!F137))="","",OFFSET('Water Data'!$C$2,0,10*ROW('Water Data'!F137)))</f>
        <v/>
      </c>
      <c r="C143" s="325" t="str">
        <f t="shared" ca="true" si="2"/>
        <v/>
      </c>
      <c r="D143" s="82" t="e">
        <f ca="true">+IF(AND(ISTEXT(OFFSET('Water Data'!$B$2,0,10*ROW('Water Data'!D137))),BS143="Yes"),100-OFFSET('Water Data'!$D$4,0,10*ROW('Water Data'!D137)),IF(AND(ISTEXT(OFFSET('Water Data'!$B$2,0,10*ROW('Water Data'!D137))),BS143="No",ISNUMBER(OFFSET('Water Data'!$D$4,0,10*ROW('Water Data'!D137)))),CONCATENATE("[",ROUND(100-OFFSET('Water Data'!$D$4,0,10*ROW('Water Data'!D137)),0),"]"),IF(AND(ISTEXT(OFFSET('Water Data'!$B$2,0,10*ROW('Water Data'!D137))),BS143="",ISNUMBER(OFFSET('Water Data'!$D$4,0,10*ROW('Water Data'!D137)))),100-OFFSET('Water Data'!$D$4,0,10*ROW('Water Data'!D137)),NA())))</f>
        <v>#N/A</v>
      </c>
      <c r="E143" s="82" t="e">
        <f ca="true">+IF(AND(ISTEXT(OFFSET('Water Data'!$B$2,0,10*ROW('Water Data'!E137))),BT143="Yes"),OFFSET('Water Data'!$D$6,0,10*ROW('Water Data'!D137)),IF(AND(ISTEXT(OFFSET('Water Data'!$B$2,0,10*ROW('Water Data'!D137))),BT143="No",ISNUMBER(OFFSET('Water Data'!$D$6,0,10*ROW('Water Data'!D137)))),CONCATENATE("[",ROUND(OFFSET('Water Data'!$D$6,0,10*ROW('Water Data'!D137)),0),"]"),IF(AND(ISTEXT(OFFSET('Water Data'!$B$2,0,10*ROW('Water Data'!D137))),BT143="",ISNUMBER(OFFSET('Water Data'!$D$6,0,10*ROW('Water Data'!D137)))),OFFSET('Water Data'!$D$6,0,10*ROW('Water Data'!D137)),NA())))</f>
        <v>#N/A</v>
      </c>
      <c r="F143" s="82" t="e">
        <f ca="true">+IF(AND(ISTEXT(OFFSET('Water Data'!$B$2,0,10*ROW('Water Data'!D137))),BU143="Yes"),OFFSET('Water Data'!$D$9,0,10*ROW('Water Data'!D137)),IF(AND(ISTEXT(OFFSET('Water Data'!$B$2,0,10*ROW('Water Data'!D137))),BU143="No",ISNUMBER(OFFSET('Water Data'!$D$9,0,10*ROW('Water Data'!D137)))),CONCATENATE("[",ROUND(OFFSET('Water Data'!$D$9,0,10*ROW('Water Data'!D137)),0),"]"),IF(AND(ISTEXT(OFFSET('Water Data'!$B$2,0,10*ROW('Water Data'!D137))),BU143="",ISNUMBER(OFFSET('Water Data'!$D$9,0,10*ROW('Water Data'!D137)))),OFFSET('Water Data'!$D$9,0,10*ROW('Water Data'!D137)),NA())))</f>
        <v>#N/A</v>
      </c>
      <c r="G143" s="82" t="e">
        <f ca="true">+IF(AND(ISTEXT(OFFSET('Water Data'!$B$2,0,10*ROW('Water Data'!E137))),BV143="Yes"),100-OFFSET('Water Data'!$E$4,0,10*ROW('Water Data'!E137)),IF(AND(ISTEXT(OFFSET('Water Data'!$B$2,0,10*ROW('Water Data'!E137))),BV143="No",ISNUMBER(OFFSET('Water Data'!$E$4,0,10*ROW('Water Data'!E137)))),CONCATENATE("[",ROUND(100-OFFSET('Water Data'!$E$4,0,10*ROW('Water Data'!E137)),0),"]"),IF(AND(ISTEXT(OFFSET('Water Data'!$B$2,0,10*ROW('Water Data'!E137))),BV143="",ISNUMBER(OFFSET('Water Data'!$E$4,0,10*ROW('Water Data'!E137)))),100-OFFSET('Water Data'!$E$4,0,10*ROW('Water Data'!E137)),NA())))</f>
        <v>#N/A</v>
      </c>
      <c r="H143" s="82" t="e">
        <f ca="true">+IF(AND(ISTEXT(OFFSET('Water Data'!$B$2,0,10*ROW('Water Data'!E137))),BW143="Yes"),OFFSET('Water Data'!$E$6,0,10*ROW('Water Data'!E137)),IF(AND(ISTEXT(OFFSET('Water Data'!$B$2,0,10*ROW('Water Data'!E137))),BW143="No",ISNUMBER(OFFSET('Water Data'!$E$6,0,10*ROW('Water Data'!E137)))),CONCATENATE("[",ROUND(OFFSET('Water Data'!$D$6,0,10*ROW('Water Data'!E137)),0),"]"),IF(AND(ISTEXT(OFFSET('Water Data'!$B$2,0,10*ROW('Water Data'!E137))),BW143="",ISNUMBER(OFFSET('Water Data'!$E$6,0,10*ROW('Water Data'!E137)))),OFFSET('Water Data'!$E$6,0,10*ROW('Water Data'!E137)),NA())))</f>
        <v>#N/A</v>
      </c>
      <c r="I143" s="82" t="e">
        <f ca="true">+IF(AND(ISTEXT(OFFSET('Water Data'!$B$2,0,10*ROW('Water Data'!E137))),BX143="Yes"),OFFSET('Water Data'!$E$9,0,10*ROW('Water Data'!E137)),IF(AND(ISTEXT(OFFSET('Water Data'!$B$2,0,10*ROW('Water Data'!E137))),BX143="No",ISNUMBER(OFFSET('Water Data'!$E$9,0,10*ROW('Water Data'!E137)))),CONCATENATE("[",ROUND(OFFSET('Water Data'!$E$9,0,10*ROW('Water Data'!E137)),0),"]"),IF(AND(ISTEXT(OFFSET('Water Data'!$B$2,0,10*ROW('Water Data'!E137))),BX143="",ISNUMBER(OFFSET('Water Data'!$E$9,0,10*ROW('Water Data'!E137)))),OFFSET('Water Data'!$E$9,0,10*ROW('Water Data'!E137)),NA())))</f>
        <v>#N/A</v>
      </c>
      <c r="J143" s="82" t="e">
        <f ca="true">+IF(AND(ISTEXT(OFFSET('Water Data'!$B$2,0,10*ROW('Water Data'!F137))),BY143="Yes"),100-OFFSET('Water Data'!$F$4,0,10*ROW('Water Data'!F137)),IF(AND(ISTEXT(OFFSET('Water Data'!$B$2,0,10*ROW('Water Data'!F137))),BY143="No",ISNUMBER(OFFSET('Water Data'!$F$4,0,10*ROW('Water Data'!F137)))),CONCATENATE("[",ROUND(100-OFFSET('Water Data'!$F$4,0,10*ROW('Water Data'!F137)),0),"]"),IF(AND(ISTEXT(OFFSET('Water Data'!$B$2,0,10*ROW('Water Data'!F137))),BY143="",ISNUMBER(OFFSET('Water Data'!$F$4,0,10*ROW('Water Data'!F137)))),100-OFFSET('Water Data'!$F$4,0,10*ROW('Water Data'!F137)),NA())))</f>
        <v>#N/A</v>
      </c>
      <c r="K143" s="82" t="e">
        <f ca="true">+IF(AND(ISTEXT(OFFSET('Water Data'!$B$2,0,10*ROW('Water Data'!F137))),BZ143="Yes"),OFFSET('Water Data'!$F$6,0,10*ROW('Water Data'!F137)),IF(AND(ISTEXT(OFFSET('Water Data'!$B$2,0,10*ROW('Water Data'!F137))),BZ143="No",ISNUMBER(OFFSET('Water Data'!$F$6,0,10*ROW('Water Data'!F137)))),CONCATENATE("[",ROUND(OFFSET('Water Data'!$F$6,0,10*ROW('Water Data'!F137)),0),"]"),IF(AND(ISTEXT(OFFSET('Water Data'!$B$2,0,10*ROW('Water Data'!F137))),BZ143="",ISNUMBER(OFFSET('Water Data'!$F$6,0,10*ROW('Water Data'!F137)))),OFFSET('Water Data'!$F$6,0,10*ROW('Water Data'!F137)),NA())))</f>
        <v>#N/A</v>
      </c>
      <c r="L143" s="82" t="e">
        <f ca="true">+IF(AND(ISTEXT(OFFSET('Water Data'!$B$2,0,10*ROW('Water Data'!F137))),CA143="Yes"),OFFSET('Water Data'!$F$9,0,10*ROW('Water Data'!F137)),IF(AND(ISTEXT(OFFSET('Water Data'!$B$2,0,10*ROW('Water Data'!F137))),CA143="No",ISNUMBER(OFFSET('Water Data'!$F$9,0,10*ROW('Water Data'!F137)))),CONCATENATE("[",ROUND(OFFSET('Water Data'!$F$9,0,10*ROW('Water Data'!F137)),0),"]"),IF(AND(ISTEXT(OFFSET('Water Data'!$B$2,0,10*ROW('Water Data'!F137))),CA143="",ISNUMBER(OFFSET('Water Data'!$F$9,0,10*ROW('Water Data'!F137)))),OFFSET('Water Data'!$F$9,0,10*ROW('Water Data'!F137)),NA())))</f>
        <v>#N/A</v>
      </c>
      <c r="M143" s="82" t="e">
        <f ca="true">+IF(AND(ISTEXT(OFFSET('Water Data'!$B$2,0,10*ROW('Water Data'!G137))),CB143="Yes"),100-OFFSET('Water Data'!$G$4,0,10*ROW('Water Data'!G137)),IF(AND(ISTEXT(OFFSET('Water Data'!$B$2,0,10*ROW('Water Data'!G137))),CB143="No",ISNUMBER(OFFSET('Water Data'!$G$4,0,10*ROW('Water Data'!G137)))),CONCATENATE("[",ROUND(100-OFFSET('Water Data'!$G$4,0,10*ROW('Water Data'!G137)),0),"]"),IF(AND(ISTEXT(OFFSET('Water Data'!$B$2,0,10*ROW('Water Data'!G137))),CB143="",ISNUMBER(OFFSET('Water Data'!$G$4,0,10*ROW('Water Data'!G137)))),100-OFFSET('Water Data'!$G$4,0,10*ROW('Water Data'!G137)),NA())))</f>
        <v>#N/A</v>
      </c>
      <c r="N143" s="82" t="e">
        <f ca="true">+IF(AND(ISTEXT(OFFSET('Water Data'!$B$2,0,10*ROW('Water Data'!G137))),CC143="Yes"),OFFSET('Water Data'!$G$6,0,10*ROW('Water Data'!G137)),IF(AND(ISTEXT(OFFSET('Water Data'!$B$2,0,10*ROW('Water Data'!G137))),CC143="No",ISNUMBER(OFFSET('Water Data'!$G$6,0,10*ROW('Water Data'!G137)))),CONCATENATE("[",ROUND(OFFSET('Water Data'!$G$6,0,10*ROW('Water Data'!G137)),0),"]"),IF(AND(ISTEXT(OFFSET('Water Data'!$B$2,0,10*ROW('Water Data'!G137))),CC143="",ISNUMBER(OFFSET('Water Data'!$G$6,0,10*ROW('Water Data'!G137)))),OFFSET('Water Data'!$G$6,0,10*ROW('Water Data'!G137)),NA())))</f>
        <v>#N/A</v>
      </c>
      <c r="O143" s="82" t="e">
        <f ca="true">+IF(AND(ISTEXT(OFFSET('Water Data'!$B$2,0,10*ROW('Water Data'!G137))),CD143="Yes"),OFFSET('Water Data'!$G$9,0,10*ROW('Water Data'!G137)),IF(AND(ISTEXT(OFFSET('Water Data'!$B$2,0,10*ROW('Water Data'!G137))),CD143="No",ISNUMBER(OFFSET('Water Data'!$G$9,0,10*ROW('Water Data'!G137)))),CONCATENATE("[",ROUND(OFFSET('Water Data'!$G$9,0,10*ROW('Water Data'!G137)),0),"]"),IF(AND(ISTEXT(OFFSET('Water Data'!$B$2,0,10*ROW('Water Data'!G137))),CD143="",ISNUMBER(OFFSET('Water Data'!$G$9,0,10*ROW('Water Data'!G137)))),OFFSET('Water Data'!$G$9,0,10*ROW('Water Data'!G137)),NA())))</f>
        <v>#N/A</v>
      </c>
      <c r="P143" s="82" t="e">
        <f ca="true">+IF(AND(ISTEXT(OFFSET('Water Data'!$B$2,0,10*ROW('Water Data'!H137))),CE143="Yes"),100-OFFSET('Water Data'!$H$4,0,10*ROW('Water Data'!H137)),IF(AND(ISTEXT(OFFSET('Water Data'!$B$2,0,10*ROW('Water Data'!H137))),CE143="No",ISNUMBER(OFFSET('Water Data'!$H$4,0,10*ROW('Water Data'!H137)))),CONCATENATE("[",ROUND(100-OFFSET('Water Data'!$H$4,0,10*ROW('Water Data'!H137)),0),"]"),IF(AND(ISTEXT(OFFSET('Water Data'!$B$2,0,10*ROW('Water Data'!H137))),CE143="",ISNUMBER(OFFSET('Water Data'!$H$4,0,10*ROW('Water Data'!H137)))),100-OFFSET('Water Data'!$H$4,0,10*ROW('Water Data'!H137)),NA())))</f>
        <v>#N/A</v>
      </c>
      <c r="Q143" s="82" t="e">
        <f ca="true">+IF(AND(ISTEXT(OFFSET('Water Data'!$B$2,0,10*ROW('Water Data'!H137))),CF143="Yes"),OFFSET('Water Data'!$H$6,0,10*ROW('Water Data'!H137)),IF(AND(ISTEXT(OFFSET('Water Data'!$B$2,0,10*ROW('Water Data'!H137))),CF143="No",ISNUMBER(OFFSET('Water Data'!$H$6,0,10*ROW('Water Data'!H137)))),CONCATENATE("[",ROUND(OFFSET('Water Data'!$H$6,0,10*ROW('Water Data'!H137)),0),"]"),IF(AND(ISTEXT(OFFSET('Water Data'!$B$2,0,10*ROW('Water Data'!H137))),CF143="",ISNUMBER(OFFSET('Water Data'!$H$6,0,10*ROW('Water Data'!H137)))),OFFSET('Water Data'!$H$6,0,10*ROW('Water Data'!H137)),NA())))</f>
        <v>#N/A</v>
      </c>
      <c r="R143" s="82" t="e">
        <f ca="true">+IF(AND(ISTEXT(OFFSET('Water Data'!$B$2,0,10*ROW('Water Data'!H137))),CG143="Yes"),OFFSET('Water Data'!$H$9,0,10*ROW('Water Data'!H137)),IF(AND(ISTEXT(OFFSET('Water Data'!$B$2,0,10*ROW('Water Data'!H137))),CG143="No",ISNUMBER(OFFSET('Water Data'!$H$9,0,10*ROW('Water Data'!H137)))),CONCATENATE("[",ROUND(OFFSET('Water Data'!$H$9,0,10*ROW('Water Data'!H137)),0),"]"),IF(AND(ISTEXT(OFFSET('Water Data'!$B$2,0,10*ROW('Water Data'!H137))),CG143="",ISNUMBER(OFFSET('Water Data'!$H$9,0,10*ROW('Water Data'!H137)))),OFFSET('Water Data'!$H$9,0,10*ROW('Water Data'!H137)),NA())))</f>
        <v>#N/A</v>
      </c>
      <c r="S143" s="82" t="e">
        <f ca="true">+IF(AND(ISTEXT(OFFSET('Water Data'!$B$2,0,10*ROW('Water Data'!I137))),CH143="Yes"),100-OFFSET('Water Data'!$I$4,0,10*ROW('Water Data'!I137)),IF(AND(ISTEXT(OFFSET('Water Data'!$B$2,0,10*ROW('Water Data'!I137))),CH143="No",ISNUMBER(OFFSET('Water Data'!$I$4,0,10*ROW('Water Data'!I137)))),CONCATENATE("[",ROUND(100-OFFSET('Water Data'!$I$4,0,10*ROW('Water Data'!I137)),0),"]"),IF(AND(ISTEXT(OFFSET('Water Data'!$B$2,0,10*ROW('Water Data'!I137))),CH143="",ISNUMBER(OFFSET('Water Data'!$I$4,0,10*ROW('Water Data'!I137)))),100-OFFSET('Water Data'!$I$4,0,10*ROW('Water Data'!I137)),NA())))</f>
        <v>#N/A</v>
      </c>
      <c r="T143" s="82" t="e">
        <f ca="true">+IF(AND(ISTEXT(OFFSET('Water Data'!$B$2,0,10*ROW('Water Data'!I137))),CI143="Yes"),OFFSET('Water Data'!$I$6,0,10*ROW('Water Data'!I137)),IF(AND(ISTEXT(OFFSET('Water Data'!$B$2,0,10*ROW('Water Data'!I137))),CI143="No",ISNUMBER(OFFSET('Water Data'!$I$6,0,10*ROW('Water Data'!I137)))),CONCATENATE("[",ROUND(OFFSET('Water Data'!$I$6,0,10*ROW('Water Data'!I137)),0),"]"),IF(AND(ISTEXT(OFFSET('Water Data'!$B$2,0,10*ROW('Water Data'!I137))),CI143="",ISNUMBER(OFFSET('Water Data'!$I$6,0,10*ROW('Water Data'!I137)))),OFFSET('Water Data'!$I$6,0,10*ROW('Water Data'!I137)),NA())))</f>
        <v>#N/A</v>
      </c>
      <c r="U143" s="82" t="e">
        <f ca="true">+IF(AND(ISTEXT(OFFSET('Water Data'!$B$2,0,10*ROW('Water Data'!I137))),CJ143="Yes"),OFFSET('Water Data'!$I$9,0,10*ROW('Water Data'!I137)),IF(AND(ISTEXT(OFFSET('Water Data'!$B$2,0,10*ROW('Water Data'!I137))),CJ143="No",ISNUMBER(OFFSET('Water Data'!$I$9,0,10*ROW('Water Data'!I137)))),CONCATENATE("[",ROUND(OFFSET('Water Data'!$I$9,0,10*ROW('Water Data'!I137)),0),"]"),IF(AND(ISTEXT(OFFSET('Water Data'!$B$2,0,10*ROW('Water Data'!I137))),CJ143="",ISNUMBER(OFFSET('Water Data'!$I$9,0,10*ROW('Water Data'!I137)))),OFFSET('Water Data'!$I$9,0,10*ROW('Water Data'!I137)),NA())))</f>
        <v>#N/A</v>
      </c>
      <c r="V143" s="83" t="e">
        <f ca="true">+IF(AND(ISTEXT(OFFSET('Sanitation Data'!$B$2,0,10*ROW('Sanitation Data'!D137))),CK143="Yes"),100-OFFSET('Sanitation Data'!$D$4,0,10*ROW('Sanitation Data'!D137)),IF(AND(ISTEXT(OFFSET('Sanitation Data'!$B$2,0,10*ROW('Sanitation Data'!D137))),CK143="No",ISNUMBER(OFFSET('Sanitation Data'!$D$4,0,10*ROW('Sanitation Data'!D137)))),CONCATENATE("[",ROUND(100-OFFSET('Sanitation Data'!$D$4,0,10*ROW('Sanitation Data'!D137)),0),"]"),IF(AND(ISTEXT(OFFSET('Sanitation Data'!$B$2,0,10*ROW('Sanitation Data'!D137))),CK143="",ISNUMBER(OFFSET('Sanitation Data'!$D$4,0,10*ROW('Sanitation Data'!D137)))),100-OFFSET('Sanitation Data'!$D$4,0,10*ROW('Sanitation Data'!D137)),NA())))</f>
        <v>#N/A</v>
      </c>
      <c r="W143" s="83" t="e">
        <f ca="true">+IF(AND(ISTEXT(OFFSET('Sanitation Data'!$B$2,0,10*ROW('Sanitation Data'!D137))),CL143="Yes"),OFFSET('Sanitation Data'!$D$6,0,10*ROW('Sanitation Data'!D137)),IF(AND(ISTEXT(OFFSET('Sanitation Data'!$B$2,0,10*ROW('Sanitation Data'!D137))),CL143="No",ISNUMBER(OFFSET('Sanitation Data'!$D$6,0,10*ROW('Sanitation Data'!D137)))),CONCATENATE("[",ROUND(OFFSET('Sanitation Data'!$D$6,0,10*ROW('Sanitation Data'!D137)),0),"]"),IF(AND(ISTEXT(OFFSET('Sanitation Data'!$B$2,0,10*ROW('Sanitation Data'!D137))),CL143="",ISNUMBER(OFFSET('Sanitation Data'!$D$6,0,10*ROW('Sanitation Data'!D137)))),OFFSET('Sanitation Data'!$D$6,0,10*ROW('Sanitation Data'!D137)),NA())))</f>
        <v>#N/A</v>
      </c>
      <c r="X143" s="83" t="e">
        <f ca="true">+IF(AND(ISTEXT(OFFSET('Sanitation Data'!$B$2,0,10*ROW('Sanitation Data'!D137))),CM143="Yes"),OFFSET('Sanitation Data'!$D$10,0,10*ROW('Sanitation Data'!D137)),IF(AND(ISTEXT(OFFSET('Sanitation Data'!$B$2,0,10*ROW('Sanitation Data'!D137))),CM143="No",ISNUMBER(OFFSET('Sanitation Data'!$D$10,0,10*ROW('Sanitation Data'!D137)))),CONCATENATE("[",ROUND(OFFSET('Sanitation Data'!$D$10,0,10*ROW('Sanitation Data'!D137)),0),"]"),IF(AND(ISTEXT(OFFSET('Sanitation Data'!$B$2,0,10*ROW('Sanitation Data'!D137))),CM143="",ISNUMBER(OFFSET('Sanitation Data'!$D$10,0,10*ROW('Sanitation Data'!D137)))),OFFSET('Sanitation Data'!$D$10,0,10*ROW('Sanitation Data'!D137)),NA())))</f>
        <v>#N/A</v>
      </c>
      <c r="Y143" s="83" t="e">
        <f ca="true">+IF(AND(ISTEXT(OFFSET('Sanitation Data'!$B$2,0,10*ROW('Sanitation Data'!D137))),CN143="Yes"),OFFSET('Sanitation Data'!$D$11,0,10*ROW('Sanitation Data'!D137)),IF(AND(ISTEXT(OFFSET('Sanitation Data'!$B$2,0,10*ROW('Sanitation Data'!D137))),CN143="No",ISNUMBER(OFFSET('Sanitation Data'!$D$11,0,10*ROW('Sanitation Data'!D137)))),CONCATENATE("[",ROUND(OFFSET('Sanitation Data'!$D$11,0,10*ROW('Sanitation Data'!D137)),0),"]"),IF(AND(ISTEXT(OFFSET('Sanitation Data'!$B$2,0,10*ROW('Sanitation Data'!D137))),CN143="",ISNUMBER(OFFSET('Sanitation Data'!$D$11,0,10*ROW('Sanitation Data'!D137)))),OFFSET('Sanitation Data'!$D$11,0,10*ROW('Sanitation Data'!D137)),NA())))</f>
        <v>#N/A</v>
      </c>
      <c r="Z143" s="83" t="e">
        <f ca="true">+IF(AND(ISTEXT(OFFSET('Sanitation Data'!$B$2,0,10*ROW('Sanitation Data'!D137))),CO143="Yes"),OFFSET('Sanitation Data'!$D$12,0,10*ROW('Sanitation Data'!D137)),IF(AND(ISTEXT(OFFSET('Sanitation Data'!$B$2,0,10*ROW('Sanitation Data'!D137))),CO143="No",ISNUMBER(OFFSET('Sanitation Data'!$D$12,0,10*ROW('Sanitation Data'!D137)))),CONCATENATE("[",ROUND(OFFSET('Sanitation Data'!$D$12,0,10*ROW('Sanitation Data'!D137)),0),"]"),IF(AND(ISTEXT(OFFSET('Sanitation Data'!$B$2,0,10*ROW('Sanitation Data'!D137))),CO143="",ISNUMBER(OFFSET('Sanitation Data'!$D$12,0,10*ROW('Sanitation Data'!D137)))),OFFSET('Sanitation Data'!$D$12,0,10*ROW('Sanitation Data'!D137)),NA())))</f>
        <v>#N/A</v>
      </c>
      <c r="AA143" s="83" t="e">
        <f ca="true">+IF(AND(ISTEXT(OFFSET('Sanitation Data'!$B$2,0,10*ROW('Sanitation Data'!E137))),CP143="Yes"),100-OFFSET('Sanitation Data'!$E$4,0,10*ROW('Sanitation Data'!E137)),IF(AND(ISTEXT(OFFSET('Sanitation Data'!$B$2,0,10*ROW('Sanitation Data'!E137))),CP143="No",ISNUMBER(OFFSET('Sanitation Data'!$E$4,0,10*ROW('Sanitation Data'!E137)))),CONCATENATE("[",ROUND(100-OFFSET('Sanitation Data'!$E$4,0,10*ROW('Sanitation Data'!E137)),0),"]"),IF(AND(ISTEXT(OFFSET('Sanitation Data'!$B$2,0,10*ROW('Sanitation Data'!E137))),CP143="",ISNUMBER(OFFSET('Sanitation Data'!$E$4,0,10*ROW('Sanitation Data'!E137)))),100-OFFSET('Sanitation Data'!$E$4,0,10*ROW('Sanitation Data'!E137)),NA())))</f>
        <v>#N/A</v>
      </c>
      <c r="AB143" s="83" t="e">
        <f ca="true">+IF(AND(ISTEXT(OFFSET('Sanitation Data'!$B$2,0,10*ROW('Sanitation Data'!E137))),CQ143="Yes"),OFFSET('Sanitation Data'!$E$6,0,10*ROW('Sanitation Data'!H137)),IF(AND(ISTEXT(OFFSET('Sanitation Data'!$B$2,0,10*ROW('Sanitation Data'!E137))),CQ143="No",ISNUMBER(OFFSET('Sanitation Data'!$E$6,0,10*ROW('Sanitation Data'!E137)))),CONCATENATE("[",ROUND(OFFSET('Sanitation Data'!$E$6,0,10*ROW('Sanitation Data'!E137)),0),"]"),IF(AND(ISTEXT(OFFSET('Sanitation Data'!$B$2,0,10*ROW('Sanitation Data'!E137))),CQ143="",ISNUMBER(OFFSET('Sanitation Data'!$E$6,0,10*ROW('Sanitation Data'!E137)))),OFFSET('Sanitation Data'!$E$6,0,10*ROW('Sanitation Data'!E137)),NA())))</f>
        <v>#N/A</v>
      </c>
      <c r="AC143" s="83" t="e">
        <f ca="true">+IF(AND(ISTEXT(OFFSET('Sanitation Data'!$B$2,0,10*ROW('Sanitation Data'!E137))),CR143="Yes"),OFFSET('Sanitation Data'!$E$10,0,10*ROW('Sanitation Data'!E137)),IF(AND(ISTEXT(OFFSET('Sanitation Data'!$B$2,0,10*ROW('Sanitation Data'!E137))),CR143="No",ISNUMBER(OFFSET('Sanitation Data'!$E$10,0,10*ROW('Sanitation Data'!E137)))),CONCATENATE("[",ROUND(OFFSET('Sanitation Data'!$E$10,0,10*ROW('Sanitation Data'!E137)),0),"]"),IF(AND(ISTEXT(OFFSET('Sanitation Data'!$B$2,0,10*ROW('Sanitation Data'!E137))),CR143="",ISNUMBER(OFFSET('Sanitation Data'!$E$10,0,10*ROW('Sanitation Data'!E137)))),OFFSET('Sanitation Data'!$E$10,0,10*ROW('Sanitation Data'!E137)),NA())))</f>
        <v>#N/A</v>
      </c>
      <c r="AD143" s="83" t="e">
        <f ca="true">+IF(AND(ISTEXT(OFFSET('Sanitation Data'!$B$2,0,10*ROW('Sanitation Data'!E137))),CS143="Yes"),OFFSET('Sanitation Data'!$E$11,0,10*ROW('Sanitation Data'!E137)),IF(AND(ISTEXT(OFFSET('Sanitation Data'!$B$2,0,10*ROW('Sanitation Data'!E137))),CS143="No",ISNUMBER(OFFSET('Sanitation Data'!$E$11,0,10*ROW('Sanitation Data'!E137)))),CONCATENATE("[",ROUND(OFFSET('Sanitation Data'!$E$11,0,10*ROW('Sanitation Data'!E137)),0),"]"),IF(AND(ISTEXT(OFFSET('Sanitation Data'!$B$2,0,10*ROW('Sanitation Data'!E137))),CS143="",ISNUMBER(OFFSET('Sanitation Data'!$E$11,0,10*ROW('Sanitation Data'!E137)))),OFFSET('Sanitation Data'!$E$11,0,10*ROW('Sanitation Data'!E137)),NA())))</f>
        <v>#N/A</v>
      </c>
      <c r="AE143" s="83" t="e">
        <f ca="true">+IF(AND(ISTEXT(OFFSET('Sanitation Data'!$B$2,0,10*ROW('Sanitation Data'!E137))),CT143="Yes"),OFFSET('Sanitation Data'!$E$12,0,10*ROW('Sanitation Data'!E137)),IF(AND(ISTEXT(OFFSET('Sanitation Data'!$B$2,0,10*ROW('Sanitation Data'!E137))),CT143="No",ISNUMBER(OFFSET('Sanitation Data'!$E$12,0,10*ROW('Sanitation Data'!E137)))),CONCATENATE("[",ROUND(OFFSET('Sanitation Data'!$E$12,0,10*ROW('Sanitation Data'!E137)),0),"]"),IF(AND(ISTEXT(OFFSET('Sanitation Data'!$B$2,0,10*ROW('Sanitation Data'!E137))),CT143="",ISNUMBER(OFFSET('Sanitation Data'!$E$12,0,10*ROW('Sanitation Data'!E137)))),OFFSET('Sanitation Data'!$E$12,0,10*ROW('Sanitation Data'!E137)),NA())))</f>
        <v>#N/A</v>
      </c>
      <c r="AF143" s="83" t="e">
        <f ca="true">+IF(AND(ISTEXT(OFFSET('Sanitation Data'!$B$2,0,10*ROW('Sanitation Data'!F137))),CU143="Yes"),100-OFFSET('Sanitation Data'!$F$4,0,10*ROW('Sanitation Data'!F137)),IF(AND(ISTEXT(OFFSET('Sanitation Data'!$B$2,0,10*ROW('Sanitation Data'!F137))),CU143="No",ISNUMBER(OFFSET('Sanitation Data'!$F$4,0,10*ROW('Sanitation Data'!F137)))),CONCATENATE("[",ROUND(100-OFFSET('Sanitation Data'!$F$4,0,10*ROW('Sanitation Data'!F137)),0),"]"),IF(AND(ISTEXT(OFFSET('Sanitation Data'!$B$2,0,10*ROW('Sanitation Data'!F137))),CU143="",ISNUMBER(OFFSET('Sanitation Data'!$F$4,0,10*ROW('Sanitation Data'!F137)))),100-OFFSET('Sanitation Data'!$F$4,0,10*ROW('Sanitation Data'!F137)),NA())))</f>
        <v>#N/A</v>
      </c>
      <c r="AG143" s="83" t="e">
        <f ca="true">+IF(AND(ISTEXT(OFFSET('Sanitation Data'!$B$2,0,10*ROW('Sanitation Data'!F137))),CV143="Yes"),OFFSET('Sanitation Data'!$F$6,0,10*ROW('Sanitation Data'!F137)),IF(AND(ISTEXT(OFFSET('Sanitation Data'!$B$2,0,10*ROW('Sanitation Data'!F137))),CV143="No",ISNUMBER(OFFSET('Sanitation Data'!$F$6,0,10*ROW('Sanitation Data'!F137)))),CONCATENATE("[",ROUND(OFFSET('Sanitation Data'!$F$6,0,10*ROW('Sanitation Data'!F137)),0),"]"),IF(AND(ISTEXT(OFFSET('Sanitation Data'!$B$2,0,10*ROW('Sanitation Data'!F137))),CV143="",ISNUMBER(OFFSET('Sanitation Data'!$F$6,0,10*ROW('Sanitation Data'!F137)))),OFFSET('Sanitation Data'!$F$6,0,10*ROW('Sanitation Data'!F137)),NA())))</f>
        <v>#N/A</v>
      </c>
      <c r="AH143" s="83" t="e">
        <f ca="true">+IF(AND(ISTEXT(OFFSET('Sanitation Data'!$B$2,0,10*ROW('Sanitation Data'!F137))),CW143="Yes"),OFFSET('Sanitation Data'!$F$10,0,10*ROW('Sanitation Data'!F137)),IF(AND(ISTEXT(OFFSET('Sanitation Data'!$B$2,0,10*ROW('Sanitation Data'!F137))),CW143="No",ISNUMBER(OFFSET('Sanitation Data'!$F$10,0,10*ROW('Sanitation Data'!F137)))),CONCATENATE("[",ROUND(OFFSET('Sanitation Data'!$F$10,0,10*ROW('Sanitation Data'!F137)),0),"]"),IF(AND(ISTEXT(OFFSET('Sanitation Data'!$B$2,0,10*ROW('Sanitation Data'!F137))),CW143="",ISNUMBER(OFFSET('Sanitation Data'!$F$10,0,10*ROW('Sanitation Data'!F137)))),OFFSET('Sanitation Data'!$F$10,0,10*ROW('Sanitation Data'!F137)),NA())))</f>
        <v>#N/A</v>
      </c>
      <c r="AI143" s="83" t="e">
        <f ca="true">+IF(AND(ISTEXT(OFFSET('Sanitation Data'!$B$2,0,10*ROW('Sanitation Data'!F137))),CX143="Yes"),OFFSET('Sanitation Data'!$F$11,0,10*ROW('Sanitation Data'!F137)),IF(AND(ISTEXT(OFFSET('Sanitation Data'!$B$2,0,10*ROW('Sanitation Data'!F137))),CX143="No",ISNUMBER(OFFSET('Sanitation Data'!$F$11,0,10*ROW('Sanitation Data'!F137)))),CONCATENATE("[",ROUND(OFFSET('Sanitation Data'!$F$11,0,10*ROW('Sanitation Data'!F137)),0),"]"),IF(AND(ISTEXT(OFFSET('Sanitation Data'!$B$2,0,10*ROW('Sanitation Data'!F137))),CX143="",ISNUMBER(OFFSET('Sanitation Data'!$F$11,0,10*ROW('Sanitation Data'!F137)))),OFFSET('Sanitation Data'!$F$11,0,10*ROW('Sanitation Data'!F137)),NA())))</f>
        <v>#N/A</v>
      </c>
      <c r="AJ143" s="83" t="e">
        <f ca="true">+IF(AND(ISTEXT(OFFSET('Sanitation Data'!$B$2,0,10*ROW('Sanitation Data'!F137))),CY143="Yes"),OFFSET('Sanitation Data'!$F$12,0,10*ROW('Sanitation Data'!F137)),IF(AND(ISTEXT(OFFSET('Sanitation Data'!$B$2,0,10*ROW('Sanitation Data'!F137))),CY143="No",ISNUMBER(OFFSET('Sanitation Data'!$F$12,0,10*ROW('Sanitation Data'!F137)))),CONCATENATE("[",ROUND(OFFSET('Sanitation Data'!$F$12,0,10*ROW('Sanitation Data'!F137)),0),"]"),IF(AND(ISTEXT(OFFSET('Sanitation Data'!$B$2,0,10*ROW('Sanitation Data'!F137))),CY143="",ISNUMBER(OFFSET('Sanitation Data'!$F$12,0,10*ROW('Sanitation Data'!F137)))),OFFSET('Sanitation Data'!$F$12,0,10*ROW('Sanitation Data'!F137)),NA())))</f>
        <v>#N/A</v>
      </c>
      <c r="AK143" s="83" t="e">
        <f ca="true">+IF(AND(ISTEXT(OFFSET('Sanitation Data'!$B$2,0,10*ROW('Sanitation Data'!G137))),CZ143="Yes"),100-OFFSET('Sanitation Data'!$G$4,0,10*ROW('Sanitation Data'!G137)),IF(AND(ISTEXT(OFFSET('Sanitation Data'!$B$2,0,10*ROW('Sanitation Data'!G137))),CZ143="No",ISNUMBER(OFFSET('Sanitation Data'!$G$4,0,10*ROW('Sanitation Data'!G137)))),CONCATENATE("[",ROUND(100-OFFSET('Sanitation Data'!$G$4,0,10*ROW('Sanitation Data'!G137)),0),"]"),IF(AND(ISTEXT(OFFSET('Sanitation Data'!$B$2,0,10*ROW('Sanitation Data'!G137))),CZ143="",ISNUMBER(OFFSET('Sanitation Data'!$G$4,0,10*ROW('Sanitation Data'!G137)))),100-OFFSET('Sanitation Data'!$G$4,0,10*ROW('Sanitation Data'!G137)),NA())))</f>
        <v>#N/A</v>
      </c>
      <c r="AL143" s="83" t="e">
        <f ca="true">+IF(AND(ISTEXT(OFFSET('Sanitation Data'!$B$2,0,10*ROW('Sanitation Data'!G137))),DA143="Yes"),OFFSET('Sanitation Data'!$G$6,0,10*ROW('Sanitation Data'!G137)),IF(AND(ISTEXT(OFFSET('Sanitation Data'!$B$2,0,10*ROW('Sanitation Data'!G137))),DA143="No",ISNUMBER(OFFSET('Sanitation Data'!$G$6,0,10*ROW('Sanitation Data'!G137)))),CONCATENATE("[",ROUND(OFFSET('Sanitation Data'!$G$6,0,10*ROW('Sanitation Data'!G137)),0),"]"),IF(AND(ISTEXT(OFFSET('Sanitation Data'!$B$2,0,10*ROW('Sanitation Data'!G137))),DA143="",ISNUMBER(OFFSET('Sanitation Data'!$G$6,0,10*ROW('Sanitation Data'!G137)))),OFFSET('Sanitation Data'!$G$6,0,10*ROW('Sanitation Data'!G137)),NA())))</f>
        <v>#N/A</v>
      </c>
      <c r="AM143" s="83" t="e">
        <f ca="true">+IF(AND(ISTEXT(OFFSET('Sanitation Data'!$B$2,0,10*ROW('Sanitation Data'!G137))),DB143="Yes"),OFFSET('Sanitation Data'!$G$10,0,10*ROW('Sanitation Data'!G137)),IF(AND(ISTEXT(OFFSET('Sanitation Data'!$B$2,0,10*ROW('Sanitation Data'!G137))),DB143="No",ISNUMBER(OFFSET('Sanitation Data'!$G$10,0,10*ROW('Sanitation Data'!G137)))),CONCATENATE("[",ROUND(OFFSET('Sanitation Data'!$G$10,0,10*ROW('Sanitation Data'!G137)),0),"]"),IF(AND(ISTEXT(OFFSET('Sanitation Data'!$B$2,0,10*ROW('Sanitation Data'!G137))),DB143="",ISNUMBER(OFFSET('Sanitation Data'!$G$10,0,10*ROW('Sanitation Data'!G137)))),OFFSET('Sanitation Data'!$G$10,0,10*ROW('Sanitation Data'!G137)),NA())))</f>
        <v>#N/A</v>
      </c>
      <c r="AN143" s="83" t="e">
        <f ca="true">+IF(AND(ISTEXT(OFFSET('Sanitation Data'!$B$2,0,10*ROW('Sanitation Data'!G137))),DC143="Yes"),OFFSET('Sanitation Data'!$G$11,0,10*ROW('Sanitation Data'!G137)),IF(AND(ISTEXT(OFFSET('Sanitation Data'!$B$2,0,10*ROW('Sanitation Data'!G137))),DC143="No",ISNUMBER(OFFSET('Sanitation Data'!$G$11,0,10*ROW('Sanitation Data'!G137)))),CONCATENATE("[",ROUND(OFFSET('Sanitation Data'!$G$11,0,10*ROW('Sanitation Data'!G137)),0),"]"),IF(AND(ISTEXT(OFFSET('Sanitation Data'!$B$2,0,10*ROW('Sanitation Data'!G137))),DC143="",ISNUMBER(OFFSET('Sanitation Data'!$G$11,0,10*ROW('Sanitation Data'!G137)))),OFFSET('Sanitation Data'!$G$11,0,10*ROW('Sanitation Data'!G137)),NA())))</f>
        <v>#N/A</v>
      </c>
      <c r="AO143" s="83" t="e">
        <f ca="true">+IF(AND(ISTEXT(OFFSET('Sanitation Data'!$B$2,0,10*ROW('Sanitation Data'!G137))),DD143="Yes"),OFFSET('Sanitation Data'!$G$12,0,10*ROW('Sanitation Data'!G137)),IF(AND(ISTEXT(OFFSET('Sanitation Data'!$B$2,0,10*ROW('Sanitation Data'!G137))),DD143="No",ISNUMBER(OFFSET('Sanitation Data'!$G$12,0,10*ROW('Sanitation Data'!G137)))),CONCATENATE("[",ROUND(OFFSET('Sanitation Data'!$G$12,0,10*ROW('Sanitation Data'!G137)),0),"]"),IF(AND(ISTEXT(OFFSET('Sanitation Data'!$B$2,0,10*ROW('Sanitation Data'!G137))),DD143="",ISNUMBER(OFFSET('Sanitation Data'!$G$12,0,10*ROW('Sanitation Data'!G137)))),OFFSET('Sanitation Data'!$G$12,0,10*ROW('Sanitation Data'!G137)),NA())))</f>
        <v>#N/A</v>
      </c>
      <c r="AP143" s="83" t="e">
        <f ca="true">+IF(AND(ISTEXT(OFFSET('Sanitation Data'!$B$2,0,10*ROW('Sanitation Data'!H137))),DE143="Yes"),100-OFFSET('Sanitation Data'!$H$4,0,10*ROW('Sanitation Data'!H137)),IF(AND(ISTEXT(OFFSET('Sanitation Data'!$B$2,0,10*ROW('Sanitation Data'!H137))),DE143="No",ISNUMBER(OFFSET('Sanitation Data'!$H$4,0,10*ROW('Sanitation Data'!H137)))),CONCATENATE("[",ROUND(100-OFFSET('Sanitation Data'!$H$4,0,10*ROW('Sanitation Data'!H137)),0),"]"),IF(AND(ISTEXT(OFFSET('Sanitation Data'!$B$2,0,10*ROW('Sanitation Data'!H137))),DE143="",ISNUMBER(OFFSET('Sanitation Data'!$H$4,0,10*ROW('Sanitation Data'!H137)))),100-OFFSET('Sanitation Data'!$H$4,0,10*ROW('Sanitation Data'!H137)),NA())))</f>
        <v>#N/A</v>
      </c>
      <c r="AQ143" s="83" t="e">
        <f ca="true">+IF(AND(ISTEXT(OFFSET('Sanitation Data'!$B$2,0,10*ROW('Sanitation Data'!H137))),DF143="Yes"),OFFSET('Sanitation Data'!$H$6,0,10*ROW('Sanitation Data'!H137)),IF(AND(ISTEXT(OFFSET('Sanitation Data'!$B$2,0,10*ROW('Sanitation Data'!H137))),DF143="No",ISNUMBER(OFFSET('Sanitation Data'!$H$6,0,10*ROW('Sanitation Data'!H137)))),CONCATENATE("[",ROUND(OFFSET('Sanitation Data'!$H$6,0,10*ROW('Sanitation Data'!H137)),0),"]"),IF(AND(ISTEXT(OFFSET('Sanitation Data'!$B$2,0,10*ROW('Sanitation Data'!H137))),DF143="",ISNUMBER(OFFSET('Sanitation Data'!$H$6,0,10*ROW('Sanitation Data'!H137)))),OFFSET('Sanitation Data'!$H$6,0,10*ROW('Sanitation Data'!H137)),NA())))</f>
        <v>#N/A</v>
      </c>
      <c r="AR143" s="83" t="e">
        <f ca="true">+IF(AND(ISTEXT(OFFSET('Sanitation Data'!$B$2,0,10*ROW('Sanitation Data'!H137))),DG143="Yes"),OFFSET('Sanitation Data'!$H$10,0,10*ROW('Sanitation Data'!H137)),IF(AND(ISTEXT(OFFSET('Sanitation Data'!$B$2,0,10*ROW('Sanitation Data'!H137))),DG143="No",ISNUMBER(OFFSET('Sanitation Data'!$H$10,0,10*ROW('Sanitation Data'!H137)))),CONCATENATE("[",ROUND(OFFSET('Sanitation Data'!$H$10,0,10*ROW('Sanitation Data'!H137)),0),"]"),IF(AND(ISTEXT(OFFSET('Sanitation Data'!$B$2,0,10*ROW('Sanitation Data'!H137))),DG143="",ISNUMBER(OFFSET('Sanitation Data'!$H$10,0,10*ROW('Sanitation Data'!H137)))),OFFSET('Sanitation Data'!$H$10,0,10*ROW('Sanitation Data'!H137)),NA())))</f>
        <v>#N/A</v>
      </c>
      <c r="AS143" s="83" t="e">
        <f ca="true">+IF(AND(ISTEXT(OFFSET('Sanitation Data'!$B$2,0,10*ROW('Sanitation Data'!H137))),DH143="Yes"),OFFSET('Sanitation Data'!$H$11,0,10*ROW('Sanitation Data'!H137)),IF(AND(ISTEXT(OFFSET('Sanitation Data'!$B$2,0,10*ROW('Sanitation Data'!H137))),DH143="No",ISNUMBER(OFFSET('Sanitation Data'!$H$11,0,10*ROW('Sanitation Data'!H137)))),CONCATENATE("[",ROUND(OFFSET('Sanitation Data'!$H$11,0,10*ROW('Sanitation Data'!H137)),0),"]"),IF(AND(ISTEXT(OFFSET('Sanitation Data'!$B$2,0,10*ROW('Sanitation Data'!H137))),DH143="",ISNUMBER(OFFSET('Sanitation Data'!$H$11,0,10*ROW('Sanitation Data'!H137)))),OFFSET('Sanitation Data'!$H$11,0,10*ROW('Sanitation Data'!H137)),NA())))</f>
        <v>#N/A</v>
      </c>
      <c r="AT143" s="83" t="e">
        <f ca="true">+IF(AND(ISTEXT(OFFSET('Sanitation Data'!$B$2,0,10*ROW('Sanitation Data'!H137))),DI143="Yes"),OFFSET('Sanitation Data'!$H$12,0,10*ROW('Sanitation Data'!H137)),IF(AND(ISTEXT(OFFSET('Sanitation Data'!$B$2,0,10*ROW('Sanitation Data'!H137))),DI143="No",ISNUMBER(OFFSET('Sanitation Data'!$H$12,0,10*ROW('Sanitation Data'!H137)))),CONCATENATE("[",ROUND(OFFSET('Sanitation Data'!$H$12,0,10*ROW('Sanitation Data'!H137)),0),"]"),IF(AND(ISTEXT(OFFSET('Sanitation Data'!$B$2,0,10*ROW('Sanitation Data'!H137))),DI143="",ISNUMBER(OFFSET('Sanitation Data'!$H$12,0,10*ROW('Sanitation Data'!H137)))),OFFSET('Sanitation Data'!$H$12,0,10*ROW('Sanitation Data'!H137)),NA())))</f>
        <v>#N/A</v>
      </c>
      <c r="AU143" s="83" t="e">
        <f ca="true">+IF(AND(ISTEXT(OFFSET('Sanitation Data'!$B$2,0,10*ROW('Sanitation Data'!I137))),DJ143="Yes"),100-OFFSET('Sanitation Data'!$I$4,0,10*ROW('Sanitation Data'!I137)),IF(AND(ISTEXT(OFFSET('Sanitation Data'!$B$2,0,10*ROW('Sanitation Data'!I137))),DJ143="No",ISNUMBER(OFFSET('Sanitation Data'!$I$4,0,10*ROW('Sanitation Data'!I137)))),CONCATENATE("[",ROUND(100-OFFSET('Sanitation Data'!$I$4,0,10*ROW('Sanitation Data'!I137)),0),"]"),IF(AND(ISTEXT(OFFSET('Sanitation Data'!$B$2,0,10*ROW('Sanitation Data'!I137))),DJ143="",ISNUMBER(OFFSET('Sanitation Data'!$I$4,0,10*ROW('Sanitation Data'!I137)))),100-OFFSET('Sanitation Data'!$I$4,0,10*ROW('Sanitation Data'!I137)),NA())))</f>
        <v>#N/A</v>
      </c>
      <c r="AV143" s="83" t="e">
        <f ca="true">+IF(AND(ISTEXT(OFFSET('Sanitation Data'!$B$2,0,10*ROW('Sanitation Data'!I137))),DK143="Yes"),OFFSET('Sanitation Data'!$I$6,0,10*ROW('Sanitation Data'!I137)),IF(AND(ISTEXT(OFFSET('Sanitation Data'!$B$2,0,10*ROW('Sanitation Data'!I137))),DK143="No",ISNUMBER(OFFSET('Sanitation Data'!$I$6,0,10*ROW('Sanitation Data'!I137)))),CONCATENATE("[",ROUND(OFFSET('Sanitation Data'!$I$6,0,10*ROW('Sanitation Data'!I137)),0),"]"),IF(AND(ISTEXT(OFFSET('Sanitation Data'!$B$2,0,10*ROW('Sanitation Data'!I137))),DK143="",ISNUMBER(OFFSET('Sanitation Data'!$I$6,0,10*ROW('Sanitation Data'!I137)))),OFFSET('Sanitation Data'!$I$6,0,10*ROW('Sanitation Data'!I137)),NA())))</f>
        <v>#N/A</v>
      </c>
      <c r="AW143" s="83" t="e">
        <f ca="true">+IF(AND(ISTEXT(OFFSET('Sanitation Data'!$B$2,0,10*ROW('Sanitation Data'!I137))),DL143="Yes"),OFFSET('Sanitation Data'!$I$10,0,10*ROW('Sanitation Data'!I137)),IF(AND(ISTEXT(OFFSET('Sanitation Data'!$B$2,0,10*ROW('Sanitation Data'!I137))),DL143="No",ISNUMBER(OFFSET('Sanitation Data'!$I$10,0,10*ROW('Sanitation Data'!I137)))),CONCATENATE("[",ROUND(OFFSET('Sanitation Data'!$I$10,0,10*ROW('Sanitation Data'!I137)),0),"]"),IF(AND(ISTEXT(OFFSET('Sanitation Data'!$B$2,0,10*ROW('Sanitation Data'!I137))),DL143="",ISNUMBER(OFFSET('Sanitation Data'!$I$10,0,10*ROW('Sanitation Data'!I137)))),OFFSET('Sanitation Data'!$I$10,0,10*ROW('Sanitation Data'!I137)),NA())))</f>
        <v>#N/A</v>
      </c>
      <c r="AX143" s="83" t="e">
        <f ca="true">+IF(AND(ISTEXT(OFFSET('Sanitation Data'!$B$2,0,10*ROW('Sanitation Data'!I137))),DM143="Yes"),OFFSET('Sanitation Data'!$I$11,0,10*ROW('Sanitation Data'!I137)),IF(AND(ISTEXT(OFFSET('Sanitation Data'!$B$2,0,10*ROW('Sanitation Data'!I137))),DM143="No",ISNUMBER(OFFSET('Sanitation Data'!$I$11,0,10*ROW('Sanitation Data'!I137)))),CONCATENATE("[",ROUND(OFFSET('Sanitation Data'!$I$11,0,10*ROW('Sanitation Data'!I137)),0),"]"),IF(AND(ISTEXT(OFFSET('Sanitation Data'!$B$2,0,10*ROW('Sanitation Data'!I137))),DM143="",ISNUMBER(OFFSET('Sanitation Data'!$I$11,0,10*ROW('Sanitation Data'!I137)))),OFFSET('Sanitation Data'!$I$11,0,10*ROW('Sanitation Data'!I137)),NA())))</f>
        <v>#N/A</v>
      </c>
      <c r="AY143" s="83" t="e">
        <f ca="true">+IF(AND(ISTEXT(OFFSET('Sanitation Data'!$B$2,0,10*ROW('Sanitation Data'!I137))),DN143="Yes"),OFFSET('Sanitation Data'!$I$12,0,10*ROW('Sanitation Data'!I137)),IF(AND(ISTEXT(OFFSET('Sanitation Data'!$B$2,0,10*ROW('Sanitation Data'!I137))),DN143="No",ISNUMBER(OFFSET('Sanitation Data'!$I$12,0,10*ROW('Sanitation Data'!I137)))),CONCATENATE("[",ROUND(OFFSET('Sanitation Data'!$I$12,0,10*ROW('Sanitation Data'!I137)),0),"]"),IF(AND(ISTEXT(OFFSET('Sanitation Data'!$B$2,0,10*ROW('Sanitation Data'!I137))),DN143="",ISNUMBER(OFFSET('Sanitation Data'!$I$12,0,10*ROW('Sanitation Data'!I137)))),OFFSET('Sanitation Data'!$I$12,0,10*ROW('Sanitation Data'!I137)),NA())))</f>
        <v>#N/A</v>
      </c>
      <c r="AZ143" s="84" t="e">
        <f ca="true">+IF(AND(ISTEXT(OFFSET('Hygiene Data'!$B$2,0,10*ROW('Hygiene Data'!D137))),DO143="Yes"),OFFSET('Hygiene Data'!$D$5,0,10*ROW('Hygiene Data'!D137)),IF(AND(ISTEXT(OFFSET('Hygiene Data'!$B$2,0,10*ROW('Hygiene Data'!D137))),DO143="No",ISNUMBER(OFFSET('Hygiene Data'!$D$5,0,10*ROW('Hygiene Data'!D137)))),CONCATENATE("[",ROUND(OFFSET('Hygiene Data'!$D$5,0,10*ROW('Hygiene Data'!D137)),0),"]"),IF(AND(ISTEXT(OFFSET('Hygiene Data'!$B$2,0,10*ROW('Hygiene Data'!D137))),DO143="",ISNUMBER(OFFSET('Hygiene Data'!$D$5,0,10*ROW('Hygiene Data'!D137)))),OFFSET('Hygiene Data'!$D$5,0,10*ROW('Hygiene Data'!D137)),NA())))</f>
        <v>#N/A</v>
      </c>
      <c r="BA143" s="84" t="e">
        <f ca="true">+IF(AND(ISTEXT(OFFSET('Hygiene Data'!$B$2,0,10*ROW('Hygiene Data'!D137))),DP143="Yes"),OFFSET('Hygiene Data'!$D$7,0,10*ROW('Hygiene Data'!D137)),IF(AND(ISTEXT(OFFSET('Hygiene Data'!$B$2,0,10*ROW('Hygiene Data'!D137))),DP143="No",ISNUMBER(OFFSET('Hygiene Data'!$D$7,0,10*ROW('Hygiene Data'!D137)))),CONCATENATE("[",ROUND(OFFSET('Hygiene Data'!$D$7,0,10*ROW('Hygiene Data'!D137)),0),"]"),IF(AND(ISTEXT(OFFSET('Hygiene Data'!$B$2,0,10*ROW('Hygiene Data'!D137))),DP143="",ISNUMBER(OFFSET('Hygiene Data'!$D$7,0,10*ROW('Hygiene Data'!D137)))),OFFSET('Hygiene Data'!$D$7,0,10*ROW('Hygiene Data'!D137)),NA())))</f>
        <v>#N/A</v>
      </c>
      <c r="BB143" s="84" t="e">
        <f ca="true">+IF(AND(ISTEXT(OFFSET('Hygiene Data'!$B$2,0,10*ROW('Hygiene Data'!D137))),DQ143="Yes"),OFFSET('Hygiene Data'!$D$9,0,10*ROW('Hygiene Data'!D137)),IF(AND(ISTEXT(OFFSET('Hygiene Data'!$B$2,0,10*ROW('Hygiene Data'!D137))),DQ143="No",ISNUMBER(OFFSET('Hygiene Data'!$D$9,0,10*ROW('Hygiene Data'!D137)))),CONCATENATE("[",ROUND(OFFSET('Hygiene Data'!$D$9,0,10*ROW('Hygiene Data'!D137)),0),"]"),IF(AND(ISTEXT(OFFSET('Hygiene Data'!$B$2,0,10*ROW('Hygiene Data'!D137))),DQ143="",ISNUMBER(OFFSET('Hygiene Data'!$D$9,0,10*ROW('Hygiene Data'!D137)))),OFFSET('Hygiene Data'!$D$9,0,10*ROW('Hygiene Data'!D137)),NA())))</f>
        <v>#N/A</v>
      </c>
      <c r="BC143" s="84" t="e">
        <f ca="true">+IF(AND(ISTEXT(OFFSET('Hygiene Data'!$B$2,0,10*ROW('Hygiene Data'!E137))),DR143="Yes"),OFFSET('Hygiene Data'!$E$5,0,10*ROW('Hygiene Data'!E137)),IF(AND(ISTEXT(OFFSET('Hygiene Data'!$B$2,0,10*ROW('Hygiene Data'!E137))),DR143="No",ISNUMBER(OFFSET('Hygiene Data'!$E$5,0,10*ROW('Hygiene Data'!E137)))),CONCATENATE("[",ROUND(OFFSET('Hygiene Data'!$E$5,0,10*ROW('Hygiene Data'!E137)),0),"]"),IF(AND(ISTEXT(OFFSET('Hygiene Data'!$B$2,0,10*ROW('Hygiene Data'!E137))),DR143="",ISNUMBER(OFFSET('Hygiene Data'!$E$5,0,10*ROW('Hygiene Data'!E137)))),OFFSET('Hygiene Data'!$E$5,0,10*ROW('Hygiene Data'!E137)),NA())))</f>
        <v>#N/A</v>
      </c>
      <c r="BD143" s="84" t="e">
        <f ca="true">+IF(AND(ISTEXT(OFFSET('Hygiene Data'!$B$2,0,10*ROW('Hygiene Data'!E137))),DS143="Yes"),OFFSET('Hygiene Data'!$E$7,0,10*ROW('Hygiene Data'!E137)),IF(AND(ISTEXT(OFFSET('Hygiene Data'!$B$2,0,10*ROW('Hygiene Data'!E137))),DS143="No",ISNUMBER(OFFSET('Hygiene Data'!$E$7,0,10*ROW('Hygiene Data'!E137)))),CONCATENATE("[",ROUND(OFFSET('Hygiene Data'!$E$7,0,10*ROW('Hygiene Data'!E137)),0),"]"),IF(AND(ISTEXT(OFFSET('Hygiene Data'!$B$2,0,10*ROW('Hygiene Data'!E137))),DS143="",ISNUMBER(OFFSET('Hygiene Data'!$E$7,0,10*ROW('Hygiene Data'!E137)))),OFFSET('Hygiene Data'!$E$7,0,10*ROW('Hygiene Data'!E137)),NA())))</f>
        <v>#N/A</v>
      </c>
      <c r="BE143" s="84" t="e">
        <f ca="true">+IF(AND(ISTEXT(OFFSET('Hygiene Data'!$B$2,0,10*ROW('Hygiene Data'!E137))),DT143="Yes"),OFFSET('Hygiene Data'!$E$9,0,10*ROW('Hygiene Data'!E137)),IF(AND(ISTEXT(OFFSET('Hygiene Data'!$B$2,0,10*ROW('Hygiene Data'!E137))),DT143="No",ISNUMBER(OFFSET('Hygiene Data'!$E$9,0,10*ROW('Hygiene Data'!E137)))),CONCATENATE("[",ROUND(OFFSET('Hygiene Data'!$E$9,0,10*ROW('Hygiene Data'!E137)),0),"]"),IF(AND(ISTEXT(OFFSET('Hygiene Data'!$B$2,0,10*ROW('Hygiene Data'!E137))),DT143="",ISNUMBER(OFFSET('Hygiene Data'!$E$9,0,10*ROW('Hygiene Data'!E137)))),OFFSET('Hygiene Data'!$E$9,0,10*ROW('Hygiene Data'!E137)),NA())))</f>
        <v>#N/A</v>
      </c>
      <c r="BF143" s="84" t="e">
        <f ca="true">+IF(AND(ISTEXT(OFFSET('Hygiene Data'!$B$2,0,10*ROW('Hygiene Data'!F137))),DU143="Yes"),OFFSET('Hygiene Data'!$F$5,0,10*ROW('Hygiene Data'!F137)),IF(AND(ISTEXT(OFFSET('Hygiene Data'!$B$2,0,10*ROW('Hygiene Data'!F137))),DU143="No",ISNUMBER(OFFSET('Hygiene Data'!$F$5,0,10*ROW('Hygiene Data'!F137)))),CONCATENATE("[",ROUND(OFFSET('Hygiene Data'!$F$5,0,10*ROW('Hygiene Data'!F137)),0),"]"),IF(AND(ISTEXT(OFFSET('Hygiene Data'!$B$2,0,10*ROW('Hygiene Data'!F137))),DU143="",ISNUMBER(OFFSET('Hygiene Data'!$F$5,0,10*ROW('Hygiene Data'!F137)))),OFFSET('Hygiene Data'!$F$5,0,10*ROW('Hygiene Data'!F137)),NA())))</f>
        <v>#N/A</v>
      </c>
      <c r="BG143" s="84" t="e">
        <f ca="true">+IF(AND(ISTEXT(OFFSET('Hygiene Data'!$B$2,0,10*ROW('Hygiene Data'!F137))),DV143="Yes"),OFFSET('Hygiene Data'!$F$7,0,10*ROW('Hygiene Data'!F137)),IF(AND(ISTEXT(OFFSET('Hygiene Data'!$B$2,0,10*ROW('Hygiene Data'!F137))),DV143="No",ISNUMBER(OFFSET('Hygiene Data'!$F$7,0,10*ROW('Hygiene Data'!F137)))),CONCATENATE("[",ROUND(OFFSET('Hygiene Data'!$F$7,0,10*ROW('Hygiene Data'!F137)),0),"]"),IF(AND(ISTEXT(OFFSET('Hygiene Data'!$B$2,0,10*ROW('Hygiene Data'!F137))),DV143="",ISNUMBER(OFFSET('Hygiene Data'!$F$7,0,10*ROW('Hygiene Data'!F137)))),OFFSET('Hygiene Data'!$F$7,0,10*ROW('Hygiene Data'!F137)),NA())))</f>
        <v>#N/A</v>
      </c>
      <c r="BH143" s="84" t="e">
        <f ca="true">+IF(AND(ISTEXT(OFFSET('Hygiene Data'!$B$2,0,10*ROW('Hygiene Data'!F137))),DW143="Yes"),OFFSET('Hygiene Data'!$F$9,0,10*ROW('Hygiene Data'!F137)),IF(AND(ISTEXT(OFFSET('Hygiene Data'!$B$2,0,10*ROW('Hygiene Data'!F137))),DW143="No",ISNUMBER(OFFSET('Hygiene Data'!$F$9,0,10*ROW('Hygiene Data'!F137)))),CONCATENATE("[",ROUND(OFFSET('Hygiene Data'!$F$9,0,10*ROW('Hygiene Data'!F137)),0),"]"),IF(AND(ISTEXT(OFFSET('Hygiene Data'!$B$2,0,10*ROW('Hygiene Data'!F137))),DW143="",ISNUMBER(OFFSET('Hygiene Data'!$F$9,0,10*ROW('Hygiene Data'!F137)))),OFFSET('Hygiene Data'!$F$9,0,10*ROW('Hygiene Data'!F137)),NA())))</f>
        <v>#N/A</v>
      </c>
      <c r="BI143" s="84" t="e">
        <f ca="true">+IF(AND(ISTEXT(OFFSET('Hygiene Data'!$B$2,0,10*ROW('Hygiene Data'!G137))),DX143="Yes"),OFFSET('Hygiene Data'!$G$5,0,10*ROW('Hygiene Data'!G137)),IF(AND(ISTEXT(OFFSET('Hygiene Data'!$B$2,0,10*ROW('Hygiene Data'!G137))),DX143="No",ISNUMBER(OFFSET('Hygiene Data'!$G$5,0,10*ROW('Hygiene Data'!G137)))),CONCATENATE("[",ROUND(OFFSET('Hygiene Data'!$G$5,0,10*ROW('Hygiene Data'!G137)),0),"]"),IF(AND(ISTEXT(OFFSET('Hygiene Data'!$B$2,0,10*ROW('Hygiene Data'!G137))),DX143="",ISNUMBER(OFFSET('Hygiene Data'!$G$5,0,10*ROW('Hygiene Data'!G137)))),OFFSET('Hygiene Data'!$G$5,0,10*ROW('Hygiene Data'!G137)),NA())))</f>
        <v>#N/A</v>
      </c>
      <c r="BJ143" s="84" t="e">
        <f ca="true">+IF(AND(ISTEXT(OFFSET('Hygiene Data'!$B$2,0,10*ROW('Hygiene Data'!G137))),DY143="Yes"),OFFSET('Hygiene Data'!$G$7,0,10*ROW('Hygiene Data'!G137)),IF(AND(ISTEXT(OFFSET('Hygiene Data'!$B$2,0,10*ROW('Hygiene Data'!G137))),DY143="No",ISNUMBER(OFFSET('Hygiene Data'!$G$7,0,10*ROW('Hygiene Data'!G137)))),CONCATENATE("[",ROUND(OFFSET('Hygiene Data'!$G$7,0,10*ROW('Hygiene Data'!G137)),0),"]"),IF(AND(ISTEXT(OFFSET('Hygiene Data'!$B$2,0,10*ROW('Hygiene Data'!G137))),DY143="",ISNUMBER(OFFSET('Hygiene Data'!$G$7,0,10*ROW('Hygiene Data'!G137)))),OFFSET('Hygiene Data'!$G$7,0,10*ROW('Hygiene Data'!G137)),NA())))</f>
        <v>#N/A</v>
      </c>
      <c r="BK143" s="84" t="e">
        <f ca="true">+IF(AND(ISTEXT(OFFSET('Hygiene Data'!$B$2,0,10*ROW('Hygiene Data'!G137))),DZ143="Yes"),OFFSET('Hygiene Data'!$G$9,0,10*ROW('Hygiene Data'!G137)),IF(AND(ISTEXT(OFFSET('Hygiene Data'!$B$2,0,10*ROW('Hygiene Data'!G137))),DZ143="No",ISNUMBER(OFFSET('Hygiene Data'!$G$9,0,10*ROW('Hygiene Data'!G137)))),CONCATENATE("[",ROUND(OFFSET('Hygiene Data'!$G$9,0,10*ROW('Hygiene Data'!G137)),0),"]"),IF(AND(ISTEXT(OFFSET('Hygiene Data'!$B$2,0,10*ROW('Hygiene Data'!G137))),DZ143="",ISNUMBER(OFFSET('Hygiene Data'!$G$9,0,10*ROW('Hygiene Data'!G137)))),OFFSET('Hygiene Data'!$G$9,0,10*ROW('Hygiene Data'!G137)),NA())))</f>
        <v>#N/A</v>
      </c>
      <c r="BL143" s="84" t="e">
        <f ca="true">+IF(AND(ISTEXT(OFFSET('Hygiene Data'!$B$2,0,10*ROW('Hygiene Data'!H137))),EA143="Yes"),OFFSET('Hygiene Data'!$H$5,0,10*ROW('Hygiene Data'!H137)),IF(AND(ISTEXT(OFFSET('Hygiene Data'!$B$2,0,10*ROW('Hygiene Data'!H137))),EA143="No",ISNUMBER(OFFSET('Hygiene Data'!$H$5,0,10*ROW('Hygiene Data'!H137)))),CONCATENATE("[",ROUND(OFFSET('Hygiene Data'!$H$5,0,10*ROW('Hygiene Data'!H137)),0),"]"),IF(AND(ISTEXT(OFFSET('Hygiene Data'!$B$2,0,10*ROW('Hygiene Data'!H137))),EA143="",ISNUMBER(OFFSET('Hygiene Data'!$H$5,0,10*ROW('Hygiene Data'!H137)))),OFFSET('Hygiene Data'!$H$5,0,10*ROW('Hygiene Data'!H137)),NA())))</f>
        <v>#N/A</v>
      </c>
      <c r="BM143" s="84" t="e">
        <f ca="true">+IF(AND(ISTEXT(OFFSET('Hygiene Data'!$B$2,0,10*ROW('Hygiene Data'!H137))),EB143="Yes"),OFFSET('Hygiene Data'!$H$7,0,10*ROW('Hygiene Data'!H137)),IF(AND(ISTEXT(OFFSET('Hygiene Data'!$B$2,0,10*ROW('Hygiene Data'!H137))),EB143="No",ISNUMBER(OFFSET('Hygiene Data'!$H$7,0,10*ROW('Hygiene Data'!H137)))),CONCATENATE("[",ROUND(OFFSET('Hygiene Data'!$H$7,0,10*ROW('Hygiene Data'!H137)),0),"]"),IF(AND(ISTEXT(OFFSET('Hygiene Data'!$B$2,0,10*ROW('Hygiene Data'!H137))),EB143="",ISNUMBER(OFFSET('Hygiene Data'!$H$7,0,10*ROW('Hygiene Data'!H137)))),OFFSET('Hygiene Data'!$H$7,0,10*ROW('Hygiene Data'!H137)),NA())))</f>
        <v>#N/A</v>
      </c>
      <c r="BN143" s="84" t="e">
        <f ca="true">+IF(AND(ISTEXT(OFFSET('Hygiene Data'!$B$2,0,10*ROW('Hygiene Data'!H137))),EC143="Yes"),OFFSET('Hygiene Data'!$H$9,0,10*ROW('Hygiene Data'!H137)),IF(AND(ISTEXT(OFFSET('Hygiene Data'!$B$2,0,10*ROW('Hygiene Data'!H137))),EC143="No",ISNUMBER(OFFSET('Hygiene Data'!$H$9,0,10*ROW('Hygiene Data'!H137)))),CONCATENATE("[",ROUND(OFFSET('Hygiene Data'!$H$9,0,10*ROW('Hygiene Data'!H137)),0),"]"),IF(AND(ISTEXT(OFFSET('Hygiene Data'!$B$2,0,10*ROW('Hygiene Data'!H137))),EC143="",ISNUMBER(OFFSET('Hygiene Data'!$H$9,0,10*ROW('Hygiene Data'!H137)))),OFFSET('Hygiene Data'!$H$9,0,10*ROW('Hygiene Data'!H137)),NA())))</f>
        <v>#N/A</v>
      </c>
      <c r="BO143" s="84" t="e">
        <f ca="true">+IF(AND(ISTEXT(OFFSET('Hygiene Data'!$B$2,0,10*ROW('Hygiene Data'!I137))),ED143="Yes"),OFFSET('Hygiene Data'!$I$5,0,10*ROW('Hygiene Data'!I137)),IF(AND(ISTEXT(OFFSET('Hygiene Data'!$B$2,0,10*ROW('Hygiene Data'!I137))),ED143="No",ISNUMBER(OFFSET('Hygiene Data'!$I$5,0,10*ROW('Hygiene Data'!I137)))),CONCATENATE("[",ROUND(OFFSET('Hygiene Data'!$I$5,0,10*ROW('Hygiene Data'!I137)),0),"]"),IF(AND(ISTEXT(OFFSET('Hygiene Data'!$B$2,0,10*ROW('Hygiene Data'!I137))),ED143="",ISNUMBER(OFFSET('Hygiene Data'!$I$5,0,10*ROW('Hygiene Data'!I137)))),OFFSET('Hygiene Data'!$I$5,0,10*ROW('Hygiene Data'!I137)),NA())))</f>
        <v>#N/A</v>
      </c>
      <c r="BP143" s="84" t="e">
        <f ca="true">+IF(AND(ISTEXT(OFFSET('Hygiene Data'!$B$2,0,10*ROW('Hygiene Data'!I137))),EE143="Yes"),OFFSET('Hygiene Data'!$I$7,0,10*ROW('Hygiene Data'!I137)),IF(AND(ISTEXT(OFFSET('Hygiene Data'!$B$2,0,10*ROW('Hygiene Data'!I137))),EE143="No",ISNUMBER(OFFSET('Hygiene Data'!$I$7,0,10*ROW('Hygiene Data'!I137)))),CONCATENATE("[",ROUND(OFFSET('Hygiene Data'!$I$7,0,10*ROW('Hygiene Data'!I137)),0),"]"),IF(AND(ISTEXT(OFFSET('Hygiene Data'!$B$2,0,10*ROW('Hygiene Data'!I137))),EE143="",ISNUMBER(OFFSET('Hygiene Data'!$I$7,0,10*ROW('Hygiene Data'!I137)))),OFFSET('Hygiene Data'!$I$7,0,10*ROW('Hygiene Data'!I137)),NA())))</f>
        <v>#N/A</v>
      </c>
      <c r="BQ143" s="84" t="e">
        <f ca="true">+IF(AND(ISTEXT(OFFSET('Hygiene Data'!$B$2,0,10*ROW('Hygiene Data'!I137))),EF143="Yes"),OFFSET('Hygiene Data'!$I$9,0,10*ROW('Hygiene Data'!I137)),IF(AND(ISTEXT(OFFSET('Hygiene Data'!$B$2,0,10*ROW('Hygiene Data'!I137))),EF143="No",ISNUMBER(OFFSET('Hygiene Data'!$I$9,0,10*ROW('Hygiene Data'!I137)))),CONCATENATE("[",ROUND(OFFSET('Hygiene Data'!$I$9,0,10*ROW('Hygiene Data'!I137)),0),"]"),IF(AND(ISTEXT(OFFSET('Hygiene Data'!$B$2,0,10*ROW('Hygiene Data'!I137))),EF143="",ISNUMBER(OFFSET('Hygiene Data'!$I$9,0,10*ROW('Hygiene Data'!I137)))),OFFSET('Hygiene Data'!$I$9,0,10*ROW('Hygiene Data'!I137)),NA())))</f>
        <v>#N/A</v>
      </c>
      <c r="BR143" s="269"/>
      <c r="BS143" s="269" t="str">
        <f ca="true">+IF(OFFSET('Water Data'!$D$27,0,10*ROW('Water Data'!D137))="","",OFFSET('Water Data'!$D$27,0,10*ROW('Water Data'!D137)))</f>
        <v/>
      </c>
      <c r="BT143" s="269" t="str">
        <f ca="true">+IF(OFFSET('Water Data'!$D$28,0,10*ROW('Water Data'!D137))="","",OFFSET('Water Data'!$D$28,0,10*ROW('Water Data'!D137)))</f>
        <v/>
      </c>
      <c r="BU143" s="269" t="str">
        <f ca="true">+IF(OFFSET('Water Data'!$D$29,0,10*ROW('Water Data'!D137))="","",OFFSET('Water Data'!$D$29,0,10*ROW('Water Data'!D137)))</f>
        <v/>
      </c>
      <c r="BV143" s="269" t="str">
        <f ca="true">+IF(OFFSET('Water Data'!$E$27,0,10*ROW('Water Data'!E137))="","",OFFSET('Water Data'!$E$27,0,10*ROW('Water Data'!E137)))</f>
        <v/>
      </c>
      <c r="BW143" s="269" t="str">
        <f ca="true">+IF(OFFSET('Water Data'!$E$28,0,10*ROW('Water Data'!E137))="","",OFFSET('Water Data'!$E$28,0,10*ROW('Water Data'!E137)))</f>
        <v/>
      </c>
      <c r="BX143" s="269" t="str">
        <f ca="true">+IF(OFFSET('Water Data'!$E$29,0,10*ROW('Water Data'!E137))="","",OFFSET('Water Data'!$E$29,0,10*ROW('Water Data'!E137)))</f>
        <v/>
      </c>
      <c r="BY143" s="269" t="str">
        <f ca="true">+IF(OFFSET('Water Data'!$F$27,0,10*ROW('Water Data'!F137))="","",OFFSET('Water Data'!$F$27,0,10*ROW('Water Data'!F137)))</f>
        <v/>
      </c>
      <c r="BZ143" s="269" t="str">
        <f ca="true">+IF(OFFSET('Water Data'!$F$28,0,10*ROW('Water Data'!F137))="","",OFFSET('Water Data'!$F$28,0,10*ROW('Water Data'!F137)))</f>
        <v/>
      </c>
      <c r="CA143" s="269" t="str">
        <f ca="true">+IF(OFFSET('Water Data'!$F$29,0,10*ROW('Water Data'!F137))="","",OFFSET('Water Data'!$F$29,0,10*ROW('Water Data'!F137)))</f>
        <v/>
      </c>
      <c r="CB143" s="269" t="str">
        <f ca="true">+IF(OFFSET('Water Data'!$G$27,0,10*ROW('Water Data'!G137))="","",OFFSET('Water Data'!$G$27,0,10*ROW('Water Data'!G137)))</f>
        <v/>
      </c>
      <c r="CC143" s="269" t="str">
        <f ca="true">+IF(OFFSET('Water Data'!$G$28,0,10*ROW('Water Data'!G137))="","",OFFSET('Water Data'!$G$28,0,10*ROW('Water Data'!G137)))</f>
        <v/>
      </c>
      <c r="CD143" s="269" t="str">
        <f ca="true">+IF(OFFSET('Water Data'!$G$29,0,10*ROW('Water Data'!G137))="","",OFFSET('Water Data'!$G$29,0,10*ROW('Water Data'!G137)))</f>
        <v/>
      </c>
      <c r="CE143" s="269" t="str">
        <f ca="true">+IF(OFFSET('Water Data'!$H$27,0,10*ROW('Water Data'!H137))="","",OFFSET('Water Data'!$H$27,0,10*ROW('Water Data'!H137)))</f>
        <v/>
      </c>
      <c r="CF143" s="269" t="str">
        <f ca="true">+IF(OFFSET('Water Data'!$H$28,0,10*ROW('Water Data'!H137))="","",OFFSET('Water Data'!$H$28,0,10*ROW('Water Data'!H137)))</f>
        <v/>
      </c>
      <c r="CG143" s="269" t="str">
        <f ca="true">+IF(OFFSET('Water Data'!$H$29,0,10*ROW('Water Data'!H137))="","",OFFSET('Water Data'!$H$29,0,10*ROW('Water Data'!H137)))</f>
        <v/>
      </c>
      <c r="CH143" s="269" t="str">
        <f ca="true">+IF(OFFSET('Water Data'!$I$27,0,10*ROW('Water Data'!I137))="","",OFFSET('Water Data'!$I$27,0,10*ROW('Water Data'!I137)))</f>
        <v/>
      </c>
      <c r="CI143" s="269" t="str">
        <f ca="true">+IF(OFFSET('Water Data'!$I$28,0,10*ROW('Water Data'!I137))="","",OFFSET('Water Data'!$I$28,0,10*ROW('Water Data'!I137)))</f>
        <v/>
      </c>
      <c r="CJ143" s="269" t="str">
        <f ca="true">+IF(OFFSET('Water Data'!$I$29,0,10*ROW('Water Data'!I137))="","",OFFSET('Water Data'!$I$29,0,10*ROW('Water Data'!I137)))</f>
        <v/>
      </c>
      <c r="CK143" s="269" t="str">
        <f ca="true">+IF(OFFSET('Sanitation Data'!$D$28,0,10*ROW('Sanitation Data'!D137))="","",OFFSET('Sanitation Data'!$D$28,0,10*ROW('Sanitation Data'!D137)))</f>
        <v/>
      </c>
      <c r="CL143" s="269" t="str">
        <f ca="true">+IF(OFFSET('Sanitation Data'!$D$29,0,10*ROW('Sanitation Data'!D137))="","",OFFSET('Sanitation Data'!$D$29,0,10*ROW('Sanitation Data'!D137)))</f>
        <v/>
      </c>
      <c r="CM143" s="269" t="str">
        <f ca="true">+IF(OFFSET('Sanitation Data'!$D$30,0,10*ROW('Sanitation Data'!D137))="","",OFFSET('Sanitation Data'!$D$30,0,10*ROW('Sanitation Data'!D137)))</f>
        <v/>
      </c>
      <c r="CN143" s="269" t="str">
        <f ca="true">+IF(OFFSET('Sanitation Data'!$D$31,0,10*ROW('Sanitation Data'!D137))="","",OFFSET('Sanitation Data'!$D$31,0,10*ROW('Sanitation Data'!D137)))</f>
        <v/>
      </c>
      <c r="CO143" s="269" t="str">
        <f ca="true">+IF(OFFSET('Sanitation Data'!$D$32,0,10*ROW('Sanitation Data'!D137))="","",OFFSET('Sanitation Data'!$D$32,0,10*ROW('Sanitation Data'!D137)))</f>
        <v/>
      </c>
      <c r="CP143" s="269" t="str">
        <f ca="true">+IF(OFFSET('Sanitation Data'!$E$28,0,10*ROW('Sanitation Data'!E137))="","",OFFSET('Sanitation Data'!$E$28,0,10*ROW('Sanitation Data'!E137)))</f>
        <v/>
      </c>
      <c r="CQ143" s="269" t="str">
        <f ca="true">+IF(OFFSET('Sanitation Data'!$E$29,0,10*ROW('Sanitation Data'!E137))="","",OFFSET('Sanitation Data'!$E$29,0,10*ROW('Sanitation Data'!E137)))</f>
        <v/>
      </c>
      <c r="CR143" s="269" t="str">
        <f ca="true">+IF(OFFSET('Sanitation Data'!$E$30,0,10*ROW('Sanitation Data'!E137))="","",OFFSET('Sanitation Data'!$E$30,0,10*ROW('Sanitation Data'!E137)))</f>
        <v/>
      </c>
      <c r="CS143" s="269" t="str">
        <f ca="true">+IF(OFFSET('Sanitation Data'!$E$31,0,10*ROW('Sanitation Data'!E137))="","",OFFSET('Sanitation Data'!$E$31,0,10*ROW('Sanitation Data'!E137)))</f>
        <v/>
      </c>
      <c r="CT143" s="269" t="str">
        <f ca="true">+IF(OFFSET('Sanitation Data'!$E$32,0,10*ROW('Sanitation Data'!E137))="","",OFFSET('Sanitation Data'!$E$32,0,10*ROW('Sanitation Data'!E137)))</f>
        <v/>
      </c>
      <c r="CU143" s="269" t="str">
        <f ca="true">+IF(OFFSET('Sanitation Data'!$F$28,0,10*ROW('Sanitation Data'!F137))="","",OFFSET('Sanitation Data'!$F$28,0,10*ROW('Sanitation Data'!F137)))</f>
        <v/>
      </c>
      <c r="CV143" s="269" t="str">
        <f ca="true">+IF(OFFSET('Sanitation Data'!$F$29,0,10*ROW('Sanitation Data'!F137))="","",OFFSET('Sanitation Data'!$F$29,0,10*ROW('Sanitation Data'!F137)))</f>
        <v/>
      </c>
      <c r="CW143" s="269" t="str">
        <f ca="true">+IF(OFFSET('Sanitation Data'!$F$30,0,10*ROW('Sanitation Data'!F137))="","",OFFSET('Sanitation Data'!$F$30,0,10*ROW('Sanitation Data'!F137)))</f>
        <v/>
      </c>
      <c r="CX143" s="269" t="str">
        <f ca="true">+IF(OFFSET('Sanitation Data'!$F$31,0,10*ROW('Sanitation Data'!F137))="","",OFFSET('Sanitation Data'!$F$31,0,10*ROW('Sanitation Data'!F137)))</f>
        <v/>
      </c>
      <c r="CY143" s="269" t="str">
        <f ca="true">+IF(OFFSET('Sanitation Data'!$F$32,0,10*ROW('Sanitation Data'!F137))="","",OFFSET('Sanitation Data'!$F$32,0,10*ROW('Sanitation Data'!F137)))</f>
        <v/>
      </c>
      <c r="CZ143" s="269" t="str">
        <f ca="true">+IF(OFFSET('Sanitation Data'!$G$28,0,10*ROW('Sanitation Data'!G137))="","",OFFSET('Sanitation Data'!$G$28,0,10*ROW('Sanitation Data'!G137)))</f>
        <v/>
      </c>
      <c r="DA143" s="269" t="str">
        <f ca="true">+IF(OFFSET('Sanitation Data'!$G$29,0,10*ROW('Sanitation Data'!G137))="","",OFFSET('Sanitation Data'!$G$29,0,10*ROW('Sanitation Data'!G137)))</f>
        <v/>
      </c>
      <c r="DB143" s="269" t="str">
        <f ca="true">+IF(OFFSET('Sanitation Data'!$G$30,0,10*ROW('Sanitation Data'!G137))="","",OFFSET('Sanitation Data'!$G$30,0,10*ROW('Sanitation Data'!G137)))</f>
        <v/>
      </c>
      <c r="DC143" s="269" t="str">
        <f ca="true">+IF(OFFSET('Sanitation Data'!$G$31,0,10*ROW('Sanitation Data'!G137))="","",OFFSET('Sanitation Data'!$G$31,0,10*ROW('Sanitation Data'!G137)))</f>
        <v/>
      </c>
      <c r="DD143" s="269" t="str">
        <f ca="true">+IF(OFFSET('Sanitation Data'!$G$32,0,10*ROW('Sanitation Data'!G137))="","",OFFSET('Sanitation Data'!$G$32,0,10*ROW('Sanitation Data'!G137)))</f>
        <v/>
      </c>
      <c r="DE143" s="269" t="str">
        <f ca="true">+IF(OFFSET('Sanitation Data'!$H$28,0,10*ROW('Sanitation Data'!H137))="","",OFFSET('Sanitation Data'!$H$28,0,10*ROW('Sanitation Data'!H137)))</f>
        <v/>
      </c>
      <c r="DF143" s="269" t="str">
        <f ca="true">+IF(OFFSET('Sanitation Data'!$H$29,0,10*ROW('Sanitation Data'!H137))="","",OFFSET('Sanitation Data'!$H$29,0,10*ROW('Sanitation Data'!H137)))</f>
        <v/>
      </c>
      <c r="DG143" s="269" t="str">
        <f ca="true">+IF(OFFSET('Sanitation Data'!$H$30,0,10*ROW('Sanitation Data'!H137))="","",OFFSET('Sanitation Data'!$H$30,0,10*ROW('Sanitation Data'!H137)))</f>
        <v/>
      </c>
      <c r="DH143" s="269" t="str">
        <f ca="true">+IF(OFFSET('Sanitation Data'!$H$31,0,10*ROW('Sanitation Data'!H137))="","",OFFSET('Sanitation Data'!$H$31,0,10*ROW('Sanitation Data'!H137)))</f>
        <v/>
      </c>
      <c r="DI143" s="269" t="str">
        <f ca="true">+IF(OFFSET('Sanitation Data'!$H$32,0,10*ROW('Sanitation Data'!H137))="","",OFFSET('Sanitation Data'!$H$32,0,10*ROW('Sanitation Data'!H137)))</f>
        <v/>
      </c>
      <c r="DJ143" s="269" t="str">
        <f ca="true">+IF(OFFSET('Sanitation Data'!$I$28,0,10*ROW('Sanitation Data'!I137))="","",OFFSET('Sanitation Data'!$I$28,0,10*ROW('Sanitation Data'!I137)))</f>
        <v/>
      </c>
      <c r="DK143" s="269" t="str">
        <f ca="true">+IF(OFFSET('Sanitation Data'!$I$29,0,10*ROW('Sanitation Data'!I137))="","",OFFSET('Sanitation Data'!$I$29,0,10*ROW('Sanitation Data'!I137)))</f>
        <v/>
      </c>
      <c r="DL143" s="269" t="str">
        <f ca="true">+IF(OFFSET('Sanitation Data'!$I$30,0,10*ROW('Sanitation Data'!I137))="","",OFFSET('Sanitation Data'!$I$30,0,10*ROW('Sanitation Data'!I137)))</f>
        <v/>
      </c>
      <c r="DM143" s="269" t="str">
        <f ca="true">+IF(OFFSET('Sanitation Data'!$I$31,0,10*ROW('Sanitation Data'!I137))="","",OFFSET('Sanitation Data'!$I$31,0,10*ROW('Sanitation Data'!I137)))</f>
        <v/>
      </c>
      <c r="DN143" s="269" t="str">
        <f ca="true">+IF(OFFSET('Sanitation Data'!$I$32,0,10*ROW('Sanitation Data'!I137))="","",OFFSET('Sanitation Data'!$I$32,0,10*ROW('Sanitation Data'!I137)))</f>
        <v/>
      </c>
      <c r="DO143" s="269" t="str">
        <f ca="true">+IF(OFFSET('Hygiene Data'!$D$11,0,10*ROW('Hygiene Data'!D137))="","",OFFSET('Hygiene Data'!$D$11,0,10*ROW('Hygiene Data'!D137)))</f>
        <v/>
      </c>
      <c r="DP143" s="269" t="str">
        <f ca="true">+IF(OFFSET('Hygiene Data'!$D$12,0,10*ROW('Hygiene Data'!D137))="","",OFFSET('Hygiene Data'!$D$12,0,10*ROW('Hygiene Data'!D137)))</f>
        <v/>
      </c>
      <c r="DQ143" s="269" t="str">
        <f ca="true">+IF(OFFSET('Hygiene Data'!$D$13,0,10*ROW('Hygiene Data'!D137))="","",OFFSET('Hygiene Data'!$D$13,0,10*ROW('Hygiene Data'!D137)))</f>
        <v/>
      </c>
      <c r="DR143" s="269" t="str">
        <f ca="true">+IF(OFFSET('Hygiene Data'!$E$11,0,10*ROW('Hygiene Data'!E137))="","",OFFSET('Hygiene Data'!$E$11,0,10*ROW('Hygiene Data'!E137)))</f>
        <v/>
      </c>
      <c r="DS143" s="269" t="str">
        <f ca="true">+IF(OFFSET('Hygiene Data'!$E$12,0,10*ROW('Hygiene Data'!E137))="","",OFFSET('Hygiene Data'!$E$12,0,10*ROW('Hygiene Data'!E137)))</f>
        <v/>
      </c>
      <c r="DT143" s="269" t="str">
        <f ca="true">+IF(OFFSET('Hygiene Data'!$E$13,0,10*ROW('Hygiene Data'!E137))="","",OFFSET('Hygiene Data'!$E$13,0,10*ROW('Hygiene Data'!E137)))</f>
        <v/>
      </c>
      <c r="DU143" s="269" t="str">
        <f ca="true">+IF(OFFSET('Hygiene Data'!$F$11,0,10*ROW('Hygiene Data'!F137))="","",OFFSET('Hygiene Data'!$F$11,0,10*ROW('Hygiene Data'!F137)))</f>
        <v/>
      </c>
      <c r="DV143" s="269" t="str">
        <f ca="true">+IF(OFFSET('Hygiene Data'!$F$12,0,10*ROW('Hygiene Data'!F137))="","",OFFSET('Hygiene Data'!$F$12,0,10*ROW('Hygiene Data'!F137)))</f>
        <v/>
      </c>
      <c r="DW143" s="269" t="str">
        <f ca="true">+IF(OFFSET('Hygiene Data'!$F$13,0,10*ROW('Hygiene Data'!F137))="","",OFFSET('Hygiene Data'!$F$13,0,10*ROW('Hygiene Data'!F137)))</f>
        <v/>
      </c>
      <c r="DX143" s="269" t="str">
        <f ca="true">+IF(OFFSET('Hygiene Data'!$G$11,0,10*ROW('Hygiene Data'!G137))="","",OFFSET('Hygiene Data'!$G$11,0,10*ROW('Hygiene Data'!G137)))</f>
        <v/>
      </c>
      <c r="DY143" s="269" t="str">
        <f ca="true">+IF(OFFSET('Hygiene Data'!$G$12,0,10*ROW('Hygiene Data'!G137))="","",OFFSET('Hygiene Data'!$G$12,0,10*ROW('Hygiene Data'!G137)))</f>
        <v/>
      </c>
      <c r="DZ143" s="269" t="str">
        <f ca="true">+IF(OFFSET('Hygiene Data'!$G$13,0,10*ROW('Hygiene Data'!G137))="","",OFFSET('Hygiene Data'!$G$13,0,10*ROW('Hygiene Data'!G137)))</f>
        <v/>
      </c>
      <c r="EA143" s="269" t="str">
        <f ca="true">+IF(OFFSET('Hygiene Data'!$H$11,0,10*ROW('Hygiene Data'!H137))="","",OFFSET('Hygiene Data'!$H$11,0,10*ROW('Hygiene Data'!H137)))</f>
        <v/>
      </c>
      <c r="EB143" s="269" t="str">
        <f ca="true">+IF(OFFSET('Hygiene Data'!$H$12,0,10*ROW('Hygiene Data'!H137))="","",OFFSET('Hygiene Data'!$H$12,0,10*ROW('Hygiene Data'!H137)))</f>
        <v/>
      </c>
      <c r="EC143" s="269" t="str">
        <f ca="true">+IF(OFFSET('Hygiene Data'!$H$13,0,10*ROW('Hygiene Data'!H137))="","",OFFSET('Hygiene Data'!$H$13,0,10*ROW('Hygiene Data'!H137)))</f>
        <v/>
      </c>
      <c r="ED143" s="269" t="str">
        <f ca="true">+IF(OFFSET('Hygiene Data'!$I$11,0,10*ROW('Hygiene Data'!I137))="","",OFFSET('Hygiene Data'!$I$11,0,10*ROW('Hygiene Data'!I137)))</f>
        <v/>
      </c>
      <c r="EE143" s="269" t="str">
        <f ca="true">+IF(OFFSET('Hygiene Data'!$I$12,0,10*ROW('Hygiene Data'!I137))="","",OFFSET('Hygiene Data'!$I$12,0,10*ROW('Hygiene Data'!I137)))</f>
        <v/>
      </c>
      <c r="EF143" s="269" t="str">
        <f ca="true">+IF(OFFSET('Hygiene Data'!$I$13,0,10*ROW('Hygiene Data'!I137))="","",OFFSET('Hygiene Data'!$I$13,0,10*ROW('Hygiene Data'!I137)))</f>
        <v/>
      </c>
    </row>
    <row xmlns:x14ac="http://schemas.microsoft.com/office/spreadsheetml/2009/9/ac" r="144" x14ac:dyDescent="0.2">
      <c r="A144" s="36" t="str">
        <f ca="true">+IF(OFFSET('Water Data'!$B$2,0,10*ROW('Water Data'!E138))="","",OFFSET('Water Data'!$B$2,0,10*ROW('Water Data'!E138)))</f>
        <v/>
      </c>
      <c r="B144" s="36" t="str">
        <f ca="true">+IF(OFFSET('Water Data'!$C$2,0,10*ROW('Water Data'!F138))="","",OFFSET('Water Data'!$C$2,0,10*ROW('Water Data'!F138)))</f>
        <v/>
      </c>
      <c r="C144" s="325" t="str">
        <f t="shared" ca="true" si="2"/>
        <v/>
      </c>
      <c r="D144" s="82" t="e">
        <f ca="true">+IF(AND(ISTEXT(OFFSET('Water Data'!$B$2,0,10*ROW('Water Data'!D138))),BS144="Yes"),100-OFFSET('Water Data'!$D$4,0,10*ROW('Water Data'!D138)),IF(AND(ISTEXT(OFFSET('Water Data'!$B$2,0,10*ROW('Water Data'!D138))),BS144="No",ISNUMBER(OFFSET('Water Data'!$D$4,0,10*ROW('Water Data'!D138)))),CONCATENATE("[",ROUND(100-OFFSET('Water Data'!$D$4,0,10*ROW('Water Data'!D138)),0),"]"),IF(AND(ISTEXT(OFFSET('Water Data'!$B$2,0,10*ROW('Water Data'!D138))),BS144="",ISNUMBER(OFFSET('Water Data'!$D$4,0,10*ROW('Water Data'!D138)))),100-OFFSET('Water Data'!$D$4,0,10*ROW('Water Data'!D138)),NA())))</f>
        <v>#N/A</v>
      </c>
      <c r="E144" s="82" t="e">
        <f ca="true">+IF(AND(ISTEXT(OFFSET('Water Data'!$B$2,0,10*ROW('Water Data'!E138))),BT144="Yes"),OFFSET('Water Data'!$D$6,0,10*ROW('Water Data'!D138)),IF(AND(ISTEXT(OFFSET('Water Data'!$B$2,0,10*ROW('Water Data'!D138))),BT144="No",ISNUMBER(OFFSET('Water Data'!$D$6,0,10*ROW('Water Data'!D138)))),CONCATENATE("[",ROUND(OFFSET('Water Data'!$D$6,0,10*ROW('Water Data'!D138)),0),"]"),IF(AND(ISTEXT(OFFSET('Water Data'!$B$2,0,10*ROW('Water Data'!D138))),BT144="",ISNUMBER(OFFSET('Water Data'!$D$6,0,10*ROW('Water Data'!D138)))),OFFSET('Water Data'!$D$6,0,10*ROW('Water Data'!D138)),NA())))</f>
        <v>#N/A</v>
      </c>
      <c r="F144" s="82" t="e">
        <f ca="true">+IF(AND(ISTEXT(OFFSET('Water Data'!$B$2,0,10*ROW('Water Data'!D138))),BU144="Yes"),OFFSET('Water Data'!$D$9,0,10*ROW('Water Data'!D138)),IF(AND(ISTEXT(OFFSET('Water Data'!$B$2,0,10*ROW('Water Data'!D138))),BU144="No",ISNUMBER(OFFSET('Water Data'!$D$9,0,10*ROW('Water Data'!D138)))),CONCATENATE("[",ROUND(OFFSET('Water Data'!$D$9,0,10*ROW('Water Data'!D138)),0),"]"),IF(AND(ISTEXT(OFFSET('Water Data'!$B$2,0,10*ROW('Water Data'!D138))),BU144="",ISNUMBER(OFFSET('Water Data'!$D$9,0,10*ROW('Water Data'!D138)))),OFFSET('Water Data'!$D$9,0,10*ROW('Water Data'!D138)),NA())))</f>
        <v>#N/A</v>
      </c>
      <c r="G144" s="82" t="e">
        <f ca="true">+IF(AND(ISTEXT(OFFSET('Water Data'!$B$2,0,10*ROW('Water Data'!E138))),BV144="Yes"),100-OFFSET('Water Data'!$E$4,0,10*ROW('Water Data'!E138)),IF(AND(ISTEXT(OFFSET('Water Data'!$B$2,0,10*ROW('Water Data'!E138))),BV144="No",ISNUMBER(OFFSET('Water Data'!$E$4,0,10*ROW('Water Data'!E138)))),CONCATENATE("[",ROUND(100-OFFSET('Water Data'!$E$4,0,10*ROW('Water Data'!E138)),0),"]"),IF(AND(ISTEXT(OFFSET('Water Data'!$B$2,0,10*ROW('Water Data'!E138))),BV144="",ISNUMBER(OFFSET('Water Data'!$E$4,0,10*ROW('Water Data'!E138)))),100-OFFSET('Water Data'!$E$4,0,10*ROW('Water Data'!E138)),NA())))</f>
        <v>#N/A</v>
      </c>
      <c r="H144" s="82" t="e">
        <f ca="true">+IF(AND(ISTEXT(OFFSET('Water Data'!$B$2,0,10*ROW('Water Data'!E138))),BW144="Yes"),OFFSET('Water Data'!$E$6,0,10*ROW('Water Data'!E138)),IF(AND(ISTEXT(OFFSET('Water Data'!$B$2,0,10*ROW('Water Data'!E138))),BW144="No",ISNUMBER(OFFSET('Water Data'!$E$6,0,10*ROW('Water Data'!E138)))),CONCATENATE("[",ROUND(OFFSET('Water Data'!$D$6,0,10*ROW('Water Data'!E138)),0),"]"),IF(AND(ISTEXT(OFFSET('Water Data'!$B$2,0,10*ROW('Water Data'!E138))),BW144="",ISNUMBER(OFFSET('Water Data'!$E$6,0,10*ROW('Water Data'!E138)))),OFFSET('Water Data'!$E$6,0,10*ROW('Water Data'!E138)),NA())))</f>
        <v>#N/A</v>
      </c>
      <c r="I144" s="82" t="e">
        <f ca="true">+IF(AND(ISTEXT(OFFSET('Water Data'!$B$2,0,10*ROW('Water Data'!E138))),BX144="Yes"),OFFSET('Water Data'!$E$9,0,10*ROW('Water Data'!E138)),IF(AND(ISTEXT(OFFSET('Water Data'!$B$2,0,10*ROW('Water Data'!E138))),BX144="No",ISNUMBER(OFFSET('Water Data'!$E$9,0,10*ROW('Water Data'!E138)))),CONCATENATE("[",ROUND(OFFSET('Water Data'!$E$9,0,10*ROW('Water Data'!E138)),0),"]"),IF(AND(ISTEXT(OFFSET('Water Data'!$B$2,0,10*ROW('Water Data'!E138))),BX144="",ISNUMBER(OFFSET('Water Data'!$E$9,0,10*ROW('Water Data'!E138)))),OFFSET('Water Data'!$E$9,0,10*ROW('Water Data'!E138)),NA())))</f>
        <v>#N/A</v>
      </c>
      <c r="J144" s="82" t="e">
        <f ca="true">+IF(AND(ISTEXT(OFFSET('Water Data'!$B$2,0,10*ROW('Water Data'!F138))),BY144="Yes"),100-OFFSET('Water Data'!$F$4,0,10*ROW('Water Data'!F138)),IF(AND(ISTEXT(OFFSET('Water Data'!$B$2,0,10*ROW('Water Data'!F138))),BY144="No",ISNUMBER(OFFSET('Water Data'!$F$4,0,10*ROW('Water Data'!F138)))),CONCATENATE("[",ROUND(100-OFFSET('Water Data'!$F$4,0,10*ROW('Water Data'!F138)),0),"]"),IF(AND(ISTEXT(OFFSET('Water Data'!$B$2,0,10*ROW('Water Data'!F138))),BY144="",ISNUMBER(OFFSET('Water Data'!$F$4,0,10*ROW('Water Data'!F138)))),100-OFFSET('Water Data'!$F$4,0,10*ROW('Water Data'!F138)),NA())))</f>
        <v>#N/A</v>
      </c>
      <c r="K144" s="82" t="e">
        <f ca="true">+IF(AND(ISTEXT(OFFSET('Water Data'!$B$2,0,10*ROW('Water Data'!F138))),BZ144="Yes"),OFFSET('Water Data'!$F$6,0,10*ROW('Water Data'!F138)),IF(AND(ISTEXT(OFFSET('Water Data'!$B$2,0,10*ROW('Water Data'!F138))),BZ144="No",ISNUMBER(OFFSET('Water Data'!$F$6,0,10*ROW('Water Data'!F138)))),CONCATENATE("[",ROUND(OFFSET('Water Data'!$F$6,0,10*ROW('Water Data'!F138)),0),"]"),IF(AND(ISTEXT(OFFSET('Water Data'!$B$2,0,10*ROW('Water Data'!F138))),BZ144="",ISNUMBER(OFFSET('Water Data'!$F$6,0,10*ROW('Water Data'!F138)))),OFFSET('Water Data'!$F$6,0,10*ROW('Water Data'!F138)),NA())))</f>
        <v>#N/A</v>
      </c>
      <c r="L144" s="82" t="e">
        <f ca="true">+IF(AND(ISTEXT(OFFSET('Water Data'!$B$2,0,10*ROW('Water Data'!F138))),CA144="Yes"),OFFSET('Water Data'!$F$9,0,10*ROW('Water Data'!F138)),IF(AND(ISTEXT(OFFSET('Water Data'!$B$2,0,10*ROW('Water Data'!F138))),CA144="No",ISNUMBER(OFFSET('Water Data'!$F$9,0,10*ROW('Water Data'!F138)))),CONCATENATE("[",ROUND(OFFSET('Water Data'!$F$9,0,10*ROW('Water Data'!F138)),0),"]"),IF(AND(ISTEXT(OFFSET('Water Data'!$B$2,0,10*ROW('Water Data'!F138))),CA144="",ISNUMBER(OFFSET('Water Data'!$F$9,0,10*ROW('Water Data'!F138)))),OFFSET('Water Data'!$F$9,0,10*ROW('Water Data'!F138)),NA())))</f>
        <v>#N/A</v>
      </c>
      <c r="M144" s="82" t="e">
        <f ca="true">+IF(AND(ISTEXT(OFFSET('Water Data'!$B$2,0,10*ROW('Water Data'!G138))),CB144="Yes"),100-OFFSET('Water Data'!$G$4,0,10*ROW('Water Data'!G138)),IF(AND(ISTEXT(OFFSET('Water Data'!$B$2,0,10*ROW('Water Data'!G138))),CB144="No",ISNUMBER(OFFSET('Water Data'!$G$4,0,10*ROW('Water Data'!G138)))),CONCATENATE("[",ROUND(100-OFFSET('Water Data'!$G$4,0,10*ROW('Water Data'!G138)),0),"]"),IF(AND(ISTEXT(OFFSET('Water Data'!$B$2,0,10*ROW('Water Data'!G138))),CB144="",ISNUMBER(OFFSET('Water Data'!$G$4,0,10*ROW('Water Data'!G138)))),100-OFFSET('Water Data'!$G$4,0,10*ROW('Water Data'!G138)),NA())))</f>
        <v>#N/A</v>
      </c>
      <c r="N144" s="82" t="e">
        <f ca="true">+IF(AND(ISTEXT(OFFSET('Water Data'!$B$2,0,10*ROW('Water Data'!G138))),CC144="Yes"),OFFSET('Water Data'!$G$6,0,10*ROW('Water Data'!G138)),IF(AND(ISTEXT(OFFSET('Water Data'!$B$2,0,10*ROW('Water Data'!G138))),CC144="No",ISNUMBER(OFFSET('Water Data'!$G$6,0,10*ROW('Water Data'!G138)))),CONCATENATE("[",ROUND(OFFSET('Water Data'!$G$6,0,10*ROW('Water Data'!G138)),0),"]"),IF(AND(ISTEXT(OFFSET('Water Data'!$B$2,0,10*ROW('Water Data'!G138))),CC144="",ISNUMBER(OFFSET('Water Data'!$G$6,0,10*ROW('Water Data'!G138)))),OFFSET('Water Data'!$G$6,0,10*ROW('Water Data'!G138)),NA())))</f>
        <v>#N/A</v>
      </c>
      <c r="O144" s="82" t="e">
        <f ca="true">+IF(AND(ISTEXT(OFFSET('Water Data'!$B$2,0,10*ROW('Water Data'!G138))),CD144="Yes"),OFFSET('Water Data'!$G$9,0,10*ROW('Water Data'!G138)),IF(AND(ISTEXT(OFFSET('Water Data'!$B$2,0,10*ROW('Water Data'!G138))),CD144="No",ISNUMBER(OFFSET('Water Data'!$G$9,0,10*ROW('Water Data'!G138)))),CONCATENATE("[",ROUND(OFFSET('Water Data'!$G$9,0,10*ROW('Water Data'!G138)),0),"]"),IF(AND(ISTEXT(OFFSET('Water Data'!$B$2,0,10*ROW('Water Data'!G138))),CD144="",ISNUMBER(OFFSET('Water Data'!$G$9,0,10*ROW('Water Data'!G138)))),OFFSET('Water Data'!$G$9,0,10*ROW('Water Data'!G138)),NA())))</f>
        <v>#N/A</v>
      </c>
      <c r="P144" s="82" t="e">
        <f ca="true">+IF(AND(ISTEXT(OFFSET('Water Data'!$B$2,0,10*ROW('Water Data'!H138))),CE144="Yes"),100-OFFSET('Water Data'!$H$4,0,10*ROW('Water Data'!H138)),IF(AND(ISTEXT(OFFSET('Water Data'!$B$2,0,10*ROW('Water Data'!H138))),CE144="No",ISNUMBER(OFFSET('Water Data'!$H$4,0,10*ROW('Water Data'!H138)))),CONCATENATE("[",ROUND(100-OFFSET('Water Data'!$H$4,0,10*ROW('Water Data'!H138)),0),"]"),IF(AND(ISTEXT(OFFSET('Water Data'!$B$2,0,10*ROW('Water Data'!H138))),CE144="",ISNUMBER(OFFSET('Water Data'!$H$4,0,10*ROW('Water Data'!H138)))),100-OFFSET('Water Data'!$H$4,0,10*ROW('Water Data'!H138)),NA())))</f>
        <v>#N/A</v>
      </c>
      <c r="Q144" s="82" t="e">
        <f ca="true">+IF(AND(ISTEXT(OFFSET('Water Data'!$B$2,0,10*ROW('Water Data'!H138))),CF144="Yes"),OFFSET('Water Data'!$H$6,0,10*ROW('Water Data'!H138)),IF(AND(ISTEXT(OFFSET('Water Data'!$B$2,0,10*ROW('Water Data'!H138))),CF144="No",ISNUMBER(OFFSET('Water Data'!$H$6,0,10*ROW('Water Data'!H138)))),CONCATENATE("[",ROUND(OFFSET('Water Data'!$H$6,0,10*ROW('Water Data'!H138)),0),"]"),IF(AND(ISTEXT(OFFSET('Water Data'!$B$2,0,10*ROW('Water Data'!H138))),CF144="",ISNUMBER(OFFSET('Water Data'!$H$6,0,10*ROW('Water Data'!H138)))),OFFSET('Water Data'!$H$6,0,10*ROW('Water Data'!H138)),NA())))</f>
        <v>#N/A</v>
      </c>
      <c r="R144" s="82" t="e">
        <f ca="true">+IF(AND(ISTEXT(OFFSET('Water Data'!$B$2,0,10*ROW('Water Data'!H138))),CG144="Yes"),OFFSET('Water Data'!$H$9,0,10*ROW('Water Data'!H138)),IF(AND(ISTEXT(OFFSET('Water Data'!$B$2,0,10*ROW('Water Data'!H138))),CG144="No",ISNUMBER(OFFSET('Water Data'!$H$9,0,10*ROW('Water Data'!H138)))),CONCATENATE("[",ROUND(OFFSET('Water Data'!$H$9,0,10*ROW('Water Data'!H138)),0),"]"),IF(AND(ISTEXT(OFFSET('Water Data'!$B$2,0,10*ROW('Water Data'!H138))),CG144="",ISNUMBER(OFFSET('Water Data'!$H$9,0,10*ROW('Water Data'!H138)))),OFFSET('Water Data'!$H$9,0,10*ROW('Water Data'!H138)),NA())))</f>
        <v>#N/A</v>
      </c>
      <c r="S144" s="82" t="e">
        <f ca="true">+IF(AND(ISTEXT(OFFSET('Water Data'!$B$2,0,10*ROW('Water Data'!I138))),CH144="Yes"),100-OFFSET('Water Data'!$I$4,0,10*ROW('Water Data'!I138)),IF(AND(ISTEXT(OFFSET('Water Data'!$B$2,0,10*ROW('Water Data'!I138))),CH144="No",ISNUMBER(OFFSET('Water Data'!$I$4,0,10*ROW('Water Data'!I138)))),CONCATENATE("[",ROUND(100-OFFSET('Water Data'!$I$4,0,10*ROW('Water Data'!I138)),0),"]"),IF(AND(ISTEXT(OFFSET('Water Data'!$B$2,0,10*ROW('Water Data'!I138))),CH144="",ISNUMBER(OFFSET('Water Data'!$I$4,0,10*ROW('Water Data'!I138)))),100-OFFSET('Water Data'!$I$4,0,10*ROW('Water Data'!I138)),NA())))</f>
        <v>#N/A</v>
      </c>
      <c r="T144" s="82" t="e">
        <f ca="true">+IF(AND(ISTEXT(OFFSET('Water Data'!$B$2,0,10*ROW('Water Data'!I138))),CI144="Yes"),OFFSET('Water Data'!$I$6,0,10*ROW('Water Data'!I138)),IF(AND(ISTEXT(OFFSET('Water Data'!$B$2,0,10*ROW('Water Data'!I138))),CI144="No",ISNUMBER(OFFSET('Water Data'!$I$6,0,10*ROW('Water Data'!I138)))),CONCATENATE("[",ROUND(OFFSET('Water Data'!$I$6,0,10*ROW('Water Data'!I138)),0),"]"),IF(AND(ISTEXT(OFFSET('Water Data'!$B$2,0,10*ROW('Water Data'!I138))),CI144="",ISNUMBER(OFFSET('Water Data'!$I$6,0,10*ROW('Water Data'!I138)))),OFFSET('Water Data'!$I$6,0,10*ROW('Water Data'!I138)),NA())))</f>
        <v>#N/A</v>
      </c>
      <c r="U144" s="82" t="e">
        <f ca="true">+IF(AND(ISTEXT(OFFSET('Water Data'!$B$2,0,10*ROW('Water Data'!I138))),CJ144="Yes"),OFFSET('Water Data'!$I$9,0,10*ROW('Water Data'!I138)),IF(AND(ISTEXT(OFFSET('Water Data'!$B$2,0,10*ROW('Water Data'!I138))),CJ144="No",ISNUMBER(OFFSET('Water Data'!$I$9,0,10*ROW('Water Data'!I138)))),CONCATENATE("[",ROUND(OFFSET('Water Data'!$I$9,0,10*ROW('Water Data'!I138)),0),"]"),IF(AND(ISTEXT(OFFSET('Water Data'!$B$2,0,10*ROW('Water Data'!I138))),CJ144="",ISNUMBER(OFFSET('Water Data'!$I$9,0,10*ROW('Water Data'!I138)))),OFFSET('Water Data'!$I$9,0,10*ROW('Water Data'!I138)),NA())))</f>
        <v>#N/A</v>
      </c>
      <c r="V144" s="83" t="e">
        <f ca="true">+IF(AND(ISTEXT(OFFSET('Sanitation Data'!$B$2,0,10*ROW('Sanitation Data'!D138))),CK144="Yes"),100-OFFSET('Sanitation Data'!$D$4,0,10*ROW('Sanitation Data'!D138)),IF(AND(ISTEXT(OFFSET('Sanitation Data'!$B$2,0,10*ROW('Sanitation Data'!D138))),CK144="No",ISNUMBER(OFFSET('Sanitation Data'!$D$4,0,10*ROW('Sanitation Data'!D138)))),CONCATENATE("[",ROUND(100-OFFSET('Sanitation Data'!$D$4,0,10*ROW('Sanitation Data'!D138)),0),"]"),IF(AND(ISTEXT(OFFSET('Sanitation Data'!$B$2,0,10*ROW('Sanitation Data'!D138))),CK144="",ISNUMBER(OFFSET('Sanitation Data'!$D$4,0,10*ROW('Sanitation Data'!D138)))),100-OFFSET('Sanitation Data'!$D$4,0,10*ROW('Sanitation Data'!D138)),NA())))</f>
        <v>#N/A</v>
      </c>
      <c r="W144" s="83" t="e">
        <f ca="true">+IF(AND(ISTEXT(OFFSET('Sanitation Data'!$B$2,0,10*ROW('Sanitation Data'!D138))),CL144="Yes"),OFFSET('Sanitation Data'!$D$6,0,10*ROW('Sanitation Data'!D138)),IF(AND(ISTEXT(OFFSET('Sanitation Data'!$B$2,0,10*ROW('Sanitation Data'!D138))),CL144="No",ISNUMBER(OFFSET('Sanitation Data'!$D$6,0,10*ROW('Sanitation Data'!D138)))),CONCATENATE("[",ROUND(OFFSET('Sanitation Data'!$D$6,0,10*ROW('Sanitation Data'!D138)),0),"]"),IF(AND(ISTEXT(OFFSET('Sanitation Data'!$B$2,0,10*ROW('Sanitation Data'!D138))),CL144="",ISNUMBER(OFFSET('Sanitation Data'!$D$6,0,10*ROW('Sanitation Data'!D138)))),OFFSET('Sanitation Data'!$D$6,0,10*ROW('Sanitation Data'!D138)),NA())))</f>
        <v>#N/A</v>
      </c>
      <c r="X144" s="83" t="e">
        <f ca="true">+IF(AND(ISTEXT(OFFSET('Sanitation Data'!$B$2,0,10*ROW('Sanitation Data'!D138))),CM144="Yes"),OFFSET('Sanitation Data'!$D$10,0,10*ROW('Sanitation Data'!D138)),IF(AND(ISTEXT(OFFSET('Sanitation Data'!$B$2,0,10*ROW('Sanitation Data'!D138))),CM144="No",ISNUMBER(OFFSET('Sanitation Data'!$D$10,0,10*ROW('Sanitation Data'!D138)))),CONCATENATE("[",ROUND(OFFSET('Sanitation Data'!$D$10,0,10*ROW('Sanitation Data'!D138)),0),"]"),IF(AND(ISTEXT(OFFSET('Sanitation Data'!$B$2,0,10*ROW('Sanitation Data'!D138))),CM144="",ISNUMBER(OFFSET('Sanitation Data'!$D$10,0,10*ROW('Sanitation Data'!D138)))),OFFSET('Sanitation Data'!$D$10,0,10*ROW('Sanitation Data'!D138)),NA())))</f>
        <v>#N/A</v>
      </c>
      <c r="Y144" s="83" t="e">
        <f ca="true">+IF(AND(ISTEXT(OFFSET('Sanitation Data'!$B$2,0,10*ROW('Sanitation Data'!D138))),CN144="Yes"),OFFSET('Sanitation Data'!$D$11,0,10*ROW('Sanitation Data'!D138)),IF(AND(ISTEXT(OFFSET('Sanitation Data'!$B$2,0,10*ROW('Sanitation Data'!D138))),CN144="No",ISNUMBER(OFFSET('Sanitation Data'!$D$11,0,10*ROW('Sanitation Data'!D138)))),CONCATENATE("[",ROUND(OFFSET('Sanitation Data'!$D$11,0,10*ROW('Sanitation Data'!D138)),0),"]"),IF(AND(ISTEXT(OFFSET('Sanitation Data'!$B$2,0,10*ROW('Sanitation Data'!D138))),CN144="",ISNUMBER(OFFSET('Sanitation Data'!$D$11,0,10*ROW('Sanitation Data'!D138)))),OFFSET('Sanitation Data'!$D$11,0,10*ROW('Sanitation Data'!D138)),NA())))</f>
        <v>#N/A</v>
      </c>
      <c r="Z144" s="83" t="e">
        <f ca="true">+IF(AND(ISTEXT(OFFSET('Sanitation Data'!$B$2,0,10*ROW('Sanitation Data'!D138))),CO144="Yes"),OFFSET('Sanitation Data'!$D$12,0,10*ROW('Sanitation Data'!D138)),IF(AND(ISTEXT(OFFSET('Sanitation Data'!$B$2,0,10*ROW('Sanitation Data'!D138))),CO144="No",ISNUMBER(OFFSET('Sanitation Data'!$D$12,0,10*ROW('Sanitation Data'!D138)))),CONCATENATE("[",ROUND(OFFSET('Sanitation Data'!$D$12,0,10*ROW('Sanitation Data'!D138)),0),"]"),IF(AND(ISTEXT(OFFSET('Sanitation Data'!$B$2,0,10*ROW('Sanitation Data'!D138))),CO144="",ISNUMBER(OFFSET('Sanitation Data'!$D$12,0,10*ROW('Sanitation Data'!D138)))),OFFSET('Sanitation Data'!$D$12,0,10*ROW('Sanitation Data'!D138)),NA())))</f>
        <v>#N/A</v>
      </c>
      <c r="AA144" s="83" t="e">
        <f ca="true">+IF(AND(ISTEXT(OFFSET('Sanitation Data'!$B$2,0,10*ROW('Sanitation Data'!E138))),CP144="Yes"),100-OFFSET('Sanitation Data'!$E$4,0,10*ROW('Sanitation Data'!E138)),IF(AND(ISTEXT(OFFSET('Sanitation Data'!$B$2,0,10*ROW('Sanitation Data'!E138))),CP144="No",ISNUMBER(OFFSET('Sanitation Data'!$E$4,0,10*ROW('Sanitation Data'!E138)))),CONCATENATE("[",ROUND(100-OFFSET('Sanitation Data'!$E$4,0,10*ROW('Sanitation Data'!E138)),0),"]"),IF(AND(ISTEXT(OFFSET('Sanitation Data'!$B$2,0,10*ROW('Sanitation Data'!E138))),CP144="",ISNUMBER(OFFSET('Sanitation Data'!$E$4,0,10*ROW('Sanitation Data'!E138)))),100-OFFSET('Sanitation Data'!$E$4,0,10*ROW('Sanitation Data'!E138)),NA())))</f>
        <v>#N/A</v>
      </c>
      <c r="AB144" s="83" t="e">
        <f ca="true">+IF(AND(ISTEXT(OFFSET('Sanitation Data'!$B$2,0,10*ROW('Sanitation Data'!E138))),CQ144="Yes"),OFFSET('Sanitation Data'!$E$6,0,10*ROW('Sanitation Data'!H138)),IF(AND(ISTEXT(OFFSET('Sanitation Data'!$B$2,0,10*ROW('Sanitation Data'!E138))),CQ144="No",ISNUMBER(OFFSET('Sanitation Data'!$E$6,0,10*ROW('Sanitation Data'!E138)))),CONCATENATE("[",ROUND(OFFSET('Sanitation Data'!$E$6,0,10*ROW('Sanitation Data'!E138)),0),"]"),IF(AND(ISTEXT(OFFSET('Sanitation Data'!$B$2,0,10*ROW('Sanitation Data'!E138))),CQ144="",ISNUMBER(OFFSET('Sanitation Data'!$E$6,0,10*ROW('Sanitation Data'!E138)))),OFFSET('Sanitation Data'!$E$6,0,10*ROW('Sanitation Data'!E138)),NA())))</f>
        <v>#N/A</v>
      </c>
      <c r="AC144" s="83" t="e">
        <f ca="true">+IF(AND(ISTEXT(OFFSET('Sanitation Data'!$B$2,0,10*ROW('Sanitation Data'!E138))),CR144="Yes"),OFFSET('Sanitation Data'!$E$10,0,10*ROW('Sanitation Data'!E138)),IF(AND(ISTEXT(OFFSET('Sanitation Data'!$B$2,0,10*ROW('Sanitation Data'!E138))),CR144="No",ISNUMBER(OFFSET('Sanitation Data'!$E$10,0,10*ROW('Sanitation Data'!E138)))),CONCATENATE("[",ROUND(OFFSET('Sanitation Data'!$E$10,0,10*ROW('Sanitation Data'!E138)),0),"]"),IF(AND(ISTEXT(OFFSET('Sanitation Data'!$B$2,0,10*ROW('Sanitation Data'!E138))),CR144="",ISNUMBER(OFFSET('Sanitation Data'!$E$10,0,10*ROW('Sanitation Data'!E138)))),OFFSET('Sanitation Data'!$E$10,0,10*ROW('Sanitation Data'!E138)),NA())))</f>
        <v>#N/A</v>
      </c>
      <c r="AD144" s="83" t="e">
        <f ca="true">+IF(AND(ISTEXT(OFFSET('Sanitation Data'!$B$2,0,10*ROW('Sanitation Data'!E138))),CS144="Yes"),OFFSET('Sanitation Data'!$E$11,0,10*ROW('Sanitation Data'!E138)),IF(AND(ISTEXT(OFFSET('Sanitation Data'!$B$2,0,10*ROW('Sanitation Data'!E138))),CS144="No",ISNUMBER(OFFSET('Sanitation Data'!$E$11,0,10*ROW('Sanitation Data'!E138)))),CONCATENATE("[",ROUND(OFFSET('Sanitation Data'!$E$11,0,10*ROW('Sanitation Data'!E138)),0),"]"),IF(AND(ISTEXT(OFFSET('Sanitation Data'!$B$2,0,10*ROW('Sanitation Data'!E138))),CS144="",ISNUMBER(OFFSET('Sanitation Data'!$E$11,0,10*ROW('Sanitation Data'!E138)))),OFFSET('Sanitation Data'!$E$11,0,10*ROW('Sanitation Data'!E138)),NA())))</f>
        <v>#N/A</v>
      </c>
      <c r="AE144" s="83" t="e">
        <f ca="true">+IF(AND(ISTEXT(OFFSET('Sanitation Data'!$B$2,0,10*ROW('Sanitation Data'!E138))),CT144="Yes"),OFFSET('Sanitation Data'!$E$12,0,10*ROW('Sanitation Data'!E138)),IF(AND(ISTEXT(OFFSET('Sanitation Data'!$B$2,0,10*ROW('Sanitation Data'!E138))),CT144="No",ISNUMBER(OFFSET('Sanitation Data'!$E$12,0,10*ROW('Sanitation Data'!E138)))),CONCATENATE("[",ROUND(OFFSET('Sanitation Data'!$E$12,0,10*ROW('Sanitation Data'!E138)),0),"]"),IF(AND(ISTEXT(OFFSET('Sanitation Data'!$B$2,0,10*ROW('Sanitation Data'!E138))),CT144="",ISNUMBER(OFFSET('Sanitation Data'!$E$12,0,10*ROW('Sanitation Data'!E138)))),OFFSET('Sanitation Data'!$E$12,0,10*ROW('Sanitation Data'!E138)),NA())))</f>
        <v>#N/A</v>
      </c>
      <c r="AF144" s="83" t="e">
        <f ca="true">+IF(AND(ISTEXT(OFFSET('Sanitation Data'!$B$2,0,10*ROW('Sanitation Data'!F138))),CU144="Yes"),100-OFFSET('Sanitation Data'!$F$4,0,10*ROW('Sanitation Data'!F138)),IF(AND(ISTEXT(OFFSET('Sanitation Data'!$B$2,0,10*ROW('Sanitation Data'!F138))),CU144="No",ISNUMBER(OFFSET('Sanitation Data'!$F$4,0,10*ROW('Sanitation Data'!F138)))),CONCATENATE("[",ROUND(100-OFFSET('Sanitation Data'!$F$4,0,10*ROW('Sanitation Data'!F138)),0),"]"),IF(AND(ISTEXT(OFFSET('Sanitation Data'!$B$2,0,10*ROW('Sanitation Data'!F138))),CU144="",ISNUMBER(OFFSET('Sanitation Data'!$F$4,0,10*ROW('Sanitation Data'!F138)))),100-OFFSET('Sanitation Data'!$F$4,0,10*ROW('Sanitation Data'!F138)),NA())))</f>
        <v>#N/A</v>
      </c>
      <c r="AG144" s="83" t="e">
        <f ca="true">+IF(AND(ISTEXT(OFFSET('Sanitation Data'!$B$2,0,10*ROW('Sanitation Data'!F138))),CV144="Yes"),OFFSET('Sanitation Data'!$F$6,0,10*ROW('Sanitation Data'!F138)),IF(AND(ISTEXT(OFFSET('Sanitation Data'!$B$2,0,10*ROW('Sanitation Data'!F138))),CV144="No",ISNUMBER(OFFSET('Sanitation Data'!$F$6,0,10*ROW('Sanitation Data'!F138)))),CONCATENATE("[",ROUND(OFFSET('Sanitation Data'!$F$6,0,10*ROW('Sanitation Data'!F138)),0),"]"),IF(AND(ISTEXT(OFFSET('Sanitation Data'!$B$2,0,10*ROW('Sanitation Data'!F138))),CV144="",ISNUMBER(OFFSET('Sanitation Data'!$F$6,0,10*ROW('Sanitation Data'!F138)))),OFFSET('Sanitation Data'!$F$6,0,10*ROW('Sanitation Data'!F138)),NA())))</f>
        <v>#N/A</v>
      </c>
      <c r="AH144" s="83" t="e">
        <f ca="true">+IF(AND(ISTEXT(OFFSET('Sanitation Data'!$B$2,0,10*ROW('Sanitation Data'!F138))),CW144="Yes"),OFFSET('Sanitation Data'!$F$10,0,10*ROW('Sanitation Data'!F138)),IF(AND(ISTEXT(OFFSET('Sanitation Data'!$B$2,0,10*ROW('Sanitation Data'!F138))),CW144="No",ISNUMBER(OFFSET('Sanitation Data'!$F$10,0,10*ROW('Sanitation Data'!F138)))),CONCATENATE("[",ROUND(OFFSET('Sanitation Data'!$F$10,0,10*ROW('Sanitation Data'!F138)),0),"]"),IF(AND(ISTEXT(OFFSET('Sanitation Data'!$B$2,0,10*ROW('Sanitation Data'!F138))),CW144="",ISNUMBER(OFFSET('Sanitation Data'!$F$10,0,10*ROW('Sanitation Data'!F138)))),OFFSET('Sanitation Data'!$F$10,0,10*ROW('Sanitation Data'!F138)),NA())))</f>
        <v>#N/A</v>
      </c>
      <c r="AI144" s="83" t="e">
        <f ca="true">+IF(AND(ISTEXT(OFFSET('Sanitation Data'!$B$2,0,10*ROW('Sanitation Data'!F138))),CX144="Yes"),OFFSET('Sanitation Data'!$F$11,0,10*ROW('Sanitation Data'!F138)),IF(AND(ISTEXT(OFFSET('Sanitation Data'!$B$2,0,10*ROW('Sanitation Data'!F138))),CX144="No",ISNUMBER(OFFSET('Sanitation Data'!$F$11,0,10*ROW('Sanitation Data'!F138)))),CONCATENATE("[",ROUND(OFFSET('Sanitation Data'!$F$11,0,10*ROW('Sanitation Data'!F138)),0),"]"),IF(AND(ISTEXT(OFFSET('Sanitation Data'!$B$2,0,10*ROW('Sanitation Data'!F138))),CX144="",ISNUMBER(OFFSET('Sanitation Data'!$F$11,0,10*ROW('Sanitation Data'!F138)))),OFFSET('Sanitation Data'!$F$11,0,10*ROW('Sanitation Data'!F138)),NA())))</f>
        <v>#N/A</v>
      </c>
      <c r="AJ144" s="83" t="e">
        <f ca="true">+IF(AND(ISTEXT(OFFSET('Sanitation Data'!$B$2,0,10*ROW('Sanitation Data'!F138))),CY144="Yes"),OFFSET('Sanitation Data'!$F$12,0,10*ROW('Sanitation Data'!F138)),IF(AND(ISTEXT(OFFSET('Sanitation Data'!$B$2,0,10*ROW('Sanitation Data'!F138))),CY144="No",ISNUMBER(OFFSET('Sanitation Data'!$F$12,0,10*ROW('Sanitation Data'!F138)))),CONCATENATE("[",ROUND(OFFSET('Sanitation Data'!$F$12,0,10*ROW('Sanitation Data'!F138)),0),"]"),IF(AND(ISTEXT(OFFSET('Sanitation Data'!$B$2,0,10*ROW('Sanitation Data'!F138))),CY144="",ISNUMBER(OFFSET('Sanitation Data'!$F$12,0,10*ROW('Sanitation Data'!F138)))),OFFSET('Sanitation Data'!$F$12,0,10*ROW('Sanitation Data'!F138)),NA())))</f>
        <v>#N/A</v>
      </c>
      <c r="AK144" s="83" t="e">
        <f ca="true">+IF(AND(ISTEXT(OFFSET('Sanitation Data'!$B$2,0,10*ROW('Sanitation Data'!G138))),CZ144="Yes"),100-OFFSET('Sanitation Data'!$G$4,0,10*ROW('Sanitation Data'!G138)),IF(AND(ISTEXT(OFFSET('Sanitation Data'!$B$2,0,10*ROW('Sanitation Data'!G138))),CZ144="No",ISNUMBER(OFFSET('Sanitation Data'!$G$4,0,10*ROW('Sanitation Data'!G138)))),CONCATENATE("[",ROUND(100-OFFSET('Sanitation Data'!$G$4,0,10*ROW('Sanitation Data'!G138)),0),"]"),IF(AND(ISTEXT(OFFSET('Sanitation Data'!$B$2,0,10*ROW('Sanitation Data'!G138))),CZ144="",ISNUMBER(OFFSET('Sanitation Data'!$G$4,0,10*ROW('Sanitation Data'!G138)))),100-OFFSET('Sanitation Data'!$G$4,0,10*ROW('Sanitation Data'!G138)),NA())))</f>
        <v>#N/A</v>
      </c>
      <c r="AL144" s="83" t="e">
        <f ca="true">+IF(AND(ISTEXT(OFFSET('Sanitation Data'!$B$2,0,10*ROW('Sanitation Data'!G138))),DA144="Yes"),OFFSET('Sanitation Data'!$G$6,0,10*ROW('Sanitation Data'!G138)),IF(AND(ISTEXT(OFFSET('Sanitation Data'!$B$2,0,10*ROW('Sanitation Data'!G138))),DA144="No",ISNUMBER(OFFSET('Sanitation Data'!$G$6,0,10*ROW('Sanitation Data'!G138)))),CONCATENATE("[",ROUND(OFFSET('Sanitation Data'!$G$6,0,10*ROW('Sanitation Data'!G138)),0),"]"),IF(AND(ISTEXT(OFFSET('Sanitation Data'!$B$2,0,10*ROW('Sanitation Data'!G138))),DA144="",ISNUMBER(OFFSET('Sanitation Data'!$G$6,0,10*ROW('Sanitation Data'!G138)))),OFFSET('Sanitation Data'!$G$6,0,10*ROW('Sanitation Data'!G138)),NA())))</f>
        <v>#N/A</v>
      </c>
      <c r="AM144" s="83" t="e">
        <f ca="true">+IF(AND(ISTEXT(OFFSET('Sanitation Data'!$B$2,0,10*ROW('Sanitation Data'!G138))),DB144="Yes"),OFFSET('Sanitation Data'!$G$10,0,10*ROW('Sanitation Data'!G138)),IF(AND(ISTEXT(OFFSET('Sanitation Data'!$B$2,0,10*ROW('Sanitation Data'!G138))),DB144="No",ISNUMBER(OFFSET('Sanitation Data'!$G$10,0,10*ROW('Sanitation Data'!G138)))),CONCATENATE("[",ROUND(OFFSET('Sanitation Data'!$G$10,0,10*ROW('Sanitation Data'!G138)),0),"]"),IF(AND(ISTEXT(OFFSET('Sanitation Data'!$B$2,0,10*ROW('Sanitation Data'!G138))),DB144="",ISNUMBER(OFFSET('Sanitation Data'!$G$10,0,10*ROW('Sanitation Data'!G138)))),OFFSET('Sanitation Data'!$G$10,0,10*ROW('Sanitation Data'!G138)),NA())))</f>
        <v>#N/A</v>
      </c>
      <c r="AN144" s="83" t="e">
        <f ca="true">+IF(AND(ISTEXT(OFFSET('Sanitation Data'!$B$2,0,10*ROW('Sanitation Data'!G138))),DC144="Yes"),OFFSET('Sanitation Data'!$G$11,0,10*ROW('Sanitation Data'!G138)),IF(AND(ISTEXT(OFFSET('Sanitation Data'!$B$2,0,10*ROW('Sanitation Data'!G138))),DC144="No",ISNUMBER(OFFSET('Sanitation Data'!$G$11,0,10*ROW('Sanitation Data'!G138)))),CONCATENATE("[",ROUND(OFFSET('Sanitation Data'!$G$11,0,10*ROW('Sanitation Data'!G138)),0),"]"),IF(AND(ISTEXT(OFFSET('Sanitation Data'!$B$2,0,10*ROW('Sanitation Data'!G138))),DC144="",ISNUMBER(OFFSET('Sanitation Data'!$G$11,0,10*ROW('Sanitation Data'!G138)))),OFFSET('Sanitation Data'!$G$11,0,10*ROW('Sanitation Data'!G138)),NA())))</f>
        <v>#N/A</v>
      </c>
      <c r="AO144" s="83" t="e">
        <f ca="true">+IF(AND(ISTEXT(OFFSET('Sanitation Data'!$B$2,0,10*ROW('Sanitation Data'!G138))),DD144="Yes"),OFFSET('Sanitation Data'!$G$12,0,10*ROW('Sanitation Data'!G138)),IF(AND(ISTEXT(OFFSET('Sanitation Data'!$B$2,0,10*ROW('Sanitation Data'!G138))),DD144="No",ISNUMBER(OFFSET('Sanitation Data'!$G$12,0,10*ROW('Sanitation Data'!G138)))),CONCATENATE("[",ROUND(OFFSET('Sanitation Data'!$G$12,0,10*ROW('Sanitation Data'!G138)),0),"]"),IF(AND(ISTEXT(OFFSET('Sanitation Data'!$B$2,0,10*ROW('Sanitation Data'!G138))),DD144="",ISNUMBER(OFFSET('Sanitation Data'!$G$12,0,10*ROW('Sanitation Data'!G138)))),OFFSET('Sanitation Data'!$G$12,0,10*ROW('Sanitation Data'!G138)),NA())))</f>
        <v>#N/A</v>
      </c>
      <c r="AP144" s="83" t="e">
        <f ca="true">+IF(AND(ISTEXT(OFFSET('Sanitation Data'!$B$2,0,10*ROW('Sanitation Data'!H138))),DE144="Yes"),100-OFFSET('Sanitation Data'!$H$4,0,10*ROW('Sanitation Data'!H138)),IF(AND(ISTEXT(OFFSET('Sanitation Data'!$B$2,0,10*ROW('Sanitation Data'!H138))),DE144="No",ISNUMBER(OFFSET('Sanitation Data'!$H$4,0,10*ROW('Sanitation Data'!H138)))),CONCATENATE("[",ROUND(100-OFFSET('Sanitation Data'!$H$4,0,10*ROW('Sanitation Data'!H138)),0),"]"),IF(AND(ISTEXT(OFFSET('Sanitation Data'!$B$2,0,10*ROW('Sanitation Data'!H138))),DE144="",ISNUMBER(OFFSET('Sanitation Data'!$H$4,0,10*ROW('Sanitation Data'!H138)))),100-OFFSET('Sanitation Data'!$H$4,0,10*ROW('Sanitation Data'!H138)),NA())))</f>
        <v>#N/A</v>
      </c>
      <c r="AQ144" s="83" t="e">
        <f ca="true">+IF(AND(ISTEXT(OFFSET('Sanitation Data'!$B$2,0,10*ROW('Sanitation Data'!H138))),DF144="Yes"),OFFSET('Sanitation Data'!$H$6,0,10*ROW('Sanitation Data'!H138)),IF(AND(ISTEXT(OFFSET('Sanitation Data'!$B$2,0,10*ROW('Sanitation Data'!H138))),DF144="No",ISNUMBER(OFFSET('Sanitation Data'!$H$6,0,10*ROW('Sanitation Data'!H138)))),CONCATENATE("[",ROUND(OFFSET('Sanitation Data'!$H$6,0,10*ROW('Sanitation Data'!H138)),0),"]"),IF(AND(ISTEXT(OFFSET('Sanitation Data'!$B$2,0,10*ROW('Sanitation Data'!H138))),DF144="",ISNUMBER(OFFSET('Sanitation Data'!$H$6,0,10*ROW('Sanitation Data'!H138)))),OFFSET('Sanitation Data'!$H$6,0,10*ROW('Sanitation Data'!H138)),NA())))</f>
        <v>#N/A</v>
      </c>
      <c r="AR144" s="83" t="e">
        <f ca="true">+IF(AND(ISTEXT(OFFSET('Sanitation Data'!$B$2,0,10*ROW('Sanitation Data'!H138))),DG144="Yes"),OFFSET('Sanitation Data'!$H$10,0,10*ROW('Sanitation Data'!H138)),IF(AND(ISTEXT(OFFSET('Sanitation Data'!$B$2,0,10*ROW('Sanitation Data'!H138))),DG144="No",ISNUMBER(OFFSET('Sanitation Data'!$H$10,0,10*ROW('Sanitation Data'!H138)))),CONCATENATE("[",ROUND(OFFSET('Sanitation Data'!$H$10,0,10*ROW('Sanitation Data'!H138)),0),"]"),IF(AND(ISTEXT(OFFSET('Sanitation Data'!$B$2,0,10*ROW('Sanitation Data'!H138))),DG144="",ISNUMBER(OFFSET('Sanitation Data'!$H$10,0,10*ROW('Sanitation Data'!H138)))),OFFSET('Sanitation Data'!$H$10,0,10*ROW('Sanitation Data'!H138)),NA())))</f>
        <v>#N/A</v>
      </c>
      <c r="AS144" s="83" t="e">
        <f ca="true">+IF(AND(ISTEXT(OFFSET('Sanitation Data'!$B$2,0,10*ROW('Sanitation Data'!H138))),DH144="Yes"),OFFSET('Sanitation Data'!$H$11,0,10*ROW('Sanitation Data'!H138)),IF(AND(ISTEXT(OFFSET('Sanitation Data'!$B$2,0,10*ROW('Sanitation Data'!H138))),DH144="No",ISNUMBER(OFFSET('Sanitation Data'!$H$11,0,10*ROW('Sanitation Data'!H138)))),CONCATENATE("[",ROUND(OFFSET('Sanitation Data'!$H$11,0,10*ROW('Sanitation Data'!H138)),0),"]"),IF(AND(ISTEXT(OFFSET('Sanitation Data'!$B$2,0,10*ROW('Sanitation Data'!H138))),DH144="",ISNUMBER(OFFSET('Sanitation Data'!$H$11,0,10*ROW('Sanitation Data'!H138)))),OFFSET('Sanitation Data'!$H$11,0,10*ROW('Sanitation Data'!H138)),NA())))</f>
        <v>#N/A</v>
      </c>
      <c r="AT144" s="83" t="e">
        <f ca="true">+IF(AND(ISTEXT(OFFSET('Sanitation Data'!$B$2,0,10*ROW('Sanitation Data'!H138))),DI144="Yes"),OFFSET('Sanitation Data'!$H$12,0,10*ROW('Sanitation Data'!H138)),IF(AND(ISTEXT(OFFSET('Sanitation Data'!$B$2,0,10*ROW('Sanitation Data'!H138))),DI144="No",ISNUMBER(OFFSET('Sanitation Data'!$H$12,0,10*ROW('Sanitation Data'!H138)))),CONCATENATE("[",ROUND(OFFSET('Sanitation Data'!$H$12,0,10*ROW('Sanitation Data'!H138)),0),"]"),IF(AND(ISTEXT(OFFSET('Sanitation Data'!$B$2,0,10*ROW('Sanitation Data'!H138))),DI144="",ISNUMBER(OFFSET('Sanitation Data'!$H$12,0,10*ROW('Sanitation Data'!H138)))),OFFSET('Sanitation Data'!$H$12,0,10*ROW('Sanitation Data'!H138)),NA())))</f>
        <v>#N/A</v>
      </c>
      <c r="AU144" s="83" t="e">
        <f ca="true">+IF(AND(ISTEXT(OFFSET('Sanitation Data'!$B$2,0,10*ROW('Sanitation Data'!I138))),DJ144="Yes"),100-OFFSET('Sanitation Data'!$I$4,0,10*ROW('Sanitation Data'!I138)),IF(AND(ISTEXT(OFFSET('Sanitation Data'!$B$2,0,10*ROW('Sanitation Data'!I138))),DJ144="No",ISNUMBER(OFFSET('Sanitation Data'!$I$4,0,10*ROW('Sanitation Data'!I138)))),CONCATENATE("[",ROUND(100-OFFSET('Sanitation Data'!$I$4,0,10*ROW('Sanitation Data'!I138)),0),"]"),IF(AND(ISTEXT(OFFSET('Sanitation Data'!$B$2,0,10*ROW('Sanitation Data'!I138))),DJ144="",ISNUMBER(OFFSET('Sanitation Data'!$I$4,0,10*ROW('Sanitation Data'!I138)))),100-OFFSET('Sanitation Data'!$I$4,0,10*ROW('Sanitation Data'!I138)),NA())))</f>
        <v>#N/A</v>
      </c>
      <c r="AV144" s="83" t="e">
        <f ca="true">+IF(AND(ISTEXT(OFFSET('Sanitation Data'!$B$2,0,10*ROW('Sanitation Data'!I138))),DK144="Yes"),OFFSET('Sanitation Data'!$I$6,0,10*ROW('Sanitation Data'!I138)),IF(AND(ISTEXT(OFFSET('Sanitation Data'!$B$2,0,10*ROW('Sanitation Data'!I138))),DK144="No",ISNUMBER(OFFSET('Sanitation Data'!$I$6,0,10*ROW('Sanitation Data'!I138)))),CONCATENATE("[",ROUND(OFFSET('Sanitation Data'!$I$6,0,10*ROW('Sanitation Data'!I138)),0),"]"),IF(AND(ISTEXT(OFFSET('Sanitation Data'!$B$2,0,10*ROW('Sanitation Data'!I138))),DK144="",ISNUMBER(OFFSET('Sanitation Data'!$I$6,0,10*ROW('Sanitation Data'!I138)))),OFFSET('Sanitation Data'!$I$6,0,10*ROW('Sanitation Data'!I138)),NA())))</f>
        <v>#N/A</v>
      </c>
      <c r="AW144" s="83" t="e">
        <f ca="true">+IF(AND(ISTEXT(OFFSET('Sanitation Data'!$B$2,0,10*ROW('Sanitation Data'!I138))),DL144="Yes"),OFFSET('Sanitation Data'!$I$10,0,10*ROW('Sanitation Data'!I138)),IF(AND(ISTEXT(OFFSET('Sanitation Data'!$B$2,0,10*ROW('Sanitation Data'!I138))),DL144="No",ISNUMBER(OFFSET('Sanitation Data'!$I$10,0,10*ROW('Sanitation Data'!I138)))),CONCATENATE("[",ROUND(OFFSET('Sanitation Data'!$I$10,0,10*ROW('Sanitation Data'!I138)),0),"]"),IF(AND(ISTEXT(OFFSET('Sanitation Data'!$B$2,0,10*ROW('Sanitation Data'!I138))),DL144="",ISNUMBER(OFFSET('Sanitation Data'!$I$10,0,10*ROW('Sanitation Data'!I138)))),OFFSET('Sanitation Data'!$I$10,0,10*ROW('Sanitation Data'!I138)),NA())))</f>
        <v>#N/A</v>
      </c>
      <c r="AX144" s="83" t="e">
        <f ca="true">+IF(AND(ISTEXT(OFFSET('Sanitation Data'!$B$2,0,10*ROW('Sanitation Data'!I138))),DM144="Yes"),OFFSET('Sanitation Data'!$I$11,0,10*ROW('Sanitation Data'!I138)),IF(AND(ISTEXT(OFFSET('Sanitation Data'!$B$2,0,10*ROW('Sanitation Data'!I138))),DM144="No",ISNUMBER(OFFSET('Sanitation Data'!$I$11,0,10*ROW('Sanitation Data'!I138)))),CONCATENATE("[",ROUND(OFFSET('Sanitation Data'!$I$11,0,10*ROW('Sanitation Data'!I138)),0),"]"),IF(AND(ISTEXT(OFFSET('Sanitation Data'!$B$2,0,10*ROW('Sanitation Data'!I138))),DM144="",ISNUMBER(OFFSET('Sanitation Data'!$I$11,0,10*ROW('Sanitation Data'!I138)))),OFFSET('Sanitation Data'!$I$11,0,10*ROW('Sanitation Data'!I138)),NA())))</f>
        <v>#N/A</v>
      </c>
      <c r="AY144" s="83" t="e">
        <f ca="true">+IF(AND(ISTEXT(OFFSET('Sanitation Data'!$B$2,0,10*ROW('Sanitation Data'!I138))),DN144="Yes"),OFFSET('Sanitation Data'!$I$12,0,10*ROW('Sanitation Data'!I138)),IF(AND(ISTEXT(OFFSET('Sanitation Data'!$B$2,0,10*ROW('Sanitation Data'!I138))),DN144="No",ISNUMBER(OFFSET('Sanitation Data'!$I$12,0,10*ROW('Sanitation Data'!I138)))),CONCATENATE("[",ROUND(OFFSET('Sanitation Data'!$I$12,0,10*ROW('Sanitation Data'!I138)),0),"]"),IF(AND(ISTEXT(OFFSET('Sanitation Data'!$B$2,0,10*ROW('Sanitation Data'!I138))),DN144="",ISNUMBER(OFFSET('Sanitation Data'!$I$12,0,10*ROW('Sanitation Data'!I138)))),OFFSET('Sanitation Data'!$I$12,0,10*ROW('Sanitation Data'!I138)),NA())))</f>
        <v>#N/A</v>
      </c>
      <c r="AZ144" s="84" t="e">
        <f ca="true">+IF(AND(ISTEXT(OFFSET('Hygiene Data'!$B$2,0,10*ROW('Hygiene Data'!D138))),DO144="Yes"),OFFSET('Hygiene Data'!$D$5,0,10*ROW('Hygiene Data'!D138)),IF(AND(ISTEXT(OFFSET('Hygiene Data'!$B$2,0,10*ROW('Hygiene Data'!D138))),DO144="No",ISNUMBER(OFFSET('Hygiene Data'!$D$5,0,10*ROW('Hygiene Data'!D138)))),CONCATENATE("[",ROUND(OFFSET('Hygiene Data'!$D$5,0,10*ROW('Hygiene Data'!D138)),0),"]"),IF(AND(ISTEXT(OFFSET('Hygiene Data'!$B$2,0,10*ROW('Hygiene Data'!D138))),DO144="",ISNUMBER(OFFSET('Hygiene Data'!$D$5,0,10*ROW('Hygiene Data'!D138)))),OFFSET('Hygiene Data'!$D$5,0,10*ROW('Hygiene Data'!D138)),NA())))</f>
        <v>#N/A</v>
      </c>
      <c r="BA144" s="84" t="e">
        <f ca="true">+IF(AND(ISTEXT(OFFSET('Hygiene Data'!$B$2,0,10*ROW('Hygiene Data'!D138))),DP144="Yes"),OFFSET('Hygiene Data'!$D$7,0,10*ROW('Hygiene Data'!D138)),IF(AND(ISTEXT(OFFSET('Hygiene Data'!$B$2,0,10*ROW('Hygiene Data'!D138))),DP144="No",ISNUMBER(OFFSET('Hygiene Data'!$D$7,0,10*ROW('Hygiene Data'!D138)))),CONCATENATE("[",ROUND(OFFSET('Hygiene Data'!$D$7,0,10*ROW('Hygiene Data'!D138)),0),"]"),IF(AND(ISTEXT(OFFSET('Hygiene Data'!$B$2,0,10*ROW('Hygiene Data'!D138))),DP144="",ISNUMBER(OFFSET('Hygiene Data'!$D$7,0,10*ROW('Hygiene Data'!D138)))),OFFSET('Hygiene Data'!$D$7,0,10*ROW('Hygiene Data'!D138)),NA())))</f>
        <v>#N/A</v>
      </c>
      <c r="BB144" s="84" t="e">
        <f ca="true">+IF(AND(ISTEXT(OFFSET('Hygiene Data'!$B$2,0,10*ROW('Hygiene Data'!D138))),DQ144="Yes"),OFFSET('Hygiene Data'!$D$9,0,10*ROW('Hygiene Data'!D138)),IF(AND(ISTEXT(OFFSET('Hygiene Data'!$B$2,0,10*ROW('Hygiene Data'!D138))),DQ144="No",ISNUMBER(OFFSET('Hygiene Data'!$D$9,0,10*ROW('Hygiene Data'!D138)))),CONCATENATE("[",ROUND(OFFSET('Hygiene Data'!$D$9,0,10*ROW('Hygiene Data'!D138)),0),"]"),IF(AND(ISTEXT(OFFSET('Hygiene Data'!$B$2,0,10*ROW('Hygiene Data'!D138))),DQ144="",ISNUMBER(OFFSET('Hygiene Data'!$D$9,0,10*ROW('Hygiene Data'!D138)))),OFFSET('Hygiene Data'!$D$9,0,10*ROW('Hygiene Data'!D138)),NA())))</f>
        <v>#N/A</v>
      </c>
      <c r="BC144" s="84" t="e">
        <f ca="true">+IF(AND(ISTEXT(OFFSET('Hygiene Data'!$B$2,0,10*ROW('Hygiene Data'!E138))),DR144="Yes"),OFFSET('Hygiene Data'!$E$5,0,10*ROW('Hygiene Data'!E138)),IF(AND(ISTEXT(OFFSET('Hygiene Data'!$B$2,0,10*ROW('Hygiene Data'!E138))),DR144="No",ISNUMBER(OFFSET('Hygiene Data'!$E$5,0,10*ROW('Hygiene Data'!E138)))),CONCATENATE("[",ROUND(OFFSET('Hygiene Data'!$E$5,0,10*ROW('Hygiene Data'!E138)),0),"]"),IF(AND(ISTEXT(OFFSET('Hygiene Data'!$B$2,0,10*ROW('Hygiene Data'!E138))),DR144="",ISNUMBER(OFFSET('Hygiene Data'!$E$5,0,10*ROW('Hygiene Data'!E138)))),OFFSET('Hygiene Data'!$E$5,0,10*ROW('Hygiene Data'!E138)),NA())))</f>
        <v>#N/A</v>
      </c>
      <c r="BD144" s="84" t="e">
        <f ca="true">+IF(AND(ISTEXT(OFFSET('Hygiene Data'!$B$2,0,10*ROW('Hygiene Data'!E138))),DS144="Yes"),OFFSET('Hygiene Data'!$E$7,0,10*ROW('Hygiene Data'!E138)),IF(AND(ISTEXT(OFFSET('Hygiene Data'!$B$2,0,10*ROW('Hygiene Data'!E138))),DS144="No",ISNUMBER(OFFSET('Hygiene Data'!$E$7,0,10*ROW('Hygiene Data'!E138)))),CONCATENATE("[",ROUND(OFFSET('Hygiene Data'!$E$7,0,10*ROW('Hygiene Data'!E138)),0),"]"),IF(AND(ISTEXT(OFFSET('Hygiene Data'!$B$2,0,10*ROW('Hygiene Data'!E138))),DS144="",ISNUMBER(OFFSET('Hygiene Data'!$E$7,0,10*ROW('Hygiene Data'!E138)))),OFFSET('Hygiene Data'!$E$7,0,10*ROW('Hygiene Data'!E138)),NA())))</f>
        <v>#N/A</v>
      </c>
      <c r="BE144" s="84" t="e">
        <f ca="true">+IF(AND(ISTEXT(OFFSET('Hygiene Data'!$B$2,0,10*ROW('Hygiene Data'!E138))),DT144="Yes"),OFFSET('Hygiene Data'!$E$9,0,10*ROW('Hygiene Data'!E138)),IF(AND(ISTEXT(OFFSET('Hygiene Data'!$B$2,0,10*ROW('Hygiene Data'!E138))),DT144="No",ISNUMBER(OFFSET('Hygiene Data'!$E$9,0,10*ROW('Hygiene Data'!E138)))),CONCATENATE("[",ROUND(OFFSET('Hygiene Data'!$E$9,0,10*ROW('Hygiene Data'!E138)),0),"]"),IF(AND(ISTEXT(OFFSET('Hygiene Data'!$B$2,0,10*ROW('Hygiene Data'!E138))),DT144="",ISNUMBER(OFFSET('Hygiene Data'!$E$9,0,10*ROW('Hygiene Data'!E138)))),OFFSET('Hygiene Data'!$E$9,0,10*ROW('Hygiene Data'!E138)),NA())))</f>
        <v>#N/A</v>
      </c>
      <c r="BF144" s="84" t="e">
        <f ca="true">+IF(AND(ISTEXT(OFFSET('Hygiene Data'!$B$2,0,10*ROW('Hygiene Data'!F138))),DU144="Yes"),OFFSET('Hygiene Data'!$F$5,0,10*ROW('Hygiene Data'!F138)),IF(AND(ISTEXT(OFFSET('Hygiene Data'!$B$2,0,10*ROW('Hygiene Data'!F138))),DU144="No",ISNUMBER(OFFSET('Hygiene Data'!$F$5,0,10*ROW('Hygiene Data'!F138)))),CONCATENATE("[",ROUND(OFFSET('Hygiene Data'!$F$5,0,10*ROW('Hygiene Data'!F138)),0),"]"),IF(AND(ISTEXT(OFFSET('Hygiene Data'!$B$2,0,10*ROW('Hygiene Data'!F138))),DU144="",ISNUMBER(OFFSET('Hygiene Data'!$F$5,0,10*ROW('Hygiene Data'!F138)))),OFFSET('Hygiene Data'!$F$5,0,10*ROW('Hygiene Data'!F138)),NA())))</f>
        <v>#N/A</v>
      </c>
      <c r="BG144" s="84" t="e">
        <f ca="true">+IF(AND(ISTEXT(OFFSET('Hygiene Data'!$B$2,0,10*ROW('Hygiene Data'!F138))),DV144="Yes"),OFFSET('Hygiene Data'!$F$7,0,10*ROW('Hygiene Data'!F138)),IF(AND(ISTEXT(OFFSET('Hygiene Data'!$B$2,0,10*ROW('Hygiene Data'!F138))),DV144="No",ISNUMBER(OFFSET('Hygiene Data'!$F$7,0,10*ROW('Hygiene Data'!F138)))),CONCATENATE("[",ROUND(OFFSET('Hygiene Data'!$F$7,0,10*ROW('Hygiene Data'!F138)),0),"]"),IF(AND(ISTEXT(OFFSET('Hygiene Data'!$B$2,0,10*ROW('Hygiene Data'!F138))),DV144="",ISNUMBER(OFFSET('Hygiene Data'!$F$7,0,10*ROW('Hygiene Data'!F138)))),OFFSET('Hygiene Data'!$F$7,0,10*ROW('Hygiene Data'!F138)),NA())))</f>
        <v>#N/A</v>
      </c>
      <c r="BH144" s="84" t="e">
        <f ca="true">+IF(AND(ISTEXT(OFFSET('Hygiene Data'!$B$2,0,10*ROW('Hygiene Data'!F138))),DW144="Yes"),OFFSET('Hygiene Data'!$F$9,0,10*ROW('Hygiene Data'!F138)),IF(AND(ISTEXT(OFFSET('Hygiene Data'!$B$2,0,10*ROW('Hygiene Data'!F138))),DW144="No",ISNUMBER(OFFSET('Hygiene Data'!$F$9,0,10*ROW('Hygiene Data'!F138)))),CONCATENATE("[",ROUND(OFFSET('Hygiene Data'!$F$9,0,10*ROW('Hygiene Data'!F138)),0),"]"),IF(AND(ISTEXT(OFFSET('Hygiene Data'!$B$2,0,10*ROW('Hygiene Data'!F138))),DW144="",ISNUMBER(OFFSET('Hygiene Data'!$F$9,0,10*ROW('Hygiene Data'!F138)))),OFFSET('Hygiene Data'!$F$9,0,10*ROW('Hygiene Data'!F138)),NA())))</f>
        <v>#N/A</v>
      </c>
      <c r="BI144" s="84" t="e">
        <f ca="true">+IF(AND(ISTEXT(OFFSET('Hygiene Data'!$B$2,0,10*ROW('Hygiene Data'!G138))),DX144="Yes"),OFFSET('Hygiene Data'!$G$5,0,10*ROW('Hygiene Data'!G138)),IF(AND(ISTEXT(OFFSET('Hygiene Data'!$B$2,0,10*ROW('Hygiene Data'!G138))),DX144="No",ISNUMBER(OFFSET('Hygiene Data'!$G$5,0,10*ROW('Hygiene Data'!G138)))),CONCATENATE("[",ROUND(OFFSET('Hygiene Data'!$G$5,0,10*ROW('Hygiene Data'!G138)),0),"]"),IF(AND(ISTEXT(OFFSET('Hygiene Data'!$B$2,0,10*ROW('Hygiene Data'!G138))),DX144="",ISNUMBER(OFFSET('Hygiene Data'!$G$5,0,10*ROW('Hygiene Data'!G138)))),OFFSET('Hygiene Data'!$G$5,0,10*ROW('Hygiene Data'!G138)),NA())))</f>
        <v>#N/A</v>
      </c>
      <c r="BJ144" s="84" t="e">
        <f ca="true">+IF(AND(ISTEXT(OFFSET('Hygiene Data'!$B$2,0,10*ROW('Hygiene Data'!G138))),DY144="Yes"),OFFSET('Hygiene Data'!$G$7,0,10*ROW('Hygiene Data'!G138)),IF(AND(ISTEXT(OFFSET('Hygiene Data'!$B$2,0,10*ROW('Hygiene Data'!G138))),DY144="No",ISNUMBER(OFFSET('Hygiene Data'!$G$7,0,10*ROW('Hygiene Data'!G138)))),CONCATENATE("[",ROUND(OFFSET('Hygiene Data'!$G$7,0,10*ROW('Hygiene Data'!G138)),0),"]"),IF(AND(ISTEXT(OFFSET('Hygiene Data'!$B$2,0,10*ROW('Hygiene Data'!G138))),DY144="",ISNUMBER(OFFSET('Hygiene Data'!$G$7,0,10*ROW('Hygiene Data'!G138)))),OFFSET('Hygiene Data'!$G$7,0,10*ROW('Hygiene Data'!G138)),NA())))</f>
        <v>#N/A</v>
      </c>
      <c r="BK144" s="84" t="e">
        <f ca="true">+IF(AND(ISTEXT(OFFSET('Hygiene Data'!$B$2,0,10*ROW('Hygiene Data'!G138))),DZ144="Yes"),OFFSET('Hygiene Data'!$G$9,0,10*ROW('Hygiene Data'!G138)),IF(AND(ISTEXT(OFFSET('Hygiene Data'!$B$2,0,10*ROW('Hygiene Data'!G138))),DZ144="No",ISNUMBER(OFFSET('Hygiene Data'!$G$9,0,10*ROW('Hygiene Data'!G138)))),CONCATENATE("[",ROUND(OFFSET('Hygiene Data'!$G$9,0,10*ROW('Hygiene Data'!G138)),0),"]"),IF(AND(ISTEXT(OFFSET('Hygiene Data'!$B$2,0,10*ROW('Hygiene Data'!G138))),DZ144="",ISNUMBER(OFFSET('Hygiene Data'!$G$9,0,10*ROW('Hygiene Data'!G138)))),OFFSET('Hygiene Data'!$G$9,0,10*ROW('Hygiene Data'!G138)),NA())))</f>
        <v>#N/A</v>
      </c>
      <c r="BL144" s="84" t="e">
        <f ca="true">+IF(AND(ISTEXT(OFFSET('Hygiene Data'!$B$2,0,10*ROW('Hygiene Data'!H138))),EA144="Yes"),OFFSET('Hygiene Data'!$H$5,0,10*ROW('Hygiene Data'!H138)),IF(AND(ISTEXT(OFFSET('Hygiene Data'!$B$2,0,10*ROW('Hygiene Data'!H138))),EA144="No",ISNUMBER(OFFSET('Hygiene Data'!$H$5,0,10*ROW('Hygiene Data'!H138)))),CONCATENATE("[",ROUND(OFFSET('Hygiene Data'!$H$5,0,10*ROW('Hygiene Data'!H138)),0),"]"),IF(AND(ISTEXT(OFFSET('Hygiene Data'!$B$2,0,10*ROW('Hygiene Data'!H138))),EA144="",ISNUMBER(OFFSET('Hygiene Data'!$H$5,0,10*ROW('Hygiene Data'!H138)))),OFFSET('Hygiene Data'!$H$5,0,10*ROW('Hygiene Data'!H138)),NA())))</f>
        <v>#N/A</v>
      </c>
      <c r="BM144" s="84" t="e">
        <f ca="true">+IF(AND(ISTEXT(OFFSET('Hygiene Data'!$B$2,0,10*ROW('Hygiene Data'!H138))),EB144="Yes"),OFFSET('Hygiene Data'!$H$7,0,10*ROW('Hygiene Data'!H138)),IF(AND(ISTEXT(OFFSET('Hygiene Data'!$B$2,0,10*ROW('Hygiene Data'!H138))),EB144="No",ISNUMBER(OFFSET('Hygiene Data'!$H$7,0,10*ROW('Hygiene Data'!H138)))),CONCATENATE("[",ROUND(OFFSET('Hygiene Data'!$H$7,0,10*ROW('Hygiene Data'!H138)),0),"]"),IF(AND(ISTEXT(OFFSET('Hygiene Data'!$B$2,0,10*ROW('Hygiene Data'!H138))),EB144="",ISNUMBER(OFFSET('Hygiene Data'!$H$7,0,10*ROW('Hygiene Data'!H138)))),OFFSET('Hygiene Data'!$H$7,0,10*ROW('Hygiene Data'!H138)),NA())))</f>
        <v>#N/A</v>
      </c>
      <c r="BN144" s="84" t="e">
        <f ca="true">+IF(AND(ISTEXT(OFFSET('Hygiene Data'!$B$2,0,10*ROW('Hygiene Data'!H138))),EC144="Yes"),OFFSET('Hygiene Data'!$H$9,0,10*ROW('Hygiene Data'!H138)),IF(AND(ISTEXT(OFFSET('Hygiene Data'!$B$2,0,10*ROW('Hygiene Data'!H138))),EC144="No",ISNUMBER(OFFSET('Hygiene Data'!$H$9,0,10*ROW('Hygiene Data'!H138)))),CONCATENATE("[",ROUND(OFFSET('Hygiene Data'!$H$9,0,10*ROW('Hygiene Data'!H138)),0),"]"),IF(AND(ISTEXT(OFFSET('Hygiene Data'!$B$2,0,10*ROW('Hygiene Data'!H138))),EC144="",ISNUMBER(OFFSET('Hygiene Data'!$H$9,0,10*ROW('Hygiene Data'!H138)))),OFFSET('Hygiene Data'!$H$9,0,10*ROW('Hygiene Data'!H138)),NA())))</f>
        <v>#N/A</v>
      </c>
      <c r="BO144" s="84" t="e">
        <f ca="true">+IF(AND(ISTEXT(OFFSET('Hygiene Data'!$B$2,0,10*ROW('Hygiene Data'!I138))),ED144="Yes"),OFFSET('Hygiene Data'!$I$5,0,10*ROW('Hygiene Data'!I138)),IF(AND(ISTEXT(OFFSET('Hygiene Data'!$B$2,0,10*ROW('Hygiene Data'!I138))),ED144="No",ISNUMBER(OFFSET('Hygiene Data'!$I$5,0,10*ROW('Hygiene Data'!I138)))),CONCATENATE("[",ROUND(OFFSET('Hygiene Data'!$I$5,0,10*ROW('Hygiene Data'!I138)),0),"]"),IF(AND(ISTEXT(OFFSET('Hygiene Data'!$B$2,0,10*ROW('Hygiene Data'!I138))),ED144="",ISNUMBER(OFFSET('Hygiene Data'!$I$5,0,10*ROW('Hygiene Data'!I138)))),OFFSET('Hygiene Data'!$I$5,0,10*ROW('Hygiene Data'!I138)),NA())))</f>
        <v>#N/A</v>
      </c>
      <c r="BP144" s="84" t="e">
        <f ca="true">+IF(AND(ISTEXT(OFFSET('Hygiene Data'!$B$2,0,10*ROW('Hygiene Data'!I138))),EE144="Yes"),OFFSET('Hygiene Data'!$I$7,0,10*ROW('Hygiene Data'!I138)),IF(AND(ISTEXT(OFFSET('Hygiene Data'!$B$2,0,10*ROW('Hygiene Data'!I138))),EE144="No",ISNUMBER(OFFSET('Hygiene Data'!$I$7,0,10*ROW('Hygiene Data'!I138)))),CONCATENATE("[",ROUND(OFFSET('Hygiene Data'!$I$7,0,10*ROW('Hygiene Data'!I138)),0),"]"),IF(AND(ISTEXT(OFFSET('Hygiene Data'!$B$2,0,10*ROW('Hygiene Data'!I138))),EE144="",ISNUMBER(OFFSET('Hygiene Data'!$I$7,0,10*ROW('Hygiene Data'!I138)))),OFFSET('Hygiene Data'!$I$7,0,10*ROW('Hygiene Data'!I138)),NA())))</f>
        <v>#N/A</v>
      </c>
      <c r="BQ144" s="84" t="e">
        <f ca="true">+IF(AND(ISTEXT(OFFSET('Hygiene Data'!$B$2,0,10*ROW('Hygiene Data'!I138))),EF144="Yes"),OFFSET('Hygiene Data'!$I$9,0,10*ROW('Hygiene Data'!I138)),IF(AND(ISTEXT(OFFSET('Hygiene Data'!$B$2,0,10*ROW('Hygiene Data'!I138))),EF144="No",ISNUMBER(OFFSET('Hygiene Data'!$I$9,0,10*ROW('Hygiene Data'!I138)))),CONCATENATE("[",ROUND(OFFSET('Hygiene Data'!$I$9,0,10*ROW('Hygiene Data'!I138)),0),"]"),IF(AND(ISTEXT(OFFSET('Hygiene Data'!$B$2,0,10*ROW('Hygiene Data'!I138))),EF144="",ISNUMBER(OFFSET('Hygiene Data'!$I$9,0,10*ROW('Hygiene Data'!I138)))),OFFSET('Hygiene Data'!$I$9,0,10*ROW('Hygiene Data'!I138)),NA())))</f>
        <v>#N/A</v>
      </c>
      <c r="BR144" s="269"/>
      <c r="BS144" s="269" t="str">
        <f ca="true">+IF(OFFSET('Water Data'!$D$27,0,10*ROW('Water Data'!D138))="","",OFFSET('Water Data'!$D$27,0,10*ROW('Water Data'!D138)))</f>
        <v/>
      </c>
      <c r="BT144" s="269" t="str">
        <f ca="true">+IF(OFFSET('Water Data'!$D$28,0,10*ROW('Water Data'!D138))="","",OFFSET('Water Data'!$D$28,0,10*ROW('Water Data'!D138)))</f>
        <v/>
      </c>
      <c r="BU144" s="269" t="str">
        <f ca="true">+IF(OFFSET('Water Data'!$D$29,0,10*ROW('Water Data'!D138))="","",OFFSET('Water Data'!$D$29,0,10*ROW('Water Data'!D138)))</f>
        <v/>
      </c>
      <c r="BV144" s="269" t="str">
        <f ca="true">+IF(OFFSET('Water Data'!$E$27,0,10*ROW('Water Data'!E138))="","",OFFSET('Water Data'!$E$27,0,10*ROW('Water Data'!E138)))</f>
        <v/>
      </c>
      <c r="BW144" s="269" t="str">
        <f ca="true">+IF(OFFSET('Water Data'!$E$28,0,10*ROW('Water Data'!E138))="","",OFFSET('Water Data'!$E$28,0,10*ROW('Water Data'!E138)))</f>
        <v/>
      </c>
      <c r="BX144" s="269" t="str">
        <f ca="true">+IF(OFFSET('Water Data'!$E$29,0,10*ROW('Water Data'!E138))="","",OFFSET('Water Data'!$E$29,0,10*ROW('Water Data'!E138)))</f>
        <v/>
      </c>
      <c r="BY144" s="269" t="str">
        <f ca="true">+IF(OFFSET('Water Data'!$F$27,0,10*ROW('Water Data'!F138))="","",OFFSET('Water Data'!$F$27,0,10*ROW('Water Data'!F138)))</f>
        <v/>
      </c>
      <c r="BZ144" s="269" t="str">
        <f ca="true">+IF(OFFSET('Water Data'!$F$28,0,10*ROW('Water Data'!F138))="","",OFFSET('Water Data'!$F$28,0,10*ROW('Water Data'!F138)))</f>
        <v/>
      </c>
      <c r="CA144" s="269" t="str">
        <f ca="true">+IF(OFFSET('Water Data'!$F$29,0,10*ROW('Water Data'!F138))="","",OFFSET('Water Data'!$F$29,0,10*ROW('Water Data'!F138)))</f>
        <v/>
      </c>
      <c r="CB144" s="269" t="str">
        <f ca="true">+IF(OFFSET('Water Data'!$G$27,0,10*ROW('Water Data'!G138))="","",OFFSET('Water Data'!$G$27,0,10*ROW('Water Data'!G138)))</f>
        <v/>
      </c>
      <c r="CC144" s="269" t="str">
        <f ca="true">+IF(OFFSET('Water Data'!$G$28,0,10*ROW('Water Data'!G138))="","",OFFSET('Water Data'!$G$28,0,10*ROW('Water Data'!G138)))</f>
        <v/>
      </c>
      <c r="CD144" s="269" t="str">
        <f ca="true">+IF(OFFSET('Water Data'!$G$29,0,10*ROW('Water Data'!G138))="","",OFFSET('Water Data'!$G$29,0,10*ROW('Water Data'!G138)))</f>
        <v/>
      </c>
      <c r="CE144" s="269" t="str">
        <f ca="true">+IF(OFFSET('Water Data'!$H$27,0,10*ROW('Water Data'!H138))="","",OFFSET('Water Data'!$H$27,0,10*ROW('Water Data'!H138)))</f>
        <v/>
      </c>
      <c r="CF144" s="269" t="str">
        <f ca="true">+IF(OFFSET('Water Data'!$H$28,0,10*ROW('Water Data'!H138))="","",OFFSET('Water Data'!$H$28,0,10*ROW('Water Data'!H138)))</f>
        <v/>
      </c>
      <c r="CG144" s="269" t="str">
        <f ca="true">+IF(OFFSET('Water Data'!$H$29,0,10*ROW('Water Data'!H138))="","",OFFSET('Water Data'!$H$29,0,10*ROW('Water Data'!H138)))</f>
        <v/>
      </c>
      <c r="CH144" s="269" t="str">
        <f ca="true">+IF(OFFSET('Water Data'!$I$27,0,10*ROW('Water Data'!I138))="","",OFFSET('Water Data'!$I$27,0,10*ROW('Water Data'!I138)))</f>
        <v/>
      </c>
      <c r="CI144" s="269" t="str">
        <f ca="true">+IF(OFFSET('Water Data'!$I$28,0,10*ROW('Water Data'!I138))="","",OFFSET('Water Data'!$I$28,0,10*ROW('Water Data'!I138)))</f>
        <v/>
      </c>
      <c r="CJ144" s="269" t="str">
        <f ca="true">+IF(OFFSET('Water Data'!$I$29,0,10*ROW('Water Data'!I138))="","",OFFSET('Water Data'!$I$29,0,10*ROW('Water Data'!I138)))</f>
        <v/>
      </c>
      <c r="CK144" s="269" t="str">
        <f ca="true">+IF(OFFSET('Sanitation Data'!$D$28,0,10*ROW('Sanitation Data'!D138))="","",OFFSET('Sanitation Data'!$D$28,0,10*ROW('Sanitation Data'!D138)))</f>
        <v/>
      </c>
      <c r="CL144" s="269" t="str">
        <f ca="true">+IF(OFFSET('Sanitation Data'!$D$29,0,10*ROW('Sanitation Data'!D138))="","",OFFSET('Sanitation Data'!$D$29,0,10*ROW('Sanitation Data'!D138)))</f>
        <v/>
      </c>
      <c r="CM144" s="269" t="str">
        <f ca="true">+IF(OFFSET('Sanitation Data'!$D$30,0,10*ROW('Sanitation Data'!D138))="","",OFFSET('Sanitation Data'!$D$30,0,10*ROW('Sanitation Data'!D138)))</f>
        <v/>
      </c>
      <c r="CN144" s="269" t="str">
        <f ca="true">+IF(OFFSET('Sanitation Data'!$D$31,0,10*ROW('Sanitation Data'!D138))="","",OFFSET('Sanitation Data'!$D$31,0,10*ROW('Sanitation Data'!D138)))</f>
        <v/>
      </c>
      <c r="CO144" s="269" t="str">
        <f ca="true">+IF(OFFSET('Sanitation Data'!$D$32,0,10*ROW('Sanitation Data'!D138))="","",OFFSET('Sanitation Data'!$D$32,0,10*ROW('Sanitation Data'!D138)))</f>
        <v/>
      </c>
      <c r="CP144" s="269" t="str">
        <f ca="true">+IF(OFFSET('Sanitation Data'!$E$28,0,10*ROW('Sanitation Data'!E138))="","",OFFSET('Sanitation Data'!$E$28,0,10*ROW('Sanitation Data'!E138)))</f>
        <v/>
      </c>
      <c r="CQ144" s="269" t="str">
        <f ca="true">+IF(OFFSET('Sanitation Data'!$E$29,0,10*ROW('Sanitation Data'!E138))="","",OFFSET('Sanitation Data'!$E$29,0,10*ROW('Sanitation Data'!E138)))</f>
        <v/>
      </c>
      <c r="CR144" s="269" t="str">
        <f ca="true">+IF(OFFSET('Sanitation Data'!$E$30,0,10*ROW('Sanitation Data'!E138))="","",OFFSET('Sanitation Data'!$E$30,0,10*ROW('Sanitation Data'!E138)))</f>
        <v/>
      </c>
      <c r="CS144" s="269" t="str">
        <f ca="true">+IF(OFFSET('Sanitation Data'!$E$31,0,10*ROW('Sanitation Data'!E138))="","",OFFSET('Sanitation Data'!$E$31,0,10*ROW('Sanitation Data'!E138)))</f>
        <v/>
      </c>
      <c r="CT144" s="269" t="str">
        <f ca="true">+IF(OFFSET('Sanitation Data'!$E$32,0,10*ROW('Sanitation Data'!E138))="","",OFFSET('Sanitation Data'!$E$32,0,10*ROW('Sanitation Data'!E138)))</f>
        <v/>
      </c>
      <c r="CU144" s="269" t="str">
        <f ca="true">+IF(OFFSET('Sanitation Data'!$F$28,0,10*ROW('Sanitation Data'!F138))="","",OFFSET('Sanitation Data'!$F$28,0,10*ROW('Sanitation Data'!F138)))</f>
        <v/>
      </c>
      <c r="CV144" s="269" t="str">
        <f ca="true">+IF(OFFSET('Sanitation Data'!$F$29,0,10*ROW('Sanitation Data'!F138))="","",OFFSET('Sanitation Data'!$F$29,0,10*ROW('Sanitation Data'!F138)))</f>
        <v/>
      </c>
      <c r="CW144" s="269" t="str">
        <f ca="true">+IF(OFFSET('Sanitation Data'!$F$30,0,10*ROW('Sanitation Data'!F138))="","",OFFSET('Sanitation Data'!$F$30,0,10*ROW('Sanitation Data'!F138)))</f>
        <v/>
      </c>
      <c r="CX144" s="269" t="str">
        <f ca="true">+IF(OFFSET('Sanitation Data'!$F$31,0,10*ROW('Sanitation Data'!F138))="","",OFFSET('Sanitation Data'!$F$31,0,10*ROW('Sanitation Data'!F138)))</f>
        <v/>
      </c>
      <c r="CY144" s="269" t="str">
        <f ca="true">+IF(OFFSET('Sanitation Data'!$F$32,0,10*ROW('Sanitation Data'!F138))="","",OFFSET('Sanitation Data'!$F$32,0,10*ROW('Sanitation Data'!F138)))</f>
        <v/>
      </c>
      <c r="CZ144" s="269" t="str">
        <f ca="true">+IF(OFFSET('Sanitation Data'!$G$28,0,10*ROW('Sanitation Data'!G138))="","",OFFSET('Sanitation Data'!$G$28,0,10*ROW('Sanitation Data'!G138)))</f>
        <v/>
      </c>
      <c r="DA144" s="269" t="str">
        <f ca="true">+IF(OFFSET('Sanitation Data'!$G$29,0,10*ROW('Sanitation Data'!G138))="","",OFFSET('Sanitation Data'!$G$29,0,10*ROW('Sanitation Data'!G138)))</f>
        <v/>
      </c>
      <c r="DB144" s="269" t="str">
        <f ca="true">+IF(OFFSET('Sanitation Data'!$G$30,0,10*ROW('Sanitation Data'!G138))="","",OFFSET('Sanitation Data'!$G$30,0,10*ROW('Sanitation Data'!G138)))</f>
        <v/>
      </c>
      <c r="DC144" s="269" t="str">
        <f ca="true">+IF(OFFSET('Sanitation Data'!$G$31,0,10*ROW('Sanitation Data'!G138))="","",OFFSET('Sanitation Data'!$G$31,0,10*ROW('Sanitation Data'!G138)))</f>
        <v/>
      </c>
      <c r="DD144" s="269" t="str">
        <f ca="true">+IF(OFFSET('Sanitation Data'!$G$32,0,10*ROW('Sanitation Data'!G138))="","",OFFSET('Sanitation Data'!$G$32,0,10*ROW('Sanitation Data'!G138)))</f>
        <v/>
      </c>
      <c r="DE144" s="269" t="str">
        <f ca="true">+IF(OFFSET('Sanitation Data'!$H$28,0,10*ROW('Sanitation Data'!H138))="","",OFFSET('Sanitation Data'!$H$28,0,10*ROW('Sanitation Data'!H138)))</f>
        <v/>
      </c>
      <c r="DF144" s="269" t="str">
        <f ca="true">+IF(OFFSET('Sanitation Data'!$H$29,0,10*ROW('Sanitation Data'!H138))="","",OFFSET('Sanitation Data'!$H$29,0,10*ROW('Sanitation Data'!H138)))</f>
        <v/>
      </c>
      <c r="DG144" s="269" t="str">
        <f ca="true">+IF(OFFSET('Sanitation Data'!$H$30,0,10*ROW('Sanitation Data'!H138))="","",OFFSET('Sanitation Data'!$H$30,0,10*ROW('Sanitation Data'!H138)))</f>
        <v/>
      </c>
      <c r="DH144" s="269" t="str">
        <f ca="true">+IF(OFFSET('Sanitation Data'!$H$31,0,10*ROW('Sanitation Data'!H138))="","",OFFSET('Sanitation Data'!$H$31,0,10*ROW('Sanitation Data'!H138)))</f>
        <v/>
      </c>
      <c r="DI144" s="269" t="str">
        <f ca="true">+IF(OFFSET('Sanitation Data'!$H$32,0,10*ROW('Sanitation Data'!H138))="","",OFFSET('Sanitation Data'!$H$32,0,10*ROW('Sanitation Data'!H138)))</f>
        <v/>
      </c>
      <c r="DJ144" s="269" t="str">
        <f ca="true">+IF(OFFSET('Sanitation Data'!$I$28,0,10*ROW('Sanitation Data'!I138))="","",OFFSET('Sanitation Data'!$I$28,0,10*ROW('Sanitation Data'!I138)))</f>
        <v/>
      </c>
      <c r="DK144" s="269" t="str">
        <f ca="true">+IF(OFFSET('Sanitation Data'!$I$29,0,10*ROW('Sanitation Data'!I138))="","",OFFSET('Sanitation Data'!$I$29,0,10*ROW('Sanitation Data'!I138)))</f>
        <v/>
      </c>
      <c r="DL144" s="269" t="str">
        <f ca="true">+IF(OFFSET('Sanitation Data'!$I$30,0,10*ROW('Sanitation Data'!I138))="","",OFFSET('Sanitation Data'!$I$30,0,10*ROW('Sanitation Data'!I138)))</f>
        <v/>
      </c>
      <c r="DM144" s="269" t="str">
        <f ca="true">+IF(OFFSET('Sanitation Data'!$I$31,0,10*ROW('Sanitation Data'!I138))="","",OFFSET('Sanitation Data'!$I$31,0,10*ROW('Sanitation Data'!I138)))</f>
        <v/>
      </c>
      <c r="DN144" s="269" t="str">
        <f ca="true">+IF(OFFSET('Sanitation Data'!$I$32,0,10*ROW('Sanitation Data'!I138))="","",OFFSET('Sanitation Data'!$I$32,0,10*ROW('Sanitation Data'!I138)))</f>
        <v/>
      </c>
      <c r="DO144" s="269" t="str">
        <f ca="true">+IF(OFFSET('Hygiene Data'!$D$11,0,10*ROW('Hygiene Data'!D138))="","",OFFSET('Hygiene Data'!$D$11,0,10*ROW('Hygiene Data'!D138)))</f>
        <v/>
      </c>
      <c r="DP144" s="269" t="str">
        <f ca="true">+IF(OFFSET('Hygiene Data'!$D$12,0,10*ROW('Hygiene Data'!D138))="","",OFFSET('Hygiene Data'!$D$12,0,10*ROW('Hygiene Data'!D138)))</f>
        <v/>
      </c>
      <c r="DQ144" s="269" t="str">
        <f ca="true">+IF(OFFSET('Hygiene Data'!$D$13,0,10*ROW('Hygiene Data'!D138))="","",OFFSET('Hygiene Data'!$D$13,0,10*ROW('Hygiene Data'!D138)))</f>
        <v/>
      </c>
      <c r="DR144" s="269" t="str">
        <f ca="true">+IF(OFFSET('Hygiene Data'!$E$11,0,10*ROW('Hygiene Data'!E138))="","",OFFSET('Hygiene Data'!$E$11,0,10*ROW('Hygiene Data'!E138)))</f>
        <v/>
      </c>
      <c r="DS144" s="269" t="str">
        <f ca="true">+IF(OFFSET('Hygiene Data'!$E$12,0,10*ROW('Hygiene Data'!E138))="","",OFFSET('Hygiene Data'!$E$12,0,10*ROW('Hygiene Data'!E138)))</f>
        <v/>
      </c>
      <c r="DT144" s="269" t="str">
        <f ca="true">+IF(OFFSET('Hygiene Data'!$E$13,0,10*ROW('Hygiene Data'!E138))="","",OFFSET('Hygiene Data'!$E$13,0,10*ROW('Hygiene Data'!E138)))</f>
        <v/>
      </c>
      <c r="DU144" s="269" t="str">
        <f ca="true">+IF(OFFSET('Hygiene Data'!$F$11,0,10*ROW('Hygiene Data'!F138))="","",OFFSET('Hygiene Data'!$F$11,0,10*ROW('Hygiene Data'!F138)))</f>
        <v/>
      </c>
      <c r="DV144" s="269" t="str">
        <f ca="true">+IF(OFFSET('Hygiene Data'!$F$12,0,10*ROW('Hygiene Data'!F138))="","",OFFSET('Hygiene Data'!$F$12,0,10*ROW('Hygiene Data'!F138)))</f>
        <v/>
      </c>
      <c r="DW144" s="269" t="str">
        <f ca="true">+IF(OFFSET('Hygiene Data'!$F$13,0,10*ROW('Hygiene Data'!F138))="","",OFFSET('Hygiene Data'!$F$13,0,10*ROW('Hygiene Data'!F138)))</f>
        <v/>
      </c>
      <c r="DX144" s="269" t="str">
        <f ca="true">+IF(OFFSET('Hygiene Data'!$G$11,0,10*ROW('Hygiene Data'!G138))="","",OFFSET('Hygiene Data'!$G$11,0,10*ROW('Hygiene Data'!G138)))</f>
        <v/>
      </c>
      <c r="DY144" s="269" t="str">
        <f ca="true">+IF(OFFSET('Hygiene Data'!$G$12,0,10*ROW('Hygiene Data'!G138))="","",OFFSET('Hygiene Data'!$G$12,0,10*ROW('Hygiene Data'!G138)))</f>
        <v/>
      </c>
      <c r="DZ144" s="269" t="str">
        <f ca="true">+IF(OFFSET('Hygiene Data'!$G$13,0,10*ROW('Hygiene Data'!G138))="","",OFFSET('Hygiene Data'!$G$13,0,10*ROW('Hygiene Data'!G138)))</f>
        <v/>
      </c>
      <c r="EA144" s="269" t="str">
        <f ca="true">+IF(OFFSET('Hygiene Data'!$H$11,0,10*ROW('Hygiene Data'!H138))="","",OFFSET('Hygiene Data'!$H$11,0,10*ROW('Hygiene Data'!H138)))</f>
        <v/>
      </c>
      <c r="EB144" s="269" t="str">
        <f ca="true">+IF(OFFSET('Hygiene Data'!$H$12,0,10*ROW('Hygiene Data'!H138))="","",OFFSET('Hygiene Data'!$H$12,0,10*ROW('Hygiene Data'!H138)))</f>
        <v/>
      </c>
      <c r="EC144" s="269" t="str">
        <f ca="true">+IF(OFFSET('Hygiene Data'!$H$13,0,10*ROW('Hygiene Data'!H138))="","",OFFSET('Hygiene Data'!$H$13,0,10*ROW('Hygiene Data'!H138)))</f>
        <v/>
      </c>
      <c r="ED144" s="269" t="str">
        <f ca="true">+IF(OFFSET('Hygiene Data'!$I$11,0,10*ROW('Hygiene Data'!I138))="","",OFFSET('Hygiene Data'!$I$11,0,10*ROW('Hygiene Data'!I138)))</f>
        <v/>
      </c>
      <c r="EE144" s="269" t="str">
        <f ca="true">+IF(OFFSET('Hygiene Data'!$I$12,0,10*ROW('Hygiene Data'!I138))="","",OFFSET('Hygiene Data'!$I$12,0,10*ROW('Hygiene Data'!I138)))</f>
        <v/>
      </c>
      <c r="EF144" s="269" t="str">
        <f ca="true">+IF(OFFSET('Hygiene Data'!$I$13,0,10*ROW('Hygiene Data'!I138))="","",OFFSET('Hygiene Data'!$I$13,0,10*ROW('Hygiene Data'!I138)))</f>
        <v/>
      </c>
    </row>
    <row xmlns:x14ac="http://schemas.microsoft.com/office/spreadsheetml/2009/9/ac" r="145" x14ac:dyDescent="0.2">
      <c r="A145" s="36" t="str">
        <f ca="true">+IF(OFFSET('Water Data'!$B$2,0,10*ROW('Water Data'!E139))="","",OFFSET('Water Data'!$B$2,0,10*ROW('Water Data'!E139)))</f>
        <v/>
      </c>
      <c r="B145" s="36" t="str">
        <f ca="true">+IF(OFFSET('Water Data'!$C$2,0,10*ROW('Water Data'!F139))="","",OFFSET('Water Data'!$C$2,0,10*ROW('Water Data'!F139)))</f>
        <v/>
      </c>
      <c r="C145" s="325" t="str">
        <f t="shared" ca="true" si="2"/>
        <v/>
      </c>
      <c r="D145" s="82" t="e">
        <f ca="true">+IF(AND(ISTEXT(OFFSET('Water Data'!$B$2,0,10*ROW('Water Data'!D139))),BS145="Yes"),100-OFFSET('Water Data'!$D$4,0,10*ROW('Water Data'!D139)),IF(AND(ISTEXT(OFFSET('Water Data'!$B$2,0,10*ROW('Water Data'!D139))),BS145="No",ISNUMBER(OFFSET('Water Data'!$D$4,0,10*ROW('Water Data'!D139)))),CONCATENATE("[",ROUND(100-OFFSET('Water Data'!$D$4,0,10*ROW('Water Data'!D139)),0),"]"),IF(AND(ISTEXT(OFFSET('Water Data'!$B$2,0,10*ROW('Water Data'!D139))),BS145="",ISNUMBER(OFFSET('Water Data'!$D$4,0,10*ROW('Water Data'!D139)))),100-OFFSET('Water Data'!$D$4,0,10*ROW('Water Data'!D139)),NA())))</f>
        <v>#N/A</v>
      </c>
      <c r="E145" s="82" t="e">
        <f ca="true">+IF(AND(ISTEXT(OFFSET('Water Data'!$B$2,0,10*ROW('Water Data'!E139))),BT145="Yes"),OFFSET('Water Data'!$D$6,0,10*ROW('Water Data'!D139)),IF(AND(ISTEXT(OFFSET('Water Data'!$B$2,0,10*ROW('Water Data'!D139))),BT145="No",ISNUMBER(OFFSET('Water Data'!$D$6,0,10*ROW('Water Data'!D139)))),CONCATENATE("[",ROUND(OFFSET('Water Data'!$D$6,0,10*ROW('Water Data'!D139)),0),"]"),IF(AND(ISTEXT(OFFSET('Water Data'!$B$2,0,10*ROW('Water Data'!D139))),BT145="",ISNUMBER(OFFSET('Water Data'!$D$6,0,10*ROW('Water Data'!D139)))),OFFSET('Water Data'!$D$6,0,10*ROW('Water Data'!D139)),NA())))</f>
        <v>#N/A</v>
      </c>
      <c r="F145" s="82" t="e">
        <f ca="true">+IF(AND(ISTEXT(OFFSET('Water Data'!$B$2,0,10*ROW('Water Data'!D139))),BU145="Yes"),OFFSET('Water Data'!$D$9,0,10*ROW('Water Data'!D139)),IF(AND(ISTEXT(OFFSET('Water Data'!$B$2,0,10*ROW('Water Data'!D139))),BU145="No",ISNUMBER(OFFSET('Water Data'!$D$9,0,10*ROW('Water Data'!D139)))),CONCATENATE("[",ROUND(OFFSET('Water Data'!$D$9,0,10*ROW('Water Data'!D139)),0),"]"),IF(AND(ISTEXT(OFFSET('Water Data'!$B$2,0,10*ROW('Water Data'!D139))),BU145="",ISNUMBER(OFFSET('Water Data'!$D$9,0,10*ROW('Water Data'!D139)))),OFFSET('Water Data'!$D$9,0,10*ROW('Water Data'!D139)),NA())))</f>
        <v>#N/A</v>
      </c>
      <c r="G145" s="82" t="e">
        <f ca="true">+IF(AND(ISTEXT(OFFSET('Water Data'!$B$2,0,10*ROW('Water Data'!E139))),BV145="Yes"),100-OFFSET('Water Data'!$E$4,0,10*ROW('Water Data'!E139)),IF(AND(ISTEXT(OFFSET('Water Data'!$B$2,0,10*ROW('Water Data'!E139))),BV145="No",ISNUMBER(OFFSET('Water Data'!$E$4,0,10*ROW('Water Data'!E139)))),CONCATENATE("[",ROUND(100-OFFSET('Water Data'!$E$4,0,10*ROW('Water Data'!E139)),0),"]"),IF(AND(ISTEXT(OFFSET('Water Data'!$B$2,0,10*ROW('Water Data'!E139))),BV145="",ISNUMBER(OFFSET('Water Data'!$E$4,0,10*ROW('Water Data'!E139)))),100-OFFSET('Water Data'!$E$4,0,10*ROW('Water Data'!E139)),NA())))</f>
        <v>#N/A</v>
      </c>
      <c r="H145" s="82" t="e">
        <f ca="true">+IF(AND(ISTEXT(OFFSET('Water Data'!$B$2,0,10*ROW('Water Data'!E139))),BW145="Yes"),OFFSET('Water Data'!$E$6,0,10*ROW('Water Data'!E139)),IF(AND(ISTEXT(OFFSET('Water Data'!$B$2,0,10*ROW('Water Data'!E139))),BW145="No",ISNUMBER(OFFSET('Water Data'!$E$6,0,10*ROW('Water Data'!E139)))),CONCATENATE("[",ROUND(OFFSET('Water Data'!$D$6,0,10*ROW('Water Data'!E139)),0),"]"),IF(AND(ISTEXT(OFFSET('Water Data'!$B$2,0,10*ROW('Water Data'!E139))),BW145="",ISNUMBER(OFFSET('Water Data'!$E$6,0,10*ROW('Water Data'!E139)))),OFFSET('Water Data'!$E$6,0,10*ROW('Water Data'!E139)),NA())))</f>
        <v>#N/A</v>
      </c>
      <c r="I145" s="82" t="e">
        <f ca="true">+IF(AND(ISTEXT(OFFSET('Water Data'!$B$2,0,10*ROW('Water Data'!E139))),BX145="Yes"),OFFSET('Water Data'!$E$9,0,10*ROW('Water Data'!E139)),IF(AND(ISTEXT(OFFSET('Water Data'!$B$2,0,10*ROW('Water Data'!E139))),BX145="No",ISNUMBER(OFFSET('Water Data'!$E$9,0,10*ROW('Water Data'!E139)))),CONCATENATE("[",ROUND(OFFSET('Water Data'!$E$9,0,10*ROW('Water Data'!E139)),0),"]"),IF(AND(ISTEXT(OFFSET('Water Data'!$B$2,0,10*ROW('Water Data'!E139))),BX145="",ISNUMBER(OFFSET('Water Data'!$E$9,0,10*ROW('Water Data'!E139)))),OFFSET('Water Data'!$E$9,0,10*ROW('Water Data'!E139)),NA())))</f>
        <v>#N/A</v>
      </c>
      <c r="J145" s="82" t="e">
        <f ca="true">+IF(AND(ISTEXT(OFFSET('Water Data'!$B$2,0,10*ROW('Water Data'!F139))),BY145="Yes"),100-OFFSET('Water Data'!$F$4,0,10*ROW('Water Data'!F139)),IF(AND(ISTEXT(OFFSET('Water Data'!$B$2,0,10*ROW('Water Data'!F139))),BY145="No",ISNUMBER(OFFSET('Water Data'!$F$4,0,10*ROW('Water Data'!F139)))),CONCATENATE("[",ROUND(100-OFFSET('Water Data'!$F$4,0,10*ROW('Water Data'!F139)),0),"]"),IF(AND(ISTEXT(OFFSET('Water Data'!$B$2,0,10*ROW('Water Data'!F139))),BY145="",ISNUMBER(OFFSET('Water Data'!$F$4,0,10*ROW('Water Data'!F139)))),100-OFFSET('Water Data'!$F$4,0,10*ROW('Water Data'!F139)),NA())))</f>
        <v>#N/A</v>
      </c>
      <c r="K145" s="82" t="e">
        <f ca="true">+IF(AND(ISTEXT(OFFSET('Water Data'!$B$2,0,10*ROW('Water Data'!F139))),BZ145="Yes"),OFFSET('Water Data'!$F$6,0,10*ROW('Water Data'!F139)),IF(AND(ISTEXT(OFFSET('Water Data'!$B$2,0,10*ROW('Water Data'!F139))),BZ145="No",ISNUMBER(OFFSET('Water Data'!$F$6,0,10*ROW('Water Data'!F139)))),CONCATENATE("[",ROUND(OFFSET('Water Data'!$F$6,0,10*ROW('Water Data'!F139)),0),"]"),IF(AND(ISTEXT(OFFSET('Water Data'!$B$2,0,10*ROW('Water Data'!F139))),BZ145="",ISNUMBER(OFFSET('Water Data'!$F$6,0,10*ROW('Water Data'!F139)))),OFFSET('Water Data'!$F$6,0,10*ROW('Water Data'!F139)),NA())))</f>
        <v>#N/A</v>
      </c>
      <c r="L145" s="82" t="e">
        <f ca="true">+IF(AND(ISTEXT(OFFSET('Water Data'!$B$2,0,10*ROW('Water Data'!F139))),CA145="Yes"),OFFSET('Water Data'!$F$9,0,10*ROW('Water Data'!F139)),IF(AND(ISTEXT(OFFSET('Water Data'!$B$2,0,10*ROW('Water Data'!F139))),CA145="No",ISNUMBER(OFFSET('Water Data'!$F$9,0,10*ROW('Water Data'!F139)))),CONCATENATE("[",ROUND(OFFSET('Water Data'!$F$9,0,10*ROW('Water Data'!F139)),0),"]"),IF(AND(ISTEXT(OFFSET('Water Data'!$B$2,0,10*ROW('Water Data'!F139))),CA145="",ISNUMBER(OFFSET('Water Data'!$F$9,0,10*ROW('Water Data'!F139)))),OFFSET('Water Data'!$F$9,0,10*ROW('Water Data'!F139)),NA())))</f>
        <v>#N/A</v>
      </c>
      <c r="M145" s="82" t="e">
        <f ca="true">+IF(AND(ISTEXT(OFFSET('Water Data'!$B$2,0,10*ROW('Water Data'!G139))),CB145="Yes"),100-OFFSET('Water Data'!$G$4,0,10*ROW('Water Data'!G139)),IF(AND(ISTEXT(OFFSET('Water Data'!$B$2,0,10*ROW('Water Data'!G139))),CB145="No",ISNUMBER(OFFSET('Water Data'!$G$4,0,10*ROW('Water Data'!G139)))),CONCATENATE("[",ROUND(100-OFFSET('Water Data'!$G$4,0,10*ROW('Water Data'!G139)),0),"]"),IF(AND(ISTEXT(OFFSET('Water Data'!$B$2,0,10*ROW('Water Data'!G139))),CB145="",ISNUMBER(OFFSET('Water Data'!$G$4,0,10*ROW('Water Data'!G139)))),100-OFFSET('Water Data'!$G$4,0,10*ROW('Water Data'!G139)),NA())))</f>
        <v>#N/A</v>
      </c>
      <c r="N145" s="82" t="e">
        <f ca="true">+IF(AND(ISTEXT(OFFSET('Water Data'!$B$2,0,10*ROW('Water Data'!G139))),CC145="Yes"),OFFSET('Water Data'!$G$6,0,10*ROW('Water Data'!G139)),IF(AND(ISTEXT(OFFSET('Water Data'!$B$2,0,10*ROW('Water Data'!G139))),CC145="No",ISNUMBER(OFFSET('Water Data'!$G$6,0,10*ROW('Water Data'!G139)))),CONCATENATE("[",ROUND(OFFSET('Water Data'!$G$6,0,10*ROW('Water Data'!G139)),0),"]"),IF(AND(ISTEXT(OFFSET('Water Data'!$B$2,0,10*ROW('Water Data'!G139))),CC145="",ISNUMBER(OFFSET('Water Data'!$G$6,0,10*ROW('Water Data'!G139)))),OFFSET('Water Data'!$G$6,0,10*ROW('Water Data'!G139)),NA())))</f>
        <v>#N/A</v>
      </c>
      <c r="O145" s="82" t="e">
        <f ca="true">+IF(AND(ISTEXT(OFFSET('Water Data'!$B$2,0,10*ROW('Water Data'!G139))),CD145="Yes"),OFFSET('Water Data'!$G$9,0,10*ROW('Water Data'!G139)),IF(AND(ISTEXT(OFFSET('Water Data'!$B$2,0,10*ROW('Water Data'!G139))),CD145="No",ISNUMBER(OFFSET('Water Data'!$G$9,0,10*ROW('Water Data'!G139)))),CONCATENATE("[",ROUND(OFFSET('Water Data'!$G$9,0,10*ROW('Water Data'!G139)),0),"]"),IF(AND(ISTEXT(OFFSET('Water Data'!$B$2,0,10*ROW('Water Data'!G139))),CD145="",ISNUMBER(OFFSET('Water Data'!$G$9,0,10*ROW('Water Data'!G139)))),OFFSET('Water Data'!$G$9,0,10*ROW('Water Data'!G139)),NA())))</f>
        <v>#N/A</v>
      </c>
      <c r="P145" s="82" t="e">
        <f ca="true">+IF(AND(ISTEXT(OFFSET('Water Data'!$B$2,0,10*ROW('Water Data'!H139))),CE145="Yes"),100-OFFSET('Water Data'!$H$4,0,10*ROW('Water Data'!H139)),IF(AND(ISTEXT(OFFSET('Water Data'!$B$2,0,10*ROW('Water Data'!H139))),CE145="No",ISNUMBER(OFFSET('Water Data'!$H$4,0,10*ROW('Water Data'!H139)))),CONCATENATE("[",ROUND(100-OFFSET('Water Data'!$H$4,0,10*ROW('Water Data'!H139)),0),"]"),IF(AND(ISTEXT(OFFSET('Water Data'!$B$2,0,10*ROW('Water Data'!H139))),CE145="",ISNUMBER(OFFSET('Water Data'!$H$4,0,10*ROW('Water Data'!H139)))),100-OFFSET('Water Data'!$H$4,0,10*ROW('Water Data'!H139)),NA())))</f>
        <v>#N/A</v>
      </c>
      <c r="Q145" s="82" t="e">
        <f ca="true">+IF(AND(ISTEXT(OFFSET('Water Data'!$B$2,0,10*ROW('Water Data'!H139))),CF145="Yes"),OFFSET('Water Data'!$H$6,0,10*ROW('Water Data'!H139)),IF(AND(ISTEXT(OFFSET('Water Data'!$B$2,0,10*ROW('Water Data'!H139))),CF145="No",ISNUMBER(OFFSET('Water Data'!$H$6,0,10*ROW('Water Data'!H139)))),CONCATENATE("[",ROUND(OFFSET('Water Data'!$H$6,0,10*ROW('Water Data'!H139)),0),"]"),IF(AND(ISTEXT(OFFSET('Water Data'!$B$2,0,10*ROW('Water Data'!H139))),CF145="",ISNUMBER(OFFSET('Water Data'!$H$6,0,10*ROW('Water Data'!H139)))),OFFSET('Water Data'!$H$6,0,10*ROW('Water Data'!H139)),NA())))</f>
        <v>#N/A</v>
      </c>
      <c r="R145" s="82" t="e">
        <f ca="true">+IF(AND(ISTEXT(OFFSET('Water Data'!$B$2,0,10*ROW('Water Data'!H139))),CG145="Yes"),OFFSET('Water Data'!$H$9,0,10*ROW('Water Data'!H139)),IF(AND(ISTEXT(OFFSET('Water Data'!$B$2,0,10*ROW('Water Data'!H139))),CG145="No",ISNUMBER(OFFSET('Water Data'!$H$9,0,10*ROW('Water Data'!H139)))),CONCATENATE("[",ROUND(OFFSET('Water Data'!$H$9,0,10*ROW('Water Data'!H139)),0),"]"),IF(AND(ISTEXT(OFFSET('Water Data'!$B$2,0,10*ROW('Water Data'!H139))),CG145="",ISNUMBER(OFFSET('Water Data'!$H$9,0,10*ROW('Water Data'!H139)))),OFFSET('Water Data'!$H$9,0,10*ROW('Water Data'!H139)),NA())))</f>
        <v>#N/A</v>
      </c>
      <c r="S145" s="82" t="e">
        <f ca="true">+IF(AND(ISTEXT(OFFSET('Water Data'!$B$2,0,10*ROW('Water Data'!I139))),CH145="Yes"),100-OFFSET('Water Data'!$I$4,0,10*ROW('Water Data'!I139)),IF(AND(ISTEXT(OFFSET('Water Data'!$B$2,0,10*ROW('Water Data'!I139))),CH145="No",ISNUMBER(OFFSET('Water Data'!$I$4,0,10*ROW('Water Data'!I139)))),CONCATENATE("[",ROUND(100-OFFSET('Water Data'!$I$4,0,10*ROW('Water Data'!I139)),0),"]"),IF(AND(ISTEXT(OFFSET('Water Data'!$B$2,0,10*ROW('Water Data'!I139))),CH145="",ISNUMBER(OFFSET('Water Data'!$I$4,0,10*ROW('Water Data'!I139)))),100-OFFSET('Water Data'!$I$4,0,10*ROW('Water Data'!I139)),NA())))</f>
        <v>#N/A</v>
      </c>
      <c r="T145" s="82" t="e">
        <f ca="true">+IF(AND(ISTEXT(OFFSET('Water Data'!$B$2,0,10*ROW('Water Data'!I139))),CI145="Yes"),OFFSET('Water Data'!$I$6,0,10*ROW('Water Data'!I139)),IF(AND(ISTEXT(OFFSET('Water Data'!$B$2,0,10*ROW('Water Data'!I139))),CI145="No",ISNUMBER(OFFSET('Water Data'!$I$6,0,10*ROW('Water Data'!I139)))),CONCATENATE("[",ROUND(OFFSET('Water Data'!$I$6,0,10*ROW('Water Data'!I139)),0),"]"),IF(AND(ISTEXT(OFFSET('Water Data'!$B$2,0,10*ROW('Water Data'!I139))),CI145="",ISNUMBER(OFFSET('Water Data'!$I$6,0,10*ROW('Water Data'!I139)))),OFFSET('Water Data'!$I$6,0,10*ROW('Water Data'!I139)),NA())))</f>
        <v>#N/A</v>
      </c>
      <c r="U145" s="82" t="e">
        <f ca="true">+IF(AND(ISTEXT(OFFSET('Water Data'!$B$2,0,10*ROW('Water Data'!I139))),CJ145="Yes"),OFFSET('Water Data'!$I$9,0,10*ROW('Water Data'!I139)),IF(AND(ISTEXT(OFFSET('Water Data'!$B$2,0,10*ROW('Water Data'!I139))),CJ145="No",ISNUMBER(OFFSET('Water Data'!$I$9,0,10*ROW('Water Data'!I139)))),CONCATENATE("[",ROUND(OFFSET('Water Data'!$I$9,0,10*ROW('Water Data'!I139)),0),"]"),IF(AND(ISTEXT(OFFSET('Water Data'!$B$2,0,10*ROW('Water Data'!I139))),CJ145="",ISNUMBER(OFFSET('Water Data'!$I$9,0,10*ROW('Water Data'!I139)))),OFFSET('Water Data'!$I$9,0,10*ROW('Water Data'!I139)),NA())))</f>
        <v>#N/A</v>
      </c>
      <c r="V145" s="83" t="e">
        <f ca="true">+IF(AND(ISTEXT(OFFSET('Sanitation Data'!$B$2,0,10*ROW('Sanitation Data'!D139))),CK145="Yes"),100-OFFSET('Sanitation Data'!$D$4,0,10*ROW('Sanitation Data'!D139)),IF(AND(ISTEXT(OFFSET('Sanitation Data'!$B$2,0,10*ROW('Sanitation Data'!D139))),CK145="No",ISNUMBER(OFFSET('Sanitation Data'!$D$4,0,10*ROW('Sanitation Data'!D139)))),CONCATENATE("[",ROUND(100-OFFSET('Sanitation Data'!$D$4,0,10*ROW('Sanitation Data'!D139)),0),"]"),IF(AND(ISTEXT(OFFSET('Sanitation Data'!$B$2,0,10*ROW('Sanitation Data'!D139))),CK145="",ISNUMBER(OFFSET('Sanitation Data'!$D$4,0,10*ROW('Sanitation Data'!D139)))),100-OFFSET('Sanitation Data'!$D$4,0,10*ROW('Sanitation Data'!D139)),NA())))</f>
        <v>#N/A</v>
      </c>
      <c r="W145" s="83" t="e">
        <f ca="true">+IF(AND(ISTEXT(OFFSET('Sanitation Data'!$B$2,0,10*ROW('Sanitation Data'!D139))),CL145="Yes"),OFFSET('Sanitation Data'!$D$6,0,10*ROW('Sanitation Data'!D139)),IF(AND(ISTEXT(OFFSET('Sanitation Data'!$B$2,0,10*ROW('Sanitation Data'!D139))),CL145="No",ISNUMBER(OFFSET('Sanitation Data'!$D$6,0,10*ROW('Sanitation Data'!D139)))),CONCATENATE("[",ROUND(OFFSET('Sanitation Data'!$D$6,0,10*ROW('Sanitation Data'!D139)),0),"]"),IF(AND(ISTEXT(OFFSET('Sanitation Data'!$B$2,0,10*ROW('Sanitation Data'!D139))),CL145="",ISNUMBER(OFFSET('Sanitation Data'!$D$6,0,10*ROW('Sanitation Data'!D139)))),OFFSET('Sanitation Data'!$D$6,0,10*ROW('Sanitation Data'!D139)),NA())))</f>
        <v>#N/A</v>
      </c>
      <c r="X145" s="83" t="e">
        <f ca="true">+IF(AND(ISTEXT(OFFSET('Sanitation Data'!$B$2,0,10*ROW('Sanitation Data'!D139))),CM145="Yes"),OFFSET('Sanitation Data'!$D$10,0,10*ROW('Sanitation Data'!D139)),IF(AND(ISTEXT(OFFSET('Sanitation Data'!$B$2,0,10*ROW('Sanitation Data'!D139))),CM145="No",ISNUMBER(OFFSET('Sanitation Data'!$D$10,0,10*ROW('Sanitation Data'!D139)))),CONCATENATE("[",ROUND(OFFSET('Sanitation Data'!$D$10,0,10*ROW('Sanitation Data'!D139)),0),"]"),IF(AND(ISTEXT(OFFSET('Sanitation Data'!$B$2,0,10*ROW('Sanitation Data'!D139))),CM145="",ISNUMBER(OFFSET('Sanitation Data'!$D$10,0,10*ROW('Sanitation Data'!D139)))),OFFSET('Sanitation Data'!$D$10,0,10*ROW('Sanitation Data'!D139)),NA())))</f>
        <v>#N/A</v>
      </c>
      <c r="Y145" s="83" t="e">
        <f ca="true">+IF(AND(ISTEXT(OFFSET('Sanitation Data'!$B$2,0,10*ROW('Sanitation Data'!D139))),CN145="Yes"),OFFSET('Sanitation Data'!$D$11,0,10*ROW('Sanitation Data'!D139)),IF(AND(ISTEXT(OFFSET('Sanitation Data'!$B$2,0,10*ROW('Sanitation Data'!D139))),CN145="No",ISNUMBER(OFFSET('Sanitation Data'!$D$11,0,10*ROW('Sanitation Data'!D139)))),CONCATENATE("[",ROUND(OFFSET('Sanitation Data'!$D$11,0,10*ROW('Sanitation Data'!D139)),0),"]"),IF(AND(ISTEXT(OFFSET('Sanitation Data'!$B$2,0,10*ROW('Sanitation Data'!D139))),CN145="",ISNUMBER(OFFSET('Sanitation Data'!$D$11,0,10*ROW('Sanitation Data'!D139)))),OFFSET('Sanitation Data'!$D$11,0,10*ROW('Sanitation Data'!D139)),NA())))</f>
        <v>#N/A</v>
      </c>
      <c r="Z145" s="83" t="e">
        <f ca="true">+IF(AND(ISTEXT(OFFSET('Sanitation Data'!$B$2,0,10*ROW('Sanitation Data'!D139))),CO145="Yes"),OFFSET('Sanitation Data'!$D$12,0,10*ROW('Sanitation Data'!D139)),IF(AND(ISTEXT(OFFSET('Sanitation Data'!$B$2,0,10*ROW('Sanitation Data'!D139))),CO145="No",ISNUMBER(OFFSET('Sanitation Data'!$D$12,0,10*ROW('Sanitation Data'!D139)))),CONCATENATE("[",ROUND(OFFSET('Sanitation Data'!$D$12,0,10*ROW('Sanitation Data'!D139)),0),"]"),IF(AND(ISTEXT(OFFSET('Sanitation Data'!$B$2,0,10*ROW('Sanitation Data'!D139))),CO145="",ISNUMBER(OFFSET('Sanitation Data'!$D$12,0,10*ROW('Sanitation Data'!D139)))),OFFSET('Sanitation Data'!$D$12,0,10*ROW('Sanitation Data'!D139)),NA())))</f>
        <v>#N/A</v>
      </c>
      <c r="AA145" s="83" t="e">
        <f ca="true">+IF(AND(ISTEXT(OFFSET('Sanitation Data'!$B$2,0,10*ROW('Sanitation Data'!E139))),CP145="Yes"),100-OFFSET('Sanitation Data'!$E$4,0,10*ROW('Sanitation Data'!E139)),IF(AND(ISTEXT(OFFSET('Sanitation Data'!$B$2,0,10*ROW('Sanitation Data'!E139))),CP145="No",ISNUMBER(OFFSET('Sanitation Data'!$E$4,0,10*ROW('Sanitation Data'!E139)))),CONCATENATE("[",ROUND(100-OFFSET('Sanitation Data'!$E$4,0,10*ROW('Sanitation Data'!E139)),0),"]"),IF(AND(ISTEXT(OFFSET('Sanitation Data'!$B$2,0,10*ROW('Sanitation Data'!E139))),CP145="",ISNUMBER(OFFSET('Sanitation Data'!$E$4,0,10*ROW('Sanitation Data'!E139)))),100-OFFSET('Sanitation Data'!$E$4,0,10*ROW('Sanitation Data'!E139)),NA())))</f>
        <v>#N/A</v>
      </c>
      <c r="AB145" s="83" t="e">
        <f ca="true">+IF(AND(ISTEXT(OFFSET('Sanitation Data'!$B$2,0,10*ROW('Sanitation Data'!E139))),CQ145="Yes"),OFFSET('Sanitation Data'!$E$6,0,10*ROW('Sanitation Data'!H139)),IF(AND(ISTEXT(OFFSET('Sanitation Data'!$B$2,0,10*ROW('Sanitation Data'!E139))),CQ145="No",ISNUMBER(OFFSET('Sanitation Data'!$E$6,0,10*ROW('Sanitation Data'!E139)))),CONCATENATE("[",ROUND(OFFSET('Sanitation Data'!$E$6,0,10*ROW('Sanitation Data'!E139)),0),"]"),IF(AND(ISTEXT(OFFSET('Sanitation Data'!$B$2,0,10*ROW('Sanitation Data'!E139))),CQ145="",ISNUMBER(OFFSET('Sanitation Data'!$E$6,0,10*ROW('Sanitation Data'!E139)))),OFFSET('Sanitation Data'!$E$6,0,10*ROW('Sanitation Data'!E139)),NA())))</f>
        <v>#N/A</v>
      </c>
      <c r="AC145" s="83" t="e">
        <f ca="true">+IF(AND(ISTEXT(OFFSET('Sanitation Data'!$B$2,0,10*ROW('Sanitation Data'!E139))),CR145="Yes"),OFFSET('Sanitation Data'!$E$10,0,10*ROW('Sanitation Data'!E139)),IF(AND(ISTEXT(OFFSET('Sanitation Data'!$B$2,0,10*ROW('Sanitation Data'!E139))),CR145="No",ISNUMBER(OFFSET('Sanitation Data'!$E$10,0,10*ROW('Sanitation Data'!E139)))),CONCATENATE("[",ROUND(OFFSET('Sanitation Data'!$E$10,0,10*ROW('Sanitation Data'!E139)),0),"]"),IF(AND(ISTEXT(OFFSET('Sanitation Data'!$B$2,0,10*ROW('Sanitation Data'!E139))),CR145="",ISNUMBER(OFFSET('Sanitation Data'!$E$10,0,10*ROW('Sanitation Data'!E139)))),OFFSET('Sanitation Data'!$E$10,0,10*ROW('Sanitation Data'!E139)),NA())))</f>
        <v>#N/A</v>
      </c>
      <c r="AD145" s="83" t="e">
        <f ca="true">+IF(AND(ISTEXT(OFFSET('Sanitation Data'!$B$2,0,10*ROW('Sanitation Data'!E139))),CS145="Yes"),OFFSET('Sanitation Data'!$E$11,0,10*ROW('Sanitation Data'!E139)),IF(AND(ISTEXT(OFFSET('Sanitation Data'!$B$2,0,10*ROW('Sanitation Data'!E139))),CS145="No",ISNUMBER(OFFSET('Sanitation Data'!$E$11,0,10*ROW('Sanitation Data'!E139)))),CONCATENATE("[",ROUND(OFFSET('Sanitation Data'!$E$11,0,10*ROW('Sanitation Data'!E139)),0),"]"),IF(AND(ISTEXT(OFFSET('Sanitation Data'!$B$2,0,10*ROW('Sanitation Data'!E139))),CS145="",ISNUMBER(OFFSET('Sanitation Data'!$E$11,0,10*ROW('Sanitation Data'!E139)))),OFFSET('Sanitation Data'!$E$11,0,10*ROW('Sanitation Data'!E139)),NA())))</f>
        <v>#N/A</v>
      </c>
      <c r="AE145" s="83" t="e">
        <f ca="true">+IF(AND(ISTEXT(OFFSET('Sanitation Data'!$B$2,0,10*ROW('Sanitation Data'!E139))),CT145="Yes"),OFFSET('Sanitation Data'!$E$12,0,10*ROW('Sanitation Data'!E139)),IF(AND(ISTEXT(OFFSET('Sanitation Data'!$B$2,0,10*ROW('Sanitation Data'!E139))),CT145="No",ISNUMBER(OFFSET('Sanitation Data'!$E$12,0,10*ROW('Sanitation Data'!E139)))),CONCATENATE("[",ROUND(OFFSET('Sanitation Data'!$E$12,0,10*ROW('Sanitation Data'!E139)),0),"]"),IF(AND(ISTEXT(OFFSET('Sanitation Data'!$B$2,0,10*ROW('Sanitation Data'!E139))),CT145="",ISNUMBER(OFFSET('Sanitation Data'!$E$12,0,10*ROW('Sanitation Data'!E139)))),OFFSET('Sanitation Data'!$E$12,0,10*ROW('Sanitation Data'!E139)),NA())))</f>
        <v>#N/A</v>
      </c>
      <c r="AF145" s="83" t="e">
        <f ca="true">+IF(AND(ISTEXT(OFFSET('Sanitation Data'!$B$2,0,10*ROW('Sanitation Data'!F139))),CU145="Yes"),100-OFFSET('Sanitation Data'!$F$4,0,10*ROW('Sanitation Data'!F139)),IF(AND(ISTEXT(OFFSET('Sanitation Data'!$B$2,0,10*ROW('Sanitation Data'!F139))),CU145="No",ISNUMBER(OFFSET('Sanitation Data'!$F$4,0,10*ROW('Sanitation Data'!F139)))),CONCATENATE("[",ROUND(100-OFFSET('Sanitation Data'!$F$4,0,10*ROW('Sanitation Data'!F139)),0),"]"),IF(AND(ISTEXT(OFFSET('Sanitation Data'!$B$2,0,10*ROW('Sanitation Data'!F139))),CU145="",ISNUMBER(OFFSET('Sanitation Data'!$F$4,0,10*ROW('Sanitation Data'!F139)))),100-OFFSET('Sanitation Data'!$F$4,0,10*ROW('Sanitation Data'!F139)),NA())))</f>
        <v>#N/A</v>
      </c>
      <c r="AG145" s="83" t="e">
        <f ca="true">+IF(AND(ISTEXT(OFFSET('Sanitation Data'!$B$2,0,10*ROW('Sanitation Data'!F139))),CV145="Yes"),OFFSET('Sanitation Data'!$F$6,0,10*ROW('Sanitation Data'!F139)),IF(AND(ISTEXT(OFFSET('Sanitation Data'!$B$2,0,10*ROW('Sanitation Data'!F139))),CV145="No",ISNUMBER(OFFSET('Sanitation Data'!$F$6,0,10*ROW('Sanitation Data'!F139)))),CONCATENATE("[",ROUND(OFFSET('Sanitation Data'!$F$6,0,10*ROW('Sanitation Data'!F139)),0),"]"),IF(AND(ISTEXT(OFFSET('Sanitation Data'!$B$2,0,10*ROW('Sanitation Data'!F139))),CV145="",ISNUMBER(OFFSET('Sanitation Data'!$F$6,0,10*ROW('Sanitation Data'!F139)))),OFFSET('Sanitation Data'!$F$6,0,10*ROW('Sanitation Data'!F139)),NA())))</f>
        <v>#N/A</v>
      </c>
      <c r="AH145" s="83" t="e">
        <f ca="true">+IF(AND(ISTEXT(OFFSET('Sanitation Data'!$B$2,0,10*ROW('Sanitation Data'!F139))),CW145="Yes"),OFFSET('Sanitation Data'!$F$10,0,10*ROW('Sanitation Data'!F139)),IF(AND(ISTEXT(OFFSET('Sanitation Data'!$B$2,0,10*ROW('Sanitation Data'!F139))),CW145="No",ISNUMBER(OFFSET('Sanitation Data'!$F$10,0,10*ROW('Sanitation Data'!F139)))),CONCATENATE("[",ROUND(OFFSET('Sanitation Data'!$F$10,0,10*ROW('Sanitation Data'!F139)),0),"]"),IF(AND(ISTEXT(OFFSET('Sanitation Data'!$B$2,0,10*ROW('Sanitation Data'!F139))),CW145="",ISNUMBER(OFFSET('Sanitation Data'!$F$10,0,10*ROW('Sanitation Data'!F139)))),OFFSET('Sanitation Data'!$F$10,0,10*ROW('Sanitation Data'!F139)),NA())))</f>
        <v>#N/A</v>
      </c>
      <c r="AI145" s="83" t="e">
        <f ca="true">+IF(AND(ISTEXT(OFFSET('Sanitation Data'!$B$2,0,10*ROW('Sanitation Data'!F139))),CX145="Yes"),OFFSET('Sanitation Data'!$F$11,0,10*ROW('Sanitation Data'!F139)),IF(AND(ISTEXT(OFFSET('Sanitation Data'!$B$2,0,10*ROW('Sanitation Data'!F139))),CX145="No",ISNUMBER(OFFSET('Sanitation Data'!$F$11,0,10*ROW('Sanitation Data'!F139)))),CONCATENATE("[",ROUND(OFFSET('Sanitation Data'!$F$11,0,10*ROW('Sanitation Data'!F139)),0),"]"),IF(AND(ISTEXT(OFFSET('Sanitation Data'!$B$2,0,10*ROW('Sanitation Data'!F139))),CX145="",ISNUMBER(OFFSET('Sanitation Data'!$F$11,0,10*ROW('Sanitation Data'!F139)))),OFFSET('Sanitation Data'!$F$11,0,10*ROW('Sanitation Data'!F139)),NA())))</f>
        <v>#N/A</v>
      </c>
      <c r="AJ145" s="83" t="e">
        <f ca="true">+IF(AND(ISTEXT(OFFSET('Sanitation Data'!$B$2,0,10*ROW('Sanitation Data'!F139))),CY145="Yes"),OFFSET('Sanitation Data'!$F$12,0,10*ROW('Sanitation Data'!F139)),IF(AND(ISTEXT(OFFSET('Sanitation Data'!$B$2,0,10*ROW('Sanitation Data'!F139))),CY145="No",ISNUMBER(OFFSET('Sanitation Data'!$F$12,0,10*ROW('Sanitation Data'!F139)))),CONCATENATE("[",ROUND(OFFSET('Sanitation Data'!$F$12,0,10*ROW('Sanitation Data'!F139)),0),"]"),IF(AND(ISTEXT(OFFSET('Sanitation Data'!$B$2,0,10*ROW('Sanitation Data'!F139))),CY145="",ISNUMBER(OFFSET('Sanitation Data'!$F$12,0,10*ROW('Sanitation Data'!F139)))),OFFSET('Sanitation Data'!$F$12,0,10*ROW('Sanitation Data'!F139)),NA())))</f>
        <v>#N/A</v>
      </c>
      <c r="AK145" s="83" t="e">
        <f ca="true">+IF(AND(ISTEXT(OFFSET('Sanitation Data'!$B$2,0,10*ROW('Sanitation Data'!G139))),CZ145="Yes"),100-OFFSET('Sanitation Data'!$G$4,0,10*ROW('Sanitation Data'!G139)),IF(AND(ISTEXT(OFFSET('Sanitation Data'!$B$2,0,10*ROW('Sanitation Data'!G139))),CZ145="No",ISNUMBER(OFFSET('Sanitation Data'!$G$4,0,10*ROW('Sanitation Data'!G139)))),CONCATENATE("[",ROUND(100-OFFSET('Sanitation Data'!$G$4,0,10*ROW('Sanitation Data'!G139)),0),"]"),IF(AND(ISTEXT(OFFSET('Sanitation Data'!$B$2,0,10*ROW('Sanitation Data'!G139))),CZ145="",ISNUMBER(OFFSET('Sanitation Data'!$G$4,0,10*ROW('Sanitation Data'!G139)))),100-OFFSET('Sanitation Data'!$G$4,0,10*ROW('Sanitation Data'!G139)),NA())))</f>
        <v>#N/A</v>
      </c>
      <c r="AL145" s="83" t="e">
        <f ca="true">+IF(AND(ISTEXT(OFFSET('Sanitation Data'!$B$2,0,10*ROW('Sanitation Data'!G139))),DA145="Yes"),OFFSET('Sanitation Data'!$G$6,0,10*ROW('Sanitation Data'!G139)),IF(AND(ISTEXT(OFFSET('Sanitation Data'!$B$2,0,10*ROW('Sanitation Data'!G139))),DA145="No",ISNUMBER(OFFSET('Sanitation Data'!$G$6,0,10*ROW('Sanitation Data'!G139)))),CONCATENATE("[",ROUND(OFFSET('Sanitation Data'!$G$6,0,10*ROW('Sanitation Data'!G139)),0),"]"),IF(AND(ISTEXT(OFFSET('Sanitation Data'!$B$2,0,10*ROW('Sanitation Data'!G139))),DA145="",ISNUMBER(OFFSET('Sanitation Data'!$G$6,0,10*ROW('Sanitation Data'!G139)))),OFFSET('Sanitation Data'!$G$6,0,10*ROW('Sanitation Data'!G139)),NA())))</f>
        <v>#N/A</v>
      </c>
      <c r="AM145" s="83" t="e">
        <f ca="true">+IF(AND(ISTEXT(OFFSET('Sanitation Data'!$B$2,0,10*ROW('Sanitation Data'!G139))),DB145="Yes"),OFFSET('Sanitation Data'!$G$10,0,10*ROW('Sanitation Data'!G139)),IF(AND(ISTEXT(OFFSET('Sanitation Data'!$B$2,0,10*ROW('Sanitation Data'!G139))),DB145="No",ISNUMBER(OFFSET('Sanitation Data'!$G$10,0,10*ROW('Sanitation Data'!G139)))),CONCATENATE("[",ROUND(OFFSET('Sanitation Data'!$G$10,0,10*ROW('Sanitation Data'!G139)),0),"]"),IF(AND(ISTEXT(OFFSET('Sanitation Data'!$B$2,0,10*ROW('Sanitation Data'!G139))),DB145="",ISNUMBER(OFFSET('Sanitation Data'!$G$10,0,10*ROW('Sanitation Data'!G139)))),OFFSET('Sanitation Data'!$G$10,0,10*ROW('Sanitation Data'!G139)),NA())))</f>
        <v>#N/A</v>
      </c>
      <c r="AN145" s="83" t="e">
        <f ca="true">+IF(AND(ISTEXT(OFFSET('Sanitation Data'!$B$2,0,10*ROW('Sanitation Data'!G139))),DC145="Yes"),OFFSET('Sanitation Data'!$G$11,0,10*ROW('Sanitation Data'!G139)),IF(AND(ISTEXT(OFFSET('Sanitation Data'!$B$2,0,10*ROW('Sanitation Data'!G139))),DC145="No",ISNUMBER(OFFSET('Sanitation Data'!$G$11,0,10*ROW('Sanitation Data'!G139)))),CONCATENATE("[",ROUND(OFFSET('Sanitation Data'!$G$11,0,10*ROW('Sanitation Data'!G139)),0),"]"),IF(AND(ISTEXT(OFFSET('Sanitation Data'!$B$2,0,10*ROW('Sanitation Data'!G139))),DC145="",ISNUMBER(OFFSET('Sanitation Data'!$G$11,0,10*ROW('Sanitation Data'!G139)))),OFFSET('Sanitation Data'!$G$11,0,10*ROW('Sanitation Data'!G139)),NA())))</f>
        <v>#N/A</v>
      </c>
      <c r="AO145" s="83" t="e">
        <f ca="true">+IF(AND(ISTEXT(OFFSET('Sanitation Data'!$B$2,0,10*ROW('Sanitation Data'!G139))),DD145="Yes"),OFFSET('Sanitation Data'!$G$12,0,10*ROW('Sanitation Data'!G139)),IF(AND(ISTEXT(OFFSET('Sanitation Data'!$B$2,0,10*ROW('Sanitation Data'!G139))),DD145="No",ISNUMBER(OFFSET('Sanitation Data'!$G$12,0,10*ROW('Sanitation Data'!G139)))),CONCATENATE("[",ROUND(OFFSET('Sanitation Data'!$G$12,0,10*ROW('Sanitation Data'!G139)),0),"]"),IF(AND(ISTEXT(OFFSET('Sanitation Data'!$B$2,0,10*ROW('Sanitation Data'!G139))),DD145="",ISNUMBER(OFFSET('Sanitation Data'!$G$12,0,10*ROW('Sanitation Data'!G139)))),OFFSET('Sanitation Data'!$G$12,0,10*ROW('Sanitation Data'!G139)),NA())))</f>
        <v>#N/A</v>
      </c>
      <c r="AP145" s="83" t="e">
        <f ca="true">+IF(AND(ISTEXT(OFFSET('Sanitation Data'!$B$2,0,10*ROW('Sanitation Data'!H139))),DE145="Yes"),100-OFFSET('Sanitation Data'!$H$4,0,10*ROW('Sanitation Data'!H139)),IF(AND(ISTEXT(OFFSET('Sanitation Data'!$B$2,0,10*ROW('Sanitation Data'!H139))),DE145="No",ISNUMBER(OFFSET('Sanitation Data'!$H$4,0,10*ROW('Sanitation Data'!H139)))),CONCATENATE("[",ROUND(100-OFFSET('Sanitation Data'!$H$4,0,10*ROW('Sanitation Data'!H139)),0),"]"),IF(AND(ISTEXT(OFFSET('Sanitation Data'!$B$2,0,10*ROW('Sanitation Data'!H139))),DE145="",ISNUMBER(OFFSET('Sanitation Data'!$H$4,0,10*ROW('Sanitation Data'!H139)))),100-OFFSET('Sanitation Data'!$H$4,0,10*ROW('Sanitation Data'!H139)),NA())))</f>
        <v>#N/A</v>
      </c>
      <c r="AQ145" s="83" t="e">
        <f ca="true">+IF(AND(ISTEXT(OFFSET('Sanitation Data'!$B$2,0,10*ROW('Sanitation Data'!H139))),DF145="Yes"),OFFSET('Sanitation Data'!$H$6,0,10*ROW('Sanitation Data'!H139)),IF(AND(ISTEXT(OFFSET('Sanitation Data'!$B$2,0,10*ROW('Sanitation Data'!H139))),DF145="No",ISNUMBER(OFFSET('Sanitation Data'!$H$6,0,10*ROW('Sanitation Data'!H139)))),CONCATENATE("[",ROUND(OFFSET('Sanitation Data'!$H$6,0,10*ROW('Sanitation Data'!H139)),0),"]"),IF(AND(ISTEXT(OFFSET('Sanitation Data'!$B$2,0,10*ROW('Sanitation Data'!H139))),DF145="",ISNUMBER(OFFSET('Sanitation Data'!$H$6,0,10*ROW('Sanitation Data'!H139)))),OFFSET('Sanitation Data'!$H$6,0,10*ROW('Sanitation Data'!H139)),NA())))</f>
        <v>#N/A</v>
      </c>
      <c r="AR145" s="83" t="e">
        <f ca="true">+IF(AND(ISTEXT(OFFSET('Sanitation Data'!$B$2,0,10*ROW('Sanitation Data'!H139))),DG145="Yes"),OFFSET('Sanitation Data'!$H$10,0,10*ROW('Sanitation Data'!H139)),IF(AND(ISTEXT(OFFSET('Sanitation Data'!$B$2,0,10*ROW('Sanitation Data'!H139))),DG145="No",ISNUMBER(OFFSET('Sanitation Data'!$H$10,0,10*ROW('Sanitation Data'!H139)))),CONCATENATE("[",ROUND(OFFSET('Sanitation Data'!$H$10,0,10*ROW('Sanitation Data'!H139)),0),"]"),IF(AND(ISTEXT(OFFSET('Sanitation Data'!$B$2,0,10*ROW('Sanitation Data'!H139))),DG145="",ISNUMBER(OFFSET('Sanitation Data'!$H$10,0,10*ROW('Sanitation Data'!H139)))),OFFSET('Sanitation Data'!$H$10,0,10*ROW('Sanitation Data'!H139)),NA())))</f>
        <v>#N/A</v>
      </c>
      <c r="AS145" s="83" t="e">
        <f ca="true">+IF(AND(ISTEXT(OFFSET('Sanitation Data'!$B$2,0,10*ROW('Sanitation Data'!H139))),DH145="Yes"),OFFSET('Sanitation Data'!$H$11,0,10*ROW('Sanitation Data'!H139)),IF(AND(ISTEXT(OFFSET('Sanitation Data'!$B$2,0,10*ROW('Sanitation Data'!H139))),DH145="No",ISNUMBER(OFFSET('Sanitation Data'!$H$11,0,10*ROW('Sanitation Data'!H139)))),CONCATENATE("[",ROUND(OFFSET('Sanitation Data'!$H$11,0,10*ROW('Sanitation Data'!H139)),0),"]"),IF(AND(ISTEXT(OFFSET('Sanitation Data'!$B$2,0,10*ROW('Sanitation Data'!H139))),DH145="",ISNUMBER(OFFSET('Sanitation Data'!$H$11,0,10*ROW('Sanitation Data'!H139)))),OFFSET('Sanitation Data'!$H$11,0,10*ROW('Sanitation Data'!H139)),NA())))</f>
        <v>#N/A</v>
      </c>
      <c r="AT145" s="83" t="e">
        <f ca="true">+IF(AND(ISTEXT(OFFSET('Sanitation Data'!$B$2,0,10*ROW('Sanitation Data'!H139))),DI145="Yes"),OFFSET('Sanitation Data'!$H$12,0,10*ROW('Sanitation Data'!H139)),IF(AND(ISTEXT(OFFSET('Sanitation Data'!$B$2,0,10*ROW('Sanitation Data'!H139))),DI145="No",ISNUMBER(OFFSET('Sanitation Data'!$H$12,0,10*ROW('Sanitation Data'!H139)))),CONCATENATE("[",ROUND(OFFSET('Sanitation Data'!$H$12,0,10*ROW('Sanitation Data'!H139)),0),"]"),IF(AND(ISTEXT(OFFSET('Sanitation Data'!$B$2,0,10*ROW('Sanitation Data'!H139))),DI145="",ISNUMBER(OFFSET('Sanitation Data'!$H$12,0,10*ROW('Sanitation Data'!H139)))),OFFSET('Sanitation Data'!$H$12,0,10*ROW('Sanitation Data'!H139)),NA())))</f>
        <v>#N/A</v>
      </c>
      <c r="AU145" s="83" t="e">
        <f ca="true">+IF(AND(ISTEXT(OFFSET('Sanitation Data'!$B$2,0,10*ROW('Sanitation Data'!I139))),DJ145="Yes"),100-OFFSET('Sanitation Data'!$I$4,0,10*ROW('Sanitation Data'!I139)),IF(AND(ISTEXT(OFFSET('Sanitation Data'!$B$2,0,10*ROW('Sanitation Data'!I139))),DJ145="No",ISNUMBER(OFFSET('Sanitation Data'!$I$4,0,10*ROW('Sanitation Data'!I139)))),CONCATENATE("[",ROUND(100-OFFSET('Sanitation Data'!$I$4,0,10*ROW('Sanitation Data'!I139)),0),"]"),IF(AND(ISTEXT(OFFSET('Sanitation Data'!$B$2,0,10*ROW('Sanitation Data'!I139))),DJ145="",ISNUMBER(OFFSET('Sanitation Data'!$I$4,0,10*ROW('Sanitation Data'!I139)))),100-OFFSET('Sanitation Data'!$I$4,0,10*ROW('Sanitation Data'!I139)),NA())))</f>
        <v>#N/A</v>
      </c>
      <c r="AV145" s="83" t="e">
        <f ca="true">+IF(AND(ISTEXT(OFFSET('Sanitation Data'!$B$2,0,10*ROW('Sanitation Data'!I139))),DK145="Yes"),OFFSET('Sanitation Data'!$I$6,0,10*ROW('Sanitation Data'!I139)),IF(AND(ISTEXT(OFFSET('Sanitation Data'!$B$2,0,10*ROW('Sanitation Data'!I139))),DK145="No",ISNUMBER(OFFSET('Sanitation Data'!$I$6,0,10*ROW('Sanitation Data'!I139)))),CONCATENATE("[",ROUND(OFFSET('Sanitation Data'!$I$6,0,10*ROW('Sanitation Data'!I139)),0),"]"),IF(AND(ISTEXT(OFFSET('Sanitation Data'!$B$2,0,10*ROW('Sanitation Data'!I139))),DK145="",ISNUMBER(OFFSET('Sanitation Data'!$I$6,0,10*ROW('Sanitation Data'!I139)))),OFFSET('Sanitation Data'!$I$6,0,10*ROW('Sanitation Data'!I139)),NA())))</f>
        <v>#N/A</v>
      </c>
      <c r="AW145" s="83" t="e">
        <f ca="true">+IF(AND(ISTEXT(OFFSET('Sanitation Data'!$B$2,0,10*ROW('Sanitation Data'!I139))),DL145="Yes"),OFFSET('Sanitation Data'!$I$10,0,10*ROW('Sanitation Data'!I139)),IF(AND(ISTEXT(OFFSET('Sanitation Data'!$B$2,0,10*ROW('Sanitation Data'!I139))),DL145="No",ISNUMBER(OFFSET('Sanitation Data'!$I$10,0,10*ROW('Sanitation Data'!I139)))),CONCATENATE("[",ROUND(OFFSET('Sanitation Data'!$I$10,0,10*ROW('Sanitation Data'!I139)),0),"]"),IF(AND(ISTEXT(OFFSET('Sanitation Data'!$B$2,0,10*ROW('Sanitation Data'!I139))),DL145="",ISNUMBER(OFFSET('Sanitation Data'!$I$10,0,10*ROW('Sanitation Data'!I139)))),OFFSET('Sanitation Data'!$I$10,0,10*ROW('Sanitation Data'!I139)),NA())))</f>
        <v>#N/A</v>
      </c>
      <c r="AX145" s="83" t="e">
        <f ca="true">+IF(AND(ISTEXT(OFFSET('Sanitation Data'!$B$2,0,10*ROW('Sanitation Data'!I139))),DM145="Yes"),OFFSET('Sanitation Data'!$I$11,0,10*ROW('Sanitation Data'!I139)),IF(AND(ISTEXT(OFFSET('Sanitation Data'!$B$2,0,10*ROW('Sanitation Data'!I139))),DM145="No",ISNUMBER(OFFSET('Sanitation Data'!$I$11,0,10*ROW('Sanitation Data'!I139)))),CONCATENATE("[",ROUND(OFFSET('Sanitation Data'!$I$11,0,10*ROW('Sanitation Data'!I139)),0),"]"),IF(AND(ISTEXT(OFFSET('Sanitation Data'!$B$2,0,10*ROW('Sanitation Data'!I139))),DM145="",ISNUMBER(OFFSET('Sanitation Data'!$I$11,0,10*ROW('Sanitation Data'!I139)))),OFFSET('Sanitation Data'!$I$11,0,10*ROW('Sanitation Data'!I139)),NA())))</f>
        <v>#N/A</v>
      </c>
      <c r="AY145" s="83" t="e">
        <f ca="true">+IF(AND(ISTEXT(OFFSET('Sanitation Data'!$B$2,0,10*ROW('Sanitation Data'!I139))),DN145="Yes"),OFFSET('Sanitation Data'!$I$12,0,10*ROW('Sanitation Data'!I139)),IF(AND(ISTEXT(OFFSET('Sanitation Data'!$B$2,0,10*ROW('Sanitation Data'!I139))),DN145="No",ISNUMBER(OFFSET('Sanitation Data'!$I$12,0,10*ROW('Sanitation Data'!I139)))),CONCATENATE("[",ROUND(OFFSET('Sanitation Data'!$I$12,0,10*ROW('Sanitation Data'!I139)),0),"]"),IF(AND(ISTEXT(OFFSET('Sanitation Data'!$B$2,0,10*ROW('Sanitation Data'!I139))),DN145="",ISNUMBER(OFFSET('Sanitation Data'!$I$12,0,10*ROW('Sanitation Data'!I139)))),OFFSET('Sanitation Data'!$I$12,0,10*ROW('Sanitation Data'!I139)),NA())))</f>
        <v>#N/A</v>
      </c>
      <c r="AZ145" s="84" t="e">
        <f ca="true">+IF(AND(ISTEXT(OFFSET('Hygiene Data'!$B$2,0,10*ROW('Hygiene Data'!D139))),DO145="Yes"),OFFSET('Hygiene Data'!$D$5,0,10*ROW('Hygiene Data'!D139)),IF(AND(ISTEXT(OFFSET('Hygiene Data'!$B$2,0,10*ROW('Hygiene Data'!D139))),DO145="No",ISNUMBER(OFFSET('Hygiene Data'!$D$5,0,10*ROW('Hygiene Data'!D139)))),CONCATENATE("[",ROUND(OFFSET('Hygiene Data'!$D$5,0,10*ROW('Hygiene Data'!D139)),0),"]"),IF(AND(ISTEXT(OFFSET('Hygiene Data'!$B$2,0,10*ROW('Hygiene Data'!D139))),DO145="",ISNUMBER(OFFSET('Hygiene Data'!$D$5,0,10*ROW('Hygiene Data'!D139)))),OFFSET('Hygiene Data'!$D$5,0,10*ROW('Hygiene Data'!D139)),NA())))</f>
        <v>#N/A</v>
      </c>
      <c r="BA145" s="84" t="e">
        <f ca="true">+IF(AND(ISTEXT(OFFSET('Hygiene Data'!$B$2,0,10*ROW('Hygiene Data'!D139))),DP145="Yes"),OFFSET('Hygiene Data'!$D$7,0,10*ROW('Hygiene Data'!D139)),IF(AND(ISTEXT(OFFSET('Hygiene Data'!$B$2,0,10*ROW('Hygiene Data'!D139))),DP145="No",ISNUMBER(OFFSET('Hygiene Data'!$D$7,0,10*ROW('Hygiene Data'!D139)))),CONCATENATE("[",ROUND(OFFSET('Hygiene Data'!$D$7,0,10*ROW('Hygiene Data'!D139)),0),"]"),IF(AND(ISTEXT(OFFSET('Hygiene Data'!$B$2,0,10*ROW('Hygiene Data'!D139))),DP145="",ISNUMBER(OFFSET('Hygiene Data'!$D$7,0,10*ROW('Hygiene Data'!D139)))),OFFSET('Hygiene Data'!$D$7,0,10*ROW('Hygiene Data'!D139)),NA())))</f>
        <v>#N/A</v>
      </c>
      <c r="BB145" s="84" t="e">
        <f ca="true">+IF(AND(ISTEXT(OFFSET('Hygiene Data'!$B$2,0,10*ROW('Hygiene Data'!D139))),DQ145="Yes"),OFFSET('Hygiene Data'!$D$9,0,10*ROW('Hygiene Data'!D139)),IF(AND(ISTEXT(OFFSET('Hygiene Data'!$B$2,0,10*ROW('Hygiene Data'!D139))),DQ145="No",ISNUMBER(OFFSET('Hygiene Data'!$D$9,0,10*ROW('Hygiene Data'!D139)))),CONCATENATE("[",ROUND(OFFSET('Hygiene Data'!$D$9,0,10*ROW('Hygiene Data'!D139)),0),"]"),IF(AND(ISTEXT(OFFSET('Hygiene Data'!$B$2,0,10*ROW('Hygiene Data'!D139))),DQ145="",ISNUMBER(OFFSET('Hygiene Data'!$D$9,0,10*ROW('Hygiene Data'!D139)))),OFFSET('Hygiene Data'!$D$9,0,10*ROW('Hygiene Data'!D139)),NA())))</f>
        <v>#N/A</v>
      </c>
      <c r="BC145" s="84" t="e">
        <f ca="true">+IF(AND(ISTEXT(OFFSET('Hygiene Data'!$B$2,0,10*ROW('Hygiene Data'!E139))),DR145="Yes"),OFFSET('Hygiene Data'!$E$5,0,10*ROW('Hygiene Data'!E139)),IF(AND(ISTEXT(OFFSET('Hygiene Data'!$B$2,0,10*ROW('Hygiene Data'!E139))),DR145="No",ISNUMBER(OFFSET('Hygiene Data'!$E$5,0,10*ROW('Hygiene Data'!E139)))),CONCATENATE("[",ROUND(OFFSET('Hygiene Data'!$E$5,0,10*ROW('Hygiene Data'!E139)),0),"]"),IF(AND(ISTEXT(OFFSET('Hygiene Data'!$B$2,0,10*ROW('Hygiene Data'!E139))),DR145="",ISNUMBER(OFFSET('Hygiene Data'!$E$5,0,10*ROW('Hygiene Data'!E139)))),OFFSET('Hygiene Data'!$E$5,0,10*ROW('Hygiene Data'!E139)),NA())))</f>
        <v>#N/A</v>
      </c>
      <c r="BD145" s="84" t="e">
        <f ca="true">+IF(AND(ISTEXT(OFFSET('Hygiene Data'!$B$2,0,10*ROW('Hygiene Data'!E139))),DS145="Yes"),OFFSET('Hygiene Data'!$E$7,0,10*ROW('Hygiene Data'!E139)),IF(AND(ISTEXT(OFFSET('Hygiene Data'!$B$2,0,10*ROW('Hygiene Data'!E139))),DS145="No",ISNUMBER(OFFSET('Hygiene Data'!$E$7,0,10*ROW('Hygiene Data'!E139)))),CONCATENATE("[",ROUND(OFFSET('Hygiene Data'!$E$7,0,10*ROW('Hygiene Data'!E139)),0),"]"),IF(AND(ISTEXT(OFFSET('Hygiene Data'!$B$2,0,10*ROW('Hygiene Data'!E139))),DS145="",ISNUMBER(OFFSET('Hygiene Data'!$E$7,0,10*ROW('Hygiene Data'!E139)))),OFFSET('Hygiene Data'!$E$7,0,10*ROW('Hygiene Data'!E139)),NA())))</f>
        <v>#N/A</v>
      </c>
      <c r="BE145" s="84" t="e">
        <f ca="true">+IF(AND(ISTEXT(OFFSET('Hygiene Data'!$B$2,0,10*ROW('Hygiene Data'!E139))),DT145="Yes"),OFFSET('Hygiene Data'!$E$9,0,10*ROW('Hygiene Data'!E139)),IF(AND(ISTEXT(OFFSET('Hygiene Data'!$B$2,0,10*ROW('Hygiene Data'!E139))),DT145="No",ISNUMBER(OFFSET('Hygiene Data'!$E$9,0,10*ROW('Hygiene Data'!E139)))),CONCATENATE("[",ROUND(OFFSET('Hygiene Data'!$E$9,0,10*ROW('Hygiene Data'!E139)),0),"]"),IF(AND(ISTEXT(OFFSET('Hygiene Data'!$B$2,0,10*ROW('Hygiene Data'!E139))),DT145="",ISNUMBER(OFFSET('Hygiene Data'!$E$9,0,10*ROW('Hygiene Data'!E139)))),OFFSET('Hygiene Data'!$E$9,0,10*ROW('Hygiene Data'!E139)),NA())))</f>
        <v>#N/A</v>
      </c>
      <c r="BF145" s="84" t="e">
        <f ca="true">+IF(AND(ISTEXT(OFFSET('Hygiene Data'!$B$2,0,10*ROW('Hygiene Data'!F139))),DU145="Yes"),OFFSET('Hygiene Data'!$F$5,0,10*ROW('Hygiene Data'!F139)),IF(AND(ISTEXT(OFFSET('Hygiene Data'!$B$2,0,10*ROW('Hygiene Data'!F139))),DU145="No",ISNUMBER(OFFSET('Hygiene Data'!$F$5,0,10*ROW('Hygiene Data'!F139)))),CONCATENATE("[",ROUND(OFFSET('Hygiene Data'!$F$5,0,10*ROW('Hygiene Data'!F139)),0),"]"),IF(AND(ISTEXT(OFFSET('Hygiene Data'!$B$2,0,10*ROW('Hygiene Data'!F139))),DU145="",ISNUMBER(OFFSET('Hygiene Data'!$F$5,0,10*ROW('Hygiene Data'!F139)))),OFFSET('Hygiene Data'!$F$5,0,10*ROW('Hygiene Data'!F139)),NA())))</f>
        <v>#N/A</v>
      </c>
      <c r="BG145" s="84" t="e">
        <f ca="true">+IF(AND(ISTEXT(OFFSET('Hygiene Data'!$B$2,0,10*ROW('Hygiene Data'!F139))),DV145="Yes"),OFFSET('Hygiene Data'!$F$7,0,10*ROW('Hygiene Data'!F139)),IF(AND(ISTEXT(OFFSET('Hygiene Data'!$B$2,0,10*ROW('Hygiene Data'!F139))),DV145="No",ISNUMBER(OFFSET('Hygiene Data'!$F$7,0,10*ROW('Hygiene Data'!F139)))),CONCATENATE("[",ROUND(OFFSET('Hygiene Data'!$F$7,0,10*ROW('Hygiene Data'!F139)),0),"]"),IF(AND(ISTEXT(OFFSET('Hygiene Data'!$B$2,0,10*ROW('Hygiene Data'!F139))),DV145="",ISNUMBER(OFFSET('Hygiene Data'!$F$7,0,10*ROW('Hygiene Data'!F139)))),OFFSET('Hygiene Data'!$F$7,0,10*ROW('Hygiene Data'!F139)),NA())))</f>
        <v>#N/A</v>
      </c>
      <c r="BH145" s="84" t="e">
        <f ca="true">+IF(AND(ISTEXT(OFFSET('Hygiene Data'!$B$2,0,10*ROW('Hygiene Data'!F139))),DW145="Yes"),OFFSET('Hygiene Data'!$F$9,0,10*ROW('Hygiene Data'!F139)),IF(AND(ISTEXT(OFFSET('Hygiene Data'!$B$2,0,10*ROW('Hygiene Data'!F139))),DW145="No",ISNUMBER(OFFSET('Hygiene Data'!$F$9,0,10*ROW('Hygiene Data'!F139)))),CONCATENATE("[",ROUND(OFFSET('Hygiene Data'!$F$9,0,10*ROW('Hygiene Data'!F139)),0),"]"),IF(AND(ISTEXT(OFFSET('Hygiene Data'!$B$2,0,10*ROW('Hygiene Data'!F139))),DW145="",ISNUMBER(OFFSET('Hygiene Data'!$F$9,0,10*ROW('Hygiene Data'!F139)))),OFFSET('Hygiene Data'!$F$9,0,10*ROW('Hygiene Data'!F139)),NA())))</f>
        <v>#N/A</v>
      </c>
      <c r="BI145" s="84" t="e">
        <f ca="true">+IF(AND(ISTEXT(OFFSET('Hygiene Data'!$B$2,0,10*ROW('Hygiene Data'!G139))),DX145="Yes"),OFFSET('Hygiene Data'!$G$5,0,10*ROW('Hygiene Data'!G139)),IF(AND(ISTEXT(OFFSET('Hygiene Data'!$B$2,0,10*ROW('Hygiene Data'!G139))),DX145="No",ISNUMBER(OFFSET('Hygiene Data'!$G$5,0,10*ROW('Hygiene Data'!G139)))),CONCATENATE("[",ROUND(OFFSET('Hygiene Data'!$G$5,0,10*ROW('Hygiene Data'!G139)),0),"]"),IF(AND(ISTEXT(OFFSET('Hygiene Data'!$B$2,0,10*ROW('Hygiene Data'!G139))),DX145="",ISNUMBER(OFFSET('Hygiene Data'!$G$5,0,10*ROW('Hygiene Data'!G139)))),OFFSET('Hygiene Data'!$G$5,0,10*ROW('Hygiene Data'!G139)),NA())))</f>
        <v>#N/A</v>
      </c>
      <c r="BJ145" s="84" t="e">
        <f ca="true">+IF(AND(ISTEXT(OFFSET('Hygiene Data'!$B$2,0,10*ROW('Hygiene Data'!G139))),DY145="Yes"),OFFSET('Hygiene Data'!$G$7,0,10*ROW('Hygiene Data'!G139)),IF(AND(ISTEXT(OFFSET('Hygiene Data'!$B$2,0,10*ROW('Hygiene Data'!G139))),DY145="No",ISNUMBER(OFFSET('Hygiene Data'!$G$7,0,10*ROW('Hygiene Data'!G139)))),CONCATENATE("[",ROUND(OFFSET('Hygiene Data'!$G$7,0,10*ROW('Hygiene Data'!G139)),0),"]"),IF(AND(ISTEXT(OFFSET('Hygiene Data'!$B$2,0,10*ROW('Hygiene Data'!G139))),DY145="",ISNUMBER(OFFSET('Hygiene Data'!$G$7,0,10*ROW('Hygiene Data'!G139)))),OFFSET('Hygiene Data'!$G$7,0,10*ROW('Hygiene Data'!G139)),NA())))</f>
        <v>#N/A</v>
      </c>
      <c r="BK145" s="84" t="e">
        <f ca="true">+IF(AND(ISTEXT(OFFSET('Hygiene Data'!$B$2,0,10*ROW('Hygiene Data'!G139))),DZ145="Yes"),OFFSET('Hygiene Data'!$G$9,0,10*ROW('Hygiene Data'!G139)),IF(AND(ISTEXT(OFFSET('Hygiene Data'!$B$2,0,10*ROW('Hygiene Data'!G139))),DZ145="No",ISNUMBER(OFFSET('Hygiene Data'!$G$9,0,10*ROW('Hygiene Data'!G139)))),CONCATENATE("[",ROUND(OFFSET('Hygiene Data'!$G$9,0,10*ROW('Hygiene Data'!G139)),0),"]"),IF(AND(ISTEXT(OFFSET('Hygiene Data'!$B$2,0,10*ROW('Hygiene Data'!G139))),DZ145="",ISNUMBER(OFFSET('Hygiene Data'!$G$9,0,10*ROW('Hygiene Data'!G139)))),OFFSET('Hygiene Data'!$G$9,0,10*ROW('Hygiene Data'!G139)),NA())))</f>
        <v>#N/A</v>
      </c>
      <c r="BL145" s="84" t="e">
        <f ca="true">+IF(AND(ISTEXT(OFFSET('Hygiene Data'!$B$2,0,10*ROW('Hygiene Data'!H139))),EA145="Yes"),OFFSET('Hygiene Data'!$H$5,0,10*ROW('Hygiene Data'!H139)),IF(AND(ISTEXT(OFFSET('Hygiene Data'!$B$2,0,10*ROW('Hygiene Data'!H139))),EA145="No",ISNUMBER(OFFSET('Hygiene Data'!$H$5,0,10*ROW('Hygiene Data'!H139)))),CONCATENATE("[",ROUND(OFFSET('Hygiene Data'!$H$5,0,10*ROW('Hygiene Data'!H139)),0),"]"),IF(AND(ISTEXT(OFFSET('Hygiene Data'!$B$2,0,10*ROW('Hygiene Data'!H139))),EA145="",ISNUMBER(OFFSET('Hygiene Data'!$H$5,0,10*ROW('Hygiene Data'!H139)))),OFFSET('Hygiene Data'!$H$5,0,10*ROW('Hygiene Data'!H139)),NA())))</f>
        <v>#N/A</v>
      </c>
      <c r="BM145" s="84" t="e">
        <f ca="true">+IF(AND(ISTEXT(OFFSET('Hygiene Data'!$B$2,0,10*ROW('Hygiene Data'!H139))),EB145="Yes"),OFFSET('Hygiene Data'!$H$7,0,10*ROW('Hygiene Data'!H139)),IF(AND(ISTEXT(OFFSET('Hygiene Data'!$B$2,0,10*ROW('Hygiene Data'!H139))),EB145="No",ISNUMBER(OFFSET('Hygiene Data'!$H$7,0,10*ROW('Hygiene Data'!H139)))),CONCATENATE("[",ROUND(OFFSET('Hygiene Data'!$H$7,0,10*ROW('Hygiene Data'!H139)),0),"]"),IF(AND(ISTEXT(OFFSET('Hygiene Data'!$B$2,0,10*ROW('Hygiene Data'!H139))),EB145="",ISNUMBER(OFFSET('Hygiene Data'!$H$7,0,10*ROW('Hygiene Data'!H139)))),OFFSET('Hygiene Data'!$H$7,0,10*ROW('Hygiene Data'!H139)),NA())))</f>
        <v>#N/A</v>
      </c>
      <c r="BN145" s="84" t="e">
        <f ca="true">+IF(AND(ISTEXT(OFFSET('Hygiene Data'!$B$2,0,10*ROW('Hygiene Data'!H139))),EC145="Yes"),OFFSET('Hygiene Data'!$H$9,0,10*ROW('Hygiene Data'!H139)),IF(AND(ISTEXT(OFFSET('Hygiene Data'!$B$2,0,10*ROW('Hygiene Data'!H139))),EC145="No",ISNUMBER(OFFSET('Hygiene Data'!$H$9,0,10*ROW('Hygiene Data'!H139)))),CONCATENATE("[",ROUND(OFFSET('Hygiene Data'!$H$9,0,10*ROW('Hygiene Data'!H139)),0),"]"),IF(AND(ISTEXT(OFFSET('Hygiene Data'!$B$2,0,10*ROW('Hygiene Data'!H139))),EC145="",ISNUMBER(OFFSET('Hygiene Data'!$H$9,0,10*ROW('Hygiene Data'!H139)))),OFFSET('Hygiene Data'!$H$9,0,10*ROW('Hygiene Data'!H139)),NA())))</f>
        <v>#N/A</v>
      </c>
      <c r="BO145" s="84" t="e">
        <f ca="true">+IF(AND(ISTEXT(OFFSET('Hygiene Data'!$B$2,0,10*ROW('Hygiene Data'!I139))),ED145="Yes"),OFFSET('Hygiene Data'!$I$5,0,10*ROW('Hygiene Data'!I139)),IF(AND(ISTEXT(OFFSET('Hygiene Data'!$B$2,0,10*ROW('Hygiene Data'!I139))),ED145="No",ISNUMBER(OFFSET('Hygiene Data'!$I$5,0,10*ROW('Hygiene Data'!I139)))),CONCATENATE("[",ROUND(OFFSET('Hygiene Data'!$I$5,0,10*ROW('Hygiene Data'!I139)),0),"]"),IF(AND(ISTEXT(OFFSET('Hygiene Data'!$B$2,0,10*ROW('Hygiene Data'!I139))),ED145="",ISNUMBER(OFFSET('Hygiene Data'!$I$5,0,10*ROW('Hygiene Data'!I139)))),OFFSET('Hygiene Data'!$I$5,0,10*ROW('Hygiene Data'!I139)),NA())))</f>
        <v>#N/A</v>
      </c>
      <c r="BP145" s="84" t="e">
        <f ca="true">+IF(AND(ISTEXT(OFFSET('Hygiene Data'!$B$2,0,10*ROW('Hygiene Data'!I139))),EE145="Yes"),OFFSET('Hygiene Data'!$I$7,0,10*ROW('Hygiene Data'!I139)),IF(AND(ISTEXT(OFFSET('Hygiene Data'!$B$2,0,10*ROW('Hygiene Data'!I139))),EE145="No",ISNUMBER(OFFSET('Hygiene Data'!$I$7,0,10*ROW('Hygiene Data'!I139)))),CONCATENATE("[",ROUND(OFFSET('Hygiene Data'!$I$7,0,10*ROW('Hygiene Data'!I139)),0),"]"),IF(AND(ISTEXT(OFFSET('Hygiene Data'!$B$2,0,10*ROW('Hygiene Data'!I139))),EE145="",ISNUMBER(OFFSET('Hygiene Data'!$I$7,0,10*ROW('Hygiene Data'!I139)))),OFFSET('Hygiene Data'!$I$7,0,10*ROW('Hygiene Data'!I139)),NA())))</f>
        <v>#N/A</v>
      </c>
      <c r="BQ145" s="84" t="e">
        <f ca="true">+IF(AND(ISTEXT(OFFSET('Hygiene Data'!$B$2,0,10*ROW('Hygiene Data'!I139))),EF145="Yes"),OFFSET('Hygiene Data'!$I$9,0,10*ROW('Hygiene Data'!I139)),IF(AND(ISTEXT(OFFSET('Hygiene Data'!$B$2,0,10*ROW('Hygiene Data'!I139))),EF145="No",ISNUMBER(OFFSET('Hygiene Data'!$I$9,0,10*ROW('Hygiene Data'!I139)))),CONCATENATE("[",ROUND(OFFSET('Hygiene Data'!$I$9,0,10*ROW('Hygiene Data'!I139)),0),"]"),IF(AND(ISTEXT(OFFSET('Hygiene Data'!$B$2,0,10*ROW('Hygiene Data'!I139))),EF145="",ISNUMBER(OFFSET('Hygiene Data'!$I$9,0,10*ROW('Hygiene Data'!I139)))),OFFSET('Hygiene Data'!$I$9,0,10*ROW('Hygiene Data'!I139)),NA())))</f>
        <v>#N/A</v>
      </c>
      <c r="BR145" s="269"/>
      <c r="BS145" s="269" t="str">
        <f ca="true">+IF(OFFSET('Water Data'!$D$27,0,10*ROW('Water Data'!D139))="","",OFFSET('Water Data'!$D$27,0,10*ROW('Water Data'!D139)))</f>
        <v/>
      </c>
      <c r="BT145" s="269" t="str">
        <f ca="true">+IF(OFFSET('Water Data'!$D$28,0,10*ROW('Water Data'!D139))="","",OFFSET('Water Data'!$D$28,0,10*ROW('Water Data'!D139)))</f>
        <v/>
      </c>
      <c r="BU145" s="269" t="str">
        <f ca="true">+IF(OFFSET('Water Data'!$D$29,0,10*ROW('Water Data'!D139))="","",OFFSET('Water Data'!$D$29,0,10*ROW('Water Data'!D139)))</f>
        <v/>
      </c>
      <c r="BV145" s="269" t="str">
        <f ca="true">+IF(OFFSET('Water Data'!$E$27,0,10*ROW('Water Data'!E139))="","",OFFSET('Water Data'!$E$27,0,10*ROW('Water Data'!E139)))</f>
        <v/>
      </c>
      <c r="BW145" s="269" t="str">
        <f ca="true">+IF(OFFSET('Water Data'!$E$28,0,10*ROW('Water Data'!E139))="","",OFFSET('Water Data'!$E$28,0,10*ROW('Water Data'!E139)))</f>
        <v/>
      </c>
      <c r="BX145" s="269" t="str">
        <f ca="true">+IF(OFFSET('Water Data'!$E$29,0,10*ROW('Water Data'!E139))="","",OFFSET('Water Data'!$E$29,0,10*ROW('Water Data'!E139)))</f>
        <v/>
      </c>
      <c r="BY145" s="269" t="str">
        <f ca="true">+IF(OFFSET('Water Data'!$F$27,0,10*ROW('Water Data'!F139))="","",OFFSET('Water Data'!$F$27,0,10*ROW('Water Data'!F139)))</f>
        <v/>
      </c>
      <c r="BZ145" s="269" t="str">
        <f ca="true">+IF(OFFSET('Water Data'!$F$28,0,10*ROW('Water Data'!F139))="","",OFFSET('Water Data'!$F$28,0,10*ROW('Water Data'!F139)))</f>
        <v/>
      </c>
      <c r="CA145" s="269" t="str">
        <f ca="true">+IF(OFFSET('Water Data'!$F$29,0,10*ROW('Water Data'!F139))="","",OFFSET('Water Data'!$F$29,0,10*ROW('Water Data'!F139)))</f>
        <v/>
      </c>
      <c r="CB145" s="269" t="str">
        <f ca="true">+IF(OFFSET('Water Data'!$G$27,0,10*ROW('Water Data'!G139))="","",OFFSET('Water Data'!$G$27,0,10*ROW('Water Data'!G139)))</f>
        <v/>
      </c>
      <c r="CC145" s="269" t="str">
        <f ca="true">+IF(OFFSET('Water Data'!$G$28,0,10*ROW('Water Data'!G139))="","",OFFSET('Water Data'!$G$28,0,10*ROW('Water Data'!G139)))</f>
        <v/>
      </c>
      <c r="CD145" s="269" t="str">
        <f ca="true">+IF(OFFSET('Water Data'!$G$29,0,10*ROW('Water Data'!G139))="","",OFFSET('Water Data'!$G$29,0,10*ROW('Water Data'!G139)))</f>
        <v/>
      </c>
      <c r="CE145" s="269" t="str">
        <f ca="true">+IF(OFFSET('Water Data'!$H$27,0,10*ROW('Water Data'!H139))="","",OFFSET('Water Data'!$H$27,0,10*ROW('Water Data'!H139)))</f>
        <v/>
      </c>
      <c r="CF145" s="269" t="str">
        <f ca="true">+IF(OFFSET('Water Data'!$H$28,0,10*ROW('Water Data'!H139))="","",OFFSET('Water Data'!$H$28,0,10*ROW('Water Data'!H139)))</f>
        <v/>
      </c>
      <c r="CG145" s="269" t="str">
        <f ca="true">+IF(OFFSET('Water Data'!$H$29,0,10*ROW('Water Data'!H139))="","",OFFSET('Water Data'!$H$29,0,10*ROW('Water Data'!H139)))</f>
        <v/>
      </c>
      <c r="CH145" s="269" t="str">
        <f ca="true">+IF(OFFSET('Water Data'!$I$27,0,10*ROW('Water Data'!I139))="","",OFFSET('Water Data'!$I$27,0,10*ROW('Water Data'!I139)))</f>
        <v/>
      </c>
      <c r="CI145" s="269" t="str">
        <f ca="true">+IF(OFFSET('Water Data'!$I$28,0,10*ROW('Water Data'!I139))="","",OFFSET('Water Data'!$I$28,0,10*ROW('Water Data'!I139)))</f>
        <v/>
      </c>
      <c r="CJ145" s="269" t="str">
        <f ca="true">+IF(OFFSET('Water Data'!$I$29,0,10*ROW('Water Data'!I139))="","",OFFSET('Water Data'!$I$29,0,10*ROW('Water Data'!I139)))</f>
        <v/>
      </c>
      <c r="CK145" s="269" t="str">
        <f ca="true">+IF(OFFSET('Sanitation Data'!$D$28,0,10*ROW('Sanitation Data'!D139))="","",OFFSET('Sanitation Data'!$D$28,0,10*ROW('Sanitation Data'!D139)))</f>
        <v/>
      </c>
      <c r="CL145" s="269" t="str">
        <f ca="true">+IF(OFFSET('Sanitation Data'!$D$29,0,10*ROW('Sanitation Data'!D139))="","",OFFSET('Sanitation Data'!$D$29,0,10*ROW('Sanitation Data'!D139)))</f>
        <v/>
      </c>
      <c r="CM145" s="269" t="str">
        <f ca="true">+IF(OFFSET('Sanitation Data'!$D$30,0,10*ROW('Sanitation Data'!D139))="","",OFFSET('Sanitation Data'!$D$30,0,10*ROW('Sanitation Data'!D139)))</f>
        <v/>
      </c>
      <c r="CN145" s="269" t="str">
        <f ca="true">+IF(OFFSET('Sanitation Data'!$D$31,0,10*ROW('Sanitation Data'!D139))="","",OFFSET('Sanitation Data'!$D$31,0,10*ROW('Sanitation Data'!D139)))</f>
        <v/>
      </c>
      <c r="CO145" s="269" t="str">
        <f ca="true">+IF(OFFSET('Sanitation Data'!$D$32,0,10*ROW('Sanitation Data'!D139))="","",OFFSET('Sanitation Data'!$D$32,0,10*ROW('Sanitation Data'!D139)))</f>
        <v/>
      </c>
      <c r="CP145" s="269" t="str">
        <f ca="true">+IF(OFFSET('Sanitation Data'!$E$28,0,10*ROW('Sanitation Data'!E139))="","",OFFSET('Sanitation Data'!$E$28,0,10*ROW('Sanitation Data'!E139)))</f>
        <v/>
      </c>
      <c r="CQ145" s="269" t="str">
        <f ca="true">+IF(OFFSET('Sanitation Data'!$E$29,0,10*ROW('Sanitation Data'!E139))="","",OFFSET('Sanitation Data'!$E$29,0,10*ROW('Sanitation Data'!E139)))</f>
        <v/>
      </c>
      <c r="CR145" s="269" t="str">
        <f ca="true">+IF(OFFSET('Sanitation Data'!$E$30,0,10*ROW('Sanitation Data'!E139))="","",OFFSET('Sanitation Data'!$E$30,0,10*ROW('Sanitation Data'!E139)))</f>
        <v/>
      </c>
      <c r="CS145" s="269" t="str">
        <f ca="true">+IF(OFFSET('Sanitation Data'!$E$31,0,10*ROW('Sanitation Data'!E139))="","",OFFSET('Sanitation Data'!$E$31,0,10*ROW('Sanitation Data'!E139)))</f>
        <v/>
      </c>
      <c r="CT145" s="269" t="str">
        <f ca="true">+IF(OFFSET('Sanitation Data'!$E$32,0,10*ROW('Sanitation Data'!E139))="","",OFFSET('Sanitation Data'!$E$32,0,10*ROW('Sanitation Data'!E139)))</f>
        <v/>
      </c>
      <c r="CU145" s="269" t="str">
        <f ca="true">+IF(OFFSET('Sanitation Data'!$F$28,0,10*ROW('Sanitation Data'!F139))="","",OFFSET('Sanitation Data'!$F$28,0,10*ROW('Sanitation Data'!F139)))</f>
        <v/>
      </c>
      <c r="CV145" s="269" t="str">
        <f ca="true">+IF(OFFSET('Sanitation Data'!$F$29,0,10*ROW('Sanitation Data'!F139))="","",OFFSET('Sanitation Data'!$F$29,0,10*ROW('Sanitation Data'!F139)))</f>
        <v/>
      </c>
      <c r="CW145" s="269" t="str">
        <f ca="true">+IF(OFFSET('Sanitation Data'!$F$30,0,10*ROW('Sanitation Data'!F139))="","",OFFSET('Sanitation Data'!$F$30,0,10*ROW('Sanitation Data'!F139)))</f>
        <v/>
      </c>
      <c r="CX145" s="269" t="str">
        <f ca="true">+IF(OFFSET('Sanitation Data'!$F$31,0,10*ROW('Sanitation Data'!F139))="","",OFFSET('Sanitation Data'!$F$31,0,10*ROW('Sanitation Data'!F139)))</f>
        <v/>
      </c>
      <c r="CY145" s="269" t="str">
        <f ca="true">+IF(OFFSET('Sanitation Data'!$F$32,0,10*ROW('Sanitation Data'!F139))="","",OFFSET('Sanitation Data'!$F$32,0,10*ROW('Sanitation Data'!F139)))</f>
        <v/>
      </c>
      <c r="CZ145" s="269" t="str">
        <f ca="true">+IF(OFFSET('Sanitation Data'!$G$28,0,10*ROW('Sanitation Data'!G139))="","",OFFSET('Sanitation Data'!$G$28,0,10*ROW('Sanitation Data'!G139)))</f>
        <v/>
      </c>
      <c r="DA145" s="269" t="str">
        <f ca="true">+IF(OFFSET('Sanitation Data'!$G$29,0,10*ROW('Sanitation Data'!G139))="","",OFFSET('Sanitation Data'!$G$29,0,10*ROW('Sanitation Data'!G139)))</f>
        <v/>
      </c>
      <c r="DB145" s="269" t="str">
        <f ca="true">+IF(OFFSET('Sanitation Data'!$G$30,0,10*ROW('Sanitation Data'!G139))="","",OFFSET('Sanitation Data'!$G$30,0,10*ROW('Sanitation Data'!G139)))</f>
        <v/>
      </c>
      <c r="DC145" s="269" t="str">
        <f ca="true">+IF(OFFSET('Sanitation Data'!$G$31,0,10*ROW('Sanitation Data'!G139))="","",OFFSET('Sanitation Data'!$G$31,0,10*ROW('Sanitation Data'!G139)))</f>
        <v/>
      </c>
      <c r="DD145" s="269" t="str">
        <f ca="true">+IF(OFFSET('Sanitation Data'!$G$32,0,10*ROW('Sanitation Data'!G139))="","",OFFSET('Sanitation Data'!$G$32,0,10*ROW('Sanitation Data'!G139)))</f>
        <v/>
      </c>
      <c r="DE145" s="269" t="str">
        <f ca="true">+IF(OFFSET('Sanitation Data'!$H$28,0,10*ROW('Sanitation Data'!H139))="","",OFFSET('Sanitation Data'!$H$28,0,10*ROW('Sanitation Data'!H139)))</f>
        <v/>
      </c>
      <c r="DF145" s="269" t="str">
        <f ca="true">+IF(OFFSET('Sanitation Data'!$H$29,0,10*ROW('Sanitation Data'!H139))="","",OFFSET('Sanitation Data'!$H$29,0,10*ROW('Sanitation Data'!H139)))</f>
        <v/>
      </c>
      <c r="DG145" s="269" t="str">
        <f ca="true">+IF(OFFSET('Sanitation Data'!$H$30,0,10*ROW('Sanitation Data'!H139))="","",OFFSET('Sanitation Data'!$H$30,0,10*ROW('Sanitation Data'!H139)))</f>
        <v/>
      </c>
      <c r="DH145" s="269" t="str">
        <f ca="true">+IF(OFFSET('Sanitation Data'!$H$31,0,10*ROW('Sanitation Data'!H139))="","",OFFSET('Sanitation Data'!$H$31,0,10*ROW('Sanitation Data'!H139)))</f>
        <v/>
      </c>
      <c r="DI145" s="269" t="str">
        <f ca="true">+IF(OFFSET('Sanitation Data'!$H$32,0,10*ROW('Sanitation Data'!H139))="","",OFFSET('Sanitation Data'!$H$32,0,10*ROW('Sanitation Data'!H139)))</f>
        <v/>
      </c>
      <c r="DJ145" s="269" t="str">
        <f ca="true">+IF(OFFSET('Sanitation Data'!$I$28,0,10*ROW('Sanitation Data'!I139))="","",OFFSET('Sanitation Data'!$I$28,0,10*ROW('Sanitation Data'!I139)))</f>
        <v/>
      </c>
      <c r="DK145" s="269" t="str">
        <f ca="true">+IF(OFFSET('Sanitation Data'!$I$29,0,10*ROW('Sanitation Data'!I139))="","",OFFSET('Sanitation Data'!$I$29,0,10*ROW('Sanitation Data'!I139)))</f>
        <v/>
      </c>
      <c r="DL145" s="269" t="str">
        <f ca="true">+IF(OFFSET('Sanitation Data'!$I$30,0,10*ROW('Sanitation Data'!I139))="","",OFFSET('Sanitation Data'!$I$30,0,10*ROW('Sanitation Data'!I139)))</f>
        <v/>
      </c>
      <c r="DM145" s="269" t="str">
        <f ca="true">+IF(OFFSET('Sanitation Data'!$I$31,0,10*ROW('Sanitation Data'!I139))="","",OFFSET('Sanitation Data'!$I$31,0,10*ROW('Sanitation Data'!I139)))</f>
        <v/>
      </c>
      <c r="DN145" s="269" t="str">
        <f ca="true">+IF(OFFSET('Sanitation Data'!$I$32,0,10*ROW('Sanitation Data'!I139))="","",OFFSET('Sanitation Data'!$I$32,0,10*ROW('Sanitation Data'!I139)))</f>
        <v/>
      </c>
      <c r="DO145" s="269" t="str">
        <f ca="true">+IF(OFFSET('Hygiene Data'!$D$11,0,10*ROW('Hygiene Data'!D139))="","",OFFSET('Hygiene Data'!$D$11,0,10*ROW('Hygiene Data'!D139)))</f>
        <v/>
      </c>
      <c r="DP145" s="269" t="str">
        <f ca="true">+IF(OFFSET('Hygiene Data'!$D$12,0,10*ROW('Hygiene Data'!D139))="","",OFFSET('Hygiene Data'!$D$12,0,10*ROW('Hygiene Data'!D139)))</f>
        <v/>
      </c>
      <c r="DQ145" s="269" t="str">
        <f ca="true">+IF(OFFSET('Hygiene Data'!$D$13,0,10*ROW('Hygiene Data'!D139))="","",OFFSET('Hygiene Data'!$D$13,0,10*ROW('Hygiene Data'!D139)))</f>
        <v/>
      </c>
      <c r="DR145" s="269" t="str">
        <f ca="true">+IF(OFFSET('Hygiene Data'!$E$11,0,10*ROW('Hygiene Data'!E139))="","",OFFSET('Hygiene Data'!$E$11,0,10*ROW('Hygiene Data'!E139)))</f>
        <v/>
      </c>
      <c r="DS145" s="269" t="str">
        <f ca="true">+IF(OFFSET('Hygiene Data'!$E$12,0,10*ROW('Hygiene Data'!E139))="","",OFFSET('Hygiene Data'!$E$12,0,10*ROW('Hygiene Data'!E139)))</f>
        <v/>
      </c>
      <c r="DT145" s="269" t="str">
        <f ca="true">+IF(OFFSET('Hygiene Data'!$E$13,0,10*ROW('Hygiene Data'!E139))="","",OFFSET('Hygiene Data'!$E$13,0,10*ROW('Hygiene Data'!E139)))</f>
        <v/>
      </c>
      <c r="DU145" s="269" t="str">
        <f ca="true">+IF(OFFSET('Hygiene Data'!$F$11,0,10*ROW('Hygiene Data'!F139))="","",OFFSET('Hygiene Data'!$F$11,0,10*ROW('Hygiene Data'!F139)))</f>
        <v/>
      </c>
      <c r="DV145" s="269" t="str">
        <f ca="true">+IF(OFFSET('Hygiene Data'!$F$12,0,10*ROW('Hygiene Data'!F139))="","",OFFSET('Hygiene Data'!$F$12,0,10*ROW('Hygiene Data'!F139)))</f>
        <v/>
      </c>
      <c r="DW145" s="269" t="str">
        <f ca="true">+IF(OFFSET('Hygiene Data'!$F$13,0,10*ROW('Hygiene Data'!F139))="","",OFFSET('Hygiene Data'!$F$13,0,10*ROW('Hygiene Data'!F139)))</f>
        <v/>
      </c>
      <c r="DX145" s="269" t="str">
        <f ca="true">+IF(OFFSET('Hygiene Data'!$G$11,0,10*ROW('Hygiene Data'!G139))="","",OFFSET('Hygiene Data'!$G$11,0,10*ROW('Hygiene Data'!G139)))</f>
        <v/>
      </c>
      <c r="DY145" s="269" t="str">
        <f ca="true">+IF(OFFSET('Hygiene Data'!$G$12,0,10*ROW('Hygiene Data'!G139))="","",OFFSET('Hygiene Data'!$G$12,0,10*ROW('Hygiene Data'!G139)))</f>
        <v/>
      </c>
      <c r="DZ145" s="269" t="str">
        <f ca="true">+IF(OFFSET('Hygiene Data'!$G$13,0,10*ROW('Hygiene Data'!G139))="","",OFFSET('Hygiene Data'!$G$13,0,10*ROW('Hygiene Data'!G139)))</f>
        <v/>
      </c>
      <c r="EA145" s="269" t="str">
        <f ca="true">+IF(OFFSET('Hygiene Data'!$H$11,0,10*ROW('Hygiene Data'!H139))="","",OFFSET('Hygiene Data'!$H$11,0,10*ROW('Hygiene Data'!H139)))</f>
        <v/>
      </c>
      <c r="EB145" s="269" t="str">
        <f ca="true">+IF(OFFSET('Hygiene Data'!$H$12,0,10*ROW('Hygiene Data'!H139))="","",OFFSET('Hygiene Data'!$H$12,0,10*ROW('Hygiene Data'!H139)))</f>
        <v/>
      </c>
      <c r="EC145" s="269" t="str">
        <f ca="true">+IF(OFFSET('Hygiene Data'!$H$13,0,10*ROW('Hygiene Data'!H139))="","",OFFSET('Hygiene Data'!$H$13,0,10*ROW('Hygiene Data'!H139)))</f>
        <v/>
      </c>
      <c r="ED145" s="269" t="str">
        <f ca="true">+IF(OFFSET('Hygiene Data'!$I$11,0,10*ROW('Hygiene Data'!I139))="","",OFFSET('Hygiene Data'!$I$11,0,10*ROW('Hygiene Data'!I139)))</f>
        <v/>
      </c>
      <c r="EE145" s="269" t="str">
        <f ca="true">+IF(OFFSET('Hygiene Data'!$I$12,0,10*ROW('Hygiene Data'!I139))="","",OFFSET('Hygiene Data'!$I$12,0,10*ROW('Hygiene Data'!I139)))</f>
        <v/>
      </c>
      <c r="EF145" s="269" t="str">
        <f ca="true">+IF(OFFSET('Hygiene Data'!$I$13,0,10*ROW('Hygiene Data'!I139))="","",OFFSET('Hygiene Data'!$I$13,0,10*ROW('Hygiene Data'!I139)))</f>
        <v/>
      </c>
    </row>
    <row xmlns:x14ac="http://schemas.microsoft.com/office/spreadsheetml/2009/9/ac" r="146" x14ac:dyDescent="0.2">
      <c r="A146" s="36" t="str">
        <f ca="true">+IF(OFFSET('Water Data'!$B$2,0,10*ROW('Water Data'!E140))="","",OFFSET('Water Data'!$B$2,0,10*ROW('Water Data'!E140)))</f>
        <v/>
      </c>
      <c r="B146" s="36" t="str">
        <f ca="true">+IF(OFFSET('Water Data'!$C$2,0,10*ROW('Water Data'!F140))="","",OFFSET('Water Data'!$C$2,0,10*ROW('Water Data'!F140)))</f>
        <v/>
      </c>
      <c r="C146" s="325" t="str">
        <f t="shared" ca="true" si="2"/>
        <v/>
      </c>
      <c r="D146" s="82" t="e">
        <f ca="true">+IF(AND(ISTEXT(OFFSET('Water Data'!$B$2,0,10*ROW('Water Data'!D140))),BS146="Yes"),100-OFFSET('Water Data'!$D$4,0,10*ROW('Water Data'!D140)),IF(AND(ISTEXT(OFFSET('Water Data'!$B$2,0,10*ROW('Water Data'!D140))),BS146="No",ISNUMBER(OFFSET('Water Data'!$D$4,0,10*ROW('Water Data'!D140)))),CONCATENATE("[",ROUND(100-OFFSET('Water Data'!$D$4,0,10*ROW('Water Data'!D140)),0),"]"),IF(AND(ISTEXT(OFFSET('Water Data'!$B$2,0,10*ROW('Water Data'!D140))),BS146="",ISNUMBER(OFFSET('Water Data'!$D$4,0,10*ROW('Water Data'!D140)))),100-OFFSET('Water Data'!$D$4,0,10*ROW('Water Data'!D140)),NA())))</f>
        <v>#N/A</v>
      </c>
      <c r="E146" s="82" t="e">
        <f ca="true">+IF(AND(ISTEXT(OFFSET('Water Data'!$B$2,0,10*ROW('Water Data'!E140))),BT146="Yes"),OFFSET('Water Data'!$D$6,0,10*ROW('Water Data'!D140)),IF(AND(ISTEXT(OFFSET('Water Data'!$B$2,0,10*ROW('Water Data'!D140))),BT146="No",ISNUMBER(OFFSET('Water Data'!$D$6,0,10*ROW('Water Data'!D140)))),CONCATENATE("[",ROUND(OFFSET('Water Data'!$D$6,0,10*ROW('Water Data'!D140)),0),"]"),IF(AND(ISTEXT(OFFSET('Water Data'!$B$2,0,10*ROW('Water Data'!D140))),BT146="",ISNUMBER(OFFSET('Water Data'!$D$6,0,10*ROW('Water Data'!D140)))),OFFSET('Water Data'!$D$6,0,10*ROW('Water Data'!D140)),NA())))</f>
        <v>#N/A</v>
      </c>
      <c r="F146" s="82" t="e">
        <f ca="true">+IF(AND(ISTEXT(OFFSET('Water Data'!$B$2,0,10*ROW('Water Data'!D140))),BU146="Yes"),OFFSET('Water Data'!$D$9,0,10*ROW('Water Data'!D140)),IF(AND(ISTEXT(OFFSET('Water Data'!$B$2,0,10*ROW('Water Data'!D140))),BU146="No",ISNUMBER(OFFSET('Water Data'!$D$9,0,10*ROW('Water Data'!D140)))),CONCATENATE("[",ROUND(OFFSET('Water Data'!$D$9,0,10*ROW('Water Data'!D140)),0),"]"),IF(AND(ISTEXT(OFFSET('Water Data'!$B$2,0,10*ROW('Water Data'!D140))),BU146="",ISNUMBER(OFFSET('Water Data'!$D$9,0,10*ROW('Water Data'!D140)))),OFFSET('Water Data'!$D$9,0,10*ROW('Water Data'!D140)),NA())))</f>
        <v>#N/A</v>
      </c>
      <c r="G146" s="82" t="e">
        <f ca="true">+IF(AND(ISTEXT(OFFSET('Water Data'!$B$2,0,10*ROW('Water Data'!E140))),BV146="Yes"),100-OFFSET('Water Data'!$E$4,0,10*ROW('Water Data'!E140)),IF(AND(ISTEXT(OFFSET('Water Data'!$B$2,0,10*ROW('Water Data'!E140))),BV146="No",ISNUMBER(OFFSET('Water Data'!$E$4,0,10*ROW('Water Data'!E140)))),CONCATENATE("[",ROUND(100-OFFSET('Water Data'!$E$4,0,10*ROW('Water Data'!E140)),0),"]"),IF(AND(ISTEXT(OFFSET('Water Data'!$B$2,0,10*ROW('Water Data'!E140))),BV146="",ISNUMBER(OFFSET('Water Data'!$E$4,0,10*ROW('Water Data'!E140)))),100-OFFSET('Water Data'!$E$4,0,10*ROW('Water Data'!E140)),NA())))</f>
        <v>#N/A</v>
      </c>
      <c r="H146" s="82" t="e">
        <f ca="true">+IF(AND(ISTEXT(OFFSET('Water Data'!$B$2,0,10*ROW('Water Data'!E140))),BW146="Yes"),OFFSET('Water Data'!$E$6,0,10*ROW('Water Data'!E140)),IF(AND(ISTEXT(OFFSET('Water Data'!$B$2,0,10*ROW('Water Data'!E140))),BW146="No",ISNUMBER(OFFSET('Water Data'!$E$6,0,10*ROW('Water Data'!E140)))),CONCATENATE("[",ROUND(OFFSET('Water Data'!$D$6,0,10*ROW('Water Data'!E140)),0),"]"),IF(AND(ISTEXT(OFFSET('Water Data'!$B$2,0,10*ROW('Water Data'!E140))),BW146="",ISNUMBER(OFFSET('Water Data'!$E$6,0,10*ROW('Water Data'!E140)))),OFFSET('Water Data'!$E$6,0,10*ROW('Water Data'!E140)),NA())))</f>
        <v>#N/A</v>
      </c>
      <c r="I146" s="82" t="e">
        <f ca="true">+IF(AND(ISTEXT(OFFSET('Water Data'!$B$2,0,10*ROW('Water Data'!E140))),BX146="Yes"),OFFSET('Water Data'!$E$9,0,10*ROW('Water Data'!E140)),IF(AND(ISTEXT(OFFSET('Water Data'!$B$2,0,10*ROW('Water Data'!E140))),BX146="No",ISNUMBER(OFFSET('Water Data'!$E$9,0,10*ROW('Water Data'!E140)))),CONCATENATE("[",ROUND(OFFSET('Water Data'!$E$9,0,10*ROW('Water Data'!E140)),0),"]"),IF(AND(ISTEXT(OFFSET('Water Data'!$B$2,0,10*ROW('Water Data'!E140))),BX146="",ISNUMBER(OFFSET('Water Data'!$E$9,0,10*ROW('Water Data'!E140)))),OFFSET('Water Data'!$E$9,0,10*ROW('Water Data'!E140)),NA())))</f>
        <v>#N/A</v>
      </c>
      <c r="J146" s="82" t="e">
        <f ca="true">+IF(AND(ISTEXT(OFFSET('Water Data'!$B$2,0,10*ROW('Water Data'!F140))),BY146="Yes"),100-OFFSET('Water Data'!$F$4,0,10*ROW('Water Data'!F140)),IF(AND(ISTEXT(OFFSET('Water Data'!$B$2,0,10*ROW('Water Data'!F140))),BY146="No",ISNUMBER(OFFSET('Water Data'!$F$4,0,10*ROW('Water Data'!F140)))),CONCATENATE("[",ROUND(100-OFFSET('Water Data'!$F$4,0,10*ROW('Water Data'!F140)),0),"]"),IF(AND(ISTEXT(OFFSET('Water Data'!$B$2,0,10*ROW('Water Data'!F140))),BY146="",ISNUMBER(OFFSET('Water Data'!$F$4,0,10*ROW('Water Data'!F140)))),100-OFFSET('Water Data'!$F$4,0,10*ROW('Water Data'!F140)),NA())))</f>
        <v>#N/A</v>
      </c>
      <c r="K146" s="82" t="e">
        <f ca="true">+IF(AND(ISTEXT(OFFSET('Water Data'!$B$2,0,10*ROW('Water Data'!F140))),BZ146="Yes"),OFFSET('Water Data'!$F$6,0,10*ROW('Water Data'!F140)),IF(AND(ISTEXT(OFFSET('Water Data'!$B$2,0,10*ROW('Water Data'!F140))),BZ146="No",ISNUMBER(OFFSET('Water Data'!$F$6,0,10*ROW('Water Data'!F140)))),CONCATENATE("[",ROUND(OFFSET('Water Data'!$F$6,0,10*ROW('Water Data'!F140)),0),"]"),IF(AND(ISTEXT(OFFSET('Water Data'!$B$2,0,10*ROW('Water Data'!F140))),BZ146="",ISNUMBER(OFFSET('Water Data'!$F$6,0,10*ROW('Water Data'!F140)))),OFFSET('Water Data'!$F$6,0,10*ROW('Water Data'!F140)),NA())))</f>
        <v>#N/A</v>
      </c>
      <c r="L146" s="82" t="e">
        <f ca="true">+IF(AND(ISTEXT(OFFSET('Water Data'!$B$2,0,10*ROW('Water Data'!F140))),CA146="Yes"),OFFSET('Water Data'!$F$9,0,10*ROW('Water Data'!F140)),IF(AND(ISTEXT(OFFSET('Water Data'!$B$2,0,10*ROW('Water Data'!F140))),CA146="No",ISNUMBER(OFFSET('Water Data'!$F$9,0,10*ROW('Water Data'!F140)))),CONCATENATE("[",ROUND(OFFSET('Water Data'!$F$9,0,10*ROW('Water Data'!F140)),0),"]"),IF(AND(ISTEXT(OFFSET('Water Data'!$B$2,0,10*ROW('Water Data'!F140))),CA146="",ISNUMBER(OFFSET('Water Data'!$F$9,0,10*ROW('Water Data'!F140)))),OFFSET('Water Data'!$F$9,0,10*ROW('Water Data'!F140)),NA())))</f>
        <v>#N/A</v>
      </c>
      <c r="M146" s="82" t="e">
        <f ca="true">+IF(AND(ISTEXT(OFFSET('Water Data'!$B$2,0,10*ROW('Water Data'!G140))),CB146="Yes"),100-OFFSET('Water Data'!$G$4,0,10*ROW('Water Data'!G140)),IF(AND(ISTEXT(OFFSET('Water Data'!$B$2,0,10*ROW('Water Data'!G140))),CB146="No",ISNUMBER(OFFSET('Water Data'!$G$4,0,10*ROW('Water Data'!G140)))),CONCATENATE("[",ROUND(100-OFFSET('Water Data'!$G$4,0,10*ROW('Water Data'!G140)),0),"]"),IF(AND(ISTEXT(OFFSET('Water Data'!$B$2,0,10*ROW('Water Data'!G140))),CB146="",ISNUMBER(OFFSET('Water Data'!$G$4,0,10*ROW('Water Data'!G140)))),100-OFFSET('Water Data'!$G$4,0,10*ROW('Water Data'!G140)),NA())))</f>
        <v>#N/A</v>
      </c>
      <c r="N146" s="82" t="e">
        <f ca="true">+IF(AND(ISTEXT(OFFSET('Water Data'!$B$2,0,10*ROW('Water Data'!G140))),CC146="Yes"),OFFSET('Water Data'!$G$6,0,10*ROW('Water Data'!G140)),IF(AND(ISTEXT(OFFSET('Water Data'!$B$2,0,10*ROW('Water Data'!G140))),CC146="No",ISNUMBER(OFFSET('Water Data'!$G$6,0,10*ROW('Water Data'!G140)))),CONCATENATE("[",ROUND(OFFSET('Water Data'!$G$6,0,10*ROW('Water Data'!G140)),0),"]"),IF(AND(ISTEXT(OFFSET('Water Data'!$B$2,0,10*ROW('Water Data'!G140))),CC146="",ISNUMBER(OFFSET('Water Data'!$G$6,0,10*ROW('Water Data'!G140)))),OFFSET('Water Data'!$G$6,0,10*ROW('Water Data'!G140)),NA())))</f>
        <v>#N/A</v>
      </c>
      <c r="O146" s="82" t="e">
        <f ca="true">+IF(AND(ISTEXT(OFFSET('Water Data'!$B$2,0,10*ROW('Water Data'!G140))),CD146="Yes"),OFFSET('Water Data'!$G$9,0,10*ROW('Water Data'!G140)),IF(AND(ISTEXT(OFFSET('Water Data'!$B$2,0,10*ROW('Water Data'!G140))),CD146="No",ISNUMBER(OFFSET('Water Data'!$G$9,0,10*ROW('Water Data'!G140)))),CONCATENATE("[",ROUND(OFFSET('Water Data'!$G$9,0,10*ROW('Water Data'!G140)),0),"]"),IF(AND(ISTEXT(OFFSET('Water Data'!$B$2,0,10*ROW('Water Data'!G140))),CD146="",ISNUMBER(OFFSET('Water Data'!$G$9,0,10*ROW('Water Data'!G140)))),OFFSET('Water Data'!$G$9,0,10*ROW('Water Data'!G140)),NA())))</f>
        <v>#N/A</v>
      </c>
      <c r="P146" s="82" t="e">
        <f ca="true">+IF(AND(ISTEXT(OFFSET('Water Data'!$B$2,0,10*ROW('Water Data'!H140))),CE146="Yes"),100-OFFSET('Water Data'!$H$4,0,10*ROW('Water Data'!H140)),IF(AND(ISTEXT(OFFSET('Water Data'!$B$2,0,10*ROW('Water Data'!H140))),CE146="No",ISNUMBER(OFFSET('Water Data'!$H$4,0,10*ROW('Water Data'!H140)))),CONCATENATE("[",ROUND(100-OFFSET('Water Data'!$H$4,0,10*ROW('Water Data'!H140)),0),"]"),IF(AND(ISTEXT(OFFSET('Water Data'!$B$2,0,10*ROW('Water Data'!H140))),CE146="",ISNUMBER(OFFSET('Water Data'!$H$4,0,10*ROW('Water Data'!H140)))),100-OFFSET('Water Data'!$H$4,0,10*ROW('Water Data'!H140)),NA())))</f>
        <v>#N/A</v>
      </c>
      <c r="Q146" s="82" t="e">
        <f ca="true">+IF(AND(ISTEXT(OFFSET('Water Data'!$B$2,0,10*ROW('Water Data'!H140))),CF146="Yes"),OFFSET('Water Data'!$H$6,0,10*ROW('Water Data'!H140)),IF(AND(ISTEXT(OFFSET('Water Data'!$B$2,0,10*ROW('Water Data'!H140))),CF146="No",ISNUMBER(OFFSET('Water Data'!$H$6,0,10*ROW('Water Data'!H140)))),CONCATENATE("[",ROUND(OFFSET('Water Data'!$H$6,0,10*ROW('Water Data'!H140)),0),"]"),IF(AND(ISTEXT(OFFSET('Water Data'!$B$2,0,10*ROW('Water Data'!H140))),CF146="",ISNUMBER(OFFSET('Water Data'!$H$6,0,10*ROW('Water Data'!H140)))),OFFSET('Water Data'!$H$6,0,10*ROW('Water Data'!H140)),NA())))</f>
        <v>#N/A</v>
      </c>
      <c r="R146" s="82" t="e">
        <f ca="true">+IF(AND(ISTEXT(OFFSET('Water Data'!$B$2,0,10*ROW('Water Data'!H140))),CG146="Yes"),OFFSET('Water Data'!$H$9,0,10*ROW('Water Data'!H140)),IF(AND(ISTEXT(OFFSET('Water Data'!$B$2,0,10*ROW('Water Data'!H140))),CG146="No",ISNUMBER(OFFSET('Water Data'!$H$9,0,10*ROW('Water Data'!H140)))),CONCATENATE("[",ROUND(OFFSET('Water Data'!$H$9,0,10*ROW('Water Data'!H140)),0),"]"),IF(AND(ISTEXT(OFFSET('Water Data'!$B$2,0,10*ROW('Water Data'!H140))),CG146="",ISNUMBER(OFFSET('Water Data'!$H$9,0,10*ROW('Water Data'!H140)))),OFFSET('Water Data'!$H$9,0,10*ROW('Water Data'!H140)),NA())))</f>
        <v>#N/A</v>
      </c>
      <c r="S146" s="82" t="e">
        <f ca="true">+IF(AND(ISTEXT(OFFSET('Water Data'!$B$2,0,10*ROW('Water Data'!I140))),CH146="Yes"),100-OFFSET('Water Data'!$I$4,0,10*ROW('Water Data'!I140)),IF(AND(ISTEXT(OFFSET('Water Data'!$B$2,0,10*ROW('Water Data'!I140))),CH146="No",ISNUMBER(OFFSET('Water Data'!$I$4,0,10*ROW('Water Data'!I140)))),CONCATENATE("[",ROUND(100-OFFSET('Water Data'!$I$4,0,10*ROW('Water Data'!I140)),0),"]"),IF(AND(ISTEXT(OFFSET('Water Data'!$B$2,0,10*ROW('Water Data'!I140))),CH146="",ISNUMBER(OFFSET('Water Data'!$I$4,0,10*ROW('Water Data'!I140)))),100-OFFSET('Water Data'!$I$4,0,10*ROW('Water Data'!I140)),NA())))</f>
        <v>#N/A</v>
      </c>
      <c r="T146" s="82" t="e">
        <f ca="true">+IF(AND(ISTEXT(OFFSET('Water Data'!$B$2,0,10*ROW('Water Data'!I140))),CI146="Yes"),OFFSET('Water Data'!$I$6,0,10*ROW('Water Data'!I140)),IF(AND(ISTEXT(OFFSET('Water Data'!$B$2,0,10*ROW('Water Data'!I140))),CI146="No",ISNUMBER(OFFSET('Water Data'!$I$6,0,10*ROW('Water Data'!I140)))),CONCATENATE("[",ROUND(OFFSET('Water Data'!$I$6,0,10*ROW('Water Data'!I140)),0),"]"),IF(AND(ISTEXT(OFFSET('Water Data'!$B$2,0,10*ROW('Water Data'!I140))),CI146="",ISNUMBER(OFFSET('Water Data'!$I$6,0,10*ROW('Water Data'!I140)))),OFFSET('Water Data'!$I$6,0,10*ROW('Water Data'!I140)),NA())))</f>
        <v>#N/A</v>
      </c>
      <c r="U146" s="82" t="e">
        <f ca="true">+IF(AND(ISTEXT(OFFSET('Water Data'!$B$2,0,10*ROW('Water Data'!I140))),CJ146="Yes"),OFFSET('Water Data'!$I$9,0,10*ROW('Water Data'!I140)),IF(AND(ISTEXT(OFFSET('Water Data'!$B$2,0,10*ROW('Water Data'!I140))),CJ146="No",ISNUMBER(OFFSET('Water Data'!$I$9,0,10*ROW('Water Data'!I140)))),CONCATENATE("[",ROUND(OFFSET('Water Data'!$I$9,0,10*ROW('Water Data'!I140)),0),"]"),IF(AND(ISTEXT(OFFSET('Water Data'!$B$2,0,10*ROW('Water Data'!I140))),CJ146="",ISNUMBER(OFFSET('Water Data'!$I$9,0,10*ROW('Water Data'!I140)))),OFFSET('Water Data'!$I$9,0,10*ROW('Water Data'!I140)),NA())))</f>
        <v>#N/A</v>
      </c>
      <c r="V146" s="83" t="e">
        <f ca="true">+IF(AND(ISTEXT(OFFSET('Sanitation Data'!$B$2,0,10*ROW('Sanitation Data'!D140))),CK146="Yes"),100-OFFSET('Sanitation Data'!$D$4,0,10*ROW('Sanitation Data'!D140)),IF(AND(ISTEXT(OFFSET('Sanitation Data'!$B$2,0,10*ROW('Sanitation Data'!D140))),CK146="No",ISNUMBER(OFFSET('Sanitation Data'!$D$4,0,10*ROW('Sanitation Data'!D140)))),CONCATENATE("[",ROUND(100-OFFSET('Sanitation Data'!$D$4,0,10*ROW('Sanitation Data'!D140)),0),"]"),IF(AND(ISTEXT(OFFSET('Sanitation Data'!$B$2,0,10*ROW('Sanitation Data'!D140))),CK146="",ISNUMBER(OFFSET('Sanitation Data'!$D$4,0,10*ROW('Sanitation Data'!D140)))),100-OFFSET('Sanitation Data'!$D$4,0,10*ROW('Sanitation Data'!D140)),NA())))</f>
        <v>#N/A</v>
      </c>
      <c r="W146" s="83" t="e">
        <f ca="true">+IF(AND(ISTEXT(OFFSET('Sanitation Data'!$B$2,0,10*ROW('Sanitation Data'!D140))),CL146="Yes"),OFFSET('Sanitation Data'!$D$6,0,10*ROW('Sanitation Data'!D140)),IF(AND(ISTEXT(OFFSET('Sanitation Data'!$B$2,0,10*ROW('Sanitation Data'!D140))),CL146="No",ISNUMBER(OFFSET('Sanitation Data'!$D$6,0,10*ROW('Sanitation Data'!D140)))),CONCATENATE("[",ROUND(OFFSET('Sanitation Data'!$D$6,0,10*ROW('Sanitation Data'!D140)),0),"]"),IF(AND(ISTEXT(OFFSET('Sanitation Data'!$B$2,0,10*ROW('Sanitation Data'!D140))),CL146="",ISNUMBER(OFFSET('Sanitation Data'!$D$6,0,10*ROW('Sanitation Data'!D140)))),OFFSET('Sanitation Data'!$D$6,0,10*ROW('Sanitation Data'!D140)),NA())))</f>
        <v>#N/A</v>
      </c>
      <c r="X146" s="83" t="e">
        <f ca="true">+IF(AND(ISTEXT(OFFSET('Sanitation Data'!$B$2,0,10*ROW('Sanitation Data'!D140))),CM146="Yes"),OFFSET('Sanitation Data'!$D$10,0,10*ROW('Sanitation Data'!D140)),IF(AND(ISTEXT(OFFSET('Sanitation Data'!$B$2,0,10*ROW('Sanitation Data'!D140))),CM146="No",ISNUMBER(OFFSET('Sanitation Data'!$D$10,0,10*ROW('Sanitation Data'!D140)))),CONCATENATE("[",ROUND(OFFSET('Sanitation Data'!$D$10,0,10*ROW('Sanitation Data'!D140)),0),"]"),IF(AND(ISTEXT(OFFSET('Sanitation Data'!$B$2,0,10*ROW('Sanitation Data'!D140))),CM146="",ISNUMBER(OFFSET('Sanitation Data'!$D$10,0,10*ROW('Sanitation Data'!D140)))),OFFSET('Sanitation Data'!$D$10,0,10*ROW('Sanitation Data'!D140)),NA())))</f>
        <v>#N/A</v>
      </c>
      <c r="Y146" s="83" t="e">
        <f ca="true">+IF(AND(ISTEXT(OFFSET('Sanitation Data'!$B$2,0,10*ROW('Sanitation Data'!D140))),CN146="Yes"),OFFSET('Sanitation Data'!$D$11,0,10*ROW('Sanitation Data'!D140)),IF(AND(ISTEXT(OFFSET('Sanitation Data'!$B$2,0,10*ROW('Sanitation Data'!D140))),CN146="No",ISNUMBER(OFFSET('Sanitation Data'!$D$11,0,10*ROW('Sanitation Data'!D140)))),CONCATENATE("[",ROUND(OFFSET('Sanitation Data'!$D$11,0,10*ROW('Sanitation Data'!D140)),0),"]"),IF(AND(ISTEXT(OFFSET('Sanitation Data'!$B$2,0,10*ROW('Sanitation Data'!D140))),CN146="",ISNUMBER(OFFSET('Sanitation Data'!$D$11,0,10*ROW('Sanitation Data'!D140)))),OFFSET('Sanitation Data'!$D$11,0,10*ROW('Sanitation Data'!D140)),NA())))</f>
        <v>#N/A</v>
      </c>
      <c r="Z146" s="83" t="e">
        <f ca="true">+IF(AND(ISTEXT(OFFSET('Sanitation Data'!$B$2,0,10*ROW('Sanitation Data'!D140))),CO146="Yes"),OFFSET('Sanitation Data'!$D$12,0,10*ROW('Sanitation Data'!D140)),IF(AND(ISTEXT(OFFSET('Sanitation Data'!$B$2,0,10*ROW('Sanitation Data'!D140))),CO146="No",ISNUMBER(OFFSET('Sanitation Data'!$D$12,0,10*ROW('Sanitation Data'!D140)))),CONCATENATE("[",ROUND(OFFSET('Sanitation Data'!$D$12,0,10*ROW('Sanitation Data'!D140)),0),"]"),IF(AND(ISTEXT(OFFSET('Sanitation Data'!$B$2,0,10*ROW('Sanitation Data'!D140))),CO146="",ISNUMBER(OFFSET('Sanitation Data'!$D$12,0,10*ROW('Sanitation Data'!D140)))),OFFSET('Sanitation Data'!$D$12,0,10*ROW('Sanitation Data'!D140)),NA())))</f>
        <v>#N/A</v>
      </c>
      <c r="AA146" s="83" t="e">
        <f ca="true">+IF(AND(ISTEXT(OFFSET('Sanitation Data'!$B$2,0,10*ROW('Sanitation Data'!E140))),CP146="Yes"),100-OFFSET('Sanitation Data'!$E$4,0,10*ROW('Sanitation Data'!E140)),IF(AND(ISTEXT(OFFSET('Sanitation Data'!$B$2,0,10*ROW('Sanitation Data'!E140))),CP146="No",ISNUMBER(OFFSET('Sanitation Data'!$E$4,0,10*ROW('Sanitation Data'!E140)))),CONCATENATE("[",ROUND(100-OFFSET('Sanitation Data'!$E$4,0,10*ROW('Sanitation Data'!E140)),0),"]"),IF(AND(ISTEXT(OFFSET('Sanitation Data'!$B$2,0,10*ROW('Sanitation Data'!E140))),CP146="",ISNUMBER(OFFSET('Sanitation Data'!$E$4,0,10*ROW('Sanitation Data'!E140)))),100-OFFSET('Sanitation Data'!$E$4,0,10*ROW('Sanitation Data'!E140)),NA())))</f>
        <v>#N/A</v>
      </c>
      <c r="AB146" s="83" t="e">
        <f ca="true">+IF(AND(ISTEXT(OFFSET('Sanitation Data'!$B$2,0,10*ROW('Sanitation Data'!E140))),CQ146="Yes"),OFFSET('Sanitation Data'!$E$6,0,10*ROW('Sanitation Data'!H140)),IF(AND(ISTEXT(OFFSET('Sanitation Data'!$B$2,0,10*ROW('Sanitation Data'!E140))),CQ146="No",ISNUMBER(OFFSET('Sanitation Data'!$E$6,0,10*ROW('Sanitation Data'!E140)))),CONCATENATE("[",ROUND(OFFSET('Sanitation Data'!$E$6,0,10*ROW('Sanitation Data'!E140)),0),"]"),IF(AND(ISTEXT(OFFSET('Sanitation Data'!$B$2,0,10*ROW('Sanitation Data'!E140))),CQ146="",ISNUMBER(OFFSET('Sanitation Data'!$E$6,0,10*ROW('Sanitation Data'!E140)))),OFFSET('Sanitation Data'!$E$6,0,10*ROW('Sanitation Data'!E140)),NA())))</f>
        <v>#N/A</v>
      </c>
      <c r="AC146" s="83" t="e">
        <f ca="true">+IF(AND(ISTEXT(OFFSET('Sanitation Data'!$B$2,0,10*ROW('Sanitation Data'!E140))),CR146="Yes"),OFFSET('Sanitation Data'!$E$10,0,10*ROW('Sanitation Data'!E140)),IF(AND(ISTEXT(OFFSET('Sanitation Data'!$B$2,0,10*ROW('Sanitation Data'!E140))),CR146="No",ISNUMBER(OFFSET('Sanitation Data'!$E$10,0,10*ROW('Sanitation Data'!E140)))),CONCATENATE("[",ROUND(OFFSET('Sanitation Data'!$E$10,0,10*ROW('Sanitation Data'!E140)),0),"]"),IF(AND(ISTEXT(OFFSET('Sanitation Data'!$B$2,0,10*ROW('Sanitation Data'!E140))),CR146="",ISNUMBER(OFFSET('Sanitation Data'!$E$10,0,10*ROW('Sanitation Data'!E140)))),OFFSET('Sanitation Data'!$E$10,0,10*ROW('Sanitation Data'!E140)),NA())))</f>
        <v>#N/A</v>
      </c>
      <c r="AD146" s="83" t="e">
        <f ca="true">+IF(AND(ISTEXT(OFFSET('Sanitation Data'!$B$2,0,10*ROW('Sanitation Data'!E140))),CS146="Yes"),OFFSET('Sanitation Data'!$E$11,0,10*ROW('Sanitation Data'!E140)),IF(AND(ISTEXT(OFFSET('Sanitation Data'!$B$2,0,10*ROW('Sanitation Data'!E140))),CS146="No",ISNUMBER(OFFSET('Sanitation Data'!$E$11,0,10*ROW('Sanitation Data'!E140)))),CONCATENATE("[",ROUND(OFFSET('Sanitation Data'!$E$11,0,10*ROW('Sanitation Data'!E140)),0),"]"),IF(AND(ISTEXT(OFFSET('Sanitation Data'!$B$2,0,10*ROW('Sanitation Data'!E140))),CS146="",ISNUMBER(OFFSET('Sanitation Data'!$E$11,0,10*ROW('Sanitation Data'!E140)))),OFFSET('Sanitation Data'!$E$11,0,10*ROW('Sanitation Data'!E140)),NA())))</f>
        <v>#N/A</v>
      </c>
      <c r="AE146" s="83" t="e">
        <f ca="true">+IF(AND(ISTEXT(OFFSET('Sanitation Data'!$B$2,0,10*ROW('Sanitation Data'!E140))),CT146="Yes"),OFFSET('Sanitation Data'!$E$12,0,10*ROW('Sanitation Data'!E140)),IF(AND(ISTEXT(OFFSET('Sanitation Data'!$B$2,0,10*ROW('Sanitation Data'!E140))),CT146="No",ISNUMBER(OFFSET('Sanitation Data'!$E$12,0,10*ROW('Sanitation Data'!E140)))),CONCATENATE("[",ROUND(OFFSET('Sanitation Data'!$E$12,0,10*ROW('Sanitation Data'!E140)),0),"]"),IF(AND(ISTEXT(OFFSET('Sanitation Data'!$B$2,0,10*ROW('Sanitation Data'!E140))),CT146="",ISNUMBER(OFFSET('Sanitation Data'!$E$12,0,10*ROW('Sanitation Data'!E140)))),OFFSET('Sanitation Data'!$E$12,0,10*ROW('Sanitation Data'!E140)),NA())))</f>
        <v>#N/A</v>
      </c>
      <c r="AF146" s="83" t="e">
        <f ca="true">+IF(AND(ISTEXT(OFFSET('Sanitation Data'!$B$2,0,10*ROW('Sanitation Data'!F140))),CU146="Yes"),100-OFFSET('Sanitation Data'!$F$4,0,10*ROW('Sanitation Data'!F140)),IF(AND(ISTEXT(OFFSET('Sanitation Data'!$B$2,0,10*ROW('Sanitation Data'!F140))),CU146="No",ISNUMBER(OFFSET('Sanitation Data'!$F$4,0,10*ROW('Sanitation Data'!F140)))),CONCATENATE("[",ROUND(100-OFFSET('Sanitation Data'!$F$4,0,10*ROW('Sanitation Data'!F140)),0),"]"),IF(AND(ISTEXT(OFFSET('Sanitation Data'!$B$2,0,10*ROW('Sanitation Data'!F140))),CU146="",ISNUMBER(OFFSET('Sanitation Data'!$F$4,0,10*ROW('Sanitation Data'!F140)))),100-OFFSET('Sanitation Data'!$F$4,0,10*ROW('Sanitation Data'!F140)),NA())))</f>
        <v>#N/A</v>
      </c>
      <c r="AG146" s="83" t="e">
        <f ca="true">+IF(AND(ISTEXT(OFFSET('Sanitation Data'!$B$2,0,10*ROW('Sanitation Data'!F140))),CV146="Yes"),OFFSET('Sanitation Data'!$F$6,0,10*ROW('Sanitation Data'!F140)),IF(AND(ISTEXT(OFFSET('Sanitation Data'!$B$2,0,10*ROW('Sanitation Data'!F140))),CV146="No",ISNUMBER(OFFSET('Sanitation Data'!$F$6,0,10*ROW('Sanitation Data'!F140)))),CONCATENATE("[",ROUND(OFFSET('Sanitation Data'!$F$6,0,10*ROW('Sanitation Data'!F140)),0),"]"),IF(AND(ISTEXT(OFFSET('Sanitation Data'!$B$2,0,10*ROW('Sanitation Data'!F140))),CV146="",ISNUMBER(OFFSET('Sanitation Data'!$F$6,0,10*ROW('Sanitation Data'!F140)))),OFFSET('Sanitation Data'!$F$6,0,10*ROW('Sanitation Data'!F140)),NA())))</f>
        <v>#N/A</v>
      </c>
      <c r="AH146" s="83" t="e">
        <f ca="true">+IF(AND(ISTEXT(OFFSET('Sanitation Data'!$B$2,0,10*ROW('Sanitation Data'!F140))),CW146="Yes"),OFFSET('Sanitation Data'!$F$10,0,10*ROW('Sanitation Data'!F140)),IF(AND(ISTEXT(OFFSET('Sanitation Data'!$B$2,0,10*ROW('Sanitation Data'!F140))),CW146="No",ISNUMBER(OFFSET('Sanitation Data'!$F$10,0,10*ROW('Sanitation Data'!F140)))),CONCATENATE("[",ROUND(OFFSET('Sanitation Data'!$F$10,0,10*ROW('Sanitation Data'!F140)),0),"]"),IF(AND(ISTEXT(OFFSET('Sanitation Data'!$B$2,0,10*ROW('Sanitation Data'!F140))),CW146="",ISNUMBER(OFFSET('Sanitation Data'!$F$10,0,10*ROW('Sanitation Data'!F140)))),OFFSET('Sanitation Data'!$F$10,0,10*ROW('Sanitation Data'!F140)),NA())))</f>
        <v>#N/A</v>
      </c>
      <c r="AI146" s="83" t="e">
        <f ca="true">+IF(AND(ISTEXT(OFFSET('Sanitation Data'!$B$2,0,10*ROW('Sanitation Data'!F140))),CX146="Yes"),OFFSET('Sanitation Data'!$F$11,0,10*ROW('Sanitation Data'!F140)),IF(AND(ISTEXT(OFFSET('Sanitation Data'!$B$2,0,10*ROW('Sanitation Data'!F140))),CX146="No",ISNUMBER(OFFSET('Sanitation Data'!$F$11,0,10*ROW('Sanitation Data'!F140)))),CONCATENATE("[",ROUND(OFFSET('Sanitation Data'!$F$11,0,10*ROW('Sanitation Data'!F140)),0),"]"),IF(AND(ISTEXT(OFFSET('Sanitation Data'!$B$2,0,10*ROW('Sanitation Data'!F140))),CX146="",ISNUMBER(OFFSET('Sanitation Data'!$F$11,0,10*ROW('Sanitation Data'!F140)))),OFFSET('Sanitation Data'!$F$11,0,10*ROW('Sanitation Data'!F140)),NA())))</f>
        <v>#N/A</v>
      </c>
      <c r="AJ146" s="83" t="e">
        <f ca="true">+IF(AND(ISTEXT(OFFSET('Sanitation Data'!$B$2,0,10*ROW('Sanitation Data'!F140))),CY146="Yes"),OFFSET('Sanitation Data'!$F$12,0,10*ROW('Sanitation Data'!F140)),IF(AND(ISTEXT(OFFSET('Sanitation Data'!$B$2,0,10*ROW('Sanitation Data'!F140))),CY146="No",ISNUMBER(OFFSET('Sanitation Data'!$F$12,0,10*ROW('Sanitation Data'!F140)))),CONCATENATE("[",ROUND(OFFSET('Sanitation Data'!$F$12,0,10*ROW('Sanitation Data'!F140)),0),"]"),IF(AND(ISTEXT(OFFSET('Sanitation Data'!$B$2,0,10*ROW('Sanitation Data'!F140))),CY146="",ISNUMBER(OFFSET('Sanitation Data'!$F$12,0,10*ROW('Sanitation Data'!F140)))),OFFSET('Sanitation Data'!$F$12,0,10*ROW('Sanitation Data'!F140)),NA())))</f>
        <v>#N/A</v>
      </c>
      <c r="AK146" s="83" t="e">
        <f ca="true">+IF(AND(ISTEXT(OFFSET('Sanitation Data'!$B$2,0,10*ROW('Sanitation Data'!G140))),CZ146="Yes"),100-OFFSET('Sanitation Data'!$G$4,0,10*ROW('Sanitation Data'!G140)),IF(AND(ISTEXT(OFFSET('Sanitation Data'!$B$2,0,10*ROW('Sanitation Data'!G140))),CZ146="No",ISNUMBER(OFFSET('Sanitation Data'!$G$4,0,10*ROW('Sanitation Data'!G140)))),CONCATENATE("[",ROUND(100-OFFSET('Sanitation Data'!$G$4,0,10*ROW('Sanitation Data'!G140)),0),"]"),IF(AND(ISTEXT(OFFSET('Sanitation Data'!$B$2,0,10*ROW('Sanitation Data'!G140))),CZ146="",ISNUMBER(OFFSET('Sanitation Data'!$G$4,0,10*ROW('Sanitation Data'!G140)))),100-OFFSET('Sanitation Data'!$G$4,0,10*ROW('Sanitation Data'!G140)),NA())))</f>
        <v>#N/A</v>
      </c>
      <c r="AL146" s="83" t="e">
        <f ca="true">+IF(AND(ISTEXT(OFFSET('Sanitation Data'!$B$2,0,10*ROW('Sanitation Data'!G140))),DA146="Yes"),OFFSET('Sanitation Data'!$G$6,0,10*ROW('Sanitation Data'!G140)),IF(AND(ISTEXT(OFFSET('Sanitation Data'!$B$2,0,10*ROW('Sanitation Data'!G140))),DA146="No",ISNUMBER(OFFSET('Sanitation Data'!$G$6,0,10*ROW('Sanitation Data'!G140)))),CONCATENATE("[",ROUND(OFFSET('Sanitation Data'!$G$6,0,10*ROW('Sanitation Data'!G140)),0),"]"),IF(AND(ISTEXT(OFFSET('Sanitation Data'!$B$2,0,10*ROW('Sanitation Data'!G140))),DA146="",ISNUMBER(OFFSET('Sanitation Data'!$G$6,0,10*ROW('Sanitation Data'!G140)))),OFFSET('Sanitation Data'!$G$6,0,10*ROW('Sanitation Data'!G140)),NA())))</f>
        <v>#N/A</v>
      </c>
      <c r="AM146" s="83" t="e">
        <f ca="true">+IF(AND(ISTEXT(OFFSET('Sanitation Data'!$B$2,0,10*ROW('Sanitation Data'!G140))),DB146="Yes"),OFFSET('Sanitation Data'!$G$10,0,10*ROW('Sanitation Data'!G140)),IF(AND(ISTEXT(OFFSET('Sanitation Data'!$B$2,0,10*ROW('Sanitation Data'!G140))),DB146="No",ISNUMBER(OFFSET('Sanitation Data'!$G$10,0,10*ROW('Sanitation Data'!G140)))),CONCATENATE("[",ROUND(OFFSET('Sanitation Data'!$G$10,0,10*ROW('Sanitation Data'!G140)),0),"]"),IF(AND(ISTEXT(OFFSET('Sanitation Data'!$B$2,0,10*ROW('Sanitation Data'!G140))),DB146="",ISNUMBER(OFFSET('Sanitation Data'!$G$10,0,10*ROW('Sanitation Data'!G140)))),OFFSET('Sanitation Data'!$G$10,0,10*ROW('Sanitation Data'!G140)),NA())))</f>
        <v>#N/A</v>
      </c>
      <c r="AN146" s="83" t="e">
        <f ca="true">+IF(AND(ISTEXT(OFFSET('Sanitation Data'!$B$2,0,10*ROW('Sanitation Data'!G140))),DC146="Yes"),OFFSET('Sanitation Data'!$G$11,0,10*ROW('Sanitation Data'!G140)),IF(AND(ISTEXT(OFFSET('Sanitation Data'!$B$2,0,10*ROW('Sanitation Data'!G140))),DC146="No",ISNUMBER(OFFSET('Sanitation Data'!$G$11,0,10*ROW('Sanitation Data'!G140)))),CONCATENATE("[",ROUND(OFFSET('Sanitation Data'!$G$11,0,10*ROW('Sanitation Data'!G140)),0),"]"),IF(AND(ISTEXT(OFFSET('Sanitation Data'!$B$2,0,10*ROW('Sanitation Data'!G140))),DC146="",ISNUMBER(OFFSET('Sanitation Data'!$G$11,0,10*ROW('Sanitation Data'!G140)))),OFFSET('Sanitation Data'!$G$11,0,10*ROW('Sanitation Data'!G140)),NA())))</f>
        <v>#N/A</v>
      </c>
      <c r="AO146" s="83" t="e">
        <f ca="true">+IF(AND(ISTEXT(OFFSET('Sanitation Data'!$B$2,0,10*ROW('Sanitation Data'!G140))),DD146="Yes"),OFFSET('Sanitation Data'!$G$12,0,10*ROW('Sanitation Data'!G140)),IF(AND(ISTEXT(OFFSET('Sanitation Data'!$B$2,0,10*ROW('Sanitation Data'!G140))),DD146="No",ISNUMBER(OFFSET('Sanitation Data'!$G$12,0,10*ROW('Sanitation Data'!G140)))),CONCATENATE("[",ROUND(OFFSET('Sanitation Data'!$G$12,0,10*ROW('Sanitation Data'!G140)),0),"]"),IF(AND(ISTEXT(OFFSET('Sanitation Data'!$B$2,0,10*ROW('Sanitation Data'!G140))),DD146="",ISNUMBER(OFFSET('Sanitation Data'!$G$12,0,10*ROW('Sanitation Data'!G140)))),OFFSET('Sanitation Data'!$G$12,0,10*ROW('Sanitation Data'!G140)),NA())))</f>
        <v>#N/A</v>
      </c>
      <c r="AP146" s="83" t="e">
        <f ca="true">+IF(AND(ISTEXT(OFFSET('Sanitation Data'!$B$2,0,10*ROW('Sanitation Data'!H140))),DE146="Yes"),100-OFFSET('Sanitation Data'!$H$4,0,10*ROW('Sanitation Data'!H140)),IF(AND(ISTEXT(OFFSET('Sanitation Data'!$B$2,0,10*ROW('Sanitation Data'!H140))),DE146="No",ISNUMBER(OFFSET('Sanitation Data'!$H$4,0,10*ROW('Sanitation Data'!H140)))),CONCATENATE("[",ROUND(100-OFFSET('Sanitation Data'!$H$4,0,10*ROW('Sanitation Data'!H140)),0),"]"),IF(AND(ISTEXT(OFFSET('Sanitation Data'!$B$2,0,10*ROW('Sanitation Data'!H140))),DE146="",ISNUMBER(OFFSET('Sanitation Data'!$H$4,0,10*ROW('Sanitation Data'!H140)))),100-OFFSET('Sanitation Data'!$H$4,0,10*ROW('Sanitation Data'!H140)),NA())))</f>
        <v>#N/A</v>
      </c>
      <c r="AQ146" s="83" t="e">
        <f ca="true">+IF(AND(ISTEXT(OFFSET('Sanitation Data'!$B$2,0,10*ROW('Sanitation Data'!H140))),DF146="Yes"),OFFSET('Sanitation Data'!$H$6,0,10*ROW('Sanitation Data'!H140)),IF(AND(ISTEXT(OFFSET('Sanitation Data'!$B$2,0,10*ROW('Sanitation Data'!H140))),DF146="No",ISNUMBER(OFFSET('Sanitation Data'!$H$6,0,10*ROW('Sanitation Data'!H140)))),CONCATENATE("[",ROUND(OFFSET('Sanitation Data'!$H$6,0,10*ROW('Sanitation Data'!H140)),0),"]"),IF(AND(ISTEXT(OFFSET('Sanitation Data'!$B$2,0,10*ROW('Sanitation Data'!H140))),DF146="",ISNUMBER(OFFSET('Sanitation Data'!$H$6,0,10*ROW('Sanitation Data'!H140)))),OFFSET('Sanitation Data'!$H$6,0,10*ROW('Sanitation Data'!H140)),NA())))</f>
        <v>#N/A</v>
      </c>
      <c r="AR146" s="83" t="e">
        <f ca="true">+IF(AND(ISTEXT(OFFSET('Sanitation Data'!$B$2,0,10*ROW('Sanitation Data'!H140))),DG146="Yes"),OFFSET('Sanitation Data'!$H$10,0,10*ROW('Sanitation Data'!H140)),IF(AND(ISTEXT(OFFSET('Sanitation Data'!$B$2,0,10*ROW('Sanitation Data'!H140))),DG146="No",ISNUMBER(OFFSET('Sanitation Data'!$H$10,0,10*ROW('Sanitation Data'!H140)))),CONCATENATE("[",ROUND(OFFSET('Sanitation Data'!$H$10,0,10*ROW('Sanitation Data'!H140)),0),"]"),IF(AND(ISTEXT(OFFSET('Sanitation Data'!$B$2,0,10*ROW('Sanitation Data'!H140))),DG146="",ISNUMBER(OFFSET('Sanitation Data'!$H$10,0,10*ROW('Sanitation Data'!H140)))),OFFSET('Sanitation Data'!$H$10,0,10*ROW('Sanitation Data'!H140)),NA())))</f>
        <v>#N/A</v>
      </c>
      <c r="AS146" s="83" t="e">
        <f ca="true">+IF(AND(ISTEXT(OFFSET('Sanitation Data'!$B$2,0,10*ROW('Sanitation Data'!H140))),DH146="Yes"),OFFSET('Sanitation Data'!$H$11,0,10*ROW('Sanitation Data'!H140)),IF(AND(ISTEXT(OFFSET('Sanitation Data'!$B$2,0,10*ROW('Sanitation Data'!H140))),DH146="No",ISNUMBER(OFFSET('Sanitation Data'!$H$11,0,10*ROW('Sanitation Data'!H140)))),CONCATENATE("[",ROUND(OFFSET('Sanitation Data'!$H$11,0,10*ROW('Sanitation Data'!H140)),0),"]"),IF(AND(ISTEXT(OFFSET('Sanitation Data'!$B$2,0,10*ROW('Sanitation Data'!H140))),DH146="",ISNUMBER(OFFSET('Sanitation Data'!$H$11,0,10*ROW('Sanitation Data'!H140)))),OFFSET('Sanitation Data'!$H$11,0,10*ROW('Sanitation Data'!H140)),NA())))</f>
        <v>#N/A</v>
      </c>
      <c r="AT146" s="83" t="e">
        <f ca="true">+IF(AND(ISTEXT(OFFSET('Sanitation Data'!$B$2,0,10*ROW('Sanitation Data'!H140))),DI146="Yes"),OFFSET('Sanitation Data'!$H$12,0,10*ROW('Sanitation Data'!H140)),IF(AND(ISTEXT(OFFSET('Sanitation Data'!$B$2,0,10*ROW('Sanitation Data'!H140))),DI146="No",ISNUMBER(OFFSET('Sanitation Data'!$H$12,0,10*ROW('Sanitation Data'!H140)))),CONCATENATE("[",ROUND(OFFSET('Sanitation Data'!$H$12,0,10*ROW('Sanitation Data'!H140)),0),"]"),IF(AND(ISTEXT(OFFSET('Sanitation Data'!$B$2,0,10*ROW('Sanitation Data'!H140))),DI146="",ISNUMBER(OFFSET('Sanitation Data'!$H$12,0,10*ROW('Sanitation Data'!H140)))),OFFSET('Sanitation Data'!$H$12,0,10*ROW('Sanitation Data'!H140)),NA())))</f>
        <v>#N/A</v>
      </c>
      <c r="AU146" s="83" t="e">
        <f ca="true">+IF(AND(ISTEXT(OFFSET('Sanitation Data'!$B$2,0,10*ROW('Sanitation Data'!I140))),DJ146="Yes"),100-OFFSET('Sanitation Data'!$I$4,0,10*ROW('Sanitation Data'!I140)),IF(AND(ISTEXT(OFFSET('Sanitation Data'!$B$2,0,10*ROW('Sanitation Data'!I140))),DJ146="No",ISNUMBER(OFFSET('Sanitation Data'!$I$4,0,10*ROW('Sanitation Data'!I140)))),CONCATENATE("[",ROUND(100-OFFSET('Sanitation Data'!$I$4,0,10*ROW('Sanitation Data'!I140)),0),"]"),IF(AND(ISTEXT(OFFSET('Sanitation Data'!$B$2,0,10*ROW('Sanitation Data'!I140))),DJ146="",ISNUMBER(OFFSET('Sanitation Data'!$I$4,0,10*ROW('Sanitation Data'!I140)))),100-OFFSET('Sanitation Data'!$I$4,0,10*ROW('Sanitation Data'!I140)),NA())))</f>
        <v>#N/A</v>
      </c>
      <c r="AV146" s="83" t="e">
        <f ca="true">+IF(AND(ISTEXT(OFFSET('Sanitation Data'!$B$2,0,10*ROW('Sanitation Data'!I140))),DK146="Yes"),OFFSET('Sanitation Data'!$I$6,0,10*ROW('Sanitation Data'!I140)),IF(AND(ISTEXT(OFFSET('Sanitation Data'!$B$2,0,10*ROW('Sanitation Data'!I140))),DK146="No",ISNUMBER(OFFSET('Sanitation Data'!$I$6,0,10*ROW('Sanitation Data'!I140)))),CONCATENATE("[",ROUND(OFFSET('Sanitation Data'!$I$6,0,10*ROW('Sanitation Data'!I140)),0),"]"),IF(AND(ISTEXT(OFFSET('Sanitation Data'!$B$2,0,10*ROW('Sanitation Data'!I140))),DK146="",ISNUMBER(OFFSET('Sanitation Data'!$I$6,0,10*ROW('Sanitation Data'!I140)))),OFFSET('Sanitation Data'!$I$6,0,10*ROW('Sanitation Data'!I140)),NA())))</f>
        <v>#N/A</v>
      </c>
      <c r="AW146" s="83" t="e">
        <f ca="true">+IF(AND(ISTEXT(OFFSET('Sanitation Data'!$B$2,0,10*ROW('Sanitation Data'!I140))),DL146="Yes"),OFFSET('Sanitation Data'!$I$10,0,10*ROW('Sanitation Data'!I140)),IF(AND(ISTEXT(OFFSET('Sanitation Data'!$B$2,0,10*ROW('Sanitation Data'!I140))),DL146="No",ISNUMBER(OFFSET('Sanitation Data'!$I$10,0,10*ROW('Sanitation Data'!I140)))),CONCATENATE("[",ROUND(OFFSET('Sanitation Data'!$I$10,0,10*ROW('Sanitation Data'!I140)),0),"]"),IF(AND(ISTEXT(OFFSET('Sanitation Data'!$B$2,0,10*ROW('Sanitation Data'!I140))),DL146="",ISNUMBER(OFFSET('Sanitation Data'!$I$10,0,10*ROW('Sanitation Data'!I140)))),OFFSET('Sanitation Data'!$I$10,0,10*ROW('Sanitation Data'!I140)),NA())))</f>
        <v>#N/A</v>
      </c>
      <c r="AX146" s="83" t="e">
        <f ca="true">+IF(AND(ISTEXT(OFFSET('Sanitation Data'!$B$2,0,10*ROW('Sanitation Data'!I140))),DM146="Yes"),OFFSET('Sanitation Data'!$I$11,0,10*ROW('Sanitation Data'!I140)),IF(AND(ISTEXT(OFFSET('Sanitation Data'!$B$2,0,10*ROW('Sanitation Data'!I140))),DM146="No",ISNUMBER(OFFSET('Sanitation Data'!$I$11,0,10*ROW('Sanitation Data'!I140)))),CONCATENATE("[",ROUND(OFFSET('Sanitation Data'!$I$11,0,10*ROW('Sanitation Data'!I140)),0),"]"),IF(AND(ISTEXT(OFFSET('Sanitation Data'!$B$2,0,10*ROW('Sanitation Data'!I140))),DM146="",ISNUMBER(OFFSET('Sanitation Data'!$I$11,0,10*ROW('Sanitation Data'!I140)))),OFFSET('Sanitation Data'!$I$11,0,10*ROW('Sanitation Data'!I140)),NA())))</f>
        <v>#N/A</v>
      </c>
      <c r="AY146" s="83" t="e">
        <f ca="true">+IF(AND(ISTEXT(OFFSET('Sanitation Data'!$B$2,0,10*ROW('Sanitation Data'!I140))),DN146="Yes"),OFFSET('Sanitation Data'!$I$12,0,10*ROW('Sanitation Data'!I140)),IF(AND(ISTEXT(OFFSET('Sanitation Data'!$B$2,0,10*ROW('Sanitation Data'!I140))),DN146="No",ISNUMBER(OFFSET('Sanitation Data'!$I$12,0,10*ROW('Sanitation Data'!I140)))),CONCATENATE("[",ROUND(OFFSET('Sanitation Data'!$I$12,0,10*ROW('Sanitation Data'!I140)),0),"]"),IF(AND(ISTEXT(OFFSET('Sanitation Data'!$B$2,0,10*ROW('Sanitation Data'!I140))),DN146="",ISNUMBER(OFFSET('Sanitation Data'!$I$12,0,10*ROW('Sanitation Data'!I140)))),OFFSET('Sanitation Data'!$I$12,0,10*ROW('Sanitation Data'!I140)),NA())))</f>
        <v>#N/A</v>
      </c>
      <c r="AZ146" s="84" t="e">
        <f ca="true">+IF(AND(ISTEXT(OFFSET('Hygiene Data'!$B$2,0,10*ROW('Hygiene Data'!D140))),DO146="Yes"),OFFSET('Hygiene Data'!$D$5,0,10*ROW('Hygiene Data'!D140)),IF(AND(ISTEXT(OFFSET('Hygiene Data'!$B$2,0,10*ROW('Hygiene Data'!D140))),DO146="No",ISNUMBER(OFFSET('Hygiene Data'!$D$5,0,10*ROW('Hygiene Data'!D140)))),CONCATENATE("[",ROUND(OFFSET('Hygiene Data'!$D$5,0,10*ROW('Hygiene Data'!D140)),0),"]"),IF(AND(ISTEXT(OFFSET('Hygiene Data'!$B$2,0,10*ROW('Hygiene Data'!D140))),DO146="",ISNUMBER(OFFSET('Hygiene Data'!$D$5,0,10*ROW('Hygiene Data'!D140)))),OFFSET('Hygiene Data'!$D$5,0,10*ROW('Hygiene Data'!D140)),NA())))</f>
        <v>#N/A</v>
      </c>
      <c r="BA146" s="84" t="e">
        <f ca="true">+IF(AND(ISTEXT(OFFSET('Hygiene Data'!$B$2,0,10*ROW('Hygiene Data'!D140))),DP146="Yes"),OFFSET('Hygiene Data'!$D$7,0,10*ROW('Hygiene Data'!D140)),IF(AND(ISTEXT(OFFSET('Hygiene Data'!$B$2,0,10*ROW('Hygiene Data'!D140))),DP146="No",ISNUMBER(OFFSET('Hygiene Data'!$D$7,0,10*ROW('Hygiene Data'!D140)))),CONCATENATE("[",ROUND(OFFSET('Hygiene Data'!$D$7,0,10*ROW('Hygiene Data'!D140)),0),"]"),IF(AND(ISTEXT(OFFSET('Hygiene Data'!$B$2,0,10*ROW('Hygiene Data'!D140))),DP146="",ISNUMBER(OFFSET('Hygiene Data'!$D$7,0,10*ROW('Hygiene Data'!D140)))),OFFSET('Hygiene Data'!$D$7,0,10*ROW('Hygiene Data'!D140)),NA())))</f>
        <v>#N/A</v>
      </c>
      <c r="BB146" s="84" t="e">
        <f ca="true">+IF(AND(ISTEXT(OFFSET('Hygiene Data'!$B$2,0,10*ROW('Hygiene Data'!D140))),DQ146="Yes"),OFFSET('Hygiene Data'!$D$9,0,10*ROW('Hygiene Data'!D140)),IF(AND(ISTEXT(OFFSET('Hygiene Data'!$B$2,0,10*ROW('Hygiene Data'!D140))),DQ146="No",ISNUMBER(OFFSET('Hygiene Data'!$D$9,0,10*ROW('Hygiene Data'!D140)))),CONCATENATE("[",ROUND(OFFSET('Hygiene Data'!$D$9,0,10*ROW('Hygiene Data'!D140)),0),"]"),IF(AND(ISTEXT(OFFSET('Hygiene Data'!$B$2,0,10*ROW('Hygiene Data'!D140))),DQ146="",ISNUMBER(OFFSET('Hygiene Data'!$D$9,0,10*ROW('Hygiene Data'!D140)))),OFFSET('Hygiene Data'!$D$9,0,10*ROW('Hygiene Data'!D140)),NA())))</f>
        <v>#N/A</v>
      </c>
      <c r="BC146" s="84" t="e">
        <f ca="true">+IF(AND(ISTEXT(OFFSET('Hygiene Data'!$B$2,0,10*ROW('Hygiene Data'!E140))),DR146="Yes"),OFFSET('Hygiene Data'!$E$5,0,10*ROW('Hygiene Data'!E140)),IF(AND(ISTEXT(OFFSET('Hygiene Data'!$B$2,0,10*ROW('Hygiene Data'!E140))),DR146="No",ISNUMBER(OFFSET('Hygiene Data'!$E$5,0,10*ROW('Hygiene Data'!E140)))),CONCATENATE("[",ROUND(OFFSET('Hygiene Data'!$E$5,0,10*ROW('Hygiene Data'!E140)),0),"]"),IF(AND(ISTEXT(OFFSET('Hygiene Data'!$B$2,0,10*ROW('Hygiene Data'!E140))),DR146="",ISNUMBER(OFFSET('Hygiene Data'!$E$5,0,10*ROW('Hygiene Data'!E140)))),OFFSET('Hygiene Data'!$E$5,0,10*ROW('Hygiene Data'!E140)),NA())))</f>
        <v>#N/A</v>
      </c>
      <c r="BD146" s="84" t="e">
        <f ca="true">+IF(AND(ISTEXT(OFFSET('Hygiene Data'!$B$2,0,10*ROW('Hygiene Data'!E140))),DS146="Yes"),OFFSET('Hygiene Data'!$E$7,0,10*ROW('Hygiene Data'!E140)),IF(AND(ISTEXT(OFFSET('Hygiene Data'!$B$2,0,10*ROW('Hygiene Data'!E140))),DS146="No",ISNUMBER(OFFSET('Hygiene Data'!$E$7,0,10*ROW('Hygiene Data'!E140)))),CONCATENATE("[",ROUND(OFFSET('Hygiene Data'!$E$7,0,10*ROW('Hygiene Data'!E140)),0),"]"),IF(AND(ISTEXT(OFFSET('Hygiene Data'!$B$2,0,10*ROW('Hygiene Data'!E140))),DS146="",ISNUMBER(OFFSET('Hygiene Data'!$E$7,0,10*ROW('Hygiene Data'!E140)))),OFFSET('Hygiene Data'!$E$7,0,10*ROW('Hygiene Data'!E140)),NA())))</f>
        <v>#N/A</v>
      </c>
      <c r="BE146" s="84" t="e">
        <f ca="true">+IF(AND(ISTEXT(OFFSET('Hygiene Data'!$B$2,0,10*ROW('Hygiene Data'!E140))),DT146="Yes"),OFFSET('Hygiene Data'!$E$9,0,10*ROW('Hygiene Data'!E140)),IF(AND(ISTEXT(OFFSET('Hygiene Data'!$B$2,0,10*ROW('Hygiene Data'!E140))),DT146="No",ISNUMBER(OFFSET('Hygiene Data'!$E$9,0,10*ROW('Hygiene Data'!E140)))),CONCATENATE("[",ROUND(OFFSET('Hygiene Data'!$E$9,0,10*ROW('Hygiene Data'!E140)),0),"]"),IF(AND(ISTEXT(OFFSET('Hygiene Data'!$B$2,0,10*ROW('Hygiene Data'!E140))),DT146="",ISNUMBER(OFFSET('Hygiene Data'!$E$9,0,10*ROW('Hygiene Data'!E140)))),OFFSET('Hygiene Data'!$E$9,0,10*ROW('Hygiene Data'!E140)),NA())))</f>
        <v>#N/A</v>
      </c>
      <c r="BF146" s="84" t="e">
        <f ca="true">+IF(AND(ISTEXT(OFFSET('Hygiene Data'!$B$2,0,10*ROW('Hygiene Data'!F140))),DU146="Yes"),OFFSET('Hygiene Data'!$F$5,0,10*ROW('Hygiene Data'!F140)),IF(AND(ISTEXT(OFFSET('Hygiene Data'!$B$2,0,10*ROW('Hygiene Data'!F140))),DU146="No",ISNUMBER(OFFSET('Hygiene Data'!$F$5,0,10*ROW('Hygiene Data'!F140)))),CONCATENATE("[",ROUND(OFFSET('Hygiene Data'!$F$5,0,10*ROW('Hygiene Data'!F140)),0),"]"),IF(AND(ISTEXT(OFFSET('Hygiene Data'!$B$2,0,10*ROW('Hygiene Data'!F140))),DU146="",ISNUMBER(OFFSET('Hygiene Data'!$F$5,0,10*ROW('Hygiene Data'!F140)))),OFFSET('Hygiene Data'!$F$5,0,10*ROW('Hygiene Data'!F140)),NA())))</f>
        <v>#N/A</v>
      </c>
      <c r="BG146" s="84" t="e">
        <f ca="true">+IF(AND(ISTEXT(OFFSET('Hygiene Data'!$B$2,0,10*ROW('Hygiene Data'!F140))),DV146="Yes"),OFFSET('Hygiene Data'!$F$7,0,10*ROW('Hygiene Data'!F140)),IF(AND(ISTEXT(OFFSET('Hygiene Data'!$B$2,0,10*ROW('Hygiene Data'!F140))),DV146="No",ISNUMBER(OFFSET('Hygiene Data'!$F$7,0,10*ROW('Hygiene Data'!F140)))),CONCATENATE("[",ROUND(OFFSET('Hygiene Data'!$F$7,0,10*ROW('Hygiene Data'!F140)),0),"]"),IF(AND(ISTEXT(OFFSET('Hygiene Data'!$B$2,0,10*ROW('Hygiene Data'!F140))),DV146="",ISNUMBER(OFFSET('Hygiene Data'!$F$7,0,10*ROW('Hygiene Data'!F140)))),OFFSET('Hygiene Data'!$F$7,0,10*ROW('Hygiene Data'!F140)),NA())))</f>
        <v>#N/A</v>
      </c>
      <c r="BH146" s="84" t="e">
        <f ca="true">+IF(AND(ISTEXT(OFFSET('Hygiene Data'!$B$2,0,10*ROW('Hygiene Data'!F140))),DW146="Yes"),OFFSET('Hygiene Data'!$F$9,0,10*ROW('Hygiene Data'!F140)),IF(AND(ISTEXT(OFFSET('Hygiene Data'!$B$2,0,10*ROW('Hygiene Data'!F140))),DW146="No",ISNUMBER(OFFSET('Hygiene Data'!$F$9,0,10*ROW('Hygiene Data'!F140)))),CONCATENATE("[",ROUND(OFFSET('Hygiene Data'!$F$9,0,10*ROW('Hygiene Data'!F140)),0),"]"),IF(AND(ISTEXT(OFFSET('Hygiene Data'!$B$2,0,10*ROW('Hygiene Data'!F140))),DW146="",ISNUMBER(OFFSET('Hygiene Data'!$F$9,0,10*ROW('Hygiene Data'!F140)))),OFFSET('Hygiene Data'!$F$9,0,10*ROW('Hygiene Data'!F140)),NA())))</f>
        <v>#N/A</v>
      </c>
      <c r="BI146" s="84" t="e">
        <f ca="true">+IF(AND(ISTEXT(OFFSET('Hygiene Data'!$B$2,0,10*ROW('Hygiene Data'!G140))),DX146="Yes"),OFFSET('Hygiene Data'!$G$5,0,10*ROW('Hygiene Data'!G140)),IF(AND(ISTEXT(OFFSET('Hygiene Data'!$B$2,0,10*ROW('Hygiene Data'!G140))),DX146="No",ISNUMBER(OFFSET('Hygiene Data'!$G$5,0,10*ROW('Hygiene Data'!G140)))),CONCATENATE("[",ROUND(OFFSET('Hygiene Data'!$G$5,0,10*ROW('Hygiene Data'!G140)),0),"]"),IF(AND(ISTEXT(OFFSET('Hygiene Data'!$B$2,0,10*ROW('Hygiene Data'!G140))),DX146="",ISNUMBER(OFFSET('Hygiene Data'!$G$5,0,10*ROW('Hygiene Data'!G140)))),OFFSET('Hygiene Data'!$G$5,0,10*ROW('Hygiene Data'!G140)),NA())))</f>
        <v>#N/A</v>
      </c>
      <c r="BJ146" s="84" t="e">
        <f ca="true">+IF(AND(ISTEXT(OFFSET('Hygiene Data'!$B$2,0,10*ROW('Hygiene Data'!G140))),DY146="Yes"),OFFSET('Hygiene Data'!$G$7,0,10*ROW('Hygiene Data'!G140)),IF(AND(ISTEXT(OFFSET('Hygiene Data'!$B$2,0,10*ROW('Hygiene Data'!G140))),DY146="No",ISNUMBER(OFFSET('Hygiene Data'!$G$7,0,10*ROW('Hygiene Data'!G140)))),CONCATENATE("[",ROUND(OFFSET('Hygiene Data'!$G$7,0,10*ROW('Hygiene Data'!G140)),0),"]"),IF(AND(ISTEXT(OFFSET('Hygiene Data'!$B$2,0,10*ROW('Hygiene Data'!G140))),DY146="",ISNUMBER(OFFSET('Hygiene Data'!$G$7,0,10*ROW('Hygiene Data'!G140)))),OFFSET('Hygiene Data'!$G$7,0,10*ROW('Hygiene Data'!G140)),NA())))</f>
        <v>#N/A</v>
      </c>
      <c r="BK146" s="84" t="e">
        <f ca="true">+IF(AND(ISTEXT(OFFSET('Hygiene Data'!$B$2,0,10*ROW('Hygiene Data'!G140))),DZ146="Yes"),OFFSET('Hygiene Data'!$G$9,0,10*ROW('Hygiene Data'!G140)),IF(AND(ISTEXT(OFFSET('Hygiene Data'!$B$2,0,10*ROW('Hygiene Data'!G140))),DZ146="No",ISNUMBER(OFFSET('Hygiene Data'!$G$9,0,10*ROW('Hygiene Data'!G140)))),CONCATENATE("[",ROUND(OFFSET('Hygiene Data'!$G$9,0,10*ROW('Hygiene Data'!G140)),0),"]"),IF(AND(ISTEXT(OFFSET('Hygiene Data'!$B$2,0,10*ROW('Hygiene Data'!G140))),DZ146="",ISNUMBER(OFFSET('Hygiene Data'!$G$9,0,10*ROW('Hygiene Data'!G140)))),OFFSET('Hygiene Data'!$G$9,0,10*ROW('Hygiene Data'!G140)),NA())))</f>
        <v>#N/A</v>
      </c>
      <c r="BL146" s="84" t="e">
        <f ca="true">+IF(AND(ISTEXT(OFFSET('Hygiene Data'!$B$2,0,10*ROW('Hygiene Data'!H140))),EA146="Yes"),OFFSET('Hygiene Data'!$H$5,0,10*ROW('Hygiene Data'!H140)),IF(AND(ISTEXT(OFFSET('Hygiene Data'!$B$2,0,10*ROW('Hygiene Data'!H140))),EA146="No",ISNUMBER(OFFSET('Hygiene Data'!$H$5,0,10*ROW('Hygiene Data'!H140)))),CONCATENATE("[",ROUND(OFFSET('Hygiene Data'!$H$5,0,10*ROW('Hygiene Data'!H140)),0),"]"),IF(AND(ISTEXT(OFFSET('Hygiene Data'!$B$2,0,10*ROW('Hygiene Data'!H140))),EA146="",ISNUMBER(OFFSET('Hygiene Data'!$H$5,0,10*ROW('Hygiene Data'!H140)))),OFFSET('Hygiene Data'!$H$5,0,10*ROW('Hygiene Data'!H140)),NA())))</f>
        <v>#N/A</v>
      </c>
      <c r="BM146" s="84" t="e">
        <f ca="true">+IF(AND(ISTEXT(OFFSET('Hygiene Data'!$B$2,0,10*ROW('Hygiene Data'!H140))),EB146="Yes"),OFFSET('Hygiene Data'!$H$7,0,10*ROW('Hygiene Data'!H140)),IF(AND(ISTEXT(OFFSET('Hygiene Data'!$B$2,0,10*ROW('Hygiene Data'!H140))),EB146="No",ISNUMBER(OFFSET('Hygiene Data'!$H$7,0,10*ROW('Hygiene Data'!H140)))),CONCATENATE("[",ROUND(OFFSET('Hygiene Data'!$H$7,0,10*ROW('Hygiene Data'!H140)),0),"]"),IF(AND(ISTEXT(OFFSET('Hygiene Data'!$B$2,0,10*ROW('Hygiene Data'!H140))),EB146="",ISNUMBER(OFFSET('Hygiene Data'!$H$7,0,10*ROW('Hygiene Data'!H140)))),OFFSET('Hygiene Data'!$H$7,0,10*ROW('Hygiene Data'!H140)),NA())))</f>
        <v>#N/A</v>
      </c>
      <c r="BN146" s="84" t="e">
        <f ca="true">+IF(AND(ISTEXT(OFFSET('Hygiene Data'!$B$2,0,10*ROW('Hygiene Data'!H140))),EC146="Yes"),OFFSET('Hygiene Data'!$H$9,0,10*ROW('Hygiene Data'!H140)),IF(AND(ISTEXT(OFFSET('Hygiene Data'!$B$2,0,10*ROW('Hygiene Data'!H140))),EC146="No",ISNUMBER(OFFSET('Hygiene Data'!$H$9,0,10*ROW('Hygiene Data'!H140)))),CONCATENATE("[",ROUND(OFFSET('Hygiene Data'!$H$9,0,10*ROW('Hygiene Data'!H140)),0),"]"),IF(AND(ISTEXT(OFFSET('Hygiene Data'!$B$2,0,10*ROW('Hygiene Data'!H140))),EC146="",ISNUMBER(OFFSET('Hygiene Data'!$H$9,0,10*ROW('Hygiene Data'!H140)))),OFFSET('Hygiene Data'!$H$9,0,10*ROW('Hygiene Data'!H140)),NA())))</f>
        <v>#N/A</v>
      </c>
      <c r="BO146" s="84" t="e">
        <f ca="true">+IF(AND(ISTEXT(OFFSET('Hygiene Data'!$B$2,0,10*ROW('Hygiene Data'!I140))),ED146="Yes"),OFFSET('Hygiene Data'!$I$5,0,10*ROW('Hygiene Data'!I140)),IF(AND(ISTEXT(OFFSET('Hygiene Data'!$B$2,0,10*ROW('Hygiene Data'!I140))),ED146="No",ISNUMBER(OFFSET('Hygiene Data'!$I$5,0,10*ROW('Hygiene Data'!I140)))),CONCATENATE("[",ROUND(OFFSET('Hygiene Data'!$I$5,0,10*ROW('Hygiene Data'!I140)),0),"]"),IF(AND(ISTEXT(OFFSET('Hygiene Data'!$B$2,0,10*ROW('Hygiene Data'!I140))),ED146="",ISNUMBER(OFFSET('Hygiene Data'!$I$5,0,10*ROW('Hygiene Data'!I140)))),OFFSET('Hygiene Data'!$I$5,0,10*ROW('Hygiene Data'!I140)),NA())))</f>
        <v>#N/A</v>
      </c>
      <c r="BP146" s="84" t="e">
        <f ca="true">+IF(AND(ISTEXT(OFFSET('Hygiene Data'!$B$2,0,10*ROW('Hygiene Data'!I140))),EE146="Yes"),OFFSET('Hygiene Data'!$I$7,0,10*ROW('Hygiene Data'!I140)),IF(AND(ISTEXT(OFFSET('Hygiene Data'!$B$2,0,10*ROW('Hygiene Data'!I140))),EE146="No",ISNUMBER(OFFSET('Hygiene Data'!$I$7,0,10*ROW('Hygiene Data'!I140)))),CONCATENATE("[",ROUND(OFFSET('Hygiene Data'!$I$7,0,10*ROW('Hygiene Data'!I140)),0),"]"),IF(AND(ISTEXT(OFFSET('Hygiene Data'!$B$2,0,10*ROW('Hygiene Data'!I140))),EE146="",ISNUMBER(OFFSET('Hygiene Data'!$I$7,0,10*ROW('Hygiene Data'!I140)))),OFFSET('Hygiene Data'!$I$7,0,10*ROW('Hygiene Data'!I140)),NA())))</f>
        <v>#N/A</v>
      </c>
      <c r="BQ146" s="84" t="e">
        <f ca="true">+IF(AND(ISTEXT(OFFSET('Hygiene Data'!$B$2,0,10*ROW('Hygiene Data'!I140))),EF146="Yes"),OFFSET('Hygiene Data'!$I$9,0,10*ROW('Hygiene Data'!I140)),IF(AND(ISTEXT(OFFSET('Hygiene Data'!$B$2,0,10*ROW('Hygiene Data'!I140))),EF146="No",ISNUMBER(OFFSET('Hygiene Data'!$I$9,0,10*ROW('Hygiene Data'!I140)))),CONCATENATE("[",ROUND(OFFSET('Hygiene Data'!$I$9,0,10*ROW('Hygiene Data'!I140)),0),"]"),IF(AND(ISTEXT(OFFSET('Hygiene Data'!$B$2,0,10*ROW('Hygiene Data'!I140))),EF146="",ISNUMBER(OFFSET('Hygiene Data'!$I$9,0,10*ROW('Hygiene Data'!I140)))),OFFSET('Hygiene Data'!$I$9,0,10*ROW('Hygiene Data'!I140)),NA())))</f>
        <v>#N/A</v>
      </c>
      <c r="BR146" s="269"/>
      <c r="BS146" s="269" t="str">
        <f ca="true">+IF(OFFSET('Water Data'!$D$27,0,10*ROW('Water Data'!D140))="","",OFFSET('Water Data'!$D$27,0,10*ROW('Water Data'!D140)))</f>
        <v/>
      </c>
      <c r="BT146" s="269" t="str">
        <f ca="true">+IF(OFFSET('Water Data'!$D$28,0,10*ROW('Water Data'!D140))="","",OFFSET('Water Data'!$D$28,0,10*ROW('Water Data'!D140)))</f>
        <v/>
      </c>
      <c r="BU146" s="269" t="str">
        <f ca="true">+IF(OFFSET('Water Data'!$D$29,0,10*ROW('Water Data'!D140))="","",OFFSET('Water Data'!$D$29,0,10*ROW('Water Data'!D140)))</f>
        <v/>
      </c>
      <c r="BV146" s="269" t="str">
        <f ca="true">+IF(OFFSET('Water Data'!$E$27,0,10*ROW('Water Data'!E140))="","",OFFSET('Water Data'!$E$27,0,10*ROW('Water Data'!E140)))</f>
        <v/>
      </c>
      <c r="BW146" s="269" t="str">
        <f ca="true">+IF(OFFSET('Water Data'!$E$28,0,10*ROW('Water Data'!E140))="","",OFFSET('Water Data'!$E$28,0,10*ROW('Water Data'!E140)))</f>
        <v/>
      </c>
      <c r="BX146" s="269" t="str">
        <f ca="true">+IF(OFFSET('Water Data'!$E$29,0,10*ROW('Water Data'!E140))="","",OFFSET('Water Data'!$E$29,0,10*ROW('Water Data'!E140)))</f>
        <v/>
      </c>
      <c r="BY146" s="269" t="str">
        <f ca="true">+IF(OFFSET('Water Data'!$F$27,0,10*ROW('Water Data'!F140))="","",OFFSET('Water Data'!$F$27,0,10*ROW('Water Data'!F140)))</f>
        <v/>
      </c>
      <c r="BZ146" s="269" t="str">
        <f ca="true">+IF(OFFSET('Water Data'!$F$28,0,10*ROW('Water Data'!F140))="","",OFFSET('Water Data'!$F$28,0,10*ROW('Water Data'!F140)))</f>
        <v/>
      </c>
      <c r="CA146" s="269" t="str">
        <f ca="true">+IF(OFFSET('Water Data'!$F$29,0,10*ROW('Water Data'!F140))="","",OFFSET('Water Data'!$F$29,0,10*ROW('Water Data'!F140)))</f>
        <v/>
      </c>
      <c r="CB146" s="269" t="str">
        <f ca="true">+IF(OFFSET('Water Data'!$G$27,0,10*ROW('Water Data'!G140))="","",OFFSET('Water Data'!$G$27,0,10*ROW('Water Data'!G140)))</f>
        <v/>
      </c>
      <c r="CC146" s="269" t="str">
        <f ca="true">+IF(OFFSET('Water Data'!$G$28,0,10*ROW('Water Data'!G140))="","",OFFSET('Water Data'!$G$28,0,10*ROW('Water Data'!G140)))</f>
        <v/>
      </c>
      <c r="CD146" s="269" t="str">
        <f ca="true">+IF(OFFSET('Water Data'!$G$29,0,10*ROW('Water Data'!G140))="","",OFFSET('Water Data'!$G$29,0,10*ROW('Water Data'!G140)))</f>
        <v/>
      </c>
      <c r="CE146" s="269" t="str">
        <f ca="true">+IF(OFFSET('Water Data'!$H$27,0,10*ROW('Water Data'!H140))="","",OFFSET('Water Data'!$H$27,0,10*ROW('Water Data'!H140)))</f>
        <v/>
      </c>
      <c r="CF146" s="269" t="str">
        <f ca="true">+IF(OFFSET('Water Data'!$H$28,0,10*ROW('Water Data'!H140))="","",OFFSET('Water Data'!$H$28,0,10*ROW('Water Data'!H140)))</f>
        <v/>
      </c>
      <c r="CG146" s="269" t="str">
        <f ca="true">+IF(OFFSET('Water Data'!$H$29,0,10*ROW('Water Data'!H140))="","",OFFSET('Water Data'!$H$29,0,10*ROW('Water Data'!H140)))</f>
        <v/>
      </c>
      <c r="CH146" s="269" t="str">
        <f ca="true">+IF(OFFSET('Water Data'!$I$27,0,10*ROW('Water Data'!I140))="","",OFFSET('Water Data'!$I$27,0,10*ROW('Water Data'!I140)))</f>
        <v/>
      </c>
      <c r="CI146" s="269" t="str">
        <f ca="true">+IF(OFFSET('Water Data'!$I$28,0,10*ROW('Water Data'!I140))="","",OFFSET('Water Data'!$I$28,0,10*ROW('Water Data'!I140)))</f>
        <v/>
      </c>
      <c r="CJ146" s="269" t="str">
        <f ca="true">+IF(OFFSET('Water Data'!$I$29,0,10*ROW('Water Data'!I140))="","",OFFSET('Water Data'!$I$29,0,10*ROW('Water Data'!I140)))</f>
        <v/>
      </c>
      <c r="CK146" s="269" t="str">
        <f ca="true">+IF(OFFSET('Sanitation Data'!$D$28,0,10*ROW('Sanitation Data'!D140))="","",OFFSET('Sanitation Data'!$D$28,0,10*ROW('Sanitation Data'!D140)))</f>
        <v/>
      </c>
      <c r="CL146" s="269" t="str">
        <f ca="true">+IF(OFFSET('Sanitation Data'!$D$29,0,10*ROW('Sanitation Data'!D140))="","",OFFSET('Sanitation Data'!$D$29,0,10*ROW('Sanitation Data'!D140)))</f>
        <v/>
      </c>
      <c r="CM146" s="269" t="str">
        <f ca="true">+IF(OFFSET('Sanitation Data'!$D$30,0,10*ROW('Sanitation Data'!D140))="","",OFFSET('Sanitation Data'!$D$30,0,10*ROW('Sanitation Data'!D140)))</f>
        <v/>
      </c>
      <c r="CN146" s="269" t="str">
        <f ca="true">+IF(OFFSET('Sanitation Data'!$D$31,0,10*ROW('Sanitation Data'!D140))="","",OFFSET('Sanitation Data'!$D$31,0,10*ROW('Sanitation Data'!D140)))</f>
        <v/>
      </c>
      <c r="CO146" s="269" t="str">
        <f ca="true">+IF(OFFSET('Sanitation Data'!$D$32,0,10*ROW('Sanitation Data'!D140))="","",OFFSET('Sanitation Data'!$D$32,0,10*ROW('Sanitation Data'!D140)))</f>
        <v/>
      </c>
      <c r="CP146" s="269" t="str">
        <f ca="true">+IF(OFFSET('Sanitation Data'!$E$28,0,10*ROW('Sanitation Data'!E140))="","",OFFSET('Sanitation Data'!$E$28,0,10*ROW('Sanitation Data'!E140)))</f>
        <v/>
      </c>
      <c r="CQ146" s="269" t="str">
        <f ca="true">+IF(OFFSET('Sanitation Data'!$E$29,0,10*ROW('Sanitation Data'!E140))="","",OFFSET('Sanitation Data'!$E$29,0,10*ROW('Sanitation Data'!E140)))</f>
        <v/>
      </c>
      <c r="CR146" s="269" t="str">
        <f ca="true">+IF(OFFSET('Sanitation Data'!$E$30,0,10*ROW('Sanitation Data'!E140))="","",OFFSET('Sanitation Data'!$E$30,0,10*ROW('Sanitation Data'!E140)))</f>
        <v/>
      </c>
      <c r="CS146" s="269" t="str">
        <f ca="true">+IF(OFFSET('Sanitation Data'!$E$31,0,10*ROW('Sanitation Data'!E140))="","",OFFSET('Sanitation Data'!$E$31,0,10*ROW('Sanitation Data'!E140)))</f>
        <v/>
      </c>
      <c r="CT146" s="269" t="str">
        <f ca="true">+IF(OFFSET('Sanitation Data'!$E$32,0,10*ROW('Sanitation Data'!E140))="","",OFFSET('Sanitation Data'!$E$32,0,10*ROW('Sanitation Data'!E140)))</f>
        <v/>
      </c>
      <c r="CU146" s="269" t="str">
        <f ca="true">+IF(OFFSET('Sanitation Data'!$F$28,0,10*ROW('Sanitation Data'!F140))="","",OFFSET('Sanitation Data'!$F$28,0,10*ROW('Sanitation Data'!F140)))</f>
        <v/>
      </c>
      <c r="CV146" s="269" t="str">
        <f ca="true">+IF(OFFSET('Sanitation Data'!$F$29,0,10*ROW('Sanitation Data'!F140))="","",OFFSET('Sanitation Data'!$F$29,0,10*ROW('Sanitation Data'!F140)))</f>
        <v/>
      </c>
      <c r="CW146" s="269" t="str">
        <f ca="true">+IF(OFFSET('Sanitation Data'!$F$30,0,10*ROW('Sanitation Data'!F140))="","",OFFSET('Sanitation Data'!$F$30,0,10*ROW('Sanitation Data'!F140)))</f>
        <v/>
      </c>
      <c r="CX146" s="269" t="str">
        <f ca="true">+IF(OFFSET('Sanitation Data'!$F$31,0,10*ROW('Sanitation Data'!F140))="","",OFFSET('Sanitation Data'!$F$31,0,10*ROW('Sanitation Data'!F140)))</f>
        <v/>
      </c>
      <c r="CY146" s="269" t="str">
        <f ca="true">+IF(OFFSET('Sanitation Data'!$F$32,0,10*ROW('Sanitation Data'!F140))="","",OFFSET('Sanitation Data'!$F$32,0,10*ROW('Sanitation Data'!F140)))</f>
        <v/>
      </c>
      <c r="CZ146" s="269" t="str">
        <f ca="true">+IF(OFFSET('Sanitation Data'!$G$28,0,10*ROW('Sanitation Data'!G140))="","",OFFSET('Sanitation Data'!$G$28,0,10*ROW('Sanitation Data'!G140)))</f>
        <v/>
      </c>
      <c r="DA146" s="269" t="str">
        <f ca="true">+IF(OFFSET('Sanitation Data'!$G$29,0,10*ROW('Sanitation Data'!G140))="","",OFFSET('Sanitation Data'!$G$29,0,10*ROW('Sanitation Data'!G140)))</f>
        <v/>
      </c>
      <c r="DB146" s="269" t="str">
        <f ca="true">+IF(OFFSET('Sanitation Data'!$G$30,0,10*ROW('Sanitation Data'!G140))="","",OFFSET('Sanitation Data'!$G$30,0,10*ROW('Sanitation Data'!G140)))</f>
        <v/>
      </c>
      <c r="DC146" s="269" t="str">
        <f ca="true">+IF(OFFSET('Sanitation Data'!$G$31,0,10*ROW('Sanitation Data'!G140))="","",OFFSET('Sanitation Data'!$G$31,0,10*ROW('Sanitation Data'!G140)))</f>
        <v/>
      </c>
      <c r="DD146" s="269" t="str">
        <f ca="true">+IF(OFFSET('Sanitation Data'!$G$32,0,10*ROW('Sanitation Data'!G140))="","",OFFSET('Sanitation Data'!$G$32,0,10*ROW('Sanitation Data'!G140)))</f>
        <v/>
      </c>
      <c r="DE146" s="269" t="str">
        <f ca="true">+IF(OFFSET('Sanitation Data'!$H$28,0,10*ROW('Sanitation Data'!H140))="","",OFFSET('Sanitation Data'!$H$28,0,10*ROW('Sanitation Data'!H140)))</f>
        <v/>
      </c>
      <c r="DF146" s="269" t="str">
        <f ca="true">+IF(OFFSET('Sanitation Data'!$H$29,0,10*ROW('Sanitation Data'!H140))="","",OFFSET('Sanitation Data'!$H$29,0,10*ROW('Sanitation Data'!H140)))</f>
        <v/>
      </c>
      <c r="DG146" s="269" t="str">
        <f ca="true">+IF(OFFSET('Sanitation Data'!$H$30,0,10*ROW('Sanitation Data'!H140))="","",OFFSET('Sanitation Data'!$H$30,0,10*ROW('Sanitation Data'!H140)))</f>
        <v/>
      </c>
      <c r="DH146" s="269" t="str">
        <f ca="true">+IF(OFFSET('Sanitation Data'!$H$31,0,10*ROW('Sanitation Data'!H140))="","",OFFSET('Sanitation Data'!$H$31,0,10*ROW('Sanitation Data'!H140)))</f>
        <v/>
      </c>
      <c r="DI146" s="269" t="str">
        <f ca="true">+IF(OFFSET('Sanitation Data'!$H$32,0,10*ROW('Sanitation Data'!H140))="","",OFFSET('Sanitation Data'!$H$32,0,10*ROW('Sanitation Data'!H140)))</f>
        <v/>
      </c>
      <c r="DJ146" s="269" t="str">
        <f ca="true">+IF(OFFSET('Sanitation Data'!$I$28,0,10*ROW('Sanitation Data'!I140))="","",OFFSET('Sanitation Data'!$I$28,0,10*ROW('Sanitation Data'!I140)))</f>
        <v/>
      </c>
      <c r="DK146" s="269" t="str">
        <f ca="true">+IF(OFFSET('Sanitation Data'!$I$29,0,10*ROW('Sanitation Data'!I140))="","",OFFSET('Sanitation Data'!$I$29,0,10*ROW('Sanitation Data'!I140)))</f>
        <v/>
      </c>
      <c r="DL146" s="269" t="str">
        <f ca="true">+IF(OFFSET('Sanitation Data'!$I$30,0,10*ROW('Sanitation Data'!I140))="","",OFFSET('Sanitation Data'!$I$30,0,10*ROW('Sanitation Data'!I140)))</f>
        <v/>
      </c>
      <c r="DM146" s="269" t="str">
        <f ca="true">+IF(OFFSET('Sanitation Data'!$I$31,0,10*ROW('Sanitation Data'!I140))="","",OFFSET('Sanitation Data'!$I$31,0,10*ROW('Sanitation Data'!I140)))</f>
        <v/>
      </c>
      <c r="DN146" s="269" t="str">
        <f ca="true">+IF(OFFSET('Sanitation Data'!$I$32,0,10*ROW('Sanitation Data'!I140))="","",OFFSET('Sanitation Data'!$I$32,0,10*ROW('Sanitation Data'!I140)))</f>
        <v/>
      </c>
      <c r="DO146" s="269" t="str">
        <f ca="true">+IF(OFFSET('Hygiene Data'!$D$11,0,10*ROW('Hygiene Data'!D140))="","",OFFSET('Hygiene Data'!$D$11,0,10*ROW('Hygiene Data'!D140)))</f>
        <v/>
      </c>
      <c r="DP146" s="269" t="str">
        <f ca="true">+IF(OFFSET('Hygiene Data'!$D$12,0,10*ROW('Hygiene Data'!D140))="","",OFFSET('Hygiene Data'!$D$12,0,10*ROW('Hygiene Data'!D140)))</f>
        <v/>
      </c>
      <c r="DQ146" s="269" t="str">
        <f ca="true">+IF(OFFSET('Hygiene Data'!$D$13,0,10*ROW('Hygiene Data'!D140))="","",OFFSET('Hygiene Data'!$D$13,0,10*ROW('Hygiene Data'!D140)))</f>
        <v/>
      </c>
      <c r="DR146" s="269" t="str">
        <f ca="true">+IF(OFFSET('Hygiene Data'!$E$11,0,10*ROW('Hygiene Data'!E140))="","",OFFSET('Hygiene Data'!$E$11,0,10*ROW('Hygiene Data'!E140)))</f>
        <v/>
      </c>
      <c r="DS146" s="269" t="str">
        <f ca="true">+IF(OFFSET('Hygiene Data'!$E$12,0,10*ROW('Hygiene Data'!E140))="","",OFFSET('Hygiene Data'!$E$12,0,10*ROW('Hygiene Data'!E140)))</f>
        <v/>
      </c>
      <c r="DT146" s="269" t="str">
        <f ca="true">+IF(OFFSET('Hygiene Data'!$E$13,0,10*ROW('Hygiene Data'!E140))="","",OFFSET('Hygiene Data'!$E$13,0,10*ROW('Hygiene Data'!E140)))</f>
        <v/>
      </c>
      <c r="DU146" s="269" t="str">
        <f ca="true">+IF(OFFSET('Hygiene Data'!$F$11,0,10*ROW('Hygiene Data'!F140))="","",OFFSET('Hygiene Data'!$F$11,0,10*ROW('Hygiene Data'!F140)))</f>
        <v/>
      </c>
      <c r="DV146" s="269" t="str">
        <f ca="true">+IF(OFFSET('Hygiene Data'!$F$12,0,10*ROW('Hygiene Data'!F140))="","",OFFSET('Hygiene Data'!$F$12,0,10*ROW('Hygiene Data'!F140)))</f>
        <v/>
      </c>
      <c r="DW146" s="269" t="str">
        <f ca="true">+IF(OFFSET('Hygiene Data'!$F$13,0,10*ROW('Hygiene Data'!F140))="","",OFFSET('Hygiene Data'!$F$13,0,10*ROW('Hygiene Data'!F140)))</f>
        <v/>
      </c>
      <c r="DX146" s="269" t="str">
        <f ca="true">+IF(OFFSET('Hygiene Data'!$G$11,0,10*ROW('Hygiene Data'!G140))="","",OFFSET('Hygiene Data'!$G$11,0,10*ROW('Hygiene Data'!G140)))</f>
        <v/>
      </c>
      <c r="DY146" s="269" t="str">
        <f ca="true">+IF(OFFSET('Hygiene Data'!$G$12,0,10*ROW('Hygiene Data'!G140))="","",OFFSET('Hygiene Data'!$G$12,0,10*ROW('Hygiene Data'!G140)))</f>
        <v/>
      </c>
      <c r="DZ146" s="269" t="str">
        <f ca="true">+IF(OFFSET('Hygiene Data'!$G$13,0,10*ROW('Hygiene Data'!G140))="","",OFFSET('Hygiene Data'!$G$13,0,10*ROW('Hygiene Data'!G140)))</f>
        <v/>
      </c>
      <c r="EA146" s="269" t="str">
        <f ca="true">+IF(OFFSET('Hygiene Data'!$H$11,0,10*ROW('Hygiene Data'!H140))="","",OFFSET('Hygiene Data'!$H$11,0,10*ROW('Hygiene Data'!H140)))</f>
        <v/>
      </c>
      <c r="EB146" s="269" t="str">
        <f ca="true">+IF(OFFSET('Hygiene Data'!$H$12,0,10*ROW('Hygiene Data'!H140))="","",OFFSET('Hygiene Data'!$H$12,0,10*ROW('Hygiene Data'!H140)))</f>
        <v/>
      </c>
      <c r="EC146" s="269" t="str">
        <f ca="true">+IF(OFFSET('Hygiene Data'!$H$13,0,10*ROW('Hygiene Data'!H140))="","",OFFSET('Hygiene Data'!$H$13,0,10*ROW('Hygiene Data'!H140)))</f>
        <v/>
      </c>
      <c r="ED146" s="269" t="str">
        <f ca="true">+IF(OFFSET('Hygiene Data'!$I$11,0,10*ROW('Hygiene Data'!I140))="","",OFFSET('Hygiene Data'!$I$11,0,10*ROW('Hygiene Data'!I140)))</f>
        <v/>
      </c>
      <c r="EE146" s="269" t="str">
        <f ca="true">+IF(OFFSET('Hygiene Data'!$I$12,0,10*ROW('Hygiene Data'!I140))="","",OFFSET('Hygiene Data'!$I$12,0,10*ROW('Hygiene Data'!I140)))</f>
        <v/>
      </c>
      <c r="EF146" s="269" t="str">
        <f ca="true">+IF(OFFSET('Hygiene Data'!$I$13,0,10*ROW('Hygiene Data'!I140))="","",OFFSET('Hygiene Data'!$I$13,0,10*ROW('Hygiene Data'!I140)))</f>
        <v/>
      </c>
    </row>
    <row xmlns:x14ac="http://schemas.microsoft.com/office/spreadsheetml/2009/9/ac" r="147" x14ac:dyDescent="0.2">
      <c r="A147" s="36" t="str">
        <f ca="true">+IF(OFFSET('Water Data'!$B$2,0,10*ROW('Water Data'!E141))="","",OFFSET('Water Data'!$B$2,0,10*ROW('Water Data'!E141)))</f>
        <v/>
      </c>
      <c r="B147" s="36" t="str">
        <f ca="true">+IF(OFFSET('Water Data'!$C$2,0,10*ROW('Water Data'!F141))="","",OFFSET('Water Data'!$C$2,0,10*ROW('Water Data'!F141)))</f>
        <v/>
      </c>
      <c r="C147" s="325" t="str">
        <f t="shared" ca="true" si="2"/>
        <v/>
      </c>
      <c r="D147" s="82" t="e">
        <f ca="true">+IF(AND(ISTEXT(OFFSET('Water Data'!$B$2,0,10*ROW('Water Data'!D141))),BS147="Yes"),100-OFFSET('Water Data'!$D$4,0,10*ROW('Water Data'!D141)),IF(AND(ISTEXT(OFFSET('Water Data'!$B$2,0,10*ROW('Water Data'!D141))),BS147="No",ISNUMBER(OFFSET('Water Data'!$D$4,0,10*ROW('Water Data'!D141)))),CONCATENATE("[",ROUND(100-OFFSET('Water Data'!$D$4,0,10*ROW('Water Data'!D141)),0),"]"),IF(AND(ISTEXT(OFFSET('Water Data'!$B$2,0,10*ROW('Water Data'!D141))),BS147="",ISNUMBER(OFFSET('Water Data'!$D$4,0,10*ROW('Water Data'!D141)))),100-OFFSET('Water Data'!$D$4,0,10*ROW('Water Data'!D141)),NA())))</f>
        <v>#N/A</v>
      </c>
      <c r="E147" s="82" t="e">
        <f ca="true">+IF(AND(ISTEXT(OFFSET('Water Data'!$B$2,0,10*ROW('Water Data'!E141))),BT147="Yes"),OFFSET('Water Data'!$D$6,0,10*ROW('Water Data'!D141)),IF(AND(ISTEXT(OFFSET('Water Data'!$B$2,0,10*ROW('Water Data'!D141))),BT147="No",ISNUMBER(OFFSET('Water Data'!$D$6,0,10*ROW('Water Data'!D141)))),CONCATENATE("[",ROUND(OFFSET('Water Data'!$D$6,0,10*ROW('Water Data'!D141)),0),"]"),IF(AND(ISTEXT(OFFSET('Water Data'!$B$2,0,10*ROW('Water Data'!D141))),BT147="",ISNUMBER(OFFSET('Water Data'!$D$6,0,10*ROW('Water Data'!D141)))),OFFSET('Water Data'!$D$6,0,10*ROW('Water Data'!D141)),NA())))</f>
        <v>#N/A</v>
      </c>
      <c r="F147" s="82" t="e">
        <f ca="true">+IF(AND(ISTEXT(OFFSET('Water Data'!$B$2,0,10*ROW('Water Data'!D141))),BU147="Yes"),OFFSET('Water Data'!$D$9,0,10*ROW('Water Data'!D141)),IF(AND(ISTEXT(OFFSET('Water Data'!$B$2,0,10*ROW('Water Data'!D141))),BU147="No",ISNUMBER(OFFSET('Water Data'!$D$9,0,10*ROW('Water Data'!D141)))),CONCATENATE("[",ROUND(OFFSET('Water Data'!$D$9,0,10*ROW('Water Data'!D141)),0),"]"),IF(AND(ISTEXT(OFFSET('Water Data'!$B$2,0,10*ROW('Water Data'!D141))),BU147="",ISNUMBER(OFFSET('Water Data'!$D$9,0,10*ROW('Water Data'!D141)))),OFFSET('Water Data'!$D$9,0,10*ROW('Water Data'!D141)),NA())))</f>
        <v>#N/A</v>
      </c>
      <c r="G147" s="82" t="e">
        <f ca="true">+IF(AND(ISTEXT(OFFSET('Water Data'!$B$2,0,10*ROW('Water Data'!E141))),BV147="Yes"),100-OFFSET('Water Data'!$E$4,0,10*ROW('Water Data'!E141)),IF(AND(ISTEXT(OFFSET('Water Data'!$B$2,0,10*ROW('Water Data'!E141))),BV147="No",ISNUMBER(OFFSET('Water Data'!$E$4,0,10*ROW('Water Data'!E141)))),CONCATENATE("[",ROUND(100-OFFSET('Water Data'!$E$4,0,10*ROW('Water Data'!E141)),0),"]"),IF(AND(ISTEXT(OFFSET('Water Data'!$B$2,0,10*ROW('Water Data'!E141))),BV147="",ISNUMBER(OFFSET('Water Data'!$E$4,0,10*ROW('Water Data'!E141)))),100-OFFSET('Water Data'!$E$4,0,10*ROW('Water Data'!E141)),NA())))</f>
        <v>#N/A</v>
      </c>
      <c r="H147" s="82" t="e">
        <f ca="true">+IF(AND(ISTEXT(OFFSET('Water Data'!$B$2,0,10*ROW('Water Data'!E141))),BW147="Yes"),OFFSET('Water Data'!$E$6,0,10*ROW('Water Data'!E141)),IF(AND(ISTEXT(OFFSET('Water Data'!$B$2,0,10*ROW('Water Data'!E141))),BW147="No",ISNUMBER(OFFSET('Water Data'!$E$6,0,10*ROW('Water Data'!E141)))),CONCATENATE("[",ROUND(OFFSET('Water Data'!$D$6,0,10*ROW('Water Data'!E141)),0),"]"),IF(AND(ISTEXT(OFFSET('Water Data'!$B$2,0,10*ROW('Water Data'!E141))),BW147="",ISNUMBER(OFFSET('Water Data'!$E$6,0,10*ROW('Water Data'!E141)))),OFFSET('Water Data'!$E$6,0,10*ROW('Water Data'!E141)),NA())))</f>
        <v>#N/A</v>
      </c>
      <c r="I147" s="82" t="e">
        <f ca="true">+IF(AND(ISTEXT(OFFSET('Water Data'!$B$2,0,10*ROW('Water Data'!E141))),BX147="Yes"),OFFSET('Water Data'!$E$9,0,10*ROW('Water Data'!E141)),IF(AND(ISTEXT(OFFSET('Water Data'!$B$2,0,10*ROW('Water Data'!E141))),BX147="No",ISNUMBER(OFFSET('Water Data'!$E$9,0,10*ROW('Water Data'!E141)))),CONCATENATE("[",ROUND(OFFSET('Water Data'!$E$9,0,10*ROW('Water Data'!E141)),0),"]"),IF(AND(ISTEXT(OFFSET('Water Data'!$B$2,0,10*ROW('Water Data'!E141))),BX147="",ISNUMBER(OFFSET('Water Data'!$E$9,0,10*ROW('Water Data'!E141)))),OFFSET('Water Data'!$E$9,0,10*ROW('Water Data'!E141)),NA())))</f>
        <v>#N/A</v>
      </c>
      <c r="J147" s="82" t="e">
        <f ca="true">+IF(AND(ISTEXT(OFFSET('Water Data'!$B$2,0,10*ROW('Water Data'!F141))),BY147="Yes"),100-OFFSET('Water Data'!$F$4,0,10*ROW('Water Data'!F141)),IF(AND(ISTEXT(OFFSET('Water Data'!$B$2,0,10*ROW('Water Data'!F141))),BY147="No",ISNUMBER(OFFSET('Water Data'!$F$4,0,10*ROW('Water Data'!F141)))),CONCATENATE("[",ROUND(100-OFFSET('Water Data'!$F$4,0,10*ROW('Water Data'!F141)),0),"]"),IF(AND(ISTEXT(OFFSET('Water Data'!$B$2,0,10*ROW('Water Data'!F141))),BY147="",ISNUMBER(OFFSET('Water Data'!$F$4,0,10*ROW('Water Data'!F141)))),100-OFFSET('Water Data'!$F$4,0,10*ROW('Water Data'!F141)),NA())))</f>
        <v>#N/A</v>
      </c>
      <c r="K147" s="82" t="e">
        <f ca="true">+IF(AND(ISTEXT(OFFSET('Water Data'!$B$2,0,10*ROW('Water Data'!F141))),BZ147="Yes"),OFFSET('Water Data'!$F$6,0,10*ROW('Water Data'!F141)),IF(AND(ISTEXT(OFFSET('Water Data'!$B$2,0,10*ROW('Water Data'!F141))),BZ147="No",ISNUMBER(OFFSET('Water Data'!$F$6,0,10*ROW('Water Data'!F141)))),CONCATENATE("[",ROUND(OFFSET('Water Data'!$F$6,0,10*ROW('Water Data'!F141)),0),"]"),IF(AND(ISTEXT(OFFSET('Water Data'!$B$2,0,10*ROW('Water Data'!F141))),BZ147="",ISNUMBER(OFFSET('Water Data'!$F$6,0,10*ROW('Water Data'!F141)))),OFFSET('Water Data'!$F$6,0,10*ROW('Water Data'!F141)),NA())))</f>
        <v>#N/A</v>
      </c>
      <c r="L147" s="82" t="e">
        <f ca="true">+IF(AND(ISTEXT(OFFSET('Water Data'!$B$2,0,10*ROW('Water Data'!F141))),CA147="Yes"),OFFSET('Water Data'!$F$9,0,10*ROW('Water Data'!F141)),IF(AND(ISTEXT(OFFSET('Water Data'!$B$2,0,10*ROW('Water Data'!F141))),CA147="No",ISNUMBER(OFFSET('Water Data'!$F$9,0,10*ROW('Water Data'!F141)))),CONCATENATE("[",ROUND(OFFSET('Water Data'!$F$9,0,10*ROW('Water Data'!F141)),0),"]"),IF(AND(ISTEXT(OFFSET('Water Data'!$B$2,0,10*ROW('Water Data'!F141))),CA147="",ISNUMBER(OFFSET('Water Data'!$F$9,0,10*ROW('Water Data'!F141)))),OFFSET('Water Data'!$F$9,0,10*ROW('Water Data'!F141)),NA())))</f>
        <v>#N/A</v>
      </c>
      <c r="M147" s="82" t="e">
        <f ca="true">+IF(AND(ISTEXT(OFFSET('Water Data'!$B$2,0,10*ROW('Water Data'!G141))),CB147="Yes"),100-OFFSET('Water Data'!$G$4,0,10*ROW('Water Data'!G141)),IF(AND(ISTEXT(OFFSET('Water Data'!$B$2,0,10*ROW('Water Data'!G141))),CB147="No",ISNUMBER(OFFSET('Water Data'!$G$4,0,10*ROW('Water Data'!G141)))),CONCATENATE("[",ROUND(100-OFFSET('Water Data'!$G$4,0,10*ROW('Water Data'!G141)),0),"]"),IF(AND(ISTEXT(OFFSET('Water Data'!$B$2,0,10*ROW('Water Data'!G141))),CB147="",ISNUMBER(OFFSET('Water Data'!$G$4,0,10*ROW('Water Data'!G141)))),100-OFFSET('Water Data'!$G$4,0,10*ROW('Water Data'!G141)),NA())))</f>
        <v>#N/A</v>
      </c>
      <c r="N147" s="82" t="e">
        <f ca="true">+IF(AND(ISTEXT(OFFSET('Water Data'!$B$2,0,10*ROW('Water Data'!G141))),CC147="Yes"),OFFSET('Water Data'!$G$6,0,10*ROW('Water Data'!G141)),IF(AND(ISTEXT(OFFSET('Water Data'!$B$2,0,10*ROW('Water Data'!G141))),CC147="No",ISNUMBER(OFFSET('Water Data'!$G$6,0,10*ROW('Water Data'!G141)))),CONCATENATE("[",ROUND(OFFSET('Water Data'!$G$6,0,10*ROW('Water Data'!G141)),0),"]"),IF(AND(ISTEXT(OFFSET('Water Data'!$B$2,0,10*ROW('Water Data'!G141))),CC147="",ISNUMBER(OFFSET('Water Data'!$G$6,0,10*ROW('Water Data'!G141)))),OFFSET('Water Data'!$G$6,0,10*ROW('Water Data'!G141)),NA())))</f>
        <v>#N/A</v>
      </c>
      <c r="O147" s="82" t="e">
        <f ca="true">+IF(AND(ISTEXT(OFFSET('Water Data'!$B$2,0,10*ROW('Water Data'!G141))),CD147="Yes"),OFFSET('Water Data'!$G$9,0,10*ROW('Water Data'!G141)),IF(AND(ISTEXT(OFFSET('Water Data'!$B$2,0,10*ROW('Water Data'!G141))),CD147="No",ISNUMBER(OFFSET('Water Data'!$G$9,0,10*ROW('Water Data'!G141)))),CONCATENATE("[",ROUND(OFFSET('Water Data'!$G$9,0,10*ROW('Water Data'!G141)),0),"]"),IF(AND(ISTEXT(OFFSET('Water Data'!$B$2,0,10*ROW('Water Data'!G141))),CD147="",ISNUMBER(OFFSET('Water Data'!$G$9,0,10*ROW('Water Data'!G141)))),OFFSET('Water Data'!$G$9,0,10*ROW('Water Data'!G141)),NA())))</f>
        <v>#N/A</v>
      </c>
      <c r="P147" s="82" t="e">
        <f ca="true">+IF(AND(ISTEXT(OFFSET('Water Data'!$B$2,0,10*ROW('Water Data'!H141))),CE147="Yes"),100-OFFSET('Water Data'!$H$4,0,10*ROW('Water Data'!H141)),IF(AND(ISTEXT(OFFSET('Water Data'!$B$2,0,10*ROW('Water Data'!H141))),CE147="No",ISNUMBER(OFFSET('Water Data'!$H$4,0,10*ROW('Water Data'!H141)))),CONCATENATE("[",ROUND(100-OFFSET('Water Data'!$H$4,0,10*ROW('Water Data'!H141)),0),"]"),IF(AND(ISTEXT(OFFSET('Water Data'!$B$2,0,10*ROW('Water Data'!H141))),CE147="",ISNUMBER(OFFSET('Water Data'!$H$4,0,10*ROW('Water Data'!H141)))),100-OFFSET('Water Data'!$H$4,0,10*ROW('Water Data'!H141)),NA())))</f>
        <v>#N/A</v>
      </c>
      <c r="Q147" s="82" t="e">
        <f ca="true">+IF(AND(ISTEXT(OFFSET('Water Data'!$B$2,0,10*ROW('Water Data'!H141))),CF147="Yes"),OFFSET('Water Data'!$H$6,0,10*ROW('Water Data'!H141)),IF(AND(ISTEXT(OFFSET('Water Data'!$B$2,0,10*ROW('Water Data'!H141))),CF147="No",ISNUMBER(OFFSET('Water Data'!$H$6,0,10*ROW('Water Data'!H141)))),CONCATENATE("[",ROUND(OFFSET('Water Data'!$H$6,0,10*ROW('Water Data'!H141)),0),"]"),IF(AND(ISTEXT(OFFSET('Water Data'!$B$2,0,10*ROW('Water Data'!H141))),CF147="",ISNUMBER(OFFSET('Water Data'!$H$6,0,10*ROW('Water Data'!H141)))),OFFSET('Water Data'!$H$6,0,10*ROW('Water Data'!H141)),NA())))</f>
        <v>#N/A</v>
      </c>
      <c r="R147" s="82" t="e">
        <f ca="true">+IF(AND(ISTEXT(OFFSET('Water Data'!$B$2,0,10*ROW('Water Data'!H141))),CG147="Yes"),OFFSET('Water Data'!$H$9,0,10*ROW('Water Data'!H141)),IF(AND(ISTEXT(OFFSET('Water Data'!$B$2,0,10*ROW('Water Data'!H141))),CG147="No",ISNUMBER(OFFSET('Water Data'!$H$9,0,10*ROW('Water Data'!H141)))),CONCATENATE("[",ROUND(OFFSET('Water Data'!$H$9,0,10*ROW('Water Data'!H141)),0),"]"),IF(AND(ISTEXT(OFFSET('Water Data'!$B$2,0,10*ROW('Water Data'!H141))),CG147="",ISNUMBER(OFFSET('Water Data'!$H$9,0,10*ROW('Water Data'!H141)))),OFFSET('Water Data'!$H$9,0,10*ROW('Water Data'!H141)),NA())))</f>
        <v>#N/A</v>
      </c>
      <c r="S147" s="82" t="e">
        <f ca="true">+IF(AND(ISTEXT(OFFSET('Water Data'!$B$2,0,10*ROW('Water Data'!I141))),CH147="Yes"),100-OFFSET('Water Data'!$I$4,0,10*ROW('Water Data'!I141)),IF(AND(ISTEXT(OFFSET('Water Data'!$B$2,0,10*ROW('Water Data'!I141))),CH147="No",ISNUMBER(OFFSET('Water Data'!$I$4,0,10*ROW('Water Data'!I141)))),CONCATENATE("[",ROUND(100-OFFSET('Water Data'!$I$4,0,10*ROW('Water Data'!I141)),0),"]"),IF(AND(ISTEXT(OFFSET('Water Data'!$B$2,0,10*ROW('Water Data'!I141))),CH147="",ISNUMBER(OFFSET('Water Data'!$I$4,0,10*ROW('Water Data'!I141)))),100-OFFSET('Water Data'!$I$4,0,10*ROW('Water Data'!I141)),NA())))</f>
        <v>#N/A</v>
      </c>
      <c r="T147" s="82" t="e">
        <f ca="true">+IF(AND(ISTEXT(OFFSET('Water Data'!$B$2,0,10*ROW('Water Data'!I141))),CI147="Yes"),OFFSET('Water Data'!$I$6,0,10*ROW('Water Data'!I141)),IF(AND(ISTEXT(OFFSET('Water Data'!$B$2,0,10*ROW('Water Data'!I141))),CI147="No",ISNUMBER(OFFSET('Water Data'!$I$6,0,10*ROW('Water Data'!I141)))),CONCATENATE("[",ROUND(OFFSET('Water Data'!$I$6,0,10*ROW('Water Data'!I141)),0),"]"),IF(AND(ISTEXT(OFFSET('Water Data'!$B$2,0,10*ROW('Water Data'!I141))),CI147="",ISNUMBER(OFFSET('Water Data'!$I$6,0,10*ROW('Water Data'!I141)))),OFFSET('Water Data'!$I$6,0,10*ROW('Water Data'!I141)),NA())))</f>
        <v>#N/A</v>
      </c>
      <c r="U147" s="82" t="e">
        <f ca="true">+IF(AND(ISTEXT(OFFSET('Water Data'!$B$2,0,10*ROW('Water Data'!I141))),CJ147="Yes"),OFFSET('Water Data'!$I$9,0,10*ROW('Water Data'!I141)),IF(AND(ISTEXT(OFFSET('Water Data'!$B$2,0,10*ROW('Water Data'!I141))),CJ147="No",ISNUMBER(OFFSET('Water Data'!$I$9,0,10*ROW('Water Data'!I141)))),CONCATENATE("[",ROUND(OFFSET('Water Data'!$I$9,0,10*ROW('Water Data'!I141)),0),"]"),IF(AND(ISTEXT(OFFSET('Water Data'!$B$2,0,10*ROW('Water Data'!I141))),CJ147="",ISNUMBER(OFFSET('Water Data'!$I$9,0,10*ROW('Water Data'!I141)))),OFFSET('Water Data'!$I$9,0,10*ROW('Water Data'!I141)),NA())))</f>
        <v>#N/A</v>
      </c>
      <c r="V147" s="83" t="e">
        <f ca="true">+IF(AND(ISTEXT(OFFSET('Sanitation Data'!$B$2,0,10*ROW('Sanitation Data'!D141))),CK147="Yes"),100-OFFSET('Sanitation Data'!$D$4,0,10*ROW('Sanitation Data'!D141)),IF(AND(ISTEXT(OFFSET('Sanitation Data'!$B$2,0,10*ROW('Sanitation Data'!D141))),CK147="No",ISNUMBER(OFFSET('Sanitation Data'!$D$4,0,10*ROW('Sanitation Data'!D141)))),CONCATENATE("[",ROUND(100-OFFSET('Sanitation Data'!$D$4,0,10*ROW('Sanitation Data'!D141)),0),"]"),IF(AND(ISTEXT(OFFSET('Sanitation Data'!$B$2,0,10*ROW('Sanitation Data'!D141))),CK147="",ISNUMBER(OFFSET('Sanitation Data'!$D$4,0,10*ROW('Sanitation Data'!D141)))),100-OFFSET('Sanitation Data'!$D$4,0,10*ROW('Sanitation Data'!D141)),NA())))</f>
        <v>#N/A</v>
      </c>
      <c r="W147" s="83" t="e">
        <f ca="true">+IF(AND(ISTEXT(OFFSET('Sanitation Data'!$B$2,0,10*ROW('Sanitation Data'!D141))),CL147="Yes"),OFFSET('Sanitation Data'!$D$6,0,10*ROW('Sanitation Data'!D141)),IF(AND(ISTEXT(OFFSET('Sanitation Data'!$B$2,0,10*ROW('Sanitation Data'!D141))),CL147="No",ISNUMBER(OFFSET('Sanitation Data'!$D$6,0,10*ROW('Sanitation Data'!D141)))),CONCATENATE("[",ROUND(OFFSET('Sanitation Data'!$D$6,0,10*ROW('Sanitation Data'!D141)),0),"]"),IF(AND(ISTEXT(OFFSET('Sanitation Data'!$B$2,0,10*ROW('Sanitation Data'!D141))),CL147="",ISNUMBER(OFFSET('Sanitation Data'!$D$6,0,10*ROW('Sanitation Data'!D141)))),OFFSET('Sanitation Data'!$D$6,0,10*ROW('Sanitation Data'!D141)),NA())))</f>
        <v>#N/A</v>
      </c>
      <c r="X147" s="83" t="e">
        <f ca="true">+IF(AND(ISTEXT(OFFSET('Sanitation Data'!$B$2,0,10*ROW('Sanitation Data'!D141))),CM147="Yes"),OFFSET('Sanitation Data'!$D$10,0,10*ROW('Sanitation Data'!D141)),IF(AND(ISTEXT(OFFSET('Sanitation Data'!$B$2,0,10*ROW('Sanitation Data'!D141))),CM147="No",ISNUMBER(OFFSET('Sanitation Data'!$D$10,0,10*ROW('Sanitation Data'!D141)))),CONCATENATE("[",ROUND(OFFSET('Sanitation Data'!$D$10,0,10*ROW('Sanitation Data'!D141)),0),"]"),IF(AND(ISTEXT(OFFSET('Sanitation Data'!$B$2,0,10*ROW('Sanitation Data'!D141))),CM147="",ISNUMBER(OFFSET('Sanitation Data'!$D$10,0,10*ROW('Sanitation Data'!D141)))),OFFSET('Sanitation Data'!$D$10,0,10*ROW('Sanitation Data'!D141)),NA())))</f>
        <v>#N/A</v>
      </c>
      <c r="Y147" s="83" t="e">
        <f ca="true">+IF(AND(ISTEXT(OFFSET('Sanitation Data'!$B$2,0,10*ROW('Sanitation Data'!D141))),CN147="Yes"),OFFSET('Sanitation Data'!$D$11,0,10*ROW('Sanitation Data'!D141)),IF(AND(ISTEXT(OFFSET('Sanitation Data'!$B$2,0,10*ROW('Sanitation Data'!D141))),CN147="No",ISNUMBER(OFFSET('Sanitation Data'!$D$11,0,10*ROW('Sanitation Data'!D141)))),CONCATENATE("[",ROUND(OFFSET('Sanitation Data'!$D$11,0,10*ROW('Sanitation Data'!D141)),0),"]"),IF(AND(ISTEXT(OFFSET('Sanitation Data'!$B$2,0,10*ROW('Sanitation Data'!D141))),CN147="",ISNUMBER(OFFSET('Sanitation Data'!$D$11,0,10*ROW('Sanitation Data'!D141)))),OFFSET('Sanitation Data'!$D$11,0,10*ROW('Sanitation Data'!D141)),NA())))</f>
        <v>#N/A</v>
      </c>
      <c r="Z147" s="83" t="e">
        <f ca="true">+IF(AND(ISTEXT(OFFSET('Sanitation Data'!$B$2,0,10*ROW('Sanitation Data'!D141))),CO147="Yes"),OFFSET('Sanitation Data'!$D$12,0,10*ROW('Sanitation Data'!D141)),IF(AND(ISTEXT(OFFSET('Sanitation Data'!$B$2,0,10*ROW('Sanitation Data'!D141))),CO147="No",ISNUMBER(OFFSET('Sanitation Data'!$D$12,0,10*ROW('Sanitation Data'!D141)))),CONCATENATE("[",ROUND(OFFSET('Sanitation Data'!$D$12,0,10*ROW('Sanitation Data'!D141)),0),"]"),IF(AND(ISTEXT(OFFSET('Sanitation Data'!$B$2,0,10*ROW('Sanitation Data'!D141))),CO147="",ISNUMBER(OFFSET('Sanitation Data'!$D$12,0,10*ROW('Sanitation Data'!D141)))),OFFSET('Sanitation Data'!$D$12,0,10*ROW('Sanitation Data'!D141)),NA())))</f>
        <v>#N/A</v>
      </c>
      <c r="AA147" s="83" t="e">
        <f ca="true">+IF(AND(ISTEXT(OFFSET('Sanitation Data'!$B$2,0,10*ROW('Sanitation Data'!E141))),CP147="Yes"),100-OFFSET('Sanitation Data'!$E$4,0,10*ROW('Sanitation Data'!E141)),IF(AND(ISTEXT(OFFSET('Sanitation Data'!$B$2,0,10*ROW('Sanitation Data'!E141))),CP147="No",ISNUMBER(OFFSET('Sanitation Data'!$E$4,0,10*ROW('Sanitation Data'!E141)))),CONCATENATE("[",ROUND(100-OFFSET('Sanitation Data'!$E$4,0,10*ROW('Sanitation Data'!E141)),0),"]"),IF(AND(ISTEXT(OFFSET('Sanitation Data'!$B$2,0,10*ROW('Sanitation Data'!E141))),CP147="",ISNUMBER(OFFSET('Sanitation Data'!$E$4,0,10*ROW('Sanitation Data'!E141)))),100-OFFSET('Sanitation Data'!$E$4,0,10*ROW('Sanitation Data'!E141)),NA())))</f>
        <v>#N/A</v>
      </c>
      <c r="AB147" s="83" t="e">
        <f ca="true">+IF(AND(ISTEXT(OFFSET('Sanitation Data'!$B$2,0,10*ROW('Sanitation Data'!E141))),CQ147="Yes"),OFFSET('Sanitation Data'!$E$6,0,10*ROW('Sanitation Data'!H141)),IF(AND(ISTEXT(OFFSET('Sanitation Data'!$B$2,0,10*ROW('Sanitation Data'!E141))),CQ147="No",ISNUMBER(OFFSET('Sanitation Data'!$E$6,0,10*ROW('Sanitation Data'!E141)))),CONCATENATE("[",ROUND(OFFSET('Sanitation Data'!$E$6,0,10*ROW('Sanitation Data'!E141)),0),"]"),IF(AND(ISTEXT(OFFSET('Sanitation Data'!$B$2,0,10*ROW('Sanitation Data'!E141))),CQ147="",ISNUMBER(OFFSET('Sanitation Data'!$E$6,0,10*ROW('Sanitation Data'!E141)))),OFFSET('Sanitation Data'!$E$6,0,10*ROW('Sanitation Data'!E141)),NA())))</f>
        <v>#N/A</v>
      </c>
      <c r="AC147" s="83" t="e">
        <f ca="true">+IF(AND(ISTEXT(OFFSET('Sanitation Data'!$B$2,0,10*ROW('Sanitation Data'!E141))),CR147="Yes"),OFFSET('Sanitation Data'!$E$10,0,10*ROW('Sanitation Data'!E141)),IF(AND(ISTEXT(OFFSET('Sanitation Data'!$B$2,0,10*ROW('Sanitation Data'!E141))),CR147="No",ISNUMBER(OFFSET('Sanitation Data'!$E$10,0,10*ROW('Sanitation Data'!E141)))),CONCATENATE("[",ROUND(OFFSET('Sanitation Data'!$E$10,0,10*ROW('Sanitation Data'!E141)),0),"]"),IF(AND(ISTEXT(OFFSET('Sanitation Data'!$B$2,0,10*ROW('Sanitation Data'!E141))),CR147="",ISNUMBER(OFFSET('Sanitation Data'!$E$10,0,10*ROW('Sanitation Data'!E141)))),OFFSET('Sanitation Data'!$E$10,0,10*ROW('Sanitation Data'!E141)),NA())))</f>
        <v>#N/A</v>
      </c>
      <c r="AD147" s="83" t="e">
        <f ca="true">+IF(AND(ISTEXT(OFFSET('Sanitation Data'!$B$2,0,10*ROW('Sanitation Data'!E141))),CS147="Yes"),OFFSET('Sanitation Data'!$E$11,0,10*ROW('Sanitation Data'!E141)),IF(AND(ISTEXT(OFFSET('Sanitation Data'!$B$2,0,10*ROW('Sanitation Data'!E141))),CS147="No",ISNUMBER(OFFSET('Sanitation Data'!$E$11,0,10*ROW('Sanitation Data'!E141)))),CONCATENATE("[",ROUND(OFFSET('Sanitation Data'!$E$11,0,10*ROW('Sanitation Data'!E141)),0),"]"),IF(AND(ISTEXT(OFFSET('Sanitation Data'!$B$2,0,10*ROW('Sanitation Data'!E141))),CS147="",ISNUMBER(OFFSET('Sanitation Data'!$E$11,0,10*ROW('Sanitation Data'!E141)))),OFFSET('Sanitation Data'!$E$11,0,10*ROW('Sanitation Data'!E141)),NA())))</f>
        <v>#N/A</v>
      </c>
      <c r="AE147" s="83" t="e">
        <f ca="true">+IF(AND(ISTEXT(OFFSET('Sanitation Data'!$B$2,0,10*ROW('Sanitation Data'!E141))),CT147="Yes"),OFFSET('Sanitation Data'!$E$12,0,10*ROW('Sanitation Data'!E141)),IF(AND(ISTEXT(OFFSET('Sanitation Data'!$B$2,0,10*ROW('Sanitation Data'!E141))),CT147="No",ISNUMBER(OFFSET('Sanitation Data'!$E$12,0,10*ROW('Sanitation Data'!E141)))),CONCATENATE("[",ROUND(OFFSET('Sanitation Data'!$E$12,0,10*ROW('Sanitation Data'!E141)),0),"]"),IF(AND(ISTEXT(OFFSET('Sanitation Data'!$B$2,0,10*ROW('Sanitation Data'!E141))),CT147="",ISNUMBER(OFFSET('Sanitation Data'!$E$12,0,10*ROW('Sanitation Data'!E141)))),OFFSET('Sanitation Data'!$E$12,0,10*ROW('Sanitation Data'!E141)),NA())))</f>
        <v>#N/A</v>
      </c>
      <c r="AF147" s="83" t="e">
        <f ca="true">+IF(AND(ISTEXT(OFFSET('Sanitation Data'!$B$2,0,10*ROW('Sanitation Data'!F141))),CU147="Yes"),100-OFFSET('Sanitation Data'!$F$4,0,10*ROW('Sanitation Data'!F141)),IF(AND(ISTEXT(OFFSET('Sanitation Data'!$B$2,0,10*ROW('Sanitation Data'!F141))),CU147="No",ISNUMBER(OFFSET('Sanitation Data'!$F$4,0,10*ROW('Sanitation Data'!F141)))),CONCATENATE("[",ROUND(100-OFFSET('Sanitation Data'!$F$4,0,10*ROW('Sanitation Data'!F141)),0),"]"),IF(AND(ISTEXT(OFFSET('Sanitation Data'!$B$2,0,10*ROW('Sanitation Data'!F141))),CU147="",ISNUMBER(OFFSET('Sanitation Data'!$F$4,0,10*ROW('Sanitation Data'!F141)))),100-OFFSET('Sanitation Data'!$F$4,0,10*ROW('Sanitation Data'!F141)),NA())))</f>
        <v>#N/A</v>
      </c>
      <c r="AG147" s="83" t="e">
        <f ca="true">+IF(AND(ISTEXT(OFFSET('Sanitation Data'!$B$2,0,10*ROW('Sanitation Data'!F141))),CV147="Yes"),OFFSET('Sanitation Data'!$F$6,0,10*ROW('Sanitation Data'!F141)),IF(AND(ISTEXT(OFFSET('Sanitation Data'!$B$2,0,10*ROW('Sanitation Data'!F141))),CV147="No",ISNUMBER(OFFSET('Sanitation Data'!$F$6,0,10*ROW('Sanitation Data'!F141)))),CONCATENATE("[",ROUND(OFFSET('Sanitation Data'!$F$6,0,10*ROW('Sanitation Data'!F141)),0),"]"),IF(AND(ISTEXT(OFFSET('Sanitation Data'!$B$2,0,10*ROW('Sanitation Data'!F141))),CV147="",ISNUMBER(OFFSET('Sanitation Data'!$F$6,0,10*ROW('Sanitation Data'!F141)))),OFFSET('Sanitation Data'!$F$6,0,10*ROW('Sanitation Data'!F141)),NA())))</f>
        <v>#N/A</v>
      </c>
      <c r="AH147" s="83" t="e">
        <f ca="true">+IF(AND(ISTEXT(OFFSET('Sanitation Data'!$B$2,0,10*ROW('Sanitation Data'!F141))),CW147="Yes"),OFFSET('Sanitation Data'!$F$10,0,10*ROW('Sanitation Data'!F141)),IF(AND(ISTEXT(OFFSET('Sanitation Data'!$B$2,0,10*ROW('Sanitation Data'!F141))),CW147="No",ISNUMBER(OFFSET('Sanitation Data'!$F$10,0,10*ROW('Sanitation Data'!F141)))),CONCATENATE("[",ROUND(OFFSET('Sanitation Data'!$F$10,0,10*ROW('Sanitation Data'!F141)),0),"]"),IF(AND(ISTEXT(OFFSET('Sanitation Data'!$B$2,0,10*ROW('Sanitation Data'!F141))),CW147="",ISNUMBER(OFFSET('Sanitation Data'!$F$10,0,10*ROW('Sanitation Data'!F141)))),OFFSET('Sanitation Data'!$F$10,0,10*ROW('Sanitation Data'!F141)),NA())))</f>
        <v>#N/A</v>
      </c>
      <c r="AI147" s="83" t="e">
        <f ca="true">+IF(AND(ISTEXT(OFFSET('Sanitation Data'!$B$2,0,10*ROW('Sanitation Data'!F141))),CX147="Yes"),OFFSET('Sanitation Data'!$F$11,0,10*ROW('Sanitation Data'!F141)),IF(AND(ISTEXT(OFFSET('Sanitation Data'!$B$2,0,10*ROW('Sanitation Data'!F141))),CX147="No",ISNUMBER(OFFSET('Sanitation Data'!$F$11,0,10*ROW('Sanitation Data'!F141)))),CONCATENATE("[",ROUND(OFFSET('Sanitation Data'!$F$11,0,10*ROW('Sanitation Data'!F141)),0),"]"),IF(AND(ISTEXT(OFFSET('Sanitation Data'!$B$2,0,10*ROW('Sanitation Data'!F141))),CX147="",ISNUMBER(OFFSET('Sanitation Data'!$F$11,0,10*ROW('Sanitation Data'!F141)))),OFFSET('Sanitation Data'!$F$11,0,10*ROW('Sanitation Data'!F141)),NA())))</f>
        <v>#N/A</v>
      </c>
      <c r="AJ147" s="83" t="e">
        <f ca="true">+IF(AND(ISTEXT(OFFSET('Sanitation Data'!$B$2,0,10*ROW('Sanitation Data'!F141))),CY147="Yes"),OFFSET('Sanitation Data'!$F$12,0,10*ROW('Sanitation Data'!F141)),IF(AND(ISTEXT(OFFSET('Sanitation Data'!$B$2,0,10*ROW('Sanitation Data'!F141))),CY147="No",ISNUMBER(OFFSET('Sanitation Data'!$F$12,0,10*ROW('Sanitation Data'!F141)))),CONCATENATE("[",ROUND(OFFSET('Sanitation Data'!$F$12,0,10*ROW('Sanitation Data'!F141)),0),"]"),IF(AND(ISTEXT(OFFSET('Sanitation Data'!$B$2,0,10*ROW('Sanitation Data'!F141))),CY147="",ISNUMBER(OFFSET('Sanitation Data'!$F$12,0,10*ROW('Sanitation Data'!F141)))),OFFSET('Sanitation Data'!$F$12,0,10*ROW('Sanitation Data'!F141)),NA())))</f>
        <v>#N/A</v>
      </c>
      <c r="AK147" s="83" t="e">
        <f ca="true">+IF(AND(ISTEXT(OFFSET('Sanitation Data'!$B$2,0,10*ROW('Sanitation Data'!G141))),CZ147="Yes"),100-OFFSET('Sanitation Data'!$G$4,0,10*ROW('Sanitation Data'!G141)),IF(AND(ISTEXT(OFFSET('Sanitation Data'!$B$2,0,10*ROW('Sanitation Data'!G141))),CZ147="No",ISNUMBER(OFFSET('Sanitation Data'!$G$4,0,10*ROW('Sanitation Data'!G141)))),CONCATENATE("[",ROUND(100-OFFSET('Sanitation Data'!$G$4,0,10*ROW('Sanitation Data'!G141)),0),"]"),IF(AND(ISTEXT(OFFSET('Sanitation Data'!$B$2,0,10*ROW('Sanitation Data'!G141))),CZ147="",ISNUMBER(OFFSET('Sanitation Data'!$G$4,0,10*ROW('Sanitation Data'!G141)))),100-OFFSET('Sanitation Data'!$G$4,0,10*ROW('Sanitation Data'!G141)),NA())))</f>
        <v>#N/A</v>
      </c>
      <c r="AL147" s="83" t="e">
        <f ca="true">+IF(AND(ISTEXT(OFFSET('Sanitation Data'!$B$2,0,10*ROW('Sanitation Data'!G141))),DA147="Yes"),OFFSET('Sanitation Data'!$G$6,0,10*ROW('Sanitation Data'!G141)),IF(AND(ISTEXT(OFFSET('Sanitation Data'!$B$2,0,10*ROW('Sanitation Data'!G141))),DA147="No",ISNUMBER(OFFSET('Sanitation Data'!$G$6,0,10*ROW('Sanitation Data'!G141)))),CONCATENATE("[",ROUND(OFFSET('Sanitation Data'!$G$6,0,10*ROW('Sanitation Data'!G141)),0),"]"),IF(AND(ISTEXT(OFFSET('Sanitation Data'!$B$2,0,10*ROW('Sanitation Data'!G141))),DA147="",ISNUMBER(OFFSET('Sanitation Data'!$G$6,0,10*ROW('Sanitation Data'!G141)))),OFFSET('Sanitation Data'!$G$6,0,10*ROW('Sanitation Data'!G141)),NA())))</f>
        <v>#N/A</v>
      </c>
      <c r="AM147" s="83" t="e">
        <f ca="true">+IF(AND(ISTEXT(OFFSET('Sanitation Data'!$B$2,0,10*ROW('Sanitation Data'!G141))),DB147="Yes"),OFFSET('Sanitation Data'!$G$10,0,10*ROW('Sanitation Data'!G141)),IF(AND(ISTEXT(OFFSET('Sanitation Data'!$B$2,0,10*ROW('Sanitation Data'!G141))),DB147="No",ISNUMBER(OFFSET('Sanitation Data'!$G$10,0,10*ROW('Sanitation Data'!G141)))),CONCATENATE("[",ROUND(OFFSET('Sanitation Data'!$G$10,0,10*ROW('Sanitation Data'!G141)),0),"]"),IF(AND(ISTEXT(OFFSET('Sanitation Data'!$B$2,0,10*ROW('Sanitation Data'!G141))),DB147="",ISNUMBER(OFFSET('Sanitation Data'!$G$10,0,10*ROW('Sanitation Data'!G141)))),OFFSET('Sanitation Data'!$G$10,0,10*ROW('Sanitation Data'!G141)),NA())))</f>
        <v>#N/A</v>
      </c>
      <c r="AN147" s="83" t="e">
        <f ca="true">+IF(AND(ISTEXT(OFFSET('Sanitation Data'!$B$2,0,10*ROW('Sanitation Data'!G141))),DC147="Yes"),OFFSET('Sanitation Data'!$G$11,0,10*ROW('Sanitation Data'!G141)),IF(AND(ISTEXT(OFFSET('Sanitation Data'!$B$2,0,10*ROW('Sanitation Data'!G141))),DC147="No",ISNUMBER(OFFSET('Sanitation Data'!$G$11,0,10*ROW('Sanitation Data'!G141)))),CONCATENATE("[",ROUND(OFFSET('Sanitation Data'!$G$11,0,10*ROW('Sanitation Data'!G141)),0),"]"),IF(AND(ISTEXT(OFFSET('Sanitation Data'!$B$2,0,10*ROW('Sanitation Data'!G141))),DC147="",ISNUMBER(OFFSET('Sanitation Data'!$G$11,0,10*ROW('Sanitation Data'!G141)))),OFFSET('Sanitation Data'!$G$11,0,10*ROW('Sanitation Data'!G141)),NA())))</f>
        <v>#N/A</v>
      </c>
      <c r="AO147" s="83" t="e">
        <f ca="true">+IF(AND(ISTEXT(OFFSET('Sanitation Data'!$B$2,0,10*ROW('Sanitation Data'!G141))),DD147="Yes"),OFFSET('Sanitation Data'!$G$12,0,10*ROW('Sanitation Data'!G141)),IF(AND(ISTEXT(OFFSET('Sanitation Data'!$B$2,0,10*ROW('Sanitation Data'!G141))),DD147="No",ISNUMBER(OFFSET('Sanitation Data'!$G$12,0,10*ROW('Sanitation Data'!G141)))),CONCATENATE("[",ROUND(OFFSET('Sanitation Data'!$G$12,0,10*ROW('Sanitation Data'!G141)),0),"]"),IF(AND(ISTEXT(OFFSET('Sanitation Data'!$B$2,0,10*ROW('Sanitation Data'!G141))),DD147="",ISNUMBER(OFFSET('Sanitation Data'!$G$12,0,10*ROW('Sanitation Data'!G141)))),OFFSET('Sanitation Data'!$G$12,0,10*ROW('Sanitation Data'!G141)),NA())))</f>
        <v>#N/A</v>
      </c>
      <c r="AP147" s="83" t="e">
        <f ca="true">+IF(AND(ISTEXT(OFFSET('Sanitation Data'!$B$2,0,10*ROW('Sanitation Data'!H141))),DE147="Yes"),100-OFFSET('Sanitation Data'!$H$4,0,10*ROW('Sanitation Data'!H141)),IF(AND(ISTEXT(OFFSET('Sanitation Data'!$B$2,0,10*ROW('Sanitation Data'!H141))),DE147="No",ISNUMBER(OFFSET('Sanitation Data'!$H$4,0,10*ROW('Sanitation Data'!H141)))),CONCATENATE("[",ROUND(100-OFFSET('Sanitation Data'!$H$4,0,10*ROW('Sanitation Data'!H141)),0),"]"),IF(AND(ISTEXT(OFFSET('Sanitation Data'!$B$2,0,10*ROW('Sanitation Data'!H141))),DE147="",ISNUMBER(OFFSET('Sanitation Data'!$H$4,0,10*ROW('Sanitation Data'!H141)))),100-OFFSET('Sanitation Data'!$H$4,0,10*ROW('Sanitation Data'!H141)),NA())))</f>
        <v>#N/A</v>
      </c>
      <c r="AQ147" s="83" t="e">
        <f ca="true">+IF(AND(ISTEXT(OFFSET('Sanitation Data'!$B$2,0,10*ROW('Sanitation Data'!H141))),DF147="Yes"),OFFSET('Sanitation Data'!$H$6,0,10*ROW('Sanitation Data'!H141)),IF(AND(ISTEXT(OFFSET('Sanitation Data'!$B$2,0,10*ROW('Sanitation Data'!H141))),DF147="No",ISNUMBER(OFFSET('Sanitation Data'!$H$6,0,10*ROW('Sanitation Data'!H141)))),CONCATENATE("[",ROUND(OFFSET('Sanitation Data'!$H$6,0,10*ROW('Sanitation Data'!H141)),0),"]"),IF(AND(ISTEXT(OFFSET('Sanitation Data'!$B$2,0,10*ROW('Sanitation Data'!H141))),DF147="",ISNUMBER(OFFSET('Sanitation Data'!$H$6,0,10*ROW('Sanitation Data'!H141)))),OFFSET('Sanitation Data'!$H$6,0,10*ROW('Sanitation Data'!H141)),NA())))</f>
        <v>#N/A</v>
      </c>
      <c r="AR147" s="83" t="e">
        <f ca="true">+IF(AND(ISTEXT(OFFSET('Sanitation Data'!$B$2,0,10*ROW('Sanitation Data'!H141))),DG147="Yes"),OFFSET('Sanitation Data'!$H$10,0,10*ROW('Sanitation Data'!H141)),IF(AND(ISTEXT(OFFSET('Sanitation Data'!$B$2,0,10*ROW('Sanitation Data'!H141))),DG147="No",ISNUMBER(OFFSET('Sanitation Data'!$H$10,0,10*ROW('Sanitation Data'!H141)))),CONCATENATE("[",ROUND(OFFSET('Sanitation Data'!$H$10,0,10*ROW('Sanitation Data'!H141)),0),"]"),IF(AND(ISTEXT(OFFSET('Sanitation Data'!$B$2,0,10*ROW('Sanitation Data'!H141))),DG147="",ISNUMBER(OFFSET('Sanitation Data'!$H$10,0,10*ROW('Sanitation Data'!H141)))),OFFSET('Sanitation Data'!$H$10,0,10*ROW('Sanitation Data'!H141)),NA())))</f>
        <v>#N/A</v>
      </c>
      <c r="AS147" s="83" t="e">
        <f ca="true">+IF(AND(ISTEXT(OFFSET('Sanitation Data'!$B$2,0,10*ROW('Sanitation Data'!H141))),DH147="Yes"),OFFSET('Sanitation Data'!$H$11,0,10*ROW('Sanitation Data'!H141)),IF(AND(ISTEXT(OFFSET('Sanitation Data'!$B$2,0,10*ROW('Sanitation Data'!H141))),DH147="No",ISNUMBER(OFFSET('Sanitation Data'!$H$11,0,10*ROW('Sanitation Data'!H141)))),CONCATENATE("[",ROUND(OFFSET('Sanitation Data'!$H$11,0,10*ROW('Sanitation Data'!H141)),0),"]"),IF(AND(ISTEXT(OFFSET('Sanitation Data'!$B$2,0,10*ROW('Sanitation Data'!H141))),DH147="",ISNUMBER(OFFSET('Sanitation Data'!$H$11,0,10*ROW('Sanitation Data'!H141)))),OFFSET('Sanitation Data'!$H$11,0,10*ROW('Sanitation Data'!H141)),NA())))</f>
        <v>#N/A</v>
      </c>
      <c r="AT147" s="83" t="e">
        <f ca="true">+IF(AND(ISTEXT(OFFSET('Sanitation Data'!$B$2,0,10*ROW('Sanitation Data'!H141))),DI147="Yes"),OFFSET('Sanitation Data'!$H$12,0,10*ROW('Sanitation Data'!H141)),IF(AND(ISTEXT(OFFSET('Sanitation Data'!$B$2,0,10*ROW('Sanitation Data'!H141))),DI147="No",ISNUMBER(OFFSET('Sanitation Data'!$H$12,0,10*ROW('Sanitation Data'!H141)))),CONCATENATE("[",ROUND(OFFSET('Sanitation Data'!$H$12,0,10*ROW('Sanitation Data'!H141)),0),"]"),IF(AND(ISTEXT(OFFSET('Sanitation Data'!$B$2,0,10*ROW('Sanitation Data'!H141))),DI147="",ISNUMBER(OFFSET('Sanitation Data'!$H$12,0,10*ROW('Sanitation Data'!H141)))),OFFSET('Sanitation Data'!$H$12,0,10*ROW('Sanitation Data'!H141)),NA())))</f>
        <v>#N/A</v>
      </c>
      <c r="AU147" s="83" t="e">
        <f ca="true">+IF(AND(ISTEXT(OFFSET('Sanitation Data'!$B$2,0,10*ROW('Sanitation Data'!I141))),DJ147="Yes"),100-OFFSET('Sanitation Data'!$I$4,0,10*ROW('Sanitation Data'!I141)),IF(AND(ISTEXT(OFFSET('Sanitation Data'!$B$2,0,10*ROW('Sanitation Data'!I141))),DJ147="No",ISNUMBER(OFFSET('Sanitation Data'!$I$4,0,10*ROW('Sanitation Data'!I141)))),CONCATENATE("[",ROUND(100-OFFSET('Sanitation Data'!$I$4,0,10*ROW('Sanitation Data'!I141)),0),"]"),IF(AND(ISTEXT(OFFSET('Sanitation Data'!$B$2,0,10*ROW('Sanitation Data'!I141))),DJ147="",ISNUMBER(OFFSET('Sanitation Data'!$I$4,0,10*ROW('Sanitation Data'!I141)))),100-OFFSET('Sanitation Data'!$I$4,0,10*ROW('Sanitation Data'!I141)),NA())))</f>
        <v>#N/A</v>
      </c>
      <c r="AV147" s="83" t="e">
        <f ca="true">+IF(AND(ISTEXT(OFFSET('Sanitation Data'!$B$2,0,10*ROW('Sanitation Data'!I141))),DK147="Yes"),OFFSET('Sanitation Data'!$I$6,0,10*ROW('Sanitation Data'!I141)),IF(AND(ISTEXT(OFFSET('Sanitation Data'!$B$2,0,10*ROW('Sanitation Data'!I141))),DK147="No",ISNUMBER(OFFSET('Sanitation Data'!$I$6,0,10*ROW('Sanitation Data'!I141)))),CONCATENATE("[",ROUND(OFFSET('Sanitation Data'!$I$6,0,10*ROW('Sanitation Data'!I141)),0),"]"),IF(AND(ISTEXT(OFFSET('Sanitation Data'!$B$2,0,10*ROW('Sanitation Data'!I141))),DK147="",ISNUMBER(OFFSET('Sanitation Data'!$I$6,0,10*ROW('Sanitation Data'!I141)))),OFFSET('Sanitation Data'!$I$6,0,10*ROW('Sanitation Data'!I141)),NA())))</f>
        <v>#N/A</v>
      </c>
      <c r="AW147" s="83" t="e">
        <f ca="true">+IF(AND(ISTEXT(OFFSET('Sanitation Data'!$B$2,0,10*ROW('Sanitation Data'!I141))),DL147="Yes"),OFFSET('Sanitation Data'!$I$10,0,10*ROW('Sanitation Data'!I141)),IF(AND(ISTEXT(OFFSET('Sanitation Data'!$B$2,0,10*ROW('Sanitation Data'!I141))),DL147="No",ISNUMBER(OFFSET('Sanitation Data'!$I$10,0,10*ROW('Sanitation Data'!I141)))),CONCATENATE("[",ROUND(OFFSET('Sanitation Data'!$I$10,0,10*ROW('Sanitation Data'!I141)),0),"]"),IF(AND(ISTEXT(OFFSET('Sanitation Data'!$B$2,0,10*ROW('Sanitation Data'!I141))),DL147="",ISNUMBER(OFFSET('Sanitation Data'!$I$10,0,10*ROW('Sanitation Data'!I141)))),OFFSET('Sanitation Data'!$I$10,0,10*ROW('Sanitation Data'!I141)),NA())))</f>
        <v>#N/A</v>
      </c>
      <c r="AX147" s="83" t="e">
        <f ca="true">+IF(AND(ISTEXT(OFFSET('Sanitation Data'!$B$2,0,10*ROW('Sanitation Data'!I141))),DM147="Yes"),OFFSET('Sanitation Data'!$I$11,0,10*ROW('Sanitation Data'!I141)),IF(AND(ISTEXT(OFFSET('Sanitation Data'!$B$2,0,10*ROW('Sanitation Data'!I141))),DM147="No",ISNUMBER(OFFSET('Sanitation Data'!$I$11,0,10*ROW('Sanitation Data'!I141)))),CONCATENATE("[",ROUND(OFFSET('Sanitation Data'!$I$11,0,10*ROW('Sanitation Data'!I141)),0),"]"),IF(AND(ISTEXT(OFFSET('Sanitation Data'!$B$2,0,10*ROW('Sanitation Data'!I141))),DM147="",ISNUMBER(OFFSET('Sanitation Data'!$I$11,0,10*ROW('Sanitation Data'!I141)))),OFFSET('Sanitation Data'!$I$11,0,10*ROW('Sanitation Data'!I141)),NA())))</f>
        <v>#N/A</v>
      </c>
      <c r="AY147" s="83" t="e">
        <f ca="true">+IF(AND(ISTEXT(OFFSET('Sanitation Data'!$B$2,0,10*ROW('Sanitation Data'!I141))),DN147="Yes"),OFFSET('Sanitation Data'!$I$12,0,10*ROW('Sanitation Data'!I141)),IF(AND(ISTEXT(OFFSET('Sanitation Data'!$B$2,0,10*ROW('Sanitation Data'!I141))),DN147="No",ISNUMBER(OFFSET('Sanitation Data'!$I$12,0,10*ROW('Sanitation Data'!I141)))),CONCATENATE("[",ROUND(OFFSET('Sanitation Data'!$I$12,0,10*ROW('Sanitation Data'!I141)),0),"]"),IF(AND(ISTEXT(OFFSET('Sanitation Data'!$B$2,0,10*ROW('Sanitation Data'!I141))),DN147="",ISNUMBER(OFFSET('Sanitation Data'!$I$12,0,10*ROW('Sanitation Data'!I141)))),OFFSET('Sanitation Data'!$I$12,0,10*ROW('Sanitation Data'!I141)),NA())))</f>
        <v>#N/A</v>
      </c>
      <c r="AZ147" s="84" t="e">
        <f ca="true">+IF(AND(ISTEXT(OFFSET('Hygiene Data'!$B$2,0,10*ROW('Hygiene Data'!D141))),DO147="Yes"),OFFSET('Hygiene Data'!$D$5,0,10*ROW('Hygiene Data'!D141)),IF(AND(ISTEXT(OFFSET('Hygiene Data'!$B$2,0,10*ROW('Hygiene Data'!D141))),DO147="No",ISNUMBER(OFFSET('Hygiene Data'!$D$5,0,10*ROW('Hygiene Data'!D141)))),CONCATENATE("[",ROUND(OFFSET('Hygiene Data'!$D$5,0,10*ROW('Hygiene Data'!D141)),0),"]"),IF(AND(ISTEXT(OFFSET('Hygiene Data'!$B$2,0,10*ROW('Hygiene Data'!D141))),DO147="",ISNUMBER(OFFSET('Hygiene Data'!$D$5,0,10*ROW('Hygiene Data'!D141)))),OFFSET('Hygiene Data'!$D$5,0,10*ROW('Hygiene Data'!D141)),NA())))</f>
        <v>#N/A</v>
      </c>
      <c r="BA147" s="84" t="e">
        <f ca="true">+IF(AND(ISTEXT(OFFSET('Hygiene Data'!$B$2,0,10*ROW('Hygiene Data'!D141))),DP147="Yes"),OFFSET('Hygiene Data'!$D$7,0,10*ROW('Hygiene Data'!D141)),IF(AND(ISTEXT(OFFSET('Hygiene Data'!$B$2,0,10*ROW('Hygiene Data'!D141))),DP147="No",ISNUMBER(OFFSET('Hygiene Data'!$D$7,0,10*ROW('Hygiene Data'!D141)))),CONCATENATE("[",ROUND(OFFSET('Hygiene Data'!$D$7,0,10*ROW('Hygiene Data'!D141)),0),"]"),IF(AND(ISTEXT(OFFSET('Hygiene Data'!$B$2,0,10*ROW('Hygiene Data'!D141))),DP147="",ISNUMBER(OFFSET('Hygiene Data'!$D$7,0,10*ROW('Hygiene Data'!D141)))),OFFSET('Hygiene Data'!$D$7,0,10*ROW('Hygiene Data'!D141)),NA())))</f>
        <v>#N/A</v>
      </c>
      <c r="BB147" s="84" t="e">
        <f ca="true">+IF(AND(ISTEXT(OFFSET('Hygiene Data'!$B$2,0,10*ROW('Hygiene Data'!D141))),DQ147="Yes"),OFFSET('Hygiene Data'!$D$9,0,10*ROW('Hygiene Data'!D141)),IF(AND(ISTEXT(OFFSET('Hygiene Data'!$B$2,0,10*ROW('Hygiene Data'!D141))),DQ147="No",ISNUMBER(OFFSET('Hygiene Data'!$D$9,0,10*ROW('Hygiene Data'!D141)))),CONCATENATE("[",ROUND(OFFSET('Hygiene Data'!$D$9,0,10*ROW('Hygiene Data'!D141)),0),"]"),IF(AND(ISTEXT(OFFSET('Hygiene Data'!$B$2,0,10*ROW('Hygiene Data'!D141))),DQ147="",ISNUMBER(OFFSET('Hygiene Data'!$D$9,0,10*ROW('Hygiene Data'!D141)))),OFFSET('Hygiene Data'!$D$9,0,10*ROW('Hygiene Data'!D141)),NA())))</f>
        <v>#N/A</v>
      </c>
      <c r="BC147" s="84" t="e">
        <f ca="true">+IF(AND(ISTEXT(OFFSET('Hygiene Data'!$B$2,0,10*ROW('Hygiene Data'!E141))),DR147="Yes"),OFFSET('Hygiene Data'!$E$5,0,10*ROW('Hygiene Data'!E141)),IF(AND(ISTEXT(OFFSET('Hygiene Data'!$B$2,0,10*ROW('Hygiene Data'!E141))),DR147="No",ISNUMBER(OFFSET('Hygiene Data'!$E$5,0,10*ROW('Hygiene Data'!E141)))),CONCATENATE("[",ROUND(OFFSET('Hygiene Data'!$E$5,0,10*ROW('Hygiene Data'!E141)),0),"]"),IF(AND(ISTEXT(OFFSET('Hygiene Data'!$B$2,0,10*ROW('Hygiene Data'!E141))),DR147="",ISNUMBER(OFFSET('Hygiene Data'!$E$5,0,10*ROW('Hygiene Data'!E141)))),OFFSET('Hygiene Data'!$E$5,0,10*ROW('Hygiene Data'!E141)),NA())))</f>
        <v>#N/A</v>
      </c>
      <c r="BD147" s="84" t="e">
        <f ca="true">+IF(AND(ISTEXT(OFFSET('Hygiene Data'!$B$2,0,10*ROW('Hygiene Data'!E141))),DS147="Yes"),OFFSET('Hygiene Data'!$E$7,0,10*ROW('Hygiene Data'!E141)),IF(AND(ISTEXT(OFFSET('Hygiene Data'!$B$2,0,10*ROW('Hygiene Data'!E141))),DS147="No",ISNUMBER(OFFSET('Hygiene Data'!$E$7,0,10*ROW('Hygiene Data'!E141)))),CONCATENATE("[",ROUND(OFFSET('Hygiene Data'!$E$7,0,10*ROW('Hygiene Data'!E141)),0),"]"),IF(AND(ISTEXT(OFFSET('Hygiene Data'!$B$2,0,10*ROW('Hygiene Data'!E141))),DS147="",ISNUMBER(OFFSET('Hygiene Data'!$E$7,0,10*ROW('Hygiene Data'!E141)))),OFFSET('Hygiene Data'!$E$7,0,10*ROW('Hygiene Data'!E141)),NA())))</f>
        <v>#N/A</v>
      </c>
      <c r="BE147" s="84" t="e">
        <f ca="true">+IF(AND(ISTEXT(OFFSET('Hygiene Data'!$B$2,0,10*ROW('Hygiene Data'!E141))),DT147="Yes"),OFFSET('Hygiene Data'!$E$9,0,10*ROW('Hygiene Data'!E141)),IF(AND(ISTEXT(OFFSET('Hygiene Data'!$B$2,0,10*ROW('Hygiene Data'!E141))),DT147="No",ISNUMBER(OFFSET('Hygiene Data'!$E$9,0,10*ROW('Hygiene Data'!E141)))),CONCATENATE("[",ROUND(OFFSET('Hygiene Data'!$E$9,0,10*ROW('Hygiene Data'!E141)),0),"]"),IF(AND(ISTEXT(OFFSET('Hygiene Data'!$B$2,0,10*ROW('Hygiene Data'!E141))),DT147="",ISNUMBER(OFFSET('Hygiene Data'!$E$9,0,10*ROW('Hygiene Data'!E141)))),OFFSET('Hygiene Data'!$E$9,0,10*ROW('Hygiene Data'!E141)),NA())))</f>
        <v>#N/A</v>
      </c>
      <c r="BF147" s="84" t="e">
        <f ca="true">+IF(AND(ISTEXT(OFFSET('Hygiene Data'!$B$2,0,10*ROW('Hygiene Data'!F141))),DU147="Yes"),OFFSET('Hygiene Data'!$F$5,0,10*ROW('Hygiene Data'!F141)),IF(AND(ISTEXT(OFFSET('Hygiene Data'!$B$2,0,10*ROW('Hygiene Data'!F141))),DU147="No",ISNUMBER(OFFSET('Hygiene Data'!$F$5,0,10*ROW('Hygiene Data'!F141)))),CONCATENATE("[",ROUND(OFFSET('Hygiene Data'!$F$5,0,10*ROW('Hygiene Data'!F141)),0),"]"),IF(AND(ISTEXT(OFFSET('Hygiene Data'!$B$2,0,10*ROW('Hygiene Data'!F141))),DU147="",ISNUMBER(OFFSET('Hygiene Data'!$F$5,0,10*ROW('Hygiene Data'!F141)))),OFFSET('Hygiene Data'!$F$5,0,10*ROW('Hygiene Data'!F141)),NA())))</f>
        <v>#N/A</v>
      </c>
      <c r="BG147" s="84" t="e">
        <f ca="true">+IF(AND(ISTEXT(OFFSET('Hygiene Data'!$B$2,0,10*ROW('Hygiene Data'!F141))),DV147="Yes"),OFFSET('Hygiene Data'!$F$7,0,10*ROW('Hygiene Data'!F141)),IF(AND(ISTEXT(OFFSET('Hygiene Data'!$B$2,0,10*ROW('Hygiene Data'!F141))),DV147="No",ISNUMBER(OFFSET('Hygiene Data'!$F$7,0,10*ROW('Hygiene Data'!F141)))),CONCATENATE("[",ROUND(OFFSET('Hygiene Data'!$F$7,0,10*ROW('Hygiene Data'!F141)),0),"]"),IF(AND(ISTEXT(OFFSET('Hygiene Data'!$B$2,0,10*ROW('Hygiene Data'!F141))),DV147="",ISNUMBER(OFFSET('Hygiene Data'!$F$7,0,10*ROW('Hygiene Data'!F141)))),OFFSET('Hygiene Data'!$F$7,0,10*ROW('Hygiene Data'!F141)),NA())))</f>
        <v>#N/A</v>
      </c>
      <c r="BH147" s="84" t="e">
        <f ca="true">+IF(AND(ISTEXT(OFFSET('Hygiene Data'!$B$2,0,10*ROW('Hygiene Data'!F141))),DW147="Yes"),OFFSET('Hygiene Data'!$F$9,0,10*ROW('Hygiene Data'!F141)),IF(AND(ISTEXT(OFFSET('Hygiene Data'!$B$2,0,10*ROW('Hygiene Data'!F141))),DW147="No",ISNUMBER(OFFSET('Hygiene Data'!$F$9,0,10*ROW('Hygiene Data'!F141)))),CONCATENATE("[",ROUND(OFFSET('Hygiene Data'!$F$9,0,10*ROW('Hygiene Data'!F141)),0),"]"),IF(AND(ISTEXT(OFFSET('Hygiene Data'!$B$2,0,10*ROW('Hygiene Data'!F141))),DW147="",ISNUMBER(OFFSET('Hygiene Data'!$F$9,0,10*ROW('Hygiene Data'!F141)))),OFFSET('Hygiene Data'!$F$9,0,10*ROW('Hygiene Data'!F141)),NA())))</f>
        <v>#N/A</v>
      </c>
      <c r="BI147" s="84" t="e">
        <f ca="true">+IF(AND(ISTEXT(OFFSET('Hygiene Data'!$B$2,0,10*ROW('Hygiene Data'!G141))),DX147="Yes"),OFFSET('Hygiene Data'!$G$5,0,10*ROW('Hygiene Data'!G141)),IF(AND(ISTEXT(OFFSET('Hygiene Data'!$B$2,0,10*ROW('Hygiene Data'!G141))),DX147="No",ISNUMBER(OFFSET('Hygiene Data'!$G$5,0,10*ROW('Hygiene Data'!G141)))),CONCATENATE("[",ROUND(OFFSET('Hygiene Data'!$G$5,0,10*ROW('Hygiene Data'!G141)),0),"]"),IF(AND(ISTEXT(OFFSET('Hygiene Data'!$B$2,0,10*ROW('Hygiene Data'!G141))),DX147="",ISNUMBER(OFFSET('Hygiene Data'!$G$5,0,10*ROW('Hygiene Data'!G141)))),OFFSET('Hygiene Data'!$G$5,0,10*ROW('Hygiene Data'!G141)),NA())))</f>
        <v>#N/A</v>
      </c>
      <c r="BJ147" s="84" t="e">
        <f ca="true">+IF(AND(ISTEXT(OFFSET('Hygiene Data'!$B$2,0,10*ROW('Hygiene Data'!G141))),DY147="Yes"),OFFSET('Hygiene Data'!$G$7,0,10*ROW('Hygiene Data'!G141)),IF(AND(ISTEXT(OFFSET('Hygiene Data'!$B$2,0,10*ROW('Hygiene Data'!G141))),DY147="No",ISNUMBER(OFFSET('Hygiene Data'!$G$7,0,10*ROW('Hygiene Data'!G141)))),CONCATENATE("[",ROUND(OFFSET('Hygiene Data'!$G$7,0,10*ROW('Hygiene Data'!G141)),0),"]"),IF(AND(ISTEXT(OFFSET('Hygiene Data'!$B$2,0,10*ROW('Hygiene Data'!G141))),DY147="",ISNUMBER(OFFSET('Hygiene Data'!$G$7,0,10*ROW('Hygiene Data'!G141)))),OFFSET('Hygiene Data'!$G$7,0,10*ROW('Hygiene Data'!G141)),NA())))</f>
        <v>#N/A</v>
      </c>
      <c r="BK147" s="84" t="e">
        <f ca="true">+IF(AND(ISTEXT(OFFSET('Hygiene Data'!$B$2,0,10*ROW('Hygiene Data'!G141))),DZ147="Yes"),OFFSET('Hygiene Data'!$G$9,0,10*ROW('Hygiene Data'!G141)),IF(AND(ISTEXT(OFFSET('Hygiene Data'!$B$2,0,10*ROW('Hygiene Data'!G141))),DZ147="No",ISNUMBER(OFFSET('Hygiene Data'!$G$9,0,10*ROW('Hygiene Data'!G141)))),CONCATENATE("[",ROUND(OFFSET('Hygiene Data'!$G$9,0,10*ROW('Hygiene Data'!G141)),0),"]"),IF(AND(ISTEXT(OFFSET('Hygiene Data'!$B$2,0,10*ROW('Hygiene Data'!G141))),DZ147="",ISNUMBER(OFFSET('Hygiene Data'!$G$9,0,10*ROW('Hygiene Data'!G141)))),OFFSET('Hygiene Data'!$G$9,0,10*ROW('Hygiene Data'!G141)),NA())))</f>
        <v>#N/A</v>
      </c>
      <c r="BL147" s="84" t="e">
        <f ca="true">+IF(AND(ISTEXT(OFFSET('Hygiene Data'!$B$2,0,10*ROW('Hygiene Data'!H141))),EA147="Yes"),OFFSET('Hygiene Data'!$H$5,0,10*ROW('Hygiene Data'!H141)),IF(AND(ISTEXT(OFFSET('Hygiene Data'!$B$2,0,10*ROW('Hygiene Data'!H141))),EA147="No",ISNUMBER(OFFSET('Hygiene Data'!$H$5,0,10*ROW('Hygiene Data'!H141)))),CONCATENATE("[",ROUND(OFFSET('Hygiene Data'!$H$5,0,10*ROW('Hygiene Data'!H141)),0),"]"),IF(AND(ISTEXT(OFFSET('Hygiene Data'!$B$2,0,10*ROW('Hygiene Data'!H141))),EA147="",ISNUMBER(OFFSET('Hygiene Data'!$H$5,0,10*ROW('Hygiene Data'!H141)))),OFFSET('Hygiene Data'!$H$5,0,10*ROW('Hygiene Data'!H141)),NA())))</f>
        <v>#N/A</v>
      </c>
      <c r="BM147" s="84" t="e">
        <f ca="true">+IF(AND(ISTEXT(OFFSET('Hygiene Data'!$B$2,0,10*ROW('Hygiene Data'!H141))),EB147="Yes"),OFFSET('Hygiene Data'!$H$7,0,10*ROW('Hygiene Data'!H141)),IF(AND(ISTEXT(OFFSET('Hygiene Data'!$B$2,0,10*ROW('Hygiene Data'!H141))),EB147="No",ISNUMBER(OFFSET('Hygiene Data'!$H$7,0,10*ROW('Hygiene Data'!H141)))),CONCATENATE("[",ROUND(OFFSET('Hygiene Data'!$H$7,0,10*ROW('Hygiene Data'!H141)),0),"]"),IF(AND(ISTEXT(OFFSET('Hygiene Data'!$B$2,0,10*ROW('Hygiene Data'!H141))),EB147="",ISNUMBER(OFFSET('Hygiene Data'!$H$7,0,10*ROW('Hygiene Data'!H141)))),OFFSET('Hygiene Data'!$H$7,0,10*ROW('Hygiene Data'!H141)),NA())))</f>
        <v>#N/A</v>
      </c>
      <c r="BN147" s="84" t="e">
        <f ca="true">+IF(AND(ISTEXT(OFFSET('Hygiene Data'!$B$2,0,10*ROW('Hygiene Data'!H141))),EC147="Yes"),OFFSET('Hygiene Data'!$H$9,0,10*ROW('Hygiene Data'!H141)),IF(AND(ISTEXT(OFFSET('Hygiene Data'!$B$2,0,10*ROW('Hygiene Data'!H141))),EC147="No",ISNUMBER(OFFSET('Hygiene Data'!$H$9,0,10*ROW('Hygiene Data'!H141)))),CONCATENATE("[",ROUND(OFFSET('Hygiene Data'!$H$9,0,10*ROW('Hygiene Data'!H141)),0),"]"),IF(AND(ISTEXT(OFFSET('Hygiene Data'!$B$2,0,10*ROW('Hygiene Data'!H141))),EC147="",ISNUMBER(OFFSET('Hygiene Data'!$H$9,0,10*ROW('Hygiene Data'!H141)))),OFFSET('Hygiene Data'!$H$9,0,10*ROW('Hygiene Data'!H141)),NA())))</f>
        <v>#N/A</v>
      </c>
      <c r="BO147" s="84" t="e">
        <f ca="true">+IF(AND(ISTEXT(OFFSET('Hygiene Data'!$B$2,0,10*ROW('Hygiene Data'!I141))),ED147="Yes"),OFFSET('Hygiene Data'!$I$5,0,10*ROW('Hygiene Data'!I141)),IF(AND(ISTEXT(OFFSET('Hygiene Data'!$B$2,0,10*ROW('Hygiene Data'!I141))),ED147="No",ISNUMBER(OFFSET('Hygiene Data'!$I$5,0,10*ROW('Hygiene Data'!I141)))),CONCATENATE("[",ROUND(OFFSET('Hygiene Data'!$I$5,0,10*ROW('Hygiene Data'!I141)),0),"]"),IF(AND(ISTEXT(OFFSET('Hygiene Data'!$B$2,0,10*ROW('Hygiene Data'!I141))),ED147="",ISNUMBER(OFFSET('Hygiene Data'!$I$5,0,10*ROW('Hygiene Data'!I141)))),OFFSET('Hygiene Data'!$I$5,0,10*ROW('Hygiene Data'!I141)),NA())))</f>
        <v>#N/A</v>
      </c>
      <c r="BP147" s="84" t="e">
        <f ca="true">+IF(AND(ISTEXT(OFFSET('Hygiene Data'!$B$2,0,10*ROW('Hygiene Data'!I141))),EE147="Yes"),OFFSET('Hygiene Data'!$I$7,0,10*ROW('Hygiene Data'!I141)),IF(AND(ISTEXT(OFFSET('Hygiene Data'!$B$2,0,10*ROW('Hygiene Data'!I141))),EE147="No",ISNUMBER(OFFSET('Hygiene Data'!$I$7,0,10*ROW('Hygiene Data'!I141)))),CONCATENATE("[",ROUND(OFFSET('Hygiene Data'!$I$7,0,10*ROW('Hygiene Data'!I141)),0),"]"),IF(AND(ISTEXT(OFFSET('Hygiene Data'!$B$2,0,10*ROW('Hygiene Data'!I141))),EE147="",ISNUMBER(OFFSET('Hygiene Data'!$I$7,0,10*ROW('Hygiene Data'!I141)))),OFFSET('Hygiene Data'!$I$7,0,10*ROW('Hygiene Data'!I141)),NA())))</f>
        <v>#N/A</v>
      </c>
      <c r="BQ147" s="84" t="e">
        <f ca="true">+IF(AND(ISTEXT(OFFSET('Hygiene Data'!$B$2,0,10*ROW('Hygiene Data'!I141))),EF147="Yes"),OFFSET('Hygiene Data'!$I$9,0,10*ROW('Hygiene Data'!I141)),IF(AND(ISTEXT(OFFSET('Hygiene Data'!$B$2,0,10*ROW('Hygiene Data'!I141))),EF147="No",ISNUMBER(OFFSET('Hygiene Data'!$I$9,0,10*ROW('Hygiene Data'!I141)))),CONCATENATE("[",ROUND(OFFSET('Hygiene Data'!$I$9,0,10*ROW('Hygiene Data'!I141)),0),"]"),IF(AND(ISTEXT(OFFSET('Hygiene Data'!$B$2,0,10*ROW('Hygiene Data'!I141))),EF147="",ISNUMBER(OFFSET('Hygiene Data'!$I$9,0,10*ROW('Hygiene Data'!I141)))),OFFSET('Hygiene Data'!$I$9,0,10*ROW('Hygiene Data'!I141)),NA())))</f>
        <v>#N/A</v>
      </c>
      <c r="BR147" s="269"/>
      <c r="BS147" s="269" t="str">
        <f ca="true">+IF(OFFSET('Water Data'!$D$27,0,10*ROW('Water Data'!D141))="","",OFFSET('Water Data'!$D$27,0,10*ROW('Water Data'!D141)))</f>
        <v/>
      </c>
      <c r="BT147" s="269" t="str">
        <f ca="true">+IF(OFFSET('Water Data'!$D$28,0,10*ROW('Water Data'!D141))="","",OFFSET('Water Data'!$D$28,0,10*ROW('Water Data'!D141)))</f>
        <v/>
      </c>
      <c r="BU147" s="269" t="str">
        <f ca="true">+IF(OFFSET('Water Data'!$D$29,0,10*ROW('Water Data'!D141))="","",OFFSET('Water Data'!$D$29,0,10*ROW('Water Data'!D141)))</f>
        <v/>
      </c>
      <c r="BV147" s="269" t="str">
        <f ca="true">+IF(OFFSET('Water Data'!$E$27,0,10*ROW('Water Data'!E141))="","",OFFSET('Water Data'!$E$27,0,10*ROW('Water Data'!E141)))</f>
        <v/>
      </c>
      <c r="BW147" s="269" t="str">
        <f ca="true">+IF(OFFSET('Water Data'!$E$28,0,10*ROW('Water Data'!E141))="","",OFFSET('Water Data'!$E$28,0,10*ROW('Water Data'!E141)))</f>
        <v/>
      </c>
      <c r="BX147" s="269" t="str">
        <f ca="true">+IF(OFFSET('Water Data'!$E$29,0,10*ROW('Water Data'!E141))="","",OFFSET('Water Data'!$E$29,0,10*ROW('Water Data'!E141)))</f>
        <v/>
      </c>
      <c r="BY147" s="269" t="str">
        <f ca="true">+IF(OFFSET('Water Data'!$F$27,0,10*ROW('Water Data'!F141))="","",OFFSET('Water Data'!$F$27,0,10*ROW('Water Data'!F141)))</f>
        <v/>
      </c>
      <c r="BZ147" s="269" t="str">
        <f ca="true">+IF(OFFSET('Water Data'!$F$28,0,10*ROW('Water Data'!F141))="","",OFFSET('Water Data'!$F$28,0,10*ROW('Water Data'!F141)))</f>
        <v/>
      </c>
      <c r="CA147" s="269" t="str">
        <f ca="true">+IF(OFFSET('Water Data'!$F$29,0,10*ROW('Water Data'!F141))="","",OFFSET('Water Data'!$F$29,0,10*ROW('Water Data'!F141)))</f>
        <v/>
      </c>
      <c r="CB147" s="269" t="str">
        <f ca="true">+IF(OFFSET('Water Data'!$G$27,0,10*ROW('Water Data'!G141))="","",OFFSET('Water Data'!$G$27,0,10*ROW('Water Data'!G141)))</f>
        <v/>
      </c>
      <c r="CC147" s="269" t="str">
        <f ca="true">+IF(OFFSET('Water Data'!$G$28,0,10*ROW('Water Data'!G141))="","",OFFSET('Water Data'!$G$28,0,10*ROW('Water Data'!G141)))</f>
        <v/>
      </c>
      <c r="CD147" s="269" t="str">
        <f ca="true">+IF(OFFSET('Water Data'!$G$29,0,10*ROW('Water Data'!G141))="","",OFFSET('Water Data'!$G$29,0,10*ROW('Water Data'!G141)))</f>
        <v/>
      </c>
      <c r="CE147" s="269" t="str">
        <f ca="true">+IF(OFFSET('Water Data'!$H$27,0,10*ROW('Water Data'!H141))="","",OFFSET('Water Data'!$H$27,0,10*ROW('Water Data'!H141)))</f>
        <v/>
      </c>
      <c r="CF147" s="269" t="str">
        <f ca="true">+IF(OFFSET('Water Data'!$H$28,0,10*ROW('Water Data'!H141))="","",OFFSET('Water Data'!$H$28,0,10*ROW('Water Data'!H141)))</f>
        <v/>
      </c>
      <c r="CG147" s="269" t="str">
        <f ca="true">+IF(OFFSET('Water Data'!$H$29,0,10*ROW('Water Data'!H141))="","",OFFSET('Water Data'!$H$29,0,10*ROW('Water Data'!H141)))</f>
        <v/>
      </c>
      <c r="CH147" s="269" t="str">
        <f ca="true">+IF(OFFSET('Water Data'!$I$27,0,10*ROW('Water Data'!I141))="","",OFFSET('Water Data'!$I$27,0,10*ROW('Water Data'!I141)))</f>
        <v/>
      </c>
      <c r="CI147" s="269" t="str">
        <f ca="true">+IF(OFFSET('Water Data'!$I$28,0,10*ROW('Water Data'!I141))="","",OFFSET('Water Data'!$I$28,0,10*ROW('Water Data'!I141)))</f>
        <v/>
      </c>
      <c r="CJ147" s="269" t="str">
        <f ca="true">+IF(OFFSET('Water Data'!$I$29,0,10*ROW('Water Data'!I141))="","",OFFSET('Water Data'!$I$29,0,10*ROW('Water Data'!I141)))</f>
        <v/>
      </c>
      <c r="CK147" s="269" t="str">
        <f ca="true">+IF(OFFSET('Sanitation Data'!$D$28,0,10*ROW('Sanitation Data'!D141))="","",OFFSET('Sanitation Data'!$D$28,0,10*ROW('Sanitation Data'!D141)))</f>
        <v/>
      </c>
      <c r="CL147" s="269" t="str">
        <f ca="true">+IF(OFFSET('Sanitation Data'!$D$29,0,10*ROW('Sanitation Data'!D141))="","",OFFSET('Sanitation Data'!$D$29,0,10*ROW('Sanitation Data'!D141)))</f>
        <v/>
      </c>
      <c r="CM147" s="269" t="str">
        <f ca="true">+IF(OFFSET('Sanitation Data'!$D$30,0,10*ROW('Sanitation Data'!D141))="","",OFFSET('Sanitation Data'!$D$30,0,10*ROW('Sanitation Data'!D141)))</f>
        <v/>
      </c>
      <c r="CN147" s="269" t="str">
        <f ca="true">+IF(OFFSET('Sanitation Data'!$D$31,0,10*ROW('Sanitation Data'!D141))="","",OFFSET('Sanitation Data'!$D$31,0,10*ROW('Sanitation Data'!D141)))</f>
        <v/>
      </c>
      <c r="CO147" s="269" t="str">
        <f ca="true">+IF(OFFSET('Sanitation Data'!$D$32,0,10*ROW('Sanitation Data'!D141))="","",OFFSET('Sanitation Data'!$D$32,0,10*ROW('Sanitation Data'!D141)))</f>
        <v/>
      </c>
      <c r="CP147" s="269" t="str">
        <f ca="true">+IF(OFFSET('Sanitation Data'!$E$28,0,10*ROW('Sanitation Data'!E141))="","",OFFSET('Sanitation Data'!$E$28,0,10*ROW('Sanitation Data'!E141)))</f>
        <v/>
      </c>
      <c r="CQ147" s="269" t="str">
        <f ca="true">+IF(OFFSET('Sanitation Data'!$E$29,0,10*ROW('Sanitation Data'!E141))="","",OFFSET('Sanitation Data'!$E$29,0,10*ROW('Sanitation Data'!E141)))</f>
        <v/>
      </c>
      <c r="CR147" s="269" t="str">
        <f ca="true">+IF(OFFSET('Sanitation Data'!$E$30,0,10*ROW('Sanitation Data'!E141))="","",OFFSET('Sanitation Data'!$E$30,0,10*ROW('Sanitation Data'!E141)))</f>
        <v/>
      </c>
      <c r="CS147" s="269" t="str">
        <f ca="true">+IF(OFFSET('Sanitation Data'!$E$31,0,10*ROW('Sanitation Data'!E141))="","",OFFSET('Sanitation Data'!$E$31,0,10*ROW('Sanitation Data'!E141)))</f>
        <v/>
      </c>
      <c r="CT147" s="269" t="str">
        <f ca="true">+IF(OFFSET('Sanitation Data'!$E$32,0,10*ROW('Sanitation Data'!E141))="","",OFFSET('Sanitation Data'!$E$32,0,10*ROW('Sanitation Data'!E141)))</f>
        <v/>
      </c>
      <c r="CU147" s="269" t="str">
        <f ca="true">+IF(OFFSET('Sanitation Data'!$F$28,0,10*ROW('Sanitation Data'!F141))="","",OFFSET('Sanitation Data'!$F$28,0,10*ROW('Sanitation Data'!F141)))</f>
        <v/>
      </c>
      <c r="CV147" s="269" t="str">
        <f ca="true">+IF(OFFSET('Sanitation Data'!$F$29,0,10*ROW('Sanitation Data'!F141))="","",OFFSET('Sanitation Data'!$F$29,0,10*ROW('Sanitation Data'!F141)))</f>
        <v/>
      </c>
      <c r="CW147" s="269" t="str">
        <f ca="true">+IF(OFFSET('Sanitation Data'!$F$30,0,10*ROW('Sanitation Data'!F141))="","",OFFSET('Sanitation Data'!$F$30,0,10*ROW('Sanitation Data'!F141)))</f>
        <v/>
      </c>
      <c r="CX147" s="269" t="str">
        <f ca="true">+IF(OFFSET('Sanitation Data'!$F$31,0,10*ROW('Sanitation Data'!F141))="","",OFFSET('Sanitation Data'!$F$31,0,10*ROW('Sanitation Data'!F141)))</f>
        <v/>
      </c>
      <c r="CY147" s="269" t="str">
        <f ca="true">+IF(OFFSET('Sanitation Data'!$F$32,0,10*ROW('Sanitation Data'!F141))="","",OFFSET('Sanitation Data'!$F$32,0,10*ROW('Sanitation Data'!F141)))</f>
        <v/>
      </c>
      <c r="CZ147" s="269" t="str">
        <f ca="true">+IF(OFFSET('Sanitation Data'!$G$28,0,10*ROW('Sanitation Data'!G141))="","",OFFSET('Sanitation Data'!$G$28,0,10*ROW('Sanitation Data'!G141)))</f>
        <v/>
      </c>
      <c r="DA147" s="269" t="str">
        <f ca="true">+IF(OFFSET('Sanitation Data'!$G$29,0,10*ROW('Sanitation Data'!G141))="","",OFFSET('Sanitation Data'!$G$29,0,10*ROW('Sanitation Data'!G141)))</f>
        <v/>
      </c>
      <c r="DB147" s="269" t="str">
        <f ca="true">+IF(OFFSET('Sanitation Data'!$G$30,0,10*ROW('Sanitation Data'!G141))="","",OFFSET('Sanitation Data'!$G$30,0,10*ROW('Sanitation Data'!G141)))</f>
        <v/>
      </c>
      <c r="DC147" s="269" t="str">
        <f ca="true">+IF(OFFSET('Sanitation Data'!$G$31,0,10*ROW('Sanitation Data'!G141))="","",OFFSET('Sanitation Data'!$G$31,0,10*ROW('Sanitation Data'!G141)))</f>
        <v/>
      </c>
      <c r="DD147" s="269" t="str">
        <f ca="true">+IF(OFFSET('Sanitation Data'!$G$32,0,10*ROW('Sanitation Data'!G141))="","",OFFSET('Sanitation Data'!$G$32,0,10*ROW('Sanitation Data'!G141)))</f>
        <v/>
      </c>
      <c r="DE147" s="269" t="str">
        <f ca="true">+IF(OFFSET('Sanitation Data'!$H$28,0,10*ROW('Sanitation Data'!H141))="","",OFFSET('Sanitation Data'!$H$28,0,10*ROW('Sanitation Data'!H141)))</f>
        <v/>
      </c>
      <c r="DF147" s="269" t="str">
        <f ca="true">+IF(OFFSET('Sanitation Data'!$H$29,0,10*ROW('Sanitation Data'!H141))="","",OFFSET('Sanitation Data'!$H$29,0,10*ROW('Sanitation Data'!H141)))</f>
        <v/>
      </c>
      <c r="DG147" s="269" t="str">
        <f ca="true">+IF(OFFSET('Sanitation Data'!$H$30,0,10*ROW('Sanitation Data'!H141))="","",OFFSET('Sanitation Data'!$H$30,0,10*ROW('Sanitation Data'!H141)))</f>
        <v/>
      </c>
      <c r="DH147" s="269" t="str">
        <f ca="true">+IF(OFFSET('Sanitation Data'!$H$31,0,10*ROW('Sanitation Data'!H141))="","",OFFSET('Sanitation Data'!$H$31,0,10*ROW('Sanitation Data'!H141)))</f>
        <v/>
      </c>
      <c r="DI147" s="269" t="str">
        <f ca="true">+IF(OFFSET('Sanitation Data'!$H$32,0,10*ROW('Sanitation Data'!H141))="","",OFFSET('Sanitation Data'!$H$32,0,10*ROW('Sanitation Data'!H141)))</f>
        <v/>
      </c>
      <c r="DJ147" s="269" t="str">
        <f ca="true">+IF(OFFSET('Sanitation Data'!$I$28,0,10*ROW('Sanitation Data'!I141))="","",OFFSET('Sanitation Data'!$I$28,0,10*ROW('Sanitation Data'!I141)))</f>
        <v/>
      </c>
      <c r="DK147" s="269" t="str">
        <f ca="true">+IF(OFFSET('Sanitation Data'!$I$29,0,10*ROW('Sanitation Data'!I141))="","",OFFSET('Sanitation Data'!$I$29,0,10*ROW('Sanitation Data'!I141)))</f>
        <v/>
      </c>
      <c r="DL147" s="269" t="str">
        <f ca="true">+IF(OFFSET('Sanitation Data'!$I$30,0,10*ROW('Sanitation Data'!I141))="","",OFFSET('Sanitation Data'!$I$30,0,10*ROW('Sanitation Data'!I141)))</f>
        <v/>
      </c>
      <c r="DM147" s="269" t="str">
        <f ca="true">+IF(OFFSET('Sanitation Data'!$I$31,0,10*ROW('Sanitation Data'!I141))="","",OFFSET('Sanitation Data'!$I$31,0,10*ROW('Sanitation Data'!I141)))</f>
        <v/>
      </c>
      <c r="DN147" s="269" t="str">
        <f ca="true">+IF(OFFSET('Sanitation Data'!$I$32,0,10*ROW('Sanitation Data'!I141))="","",OFFSET('Sanitation Data'!$I$32,0,10*ROW('Sanitation Data'!I141)))</f>
        <v/>
      </c>
      <c r="DO147" s="269" t="str">
        <f ca="true">+IF(OFFSET('Hygiene Data'!$D$11,0,10*ROW('Hygiene Data'!D141))="","",OFFSET('Hygiene Data'!$D$11,0,10*ROW('Hygiene Data'!D141)))</f>
        <v/>
      </c>
      <c r="DP147" s="269" t="str">
        <f ca="true">+IF(OFFSET('Hygiene Data'!$D$12,0,10*ROW('Hygiene Data'!D141))="","",OFFSET('Hygiene Data'!$D$12,0,10*ROW('Hygiene Data'!D141)))</f>
        <v/>
      </c>
      <c r="DQ147" s="269" t="str">
        <f ca="true">+IF(OFFSET('Hygiene Data'!$D$13,0,10*ROW('Hygiene Data'!D141))="","",OFFSET('Hygiene Data'!$D$13,0,10*ROW('Hygiene Data'!D141)))</f>
        <v/>
      </c>
      <c r="DR147" s="269" t="str">
        <f ca="true">+IF(OFFSET('Hygiene Data'!$E$11,0,10*ROW('Hygiene Data'!E141))="","",OFFSET('Hygiene Data'!$E$11,0,10*ROW('Hygiene Data'!E141)))</f>
        <v/>
      </c>
      <c r="DS147" s="269" t="str">
        <f ca="true">+IF(OFFSET('Hygiene Data'!$E$12,0,10*ROW('Hygiene Data'!E141))="","",OFFSET('Hygiene Data'!$E$12,0,10*ROW('Hygiene Data'!E141)))</f>
        <v/>
      </c>
      <c r="DT147" s="269" t="str">
        <f ca="true">+IF(OFFSET('Hygiene Data'!$E$13,0,10*ROW('Hygiene Data'!E141))="","",OFFSET('Hygiene Data'!$E$13,0,10*ROW('Hygiene Data'!E141)))</f>
        <v/>
      </c>
      <c r="DU147" s="269" t="str">
        <f ca="true">+IF(OFFSET('Hygiene Data'!$F$11,0,10*ROW('Hygiene Data'!F141))="","",OFFSET('Hygiene Data'!$F$11,0,10*ROW('Hygiene Data'!F141)))</f>
        <v/>
      </c>
      <c r="DV147" s="269" t="str">
        <f ca="true">+IF(OFFSET('Hygiene Data'!$F$12,0,10*ROW('Hygiene Data'!F141))="","",OFFSET('Hygiene Data'!$F$12,0,10*ROW('Hygiene Data'!F141)))</f>
        <v/>
      </c>
      <c r="DW147" s="269" t="str">
        <f ca="true">+IF(OFFSET('Hygiene Data'!$F$13,0,10*ROW('Hygiene Data'!F141))="","",OFFSET('Hygiene Data'!$F$13,0,10*ROW('Hygiene Data'!F141)))</f>
        <v/>
      </c>
      <c r="DX147" s="269" t="str">
        <f ca="true">+IF(OFFSET('Hygiene Data'!$G$11,0,10*ROW('Hygiene Data'!G141))="","",OFFSET('Hygiene Data'!$G$11,0,10*ROW('Hygiene Data'!G141)))</f>
        <v/>
      </c>
      <c r="DY147" s="269" t="str">
        <f ca="true">+IF(OFFSET('Hygiene Data'!$G$12,0,10*ROW('Hygiene Data'!G141))="","",OFFSET('Hygiene Data'!$G$12,0,10*ROW('Hygiene Data'!G141)))</f>
        <v/>
      </c>
      <c r="DZ147" s="269" t="str">
        <f ca="true">+IF(OFFSET('Hygiene Data'!$G$13,0,10*ROW('Hygiene Data'!G141))="","",OFFSET('Hygiene Data'!$G$13,0,10*ROW('Hygiene Data'!G141)))</f>
        <v/>
      </c>
      <c r="EA147" s="269" t="str">
        <f ca="true">+IF(OFFSET('Hygiene Data'!$H$11,0,10*ROW('Hygiene Data'!H141))="","",OFFSET('Hygiene Data'!$H$11,0,10*ROW('Hygiene Data'!H141)))</f>
        <v/>
      </c>
      <c r="EB147" s="269" t="str">
        <f ca="true">+IF(OFFSET('Hygiene Data'!$H$12,0,10*ROW('Hygiene Data'!H141))="","",OFFSET('Hygiene Data'!$H$12,0,10*ROW('Hygiene Data'!H141)))</f>
        <v/>
      </c>
      <c r="EC147" s="269" t="str">
        <f ca="true">+IF(OFFSET('Hygiene Data'!$H$13,0,10*ROW('Hygiene Data'!H141))="","",OFFSET('Hygiene Data'!$H$13,0,10*ROW('Hygiene Data'!H141)))</f>
        <v/>
      </c>
      <c r="ED147" s="269" t="str">
        <f ca="true">+IF(OFFSET('Hygiene Data'!$I$11,0,10*ROW('Hygiene Data'!I141))="","",OFFSET('Hygiene Data'!$I$11,0,10*ROW('Hygiene Data'!I141)))</f>
        <v/>
      </c>
      <c r="EE147" s="269" t="str">
        <f ca="true">+IF(OFFSET('Hygiene Data'!$I$12,0,10*ROW('Hygiene Data'!I141))="","",OFFSET('Hygiene Data'!$I$12,0,10*ROW('Hygiene Data'!I141)))</f>
        <v/>
      </c>
      <c r="EF147" s="269" t="str">
        <f ca="true">+IF(OFFSET('Hygiene Data'!$I$13,0,10*ROW('Hygiene Data'!I141))="","",OFFSET('Hygiene Data'!$I$13,0,10*ROW('Hygiene Data'!I141)))</f>
        <v/>
      </c>
    </row>
    <row xmlns:x14ac="http://schemas.microsoft.com/office/spreadsheetml/2009/9/ac" r="148" x14ac:dyDescent="0.2">
      <c r="A148" s="36" t="str">
        <f ca="true">+IF(OFFSET('Water Data'!$B$2,0,10*ROW('Water Data'!E142))="","",OFFSET('Water Data'!$B$2,0,10*ROW('Water Data'!E142)))</f>
        <v/>
      </c>
      <c r="B148" s="36" t="str">
        <f ca="true">+IF(OFFSET('Water Data'!$C$2,0,10*ROW('Water Data'!F142))="","",OFFSET('Water Data'!$C$2,0,10*ROW('Water Data'!F142)))</f>
        <v/>
      </c>
      <c r="C148" s="325" t="str">
        <f t="shared" ca="true" si="2"/>
        <v/>
      </c>
      <c r="D148" s="82" t="e">
        <f ca="true">+IF(AND(ISTEXT(OFFSET('Water Data'!$B$2,0,10*ROW('Water Data'!D142))),BS148="Yes"),100-OFFSET('Water Data'!$D$4,0,10*ROW('Water Data'!D142)),IF(AND(ISTEXT(OFFSET('Water Data'!$B$2,0,10*ROW('Water Data'!D142))),BS148="No",ISNUMBER(OFFSET('Water Data'!$D$4,0,10*ROW('Water Data'!D142)))),CONCATENATE("[",ROUND(100-OFFSET('Water Data'!$D$4,0,10*ROW('Water Data'!D142)),0),"]"),IF(AND(ISTEXT(OFFSET('Water Data'!$B$2,0,10*ROW('Water Data'!D142))),BS148="",ISNUMBER(OFFSET('Water Data'!$D$4,0,10*ROW('Water Data'!D142)))),100-OFFSET('Water Data'!$D$4,0,10*ROW('Water Data'!D142)),NA())))</f>
        <v>#N/A</v>
      </c>
      <c r="E148" s="82" t="e">
        <f ca="true">+IF(AND(ISTEXT(OFFSET('Water Data'!$B$2,0,10*ROW('Water Data'!E142))),BT148="Yes"),OFFSET('Water Data'!$D$6,0,10*ROW('Water Data'!D142)),IF(AND(ISTEXT(OFFSET('Water Data'!$B$2,0,10*ROW('Water Data'!D142))),BT148="No",ISNUMBER(OFFSET('Water Data'!$D$6,0,10*ROW('Water Data'!D142)))),CONCATENATE("[",ROUND(OFFSET('Water Data'!$D$6,0,10*ROW('Water Data'!D142)),0),"]"),IF(AND(ISTEXT(OFFSET('Water Data'!$B$2,0,10*ROW('Water Data'!D142))),BT148="",ISNUMBER(OFFSET('Water Data'!$D$6,0,10*ROW('Water Data'!D142)))),OFFSET('Water Data'!$D$6,0,10*ROW('Water Data'!D142)),NA())))</f>
        <v>#N/A</v>
      </c>
      <c r="F148" s="82" t="e">
        <f ca="true">+IF(AND(ISTEXT(OFFSET('Water Data'!$B$2,0,10*ROW('Water Data'!D142))),BU148="Yes"),OFFSET('Water Data'!$D$9,0,10*ROW('Water Data'!D142)),IF(AND(ISTEXT(OFFSET('Water Data'!$B$2,0,10*ROW('Water Data'!D142))),BU148="No",ISNUMBER(OFFSET('Water Data'!$D$9,0,10*ROW('Water Data'!D142)))),CONCATENATE("[",ROUND(OFFSET('Water Data'!$D$9,0,10*ROW('Water Data'!D142)),0),"]"),IF(AND(ISTEXT(OFFSET('Water Data'!$B$2,0,10*ROW('Water Data'!D142))),BU148="",ISNUMBER(OFFSET('Water Data'!$D$9,0,10*ROW('Water Data'!D142)))),OFFSET('Water Data'!$D$9,0,10*ROW('Water Data'!D142)),NA())))</f>
        <v>#N/A</v>
      </c>
      <c r="G148" s="82" t="e">
        <f ca="true">+IF(AND(ISTEXT(OFFSET('Water Data'!$B$2,0,10*ROW('Water Data'!E142))),BV148="Yes"),100-OFFSET('Water Data'!$E$4,0,10*ROW('Water Data'!E142)),IF(AND(ISTEXT(OFFSET('Water Data'!$B$2,0,10*ROW('Water Data'!E142))),BV148="No",ISNUMBER(OFFSET('Water Data'!$E$4,0,10*ROW('Water Data'!E142)))),CONCATENATE("[",ROUND(100-OFFSET('Water Data'!$E$4,0,10*ROW('Water Data'!E142)),0),"]"),IF(AND(ISTEXT(OFFSET('Water Data'!$B$2,0,10*ROW('Water Data'!E142))),BV148="",ISNUMBER(OFFSET('Water Data'!$E$4,0,10*ROW('Water Data'!E142)))),100-OFFSET('Water Data'!$E$4,0,10*ROW('Water Data'!E142)),NA())))</f>
        <v>#N/A</v>
      </c>
      <c r="H148" s="82" t="e">
        <f ca="true">+IF(AND(ISTEXT(OFFSET('Water Data'!$B$2,0,10*ROW('Water Data'!E142))),BW148="Yes"),OFFSET('Water Data'!$E$6,0,10*ROW('Water Data'!E142)),IF(AND(ISTEXT(OFFSET('Water Data'!$B$2,0,10*ROW('Water Data'!E142))),BW148="No",ISNUMBER(OFFSET('Water Data'!$E$6,0,10*ROW('Water Data'!E142)))),CONCATENATE("[",ROUND(OFFSET('Water Data'!$D$6,0,10*ROW('Water Data'!E142)),0),"]"),IF(AND(ISTEXT(OFFSET('Water Data'!$B$2,0,10*ROW('Water Data'!E142))),BW148="",ISNUMBER(OFFSET('Water Data'!$E$6,0,10*ROW('Water Data'!E142)))),OFFSET('Water Data'!$E$6,0,10*ROW('Water Data'!E142)),NA())))</f>
        <v>#N/A</v>
      </c>
      <c r="I148" s="82" t="e">
        <f ca="true">+IF(AND(ISTEXT(OFFSET('Water Data'!$B$2,0,10*ROW('Water Data'!E142))),BX148="Yes"),OFFSET('Water Data'!$E$9,0,10*ROW('Water Data'!E142)),IF(AND(ISTEXT(OFFSET('Water Data'!$B$2,0,10*ROW('Water Data'!E142))),BX148="No",ISNUMBER(OFFSET('Water Data'!$E$9,0,10*ROW('Water Data'!E142)))),CONCATENATE("[",ROUND(OFFSET('Water Data'!$E$9,0,10*ROW('Water Data'!E142)),0),"]"),IF(AND(ISTEXT(OFFSET('Water Data'!$B$2,0,10*ROW('Water Data'!E142))),BX148="",ISNUMBER(OFFSET('Water Data'!$E$9,0,10*ROW('Water Data'!E142)))),OFFSET('Water Data'!$E$9,0,10*ROW('Water Data'!E142)),NA())))</f>
        <v>#N/A</v>
      </c>
      <c r="J148" s="82" t="e">
        <f ca="true">+IF(AND(ISTEXT(OFFSET('Water Data'!$B$2,0,10*ROW('Water Data'!F142))),BY148="Yes"),100-OFFSET('Water Data'!$F$4,0,10*ROW('Water Data'!F142)),IF(AND(ISTEXT(OFFSET('Water Data'!$B$2,0,10*ROW('Water Data'!F142))),BY148="No",ISNUMBER(OFFSET('Water Data'!$F$4,0,10*ROW('Water Data'!F142)))),CONCATENATE("[",ROUND(100-OFFSET('Water Data'!$F$4,0,10*ROW('Water Data'!F142)),0),"]"),IF(AND(ISTEXT(OFFSET('Water Data'!$B$2,0,10*ROW('Water Data'!F142))),BY148="",ISNUMBER(OFFSET('Water Data'!$F$4,0,10*ROW('Water Data'!F142)))),100-OFFSET('Water Data'!$F$4,0,10*ROW('Water Data'!F142)),NA())))</f>
        <v>#N/A</v>
      </c>
      <c r="K148" s="82" t="e">
        <f ca="true">+IF(AND(ISTEXT(OFFSET('Water Data'!$B$2,0,10*ROW('Water Data'!F142))),BZ148="Yes"),OFFSET('Water Data'!$F$6,0,10*ROW('Water Data'!F142)),IF(AND(ISTEXT(OFFSET('Water Data'!$B$2,0,10*ROW('Water Data'!F142))),BZ148="No",ISNUMBER(OFFSET('Water Data'!$F$6,0,10*ROW('Water Data'!F142)))),CONCATENATE("[",ROUND(OFFSET('Water Data'!$F$6,0,10*ROW('Water Data'!F142)),0),"]"),IF(AND(ISTEXT(OFFSET('Water Data'!$B$2,0,10*ROW('Water Data'!F142))),BZ148="",ISNUMBER(OFFSET('Water Data'!$F$6,0,10*ROW('Water Data'!F142)))),OFFSET('Water Data'!$F$6,0,10*ROW('Water Data'!F142)),NA())))</f>
        <v>#N/A</v>
      </c>
      <c r="L148" s="82" t="e">
        <f ca="true">+IF(AND(ISTEXT(OFFSET('Water Data'!$B$2,0,10*ROW('Water Data'!F142))),CA148="Yes"),OFFSET('Water Data'!$F$9,0,10*ROW('Water Data'!F142)),IF(AND(ISTEXT(OFFSET('Water Data'!$B$2,0,10*ROW('Water Data'!F142))),CA148="No",ISNUMBER(OFFSET('Water Data'!$F$9,0,10*ROW('Water Data'!F142)))),CONCATENATE("[",ROUND(OFFSET('Water Data'!$F$9,0,10*ROW('Water Data'!F142)),0),"]"),IF(AND(ISTEXT(OFFSET('Water Data'!$B$2,0,10*ROW('Water Data'!F142))),CA148="",ISNUMBER(OFFSET('Water Data'!$F$9,0,10*ROW('Water Data'!F142)))),OFFSET('Water Data'!$F$9,0,10*ROW('Water Data'!F142)),NA())))</f>
        <v>#N/A</v>
      </c>
      <c r="M148" s="82" t="e">
        <f ca="true">+IF(AND(ISTEXT(OFFSET('Water Data'!$B$2,0,10*ROW('Water Data'!G142))),CB148="Yes"),100-OFFSET('Water Data'!$G$4,0,10*ROW('Water Data'!G142)),IF(AND(ISTEXT(OFFSET('Water Data'!$B$2,0,10*ROW('Water Data'!G142))),CB148="No",ISNUMBER(OFFSET('Water Data'!$G$4,0,10*ROW('Water Data'!G142)))),CONCATENATE("[",ROUND(100-OFFSET('Water Data'!$G$4,0,10*ROW('Water Data'!G142)),0),"]"),IF(AND(ISTEXT(OFFSET('Water Data'!$B$2,0,10*ROW('Water Data'!G142))),CB148="",ISNUMBER(OFFSET('Water Data'!$G$4,0,10*ROW('Water Data'!G142)))),100-OFFSET('Water Data'!$G$4,0,10*ROW('Water Data'!G142)),NA())))</f>
        <v>#N/A</v>
      </c>
      <c r="N148" s="82" t="e">
        <f ca="true">+IF(AND(ISTEXT(OFFSET('Water Data'!$B$2,0,10*ROW('Water Data'!G142))),CC148="Yes"),OFFSET('Water Data'!$G$6,0,10*ROW('Water Data'!G142)),IF(AND(ISTEXT(OFFSET('Water Data'!$B$2,0,10*ROW('Water Data'!G142))),CC148="No",ISNUMBER(OFFSET('Water Data'!$G$6,0,10*ROW('Water Data'!G142)))),CONCATENATE("[",ROUND(OFFSET('Water Data'!$G$6,0,10*ROW('Water Data'!G142)),0),"]"),IF(AND(ISTEXT(OFFSET('Water Data'!$B$2,0,10*ROW('Water Data'!G142))),CC148="",ISNUMBER(OFFSET('Water Data'!$G$6,0,10*ROW('Water Data'!G142)))),OFFSET('Water Data'!$G$6,0,10*ROW('Water Data'!G142)),NA())))</f>
        <v>#N/A</v>
      </c>
      <c r="O148" s="82" t="e">
        <f ca="true">+IF(AND(ISTEXT(OFFSET('Water Data'!$B$2,0,10*ROW('Water Data'!G142))),CD148="Yes"),OFFSET('Water Data'!$G$9,0,10*ROW('Water Data'!G142)),IF(AND(ISTEXT(OFFSET('Water Data'!$B$2,0,10*ROW('Water Data'!G142))),CD148="No",ISNUMBER(OFFSET('Water Data'!$G$9,0,10*ROW('Water Data'!G142)))),CONCATENATE("[",ROUND(OFFSET('Water Data'!$G$9,0,10*ROW('Water Data'!G142)),0),"]"),IF(AND(ISTEXT(OFFSET('Water Data'!$B$2,0,10*ROW('Water Data'!G142))),CD148="",ISNUMBER(OFFSET('Water Data'!$G$9,0,10*ROW('Water Data'!G142)))),OFFSET('Water Data'!$G$9,0,10*ROW('Water Data'!G142)),NA())))</f>
        <v>#N/A</v>
      </c>
      <c r="P148" s="82" t="e">
        <f ca="true">+IF(AND(ISTEXT(OFFSET('Water Data'!$B$2,0,10*ROW('Water Data'!H142))),CE148="Yes"),100-OFFSET('Water Data'!$H$4,0,10*ROW('Water Data'!H142)),IF(AND(ISTEXT(OFFSET('Water Data'!$B$2,0,10*ROW('Water Data'!H142))),CE148="No",ISNUMBER(OFFSET('Water Data'!$H$4,0,10*ROW('Water Data'!H142)))),CONCATENATE("[",ROUND(100-OFFSET('Water Data'!$H$4,0,10*ROW('Water Data'!H142)),0),"]"),IF(AND(ISTEXT(OFFSET('Water Data'!$B$2,0,10*ROW('Water Data'!H142))),CE148="",ISNUMBER(OFFSET('Water Data'!$H$4,0,10*ROW('Water Data'!H142)))),100-OFFSET('Water Data'!$H$4,0,10*ROW('Water Data'!H142)),NA())))</f>
        <v>#N/A</v>
      </c>
      <c r="Q148" s="82" t="e">
        <f ca="true">+IF(AND(ISTEXT(OFFSET('Water Data'!$B$2,0,10*ROW('Water Data'!H142))),CF148="Yes"),OFFSET('Water Data'!$H$6,0,10*ROW('Water Data'!H142)),IF(AND(ISTEXT(OFFSET('Water Data'!$B$2,0,10*ROW('Water Data'!H142))),CF148="No",ISNUMBER(OFFSET('Water Data'!$H$6,0,10*ROW('Water Data'!H142)))),CONCATENATE("[",ROUND(OFFSET('Water Data'!$H$6,0,10*ROW('Water Data'!H142)),0),"]"),IF(AND(ISTEXT(OFFSET('Water Data'!$B$2,0,10*ROW('Water Data'!H142))),CF148="",ISNUMBER(OFFSET('Water Data'!$H$6,0,10*ROW('Water Data'!H142)))),OFFSET('Water Data'!$H$6,0,10*ROW('Water Data'!H142)),NA())))</f>
        <v>#N/A</v>
      </c>
      <c r="R148" s="82" t="e">
        <f ca="true">+IF(AND(ISTEXT(OFFSET('Water Data'!$B$2,0,10*ROW('Water Data'!H142))),CG148="Yes"),OFFSET('Water Data'!$H$9,0,10*ROW('Water Data'!H142)),IF(AND(ISTEXT(OFFSET('Water Data'!$B$2,0,10*ROW('Water Data'!H142))),CG148="No",ISNUMBER(OFFSET('Water Data'!$H$9,0,10*ROW('Water Data'!H142)))),CONCATENATE("[",ROUND(OFFSET('Water Data'!$H$9,0,10*ROW('Water Data'!H142)),0),"]"),IF(AND(ISTEXT(OFFSET('Water Data'!$B$2,0,10*ROW('Water Data'!H142))),CG148="",ISNUMBER(OFFSET('Water Data'!$H$9,0,10*ROW('Water Data'!H142)))),OFFSET('Water Data'!$H$9,0,10*ROW('Water Data'!H142)),NA())))</f>
        <v>#N/A</v>
      </c>
      <c r="S148" s="82" t="e">
        <f ca="true">+IF(AND(ISTEXT(OFFSET('Water Data'!$B$2,0,10*ROW('Water Data'!I142))),CH148="Yes"),100-OFFSET('Water Data'!$I$4,0,10*ROW('Water Data'!I142)),IF(AND(ISTEXT(OFFSET('Water Data'!$B$2,0,10*ROW('Water Data'!I142))),CH148="No",ISNUMBER(OFFSET('Water Data'!$I$4,0,10*ROW('Water Data'!I142)))),CONCATENATE("[",ROUND(100-OFFSET('Water Data'!$I$4,0,10*ROW('Water Data'!I142)),0),"]"),IF(AND(ISTEXT(OFFSET('Water Data'!$B$2,0,10*ROW('Water Data'!I142))),CH148="",ISNUMBER(OFFSET('Water Data'!$I$4,0,10*ROW('Water Data'!I142)))),100-OFFSET('Water Data'!$I$4,0,10*ROW('Water Data'!I142)),NA())))</f>
        <v>#N/A</v>
      </c>
      <c r="T148" s="82" t="e">
        <f ca="true">+IF(AND(ISTEXT(OFFSET('Water Data'!$B$2,0,10*ROW('Water Data'!I142))),CI148="Yes"),OFFSET('Water Data'!$I$6,0,10*ROW('Water Data'!I142)),IF(AND(ISTEXT(OFFSET('Water Data'!$B$2,0,10*ROW('Water Data'!I142))),CI148="No",ISNUMBER(OFFSET('Water Data'!$I$6,0,10*ROW('Water Data'!I142)))),CONCATENATE("[",ROUND(OFFSET('Water Data'!$I$6,0,10*ROW('Water Data'!I142)),0),"]"),IF(AND(ISTEXT(OFFSET('Water Data'!$B$2,0,10*ROW('Water Data'!I142))),CI148="",ISNUMBER(OFFSET('Water Data'!$I$6,0,10*ROW('Water Data'!I142)))),OFFSET('Water Data'!$I$6,0,10*ROW('Water Data'!I142)),NA())))</f>
        <v>#N/A</v>
      </c>
      <c r="U148" s="82" t="e">
        <f ca="true">+IF(AND(ISTEXT(OFFSET('Water Data'!$B$2,0,10*ROW('Water Data'!I142))),CJ148="Yes"),OFFSET('Water Data'!$I$9,0,10*ROW('Water Data'!I142)),IF(AND(ISTEXT(OFFSET('Water Data'!$B$2,0,10*ROW('Water Data'!I142))),CJ148="No",ISNUMBER(OFFSET('Water Data'!$I$9,0,10*ROW('Water Data'!I142)))),CONCATENATE("[",ROUND(OFFSET('Water Data'!$I$9,0,10*ROW('Water Data'!I142)),0),"]"),IF(AND(ISTEXT(OFFSET('Water Data'!$B$2,0,10*ROW('Water Data'!I142))),CJ148="",ISNUMBER(OFFSET('Water Data'!$I$9,0,10*ROW('Water Data'!I142)))),OFFSET('Water Data'!$I$9,0,10*ROW('Water Data'!I142)),NA())))</f>
        <v>#N/A</v>
      </c>
      <c r="V148" s="83" t="e">
        <f ca="true">+IF(AND(ISTEXT(OFFSET('Sanitation Data'!$B$2,0,10*ROW('Sanitation Data'!D142))),CK148="Yes"),100-OFFSET('Sanitation Data'!$D$4,0,10*ROW('Sanitation Data'!D142)),IF(AND(ISTEXT(OFFSET('Sanitation Data'!$B$2,0,10*ROW('Sanitation Data'!D142))),CK148="No",ISNUMBER(OFFSET('Sanitation Data'!$D$4,0,10*ROW('Sanitation Data'!D142)))),CONCATENATE("[",ROUND(100-OFFSET('Sanitation Data'!$D$4,0,10*ROW('Sanitation Data'!D142)),0),"]"),IF(AND(ISTEXT(OFFSET('Sanitation Data'!$B$2,0,10*ROW('Sanitation Data'!D142))),CK148="",ISNUMBER(OFFSET('Sanitation Data'!$D$4,0,10*ROW('Sanitation Data'!D142)))),100-OFFSET('Sanitation Data'!$D$4,0,10*ROW('Sanitation Data'!D142)),NA())))</f>
        <v>#N/A</v>
      </c>
      <c r="W148" s="83" t="e">
        <f ca="true">+IF(AND(ISTEXT(OFFSET('Sanitation Data'!$B$2,0,10*ROW('Sanitation Data'!D142))),CL148="Yes"),OFFSET('Sanitation Data'!$D$6,0,10*ROW('Sanitation Data'!D142)),IF(AND(ISTEXT(OFFSET('Sanitation Data'!$B$2,0,10*ROW('Sanitation Data'!D142))),CL148="No",ISNUMBER(OFFSET('Sanitation Data'!$D$6,0,10*ROW('Sanitation Data'!D142)))),CONCATENATE("[",ROUND(OFFSET('Sanitation Data'!$D$6,0,10*ROW('Sanitation Data'!D142)),0),"]"),IF(AND(ISTEXT(OFFSET('Sanitation Data'!$B$2,0,10*ROW('Sanitation Data'!D142))),CL148="",ISNUMBER(OFFSET('Sanitation Data'!$D$6,0,10*ROW('Sanitation Data'!D142)))),OFFSET('Sanitation Data'!$D$6,0,10*ROW('Sanitation Data'!D142)),NA())))</f>
        <v>#N/A</v>
      </c>
      <c r="X148" s="83" t="e">
        <f ca="true">+IF(AND(ISTEXT(OFFSET('Sanitation Data'!$B$2,0,10*ROW('Sanitation Data'!D142))),CM148="Yes"),OFFSET('Sanitation Data'!$D$10,0,10*ROW('Sanitation Data'!D142)),IF(AND(ISTEXT(OFFSET('Sanitation Data'!$B$2,0,10*ROW('Sanitation Data'!D142))),CM148="No",ISNUMBER(OFFSET('Sanitation Data'!$D$10,0,10*ROW('Sanitation Data'!D142)))),CONCATENATE("[",ROUND(OFFSET('Sanitation Data'!$D$10,0,10*ROW('Sanitation Data'!D142)),0),"]"),IF(AND(ISTEXT(OFFSET('Sanitation Data'!$B$2,0,10*ROW('Sanitation Data'!D142))),CM148="",ISNUMBER(OFFSET('Sanitation Data'!$D$10,0,10*ROW('Sanitation Data'!D142)))),OFFSET('Sanitation Data'!$D$10,0,10*ROW('Sanitation Data'!D142)),NA())))</f>
        <v>#N/A</v>
      </c>
      <c r="Y148" s="83" t="e">
        <f ca="true">+IF(AND(ISTEXT(OFFSET('Sanitation Data'!$B$2,0,10*ROW('Sanitation Data'!D142))),CN148="Yes"),OFFSET('Sanitation Data'!$D$11,0,10*ROW('Sanitation Data'!D142)),IF(AND(ISTEXT(OFFSET('Sanitation Data'!$B$2,0,10*ROW('Sanitation Data'!D142))),CN148="No",ISNUMBER(OFFSET('Sanitation Data'!$D$11,0,10*ROW('Sanitation Data'!D142)))),CONCATENATE("[",ROUND(OFFSET('Sanitation Data'!$D$11,0,10*ROW('Sanitation Data'!D142)),0),"]"),IF(AND(ISTEXT(OFFSET('Sanitation Data'!$B$2,0,10*ROW('Sanitation Data'!D142))),CN148="",ISNUMBER(OFFSET('Sanitation Data'!$D$11,0,10*ROW('Sanitation Data'!D142)))),OFFSET('Sanitation Data'!$D$11,0,10*ROW('Sanitation Data'!D142)),NA())))</f>
        <v>#N/A</v>
      </c>
      <c r="Z148" s="83" t="e">
        <f ca="true">+IF(AND(ISTEXT(OFFSET('Sanitation Data'!$B$2,0,10*ROW('Sanitation Data'!D142))),CO148="Yes"),OFFSET('Sanitation Data'!$D$12,0,10*ROW('Sanitation Data'!D142)),IF(AND(ISTEXT(OFFSET('Sanitation Data'!$B$2,0,10*ROW('Sanitation Data'!D142))),CO148="No",ISNUMBER(OFFSET('Sanitation Data'!$D$12,0,10*ROW('Sanitation Data'!D142)))),CONCATENATE("[",ROUND(OFFSET('Sanitation Data'!$D$12,0,10*ROW('Sanitation Data'!D142)),0),"]"),IF(AND(ISTEXT(OFFSET('Sanitation Data'!$B$2,0,10*ROW('Sanitation Data'!D142))),CO148="",ISNUMBER(OFFSET('Sanitation Data'!$D$12,0,10*ROW('Sanitation Data'!D142)))),OFFSET('Sanitation Data'!$D$12,0,10*ROW('Sanitation Data'!D142)),NA())))</f>
        <v>#N/A</v>
      </c>
      <c r="AA148" s="83" t="e">
        <f ca="true">+IF(AND(ISTEXT(OFFSET('Sanitation Data'!$B$2,0,10*ROW('Sanitation Data'!E142))),CP148="Yes"),100-OFFSET('Sanitation Data'!$E$4,0,10*ROW('Sanitation Data'!E142)),IF(AND(ISTEXT(OFFSET('Sanitation Data'!$B$2,0,10*ROW('Sanitation Data'!E142))),CP148="No",ISNUMBER(OFFSET('Sanitation Data'!$E$4,0,10*ROW('Sanitation Data'!E142)))),CONCATENATE("[",ROUND(100-OFFSET('Sanitation Data'!$E$4,0,10*ROW('Sanitation Data'!E142)),0),"]"),IF(AND(ISTEXT(OFFSET('Sanitation Data'!$B$2,0,10*ROW('Sanitation Data'!E142))),CP148="",ISNUMBER(OFFSET('Sanitation Data'!$E$4,0,10*ROW('Sanitation Data'!E142)))),100-OFFSET('Sanitation Data'!$E$4,0,10*ROW('Sanitation Data'!E142)),NA())))</f>
        <v>#N/A</v>
      </c>
      <c r="AB148" s="83" t="e">
        <f ca="true">+IF(AND(ISTEXT(OFFSET('Sanitation Data'!$B$2,0,10*ROW('Sanitation Data'!E142))),CQ148="Yes"),OFFSET('Sanitation Data'!$E$6,0,10*ROW('Sanitation Data'!H142)),IF(AND(ISTEXT(OFFSET('Sanitation Data'!$B$2,0,10*ROW('Sanitation Data'!E142))),CQ148="No",ISNUMBER(OFFSET('Sanitation Data'!$E$6,0,10*ROW('Sanitation Data'!E142)))),CONCATENATE("[",ROUND(OFFSET('Sanitation Data'!$E$6,0,10*ROW('Sanitation Data'!E142)),0),"]"),IF(AND(ISTEXT(OFFSET('Sanitation Data'!$B$2,0,10*ROW('Sanitation Data'!E142))),CQ148="",ISNUMBER(OFFSET('Sanitation Data'!$E$6,0,10*ROW('Sanitation Data'!E142)))),OFFSET('Sanitation Data'!$E$6,0,10*ROW('Sanitation Data'!E142)),NA())))</f>
        <v>#N/A</v>
      </c>
      <c r="AC148" s="83" t="e">
        <f ca="true">+IF(AND(ISTEXT(OFFSET('Sanitation Data'!$B$2,0,10*ROW('Sanitation Data'!E142))),CR148="Yes"),OFFSET('Sanitation Data'!$E$10,0,10*ROW('Sanitation Data'!E142)),IF(AND(ISTEXT(OFFSET('Sanitation Data'!$B$2,0,10*ROW('Sanitation Data'!E142))),CR148="No",ISNUMBER(OFFSET('Sanitation Data'!$E$10,0,10*ROW('Sanitation Data'!E142)))),CONCATENATE("[",ROUND(OFFSET('Sanitation Data'!$E$10,0,10*ROW('Sanitation Data'!E142)),0),"]"),IF(AND(ISTEXT(OFFSET('Sanitation Data'!$B$2,0,10*ROW('Sanitation Data'!E142))),CR148="",ISNUMBER(OFFSET('Sanitation Data'!$E$10,0,10*ROW('Sanitation Data'!E142)))),OFFSET('Sanitation Data'!$E$10,0,10*ROW('Sanitation Data'!E142)),NA())))</f>
        <v>#N/A</v>
      </c>
      <c r="AD148" s="83" t="e">
        <f ca="true">+IF(AND(ISTEXT(OFFSET('Sanitation Data'!$B$2,0,10*ROW('Sanitation Data'!E142))),CS148="Yes"),OFFSET('Sanitation Data'!$E$11,0,10*ROW('Sanitation Data'!E142)),IF(AND(ISTEXT(OFFSET('Sanitation Data'!$B$2,0,10*ROW('Sanitation Data'!E142))),CS148="No",ISNUMBER(OFFSET('Sanitation Data'!$E$11,0,10*ROW('Sanitation Data'!E142)))),CONCATENATE("[",ROUND(OFFSET('Sanitation Data'!$E$11,0,10*ROW('Sanitation Data'!E142)),0),"]"),IF(AND(ISTEXT(OFFSET('Sanitation Data'!$B$2,0,10*ROW('Sanitation Data'!E142))),CS148="",ISNUMBER(OFFSET('Sanitation Data'!$E$11,0,10*ROW('Sanitation Data'!E142)))),OFFSET('Sanitation Data'!$E$11,0,10*ROW('Sanitation Data'!E142)),NA())))</f>
        <v>#N/A</v>
      </c>
      <c r="AE148" s="83" t="e">
        <f ca="true">+IF(AND(ISTEXT(OFFSET('Sanitation Data'!$B$2,0,10*ROW('Sanitation Data'!E142))),CT148="Yes"),OFFSET('Sanitation Data'!$E$12,0,10*ROW('Sanitation Data'!E142)),IF(AND(ISTEXT(OFFSET('Sanitation Data'!$B$2,0,10*ROW('Sanitation Data'!E142))),CT148="No",ISNUMBER(OFFSET('Sanitation Data'!$E$12,0,10*ROW('Sanitation Data'!E142)))),CONCATENATE("[",ROUND(OFFSET('Sanitation Data'!$E$12,0,10*ROW('Sanitation Data'!E142)),0),"]"),IF(AND(ISTEXT(OFFSET('Sanitation Data'!$B$2,0,10*ROW('Sanitation Data'!E142))),CT148="",ISNUMBER(OFFSET('Sanitation Data'!$E$12,0,10*ROW('Sanitation Data'!E142)))),OFFSET('Sanitation Data'!$E$12,0,10*ROW('Sanitation Data'!E142)),NA())))</f>
        <v>#N/A</v>
      </c>
      <c r="AF148" s="83" t="e">
        <f ca="true">+IF(AND(ISTEXT(OFFSET('Sanitation Data'!$B$2,0,10*ROW('Sanitation Data'!F142))),CU148="Yes"),100-OFFSET('Sanitation Data'!$F$4,0,10*ROW('Sanitation Data'!F142)),IF(AND(ISTEXT(OFFSET('Sanitation Data'!$B$2,0,10*ROW('Sanitation Data'!F142))),CU148="No",ISNUMBER(OFFSET('Sanitation Data'!$F$4,0,10*ROW('Sanitation Data'!F142)))),CONCATENATE("[",ROUND(100-OFFSET('Sanitation Data'!$F$4,0,10*ROW('Sanitation Data'!F142)),0),"]"),IF(AND(ISTEXT(OFFSET('Sanitation Data'!$B$2,0,10*ROW('Sanitation Data'!F142))),CU148="",ISNUMBER(OFFSET('Sanitation Data'!$F$4,0,10*ROW('Sanitation Data'!F142)))),100-OFFSET('Sanitation Data'!$F$4,0,10*ROW('Sanitation Data'!F142)),NA())))</f>
        <v>#N/A</v>
      </c>
      <c r="AG148" s="83" t="e">
        <f ca="true">+IF(AND(ISTEXT(OFFSET('Sanitation Data'!$B$2,0,10*ROW('Sanitation Data'!F142))),CV148="Yes"),OFFSET('Sanitation Data'!$F$6,0,10*ROW('Sanitation Data'!F142)),IF(AND(ISTEXT(OFFSET('Sanitation Data'!$B$2,0,10*ROW('Sanitation Data'!F142))),CV148="No",ISNUMBER(OFFSET('Sanitation Data'!$F$6,0,10*ROW('Sanitation Data'!F142)))),CONCATENATE("[",ROUND(OFFSET('Sanitation Data'!$F$6,0,10*ROW('Sanitation Data'!F142)),0),"]"),IF(AND(ISTEXT(OFFSET('Sanitation Data'!$B$2,0,10*ROW('Sanitation Data'!F142))),CV148="",ISNUMBER(OFFSET('Sanitation Data'!$F$6,0,10*ROW('Sanitation Data'!F142)))),OFFSET('Sanitation Data'!$F$6,0,10*ROW('Sanitation Data'!F142)),NA())))</f>
        <v>#N/A</v>
      </c>
      <c r="AH148" s="83" t="e">
        <f ca="true">+IF(AND(ISTEXT(OFFSET('Sanitation Data'!$B$2,0,10*ROW('Sanitation Data'!F142))),CW148="Yes"),OFFSET('Sanitation Data'!$F$10,0,10*ROW('Sanitation Data'!F142)),IF(AND(ISTEXT(OFFSET('Sanitation Data'!$B$2,0,10*ROW('Sanitation Data'!F142))),CW148="No",ISNUMBER(OFFSET('Sanitation Data'!$F$10,0,10*ROW('Sanitation Data'!F142)))),CONCATENATE("[",ROUND(OFFSET('Sanitation Data'!$F$10,0,10*ROW('Sanitation Data'!F142)),0),"]"),IF(AND(ISTEXT(OFFSET('Sanitation Data'!$B$2,0,10*ROW('Sanitation Data'!F142))),CW148="",ISNUMBER(OFFSET('Sanitation Data'!$F$10,0,10*ROW('Sanitation Data'!F142)))),OFFSET('Sanitation Data'!$F$10,0,10*ROW('Sanitation Data'!F142)),NA())))</f>
        <v>#N/A</v>
      </c>
      <c r="AI148" s="83" t="e">
        <f ca="true">+IF(AND(ISTEXT(OFFSET('Sanitation Data'!$B$2,0,10*ROW('Sanitation Data'!F142))),CX148="Yes"),OFFSET('Sanitation Data'!$F$11,0,10*ROW('Sanitation Data'!F142)),IF(AND(ISTEXT(OFFSET('Sanitation Data'!$B$2,0,10*ROW('Sanitation Data'!F142))),CX148="No",ISNUMBER(OFFSET('Sanitation Data'!$F$11,0,10*ROW('Sanitation Data'!F142)))),CONCATENATE("[",ROUND(OFFSET('Sanitation Data'!$F$11,0,10*ROW('Sanitation Data'!F142)),0),"]"),IF(AND(ISTEXT(OFFSET('Sanitation Data'!$B$2,0,10*ROW('Sanitation Data'!F142))),CX148="",ISNUMBER(OFFSET('Sanitation Data'!$F$11,0,10*ROW('Sanitation Data'!F142)))),OFFSET('Sanitation Data'!$F$11,0,10*ROW('Sanitation Data'!F142)),NA())))</f>
        <v>#N/A</v>
      </c>
      <c r="AJ148" s="83" t="e">
        <f ca="true">+IF(AND(ISTEXT(OFFSET('Sanitation Data'!$B$2,0,10*ROW('Sanitation Data'!F142))),CY148="Yes"),OFFSET('Sanitation Data'!$F$12,0,10*ROW('Sanitation Data'!F142)),IF(AND(ISTEXT(OFFSET('Sanitation Data'!$B$2,0,10*ROW('Sanitation Data'!F142))),CY148="No",ISNUMBER(OFFSET('Sanitation Data'!$F$12,0,10*ROW('Sanitation Data'!F142)))),CONCATENATE("[",ROUND(OFFSET('Sanitation Data'!$F$12,0,10*ROW('Sanitation Data'!F142)),0),"]"),IF(AND(ISTEXT(OFFSET('Sanitation Data'!$B$2,0,10*ROW('Sanitation Data'!F142))),CY148="",ISNUMBER(OFFSET('Sanitation Data'!$F$12,0,10*ROW('Sanitation Data'!F142)))),OFFSET('Sanitation Data'!$F$12,0,10*ROW('Sanitation Data'!F142)),NA())))</f>
        <v>#N/A</v>
      </c>
      <c r="AK148" s="83" t="e">
        <f ca="true">+IF(AND(ISTEXT(OFFSET('Sanitation Data'!$B$2,0,10*ROW('Sanitation Data'!G142))),CZ148="Yes"),100-OFFSET('Sanitation Data'!$G$4,0,10*ROW('Sanitation Data'!G142)),IF(AND(ISTEXT(OFFSET('Sanitation Data'!$B$2,0,10*ROW('Sanitation Data'!G142))),CZ148="No",ISNUMBER(OFFSET('Sanitation Data'!$G$4,0,10*ROW('Sanitation Data'!G142)))),CONCATENATE("[",ROUND(100-OFFSET('Sanitation Data'!$G$4,0,10*ROW('Sanitation Data'!G142)),0),"]"),IF(AND(ISTEXT(OFFSET('Sanitation Data'!$B$2,0,10*ROW('Sanitation Data'!G142))),CZ148="",ISNUMBER(OFFSET('Sanitation Data'!$G$4,0,10*ROW('Sanitation Data'!G142)))),100-OFFSET('Sanitation Data'!$G$4,0,10*ROW('Sanitation Data'!G142)),NA())))</f>
        <v>#N/A</v>
      </c>
      <c r="AL148" s="83" t="e">
        <f ca="true">+IF(AND(ISTEXT(OFFSET('Sanitation Data'!$B$2,0,10*ROW('Sanitation Data'!G142))),DA148="Yes"),OFFSET('Sanitation Data'!$G$6,0,10*ROW('Sanitation Data'!G142)),IF(AND(ISTEXT(OFFSET('Sanitation Data'!$B$2,0,10*ROW('Sanitation Data'!G142))),DA148="No",ISNUMBER(OFFSET('Sanitation Data'!$G$6,0,10*ROW('Sanitation Data'!G142)))),CONCATENATE("[",ROUND(OFFSET('Sanitation Data'!$G$6,0,10*ROW('Sanitation Data'!G142)),0),"]"),IF(AND(ISTEXT(OFFSET('Sanitation Data'!$B$2,0,10*ROW('Sanitation Data'!G142))),DA148="",ISNUMBER(OFFSET('Sanitation Data'!$G$6,0,10*ROW('Sanitation Data'!G142)))),OFFSET('Sanitation Data'!$G$6,0,10*ROW('Sanitation Data'!G142)),NA())))</f>
        <v>#N/A</v>
      </c>
      <c r="AM148" s="83" t="e">
        <f ca="true">+IF(AND(ISTEXT(OFFSET('Sanitation Data'!$B$2,0,10*ROW('Sanitation Data'!G142))),DB148="Yes"),OFFSET('Sanitation Data'!$G$10,0,10*ROW('Sanitation Data'!G142)),IF(AND(ISTEXT(OFFSET('Sanitation Data'!$B$2,0,10*ROW('Sanitation Data'!G142))),DB148="No",ISNUMBER(OFFSET('Sanitation Data'!$G$10,0,10*ROW('Sanitation Data'!G142)))),CONCATENATE("[",ROUND(OFFSET('Sanitation Data'!$G$10,0,10*ROW('Sanitation Data'!G142)),0),"]"),IF(AND(ISTEXT(OFFSET('Sanitation Data'!$B$2,0,10*ROW('Sanitation Data'!G142))),DB148="",ISNUMBER(OFFSET('Sanitation Data'!$G$10,0,10*ROW('Sanitation Data'!G142)))),OFFSET('Sanitation Data'!$G$10,0,10*ROW('Sanitation Data'!G142)),NA())))</f>
        <v>#N/A</v>
      </c>
      <c r="AN148" s="83" t="e">
        <f ca="true">+IF(AND(ISTEXT(OFFSET('Sanitation Data'!$B$2,0,10*ROW('Sanitation Data'!G142))),DC148="Yes"),OFFSET('Sanitation Data'!$G$11,0,10*ROW('Sanitation Data'!G142)),IF(AND(ISTEXT(OFFSET('Sanitation Data'!$B$2,0,10*ROW('Sanitation Data'!G142))),DC148="No",ISNUMBER(OFFSET('Sanitation Data'!$G$11,0,10*ROW('Sanitation Data'!G142)))),CONCATENATE("[",ROUND(OFFSET('Sanitation Data'!$G$11,0,10*ROW('Sanitation Data'!G142)),0),"]"),IF(AND(ISTEXT(OFFSET('Sanitation Data'!$B$2,0,10*ROW('Sanitation Data'!G142))),DC148="",ISNUMBER(OFFSET('Sanitation Data'!$G$11,0,10*ROW('Sanitation Data'!G142)))),OFFSET('Sanitation Data'!$G$11,0,10*ROW('Sanitation Data'!G142)),NA())))</f>
        <v>#N/A</v>
      </c>
      <c r="AO148" s="83" t="e">
        <f ca="true">+IF(AND(ISTEXT(OFFSET('Sanitation Data'!$B$2,0,10*ROW('Sanitation Data'!G142))),DD148="Yes"),OFFSET('Sanitation Data'!$G$12,0,10*ROW('Sanitation Data'!G142)),IF(AND(ISTEXT(OFFSET('Sanitation Data'!$B$2,0,10*ROW('Sanitation Data'!G142))),DD148="No",ISNUMBER(OFFSET('Sanitation Data'!$G$12,0,10*ROW('Sanitation Data'!G142)))),CONCATENATE("[",ROUND(OFFSET('Sanitation Data'!$G$12,0,10*ROW('Sanitation Data'!G142)),0),"]"),IF(AND(ISTEXT(OFFSET('Sanitation Data'!$B$2,0,10*ROW('Sanitation Data'!G142))),DD148="",ISNUMBER(OFFSET('Sanitation Data'!$G$12,0,10*ROW('Sanitation Data'!G142)))),OFFSET('Sanitation Data'!$G$12,0,10*ROW('Sanitation Data'!G142)),NA())))</f>
        <v>#N/A</v>
      </c>
      <c r="AP148" s="83" t="e">
        <f ca="true">+IF(AND(ISTEXT(OFFSET('Sanitation Data'!$B$2,0,10*ROW('Sanitation Data'!H142))),DE148="Yes"),100-OFFSET('Sanitation Data'!$H$4,0,10*ROW('Sanitation Data'!H142)),IF(AND(ISTEXT(OFFSET('Sanitation Data'!$B$2,0,10*ROW('Sanitation Data'!H142))),DE148="No",ISNUMBER(OFFSET('Sanitation Data'!$H$4,0,10*ROW('Sanitation Data'!H142)))),CONCATENATE("[",ROUND(100-OFFSET('Sanitation Data'!$H$4,0,10*ROW('Sanitation Data'!H142)),0),"]"),IF(AND(ISTEXT(OFFSET('Sanitation Data'!$B$2,0,10*ROW('Sanitation Data'!H142))),DE148="",ISNUMBER(OFFSET('Sanitation Data'!$H$4,0,10*ROW('Sanitation Data'!H142)))),100-OFFSET('Sanitation Data'!$H$4,0,10*ROW('Sanitation Data'!H142)),NA())))</f>
        <v>#N/A</v>
      </c>
      <c r="AQ148" s="83" t="e">
        <f ca="true">+IF(AND(ISTEXT(OFFSET('Sanitation Data'!$B$2,0,10*ROW('Sanitation Data'!H142))),DF148="Yes"),OFFSET('Sanitation Data'!$H$6,0,10*ROW('Sanitation Data'!H142)),IF(AND(ISTEXT(OFFSET('Sanitation Data'!$B$2,0,10*ROW('Sanitation Data'!H142))),DF148="No",ISNUMBER(OFFSET('Sanitation Data'!$H$6,0,10*ROW('Sanitation Data'!H142)))),CONCATENATE("[",ROUND(OFFSET('Sanitation Data'!$H$6,0,10*ROW('Sanitation Data'!H142)),0),"]"),IF(AND(ISTEXT(OFFSET('Sanitation Data'!$B$2,0,10*ROW('Sanitation Data'!H142))),DF148="",ISNUMBER(OFFSET('Sanitation Data'!$H$6,0,10*ROW('Sanitation Data'!H142)))),OFFSET('Sanitation Data'!$H$6,0,10*ROW('Sanitation Data'!H142)),NA())))</f>
        <v>#N/A</v>
      </c>
      <c r="AR148" s="83" t="e">
        <f ca="true">+IF(AND(ISTEXT(OFFSET('Sanitation Data'!$B$2,0,10*ROW('Sanitation Data'!H142))),DG148="Yes"),OFFSET('Sanitation Data'!$H$10,0,10*ROW('Sanitation Data'!H142)),IF(AND(ISTEXT(OFFSET('Sanitation Data'!$B$2,0,10*ROW('Sanitation Data'!H142))),DG148="No",ISNUMBER(OFFSET('Sanitation Data'!$H$10,0,10*ROW('Sanitation Data'!H142)))),CONCATENATE("[",ROUND(OFFSET('Sanitation Data'!$H$10,0,10*ROW('Sanitation Data'!H142)),0),"]"),IF(AND(ISTEXT(OFFSET('Sanitation Data'!$B$2,0,10*ROW('Sanitation Data'!H142))),DG148="",ISNUMBER(OFFSET('Sanitation Data'!$H$10,0,10*ROW('Sanitation Data'!H142)))),OFFSET('Sanitation Data'!$H$10,0,10*ROW('Sanitation Data'!H142)),NA())))</f>
        <v>#N/A</v>
      </c>
      <c r="AS148" s="83" t="e">
        <f ca="true">+IF(AND(ISTEXT(OFFSET('Sanitation Data'!$B$2,0,10*ROW('Sanitation Data'!H142))),DH148="Yes"),OFFSET('Sanitation Data'!$H$11,0,10*ROW('Sanitation Data'!H142)),IF(AND(ISTEXT(OFFSET('Sanitation Data'!$B$2,0,10*ROW('Sanitation Data'!H142))),DH148="No",ISNUMBER(OFFSET('Sanitation Data'!$H$11,0,10*ROW('Sanitation Data'!H142)))),CONCATENATE("[",ROUND(OFFSET('Sanitation Data'!$H$11,0,10*ROW('Sanitation Data'!H142)),0),"]"),IF(AND(ISTEXT(OFFSET('Sanitation Data'!$B$2,0,10*ROW('Sanitation Data'!H142))),DH148="",ISNUMBER(OFFSET('Sanitation Data'!$H$11,0,10*ROW('Sanitation Data'!H142)))),OFFSET('Sanitation Data'!$H$11,0,10*ROW('Sanitation Data'!H142)),NA())))</f>
        <v>#N/A</v>
      </c>
      <c r="AT148" s="83" t="e">
        <f ca="true">+IF(AND(ISTEXT(OFFSET('Sanitation Data'!$B$2,0,10*ROW('Sanitation Data'!H142))),DI148="Yes"),OFFSET('Sanitation Data'!$H$12,0,10*ROW('Sanitation Data'!H142)),IF(AND(ISTEXT(OFFSET('Sanitation Data'!$B$2,0,10*ROW('Sanitation Data'!H142))),DI148="No",ISNUMBER(OFFSET('Sanitation Data'!$H$12,0,10*ROW('Sanitation Data'!H142)))),CONCATENATE("[",ROUND(OFFSET('Sanitation Data'!$H$12,0,10*ROW('Sanitation Data'!H142)),0),"]"),IF(AND(ISTEXT(OFFSET('Sanitation Data'!$B$2,0,10*ROW('Sanitation Data'!H142))),DI148="",ISNUMBER(OFFSET('Sanitation Data'!$H$12,0,10*ROW('Sanitation Data'!H142)))),OFFSET('Sanitation Data'!$H$12,0,10*ROW('Sanitation Data'!H142)),NA())))</f>
        <v>#N/A</v>
      </c>
      <c r="AU148" s="83" t="e">
        <f ca="true">+IF(AND(ISTEXT(OFFSET('Sanitation Data'!$B$2,0,10*ROW('Sanitation Data'!I142))),DJ148="Yes"),100-OFFSET('Sanitation Data'!$I$4,0,10*ROW('Sanitation Data'!I142)),IF(AND(ISTEXT(OFFSET('Sanitation Data'!$B$2,0,10*ROW('Sanitation Data'!I142))),DJ148="No",ISNUMBER(OFFSET('Sanitation Data'!$I$4,0,10*ROW('Sanitation Data'!I142)))),CONCATENATE("[",ROUND(100-OFFSET('Sanitation Data'!$I$4,0,10*ROW('Sanitation Data'!I142)),0),"]"),IF(AND(ISTEXT(OFFSET('Sanitation Data'!$B$2,0,10*ROW('Sanitation Data'!I142))),DJ148="",ISNUMBER(OFFSET('Sanitation Data'!$I$4,0,10*ROW('Sanitation Data'!I142)))),100-OFFSET('Sanitation Data'!$I$4,0,10*ROW('Sanitation Data'!I142)),NA())))</f>
        <v>#N/A</v>
      </c>
      <c r="AV148" s="83" t="e">
        <f ca="true">+IF(AND(ISTEXT(OFFSET('Sanitation Data'!$B$2,0,10*ROW('Sanitation Data'!I142))),DK148="Yes"),OFFSET('Sanitation Data'!$I$6,0,10*ROW('Sanitation Data'!I142)),IF(AND(ISTEXT(OFFSET('Sanitation Data'!$B$2,0,10*ROW('Sanitation Data'!I142))),DK148="No",ISNUMBER(OFFSET('Sanitation Data'!$I$6,0,10*ROW('Sanitation Data'!I142)))),CONCATENATE("[",ROUND(OFFSET('Sanitation Data'!$I$6,0,10*ROW('Sanitation Data'!I142)),0),"]"),IF(AND(ISTEXT(OFFSET('Sanitation Data'!$B$2,0,10*ROW('Sanitation Data'!I142))),DK148="",ISNUMBER(OFFSET('Sanitation Data'!$I$6,0,10*ROW('Sanitation Data'!I142)))),OFFSET('Sanitation Data'!$I$6,0,10*ROW('Sanitation Data'!I142)),NA())))</f>
        <v>#N/A</v>
      </c>
      <c r="AW148" s="83" t="e">
        <f ca="true">+IF(AND(ISTEXT(OFFSET('Sanitation Data'!$B$2,0,10*ROW('Sanitation Data'!I142))),DL148="Yes"),OFFSET('Sanitation Data'!$I$10,0,10*ROW('Sanitation Data'!I142)),IF(AND(ISTEXT(OFFSET('Sanitation Data'!$B$2,0,10*ROW('Sanitation Data'!I142))),DL148="No",ISNUMBER(OFFSET('Sanitation Data'!$I$10,0,10*ROW('Sanitation Data'!I142)))),CONCATENATE("[",ROUND(OFFSET('Sanitation Data'!$I$10,0,10*ROW('Sanitation Data'!I142)),0),"]"),IF(AND(ISTEXT(OFFSET('Sanitation Data'!$B$2,0,10*ROW('Sanitation Data'!I142))),DL148="",ISNUMBER(OFFSET('Sanitation Data'!$I$10,0,10*ROW('Sanitation Data'!I142)))),OFFSET('Sanitation Data'!$I$10,0,10*ROW('Sanitation Data'!I142)),NA())))</f>
        <v>#N/A</v>
      </c>
      <c r="AX148" s="83" t="e">
        <f ca="true">+IF(AND(ISTEXT(OFFSET('Sanitation Data'!$B$2,0,10*ROW('Sanitation Data'!I142))),DM148="Yes"),OFFSET('Sanitation Data'!$I$11,0,10*ROW('Sanitation Data'!I142)),IF(AND(ISTEXT(OFFSET('Sanitation Data'!$B$2,0,10*ROW('Sanitation Data'!I142))),DM148="No",ISNUMBER(OFFSET('Sanitation Data'!$I$11,0,10*ROW('Sanitation Data'!I142)))),CONCATENATE("[",ROUND(OFFSET('Sanitation Data'!$I$11,0,10*ROW('Sanitation Data'!I142)),0),"]"),IF(AND(ISTEXT(OFFSET('Sanitation Data'!$B$2,0,10*ROW('Sanitation Data'!I142))),DM148="",ISNUMBER(OFFSET('Sanitation Data'!$I$11,0,10*ROW('Sanitation Data'!I142)))),OFFSET('Sanitation Data'!$I$11,0,10*ROW('Sanitation Data'!I142)),NA())))</f>
        <v>#N/A</v>
      </c>
      <c r="AY148" s="83" t="e">
        <f ca="true">+IF(AND(ISTEXT(OFFSET('Sanitation Data'!$B$2,0,10*ROW('Sanitation Data'!I142))),DN148="Yes"),OFFSET('Sanitation Data'!$I$12,0,10*ROW('Sanitation Data'!I142)),IF(AND(ISTEXT(OFFSET('Sanitation Data'!$B$2,0,10*ROW('Sanitation Data'!I142))),DN148="No",ISNUMBER(OFFSET('Sanitation Data'!$I$12,0,10*ROW('Sanitation Data'!I142)))),CONCATENATE("[",ROUND(OFFSET('Sanitation Data'!$I$12,0,10*ROW('Sanitation Data'!I142)),0),"]"),IF(AND(ISTEXT(OFFSET('Sanitation Data'!$B$2,0,10*ROW('Sanitation Data'!I142))),DN148="",ISNUMBER(OFFSET('Sanitation Data'!$I$12,0,10*ROW('Sanitation Data'!I142)))),OFFSET('Sanitation Data'!$I$12,0,10*ROW('Sanitation Data'!I142)),NA())))</f>
        <v>#N/A</v>
      </c>
      <c r="AZ148" s="84" t="e">
        <f ca="true">+IF(AND(ISTEXT(OFFSET('Hygiene Data'!$B$2,0,10*ROW('Hygiene Data'!D142))),DO148="Yes"),OFFSET('Hygiene Data'!$D$5,0,10*ROW('Hygiene Data'!D142)),IF(AND(ISTEXT(OFFSET('Hygiene Data'!$B$2,0,10*ROW('Hygiene Data'!D142))),DO148="No",ISNUMBER(OFFSET('Hygiene Data'!$D$5,0,10*ROW('Hygiene Data'!D142)))),CONCATENATE("[",ROUND(OFFSET('Hygiene Data'!$D$5,0,10*ROW('Hygiene Data'!D142)),0),"]"),IF(AND(ISTEXT(OFFSET('Hygiene Data'!$B$2,0,10*ROW('Hygiene Data'!D142))),DO148="",ISNUMBER(OFFSET('Hygiene Data'!$D$5,0,10*ROW('Hygiene Data'!D142)))),OFFSET('Hygiene Data'!$D$5,0,10*ROW('Hygiene Data'!D142)),NA())))</f>
        <v>#N/A</v>
      </c>
      <c r="BA148" s="84" t="e">
        <f ca="true">+IF(AND(ISTEXT(OFFSET('Hygiene Data'!$B$2,0,10*ROW('Hygiene Data'!D142))),DP148="Yes"),OFFSET('Hygiene Data'!$D$7,0,10*ROW('Hygiene Data'!D142)),IF(AND(ISTEXT(OFFSET('Hygiene Data'!$B$2,0,10*ROW('Hygiene Data'!D142))),DP148="No",ISNUMBER(OFFSET('Hygiene Data'!$D$7,0,10*ROW('Hygiene Data'!D142)))),CONCATENATE("[",ROUND(OFFSET('Hygiene Data'!$D$7,0,10*ROW('Hygiene Data'!D142)),0),"]"),IF(AND(ISTEXT(OFFSET('Hygiene Data'!$B$2,0,10*ROW('Hygiene Data'!D142))),DP148="",ISNUMBER(OFFSET('Hygiene Data'!$D$7,0,10*ROW('Hygiene Data'!D142)))),OFFSET('Hygiene Data'!$D$7,0,10*ROW('Hygiene Data'!D142)),NA())))</f>
        <v>#N/A</v>
      </c>
      <c r="BB148" s="84" t="e">
        <f ca="true">+IF(AND(ISTEXT(OFFSET('Hygiene Data'!$B$2,0,10*ROW('Hygiene Data'!D142))),DQ148="Yes"),OFFSET('Hygiene Data'!$D$9,0,10*ROW('Hygiene Data'!D142)),IF(AND(ISTEXT(OFFSET('Hygiene Data'!$B$2,0,10*ROW('Hygiene Data'!D142))),DQ148="No",ISNUMBER(OFFSET('Hygiene Data'!$D$9,0,10*ROW('Hygiene Data'!D142)))),CONCATENATE("[",ROUND(OFFSET('Hygiene Data'!$D$9,0,10*ROW('Hygiene Data'!D142)),0),"]"),IF(AND(ISTEXT(OFFSET('Hygiene Data'!$B$2,0,10*ROW('Hygiene Data'!D142))),DQ148="",ISNUMBER(OFFSET('Hygiene Data'!$D$9,0,10*ROW('Hygiene Data'!D142)))),OFFSET('Hygiene Data'!$D$9,0,10*ROW('Hygiene Data'!D142)),NA())))</f>
        <v>#N/A</v>
      </c>
      <c r="BC148" s="84" t="e">
        <f ca="true">+IF(AND(ISTEXT(OFFSET('Hygiene Data'!$B$2,0,10*ROW('Hygiene Data'!E142))),DR148="Yes"),OFFSET('Hygiene Data'!$E$5,0,10*ROW('Hygiene Data'!E142)),IF(AND(ISTEXT(OFFSET('Hygiene Data'!$B$2,0,10*ROW('Hygiene Data'!E142))),DR148="No",ISNUMBER(OFFSET('Hygiene Data'!$E$5,0,10*ROW('Hygiene Data'!E142)))),CONCATENATE("[",ROUND(OFFSET('Hygiene Data'!$E$5,0,10*ROW('Hygiene Data'!E142)),0),"]"),IF(AND(ISTEXT(OFFSET('Hygiene Data'!$B$2,0,10*ROW('Hygiene Data'!E142))),DR148="",ISNUMBER(OFFSET('Hygiene Data'!$E$5,0,10*ROW('Hygiene Data'!E142)))),OFFSET('Hygiene Data'!$E$5,0,10*ROW('Hygiene Data'!E142)),NA())))</f>
        <v>#N/A</v>
      </c>
      <c r="BD148" s="84" t="e">
        <f ca="true">+IF(AND(ISTEXT(OFFSET('Hygiene Data'!$B$2,0,10*ROW('Hygiene Data'!E142))),DS148="Yes"),OFFSET('Hygiene Data'!$E$7,0,10*ROW('Hygiene Data'!E142)),IF(AND(ISTEXT(OFFSET('Hygiene Data'!$B$2,0,10*ROW('Hygiene Data'!E142))),DS148="No",ISNUMBER(OFFSET('Hygiene Data'!$E$7,0,10*ROW('Hygiene Data'!E142)))),CONCATENATE("[",ROUND(OFFSET('Hygiene Data'!$E$7,0,10*ROW('Hygiene Data'!E142)),0),"]"),IF(AND(ISTEXT(OFFSET('Hygiene Data'!$B$2,0,10*ROW('Hygiene Data'!E142))),DS148="",ISNUMBER(OFFSET('Hygiene Data'!$E$7,0,10*ROW('Hygiene Data'!E142)))),OFFSET('Hygiene Data'!$E$7,0,10*ROW('Hygiene Data'!E142)),NA())))</f>
        <v>#N/A</v>
      </c>
      <c r="BE148" s="84" t="e">
        <f ca="true">+IF(AND(ISTEXT(OFFSET('Hygiene Data'!$B$2,0,10*ROW('Hygiene Data'!E142))),DT148="Yes"),OFFSET('Hygiene Data'!$E$9,0,10*ROW('Hygiene Data'!E142)),IF(AND(ISTEXT(OFFSET('Hygiene Data'!$B$2,0,10*ROW('Hygiene Data'!E142))),DT148="No",ISNUMBER(OFFSET('Hygiene Data'!$E$9,0,10*ROW('Hygiene Data'!E142)))),CONCATENATE("[",ROUND(OFFSET('Hygiene Data'!$E$9,0,10*ROW('Hygiene Data'!E142)),0),"]"),IF(AND(ISTEXT(OFFSET('Hygiene Data'!$B$2,0,10*ROW('Hygiene Data'!E142))),DT148="",ISNUMBER(OFFSET('Hygiene Data'!$E$9,0,10*ROW('Hygiene Data'!E142)))),OFFSET('Hygiene Data'!$E$9,0,10*ROW('Hygiene Data'!E142)),NA())))</f>
        <v>#N/A</v>
      </c>
      <c r="BF148" s="84" t="e">
        <f ca="true">+IF(AND(ISTEXT(OFFSET('Hygiene Data'!$B$2,0,10*ROW('Hygiene Data'!F142))),DU148="Yes"),OFFSET('Hygiene Data'!$F$5,0,10*ROW('Hygiene Data'!F142)),IF(AND(ISTEXT(OFFSET('Hygiene Data'!$B$2,0,10*ROW('Hygiene Data'!F142))),DU148="No",ISNUMBER(OFFSET('Hygiene Data'!$F$5,0,10*ROW('Hygiene Data'!F142)))),CONCATENATE("[",ROUND(OFFSET('Hygiene Data'!$F$5,0,10*ROW('Hygiene Data'!F142)),0),"]"),IF(AND(ISTEXT(OFFSET('Hygiene Data'!$B$2,0,10*ROW('Hygiene Data'!F142))),DU148="",ISNUMBER(OFFSET('Hygiene Data'!$F$5,0,10*ROW('Hygiene Data'!F142)))),OFFSET('Hygiene Data'!$F$5,0,10*ROW('Hygiene Data'!F142)),NA())))</f>
        <v>#N/A</v>
      </c>
      <c r="BG148" s="84" t="e">
        <f ca="true">+IF(AND(ISTEXT(OFFSET('Hygiene Data'!$B$2,0,10*ROW('Hygiene Data'!F142))),DV148="Yes"),OFFSET('Hygiene Data'!$F$7,0,10*ROW('Hygiene Data'!F142)),IF(AND(ISTEXT(OFFSET('Hygiene Data'!$B$2,0,10*ROW('Hygiene Data'!F142))),DV148="No",ISNUMBER(OFFSET('Hygiene Data'!$F$7,0,10*ROW('Hygiene Data'!F142)))),CONCATENATE("[",ROUND(OFFSET('Hygiene Data'!$F$7,0,10*ROW('Hygiene Data'!F142)),0),"]"),IF(AND(ISTEXT(OFFSET('Hygiene Data'!$B$2,0,10*ROW('Hygiene Data'!F142))),DV148="",ISNUMBER(OFFSET('Hygiene Data'!$F$7,0,10*ROW('Hygiene Data'!F142)))),OFFSET('Hygiene Data'!$F$7,0,10*ROW('Hygiene Data'!F142)),NA())))</f>
        <v>#N/A</v>
      </c>
      <c r="BH148" s="84" t="e">
        <f ca="true">+IF(AND(ISTEXT(OFFSET('Hygiene Data'!$B$2,0,10*ROW('Hygiene Data'!F142))),DW148="Yes"),OFFSET('Hygiene Data'!$F$9,0,10*ROW('Hygiene Data'!F142)),IF(AND(ISTEXT(OFFSET('Hygiene Data'!$B$2,0,10*ROW('Hygiene Data'!F142))),DW148="No",ISNUMBER(OFFSET('Hygiene Data'!$F$9,0,10*ROW('Hygiene Data'!F142)))),CONCATENATE("[",ROUND(OFFSET('Hygiene Data'!$F$9,0,10*ROW('Hygiene Data'!F142)),0),"]"),IF(AND(ISTEXT(OFFSET('Hygiene Data'!$B$2,0,10*ROW('Hygiene Data'!F142))),DW148="",ISNUMBER(OFFSET('Hygiene Data'!$F$9,0,10*ROW('Hygiene Data'!F142)))),OFFSET('Hygiene Data'!$F$9,0,10*ROW('Hygiene Data'!F142)),NA())))</f>
        <v>#N/A</v>
      </c>
      <c r="BI148" s="84" t="e">
        <f ca="true">+IF(AND(ISTEXT(OFFSET('Hygiene Data'!$B$2,0,10*ROW('Hygiene Data'!G142))),DX148="Yes"),OFFSET('Hygiene Data'!$G$5,0,10*ROW('Hygiene Data'!G142)),IF(AND(ISTEXT(OFFSET('Hygiene Data'!$B$2,0,10*ROW('Hygiene Data'!G142))),DX148="No",ISNUMBER(OFFSET('Hygiene Data'!$G$5,0,10*ROW('Hygiene Data'!G142)))),CONCATENATE("[",ROUND(OFFSET('Hygiene Data'!$G$5,0,10*ROW('Hygiene Data'!G142)),0),"]"),IF(AND(ISTEXT(OFFSET('Hygiene Data'!$B$2,0,10*ROW('Hygiene Data'!G142))),DX148="",ISNUMBER(OFFSET('Hygiene Data'!$G$5,0,10*ROW('Hygiene Data'!G142)))),OFFSET('Hygiene Data'!$G$5,0,10*ROW('Hygiene Data'!G142)),NA())))</f>
        <v>#N/A</v>
      </c>
      <c r="BJ148" s="84" t="e">
        <f ca="true">+IF(AND(ISTEXT(OFFSET('Hygiene Data'!$B$2,0,10*ROW('Hygiene Data'!G142))),DY148="Yes"),OFFSET('Hygiene Data'!$G$7,0,10*ROW('Hygiene Data'!G142)),IF(AND(ISTEXT(OFFSET('Hygiene Data'!$B$2,0,10*ROW('Hygiene Data'!G142))),DY148="No",ISNUMBER(OFFSET('Hygiene Data'!$G$7,0,10*ROW('Hygiene Data'!G142)))),CONCATENATE("[",ROUND(OFFSET('Hygiene Data'!$G$7,0,10*ROW('Hygiene Data'!G142)),0),"]"),IF(AND(ISTEXT(OFFSET('Hygiene Data'!$B$2,0,10*ROW('Hygiene Data'!G142))),DY148="",ISNUMBER(OFFSET('Hygiene Data'!$G$7,0,10*ROW('Hygiene Data'!G142)))),OFFSET('Hygiene Data'!$G$7,0,10*ROW('Hygiene Data'!G142)),NA())))</f>
        <v>#N/A</v>
      </c>
      <c r="BK148" s="84" t="e">
        <f ca="true">+IF(AND(ISTEXT(OFFSET('Hygiene Data'!$B$2,0,10*ROW('Hygiene Data'!G142))),DZ148="Yes"),OFFSET('Hygiene Data'!$G$9,0,10*ROW('Hygiene Data'!G142)),IF(AND(ISTEXT(OFFSET('Hygiene Data'!$B$2,0,10*ROW('Hygiene Data'!G142))),DZ148="No",ISNUMBER(OFFSET('Hygiene Data'!$G$9,0,10*ROW('Hygiene Data'!G142)))),CONCATENATE("[",ROUND(OFFSET('Hygiene Data'!$G$9,0,10*ROW('Hygiene Data'!G142)),0),"]"),IF(AND(ISTEXT(OFFSET('Hygiene Data'!$B$2,0,10*ROW('Hygiene Data'!G142))),DZ148="",ISNUMBER(OFFSET('Hygiene Data'!$G$9,0,10*ROW('Hygiene Data'!G142)))),OFFSET('Hygiene Data'!$G$9,0,10*ROW('Hygiene Data'!G142)),NA())))</f>
        <v>#N/A</v>
      </c>
      <c r="BL148" s="84" t="e">
        <f ca="true">+IF(AND(ISTEXT(OFFSET('Hygiene Data'!$B$2,0,10*ROW('Hygiene Data'!H142))),EA148="Yes"),OFFSET('Hygiene Data'!$H$5,0,10*ROW('Hygiene Data'!H142)),IF(AND(ISTEXT(OFFSET('Hygiene Data'!$B$2,0,10*ROW('Hygiene Data'!H142))),EA148="No",ISNUMBER(OFFSET('Hygiene Data'!$H$5,0,10*ROW('Hygiene Data'!H142)))),CONCATENATE("[",ROUND(OFFSET('Hygiene Data'!$H$5,0,10*ROW('Hygiene Data'!H142)),0),"]"),IF(AND(ISTEXT(OFFSET('Hygiene Data'!$B$2,0,10*ROW('Hygiene Data'!H142))),EA148="",ISNUMBER(OFFSET('Hygiene Data'!$H$5,0,10*ROW('Hygiene Data'!H142)))),OFFSET('Hygiene Data'!$H$5,0,10*ROW('Hygiene Data'!H142)),NA())))</f>
        <v>#N/A</v>
      </c>
      <c r="BM148" s="84" t="e">
        <f ca="true">+IF(AND(ISTEXT(OFFSET('Hygiene Data'!$B$2,0,10*ROW('Hygiene Data'!H142))),EB148="Yes"),OFFSET('Hygiene Data'!$H$7,0,10*ROW('Hygiene Data'!H142)),IF(AND(ISTEXT(OFFSET('Hygiene Data'!$B$2,0,10*ROW('Hygiene Data'!H142))),EB148="No",ISNUMBER(OFFSET('Hygiene Data'!$H$7,0,10*ROW('Hygiene Data'!H142)))),CONCATENATE("[",ROUND(OFFSET('Hygiene Data'!$H$7,0,10*ROW('Hygiene Data'!H142)),0),"]"),IF(AND(ISTEXT(OFFSET('Hygiene Data'!$B$2,0,10*ROW('Hygiene Data'!H142))),EB148="",ISNUMBER(OFFSET('Hygiene Data'!$H$7,0,10*ROW('Hygiene Data'!H142)))),OFFSET('Hygiene Data'!$H$7,0,10*ROW('Hygiene Data'!H142)),NA())))</f>
        <v>#N/A</v>
      </c>
      <c r="BN148" s="84" t="e">
        <f ca="true">+IF(AND(ISTEXT(OFFSET('Hygiene Data'!$B$2,0,10*ROW('Hygiene Data'!H142))),EC148="Yes"),OFFSET('Hygiene Data'!$H$9,0,10*ROW('Hygiene Data'!H142)),IF(AND(ISTEXT(OFFSET('Hygiene Data'!$B$2,0,10*ROW('Hygiene Data'!H142))),EC148="No",ISNUMBER(OFFSET('Hygiene Data'!$H$9,0,10*ROW('Hygiene Data'!H142)))),CONCATENATE("[",ROUND(OFFSET('Hygiene Data'!$H$9,0,10*ROW('Hygiene Data'!H142)),0),"]"),IF(AND(ISTEXT(OFFSET('Hygiene Data'!$B$2,0,10*ROW('Hygiene Data'!H142))),EC148="",ISNUMBER(OFFSET('Hygiene Data'!$H$9,0,10*ROW('Hygiene Data'!H142)))),OFFSET('Hygiene Data'!$H$9,0,10*ROW('Hygiene Data'!H142)),NA())))</f>
        <v>#N/A</v>
      </c>
      <c r="BO148" s="84" t="e">
        <f ca="true">+IF(AND(ISTEXT(OFFSET('Hygiene Data'!$B$2,0,10*ROW('Hygiene Data'!I142))),ED148="Yes"),OFFSET('Hygiene Data'!$I$5,0,10*ROW('Hygiene Data'!I142)),IF(AND(ISTEXT(OFFSET('Hygiene Data'!$B$2,0,10*ROW('Hygiene Data'!I142))),ED148="No",ISNUMBER(OFFSET('Hygiene Data'!$I$5,0,10*ROW('Hygiene Data'!I142)))),CONCATENATE("[",ROUND(OFFSET('Hygiene Data'!$I$5,0,10*ROW('Hygiene Data'!I142)),0),"]"),IF(AND(ISTEXT(OFFSET('Hygiene Data'!$B$2,0,10*ROW('Hygiene Data'!I142))),ED148="",ISNUMBER(OFFSET('Hygiene Data'!$I$5,0,10*ROW('Hygiene Data'!I142)))),OFFSET('Hygiene Data'!$I$5,0,10*ROW('Hygiene Data'!I142)),NA())))</f>
        <v>#N/A</v>
      </c>
      <c r="BP148" s="84" t="e">
        <f ca="true">+IF(AND(ISTEXT(OFFSET('Hygiene Data'!$B$2,0,10*ROW('Hygiene Data'!I142))),EE148="Yes"),OFFSET('Hygiene Data'!$I$7,0,10*ROW('Hygiene Data'!I142)),IF(AND(ISTEXT(OFFSET('Hygiene Data'!$B$2,0,10*ROW('Hygiene Data'!I142))),EE148="No",ISNUMBER(OFFSET('Hygiene Data'!$I$7,0,10*ROW('Hygiene Data'!I142)))),CONCATENATE("[",ROUND(OFFSET('Hygiene Data'!$I$7,0,10*ROW('Hygiene Data'!I142)),0),"]"),IF(AND(ISTEXT(OFFSET('Hygiene Data'!$B$2,0,10*ROW('Hygiene Data'!I142))),EE148="",ISNUMBER(OFFSET('Hygiene Data'!$I$7,0,10*ROW('Hygiene Data'!I142)))),OFFSET('Hygiene Data'!$I$7,0,10*ROW('Hygiene Data'!I142)),NA())))</f>
        <v>#N/A</v>
      </c>
      <c r="BQ148" s="84" t="e">
        <f ca="true">+IF(AND(ISTEXT(OFFSET('Hygiene Data'!$B$2,0,10*ROW('Hygiene Data'!I142))),EF148="Yes"),OFFSET('Hygiene Data'!$I$9,0,10*ROW('Hygiene Data'!I142)),IF(AND(ISTEXT(OFFSET('Hygiene Data'!$B$2,0,10*ROW('Hygiene Data'!I142))),EF148="No",ISNUMBER(OFFSET('Hygiene Data'!$I$9,0,10*ROW('Hygiene Data'!I142)))),CONCATENATE("[",ROUND(OFFSET('Hygiene Data'!$I$9,0,10*ROW('Hygiene Data'!I142)),0),"]"),IF(AND(ISTEXT(OFFSET('Hygiene Data'!$B$2,0,10*ROW('Hygiene Data'!I142))),EF148="",ISNUMBER(OFFSET('Hygiene Data'!$I$9,0,10*ROW('Hygiene Data'!I142)))),OFFSET('Hygiene Data'!$I$9,0,10*ROW('Hygiene Data'!I142)),NA())))</f>
        <v>#N/A</v>
      </c>
      <c r="BR148" s="269"/>
      <c r="BS148" s="269" t="str">
        <f ca="true">+IF(OFFSET('Water Data'!$D$27,0,10*ROW('Water Data'!D142))="","",OFFSET('Water Data'!$D$27,0,10*ROW('Water Data'!D142)))</f>
        <v/>
      </c>
      <c r="BT148" s="269" t="str">
        <f ca="true">+IF(OFFSET('Water Data'!$D$28,0,10*ROW('Water Data'!D142))="","",OFFSET('Water Data'!$D$28,0,10*ROW('Water Data'!D142)))</f>
        <v/>
      </c>
      <c r="BU148" s="269" t="str">
        <f ca="true">+IF(OFFSET('Water Data'!$D$29,0,10*ROW('Water Data'!D142))="","",OFFSET('Water Data'!$D$29,0,10*ROW('Water Data'!D142)))</f>
        <v/>
      </c>
      <c r="BV148" s="269" t="str">
        <f ca="true">+IF(OFFSET('Water Data'!$E$27,0,10*ROW('Water Data'!E142))="","",OFFSET('Water Data'!$E$27,0,10*ROW('Water Data'!E142)))</f>
        <v/>
      </c>
      <c r="BW148" s="269" t="str">
        <f ca="true">+IF(OFFSET('Water Data'!$E$28,0,10*ROW('Water Data'!E142))="","",OFFSET('Water Data'!$E$28,0,10*ROW('Water Data'!E142)))</f>
        <v/>
      </c>
      <c r="BX148" s="269" t="str">
        <f ca="true">+IF(OFFSET('Water Data'!$E$29,0,10*ROW('Water Data'!E142))="","",OFFSET('Water Data'!$E$29,0,10*ROW('Water Data'!E142)))</f>
        <v/>
      </c>
      <c r="BY148" s="269" t="str">
        <f ca="true">+IF(OFFSET('Water Data'!$F$27,0,10*ROW('Water Data'!F142))="","",OFFSET('Water Data'!$F$27,0,10*ROW('Water Data'!F142)))</f>
        <v/>
      </c>
      <c r="BZ148" s="269" t="str">
        <f ca="true">+IF(OFFSET('Water Data'!$F$28,0,10*ROW('Water Data'!F142))="","",OFFSET('Water Data'!$F$28,0,10*ROW('Water Data'!F142)))</f>
        <v/>
      </c>
      <c r="CA148" s="269" t="str">
        <f ca="true">+IF(OFFSET('Water Data'!$F$29,0,10*ROW('Water Data'!F142))="","",OFFSET('Water Data'!$F$29,0,10*ROW('Water Data'!F142)))</f>
        <v/>
      </c>
      <c r="CB148" s="269" t="str">
        <f ca="true">+IF(OFFSET('Water Data'!$G$27,0,10*ROW('Water Data'!G142))="","",OFFSET('Water Data'!$G$27,0,10*ROW('Water Data'!G142)))</f>
        <v/>
      </c>
      <c r="CC148" s="269" t="str">
        <f ca="true">+IF(OFFSET('Water Data'!$G$28,0,10*ROW('Water Data'!G142))="","",OFFSET('Water Data'!$G$28,0,10*ROW('Water Data'!G142)))</f>
        <v/>
      </c>
      <c r="CD148" s="269" t="str">
        <f ca="true">+IF(OFFSET('Water Data'!$G$29,0,10*ROW('Water Data'!G142))="","",OFFSET('Water Data'!$G$29,0,10*ROW('Water Data'!G142)))</f>
        <v/>
      </c>
      <c r="CE148" s="269" t="str">
        <f ca="true">+IF(OFFSET('Water Data'!$H$27,0,10*ROW('Water Data'!H142))="","",OFFSET('Water Data'!$H$27,0,10*ROW('Water Data'!H142)))</f>
        <v/>
      </c>
      <c r="CF148" s="269" t="str">
        <f ca="true">+IF(OFFSET('Water Data'!$H$28,0,10*ROW('Water Data'!H142))="","",OFFSET('Water Data'!$H$28,0,10*ROW('Water Data'!H142)))</f>
        <v/>
      </c>
      <c r="CG148" s="269" t="str">
        <f ca="true">+IF(OFFSET('Water Data'!$H$29,0,10*ROW('Water Data'!H142))="","",OFFSET('Water Data'!$H$29,0,10*ROW('Water Data'!H142)))</f>
        <v/>
      </c>
      <c r="CH148" s="269" t="str">
        <f ca="true">+IF(OFFSET('Water Data'!$I$27,0,10*ROW('Water Data'!I142))="","",OFFSET('Water Data'!$I$27,0,10*ROW('Water Data'!I142)))</f>
        <v/>
      </c>
      <c r="CI148" s="269" t="str">
        <f ca="true">+IF(OFFSET('Water Data'!$I$28,0,10*ROW('Water Data'!I142))="","",OFFSET('Water Data'!$I$28,0,10*ROW('Water Data'!I142)))</f>
        <v/>
      </c>
      <c r="CJ148" s="269" t="str">
        <f ca="true">+IF(OFFSET('Water Data'!$I$29,0,10*ROW('Water Data'!I142))="","",OFFSET('Water Data'!$I$29,0,10*ROW('Water Data'!I142)))</f>
        <v/>
      </c>
      <c r="CK148" s="269" t="str">
        <f ca="true">+IF(OFFSET('Sanitation Data'!$D$28,0,10*ROW('Sanitation Data'!D142))="","",OFFSET('Sanitation Data'!$D$28,0,10*ROW('Sanitation Data'!D142)))</f>
        <v/>
      </c>
      <c r="CL148" s="269" t="str">
        <f ca="true">+IF(OFFSET('Sanitation Data'!$D$29,0,10*ROW('Sanitation Data'!D142))="","",OFFSET('Sanitation Data'!$D$29,0,10*ROW('Sanitation Data'!D142)))</f>
        <v/>
      </c>
      <c r="CM148" s="269" t="str">
        <f ca="true">+IF(OFFSET('Sanitation Data'!$D$30,0,10*ROW('Sanitation Data'!D142))="","",OFFSET('Sanitation Data'!$D$30,0,10*ROW('Sanitation Data'!D142)))</f>
        <v/>
      </c>
      <c r="CN148" s="269" t="str">
        <f ca="true">+IF(OFFSET('Sanitation Data'!$D$31,0,10*ROW('Sanitation Data'!D142))="","",OFFSET('Sanitation Data'!$D$31,0,10*ROW('Sanitation Data'!D142)))</f>
        <v/>
      </c>
      <c r="CO148" s="269" t="str">
        <f ca="true">+IF(OFFSET('Sanitation Data'!$D$32,0,10*ROW('Sanitation Data'!D142))="","",OFFSET('Sanitation Data'!$D$32,0,10*ROW('Sanitation Data'!D142)))</f>
        <v/>
      </c>
      <c r="CP148" s="269" t="str">
        <f ca="true">+IF(OFFSET('Sanitation Data'!$E$28,0,10*ROW('Sanitation Data'!E142))="","",OFFSET('Sanitation Data'!$E$28,0,10*ROW('Sanitation Data'!E142)))</f>
        <v/>
      </c>
      <c r="CQ148" s="269" t="str">
        <f ca="true">+IF(OFFSET('Sanitation Data'!$E$29,0,10*ROW('Sanitation Data'!E142))="","",OFFSET('Sanitation Data'!$E$29,0,10*ROW('Sanitation Data'!E142)))</f>
        <v/>
      </c>
      <c r="CR148" s="269" t="str">
        <f ca="true">+IF(OFFSET('Sanitation Data'!$E$30,0,10*ROW('Sanitation Data'!E142))="","",OFFSET('Sanitation Data'!$E$30,0,10*ROW('Sanitation Data'!E142)))</f>
        <v/>
      </c>
      <c r="CS148" s="269" t="str">
        <f ca="true">+IF(OFFSET('Sanitation Data'!$E$31,0,10*ROW('Sanitation Data'!E142))="","",OFFSET('Sanitation Data'!$E$31,0,10*ROW('Sanitation Data'!E142)))</f>
        <v/>
      </c>
      <c r="CT148" s="269" t="str">
        <f ca="true">+IF(OFFSET('Sanitation Data'!$E$32,0,10*ROW('Sanitation Data'!E142))="","",OFFSET('Sanitation Data'!$E$32,0,10*ROW('Sanitation Data'!E142)))</f>
        <v/>
      </c>
      <c r="CU148" s="269" t="str">
        <f ca="true">+IF(OFFSET('Sanitation Data'!$F$28,0,10*ROW('Sanitation Data'!F142))="","",OFFSET('Sanitation Data'!$F$28,0,10*ROW('Sanitation Data'!F142)))</f>
        <v/>
      </c>
      <c r="CV148" s="269" t="str">
        <f ca="true">+IF(OFFSET('Sanitation Data'!$F$29,0,10*ROW('Sanitation Data'!F142))="","",OFFSET('Sanitation Data'!$F$29,0,10*ROW('Sanitation Data'!F142)))</f>
        <v/>
      </c>
      <c r="CW148" s="269" t="str">
        <f ca="true">+IF(OFFSET('Sanitation Data'!$F$30,0,10*ROW('Sanitation Data'!F142))="","",OFFSET('Sanitation Data'!$F$30,0,10*ROW('Sanitation Data'!F142)))</f>
        <v/>
      </c>
      <c r="CX148" s="269" t="str">
        <f ca="true">+IF(OFFSET('Sanitation Data'!$F$31,0,10*ROW('Sanitation Data'!F142))="","",OFFSET('Sanitation Data'!$F$31,0,10*ROW('Sanitation Data'!F142)))</f>
        <v/>
      </c>
      <c r="CY148" s="269" t="str">
        <f ca="true">+IF(OFFSET('Sanitation Data'!$F$32,0,10*ROW('Sanitation Data'!F142))="","",OFFSET('Sanitation Data'!$F$32,0,10*ROW('Sanitation Data'!F142)))</f>
        <v/>
      </c>
      <c r="CZ148" s="269" t="str">
        <f ca="true">+IF(OFFSET('Sanitation Data'!$G$28,0,10*ROW('Sanitation Data'!G142))="","",OFFSET('Sanitation Data'!$G$28,0,10*ROW('Sanitation Data'!G142)))</f>
        <v/>
      </c>
      <c r="DA148" s="269" t="str">
        <f ca="true">+IF(OFFSET('Sanitation Data'!$G$29,0,10*ROW('Sanitation Data'!G142))="","",OFFSET('Sanitation Data'!$G$29,0,10*ROW('Sanitation Data'!G142)))</f>
        <v/>
      </c>
      <c r="DB148" s="269" t="str">
        <f ca="true">+IF(OFFSET('Sanitation Data'!$G$30,0,10*ROW('Sanitation Data'!G142))="","",OFFSET('Sanitation Data'!$G$30,0,10*ROW('Sanitation Data'!G142)))</f>
        <v/>
      </c>
      <c r="DC148" s="269" t="str">
        <f ca="true">+IF(OFFSET('Sanitation Data'!$G$31,0,10*ROW('Sanitation Data'!G142))="","",OFFSET('Sanitation Data'!$G$31,0,10*ROW('Sanitation Data'!G142)))</f>
        <v/>
      </c>
      <c r="DD148" s="269" t="str">
        <f ca="true">+IF(OFFSET('Sanitation Data'!$G$32,0,10*ROW('Sanitation Data'!G142))="","",OFFSET('Sanitation Data'!$G$32,0,10*ROW('Sanitation Data'!G142)))</f>
        <v/>
      </c>
      <c r="DE148" s="269" t="str">
        <f ca="true">+IF(OFFSET('Sanitation Data'!$H$28,0,10*ROW('Sanitation Data'!H142))="","",OFFSET('Sanitation Data'!$H$28,0,10*ROW('Sanitation Data'!H142)))</f>
        <v/>
      </c>
      <c r="DF148" s="269" t="str">
        <f ca="true">+IF(OFFSET('Sanitation Data'!$H$29,0,10*ROW('Sanitation Data'!H142))="","",OFFSET('Sanitation Data'!$H$29,0,10*ROW('Sanitation Data'!H142)))</f>
        <v/>
      </c>
      <c r="DG148" s="269" t="str">
        <f ca="true">+IF(OFFSET('Sanitation Data'!$H$30,0,10*ROW('Sanitation Data'!H142))="","",OFFSET('Sanitation Data'!$H$30,0,10*ROW('Sanitation Data'!H142)))</f>
        <v/>
      </c>
      <c r="DH148" s="269" t="str">
        <f ca="true">+IF(OFFSET('Sanitation Data'!$H$31,0,10*ROW('Sanitation Data'!H142))="","",OFFSET('Sanitation Data'!$H$31,0,10*ROW('Sanitation Data'!H142)))</f>
        <v/>
      </c>
      <c r="DI148" s="269" t="str">
        <f ca="true">+IF(OFFSET('Sanitation Data'!$H$32,0,10*ROW('Sanitation Data'!H142))="","",OFFSET('Sanitation Data'!$H$32,0,10*ROW('Sanitation Data'!H142)))</f>
        <v/>
      </c>
      <c r="DJ148" s="269" t="str">
        <f ca="true">+IF(OFFSET('Sanitation Data'!$I$28,0,10*ROW('Sanitation Data'!I142))="","",OFFSET('Sanitation Data'!$I$28,0,10*ROW('Sanitation Data'!I142)))</f>
        <v/>
      </c>
      <c r="DK148" s="269" t="str">
        <f ca="true">+IF(OFFSET('Sanitation Data'!$I$29,0,10*ROW('Sanitation Data'!I142))="","",OFFSET('Sanitation Data'!$I$29,0,10*ROW('Sanitation Data'!I142)))</f>
        <v/>
      </c>
      <c r="DL148" s="269" t="str">
        <f ca="true">+IF(OFFSET('Sanitation Data'!$I$30,0,10*ROW('Sanitation Data'!I142))="","",OFFSET('Sanitation Data'!$I$30,0,10*ROW('Sanitation Data'!I142)))</f>
        <v/>
      </c>
      <c r="DM148" s="269" t="str">
        <f ca="true">+IF(OFFSET('Sanitation Data'!$I$31,0,10*ROW('Sanitation Data'!I142))="","",OFFSET('Sanitation Data'!$I$31,0,10*ROW('Sanitation Data'!I142)))</f>
        <v/>
      </c>
      <c r="DN148" s="269" t="str">
        <f ca="true">+IF(OFFSET('Sanitation Data'!$I$32,0,10*ROW('Sanitation Data'!I142))="","",OFFSET('Sanitation Data'!$I$32,0,10*ROW('Sanitation Data'!I142)))</f>
        <v/>
      </c>
      <c r="DO148" s="269" t="str">
        <f ca="true">+IF(OFFSET('Hygiene Data'!$D$11,0,10*ROW('Hygiene Data'!D142))="","",OFFSET('Hygiene Data'!$D$11,0,10*ROW('Hygiene Data'!D142)))</f>
        <v/>
      </c>
      <c r="DP148" s="269" t="str">
        <f ca="true">+IF(OFFSET('Hygiene Data'!$D$12,0,10*ROW('Hygiene Data'!D142))="","",OFFSET('Hygiene Data'!$D$12,0,10*ROW('Hygiene Data'!D142)))</f>
        <v/>
      </c>
      <c r="DQ148" s="269" t="str">
        <f ca="true">+IF(OFFSET('Hygiene Data'!$D$13,0,10*ROW('Hygiene Data'!D142))="","",OFFSET('Hygiene Data'!$D$13,0,10*ROW('Hygiene Data'!D142)))</f>
        <v/>
      </c>
      <c r="DR148" s="269" t="str">
        <f ca="true">+IF(OFFSET('Hygiene Data'!$E$11,0,10*ROW('Hygiene Data'!E142))="","",OFFSET('Hygiene Data'!$E$11,0,10*ROW('Hygiene Data'!E142)))</f>
        <v/>
      </c>
      <c r="DS148" s="269" t="str">
        <f ca="true">+IF(OFFSET('Hygiene Data'!$E$12,0,10*ROW('Hygiene Data'!E142))="","",OFFSET('Hygiene Data'!$E$12,0,10*ROW('Hygiene Data'!E142)))</f>
        <v/>
      </c>
      <c r="DT148" s="269" t="str">
        <f ca="true">+IF(OFFSET('Hygiene Data'!$E$13,0,10*ROW('Hygiene Data'!E142))="","",OFFSET('Hygiene Data'!$E$13,0,10*ROW('Hygiene Data'!E142)))</f>
        <v/>
      </c>
      <c r="DU148" s="269" t="str">
        <f ca="true">+IF(OFFSET('Hygiene Data'!$F$11,0,10*ROW('Hygiene Data'!F142))="","",OFFSET('Hygiene Data'!$F$11,0,10*ROW('Hygiene Data'!F142)))</f>
        <v/>
      </c>
      <c r="DV148" s="269" t="str">
        <f ca="true">+IF(OFFSET('Hygiene Data'!$F$12,0,10*ROW('Hygiene Data'!F142))="","",OFFSET('Hygiene Data'!$F$12,0,10*ROW('Hygiene Data'!F142)))</f>
        <v/>
      </c>
      <c r="DW148" s="269" t="str">
        <f ca="true">+IF(OFFSET('Hygiene Data'!$F$13,0,10*ROW('Hygiene Data'!F142))="","",OFFSET('Hygiene Data'!$F$13,0,10*ROW('Hygiene Data'!F142)))</f>
        <v/>
      </c>
      <c r="DX148" s="269" t="str">
        <f ca="true">+IF(OFFSET('Hygiene Data'!$G$11,0,10*ROW('Hygiene Data'!G142))="","",OFFSET('Hygiene Data'!$G$11,0,10*ROW('Hygiene Data'!G142)))</f>
        <v/>
      </c>
      <c r="DY148" s="269" t="str">
        <f ca="true">+IF(OFFSET('Hygiene Data'!$G$12,0,10*ROW('Hygiene Data'!G142))="","",OFFSET('Hygiene Data'!$G$12,0,10*ROW('Hygiene Data'!G142)))</f>
        <v/>
      </c>
      <c r="DZ148" s="269" t="str">
        <f ca="true">+IF(OFFSET('Hygiene Data'!$G$13,0,10*ROW('Hygiene Data'!G142))="","",OFFSET('Hygiene Data'!$G$13,0,10*ROW('Hygiene Data'!G142)))</f>
        <v/>
      </c>
      <c r="EA148" s="269" t="str">
        <f ca="true">+IF(OFFSET('Hygiene Data'!$H$11,0,10*ROW('Hygiene Data'!H142))="","",OFFSET('Hygiene Data'!$H$11,0,10*ROW('Hygiene Data'!H142)))</f>
        <v/>
      </c>
      <c r="EB148" s="269" t="str">
        <f ca="true">+IF(OFFSET('Hygiene Data'!$H$12,0,10*ROW('Hygiene Data'!H142))="","",OFFSET('Hygiene Data'!$H$12,0,10*ROW('Hygiene Data'!H142)))</f>
        <v/>
      </c>
      <c r="EC148" s="269" t="str">
        <f ca="true">+IF(OFFSET('Hygiene Data'!$H$13,0,10*ROW('Hygiene Data'!H142))="","",OFFSET('Hygiene Data'!$H$13,0,10*ROW('Hygiene Data'!H142)))</f>
        <v/>
      </c>
      <c r="ED148" s="269" t="str">
        <f ca="true">+IF(OFFSET('Hygiene Data'!$I$11,0,10*ROW('Hygiene Data'!I142))="","",OFFSET('Hygiene Data'!$I$11,0,10*ROW('Hygiene Data'!I142)))</f>
        <v/>
      </c>
      <c r="EE148" s="269" t="str">
        <f ca="true">+IF(OFFSET('Hygiene Data'!$I$12,0,10*ROW('Hygiene Data'!I142))="","",OFFSET('Hygiene Data'!$I$12,0,10*ROW('Hygiene Data'!I142)))</f>
        <v/>
      </c>
      <c r="EF148" s="269" t="str">
        <f ca="true">+IF(OFFSET('Hygiene Data'!$I$13,0,10*ROW('Hygiene Data'!I142))="","",OFFSET('Hygiene Data'!$I$13,0,10*ROW('Hygiene Data'!I142)))</f>
        <v/>
      </c>
    </row>
    <row xmlns:x14ac="http://schemas.microsoft.com/office/spreadsheetml/2009/9/ac" r="149" x14ac:dyDescent="0.2">
      <c r="A149" s="36" t="str">
        <f ca="true">+IF(OFFSET('Water Data'!$B$2,0,10*ROW('Water Data'!E143))="","",OFFSET('Water Data'!$B$2,0,10*ROW('Water Data'!E143)))</f>
        <v/>
      </c>
      <c r="B149" s="36" t="str">
        <f ca="true">+IF(OFFSET('Water Data'!$C$2,0,10*ROW('Water Data'!F143))="","",OFFSET('Water Data'!$C$2,0,10*ROW('Water Data'!F143)))</f>
        <v/>
      </c>
      <c r="C149" s="325" t="str">
        <f t="shared" ca="true" si="2"/>
        <v/>
      </c>
      <c r="D149" s="82" t="e">
        <f ca="true">+IF(AND(ISTEXT(OFFSET('Water Data'!$B$2,0,10*ROW('Water Data'!D143))),BS149="Yes"),100-OFFSET('Water Data'!$D$4,0,10*ROW('Water Data'!D143)),IF(AND(ISTEXT(OFFSET('Water Data'!$B$2,0,10*ROW('Water Data'!D143))),BS149="No",ISNUMBER(OFFSET('Water Data'!$D$4,0,10*ROW('Water Data'!D143)))),CONCATENATE("[",ROUND(100-OFFSET('Water Data'!$D$4,0,10*ROW('Water Data'!D143)),0),"]"),IF(AND(ISTEXT(OFFSET('Water Data'!$B$2,0,10*ROW('Water Data'!D143))),BS149="",ISNUMBER(OFFSET('Water Data'!$D$4,0,10*ROW('Water Data'!D143)))),100-OFFSET('Water Data'!$D$4,0,10*ROW('Water Data'!D143)),NA())))</f>
        <v>#N/A</v>
      </c>
      <c r="E149" s="82" t="e">
        <f ca="true">+IF(AND(ISTEXT(OFFSET('Water Data'!$B$2,0,10*ROW('Water Data'!E143))),BT149="Yes"),OFFSET('Water Data'!$D$6,0,10*ROW('Water Data'!D143)),IF(AND(ISTEXT(OFFSET('Water Data'!$B$2,0,10*ROW('Water Data'!D143))),BT149="No",ISNUMBER(OFFSET('Water Data'!$D$6,0,10*ROW('Water Data'!D143)))),CONCATENATE("[",ROUND(OFFSET('Water Data'!$D$6,0,10*ROW('Water Data'!D143)),0),"]"),IF(AND(ISTEXT(OFFSET('Water Data'!$B$2,0,10*ROW('Water Data'!D143))),BT149="",ISNUMBER(OFFSET('Water Data'!$D$6,0,10*ROW('Water Data'!D143)))),OFFSET('Water Data'!$D$6,0,10*ROW('Water Data'!D143)),NA())))</f>
        <v>#N/A</v>
      </c>
      <c r="F149" s="82" t="e">
        <f ca="true">+IF(AND(ISTEXT(OFFSET('Water Data'!$B$2,0,10*ROW('Water Data'!D143))),BU149="Yes"),OFFSET('Water Data'!$D$9,0,10*ROW('Water Data'!D143)),IF(AND(ISTEXT(OFFSET('Water Data'!$B$2,0,10*ROW('Water Data'!D143))),BU149="No",ISNUMBER(OFFSET('Water Data'!$D$9,0,10*ROW('Water Data'!D143)))),CONCATENATE("[",ROUND(OFFSET('Water Data'!$D$9,0,10*ROW('Water Data'!D143)),0),"]"),IF(AND(ISTEXT(OFFSET('Water Data'!$B$2,0,10*ROW('Water Data'!D143))),BU149="",ISNUMBER(OFFSET('Water Data'!$D$9,0,10*ROW('Water Data'!D143)))),OFFSET('Water Data'!$D$9,0,10*ROW('Water Data'!D143)),NA())))</f>
        <v>#N/A</v>
      </c>
      <c r="G149" s="82" t="e">
        <f ca="true">+IF(AND(ISTEXT(OFFSET('Water Data'!$B$2,0,10*ROW('Water Data'!E143))),BV149="Yes"),100-OFFSET('Water Data'!$E$4,0,10*ROW('Water Data'!E143)),IF(AND(ISTEXT(OFFSET('Water Data'!$B$2,0,10*ROW('Water Data'!E143))),BV149="No",ISNUMBER(OFFSET('Water Data'!$E$4,0,10*ROW('Water Data'!E143)))),CONCATENATE("[",ROUND(100-OFFSET('Water Data'!$E$4,0,10*ROW('Water Data'!E143)),0),"]"),IF(AND(ISTEXT(OFFSET('Water Data'!$B$2,0,10*ROW('Water Data'!E143))),BV149="",ISNUMBER(OFFSET('Water Data'!$E$4,0,10*ROW('Water Data'!E143)))),100-OFFSET('Water Data'!$E$4,0,10*ROW('Water Data'!E143)),NA())))</f>
        <v>#N/A</v>
      </c>
      <c r="H149" s="82" t="e">
        <f ca="true">+IF(AND(ISTEXT(OFFSET('Water Data'!$B$2,0,10*ROW('Water Data'!E143))),BW149="Yes"),OFFSET('Water Data'!$E$6,0,10*ROW('Water Data'!E143)),IF(AND(ISTEXT(OFFSET('Water Data'!$B$2,0,10*ROW('Water Data'!E143))),BW149="No",ISNUMBER(OFFSET('Water Data'!$E$6,0,10*ROW('Water Data'!E143)))),CONCATENATE("[",ROUND(OFFSET('Water Data'!$D$6,0,10*ROW('Water Data'!E143)),0),"]"),IF(AND(ISTEXT(OFFSET('Water Data'!$B$2,0,10*ROW('Water Data'!E143))),BW149="",ISNUMBER(OFFSET('Water Data'!$E$6,0,10*ROW('Water Data'!E143)))),OFFSET('Water Data'!$E$6,0,10*ROW('Water Data'!E143)),NA())))</f>
        <v>#N/A</v>
      </c>
      <c r="I149" s="82" t="e">
        <f ca="true">+IF(AND(ISTEXT(OFFSET('Water Data'!$B$2,0,10*ROW('Water Data'!E143))),BX149="Yes"),OFFSET('Water Data'!$E$9,0,10*ROW('Water Data'!E143)),IF(AND(ISTEXT(OFFSET('Water Data'!$B$2,0,10*ROW('Water Data'!E143))),BX149="No",ISNUMBER(OFFSET('Water Data'!$E$9,0,10*ROW('Water Data'!E143)))),CONCATENATE("[",ROUND(OFFSET('Water Data'!$E$9,0,10*ROW('Water Data'!E143)),0),"]"),IF(AND(ISTEXT(OFFSET('Water Data'!$B$2,0,10*ROW('Water Data'!E143))),BX149="",ISNUMBER(OFFSET('Water Data'!$E$9,0,10*ROW('Water Data'!E143)))),OFFSET('Water Data'!$E$9,0,10*ROW('Water Data'!E143)),NA())))</f>
        <v>#N/A</v>
      </c>
      <c r="J149" s="82" t="e">
        <f ca="true">+IF(AND(ISTEXT(OFFSET('Water Data'!$B$2,0,10*ROW('Water Data'!F143))),BY149="Yes"),100-OFFSET('Water Data'!$F$4,0,10*ROW('Water Data'!F143)),IF(AND(ISTEXT(OFFSET('Water Data'!$B$2,0,10*ROW('Water Data'!F143))),BY149="No",ISNUMBER(OFFSET('Water Data'!$F$4,0,10*ROW('Water Data'!F143)))),CONCATENATE("[",ROUND(100-OFFSET('Water Data'!$F$4,0,10*ROW('Water Data'!F143)),0),"]"),IF(AND(ISTEXT(OFFSET('Water Data'!$B$2,0,10*ROW('Water Data'!F143))),BY149="",ISNUMBER(OFFSET('Water Data'!$F$4,0,10*ROW('Water Data'!F143)))),100-OFFSET('Water Data'!$F$4,0,10*ROW('Water Data'!F143)),NA())))</f>
        <v>#N/A</v>
      </c>
      <c r="K149" s="82" t="e">
        <f ca="true">+IF(AND(ISTEXT(OFFSET('Water Data'!$B$2,0,10*ROW('Water Data'!F143))),BZ149="Yes"),OFFSET('Water Data'!$F$6,0,10*ROW('Water Data'!F143)),IF(AND(ISTEXT(OFFSET('Water Data'!$B$2,0,10*ROW('Water Data'!F143))),BZ149="No",ISNUMBER(OFFSET('Water Data'!$F$6,0,10*ROW('Water Data'!F143)))),CONCATENATE("[",ROUND(OFFSET('Water Data'!$F$6,0,10*ROW('Water Data'!F143)),0),"]"),IF(AND(ISTEXT(OFFSET('Water Data'!$B$2,0,10*ROW('Water Data'!F143))),BZ149="",ISNUMBER(OFFSET('Water Data'!$F$6,0,10*ROW('Water Data'!F143)))),OFFSET('Water Data'!$F$6,0,10*ROW('Water Data'!F143)),NA())))</f>
        <v>#N/A</v>
      </c>
      <c r="L149" s="82" t="e">
        <f ca="true">+IF(AND(ISTEXT(OFFSET('Water Data'!$B$2,0,10*ROW('Water Data'!F143))),CA149="Yes"),OFFSET('Water Data'!$F$9,0,10*ROW('Water Data'!F143)),IF(AND(ISTEXT(OFFSET('Water Data'!$B$2,0,10*ROW('Water Data'!F143))),CA149="No",ISNUMBER(OFFSET('Water Data'!$F$9,0,10*ROW('Water Data'!F143)))),CONCATENATE("[",ROUND(OFFSET('Water Data'!$F$9,0,10*ROW('Water Data'!F143)),0),"]"),IF(AND(ISTEXT(OFFSET('Water Data'!$B$2,0,10*ROW('Water Data'!F143))),CA149="",ISNUMBER(OFFSET('Water Data'!$F$9,0,10*ROW('Water Data'!F143)))),OFFSET('Water Data'!$F$9,0,10*ROW('Water Data'!F143)),NA())))</f>
        <v>#N/A</v>
      </c>
      <c r="M149" s="82" t="e">
        <f ca="true">+IF(AND(ISTEXT(OFFSET('Water Data'!$B$2,0,10*ROW('Water Data'!G143))),CB149="Yes"),100-OFFSET('Water Data'!$G$4,0,10*ROW('Water Data'!G143)),IF(AND(ISTEXT(OFFSET('Water Data'!$B$2,0,10*ROW('Water Data'!G143))),CB149="No",ISNUMBER(OFFSET('Water Data'!$G$4,0,10*ROW('Water Data'!G143)))),CONCATENATE("[",ROUND(100-OFFSET('Water Data'!$G$4,0,10*ROW('Water Data'!G143)),0),"]"),IF(AND(ISTEXT(OFFSET('Water Data'!$B$2,0,10*ROW('Water Data'!G143))),CB149="",ISNUMBER(OFFSET('Water Data'!$G$4,0,10*ROW('Water Data'!G143)))),100-OFFSET('Water Data'!$G$4,0,10*ROW('Water Data'!G143)),NA())))</f>
        <v>#N/A</v>
      </c>
      <c r="N149" s="82" t="e">
        <f ca="true">+IF(AND(ISTEXT(OFFSET('Water Data'!$B$2,0,10*ROW('Water Data'!G143))),CC149="Yes"),OFFSET('Water Data'!$G$6,0,10*ROW('Water Data'!G143)),IF(AND(ISTEXT(OFFSET('Water Data'!$B$2,0,10*ROW('Water Data'!G143))),CC149="No",ISNUMBER(OFFSET('Water Data'!$G$6,0,10*ROW('Water Data'!G143)))),CONCATENATE("[",ROUND(OFFSET('Water Data'!$G$6,0,10*ROW('Water Data'!G143)),0),"]"),IF(AND(ISTEXT(OFFSET('Water Data'!$B$2,0,10*ROW('Water Data'!G143))),CC149="",ISNUMBER(OFFSET('Water Data'!$G$6,0,10*ROW('Water Data'!G143)))),OFFSET('Water Data'!$G$6,0,10*ROW('Water Data'!G143)),NA())))</f>
        <v>#N/A</v>
      </c>
      <c r="O149" s="82" t="e">
        <f ca="true">+IF(AND(ISTEXT(OFFSET('Water Data'!$B$2,0,10*ROW('Water Data'!G143))),CD149="Yes"),OFFSET('Water Data'!$G$9,0,10*ROW('Water Data'!G143)),IF(AND(ISTEXT(OFFSET('Water Data'!$B$2,0,10*ROW('Water Data'!G143))),CD149="No",ISNUMBER(OFFSET('Water Data'!$G$9,0,10*ROW('Water Data'!G143)))),CONCATENATE("[",ROUND(OFFSET('Water Data'!$G$9,0,10*ROW('Water Data'!G143)),0),"]"),IF(AND(ISTEXT(OFFSET('Water Data'!$B$2,0,10*ROW('Water Data'!G143))),CD149="",ISNUMBER(OFFSET('Water Data'!$G$9,0,10*ROW('Water Data'!G143)))),OFFSET('Water Data'!$G$9,0,10*ROW('Water Data'!G143)),NA())))</f>
        <v>#N/A</v>
      </c>
      <c r="P149" s="82" t="e">
        <f ca="true">+IF(AND(ISTEXT(OFFSET('Water Data'!$B$2,0,10*ROW('Water Data'!H143))),CE149="Yes"),100-OFFSET('Water Data'!$H$4,0,10*ROW('Water Data'!H143)),IF(AND(ISTEXT(OFFSET('Water Data'!$B$2,0,10*ROW('Water Data'!H143))),CE149="No",ISNUMBER(OFFSET('Water Data'!$H$4,0,10*ROW('Water Data'!H143)))),CONCATENATE("[",ROUND(100-OFFSET('Water Data'!$H$4,0,10*ROW('Water Data'!H143)),0),"]"),IF(AND(ISTEXT(OFFSET('Water Data'!$B$2,0,10*ROW('Water Data'!H143))),CE149="",ISNUMBER(OFFSET('Water Data'!$H$4,0,10*ROW('Water Data'!H143)))),100-OFFSET('Water Data'!$H$4,0,10*ROW('Water Data'!H143)),NA())))</f>
        <v>#N/A</v>
      </c>
      <c r="Q149" s="82" t="e">
        <f ca="true">+IF(AND(ISTEXT(OFFSET('Water Data'!$B$2,0,10*ROW('Water Data'!H143))),CF149="Yes"),OFFSET('Water Data'!$H$6,0,10*ROW('Water Data'!H143)),IF(AND(ISTEXT(OFFSET('Water Data'!$B$2,0,10*ROW('Water Data'!H143))),CF149="No",ISNUMBER(OFFSET('Water Data'!$H$6,0,10*ROW('Water Data'!H143)))),CONCATENATE("[",ROUND(OFFSET('Water Data'!$H$6,0,10*ROW('Water Data'!H143)),0),"]"),IF(AND(ISTEXT(OFFSET('Water Data'!$B$2,0,10*ROW('Water Data'!H143))),CF149="",ISNUMBER(OFFSET('Water Data'!$H$6,0,10*ROW('Water Data'!H143)))),OFFSET('Water Data'!$H$6,0,10*ROW('Water Data'!H143)),NA())))</f>
        <v>#N/A</v>
      </c>
      <c r="R149" s="82" t="e">
        <f ca="true">+IF(AND(ISTEXT(OFFSET('Water Data'!$B$2,0,10*ROW('Water Data'!H143))),CG149="Yes"),OFFSET('Water Data'!$H$9,0,10*ROW('Water Data'!H143)),IF(AND(ISTEXT(OFFSET('Water Data'!$B$2,0,10*ROW('Water Data'!H143))),CG149="No",ISNUMBER(OFFSET('Water Data'!$H$9,0,10*ROW('Water Data'!H143)))),CONCATENATE("[",ROUND(OFFSET('Water Data'!$H$9,0,10*ROW('Water Data'!H143)),0),"]"),IF(AND(ISTEXT(OFFSET('Water Data'!$B$2,0,10*ROW('Water Data'!H143))),CG149="",ISNUMBER(OFFSET('Water Data'!$H$9,0,10*ROW('Water Data'!H143)))),OFFSET('Water Data'!$H$9,0,10*ROW('Water Data'!H143)),NA())))</f>
        <v>#N/A</v>
      </c>
      <c r="S149" s="82" t="e">
        <f ca="true">+IF(AND(ISTEXT(OFFSET('Water Data'!$B$2,0,10*ROW('Water Data'!I143))),CH149="Yes"),100-OFFSET('Water Data'!$I$4,0,10*ROW('Water Data'!I143)),IF(AND(ISTEXT(OFFSET('Water Data'!$B$2,0,10*ROW('Water Data'!I143))),CH149="No",ISNUMBER(OFFSET('Water Data'!$I$4,0,10*ROW('Water Data'!I143)))),CONCATENATE("[",ROUND(100-OFFSET('Water Data'!$I$4,0,10*ROW('Water Data'!I143)),0),"]"),IF(AND(ISTEXT(OFFSET('Water Data'!$B$2,0,10*ROW('Water Data'!I143))),CH149="",ISNUMBER(OFFSET('Water Data'!$I$4,0,10*ROW('Water Data'!I143)))),100-OFFSET('Water Data'!$I$4,0,10*ROW('Water Data'!I143)),NA())))</f>
        <v>#N/A</v>
      </c>
      <c r="T149" s="82" t="e">
        <f ca="true">+IF(AND(ISTEXT(OFFSET('Water Data'!$B$2,0,10*ROW('Water Data'!I143))),CI149="Yes"),OFFSET('Water Data'!$I$6,0,10*ROW('Water Data'!I143)),IF(AND(ISTEXT(OFFSET('Water Data'!$B$2,0,10*ROW('Water Data'!I143))),CI149="No",ISNUMBER(OFFSET('Water Data'!$I$6,0,10*ROW('Water Data'!I143)))),CONCATENATE("[",ROUND(OFFSET('Water Data'!$I$6,0,10*ROW('Water Data'!I143)),0),"]"),IF(AND(ISTEXT(OFFSET('Water Data'!$B$2,0,10*ROW('Water Data'!I143))),CI149="",ISNUMBER(OFFSET('Water Data'!$I$6,0,10*ROW('Water Data'!I143)))),OFFSET('Water Data'!$I$6,0,10*ROW('Water Data'!I143)),NA())))</f>
        <v>#N/A</v>
      </c>
      <c r="U149" s="82" t="e">
        <f ca="true">+IF(AND(ISTEXT(OFFSET('Water Data'!$B$2,0,10*ROW('Water Data'!I143))),CJ149="Yes"),OFFSET('Water Data'!$I$9,0,10*ROW('Water Data'!I143)),IF(AND(ISTEXT(OFFSET('Water Data'!$B$2,0,10*ROW('Water Data'!I143))),CJ149="No",ISNUMBER(OFFSET('Water Data'!$I$9,0,10*ROW('Water Data'!I143)))),CONCATENATE("[",ROUND(OFFSET('Water Data'!$I$9,0,10*ROW('Water Data'!I143)),0),"]"),IF(AND(ISTEXT(OFFSET('Water Data'!$B$2,0,10*ROW('Water Data'!I143))),CJ149="",ISNUMBER(OFFSET('Water Data'!$I$9,0,10*ROW('Water Data'!I143)))),OFFSET('Water Data'!$I$9,0,10*ROW('Water Data'!I143)),NA())))</f>
        <v>#N/A</v>
      </c>
      <c r="V149" s="83" t="e">
        <f ca="true">+IF(AND(ISTEXT(OFFSET('Sanitation Data'!$B$2,0,10*ROW('Sanitation Data'!D143))),CK149="Yes"),100-OFFSET('Sanitation Data'!$D$4,0,10*ROW('Sanitation Data'!D143)),IF(AND(ISTEXT(OFFSET('Sanitation Data'!$B$2,0,10*ROW('Sanitation Data'!D143))),CK149="No",ISNUMBER(OFFSET('Sanitation Data'!$D$4,0,10*ROW('Sanitation Data'!D143)))),CONCATENATE("[",ROUND(100-OFFSET('Sanitation Data'!$D$4,0,10*ROW('Sanitation Data'!D143)),0),"]"),IF(AND(ISTEXT(OFFSET('Sanitation Data'!$B$2,0,10*ROW('Sanitation Data'!D143))),CK149="",ISNUMBER(OFFSET('Sanitation Data'!$D$4,0,10*ROW('Sanitation Data'!D143)))),100-OFFSET('Sanitation Data'!$D$4,0,10*ROW('Sanitation Data'!D143)),NA())))</f>
        <v>#N/A</v>
      </c>
      <c r="W149" s="83" t="e">
        <f ca="true">+IF(AND(ISTEXT(OFFSET('Sanitation Data'!$B$2,0,10*ROW('Sanitation Data'!D143))),CL149="Yes"),OFFSET('Sanitation Data'!$D$6,0,10*ROW('Sanitation Data'!D143)),IF(AND(ISTEXT(OFFSET('Sanitation Data'!$B$2,0,10*ROW('Sanitation Data'!D143))),CL149="No",ISNUMBER(OFFSET('Sanitation Data'!$D$6,0,10*ROW('Sanitation Data'!D143)))),CONCATENATE("[",ROUND(OFFSET('Sanitation Data'!$D$6,0,10*ROW('Sanitation Data'!D143)),0),"]"),IF(AND(ISTEXT(OFFSET('Sanitation Data'!$B$2,0,10*ROW('Sanitation Data'!D143))),CL149="",ISNUMBER(OFFSET('Sanitation Data'!$D$6,0,10*ROW('Sanitation Data'!D143)))),OFFSET('Sanitation Data'!$D$6,0,10*ROW('Sanitation Data'!D143)),NA())))</f>
        <v>#N/A</v>
      </c>
      <c r="X149" s="83" t="e">
        <f ca="true">+IF(AND(ISTEXT(OFFSET('Sanitation Data'!$B$2,0,10*ROW('Sanitation Data'!D143))),CM149="Yes"),OFFSET('Sanitation Data'!$D$10,0,10*ROW('Sanitation Data'!D143)),IF(AND(ISTEXT(OFFSET('Sanitation Data'!$B$2,0,10*ROW('Sanitation Data'!D143))),CM149="No",ISNUMBER(OFFSET('Sanitation Data'!$D$10,0,10*ROW('Sanitation Data'!D143)))),CONCATENATE("[",ROUND(OFFSET('Sanitation Data'!$D$10,0,10*ROW('Sanitation Data'!D143)),0),"]"),IF(AND(ISTEXT(OFFSET('Sanitation Data'!$B$2,0,10*ROW('Sanitation Data'!D143))),CM149="",ISNUMBER(OFFSET('Sanitation Data'!$D$10,0,10*ROW('Sanitation Data'!D143)))),OFFSET('Sanitation Data'!$D$10,0,10*ROW('Sanitation Data'!D143)),NA())))</f>
        <v>#N/A</v>
      </c>
      <c r="Y149" s="83" t="e">
        <f ca="true">+IF(AND(ISTEXT(OFFSET('Sanitation Data'!$B$2,0,10*ROW('Sanitation Data'!D143))),CN149="Yes"),OFFSET('Sanitation Data'!$D$11,0,10*ROW('Sanitation Data'!D143)),IF(AND(ISTEXT(OFFSET('Sanitation Data'!$B$2,0,10*ROW('Sanitation Data'!D143))),CN149="No",ISNUMBER(OFFSET('Sanitation Data'!$D$11,0,10*ROW('Sanitation Data'!D143)))),CONCATENATE("[",ROUND(OFFSET('Sanitation Data'!$D$11,0,10*ROW('Sanitation Data'!D143)),0),"]"),IF(AND(ISTEXT(OFFSET('Sanitation Data'!$B$2,0,10*ROW('Sanitation Data'!D143))),CN149="",ISNUMBER(OFFSET('Sanitation Data'!$D$11,0,10*ROW('Sanitation Data'!D143)))),OFFSET('Sanitation Data'!$D$11,0,10*ROW('Sanitation Data'!D143)),NA())))</f>
        <v>#N/A</v>
      </c>
      <c r="Z149" s="83" t="e">
        <f ca="true">+IF(AND(ISTEXT(OFFSET('Sanitation Data'!$B$2,0,10*ROW('Sanitation Data'!D143))),CO149="Yes"),OFFSET('Sanitation Data'!$D$12,0,10*ROW('Sanitation Data'!D143)),IF(AND(ISTEXT(OFFSET('Sanitation Data'!$B$2,0,10*ROW('Sanitation Data'!D143))),CO149="No",ISNUMBER(OFFSET('Sanitation Data'!$D$12,0,10*ROW('Sanitation Data'!D143)))),CONCATENATE("[",ROUND(OFFSET('Sanitation Data'!$D$12,0,10*ROW('Sanitation Data'!D143)),0),"]"),IF(AND(ISTEXT(OFFSET('Sanitation Data'!$B$2,0,10*ROW('Sanitation Data'!D143))),CO149="",ISNUMBER(OFFSET('Sanitation Data'!$D$12,0,10*ROW('Sanitation Data'!D143)))),OFFSET('Sanitation Data'!$D$12,0,10*ROW('Sanitation Data'!D143)),NA())))</f>
        <v>#N/A</v>
      </c>
      <c r="AA149" s="83" t="e">
        <f ca="true">+IF(AND(ISTEXT(OFFSET('Sanitation Data'!$B$2,0,10*ROW('Sanitation Data'!E143))),CP149="Yes"),100-OFFSET('Sanitation Data'!$E$4,0,10*ROW('Sanitation Data'!E143)),IF(AND(ISTEXT(OFFSET('Sanitation Data'!$B$2,0,10*ROW('Sanitation Data'!E143))),CP149="No",ISNUMBER(OFFSET('Sanitation Data'!$E$4,0,10*ROW('Sanitation Data'!E143)))),CONCATENATE("[",ROUND(100-OFFSET('Sanitation Data'!$E$4,0,10*ROW('Sanitation Data'!E143)),0),"]"),IF(AND(ISTEXT(OFFSET('Sanitation Data'!$B$2,0,10*ROW('Sanitation Data'!E143))),CP149="",ISNUMBER(OFFSET('Sanitation Data'!$E$4,0,10*ROW('Sanitation Data'!E143)))),100-OFFSET('Sanitation Data'!$E$4,0,10*ROW('Sanitation Data'!E143)),NA())))</f>
        <v>#N/A</v>
      </c>
      <c r="AB149" s="83" t="e">
        <f ca="true">+IF(AND(ISTEXT(OFFSET('Sanitation Data'!$B$2,0,10*ROW('Sanitation Data'!E143))),CQ149="Yes"),OFFSET('Sanitation Data'!$E$6,0,10*ROW('Sanitation Data'!H143)),IF(AND(ISTEXT(OFFSET('Sanitation Data'!$B$2,0,10*ROW('Sanitation Data'!E143))),CQ149="No",ISNUMBER(OFFSET('Sanitation Data'!$E$6,0,10*ROW('Sanitation Data'!E143)))),CONCATENATE("[",ROUND(OFFSET('Sanitation Data'!$E$6,0,10*ROW('Sanitation Data'!E143)),0),"]"),IF(AND(ISTEXT(OFFSET('Sanitation Data'!$B$2,0,10*ROW('Sanitation Data'!E143))),CQ149="",ISNUMBER(OFFSET('Sanitation Data'!$E$6,0,10*ROW('Sanitation Data'!E143)))),OFFSET('Sanitation Data'!$E$6,0,10*ROW('Sanitation Data'!E143)),NA())))</f>
        <v>#N/A</v>
      </c>
      <c r="AC149" s="83" t="e">
        <f ca="true">+IF(AND(ISTEXT(OFFSET('Sanitation Data'!$B$2,0,10*ROW('Sanitation Data'!E143))),CR149="Yes"),OFFSET('Sanitation Data'!$E$10,0,10*ROW('Sanitation Data'!E143)),IF(AND(ISTEXT(OFFSET('Sanitation Data'!$B$2,0,10*ROW('Sanitation Data'!E143))),CR149="No",ISNUMBER(OFFSET('Sanitation Data'!$E$10,0,10*ROW('Sanitation Data'!E143)))),CONCATENATE("[",ROUND(OFFSET('Sanitation Data'!$E$10,0,10*ROW('Sanitation Data'!E143)),0),"]"),IF(AND(ISTEXT(OFFSET('Sanitation Data'!$B$2,0,10*ROW('Sanitation Data'!E143))),CR149="",ISNUMBER(OFFSET('Sanitation Data'!$E$10,0,10*ROW('Sanitation Data'!E143)))),OFFSET('Sanitation Data'!$E$10,0,10*ROW('Sanitation Data'!E143)),NA())))</f>
        <v>#N/A</v>
      </c>
      <c r="AD149" s="83" t="e">
        <f ca="true">+IF(AND(ISTEXT(OFFSET('Sanitation Data'!$B$2,0,10*ROW('Sanitation Data'!E143))),CS149="Yes"),OFFSET('Sanitation Data'!$E$11,0,10*ROW('Sanitation Data'!E143)),IF(AND(ISTEXT(OFFSET('Sanitation Data'!$B$2,0,10*ROW('Sanitation Data'!E143))),CS149="No",ISNUMBER(OFFSET('Sanitation Data'!$E$11,0,10*ROW('Sanitation Data'!E143)))),CONCATENATE("[",ROUND(OFFSET('Sanitation Data'!$E$11,0,10*ROW('Sanitation Data'!E143)),0),"]"),IF(AND(ISTEXT(OFFSET('Sanitation Data'!$B$2,0,10*ROW('Sanitation Data'!E143))),CS149="",ISNUMBER(OFFSET('Sanitation Data'!$E$11,0,10*ROW('Sanitation Data'!E143)))),OFFSET('Sanitation Data'!$E$11,0,10*ROW('Sanitation Data'!E143)),NA())))</f>
        <v>#N/A</v>
      </c>
      <c r="AE149" s="83" t="e">
        <f ca="true">+IF(AND(ISTEXT(OFFSET('Sanitation Data'!$B$2,0,10*ROW('Sanitation Data'!E143))),CT149="Yes"),OFFSET('Sanitation Data'!$E$12,0,10*ROW('Sanitation Data'!E143)),IF(AND(ISTEXT(OFFSET('Sanitation Data'!$B$2,0,10*ROW('Sanitation Data'!E143))),CT149="No",ISNUMBER(OFFSET('Sanitation Data'!$E$12,0,10*ROW('Sanitation Data'!E143)))),CONCATENATE("[",ROUND(OFFSET('Sanitation Data'!$E$12,0,10*ROW('Sanitation Data'!E143)),0),"]"),IF(AND(ISTEXT(OFFSET('Sanitation Data'!$B$2,0,10*ROW('Sanitation Data'!E143))),CT149="",ISNUMBER(OFFSET('Sanitation Data'!$E$12,0,10*ROW('Sanitation Data'!E143)))),OFFSET('Sanitation Data'!$E$12,0,10*ROW('Sanitation Data'!E143)),NA())))</f>
        <v>#N/A</v>
      </c>
      <c r="AF149" s="83" t="e">
        <f ca="true">+IF(AND(ISTEXT(OFFSET('Sanitation Data'!$B$2,0,10*ROW('Sanitation Data'!F143))),CU149="Yes"),100-OFFSET('Sanitation Data'!$F$4,0,10*ROW('Sanitation Data'!F143)),IF(AND(ISTEXT(OFFSET('Sanitation Data'!$B$2,0,10*ROW('Sanitation Data'!F143))),CU149="No",ISNUMBER(OFFSET('Sanitation Data'!$F$4,0,10*ROW('Sanitation Data'!F143)))),CONCATENATE("[",ROUND(100-OFFSET('Sanitation Data'!$F$4,0,10*ROW('Sanitation Data'!F143)),0),"]"),IF(AND(ISTEXT(OFFSET('Sanitation Data'!$B$2,0,10*ROW('Sanitation Data'!F143))),CU149="",ISNUMBER(OFFSET('Sanitation Data'!$F$4,0,10*ROW('Sanitation Data'!F143)))),100-OFFSET('Sanitation Data'!$F$4,0,10*ROW('Sanitation Data'!F143)),NA())))</f>
        <v>#N/A</v>
      </c>
      <c r="AG149" s="83" t="e">
        <f ca="true">+IF(AND(ISTEXT(OFFSET('Sanitation Data'!$B$2,0,10*ROW('Sanitation Data'!F143))),CV149="Yes"),OFFSET('Sanitation Data'!$F$6,0,10*ROW('Sanitation Data'!F143)),IF(AND(ISTEXT(OFFSET('Sanitation Data'!$B$2,0,10*ROW('Sanitation Data'!F143))),CV149="No",ISNUMBER(OFFSET('Sanitation Data'!$F$6,0,10*ROW('Sanitation Data'!F143)))),CONCATENATE("[",ROUND(OFFSET('Sanitation Data'!$F$6,0,10*ROW('Sanitation Data'!F143)),0),"]"),IF(AND(ISTEXT(OFFSET('Sanitation Data'!$B$2,0,10*ROW('Sanitation Data'!F143))),CV149="",ISNUMBER(OFFSET('Sanitation Data'!$F$6,0,10*ROW('Sanitation Data'!F143)))),OFFSET('Sanitation Data'!$F$6,0,10*ROW('Sanitation Data'!F143)),NA())))</f>
        <v>#N/A</v>
      </c>
      <c r="AH149" s="83" t="e">
        <f ca="true">+IF(AND(ISTEXT(OFFSET('Sanitation Data'!$B$2,0,10*ROW('Sanitation Data'!F143))),CW149="Yes"),OFFSET('Sanitation Data'!$F$10,0,10*ROW('Sanitation Data'!F143)),IF(AND(ISTEXT(OFFSET('Sanitation Data'!$B$2,0,10*ROW('Sanitation Data'!F143))),CW149="No",ISNUMBER(OFFSET('Sanitation Data'!$F$10,0,10*ROW('Sanitation Data'!F143)))),CONCATENATE("[",ROUND(OFFSET('Sanitation Data'!$F$10,0,10*ROW('Sanitation Data'!F143)),0),"]"),IF(AND(ISTEXT(OFFSET('Sanitation Data'!$B$2,0,10*ROW('Sanitation Data'!F143))),CW149="",ISNUMBER(OFFSET('Sanitation Data'!$F$10,0,10*ROW('Sanitation Data'!F143)))),OFFSET('Sanitation Data'!$F$10,0,10*ROW('Sanitation Data'!F143)),NA())))</f>
        <v>#N/A</v>
      </c>
      <c r="AI149" s="83" t="e">
        <f ca="true">+IF(AND(ISTEXT(OFFSET('Sanitation Data'!$B$2,0,10*ROW('Sanitation Data'!F143))),CX149="Yes"),OFFSET('Sanitation Data'!$F$11,0,10*ROW('Sanitation Data'!F143)),IF(AND(ISTEXT(OFFSET('Sanitation Data'!$B$2,0,10*ROW('Sanitation Data'!F143))),CX149="No",ISNUMBER(OFFSET('Sanitation Data'!$F$11,0,10*ROW('Sanitation Data'!F143)))),CONCATENATE("[",ROUND(OFFSET('Sanitation Data'!$F$11,0,10*ROW('Sanitation Data'!F143)),0),"]"),IF(AND(ISTEXT(OFFSET('Sanitation Data'!$B$2,0,10*ROW('Sanitation Data'!F143))),CX149="",ISNUMBER(OFFSET('Sanitation Data'!$F$11,0,10*ROW('Sanitation Data'!F143)))),OFFSET('Sanitation Data'!$F$11,0,10*ROW('Sanitation Data'!F143)),NA())))</f>
        <v>#N/A</v>
      </c>
      <c r="AJ149" s="83" t="e">
        <f ca="true">+IF(AND(ISTEXT(OFFSET('Sanitation Data'!$B$2,0,10*ROW('Sanitation Data'!F143))),CY149="Yes"),OFFSET('Sanitation Data'!$F$12,0,10*ROW('Sanitation Data'!F143)),IF(AND(ISTEXT(OFFSET('Sanitation Data'!$B$2,0,10*ROW('Sanitation Data'!F143))),CY149="No",ISNUMBER(OFFSET('Sanitation Data'!$F$12,0,10*ROW('Sanitation Data'!F143)))),CONCATENATE("[",ROUND(OFFSET('Sanitation Data'!$F$12,0,10*ROW('Sanitation Data'!F143)),0),"]"),IF(AND(ISTEXT(OFFSET('Sanitation Data'!$B$2,0,10*ROW('Sanitation Data'!F143))),CY149="",ISNUMBER(OFFSET('Sanitation Data'!$F$12,0,10*ROW('Sanitation Data'!F143)))),OFFSET('Sanitation Data'!$F$12,0,10*ROW('Sanitation Data'!F143)),NA())))</f>
        <v>#N/A</v>
      </c>
      <c r="AK149" s="83" t="e">
        <f ca="true">+IF(AND(ISTEXT(OFFSET('Sanitation Data'!$B$2,0,10*ROW('Sanitation Data'!G143))),CZ149="Yes"),100-OFFSET('Sanitation Data'!$G$4,0,10*ROW('Sanitation Data'!G143)),IF(AND(ISTEXT(OFFSET('Sanitation Data'!$B$2,0,10*ROW('Sanitation Data'!G143))),CZ149="No",ISNUMBER(OFFSET('Sanitation Data'!$G$4,0,10*ROW('Sanitation Data'!G143)))),CONCATENATE("[",ROUND(100-OFFSET('Sanitation Data'!$G$4,0,10*ROW('Sanitation Data'!G143)),0),"]"),IF(AND(ISTEXT(OFFSET('Sanitation Data'!$B$2,0,10*ROW('Sanitation Data'!G143))),CZ149="",ISNUMBER(OFFSET('Sanitation Data'!$G$4,0,10*ROW('Sanitation Data'!G143)))),100-OFFSET('Sanitation Data'!$G$4,0,10*ROW('Sanitation Data'!G143)),NA())))</f>
        <v>#N/A</v>
      </c>
      <c r="AL149" s="83" t="e">
        <f ca="true">+IF(AND(ISTEXT(OFFSET('Sanitation Data'!$B$2,0,10*ROW('Sanitation Data'!G143))),DA149="Yes"),OFFSET('Sanitation Data'!$G$6,0,10*ROW('Sanitation Data'!G143)),IF(AND(ISTEXT(OFFSET('Sanitation Data'!$B$2,0,10*ROW('Sanitation Data'!G143))),DA149="No",ISNUMBER(OFFSET('Sanitation Data'!$G$6,0,10*ROW('Sanitation Data'!G143)))),CONCATENATE("[",ROUND(OFFSET('Sanitation Data'!$G$6,0,10*ROW('Sanitation Data'!G143)),0),"]"),IF(AND(ISTEXT(OFFSET('Sanitation Data'!$B$2,0,10*ROW('Sanitation Data'!G143))),DA149="",ISNUMBER(OFFSET('Sanitation Data'!$G$6,0,10*ROW('Sanitation Data'!G143)))),OFFSET('Sanitation Data'!$G$6,0,10*ROW('Sanitation Data'!G143)),NA())))</f>
        <v>#N/A</v>
      </c>
      <c r="AM149" s="83" t="e">
        <f ca="true">+IF(AND(ISTEXT(OFFSET('Sanitation Data'!$B$2,0,10*ROW('Sanitation Data'!G143))),DB149="Yes"),OFFSET('Sanitation Data'!$G$10,0,10*ROW('Sanitation Data'!G143)),IF(AND(ISTEXT(OFFSET('Sanitation Data'!$B$2,0,10*ROW('Sanitation Data'!G143))),DB149="No",ISNUMBER(OFFSET('Sanitation Data'!$G$10,0,10*ROW('Sanitation Data'!G143)))),CONCATENATE("[",ROUND(OFFSET('Sanitation Data'!$G$10,0,10*ROW('Sanitation Data'!G143)),0),"]"),IF(AND(ISTEXT(OFFSET('Sanitation Data'!$B$2,0,10*ROW('Sanitation Data'!G143))),DB149="",ISNUMBER(OFFSET('Sanitation Data'!$G$10,0,10*ROW('Sanitation Data'!G143)))),OFFSET('Sanitation Data'!$G$10,0,10*ROW('Sanitation Data'!G143)),NA())))</f>
        <v>#N/A</v>
      </c>
      <c r="AN149" s="83" t="e">
        <f ca="true">+IF(AND(ISTEXT(OFFSET('Sanitation Data'!$B$2,0,10*ROW('Sanitation Data'!G143))),DC149="Yes"),OFFSET('Sanitation Data'!$G$11,0,10*ROW('Sanitation Data'!G143)),IF(AND(ISTEXT(OFFSET('Sanitation Data'!$B$2,0,10*ROW('Sanitation Data'!G143))),DC149="No",ISNUMBER(OFFSET('Sanitation Data'!$G$11,0,10*ROW('Sanitation Data'!G143)))),CONCATENATE("[",ROUND(OFFSET('Sanitation Data'!$G$11,0,10*ROW('Sanitation Data'!G143)),0),"]"),IF(AND(ISTEXT(OFFSET('Sanitation Data'!$B$2,0,10*ROW('Sanitation Data'!G143))),DC149="",ISNUMBER(OFFSET('Sanitation Data'!$G$11,0,10*ROW('Sanitation Data'!G143)))),OFFSET('Sanitation Data'!$G$11,0,10*ROW('Sanitation Data'!G143)),NA())))</f>
        <v>#N/A</v>
      </c>
      <c r="AO149" s="83" t="e">
        <f ca="true">+IF(AND(ISTEXT(OFFSET('Sanitation Data'!$B$2,0,10*ROW('Sanitation Data'!G143))),DD149="Yes"),OFFSET('Sanitation Data'!$G$12,0,10*ROW('Sanitation Data'!G143)),IF(AND(ISTEXT(OFFSET('Sanitation Data'!$B$2,0,10*ROW('Sanitation Data'!G143))),DD149="No",ISNUMBER(OFFSET('Sanitation Data'!$G$12,0,10*ROW('Sanitation Data'!G143)))),CONCATENATE("[",ROUND(OFFSET('Sanitation Data'!$G$12,0,10*ROW('Sanitation Data'!G143)),0),"]"),IF(AND(ISTEXT(OFFSET('Sanitation Data'!$B$2,0,10*ROW('Sanitation Data'!G143))),DD149="",ISNUMBER(OFFSET('Sanitation Data'!$G$12,0,10*ROW('Sanitation Data'!G143)))),OFFSET('Sanitation Data'!$G$12,0,10*ROW('Sanitation Data'!G143)),NA())))</f>
        <v>#N/A</v>
      </c>
      <c r="AP149" s="83" t="e">
        <f ca="true">+IF(AND(ISTEXT(OFFSET('Sanitation Data'!$B$2,0,10*ROW('Sanitation Data'!H143))),DE149="Yes"),100-OFFSET('Sanitation Data'!$H$4,0,10*ROW('Sanitation Data'!H143)),IF(AND(ISTEXT(OFFSET('Sanitation Data'!$B$2,0,10*ROW('Sanitation Data'!H143))),DE149="No",ISNUMBER(OFFSET('Sanitation Data'!$H$4,0,10*ROW('Sanitation Data'!H143)))),CONCATENATE("[",ROUND(100-OFFSET('Sanitation Data'!$H$4,0,10*ROW('Sanitation Data'!H143)),0),"]"),IF(AND(ISTEXT(OFFSET('Sanitation Data'!$B$2,0,10*ROW('Sanitation Data'!H143))),DE149="",ISNUMBER(OFFSET('Sanitation Data'!$H$4,0,10*ROW('Sanitation Data'!H143)))),100-OFFSET('Sanitation Data'!$H$4,0,10*ROW('Sanitation Data'!H143)),NA())))</f>
        <v>#N/A</v>
      </c>
      <c r="AQ149" s="83" t="e">
        <f ca="true">+IF(AND(ISTEXT(OFFSET('Sanitation Data'!$B$2,0,10*ROW('Sanitation Data'!H143))),DF149="Yes"),OFFSET('Sanitation Data'!$H$6,0,10*ROW('Sanitation Data'!H143)),IF(AND(ISTEXT(OFFSET('Sanitation Data'!$B$2,0,10*ROW('Sanitation Data'!H143))),DF149="No",ISNUMBER(OFFSET('Sanitation Data'!$H$6,0,10*ROW('Sanitation Data'!H143)))),CONCATENATE("[",ROUND(OFFSET('Sanitation Data'!$H$6,0,10*ROW('Sanitation Data'!H143)),0),"]"),IF(AND(ISTEXT(OFFSET('Sanitation Data'!$B$2,0,10*ROW('Sanitation Data'!H143))),DF149="",ISNUMBER(OFFSET('Sanitation Data'!$H$6,0,10*ROW('Sanitation Data'!H143)))),OFFSET('Sanitation Data'!$H$6,0,10*ROW('Sanitation Data'!H143)),NA())))</f>
        <v>#N/A</v>
      </c>
      <c r="AR149" s="83" t="e">
        <f ca="true">+IF(AND(ISTEXT(OFFSET('Sanitation Data'!$B$2,0,10*ROW('Sanitation Data'!H143))),DG149="Yes"),OFFSET('Sanitation Data'!$H$10,0,10*ROW('Sanitation Data'!H143)),IF(AND(ISTEXT(OFFSET('Sanitation Data'!$B$2,0,10*ROW('Sanitation Data'!H143))),DG149="No",ISNUMBER(OFFSET('Sanitation Data'!$H$10,0,10*ROW('Sanitation Data'!H143)))),CONCATENATE("[",ROUND(OFFSET('Sanitation Data'!$H$10,0,10*ROW('Sanitation Data'!H143)),0),"]"),IF(AND(ISTEXT(OFFSET('Sanitation Data'!$B$2,0,10*ROW('Sanitation Data'!H143))),DG149="",ISNUMBER(OFFSET('Sanitation Data'!$H$10,0,10*ROW('Sanitation Data'!H143)))),OFFSET('Sanitation Data'!$H$10,0,10*ROW('Sanitation Data'!H143)),NA())))</f>
        <v>#N/A</v>
      </c>
      <c r="AS149" s="83" t="e">
        <f ca="true">+IF(AND(ISTEXT(OFFSET('Sanitation Data'!$B$2,0,10*ROW('Sanitation Data'!H143))),DH149="Yes"),OFFSET('Sanitation Data'!$H$11,0,10*ROW('Sanitation Data'!H143)),IF(AND(ISTEXT(OFFSET('Sanitation Data'!$B$2,0,10*ROW('Sanitation Data'!H143))),DH149="No",ISNUMBER(OFFSET('Sanitation Data'!$H$11,0,10*ROW('Sanitation Data'!H143)))),CONCATENATE("[",ROUND(OFFSET('Sanitation Data'!$H$11,0,10*ROW('Sanitation Data'!H143)),0),"]"),IF(AND(ISTEXT(OFFSET('Sanitation Data'!$B$2,0,10*ROW('Sanitation Data'!H143))),DH149="",ISNUMBER(OFFSET('Sanitation Data'!$H$11,0,10*ROW('Sanitation Data'!H143)))),OFFSET('Sanitation Data'!$H$11,0,10*ROW('Sanitation Data'!H143)),NA())))</f>
        <v>#N/A</v>
      </c>
      <c r="AT149" s="83" t="e">
        <f ca="true">+IF(AND(ISTEXT(OFFSET('Sanitation Data'!$B$2,0,10*ROW('Sanitation Data'!H143))),DI149="Yes"),OFFSET('Sanitation Data'!$H$12,0,10*ROW('Sanitation Data'!H143)),IF(AND(ISTEXT(OFFSET('Sanitation Data'!$B$2,0,10*ROW('Sanitation Data'!H143))),DI149="No",ISNUMBER(OFFSET('Sanitation Data'!$H$12,0,10*ROW('Sanitation Data'!H143)))),CONCATENATE("[",ROUND(OFFSET('Sanitation Data'!$H$12,0,10*ROW('Sanitation Data'!H143)),0),"]"),IF(AND(ISTEXT(OFFSET('Sanitation Data'!$B$2,0,10*ROW('Sanitation Data'!H143))),DI149="",ISNUMBER(OFFSET('Sanitation Data'!$H$12,0,10*ROW('Sanitation Data'!H143)))),OFFSET('Sanitation Data'!$H$12,0,10*ROW('Sanitation Data'!H143)),NA())))</f>
        <v>#N/A</v>
      </c>
      <c r="AU149" s="83" t="e">
        <f ca="true">+IF(AND(ISTEXT(OFFSET('Sanitation Data'!$B$2,0,10*ROW('Sanitation Data'!I143))),DJ149="Yes"),100-OFFSET('Sanitation Data'!$I$4,0,10*ROW('Sanitation Data'!I143)),IF(AND(ISTEXT(OFFSET('Sanitation Data'!$B$2,0,10*ROW('Sanitation Data'!I143))),DJ149="No",ISNUMBER(OFFSET('Sanitation Data'!$I$4,0,10*ROW('Sanitation Data'!I143)))),CONCATENATE("[",ROUND(100-OFFSET('Sanitation Data'!$I$4,0,10*ROW('Sanitation Data'!I143)),0),"]"),IF(AND(ISTEXT(OFFSET('Sanitation Data'!$B$2,0,10*ROW('Sanitation Data'!I143))),DJ149="",ISNUMBER(OFFSET('Sanitation Data'!$I$4,0,10*ROW('Sanitation Data'!I143)))),100-OFFSET('Sanitation Data'!$I$4,0,10*ROW('Sanitation Data'!I143)),NA())))</f>
        <v>#N/A</v>
      </c>
      <c r="AV149" s="83" t="e">
        <f ca="true">+IF(AND(ISTEXT(OFFSET('Sanitation Data'!$B$2,0,10*ROW('Sanitation Data'!I143))),DK149="Yes"),OFFSET('Sanitation Data'!$I$6,0,10*ROW('Sanitation Data'!I143)),IF(AND(ISTEXT(OFFSET('Sanitation Data'!$B$2,0,10*ROW('Sanitation Data'!I143))),DK149="No",ISNUMBER(OFFSET('Sanitation Data'!$I$6,0,10*ROW('Sanitation Data'!I143)))),CONCATENATE("[",ROUND(OFFSET('Sanitation Data'!$I$6,0,10*ROW('Sanitation Data'!I143)),0),"]"),IF(AND(ISTEXT(OFFSET('Sanitation Data'!$B$2,0,10*ROW('Sanitation Data'!I143))),DK149="",ISNUMBER(OFFSET('Sanitation Data'!$I$6,0,10*ROW('Sanitation Data'!I143)))),OFFSET('Sanitation Data'!$I$6,0,10*ROW('Sanitation Data'!I143)),NA())))</f>
        <v>#N/A</v>
      </c>
      <c r="AW149" s="83" t="e">
        <f ca="true">+IF(AND(ISTEXT(OFFSET('Sanitation Data'!$B$2,0,10*ROW('Sanitation Data'!I143))),DL149="Yes"),OFFSET('Sanitation Data'!$I$10,0,10*ROW('Sanitation Data'!I143)),IF(AND(ISTEXT(OFFSET('Sanitation Data'!$B$2,0,10*ROW('Sanitation Data'!I143))),DL149="No",ISNUMBER(OFFSET('Sanitation Data'!$I$10,0,10*ROW('Sanitation Data'!I143)))),CONCATENATE("[",ROUND(OFFSET('Sanitation Data'!$I$10,0,10*ROW('Sanitation Data'!I143)),0),"]"),IF(AND(ISTEXT(OFFSET('Sanitation Data'!$B$2,0,10*ROW('Sanitation Data'!I143))),DL149="",ISNUMBER(OFFSET('Sanitation Data'!$I$10,0,10*ROW('Sanitation Data'!I143)))),OFFSET('Sanitation Data'!$I$10,0,10*ROW('Sanitation Data'!I143)),NA())))</f>
        <v>#N/A</v>
      </c>
      <c r="AX149" s="83" t="e">
        <f ca="true">+IF(AND(ISTEXT(OFFSET('Sanitation Data'!$B$2,0,10*ROW('Sanitation Data'!I143))),DM149="Yes"),OFFSET('Sanitation Data'!$I$11,0,10*ROW('Sanitation Data'!I143)),IF(AND(ISTEXT(OFFSET('Sanitation Data'!$B$2,0,10*ROW('Sanitation Data'!I143))),DM149="No",ISNUMBER(OFFSET('Sanitation Data'!$I$11,0,10*ROW('Sanitation Data'!I143)))),CONCATENATE("[",ROUND(OFFSET('Sanitation Data'!$I$11,0,10*ROW('Sanitation Data'!I143)),0),"]"),IF(AND(ISTEXT(OFFSET('Sanitation Data'!$B$2,0,10*ROW('Sanitation Data'!I143))),DM149="",ISNUMBER(OFFSET('Sanitation Data'!$I$11,0,10*ROW('Sanitation Data'!I143)))),OFFSET('Sanitation Data'!$I$11,0,10*ROW('Sanitation Data'!I143)),NA())))</f>
        <v>#N/A</v>
      </c>
      <c r="AY149" s="83" t="e">
        <f ca="true">+IF(AND(ISTEXT(OFFSET('Sanitation Data'!$B$2,0,10*ROW('Sanitation Data'!I143))),DN149="Yes"),OFFSET('Sanitation Data'!$I$12,0,10*ROW('Sanitation Data'!I143)),IF(AND(ISTEXT(OFFSET('Sanitation Data'!$B$2,0,10*ROW('Sanitation Data'!I143))),DN149="No",ISNUMBER(OFFSET('Sanitation Data'!$I$12,0,10*ROW('Sanitation Data'!I143)))),CONCATENATE("[",ROUND(OFFSET('Sanitation Data'!$I$12,0,10*ROW('Sanitation Data'!I143)),0),"]"),IF(AND(ISTEXT(OFFSET('Sanitation Data'!$B$2,0,10*ROW('Sanitation Data'!I143))),DN149="",ISNUMBER(OFFSET('Sanitation Data'!$I$12,0,10*ROW('Sanitation Data'!I143)))),OFFSET('Sanitation Data'!$I$12,0,10*ROW('Sanitation Data'!I143)),NA())))</f>
        <v>#N/A</v>
      </c>
      <c r="AZ149" s="84" t="e">
        <f ca="true">+IF(AND(ISTEXT(OFFSET('Hygiene Data'!$B$2,0,10*ROW('Hygiene Data'!D143))),DO149="Yes"),OFFSET('Hygiene Data'!$D$5,0,10*ROW('Hygiene Data'!D143)),IF(AND(ISTEXT(OFFSET('Hygiene Data'!$B$2,0,10*ROW('Hygiene Data'!D143))),DO149="No",ISNUMBER(OFFSET('Hygiene Data'!$D$5,0,10*ROW('Hygiene Data'!D143)))),CONCATENATE("[",ROUND(OFFSET('Hygiene Data'!$D$5,0,10*ROW('Hygiene Data'!D143)),0),"]"),IF(AND(ISTEXT(OFFSET('Hygiene Data'!$B$2,0,10*ROW('Hygiene Data'!D143))),DO149="",ISNUMBER(OFFSET('Hygiene Data'!$D$5,0,10*ROW('Hygiene Data'!D143)))),OFFSET('Hygiene Data'!$D$5,0,10*ROW('Hygiene Data'!D143)),NA())))</f>
        <v>#N/A</v>
      </c>
      <c r="BA149" s="84" t="e">
        <f ca="true">+IF(AND(ISTEXT(OFFSET('Hygiene Data'!$B$2,0,10*ROW('Hygiene Data'!D143))),DP149="Yes"),OFFSET('Hygiene Data'!$D$7,0,10*ROW('Hygiene Data'!D143)),IF(AND(ISTEXT(OFFSET('Hygiene Data'!$B$2,0,10*ROW('Hygiene Data'!D143))),DP149="No",ISNUMBER(OFFSET('Hygiene Data'!$D$7,0,10*ROW('Hygiene Data'!D143)))),CONCATENATE("[",ROUND(OFFSET('Hygiene Data'!$D$7,0,10*ROW('Hygiene Data'!D143)),0),"]"),IF(AND(ISTEXT(OFFSET('Hygiene Data'!$B$2,0,10*ROW('Hygiene Data'!D143))),DP149="",ISNUMBER(OFFSET('Hygiene Data'!$D$7,0,10*ROW('Hygiene Data'!D143)))),OFFSET('Hygiene Data'!$D$7,0,10*ROW('Hygiene Data'!D143)),NA())))</f>
        <v>#N/A</v>
      </c>
      <c r="BB149" s="84" t="e">
        <f ca="true">+IF(AND(ISTEXT(OFFSET('Hygiene Data'!$B$2,0,10*ROW('Hygiene Data'!D143))),DQ149="Yes"),OFFSET('Hygiene Data'!$D$9,0,10*ROW('Hygiene Data'!D143)),IF(AND(ISTEXT(OFFSET('Hygiene Data'!$B$2,0,10*ROW('Hygiene Data'!D143))),DQ149="No",ISNUMBER(OFFSET('Hygiene Data'!$D$9,0,10*ROW('Hygiene Data'!D143)))),CONCATENATE("[",ROUND(OFFSET('Hygiene Data'!$D$9,0,10*ROW('Hygiene Data'!D143)),0),"]"),IF(AND(ISTEXT(OFFSET('Hygiene Data'!$B$2,0,10*ROW('Hygiene Data'!D143))),DQ149="",ISNUMBER(OFFSET('Hygiene Data'!$D$9,0,10*ROW('Hygiene Data'!D143)))),OFFSET('Hygiene Data'!$D$9,0,10*ROW('Hygiene Data'!D143)),NA())))</f>
        <v>#N/A</v>
      </c>
      <c r="BC149" s="84" t="e">
        <f ca="true">+IF(AND(ISTEXT(OFFSET('Hygiene Data'!$B$2,0,10*ROW('Hygiene Data'!E143))),DR149="Yes"),OFFSET('Hygiene Data'!$E$5,0,10*ROW('Hygiene Data'!E143)),IF(AND(ISTEXT(OFFSET('Hygiene Data'!$B$2,0,10*ROW('Hygiene Data'!E143))),DR149="No",ISNUMBER(OFFSET('Hygiene Data'!$E$5,0,10*ROW('Hygiene Data'!E143)))),CONCATENATE("[",ROUND(OFFSET('Hygiene Data'!$E$5,0,10*ROW('Hygiene Data'!E143)),0),"]"),IF(AND(ISTEXT(OFFSET('Hygiene Data'!$B$2,0,10*ROW('Hygiene Data'!E143))),DR149="",ISNUMBER(OFFSET('Hygiene Data'!$E$5,0,10*ROW('Hygiene Data'!E143)))),OFFSET('Hygiene Data'!$E$5,0,10*ROW('Hygiene Data'!E143)),NA())))</f>
        <v>#N/A</v>
      </c>
      <c r="BD149" s="84" t="e">
        <f ca="true">+IF(AND(ISTEXT(OFFSET('Hygiene Data'!$B$2,0,10*ROW('Hygiene Data'!E143))),DS149="Yes"),OFFSET('Hygiene Data'!$E$7,0,10*ROW('Hygiene Data'!E143)),IF(AND(ISTEXT(OFFSET('Hygiene Data'!$B$2,0,10*ROW('Hygiene Data'!E143))),DS149="No",ISNUMBER(OFFSET('Hygiene Data'!$E$7,0,10*ROW('Hygiene Data'!E143)))),CONCATENATE("[",ROUND(OFFSET('Hygiene Data'!$E$7,0,10*ROW('Hygiene Data'!E143)),0),"]"),IF(AND(ISTEXT(OFFSET('Hygiene Data'!$B$2,0,10*ROW('Hygiene Data'!E143))),DS149="",ISNUMBER(OFFSET('Hygiene Data'!$E$7,0,10*ROW('Hygiene Data'!E143)))),OFFSET('Hygiene Data'!$E$7,0,10*ROW('Hygiene Data'!E143)),NA())))</f>
        <v>#N/A</v>
      </c>
      <c r="BE149" s="84" t="e">
        <f ca="true">+IF(AND(ISTEXT(OFFSET('Hygiene Data'!$B$2,0,10*ROW('Hygiene Data'!E143))),DT149="Yes"),OFFSET('Hygiene Data'!$E$9,0,10*ROW('Hygiene Data'!E143)),IF(AND(ISTEXT(OFFSET('Hygiene Data'!$B$2,0,10*ROW('Hygiene Data'!E143))),DT149="No",ISNUMBER(OFFSET('Hygiene Data'!$E$9,0,10*ROW('Hygiene Data'!E143)))),CONCATENATE("[",ROUND(OFFSET('Hygiene Data'!$E$9,0,10*ROW('Hygiene Data'!E143)),0),"]"),IF(AND(ISTEXT(OFFSET('Hygiene Data'!$B$2,0,10*ROW('Hygiene Data'!E143))),DT149="",ISNUMBER(OFFSET('Hygiene Data'!$E$9,0,10*ROW('Hygiene Data'!E143)))),OFFSET('Hygiene Data'!$E$9,0,10*ROW('Hygiene Data'!E143)),NA())))</f>
        <v>#N/A</v>
      </c>
      <c r="BF149" s="84" t="e">
        <f ca="true">+IF(AND(ISTEXT(OFFSET('Hygiene Data'!$B$2,0,10*ROW('Hygiene Data'!F143))),DU149="Yes"),OFFSET('Hygiene Data'!$F$5,0,10*ROW('Hygiene Data'!F143)),IF(AND(ISTEXT(OFFSET('Hygiene Data'!$B$2,0,10*ROW('Hygiene Data'!F143))),DU149="No",ISNUMBER(OFFSET('Hygiene Data'!$F$5,0,10*ROW('Hygiene Data'!F143)))),CONCATENATE("[",ROUND(OFFSET('Hygiene Data'!$F$5,0,10*ROW('Hygiene Data'!F143)),0),"]"),IF(AND(ISTEXT(OFFSET('Hygiene Data'!$B$2,0,10*ROW('Hygiene Data'!F143))),DU149="",ISNUMBER(OFFSET('Hygiene Data'!$F$5,0,10*ROW('Hygiene Data'!F143)))),OFFSET('Hygiene Data'!$F$5,0,10*ROW('Hygiene Data'!F143)),NA())))</f>
        <v>#N/A</v>
      </c>
      <c r="BG149" s="84" t="e">
        <f ca="true">+IF(AND(ISTEXT(OFFSET('Hygiene Data'!$B$2,0,10*ROW('Hygiene Data'!F143))),DV149="Yes"),OFFSET('Hygiene Data'!$F$7,0,10*ROW('Hygiene Data'!F143)),IF(AND(ISTEXT(OFFSET('Hygiene Data'!$B$2,0,10*ROW('Hygiene Data'!F143))),DV149="No",ISNUMBER(OFFSET('Hygiene Data'!$F$7,0,10*ROW('Hygiene Data'!F143)))),CONCATENATE("[",ROUND(OFFSET('Hygiene Data'!$F$7,0,10*ROW('Hygiene Data'!F143)),0),"]"),IF(AND(ISTEXT(OFFSET('Hygiene Data'!$B$2,0,10*ROW('Hygiene Data'!F143))),DV149="",ISNUMBER(OFFSET('Hygiene Data'!$F$7,0,10*ROW('Hygiene Data'!F143)))),OFFSET('Hygiene Data'!$F$7,0,10*ROW('Hygiene Data'!F143)),NA())))</f>
        <v>#N/A</v>
      </c>
      <c r="BH149" s="84" t="e">
        <f ca="true">+IF(AND(ISTEXT(OFFSET('Hygiene Data'!$B$2,0,10*ROW('Hygiene Data'!F143))),DW149="Yes"),OFFSET('Hygiene Data'!$F$9,0,10*ROW('Hygiene Data'!F143)),IF(AND(ISTEXT(OFFSET('Hygiene Data'!$B$2,0,10*ROW('Hygiene Data'!F143))),DW149="No",ISNUMBER(OFFSET('Hygiene Data'!$F$9,0,10*ROW('Hygiene Data'!F143)))),CONCATENATE("[",ROUND(OFFSET('Hygiene Data'!$F$9,0,10*ROW('Hygiene Data'!F143)),0),"]"),IF(AND(ISTEXT(OFFSET('Hygiene Data'!$B$2,0,10*ROW('Hygiene Data'!F143))),DW149="",ISNUMBER(OFFSET('Hygiene Data'!$F$9,0,10*ROW('Hygiene Data'!F143)))),OFFSET('Hygiene Data'!$F$9,0,10*ROW('Hygiene Data'!F143)),NA())))</f>
        <v>#N/A</v>
      </c>
      <c r="BI149" s="84" t="e">
        <f ca="true">+IF(AND(ISTEXT(OFFSET('Hygiene Data'!$B$2,0,10*ROW('Hygiene Data'!G143))),DX149="Yes"),OFFSET('Hygiene Data'!$G$5,0,10*ROW('Hygiene Data'!G143)),IF(AND(ISTEXT(OFFSET('Hygiene Data'!$B$2,0,10*ROW('Hygiene Data'!G143))),DX149="No",ISNUMBER(OFFSET('Hygiene Data'!$G$5,0,10*ROW('Hygiene Data'!G143)))),CONCATENATE("[",ROUND(OFFSET('Hygiene Data'!$G$5,0,10*ROW('Hygiene Data'!G143)),0),"]"),IF(AND(ISTEXT(OFFSET('Hygiene Data'!$B$2,0,10*ROW('Hygiene Data'!G143))),DX149="",ISNUMBER(OFFSET('Hygiene Data'!$G$5,0,10*ROW('Hygiene Data'!G143)))),OFFSET('Hygiene Data'!$G$5,0,10*ROW('Hygiene Data'!G143)),NA())))</f>
        <v>#N/A</v>
      </c>
      <c r="BJ149" s="84" t="e">
        <f ca="true">+IF(AND(ISTEXT(OFFSET('Hygiene Data'!$B$2,0,10*ROW('Hygiene Data'!G143))),DY149="Yes"),OFFSET('Hygiene Data'!$G$7,0,10*ROW('Hygiene Data'!G143)),IF(AND(ISTEXT(OFFSET('Hygiene Data'!$B$2,0,10*ROW('Hygiene Data'!G143))),DY149="No",ISNUMBER(OFFSET('Hygiene Data'!$G$7,0,10*ROW('Hygiene Data'!G143)))),CONCATENATE("[",ROUND(OFFSET('Hygiene Data'!$G$7,0,10*ROW('Hygiene Data'!G143)),0),"]"),IF(AND(ISTEXT(OFFSET('Hygiene Data'!$B$2,0,10*ROW('Hygiene Data'!G143))),DY149="",ISNUMBER(OFFSET('Hygiene Data'!$G$7,0,10*ROW('Hygiene Data'!G143)))),OFFSET('Hygiene Data'!$G$7,0,10*ROW('Hygiene Data'!G143)),NA())))</f>
        <v>#N/A</v>
      </c>
      <c r="BK149" s="84" t="e">
        <f ca="true">+IF(AND(ISTEXT(OFFSET('Hygiene Data'!$B$2,0,10*ROW('Hygiene Data'!G143))),DZ149="Yes"),OFFSET('Hygiene Data'!$G$9,0,10*ROW('Hygiene Data'!G143)),IF(AND(ISTEXT(OFFSET('Hygiene Data'!$B$2,0,10*ROW('Hygiene Data'!G143))),DZ149="No",ISNUMBER(OFFSET('Hygiene Data'!$G$9,0,10*ROW('Hygiene Data'!G143)))),CONCATENATE("[",ROUND(OFFSET('Hygiene Data'!$G$9,0,10*ROW('Hygiene Data'!G143)),0),"]"),IF(AND(ISTEXT(OFFSET('Hygiene Data'!$B$2,0,10*ROW('Hygiene Data'!G143))),DZ149="",ISNUMBER(OFFSET('Hygiene Data'!$G$9,0,10*ROW('Hygiene Data'!G143)))),OFFSET('Hygiene Data'!$G$9,0,10*ROW('Hygiene Data'!G143)),NA())))</f>
        <v>#N/A</v>
      </c>
      <c r="BL149" s="84" t="e">
        <f ca="true">+IF(AND(ISTEXT(OFFSET('Hygiene Data'!$B$2,0,10*ROW('Hygiene Data'!H143))),EA149="Yes"),OFFSET('Hygiene Data'!$H$5,0,10*ROW('Hygiene Data'!H143)),IF(AND(ISTEXT(OFFSET('Hygiene Data'!$B$2,0,10*ROW('Hygiene Data'!H143))),EA149="No",ISNUMBER(OFFSET('Hygiene Data'!$H$5,0,10*ROW('Hygiene Data'!H143)))),CONCATENATE("[",ROUND(OFFSET('Hygiene Data'!$H$5,0,10*ROW('Hygiene Data'!H143)),0),"]"),IF(AND(ISTEXT(OFFSET('Hygiene Data'!$B$2,0,10*ROW('Hygiene Data'!H143))),EA149="",ISNUMBER(OFFSET('Hygiene Data'!$H$5,0,10*ROW('Hygiene Data'!H143)))),OFFSET('Hygiene Data'!$H$5,0,10*ROW('Hygiene Data'!H143)),NA())))</f>
        <v>#N/A</v>
      </c>
      <c r="BM149" s="84" t="e">
        <f ca="true">+IF(AND(ISTEXT(OFFSET('Hygiene Data'!$B$2,0,10*ROW('Hygiene Data'!H143))),EB149="Yes"),OFFSET('Hygiene Data'!$H$7,0,10*ROW('Hygiene Data'!H143)),IF(AND(ISTEXT(OFFSET('Hygiene Data'!$B$2,0,10*ROW('Hygiene Data'!H143))),EB149="No",ISNUMBER(OFFSET('Hygiene Data'!$H$7,0,10*ROW('Hygiene Data'!H143)))),CONCATENATE("[",ROUND(OFFSET('Hygiene Data'!$H$7,0,10*ROW('Hygiene Data'!H143)),0),"]"),IF(AND(ISTEXT(OFFSET('Hygiene Data'!$B$2,0,10*ROW('Hygiene Data'!H143))),EB149="",ISNUMBER(OFFSET('Hygiene Data'!$H$7,0,10*ROW('Hygiene Data'!H143)))),OFFSET('Hygiene Data'!$H$7,0,10*ROW('Hygiene Data'!H143)),NA())))</f>
        <v>#N/A</v>
      </c>
      <c r="BN149" s="84" t="e">
        <f ca="true">+IF(AND(ISTEXT(OFFSET('Hygiene Data'!$B$2,0,10*ROW('Hygiene Data'!H143))),EC149="Yes"),OFFSET('Hygiene Data'!$H$9,0,10*ROW('Hygiene Data'!H143)),IF(AND(ISTEXT(OFFSET('Hygiene Data'!$B$2,0,10*ROW('Hygiene Data'!H143))),EC149="No",ISNUMBER(OFFSET('Hygiene Data'!$H$9,0,10*ROW('Hygiene Data'!H143)))),CONCATENATE("[",ROUND(OFFSET('Hygiene Data'!$H$9,0,10*ROW('Hygiene Data'!H143)),0),"]"),IF(AND(ISTEXT(OFFSET('Hygiene Data'!$B$2,0,10*ROW('Hygiene Data'!H143))),EC149="",ISNUMBER(OFFSET('Hygiene Data'!$H$9,0,10*ROW('Hygiene Data'!H143)))),OFFSET('Hygiene Data'!$H$9,0,10*ROW('Hygiene Data'!H143)),NA())))</f>
        <v>#N/A</v>
      </c>
      <c r="BO149" s="84" t="e">
        <f ca="true">+IF(AND(ISTEXT(OFFSET('Hygiene Data'!$B$2,0,10*ROW('Hygiene Data'!I143))),ED149="Yes"),OFFSET('Hygiene Data'!$I$5,0,10*ROW('Hygiene Data'!I143)),IF(AND(ISTEXT(OFFSET('Hygiene Data'!$B$2,0,10*ROW('Hygiene Data'!I143))),ED149="No",ISNUMBER(OFFSET('Hygiene Data'!$I$5,0,10*ROW('Hygiene Data'!I143)))),CONCATENATE("[",ROUND(OFFSET('Hygiene Data'!$I$5,0,10*ROW('Hygiene Data'!I143)),0),"]"),IF(AND(ISTEXT(OFFSET('Hygiene Data'!$B$2,0,10*ROW('Hygiene Data'!I143))),ED149="",ISNUMBER(OFFSET('Hygiene Data'!$I$5,0,10*ROW('Hygiene Data'!I143)))),OFFSET('Hygiene Data'!$I$5,0,10*ROW('Hygiene Data'!I143)),NA())))</f>
        <v>#N/A</v>
      </c>
      <c r="BP149" s="84" t="e">
        <f ca="true">+IF(AND(ISTEXT(OFFSET('Hygiene Data'!$B$2,0,10*ROW('Hygiene Data'!I143))),EE149="Yes"),OFFSET('Hygiene Data'!$I$7,0,10*ROW('Hygiene Data'!I143)),IF(AND(ISTEXT(OFFSET('Hygiene Data'!$B$2,0,10*ROW('Hygiene Data'!I143))),EE149="No",ISNUMBER(OFFSET('Hygiene Data'!$I$7,0,10*ROW('Hygiene Data'!I143)))),CONCATENATE("[",ROUND(OFFSET('Hygiene Data'!$I$7,0,10*ROW('Hygiene Data'!I143)),0),"]"),IF(AND(ISTEXT(OFFSET('Hygiene Data'!$B$2,0,10*ROW('Hygiene Data'!I143))),EE149="",ISNUMBER(OFFSET('Hygiene Data'!$I$7,0,10*ROW('Hygiene Data'!I143)))),OFFSET('Hygiene Data'!$I$7,0,10*ROW('Hygiene Data'!I143)),NA())))</f>
        <v>#N/A</v>
      </c>
      <c r="BQ149" s="84" t="e">
        <f ca="true">+IF(AND(ISTEXT(OFFSET('Hygiene Data'!$B$2,0,10*ROW('Hygiene Data'!I143))),EF149="Yes"),OFFSET('Hygiene Data'!$I$9,0,10*ROW('Hygiene Data'!I143)),IF(AND(ISTEXT(OFFSET('Hygiene Data'!$B$2,0,10*ROW('Hygiene Data'!I143))),EF149="No",ISNUMBER(OFFSET('Hygiene Data'!$I$9,0,10*ROW('Hygiene Data'!I143)))),CONCATENATE("[",ROUND(OFFSET('Hygiene Data'!$I$9,0,10*ROW('Hygiene Data'!I143)),0),"]"),IF(AND(ISTEXT(OFFSET('Hygiene Data'!$B$2,0,10*ROW('Hygiene Data'!I143))),EF149="",ISNUMBER(OFFSET('Hygiene Data'!$I$9,0,10*ROW('Hygiene Data'!I143)))),OFFSET('Hygiene Data'!$I$9,0,10*ROW('Hygiene Data'!I143)),NA())))</f>
        <v>#N/A</v>
      </c>
      <c r="BR149" s="269"/>
      <c r="BS149" s="269" t="str">
        <f ca="true">+IF(OFFSET('Water Data'!$D$27,0,10*ROW('Water Data'!D143))="","",OFFSET('Water Data'!$D$27,0,10*ROW('Water Data'!D143)))</f>
        <v/>
      </c>
      <c r="BT149" s="269" t="str">
        <f ca="true">+IF(OFFSET('Water Data'!$D$28,0,10*ROW('Water Data'!D143))="","",OFFSET('Water Data'!$D$28,0,10*ROW('Water Data'!D143)))</f>
        <v/>
      </c>
      <c r="BU149" s="269" t="str">
        <f ca="true">+IF(OFFSET('Water Data'!$D$29,0,10*ROW('Water Data'!D143))="","",OFFSET('Water Data'!$D$29,0,10*ROW('Water Data'!D143)))</f>
        <v/>
      </c>
      <c r="BV149" s="269" t="str">
        <f ca="true">+IF(OFFSET('Water Data'!$E$27,0,10*ROW('Water Data'!E143))="","",OFFSET('Water Data'!$E$27,0,10*ROW('Water Data'!E143)))</f>
        <v/>
      </c>
      <c r="BW149" s="269" t="str">
        <f ca="true">+IF(OFFSET('Water Data'!$E$28,0,10*ROW('Water Data'!E143))="","",OFFSET('Water Data'!$E$28,0,10*ROW('Water Data'!E143)))</f>
        <v/>
      </c>
      <c r="BX149" s="269" t="str">
        <f ca="true">+IF(OFFSET('Water Data'!$E$29,0,10*ROW('Water Data'!E143))="","",OFFSET('Water Data'!$E$29,0,10*ROW('Water Data'!E143)))</f>
        <v/>
      </c>
      <c r="BY149" s="269" t="str">
        <f ca="true">+IF(OFFSET('Water Data'!$F$27,0,10*ROW('Water Data'!F143))="","",OFFSET('Water Data'!$F$27,0,10*ROW('Water Data'!F143)))</f>
        <v/>
      </c>
      <c r="BZ149" s="269" t="str">
        <f ca="true">+IF(OFFSET('Water Data'!$F$28,0,10*ROW('Water Data'!F143))="","",OFFSET('Water Data'!$F$28,0,10*ROW('Water Data'!F143)))</f>
        <v/>
      </c>
      <c r="CA149" s="269" t="str">
        <f ca="true">+IF(OFFSET('Water Data'!$F$29,0,10*ROW('Water Data'!F143))="","",OFFSET('Water Data'!$F$29,0,10*ROW('Water Data'!F143)))</f>
        <v/>
      </c>
      <c r="CB149" s="269" t="str">
        <f ca="true">+IF(OFFSET('Water Data'!$G$27,0,10*ROW('Water Data'!G143))="","",OFFSET('Water Data'!$G$27,0,10*ROW('Water Data'!G143)))</f>
        <v/>
      </c>
      <c r="CC149" s="269" t="str">
        <f ca="true">+IF(OFFSET('Water Data'!$G$28,0,10*ROW('Water Data'!G143))="","",OFFSET('Water Data'!$G$28,0,10*ROW('Water Data'!G143)))</f>
        <v/>
      </c>
      <c r="CD149" s="269" t="str">
        <f ca="true">+IF(OFFSET('Water Data'!$G$29,0,10*ROW('Water Data'!G143))="","",OFFSET('Water Data'!$G$29,0,10*ROW('Water Data'!G143)))</f>
        <v/>
      </c>
      <c r="CE149" s="269" t="str">
        <f ca="true">+IF(OFFSET('Water Data'!$H$27,0,10*ROW('Water Data'!H143))="","",OFFSET('Water Data'!$H$27,0,10*ROW('Water Data'!H143)))</f>
        <v/>
      </c>
      <c r="CF149" s="269" t="str">
        <f ca="true">+IF(OFFSET('Water Data'!$H$28,0,10*ROW('Water Data'!H143))="","",OFFSET('Water Data'!$H$28,0,10*ROW('Water Data'!H143)))</f>
        <v/>
      </c>
      <c r="CG149" s="269" t="str">
        <f ca="true">+IF(OFFSET('Water Data'!$H$29,0,10*ROW('Water Data'!H143))="","",OFFSET('Water Data'!$H$29,0,10*ROW('Water Data'!H143)))</f>
        <v/>
      </c>
      <c r="CH149" s="269" t="str">
        <f ca="true">+IF(OFFSET('Water Data'!$I$27,0,10*ROW('Water Data'!I143))="","",OFFSET('Water Data'!$I$27,0,10*ROW('Water Data'!I143)))</f>
        <v/>
      </c>
      <c r="CI149" s="269" t="str">
        <f ca="true">+IF(OFFSET('Water Data'!$I$28,0,10*ROW('Water Data'!I143))="","",OFFSET('Water Data'!$I$28,0,10*ROW('Water Data'!I143)))</f>
        <v/>
      </c>
      <c r="CJ149" s="269" t="str">
        <f ca="true">+IF(OFFSET('Water Data'!$I$29,0,10*ROW('Water Data'!I143))="","",OFFSET('Water Data'!$I$29,0,10*ROW('Water Data'!I143)))</f>
        <v/>
      </c>
      <c r="CK149" s="269" t="str">
        <f ca="true">+IF(OFFSET('Sanitation Data'!$D$28,0,10*ROW('Sanitation Data'!D143))="","",OFFSET('Sanitation Data'!$D$28,0,10*ROW('Sanitation Data'!D143)))</f>
        <v/>
      </c>
      <c r="CL149" s="269" t="str">
        <f ca="true">+IF(OFFSET('Sanitation Data'!$D$29,0,10*ROW('Sanitation Data'!D143))="","",OFFSET('Sanitation Data'!$D$29,0,10*ROW('Sanitation Data'!D143)))</f>
        <v/>
      </c>
      <c r="CM149" s="269" t="str">
        <f ca="true">+IF(OFFSET('Sanitation Data'!$D$30,0,10*ROW('Sanitation Data'!D143))="","",OFFSET('Sanitation Data'!$D$30,0,10*ROW('Sanitation Data'!D143)))</f>
        <v/>
      </c>
      <c r="CN149" s="269" t="str">
        <f ca="true">+IF(OFFSET('Sanitation Data'!$D$31,0,10*ROW('Sanitation Data'!D143))="","",OFFSET('Sanitation Data'!$D$31,0,10*ROW('Sanitation Data'!D143)))</f>
        <v/>
      </c>
      <c r="CO149" s="269" t="str">
        <f ca="true">+IF(OFFSET('Sanitation Data'!$D$32,0,10*ROW('Sanitation Data'!D143))="","",OFFSET('Sanitation Data'!$D$32,0,10*ROW('Sanitation Data'!D143)))</f>
        <v/>
      </c>
      <c r="CP149" s="269" t="str">
        <f ca="true">+IF(OFFSET('Sanitation Data'!$E$28,0,10*ROW('Sanitation Data'!E143))="","",OFFSET('Sanitation Data'!$E$28,0,10*ROW('Sanitation Data'!E143)))</f>
        <v/>
      </c>
      <c r="CQ149" s="269" t="str">
        <f ca="true">+IF(OFFSET('Sanitation Data'!$E$29,0,10*ROW('Sanitation Data'!E143))="","",OFFSET('Sanitation Data'!$E$29,0,10*ROW('Sanitation Data'!E143)))</f>
        <v/>
      </c>
      <c r="CR149" s="269" t="str">
        <f ca="true">+IF(OFFSET('Sanitation Data'!$E$30,0,10*ROW('Sanitation Data'!E143))="","",OFFSET('Sanitation Data'!$E$30,0,10*ROW('Sanitation Data'!E143)))</f>
        <v/>
      </c>
      <c r="CS149" s="269" t="str">
        <f ca="true">+IF(OFFSET('Sanitation Data'!$E$31,0,10*ROW('Sanitation Data'!E143))="","",OFFSET('Sanitation Data'!$E$31,0,10*ROW('Sanitation Data'!E143)))</f>
        <v/>
      </c>
      <c r="CT149" s="269" t="str">
        <f ca="true">+IF(OFFSET('Sanitation Data'!$E$32,0,10*ROW('Sanitation Data'!E143))="","",OFFSET('Sanitation Data'!$E$32,0,10*ROW('Sanitation Data'!E143)))</f>
        <v/>
      </c>
      <c r="CU149" s="269" t="str">
        <f ca="true">+IF(OFFSET('Sanitation Data'!$F$28,0,10*ROW('Sanitation Data'!F143))="","",OFFSET('Sanitation Data'!$F$28,0,10*ROW('Sanitation Data'!F143)))</f>
        <v/>
      </c>
      <c r="CV149" s="269" t="str">
        <f ca="true">+IF(OFFSET('Sanitation Data'!$F$29,0,10*ROW('Sanitation Data'!F143))="","",OFFSET('Sanitation Data'!$F$29,0,10*ROW('Sanitation Data'!F143)))</f>
        <v/>
      </c>
      <c r="CW149" s="269" t="str">
        <f ca="true">+IF(OFFSET('Sanitation Data'!$F$30,0,10*ROW('Sanitation Data'!F143))="","",OFFSET('Sanitation Data'!$F$30,0,10*ROW('Sanitation Data'!F143)))</f>
        <v/>
      </c>
      <c r="CX149" s="269" t="str">
        <f ca="true">+IF(OFFSET('Sanitation Data'!$F$31,0,10*ROW('Sanitation Data'!F143))="","",OFFSET('Sanitation Data'!$F$31,0,10*ROW('Sanitation Data'!F143)))</f>
        <v/>
      </c>
      <c r="CY149" s="269" t="str">
        <f ca="true">+IF(OFFSET('Sanitation Data'!$F$32,0,10*ROW('Sanitation Data'!F143))="","",OFFSET('Sanitation Data'!$F$32,0,10*ROW('Sanitation Data'!F143)))</f>
        <v/>
      </c>
      <c r="CZ149" s="269" t="str">
        <f ca="true">+IF(OFFSET('Sanitation Data'!$G$28,0,10*ROW('Sanitation Data'!G143))="","",OFFSET('Sanitation Data'!$G$28,0,10*ROW('Sanitation Data'!G143)))</f>
        <v/>
      </c>
      <c r="DA149" s="269" t="str">
        <f ca="true">+IF(OFFSET('Sanitation Data'!$G$29,0,10*ROW('Sanitation Data'!G143))="","",OFFSET('Sanitation Data'!$G$29,0,10*ROW('Sanitation Data'!G143)))</f>
        <v/>
      </c>
      <c r="DB149" s="269" t="str">
        <f ca="true">+IF(OFFSET('Sanitation Data'!$G$30,0,10*ROW('Sanitation Data'!G143))="","",OFFSET('Sanitation Data'!$G$30,0,10*ROW('Sanitation Data'!G143)))</f>
        <v/>
      </c>
      <c r="DC149" s="269" t="str">
        <f ca="true">+IF(OFFSET('Sanitation Data'!$G$31,0,10*ROW('Sanitation Data'!G143))="","",OFFSET('Sanitation Data'!$G$31,0,10*ROW('Sanitation Data'!G143)))</f>
        <v/>
      </c>
      <c r="DD149" s="269" t="str">
        <f ca="true">+IF(OFFSET('Sanitation Data'!$G$32,0,10*ROW('Sanitation Data'!G143))="","",OFFSET('Sanitation Data'!$G$32,0,10*ROW('Sanitation Data'!G143)))</f>
        <v/>
      </c>
      <c r="DE149" s="269" t="str">
        <f ca="true">+IF(OFFSET('Sanitation Data'!$H$28,0,10*ROW('Sanitation Data'!H143))="","",OFFSET('Sanitation Data'!$H$28,0,10*ROW('Sanitation Data'!H143)))</f>
        <v/>
      </c>
      <c r="DF149" s="269" t="str">
        <f ca="true">+IF(OFFSET('Sanitation Data'!$H$29,0,10*ROW('Sanitation Data'!H143))="","",OFFSET('Sanitation Data'!$H$29,0,10*ROW('Sanitation Data'!H143)))</f>
        <v/>
      </c>
      <c r="DG149" s="269" t="str">
        <f ca="true">+IF(OFFSET('Sanitation Data'!$H$30,0,10*ROW('Sanitation Data'!H143))="","",OFFSET('Sanitation Data'!$H$30,0,10*ROW('Sanitation Data'!H143)))</f>
        <v/>
      </c>
      <c r="DH149" s="269" t="str">
        <f ca="true">+IF(OFFSET('Sanitation Data'!$H$31,0,10*ROW('Sanitation Data'!H143))="","",OFFSET('Sanitation Data'!$H$31,0,10*ROW('Sanitation Data'!H143)))</f>
        <v/>
      </c>
      <c r="DI149" s="269" t="str">
        <f ca="true">+IF(OFFSET('Sanitation Data'!$H$32,0,10*ROW('Sanitation Data'!H143))="","",OFFSET('Sanitation Data'!$H$32,0,10*ROW('Sanitation Data'!H143)))</f>
        <v/>
      </c>
      <c r="DJ149" s="269" t="str">
        <f ca="true">+IF(OFFSET('Sanitation Data'!$I$28,0,10*ROW('Sanitation Data'!I143))="","",OFFSET('Sanitation Data'!$I$28,0,10*ROW('Sanitation Data'!I143)))</f>
        <v/>
      </c>
      <c r="DK149" s="269" t="str">
        <f ca="true">+IF(OFFSET('Sanitation Data'!$I$29,0,10*ROW('Sanitation Data'!I143))="","",OFFSET('Sanitation Data'!$I$29,0,10*ROW('Sanitation Data'!I143)))</f>
        <v/>
      </c>
      <c r="DL149" s="269" t="str">
        <f ca="true">+IF(OFFSET('Sanitation Data'!$I$30,0,10*ROW('Sanitation Data'!I143))="","",OFFSET('Sanitation Data'!$I$30,0,10*ROW('Sanitation Data'!I143)))</f>
        <v/>
      </c>
      <c r="DM149" s="269" t="str">
        <f ca="true">+IF(OFFSET('Sanitation Data'!$I$31,0,10*ROW('Sanitation Data'!I143))="","",OFFSET('Sanitation Data'!$I$31,0,10*ROW('Sanitation Data'!I143)))</f>
        <v/>
      </c>
      <c r="DN149" s="269" t="str">
        <f ca="true">+IF(OFFSET('Sanitation Data'!$I$32,0,10*ROW('Sanitation Data'!I143))="","",OFFSET('Sanitation Data'!$I$32,0,10*ROW('Sanitation Data'!I143)))</f>
        <v/>
      </c>
      <c r="DO149" s="269" t="str">
        <f ca="true">+IF(OFFSET('Hygiene Data'!$D$11,0,10*ROW('Hygiene Data'!D143))="","",OFFSET('Hygiene Data'!$D$11,0,10*ROW('Hygiene Data'!D143)))</f>
        <v/>
      </c>
      <c r="DP149" s="269" t="str">
        <f ca="true">+IF(OFFSET('Hygiene Data'!$D$12,0,10*ROW('Hygiene Data'!D143))="","",OFFSET('Hygiene Data'!$D$12,0,10*ROW('Hygiene Data'!D143)))</f>
        <v/>
      </c>
      <c r="DQ149" s="269" t="str">
        <f ca="true">+IF(OFFSET('Hygiene Data'!$D$13,0,10*ROW('Hygiene Data'!D143))="","",OFFSET('Hygiene Data'!$D$13,0,10*ROW('Hygiene Data'!D143)))</f>
        <v/>
      </c>
      <c r="DR149" s="269" t="str">
        <f ca="true">+IF(OFFSET('Hygiene Data'!$E$11,0,10*ROW('Hygiene Data'!E143))="","",OFFSET('Hygiene Data'!$E$11,0,10*ROW('Hygiene Data'!E143)))</f>
        <v/>
      </c>
      <c r="DS149" s="269" t="str">
        <f ca="true">+IF(OFFSET('Hygiene Data'!$E$12,0,10*ROW('Hygiene Data'!E143))="","",OFFSET('Hygiene Data'!$E$12,0,10*ROW('Hygiene Data'!E143)))</f>
        <v/>
      </c>
      <c r="DT149" s="269" t="str">
        <f ca="true">+IF(OFFSET('Hygiene Data'!$E$13,0,10*ROW('Hygiene Data'!E143))="","",OFFSET('Hygiene Data'!$E$13,0,10*ROW('Hygiene Data'!E143)))</f>
        <v/>
      </c>
      <c r="DU149" s="269" t="str">
        <f ca="true">+IF(OFFSET('Hygiene Data'!$F$11,0,10*ROW('Hygiene Data'!F143))="","",OFFSET('Hygiene Data'!$F$11,0,10*ROW('Hygiene Data'!F143)))</f>
        <v/>
      </c>
      <c r="DV149" s="269" t="str">
        <f ca="true">+IF(OFFSET('Hygiene Data'!$F$12,0,10*ROW('Hygiene Data'!F143))="","",OFFSET('Hygiene Data'!$F$12,0,10*ROW('Hygiene Data'!F143)))</f>
        <v/>
      </c>
      <c r="DW149" s="269" t="str">
        <f ca="true">+IF(OFFSET('Hygiene Data'!$F$13,0,10*ROW('Hygiene Data'!F143))="","",OFFSET('Hygiene Data'!$F$13,0,10*ROW('Hygiene Data'!F143)))</f>
        <v/>
      </c>
      <c r="DX149" s="269" t="str">
        <f ca="true">+IF(OFFSET('Hygiene Data'!$G$11,0,10*ROW('Hygiene Data'!G143))="","",OFFSET('Hygiene Data'!$G$11,0,10*ROW('Hygiene Data'!G143)))</f>
        <v/>
      </c>
      <c r="DY149" s="269" t="str">
        <f ca="true">+IF(OFFSET('Hygiene Data'!$G$12,0,10*ROW('Hygiene Data'!G143))="","",OFFSET('Hygiene Data'!$G$12,0,10*ROW('Hygiene Data'!G143)))</f>
        <v/>
      </c>
      <c r="DZ149" s="269" t="str">
        <f ca="true">+IF(OFFSET('Hygiene Data'!$G$13,0,10*ROW('Hygiene Data'!G143))="","",OFFSET('Hygiene Data'!$G$13,0,10*ROW('Hygiene Data'!G143)))</f>
        <v/>
      </c>
      <c r="EA149" s="269" t="str">
        <f ca="true">+IF(OFFSET('Hygiene Data'!$H$11,0,10*ROW('Hygiene Data'!H143))="","",OFFSET('Hygiene Data'!$H$11,0,10*ROW('Hygiene Data'!H143)))</f>
        <v/>
      </c>
      <c r="EB149" s="269" t="str">
        <f ca="true">+IF(OFFSET('Hygiene Data'!$H$12,0,10*ROW('Hygiene Data'!H143))="","",OFFSET('Hygiene Data'!$H$12,0,10*ROW('Hygiene Data'!H143)))</f>
        <v/>
      </c>
      <c r="EC149" s="269" t="str">
        <f ca="true">+IF(OFFSET('Hygiene Data'!$H$13,0,10*ROW('Hygiene Data'!H143))="","",OFFSET('Hygiene Data'!$H$13,0,10*ROW('Hygiene Data'!H143)))</f>
        <v/>
      </c>
      <c r="ED149" s="269" t="str">
        <f ca="true">+IF(OFFSET('Hygiene Data'!$I$11,0,10*ROW('Hygiene Data'!I143))="","",OFFSET('Hygiene Data'!$I$11,0,10*ROW('Hygiene Data'!I143)))</f>
        <v/>
      </c>
      <c r="EE149" s="269" t="str">
        <f ca="true">+IF(OFFSET('Hygiene Data'!$I$12,0,10*ROW('Hygiene Data'!I143))="","",OFFSET('Hygiene Data'!$I$12,0,10*ROW('Hygiene Data'!I143)))</f>
        <v/>
      </c>
      <c r="EF149" s="269" t="str">
        <f ca="true">+IF(OFFSET('Hygiene Data'!$I$13,0,10*ROW('Hygiene Data'!I143))="","",OFFSET('Hygiene Data'!$I$13,0,10*ROW('Hygiene Data'!I143)))</f>
        <v/>
      </c>
    </row>
    <row xmlns:x14ac="http://schemas.microsoft.com/office/spreadsheetml/2009/9/ac" r="150" x14ac:dyDescent="0.2">
      <c r="A150" s="36" t="str">
        <f ca="true">+IF(OFFSET('Water Data'!$B$2,0,10*ROW('Water Data'!E144))="","",OFFSET('Water Data'!$B$2,0,10*ROW('Water Data'!E144)))</f>
        <v/>
      </c>
      <c r="B150" s="36" t="str">
        <f ca="true">+IF(OFFSET('Water Data'!$C$2,0,10*ROW('Water Data'!F144))="","",OFFSET('Water Data'!$C$2,0,10*ROW('Water Data'!F144)))</f>
        <v/>
      </c>
      <c r="C150" s="325" t="str">
        <f t="shared" ca="true" si="2"/>
        <v/>
      </c>
      <c r="D150" s="82" t="e">
        <f ca="true">+IF(AND(ISTEXT(OFFSET('Water Data'!$B$2,0,10*ROW('Water Data'!D144))),BS150="Yes"),100-OFFSET('Water Data'!$D$4,0,10*ROW('Water Data'!D144)),IF(AND(ISTEXT(OFFSET('Water Data'!$B$2,0,10*ROW('Water Data'!D144))),BS150="No",ISNUMBER(OFFSET('Water Data'!$D$4,0,10*ROW('Water Data'!D144)))),CONCATENATE("[",ROUND(100-OFFSET('Water Data'!$D$4,0,10*ROW('Water Data'!D144)),0),"]"),IF(AND(ISTEXT(OFFSET('Water Data'!$B$2,0,10*ROW('Water Data'!D144))),BS150="",ISNUMBER(OFFSET('Water Data'!$D$4,0,10*ROW('Water Data'!D144)))),100-OFFSET('Water Data'!$D$4,0,10*ROW('Water Data'!D144)),NA())))</f>
        <v>#N/A</v>
      </c>
      <c r="E150" s="82" t="e">
        <f ca="true">+IF(AND(ISTEXT(OFFSET('Water Data'!$B$2,0,10*ROW('Water Data'!E144))),BT150="Yes"),OFFSET('Water Data'!$D$6,0,10*ROW('Water Data'!D144)),IF(AND(ISTEXT(OFFSET('Water Data'!$B$2,0,10*ROW('Water Data'!D144))),BT150="No",ISNUMBER(OFFSET('Water Data'!$D$6,0,10*ROW('Water Data'!D144)))),CONCATENATE("[",ROUND(OFFSET('Water Data'!$D$6,0,10*ROW('Water Data'!D144)),0),"]"),IF(AND(ISTEXT(OFFSET('Water Data'!$B$2,0,10*ROW('Water Data'!D144))),BT150="",ISNUMBER(OFFSET('Water Data'!$D$6,0,10*ROW('Water Data'!D144)))),OFFSET('Water Data'!$D$6,0,10*ROW('Water Data'!D144)),NA())))</f>
        <v>#N/A</v>
      </c>
      <c r="F150" s="82" t="e">
        <f ca="true">+IF(AND(ISTEXT(OFFSET('Water Data'!$B$2,0,10*ROW('Water Data'!D144))),BU150="Yes"),OFFSET('Water Data'!$D$9,0,10*ROW('Water Data'!D144)),IF(AND(ISTEXT(OFFSET('Water Data'!$B$2,0,10*ROW('Water Data'!D144))),BU150="No",ISNUMBER(OFFSET('Water Data'!$D$9,0,10*ROW('Water Data'!D144)))),CONCATENATE("[",ROUND(OFFSET('Water Data'!$D$9,0,10*ROW('Water Data'!D144)),0),"]"),IF(AND(ISTEXT(OFFSET('Water Data'!$B$2,0,10*ROW('Water Data'!D144))),BU150="",ISNUMBER(OFFSET('Water Data'!$D$9,0,10*ROW('Water Data'!D144)))),OFFSET('Water Data'!$D$9,0,10*ROW('Water Data'!D144)),NA())))</f>
        <v>#N/A</v>
      </c>
      <c r="G150" s="82" t="e">
        <f ca="true">+IF(AND(ISTEXT(OFFSET('Water Data'!$B$2,0,10*ROW('Water Data'!E144))),BV150="Yes"),100-OFFSET('Water Data'!$E$4,0,10*ROW('Water Data'!E144)),IF(AND(ISTEXT(OFFSET('Water Data'!$B$2,0,10*ROW('Water Data'!E144))),BV150="No",ISNUMBER(OFFSET('Water Data'!$E$4,0,10*ROW('Water Data'!E144)))),CONCATENATE("[",ROUND(100-OFFSET('Water Data'!$E$4,0,10*ROW('Water Data'!E144)),0),"]"),IF(AND(ISTEXT(OFFSET('Water Data'!$B$2,0,10*ROW('Water Data'!E144))),BV150="",ISNUMBER(OFFSET('Water Data'!$E$4,0,10*ROW('Water Data'!E144)))),100-OFFSET('Water Data'!$E$4,0,10*ROW('Water Data'!E144)),NA())))</f>
        <v>#N/A</v>
      </c>
      <c r="H150" s="82" t="e">
        <f ca="true">+IF(AND(ISTEXT(OFFSET('Water Data'!$B$2,0,10*ROW('Water Data'!E144))),BW150="Yes"),OFFSET('Water Data'!$E$6,0,10*ROW('Water Data'!E144)),IF(AND(ISTEXT(OFFSET('Water Data'!$B$2,0,10*ROW('Water Data'!E144))),BW150="No",ISNUMBER(OFFSET('Water Data'!$E$6,0,10*ROW('Water Data'!E144)))),CONCATENATE("[",ROUND(OFFSET('Water Data'!$D$6,0,10*ROW('Water Data'!E144)),0),"]"),IF(AND(ISTEXT(OFFSET('Water Data'!$B$2,0,10*ROW('Water Data'!E144))),BW150="",ISNUMBER(OFFSET('Water Data'!$E$6,0,10*ROW('Water Data'!E144)))),OFFSET('Water Data'!$E$6,0,10*ROW('Water Data'!E144)),NA())))</f>
        <v>#N/A</v>
      </c>
      <c r="I150" s="82" t="e">
        <f ca="true">+IF(AND(ISTEXT(OFFSET('Water Data'!$B$2,0,10*ROW('Water Data'!E144))),BX150="Yes"),OFFSET('Water Data'!$E$9,0,10*ROW('Water Data'!E144)),IF(AND(ISTEXT(OFFSET('Water Data'!$B$2,0,10*ROW('Water Data'!E144))),BX150="No",ISNUMBER(OFFSET('Water Data'!$E$9,0,10*ROW('Water Data'!E144)))),CONCATENATE("[",ROUND(OFFSET('Water Data'!$E$9,0,10*ROW('Water Data'!E144)),0),"]"),IF(AND(ISTEXT(OFFSET('Water Data'!$B$2,0,10*ROW('Water Data'!E144))),BX150="",ISNUMBER(OFFSET('Water Data'!$E$9,0,10*ROW('Water Data'!E144)))),OFFSET('Water Data'!$E$9,0,10*ROW('Water Data'!E144)),NA())))</f>
        <v>#N/A</v>
      </c>
      <c r="J150" s="82" t="e">
        <f ca="true">+IF(AND(ISTEXT(OFFSET('Water Data'!$B$2,0,10*ROW('Water Data'!F144))),BY150="Yes"),100-OFFSET('Water Data'!$F$4,0,10*ROW('Water Data'!F144)),IF(AND(ISTEXT(OFFSET('Water Data'!$B$2,0,10*ROW('Water Data'!F144))),BY150="No",ISNUMBER(OFFSET('Water Data'!$F$4,0,10*ROW('Water Data'!F144)))),CONCATENATE("[",ROUND(100-OFFSET('Water Data'!$F$4,0,10*ROW('Water Data'!F144)),0),"]"),IF(AND(ISTEXT(OFFSET('Water Data'!$B$2,0,10*ROW('Water Data'!F144))),BY150="",ISNUMBER(OFFSET('Water Data'!$F$4,0,10*ROW('Water Data'!F144)))),100-OFFSET('Water Data'!$F$4,0,10*ROW('Water Data'!F144)),NA())))</f>
        <v>#N/A</v>
      </c>
      <c r="K150" s="82" t="e">
        <f ca="true">+IF(AND(ISTEXT(OFFSET('Water Data'!$B$2,0,10*ROW('Water Data'!F144))),BZ150="Yes"),OFFSET('Water Data'!$F$6,0,10*ROW('Water Data'!F144)),IF(AND(ISTEXT(OFFSET('Water Data'!$B$2,0,10*ROW('Water Data'!F144))),BZ150="No",ISNUMBER(OFFSET('Water Data'!$F$6,0,10*ROW('Water Data'!F144)))),CONCATENATE("[",ROUND(OFFSET('Water Data'!$F$6,0,10*ROW('Water Data'!F144)),0),"]"),IF(AND(ISTEXT(OFFSET('Water Data'!$B$2,0,10*ROW('Water Data'!F144))),BZ150="",ISNUMBER(OFFSET('Water Data'!$F$6,0,10*ROW('Water Data'!F144)))),OFFSET('Water Data'!$F$6,0,10*ROW('Water Data'!F144)),NA())))</f>
        <v>#N/A</v>
      </c>
      <c r="L150" s="82" t="e">
        <f ca="true">+IF(AND(ISTEXT(OFFSET('Water Data'!$B$2,0,10*ROW('Water Data'!F144))),CA150="Yes"),OFFSET('Water Data'!$F$9,0,10*ROW('Water Data'!F144)),IF(AND(ISTEXT(OFFSET('Water Data'!$B$2,0,10*ROW('Water Data'!F144))),CA150="No",ISNUMBER(OFFSET('Water Data'!$F$9,0,10*ROW('Water Data'!F144)))),CONCATENATE("[",ROUND(OFFSET('Water Data'!$F$9,0,10*ROW('Water Data'!F144)),0),"]"),IF(AND(ISTEXT(OFFSET('Water Data'!$B$2,0,10*ROW('Water Data'!F144))),CA150="",ISNUMBER(OFFSET('Water Data'!$F$9,0,10*ROW('Water Data'!F144)))),OFFSET('Water Data'!$F$9,0,10*ROW('Water Data'!F144)),NA())))</f>
        <v>#N/A</v>
      </c>
      <c r="M150" s="82" t="e">
        <f ca="true">+IF(AND(ISTEXT(OFFSET('Water Data'!$B$2,0,10*ROW('Water Data'!G144))),CB150="Yes"),100-OFFSET('Water Data'!$G$4,0,10*ROW('Water Data'!G144)),IF(AND(ISTEXT(OFFSET('Water Data'!$B$2,0,10*ROW('Water Data'!G144))),CB150="No",ISNUMBER(OFFSET('Water Data'!$G$4,0,10*ROW('Water Data'!G144)))),CONCATENATE("[",ROUND(100-OFFSET('Water Data'!$G$4,0,10*ROW('Water Data'!G144)),0),"]"),IF(AND(ISTEXT(OFFSET('Water Data'!$B$2,0,10*ROW('Water Data'!G144))),CB150="",ISNUMBER(OFFSET('Water Data'!$G$4,0,10*ROW('Water Data'!G144)))),100-OFFSET('Water Data'!$G$4,0,10*ROW('Water Data'!G144)),NA())))</f>
        <v>#N/A</v>
      </c>
      <c r="N150" s="82" t="e">
        <f ca="true">+IF(AND(ISTEXT(OFFSET('Water Data'!$B$2,0,10*ROW('Water Data'!G144))),CC150="Yes"),OFFSET('Water Data'!$G$6,0,10*ROW('Water Data'!G144)),IF(AND(ISTEXT(OFFSET('Water Data'!$B$2,0,10*ROW('Water Data'!G144))),CC150="No",ISNUMBER(OFFSET('Water Data'!$G$6,0,10*ROW('Water Data'!G144)))),CONCATENATE("[",ROUND(OFFSET('Water Data'!$G$6,0,10*ROW('Water Data'!G144)),0),"]"),IF(AND(ISTEXT(OFFSET('Water Data'!$B$2,0,10*ROW('Water Data'!G144))),CC150="",ISNUMBER(OFFSET('Water Data'!$G$6,0,10*ROW('Water Data'!G144)))),OFFSET('Water Data'!$G$6,0,10*ROW('Water Data'!G144)),NA())))</f>
        <v>#N/A</v>
      </c>
      <c r="O150" s="82" t="e">
        <f ca="true">+IF(AND(ISTEXT(OFFSET('Water Data'!$B$2,0,10*ROW('Water Data'!G144))),CD150="Yes"),OFFSET('Water Data'!$G$9,0,10*ROW('Water Data'!G144)),IF(AND(ISTEXT(OFFSET('Water Data'!$B$2,0,10*ROW('Water Data'!G144))),CD150="No",ISNUMBER(OFFSET('Water Data'!$G$9,0,10*ROW('Water Data'!G144)))),CONCATENATE("[",ROUND(OFFSET('Water Data'!$G$9,0,10*ROW('Water Data'!G144)),0),"]"),IF(AND(ISTEXT(OFFSET('Water Data'!$B$2,0,10*ROW('Water Data'!G144))),CD150="",ISNUMBER(OFFSET('Water Data'!$G$9,0,10*ROW('Water Data'!G144)))),OFFSET('Water Data'!$G$9,0,10*ROW('Water Data'!G144)),NA())))</f>
        <v>#N/A</v>
      </c>
      <c r="P150" s="82" t="e">
        <f ca="true">+IF(AND(ISTEXT(OFFSET('Water Data'!$B$2,0,10*ROW('Water Data'!H144))),CE150="Yes"),100-OFFSET('Water Data'!$H$4,0,10*ROW('Water Data'!H144)),IF(AND(ISTEXT(OFFSET('Water Data'!$B$2,0,10*ROW('Water Data'!H144))),CE150="No",ISNUMBER(OFFSET('Water Data'!$H$4,0,10*ROW('Water Data'!H144)))),CONCATENATE("[",ROUND(100-OFFSET('Water Data'!$H$4,0,10*ROW('Water Data'!H144)),0),"]"),IF(AND(ISTEXT(OFFSET('Water Data'!$B$2,0,10*ROW('Water Data'!H144))),CE150="",ISNUMBER(OFFSET('Water Data'!$H$4,0,10*ROW('Water Data'!H144)))),100-OFFSET('Water Data'!$H$4,0,10*ROW('Water Data'!H144)),NA())))</f>
        <v>#N/A</v>
      </c>
      <c r="Q150" s="82" t="e">
        <f ca="true">+IF(AND(ISTEXT(OFFSET('Water Data'!$B$2,0,10*ROW('Water Data'!H144))),CF150="Yes"),OFFSET('Water Data'!$H$6,0,10*ROW('Water Data'!H144)),IF(AND(ISTEXT(OFFSET('Water Data'!$B$2,0,10*ROW('Water Data'!H144))),CF150="No",ISNUMBER(OFFSET('Water Data'!$H$6,0,10*ROW('Water Data'!H144)))),CONCATENATE("[",ROUND(OFFSET('Water Data'!$H$6,0,10*ROW('Water Data'!H144)),0),"]"),IF(AND(ISTEXT(OFFSET('Water Data'!$B$2,0,10*ROW('Water Data'!H144))),CF150="",ISNUMBER(OFFSET('Water Data'!$H$6,0,10*ROW('Water Data'!H144)))),OFFSET('Water Data'!$H$6,0,10*ROW('Water Data'!H144)),NA())))</f>
        <v>#N/A</v>
      </c>
      <c r="R150" s="82" t="e">
        <f ca="true">+IF(AND(ISTEXT(OFFSET('Water Data'!$B$2,0,10*ROW('Water Data'!H144))),CG150="Yes"),OFFSET('Water Data'!$H$9,0,10*ROW('Water Data'!H144)),IF(AND(ISTEXT(OFFSET('Water Data'!$B$2,0,10*ROW('Water Data'!H144))),CG150="No",ISNUMBER(OFFSET('Water Data'!$H$9,0,10*ROW('Water Data'!H144)))),CONCATENATE("[",ROUND(OFFSET('Water Data'!$H$9,0,10*ROW('Water Data'!H144)),0),"]"),IF(AND(ISTEXT(OFFSET('Water Data'!$B$2,0,10*ROW('Water Data'!H144))),CG150="",ISNUMBER(OFFSET('Water Data'!$H$9,0,10*ROW('Water Data'!H144)))),OFFSET('Water Data'!$H$9,0,10*ROW('Water Data'!H144)),NA())))</f>
        <v>#N/A</v>
      </c>
      <c r="S150" s="82" t="e">
        <f ca="true">+IF(AND(ISTEXT(OFFSET('Water Data'!$B$2,0,10*ROW('Water Data'!I144))),CH150="Yes"),100-OFFSET('Water Data'!$I$4,0,10*ROW('Water Data'!I144)),IF(AND(ISTEXT(OFFSET('Water Data'!$B$2,0,10*ROW('Water Data'!I144))),CH150="No",ISNUMBER(OFFSET('Water Data'!$I$4,0,10*ROW('Water Data'!I144)))),CONCATENATE("[",ROUND(100-OFFSET('Water Data'!$I$4,0,10*ROW('Water Data'!I144)),0),"]"),IF(AND(ISTEXT(OFFSET('Water Data'!$B$2,0,10*ROW('Water Data'!I144))),CH150="",ISNUMBER(OFFSET('Water Data'!$I$4,0,10*ROW('Water Data'!I144)))),100-OFFSET('Water Data'!$I$4,0,10*ROW('Water Data'!I144)),NA())))</f>
        <v>#N/A</v>
      </c>
      <c r="T150" s="82" t="e">
        <f ca="true">+IF(AND(ISTEXT(OFFSET('Water Data'!$B$2,0,10*ROW('Water Data'!I144))),CI150="Yes"),OFFSET('Water Data'!$I$6,0,10*ROW('Water Data'!I144)),IF(AND(ISTEXT(OFFSET('Water Data'!$B$2,0,10*ROW('Water Data'!I144))),CI150="No",ISNUMBER(OFFSET('Water Data'!$I$6,0,10*ROW('Water Data'!I144)))),CONCATENATE("[",ROUND(OFFSET('Water Data'!$I$6,0,10*ROW('Water Data'!I144)),0),"]"),IF(AND(ISTEXT(OFFSET('Water Data'!$B$2,0,10*ROW('Water Data'!I144))),CI150="",ISNUMBER(OFFSET('Water Data'!$I$6,0,10*ROW('Water Data'!I144)))),OFFSET('Water Data'!$I$6,0,10*ROW('Water Data'!I144)),NA())))</f>
        <v>#N/A</v>
      </c>
      <c r="U150" s="82" t="e">
        <f ca="true">+IF(AND(ISTEXT(OFFSET('Water Data'!$B$2,0,10*ROW('Water Data'!I144))),CJ150="Yes"),OFFSET('Water Data'!$I$9,0,10*ROW('Water Data'!I144)),IF(AND(ISTEXT(OFFSET('Water Data'!$B$2,0,10*ROW('Water Data'!I144))),CJ150="No",ISNUMBER(OFFSET('Water Data'!$I$9,0,10*ROW('Water Data'!I144)))),CONCATENATE("[",ROUND(OFFSET('Water Data'!$I$9,0,10*ROW('Water Data'!I144)),0),"]"),IF(AND(ISTEXT(OFFSET('Water Data'!$B$2,0,10*ROW('Water Data'!I144))),CJ150="",ISNUMBER(OFFSET('Water Data'!$I$9,0,10*ROW('Water Data'!I144)))),OFFSET('Water Data'!$I$9,0,10*ROW('Water Data'!I144)),NA())))</f>
        <v>#N/A</v>
      </c>
      <c r="V150" s="83" t="e">
        <f ca="true">+IF(AND(ISTEXT(OFFSET('Sanitation Data'!$B$2,0,10*ROW('Sanitation Data'!D144))),CK150="Yes"),100-OFFSET('Sanitation Data'!$D$4,0,10*ROW('Sanitation Data'!D144)),IF(AND(ISTEXT(OFFSET('Sanitation Data'!$B$2,0,10*ROW('Sanitation Data'!D144))),CK150="No",ISNUMBER(OFFSET('Sanitation Data'!$D$4,0,10*ROW('Sanitation Data'!D144)))),CONCATENATE("[",ROUND(100-OFFSET('Sanitation Data'!$D$4,0,10*ROW('Sanitation Data'!D144)),0),"]"),IF(AND(ISTEXT(OFFSET('Sanitation Data'!$B$2,0,10*ROW('Sanitation Data'!D144))),CK150="",ISNUMBER(OFFSET('Sanitation Data'!$D$4,0,10*ROW('Sanitation Data'!D144)))),100-OFFSET('Sanitation Data'!$D$4,0,10*ROW('Sanitation Data'!D144)),NA())))</f>
        <v>#N/A</v>
      </c>
      <c r="W150" s="83" t="e">
        <f ca="true">+IF(AND(ISTEXT(OFFSET('Sanitation Data'!$B$2,0,10*ROW('Sanitation Data'!D144))),CL150="Yes"),OFFSET('Sanitation Data'!$D$6,0,10*ROW('Sanitation Data'!D144)),IF(AND(ISTEXT(OFFSET('Sanitation Data'!$B$2,0,10*ROW('Sanitation Data'!D144))),CL150="No",ISNUMBER(OFFSET('Sanitation Data'!$D$6,0,10*ROW('Sanitation Data'!D144)))),CONCATENATE("[",ROUND(OFFSET('Sanitation Data'!$D$6,0,10*ROW('Sanitation Data'!D144)),0),"]"),IF(AND(ISTEXT(OFFSET('Sanitation Data'!$B$2,0,10*ROW('Sanitation Data'!D144))),CL150="",ISNUMBER(OFFSET('Sanitation Data'!$D$6,0,10*ROW('Sanitation Data'!D144)))),OFFSET('Sanitation Data'!$D$6,0,10*ROW('Sanitation Data'!D144)),NA())))</f>
        <v>#N/A</v>
      </c>
      <c r="X150" s="83" t="e">
        <f ca="true">+IF(AND(ISTEXT(OFFSET('Sanitation Data'!$B$2,0,10*ROW('Sanitation Data'!D144))),CM150="Yes"),OFFSET('Sanitation Data'!$D$10,0,10*ROW('Sanitation Data'!D144)),IF(AND(ISTEXT(OFFSET('Sanitation Data'!$B$2,0,10*ROW('Sanitation Data'!D144))),CM150="No",ISNUMBER(OFFSET('Sanitation Data'!$D$10,0,10*ROW('Sanitation Data'!D144)))),CONCATENATE("[",ROUND(OFFSET('Sanitation Data'!$D$10,0,10*ROW('Sanitation Data'!D144)),0),"]"),IF(AND(ISTEXT(OFFSET('Sanitation Data'!$B$2,0,10*ROW('Sanitation Data'!D144))),CM150="",ISNUMBER(OFFSET('Sanitation Data'!$D$10,0,10*ROW('Sanitation Data'!D144)))),OFFSET('Sanitation Data'!$D$10,0,10*ROW('Sanitation Data'!D144)),NA())))</f>
        <v>#N/A</v>
      </c>
      <c r="Y150" s="83" t="e">
        <f ca="true">+IF(AND(ISTEXT(OFFSET('Sanitation Data'!$B$2,0,10*ROW('Sanitation Data'!D144))),CN150="Yes"),OFFSET('Sanitation Data'!$D$11,0,10*ROW('Sanitation Data'!D144)),IF(AND(ISTEXT(OFFSET('Sanitation Data'!$B$2,0,10*ROW('Sanitation Data'!D144))),CN150="No",ISNUMBER(OFFSET('Sanitation Data'!$D$11,0,10*ROW('Sanitation Data'!D144)))),CONCATENATE("[",ROUND(OFFSET('Sanitation Data'!$D$11,0,10*ROW('Sanitation Data'!D144)),0),"]"),IF(AND(ISTEXT(OFFSET('Sanitation Data'!$B$2,0,10*ROW('Sanitation Data'!D144))),CN150="",ISNUMBER(OFFSET('Sanitation Data'!$D$11,0,10*ROW('Sanitation Data'!D144)))),OFFSET('Sanitation Data'!$D$11,0,10*ROW('Sanitation Data'!D144)),NA())))</f>
        <v>#N/A</v>
      </c>
      <c r="Z150" s="83" t="e">
        <f ca="true">+IF(AND(ISTEXT(OFFSET('Sanitation Data'!$B$2,0,10*ROW('Sanitation Data'!D144))),CO150="Yes"),OFFSET('Sanitation Data'!$D$12,0,10*ROW('Sanitation Data'!D144)),IF(AND(ISTEXT(OFFSET('Sanitation Data'!$B$2,0,10*ROW('Sanitation Data'!D144))),CO150="No",ISNUMBER(OFFSET('Sanitation Data'!$D$12,0,10*ROW('Sanitation Data'!D144)))),CONCATENATE("[",ROUND(OFFSET('Sanitation Data'!$D$12,0,10*ROW('Sanitation Data'!D144)),0),"]"),IF(AND(ISTEXT(OFFSET('Sanitation Data'!$B$2,0,10*ROW('Sanitation Data'!D144))),CO150="",ISNUMBER(OFFSET('Sanitation Data'!$D$12,0,10*ROW('Sanitation Data'!D144)))),OFFSET('Sanitation Data'!$D$12,0,10*ROW('Sanitation Data'!D144)),NA())))</f>
        <v>#N/A</v>
      </c>
      <c r="AA150" s="83" t="e">
        <f ca="true">+IF(AND(ISTEXT(OFFSET('Sanitation Data'!$B$2,0,10*ROW('Sanitation Data'!E144))),CP150="Yes"),100-OFFSET('Sanitation Data'!$E$4,0,10*ROW('Sanitation Data'!E144)),IF(AND(ISTEXT(OFFSET('Sanitation Data'!$B$2,0,10*ROW('Sanitation Data'!E144))),CP150="No",ISNUMBER(OFFSET('Sanitation Data'!$E$4,0,10*ROW('Sanitation Data'!E144)))),CONCATENATE("[",ROUND(100-OFFSET('Sanitation Data'!$E$4,0,10*ROW('Sanitation Data'!E144)),0),"]"),IF(AND(ISTEXT(OFFSET('Sanitation Data'!$B$2,0,10*ROW('Sanitation Data'!E144))),CP150="",ISNUMBER(OFFSET('Sanitation Data'!$E$4,0,10*ROW('Sanitation Data'!E144)))),100-OFFSET('Sanitation Data'!$E$4,0,10*ROW('Sanitation Data'!E144)),NA())))</f>
        <v>#N/A</v>
      </c>
      <c r="AB150" s="83" t="e">
        <f ca="true">+IF(AND(ISTEXT(OFFSET('Sanitation Data'!$B$2,0,10*ROW('Sanitation Data'!E144))),CQ150="Yes"),OFFSET('Sanitation Data'!$E$6,0,10*ROW('Sanitation Data'!H144)),IF(AND(ISTEXT(OFFSET('Sanitation Data'!$B$2,0,10*ROW('Sanitation Data'!E144))),CQ150="No",ISNUMBER(OFFSET('Sanitation Data'!$E$6,0,10*ROW('Sanitation Data'!E144)))),CONCATENATE("[",ROUND(OFFSET('Sanitation Data'!$E$6,0,10*ROW('Sanitation Data'!E144)),0),"]"),IF(AND(ISTEXT(OFFSET('Sanitation Data'!$B$2,0,10*ROW('Sanitation Data'!E144))),CQ150="",ISNUMBER(OFFSET('Sanitation Data'!$E$6,0,10*ROW('Sanitation Data'!E144)))),OFFSET('Sanitation Data'!$E$6,0,10*ROW('Sanitation Data'!E144)),NA())))</f>
        <v>#N/A</v>
      </c>
      <c r="AC150" s="83" t="e">
        <f ca="true">+IF(AND(ISTEXT(OFFSET('Sanitation Data'!$B$2,0,10*ROW('Sanitation Data'!E144))),CR150="Yes"),OFFSET('Sanitation Data'!$E$10,0,10*ROW('Sanitation Data'!E144)),IF(AND(ISTEXT(OFFSET('Sanitation Data'!$B$2,0,10*ROW('Sanitation Data'!E144))),CR150="No",ISNUMBER(OFFSET('Sanitation Data'!$E$10,0,10*ROW('Sanitation Data'!E144)))),CONCATENATE("[",ROUND(OFFSET('Sanitation Data'!$E$10,0,10*ROW('Sanitation Data'!E144)),0),"]"),IF(AND(ISTEXT(OFFSET('Sanitation Data'!$B$2,0,10*ROW('Sanitation Data'!E144))),CR150="",ISNUMBER(OFFSET('Sanitation Data'!$E$10,0,10*ROW('Sanitation Data'!E144)))),OFFSET('Sanitation Data'!$E$10,0,10*ROW('Sanitation Data'!E144)),NA())))</f>
        <v>#N/A</v>
      </c>
      <c r="AD150" s="83" t="e">
        <f ca="true">+IF(AND(ISTEXT(OFFSET('Sanitation Data'!$B$2,0,10*ROW('Sanitation Data'!E144))),CS150="Yes"),OFFSET('Sanitation Data'!$E$11,0,10*ROW('Sanitation Data'!E144)),IF(AND(ISTEXT(OFFSET('Sanitation Data'!$B$2,0,10*ROW('Sanitation Data'!E144))),CS150="No",ISNUMBER(OFFSET('Sanitation Data'!$E$11,0,10*ROW('Sanitation Data'!E144)))),CONCATENATE("[",ROUND(OFFSET('Sanitation Data'!$E$11,0,10*ROW('Sanitation Data'!E144)),0),"]"),IF(AND(ISTEXT(OFFSET('Sanitation Data'!$B$2,0,10*ROW('Sanitation Data'!E144))),CS150="",ISNUMBER(OFFSET('Sanitation Data'!$E$11,0,10*ROW('Sanitation Data'!E144)))),OFFSET('Sanitation Data'!$E$11,0,10*ROW('Sanitation Data'!E144)),NA())))</f>
        <v>#N/A</v>
      </c>
      <c r="AE150" s="83" t="e">
        <f ca="true">+IF(AND(ISTEXT(OFFSET('Sanitation Data'!$B$2,0,10*ROW('Sanitation Data'!E144))),CT150="Yes"),OFFSET('Sanitation Data'!$E$12,0,10*ROW('Sanitation Data'!E144)),IF(AND(ISTEXT(OFFSET('Sanitation Data'!$B$2,0,10*ROW('Sanitation Data'!E144))),CT150="No",ISNUMBER(OFFSET('Sanitation Data'!$E$12,0,10*ROW('Sanitation Data'!E144)))),CONCATENATE("[",ROUND(OFFSET('Sanitation Data'!$E$12,0,10*ROW('Sanitation Data'!E144)),0),"]"),IF(AND(ISTEXT(OFFSET('Sanitation Data'!$B$2,0,10*ROW('Sanitation Data'!E144))),CT150="",ISNUMBER(OFFSET('Sanitation Data'!$E$12,0,10*ROW('Sanitation Data'!E144)))),OFFSET('Sanitation Data'!$E$12,0,10*ROW('Sanitation Data'!E144)),NA())))</f>
        <v>#N/A</v>
      </c>
      <c r="AF150" s="83" t="e">
        <f ca="true">+IF(AND(ISTEXT(OFFSET('Sanitation Data'!$B$2,0,10*ROW('Sanitation Data'!F144))),CU150="Yes"),100-OFFSET('Sanitation Data'!$F$4,0,10*ROW('Sanitation Data'!F144)),IF(AND(ISTEXT(OFFSET('Sanitation Data'!$B$2,0,10*ROW('Sanitation Data'!F144))),CU150="No",ISNUMBER(OFFSET('Sanitation Data'!$F$4,0,10*ROW('Sanitation Data'!F144)))),CONCATENATE("[",ROUND(100-OFFSET('Sanitation Data'!$F$4,0,10*ROW('Sanitation Data'!F144)),0),"]"),IF(AND(ISTEXT(OFFSET('Sanitation Data'!$B$2,0,10*ROW('Sanitation Data'!F144))),CU150="",ISNUMBER(OFFSET('Sanitation Data'!$F$4,0,10*ROW('Sanitation Data'!F144)))),100-OFFSET('Sanitation Data'!$F$4,0,10*ROW('Sanitation Data'!F144)),NA())))</f>
        <v>#N/A</v>
      </c>
      <c r="AG150" s="83" t="e">
        <f ca="true">+IF(AND(ISTEXT(OFFSET('Sanitation Data'!$B$2,0,10*ROW('Sanitation Data'!F144))),CV150="Yes"),OFFSET('Sanitation Data'!$F$6,0,10*ROW('Sanitation Data'!F144)),IF(AND(ISTEXT(OFFSET('Sanitation Data'!$B$2,0,10*ROW('Sanitation Data'!F144))),CV150="No",ISNUMBER(OFFSET('Sanitation Data'!$F$6,0,10*ROW('Sanitation Data'!F144)))),CONCATENATE("[",ROUND(OFFSET('Sanitation Data'!$F$6,0,10*ROW('Sanitation Data'!F144)),0),"]"),IF(AND(ISTEXT(OFFSET('Sanitation Data'!$B$2,0,10*ROW('Sanitation Data'!F144))),CV150="",ISNUMBER(OFFSET('Sanitation Data'!$F$6,0,10*ROW('Sanitation Data'!F144)))),OFFSET('Sanitation Data'!$F$6,0,10*ROW('Sanitation Data'!F144)),NA())))</f>
        <v>#N/A</v>
      </c>
      <c r="AH150" s="83" t="e">
        <f ca="true">+IF(AND(ISTEXT(OFFSET('Sanitation Data'!$B$2,0,10*ROW('Sanitation Data'!F144))),CW150="Yes"),OFFSET('Sanitation Data'!$F$10,0,10*ROW('Sanitation Data'!F144)),IF(AND(ISTEXT(OFFSET('Sanitation Data'!$B$2,0,10*ROW('Sanitation Data'!F144))),CW150="No",ISNUMBER(OFFSET('Sanitation Data'!$F$10,0,10*ROW('Sanitation Data'!F144)))),CONCATENATE("[",ROUND(OFFSET('Sanitation Data'!$F$10,0,10*ROW('Sanitation Data'!F144)),0),"]"),IF(AND(ISTEXT(OFFSET('Sanitation Data'!$B$2,0,10*ROW('Sanitation Data'!F144))),CW150="",ISNUMBER(OFFSET('Sanitation Data'!$F$10,0,10*ROW('Sanitation Data'!F144)))),OFFSET('Sanitation Data'!$F$10,0,10*ROW('Sanitation Data'!F144)),NA())))</f>
        <v>#N/A</v>
      </c>
      <c r="AI150" s="83" t="e">
        <f ca="true">+IF(AND(ISTEXT(OFFSET('Sanitation Data'!$B$2,0,10*ROW('Sanitation Data'!F144))),CX150="Yes"),OFFSET('Sanitation Data'!$F$11,0,10*ROW('Sanitation Data'!F144)),IF(AND(ISTEXT(OFFSET('Sanitation Data'!$B$2,0,10*ROW('Sanitation Data'!F144))),CX150="No",ISNUMBER(OFFSET('Sanitation Data'!$F$11,0,10*ROW('Sanitation Data'!F144)))),CONCATENATE("[",ROUND(OFFSET('Sanitation Data'!$F$11,0,10*ROW('Sanitation Data'!F144)),0),"]"),IF(AND(ISTEXT(OFFSET('Sanitation Data'!$B$2,0,10*ROW('Sanitation Data'!F144))),CX150="",ISNUMBER(OFFSET('Sanitation Data'!$F$11,0,10*ROW('Sanitation Data'!F144)))),OFFSET('Sanitation Data'!$F$11,0,10*ROW('Sanitation Data'!F144)),NA())))</f>
        <v>#N/A</v>
      </c>
      <c r="AJ150" s="83" t="e">
        <f ca="true">+IF(AND(ISTEXT(OFFSET('Sanitation Data'!$B$2,0,10*ROW('Sanitation Data'!F144))),CY150="Yes"),OFFSET('Sanitation Data'!$F$12,0,10*ROW('Sanitation Data'!F144)),IF(AND(ISTEXT(OFFSET('Sanitation Data'!$B$2,0,10*ROW('Sanitation Data'!F144))),CY150="No",ISNUMBER(OFFSET('Sanitation Data'!$F$12,0,10*ROW('Sanitation Data'!F144)))),CONCATENATE("[",ROUND(OFFSET('Sanitation Data'!$F$12,0,10*ROW('Sanitation Data'!F144)),0),"]"),IF(AND(ISTEXT(OFFSET('Sanitation Data'!$B$2,0,10*ROW('Sanitation Data'!F144))),CY150="",ISNUMBER(OFFSET('Sanitation Data'!$F$12,0,10*ROW('Sanitation Data'!F144)))),OFFSET('Sanitation Data'!$F$12,0,10*ROW('Sanitation Data'!F144)),NA())))</f>
        <v>#N/A</v>
      </c>
      <c r="AK150" s="83" t="e">
        <f ca="true">+IF(AND(ISTEXT(OFFSET('Sanitation Data'!$B$2,0,10*ROW('Sanitation Data'!G144))),CZ150="Yes"),100-OFFSET('Sanitation Data'!$G$4,0,10*ROW('Sanitation Data'!G144)),IF(AND(ISTEXT(OFFSET('Sanitation Data'!$B$2,0,10*ROW('Sanitation Data'!G144))),CZ150="No",ISNUMBER(OFFSET('Sanitation Data'!$G$4,0,10*ROW('Sanitation Data'!G144)))),CONCATENATE("[",ROUND(100-OFFSET('Sanitation Data'!$G$4,0,10*ROW('Sanitation Data'!G144)),0),"]"),IF(AND(ISTEXT(OFFSET('Sanitation Data'!$B$2,0,10*ROW('Sanitation Data'!G144))),CZ150="",ISNUMBER(OFFSET('Sanitation Data'!$G$4,0,10*ROW('Sanitation Data'!G144)))),100-OFFSET('Sanitation Data'!$G$4,0,10*ROW('Sanitation Data'!G144)),NA())))</f>
        <v>#N/A</v>
      </c>
      <c r="AL150" s="83" t="e">
        <f ca="true">+IF(AND(ISTEXT(OFFSET('Sanitation Data'!$B$2,0,10*ROW('Sanitation Data'!G144))),DA150="Yes"),OFFSET('Sanitation Data'!$G$6,0,10*ROW('Sanitation Data'!G144)),IF(AND(ISTEXT(OFFSET('Sanitation Data'!$B$2,0,10*ROW('Sanitation Data'!G144))),DA150="No",ISNUMBER(OFFSET('Sanitation Data'!$G$6,0,10*ROW('Sanitation Data'!G144)))),CONCATENATE("[",ROUND(OFFSET('Sanitation Data'!$G$6,0,10*ROW('Sanitation Data'!G144)),0),"]"),IF(AND(ISTEXT(OFFSET('Sanitation Data'!$B$2,0,10*ROW('Sanitation Data'!G144))),DA150="",ISNUMBER(OFFSET('Sanitation Data'!$G$6,0,10*ROW('Sanitation Data'!G144)))),OFFSET('Sanitation Data'!$G$6,0,10*ROW('Sanitation Data'!G144)),NA())))</f>
        <v>#N/A</v>
      </c>
      <c r="AM150" s="83" t="e">
        <f ca="true">+IF(AND(ISTEXT(OFFSET('Sanitation Data'!$B$2,0,10*ROW('Sanitation Data'!G144))),DB150="Yes"),OFFSET('Sanitation Data'!$G$10,0,10*ROW('Sanitation Data'!G144)),IF(AND(ISTEXT(OFFSET('Sanitation Data'!$B$2,0,10*ROW('Sanitation Data'!G144))),DB150="No",ISNUMBER(OFFSET('Sanitation Data'!$G$10,0,10*ROW('Sanitation Data'!G144)))),CONCATENATE("[",ROUND(OFFSET('Sanitation Data'!$G$10,0,10*ROW('Sanitation Data'!G144)),0),"]"),IF(AND(ISTEXT(OFFSET('Sanitation Data'!$B$2,0,10*ROW('Sanitation Data'!G144))),DB150="",ISNUMBER(OFFSET('Sanitation Data'!$G$10,0,10*ROW('Sanitation Data'!G144)))),OFFSET('Sanitation Data'!$G$10,0,10*ROW('Sanitation Data'!G144)),NA())))</f>
        <v>#N/A</v>
      </c>
      <c r="AN150" s="83" t="e">
        <f ca="true">+IF(AND(ISTEXT(OFFSET('Sanitation Data'!$B$2,0,10*ROW('Sanitation Data'!G144))),DC150="Yes"),OFFSET('Sanitation Data'!$G$11,0,10*ROW('Sanitation Data'!G144)),IF(AND(ISTEXT(OFFSET('Sanitation Data'!$B$2,0,10*ROW('Sanitation Data'!G144))),DC150="No",ISNUMBER(OFFSET('Sanitation Data'!$G$11,0,10*ROW('Sanitation Data'!G144)))),CONCATENATE("[",ROUND(OFFSET('Sanitation Data'!$G$11,0,10*ROW('Sanitation Data'!G144)),0),"]"),IF(AND(ISTEXT(OFFSET('Sanitation Data'!$B$2,0,10*ROW('Sanitation Data'!G144))),DC150="",ISNUMBER(OFFSET('Sanitation Data'!$G$11,0,10*ROW('Sanitation Data'!G144)))),OFFSET('Sanitation Data'!$G$11,0,10*ROW('Sanitation Data'!G144)),NA())))</f>
        <v>#N/A</v>
      </c>
      <c r="AO150" s="83" t="e">
        <f ca="true">+IF(AND(ISTEXT(OFFSET('Sanitation Data'!$B$2,0,10*ROW('Sanitation Data'!G144))),DD150="Yes"),OFFSET('Sanitation Data'!$G$12,0,10*ROW('Sanitation Data'!G144)),IF(AND(ISTEXT(OFFSET('Sanitation Data'!$B$2,0,10*ROW('Sanitation Data'!G144))),DD150="No",ISNUMBER(OFFSET('Sanitation Data'!$G$12,0,10*ROW('Sanitation Data'!G144)))),CONCATENATE("[",ROUND(OFFSET('Sanitation Data'!$G$12,0,10*ROW('Sanitation Data'!G144)),0),"]"),IF(AND(ISTEXT(OFFSET('Sanitation Data'!$B$2,0,10*ROW('Sanitation Data'!G144))),DD150="",ISNUMBER(OFFSET('Sanitation Data'!$G$12,0,10*ROW('Sanitation Data'!G144)))),OFFSET('Sanitation Data'!$G$12,0,10*ROW('Sanitation Data'!G144)),NA())))</f>
        <v>#N/A</v>
      </c>
      <c r="AP150" s="83" t="e">
        <f ca="true">+IF(AND(ISTEXT(OFFSET('Sanitation Data'!$B$2,0,10*ROW('Sanitation Data'!H144))),DE150="Yes"),100-OFFSET('Sanitation Data'!$H$4,0,10*ROW('Sanitation Data'!H144)),IF(AND(ISTEXT(OFFSET('Sanitation Data'!$B$2,0,10*ROW('Sanitation Data'!H144))),DE150="No",ISNUMBER(OFFSET('Sanitation Data'!$H$4,0,10*ROW('Sanitation Data'!H144)))),CONCATENATE("[",ROUND(100-OFFSET('Sanitation Data'!$H$4,0,10*ROW('Sanitation Data'!H144)),0),"]"),IF(AND(ISTEXT(OFFSET('Sanitation Data'!$B$2,0,10*ROW('Sanitation Data'!H144))),DE150="",ISNUMBER(OFFSET('Sanitation Data'!$H$4,0,10*ROW('Sanitation Data'!H144)))),100-OFFSET('Sanitation Data'!$H$4,0,10*ROW('Sanitation Data'!H144)),NA())))</f>
        <v>#N/A</v>
      </c>
      <c r="AQ150" s="83" t="e">
        <f ca="true">+IF(AND(ISTEXT(OFFSET('Sanitation Data'!$B$2,0,10*ROW('Sanitation Data'!H144))),DF150="Yes"),OFFSET('Sanitation Data'!$H$6,0,10*ROW('Sanitation Data'!H144)),IF(AND(ISTEXT(OFFSET('Sanitation Data'!$B$2,0,10*ROW('Sanitation Data'!H144))),DF150="No",ISNUMBER(OFFSET('Sanitation Data'!$H$6,0,10*ROW('Sanitation Data'!H144)))),CONCATENATE("[",ROUND(OFFSET('Sanitation Data'!$H$6,0,10*ROW('Sanitation Data'!H144)),0),"]"),IF(AND(ISTEXT(OFFSET('Sanitation Data'!$B$2,0,10*ROW('Sanitation Data'!H144))),DF150="",ISNUMBER(OFFSET('Sanitation Data'!$H$6,0,10*ROW('Sanitation Data'!H144)))),OFFSET('Sanitation Data'!$H$6,0,10*ROW('Sanitation Data'!H144)),NA())))</f>
        <v>#N/A</v>
      </c>
      <c r="AR150" s="83" t="e">
        <f ca="true">+IF(AND(ISTEXT(OFFSET('Sanitation Data'!$B$2,0,10*ROW('Sanitation Data'!H144))),DG150="Yes"),OFFSET('Sanitation Data'!$H$10,0,10*ROW('Sanitation Data'!H144)),IF(AND(ISTEXT(OFFSET('Sanitation Data'!$B$2,0,10*ROW('Sanitation Data'!H144))),DG150="No",ISNUMBER(OFFSET('Sanitation Data'!$H$10,0,10*ROW('Sanitation Data'!H144)))),CONCATENATE("[",ROUND(OFFSET('Sanitation Data'!$H$10,0,10*ROW('Sanitation Data'!H144)),0),"]"),IF(AND(ISTEXT(OFFSET('Sanitation Data'!$B$2,0,10*ROW('Sanitation Data'!H144))),DG150="",ISNUMBER(OFFSET('Sanitation Data'!$H$10,0,10*ROW('Sanitation Data'!H144)))),OFFSET('Sanitation Data'!$H$10,0,10*ROW('Sanitation Data'!H144)),NA())))</f>
        <v>#N/A</v>
      </c>
      <c r="AS150" s="83" t="e">
        <f ca="true">+IF(AND(ISTEXT(OFFSET('Sanitation Data'!$B$2,0,10*ROW('Sanitation Data'!H144))),DH150="Yes"),OFFSET('Sanitation Data'!$H$11,0,10*ROW('Sanitation Data'!H144)),IF(AND(ISTEXT(OFFSET('Sanitation Data'!$B$2,0,10*ROW('Sanitation Data'!H144))),DH150="No",ISNUMBER(OFFSET('Sanitation Data'!$H$11,0,10*ROW('Sanitation Data'!H144)))),CONCATENATE("[",ROUND(OFFSET('Sanitation Data'!$H$11,0,10*ROW('Sanitation Data'!H144)),0),"]"),IF(AND(ISTEXT(OFFSET('Sanitation Data'!$B$2,0,10*ROW('Sanitation Data'!H144))),DH150="",ISNUMBER(OFFSET('Sanitation Data'!$H$11,0,10*ROW('Sanitation Data'!H144)))),OFFSET('Sanitation Data'!$H$11,0,10*ROW('Sanitation Data'!H144)),NA())))</f>
        <v>#N/A</v>
      </c>
      <c r="AT150" s="83" t="e">
        <f ca="true">+IF(AND(ISTEXT(OFFSET('Sanitation Data'!$B$2,0,10*ROW('Sanitation Data'!H144))),DI150="Yes"),OFFSET('Sanitation Data'!$H$12,0,10*ROW('Sanitation Data'!H144)),IF(AND(ISTEXT(OFFSET('Sanitation Data'!$B$2,0,10*ROW('Sanitation Data'!H144))),DI150="No",ISNUMBER(OFFSET('Sanitation Data'!$H$12,0,10*ROW('Sanitation Data'!H144)))),CONCATENATE("[",ROUND(OFFSET('Sanitation Data'!$H$12,0,10*ROW('Sanitation Data'!H144)),0),"]"),IF(AND(ISTEXT(OFFSET('Sanitation Data'!$B$2,0,10*ROW('Sanitation Data'!H144))),DI150="",ISNUMBER(OFFSET('Sanitation Data'!$H$12,0,10*ROW('Sanitation Data'!H144)))),OFFSET('Sanitation Data'!$H$12,0,10*ROW('Sanitation Data'!H144)),NA())))</f>
        <v>#N/A</v>
      </c>
      <c r="AU150" s="83" t="e">
        <f ca="true">+IF(AND(ISTEXT(OFFSET('Sanitation Data'!$B$2,0,10*ROW('Sanitation Data'!I144))),DJ150="Yes"),100-OFFSET('Sanitation Data'!$I$4,0,10*ROW('Sanitation Data'!I144)),IF(AND(ISTEXT(OFFSET('Sanitation Data'!$B$2,0,10*ROW('Sanitation Data'!I144))),DJ150="No",ISNUMBER(OFFSET('Sanitation Data'!$I$4,0,10*ROW('Sanitation Data'!I144)))),CONCATENATE("[",ROUND(100-OFFSET('Sanitation Data'!$I$4,0,10*ROW('Sanitation Data'!I144)),0),"]"),IF(AND(ISTEXT(OFFSET('Sanitation Data'!$B$2,0,10*ROW('Sanitation Data'!I144))),DJ150="",ISNUMBER(OFFSET('Sanitation Data'!$I$4,0,10*ROW('Sanitation Data'!I144)))),100-OFFSET('Sanitation Data'!$I$4,0,10*ROW('Sanitation Data'!I144)),NA())))</f>
        <v>#N/A</v>
      </c>
      <c r="AV150" s="83" t="e">
        <f ca="true">+IF(AND(ISTEXT(OFFSET('Sanitation Data'!$B$2,0,10*ROW('Sanitation Data'!I144))),DK150="Yes"),OFFSET('Sanitation Data'!$I$6,0,10*ROW('Sanitation Data'!I144)),IF(AND(ISTEXT(OFFSET('Sanitation Data'!$B$2,0,10*ROW('Sanitation Data'!I144))),DK150="No",ISNUMBER(OFFSET('Sanitation Data'!$I$6,0,10*ROW('Sanitation Data'!I144)))),CONCATENATE("[",ROUND(OFFSET('Sanitation Data'!$I$6,0,10*ROW('Sanitation Data'!I144)),0),"]"),IF(AND(ISTEXT(OFFSET('Sanitation Data'!$B$2,0,10*ROW('Sanitation Data'!I144))),DK150="",ISNUMBER(OFFSET('Sanitation Data'!$I$6,0,10*ROW('Sanitation Data'!I144)))),OFFSET('Sanitation Data'!$I$6,0,10*ROW('Sanitation Data'!I144)),NA())))</f>
        <v>#N/A</v>
      </c>
      <c r="AW150" s="83" t="e">
        <f ca="true">+IF(AND(ISTEXT(OFFSET('Sanitation Data'!$B$2,0,10*ROW('Sanitation Data'!I144))),DL150="Yes"),OFFSET('Sanitation Data'!$I$10,0,10*ROW('Sanitation Data'!I144)),IF(AND(ISTEXT(OFFSET('Sanitation Data'!$B$2,0,10*ROW('Sanitation Data'!I144))),DL150="No",ISNUMBER(OFFSET('Sanitation Data'!$I$10,0,10*ROW('Sanitation Data'!I144)))),CONCATENATE("[",ROUND(OFFSET('Sanitation Data'!$I$10,0,10*ROW('Sanitation Data'!I144)),0),"]"),IF(AND(ISTEXT(OFFSET('Sanitation Data'!$B$2,0,10*ROW('Sanitation Data'!I144))),DL150="",ISNUMBER(OFFSET('Sanitation Data'!$I$10,0,10*ROW('Sanitation Data'!I144)))),OFFSET('Sanitation Data'!$I$10,0,10*ROW('Sanitation Data'!I144)),NA())))</f>
        <v>#N/A</v>
      </c>
      <c r="AX150" s="83" t="e">
        <f ca="true">+IF(AND(ISTEXT(OFFSET('Sanitation Data'!$B$2,0,10*ROW('Sanitation Data'!I144))),DM150="Yes"),OFFSET('Sanitation Data'!$I$11,0,10*ROW('Sanitation Data'!I144)),IF(AND(ISTEXT(OFFSET('Sanitation Data'!$B$2,0,10*ROW('Sanitation Data'!I144))),DM150="No",ISNUMBER(OFFSET('Sanitation Data'!$I$11,0,10*ROW('Sanitation Data'!I144)))),CONCATENATE("[",ROUND(OFFSET('Sanitation Data'!$I$11,0,10*ROW('Sanitation Data'!I144)),0),"]"),IF(AND(ISTEXT(OFFSET('Sanitation Data'!$B$2,0,10*ROW('Sanitation Data'!I144))),DM150="",ISNUMBER(OFFSET('Sanitation Data'!$I$11,0,10*ROW('Sanitation Data'!I144)))),OFFSET('Sanitation Data'!$I$11,0,10*ROW('Sanitation Data'!I144)),NA())))</f>
        <v>#N/A</v>
      </c>
      <c r="AY150" s="83" t="e">
        <f ca="true">+IF(AND(ISTEXT(OFFSET('Sanitation Data'!$B$2,0,10*ROW('Sanitation Data'!I144))),DN150="Yes"),OFFSET('Sanitation Data'!$I$12,0,10*ROW('Sanitation Data'!I144)),IF(AND(ISTEXT(OFFSET('Sanitation Data'!$B$2,0,10*ROW('Sanitation Data'!I144))),DN150="No",ISNUMBER(OFFSET('Sanitation Data'!$I$12,0,10*ROW('Sanitation Data'!I144)))),CONCATENATE("[",ROUND(OFFSET('Sanitation Data'!$I$12,0,10*ROW('Sanitation Data'!I144)),0),"]"),IF(AND(ISTEXT(OFFSET('Sanitation Data'!$B$2,0,10*ROW('Sanitation Data'!I144))),DN150="",ISNUMBER(OFFSET('Sanitation Data'!$I$12,0,10*ROW('Sanitation Data'!I144)))),OFFSET('Sanitation Data'!$I$12,0,10*ROW('Sanitation Data'!I144)),NA())))</f>
        <v>#N/A</v>
      </c>
      <c r="AZ150" s="84" t="e">
        <f ca="true">+IF(AND(ISTEXT(OFFSET('Hygiene Data'!$B$2,0,10*ROW('Hygiene Data'!D144))),DO150="Yes"),OFFSET('Hygiene Data'!$D$5,0,10*ROW('Hygiene Data'!D144)),IF(AND(ISTEXT(OFFSET('Hygiene Data'!$B$2,0,10*ROW('Hygiene Data'!D144))),DO150="No",ISNUMBER(OFFSET('Hygiene Data'!$D$5,0,10*ROW('Hygiene Data'!D144)))),CONCATENATE("[",ROUND(OFFSET('Hygiene Data'!$D$5,0,10*ROW('Hygiene Data'!D144)),0),"]"),IF(AND(ISTEXT(OFFSET('Hygiene Data'!$B$2,0,10*ROW('Hygiene Data'!D144))),DO150="",ISNUMBER(OFFSET('Hygiene Data'!$D$5,0,10*ROW('Hygiene Data'!D144)))),OFFSET('Hygiene Data'!$D$5,0,10*ROW('Hygiene Data'!D144)),NA())))</f>
        <v>#N/A</v>
      </c>
      <c r="BA150" s="84" t="e">
        <f ca="true">+IF(AND(ISTEXT(OFFSET('Hygiene Data'!$B$2,0,10*ROW('Hygiene Data'!D144))),DP150="Yes"),OFFSET('Hygiene Data'!$D$7,0,10*ROW('Hygiene Data'!D144)),IF(AND(ISTEXT(OFFSET('Hygiene Data'!$B$2,0,10*ROW('Hygiene Data'!D144))),DP150="No",ISNUMBER(OFFSET('Hygiene Data'!$D$7,0,10*ROW('Hygiene Data'!D144)))),CONCATENATE("[",ROUND(OFFSET('Hygiene Data'!$D$7,0,10*ROW('Hygiene Data'!D144)),0),"]"),IF(AND(ISTEXT(OFFSET('Hygiene Data'!$B$2,0,10*ROW('Hygiene Data'!D144))),DP150="",ISNUMBER(OFFSET('Hygiene Data'!$D$7,0,10*ROW('Hygiene Data'!D144)))),OFFSET('Hygiene Data'!$D$7,0,10*ROW('Hygiene Data'!D144)),NA())))</f>
        <v>#N/A</v>
      </c>
      <c r="BB150" s="84" t="e">
        <f ca="true">+IF(AND(ISTEXT(OFFSET('Hygiene Data'!$B$2,0,10*ROW('Hygiene Data'!D144))),DQ150="Yes"),OFFSET('Hygiene Data'!$D$9,0,10*ROW('Hygiene Data'!D144)),IF(AND(ISTEXT(OFFSET('Hygiene Data'!$B$2,0,10*ROW('Hygiene Data'!D144))),DQ150="No",ISNUMBER(OFFSET('Hygiene Data'!$D$9,0,10*ROW('Hygiene Data'!D144)))),CONCATENATE("[",ROUND(OFFSET('Hygiene Data'!$D$9,0,10*ROW('Hygiene Data'!D144)),0),"]"),IF(AND(ISTEXT(OFFSET('Hygiene Data'!$B$2,0,10*ROW('Hygiene Data'!D144))),DQ150="",ISNUMBER(OFFSET('Hygiene Data'!$D$9,0,10*ROW('Hygiene Data'!D144)))),OFFSET('Hygiene Data'!$D$9,0,10*ROW('Hygiene Data'!D144)),NA())))</f>
        <v>#N/A</v>
      </c>
      <c r="BC150" s="84" t="e">
        <f ca="true">+IF(AND(ISTEXT(OFFSET('Hygiene Data'!$B$2,0,10*ROW('Hygiene Data'!E144))),DR150="Yes"),OFFSET('Hygiene Data'!$E$5,0,10*ROW('Hygiene Data'!E144)),IF(AND(ISTEXT(OFFSET('Hygiene Data'!$B$2,0,10*ROW('Hygiene Data'!E144))),DR150="No",ISNUMBER(OFFSET('Hygiene Data'!$E$5,0,10*ROW('Hygiene Data'!E144)))),CONCATENATE("[",ROUND(OFFSET('Hygiene Data'!$E$5,0,10*ROW('Hygiene Data'!E144)),0),"]"),IF(AND(ISTEXT(OFFSET('Hygiene Data'!$B$2,0,10*ROW('Hygiene Data'!E144))),DR150="",ISNUMBER(OFFSET('Hygiene Data'!$E$5,0,10*ROW('Hygiene Data'!E144)))),OFFSET('Hygiene Data'!$E$5,0,10*ROW('Hygiene Data'!E144)),NA())))</f>
        <v>#N/A</v>
      </c>
      <c r="BD150" s="84" t="e">
        <f ca="true">+IF(AND(ISTEXT(OFFSET('Hygiene Data'!$B$2,0,10*ROW('Hygiene Data'!E144))),DS150="Yes"),OFFSET('Hygiene Data'!$E$7,0,10*ROW('Hygiene Data'!E144)),IF(AND(ISTEXT(OFFSET('Hygiene Data'!$B$2,0,10*ROW('Hygiene Data'!E144))),DS150="No",ISNUMBER(OFFSET('Hygiene Data'!$E$7,0,10*ROW('Hygiene Data'!E144)))),CONCATENATE("[",ROUND(OFFSET('Hygiene Data'!$E$7,0,10*ROW('Hygiene Data'!E144)),0),"]"),IF(AND(ISTEXT(OFFSET('Hygiene Data'!$B$2,0,10*ROW('Hygiene Data'!E144))),DS150="",ISNUMBER(OFFSET('Hygiene Data'!$E$7,0,10*ROW('Hygiene Data'!E144)))),OFFSET('Hygiene Data'!$E$7,0,10*ROW('Hygiene Data'!E144)),NA())))</f>
        <v>#N/A</v>
      </c>
      <c r="BE150" s="84" t="e">
        <f ca="true">+IF(AND(ISTEXT(OFFSET('Hygiene Data'!$B$2,0,10*ROW('Hygiene Data'!E144))),DT150="Yes"),OFFSET('Hygiene Data'!$E$9,0,10*ROW('Hygiene Data'!E144)),IF(AND(ISTEXT(OFFSET('Hygiene Data'!$B$2,0,10*ROW('Hygiene Data'!E144))),DT150="No",ISNUMBER(OFFSET('Hygiene Data'!$E$9,0,10*ROW('Hygiene Data'!E144)))),CONCATENATE("[",ROUND(OFFSET('Hygiene Data'!$E$9,0,10*ROW('Hygiene Data'!E144)),0),"]"),IF(AND(ISTEXT(OFFSET('Hygiene Data'!$B$2,0,10*ROW('Hygiene Data'!E144))),DT150="",ISNUMBER(OFFSET('Hygiene Data'!$E$9,0,10*ROW('Hygiene Data'!E144)))),OFFSET('Hygiene Data'!$E$9,0,10*ROW('Hygiene Data'!E144)),NA())))</f>
        <v>#N/A</v>
      </c>
      <c r="BF150" s="84" t="e">
        <f ca="true">+IF(AND(ISTEXT(OFFSET('Hygiene Data'!$B$2,0,10*ROW('Hygiene Data'!F144))),DU150="Yes"),OFFSET('Hygiene Data'!$F$5,0,10*ROW('Hygiene Data'!F144)),IF(AND(ISTEXT(OFFSET('Hygiene Data'!$B$2,0,10*ROW('Hygiene Data'!F144))),DU150="No",ISNUMBER(OFFSET('Hygiene Data'!$F$5,0,10*ROW('Hygiene Data'!F144)))),CONCATENATE("[",ROUND(OFFSET('Hygiene Data'!$F$5,0,10*ROW('Hygiene Data'!F144)),0),"]"),IF(AND(ISTEXT(OFFSET('Hygiene Data'!$B$2,0,10*ROW('Hygiene Data'!F144))),DU150="",ISNUMBER(OFFSET('Hygiene Data'!$F$5,0,10*ROW('Hygiene Data'!F144)))),OFFSET('Hygiene Data'!$F$5,0,10*ROW('Hygiene Data'!F144)),NA())))</f>
        <v>#N/A</v>
      </c>
      <c r="BG150" s="84" t="e">
        <f ca="true">+IF(AND(ISTEXT(OFFSET('Hygiene Data'!$B$2,0,10*ROW('Hygiene Data'!F144))),DV150="Yes"),OFFSET('Hygiene Data'!$F$7,0,10*ROW('Hygiene Data'!F144)),IF(AND(ISTEXT(OFFSET('Hygiene Data'!$B$2,0,10*ROW('Hygiene Data'!F144))),DV150="No",ISNUMBER(OFFSET('Hygiene Data'!$F$7,0,10*ROW('Hygiene Data'!F144)))),CONCATENATE("[",ROUND(OFFSET('Hygiene Data'!$F$7,0,10*ROW('Hygiene Data'!F144)),0),"]"),IF(AND(ISTEXT(OFFSET('Hygiene Data'!$B$2,0,10*ROW('Hygiene Data'!F144))),DV150="",ISNUMBER(OFFSET('Hygiene Data'!$F$7,0,10*ROW('Hygiene Data'!F144)))),OFFSET('Hygiene Data'!$F$7,0,10*ROW('Hygiene Data'!F144)),NA())))</f>
        <v>#N/A</v>
      </c>
      <c r="BH150" s="84" t="e">
        <f ca="true">+IF(AND(ISTEXT(OFFSET('Hygiene Data'!$B$2,0,10*ROW('Hygiene Data'!F144))),DW150="Yes"),OFFSET('Hygiene Data'!$F$9,0,10*ROW('Hygiene Data'!F144)),IF(AND(ISTEXT(OFFSET('Hygiene Data'!$B$2,0,10*ROW('Hygiene Data'!F144))),DW150="No",ISNUMBER(OFFSET('Hygiene Data'!$F$9,0,10*ROW('Hygiene Data'!F144)))),CONCATENATE("[",ROUND(OFFSET('Hygiene Data'!$F$9,0,10*ROW('Hygiene Data'!F144)),0),"]"),IF(AND(ISTEXT(OFFSET('Hygiene Data'!$B$2,0,10*ROW('Hygiene Data'!F144))),DW150="",ISNUMBER(OFFSET('Hygiene Data'!$F$9,0,10*ROW('Hygiene Data'!F144)))),OFFSET('Hygiene Data'!$F$9,0,10*ROW('Hygiene Data'!F144)),NA())))</f>
        <v>#N/A</v>
      </c>
      <c r="BI150" s="84" t="e">
        <f ca="true">+IF(AND(ISTEXT(OFFSET('Hygiene Data'!$B$2,0,10*ROW('Hygiene Data'!G144))),DX150="Yes"),OFFSET('Hygiene Data'!$G$5,0,10*ROW('Hygiene Data'!G144)),IF(AND(ISTEXT(OFFSET('Hygiene Data'!$B$2,0,10*ROW('Hygiene Data'!G144))),DX150="No",ISNUMBER(OFFSET('Hygiene Data'!$G$5,0,10*ROW('Hygiene Data'!G144)))),CONCATENATE("[",ROUND(OFFSET('Hygiene Data'!$G$5,0,10*ROW('Hygiene Data'!G144)),0),"]"),IF(AND(ISTEXT(OFFSET('Hygiene Data'!$B$2,0,10*ROW('Hygiene Data'!G144))),DX150="",ISNUMBER(OFFSET('Hygiene Data'!$G$5,0,10*ROW('Hygiene Data'!G144)))),OFFSET('Hygiene Data'!$G$5,0,10*ROW('Hygiene Data'!G144)),NA())))</f>
        <v>#N/A</v>
      </c>
      <c r="BJ150" s="84" t="e">
        <f ca="true">+IF(AND(ISTEXT(OFFSET('Hygiene Data'!$B$2,0,10*ROW('Hygiene Data'!G144))),DY150="Yes"),OFFSET('Hygiene Data'!$G$7,0,10*ROW('Hygiene Data'!G144)),IF(AND(ISTEXT(OFFSET('Hygiene Data'!$B$2,0,10*ROW('Hygiene Data'!G144))),DY150="No",ISNUMBER(OFFSET('Hygiene Data'!$G$7,0,10*ROW('Hygiene Data'!G144)))),CONCATENATE("[",ROUND(OFFSET('Hygiene Data'!$G$7,0,10*ROW('Hygiene Data'!G144)),0),"]"),IF(AND(ISTEXT(OFFSET('Hygiene Data'!$B$2,0,10*ROW('Hygiene Data'!G144))),DY150="",ISNUMBER(OFFSET('Hygiene Data'!$G$7,0,10*ROW('Hygiene Data'!G144)))),OFFSET('Hygiene Data'!$G$7,0,10*ROW('Hygiene Data'!G144)),NA())))</f>
        <v>#N/A</v>
      </c>
      <c r="BK150" s="84" t="e">
        <f ca="true">+IF(AND(ISTEXT(OFFSET('Hygiene Data'!$B$2,0,10*ROW('Hygiene Data'!G144))),DZ150="Yes"),OFFSET('Hygiene Data'!$G$9,0,10*ROW('Hygiene Data'!G144)),IF(AND(ISTEXT(OFFSET('Hygiene Data'!$B$2,0,10*ROW('Hygiene Data'!G144))),DZ150="No",ISNUMBER(OFFSET('Hygiene Data'!$G$9,0,10*ROW('Hygiene Data'!G144)))),CONCATENATE("[",ROUND(OFFSET('Hygiene Data'!$G$9,0,10*ROW('Hygiene Data'!G144)),0),"]"),IF(AND(ISTEXT(OFFSET('Hygiene Data'!$B$2,0,10*ROW('Hygiene Data'!G144))),DZ150="",ISNUMBER(OFFSET('Hygiene Data'!$G$9,0,10*ROW('Hygiene Data'!G144)))),OFFSET('Hygiene Data'!$G$9,0,10*ROW('Hygiene Data'!G144)),NA())))</f>
        <v>#N/A</v>
      </c>
      <c r="BL150" s="84" t="e">
        <f ca="true">+IF(AND(ISTEXT(OFFSET('Hygiene Data'!$B$2,0,10*ROW('Hygiene Data'!H144))),EA150="Yes"),OFFSET('Hygiene Data'!$H$5,0,10*ROW('Hygiene Data'!H144)),IF(AND(ISTEXT(OFFSET('Hygiene Data'!$B$2,0,10*ROW('Hygiene Data'!H144))),EA150="No",ISNUMBER(OFFSET('Hygiene Data'!$H$5,0,10*ROW('Hygiene Data'!H144)))),CONCATENATE("[",ROUND(OFFSET('Hygiene Data'!$H$5,0,10*ROW('Hygiene Data'!H144)),0),"]"),IF(AND(ISTEXT(OFFSET('Hygiene Data'!$B$2,0,10*ROW('Hygiene Data'!H144))),EA150="",ISNUMBER(OFFSET('Hygiene Data'!$H$5,0,10*ROW('Hygiene Data'!H144)))),OFFSET('Hygiene Data'!$H$5,0,10*ROW('Hygiene Data'!H144)),NA())))</f>
        <v>#N/A</v>
      </c>
      <c r="BM150" s="84" t="e">
        <f ca="true">+IF(AND(ISTEXT(OFFSET('Hygiene Data'!$B$2,0,10*ROW('Hygiene Data'!H144))),EB150="Yes"),OFFSET('Hygiene Data'!$H$7,0,10*ROW('Hygiene Data'!H144)),IF(AND(ISTEXT(OFFSET('Hygiene Data'!$B$2,0,10*ROW('Hygiene Data'!H144))),EB150="No",ISNUMBER(OFFSET('Hygiene Data'!$H$7,0,10*ROW('Hygiene Data'!H144)))),CONCATENATE("[",ROUND(OFFSET('Hygiene Data'!$H$7,0,10*ROW('Hygiene Data'!H144)),0),"]"),IF(AND(ISTEXT(OFFSET('Hygiene Data'!$B$2,0,10*ROW('Hygiene Data'!H144))),EB150="",ISNUMBER(OFFSET('Hygiene Data'!$H$7,0,10*ROW('Hygiene Data'!H144)))),OFFSET('Hygiene Data'!$H$7,0,10*ROW('Hygiene Data'!H144)),NA())))</f>
        <v>#N/A</v>
      </c>
      <c r="BN150" s="84" t="e">
        <f ca="true">+IF(AND(ISTEXT(OFFSET('Hygiene Data'!$B$2,0,10*ROW('Hygiene Data'!H144))),EC150="Yes"),OFFSET('Hygiene Data'!$H$9,0,10*ROW('Hygiene Data'!H144)),IF(AND(ISTEXT(OFFSET('Hygiene Data'!$B$2,0,10*ROW('Hygiene Data'!H144))),EC150="No",ISNUMBER(OFFSET('Hygiene Data'!$H$9,0,10*ROW('Hygiene Data'!H144)))),CONCATENATE("[",ROUND(OFFSET('Hygiene Data'!$H$9,0,10*ROW('Hygiene Data'!H144)),0),"]"),IF(AND(ISTEXT(OFFSET('Hygiene Data'!$B$2,0,10*ROW('Hygiene Data'!H144))),EC150="",ISNUMBER(OFFSET('Hygiene Data'!$H$9,0,10*ROW('Hygiene Data'!H144)))),OFFSET('Hygiene Data'!$H$9,0,10*ROW('Hygiene Data'!H144)),NA())))</f>
        <v>#N/A</v>
      </c>
      <c r="BO150" s="84" t="e">
        <f ca="true">+IF(AND(ISTEXT(OFFSET('Hygiene Data'!$B$2,0,10*ROW('Hygiene Data'!I144))),ED150="Yes"),OFFSET('Hygiene Data'!$I$5,0,10*ROW('Hygiene Data'!I144)),IF(AND(ISTEXT(OFFSET('Hygiene Data'!$B$2,0,10*ROW('Hygiene Data'!I144))),ED150="No",ISNUMBER(OFFSET('Hygiene Data'!$I$5,0,10*ROW('Hygiene Data'!I144)))),CONCATENATE("[",ROUND(OFFSET('Hygiene Data'!$I$5,0,10*ROW('Hygiene Data'!I144)),0),"]"),IF(AND(ISTEXT(OFFSET('Hygiene Data'!$B$2,0,10*ROW('Hygiene Data'!I144))),ED150="",ISNUMBER(OFFSET('Hygiene Data'!$I$5,0,10*ROW('Hygiene Data'!I144)))),OFFSET('Hygiene Data'!$I$5,0,10*ROW('Hygiene Data'!I144)),NA())))</f>
        <v>#N/A</v>
      </c>
      <c r="BP150" s="84" t="e">
        <f ca="true">+IF(AND(ISTEXT(OFFSET('Hygiene Data'!$B$2,0,10*ROW('Hygiene Data'!I144))),EE150="Yes"),OFFSET('Hygiene Data'!$I$7,0,10*ROW('Hygiene Data'!I144)),IF(AND(ISTEXT(OFFSET('Hygiene Data'!$B$2,0,10*ROW('Hygiene Data'!I144))),EE150="No",ISNUMBER(OFFSET('Hygiene Data'!$I$7,0,10*ROW('Hygiene Data'!I144)))),CONCATENATE("[",ROUND(OFFSET('Hygiene Data'!$I$7,0,10*ROW('Hygiene Data'!I144)),0),"]"),IF(AND(ISTEXT(OFFSET('Hygiene Data'!$B$2,0,10*ROW('Hygiene Data'!I144))),EE150="",ISNUMBER(OFFSET('Hygiene Data'!$I$7,0,10*ROW('Hygiene Data'!I144)))),OFFSET('Hygiene Data'!$I$7,0,10*ROW('Hygiene Data'!I144)),NA())))</f>
        <v>#N/A</v>
      </c>
      <c r="BQ150" s="84" t="e">
        <f ca="true">+IF(AND(ISTEXT(OFFSET('Hygiene Data'!$B$2,0,10*ROW('Hygiene Data'!I144))),EF150="Yes"),OFFSET('Hygiene Data'!$I$9,0,10*ROW('Hygiene Data'!I144)),IF(AND(ISTEXT(OFFSET('Hygiene Data'!$B$2,0,10*ROW('Hygiene Data'!I144))),EF150="No",ISNUMBER(OFFSET('Hygiene Data'!$I$9,0,10*ROW('Hygiene Data'!I144)))),CONCATENATE("[",ROUND(OFFSET('Hygiene Data'!$I$9,0,10*ROW('Hygiene Data'!I144)),0),"]"),IF(AND(ISTEXT(OFFSET('Hygiene Data'!$B$2,0,10*ROW('Hygiene Data'!I144))),EF150="",ISNUMBER(OFFSET('Hygiene Data'!$I$9,0,10*ROW('Hygiene Data'!I144)))),OFFSET('Hygiene Data'!$I$9,0,10*ROW('Hygiene Data'!I144)),NA())))</f>
        <v>#N/A</v>
      </c>
      <c r="BR150" s="269"/>
      <c r="BS150" s="269" t="str">
        <f ca="true">+IF(OFFSET('Water Data'!$D$27,0,10*ROW('Water Data'!D144))="","",OFFSET('Water Data'!$D$27,0,10*ROW('Water Data'!D144)))</f>
        <v/>
      </c>
      <c r="BT150" s="269" t="str">
        <f ca="true">+IF(OFFSET('Water Data'!$D$28,0,10*ROW('Water Data'!D144))="","",OFFSET('Water Data'!$D$28,0,10*ROW('Water Data'!D144)))</f>
        <v/>
      </c>
      <c r="BU150" s="269" t="str">
        <f ca="true">+IF(OFFSET('Water Data'!$D$29,0,10*ROW('Water Data'!D144))="","",OFFSET('Water Data'!$D$29,0,10*ROW('Water Data'!D144)))</f>
        <v/>
      </c>
      <c r="BV150" s="269" t="str">
        <f ca="true">+IF(OFFSET('Water Data'!$E$27,0,10*ROW('Water Data'!E144))="","",OFFSET('Water Data'!$E$27,0,10*ROW('Water Data'!E144)))</f>
        <v/>
      </c>
      <c r="BW150" s="269" t="str">
        <f ca="true">+IF(OFFSET('Water Data'!$E$28,0,10*ROW('Water Data'!E144))="","",OFFSET('Water Data'!$E$28,0,10*ROW('Water Data'!E144)))</f>
        <v/>
      </c>
      <c r="BX150" s="269" t="str">
        <f ca="true">+IF(OFFSET('Water Data'!$E$29,0,10*ROW('Water Data'!E144))="","",OFFSET('Water Data'!$E$29,0,10*ROW('Water Data'!E144)))</f>
        <v/>
      </c>
      <c r="BY150" s="269" t="str">
        <f ca="true">+IF(OFFSET('Water Data'!$F$27,0,10*ROW('Water Data'!F144))="","",OFFSET('Water Data'!$F$27,0,10*ROW('Water Data'!F144)))</f>
        <v/>
      </c>
      <c r="BZ150" s="269" t="str">
        <f ca="true">+IF(OFFSET('Water Data'!$F$28,0,10*ROW('Water Data'!F144))="","",OFFSET('Water Data'!$F$28,0,10*ROW('Water Data'!F144)))</f>
        <v/>
      </c>
      <c r="CA150" s="269" t="str">
        <f ca="true">+IF(OFFSET('Water Data'!$F$29,0,10*ROW('Water Data'!F144))="","",OFFSET('Water Data'!$F$29,0,10*ROW('Water Data'!F144)))</f>
        <v/>
      </c>
      <c r="CB150" s="269" t="str">
        <f ca="true">+IF(OFFSET('Water Data'!$G$27,0,10*ROW('Water Data'!G144))="","",OFFSET('Water Data'!$G$27,0,10*ROW('Water Data'!G144)))</f>
        <v/>
      </c>
      <c r="CC150" s="269" t="str">
        <f ca="true">+IF(OFFSET('Water Data'!$G$28,0,10*ROW('Water Data'!G144))="","",OFFSET('Water Data'!$G$28,0,10*ROW('Water Data'!G144)))</f>
        <v/>
      </c>
      <c r="CD150" s="269" t="str">
        <f ca="true">+IF(OFFSET('Water Data'!$G$29,0,10*ROW('Water Data'!G144))="","",OFFSET('Water Data'!$G$29,0,10*ROW('Water Data'!G144)))</f>
        <v/>
      </c>
      <c r="CE150" s="269" t="str">
        <f ca="true">+IF(OFFSET('Water Data'!$H$27,0,10*ROW('Water Data'!H144))="","",OFFSET('Water Data'!$H$27,0,10*ROW('Water Data'!H144)))</f>
        <v/>
      </c>
      <c r="CF150" s="269" t="str">
        <f ca="true">+IF(OFFSET('Water Data'!$H$28,0,10*ROW('Water Data'!H144))="","",OFFSET('Water Data'!$H$28,0,10*ROW('Water Data'!H144)))</f>
        <v/>
      </c>
      <c r="CG150" s="269" t="str">
        <f ca="true">+IF(OFFSET('Water Data'!$H$29,0,10*ROW('Water Data'!H144))="","",OFFSET('Water Data'!$H$29,0,10*ROW('Water Data'!H144)))</f>
        <v/>
      </c>
      <c r="CH150" s="269" t="str">
        <f ca="true">+IF(OFFSET('Water Data'!$I$27,0,10*ROW('Water Data'!I144))="","",OFFSET('Water Data'!$I$27,0,10*ROW('Water Data'!I144)))</f>
        <v/>
      </c>
      <c r="CI150" s="269" t="str">
        <f ca="true">+IF(OFFSET('Water Data'!$I$28,0,10*ROW('Water Data'!I144))="","",OFFSET('Water Data'!$I$28,0,10*ROW('Water Data'!I144)))</f>
        <v/>
      </c>
      <c r="CJ150" s="269" t="str">
        <f ca="true">+IF(OFFSET('Water Data'!$I$29,0,10*ROW('Water Data'!I144))="","",OFFSET('Water Data'!$I$29,0,10*ROW('Water Data'!I144)))</f>
        <v/>
      </c>
      <c r="CK150" s="269" t="str">
        <f ca="true">+IF(OFFSET('Sanitation Data'!$D$28,0,10*ROW('Sanitation Data'!D144))="","",OFFSET('Sanitation Data'!$D$28,0,10*ROW('Sanitation Data'!D144)))</f>
        <v/>
      </c>
      <c r="CL150" s="269" t="str">
        <f ca="true">+IF(OFFSET('Sanitation Data'!$D$29,0,10*ROW('Sanitation Data'!D144))="","",OFFSET('Sanitation Data'!$D$29,0,10*ROW('Sanitation Data'!D144)))</f>
        <v/>
      </c>
      <c r="CM150" s="269" t="str">
        <f ca="true">+IF(OFFSET('Sanitation Data'!$D$30,0,10*ROW('Sanitation Data'!D144))="","",OFFSET('Sanitation Data'!$D$30,0,10*ROW('Sanitation Data'!D144)))</f>
        <v/>
      </c>
      <c r="CN150" s="269" t="str">
        <f ca="true">+IF(OFFSET('Sanitation Data'!$D$31,0,10*ROW('Sanitation Data'!D144))="","",OFFSET('Sanitation Data'!$D$31,0,10*ROW('Sanitation Data'!D144)))</f>
        <v/>
      </c>
      <c r="CO150" s="269" t="str">
        <f ca="true">+IF(OFFSET('Sanitation Data'!$D$32,0,10*ROW('Sanitation Data'!D144))="","",OFFSET('Sanitation Data'!$D$32,0,10*ROW('Sanitation Data'!D144)))</f>
        <v/>
      </c>
      <c r="CP150" s="269" t="str">
        <f ca="true">+IF(OFFSET('Sanitation Data'!$E$28,0,10*ROW('Sanitation Data'!E144))="","",OFFSET('Sanitation Data'!$E$28,0,10*ROW('Sanitation Data'!E144)))</f>
        <v/>
      </c>
      <c r="CQ150" s="269" t="str">
        <f ca="true">+IF(OFFSET('Sanitation Data'!$E$29,0,10*ROW('Sanitation Data'!E144))="","",OFFSET('Sanitation Data'!$E$29,0,10*ROW('Sanitation Data'!E144)))</f>
        <v/>
      </c>
      <c r="CR150" s="269" t="str">
        <f ca="true">+IF(OFFSET('Sanitation Data'!$E$30,0,10*ROW('Sanitation Data'!E144))="","",OFFSET('Sanitation Data'!$E$30,0,10*ROW('Sanitation Data'!E144)))</f>
        <v/>
      </c>
      <c r="CS150" s="269" t="str">
        <f ca="true">+IF(OFFSET('Sanitation Data'!$E$31,0,10*ROW('Sanitation Data'!E144))="","",OFFSET('Sanitation Data'!$E$31,0,10*ROW('Sanitation Data'!E144)))</f>
        <v/>
      </c>
      <c r="CT150" s="269" t="str">
        <f ca="true">+IF(OFFSET('Sanitation Data'!$E$32,0,10*ROW('Sanitation Data'!E144))="","",OFFSET('Sanitation Data'!$E$32,0,10*ROW('Sanitation Data'!E144)))</f>
        <v/>
      </c>
      <c r="CU150" s="269" t="str">
        <f ca="true">+IF(OFFSET('Sanitation Data'!$F$28,0,10*ROW('Sanitation Data'!F144))="","",OFFSET('Sanitation Data'!$F$28,0,10*ROW('Sanitation Data'!F144)))</f>
        <v/>
      </c>
      <c r="CV150" s="269" t="str">
        <f ca="true">+IF(OFFSET('Sanitation Data'!$F$29,0,10*ROW('Sanitation Data'!F144))="","",OFFSET('Sanitation Data'!$F$29,0,10*ROW('Sanitation Data'!F144)))</f>
        <v/>
      </c>
      <c r="CW150" s="269" t="str">
        <f ca="true">+IF(OFFSET('Sanitation Data'!$F$30,0,10*ROW('Sanitation Data'!F144))="","",OFFSET('Sanitation Data'!$F$30,0,10*ROW('Sanitation Data'!F144)))</f>
        <v/>
      </c>
      <c r="CX150" s="269" t="str">
        <f ca="true">+IF(OFFSET('Sanitation Data'!$F$31,0,10*ROW('Sanitation Data'!F144))="","",OFFSET('Sanitation Data'!$F$31,0,10*ROW('Sanitation Data'!F144)))</f>
        <v/>
      </c>
      <c r="CY150" s="269" t="str">
        <f ca="true">+IF(OFFSET('Sanitation Data'!$F$32,0,10*ROW('Sanitation Data'!F144))="","",OFFSET('Sanitation Data'!$F$32,0,10*ROW('Sanitation Data'!F144)))</f>
        <v/>
      </c>
      <c r="CZ150" s="269" t="str">
        <f ca="true">+IF(OFFSET('Sanitation Data'!$G$28,0,10*ROW('Sanitation Data'!G144))="","",OFFSET('Sanitation Data'!$G$28,0,10*ROW('Sanitation Data'!G144)))</f>
        <v/>
      </c>
      <c r="DA150" s="269" t="str">
        <f ca="true">+IF(OFFSET('Sanitation Data'!$G$29,0,10*ROW('Sanitation Data'!G144))="","",OFFSET('Sanitation Data'!$G$29,0,10*ROW('Sanitation Data'!G144)))</f>
        <v/>
      </c>
      <c r="DB150" s="269" t="str">
        <f ca="true">+IF(OFFSET('Sanitation Data'!$G$30,0,10*ROW('Sanitation Data'!G144))="","",OFFSET('Sanitation Data'!$G$30,0,10*ROW('Sanitation Data'!G144)))</f>
        <v/>
      </c>
      <c r="DC150" s="269" t="str">
        <f ca="true">+IF(OFFSET('Sanitation Data'!$G$31,0,10*ROW('Sanitation Data'!G144))="","",OFFSET('Sanitation Data'!$G$31,0,10*ROW('Sanitation Data'!G144)))</f>
        <v/>
      </c>
      <c r="DD150" s="269" t="str">
        <f ca="true">+IF(OFFSET('Sanitation Data'!$G$32,0,10*ROW('Sanitation Data'!G144))="","",OFFSET('Sanitation Data'!$G$32,0,10*ROW('Sanitation Data'!G144)))</f>
        <v/>
      </c>
      <c r="DE150" s="269" t="str">
        <f ca="true">+IF(OFFSET('Sanitation Data'!$H$28,0,10*ROW('Sanitation Data'!H144))="","",OFFSET('Sanitation Data'!$H$28,0,10*ROW('Sanitation Data'!H144)))</f>
        <v/>
      </c>
      <c r="DF150" s="269" t="str">
        <f ca="true">+IF(OFFSET('Sanitation Data'!$H$29,0,10*ROW('Sanitation Data'!H144))="","",OFFSET('Sanitation Data'!$H$29,0,10*ROW('Sanitation Data'!H144)))</f>
        <v/>
      </c>
      <c r="DG150" s="269" t="str">
        <f ca="true">+IF(OFFSET('Sanitation Data'!$H$30,0,10*ROW('Sanitation Data'!H144))="","",OFFSET('Sanitation Data'!$H$30,0,10*ROW('Sanitation Data'!H144)))</f>
        <v/>
      </c>
      <c r="DH150" s="269" t="str">
        <f ca="true">+IF(OFFSET('Sanitation Data'!$H$31,0,10*ROW('Sanitation Data'!H144))="","",OFFSET('Sanitation Data'!$H$31,0,10*ROW('Sanitation Data'!H144)))</f>
        <v/>
      </c>
      <c r="DI150" s="269" t="str">
        <f ca="true">+IF(OFFSET('Sanitation Data'!$H$32,0,10*ROW('Sanitation Data'!H144))="","",OFFSET('Sanitation Data'!$H$32,0,10*ROW('Sanitation Data'!H144)))</f>
        <v/>
      </c>
      <c r="DJ150" s="269" t="str">
        <f ca="true">+IF(OFFSET('Sanitation Data'!$I$28,0,10*ROW('Sanitation Data'!I144))="","",OFFSET('Sanitation Data'!$I$28,0,10*ROW('Sanitation Data'!I144)))</f>
        <v/>
      </c>
      <c r="DK150" s="269" t="str">
        <f ca="true">+IF(OFFSET('Sanitation Data'!$I$29,0,10*ROW('Sanitation Data'!I144))="","",OFFSET('Sanitation Data'!$I$29,0,10*ROW('Sanitation Data'!I144)))</f>
        <v/>
      </c>
      <c r="DL150" s="269" t="str">
        <f ca="true">+IF(OFFSET('Sanitation Data'!$I$30,0,10*ROW('Sanitation Data'!I144))="","",OFFSET('Sanitation Data'!$I$30,0,10*ROW('Sanitation Data'!I144)))</f>
        <v/>
      </c>
      <c r="DM150" s="269" t="str">
        <f ca="true">+IF(OFFSET('Sanitation Data'!$I$31,0,10*ROW('Sanitation Data'!I144))="","",OFFSET('Sanitation Data'!$I$31,0,10*ROW('Sanitation Data'!I144)))</f>
        <v/>
      </c>
      <c r="DN150" s="269" t="str">
        <f ca="true">+IF(OFFSET('Sanitation Data'!$I$32,0,10*ROW('Sanitation Data'!I144))="","",OFFSET('Sanitation Data'!$I$32,0,10*ROW('Sanitation Data'!I144)))</f>
        <v/>
      </c>
      <c r="DO150" s="269" t="str">
        <f ca="true">+IF(OFFSET('Hygiene Data'!$D$11,0,10*ROW('Hygiene Data'!D144))="","",OFFSET('Hygiene Data'!$D$11,0,10*ROW('Hygiene Data'!D144)))</f>
        <v/>
      </c>
      <c r="DP150" s="269" t="str">
        <f ca="true">+IF(OFFSET('Hygiene Data'!$D$12,0,10*ROW('Hygiene Data'!D144))="","",OFFSET('Hygiene Data'!$D$12,0,10*ROW('Hygiene Data'!D144)))</f>
        <v/>
      </c>
      <c r="DQ150" s="269" t="str">
        <f ca="true">+IF(OFFSET('Hygiene Data'!$D$13,0,10*ROW('Hygiene Data'!D144))="","",OFFSET('Hygiene Data'!$D$13,0,10*ROW('Hygiene Data'!D144)))</f>
        <v/>
      </c>
      <c r="DR150" s="269" t="str">
        <f ca="true">+IF(OFFSET('Hygiene Data'!$E$11,0,10*ROW('Hygiene Data'!E144))="","",OFFSET('Hygiene Data'!$E$11,0,10*ROW('Hygiene Data'!E144)))</f>
        <v/>
      </c>
      <c r="DS150" s="269" t="str">
        <f ca="true">+IF(OFFSET('Hygiene Data'!$E$12,0,10*ROW('Hygiene Data'!E144))="","",OFFSET('Hygiene Data'!$E$12,0,10*ROW('Hygiene Data'!E144)))</f>
        <v/>
      </c>
      <c r="DT150" s="269" t="str">
        <f ca="true">+IF(OFFSET('Hygiene Data'!$E$13,0,10*ROW('Hygiene Data'!E144))="","",OFFSET('Hygiene Data'!$E$13,0,10*ROW('Hygiene Data'!E144)))</f>
        <v/>
      </c>
      <c r="DU150" s="269" t="str">
        <f ca="true">+IF(OFFSET('Hygiene Data'!$F$11,0,10*ROW('Hygiene Data'!F144))="","",OFFSET('Hygiene Data'!$F$11,0,10*ROW('Hygiene Data'!F144)))</f>
        <v/>
      </c>
      <c r="DV150" s="269" t="str">
        <f ca="true">+IF(OFFSET('Hygiene Data'!$F$12,0,10*ROW('Hygiene Data'!F144))="","",OFFSET('Hygiene Data'!$F$12,0,10*ROW('Hygiene Data'!F144)))</f>
        <v/>
      </c>
      <c r="DW150" s="269" t="str">
        <f ca="true">+IF(OFFSET('Hygiene Data'!$F$13,0,10*ROW('Hygiene Data'!F144))="","",OFFSET('Hygiene Data'!$F$13,0,10*ROW('Hygiene Data'!F144)))</f>
        <v/>
      </c>
      <c r="DX150" s="269" t="str">
        <f ca="true">+IF(OFFSET('Hygiene Data'!$G$11,0,10*ROW('Hygiene Data'!G144))="","",OFFSET('Hygiene Data'!$G$11,0,10*ROW('Hygiene Data'!G144)))</f>
        <v/>
      </c>
      <c r="DY150" s="269" t="str">
        <f ca="true">+IF(OFFSET('Hygiene Data'!$G$12,0,10*ROW('Hygiene Data'!G144))="","",OFFSET('Hygiene Data'!$G$12,0,10*ROW('Hygiene Data'!G144)))</f>
        <v/>
      </c>
      <c r="DZ150" s="269" t="str">
        <f ca="true">+IF(OFFSET('Hygiene Data'!$G$13,0,10*ROW('Hygiene Data'!G144))="","",OFFSET('Hygiene Data'!$G$13,0,10*ROW('Hygiene Data'!G144)))</f>
        <v/>
      </c>
      <c r="EA150" s="269" t="str">
        <f ca="true">+IF(OFFSET('Hygiene Data'!$H$11,0,10*ROW('Hygiene Data'!H144))="","",OFFSET('Hygiene Data'!$H$11,0,10*ROW('Hygiene Data'!H144)))</f>
        <v/>
      </c>
      <c r="EB150" s="269" t="str">
        <f ca="true">+IF(OFFSET('Hygiene Data'!$H$12,0,10*ROW('Hygiene Data'!H144))="","",OFFSET('Hygiene Data'!$H$12,0,10*ROW('Hygiene Data'!H144)))</f>
        <v/>
      </c>
      <c r="EC150" s="269" t="str">
        <f ca="true">+IF(OFFSET('Hygiene Data'!$H$13,0,10*ROW('Hygiene Data'!H144))="","",OFFSET('Hygiene Data'!$H$13,0,10*ROW('Hygiene Data'!H144)))</f>
        <v/>
      </c>
      <c r="ED150" s="269" t="str">
        <f ca="true">+IF(OFFSET('Hygiene Data'!$I$11,0,10*ROW('Hygiene Data'!I144))="","",OFFSET('Hygiene Data'!$I$11,0,10*ROW('Hygiene Data'!I144)))</f>
        <v/>
      </c>
      <c r="EE150" s="269" t="str">
        <f ca="true">+IF(OFFSET('Hygiene Data'!$I$12,0,10*ROW('Hygiene Data'!I144))="","",OFFSET('Hygiene Data'!$I$12,0,10*ROW('Hygiene Data'!I144)))</f>
        <v/>
      </c>
      <c r="EF150" s="269" t="str">
        <f ca="true">+IF(OFFSET('Hygiene Data'!$I$13,0,10*ROW('Hygiene Data'!I144))="","",OFFSET('Hygiene Data'!$I$13,0,10*ROW('Hygiene Data'!I144)))</f>
        <v/>
      </c>
    </row>
    <row xmlns:x14ac="http://schemas.microsoft.com/office/spreadsheetml/2009/9/ac" r="151" x14ac:dyDescent="0.2">
      <c r="A151" s="36" t="str">
        <f ca="true">+IF(OFFSET('Water Data'!$B$2,0,10*ROW('Water Data'!E145))="","",OFFSET('Water Data'!$B$2,0,10*ROW('Water Data'!E145)))</f>
        <v/>
      </c>
      <c r="B151" s="36" t="str">
        <f ca="true">+IF(OFFSET('Water Data'!$C$2,0,10*ROW('Water Data'!F145))="","",OFFSET('Water Data'!$C$2,0,10*ROW('Water Data'!F145)))</f>
        <v/>
      </c>
      <c r="C151" s="325" t="str">
        <f t="shared" ca="true" si="2"/>
        <v/>
      </c>
      <c r="D151" s="82" t="e">
        <f ca="true">+IF(AND(ISTEXT(OFFSET('Water Data'!$B$2,0,10*ROW('Water Data'!D145))),BS151="Yes"),100-OFFSET('Water Data'!$D$4,0,10*ROW('Water Data'!D145)),IF(AND(ISTEXT(OFFSET('Water Data'!$B$2,0,10*ROW('Water Data'!D145))),BS151="No",ISNUMBER(OFFSET('Water Data'!$D$4,0,10*ROW('Water Data'!D145)))),CONCATENATE("[",ROUND(100-OFFSET('Water Data'!$D$4,0,10*ROW('Water Data'!D145)),0),"]"),IF(AND(ISTEXT(OFFSET('Water Data'!$B$2,0,10*ROW('Water Data'!D145))),BS151="",ISNUMBER(OFFSET('Water Data'!$D$4,0,10*ROW('Water Data'!D145)))),100-OFFSET('Water Data'!$D$4,0,10*ROW('Water Data'!D145)),NA())))</f>
        <v>#N/A</v>
      </c>
      <c r="E151" s="82" t="e">
        <f ca="true">+IF(AND(ISTEXT(OFFSET('Water Data'!$B$2,0,10*ROW('Water Data'!E145))),BT151="Yes"),OFFSET('Water Data'!$D$6,0,10*ROW('Water Data'!D145)),IF(AND(ISTEXT(OFFSET('Water Data'!$B$2,0,10*ROW('Water Data'!D145))),BT151="No",ISNUMBER(OFFSET('Water Data'!$D$6,0,10*ROW('Water Data'!D145)))),CONCATENATE("[",ROUND(OFFSET('Water Data'!$D$6,0,10*ROW('Water Data'!D145)),0),"]"),IF(AND(ISTEXT(OFFSET('Water Data'!$B$2,0,10*ROW('Water Data'!D145))),BT151="",ISNUMBER(OFFSET('Water Data'!$D$6,0,10*ROW('Water Data'!D145)))),OFFSET('Water Data'!$D$6,0,10*ROW('Water Data'!D145)),NA())))</f>
        <v>#N/A</v>
      </c>
      <c r="F151" s="82" t="e">
        <f ca="true">+IF(AND(ISTEXT(OFFSET('Water Data'!$B$2,0,10*ROW('Water Data'!D145))),BU151="Yes"),OFFSET('Water Data'!$D$9,0,10*ROW('Water Data'!D145)),IF(AND(ISTEXT(OFFSET('Water Data'!$B$2,0,10*ROW('Water Data'!D145))),BU151="No",ISNUMBER(OFFSET('Water Data'!$D$9,0,10*ROW('Water Data'!D145)))),CONCATENATE("[",ROUND(OFFSET('Water Data'!$D$9,0,10*ROW('Water Data'!D145)),0),"]"),IF(AND(ISTEXT(OFFSET('Water Data'!$B$2,0,10*ROW('Water Data'!D145))),BU151="",ISNUMBER(OFFSET('Water Data'!$D$9,0,10*ROW('Water Data'!D145)))),OFFSET('Water Data'!$D$9,0,10*ROW('Water Data'!D145)),NA())))</f>
        <v>#N/A</v>
      </c>
      <c r="G151" s="82" t="e">
        <f ca="true">+IF(AND(ISTEXT(OFFSET('Water Data'!$B$2,0,10*ROW('Water Data'!E145))),BV151="Yes"),100-OFFSET('Water Data'!$E$4,0,10*ROW('Water Data'!E145)),IF(AND(ISTEXT(OFFSET('Water Data'!$B$2,0,10*ROW('Water Data'!E145))),BV151="No",ISNUMBER(OFFSET('Water Data'!$E$4,0,10*ROW('Water Data'!E145)))),CONCATENATE("[",ROUND(100-OFFSET('Water Data'!$E$4,0,10*ROW('Water Data'!E145)),0),"]"),IF(AND(ISTEXT(OFFSET('Water Data'!$B$2,0,10*ROW('Water Data'!E145))),BV151="",ISNUMBER(OFFSET('Water Data'!$E$4,0,10*ROW('Water Data'!E145)))),100-OFFSET('Water Data'!$E$4,0,10*ROW('Water Data'!E145)),NA())))</f>
        <v>#N/A</v>
      </c>
      <c r="H151" s="82" t="e">
        <f ca="true">+IF(AND(ISTEXT(OFFSET('Water Data'!$B$2,0,10*ROW('Water Data'!E145))),BW151="Yes"),OFFSET('Water Data'!$E$6,0,10*ROW('Water Data'!E145)),IF(AND(ISTEXT(OFFSET('Water Data'!$B$2,0,10*ROW('Water Data'!E145))),BW151="No",ISNUMBER(OFFSET('Water Data'!$E$6,0,10*ROW('Water Data'!E145)))),CONCATENATE("[",ROUND(OFFSET('Water Data'!$D$6,0,10*ROW('Water Data'!E145)),0),"]"),IF(AND(ISTEXT(OFFSET('Water Data'!$B$2,0,10*ROW('Water Data'!E145))),BW151="",ISNUMBER(OFFSET('Water Data'!$E$6,0,10*ROW('Water Data'!E145)))),OFFSET('Water Data'!$E$6,0,10*ROW('Water Data'!E145)),NA())))</f>
        <v>#N/A</v>
      </c>
      <c r="I151" s="82" t="e">
        <f ca="true">+IF(AND(ISTEXT(OFFSET('Water Data'!$B$2,0,10*ROW('Water Data'!E145))),BX151="Yes"),OFFSET('Water Data'!$E$9,0,10*ROW('Water Data'!E145)),IF(AND(ISTEXT(OFFSET('Water Data'!$B$2,0,10*ROW('Water Data'!E145))),BX151="No",ISNUMBER(OFFSET('Water Data'!$E$9,0,10*ROW('Water Data'!E145)))),CONCATENATE("[",ROUND(OFFSET('Water Data'!$E$9,0,10*ROW('Water Data'!E145)),0),"]"),IF(AND(ISTEXT(OFFSET('Water Data'!$B$2,0,10*ROW('Water Data'!E145))),BX151="",ISNUMBER(OFFSET('Water Data'!$E$9,0,10*ROW('Water Data'!E145)))),OFFSET('Water Data'!$E$9,0,10*ROW('Water Data'!E145)),NA())))</f>
        <v>#N/A</v>
      </c>
      <c r="J151" s="82" t="e">
        <f ca="true">+IF(AND(ISTEXT(OFFSET('Water Data'!$B$2,0,10*ROW('Water Data'!F145))),BY151="Yes"),100-OFFSET('Water Data'!$F$4,0,10*ROW('Water Data'!F145)),IF(AND(ISTEXT(OFFSET('Water Data'!$B$2,0,10*ROW('Water Data'!F145))),BY151="No",ISNUMBER(OFFSET('Water Data'!$F$4,0,10*ROW('Water Data'!F145)))),CONCATENATE("[",ROUND(100-OFFSET('Water Data'!$F$4,0,10*ROW('Water Data'!F145)),0),"]"),IF(AND(ISTEXT(OFFSET('Water Data'!$B$2,0,10*ROW('Water Data'!F145))),BY151="",ISNUMBER(OFFSET('Water Data'!$F$4,0,10*ROW('Water Data'!F145)))),100-OFFSET('Water Data'!$F$4,0,10*ROW('Water Data'!F145)),NA())))</f>
        <v>#N/A</v>
      </c>
      <c r="K151" s="82" t="e">
        <f ca="true">+IF(AND(ISTEXT(OFFSET('Water Data'!$B$2,0,10*ROW('Water Data'!F145))),BZ151="Yes"),OFFSET('Water Data'!$F$6,0,10*ROW('Water Data'!F145)),IF(AND(ISTEXT(OFFSET('Water Data'!$B$2,0,10*ROW('Water Data'!F145))),BZ151="No",ISNUMBER(OFFSET('Water Data'!$F$6,0,10*ROW('Water Data'!F145)))),CONCATENATE("[",ROUND(OFFSET('Water Data'!$F$6,0,10*ROW('Water Data'!F145)),0),"]"),IF(AND(ISTEXT(OFFSET('Water Data'!$B$2,0,10*ROW('Water Data'!F145))),BZ151="",ISNUMBER(OFFSET('Water Data'!$F$6,0,10*ROW('Water Data'!F145)))),OFFSET('Water Data'!$F$6,0,10*ROW('Water Data'!F145)),NA())))</f>
        <v>#N/A</v>
      </c>
      <c r="L151" s="82" t="e">
        <f ca="true">+IF(AND(ISTEXT(OFFSET('Water Data'!$B$2,0,10*ROW('Water Data'!F145))),CA151="Yes"),OFFSET('Water Data'!$F$9,0,10*ROW('Water Data'!F145)),IF(AND(ISTEXT(OFFSET('Water Data'!$B$2,0,10*ROW('Water Data'!F145))),CA151="No",ISNUMBER(OFFSET('Water Data'!$F$9,0,10*ROW('Water Data'!F145)))),CONCATENATE("[",ROUND(OFFSET('Water Data'!$F$9,0,10*ROW('Water Data'!F145)),0),"]"),IF(AND(ISTEXT(OFFSET('Water Data'!$B$2,0,10*ROW('Water Data'!F145))),CA151="",ISNUMBER(OFFSET('Water Data'!$F$9,0,10*ROW('Water Data'!F145)))),OFFSET('Water Data'!$F$9,0,10*ROW('Water Data'!F145)),NA())))</f>
        <v>#N/A</v>
      </c>
      <c r="M151" s="82" t="e">
        <f ca="true">+IF(AND(ISTEXT(OFFSET('Water Data'!$B$2,0,10*ROW('Water Data'!G145))),CB151="Yes"),100-OFFSET('Water Data'!$G$4,0,10*ROW('Water Data'!G145)),IF(AND(ISTEXT(OFFSET('Water Data'!$B$2,0,10*ROW('Water Data'!G145))),CB151="No",ISNUMBER(OFFSET('Water Data'!$G$4,0,10*ROW('Water Data'!G145)))),CONCATENATE("[",ROUND(100-OFFSET('Water Data'!$G$4,0,10*ROW('Water Data'!G145)),0),"]"),IF(AND(ISTEXT(OFFSET('Water Data'!$B$2,0,10*ROW('Water Data'!G145))),CB151="",ISNUMBER(OFFSET('Water Data'!$G$4,0,10*ROW('Water Data'!G145)))),100-OFFSET('Water Data'!$G$4,0,10*ROW('Water Data'!G145)),NA())))</f>
        <v>#N/A</v>
      </c>
      <c r="N151" s="82" t="e">
        <f ca="true">+IF(AND(ISTEXT(OFFSET('Water Data'!$B$2,0,10*ROW('Water Data'!G145))),CC151="Yes"),OFFSET('Water Data'!$G$6,0,10*ROW('Water Data'!G145)),IF(AND(ISTEXT(OFFSET('Water Data'!$B$2,0,10*ROW('Water Data'!G145))),CC151="No",ISNUMBER(OFFSET('Water Data'!$G$6,0,10*ROW('Water Data'!G145)))),CONCATENATE("[",ROUND(OFFSET('Water Data'!$G$6,0,10*ROW('Water Data'!G145)),0),"]"),IF(AND(ISTEXT(OFFSET('Water Data'!$B$2,0,10*ROW('Water Data'!G145))),CC151="",ISNUMBER(OFFSET('Water Data'!$G$6,0,10*ROW('Water Data'!G145)))),OFFSET('Water Data'!$G$6,0,10*ROW('Water Data'!G145)),NA())))</f>
        <v>#N/A</v>
      </c>
      <c r="O151" s="82" t="e">
        <f ca="true">+IF(AND(ISTEXT(OFFSET('Water Data'!$B$2,0,10*ROW('Water Data'!G145))),CD151="Yes"),OFFSET('Water Data'!$G$9,0,10*ROW('Water Data'!G145)),IF(AND(ISTEXT(OFFSET('Water Data'!$B$2,0,10*ROW('Water Data'!G145))),CD151="No",ISNUMBER(OFFSET('Water Data'!$G$9,0,10*ROW('Water Data'!G145)))),CONCATENATE("[",ROUND(OFFSET('Water Data'!$G$9,0,10*ROW('Water Data'!G145)),0),"]"),IF(AND(ISTEXT(OFFSET('Water Data'!$B$2,0,10*ROW('Water Data'!G145))),CD151="",ISNUMBER(OFFSET('Water Data'!$G$9,0,10*ROW('Water Data'!G145)))),OFFSET('Water Data'!$G$9,0,10*ROW('Water Data'!G145)),NA())))</f>
        <v>#N/A</v>
      </c>
      <c r="P151" s="82" t="e">
        <f ca="true">+IF(AND(ISTEXT(OFFSET('Water Data'!$B$2,0,10*ROW('Water Data'!H145))),CE151="Yes"),100-OFFSET('Water Data'!$H$4,0,10*ROW('Water Data'!H145)),IF(AND(ISTEXT(OFFSET('Water Data'!$B$2,0,10*ROW('Water Data'!H145))),CE151="No",ISNUMBER(OFFSET('Water Data'!$H$4,0,10*ROW('Water Data'!H145)))),CONCATENATE("[",ROUND(100-OFFSET('Water Data'!$H$4,0,10*ROW('Water Data'!H145)),0),"]"),IF(AND(ISTEXT(OFFSET('Water Data'!$B$2,0,10*ROW('Water Data'!H145))),CE151="",ISNUMBER(OFFSET('Water Data'!$H$4,0,10*ROW('Water Data'!H145)))),100-OFFSET('Water Data'!$H$4,0,10*ROW('Water Data'!H145)),NA())))</f>
        <v>#N/A</v>
      </c>
      <c r="Q151" s="82" t="e">
        <f ca="true">+IF(AND(ISTEXT(OFFSET('Water Data'!$B$2,0,10*ROW('Water Data'!H145))),CF151="Yes"),OFFSET('Water Data'!$H$6,0,10*ROW('Water Data'!H145)),IF(AND(ISTEXT(OFFSET('Water Data'!$B$2,0,10*ROW('Water Data'!H145))),CF151="No",ISNUMBER(OFFSET('Water Data'!$H$6,0,10*ROW('Water Data'!H145)))),CONCATENATE("[",ROUND(OFFSET('Water Data'!$H$6,0,10*ROW('Water Data'!H145)),0),"]"),IF(AND(ISTEXT(OFFSET('Water Data'!$B$2,0,10*ROW('Water Data'!H145))),CF151="",ISNUMBER(OFFSET('Water Data'!$H$6,0,10*ROW('Water Data'!H145)))),OFFSET('Water Data'!$H$6,0,10*ROW('Water Data'!H145)),NA())))</f>
        <v>#N/A</v>
      </c>
      <c r="R151" s="82" t="e">
        <f ca="true">+IF(AND(ISTEXT(OFFSET('Water Data'!$B$2,0,10*ROW('Water Data'!H145))),CG151="Yes"),OFFSET('Water Data'!$H$9,0,10*ROW('Water Data'!H145)),IF(AND(ISTEXT(OFFSET('Water Data'!$B$2,0,10*ROW('Water Data'!H145))),CG151="No",ISNUMBER(OFFSET('Water Data'!$H$9,0,10*ROW('Water Data'!H145)))),CONCATENATE("[",ROUND(OFFSET('Water Data'!$H$9,0,10*ROW('Water Data'!H145)),0),"]"),IF(AND(ISTEXT(OFFSET('Water Data'!$B$2,0,10*ROW('Water Data'!H145))),CG151="",ISNUMBER(OFFSET('Water Data'!$H$9,0,10*ROW('Water Data'!H145)))),OFFSET('Water Data'!$H$9,0,10*ROW('Water Data'!H145)),NA())))</f>
        <v>#N/A</v>
      </c>
      <c r="S151" s="82" t="e">
        <f ca="true">+IF(AND(ISTEXT(OFFSET('Water Data'!$B$2,0,10*ROW('Water Data'!I145))),CH151="Yes"),100-OFFSET('Water Data'!$I$4,0,10*ROW('Water Data'!I145)),IF(AND(ISTEXT(OFFSET('Water Data'!$B$2,0,10*ROW('Water Data'!I145))),CH151="No",ISNUMBER(OFFSET('Water Data'!$I$4,0,10*ROW('Water Data'!I145)))),CONCATENATE("[",ROUND(100-OFFSET('Water Data'!$I$4,0,10*ROW('Water Data'!I145)),0),"]"),IF(AND(ISTEXT(OFFSET('Water Data'!$B$2,0,10*ROW('Water Data'!I145))),CH151="",ISNUMBER(OFFSET('Water Data'!$I$4,0,10*ROW('Water Data'!I145)))),100-OFFSET('Water Data'!$I$4,0,10*ROW('Water Data'!I145)),NA())))</f>
        <v>#N/A</v>
      </c>
      <c r="T151" s="82" t="e">
        <f ca="true">+IF(AND(ISTEXT(OFFSET('Water Data'!$B$2,0,10*ROW('Water Data'!I145))),CI151="Yes"),OFFSET('Water Data'!$I$6,0,10*ROW('Water Data'!I145)),IF(AND(ISTEXT(OFFSET('Water Data'!$B$2,0,10*ROW('Water Data'!I145))),CI151="No",ISNUMBER(OFFSET('Water Data'!$I$6,0,10*ROW('Water Data'!I145)))),CONCATENATE("[",ROUND(OFFSET('Water Data'!$I$6,0,10*ROW('Water Data'!I145)),0),"]"),IF(AND(ISTEXT(OFFSET('Water Data'!$B$2,0,10*ROW('Water Data'!I145))),CI151="",ISNUMBER(OFFSET('Water Data'!$I$6,0,10*ROW('Water Data'!I145)))),OFFSET('Water Data'!$I$6,0,10*ROW('Water Data'!I145)),NA())))</f>
        <v>#N/A</v>
      </c>
      <c r="U151" s="82" t="e">
        <f ca="true">+IF(AND(ISTEXT(OFFSET('Water Data'!$B$2,0,10*ROW('Water Data'!I145))),CJ151="Yes"),OFFSET('Water Data'!$I$9,0,10*ROW('Water Data'!I145)),IF(AND(ISTEXT(OFFSET('Water Data'!$B$2,0,10*ROW('Water Data'!I145))),CJ151="No",ISNUMBER(OFFSET('Water Data'!$I$9,0,10*ROW('Water Data'!I145)))),CONCATENATE("[",ROUND(OFFSET('Water Data'!$I$9,0,10*ROW('Water Data'!I145)),0),"]"),IF(AND(ISTEXT(OFFSET('Water Data'!$B$2,0,10*ROW('Water Data'!I145))),CJ151="",ISNUMBER(OFFSET('Water Data'!$I$9,0,10*ROW('Water Data'!I145)))),OFFSET('Water Data'!$I$9,0,10*ROW('Water Data'!I145)),NA())))</f>
        <v>#N/A</v>
      </c>
      <c r="V151" s="83" t="e">
        <f ca="true">+IF(AND(ISTEXT(OFFSET('Sanitation Data'!$B$2,0,10*ROW('Sanitation Data'!D145))),CK151="Yes"),100-OFFSET('Sanitation Data'!$D$4,0,10*ROW('Sanitation Data'!D145)),IF(AND(ISTEXT(OFFSET('Sanitation Data'!$B$2,0,10*ROW('Sanitation Data'!D145))),CK151="No",ISNUMBER(OFFSET('Sanitation Data'!$D$4,0,10*ROW('Sanitation Data'!D145)))),CONCATENATE("[",ROUND(100-OFFSET('Sanitation Data'!$D$4,0,10*ROW('Sanitation Data'!D145)),0),"]"),IF(AND(ISTEXT(OFFSET('Sanitation Data'!$B$2,0,10*ROW('Sanitation Data'!D145))),CK151="",ISNUMBER(OFFSET('Sanitation Data'!$D$4,0,10*ROW('Sanitation Data'!D145)))),100-OFFSET('Sanitation Data'!$D$4,0,10*ROW('Sanitation Data'!D145)),NA())))</f>
        <v>#N/A</v>
      </c>
      <c r="W151" s="83" t="e">
        <f ca="true">+IF(AND(ISTEXT(OFFSET('Sanitation Data'!$B$2,0,10*ROW('Sanitation Data'!D145))),CL151="Yes"),OFFSET('Sanitation Data'!$D$6,0,10*ROW('Sanitation Data'!D145)),IF(AND(ISTEXT(OFFSET('Sanitation Data'!$B$2,0,10*ROW('Sanitation Data'!D145))),CL151="No",ISNUMBER(OFFSET('Sanitation Data'!$D$6,0,10*ROW('Sanitation Data'!D145)))),CONCATENATE("[",ROUND(OFFSET('Sanitation Data'!$D$6,0,10*ROW('Sanitation Data'!D145)),0),"]"),IF(AND(ISTEXT(OFFSET('Sanitation Data'!$B$2,0,10*ROW('Sanitation Data'!D145))),CL151="",ISNUMBER(OFFSET('Sanitation Data'!$D$6,0,10*ROW('Sanitation Data'!D145)))),OFFSET('Sanitation Data'!$D$6,0,10*ROW('Sanitation Data'!D145)),NA())))</f>
        <v>#N/A</v>
      </c>
      <c r="X151" s="83" t="e">
        <f ca="true">+IF(AND(ISTEXT(OFFSET('Sanitation Data'!$B$2,0,10*ROW('Sanitation Data'!D145))),CM151="Yes"),OFFSET('Sanitation Data'!$D$10,0,10*ROW('Sanitation Data'!D145)),IF(AND(ISTEXT(OFFSET('Sanitation Data'!$B$2,0,10*ROW('Sanitation Data'!D145))),CM151="No",ISNUMBER(OFFSET('Sanitation Data'!$D$10,0,10*ROW('Sanitation Data'!D145)))),CONCATENATE("[",ROUND(OFFSET('Sanitation Data'!$D$10,0,10*ROW('Sanitation Data'!D145)),0),"]"),IF(AND(ISTEXT(OFFSET('Sanitation Data'!$B$2,0,10*ROW('Sanitation Data'!D145))),CM151="",ISNUMBER(OFFSET('Sanitation Data'!$D$10,0,10*ROW('Sanitation Data'!D145)))),OFFSET('Sanitation Data'!$D$10,0,10*ROW('Sanitation Data'!D145)),NA())))</f>
        <v>#N/A</v>
      </c>
      <c r="Y151" s="83" t="e">
        <f ca="true">+IF(AND(ISTEXT(OFFSET('Sanitation Data'!$B$2,0,10*ROW('Sanitation Data'!D145))),CN151="Yes"),OFFSET('Sanitation Data'!$D$11,0,10*ROW('Sanitation Data'!D145)),IF(AND(ISTEXT(OFFSET('Sanitation Data'!$B$2,0,10*ROW('Sanitation Data'!D145))),CN151="No",ISNUMBER(OFFSET('Sanitation Data'!$D$11,0,10*ROW('Sanitation Data'!D145)))),CONCATENATE("[",ROUND(OFFSET('Sanitation Data'!$D$11,0,10*ROW('Sanitation Data'!D145)),0),"]"),IF(AND(ISTEXT(OFFSET('Sanitation Data'!$B$2,0,10*ROW('Sanitation Data'!D145))),CN151="",ISNUMBER(OFFSET('Sanitation Data'!$D$11,0,10*ROW('Sanitation Data'!D145)))),OFFSET('Sanitation Data'!$D$11,0,10*ROW('Sanitation Data'!D145)),NA())))</f>
        <v>#N/A</v>
      </c>
      <c r="Z151" s="83" t="e">
        <f ca="true">+IF(AND(ISTEXT(OFFSET('Sanitation Data'!$B$2,0,10*ROW('Sanitation Data'!D145))),CO151="Yes"),OFFSET('Sanitation Data'!$D$12,0,10*ROW('Sanitation Data'!D145)),IF(AND(ISTEXT(OFFSET('Sanitation Data'!$B$2,0,10*ROW('Sanitation Data'!D145))),CO151="No",ISNUMBER(OFFSET('Sanitation Data'!$D$12,0,10*ROW('Sanitation Data'!D145)))),CONCATENATE("[",ROUND(OFFSET('Sanitation Data'!$D$12,0,10*ROW('Sanitation Data'!D145)),0),"]"),IF(AND(ISTEXT(OFFSET('Sanitation Data'!$B$2,0,10*ROW('Sanitation Data'!D145))),CO151="",ISNUMBER(OFFSET('Sanitation Data'!$D$12,0,10*ROW('Sanitation Data'!D145)))),OFFSET('Sanitation Data'!$D$12,0,10*ROW('Sanitation Data'!D145)),NA())))</f>
        <v>#N/A</v>
      </c>
      <c r="AA151" s="83" t="e">
        <f ca="true">+IF(AND(ISTEXT(OFFSET('Sanitation Data'!$B$2,0,10*ROW('Sanitation Data'!E145))),CP151="Yes"),100-OFFSET('Sanitation Data'!$E$4,0,10*ROW('Sanitation Data'!E145)),IF(AND(ISTEXT(OFFSET('Sanitation Data'!$B$2,0,10*ROW('Sanitation Data'!E145))),CP151="No",ISNUMBER(OFFSET('Sanitation Data'!$E$4,0,10*ROW('Sanitation Data'!E145)))),CONCATENATE("[",ROUND(100-OFFSET('Sanitation Data'!$E$4,0,10*ROW('Sanitation Data'!E145)),0),"]"),IF(AND(ISTEXT(OFFSET('Sanitation Data'!$B$2,0,10*ROW('Sanitation Data'!E145))),CP151="",ISNUMBER(OFFSET('Sanitation Data'!$E$4,0,10*ROW('Sanitation Data'!E145)))),100-OFFSET('Sanitation Data'!$E$4,0,10*ROW('Sanitation Data'!E145)),NA())))</f>
        <v>#N/A</v>
      </c>
      <c r="AB151" s="83" t="e">
        <f ca="true">+IF(AND(ISTEXT(OFFSET('Sanitation Data'!$B$2,0,10*ROW('Sanitation Data'!E145))),CQ151="Yes"),OFFSET('Sanitation Data'!$E$6,0,10*ROW('Sanitation Data'!H145)),IF(AND(ISTEXT(OFFSET('Sanitation Data'!$B$2,0,10*ROW('Sanitation Data'!E145))),CQ151="No",ISNUMBER(OFFSET('Sanitation Data'!$E$6,0,10*ROW('Sanitation Data'!E145)))),CONCATENATE("[",ROUND(OFFSET('Sanitation Data'!$E$6,0,10*ROW('Sanitation Data'!E145)),0),"]"),IF(AND(ISTEXT(OFFSET('Sanitation Data'!$B$2,0,10*ROW('Sanitation Data'!E145))),CQ151="",ISNUMBER(OFFSET('Sanitation Data'!$E$6,0,10*ROW('Sanitation Data'!E145)))),OFFSET('Sanitation Data'!$E$6,0,10*ROW('Sanitation Data'!E145)),NA())))</f>
        <v>#N/A</v>
      </c>
      <c r="AC151" s="83" t="e">
        <f ca="true">+IF(AND(ISTEXT(OFFSET('Sanitation Data'!$B$2,0,10*ROW('Sanitation Data'!E145))),CR151="Yes"),OFFSET('Sanitation Data'!$E$10,0,10*ROW('Sanitation Data'!E145)),IF(AND(ISTEXT(OFFSET('Sanitation Data'!$B$2,0,10*ROW('Sanitation Data'!E145))),CR151="No",ISNUMBER(OFFSET('Sanitation Data'!$E$10,0,10*ROW('Sanitation Data'!E145)))),CONCATENATE("[",ROUND(OFFSET('Sanitation Data'!$E$10,0,10*ROW('Sanitation Data'!E145)),0),"]"),IF(AND(ISTEXT(OFFSET('Sanitation Data'!$B$2,0,10*ROW('Sanitation Data'!E145))),CR151="",ISNUMBER(OFFSET('Sanitation Data'!$E$10,0,10*ROW('Sanitation Data'!E145)))),OFFSET('Sanitation Data'!$E$10,0,10*ROW('Sanitation Data'!E145)),NA())))</f>
        <v>#N/A</v>
      </c>
      <c r="AD151" s="83" t="e">
        <f ca="true">+IF(AND(ISTEXT(OFFSET('Sanitation Data'!$B$2,0,10*ROW('Sanitation Data'!E145))),CS151="Yes"),OFFSET('Sanitation Data'!$E$11,0,10*ROW('Sanitation Data'!E145)),IF(AND(ISTEXT(OFFSET('Sanitation Data'!$B$2,0,10*ROW('Sanitation Data'!E145))),CS151="No",ISNUMBER(OFFSET('Sanitation Data'!$E$11,0,10*ROW('Sanitation Data'!E145)))),CONCATENATE("[",ROUND(OFFSET('Sanitation Data'!$E$11,0,10*ROW('Sanitation Data'!E145)),0),"]"),IF(AND(ISTEXT(OFFSET('Sanitation Data'!$B$2,0,10*ROW('Sanitation Data'!E145))),CS151="",ISNUMBER(OFFSET('Sanitation Data'!$E$11,0,10*ROW('Sanitation Data'!E145)))),OFFSET('Sanitation Data'!$E$11,0,10*ROW('Sanitation Data'!E145)),NA())))</f>
        <v>#N/A</v>
      </c>
      <c r="AE151" s="83" t="e">
        <f ca="true">+IF(AND(ISTEXT(OFFSET('Sanitation Data'!$B$2,0,10*ROW('Sanitation Data'!E145))),CT151="Yes"),OFFSET('Sanitation Data'!$E$12,0,10*ROW('Sanitation Data'!E145)),IF(AND(ISTEXT(OFFSET('Sanitation Data'!$B$2,0,10*ROW('Sanitation Data'!E145))),CT151="No",ISNUMBER(OFFSET('Sanitation Data'!$E$12,0,10*ROW('Sanitation Data'!E145)))),CONCATENATE("[",ROUND(OFFSET('Sanitation Data'!$E$12,0,10*ROW('Sanitation Data'!E145)),0),"]"),IF(AND(ISTEXT(OFFSET('Sanitation Data'!$B$2,0,10*ROW('Sanitation Data'!E145))),CT151="",ISNUMBER(OFFSET('Sanitation Data'!$E$12,0,10*ROW('Sanitation Data'!E145)))),OFFSET('Sanitation Data'!$E$12,0,10*ROW('Sanitation Data'!E145)),NA())))</f>
        <v>#N/A</v>
      </c>
      <c r="AF151" s="83" t="e">
        <f ca="true">+IF(AND(ISTEXT(OFFSET('Sanitation Data'!$B$2,0,10*ROW('Sanitation Data'!F145))),CU151="Yes"),100-OFFSET('Sanitation Data'!$F$4,0,10*ROW('Sanitation Data'!F145)),IF(AND(ISTEXT(OFFSET('Sanitation Data'!$B$2,0,10*ROW('Sanitation Data'!F145))),CU151="No",ISNUMBER(OFFSET('Sanitation Data'!$F$4,0,10*ROW('Sanitation Data'!F145)))),CONCATENATE("[",ROUND(100-OFFSET('Sanitation Data'!$F$4,0,10*ROW('Sanitation Data'!F145)),0),"]"),IF(AND(ISTEXT(OFFSET('Sanitation Data'!$B$2,0,10*ROW('Sanitation Data'!F145))),CU151="",ISNUMBER(OFFSET('Sanitation Data'!$F$4,0,10*ROW('Sanitation Data'!F145)))),100-OFFSET('Sanitation Data'!$F$4,0,10*ROW('Sanitation Data'!F145)),NA())))</f>
        <v>#N/A</v>
      </c>
      <c r="AG151" s="83" t="e">
        <f ca="true">+IF(AND(ISTEXT(OFFSET('Sanitation Data'!$B$2,0,10*ROW('Sanitation Data'!F145))),CV151="Yes"),OFFSET('Sanitation Data'!$F$6,0,10*ROW('Sanitation Data'!F145)),IF(AND(ISTEXT(OFFSET('Sanitation Data'!$B$2,0,10*ROW('Sanitation Data'!F145))),CV151="No",ISNUMBER(OFFSET('Sanitation Data'!$F$6,0,10*ROW('Sanitation Data'!F145)))),CONCATENATE("[",ROUND(OFFSET('Sanitation Data'!$F$6,0,10*ROW('Sanitation Data'!F145)),0),"]"),IF(AND(ISTEXT(OFFSET('Sanitation Data'!$B$2,0,10*ROW('Sanitation Data'!F145))),CV151="",ISNUMBER(OFFSET('Sanitation Data'!$F$6,0,10*ROW('Sanitation Data'!F145)))),OFFSET('Sanitation Data'!$F$6,0,10*ROW('Sanitation Data'!F145)),NA())))</f>
        <v>#N/A</v>
      </c>
      <c r="AH151" s="83" t="e">
        <f ca="true">+IF(AND(ISTEXT(OFFSET('Sanitation Data'!$B$2,0,10*ROW('Sanitation Data'!F145))),CW151="Yes"),OFFSET('Sanitation Data'!$F$10,0,10*ROW('Sanitation Data'!F145)),IF(AND(ISTEXT(OFFSET('Sanitation Data'!$B$2,0,10*ROW('Sanitation Data'!F145))),CW151="No",ISNUMBER(OFFSET('Sanitation Data'!$F$10,0,10*ROW('Sanitation Data'!F145)))),CONCATENATE("[",ROUND(OFFSET('Sanitation Data'!$F$10,0,10*ROW('Sanitation Data'!F145)),0),"]"),IF(AND(ISTEXT(OFFSET('Sanitation Data'!$B$2,0,10*ROW('Sanitation Data'!F145))),CW151="",ISNUMBER(OFFSET('Sanitation Data'!$F$10,0,10*ROW('Sanitation Data'!F145)))),OFFSET('Sanitation Data'!$F$10,0,10*ROW('Sanitation Data'!F145)),NA())))</f>
        <v>#N/A</v>
      </c>
      <c r="AI151" s="83" t="e">
        <f ca="true">+IF(AND(ISTEXT(OFFSET('Sanitation Data'!$B$2,0,10*ROW('Sanitation Data'!F145))),CX151="Yes"),OFFSET('Sanitation Data'!$F$11,0,10*ROW('Sanitation Data'!F145)),IF(AND(ISTEXT(OFFSET('Sanitation Data'!$B$2,0,10*ROW('Sanitation Data'!F145))),CX151="No",ISNUMBER(OFFSET('Sanitation Data'!$F$11,0,10*ROW('Sanitation Data'!F145)))),CONCATENATE("[",ROUND(OFFSET('Sanitation Data'!$F$11,0,10*ROW('Sanitation Data'!F145)),0),"]"),IF(AND(ISTEXT(OFFSET('Sanitation Data'!$B$2,0,10*ROW('Sanitation Data'!F145))),CX151="",ISNUMBER(OFFSET('Sanitation Data'!$F$11,0,10*ROW('Sanitation Data'!F145)))),OFFSET('Sanitation Data'!$F$11,0,10*ROW('Sanitation Data'!F145)),NA())))</f>
        <v>#N/A</v>
      </c>
      <c r="AJ151" s="83" t="e">
        <f ca="true">+IF(AND(ISTEXT(OFFSET('Sanitation Data'!$B$2,0,10*ROW('Sanitation Data'!F145))),CY151="Yes"),OFFSET('Sanitation Data'!$F$12,0,10*ROW('Sanitation Data'!F145)),IF(AND(ISTEXT(OFFSET('Sanitation Data'!$B$2,0,10*ROW('Sanitation Data'!F145))),CY151="No",ISNUMBER(OFFSET('Sanitation Data'!$F$12,0,10*ROW('Sanitation Data'!F145)))),CONCATENATE("[",ROUND(OFFSET('Sanitation Data'!$F$12,0,10*ROW('Sanitation Data'!F145)),0),"]"),IF(AND(ISTEXT(OFFSET('Sanitation Data'!$B$2,0,10*ROW('Sanitation Data'!F145))),CY151="",ISNUMBER(OFFSET('Sanitation Data'!$F$12,0,10*ROW('Sanitation Data'!F145)))),OFFSET('Sanitation Data'!$F$12,0,10*ROW('Sanitation Data'!F145)),NA())))</f>
        <v>#N/A</v>
      </c>
      <c r="AK151" s="83" t="e">
        <f ca="true">+IF(AND(ISTEXT(OFFSET('Sanitation Data'!$B$2,0,10*ROW('Sanitation Data'!G145))),CZ151="Yes"),100-OFFSET('Sanitation Data'!$G$4,0,10*ROW('Sanitation Data'!G145)),IF(AND(ISTEXT(OFFSET('Sanitation Data'!$B$2,0,10*ROW('Sanitation Data'!G145))),CZ151="No",ISNUMBER(OFFSET('Sanitation Data'!$G$4,0,10*ROW('Sanitation Data'!G145)))),CONCATENATE("[",ROUND(100-OFFSET('Sanitation Data'!$G$4,0,10*ROW('Sanitation Data'!G145)),0),"]"),IF(AND(ISTEXT(OFFSET('Sanitation Data'!$B$2,0,10*ROW('Sanitation Data'!G145))),CZ151="",ISNUMBER(OFFSET('Sanitation Data'!$G$4,0,10*ROW('Sanitation Data'!G145)))),100-OFFSET('Sanitation Data'!$G$4,0,10*ROW('Sanitation Data'!G145)),NA())))</f>
        <v>#N/A</v>
      </c>
      <c r="AL151" s="83" t="e">
        <f ca="true">+IF(AND(ISTEXT(OFFSET('Sanitation Data'!$B$2,0,10*ROW('Sanitation Data'!G145))),DA151="Yes"),OFFSET('Sanitation Data'!$G$6,0,10*ROW('Sanitation Data'!G145)),IF(AND(ISTEXT(OFFSET('Sanitation Data'!$B$2,0,10*ROW('Sanitation Data'!G145))),DA151="No",ISNUMBER(OFFSET('Sanitation Data'!$G$6,0,10*ROW('Sanitation Data'!G145)))),CONCATENATE("[",ROUND(OFFSET('Sanitation Data'!$G$6,0,10*ROW('Sanitation Data'!G145)),0),"]"),IF(AND(ISTEXT(OFFSET('Sanitation Data'!$B$2,0,10*ROW('Sanitation Data'!G145))),DA151="",ISNUMBER(OFFSET('Sanitation Data'!$G$6,0,10*ROW('Sanitation Data'!G145)))),OFFSET('Sanitation Data'!$G$6,0,10*ROW('Sanitation Data'!G145)),NA())))</f>
        <v>#N/A</v>
      </c>
      <c r="AM151" s="83" t="e">
        <f ca="true">+IF(AND(ISTEXT(OFFSET('Sanitation Data'!$B$2,0,10*ROW('Sanitation Data'!G145))),DB151="Yes"),OFFSET('Sanitation Data'!$G$10,0,10*ROW('Sanitation Data'!G145)),IF(AND(ISTEXT(OFFSET('Sanitation Data'!$B$2,0,10*ROW('Sanitation Data'!G145))),DB151="No",ISNUMBER(OFFSET('Sanitation Data'!$G$10,0,10*ROW('Sanitation Data'!G145)))),CONCATENATE("[",ROUND(OFFSET('Sanitation Data'!$G$10,0,10*ROW('Sanitation Data'!G145)),0),"]"),IF(AND(ISTEXT(OFFSET('Sanitation Data'!$B$2,0,10*ROW('Sanitation Data'!G145))),DB151="",ISNUMBER(OFFSET('Sanitation Data'!$G$10,0,10*ROW('Sanitation Data'!G145)))),OFFSET('Sanitation Data'!$G$10,0,10*ROW('Sanitation Data'!G145)),NA())))</f>
        <v>#N/A</v>
      </c>
      <c r="AN151" s="83" t="e">
        <f ca="true">+IF(AND(ISTEXT(OFFSET('Sanitation Data'!$B$2,0,10*ROW('Sanitation Data'!G145))),DC151="Yes"),OFFSET('Sanitation Data'!$G$11,0,10*ROW('Sanitation Data'!G145)),IF(AND(ISTEXT(OFFSET('Sanitation Data'!$B$2,0,10*ROW('Sanitation Data'!G145))),DC151="No",ISNUMBER(OFFSET('Sanitation Data'!$G$11,0,10*ROW('Sanitation Data'!G145)))),CONCATENATE("[",ROUND(OFFSET('Sanitation Data'!$G$11,0,10*ROW('Sanitation Data'!G145)),0),"]"),IF(AND(ISTEXT(OFFSET('Sanitation Data'!$B$2,0,10*ROW('Sanitation Data'!G145))),DC151="",ISNUMBER(OFFSET('Sanitation Data'!$G$11,0,10*ROW('Sanitation Data'!G145)))),OFFSET('Sanitation Data'!$G$11,0,10*ROW('Sanitation Data'!G145)),NA())))</f>
        <v>#N/A</v>
      </c>
      <c r="AO151" s="83" t="e">
        <f ca="true">+IF(AND(ISTEXT(OFFSET('Sanitation Data'!$B$2,0,10*ROW('Sanitation Data'!G145))),DD151="Yes"),OFFSET('Sanitation Data'!$G$12,0,10*ROW('Sanitation Data'!G145)),IF(AND(ISTEXT(OFFSET('Sanitation Data'!$B$2,0,10*ROW('Sanitation Data'!G145))),DD151="No",ISNUMBER(OFFSET('Sanitation Data'!$G$12,0,10*ROW('Sanitation Data'!G145)))),CONCATENATE("[",ROUND(OFFSET('Sanitation Data'!$G$12,0,10*ROW('Sanitation Data'!G145)),0),"]"),IF(AND(ISTEXT(OFFSET('Sanitation Data'!$B$2,0,10*ROW('Sanitation Data'!G145))),DD151="",ISNUMBER(OFFSET('Sanitation Data'!$G$12,0,10*ROW('Sanitation Data'!G145)))),OFFSET('Sanitation Data'!$G$12,0,10*ROW('Sanitation Data'!G145)),NA())))</f>
        <v>#N/A</v>
      </c>
      <c r="AP151" s="83" t="e">
        <f ca="true">+IF(AND(ISTEXT(OFFSET('Sanitation Data'!$B$2,0,10*ROW('Sanitation Data'!H145))),DE151="Yes"),100-OFFSET('Sanitation Data'!$H$4,0,10*ROW('Sanitation Data'!H145)),IF(AND(ISTEXT(OFFSET('Sanitation Data'!$B$2,0,10*ROW('Sanitation Data'!H145))),DE151="No",ISNUMBER(OFFSET('Sanitation Data'!$H$4,0,10*ROW('Sanitation Data'!H145)))),CONCATENATE("[",ROUND(100-OFFSET('Sanitation Data'!$H$4,0,10*ROW('Sanitation Data'!H145)),0),"]"),IF(AND(ISTEXT(OFFSET('Sanitation Data'!$B$2,0,10*ROW('Sanitation Data'!H145))),DE151="",ISNUMBER(OFFSET('Sanitation Data'!$H$4,0,10*ROW('Sanitation Data'!H145)))),100-OFFSET('Sanitation Data'!$H$4,0,10*ROW('Sanitation Data'!H145)),NA())))</f>
        <v>#N/A</v>
      </c>
      <c r="AQ151" s="83" t="e">
        <f ca="true">+IF(AND(ISTEXT(OFFSET('Sanitation Data'!$B$2,0,10*ROW('Sanitation Data'!H145))),DF151="Yes"),OFFSET('Sanitation Data'!$H$6,0,10*ROW('Sanitation Data'!H145)),IF(AND(ISTEXT(OFFSET('Sanitation Data'!$B$2,0,10*ROW('Sanitation Data'!H145))),DF151="No",ISNUMBER(OFFSET('Sanitation Data'!$H$6,0,10*ROW('Sanitation Data'!H145)))),CONCATENATE("[",ROUND(OFFSET('Sanitation Data'!$H$6,0,10*ROW('Sanitation Data'!H145)),0),"]"),IF(AND(ISTEXT(OFFSET('Sanitation Data'!$B$2,0,10*ROW('Sanitation Data'!H145))),DF151="",ISNUMBER(OFFSET('Sanitation Data'!$H$6,0,10*ROW('Sanitation Data'!H145)))),OFFSET('Sanitation Data'!$H$6,0,10*ROW('Sanitation Data'!H145)),NA())))</f>
        <v>#N/A</v>
      </c>
      <c r="AR151" s="83" t="e">
        <f ca="true">+IF(AND(ISTEXT(OFFSET('Sanitation Data'!$B$2,0,10*ROW('Sanitation Data'!H145))),DG151="Yes"),OFFSET('Sanitation Data'!$H$10,0,10*ROW('Sanitation Data'!H145)),IF(AND(ISTEXT(OFFSET('Sanitation Data'!$B$2,0,10*ROW('Sanitation Data'!H145))),DG151="No",ISNUMBER(OFFSET('Sanitation Data'!$H$10,0,10*ROW('Sanitation Data'!H145)))),CONCATENATE("[",ROUND(OFFSET('Sanitation Data'!$H$10,0,10*ROW('Sanitation Data'!H145)),0),"]"),IF(AND(ISTEXT(OFFSET('Sanitation Data'!$B$2,0,10*ROW('Sanitation Data'!H145))),DG151="",ISNUMBER(OFFSET('Sanitation Data'!$H$10,0,10*ROW('Sanitation Data'!H145)))),OFFSET('Sanitation Data'!$H$10,0,10*ROW('Sanitation Data'!H145)),NA())))</f>
        <v>#N/A</v>
      </c>
      <c r="AS151" s="83" t="e">
        <f ca="true">+IF(AND(ISTEXT(OFFSET('Sanitation Data'!$B$2,0,10*ROW('Sanitation Data'!H145))),DH151="Yes"),OFFSET('Sanitation Data'!$H$11,0,10*ROW('Sanitation Data'!H145)),IF(AND(ISTEXT(OFFSET('Sanitation Data'!$B$2,0,10*ROW('Sanitation Data'!H145))),DH151="No",ISNUMBER(OFFSET('Sanitation Data'!$H$11,0,10*ROW('Sanitation Data'!H145)))),CONCATENATE("[",ROUND(OFFSET('Sanitation Data'!$H$11,0,10*ROW('Sanitation Data'!H145)),0),"]"),IF(AND(ISTEXT(OFFSET('Sanitation Data'!$B$2,0,10*ROW('Sanitation Data'!H145))),DH151="",ISNUMBER(OFFSET('Sanitation Data'!$H$11,0,10*ROW('Sanitation Data'!H145)))),OFFSET('Sanitation Data'!$H$11,0,10*ROW('Sanitation Data'!H145)),NA())))</f>
        <v>#N/A</v>
      </c>
      <c r="AT151" s="83" t="e">
        <f ca="true">+IF(AND(ISTEXT(OFFSET('Sanitation Data'!$B$2,0,10*ROW('Sanitation Data'!H145))),DI151="Yes"),OFFSET('Sanitation Data'!$H$12,0,10*ROW('Sanitation Data'!H145)),IF(AND(ISTEXT(OFFSET('Sanitation Data'!$B$2,0,10*ROW('Sanitation Data'!H145))),DI151="No",ISNUMBER(OFFSET('Sanitation Data'!$H$12,0,10*ROW('Sanitation Data'!H145)))),CONCATENATE("[",ROUND(OFFSET('Sanitation Data'!$H$12,0,10*ROW('Sanitation Data'!H145)),0),"]"),IF(AND(ISTEXT(OFFSET('Sanitation Data'!$B$2,0,10*ROW('Sanitation Data'!H145))),DI151="",ISNUMBER(OFFSET('Sanitation Data'!$H$12,0,10*ROW('Sanitation Data'!H145)))),OFFSET('Sanitation Data'!$H$12,0,10*ROW('Sanitation Data'!H145)),NA())))</f>
        <v>#N/A</v>
      </c>
      <c r="AU151" s="83" t="e">
        <f ca="true">+IF(AND(ISTEXT(OFFSET('Sanitation Data'!$B$2,0,10*ROW('Sanitation Data'!I145))),DJ151="Yes"),100-OFFSET('Sanitation Data'!$I$4,0,10*ROW('Sanitation Data'!I145)),IF(AND(ISTEXT(OFFSET('Sanitation Data'!$B$2,0,10*ROW('Sanitation Data'!I145))),DJ151="No",ISNUMBER(OFFSET('Sanitation Data'!$I$4,0,10*ROW('Sanitation Data'!I145)))),CONCATENATE("[",ROUND(100-OFFSET('Sanitation Data'!$I$4,0,10*ROW('Sanitation Data'!I145)),0),"]"),IF(AND(ISTEXT(OFFSET('Sanitation Data'!$B$2,0,10*ROW('Sanitation Data'!I145))),DJ151="",ISNUMBER(OFFSET('Sanitation Data'!$I$4,0,10*ROW('Sanitation Data'!I145)))),100-OFFSET('Sanitation Data'!$I$4,0,10*ROW('Sanitation Data'!I145)),NA())))</f>
        <v>#N/A</v>
      </c>
      <c r="AV151" s="83" t="e">
        <f ca="true">+IF(AND(ISTEXT(OFFSET('Sanitation Data'!$B$2,0,10*ROW('Sanitation Data'!I145))),DK151="Yes"),OFFSET('Sanitation Data'!$I$6,0,10*ROW('Sanitation Data'!I145)),IF(AND(ISTEXT(OFFSET('Sanitation Data'!$B$2,0,10*ROW('Sanitation Data'!I145))),DK151="No",ISNUMBER(OFFSET('Sanitation Data'!$I$6,0,10*ROW('Sanitation Data'!I145)))),CONCATENATE("[",ROUND(OFFSET('Sanitation Data'!$I$6,0,10*ROW('Sanitation Data'!I145)),0),"]"),IF(AND(ISTEXT(OFFSET('Sanitation Data'!$B$2,0,10*ROW('Sanitation Data'!I145))),DK151="",ISNUMBER(OFFSET('Sanitation Data'!$I$6,0,10*ROW('Sanitation Data'!I145)))),OFFSET('Sanitation Data'!$I$6,0,10*ROW('Sanitation Data'!I145)),NA())))</f>
        <v>#N/A</v>
      </c>
      <c r="AW151" s="83" t="e">
        <f ca="true">+IF(AND(ISTEXT(OFFSET('Sanitation Data'!$B$2,0,10*ROW('Sanitation Data'!I145))),DL151="Yes"),OFFSET('Sanitation Data'!$I$10,0,10*ROW('Sanitation Data'!I145)),IF(AND(ISTEXT(OFFSET('Sanitation Data'!$B$2,0,10*ROW('Sanitation Data'!I145))),DL151="No",ISNUMBER(OFFSET('Sanitation Data'!$I$10,0,10*ROW('Sanitation Data'!I145)))),CONCATENATE("[",ROUND(OFFSET('Sanitation Data'!$I$10,0,10*ROW('Sanitation Data'!I145)),0),"]"),IF(AND(ISTEXT(OFFSET('Sanitation Data'!$B$2,0,10*ROW('Sanitation Data'!I145))),DL151="",ISNUMBER(OFFSET('Sanitation Data'!$I$10,0,10*ROW('Sanitation Data'!I145)))),OFFSET('Sanitation Data'!$I$10,0,10*ROW('Sanitation Data'!I145)),NA())))</f>
        <v>#N/A</v>
      </c>
      <c r="AX151" s="83" t="e">
        <f ca="true">+IF(AND(ISTEXT(OFFSET('Sanitation Data'!$B$2,0,10*ROW('Sanitation Data'!I145))),DM151="Yes"),OFFSET('Sanitation Data'!$I$11,0,10*ROW('Sanitation Data'!I145)),IF(AND(ISTEXT(OFFSET('Sanitation Data'!$B$2,0,10*ROW('Sanitation Data'!I145))),DM151="No",ISNUMBER(OFFSET('Sanitation Data'!$I$11,0,10*ROW('Sanitation Data'!I145)))),CONCATENATE("[",ROUND(OFFSET('Sanitation Data'!$I$11,0,10*ROW('Sanitation Data'!I145)),0),"]"),IF(AND(ISTEXT(OFFSET('Sanitation Data'!$B$2,0,10*ROW('Sanitation Data'!I145))),DM151="",ISNUMBER(OFFSET('Sanitation Data'!$I$11,0,10*ROW('Sanitation Data'!I145)))),OFFSET('Sanitation Data'!$I$11,0,10*ROW('Sanitation Data'!I145)),NA())))</f>
        <v>#N/A</v>
      </c>
      <c r="AY151" s="83" t="e">
        <f ca="true">+IF(AND(ISTEXT(OFFSET('Sanitation Data'!$B$2,0,10*ROW('Sanitation Data'!I145))),DN151="Yes"),OFFSET('Sanitation Data'!$I$12,0,10*ROW('Sanitation Data'!I145)),IF(AND(ISTEXT(OFFSET('Sanitation Data'!$B$2,0,10*ROW('Sanitation Data'!I145))),DN151="No",ISNUMBER(OFFSET('Sanitation Data'!$I$12,0,10*ROW('Sanitation Data'!I145)))),CONCATENATE("[",ROUND(OFFSET('Sanitation Data'!$I$12,0,10*ROW('Sanitation Data'!I145)),0),"]"),IF(AND(ISTEXT(OFFSET('Sanitation Data'!$B$2,0,10*ROW('Sanitation Data'!I145))),DN151="",ISNUMBER(OFFSET('Sanitation Data'!$I$12,0,10*ROW('Sanitation Data'!I145)))),OFFSET('Sanitation Data'!$I$12,0,10*ROW('Sanitation Data'!I145)),NA())))</f>
        <v>#N/A</v>
      </c>
      <c r="AZ151" s="84" t="e">
        <f ca="true">+IF(AND(ISTEXT(OFFSET('Hygiene Data'!$B$2,0,10*ROW('Hygiene Data'!D145))),DO151="Yes"),OFFSET('Hygiene Data'!$D$5,0,10*ROW('Hygiene Data'!D145)),IF(AND(ISTEXT(OFFSET('Hygiene Data'!$B$2,0,10*ROW('Hygiene Data'!D145))),DO151="No",ISNUMBER(OFFSET('Hygiene Data'!$D$5,0,10*ROW('Hygiene Data'!D145)))),CONCATENATE("[",ROUND(OFFSET('Hygiene Data'!$D$5,0,10*ROW('Hygiene Data'!D145)),0),"]"),IF(AND(ISTEXT(OFFSET('Hygiene Data'!$B$2,0,10*ROW('Hygiene Data'!D145))),DO151="",ISNUMBER(OFFSET('Hygiene Data'!$D$5,0,10*ROW('Hygiene Data'!D145)))),OFFSET('Hygiene Data'!$D$5,0,10*ROW('Hygiene Data'!D145)),NA())))</f>
        <v>#N/A</v>
      </c>
      <c r="BA151" s="84" t="e">
        <f ca="true">+IF(AND(ISTEXT(OFFSET('Hygiene Data'!$B$2,0,10*ROW('Hygiene Data'!D145))),DP151="Yes"),OFFSET('Hygiene Data'!$D$7,0,10*ROW('Hygiene Data'!D145)),IF(AND(ISTEXT(OFFSET('Hygiene Data'!$B$2,0,10*ROW('Hygiene Data'!D145))),DP151="No",ISNUMBER(OFFSET('Hygiene Data'!$D$7,0,10*ROW('Hygiene Data'!D145)))),CONCATENATE("[",ROUND(OFFSET('Hygiene Data'!$D$7,0,10*ROW('Hygiene Data'!D145)),0),"]"),IF(AND(ISTEXT(OFFSET('Hygiene Data'!$B$2,0,10*ROW('Hygiene Data'!D145))),DP151="",ISNUMBER(OFFSET('Hygiene Data'!$D$7,0,10*ROW('Hygiene Data'!D145)))),OFFSET('Hygiene Data'!$D$7,0,10*ROW('Hygiene Data'!D145)),NA())))</f>
        <v>#N/A</v>
      </c>
      <c r="BB151" s="84" t="e">
        <f ca="true">+IF(AND(ISTEXT(OFFSET('Hygiene Data'!$B$2,0,10*ROW('Hygiene Data'!D145))),DQ151="Yes"),OFFSET('Hygiene Data'!$D$9,0,10*ROW('Hygiene Data'!D145)),IF(AND(ISTEXT(OFFSET('Hygiene Data'!$B$2,0,10*ROW('Hygiene Data'!D145))),DQ151="No",ISNUMBER(OFFSET('Hygiene Data'!$D$9,0,10*ROW('Hygiene Data'!D145)))),CONCATENATE("[",ROUND(OFFSET('Hygiene Data'!$D$9,0,10*ROW('Hygiene Data'!D145)),0),"]"),IF(AND(ISTEXT(OFFSET('Hygiene Data'!$B$2,0,10*ROW('Hygiene Data'!D145))),DQ151="",ISNUMBER(OFFSET('Hygiene Data'!$D$9,0,10*ROW('Hygiene Data'!D145)))),OFFSET('Hygiene Data'!$D$9,0,10*ROW('Hygiene Data'!D145)),NA())))</f>
        <v>#N/A</v>
      </c>
      <c r="BC151" s="84" t="e">
        <f ca="true">+IF(AND(ISTEXT(OFFSET('Hygiene Data'!$B$2,0,10*ROW('Hygiene Data'!E145))),DR151="Yes"),OFFSET('Hygiene Data'!$E$5,0,10*ROW('Hygiene Data'!E145)),IF(AND(ISTEXT(OFFSET('Hygiene Data'!$B$2,0,10*ROW('Hygiene Data'!E145))),DR151="No",ISNUMBER(OFFSET('Hygiene Data'!$E$5,0,10*ROW('Hygiene Data'!E145)))),CONCATENATE("[",ROUND(OFFSET('Hygiene Data'!$E$5,0,10*ROW('Hygiene Data'!E145)),0),"]"),IF(AND(ISTEXT(OFFSET('Hygiene Data'!$B$2,0,10*ROW('Hygiene Data'!E145))),DR151="",ISNUMBER(OFFSET('Hygiene Data'!$E$5,0,10*ROW('Hygiene Data'!E145)))),OFFSET('Hygiene Data'!$E$5,0,10*ROW('Hygiene Data'!E145)),NA())))</f>
        <v>#N/A</v>
      </c>
      <c r="BD151" s="84" t="e">
        <f ca="true">+IF(AND(ISTEXT(OFFSET('Hygiene Data'!$B$2,0,10*ROW('Hygiene Data'!E145))),DS151="Yes"),OFFSET('Hygiene Data'!$E$7,0,10*ROW('Hygiene Data'!E145)),IF(AND(ISTEXT(OFFSET('Hygiene Data'!$B$2,0,10*ROW('Hygiene Data'!E145))),DS151="No",ISNUMBER(OFFSET('Hygiene Data'!$E$7,0,10*ROW('Hygiene Data'!E145)))),CONCATENATE("[",ROUND(OFFSET('Hygiene Data'!$E$7,0,10*ROW('Hygiene Data'!E145)),0),"]"),IF(AND(ISTEXT(OFFSET('Hygiene Data'!$B$2,0,10*ROW('Hygiene Data'!E145))),DS151="",ISNUMBER(OFFSET('Hygiene Data'!$E$7,0,10*ROW('Hygiene Data'!E145)))),OFFSET('Hygiene Data'!$E$7,0,10*ROW('Hygiene Data'!E145)),NA())))</f>
        <v>#N/A</v>
      </c>
      <c r="BE151" s="84" t="e">
        <f ca="true">+IF(AND(ISTEXT(OFFSET('Hygiene Data'!$B$2,0,10*ROW('Hygiene Data'!E145))),DT151="Yes"),OFFSET('Hygiene Data'!$E$9,0,10*ROW('Hygiene Data'!E145)),IF(AND(ISTEXT(OFFSET('Hygiene Data'!$B$2,0,10*ROW('Hygiene Data'!E145))),DT151="No",ISNUMBER(OFFSET('Hygiene Data'!$E$9,0,10*ROW('Hygiene Data'!E145)))),CONCATENATE("[",ROUND(OFFSET('Hygiene Data'!$E$9,0,10*ROW('Hygiene Data'!E145)),0),"]"),IF(AND(ISTEXT(OFFSET('Hygiene Data'!$B$2,0,10*ROW('Hygiene Data'!E145))),DT151="",ISNUMBER(OFFSET('Hygiene Data'!$E$9,0,10*ROW('Hygiene Data'!E145)))),OFFSET('Hygiene Data'!$E$9,0,10*ROW('Hygiene Data'!E145)),NA())))</f>
        <v>#N/A</v>
      </c>
      <c r="BF151" s="84" t="e">
        <f ca="true">+IF(AND(ISTEXT(OFFSET('Hygiene Data'!$B$2,0,10*ROW('Hygiene Data'!F145))),DU151="Yes"),OFFSET('Hygiene Data'!$F$5,0,10*ROW('Hygiene Data'!F145)),IF(AND(ISTEXT(OFFSET('Hygiene Data'!$B$2,0,10*ROW('Hygiene Data'!F145))),DU151="No",ISNUMBER(OFFSET('Hygiene Data'!$F$5,0,10*ROW('Hygiene Data'!F145)))),CONCATENATE("[",ROUND(OFFSET('Hygiene Data'!$F$5,0,10*ROW('Hygiene Data'!F145)),0),"]"),IF(AND(ISTEXT(OFFSET('Hygiene Data'!$B$2,0,10*ROW('Hygiene Data'!F145))),DU151="",ISNUMBER(OFFSET('Hygiene Data'!$F$5,0,10*ROW('Hygiene Data'!F145)))),OFFSET('Hygiene Data'!$F$5,0,10*ROW('Hygiene Data'!F145)),NA())))</f>
        <v>#N/A</v>
      </c>
      <c r="BG151" s="84" t="e">
        <f ca="true">+IF(AND(ISTEXT(OFFSET('Hygiene Data'!$B$2,0,10*ROW('Hygiene Data'!F145))),DV151="Yes"),OFFSET('Hygiene Data'!$F$7,0,10*ROW('Hygiene Data'!F145)),IF(AND(ISTEXT(OFFSET('Hygiene Data'!$B$2,0,10*ROW('Hygiene Data'!F145))),DV151="No",ISNUMBER(OFFSET('Hygiene Data'!$F$7,0,10*ROW('Hygiene Data'!F145)))),CONCATENATE("[",ROUND(OFFSET('Hygiene Data'!$F$7,0,10*ROW('Hygiene Data'!F145)),0),"]"),IF(AND(ISTEXT(OFFSET('Hygiene Data'!$B$2,0,10*ROW('Hygiene Data'!F145))),DV151="",ISNUMBER(OFFSET('Hygiene Data'!$F$7,0,10*ROW('Hygiene Data'!F145)))),OFFSET('Hygiene Data'!$F$7,0,10*ROW('Hygiene Data'!F145)),NA())))</f>
        <v>#N/A</v>
      </c>
      <c r="BH151" s="84" t="e">
        <f ca="true">+IF(AND(ISTEXT(OFFSET('Hygiene Data'!$B$2,0,10*ROW('Hygiene Data'!F145))),DW151="Yes"),OFFSET('Hygiene Data'!$F$9,0,10*ROW('Hygiene Data'!F145)),IF(AND(ISTEXT(OFFSET('Hygiene Data'!$B$2,0,10*ROW('Hygiene Data'!F145))),DW151="No",ISNUMBER(OFFSET('Hygiene Data'!$F$9,0,10*ROW('Hygiene Data'!F145)))),CONCATENATE("[",ROUND(OFFSET('Hygiene Data'!$F$9,0,10*ROW('Hygiene Data'!F145)),0),"]"),IF(AND(ISTEXT(OFFSET('Hygiene Data'!$B$2,0,10*ROW('Hygiene Data'!F145))),DW151="",ISNUMBER(OFFSET('Hygiene Data'!$F$9,0,10*ROW('Hygiene Data'!F145)))),OFFSET('Hygiene Data'!$F$9,0,10*ROW('Hygiene Data'!F145)),NA())))</f>
        <v>#N/A</v>
      </c>
      <c r="BI151" s="84" t="e">
        <f ca="true">+IF(AND(ISTEXT(OFFSET('Hygiene Data'!$B$2,0,10*ROW('Hygiene Data'!G145))),DX151="Yes"),OFFSET('Hygiene Data'!$G$5,0,10*ROW('Hygiene Data'!G145)),IF(AND(ISTEXT(OFFSET('Hygiene Data'!$B$2,0,10*ROW('Hygiene Data'!G145))),DX151="No",ISNUMBER(OFFSET('Hygiene Data'!$G$5,0,10*ROW('Hygiene Data'!G145)))),CONCATENATE("[",ROUND(OFFSET('Hygiene Data'!$G$5,0,10*ROW('Hygiene Data'!G145)),0),"]"),IF(AND(ISTEXT(OFFSET('Hygiene Data'!$B$2,0,10*ROW('Hygiene Data'!G145))),DX151="",ISNUMBER(OFFSET('Hygiene Data'!$G$5,0,10*ROW('Hygiene Data'!G145)))),OFFSET('Hygiene Data'!$G$5,0,10*ROW('Hygiene Data'!G145)),NA())))</f>
        <v>#N/A</v>
      </c>
      <c r="BJ151" s="84" t="e">
        <f ca="true">+IF(AND(ISTEXT(OFFSET('Hygiene Data'!$B$2,0,10*ROW('Hygiene Data'!G145))),DY151="Yes"),OFFSET('Hygiene Data'!$G$7,0,10*ROW('Hygiene Data'!G145)),IF(AND(ISTEXT(OFFSET('Hygiene Data'!$B$2,0,10*ROW('Hygiene Data'!G145))),DY151="No",ISNUMBER(OFFSET('Hygiene Data'!$G$7,0,10*ROW('Hygiene Data'!G145)))),CONCATENATE("[",ROUND(OFFSET('Hygiene Data'!$G$7,0,10*ROW('Hygiene Data'!G145)),0),"]"),IF(AND(ISTEXT(OFFSET('Hygiene Data'!$B$2,0,10*ROW('Hygiene Data'!G145))),DY151="",ISNUMBER(OFFSET('Hygiene Data'!$G$7,0,10*ROW('Hygiene Data'!G145)))),OFFSET('Hygiene Data'!$G$7,0,10*ROW('Hygiene Data'!G145)),NA())))</f>
        <v>#N/A</v>
      </c>
      <c r="BK151" s="84" t="e">
        <f ca="true">+IF(AND(ISTEXT(OFFSET('Hygiene Data'!$B$2,0,10*ROW('Hygiene Data'!G145))),DZ151="Yes"),OFFSET('Hygiene Data'!$G$9,0,10*ROW('Hygiene Data'!G145)),IF(AND(ISTEXT(OFFSET('Hygiene Data'!$B$2,0,10*ROW('Hygiene Data'!G145))),DZ151="No",ISNUMBER(OFFSET('Hygiene Data'!$G$9,0,10*ROW('Hygiene Data'!G145)))),CONCATENATE("[",ROUND(OFFSET('Hygiene Data'!$G$9,0,10*ROW('Hygiene Data'!G145)),0),"]"),IF(AND(ISTEXT(OFFSET('Hygiene Data'!$B$2,0,10*ROW('Hygiene Data'!G145))),DZ151="",ISNUMBER(OFFSET('Hygiene Data'!$G$9,0,10*ROW('Hygiene Data'!G145)))),OFFSET('Hygiene Data'!$G$9,0,10*ROW('Hygiene Data'!G145)),NA())))</f>
        <v>#N/A</v>
      </c>
      <c r="BL151" s="84" t="e">
        <f ca="true">+IF(AND(ISTEXT(OFFSET('Hygiene Data'!$B$2,0,10*ROW('Hygiene Data'!H145))),EA151="Yes"),OFFSET('Hygiene Data'!$H$5,0,10*ROW('Hygiene Data'!H145)),IF(AND(ISTEXT(OFFSET('Hygiene Data'!$B$2,0,10*ROW('Hygiene Data'!H145))),EA151="No",ISNUMBER(OFFSET('Hygiene Data'!$H$5,0,10*ROW('Hygiene Data'!H145)))),CONCATENATE("[",ROUND(OFFSET('Hygiene Data'!$H$5,0,10*ROW('Hygiene Data'!H145)),0),"]"),IF(AND(ISTEXT(OFFSET('Hygiene Data'!$B$2,0,10*ROW('Hygiene Data'!H145))),EA151="",ISNUMBER(OFFSET('Hygiene Data'!$H$5,0,10*ROW('Hygiene Data'!H145)))),OFFSET('Hygiene Data'!$H$5,0,10*ROW('Hygiene Data'!H145)),NA())))</f>
        <v>#N/A</v>
      </c>
      <c r="BM151" s="84" t="e">
        <f ca="true">+IF(AND(ISTEXT(OFFSET('Hygiene Data'!$B$2,0,10*ROW('Hygiene Data'!H145))),EB151="Yes"),OFFSET('Hygiene Data'!$H$7,0,10*ROW('Hygiene Data'!H145)),IF(AND(ISTEXT(OFFSET('Hygiene Data'!$B$2,0,10*ROW('Hygiene Data'!H145))),EB151="No",ISNUMBER(OFFSET('Hygiene Data'!$H$7,0,10*ROW('Hygiene Data'!H145)))),CONCATENATE("[",ROUND(OFFSET('Hygiene Data'!$H$7,0,10*ROW('Hygiene Data'!H145)),0),"]"),IF(AND(ISTEXT(OFFSET('Hygiene Data'!$B$2,0,10*ROW('Hygiene Data'!H145))),EB151="",ISNUMBER(OFFSET('Hygiene Data'!$H$7,0,10*ROW('Hygiene Data'!H145)))),OFFSET('Hygiene Data'!$H$7,0,10*ROW('Hygiene Data'!H145)),NA())))</f>
        <v>#N/A</v>
      </c>
      <c r="BN151" s="84" t="e">
        <f ca="true">+IF(AND(ISTEXT(OFFSET('Hygiene Data'!$B$2,0,10*ROW('Hygiene Data'!H145))),EC151="Yes"),OFFSET('Hygiene Data'!$H$9,0,10*ROW('Hygiene Data'!H145)),IF(AND(ISTEXT(OFFSET('Hygiene Data'!$B$2,0,10*ROW('Hygiene Data'!H145))),EC151="No",ISNUMBER(OFFSET('Hygiene Data'!$H$9,0,10*ROW('Hygiene Data'!H145)))),CONCATENATE("[",ROUND(OFFSET('Hygiene Data'!$H$9,0,10*ROW('Hygiene Data'!H145)),0),"]"),IF(AND(ISTEXT(OFFSET('Hygiene Data'!$B$2,0,10*ROW('Hygiene Data'!H145))),EC151="",ISNUMBER(OFFSET('Hygiene Data'!$H$9,0,10*ROW('Hygiene Data'!H145)))),OFFSET('Hygiene Data'!$H$9,0,10*ROW('Hygiene Data'!H145)),NA())))</f>
        <v>#N/A</v>
      </c>
      <c r="BO151" s="84" t="e">
        <f ca="true">+IF(AND(ISTEXT(OFFSET('Hygiene Data'!$B$2,0,10*ROW('Hygiene Data'!I145))),ED151="Yes"),OFFSET('Hygiene Data'!$I$5,0,10*ROW('Hygiene Data'!I145)),IF(AND(ISTEXT(OFFSET('Hygiene Data'!$B$2,0,10*ROW('Hygiene Data'!I145))),ED151="No",ISNUMBER(OFFSET('Hygiene Data'!$I$5,0,10*ROW('Hygiene Data'!I145)))),CONCATENATE("[",ROUND(OFFSET('Hygiene Data'!$I$5,0,10*ROW('Hygiene Data'!I145)),0),"]"),IF(AND(ISTEXT(OFFSET('Hygiene Data'!$B$2,0,10*ROW('Hygiene Data'!I145))),ED151="",ISNUMBER(OFFSET('Hygiene Data'!$I$5,0,10*ROW('Hygiene Data'!I145)))),OFFSET('Hygiene Data'!$I$5,0,10*ROW('Hygiene Data'!I145)),NA())))</f>
        <v>#N/A</v>
      </c>
      <c r="BP151" s="84" t="e">
        <f ca="true">+IF(AND(ISTEXT(OFFSET('Hygiene Data'!$B$2,0,10*ROW('Hygiene Data'!I145))),EE151="Yes"),OFFSET('Hygiene Data'!$I$7,0,10*ROW('Hygiene Data'!I145)),IF(AND(ISTEXT(OFFSET('Hygiene Data'!$B$2,0,10*ROW('Hygiene Data'!I145))),EE151="No",ISNUMBER(OFFSET('Hygiene Data'!$I$7,0,10*ROW('Hygiene Data'!I145)))),CONCATENATE("[",ROUND(OFFSET('Hygiene Data'!$I$7,0,10*ROW('Hygiene Data'!I145)),0),"]"),IF(AND(ISTEXT(OFFSET('Hygiene Data'!$B$2,0,10*ROW('Hygiene Data'!I145))),EE151="",ISNUMBER(OFFSET('Hygiene Data'!$I$7,0,10*ROW('Hygiene Data'!I145)))),OFFSET('Hygiene Data'!$I$7,0,10*ROW('Hygiene Data'!I145)),NA())))</f>
        <v>#N/A</v>
      </c>
      <c r="BQ151" s="84" t="e">
        <f ca="true">+IF(AND(ISTEXT(OFFSET('Hygiene Data'!$B$2,0,10*ROW('Hygiene Data'!I145))),EF151="Yes"),OFFSET('Hygiene Data'!$I$9,0,10*ROW('Hygiene Data'!I145)),IF(AND(ISTEXT(OFFSET('Hygiene Data'!$B$2,0,10*ROW('Hygiene Data'!I145))),EF151="No",ISNUMBER(OFFSET('Hygiene Data'!$I$9,0,10*ROW('Hygiene Data'!I145)))),CONCATENATE("[",ROUND(OFFSET('Hygiene Data'!$I$9,0,10*ROW('Hygiene Data'!I145)),0),"]"),IF(AND(ISTEXT(OFFSET('Hygiene Data'!$B$2,0,10*ROW('Hygiene Data'!I145))),EF151="",ISNUMBER(OFFSET('Hygiene Data'!$I$9,0,10*ROW('Hygiene Data'!I145)))),OFFSET('Hygiene Data'!$I$9,0,10*ROW('Hygiene Data'!I145)),NA())))</f>
        <v>#N/A</v>
      </c>
      <c r="BR151" s="269"/>
      <c r="BS151" s="269" t="str">
        <f ca="true">+IF(OFFSET('Water Data'!$D$27,0,10*ROW('Water Data'!D145))="","",OFFSET('Water Data'!$D$27,0,10*ROW('Water Data'!D145)))</f>
        <v/>
      </c>
      <c r="BT151" s="269" t="str">
        <f ca="true">+IF(OFFSET('Water Data'!$D$28,0,10*ROW('Water Data'!D145))="","",OFFSET('Water Data'!$D$28,0,10*ROW('Water Data'!D145)))</f>
        <v/>
      </c>
      <c r="BU151" s="269" t="str">
        <f ca="true">+IF(OFFSET('Water Data'!$D$29,0,10*ROW('Water Data'!D145))="","",OFFSET('Water Data'!$D$29,0,10*ROW('Water Data'!D145)))</f>
        <v/>
      </c>
      <c r="BV151" s="269" t="str">
        <f ca="true">+IF(OFFSET('Water Data'!$E$27,0,10*ROW('Water Data'!E145))="","",OFFSET('Water Data'!$E$27,0,10*ROW('Water Data'!E145)))</f>
        <v/>
      </c>
      <c r="BW151" s="269" t="str">
        <f ca="true">+IF(OFFSET('Water Data'!$E$28,0,10*ROW('Water Data'!E145))="","",OFFSET('Water Data'!$E$28,0,10*ROW('Water Data'!E145)))</f>
        <v/>
      </c>
      <c r="BX151" s="269" t="str">
        <f ca="true">+IF(OFFSET('Water Data'!$E$29,0,10*ROW('Water Data'!E145))="","",OFFSET('Water Data'!$E$29,0,10*ROW('Water Data'!E145)))</f>
        <v/>
      </c>
      <c r="BY151" s="269" t="str">
        <f ca="true">+IF(OFFSET('Water Data'!$F$27,0,10*ROW('Water Data'!F145))="","",OFFSET('Water Data'!$F$27,0,10*ROW('Water Data'!F145)))</f>
        <v/>
      </c>
      <c r="BZ151" s="269" t="str">
        <f ca="true">+IF(OFFSET('Water Data'!$F$28,0,10*ROW('Water Data'!F145))="","",OFFSET('Water Data'!$F$28,0,10*ROW('Water Data'!F145)))</f>
        <v/>
      </c>
      <c r="CA151" s="269" t="str">
        <f ca="true">+IF(OFFSET('Water Data'!$F$29,0,10*ROW('Water Data'!F145))="","",OFFSET('Water Data'!$F$29,0,10*ROW('Water Data'!F145)))</f>
        <v/>
      </c>
      <c r="CB151" s="269" t="str">
        <f ca="true">+IF(OFFSET('Water Data'!$G$27,0,10*ROW('Water Data'!G145))="","",OFFSET('Water Data'!$G$27,0,10*ROW('Water Data'!G145)))</f>
        <v/>
      </c>
      <c r="CC151" s="269" t="str">
        <f ca="true">+IF(OFFSET('Water Data'!$G$28,0,10*ROW('Water Data'!G145))="","",OFFSET('Water Data'!$G$28,0,10*ROW('Water Data'!G145)))</f>
        <v/>
      </c>
      <c r="CD151" s="269" t="str">
        <f ca="true">+IF(OFFSET('Water Data'!$G$29,0,10*ROW('Water Data'!G145))="","",OFFSET('Water Data'!$G$29,0,10*ROW('Water Data'!G145)))</f>
        <v/>
      </c>
      <c r="CE151" s="269" t="str">
        <f ca="true">+IF(OFFSET('Water Data'!$H$27,0,10*ROW('Water Data'!H145))="","",OFFSET('Water Data'!$H$27,0,10*ROW('Water Data'!H145)))</f>
        <v/>
      </c>
      <c r="CF151" s="269" t="str">
        <f ca="true">+IF(OFFSET('Water Data'!$H$28,0,10*ROW('Water Data'!H145))="","",OFFSET('Water Data'!$H$28,0,10*ROW('Water Data'!H145)))</f>
        <v/>
      </c>
      <c r="CG151" s="269" t="str">
        <f ca="true">+IF(OFFSET('Water Data'!$H$29,0,10*ROW('Water Data'!H145))="","",OFFSET('Water Data'!$H$29,0,10*ROW('Water Data'!H145)))</f>
        <v/>
      </c>
      <c r="CH151" s="269" t="str">
        <f ca="true">+IF(OFFSET('Water Data'!$I$27,0,10*ROW('Water Data'!I145))="","",OFFSET('Water Data'!$I$27,0,10*ROW('Water Data'!I145)))</f>
        <v/>
      </c>
      <c r="CI151" s="269" t="str">
        <f ca="true">+IF(OFFSET('Water Data'!$I$28,0,10*ROW('Water Data'!I145))="","",OFFSET('Water Data'!$I$28,0,10*ROW('Water Data'!I145)))</f>
        <v/>
      </c>
      <c r="CJ151" s="269" t="str">
        <f ca="true">+IF(OFFSET('Water Data'!$I$29,0,10*ROW('Water Data'!I145))="","",OFFSET('Water Data'!$I$29,0,10*ROW('Water Data'!I145)))</f>
        <v/>
      </c>
      <c r="CK151" s="269" t="str">
        <f ca="true">+IF(OFFSET('Sanitation Data'!$D$28,0,10*ROW('Sanitation Data'!D145))="","",OFFSET('Sanitation Data'!$D$28,0,10*ROW('Sanitation Data'!D145)))</f>
        <v/>
      </c>
      <c r="CL151" s="269" t="str">
        <f ca="true">+IF(OFFSET('Sanitation Data'!$D$29,0,10*ROW('Sanitation Data'!D145))="","",OFFSET('Sanitation Data'!$D$29,0,10*ROW('Sanitation Data'!D145)))</f>
        <v/>
      </c>
      <c r="CM151" s="269" t="str">
        <f ca="true">+IF(OFFSET('Sanitation Data'!$D$30,0,10*ROW('Sanitation Data'!D145))="","",OFFSET('Sanitation Data'!$D$30,0,10*ROW('Sanitation Data'!D145)))</f>
        <v/>
      </c>
      <c r="CN151" s="269" t="str">
        <f ca="true">+IF(OFFSET('Sanitation Data'!$D$31,0,10*ROW('Sanitation Data'!D145))="","",OFFSET('Sanitation Data'!$D$31,0,10*ROW('Sanitation Data'!D145)))</f>
        <v/>
      </c>
      <c r="CO151" s="269" t="str">
        <f ca="true">+IF(OFFSET('Sanitation Data'!$D$32,0,10*ROW('Sanitation Data'!D145))="","",OFFSET('Sanitation Data'!$D$32,0,10*ROW('Sanitation Data'!D145)))</f>
        <v/>
      </c>
      <c r="CP151" s="269" t="str">
        <f ca="true">+IF(OFFSET('Sanitation Data'!$E$28,0,10*ROW('Sanitation Data'!E145))="","",OFFSET('Sanitation Data'!$E$28,0,10*ROW('Sanitation Data'!E145)))</f>
        <v/>
      </c>
      <c r="CQ151" s="269" t="str">
        <f ca="true">+IF(OFFSET('Sanitation Data'!$E$29,0,10*ROW('Sanitation Data'!E145))="","",OFFSET('Sanitation Data'!$E$29,0,10*ROW('Sanitation Data'!E145)))</f>
        <v/>
      </c>
      <c r="CR151" s="269" t="str">
        <f ca="true">+IF(OFFSET('Sanitation Data'!$E$30,0,10*ROW('Sanitation Data'!E145))="","",OFFSET('Sanitation Data'!$E$30,0,10*ROW('Sanitation Data'!E145)))</f>
        <v/>
      </c>
      <c r="CS151" s="269" t="str">
        <f ca="true">+IF(OFFSET('Sanitation Data'!$E$31,0,10*ROW('Sanitation Data'!E145))="","",OFFSET('Sanitation Data'!$E$31,0,10*ROW('Sanitation Data'!E145)))</f>
        <v/>
      </c>
      <c r="CT151" s="269" t="str">
        <f ca="true">+IF(OFFSET('Sanitation Data'!$E$32,0,10*ROW('Sanitation Data'!E145))="","",OFFSET('Sanitation Data'!$E$32,0,10*ROW('Sanitation Data'!E145)))</f>
        <v/>
      </c>
      <c r="CU151" s="269" t="str">
        <f ca="true">+IF(OFFSET('Sanitation Data'!$F$28,0,10*ROW('Sanitation Data'!F145))="","",OFFSET('Sanitation Data'!$F$28,0,10*ROW('Sanitation Data'!F145)))</f>
        <v/>
      </c>
      <c r="CV151" s="269" t="str">
        <f ca="true">+IF(OFFSET('Sanitation Data'!$F$29,0,10*ROW('Sanitation Data'!F145))="","",OFFSET('Sanitation Data'!$F$29,0,10*ROW('Sanitation Data'!F145)))</f>
        <v/>
      </c>
      <c r="CW151" s="269" t="str">
        <f ca="true">+IF(OFFSET('Sanitation Data'!$F$30,0,10*ROW('Sanitation Data'!F145))="","",OFFSET('Sanitation Data'!$F$30,0,10*ROW('Sanitation Data'!F145)))</f>
        <v/>
      </c>
      <c r="CX151" s="269" t="str">
        <f ca="true">+IF(OFFSET('Sanitation Data'!$F$31,0,10*ROW('Sanitation Data'!F145))="","",OFFSET('Sanitation Data'!$F$31,0,10*ROW('Sanitation Data'!F145)))</f>
        <v/>
      </c>
      <c r="CY151" s="269" t="str">
        <f ca="true">+IF(OFFSET('Sanitation Data'!$F$32,0,10*ROW('Sanitation Data'!F145))="","",OFFSET('Sanitation Data'!$F$32,0,10*ROW('Sanitation Data'!F145)))</f>
        <v/>
      </c>
      <c r="CZ151" s="269" t="str">
        <f ca="true">+IF(OFFSET('Sanitation Data'!$G$28,0,10*ROW('Sanitation Data'!G145))="","",OFFSET('Sanitation Data'!$G$28,0,10*ROW('Sanitation Data'!G145)))</f>
        <v/>
      </c>
      <c r="DA151" s="269" t="str">
        <f ca="true">+IF(OFFSET('Sanitation Data'!$G$29,0,10*ROW('Sanitation Data'!G145))="","",OFFSET('Sanitation Data'!$G$29,0,10*ROW('Sanitation Data'!G145)))</f>
        <v/>
      </c>
      <c r="DB151" s="269" t="str">
        <f ca="true">+IF(OFFSET('Sanitation Data'!$G$30,0,10*ROW('Sanitation Data'!G145))="","",OFFSET('Sanitation Data'!$G$30,0,10*ROW('Sanitation Data'!G145)))</f>
        <v/>
      </c>
      <c r="DC151" s="269" t="str">
        <f ca="true">+IF(OFFSET('Sanitation Data'!$G$31,0,10*ROW('Sanitation Data'!G145))="","",OFFSET('Sanitation Data'!$G$31,0,10*ROW('Sanitation Data'!G145)))</f>
        <v/>
      </c>
      <c r="DD151" s="269" t="str">
        <f ca="true">+IF(OFFSET('Sanitation Data'!$G$32,0,10*ROW('Sanitation Data'!G145))="","",OFFSET('Sanitation Data'!$G$32,0,10*ROW('Sanitation Data'!G145)))</f>
        <v/>
      </c>
      <c r="DE151" s="269" t="str">
        <f ca="true">+IF(OFFSET('Sanitation Data'!$H$28,0,10*ROW('Sanitation Data'!H145))="","",OFFSET('Sanitation Data'!$H$28,0,10*ROW('Sanitation Data'!H145)))</f>
        <v/>
      </c>
      <c r="DF151" s="269" t="str">
        <f ca="true">+IF(OFFSET('Sanitation Data'!$H$29,0,10*ROW('Sanitation Data'!H145))="","",OFFSET('Sanitation Data'!$H$29,0,10*ROW('Sanitation Data'!H145)))</f>
        <v/>
      </c>
      <c r="DG151" s="269" t="str">
        <f ca="true">+IF(OFFSET('Sanitation Data'!$H$30,0,10*ROW('Sanitation Data'!H145))="","",OFFSET('Sanitation Data'!$H$30,0,10*ROW('Sanitation Data'!H145)))</f>
        <v/>
      </c>
      <c r="DH151" s="269" t="str">
        <f ca="true">+IF(OFFSET('Sanitation Data'!$H$31,0,10*ROW('Sanitation Data'!H145))="","",OFFSET('Sanitation Data'!$H$31,0,10*ROW('Sanitation Data'!H145)))</f>
        <v/>
      </c>
      <c r="DI151" s="269" t="str">
        <f ca="true">+IF(OFFSET('Sanitation Data'!$H$32,0,10*ROW('Sanitation Data'!H145))="","",OFFSET('Sanitation Data'!$H$32,0,10*ROW('Sanitation Data'!H145)))</f>
        <v/>
      </c>
      <c r="DJ151" s="269" t="str">
        <f ca="true">+IF(OFFSET('Sanitation Data'!$I$28,0,10*ROW('Sanitation Data'!I145))="","",OFFSET('Sanitation Data'!$I$28,0,10*ROW('Sanitation Data'!I145)))</f>
        <v/>
      </c>
      <c r="DK151" s="269" t="str">
        <f ca="true">+IF(OFFSET('Sanitation Data'!$I$29,0,10*ROW('Sanitation Data'!I145))="","",OFFSET('Sanitation Data'!$I$29,0,10*ROW('Sanitation Data'!I145)))</f>
        <v/>
      </c>
      <c r="DL151" s="269" t="str">
        <f ca="true">+IF(OFFSET('Sanitation Data'!$I$30,0,10*ROW('Sanitation Data'!I145))="","",OFFSET('Sanitation Data'!$I$30,0,10*ROW('Sanitation Data'!I145)))</f>
        <v/>
      </c>
      <c r="DM151" s="269" t="str">
        <f ca="true">+IF(OFFSET('Sanitation Data'!$I$31,0,10*ROW('Sanitation Data'!I145))="","",OFFSET('Sanitation Data'!$I$31,0,10*ROW('Sanitation Data'!I145)))</f>
        <v/>
      </c>
      <c r="DN151" s="269" t="str">
        <f ca="true">+IF(OFFSET('Sanitation Data'!$I$32,0,10*ROW('Sanitation Data'!I145))="","",OFFSET('Sanitation Data'!$I$32,0,10*ROW('Sanitation Data'!I145)))</f>
        <v/>
      </c>
      <c r="DO151" s="269" t="str">
        <f ca="true">+IF(OFFSET('Hygiene Data'!$D$11,0,10*ROW('Hygiene Data'!D145))="","",OFFSET('Hygiene Data'!$D$11,0,10*ROW('Hygiene Data'!D145)))</f>
        <v/>
      </c>
      <c r="DP151" s="269" t="str">
        <f ca="true">+IF(OFFSET('Hygiene Data'!$D$12,0,10*ROW('Hygiene Data'!D145))="","",OFFSET('Hygiene Data'!$D$12,0,10*ROW('Hygiene Data'!D145)))</f>
        <v/>
      </c>
      <c r="DQ151" s="269" t="str">
        <f ca="true">+IF(OFFSET('Hygiene Data'!$D$13,0,10*ROW('Hygiene Data'!D145))="","",OFFSET('Hygiene Data'!$D$13,0,10*ROW('Hygiene Data'!D145)))</f>
        <v/>
      </c>
      <c r="DR151" s="269" t="str">
        <f ca="true">+IF(OFFSET('Hygiene Data'!$E$11,0,10*ROW('Hygiene Data'!E145))="","",OFFSET('Hygiene Data'!$E$11,0,10*ROW('Hygiene Data'!E145)))</f>
        <v/>
      </c>
      <c r="DS151" s="269" t="str">
        <f ca="true">+IF(OFFSET('Hygiene Data'!$E$12,0,10*ROW('Hygiene Data'!E145))="","",OFFSET('Hygiene Data'!$E$12,0,10*ROW('Hygiene Data'!E145)))</f>
        <v/>
      </c>
      <c r="DT151" s="269" t="str">
        <f ca="true">+IF(OFFSET('Hygiene Data'!$E$13,0,10*ROW('Hygiene Data'!E145))="","",OFFSET('Hygiene Data'!$E$13,0,10*ROW('Hygiene Data'!E145)))</f>
        <v/>
      </c>
      <c r="DU151" s="269" t="str">
        <f ca="true">+IF(OFFSET('Hygiene Data'!$F$11,0,10*ROW('Hygiene Data'!F145))="","",OFFSET('Hygiene Data'!$F$11,0,10*ROW('Hygiene Data'!F145)))</f>
        <v/>
      </c>
      <c r="DV151" s="269" t="str">
        <f ca="true">+IF(OFFSET('Hygiene Data'!$F$12,0,10*ROW('Hygiene Data'!F145))="","",OFFSET('Hygiene Data'!$F$12,0,10*ROW('Hygiene Data'!F145)))</f>
        <v/>
      </c>
      <c r="DW151" s="269" t="str">
        <f ca="true">+IF(OFFSET('Hygiene Data'!$F$13,0,10*ROW('Hygiene Data'!F145))="","",OFFSET('Hygiene Data'!$F$13,0,10*ROW('Hygiene Data'!F145)))</f>
        <v/>
      </c>
      <c r="DX151" s="269" t="str">
        <f ca="true">+IF(OFFSET('Hygiene Data'!$G$11,0,10*ROW('Hygiene Data'!G145))="","",OFFSET('Hygiene Data'!$G$11,0,10*ROW('Hygiene Data'!G145)))</f>
        <v/>
      </c>
      <c r="DY151" s="269" t="str">
        <f ca="true">+IF(OFFSET('Hygiene Data'!$G$12,0,10*ROW('Hygiene Data'!G145))="","",OFFSET('Hygiene Data'!$G$12,0,10*ROW('Hygiene Data'!G145)))</f>
        <v/>
      </c>
      <c r="DZ151" s="269" t="str">
        <f ca="true">+IF(OFFSET('Hygiene Data'!$G$13,0,10*ROW('Hygiene Data'!G145))="","",OFFSET('Hygiene Data'!$G$13,0,10*ROW('Hygiene Data'!G145)))</f>
        <v/>
      </c>
      <c r="EA151" s="269" t="str">
        <f ca="true">+IF(OFFSET('Hygiene Data'!$H$11,0,10*ROW('Hygiene Data'!H145))="","",OFFSET('Hygiene Data'!$H$11,0,10*ROW('Hygiene Data'!H145)))</f>
        <v/>
      </c>
      <c r="EB151" s="269" t="str">
        <f ca="true">+IF(OFFSET('Hygiene Data'!$H$12,0,10*ROW('Hygiene Data'!H145))="","",OFFSET('Hygiene Data'!$H$12,0,10*ROW('Hygiene Data'!H145)))</f>
        <v/>
      </c>
      <c r="EC151" s="269" t="str">
        <f ca="true">+IF(OFFSET('Hygiene Data'!$H$13,0,10*ROW('Hygiene Data'!H145))="","",OFFSET('Hygiene Data'!$H$13,0,10*ROW('Hygiene Data'!H145)))</f>
        <v/>
      </c>
      <c r="ED151" s="269" t="str">
        <f ca="true">+IF(OFFSET('Hygiene Data'!$I$11,0,10*ROW('Hygiene Data'!I145))="","",OFFSET('Hygiene Data'!$I$11,0,10*ROW('Hygiene Data'!I145)))</f>
        <v/>
      </c>
      <c r="EE151" s="269" t="str">
        <f ca="true">+IF(OFFSET('Hygiene Data'!$I$12,0,10*ROW('Hygiene Data'!I145))="","",OFFSET('Hygiene Data'!$I$12,0,10*ROW('Hygiene Data'!I145)))</f>
        <v/>
      </c>
      <c r="EF151" s="269" t="str">
        <f ca="true">+IF(OFFSET('Hygiene Data'!$I$13,0,10*ROW('Hygiene Data'!I145))="","",OFFSET('Hygiene Data'!$I$13,0,10*ROW('Hygiene Data'!I145)))</f>
        <v/>
      </c>
    </row>
    <row xmlns:x14ac="http://schemas.microsoft.com/office/spreadsheetml/2009/9/ac" r="152" x14ac:dyDescent="0.2">
      <c r="A152" s="36" t="str">
        <f ca="true">+IF(OFFSET('Water Data'!$B$2,0,10*ROW('Water Data'!E146))="","",OFFSET('Water Data'!$B$2,0,10*ROW('Water Data'!E146)))</f>
        <v/>
      </c>
      <c r="B152" s="36" t="str">
        <f ca="true">+IF(OFFSET('Water Data'!$C$2,0,10*ROW('Water Data'!F146))="","",OFFSET('Water Data'!$C$2,0,10*ROW('Water Data'!F146)))</f>
        <v/>
      </c>
      <c r="C152" s="325" t="str">
        <f t="shared" ca="true" si="2"/>
        <v/>
      </c>
      <c r="D152" s="82" t="e">
        <f ca="true">+IF(AND(ISTEXT(OFFSET('Water Data'!$B$2,0,10*ROW('Water Data'!D146))),BS152="Yes"),100-OFFSET('Water Data'!$D$4,0,10*ROW('Water Data'!D146)),IF(AND(ISTEXT(OFFSET('Water Data'!$B$2,0,10*ROW('Water Data'!D146))),BS152="No",ISNUMBER(OFFSET('Water Data'!$D$4,0,10*ROW('Water Data'!D146)))),CONCATENATE("[",ROUND(100-OFFSET('Water Data'!$D$4,0,10*ROW('Water Data'!D146)),0),"]"),IF(AND(ISTEXT(OFFSET('Water Data'!$B$2,0,10*ROW('Water Data'!D146))),BS152="",ISNUMBER(OFFSET('Water Data'!$D$4,0,10*ROW('Water Data'!D146)))),100-OFFSET('Water Data'!$D$4,0,10*ROW('Water Data'!D146)),NA())))</f>
        <v>#N/A</v>
      </c>
      <c r="E152" s="82" t="e">
        <f ca="true">+IF(AND(ISTEXT(OFFSET('Water Data'!$B$2,0,10*ROW('Water Data'!E146))),BT152="Yes"),OFFSET('Water Data'!$D$6,0,10*ROW('Water Data'!D146)),IF(AND(ISTEXT(OFFSET('Water Data'!$B$2,0,10*ROW('Water Data'!D146))),BT152="No",ISNUMBER(OFFSET('Water Data'!$D$6,0,10*ROW('Water Data'!D146)))),CONCATENATE("[",ROUND(OFFSET('Water Data'!$D$6,0,10*ROW('Water Data'!D146)),0),"]"),IF(AND(ISTEXT(OFFSET('Water Data'!$B$2,0,10*ROW('Water Data'!D146))),BT152="",ISNUMBER(OFFSET('Water Data'!$D$6,0,10*ROW('Water Data'!D146)))),OFFSET('Water Data'!$D$6,0,10*ROW('Water Data'!D146)),NA())))</f>
        <v>#N/A</v>
      </c>
      <c r="F152" s="82" t="e">
        <f ca="true">+IF(AND(ISTEXT(OFFSET('Water Data'!$B$2,0,10*ROW('Water Data'!D146))),BU152="Yes"),OFFSET('Water Data'!$D$9,0,10*ROW('Water Data'!D146)),IF(AND(ISTEXT(OFFSET('Water Data'!$B$2,0,10*ROW('Water Data'!D146))),BU152="No",ISNUMBER(OFFSET('Water Data'!$D$9,0,10*ROW('Water Data'!D146)))),CONCATENATE("[",ROUND(OFFSET('Water Data'!$D$9,0,10*ROW('Water Data'!D146)),0),"]"),IF(AND(ISTEXT(OFFSET('Water Data'!$B$2,0,10*ROW('Water Data'!D146))),BU152="",ISNUMBER(OFFSET('Water Data'!$D$9,0,10*ROW('Water Data'!D146)))),OFFSET('Water Data'!$D$9,0,10*ROW('Water Data'!D146)),NA())))</f>
        <v>#N/A</v>
      </c>
      <c r="G152" s="82" t="e">
        <f ca="true">+IF(AND(ISTEXT(OFFSET('Water Data'!$B$2,0,10*ROW('Water Data'!E146))),BV152="Yes"),100-OFFSET('Water Data'!$E$4,0,10*ROW('Water Data'!E146)),IF(AND(ISTEXT(OFFSET('Water Data'!$B$2,0,10*ROW('Water Data'!E146))),BV152="No",ISNUMBER(OFFSET('Water Data'!$E$4,0,10*ROW('Water Data'!E146)))),CONCATENATE("[",ROUND(100-OFFSET('Water Data'!$E$4,0,10*ROW('Water Data'!E146)),0),"]"),IF(AND(ISTEXT(OFFSET('Water Data'!$B$2,0,10*ROW('Water Data'!E146))),BV152="",ISNUMBER(OFFSET('Water Data'!$E$4,0,10*ROW('Water Data'!E146)))),100-OFFSET('Water Data'!$E$4,0,10*ROW('Water Data'!E146)),NA())))</f>
        <v>#N/A</v>
      </c>
      <c r="H152" s="82" t="e">
        <f ca="true">+IF(AND(ISTEXT(OFFSET('Water Data'!$B$2,0,10*ROW('Water Data'!E146))),BW152="Yes"),OFFSET('Water Data'!$E$6,0,10*ROW('Water Data'!E146)),IF(AND(ISTEXT(OFFSET('Water Data'!$B$2,0,10*ROW('Water Data'!E146))),BW152="No",ISNUMBER(OFFSET('Water Data'!$E$6,0,10*ROW('Water Data'!E146)))),CONCATENATE("[",ROUND(OFFSET('Water Data'!$D$6,0,10*ROW('Water Data'!E146)),0),"]"),IF(AND(ISTEXT(OFFSET('Water Data'!$B$2,0,10*ROW('Water Data'!E146))),BW152="",ISNUMBER(OFFSET('Water Data'!$E$6,0,10*ROW('Water Data'!E146)))),OFFSET('Water Data'!$E$6,0,10*ROW('Water Data'!E146)),NA())))</f>
        <v>#N/A</v>
      </c>
      <c r="I152" s="82" t="e">
        <f ca="true">+IF(AND(ISTEXT(OFFSET('Water Data'!$B$2,0,10*ROW('Water Data'!E146))),BX152="Yes"),OFFSET('Water Data'!$E$9,0,10*ROW('Water Data'!E146)),IF(AND(ISTEXT(OFFSET('Water Data'!$B$2,0,10*ROW('Water Data'!E146))),BX152="No",ISNUMBER(OFFSET('Water Data'!$E$9,0,10*ROW('Water Data'!E146)))),CONCATENATE("[",ROUND(OFFSET('Water Data'!$E$9,0,10*ROW('Water Data'!E146)),0),"]"),IF(AND(ISTEXT(OFFSET('Water Data'!$B$2,0,10*ROW('Water Data'!E146))),BX152="",ISNUMBER(OFFSET('Water Data'!$E$9,0,10*ROW('Water Data'!E146)))),OFFSET('Water Data'!$E$9,0,10*ROW('Water Data'!E146)),NA())))</f>
        <v>#N/A</v>
      </c>
      <c r="J152" s="82" t="e">
        <f ca="true">+IF(AND(ISTEXT(OFFSET('Water Data'!$B$2,0,10*ROW('Water Data'!F146))),BY152="Yes"),100-OFFSET('Water Data'!$F$4,0,10*ROW('Water Data'!F146)),IF(AND(ISTEXT(OFFSET('Water Data'!$B$2,0,10*ROW('Water Data'!F146))),BY152="No",ISNUMBER(OFFSET('Water Data'!$F$4,0,10*ROW('Water Data'!F146)))),CONCATENATE("[",ROUND(100-OFFSET('Water Data'!$F$4,0,10*ROW('Water Data'!F146)),0),"]"),IF(AND(ISTEXT(OFFSET('Water Data'!$B$2,0,10*ROW('Water Data'!F146))),BY152="",ISNUMBER(OFFSET('Water Data'!$F$4,0,10*ROW('Water Data'!F146)))),100-OFFSET('Water Data'!$F$4,0,10*ROW('Water Data'!F146)),NA())))</f>
        <v>#N/A</v>
      </c>
      <c r="K152" s="82" t="e">
        <f ca="true">+IF(AND(ISTEXT(OFFSET('Water Data'!$B$2,0,10*ROW('Water Data'!F146))),BZ152="Yes"),OFFSET('Water Data'!$F$6,0,10*ROW('Water Data'!F146)),IF(AND(ISTEXT(OFFSET('Water Data'!$B$2,0,10*ROW('Water Data'!F146))),BZ152="No",ISNUMBER(OFFSET('Water Data'!$F$6,0,10*ROW('Water Data'!F146)))),CONCATENATE("[",ROUND(OFFSET('Water Data'!$F$6,0,10*ROW('Water Data'!F146)),0),"]"),IF(AND(ISTEXT(OFFSET('Water Data'!$B$2,0,10*ROW('Water Data'!F146))),BZ152="",ISNUMBER(OFFSET('Water Data'!$F$6,0,10*ROW('Water Data'!F146)))),OFFSET('Water Data'!$F$6,0,10*ROW('Water Data'!F146)),NA())))</f>
        <v>#N/A</v>
      </c>
      <c r="L152" s="82" t="e">
        <f ca="true">+IF(AND(ISTEXT(OFFSET('Water Data'!$B$2,0,10*ROW('Water Data'!F146))),CA152="Yes"),OFFSET('Water Data'!$F$9,0,10*ROW('Water Data'!F146)),IF(AND(ISTEXT(OFFSET('Water Data'!$B$2,0,10*ROW('Water Data'!F146))),CA152="No",ISNUMBER(OFFSET('Water Data'!$F$9,0,10*ROW('Water Data'!F146)))),CONCATENATE("[",ROUND(OFFSET('Water Data'!$F$9,0,10*ROW('Water Data'!F146)),0),"]"),IF(AND(ISTEXT(OFFSET('Water Data'!$B$2,0,10*ROW('Water Data'!F146))),CA152="",ISNUMBER(OFFSET('Water Data'!$F$9,0,10*ROW('Water Data'!F146)))),OFFSET('Water Data'!$F$9,0,10*ROW('Water Data'!F146)),NA())))</f>
        <v>#N/A</v>
      </c>
      <c r="M152" s="82" t="e">
        <f ca="true">+IF(AND(ISTEXT(OFFSET('Water Data'!$B$2,0,10*ROW('Water Data'!G146))),CB152="Yes"),100-OFFSET('Water Data'!$G$4,0,10*ROW('Water Data'!G146)),IF(AND(ISTEXT(OFFSET('Water Data'!$B$2,0,10*ROW('Water Data'!G146))),CB152="No",ISNUMBER(OFFSET('Water Data'!$G$4,0,10*ROW('Water Data'!G146)))),CONCATENATE("[",ROUND(100-OFFSET('Water Data'!$G$4,0,10*ROW('Water Data'!G146)),0),"]"),IF(AND(ISTEXT(OFFSET('Water Data'!$B$2,0,10*ROW('Water Data'!G146))),CB152="",ISNUMBER(OFFSET('Water Data'!$G$4,0,10*ROW('Water Data'!G146)))),100-OFFSET('Water Data'!$G$4,0,10*ROW('Water Data'!G146)),NA())))</f>
        <v>#N/A</v>
      </c>
      <c r="N152" s="82" t="e">
        <f ca="true">+IF(AND(ISTEXT(OFFSET('Water Data'!$B$2,0,10*ROW('Water Data'!G146))),CC152="Yes"),OFFSET('Water Data'!$G$6,0,10*ROW('Water Data'!G146)),IF(AND(ISTEXT(OFFSET('Water Data'!$B$2,0,10*ROW('Water Data'!G146))),CC152="No",ISNUMBER(OFFSET('Water Data'!$G$6,0,10*ROW('Water Data'!G146)))),CONCATENATE("[",ROUND(OFFSET('Water Data'!$G$6,0,10*ROW('Water Data'!G146)),0),"]"),IF(AND(ISTEXT(OFFSET('Water Data'!$B$2,0,10*ROW('Water Data'!G146))),CC152="",ISNUMBER(OFFSET('Water Data'!$G$6,0,10*ROW('Water Data'!G146)))),OFFSET('Water Data'!$G$6,0,10*ROW('Water Data'!G146)),NA())))</f>
        <v>#N/A</v>
      </c>
      <c r="O152" s="82" t="e">
        <f ca="true">+IF(AND(ISTEXT(OFFSET('Water Data'!$B$2,0,10*ROW('Water Data'!G146))),CD152="Yes"),OFFSET('Water Data'!$G$9,0,10*ROW('Water Data'!G146)),IF(AND(ISTEXT(OFFSET('Water Data'!$B$2,0,10*ROW('Water Data'!G146))),CD152="No",ISNUMBER(OFFSET('Water Data'!$G$9,0,10*ROW('Water Data'!G146)))),CONCATENATE("[",ROUND(OFFSET('Water Data'!$G$9,0,10*ROW('Water Data'!G146)),0),"]"),IF(AND(ISTEXT(OFFSET('Water Data'!$B$2,0,10*ROW('Water Data'!G146))),CD152="",ISNUMBER(OFFSET('Water Data'!$G$9,0,10*ROW('Water Data'!G146)))),OFFSET('Water Data'!$G$9,0,10*ROW('Water Data'!G146)),NA())))</f>
        <v>#N/A</v>
      </c>
      <c r="P152" s="82" t="e">
        <f ca="true">+IF(AND(ISTEXT(OFFSET('Water Data'!$B$2,0,10*ROW('Water Data'!H146))),CE152="Yes"),100-OFFSET('Water Data'!$H$4,0,10*ROW('Water Data'!H146)),IF(AND(ISTEXT(OFFSET('Water Data'!$B$2,0,10*ROW('Water Data'!H146))),CE152="No",ISNUMBER(OFFSET('Water Data'!$H$4,0,10*ROW('Water Data'!H146)))),CONCATENATE("[",ROUND(100-OFFSET('Water Data'!$H$4,0,10*ROW('Water Data'!H146)),0),"]"),IF(AND(ISTEXT(OFFSET('Water Data'!$B$2,0,10*ROW('Water Data'!H146))),CE152="",ISNUMBER(OFFSET('Water Data'!$H$4,0,10*ROW('Water Data'!H146)))),100-OFFSET('Water Data'!$H$4,0,10*ROW('Water Data'!H146)),NA())))</f>
        <v>#N/A</v>
      </c>
      <c r="Q152" s="82" t="e">
        <f ca="true">+IF(AND(ISTEXT(OFFSET('Water Data'!$B$2,0,10*ROW('Water Data'!H146))),CF152="Yes"),OFFSET('Water Data'!$H$6,0,10*ROW('Water Data'!H146)),IF(AND(ISTEXT(OFFSET('Water Data'!$B$2,0,10*ROW('Water Data'!H146))),CF152="No",ISNUMBER(OFFSET('Water Data'!$H$6,0,10*ROW('Water Data'!H146)))),CONCATENATE("[",ROUND(OFFSET('Water Data'!$H$6,0,10*ROW('Water Data'!H146)),0),"]"),IF(AND(ISTEXT(OFFSET('Water Data'!$B$2,0,10*ROW('Water Data'!H146))),CF152="",ISNUMBER(OFFSET('Water Data'!$H$6,0,10*ROW('Water Data'!H146)))),OFFSET('Water Data'!$H$6,0,10*ROW('Water Data'!H146)),NA())))</f>
        <v>#N/A</v>
      </c>
      <c r="R152" s="82" t="e">
        <f ca="true">+IF(AND(ISTEXT(OFFSET('Water Data'!$B$2,0,10*ROW('Water Data'!H146))),CG152="Yes"),OFFSET('Water Data'!$H$9,0,10*ROW('Water Data'!H146)),IF(AND(ISTEXT(OFFSET('Water Data'!$B$2,0,10*ROW('Water Data'!H146))),CG152="No",ISNUMBER(OFFSET('Water Data'!$H$9,0,10*ROW('Water Data'!H146)))),CONCATENATE("[",ROUND(OFFSET('Water Data'!$H$9,0,10*ROW('Water Data'!H146)),0),"]"),IF(AND(ISTEXT(OFFSET('Water Data'!$B$2,0,10*ROW('Water Data'!H146))),CG152="",ISNUMBER(OFFSET('Water Data'!$H$9,0,10*ROW('Water Data'!H146)))),OFFSET('Water Data'!$H$9,0,10*ROW('Water Data'!H146)),NA())))</f>
        <v>#N/A</v>
      </c>
      <c r="S152" s="82" t="e">
        <f ca="true">+IF(AND(ISTEXT(OFFSET('Water Data'!$B$2,0,10*ROW('Water Data'!I146))),CH152="Yes"),100-OFFSET('Water Data'!$I$4,0,10*ROW('Water Data'!I146)),IF(AND(ISTEXT(OFFSET('Water Data'!$B$2,0,10*ROW('Water Data'!I146))),CH152="No",ISNUMBER(OFFSET('Water Data'!$I$4,0,10*ROW('Water Data'!I146)))),CONCATENATE("[",ROUND(100-OFFSET('Water Data'!$I$4,0,10*ROW('Water Data'!I146)),0),"]"),IF(AND(ISTEXT(OFFSET('Water Data'!$B$2,0,10*ROW('Water Data'!I146))),CH152="",ISNUMBER(OFFSET('Water Data'!$I$4,0,10*ROW('Water Data'!I146)))),100-OFFSET('Water Data'!$I$4,0,10*ROW('Water Data'!I146)),NA())))</f>
        <v>#N/A</v>
      </c>
      <c r="T152" s="82" t="e">
        <f ca="true">+IF(AND(ISTEXT(OFFSET('Water Data'!$B$2,0,10*ROW('Water Data'!I146))),CI152="Yes"),OFFSET('Water Data'!$I$6,0,10*ROW('Water Data'!I146)),IF(AND(ISTEXT(OFFSET('Water Data'!$B$2,0,10*ROW('Water Data'!I146))),CI152="No",ISNUMBER(OFFSET('Water Data'!$I$6,0,10*ROW('Water Data'!I146)))),CONCATENATE("[",ROUND(OFFSET('Water Data'!$I$6,0,10*ROW('Water Data'!I146)),0),"]"),IF(AND(ISTEXT(OFFSET('Water Data'!$B$2,0,10*ROW('Water Data'!I146))),CI152="",ISNUMBER(OFFSET('Water Data'!$I$6,0,10*ROW('Water Data'!I146)))),OFFSET('Water Data'!$I$6,0,10*ROW('Water Data'!I146)),NA())))</f>
        <v>#N/A</v>
      </c>
      <c r="U152" s="82" t="e">
        <f ca="true">+IF(AND(ISTEXT(OFFSET('Water Data'!$B$2,0,10*ROW('Water Data'!I146))),CJ152="Yes"),OFFSET('Water Data'!$I$9,0,10*ROW('Water Data'!I146)),IF(AND(ISTEXT(OFFSET('Water Data'!$B$2,0,10*ROW('Water Data'!I146))),CJ152="No",ISNUMBER(OFFSET('Water Data'!$I$9,0,10*ROW('Water Data'!I146)))),CONCATENATE("[",ROUND(OFFSET('Water Data'!$I$9,0,10*ROW('Water Data'!I146)),0),"]"),IF(AND(ISTEXT(OFFSET('Water Data'!$B$2,0,10*ROW('Water Data'!I146))),CJ152="",ISNUMBER(OFFSET('Water Data'!$I$9,0,10*ROW('Water Data'!I146)))),OFFSET('Water Data'!$I$9,0,10*ROW('Water Data'!I146)),NA())))</f>
        <v>#N/A</v>
      </c>
      <c r="V152" s="83" t="e">
        <f ca="true">+IF(AND(ISTEXT(OFFSET('Sanitation Data'!$B$2,0,10*ROW('Sanitation Data'!D146))),CK152="Yes"),100-OFFSET('Sanitation Data'!$D$4,0,10*ROW('Sanitation Data'!D146)),IF(AND(ISTEXT(OFFSET('Sanitation Data'!$B$2,0,10*ROW('Sanitation Data'!D146))),CK152="No",ISNUMBER(OFFSET('Sanitation Data'!$D$4,0,10*ROW('Sanitation Data'!D146)))),CONCATENATE("[",ROUND(100-OFFSET('Sanitation Data'!$D$4,0,10*ROW('Sanitation Data'!D146)),0),"]"),IF(AND(ISTEXT(OFFSET('Sanitation Data'!$B$2,0,10*ROW('Sanitation Data'!D146))),CK152="",ISNUMBER(OFFSET('Sanitation Data'!$D$4,0,10*ROW('Sanitation Data'!D146)))),100-OFFSET('Sanitation Data'!$D$4,0,10*ROW('Sanitation Data'!D146)),NA())))</f>
        <v>#N/A</v>
      </c>
      <c r="W152" s="83" t="e">
        <f ca="true">+IF(AND(ISTEXT(OFFSET('Sanitation Data'!$B$2,0,10*ROW('Sanitation Data'!D146))),CL152="Yes"),OFFSET('Sanitation Data'!$D$6,0,10*ROW('Sanitation Data'!D146)),IF(AND(ISTEXT(OFFSET('Sanitation Data'!$B$2,0,10*ROW('Sanitation Data'!D146))),CL152="No",ISNUMBER(OFFSET('Sanitation Data'!$D$6,0,10*ROW('Sanitation Data'!D146)))),CONCATENATE("[",ROUND(OFFSET('Sanitation Data'!$D$6,0,10*ROW('Sanitation Data'!D146)),0),"]"),IF(AND(ISTEXT(OFFSET('Sanitation Data'!$B$2,0,10*ROW('Sanitation Data'!D146))),CL152="",ISNUMBER(OFFSET('Sanitation Data'!$D$6,0,10*ROW('Sanitation Data'!D146)))),OFFSET('Sanitation Data'!$D$6,0,10*ROW('Sanitation Data'!D146)),NA())))</f>
        <v>#N/A</v>
      </c>
      <c r="X152" s="83" t="e">
        <f ca="true">+IF(AND(ISTEXT(OFFSET('Sanitation Data'!$B$2,0,10*ROW('Sanitation Data'!D146))),CM152="Yes"),OFFSET('Sanitation Data'!$D$10,0,10*ROW('Sanitation Data'!D146)),IF(AND(ISTEXT(OFFSET('Sanitation Data'!$B$2,0,10*ROW('Sanitation Data'!D146))),CM152="No",ISNUMBER(OFFSET('Sanitation Data'!$D$10,0,10*ROW('Sanitation Data'!D146)))),CONCATENATE("[",ROUND(OFFSET('Sanitation Data'!$D$10,0,10*ROW('Sanitation Data'!D146)),0),"]"),IF(AND(ISTEXT(OFFSET('Sanitation Data'!$B$2,0,10*ROW('Sanitation Data'!D146))),CM152="",ISNUMBER(OFFSET('Sanitation Data'!$D$10,0,10*ROW('Sanitation Data'!D146)))),OFFSET('Sanitation Data'!$D$10,0,10*ROW('Sanitation Data'!D146)),NA())))</f>
        <v>#N/A</v>
      </c>
      <c r="Y152" s="83" t="e">
        <f ca="true">+IF(AND(ISTEXT(OFFSET('Sanitation Data'!$B$2,0,10*ROW('Sanitation Data'!D146))),CN152="Yes"),OFFSET('Sanitation Data'!$D$11,0,10*ROW('Sanitation Data'!D146)),IF(AND(ISTEXT(OFFSET('Sanitation Data'!$B$2,0,10*ROW('Sanitation Data'!D146))),CN152="No",ISNUMBER(OFFSET('Sanitation Data'!$D$11,0,10*ROW('Sanitation Data'!D146)))),CONCATENATE("[",ROUND(OFFSET('Sanitation Data'!$D$11,0,10*ROW('Sanitation Data'!D146)),0),"]"),IF(AND(ISTEXT(OFFSET('Sanitation Data'!$B$2,0,10*ROW('Sanitation Data'!D146))),CN152="",ISNUMBER(OFFSET('Sanitation Data'!$D$11,0,10*ROW('Sanitation Data'!D146)))),OFFSET('Sanitation Data'!$D$11,0,10*ROW('Sanitation Data'!D146)),NA())))</f>
        <v>#N/A</v>
      </c>
      <c r="Z152" s="83" t="e">
        <f ca="true">+IF(AND(ISTEXT(OFFSET('Sanitation Data'!$B$2,0,10*ROW('Sanitation Data'!D146))),CO152="Yes"),OFFSET('Sanitation Data'!$D$12,0,10*ROW('Sanitation Data'!D146)),IF(AND(ISTEXT(OFFSET('Sanitation Data'!$B$2,0,10*ROW('Sanitation Data'!D146))),CO152="No",ISNUMBER(OFFSET('Sanitation Data'!$D$12,0,10*ROW('Sanitation Data'!D146)))),CONCATENATE("[",ROUND(OFFSET('Sanitation Data'!$D$12,0,10*ROW('Sanitation Data'!D146)),0),"]"),IF(AND(ISTEXT(OFFSET('Sanitation Data'!$B$2,0,10*ROW('Sanitation Data'!D146))),CO152="",ISNUMBER(OFFSET('Sanitation Data'!$D$12,0,10*ROW('Sanitation Data'!D146)))),OFFSET('Sanitation Data'!$D$12,0,10*ROW('Sanitation Data'!D146)),NA())))</f>
        <v>#N/A</v>
      </c>
      <c r="AA152" s="83" t="e">
        <f ca="true">+IF(AND(ISTEXT(OFFSET('Sanitation Data'!$B$2,0,10*ROW('Sanitation Data'!E146))),CP152="Yes"),100-OFFSET('Sanitation Data'!$E$4,0,10*ROW('Sanitation Data'!E146)),IF(AND(ISTEXT(OFFSET('Sanitation Data'!$B$2,0,10*ROW('Sanitation Data'!E146))),CP152="No",ISNUMBER(OFFSET('Sanitation Data'!$E$4,0,10*ROW('Sanitation Data'!E146)))),CONCATENATE("[",ROUND(100-OFFSET('Sanitation Data'!$E$4,0,10*ROW('Sanitation Data'!E146)),0),"]"),IF(AND(ISTEXT(OFFSET('Sanitation Data'!$B$2,0,10*ROW('Sanitation Data'!E146))),CP152="",ISNUMBER(OFFSET('Sanitation Data'!$E$4,0,10*ROW('Sanitation Data'!E146)))),100-OFFSET('Sanitation Data'!$E$4,0,10*ROW('Sanitation Data'!E146)),NA())))</f>
        <v>#N/A</v>
      </c>
      <c r="AB152" s="83" t="e">
        <f ca="true">+IF(AND(ISTEXT(OFFSET('Sanitation Data'!$B$2,0,10*ROW('Sanitation Data'!E146))),CQ152="Yes"),OFFSET('Sanitation Data'!$E$6,0,10*ROW('Sanitation Data'!H146)),IF(AND(ISTEXT(OFFSET('Sanitation Data'!$B$2,0,10*ROW('Sanitation Data'!E146))),CQ152="No",ISNUMBER(OFFSET('Sanitation Data'!$E$6,0,10*ROW('Sanitation Data'!E146)))),CONCATENATE("[",ROUND(OFFSET('Sanitation Data'!$E$6,0,10*ROW('Sanitation Data'!E146)),0),"]"),IF(AND(ISTEXT(OFFSET('Sanitation Data'!$B$2,0,10*ROW('Sanitation Data'!E146))),CQ152="",ISNUMBER(OFFSET('Sanitation Data'!$E$6,0,10*ROW('Sanitation Data'!E146)))),OFFSET('Sanitation Data'!$E$6,0,10*ROW('Sanitation Data'!E146)),NA())))</f>
        <v>#N/A</v>
      </c>
      <c r="AC152" s="83" t="e">
        <f ca="true">+IF(AND(ISTEXT(OFFSET('Sanitation Data'!$B$2,0,10*ROW('Sanitation Data'!E146))),CR152="Yes"),OFFSET('Sanitation Data'!$E$10,0,10*ROW('Sanitation Data'!E146)),IF(AND(ISTEXT(OFFSET('Sanitation Data'!$B$2,0,10*ROW('Sanitation Data'!E146))),CR152="No",ISNUMBER(OFFSET('Sanitation Data'!$E$10,0,10*ROW('Sanitation Data'!E146)))),CONCATENATE("[",ROUND(OFFSET('Sanitation Data'!$E$10,0,10*ROW('Sanitation Data'!E146)),0),"]"),IF(AND(ISTEXT(OFFSET('Sanitation Data'!$B$2,0,10*ROW('Sanitation Data'!E146))),CR152="",ISNUMBER(OFFSET('Sanitation Data'!$E$10,0,10*ROW('Sanitation Data'!E146)))),OFFSET('Sanitation Data'!$E$10,0,10*ROW('Sanitation Data'!E146)),NA())))</f>
        <v>#N/A</v>
      </c>
      <c r="AD152" s="83" t="e">
        <f ca="true">+IF(AND(ISTEXT(OFFSET('Sanitation Data'!$B$2,0,10*ROW('Sanitation Data'!E146))),CS152="Yes"),OFFSET('Sanitation Data'!$E$11,0,10*ROW('Sanitation Data'!E146)),IF(AND(ISTEXT(OFFSET('Sanitation Data'!$B$2,0,10*ROW('Sanitation Data'!E146))),CS152="No",ISNUMBER(OFFSET('Sanitation Data'!$E$11,0,10*ROW('Sanitation Data'!E146)))),CONCATENATE("[",ROUND(OFFSET('Sanitation Data'!$E$11,0,10*ROW('Sanitation Data'!E146)),0),"]"),IF(AND(ISTEXT(OFFSET('Sanitation Data'!$B$2,0,10*ROW('Sanitation Data'!E146))),CS152="",ISNUMBER(OFFSET('Sanitation Data'!$E$11,0,10*ROW('Sanitation Data'!E146)))),OFFSET('Sanitation Data'!$E$11,0,10*ROW('Sanitation Data'!E146)),NA())))</f>
        <v>#N/A</v>
      </c>
      <c r="AE152" s="83" t="e">
        <f ca="true">+IF(AND(ISTEXT(OFFSET('Sanitation Data'!$B$2,0,10*ROW('Sanitation Data'!E146))),CT152="Yes"),OFFSET('Sanitation Data'!$E$12,0,10*ROW('Sanitation Data'!E146)),IF(AND(ISTEXT(OFFSET('Sanitation Data'!$B$2,0,10*ROW('Sanitation Data'!E146))),CT152="No",ISNUMBER(OFFSET('Sanitation Data'!$E$12,0,10*ROW('Sanitation Data'!E146)))),CONCATENATE("[",ROUND(OFFSET('Sanitation Data'!$E$12,0,10*ROW('Sanitation Data'!E146)),0),"]"),IF(AND(ISTEXT(OFFSET('Sanitation Data'!$B$2,0,10*ROW('Sanitation Data'!E146))),CT152="",ISNUMBER(OFFSET('Sanitation Data'!$E$12,0,10*ROW('Sanitation Data'!E146)))),OFFSET('Sanitation Data'!$E$12,0,10*ROW('Sanitation Data'!E146)),NA())))</f>
        <v>#N/A</v>
      </c>
      <c r="AF152" s="83" t="e">
        <f ca="true">+IF(AND(ISTEXT(OFFSET('Sanitation Data'!$B$2,0,10*ROW('Sanitation Data'!F146))),CU152="Yes"),100-OFFSET('Sanitation Data'!$F$4,0,10*ROW('Sanitation Data'!F146)),IF(AND(ISTEXT(OFFSET('Sanitation Data'!$B$2,0,10*ROW('Sanitation Data'!F146))),CU152="No",ISNUMBER(OFFSET('Sanitation Data'!$F$4,0,10*ROW('Sanitation Data'!F146)))),CONCATENATE("[",ROUND(100-OFFSET('Sanitation Data'!$F$4,0,10*ROW('Sanitation Data'!F146)),0),"]"),IF(AND(ISTEXT(OFFSET('Sanitation Data'!$B$2,0,10*ROW('Sanitation Data'!F146))),CU152="",ISNUMBER(OFFSET('Sanitation Data'!$F$4,0,10*ROW('Sanitation Data'!F146)))),100-OFFSET('Sanitation Data'!$F$4,0,10*ROW('Sanitation Data'!F146)),NA())))</f>
        <v>#N/A</v>
      </c>
      <c r="AG152" s="83" t="e">
        <f ca="true">+IF(AND(ISTEXT(OFFSET('Sanitation Data'!$B$2,0,10*ROW('Sanitation Data'!F146))),CV152="Yes"),OFFSET('Sanitation Data'!$F$6,0,10*ROW('Sanitation Data'!F146)),IF(AND(ISTEXT(OFFSET('Sanitation Data'!$B$2,0,10*ROW('Sanitation Data'!F146))),CV152="No",ISNUMBER(OFFSET('Sanitation Data'!$F$6,0,10*ROW('Sanitation Data'!F146)))),CONCATENATE("[",ROUND(OFFSET('Sanitation Data'!$F$6,0,10*ROW('Sanitation Data'!F146)),0),"]"),IF(AND(ISTEXT(OFFSET('Sanitation Data'!$B$2,0,10*ROW('Sanitation Data'!F146))),CV152="",ISNUMBER(OFFSET('Sanitation Data'!$F$6,0,10*ROW('Sanitation Data'!F146)))),OFFSET('Sanitation Data'!$F$6,0,10*ROW('Sanitation Data'!F146)),NA())))</f>
        <v>#N/A</v>
      </c>
      <c r="AH152" s="83" t="e">
        <f ca="true">+IF(AND(ISTEXT(OFFSET('Sanitation Data'!$B$2,0,10*ROW('Sanitation Data'!F146))),CW152="Yes"),OFFSET('Sanitation Data'!$F$10,0,10*ROW('Sanitation Data'!F146)),IF(AND(ISTEXT(OFFSET('Sanitation Data'!$B$2,0,10*ROW('Sanitation Data'!F146))),CW152="No",ISNUMBER(OFFSET('Sanitation Data'!$F$10,0,10*ROW('Sanitation Data'!F146)))),CONCATENATE("[",ROUND(OFFSET('Sanitation Data'!$F$10,0,10*ROW('Sanitation Data'!F146)),0),"]"),IF(AND(ISTEXT(OFFSET('Sanitation Data'!$B$2,0,10*ROW('Sanitation Data'!F146))),CW152="",ISNUMBER(OFFSET('Sanitation Data'!$F$10,0,10*ROW('Sanitation Data'!F146)))),OFFSET('Sanitation Data'!$F$10,0,10*ROW('Sanitation Data'!F146)),NA())))</f>
        <v>#N/A</v>
      </c>
      <c r="AI152" s="83" t="e">
        <f ca="true">+IF(AND(ISTEXT(OFFSET('Sanitation Data'!$B$2,0,10*ROW('Sanitation Data'!F146))),CX152="Yes"),OFFSET('Sanitation Data'!$F$11,0,10*ROW('Sanitation Data'!F146)),IF(AND(ISTEXT(OFFSET('Sanitation Data'!$B$2,0,10*ROW('Sanitation Data'!F146))),CX152="No",ISNUMBER(OFFSET('Sanitation Data'!$F$11,0,10*ROW('Sanitation Data'!F146)))),CONCATENATE("[",ROUND(OFFSET('Sanitation Data'!$F$11,0,10*ROW('Sanitation Data'!F146)),0),"]"),IF(AND(ISTEXT(OFFSET('Sanitation Data'!$B$2,0,10*ROW('Sanitation Data'!F146))),CX152="",ISNUMBER(OFFSET('Sanitation Data'!$F$11,0,10*ROW('Sanitation Data'!F146)))),OFFSET('Sanitation Data'!$F$11,0,10*ROW('Sanitation Data'!F146)),NA())))</f>
        <v>#N/A</v>
      </c>
      <c r="AJ152" s="83" t="e">
        <f ca="true">+IF(AND(ISTEXT(OFFSET('Sanitation Data'!$B$2,0,10*ROW('Sanitation Data'!F146))),CY152="Yes"),OFFSET('Sanitation Data'!$F$12,0,10*ROW('Sanitation Data'!F146)),IF(AND(ISTEXT(OFFSET('Sanitation Data'!$B$2,0,10*ROW('Sanitation Data'!F146))),CY152="No",ISNUMBER(OFFSET('Sanitation Data'!$F$12,0,10*ROW('Sanitation Data'!F146)))),CONCATENATE("[",ROUND(OFFSET('Sanitation Data'!$F$12,0,10*ROW('Sanitation Data'!F146)),0),"]"),IF(AND(ISTEXT(OFFSET('Sanitation Data'!$B$2,0,10*ROW('Sanitation Data'!F146))),CY152="",ISNUMBER(OFFSET('Sanitation Data'!$F$12,0,10*ROW('Sanitation Data'!F146)))),OFFSET('Sanitation Data'!$F$12,0,10*ROW('Sanitation Data'!F146)),NA())))</f>
        <v>#N/A</v>
      </c>
      <c r="AK152" s="83" t="e">
        <f ca="true">+IF(AND(ISTEXT(OFFSET('Sanitation Data'!$B$2,0,10*ROW('Sanitation Data'!G146))),CZ152="Yes"),100-OFFSET('Sanitation Data'!$G$4,0,10*ROW('Sanitation Data'!G146)),IF(AND(ISTEXT(OFFSET('Sanitation Data'!$B$2,0,10*ROW('Sanitation Data'!G146))),CZ152="No",ISNUMBER(OFFSET('Sanitation Data'!$G$4,0,10*ROW('Sanitation Data'!G146)))),CONCATENATE("[",ROUND(100-OFFSET('Sanitation Data'!$G$4,0,10*ROW('Sanitation Data'!G146)),0),"]"),IF(AND(ISTEXT(OFFSET('Sanitation Data'!$B$2,0,10*ROW('Sanitation Data'!G146))),CZ152="",ISNUMBER(OFFSET('Sanitation Data'!$G$4,0,10*ROW('Sanitation Data'!G146)))),100-OFFSET('Sanitation Data'!$G$4,0,10*ROW('Sanitation Data'!G146)),NA())))</f>
        <v>#N/A</v>
      </c>
      <c r="AL152" s="83" t="e">
        <f ca="true">+IF(AND(ISTEXT(OFFSET('Sanitation Data'!$B$2,0,10*ROW('Sanitation Data'!G146))),DA152="Yes"),OFFSET('Sanitation Data'!$G$6,0,10*ROW('Sanitation Data'!G146)),IF(AND(ISTEXT(OFFSET('Sanitation Data'!$B$2,0,10*ROW('Sanitation Data'!G146))),DA152="No",ISNUMBER(OFFSET('Sanitation Data'!$G$6,0,10*ROW('Sanitation Data'!G146)))),CONCATENATE("[",ROUND(OFFSET('Sanitation Data'!$G$6,0,10*ROW('Sanitation Data'!G146)),0),"]"),IF(AND(ISTEXT(OFFSET('Sanitation Data'!$B$2,0,10*ROW('Sanitation Data'!G146))),DA152="",ISNUMBER(OFFSET('Sanitation Data'!$G$6,0,10*ROW('Sanitation Data'!G146)))),OFFSET('Sanitation Data'!$G$6,0,10*ROW('Sanitation Data'!G146)),NA())))</f>
        <v>#N/A</v>
      </c>
      <c r="AM152" s="83" t="e">
        <f ca="true">+IF(AND(ISTEXT(OFFSET('Sanitation Data'!$B$2,0,10*ROW('Sanitation Data'!G146))),DB152="Yes"),OFFSET('Sanitation Data'!$G$10,0,10*ROW('Sanitation Data'!G146)),IF(AND(ISTEXT(OFFSET('Sanitation Data'!$B$2,0,10*ROW('Sanitation Data'!G146))),DB152="No",ISNUMBER(OFFSET('Sanitation Data'!$G$10,0,10*ROW('Sanitation Data'!G146)))),CONCATENATE("[",ROUND(OFFSET('Sanitation Data'!$G$10,0,10*ROW('Sanitation Data'!G146)),0),"]"),IF(AND(ISTEXT(OFFSET('Sanitation Data'!$B$2,0,10*ROW('Sanitation Data'!G146))),DB152="",ISNUMBER(OFFSET('Sanitation Data'!$G$10,0,10*ROW('Sanitation Data'!G146)))),OFFSET('Sanitation Data'!$G$10,0,10*ROW('Sanitation Data'!G146)),NA())))</f>
        <v>#N/A</v>
      </c>
      <c r="AN152" s="83" t="e">
        <f ca="true">+IF(AND(ISTEXT(OFFSET('Sanitation Data'!$B$2,0,10*ROW('Sanitation Data'!G146))),DC152="Yes"),OFFSET('Sanitation Data'!$G$11,0,10*ROW('Sanitation Data'!G146)),IF(AND(ISTEXT(OFFSET('Sanitation Data'!$B$2,0,10*ROW('Sanitation Data'!G146))),DC152="No",ISNUMBER(OFFSET('Sanitation Data'!$G$11,0,10*ROW('Sanitation Data'!G146)))),CONCATENATE("[",ROUND(OFFSET('Sanitation Data'!$G$11,0,10*ROW('Sanitation Data'!G146)),0),"]"),IF(AND(ISTEXT(OFFSET('Sanitation Data'!$B$2,0,10*ROW('Sanitation Data'!G146))),DC152="",ISNUMBER(OFFSET('Sanitation Data'!$G$11,0,10*ROW('Sanitation Data'!G146)))),OFFSET('Sanitation Data'!$G$11,0,10*ROW('Sanitation Data'!G146)),NA())))</f>
        <v>#N/A</v>
      </c>
      <c r="AO152" s="83" t="e">
        <f ca="true">+IF(AND(ISTEXT(OFFSET('Sanitation Data'!$B$2,0,10*ROW('Sanitation Data'!G146))),DD152="Yes"),OFFSET('Sanitation Data'!$G$12,0,10*ROW('Sanitation Data'!G146)),IF(AND(ISTEXT(OFFSET('Sanitation Data'!$B$2,0,10*ROW('Sanitation Data'!G146))),DD152="No",ISNUMBER(OFFSET('Sanitation Data'!$G$12,0,10*ROW('Sanitation Data'!G146)))),CONCATENATE("[",ROUND(OFFSET('Sanitation Data'!$G$12,0,10*ROW('Sanitation Data'!G146)),0),"]"),IF(AND(ISTEXT(OFFSET('Sanitation Data'!$B$2,0,10*ROW('Sanitation Data'!G146))),DD152="",ISNUMBER(OFFSET('Sanitation Data'!$G$12,0,10*ROW('Sanitation Data'!G146)))),OFFSET('Sanitation Data'!$G$12,0,10*ROW('Sanitation Data'!G146)),NA())))</f>
        <v>#N/A</v>
      </c>
      <c r="AP152" s="83" t="e">
        <f ca="true">+IF(AND(ISTEXT(OFFSET('Sanitation Data'!$B$2,0,10*ROW('Sanitation Data'!H146))),DE152="Yes"),100-OFFSET('Sanitation Data'!$H$4,0,10*ROW('Sanitation Data'!H146)),IF(AND(ISTEXT(OFFSET('Sanitation Data'!$B$2,0,10*ROW('Sanitation Data'!H146))),DE152="No",ISNUMBER(OFFSET('Sanitation Data'!$H$4,0,10*ROW('Sanitation Data'!H146)))),CONCATENATE("[",ROUND(100-OFFSET('Sanitation Data'!$H$4,0,10*ROW('Sanitation Data'!H146)),0),"]"),IF(AND(ISTEXT(OFFSET('Sanitation Data'!$B$2,0,10*ROW('Sanitation Data'!H146))),DE152="",ISNUMBER(OFFSET('Sanitation Data'!$H$4,0,10*ROW('Sanitation Data'!H146)))),100-OFFSET('Sanitation Data'!$H$4,0,10*ROW('Sanitation Data'!H146)),NA())))</f>
        <v>#N/A</v>
      </c>
      <c r="AQ152" s="83" t="e">
        <f ca="true">+IF(AND(ISTEXT(OFFSET('Sanitation Data'!$B$2,0,10*ROW('Sanitation Data'!H146))),DF152="Yes"),OFFSET('Sanitation Data'!$H$6,0,10*ROW('Sanitation Data'!H146)),IF(AND(ISTEXT(OFFSET('Sanitation Data'!$B$2,0,10*ROW('Sanitation Data'!H146))),DF152="No",ISNUMBER(OFFSET('Sanitation Data'!$H$6,0,10*ROW('Sanitation Data'!H146)))),CONCATENATE("[",ROUND(OFFSET('Sanitation Data'!$H$6,0,10*ROW('Sanitation Data'!H146)),0),"]"),IF(AND(ISTEXT(OFFSET('Sanitation Data'!$B$2,0,10*ROW('Sanitation Data'!H146))),DF152="",ISNUMBER(OFFSET('Sanitation Data'!$H$6,0,10*ROW('Sanitation Data'!H146)))),OFFSET('Sanitation Data'!$H$6,0,10*ROW('Sanitation Data'!H146)),NA())))</f>
        <v>#N/A</v>
      </c>
      <c r="AR152" s="83" t="e">
        <f ca="true">+IF(AND(ISTEXT(OFFSET('Sanitation Data'!$B$2,0,10*ROW('Sanitation Data'!H146))),DG152="Yes"),OFFSET('Sanitation Data'!$H$10,0,10*ROW('Sanitation Data'!H146)),IF(AND(ISTEXT(OFFSET('Sanitation Data'!$B$2,0,10*ROW('Sanitation Data'!H146))),DG152="No",ISNUMBER(OFFSET('Sanitation Data'!$H$10,0,10*ROW('Sanitation Data'!H146)))),CONCATENATE("[",ROUND(OFFSET('Sanitation Data'!$H$10,0,10*ROW('Sanitation Data'!H146)),0),"]"),IF(AND(ISTEXT(OFFSET('Sanitation Data'!$B$2,0,10*ROW('Sanitation Data'!H146))),DG152="",ISNUMBER(OFFSET('Sanitation Data'!$H$10,0,10*ROW('Sanitation Data'!H146)))),OFFSET('Sanitation Data'!$H$10,0,10*ROW('Sanitation Data'!H146)),NA())))</f>
        <v>#N/A</v>
      </c>
      <c r="AS152" s="83" t="e">
        <f ca="true">+IF(AND(ISTEXT(OFFSET('Sanitation Data'!$B$2,0,10*ROW('Sanitation Data'!H146))),DH152="Yes"),OFFSET('Sanitation Data'!$H$11,0,10*ROW('Sanitation Data'!H146)),IF(AND(ISTEXT(OFFSET('Sanitation Data'!$B$2,0,10*ROW('Sanitation Data'!H146))),DH152="No",ISNUMBER(OFFSET('Sanitation Data'!$H$11,0,10*ROW('Sanitation Data'!H146)))),CONCATENATE("[",ROUND(OFFSET('Sanitation Data'!$H$11,0,10*ROW('Sanitation Data'!H146)),0),"]"),IF(AND(ISTEXT(OFFSET('Sanitation Data'!$B$2,0,10*ROW('Sanitation Data'!H146))),DH152="",ISNUMBER(OFFSET('Sanitation Data'!$H$11,0,10*ROW('Sanitation Data'!H146)))),OFFSET('Sanitation Data'!$H$11,0,10*ROW('Sanitation Data'!H146)),NA())))</f>
        <v>#N/A</v>
      </c>
      <c r="AT152" s="83" t="e">
        <f ca="true">+IF(AND(ISTEXT(OFFSET('Sanitation Data'!$B$2,0,10*ROW('Sanitation Data'!H146))),DI152="Yes"),OFFSET('Sanitation Data'!$H$12,0,10*ROW('Sanitation Data'!H146)),IF(AND(ISTEXT(OFFSET('Sanitation Data'!$B$2,0,10*ROW('Sanitation Data'!H146))),DI152="No",ISNUMBER(OFFSET('Sanitation Data'!$H$12,0,10*ROW('Sanitation Data'!H146)))),CONCATENATE("[",ROUND(OFFSET('Sanitation Data'!$H$12,0,10*ROW('Sanitation Data'!H146)),0),"]"),IF(AND(ISTEXT(OFFSET('Sanitation Data'!$B$2,0,10*ROW('Sanitation Data'!H146))),DI152="",ISNUMBER(OFFSET('Sanitation Data'!$H$12,0,10*ROW('Sanitation Data'!H146)))),OFFSET('Sanitation Data'!$H$12,0,10*ROW('Sanitation Data'!H146)),NA())))</f>
        <v>#N/A</v>
      </c>
      <c r="AU152" s="83" t="e">
        <f ca="true">+IF(AND(ISTEXT(OFFSET('Sanitation Data'!$B$2,0,10*ROW('Sanitation Data'!I146))),DJ152="Yes"),100-OFFSET('Sanitation Data'!$I$4,0,10*ROW('Sanitation Data'!I146)),IF(AND(ISTEXT(OFFSET('Sanitation Data'!$B$2,0,10*ROW('Sanitation Data'!I146))),DJ152="No",ISNUMBER(OFFSET('Sanitation Data'!$I$4,0,10*ROW('Sanitation Data'!I146)))),CONCATENATE("[",ROUND(100-OFFSET('Sanitation Data'!$I$4,0,10*ROW('Sanitation Data'!I146)),0),"]"),IF(AND(ISTEXT(OFFSET('Sanitation Data'!$B$2,0,10*ROW('Sanitation Data'!I146))),DJ152="",ISNUMBER(OFFSET('Sanitation Data'!$I$4,0,10*ROW('Sanitation Data'!I146)))),100-OFFSET('Sanitation Data'!$I$4,0,10*ROW('Sanitation Data'!I146)),NA())))</f>
        <v>#N/A</v>
      </c>
      <c r="AV152" s="83" t="e">
        <f ca="true">+IF(AND(ISTEXT(OFFSET('Sanitation Data'!$B$2,0,10*ROW('Sanitation Data'!I146))),DK152="Yes"),OFFSET('Sanitation Data'!$I$6,0,10*ROW('Sanitation Data'!I146)),IF(AND(ISTEXT(OFFSET('Sanitation Data'!$B$2,0,10*ROW('Sanitation Data'!I146))),DK152="No",ISNUMBER(OFFSET('Sanitation Data'!$I$6,0,10*ROW('Sanitation Data'!I146)))),CONCATENATE("[",ROUND(OFFSET('Sanitation Data'!$I$6,0,10*ROW('Sanitation Data'!I146)),0),"]"),IF(AND(ISTEXT(OFFSET('Sanitation Data'!$B$2,0,10*ROW('Sanitation Data'!I146))),DK152="",ISNUMBER(OFFSET('Sanitation Data'!$I$6,0,10*ROW('Sanitation Data'!I146)))),OFFSET('Sanitation Data'!$I$6,0,10*ROW('Sanitation Data'!I146)),NA())))</f>
        <v>#N/A</v>
      </c>
      <c r="AW152" s="83" t="e">
        <f ca="true">+IF(AND(ISTEXT(OFFSET('Sanitation Data'!$B$2,0,10*ROW('Sanitation Data'!I146))),DL152="Yes"),OFFSET('Sanitation Data'!$I$10,0,10*ROW('Sanitation Data'!I146)),IF(AND(ISTEXT(OFFSET('Sanitation Data'!$B$2,0,10*ROW('Sanitation Data'!I146))),DL152="No",ISNUMBER(OFFSET('Sanitation Data'!$I$10,0,10*ROW('Sanitation Data'!I146)))),CONCATENATE("[",ROUND(OFFSET('Sanitation Data'!$I$10,0,10*ROW('Sanitation Data'!I146)),0),"]"),IF(AND(ISTEXT(OFFSET('Sanitation Data'!$B$2,0,10*ROW('Sanitation Data'!I146))),DL152="",ISNUMBER(OFFSET('Sanitation Data'!$I$10,0,10*ROW('Sanitation Data'!I146)))),OFFSET('Sanitation Data'!$I$10,0,10*ROW('Sanitation Data'!I146)),NA())))</f>
        <v>#N/A</v>
      </c>
      <c r="AX152" s="83" t="e">
        <f ca="true">+IF(AND(ISTEXT(OFFSET('Sanitation Data'!$B$2,0,10*ROW('Sanitation Data'!I146))),DM152="Yes"),OFFSET('Sanitation Data'!$I$11,0,10*ROW('Sanitation Data'!I146)),IF(AND(ISTEXT(OFFSET('Sanitation Data'!$B$2,0,10*ROW('Sanitation Data'!I146))),DM152="No",ISNUMBER(OFFSET('Sanitation Data'!$I$11,0,10*ROW('Sanitation Data'!I146)))),CONCATENATE("[",ROUND(OFFSET('Sanitation Data'!$I$11,0,10*ROW('Sanitation Data'!I146)),0),"]"),IF(AND(ISTEXT(OFFSET('Sanitation Data'!$B$2,0,10*ROW('Sanitation Data'!I146))),DM152="",ISNUMBER(OFFSET('Sanitation Data'!$I$11,0,10*ROW('Sanitation Data'!I146)))),OFFSET('Sanitation Data'!$I$11,0,10*ROW('Sanitation Data'!I146)),NA())))</f>
        <v>#N/A</v>
      </c>
      <c r="AY152" s="83" t="e">
        <f ca="true">+IF(AND(ISTEXT(OFFSET('Sanitation Data'!$B$2,0,10*ROW('Sanitation Data'!I146))),DN152="Yes"),OFFSET('Sanitation Data'!$I$12,0,10*ROW('Sanitation Data'!I146)),IF(AND(ISTEXT(OFFSET('Sanitation Data'!$B$2,0,10*ROW('Sanitation Data'!I146))),DN152="No",ISNUMBER(OFFSET('Sanitation Data'!$I$12,0,10*ROW('Sanitation Data'!I146)))),CONCATENATE("[",ROUND(OFFSET('Sanitation Data'!$I$12,0,10*ROW('Sanitation Data'!I146)),0),"]"),IF(AND(ISTEXT(OFFSET('Sanitation Data'!$B$2,0,10*ROW('Sanitation Data'!I146))),DN152="",ISNUMBER(OFFSET('Sanitation Data'!$I$12,0,10*ROW('Sanitation Data'!I146)))),OFFSET('Sanitation Data'!$I$12,0,10*ROW('Sanitation Data'!I146)),NA())))</f>
        <v>#N/A</v>
      </c>
      <c r="AZ152" s="84" t="e">
        <f ca="true">+IF(AND(ISTEXT(OFFSET('Hygiene Data'!$B$2,0,10*ROW('Hygiene Data'!D146))),DO152="Yes"),OFFSET('Hygiene Data'!$D$5,0,10*ROW('Hygiene Data'!D146)),IF(AND(ISTEXT(OFFSET('Hygiene Data'!$B$2,0,10*ROW('Hygiene Data'!D146))),DO152="No",ISNUMBER(OFFSET('Hygiene Data'!$D$5,0,10*ROW('Hygiene Data'!D146)))),CONCATENATE("[",ROUND(OFFSET('Hygiene Data'!$D$5,0,10*ROW('Hygiene Data'!D146)),0),"]"),IF(AND(ISTEXT(OFFSET('Hygiene Data'!$B$2,0,10*ROW('Hygiene Data'!D146))),DO152="",ISNUMBER(OFFSET('Hygiene Data'!$D$5,0,10*ROW('Hygiene Data'!D146)))),OFFSET('Hygiene Data'!$D$5,0,10*ROW('Hygiene Data'!D146)),NA())))</f>
        <v>#N/A</v>
      </c>
      <c r="BA152" s="84" t="e">
        <f ca="true">+IF(AND(ISTEXT(OFFSET('Hygiene Data'!$B$2,0,10*ROW('Hygiene Data'!D146))),DP152="Yes"),OFFSET('Hygiene Data'!$D$7,0,10*ROW('Hygiene Data'!D146)),IF(AND(ISTEXT(OFFSET('Hygiene Data'!$B$2,0,10*ROW('Hygiene Data'!D146))),DP152="No",ISNUMBER(OFFSET('Hygiene Data'!$D$7,0,10*ROW('Hygiene Data'!D146)))),CONCATENATE("[",ROUND(OFFSET('Hygiene Data'!$D$7,0,10*ROW('Hygiene Data'!D146)),0),"]"),IF(AND(ISTEXT(OFFSET('Hygiene Data'!$B$2,0,10*ROW('Hygiene Data'!D146))),DP152="",ISNUMBER(OFFSET('Hygiene Data'!$D$7,0,10*ROW('Hygiene Data'!D146)))),OFFSET('Hygiene Data'!$D$7,0,10*ROW('Hygiene Data'!D146)),NA())))</f>
        <v>#N/A</v>
      </c>
      <c r="BB152" s="84" t="e">
        <f ca="true">+IF(AND(ISTEXT(OFFSET('Hygiene Data'!$B$2,0,10*ROW('Hygiene Data'!D146))),DQ152="Yes"),OFFSET('Hygiene Data'!$D$9,0,10*ROW('Hygiene Data'!D146)),IF(AND(ISTEXT(OFFSET('Hygiene Data'!$B$2,0,10*ROW('Hygiene Data'!D146))),DQ152="No",ISNUMBER(OFFSET('Hygiene Data'!$D$9,0,10*ROW('Hygiene Data'!D146)))),CONCATENATE("[",ROUND(OFFSET('Hygiene Data'!$D$9,0,10*ROW('Hygiene Data'!D146)),0),"]"),IF(AND(ISTEXT(OFFSET('Hygiene Data'!$B$2,0,10*ROW('Hygiene Data'!D146))),DQ152="",ISNUMBER(OFFSET('Hygiene Data'!$D$9,0,10*ROW('Hygiene Data'!D146)))),OFFSET('Hygiene Data'!$D$9,0,10*ROW('Hygiene Data'!D146)),NA())))</f>
        <v>#N/A</v>
      </c>
      <c r="BC152" s="84" t="e">
        <f ca="true">+IF(AND(ISTEXT(OFFSET('Hygiene Data'!$B$2,0,10*ROW('Hygiene Data'!E146))),DR152="Yes"),OFFSET('Hygiene Data'!$E$5,0,10*ROW('Hygiene Data'!E146)),IF(AND(ISTEXT(OFFSET('Hygiene Data'!$B$2,0,10*ROW('Hygiene Data'!E146))),DR152="No",ISNUMBER(OFFSET('Hygiene Data'!$E$5,0,10*ROW('Hygiene Data'!E146)))),CONCATENATE("[",ROUND(OFFSET('Hygiene Data'!$E$5,0,10*ROW('Hygiene Data'!E146)),0),"]"),IF(AND(ISTEXT(OFFSET('Hygiene Data'!$B$2,0,10*ROW('Hygiene Data'!E146))),DR152="",ISNUMBER(OFFSET('Hygiene Data'!$E$5,0,10*ROW('Hygiene Data'!E146)))),OFFSET('Hygiene Data'!$E$5,0,10*ROW('Hygiene Data'!E146)),NA())))</f>
        <v>#N/A</v>
      </c>
      <c r="BD152" s="84" t="e">
        <f ca="true">+IF(AND(ISTEXT(OFFSET('Hygiene Data'!$B$2,0,10*ROW('Hygiene Data'!E146))),DS152="Yes"),OFFSET('Hygiene Data'!$E$7,0,10*ROW('Hygiene Data'!E146)),IF(AND(ISTEXT(OFFSET('Hygiene Data'!$B$2,0,10*ROW('Hygiene Data'!E146))),DS152="No",ISNUMBER(OFFSET('Hygiene Data'!$E$7,0,10*ROW('Hygiene Data'!E146)))),CONCATENATE("[",ROUND(OFFSET('Hygiene Data'!$E$7,0,10*ROW('Hygiene Data'!E146)),0),"]"),IF(AND(ISTEXT(OFFSET('Hygiene Data'!$B$2,0,10*ROW('Hygiene Data'!E146))),DS152="",ISNUMBER(OFFSET('Hygiene Data'!$E$7,0,10*ROW('Hygiene Data'!E146)))),OFFSET('Hygiene Data'!$E$7,0,10*ROW('Hygiene Data'!E146)),NA())))</f>
        <v>#N/A</v>
      </c>
      <c r="BE152" s="84" t="e">
        <f ca="true">+IF(AND(ISTEXT(OFFSET('Hygiene Data'!$B$2,0,10*ROW('Hygiene Data'!E146))),DT152="Yes"),OFFSET('Hygiene Data'!$E$9,0,10*ROW('Hygiene Data'!E146)),IF(AND(ISTEXT(OFFSET('Hygiene Data'!$B$2,0,10*ROW('Hygiene Data'!E146))),DT152="No",ISNUMBER(OFFSET('Hygiene Data'!$E$9,0,10*ROW('Hygiene Data'!E146)))),CONCATENATE("[",ROUND(OFFSET('Hygiene Data'!$E$9,0,10*ROW('Hygiene Data'!E146)),0),"]"),IF(AND(ISTEXT(OFFSET('Hygiene Data'!$B$2,0,10*ROW('Hygiene Data'!E146))),DT152="",ISNUMBER(OFFSET('Hygiene Data'!$E$9,0,10*ROW('Hygiene Data'!E146)))),OFFSET('Hygiene Data'!$E$9,0,10*ROW('Hygiene Data'!E146)),NA())))</f>
        <v>#N/A</v>
      </c>
      <c r="BF152" s="84" t="e">
        <f ca="true">+IF(AND(ISTEXT(OFFSET('Hygiene Data'!$B$2,0,10*ROW('Hygiene Data'!F146))),DU152="Yes"),OFFSET('Hygiene Data'!$F$5,0,10*ROW('Hygiene Data'!F146)),IF(AND(ISTEXT(OFFSET('Hygiene Data'!$B$2,0,10*ROW('Hygiene Data'!F146))),DU152="No",ISNUMBER(OFFSET('Hygiene Data'!$F$5,0,10*ROW('Hygiene Data'!F146)))),CONCATENATE("[",ROUND(OFFSET('Hygiene Data'!$F$5,0,10*ROW('Hygiene Data'!F146)),0),"]"),IF(AND(ISTEXT(OFFSET('Hygiene Data'!$B$2,0,10*ROW('Hygiene Data'!F146))),DU152="",ISNUMBER(OFFSET('Hygiene Data'!$F$5,0,10*ROW('Hygiene Data'!F146)))),OFFSET('Hygiene Data'!$F$5,0,10*ROW('Hygiene Data'!F146)),NA())))</f>
        <v>#N/A</v>
      </c>
      <c r="BG152" s="84" t="e">
        <f ca="true">+IF(AND(ISTEXT(OFFSET('Hygiene Data'!$B$2,0,10*ROW('Hygiene Data'!F146))),DV152="Yes"),OFFSET('Hygiene Data'!$F$7,0,10*ROW('Hygiene Data'!F146)),IF(AND(ISTEXT(OFFSET('Hygiene Data'!$B$2,0,10*ROW('Hygiene Data'!F146))),DV152="No",ISNUMBER(OFFSET('Hygiene Data'!$F$7,0,10*ROW('Hygiene Data'!F146)))),CONCATENATE("[",ROUND(OFFSET('Hygiene Data'!$F$7,0,10*ROW('Hygiene Data'!F146)),0),"]"),IF(AND(ISTEXT(OFFSET('Hygiene Data'!$B$2,0,10*ROW('Hygiene Data'!F146))),DV152="",ISNUMBER(OFFSET('Hygiene Data'!$F$7,0,10*ROW('Hygiene Data'!F146)))),OFFSET('Hygiene Data'!$F$7,0,10*ROW('Hygiene Data'!F146)),NA())))</f>
        <v>#N/A</v>
      </c>
      <c r="BH152" s="84" t="e">
        <f ca="true">+IF(AND(ISTEXT(OFFSET('Hygiene Data'!$B$2,0,10*ROW('Hygiene Data'!F146))),DW152="Yes"),OFFSET('Hygiene Data'!$F$9,0,10*ROW('Hygiene Data'!F146)),IF(AND(ISTEXT(OFFSET('Hygiene Data'!$B$2,0,10*ROW('Hygiene Data'!F146))),DW152="No",ISNUMBER(OFFSET('Hygiene Data'!$F$9,0,10*ROW('Hygiene Data'!F146)))),CONCATENATE("[",ROUND(OFFSET('Hygiene Data'!$F$9,0,10*ROW('Hygiene Data'!F146)),0),"]"),IF(AND(ISTEXT(OFFSET('Hygiene Data'!$B$2,0,10*ROW('Hygiene Data'!F146))),DW152="",ISNUMBER(OFFSET('Hygiene Data'!$F$9,0,10*ROW('Hygiene Data'!F146)))),OFFSET('Hygiene Data'!$F$9,0,10*ROW('Hygiene Data'!F146)),NA())))</f>
        <v>#N/A</v>
      </c>
      <c r="BI152" s="84" t="e">
        <f ca="true">+IF(AND(ISTEXT(OFFSET('Hygiene Data'!$B$2,0,10*ROW('Hygiene Data'!G146))),DX152="Yes"),OFFSET('Hygiene Data'!$G$5,0,10*ROW('Hygiene Data'!G146)),IF(AND(ISTEXT(OFFSET('Hygiene Data'!$B$2,0,10*ROW('Hygiene Data'!G146))),DX152="No",ISNUMBER(OFFSET('Hygiene Data'!$G$5,0,10*ROW('Hygiene Data'!G146)))),CONCATENATE("[",ROUND(OFFSET('Hygiene Data'!$G$5,0,10*ROW('Hygiene Data'!G146)),0),"]"),IF(AND(ISTEXT(OFFSET('Hygiene Data'!$B$2,0,10*ROW('Hygiene Data'!G146))),DX152="",ISNUMBER(OFFSET('Hygiene Data'!$G$5,0,10*ROW('Hygiene Data'!G146)))),OFFSET('Hygiene Data'!$G$5,0,10*ROW('Hygiene Data'!G146)),NA())))</f>
        <v>#N/A</v>
      </c>
      <c r="BJ152" s="84" t="e">
        <f ca="true">+IF(AND(ISTEXT(OFFSET('Hygiene Data'!$B$2,0,10*ROW('Hygiene Data'!G146))),DY152="Yes"),OFFSET('Hygiene Data'!$G$7,0,10*ROW('Hygiene Data'!G146)),IF(AND(ISTEXT(OFFSET('Hygiene Data'!$B$2,0,10*ROW('Hygiene Data'!G146))),DY152="No",ISNUMBER(OFFSET('Hygiene Data'!$G$7,0,10*ROW('Hygiene Data'!G146)))),CONCATENATE("[",ROUND(OFFSET('Hygiene Data'!$G$7,0,10*ROW('Hygiene Data'!G146)),0),"]"),IF(AND(ISTEXT(OFFSET('Hygiene Data'!$B$2,0,10*ROW('Hygiene Data'!G146))),DY152="",ISNUMBER(OFFSET('Hygiene Data'!$G$7,0,10*ROW('Hygiene Data'!G146)))),OFFSET('Hygiene Data'!$G$7,0,10*ROW('Hygiene Data'!G146)),NA())))</f>
        <v>#N/A</v>
      </c>
      <c r="BK152" s="84" t="e">
        <f ca="true">+IF(AND(ISTEXT(OFFSET('Hygiene Data'!$B$2,0,10*ROW('Hygiene Data'!G146))),DZ152="Yes"),OFFSET('Hygiene Data'!$G$9,0,10*ROW('Hygiene Data'!G146)),IF(AND(ISTEXT(OFFSET('Hygiene Data'!$B$2,0,10*ROW('Hygiene Data'!G146))),DZ152="No",ISNUMBER(OFFSET('Hygiene Data'!$G$9,0,10*ROW('Hygiene Data'!G146)))),CONCATENATE("[",ROUND(OFFSET('Hygiene Data'!$G$9,0,10*ROW('Hygiene Data'!G146)),0),"]"),IF(AND(ISTEXT(OFFSET('Hygiene Data'!$B$2,0,10*ROW('Hygiene Data'!G146))),DZ152="",ISNUMBER(OFFSET('Hygiene Data'!$G$9,0,10*ROW('Hygiene Data'!G146)))),OFFSET('Hygiene Data'!$G$9,0,10*ROW('Hygiene Data'!G146)),NA())))</f>
        <v>#N/A</v>
      </c>
      <c r="BL152" s="84" t="e">
        <f ca="true">+IF(AND(ISTEXT(OFFSET('Hygiene Data'!$B$2,0,10*ROW('Hygiene Data'!H146))),EA152="Yes"),OFFSET('Hygiene Data'!$H$5,0,10*ROW('Hygiene Data'!H146)),IF(AND(ISTEXT(OFFSET('Hygiene Data'!$B$2,0,10*ROW('Hygiene Data'!H146))),EA152="No",ISNUMBER(OFFSET('Hygiene Data'!$H$5,0,10*ROW('Hygiene Data'!H146)))),CONCATENATE("[",ROUND(OFFSET('Hygiene Data'!$H$5,0,10*ROW('Hygiene Data'!H146)),0),"]"),IF(AND(ISTEXT(OFFSET('Hygiene Data'!$B$2,0,10*ROW('Hygiene Data'!H146))),EA152="",ISNUMBER(OFFSET('Hygiene Data'!$H$5,0,10*ROW('Hygiene Data'!H146)))),OFFSET('Hygiene Data'!$H$5,0,10*ROW('Hygiene Data'!H146)),NA())))</f>
        <v>#N/A</v>
      </c>
      <c r="BM152" s="84" t="e">
        <f ca="true">+IF(AND(ISTEXT(OFFSET('Hygiene Data'!$B$2,0,10*ROW('Hygiene Data'!H146))),EB152="Yes"),OFFSET('Hygiene Data'!$H$7,0,10*ROW('Hygiene Data'!H146)),IF(AND(ISTEXT(OFFSET('Hygiene Data'!$B$2,0,10*ROW('Hygiene Data'!H146))),EB152="No",ISNUMBER(OFFSET('Hygiene Data'!$H$7,0,10*ROW('Hygiene Data'!H146)))),CONCATENATE("[",ROUND(OFFSET('Hygiene Data'!$H$7,0,10*ROW('Hygiene Data'!H146)),0),"]"),IF(AND(ISTEXT(OFFSET('Hygiene Data'!$B$2,0,10*ROW('Hygiene Data'!H146))),EB152="",ISNUMBER(OFFSET('Hygiene Data'!$H$7,0,10*ROW('Hygiene Data'!H146)))),OFFSET('Hygiene Data'!$H$7,0,10*ROW('Hygiene Data'!H146)),NA())))</f>
        <v>#N/A</v>
      </c>
      <c r="BN152" s="84" t="e">
        <f ca="true">+IF(AND(ISTEXT(OFFSET('Hygiene Data'!$B$2,0,10*ROW('Hygiene Data'!H146))),EC152="Yes"),OFFSET('Hygiene Data'!$H$9,0,10*ROW('Hygiene Data'!H146)),IF(AND(ISTEXT(OFFSET('Hygiene Data'!$B$2,0,10*ROW('Hygiene Data'!H146))),EC152="No",ISNUMBER(OFFSET('Hygiene Data'!$H$9,0,10*ROW('Hygiene Data'!H146)))),CONCATENATE("[",ROUND(OFFSET('Hygiene Data'!$H$9,0,10*ROW('Hygiene Data'!H146)),0),"]"),IF(AND(ISTEXT(OFFSET('Hygiene Data'!$B$2,0,10*ROW('Hygiene Data'!H146))),EC152="",ISNUMBER(OFFSET('Hygiene Data'!$H$9,0,10*ROW('Hygiene Data'!H146)))),OFFSET('Hygiene Data'!$H$9,0,10*ROW('Hygiene Data'!H146)),NA())))</f>
        <v>#N/A</v>
      </c>
      <c r="BO152" s="84" t="e">
        <f ca="true">+IF(AND(ISTEXT(OFFSET('Hygiene Data'!$B$2,0,10*ROW('Hygiene Data'!I146))),ED152="Yes"),OFFSET('Hygiene Data'!$I$5,0,10*ROW('Hygiene Data'!I146)),IF(AND(ISTEXT(OFFSET('Hygiene Data'!$B$2,0,10*ROW('Hygiene Data'!I146))),ED152="No",ISNUMBER(OFFSET('Hygiene Data'!$I$5,0,10*ROW('Hygiene Data'!I146)))),CONCATENATE("[",ROUND(OFFSET('Hygiene Data'!$I$5,0,10*ROW('Hygiene Data'!I146)),0),"]"),IF(AND(ISTEXT(OFFSET('Hygiene Data'!$B$2,0,10*ROW('Hygiene Data'!I146))),ED152="",ISNUMBER(OFFSET('Hygiene Data'!$I$5,0,10*ROW('Hygiene Data'!I146)))),OFFSET('Hygiene Data'!$I$5,0,10*ROW('Hygiene Data'!I146)),NA())))</f>
        <v>#N/A</v>
      </c>
      <c r="BP152" s="84" t="e">
        <f ca="true">+IF(AND(ISTEXT(OFFSET('Hygiene Data'!$B$2,0,10*ROW('Hygiene Data'!I146))),EE152="Yes"),OFFSET('Hygiene Data'!$I$7,0,10*ROW('Hygiene Data'!I146)),IF(AND(ISTEXT(OFFSET('Hygiene Data'!$B$2,0,10*ROW('Hygiene Data'!I146))),EE152="No",ISNUMBER(OFFSET('Hygiene Data'!$I$7,0,10*ROW('Hygiene Data'!I146)))),CONCATENATE("[",ROUND(OFFSET('Hygiene Data'!$I$7,0,10*ROW('Hygiene Data'!I146)),0),"]"),IF(AND(ISTEXT(OFFSET('Hygiene Data'!$B$2,0,10*ROW('Hygiene Data'!I146))),EE152="",ISNUMBER(OFFSET('Hygiene Data'!$I$7,0,10*ROW('Hygiene Data'!I146)))),OFFSET('Hygiene Data'!$I$7,0,10*ROW('Hygiene Data'!I146)),NA())))</f>
        <v>#N/A</v>
      </c>
      <c r="BQ152" s="84" t="e">
        <f ca="true">+IF(AND(ISTEXT(OFFSET('Hygiene Data'!$B$2,0,10*ROW('Hygiene Data'!I146))),EF152="Yes"),OFFSET('Hygiene Data'!$I$9,0,10*ROW('Hygiene Data'!I146)),IF(AND(ISTEXT(OFFSET('Hygiene Data'!$B$2,0,10*ROW('Hygiene Data'!I146))),EF152="No",ISNUMBER(OFFSET('Hygiene Data'!$I$9,0,10*ROW('Hygiene Data'!I146)))),CONCATENATE("[",ROUND(OFFSET('Hygiene Data'!$I$9,0,10*ROW('Hygiene Data'!I146)),0),"]"),IF(AND(ISTEXT(OFFSET('Hygiene Data'!$B$2,0,10*ROW('Hygiene Data'!I146))),EF152="",ISNUMBER(OFFSET('Hygiene Data'!$I$9,0,10*ROW('Hygiene Data'!I146)))),OFFSET('Hygiene Data'!$I$9,0,10*ROW('Hygiene Data'!I146)),NA())))</f>
        <v>#N/A</v>
      </c>
      <c r="BR152" s="269"/>
      <c r="BS152" s="269" t="str">
        <f ca="true">+IF(OFFSET('Water Data'!$D$27,0,10*ROW('Water Data'!D146))="","",OFFSET('Water Data'!$D$27,0,10*ROW('Water Data'!D146)))</f>
        <v/>
      </c>
      <c r="BT152" s="269" t="str">
        <f ca="true">+IF(OFFSET('Water Data'!$D$28,0,10*ROW('Water Data'!D146))="","",OFFSET('Water Data'!$D$28,0,10*ROW('Water Data'!D146)))</f>
        <v/>
      </c>
      <c r="BU152" s="269" t="str">
        <f ca="true">+IF(OFFSET('Water Data'!$D$29,0,10*ROW('Water Data'!D146))="","",OFFSET('Water Data'!$D$29,0,10*ROW('Water Data'!D146)))</f>
        <v/>
      </c>
      <c r="BV152" s="269" t="str">
        <f ca="true">+IF(OFFSET('Water Data'!$E$27,0,10*ROW('Water Data'!E146))="","",OFFSET('Water Data'!$E$27,0,10*ROW('Water Data'!E146)))</f>
        <v/>
      </c>
      <c r="BW152" s="269" t="str">
        <f ca="true">+IF(OFFSET('Water Data'!$E$28,0,10*ROW('Water Data'!E146))="","",OFFSET('Water Data'!$E$28,0,10*ROW('Water Data'!E146)))</f>
        <v/>
      </c>
      <c r="BX152" s="269" t="str">
        <f ca="true">+IF(OFFSET('Water Data'!$E$29,0,10*ROW('Water Data'!E146))="","",OFFSET('Water Data'!$E$29,0,10*ROW('Water Data'!E146)))</f>
        <v/>
      </c>
      <c r="BY152" s="269" t="str">
        <f ca="true">+IF(OFFSET('Water Data'!$F$27,0,10*ROW('Water Data'!F146))="","",OFFSET('Water Data'!$F$27,0,10*ROW('Water Data'!F146)))</f>
        <v/>
      </c>
      <c r="BZ152" s="269" t="str">
        <f ca="true">+IF(OFFSET('Water Data'!$F$28,0,10*ROW('Water Data'!F146))="","",OFFSET('Water Data'!$F$28,0,10*ROW('Water Data'!F146)))</f>
        <v/>
      </c>
      <c r="CA152" s="269" t="str">
        <f ca="true">+IF(OFFSET('Water Data'!$F$29,0,10*ROW('Water Data'!F146))="","",OFFSET('Water Data'!$F$29,0,10*ROW('Water Data'!F146)))</f>
        <v/>
      </c>
      <c r="CB152" s="269" t="str">
        <f ca="true">+IF(OFFSET('Water Data'!$G$27,0,10*ROW('Water Data'!G146))="","",OFFSET('Water Data'!$G$27,0,10*ROW('Water Data'!G146)))</f>
        <v/>
      </c>
      <c r="CC152" s="269" t="str">
        <f ca="true">+IF(OFFSET('Water Data'!$G$28,0,10*ROW('Water Data'!G146))="","",OFFSET('Water Data'!$G$28,0,10*ROW('Water Data'!G146)))</f>
        <v/>
      </c>
      <c r="CD152" s="269" t="str">
        <f ca="true">+IF(OFFSET('Water Data'!$G$29,0,10*ROW('Water Data'!G146))="","",OFFSET('Water Data'!$G$29,0,10*ROW('Water Data'!G146)))</f>
        <v/>
      </c>
      <c r="CE152" s="269" t="str">
        <f ca="true">+IF(OFFSET('Water Data'!$H$27,0,10*ROW('Water Data'!H146))="","",OFFSET('Water Data'!$H$27,0,10*ROW('Water Data'!H146)))</f>
        <v/>
      </c>
      <c r="CF152" s="269" t="str">
        <f ca="true">+IF(OFFSET('Water Data'!$H$28,0,10*ROW('Water Data'!H146))="","",OFFSET('Water Data'!$H$28,0,10*ROW('Water Data'!H146)))</f>
        <v/>
      </c>
      <c r="CG152" s="269" t="str">
        <f ca="true">+IF(OFFSET('Water Data'!$H$29,0,10*ROW('Water Data'!H146))="","",OFFSET('Water Data'!$H$29,0,10*ROW('Water Data'!H146)))</f>
        <v/>
      </c>
      <c r="CH152" s="269" t="str">
        <f ca="true">+IF(OFFSET('Water Data'!$I$27,0,10*ROW('Water Data'!I146))="","",OFFSET('Water Data'!$I$27,0,10*ROW('Water Data'!I146)))</f>
        <v/>
      </c>
      <c r="CI152" s="269" t="str">
        <f ca="true">+IF(OFFSET('Water Data'!$I$28,0,10*ROW('Water Data'!I146))="","",OFFSET('Water Data'!$I$28,0,10*ROW('Water Data'!I146)))</f>
        <v/>
      </c>
      <c r="CJ152" s="269" t="str">
        <f ca="true">+IF(OFFSET('Water Data'!$I$29,0,10*ROW('Water Data'!I146))="","",OFFSET('Water Data'!$I$29,0,10*ROW('Water Data'!I146)))</f>
        <v/>
      </c>
      <c r="CK152" s="269" t="str">
        <f ca="true">+IF(OFFSET('Sanitation Data'!$D$28,0,10*ROW('Sanitation Data'!D146))="","",OFFSET('Sanitation Data'!$D$28,0,10*ROW('Sanitation Data'!D146)))</f>
        <v/>
      </c>
      <c r="CL152" s="269" t="str">
        <f ca="true">+IF(OFFSET('Sanitation Data'!$D$29,0,10*ROW('Sanitation Data'!D146))="","",OFFSET('Sanitation Data'!$D$29,0,10*ROW('Sanitation Data'!D146)))</f>
        <v/>
      </c>
      <c r="CM152" s="269" t="str">
        <f ca="true">+IF(OFFSET('Sanitation Data'!$D$30,0,10*ROW('Sanitation Data'!D146))="","",OFFSET('Sanitation Data'!$D$30,0,10*ROW('Sanitation Data'!D146)))</f>
        <v/>
      </c>
      <c r="CN152" s="269" t="str">
        <f ca="true">+IF(OFFSET('Sanitation Data'!$D$31,0,10*ROW('Sanitation Data'!D146))="","",OFFSET('Sanitation Data'!$D$31,0,10*ROW('Sanitation Data'!D146)))</f>
        <v/>
      </c>
      <c r="CO152" s="269" t="str">
        <f ca="true">+IF(OFFSET('Sanitation Data'!$D$32,0,10*ROW('Sanitation Data'!D146))="","",OFFSET('Sanitation Data'!$D$32,0,10*ROW('Sanitation Data'!D146)))</f>
        <v/>
      </c>
      <c r="CP152" s="269" t="str">
        <f ca="true">+IF(OFFSET('Sanitation Data'!$E$28,0,10*ROW('Sanitation Data'!E146))="","",OFFSET('Sanitation Data'!$E$28,0,10*ROW('Sanitation Data'!E146)))</f>
        <v/>
      </c>
      <c r="CQ152" s="269" t="str">
        <f ca="true">+IF(OFFSET('Sanitation Data'!$E$29,0,10*ROW('Sanitation Data'!E146))="","",OFFSET('Sanitation Data'!$E$29,0,10*ROW('Sanitation Data'!E146)))</f>
        <v/>
      </c>
      <c r="CR152" s="269" t="str">
        <f ca="true">+IF(OFFSET('Sanitation Data'!$E$30,0,10*ROW('Sanitation Data'!E146))="","",OFFSET('Sanitation Data'!$E$30,0,10*ROW('Sanitation Data'!E146)))</f>
        <v/>
      </c>
      <c r="CS152" s="269" t="str">
        <f ca="true">+IF(OFFSET('Sanitation Data'!$E$31,0,10*ROW('Sanitation Data'!E146))="","",OFFSET('Sanitation Data'!$E$31,0,10*ROW('Sanitation Data'!E146)))</f>
        <v/>
      </c>
      <c r="CT152" s="269" t="str">
        <f ca="true">+IF(OFFSET('Sanitation Data'!$E$32,0,10*ROW('Sanitation Data'!E146))="","",OFFSET('Sanitation Data'!$E$32,0,10*ROW('Sanitation Data'!E146)))</f>
        <v/>
      </c>
      <c r="CU152" s="269" t="str">
        <f ca="true">+IF(OFFSET('Sanitation Data'!$F$28,0,10*ROW('Sanitation Data'!F146))="","",OFFSET('Sanitation Data'!$F$28,0,10*ROW('Sanitation Data'!F146)))</f>
        <v/>
      </c>
      <c r="CV152" s="269" t="str">
        <f ca="true">+IF(OFFSET('Sanitation Data'!$F$29,0,10*ROW('Sanitation Data'!F146))="","",OFFSET('Sanitation Data'!$F$29,0,10*ROW('Sanitation Data'!F146)))</f>
        <v/>
      </c>
      <c r="CW152" s="269" t="str">
        <f ca="true">+IF(OFFSET('Sanitation Data'!$F$30,0,10*ROW('Sanitation Data'!F146))="","",OFFSET('Sanitation Data'!$F$30,0,10*ROW('Sanitation Data'!F146)))</f>
        <v/>
      </c>
      <c r="CX152" s="269" t="str">
        <f ca="true">+IF(OFFSET('Sanitation Data'!$F$31,0,10*ROW('Sanitation Data'!F146))="","",OFFSET('Sanitation Data'!$F$31,0,10*ROW('Sanitation Data'!F146)))</f>
        <v/>
      </c>
      <c r="CY152" s="269" t="str">
        <f ca="true">+IF(OFFSET('Sanitation Data'!$F$32,0,10*ROW('Sanitation Data'!F146))="","",OFFSET('Sanitation Data'!$F$32,0,10*ROW('Sanitation Data'!F146)))</f>
        <v/>
      </c>
      <c r="CZ152" s="269" t="str">
        <f ca="true">+IF(OFFSET('Sanitation Data'!$G$28,0,10*ROW('Sanitation Data'!G146))="","",OFFSET('Sanitation Data'!$G$28,0,10*ROW('Sanitation Data'!G146)))</f>
        <v/>
      </c>
      <c r="DA152" s="269" t="str">
        <f ca="true">+IF(OFFSET('Sanitation Data'!$G$29,0,10*ROW('Sanitation Data'!G146))="","",OFFSET('Sanitation Data'!$G$29,0,10*ROW('Sanitation Data'!G146)))</f>
        <v/>
      </c>
      <c r="DB152" s="269" t="str">
        <f ca="true">+IF(OFFSET('Sanitation Data'!$G$30,0,10*ROW('Sanitation Data'!G146))="","",OFFSET('Sanitation Data'!$G$30,0,10*ROW('Sanitation Data'!G146)))</f>
        <v/>
      </c>
      <c r="DC152" s="269" t="str">
        <f ca="true">+IF(OFFSET('Sanitation Data'!$G$31,0,10*ROW('Sanitation Data'!G146))="","",OFFSET('Sanitation Data'!$G$31,0,10*ROW('Sanitation Data'!G146)))</f>
        <v/>
      </c>
      <c r="DD152" s="269" t="str">
        <f ca="true">+IF(OFFSET('Sanitation Data'!$G$32,0,10*ROW('Sanitation Data'!G146))="","",OFFSET('Sanitation Data'!$G$32,0,10*ROW('Sanitation Data'!G146)))</f>
        <v/>
      </c>
      <c r="DE152" s="269" t="str">
        <f ca="true">+IF(OFFSET('Sanitation Data'!$H$28,0,10*ROW('Sanitation Data'!H146))="","",OFFSET('Sanitation Data'!$H$28,0,10*ROW('Sanitation Data'!H146)))</f>
        <v/>
      </c>
      <c r="DF152" s="269" t="str">
        <f ca="true">+IF(OFFSET('Sanitation Data'!$H$29,0,10*ROW('Sanitation Data'!H146))="","",OFFSET('Sanitation Data'!$H$29,0,10*ROW('Sanitation Data'!H146)))</f>
        <v/>
      </c>
      <c r="DG152" s="269" t="str">
        <f ca="true">+IF(OFFSET('Sanitation Data'!$H$30,0,10*ROW('Sanitation Data'!H146))="","",OFFSET('Sanitation Data'!$H$30,0,10*ROW('Sanitation Data'!H146)))</f>
        <v/>
      </c>
      <c r="DH152" s="269" t="str">
        <f ca="true">+IF(OFFSET('Sanitation Data'!$H$31,0,10*ROW('Sanitation Data'!H146))="","",OFFSET('Sanitation Data'!$H$31,0,10*ROW('Sanitation Data'!H146)))</f>
        <v/>
      </c>
      <c r="DI152" s="269" t="str">
        <f ca="true">+IF(OFFSET('Sanitation Data'!$H$32,0,10*ROW('Sanitation Data'!H146))="","",OFFSET('Sanitation Data'!$H$32,0,10*ROW('Sanitation Data'!H146)))</f>
        <v/>
      </c>
      <c r="DJ152" s="269" t="str">
        <f ca="true">+IF(OFFSET('Sanitation Data'!$I$28,0,10*ROW('Sanitation Data'!I146))="","",OFFSET('Sanitation Data'!$I$28,0,10*ROW('Sanitation Data'!I146)))</f>
        <v/>
      </c>
      <c r="DK152" s="269" t="str">
        <f ca="true">+IF(OFFSET('Sanitation Data'!$I$29,0,10*ROW('Sanitation Data'!I146))="","",OFFSET('Sanitation Data'!$I$29,0,10*ROW('Sanitation Data'!I146)))</f>
        <v/>
      </c>
      <c r="DL152" s="269" t="str">
        <f ca="true">+IF(OFFSET('Sanitation Data'!$I$30,0,10*ROW('Sanitation Data'!I146))="","",OFFSET('Sanitation Data'!$I$30,0,10*ROW('Sanitation Data'!I146)))</f>
        <v/>
      </c>
      <c r="DM152" s="269" t="str">
        <f ca="true">+IF(OFFSET('Sanitation Data'!$I$31,0,10*ROW('Sanitation Data'!I146))="","",OFFSET('Sanitation Data'!$I$31,0,10*ROW('Sanitation Data'!I146)))</f>
        <v/>
      </c>
      <c r="DN152" s="269" t="str">
        <f ca="true">+IF(OFFSET('Sanitation Data'!$I$32,0,10*ROW('Sanitation Data'!I146))="","",OFFSET('Sanitation Data'!$I$32,0,10*ROW('Sanitation Data'!I146)))</f>
        <v/>
      </c>
      <c r="DO152" s="269" t="str">
        <f ca="true">+IF(OFFSET('Hygiene Data'!$D$11,0,10*ROW('Hygiene Data'!D146))="","",OFFSET('Hygiene Data'!$D$11,0,10*ROW('Hygiene Data'!D146)))</f>
        <v/>
      </c>
      <c r="DP152" s="269" t="str">
        <f ca="true">+IF(OFFSET('Hygiene Data'!$D$12,0,10*ROW('Hygiene Data'!D146))="","",OFFSET('Hygiene Data'!$D$12,0,10*ROW('Hygiene Data'!D146)))</f>
        <v/>
      </c>
      <c r="DQ152" s="269" t="str">
        <f ca="true">+IF(OFFSET('Hygiene Data'!$D$13,0,10*ROW('Hygiene Data'!D146))="","",OFFSET('Hygiene Data'!$D$13,0,10*ROW('Hygiene Data'!D146)))</f>
        <v/>
      </c>
      <c r="DR152" s="269" t="str">
        <f ca="true">+IF(OFFSET('Hygiene Data'!$E$11,0,10*ROW('Hygiene Data'!E146))="","",OFFSET('Hygiene Data'!$E$11,0,10*ROW('Hygiene Data'!E146)))</f>
        <v/>
      </c>
      <c r="DS152" s="269" t="str">
        <f ca="true">+IF(OFFSET('Hygiene Data'!$E$12,0,10*ROW('Hygiene Data'!E146))="","",OFFSET('Hygiene Data'!$E$12,0,10*ROW('Hygiene Data'!E146)))</f>
        <v/>
      </c>
      <c r="DT152" s="269" t="str">
        <f ca="true">+IF(OFFSET('Hygiene Data'!$E$13,0,10*ROW('Hygiene Data'!E146))="","",OFFSET('Hygiene Data'!$E$13,0,10*ROW('Hygiene Data'!E146)))</f>
        <v/>
      </c>
      <c r="DU152" s="269" t="str">
        <f ca="true">+IF(OFFSET('Hygiene Data'!$F$11,0,10*ROW('Hygiene Data'!F146))="","",OFFSET('Hygiene Data'!$F$11,0,10*ROW('Hygiene Data'!F146)))</f>
        <v/>
      </c>
      <c r="DV152" s="269" t="str">
        <f ca="true">+IF(OFFSET('Hygiene Data'!$F$12,0,10*ROW('Hygiene Data'!F146))="","",OFFSET('Hygiene Data'!$F$12,0,10*ROW('Hygiene Data'!F146)))</f>
        <v/>
      </c>
      <c r="DW152" s="269" t="str">
        <f ca="true">+IF(OFFSET('Hygiene Data'!$F$13,0,10*ROW('Hygiene Data'!F146))="","",OFFSET('Hygiene Data'!$F$13,0,10*ROW('Hygiene Data'!F146)))</f>
        <v/>
      </c>
      <c r="DX152" s="269" t="str">
        <f ca="true">+IF(OFFSET('Hygiene Data'!$G$11,0,10*ROW('Hygiene Data'!G146))="","",OFFSET('Hygiene Data'!$G$11,0,10*ROW('Hygiene Data'!G146)))</f>
        <v/>
      </c>
      <c r="DY152" s="269" t="str">
        <f ca="true">+IF(OFFSET('Hygiene Data'!$G$12,0,10*ROW('Hygiene Data'!G146))="","",OFFSET('Hygiene Data'!$G$12,0,10*ROW('Hygiene Data'!G146)))</f>
        <v/>
      </c>
      <c r="DZ152" s="269" t="str">
        <f ca="true">+IF(OFFSET('Hygiene Data'!$G$13,0,10*ROW('Hygiene Data'!G146))="","",OFFSET('Hygiene Data'!$G$13,0,10*ROW('Hygiene Data'!G146)))</f>
        <v/>
      </c>
      <c r="EA152" s="269" t="str">
        <f ca="true">+IF(OFFSET('Hygiene Data'!$H$11,0,10*ROW('Hygiene Data'!H146))="","",OFFSET('Hygiene Data'!$H$11,0,10*ROW('Hygiene Data'!H146)))</f>
        <v/>
      </c>
      <c r="EB152" s="269" t="str">
        <f ca="true">+IF(OFFSET('Hygiene Data'!$H$12,0,10*ROW('Hygiene Data'!H146))="","",OFFSET('Hygiene Data'!$H$12,0,10*ROW('Hygiene Data'!H146)))</f>
        <v/>
      </c>
      <c r="EC152" s="269" t="str">
        <f ca="true">+IF(OFFSET('Hygiene Data'!$H$13,0,10*ROW('Hygiene Data'!H146))="","",OFFSET('Hygiene Data'!$H$13,0,10*ROW('Hygiene Data'!H146)))</f>
        <v/>
      </c>
      <c r="ED152" s="269" t="str">
        <f ca="true">+IF(OFFSET('Hygiene Data'!$I$11,0,10*ROW('Hygiene Data'!I146))="","",OFFSET('Hygiene Data'!$I$11,0,10*ROW('Hygiene Data'!I146)))</f>
        <v/>
      </c>
      <c r="EE152" s="269" t="str">
        <f ca="true">+IF(OFFSET('Hygiene Data'!$I$12,0,10*ROW('Hygiene Data'!I146))="","",OFFSET('Hygiene Data'!$I$12,0,10*ROW('Hygiene Data'!I146)))</f>
        <v/>
      </c>
      <c r="EF152" s="269" t="str">
        <f ca="true">+IF(OFFSET('Hygiene Data'!$I$13,0,10*ROW('Hygiene Data'!I146))="","",OFFSET('Hygiene Data'!$I$13,0,10*ROW('Hygiene Data'!I146)))</f>
        <v/>
      </c>
    </row>
    <row xmlns:x14ac="http://schemas.microsoft.com/office/spreadsheetml/2009/9/ac" r="153" x14ac:dyDescent="0.2">
      <c r="A153" s="36" t="str">
        <f ca="true">+IF(OFFSET('Water Data'!$B$2,0,10*ROW('Water Data'!E147))="","",OFFSET('Water Data'!$B$2,0,10*ROW('Water Data'!E147)))</f>
        <v/>
      </c>
      <c r="B153" s="36" t="str">
        <f ca="true">+IF(OFFSET('Water Data'!$C$2,0,10*ROW('Water Data'!F147))="","",OFFSET('Water Data'!$C$2,0,10*ROW('Water Data'!F147)))</f>
        <v/>
      </c>
      <c r="C153" s="325" t="str">
        <f t="shared" ca="true" si="2"/>
        <v/>
      </c>
      <c r="D153" s="82" t="e">
        <f ca="true">+IF(AND(ISTEXT(OFFSET('Water Data'!$B$2,0,10*ROW('Water Data'!D147))),BS153="Yes"),100-OFFSET('Water Data'!$D$4,0,10*ROW('Water Data'!D147)),IF(AND(ISTEXT(OFFSET('Water Data'!$B$2,0,10*ROW('Water Data'!D147))),BS153="No",ISNUMBER(OFFSET('Water Data'!$D$4,0,10*ROW('Water Data'!D147)))),CONCATENATE("[",ROUND(100-OFFSET('Water Data'!$D$4,0,10*ROW('Water Data'!D147)),0),"]"),IF(AND(ISTEXT(OFFSET('Water Data'!$B$2,0,10*ROW('Water Data'!D147))),BS153="",ISNUMBER(OFFSET('Water Data'!$D$4,0,10*ROW('Water Data'!D147)))),100-OFFSET('Water Data'!$D$4,0,10*ROW('Water Data'!D147)),NA())))</f>
        <v>#N/A</v>
      </c>
      <c r="E153" s="82" t="e">
        <f ca="true">+IF(AND(ISTEXT(OFFSET('Water Data'!$B$2,0,10*ROW('Water Data'!E147))),BT153="Yes"),OFFSET('Water Data'!$D$6,0,10*ROW('Water Data'!D147)),IF(AND(ISTEXT(OFFSET('Water Data'!$B$2,0,10*ROW('Water Data'!D147))),BT153="No",ISNUMBER(OFFSET('Water Data'!$D$6,0,10*ROW('Water Data'!D147)))),CONCATENATE("[",ROUND(OFFSET('Water Data'!$D$6,0,10*ROW('Water Data'!D147)),0),"]"),IF(AND(ISTEXT(OFFSET('Water Data'!$B$2,0,10*ROW('Water Data'!D147))),BT153="",ISNUMBER(OFFSET('Water Data'!$D$6,0,10*ROW('Water Data'!D147)))),OFFSET('Water Data'!$D$6,0,10*ROW('Water Data'!D147)),NA())))</f>
        <v>#N/A</v>
      </c>
      <c r="F153" s="82" t="e">
        <f ca="true">+IF(AND(ISTEXT(OFFSET('Water Data'!$B$2,0,10*ROW('Water Data'!D147))),BU153="Yes"),OFFSET('Water Data'!$D$9,0,10*ROW('Water Data'!D147)),IF(AND(ISTEXT(OFFSET('Water Data'!$B$2,0,10*ROW('Water Data'!D147))),BU153="No",ISNUMBER(OFFSET('Water Data'!$D$9,0,10*ROW('Water Data'!D147)))),CONCATENATE("[",ROUND(OFFSET('Water Data'!$D$9,0,10*ROW('Water Data'!D147)),0),"]"),IF(AND(ISTEXT(OFFSET('Water Data'!$B$2,0,10*ROW('Water Data'!D147))),BU153="",ISNUMBER(OFFSET('Water Data'!$D$9,0,10*ROW('Water Data'!D147)))),OFFSET('Water Data'!$D$9,0,10*ROW('Water Data'!D147)),NA())))</f>
        <v>#N/A</v>
      </c>
      <c r="G153" s="82" t="e">
        <f ca="true">+IF(AND(ISTEXT(OFFSET('Water Data'!$B$2,0,10*ROW('Water Data'!E147))),BV153="Yes"),100-OFFSET('Water Data'!$E$4,0,10*ROW('Water Data'!E147)),IF(AND(ISTEXT(OFFSET('Water Data'!$B$2,0,10*ROW('Water Data'!E147))),BV153="No",ISNUMBER(OFFSET('Water Data'!$E$4,0,10*ROW('Water Data'!E147)))),CONCATENATE("[",ROUND(100-OFFSET('Water Data'!$E$4,0,10*ROW('Water Data'!E147)),0),"]"),IF(AND(ISTEXT(OFFSET('Water Data'!$B$2,0,10*ROW('Water Data'!E147))),BV153="",ISNUMBER(OFFSET('Water Data'!$E$4,0,10*ROW('Water Data'!E147)))),100-OFFSET('Water Data'!$E$4,0,10*ROW('Water Data'!E147)),NA())))</f>
        <v>#N/A</v>
      </c>
      <c r="H153" s="82" t="e">
        <f ca="true">+IF(AND(ISTEXT(OFFSET('Water Data'!$B$2,0,10*ROW('Water Data'!E147))),BW153="Yes"),OFFSET('Water Data'!$E$6,0,10*ROW('Water Data'!E147)),IF(AND(ISTEXT(OFFSET('Water Data'!$B$2,0,10*ROW('Water Data'!E147))),BW153="No",ISNUMBER(OFFSET('Water Data'!$E$6,0,10*ROW('Water Data'!E147)))),CONCATENATE("[",ROUND(OFFSET('Water Data'!$D$6,0,10*ROW('Water Data'!E147)),0),"]"),IF(AND(ISTEXT(OFFSET('Water Data'!$B$2,0,10*ROW('Water Data'!E147))),BW153="",ISNUMBER(OFFSET('Water Data'!$E$6,0,10*ROW('Water Data'!E147)))),OFFSET('Water Data'!$E$6,0,10*ROW('Water Data'!E147)),NA())))</f>
        <v>#N/A</v>
      </c>
      <c r="I153" s="82" t="e">
        <f ca="true">+IF(AND(ISTEXT(OFFSET('Water Data'!$B$2,0,10*ROW('Water Data'!E147))),BX153="Yes"),OFFSET('Water Data'!$E$9,0,10*ROW('Water Data'!E147)),IF(AND(ISTEXT(OFFSET('Water Data'!$B$2,0,10*ROW('Water Data'!E147))),BX153="No",ISNUMBER(OFFSET('Water Data'!$E$9,0,10*ROW('Water Data'!E147)))),CONCATENATE("[",ROUND(OFFSET('Water Data'!$E$9,0,10*ROW('Water Data'!E147)),0),"]"),IF(AND(ISTEXT(OFFSET('Water Data'!$B$2,0,10*ROW('Water Data'!E147))),BX153="",ISNUMBER(OFFSET('Water Data'!$E$9,0,10*ROW('Water Data'!E147)))),OFFSET('Water Data'!$E$9,0,10*ROW('Water Data'!E147)),NA())))</f>
        <v>#N/A</v>
      </c>
      <c r="J153" s="82" t="e">
        <f ca="true">+IF(AND(ISTEXT(OFFSET('Water Data'!$B$2,0,10*ROW('Water Data'!F147))),BY153="Yes"),100-OFFSET('Water Data'!$F$4,0,10*ROW('Water Data'!F147)),IF(AND(ISTEXT(OFFSET('Water Data'!$B$2,0,10*ROW('Water Data'!F147))),BY153="No",ISNUMBER(OFFSET('Water Data'!$F$4,0,10*ROW('Water Data'!F147)))),CONCATENATE("[",ROUND(100-OFFSET('Water Data'!$F$4,0,10*ROW('Water Data'!F147)),0),"]"),IF(AND(ISTEXT(OFFSET('Water Data'!$B$2,0,10*ROW('Water Data'!F147))),BY153="",ISNUMBER(OFFSET('Water Data'!$F$4,0,10*ROW('Water Data'!F147)))),100-OFFSET('Water Data'!$F$4,0,10*ROW('Water Data'!F147)),NA())))</f>
        <v>#N/A</v>
      </c>
      <c r="K153" s="82" t="e">
        <f ca="true">+IF(AND(ISTEXT(OFFSET('Water Data'!$B$2,0,10*ROW('Water Data'!F147))),BZ153="Yes"),OFFSET('Water Data'!$F$6,0,10*ROW('Water Data'!F147)),IF(AND(ISTEXT(OFFSET('Water Data'!$B$2,0,10*ROW('Water Data'!F147))),BZ153="No",ISNUMBER(OFFSET('Water Data'!$F$6,0,10*ROW('Water Data'!F147)))),CONCATENATE("[",ROUND(OFFSET('Water Data'!$F$6,0,10*ROW('Water Data'!F147)),0),"]"),IF(AND(ISTEXT(OFFSET('Water Data'!$B$2,0,10*ROW('Water Data'!F147))),BZ153="",ISNUMBER(OFFSET('Water Data'!$F$6,0,10*ROW('Water Data'!F147)))),OFFSET('Water Data'!$F$6,0,10*ROW('Water Data'!F147)),NA())))</f>
        <v>#N/A</v>
      </c>
      <c r="L153" s="82" t="e">
        <f ca="true">+IF(AND(ISTEXT(OFFSET('Water Data'!$B$2,0,10*ROW('Water Data'!F147))),CA153="Yes"),OFFSET('Water Data'!$F$9,0,10*ROW('Water Data'!F147)),IF(AND(ISTEXT(OFFSET('Water Data'!$B$2,0,10*ROW('Water Data'!F147))),CA153="No",ISNUMBER(OFFSET('Water Data'!$F$9,0,10*ROW('Water Data'!F147)))),CONCATENATE("[",ROUND(OFFSET('Water Data'!$F$9,0,10*ROW('Water Data'!F147)),0),"]"),IF(AND(ISTEXT(OFFSET('Water Data'!$B$2,0,10*ROW('Water Data'!F147))),CA153="",ISNUMBER(OFFSET('Water Data'!$F$9,0,10*ROW('Water Data'!F147)))),OFFSET('Water Data'!$F$9,0,10*ROW('Water Data'!F147)),NA())))</f>
        <v>#N/A</v>
      </c>
      <c r="M153" s="82" t="e">
        <f ca="true">+IF(AND(ISTEXT(OFFSET('Water Data'!$B$2,0,10*ROW('Water Data'!G147))),CB153="Yes"),100-OFFSET('Water Data'!$G$4,0,10*ROW('Water Data'!G147)),IF(AND(ISTEXT(OFFSET('Water Data'!$B$2,0,10*ROW('Water Data'!G147))),CB153="No",ISNUMBER(OFFSET('Water Data'!$G$4,0,10*ROW('Water Data'!G147)))),CONCATENATE("[",ROUND(100-OFFSET('Water Data'!$G$4,0,10*ROW('Water Data'!G147)),0),"]"),IF(AND(ISTEXT(OFFSET('Water Data'!$B$2,0,10*ROW('Water Data'!G147))),CB153="",ISNUMBER(OFFSET('Water Data'!$G$4,0,10*ROW('Water Data'!G147)))),100-OFFSET('Water Data'!$G$4,0,10*ROW('Water Data'!G147)),NA())))</f>
        <v>#N/A</v>
      </c>
      <c r="N153" s="82" t="e">
        <f ca="true">+IF(AND(ISTEXT(OFFSET('Water Data'!$B$2,0,10*ROW('Water Data'!G147))),CC153="Yes"),OFFSET('Water Data'!$G$6,0,10*ROW('Water Data'!G147)),IF(AND(ISTEXT(OFFSET('Water Data'!$B$2,0,10*ROW('Water Data'!G147))),CC153="No",ISNUMBER(OFFSET('Water Data'!$G$6,0,10*ROW('Water Data'!G147)))),CONCATENATE("[",ROUND(OFFSET('Water Data'!$G$6,0,10*ROW('Water Data'!G147)),0),"]"),IF(AND(ISTEXT(OFFSET('Water Data'!$B$2,0,10*ROW('Water Data'!G147))),CC153="",ISNUMBER(OFFSET('Water Data'!$G$6,0,10*ROW('Water Data'!G147)))),OFFSET('Water Data'!$G$6,0,10*ROW('Water Data'!G147)),NA())))</f>
        <v>#N/A</v>
      </c>
      <c r="O153" s="82" t="e">
        <f ca="true">+IF(AND(ISTEXT(OFFSET('Water Data'!$B$2,0,10*ROW('Water Data'!G147))),CD153="Yes"),OFFSET('Water Data'!$G$9,0,10*ROW('Water Data'!G147)),IF(AND(ISTEXT(OFFSET('Water Data'!$B$2,0,10*ROW('Water Data'!G147))),CD153="No",ISNUMBER(OFFSET('Water Data'!$G$9,0,10*ROW('Water Data'!G147)))),CONCATENATE("[",ROUND(OFFSET('Water Data'!$G$9,0,10*ROW('Water Data'!G147)),0),"]"),IF(AND(ISTEXT(OFFSET('Water Data'!$B$2,0,10*ROW('Water Data'!G147))),CD153="",ISNUMBER(OFFSET('Water Data'!$G$9,0,10*ROW('Water Data'!G147)))),OFFSET('Water Data'!$G$9,0,10*ROW('Water Data'!G147)),NA())))</f>
        <v>#N/A</v>
      </c>
      <c r="P153" s="82" t="e">
        <f ca="true">+IF(AND(ISTEXT(OFFSET('Water Data'!$B$2,0,10*ROW('Water Data'!H147))),CE153="Yes"),100-OFFSET('Water Data'!$H$4,0,10*ROW('Water Data'!H147)),IF(AND(ISTEXT(OFFSET('Water Data'!$B$2,0,10*ROW('Water Data'!H147))),CE153="No",ISNUMBER(OFFSET('Water Data'!$H$4,0,10*ROW('Water Data'!H147)))),CONCATENATE("[",ROUND(100-OFFSET('Water Data'!$H$4,0,10*ROW('Water Data'!H147)),0),"]"),IF(AND(ISTEXT(OFFSET('Water Data'!$B$2,0,10*ROW('Water Data'!H147))),CE153="",ISNUMBER(OFFSET('Water Data'!$H$4,0,10*ROW('Water Data'!H147)))),100-OFFSET('Water Data'!$H$4,0,10*ROW('Water Data'!H147)),NA())))</f>
        <v>#N/A</v>
      </c>
      <c r="Q153" s="82" t="e">
        <f ca="true">+IF(AND(ISTEXT(OFFSET('Water Data'!$B$2,0,10*ROW('Water Data'!H147))),CF153="Yes"),OFFSET('Water Data'!$H$6,0,10*ROW('Water Data'!H147)),IF(AND(ISTEXT(OFFSET('Water Data'!$B$2,0,10*ROW('Water Data'!H147))),CF153="No",ISNUMBER(OFFSET('Water Data'!$H$6,0,10*ROW('Water Data'!H147)))),CONCATENATE("[",ROUND(OFFSET('Water Data'!$H$6,0,10*ROW('Water Data'!H147)),0),"]"),IF(AND(ISTEXT(OFFSET('Water Data'!$B$2,0,10*ROW('Water Data'!H147))),CF153="",ISNUMBER(OFFSET('Water Data'!$H$6,0,10*ROW('Water Data'!H147)))),OFFSET('Water Data'!$H$6,0,10*ROW('Water Data'!H147)),NA())))</f>
        <v>#N/A</v>
      </c>
      <c r="R153" s="82" t="e">
        <f ca="true">+IF(AND(ISTEXT(OFFSET('Water Data'!$B$2,0,10*ROW('Water Data'!H147))),CG153="Yes"),OFFSET('Water Data'!$H$9,0,10*ROW('Water Data'!H147)),IF(AND(ISTEXT(OFFSET('Water Data'!$B$2,0,10*ROW('Water Data'!H147))),CG153="No",ISNUMBER(OFFSET('Water Data'!$H$9,0,10*ROW('Water Data'!H147)))),CONCATENATE("[",ROUND(OFFSET('Water Data'!$H$9,0,10*ROW('Water Data'!H147)),0),"]"),IF(AND(ISTEXT(OFFSET('Water Data'!$B$2,0,10*ROW('Water Data'!H147))),CG153="",ISNUMBER(OFFSET('Water Data'!$H$9,0,10*ROW('Water Data'!H147)))),OFFSET('Water Data'!$H$9,0,10*ROW('Water Data'!H147)),NA())))</f>
        <v>#N/A</v>
      </c>
      <c r="S153" s="82" t="e">
        <f ca="true">+IF(AND(ISTEXT(OFFSET('Water Data'!$B$2,0,10*ROW('Water Data'!I147))),CH153="Yes"),100-OFFSET('Water Data'!$I$4,0,10*ROW('Water Data'!I147)),IF(AND(ISTEXT(OFFSET('Water Data'!$B$2,0,10*ROW('Water Data'!I147))),CH153="No",ISNUMBER(OFFSET('Water Data'!$I$4,0,10*ROW('Water Data'!I147)))),CONCATENATE("[",ROUND(100-OFFSET('Water Data'!$I$4,0,10*ROW('Water Data'!I147)),0),"]"),IF(AND(ISTEXT(OFFSET('Water Data'!$B$2,0,10*ROW('Water Data'!I147))),CH153="",ISNUMBER(OFFSET('Water Data'!$I$4,0,10*ROW('Water Data'!I147)))),100-OFFSET('Water Data'!$I$4,0,10*ROW('Water Data'!I147)),NA())))</f>
        <v>#N/A</v>
      </c>
      <c r="T153" s="82" t="e">
        <f ca="true">+IF(AND(ISTEXT(OFFSET('Water Data'!$B$2,0,10*ROW('Water Data'!I147))),CI153="Yes"),OFFSET('Water Data'!$I$6,0,10*ROW('Water Data'!I147)),IF(AND(ISTEXT(OFFSET('Water Data'!$B$2,0,10*ROW('Water Data'!I147))),CI153="No",ISNUMBER(OFFSET('Water Data'!$I$6,0,10*ROW('Water Data'!I147)))),CONCATENATE("[",ROUND(OFFSET('Water Data'!$I$6,0,10*ROW('Water Data'!I147)),0),"]"),IF(AND(ISTEXT(OFFSET('Water Data'!$B$2,0,10*ROW('Water Data'!I147))),CI153="",ISNUMBER(OFFSET('Water Data'!$I$6,0,10*ROW('Water Data'!I147)))),OFFSET('Water Data'!$I$6,0,10*ROW('Water Data'!I147)),NA())))</f>
        <v>#N/A</v>
      </c>
      <c r="U153" s="82" t="e">
        <f ca="true">+IF(AND(ISTEXT(OFFSET('Water Data'!$B$2,0,10*ROW('Water Data'!I147))),CJ153="Yes"),OFFSET('Water Data'!$I$9,0,10*ROW('Water Data'!I147)),IF(AND(ISTEXT(OFFSET('Water Data'!$B$2,0,10*ROW('Water Data'!I147))),CJ153="No",ISNUMBER(OFFSET('Water Data'!$I$9,0,10*ROW('Water Data'!I147)))),CONCATENATE("[",ROUND(OFFSET('Water Data'!$I$9,0,10*ROW('Water Data'!I147)),0),"]"),IF(AND(ISTEXT(OFFSET('Water Data'!$B$2,0,10*ROW('Water Data'!I147))),CJ153="",ISNUMBER(OFFSET('Water Data'!$I$9,0,10*ROW('Water Data'!I147)))),OFFSET('Water Data'!$I$9,0,10*ROW('Water Data'!I147)),NA())))</f>
        <v>#N/A</v>
      </c>
      <c r="V153" s="83" t="e">
        <f ca="true">+IF(AND(ISTEXT(OFFSET('Sanitation Data'!$B$2,0,10*ROW('Sanitation Data'!D147))),CK153="Yes"),100-OFFSET('Sanitation Data'!$D$4,0,10*ROW('Sanitation Data'!D147)),IF(AND(ISTEXT(OFFSET('Sanitation Data'!$B$2,0,10*ROW('Sanitation Data'!D147))),CK153="No",ISNUMBER(OFFSET('Sanitation Data'!$D$4,0,10*ROW('Sanitation Data'!D147)))),CONCATENATE("[",ROUND(100-OFFSET('Sanitation Data'!$D$4,0,10*ROW('Sanitation Data'!D147)),0),"]"),IF(AND(ISTEXT(OFFSET('Sanitation Data'!$B$2,0,10*ROW('Sanitation Data'!D147))),CK153="",ISNUMBER(OFFSET('Sanitation Data'!$D$4,0,10*ROW('Sanitation Data'!D147)))),100-OFFSET('Sanitation Data'!$D$4,0,10*ROW('Sanitation Data'!D147)),NA())))</f>
        <v>#N/A</v>
      </c>
      <c r="W153" s="83" t="e">
        <f ca="true">+IF(AND(ISTEXT(OFFSET('Sanitation Data'!$B$2,0,10*ROW('Sanitation Data'!D147))),CL153="Yes"),OFFSET('Sanitation Data'!$D$6,0,10*ROW('Sanitation Data'!D147)),IF(AND(ISTEXT(OFFSET('Sanitation Data'!$B$2,0,10*ROW('Sanitation Data'!D147))),CL153="No",ISNUMBER(OFFSET('Sanitation Data'!$D$6,0,10*ROW('Sanitation Data'!D147)))),CONCATENATE("[",ROUND(OFFSET('Sanitation Data'!$D$6,0,10*ROW('Sanitation Data'!D147)),0),"]"),IF(AND(ISTEXT(OFFSET('Sanitation Data'!$B$2,0,10*ROW('Sanitation Data'!D147))),CL153="",ISNUMBER(OFFSET('Sanitation Data'!$D$6,0,10*ROW('Sanitation Data'!D147)))),OFFSET('Sanitation Data'!$D$6,0,10*ROW('Sanitation Data'!D147)),NA())))</f>
        <v>#N/A</v>
      </c>
      <c r="X153" s="83" t="e">
        <f ca="true">+IF(AND(ISTEXT(OFFSET('Sanitation Data'!$B$2,0,10*ROW('Sanitation Data'!D147))),CM153="Yes"),OFFSET('Sanitation Data'!$D$10,0,10*ROW('Sanitation Data'!D147)),IF(AND(ISTEXT(OFFSET('Sanitation Data'!$B$2,0,10*ROW('Sanitation Data'!D147))),CM153="No",ISNUMBER(OFFSET('Sanitation Data'!$D$10,0,10*ROW('Sanitation Data'!D147)))),CONCATENATE("[",ROUND(OFFSET('Sanitation Data'!$D$10,0,10*ROW('Sanitation Data'!D147)),0),"]"),IF(AND(ISTEXT(OFFSET('Sanitation Data'!$B$2,0,10*ROW('Sanitation Data'!D147))),CM153="",ISNUMBER(OFFSET('Sanitation Data'!$D$10,0,10*ROW('Sanitation Data'!D147)))),OFFSET('Sanitation Data'!$D$10,0,10*ROW('Sanitation Data'!D147)),NA())))</f>
        <v>#N/A</v>
      </c>
      <c r="Y153" s="83" t="e">
        <f ca="true">+IF(AND(ISTEXT(OFFSET('Sanitation Data'!$B$2,0,10*ROW('Sanitation Data'!D147))),CN153="Yes"),OFFSET('Sanitation Data'!$D$11,0,10*ROW('Sanitation Data'!D147)),IF(AND(ISTEXT(OFFSET('Sanitation Data'!$B$2,0,10*ROW('Sanitation Data'!D147))),CN153="No",ISNUMBER(OFFSET('Sanitation Data'!$D$11,0,10*ROW('Sanitation Data'!D147)))),CONCATENATE("[",ROUND(OFFSET('Sanitation Data'!$D$11,0,10*ROW('Sanitation Data'!D147)),0),"]"),IF(AND(ISTEXT(OFFSET('Sanitation Data'!$B$2,0,10*ROW('Sanitation Data'!D147))),CN153="",ISNUMBER(OFFSET('Sanitation Data'!$D$11,0,10*ROW('Sanitation Data'!D147)))),OFFSET('Sanitation Data'!$D$11,0,10*ROW('Sanitation Data'!D147)),NA())))</f>
        <v>#N/A</v>
      </c>
      <c r="Z153" s="83" t="e">
        <f ca="true">+IF(AND(ISTEXT(OFFSET('Sanitation Data'!$B$2,0,10*ROW('Sanitation Data'!D147))),CO153="Yes"),OFFSET('Sanitation Data'!$D$12,0,10*ROW('Sanitation Data'!D147)),IF(AND(ISTEXT(OFFSET('Sanitation Data'!$B$2,0,10*ROW('Sanitation Data'!D147))),CO153="No",ISNUMBER(OFFSET('Sanitation Data'!$D$12,0,10*ROW('Sanitation Data'!D147)))),CONCATENATE("[",ROUND(OFFSET('Sanitation Data'!$D$12,0,10*ROW('Sanitation Data'!D147)),0),"]"),IF(AND(ISTEXT(OFFSET('Sanitation Data'!$B$2,0,10*ROW('Sanitation Data'!D147))),CO153="",ISNUMBER(OFFSET('Sanitation Data'!$D$12,0,10*ROW('Sanitation Data'!D147)))),OFFSET('Sanitation Data'!$D$12,0,10*ROW('Sanitation Data'!D147)),NA())))</f>
        <v>#N/A</v>
      </c>
      <c r="AA153" s="83" t="e">
        <f ca="true">+IF(AND(ISTEXT(OFFSET('Sanitation Data'!$B$2,0,10*ROW('Sanitation Data'!E147))),CP153="Yes"),100-OFFSET('Sanitation Data'!$E$4,0,10*ROW('Sanitation Data'!E147)),IF(AND(ISTEXT(OFFSET('Sanitation Data'!$B$2,0,10*ROW('Sanitation Data'!E147))),CP153="No",ISNUMBER(OFFSET('Sanitation Data'!$E$4,0,10*ROW('Sanitation Data'!E147)))),CONCATENATE("[",ROUND(100-OFFSET('Sanitation Data'!$E$4,0,10*ROW('Sanitation Data'!E147)),0),"]"),IF(AND(ISTEXT(OFFSET('Sanitation Data'!$B$2,0,10*ROW('Sanitation Data'!E147))),CP153="",ISNUMBER(OFFSET('Sanitation Data'!$E$4,0,10*ROW('Sanitation Data'!E147)))),100-OFFSET('Sanitation Data'!$E$4,0,10*ROW('Sanitation Data'!E147)),NA())))</f>
        <v>#N/A</v>
      </c>
      <c r="AB153" s="83" t="e">
        <f ca="true">+IF(AND(ISTEXT(OFFSET('Sanitation Data'!$B$2,0,10*ROW('Sanitation Data'!E147))),CQ153="Yes"),OFFSET('Sanitation Data'!$E$6,0,10*ROW('Sanitation Data'!H147)),IF(AND(ISTEXT(OFFSET('Sanitation Data'!$B$2,0,10*ROW('Sanitation Data'!E147))),CQ153="No",ISNUMBER(OFFSET('Sanitation Data'!$E$6,0,10*ROW('Sanitation Data'!E147)))),CONCATENATE("[",ROUND(OFFSET('Sanitation Data'!$E$6,0,10*ROW('Sanitation Data'!E147)),0),"]"),IF(AND(ISTEXT(OFFSET('Sanitation Data'!$B$2,0,10*ROW('Sanitation Data'!E147))),CQ153="",ISNUMBER(OFFSET('Sanitation Data'!$E$6,0,10*ROW('Sanitation Data'!E147)))),OFFSET('Sanitation Data'!$E$6,0,10*ROW('Sanitation Data'!E147)),NA())))</f>
        <v>#N/A</v>
      </c>
      <c r="AC153" s="83" t="e">
        <f ca="true">+IF(AND(ISTEXT(OFFSET('Sanitation Data'!$B$2,0,10*ROW('Sanitation Data'!E147))),CR153="Yes"),OFFSET('Sanitation Data'!$E$10,0,10*ROW('Sanitation Data'!E147)),IF(AND(ISTEXT(OFFSET('Sanitation Data'!$B$2,0,10*ROW('Sanitation Data'!E147))),CR153="No",ISNUMBER(OFFSET('Sanitation Data'!$E$10,0,10*ROW('Sanitation Data'!E147)))),CONCATENATE("[",ROUND(OFFSET('Sanitation Data'!$E$10,0,10*ROW('Sanitation Data'!E147)),0),"]"),IF(AND(ISTEXT(OFFSET('Sanitation Data'!$B$2,0,10*ROW('Sanitation Data'!E147))),CR153="",ISNUMBER(OFFSET('Sanitation Data'!$E$10,0,10*ROW('Sanitation Data'!E147)))),OFFSET('Sanitation Data'!$E$10,0,10*ROW('Sanitation Data'!E147)),NA())))</f>
        <v>#N/A</v>
      </c>
      <c r="AD153" s="83" t="e">
        <f ca="true">+IF(AND(ISTEXT(OFFSET('Sanitation Data'!$B$2,0,10*ROW('Sanitation Data'!E147))),CS153="Yes"),OFFSET('Sanitation Data'!$E$11,0,10*ROW('Sanitation Data'!E147)),IF(AND(ISTEXT(OFFSET('Sanitation Data'!$B$2,0,10*ROW('Sanitation Data'!E147))),CS153="No",ISNUMBER(OFFSET('Sanitation Data'!$E$11,0,10*ROW('Sanitation Data'!E147)))),CONCATENATE("[",ROUND(OFFSET('Sanitation Data'!$E$11,0,10*ROW('Sanitation Data'!E147)),0),"]"),IF(AND(ISTEXT(OFFSET('Sanitation Data'!$B$2,0,10*ROW('Sanitation Data'!E147))),CS153="",ISNUMBER(OFFSET('Sanitation Data'!$E$11,0,10*ROW('Sanitation Data'!E147)))),OFFSET('Sanitation Data'!$E$11,0,10*ROW('Sanitation Data'!E147)),NA())))</f>
        <v>#N/A</v>
      </c>
      <c r="AE153" s="83" t="e">
        <f ca="true">+IF(AND(ISTEXT(OFFSET('Sanitation Data'!$B$2,0,10*ROW('Sanitation Data'!E147))),CT153="Yes"),OFFSET('Sanitation Data'!$E$12,0,10*ROW('Sanitation Data'!E147)),IF(AND(ISTEXT(OFFSET('Sanitation Data'!$B$2,0,10*ROW('Sanitation Data'!E147))),CT153="No",ISNUMBER(OFFSET('Sanitation Data'!$E$12,0,10*ROW('Sanitation Data'!E147)))),CONCATENATE("[",ROUND(OFFSET('Sanitation Data'!$E$12,0,10*ROW('Sanitation Data'!E147)),0),"]"),IF(AND(ISTEXT(OFFSET('Sanitation Data'!$B$2,0,10*ROW('Sanitation Data'!E147))),CT153="",ISNUMBER(OFFSET('Sanitation Data'!$E$12,0,10*ROW('Sanitation Data'!E147)))),OFFSET('Sanitation Data'!$E$12,0,10*ROW('Sanitation Data'!E147)),NA())))</f>
        <v>#N/A</v>
      </c>
      <c r="AF153" s="83" t="e">
        <f ca="true">+IF(AND(ISTEXT(OFFSET('Sanitation Data'!$B$2,0,10*ROW('Sanitation Data'!F147))),CU153="Yes"),100-OFFSET('Sanitation Data'!$F$4,0,10*ROW('Sanitation Data'!F147)),IF(AND(ISTEXT(OFFSET('Sanitation Data'!$B$2,0,10*ROW('Sanitation Data'!F147))),CU153="No",ISNUMBER(OFFSET('Sanitation Data'!$F$4,0,10*ROW('Sanitation Data'!F147)))),CONCATENATE("[",ROUND(100-OFFSET('Sanitation Data'!$F$4,0,10*ROW('Sanitation Data'!F147)),0),"]"),IF(AND(ISTEXT(OFFSET('Sanitation Data'!$B$2,0,10*ROW('Sanitation Data'!F147))),CU153="",ISNUMBER(OFFSET('Sanitation Data'!$F$4,0,10*ROW('Sanitation Data'!F147)))),100-OFFSET('Sanitation Data'!$F$4,0,10*ROW('Sanitation Data'!F147)),NA())))</f>
        <v>#N/A</v>
      </c>
      <c r="AG153" s="83" t="e">
        <f ca="true">+IF(AND(ISTEXT(OFFSET('Sanitation Data'!$B$2,0,10*ROW('Sanitation Data'!F147))),CV153="Yes"),OFFSET('Sanitation Data'!$F$6,0,10*ROW('Sanitation Data'!F147)),IF(AND(ISTEXT(OFFSET('Sanitation Data'!$B$2,0,10*ROW('Sanitation Data'!F147))),CV153="No",ISNUMBER(OFFSET('Sanitation Data'!$F$6,0,10*ROW('Sanitation Data'!F147)))),CONCATENATE("[",ROUND(OFFSET('Sanitation Data'!$F$6,0,10*ROW('Sanitation Data'!F147)),0),"]"),IF(AND(ISTEXT(OFFSET('Sanitation Data'!$B$2,0,10*ROW('Sanitation Data'!F147))),CV153="",ISNUMBER(OFFSET('Sanitation Data'!$F$6,0,10*ROW('Sanitation Data'!F147)))),OFFSET('Sanitation Data'!$F$6,0,10*ROW('Sanitation Data'!F147)),NA())))</f>
        <v>#N/A</v>
      </c>
      <c r="AH153" s="83" t="e">
        <f ca="true">+IF(AND(ISTEXT(OFFSET('Sanitation Data'!$B$2,0,10*ROW('Sanitation Data'!F147))),CW153="Yes"),OFFSET('Sanitation Data'!$F$10,0,10*ROW('Sanitation Data'!F147)),IF(AND(ISTEXT(OFFSET('Sanitation Data'!$B$2,0,10*ROW('Sanitation Data'!F147))),CW153="No",ISNUMBER(OFFSET('Sanitation Data'!$F$10,0,10*ROW('Sanitation Data'!F147)))),CONCATENATE("[",ROUND(OFFSET('Sanitation Data'!$F$10,0,10*ROW('Sanitation Data'!F147)),0),"]"),IF(AND(ISTEXT(OFFSET('Sanitation Data'!$B$2,0,10*ROW('Sanitation Data'!F147))),CW153="",ISNUMBER(OFFSET('Sanitation Data'!$F$10,0,10*ROW('Sanitation Data'!F147)))),OFFSET('Sanitation Data'!$F$10,0,10*ROW('Sanitation Data'!F147)),NA())))</f>
        <v>#N/A</v>
      </c>
      <c r="AI153" s="83" t="e">
        <f ca="true">+IF(AND(ISTEXT(OFFSET('Sanitation Data'!$B$2,0,10*ROW('Sanitation Data'!F147))),CX153="Yes"),OFFSET('Sanitation Data'!$F$11,0,10*ROW('Sanitation Data'!F147)),IF(AND(ISTEXT(OFFSET('Sanitation Data'!$B$2,0,10*ROW('Sanitation Data'!F147))),CX153="No",ISNUMBER(OFFSET('Sanitation Data'!$F$11,0,10*ROW('Sanitation Data'!F147)))),CONCATENATE("[",ROUND(OFFSET('Sanitation Data'!$F$11,0,10*ROW('Sanitation Data'!F147)),0),"]"),IF(AND(ISTEXT(OFFSET('Sanitation Data'!$B$2,0,10*ROW('Sanitation Data'!F147))),CX153="",ISNUMBER(OFFSET('Sanitation Data'!$F$11,0,10*ROW('Sanitation Data'!F147)))),OFFSET('Sanitation Data'!$F$11,0,10*ROW('Sanitation Data'!F147)),NA())))</f>
        <v>#N/A</v>
      </c>
      <c r="AJ153" s="83" t="e">
        <f ca="true">+IF(AND(ISTEXT(OFFSET('Sanitation Data'!$B$2,0,10*ROW('Sanitation Data'!F147))),CY153="Yes"),OFFSET('Sanitation Data'!$F$12,0,10*ROW('Sanitation Data'!F147)),IF(AND(ISTEXT(OFFSET('Sanitation Data'!$B$2,0,10*ROW('Sanitation Data'!F147))),CY153="No",ISNUMBER(OFFSET('Sanitation Data'!$F$12,0,10*ROW('Sanitation Data'!F147)))),CONCATENATE("[",ROUND(OFFSET('Sanitation Data'!$F$12,0,10*ROW('Sanitation Data'!F147)),0),"]"),IF(AND(ISTEXT(OFFSET('Sanitation Data'!$B$2,0,10*ROW('Sanitation Data'!F147))),CY153="",ISNUMBER(OFFSET('Sanitation Data'!$F$12,0,10*ROW('Sanitation Data'!F147)))),OFFSET('Sanitation Data'!$F$12,0,10*ROW('Sanitation Data'!F147)),NA())))</f>
        <v>#N/A</v>
      </c>
      <c r="AK153" s="83" t="e">
        <f ca="true">+IF(AND(ISTEXT(OFFSET('Sanitation Data'!$B$2,0,10*ROW('Sanitation Data'!G147))),CZ153="Yes"),100-OFFSET('Sanitation Data'!$G$4,0,10*ROW('Sanitation Data'!G147)),IF(AND(ISTEXT(OFFSET('Sanitation Data'!$B$2,0,10*ROW('Sanitation Data'!G147))),CZ153="No",ISNUMBER(OFFSET('Sanitation Data'!$G$4,0,10*ROW('Sanitation Data'!G147)))),CONCATENATE("[",ROUND(100-OFFSET('Sanitation Data'!$G$4,0,10*ROW('Sanitation Data'!G147)),0),"]"),IF(AND(ISTEXT(OFFSET('Sanitation Data'!$B$2,0,10*ROW('Sanitation Data'!G147))),CZ153="",ISNUMBER(OFFSET('Sanitation Data'!$G$4,0,10*ROW('Sanitation Data'!G147)))),100-OFFSET('Sanitation Data'!$G$4,0,10*ROW('Sanitation Data'!G147)),NA())))</f>
        <v>#N/A</v>
      </c>
      <c r="AL153" s="83" t="e">
        <f ca="true">+IF(AND(ISTEXT(OFFSET('Sanitation Data'!$B$2,0,10*ROW('Sanitation Data'!G147))),DA153="Yes"),OFFSET('Sanitation Data'!$G$6,0,10*ROW('Sanitation Data'!G147)),IF(AND(ISTEXT(OFFSET('Sanitation Data'!$B$2,0,10*ROW('Sanitation Data'!G147))),DA153="No",ISNUMBER(OFFSET('Sanitation Data'!$G$6,0,10*ROW('Sanitation Data'!G147)))),CONCATENATE("[",ROUND(OFFSET('Sanitation Data'!$G$6,0,10*ROW('Sanitation Data'!G147)),0),"]"),IF(AND(ISTEXT(OFFSET('Sanitation Data'!$B$2,0,10*ROW('Sanitation Data'!G147))),DA153="",ISNUMBER(OFFSET('Sanitation Data'!$G$6,0,10*ROW('Sanitation Data'!G147)))),OFFSET('Sanitation Data'!$G$6,0,10*ROW('Sanitation Data'!G147)),NA())))</f>
        <v>#N/A</v>
      </c>
      <c r="AM153" s="83" t="e">
        <f ca="true">+IF(AND(ISTEXT(OFFSET('Sanitation Data'!$B$2,0,10*ROW('Sanitation Data'!G147))),DB153="Yes"),OFFSET('Sanitation Data'!$G$10,0,10*ROW('Sanitation Data'!G147)),IF(AND(ISTEXT(OFFSET('Sanitation Data'!$B$2,0,10*ROW('Sanitation Data'!G147))),DB153="No",ISNUMBER(OFFSET('Sanitation Data'!$G$10,0,10*ROW('Sanitation Data'!G147)))),CONCATENATE("[",ROUND(OFFSET('Sanitation Data'!$G$10,0,10*ROW('Sanitation Data'!G147)),0),"]"),IF(AND(ISTEXT(OFFSET('Sanitation Data'!$B$2,0,10*ROW('Sanitation Data'!G147))),DB153="",ISNUMBER(OFFSET('Sanitation Data'!$G$10,0,10*ROW('Sanitation Data'!G147)))),OFFSET('Sanitation Data'!$G$10,0,10*ROW('Sanitation Data'!G147)),NA())))</f>
        <v>#N/A</v>
      </c>
      <c r="AN153" s="83" t="e">
        <f ca="true">+IF(AND(ISTEXT(OFFSET('Sanitation Data'!$B$2,0,10*ROW('Sanitation Data'!G147))),DC153="Yes"),OFFSET('Sanitation Data'!$G$11,0,10*ROW('Sanitation Data'!G147)),IF(AND(ISTEXT(OFFSET('Sanitation Data'!$B$2,0,10*ROW('Sanitation Data'!G147))),DC153="No",ISNUMBER(OFFSET('Sanitation Data'!$G$11,0,10*ROW('Sanitation Data'!G147)))),CONCATENATE("[",ROUND(OFFSET('Sanitation Data'!$G$11,0,10*ROW('Sanitation Data'!G147)),0),"]"),IF(AND(ISTEXT(OFFSET('Sanitation Data'!$B$2,0,10*ROW('Sanitation Data'!G147))),DC153="",ISNUMBER(OFFSET('Sanitation Data'!$G$11,0,10*ROW('Sanitation Data'!G147)))),OFFSET('Sanitation Data'!$G$11,0,10*ROW('Sanitation Data'!G147)),NA())))</f>
        <v>#N/A</v>
      </c>
      <c r="AO153" s="83" t="e">
        <f ca="true">+IF(AND(ISTEXT(OFFSET('Sanitation Data'!$B$2,0,10*ROW('Sanitation Data'!G147))),DD153="Yes"),OFFSET('Sanitation Data'!$G$12,0,10*ROW('Sanitation Data'!G147)),IF(AND(ISTEXT(OFFSET('Sanitation Data'!$B$2,0,10*ROW('Sanitation Data'!G147))),DD153="No",ISNUMBER(OFFSET('Sanitation Data'!$G$12,0,10*ROW('Sanitation Data'!G147)))),CONCATENATE("[",ROUND(OFFSET('Sanitation Data'!$G$12,0,10*ROW('Sanitation Data'!G147)),0),"]"),IF(AND(ISTEXT(OFFSET('Sanitation Data'!$B$2,0,10*ROW('Sanitation Data'!G147))),DD153="",ISNUMBER(OFFSET('Sanitation Data'!$G$12,0,10*ROW('Sanitation Data'!G147)))),OFFSET('Sanitation Data'!$G$12,0,10*ROW('Sanitation Data'!G147)),NA())))</f>
        <v>#N/A</v>
      </c>
      <c r="AP153" s="83" t="e">
        <f ca="true">+IF(AND(ISTEXT(OFFSET('Sanitation Data'!$B$2,0,10*ROW('Sanitation Data'!H147))),DE153="Yes"),100-OFFSET('Sanitation Data'!$H$4,0,10*ROW('Sanitation Data'!H147)),IF(AND(ISTEXT(OFFSET('Sanitation Data'!$B$2,0,10*ROW('Sanitation Data'!H147))),DE153="No",ISNUMBER(OFFSET('Sanitation Data'!$H$4,0,10*ROW('Sanitation Data'!H147)))),CONCATENATE("[",ROUND(100-OFFSET('Sanitation Data'!$H$4,0,10*ROW('Sanitation Data'!H147)),0),"]"),IF(AND(ISTEXT(OFFSET('Sanitation Data'!$B$2,0,10*ROW('Sanitation Data'!H147))),DE153="",ISNUMBER(OFFSET('Sanitation Data'!$H$4,0,10*ROW('Sanitation Data'!H147)))),100-OFFSET('Sanitation Data'!$H$4,0,10*ROW('Sanitation Data'!H147)),NA())))</f>
        <v>#N/A</v>
      </c>
      <c r="AQ153" s="83" t="e">
        <f ca="true">+IF(AND(ISTEXT(OFFSET('Sanitation Data'!$B$2,0,10*ROW('Sanitation Data'!H147))),DF153="Yes"),OFFSET('Sanitation Data'!$H$6,0,10*ROW('Sanitation Data'!H147)),IF(AND(ISTEXT(OFFSET('Sanitation Data'!$B$2,0,10*ROW('Sanitation Data'!H147))),DF153="No",ISNUMBER(OFFSET('Sanitation Data'!$H$6,0,10*ROW('Sanitation Data'!H147)))),CONCATENATE("[",ROUND(OFFSET('Sanitation Data'!$H$6,0,10*ROW('Sanitation Data'!H147)),0),"]"),IF(AND(ISTEXT(OFFSET('Sanitation Data'!$B$2,0,10*ROW('Sanitation Data'!H147))),DF153="",ISNUMBER(OFFSET('Sanitation Data'!$H$6,0,10*ROW('Sanitation Data'!H147)))),OFFSET('Sanitation Data'!$H$6,0,10*ROW('Sanitation Data'!H147)),NA())))</f>
        <v>#N/A</v>
      </c>
      <c r="AR153" s="83" t="e">
        <f ca="true">+IF(AND(ISTEXT(OFFSET('Sanitation Data'!$B$2,0,10*ROW('Sanitation Data'!H147))),DG153="Yes"),OFFSET('Sanitation Data'!$H$10,0,10*ROW('Sanitation Data'!H147)),IF(AND(ISTEXT(OFFSET('Sanitation Data'!$B$2,0,10*ROW('Sanitation Data'!H147))),DG153="No",ISNUMBER(OFFSET('Sanitation Data'!$H$10,0,10*ROW('Sanitation Data'!H147)))),CONCATENATE("[",ROUND(OFFSET('Sanitation Data'!$H$10,0,10*ROW('Sanitation Data'!H147)),0),"]"),IF(AND(ISTEXT(OFFSET('Sanitation Data'!$B$2,0,10*ROW('Sanitation Data'!H147))),DG153="",ISNUMBER(OFFSET('Sanitation Data'!$H$10,0,10*ROW('Sanitation Data'!H147)))),OFFSET('Sanitation Data'!$H$10,0,10*ROW('Sanitation Data'!H147)),NA())))</f>
        <v>#N/A</v>
      </c>
      <c r="AS153" s="83" t="e">
        <f ca="true">+IF(AND(ISTEXT(OFFSET('Sanitation Data'!$B$2,0,10*ROW('Sanitation Data'!H147))),DH153="Yes"),OFFSET('Sanitation Data'!$H$11,0,10*ROW('Sanitation Data'!H147)),IF(AND(ISTEXT(OFFSET('Sanitation Data'!$B$2,0,10*ROW('Sanitation Data'!H147))),DH153="No",ISNUMBER(OFFSET('Sanitation Data'!$H$11,0,10*ROW('Sanitation Data'!H147)))),CONCATENATE("[",ROUND(OFFSET('Sanitation Data'!$H$11,0,10*ROW('Sanitation Data'!H147)),0),"]"),IF(AND(ISTEXT(OFFSET('Sanitation Data'!$B$2,0,10*ROW('Sanitation Data'!H147))),DH153="",ISNUMBER(OFFSET('Sanitation Data'!$H$11,0,10*ROW('Sanitation Data'!H147)))),OFFSET('Sanitation Data'!$H$11,0,10*ROW('Sanitation Data'!H147)),NA())))</f>
        <v>#N/A</v>
      </c>
      <c r="AT153" s="83" t="e">
        <f ca="true">+IF(AND(ISTEXT(OFFSET('Sanitation Data'!$B$2,0,10*ROW('Sanitation Data'!H147))),DI153="Yes"),OFFSET('Sanitation Data'!$H$12,0,10*ROW('Sanitation Data'!H147)),IF(AND(ISTEXT(OFFSET('Sanitation Data'!$B$2,0,10*ROW('Sanitation Data'!H147))),DI153="No",ISNUMBER(OFFSET('Sanitation Data'!$H$12,0,10*ROW('Sanitation Data'!H147)))),CONCATENATE("[",ROUND(OFFSET('Sanitation Data'!$H$12,0,10*ROW('Sanitation Data'!H147)),0),"]"),IF(AND(ISTEXT(OFFSET('Sanitation Data'!$B$2,0,10*ROW('Sanitation Data'!H147))),DI153="",ISNUMBER(OFFSET('Sanitation Data'!$H$12,0,10*ROW('Sanitation Data'!H147)))),OFFSET('Sanitation Data'!$H$12,0,10*ROW('Sanitation Data'!H147)),NA())))</f>
        <v>#N/A</v>
      </c>
      <c r="AU153" s="83" t="e">
        <f ca="true">+IF(AND(ISTEXT(OFFSET('Sanitation Data'!$B$2,0,10*ROW('Sanitation Data'!I147))),DJ153="Yes"),100-OFFSET('Sanitation Data'!$I$4,0,10*ROW('Sanitation Data'!I147)),IF(AND(ISTEXT(OFFSET('Sanitation Data'!$B$2,0,10*ROW('Sanitation Data'!I147))),DJ153="No",ISNUMBER(OFFSET('Sanitation Data'!$I$4,0,10*ROW('Sanitation Data'!I147)))),CONCATENATE("[",ROUND(100-OFFSET('Sanitation Data'!$I$4,0,10*ROW('Sanitation Data'!I147)),0),"]"),IF(AND(ISTEXT(OFFSET('Sanitation Data'!$B$2,0,10*ROW('Sanitation Data'!I147))),DJ153="",ISNUMBER(OFFSET('Sanitation Data'!$I$4,0,10*ROW('Sanitation Data'!I147)))),100-OFFSET('Sanitation Data'!$I$4,0,10*ROW('Sanitation Data'!I147)),NA())))</f>
        <v>#N/A</v>
      </c>
      <c r="AV153" s="83" t="e">
        <f ca="true">+IF(AND(ISTEXT(OFFSET('Sanitation Data'!$B$2,0,10*ROW('Sanitation Data'!I147))),DK153="Yes"),OFFSET('Sanitation Data'!$I$6,0,10*ROW('Sanitation Data'!I147)),IF(AND(ISTEXT(OFFSET('Sanitation Data'!$B$2,0,10*ROW('Sanitation Data'!I147))),DK153="No",ISNUMBER(OFFSET('Sanitation Data'!$I$6,0,10*ROW('Sanitation Data'!I147)))),CONCATENATE("[",ROUND(OFFSET('Sanitation Data'!$I$6,0,10*ROW('Sanitation Data'!I147)),0),"]"),IF(AND(ISTEXT(OFFSET('Sanitation Data'!$B$2,0,10*ROW('Sanitation Data'!I147))),DK153="",ISNUMBER(OFFSET('Sanitation Data'!$I$6,0,10*ROW('Sanitation Data'!I147)))),OFFSET('Sanitation Data'!$I$6,0,10*ROW('Sanitation Data'!I147)),NA())))</f>
        <v>#N/A</v>
      </c>
      <c r="AW153" s="83" t="e">
        <f ca="true">+IF(AND(ISTEXT(OFFSET('Sanitation Data'!$B$2,0,10*ROW('Sanitation Data'!I147))),DL153="Yes"),OFFSET('Sanitation Data'!$I$10,0,10*ROW('Sanitation Data'!I147)),IF(AND(ISTEXT(OFFSET('Sanitation Data'!$B$2,0,10*ROW('Sanitation Data'!I147))),DL153="No",ISNUMBER(OFFSET('Sanitation Data'!$I$10,0,10*ROW('Sanitation Data'!I147)))),CONCATENATE("[",ROUND(OFFSET('Sanitation Data'!$I$10,0,10*ROW('Sanitation Data'!I147)),0),"]"),IF(AND(ISTEXT(OFFSET('Sanitation Data'!$B$2,0,10*ROW('Sanitation Data'!I147))),DL153="",ISNUMBER(OFFSET('Sanitation Data'!$I$10,0,10*ROW('Sanitation Data'!I147)))),OFFSET('Sanitation Data'!$I$10,0,10*ROW('Sanitation Data'!I147)),NA())))</f>
        <v>#N/A</v>
      </c>
      <c r="AX153" s="83" t="e">
        <f ca="true">+IF(AND(ISTEXT(OFFSET('Sanitation Data'!$B$2,0,10*ROW('Sanitation Data'!I147))),DM153="Yes"),OFFSET('Sanitation Data'!$I$11,0,10*ROW('Sanitation Data'!I147)),IF(AND(ISTEXT(OFFSET('Sanitation Data'!$B$2,0,10*ROW('Sanitation Data'!I147))),DM153="No",ISNUMBER(OFFSET('Sanitation Data'!$I$11,0,10*ROW('Sanitation Data'!I147)))),CONCATENATE("[",ROUND(OFFSET('Sanitation Data'!$I$11,0,10*ROW('Sanitation Data'!I147)),0),"]"),IF(AND(ISTEXT(OFFSET('Sanitation Data'!$B$2,0,10*ROW('Sanitation Data'!I147))),DM153="",ISNUMBER(OFFSET('Sanitation Data'!$I$11,0,10*ROW('Sanitation Data'!I147)))),OFFSET('Sanitation Data'!$I$11,0,10*ROW('Sanitation Data'!I147)),NA())))</f>
        <v>#N/A</v>
      </c>
      <c r="AY153" s="83" t="e">
        <f ca="true">+IF(AND(ISTEXT(OFFSET('Sanitation Data'!$B$2,0,10*ROW('Sanitation Data'!I147))),DN153="Yes"),OFFSET('Sanitation Data'!$I$12,0,10*ROW('Sanitation Data'!I147)),IF(AND(ISTEXT(OFFSET('Sanitation Data'!$B$2,0,10*ROW('Sanitation Data'!I147))),DN153="No",ISNUMBER(OFFSET('Sanitation Data'!$I$12,0,10*ROW('Sanitation Data'!I147)))),CONCATENATE("[",ROUND(OFFSET('Sanitation Data'!$I$12,0,10*ROW('Sanitation Data'!I147)),0),"]"),IF(AND(ISTEXT(OFFSET('Sanitation Data'!$B$2,0,10*ROW('Sanitation Data'!I147))),DN153="",ISNUMBER(OFFSET('Sanitation Data'!$I$12,0,10*ROW('Sanitation Data'!I147)))),OFFSET('Sanitation Data'!$I$12,0,10*ROW('Sanitation Data'!I147)),NA())))</f>
        <v>#N/A</v>
      </c>
      <c r="AZ153" s="84" t="e">
        <f ca="true">+IF(AND(ISTEXT(OFFSET('Hygiene Data'!$B$2,0,10*ROW('Hygiene Data'!D147))),DO153="Yes"),OFFSET('Hygiene Data'!$D$5,0,10*ROW('Hygiene Data'!D147)),IF(AND(ISTEXT(OFFSET('Hygiene Data'!$B$2,0,10*ROW('Hygiene Data'!D147))),DO153="No",ISNUMBER(OFFSET('Hygiene Data'!$D$5,0,10*ROW('Hygiene Data'!D147)))),CONCATENATE("[",ROUND(OFFSET('Hygiene Data'!$D$5,0,10*ROW('Hygiene Data'!D147)),0),"]"),IF(AND(ISTEXT(OFFSET('Hygiene Data'!$B$2,0,10*ROW('Hygiene Data'!D147))),DO153="",ISNUMBER(OFFSET('Hygiene Data'!$D$5,0,10*ROW('Hygiene Data'!D147)))),OFFSET('Hygiene Data'!$D$5,0,10*ROW('Hygiene Data'!D147)),NA())))</f>
        <v>#N/A</v>
      </c>
      <c r="BA153" s="84" t="e">
        <f ca="true">+IF(AND(ISTEXT(OFFSET('Hygiene Data'!$B$2,0,10*ROW('Hygiene Data'!D147))),DP153="Yes"),OFFSET('Hygiene Data'!$D$7,0,10*ROW('Hygiene Data'!D147)),IF(AND(ISTEXT(OFFSET('Hygiene Data'!$B$2,0,10*ROW('Hygiene Data'!D147))),DP153="No",ISNUMBER(OFFSET('Hygiene Data'!$D$7,0,10*ROW('Hygiene Data'!D147)))),CONCATENATE("[",ROUND(OFFSET('Hygiene Data'!$D$7,0,10*ROW('Hygiene Data'!D147)),0),"]"),IF(AND(ISTEXT(OFFSET('Hygiene Data'!$B$2,0,10*ROW('Hygiene Data'!D147))),DP153="",ISNUMBER(OFFSET('Hygiene Data'!$D$7,0,10*ROW('Hygiene Data'!D147)))),OFFSET('Hygiene Data'!$D$7,0,10*ROW('Hygiene Data'!D147)),NA())))</f>
        <v>#N/A</v>
      </c>
      <c r="BB153" s="84" t="e">
        <f ca="true">+IF(AND(ISTEXT(OFFSET('Hygiene Data'!$B$2,0,10*ROW('Hygiene Data'!D147))),DQ153="Yes"),OFFSET('Hygiene Data'!$D$9,0,10*ROW('Hygiene Data'!D147)),IF(AND(ISTEXT(OFFSET('Hygiene Data'!$B$2,0,10*ROW('Hygiene Data'!D147))),DQ153="No",ISNUMBER(OFFSET('Hygiene Data'!$D$9,0,10*ROW('Hygiene Data'!D147)))),CONCATENATE("[",ROUND(OFFSET('Hygiene Data'!$D$9,0,10*ROW('Hygiene Data'!D147)),0),"]"),IF(AND(ISTEXT(OFFSET('Hygiene Data'!$B$2,0,10*ROW('Hygiene Data'!D147))),DQ153="",ISNUMBER(OFFSET('Hygiene Data'!$D$9,0,10*ROW('Hygiene Data'!D147)))),OFFSET('Hygiene Data'!$D$9,0,10*ROW('Hygiene Data'!D147)),NA())))</f>
        <v>#N/A</v>
      </c>
      <c r="BC153" s="84" t="e">
        <f ca="true">+IF(AND(ISTEXT(OFFSET('Hygiene Data'!$B$2,0,10*ROW('Hygiene Data'!E147))),DR153="Yes"),OFFSET('Hygiene Data'!$E$5,0,10*ROW('Hygiene Data'!E147)),IF(AND(ISTEXT(OFFSET('Hygiene Data'!$B$2,0,10*ROW('Hygiene Data'!E147))),DR153="No",ISNUMBER(OFFSET('Hygiene Data'!$E$5,0,10*ROW('Hygiene Data'!E147)))),CONCATENATE("[",ROUND(OFFSET('Hygiene Data'!$E$5,0,10*ROW('Hygiene Data'!E147)),0),"]"),IF(AND(ISTEXT(OFFSET('Hygiene Data'!$B$2,0,10*ROW('Hygiene Data'!E147))),DR153="",ISNUMBER(OFFSET('Hygiene Data'!$E$5,0,10*ROW('Hygiene Data'!E147)))),OFFSET('Hygiene Data'!$E$5,0,10*ROW('Hygiene Data'!E147)),NA())))</f>
        <v>#N/A</v>
      </c>
      <c r="BD153" s="84" t="e">
        <f ca="true">+IF(AND(ISTEXT(OFFSET('Hygiene Data'!$B$2,0,10*ROW('Hygiene Data'!E147))),DS153="Yes"),OFFSET('Hygiene Data'!$E$7,0,10*ROW('Hygiene Data'!E147)),IF(AND(ISTEXT(OFFSET('Hygiene Data'!$B$2,0,10*ROW('Hygiene Data'!E147))),DS153="No",ISNUMBER(OFFSET('Hygiene Data'!$E$7,0,10*ROW('Hygiene Data'!E147)))),CONCATENATE("[",ROUND(OFFSET('Hygiene Data'!$E$7,0,10*ROW('Hygiene Data'!E147)),0),"]"),IF(AND(ISTEXT(OFFSET('Hygiene Data'!$B$2,0,10*ROW('Hygiene Data'!E147))),DS153="",ISNUMBER(OFFSET('Hygiene Data'!$E$7,0,10*ROW('Hygiene Data'!E147)))),OFFSET('Hygiene Data'!$E$7,0,10*ROW('Hygiene Data'!E147)),NA())))</f>
        <v>#N/A</v>
      </c>
      <c r="BE153" s="84" t="e">
        <f ca="true">+IF(AND(ISTEXT(OFFSET('Hygiene Data'!$B$2,0,10*ROW('Hygiene Data'!E147))),DT153="Yes"),OFFSET('Hygiene Data'!$E$9,0,10*ROW('Hygiene Data'!E147)),IF(AND(ISTEXT(OFFSET('Hygiene Data'!$B$2,0,10*ROW('Hygiene Data'!E147))),DT153="No",ISNUMBER(OFFSET('Hygiene Data'!$E$9,0,10*ROW('Hygiene Data'!E147)))),CONCATENATE("[",ROUND(OFFSET('Hygiene Data'!$E$9,0,10*ROW('Hygiene Data'!E147)),0),"]"),IF(AND(ISTEXT(OFFSET('Hygiene Data'!$B$2,0,10*ROW('Hygiene Data'!E147))),DT153="",ISNUMBER(OFFSET('Hygiene Data'!$E$9,0,10*ROW('Hygiene Data'!E147)))),OFFSET('Hygiene Data'!$E$9,0,10*ROW('Hygiene Data'!E147)),NA())))</f>
        <v>#N/A</v>
      </c>
      <c r="BF153" s="84" t="e">
        <f ca="true">+IF(AND(ISTEXT(OFFSET('Hygiene Data'!$B$2,0,10*ROW('Hygiene Data'!F147))),DU153="Yes"),OFFSET('Hygiene Data'!$F$5,0,10*ROW('Hygiene Data'!F147)),IF(AND(ISTEXT(OFFSET('Hygiene Data'!$B$2,0,10*ROW('Hygiene Data'!F147))),DU153="No",ISNUMBER(OFFSET('Hygiene Data'!$F$5,0,10*ROW('Hygiene Data'!F147)))),CONCATENATE("[",ROUND(OFFSET('Hygiene Data'!$F$5,0,10*ROW('Hygiene Data'!F147)),0),"]"),IF(AND(ISTEXT(OFFSET('Hygiene Data'!$B$2,0,10*ROW('Hygiene Data'!F147))),DU153="",ISNUMBER(OFFSET('Hygiene Data'!$F$5,0,10*ROW('Hygiene Data'!F147)))),OFFSET('Hygiene Data'!$F$5,0,10*ROW('Hygiene Data'!F147)),NA())))</f>
        <v>#N/A</v>
      </c>
      <c r="BG153" s="84" t="e">
        <f ca="true">+IF(AND(ISTEXT(OFFSET('Hygiene Data'!$B$2,0,10*ROW('Hygiene Data'!F147))),DV153="Yes"),OFFSET('Hygiene Data'!$F$7,0,10*ROW('Hygiene Data'!F147)),IF(AND(ISTEXT(OFFSET('Hygiene Data'!$B$2,0,10*ROW('Hygiene Data'!F147))),DV153="No",ISNUMBER(OFFSET('Hygiene Data'!$F$7,0,10*ROW('Hygiene Data'!F147)))),CONCATENATE("[",ROUND(OFFSET('Hygiene Data'!$F$7,0,10*ROW('Hygiene Data'!F147)),0),"]"),IF(AND(ISTEXT(OFFSET('Hygiene Data'!$B$2,0,10*ROW('Hygiene Data'!F147))),DV153="",ISNUMBER(OFFSET('Hygiene Data'!$F$7,0,10*ROW('Hygiene Data'!F147)))),OFFSET('Hygiene Data'!$F$7,0,10*ROW('Hygiene Data'!F147)),NA())))</f>
        <v>#N/A</v>
      </c>
      <c r="BH153" s="84" t="e">
        <f ca="true">+IF(AND(ISTEXT(OFFSET('Hygiene Data'!$B$2,0,10*ROW('Hygiene Data'!F147))),DW153="Yes"),OFFSET('Hygiene Data'!$F$9,0,10*ROW('Hygiene Data'!F147)),IF(AND(ISTEXT(OFFSET('Hygiene Data'!$B$2,0,10*ROW('Hygiene Data'!F147))),DW153="No",ISNUMBER(OFFSET('Hygiene Data'!$F$9,0,10*ROW('Hygiene Data'!F147)))),CONCATENATE("[",ROUND(OFFSET('Hygiene Data'!$F$9,0,10*ROW('Hygiene Data'!F147)),0),"]"),IF(AND(ISTEXT(OFFSET('Hygiene Data'!$B$2,0,10*ROW('Hygiene Data'!F147))),DW153="",ISNUMBER(OFFSET('Hygiene Data'!$F$9,0,10*ROW('Hygiene Data'!F147)))),OFFSET('Hygiene Data'!$F$9,0,10*ROW('Hygiene Data'!F147)),NA())))</f>
        <v>#N/A</v>
      </c>
      <c r="BI153" s="84" t="e">
        <f ca="true">+IF(AND(ISTEXT(OFFSET('Hygiene Data'!$B$2,0,10*ROW('Hygiene Data'!G147))),DX153="Yes"),OFFSET('Hygiene Data'!$G$5,0,10*ROW('Hygiene Data'!G147)),IF(AND(ISTEXT(OFFSET('Hygiene Data'!$B$2,0,10*ROW('Hygiene Data'!G147))),DX153="No",ISNUMBER(OFFSET('Hygiene Data'!$G$5,0,10*ROW('Hygiene Data'!G147)))),CONCATENATE("[",ROUND(OFFSET('Hygiene Data'!$G$5,0,10*ROW('Hygiene Data'!G147)),0),"]"),IF(AND(ISTEXT(OFFSET('Hygiene Data'!$B$2,0,10*ROW('Hygiene Data'!G147))),DX153="",ISNUMBER(OFFSET('Hygiene Data'!$G$5,0,10*ROW('Hygiene Data'!G147)))),OFFSET('Hygiene Data'!$G$5,0,10*ROW('Hygiene Data'!G147)),NA())))</f>
        <v>#N/A</v>
      </c>
      <c r="BJ153" s="84" t="e">
        <f ca="true">+IF(AND(ISTEXT(OFFSET('Hygiene Data'!$B$2,0,10*ROW('Hygiene Data'!G147))),DY153="Yes"),OFFSET('Hygiene Data'!$G$7,0,10*ROW('Hygiene Data'!G147)),IF(AND(ISTEXT(OFFSET('Hygiene Data'!$B$2,0,10*ROW('Hygiene Data'!G147))),DY153="No",ISNUMBER(OFFSET('Hygiene Data'!$G$7,0,10*ROW('Hygiene Data'!G147)))),CONCATENATE("[",ROUND(OFFSET('Hygiene Data'!$G$7,0,10*ROW('Hygiene Data'!G147)),0),"]"),IF(AND(ISTEXT(OFFSET('Hygiene Data'!$B$2,0,10*ROW('Hygiene Data'!G147))),DY153="",ISNUMBER(OFFSET('Hygiene Data'!$G$7,0,10*ROW('Hygiene Data'!G147)))),OFFSET('Hygiene Data'!$G$7,0,10*ROW('Hygiene Data'!G147)),NA())))</f>
        <v>#N/A</v>
      </c>
      <c r="BK153" s="84" t="e">
        <f ca="true">+IF(AND(ISTEXT(OFFSET('Hygiene Data'!$B$2,0,10*ROW('Hygiene Data'!G147))),DZ153="Yes"),OFFSET('Hygiene Data'!$G$9,0,10*ROW('Hygiene Data'!G147)),IF(AND(ISTEXT(OFFSET('Hygiene Data'!$B$2,0,10*ROW('Hygiene Data'!G147))),DZ153="No",ISNUMBER(OFFSET('Hygiene Data'!$G$9,0,10*ROW('Hygiene Data'!G147)))),CONCATENATE("[",ROUND(OFFSET('Hygiene Data'!$G$9,0,10*ROW('Hygiene Data'!G147)),0),"]"),IF(AND(ISTEXT(OFFSET('Hygiene Data'!$B$2,0,10*ROW('Hygiene Data'!G147))),DZ153="",ISNUMBER(OFFSET('Hygiene Data'!$G$9,0,10*ROW('Hygiene Data'!G147)))),OFFSET('Hygiene Data'!$G$9,0,10*ROW('Hygiene Data'!G147)),NA())))</f>
        <v>#N/A</v>
      </c>
      <c r="BL153" s="84" t="e">
        <f ca="true">+IF(AND(ISTEXT(OFFSET('Hygiene Data'!$B$2,0,10*ROW('Hygiene Data'!H147))),EA153="Yes"),OFFSET('Hygiene Data'!$H$5,0,10*ROW('Hygiene Data'!H147)),IF(AND(ISTEXT(OFFSET('Hygiene Data'!$B$2,0,10*ROW('Hygiene Data'!H147))),EA153="No",ISNUMBER(OFFSET('Hygiene Data'!$H$5,0,10*ROW('Hygiene Data'!H147)))),CONCATENATE("[",ROUND(OFFSET('Hygiene Data'!$H$5,0,10*ROW('Hygiene Data'!H147)),0),"]"),IF(AND(ISTEXT(OFFSET('Hygiene Data'!$B$2,0,10*ROW('Hygiene Data'!H147))),EA153="",ISNUMBER(OFFSET('Hygiene Data'!$H$5,0,10*ROW('Hygiene Data'!H147)))),OFFSET('Hygiene Data'!$H$5,0,10*ROW('Hygiene Data'!H147)),NA())))</f>
        <v>#N/A</v>
      </c>
      <c r="BM153" s="84" t="e">
        <f ca="true">+IF(AND(ISTEXT(OFFSET('Hygiene Data'!$B$2,0,10*ROW('Hygiene Data'!H147))),EB153="Yes"),OFFSET('Hygiene Data'!$H$7,0,10*ROW('Hygiene Data'!H147)),IF(AND(ISTEXT(OFFSET('Hygiene Data'!$B$2,0,10*ROW('Hygiene Data'!H147))),EB153="No",ISNUMBER(OFFSET('Hygiene Data'!$H$7,0,10*ROW('Hygiene Data'!H147)))),CONCATENATE("[",ROUND(OFFSET('Hygiene Data'!$H$7,0,10*ROW('Hygiene Data'!H147)),0),"]"),IF(AND(ISTEXT(OFFSET('Hygiene Data'!$B$2,0,10*ROW('Hygiene Data'!H147))),EB153="",ISNUMBER(OFFSET('Hygiene Data'!$H$7,0,10*ROW('Hygiene Data'!H147)))),OFFSET('Hygiene Data'!$H$7,0,10*ROW('Hygiene Data'!H147)),NA())))</f>
        <v>#N/A</v>
      </c>
      <c r="BN153" s="84" t="e">
        <f ca="true">+IF(AND(ISTEXT(OFFSET('Hygiene Data'!$B$2,0,10*ROW('Hygiene Data'!H147))),EC153="Yes"),OFFSET('Hygiene Data'!$H$9,0,10*ROW('Hygiene Data'!H147)),IF(AND(ISTEXT(OFFSET('Hygiene Data'!$B$2,0,10*ROW('Hygiene Data'!H147))),EC153="No",ISNUMBER(OFFSET('Hygiene Data'!$H$9,0,10*ROW('Hygiene Data'!H147)))),CONCATENATE("[",ROUND(OFFSET('Hygiene Data'!$H$9,0,10*ROW('Hygiene Data'!H147)),0),"]"),IF(AND(ISTEXT(OFFSET('Hygiene Data'!$B$2,0,10*ROW('Hygiene Data'!H147))),EC153="",ISNUMBER(OFFSET('Hygiene Data'!$H$9,0,10*ROW('Hygiene Data'!H147)))),OFFSET('Hygiene Data'!$H$9,0,10*ROW('Hygiene Data'!H147)),NA())))</f>
        <v>#N/A</v>
      </c>
      <c r="BO153" s="84" t="e">
        <f ca="true">+IF(AND(ISTEXT(OFFSET('Hygiene Data'!$B$2,0,10*ROW('Hygiene Data'!I147))),ED153="Yes"),OFFSET('Hygiene Data'!$I$5,0,10*ROW('Hygiene Data'!I147)),IF(AND(ISTEXT(OFFSET('Hygiene Data'!$B$2,0,10*ROW('Hygiene Data'!I147))),ED153="No",ISNUMBER(OFFSET('Hygiene Data'!$I$5,0,10*ROW('Hygiene Data'!I147)))),CONCATENATE("[",ROUND(OFFSET('Hygiene Data'!$I$5,0,10*ROW('Hygiene Data'!I147)),0),"]"),IF(AND(ISTEXT(OFFSET('Hygiene Data'!$B$2,0,10*ROW('Hygiene Data'!I147))),ED153="",ISNUMBER(OFFSET('Hygiene Data'!$I$5,0,10*ROW('Hygiene Data'!I147)))),OFFSET('Hygiene Data'!$I$5,0,10*ROW('Hygiene Data'!I147)),NA())))</f>
        <v>#N/A</v>
      </c>
      <c r="BP153" s="84" t="e">
        <f ca="true">+IF(AND(ISTEXT(OFFSET('Hygiene Data'!$B$2,0,10*ROW('Hygiene Data'!I147))),EE153="Yes"),OFFSET('Hygiene Data'!$I$7,0,10*ROW('Hygiene Data'!I147)),IF(AND(ISTEXT(OFFSET('Hygiene Data'!$B$2,0,10*ROW('Hygiene Data'!I147))),EE153="No",ISNUMBER(OFFSET('Hygiene Data'!$I$7,0,10*ROW('Hygiene Data'!I147)))),CONCATENATE("[",ROUND(OFFSET('Hygiene Data'!$I$7,0,10*ROW('Hygiene Data'!I147)),0),"]"),IF(AND(ISTEXT(OFFSET('Hygiene Data'!$B$2,0,10*ROW('Hygiene Data'!I147))),EE153="",ISNUMBER(OFFSET('Hygiene Data'!$I$7,0,10*ROW('Hygiene Data'!I147)))),OFFSET('Hygiene Data'!$I$7,0,10*ROW('Hygiene Data'!I147)),NA())))</f>
        <v>#N/A</v>
      </c>
      <c r="BQ153" s="84" t="e">
        <f ca="true">+IF(AND(ISTEXT(OFFSET('Hygiene Data'!$B$2,0,10*ROW('Hygiene Data'!I147))),EF153="Yes"),OFFSET('Hygiene Data'!$I$9,0,10*ROW('Hygiene Data'!I147)),IF(AND(ISTEXT(OFFSET('Hygiene Data'!$B$2,0,10*ROW('Hygiene Data'!I147))),EF153="No",ISNUMBER(OFFSET('Hygiene Data'!$I$9,0,10*ROW('Hygiene Data'!I147)))),CONCATENATE("[",ROUND(OFFSET('Hygiene Data'!$I$9,0,10*ROW('Hygiene Data'!I147)),0),"]"),IF(AND(ISTEXT(OFFSET('Hygiene Data'!$B$2,0,10*ROW('Hygiene Data'!I147))),EF153="",ISNUMBER(OFFSET('Hygiene Data'!$I$9,0,10*ROW('Hygiene Data'!I147)))),OFFSET('Hygiene Data'!$I$9,0,10*ROW('Hygiene Data'!I147)),NA())))</f>
        <v>#N/A</v>
      </c>
      <c r="BR153" s="269"/>
      <c r="BS153" s="269" t="str">
        <f ca="true">+IF(OFFSET('Water Data'!$D$27,0,10*ROW('Water Data'!D147))="","",OFFSET('Water Data'!$D$27,0,10*ROW('Water Data'!D147)))</f>
        <v/>
      </c>
      <c r="BT153" s="269" t="str">
        <f ca="true">+IF(OFFSET('Water Data'!$D$28,0,10*ROW('Water Data'!D147))="","",OFFSET('Water Data'!$D$28,0,10*ROW('Water Data'!D147)))</f>
        <v/>
      </c>
      <c r="BU153" s="269" t="str">
        <f ca="true">+IF(OFFSET('Water Data'!$D$29,0,10*ROW('Water Data'!D147))="","",OFFSET('Water Data'!$D$29,0,10*ROW('Water Data'!D147)))</f>
        <v/>
      </c>
      <c r="BV153" s="269" t="str">
        <f ca="true">+IF(OFFSET('Water Data'!$E$27,0,10*ROW('Water Data'!E147))="","",OFFSET('Water Data'!$E$27,0,10*ROW('Water Data'!E147)))</f>
        <v/>
      </c>
      <c r="BW153" s="269" t="str">
        <f ca="true">+IF(OFFSET('Water Data'!$E$28,0,10*ROW('Water Data'!E147))="","",OFFSET('Water Data'!$E$28,0,10*ROW('Water Data'!E147)))</f>
        <v/>
      </c>
      <c r="BX153" s="269" t="str">
        <f ca="true">+IF(OFFSET('Water Data'!$E$29,0,10*ROW('Water Data'!E147))="","",OFFSET('Water Data'!$E$29,0,10*ROW('Water Data'!E147)))</f>
        <v/>
      </c>
      <c r="BY153" s="269" t="str">
        <f ca="true">+IF(OFFSET('Water Data'!$F$27,0,10*ROW('Water Data'!F147))="","",OFFSET('Water Data'!$F$27,0,10*ROW('Water Data'!F147)))</f>
        <v/>
      </c>
      <c r="BZ153" s="269" t="str">
        <f ca="true">+IF(OFFSET('Water Data'!$F$28,0,10*ROW('Water Data'!F147))="","",OFFSET('Water Data'!$F$28,0,10*ROW('Water Data'!F147)))</f>
        <v/>
      </c>
      <c r="CA153" s="269" t="str">
        <f ca="true">+IF(OFFSET('Water Data'!$F$29,0,10*ROW('Water Data'!F147))="","",OFFSET('Water Data'!$F$29,0,10*ROW('Water Data'!F147)))</f>
        <v/>
      </c>
      <c r="CB153" s="269" t="str">
        <f ca="true">+IF(OFFSET('Water Data'!$G$27,0,10*ROW('Water Data'!G147))="","",OFFSET('Water Data'!$G$27,0,10*ROW('Water Data'!G147)))</f>
        <v/>
      </c>
      <c r="CC153" s="269" t="str">
        <f ca="true">+IF(OFFSET('Water Data'!$G$28,0,10*ROW('Water Data'!G147))="","",OFFSET('Water Data'!$G$28,0,10*ROW('Water Data'!G147)))</f>
        <v/>
      </c>
      <c r="CD153" s="269" t="str">
        <f ca="true">+IF(OFFSET('Water Data'!$G$29,0,10*ROW('Water Data'!G147))="","",OFFSET('Water Data'!$G$29,0,10*ROW('Water Data'!G147)))</f>
        <v/>
      </c>
      <c r="CE153" s="269" t="str">
        <f ca="true">+IF(OFFSET('Water Data'!$H$27,0,10*ROW('Water Data'!H147))="","",OFFSET('Water Data'!$H$27,0,10*ROW('Water Data'!H147)))</f>
        <v/>
      </c>
      <c r="CF153" s="269" t="str">
        <f ca="true">+IF(OFFSET('Water Data'!$H$28,0,10*ROW('Water Data'!H147))="","",OFFSET('Water Data'!$H$28,0,10*ROW('Water Data'!H147)))</f>
        <v/>
      </c>
      <c r="CG153" s="269" t="str">
        <f ca="true">+IF(OFFSET('Water Data'!$H$29,0,10*ROW('Water Data'!H147))="","",OFFSET('Water Data'!$H$29,0,10*ROW('Water Data'!H147)))</f>
        <v/>
      </c>
      <c r="CH153" s="269" t="str">
        <f ca="true">+IF(OFFSET('Water Data'!$I$27,0,10*ROW('Water Data'!I147))="","",OFFSET('Water Data'!$I$27,0,10*ROW('Water Data'!I147)))</f>
        <v/>
      </c>
      <c r="CI153" s="269" t="str">
        <f ca="true">+IF(OFFSET('Water Data'!$I$28,0,10*ROW('Water Data'!I147))="","",OFFSET('Water Data'!$I$28,0,10*ROW('Water Data'!I147)))</f>
        <v/>
      </c>
      <c r="CJ153" s="269" t="str">
        <f ca="true">+IF(OFFSET('Water Data'!$I$29,0,10*ROW('Water Data'!I147))="","",OFFSET('Water Data'!$I$29,0,10*ROW('Water Data'!I147)))</f>
        <v/>
      </c>
      <c r="CK153" s="269" t="str">
        <f ca="true">+IF(OFFSET('Sanitation Data'!$D$28,0,10*ROW('Sanitation Data'!D147))="","",OFFSET('Sanitation Data'!$D$28,0,10*ROW('Sanitation Data'!D147)))</f>
        <v/>
      </c>
      <c r="CL153" s="269" t="str">
        <f ca="true">+IF(OFFSET('Sanitation Data'!$D$29,0,10*ROW('Sanitation Data'!D147))="","",OFFSET('Sanitation Data'!$D$29,0,10*ROW('Sanitation Data'!D147)))</f>
        <v/>
      </c>
      <c r="CM153" s="269" t="str">
        <f ca="true">+IF(OFFSET('Sanitation Data'!$D$30,0,10*ROW('Sanitation Data'!D147))="","",OFFSET('Sanitation Data'!$D$30,0,10*ROW('Sanitation Data'!D147)))</f>
        <v/>
      </c>
      <c r="CN153" s="269" t="str">
        <f ca="true">+IF(OFFSET('Sanitation Data'!$D$31,0,10*ROW('Sanitation Data'!D147))="","",OFFSET('Sanitation Data'!$D$31,0,10*ROW('Sanitation Data'!D147)))</f>
        <v/>
      </c>
      <c r="CO153" s="269" t="str">
        <f ca="true">+IF(OFFSET('Sanitation Data'!$D$32,0,10*ROW('Sanitation Data'!D147))="","",OFFSET('Sanitation Data'!$D$32,0,10*ROW('Sanitation Data'!D147)))</f>
        <v/>
      </c>
      <c r="CP153" s="269" t="str">
        <f ca="true">+IF(OFFSET('Sanitation Data'!$E$28,0,10*ROW('Sanitation Data'!E147))="","",OFFSET('Sanitation Data'!$E$28,0,10*ROW('Sanitation Data'!E147)))</f>
        <v/>
      </c>
      <c r="CQ153" s="269" t="str">
        <f ca="true">+IF(OFFSET('Sanitation Data'!$E$29,0,10*ROW('Sanitation Data'!E147))="","",OFFSET('Sanitation Data'!$E$29,0,10*ROW('Sanitation Data'!E147)))</f>
        <v/>
      </c>
      <c r="CR153" s="269" t="str">
        <f ca="true">+IF(OFFSET('Sanitation Data'!$E$30,0,10*ROW('Sanitation Data'!E147))="","",OFFSET('Sanitation Data'!$E$30,0,10*ROW('Sanitation Data'!E147)))</f>
        <v/>
      </c>
      <c r="CS153" s="269" t="str">
        <f ca="true">+IF(OFFSET('Sanitation Data'!$E$31,0,10*ROW('Sanitation Data'!E147))="","",OFFSET('Sanitation Data'!$E$31,0,10*ROW('Sanitation Data'!E147)))</f>
        <v/>
      </c>
      <c r="CT153" s="269" t="str">
        <f ca="true">+IF(OFFSET('Sanitation Data'!$E$32,0,10*ROW('Sanitation Data'!E147))="","",OFFSET('Sanitation Data'!$E$32,0,10*ROW('Sanitation Data'!E147)))</f>
        <v/>
      </c>
      <c r="CU153" s="269" t="str">
        <f ca="true">+IF(OFFSET('Sanitation Data'!$F$28,0,10*ROW('Sanitation Data'!F147))="","",OFFSET('Sanitation Data'!$F$28,0,10*ROW('Sanitation Data'!F147)))</f>
        <v/>
      </c>
      <c r="CV153" s="269" t="str">
        <f ca="true">+IF(OFFSET('Sanitation Data'!$F$29,0,10*ROW('Sanitation Data'!F147))="","",OFFSET('Sanitation Data'!$F$29,0,10*ROW('Sanitation Data'!F147)))</f>
        <v/>
      </c>
      <c r="CW153" s="269" t="str">
        <f ca="true">+IF(OFFSET('Sanitation Data'!$F$30,0,10*ROW('Sanitation Data'!F147))="","",OFFSET('Sanitation Data'!$F$30,0,10*ROW('Sanitation Data'!F147)))</f>
        <v/>
      </c>
      <c r="CX153" s="269" t="str">
        <f ca="true">+IF(OFFSET('Sanitation Data'!$F$31,0,10*ROW('Sanitation Data'!F147))="","",OFFSET('Sanitation Data'!$F$31,0,10*ROW('Sanitation Data'!F147)))</f>
        <v/>
      </c>
      <c r="CY153" s="269" t="str">
        <f ca="true">+IF(OFFSET('Sanitation Data'!$F$32,0,10*ROW('Sanitation Data'!F147))="","",OFFSET('Sanitation Data'!$F$32,0,10*ROW('Sanitation Data'!F147)))</f>
        <v/>
      </c>
      <c r="CZ153" s="269" t="str">
        <f ca="true">+IF(OFFSET('Sanitation Data'!$G$28,0,10*ROW('Sanitation Data'!G147))="","",OFFSET('Sanitation Data'!$G$28,0,10*ROW('Sanitation Data'!G147)))</f>
        <v/>
      </c>
      <c r="DA153" s="269" t="str">
        <f ca="true">+IF(OFFSET('Sanitation Data'!$G$29,0,10*ROW('Sanitation Data'!G147))="","",OFFSET('Sanitation Data'!$G$29,0,10*ROW('Sanitation Data'!G147)))</f>
        <v/>
      </c>
      <c r="DB153" s="269" t="str">
        <f ca="true">+IF(OFFSET('Sanitation Data'!$G$30,0,10*ROW('Sanitation Data'!G147))="","",OFFSET('Sanitation Data'!$G$30,0,10*ROW('Sanitation Data'!G147)))</f>
        <v/>
      </c>
      <c r="DC153" s="269" t="str">
        <f ca="true">+IF(OFFSET('Sanitation Data'!$G$31,0,10*ROW('Sanitation Data'!G147))="","",OFFSET('Sanitation Data'!$G$31,0,10*ROW('Sanitation Data'!G147)))</f>
        <v/>
      </c>
      <c r="DD153" s="269" t="str">
        <f ca="true">+IF(OFFSET('Sanitation Data'!$G$32,0,10*ROW('Sanitation Data'!G147))="","",OFFSET('Sanitation Data'!$G$32,0,10*ROW('Sanitation Data'!G147)))</f>
        <v/>
      </c>
      <c r="DE153" s="269" t="str">
        <f ca="true">+IF(OFFSET('Sanitation Data'!$H$28,0,10*ROW('Sanitation Data'!H147))="","",OFFSET('Sanitation Data'!$H$28,0,10*ROW('Sanitation Data'!H147)))</f>
        <v/>
      </c>
      <c r="DF153" s="269" t="str">
        <f ca="true">+IF(OFFSET('Sanitation Data'!$H$29,0,10*ROW('Sanitation Data'!H147))="","",OFFSET('Sanitation Data'!$H$29,0,10*ROW('Sanitation Data'!H147)))</f>
        <v/>
      </c>
      <c r="DG153" s="269" t="str">
        <f ca="true">+IF(OFFSET('Sanitation Data'!$H$30,0,10*ROW('Sanitation Data'!H147))="","",OFFSET('Sanitation Data'!$H$30,0,10*ROW('Sanitation Data'!H147)))</f>
        <v/>
      </c>
      <c r="DH153" s="269" t="str">
        <f ca="true">+IF(OFFSET('Sanitation Data'!$H$31,0,10*ROW('Sanitation Data'!H147))="","",OFFSET('Sanitation Data'!$H$31,0,10*ROW('Sanitation Data'!H147)))</f>
        <v/>
      </c>
      <c r="DI153" s="269" t="str">
        <f ca="true">+IF(OFFSET('Sanitation Data'!$H$32,0,10*ROW('Sanitation Data'!H147))="","",OFFSET('Sanitation Data'!$H$32,0,10*ROW('Sanitation Data'!H147)))</f>
        <v/>
      </c>
      <c r="DJ153" s="269" t="str">
        <f ca="true">+IF(OFFSET('Sanitation Data'!$I$28,0,10*ROW('Sanitation Data'!I147))="","",OFFSET('Sanitation Data'!$I$28,0,10*ROW('Sanitation Data'!I147)))</f>
        <v/>
      </c>
      <c r="DK153" s="269" t="str">
        <f ca="true">+IF(OFFSET('Sanitation Data'!$I$29,0,10*ROW('Sanitation Data'!I147))="","",OFFSET('Sanitation Data'!$I$29,0,10*ROW('Sanitation Data'!I147)))</f>
        <v/>
      </c>
      <c r="DL153" s="269" t="str">
        <f ca="true">+IF(OFFSET('Sanitation Data'!$I$30,0,10*ROW('Sanitation Data'!I147))="","",OFFSET('Sanitation Data'!$I$30,0,10*ROW('Sanitation Data'!I147)))</f>
        <v/>
      </c>
      <c r="DM153" s="269" t="str">
        <f ca="true">+IF(OFFSET('Sanitation Data'!$I$31,0,10*ROW('Sanitation Data'!I147))="","",OFFSET('Sanitation Data'!$I$31,0,10*ROW('Sanitation Data'!I147)))</f>
        <v/>
      </c>
      <c r="DN153" s="269" t="str">
        <f ca="true">+IF(OFFSET('Sanitation Data'!$I$32,0,10*ROW('Sanitation Data'!I147))="","",OFFSET('Sanitation Data'!$I$32,0,10*ROW('Sanitation Data'!I147)))</f>
        <v/>
      </c>
      <c r="DO153" s="269" t="str">
        <f ca="true">+IF(OFFSET('Hygiene Data'!$D$11,0,10*ROW('Hygiene Data'!D147))="","",OFFSET('Hygiene Data'!$D$11,0,10*ROW('Hygiene Data'!D147)))</f>
        <v/>
      </c>
      <c r="DP153" s="269" t="str">
        <f ca="true">+IF(OFFSET('Hygiene Data'!$D$12,0,10*ROW('Hygiene Data'!D147))="","",OFFSET('Hygiene Data'!$D$12,0,10*ROW('Hygiene Data'!D147)))</f>
        <v/>
      </c>
      <c r="DQ153" s="269" t="str">
        <f ca="true">+IF(OFFSET('Hygiene Data'!$D$13,0,10*ROW('Hygiene Data'!D147))="","",OFFSET('Hygiene Data'!$D$13,0,10*ROW('Hygiene Data'!D147)))</f>
        <v/>
      </c>
      <c r="DR153" s="269" t="str">
        <f ca="true">+IF(OFFSET('Hygiene Data'!$E$11,0,10*ROW('Hygiene Data'!E147))="","",OFFSET('Hygiene Data'!$E$11,0,10*ROW('Hygiene Data'!E147)))</f>
        <v/>
      </c>
      <c r="DS153" s="269" t="str">
        <f ca="true">+IF(OFFSET('Hygiene Data'!$E$12,0,10*ROW('Hygiene Data'!E147))="","",OFFSET('Hygiene Data'!$E$12,0,10*ROW('Hygiene Data'!E147)))</f>
        <v/>
      </c>
      <c r="DT153" s="269" t="str">
        <f ca="true">+IF(OFFSET('Hygiene Data'!$E$13,0,10*ROW('Hygiene Data'!E147))="","",OFFSET('Hygiene Data'!$E$13,0,10*ROW('Hygiene Data'!E147)))</f>
        <v/>
      </c>
      <c r="DU153" s="269" t="str">
        <f ca="true">+IF(OFFSET('Hygiene Data'!$F$11,0,10*ROW('Hygiene Data'!F147))="","",OFFSET('Hygiene Data'!$F$11,0,10*ROW('Hygiene Data'!F147)))</f>
        <v/>
      </c>
      <c r="DV153" s="269" t="str">
        <f ca="true">+IF(OFFSET('Hygiene Data'!$F$12,0,10*ROW('Hygiene Data'!F147))="","",OFFSET('Hygiene Data'!$F$12,0,10*ROW('Hygiene Data'!F147)))</f>
        <v/>
      </c>
      <c r="DW153" s="269" t="str">
        <f ca="true">+IF(OFFSET('Hygiene Data'!$F$13,0,10*ROW('Hygiene Data'!F147))="","",OFFSET('Hygiene Data'!$F$13,0,10*ROW('Hygiene Data'!F147)))</f>
        <v/>
      </c>
      <c r="DX153" s="269" t="str">
        <f ca="true">+IF(OFFSET('Hygiene Data'!$G$11,0,10*ROW('Hygiene Data'!G147))="","",OFFSET('Hygiene Data'!$G$11,0,10*ROW('Hygiene Data'!G147)))</f>
        <v/>
      </c>
      <c r="DY153" s="269" t="str">
        <f ca="true">+IF(OFFSET('Hygiene Data'!$G$12,0,10*ROW('Hygiene Data'!G147))="","",OFFSET('Hygiene Data'!$G$12,0,10*ROW('Hygiene Data'!G147)))</f>
        <v/>
      </c>
      <c r="DZ153" s="269" t="str">
        <f ca="true">+IF(OFFSET('Hygiene Data'!$G$13,0,10*ROW('Hygiene Data'!G147))="","",OFFSET('Hygiene Data'!$G$13,0,10*ROW('Hygiene Data'!G147)))</f>
        <v/>
      </c>
      <c r="EA153" s="269" t="str">
        <f ca="true">+IF(OFFSET('Hygiene Data'!$H$11,0,10*ROW('Hygiene Data'!H147))="","",OFFSET('Hygiene Data'!$H$11,0,10*ROW('Hygiene Data'!H147)))</f>
        <v/>
      </c>
      <c r="EB153" s="269" t="str">
        <f ca="true">+IF(OFFSET('Hygiene Data'!$H$12,0,10*ROW('Hygiene Data'!H147))="","",OFFSET('Hygiene Data'!$H$12,0,10*ROW('Hygiene Data'!H147)))</f>
        <v/>
      </c>
      <c r="EC153" s="269" t="str">
        <f ca="true">+IF(OFFSET('Hygiene Data'!$H$13,0,10*ROW('Hygiene Data'!H147))="","",OFFSET('Hygiene Data'!$H$13,0,10*ROW('Hygiene Data'!H147)))</f>
        <v/>
      </c>
      <c r="ED153" s="269" t="str">
        <f ca="true">+IF(OFFSET('Hygiene Data'!$I$11,0,10*ROW('Hygiene Data'!I147))="","",OFFSET('Hygiene Data'!$I$11,0,10*ROW('Hygiene Data'!I147)))</f>
        <v/>
      </c>
      <c r="EE153" s="269" t="str">
        <f ca="true">+IF(OFFSET('Hygiene Data'!$I$12,0,10*ROW('Hygiene Data'!I147))="","",OFFSET('Hygiene Data'!$I$12,0,10*ROW('Hygiene Data'!I147)))</f>
        <v/>
      </c>
      <c r="EF153" s="269" t="str">
        <f ca="true">+IF(OFFSET('Hygiene Data'!$I$13,0,10*ROW('Hygiene Data'!I147))="","",OFFSET('Hygiene Data'!$I$13,0,10*ROW('Hygiene Data'!I147)))</f>
        <v/>
      </c>
    </row>
    <row xmlns:x14ac="http://schemas.microsoft.com/office/spreadsheetml/2009/9/ac" r="154" x14ac:dyDescent="0.2">
      <c r="A154" s="36" t="str">
        <f ca="true">+IF(OFFSET('Water Data'!$B$2,0,10*ROW('Water Data'!E148))="","",OFFSET('Water Data'!$B$2,0,10*ROW('Water Data'!E148)))</f>
        <v/>
      </c>
      <c r="B154" s="36" t="str">
        <f ca="true">+IF(OFFSET('Water Data'!$C$2,0,10*ROW('Water Data'!F148))="","",OFFSET('Water Data'!$C$2,0,10*ROW('Water Data'!F148)))</f>
        <v/>
      </c>
      <c r="C154" s="325" t="str">
        <f t="shared" ca="true" si="2"/>
        <v/>
      </c>
      <c r="D154" s="82" t="e">
        <f ca="true">+IF(AND(ISTEXT(OFFSET('Water Data'!$B$2,0,10*ROW('Water Data'!D148))),BS154="Yes"),100-OFFSET('Water Data'!$D$4,0,10*ROW('Water Data'!D148)),IF(AND(ISTEXT(OFFSET('Water Data'!$B$2,0,10*ROW('Water Data'!D148))),BS154="No",ISNUMBER(OFFSET('Water Data'!$D$4,0,10*ROW('Water Data'!D148)))),CONCATENATE("[",ROUND(100-OFFSET('Water Data'!$D$4,0,10*ROW('Water Data'!D148)),0),"]"),IF(AND(ISTEXT(OFFSET('Water Data'!$B$2,0,10*ROW('Water Data'!D148))),BS154="",ISNUMBER(OFFSET('Water Data'!$D$4,0,10*ROW('Water Data'!D148)))),100-OFFSET('Water Data'!$D$4,0,10*ROW('Water Data'!D148)),NA())))</f>
        <v>#N/A</v>
      </c>
      <c r="E154" s="82" t="e">
        <f ca="true">+IF(AND(ISTEXT(OFFSET('Water Data'!$B$2,0,10*ROW('Water Data'!E148))),BT154="Yes"),OFFSET('Water Data'!$D$6,0,10*ROW('Water Data'!D148)),IF(AND(ISTEXT(OFFSET('Water Data'!$B$2,0,10*ROW('Water Data'!D148))),BT154="No",ISNUMBER(OFFSET('Water Data'!$D$6,0,10*ROW('Water Data'!D148)))),CONCATENATE("[",ROUND(OFFSET('Water Data'!$D$6,0,10*ROW('Water Data'!D148)),0),"]"),IF(AND(ISTEXT(OFFSET('Water Data'!$B$2,0,10*ROW('Water Data'!D148))),BT154="",ISNUMBER(OFFSET('Water Data'!$D$6,0,10*ROW('Water Data'!D148)))),OFFSET('Water Data'!$D$6,0,10*ROW('Water Data'!D148)),NA())))</f>
        <v>#N/A</v>
      </c>
      <c r="F154" s="82" t="e">
        <f ca="true">+IF(AND(ISTEXT(OFFSET('Water Data'!$B$2,0,10*ROW('Water Data'!D148))),BU154="Yes"),OFFSET('Water Data'!$D$9,0,10*ROW('Water Data'!D148)),IF(AND(ISTEXT(OFFSET('Water Data'!$B$2,0,10*ROW('Water Data'!D148))),BU154="No",ISNUMBER(OFFSET('Water Data'!$D$9,0,10*ROW('Water Data'!D148)))),CONCATENATE("[",ROUND(OFFSET('Water Data'!$D$9,0,10*ROW('Water Data'!D148)),0),"]"),IF(AND(ISTEXT(OFFSET('Water Data'!$B$2,0,10*ROW('Water Data'!D148))),BU154="",ISNUMBER(OFFSET('Water Data'!$D$9,0,10*ROW('Water Data'!D148)))),OFFSET('Water Data'!$D$9,0,10*ROW('Water Data'!D148)),NA())))</f>
        <v>#N/A</v>
      </c>
      <c r="G154" s="82" t="e">
        <f ca="true">+IF(AND(ISTEXT(OFFSET('Water Data'!$B$2,0,10*ROW('Water Data'!E148))),BV154="Yes"),100-OFFSET('Water Data'!$E$4,0,10*ROW('Water Data'!E148)),IF(AND(ISTEXT(OFFSET('Water Data'!$B$2,0,10*ROW('Water Data'!E148))),BV154="No",ISNUMBER(OFFSET('Water Data'!$E$4,0,10*ROW('Water Data'!E148)))),CONCATENATE("[",ROUND(100-OFFSET('Water Data'!$E$4,0,10*ROW('Water Data'!E148)),0),"]"),IF(AND(ISTEXT(OFFSET('Water Data'!$B$2,0,10*ROW('Water Data'!E148))),BV154="",ISNUMBER(OFFSET('Water Data'!$E$4,0,10*ROW('Water Data'!E148)))),100-OFFSET('Water Data'!$E$4,0,10*ROW('Water Data'!E148)),NA())))</f>
        <v>#N/A</v>
      </c>
      <c r="H154" s="82" t="e">
        <f ca="true">+IF(AND(ISTEXT(OFFSET('Water Data'!$B$2,0,10*ROW('Water Data'!E148))),BW154="Yes"),OFFSET('Water Data'!$E$6,0,10*ROW('Water Data'!E148)),IF(AND(ISTEXT(OFFSET('Water Data'!$B$2,0,10*ROW('Water Data'!E148))),BW154="No",ISNUMBER(OFFSET('Water Data'!$E$6,0,10*ROW('Water Data'!E148)))),CONCATENATE("[",ROUND(OFFSET('Water Data'!$D$6,0,10*ROW('Water Data'!E148)),0),"]"),IF(AND(ISTEXT(OFFSET('Water Data'!$B$2,0,10*ROW('Water Data'!E148))),BW154="",ISNUMBER(OFFSET('Water Data'!$E$6,0,10*ROW('Water Data'!E148)))),OFFSET('Water Data'!$E$6,0,10*ROW('Water Data'!E148)),NA())))</f>
        <v>#N/A</v>
      </c>
      <c r="I154" s="82" t="e">
        <f ca="true">+IF(AND(ISTEXT(OFFSET('Water Data'!$B$2,0,10*ROW('Water Data'!E148))),BX154="Yes"),OFFSET('Water Data'!$E$9,0,10*ROW('Water Data'!E148)),IF(AND(ISTEXT(OFFSET('Water Data'!$B$2,0,10*ROW('Water Data'!E148))),BX154="No",ISNUMBER(OFFSET('Water Data'!$E$9,0,10*ROW('Water Data'!E148)))),CONCATENATE("[",ROUND(OFFSET('Water Data'!$E$9,0,10*ROW('Water Data'!E148)),0),"]"),IF(AND(ISTEXT(OFFSET('Water Data'!$B$2,0,10*ROW('Water Data'!E148))),BX154="",ISNUMBER(OFFSET('Water Data'!$E$9,0,10*ROW('Water Data'!E148)))),OFFSET('Water Data'!$E$9,0,10*ROW('Water Data'!E148)),NA())))</f>
        <v>#N/A</v>
      </c>
      <c r="J154" s="82" t="e">
        <f ca="true">+IF(AND(ISTEXT(OFFSET('Water Data'!$B$2,0,10*ROW('Water Data'!F148))),BY154="Yes"),100-OFFSET('Water Data'!$F$4,0,10*ROW('Water Data'!F148)),IF(AND(ISTEXT(OFFSET('Water Data'!$B$2,0,10*ROW('Water Data'!F148))),BY154="No",ISNUMBER(OFFSET('Water Data'!$F$4,0,10*ROW('Water Data'!F148)))),CONCATENATE("[",ROUND(100-OFFSET('Water Data'!$F$4,0,10*ROW('Water Data'!F148)),0),"]"),IF(AND(ISTEXT(OFFSET('Water Data'!$B$2,0,10*ROW('Water Data'!F148))),BY154="",ISNUMBER(OFFSET('Water Data'!$F$4,0,10*ROW('Water Data'!F148)))),100-OFFSET('Water Data'!$F$4,0,10*ROW('Water Data'!F148)),NA())))</f>
        <v>#N/A</v>
      </c>
      <c r="K154" s="82" t="e">
        <f ca="true">+IF(AND(ISTEXT(OFFSET('Water Data'!$B$2,0,10*ROW('Water Data'!F148))),BZ154="Yes"),OFFSET('Water Data'!$F$6,0,10*ROW('Water Data'!F148)),IF(AND(ISTEXT(OFFSET('Water Data'!$B$2,0,10*ROW('Water Data'!F148))),BZ154="No",ISNUMBER(OFFSET('Water Data'!$F$6,0,10*ROW('Water Data'!F148)))),CONCATENATE("[",ROUND(OFFSET('Water Data'!$F$6,0,10*ROW('Water Data'!F148)),0),"]"),IF(AND(ISTEXT(OFFSET('Water Data'!$B$2,0,10*ROW('Water Data'!F148))),BZ154="",ISNUMBER(OFFSET('Water Data'!$F$6,0,10*ROW('Water Data'!F148)))),OFFSET('Water Data'!$F$6,0,10*ROW('Water Data'!F148)),NA())))</f>
        <v>#N/A</v>
      </c>
      <c r="L154" s="82" t="e">
        <f ca="true">+IF(AND(ISTEXT(OFFSET('Water Data'!$B$2,0,10*ROW('Water Data'!F148))),CA154="Yes"),OFFSET('Water Data'!$F$9,0,10*ROW('Water Data'!F148)),IF(AND(ISTEXT(OFFSET('Water Data'!$B$2,0,10*ROW('Water Data'!F148))),CA154="No",ISNUMBER(OFFSET('Water Data'!$F$9,0,10*ROW('Water Data'!F148)))),CONCATENATE("[",ROUND(OFFSET('Water Data'!$F$9,0,10*ROW('Water Data'!F148)),0),"]"),IF(AND(ISTEXT(OFFSET('Water Data'!$B$2,0,10*ROW('Water Data'!F148))),CA154="",ISNUMBER(OFFSET('Water Data'!$F$9,0,10*ROW('Water Data'!F148)))),OFFSET('Water Data'!$F$9,0,10*ROW('Water Data'!F148)),NA())))</f>
        <v>#N/A</v>
      </c>
      <c r="M154" s="82" t="e">
        <f ca="true">+IF(AND(ISTEXT(OFFSET('Water Data'!$B$2,0,10*ROW('Water Data'!G148))),CB154="Yes"),100-OFFSET('Water Data'!$G$4,0,10*ROW('Water Data'!G148)),IF(AND(ISTEXT(OFFSET('Water Data'!$B$2,0,10*ROW('Water Data'!G148))),CB154="No",ISNUMBER(OFFSET('Water Data'!$G$4,0,10*ROW('Water Data'!G148)))),CONCATENATE("[",ROUND(100-OFFSET('Water Data'!$G$4,0,10*ROW('Water Data'!G148)),0),"]"),IF(AND(ISTEXT(OFFSET('Water Data'!$B$2,0,10*ROW('Water Data'!G148))),CB154="",ISNUMBER(OFFSET('Water Data'!$G$4,0,10*ROW('Water Data'!G148)))),100-OFFSET('Water Data'!$G$4,0,10*ROW('Water Data'!G148)),NA())))</f>
        <v>#N/A</v>
      </c>
      <c r="N154" s="82" t="e">
        <f ca="true">+IF(AND(ISTEXT(OFFSET('Water Data'!$B$2,0,10*ROW('Water Data'!G148))),CC154="Yes"),OFFSET('Water Data'!$G$6,0,10*ROW('Water Data'!G148)),IF(AND(ISTEXT(OFFSET('Water Data'!$B$2,0,10*ROW('Water Data'!G148))),CC154="No",ISNUMBER(OFFSET('Water Data'!$G$6,0,10*ROW('Water Data'!G148)))),CONCATENATE("[",ROUND(OFFSET('Water Data'!$G$6,0,10*ROW('Water Data'!G148)),0),"]"),IF(AND(ISTEXT(OFFSET('Water Data'!$B$2,0,10*ROW('Water Data'!G148))),CC154="",ISNUMBER(OFFSET('Water Data'!$G$6,0,10*ROW('Water Data'!G148)))),OFFSET('Water Data'!$G$6,0,10*ROW('Water Data'!G148)),NA())))</f>
        <v>#N/A</v>
      </c>
      <c r="O154" s="82" t="e">
        <f ca="true">+IF(AND(ISTEXT(OFFSET('Water Data'!$B$2,0,10*ROW('Water Data'!G148))),CD154="Yes"),OFFSET('Water Data'!$G$9,0,10*ROW('Water Data'!G148)),IF(AND(ISTEXT(OFFSET('Water Data'!$B$2,0,10*ROW('Water Data'!G148))),CD154="No",ISNUMBER(OFFSET('Water Data'!$G$9,0,10*ROW('Water Data'!G148)))),CONCATENATE("[",ROUND(OFFSET('Water Data'!$G$9,0,10*ROW('Water Data'!G148)),0),"]"),IF(AND(ISTEXT(OFFSET('Water Data'!$B$2,0,10*ROW('Water Data'!G148))),CD154="",ISNUMBER(OFFSET('Water Data'!$G$9,0,10*ROW('Water Data'!G148)))),OFFSET('Water Data'!$G$9,0,10*ROW('Water Data'!G148)),NA())))</f>
        <v>#N/A</v>
      </c>
      <c r="P154" s="82" t="e">
        <f ca="true">+IF(AND(ISTEXT(OFFSET('Water Data'!$B$2,0,10*ROW('Water Data'!H148))),CE154="Yes"),100-OFFSET('Water Data'!$H$4,0,10*ROW('Water Data'!H148)),IF(AND(ISTEXT(OFFSET('Water Data'!$B$2,0,10*ROW('Water Data'!H148))),CE154="No",ISNUMBER(OFFSET('Water Data'!$H$4,0,10*ROW('Water Data'!H148)))),CONCATENATE("[",ROUND(100-OFFSET('Water Data'!$H$4,0,10*ROW('Water Data'!H148)),0),"]"),IF(AND(ISTEXT(OFFSET('Water Data'!$B$2,0,10*ROW('Water Data'!H148))),CE154="",ISNUMBER(OFFSET('Water Data'!$H$4,0,10*ROW('Water Data'!H148)))),100-OFFSET('Water Data'!$H$4,0,10*ROW('Water Data'!H148)),NA())))</f>
        <v>#N/A</v>
      </c>
      <c r="Q154" s="82" t="e">
        <f ca="true">+IF(AND(ISTEXT(OFFSET('Water Data'!$B$2,0,10*ROW('Water Data'!H148))),CF154="Yes"),OFFSET('Water Data'!$H$6,0,10*ROW('Water Data'!H148)),IF(AND(ISTEXT(OFFSET('Water Data'!$B$2,0,10*ROW('Water Data'!H148))),CF154="No",ISNUMBER(OFFSET('Water Data'!$H$6,0,10*ROW('Water Data'!H148)))),CONCATENATE("[",ROUND(OFFSET('Water Data'!$H$6,0,10*ROW('Water Data'!H148)),0),"]"),IF(AND(ISTEXT(OFFSET('Water Data'!$B$2,0,10*ROW('Water Data'!H148))),CF154="",ISNUMBER(OFFSET('Water Data'!$H$6,0,10*ROW('Water Data'!H148)))),OFFSET('Water Data'!$H$6,0,10*ROW('Water Data'!H148)),NA())))</f>
        <v>#N/A</v>
      </c>
      <c r="R154" s="82" t="e">
        <f ca="true">+IF(AND(ISTEXT(OFFSET('Water Data'!$B$2,0,10*ROW('Water Data'!H148))),CG154="Yes"),OFFSET('Water Data'!$H$9,0,10*ROW('Water Data'!H148)),IF(AND(ISTEXT(OFFSET('Water Data'!$B$2,0,10*ROW('Water Data'!H148))),CG154="No",ISNUMBER(OFFSET('Water Data'!$H$9,0,10*ROW('Water Data'!H148)))),CONCATENATE("[",ROUND(OFFSET('Water Data'!$H$9,0,10*ROW('Water Data'!H148)),0),"]"),IF(AND(ISTEXT(OFFSET('Water Data'!$B$2,0,10*ROW('Water Data'!H148))),CG154="",ISNUMBER(OFFSET('Water Data'!$H$9,0,10*ROW('Water Data'!H148)))),OFFSET('Water Data'!$H$9,0,10*ROW('Water Data'!H148)),NA())))</f>
        <v>#N/A</v>
      </c>
      <c r="S154" s="82" t="e">
        <f ca="true">+IF(AND(ISTEXT(OFFSET('Water Data'!$B$2,0,10*ROW('Water Data'!I148))),CH154="Yes"),100-OFFSET('Water Data'!$I$4,0,10*ROW('Water Data'!I148)),IF(AND(ISTEXT(OFFSET('Water Data'!$B$2,0,10*ROW('Water Data'!I148))),CH154="No",ISNUMBER(OFFSET('Water Data'!$I$4,0,10*ROW('Water Data'!I148)))),CONCATENATE("[",ROUND(100-OFFSET('Water Data'!$I$4,0,10*ROW('Water Data'!I148)),0),"]"),IF(AND(ISTEXT(OFFSET('Water Data'!$B$2,0,10*ROW('Water Data'!I148))),CH154="",ISNUMBER(OFFSET('Water Data'!$I$4,0,10*ROW('Water Data'!I148)))),100-OFFSET('Water Data'!$I$4,0,10*ROW('Water Data'!I148)),NA())))</f>
        <v>#N/A</v>
      </c>
      <c r="T154" s="82" t="e">
        <f ca="true">+IF(AND(ISTEXT(OFFSET('Water Data'!$B$2,0,10*ROW('Water Data'!I148))),CI154="Yes"),OFFSET('Water Data'!$I$6,0,10*ROW('Water Data'!I148)),IF(AND(ISTEXT(OFFSET('Water Data'!$B$2,0,10*ROW('Water Data'!I148))),CI154="No",ISNUMBER(OFFSET('Water Data'!$I$6,0,10*ROW('Water Data'!I148)))),CONCATENATE("[",ROUND(OFFSET('Water Data'!$I$6,0,10*ROW('Water Data'!I148)),0),"]"),IF(AND(ISTEXT(OFFSET('Water Data'!$B$2,0,10*ROW('Water Data'!I148))),CI154="",ISNUMBER(OFFSET('Water Data'!$I$6,0,10*ROW('Water Data'!I148)))),OFFSET('Water Data'!$I$6,0,10*ROW('Water Data'!I148)),NA())))</f>
        <v>#N/A</v>
      </c>
      <c r="U154" s="82" t="e">
        <f ca="true">+IF(AND(ISTEXT(OFFSET('Water Data'!$B$2,0,10*ROW('Water Data'!I148))),CJ154="Yes"),OFFSET('Water Data'!$I$9,0,10*ROW('Water Data'!I148)),IF(AND(ISTEXT(OFFSET('Water Data'!$B$2,0,10*ROW('Water Data'!I148))),CJ154="No",ISNUMBER(OFFSET('Water Data'!$I$9,0,10*ROW('Water Data'!I148)))),CONCATENATE("[",ROUND(OFFSET('Water Data'!$I$9,0,10*ROW('Water Data'!I148)),0),"]"),IF(AND(ISTEXT(OFFSET('Water Data'!$B$2,0,10*ROW('Water Data'!I148))),CJ154="",ISNUMBER(OFFSET('Water Data'!$I$9,0,10*ROW('Water Data'!I148)))),OFFSET('Water Data'!$I$9,0,10*ROW('Water Data'!I148)),NA())))</f>
        <v>#N/A</v>
      </c>
      <c r="V154" s="83" t="e">
        <f ca="true">+IF(AND(ISTEXT(OFFSET('Sanitation Data'!$B$2,0,10*ROW('Sanitation Data'!D148))),CK154="Yes"),100-OFFSET('Sanitation Data'!$D$4,0,10*ROW('Sanitation Data'!D148)),IF(AND(ISTEXT(OFFSET('Sanitation Data'!$B$2,0,10*ROW('Sanitation Data'!D148))),CK154="No",ISNUMBER(OFFSET('Sanitation Data'!$D$4,0,10*ROW('Sanitation Data'!D148)))),CONCATENATE("[",ROUND(100-OFFSET('Sanitation Data'!$D$4,0,10*ROW('Sanitation Data'!D148)),0),"]"),IF(AND(ISTEXT(OFFSET('Sanitation Data'!$B$2,0,10*ROW('Sanitation Data'!D148))),CK154="",ISNUMBER(OFFSET('Sanitation Data'!$D$4,0,10*ROW('Sanitation Data'!D148)))),100-OFFSET('Sanitation Data'!$D$4,0,10*ROW('Sanitation Data'!D148)),NA())))</f>
        <v>#N/A</v>
      </c>
      <c r="W154" s="83" t="e">
        <f ca="true">+IF(AND(ISTEXT(OFFSET('Sanitation Data'!$B$2,0,10*ROW('Sanitation Data'!D148))),CL154="Yes"),OFFSET('Sanitation Data'!$D$6,0,10*ROW('Sanitation Data'!D148)),IF(AND(ISTEXT(OFFSET('Sanitation Data'!$B$2,0,10*ROW('Sanitation Data'!D148))),CL154="No",ISNUMBER(OFFSET('Sanitation Data'!$D$6,0,10*ROW('Sanitation Data'!D148)))),CONCATENATE("[",ROUND(OFFSET('Sanitation Data'!$D$6,0,10*ROW('Sanitation Data'!D148)),0),"]"),IF(AND(ISTEXT(OFFSET('Sanitation Data'!$B$2,0,10*ROW('Sanitation Data'!D148))),CL154="",ISNUMBER(OFFSET('Sanitation Data'!$D$6,0,10*ROW('Sanitation Data'!D148)))),OFFSET('Sanitation Data'!$D$6,0,10*ROW('Sanitation Data'!D148)),NA())))</f>
        <v>#N/A</v>
      </c>
      <c r="X154" s="83" t="e">
        <f ca="true">+IF(AND(ISTEXT(OFFSET('Sanitation Data'!$B$2,0,10*ROW('Sanitation Data'!D148))),CM154="Yes"),OFFSET('Sanitation Data'!$D$10,0,10*ROW('Sanitation Data'!D148)),IF(AND(ISTEXT(OFFSET('Sanitation Data'!$B$2,0,10*ROW('Sanitation Data'!D148))),CM154="No",ISNUMBER(OFFSET('Sanitation Data'!$D$10,0,10*ROW('Sanitation Data'!D148)))),CONCATENATE("[",ROUND(OFFSET('Sanitation Data'!$D$10,0,10*ROW('Sanitation Data'!D148)),0),"]"),IF(AND(ISTEXT(OFFSET('Sanitation Data'!$B$2,0,10*ROW('Sanitation Data'!D148))),CM154="",ISNUMBER(OFFSET('Sanitation Data'!$D$10,0,10*ROW('Sanitation Data'!D148)))),OFFSET('Sanitation Data'!$D$10,0,10*ROW('Sanitation Data'!D148)),NA())))</f>
        <v>#N/A</v>
      </c>
      <c r="Y154" s="83" t="e">
        <f ca="true">+IF(AND(ISTEXT(OFFSET('Sanitation Data'!$B$2,0,10*ROW('Sanitation Data'!D148))),CN154="Yes"),OFFSET('Sanitation Data'!$D$11,0,10*ROW('Sanitation Data'!D148)),IF(AND(ISTEXT(OFFSET('Sanitation Data'!$B$2,0,10*ROW('Sanitation Data'!D148))),CN154="No",ISNUMBER(OFFSET('Sanitation Data'!$D$11,0,10*ROW('Sanitation Data'!D148)))),CONCATENATE("[",ROUND(OFFSET('Sanitation Data'!$D$11,0,10*ROW('Sanitation Data'!D148)),0),"]"),IF(AND(ISTEXT(OFFSET('Sanitation Data'!$B$2,0,10*ROW('Sanitation Data'!D148))),CN154="",ISNUMBER(OFFSET('Sanitation Data'!$D$11,0,10*ROW('Sanitation Data'!D148)))),OFFSET('Sanitation Data'!$D$11,0,10*ROW('Sanitation Data'!D148)),NA())))</f>
        <v>#N/A</v>
      </c>
      <c r="Z154" s="83" t="e">
        <f ca="true">+IF(AND(ISTEXT(OFFSET('Sanitation Data'!$B$2,0,10*ROW('Sanitation Data'!D148))),CO154="Yes"),OFFSET('Sanitation Data'!$D$12,0,10*ROW('Sanitation Data'!D148)),IF(AND(ISTEXT(OFFSET('Sanitation Data'!$B$2,0,10*ROW('Sanitation Data'!D148))),CO154="No",ISNUMBER(OFFSET('Sanitation Data'!$D$12,0,10*ROW('Sanitation Data'!D148)))),CONCATENATE("[",ROUND(OFFSET('Sanitation Data'!$D$12,0,10*ROW('Sanitation Data'!D148)),0),"]"),IF(AND(ISTEXT(OFFSET('Sanitation Data'!$B$2,0,10*ROW('Sanitation Data'!D148))),CO154="",ISNUMBER(OFFSET('Sanitation Data'!$D$12,0,10*ROW('Sanitation Data'!D148)))),OFFSET('Sanitation Data'!$D$12,0,10*ROW('Sanitation Data'!D148)),NA())))</f>
        <v>#N/A</v>
      </c>
      <c r="AA154" s="83" t="e">
        <f ca="true">+IF(AND(ISTEXT(OFFSET('Sanitation Data'!$B$2,0,10*ROW('Sanitation Data'!E148))),CP154="Yes"),100-OFFSET('Sanitation Data'!$E$4,0,10*ROW('Sanitation Data'!E148)),IF(AND(ISTEXT(OFFSET('Sanitation Data'!$B$2,0,10*ROW('Sanitation Data'!E148))),CP154="No",ISNUMBER(OFFSET('Sanitation Data'!$E$4,0,10*ROW('Sanitation Data'!E148)))),CONCATENATE("[",ROUND(100-OFFSET('Sanitation Data'!$E$4,0,10*ROW('Sanitation Data'!E148)),0),"]"),IF(AND(ISTEXT(OFFSET('Sanitation Data'!$B$2,0,10*ROW('Sanitation Data'!E148))),CP154="",ISNUMBER(OFFSET('Sanitation Data'!$E$4,0,10*ROW('Sanitation Data'!E148)))),100-OFFSET('Sanitation Data'!$E$4,0,10*ROW('Sanitation Data'!E148)),NA())))</f>
        <v>#N/A</v>
      </c>
      <c r="AB154" s="83" t="e">
        <f ca="true">+IF(AND(ISTEXT(OFFSET('Sanitation Data'!$B$2,0,10*ROW('Sanitation Data'!E148))),CQ154="Yes"),OFFSET('Sanitation Data'!$E$6,0,10*ROW('Sanitation Data'!H148)),IF(AND(ISTEXT(OFFSET('Sanitation Data'!$B$2,0,10*ROW('Sanitation Data'!E148))),CQ154="No",ISNUMBER(OFFSET('Sanitation Data'!$E$6,0,10*ROW('Sanitation Data'!E148)))),CONCATENATE("[",ROUND(OFFSET('Sanitation Data'!$E$6,0,10*ROW('Sanitation Data'!E148)),0),"]"),IF(AND(ISTEXT(OFFSET('Sanitation Data'!$B$2,0,10*ROW('Sanitation Data'!E148))),CQ154="",ISNUMBER(OFFSET('Sanitation Data'!$E$6,0,10*ROW('Sanitation Data'!E148)))),OFFSET('Sanitation Data'!$E$6,0,10*ROW('Sanitation Data'!E148)),NA())))</f>
        <v>#N/A</v>
      </c>
      <c r="AC154" s="83" t="e">
        <f ca="true">+IF(AND(ISTEXT(OFFSET('Sanitation Data'!$B$2,0,10*ROW('Sanitation Data'!E148))),CR154="Yes"),OFFSET('Sanitation Data'!$E$10,0,10*ROW('Sanitation Data'!E148)),IF(AND(ISTEXT(OFFSET('Sanitation Data'!$B$2,0,10*ROW('Sanitation Data'!E148))),CR154="No",ISNUMBER(OFFSET('Sanitation Data'!$E$10,0,10*ROW('Sanitation Data'!E148)))),CONCATENATE("[",ROUND(OFFSET('Sanitation Data'!$E$10,0,10*ROW('Sanitation Data'!E148)),0),"]"),IF(AND(ISTEXT(OFFSET('Sanitation Data'!$B$2,0,10*ROW('Sanitation Data'!E148))),CR154="",ISNUMBER(OFFSET('Sanitation Data'!$E$10,0,10*ROW('Sanitation Data'!E148)))),OFFSET('Sanitation Data'!$E$10,0,10*ROW('Sanitation Data'!E148)),NA())))</f>
        <v>#N/A</v>
      </c>
      <c r="AD154" s="83" t="e">
        <f ca="true">+IF(AND(ISTEXT(OFFSET('Sanitation Data'!$B$2,0,10*ROW('Sanitation Data'!E148))),CS154="Yes"),OFFSET('Sanitation Data'!$E$11,0,10*ROW('Sanitation Data'!E148)),IF(AND(ISTEXT(OFFSET('Sanitation Data'!$B$2,0,10*ROW('Sanitation Data'!E148))),CS154="No",ISNUMBER(OFFSET('Sanitation Data'!$E$11,0,10*ROW('Sanitation Data'!E148)))),CONCATENATE("[",ROUND(OFFSET('Sanitation Data'!$E$11,0,10*ROW('Sanitation Data'!E148)),0),"]"),IF(AND(ISTEXT(OFFSET('Sanitation Data'!$B$2,0,10*ROW('Sanitation Data'!E148))),CS154="",ISNUMBER(OFFSET('Sanitation Data'!$E$11,0,10*ROW('Sanitation Data'!E148)))),OFFSET('Sanitation Data'!$E$11,0,10*ROW('Sanitation Data'!E148)),NA())))</f>
        <v>#N/A</v>
      </c>
      <c r="AE154" s="83" t="e">
        <f ca="true">+IF(AND(ISTEXT(OFFSET('Sanitation Data'!$B$2,0,10*ROW('Sanitation Data'!E148))),CT154="Yes"),OFFSET('Sanitation Data'!$E$12,0,10*ROW('Sanitation Data'!E148)),IF(AND(ISTEXT(OFFSET('Sanitation Data'!$B$2,0,10*ROW('Sanitation Data'!E148))),CT154="No",ISNUMBER(OFFSET('Sanitation Data'!$E$12,0,10*ROW('Sanitation Data'!E148)))),CONCATENATE("[",ROUND(OFFSET('Sanitation Data'!$E$12,0,10*ROW('Sanitation Data'!E148)),0),"]"),IF(AND(ISTEXT(OFFSET('Sanitation Data'!$B$2,0,10*ROW('Sanitation Data'!E148))),CT154="",ISNUMBER(OFFSET('Sanitation Data'!$E$12,0,10*ROW('Sanitation Data'!E148)))),OFFSET('Sanitation Data'!$E$12,0,10*ROW('Sanitation Data'!E148)),NA())))</f>
        <v>#N/A</v>
      </c>
      <c r="AF154" s="83" t="e">
        <f ca="true">+IF(AND(ISTEXT(OFFSET('Sanitation Data'!$B$2,0,10*ROW('Sanitation Data'!F148))),CU154="Yes"),100-OFFSET('Sanitation Data'!$F$4,0,10*ROW('Sanitation Data'!F148)),IF(AND(ISTEXT(OFFSET('Sanitation Data'!$B$2,0,10*ROW('Sanitation Data'!F148))),CU154="No",ISNUMBER(OFFSET('Sanitation Data'!$F$4,0,10*ROW('Sanitation Data'!F148)))),CONCATENATE("[",ROUND(100-OFFSET('Sanitation Data'!$F$4,0,10*ROW('Sanitation Data'!F148)),0),"]"),IF(AND(ISTEXT(OFFSET('Sanitation Data'!$B$2,0,10*ROW('Sanitation Data'!F148))),CU154="",ISNUMBER(OFFSET('Sanitation Data'!$F$4,0,10*ROW('Sanitation Data'!F148)))),100-OFFSET('Sanitation Data'!$F$4,0,10*ROW('Sanitation Data'!F148)),NA())))</f>
        <v>#N/A</v>
      </c>
      <c r="AG154" s="83" t="e">
        <f ca="true">+IF(AND(ISTEXT(OFFSET('Sanitation Data'!$B$2,0,10*ROW('Sanitation Data'!F148))),CV154="Yes"),OFFSET('Sanitation Data'!$F$6,0,10*ROW('Sanitation Data'!F148)),IF(AND(ISTEXT(OFFSET('Sanitation Data'!$B$2,0,10*ROW('Sanitation Data'!F148))),CV154="No",ISNUMBER(OFFSET('Sanitation Data'!$F$6,0,10*ROW('Sanitation Data'!F148)))),CONCATENATE("[",ROUND(OFFSET('Sanitation Data'!$F$6,0,10*ROW('Sanitation Data'!F148)),0),"]"),IF(AND(ISTEXT(OFFSET('Sanitation Data'!$B$2,0,10*ROW('Sanitation Data'!F148))),CV154="",ISNUMBER(OFFSET('Sanitation Data'!$F$6,0,10*ROW('Sanitation Data'!F148)))),OFFSET('Sanitation Data'!$F$6,0,10*ROW('Sanitation Data'!F148)),NA())))</f>
        <v>#N/A</v>
      </c>
      <c r="AH154" s="83" t="e">
        <f ca="true">+IF(AND(ISTEXT(OFFSET('Sanitation Data'!$B$2,0,10*ROW('Sanitation Data'!F148))),CW154="Yes"),OFFSET('Sanitation Data'!$F$10,0,10*ROW('Sanitation Data'!F148)),IF(AND(ISTEXT(OFFSET('Sanitation Data'!$B$2,0,10*ROW('Sanitation Data'!F148))),CW154="No",ISNUMBER(OFFSET('Sanitation Data'!$F$10,0,10*ROW('Sanitation Data'!F148)))),CONCATENATE("[",ROUND(OFFSET('Sanitation Data'!$F$10,0,10*ROW('Sanitation Data'!F148)),0),"]"),IF(AND(ISTEXT(OFFSET('Sanitation Data'!$B$2,0,10*ROW('Sanitation Data'!F148))),CW154="",ISNUMBER(OFFSET('Sanitation Data'!$F$10,0,10*ROW('Sanitation Data'!F148)))),OFFSET('Sanitation Data'!$F$10,0,10*ROW('Sanitation Data'!F148)),NA())))</f>
        <v>#N/A</v>
      </c>
      <c r="AI154" s="83" t="e">
        <f ca="true">+IF(AND(ISTEXT(OFFSET('Sanitation Data'!$B$2,0,10*ROW('Sanitation Data'!F148))),CX154="Yes"),OFFSET('Sanitation Data'!$F$11,0,10*ROW('Sanitation Data'!F148)),IF(AND(ISTEXT(OFFSET('Sanitation Data'!$B$2,0,10*ROW('Sanitation Data'!F148))),CX154="No",ISNUMBER(OFFSET('Sanitation Data'!$F$11,0,10*ROW('Sanitation Data'!F148)))),CONCATENATE("[",ROUND(OFFSET('Sanitation Data'!$F$11,0,10*ROW('Sanitation Data'!F148)),0),"]"),IF(AND(ISTEXT(OFFSET('Sanitation Data'!$B$2,0,10*ROW('Sanitation Data'!F148))),CX154="",ISNUMBER(OFFSET('Sanitation Data'!$F$11,0,10*ROW('Sanitation Data'!F148)))),OFFSET('Sanitation Data'!$F$11,0,10*ROW('Sanitation Data'!F148)),NA())))</f>
        <v>#N/A</v>
      </c>
      <c r="AJ154" s="83" t="e">
        <f ca="true">+IF(AND(ISTEXT(OFFSET('Sanitation Data'!$B$2,0,10*ROW('Sanitation Data'!F148))),CY154="Yes"),OFFSET('Sanitation Data'!$F$12,0,10*ROW('Sanitation Data'!F148)),IF(AND(ISTEXT(OFFSET('Sanitation Data'!$B$2,0,10*ROW('Sanitation Data'!F148))),CY154="No",ISNUMBER(OFFSET('Sanitation Data'!$F$12,0,10*ROW('Sanitation Data'!F148)))),CONCATENATE("[",ROUND(OFFSET('Sanitation Data'!$F$12,0,10*ROW('Sanitation Data'!F148)),0),"]"),IF(AND(ISTEXT(OFFSET('Sanitation Data'!$B$2,0,10*ROW('Sanitation Data'!F148))),CY154="",ISNUMBER(OFFSET('Sanitation Data'!$F$12,0,10*ROW('Sanitation Data'!F148)))),OFFSET('Sanitation Data'!$F$12,0,10*ROW('Sanitation Data'!F148)),NA())))</f>
        <v>#N/A</v>
      </c>
      <c r="AK154" s="83" t="e">
        <f ca="true">+IF(AND(ISTEXT(OFFSET('Sanitation Data'!$B$2,0,10*ROW('Sanitation Data'!G148))),CZ154="Yes"),100-OFFSET('Sanitation Data'!$G$4,0,10*ROW('Sanitation Data'!G148)),IF(AND(ISTEXT(OFFSET('Sanitation Data'!$B$2,0,10*ROW('Sanitation Data'!G148))),CZ154="No",ISNUMBER(OFFSET('Sanitation Data'!$G$4,0,10*ROW('Sanitation Data'!G148)))),CONCATENATE("[",ROUND(100-OFFSET('Sanitation Data'!$G$4,0,10*ROW('Sanitation Data'!G148)),0),"]"),IF(AND(ISTEXT(OFFSET('Sanitation Data'!$B$2,0,10*ROW('Sanitation Data'!G148))),CZ154="",ISNUMBER(OFFSET('Sanitation Data'!$G$4,0,10*ROW('Sanitation Data'!G148)))),100-OFFSET('Sanitation Data'!$G$4,0,10*ROW('Sanitation Data'!G148)),NA())))</f>
        <v>#N/A</v>
      </c>
      <c r="AL154" s="83" t="e">
        <f ca="true">+IF(AND(ISTEXT(OFFSET('Sanitation Data'!$B$2,0,10*ROW('Sanitation Data'!G148))),DA154="Yes"),OFFSET('Sanitation Data'!$G$6,0,10*ROW('Sanitation Data'!G148)),IF(AND(ISTEXT(OFFSET('Sanitation Data'!$B$2,0,10*ROW('Sanitation Data'!G148))),DA154="No",ISNUMBER(OFFSET('Sanitation Data'!$G$6,0,10*ROW('Sanitation Data'!G148)))),CONCATENATE("[",ROUND(OFFSET('Sanitation Data'!$G$6,0,10*ROW('Sanitation Data'!G148)),0),"]"),IF(AND(ISTEXT(OFFSET('Sanitation Data'!$B$2,0,10*ROW('Sanitation Data'!G148))),DA154="",ISNUMBER(OFFSET('Sanitation Data'!$G$6,0,10*ROW('Sanitation Data'!G148)))),OFFSET('Sanitation Data'!$G$6,0,10*ROW('Sanitation Data'!G148)),NA())))</f>
        <v>#N/A</v>
      </c>
      <c r="AM154" s="83" t="e">
        <f ca="true">+IF(AND(ISTEXT(OFFSET('Sanitation Data'!$B$2,0,10*ROW('Sanitation Data'!G148))),DB154="Yes"),OFFSET('Sanitation Data'!$G$10,0,10*ROW('Sanitation Data'!G148)),IF(AND(ISTEXT(OFFSET('Sanitation Data'!$B$2,0,10*ROW('Sanitation Data'!G148))),DB154="No",ISNUMBER(OFFSET('Sanitation Data'!$G$10,0,10*ROW('Sanitation Data'!G148)))),CONCATENATE("[",ROUND(OFFSET('Sanitation Data'!$G$10,0,10*ROW('Sanitation Data'!G148)),0),"]"),IF(AND(ISTEXT(OFFSET('Sanitation Data'!$B$2,0,10*ROW('Sanitation Data'!G148))),DB154="",ISNUMBER(OFFSET('Sanitation Data'!$G$10,0,10*ROW('Sanitation Data'!G148)))),OFFSET('Sanitation Data'!$G$10,0,10*ROW('Sanitation Data'!G148)),NA())))</f>
        <v>#N/A</v>
      </c>
      <c r="AN154" s="83" t="e">
        <f ca="true">+IF(AND(ISTEXT(OFFSET('Sanitation Data'!$B$2,0,10*ROW('Sanitation Data'!G148))),DC154="Yes"),OFFSET('Sanitation Data'!$G$11,0,10*ROW('Sanitation Data'!G148)),IF(AND(ISTEXT(OFFSET('Sanitation Data'!$B$2,0,10*ROW('Sanitation Data'!G148))),DC154="No",ISNUMBER(OFFSET('Sanitation Data'!$G$11,0,10*ROW('Sanitation Data'!G148)))),CONCATENATE("[",ROUND(OFFSET('Sanitation Data'!$G$11,0,10*ROW('Sanitation Data'!G148)),0),"]"),IF(AND(ISTEXT(OFFSET('Sanitation Data'!$B$2,0,10*ROW('Sanitation Data'!G148))),DC154="",ISNUMBER(OFFSET('Sanitation Data'!$G$11,0,10*ROW('Sanitation Data'!G148)))),OFFSET('Sanitation Data'!$G$11,0,10*ROW('Sanitation Data'!G148)),NA())))</f>
        <v>#N/A</v>
      </c>
      <c r="AO154" s="83" t="e">
        <f ca="true">+IF(AND(ISTEXT(OFFSET('Sanitation Data'!$B$2,0,10*ROW('Sanitation Data'!G148))),DD154="Yes"),OFFSET('Sanitation Data'!$G$12,0,10*ROW('Sanitation Data'!G148)),IF(AND(ISTEXT(OFFSET('Sanitation Data'!$B$2,0,10*ROW('Sanitation Data'!G148))),DD154="No",ISNUMBER(OFFSET('Sanitation Data'!$G$12,0,10*ROW('Sanitation Data'!G148)))),CONCATENATE("[",ROUND(OFFSET('Sanitation Data'!$G$12,0,10*ROW('Sanitation Data'!G148)),0),"]"),IF(AND(ISTEXT(OFFSET('Sanitation Data'!$B$2,0,10*ROW('Sanitation Data'!G148))),DD154="",ISNUMBER(OFFSET('Sanitation Data'!$G$12,0,10*ROW('Sanitation Data'!G148)))),OFFSET('Sanitation Data'!$G$12,0,10*ROW('Sanitation Data'!G148)),NA())))</f>
        <v>#N/A</v>
      </c>
      <c r="AP154" s="83" t="e">
        <f ca="true">+IF(AND(ISTEXT(OFFSET('Sanitation Data'!$B$2,0,10*ROW('Sanitation Data'!H148))),DE154="Yes"),100-OFFSET('Sanitation Data'!$H$4,0,10*ROW('Sanitation Data'!H148)),IF(AND(ISTEXT(OFFSET('Sanitation Data'!$B$2,0,10*ROW('Sanitation Data'!H148))),DE154="No",ISNUMBER(OFFSET('Sanitation Data'!$H$4,0,10*ROW('Sanitation Data'!H148)))),CONCATENATE("[",ROUND(100-OFFSET('Sanitation Data'!$H$4,0,10*ROW('Sanitation Data'!H148)),0),"]"),IF(AND(ISTEXT(OFFSET('Sanitation Data'!$B$2,0,10*ROW('Sanitation Data'!H148))),DE154="",ISNUMBER(OFFSET('Sanitation Data'!$H$4,0,10*ROW('Sanitation Data'!H148)))),100-OFFSET('Sanitation Data'!$H$4,0,10*ROW('Sanitation Data'!H148)),NA())))</f>
        <v>#N/A</v>
      </c>
      <c r="AQ154" s="83" t="e">
        <f ca="true">+IF(AND(ISTEXT(OFFSET('Sanitation Data'!$B$2,0,10*ROW('Sanitation Data'!H148))),DF154="Yes"),OFFSET('Sanitation Data'!$H$6,0,10*ROW('Sanitation Data'!H148)),IF(AND(ISTEXT(OFFSET('Sanitation Data'!$B$2,0,10*ROW('Sanitation Data'!H148))),DF154="No",ISNUMBER(OFFSET('Sanitation Data'!$H$6,0,10*ROW('Sanitation Data'!H148)))),CONCATENATE("[",ROUND(OFFSET('Sanitation Data'!$H$6,0,10*ROW('Sanitation Data'!H148)),0),"]"),IF(AND(ISTEXT(OFFSET('Sanitation Data'!$B$2,0,10*ROW('Sanitation Data'!H148))),DF154="",ISNUMBER(OFFSET('Sanitation Data'!$H$6,0,10*ROW('Sanitation Data'!H148)))),OFFSET('Sanitation Data'!$H$6,0,10*ROW('Sanitation Data'!H148)),NA())))</f>
        <v>#N/A</v>
      </c>
      <c r="AR154" s="83" t="e">
        <f ca="true">+IF(AND(ISTEXT(OFFSET('Sanitation Data'!$B$2,0,10*ROW('Sanitation Data'!H148))),DG154="Yes"),OFFSET('Sanitation Data'!$H$10,0,10*ROW('Sanitation Data'!H148)),IF(AND(ISTEXT(OFFSET('Sanitation Data'!$B$2,0,10*ROW('Sanitation Data'!H148))),DG154="No",ISNUMBER(OFFSET('Sanitation Data'!$H$10,0,10*ROW('Sanitation Data'!H148)))),CONCATENATE("[",ROUND(OFFSET('Sanitation Data'!$H$10,0,10*ROW('Sanitation Data'!H148)),0),"]"),IF(AND(ISTEXT(OFFSET('Sanitation Data'!$B$2,0,10*ROW('Sanitation Data'!H148))),DG154="",ISNUMBER(OFFSET('Sanitation Data'!$H$10,0,10*ROW('Sanitation Data'!H148)))),OFFSET('Sanitation Data'!$H$10,0,10*ROW('Sanitation Data'!H148)),NA())))</f>
        <v>#N/A</v>
      </c>
      <c r="AS154" s="83" t="e">
        <f ca="true">+IF(AND(ISTEXT(OFFSET('Sanitation Data'!$B$2,0,10*ROW('Sanitation Data'!H148))),DH154="Yes"),OFFSET('Sanitation Data'!$H$11,0,10*ROW('Sanitation Data'!H148)),IF(AND(ISTEXT(OFFSET('Sanitation Data'!$B$2,0,10*ROW('Sanitation Data'!H148))),DH154="No",ISNUMBER(OFFSET('Sanitation Data'!$H$11,0,10*ROW('Sanitation Data'!H148)))),CONCATENATE("[",ROUND(OFFSET('Sanitation Data'!$H$11,0,10*ROW('Sanitation Data'!H148)),0),"]"),IF(AND(ISTEXT(OFFSET('Sanitation Data'!$B$2,0,10*ROW('Sanitation Data'!H148))),DH154="",ISNUMBER(OFFSET('Sanitation Data'!$H$11,0,10*ROW('Sanitation Data'!H148)))),OFFSET('Sanitation Data'!$H$11,0,10*ROW('Sanitation Data'!H148)),NA())))</f>
        <v>#N/A</v>
      </c>
      <c r="AT154" s="83" t="e">
        <f ca="true">+IF(AND(ISTEXT(OFFSET('Sanitation Data'!$B$2,0,10*ROW('Sanitation Data'!H148))),DI154="Yes"),OFFSET('Sanitation Data'!$H$12,0,10*ROW('Sanitation Data'!H148)),IF(AND(ISTEXT(OFFSET('Sanitation Data'!$B$2,0,10*ROW('Sanitation Data'!H148))),DI154="No",ISNUMBER(OFFSET('Sanitation Data'!$H$12,0,10*ROW('Sanitation Data'!H148)))),CONCATENATE("[",ROUND(OFFSET('Sanitation Data'!$H$12,0,10*ROW('Sanitation Data'!H148)),0),"]"),IF(AND(ISTEXT(OFFSET('Sanitation Data'!$B$2,0,10*ROW('Sanitation Data'!H148))),DI154="",ISNUMBER(OFFSET('Sanitation Data'!$H$12,0,10*ROW('Sanitation Data'!H148)))),OFFSET('Sanitation Data'!$H$12,0,10*ROW('Sanitation Data'!H148)),NA())))</f>
        <v>#N/A</v>
      </c>
      <c r="AU154" s="83" t="e">
        <f ca="true">+IF(AND(ISTEXT(OFFSET('Sanitation Data'!$B$2,0,10*ROW('Sanitation Data'!I148))),DJ154="Yes"),100-OFFSET('Sanitation Data'!$I$4,0,10*ROW('Sanitation Data'!I148)),IF(AND(ISTEXT(OFFSET('Sanitation Data'!$B$2,0,10*ROW('Sanitation Data'!I148))),DJ154="No",ISNUMBER(OFFSET('Sanitation Data'!$I$4,0,10*ROW('Sanitation Data'!I148)))),CONCATENATE("[",ROUND(100-OFFSET('Sanitation Data'!$I$4,0,10*ROW('Sanitation Data'!I148)),0),"]"),IF(AND(ISTEXT(OFFSET('Sanitation Data'!$B$2,0,10*ROW('Sanitation Data'!I148))),DJ154="",ISNUMBER(OFFSET('Sanitation Data'!$I$4,0,10*ROW('Sanitation Data'!I148)))),100-OFFSET('Sanitation Data'!$I$4,0,10*ROW('Sanitation Data'!I148)),NA())))</f>
        <v>#N/A</v>
      </c>
      <c r="AV154" s="83" t="e">
        <f ca="true">+IF(AND(ISTEXT(OFFSET('Sanitation Data'!$B$2,0,10*ROW('Sanitation Data'!I148))),DK154="Yes"),OFFSET('Sanitation Data'!$I$6,0,10*ROW('Sanitation Data'!I148)),IF(AND(ISTEXT(OFFSET('Sanitation Data'!$B$2,0,10*ROW('Sanitation Data'!I148))),DK154="No",ISNUMBER(OFFSET('Sanitation Data'!$I$6,0,10*ROW('Sanitation Data'!I148)))),CONCATENATE("[",ROUND(OFFSET('Sanitation Data'!$I$6,0,10*ROW('Sanitation Data'!I148)),0),"]"),IF(AND(ISTEXT(OFFSET('Sanitation Data'!$B$2,0,10*ROW('Sanitation Data'!I148))),DK154="",ISNUMBER(OFFSET('Sanitation Data'!$I$6,0,10*ROW('Sanitation Data'!I148)))),OFFSET('Sanitation Data'!$I$6,0,10*ROW('Sanitation Data'!I148)),NA())))</f>
        <v>#N/A</v>
      </c>
      <c r="AW154" s="83" t="e">
        <f ca="true">+IF(AND(ISTEXT(OFFSET('Sanitation Data'!$B$2,0,10*ROW('Sanitation Data'!I148))),DL154="Yes"),OFFSET('Sanitation Data'!$I$10,0,10*ROW('Sanitation Data'!I148)),IF(AND(ISTEXT(OFFSET('Sanitation Data'!$B$2,0,10*ROW('Sanitation Data'!I148))),DL154="No",ISNUMBER(OFFSET('Sanitation Data'!$I$10,0,10*ROW('Sanitation Data'!I148)))),CONCATENATE("[",ROUND(OFFSET('Sanitation Data'!$I$10,0,10*ROW('Sanitation Data'!I148)),0),"]"),IF(AND(ISTEXT(OFFSET('Sanitation Data'!$B$2,0,10*ROW('Sanitation Data'!I148))),DL154="",ISNUMBER(OFFSET('Sanitation Data'!$I$10,0,10*ROW('Sanitation Data'!I148)))),OFFSET('Sanitation Data'!$I$10,0,10*ROW('Sanitation Data'!I148)),NA())))</f>
        <v>#N/A</v>
      </c>
      <c r="AX154" s="83" t="e">
        <f ca="true">+IF(AND(ISTEXT(OFFSET('Sanitation Data'!$B$2,0,10*ROW('Sanitation Data'!I148))),DM154="Yes"),OFFSET('Sanitation Data'!$I$11,0,10*ROW('Sanitation Data'!I148)),IF(AND(ISTEXT(OFFSET('Sanitation Data'!$B$2,0,10*ROW('Sanitation Data'!I148))),DM154="No",ISNUMBER(OFFSET('Sanitation Data'!$I$11,0,10*ROW('Sanitation Data'!I148)))),CONCATENATE("[",ROUND(OFFSET('Sanitation Data'!$I$11,0,10*ROW('Sanitation Data'!I148)),0),"]"),IF(AND(ISTEXT(OFFSET('Sanitation Data'!$B$2,0,10*ROW('Sanitation Data'!I148))),DM154="",ISNUMBER(OFFSET('Sanitation Data'!$I$11,0,10*ROW('Sanitation Data'!I148)))),OFFSET('Sanitation Data'!$I$11,0,10*ROW('Sanitation Data'!I148)),NA())))</f>
        <v>#N/A</v>
      </c>
      <c r="AY154" s="83" t="e">
        <f ca="true">+IF(AND(ISTEXT(OFFSET('Sanitation Data'!$B$2,0,10*ROW('Sanitation Data'!I148))),DN154="Yes"),OFFSET('Sanitation Data'!$I$12,0,10*ROW('Sanitation Data'!I148)),IF(AND(ISTEXT(OFFSET('Sanitation Data'!$B$2,0,10*ROW('Sanitation Data'!I148))),DN154="No",ISNUMBER(OFFSET('Sanitation Data'!$I$12,0,10*ROW('Sanitation Data'!I148)))),CONCATENATE("[",ROUND(OFFSET('Sanitation Data'!$I$12,0,10*ROW('Sanitation Data'!I148)),0),"]"),IF(AND(ISTEXT(OFFSET('Sanitation Data'!$B$2,0,10*ROW('Sanitation Data'!I148))),DN154="",ISNUMBER(OFFSET('Sanitation Data'!$I$12,0,10*ROW('Sanitation Data'!I148)))),OFFSET('Sanitation Data'!$I$12,0,10*ROW('Sanitation Data'!I148)),NA())))</f>
        <v>#N/A</v>
      </c>
      <c r="AZ154" s="84" t="e">
        <f ca="true">+IF(AND(ISTEXT(OFFSET('Hygiene Data'!$B$2,0,10*ROW('Hygiene Data'!D148))),DO154="Yes"),OFFSET('Hygiene Data'!$D$5,0,10*ROW('Hygiene Data'!D148)),IF(AND(ISTEXT(OFFSET('Hygiene Data'!$B$2,0,10*ROW('Hygiene Data'!D148))),DO154="No",ISNUMBER(OFFSET('Hygiene Data'!$D$5,0,10*ROW('Hygiene Data'!D148)))),CONCATENATE("[",ROUND(OFFSET('Hygiene Data'!$D$5,0,10*ROW('Hygiene Data'!D148)),0),"]"),IF(AND(ISTEXT(OFFSET('Hygiene Data'!$B$2,0,10*ROW('Hygiene Data'!D148))),DO154="",ISNUMBER(OFFSET('Hygiene Data'!$D$5,0,10*ROW('Hygiene Data'!D148)))),OFFSET('Hygiene Data'!$D$5,0,10*ROW('Hygiene Data'!D148)),NA())))</f>
        <v>#N/A</v>
      </c>
      <c r="BA154" s="84" t="e">
        <f ca="true">+IF(AND(ISTEXT(OFFSET('Hygiene Data'!$B$2,0,10*ROW('Hygiene Data'!D148))),DP154="Yes"),OFFSET('Hygiene Data'!$D$7,0,10*ROW('Hygiene Data'!D148)),IF(AND(ISTEXT(OFFSET('Hygiene Data'!$B$2,0,10*ROW('Hygiene Data'!D148))),DP154="No",ISNUMBER(OFFSET('Hygiene Data'!$D$7,0,10*ROW('Hygiene Data'!D148)))),CONCATENATE("[",ROUND(OFFSET('Hygiene Data'!$D$7,0,10*ROW('Hygiene Data'!D148)),0),"]"),IF(AND(ISTEXT(OFFSET('Hygiene Data'!$B$2,0,10*ROW('Hygiene Data'!D148))),DP154="",ISNUMBER(OFFSET('Hygiene Data'!$D$7,0,10*ROW('Hygiene Data'!D148)))),OFFSET('Hygiene Data'!$D$7,0,10*ROW('Hygiene Data'!D148)),NA())))</f>
        <v>#N/A</v>
      </c>
      <c r="BB154" s="84" t="e">
        <f ca="true">+IF(AND(ISTEXT(OFFSET('Hygiene Data'!$B$2,0,10*ROW('Hygiene Data'!D148))),DQ154="Yes"),OFFSET('Hygiene Data'!$D$9,0,10*ROW('Hygiene Data'!D148)),IF(AND(ISTEXT(OFFSET('Hygiene Data'!$B$2,0,10*ROW('Hygiene Data'!D148))),DQ154="No",ISNUMBER(OFFSET('Hygiene Data'!$D$9,0,10*ROW('Hygiene Data'!D148)))),CONCATENATE("[",ROUND(OFFSET('Hygiene Data'!$D$9,0,10*ROW('Hygiene Data'!D148)),0),"]"),IF(AND(ISTEXT(OFFSET('Hygiene Data'!$B$2,0,10*ROW('Hygiene Data'!D148))),DQ154="",ISNUMBER(OFFSET('Hygiene Data'!$D$9,0,10*ROW('Hygiene Data'!D148)))),OFFSET('Hygiene Data'!$D$9,0,10*ROW('Hygiene Data'!D148)),NA())))</f>
        <v>#N/A</v>
      </c>
      <c r="BC154" s="84" t="e">
        <f ca="true">+IF(AND(ISTEXT(OFFSET('Hygiene Data'!$B$2,0,10*ROW('Hygiene Data'!E148))),DR154="Yes"),OFFSET('Hygiene Data'!$E$5,0,10*ROW('Hygiene Data'!E148)),IF(AND(ISTEXT(OFFSET('Hygiene Data'!$B$2,0,10*ROW('Hygiene Data'!E148))),DR154="No",ISNUMBER(OFFSET('Hygiene Data'!$E$5,0,10*ROW('Hygiene Data'!E148)))),CONCATENATE("[",ROUND(OFFSET('Hygiene Data'!$E$5,0,10*ROW('Hygiene Data'!E148)),0),"]"),IF(AND(ISTEXT(OFFSET('Hygiene Data'!$B$2,0,10*ROW('Hygiene Data'!E148))),DR154="",ISNUMBER(OFFSET('Hygiene Data'!$E$5,0,10*ROW('Hygiene Data'!E148)))),OFFSET('Hygiene Data'!$E$5,0,10*ROW('Hygiene Data'!E148)),NA())))</f>
        <v>#N/A</v>
      </c>
      <c r="BD154" s="84" t="e">
        <f ca="true">+IF(AND(ISTEXT(OFFSET('Hygiene Data'!$B$2,0,10*ROW('Hygiene Data'!E148))),DS154="Yes"),OFFSET('Hygiene Data'!$E$7,0,10*ROW('Hygiene Data'!E148)),IF(AND(ISTEXT(OFFSET('Hygiene Data'!$B$2,0,10*ROW('Hygiene Data'!E148))),DS154="No",ISNUMBER(OFFSET('Hygiene Data'!$E$7,0,10*ROW('Hygiene Data'!E148)))),CONCATENATE("[",ROUND(OFFSET('Hygiene Data'!$E$7,0,10*ROW('Hygiene Data'!E148)),0),"]"),IF(AND(ISTEXT(OFFSET('Hygiene Data'!$B$2,0,10*ROW('Hygiene Data'!E148))),DS154="",ISNUMBER(OFFSET('Hygiene Data'!$E$7,0,10*ROW('Hygiene Data'!E148)))),OFFSET('Hygiene Data'!$E$7,0,10*ROW('Hygiene Data'!E148)),NA())))</f>
        <v>#N/A</v>
      </c>
      <c r="BE154" s="84" t="e">
        <f ca="true">+IF(AND(ISTEXT(OFFSET('Hygiene Data'!$B$2,0,10*ROW('Hygiene Data'!E148))),DT154="Yes"),OFFSET('Hygiene Data'!$E$9,0,10*ROW('Hygiene Data'!E148)),IF(AND(ISTEXT(OFFSET('Hygiene Data'!$B$2,0,10*ROW('Hygiene Data'!E148))),DT154="No",ISNUMBER(OFFSET('Hygiene Data'!$E$9,0,10*ROW('Hygiene Data'!E148)))),CONCATENATE("[",ROUND(OFFSET('Hygiene Data'!$E$9,0,10*ROW('Hygiene Data'!E148)),0),"]"),IF(AND(ISTEXT(OFFSET('Hygiene Data'!$B$2,0,10*ROW('Hygiene Data'!E148))),DT154="",ISNUMBER(OFFSET('Hygiene Data'!$E$9,0,10*ROW('Hygiene Data'!E148)))),OFFSET('Hygiene Data'!$E$9,0,10*ROW('Hygiene Data'!E148)),NA())))</f>
        <v>#N/A</v>
      </c>
      <c r="BF154" s="84" t="e">
        <f ca="true">+IF(AND(ISTEXT(OFFSET('Hygiene Data'!$B$2,0,10*ROW('Hygiene Data'!F148))),DU154="Yes"),OFFSET('Hygiene Data'!$F$5,0,10*ROW('Hygiene Data'!F148)),IF(AND(ISTEXT(OFFSET('Hygiene Data'!$B$2,0,10*ROW('Hygiene Data'!F148))),DU154="No",ISNUMBER(OFFSET('Hygiene Data'!$F$5,0,10*ROW('Hygiene Data'!F148)))),CONCATENATE("[",ROUND(OFFSET('Hygiene Data'!$F$5,0,10*ROW('Hygiene Data'!F148)),0),"]"),IF(AND(ISTEXT(OFFSET('Hygiene Data'!$B$2,0,10*ROW('Hygiene Data'!F148))),DU154="",ISNUMBER(OFFSET('Hygiene Data'!$F$5,0,10*ROW('Hygiene Data'!F148)))),OFFSET('Hygiene Data'!$F$5,0,10*ROW('Hygiene Data'!F148)),NA())))</f>
        <v>#N/A</v>
      </c>
      <c r="BG154" s="84" t="e">
        <f ca="true">+IF(AND(ISTEXT(OFFSET('Hygiene Data'!$B$2,0,10*ROW('Hygiene Data'!F148))),DV154="Yes"),OFFSET('Hygiene Data'!$F$7,0,10*ROW('Hygiene Data'!F148)),IF(AND(ISTEXT(OFFSET('Hygiene Data'!$B$2,0,10*ROW('Hygiene Data'!F148))),DV154="No",ISNUMBER(OFFSET('Hygiene Data'!$F$7,0,10*ROW('Hygiene Data'!F148)))),CONCATENATE("[",ROUND(OFFSET('Hygiene Data'!$F$7,0,10*ROW('Hygiene Data'!F148)),0),"]"),IF(AND(ISTEXT(OFFSET('Hygiene Data'!$B$2,0,10*ROW('Hygiene Data'!F148))),DV154="",ISNUMBER(OFFSET('Hygiene Data'!$F$7,0,10*ROW('Hygiene Data'!F148)))),OFFSET('Hygiene Data'!$F$7,0,10*ROW('Hygiene Data'!F148)),NA())))</f>
        <v>#N/A</v>
      </c>
      <c r="BH154" s="84" t="e">
        <f ca="true">+IF(AND(ISTEXT(OFFSET('Hygiene Data'!$B$2,0,10*ROW('Hygiene Data'!F148))),DW154="Yes"),OFFSET('Hygiene Data'!$F$9,0,10*ROW('Hygiene Data'!F148)),IF(AND(ISTEXT(OFFSET('Hygiene Data'!$B$2,0,10*ROW('Hygiene Data'!F148))),DW154="No",ISNUMBER(OFFSET('Hygiene Data'!$F$9,0,10*ROW('Hygiene Data'!F148)))),CONCATENATE("[",ROUND(OFFSET('Hygiene Data'!$F$9,0,10*ROW('Hygiene Data'!F148)),0),"]"),IF(AND(ISTEXT(OFFSET('Hygiene Data'!$B$2,0,10*ROW('Hygiene Data'!F148))),DW154="",ISNUMBER(OFFSET('Hygiene Data'!$F$9,0,10*ROW('Hygiene Data'!F148)))),OFFSET('Hygiene Data'!$F$9,0,10*ROW('Hygiene Data'!F148)),NA())))</f>
        <v>#N/A</v>
      </c>
      <c r="BI154" s="84" t="e">
        <f ca="true">+IF(AND(ISTEXT(OFFSET('Hygiene Data'!$B$2,0,10*ROW('Hygiene Data'!G148))),DX154="Yes"),OFFSET('Hygiene Data'!$G$5,0,10*ROW('Hygiene Data'!G148)),IF(AND(ISTEXT(OFFSET('Hygiene Data'!$B$2,0,10*ROW('Hygiene Data'!G148))),DX154="No",ISNUMBER(OFFSET('Hygiene Data'!$G$5,0,10*ROW('Hygiene Data'!G148)))),CONCATENATE("[",ROUND(OFFSET('Hygiene Data'!$G$5,0,10*ROW('Hygiene Data'!G148)),0),"]"),IF(AND(ISTEXT(OFFSET('Hygiene Data'!$B$2,0,10*ROW('Hygiene Data'!G148))),DX154="",ISNUMBER(OFFSET('Hygiene Data'!$G$5,0,10*ROW('Hygiene Data'!G148)))),OFFSET('Hygiene Data'!$G$5,0,10*ROW('Hygiene Data'!G148)),NA())))</f>
        <v>#N/A</v>
      </c>
      <c r="BJ154" s="84" t="e">
        <f ca="true">+IF(AND(ISTEXT(OFFSET('Hygiene Data'!$B$2,0,10*ROW('Hygiene Data'!G148))),DY154="Yes"),OFFSET('Hygiene Data'!$G$7,0,10*ROW('Hygiene Data'!G148)),IF(AND(ISTEXT(OFFSET('Hygiene Data'!$B$2,0,10*ROW('Hygiene Data'!G148))),DY154="No",ISNUMBER(OFFSET('Hygiene Data'!$G$7,0,10*ROW('Hygiene Data'!G148)))),CONCATENATE("[",ROUND(OFFSET('Hygiene Data'!$G$7,0,10*ROW('Hygiene Data'!G148)),0),"]"),IF(AND(ISTEXT(OFFSET('Hygiene Data'!$B$2,0,10*ROW('Hygiene Data'!G148))),DY154="",ISNUMBER(OFFSET('Hygiene Data'!$G$7,0,10*ROW('Hygiene Data'!G148)))),OFFSET('Hygiene Data'!$G$7,0,10*ROW('Hygiene Data'!G148)),NA())))</f>
        <v>#N/A</v>
      </c>
      <c r="BK154" s="84" t="e">
        <f ca="true">+IF(AND(ISTEXT(OFFSET('Hygiene Data'!$B$2,0,10*ROW('Hygiene Data'!G148))),DZ154="Yes"),OFFSET('Hygiene Data'!$G$9,0,10*ROW('Hygiene Data'!G148)),IF(AND(ISTEXT(OFFSET('Hygiene Data'!$B$2,0,10*ROW('Hygiene Data'!G148))),DZ154="No",ISNUMBER(OFFSET('Hygiene Data'!$G$9,0,10*ROW('Hygiene Data'!G148)))),CONCATENATE("[",ROUND(OFFSET('Hygiene Data'!$G$9,0,10*ROW('Hygiene Data'!G148)),0),"]"),IF(AND(ISTEXT(OFFSET('Hygiene Data'!$B$2,0,10*ROW('Hygiene Data'!G148))),DZ154="",ISNUMBER(OFFSET('Hygiene Data'!$G$9,0,10*ROW('Hygiene Data'!G148)))),OFFSET('Hygiene Data'!$G$9,0,10*ROW('Hygiene Data'!G148)),NA())))</f>
        <v>#N/A</v>
      </c>
      <c r="BL154" s="84" t="e">
        <f ca="true">+IF(AND(ISTEXT(OFFSET('Hygiene Data'!$B$2,0,10*ROW('Hygiene Data'!H148))),EA154="Yes"),OFFSET('Hygiene Data'!$H$5,0,10*ROW('Hygiene Data'!H148)),IF(AND(ISTEXT(OFFSET('Hygiene Data'!$B$2,0,10*ROW('Hygiene Data'!H148))),EA154="No",ISNUMBER(OFFSET('Hygiene Data'!$H$5,0,10*ROW('Hygiene Data'!H148)))),CONCATENATE("[",ROUND(OFFSET('Hygiene Data'!$H$5,0,10*ROW('Hygiene Data'!H148)),0),"]"),IF(AND(ISTEXT(OFFSET('Hygiene Data'!$B$2,0,10*ROW('Hygiene Data'!H148))),EA154="",ISNUMBER(OFFSET('Hygiene Data'!$H$5,0,10*ROW('Hygiene Data'!H148)))),OFFSET('Hygiene Data'!$H$5,0,10*ROW('Hygiene Data'!H148)),NA())))</f>
        <v>#N/A</v>
      </c>
      <c r="BM154" s="84" t="e">
        <f ca="true">+IF(AND(ISTEXT(OFFSET('Hygiene Data'!$B$2,0,10*ROW('Hygiene Data'!H148))),EB154="Yes"),OFFSET('Hygiene Data'!$H$7,0,10*ROW('Hygiene Data'!H148)),IF(AND(ISTEXT(OFFSET('Hygiene Data'!$B$2,0,10*ROW('Hygiene Data'!H148))),EB154="No",ISNUMBER(OFFSET('Hygiene Data'!$H$7,0,10*ROW('Hygiene Data'!H148)))),CONCATENATE("[",ROUND(OFFSET('Hygiene Data'!$H$7,0,10*ROW('Hygiene Data'!H148)),0),"]"),IF(AND(ISTEXT(OFFSET('Hygiene Data'!$B$2,0,10*ROW('Hygiene Data'!H148))),EB154="",ISNUMBER(OFFSET('Hygiene Data'!$H$7,0,10*ROW('Hygiene Data'!H148)))),OFFSET('Hygiene Data'!$H$7,0,10*ROW('Hygiene Data'!H148)),NA())))</f>
        <v>#N/A</v>
      </c>
      <c r="BN154" s="84" t="e">
        <f ca="true">+IF(AND(ISTEXT(OFFSET('Hygiene Data'!$B$2,0,10*ROW('Hygiene Data'!H148))),EC154="Yes"),OFFSET('Hygiene Data'!$H$9,0,10*ROW('Hygiene Data'!H148)),IF(AND(ISTEXT(OFFSET('Hygiene Data'!$B$2,0,10*ROW('Hygiene Data'!H148))),EC154="No",ISNUMBER(OFFSET('Hygiene Data'!$H$9,0,10*ROW('Hygiene Data'!H148)))),CONCATENATE("[",ROUND(OFFSET('Hygiene Data'!$H$9,0,10*ROW('Hygiene Data'!H148)),0),"]"),IF(AND(ISTEXT(OFFSET('Hygiene Data'!$B$2,0,10*ROW('Hygiene Data'!H148))),EC154="",ISNUMBER(OFFSET('Hygiene Data'!$H$9,0,10*ROW('Hygiene Data'!H148)))),OFFSET('Hygiene Data'!$H$9,0,10*ROW('Hygiene Data'!H148)),NA())))</f>
        <v>#N/A</v>
      </c>
      <c r="BO154" s="84" t="e">
        <f ca="true">+IF(AND(ISTEXT(OFFSET('Hygiene Data'!$B$2,0,10*ROW('Hygiene Data'!I148))),ED154="Yes"),OFFSET('Hygiene Data'!$I$5,0,10*ROW('Hygiene Data'!I148)),IF(AND(ISTEXT(OFFSET('Hygiene Data'!$B$2,0,10*ROW('Hygiene Data'!I148))),ED154="No",ISNUMBER(OFFSET('Hygiene Data'!$I$5,0,10*ROW('Hygiene Data'!I148)))),CONCATENATE("[",ROUND(OFFSET('Hygiene Data'!$I$5,0,10*ROW('Hygiene Data'!I148)),0),"]"),IF(AND(ISTEXT(OFFSET('Hygiene Data'!$B$2,0,10*ROW('Hygiene Data'!I148))),ED154="",ISNUMBER(OFFSET('Hygiene Data'!$I$5,0,10*ROW('Hygiene Data'!I148)))),OFFSET('Hygiene Data'!$I$5,0,10*ROW('Hygiene Data'!I148)),NA())))</f>
        <v>#N/A</v>
      </c>
      <c r="BP154" s="84" t="e">
        <f ca="true">+IF(AND(ISTEXT(OFFSET('Hygiene Data'!$B$2,0,10*ROW('Hygiene Data'!I148))),EE154="Yes"),OFFSET('Hygiene Data'!$I$7,0,10*ROW('Hygiene Data'!I148)),IF(AND(ISTEXT(OFFSET('Hygiene Data'!$B$2,0,10*ROW('Hygiene Data'!I148))),EE154="No",ISNUMBER(OFFSET('Hygiene Data'!$I$7,0,10*ROW('Hygiene Data'!I148)))),CONCATENATE("[",ROUND(OFFSET('Hygiene Data'!$I$7,0,10*ROW('Hygiene Data'!I148)),0),"]"),IF(AND(ISTEXT(OFFSET('Hygiene Data'!$B$2,0,10*ROW('Hygiene Data'!I148))),EE154="",ISNUMBER(OFFSET('Hygiene Data'!$I$7,0,10*ROW('Hygiene Data'!I148)))),OFFSET('Hygiene Data'!$I$7,0,10*ROW('Hygiene Data'!I148)),NA())))</f>
        <v>#N/A</v>
      </c>
      <c r="BQ154" s="84" t="e">
        <f ca="true">+IF(AND(ISTEXT(OFFSET('Hygiene Data'!$B$2,0,10*ROW('Hygiene Data'!I148))),EF154="Yes"),OFFSET('Hygiene Data'!$I$9,0,10*ROW('Hygiene Data'!I148)),IF(AND(ISTEXT(OFFSET('Hygiene Data'!$B$2,0,10*ROW('Hygiene Data'!I148))),EF154="No",ISNUMBER(OFFSET('Hygiene Data'!$I$9,0,10*ROW('Hygiene Data'!I148)))),CONCATENATE("[",ROUND(OFFSET('Hygiene Data'!$I$9,0,10*ROW('Hygiene Data'!I148)),0),"]"),IF(AND(ISTEXT(OFFSET('Hygiene Data'!$B$2,0,10*ROW('Hygiene Data'!I148))),EF154="",ISNUMBER(OFFSET('Hygiene Data'!$I$9,0,10*ROW('Hygiene Data'!I148)))),OFFSET('Hygiene Data'!$I$9,0,10*ROW('Hygiene Data'!I148)),NA())))</f>
        <v>#N/A</v>
      </c>
      <c r="BR154" s="269"/>
      <c r="BS154" s="269" t="str">
        <f ca="true">+IF(OFFSET('Water Data'!$D$27,0,10*ROW('Water Data'!D148))="","",OFFSET('Water Data'!$D$27,0,10*ROW('Water Data'!D148)))</f>
        <v/>
      </c>
      <c r="BT154" s="269" t="str">
        <f ca="true">+IF(OFFSET('Water Data'!$D$28,0,10*ROW('Water Data'!D148))="","",OFFSET('Water Data'!$D$28,0,10*ROW('Water Data'!D148)))</f>
        <v/>
      </c>
      <c r="BU154" s="269" t="str">
        <f ca="true">+IF(OFFSET('Water Data'!$D$29,0,10*ROW('Water Data'!D148))="","",OFFSET('Water Data'!$D$29,0,10*ROW('Water Data'!D148)))</f>
        <v/>
      </c>
      <c r="BV154" s="269" t="str">
        <f ca="true">+IF(OFFSET('Water Data'!$E$27,0,10*ROW('Water Data'!E148))="","",OFFSET('Water Data'!$E$27,0,10*ROW('Water Data'!E148)))</f>
        <v/>
      </c>
      <c r="BW154" s="269" t="str">
        <f ca="true">+IF(OFFSET('Water Data'!$E$28,0,10*ROW('Water Data'!E148))="","",OFFSET('Water Data'!$E$28,0,10*ROW('Water Data'!E148)))</f>
        <v/>
      </c>
      <c r="BX154" s="269" t="str">
        <f ca="true">+IF(OFFSET('Water Data'!$E$29,0,10*ROW('Water Data'!E148))="","",OFFSET('Water Data'!$E$29,0,10*ROW('Water Data'!E148)))</f>
        <v/>
      </c>
      <c r="BY154" s="269" t="str">
        <f ca="true">+IF(OFFSET('Water Data'!$F$27,0,10*ROW('Water Data'!F148))="","",OFFSET('Water Data'!$F$27,0,10*ROW('Water Data'!F148)))</f>
        <v/>
      </c>
      <c r="BZ154" s="269" t="str">
        <f ca="true">+IF(OFFSET('Water Data'!$F$28,0,10*ROW('Water Data'!F148))="","",OFFSET('Water Data'!$F$28,0,10*ROW('Water Data'!F148)))</f>
        <v/>
      </c>
      <c r="CA154" s="269" t="str">
        <f ca="true">+IF(OFFSET('Water Data'!$F$29,0,10*ROW('Water Data'!F148))="","",OFFSET('Water Data'!$F$29,0,10*ROW('Water Data'!F148)))</f>
        <v/>
      </c>
      <c r="CB154" s="269" t="str">
        <f ca="true">+IF(OFFSET('Water Data'!$G$27,0,10*ROW('Water Data'!G148))="","",OFFSET('Water Data'!$G$27,0,10*ROW('Water Data'!G148)))</f>
        <v/>
      </c>
      <c r="CC154" s="269" t="str">
        <f ca="true">+IF(OFFSET('Water Data'!$G$28,0,10*ROW('Water Data'!G148))="","",OFFSET('Water Data'!$G$28,0,10*ROW('Water Data'!G148)))</f>
        <v/>
      </c>
      <c r="CD154" s="269" t="str">
        <f ca="true">+IF(OFFSET('Water Data'!$G$29,0,10*ROW('Water Data'!G148))="","",OFFSET('Water Data'!$G$29,0,10*ROW('Water Data'!G148)))</f>
        <v/>
      </c>
      <c r="CE154" s="269" t="str">
        <f ca="true">+IF(OFFSET('Water Data'!$H$27,0,10*ROW('Water Data'!H148))="","",OFFSET('Water Data'!$H$27,0,10*ROW('Water Data'!H148)))</f>
        <v/>
      </c>
      <c r="CF154" s="269" t="str">
        <f ca="true">+IF(OFFSET('Water Data'!$H$28,0,10*ROW('Water Data'!H148))="","",OFFSET('Water Data'!$H$28,0,10*ROW('Water Data'!H148)))</f>
        <v/>
      </c>
      <c r="CG154" s="269" t="str">
        <f ca="true">+IF(OFFSET('Water Data'!$H$29,0,10*ROW('Water Data'!H148))="","",OFFSET('Water Data'!$H$29,0,10*ROW('Water Data'!H148)))</f>
        <v/>
      </c>
      <c r="CH154" s="269" t="str">
        <f ca="true">+IF(OFFSET('Water Data'!$I$27,0,10*ROW('Water Data'!I148))="","",OFFSET('Water Data'!$I$27,0,10*ROW('Water Data'!I148)))</f>
        <v/>
      </c>
      <c r="CI154" s="269" t="str">
        <f ca="true">+IF(OFFSET('Water Data'!$I$28,0,10*ROW('Water Data'!I148))="","",OFFSET('Water Data'!$I$28,0,10*ROW('Water Data'!I148)))</f>
        <v/>
      </c>
      <c r="CJ154" s="269" t="str">
        <f ca="true">+IF(OFFSET('Water Data'!$I$29,0,10*ROW('Water Data'!I148))="","",OFFSET('Water Data'!$I$29,0,10*ROW('Water Data'!I148)))</f>
        <v/>
      </c>
      <c r="CK154" s="269" t="str">
        <f ca="true">+IF(OFFSET('Sanitation Data'!$D$28,0,10*ROW('Sanitation Data'!D148))="","",OFFSET('Sanitation Data'!$D$28,0,10*ROW('Sanitation Data'!D148)))</f>
        <v/>
      </c>
      <c r="CL154" s="269" t="str">
        <f ca="true">+IF(OFFSET('Sanitation Data'!$D$29,0,10*ROW('Sanitation Data'!D148))="","",OFFSET('Sanitation Data'!$D$29,0,10*ROW('Sanitation Data'!D148)))</f>
        <v/>
      </c>
      <c r="CM154" s="269" t="str">
        <f ca="true">+IF(OFFSET('Sanitation Data'!$D$30,0,10*ROW('Sanitation Data'!D148))="","",OFFSET('Sanitation Data'!$D$30,0,10*ROW('Sanitation Data'!D148)))</f>
        <v/>
      </c>
      <c r="CN154" s="269" t="str">
        <f ca="true">+IF(OFFSET('Sanitation Data'!$D$31,0,10*ROW('Sanitation Data'!D148))="","",OFFSET('Sanitation Data'!$D$31,0,10*ROW('Sanitation Data'!D148)))</f>
        <v/>
      </c>
      <c r="CO154" s="269" t="str">
        <f ca="true">+IF(OFFSET('Sanitation Data'!$D$32,0,10*ROW('Sanitation Data'!D148))="","",OFFSET('Sanitation Data'!$D$32,0,10*ROW('Sanitation Data'!D148)))</f>
        <v/>
      </c>
      <c r="CP154" s="269" t="str">
        <f ca="true">+IF(OFFSET('Sanitation Data'!$E$28,0,10*ROW('Sanitation Data'!E148))="","",OFFSET('Sanitation Data'!$E$28,0,10*ROW('Sanitation Data'!E148)))</f>
        <v/>
      </c>
      <c r="CQ154" s="269" t="str">
        <f ca="true">+IF(OFFSET('Sanitation Data'!$E$29,0,10*ROW('Sanitation Data'!E148))="","",OFFSET('Sanitation Data'!$E$29,0,10*ROW('Sanitation Data'!E148)))</f>
        <v/>
      </c>
      <c r="CR154" s="269" t="str">
        <f ca="true">+IF(OFFSET('Sanitation Data'!$E$30,0,10*ROW('Sanitation Data'!E148))="","",OFFSET('Sanitation Data'!$E$30,0,10*ROW('Sanitation Data'!E148)))</f>
        <v/>
      </c>
      <c r="CS154" s="269" t="str">
        <f ca="true">+IF(OFFSET('Sanitation Data'!$E$31,0,10*ROW('Sanitation Data'!E148))="","",OFFSET('Sanitation Data'!$E$31,0,10*ROW('Sanitation Data'!E148)))</f>
        <v/>
      </c>
      <c r="CT154" s="269" t="str">
        <f ca="true">+IF(OFFSET('Sanitation Data'!$E$32,0,10*ROW('Sanitation Data'!E148))="","",OFFSET('Sanitation Data'!$E$32,0,10*ROW('Sanitation Data'!E148)))</f>
        <v/>
      </c>
      <c r="CU154" s="269" t="str">
        <f ca="true">+IF(OFFSET('Sanitation Data'!$F$28,0,10*ROW('Sanitation Data'!F148))="","",OFFSET('Sanitation Data'!$F$28,0,10*ROW('Sanitation Data'!F148)))</f>
        <v/>
      </c>
      <c r="CV154" s="269" t="str">
        <f ca="true">+IF(OFFSET('Sanitation Data'!$F$29,0,10*ROW('Sanitation Data'!F148))="","",OFFSET('Sanitation Data'!$F$29,0,10*ROW('Sanitation Data'!F148)))</f>
        <v/>
      </c>
      <c r="CW154" s="269" t="str">
        <f ca="true">+IF(OFFSET('Sanitation Data'!$F$30,0,10*ROW('Sanitation Data'!F148))="","",OFFSET('Sanitation Data'!$F$30,0,10*ROW('Sanitation Data'!F148)))</f>
        <v/>
      </c>
      <c r="CX154" s="269" t="str">
        <f ca="true">+IF(OFFSET('Sanitation Data'!$F$31,0,10*ROW('Sanitation Data'!F148))="","",OFFSET('Sanitation Data'!$F$31,0,10*ROW('Sanitation Data'!F148)))</f>
        <v/>
      </c>
      <c r="CY154" s="269" t="str">
        <f ca="true">+IF(OFFSET('Sanitation Data'!$F$32,0,10*ROW('Sanitation Data'!F148))="","",OFFSET('Sanitation Data'!$F$32,0,10*ROW('Sanitation Data'!F148)))</f>
        <v/>
      </c>
      <c r="CZ154" s="269" t="str">
        <f ca="true">+IF(OFFSET('Sanitation Data'!$G$28,0,10*ROW('Sanitation Data'!G148))="","",OFFSET('Sanitation Data'!$G$28,0,10*ROW('Sanitation Data'!G148)))</f>
        <v/>
      </c>
      <c r="DA154" s="269" t="str">
        <f ca="true">+IF(OFFSET('Sanitation Data'!$G$29,0,10*ROW('Sanitation Data'!G148))="","",OFFSET('Sanitation Data'!$G$29,0,10*ROW('Sanitation Data'!G148)))</f>
        <v/>
      </c>
      <c r="DB154" s="269" t="str">
        <f ca="true">+IF(OFFSET('Sanitation Data'!$G$30,0,10*ROW('Sanitation Data'!G148))="","",OFFSET('Sanitation Data'!$G$30,0,10*ROW('Sanitation Data'!G148)))</f>
        <v/>
      </c>
      <c r="DC154" s="269" t="str">
        <f ca="true">+IF(OFFSET('Sanitation Data'!$G$31,0,10*ROW('Sanitation Data'!G148))="","",OFFSET('Sanitation Data'!$G$31,0,10*ROW('Sanitation Data'!G148)))</f>
        <v/>
      </c>
      <c r="DD154" s="269" t="str">
        <f ca="true">+IF(OFFSET('Sanitation Data'!$G$32,0,10*ROW('Sanitation Data'!G148))="","",OFFSET('Sanitation Data'!$G$32,0,10*ROW('Sanitation Data'!G148)))</f>
        <v/>
      </c>
      <c r="DE154" s="269" t="str">
        <f ca="true">+IF(OFFSET('Sanitation Data'!$H$28,0,10*ROW('Sanitation Data'!H148))="","",OFFSET('Sanitation Data'!$H$28,0,10*ROW('Sanitation Data'!H148)))</f>
        <v/>
      </c>
      <c r="DF154" s="269" t="str">
        <f ca="true">+IF(OFFSET('Sanitation Data'!$H$29,0,10*ROW('Sanitation Data'!H148))="","",OFFSET('Sanitation Data'!$H$29,0,10*ROW('Sanitation Data'!H148)))</f>
        <v/>
      </c>
      <c r="DG154" s="269" t="str">
        <f ca="true">+IF(OFFSET('Sanitation Data'!$H$30,0,10*ROW('Sanitation Data'!H148))="","",OFFSET('Sanitation Data'!$H$30,0,10*ROW('Sanitation Data'!H148)))</f>
        <v/>
      </c>
      <c r="DH154" s="269" t="str">
        <f ca="true">+IF(OFFSET('Sanitation Data'!$H$31,0,10*ROW('Sanitation Data'!H148))="","",OFFSET('Sanitation Data'!$H$31,0,10*ROW('Sanitation Data'!H148)))</f>
        <v/>
      </c>
      <c r="DI154" s="269" t="str">
        <f ca="true">+IF(OFFSET('Sanitation Data'!$H$32,0,10*ROW('Sanitation Data'!H148))="","",OFFSET('Sanitation Data'!$H$32,0,10*ROW('Sanitation Data'!H148)))</f>
        <v/>
      </c>
      <c r="DJ154" s="269" t="str">
        <f ca="true">+IF(OFFSET('Sanitation Data'!$I$28,0,10*ROW('Sanitation Data'!I148))="","",OFFSET('Sanitation Data'!$I$28,0,10*ROW('Sanitation Data'!I148)))</f>
        <v/>
      </c>
      <c r="DK154" s="269" t="str">
        <f ca="true">+IF(OFFSET('Sanitation Data'!$I$29,0,10*ROW('Sanitation Data'!I148))="","",OFFSET('Sanitation Data'!$I$29,0,10*ROW('Sanitation Data'!I148)))</f>
        <v/>
      </c>
      <c r="DL154" s="269" t="str">
        <f ca="true">+IF(OFFSET('Sanitation Data'!$I$30,0,10*ROW('Sanitation Data'!I148))="","",OFFSET('Sanitation Data'!$I$30,0,10*ROW('Sanitation Data'!I148)))</f>
        <v/>
      </c>
      <c r="DM154" s="269" t="str">
        <f ca="true">+IF(OFFSET('Sanitation Data'!$I$31,0,10*ROW('Sanitation Data'!I148))="","",OFFSET('Sanitation Data'!$I$31,0,10*ROW('Sanitation Data'!I148)))</f>
        <v/>
      </c>
      <c r="DN154" s="269" t="str">
        <f ca="true">+IF(OFFSET('Sanitation Data'!$I$32,0,10*ROW('Sanitation Data'!I148))="","",OFFSET('Sanitation Data'!$I$32,0,10*ROW('Sanitation Data'!I148)))</f>
        <v/>
      </c>
      <c r="DO154" s="269" t="str">
        <f ca="true">+IF(OFFSET('Hygiene Data'!$D$11,0,10*ROW('Hygiene Data'!D148))="","",OFFSET('Hygiene Data'!$D$11,0,10*ROW('Hygiene Data'!D148)))</f>
        <v/>
      </c>
      <c r="DP154" s="269" t="str">
        <f ca="true">+IF(OFFSET('Hygiene Data'!$D$12,0,10*ROW('Hygiene Data'!D148))="","",OFFSET('Hygiene Data'!$D$12,0,10*ROW('Hygiene Data'!D148)))</f>
        <v/>
      </c>
      <c r="DQ154" s="269" t="str">
        <f ca="true">+IF(OFFSET('Hygiene Data'!$D$13,0,10*ROW('Hygiene Data'!D148))="","",OFFSET('Hygiene Data'!$D$13,0,10*ROW('Hygiene Data'!D148)))</f>
        <v/>
      </c>
      <c r="DR154" s="269" t="str">
        <f ca="true">+IF(OFFSET('Hygiene Data'!$E$11,0,10*ROW('Hygiene Data'!E148))="","",OFFSET('Hygiene Data'!$E$11,0,10*ROW('Hygiene Data'!E148)))</f>
        <v/>
      </c>
      <c r="DS154" s="269" t="str">
        <f ca="true">+IF(OFFSET('Hygiene Data'!$E$12,0,10*ROW('Hygiene Data'!E148))="","",OFFSET('Hygiene Data'!$E$12,0,10*ROW('Hygiene Data'!E148)))</f>
        <v/>
      </c>
      <c r="DT154" s="269" t="str">
        <f ca="true">+IF(OFFSET('Hygiene Data'!$E$13,0,10*ROW('Hygiene Data'!E148))="","",OFFSET('Hygiene Data'!$E$13,0,10*ROW('Hygiene Data'!E148)))</f>
        <v/>
      </c>
      <c r="DU154" s="269" t="str">
        <f ca="true">+IF(OFFSET('Hygiene Data'!$F$11,0,10*ROW('Hygiene Data'!F148))="","",OFFSET('Hygiene Data'!$F$11,0,10*ROW('Hygiene Data'!F148)))</f>
        <v/>
      </c>
      <c r="DV154" s="269" t="str">
        <f ca="true">+IF(OFFSET('Hygiene Data'!$F$12,0,10*ROW('Hygiene Data'!F148))="","",OFFSET('Hygiene Data'!$F$12,0,10*ROW('Hygiene Data'!F148)))</f>
        <v/>
      </c>
      <c r="DW154" s="269" t="str">
        <f ca="true">+IF(OFFSET('Hygiene Data'!$F$13,0,10*ROW('Hygiene Data'!F148))="","",OFFSET('Hygiene Data'!$F$13,0,10*ROW('Hygiene Data'!F148)))</f>
        <v/>
      </c>
      <c r="DX154" s="269" t="str">
        <f ca="true">+IF(OFFSET('Hygiene Data'!$G$11,0,10*ROW('Hygiene Data'!G148))="","",OFFSET('Hygiene Data'!$G$11,0,10*ROW('Hygiene Data'!G148)))</f>
        <v/>
      </c>
      <c r="DY154" s="269" t="str">
        <f ca="true">+IF(OFFSET('Hygiene Data'!$G$12,0,10*ROW('Hygiene Data'!G148))="","",OFFSET('Hygiene Data'!$G$12,0,10*ROW('Hygiene Data'!G148)))</f>
        <v/>
      </c>
      <c r="DZ154" s="269" t="str">
        <f ca="true">+IF(OFFSET('Hygiene Data'!$G$13,0,10*ROW('Hygiene Data'!G148))="","",OFFSET('Hygiene Data'!$G$13,0,10*ROW('Hygiene Data'!G148)))</f>
        <v/>
      </c>
      <c r="EA154" s="269" t="str">
        <f ca="true">+IF(OFFSET('Hygiene Data'!$H$11,0,10*ROW('Hygiene Data'!H148))="","",OFFSET('Hygiene Data'!$H$11,0,10*ROW('Hygiene Data'!H148)))</f>
        <v/>
      </c>
      <c r="EB154" s="269" t="str">
        <f ca="true">+IF(OFFSET('Hygiene Data'!$H$12,0,10*ROW('Hygiene Data'!H148))="","",OFFSET('Hygiene Data'!$H$12,0,10*ROW('Hygiene Data'!H148)))</f>
        <v/>
      </c>
      <c r="EC154" s="269" t="str">
        <f ca="true">+IF(OFFSET('Hygiene Data'!$H$13,0,10*ROW('Hygiene Data'!H148))="","",OFFSET('Hygiene Data'!$H$13,0,10*ROW('Hygiene Data'!H148)))</f>
        <v/>
      </c>
      <c r="ED154" s="269" t="str">
        <f ca="true">+IF(OFFSET('Hygiene Data'!$I$11,0,10*ROW('Hygiene Data'!I148))="","",OFFSET('Hygiene Data'!$I$11,0,10*ROW('Hygiene Data'!I148)))</f>
        <v/>
      </c>
      <c r="EE154" s="269" t="str">
        <f ca="true">+IF(OFFSET('Hygiene Data'!$I$12,0,10*ROW('Hygiene Data'!I148))="","",OFFSET('Hygiene Data'!$I$12,0,10*ROW('Hygiene Data'!I148)))</f>
        <v/>
      </c>
      <c r="EF154" s="269" t="str">
        <f ca="true">+IF(OFFSET('Hygiene Data'!$I$13,0,10*ROW('Hygiene Data'!I148))="","",OFFSET('Hygiene Data'!$I$13,0,10*ROW('Hygiene Data'!I148)))</f>
        <v/>
      </c>
    </row>
    <row xmlns:x14ac="http://schemas.microsoft.com/office/spreadsheetml/2009/9/ac" r="155" x14ac:dyDescent="0.2">
      <c r="A155" s="36" t="str">
        <f ca="true">+IF(OFFSET('Water Data'!$B$2,0,10*ROW('Water Data'!E149))="","",OFFSET('Water Data'!$B$2,0,10*ROW('Water Data'!E149)))</f>
        <v/>
      </c>
      <c r="B155" s="36" t="str">
        <f ca="true">+IF(OFFSET('Water Data'!$C$2,0,10*ROW('Water Data'!F149))="","",OFFSET('Water Data'!$C$2,0,10*ROW('Water Data'!F149)))</f>
        <v/>
      </c>
      <c r="C155" s="325" t="str">
        <f t="shared" ca="true" si="2"/>
        <v/>
      </c>
      <c r="D155" s="82" t="e">
        <f ca="true">+IF(AND(ISTEXT(OFFSET('Water Data'!$B$2,0,10*ROW('Water Data'!D149))),BS155="Yes"),100-OFFSET('Water Data'!$D$4,0,10*ROW('Water Data'!D149)),IF(AND(ISTEXT(OFFSET('Water Data'!$B$2,0,10*ROW('Water Data'!D149))),BS155="No",ISNUMBER(OFFSET('Water Data'!$D$4,0,10*ROW('Water Data'!D149)))),CONCATENATE("[",ROUND(100-OFFSET('Water Data'!$D$4,0,10*ROW('Water Data'!D149)),0),"]"),IF(AND(ISTEXT(OFFSET('Water Data'!$B$2,0,10*ROW('Water Data'!D149))),BS155="",ISNUMBER(OFFSET('Water Data'!$D$4,0,10*ROW('Water Data'!D149)))),100-OFFSET('Water Data'!$D$4,0,10*ROW('Water Data'!D149)),NA())))</f>
        <v>#N/A</v>
      </c>
      <c r="E155" s="82" t="e">
        <f ca="true">+IF(AND(ISTEXT(OFFSET('Water Data'!$B$2,0,10*ROW('Water Data'!E149))),BT155="Yes"),OFFSET('Water Data'!$D$6,0,10*ROW('Water Data'!D149)),IF(AND(ISTEXT(OFFSET('Water Data'!$B$2,0,10*ROW('Water Data'!D149))),BT155="No",ISNUMBER(OFFSET('Water Data'!$D$6,0,10*ROW('Water Data'!D149)))),CONCATENATE("[",ROUND(OFFSET('Water Data'!$D$6,0,10*ROW('Water Data'!D149)),0),"]"),IF(AND(ISTEXT(OFFSET('Water Data'!$B$2,0,10*ROW('Water Data'!D149))),BT155="",ISNUMBER(OFFSET('Water Data'!$D$6,0,10*ROW('Water Data'!D149)))),OFFSET('Water Data'!$D$6,0,10*ROW('Water Data'!D149)),NA())))</f>
        <v>#N/A</v>
      </c>
      <c r="F155" s="82" t="e">
        <f ca="true">+IF(AND(ISTEXT(OFFSET('Water Data'!$B$2,0,10*ROW('Water Data'!D149))),BU155="Yes"),OFFSET('Water Data'!$D$9,0,10*ROW('Water Data'!D149)),IF(AND(ISTEXT(OFFSET('Water Data'!$B$2,0,10*ROW('Water Data'!D149))),BU155="No",ISNUMBER(OFFSET('Water Data'!$D$9,0,10*ROW('Water Data'!D149)))),CONCATENATE("[",ROUND(OFFSET('Water Data'!$D$9,0,10*ROW('Water Data'!D149)),0),"]"),IF(AND(ISTEXT(OFFSET('Water Data'!$B$2,0,10*ROW('Water Data'!D149))),BU155="",ISNUMBER(OFFSET('Water Data'!$D$9,0,10*ROW('Water Data'!D149)))),OFFSET('Water Data'!$D$9,0,10*ROW('Water Data'!D149)),NA())))</f>
        <v>#N/A</v>
      </c>
      <c r="G155" s="82" t="e">
        <f ca="true">+IF(AND(ISTEXT(OFFSET('Water Data'!$B$2,0,10*ROW('Water Data'!E149))),BV155="Yes"),100-OFFSET('Water Data'!$E$4,0,10*ROW('Water Data'!E149)),IF(AND(ISTEXT(OFFSET('Water Data'!$B$2,0,10*ROW('Water Data'!E149))),BV155="No",ISNUMBER(OFFSET('Water Data'!$E$4,0,10*ROW('Water Data'!E149)))),CONCATENATE("[",ROUND(100-OFFSET('Water Data'!$E$4,0,10*ROW('Water Data'!E149)),0),"]"),IF(AND(ISTEXT(OFFSET('Water Data'!$B$2,0,10*ROW('Water Data'!E149))),BV155="",ISNUMBER(OFFSET('Water Data'!$E$4,0,10*ROW('Water Data'!E149)))),100-OFFSET('Water Data'!$E$4,0,10*ROW('Water Data'!E149)),NA())))</f>
        <v>#N/A</v>
      </c>
      <c r="H155" s="82" t="e">
        <f ca="true">+IF(AND(ISTEXT(OFFSET('Water Data'!$B$2,0,10*ROW('Water Data'!E149))),BW155="Yes"),OFFSET('Water Data'!$E$6,0,10*ROW('Water Data'!E149)),IF(AND(ISTEXT(OFFSET('Water Data'!$B$2,0,10*ROW('Water Data'!E149))),BW155="No",ISNUMBER(OFFSET('Water Data'!$E$6,0,10*ROW('Water Data'!E149)))),CONCATENATE("[",ROUND(OFFSET('Water Data'!$D$6,0,10*ROW('Water Data'!E149)),0),"]"),IF(AND(ISTEXT(OFFSET('Water Data'!$B$2,0,10*ROW('Water Data'!E149))),BW155="",ISNUMBER(OFFSET('Water Data'!$E$6,0,10*ROW('Water Data'!E149)))),OFFSET('Water Data'!$E$6,0,10*ROW('Water Data'!E149)),NA())))</f>
        <v>#N/A</v>
      </c>
      <c r="I155" s="82" t="e">
        <f ca="true">+IF(AND(ISTEXT(OFFSET('Water Data'!$B$2,0,10*ROW('Water Data'!E149))),BX155="Yes"),OFFSET('Water Data'!$E$9,0,10*ROW('Water Data'!E149)),IF(AND(ISTEXT(OFFSET('Water Data'!$B$2,0,10*ROW('Water Data'!E149))),BX155="No",ISNUMBER(OFFSET('Water Data'!$E$9,0,10*ROW('Water Data'!E149)))),CONCATENATE("[",ROUND(OFFSET('Water Data'!$E$9,0,10*ROW('Water Data'!E149)),0),"]"),IF(AND(ISTEXT(OFFSET('Water Data'!$B$2,0,10*ROW('Water Data'!E149))),BX155="",ISNUMBER(OFFSET('Water Data'!$E$9,0,10*ROW('Water Data'!E149)))),OFFSET('Water Data'!$E$9,0,10*ROW('Water Data'!E149)),NA())))</f>
        <v>#N/A</v>
      </c>
      <c r="J155" s="82" t="e">
        <f ca="true">+IF(AND(ISTEXT(OFFSET('Water Data'!$B$2,0,10*ROW('Water Data'!F149))),BY155="Yes"),100-OFFSET('Water Data'!$F$4,0,10*ROW('Water Data'!F149)),IF(AND(ISTEXT(OFFSET('Water Data'!$B$2,0,10*ROW('Water Data'!F149))),BY155="No",ISNUMBER(OFFSET('Water Data'!$F$4,0,10*ROW('Water Data'!F149)))),CONCATENATE("[",ROUND(100-OFFSET('Water Data'!$F$4,0,10*ROW('Water Data'!F149)),0),"]"),IF(AND(ISTEXT(OFFSET('Water Data'!$B$2,0,10*ROW('Water Data'!F149))),BY155="",ISNUMBER(OFFSET('Water Data'!$F$4,0,10*ROW('Water Data'!F149)))),100-OFFSET('Water Data'!$F$4,0,10*ROW('Water Data'!F149)),NA())))</f>
        <v>#N/A</v>
      </c>
      <c r="K155" s="82" t="e">
        <f ca="true">+IF(AND(ISTEXT(OFFSET('Water Data'!$B$2,0,10*ROW('Water Data'!F149))),BZ155="Yes"),OFFSET('Water Data'!$F$6,0,10*ROW('Water Data'!F149)),IF(AND(ISTEXT(OFFSET('Water Data'!$B$2,0,10*ROW('Water Data'!F149))),BZ155="No",ISNUMBER(OFFSET('Water Data'!$F$6,0,10*ROW('Water Data'!F149)))),CONCATENATE("[",ROUND(OFFSET('Water Data'!$F$6,0,10*ROW('Water Data'!F149)),0),"]"),IF(AND(ISTEXT(OFFSET('Water Data'!$B$2,0,10*ROW('Water Data'!F149))),BZ155="",ISNUMBER(OFFSET('Water Data'!$F$6,0,10*ROW('Water Data'!F149)))),OFFSET('Water Data'!$F$6,0,10*ROW('Water Data'!F149)),NA())))</f>
        <v>#N/A</v>
      </c>
      <c r="L155" s="82" t="e">
        <f ca="true">+IF(AND(ISTEXT(OFFSET('Water Data'!$B$2,0,10*ROW('Water Data'!F149))),CA155="Yes"),OFFSET('Water Data'!$F$9,0,10*ROW('Water Data'!F149)),IF(AND(ISTEXT(OFFSET('Water Data'!$B$2,0,10*ROW('Water Data'!F149))),CA155="No",ISNUMBER(OFFSET('Water Data'!$F$9,0,10*ROW('Water Data'!F149)))),CONCATENATE("[",ROUND(OFFSET('Water Data'!$F$9,0,10*ROW('Water Data'!F149)),0),"]"),IF(AND(ISTEXT(OFFSET('Water Data'!$B$2,0,10*ROW('Water Data'!F149))),CA155="",ISNUMBER(OFFSET('Water Data'!$F$9,0,10*ROW('Water Data'!F149)))),OFFSET('Water Data'!$F$9,0,10*ROW('Water Data'!F149)),NA())))</f>
        <v>#N/A</v>
      </c>
      <c r="M155" s="82" t="e">
        <f ca="true">+IF(AND(ISTEXT(OFFSET('Water Data'!$B$2,0,10*ROW('Water Data'!G149))),CB155="Yes"),100-OFFSET('Water Data'!$G$4,0,10*ROW('Water Data'!G149)),IF(AND(ISTEXT(OFFSET('Water Data'!$B$2,0,10*ROW('Water Data'!G149))),CB155="No",ISNUMBER(OFFSET('Water Data'!$G$4,0,10*ROW('Water Data'!G149)))),CONCATENATE("[",ROUND(100-OFFSET('Water Data'!$G$4,0,10*ROW('Water Data'!G149)),0),"]"),IF(AND(ISTEXT(OFFSET('Water Data'!$B$2,0,10*ROW('Water Data'!G149))),CB155="",ISNUMBER(OFFSET('Water Data'!$G$4,0,10*ROW('Water Data'!G149)))),100-OFFSET('Water Data'!$G$4,0,10*ROW('Water Data'!G149)),NA())))</f>
        <v>#N/A</v>
      </c>
      <c r="N155" s="82" t="e">
        <f ca="true">+IF(AND(ISTEXT(OFFSET('Water Data'!$B$2,0,10*ROW('Water Data'!G149))),CC155="Yes"),OFFSET('Water Data'!$G$6,0,10*ROW('Water Data'!G149)),IF(AND(ISTEXT(OFFSET('Water Data'!$B$2,0,10*ROW('Water Data'!G149))),CC155="No",ISNUMBER(OFFSET('Water Data'!$G$6,0,10*ROW('Water Data'!G149)))),CONCATENATE("[",ROUND(OFFSET('Water Data'!$G$6,0,10*ROW('Water Data'!G149)),0),"]"),IF(AND(ISTEXT(OFFSET('Water Data'!$B$2,0,10*ROW('Water Data'!G149))),CC155="",ISNUMBER(OFFSET('Water Data'!$G$6,0,10*ROW('Water Data'!G149)))),OFFSET('Water Data'!$G$6,0,10*ROW('Water Data'!G149)),NA())))</f>
        <v>#N/A</v>
      </c>
      <c r="O155" s="82" t="e">
        <f ca="true">+IF(AND(ISTEXT(OFFSET('Water Data'!$B$2,0,10*ROW('Water Data'!G149))),CD155="Yes"),OFFSET('Water Data'!$G$9,0,10*ROW('Water Data'!G149)),IF(AND(ISTEXT(OFFSET('Water Data'!$B$2,0,10*ROW('Water Data'!G149))),CD155="No",ISNUMBER(OFFSET('Water Data'!$G$9,0,10*ROW('Water Data'!G149)))),CONCATENATE("[",ROUND(OFFSET('Water Data'!$G$9,0,10*ROW('Water Data'!G149)),0),"]"),IF(AND(ISTEXT(OFFSET('Water Data'!$B$2,0,10*ROW('Water Data'!G149))),CD155="",ISNUMBER(OFFSET('Water Data'!$G$9,0,10*ROW('Water Data'!G149)))),OFFSET('Water Data'!$G$9,0,10*ROW('Water Data'!G149)),NA())))</f>
        <v>#N/A</v>
      </c>
      <c r="P155" s="82" t="e">
        <f ca="true">+IF(AND(ISTEXT(OFFSET('Water Data'!$B$2,0,10*ROW('Water Data'!H149))),CE155="Yes"),100-OFFSET('Water Data'!$H$4,0,10*ROW('Water Data'!H149)),IF(AND(ISTEXT(OFFSET('Water Data'!$B$2,0,10*ROW('Water Data'!H149))),CE155="No",ISNUMBER(OFFSET('Water Data'!$H$4,0,10*ROW('Water Data'!H149)))),CONCATENATE("[",ROUND(100-OFFSET('Water Data'!$H$4,0,10*ROW('Water Data'!H149)),0),"]"),IF(AND(ISTEXT(OFFSET('Water Data'!$B$2,0,10*ROW('Water Data'!H149))),CE155="",ISNUMBER(OFFSET('Water Data'!$H$4,0,10*ROW('Water Data'!H149)))),100-OFFSET('Water Data'!$H$4,0,10*ROW('Water Data'!H149)),NA())))</f>
        <v>#N/A</v>
      </c>
      <c r="Q155" s="82" t="e">
        <f ca="true">+IF(AND(ISTEXT(OFFSET('Water Data'!$B$2,0,10*ROW('Water Data'!H149))),CF155="Yes"),OFFSET('Water Data'!$H$6,0,10*ROW('Water Data'!H149)),IF(AND(ISTEXT(OFFSET('Water Data'!$B$2,0,10*ROW('Water Data'!H149))),CF155="No",ISNUMBER(OFFSET('Water Data'!$H$6,0,10*ROW('Water Data'!H149)))),CONCATENATE("[",ROUND(OFFSET('Water Data'!$H$6,0,10*ROW('Water Data'!H149)),0),"]"),IF(AND(ISTEXT(OFFSET('Water Data'!$B$2,0,10*ROW('Water Data'!H149))),CF155="",ISNUMBER(OFFSET('Water Data'!$H$6,0,10*ROW('Water Data'!H149)))),OFFSET('Water Data'!$H$6,0,10*ROW('Water Data'!H149)),NA())))</f>
        <v>#N/A</v>
      </c>
      <c r="R155" s="82" t="e">
        <f ca="true">+IF(AND(ISTEXT(OFFSET('Water Data'!$B$2,0,10*ROW('Water Data'!H149))),CG155="Yes"),OFFSET('Water Data'!$H$9,0,10*ROW('Water Data'!H149)),IF(AND(ISTEXT(OFFSET('Water Data'!$B$2,0,10*ROW('Water Data'!H149))),CG155="No",ISNUMBER(OFFSET('Water Data'!$H$9,0,10*ROW('Water Data'!H149)))),CONCATENATE("[",ROUND(OFFSET('Water Data'!$H$9,0,10*ROW('Water Data'!H149)),0),"]"),IF(AND(ISTEXT(OFFSET('Water Data'!$B$2,0,10*ROW('Water Data'!H149))),CG155="",ISNUMBER(OFFSET('Water Data'!$H$9,0,10*ROW('Water Data'!H149)))),OFFSET('Water Data'!$H$9,0,10*ROW('Water Data'!H149)),NA())))</f>
        <v>#N/A</v>
      </c>
      <c r="S155" s="82" t="e">
        <f ca="true">+IF(AND(ISTEXT(OFFSET('Water Data'!$B$2,0,10*ROW('Water Data'!I149))),CH155="Yes"),100-OFFSET('Water Data'!$I$4,0,10*ROW('Water Data'!I149)),IF(AND(ISTEXT(OFFSET('Water Data'!$B$2,0,10*ROW('Water Data'!I149))),CH155="No",ISNUMBER(OFFSET('Water Data'!$I$4,0,10*ROW('Water Data'!I149)))),CONCATENATE("[",ROUND(100-OFFSET('Water Data'!$I$4,0,10*ROW('Water Data'!I149)),0),"]"),IF(AND(ISTEXT(OFFSET('Water Data'!$B$2,0,10*ROW('Water Data'!I149))),CH155="",ISNUMBER(OFFSET('Water Data'!$I$4,0,10*ROW('Water Data'!I149)))),100-OFFSET('Water Data'!$I$4,0,10*ROW('Water Data'!I149)),NA())))</f>
        <v>#N/A</v>
      </c>
      <c r="T155" s="82" t="e">
        <f ca="true">+IF(AND(ISTEXT(OFFSET('Water Data'!$B$2,0,10*ROW('Water Data'!I149))),CI155="Yes"),OFFSET('Water Data'!$I$6,0,10*ROW('Water Data'!I149)),IF(AND(ISTEXT(OFFSET('Water Data'!$B$2,0,10*ROW('Water Data'!I149))),CI155="No",ISNUMBER(OFFSET('Water Data'!$I$6,0,10*ROW('Water Data'!I149)))),CONCATENATE("[",ROUND(OFFSET('Water Data'!$I$6,0,10*ROW('Water Data'!I149)),0),"]"),IF(AND(ISTEXT(OFFSET('Water Data'!$B$2,0,10*ROW('Water Data'!I149))),CI155="",ISNUMBER(OFFSET('Water Data'!$I$6,0,10*ROW('Water Data'!I149)))),OFFSET('Water Data'!$I$6,0,10*ROW('Water Data'!I149)),NA())))</f>
        <v>#N/A</v>
      </c>
      <c r="U155" s="82" t="e">
        <f ca="true">+IF(AND(ISTEXT(OFFSET('Water Data'!$B$2,0,10*ROW('Water Data'!I149))),CJ155="Yes"),OFFSET('Water Data'!$I$9,0,10*ROW('Water Data'!I149)),IF(AND(ISTEXT(OFFSET('Water Data'!$B$2,0,10*ROW('Water Data'!I149))),CJ155="No",ISNUMBER(OFFSET('Water Data'!$I$9,0,10*ROW('Water Data'!I149)))),CONCATENATE("[",ROUND(OFFSET('Water Data'!$I$9,0,10*ROW('Water Data'!I149)),0),"]"),IF(AND(ISTEXT(OFFSET('Water Data'!$B$2,0,10*ROW('Water Data'!I149))),CJ155="",ISNUMBER(OFFSET('Water Data'!$I$9,0,10*ROW('Water Data'!I149)))),OFFSET('Water Data'!$I$9,0,10*ROW('Water Data'!I149)),NA())))</f>
        <v>#N/A</v>
      </c>
      <c r="V155" s="83" t="e">
        <f ca="true">+IF(AND(ISTEXT(OFFSET('Sanitation Data'!$B$2,0,10*ROW('Sanitation Data'!D149))),CK155="Yes"),100-OFFSET('Sanitation Data'!$D$4,0,10*ROW('Sanitation Data'!D149)),IF(AND(ISTEXT(OFFSET('Sanitation Data'!$B$2,0,10*ROW('Sanitation Data'!D149))),CK155="No",ISNUMBER(OFFSET('Sanitation Data'!$D$4,0,10*ROW('Sanitation Data'!D149)))),CONCATENATE("[",ROUND(100-OFFSET('Sanitation Data'!$D$4,0,10*ROW('Sanitation Data'!D149)),0),"]"),IF(AND(ISTEXT(OFFSET('Sanitation Data'!$B$2,0,10*ROW('Sanitation Data'!D149))),CK155="",ISNUMBER(OFFSET('Sanitation Data'!$D$4,0,10*ROW('Sanitation Data'!D149)))),100-OFFSET('Sanitation Data'!$D$4,0,10*ROW('Sanitation Data'!D149)),NA())))</f>
        <v>#N/A</v>
      </c>
      <c r="W155" s="83" t="e">
        <f ca="true">+IF(AND(ISTEXT(OFFSET('Sanitation Data'!$B$2,0,10*ROW('Sanitation Data'!D149))),CL155="Yes"),OFFSET('Sanitation Data'!$D$6,0,10*ROW('Sanitation Data'!D149)),IF(AND(ISTEXT(OFFSET('Sanitation Data'!$B$2,0,10*ROW('Sanitation Data'!D149))),CL155="No",ISNUMBER(OFFSET('Sanitation Data'!$D$6,0,10*ROW('Sanitation Data'!D149)))),CONCATENATE("[",ROUND(OFFSET('Sanitation Data'!$D$6,0,10*ROW('Sanitation Data'!D149)),0),"]"),IF(AND(ISTEXT(OFFSET('Sanitation Data'!$B$2,0,10*ROW('Sanitation Data'!D149))),CL155="",ISNUMBER(OFFSET('Sanitation Data'!$D$6,0,10*ROW('Sanitation Data'!D149)))),OFFSET('Sanitation Data'!$D$6,0,10*ROW('Sanitation Data'!D149)),NA())))</f>
        <v>#N/A</v>
      </c>
      <c r="X155" s="83" t="e">
        <f ca="true">+IF(AND(ISTEXT(OFFSET('Sanitation Data'!$B$2,0,10*ROW('Sanitation Data'!D149))),CM155="Yes"),OFFSET('Sanitation Data'!$D$10,0,10*ROW('Sanitation Data'!D149)),IF(AND(ISTEXT(OFFSET('Sanitation Data'!$B$2,0,10*ROW('Sanitation Data'!D149))),CM155="No",ISNUMBER(OFFSET('Sanitation Data'!$D$10,0,10*ROW('Sanitation Data'!D149)))),CONCATENATE("[",ROUND(OFFSET('Sanitation Data'!$D$10,0,10*ROW('Sanitation Data'!D149)),0),"]"),IF(AND(ISTEXT(OFFSET('Sanitation Data'!$B$2,0,10*ROW('Sanitation Data'!D149))),CM155="",ISNUMBER(OFFSET('Sanitation Data'!$D$10,0,10*ROW('Sanitation Data'!D149)))),OFFSET('Sanitation Data'!$D$10,0,10*ROW('Sanitation Data'!D149)),NA())))</f>
        <v>#N/A</v>
      </c>
      <c r="Y155" s="83" t="e">
        <f ca="true">+IF(AND(ISTEXT(OFFSET('Sanitation Data'!$B$2,0,10*ROW('Sanitation Data'!D149))),CN155="Yes"),OFFSET('Sanitation Data'!$D$11,0,10*ROW('Sanitation Data'!D149)),IF(AND(ISTEXT(OFFSET('Sanitation Data'!$B$2,0,10*ROW('Sanitation Data'!D149))),CN155="No",ISNUMBER(OFFSET('Sanitation Data'!$D$11,0,10*ROW('Sanitation Data'!D149)))),CONCATENATE("[",ROUND(OFFSET('Sanitation Data'!$D$11,0,10*ROW('Sanitation Data'!D149)),0),"]"),IF(AND(ISTEXT(OFFSET('Sanitation Data'!$B$2,0,10*ROW('Sanitation Data'!D149))),CN155="",ISNUMBER(OFFSET('Sanitation Data'!$D$11,0,10*ROW('Sanitation Data'!D149)))),OFFSET('Sanitation Data'!$D$11,0,10*ROW('Sanitation Data'!D149)),NA())))</f>
        <v>#N/A</v>
      </c>
      <c r="Z155" s="83" t="e">
        <f ca="true">+IF(AND(ISTEXT(OFFSET('Sanitation Data'!$B$2,0,10*ROW('Sanitation Data'!D149))),CO155="Yes"),OFFSET('Sanitation Data'!$D$12,0,10*ROW('Sanitation Data'!D149)),IF(AND(ISTEXT(OFFSET('Sanitation Data'!$B$2,0,10*ROW('Sanitation Data'!D149))),CO155="No",ISNUMBER(OFFSET('Sanitation Data'!$D$12,0,10*ROW('Sanitation Data'!D149)))),CONCATENATE("[",ROUND(OFFSET('Sanitation Data'!$D$12,0,10*ROW('Sanitation Data'!D149)),0),"]"),IF(AND(ISTEXT(OFFSET('Sanitation Data'!$B$2,0,10*ROW('Sanitation Data'!D149))),CO155="",ISNUMBER(OFFSET('Sanitation Data'!$D$12,0,10*ROW('Sanitation Data'!D149)))),OFFSET('Sanitation Data'!$D$12,0,10*ROW('Sanitation Data'!D149)),NA())))</f>
        <v>#N/A</v>
      </c>
      <c r="AA155" s="83" t="e">
        <f ca="true">+IF(AND(ISTEXT(OFFSET('Sanitation Data'!$B$2,0,10*ROW('Sanitation Data'!E149))),CP155="Yes"),100-OFFSET('Sanitation Data'!$E$4,0,10*ROW('Sanitation Data'!E149)),IF(AND(ISTEXT(OFFSET('Sanitation Data'!$B$2,0,10*ROW('Sanitation Data'!E149))),CP155="No",ISNUMBER(OFFSET('Sanitation Data'!$E$4,0,10*ROW('Sanitation Data'!E149)))),CONCATENATE("[",ROUND(100-OFFSET('Sanitation Data'!$E$4,0,10*ROW('Sanitation Data'!E149)),0),"]"),IF(AND(ISTEXT(OFFSET('Sanitation Data'!$B$2,0,10*ROW('Sanitation Data'!E149))),CP155="",ISNUMBER(OFFSET('Sanitation Data'!$E$4,0,10*ROW('Sanitation Data'!E149)))),100-OFFSET('Sanitation Data'!$E$4,0,10*ROW('Sanitation Data'!E149)),NA())))</f>
        <v>#N/A</v>
      </c>
      <c r="AB155" s="83" t="e">
        <f ca="true">+IF(AND(ISTEXT(OFFSET('Sanitation Data'!$B$2,0,10*ROW('Sanitation Data'!E149))),CQ155="Yes"),OFFSET('Sanitation Data'!$E$6,0,10*ROW('Sanitation Data'!H149)),IF(AND(ISTEXT(OFFSET('Sanitation Data'!$B$2,0,10*ROW('Sanitation Data'!E149))),CQ155="No",ISNUMBER(OFFSET('Sanitation Data'!$E$6,0,10*ROW('Sanitation Data'!E149)))),CONCATENATE("[",ROUND(OFFSET('Sanitation Data'!$E$6,0,10*ROW('Sanitation Data'!E149)),0),"]"),IF(AND(ISTEXT(OFFSET('Sanitation Data'!$B$2,0,10*ROW('Sanitation Data'!E149))),CQ155="",ISNUMBER(OFFSET('Sanitation Data'!$E$6,0,10*ROW('Sanitation Data'!E149)))),OFFSET('Sanitation Data'!$E$6,0,10*ROW('Sanitation Data'!E149)),NA())))</f>
        <v>#N/A</v>
      </c>
      <c r="AC155" s="83" t="e">
        <f ca="true">+IF(AND(ISTEXT(OFFSET('Sanitation Data'!$B$2,0,10*ROW('Sanitation Data'!E149))),CR155="Yes"),OFFSET('Sanitation Data'!$E$10,0,10*ROW('Sanitation Data'!E149)),IF(AND(ISTEXT(OFFSET('Sanitation Data'!$B$2,0,10*ROW('Sanitation Data'!E149))),CR155="No",ISNUMBER(OFFSET('Sanitation Data'!$E$10,0,10*ROW('Sanitation Data'!E149)))),CONCATENATE("[",ROUND(OFFSET('Sanitation Data'!$E$10,0,10*ROW('Sanitation Data'!E149)),0),"]"),IF(AND(ISTEXT(OFFSET('Sanitation Data'!$B$2,0,10*ROW('Sanitation Data'!E149))),CR155="",ISNUMBER(OFFSET('Sanitation Data'!$E$10,0,10*ROW('Sanitation Data'!E149)))),OFFSET('Sanitation Data'!$E$10,0,10*ROW('Sanitation Data'!E149)),NA())))</f>
        <v>#N/A</v>
      </c>
      <c r="AD155" s="83" t="e">
        <f ca="true">+IF(AND(ISTEXT(OFFSET('Sanitation Data'!$B$2,0,10*ROW('Sanitation Data'!E149))),CS155="Yes"),OFFSET('Sanitation Data'!$E$11,0,10*ROW('Sanitation Data'!E149)),IF(AND(ISTEXT(OFFSET('Sanitation Data'!$B$2,0,10*ROW('Sanitation Data'!E149))),CS155="No",ISNUMBER(OFFSET('Sanitation Data'!$E$11,0,10*ROW('Sanitation Data'!E149)))),CONCATENATE("[",ROUND(OFFSET('Sanitation Data'!$E$11,0,10*ROW('Sanitation Data'!E149)),0),"]"),IF(AND(ISTEXT(OFFSET('Sanitation Data'!$B$2,0,10*ROW('Sanitation Data'!E149))),CS155="",ISNUMBER(OFFSET('Sanitation Data'!$E$11,0,10*ROW('Sanitation Data'!E149)))),OFFSET('Sanitation Data'!$E$11,0,10*ROW('Sanitation Data'!E149)),NA())))</f>
        <v>#N/A</v>
      </c>
      <c r="AE155" s="83" t="e">
        <f ca="true">+IF(AND(ISTEXT(OFFSET('Sanitation Data'!$B$2,0,10*ROW('Sanitation Data'!E149))),CT155="Yes"),OFFSET('Sanitation Data'!$E$12,0,10*ROW('Sanitation Data'!E149)),IF(AND(ISTEXT(OFFSET('Sanitation Data'!$B$2,0,10*ROW('Sanitation Data'!E149))),CT155="No",ISNUMBER(OFFSET('Sanitation Data'!$E$12,0,10*ROW('Sanitation Data'!E149)))),CONCATENATE("[",ROUND(OFFSET('Sanitation Data'!$E$12,0,10*ROW('Sanitation Data'!E149)),0),"]"),IF(AND(ISTEXT(OFFSET('Sanitation Data'!$B$2,0,10*ROW('Sanitation Data'!E149))),CT155="",ISNUMBER(OFFSET('Sanitation Data'!$E$12,0,10*ROW('Sanitation Data'!E149)))),OFFSET('Sanitation Data'!$E$12,0,10*ROW('Sanitation Data'!E149)),NA())))</f>
        <v>#N/A</v>
      </c>
      <c r="AF155" s="83" t="e">
        <f ca="true">+IF(AND(ISTEXT(OFFSET('Sanitation Data'!$B$2,0,10*ROW('Sanitation Data'!F149))),CU155="Yes"),100-OFFSET('Sanitation Data'!$F$4,0,10*ROW('Sanitation Data'!F149)),IF(AND(ISTEXT(OFFSET('Sanitation Data'!$B$2,0,10*ROW('Sanitation Data'!F149))),CU155="No",ISNUMBER(OFFSET('Sanitation Data'!$F$4,0,10*ROW('Sanitation Data'!F149)))),CONCATENATE("[",ROUND(100-OFFSET('Sanitation Data'!$F$4,0,10*ROW('Sanitation Data'!F149)),0),"]"),IF(AND(ISTEXT(OFFSET('Sanitation Data'!$B$2,0,10*ROW('Sanitation Data'!F149))),CU155="",ISNUMBER(OFFSET('Sanitation Data'!$F$4,0,10*ROW('Sanitation Data'!F149)))),100-OFFSET('Sanitation Data'!$F$4,0,10*ROW('Sanitation Data'!F149)),NA())))</f>
        <v>#N/A</v>
      </c>
      <c r="AG155" s="83" t="e">
        <f ca="true">+IF(AND(ISTEXT(OFFSET('Sanitation Data'!$B$2,0,10*ROW('Sanitation Data'!F149))),CV155="Yes"),OFFSET('Sanitation Data'!$F$6,0,10*ROW('Sanitation Data'!F149)),IF(AND(ISTEXT(OFFSET('Sanitation Data'!$B$2,0,10*ROW('Sanitation Data'!F149))),CV155="No",ISNUMBER(OFFSET('Sanitation Data'!$F$6,0,10*ROW('Sanitation Data'!F149)))),CONCATENATE("[",ROUND(OFFSET('Sanitation Data'!$F$6,0,10*ROW('Sanitation Data'!F149)),0),"]"),IF(AND(ISTEXT(OFFSET('Sanitation Data'!$B$2,0,10*ROW('Sanitation Data'!F149))),CV155="",ISNUMBER(OFFSET('Sanitation Data'!$F$6,0,10*ROW('Sanitation Data'!F149)))),OFFSET('Sanitation Data'!$F$6,0,10*ROW('Sanitation Data'!F149)),NA())))</f>
        <v>#N/A</v>
      </c>
      <c r="AH155" s="83" t="e">
        <f ca="true">+IF(AND(ISTEXT(OFFSET('Sanitation Data'!$B$2,0,10*ROW('Sanitation Data'!F149))),CW155="Yes"),OFFSET('Sanitation Data'!$F$10,0,10*ROW('Sanitation Data'!F149)),IF(AND(ISTEXT(OFFSET('Sanitation Data'!$B$2,0,10*ROW('Sanitation Data'!F149))),CW155="No",ISNUMBER(OFFSET('Sanitation Data'!$F$10,0,10*ROW('Sanitation Data'!F149)))),CONCATENATE("[",ROUND(OFFSET('Sanitation Data'!$F$10,0,10*ROW('Sanitation Data'!F149)),0),"]"),IF(AND(ISTEXT(OFFSET('Sanitation Data'!$B$2,0,10*ROW('Sanitation Data'!F149))),CW155="",ISNUMBER(OFFSET('Sanitation Data'!$F$10,0,10*ROW('Sanitation Data'!F149)))),OFFSET('Sanitation Data'!$F$10,0,10*ROW('Sanitation Data'!F149)),NA())))</f>
        <v>#N/A</v>
      </c>
      <c r="AI155" s="83" t="e">
        <f ca="true">+IF(AND(ISTEXT(OFFSET('Sanitation Data'!$B$2,0,10*ROW('Sanitation Data'!F149))),CX155="Yes"),OFFSET('Sanitation Data'!$F$11,0,10*ROW('Sanitation Data'!F149)),IF(AND(ISTEXT(OFFSET('Sanitation Data'!$B$2,0,10*ROW('Sanitation Data'!F149))),CX155="No",ISNUMBER(OFFSET('Sanitation Data'!$F$11,0,10*ROW('Sanitation Data'!F149)))),CONCATENATE("[",ROUND(OFFSET('Sanitation Data'!$F$11,0,10*ROW('Sanitation Data'!F149)),0),"]"),IF(AND(ISTEXT(OFFSET('Sanitation Data'!$B$2,0,10*ROW('Sanitation Data'!F149))),CX155="",ISNUMBER(OFFSET('Sanitation Data'!$F$11,0,10*ROW('Sanitation Data'!F149)))),OFFSET('Sanitation Data'!$F$11,0,10*ROW('Sanitation Data'!F149)),NA())))</f>
        <v>#N/A</v>
      </c>
      <c r="AJ155" s="83" t="e">
        <f ca="true">+IF(AND(ISTEXT(OFFSET('Sanitation Data'!$B$2,0,10*ROW('Sanitation Data'!F149))),CY155="Yes"),OFFSET('Sanitation Data'!$F$12,0,10*ROW('Sanitation Data'!F149)),IF(AND(ISTEXT(OFFSET('Sanitation Data'!$B$2,0,10*ROW('Sanitation Data'!F149))),CY155="No",ISNUMBER(OFFSET('Sanitation Data'!$F$12,0,10*ROW('Sanitation Data'!F149)))),CONCATENATE("[",ROUND(OFFSET('Sanitation Data'!$F$12,0,10*ROW('Sanitation Data'!F149)),0),"]"),IF(AND(ISTEXT(OFFSET('Sanitation Data'!$B$2,0,10*ROW('Sanitation Data'!F149))),CY155="",ISNUMBER(OFFSET('Sanitation Data'!$F$12,0,10*ROW('Sanitation Data'!F149)))),OFFSET('Sanitation Data'!$F$12,0,10*ROW('Sanitation Data'!F149)),NA())))</f>
        <v>#N/A</v>
      </c>
      <c r="AK155" s="83" t="e">
        <f ca="true">+IF(AND(ISTEXT(OFFSET('Sanitation Data'!$B$2,0,10*ROW('Sanitation Data'!G149))),CZ155="Yes"),100-OFFSET('Sanitation Data'!$G$4,0,10*ROW('Sanitation Data'!G149)),IF(AND(ISTEXT(OFFSET('Sanitation Data'!$B$2,0,10*ROW('Sanitation Data'!G149))),CZ155="No",ISNUMBER(OFFSET('Sanitation Data'!$G$4,0,10*ROW('Sanitation Data'!G149)))),CONCATENATE("[",ROUND(100-OFFSET('Sanitation Data'!$G$4,0,10*ROW('Sanitation Data'!G149)),0),"]"),IF(AND(ISTEXT(OFFSET('Sanitation Data'!$B$2,0,10*ROW('Sanitation Data'!G149))),CZ155="",ISNUMBER(OFFSET('Sanitation Data'!$G$4,0,10*ROW('Sanitation Data'!G149)))),100-OFFSET('Sanitation Data'!$G$4,0,10*ROW('Sanitation Data'!G149)),NA())))</f>
        <v>#N/A</v>
      </c>
      <c r="AL155" s="83" t="e">
        <f ca="true">+IF(AND(ISTEXT(OFFSET('Sanitation Data'!$B$2,0,10*ROW('Sanitation Data'!G149))),DA155="Yes"),OFFSET('Sanitation Data'!$G$6,0,10*ROW('Sanitation Data'!G149)),IF(AND(ISTEXT(OFFSET('Sanitation Data'!$B$2,0,10*ROW('Sanitation Data'!G149))),DA155="No",ISNUMBER(OFFSET('Sanitation Data'!$G$6,0,10*ROW('Sanitation Data'!G149)))),CONCATENATE("[",ROUND(OFFSET('Sanitation Data'!$G$6,0,10*ROW('Sanitation Data'!G149)),0),"]"),IF(AND(ISTEXT(OFFSET('Sanitation Data'!$B$2,0,10*ROW('Sanitation Data'!G149))),DA155="",ISNUMBER(OFFSET('Sanitation Data'!$G$6,0,10*ROW('Sanitation Data'!G149)))),OFFSET('Sanitation Data'!$G$6,0,10*ROW('Sanitation Data'!G149)),NA())))</f>
        <v>#N/A</v>
      </c>
      <c r="AM155" s="83" t="e">
        <f ca="true">+IF(AND(ISTEXT(OFFSET('Sanitation Data'!$B$2,0,10*ROW('Sanitation Data'!G149))),DB155="Yes"),OFFSET('Sanitation Data'!$G$10,0,10*ROW('Sanitation Data'!G149)),IF(AND(ISTEXT(OFFSET('Sanitation Data'!$B$2,0,10*ROW('Sanitation Data'!G149))),DB155="No",ISNUMBER(OFFSET('Sanitation Data'!$G$10,0,10*ROW('Sanitation Data'!G149)))),CONCATENATE("[",ROUND(OFFSET('Sanitation Data'!$G$10,0,10*ROW('Sanitation Data'!G149)),0),"]"),IF(AND(ISTEXT(OFFSET('Sanitation Data'!$B$2,0,10*ROW('Sanitation Data'!G149))),DB155="",ISNUMBER(OFFSET('Sanitation Data'!$G$10,0,10*ROW('Sanitation Data'!G149)))),OFFSET('Sanitation Data'!$G$10,0,10*ROW('Sanitation Data'!G149)),NA())))</f>
        <v>#N/A</v>
      </c>
      <c r="AN155" s="83" t="e">
        <f ca="true">+IF(AND(ISTEXT(OFFSET('Sanitation Data'!$B$2,0,10*ROW('Sanitation Data'!G149))),DC155="Yes"),OFFSET('Sanitation Data'!$G$11,0,10*ROW('Sanitation Data'!G149)),IF(AND(ISTEXT(OFFSET('Sanitation Data'!$B$2,0,10*ROW('Sanitation Data'!G149))),DC155="No",ISNUMBER(OFFSET('Sanitation Data'!$G$11,0,10*ROW('Sanitation Data'!G149)))),CONCATENATE("[",ROUND(OFFSET('Sanitation Data'!$G$11,0,10*ROW('Sanitation Data'!G149)),0),"]"),IF(AND(ISTEXT(OFFSET('Sanitation Data'!$B$2,0,10*ROW('Sanitation Data'!G149))),DC155="",ISNUMBER(OFFSET('Sanitation Data'!$G$11,0,10*ROW('Sanitation Data'!G149)))),OFFSET('Sanitation Data'!$G$11,0,10*ROW('Sanitation Data'!G149)),NA())))</f>
        <v>#N/A</v>
      </c>
      <c r="AO155" s="83" t="e">
        <f ca="true">+IF(AND(ISTEXT(OFFSET('Sanitation Data'!$B$2,0,10*ROW('Sanitation Data'!G149))),DD155="Yes"),OFFSET('Sanitation Data'!$G$12,0,10*ROW('Sanitation Data'!G149)),IF(AND(ISTEXT(OFFSET('Sanitation Data'!$B$2,0,10*ROW('Sanitation Data'!G149))),DD155="No",ISNUMBER(OFFSET('Sanitation Data'!$G$12,0,10*ROW('Sanitation Data'!G149)))),CONCATENATE("[",ROUND(OFFSET('Sanitation Data'!$G$12,0,10*ROW('Sanitation Data'!G149)),0),"]"),IF(AND(ISTEXT(OFFSET('Sanitation Data'!$B$2,0,10*ROW('Sanitation Data'!G149))),DD155="",ISNUMBER(OFFSET('Sanitation Data'!$G$12,0,10*ROW('Sanitation Data'!G149)))),OFFSET('Sanitation Data'!$G$12,0,10*ROW('Sanitation Data'!G149)),NA())))</f>
        <v>#N/A</v>
      </c>
      <c r="AP155" s="83" t="e">
        <f ca="true">+IF(AND(ISTEXT(OFFSET('Sanitation Data'!$B$2,0,10*ROW('Sanitation Data'!H149))),DE155="Yes"),100-OFFSET('Sanitation Data'!$H$4,0,10*ROW('Sanitation Data'!H149)),IF(AND(ISTEXT(OFFSET('Sanitation Data'!$B$2,0,10*ROW('Sanitation Data'!H149))),DE155="No",ISNUMBER(OFFSET('Sanitation Data'!$H$4,0,10*ROW('Sanitation Data'!H149)))),CONCATENATE("[",ROUND(100-OFFSET('Sanitation Data'!$H$4,0,10*ROW('Sanitation Data'!H149)),0),"]"),IF(AND(ISTEXT(OFFSET('Sanitation Data'!$B$2,0,10*ROW('Sanitation Data'!H149))),DE155="",ISNUMBER(OFFSET('Sanitation Data'!$H$4,0,10*ROW('Sanitation Data'!H149)))),100-OFFSET('Sanitation Data'!$H$4,0,10*ROW('Sanitation Data'!H149)),NA())))</f>
        <v>#N/A</v>
      </c>
      <c r="AQ155" s="83" t="e">
        <f ca="true">+IF(AND(ISTEXT(OFFSET('Sanitation Data'!$B$2,0,10*ROW('Sanitation Data'!H149))),DF155="Yes"),OFFSET('Sanitation Data'!$H$6,0,10*ROW('Sanitation Data'!H149)),IF(AND(ISTEXT(OFFSET('Sanitation Data'!$B$2,0,10*ROW('Sanitation Data'!H149))),DF155="No",ISNUMBER(OFFSET('Sanitation Data'!$H$6,0,10*ROW('Sanitation Data'!H149)))),CONCATENATE("[",ROUND(OFFSET('Sanitation Data'!$H$6,0,10*ROW('Sanitation Data'!H149)),0),"]"),IF(AND(ISTEXT(OFFSET('Sanitation Data'!$B$2,0,10*ROW('Sanitation Data'!H149))),DF155="",ISNUMBER(OFFSET('Sanitation Data'!$H$6,0,10*ROW('Sanitation Data'!H149)))),OFFSET('Sanitation Data'!$H$6,0,10*ROW('Sanitation Data'!H149)),NA())))</f>
        <v>#N/A</v>
      </c>
      <c r="AR155" s="83" t="e">
        <f ca="true">+IF(AND(ISTEXT(OFFSET('Sanitation Data'!$B$2,0,10*ROW('Sanitation Data'!H149))),DG155="Yes"),OFFSET('Sanitation Data'!$H$10,0,10*ROW('Sanitation Data'!H149)),IF(AND(ISTEXT(OFFSET('Sanitation Data'!$B$2,0,10*ROW('Sanitation Data'!H149))),DG155="No",ISNUMBER(OFFSET('Sanitation Data'!$H$10,0,10*ROW('Sanitation Data'!H149)))),CONCATENATE("[",ROUND(OFFSET('Sanitation Data'!$H$10,0,10*ROW('Sanitation Data'!H149)),0),"]"),IF(AND(ISTEXT(OFFSET('Sanitation Data'!$B$2,0,10*ROW('Sanitation Data'!H149))),DG155="",ISNUMBER(OFFSET('Sanitation Data'!$H$10,0,10*ROW('Sanitation Data'!H149)))),OFFSET('Sanitation Data'!$H$10,0,10*ROW('Sanitation Data'!H149)),NA())))</f>
        <v>#N/A</v>
      </c>
      <c r="AS155" s="83" t="e">
        <f ca="true">+IF(AND(ISTEXT(OFFSET('Sanitation Data'!$B$2,0,10*ROW('Sanitation Data'!H149))),DH155="Yes"),OFFSET('Sanitation Data'!$H$11,0,10*ROW('Sanitation Data'!H149)),IF(AND(ISTEXT(OFFSET('Sanitation Data'!$B$2,0,10*ROW('Sanitation Data'!H149))),DH155="No",ISNUMBER(OFFSET('Sanitation Data'!$H$11,0,10*ROW('Sanitation Data'!H149)))),CONCATENATE("[",ROUND(OFFSET('Sanitation Data'!$H$11,0,10*ROW('Sanitation Data'!H149)),0),"]"),IF(AND(ISTEXT(OFFSET('Sanitation Data'!$B$2,0,10*ROW('Sanitation Data'!H149))),DH155="",ISNUMBER(OFFSET('Sanitation Data'!$H$11,0,10*ROW('Sanitation Data'!H149)))),OFFSET('Sanitation Data'!$H$11,0,10*ROW('Sanitation Data'!H149)),NA())))</f>
        <v>#N/A</v>
      </c>
      <c r="AT155" s="83" t="e">
        <f ca="true">+IF(AND(ISTEXT(OFFSET('Sanitation Data'!$B$2,0,10*ROW('Sanitation Data'!H149))),DI155="Yes"),OFFSET('Sanitation Data'!$H$12,0,10*ROW('Sanitation Data'!H149)),IF(AND(ISTEXT(OFFSET('Sanitation Data'!$B$2,0,10*ROW('Sanitation Data'!H149))),DI155="No",ISNUMBER(OFFSET('Sanitation Data'!$H$12,0,10*ROW('Sanitation Data'!H149)))),CONCATENATE("[",ROUND(OFFSET('Sanitation Data'!$H$12,0,10*ROW('Sanitation Data'!H149)),0),"]"),IF(AND(ISTEXT(OFFSET('Sanitation Data'!$B$2,0,10*ROW('Sanitation Data'!H149))),DI155="",ISNUMBER(OFFSET('Sanitation Data'!$H$12,0,10*ROW('Sanitation Data'!H149)))),OFFSET('Sanitation Data'!$H$12,0,10*ROW('Sanitation Data'!H149)),NA())))</f>
        <v>#N/A</v>
      </c>
      <c r="AU155" s="83" t="e">
        <f ca="true">+IF(AND(ISTEXT(OFFSET('Sanitation Data'!$B$2,0,10*ROW('Sanitation Data'!I149))),DJ155="Yes"),100-OFFSET('Sanitation Data'!$I$4,0,10*ROW('Sanitation Data'!I149)),IF(AND(ISTEXT(OFFSET('Sanitation Data'!$B$2,0,10*ROW('Sanitation Data'!I149))),DJ155="No",ISNUMBER(OFFSET('Sanitation Data'!$I$4,0,10*ROW('Sanitation Data'!I149)))),CONCATENATE("[",ROUND(100-OFFSET('Sanitation Data'!$I$4,0,10*ROW('Sanitation Data'!I149)),0),"]"),IF(AND(ISTEXT(OFFSET('Sanitation Data'!$B$2,0,10*ROW('Sanitation Data'!I149))),DJ155="",ISNUMBER(OFFSET('Sanitation Data'!$I$4,0,10*ROW('Sanitation Data'!I149)))),100-OFFSET('Sanitation Data'!$I$4,0,10*ROW('Sanitation Data'!I149)),NA())))</f>
        <v>#N/A</v>
      </c>
      <c r="AV155" s="83" t="e">
        <f ca="true">+IF(AND(ISTEXT(OFFSET('Sanitation Data'!$B$2,0,10*ROW('Sanitation Data'!I149))),DK155="Yes"),OFFSET('Sanitation Data'!$I$6,0,10*ROW('Sanitation Data'!I149)),IF(AND(ISTEXT(OFFSET('Sanitation Data'!$B$2,0,10*ROW('Sanitation Data'!I149))),DK155="No",ISNUMBER(OFFSET('Sanitation Data'!$I$6,0,10*ROW('Sanitation Data'!I149)))),CONCATENATE("[",ROUND(OFFSET('Sanitation Data'!$I$6,0,10*ROW('Sanitation Data'!I149)),0),"]"),IF(AND(ISTEXT(OFFSET('Sanitation Data'!$B$2,0,10*ROW('Sanitation Data'!I149))),DK155="",ISNUMBER(OFFSET('Sanitation Data'!$I$6,0,10*ROW('Sanitation Data'!I149)))),OFFSET('Sanitation Data'!$I$6,0,10*ROW('Sanitation Data'!I149)),NA())))</f>
        <v>#N/A</v>
      </c>
      <c r="AW155" s="83" t="e">
        <f ca="true">+IF(AND(ISTEXT(OFFSET('Sanitation Data'!$B$2,0,10*ROW('Sanitation Data'!I149))),DL155="Yes"),OFFSET('Sanitation Data'!$I$10,0,10*ROW('Sanitation Data'!I149)),IF(AND(ISTEXT(OFFSET('Sanitation Data'!$B$2,0,10*ROW('Sanitation Data'!I149))),DL155="No",ISNUMBER(OFFSET('Sanitation Data'!$I$10,0,10*ROW('Sanitation Data'!I149)))),CONCATENATE("[",ROUND(OFFSET('Sanitation Data'!$I$10,0,10*ROW('Sanitation Data'!I149)),0),"]"),IF(AND(ISTEXT(OFFSET('Sanitation Data'!$B$2,0,10*ROW('Sanitation Data'!I149))),DL155="",ISNUMBER(OFFSET('Sanitation Data'!$I$10,0,10*ROW('Sanitation Data'!I149)))),OFFSET('Sanitation Data'!$I$10,0,10*ROW('Sanitation Data'!I149)),NA())))</f>
        <v>#N/A</v>
      </c>
      <c r="AX155" s="83" t="e">
        <f ca="true">+IF(AND(ISTEXT(OFFSET('Sanitation Data'!$B$2,0,10*ROW('Sanitation Data'!I149))),DM155="Yes"),OFFSET('Sanitation Data'!$I$11,0,10*ROW('Sanitation Data'!I149)),IF(AND(ISTEXT(OFFSET('Sanitation Data'!$B$2,0,10*ROW('Sanitation Data'!I149))),DM155="No",ISNUMBER(OFFSET('Sanitation Data'!$I$11,0,10*ROW('Sanitation Data'!I149)))),CONCATENATE("[",ROUND(OFFSET('Sanitation Data'!$I$11,0,10*ROW('Sanitation Data'!I149)),0),"]"),IF(AND(ISTEXT(OFFSET('Sanitation Data'!$B$2,0,10*ROW('Sanitation Data'!I149))),DM155="",ISNUMBER(OFFSET('Sanitation Data'!$I$11,0,10*ROW('Sanitation Data'!I149)))),OFFSET('Sanitation Data'!$I$11,0,10*ROW('Sanitation Data'!I149)),NA())))</f>
        <v>#N/A</v>
      </c>
      <c r="AY155" s="83" t="e">
        <f ca="true">+IF(AND(ISTEXT(OFFSET('Sanitation Data'!$B$2,0,10*ROW('Sanitation Data'!I149))),DN155="Yes"),OFFSET('Sanitation Data'!$I$12,0,10*ROW('Sanitation Data'!I149)),IF(AND(ISTEXT(OFFSET('Sanitation Data'!$B$2,0,10*ROW('Sanitation Data'!I149))),DN155="No",ISNUMBER(OFFSET('Sanitation Data'!$I$12,0,10*ROW('Sanitation Data'!I149)))),CONCATENATE("[",ROUND(OFFSET('Sanitation Data'!$I$12,0,10*ROW('Sanitation Data'!I149)),0),"]"),IF(AND(ISTEXT(OFFSET('Sanitation Data'!$B$2,0,10*ROW('Sanitation Data'!I149))),DN155="",ISNUMBER(OFFSET('Sanitation Data'!$I$12,0,10*ROW('Sanitation Data'!I149)))),OFFSET('Sanitation Data'!$I$12,0,10*ROW('Sanitation Data'!I149)),NA())))</f>
        <v>#N/A</v>
      </c>
      <c r="AZ155" s="84" t="e">
        <f ca="true">+IF(AND(ISTEXT(OFFSET('Hygiene Data'!$B$2,0,10*ROW('Hygiene Data'!D149))),DO155="Yes"),OFFSET('Hygiene Data'!$D$5,0,10*ROW('Hygiene Data'!D149)),IF(AND(ISTEXT(OFFSET('Hygiene Data'!$B$2,0,10*ROW('Hygiene Data'!D149))),DO155="No",ISNUMBER(OFFSET('Hygiene Data'!$D$5,0,10*ROW('Hygiene Data'!D149)))),CONCATENATE("[",ROUND(OFFSET('Hygiene Data'!$D$5,0,10*ROW('Hygiene Data'!D149)),0),"]"),IF(AND(ISTEXT(OFFSET('Hygiene Data'!$B$2,0,10*ROW('Hygiene Data'!D149))),DO155="",ISNUMBER(OFFSET('Hygiene Data'!$D$5,0,10*ROW('Hygiene Data'!D149)))),OFFSET('Hygiene Data'!$D$5,0,10*ROW('Hygiene Data'!D149)),NA())))</f>
        <v>#N/A</v>
      </c>
      <c r="BA155" s="84" t="e">
        <f ca="true">+IF(AND(ISTEXT(OFFSET('Hygiene Data'!$B$2,0,10*ROW('Hygiene Data'!D149))),DP155="Yes"),OFFSET('Hygiene Data'!$D$7,0,10*ROW('Hygiene Data'!D149)),IF(AND(ISTEXT(OFFSET('Hygiene Data'!$B$2,0,10*ROW('Hygiene Data'!D149))),DP155="No",ISNUMBER(OFFSET('Hygiene Data'!$D$7,0,10*ROW('Hygiene Data'!D149)))),CONCATENATE("[",ROUND(OFFSET('Hygiene Data'!$D$7,0,10*ROW('Hygiene Data'!D149)),0),"]"),IF(AND(ISTEXT(OFFSET('Hygiene Data'!$B$2,0,10*ROW('Hygiene Data'!D149))),DP155="",ISNUMBER(OFFSET('Hygiene Data'!$D$7,0,10*ROW('Hygiene Data'!D149)))),OFFSET('Hygiene Data'!$D$7,0,10*ROW('Hygiene Data'!D149)),NA())))</f>
        <v>#N/A</v>
      </c>
      <c r="BB155" s="84" t="e">
        <f ca="true">+IF(AND(ISTEXT(OFFSET('Hygiene Data'!$B$2,0,10*ROW('Hygiene Data'!D149))),DQ155="Yes"),OFFSET('Hygiene Data'!$D$9,0,10*ROW('Hygiene Data'!D149)),IF(AND(ISTEXT(OFFSET('Hygiene Data'!$B$2,0,10*ROW('Hygiene Data'!D149))),DQ155="No",ISNUMBER(OFFSET('Hygiene Data'!$D$9,0,10*ROW('Hygiene Data'!D149)))),CONCATENATE("[",ROUND(OFFSET('Hygiene Data'!$D$9,0,10*ROW('Hygiene Data'!D149)),0),"]"),IF(AND(ISTEXT(OFFSET('Hygiene Data'!$B$2,0,10*ROW('Hygiene Data'!D149))),DQ155="",ISNUMBER(OFFSET('Hygiene Data'!$D$9,0,10*ROW('Hygiene Data'!D149)))),OFFSET('Hygiene Data'!$D$9,0,10*ROW('Hygiene Data'!D149)),NA())))</f>
        <v>#N/A</v>
      </c>
      <c r="BC155" s="84" t="e">
        <f ca="true">+IF(AND(ISTEXT(OFFSET('Hygiene Data'!$B$2,0,10*ROW('Hygiene Data'!E149))),DR155="Yes"),OFFSET('Hygiene Data'!$E$5,0,10*ROW('Hygiene Data'!E149)),IF(AND(ISTEXT(OFFSET('Hygiene Data'!$B$2,0,10*ROW('Hygiene Data'!E149))),DR155="No",ISNUMBER(OFFSET('Hygiene Data'!$E$5,0,10*ROW('Hygiene Data'!E149)))),CONCATENATE("[",ROUND(OFFSET('Hygiene Data'!$E$5,0,10*ROW('Hygiene Data'!E149)),0),"]"),IF(AND(ISTEXT(OFFSET('Hygiene Data'!$B$2,0,10*ROW('Hygiene Data'!E149))),DR155="",ISNUMBER(OFFSET('Hygiene Data'!$E$5,0,10*ROW('Hygiene Data'!E149)))),OFFSET('Hygiene Data'!$E$5,0,10*ROW('Hygiene Data'!E149)),NA())))</f>
        <v>#N/A</v>
      </c>
      <c r="BD155" s="84" t="e">
        <f ca="true">+IF(AND(ISTEXT(OFFSET('Hygiene Data'!$B$2,0,10*ROW('Hygiene Data'!E149))),DS155="Yes"),OFFSET('Hygiene Data'!$E$7,0,10*ROW('Hygiene Data'!E149)),IF(AND(ISTEXT(OFFSET('Hygiene Data'!$B$2,0,10*ROW('Hygiene Data'!E149))),DS155="No",ISNUMBER(OFFSET('Hygiene Data'!$E$7,0,10*ROW('Hygiene Data'!E149)))),CONCATENATE("[",ROUND(OFFSET('Hygiene Data'!$E$7,0,10*ROW('Hygiene Data'!E149)),0),"]"),IF(AND(ISTEXT(OFFSET('Hygiene Data'!$B$2,0,10*ROW('Hygiene Data'!E149))),DS155="",ISNUMBER(OFFSET('Hygiene Data'!$E$7,0,10*ROW('Hygiene Data'!E149)))),OFFSET('Hygiene Data'!$E$7,0,10*ROW('Hygiene Data'!E149)),NA())))</f>
        <v>#N/A</v>
      </c>
      <c r="BE155" s="84" t="e">
        <f ca="true">+IF(AND(ISTEXT(OFFSET('Hygiene Data'!$B$2,0,10*ROW('Hygiene Data'!E149))),DT155="Yes"),OFFSET('Hygiene Data'!$E$9,0,10*ROW('Hygiene Data'!E149)),IF(AND(ISTEXT(OFFSET('Hygiene Data'!$B$2,0,10*ROW('Hygiene Data'!E149))),DT155="No",ISNUMBER(OFFSET('Hygiene Data'!$E$9,0,10*ROW('Hygiene Data'!E149)))),CONCATENATE("[",ROUND(OFFSET('Hygiene Data'!$E$9,0,10*ROW('Hygiene Data'!E149)),0),"]"),IF(AND(ISTEXT(OFFSET('Hygiene Data'!$B$2,0,10*ROW('Hygiene Data'!E149))),DT155="",ISNUMBER(OFFSET('Hygiene Data'!$E$9,0,10*ROW('Hygiene Data'!E149)))),OFFSET('Hygiene Data'!$E$9,0,10*ROW('Hygiene Data'!E149)),NA())))</f>
        <v>#N/A</v>
      </c>
      <c r="BF155" s="84" t="e">
        <f ca="true">+IF(AND(ISTEXT(OFFSET('Hygiene Data'!$B$2,0,10*ROW('Hygiene Data'!F149))),DU155="Yes"),OFFSET('Hygiene Data'!$F$5,0,10*ROW('Hygiene Data'!F149)),IF(AND(ISTEXT(OFFSET('Hygiene Data'!$B$2,0,10*ROW('Hygiene Data'!F149))),DU155="No",ISNUMBER(OFFSET('Hygiene Data'!$F$5,0,10*ROW('Hygiene Data'!F149)))),CONCATENATE("[",ROUND(OFFSET('Hygiene Data'!$F$5,0,10*ROW('Hygiene Data'!F149)),0),"]"),IF(AND(ISTEXT(OFFSET('Hygiene Data'!$B$2,0,10*ROW('Hygiene Data'!F149))),DU155="",ISNUMBER(OFFSET('Hygiene Data'!$F$5,0,10*ROW('Hygiene Data'!F149)))),OFFSET('Hygiene Data'!$F$5,0,10*ROW('Hygiene Data'!F149)),NA())))</f>
        <v>#N/A</v>
      </c>
      <c r="BG155" s="84" t="e">
        <f ca="true">+IF(AND(ISTEXT(OFFSET('Hygiene Data'!$B$2,0,10*ROW('Hygiene Data'!F149))),DV155="Yes"),OFFSET('Hygiene Data'!$F$7,0,10*ROW('Hygiene Data'!F149)),IF(AND(ISTEXT(OFFSET('Hygiene Data'!$B$2,0,10*ROW('Hygiene Data'!F149))),DV155="No",ISNUMBER(OFFSET('Hygiene Data'!$F$7,0,10*ROW('Hygiene Data'!F149)))),CONCATENATE("[",ROUND(OFFSET('Hygiene Data'!$F$7,0,10*ROW('Hygiene Data'!F149)),0),"]"),IF(AND(ISTEXT(OFFSET('Hygiene Data'!$B$2,0,10*ROW('Hygiene Data'!F149))),DV155="",ISNUMBER(OFFSET('Hygiene Data'!$F$7,0,10*ROW('Hygiene Data'!F149)))),OFFSET('Hygiene Data'!$F$7,0,10*ROW('Hygiene Data'!F149)),NA())))</f>
        <v>#N/A</v>
      </c>
      <c r="BH155" s="84" t="e">
        <f ca="true">+IF(AND(ISTEXT(OFFSET('Hygiene Data'!$B$2,0,10*ROW('Hygiene Data'!F149))),DW155="Yes"),OFFSET('Hygiene Data'!$F$9,0,10*ROW('Hygiene Data'!F149)),IF(AND(ISTEXT(OFFSET('Hygiene Data'!$B$2,0,10*ROW('Hygiene Data'!F149))),DW155="No",ISNUMBER(OFFSET('Hygiene Data'!$F$9,0,10*ROW('Hygiene Data'!F149)))),CONCATENATE("[",ROUND(OFFSET('Hygiene Data'!$F$9,0,10*ROW('Hygiene Data'!F149)),0),"]"),IF(AND(ISTEXT(OFFSET('Hygiene Data'!$B$2,0,10*ROW('Hygiene Data'!F149))),DW155="",ISNUMBER(OFFSET('Hygiene Data'!$F$9,0,10*ROW('Hygiene Data'!F149)))),OFFSET('Hygiene Data'!$F$9,0,10*ROW('Hygiene Data'!F149)),NA())))</f>
        <v>#N/A</v>
      </c>
      <c r="BI155" s="84" t="e">
        <f ca="true">+IF(AND(ISTEXT(OFFSET('Hygiene Data'!$B$2,0,10*ROW('Hygiene Data'!G149))),DX155="Yes"),OFFSET('Hygiene Data'!$G$5,0,10*ROW('Hygiene Data'!G149)),IF(AND(ISTEXT(OFFSET('Hygiene Data'!$B$2,0,10*ROW('Hygiene Data'!G149))),DX155="No",ISNUMBER(OFFSET('Hygiene Data'!$G$5,0,10*ROW('Hygiene Data'!G149)))),CONCATENATE("[",ROUND(OFFSET('Hygiene Data'!$G$5,0,10*ROW('Hygiene Data'!G149)),0),"]"),IF(AND(ISTEXT(OFFSET('Hygiene Data'!$B$2,0,10*ROW('Hygiene Data'!G149))),DX155="",ISNUMBER(OFFSET('Hygiene Data'!$G$5,0,10*ROW('Hygiene Data'!G149)))),OFFSET('Hygiene Data'!$G$5,0,10*ROW('Hygiene Data'!G149)),NA())))</f>
        <v>#N/A</v>
      </c>
      <c r="BJ155" s="84" t="e">
        <f ca="true">+IF(AND(ISTEXT(OFFSET('Hygiene Data'!$B$2,0,10*ROW('Hygiene Data'!G149))),DY155="Yes"),OFFSET('Hygiene Data'!$G$7,0,10*ROW('Hygiene Data'!G149)),IF(AND(ISTEXT(OFFSET('Hygiene Data'!$B$2,0,10*ROW('Hygiene Data'!G149))),DY155="No",ISNUMBER(OFFSET('Hygiene Data'!$G$7,0,10*ROW('Hygiene Data'!G149)))),CONCATENATE("[",ROUND(OFFSET('Hygiene Data'!$G$7,0,10*ROW('Hygiene Data'!G149)),0),"]"),IF(AND(ISTEXT(OFFSET('Hygiene Data'!$B$2,0,10*ROW('Hygiene Data'!G149))),DY155="",ISNUMBER(OFFSET('Hygiene Data'!$G$7,0,10*ROW('Hygiene Data'!G149)))),OFFSET('Hygiene Data'!$G$7,0,10*ROW('Hygiene Data'!G149)),NA())))</f>
        <v>#N/A</v>
      </c>
      <c r="BK155" s="84" t="e">
        <f ca="true">+IF(AND(ISTEXT(OFFSET('Hygiene Data'!$B$2,0,10*ROW('Hygiene Data'!G149))),DZ155="Yes"),OFFSET('Hygiene Data'!$G$9,0,10*ROW('Hygiene Data'!G149)),IF(AND(ISTEXT(OFFSET('Hygiene Data'!$B$2,0,10*ROW('Hygiene Data'!G149))),DZ155="No",ISNUMBER(OFFSET('Hygiene Data'!$G$9,0,10*ROW('Hygiene Data'!G149)))),CONCATENATE("[",ROUND(OFFSET('Hygiene Data'!$G$9,0,10*ROW('Hygiene Data'!G149)),0),"]"),IF(AND(ISTEXT(OFFSET('Hygiene Data'!$B$2,0,10*ROW('Hygiene Data'!G149))),DZ155="",ISNUMBER(OFFSET('Hygiene Data'!$G$9,0,10*ROW('Hygiene Data'!G149)))),OFFSET('Hygiene Data'!$G$9,0,10*ROW('Hygiene Data'!G149)),NA())))</f>
        <v>#N/A</v>
      </c>
      <c r="BL155" s="84" t="e">
        <f ca="true">+IF(AND(ISTEXT(OFFSET('Hygiene Data'!$B$2,0,10*ROW('Hygiene Data'!H149))),EA155="Yes"),OFFSET('Hygiene Data'!$H$5,0,10*ROW('Hygiene Data'!H149)),IF(AND(ISTEXT(OFFSET('Hygiene Data'!$B$2,0,10*ROW('Hygiene Data'!H149))),EA155="No",ISNUMBER(OFFSET('Hygiene Data'!$H$5,0,10*ROW('Hygiene Data'!H149)))),CONCATENATE("[",ROUND(OFFSET('Hygiene Data'!$H$5,0,10*ROW('Hygiene Data'!H149)),0),"]"),IF(AND(ISTEXT(OFFSET('Hygiene Data'!$B$2,0,10*ROW('Hygiene Data'!H149))),EA155="",ISNUMBER(OFFSET('Hygiene Data'!$H$5,0,10*ROW('Hygiene Data'!H149)))),OFFSET('Hygiene Data'!$H$5,0,10*ROW('Hygiene Data'!H149)),NA())))</f>
        <v>#N/A</v>
      </c>
      <c r="BM155" s="84" t="e">
        <f ca="true">+IF(AND(ISTEXT(OFFSET('Hygiene Data'!$B$2,0,10*ROW('Hygiene Data'!H149))),EB155="Yes"),OFFSET('Hygiene Data'!$H$7,0,10*ROW('Hygiene Data'!H149)),IF(AND(ISTEXT(OFFSET('Hygiene Data'!$B$2,0,10*ROW('Hygiene Data'!H149))),EB155="No",ISNUMBER(OFFSET('Hygiene Data'!$H$7,0,10*ROW('Hygiene Data'!H149)))),CONCATENATE("[",ROUND(OFFSET('Hygiene Data'!$H$7,0,10*ROW('Hygiene Data'!H149)),0),"]"),IF(AND(ISTEXT(OFFSET('Hygiene Data'!$B$2,0,10*ROW('Hygiene Data'!H149))),EB155="",ISNUMBER(OFFSET('Hygiene Data'!$H$7,0,10*ROW('Hygiene Data'!H149)))),OFFSET('Hygiene Data'!$H$7,0,10*ROW('Hygiene Data'!H149)),NA())))</f>
        <v>#N/A</v>
      </c>
      <c r="BN155" s="84" t="e">
        <f ca="true">+IF(AND(ISTEXT(OFFSET('Hygiene Data'!$B$2,0,10*ROW('Hygiene Data'!H149))),EC155="Yes"),OFFSET('Hygiene Data'!$H$9,0,10*ROW('Hygiene Data'!H149)),IF(AND(ISTEXT(OFFSET('Hygiene Data'!$B$2,0,10*ROW('Hygiene Data'!H149))),EC155="No",ISNUMBER(OFFSET('Hygiene Data'!$H$9,0,10*ROW('Hygiene Data'!H149)))),CONCATENATE("[",ROUND(OFFSET('Hygiene Data'!$H$9,0,10*ROW('Hygiene Data'!H149)),0),"]"),IF(AND(ISTEXT(OFFSET('Hygiene Data'!$B$2,0,10*ROW('Hygiene Data'!H149))),EC155="",ISNUMBER(OFFSET('Hygiene Data'!$H$9,0,10*ROW('Hygiene Data'!H149)))),OFFSET('Hygiene Data'!$H$9,0,10*ROW('Hygiene Data'!H149)),NA())))</f>
        <v>#N/A</v>
      </c>
      <c r="BO155" s="84" t="e">
        <f ca="true">+IF(AND(ISTEXT(OFFSET('Hygiene Data'!$B$2,0,10*ROW('Hygiene Data'!I149))),ED155="Yes"),OFFSET('Hygiene Data'!$I$5,0,10*ROW('Hygiene Data'!I149)),IF(AND(ISTEXT(OFFSET('Hygiene Data'!$B$2,0,10*ROW('Hygiene Data'!I149))),ED155="No",ISNUMBER(OFFSET('Hygiene Data'!$I$5,0,10*ROW('Hygiene Data'!I149)))),CONCATENATE("[",ROUND(OFFSET('Hygiene Data'!$I$5,0,10*ROW('Hygiene Data'!I149)),0),"]"),IF(AND(ISTEXT(OFFSET('Hygiene Data'!$B$2,0,10*ROW('Hygiene Data'!I149))),ED155="",ISNUMBER(OFFSET('Hygiene Data'!$I$5,0,10*ROW('Hygiene Data'!I149)))),OFFSET('Hygiene Data'!$I$5,0,10*ROW('Hygiene Data'!I149)),NA())))</f>
        <v>#N/A</v>
      </c>
      <c r="BP155" s="84" t="e">
        <f ca="true">+IF(AND(ISTEXT(OFFSET('Hygiene Data'!$B$2,0,10*ROW('Hygiene Data'!I149))),EE155="Yes"),OFFSET('Hygiene Data'!$I$7,0,10*ROW('Hygiene Data'!I149)),IF(AND(ISTEXT(OFFSET('Hygiene Data'!$B$2,0,10*ROW('Hygiene Data'!I149))),EE155="No",ISNUMBER(OFFSET('Hygiene Data'!$I$7,0,10*ROW('Hygiene Data'!I149)))),CONCATENATE("[",ROUND(OFFSET('Hygiene Data'!$I$7,0,10*ROW('Hygiene Data'!I149)),0),"]"),IF(AND(ISTEXT(OFFSET('Hygiene Data'!$B$2,0,10*ROW('Hygiene Data'!I149))),EE155="",ISNUMBER(OFFSET('Hygiene Data'!$I$7,0,10*ROW('Hygiene Data'!I149)))),OFFSET('Hygiene Data'!$I$7,0,10*ROW('Hygiene Data'!I149)),NA())))</f>
        <v>#N/A</v>
      </c>
      <c r="BQ155" s="84" t="e">
        <f ca="true">+IF(AND(ISTEXT(OFFSET('Hygiene Data'!$B$2,0,10*ROW('Hygiene Data'!I149))),EF155="Yes"),OFFSET('Hygiene Data'!$I$9,0,10*ROW('Hygiene Data'!I149)),IF(AND(ISTEXT(OFFSET('Hygiene Data'!$B$2,0,10*ROW('Hygiene Data'!I149))),EF155="No",ISNUMBER(OFFSET('Hygiene Data'!$I$9,0,10*ROW('Hygiene Data'!I149)))),CONCATENATE("[",ROUND(OFFSET('Hygiene Data'!$I$9,0,10*ROW('Hygiene Data'!I149)),0),"]"),IF(AND(ISTEXT(OFFSET('Hygiene Data'!$B$2,0,10*ROW('Hygiene Data'!I149))),EF155="",ISNUMBER(OFFSET('Hygiene Data'!$I$9,0,10*ROW('Hygiene Data'!I149)))),OFFSET('Hygiene Data'!$I$9,0,10*ROW('Hygiene Data'!I149)),NA())))</f>
        <v>#N/A</v>
      </c>
      <c r="BR155" s="269"/>
      <c r="BS155" s="269" t="str">
        <f ca="true">+IF(OFFSET('Water Data'!$D$27,0,10*ROW('Water Data'!D149))="","",OFFSET('Water Data'!$D$27,0,10*ROW('Water Data'!D149)))</f>
        <v/>
      </c>
      <c r="BT155" s="269" t="str">
        <f ca="true">+IF(OFFSET('Water Data'!$D$28,0,10*ROW('Water Data'!D149))="","",OFFSET('Water Data'!$D$28,0,10*ROW('Water Data'!D149)))</f>
        <v/>
      </c>
      <c r="BU155" s="269" t="str">
        <f ca="true">+IF(OFFSET('Water Data'!$D$29,0,10*ROW('Water Data'!D149))="","",OFFSET('Water Data'!$D$29,0,10*ROW('Water Data'!D149)))</f>
        <v/>
      </c>
      <c r="BV155" s="269" t="str">
        <f ca="true">+IF(OFFSET('Water Data'!$E$27,0,10*ROW('Water Data'!E149))="","",OFFSET('Water Data'!$E$27,0,10*ROW('Water Data'!E149)))</f>
        <v/>
      </c>
      <c r="BW155" s="269" t="str">
        <f ca="true">+IF(OFFSET('Water Data'!$E$28,0,10*ROW('Water Data'!E149))="","",OFFSET('Water Data'!$E$28,0,10*ROW('Water Data'!E149)))</f>
        <v/>
      </c>
      <c r="BX155" s="269" t="str">
        <f ca="true">+IF(OFFSET('Water Data'!$E$29,0,10*ROW('Water Data'!E149))="","",OFFSET('Water Data'!$E$29,0,10*ROW('Water Data'!E149)))</f>
        <v/>
      </c>
      <c r="BY155" s="269" t="str">
        <f ca="true">+IF(OFFSET('Water Data'!$F$27,0,10*ROW('Water Data'!F149))="","",OFFSET('Water Data'!$F$27,0,10*ROW('Water Data'!F149)))</f>
        <v/>
      </c>
      <c r="BZ155" s="269" t="str">
        <f ca="true">+IF(OFFSET('Water Data'!$F$28,0,10*ROW('Water Data'!F149))="","",OFFSET('Water Data'!$F$28,0,10*ROW('Water Data'!F149)))</f>
        <v/>
      </c>
      <c r="CA155" s="269" t="str">
        <f ca="true">+IF(OFFSET('Water Data'!$F$29,0,10*ROW('Water Data'!F149))="","",OFFSET('Water Data'!$F$29,0,10*ROW('Water Data'!F149)))</f>
        <v/>
      </c>
      <c r="CB155" s="269" t="str">
        <f ca="true">+IF(OFFSET('Water Data'!$G$27,0,10*ROW('Water Data'!G149))="","",OFFSET('Water Data'!$G$27,0,10*ROW('Water Data'!G149)))</f>
        <v/>
      </c>
      <c r="CC155" s="269" t="str">
        <f ca="true">+IF(OFFSET('Water Data'!$G$28,0,10*ROW('Water Data'!G149))="","",OFFSET('Water Data'!$G$28,0,10*ROW('Water Data'!G149)))</f>
        <v/>
      </c>
      <c r="CD155" s="269" t="str">
        <f ca="true">+IF(OFFSET('Water Data'!$G$29,0,10*ROW('Water Data'!G149))="","",OFFSET('Water Data'!$G$29,0,10*ROW('Water Data'!G149)))</f>
        <v/>
      </c>
      <c r="CE155" s="269" t="str">
        <f ca="true">+IF(OFFSET('Water Data'!$H$27,0,10*ROW('Water Data'!H149))="","",OFFSET('Water Data'!$H$27,0,10*ROW('Water Data'!H149)))</f>
        <v/>
      </c>
      <c r="CF155" s="269" t="str">
        <f ca="true">+IF(OFFSET('Water Data'!$H$28,0,10*ROW('Water Data'!H149))="","",OFFSET('Water Data'!$H$28,0,10*ROW('Water Data'!H149)))</f>
        <v/>
      </c>
      <c r="CG155" s="269" t="str">
        <f ca="true">+IF(OFFSET('Water Data'!$H$29,0,10*ROW('Water Data'!H149))="","",OFFSET('Water Data'!$H$29,0,10*ROW('Water Data'!H149)))</f>
        <v/>
      </c>
      <c r="CH155" s="269" t="str">
        <f ca="true">+IF(OFFSET('Water Data'!$I$27,0,10*ROW('Water Data'!I149))="","",OFFSET('Water Data'!$I$27,0,10*ROW('Water Data'!I149)))</f>
        <v/>
      </c>
      <c r="CI155" s="269" t="str">
        <f ca="true">+IF(OFFSET('Water Data'!$I$28,0,10*ROW('Water Data'!I149))="","",OFFSET('Water Data'!$I$28,0,10*ROW('Water Data'!I149)))</f>
        <v/>
      </c>
      <c r="CJ155" s="269" t="str">
        <f ca="true">+IF(OFFSET('Water Data'!$I$29,0,10*ROW('Water Data'!I149))="","",OFFSET('Water Data'!$I$29,0,10*ROW('Water Data'!I149)))</f>
        <v/>
      </c>
      <c r="CK155" s="269" t="str">
        <f ca="true">+IF(OFFSET('Sanitation Data'!$D$28,0,10*ROW('Sanitation Data'!D149))="","",OFFSET('Sanitation Data'!$D$28,0,10*ROW('Sanitation Data'!D149)))</f>
        <v/>
      </c>
      <c r="CL155" s="269" t="str">
        <f ca="true">+IF(OFFSET('Sanitation Data'!$D$29,0,10*ROW('Sanitation Data'!D149))="","",OFFSET('Sanitation Data'!$D$29,0,10*ROW('Sanitation Data'!D149)))</f>
        <v/>
      </c>
      <c r="CM155" s="269" t="str">
        <f ca="true">+IF(OFFSET('Sanitation Data'!$D$30,0,10*ROW('Sanitation Data'!D149))="","",OFFSET('Sanitation Data'!$D$30,0,10*ROW('Sanitation Data'!D149)))</f>
        <v/>
      </c>
      <c r="CN155" s="269" t="str">
        <f ca="true">+IF(OFFSET('Sanitation Data'!$D$31,0,10*ROW('Sanitation Data'!D149))="","",OFFSET('Sanitation Data'!$D$31,0,10*ROW('Sanitation Data'!D149)))</f>
        <v/>
      </c>
      <c r="CO155" s="269" t="str">
        <f ca="true">+IF(OFFSET('Sanitation Data'!$D$32,0,10*ROW('Sanitation Data'!D149))="","",OFFSET('Sanitation Data'!$D$32,0,10*ROW('Sanitation Data'!D149)))</f>
        <v/>
      </c>
      <c r="CP155" s="269" t="str">
        <f ca="true">+IF(OFFSET('Sanitation Data'!$E$28,0,10*ROW('Sanitation Data'!E149))="","",OFFSET('Sanitation Data'!$E$28,0,10*ROW('Sanitation Data'!E149)))</f>
        <v/>
      </c>
      <c r="CQ155" s="269" t="str">
        <f ca="true">+IF(OFFSET('Sanitation Data'!$E$29,0,10*ROW('Sanitation Data'!E149))="","",OFFSET('Sanitation Data'!$E$29,0,10*ROW('Sanitation Data'!E149)))</f>
        <v/>
      </c>
      <c r="CR155" s="269" t="str">
        <f ca="true">+IF(OFFSET('Sanitation Data'!$E$30,0,10*ROW('Sanitation Data'!E149))="","",OFFSET('Sanitation Data'!$E$30,0,10*ROW('Sanitation Data'!E149)))</f>
        <v/>
      </c>
      <c r="CS155" s="269" t="str">
        <f ca="true">+IF(OFFSET('Sanitation Data'!$E$31,0,10*ROW('Sanitation Data'!E149))="","",OFFSET('Sanitation Data'!$E$31,0,10*ROW('Sanitation Data'!E149)))</f>
        <v/>
      </c>
      <c r="CT155" s="269" t="str">
        <f ca="true">+IF(OFFSET('Sanitation Data'!$E$32,0,10*ROW('Sanitation Data'!E149))="","",OFFSET('Sanitation Data'!$E$32,0,10*ROW('Sanitation Data'!E149)))</f>
        <v/>
      </c>
      <c r="CU155" s="269" t="str">
        <f ca="true">+IF(OFFSET('Sanitation Data'!$F$28,0,10*ROW('Sanitation Data'!F149))="","",OFFSET('Sanitation Data'!$F$28,0,10*ROW('Sanitation Data'!F149)))</f>
        <v/>
      </c>
      <c r="CV155" s="269" t="str">
        <f ca="true">+IF(OFFSET('Sanitation Data'!$F$29,0,10*ROW('Sanitation Data'!F149))="","",OFFSET('Sanitation Data'!$F$29,0,10*ROW('Sanitation Data'!F149)))</f>
        <v/>
      </c>
      <c r="CW155" s="269" t="str">
        <f ca="true">+IF(OFFSET('Sanitation Data'!$F$30,0,10*ROW('Sanitation Data'!F149))="","",OFFSET('Sanitation Data'!$F$30,0,10*ROW('Sanitation Data'!F149)))</f>
        <v/>
      </c>
      <c r="CX155" s="269" t="str">
        <f ca="true">+IF(OFFSET('Sanitation Data'!$F$31,0,10*ROW('Sanitation Data'!F149))="","",OFFSET('Sanitation Data'!$F$31,0,10*ROW('Sanitation Data'!F149)))</f>
        <v/>
      </c>
      <c r="CY155" s="269" t="str">
        <f ca="true">+IF(OFFSET('Sanitation Data'!$F$32,0,10*ROW('Sanitation Data'!F149))="","",OFFSET('Sanitation Data'!$F$32,0,10*ROW('Sanitation Data'!F149)))</f>
        <v/>
      </c>
      <c r="CZ155" s="269" t="str">
        <f ca="true">+IF(OFFSET('Sanitation Data'!$G$28,0,10*ROW('Sanitation Data'!G149))="","",OFFSET('Sanitation Data'!$G$28,0,10*ROW('Sanitation Data'!G149)))</f>
        <v/>
      </c>
      <c r="DA155" s="269" t="str">
        <f ca="true">+IF(OFFSET('Sanitation Data'!$G$29,0,10*ROW('Sanitation Data'!G149))="","",OFFSET('Sanitation Data'!$G$29,0,10*ROW('Sanitation Data'!G149)))</f>
        <v/>
      </c>
      <c r="DB155" s="269" t="str">
        <f ca="true">+IF(OFFSET('Sanitation Data'!$G$30,0,10*ROW('Sanitation Data'!G149))="","",OFFSET('Sanitation Data'!$G$30,0,10*ROW('Sanitation Data'!G149)))</f>
        <v/>
      </c>
      <c r="DC155" s="269" t="str">
        <f ca="true">+IF(OFFSET('Sanitation Data'!$G$31,0,10*ROW('Sanitation Data'!G149))="","",OFFSET('Sanitation Data'!$G$31,0,10*ROW('Sanitation Data'!G149)))</f>
        <v/>
      </c>
      <c r="DD155" s="269" t="str">
        <f ca="true">+IF(OFFSET('Sanitation Data'!$G$32,0,10*ROW('Sanitation Data'!G149))="","",OFFSET('Sanitation Data'!$G$32,0,10*ROW('Sanitation Data'!G149)))</f>
        <v/>
      </c>
      <c r="DE155" s="269" t="str">
        <f ca="true">+IF(OFFSET('Sanitation Data'!$H$28,0,10*ROW('Sanitation Data'!H149))="","",OFFSET('Sanitation Data'!$H$28,0,10*ROW('Sanitation Data'!H149)))</f>
        <v/>
      </c>
      <c r="DF155" s="269" t="str">
        <f ca="true">+IF(OFFSET('Sanitation Data'!$H$29,0,10*ROW('Sanitation Data'!H149))="","",OFFSET('Sanitation Data'!$H$29,0,10*ROW('Sanitation Data'!H149)))</f>
        <v/>
      </c>
      <c r="DG155" s="269" t="str">
        <f ca="true">+IF(OFFSET('Sanitation Data'!$H$30,0,10*ROW('Sanitation Data'!H149))="","",OFFSET('Sanitation Data'!$H$30,0,10*ROW('Sanitation Data'!H149)))</f>
        <v/>
      </c>
      <c r="DH155" s="269" t="str">
        <f ca="true">+IF(OFFSET('Sanitation Data'!$H$31,0,10*ROW('Sanitation Data'!H149))="","",OFFSET('Sanitation Data'!$H$31,0,10*ROW('Sanitation Data'!H149)))</f>
        <v/>
      </c>
      <c r="DI155" s="269" t="str">
        <f ca="true">+IF(OFFSET('Sanitation Data'!$H$32,0,10*ROW('Sanitation Data'!H149))="","",OFFSET('Sanitation Data'!$H$32,0,10*ROW('Sanitation Data'!H149)))</f>
        <v/>
      </c>
      <c r="DJ155" s="269" t="str">
        <f ca="true">+IF(OFFSET('Sanitation Data'!$I$28,0,10*ROW('Sanitation Data'!I149))="","",OFFSET('Sanitation Data'!$I$28,0,10*ROW('Sanitation Data'!I149)))</f>
        <v/>
      </c>
      <c r="DK155" s="269" t="str">
        <f ca="true">+IF(OFFSET('Sanitation Data'!$I$29,0,10*ROW('Sanitation Data'!I149))="","",OFFSET('Sanitation Data'!$I$29,0,10*ROW('Sanitation Data'!I149)))</f>
        <v/>
      </c>
      <c r="DL155" s="269" t="str">
        <f ca="true">+IF(OFFSET('Sanitation Data'!$I$30,0,10*ROW('Sanitation Data'!I149))="","",OFFSET('Sanitation Data'!$I$30,0,10*ROW('Sanitation Data'!I149)))</f>
        <v/>
      </c>
      <c r="DM155" s="269" t="str">
        <f ca="true">+IF(OFFSET('Sanitation Data'!$I$31,0,10*ROW('Sanitation Data'!I149))="","",OFFSET('Sanitation Data'!$I$31,0,10*ROW('Sanitation Data'!I149)))</f>
        <v/>
      </c>
      <c r="DN155" s="269" t="str">
        <f ca="true">+IF(OFFSET('Sanitation Data'!$I$32,0,10*ROW('Sanitation Data'!I149))="","",OFFSET('Sanitation Data'!$I$32,0,10*ROW('Sanitation Data'!I149)))</f>
        <v/>
      </c>
      <c r="DO155" s="269" t="str">
        <f ca="true">+IF(OFFSET('Hygiene Data'!$D$11,0,10*ROW('Hygiene Data'!D149))="","",OFFSET('Hygiene Data'!$D$11,0,10*ROW('Hygiene Data'!D149)))</f>
        <v/>
      </c>
      <c r="DP155" s="269" t="str">
        <f ca="true">+IF(OFFSET('Hygiene Data'!$D$12,0,10*ROW('Hygiene Data'!D149))="","",OFFSET('Hygiene Data'!$D$12,0,10*ROW('Hygiene Data'!D149)))</f>
        <v/>
      </c>
      <c r="DQ155" s="269" t="str">
        <f ca="true">+IF(OFFSET('Hygiene Data'!$D$13,0,10*ROW('Hygiene Data'!D149))="","",OFFSET('Hygiene Data'!$D$13,0,10*ROW('Hygiene Data'!D149)))</f>
        <v/>
      </c>
      <c r="DR155" s="269" t="str">
        <f ca="true">+IF(OFFSET('Hygiene Data'!$E$11,0,10*ROW('Hygiene Data'!E149))="","",OFFSET('Hygiene Data'!$E$11,0,10*ROW('Hygiene Data'!E149)))</f>
        <v/>
      </c>
      <c r="DS155" s="269" t="str">
        <f ca="true">+IF(OFFSET('Hygiene Data'!$E$12,0,10*ROW('Hygiene Data'!E149))="","",OFFSET('Hygiene Data'!$E$12,0,10*ROW('Hygiene Data'!E149)))</f>
        <v/>
      </c>
      <c r="DT155" s="269" t="str">
        <f ca="true">+IF(OFFSET('Hygiene Data'!$E$13,0,10*ROW('Hygiene Data'!E149))="","",OFFSET('Hygiene Data'!$E$13,0,10*ROW('Hygiene Data'!E149)))</f>
        <v/>
      </c>
      <c r="DU155" s="269" t="str">
        <f ca="true">+IF(OFFSET('Hygiene Data'!$F$11,0,10*ROW('Hygiene Data'!F149))="","",OFFSET('Hygiene Data'!$F$11,0,10*ROW('Hygiene Data'!F149)))</f>
        <v/>
      </c>
      <c r="DV155" s="269" t="str">
        <f ca="true">+IF(OFFSET('Hygiene Data'!$F$12,0,10*ROW('Hygiene Data'!F149))="","",OFFSET('Hygiene Data'!$F$12,0,10*ROW('Hygiene Data'!F149)))</f>
        <v/>
      </c>
      <c r="DW155" s="269" t="str">
        <f ca="true">+IF(OFFSET('Hygiene Data'!$F$13,0,10*ROW('Hygiene Data'!F149))="","",OFFSET('Hygiene Data'!$F$13,0,10*ROW('Hygiene Data'!F149)))</f>
        <v/>
      </c>
      <c r="DX155" s="269" t="str">
        <f ca="true">+IF(OFFSET('Hygiene Data'!$G$11,0,10*ROW('Hygiene Data'!G149))="","",OFFSET('Hygiene Data'!$G$11,0,10*ROW('Hygiene Data'!G149)))</f>
        <v/>
      </c>
      <c r="DY155" s="269" t="str">
        <f ca="true">+IF(OFFSET('Hygiene Data'!$G$12,0,10*ROW('Hygiene Data'!G149))="","",OFFSET('Hygiene Data'!$G$12,0,10*ROW('Hygiene Data'!G149)))</f>
        <v/>
      </c>
      <c r="DZ155" s="269" t="str">
        <f ca="true">+IF(OFFSET('Hygiene Data'!$G$13,0,10*ROW('Hygiene Data'!G149))="","",OFFSET('Hygiene Data'!$G$13,0,10*ROW('Hygiene Data'!G149)))</f>
        <v/>
      </c>
      <c r="EA155" s="269" t="str">
        <f ca="true">+IF(OFFSET('Hygiene Data'!$H$11,0,10*ROW('Hygiene Data'!H149))="","",OFFSET('Hygiene Data'!$H$11,0,10*ROW('Hygiene Data'!H149)))</f>
        <v/>
      </c>
      <c r="EB155" s="269" t="str">
        <f ca="true">+IF(OFFSET('Hygiene Data'!$H$12,0,10*ROW('Hygiene Data'!H149))="","",OFFSET('Hygiene Data'!$H$12,0,10*ROW('Hygiene Data'!H149)))</f>
        <v/>
      </c>
      <c r="EC155" s="269" t="str">
        <f ca="true">+IF(OFFSET('Hygiene Data'!$H$13,0,10*ROW('Hygiene Data'!H149))="","",OFFSET('Hygiene Data'!$H$13,0,10*ROW('Hygiene Data'!H149)))</f>
        <v/>
      </c>
      <c r="ED155" s="269" t="str">
        <f ca="true">+IF(OFFSET('Hygiene Data'!$I$11,0,10*ROW('Hygiene Data'!I149))="","",OFFSET('Hygiene Data'!$I$11,0,10*ROW('Hygiene Data'!I149)))</f>
        <v/>
      </c>
      <c r="EE155" s="269" t="str">
        <f ca="true">+IF(OFFSET('Hygiene Data'!$I$12,0,10*ROW('Hygiene Data'!I149))="","",OFFSET('Hygiene Data'!$I$12,0,10*ROW('Hygiene Data'!I149)))</f>
        <v/>
      </c>
      <c r="EF155" s="269" t="str">
        <f ca="true">+IF(OFFSET('Hygiene Data'!$I$13,0,10*ROW('Hygiene Data'!I149))="","",OFFSET('Hygiene Data'!$I$13,0,10*ROW('Hygiene Data'!I149)))</f>
        <v/>
      </c>
    </row>
    <row xmlns:x14ac="http://schemas.microsoft.com/office/spreadsheetml/2009/9/ac" r="156" x14ac:dyDescent="0.2">
      <c r="A156" s="36" t="str">
        <f ca="true">+IF(OFFSET('Water Data'!$B$2,0,10*ROW('Water Data'!E150))="","",OFFSET('Water Data'!$B$2,0,10*ROW('Water Data'!E150)))</f>
        <v/>
      </c>
      <c r="B156" s="36" t="str">
        <f ca="true">+IF(OFFSET('Water Data'!$C$2,0,10*ROW('Water Data'!F150))="","",OFFSET('Water Data'!$C$2,0,10*ROW('Water Data'!F150)))</f>
        <v/>
      </c>
      <c r="C156" s="325" t="str">
        <f t="shared" ca="true" si="2"/>
        <v/>
      </c>
      <c r="D156" s="82" t="e">
        <f ca="true">+IF(AND(ISTEXT(OFFSET('Water Data'!$B$2,0,10*ROW('Water Data'!D150))),BS156="Yes"),100-OFFSET('Water Data'!$D$4,0,10*ROW('Water Data'!D150)),IF(AND(ISTEXT(OFFSET('Water Data'!$B$2,0,10*ROW('Water Data'!D150))),BS156="No",ISNUMBER(OFFSET('Water Data'!$D$4,0,10*ROW('Water Data'!D150)))),CONCATENATE("[",ROUND(100-OFFSET('Water Data'!$D$4,0,10*ROW('Water Data'!D150)),0),"]"),IF(AND(ISTEXT(OFFSET('Water Data'!$B$2,0,10*ROW('Water Data'!D150))),BS156="",ISNUMBER(OFFSET('Water Data'!$D$4,0,10*ROW('Water Data'!D150)))),100-OFFSET('Water Data'!$D$4,0,10*ROW('Water Data'!D150)),NA())))</f>
        <v>#N/A</v>
      </c>
      <c r="E156" s="82" t="e">
        <f ca="true">+IF(AND(ISTEXT(OFFSET('Water Data'!$B$2,0,10*ROW('Water Data'!E150))),BT156="Yes"),OFFSET('Water Data'!$D$6,0,10*ROW('Water Data'!D150)),IF(AND(ISTEXT(OFFSET('Water Data'!$B$2,0,10*ROW('Water Data'!D150))),BT156="No",ISNUMBER(OFFSET('Water Data'!$D$6,0,10*ROW('Water Data'!D150)))),CONCATENATE("[",ROUND(OFFSET('Water Data'!$D$6,0,10*ROW('Water Data'!D150)),0),"]"),IF(AND(ISTEXT(OFFSET('Water Data'!$B$2,0,10*ROW('Water Data'!D150))),BT156="",ISNUMBER(OFFSET('Water Data'!$D$6,0,10*ROW('Water Data'!D150)))),OFFSET('Water Data'!$D$6,0,10*ROW('Water Data'!D150)),NA())))</f>
        <v>#N/A</v>
      </c>
      <c r="F156" s="82" t="e">
        <f ca="true">+IF(AND(ISTEXT(OFFSET('Water Data'!$B$2,0,10*ROW('Water Data'!D150))),BU156="Yes"),OFFSET('Water Data'!$D$9,0,10*ROW('Water Data'!D150)),IF(AND(ISTEXT(OFFSET('Water Data'!$B$2,0,10*ROW('Water Data'!D150))),BU156="No",ISNUMBER(OFFSET('Water Data'!$D$9,0,10*ROW('Water Data'!D150)))),CONCATENATE("[",ROUND(OFFSET('Water Data'!$D$9,0,10*ROW('Water Data'!D150)),0),"]"),IF(AND(ISTEXT(OFFSET('Water Data'!$B$2,0,10*ROW('Water Data'!D150))),BU156="",ISNUMBER(OFFSET('Water Data'!$D$9,0,10*ROW('Water Data'!D150)))),OFFSET('Water Data'!$D$9,0,10*ROW('Water Data'!D150)),NA())))</f>
        <v>#N/A</v>
      </c>
      <c r="G156" s="82" t="e">
        <f ca="true">+IF(AND(ISTEXT(OFFSET('Water Data'!$B$2,0,10*ROW('Water Data'!E150))),BV156="Yes"),100-OFFSET('Water Data'!$E$4,0,10*ROW('Water Data'!E150)),IF(AND(ISTEXT(OFFSET('Water Data'!$B$2,0,10*ROW('Water Data'!E150))),BV156="No",ISNUMBER(OFFSET('Water Data'!$E$4,0,10*ROW('Water Data'!E150)))),CONCATENATE("[",ROUND(100-OFFSET('Water Data'!$E$4,0,10*ROW('Water Data'!E150)),0),"]"),IF(AND(ISTEXT(OFFSET('Water Data'!$B$2,0,10*ROW('Water Data'!E150))),BV156="",ISNUMBER(OFFSET('Water Data'!$E$4,0,10*ROW('Water Data'!E150)))),100-OFFSET('Water Data'!$E$4,0,10*ROW('Water Data'!E150)),NA())))</f>
        <v>#N/A</v>
      </c>
      <c r="H156" s="82" t="e">
        <f ca="true">+IF(AND(ISTEXT(OFFSET('Water Data'!$B$2,0,10*ROW('Water Data'!E150))),BW156="Yes"),OFFSET('Water Data'!$E$6,0,10*ROW('Water Data'!E150)),IF(AND(ISTEXT(OFFSET('Water Data'!$B$2,0,10*ROW('Water Data'!E150))),BW156="No",ISNUMBER(OFFSET('Water Data'!$E$6,0,10*ROW('Water Data'!E150)))),CONCATENATE("[",ROUND(OFFSET('Water Data'!$D$6,0,10*ROW('Water Data'!E150)),0),"]"),IF(AND(ISTEXT(OFFSET('Water Data'!$B$2,0,10*ROW('Water Data'!E150))),BW156="",ISNUMBER(OFFSET('Water Data'!$E$6,0,10*ROW('Water Data'!E150)))),OFFSET('Water Data'!$E$6,0,10*ROW('Water Data'!E150)),NA())))</f>
        <v>#N/A</v>
      </c>
      <c r="I156" s="82" t="e">
        <f ca="true">+IF(AND(ISTEXT(OFFSET('Water Data'!$B$2,0,10*ROW('Water Data'!E150))),BX156="Yes"),OFFSET('Water Data'!$E$9,0,10*ROW('Water Data'!E150)),IF(AND(ISTEXT(OFFSET('Water Data'!$B$2,0,10*ROW('Water Data'!E150))),BX156="No",ISNUMBER(OFFSET('Water Data'!$E$9,0,10*ROW('Water Data'!E150)))),CONCATENATE("[",ROUND(OFFSET('Water Data'!$E$9,0,10*ROW('Water Data'!E150)),0),"]"),IF(AND(ISTEXT(OFFSET('Water Data'!$B$2,0,10*ROW('Water Data'!E150))),BX156="",ISNUMBER(OFFSET('Water Data'!$E$9,0,10*ROW('Water Data'!E150)))),OFFSET('Water Data'!$E$9,0,10*ROW('Water Data'!E150)),NA())))</f>
        <v>#N/A</v>
      </c>
      <c r="J156" s="82" t="e">
        <f ca="true">+IF(AND(ISTEXT(OFFSET('Water Data'!$B$2,0,10*ROW('Water Data'!F150))),BY156="Yes"),100-OFFSET('Water Data'!$F$4,0,10*ROW('Water Data'!F150)),IF(AND(ISTEXT(OFFSET('Water Data'!$B$2,0,10*ROW('Water Data'!F150))),BY156="No",ISNUMBER(OFFSET('Water Data'!$F$4,0,10*ROW('Water Data'!F150)))),CONCATENATE("[",ROUND(100-OFFSET('Water Data'!$F$4,0,10*ROW('Water Data'!F150)),0),"]"),IF(AND(ISTEXT(OFFSET('Water Data'!$B$2,0,10*ROW('Water Data'!F150))),BY156="",ISNUMBER(OFFSET('Water Data'!$F$4,0,10*ROW('Water Data'!F150)))),100-OFFSET('Water Data'!$F$4,0,10*ROW('Water Data'!F150)),NA())))</f>
        <v>#N/A</v>
      </c>
      <c r="K156" s="82" t="e">
        <f ca="true">+IF(AND(ISTEXT(OFFSET('Water Data'!$B$2,0,10*ROW('Water Data'!F150))),BZ156="Yes"),OFFSET('Water Data'!$F$6,0,10*ROW('Water Data'!F150)),IF(AND(ISTEXT(OFFSET('Water Data'!$B$2,0,10*ROW('Water Data'!F150))),BZ156="No",ISNUMBER(OFFSET('Water Data'!$F$6,0,10*ROW('Water Data'!F150)))),CONCATENATE("[",ROUND(OFFSET('Water Data'!$F$6,0,10*ROW('Water Data'!F150)),0),"]"),IF(AND(ISTEXT(OFFSET('Water Data'!$B$2,0,10*ROW('Water Data'!F150))),BZ156="",ISNUMBER(OFFSET('Water Data'!$F$6,0,10*ROW('Water Data'!F150)))),OFFSET('Water Data'!$F$6,0,10*ROW('Water Data'!F150)),NA())))</f>
        <v>#N/A</v>
      </c>
      <c r="L156" s="82" t="e">
        <f ca="true">+IF(AND(ISTEXT(OFFSET('Water Data'!$B$2,0,10*ROW('Water Data'!F150))),CA156="Yes"),OFFSET('Water Data'!$F$9,0,10*ROW('Water Data'!F150)),IF(AND(ISTEXT(OFFSET('Water Data'!$B$2,0,10*ROW('Water Data'!F150))),CA156="No",ISNUMBER(OFFSET('Water Data'!$F$9,0,10*ROW('Water Data'!F150)))),CONCATENATE("[",ROUND(OFFSET('Water Data'!$F$9,0,10*ROW('Water Data'!F150)),0),"]"),IF(AND(ISTEXT(OFFSET('Water Data'!$B$2,0,10*ROW('Water Data'!F150))),CA156="",ISNUMBER(OFFSET('Water Data'!$F$9,0,10*ROW('Water Data'!F150)))),OFFSET('Water Data'!$F$9,0,10*ROW('Water Data'!F150)),NA())))</f>
        <v>#N/A</v>
      </c>
      <c r="M156" s="82" t="e">
        <f ca="true">+IF(AND(ISTEXT(OFFSET('Water Data'!$B$2,0,10*ROW('Water Data'!G150))),CB156="Yes"),100-OFFSET('Water Data'!$G$4,0,10*ROW('Water Data'!G150)),IF(AND(ISTEXT(OFFSET('Water Data'!$B$2,0,10*ROW('Water Data'!G150))),CB156="No",ISNUMBER(OFFSET('Water Data'!$G$4,0,10*ROW('Water Data'!G150)))),CONCATENATE("[",ROUND(100-OFFSET('Water Data'!$G$4,0,10*ROW('Water Data'!G150)),0),"]"),IF(AND(ISTEXT(OFFSET('Water Data'!$B$2,0,10*ROW('Water Data'!G150))),CB156="",ISNUMBER(OFFSET('Water Data'!$G$4,0,10*ROW('Water Data'!G150)))),100-OFFSET('Water Data'!$G$4,0,10*ROW('Water Data'!G150)),NA())))</f>
        <v>#N/A</v>
      </c>
      <c r="N156" s="82" t="e">
        <f ca="true">+IF(AND(ISTEXT(OFFSET('Water Data'!$B$2,0,10*ROW('Water Data'!G150))),CC156="Yes"),OFFSET('Water Data'!$G$6,0,10*ROW('Water Data'!G150)),IF(AND(ISTEXT(OFFSET('Water Data'!$B$2,0,10*ROW('Water Data'!G150))),CC156="No",ISNUMBER(OFFSET('Water Data'!$G$6,0,10*ROW('Water Data'!G150)))),CONCATENATE("[",ROUND(OFFSET('Water Data'!$G$6,0,10*ROW('Water Data'!G150)),0),"]"),IF(AND(ISTEXT(OFFSET('Water Data'!$B$2,0,10*ROW('Water Data'!G150))),CC156="",ISNUMBER(OFFSET('Water Data'!$G$6,0,10*ROW('Water Data'!G150)))),OFFSET('Water Data'!$G$6,0,10*ROW('Water Data'!G150)),NA())))</f>
        <v>#N/A</v>
      </c>
      <c r="O156" s="82" t="e">
        <f ca="true">+IF(AND(ISTEXT(OFFSET('Water Data'!$B$2,0,10*ROW('Water Data'!G150))),CD156="Yes"),OFFSET('Water Data'!$G$9,0,10*ROW('Water Data'!G150)),IF(AND(ISTEXT(OFFSET('Water Data'!$B$2,0,10*ROW('Water Data'!G150))),CD156="No",ISNUMBER(OFFSET('Water Data'!$G$9,0,10*ROW('Water Data'!G150)))),CONCATENATE("[",ROUND(OFFSET('Water Data'!$G$9,0,10*ROW('Water Data'!G150)),0),"]"),IF(AND(ISTEXT(OFFSET('Water Data'!$B$2,0,10*ROW('Water Data'!G150))),CD156="",ISNUMBER(OFFSET('Water Data'!$G$9,0,10*ROW('Water Data'!G150)))),OFFSET('Water Data'!$G$9,0,10*ROW('Water Data'!G150)),NA())))</f>
        <v>#N/A</v>
      </c>
      <c r="P156" s="82" t="e">
        <f ca="true">+IF(AND(ISTEXT(OFFSET('Water Data'!$B$2,0,10*ROW('Water Data'!H150))),CE156="Yes"),100-OFFSET('Water Data'!$H$4,0,10*ROW('Water Data'!H150)),IF(AND(ISTEXT(OFFSET('Water Data'!$B$2,0,10*ROW('Water Data'!H150))),CE156="No",ISNUMBER(OFFSET('Water Data'!$H$4,0,10*ROW('Water Data'!H150)))),CONCATENATE("[",ROUND(100-OFFSET('Water Data'!$H$4,0,10*ROW('Water Data'!H150)),0),"]"),IF(AND(ISTEXT(OFFSET('Water Data'!$B$2,0,10*ROW('Water Data'!H150))),CE156="",ISNUMBER(OFFSET('Water Data'!$H$4,0,10*ROW('Water Data'!H150)))),100-OFFSET('Water Data'!$H$4,0,10*ROW('Water Data'!H150)),NA())))</f>
        <v>#N/A</v>
      </c>
      <c r="Q156" s="82" t="e">
        <f ca="true">+IF(AND(ISTEXT(OFFSET('Water Data'!$B$2,0,10*ROW('Water Data'!H150))),CF156="Yes"),OFFSET('Water Data'!$H$6,0,10*ROW('Water Data'!H150)),IF(AND(ISTEXT(OFFSET('Water Data'!$B$2,0,10*ROW('Water Data'!H150))),CF156="No",ISNUMBER(OFFSET('Water Data'!$H$6,0,10*ROW('Water Data'!H150)))),CONCATENATE("[",ROUND(OFFSET('Water Data'!$H$6,0,10*ROW('Water Data'!H150)),0),"]"),IF(AND(ISTEXT(OFFSET('Water Data'!$B$2,0,10*ROW('Water Data'!H150))),CF156="",ISNUMBER(OFFSET('Water Data'!$H$6,0,10*ROW('Water Data'!H150)))),OFFSET('Water Data'!$H$6,0,10*ROW('Water Data'!H150)),NA())))</f>
        <v>#N/A</v>
      </c>
      <c r="R156" s="82" t="e">
        <f ca="true">+IF(AND(ISTEXT(OFFSET('Water Data'!$B$2,0,10*ROW('Water Data'!H150))),CG156="Yes"),OFFSET('Water Data'!$H$9,0,10*ROW('Water Data'!H150)),IF(AND(ISTEXT(OFFSET('Water Data'!$B$2,0,10*ROW('Water Data'!H150))),CG156="No",ISNUMBER(OFFSET('Water Data'!$H$9,0,10*ROW('Water Data'!H150)))),CONCATENATE("[",ROUND(OFFSET('Water Data'!$H$9,0,10*ROW('Water Data'!H150)),0),"]"),IF(AND(ISTEXT(OFFSET('Water Data'!$B$2,0,10*ROW('Water Data'!H150))),CG156="",ISNUMBER(OFFSET('Water Data'!$H$9,0,10*ROW('Water Data'!H150)))),OFFSET('Water Data'!$H$9,0,10*ROW('Water Data'!H150)),NA())))</f>
        <v>#N/A</v>
      </c>
      <c r="S156" s="82" t="e">
        <f ca="true">+IF(AND(ISTEXT(OFFSET('Water Data'!$B$2,0,10*ROW('Water Data'!I150))),CH156="Yes"),100-OFFSET('Water Data'!$I$4,0,10*ROW('Water Data'!I150)),IF(AND(ISTEXT(OFFSET('Water Data'!$B$2,0,10*ROW('Water Data'!I150))),CH156="No",ISNUMBER(OFFSET('Water Data'!$I$4,0,10*ROW('Water Data'!I150)))),CONCATENATE("[",ROUND(100-OFFSET('Water Data'!$I$4,0,10*ROW('Water Data'!I150)),0),"]"),IF(AND(ISTEXT(OFFSET('Water Data'!$B$2,0,10*ROW('Water Data'!I150))),CH156="",ISNUMBER(OFFSET('Water Data'!$I$4,0,10*ROW('Water Data'!I150)))),100-OFFSET('Water Data'!$I$4,0,10*ROW('Water Data'!I150)),NA())))</f>
        <v>#N/A</v>
      </c>
      <c r="T156" s="82" t="e">
        <f ca="true">+IF(AND(ISTEXT(OFFSET('Water Data'!$B$2,0,10*ROW('Water Data'!I150))),CI156="Yes"),OFFSET('Water Data'!$I$6,0,10*ROW('Water Data'!I150)),IF(AND(ISTEXT(OFFSET('Water Data'!$B$2,0,10*ROW('Water Data'!I150))),CI156="No",ISNUMBER(OFFSET('Water Data'!$I$6,0,10*ROW('Water Data'!I150)))),CONCATENATE("[",ROUND(OFFSET('Water Data'!$I$6,0,10*ROW('Water Data'!I150)),0),"]"),IF(AND(ISTEXT(OFFSET('Water Data'!$B$2,0,10*ROW('Water Data'!I150))),CI156="",ISNUMBER(OFFSET('Water Data'!$I$6,0,10*ROW('Water Data'!I150)))),OFFSET('Water Data'!$I$6,0,10*ROW('Water Data'!I150)),NA())))</f>
        <v>#N/A</v>
      </c>
      <c r="U156" s="82" t="e">
        <f ca="true">+IF(AND(ISTEXT(OFFSET('Water Data'!$B$2,0,10*ROW('Water Data'!I150))),CJ156="Yes"),OFFSET('Water Data'!$I$9,0,10*ROW('Water Data'!I150)),IF(AND(ISTEXT(OFFSET('Water Data'!$B$2,0,10*ROW('Water Data'!I150))),CJ156="No",ISNUMBER(OFFSET('Water Data'!$I$9,0,10*ROW('Water Data'!I150)))),CONCATENATE("[",ROUND(OFFSET('Water Data'!$I$9,0,10*ROW('Water Data'!I150)),0),"]"),IF(AND(ISTEXT(OFFSET('Water Data'!$B$2,0,10*ROW('Water Data'!I150))),CJ156="",ISNUMBER(OFFSET('Water Data'!$I$9,0,10*ROW('Water Data'!I150)))),OFFSET('Water Data'!$I$9,0,10*ROW('Water Data'!I150)),NA())))</f>
        <v>#N/A</v>
      </c>
      <c r="V156" s="83" t="e">
        <f ca="true">+IF(AND(ISTEXT(OFFSET('Sanitation Data'!$B$2,0,10*ROW('Sanitation Data'!D150))),CK156="Yes"),100-OFFSET('Sanitation Data'!$D$4,0,10*ROW('Sanitation Data'!D150)),IF(AND(ISTEXT(OFFSET('Sanitation Data'!$B$2,0,10*ROW('Sanitation Data'!D150))),CK156="No",ISNUMBER(OFFSET('Sanitation Data'!$D$4,0,10*ROW('Sanitation Data'!D150)))),CONCATENATE("[",ROUND(100-OFFSET('Sanitation Data'!$D$4,0,10*ROW('Sanitation Data'!D150)),0),"]"),IF(AND(ISTEXT(OFFSET('Sanitation Data'!$B$2,0,10*ROW('Sanitation Data'!D150))),CK156="",ISNUMBER(OFFSET('Sanitation Data'!$D$4,0,10*ROW('Sanitation Data'!D150)))),100-OFFSET('Sanitation Data'!$D$4,0,10*ROW('Sanitation Data'!D150)),NA())))</f>
        <v>#N/A</v>
      </c>
      <c r="W156" s="83" t="e">
        <f ca="true">+IF(AND(ISTEXT(OFFSET('Sanitation Data'!$B$2,0,10*ROW('Sanitation Data'!D150))),CL156="Yes"),OFFSET('Sanitation Data'!$D$6,0,10*ROW('Sanitation Data'!D150)),IF(AND(ISTEXT(OFFSET('Sanitation Data'!$B$2,0,10*ROW('Sanitation Data'!D150))),CL156="No",ISNUMBER(OFFSET('Sanitation Data'!$D$6,0,10*ROW('Sanitation Data'!D150)))),CONCATENATE("[",ROUND(OFFSET('Sanitation Data'!$D$6,0,10*ROW('Sanitation Data'!D150)),0),"]"),IF(AND(ISTEXT(OFFSET('Sanitation Data'!$B$2,0,10*ROW('Sanitation Data'!D150))),CL156="",ISNUMBER(OFFSET('Sanitation Data'!$D$6,0,10*ROW('Sanitation Data'!D150)))),OFFSET('Sanitation Data'!$D$6,0,10*ROW('Sanitation Data'!D150)),NA())))</f>
        <v>#N/A</v>
      </c>
      <c r="X156" s="83" t="e">
        <f ca="true">+IF(AND(ISTEXT(OFFSET('Sanitation Data'!$B$2,0,10*ROW('Sanitation Data'!D150))),CM156="Yes"),OFFSET('Sanitation Data'!$D$10,0,10*ROW('Sanitation Data'!D150)),IF(AND(ISTEXT(OFFSET('Sanitation Data'!$B$2,0,10*ROW('Sanitation Data'!D150))),CM156="No",ISNUMBER(OFFSET('Sanitation Data'!$D$10,0,10*ROW('Sanitation Data'!D150)))),CONCATENATE("[",ROUND(OFFSET('Sanitation Data'!$D$10,0,10*ROW('Sanitation Data'!D150)),0),"]"),IF(AND(ISTEXT(OFFSET('Sanitation Data'!$B$2,0,10*ROW('Sanitation Data'!D150))),CM156="",ISNUMBER(OFFSET('Sanitation Data'!$D$10,0,10*ROW('Sanitation Data'!D150)))),OFFSET('Sanitation Data'!$D$10,0,10*ROW('Sanitation Data'!D150)),NA())))</f>
        <v>#N/A</v>
      </c>
      <c r="Y156" s="83" t="e">
        <f ca="true">+IF(AND(ISTEXT(OFFSET('Sanitation Data'!$B$2,0,10*ROW('Sanitation Data'!D150))),CN156="Yes"),OFFSET('Sanitation Data'!$D$11,0,10*ROW('Sanitation Data'!D150)),IF(AND(ISTEXT(OFFSET('Sanitation Data'!$B$2,0,10*ROW('Sanitation Data'!D150))),CN156="No",ISNUMBER(OFFSET('Sanitation Data'!$D$11,0,10*ROW('Sanitation Data'!D150)))),CONCATENATE("[",ROUND(OFFSET('Sanitation Data'!$D$11,0,10*ROW('Sanitation Data'!D150)),0),"]"),IF(AND(ISTEXT(OFFSET('Sanitation Data'!$B$2,0,10*ROW('Sanitation Data'!D150))),CN156="",ISNUMBER(OFFSET('Sanitation Data'!$D$11,0,10*ROW('Sanitation Data'!D150)))),OFFSET('Sanitation Data'!$D$11,0,10*ROW('Sanitation Data'!D150)),NA())))</f>
        <v>#N/A</v>
      </c>
      <c r="Z156" s="83" t="e">
        <f ca="true">+IF(AND(ISTEXT(OFFSET('Sanitation Data'!$B$2,0,10*ROW('Sanitation Data'!D150))),CO156="Yes"),OFFSET('Sanitation Data'!$D$12,0,10*ROW('Sanitation Data'!D150)),IF(AND(ISTEXT(OFFSET('Sanitation Data'!$B$2,0,10*ROW('Sanitation Data'!D150))),CO156="No",ISNUMBER(OFFSET('Sanitation Data'!$D$12,0,10*ROW('Sanitation Data'!D150)))),CONCATENATE("[",ROUND(OFFSET('Sanitation Data'!$D$12,0,10*ROW('Sanitation Data'!D150)),0),"]"),IF(AND(ISTEXT(OFFSET('Sanitation Data'!$B$2,0,10*ROW('Sanitation Data'!D150))),CO156="",ISNUMBER(OFFSET('Sanitation Data'!$D$12,0,10*ROW('Sanitation Data'!D150)))),OFFSET('Sanitation Data'!$D$12,0,10*ROW('Sanitation Data'!D150)),NA())))</f>
        <v>#N/A</v>
      </c>
      <c r="AA156" s="83" t="e">
        <f ca="true">+IF(AND(ISTEXT(OFFSET('Sanitation Data'!$B$2,0,10*ROW('Sanitation Data'!E150))),CP156="Yes"),100-OFFSET('Sanitation Data'!$E$4,0,10*ROW('Sanitation Data'!E150)),IF(AND(ISTEXT(OFFSET('Sanitation Data'!$B$2,0,10*ROW('Sanitation Data'!E150))),CP156="No",ISNUMBER(OFFSET('Sanitation Data'!$E$4,0,10*ROW('Sanitation Data'!E150)))),CONCATENATE("[",ROUND(100-OFFSET('Sanitation Data'!$E$4,0,10*ROW('Sanitation Data'!E150)),0),"]"),IF(AND(ISTEXT(OFFSET('Sanitation Data'!$B$2,0,10*ROW('Sanitation Data'!E150))),CP156="",ISNUMBER(OFFSET('Sanitation Data'!$E$4,0,10*ROW('Sanitation Data'!E150)))),100-OFFSET('Sanitation Data'!$E$4,0,10*ROW('Sanitation Data'!E150)),NA())))</f>
        <v>#N/A</v>
      </c>
      <c r="AB156" s="83" t="e">
        <f ca="true">+IF(AND(ISTEXT(OFFSET('Sanitation Data'!$B$2,0,10*ROW('Sanitation Data'!E150))),CQ156="Yes"),OFFSET('Sanitation Data'!$E$6,0,10*ROW('Sanitation Data'!H150)),IF(AND(ISTEXT(OFFSET('Sanitation Data'!$B$2,0,10*ROW('Sanitation Data'!E150))),CQ156="No",ISNUMBER(OFFSET('Sanitation Data'!$E$6,0,10*ROW('Sanitation Data'!E150)))),CONCATENATE("[",ROUND(OFFSET('Sanitation Data'!$E$6,0,10*ROW('Sanitation Data'!E150)),0),"]"),IF(AND(ISTEXT(OFFSET('Sanitation Data'!$B$2,0,10*ROW('Sanitation Data'!E150))),CQ156="",ISNUMBER(OFFSET('Sanitation Data'!$E$6,0,10*ROW('Sanitation Data'!E150)))),OFFSET('Sanitation Data'!$E$6,0,10*ROW('Sanitation Data'!E150)),NA())))</f>
        <v>#N/A</v>
      </c>
      <c r="AC156" s="83" t="e">
        <f ca="true">+IF(AND(ISTEXT(OFFSET('Sanitation Data'!$B$2,0,10*ROW('Sanitation Data'!E150))),CR156="Yes"),OFFSET('Sanitation Data'!$E$10,0,10*ROW('Sanitation Data'!E150)),IF(AND(ISTEXT(OFFSET('Sanitation Data'!$B$2,0,10*ROW('Sanitation Data'!E150))),CR156="No",ISNUMBER(OFFSET('Sanitation Data'!$E$10,0,10*ROW('Sanitation Data'!E150)))),CONCATENATE("[",ROUND(OFFSET('Sanitation Data'!$E$10,0,10*ROW('Sanitation Data'!E150)),0),"]"),IF(AND(ISTEXT(OFFSET('Sanitation Data'!$B$2,0,10*ROW('Sanitation Data'!E150))),CR156="",ISNUMBER(OFFSET('Sanitation Data'!$E$10,0,10*ROW('Sanitation Data'!E150)))),OFFSET('Sanitation Data'!$E$10,0,10*ROW('Sanitation Data'!E150)),NA())))</f>
        <v>#N/A</v>
      </c>
      <c r="AD156" s="83" t="e">
        <f ca="true">+IF(AND(ISTEXT(OFFSET('Sanitation Data'!$B$2,0,10*ROW('Sanitation Data'!E150))),CS156="Yes"),OFFSET('Sanitation Data'!$E$11,0,10*ROW('Sanitation Data'!E150)),IF(AND(ISTEXT(OFFSET('Sanitation Data'!$B$2,0,10*ROW('Sanitation Data'!E150))),CS156="No",ISNUMBER(OFFSET('Sanitation Data'!$E$11,0,10*ROW('Sanitation Data'!E150)))),CONCATENATE("[",ROUND(OFFSET('Sanitation Data'!$E$11,0,10*ROW('Sanitation Data'!E150)),0),"]"),IF(AND(ISTEXT(OFFSET('Sanitation Data'!$B$2,0,10*ROW('Sanitation Data'!E150))),CS156="",ISNUMBER(OFFSET('Sanitation Data'!$E$11,0,10*ROW('Sanitation Data'!E150)))),OFFSET('Sanitation Data'!$E$11,0,10*ROW('Sanitation Data'!E150)),NA())))</f>
        <v>#N/A</v>
      </c>
      <c r="AE156" s="83" t="e">
        <f ca="true">+IF(AND(ISTEXT(OFFSET('Sanitation Data'!$B$2,0,10*ROW('Sanitation Data'!E150))),CT156="Yes"),OFFSET('Sanitation Data'!$E$12,0,10*ROW('Sanitation Data'!E150)),IF(AND(ISTEXT(OFFSET('Sanitation Data'!$B$2,0,10*ROW('Sanitation Data'!E150))),CT156="No",ISNUMBER(OFFSET('Sanitation Data'!$E$12,0,10*ROW('Sanitation Data'!E150)))),CONCATENATE("[",ROUND(OFFSET('Sanitation Data'!$E$12,0,10*ROW('Sanitation Data'!E150)),0),"]"),IF(AND(ISTEXT(OFFSET('Sanitation Data'!$B$2,0,10*ROW('Sanitation Data'!E150))),CT156="",ISNUMBER(OFFSET('Sanitation Data'!$E$12,0,10*ROW('Sanitation Data'!E150)))),OFFSET('Sanitation Data'!$E$12,0,10*ROW('Sanitation Data'!E150)),NA())))</f>
        <v>#N/A</v>
      </c>
      <c r="AF156" s="83" t="e">
        <f ca="true">+IF(AND(ISTEXT(OFFSET('Sanitation Data'!$B$2,0,10*ROW('Sanitation Data'!F150))),CU156="Yes"),100-OFFSET('Sanitation Data'!$F$4,0,10*ROW('Sanitation Data'!F150)),IF(AND(ISTEXT(OFFSET('Sanitation Data'!$B$2,0,10*ROW('Sanitation Data'!F150))),CU156="No",ISNUMBER(OFFSET('Sanitation Data'!$F$4,0,10*ROW('Sanitation Data'!F150)))),CONCATENATE("[",ROUND(100-OFFSET('Sanitation Data'!$F$4,0,10*ROW('Sanitation Data'!F150)),0),"]"),IF(AND(ISTEXT(OFFSET('Sanitation Data'!$B$2,0,10*ROW('Sanitation Data'!F150))),CU156="",ISNUMBER(OFFSET('Sanitation Data'!$F$4,0,10*ROW('Sanitation Data'!F150)))),100-OFFSET('Sanitation Data'!$F$4,0,10*ROW('Sanitation Data'!F150)),NA())))</f>
        <v>#N/A</v>
      </c>
      <c r="AG156" s="83" t="e">
        <f ca="true">+IF(AND(ISTEXT(OFFSET('Sanitation Data'!$B$2,0,10*ROW('Sanitation Data'!F150))),CV156="Yes"),OFFSET('Sanitation Data'!$F$6,0,10*ROW('Sanitation Data'!F150)),IF(AND(ISTEXT(OFFSET('Sanitation Data'!$B$2,0,10*ROW('Sanitation Data'!F150))),CV156="No",ISNUMBER(OFFSET('Sanitation Data'!$F$6,0,10*ROW('Sanitation Data'!F150)))),CONCATENATE("[",ROUND(OFFSET('Sanitation Data'!$F$6,0,10*ROW('Sanitation Data'!F150)),0),"]"),IF(AND(ISTEXT(OFFSET('Sanitation Data'!$B$2,0,10*ROW('Sanitation Data'!F150))),CV156="",ISNUMBER(OFFSET('Sanitation Data'!$F$6,0,10*ROW('Sanitation Data'!F150)))),OFFSET('Sanitation Data'!$F$6,0,10*ROW('Sanitation Data'!F150)),NA())))</f>
        <v>#N/A</v>
      </c>
      <c r="AH156" s="83" t="e">
        <f ca="true">+IF(AND(ISTEXT(OFFSET('Sanitation Data'!$B$2,0,10*ROW('Sanitation Data'!F150))),CW156="Yes"),OFFSET('Sanitation Data'!$F$10,0,10*ROW('Sanitation Data'!F150)),IF(AND(ISTEXT(OFFSET('Sanitation Data'!$B$2,0,10*ROW('Sanitation Data'!F150))),CW156="No",ISNUMBER(OFFSET('Sanitation Data'!$F$10,0,10*ROW('Sanitation Data'!F150)))),CONCATENATE("[",ROUND(OFFSET('Sanitation Data'!$F$10,0,10*ROW('Sanitation Data'!F150)),0),"]"),IF(AND(ISTEXT(OFFSET('Sanitation Data'!$B$2,0,10*ROW('Sanitation Data'!F150))),CW156="",ISNUMBER(OFFSET('Sanitation Data'!$F$10,0,10*ROW('Sanitation Data'!F150)))),OFFSET('Sanitation Data'!$F$10,0,10*ROW('Sanitation Data'!F150)),NA())))</f>
        <v>#N/A</v>
      </c>
      <c r="AI156" s="83" t="e">
        <f ca="true">+IF(AND(ISTEXT(OFFSET('Sanitation Data'!$B$2,0,10*ROW('Sanitation Data'!F150))),CX156="Yes"),OFFSET('Sanitation Data'!$F$11,0,10*ROW('Sanitation Data'!F150)),IF(AND(ISTEXT(OFFSET('Sanitation Data'!$B$2,0,10*ROW('Sanitation Data'!F150))),CX156="No",ISNUMBER(OFFSET('Sanitation Data'!$F$11,0,10*ROW('Sanitation Data'!F150)))),CONCATENATE("[",ROUND(OFFSET('Sanitation Data'!$F$11,0,10*ROW('Sanitation Data'!F150)),0),"]"),IF(AND(ISTEXT(OFFSET('Sanitation Data'!$B$2,0,10*ROW('Sanitation Data'!F150))),CX156="",ISNUMBER(OFFSET('Sanitation Data'!$F$11,0,10*ROW('Sanitation Data'!F150)))),OFFSET('Sanitation Data'!$F$11,0,10*ROW('Sanitation Data'!F150)),NA())))</f>
        <v>#N/A</v>
      </c>
      <c r="AJ156" s="83" t="e">
        <f ca="true">+IF(AND(ISTEXT(OFFSET('Sanitation Data'!$B$2,0,10*ROW('Sanitation Data'!F150))),CY156="Yes"),OFFSET('Sanitation Data'!$F$12,0,10*ROW('Sanitation Data'!F150)),IF(AND(ISTEXT(OFFSET('Sanitation Data'!$B$2,0,10*ROW('Sanitation Data'!F150))),CY156="No",ISNUMBER(OFFSET('Sanitation Data'!$F$12,0,10*ROW('Sanitation Data'!F150)))),CONCATENATE("[",ROUND(OFFSET('Sanitation Data'!$F$12,0,10*ROW('Sanitation Data'!F150)),0),"]"),IF(AND(ISTEXT(OFFSET('Sanitation Data'!$B$2,0,10*ROW('Sanitation Data'!F150))),CY156="",ISNUMBER(OFFSET('Sanitation Data'!$F$12,0,10*ROW('Sanitation Data'!F150)))),OFFSET('Sanitation Data'!$F$12,0,10*ROW('Sanitation Data'!F150)),NA())))</f>
        <v>#N/A</v>
      </c>
      <c r="AK156" s="83" t="e">
        <f ca="true">+IF(AND(ISTEXT(OFFSET('Sanitation Data'!$B$2,0,10*ROW('Sanitation Data'!G150))),CZ156="Yes"),100-OFFSET('Sanitation Data'!$G$4,0,10*ROW('Sanitation Data'!G150)),IF(AND(ISTEXT(OFFSET('Sanitation Data'!$B$2,0,10*ROW('Sanitation Data'!G150))),CZ156="No",ISNUMBER(OFFSET('Sanitation Data'!$G$4,0,10*ROW('Sanitation Data'!G150)))),CONCATENATE("[",ROUND(100-OFFSET('Sanitation Data'!$G$4,0,10*ROW('Sanitation Data'!G150)),0),"]"),IF(AND(ISTEXT(OFFSET('Sanitation Data'!$B$2,0,10*ROW('Sanitation Data'!G150))),CZ156="",ISNUMBER(OFFSET('Sanitation Data'!$G$4,0,10*ROW('Sanitation Data'!G150)))),100-OFFSET('Sanitation Data'!$G$4,0,10*ROW('Sanitation Data'!G150)),NA())))</f>
        <v>#N/A</v>
      </c>
      <c r="AL156" s="83" t="e">
        <f ca="true">+IF(AND(ISTEXT(OFFSET('Sanitation Data'!$B$2,0,10*ROW('Sanitation Data'!G150))),DA156="Yes"),OFFSET('Sanitation Data'!$G$6,0,10*ROW('Sanitation Data'!G150)),IF(AND(ISTEXT(OFFSET('Sanitation Data'!$B$2,0,10*ROW('Sanitation Data'!G150))),DA156="No",ISNUMBER(OFFSET('Sanitation Data'!$G$6,0,10*ROW('Sanitation Data'!G150)))),CONCATENATE("[",ROUND(OFFSET('Sanitation Data'!$G$6,0,10*ROW('Sanitation Data'!G150)),0),"]"),IF(AND(ISTEXT(OFFSET('Sanitation Data'!$B$2,0,10*ROW('Sanitation Data'!G150))),DA156="",ISNUMBER(OFFSET('Sanitation Data'!$G$6,0,10*ROW('Sanitation Data'!G150)))),OFFSET('Sanitation Data'!$G$6,0,10*ROW('Sanitation Data'!G150)),NA())))</f>
        <v>#N/A</v>
      </c>
      <c r="AM156" s="83" t="e">
        <f ca="true">+IF(AND(ISTEXT(OFFSET('Sanitation Data'!$B$2,0,10*ROW('Sanitation Data'!G150))),DB156="Yes"),OFFSET('Sanitation Data'!$G$10,0,10*ROW('Sanitation Data'!G150)),IF(AND(ISTEXT(OFFSET('Sanitation Data'!$B$2,0,10*ROW('Sanitation Data'!G150))),DB156="No",ISNUMBER(OFFSET('Sanitation Data'!$G$10,0,10*ROW('Sanitation Data'!G150)))),CONCATENATE("[",ROUND(OFFSET('Sanitation Data'!$G$10,0,10*ROW('Sanitation Data'!G150)),0),"]"),IF(AND(ISTEXT(OFFSET('Sanitation Data'!$B$2,0,10*ROW('Sanitation Data'!G150))),DB156="",ISNUMBER(OFFSET('Sanitation Data'!$G$10,0,10*ROW('Sanitation Data'!G150)))),OFFSET('Sanitation Data'!$G$10,0,10*ROW('Sanitation Data'!G150)),NA())))</f>
        <v>#N/A</v>
      </c>
      <c r="AN156" s="83" t="e">
        <f ca="true">+IF(AND(ISTEXT(OFFSET('Sanitation Data'!$B$2,0,10*ROW('Sanitation Data'!G150))),DC156="Yes"),OFFSET('Sanitation Data'!$G$11,0,10*ROW('Sanitation Data'!G150)),IF(AND(ISTEXT(OFFSET('Sanitation Data'!$B$2,0,10*ROW('Sanitation Data'!G150))),DC156="No",ISNUMBER(OFFSET('Sanitation Data'!$G$11,0,10*ROW('Sanitation Data'!G150)))),CONCATENATE("[",ROUND(OFFSET('Sanitation Data'!$G$11,0,10*ROW('Sanitation Data'!G150)),0),"]"),IF(AND(ISTEXT(OFFSET('Sanitation Data'!$B$2,0,10*ROW('Sanitation Data'!G150))),DC156="",ISNUMBER(OFFSET('Sanitation Data'!$G$11,0,10*ROW('Sanitation Data'!G150)))),OFFSET('Sanitation Data'!$G$11,0,10*ROW('Sanitation Data'!G150)),NA())))</f>
        <v>#N/A</v>
      </c>
      <c r="AO156" s="83" t="e">
        <f ca="true">+IF(AND(ISTEXT(OFFSET('Sanitation Data'!$B$2,0,10*ROW('Sanitation Data'!G150))),DD156="Yes"),OFFSET('Sanitation Data'!$G$12,0,10*ROW('Sanitation Data'!G150)),IF(AND(ISTEXT(OFFSET('Sanitation Data'!$B$2,0,10*ROW('Sanitation Data'!G150))),DD156="No",ISNUMBER(OFFSET('Sanitation Data'!$G$12,0,10*ROW('Sanitation Data'!G150)))),CONCATENATE("[",ROUND(OFFSET('Sanitation Data'!$G$12,0,10*ROW('Sanitation Data'!G150)),0),"]"),IF(AND(ISTEXT(OFFSET('Sanitation Data'!$B$2,0,10*ROW('Sanitation Data'!G150))),DD156="",ISNUMBER(OFFSET('Sanitation Data'!$G$12,0,10*ROW('Sanitation Data'!G150)))),OFFSET('Sanitation Data'!$G$12,0,10*ROW('Sanitation Data'!G150)),NA())))</f>
        <v>#N/A</v>
      </c>
      <c r="AP156" s="83" t="e">
        <f ca="true">+IF(AND(ISTEXT(OFFSET('Sanitation Data'!$B$2,0,10*ROW('Sanitation Data'!H150))),DE156="Yes"),100-OFFSET('Sanitation Data'!$H$4,0,10*ROW('Sanitation Data'!H150)),IF(AND(ISTEXT(OFFSET('Sanitation Data'!$B$2,0,10*ROW('Sanitation Data'!H150))),DE156="No",ISNUMBER(OFFSET('Sanitation Data'!$H$4,0,10*ROW('Sanitation Data'!H150)))),CONCATENATE("[",ROUND(100-OFFSET('Sanitation Data'!$H$4,0,10*ROW('Sanitation Data'!H150)),0),"]"),IF(AND(ISTEXT(OFFSET('Sanitation Data'!$B$2,0,10*ROW('Sanitation Data'!H150))),DE156="",ISNUMBER(OFFSET('Sanitation Data'!$H$4,0,10*ROW('Sanitation Data'!H150)))),100-OFFSET('Sanitation Data'!$H$4,0,10*ROW('Sanitation Data'!H150)),NA())))</f>
        <v>#N/A</v>
      </c>
      <c r="AQ156" s="83" t="e">
        <f ca="true">+IF(AND(ISTEXT(OFFSET('Sanitation Data'!$B$2,0,10*ROW('Sanitation Data'!H150))),DF156="Yes"),OFFSET('Sanitation Data'!$H$6,0,10*ROW('Sanitation Data'!H150)),IF(AND(ISTEXT(OFFSET('Sanitation Data'!$B$2,0,10*ROW('Sanitation Data'!H150))),DF156="No",ISNUMBER(OFFSET('Sanitation Data'!$H$6,0,10*ROW('Sanitation Data'!H150)))),CONCATENATE("[",ROUND(OFFSET('Sanitation Data'!$H$6,0,10*ROW('Sanitation Data'!H150)),0),"]"),IF(AND(ISTEXT(OFFSET('Sanitation Data'!$B$2,0,10*ROW('Sanitation Data'!H150))),DF156="",ISNUMBER(OFFSET('Sanitation Data'!$H$6,0,10*ROW('Sanitation Data'!H150)))),OFFSET('Sanitation Data'!$H$6,0,10*ROW('Sanitation Data'!H150)),NA())))</f>
        <v>#N/A</v>
      </c>
      <c r="AR156" s="83" t="e">
        <f ca="true">+IF(AND(ISTEXT(OFFSET('Sanitation Data'!$B$2,0,10*ROW('Sanitation Data'!H150))),DG156="Yes"),OFFSET('Sanitation Data'!$H$10,0,10*ROW('Sanitation Data'!H150)),IF(AND(ISTEXT(OFFSET('Sanitation Data'!$B$2,0,10*ROW('Sanitation Data'!H150))),DG156="No",ISNUMBER(OFFSET('Sanitation Data'!$H$10,0,10*ROW('Sanitation Data'!H150)))),CONCATENATE("[",ROUND(OFFSET('Sanitation Data'!$H$10,0,10*ROW('Sanitation Data'!H150)),0),"]"),IF(AND(ISTEXT(OFFSET('Sanitation Data'!$B$2,0,10*ROW('Sanitation Data'!H150))),DG156="",ISNUMBER(OFFSET('Sanitation Data'!$H$10,0,10*ROW('Sanitation Data'!H150)))),OFFSET('Sanitation Data'!$H$10,0,10*ROW('Sanitation Data'!H150)),NA())))</f>
        <v>#N/A</v>
      </c>
      <c r="AS156" s="83" t="e">
        <f ca="true">+IF(AND(ISTEXT(OFFSET('Sanitation Data'!$B$2,0,10*ROW('Sanitation Data'!H150))),DH156="Yes"),OFFSET('Sanitation Data'!$H$11,0,10*ROW('Sanitation Data'!H150)),IF(AND(ISTEXT(OFFSET('Sanitation Data'!$B$2,0,10*ROW('Sanitation Data'!H150))),DH156="No",ISNUMBER(OFFSET('Sanitation Data'!$H$11,0,10*ROW('Sanitation Data'!H150)))),CONCATENATE("[",ROUND(OFFSET('Sanitation Data'!$H$11,0,10*ROW('Sanitation Data'!H150)),0),"]"),IF(AND(ISTEXT(OFFSET('Sanitation Data'!$B$2,0,10*ROW('Sanitation Data'!H150))),DH156="",ISNUMBER(OFFSET('Sanitation Data'!$H$11,0,10*ROW('Sanitation Data'!H150)))),OFFSET('Sanitation Data'!$H$11,0,10*ROW('Sanitation Data'!H150)),NA())))</f>
        <v>#N/A</v>
      </c>
      <c r="AT156" s="83" t="e">
        <f ca="true">+IF(AND(ISTEXT(OFFSET('Sanitation Data'!$B$2,0,10*ROW('Sanitation Data'!H150))),DI156="Yes"),OFFSET('Sanitation Data'!$H$12,0,10*ROW('Sanitation Data'!H150)),IF(AND(ISTEXT(OFFSET('Sanitation Data'!$B$2,0,10*ROW('Sanitation Data'!H150))),DI156="No",ISNUMBER(OFFSET('Sanitation Data'!$H$12,0,10*ROW('Sanitation Data'!H150)))),CONCATENATE("[",ROUND(OFFSET('Sanitation Data'!$H$12,0,10*ROW('Sanitation Data'!H150)),0),"]"),IF(AND(ISTEXT(OFFSET('Sanitation Data'!$B$2,0,10*ROW('Sanitation Data'!H150))),DI156="",ISNUMBER(OFFSET('Sanitation Data'!$H$12,0,10*ROW('Sanitation Data'!H150)))),OFFSET('Sanitation Data'!$H$12,0,10*ROW('Sanitation Data'!H150)),NA())))</f>
        <v>#N/A</v>
      </c>
      <c r="AU156" s="83" t="e">
        <f ca="true">+IF(AND(ISTEXT(OFFSET('Sanitation Data'!$B$2,0,10*ROW('Sanitation Data'!I150))),DJ156="Yes"),100-OFFSET('Sanitation Data'!$I$4,0,10*ROW('Sanitation Data'!I150)),IF(AND(ISTEXT(OFFSET('Sanitation Data'!$B$2,0,10*ROW('Sanitation Data'!I150))),DJ156="No",ISNUMBER(OFFSET('Sanitation Data'!$I$4,0,10*ROW('Sanitation Data'!I150)))),CONCATENATE("[",ROUND(100-OFFSET('Sanitation Data'!$I$4,0,10*ROW('Sanitation Data'!I150)),0),"]"),IF(AND(ISTEXT(OFFSET('Sanitation Data'!$B$2,0,10*ROW('Sanitation Data'!I150))),DJ156="",ISNUMBER(OFFSET('Sanitation Data'!$I$4,0,10*ROW('Sanitation Data'!I150)))),100-OFFSET('Sanitation Data'!$I$4,0,10*ROW('Sanitation Data'!I150)),NA())))</f>
        <v>#N/A</v>
      </c>
      <c r="AV156" s="83" t="e">
        <f ca="true">+IF(AND(ISTEXT(OFFSET('Sanitation Data'!$B$2,0,10*ROW('Sanitation Data'!I150))),DK156="Yes"),OFFSET('Sanitation Data'!$I$6,0,10*ROW('Sanitation Data'!I150)),IF(AND(ISTEXT(OFFSET('Sanitation Data'!$B$2,0,10*ROW('Sanitation Data'!I150))),DK156="No",ISNUMBER(OFFSET('Sanitation Data'!$I$6,0,10*ROW('Sanitation Data'!I150)))),CONCATENATE("[",ROUND(OFFSET('Sanitation Data'!$I$6,0,10*ROW('Sanitation Data'!I150)),0),"]"),IF(AND(ISTEXT(OFFSET('Sanitation Data'!$B$2,0,10*ROW('Sanitation Data'!I150))),DK156="",ISNUMBER(OFFSET('Sanitation Data'!$I$6,0,10*ROW('Sanitation Data'!I150)))),OFFSET('Sanitation Data'!$I$6,0,10*ROW('Sanitation Data'!I150)),NA())))</f>
        <v>#N/A</v>
      </c>
      <c r="AW156" s="83" t="e">
        <f ca="true">+IF(AND(ISTEXT(OFFSET('Sanitation Data'!$B$2,0,10*ROW('Sanitation Data'!I150))),DL156="Yes"),OFFSET('Sanitation Data'!$I$10,0,10*ROW('Sanitation Data'!I150)),IF(AND(ISTEXT(OFFSET('Sanitation Data'!$B$2,0,10*ROW('Sanitation Data'!I150))),DL156="No",ISNUMBER(OFFSET('Sanitation Data'!$I$10,0,10*ROW('Sanitation Data'!I150)))),CONCATENATE("[",ROUND(OFFSET('Sanitation Data'!$I$10,0,10*ROW('Sanitation Data'!I150)),0),"]"),IF(AND(ISTEXT(OFFSET('Sanitation Data'!$B$2,0,10*ROW('Sanitation Data'!I150))),DL156="",ISNUMBER(OFFSET('Sanitation Data'!$I$10,0,10*ROW('Sanitation Data'!I150)))),OFFSET('Sanitation Data'!$I$10,0,10*ROW('Sanitation Data'!I150)),NA())))</f>
        <v>#N/A</v>
      </c>
      <c r="AX156" s="83" t="e">
        <f ca="true">+IF(AND(ISTEXT(OFFSET('Sanitation Data'!$B$2,0,10*ROW('Sanitation Data'!I150))),DM156="Yes"),OFFSET('Sanitation Data'!$I$11,0,10*ROW('Sanitation Data'!I150)),IF(AND(ISTEXT(OFFSET('Sanitation Data'!$B$2,0,10*ROW('Sanitation Data'!I150))),DM156="No",ISNUMBER(OFFSET('Sanitation Data'!$I$11,0,10*ROW('Sanitation Data'!I150)))),CONCATENATE("[",ROUND(OFFSET('Sanitation Data'!$I$11,0,10*ROW('Sanitation Data'!I150)),0),"]"),IF(AND(ISTEXT(OFFSET('Sanitation Data'!$B$2,0,10*ROW('Sanitation Data'!I150))),DM156="",ISNUMBER(OFFSET('Sanitation Data'!$I$11,0,10*ROW('Sanitation Data'!I150)))),OFFSET('Sanitation Data'!$I$11,0,10*ROW('Sanitation Data'!I150)),NA())))</f>
        <v>#N/A</v>
      </c>
      <c r="AY156" s="83" t="e">
        <f ca="true">+IF(AND(ISTEXT(OFFSET('Sanitation Data'!$B$2,0,10*ROW('Sanitation Data'!I150))),DN156="Yes"),OFFSET('Sanitation Data'!$I$12,0,10*ROW('Sanitation Data'!I150)),IF(AND(ISTEXT(OFFSET('Sanitation Data'!$B$2,0,10*ROW('Sanitation Data'!I150))),DN156="No",ISNUMBER(OFFSET('Sanitation Data'!$I$12,0,10*ROW('Sanitation Data'!I150)))),CONCATENATE("[",ROUND(OFFSET('Sanitation Data'!$I$12,0,10*ROW('Sanitation Data'!I150)),0),"]"),IF(AND(ISTEXT(OFFSET('Sanitation Data'!$B$2,0,10*ROW('Sanitation Data'!I150))),DN156="",ISNUMBER(OFFSET('Sanitation Data'!$I$12,0,10*ROW('Sanitation Data'!I150)))),OFFSET('Sanitation Data'!$I$12,0,10*ROW('Sanitation Data'!I150)),NA())))</f>
        <v>#N/A</v>
      </c>
      <c r="AZ156" s="84" t="e">
        <f ca="true">+IF(AND(ISTEXT(OFFSET('Hygiene Data'!$B$2,0,10*ROW('Hygiene Data'!D150))),DO156="Yes"),OFFSET('Hygiene Data'!$D$5,0,10*ROW('Hygiene Data'!D150)),IF(AND(ISTEXT(OFFSET('Hygiene Data'!$B$2,0,10*ROW('Hygiene Data'!D150))),DO156="No",ISNUMBER(OFFSET('Hygiene Data'!$D$5,0,10*ROW('Hygiene Data'!D150)))),CONCATENATE("[",ROUND(OFFSET('Hygiene Data'!$D$5,0,10*ROW('Hygiene Data'!D150)),0),"]"),IF(AND(ISTEXT(OFFSET('Hygiene Data'!$B$2,0,10*ROW('Hygiene Data'!D150))),DO156="",ISNUMBER(OFFSET('Hygiene Data'!$D$5,0,10*ROW('Hygiene Data'!D150)))),OFFSET('Hygiene Data'!$D$5,0,10*ROW('Hygiene Data'!D150)),NA())))</f>
        <v>#N/A</v>
      </c>
      <c r="BA156" s="84" t="e">
        <f ca="true">+IF(AND(ISTEXT(OFFSET('Hygiene Data'!$B$2,0,10*ROW('Hygiene Data'!D150))),DP156="Yes"),OFFSET('Hygiene Data'!$D$7,0,10*ROW('Hygiene Data'!D150)),IF(AND(ISTEXT(OFFSET('Hygiene Data'!$B$2,0,10*ROW('Hygiene Data'!D150))),DP156="No",ISNUMBER(OFFSET('Hygiene Data'!$D$7,0,10*ROW('Hygiene Data'!D150)))),CONCATENATE("[",ROUND(OFFSET('Hygiene Data'!$D$7,0,10*ROW('Hygiene Data'!D150)),0),"]"),IF(AND(ISTEXT(OFFSET('Hygiene Data'!$B$2,0,10*ROW('Hygiene Data'!D150))),DP156="",ISNUMBER(OFFSET('Hygiene Data'!$D$7,0,10*ROW('Hygiene Data'!D150)))),OFFSET('Hygiene Data'!$D$7,0,10*ROW('Hygiene Data'!D150)),NA())))</f>
        <v>#N/A</v>
      </c>
      <c r="BB156" s="84" t="e">
        <f ca="true">+IF(AND(ISTEXT(OFFSET('Hygiene Data'!$B$2,0,10*ROW('Hygiene Data'!D150))),DQ156="Yes"),OFFSET('Hygiene Data'!$D$9,0,10*ROW('Hygiene Data'!D150)),IF(AND(ISTEXT(OFFSET('Hygiene Data'!$B$2,0,10*ROW('Hygiene Data'!D150))),DQ156="No",ISNUMBER(OFFSET('Hygiene Data'!$D$9,0,10*ROW('Hygiene Data'!D150)))),CONCATENATE("[",ROUND(OFFSET('Hygiene Data'!$D$9,0,10*ROW('Hygiene Data'!D150)),0),"]"),IF(AND(ISTEXT(OFFSET('Hygiene Data'!$B$2,0,10*ROW('Hygiene Data'!D150))),DQ156="",ISNUMBER(OFFSET('Hygiene Data'!$D$9,0,10*ROW('Hygiene Data'!D150)))),OFFSET('Hygiene Data'!$D$9,0,10*ROW('Hygiene Data'!D150)),NA())))</f>
        <v>#N/A</v>
      </c>
      <c r="BC156" s="84" t="e">
        <f ca="true">+IF(AND(ISTEXT(OFFSET('Hygiene Data'!$B$2,0,10*ROW('Hygiene Data'!E150))),DR156="Yes"),OFFSET('Hygiene Data'!$E$5,0,10*ROW('Hygiene Data'!E150)),IF(AND(ISTEXT(OFFSET('Hygiene Data'!$B$2,0,10*ROW('Hygiene Data'!E150))),DR156="No",ISNUMBER(OFFSET('Hygiene Data'!$E$5,0,10*ROW('Hygiene Data'!E150)))),CONCATENATE("[",ROUND(OFFSET('Hygiene Data'!$E$5,0,10*ROW('Hygiene Data'!E150)),0),"]"),IF(AND(ISTEXT(OFFSET('Hygiene Data'!$B$2,0,10*ROW('Hygiene Data'!E150))),DR156="",ISNUMBER(OFFSET('Hygiene Data'!$E$5,0,10*ROW('Hygiene Data'!E150)))),OFFSET('Hygiene Data'!$E$5,0,10*ROW('Hygiene Data'!E150)),NA())))</f>
        <v>#N/A</v>
      </c>
      <c r="BD156" s="84" t="e">
        <f ca="true">+IF(AND(ISTEXT(OFFSET('Hygiene Data'!$B$2,0,10*ROW('Hygiene Data'!E150))),DS156="Yes"),OFFSET('Hygiene Data'!$E$7,0,10*ROW('Hygiene Data'!E150)),IF(AND(ISTEXT(OFFSET('Hygiene Data'!$B$2,0,10*ROW('Hygiene Data'!E150))),DS156="No",ISNUMBER(OFFSET('Hygiene Data'!$E$7,0,10*ROW('Hygiene Data'!E150)))),CONCATENATE("[",ROUND(OFFSET('Hygiene Data'!$E$7,0,10*ROW('Hygiene Data'!E150)),0),"]"),IF(AND(ISTEXT(OFFSET('Hygiene Data'!$B$2,0,10*ROW('Hygiene Data'!E150))),DS156="",ISNUMBER(OFFSET('Hygiene Data'!$E$7,0,10*ROW('Hygiene Data'!E150)))),OFFSET('Hygiene Data'!$E$7,0,10*ROW('Hygiene Data'!E150)),NA())))</f>
        <v>#N/A</v>
      </c>
      <c r="BE156" s="84" t="e">
        <f ca="true">+IF(AND(ISTEXT(OFFSET('Hygiene Data'!$B$2,0,10*ROW('Hygiene Data'!E150))),DT156="Yes"),OFFSET('Hygiene Data'!$E$9,0,10*ROW('Hygiene Data'!E150)),IF(AND(ISTEXT(OFFSET('Hygiene Data'!$B$2,0,10*ROW('Hygiene Data'!E150))),DT156="No",ISNUMBER(OFFSET('Hygiene Data'!$E$9,0,10*ROW('Hygiene Data'!E150)))),CONCATENATE("[",ROUND(OFFSET('Hygiene Data'!$E$9,0,10*ROW('Hygiene Data'!E150)),0),"]"),IF(AND(ISTEXT(OFFSET('Hygiene Data'!$B$2,0,10*ROW('Hygiene Data'!E150))),DT156="",ISNUMBER(OFFSET('Hygiene Data'!$E$9,0,10*ROW('Hygiene Data'!E150)))),OFFSET('Hygiene Data'!$E$9,0,10*ROW('Hygiene Data'!E150)),NA())))</f>
        <v>#N/A</v>
      </c>
      <c r="BF156" s="84" t="e">
        <f ca="true">+IF(AND(ISTEXT(OFFSET('Hygiene Data'!$B$2,0,10*ROW('Hygiene Data'!F150))),DU156="Yes"),OFFSET('Hygiene Data'!$F$5,0,10*ROW('Hygiene Data'!F150)),IF(AND(ISTEXT(OFFSET('Hygiene Data'!$B$2,0,10*ROW('Hygiene Data'!F150))),DU156="No",ISNUMBER(OFFSET('Hygiene Data'!$F$5,0,10*ROW('Hygiene Data'!F150)))),CONCATENATE("[",ROUND(OFFSET('Hygiene Data'!$F$5,0,10*ROW('Hygiene Data'!F150)),0),"]"),IF(AND(ISTEXT(OFFSET('Hygiene Data'!$B$2,0,10*ROW('Hygiene Data'!F150))),DU156="",ISNUMBER(OFFSET('Hygiene Data'!$F$5,0,10*ROW('Hygiene Data'!F150)))),OFFSET('Hygiene Data'!$F$5,0,10*ROW('Hygiene Data'!F150)),NA())))</f>
        <v>#N/A</v>
      </c>
      <c r="BG156" s="84" t="e">
        <f ca="true">+IF(AND(ISTEXT(OFFSET('Hygiene Data'!$B$2,0,10*ROW('Hygiene Data'!F150))),DV156="Yes"),OFFSET('Hygiene Data'!$F$7,0,10*ROW('Hygiene Data'!F150)),IF(AND(ISTEXT(OFFSET('Hygiene Data'!$B$2,0,10*ROW('Hygiene Data'!F150))),DV156="No",ISNUMBER(OFFSET('Hygiene Data'!$F$7,0,10*ROW('Hygiene Data'!F150)))),CONCATENATE("[",ROUND(OFFSET('Hygiene Data'!$F$7,0,10*ROW('Hygiene Data'!F150)),0),"]"),IF(AND(ISTEXT(OFFSET('Hygiene Data'!$B$2,0,10*ROW('Hygiene Data'!F150))),DV156="",ISNUMBER(OFFSET('Hygiene Data'!$F$7,0,10*ROW('Hygiene Data'!F150)))),OFFSET('Hygiene Data'!$F$7,0,10*ROW('Hygiene Data'!F150)),NA())))</f>
        <v>#N/A</v>
      </c>
      <c r="BH156" s="84" t="e">
        <f ca="true">+IF(AND(ISTEXT(OFFSET('Hygiene Data'!$B$2,0,10*ROW('Hygiene Data'!F150))),DW156="Yes"),OFFSET('Hygiene Data'!$F$9,0,10*ROW('Hygiene Data'!F150)),IF(AND(ISTEXT(OFFSET('Hygiene Data'!$B$2,0,10*ROW('Hygiene Data'!F150))),DW156="No",ISNUMBER(OFFSET('Hygiene Data'!$F$9,0,10*ROW('Hygiene Data'!F150)))),CONCATENATE("[",ROUND(OFFSET('Hygiene Data'!$F$9,0,10*ROW('Hygiene Data'!F150)),0),"]"),IF(AND(ISTEXT(OFFSET('Hygiene Data'!$B$2,0,10*ROW('Hygiene Data'!F150))),DW156="",ISNUMBER(OFFSET('Hygiene Data'!$F$9,0,10*ROW('Hygiene Data'!F150)))),OFFSET('Hygiene Data'!$F$9,0,10*ROW('Hygiene Data'!F150)),NA())))</f>
        <v>#N/A</v>
      </c>
      <c r="BI156" s="84" t="e">
        <f ca="true">+IF(AND(ISTEXT(OFFSET('Hygiene Data'!$B$2,0,10*ROW('Hygiene Data'!G150))),DX156="Yes"),OFFSET('Hygiene Data'!$G$5,0,10*ROW('Hygiene Data'!G150)),IF(AND(ISTEXT(OFFSET('Hygiene Data'!$B$2,0,10*ROW('Hygiene Data'!G150))),DX156="No",ISNUMBER(OFFSET('Hygiene Data'!$G$5,0,10*ROW('Hygiene Data'!G150)))),CONCATENATE("[",ROUND(OFFSET('Hygiene Data'!$G$5,0,10*ROW('Hygiene Data'!G150)),0),"]"),IF(AND(ISTEXT(OFFSET('Hygiene Data'!$B$2,0,10*ROW('Hygiene Data'!G150))),DX156="",ISNUMBER(OFFSET('Hygiene Data'!$G$5,0,10*ROW('Hygiene Data'!G150)))),OFFSET('Hygiene Data'!$G$5,0,10*ROW('Hygiene Data'!G150)),NA())))</f>
        <v>#N/A</v>
      </c>
      <c r="BJ156" s="84" t="e">
        <f ca="true">+IF(AND(ISTEXT(OFFSET('Hygiene Data'!$B$2,0,10*ROW('Hygiene Data'!G150))),DY156="Yes"),OFFSET('Hygiene Data'!$G$7,0,10*ROW('Hygiene Data'!G150)),IF(AND(ISTEXT(OFFSET('Hygiene Data'!$B$2,0,10*ROW('Hygiene Data'!G150))),DY156="No",ISNUMBER(OFFSET('Hygiene Data'!$G$7,0,10*ROW('Hygiene Data'!G150)))),CONCATENATE("[",ROUND(OFFSET('Hygiene Data'!$G$7,0,10*ROW('Hygiene Data'!G150)),0),"]"),IF(AND(ISTEXT(OFFSET('Hygiene Data'!$B$2,0,10*ROW('Hygiene Data'!G150))),DY156="",ISNUMBER(OFFSET('Hygiene Data'!$G$7,0,10*ROW('Hygiene Data'!G150)))),OFFSET('Hygiene Data'!$G$7,0,10*ROW('Hygiene Data'!G150)),NA())))</f>
        <v>#N/A</v>
      </c>
      <c r="BK156" s="84" t="e">
        <f ca="true">+IF(AND(ISTEXT(OFFSET('Hygiene Data'!$B$2,0,10*ROW('Hygiene Data'!G150))),DZ156="Yes"),OFFSET('Hygiene Data'!$G$9,0,10*ROW('Hygiene Data'!G150)),IF(AND(ISTEXT(OFFSET('Hygiene Data'!$B$2,0,10*ROW('Hygiene Data'!G150))),DZ156="No",ISNUMBER(OFFSET('Hygiene Data'!$G$9,0,10*ROW('Hygiene Data'!G150)))),CONCATENATE("[",ROUND(OFFSET('Hygiene Data'!$G$9,0,10*ROW('Hygiene Data'!G150)),0),"]"),IF(AND(ISTEXT(OFFSET('Hygiene Data'!$B$2,0,10*ROW('Hygiene Data'!G150))),DZ156="",ISNUMBER(OFFSET('Hygiene Data'!$G$9,0,10*ROW('Hygiene Data'!G150)))),OFFSET('Hygiene Data'!$G$9,0,10*ROW('Hygiene Data'!G150)),NA())))</f>
        <v>#N/A</v>
      </c>
      <c r="BL156" s="84" t="e">
        <f ca="true">+IF(AND(ISTEXT(OFFSET('Hygiene Data'!$B$2,0,10*ROW('Hygiene Data'!H150))),EA156="Yes"),OFFSET('Hygiene Data'!$H$5,0,10*ROW('Hygiene Data'!H150)),IF(AND(ISTEXT(OFFSET('Hygiene Data'!$B$2,0,10*ROW('Hygiene Data'!H150))),EA156="No",ISNUMBER(OFFSET('Hygiene Data'!$H$5,0,10*ROW('Hygiene Data'!H150)))),CONCATENATE("[",ROUND(OFFSET('Hygiene Data'!$H$5,0,10*ROW('Hygiene Data'!H150)),0),"]"),IF(AND(ISTEXT(OFFSET('Hygiene Data'!$B$2,0,10*ROW('Hygiene Data'!H150))),EA156="",ISNUMBER(OFFSET('Hygiene Data'!$H$5,0,10*ROW('Hygiene Data'!H150)))),OFFSET('Hygiene Data'!$H$5,0,10*ROW('Hygiene Data'!H150)),NA())))</f>
        <v>#N/A</v>
      </c>
      <c r="BM156" s="84" t="e">
        <f ca="true">+IF(AND(ISTEXT(OFFSET('Hygiene Data'!$B$2,0,10*ROW('Hygiene Data'!H150))),EB156="Yes"),OFFSET('Hygiene Data'!$H$7,0,10*ROW('Hygiene Data'!H150)),IF(AND(ISTEXT(OFFSET('Hygiene Data'!$B$2,0,10*ROW('Hygiene Data'!H150))),EB156="No",ISNUMBER(OFFSET('Hygiene Data'!$H$7,0,10*ROW('Hygiene Data'!H150)))),CONCATENATE("[",ROUND(OFFSET('Hygiene Data'!$H$7,0,10*ROW('Hygiene Data'!H150)),0),"]"),IF(AND(ISTEXT(OFFSET('Hygiene Data'!$B$2,0,10*ROW('Hygiene Data'!H150))),EB156="",ISNUMBER(OFFSET('Hygiene Data'!$H$7,0,10*ROW('Hygiene Data'!H150)))),OFFSET('Hygiene Data'!$H$7,0,10*ROW('Hygiene Data'!H150)),NA())))</f>
        <v>#N/A</v>
      </c>
      <c r="BN156" s="84" t="e">
        <f ca="true">+IF(AND(ISTEXT(OFFSET('Hygiene Data'!$B$2,0,10*ROW('Hygiene Data'!H150))),EC156="Yes"),OFFSET('Hygiene Data'!$H$9,0,10*ROW('Hygiene Data'!H150)),IF(AND(ISTEXT(OFFSET('Hygiene Data'!$B$2,0,10*ROW('Hygiene Data'!H150))),EC156="No",ISNUMBER(OFFSET('Hygiene Data'!$H$9,0,10*ROW('Hygiene Data'!H150)))),CONCATENATE("[",ROUND(OFFSET('Hygiene Data'!$H$9,0,10*ROW('Hygiene Data'!H150)),0),"]"),IF(AND(ISTEXT(OFFSET('Hygiene Data'!$B$2,0,10*ROW('Hygiene Data'!H150))),EC156="",ISNUMBER(OFFSET('Hygiene Data'!$H$9,0,10*ROW('Hygiene Data'!H150)))),OFFSET('Hygiene Data'!$H$9,0,10*ROW('Hygiene Data'!H150)),NA())))</f>
        <v>#N/A</v>
      </c>
      <c r="BO156" s="84" t="e">
        <f ca="true">+IF(AND(ISTEXT(OFFSET('Hygiene Data'!$B$2,0,10*ROW('Hygiene Data'!I150))),ED156="Yes"),OFFSET('Hygiene Data'!$I$5,0,10*ROW('Hygiene Data'!I150)),IF(AND(ISTEXT(OFFSET('Hygiene Data'!$B$2,0,10*ROW('Hygiene Data'!I150))),ED156="No",ISNUMBER(OFFSET('Hygiene Data'!$I$5,0,10*ROW('Hygiene Data'!I150)))),CONCATENATE("[",ROUND(OFFSET('Hygiene Data'!$I$5,0,10*ROW('Hygiene Data'!I150)),0),"]"),IF(AND(ISTEXT(OFFSET('Hygiene Data'!$B$2,0,10*ROW('Hygiene Data'!I150))),ED156="",ISNUMBER(OFFSET('Hygiene Data'!$I$5,0,10*ROW('Hygiene Data'!I150)))),OFFSET('Hygiene Data'!$I$5,0,10*ROW('Hygiene Data'!I150)),NA())))</f>
        <v>#N/A</v>
      </c>
      <c r="BP156" s="84" t="e">
        <f ca="true">+IF(AND(ISTEXT(OFFSET('Hygiene Data'!$B$2,0,10*ROW('Hygiene Data'!I150))),EE156="Yes"),OFFSET('Hygiene Data'!$I$7,0,10*ROW('Hygiene Data'!I150)),IF(AND(ISTEXT(OFFSET('Hygiene Data'!$B$2,0,10*ROW('Hygiene Data'!I150))),EE156="No",ISNUMBER(OFFSET('Hygiene Data'!$I$7,0,10*ROW('Hygiene Data'!I150)))),CONCATENATE("[",ROUND(OFFSET('Hygiene Data'!$I$7,0,10*ROW('Hygiene Data'!I150)),0),"]"),IF(AND(ISTEXT(OFFSET('Hygiene Data'!$B$2,0,10*ROW('Hygiene Data'!I150))),EE156="",ISNUMBER(OFFSET('Hygiene Data'!$I$7,0,10*ROW('Hygiene Data'!I150)))),OFFSET('Hygiene Data'!$I$7,0,10*ROW('Hygiene Data'!I150)),NA())))</f>
        <v>#N/A</v>
      </c>
      <c r="BQ156" s="84" t="e">
        <f ca="true">+IF(AND(ISTEXT(OFFSET('Hygiene Data'!$B$2,0,10*ROW('Hygiene Data'!I150))),EF156="Yes"),OFFSET('Hygiene Data'!$I$9,0,10*ROW('Hygiene Data'!I150)),IF(AND(ISTEXT(OFFSET('Hygiene Data'!$B$2,0,10*ROW('Hygiene Data'!I150))),EF156="No",ISNUMBER(OFFSET('Hygiene Data'!$I$9,0,10*ROW('Hygiene Data'!I150)))),CONCATENATE("[",ROUND(OFFSET('Hygiene Data'!$I$9,0,10*ROW('Hygiene Data'!I150)),0),"]"),IF(AND(ISTEXT(OFFSET('Hygiene Data'!$B$2,0,10*ROW('Hygiene Data'!I150))),EF156="",ISNUMBER(OFFSET('Hygiene Data'!$I$9,0,10*ROW('Hygiene Data'!I150)))),OFFSET('Hygiene Data'!$I$9,0,10*ROW('Hygiene Data'!I150)),NA())))</f>
        <v>#N/A</v>
      </c>
      <c r="BR156" s="269"/>
      <c r="BS156" s="269" t="str">
        <f ca="true">+IF(OFFSET('Water Data'!$D$27,0,10*ROW('Water Data'!D150))="","",OFFSET('Water Data'!$D$27,0,10*ROW('Water Data'!D150)))</f>
        <v/>
      </c>
      <c r="BT156" s="269" t="str">
        <f ca="true">+IF(OFFSET('Water Data'!$D$28,0,10*ROW('Water Data'!D150))="","",OFFSET('Water Data'!$D$28,0,10*ROW('Water Data'!D150)))</f>
        <v/>
      </c>
      <c r="BU156" s="269" t="str">
        <f ca="true">+IF(OFFSET('Water Data'!$D$29,0,10*ROW('Water Data'!D150))="","",OFFSET('Water Data'!$D$29,0,10*ROW('Water Data'!D150)))</f>
        <v/>
      </c>
      <c r="BV156" s="269" t="str">
        <f ca="true">+IF(OFFSET('Water Data'!$E$27,0,10*ROW('Water Data'!E150))="","",OFFSET('Water Data'!$E$27,0,10*ROW('Water Data'!E150)))</f>
        <v/>
      </c>
      <c r="BW156" s="269" t="str">
        <f ca="true">+IF(OFFSET('Water Data'!$E$28,0,10*ROW('Water Data'!E150))="","",OFFSET('Water Data'!$E$28,0,10*ROW('Water Data'!E150)))</f>
        <v/>
      </c>
      <c r="BX156" s="269" t="str">
        <f ca="true">+IF(OFFSET('Water Data'!$E$29,0,10*ROW('Water Data'!E150))="","",OFFSET('Water Data'!$E$29,0,10*ROW('Water Data'!E150)))</f>
        <v/>
      </c>
      <c r="BY156" s="269" t="str">
        <f ca="true">+IF(OFFSET('Water Data'!$F$27,0,10*ROW('Water Data'!F150))="","",OFFSET('Water Data'!$F$27,0,10*ROW('Water Data'!F150)))</f>
        <v/>
      </c>
      <c r="BZ156" s="269" t="str">
        <f ca="true">+IF(OFFSET('Water Data'!$F$28,0,10*ROW('Water Data'!F150))="","",OFFSET('Water Data'!$F$28,0,10*ROW('Water Data'!F150)))</f>
        <v/>
      </c>
      <c r="CA156" s="269" t="str">
        <f ca="true">+IF(OFFSET('Water Data'!$F$29,0,10*ROW('Water Data'!F150))="","",OFFSET('Water Data'!$F$29,0,10*ROW('Water Data'!F150)))</f>
        <v/>
      </c>
      <c r="CB156" s="269" t="str">
        <f ca="true">+IF(OFFSET('Water Data'!$G$27,0,10*ROW('Water Data'!G150))="","",OFFSET('Water Data'!$G$27,0,10*ROW('Water Data'!G150)))</f>
        <v/>
      </c>
      <c r="CC156" s="269" t="str">
        <f ca="true">+IF(OFFSET('Water Data'!$G$28,0,10*ROW('Water Data'!G150))="","",OFFSET('Water Data'!$G$28,0,10*ROW('Water Data'!G150)))</f>
        <v/>
      </c>
      <c r="CD156" s="269" t="str">
        <f ca="true">+IF(OFFSET('Water Data'!$G$29,0,10*ROW('Water Data'!G150))="","",OFFSET('Water Data'!$G$29,0,10*ROW('Water Data'!G150)))</f>
        <v/>
      </c>
      <c r="CE156" s="269" t="str">
        <f ca="true">+IF(OFFSET('Water Data'!$H$27,0,10*ROW('Water Data'!H150))="","",OFFSET('Water Data'!$H$27,0,10*ROW('Water Data'!H150)))</f>
        <v/>
      </c>
      <c r="CF156" s="269" t="str">
        <f ca="true">+IF(OFFSET('Water Data'!$H$28,0,10*ROW('Water Data'!H150))="","",OFFSET('Water Data'!$H$28,0,10*ROW('Water Data'!H150)))</f>
        <v/>
      </c>
      <c r="CG156" s="269" t="str">
        <f ca="true">+IF(OFFSET('Water Data'!$H$29,0,10*ROW('Water Data'!H150))="","",OFFSET('Water Data'!$H$29,0,10*ROW('Water Data'!H150)))</f>
        <v/>
      </c>
      <c r="CH156" s="269" t="str">
        <f ca="true">+IF(OFFSET('Water Data'!$I$27,0,10*ROW('Water Data'!I150))="","",OFFSET('Water Data'!$I$27,0,10*ROW('Water Data'!I150)))</f>
        <v/>
      </c>
      <c r="CI156" s="269" t="str">
        <f ca="true">+IF(OFFSET('Water Data'!$I$28,0,10*ROW('Water Data'!I150))="","",OFFSET('Water Data'!$I$28,0,10*ROW('Water Data'!I150)))</f>
        <v/>
      </c>
      <c r="CJ156" s="269" t="str">
        <f ca="true">+IF(OFFSET('Water Data'!$I$29,0,10*ROW('Water Data'!I150))="","",OFFSET('Water Data'!$I$29,0,10*ROW('Water Data'!I150)))</f>
        <v/>
      </c>
      <c r="CK156" s="269" t="str">
        <f ca="true">+IF(OFFSET('Sanitation Data'!$D$28,0,10*ROW('Sanitation Data'!D150))="","",OFFSET('Sanitation Data'!$D$28,0,10*ROW('Sanitation Data'!D150)))</f>
        <v/>
      </c>
      <c r="CL156" s="269" t="str">
        <f ca="true">+IF(OFFSET('Sanitation Data'!$D$29,0,10*ROW('Sanitation Data'!D150))="","",OFFSET('Sanitation Data'!$D$29,0,10*ROW('Sanitation Data'!D150)))</f>
        <v/>
      </c>
      <c r="CM156" s="269" t="str">
        <f ca="true">+IF(OFFSET('Sanitation Data'!$D$30,0,10*ROW('Sanitation Data'!D150))="","",OFFSET('Sanitation Data'!$D$30,0,10*ROW('Sanitation Data'!D150)))</f>
        <v/>
      </c>
      <c r="CN156" s="269" t="str">
        <f ca="true">+IF(OFFSET('Sanitation Data'!$D$31,0,10*ROW('Sanitation Data'!D150))="","",OFFSET('Sanitation Data'!$D$31,0,10*ROW('Sanitation Data'!D150)))</f>
        <v/>
      </c>
      <c r="CO156" s="269" t="str">
        <f ca="true">+IF(OFFSET('Sanitation Data'!$D$32,0,10*ROW('Sanitation Data'!D150))="","",OFFSET('Sanitation Data'!$D$32,0,10*ROW('Sanitation Data'!D150)))</f>
        <v/>
      </c>
      <c r="CP156" s="269" t="str">
        <f ca="true">+IF(OFFSET('Sanitation Data'!$E$28,0,10*ROW('Sanitation Data'!E150))="","",OFFSET('Sanitation Data'!$E$28,0,10*ROW('Sanitation Data'!E150)))</f>
        <v/>
      </c>
      <c r="CQ156" s="269" t="str">
        <f ca="true">+IF(OFFSET('Sanitation Data'!$E$29,0,10*ROW('Sanitation Data'!E150))="","",OFFSET('Sanitation Data'!$E$29,0,10*ROW('Sanitation Data'!E150)))</f>
        <v/>
      </c>
      <c r="CR156" s="269" t="str">
        <f ca="true">+IF(OFFSET('Sanitation Data'!$E$30,0,10*ROW('Sanitation Data'!E150))="","",OFFSET('Sanitation Data'!$E$30,0,10*ROW('Sanitation Data'!E150)))</f>
        <v/>
      </c>
      <c r="CS156" s="269" t="str">
        <f ca="true">+IF(OFFSET('Sanitation Data'!$E$31,0,10*ROW('Sanitation Data'!E150))="","",OFFSET('Sanitation Data'!$E$31,0,10*ROW('Sanitation Data'!E150)))</f>
        <v/>
      </c>
      <c r="CT156" s="269" t="str">
        <f ca="true">+IF(OFFSET('Sanitation Data'!$E$32,0,10*ROW('Sanitation Data'!E150))="","",OFFSET('Sanitation Data'!$E$32,0,10*ROW('Sanitation Data'!E150)))</f>
        <v/>
      </c>
      <c r="CU156" s="269" t="str">
        <f ca="true">+IF(OFFSET('Sanitation Data'!$F$28,0,10*ROW('Sanitation Data'!F150))="","",OFFSET('Sanitation Data'!$F$28,0,10*ROW('Sanitation Data'!F150)))</f>
        <v/>
      </c>
      <c r="CV156" s="269" t="str">
        <f ca="true">+IF(OFFSET('Sanitation Data'!$F$29,0,10*ROW('Sanitation Data'!F150))="","",OFFSET('Sanitation Data'!$F$29,0,10*ROW('Sanitation Data'!F150)))</f>
        <v/>
      </c>
      <c r="CW156" s="269" t="str">
        <f ca="true">+IF(OFFSET('Sanitation Data'!$F$30,0,10*ROW('Sanitation Data'!F150))="","",OFFSET('Sanitation Data'!$F$30,0,10*ROW('Sanitation Data'!F150)))</f>
        <v/>
      </c>
      <c r="CX156" s="269" t="str">
        <f ca="true">+IF(OFFSET('Sanitation Data'!$F$31,0,10*ROW('Sanitation Data'!F150))="","",OFFSET('Sanitation Data'!$F$31,0,10*ROW('Sanitation Data'!F150)))</f>
        <v/>
      </c>
      <c r="CY156" s="269" t="str">
        <f ca="true">+IF(OFFSET('Sanitation Data'!$F$32,0,10*ROW('Sanitation Data'!F150))="","",OFFSET('Sanitation Data'!$F$32,0,10*ROW('Sanitation Data'!F150)))</f>
        <v/>
      </c>
      <c r="CZ156" s="269" t="str">
        <f ca="true">+IF(OFFSET('Sanitation Data'!$G$28,0,10*ROW('Sanitation Data'!G150))="","",OFFSET('Sanitation Data'!$G$28,0,10*ROW('Sanitation Data'!G150)))</f>
        <v/>
      </c>
      <c r="DA156" s="269" t="str">
        <f ca="true">+IF(OFFSET('Sanitation Data'!$G$29,0,10*ROW('Sanitation Data'!G150))="","",OFFSET('Sanitation Data'!$G$29,0,10*ROW('Sanitation Data'!G150)))</f>
        <v/>
      </c>
      <c r="DB156" s="269" t="str">
        <f ca="true">+IF(OFFSET('Sanitation Data'!$G$30,0,10*ROW('Sanitation Data'!G150))="","",OFFSET('Sanitation Data'!$G$30,0,10*ROW('Sanitation Data'!G150)))</f>
        <v/>
      </c>
      <c r="DC156" s="269" t="str">
        <f ca="true">+IF(OFFSET('Sanitation Data'!$G$31,0,10*ROW('Sanitation Data'!G150))="","",OFFSET('Sanitation Data'!$G$31,0,10*ROW('Sanitation Data'!G150)))</f>
        <v/>
      </c>
      <c r="DD156" s="269" t="str">
        <f ca="true">+IF(OFFSET('Sanitation Data'!$G$32,0,10*ROW('Sanitation Data'!G150))="","",OFFSET('Sanitation Data'!$G$32,0,10*ROW('Sanitation Data'!G150)))</f>
        <v/>
      </c>
      <c r="DE156" s="269" t="str">
        <f ca="true">+IF(OFFSET('Sanitation Data'!$H$28,0,10*ROW('Sanitation Data'!H150))="","",OFFSET('Sanitation Data'!$H$28,0,10*ROW('Sanitation Data'!H150)))</f>
        <v/>
      </c>
      <c r="DF156" s="269" t="str">
        <f ca="true">+IF(OFFSET('Sanitation Data'!$H$29,0,10*ROW('Sanitation Data'!H150))="","",OFFSET('Sanitation Data'!$H$29,0,10*ROW('Sanitation Data'!H150)))</f>
        <v/>
      </c>
      <c r="DG156" s="269" t="str">
        <f ca="true">+IF(OFFSET('Sanitation Data'!$H$30,0,10*ROW('Sanitation Data'!H150))="","",OFFSET('Sanitation Data'!$H$30,0,10*ROW('Sanitation Data'!H150)))</f>
        <v/>
      </c>
      <c r="DH156" s="269" t="str">
        <f ca="true">+IF(OFFSET('Sanitation Data'!$H$31,0,10*ROW('Sanitation Data'!H150))="","",OFFSET('Sanitation Data'!$H$31,0,10*ROW('Sanitation Data'!H150)))</f>
        <v/>
      </c>
      <c r="DI156" s="269" t="str">
        <f ca="true">+IF(OFFSET('Sanitation Data'!$H$32,0,10*ROW('Sanitation Data'!H150))="","",OFFSET('Sanitation Data'!$H$32,0,10*ROW('Sanitation Data'!H150)))</f>
        <v/>
      </c>
      <c r="DJ156" s="269" t="str">
        <f ca="true">+IF(OFFSET('Sanitation Data'!$I$28,0,10*ROW('Sanitation Data'!I150))="","",OFFSET('Sanitation Data'!$I$28,0,10*ROW('Sanitation Data'!I150)))</f>
        <v/>
      </c>
      <c r="DK156" s="269" t="str">
        <f ca="true">+IF(OFFSET('Sanitation Data'!$I$29,0,10*ROW('Sanitation Data'!I150))="","",OFFSET('Sanitation Data'!$I$29,0,10*ROW('Sanitation Data'!I150)))</f>
        <v/>
      </c>
      <c r="DL156" s="269" t="str">
        <f ca="true">+IF(OFFSET('Sanitation Data'!$I$30,0,10*ROW('Sanitation Data'!I150))="","",OFFSET('Sanitation Data'!$I$30,0,10*ROW('Sanitation Data'!I150)))</f>
        <v/>
      </c>
      <c r="DM156" s="269" t="str">
        <f ca="true">+IF(OFFSET('Sanitation Data'!$I$31,0,10*ROW('Sanitation Data'!I150))="","",OFFSET('Sanitation Data'!$I$31,0,10*ROW('Sanitation Data'!I150)))</f>
        <v/>
      </c>
      <c r="DN156" s="269" t="str">
        <f ca="true">+IF(OFFSET('Sanitation Data'!$I$32,0,10*ROW('Sanitation Data'!I150))="","",OFFSET('Sanitation Data'!$I$32,0,10*ROW('Sanitation Data'!I150)))</f>
        <v/>
      </c>
      <c r="DO156" s="269" t="str">
        <f ca="true">+IF(OFFSET('Hygiene Data'!$D$11,0,10*ROW('Hygiene Data'!D150))="","",OFFSET('Hygiene Data'!$D$11,0,10*ROW('Hygiene Data'!D150)))</f>
        <v/>
      </c>
      <c r="DP156" s="269" t="str">
        <f ca="true">+IF(OFFSET('Hygiene Data'!$D$12,0,10*ROW('Hygiene Data'!D150))="","",OFFSET('Hygiene Data'!$D$12,0,10*ROW('Hygiene Data'!D150)))</f>
        <v/>
      </c>
      <c r="DQ156" s="269" t="str">
        <f ca="true">+IF(OFFSET('Hygiene Data'!$D$13,0,10*ROW('Hygiene Data'!D150))="","",OFFSET('Hygiene Data'!$D$13,0,10*ROW('Hygiene Data'!D150)))</f>
        <v/>
      </c>
      <c r="DR156" s="269" t="str">
        <f ca="true">+IF(OFFSET('Hygiene Data'!$E$11,0,10*ROW('Hygiene Data'!E150))="","",OFFSET('Hygiene Data'!$E$11,0,10*ROW('Hygiene Data'!E150)))</f>
        <v/>
      </c>
      <c r="DS156" s="269" t="str">
        <f ca="true">+IF(OFFSET('Hygiene Data'!$E$12,0,10*ROW('Hygiene Data'!E150))="","",OFFSET('Hygiene Data'!$E$12,0,10*ROW('Hygiene Data'!E150)))</f>
        <v/>
      </c>
      <c r="DT156" s="269" t="str">
        <f ca="true">+IF(OFFSET('Hygiene Data'!$E$13,0,10*ROW('Hygiene Data'!E150))="","",OFFSET('Hygiene Data'!$E$13,0,10*ROW('Hygiene Data'!E150)))</f>
        <v/>
      </c>
      <c r="DU156" s="269" t="str">
        <f ca="true">+IF(OFFSET('Hygiene Data'!$F$11,0,10*ROW('Hygiene Data'!F150))="","",OFFSET('Hygiene Data'!$F$11,0,10*ROW('Hygiene Data'!F150)))</f>
        <v/>
      </c>
      <c r="DV156" s="269" t="str">
        <f ca="true">+IF(OFFSET('Hygiene Data'!$F$12,0,10*ROW('Hygiene Data'!F150))="","",OFFSET('Hygiene Data'!$F$12,0,10*ROW('Hygiene Data'!F150)))</f>
        <v/>
      </c>
      <c r="DW156" s="269" t="str">
        <f ca="true">+IF(OFFSET('Hygiene Data'!$F$13,0,10*ROW('Hygiene Data'!F150))="","",OFFSET('Hygiene Data'!$F$13,0,10*ROW('Hygiene Data'!F150)))</f>
        <v/>
      </c>
      <c r="DX156" s="269" t="str">
        <f ca="true">+IF(OFFSET('Hygiene Data'!$G$11,0,10*ROW('Hygiene Data'!G150))="","",OFFSET('Hygiene Data'!$G$11,0,10*ROW('Hygiene Data'!G150)))</f>
        <v/>
      </c>
      <c r="DY156" s="269" t="str">
        <f ca="true">+IF(OFFSET('Hygiene Data'!$G$12,0,10*ROW('Hygiene Data'!G150))="","",OFFSET('Hygiene Data'!$G$12,0,10*ROW('Hygiene Data'!G150)))</f>
        <v/>
      </c>
      <c r="DZ156" s="269" t="str">
        <f ca="true">+IF(OFFSET('Hygiene Data'!$G$13,0,10*ROW('Hygiene Data'!G150))="","",OFFSET('Hygiene Data'!$G$13,0,10*ROW('Hygiene Data'!G150)))</f>
        <v/>
      </c>
      <c r="EA156" s="269" t="str">
        <f ca="true">+IF(OFFSET('Hygiene Data'!$H$11,0,10*ROW('Hygiene Data'!H150))="","",OFFSET('Hygiene Data'!$H$11,0,10*ROW('Hygiene Data'!H150)))</f>
        <v/>
      </c>
      <c r="EB156" s="269" t="str">
        <f ca="true">+IF(OFFSET('Hygiene Data'!$H$12,0,10*ROW('Hygiene Data'!H150))="","",OFFSET('Hygiene Data'!$H$12,0,10*ROW('Hygiene Data'!H150)))</f>
        <v/>
      </c>
      <c r="EC156" s="269" t="str">
        <f ca="true">+IF(OFFSET('Hygiene Data'!$H$13,0,10*ROW('Hygiene Data'!H150))="","",OFFSET('Hygiene Data'!$H$13,0,10*ROW('Hygiene Data'!H150)))</f>
        <v/>
      </c>
      <c r="ED156" s="269" t="str">
        <f ca="true">+IF(OFFSET('Hygiene Data'!$I$11,0,10*ROW('Hygiene Data'!I150))="","",OFFSET('Hygiene Data'!$I$11,0,10*ROW('Hygiene Data'!I150)))</f>
        <v/>
      </c>
      <c r="EE156" s="269" t="str">
        <f ca="true">+IF(OFFSET('Hygiene Data'!$I$12,0,10*ROW('Hygiene Data'!I150))="","",OFFSET('Hygiene Data'!$I$12,0,10*ROW('Hygiene Data'!I150)))</f>
        <v/>
      </c>
      <c r="EF156" s="269" t="str">
        <f ca="true">+IF(OFFSET('Hygiene Data'!$I$13,0,10*ROW('Hygiene Data'!I150))="","",OFFSET('Hygiene Data'!$I$13,0,10*ROW('Hygiene Data'!I150)))</f>
        <v/>
      </c>
    </row>
    <row xmlns:x14ac="http://schemas.microsoft.com/office/spreadsheetml/2009/9/ac" r="157" x14ac:dyDescent="0.2">
      <c r="A157" s="36" t="str">
        <f ca="true">+IF(OFFSET('Water Data'!$B$2,0,10*ROW('Water Data'!E151))="","",OFFSET('Water Data'!$B$2,0,10*ROW('Water Data'!E151)))</f>
        <v/>
      </c>
      <c r="B157" s="36" t="str">
        <f ca="true">+IF(OFFSET('Water Data'!$C$2,0,10*ROW('Water Data'!F151))="","",OFFSET('Water Data'!$C$2,0,10*ROW('Water Data'!F151)))</f>
        <v/>
      </c>
      <c r="C157" s="325" t="str">
        <f t="shared" ca="true" si="2"/>
        <v/>
      </c>
      <c r="D157" s="82" t="e">
        <f ca="true">+IF(AND(ISTEXT(OFFSET('Water Data'!$B$2,0,10*ROW('Water Data'!D151))),BS157="Yes"),100-OFFSET('Water Data'!$D$4,0,10*ROW('Water Data'!D151)),IF(AND(ISTEXT(OFFSET('Water Data'!$B$2,0,10*ROW('Water Data'!D151))),BS157="No",ISNUMBER(OFFSET('Water Data'!$D$4,0,10*ROW('Water Data'!D151)))),CONCATENATE("[",ROUND(100-OFFSET('Water Data'!$D$4,0,10*ROW('Water Data'!D151)),0),"]"),IF(AND(ISTEXT(OFFSET('Water Data'!$B$2,0,10*ROW('Water Data'!D151))),BS157="",ISNUMBER(OFFSET('Water Data'!$D$4,0,10*ROW('Water Data'!D151)))),100-OFFSET('Water Data'!$D$4,0,10*ROW('Water Data'!D151)),NA())))</f>
        <v>#N/A</v>
      </c>
      <c r="E157" s="82" t="e">
        <f ca="true">+IF(AND(ISTEXT(OFFSET('Water Data'!$B$2,0,10*ROW('Water Data'!E151))),BT157="Yes"),OFFSET('Water Data'!$D$6,0,10*ROW('Water Data'!D151)),IF(AND(ISTEXT(OFFSET('Water Data'!$B$2,0,10*ROW('Water Data'!D151))),BT157="No",ISNUMBER(OFFSET('Water Data'!$D$6,0,10*ROW('Water Data'!D151)))),CONCATENATE("[",ROUND(OFFSET('Water Data'!$D$6,0,10*ROW('Water Data'!D151)),0),"]"),IF(AND(ISTEXT(OFFSET('Water Data'!$B$2,0,10*ROW('Water Data'!D151))),BT157="",ISNUMBER(OFFSET('Water Data'!$D$6,0,10*ROW('Water Data'!D151)))),OFFSET('Water Data'!$D$6,0,10*ROW('Water Data'!D151)),NA())))</f>
        <v>#N/A</v>
      </c>
      <c r="F157" s="82" t="e">
        <f ca="true">+IF(AND(ISTEXT(OFFSET('Water Data'!$B$2,0,10*ROW('Water Data'!D151))),BU157="Yes"),OFFSET('Water Data'!$D$9,0,10*ROW('Water Data'!D151)),IF(AND(ISTEXT(OFFSET('Water Data'!$B$2,0,10*ROW('Water Data'!D151))),BU157="No",ISNUMBER(OFFSET('Water Data'!$D$9,0,10*ROW('Water Data'!D151)))),CONCATENATE("[",ROUND(OFFSET('Water Data'!$D$9,0,10*ROW('Water Data'!D151)),0),"]"),IF(AND(ISTEXT(OFFSET('Water Data'!$B$2,0,10*ROW('Water Data'!D151))),BU157="",ISNUMBER(OFFSET('Water Data'!$D$9,0,10*ROW('Water Data'!D151)))),OFFSET('Water Data'!$D$9,0,10*ROW('Water Data'!D151)),NA())))</f>
        <v>#N/A</v>
      </c>
      <c r="G157" s="82" t="e">
        <f ca="true">+IF(AND(ISTEXT(OFFSET('Water Data'!$B$2,0,10*ROW('Water Data'!E151))),BV157="Yes"),100-OFFSET('Water Data'!$E$4,0,10*ROW('Water Data'!E151)),IF(AND(ISTEXT(OFFSET('Water Data'!$B$2,0,10*ROW('Water Data'!E151))),BV157="No",ISNUMBER(OFFSET('Water Data'!$E$4,0,10*ROW('Water Data'!E151)))),CONCATENATE("[",ROUND(100-OFFSET('Water Data'!$E$4,0,10*ROW('Water Data'!E151)),0),"]"),IF(AND(ISTEXT(OFFSET('Water Data'!$B$2,0,10*ROW('Water Data'!E151))),BV157="",ISNUMBER(OFFSET('Water Data'!$E$4,0,10*ROW('Water Data'!E151)))),100-OFFSET('Water Data'!$E$4,0,10*ROW('Water Data'!E151)),NA())))</f>
        <v>#N/A</v>
      </c>
      <c r="H157" s="82" t="e">
        <f ca="true">+IF(AND(ISTEXT(OFFSET('Water Data'!$B$2,0,10*ROW('Water Data'!E151))),BW157="Yes"),OFFSET('Water Data'!$E$6,0,10*ROW('Water Data'!E151)),IF(AND(ISTEXT(OFFSET('Water Data'!$B$2,0,10*ROW('Water Data'!E151))),BW157="No",ISNUMBER(OFFSET('Water Data'!$E$6,0,10*ROW('Water Data'!E151)))),CONCATENATE("[",ROUND(OFFSET('Water Data'!$D$6,0,10*ROW('Water Data'!E151)),0),"]"),IF(AND(ISTEXT(OFFSET('Water Data'!$B$2,0,10*ROW('Water Data'!E151))),BW157="",ISNUMBER(OFFSET('Water Data'!$E$6,0,10*ROW('Water Data'!E151)))),OFFSET('Water Data'!$E$6,0,10*ROW('Water Data'!E151)),NA())))</f>
        <v>#N/A</v>
      </c>
      <c r="I157" s="82" t="e">
        <f ca="true">+IF(AND(ISTEXT(OFFSET('Water Data'!$B$2,0,10*ROW('Water Data'!E151))),BX157="Yes"),OFFSET('Water Data'!$E$9,0,10*ROW('Water Data'!E151)),IF(AND(ISTEXT(OFFSET('Water Data'!$B$2,0,10*ROW('Water Data'!E151))),BX157="No",ISNUMBER(OFFSET('Water Data'!$E$9,0,10*ROW('Water Data'!E151)))),CONCATENATE("[",ROUND(OFFSET('Water Data'!$E$9,0,10*ROW('Water Data'!E151)),0),"]"),IF(AND(ISTEXT(OFFSET('Water Data'!$B$2,0,10*ROW('Water Data'!E151))),BX157="",ISNUMBER(OFFSET('Water Data'!$E$9,0,10*ROW('Water Data'!E151)))),OFFSET('Water Data'!$E$9,0,10*ROW('Water Data'!E151)),NA())))</f>
        <v>#N/A</v>
      </c>
      <c r="J157" s="82" t="e">
        <f ca="true">+IF(AND(ISTEXT(OFFSET('Water Data'!$B$2,0,10*ROW('Water Data'!F151))),BY157="Yes"),100-OFFSET('Water Data'!$F$4,0,10*ROW('Water Data'!F151)),IF(AND(ISTEXT(OFFSET('Water Data'!$B$2,0,10*ROW('Water Data'!F151))),BY157="No",ISNUMBER(OFFSET('Water Data'!$F$4,0,10*ROW('Water Data'!F151)))),CONCATENATE("[",ROUND(100-OFFSET('Water Data'!$F$4,0,10*ROW('Water Data'!F151)),0),"]"),IF(AND(ISTEXT(OFFSET('Water Data'!$B$2,0,10*ROW('Water Data'!F151))),BY157="",ISNUMBER(OFFSET('Water Data'!$F$4,0,10*ROW('Water Data'!F151)))),100-OFFSET('Water Data'!$F$4,0,10*ROW('Water Data'!F151)),NA())))</f>
        <v>#N/A</v>
      </c>
      <c r="K157" s="82" t="e">
        <f ca="true">+IF(AND(ISTEXT(OFFSET('Water Data'!$B$2,0,10*ROW('Water Data'!F151))),BZ157="Yes"),OFFSET('Water Data'!$F$6,0,10*ROW('Water Data'!F151)),IF(AND(ISTEXT(OFFSET('Water Data'!$B$2,0,10*ROW('Water Data'!F151))),BZ157="No",ISNUMBER(OFFSET('Water Data'!$F$6,0,10*ROW('Water Data'!F151)))),CONCATENATE("[",ROUND(OFFSET('Water Data'!$F$6,0,10*ROW('Water Data'!F151)),0),"]"),IF(AND(ISTEXT(OFFSET('Water Data'!$B$2,0,10*ROW('Water Data'!F151))),BZ157="",ISNUMBER(OFFSET('Water Data'!$F$6,0,10*ROW('Water Data'!F151)))),OFFSET('Water Data'!$F$6,0,10*ROW('Water Data'!F151)),NA())))</f>
        <v>#N/A</v>
      </c>
      <c r="L157" s="82" t="e">
        <f ca="true">+IF(AND(ISTEXT(OFFSET('Water Data'!$B$2,0,10*ROW('Water Data'!F151))),CA157="Yes"),OFFSET('Water Data'!$F$9,0,10*ROW('Water Data'!F151)),IF(AND(ISTEXT(OFFSET('Water Data'!$B$2,0,10*ROW('Water Data'!F151))),CA157="No",ISNUMBER(OFFSET('Water Data'!$F$9,0,10*ROW('Water Data'!F151)))),CONCATENATE("[",ROUND(OFFSET('Water Data'!$F$9,0,10*ROW('Water Data'!F151)),0),"]"),IF(AND(ISTEXT(OFFSET('Water Data'!$B$2,0,10*ROW('Water Data'!F151))),CA157="",ISNUMBER(OFFSET('Water Data'!$F$9,0,10*ROW('Water Data'!F151)))),OFFSET('Water Data'!$F$9,0,10*ROW('Water Data'!F151)),NA())))</f>
        <v>#N/A</v>
      </c>
      <c r="M157" s="82" t="e">
        <f ca="true">+IF(AND(ISTEXT(OFFSET('Water Data'!$B$2,0,10*ROW('Water Data'!G151))),CB157="Yes"),100-OFFSET('Water Data'!$G$4,0,10*ROW('Water Data'!G151)),IF(AND(ISTEXT(OFFSET('Water Data'!$B$2,0,10*ROW('Water Data'!G151))),CB157="No",ISNUMBER(OFFSET('Water Data'!$G$4,0,10*ROW('Water Data'!G151)))),CONCATENATE("[",ROUND(100-OFFSET('Water Data'!$G$4,0,10*ROW('Water Data'!G151)),0),"]"),IF(AND(ISTEXT(OFFSET('Water Data'!$B$2,0,10*ROW('Water Data'!G151))),CB157="",ISNUMBER(OFFSET('Water Data'!$G$4,0,10*ROW('Water Data'!G151)))),100-OFFSET('Water Data'!$G$4,0,10*ROW('Water Data'!G151)),NA())))</f>
        <v>#N/A</v>
      </c>
      <c r="N157" s="82" t="e">
        <f ca="true">+IF(AND(ISTEXT(OFFSET('Water Data'!$B$2,0,10*ROW('Water Data'!G151))),CC157="Yes"),OFFSET('Water Data'!$G$6,0,10*ROW('Water Data'!G151)),IF(AND(ISTEXT(OFFSET('Water Data'!$B$2,0,10*ROW('Water Data'!G151))),CC157="No",ISNUMBER(OFFSET('Water Data'!$G$6,0,10*ROW('Water Data'!G151)))),CONCATENATE("[",ROUND(OFFSET('Water Data'!$G$6,0,10*ROW('Water Data'!G151)),0),"]"),IF(AND(ISTEXT(OFFSET('Water Data'!$B$2,0,10*ROW('Water Data'!G151))),CC157="",ISNUMBER(OFFSET('Water Data'!$G$6,0,10*ROW('Water Data'!G151)))),OFFSET('Water Data'!$G$6,0,10*ROW('Water Data'!G151)),NA())))</f>
        <v>#N/A</v>
      </c>
      <c r="O157" s="82" t="e">
        <f ca="true">+IF(AND(ISTEXT(OFFSET('Water Data'!$B$2,0,10*ROW('Water Data'!G151))),CD157="Yes"),OFFSET('Water Data'!$G$9,0,10*ROW('Water Data'!G151)),IF(AND(ISTEXT(OFFSET('Water Data'!$B$2,0,10*ROW('Water Data'!G151))),CD157="No",ISNUMBER(OFFSET('Water Data'!$G$9,0,10*ROW('Water Data'!G151)))),CONCATENATE("[",ROUND(OFFSET('Water Data'!$G$9,0,10*ROW('Water Data'!G151)),0),"]"),IF(AND(ISTEXT(OFFSET('Water Data'!$B$2,0,10*ROW('Water Data'!G151))),CD157="",ISNUMBER(OFFSET('Water Data'!$G$9,0,10*ROW('Water Data'!G151)))),OFFSET('Water Data'!$G$9,0,10*ROW('Water Data'!G151)),NA())))</f>
        <v>#N/A</v>
      </c>
      <c r="P157" s="82" t="e">
        <f ca="true">+IF(AND(ISTEXT(OFFSET('Water Data'!$B$2,0,10*ROW('Water Data'!H151))),CE157="Yes"),100-OFFSET('Water Data'!$H$4,0,10*ROW('Water Data'!H151)),IF(AND(ISTEXT(OFFSET('Water Data'!$B$2,0,10*ROW('Water Data'!H151))),CE157="No",ISNUMBER(OFFSET('Water Data'!$H$4,0,10*ROW('Water Data'!H151)))),CONCATENATE("[",ROUND(100-OFFSET('Water Data'!$H$4,0,10*ROW('Water Data'!H151)),0),"]"),IF(AND(ISTEXT(OFFSET('Water Data'!$B$2,0,10*ROW('Water Data'!H151))),CE157="",ISNUMBER(OFFSET('Water Data'!$H$4,0,10*ROW('Water Data'!H151)))),100-OFFSET('Water Data'!$H$4,0,10*ROW('Water Data'!H151)),NA())))</f>
        <v>#N/A</v>
      </c>
      <c r="Q157" s="82" t="e">
        <f ca="true">+IF(AND(ISTEXT(OFFSET('Water Data'!$B$2,0,10*ROW('Water Data'!H151))),CF157="Yes"),OFFSET('Water Data'!$H$6,0,10*ROW('Water Data'!H151)),IF(AND(ISTEXT(OFFSET('Water Data'!$B$2,0,10*ROW('Water Data'!H151))),CF157="No",ISNUMBER(OFFSET('Water Data'!$H$6,0,10*ROW('Water Data'!H151)))),CONCATENATE("[",ROUND(OFFSET('Water Data'!$H$6,0,10*ROW('Water Data'!H151)),0),"]"),IF(AND(ISTEXT(OFFSET('Water Data'!$B$2,0,10*ROW('Water Data'!H151))),CF157="",ISNUMBER(OFFSET('Water Data'!$H$6,0,10*ROW('Water Data'!H151)))),OFFSET('Water Data'!$H$6,0,10*ROW('Water Data'!H151)),NA())))</f>
        <v>#N/A</v>
      </c>
      <c r="R157" s="82" t="e">
        <f ca="true">+IF(AND(ISTEXT(OFFSET('Water Data'!$B$2,0,10*ROW('Water Data'!H151))),CG157="Yes"),OFFSET('Water Data'!$H$9,0,10*ROW('Water Data'!H151)),IF(AND(ISTEXT(OFFSET('Water Data'!$B$2,0,10*ROW('Water Data'!H151))),CG157="No",ISNUMBER(OFFSET('Water Data'!$H$9,0,10*ROW('Water Data'!H151)))),CONCATENATE("[",ROUND(OFFSET('Water Data'!$H$9,0,10*ROW('Water Data'!H151)),0),"]"),IF(AND(ISTEXT(OFFSET('Water Data'!$B$2,0,10*ROW('Water Data'!H151))),CG157="",ISNUMBER(OFFSET('Water Data'!$H$9,0,10*ROW('Water Data'!H151)))),OFFSET('Water Data'!$H$9,0,10*ROW('Water Data'!H151)),NA())))</f>
        <v>#N/A</v>
      </c>
      <c r="S157" s="82" t="e">
        <f ca="true">+IF(AND(ISTEXT(OFFSET('Water Data'!$B$2,0,10*ROW('Water Data'!I151))),CH157="Yes"),100-OFFSET('Water Data'!$I$4,0,10*ROW('Water Data'!I151)),IF(AND(ISTEXT(OFFSET('Water Data'!$B$2,0,10*ROW('Water Data'!I151))),CH157="No",ISNUMBER(OFFSET('Water Data'!$I$4,0,10*ROW('Water Data'!I151)))),CONCATENATE("[",ROUND(100-OFFSET('Water Data'!$I$4,0,10*ROW('Water Data'!I151)),0),"]"),IF(AND(ISTEXT(OFFSET('Water Data'!$B$2,0,10*ROW('Water Data'!I151))),CH157="",ISNUMBER(OFFSET('Water Data'!$I$4,0,10*ROW('Water Data'!I151)))),100-OFFSET('Water Data'!$I$4,0,10*ROW('Water Data'!I151)),NA())))</f>
        <v>#N/A</v>
      </c>
      <c r="T157" s="82" t="e">
        <f ca="true">+IF(AND(ISTEXT(OFFSET('Water Data'!$B$2,0,10*ROW('Water Data'!I151))),CI157="Yes"),OFFSET('Water Data'!$I$6,0,10*ROW('Water Data'!I151)),IF(AND(ISTEXT(OFFSET('Water Data'!$B$2,0,10*ROW('Water Data'!I151))),CI157="No",ISNUMBER(OFFSET('Water Data'!$I$6,0,10*ROW('Water Data'!I151)))),CONCATENATE("[",ROUND(OFFSET('Water Data'!$I$6,0,10*ROW('Water Data'!I151)),0),"]"),IF(AND(ISTEXT(OFFSET('Water Data'!$B$2,0,10*ROW('Water Data'!I151))),CI157="",ISNUMBER(OFFSET('Water Data'!$I$6,0,10*ROW('Water Data'!I151)))),OFFSET('Water Data'!$I$6,0,10*ROW('Water Data'!I151)),NA())))</f>
        <v>#N/A</v>
      </c>
      <c r="U157" s="82" t="e">
        <f ca="true">+IF(AND(ISTEXT(OFFSET('Water Data'!$B$2,0,10*ROW('Water Data'!I151))),CJ157="Yes"),OFFSET('Water Data'!$I$9,0,10*ROW('Water Data'!I151)),IF(AND(ISTEXT(OFFSET('Water Data'!$B$2,0,10*ROW('Water Data'!I151))),CJ157="No",ISNUMBER(OFFSET('Water Data'!$I$9,0,10*ROW('Water Data'!I151)))),CONCATENATE("[",ROUND(OFFSET('Water Data'!$I$9,0,10*ROW('Water Data'!I151)),0),"]"),IF(AND(ISTEXT(OFFSET('Water Data'!$B$2,0,10*ROW('Water Data'!I151))),CJ157="",ISNUMBER(OFFSET('Water Data'!$I$9,0,10*ROW('Water Data'!I151)))),OFFSET('Water Data'!$I$9,0,10*ROW('Water Data'!I151)),NA())))</f>
        <v>#N/A</v>
      </c>
      <c r="V157" s="83" t="e">
        <f ca="true">+IF(AND(ISTEXT(OFFSET('Sanitation Data'!$B$2,0,10*ROW('Sanitation Data'!D151))),CK157="Yes"),100-OFFSET('Sanitation Data'!$D$4,0,10*ROW('Sanitation Data'!D151)),IF(AND(ISTEXT(OFFSET('Sanitation Data'!$B$2,0,10*ROW('Sanitation Data'!D151))),CK157="No",ISNUMBER(OFFSET('Sanitation Data'!$D$4,0,10*ROW('Sanitation Data'!D151)))),CONCATENATE("[",ROUND(100-OFFSET('Sanitation Data'!$D$4,0,10*ROW('Sanitation Data'!D151)),0),"]"),IF(AND(ISTEXT(OFFSET('Sanitation Data'!$B$2,0,10*ROW('Sanitation Data'!D151))),CK157="",ISNUMBER(OFFSET('Sanitation Data'!$D$4,0,10*ROW('Sanitation Data'!D151)))),100-OFFSET('Sanitation Data'!$D$4,0,10*ROW('Sanitation Data'!D151)),NA())))</f>
        <v>#N/A</v>
      </c>
      <c r="W157" s="83" t="e">
        <f ca="true">+IF(AND(ISTEXT(OFFSET('Sanitation Data'!$B$2,0,10*ROW('Sanitation Data'!D151))),CL157="Yes"),OFFSET('Sanitation Data'!$D$6,0,10*ROW('Sanitation Data'!D151)),IF(AND(ISTEXT(OFFSET('Sanitation Data'!$B$2,0,10*ROW('Sanitation Data'!D151))),CL157="No",ISNUMBER(OFFSET('Sanitation Data'!$D$6,0,10*ROW('Sanitation Data'!D151)))),CONCATENATE("[",ROUND(OFFSET('Sanitation Data'!$D$6,0,10*ROW('Sanitation Data'!D151)),0),"]"),IF(AND(ISTEXT(OFFSET('Sanitation Data'!$B$2,0,10*ROW('Sanitation Data'!D151))),CL157="",ISNUMBER(OFFSET('Sanitation Data'!$D$6,0,10*ROW('Sanitation Data'!D151)))),OFFSET('Sanitation Data'!$D$6,0,10*ROW('Sanitation Data'!D151)),NA())))</f>
        <v>#N/A</v>
      </c>
      <c r="X157" s="83" t="e">
        <f ca="true">+IF(AND(ISTEXT(OFFSET('Sanitation Data'!$B$2,0,10*ROW('Sanitation Data'!D151))),CM157="Yes"),OFFSET('Sanitation Data'!$D$10,0,10*ROW('Sanitation Data'!D151)),IF(AND(ISTEXT(OFFSET('Sanitation Data'!$B$2,0,10*ROW('Sanitation Data'!D151))),CM157="No",ISNUMBER(OFFSET('Sanitation Data'!$D$10,0,10*ROW('Sanitation Data'!D151)))),CONCATENATE("[",ROUND(OFFSET('Sanitation Data'!$D$10,0,10*ROW('Sanitation Data'!D151)),0),"]"),IF(AND(ISTEXT(OFFSET('Sanitation Data'!$B$2,0,10*ROW('Sanitation Data'!D151))),CM157="",ISNUMBER(OFFSET('Sanitation Data'!$D$10,0,10*ROW('Sanitation Data'!D151)))),OFFSET('Sanitation Data'!$D$10,0,10*ROW('Sanitation Data'!D151)),NA())))</f>
        <v>#N/A</v>
      </c>
      <c r="Y157" s="83" t="e">
        <f ca="true">+IF(AND(ISTEXT(OFFSET('Sanitation Data'!$B$2,0,10*ROW('Sanitation Data'!D151))),CN157="Yes"),OFFSET('Sanitation Data'!$D$11,0,10*ROW('Sanitation Data'!D151)),IF(AND(ISTEXT(OFFSET('Sanitation Data'!$B$2,0,10*ROW('Sanitation Data'!D151))),CN157="No",ISNUMBER(OFFSET('Sanitation Data'!$D$11,0,10*ROW('Sanitation Data'!D151)))),CONCATENATE("[",ROUND(OFFSET('Sanitation Data'!$D$11,0,10*ROW('Sanitation Data'!D151)),0),"]"),IF(AND(ISTEXT(OFFSET('Sanitation Data'!$B$2,0,10*ROW('Sanitation Data'!D151))),CN157="",ISNUMBER(OFFSET('Sanitation Data'!$D$11,0,10*ROW('Sanitation Data'!D151)))),OFFSET('Sanitation Data'!$D$11,0,10*ROW('Sanitation Data'!D151)),NA())))</f>
        <v>#N/A</v>
      </c>
      <c r="Z157" s="83" t="e">
        <f ca="true">+IF(AND(ISTEXT(OFFSET('Sanitation Data'!$B$2,0,10*ROW('Sanitation Data'!D151))),CO157="Yes"),OFFSET('Sanitation Data'!$D$12,0,10*ROW('Sanitation Data'!D151)),IF(AND(ISTEXT(OFFSET('Sanitation Data'!$B$2,0,10*ROW('Sanitation Data'!D151))),CO157="No",ISNUMBER(OFFSET('Sanitation Data'!$D$12,0,10*ROW('Sanitation Data'!D151)))),CONCATENATE("[",ROUND(OFFSET('Sanitation Data'!$D$12,0,10*ROW('Sanitation Data'!D151)),0),"]"),IF(AND(ISTEXT(OFFSET('Sanitation Data'!$B$2,0,10*ROW('Sanitation Data'!D151))),CO157="",ISNUMBER(OFFSET('Sanitation Data'!$D$12,0,10*ROW('Sanitation Data'!D151)))),OFFSET('Sanitation Data'!$D$12,0,10*ROW('Sanitation Data'!D151)),NA())))</f>
        <v>#N/A</v>
      </c>
      <c r="AA157" s="83" t="e">
        <f ca="true">+IF(AND(ISTEXT(OFFSET('Sanitation Data'!$B$2,0,10*ROW('Sanitation Data'!E151))),CP157="Yes"),100-OFFSET('Sanitation Data'!$E$4,0,10*ROW('Sanitation Data'!E151)),IF(AND(ISTEXT(OFFSET('Sanitation Data'!$B$2,0,10*ROW('Sanitation Data'!E151))),CP157="No",ISNUMBER(OFFSET('Sanitation Data'!$E$4,0,10*ROW('Sanitation Data'!E151)))),CONCATENATE("[",ROUND(100-OFFSET('Sanitation Data'!$E$4,0,10*ROW('Sanitation Data'!E151)),0),"]"),IF(AND(ISTEXT(OFFSET('Sanitation Data'!$B$2,0,10*ROW('Sanitation Data'!E151))),CP157="",ISNUMBER(OFFSET('Sanitation Data'!$E$4,0,10*ROW('Sanitation Data'!E151)))),100-OFFSET('Sanitation Data'!$E$4,0,10*ROW('Sanitation Data'!E151)),NA())))</f>
        <v>#N/A</v>
      </c>
      <c r="AB157" s="83" t="e">
        <f ca="true">+IF(AND(ISTEXT(OFFSET('Sanitation Data'!$B$2,0,10*ROW('Sanitation Data'!E151))),CQ157="Yes"),OFFSET('Sanitation Data'!$E$6,0,10*ROW('Sanitation Data'!H151)),IF(AND(ISTEXT(OFFSET('Sanitation Data'!$B$2,0,10*ROW('Sanitation Data'!E151))),CQ157="No",ISNUMBER(OFFSET('Sanitation Data'!$E$6,0,10*ROW('Sanitation Data'!E151)))),CONCATENATE("[",ROUND(OFFSET('Sanitation Data'!$E$6,0,10*ROW('Sanitation Data'!E151)),0),"]"),IF(AND(ISTEXT(OFFSET('Sanitation Data'!$B$2,0,10*ROW('Sanitation Data'!E151))),CQ157="",ISNUMBER(OFFSET('Sanitation Data'!$E$6,0,10*ROW('Sanitation Data'!E151)))),OFFSET('Sanitation Data'!$E$6,0,10*ROW('Sanitation Data'!E151)),NA())))</f>
        <v>#N/A</v>
      </c>
      <c r="AC157" s="83" t="e">
        <f ca="true">+IF(AND(ISTEXT(OFFSET('Sanitation Data'!$B$2,0,10*ROW('Sanitation Data'!E151))),CR157="Yes"),OFFSET('Sanitation Data'!$E$10,0,10*ROW('Sanitation Data'!E151)),IF(AND(ISTEXT(OFFSET('Sanitation Data'!$B$2,0,10*ROW('Sanitation Data'!E151))),CR157="No",ISNUMBER(OFFSET('Sanitation Data'!$E$10,0,10*ROW('Sanitation Data'!E151)))),CONCATENATE("[",ROUND(OFFSET('Sanitation Data'!$E$10,0,10*ROW('Sanitation Data'!E151)),0),"]"),IF(AND(ISTEXT(OFFSET('Sanitation Data'!$B$2,0,10*ROW('Sanitation Data'!E151))),CR157="",ISNUMBER(OFFSET('Sanitation Data'!$E$10,0,10*ROW('Sanitation Data'!E151)))),OFFSET('Sanitation Data'!$E$10,0,10*ROW('Sanitation Data'!E151)),NA())))</f>
        <v>#N/A</v>
      </c>
      <c r="AD157" s="83" t="e">
        <f ca="true">+IF(AND(ISTEXT(OFFSET('Sanitation Data'!$B$2,0,10*ROW('Sanitation Data'!E151))),CS157="Yes"),OFFSET('Sanitation Data'!$E$11,0,10*ROW('Sanitation Data'!E151)),IF(AND(ISTEXT(OFFSET('Sanitation Data'!$B$2,0,10*ROW('Sanitation Data'!E151))),CS157="No",ISNUMBER(OFFSET('Sanitation Data'!$E$11,0,10*ROW('Sanitation Data'!E151)))),CONCATENATE("[",ROUND(OFFSET('Sanitation Data'!$E$11,0,10*ROW('Sanitation Data'!E151)),0),"]"),IF(AND(ISTEXT(OFFSET('Sanitation Data'!$B$2,0,10*ROW('Sanitation Data'!E151))),CS157="",ISNUMBER(OFFSET('Sanitation Data'!$E$11,0,10*ROW('Sanitation Data'!E151)))),OFFSET('Sanitation Data'!$E$11,0,10*ROW('Sanitation Data'!E151)),NA())))</f>
        <v>#N/A</v>
      </c>
      <c r="AE157" s="83" t="e">
        <f ca="true">+IF(AND(ISTEXT(OFFSET('Sanitation Data'!$B$2,0,10*ROW('Sanitation Data'!E151))),CT157="Yes"),OFFSET('Sanitation Data'!$E$12,0,10*ROW('Sanitation Data'!E151)),IF(AND(ISTEXT(OFFSET('Sanitation Data'!$B$2,0,10*ROW('Sanitation Data'!E151))),CT157="No",ISNUMBER(OFFSET('Sanitation Data'!$E$12,0,10*ROW('Sanitation Data'!E151)))),CONCATENATE("[",ROUND(OFFSET('Sanitation Data'!$E$12,0,10*ROW('Sanitation Data'!E151)),0),"]"),IF(AND(ISTEXT(OFFSET('Sanitation Data'!$B$2,0,10*ROW('Sanitation Data'!E151))),CT157="",ISNUMBER(OFFSET('Sanitation Data'!$E$12,0,10*ROW('Sanitation Data'!E151)))),OFFSET('Sanitation Data'!$E$12,0,10*ROW('Sanitation Data'!E151)),NA())))</f>
        <v>#N/A</v>
      </c>
      <c r="AF157" s="83" t="e">
        <f ca="true">+IF(AND(ISTEXT(OFFSET('Sanitation Data'!$B$2,0,10*ROW('Sanitation Data'!F151))),CU157="Yes"),100-OFFSET('Sanitation Data'!$F$4,0,10*ROW('Sanitation Data'!F151)),IF(AND(ISTEXT(OFFSET('Sanitation Data'!$B$2,0,10*ROW('Sanitation Data'!F151))),CU157="No",ISNUMBER(OFFSET('Sanitation Data'!$F$4,0,10*ROW('Sanitation Data'!F151)))),CONCATENATE("[",ROUND(100-OFFSET('Sanitation Data'!$F$4,0,10*ROW('Sanitation Data'!F151)),0),"]"),IF(AND(ISTEXT(OFFSET('Sanitation Data'!$B$2,0,10*ROW('Sanitation Data'!F151))),CU157="",ISNUMBER(OFFSET('Sanitation Data'!$F$4,0,10*ROW('Sanitation Data'!F151)))),100-OFFSET('Sanitation Data'!$F$4,0,10*ROW('Sanitation Data'!F151)),NA())))</f>
        <v>#N/A</v>
      </c>
      <c r="AG157" s="83" t="e">
        <f ca="true">+IF(AND(ISTEXT(OFFSET('Sanitation Data'!$B$2,0,10*ROW('Sanitation Data'!F151))),CV157="Yes"),OFFSET('Sanitation Data'!$F$6,0,10*ROW('Sanitation Data'!F151)),IF(AND(ISTEXT(OFFSET('Sanitation Data'!$B$2,0,10*ROW('Sanitation Data'!F151))),CV157="No",ISNUMBER(OFFSET('Sanitation Data'!$F$6,0,10*ROW('Sanitation Data'!F151)))),CONCATENATE("[",ROUND(OFFSET('Sanitation Data'!$F$6,0,10*ROW('Sanitation Data'!F151)),0),"]"),IF(AND(ISTEXT(OFFSET('Sanitation Data'!$B$2,0,10*ROW('Sanitation Data'!F151))),CV157="",ISNUMBER(OFFSET('Sanitation Data'!$F$6,0,10*ROW('Sanitation Data'!F151)))),OFFSET('Sanitation Data'!$F$6,0,10*ROW('Sanitation Data'!F151)),NA())))</f>
        <v>#N/A</v>
      </c>
      <c r="AH157" s="83" t="e">
        <f ca="true">+IF(AND(ISTEXT(OFFSET('Sanitation Data'!$B$2,0,10*ROW('Sanitation Data'!F151))),CW157="Yes"),OFFSET('Sanitation Data'!$F$10,0,10*ROW('Sanitation Data'!F151)),IF(AND(ISTEXT(OFFSET('Sanitation Data'!$B$2,0,10*ROW('Sanitation Data'!F151))),CW157="No",ISNUMBER(OFFSET('Sanitation Data'!$F$10,0,10*ROW('Sanitation Data'!F151)))),CONCATENATE("[",ROUND(OFFSET('Sanitation Data'!$F$10,0,10*ROW('Sanitation Data'!F151)),0),"]"),IF(AND(ISTEXT(OFFSET('Sanitation Data'!$B$2,0,10*ROW('Sanitation Data'!F151))),CW157="",ISNUMBER(OFFSET('Sanitation Data'!$F$10,0,10*ROW('Sanitation Data'!F151)))),OFFSET('Sanitation Data'!$F$10,0,10*ROW('Sanitation Data'!F151)),NA())))</f>
        <v>#N/A</v>
      </c>
      <c r="AI157" s="83" t="e">
        <f ca="true">+IF(AND(ISTEXT(OFFSET('Sanitation Data'!$B$2,0,10*ROW('Sanitation Data'!F151))),CX157="Yes"),OFFSET('Sanitation Data'!$F$11,0,10*ROW('Sanitation Data'!F151)),IF(AND(ISTEXT(OFFSET('Sanitation Data'!$B$2,0,10*ROW('Sanitation Data'!F151))),CX157="No",ISNUMBER(OFFSET('Sanitation Data'!$F$11,0,10*ROW('Sanitation Data'!F151)))),CONCATENATE("[",ROUND(OFFSET('Sanitation Data'!$F$11,0,10*ROW('Sanitation Data'!F151)),0),"]"),IF(AND(ISTEXT(OFFSET('Sanitation Data'!$B$2,0,10*ROW('Sanitation Data'!F151))),CX157="",ISNUMBER(OFFSET('Sanitation Data'!$F$11,0,10*ROW('Sanitation Data'!F151)))),OFFSET('Sanitation Data'!$F$11,0,10*ROW('Sanitation Data'!F151)),NA())))</f>
        <v>#N/A</v>
      </c>
      <c r="AJ157" s="83" t="e">
        <f ca="true">+IF(AND(ISTEXT(OFFSET('Sanitation Data'!$B$2,0,10*ROW('Sanitation Data'!F151))),CY157="Yes"),OFFSET('Sanitation Data'!$F$12,0,10*ROW('Sanitation Data'!F151)),IF(AND(ISTEXT(OFFSET('Sanitation Data'!$B$2,0,10*ROW('Sanitation Data'!F151))),CY157="No",ISNUMBER(OFFSET('Sanitation Data'!$F$12,0,10*ROW('Sanitation Data'!F151)))),CONCATENATE("[",ROUND(OFFSET('Sanitation Data'!$F$12,0,10*ROW('Sanitation Data'!F151)),0),"]"),IF(AND(ISTEXT(OFFSET('Sanitation Data'!$B$2,0,10*ROW('Sanitation Data'!F151))),CY157="",ISNUMBER(OFFSET('Sanitation Data'!$F$12,0,10*ROW('Sanitation Data'!F151)))),OFFSET('Sanitation Data'!$F$12,0,10*ROW('Sanitation Data'!F151)),NA())))</f>
        <v>#N/A</v>
      </c>
      <c r="AK157" s="83" t="e">
        <f ca="true">+IF(AND(ISTEXT(OFFSET('Sanitation Data'!$B$2,0,10*ROW('Sanitation Data'!G151))),CZ157="Yes"),100-OFFSET('Sanitation Data'!$G$4,0,10*ROW('Sanitation Data'!G151)),IF(AND(ISTEXT(OFFSET('Sanitation Data'!$B$2,0,10*ROW('Sanitation Data'!G151))),CZ157="No",ISNUMBER(OFFSET('Sanitation Data'!$G$4,0,10*ROW('Sanitation Data'!G151)))),CONCATENATE("[",ROUND(100-OFFSET('Sanitation Data'!$G$4,0,10*ROW('Sanitation Data'!G151)),0),"]"),IF(AND(ISTEXT(OFFSET('Sanitation Data'!$B$2,0,10*ROW('Sanitation Data'!G151))),CZ157="",ISNUMBER(OFFSET('Sanitation Data'!$G$4,0,10*ROW('Sanitation Data'!G151)))),100-OFFSET('Sanitation Data'!$G$4,0,10*ROW('Sanitation Data'!G151)),NA())))</f>
        <v>#N/A</v>
      </c>
      <c r="AL157" s="83" t="e">
        <f ca="true">+IF(AND(ISTEXT(OFFSET('Sanitation Data'!$B$2,0,10*ROW('Sanitation Data'!G151))),DA157="Yes"),OFFSET('Sanitation Data'!$G$6,0,10*ROW('Sanitation Data'!G151)),IF(AND(ISTEXT(OFFSET('Sanitation Data'!$B$2,0,10*ROW('Sanitation Data'!G151))),DA157="No",ISNUMBER(OFFSET('Sanitation Data'!$G$6,0,10*ROW('Sanitation Data'!G151)))),CONCATENATE("[",ROUND(OFFSET('Sanitation Data'!$G$6,0,10*ROW('Sanitation Data'!G151)),0),"]"),IF(AND(ISTEXT(OFFSET('Sanitation Data'!$B$2,0,10*ROW('Sanitation Data'!G151))),DA157="",ISNUMBER(OFFSET('Sanitation Data'!$G$6,0,10*ROW('Sanitation Data'!G151)))),OFFSET('Sanitation Data'!$G$6,0,10*ROW('Sanitation Data'!G151)),NA())))</f>
        <v>#N/A</v>
      </c>
      <c r="AM157" s="83" t="e">
        <f ca="true">+IF(AND(ISTEXT(OFFSET('Sanitation Data'!$B$2,0,10*ROW('Sanitation Data'!G151))),DB157="Yes"),OFFSET('Sanitation Data'!$G$10,0,10*ROW('Sanitation Data'!G151)),IF(AND(ISTEXT(OFFSET('Sanitation Data'!$B$2,0,10*ROW('Sanitation Data'!G151))),DB157="No",ISNUMBER(OFFSET('Sanitation Data'!$G$10,0,10*ROW('Sanitation Data'!G151)))),CONCATENATE("[",ROUND(OFFSET('Sanitation Data'!$G$10,0,10*ROW('Sanitation Data'!G151)),0),"]"),IF(AND(ISTEXT(OFFSET('Sanitation Data'!$B$2,0,10*ROW('Sanitation Data'!G151))),DB157="",ISNUMBER(OFFSET('Sanitation Data'!$G$10,0,10*ROW('Sanitation Data'!G151)))),OFFSET('Sanitation Data'!$G$10,0,10*ROW('Sanitation Data'!G151)),NA())))</f>
        <v>#N/A</v>
      </c>
      <c r="AN157" s="83" t="e">
        <f ca="true">+IF(AND(ISTEXT(OFFSET('Sanitation Data'!$B$2,0,10*ROW('Sanitation Data'!G151))),DC157="Yes"),OFFSET('Sanitation Data'!$G$11,0,10*ROW('Sanitation Data'!G151)),IF(AND(ISTEXT(OFFSET('Sanitation Data'!$B$2,0,10*ROW('Sanitation Data'!G151))),DC157="No",ISNUMBER(OFFSET('Sanitation Data'!$G$11,0,10*ROW('Sanitation Data'!G151)))),CONCATENATE("[",ROUND(OFFSET('Sanitation Data'!$G$11,0,10*ROW('Sanitation Data'!G151)),0),"]"),IF(AND(ISTEXT(OFFSET('Sanitation Data'!$B$2,0,10*ROW('Sanitation Data'!G151))),DC157="",ISNUMBER(OFFSET('Sanitation Data'!$G$11,0,10*ROW('Sanitation Data'!G151)))),OFFSET('Sanitation Data'!$G$11,0,10*ROW('Sanitation Data'!G151)),NA())))</f>
        <v>#N/A</v>
      </c>
      <c r="AO157" s="83" t="e">
        <f ca="true">+IF(AND(ISTEXT(OFFSET('Sanitation Data'!$B$2,0,10*ROW('Sanitation Data'!G151))),DD157="Yes"),OFFSET('Sanitation Data'!$G$12,0,10*ROW('Sanitation Data'!G151)),IF(AND(ISTEXT(OFFSET('Sanitation Data'!$B$2,0,10*ROW('Sanitation Data'!G151))),DD157="No",ISNUMBER(OFFSET('Sanitation Data'!$G$12,0,10*ROW('Sanitation Data'!G151)))),CONCATENATE("[",ROUND(OFFSET('Sanitation Data'!$G$12,0,10*ROW('Sanitation Data'!G151)),0),"]"),IF(AND(ISTEXT(OFFSET('Sanitation Data'!$B$2,0,10*ROW('Sanitation Data'!G151))),DD157="",ISNUMBER(OFFSET('Sanitation Data'!$G$12,0,10*ROW('Sanitation Data'!G151)))),OFFSET('Sanitation Data'!$G$12,0,10*ROW('Sanitation Data'!G151)),NA())))</f>
        <v>#N/A</v>
      </c>
      <c r="AP157" s="83" t="e">
        <f ca="true">+IF(AND(ISTEXT(OFFSET('Sanitation Data'!$B$2,0,10*ROW('Sanitation Data'!H151))),DE157="Yes"),100-OFFSET('Sanitation Data'!$H$4,0,10*ROW('Sanitation Data'!H151)),IF(AND(ISTEXT(OFFSET('Sanitation Data'!$B$2,0,10*ROW('Sanitation Data'!H151))),DE157="No",ISNUMBER(OFFSET('Sanitation Data'!$H$4,0,10*ROW('Sanitation Data'!H151)))),CONCATENATE("[",ROUND(100-OFFSET('Sanitation Data'!$H$4,0,10*ROW('Sanitation Data'!H151)),0),"]"),IF(AND(ISTEXT(OFFSET('Sanitation Data'!$B$2,0,10*ROW('Sanitation Data'!H151))),DE157="",ISNUMBER(OFFSET('Sanitation Data'!$H$4,0,10*ROW('Sanitation Data'!H151)))),100-OFFSET('Sanitation Data'!$H$4,0,10*ROW('Sanitation Data'!H151)),NA())))</f>
        <v>#N/A</v>
      </c>
      <c r="AQ157" s="83" t="e">
        <f ca="true">+IF(AND(ISTEXT(OFFSET('Sanitation Data'!$B$2,0,10*ROW('Sanitation Data'!H151))),DF157="Yes"),OFFSET('Sanitation Data'!$H$6,0,10*ROW('Sanitation Data'!H151)),IF(AND(ISTEXT(OFFSET('Sanitation Data'!$B$2,0,10*ROW('Sanitation Data'!H151))),DF157="No",ISNUMBER(OFFSET('Sanitation Data'!$H$6,0,10*ROW('Sanitation Data'!H151)))),CONCATENATE("[",ROUND(OFFSET('Sanitation Data'!$H$6,0,10*ROW('Sanitation Data'!H151)),0),"]"),IF(AND(ISTEXT(OFFSET('Sanitation Data'!$B$2,0,10*ROW('Sanitation Data'!H151))),DF157="",ISNUMBER(OFFSET('Sanitation Data'!$H$6,0,10*ROW('Sanitation Data'!H151)))),OFFSET('Sanitation Data'!$H$6,0,10*ROW('Sanitation Data'!H151)),NA())))</f>
        <v>#N/A</v>
      </c>
      <c r="AR157" s="83" t="e">
        <f ca="true">+IF(AND(ISTEXT(OFFSET('Sanitation Data'!$B$2,0,10*ROW('Sanitation Data'!H151))),DG157="Yes"),OFFSET('Sanitation Data'!$H$10,0,10*ROW('Sanitation Data'!H151)),IF(AND(ISTEXT(OFFSET('Sanitation Data'!$B$2,0,10*ROW('Sanitation Data'!H151))),DG157="No",ISNUMBER(OFFSET('Sanitation Data'!$H$10,0,10*ROW('Sanitation Data'!H151)))),CONCATENATE("[",ROUND(OFFSET('Sanitation Data'!$H$10,0,10*ROW('Sanitation Data'!H151)),0),"]"),IF(AND(ISTEXT(OFFSET('Sanitation Data'!$B$2,0,10*ROW('Sanitation Data'!H151))),DG157="",ISNUMBER(OFFSET('Sanitation Data'!$H$10,0,10*ROW('Sanitation Data'!H151)))),OFFSET('Sanitation Data'!$H$10,0,10*ROW('Sanitation Data'!H151)),NA())))</f>
        <v>#N/A</v>
      </c>
      <c r="AS157" s="83" t="e">
        <f ca="true">+IF(AND(ISTEXT(OFFSET('Sanitation Data'!$B$2,0,10*ROW('Sanitation Data'!H151))),DH157="Yes"),OFFSET('Sanitation Data'!$H$11,0,10*ROW('Sanitation Data'!H151)),IF(AND(ISTEXT(OFFSET('Sanitation Data'!$B$2,0,10*ROW('Sanitation Data'!H151))),DH157="No",ISNUMBER(OFFSET('Sanitation Data'!$H$11,0,10*ROW('Sanitation Data'!H151)))),CONCATENATE("[",ROUND(OFFSET('Sanitation Data'!$H$11,0,10*ROW('Sanitation Data'!H151)),0),"]"),IF(AND(ISTEXT(OFFSET('Sanitation Data'!$B$2,0,10*ROW('Sanitation Data'!H151))),DH157="",ISNUMBER(OFFSET('Sanitation Data'!$H$11,0,10*ROW('Sanitation Data'!H151)))),OFFSET('Sanitation Data'!$H$11,0,10*ROW('Sanitation Data'!H151)),NA())))</f>
        <v>#N/A</v>
      </c>
      <c r="AT157" s="83" t="e">
        <f ca="true">+IF(AND(ISTEXT(OFFSET('Sanitation Data'!$B$2,0,10*ROW('Sanitation Data'!H151))),DI157="Yes"),OFFSET('Sanitation Data'!$H$12,0,10*ROW('Sanitation Data'!H151)),IF(AND(ISTEXT(OFFSET('Sanitation Data'!$B$2,0,10*ROW('Sanitation Data'!H151))),DI157="No",ISNUMBER(OFFSET('Sanitation Data'!$H$12,0,10*ROW('Sanitation Data'!H151)))),CONCATENATE("[",ROUND(OFFSET('Sanitation Data'!$H$12,0,10*ROW('Sanitation Data'!H151)),0),"]"),IF(AND(ISTEXT(OFFSET('Sanitation Data'!$B$2,0,10*ROW('Sanitation Data'!H151))),DI157="",ISNUMBER(OFFSET('Sanitation Data'!$H$12,0,10*ROW('Sanitation Data'!H151)))),OFFSET('Sanitation Data'!$H$12,0,10*ROW('Sanitation Data'!H151)),NA())))</f>
        <v>#N/A</v>
      </c>
      <c r="AU157" s="83" t="e">
        <f ca="true">+IF(AND(ISTEXT(OFFSET('Sanitation Data'!$B$2,0,10*ROW('Sanitation Data'!I151))),DJ157="Yes"),100-OFFSET('Sanitation Data'!$I$4,0,10*ROW('Sanitation Data'!I151)),IF(AND(ISTEXT(OFFSET('Sanitation Data'!$B$2,0,10*ROW('Sanitation Data'!I151))),DJ157="No",ISNUMBER(OFFSET('Sanitation Data'!$I$4,0,10*ROW('Sanitation Data'!I151)))),CONCATENATE("[",ROUND(100-OFFSET('Sanitation Data'!$I$4,0,10*ROW('Sanitation Data'!I151)),0),"]"),IF(AND(ISTEXT(OFFSET('Sanitation Data'!$B$2,0,10*ROW('Sanitation Data'!I151))),DJ157="",ISNUMBER(OFFSET('Sanitation Data'!$I$4,0,10*ROW('Sanitation Data'!I151)))),100-OFFSET('Sanitation Data'!$I$4,0,10*ROW('Sanitation Data'!I151)),NA())))</f>
        <v>#N/A</v>
      </c>
      <c r="AV157" s="83" t="e">
        <f ca="true">+IF(AND(ISTEXT(OFFSET('Sanitation Data'!$B$2,0,10*ROW('Sanitation Data'!I151))),DK157="Yes"),OFFSET('Sanitation Data'!$I$6,0,10*ROW('Sanitation Data'!I151)),IF(AND(ISTEXT(OFFSET('Sanitation Data'!$B$2,0,10*ROW('Sanitation Data'!I151))),DK157="No",ISNUMBER(OFFSET('Sanitation Data'!$I$6,0,10*ROW('Sanitation Data'!I151)))),CONCATENATE("[",ROUND(OFFSET('Sanitation Data'!$I$6,0,10*ROW('Sanitation Data'!I151)),0),"]"),IF(AND(ISTEXT(OFFSET('Sanitation Data'!$B$2,0,10*ROW('Sanitation Data'!I151))),DK157="",ISNUMBER(OFFSET('Sanitation Data'!$I$6,0,10*ROW('Sanitation Data'!I151)))),OFFSET('Sanitation Data'!$I$6,0,10*ROW('Sanitation Data'!I151)),NA())))</f>
        <v>#N/A</v>
      </c>
      <c r="AW157" s="83" t="e">
        <f ca="true">+IF(AND(ISTEXT(OFFSET('Sanitation Data'!$B$2,0,10*ROW('Sanitation Data'!I151))),DL157="Yes"),OFFSET('Sanitation Data'!$I$10,0,10*ROW('Sanitation Data'!I151)),IF(AND(ISTEXT(OFFSET('Sanitation Data'!$B$2,0,10*ROW('Sanitation Data'!I151))),DL157="No",ISNUMBER(OFFSET('Sanitation Data'!$I$10,0,10*ROW('Sanitation Data'!I151)))),CONCATENATE("[",ROUND(OFFSET('Sanitation Data'!$I$10,0,10*ROW('Sanitation Data'!I151)),0),"]"),IF(AND(ISTEXT(OFFSET('Sanitation Data'!$B$2,0,10*ROW('Sanitation Data'!I151))),DL157="",ISNUMBER(OFFSET('Sanitation Data'!$I$10,0,10*ROW('Sanitation Data'!I151)))),OFFSET('Sanitation Data'!$I$10,0,10*ROW('Sanitation Data'!I151)),NA())))</f>
        <v>#N/A</v>
      </c>
      <c r="AX157" s="83" t="e">
        <f ca="true">+IF(AND(ISTEXT(OFFSET('Sanitation Data'!$B$2,0,10*ROW('Sanitation Data'!I151))),DM157="Yes"),OFFSET('Sanitation Data'!$I$11,0,10*ROW('Sanitation Data'!I151)),IF(AND(ISTEXT(OFFSET('Sanitation Data'!$B$2,0,10*ROW('Sanitation Data'!I151))),DM157="No",ISNUMBER(OFFSET('Sanitation Data'!$I$11,0,10*ROW('Sanitation Data'!I151)))),CONCATENATE("[",ROUND(OFFSET('Sanitation Data'!$I$11,0,10*ROW('Sanitation Data'!I151)),0),"]"),IF(AND(ISTEXT(OFFSET('Sanitation Data'!$B$2,0,10*ROW('Sanitation Data'!I151))),DM157="",ISNUMBER(OFFSET('Sanitation Data'!$I$11,0,10*ROW('Sanitation Data'!I151)))),OFFSET('Sanitation Data'!$I$11,0,10*ROW('Sanitation Data'!I151)),NA())))</f>
        <v>#N/A</v>
      </c>
      <c r="AY157" s="83" t="e">
        <f ca="true">+IF(AND(ISTEXT(OFFSET('Sanitation Data'!$B$2,0,10*ROW('Sanitation Data'!I151))),DN157="Yes"),OFFSET('Sanitation Data'!$I$12,0,10*ROW('Sanitation Data'!I151)),IF(AND(ISTEXT(OFFSET('Sanitation Data'!$B$2,0,10*ROW('Sanitation Data'!I151))),DN157="No",ISNUMBER(OFFSET('Sanitation Data'!$I$12,0,10*ROW('Sanitation Data'!I151)))),CONCATENATE("[",ROUND(OFFSET('Sanitation Data'!$I$12,0,10*ROW('Sanitation Data'!I151)),0),"]"),IF(AND(ISTEXT(OFFSET('Sanitation Data'!$B$2,0,10*ROW('Sanitation Data'!I151))),DN157="",ISNUMBER(OFFSET('Sanitation Data'!$I$12,0,10*ROW('Sanitation Data'!I151)))),OFFSET('Sanitation Data'!$I$12,0,10*ROW('Sanitation Data'!I151)),NA())))</f>
        <v>#N/A</v>
      </c>
      <c r="AZ157" s="84" t="e">
        <f ca="true">+IF(AND(ISTEXT(OFFSET('Hygiene Data'!$B$2,0,10*ROW('Hygiene Data'!D151))),DO157="Yes"),OFFSET('Hygiene Data'!$D$5,0,10*ROW('Hygiene Data'!D151)),IF(AND(ISTEXT(OFFSET('Hygiene Data'!$B$2,0,10*ROW('Hygiene Data'!D151))),DO157="No",ISNUMBER(OFFSET('Hygiene Data'!$D$5,0,10*ROW('Hygiene Data'!D151)))),CONCATENATE("[",ROUND(OFFSET('Hygiene Data'!$D$5,0,10*ROW('Hygiene Data'!D151)),0),"]"),IF(AND(ISTEXT(OFFSET('Hygiene Data'!$B$2,0,10*ROW('Hygiene Data'!D151))),DO157="",ISNUMBER(OFFSET('Hygiene Data'!$D$5,0,10*ROW('Hygiene Data'!D151)))),OFFSET('Hygiene Data'!$D$5,0,10*ROW('Hygiene Data'!D151)),NA())))</f>
        <v>#N/A</v>
      </c>
      <c r="BA157" s="84" t="e">
        <f ca="true">+IF(AND(ISTEXT(OFFSET('Hygiene Data'!$B$2,0,10*ROW('Hygiene Data'!D151))),DP157="Yes"),OFFSET('Hygiene Data'!$D$7,0,10*ROW('Hygiene Data'!D151)),IF(AND(ISTEXT(OFFSET('Hygiene Data'!$B$2,0,10*ROW('Hygiene Data'!D151))),DP157="No",ISNUMBER(OFFSET('Hygiene Data'!$D$7,0,10*ROW('Hygiene Data'!D151)))),CONCATENATE("[",ROUND(OFFSET('Hygiene Data'!$D$7,0,10*ROW('Hygiene Data'!D151)),0),"]"),IF(AND(ISTEXT(OFFSET('Hygiene Data'!$B$2,0,10*ROW('Hygiene Data'!D151))),DP157="",ISNUMBER(OFFSET('Hygiene Data'!$D$7,0,10*ROW('Hygiene Data'!D151)))),OFFSET('Hygiene Data'!$D$7,0,10*ROW('Hygiene Data'!D151)),NA())))</f>
        <v>#N/A</v>
      </c>
      <c r="BB157" s="84" t="e">
        <f ca="true">+IF(AND(ISTEXT(OFFSET('Hygiene Data'!$B$2,0,10*ROW('Hygiene Data'!D151))),DQ157="Yes"),OFFSET('Hygiene Data'!$D$9,0,10*ROW('Hygiene Data'!D151)),IF(AND(ISTEXT(OFFSET('Hygiene Data'!$B$2,0,10*ROW('Hygiene Data'!D151))),DQ157="No",ISNUMBER(OFFSET('Hygiene Data'!$D$9,0,10*ROW('Hygiene Data'!D151)))),CONCATENATE("[",ROUND(OFFSET('Hygiene Data'!$D$9,0,10*ROW('Hygiene Data'!D151)),0),"]"),IF(AND(ISTEXT(OFFSET('Hygiene Data'!$B$2,0,10*ROW('Hygiene Data'!D151))),DQ157="",ISNUMBER(OFFSET('Hygiene Data'!$D$9,0,10*ROW('Hygiene Data'!D151)))),OFFSET('Hygiene Data'!$D$9,0,10*ROW('Hygiene Data'!D151)),NA())))</f>
        <v>#N/A</v>
      </c>
      <c r="BC157" s="84" t="e">
        <f ca="true">+IF(AND(ISTEXT(OFFSET('Hygiene Data'!$B$2,0,10*ROW('Hygiene Data'!E151))),DR157="Yes"),OFFSET('Hygiene Data'!$E$5,0,10*ROW('Hygiene Data'!E151)),IF(AND(ISTEXT(OFFSET('Hygiene Data'!$B$2,0,10*ROW('Hygiene Data'!E151))),DR157="No",ISNUMBER(OFFSET('Hygiene Data'!$E$5,0,10*ROW('Hygiene Data'!E151)))),CONCATENATE("[",ROUND(OFFSET('Hygiene Data'!$E$5,0,10*ROW('Hygiene Data'!E151)),0),"]"),IF(AND(ISTEXT(OFFSET('Hygiene Data'!$B$2,0,10*ROW('Hygiene Data'!E151))),DR157="",ISNUMBER(OFFSET('Hygiene Data'!$E$5,0,10*ROW('Hygiene Data'!E151)))),OFFSET('Hygiene Data'!$E$5,0,10*ROW('Hygiene Data'!E151)),NA())))</f>
        <v>#N/A</v>
      </c>
      <c r="BD157" s="84" t="e">
        <f ca="true">+IF(AND(ISTEXT(OFFSET('Hygiene Data'!$B$2,0,10*ROW('Hygiene Data'!E151))),DS157="Yes"),OFFSET('Hygiene Data'!$E$7,0,10*ROW('Hygiene Data'!E151)),IF(AND(ISTEXT(OFFSET('Hygiene Data'!$B$2,0,10*ROW('Hygiene Data'!E151))),DS157="No",ISNUMBER(OFFSET('Hygiene Data'!$E$7,0,10*ROW('Hygiene Data'!E151)))),CONCATENATE("[",ROUND(OFFSET('Hygiene Data'!$E$7,0,10*ROW('Hygiene Data'!E151)),0),"]"),IF(AND(ISTEXT(OFFSET('Hygiene Data'!$B$2,0,10*ROW('Hygiene Data'!E151))),DS157="",ISNUMBER(OFFSET('Hygiene Data'!$E$7,0,10*ROW('Hygiene Data'!E151)))),OFFSET('Hygiene Data'!$E$7,0,10*ROW('Hygiene Data'!E151)),NA())))</f>
        <v>#N/A</v>
      </c>
      <c r="BE157" s="84" t="e">
        <f ca="true">+IF(AND(ISTEXT(OFFSET('Hygiene Data'!$B$2,0,10*ROW('Hygiene Data'!E151))),DT157="Yes"),OFFSET('Hygiene Data'!$E$9,0,10*ROW('Hygiene Data'!E151)),IF(AND(ISTEXT(OFFSET('Hygiene Data'!$B$2,0,10*ROW('Hygiene Data'!E151))),DT157="No",ISNUMBER(OFFSET('Hygiene Data'!$E$9,0,10*ROW('Hygiene Data'!E151)))),CONCATENATE("[",ROUND(OFFSET('Hygiene Data'!$E$9,0,10*ROW('Hygiene Data'!E151)),0),"]"),IF(AND(ISTEXT(OFFSET('Hygiene Data'!$B$2,0,10*ROW('Hygiene Data'!E151))),DT157="",ISNUMBER(OFFSET('Hygiene Data'!$E$9,0,10*ROW('Hygiene Data'!E151)))),OFFSET('Hygiene Data'!$E$9,0,10*ROW('Hygiene Data'!E151)),NA())))</f>
        <v>#N/A</v>
      </c>
      <c r="BF157" s="84" t="e">
        <f ca="true">+IF(AND(ISTEXT(OFFSET('Hygiene Data'!$B$2,0,10*ROW('Hygiene Data'!F151))),DU157="Yes"),OFFSET('Hygiene Data'!$F$5,0,10*ROW('Hygiene Data'!F151)),IF(AND(ISTEXT(OFFSET('Hygiene Data'!$B$2,0,10*ROW('Hygiene Data'!F151))),DU157="No",ISNUMBER(OFFSET('Hygiene Data'!$F$5,0,10*ROW('Hygiene Data'!F151)))),CONCATENATE("[",ROUND(OFFSET('Hygiene Data'!$F$5,0,10*ROW('Hygiene Data'!F151)),0),"]"),IF(AND(ISTEXT(OFFSET('Hygiene Data'!$B$2,0,10*ROW('Hygiene Data'!F151))),DU157="",ISNUMBER(OFFSET('Hygiene Data'!$F$5,0,10*ROW('Hygiene Data'!F151)))),OFFSET('Hygiene Data'!$F$5,0,10*ROW('Hygiene Data'!F151)),NA())))</f>
        <v>#N/A</v>
      </c>
      <c r="BG157" s="84" t="e">
        <f ca="true">+IF(AND(ISTEXT(OFFSET('Hygiene Data'!$B$2,0,10*ROW('Hygiene Data'!F151))),DV157="Yes"),OFFSET('Hygiene Data'!$F$7,0,10*ROW('Hygiene Data'!F151)),IF(AND(ISTEXT(OFFSET('Hygiene Data'!$B$2,0,10*ROW('Hygiene Data'!F151))),DV157="No",ISNUMBER(OFFSET('Hygiene Data'!$F$7,0,10*ROW('Hygiene Data'!F151)))),CONCATENATE("[",ROUND(OFFSET('Hygiene Data'!$F$7,0,10*ROW('Hygiene Data'!F151)),0),"]"),IF(AND(ISTEXT(OFFSET('Hygiene Data'!$B$2,0,10*ROW('Hygiene Data'!F151))),DV157="",ISNUMBER(OFFSET('Hygiene Data'!$F$7,0,10*ROW('Hygiene Data'!F151)))),OFFSET('Hygiene Data'!$F$7,0,10*ROW('Hygiene Data'!F151)),NA())))</f>
        <v>#N/A</v>
      </c>
      <c r="BH157" s="84" t="e">
        <f ca="true">+IF(AND(ISTEXT(OFFSET('Hygiene Data'!$B$2,0,10*ROW('Hygiene Data'!F151))),DW157="Yes"),OFFSET('Hygiene Data'!$F$9,0,10*ROW('Hygiene Data'!F151)),IF(AND(ISTEXT(OFFSET('Hygiene Data'!$B$2,0,10*ROW('Hygiene Data'!F151))),DW157="No",ISNUMBER(OFFSET('Hygiene Data'!$F$9,0,10*ROW('Hygiene Data'!F151)))),CONCATENATE("[",ROUND(OFFSET('Hygiene Data'!$F$9,0,10*ROW('Hygiene Data'!F151)),0),"]"),IF(AND(ISTEXT(OFFSET('Hygiene Data'!$B$2,0,10*ROW('Hygiene Data'!F151))),DW157="",ISNUMBER(OFFSET('Hygiene Data'!$F$9,0,10*ROW('Hygiene Data'!F151)))),OFFSET('Hygiene Data'!$F$9,0,10*ROW('Hygiene Data'!F151)),NA())))</f>
        <v>#N/A</v>
      </c>
      <c r="BI157" s="84" t="e">
        <f ca="true">+IF(AND(ISTEXT(OFFSET('Hygiene Data'!$B$2,0,10*ROW('Hygiene Data'!G151))),DX157="Yes"),OFFSET('Hygiene Data'!$G$5,0,10*ROW('Hygiene Data'!G151)),IF(AND(ISTEXT(OFFSET('Hygiene Data'!$B$2,0,10*ROW('Hygiene Data'!G151))),DX157="No",ISNUMBER(OFFSET('Hygiene Data'!$G$5,0,10*ROW('Hygiene Data'!G151)))),CONCATENATE("[",ROUND(OFFSET('Hygiene Data'!$G$5,0,10*ROW('Hygiene Data'!G151)),0),"]"),IF(AND(ISTEXT(OFFSET('Hygiene Data'!$B$2,0,10*ROW('Hygiene Data'!G151))),DX157="",ISNUMBER(OFFSET('Hygiene Data'!$G$5,0,10*ROW('Hygiene Data'!G151)))),OFFSET('Hygiene Data'!$G$5,0,10*ROW('Hygiene Data'!G151)),NA())))</f>
        <v>#N/A</v>
      </c>
      <c r="BJ157" s="84" t="e">
        <f ca="true">+IF(AND(ISTEXT(OFFSET('Hygiene Data'!$B$2,0,10*ROW('Hygiene Data'!G151))),DY157="Yes"),OFFSET('Hygiene Data'!$G$7,0,10*ROW('Hygiene Data'!G151)),IF(AND(ISTEXT(OFFSET('Hygiene Data'!$B$2,0,10*ROW('Hygiene Data'!G151))),DY157="No",ISNUMBER(OFFSET('Hygiene Data'!$G$7,0,10*ROW('Hygiene Data'!G151)))),CONCATENATE("[",ROUND(OFFSET('Hygiene Data'!$G$7,0,10*ROW('Hygiene Data'!G151)),0),"]"),IF(AND(ISTEXT(OFFSET('Hygiene Data'!$B$2,0,10*ROW('Hygiene Data'!G151))),DY157="",ISNUMBER(OFFSET('Hygiene Data'!$G$7,0,10*ROW('Hygiene Data'!G151)))),OFFSET('Hygiene Data'!$G$7,0,10*ROW('Hygiene Data'!G151)),NA())))</f>
        <v>#N/A</v>
      </c>
      <c r="BK157" s="84" t="e">
        <f ca="true">+IF(AND(ISTEXT(OFFSET('Hygiene Data'!$B$2,0,10*ROW('Hygiene Data'!G151))),DZ157="Yes"),OFFSET('Hygiene Data'!$G$9,0,10*ROW('Hygiene Data'!G151)),IF(AND(ISTEXT(OFFSET('Hygiene Data'!$B$2,0,10*ROW('Hygiene Data'!G151))),DZ157="No",ISNUMBER(OFFSET('Hygiene Data'!$G$9,0,10*ROW('Hygiene Data'!G151)))),CONCATENATE("[",ROUND(OFFSET('Hygiene Data'!$G$9,0,10*ROW('Hygiene Data'!G151)),0),"]"),IF(AND(ISTEXT(OFFSET('Hygiene Data'!$B$2,0,10*ROW('Hygiene Data'!G151))),DZ157="",ISNUMBER(OFFSET('Hygiene Data'!$G$9,0,10*ROW('Hygiene Data'!G151)))),OFFSET('Hygiene Data'!$G$9,0,10*ROW('Hygiene Data'!G151)),NA())))</f>
        <v>#N/A</v>
      </c>
      <c r="BL157" s="84" t="e">
        <f ca="true">+IF(AND(ISTEXT(OFFSET('Hygiene Data'!$B$2,0,10*ROW('Hygiene Data'!H151))),EA157="Yes"),OFFSET('Hygiene Data'!$H$5,0,10*ROW('Hygiene Data'!H151)),IF(AND(ISTEXT(OFFSET('Hygiene Data'!$B$2,0,10*ROW('Hygiene Data'!H151))),EA157="No",ISNUMBER(OFFSET('Hygiene Data'!$H$5,0,10*ROW('Hygiene Data'!H151)))),CONCATENATE("[",ROUND(OFFSET('Hygiene Data'!$H$5,0,10*ROW('Hygiene Data'!H151)),0),"]"),IF(AND(ISTEXT(OFFSET('Hygiene Data'!$B$2,0,10*ROW('Hygiene Data'!H151))),EA157="",ISNUMBER(OFFSET('Hygiene Data'!$H$5,0,10*ROW('Hygiene Data'!H151)))),OFFSET('Hygiene Data'!$H$5,0,10*ROW('Hygiene Data'!H151)),NA())))</f>
        <v>#N/A</v>
      </c>
      <c r="BM157" s="84" t="e">
        <f ca="true">+IF(AND(ISTEXT(OFFSET('Hygiene Data'!$B$2,0,10*ROW('Hygiene Data'!H151))),EB157="Yes"),OFFSET('Hygiene Data'!$H$7,0,10*ROW('Hygiene Data'!H151)),IF(AND(ISTEXT(OFFSET('Hygiene Data'!$B$2,0,10*ROW('Hygiene Data'!H151))),EB157="No",ISNUMBER(OFFSET('Hygiene Data'!$H$7,0,10*ROW('Hygiene Data'!H151)))),CONCATENATE("[",ROUND(OFFSET('Hygiene Data'!$H$7,0,10*ROW('Hygiene Data'!H151)),0),"]"),IF(AND(ISTEXT(OFFSET('Hygiene Data'!$B$2,0,10*ROW('Hygiene Data'!H151))),EB157="",ISNUMBER(OFFSET('Hygiene Data'!$H$7,0,10*ROW('Hygiene Data'!H151)))),OFFSET('Hygiene Data'!$H$7,0,10*ROW('Hygiene Data'!H151)),NA())))</f>
        <v>#N/A</v>
      </c>
      <c r="BN157" s="84" t="e">
        <f ca="true">+IF(AND(ISTEXT(OFFSET('Hygiene Data'!$B$2,0,10*ROW('Hygiene Data'!H151))),EC157="Yes"),OFFSET('Hygiene Data'!$H$9,0,10*ROW('Hygiene Data'!H151)),IF(AND(ISTEXT(OFFSET('Hygiene Data'!$B$2,0,10*ROW('Hygiene Data'!H151))),EC157="No",ISNUMBER(OFFSET('Hygiene Data'!$H$9,0,10*ROW('Hygiene Data'!H151)))),CONCATENATE("[",ROUND(OFFSET('Hygiene Data'!$H$9,0,10*ROW('Hygiene Data'!H151)),0),"]"),IF(AND(ISTEXT(OFFSET('Hygiene Data'!$B$2,0,10*ROW('Hygiene Data'!H151))),EC157="",ISNUMBER(OFFSET('Hygiene Data'!$H$9,0,10*ROW('Hygiene Data'!H151)))),OFFSET('Hygiene Data'!$H$9,0,10*ROW('Hygiene Data'!H151)),NA())))</f>
        <v>#N/A</v>
      </c>
      <c r="BO157" s="84" t="e">
        <f ca="true">+IF(AND(ISTEXT(OFFSET('Hygiene Data'!$B$2,0,10*ROW('Hygiene Data'!I151))),ED157="Yes"),OFFSET('Hygiene Data'!$I$5,0,10*ROW('Hygiene Data'!I151)),IF(AND(ISTEXT(OFFSET('Hygiene Data'!$B$2,0,10*ROW('Hygiene Data'!I151))),ED157="No",ISNUMBER(OFFSET('Hygiene Data'!$I$5,0,10*ROW('Hygiene Data'!I151)))),CONCATENATE("[",ROUND(OFFSET('Hygiene Data'!$I$5,0,10*ROW('Hygiene Data'!I151)),0),"]"),IF(AND(ISTEXT(OFFSET('Hygiene Data'!$B$2,0,10*ROW('Hygiene Data'!I151))),ED157="",ISNUMBER(OFFSET('Hygiene Data'!$I$5,0,10*ROW('Hygiene Data'!I151)))),OFFSET('Hygiene Data'!$I$5,0,10*ROW('Hygiene Data'!I151)),NA())))</f>
        <v>#N/A</v>
      </c>
      <c r="BP157" s="84" t="e">
        <f ca="true">+IF(AND(ISTEXT(OFFSET('Hygiene Data'!$B$2,0,10*ROW('Hygiene Data'!I151))),EE157="Yes"),OFFSET('Hygiene Data'!$I$7,0,10*ROW('Hygiene Data'!I151)),IF(AND(ISTEXT(OFFSET('Hygiene Data'!$B$2,0,10*ROW('Hygiene Data'!I151))),EE157="No",ISNUMBER(OFFSET('Hygiene Data'!$I$7,0,10*ROW('Hygiene Data'!I151)))),CONCATENATE("[",ROUND(OFFSET('Hygiene Data'!$I$7,0,10*ROW('Hygiene Data'!I151)),0),"]"),IF(AND(ISTEXT(OFFSET('Hygiene Data'!$B$2,0,10*ROW('Hygiene Data'!I151))),EE157="",ISNUMBER(OFFSET('Hygiene Data'!$I$7,0,10*ROW('Hygiene Data'!I151)))),OFFSET('Hygiene Data'!$I$7,0,10*ROW('Hygiene Data'!I151)),NA())))</f>
        <v>#N/A</v>
      </c>
      <c r="BQ157" s="84" t="e">
        <f ca="true">+IF(AND(ISTEXT(OFFSET('Hygiene Data'!$B$2,0,10*ROW('Hygiene Data'!I151))),EF157="Yes"),OFFSET('Hygiene Data'!$I$9,0,10*ROW('Hygiene Data'!I151)),IF(AND(ISTEXT(OFFSET('Hygiene Data'!$B$2,0,10*ROW('Hygiene Data'!I151))),EF157="No",ISNUMBER(OFFSET('Hygiene Data'!$I$9,0,10*ROW('Hygiene Data'!I151)))),CONCATENATE("[",ROUND(OFFSET('Hygiene Data'!$I$9,0,10*ROW('Hygiene Data'!I151)),0),"]"),IF(AND(ISTEXT(OFFSET('Hygiene Data'!$B$2,0,10*ROW('Hygiene Data'!I151))),EF157="",ISNUMBER(OFFSET('Hygiene Data'!$I$9,0,10*ROW('Hygiene Data'!I151)))),OFFSET('Hygiene Data'!$I$9,0,10*ROW('Hygiene Data'!I151)),NA())))</f>
        <v>#N/A</v>
      </c>
      <c r="BR157" s="269"/>
      <c r="BS157" s="269" t="str">
        <f ca="true">+IF(OFFSET('Water Data'!$D$27,0,10*ROW('Water Data'!D151))="","",OFFSET('Water Data'!$D$27,0,10*ROW('Water Data'!D151)))</f>
        <v/>
      </c>
      <c r="BT157" s="269" t="str">
        <f ca="true">+IF(OFFSET('Water Data'!$D$28,0,10*ROW('Water Data'!D151))="","",OFFSET('Water Data'!$D$28,0,10*ROW('Water Data'!D151)))</f>
        <v/>
      </c>
      <c r="BU157" s="269" t="str">
        <f ca="true">+IF(OFFSET('Water Data'!$D$29,0,10*ROW('Water Data'!D151))="","",OFFSET('Water Data'!$D$29,0,10*ROW('Water Data'!D151)))</f>
        <v/>
      </c>
      <c r="BV157" s="269" t="str">
        <f ca="true">+IF(OFFSET('Water Data'!$E$27,0,10*ROW('Water Data'!E151))="","",OFFSET('Water Data'!$E$27,0,10*ROW('Water Data'!E151)))</f>
        <v/>
      </c>
      <c r="BW157" s="269" t="str">
        <f ca="true">+IF(OFFSET('Water Data'!$E$28,0,10*ROW('Water Data'!E151))="","",OFFSET('Water Data'!$E$28,0,10*ROW('Water Data'!E151)))</f>
        <v/>
      </c>
      <c r="BX157" s="269" t="str">
        <f ca="true">+IF(OFFSET('Water Data'!$E$29,0,10*ROW('Water Data'!E151))="","",OFFSET('Water Data'!$E$29,0,10*ROW('Water Data'!E151)))</f>
        <v/>
      </c>
      <c r="BY157" s="269" t="str">
        <f ca="true">+IF(OFFSET('Water Data'!$F$27,0,10*ROW('Water Data'!F151))="","",OFFSET('Water Data'!$F$27,0,10*ROW('Water Data'!F151)))</f>
        <v/>
      </c>
      <c r="BZ157" s="269" t="str">
        <f ca="true">+IF(OFFSET('Water Data'!$F$28,0,10*ROW('Water Data'!F151))="","",OFFSET('Water Data'!$F$28,0,10*ROW('Water Data'!F151)))</f>
        <v/>
      </c>
      <c r="CA157" s="269" t="str">
        <f ca="true">+IF(OFFSET('Water Data'!$F$29,0,10*ROW('Water Data'!F151))="","",OFFSET('Water Data'!$F$29,0,10*ROW('Water Data'!F151)))</f>
        <v/>
      </c>
      <c r="CB157" s="269" t="str">
        <f ca="true">+IF(OFFSET('Water Data'!$G$27,0,10*ROW('Water Data'!G151))="","",OFFSET('Water Data'!$G$27,0,10*ROW('Water Data'!G151)))</f>
        <v/>
      </c>
      <c r="CC157" s="269" t="str">
        <f ca="true">+IF(OFFSET('Water Data'!$G$28,0,10*ROW('Water Data'!G151))="","",OFFSET('Water Data'!$G$28,0,10*ROW('Water Data'!G151)))</f>
        <v/>
      </c>
      <c r="CD157" s="269" t="str">
        <f ca="true">+IF(OFFSET('Water Data'!$G$29,0,10*ROW('Water Data'!G151))="","",OFFSET('Water Data'!$G$29,0,10*ROW('Water Data'!G151)))</f>
        <v/>
      </c>
      <c r="CE157" s="269" t="str">
        <f ca="true">+IF(OFFSET('Water Data'!$H$27,0,10*ROW('Water Data'!H151))="","",OFFSET('Water Data'!$H$27,0,10*ROW('Water Data'!H151)))</f>
        <v/>
      </c>
      <c r="CF157" s="269" t="str">
        <f ca="true">+IF(OFFSET('Water Data'!$H$28,0,10*ROW('Water Data'!H151))="","",OFFSET('Water Data'!$H$28,0,10*ROW('Water Data'!H151)))</f>
        <v/>
      </c>
      <c r="CG157" s="269" t="str">
        <f ca="true">+IF(OFFSET('Water Data'!$H$29,0,10*ROW('Water Data'!H151))="","",OFFSET('Water Data'!$H$29,0,10*ROW('Water Data'!H151)))</f>
        <v/>
      </c>
      <c r="CH157" s="269" t="str">
        <f ca="true">+IF(OFFSET('Water Data'!$I$27,0,10*ROW('Water Data'!I151))="","",OFFSET('Water Data'!$I$27,0,10*ROW('Water Data'!I151)))</f>
        <v/>
      </c>
      <c r="CI157" s="269" t="str">
        <f ca="true">+IF(OFFSET('Water Data'!$I$28,0,10*ROW('Water Data'!I151))="","",OFFSET('Water Data'!$I$28,0,10*ROW('Water Data'!I151)))</f>
        <v/>
      </c>
      <c r="CJ157" s="269" t="str">
        <f ca="true">+IF(OFFSET('Water Data'!$I$29,0,10*ROW('Water Data'!I151))="","",OFFSET('Water Data'!$I$29,0,10*ROW('Water Data'!I151)))</f>
        <v/>
      </c>
      <c r="CK157" s="269" t="str">
        <f ca="true">+IF(OFFSET('Sanitation Data'!$D$28,0,10*ROW('Sanitation Data'!D151))="","",OFFSET('Sanitation Data'!$D$28,0,10*ROW('Sanitation Data'!D151)))</f>
        <v/>
      </c>
      <c r="CL157" s="269" t="str">
        <f ca="true">+IF(OFFSET('Sanitation Data'!$D$29,0,10*ROW('Sanitation Data'!D151))="","",OFFSET('Sanitation Data'!$D$29,0,10*ROW('Sanitation Data'!D151)))</f>
        <v/>
      </c>
      <c r="CM157" s="269" t="str">
        <f ca="true">+IF(OFFSET('Sanitation Data'!$D$30,0,10*ROW('Sanitation Data'!D151))="","",OFFSET('Sanitation Data'!$D$30,0,10*ROW('Sanitation Data'!D151)))</f>
        <v/>
      </c>
      <c r="CN157" s="269" t="str">
        <f ca="true">+IF(OFFSET('Sanitation Data'!$D$31,0,10*ROW('Sanitation Data'!D151))="","",OFFSET('Sanitation Data'!$D$31,0,10*ROW('Sanitation Data'!D151)))</f>
        <v/>
      </c>
      <c r="CO157" s="269" t="str">
        <f ca="true">+IF(OFFSET('Sanitation Data'!$D$32,0,10*ROW('Sanitation Data'!D151))="","",OFFSET('Sanitation Data'!$D$32,0,10*ROW('Sanitation Data'!D151)))</f>
        <v/>
      </c>
      <c r="CP157" s="269" t="str">
        <f ca="true">+IF(OFFSET('Sanitation Data'!$E$28,0,10*ROW('Sanitation Data'!E151))="","",OFFSET('Sanitation Data'!$E$28,0,10*ROW('Sanitation Data'!E151)))</f>
        <v/>
      </c>
      <c r="CQ157" s="269" t="str">
        <f ca="true">+IF(OFFSET('Sanitation Data'!$E$29,0,10*ROW('Sanitation Data'!E151))="","",OFFSET('Sanitation Data'!$E$29,0,10*ROW('Sanitation Data'!E151)))</f>
        <v/>
      </c>
      <c r="CR157" s="269" t="str">
        <f ca="true">+IF(OFFSET('Sanitation Data'!$E$30,0,10*ROW('Sanitation Data'!E151))="","",OFFSET('Sanitation Data'!$E$30,0,10*ROW('Sanitation Data'!E151)))</f>
        <v/>
      </c>
      <c r="CS157" s="269" t="str">
        <f ca="true">+IF(OFFSET('Sanitation Data'!$E$31,0,10*ROW('Sanitation Data'!E151))="","",OFFSET('Sanitation Data'!$E$31,0,10*ROW('Sanitation Data'!E151)))</f>
        <v/>
      </c>
      <c r="CT157" s="269" t="str">
        <f ca="true">+IF(OFFSET('Sanitation Data'!$E$32,0,10*ROW('Sanitation Data'!E151))="","",OFFSET('Sanitation Data'!$E$32,0,10*ROW('Sanitation Data'!E151)))</f>
        <v/>
      </c>
      <c r="CU157" s="269" t="str">
        <f ca="true">+IF(OFFSET('Sanitation Data'!$F$28,0,10*ROW('Sanitation Data'!F151))="","",OFFSET('Sanitation Data'!$F$28,0,10*ROW('Sanitation Data'!F151)))</f>
        <v/>
      </c>
      <c r="CV157" s="269" t="str">
        <f ca="true">+IF(OFFSET('Sanitation Data'!$F$29,0,10*ROW('Sanitation Data'!F151))="","",OFFSET('Sanitation Data'!$F$29,0,10*ROW('Sanitation Data'!F151)))</f>
        <v/>
      </c>
      <c r="CW157" s="269" t="str">
        <f ca="true">+IF(OFFSET('Sanitation Data'!$F$30,0,10*ROW('Sanitation Data'!F151))="","",OFFSET('Sanitation Data'!$F$30,0,10*ROW('Sanitation Data'!F151)))</f>
        <v/>
      </c>
      <c r="CX157" s="269" t="str">
        <f ca="true">+IF(OFFSET('Sanitation Data'!$F$31,0,10*ROW('Sanitation Data'!F151))="","",OFFSET('Sanitation Data'!$F$31,0,10*ROW('Sanitation Data'!F151)))</f>
        <v/>
      </c>
      <c r="CY157" s="269" t="str">
        <f ca="true">+IF(OFFSET('Sanitation Data'!$F$32,0,10*ROW('Sanitation Data'!F151))="","",OFFSET('Sanitation Data'!$F$32,0,10*ROW('Sanitation Data'!F151)))</f>
        <v/>
      </c>
      <c r="CZ157" s="269" t="str">
        <f ca="true">+IF(OFFSET('Sanitation Data'!$G$28,0,10*ROW('Sanitation Data'!G151))="","",OFFSET('Sanitation Data'!$G$28,0,10*ROW('Sanitation Data'!G151)))</f>
        <v/>
      </c>
      <c r="DA157" s="269" t="str">
        <f ca="true">+IF(OFFSET('Sanitation Data'!$G$29,0,10*ROW('Sanitation Data'!G151))="","",OFFSET('Sanitation Data'!$G$29,0,10*ROW('Sanitation Data'!G151)))</f>
        <v/>
      </c>
      <c r="DB157" s="269" t="str">
        <f ca="true">+IF(OFFSET('Sanitation Data'!$G$30,0,10*ROW('Sanitation Data'!G151))="","",OFFSET('Sanitation Data'!$G$30,0,10*ROW('Sanitation Data'!G151)))</f>
        <v/>
      </c>
      <c r="DC157" s="269" t="str">
        <f ca="true">+IF(OFFSET('Sanitation Data'!$G$31,0,10*ROW('Sanitation Data'!G151))="","",OFFSET('Sanitation Data'!$G$31,0,10*ROW('Sanitation Data'!G151)))</f>
        <v/>
      </c>
      <c r="DD157" s="269" t="str">
        <f ca="true">+IF(OFFSET('Sanitation Data'!$G$32,0,10*ROW('Sanitation Data'!G151))="","",OFFSET('Sanitation Data'!$G$32,0,10*ROW('Sanitation Data'!G151)))</f>
        <v/>
      </c>
      <c r="DE157" s="269" t="str">
        <f ca="true">+IF(OFFSET('Sanitation Data'!$H$28,0,10*ROW('Sanitation Data'!H151))="","",OFFSET('Sanitation Data'!$H$28,0,10*ROW('Sanitation Data'!H151)))</f>
        <v/>
      </c>
      <c r="DF157" s="269" t="str">
        <f ca="true">+IF(OFFSET('Sanitation Data'!$H$29,0,10*ROW('Sanitation Data'!H151))="","",OFFSET('Sanitation Data'!$H$29,0,10*ROW('Sanitation Data'!H151)))</f>
        <v/>
      </c>
      <c r="DG157" s="269" t="str">
        <f ca="true">+IF(OFFSET('Sanitation Data'!$H$30,0,10*ROW('Sanitation Data'!H151))="","",OFFSET('Sanitation Data'!$H$30,0,10*ROW('Sanitation Data'!H151)))</f>
        <v/>
      </c>
      <c r="DH157" s="269" t="str">
        <f ca="true">+IF(OFFSET('Sanitation Data'!$H$31,0,10*ROW('Sanitation Data'!H151))="","",OFFSET('Sanitation Data'!$H$31,0,10*ROW('Sanitation Data'!H151)))</f>
        <v/>
      </c>
      <c r="DI157" s="269" t="str">
        <f ca="true">+IF(OFFSET('Sanitation Data'!$H$32,0,10*ROW('Sanitation Data'!H151))="","",OFFSET('Sanitation Data'!$H$32,0,10*ROW('Sanitation Data'!H151)))</f>
        <v/>
      </c>
      <c r="DJ157" s="269" t="str">
        <f ca="true">+IF(OFFSET('Sanitation Data'!$I$28,0,10*ROW('Sanitation Data'!I151))="","",OFFSET('Sanitation Data'!$I$28,0,10*ROW('Sanitation Data'!I151)))</f>
        <v/>
      </c>
      <c r="DK157" s="269" t="str">
        <f ca="true">+IF(OFFSET('Sanitation Data'!$I$29,0,10*ROW('Sanitation Data'!I151))="","",OFFSET('Sanitation Data'!$I$29,0,10*ROW('Sanitation Data'!I151)))</f>
        <v/>
      </c>
      <c r="DL157" s="269" t="str">
        <f ca="true">+IF(OFFSET('Sanitation Data'!$I$30,0,10*ROW('Sanitation Data'!I151))="","",OFFSET('Sanitation Data'!$I$30,0,10*ROW('Sanitation Data'!I151)))</f>
        <v/>
      </c>
      <c r="DM157" s="269" t="str">
        <f ca="true">+IF(OFFSET('Sanitation Data'!$I$31,0,10*ROW('Sanitation Data'!I151))="","",OFFSET('Sanitation Data'!$I$31,0,10*ROW('Sanitation Data'!I151)))</f>
        <v/>
      </c>
      <c r="DN157" s="269" t="str">
        <f ca="true">+IF(OFFSET('Sanitation Data'!$I$32,0,10*ROW('Sanitation Data'!I151))="","",OFFSET('Sanitation Data'!$I$32,0,10*ROW('Sanitation Data'!I151)))</f>
        <v/>
      </c>
      <c r="DO157" s="269" t="str">
        <f ca="true">+IF(OFFSET('Hygiene Data'!$D$11,0,10*ROW('Hygiene Data'!D151))="","",OFFSET('Hygiene Data'!$D$11,0,10*ROW('Hygiene Data'!D151)))</f>
        <v/>
      </c>
      <c r="DP157" s="269" t="str">
        <f ca="true">+IF(OFFSET('Hygiene Data'!$D$12,0,10*ROW('Hygiene Data'!D151))="","",OFFSET('Hygiene Data'!$D$12,0,10*ROW('Hygiene Data'!D151)))</f>
        <v/>
      </c>
      <c r="DQ157" s="269" t="str">
        <f ca="true">+IF(OFFSET('Hygiene Data'!$D$13,0,10*ROW('Hygiene Data'!D151))="","",OFFSET('Hygiene Data'!$D$13,0,10*ROW('Hygiene Data'!D151)))</f>
        <v/>
      </c>
      <c r="DR157" s="269" t="str">
        <f ca="true">+IF(OFFSET('Hygiene Data'!$E$11,0,10*ROW('Hygiene Data'!E151))="","",OFFSET('Hygiene Data'!$E$11,0,10*ROW('Hygiene Data'!E151)))</f>
        <v/>
      </c>
      <c r="DS157" s="269" t="str">
        <f ca="true">+IF(OFFSET('Hygiene Data'!$E$12,0,10*ROW('Hygiene Data'!E151))="","",OFFSET('Hygiene Data'!$E$12,0,10*ROW('Hygiene Data'!E151)))</f>
        <v/>
      </c>
      <c r="DT157" s="269" t="str">
        <f ca="true">+IF(OFFSET('Hygiene Data'!$E$13,0,10*ROW('Hygiene Data'!E151))="","",OFFSET('Hygiene Data'!$E$13,0,10*ROW('Hygiene Data'!E151)))</f>
        <v/>
      </c>
      <c r="DU157" s="269" t="str">
        <f ca="true">+IF(OFFSET('Hygiene Data'!$F$11,0,10*ROW('Hygiene Data'!F151))="","",OFFSET('Hygiene Data'!$F$11,0,10*ROW('Hygiene Data'!F151)))</f>
        <v/>
      </c>
      <c r="DV157" s="269" t="str">
        <f ca="true">+IF(OFFSET('Hygiene Data'!$F$12,0,10*ROW('Hygiene Data'!F151))="","",OFFSET('Hygiene Data'!$F$12,0,10*ROW('Hygiene Data'!F151)))</f>
        <v/>
      </c>
      <c r="DW157" s="269" t="str">
        <f ca="true">+IF(OFFSET('Hygiene Data'!$F$13,0,10*ROW('Hygiene Data'!F151))="","",OFFSET('Hygiene Data'!$F$13,0,10*ROW('Hygiene Data'!F151)))</f>
        <v/>
      </c>
      <c r="DX157" s="269" t="str">
        <f ca="true">+IF(OFFSET('Hygiene Data'!$G$11,0,10*ROW('Hygiene Data'!G151))="","",OFFSET('Hygiene Data'!$G$11,0,10*ROW('Hygiene Data'!G151)))</f>
        <v/>
      </c>
      <c r="DY157" s="269" t="str">
        <f ca="true">+IF(OFFSET('Hygiene Data'!$G$12,0,10*ROW('Hygiene Data'!G151))="","",OFFSET('Hygiene Data'!$G$12,0,10*ROW('Hygiene Data'!G151)))</f>
        <v/>
      </c>
      <c r="DZ157" s="269" t="str">
        <f ca="true">+IF(OFFSET('Hygiene Data'!$G$13,0,10*ROW('Hygiene Data'!G151))="","",OFFSET('Hygiene Data'!$G$13,0,10*ROW('Hygiene Data'!G151)))</f>
        <v/>
      </c>
      <c r="EA157" s="269" t="str">
        <f ca="true">+IF(OFFSET('Hygiene Data'!$H$11,0,10*ROW('Hygiene Data'!H151))="","",OFFSET('Hygiene Data'!$H$11,0,10*ROW('Hygiene Data'!H151)))</f>
        <v/>
      </c>
      <c r="EB157" s="269" t="str">
        <f ca="true">+IF(OFFSET('Hygiene Data'!$H$12,0,10*ROW('Hygiene Data'!H151))="","",OFFSET('Hygiene Data'!$H$12,0,10*ROW('Hygiene Data'!H151)))</f>
        <v/>
      </c>
      <c r="EC157" s="269" t="str">
        <f ca="true">+IF(OFFSET('Hygiene Data'!$H$13,0,10*ROW('Hygiene Data'!H151))="","",OFFSET('Hygiene Data'!$H$13,0,10*ROW('Hygiene Data'!H151)))</f>
        <v/>
      </c>
      <c r="ED157" s="269" t="str">
        <f ca="true">+IF(OFFSET('Hygiene Data'!$I$11,0,10*ROW('Hygiene Data'!I151))="","",OFFSET('Hygiene Data'!$I$11,0,10*ROW('Hygiene Data'!I151)))</f>
        <v/>
      </c>
      <c r="EE157" s="269" t="str">
        <f ca="true">+IF(OFFSET('Hygiene Data'!$I$12,0,10*ROW('Hygiene Data'!I151))="","",OFFSET('Hygiene Data'!$I$12,0,10*ROW('Hygiene Data'!I151)))</f>
        <v/>
      </c>
      <c r="EF157" s="269" t="str">
        <f ca="true">+IF(OFFSET('Hygiene Data'!$I$13,0,10*ROW('Hygiene Data'!I151))="","",OFFSET('Hygiene Data'!$I$13,0,10*ROW('Hygiene Data'!I151)))</f>
        <v/>
      </c>
    </row>
    <row xmlns:x14ac="http://schemas.microsoft.com/office/spreadsheetml/2009/9/ac" r="158" x14ac:dyDescent="0.2">
      <c r="A158" s="36" t="str">
        <f ca="true">+IF(OFFSET('Water Data'!$B$2,0,10*ROW('Water Data'!E152))="","",OFFSET('Water Data'!$B$2,0,10*ROW('Water Data'!E152)))</f>
        <v/>
      </c>
      <c r="B158" s="36" t="str">
        <f ca="true">+IF(OFFSET('Water Data'!$C$2,0,10*ROW('Water Data'!F152))="","",OFFSET('Water Data'!$C$2,0,10*ROW('Water Data'!F152)))</f>
        <v/>
      </c>
      <c r="C158" s="325" t="str">
        <f t="shared" ca="true" si="2"/>
        <v/>
      </c>
      <c r="D158" s="82" t="e">
        <f ca="true">+IF(AND(ISTEXT(OFFSET('Water Data'!$B$2,0,10*ROW('Water Data'!D152))),BS158="Yes"),100-OFFSET('Water Data'!$D$4,0,10*ROW('Water Data'!D152)),IF(AND(ISTEXT(OFFSET('Water Data'!$B$2,0,10*ROW('Water Data'!D152))),BS158="No",ISNUMBER(OFFSET('Water Data'!$D$4,0,10*ROW('Water Data'!D152)))),CONCATENATE("[",ROUND(100-OFFSET('Water Data'!$D$4,0,10*ROW('Water Data'!D152)),0),"]"),IF(AND(ISTEXT(OFFSET('Water Data'!$B$2,0,10*ROW('Water Data'!D152))),BS158="",ISNUMBER(OFFSET('Water Data'!$D$4,0,10*ROW('Water Data'!D152)))),100-OFFSET('Water Data'!$D$4,0,10*ROW('Water Data'!D152)),NA())))</f>
        <v>#N/A</v>
      </c>
      <c r="E158" s="82" t="e">
        <f ca="true">+IF(AND(ISTEXT(OFFSET('Water Data'!$B$2,0,10*ROW('Water Data'!E152))),BT158="Yes"),OFFSET('Water Data'!$D$6,0,10*ROW('Water Data'!D152)),IF(AND(ISTEXT(OFFSET('Water Data'!$B$2,0,10*ROW('Water Data'!D152))),BT158="No",ISNUMBER(OFFSET('Water Data'!$D$6,0,10*ROW('Water Data'!D152)))),CONCATENATE("[",ROUND(OFFSET('Water Data'!$D$6,0,10*ROW('Water Data'!D152)),0),"]"),IF(AND(ISTEXT(OFFSET('Water Data'!$B$2,0,10*ROW('Water Data'!D152))),BT158="",ISNUMBER(OFFSET('Water Data'!$D$6,0,10*ROW('Water Data'!D152)))),OFFSET('Water Data'!$D$6,0,10*ROW('Water Data'!D152)),NA())))</f>
        <v>#N/A</v>
      </c>
      <c r="F158" s="82" t="e">
        <f ca="true">+IF(AND(ISTEXT(OFFSET('Water Data'!$B$2,0,10*ROW('Water Data'!D152))),BU158="Yes"),OFFSET('Water Data'!$D$9,0,10*ROW('Water Data'!D152)),IF(AND(ISTEXT(OFFSET('Water Data'!$B$2,0,10*ROW('Water Data'!D152))),BU158="No",ISNUMBER(OFFSET('Water Data'!$D$9,0,10*ROW('Water Data'!D152)))),CONCATENATE("[",ROUND(OFFSET('Water Data'!$D$9,0,10*ROW('Water Data'!D152)),0),"]"),IF(AND(ISTEXT(OFFSET('Water Data'!$B$2,0,10*ROW('Water Data'!D152))),BU158="",ISNUMBER(OFFSET('Water Data'!$D$9,0,10*ROW('Water Data'!D152)))),OFFSET('Water Data'!$D$9,0,10*ROW('Water Data'!D152)),NA())))</f>
        <v>#N/A</v>
      </c>
      <c r="G158" s="82" t="e">
        <f ca="true">+IF(AND(ISTEXT(OFFSET('Water Data'!$B$2,0,10*ROW('Water Data'!E152))),BV158="Yes"),100-OFFSET('Water Data'!$E$4,0,10*ROW('Water Data'!E152)),IF(AND(ISTEXT(OFFSET('Water Data'!$B$2,0,10*ROW('Water Data'!E152))),BV158="No",ISNUMBER(OFFSET('Water Data'!$E$4,0,10*ROW('Water Data'!E152)))),CONCATENATE("[",ROUND(100-OFFSET('Water Data'!$E$4,0,10*ROW('Water Data'!E152)),0),"]"),IF(AND(ISTEXT(OFFSET('Water Data'!$B$2,0,10*ROW('Water Data'!E152))),BV158="",ISNUMBER(OFFSET('Water Data'!$E$4,0,10*ROW('Water Data'!E152)))),100-OFFSET('Water Data'!$E$4,0,10*ROW('Water Data'!E152)),NA())))</f>
        <v>#N/A</v>
      </c>
      <c r="H158" s="82" t="e">
        <f ca="true">+IF(AND(ISTEXT(OFFSET('Water Data'!$B$2,0,10*ROW('Water Data'!E152))),BW158="Yes"),OFFSET('Water Data'!$E$6,0,10*ROW('Water Data'!E152)),IF(AND(ISTEXT(OFFSET('Water Data'!$B$2,0,10*ROW('Water Data'!E152))),BW158="No",ISNUMBER(OFFSET('Water Data'!$E$6,0,10*ROW('Water Data'!E152)))),CONCATENATE("[",ROUND(OFFSET('Water Data'!$D$6,0,10*ROW('Water Data'!E152)),0),"]"),IF(AND(ISTEXT(OFFSET('Water Data'!$B$2,0,10*ROW('Water Data'!E152))),BW158="",ISNUMBER(OFFSET('Water Data'!$E$6,0,10*ROW('Water Data'!E152)))),OFFSET('Water Data'!$E$6,0,10*ROW('Water Data'!E152)),NA())))</f>
        <v>#N/A</v>
      </c>
      <c r="I158" s="82" t="e">
        <f ca="true">+IF(AND(ISTEXT(OFFSET('Water Data'!$B$2,0,10*ROW('Water Data'!E152))),BX158="Yes"),OFFSET('Water Data'!$E$9,0,10*ROW('Water Data'!E152)),IF(AND(ISTEXT(OFFSET('Water Data'!$B$2,0,10*ROW('Water Data'!E152))),BX158="No",ISNUMBER(OFFSET('Water Data'!$E$9,0,10*ROW('Water Data'!E152)))),CONCATENATE("[",ROUND(OFFSET('Water Data'!$E$9,0,10*ROW('Water Data'!E152)),0),"]"),IF(AND(ISTEXT(OFFSET('Water Data'!$B$2,0,10*ROW('Water Data'!E152))),BX158="",ISNUMBER(OFFSET('Water Data'!$E$9,0,10*ROW('Water Data'!E152)))),OFFSET('Water Data'!$E$9,0,10*ROW('Water Data'!E152)),NA())))</f>
        <v>#N/A</v>
      </c>
      <c r="J158" s="82" t="e">
        <f ca="true">+IF(AND(ISTEXT(OFFSET('Water Data'!$B$2,0,10*ROW('Water Data'!F152))),BY158="Yes"),100-OFFSET('Water Data'!$F$4,0,10*ROW('Water Data'!F152)),IF(AND(ISTEXT(OFFSET('Water Data'!$B$2,0,10*ROW('Water Data'!F152))),BY158="No",ISNUMBER(OFFSET('Water Data'!$F$4,0,10*ROW('Water Data'!F152)))),CONCATENATE("[",ROUND(100-OFFSET('Water Data'!$F$4,0,10*ROW('Water Data'!F152)),0),"]"),IF(AND(ISTEXT(OFFSET('Water Data'!$B$2,0,10*ROW('Water Data'!F152))),BY158="",ISNUMBER(OFFSET('Water Data'!$F$4,0,10*ROW('Water Data'!F152)))),100-OFFSET('Water Data'!$F$4,0,10*ROW('Water Data'!F152)),NA())))</f>
        <v>#N/A</v>
      </c>
      <c r="K158" s="82" t="e">
        <f ca="true">+IF(AND(ISTEXT(OFFSET('Water Data'!$B$2,0,10*ROW('Water Data'!F152))),BZ158="Yes"),OFFSET('Water Data'!$F$6,0,10*ROW('Water Data'!F152)),IF(AND(ISTEXT(OFFSET('Water Data'!$B$2,0,10*ROW('Water Data'!F152))),BZ158="No",ISNUMBER(OFFSET('Water Data'!$F$6,0,10*ROW('Water Data'!F152)))),CONCATENATE("[",ROUND(OFFSET('Water Data'!$F$6,0,10*ROW('Water Data'!F152)),0),"]"),IF(AND(ISTEXT(OFFSET('Water Data'!$B$2,0,10*ROW('Water Data'!F152))),BZ158="",ISNUMBER(OFFSET('Water Data'!$F$6,0,10*ROW('Water Data'!F152)))),OFFSET('Water Data'!$F$6,0,10*ROW('Water Data'!F152)),NA())))</f>
        <v>#N/A</v>
      </c>
      <c r="L158" s="82" t="e">
        <f ca="true">+IF(AND(ISTEXT(OFFSET('Water Data'!$B$2,0,10*ROW('Water Data'!F152))),CA158="Yes"),OFFSET('Water Data'!$F$9,0,10*ROW('Water Data'!F152)),IF(AND(ISTEXT(OFFSET('Water Data'!$B$2,0,10*ROW('Water Data'!F152))),CA158="No",ISNUMBER(OFFSET('Water Data'!$F$9,0,10*ROW('Water Data'!F152)))),CONCATENATE("[",ROUND(OFFSET('Water Data'!$F$9,0,10*ROW('Water Data'!F152)),0),"]"),IF(AND(ISTEXT(OFFSET('Water Data'!$B$2,0,10*ROW('Water Data'!F152))),CA158="",ISNUMBER(OFFSET('Water Data'!$F$9,0,10*ROW('Water Data'!F152)))),OFFSET('Water Data'!$F$9,0,10*ROW('Water Data'!F152)),NA())))</f>
        <v>#N/A</v>
      </c>
      <c r="M158" s="82" t="e">
        <f ca="true">+IF(AND(ISTEXT(OFFSET('Water Data'!$B$2,0,10*ROW('Water Data'!G152))),CB158="Yes"),100-OFFSET('Water Data'!$G$4,0,10*ROW('Water Data'!G152)),IF(AND(ISTEXT(OFFSET('Water Data'!$B$2,0,10*ROW('Water Data'!G152))),CB158="No",ISNUMBER(OFFSET('Water Data'!$G$4,0,10*ROW('Water Data'!G152)))),CONCATENATE("[",ROUND(100-OFFSET('Water Data'!$G$4,0,10*ROW('Water Data'!G152)),0),"]"),IF(AND(ISTEXT(OFFSET('Water Data'!$B$2,0,10*ROW('Water Data'!G152))),CB158="",ISNUMBER(OFFSET('Water Data'!$G$4,0,10*ROW('Water Data'!G152)))),100-OFFSET('Water Data'!$G$4,0,10*ROW('Water Data'!G152)),NA())))</f>
        <v>#N/A</v>
      </c>
      <c r="N158" s="82" t="e">
        <f ca="true">+IF(AND(ISTEXT(OFFSET('Water Data'!$B$2,0,10*ROW('Water Data'!G152))),CC158="Yes"),OFFSET('Water Data'!$G$6,0,10*ROW('Water Data'!G152)),IF(AND(ISTEXT(OFFSET('Water Data'!$B$2,0,10*ROW('Water Data'!G152))),CC158="No",ISNUMBER(OFFSET('Water Data'!$G$6,0,10*ROW('Water Data'!G152)))),CONCATENATE("[",ROUND(OFFSET('Water Data'!$G$6,0,10*ROW('Water Data'!G152)),0),"]"),IF(AND(ISTEXT(OFFSET('Water Data'!$B$2,0,10*ROW('Water Data'!G152))),CC158="",ISNUMBER(OFFSET('Water Data'!$G$6,0,10*ROW('Water Data'!G152)))),OFFSET('Water Data'!$G$6,0,10*ROW('Water Data'!G152)),NA())))</f>
        <v>#N/A</v>
      </c>
      <c r="O158" s="82" t="e">
        <f ca="true">+IF(AND(ISTEXT(OFFSET('Water Data'!$B$2,0,10*ROW('Water Data'!G152))),CD158="Yes"),OFFSET('Water Data'!$G$9,0,10*ROW('Water Data'!G152)),IF(AND(ISTEXT(OFFSET('Water Data'!$B$2,0,10*ROW('Water Data'!G152))),CD158="No",ISNUMBER(OFFSET('Water Data'!$G$9,0,10*ROW('Water Data'!G152)))),CONCATENATE("[",ROUND(OFFSET('Water Data'!$G$9,0,10*ROW('Water Data'!G152)),0),"]"),IF(AND(ISTEXT(OFFSET('Water Data'!$B$2,0,10*ROW('Water Data'!G152))),CD158="",ISNUMBER(OFFSET('Water Data'!$G$9,0,10*ROW('Water Data'!G152)))),OFFSET('Water Data'!$G$9,0,10*ROW('Water Data'!G152)),NA())))</f>
        <v>#N/A</v>
      </c>
      <c r="P158" s="82" t="e">
        <f ca="true">+IF(AND(ISTEXT(OFFSET('Water Data'!$B$2,0,10*ROW('Water Data'!H152))),CE158="Yes"),100-OFFSET('Water Data'!$H$4,0,10*ROW('Water Data'!H152)),IF(AND(ISTEXT(OFFSET('Water Data'!$B$2,0,10*ROW('Water Data'!H152))),CE158="No",ISNUMBER(OFFSET('Water Data'!$H$4,0,10*ROW('Water Data'!H152)))),CONCATENATE("[",ROUND(100-OFFSET('Water Data'!$H$4,0,10*ROW('Water Data'!H152)),0),"]"),IF(AND(ISTEXT(OFFSET('Water Data'!$B$2,0,10*ROW('Water Data'!H152))),CE158="",ISNUMBER(OFFSET('Water Data'!$H$4,0,10*ROW('Water Data'!H152)))),100-OFFSET('Water Data'!$H$4,0,10*ROW('Water Data'!H152)),NA())))</f>
        <v>#N/A</v>
      </c>
      <c r="Q158" s="82" t="e">
        <f ca="true">+IF(AND(ISTEXT(OFFSET('Water Data'!$B$2,0,10*ROW('Water Data'!H152))),CF158="Yes"),OFFSET('Water Data'!$H$6,0,10*ROW('Water Data'!H152)),IF(AND(ISTEXT(OFFSET('Water Data'!$B$2,0,10*ROW('Water Data'!H152))),CF158="No",ISNUMBER(OFFSET('Water Data'!$H$6,0,10*ROW('Water Data'!H152)))),CONCATENATE("[",ROUND(OFFSET('Water Data'!$H$6,0,10*ROW('Water Data'!H152)),0),"]"),IF(AND(ISTEXT(OFFSET('Water Data'!$B$2,0,10*ROW('Water Data'!H152))),CF158="",ISNUMBER(OFFSET('Water Data'!$H$6,0,10*ROW('Water Data'!H152)))),OFFSET('Water Data'!$H$6,0,10*ROW('Water Data'!H152)),NA())))</f>
        <v>#N/A</v>
      </c>
      <c r="R158" s="82" t="e">
        <f ca="true">+IF(AND(ISTEXT(OFFSET('Water Data'!$B$2,0,10*ROW('Water Data'!H152))),CG158="Yes"),OFFSET('Water Data'!$H$9,0,10*ROW('Water Data'!H152)),IF(AND(ISTEXT(OFFSET('Water Data'!$B$2,0,10*ROW('Water Data'!H152))),CG158="No",ISNUMBER(OFFSET('Water Data'!$H$9,0,10*ROW('Water Data'!H152)))),CONCATENATE("[",ROUND(OFFSET('Water Data'!$H$9,0,10*ROW('Water Data'!H152)),0),"]"),IF(AND(ISTEXT(OFFSET('Water Data'!$B$2,0,10*ROW('Water Data'!H152))),CG158="",ISNUMBER(OFFSET('Water Data'!$H$9,0,10*ROW('Water Data'!H152)))),OFFSET('Water Data'!$H$9,0,10*ROW('Water Data'!H152)),NA())))</f>
        <v>#N/A</v>
      </c>
      <c r="S158" s="82" t="e">
        <f ca="true">+IF(AND(ISTEXT(OFFSET('Water Data'!$B$2,0,10*ROW('Water Data'!I152))),CH158="Yes"),100-OFFSET('Water Data'!$I$4,0,10*ROW('Water Data'!I152)),IF(AND(ISTEXT(OFFSET('Water Data'!$B$2,0,10*ROW('Water Data'!I152))),CH158="No",ISNUMBER(OFFSET('Water Data'!$I$4,0,10*ROW('Water Data'!I152)))),CONCATENATE("[",ROUND(100-OFFSET('Water Data'!$I$4,0,10*ROW('Water Data'!I152)),0),"]"),IF(AND(ISTEXT(OFFSET('Water Data'!$B$2,0,10*ROW('Water Data'!I152))),CH158="",ISNUMBER(OFFSET('Water Data'!$I$4,0,10*ROW('Water Data'!I152)))),100-OFFSET('Water Data'!$I$4,0,10*ROW('Water Data'!I152)),NA())))</f>
        <v>#N/A</v>
      </c>
      <c r="T158" s="82" t="e">
        <f ca="true">+IF(AND(ISTEXT(OFFSET('Water Data'!$B$2,0,10*ROW('Water Data'!I152))),CI158="Yes"),OFFSET('Water Data'!$I$6,0,10*ROW('Water Data'!I152)),IF(AND(ISTEXT(OFFSET('Water Data'!$B$2,0,10*ROW('Water Data'!I152))),CI158="No",ISNUMBER(OFFSET('Water Data'!$I$6,0,10*ROW('Water Data'!I152)))),CONCATENATE("[",ROUND(OFFSET('Water Data'!$I$6,0,10*ROW('Water Data'!I152)),0),"]"),IF(AND(ISTEXT(OFFSET('Water Data'!$B$2,0,10*ROW('Water Data'!I152))),CI158="",ISNUMBER(OFFSET('Water Data'!$I$6,0,10*ROW('Water Data'!I152)))),OFFSET('Water Data'!$I$6,0,10*ROW('Water Data'!I152)),NA())))</f>
        <v>#N/A</v>
      </c>
      <c r="U158" s="82" t="e">
        <f ca="true">+IF(AND(ISTEXT(OFFSET('Water Data'!$B$2,0,10*ROW('Water Data'!I152))),CJ158="Yes"),OFFSET('Water Data'!$I$9,0,10*ROW('Water Data'!I152)),IF(AND(ISTEXT(OFFSET('Water Data'!$B$2,0,10*ROW('Water Data'!I152))),CJ158="No",ISNUMBER(OFFSET('Water Data'!$I$9,0,10*ROW('Water Data'!I152)))),CONCATENATE("[",ROUND(OFFSET('Water Data'!$I$9,0,10*ROW('Water Data'!I152)),0),"]"),IF(AND(ISTEXT(OFFSET('Water Data'!$B$2,0,10*ROW('Water Data'!I152))),CJ158="",ISNUMBER(OFFSET('Water Data'!$I$9,0,10*ROW('Water Data'!I152)))),OFFSET('Water Data'!$I$9,0,10*ROW('Water Data'!I152)),NA())))</f>
        <v>#N/A</v>
      </c>
      <c r="V158" s="83" t="e">
        <f ca="true">+IF(AND(ISTEXT(OFFSET('Sanitation Data'!$B$2,0,10*ROW('Sanitation Data'!D152))),CK158="Yes"),100-OFFSET('Sanitation Data'!$D$4,0,10*ROW('Sanitation Data'!D152)),IF(AND(ISTEXT(OFFSET('Sanitation Data'!$B$2,0,10*ROW('Sanitation Data'!D152))),CK158="No",ISNUMBER(OFFSET('Sanitation Data'!$D$4,0,10*ROW('Sanitation Data'!D152)))),CONCATENATE("[",ROUND(100-OFFSET('Sanitation Data'!$D$4,0,10*ROW('Sanitation Data'!D152)),0),"]"),IF(AND(ISTEXT(OFFSET('Sanitation Data'!$B$2,0,10*ROW('Sanitation Data'!D152))),CK158="",ISNUMBER(OFFSET('Sanitation Data'!$D$4,0,10*ROW('Sanitation Data'!D152)))),100-OFFSET('Sanitation Data'!$D$4,0,10*ROW('Sanitation Data'!D152)),NA())))</f>
        <v>#N/A</v>
      </c>
      <c r="W158" s="83" t="e">
        <f ca="true">+IF(AND(ISTEXT(OFFSET('Sanitation Data'!$B$2,0,10*ROW('Sanitation Data'!D152))),CL158="Yes"),OFFSET('Sanitation Data'!$D$6,0,10*ROW('Sanitation Data'!D152)),IF(AND(ISTEXT(OFFSET('Sanitation Data'!$B$2,0,10*ROW('Sanitation Data'!D152))),CL158="No",ISNUMBER(OFFSET('Sanitation Data'!$D$6,0,10*ROW('Sanitation Data'!D152)))),CONCATENATE("[",ROUND(OFFSET('Sanitation Data'!$D$6,0,10*ROW('Sanitation Data'!D152)),0),"]"),IF(AND(ISTEXT(OFFSET('Sanitation Data'!$B$2,0,10*ROW('Sanitation Data'!D152))),CL158="",ISNUMBER(OFFSET('Sanitation Data'!$D$6,0,10*ROW('Sanitation Data'!D152)))),OFFSET('Sanitation Data'!$D$6,0,10*ROW('Sanitation Data'!D152)),NA())))</f>
        <v>#N/A</v>
      </c>
      <c r="X158" s="83" t="e">
        <f ca="true">+IF(AND(ISTEXT(OFFSET('Sanitation Data'!$B$2,0,10*ROW('Sanitation Data'!D152))),CM158="Yes"),OFFSET('Sanitation Data'!$D$10,0,10*ROW('Sanitation Data'!D152)),IF(AND(ISTEXT(OFFSET('Sanitation Data'!$B$2,0,10*ROW('Sanitation Data'!D152))),CM158="No",ISNUMBER(OFFSET('Sanitation Data'!$D$10,0,10*ROW('Sanitation Data'!D152)))),CONCATENATE("[",ROUND(OFFSET('Sanitation Data'!$D$10,0,10*ROW('Sanitation Data'!D152)),0),"]"),IF(AND(ISTEXT(OFFSET('Sanitation Data'!$B$2,0,10*ROW('Sanitation Data'!D152))),CM158="",ISNUMBER(OFFSET('Sanitation Data'!$D$10,0,10*ROW('Sanitation Data'!D152)))),OFFSET('Sanitation Data'!$D$10,0,10*ROW('Sanitation Data'!D152)),NA())))</f>
        <v>#N/A</v>
      </c>
      <c r="Y158" s="83" t="e">
        <f ca="true">+IF(AND(ISTEXT(OFFSET('Sanitation Data'!$B$2,0,10*ROW('Sanitation Data'!D152))),CN158="Yes"),OFFSET('Sanitation Data'!$D$11,0,10*ROW('Sanitation Data'!D152)),IF(AND(ISTEXT(OFFSET('Sanitation Data'!$B$2,0,10*ROW('Sanitation Data'!D152))),CN158="No",ISNUMBER(OFFSET('Sanitation Data'!$D$11,0,10*ROW('Sanitation Data'!D152)))),CONCATENATE("[",ROUND(OFFSET('Sanitation Data'!$D$11,0,10*ROW('Sanitation Data'!D152)),0),"]"),IF(AND(ISTEXT(OFFSET('Sanitation Data'!$B$2,0,10*ROW('Sanitation Data'!D152))),CN158="",ISNUMBER(OFFSET('Sanitation Data'!$D$11,0,10*ROW('Sanitation Data'!D152)))),OFFSET('Sanitation Data'!$D$11,0,10*ROW('Sanitation Data'!D152)),NA())))</f>
        <v>#N/A</v>
      </c>
      <c r="Z158" s="83" t="e">
        <f ca="true">+IF(AND(ISTEXT(OFFSET('Sanitation Data'!$B$2,0,10*ROW('Sanitation Data'!D152))),CO158="Yes"),OFFSET('Sanitation Data'!$D$12,0,10*ROW('Sanitation Data'!D152)),IF(AND(ISTEXT(OFFSET('Sanitation Data'!$B$2,0,10*ROW('Sanitation Data'!D152))),CO158="No",ISNUMBER(OFFSET('Sanitation Data'!$D$12,0,10*ROW('Sanitation Data'!D152)))),CONCATENATE("[",ROUND(OFFSET('Sanitation Data'!$D$12,0,10*ROW('Sanitation Data'!D152)),0),"]"),IF(AND(ISTEXT(OFFSET('Sanitation Data'!$B$2,0,10*ROW('Sanitation Data'!D152))),CO158="",ISNUMBER(OFFSET('Sanitation Data'!$D$12,0,10*ROW('Sanitation Data'!D152)))),OFFSET('Sanitation Data'!$D$12,0,10*ROW('Sanitation Data'!D152)),NA())))</f>
        <v>#N/A</v>
      </c>
      <c r="AA158" s="83" t="e">
        <f ca="true">+IF(AND(ISTEXT(OFFSET('Sanitation Data'!$B$2,0,10*ROW('Sanitation Data'!E152))),CP158="Yes"),100-OFFSET('Sanitation Data'!$E$4,0,10*ROW('Sanitation Data'!E152)),IF(AND(ISTEXT(OFFSET('Sanitation Data'!$B$2,0,10*ROW('Sanitation Data'!E152))),CP158="No",ISNUMBER(OFFSET('Sanitation Data'!$E$4,0,10*ROW('Sanitation Data'!E152)))),CONCATENATE("[",ROUND(100-OFFSET('Sanitation Data'!$E$4,0,10*ROW('Sanitation Data'!E152)),0),"]"),IF(AND(ISTEXT(OFFSET('Sanitation Data'!$B$2,0,10*ROW('Sanitation Data'!E152))),CP158="",ISNUMBER(OFFSET('Sanitation Data'!$E$4,0,10*ROW('Sanitation Data'!E152)))),100-OFFSET('Sanitation Data'!$E$4,0,10*ROW('Sanitation Data'!E152)),NA())))</f>
        <v>#N/A</v>
      </c>
      <c r="AB158" s="83" t="e">
        <f ca="true">+IF(AND(ISTEXT(OFFSET('Sanitation Data'!$B$2,0,10*ROW('Sanitation Data'!E152))),CQ158="Yes"),OFFSET('Sanitation Data'!$E$6,0,10*ROW('Sanitation Data'!H152)),IF(AND(ISTEXT(OFFSET('Sanitation Data'!$B$2,0,10*ROW('Sanitation Data'!E152))),CQ158="No",ISNUMBER(OFFSET('Sanitation Data'!$E$6,0,10*ROW('Sanitation Data'!E152)))),CONCATENATE("[",ROUND(OFFSET('Sanitation Data'!$E$6,0,10*ROW('Sanitation Data'!E152)),0),"]"),IF(AND(ISTEXT(OFFSET('Sanitation Data'!$B$2,0,10*ROW('Sanitation Data'!E152))),CQ158="",ISNUMBER(OFFSET('Sanitation Data'!$E$6,0,10*ROW('Sanitation Data'!E152)))),OFFSET('Sanitation Data'!$E$6,0,10*ROW('Sanitation Data'!E152)),NA())))</f>
        <v>#N/A</v>
      </c>
      <c r="AC158" s="83" t="e">
        <f ca="true">+IF(AND(ISTEXT(OFFSET('Sanitation Data'!$B$2,0,10*ROW('Sanitation Data'!E152))),CR158="Yes"),OFFSET('Sanitation Data'!$E$10,0,10*ROW('Sanitation Data'!E152)),IF(AND(ISTEXT(OFFSET('Sanitation Data'!$B$2,0,10*ROW('Sanitation Data'!E152))),CR158="No",ISNUMBER(OFFSET('Sanitation Data'!$E$10,0,10*ROW('Sanitation Data'!E152)))),CONCATENATE("[",ROUND(OFFSET('Sanitation Data'!$E$10,0,10*ROW('Sanitation Data'!E152)),0),"]"),IF(AND(ISTEXT(OFFSET('Sanitation Data'!$B$2,0,10*ROW('Sanitation Data'!E152))),CR158="",ISNUMBER(OFFSET('Sanitation Data'!$E$10,0,10*ROW('Sanitation Data'!E152)))),OFFSET('Sanitation Data'!$E$10,0,10*ROW('Sanitation Data'!E152)),NA())))</f>
        <v>#N/A</v>
      </c>
      <c r="AD158" s="83" t="e">
        <f ca="true">+IF(AND(ISTEXT(OFFSET('Sanitation Data'!$B$2,0,10*ROW('Sanitation Data'!E152))),CS158="Yes"),OFFSET('Sanitation Data'!$E$11,0,10*ROW('Sanitation Data'!E152)),IF(AND(ISTEXT(OFFSET('Sanitation Data'!$B$2,0,10*ROW('Sanitation Data'!E152))),CS158="No",ISNUMBER(OFFSET('Sanitation Data'!$E$11,0,10*ROW('Sanitation Data'!E152)))),CONCATENATE("[",ROUND(OFFSET('Sanitation Data'!$E$11,0,10*ROW('Sanitation Data'!E152)),0),"]"),IF(AND(ISTEXT(OFFSET('Sanitation Data'!$B$2,0,10*ROW('Sanitation Data'!E152))),CS158="",ISNUMBER(OFFSET('Sanitation Data'!$E$11,0,10*ROW('Sanitation Data'!E152)))),OFFSET('Sanitation Data'!$E$11,0,10*ROW('Sanitation Data'!E152)),NA())))</f>
        <v>#N/A</v>
      </c>
      <c r="AE158" s="83" t="e">
        <f ca="true">+IF(AND(ISTEXT(OFFSET('Sanitation Data'!$B$2,0,10*ROW('Sanitation Data'!E152))),CT158="Yes"),OFFSET('Sanitation Data'!$E$12,0,10*ROW('Sanitation Data'!E152)),IF(AND(ISTEXT(OFFSET('Sanitation Data'!$B$2,0,10*ROW('Sanitation Data'!E152))),CT158="No",ISNUMBER(OFFSET('Sanitation Data'!$E$12,0,10*ROW('Sanitation Data'!E152)))),CONCATENATE("[",ROUND(OFFSET('Sanitation Data'!$E$12,0,10*ROW('Sanitation Data'!E152)),0),"]"),IF(AND(ISTEXT(OFFSET('Sanitation Data'!$B$2,0,10*ROW('Sanitation Data'!E152))),CT158="",ISNUMBER(OFFSET('Sanitation Data'!$E$12,0,10*ROW('Sanitation Data'!E152)))),OFFSET('Sanitation Data'!$E$12,0,10*ROW('Sanitation Data'!E152)),NA())))</f>
        <v>#N/A</v>
      </c>
      <c r="AF158" s="83" t="e">
        <f ca="true">+IF(AND(ISTEXT(OFFSET('Sanitation Data'!$B$2,0,10*ROW('Sanitation Data'!F152))),CU158="Yes"),100-OFFSET('Sanitation Data'!$F$4,0,10*ROW('Sanitation Data'!F152)),IF(AND(ISTEXT(OFFSET('Sanitation Data'!$B$2,0,10*ROW('Sanitation Data'!F152))),CU158="No",ISNUMBER(OFFSET('Sanitation Data'!$F$4,0,10*ROW('Sanitation Data'!F152)))),CONCATENATE("[",ROUND(100-OFFSET('Sanitation Data'!$F$4,0,10*ROW('Sanitation Data'!F152)),0),"]"),IF(AND(ISTEXT(OFFSET('Sanitation Data'!$B$2,0,10*ROW('Sanitation Data'!F152))),CU158="",ISNUMBER(OFFSET('Sanitation Data'!$F$4,0,10*ROW('Sanitation Data'!F152)))),100-OFFSET('Sanitation Data'!$F$4,0,10*ROW('Sanitation Data'!F152)),NA())))</f>
        <v>#N/A</v>
      </c>
      <c r="AG158" s="83" t="e">
        <f ca="true">+IF(AND(ISTEXT(OFFSET('Sanitation Data'!$B$2,0,10*ROW('Sanitation Data'!F152))),CV158="Yes"),OFFSET('Sanitation Data'!$F$6,0,10*ROW('Sanitation Data'!F152)),IF(AND(ISTEXT(OFFSET('Sanitation Data'!$B$2,0,10*ROW('Sanitation Data'!F152))),CV158="No",ISNUMBER(OFFSET('Sanitation Data'!$F$6,0,10*ROW('Sanitation Data'!F152)))),CONCATENATE("[",ROUND(OFFSET('Sanitation Data'!$F$6,0,10*ROW('Sanitation Data'!F152)),0),"]"),IF(AND(ISTEXT(OFFSET('Sanitation Data'!$B$2,0,10*ROW('Sanitation Data'!F152))),CV158="",ISNUMBER(OFFSET('Sanitation Data'!$F$6,0,10*ROW('Sanitation Data'!F152)))),OFFSET('Sanitation Data'!$F$6,0,10*ROW('Sanitation Data'!F152)),NA())))</f>
        <v>#N/A</v>
      </c>
      <c r="AH158" s="83" t="e">
        <f ca="true">+IF(AND(ISTEXT(OFFSET('Sanitation Data'!$B$2,0,10*ROW('Sanitation Data'!F152))),CW158="Yes"),OFFSET('Sanitation Data'!$F$10,0,10*ROW('Sanitation Data'!F152)),IF(AND(ISTEXT(OFFSET('Sanitation Data'!$B$2,0,10*ROW('Sanitation Data'!F152))),CW158="No",ISNUMBER(OFFSET('Sanitation Data'!$F$10,0,10*ROW('Sanitation Data'!F152)))),CONCATENATE("[",ROUND(OFFSET('Sanitation Data'!$F$10,0,10*ROW('Sanitation Data'!F152)),0),"]"),IF(AND(ISTEXT(OFFSET('Sanitation Data'!$B$2,0,10*ROW('Sanitation Data'!F152))),CW158="",ISNUMBER(OFFSET('Sanitation Data'!$F$10,0,10*ROW('Sanitation Data'!F152)))),OFFSET('Sanitation Data'!$F$10,0,10*ROW('Sanitation Data'!F152)),NA())))</f>
        <v>#N/A</v>
      </c>
      <c r="AI158" s="83" t="e">
        <f ca="true">+IF(AND(ISTEXT(OFFSET('Sanitation Data'!$B$2,0,10*ROW('Sanitation Data'!F152))),CX158="Yes"),OFFSET('Sanitation Data'!$F$11,0,10*ROW('Sanitation Data'!F152)),IF(AND(ISTEXT(OFFSET('Sanitation Data'!$B$2,0,10*ROW('Sanitation Data'!F152))),CX158="No",ISNUMBER(OFFSET('Sanitation Data'!$F$11,0,10*ROW('Sanitation Data'!F152)))),CONCATENATE("[",ROUND(OFFSET('Sanitation Data'!$F$11,0,10*ROW('Sanitation Data'!F152)),0),"]"),IF(AND(ISTEXT(OFFSET('Sanitation Data'!$B$2,0,10*ROW('Sanitation Data'!F152))),CX158="",ISNUMBER(OFFSET('Sanitation Data'!$F$11,0,10*ROW('Sanitation Data'!F152)))),OFFSET('Sanitation Data'!$F$11,0,10*ROW('Sanitation Data'!F152)),NA())))</f>
        <v>#N/A</v>
      </c>
      <c r="AJ158" s="83" t="e">
        <f ca="true">+IF(AND(ISTEXT(OFFSET('Sanitation Data'!$B$2,0,10*ROW('Sanitation Data'!F152))),CY158="Yes"),OFFSET('Sanitation Data'!$F$12,0,10*ROW('Sanitation Data'!F152)),IF(AND(ISTEXT(OFFSET('Sanitation Data'!$B$2,0,10*ROW('Sanitation Data'!F152))),CY158="No",ISNUMBER(OFFSET('Sanitation Data'!$F$12,0,10*ROW('Sanitation Data'!F152)))),CONCATENATE("[",ROUND(OFFSET('Sanitation Data'!$F$12,0,10*ROW('Sanitation Data'!F152)),0),"]"),IF(AND(ISTEXT(OFFSET('Sanitation Data'!$B$2,0,10*ROW('Sanitation Data'!F152))),CY158="",ISNUMBER(OFFSET('Sanitation Data'!$F$12,0,10*ROW('Sanitation Data'!F152)))),OFFSET('Sanitation Data'!$F$12,0,10*ROW('Sanitation Data'!F152)),NA())))</f>
        <v>#N/A</v>
      </c>
      <c r="AK158" s="83" t="e">
        <f ca="true">+IF(AND(ISTEXT(OFFSET('Sanitation Data'!$B$2,0,10*ROW('Sanitation Data'!G152))),CZ158="Yes"),100-OFFSET('Sanitation Data'!$G$4,0,10*ROW('Sanitation Data'!G152)),IF(AND(ISTEXT(OFFSET('Sanitation Data'!$B$2,0,10*ROW('Sanitation Data'!G152))),CZ158="No",ISNUMBER(OFFSET('Sanitation Data'!$G$4,0,10*ROW('Sanitation Data'!G152)))),CONCATENATE("[",ROUND(100-OFFSET('Sanitation Data'!$G$4,0,10*ROW('Sanitation Data'!G152)),0),"]"),IF(AND(ISTEXT(OFFSET('Sanitation Data'!$B$2,0,10*ROW('Sanitation Data'!G152))),CZ158="",ISNUMBER(OFFSET('Sanitation Data'!$G$4,0,10*ROW('Sanitation Data'!G152)))),100-OFFSET('Sanitation Data'!$G$4,0,10*ROW('Sanitation Data'!G152)),NA())))</f>
        <v>#N/A</v>
      </c>
      <c r="AL158" s="83" t="e">
        <f ca="true">+IF(AND(ISTEXT(OFFSET('Sanitation Data'!$B$2,0,10*ROW('Sanitation Data'!G152))),DA158="Yes"),OFFSET('Sanitation Data'!$G$6,0,10*ROW('Sanitation Data'!G152)),IF(AND(ISTEXT(OFFSET('Sanitation Data'!$B$2,0,10*ROW('Sanitation Data'!G152))),DA158="No",ISNUMBER(OFFSET('Sanitation Data'!$G$6,0,10*ROW('Sanitation Data'!G152)))),CONCATENATE("[",ROUND(OFFSET('Sanitation Data'!$G$6,0,10*ROW('Sanitation Data'!G152)),0),"]"),IF(AND(ISTEXT(OFFSET('Sanitation Data'!$B$2,0,10*ROW('Sanitation Data'!G152))),DA158="",ISNUMBER(OFFSET('Sanitation Data'!$G$6,0,10*ROW('Sanitation Data'!G152)))),OFFSET('Sanitation Data'!$G$6,0,10*ROW('Sanitation Data'!G152)),NA())))</f>
        <v>#N/A</v>
      </c>
      <c r="AM158" s="83" t="e">
        <f ca="true">+IF(AND(ISTEXT(OFFSET('Sanitation Data'!$B$2,0,10*ROW('Sanitation Data'!G152))),DB158="Yes"),OFFSET('Sanitation Data'!$G$10,0,10*ROW('Sanitation Data'!G152)),IF(AND(ISTEXT(OFFSET('Sanitation Data'!$B$2,0,10*ROW('Sanitation Data'!G152))),DB158="No",ISNUMBER(OFFSET('Sanitation Data'!$G$10,0,10*ROW('Sanitation Data'!G152)))),CONCATENATE("[",ROUND(OFFSET('Sanitation Data'!$G$10,0,10*ROW('Sanitation Data'!G152)),0),"]"),IF(AND(ISTEXT(OFFSET('Sanitation Data'!$B$2,0,10*ROW('Sanitation Data'!G152))),DB158="",ISNUMBER(OFFSET('Sanitation Data'!$G$10,0,10*ROW('Sanitation Data'!G152)))),OFFSET('Sanitation Data'!$G$10,0,10*ROW('Sanitation Data'!G152)),NA())))</f>
        <v>#N/A</v>
      </c>
      <c r="AN158" s="83" t="e">
        <f ca="true">+IF(AND(ISTEXT(OFFSET('Sanitation Data'!$B$2,0,10*ROW('Sanitation Data'!G152))),DC158="Yes"),OFFSET('Sanitation Data'!$G$11,0,10*ROW('Sanitation Data'!G152)),IF(AND(ISTEXT(OFFSET('Sanitation Data'!$B$2,0,10*ROW('Sanitation Data'!G152))),DC158="No",ISNUMBER(OFFSET('Sanitation Data'!$G$11,0,10*ROW('Sanitation Data'!G152)))),CONCATENATE("[",ROUND(OFFSET('Sanitation Data'!$G$11,0,10*ROW('Sanitation Data'!G152)),0),"]"),IF(AND(ISTEXT(OFFSET('Sanitation Data'!$B$2,0,10*ROW('Sanitation Data'!G152))),DC158="",ISNUMBER(OFFSET('Sanitation Data'!$G$11,0,10*ROW('Sanitation Data'!G152)))),OFFSET('Sanitation Data'!$G$11,0,10*ROW('Sanitation Data'!G152)),NA())))</f>
        <v>#N/A</v>
      </c>
      <c r="AO158" s="83" t="e">
        <f ca="true">+IF(AND(ISTEXT(OFFSET('Sanitation Data'!$B$2,0,10*ROW('Sanitation Data'!G152))),DD158="Yes"),OFFSET('Sanitation Data'!$G$12,0,10*ROW('Sanitation Data'!G152)),IF(AND(ISTEXT(OFFSET('Sanitation Data'!$B$2,0,10*ROW('Sanitation Data'!G152))),DD158="No",ISNUMBER(OFFSET('Sanitation Data'!$G$12,0,10*ROW('Sanitation Data'!G152)))),CONCATENATE("[",ROUND(OFFSET('Sanitation Data'!$G$12,0,10*ROW('Sanitation Data'!G152)),0),"]"),IF(AND(ISTEXT(OFFSET('Sanitation Data'!$B$2,0,10*ROW('Sanitation Data'!G152))),DD158="",ISNUMBER(OFFSET('Sanitation Data'!$G$12,0,10*ROW('Sanitation Data'!G152)))),OFFSET('Sanitation Data'!$G$12,0,10*ROW('Sanitation Data'!G152)),NA())))</f>
        <v>#N/A</v>
      </c>
      <c r="AP158" s="83" t="e">
        <f ca="true">+IF(AND(ISTEXT(OFFSET('Sanitation Data'!$B$2,0,10*ROW('Sanitation Data'!H152))),DE158="Yes"),100-OFFSET('Sanitation Data'!$H$4,0,10*ROW('Sanitation Data'!H152)),IF(AND(ISTEXT(OFFSET('Sanitation Data'!$B$2,0,10*ROW('Sanitation Data'!H152))),DE158="No",ISNUMBER(OFFSET('Sanitation Data'!$H$4,0,10*ROW('Sanitation Data'!H152)))),CONCATENATE("[",ROUND(100-OFFSET('Sanitation Data'!$H$4,0,10*ROW('Sanitation Data'!H152)),0),"]"),IF(AND(ISTEXT(OFFSET('Sanitation Data'!$B$2,0,10*ROW('Sanitation Data'!H152))),DE158="",ISNUMBER(OFFSET('Sanitation Data'!$H$4,0,10*ROW('Sanitation Data'!H152)))),100-OFFSET('Sanitation Data'!$H$4,0,10*ROW('Sanitation Data'!H152)),NA())))</f>
        <v>#N/A</v>
      </c>
      <c r="AQ158" s="83" t="e">
        <f ca="true">+IF(AND(ISTEXT(OFFSET('Sanitation Data'!$B$2,0,10*ROW('Sanitation Data'!H152))),DF158="Yes"),OFFSET('Sanitation Data'!$H$6,0,10*ROW('Sanitation Data'!H152)),IF(AND(ISTEXT(OFFSET('Sanitation Data'!$B$2,0,10*ROW('Sanitation Data'!H152))),DF158="No",ISNUMBER(OFFSET('Sanitation Data'!$H$6,0,10*ROW('Sanitation Data'!H152)))),CONCATENATE("[",ROUND(OFFSET('Sanitation Data'!$H$6,0,10*ROW('Sanitation Data'!H152)),0),"]"),IF(AND(ISTEXT(OFFSET('Sanitation Data'!$B$2,0,10*ROW('Sanitation Data'!H152))),DF158="",ISNUMBER(OFFSET('Sanitation Data'!$H$6,0,10*ROW('Sanitation Data'!H152)))),OFFSET('Sanitation Data'!$H$6,0,10*ROW('Sanitation Data'!H152)),NA())))</f>
        <v>#N/A</v>
      </c>
      <c r="AR158" s="83" t="e">
        <f ca="true">+IF(AND(ISTEXT(OFFSET('Sanitation Data'!$B$2,0,10*ROW('Sanitation Data'!H152))),DG158="Yes"),OFFSET('Sanitation Data'!$H$10,0,10*ROW('Sanitation Data'!H152)),IF(AND(ISTEXT(OFFSET('Sanitation Data'!$B$2,0,10*ROW('Sanitation Data'!H152))),DG158="No",ISNUMBER(OFFSET('Sanitation Data'!$H$10,0,10*ROW('Sanitation Data'!H152)))),CONCATENATE("[",ROUND(OFFSET('Sanitation Data'!$H$10,0,10*ROW('Sanitation Data'!H152)),0),"]"),IF(AND(ISTEXT(OFFSET('Sanitation Data'!$B$2,0,10*ROW('Sanitation Data'!H152))),DG158="",ISNUMBER(OFFSET('Sanitation Data'!$H$10,0,10*ROW('Sanitation Data'!H152)))),OFFSET('Sanitation Data'!$H$10,0,10*ROW('Sanitation Data'!H152)),NA())))</f>
        <v>#N/A</v>
      </c>
      <c r="AS158" s="83" t="e">
        <f ca="true">+IF(AND(ISTEXT(OFFSET('Sanitation Data'!$B$2,0,10*ROW('Sanitation Data'!H152))),DH158="Yes"),OFFSET('Sanitation Data'!$H$11,0,10*ROW('Sanitation Data'!H152)),IF(AND(ISTEXT(OFFSET('Sanitation Data'!$B$2,0,10*ROW('Sanitation Data'!H152))),DH158="No",ISNUMBER(OFFSET('Sanitation Data'!$H$11,0,10*ROW('Sanitation Data'!H152)))),CONCATENATE("[",ROUND(OFFSET('Sanitation Data'!$H$11,0,10*ROW('Sanitation Data'!H152)),0),"]"),IF(AND(ISTEXT(OFFSET('Sanitation Data'!$B$2,0,10*ROW('Sanitation Data'!H152))),DH158="",ISNUMBER(OFFSET('Sanitation Data'!$H$11,0,10*ROW('Sanitation Data'!H152)))),OFFSET('Sanitation Data'!$H$11,0,10*ROW('Sanitation Data'!H152)),NA())))</f>
        <v>#N/A</v>
      </c>
      <c r="AT158" s="83" t="e">
        <f ca="true">+IF(AND(ISTEXT(OFFSET('Sanitation Data'!$B$2,0,10*ROW('Sanitation Data'!H152))),DI158="Yes"),OFFSET('Sanitation Data'!$H$12,0,10*ROW('Sanitation Data'!H152)),IF(AND(ISTEXT(OFFSET('Sanitation Data'!$B$2,0,10*ROW('Sanitation Data'!H152))),DI158="No",ISNUMBER(OFFSET('Sanitation Data'!$H$12,0,10*ROW('Sanitation Data'!H152)))),CONCATENATE("[",ROUND(OFFSET('Sanitation Data'!$H$12,0,10*ROW('Sanitation Data'!H152)),0),"]"),IF(AND(ISTEXT(OFFSET('Sanitation Data'!$B$2,0,10*ROW('Sanitation Data'!H152))),DI158="",ISNUMBER(OFFSET('Sanitation Data'!$H$12,0,10*ROW('Sanitation Data'!H152)))),OFFSET('Sanitation Data'!$H$12,0,10*ROW('Sanitation Data'!H152)),NA())))</f>
        <v>#N/A</v>
      </c>
      <c r="AU158" s="83" t="e">
        <f ca="true">+IF(AND(ISTEXT(OFFSET('Sanitation Data'!$B$2,0,10*ROW('Sanitation Data'!I152))),DJ158="Yes"),100-OFFSET('Sanitation Data'!$I$4,0,10*ROW('Sanitation Data'!I152)),IF(AND(ISTEXT(OFFSET('Sanitation Data'!$B$2,0,10*ROW('Sanitation Data'!I152))),DJ158="No",ISNUMBER(OFFSET('Sanitation Data'!$I$4,0,10*ROW('Sanitation Data'!I152)))),CONCATENATE("[",ROUND(100-OFFSET('Sanitation Data'!$I$4,0,10*ROW('Sanitation Data'!I152)),0),"]"),IF(AND(ISTEXT(OFFSET('Sanitation Data'!$B$2,0,10*ROW('Sanitation Data'!I152))),DJ158="",ISNUMBER(OFFSET('Sanitation Data'!$I$4,0,10*ROW('Sanitation Data'!I152)))),100-OFFSET('Sanitation Data'!$I$4,0,10*ROW('Sanitation Data'!I152)),NA())))</f>
        <v>#N/A</v>
      </c>
      <c r="AV158" s="83" t="e">
        <f ca="true">+IF(AND(ISTEXT(OFFSET('Sanitation Data'!$B$2,0,10*ROW('Sanitation Data'!I152))),DK158="Yes"),OFFSET('Sanitation Data'!$I$6,0,10*ROW('Sanitation Data'!I152)),IF(AND(ISTEXT(OFFSET('Sanitation Data'!$B$2,0,10*ROW('Sanitation Data'!I152))),DK158="No",ISNUMBER(OFFSET('Sanitation Data'!$I$6,0,10*ROW('Sanitation Data'!I152)))),CONCATENATE("[",ROUND(OFFSET('Sanitation Data'!$I$6,0,10*ROW('Sanitation Data'!I152)),0),"]"),IF(AND(ISTEXT(OFFSET('Sanitation Data'!$B$2,0,10*ROW('Sanitation Data'!I152))),DK158="",ISNUMBER(OFFSET('Sanitation Data'!$I$6,0,10*ROW('Sanitation Data'!I152)))),OFFSET('Sanitation Data'!$I$6,0,10*ROW('Sanitation Data'!I152)),NA())))</f>
        <v>#N/A</v>
      </c>
      <c r="AW158" s="83" t="e">
        <f ca="true">+IF(AND(ISTEXT(OFFSET('Sanitation Data'!$B$2,0,10*ROW('Sanitation Data'!I152))),DL158="Yes"),OFFSET('Sanitation Data'!$I$10,0,10*ROW('Sanitation Data'!I152)),IF(AND(ISTEXT(OFFSET('Sanitation Data'!$B$2,0,10*ROW('Sanitation Data'!I152))),DL158="No",ISNUMBER(OFFSET('Sanitation Data'!$I$10,0,10*ROW('Sanitation Data'!I152)))),CONCATENATE("[",ROUND(OFFSET('Sanitation Data'!$I$10,0,10*ROW('Sanitation Data'!I152)),0),"]"),IF(AND(ISTEXT(OFFSET('Sanitation Data'!$B$2,0,10*ROW('Sanitation Data'!I152))),DL158="",ISNUMBER(OFFSET('Sanitation Data'!$I$10,0,10*ROW('Sanitation Data'!I152)))),OFFSET('Sanitation Data'!$I$10,0,10*ROW('Sanitation Data'!I152)),NA())))</f>
        <v>#N/A</v>
      </c>
      <c r="AX158" s="83" t="e">
        <f ca="true">+IF(AND(ISTEXT(OFFSET('Sanitation Data'!$B$2,0,10*ROW('Sanitation Data'!I152))),DM158="Yes"),OFFSET('Sanitation Data'!$I$11,0,10*ROW('Sanitation Data'!I152)),IF(AND(ISTEXT(OFFSET('Sanitation Data'!$B$2,0,10*ROW('Sanitation Data'!I152))),DM158="No",ISNUMBER(OFFSET('Sanitation Data'!$I$11,0,10*ROW('Sanitation Data'!I152)))),CONCATENATE("[",ROUND(OFFSET('Sanitation Data'!$I$11,0,10*ROW('Sanitation Data'!I152)),0),"]"),IF(AND(ISTEXT(OFFSET('Sanitation Data'!$B$2,0,10*ROW('Sanitation Data'!I152))),DM158="",ISNUMBER(OFFSET('Sanitation Data'!$I$11,0,10*ROW('Sanitation Data'!I152)))),OFFSET('Sanitation Data'!$I$11,0,10*ROW('Sanitation Data'!I152)),NA())))</f>
        <v>#N/A</v>
      </c>
      <c r="AY158" s="83" t="e">
        <f ca="true">+IF(AND(ISTEXT(OFFSET('Sanitation Data'!$B$2,0,10*ROW('Sanitation Data'!I152))),DN158="Yes"),OFFSET('Sanitation Data'!$I$12,0,10*ROW('Sanitation Data'!I152)),IF(AND(ISTEXT(OFFSET('Sanitation Data'!$B$2,0,10*ROW('Sanitation Data'!I152))),DN158="No",ISNUMBER(OFFSET('Sanitation Data'!$I$12,0,10*ROW('Sanitation Data'!I152)))),CONCATENATE("[",ROUND(OFFSET('Sanitation Data'!$I$12,0,10*ROW('Sanitation Data'!I152)),0),"]"),IF(AND(ISTEXT(OFFSET('Sanitation Data'!$B$2,0,10*ROW('Sanitation Data'!I152))),DN158="",ISNUMBER(OFFSET('Sanitation Data'!$I$12,0,10*ROW('Sanitation Data'!I152)))),OFFSET('Sanitation Data'!$I$12,0,10*ROW('Sanitation Data'!I152)),NA())))</f>
        <v>#N/A</v>
      </c>
      <c r="AZ158" s="84" t="e">
        <f ca="true">+IF(AND(ISTEXT(OFFSET('Hygiene Data'!$B$2,0,10*ROW('Hygiene Data'!D152))),DO158="Yes"),OFFSET('Hygiene Data'!$D$5,0,10*ROW('Hygiene Data'!D152)),IF(AND(ISTEXT(OFFSET('Hygiene Data'!$B$2,0,10*ROW('Hygiene Data'!D152))),DO158="No",ISNUMBER(OFFSET('Hygiene Data'!$D$5,0,10*ROW('Hygiene Data'!D152)))),CONCATENATE("[",ROUND(OFFSET('Hygiene Data'!$D$5,0,10*ROW('Hygiene Data'!D152)),0),"]"),IF(AND(ISTEXT(OFFSET('Hygiene Data'!$B$2,0,10*ROW('Hygiene Data'!D152))),DO158="",ISNUMBER(OFFSET('Hygiene Data'!$D$5,0,10*ROW('Hygiene Data'!D152)))),OFFSET('Hygiene Data'!$D$5,0,10*ROW('Hygiene Data'!D152)),NA())))</f>
        <v>#N/A</v>
      </c>
      <c r="BA158" s="84" t="e">
        <f ca="true">+IF(AND(ISTEXT(OFFSET('Hygiene Data'!$B$2,0,10*ROW('Hygiene Data'!D152))),DP158="Yes"),OFFSET('Hygiene Data'!$D$7,0,10*ROW('Hygiene Data'!D152)),IF(AND(ISTEXT(OFFSET('Hygiene Data'!$B$2,0,10*ROW('Hygiene Data'!D152))),DP158="No",ISNUMBER(OFFSET('Hygiene Data'!$D$7,0,10*ROW('Hygiene Data'!D152)))),CONCATENATE("[",ROUND(OFFSET('Hygiene Data'!$D$7,0,10*ROW('Hygiene Data'!D152)),0),"]"),IF(AND(ISTEXT(OFFSET('Hygiene Data'!$B$2,0,10*ROW('Hygiene Data'!D152))),DP158="",ISNUMBER(OFFSET('Hygiene Data'!$D$7,0,10*ROW('Hygiene Data'!D152)))),OFFSET('Hygiene Data'!$D$7,0,10*ROW('Hygiene Data'!D152)),NA())))</f>
        <v>#N/A</v>
      </c>
      <c r="BB158" s="84" t="e">
        <f ca="true">+IF(AND(ISTEXT(OFFSET('Hygiene Data'!$B$2,0,10*ROW('Hygiene Data'!D152))),DQ158="Yes"),OFFSET('Hygiene Data'!$D$9,0,10*ROW('Hygiene Data'!D152)),IF(AND(ISTEXT(OFFSET('Hygiene Data'!$B$2,0,10*ROW('Hygiene Data'!D152))),DQ158="No",ISNUMBER(OFFSET('Hygiene Data'!$D$9,0,10*ROW('Hygiene Data'!D152)))),CONCATENATE("[",ROUND(OFFSET('Hygiene Data'!$D$9,0,10*ROW('Hygiene Data'!D152)),0),"]"),IF(AND(ISTEXT(OFFSET('Hygiene Data'!$B$2,0,10*ROW('Hygiene Data'!D152))),DQ158="",ISNUMBER(OFFSET('Hygiene Data'!$D$9,0,10*ROW('Hygiene Data'!D152)))),OFFSET('Hygiene Data'!$D$9,0,10*ROW('Hygiene Data'!D152)),NA())))</f>
        <v>#N/A</v>
      </c>
      <c r="BC158" s="84" t="e">
        <f ca="true">+IF(AND(ISTEXT(OFFSET('Hygiene Data'!$B$2,0,10*ROW('Hygiene Data'!E152))),DR158="Yes"),OFFSET('Hygiene Data'!$E$5,0,10*ROW('Hygiene Data'!E152)),IF(AND(ISTEXT(OFFSET('Hygiene Data'!$B$2,0,10*ROW('Hygiene Data'!E152))),DR158="No",ISNUMBER(OFFSET('Hygiene Data'!$E$5,0,10*ROW('Hygiene Data'!E152)))),CONCATENATE("[",ROUND(OFFSET('Hygiene Data'!$E$5,0,10*ROW('Hygiene Data'!E152)),0),"]"),IF(AND(ISTEXT(OFFSET('Hygiene Data'!$B$2,0,10*ROW('Hygiene Data'!E152))),DR158="",ISNUMBER(OFFSET('Hygiene Data'!$E$5,0,10*ROW('Hygiene Data'!E152)))),OFFSET('Hygiene Data'!$E$5,0,10*ROW('Hygiene Data'!E152)),NA())))</f>
        <v>#N/A</v>
      </c>
      <c r="BD158" s="84" t="e">
        <f ca="true">+IF(AND(ISTEXT(OFFSET('Hygiene Data'!$B$2,0,10*ROW('Hygiene Data'!E152))),DS158="Yes"),OFFSET('Hygiene Data'!$E$7,0,10*ROW('Hygiene Data'!E152)),IF(AND(ISTEXT(OFFSET('Hygiene Data'!$B$2,0,10*ROW('Hygiene Data'!E152))),DS158="No",ISNUMBER(OFFSET('Hygiene Data'!$E$7,0,10*ROW('Hygiene Data'!E152)))),CONCATENATE("[",ROUND(OFFSET('Hygiene Data'!$E$7,0,10*ROW('Hygiene Data'!E152)),0),"]"),IF(AND(ISTEXT(OFFSET('Hygiene Data'!$B$2,0,10*ROW('Hygiene Data'!E152))),DS158="",ISNUMBER(OFFSET('Hygiene Data'!$E$7,0,10*ROW('Hygiene Data'!E152)))),OFFSET('Hygiene Data'!$E$7,0,10*ROW('Hygiene Data'!E152)),NA())))</f>
        <v>#N/A</v>
      </c>
      <c r="BE158" s="84" t="e">
        <f ca="true">+IF(AND(ISTEXT(OFFSET('Hygiene Data'!$B$2,0,10*ROW('Hygiene Data'!E152))),DT158="Yes"),OFFSET('Hygiene Data'!$E$9,0,10*ROW('Hygiene Data'!E152)),IF(AND(ISTEXT(OFFSET('Hygiene Data'!$B$2,0,10*ROW('Hygiene Data'!E152))),DT158="No",ISNUMBER(OFFSET('Hygiene Data'!$E$9,0,10*ROW('Hygiene Data'!E152)))),CONCATENATE("[",ROUND(OFFSET('Hygiene Data'!$E$9,0,10*ROW('Hygiene Data'!E152)),0),"]"),IF(AND(ISTEXT(OFFSET('Hygiene Data'!$B$2,0,10*ROW('Hygiene Data'!E152))),DT158="",ISNUMBER(OFFSET('Hygiene Data'!$E$9,0,10*ROW('Hygiene Data'!E152)))),OFFSET('Hygiene Data'!$E$9,0,10*ROW('Hygiene Data'!E152)),NA())))</f>
        <v>#N/A</v>
      </c>
      <c r="BF158" s="84" t="e">
        <f ca="true">+IF(AND(ISTEXT(OFFSET('Hygiene Data'!$B$2,0,10*ROW('Hygiene Data'!F152))),DU158="Yes"),OFFSET('Hygiene Data'!$F$5,0,10*ROW('Hygiene Data'!F152)),IF(AND(ISTEXT(OFFSET('Hygiene Data'!$B$2,0,10*ROW('Hygiene Data'!F152))),DU158="No",ISNUMBER(OFFSET('Hygiene Data'!$F$5,0,10*ROW('Hygiene Data'!F152)))),CONCATENATE("[",ROUND(OFFSET('Hygiene Data'!$F$5,0,10*ROW('Hygiene Data'!F152)),0),"]"),IF(AND(ISTEXT(OFFSET('Hygiene Data'!$B$2,0,10*ROW('Hygiene Data'!F152))),DU158="",ISNUMBER(OFFSET('Hygiene Data'!$F$5,0,10*ROW('Hygiene Data'!F152)))),OFFSET('Hygiene Data'!$F$5,0,10*ROW('Hygiene Data'!F152)),NA())))</f>
        <v>#N/A</v>
      </c>
      <c r="BG158" s="84" t="e">
        <f ca="true">+IF(AND(ISTEXT(OFFSET('Hygiene Data'!$B$2,0,10*ROW('Hygiene Data'!F152))),DV158="Yes"),OFFSET('Hygiene Data'!$F$7,0,10*ROW('Hygiene Data'!F152)),IF(AND(ISTEXT(OFFSET('Hygiene Data'!$B$2,0,10*ROW('Hygiene Data'!F152))),DV158="No",ISNUMBER(OFFSET('Hygiene Data'!$F$7,0,10*ROW('Hygiene Data'!F152)))),CONCATENATE("[",ROUND(OFFSET('Hygiene Data'!$F$7,0,10*ROW('Hygiene Data'!F152)),0),"]"),IF(AND(ISTEXT(OFFSET('Hygiene Data'!$B$2,0,10*ROW('Hygiene Data'!F152))),DV158="",ISNUMBER(OFFSET('Hygiene Data'!$F$7,0,10*ROW('Hygiene Data'!F152)))),OFFSET('Hygiene Data'!$F$7,0,10*ROW('Hygiene Data'!F152)),NA())))</f>
        <v>#N/A</v>
      </c>
      <c r="BH158" s="84" t="e">
        <f ca="true">+IF(AND(ISTEXT(OFFSET('Hygiene Data'!$B$2,0,10*ROW('Hygiene Data'!F152))),DW158="Yes"),OFFSET('Hygiene Data'!$F$9,0,10*ROW('Hygiene Data'!F152)),IF(AND(ISTEXT(OFFSET('Hygiene Data'!$B$2,0,10*ROW('Hygiene Data'!F152))),DW158="No",ISNUMBER(OFFSET('Hygiene Data'!$F$9,0,10*ROW('Hygiene Data'!F152)))),CONCATENATE("[",ROUND(OFFSET('Hygiene Data'!$F$9,0,10*ROW('Hygiene Data'!F152)),0),"]"),IF(AND(ISTEXT(OFFSET('Hygiene Data'!$B$2,0,10*ROW('Hygiene Data'!F152))),DW158="",ISNUMBER(OFFSET('Hygiene Data'!$F$9,0,10*ROW('Hygiene Data'!F152)))),OFFSET('Hygiene Data'!$F$9,0,10*ROW('Hygiene Data'!F152)),NA())))</f>
        <v>#N/A</v>
      </c>
      <c r="BI158" s="84" t="e">
        <f ca="true">+IF(AND(ISTEXT(OFFSET('Hygiene Data'!$B$2,0,10*ROW('Hygiene Data'!G152))),DX158="Yes"),OFFSET('Hygiene Data'!$G$5,0,10*ROW('Hygiene Data'!G152)),IF(AND(ISTEXT(OFFSET('Hygiene Data'!$B$2,0,10*ROW('Hygiene Data'!G152))),DX158="No",ISNUMBER(OFFSET('Hygiene Data'!$G$5,0,10*ROW('Hygiene Data'!G152)))),CONCATENATE("[",ROUND(OFFSET('Hygiene Data'!$G$5,0,10*ROW('Hygiene Data'!G152)),0),"]"),IF(AND(ISTEXT(OFFSET('Hygiene Data'!$B$2,0,10*ROW('Hygiene Data'!G152))),DX158="",ISNUMBER(OFFSET('Hygiene Data'!$G$5,0,10*ROW('Hygiene Data'!G152)))),OFFSET('Hygiene Data'!$G$5,0,10*ROW('Hygiene Data'!G152)),NA())))</f>
        <v>#N/A</v>
      </c>
      <c r="BJ158" s="84" t="e">
        <f ca="true">+IF(AND(ISTEXT(OFFSET('Hygiene Data'!$B$2,0,10*ROW('Hygiene Data'!G152))),DY158="Yes"),OFFSET('Hygiene Data'!$G$7,0,10*ROW('Hygiene Data'!G152)),IF(AND(ISTEXT(OFFSET('Hygiene Data'!$B$2,0,10*ROW('Hygiene Data'!G152))),DY158="No",ISNUMBER(OFFSET('Hygiene Data'!$G$7,0,10*ROW('Hygiene Data'!G152)))),CONCATENATE("[",ROUND(OFFSET('Hygiene Data'!$G$7,0,10*ROW('Hygiene Data'!G152)),0),"]"),IF(AND(ISTEXT(OFFSET('Hygiene Data'!$B$2,0,10*ROW('Hygiene Data'!G152))),DY158="",ISNUMBER(OFFSET('Hygiene Data'!$G$7,0,10*ROW('Hygiene Data'!G152)))),OFFSET('Hygiene Data'!$G$7,0,10*ROW('Hygiene Data'!G152)),NA())))</f>
        <v>#N/A</v>
      </c>
      <c r="BK158" s="84" t="e">
        <f ca="true">+IF(AND(ISTEXT(OFFSET('Hygiene Data'!$B$2,0,10*ROW('Hygiene Data'!G152))),DZ158="Yes"),OFFSET('Hygiene Data'!$G$9,0,10*ROW('Hygiene Data'!G152)),IF(AND(ISTEXT(OFFSET('Hygiene Data'!$B$2,0,10*ROW('Hygiene Data'!G152))),DZ158="No",ISNUMBER(OFFSET('Hygiene Data'!$G$9,0,10*ROW('Hygiene Data'!G152)))),CONCATENATE("[",ROUND(OFFSET('Hygiene Data'!$G$9,0,10*ROW('Hygiene Data'!G152)),0),"]"),IF(AND(ISTEXT(OFFSET('Hygiene Data'!$B$2,0,10*ROW('Hygiene Data'!G152))),DZ158="",ISNUMBER(OFFSET('Hygiene Data'!$G$9,0,10*ROW('Hygiene Data'!G152)))),OFFSET('Hygiene Data'!$G$9,0,10*ROW('Hygiene Data'!G152)),NA())))</f>
        <v>#N/A</v>
      </c>
      <c r="BL158" s="84" t="e">
        <f ca="true">+IF(AND(ISTEXT(OFFSET('Hygiene Data'!$B$2,0,10*ROW('Hygiene Data'!H152))),EA158="Yes"),OFFSET('Hygiene Data'!$H$5,0,10*ROW('Hygiene Data'!H152)),IF(AND(ISTEXT(OFFSET('Hygiene Data'!$B$2,0,10*ROW('Hygiene Data'!H152))),EA158="No",ISNUMBER(OFFSET('Hygiene Data'!$H$5,0,10*ROW('Hygiene Data'!H152)))),CONCATENATE("[",ROUND(OFFSET('Hygiene Data'!$H$5,0,10*ROW('Hygiene Data'!H152)),0),"]"),IF(AND(ISTEXT(OFFSET('Hygiene Data'!$B$2,0,10*ROW('Hygiene Data'!H152))),EA158="",ISNUMBER(OFFSET('Hygiene Data'!$H$5,0,10*ROW('Hygiene Data'!H152)))),OFFSET('Hygiene Data'!$H$5,0,10*ROW('Hygiene Data'!H152)),NA())))</f>
        <v>#N/A</v>
      </c>
      <c r="BM158" s="84" t="e">
        <f ca="true">+IF(AND(ISTEXT(OFFSET('Hygiene Data'!$B$2,0,10*ROW('Hygiene Data'!H152))),EB158="Yes"),OFFSET('Hygiene Data'!$H$7,0,10*ROW('Hygiene Data'!H152)),IF(AND(ISTEXT(OFFSET('Hygiene Data'!$B$2,0,10*ROW('Hygiene Data'!H152))),EB158="No",ISNUMBER(OFFSET('Hygiene Data'!$H$7,0,10*ROW('Hygiene Data'!H152)))),CONCATENATE("[",ROUND(OFFSET('Hygiene Data'!$H$7,0,10*ROW('Hygiene Data'!H152)),0),"]"),IF(AND(ISTEXT(OFFSET('Hygiene Data'!$B$2,0,10*ROW('Hygiene Data'!H152))),EB158="",ISNUMBER(OFFSET('Hygiene Data'!$H$7,0,10*ROW('Hygiene Data'!H152)))),OFFSET('Hygiene Data'!$H$7,0,10*ROW('Hygiene Data'!H152)),NA())))</f>
        <v>#N/A</v>
      </c>
      <c r="BN158" s="84" t="e">
        <f ca="true">+IF(AND(ISTEXT(OFFSET('Hygiene Data'!$B$2,0,10*ROW('Hygiene Data'!H152))),EC158="Yes"),OFFSET('Hygiene Data'!$H$9,0,10*ROW('Hygiene Data'!H152)),IF(AND(ISTEXT(OFFSET('Hygiene Data'!$B$2,0,10*ROW('Hygiene Data'!H152))),EC158="No",ISNUMBER(OFFSET('Hygiene Data'!$H$9,0,10*ROW('Hygiene Data'!H152)))),CONCATENATE("[",ROUND(OFFSET('Hygiene Data'!$H$9,0,10*ROW('Hygiene Data'!H152)),0),"]"),IF(AND(ISTEXT(OFFSET('Hygiene Data'!$B$2,0,10*ROW('Hygiene Data'!H152))),EC158="",ISNUMBER(OFFSET('Hygiene Data'!$H$9,0,10*ROW('Hygiene Data'!H152)))),OFFSET('Hygiene Data'!$H$9,0,10*ROW('Hygiene Data'!H152)),NA())))</f>
        <v>#N/A</v>
      </c>
      <c r="BO158" s="84" t="e">
        <f ca="true">+IF(AND(ISTEXT(OFFSET('Hygiene Data'!$B$2,0,10*ROW('Hygiene Data'!I152))),ED158="Yes"),OFFSET('Hygiene Data'!$I$5,0,10*ROW('Hygiene Data'!I152)),IF(AND(ISTEXT(OFFSET('Hygiene Data'!$B$2,0,10*ROW('Hygiene Data'!I152))),ED158="No",ISNUMBER(OFFSET('Hygiene Data'!$I$5,0,10*ROW('Hygiene Data'!I152)))),CONCATENATE("[",ROUND(OFFSET('Hygiene Data'!$I$5,0,10*ROW('Hygiene Data'!I152)),0),"]"),IF(AND(ISTEXT(OFFSET('Hygiene Data'!$B$2,0,10*ROW('Hygiene Data'!I152))),ED158="",ISNUMBER(OFFSET('Hygiene Data'!$I$5,0,10*ROW('Hygiene Data'!I152)))),OFFSET('Hygiene Data'!$I$5,0,10*ROW('Hygiene Data'!I152)),NA())))</f>
        <v>#N/A</v>
      </c>
      <c r="BP158" s="84" t="e">
        <f ca="true">+IF(AND(ISTEXT(OFFSET('Hygiene Data'!$B$2,0,10*ROW('Hygiene Data'!I152))),EE158="Yes"),OFFSET('Hygiene Data'!$I$7,0,10*ROW('Hygiene Data'!I152)),IF(AND(ISTEXT(OFFSET('Hygiene Data'!$B$2,0,10*ROW('Hygiene Data'!I152))),EE158="No",ISNUMBER(OFFSET('Hygiene Data'!$I$7,0,10*ROW('Hygiene Data'!I152)))),CONCATENATE("[",ROUND(OFFSET('Hygiene Data'!$I$7,0,10*ROW('Hygiene Data'!I152)),0),"]"),IF(AND(ISTEXT(OFFSET('Hygiene Data'!$B$2,0,10*ROW('Hygiene Data'!I152))),EE158="",ISNUMBER(OFFSET('Hygiene Data'!$I$7,0,10*ROW('Hygiene Data'!I152)))),OFFSET('Hygiene Data'!$I$7,0,10*ROW('Hygiene Data'!I152)),NA())))</f>
        <v>#N/A</v>
      </c>
      <c r="BQ158" s="84" t="e">
        <f ca="true">+IF(AND(ISTEXT(OFFSET('Hygiene Data'!$B$2,0,10*ROW('Hygiene Data'!I152))),EF158="Yes"),OFFSET('Hygiene Data'!$I$9,0,10*ROW('Hygiene Data'!I152)),IF(AND(ISTEXT(OFFSET('Hygiene Data'!$B$2,0,10*ROW('Hygiene Data'!I152))),EF158="No",ISNUMBER(OFFSET('Hygiene Data'!$I$9,0,10*ROW('Hygiene Data'!I152)))),CONCATENATE("[",ROUND(OFFSET('Hygiene Data'!$I$9,0,10*ROW('Hygiene Data'!I152)),0),"]"),IF(AND(ISTEXT(OFFSET('Hygiene Data'!$B$2,0,10*ROW('Hygiene Data'!I152))),EF158="",ISNUMBER(OFFSET('Hygiene Data'!$I$9,0,10*ROW('Hygiene Data'!I152)))),OFFSET('Hygiene Data'!$I$9,0,10*ROW('Hygiene Data'!I152)),NA())))</f>
        <v>#N/A</v>
      </c>
      <c r="BR158" s="269"/>
      <c r="BS158" s="269" t="str">
        <f ca="true">+IF(OFFSET('Water Data'!$D$27,0,10*ROW('Water Data'!D152))="","",OFFSET('Water Data'!$D$27,0,10*ROW('Water Data'!D152)))</f>
        <v/>
      </c>
      <c r="BT158" s="269" t="str">
        <f ca="true">+IF(OFFSET('Water Data'!$D$28,0,10*ROW('Water Data'!D152))="","",OFFSET('Water Data'!$D$28,0,10*ROW('Water Data'!D152)))</f>
        <v/>
      </c>
      <c r="BU158" s="269" t="str">
        <f ca="true">+IF(OFFSET('Water Data'!$D$29,0,10*ROW('Water Data'!D152))="","",OFFSET('Water Data'!$D$29,0,10*ROW('Water Data'!D152)))</f>
        <v/>
      </c>
      <c r="BV158" s="269" t="str">
        <f ca="true">+IF(OFFSET('Water Data'!$E$27,0,10*ROW('Water Data'!E152))="","",OFFSET('Water Data'!$E$27,0,10*ROW('Water Data'!E152)))</f>
        <v/>
      </c>
      <c r="BW158" s="269" t="str">
        <f ca="true">+IF(OFFSET('Water Data'!$E$28,0,10*ROW('Water Data'!E152))="","",OFFSET('Water Data'!$E$28,0,10*ROW('Water Data'!E152)))</f>
        <v/>
      </c>
      <c r="BX158" s="269" t="str">
        <f ca="true">+IF(OFFSET('Water Data'!$E$29,0,10*ROW('Water Data'!E152))="","",OFFSET('Water Data'!$E$29,0,10*ROW('Water Data'!E152)))</f>
        <v/>
      </c>
      <c r="BY158" s="269" t="str">
        <f ca="true">+IF(OFFSET('Water Data'!$F$27,0,10*ROW('Water Data'!F152))="","",OFFSET('Water Data'!$F$27,0,10*ROW('Water Data'!F152)))</f>
        <v/>
      </c>
      <c r="BZ158" s="269" t="str">
        <f ca="true">+IF(OFFSET('Water Data'!$F$28,0,10*ROW('Water Data'!F152))="","",OFFSET('Water Data'!$F$28,0,10*ROW('Water Data'!F152)))</f>
        <v/>
      </c>
      <c r="CA158" s="269" t="str">
        <f ca="true">+IF(OFFSET('Water Data'!$F$29,0,10*ROW('Water Data'!F152))="","",OFFSET('Water Data'!$F$29,0,10*ROW('Water Data'!F152)))</f>
        <v/>
      </c>
      <c r="CB158" s="269" t="str">
        <f ca="true">+IF(OFFSET('Water Data'!$G$27,0,10*ROW('Water Data'!G152))="","",OFFSET('Water Data'!$G$27,0,10*ROW('Water Data'!G152)))</f>
        <v/>
      </c>
      <c r="CC158" s="269" t="str">
        <f ca="true">+IF(OFFSET('Water Data'!$G$28,0,10*ROW('Water Data'!G152))="","",OFFSET('Water Data'!$G$28,0,10*ROW('Water Data'!G152)))</f>
        <v/>
      </c>
      <c r="CD158" s="269" t="str">
        <f ca="true">+IF(OFFSET('Water Data'!$G$29,0,10*ROW('Water Data'!G152))="","",OFFSET('Water Data'!$G$29,0,10*ROW('Water Data'!G152)))</f>
        <v/>
      </c>
      <c r="CE158" s="269" t="str">
        <f ca="true">+IF(OFFSET('Water Data'!$H$27,0,10*ROW('Water Data'!H152))="","",OFFSET('Water Data'!$H$27,0,10*ROW('Water Data'!H152)))</f>
        <v/>
      </c>
      <c r="CF158" s="269" t="str">
        <f ca="true">+IF(OFFSET('Water Data'!$H$28,0,10*ROW('Water Data'!H152))="","",OFFSET('Water Data'!$H$28,0,10*ROW('Water Data'!H152)))</f>
        <v/>
      </c>
      <c r="CG158" s="269" t="str">
        <f ca="true">+IF(OFFSET('Water Data'!$H$29,0,10*ROW('Water Data'!H152))="","",OFFSET('Water Data'!$H$29,0,10*ROW('Water Data'!H152)))</f>
        <v/>
      </c>
      <c r="CH158" s="269" t="str">
        <f ca="true">+IF(OFFSET('Water Data'!$I$27,0,10*ROW('Water Data'!I152))="","",OFFSET('Water Data'!$I$27,0,10*ROW('Water Data'!I152)))</f>
        <v/>
      </c>
      <c r="CI158" s="269" t="str">
        <f ca="true">+IF(OFFSET('Water Data'!$I$28,0,10*ROW('Water Data'!I152))="","",OFFSET('Water Data'!$I$28,0,10*ROW('Water Data'!I152)))</f>
        <v/>
      </c>
      <c r="CJ158" s="269" t="str">
        <f ca="true">+IF(OFFSET('Water Data'!$I$29,0,10*ROW('Water Data'!I152))="","",OFFSET('Water Data'!$I$29,0,10*ROW('Water Data'!I152)))</f>
        <v/>
      </c>
      <c r="CK158" s="269" t="str">
        <f ca="true">+IF(OFFSET('Sanitation Data'!$D$28,0,10*ROW('Sanitation Data'!D152))="","",OFFSET('Sanitation Data'!$D$28,0,10*ROW('Sanitation Data'!D152)))</f>
        <v/>
      </c>
      <c r="CL158" s="269" t="str">
        <f ca="true">+IF(OFFSET('Sanitation Data'!$D$29,0,10*ROW('Sanitation Data'!D152))="","",OFFSET('Sanitation Data'!$D$29,0,10*ROW('Sanitation Data'!D152)))</f>
        <v/>
      </c>
      <c r="CM158" s="269" t="str">
        <f ca="true">+IF(OFFSET('Sanitation Data'!$D$30,0,10*ROW('Sanitation Data'!D152))="","",OFFSET('Sanitation Data'!$D$30,0,10*ROW('Sanitation Data'!D152)))</f>
        <v/>
      </c>
      <c r="CN158" s="269" t="str">
        <f ca="true">+IF(OFFSET('Sanitation Data'!$D$31,0,10*ROW('Sanitation Data'!D152))="","",OFFSET('Sanitation Data'!$D$31,0,10*ROW('Sanitation Data'!D152)))</f>
        <v/>
      </c>
      <c r="CO158" s="269" t="str">
        <f ca="true">+IF(OFFSET('Sanitation Data'!$D$32,0,10*ROW('Sanitation Data'!D152))="","",OFFSET('Sanitation Data'!$D$32,0,10*ROW('Sanitation Data'!D152)))</f>
        <v/>
      </c>
      <c r="CP158" s="269" t="str">
        <f ca="true">+IF(OFFSET('Sanitation Data'!$E$28,0,10*ROW('Sanitation Data'!E152))="","",OFFSET('Sanitation Data'!$E$28,0,10*ROW('Sanitation Data'!E152)))</f>
        <v/>
      </c>
      <c r="CQ158" s="269" t="str">
        <f ca="true">+IF(OFFSET('Sanitation Data'!$E$29,0,10*ROW('Sanitation Data'!E152))="","",OFFSET('Sanitation Data'!$E$29,0,10*ROW('Sanitation Data'!E152)))</f>
        <v/>
      </c>
      <c r="CR158" s="269" t="str">
        <f ca="true">+IF(OFFSET('Sanitation Data'!$E$30,0,10*ROW('Sanitation Data'!E152))="","",OFFSET('Sanitation Data'!$E$30,0,10*ROW('Sanitation Data'!E152)))</f>
        <v/>
      </c>
      <c r="CS158" s="269" t="str">
        <f ca="true">+IF(OFFSET('Sanitation Data'!$E$31,0,10*ROW('Sanitation Data'!E152))="","",OFFSET('Sanitation Data'!$E$31,0,10*ROW('Sanitation Data'!E152)))</f>
        <v/>
      </c>
      <c r="CT158" s="269" t="str">
        <f ca="true">+IF(OFFSET('Sanitation Data'!$E$32,0,10*ROW('Sanitation Data'!E152))="","",OFFSET('Sanitation Data'!$E$32,0,10*ROW('Sanitation Data'!E152)))</f>
        <v/>
      </c>
      <c r="CU158" s="269" t="str">
        <f ca="true">+IF(OFFSET('Sanitation Data'!$F$28,0,10*ROW('Sanitation Data'!F152))="","",OFFSET('Sanitation Data'!$F$28,0,10*ROW('Sanitation Data'!F152)))</f>
        <v/>
      </c>
      <c r="CV158" s="269" t="str">
        <f ca="true">+IF(OFFSET('Sanitation Data'!$F$29,0,10*ROW('Sanitation Data'!F152))="","",OFFSET('Sanitation Data'!$F$29,0,10*ROW('Sanitation Data'!F152)))</f>
        <v/>
      </c>
      <c r="CW158" s="269" t="str">
        <f ca="true">+IF(OFFSET('Sanitation Data'!$F$30,0,10*ROW('Sanitation Data'!F152))="","",OFFSET('Sanitation Data'!$F$30,0,10*ROW('Sanitation Data'!F152)))</f>
        <v/>
      </c>
      <c r="CX158" s="269" t="str">
        <f ca="true">+IF(OFFSET('Sanitation Data'!$F$31,0,10*ROW('Sanitation Data'!F152))="","",OFFSET('Sanitation Data'!$F$31,0,10*ROW('Sanitation Data'!F152)))</f>
        <v/>
      </c>
      <c r="CY158" s="269" t="str">
        <f ca="true">+IF(OFFSET('Sanitation Data'!$F$32,0,10*ROW('Sanitation Data'!F152))="","",OFFSET('Sanitation Data'!$F$32,0,10*ROW('Sanitation Data'!F152)))</f>
        <v/>
      </c>
      <c r="CZ158" s="269" t="str">
        <f ca="true">+IF(OFFSET('Sanitation Data'!$G$28,0,10*ROW('Sanitation Data'!G152))="","",OFFSET('Sanitation Data'!$G$28,0,10*ROW('Sanitation Data'!G152)))</f>
        <v/>
      </c>
      <c r="DA158" s="269" t="str">
        <f ca="true">+IF(OFFSET('Sanitation Data'!$G$29,0,10*ROW('Sanitation Data'!G152))="","",OFFSET('Sanitation Data'!$G$29,0,10*ROW('Sanitation Data'!G152)))</f>
        <v/>
      </c>
      <c r="DB158" s="269" t="str">
        <f ca="true">+IF(OFFSET('Sanitation Data'!$G$30,0,10*ROW('Sanitation Data'!G152))="","",OFFSET('Sanitation Data'!$G$30,0,10*ROW('Sanitation Data'!G152)))</f>
        <v/>
      </c>
      <c r="DC158" s="269" t="str">
        <f ca="true">+IF(OFFSET('Sanitation Data'!$G$31,0,10*ROW('Sanitation Data'!G152))="","",OFFSET('Sanitation Data'!$G$31,0,10*ROW('Sanitation Data'!G152)))</f>
        <v/>
      </c>
      <c r="DD158" s="269" t="str">
        <f ca="true">+IF(OFFSET('Sanitation Data'!$G$32,0,10*ROW('Sanitation Data'!G152))="","",OFFSET('Sanitation Data'!$G$32,0,10*ROW('Sanitation Data'!G152)))</f>
        <v/>
      </c>
      <c r="DE158" s="269" t="str">
        <f ca="true">+IF(OFFSET('Sanitation Data'!$H$28,0,10*ROW('Sanitation Data'!H152))="","",OFFSET('Sanitation Data'!$H$28,0,10*ROW('Sanitation Data'!H152)))</f>
        <v/>
      </c>
      <c r="DF158" s="269" t="str">
        <f ca="true">+IF(OFFSET('Sanitation Data'!$H$29,0,10*ROW('Sanitation Data'!H152))="","",OFFSET('Sanitation Data'!$H$29,0,10*ROW('Sanitation Data'!H152)))</f>
        <v/>
      </c>
      <c r="DG158" s="269" t="str">
        <f ca="true">+IF(OFFSET('Sanitation Data'!$H$30,0,10*ROW('Sanitation Data'!H152))="","",OFFSET('Sanitation Data'!$H$30,0,10*ROW('Sanitation Data'!H152)))</f>
        <v/>
      </c>
      <c r="DH158" s="269" t="str">
        <f ca="true">+IF(OFFSET('Sanitation Data'!$H$31,0,10*ROW('Sanitation Data'!H152))="","",OFFSET('Sanitation Data'!$H$31,0,10*ROW('Sanitation Data'!H152)))</f>
        <v/>
      </c>
      <c r="DI158" s="269" t="str">
        <f ca="true">+IF(OFFSET('Sanitation Data'!$H$32,0,10*ROW('Sanitation Data'!H152))="","",OFFSET('Sanitation Data'!$H$32,0,10*ROW('Sanitation Data'!H152)))</f>
        <v/>
      </c>
      <c r="DJ158" s="269" t="str">
        <f ca="true">+IF(OFFSET('Sanitation Data'!$I$28,0,10*ROW('Sanitation Data'!I152))="","",OFFSET('Sanitation Data'!$I$28,0,10*ROW('Sanitation Data'!I152)))</f>
        <v/>
      </c>
      <c r="DK158" s="269" t="str">
        <f ca="true">+IF(OFFSET('Sanitation Data'!$I$29,0,10*ROW('Sanitation Data'!I152))="","",OFFSET('Sanitation Data'!$I$29,0,10*ROW('Sanitation Data'!I152)))</f>
        <v/>
      </c>
      <c r="DL158" s="269" t="str">
        <f ca="true">+IF(OFFSET('Sanitation Data'!$I$30,0,10*ROW('Sanitation Data'!I152))="","",OFFSET('Sanitation Data'!$I$30,0,10*ROW('Sanitation Data'!I152)))</f>
        <v/>
      </c>
      <c r="DM158" s="269" t="str">
        <f ca="true">+IF(OFFSET('Sanitation Data'!$I$31,0,10*ROW('Sanitation Data'!I152))="","",OFFSET('Sanitation Data'!$I$31,0,10*ROW('Sanitation Data'!I152)))</f>
        <v/>
      </c>
      <c r="DN158" s="269" t="str">
        <f ca="true">+IF(OFFSET('Sanitation Data'!$I$32,0,10*ROW('Sanitation Data'!I152))="","",OFFSET('Sanitation Data'!$I$32,0,10*ROW('Sanitation Data'!I152)))</f>
        <v/>
      </c>
      <c r="DO158" s="269" t="str">
        <f ca="true">+IF(OFFSET('Hygiene Data'!$D$11,0,10*ROW('Hygiene Data'!D152))="","",OFFSET('Hygiene Data'!$D$11,0,10*ROW('Hygiene Data'!D152)))</f>
        <v/>
      </c>
      <c r="DP158" s="269" t="str">
        <f ca="true">+IF(OFFSET('Hygiene Data'!$D$12,0,10*ROW('Hygiene Data'!D152))="","",OFFSET('Hygiene Data'!$D$12,0,10*ROW('Hygiene Data'!D152)))</f>
        <v/>
      </c>
      <c r="DQ158" s="269" t="str">
        <f ca="true">+IF(OFFSET('Hygiene Data'!$D$13,0,10*ROW('Hygiene Data'!D152))="","",OFFSET('Hygiene Data'!$D$13,0,10*ROW('Hygiene Data'!D152)))</f>
        <v/>
      </c>
      <c r="DR158" s="269" t="str">
        <f ca="true">+IF(OFFSET('Hygiene Data'!$E$11,0,10*ROW('Hygiene Data'!E152))="","",OFFSET('Hygiene Data'!$E$11,0,10*ROW('Hygiene Data'!E152)))</f>
        <v/>
      </c>
      <c r="DS158" s="269" t="str">
        <f ca="true">+IF(OFFSET('Hygiene Data'!$E$12,0,10*ROW('Hygiene Data'!E152))="","",OFFSET('Hygiene Data'!$E$12,0,10*ROW('Hygiene Data'!E152)))</f>
        <v/>
      </c>
      <c r="DT158" s="269" t="str">
        <f ca="true">+IF(OFFSET('Hygiene Data'!$E$13,0,10*ROW('Hygiene Data'!E152))="","",OFFSET('Hygiene Data'!$E$13,0,10*ROW('Hygiene Data'!E152)))</f>
        <v/>
      </c>
      <c r="DU158" s="269" t="str">
        <f ca="true">+IF(OFFSET('Hygiene Data'!$F$11,0,10*ROW('Hygiene Data'!F152))="","",OFFSET('Hygiene Data'!$F$11,0,10*ROW('Hygiene Data'!F152)))</f>
        <v/>
      </c>
      <c r="DV158" s="269" t="str">
        <f ca="true">+IF(OFFSET('Hygiene Data'!$F$12,0,10*ROW('Hygiene Data'!F152))="","",OFFSET('Hygiene Data'!$F$12,0,10*ROW('Hygiene Data'!F152)))</f>
        <v/>
      </c>
      <c r="DW158" s="269" t="str">
        <f ca="true">+IF(OFFSET('Hygiene Data'!$F$13,0,10*ROW('Hygiene Data'!F152))="","",OFFSET('Hygiene Data'!$F$13,0,10*ROW('Hygiene Data'!F152)))</f>
        <v/>
      </c>
      <c r="DX158" s="269" t="str">
        <f ca="true">+IF(OFFSET('Hygiene Data'!$G$11,0,10*ROW('Hygiene Data'!G152))="","",OFFSET('Hygiene Data'!$G$11,0,10*ROW('Hygiene Data'!G152)))</f>
        <v/>
      </c>
      <c r="DY158" s="269" t="str">
        <f ca="true">+IF(OFFSET('Hygiene Data'!$G$12,0,10*ROW('Hygiene Data'!G152))="","",OFFSET('Hygiene Data'!$G$12,0,10*ROW('Hygiene Data'!G152)))</f>
        <v/>
      </c>
      <c r="DZ158" s="269" t="str">
        <f ca="true">+IF(OFFSET('Hygiene Data'!$G$13,0,10*ROW('Hygiene Data'!G152))="","",OFFSET('Hygiene Data'!$G$13,0,10*ROW('Hygiene Data'!G152)))</f>
        <v/>
      </c>
      <c r="EA158" s="269" t="str">
        <f ca="true">+IF(OFFSET('Hygiene Data'!$H$11,0,10*ROW('Hygiene Data'!H152))="","",OFFSET('Hygiene Data'!$H$11,0,10*ROW('Hygiene Data'!H152)))</f>
        <v/>
      </c>
      <c r="EB158" s="269" t="str">
        <f ca="true">+IF(OFFSET('Hygiene Data'!$H$12,0,10*ROW('Hygiene Data'!H152))="","",OFFSET('Hygiene Data'!$H$12,0,10*ROW('Hygiene Data'!H152)))</f>
        <v/>
      </c>
      <c r="EC158" s="269" t="str">
        <f ca="true">+IF(OFFSET('Hygiene Data'!$H$13,0,10*ROW('Hygiene Data'!H152))="","",OFFSET('Hygiene Data'!$H$13,0,10*ROW('Hygiene Data'!H152)))</f>
        <v/>
      </c>
      <c r="ED158" s="269" t="str">
        <f ca="true">+IF(OFFSET('Hygiene Data'!$I$11,0,10*ROW('Hygiene Data'!I152))="","",OFFSET('Hygiene Data'!$I$11,0,10*ROW('Hygiene Data'!I152)))</f>
        <v/>
      </c>
      <c r="EE158" s="269" t="str">
        <f ca="true">+IF(OFFSET('Hygiene Data'!$I$12,0,10*ROW('Hygiene Data'!I152))="","",OFFSET('Hygiene Data'!$I$12,0,10*ROW('Hygiene Data'!I152)))</f>
        <v/>
      </c>
      <c r="EF158" s="269" t="str">
        <f ca="true">+IF(OFFSET('Hygiene Data'!$I$13,0,10*ROW('Hygiene Data'!I152))="","",OFFSET('Hygiene Data'!$I$13,0,10*ROW('Hygiene Data'!I152)))</f>
        <v/>
      </c>
    </row>
    <row xmlns:x14ac="http://schemas.microsoft.com/office/spreadsheetml/2009/9/ac" r="159" x14ac:dyDescent="0.2">
      <c r="A159" s="36" t="str">
        <f ca="true">+IF(OFFSET('Water Data'!$B$2,0,10*ROW('Water Data'!E153))="","",OFFSET('Water Data'!$B$2,0,10*ROW('Water Data'!E153)))</f>
        <v/>
      </c>
      <c r="B159" s="36" t="str">
        <f ca="true">+IF(OFFSET('Water Data'!$C$2,0,10*ROW('Water Data'!F153))="","",OFFSET('Water Data'!$C$2,0,10*ROW('Water Data'!F153)))</f>
        <v/>
      </c>
      <c r="C159" s="325" t="str">
        <f t="shared" ca="true" si="2"/>
        <v/>
      </c>
      <c r="D159" s="82" t="e">
        <f ca="true">+IF(AND(ISTEXT(OFFSET('Water Data'!$B$2,0,10*ROW('Water Data'!D153))),BS159="Yes"),100-OFFSET('Water Data'!$D$4,0,10*ROW('Water Data'!D153)),IF(AND(ISTEXT(OFFSET('Water Data'!$B$2,0,10*ROW('Water Data'!D153))),BS159="No",ISNUMBER(OFFSET('Water Data'!$D$4,0,10*ROW('Water Data'!D153)))),CONCATENATE("[",ROUND(100-OFFSET('Water Data'!$D$4,0,10*ROW('Water Data'!D153)),0),"]"),IF(AND(ISTEXT(OFFSET('Water Data'!$B$2,0,10*ROW('Water Data'!D153))),BS159="",ISNUMBER(OFFSET('Water Data'!$D$4,0,10*ROW('Water Data'!D153)))),100-OFFSET('Water Data'!$D$4,0,10*ROW('Water Data'!D153)),NA())))</f>
        <v>#N/A</v>
      </c>
      <c r="E159" s="82" t="e">
        <f ca="true">+IF(AND(ISTEXT(OFFSET('Water Data'!$B$2,0,10*ROW('Water Data'!E153))),BT159="Yes"),OFFSET('Water Data'!$D$6,0,10*ROW('Water Data'!D153)),IF(AND(ISTEXT(OFFSET('Water Data'!$B$2,0,10*ROW('Water Data'!D153))),BT159="No",ISNUMBER(OFFSET('Water Data'!$D$6,0,10*ROW('Water Data'!D153)))),CONCATENATE("[",ROUND(OFFSET('Water Data'!$D$6,0,10*ROW('Water Data'!D153)),0),"]"),IF(AND(ISTEXT(OFFSET('Water Data'!$B$2,0,10*ROW('Water Data'!D153))),BT159="",ISNUMBER(OFFSET('Water Data'!$D$6,0,10*ROW('Water Data'!D153)))),OFFSET('Water Data'!$D$6,0,10*ROW('Water Data'!D153)),NA())))</f>
        <v>#N/A</v>
      </c>
      <c r="F159" s="82" t="e">
        <f ca="true">+IF(AND(ISTEXT(OFFSET('Water Data'!$B$2,0,10*ROW('Water Data'!D153))),BU159="Yes"),OFFSET('Water Data'!$D$9,0,10*ROW('Water Data'!D153)),IF(AND(ISTEXT(OFFSET('Water Data'!$B$2,0,10*ROW('Water Data'!D153))),BU159="No",ISNUMBER(OFFSET('Water Data'!$D$9,0,10*ROW('Water Data'!D153)))),CONCATENATE("[",ROUND(OFFSET('Water Data'!$D$9,0,10*ROW('Water Data'!D153)),0),"]"),IF(AND(ISTEXT(OFFSET('Water Data'!$B$2,0,10*ROW('Water Data'!D153))),BU159="",ISNUMBER(OFFSET('Water Data'!$D$9,0,10*ROW('Water Data'!D153)))),OFFSET('Water Data'!$D$9,0,10*ROW('Water Data'!D153)),NA())))</f>
        <v>#N/A</v>
      </c>
      <c r="G159" s="82" t="e">
        <f ca="true">+IF(AND(ISTEXT(OFFSET('Water Data'!$B$2,0,10*ROW('Water Data'!E153))),BV159="Yes"),100-OFFSET('Water Data'!$E$4,0,10*ROW('Water Data'!E153)),IF(AND(ISTEXT(OFFSET('Water Data'!$B$2,0,10*ROW('Water Data'!E153))),BV159="No",ISNUMBER(OFFSET('Water Data'!$E$4,0,10*ROW('Water Data'!E153)))),CONCATENATE("[",ROUND(100-OFFSET('Water Data'!$E$4,0,10*ROW('Water Data'!E153)),0),"]"),IF(AND(ISTEXT(OFFSET('Water Data'!$B$2,0,10*ROW('Water Data'!E153))),BV159="",ISNUMBER(OFFSET('Water Data'!$E$4,0,10*ROW('Water Data'!E153)))),100-OFFSET('Water Data'!$E$4,0,10*ROW('Water Data'!E153)),NA())))</f>
        <v>#N/A</v>
      </c>
      <c r="H159" s="82" t="e">
        <f ca="true">+IF(AND(ISTEXT(OFFSET('Water Data'!$B$2,0,10*ROW('Water Data'!E153))),BW159="Yes"),OFFSET('Water Data'!$E$6,0,10*ROW('Water Data'!E153)),IF(AND(ISTEXT(OFFSET('Water Data'!$B$2,0,10*ROW('Water Data'!E153))),BW159="No",ISNUMBER(OFFSET('Water Data'!$E$6,0,10*ROW('Water Data'!E153)))),CONCATENATE("[",ROUND(OFFSET('Water Data'!$D$6,0,10*ROW('Water Data'!E153)),0),"]"),IF(AND(ISTEXT(OFFSET('Water Data'!$B$2,0,10*ROW('Water Data'!E153))),BW159="",ISNUMBER(OFFSET('Water Data'!$E$6,0,10*ROW('Water Data'!E153)))),OFFSET('Water Data'!$E$6,0,10*ROW('Water Data'!E153)),NA())))</f>
        <v>#N/A</v>
      </c>
      <c r="I159" s="82" t="e">
        <f ca="true">+IF(AND(ISTEXT(OFFSET('Water Data'!$B$2,0,10*ROW('Water Data'!E153))),BX159="Yes"),OFFSET('Water Data'!$E$9,0,10*ROW('Water Data'!E153)),IF(AND(ISTEXT(OFFSET('Water Data'!$B$2,0,10*ROW('Water Data'!E153))),BX159="No",ISNUMBER(OFFSET('Water Data'!$E$9,0,10*ROW('Water Data'!E153)))),CONCATENATE("[",ROUND(OFFSET('Water Data'!$E$9,0,10*ROW('Water Data'!E153)),0),"]"),IF(AND(ISTEXT(OFFSET('Water Data'!$B$2,0,10*ROW('Water Data'!E153))),BX159="",ISNUMBER(OFFSET('Water Data'!$E$9,0,10*ROW('Water Data'!E153)))),OFFSET('Water Data'!$E$9,0,10*ROW('Water Data'!E153)),NA())))</f>
        <v>#N/A</v>
      </c>
      <c r="J159" s="82" t="e">
        <f ca="true">+IF(AND(ISTEXT(OFFSET('Water Data'!$B$2,0,10*ROW('Water Data'!F153))),BY159="Yes"),100-OFFSET('Water Data'!$F$4,0,10*ROW('Water Data'!F153)),IF(AND(ISTEXT(OFFSET('Water Data'!$B$2,0,10*ROW('Water Data'!F153))),BY159="No",ISNUMBER(OFFSET('Water Data'!$F$4,0,10*ROW('Water Data'!F153)))),CONCATENATE("[",ROUND(100-OFFSET('Water Data'!$F$4,0,10*ROW('Water Data'!F153)),0),"]"),IF(AND(ISTEXT(OFFSET('Water Data'!$B$2,0,10*ROW('Water Data'!F153))),BY159="",ISNUMBER(OFFSET('Water Data'!$F$4,0,10*ROW('Water Data'!F153)))),100-OFFSET('Water Data'!$F$4,0,10*ROW('Water Data'!F153)),NA())))</f>
        <v>#N/A</v>
      </c>
      <c r="K159" s="82" t="e">
        <f ca="true">+IF(AND(ISTEXT(OFFSET('Water Data'!$B$2,0,10*ROW('Water Data'!F153))),BZ159="Yes"),OFFSET('Water Data'!$F$6,0,10*ROW('Water Data'!F153)),IF(AND(ISTEXT(OFFSET('Water Data'!$B$2,0,10*ROW('Water Data'!F153))),BZ159="No",ISNUMBER(OFFSET('Water Data'!$F$6,0,10*ROW('Water Data'!F153)))),CONCATENATE("[",ROUND(OFFSET('Water Data'!$F$6,0,10*ROW('Water Data'!F153)),0),"]"),IF(AND(ISTEXT(OFFSET('Water Data'!$B$2,0,10*ROW('Water Data'!F153))),BZ159="",ISNUMBER(OFFSET('Water Data'!$F$6,0,10*ROW('Water Data'!F153)))),OFFSET('Water Data'!$F$6,0,10*ROW('Water Data'!F153)),NA())))</f>
        <v>#N/A</v>
      </c>
      <c r="L159" s="82" t="e">
        <f ca="true">+IF(AND(ISTEXT(OFFSET('Water Data'!$B$2,0,10*ROW('Water Data'!F153))),CA159="Yes"),OFFSET('Water Data'!$F$9,0,10*ROW('Water Data'!F153)),IF(AND(ISTEXT(OFFSET('Water Data'!$B$2,0,10*ROW('Water Data'!F153))),CA159="No",ISNUMBER(OFFSET('Water Data'!$F$9,0,10*ROW('Water Data'!F153)))),CONCATENATE("[",ROUND(OFFSET('Water Data'!$F$9,0,10*ROW('Water Data'!F153)),0),"]"),IF(AND(ISTEXT(OFFSET('Water Data'!$B$2,0,10*ROW('Water Data'!F153))),CA159="",ISNUMBER(OFFSET('Water Data'!$F$9,0,10*ROW('Water Data'!F153)))),OFFSET('Water Data'!$F$9,0,10*ROW('Water Data'!F153)),NA())))</f>
        <v>#N/A</v>
      </c>
      <c r="M159" s="82" t="e">
        <f ca="true">+IF(AND(ISTEXT(OFFSET('Water Data'!$B$2,0,10*ROW('Water Data'!G153))),CB159="Yes"),100-OFFSET('Water Data'!$G$4,0,10*ROW('Water Data'!G153)),IF(AND(ISTEXT(OFFSET('Water Data'!$B$2,0,10*ROW('Water Data'!G153))),CB159="No",ISNUMBER(OFFSET('Water Data'!$G$4,0,10*ROW('Water Data'!G153)))),CONCATENATE("[",ROUND(100-OFFSET('Water Data'!$G$4,0,10*ROW('Water Data'!G153)),0),"]"),IF(AND(ISTEXT(OFFSET('Water Data'!$B$2,0,10*ROW('Water Data'!G153))),CB159="",ISNUMBER(OFFSET('Water Data'!$G$4,0,10*ROW('Water Data'!G153)))),100-OFFSET('Water Data'!$G$4,0,10*ROW('Water Data'!G153)),NA())))</f>
        <v>#N/A</v>
      </c>
      <c r="N159" s="82" t="e">
        <f ca="true">+IF(AND(ISTEXT(OFFSET('Water Data'!$B$2,0,10*ROW('Water Data'!G153))),CC159="Yes"),OFFSET('Water Data'!$G$6,0,10*ROW('Water Data'!G153)),IF(AND(ISTEXT(OFFSET('Water Data'!$B$2,0,10*ROW('Water Data'!G153))),CC159="No",ISNUMBER(OFFSET('Water Data'!$G$6,0,10*ROW('Water Data'!G153)))),CONCATENATE("[",ROUND(OFFSET('Water Data'!$G$6,0,10*ROW('Water Data'!G153)),0),"]"),IF(AND(ISTEXT(OFFSET('Water Data'!$B$2,0,10*ROW('Water Data'!G153))),CC159="",ISNUMBER(OFFSET('Water Data'!$G$6,0,10*ROW('Water Data'!G153)))),OFFSET('Water Data'!$G$6,0,10*ROW('Water Data'!G153)),NA())))</f>
        <v>#N/A</v>
      </c>
      <c r="O159" s="82" t="e">
        <f ca="true">+IF(AND(ISTEXT(OFFSET('Water Data'!$B$2,0,10*ROW('Water Data'!G153))),CD159="Yes"),OFFSET('Water Data'!$G$9,0,10*ROW('Water Data'!G153)),IF(AND(ISTEXT(OFFSET('Water Data'!$B$2,0,10*ROW('Water Data'!G153))),CD159="No",ISNUMBER(OFFSET('Water Data'!$G$9,0,10*ROW('Water Data'!G153)))),CONCATENATE("[",ROUND(OFFSET('Water Data'!$G$9,0,10*ROW('Water Data'!G153)),0),"]"),IF(AND(ISTEXT(OFFSET('Water Data'!$B$2,0,10*ROW('Water Data'!G153))),CD159="",ISNUMBER(OFFSET('Water Data'!$G$9,0,10*ROW('Water Data'!G153)))),OFFSET('Water Data'!$G$9,0,10*ROW('Water Data'!G153)),NA())))</f>
        <v>#N/A</v>
      </c>
      <c r="P159" s="82" t="e">
        <f ca="true">+IF(AND(ISTEXT(OFFSET('Water Data'!$B$2,0,10*ROW('Water Data'!H153))),CE159="Yes"),100-OFFSET('Water Data'!$H$4,0,10*ROW('Water Data'!H153)),IF(AND(ISTEXT(OFFSET('Water Data'!$B$2,0,10*ROW('Water Data'!H153))),CE159="No",ISNUMBER(OFFSET('Water Data'!$H$4,0,10*ROW('Water Data'!H153)))),CONCATENATE("[",ROUND(100-OFFSET('Water Data'!$H$4,0,10*ROW('Water Data'!H153)),0),"]"),IF(AND(ISTEXT(OFFSET('Water Data'!$B$2,0,10*ROW('Water Data'!H153))),CE159="",ISNUMBER(OFFSET('Water Data'!$H$4,0,10*ROW('Water Data'!H153)))),100-OFFSET('Water Data'!$H$4,0,10*ROW('Water Data'!H153)),NA())))</f>
        <v>#N/A</v>
      </c>
      <c r="Q159" s="82" t="e">
        <f ca="true">+IF(AND(ISTEXT(OFFSET('Water Data'!$B$2,0,10*ROW('Water Data'!H153))),CF159="Yes"),OFFSET('Water Data'!$H$6,0,10*ROW('Water Data'!H153)),IF(AND(ISTEXT(OFFSET('Water Data'!$B$2,0,10*ROW('Water Data'!H153))),CF159="No",ISNUMBER(OFFSET('Water Data'!$H$6,0,10*ROW('Water Data'!H153)))),CONCATENATE("[",ROUND(OFFSET('Water Data'!$H$6,0,10*ROW('Water Data'!H153)),0),"]"),IF(AND(ISTEXT(OFFSET('Water Data'!$B$2,0,10*ROW('Water Data'!H153))),CF159="",ISNUMBER(OFFSET('Water Data'!$H$6,0,10*ROW('Water Data'!H153)))),OFFSET('Water Data'!$H$6,0,10*ROW('Water Data'!H153)),NA())))</f>
        <v>#N/A</v>
      </c>
      <c r="R159" s="82" t="e">
        <f ca="true">+IF(AND(ISTEXT(OFFSET('Water Data'!$B$2,0,10*ROW('Water Data'!H153))),CG159="Yes"),OFFSET('Water Data'!$H$9,0,10*ROW('Water Data'!H153)),IF(AND(ISTEXT(OFFSET('Water Data'!$B$2,0,10*ROW('Water Data'!H153))),CG159="No",ISNUMBER(OFFSET('Water Data'!$H$9,0,10*ROW('Water Data'!H153)))),CONCATENATE("[",ROUND(OFFSET('Water Data'!$H$9,0,10*ROW('Water Data'!H153)),0),"]"),IF(AND(ISTEXT(OFFSET('Water Data'!$B$2,0,10*ROW('Water Data'!H153))),CG159="",ISNUMBER(OFFSET('Water Data'!$H$9,0,10*ROW('Water Data'!H153)))),OFFSET('Water Data'!$H$9,0,10*ROW('Water Data'!H153)),NA())))</f>
        <v>#N/A</v>
      </c>
      <c r="S159" s="82" t="e">
        <f ca="true">+IF(AND(ISTEXT(OFFSET('Water Data'!$B$2,0,10*ROW('Water Data'!I153))),CH159="Yes"),100-OFFSET('Water Data'!$I$4,0,10*ROW('Water Data'!I153)),IF(AND(ISTEXT(OFFSET('Water Data'!$B$2,0,10*ROW('Water Data'!I153))),CH159="No",ISNUMBER(OFFSET('Water Data'!$I$4,0,10*ROW('Water Data'!I153)))),CONCATENATE("[",ROUND(100-OFFSET('Water Data'!$I$4,0,10*ROW('Water Data'!I153)),0),"]"),IF(AND(ISTEXT(OFFSET('Water Data'!$B$2,0,10*ROW('Water Data'!I153))),CH159="",ISNUMBER(OFFSET('Water Data'!$I$4,0,10*ROW('Water Data'!I153)))),100-OFFSET('Water Data'!$I$4,0,10*ROW('Water Data'!I153)),NA())))</f>
        <v>#N/A</v>
      </c>
      <c r="T159" s="82" t="e">
        <f ca="true">+IF(AND(ISTEXT(OFFSET('Water Data'!$B$2,0,10*ROW('Water Data'!I153))),CI159="Yes"),OFFSET('Water Data'!$I$6,0,10*ROW('Water Data'!I153)),IF(AND(ISTEXT(OFFSET('Water Data'!$B$2,0,10*ROW('Water Data'!I153))),CI159="No",ISNUMBER(OFFSET('Water Data'!$I$6,0,10*ROW('Water Data'!I153)))),CONCATENATE("[",ROUND(OFFSET('Water Data'!$I$6,0,10*ROW('Water Data'!I153)),0),"]"),IF(AND(ISTEXT(OFFSET('Water Data'!$B$2,0,10*ROW('Water Data'!I153))),CI159="",ISNUMBER(OFFSET('Water Data'!$I$6,0,10*ROW('Water Data'!I153)))),OFFSET('Water Data'!$I$6,0,10*ROW('Water Data'!I153)),NA())))</f>
        <v>#N/A</v>
      </c>
      <c r="U159" s="82" t="e">
        <f ca="true">+IF(AND(ISTEXT(OFFSET('Water Data'!$B$2,0,10*ROW('Water Data'!I153))),CJ159="Yes"),OFFSET('Water Data'!$I$9,0,10*ROW('Water Data'!I153)),IF(AND(ISTEXT(OFFSET('Water Data'!$B$2,0,10*ROW('Water Data'!I153))),CJ159="No",ISNUMBER(OFFSET('Water Data'!$I$9,0,10*ROW('Water Data'!I153)))),CONCATENATE("[",ROUND(OFFSET('Water Data'!$I$9,0,10*ROW('Water Data'!I153)),0),"]"),IF(AND(ISTEXT(OFFSET('Water Data'!$B$2,0,10*ROW('Water Data'!I153))),CJ159="",ISNUMBER(OFFSET('Water Data'!$I$9,0,10*ROW('Water Data'!I153)))),OFFSET('Water Data'!$I$9,0,10*ROW('Water Data'!I153)),NA())))</f>
        <v>#N/A</v>
      </c>
      <c r="V159" s="83" t="e">
        <f ca="true">+IF(AND(ISTEXT(OFFSET('Sanitation Data'!$B$2,0,10*ROW('Sanitation Data'!D153))),CK159="Yes"),100-OFFSET('Sanitation Data'!$D$4,0,10*ROW('Sanitation Data'!D153)),IF(AND(ISTEXT(OFFSET('Sanitation Data'!$B$2,0,10*ROW('Sanitation Data'!D153))),CK159="No",ISNUMBER(OFFSET('Sanitation Data'!$D$4,0,10*ROW('Sanitation Data'!D153)))),CONCATENATE("[",ROUND(100-OFFSET('Sanitation Data'!$D$4,0,10*ROW('Sanitation Data'!D153)),0),"]"),IF(AND(ISTEXT(OFFSET('Sanitation Data'!$B$2,0,10*ROW('Sanitation Data'!D153))),CK159="",ISNUMBER(OFFSET('Sanitation Data'!$D$4,0,10*ROW('Sanitation Data'!D153)))),100-OFFSET('Sanitation Data'!$D$4,0,10*ROW('Sanitation Data'!D153)),NA())))</f>
        <v>#N/A</v>
      </c>
      <c r="W159" s="83" t="e">
        <f ca="true">+IF(AND(ISTEXT(OFFSET('Sanitation Data'!$B$2,0,10*ROW('Sanitation Data'!D153))),CL159="Yes"),OFFSET('Sanitation Data'!$D$6,0,10*ROW('Sanitation Data'!D153)),IF(AND(ISTEXT(OFFSET('Sanitation Data'!$B$2,0,10*ROW('Sanitation Data'!D153))),CL159="No",ISNUMBER(OFFSET('Sanitation Data'!$D$6,0,10*ROW('Sanitation Data'!D153)))),CONCATENATE("[",ROUND(OFFSET('Sanitation Data'!$D$6,0,10*ROW('Sanitation Data'!D153)),0),"]"),IF(AND(ISTEXT(OFFSET('Sanitation Data'!$B$2,0,10*ROW('Sanitation Data'!D153))),CL159="",ISNUMBER(OFFSET('Sanitation Data'!$D$6,0,10*ROW('Sanitation Data'!D153)))),OFFSET('Sanitation Data'!$D$6,0,10*ROW('Sanitation Data'!D153)),NA())))</f>
        <v>#N/A</v>
      </c>
      <c r="X159" s="83" t="e">
        <f ca="true">+IF(AND(ISTEXT(OFFSET('Sanitation Data'!$B$2,0,10*ROW('Sanitation Data'!D153))),CM159="Yes"),OFFSET('Sanitation Data'!$D$10,0,10*ROW('Sanitation Data'!D153)),IF(AND(ISTEXT(OFFSET('Sanitation Data'!$B$2,0,10*ROW('Sanitation Data'!D153))),CM159="No",ISNUMBER(OFFSET('Sanitation Data'!$D$10,0,10*ROW('Sanitation Data'!D153)))),CONCATENATE("[",ROUND(OFFSET('Sanitation Data'!$D$10,0,10*ROW('Sanitation Data'!D153)),0),"]"),IF(AND(ISTEXT(OFFSET('Sanitation Data'!$B$2,0,10*ROW('Sanitation Data'!D153))),CM159="",ISNUMBER(OFFSET('Sanitation Data'!$D$10,0,10*ROW('Sanitation Data'!D153)))),OFFSET('Sanitation Data'!$D$10,0,10*ROW('Sanitation Data'!D153)),NA())))</f>
        <v>#N/A</v>
      </c>
      <c r="Y159" s="83" t="e">
        <f ca="true">+IF(AND(ISTEXT(OFFSET('Sanitation Data'!$B$2,0,10*ROW('Sanitation Data'!D153))),CN159="Yes"),OFFSET('Sanitation Data'!$D$11,0,10*ROW('Sanitation Data'!D153)),IF(AND(ISTEXT(OFFSET('Sanitation Data'!$B$2,0,10*ROW('Sanitation Data'!D153))),CN159="No",ISNUMBER(OFFSET('Sanitation Data'!$D$11,0,10*ROW('Sanitation Data'!D153)))),CONCATENATE("[",ROUND(OFFSET('Sanitation Data'!$D$11,0,10*ROW('Sanitation Data'!D153)),0),"]"),IF(AND(ISTEXT(OFFSET('Sanitation Data'!$B$2,0,10*ROW('Sanitation Data'!D153))),CN159="",ISNUMBER(OFFSET('Sanitation Data'!$D$11,0,10*ROW('Sanitation Data'!D153)))),OFFSET('Sanitation Data'!$D$11,0,10*ROW('Sanitation Data'!D153)),NA())))</f>
        <v>#N/A</v>
      </c>
      <c r="Z159" s="83" t="e">
        <f ca="true">+IF(AND(ISTEXT(OFFSET('Sanitation Data'!$B$2,0,10*ROW('Sanitation Data'!D153))),CO159="Yes"),OFFSET('Sanitation Data'!$D$12,0,10*ROW('Sanitation Data'!D153)),IF(AND(ISTEXT(OFFSET('Sanitation Data'!$B$2,0,10*ROW('Sanitation Data'!D153))),CO159="No",ISNUMBER(OFFSET('Sanitation Data'!$D$12,0,10*ROW('Sanitation Data'!D153)))),CONCATENATE("[",ROUND(OFFSET('Sanitation Data'!$D$12,0,10*ROW('Sanitation Data'!D153)),0),"]"),IF(AND(ISTEXT(OFFSET('Sanitation Data'!$B$2,0,10*ROW('Sanitation Data'!D153))),CO159="",ISNUMBER(OFFSET('Sanitation Data'!$D$12,0,10*ROW('Sanitation Data'!D153)))),OFFSET('Sanitation Data'!$D$12,0,10*ROW('Sanitation Data'!D153)),NA())))</f>
        <v>#N/A</v>
      </c>
      <c r="AA159" s="83" t="e">
        <f ca="true">+IF(AND(ISTEXT(OFFSET('Sanitation Data'!$B$2,0,10*ROW('Sanitation Data'!E153))),CP159="Yes"),100-OFFSET('Sanitation Data'!$E$4,0,10*ROW('Sanitation Data'!E153)),IF(AND(ISTEXT(OFFSET('Sanitation Data'!$B$2,0,10*ROW('Sanitation Data'!E153))),CP159="No",ISNUMBER(OFFSET('Sanitation Data'!$E$4,0,10*ROW('Sanitation Data'!E153)))),CONCATENATE("[",ROUND(100-OFFSET('Sanitation Data'!$E$4,0,10*ROW('Sanitation Data'!E153)),0),"]"),IF(AND(ISTEXT(OFFSET('Sanitation Data'!$B$2,0,10*ROW('Sanitation Data'!E153))),CP159="",ISNUMBER(OFFSET('Sanitation Data'!$E$4,0,10*ROW('Sanitation Data'!E153)))),100-OFFSET('Sanitation Data'!$E$4,0,10*ROW('Sanitation Data'!E153)),NA())))</f>
        <v>#N/A</v>
      </c>
      <c r="AB159" s="83" t="e">
        <f ca="true">+IF(AND(ISTEXT(OFFSET('Sanitation Data'!$B$2,0,10*ROW('Sanitation Data'!E153))),CQ159="Yes"),OFFSET('Sanitation Data'!$E$6,0,10*ROW('Sanitation Data'!H153)),IF(AND(ISTEXT(OFFSET('Sanitation Data'!$B$2,0,10*ROW('Sanitation Data'!E153))),CQ159="No",ISNUMBER(OFFSET('Sanitation Data'!$E$6,0,10*ROW('Sanitation Data'!E153)))),CONCATENATE("[",ROUND(OFFSET('Sanitation Data'!$E$6,0,10*ROW('Sanitation Data'!E153)),0),"]"),IF(AND(ISTEXT(OFFSET('Sanitation Data'!$B$2,0,10*ROW('Sanitation Data'!E153))),CQ159="",ISNUMBER(OFFSET('Sanitation Data'!$E$6,0,10*ROW('Sanitation Data'!E153)))),OFFSET('Sanitation Data'!$E$6,0,10*ROW('Sanitation Data'!E153)),NA())))</f>
        <v>#N/A</v>
      </c>
      <c r="AC159" s="83" t="e">
        <f ca="true">+IF(AND(ISTEXT(OFFSET('Sanitation Data'!$B$2,0,10*ROW('Sanitation Data'!E153))),CR159="Yes"),OFFSET('Sanitation Data'!$E$10,0,10*ROW('Sanitation Data'!E153)),IF(AND(ISTEXT(OFFSET('Sanitation Data'!$B$2,0,10*ROW('Sanitation Data'!E153))),CR159="No",ISNUMBER(OFFSET('Sanitation Data'!$E$10,0,10*ROW('Sanitation Data'!E153)))),CONCATENATE("[",ROUND(OFFSET('Sanitation Data'!$E$10,0,10*ROW('Sanitation Data'!E153)),0),"]"),IF(AND(ISTEXT(OFFSET('Sanitation Data'!$B$2,0,10*ROW('Sanitation Data'!E153))),CR159="",ISNUMBER(OFFSET('Sanitation Data'!$E$10,0,10*ROW('Sanitation Data'!E153)))),OFFSET('Sanitation Data'!$E$10,0,10*ROW('Sanitation Data'!E153)),NA())))</f>
        <v>#N/A</v>
      </c>
      <c r="AD159" s="83" t="e">
        <f ca="true">+IF(AND(ISTEXT(OFFSET('Sanitation Data'!$B$2,0,10*ROW('Sanitation Data'!E153))),CS159="Yes"),OFFSET('Sanitation Data'!$E$11,0,10*ROW('Sanitation Data'!E153)),IF(AND(ISTEXT(OFFSET('Sanitation Data'!$B$2,0,10*ROW('Sanitation Data'!E153))),CS159="No",ISNUMBER(OFFSET('Sanitation Data'!$E$11,0,10*ROW('Sanitation Data'!E153)))),CONCATENATE("[",ROUND(OFFSET('Sanitation Data'!$E$11,0,10*ROW('Sanitation Data'!E153)),0),"]"),IF(AND(ISTEXT(OFFSET('Sanitation Data'!$B$2,0,10*ROW('Sanitation Data'!E153))),CS159="",ISNUMBER(OFFSET('Sanitation Data'!$E$11,0,10*ROW('Sanitation Data'!E153)))),OFFSET('Sanitation Data'!$E$11,0,10*ROW('Sanitation Data'!E153)),NA())))</f>
        <v>#N/A</v>
      </c>
      <c r="AE159" s="83" t="e">
        <f ca="true">+IF(AND(ISTEXT(OFFSET('Sanitation Data'!$B$2,0,10*ROW('Sanitation Data'!E153))),CT159="Yes"),OFFSET('Sanitation Data'!$E$12,0,10*ROW('Sanitation Data'!E153)),IF(AND(ISTEXT(OFFSET('Sanitation Data'!$B$2,0,10*ROW('Sanitation Data'!E153))),CT159="No",ISNUMBER(OFFSET('Sanitation Data'!$E$12,0,10*ROW('Sanitation Data'!E153)))),CONCATENATE("[",ROUND(OFFSET('Sanitation Data'!$E$12,0,10*ROW('Sanitation Data'!E153)),0),"]"),IF(AND(ISTEXT(OFFSET('Sanitation Data'!$B$2,0,10*ROW('Sanitation Data'!E153))),CT159="",ISNUMBER(OFFSET('Sanitation Data'!$E$12,0,10*ROW('Sanitation Data'!E153)))),OFFSET('Sanitation Data'!$E$12,0,10*ROW('Sanitation Data'!E153)),NA())))</f>
        <v>#N/A</v>
      </c>
      <c r="AF159" s="83" t="e">
        <f ca="true">+IF(AND(ISTEXT(OFFSET('Sanitation Data'!$B$2,0,10*ROW('Sanitation Data'!F153))),CU159="Yes"),100-OFFSET('Sanitation Data'!$F$4,0,10*ROW('Sanitation Data'!F153)),IF(AND(ISTEXT(OFFSET('Sanitation Data'!$B$2,0,10*ROW('Sanitation Data'!F153))),CU159="No",ISNUMBER(OFFSET('Sanitation Data'!$F$4,0,10*ROW('Sanitation Data'!F153)))),CONCATENATE("[",ROUND(100-OFFSET('Sanitation Data'!$F$4,0,10*ROW('Sanitation Data'!F153)),0),"]"),IF(AND(ISTEXT(OFFSET('Sanitation Data'!$B$2,0,10*ROW('Sanitation Data'!F153))),CU159="",ISNUMBER(OFFSET('Sanitation Data'!$F$4,0,10*ROW('Sanitation Data'!F153)))),100-OFFSET('Sanitation Data'!$F$4,0,10*ROW('Sanitation Data'!F153)),NA())))</f>
        <v>#N/A</v>
      </c>
      <c r="AG159" s="83" t="e">
        <f ca="true">+IF(AND(ISTEXT(OFFSET('Sanitation Data'!$B$2,0,10*ROW('Sanitation Data'!F153))),CV159="Yes"),OFFSET('Sanitation Data'!$F$6,0,10*ROW('Sanitation Data'!F153)),IF(AND(ISTEXT(OFFSET('Sanitation Data'!$B$2,0,10*ROW('Sanitation Data'!F153))),CV159="No",ISNUMBER(OFFSET('Sanitation Data'!$F$6,0,10*ROW('Sanitation Data'!F153)))),CONCATENATE("[",ROUND(OFFSET('Sanitation Data'!$F$6,0,10*ROW('Sanitation Data'!F153)),0),"]"),IF(AND(ISTEXT(OFFSET('Sanitation Data'!$B$2,0,10*ROW('Sanitation Data'!F153))),CV159="",ISNUMBER(OFFSET('Sanitation Data'!$F$6,0,10*ROW('Sanitation Data'!F153)))),OFFSET('Sanitation Data'!$F$6,0,10*ROW('Sanitation Data'!F153)),NA())))</f>
        <v>#N/A</v>
      </c>
      <c r="AH159" s="83" t="e">
        <f ca="true">+IF(AND(ISTEXT(OFFSET('Sanitation Data'!$B$2,0,10*ROW('Sanitation Data'!F153))),CW159="Yes"),OFFSET('Sanitation Data'!$F$10,0,10*ROW('Sanitation Data'!F153)),IF(AND(ISTEXT(OFFSET('Sanitation Data'!$B$2,0,10*ROW('Sanitation Data'!F153))),CW159="No",ISNUMBER(OFFSET('Sanitation Data'!$F$10,0,10*ROW('Sanitation Data'!F153)))),CONCATENATE("[",ROUND(OFFSET('Sanitation Data'!$F$10,0,10*ROW('Sanitation Data'!F153)),0),"]"),IF(AND(ISTEXT(OFFSET('Sanitation Data'!$B$2,0,10*ROW('Sanitation Data'!F153))),CW159="",ISNUMBER(OFFSET('Sanitation Data'!$F$10,0,10*ROW('Sanitation Data'!F153)))),OFFSET('Sanitation Data'!$F$10,0,10*ROW('Sanitation Data'!F153)),NA())))</f>
        <v>#N/A</v>
      </c>
      <c r="AI159" s="83" t="e">
        <f ca="true">+IF(AND(ISTEXT(OFFSET('Sanitation Data'!$B$2,0,10*ROW('Sanitation Data'!F153))),CX159="Yes"),OFFSET('Sanitation Data'!$F$11,0,10*ROW('Sanitation Data'!F153)),IF(AND(ISTEXT(OFFSET('Sanitation Data'!$B$2,0,10*ROW('Sanitation Data'!F153))),CX159="No",ISNUMBER(OFFSET('Sanitation Data'!$F$11,0,10*ROW('Sanitation Data'!F153)))),CONCATENATE("[",ROUND(OFFSET('Sanitation Data'!$F$11,0,10*ROW('Sanitation Data'!F153)),0),"]"),IF(AND(ISTEXT(OFFSET('Sanitation Data'!$B$2,0,10*ROW('Sanitation Data'!F153))),CX159="",ISNUMBER(OFFSET('Sanitation Data'!$F$11,0,10*ROW('Sanitation Data'!F153)))),OFFSET('Sanitation Data'!$F$11,0,10*ROW('Sanitation Data'!F153)),NA())))</f>
        <v>#N/A</v>
      </c>
      <c r="AJ159" s="83" t="e">
        <f ca="true">+IF(AND(ISTEXT(OFFSET('Sanitation Data'!$B$2,0,10*ROW('Sanitation Data'!F153))),CY159="Yes"),OFFSET('Sanitation Data'!$F$12,0,10*ROW('Sanitation Data'!F153)),IF(AND(ISTEXT(OFFSET('Sanitation Data'!$B$2,0,10*ROW('Sanitation Data'!F153))),CY159="No",ISNUMBER(OFFSET('Sanitation Data'!$F$12,0,10*ROW('Sanitation Data'!F153)))),CONCATENATE("[",ROUND(OFFSET('Sanitation Data'!$F$12,0,10*ROW('Sanitation Data'!F153)),0),"]"),IF(AND(ISTEXT(OFFSET('Sanitation Data'!$B$2,0,10*ROW('Sanitation Data'!F153))),CY159="",ISNUMBER(OFFSET('Sanitation Data'!$F$12,0,10*ROW('Sanitation Data'!F153)))),OFFSET('Sanitation Data'!$F$12,0,10*ROW('Sanitation Data'!F153)),NA())))</f>
        <v>#N/A</v>
      </c>
      <c r="AK159" s="83" t="e">
        <f ca="true">+IF(AND(ISTEXT(OFFSET('Sanitation Data'!$B$2,0,10*ROW('Sanitation Data'!G153))),CZ159="Yes"),100-OFFSET('Sanitation Data'!$G$4,0,10*ROW('Sanitation Data'!G153)),IF(AND(ISTEXT(OFFSET('Sanitation Data'!$B$2,0,10*ROW('Sanitation Data'!G153))),CZ159="No",ISNUMBER(OFFSET('Sanitation Data'!$G$4,0,10*ROW('Sanitation Data'!G153)))),CONCATENATE("[",ROUND(100-OFFSET('Sanitation Data'!$G$4,0,10*ROW('Sanitation Data'!G153)),0),"]"),IF(AND(ISTEXT(OFFSET('Sanitation Data'!$B$2,0,10*ROW('Sanitation Data'!G153))),CZ159="",ISNUMBER(OFFSET('Sanitation Data'!$G$4,0,10*ROW('Sanitation Data'!G153)))),100-OFFSET('Sanitation Data'!$G$4,0,10*ROW('Sanitation Data'!G153)),NA())))</f>
        <v>#N/A</v>
      </c>
      <c r="AL159" s="83" t="e">
        <f ca="true">+IF(AND(ISTEXT(OFFSET('Sanitation Data'!$B$2,0,10*ROW('Sanitation Data'!G153))),DA159="Yes"),OFFSET('Sanitation Data'!$G$6,0,10*ROW('Sanitation Data'!G153)),IF(AND(ISTEXT(OFFSET('Sanitation Data'!$B$2,0,10*ROW('Sanitation Data'!G153))),DA159="No",ISNUMBER(OFFSET('Sanitation Data'!$G$6,0,10*ROW('Sanitation Data'!G153)))),CONCATENATE("[",ROUND(OFFSET('Sanitation Data'!$G$6,0,10*ROW('Sanitation Data'!G153)),0),"]"),IF(AND(ISTEXT(OFFSET('Sanitation Data'!$B$2,0,10*ROW('Sanitation Data'!G153))),DA159="",ISNUMBER(OFFSET('Sanitation Data'!$G$6,0,10*ROW('Sanitation Data'!G153)))),OFFSET('Sanitation Data'!$G$6,0,10*ROW('Sanitation Data'!G153)),NA())))</f>
        <v>#N/A</v>
      </c>
      <c r="AM159" s="83" t="e">
        <f ca="true">+IF(AND(ISTEXT(OFFSET('Sanitation Data'!$B$2,0,10*ROW('Sanitation Data'!G153))),DB159="Yes"),OFFSET('Sanitation Data'!$G$10,0,10*ROW('Sanitation Data'!G153)),IF(AND(ISTEXT(OFFSET('Sanitation Data'!$B$2,0,10*ROW('Sanitation Data'!G153))),DB159="No",ISNUMBER(OFFSET('Sanitation Data'!$G$10,0,10*ROW('Sanitation Data'!G153)))),CONCATENATE("[",ROUND(OFFSET('Sanitation Data'!$G$10,0,10*ROW('Sanitation Data'!G153)),0),"]"),IF(AND(ISTEXT(OFFSET('Sanitation Data'!$B$2,0,10*ROW('Sanitation Data'!G153))),DB159="",ISNUMBER(OFFSET('Sanitation Data'!$G$10,0,10*ROW('Sanitation Data'!G153)))),OFFSET('Sanitation Data'!$G$10,0,10*ROW('Sanitation Data'!G153)),NA())))</f>
        <v>#N/A</v>
      </c>
      <c r="AN159" s="83" t="e">
        <f ca="true">+IF(AND(ISTEXT(OFFSET('Sanitation Data'!$B$2,0,10*ROW('Sanitation Data'!G153))),DC159="Yes"),OFFSET('Sanitation Data'!$G$11,0,10*ROW('Sanitation Data'!G153)),IF(AND(ISTEXT(OFFSET('Sanitation Data'!$B$2,0,10*ROW('Sanitation Data'!G153))),DC159="No",ISNUMBER(OFFSET('Sanitation Data'!$G$11,0,10*ROW('Sanitation Data'!G153)))),CONCATENATE("[",ROUND(OFFSET('Sanitation Data'!$G$11,0,10*ROW('Sanitation Data'!G153)),0),"]"),IF(AND(ISTEXT(OFFSET('Sanitation Data'!$B$2,0,10*ROW('Sanitation Data'!G153))),DC159="",ISNUMBER(OFFSET('Sanitation Data'!$G$11,0,10*ROW('Sanitation Data'!G153)))),OFFSET('Sanitation Data'!$G$11,0,10*ROW('Sanitation Data'!G153)),NA())))</f>
        <v>#N/A</v>
      </c>
      <c r="AO159" s="83" t="e">
        <f ca="true">+IF(AND(ISTEXT(OFFSET('Sanitation Data'!$B$2,0,10*ROW('Sanitation Data'!G153))),DD159="Yes"),OFFSET('Sanitation Data'!$G$12,0,10*ROW('Sanitation Data'!G153)),IF(AND(ISTEXT(OFFSET('Sanitation Data'!$B$2,0,10*ROW('Sanitation Data'!G153))),DD159="No",ISNUMBER(OFFSET('Sanitation Data'!$G$12,0,10*ROW('Sanitation Data'!G153)))),CONCATENATE("[",ROUND(OFFSET('Sanitation Data'!$G$12,0,10*ROW('Sanitation Data'!G153)),0),"]"),IF(AND(ISTEXT(OFFSET('Sanitation Data'!$B$2,0,10*ROW('Sanitation Data'!G153))),DD159="",ISNUMBER(OFFSET('Sanitation Data'!$G$12,0,10*ROW('Sanitation Data'!G153)))),OFFSET('Sanitation Data'!$G$12,0,10*ROW('Sanitation Data'!G153)),NA())))</f>
        <v>#N/A</v>
      </c>
      <c r="AP159" s="83" t="e">
        <f ca="true">+IF(AND(ISTEXT(OFFSET('Sanitation Data'!$B$2,0,10*ROW('Sanitation Data'!H153))),DE159="Yes"),100-OFFSET('Sanitation Data'!$H$4,0,10*ROW('Sanitation Data'!H153)),IF(AND(ISTEXT(OFFSET('Sanitation Data'!$B$2,0,10*ROW('Sanitation Data'!H153))),DE159="No",ISNUMBER(OFFSET('Sanitation Data'!$H$4,0,10*ROW('Sanitation Data'!H153)))),CONCATENATE("[",ROUND(100-OFFSET('Sanitation Data'!$H$4,0,10*ROW('Sanitation Data'!H153)),0),"]"),IF(AND(ISTEXT(OFFSET('Sanitation Data'!$B$2,0,10*ROW('Sanitation Data'!H153))),DE159="",ISNUMBER(OFFSET('Sanitation Data'!$H$4,0,10*ROW('Sanitation Data'!H153)))),100-OFFSET('Sanitation Data'!$H$4,0,10*ROW('Sanitation Data'!H153)),NA())))</f>
        <v>#N/A</v>
      </c>
      <c r="AQ159" s="83" t="e">
        <f ca="true">+IF(AND(ISTEXT(OFFSET('Sanitation Data'!$B$2,0,10*ROW('Sanitation Data'!H153))),DF159="Yes"),OFFSET('Sanitation Data'!$H$6,0,10*ROW('Sanitation Data'!H153)),IF(AND(ISTEXT(OFFSET('Sanitation Data'!$B$2,0,10*ROW('Sanitation Data'!H153))),DF159="No",ISNUMBER(OFFSET('Sanitation Data'!$H$6,0,10*ROW('Sanitation Data'!H153)))),CONCATENATE("[",ROUND(OFFSET('Sanitation Data'!$H$6,0,10*ROW('Sanitation Data'!H153)),0),"]"),IF(AND(ISTEXT(OFFSET('Sanitation Data'!$B$2,0,10*ROW('Sanitation Data'!H153))),DF159="",ISNUMBER(OFFSET('Sanitation Data'!$H$6,0,10*ROW('Sanitation Data'!H153)))),OFFSET('Sanitation Data'!$H$6,0,10*ROW('Sanitation Data'!H153)),NA())))</f>
        <v>#N/A</v>
      </c>
      <c r="AR159" s="83" t="e">
        <f ca="true">+IF(AND(ISTEXT(OFFSET('Sanitation Data'!$B$2,0,10*ROW('Sanitation Data'!H153))),DG159="Yes"),OFFSET('Sanitation Data'!$H$10,0,10*ROW('Sanitation Data'!H153)),IF(AND(ISTEXT(OFFSET('Sanitation Data'!$B$2,0,10*ROW('Sanitation Data'!H153))),DG159="No",ISNUMBER(OFFSET('Sanitation Data'!$H$10,0,10*ROW('Sanitation Data'!H153)))),CONCATENATE("[",ROUND(OFFSET('Sanitation Data'!$H$10,0,10*ROW('Sanitation Data'!H153)),0),"]"),IF(AND(ISTEXT(OFFSET('Sanitation Data'!$B$2,0,10*ROW('Sanitation Data'!H153))),DG159="",ISNUMBER(OFFSET('Sanitation Data'!$H$10,0,10*ROW('Sanitation Data'!H153)))),OFFSET('Sanitation Data'!$H$10,0,10*ROW('Sanitation Data'!H153)),NA())))</f>
        <v>#N/A</v>
      </c>
      <c r="AS159" s="83" t="e">
        <f ca="true">+IF(AND(ISTEXT(OFFSET('Sanitation Data'!$B$2,0,10*ROW('Sanitation Data'!H153))),DH159="Yes"),OFFSET('Sanitation Data'!$H$11,0,10*ROW('Sanitation Data'!H153)),IF(AND(ISTEXT(OFFSET('Sanitation Data'!$B$2,0,10*ROW('Sanitation Data'!H153))),DH159="No",ISNUMBER(OFFSET('Sanitation Data'!$H$11,0,10*ROW('Sanitation Data'!H153)))),CONCATENATE("[",ROUND(OFFSET('Sanitation Data'!$H$11,0,10*ROW('Sanitation Data'!H153)),0),"]"),IF(AND(ISTEXT(OFFSET('Sanitation Data'!$B$2,0,10*ROW('Sanitation Data'!H153))),DH159="",ISNUMBER(OFFSET('Sanitation Data'!$H$11,0,10*ROW('Sanitation Data'!H153)))),OFFSET('Sanitation Data'!$H$11,0,10*ROW('Sanitation Data'!H153)),NA())))</f>
        <v>#N/A</v>
      </c>
      <c r="AT159" s="83" t="e">
        <f ca="true">+IF(AND(ISTEXT(OFFSET('Sanitation Data'!$B$2,0,10*ROW('Sanitation Data'!H153))),DI159="Yes"),OFFSET('Sanitation Data'!$H$12,0,10*ROW('Sanitation Data'!H153)),IF(AND(ISTEXT(OFFSET('Sanitation Data'!$B$2,0,10*ROW('Sanitation Data'!H153))),DI159="No",ISNUMBER(OFFSET('Sanitation Data'!$H$12,0,10*ROW('Sanitation Data'!H153)))),CONCATENATE("[",ROUND(OFFSET('Sanitation Data'!$H$12,0,10*ROW('Sanitation Data'!H153)),0),"]"),IF(AND(ISTEXT(OFFSET('Sanitation Data'!$B$2,0,10*ROW('Sanitation Data'!H153))),DI159="",ISNUMBER(OFFSET('Sanitation Data'!$H$12,0,10*ROW('Sanitation Data'!H153)))),OFFSET('Sanitation Data'!$H$12,0,10*ROW('Sanitation Data'!H153)),NA())))</f>
        <v>#N/A</v>
      </c>
      <c r="AU159" s="83" t="e">
        <f ca="true">+IF(AND(ISTEXT(OFFSET('Sanitation Data'!$B$2,0,10*ROW('Sanitation Data'!I153))),DJ159="Yes"),100-OFFSET('Sanitation Data'!$I$4,0,10*ROW('Sanitation Data'!I153)),IF(AND(ISTEXT(OFFSET('Sanitation Data'!$B$2,0,10*ROW('Sanitation Data'!I153))),DJ159="No",ISNUMBER(OFFSET('Sanitation Data'!$I$4,0,10*ROW('Sanitation Data'!I153)))),CONCATENATE("[",ROUND(100-OFFSET('Sanitation Data'!$I$4,0,10*ROW('Sanitation Data'!I153)),0),"]"),IF(AND(ISTEXT(OFFSET('Sanitation Data'!$B$2,0,10*ROW('Sanitation Data'!I153))),DJ159="",ISNUMBER(OFFSET('Sanitation Data'!$I$4,0,10*ROW('Sanitation Data'!I153)))),100-OFFSET('Sanitation Data'!$I$4,0,10*ROW('Sanitation Data'!I153)),NA())))</f>
        <v>#N/A</v>
      </c>
      <c r="AV159" s="83" t="e">
        <f ca="true">+IF(AND(ISTEXT(OFFSET('Sanitation Data'!$B$2,0,10*ROW('Sanitation Data'!I153))),DK159="Yes"),OFFSET('Sanitation Data'!$I$6,0,10*ROW('Sanitation Data'!I153)),IF(AND(ISTEXT(OFFSET('Sanitation Data'!$B$2,0,10*ROW('Sanitation Data'!I153))),DK159="No",ISNUMBER(OFFSET('Sanitation Data'!$I$6,0,10*ROW('Sanitation Data'!I153)))),CONCATENATE("[",ROUND(OFFSET('Sanitation Data'!$I$6,0,10*ROW('Sanitation Data'!I153)),0),"]"),IF(AND(ISTEXT(OFFSET('Sanitation Data'!$B$2,0,10*ROW('Sanitation Data'!I153))),DK159="",ISNUMBER(OFFSET('Sanitation Data'!$I$6,0,10*ROW('Sanitation Data'!I153)))),OFFSET('Sanitation Data'!$I$6,0,10*ROW('Sanitation Data'!I153)),NA())))</f>
        <v>#N/A</v>
      </c>
      <c r="AW159" s="83" t="e">
        <f ca="true">+IF(AND(ISTEXT(OFFSET('Sanitation Data'!$B$2,0,10*ROW('Sanitation Data'!I153))),DL159="Yes"),OFFSET('Sanitation Data'!$I$10,0,10*ROW('Sanitation Data'!I153)),IF(AND(ISTEXT(OFFSET('Sanitation Data'!$B$2,0,10*ROW('Sanitation Data'!I153))),DL159="No",ISNUMBER(OFFSET('Sanitation Data'!$I$10,0,10*ROW('Sanitation Data'!I153)))),CONCATENATE("[",ROUND(OFFSET('Sanitation Data'!$I$10,0,10*ROW('Sanitation Data'!I153)),0),"]"),IF(AND(ISTEXT(OFFSET('Sanitation Data'!$B$2,0,10*ROW('Sanitation Data'!I153))),DL159="",ISNUMBER(OFFSET('Sanitation Data'!$I$10,0,10*ROW('Sanitation Data'!I153)))),OFFSET('Sanitation Data'!$I$10,0,10*ROW('Sanitation Data'!I153)),NA())))</f>
        <v>#N/A</v>
      </c>
      <c r="AX159" s="83" t="e">
        <f ca="true">+IF(AND(ISTEXT(OFFSET('Sanitation Data'!$B$2,0,10*ROW('Sanitation Data'!I153))),DM159="Yes"),OFFSET('Sanitation Data'!$I$11,0,10*ROW('Sanitation Data'!I153)),IF(AND(ISTEXT(OFFSET('Sanitation Data'!$B$2,0,10*ROW('Sanitation Data'!I153))),DM159="No",ISNUMBER(OFFSET('Sanitation Data'!$I$11,0,10*ROW('Sanitation Data'!I153)))),CONCATENATE("[",ROUND(OFFSET('Sanitation Data'!$I$11,0,10*ROW('Sanitation Data'!I153)),0),"]"),IF(AND(ISTEXT(OFFSET('Sanitation Data'!$B$2,0,10*ROW('Sanitation Data'!I153))),DM159="",ISNUMBER(OFFSET('Sanitation Data'!$I$11,0,10*ROW('Sanitation Data'!I153)))),OFFSET('Sanitation Data'!$I$11,0,10*ROW('Sanitation Data'!I153)),NA())))</f>
        <v>#N/A</v>
      </c>
      <c r="AY159" s="83" t="e">
        <f ca="true">+IF(AND(ISTEXT(OFFSET('Sanitation Data'!$B$2,0,10*ROW('Sanitation Data'!I153))),DN159="Yes"),OFFSET('Sanitation Data'!$I$12,0,10*ROW('Sanitation Data'!I153)),IF(AND(ISTEXT(OFFSET('Sanitation Data'!$B$2,0,10*ROW('Sanitation Data'!I153))),DN159="No",ISNUMBER(OFFSET('Sanitation Data'!$I$12,0,10*ROW('Sanitation Data'!I153)))),CONCATENATE("[",ROUND(OFFSET('Sanitation Data'!$I$12,0,10*ROW('Sanitation Data'!I153)),0),"]"),IF(AND(ISTEXT(OFFSET('Sanitation Data'!$B$2,0,10*ROW('Sanitation Data'!I153))),DN159="",ISNUMBER(OFFSET('Sanitation Data'!$I$12,0,10*ROW('Sanitation Data'!I153)))),OFFSET('Sanitation Data'!$I$12,0,10*ROW('Sanitation Data'!I153)),NA())))</f>
        <v>#N/A</v>
      </c>
      <c r="AZ159" s="84" t="e">
        <f ca="true">+IF(AND(ISTEXT(OFFSET('Hygiene Data'!$B$2,0,10*ROW('Hygiene Data'!D153))),DO159="Yes"),OFFSET('Hygiene Data'!$D$5,0,10*ROW('Hygiene Data'!D153)),IF(AND(ISTEXT(OFFSET('Hygiene Data'!$B$2,0,10*ROW('Hygiene Data'!D153))),DO159="No",ISNUMBER(OFFSET('Hygiene Data'!$D$5,0,10*ROW('Hygiene Data'!D153)))),CONCATENATE("[",ROUND(OFFSET('Hygiene Data'!$D$5,0,10*ROW('Hygiene Data'!D153)),0),"]"),IF(AND(ISTEXT(OFFSET('Hygiene Data'!$B$2,0,10*ROW('Hygiene Data'!D153))),DO159="",ISNUMBER(OFFSET('Hygiene Data'!$D$5,0,10*ROW('Hygiene Data'!D153)))),OFFSET('Hygiene Data'!$D$5,0,10*ROW('Hygiene Data'!D153)),NA())))</f>
        <v>#N/A</v>
      </c>
      <c r="BA159" s="84" t="e">
        <f ca="true">+IF(AND(ISTEXT(OFFSET('Hygiene Data'!$B$2,0,10*ROW('Hygiene Data'!D153))),DP159="Yes"),OFFSET('Hygiene Data'!$D$7,0,10*ROW('Hygiene Data'!D153)),IF(AND(ISTEXT(OFFSET('Hygiene Data'!$B$2,0,10*ROW('Hygiene Data'!D153))),DP159="No",ISNUMBER(OFFSET('Hygiene Data'!$D$7,0,10*ROW('Hygiene Data'!D153)))),CONCATENATE("[",ROUND(OFFSET('Hygiene Data'!$D$7,0,10*ROW('Hygiene Data'!D153)),0),"]"),IF(AND(ISTEXT(OFFSET('Hygiene Data'!$B$2,0,10*ROW('Hygiene Data'!D153))),DP159="",ISNUMBER(OFFSET('Hygiene Data'!$D$7,0,10*ROW('Hygiene Data'!D153)))),OFFSET('Hygiene Data'!$D$7,0,10*ROW('Hygiene Data'!D153)),NA())))</f>
        <v>#N/A</v>
      </c>
      <c r="BB159" s="84" t="e">
        <f ca="true">+IF(AND(ISTEXT(OFFSET('Hygiene Data'!$B$2,0,10*ROW('Hygiene Data'!D153))),DQ159="Yes"),OFFSET('Hygiene Data'!$D$9,0,10*ROW('Hygiene Data'!D153)),IF(AND(ISTEXT(OFFSET('Hygiene Data'!$B$2,0,10*ROW('Hygiene Data'!D153))),DQ159="No",ISNUMBER(OFFSET('Hygiene Data'!$D$9,0,10*ROW('Hygiene Data'!D153)))),CONCATENATE("[",ROUND(OFFSET('Hygiene Data'!$D$9,0,10*ROW('Hygiene Data'!D153)),0),"]"),IF(AND(ISTEXT(OFFSET('Hygiene Data'!$B$2,0,10*ROW('Hygiene Data'!D153))),DQ159="",ISNUMBER(OFFSET('Hygiene Data'!$D$9,0,10*ROW('Hygiene Data'!D153)))),OFFSET('Hygiene Data'!$D$9,0,10*ROW('Hygiene Data'!D153)),NA())))</f>
        <v>#N/A</v>
      </c>
      <c r="BC159" s="84" t="e">
        <f ca="true">+IF(AND(ISTEXT(OFFSET('Hygiene Data'!$B$2,0,10*ROW('Hygiene Data'!E153))),DR159="Yes"),OFFSET('Hygiene Data'!$E$5,0,10*ROW('Hygiene Data'!E153)),IF(AND(ISTEXT(OFFSET('Hygiene Data'!$B$2,0,10*ROW('Hygiene Data'!E153))),DR159="No",ISNUMBER(OFFSET('Hygiene Data'!$E$5,0,10*ROW('Hygiene Data'!E153)))),CONCATENATE("[",ROUND(OFFSET('Hygiene Data'!$E$5,0,10*ROW('Hygiene Data'!E153)),0),"]"),IF(AND(ISTEXT(OFFSET('Hygiene Data'!$B$2,0,10*ROW('Hygiene Data'!E153))),DR159="",ISNUMBER(OFFSET('Hygiene Data'!$E$5,0,10*ROW('Hygiene Data'!E153)))),OFFSET('Hygiene Data'!$E$5,0,10*ROW('Hygiene Data'!E153)),NA())))</f>
        <v>#N/A</v>
      </c>
      <c r="BD159" s="84" t="e">
        <f ca="true">+IF(AND(ISTEXT(OFFSET('Hygiene Data'!$B$2,0,10*ROW('Hygiene Data'!E153))),DS159="Yes"),OFFSET('Hygiene Data'!$E$7,0,10*ROW('Hygiene Data'!E153)),IF(AND(ISTEXT(OFFSET('Hygiene Data'!$B$2,0,10*ROW('Hygiene Data'!E153))),DS159="No",ISNUMBER(OFFSET('Hygiene Data'!$E$7,0,10*ROW('Hygiene Data'!E153)))),CONCATENATE("[",ROUND(OFFSET('Hygiene Data'!$E$7,0,10*ROW('Hygiene Data'!E153)),0),"]"),IF(AND(ISTEXT(OFFSET('Hygiene Data'!$B$2,0,10*ROW('Hygiene Data'!E153))),DS159="",ISNUMBER(OFFSET('Hygiene Data'!$E$7,0,10*ROW('Hygiene Data'!E153)))),OFFSET('Hygiene Data'!$E$7,0,10*ROW('Hygiene Data'!E153)),NA())))</f>
        <v>#N/A</v>
      </c>
      <c r="BE159" s="84" t="e">
        <f ca="true">+IF(AND(ISTEXT(OFFSET('Hygiene Data'!$B$2,0,10*ROW('Hygiene Data'!E153))),DT159="Yes"),OFFSET('Hygiene Data'!$E$9,0,10*ROW('Hygiene Data'!E153)),IF(AND(ISTEXT(OFFSET('Hygiene Data'!$B$2,0,10*ROW('Hygiene Data'!E153))),DT159="No",ISNUMBER(OFFSET('Hygiene Data'!$E$9,0,10*ROW('Hygiene Data'!E153)))),CONCATENATE("[",ROUND(OFFSET('Hygiene Data'!$E$9,0,10*ROW('Hygiene Data'!E153)),0),"]"),IF(AND(ISTEXT(OFFSET('Hygiene Data'!$B$2,0,10*ROW('Hygiene Data'!E153))),DT159="",ISNUMBER(OFFSET('Hygiene Data'!$E$9,0,10*ROW('Hygiene Data'!E153)))),OFFSET('Hygiene Data'!$E$9,0,10*ROW('Hygiene Data'!E153)),NA())))</f>
        <v>#N/A</v>
      </c>
      <c r="BF159" s="84" t="e">
        <f ca="true">+IF(AND(ISTEXT(OFFSET('Hygiene Data'!$B$2,0,10*ROW('Hygiene Data'!F153))),DU159="Yes"),OFFSET('Hygiene Data'!$F$5,0,10*ROW('Hygiene Data'!F153)),IF(AND(ISTEXT(OFFSET('Hygiene Data'!$B$2,0,10*ROW('Hygiene Data'!F153))),DU159="No",ISNUMBER(OFFSET('Hygiene Data'!$F$5,0,10*ROW('Hygiene Data'!F153)))),CONCATENATE("[",ROUND(OFFSET('Hygiene Data'!$F$5,0,10*ROW('Hygiene Data'!F153)),0),"]"),IF(AND(ISTEXT(OFFSET('Hygiene Data'!$B$2,0,10*ROW('Hygiene Data'!F153))),DU159="",ISNUMBER(OFFSET('Hygiene Data'!$F$5,0,10*ROW('Hygiene Data'!F153)))),OFFSET('Hygiene Data'!$F$5,0,10*ROW('Hygiene Data'!F153)),NA())))</f>
        <v>#N/A</v>
      </c>
      <c r="BG159" s="84" t="e">
        <f ca="true">+IF(AND(ISTEXT(OFFSET('Hygiene Data'!$B$2,0,10*ROW('Hygiene Data'!F153))),DV159="Yes"),OFFSET('Hygiene Data'!$F$7,0,10*ROW('Hygiene Data'!F153)),IF(AND(ISTEXT(OFFSET('Hygiene Data'!$B$2,0,10*ROW('Hygiene Data'!F153))),DV159="No",ISNUMBER(OFFSET('Hygiene Data'!$F$7,0,10*ROW('Hygiene Data'!F153)))),CONCATENATE("[",ROUND(OFFSET('Hygiene Data'!$F$7,0,10*ROW('Hygiene Data'!F153)),0),"]"),IF(AND(ISTEXT(OFFSET('Hygiene Data'!$B$2,0,10*ROW('Hygiene Data'!F153))),DV159="",ISNUMBER(OFFSET('Hygiene Data'!$F$7,0,10*ROW('Hygiene Data'!F153)))),OFFSET('Hygiene Data'!$F$7,0,10*ROW('Hygiene Data'!F153)),NA())))</f>
        <v>#N/A</v>
      </c>
      <c r="BH159" s="84" t="e">
        <f ca="true">+IF(AND(ISTEXT(OFFSET('Hygiene Data'!$B$2,0,10*ROW('Hygiene Data'!F153))),DW159="Yes"),OFFSET('Hygiene Data'!$F$9,0,10*ROW('Hygiene Data'!F153)),IF(AND(ISTEXT(OFFSET('Hygiene Data'!$B$2,0,10*ROW('Hygiene Data'!F153))),DW159="No",ISNUMBER(OFFSET('Hygiene Data'!$F$9,0,10*ROW('Hygiene Data'!F153)))),CONCATENATE("[",ROUND(OFFSET('Hygiene Data'!$F$9,0,10*ROW('Hygiene Data'!F153)),0),"]"),IF(AND(ISTEXT(OFFSET('Hygiene Data'!$B$2,0,10*ROW('Hygiene Data'!F153))),DW159="",ISNUMBER(OFFSET('Hygiene Data'!$F$9,0,10*ROW('Hygiene Data'!F153)))),OFFSET('Hygiene Data'!$F$9,0,10*ROW('Hygiene Data'!F153)),NA())))</f>
        <v>#N/A</v>
      </c>
      <c r="BI159" s="84" t="e">
        <f ca="true">+IF(AND(ISTEXT(OFFSET('Hygiene Data'!$B$2,0,10*ROW('Hygiene Data'!G153))),DX159="Yes"),OFFSET('Hygiene Data'!$G$5,0,10*ROW('Hygiene Data'!G153)),IF(AND(ISTEXT(OFFSET('Hygiene Data'!$B$2,0,10*ROW('Hygiene Data'!G153))),DX159="No",ISNUMBER(OFFSET('Hygiene Data'!$G$5,0,10*ROW('Hygiene Data'!G153)))),CONCATENATE("[",ROUND(OFFSET('Hygiene Data'!$G$5,0,10*ROW('Hygiene Data'!G153)),0),"]"),IF(AND(ISTEXT(OFFSET('Hygiene Data'!$B$2,0,10*ROW('Hygiene Data'!G153))),DX159="",ISNUMBER(OFFSET('Hygiene Data'!$G$5,0,10*ROW('Hygiene Data'!G153)))),OFFSET('Hygiene Data'!$G$5,0,10*ROW('Hygiene Data'!G153)),NA())))</f>
        <v>#N/A</v>
      </c>
      <c r="BJ159" s="84" t="e">
        <f ca="true">+IF(AND(ISTEXT(OFFSET('Hygiene Data'!$B$2,0,10*ROW('Hygiene Data'!G153))),DY159="Yes"),OFFSET('Hygiene Data'!$G$7,0,10*ROW('Hygiene Data'!G153)),IF(AND(ISTEXT(OFFSET('Hygiene Data'!$B$2,0,10*ROW('Hygiene Data'!G153))),DY159="No",ISNUMBER(OFFSET('Hygiene Data'!$G$7,0,10*ROW('Hygiene Data'!G153)))),CONCATENATE("[",ROUND(OFFSET('Hygiene Data'!$G$7,0,10*ROW('Hygiene Data'!G153)),0),"]"),IF(AND(ISTEXT(OFFSET('Hygiene Data'!$B$2,0,10*ROW('Hygiene Data'!G153))),DY159="",ISNUMBER(OFFSET('Hygiene Data'!$G$7,0,10*ROW('Hygiene Data'!G153)))),OFFSET('Hygiene Data'!$G$7,0,10*ROW('Hygiene Data'!G153)),NA())))</f>
        <v>#N/A</v>
      </c>
      <c r="BK159" s="84" t="e">
        <f ca="true">+IF(AND(ISTEXT(OFFSET('Hygiene Data'!$B$2,0,10*ROW('Hygiene Data'!G153))),DZ159="Yes"),OFFSET('Hygiene Data'!$G$9,0,10*ROW('Hygiene Data'!G153)),IF(AND(ISTEXT(OFFSET('Hygiene Data'!$B$2,0,10*ROW('Hygiene Data'!G153))),DZ159="No",ISNUMBER(OFFSET('Hygiene Data'!$G$9,0,10*ROW('Hygiene Data'!G153)))),CONCATENATE("[",ROUND(OFFSET('Hygiene Data'!$G$9,0,10*ROW('Hygiene Data'!G153)),0),"]"),IF(AND(ISTEXT(OFFSET('Hygiene Data'!$B$2,0,10*ROW('Hygiene Data'!G153))),DZ159="",ISNUMBER(OFFSET('Hygiene Data'!$G$9,0,10*ROW('Hygiene Data'!G153)))),OFFSET('Hygiene Data'!$G$9,0,10*ROW('Hygiene Data'!G153)),NA())))</f>
        <v>#N/A</v>
      </c>
      <c r="BL159" s="84" t="e">
        <f ca="true">+IF(AND(ISTEXT(OFFSET('Hygiene Data'!$B$2,0,10*ROW('Hygiene Data'!H153))),EA159="Yes"),OFFSET('Hygiene Data'!$H$5,0,10*ROW('Hygiene Data'!H153)),IF(AND(ISTEXT(OFFSET('Hygiene Data'!$B$2,0,10*ROW('Hygiene Data'!H153))),EA159="No",ISNUMBER(OFFSET('Hygiene Data'!$H$5,0,10*ROW('Hygiene Data'!H153)))),CONCATENATE("[",ROUND(OFFSET('Hygiene Data'!$H$5,0,10*ROW('Hygiene Data'!H153)),0),"]"),IF(AND(ISTEXT(OFFSET('Hygiene Data'!$B$2,0,10*ROW('Hygiene Data'!H153))),EA159="",ISNUMBER(OFFSET('Hygiene Data'!$H$5,0,10*ROW('Hygiene Data'!H153)))),OFFSET('Hygiene Data'!$H$5,0,10*ROW('Hygiene Data'!H153)),NA())))</f>
        <v>#N/A</v>
      </c>
      <c r="BM159" s="84" t="e">
        <f ca="true">+IF(AND(ISTEXT(OFFSET('Hygiene Data'!$B$2,0,10*ROW('Hygiene Data'!H153))),EB159="Yes"),OFFSET('Hygiene Data'!$H$7,0,10*ROW('Hygiene Data'!H153)),IF(AND(ISTEXT(OFFSET('Hygiene Data'!$B$2,0,10*ROW('Hygiene Data'!H153))),EB159="No",ISNUMBER(OFFSET('Hygiene Data'!$H$7,0,10*ROW('Hygiene Data'!H153)))),CONCATENATE("[",ROUND(OFFSET('Hygiene Data'!$H$7,0,10*ROW('Hygiene Data'!H153)),0),"]"),IF(AND(ISTEXT(OFFSET('Hygiene Data'!$B$2,0,10*ROW('Hygiene Data'!H153))),EB159="",ISNUMBER(OFFSET('Hygiene Data'!$H$7,0,10*ROW('Hygiene Data'!H153)))),OFFSET('Hygiene Data'!$H$7,0,10*ROW('Hygiene Data'!H153)),NA())))</f>
        <v>#N/A</v>
      </c>
      <c r="BN159" s="84" t="e">
        <f ca="true">+IF(AND(ISTEXT(OFFSET('Hygiene Data'!$B$2,0,10*ROW('Hygiene Data'!H153))),EC159="Yes"),OFFSET('Hygiene Data'!$H$9,0,10*ROW('Hygiene Data'!H153)),IF(AND(ISTEXT(OFFSET('Hygiene Data'!$B$2,0,10*ROW('Hygiene Data'!H153))),EC159="No",ISNUMBER(OFFSET('Hygiene Data'!$H$9,0,10*ROW('Hygiene Data'!H153)))),CONCATENATE("[",ROUND(OFFSET('Hygiene Data'!$H$9,0,10*ROW('Hygiene Data'!H153)),0),"]"),IF(AND(ISTEXT(OFFSET('Hygiene Data'!$B$2,0,10*ROW('Hygiene Data'!H153))),EC159="",ISNUMBER(OFFSET('Hygiene Data'!$H$9,0,10*ROW('Hygiene Data'!H153)))),OFFSET('Hygiene Data'!$H$9,0,10*ROW('Hygiene Data'!H153)),NA())))</f>
        <v>#N/A</v>
      </c>
      <c r="BO159" s="84" t="e">
        <f ca="true">+IF(AND(ISTEXT(OFFSET('Hygiene Data'!$B$2,0,10*ROW('Hygiene Data'!I153))),ED159="Yes"),OFFSET('Hygiene Data'!$I$5,0,10*ROW('Hygiene Data'!I153)),IF(AND(ISTEXT(OFFSET('Hygiene Data'!$B$2,0,10*ROW('Hygiene Data'!I153))),ED159="No",ISNUMBER(OFFSET('Hygiene Data'!$I$5,0,10*ROW('Hygiene Data'!I153)))),CONCATENATE("[",ROUND(OFFSET('Hygiene Data'!$I$5,0,10*ROW('Hygiene Data'!I153)),0),"]"),IF(AND(ISTEXT(OFFSET('Hygiene Data'!$B$2,0,10*ROW('Hygiene Data'!I153))),ED159="",ISNUMBER(OFFSET('Hygiene Data'!$I$5,0,10*ROW('Hygiene Data'!I153)))),OFFSET('Hygiene Data'!$I$5,0,10*ROW('Hygiene Data'!I153)),NA())))</f>
        <v>#N/A</v>
      </c>
      <c r="BP159" s="84" t="e">
        <f ca="true">+IF(AND(ISTEXT(OFFSET('Hygiene Data'!$B$2,0,10*ROW('Hygiene Data'!I153))),EE159="Yes"),OFFSET('Hygiene Data'!$I$7,0,10*ROW('Hygiene Data'!I153)),IF(AND(ISTEXT(OFFSET('Hygiene Data'!$B$2,0,10*ROW('Hygiene Data'!I153))),EE159="No",ISNUMBER(OFFSET('Hygiene Data'!$I$7,0,10*ROW('Hygiene Data'!I153)))),CONCATENATE("[",ROUND(OFFSET('Hygiene Data'!$I$7,0,10*ROW('Hygiene Data'!I153)),0),"]"),IF(AND(ISTEXT(OFFSET('Hygiene Data'!$B$2,0,10*ROW('Hygiene Data'!I153))),EE159="",ISNUMBER(OFFSET('Hygiene Data'!$I$7,0,10*ROW('Hygiene Data'!I153)))),OFFSET('Hygiene Data'!$I$7,0,10*ROW('Hygiene Data'!I153)),NA())))</f>
        <v>#N/A</v>
      </c>
      <c r="BQ159" s="84" t="e">
        <f ca="true">+IF(AND(ISTEXT(OFFSET('Hygiene Data'!$B$2,0,10*ROW('Hygiene Data'!I153))),EF159="Yes"),OFFSET('Hygiene Data'!$I$9,0,10*ROW('Hygiene Data'!I153)),IF(AND(ISTEXT(OFFSET('Hygiene Data'!$B$2,0,10*ROW('Hygiene Data'!I153))),EF159="No",ISNUMBER(OFFSET('Hygiene Data'!$I$9,0,10*ROW('Hygiene Data'!I153)))),CONCATENATE("[",ROUND(OFFSET('Hygiene Data'!$I$9,0,10*ROW('Hygiene Data'!I153)),0),"]"),IF(AND(ISTEXT(OFFSET('Hygiene Data'!$B$2,0,10*ROW('Hygiene Data'!I153))),EF159="",ISNUMBER(OFFSET('Hygiene Data'!$I$9,0,10*ROW('Hygiene Data'!I153)))),OFFSET('Hygiene Data'!$I$9,0,10*ROW('Hygiene Data'!I153)),NA())))</f>
        <v>#N/A</v>
      </c>
      <c r="BR159" s="269"/>
      <c r="BS159" s="269" t="str">
        <f ca="true">+IF(OFFSET('Water Data'!$D$27,0,10*ROW('Water Data'!D153))="","",OFFSET('Water Data'!$D$27,0,10*ROW('Water Data'!D153)))</f>
        <v/>
      </c>
      <c r="BT159" s="269" t="str">
        <f ca="true">+IF(OFFSET('Water Data'!$D$28,0,10*ROW('Water Data'!D153))="","",OFFSET('Water Data'!$D$28,0,10*ROW('Water Data'!D153)))</f>
        <v/>
      </c>
      <c r="BU159" s="269" t="str">
        <f ca="true">+IF(OFFSET('Water Data'!$D$29,0,10*ROW('Water Data'!D153))="","",OFFSET('Water Data'!$D$29,0,10*ROW('Water Data'!D153)))</f>
        <v/>
      </c>
      <c r="BV159" s="269" t="str">
        <f ca="true">+IF(OFFSET('Water Data'!$E$27,0,10*ROW('Water Data'!E153))="","",OFFSET('Water Data'!$E$27,0,10*ROW('Water Data'!E153)))</f>
        <v/>
      </c>
      <c r="BW159" s="269" t="str">
        <f ca="true">+IF(OFFSET('Water Data'!$E$28,0,10*ROW('Water Data'!E153))="","",OFFSET('Water Data'!$E$28,0,10*ROW('Water Data'!E153)))</f>
        <v/>
      </c>
      <c r="BX159" s="269" t="str">
        <f ca="true">+IF(OFFSET('Water Data'!$E$29,0,10*ROW('Water Data'!E153))="","",OFFSET('Water Data'!$E$29,0,10*ROW('Water Data'!E153)))</f>
        <v/>
      </c>
      <c r="BY159" s="269" t="str">
        <f ca="true">+IF(OFFSET('Water Data'!$F$27,0,10*ROW('Water Data'!F153))="","",OFFSET('Water Data'!$F$27,0,10*ROW('Water Data'!F153)))</f>
        <v/>
      </c>
      <c r="BZ159" s="269" t="str">
        <f ca="true">+IF(OFFSET('Water Data'!$F$28,0,10*ROW('Water Data'!F153))="","",OFFSET('Water Data'!$F$28,0,10*ROW('Water Data'!F153)))</f>
        <v/>
      </c>
      <c r="CA159" s="269" t="str">
        <f ca="true">+IF(OFFSET('Water Data'!$F$29,0,10*ROW('Water Data'!F153))="","",OFFSET('Water Data'!$F$29,0,10*ROW('Water Data'!F153)))</f>
        <v/>
      </c>
      <c r="CB159" s="269" t="str">
        <f ca="true">+IF(OFFSET('Water Data'!$G$27,0,10*ROW('Water Data'!G153))="","",OFFSET('Water Data'!$G$27,0,10*ROW('Water Data'!G153)))</f>
        <v/>
      </c>
      <c r="CC159" s="269" t="str">
        <f ca="true">+IF(OFFSET('Water Data'!$G$28,0,10*ROW('Water Data'!G153))="","",OFFSET('Water Data'!$G$28,0,10*ROW('Water Data'!G153)))</f>
        <v/>
      </c>
      <c r="CD159" s="269" t="str">
        <f ca="true">+IF(OFFSET('Water Data'!$G$29,0,10*ROW('Water Data'!G153))="","",OFFSET('Water Data'!$G$29,0,10*ROW('Water Data'!G153)))</f>
        <v/>
      </c>
      <c r="CE159" s="269" t="str">
        <f ca="true">+IF(OFFSET('Water Data'!$H$27,0,10*ROW('Water Data'!H153))="","",OFFSET('Water Data'!$H$27,0,10*ROW('Water Data'!H153)))</f>
        <v/>
      </c>
      <c r="CF159" s="269" t="str">
        <f ca="true">+IF(OFFSET('Water Data'!$H$28,0,10*ROW('Water Data'!H153))="","",OFFSET('Water Data'!$H$28,0,10*ROW('Water Data'!H153)))</f>
        <v/>
      </c>
      <c r="CG159" s="269" t="str">
        <f ca="true">+IF(OFFSET('Water Data'!$H$29,0,10*ROW('Water Data'!H153))="","",OFFSET('Water Data'!$H$29,0,10*ROW('Water Data'!H153)))</f>
        <v/>
      </c>
      <c r="CH159" s="269" t="str">
        <f ca="true">+IF(OFFSET('Water Data'!$I$27,0,10*ROW('Water Data'!I153))="","",OFFSET('Water Data'!$I$27,0,10*ROW('Water Data'!I153)))</f>
        <v/>
      </c>
      <c r="CI159" s="269" t="str">
        <f ca="true">+IF(OFFSET('Water Data'!$I$28,0,10*ROW('Water Data'!I153))="","",OFFSET('Water Data'!$I$28,0,10*ROW('Water Data'!I153)))</f>
        <v/>
      </c>
      <c r="CJ159" s="269" t="str">
        <f ca="true">+IF(OFFSET('Water Data'!$I$29,0,10*ROW('Water Data'!I153))="","",OFFSET('Water Data'!$I$29,0,10*ROW('Water Data'!I153)))</f>
        <v/>
      </c>
      <c r="CK159" s="269" t="str">
        <f ca="true">+IF(OFFSET('Sanitation Data'!$D$28,0,10*ROW('Sanitation Data'!D153))="","",OFFSET('Sanitation Data'!$D$28,0,10*ROW('Sanitation Data'!D153)))</f>
        <v/>
      </c>
      <c r="CL159" s="269" t="str">
        <f ca="true">+IF(OFFSET('Sanitation Data'!$D$29,0,10*ROW('Sanitation Data'!D153))="","",OFFSET('Sanitation Data'!$D$29,0,10*ROW('Sanitation Data'!D153)))</f>
        <v/>
      </c>
      <c r="CM159" s="269" t="str">
        <f ca="true">+IF(OFFSET('Sanitation Data'!$D$30,0,10*ROW('Sanitation Data'!D153))="","",OFFSET('Sanitation Data'!$D$30,0,10*ROW('Sanitation Data'!D153)))</f>
        <v/>
      </c>
      <c r="CN159" s="269" t="str">
        <f ca="true">+IF(OFFSET('Sanitation Data'!$D$31,0,10*ROW('Sanitation Data'!D153))="","",OFFSET('Sanitation Data'!$D$31,0,10*ROW('Sanitation Data'!D153)))</f>
        <v/>
      </c>
      <c r="CO159" s="269" t="str">
        <f ca="true">+IF(OFFSET('Sanitation Data'!$D$32,0,10*ROW('Sanitation Data'!D153))="","",OFFSET('Sanitation Data'!$D$32,0,10*ROW('Sanitation Data'!D153)))</f>
        <v/>
      </c>
      <c r="CP159" s="269" t="str">
        <f ca="true">+IF(OFFSET('Sanitation Data'!$E$28,0,10*ROW('Sanitation Data'!E153))="","",OFFSET('Sanitation Data'!$E$28,0,10*ROW('Sanitation Data'!E153)))</f>
        <v/>
      </c>
      <c r="CQ159" s="269" t="str">
        <f ca="true">+IF(OFFSET('Sanitation Data'!$E$29,0,10*ROW('Sanitation Data'!E153))="","",OFFSET('Sanitation Data'!$E$29,0,10*ROW('Sanitation Data'!E153)))</f>
        <v/>
      </c>
      <c r="CR159" s="269" t="str">
        <f ca="true">+IF(OFFSET('Sanitation Data'!$E$30,0,10*ROW('Sanitation Data'!E153))="","",OFFSET('Sanitation Data'!$E$30,0,10*ROW('Sanitation Data'!E153)))</f>
        <v/>
      </c>
      <c r="CS159" s="269" t="str">
        <f ca="true">+IF(OFFSET('Sanitation Data'!$E$31,0,10*ROW('Sanitation Data'!E153))="","",OFFSET('Sanitation Data'!$E$31,0,10*ROW('Sanitation Data'!E153)))</f>
        <v/>
      </c>
      <c r="CT159" s="269" t="str">
        <f ca="true">+IF(OFFSET('Sanitation Data'!$E$32,0,10*ROW('Sanitation Data'!E153))="","",OFFSET('Sanitation Data'!$E$32,0,10*ROW('Sanitation Data'!E153)))</f>
        <v/>
      </c>
      <c r="CU159" s="269" t="str">
        <f ca="true">+IF(OFFSET('Sanitation Data'!$F$28,0,10*ROW('Sanitation Data'!F153))="","",OFFSET('Sanitation Data'!$F$28,0,10*ROW('Sanitation Data'!F153)))</f>
        <v/>
      </c>
      <c r="CV159" s="269" t="str">
        <f ca="true">+IF(OFFSET('Sanitation Data'!$F$29,0,10*ROW('Sanitation Data'!F153))="","",OFFSET('Sanitation Data'!$F$29,0,10*ROW('Sanitation Data'!F153)))</f>
        <v/>
      </c>
      <c r="CW159" s="269" t="str">
        <f ca="true">+IF(OFFSET('Sanitation Data'!$F$30,0,10*ROW('Sanitation Data'!F153))="","",OFFSET('Sanitation Data'!$F$30,0,10*ROW('Sanitation Data'!F153)))</f>
        <v/>
      </c>
      <c r="CX159" s="269" t="str">
        <f ca="true">+IF(OFFSET('Sanitation Data'!$F$31,0,10*ROW('Sanitation Data'!F153))="","",OFFSET('Sanitation Data'!$F$31,0,10*ROW('Sanitation Data'!F153)))</f>
        <v/>
      </c>
      <c r="CY159" s="269" t="str">
        <f ca="true">+IF(OFFSET('Sanitation Data'!$F$32,0,10*ROW('Sanitation Data'!F153))="","",OFFSET('Sanitation Data'!$F$32,0,10*ROW('Sanitation Data'!F153)))</f>
        <v/>
      </c>
      <c r="CZ159" s="269" t="str">
        <f ca="true">+IF(OFFSET('Sanitation Data'!$G$28,0,10*ROW('Sanitation Data'!G153))="","",OFFSET('Sanitation Data'!$G$28,0,10*ROW('Sanitation Data'!G153)))</f>
        <v/>
      </c>
      <c r="DA159" s="269" t="str">
        <f ca="true">+IF(OFFSET('Sanitation Data'!$G$29,0,10*ROW('Sanitation Data'!G153))="","",OFFSET('Sanitation Data'!$G$29,0,10*ROW('Sanitation Data'!G153)))</f>
        <v/>
      </c>
      <c r="DB159" s="269" t="str">
        <f ca="true">+IF(OFFSET('Sanitation Data'!$G$30,0,10*ROW('Sanitation Data'!G153))="","",OFFSET('Sanitation Data'!$G$30,0,10*ROW('Sanitation Data'!G153)))</f>
        <v/>
      </c>
      <c r="DC159" s="269" t="str">
        <f ca="true">+IF(OFFSET('Sanitation Data'!$G$31,0,10*ROW('Sanitation Data'!G153))="","",OFFSET('Sanitation Data'!$G$31,0,10*ROW('Sanitation Data'!G153)))</f>
        <v/>
      </c>
      <c r="DD159" s="269" t="str">
        <f ca="true">+IF(OFFSET('Sanitation Data'!$G$32,0,10*ROW('Sanitation Data'!G153))="","",OFFSET('Sanitation Data'!$G$32,0,10*ROW('Sanitation Data'!G153)))</f>
        <v/>
      </c>
      <c r="DE159" s="269" t="str">
        <f ca="true">+IF(OFFSET('Sanitation Data'!$H$28,0,10*ROW('Sanitation Data'!H153))="","",OFFSET('Sanitation Data'!$H$28,0,10*ROW('Sanitation Data'!H153)))</f>
        <v/>
      </c>
      <c r="DF159" s="269" t="str">
        <f ca="true">+IF(OFFSET('Sanitation Data'!$H$29,0,10*ROW('Sanitation Data'!H153))="","",OFFSET('Sanitation Data'!$H$29,0,10*ROW('Sanitation Data'!H153)))</f>
        <v/>
      </c>
      <c r="DG159" s="269" t="str">
        <f ca="true">+IF(OFFSET('Sanitation Data'!$H$30,0,10*ROW('Sanitation Data'!H153))="","",OFFSET('Sanitation Data'!$H$30,0,10*ROW('Sanitation Data'!H153)))</f>
        <v/>
      </c>
      <c r="DH159" s="269" t="str">
        <f ca="true">+IF(OFFSET('Sanitation Data'!$H$31,0,10*ROW('Sanitation Data'!H153))="","",OFFSET('Sanitation Data'!$H$31,0,10*ROW('Sanitation Data'!H153)))</f>
        <v/>
      </c>
      <c r="DI159" s="269" t="str">
        <f ca="true">+IF(OFFSET('Sanitation Data'!$H$32,0,10*ROW('Sanitation Data'!H153))="","",OFFSET('Sanitation Data'!$H$32,0,10*ROW('Sanitation Data'!H153)))</f>
        <v/>
      </c>
      <c r="DJ159" s="269" t="str">
        <f ca="true">+IF(OFFSET('Sanitation Data'!$I$28,0,10*ROW('Sanitation Data'!I153))="","",OFFSET('Sanitation Data'!$I$28,0,10*ROW('Sanitation Data'!I153)))</f>
        <v/>
      </c>
      <c r="DK159" s="269" t="str">
        <f ca="true">+IF(OFFSET('Sanitation Data'!$I$29,0,10*ROW('Sanitation Data'!I153))="","",OFFSET('Sanitation Data'!$I$29,0,10*ROW('Sanitation Data'!I153)))</f>
        <v/>
      </c>
      <c r="DL159" s="269" t="str">
        <f ca="true">+IF(OFFSET('Sanitation Data'!$I$30,0,10*ROW('Sanitation Data'!I153))="","",OFFSET('Sanitation Data'!$I$30,0,10*ROW('Sanitation Data'!I153)))</f>
        <v/>
      </c>
      <c r="DM159" s="269" t="str">
        <f ca="true">+IF(OFFSET('Sanitation Data'!$I$31,0,10*ROW('Sanitation Data'!I153))="","",OFFSET('Sanitation Data'!$I$31,0,10*ROW('Sanitation Data'!I153)))</f>
        <v/>
      </c>
      <c r="DN159" s="269" t="str">
        <f ca="true">+IF(OFFSET('Sanitation Data'!$I$32,0,10*ROW('Sanitation Data'!I153))="","",OFFSET('Sanitation Data'!$I$32,0,10*ROW('Sanitation Data'!I153)))</f>
        <v/>
      </c>
      <c r="DO159" s="269" t="str">
        <f ca="true">+IF(OFFSET('Hygiene Data'!$D$11,0,10*ROW('Hygiene Data'!D153))="","",OFFSET('Hygiene Data'!$D$11,0,10*ROW('Hygiene Data'!D153)))</f>
        <v/>
      </c>
      <c r="DP159" s="269" t="str">
        <f ca="true">+IF(OFFSET('Hygiene Data'!$D$12,0,10*ROW('Hygiene Data'!D153))="","",OFFSET('Hygiene Data'!$D$12,0,10*ROW('Hygiene Data'!D153)))</f>
        <v/>
      </c>
      <c r="DQ159" s="269" t="str">
        <f ca="true">+IF(OFFSET('Hygiene Data'!$D$13,0,10*ROW('Hygiene Data'!D153))="","",OFFSET('Hygiene Data'!$D$13,0,10*ROW('Hygiene Data'!D153)))</f>
        <v/>
      </c>
      <c r="DR159" s="269" t="str">
        <f ca="true">+IF(OFFSET('Hygiene Data'!$E$11,0,10*ROW('Hygiene Data'!E153))="","",OFFSET('Hygiene Data'!$E$11,0,10*ROW('Hygiene Data'!E153)))</f>
        <v/>
      </c>
      <c r="DS159" s="269" t="str">
        <f ca="true">+IF(OFFSET('Hygiene Data'!$E$12,0,10*ROW('Hygiene Data'!E153))="","",OFFSET('Hygiene Data'!$E$12,0,10*ROW('Hygiene Data'!E153)))</f>
        <v/>
      </c>
      <c r="DT159" s="269" t="str">
        <f ca="true">+IF(OFFSET('Hygiene Data'!$E$13,0,10*ROW('Hygiene Data'!E153))="","",OFFSET('Hygiene Data'!$E$13,0,10*ROW('Hygiene Data'!E153)))</f>
        <v/>
      </c>
      <c r="DU159" s="269" t="str">
        <f ca="true">+IF(OFFSET('Hygiene Data'!$F$11,0,10*ROW('Hygiene Data'!F153))="","",OFFSET('Hygiene Data'!$F$11,0,10*ROW('Hygiene Data'!F153)))</f>
        <v/>
      </c>
      <c r="DV159" s="269" t="str">
        <f ca="true">+IF(OFFSET('Hygiene Data'!$F$12,0,10*ROW('Hygiene Data'!F153))="","",OFFSET('Hygiene Data'!$F$12,0,10*ROW('Hygiene Data'!F153)))</f>
        <v/>
      </c>
      <c r="DW159" s="269" t="str">
        <f ca="true">+IF(OFFSET('Hygiene Data'!$F$13,0,10*ROW('Hygiene Data'!F153))="","",OFFSET('Hygiene Data'!$F$13,0,10*ROW('Hygiene Data'!F153)))</f>
        <v/>
      </c>
      <c r="DX159" s="269" t="str">
        <f ca="true">+IF(OFFSET('Hygiene Data'!$G$11,0,10*ROW('Hygiene Data'!G153))="","",OFFSET('Hygiene Data'!$G$11,0,10*ROW('Hygiene Data'!G153)))</f>
        <v/>
      </c>
      <c r="DY159" s="269" t="str">
        <f ca="true">+IF(OFFSET('Hygiene Data'!$G$12,0,10*ROW('Hygiene Data'!G153))="","",OFFSET('Hygiene Data'!$G$12,0,10*ROW('Hygiene Data'!G153)))</f>
        <v/>
      </c>
      <c r="DZ159" s="269" t="str">
        <f ca="true">+IF(OFFSET('Hygiene Data'!$G$13,0,10*ROW('Hygiene Data'!G153))="","",OFFSET('Hygiene Data'!$G$13,0,10*ROW('Hygiene Data'!G153)))</f>
        <v/>
      </c>
      <c r="EA159" s="269" t="str">
        <f ca="true">+IF(OFFSET('Hygiene Data'!$H$11,0,10*ROW('Hygiene Data'!H153))="","",OFFSET('Hygiene Data'!$H$11,0,10*ROW('Hygiene Data'!H153)))</f>
        <v/>
      </c>
      <c r="EB159" s="269" t="str">
        <f ca="true">+IF(OFFSET('Hygiene Data'!$H$12,0,10*ROW('Hygiene Data'!H153))="","",OFFSET('Hygiene Data'!$H$12,0,10*ROW('Hygiene Data'!H153)))</f>
        <v/>
      </c>
      <c r="EC159" s="269" t="str">
        <f ca="true">+IF(OFFSET('Hygiene Data'!$H$13,0,10*ROW('Hygiene Data'!H153))="","",OFFSET('Hygiene Data'!$H$13,0,10*ROW('Hygiene Data'!H153)))</f>
        <v/>
      </c>
      <c r="ED159" s="269" t="str">
        <f ca="true">+IF(OFFSET('Hygiene Data'!$I$11,0,10*ROW('Hygiene Data'!I153))="","",OFFSET('Hygiene Data'!$I$11,0,10*ROW('Hygiene Data'!I153)))</f>
        <v/>
      </c>
      <c r="EE159" s="269" t="str">
        <f ca="true">+IF(OFFSET('Hygiene Data'!$I$12,0,10*ROW('Hygiene Data'!I153))="","",OFFSET('Hygiene Data'!$I$12,0,10*ROW('Hygiene Data'!I153)))</f>
        <v/>
      </c>
      <c r="EF159" s="269" t="str">
        <f ca="true">+IF(OFFSET('Hygiene Data'!$I$13,0,10*ROW('Hygiene Data'!I153))="","",OFFSET('Hygiene Data'!$I$13,0,10*ROW('Hygiene Data'!I153)))</f>
        <v/>
      </c>
    </row>
    <row xmlns:x14ac="http://schemas.microsoft.com/office/spreadsheetml/2009/9/ac" r="160" x14ac:dyDescent="0.2">
      <c r="A160" s="36" t="str">
        <f ca="true">+IF(OFFSET('Water Data'!$B$2,0,10*ROW('Water Data'!E154))="","",OFFSET('Water Data'!$B$2,0,10*ROW('Water Data'!E154)))</f>
        <v/>
      </c>
      <c r="B160" s="36" t="str">
        <f ca="true">+IF(OFFSET('Water Data'!$C$2,0,10*ROW('Water Data'!F154))="","",OFFSET('Water Data'!$C$2,0,10*ROW('Water Data'!F154)))</f>
        <v/>
      </c>
      <c r="C160" s="325" t="str">
        <f t="shared" ca="true" si="2"/>
        <v/>
      </c>
      <c r="D160" s="82" t="e">
        <f ca="true">+IF(AND(ISTEXT(OFFSET('Water Data'!$B$2,0,10*ROW('Water Data'!D154))),BS160="Yes"),100-OFFSET('Water Data'!$D$4,0,10*ROW('Water Data'!D154)),IF(AND(ISTEXT(OFFSET('Water Data'!$B$2,0,10*ROW('Water Data'!D154))),BS160="No",ISNUMBER(OFFSET('Water Data'!$D$4,0,10*ROW('Water Data'!D154)))),CONCATENATE("[",ROUND(100-OFFSET('Water Data'!$D$4,0,10*ROW('Water Data'!D154)),0),"]"),IF(AND(ISTEXT(OFFSET('Water Data'!$B$2,0,10*ROW('Water Data'!D154))),BS160="",ISNUMBER(OFFSET('Water Data'!$D$4,0,10*ROW('Water Data'!D154)))),100-OFFSET('Water Data'!$D$4,0,10*ROW('Water Data'!D154)),NA())))</f>
        <v>#N/A</v>
      </c>
      <c r="E160" s="82" t="e">
        <f ca="true">+IF(AND(ISTEXT(OFFSET('Water Data'!$B$2,0,10*ROW('Water Data'!E154))),BT160="Yes"),OFFSET('Water Data'!$D$6,0,10*ROW('Water Data'!D154)),IF(AND(ISTEXT(OFFSET('Water Data'!$B$2,0,10*ROW('Water Data'!D154))),BT160="No",ISNUMBER(OFFSET('Water Data'!$D$6,0,10*ROW('Water Data'!D154)))),CONCATENATE("[",ROUND(OFFSET('Water Data'!$D$6,0,10*ROW('Water Data'!D154)),0),"]"),IF(AND(ISTEXT(OFFSET('Water Data'!$B$2,0,10*ROW('Water Data'!D154))),BT160="",ISNUMBER(OFFSET('Water Data'!$D$6,0,10*ROW('Water Data'!D154)))),OFFSET('Water Data'!$D$6,0,10*ROW('Water Data'!D154)),NA())))</f>
        <v>#N/A</v>
      </c>
      <c r="F160" s="82" t="e">
        <f ca="true">+IF(AND(ISTEXT(OFFSET('Water Data'!$B$2,0,10*ROW('Water Data'!D154))),BU160="Yes"),OFFSET('Water Data'!$D$9,0,10*ROW('Water Data'!D154)),IF(AND(ISTEXT(OFFSET('Water Data'!$B$2,0,10*ROW('Water Data'!D154))),BU160="No",ISNUMBER(OFFSET('Water Data'!$D$9,0,10*ROW('Water Data'!D154)))),CONCATENATE("[",ROUND(OFFSET('Water Data'!$D$9,0,10*ROW('Water Data'!D154)),0),"]"),IF(AND(ISTEXT(OFFSET('Water Data'!$B$2,0,10*ROW('Water Data'!D154))),BU160="",ISNUMBER(OFFSET('Water Data'!$D$9,0,10*ROW('Water Data'!D154)))),OFFSET('Water Data'!$D$9,0,10*ROW('Water Data'!D154)),NA())))</f>
        <v>#N/A</v>
      </c>
      <c r="G160" s="82" t="e">
        <f ca="true">+IF(AND(ISTEXT(OFFSET('Water Data'!$B$2,0,10*ROW('Water Data'!E154))),BV160="Yes"),100-OFFSET('Water Data'!$E$4,0,10*ROW('Water Data'!E154)),IF(AND(ISTEXT(OFFSET('Water Data'!$B$2,0,10*ROW('Water Data'!E154))),BV160="No",ISNUMBER(OFFSET('Water Data'!$E$4,0,10*ROW('Water Data'!E154)))),CONCATENATE("[",ROUND(100-OFFSET('Water Data'!$E$4,0,10*ROW('Water Data'!E154)),0),"]"),IF(AND(ISTEXT(OFFSET('Water Data'!$B$2,0,10*ROW('Water Data'!E154))),BV160="",ISNUMBER(OFFSET('Water Data'!$E$4,0,10*ROW('Water Data'!E154)))),100-OFFSET('Water Data'!$E$4,0,10*ROW('Water Data'!E154)),NA())))</f>
        <v>#N/A</v>
      </c>
      <c r="H160" s="82" t="e">
        <f ca="true">+IF(AND(ISTEXT(OFFSET('Water Data'!$B$2,0,10*ROW('Water Data'!E154))),BW160="Yes"),OFFSET('Water Data'!$E$6,0,10*ROW('Water Data'!E154)),IF(AND(ISTEXT(OFFSET('Water Data'!$B$2,0,10*ROW('Water Data'!E154))),BW160="No",ISNUMBER(OFFSET('Water Data'!$E$6,0,10*ROW('Water Data'!E154)))),CONCATENATE("[",ROUND(OFFSET('Water Data'!$D$6,0,10*ROW('Water Data'!E154)),0),"]"),IF(AND(ISTEXT(OFFSET('Water Data'!$B$2,0,10*ROW('Water Data'!E154))),BW160="",ISNUMBER(OFFSET('Water Data'!$E$6,0,10*ROW('Water Data'!E154)))),OFFSET('Water Data'!$E$6,0,10*ROW('Water Data'!E154)),NA())))</f>
        <v>#N/A</v>
      </c>
      <c r="I160" s="82" t="e">
        <f ca="true">+IF(AND(ISTEXT(OFFSET('Water Data'!$B$2,0,10*ROW('Water Data'!E154))),BX160="Yes"),OFFSET('Water Data'!$E$9,0,10*ROW('Water Data'!E154)),IF(AND(ISTEXT(OFFSET('Water Data'!$B$2,0,10*ROW('Water Data'!E154))),BX160="No",ISNUMBER(OFFSET('Water Data'!$E$9,0,10*ROW('Water Data'!E154)))),CONCATENATE("[",ROUND(OFFSET('Water Data'!$E$9,0,10*ROW('Water Data'!E154)),0),"]"),IF(AND(ISTEXT(OFFSET('Water Data'!$B$2,0,10*ROW('Water Data'!E154))),BX160="",ISNUMBER(OFFSET('Water Data'!$E$9,0,10*ROW('Water Data'!E154)))),OFFSET('Water Data'!$E$9,0,10*ROW('Water Data'!E154)),NA())))</f>
        <v>#N/A</v>
      </c>
      <c r="J160" s="82" t="e">
        <f ca="true">+IF(AND(ISTEXT(OFFSET('Water Data'!$B$2,0,10*ROW('Water Data'!F154))),BY160="Yes"),100-OFFSET('Water Data'!$F$4,0,10*ROW('Water Data'!F154)),IF(AND(ISTEXT(OFFSET('Water Data'!$B$2,0,10*ROW('Water Data'!F154))),BY160="No",ISNUMBER(OFFSET('Water Data'!$F$4,0,10*ROW('Water Data'!F154)))),CONCATENATE("[",ROUND(100-OFFSET('Water Data'!$F$4,0,10*ROW('Water Data'!F154)),0),"]"),IF(AND(ISTEXT(OFFSET('Water Data'!$B$2,0,10*ROW('Water Data'!F154))),BY160="",ISNUMBER(OFFSET('Water Data'!$F$4,0,10*ROW('Water Data'!F154)))),100-OFFSET('Water Data'!$F$4,0,10*ROW('Water Data'!F154)),NA())))</f>
        <v>#N/A</v>
      </c>
      <c r="K160" s="82" t="e">
        <f ca="true">+IF(AND(ISTEXT(OFFSET('Water Data'!$B$2,0,10*ROW('Water Data'!F154))),BZ160="Yes"),OFFSET('Water Data'!$F$6,0,10*ROW('Water Data'!F154)),IF(AND(ISTEXT(OFFSET('Water Data'!$B$2,0,10*ROW('Water Data'!F154))),BZ160="No",ISNUMBER(OFFSET('Water Data'!$F$6,0,10*ROW('Water Data'!F154)))),CONCATENATE("[",ROUND(OFFSET('Water Data'!$F$6,0,10*ROW('Water Data'!F154)),0),"]"),IF(AND(ISTEXT(OFFSET('Water Data'!$B$2,0,10*ROW('Water Data'!F154))),BZ160="",ISNUMBER(OFFSET('Water Data'!$F$6,0,10*ROW('Water Data'!F154)))),OFFSET('Water Data'!$F$6,0,10*ROW('Water Data'!F154)),NA())))</f>
        <v>#N/A</v>
      </c>
      <c r="L160" s="82" t="e">
        <f ca="true">+IF(AND(ISTEXT(OFFSET('Water Data'!$B$2,0,10*ROW('Water Data'!F154))),CA160="Yes"),OFFSET('Water Data'!$F$9,0,10*ROW('Water Data'!F154)),IF(AND(ISTEXT(OFFSET('Water Data'!$B$2,0,10*ROW('Water Data'!F154))),CA160="No",ISNUMBER(OFFSET('Water Data'!$F$9,0,10*ROW('Water Data'!F154)))),CONCATENATE("[",ROUND(OFFSET('Water Data'!$F$9,0,10*ROW('Water Data'!F154)),0),"]"),IF(AND(ISTEXT(OFFSET('Water Data'!$B$2,0,10*ROW('Water Data'!F154))),CA160="",ISNUMBER(OFFSET('Water Data'!$F$9,0,10*ROW('Water Data'!F154)))),OFFSET('Water Data'!$F$9,0,10*ROW('Water Data'!F154)),NA())))</f>
        <v>#N/A</v>
      </c>
      <c r="M160" s="82" t="e">
        <f ca="true">+IF(AND(ISTEXT(OFFSET('Water Data'!$B$2,0,10*ROW('Water Data'!G154))),CB160="Yes"),100-OFFSET('Water Data'!$G$4,0,10*ROW('Water Data'!G154)),IF(AND(ISTEXT(OFFSET('Water Data'!$B$2,0,10*ROW('Water Data'!G154))),CB160="No",ISNUMBER(OFFSET('Water Data'!$G$4,0,10*ROW('Water Data'!G154)))),CONCATENATE("[",ROUND(100-OFFSET('Water Data'!$G$4,0,10*ROW('Water Data'!G154)),0),"]"),IF(AND(ISTEXT(OFFSET('Water Data'!$B$2,0,10*ROW('Water Data'!G154))),CB160="",ISNUMBER(OFFSET('Water Data'!$G$4,0,10*ROW('Water Data'!G154)))),100-OFFSET('Water Data'!$G$4,0,10*ROW('Water Data'!G154)),NA())))</f>
        <v>#N/A</v>
      </c>
      <c r="N160" s="82" t="e">
        <f ca="true">+IF(AND(ISTEXT(OFFSET('Water Data'!$B$2,0,10*ROW('Water Data'!G154))),CC160="Yes"),OFFSET('Water Data'!$G$6,0,10*ROW('Water Data'!G154)),IF(AND(ISTEXT(OFFSET('Water Data'!$B$2,0,10*ROW('Water Data'!G154))),CC160="No",ISNUMBER(OFFSET('Water Data'!$G$6,0,10*ROW('Water Data'!G154)))),CONCATENATE("[",ROUND(OFFSET('Water Data'!$G$6,0,10*ROW('Water Data'!G154)),0),"]"),IF(AND(ISTEXT(OFFSET('Water Data'!$B$2,0,10*ROW('Water Data'!G154))),CC160="",ISNUMBER(OFFSET('Water Data'!$G$6,0,10*ROW('Water Data'!G154)))),OFFSET('Water Data'!$G$6,0,10*ROW('Water Data'!G154)),NA())))</f>
        <v>#N/A</v>
      </c>
      <c r="O160" s="82" t="e">
        <f ca="true">+IF(AND(ISTEXT(OFFSET('Water Data'!$B$2,0,10*ROW('Water Data'!G154))),CD160="Yes"),OFFSET('Water Data'!$G$9,0,10*ROW('Water Data'!G154)),IF(AND(ISTEXT(OFFSET('Water Data'!$B$2,0,10*ROW('Water Data'!G154))),CD160="No",ISNUMBER(OFFSET('Water Data'!$G$9,0,10*ROW('Water Data'!G154)))),CONCATENATE("[",ROUND(OFFSET('Water Data'!$G$9,0,10*ROW('Water Data'!G154)),0),"]"),IF(AND(ISTEXT(OFFSET('Water Data'!$B$2,0,10*ROW('Water Data'!G154))),CD160="",ISNUMBER(OFFSET('Water Data'!$G$9,0,10*ROW('Water Data'!G154)))),OFFSET('Water Data'!$G$9,0,10*ROW('Water Data'!G154)),NA())))</f>
        <v>#N/A</v>
      </c>
      <c r="P160" s="82" t="e">
        <f ca="true">+IF(AND(ISTEXT(OFFSET('Water Data'!$B$2,0,10*ROW('Water Data'!H154))),CE160="Yes"),100-OFFSET('Water Data'!$H$4,0,10*ROW('Water Data'!H154)),IF(AND(ISTEXT(OFFSET('Water Data'!$B$2,0,10*ROW('Water Data'!H154))),CE160="No",ISNUMBER(OFFSET('Water Data'!$H$4,0,10*ROW('Water Data'!H154)))),CONCATENATE("[",ROUND(100-OFFSET('Water Data'!$H$4,0,10*ROW('Water Data'!H154)),0),"]"),IF(AND(ISTEXT(OFFSET('Water Data'!$B$2,0,10*ROW('Water Data'!H154))),CE160="",ISNUMBER(OFFSET('Water Data'!$H$4,0,10*ROW('Water Data'!H154)))),100-OFFSET('Water Data'!$H$4,0,10*ROW('Water Data'!H154)),NA())))</f>
        <v>#N/A</v>
      </c>
      <c r="Q160" s="82" t="e">
        <f ca="true">+IF(AND(ISTEXT(OFFSET('Water Data'!$B$2,0,10*ROW('Water Data'!H154))),CF160="Yes"),OFFSET('Water Data'!$H$6,0,10*ROW('Water Data'!H154)),IF(AND(ISTEXT(OFFSET('Water Data'!$B$2,0,10*ROW('Water Data'!H154))),CF160="No",ISNUMBER(OFFSET('Water Data'!$H$6,0,10*ROW('Water Data'!H154)))),CONCATENATE("[",ROUND(OFFSET('Water Data'!$H$6,0,10*ROW('Water Data'!H154)),0),"]"),IF(AND(ISTEXT(OFFSET('Water Data'!$B$2,0,10*ROW('Water Data'!H154))),CF160="",ISNUMBER(OFFSET('Water Data'!$H$6,0,10*ROW('Water Data'!H154)))),OFFSET('Water Data'!$H$6,0,10*ROW('Water Data'!H154)),NA())))</f>
        <v>#N/A</v>
      </c>
      <c r="R160" s="82" t="e">
        <f ca="true">+IF(AND(ISTEXT(OFFSET('Water Data'!$B$2,0,10*ROW('Water Data'!H154))),CG160="Yes"),OFFSET('Water Data'!$H$9,0,10*ROW('Water Data'!H154)),IF(AND(ISTEXT(OFFSET('Water Data'!$B$2,0,10*ROW('Water Data'!H154))),CG160="No",ISNUMBER(OFFSET('Water Data'!$H$9,0,10*ROW('Water Data'!H154)))),CONCATENATE("[",ROUND(OFFSET('Water Data'!$H$9,0,10*ROW('Water Data'!H154)),0),"]"),IF(AND(ISTEXT(OFFSET('Water Data'!$B$2,0,10*ROW('Water Data'!H154))),CG160="",ISNUMBER(OFFSET('Water Data'!$H$9,0,10*ROW('Water Data'!H154)))),OFFSET('Water Data'!$H$9,0,10*ROW('Water Data'!H154)),NA())))</f>
        <v>#N/A</v>
      </c>
      <c r="S160" s="82" t="e">
        <f ca="true">+IF(AND(ISTEXT(OFFSET('Water Data'!$B$2,0,10*ROW('Water Data'!I154))),CH160="Yes"),100-OFFSET('Water Data'!$I$4,0,10*ROW('Water Data'!I154)),IF(AND(ISTEXT(OFFSET('Water Data'!$B$2,0,10*ROW('Water Data'!I154))),CH160="No",ISNUMBER(OFFSET('Water Data'!$I$4,0,10*ROW('Water Data'!I154)))),CONCATENATE("[",ROUND(100-OFFSET('Water Data'!$I$4,0,10*ROW('Water Data'!I154)),0),"]"),IF(AND(ISTEXT(OFFSET('Water Data'!$B$2,0,10*ROW('Water Data'!I154))),CH160="",ISNUMBER(OFFSET('Water Data'!$I$4,0,10*ROW('Water Data'!I154)))),100-OFFSET('Water Data'!$I$4,0,10*ROW('Water Data'!I154)),NA())))</f>
        <v>#N/A</v>
      </c>
      <c r="T160" s="82" t="e">
        <f ca="true">+IF(AND(ISTEXT(OFFSET('Water Data'!$B$2,0,10*ROW('Water Data'!I154))),CI160="Yes"),OFFSET('Water Data'!$I$6,0,10*ROW('Water Data'!I154)),IF(AND(ISTEXT(OFFSET('Water Data'!$B$2,0,10*ROW('Water Data'!I154))),CI160="No",ISNUMBER(OFFSET('Water Data'!$I$6,0,10*ROW('Water Data'!I154)))),CONCATENATE("[",ROUND(OFFSET('Water Data'!$I$6,0,10*ROW('Water Data'!I154)),0),"]"),IF(AND(ISTEXT(OFFSET('Water Data'!$B$2,0,10*ROW('Water Data'!I154))),CI160="",ISNUMBER(OFFSET('Water Data'!$I$6,0,10*ROW('Water Data'!I154)))),OFFSET('Water Data'!$I$6,0,10*ROW('Water Data'!I154)),NA())))</f>
        <v>#N/A</v>
      </c>
      <c r="U160" s="82" t="e">
        <f ca="true">+IF(AND(ISTEXT(OFFSET('Water Data'!$B$2,0,10*ROW('Water Data'!I154))),CJ160="Yes"),OFFSET('Water Data'!$I$9,0,10*ROW('Water Data'!I154)),IF(AND(ISTEXT(OFFSET('Water Data'!$B$2,0,10*ROW('Water Data'!I154))),CJ160="No",ISNUMBER(OFFSET('Water Data'!$I$9,0,10*ROW('Water Data'!I154)))),CONCATENATE("[",ROUND(OFFSET('Water Data'!$I$9,0,10*ROW('Water Data'!I154)),0),"]"),IF(AND(ISTEXT(OFFSET('Water Data'!$B$2,0,10*ROW('Water Data'!I154))),CJ160="",ISNUMBER(OFFSET('Water Data'!$I$9,0,10*ROW('Water Data'!I154)))),OFFSET('Water Data'!$I$9,0,10*ROW('Water Data'!I154)),NA())))</f>
        <v>#N/A</v>
      </c>
      <c r="V160" s="83" t="e">
        <f ca="true">+IF(AND(ISTEXT(OFFSET('Sanitation Data'!$B$2,0,10*ROW('Sanitation Data'!D154))),CK160="Yes"),100-OFFSET('Sanitation Data'!$D$4,0,10*ROW('Sanitation Data'!D154)),IF(AND(ISTEXT(OFFSET('Sanitation Data'!$B$2,0,10*ROW('Sanitation Data'!D154))),CK160="No",ISNUMBER(OFFSET('Sanitation Data'!$D$4,0,10*ROW('Sanitation Data'!D154)))),CONCATENATE("[",ROUND(100-OFFSET('Sanitation Data'!$D$4,0,10*ROW('Sanitation Data'!D154)),0),"]"),IF(AND(ISTEXT(OFFSET('Sanitation Data'!$B$2,0,10*ROW('Sanitation Data'!D154))),CK160="",ISNUMBER(OFFSET('Sanitation Data'!$D$4,0,10*ROW('Sanitation Data'!D154)))),100-OFFSET('Sanitation Data'!$D$4,0,10*ROW('Sanitation Data'!D154)),NA())))</f>
        <v>#N/A</v>
      </c>
      <c r="W160" s="83" t="e">
        <f ca="true">+IF(AND(ISTEXT(OFFSET('Sanitation Data'!$B$2,0,10*ROW('Sanitation Data'!D154))),CL160="Yes"),OFFSET('Sanitation Data'!$D$6,0,10*ROW('Sanitation Data'!D154)),IF(AND(ISTEXT(OFFSET('Sanitation Data'!$B$2,0,10*ROW('Sanitation Data'!D154))),CL160="No",ISNUMBER(OFFSET('Sanitation Data'!$D$6,0,10*ROW('Sanitation Data'!D154)))),CONCATENATE("[",ROUND(OFFSET('Sanitation Data'!$D$6,0,10*ROW('Sanitation Data'!D154)),0),"]"),IF(AND(ISTEXT(OFFSET('Sanitation Data'!$B$2,0,10*ROW('Sanitation Data'!D154))),CL160="",ISNUMBER(OFFSET('Sanitation Data'!$D$6,0,10*ROW('Sanitation Data'!D154)))),OFFSET('Sanitation Data'!$D$6,0,10*ROW('Sanitation Data'!D154)),NA())))</f>
        <v>#N/A</v>
      </c>
      <c r="X160" s="83" t="e">
        <f ca="true">+IF(AND(ISTEXT(OFFSET('Sanitation Data'!$B$2,0,10*ROW('Sanitation Data'!D154))),CM160="Yes"),OFFSET('Sanitation Data'!$D$10,0,10*ROW('Sanitation Data'!D154)),IF(AND(ISTEXT(OFFSET('Sanitation Data'!$B$2,0,10*ROW('Sanitation Data'!D154))),CM160="No",ISNUMBER(OFFSET('Sanitation Data'!$D$10,0,10*ROW('Sanitation Data'!D154)))),CONCATENATE("[",ROUND(OFFSET('Sanitation Data'!$D$10,0,10*ROW('Sanitation Data'!D154)),0),"]"),IF(AND(ISTEXT(OFFSET('Sanitation Data'!$B$2,0,10*ROW('Sanitation Data'!D154))),CM160="",ISNUMBER(OFFSET('Sanitation Data'!$D$10,0,10*ROW('Sanitation Data'!D154)))),OFFSET('Sanitation Data'!$D$10,0,10*ROW('Sanitation Data'!D154)),NA())))</f>
        <v>#N/A</v>
      </c>
      <c r="Y160" s="83" t="e">
        <f ca="true">+IF(AND(ISTEXT(OFFSET('Sanitation Data'!$B$2,0,10*ROW('Sanitation Data'!D154))),CN160="Yes"),OFFSET('Sanitation Data'!$D$11,0,10*ROW('Sanitation Data'!D154)),IF(AND(ISTEXT(OFFSET('Sanitation Data'!$B$2,0,10*ROW('Sanitation Data'!D154))),CN160="No",ISNUMBER(OFFSET('Sanitation Data'!$D$11,0,10*ROW('Sanitation Data'!D154)))),CONCATENATE("[",ROUND(OFFSET('Sanitation Data'!$D$11,0,10*ROW('Sanitation Data'!D154)),0),"]"),IF(AND(ISTEXT(OFFSET('Sanitation Data'!$B$2,0,10*ROW('Sanitation Data'!D154))),CN160="",ISNUMBER(OFFSET('Sanitation Data'!$D$11,0,10*ROW('Sanitation Data'!D154)))),OFFSET('Sanitation Data'!$D$11,0,10*ROW('Sanitation Data'!D154)),NA())))</f>
        <v>#N/A</v>
      </c>
      <c r="Z160" s="83" t="e">
        <f ca="true">+IF(AND(ISTEXT(OFFSET('Sanitation Data'!$B$2,0,10*ROW('Sanitation Data'!D154))),CO160="Yes"),OFFSET('Sanitation Data'!$D$12,0,10*ROW('Sanitation Data'!D154)),IF(AND(ISTEXT(OFFSET('Sanitation Data'!$B$2,0,10*ROW('Sanitation Data'!D154))),CO160="No",ISNUMBER(OFFSET('Sanitation Data'!$D$12,0,10*ROW('Sanitation Data'!D154)))),CONCATENATE("[",ROUND(OFFSET('Sanitation Data'!$D$12,0,10*ROW('Sanitation Data'!D154)),0),"]"),IF(AND(ISTEXT(OFFSET('Sanitation Data'!$B$2,0,10*ROW('Sanitation Data'!D154))),CO160="",ISNUMBER(OFFSET('Sanitation Data'!$D$12,0,10*ROW('Sanitation Data'!D154)))),OFFSET('Sanitation Data'!$D$12,0,10*ROW('Sanitation Data'!D154)),NA())))</f>
        <v>#N/A</v>
      </c>
      <c r="AA160" s="83" t="e">
        <f ca="true">+IF(AND(ISTEXT(OFFSET('Sanitation Data'!$B$2,0,10*ROW('Sanitation Data'!E154))),CP160="Yes"),100-OFFSET('Sanitation Data'!$E$4,0,10*ROW('Sanitation Data'!E154)),IF(AND(ISTEXT(OFFSET('Sanitation Data'!$B$2,0,10*ROW('Sanitation Data'!E154))),CP160="No",ISNUMBER(OFFSET('Sanitation Data'!$E$4,0,10*ROW('Sanitation Data'!E154)))),CONCATENATE("[",ROUND(100-OFFSET('Sanitation Data'!$E$4,0,10*ROW('Sanitation Data'!E154)),0),"]"),IF(AND(ISTEXT(OFFSET('Sanitation Data'!$B$2,0,10*ROW('Sanitation Data'!E154))),CP160="",ISNUMBER(OFFSET('Sanitation Data'!$E$4,0,10*ROW('Sanitation Data'!E154)))),100-OFFSET('Sanitation Data'!$E$4,0,10*ROW('Sanitation Data'!E154)),NA())))</f>
        <v>#N/A</v>
      </c>
      <c r="AB160" s="83" t="e">
        <f ca="true">+IF(AND(ISTEXT(OFFSET('Sanitation Data'!$B$2,0,10*ROW('Sanitation Data'!E154))),CQ160="Yes"),OFFSET('Sanitation Data'!$E$6,0,10*ROW('Sanitation Data'!H154)),IF(AND(ISTEXT(OFFSET('Sanitation Data'!$B$2,0,10*ROW('Sanitation Data'!E154))),CQ160="No",ISNUMBER(OFFSET('Sanitation Data'!$E$6,0,10*ROW('Sanitation Data'!E154)))),CONCATENATE("[",ROUND(OFFSET('Sanitation Data'!$E$6,0,10*ROW('Sanitation Data'!E154)),0),"]"),IF(AND(ISTEXT(OFFSET('Sanitation Data'!$B$2,0,10*ROW('Sanitation Data'!E154))),CQ160="",ISNUMBER(OFFSET('Sanitation Data'!$E$6,0,10*ROW('Sanitation Data'!E154)))),OFFSET('Sanitation Data'!$E$6,0,10*ROW('Sanitation Data'!E154)),NA())))</f>
        <v>#N/A</v>
      </c>
      <c r="AC160" s="83" t="e">
        <f ca="true">+IF(AND(ISTEXT(OFFSET('Sanitation Data'!$B$2,0,10*ROW('Sanitation Data'!E154))),CR160="Yes"),OFFSET('Sanitation Data'!$E$10,0,10*ROW('Sanitation Data'!E154)),IF(AND(ISTEXT(OFFSET('Sanitation Data'!$B$2,0,10*ROW('Sanitation Data'!E154))),CR160="No",ISNUMBER(OFFSET('Sanitation Data'!$E$10,0,10*ROW('Sanitation Data'!E154)))),CONCATENATE("[",ROUND(OFFSET('Sanitation Data'!$E$10,0,10*ROW('Sanitation Data'!E154)),0),"]"),IF(AND(ISTEXT(OFFSET('Sanitation Data'!$B$2,0,10*ROW('Sanitation Data'!E154))),CR160="",ISNUMBER(OFFSET('Sanitation Data'!$E$10,0,10*ROW('Sanitation Data'!E154)))),OFFSET('Sanitation Data'!$E$10,0,10*ROW('Sanitation Data'!E154)),NA())))</f>
        <v>#N/A</v>
      </c>
      <c r="AD160" s="83" t="e">
        <f ca="true">+IF(AND(ISTEXT(OFFSET('Sanitation Data'!$B$2,0,10*ROW('Sanitation Data'!E154))),CS160="Yes"),OFFSET('Sanitation Data'!$E$11,0,10*ROW('Sanitation Data'!E154)),IF(AND(ISTEXT(OFFSET('Sanitation Data'!$B$2,0,10*ROW('Sanitation Data'!E154))),CS160="No",ISNUMBER(OFFSET('Sanitation Data'!$E$11,0,10*ROW('Sanitation Data'!E154)))),CONCATENATE("[",ROUND(OFFSET('Sanitation Data'!$E$11,0,10*ROW('Sanitation Data'!E154)),0),"]"),IF(AND(ISTEXT(OFFSET('Sanitation Data'!$B$2,0,10*ROW('Sanitation Data'!E154))),CS160="",ISNUMBER(OFFSET('Sanitation Data'!$E$11,0,10*ROW('Sanitation Data'!E154)))),OFFSET('Sanitation Data'!$E$11,0,10*ROW('Sanitation Data'!E154)),NA())))</f>
        <v>#N/A</v>
      </c>
      <c r="AE160" s="83" t="e">
        <f ca="true">+IF(AND(ISTEXT(OFFSET('Sanitation Data'!$B$2,0,10*ROW('Sanitation Data'!E154))),CT160="Yes"),OFFSET('Sanitation Data'!$E$12,0,10*ROW('Sanitation Data'!E154)),IF(AND(ISTEXT(OFFSET('Sanitation Data'!$B$2,0,10*ROW('Sanitation Data'!E154))),CT160="No",ISNUMBER(OFFSET('Sanitation Data'!$E$12,0,10*ROW('Sanitation Data'!E154)))),CONCATENATE("[",ROUND(OFFSET('Sanitation Data'!$E$12,0,10*ROW('Sanitation Data'!E154)),0),"]"),IF(AND(ISTEXT(OFFSET('Sanitation Data'!$B$2,0,10*ROW('Sanitation Data'!E154))),CT160="",ISNUMBER(OFFSET('Sanitation Data'!$E$12,0,10*ROW('Sanitation Data'!E154)))),OFFSET('Sanitation Data'!$E$12,0,10*ROW('Sanitation Data'!E154)),NA())))</f>
        <v>#N/A</v>
      </c>
      <c r="AF160" s="83" t="e">
        <f ca="true">+IF(AND(ISTEXT(OFFSET('Sanitation Data'!$B$2,0,10*ROW('Sanitation Data'!F154))),CU160="Yes"),100-OFFSET('Sanitation Data'!$F$4,0,10*ROW('Sanitation Data'!F154)),IF(AND(ISTEXT(OFFSET('Sanitation Data'!$B$2,0,10*ROW('Sanitation Data'!F154))),CU160="No",ISNUMBER(OFFSET('Sanitation Data'!$F$4,0,10*ROW('Sanitation Data'!F154)))),CONCATENATE("[",ROUND(100-OFFSET('Sanitation Data'!$F$4,0,10*ROW('Sanitation Data'!F154)),0),"]"),IF(AND(ISTEXT(OFFSET('Sanitation Data'!$B$2,0,10*ROW('Sanitation Data'!F154))),CU160="",ISNUMBER(OFFSET('Sanitation Data'!$F$4,0,10*ROW('Sanitation Data'!F154)))),100-OFFSET('Sanitation Data'!$F$4,0,10*ROW('Sanitation Data'!F154)),NA())))</f>
        <v>#N/A</v>
      </c>
      <c r="AG160" s="83" t="e">
        <f ca="true">+IF(AND(ISTEXT(OFFSET('Sanitation Data'!$B$2,0,10*ROW('Sanitation Data'!F154))),CV160="Yes"),OFFSET('Sanitation Data'!$F$6,0,10*ROW('Sanitation Data'!F154)),IF(AND(ISTEXT(OFFSET('Sanitation Data'!$B$2,0,10*ROW('Sanitation Data'!F154))),CV160="No",ISNUMBER(OFFSET('Sanitation Data'!$F$6,0,10*ROW('Sanitation Data'!F154)))),CONCATENATE("[",ROUND(OFFSET('Sanitation Data'!$F$6,0,10*ROW('Sanitation Data'!F154)),0),"]"),IF(AND(ISTEXT(OFFSET('Sanitation Data'!$B$2,0,10*ROW('Sanitation Data'!F154))),CV160="",ISNUMBER(OFFSET('Sanitation Data'!$F$6,0,10*ROW('Sanitation Data'!F154)))),OFFSET('Sanitation Data'!$F$6,0,10*ROW('Sanitation Data'!F154)),NA())))</f>
        <v>#N/A</v>
      </c>
      <c r="AH160" s="83" t="e">
        <f ca="true">+IF(AND(ISTEXT(OFFSET('Sanitation Data'!$B$2,0,10*ROW('Sanitation Data'!F154))),CW160="Yes"),OFFSET('Sanitation Data'!$F$10,0,10*ROW('Sanitation Data'!F154)),IF(AND(ISTEXT(OFFSET('Sanitation Data'!$B$2,0,10*ROW('Sanitation Data'!F154))),CW160="No",ISNUMBER(OFFSET('Sanitation Data'!$F$10,0,10*ROW('Sanitation Data'!F154)))),CONCATENATE("[",ROUND(OFFSET('Sanitation Data'!$F$10,0,10*ROW('Sanitation Data'!F154)),0),"]"),IF(AND(ISTEXT(OFFSET('Sanitation Data'!$B$2,0,10*ROW('Sanitation Data'!F154))),CW160="",ISNUMBER(OFFSET('Sanitation Data'!$F$10,0,10*ROW('Sanitation Data'!F154)))),OFFSET('Sanitation Data'!$F$10,0,10*ROW('Sanitation Data'!F154)),NA())))</f>
        <v>#N/A</v>
      </c>
      <c r="AI160" s="83" t="e">
        <f ca="true">+IF(AND(ISTEXT(OFFSET('Sanitation Data'!$B$2,0,10*ROW('Sanitation Data'!F154))),CX160="Yes"),OFFSET('Sanitation Data'!$F$11,0,10*ROW('Sanitation Data'!F154)),IF(AND(ISTEXT(OFFSET('Sanitation Data'!$B$2,0,10*ROW('Sanitation Data'!F154))),CX160="No",ISNUMBER(OFFSET('Sanitation Data'!$F$11,0,10*ROW('Sanitation Data'!F154)))),CONCATENATE("[",ROUND(OFFSET('Sanitation Data'!$F$11,0,10*ROW('Sanitation Data'!F154)),0),"]"),IF(AND(ISTEXT(OFFSET('Sanitation Data'!$B$2,0,10*ROW('Sanitation Data'!F154))),CX160="",ISNUMBER(OFFSET('Sanitation Data'!$F$11,0,10*ROW('Sanitation Data'!F154)))),OFFSET('Sanitation Data'!$F$11,0,10*ROW('Sanitation Data'!F154)),NA())))</f>
        <v>#N/A</v>
      </c>
      <c r="AJ160" s="83" t="e">
        <f ca="true">+IF(AND(ISTEXT(OFFSET('Sanitation Data'!$B$2,0,10*ROW('Sanitation Data'!F154))),CY160="Yes"),OFFSET('Sanitation Data'!$F$12,0,10*ROW('Sanitation Data'!F154)),IF(AND(ISTEXT(OFFSET('Sanitation Data'!$B$2,0,10*ROW('Sanitation Data'!F154))),CY160="No",ISNUMBER(OFFSET('Sanitation Data'!$F$12,0,10*ROW('Sanitation Data'!F154)))),CONCATENATE("[",ROUND(OFFSET('Sanitation Data'!$F$12,0,10*ROW('Sanitation Data'!F154)),0),"]"),IF(AND(ISTEXT(OFFSET('Sanitation Data'!$B$2,0,10*ROW('Sanitation Data'!F154))),CY160="",ISNUMBER(OFFSET('Sanitation Data'!$F$12,0,10*ROW('Sanitation Data'!F154)))),OFFSET('Sanitation Data'!$F$12,0,10*ROW('Sanitation Data'!F154)),NA())))</f>
        <v>#N/A</v>
      </c>
      <c r="AK160" s="83" t="e">
        <f ca="true">+IF(AND(ISTEXT(OFFSET('Sanitation Data'!$B$2,0,10*ROW('Sanitation Data'!G154))),CZ160="Yes"),100-OFFSET('Sanitation Data'!$G$4,0,10*ROW('Sanitation Data'!G154)),IF(AND(ISTEXT(OFFSET('Sanitation Data'!$B$2,0,10*ROW('Sanitation Data'!G154))),CZ160="No",ISNUMBER(OFFSET('Sanitation Data'!$G$4,0,10*ROW('Sanitation Data'!G154)))),CONCATENATE("[",ROUND(100-OFFSET('Sanitation Data'!$G$4,0,10*ROW('Sanitation Data'!G154)),0),"]"),IF(AND(ISTEXT(OFFSET('Sanitation Data'!$B$2,0,10*ROW('Sanitation Data'!G154))),CZ160="",ISNUMBER(OFFSET('Sanitation Data'!$G$4,0,10*ROW('Sanitation Data'!G154)))),100-OFFSET('Sanitation Data'!$G$4,0,10*ROW('Sanitation Data'!G154)),NA())))</f>
        <v>#N/A</v>
      </c>
      <c r="AL160" s="83" t="e">
        <f ca="true">+IF(AND(ISTEXT(OFFSET('Sanitation Data'!$B$2,0,10*ROW('Sanitation Data'!G154))),DA160="Yes"),OFFSET('Sanitation Data'!$G$6,0,10*ROW('Sanitation Data'!G154)),IF(AND(ISTEXT(OFFSET('Sanitation Data'!$B$2,0,10*ROW('Sanitation Data'!G154))),DA160="No",ISNUMBER(OFFSET('Sanitation Data'!$G$6,0,10*ROW('Sanitation Data'!G154)))),CONCATENATE("[",ROUND(OFFSET('Sanitation Data'!$G$6,0,10*ROW('Sanitation Data'!G154)),0),"]"),IF(AND(ISTEXT(OFFSET('Sanitation Data'!$B$2,0,10*ROW('Sanitation Data'!G154))),DA160="",ISNUMBER(OFFSET('Sanitation Data'!$G$6,0,10*ROW('Sanitation Data'!G154)))),OFFSET('Sanitation Data'!$G$6,0,10*ROW('Sanitation Data'!G154)),NA())))</f>
        <v>#N/A</v>
      </c>
      <c r="AM160" s="83" t="e">
        <f ca="true">+IF(AND(ISTEXT(OFFSET('Sanitation Data'!$B$2,0,10*ROW('Sanitation Data'!G154))),DB160="Yes"),OFFSET('Sanitation Data'!$G$10,0,10*ROW('Sanitation Data'!G154)),IF(AND(ISTEXT(OFFSET('Sanitation Data'!$B$2,0,10*ROW('Sanitation Data'!G154))),DB160="No",ISNUMBER(OFFSET('Sanitation Data'!$G$10,0,10*ROW('Sanitation Data'!G154)))),CONCATENATE("[",ROUND(OFFSET('Sanitation Data'!$G$10,0,10*ROW('Sanitation Data'!G154)),0),"]"),IF(AND(ISTEXT(OFFSET('Sanitation Data'!$B$2,0,10*ROW('Sanitation Data'!G154))),DB160="",ISNUMBER(OFFSET('Sanitation Data'!$G$10,0,10*ROW('Sanitation Data'!G154)))),OFFSET('Sanitation Data'!$G$10,0,10*ROW('Sanitation Data'!G154)),NA())))</f>
        <v>#N/A</v>
      </c>
      <c r="AN160" s="83" t="e">
        <f ca="true">+IF(AND(ISTEXT(OFFSET('Sanitation Data'!$B$2,0,10*ROW('Sanitation Data'!G154))),DC160="Yes"),OFFSET('Sanitation Data'!$G$11,0,10*ROW('Sanitation Data'!G154)),IF(AND(ISTEXT(OFFSET('Sanitation Data'!$B$2,0,10*ROW('Sanitation Data'!G154))),DC160="No",ISNUMBER(OFFSET('Sanitation Data'!$G$11,0,10*ROW('Sanitation Data'!G154)))),CONCATENATE("[",ROUND(OFFSET('Sanitation Data'!$G$11,0,10*ROW('Sanitation Data'!G154)),0),"]"),IF(AND(ISTEXT(OFFSET('Sanitation Data'!$B$2,0,10*ROW('Sanitation Data'!G154))),DC160="",ISNUMBER(OFFSET('Sanitation Data'!$G$11,0,10*ROW('Sanitation Data'!G154)))),OFFSET('Sanitation Data'!$G$11,0,10*ROW('Sanitation Data'!G154)),NA())))</f>
        <v>#N/A</v>
      </c>
      <c r="AO160" s="83" t="e">
        <f ca="true">+IF(AND(ISTEXT(OFFSET('Sanitation Data'!$B$2,0,10*ROW('Sanitation Data'!G154))),DD160="Yes"),OFFSET('Sanitation Data'!$G$12,0,10*ROW('Sanitation Data'!G154)),IF(AND(ISTEXT(OFFSET('Sanitation Data'!$B$2,0,10*ROW('Sanitation Data'!G154))),DD160="No",ISNUMBER(OFFSET('Sanitation Data'!$G$12,0,10*ROW('Sanitation Data'!G154)))),CONCATENATE("[",ROUND(OFFSET('Sanitation Data'!$G$12,0,10*ROW('Sanitation Data'!G154)),0),"]"),IF(AND(ISTEXT(OFFSET('Sanitation Data'!$B$2,0,10*ROW('Sanitation Data'!G154))),DD160="",ISNUMBER(OFFSET('Sanitation Data'!$G$12,0,10*ROW('Sanitation Data'!G154)))),OFFSET('Sanitation Data'!$G$12,0,10*ROW('Sanitation Data'!G154)),NA())))</f>
        <v>#N/A</v>
      </c>
      <c r="AP160" s="83" t="e">
        <f ca="true">+IF(AND(ISTEXT(OFFSET('Sanitation Data'!$B$2,0,10*ROW('Sanitation Data'!H154))),DE160="Yes"),100-OFFSET('Sanitation Data'!$H$4,0,10*ROW('Sanitation Data'!H154)),IF(AND(ISTEXT(OFFSET('Sanitation Data'!$B$2,0,10*ROW('Sanitation Data'!H154))),DE160="No",ISNUMBER(OFFSET('Sanitation Data'!$H$4,0,10*ROW('Sanitation Data'!H154)))),CONCATENATE("[",ROUND(100-OFFSET('Sanitation Data'!$H$4,0,10*ROW('Sanitation Data'!H154)),0),"]"),IF(AND(ISTEXT(OFFSET('Sanitation Data'!$B$2,0,10*ROW('Sanitation Data'!H154))),DE160="",ISNUMBER(OFFSET('Sanitation Data'!$H$4,0,10*ROW('Sanitation Data'!H154)))),100-OFFSET('Sanitation Data'!$H$4,0,10*ROW('Sanitation Data'!H154)),NA())))</f>
        <v>#N/A</v>
      </c>
      <c r="AQ160" s="83" t="e">
        <f ca="true">+IF(AND(ISTEXT(OFFSET('Sanitation Data'!$B$2,0,10*ROW('Sanitation Data'!H154))),DF160="Yes"),OFFSET('Sanitation Data'!$H$6,0,10*ROW('Sanitation Data'!H154)),IF(AND(ISTEXT(OFFSET('Sanitation Data'!$B$2,0,10*ROW('Sanitation Data'!H154))),DF160="No",ISNUMBER(OFFSET('Sanitation Data'!$H$6,0,10*ROW('Sanitation Data'!H154)))),CONCATENATE("[",ROUND(OFFSET('Sanitation Data'!$H$6,0,10*ROW('Sanitation Data'!H154)),0),"]"),IF(AND(ISTEXT(OFFSET('Sanitation Data'!$B$2,0,10*ROW('Sanitation Data'!H154))),DF160="",ISNUMBER(OFFSET('Sanitation Data'!$H$6,0,10*ROW('Sanitation Data'!H154)))),OFFSET('Sanitation Data'!$H$6,0,10*ROW('Sanitation Data'!H154)),NA())))</f>
        <v>#N/A</v>
      </c>
      <c r="AR160" s="83" t="e">
        <f ca="true">+IF(AND(ISTEXT(OFFSET('Sanitation Data'!$B$2,0,10*ROW('Sanitation Data'!H154))),DG160="Yes"),OFFSET('Sanitation Data'!$H$10,0,10*ROW('Sanitation Data'!H154)),IF(AND(ISTEXT(OFFSET('Sanitation Data'!$B$2,0,10*ROW('Sanitation Data'!H154))),DG160="No",ISNUMBER(OFFSET('Sanitation Data'!$H$10,0,10*ROW('Sanitation Data'!H154)))),CONCATENATE("[",ROUND(OFFSET('Sanitation Data'!$H$10,0,10*ROW('Sanitation Data'!H154)),0),"]"),IF(AND(ISTEXT(OFFSET('Sanitation Data'!$B$2,0,10*ROW('Sanitation Data'!H154))),DG160="",ISNUMBER(OFFSET('Sanitation Data'!$H$10,0,10*ROW('Sanitation Data'!H154)))),OFFSET('Sanitation Data'!$H$10,0,10*ROW('Sanitation Data'!H154)),NA())))</f>
        <v>#N/A</v>
      </c>
      <c r="AS160" s="83" t="e">
        <f ca="true">+IF(AND(ISTEXT(OFFSET('Sanitation Data'!$B$2,0,10*ROW('Sanitation Data'!H154))),DH160="Yes"),OFFSET('Sanitation Data'!$H$11,0,10*ROW('Sanitation Data'!H154)),IF(AND(ISTEXT(OFFSET('Sanitation Data'!$B$2,0,10*ROW('Sanitation Data'!H154))),DH160="No",ISNUMBER(OFFSET('Sanitation Data'!$H$11,0,10*ROW('Sanitation Data'!H154)))),CONCATENATE("[",ROUND(OFFSET('Sanitation Data'!$H$11,0,10*ROW('Sanitation Data'!H154)),0),"]"),IF(AND(ISTEXT(OFFSET('Sanitation Data'!$B$2,0,10*ROW('Sanitation Data'!H154))),DH160="",ISNUMBER(OFFSET('Sanitation Data'!$H$11,0,10*ROW('Sanitation Data'!H154)))),OFFSET('Sanitation Data'!$H$11,0,10*ROW('Sanitation Data'!H154)),NA())))</f>
        <v>#N/A</v>
      </c>
      <c r="AT160" s="83" t="e">
        <f ca="true">+IF(AND(ISTEXT(OFFSET('Sanitation Data'!$B$2,0,10*ROW('Sanitation Data'!H154))),DI160="Yes"),OFFSET('Sanitation Data'!$H$12,0,10*ROW('Sanitation Data'!H154)),IF(AND(ISTEXT(OFFSET('Sanitation Data'!$B$2,0,10*ROW('Sanitation Data'!H154))),DI160="No",ISNUMBER(OFFSET('Sanitation Data'!$H$12,0,10*ROW('Sanitation Data'!H154)))),CONCATENATE("[",ROUND(OFFSET('Sanitation Data'!$H$12,0,10*ROW('Sanitation Data'!H154)),0),"]"),IF(AND(ISTEXT(OFFSET('Sanitation Data'!$B$2,0,10*ROW('Sanitation Data'!H154))),DI160="",ISNUMBER(OFFSET('Sanitation Data'!$H$12,0,10*ROW('Sanitation Data'!H154)))),OFFSET('Sanitation Data'!$H$12,0,10*ROW('Sanitation Data'!H154)),NA())))</f>
        <v>#N/A</v>
      </c>
      <c r="AU160" s="83" t="e">
        <f ca="true">+IF(AND(ISTEXT(OFFSET('Sanitation Data'!$B$2,0,10*ROW('Sanitation Data'!I154))),DJ160="Yes"),100-OFFSET('Sanitation Data'!$I$4,0,10*ROW('Sanitation Data'!I154)),IF(AND(ISTEXT(OFFSET('Sanitation Data'!$B$2,0,10*ROW('Sanitation Data'!I154))),DJ160="No",ISNUMBER(OFFSET('Sanitation Data'!$I$4,0,10*ROW('Sanitation Data'!I154)))),CONCATENATE("[",ROUND(100-OFFSET('Sanitation Data'!$I$4,0,10*ROW('Sanitation Data'!I154)),0),"]"),IF(AND(ISTEXT(OFFSET('Sanitation Data'!$B$2,0,10*ROW('Sanitation Data'!I154))),DJ160="",ISNUMBER(OFFSET('Sanitation Data'!$I$4,0,10*ROW('Sanitation Data'!I154)))),100-OFFSET('Sanitation Data'!$I$4,0,10*ROW('Sanitation Data'!I154)),NA())))</f>
        <v>#N/A</v>
      </c>
      <c r="AV160" s="83" t="e">
        <f ca="true">+IF(AND(ISTEXT(OFFSET('Sanitation Data'!$B$2,0,10*ROW('Sanitation Data'!I154))),DK160="Yes"),OFFSET('Sanitation Data'!$I$6,0,10*ROW('Sanitation Data'!I154)),IF(AND(ISTEXT(OFFSET('Sanitation Data'!$B$2,0,10*ROW('Sanitation Data'!I154))),DK160="No",ISNUMBER(OFFSET('Sanitation Data'!$I$6,0,10*ROW('Sanitation Data'!I154)))),CONCATENATE("[",ROUND(OFFSET('Sanitation Data'!$I$6,0,10*ROW('Sanitation Data'!I154)),0),"]"),IF(AND(ISTEXT(OFFSET('Sanitation Data'!$B$2,0,10*ROW('Sanitation Data'!I154))),DK160="",ISNUMBER(OFFSET('Sanitation Data'!$I$6,0,10*ROW('Sanitation Data'!I154)))),OFFSET('Sanitation Data'!$I$6,0,10*ROW('Sanitation Data'!I154)),NA())))</f>
        <v>#N/A</v>
      </c>
      <c r="AW160" s="83" t="e">
        <f ca="true">+IF(AND(ISTEXT(OFFSET('Sanitation Data'!$B$2,0,10*ROW('Sanitation Data'!I154))),DL160="Yes"),OFFSET('Sanitation Data'!$I$10,0,10*ROW('Sanitation Data'!I154)),IF(AND(ISTEXT(OFFSET('Sanitation Data'!$B$2,0,10*ROW('Sanitation Data'!I154))),DL160="No",ISNUMBER(OFFSET('Sanitation Data'!$I$10,0,10*ROW('Sanitation Data'!I154)))),CONCATENATE("[",ROUND(OFFSET('Sanitation Data'!$I$10,0,10*ROW('Sanitation Data'!I154)),0),"]"),IF(AND(ISTEXT(OFFSET('Sanitation Data'!$B$2,0,10*ROW('Sanitation Data'!I154))),DL160="",ISNUMBER(OFFSET('Sanitation Data'!$I$10,0,10*ROW('Sanitation Data'!I154)))),OFFSET('Sanitation Data'!$I$10,0,10*ROW('Sanitation Data'!I154)),NA())))</f>
        <v>#N/A</v>
      </c>
      <c r="AX160" s="83" t="e">
        <f ca="true">+IF(AND(ISTEXT(OFFSET('Sanitation Data'!$B$2,0,10*ROW('Sanitation Data'!I154))),DM160="Yes"),OFFSET('Sanitation Data'!$I$11,0,10*ROW('Sanitation Data'!I154)),IF(AND(ISTEXT(OFFSET('Sanitation Data'!$B$2,0,10*ROW('Sanitation Data'!I154))),DM160="No",ISNUMBER(OFFSET('Sanitation Data'!$I$11,0,10*ROW('Sanitation Data'!I154)))),CONCATENATE("[",ROUND(OFFSET('Sanitation Data'!$I$11,0,10*ROW('Sanitation Data'!I154)),0),"]"),IF(AND(ISTEXT(OFFSET('Sanitation Data'!$B$2,0,10*ROW('Sanitation Data'!I154))),DM160="",ISNUMBER(OFFSET('Sanitation Data'!$I$11,0,10*ROW('Sanitation Data'!I154)))),OFFSET('Sanitation Data'!$I$11,0,10*ROW('Sanitation Data'!I154)),NA())))</f>
        <v>#N/A</v>
      </c>
      <c r="AY160" s="83" t="e">
        <f ca="true">+IF(AND(ISTEXT(OFFSET('Sanitation Data'!$B$2,0,10*ROW('Sanitation Data'!I154))),DN160="Yes"),OFFSET('Sanitation Data'!$I$12,0,10*ROW('Sanitation Data'!I154)),IF(AND(ISTEXT(OFFSET('Sanitation Data'!$B$2,0,10*ROW('Sanitation Data'!I154))),DN160="No",ISNUMBER(OFFSET('Sanitation Data'!$I$12,0,10*ROW('Sanitation Data'!I154)))),CONCATENATE("[",ROUND(OFFSET('Sanitation Data'!$I$12,0,10*ROW('Sanitation Data'!I154)),0),"]"),IF(AND(ISTEXT(OFFSET('Sanitation Data'!$B$2,0,10*ROW('Sanitation Data'!I154))),DN160="",ISNUMBER(OFFSET('Sanitation Data'!$I$12,0,10*ROW('Sanitation Data'!I154)))),OFFSET('Sanitation Data'!$I$12,0,10*ROW('Sanitation Data'!I154)),NA())))</f>
        <v>#N/A</v>
      </c>
      <c r="AZ160" s="84" t="e">
        <f ca="true">+IF(AND(ISTEXT(OFFSET('Hygiene Data'!$B$2,0,10*ROW('Hygiene Data'!D154))),DO160="Yes"),OFFSET('Hygiene Data'!$D$5,0,10*ROW('Hygiene Data'!D154)),IF(AND(ISTEXT(OFFSET('Hygiene Data'!$B$2,0,10*ROW('Hygiene Data'!D154))),DO160="No",ISNUMBER(OFFSET('Hygiene Data'!$D$5,0,10*ROW('Hygiene Data'!D154)))),CONCATENATE("[",ROUND(OFFSET('Hygiene Data'!$D$5,0,10*ROW('Hygiene Data'!D154)),0),"]"),IF(AND(ISTEXT(OFFSET('Hygiene Data'!$B$2,0,10*ROW('Hygiene Data'!D154))),DO160="",ISNUMBER(OFFSET('Hygiene Data'!$D$5,0,10*ROW('Hygiene Data'!D154)))),OFFSET('Hygiene Data'!$D$5,0,10*ROW('Hygiene Data'!D154)),NA())))</f>
        <v>#N/A</v>
      </c>
      <c r="BA160" s="84" t="e">
        <f ca="true">+IF(AND(ISTEXT(OFFSET('Hygiene Data'!$B$2,0,10*ROW('Hygiene Data'!D154))),DP160="Yes"),OFFSET('Hygiene Data'!$D$7,0,10*ROW('Hygiene Data'!D154)),IF(AND(ISTEXT(OFFSET('Hygiene Data'!$B$2,0,10*ROW('Hygiene Data'!D154))),DP160="No",ISNUMBER(OFFSET('Hygiene Data'!$D$7,0,10*ROW('Hygiene Data'!D154)))),CONCATENATE("[",ROUND(OFFSET('Hygiene Data'!$D$7,0,10*ROW('Hygiene Data'!D154)),0),"]"),IF(AND(ISTEXT(OFFSET('Hygiene Data'!$B$2,0,10*ROW('Hygiene Data'!D154))),DP160="",ISNUMBER(OFFSET('Hygiene Data'!$D$7,0,10*ROW('Hygiene Data'!D154)))),OFFSET('Hygiene Data'!$D$7,0,10*ROW('Hygiene Data'!D154)),NA())))</f>
        <v>#N/A</v>
      </c>
      <c r="BB160" s="84" t="e">
        <f ca="true">+IF(AND(ISTEXT(OFFSET('Hygiene Data'!$B$2,0,10*ROW('Hygiene Data'!D154))),DQ160="Yes"),OFFSET('Hygiene Data'!$D$9,0,10*ROW('Hygiene Data'!D154)),IF(AND(ISTEXT(OFFSET('Hygiene Data'!$B$2,0,10*ROW('Hygiene Data'!D154))),DQ160="No",ISNUMBER(OFFSET('Hygiene Data'!$D$9,0,10*ROW('Hygiene Data'!D154)))),CONCATENATE("[",ROUND(OFFSET('Hygiene Data'!$D$9,0,10*ROW('Hygiene Data'!D154)),0),"]"),IF(AND(ISTEXT(OFFSET('Hygiene Data'!$B$2,0,10*ROW('Hygiene Data'!D154))),DQ160="",ISNUMBER(OFFSET('Hygiene Data'!$D$9,0,10*ROW('Hygiene Data'!D154)))),OFFSET('Hygiene Data'!$D$9,0,10*ROW('Hygiene Data'!D154)),NA())))</f>
        <v>#N/A</v>
      </c>
      <c r="BC160" s="84" t="e">
        <f ca="true">+IF(AND(ISTEXT(OFFSET('Hygiene Data'!$B$2,0,10*ROW('Hygiene Data'!E154))),DR160="Yes"),OFFSET('Hygiene Data'!$E$5,0,10*ROW('Hygiene Data'!E154)),IF(AND(ISTEXT(OFFSET('Hygiene Data'!$B$2,0,10*ROW('Hygiene Data'!E154))),DR160="No",ISNUMBER(OFFSET('Hygiene Data'!$E$5,0,10*ROW('Hygiene Data'!E154)))),CONCATENATE("[",ROUND(OFFSET('Hygiene Data'!$E$5,0,10*ROW('Hygiene Data'!E154)),0),"]"),IF(AND(ISTEXT(OFFSET('Hygiene Data'!$B$2,0,10*ROW('Hygiene Data'!E154))),DR160="",ISNUMBER(OFFSET('Hygiene Data'!$E$5,0,10*ROW('Hygiene Data'!E154)))),OFFSET('Hygiene Data'!$E$5,0,10*ROW('Hygiene Data'!E154)),NA())))</f>
        <v>#N/A</v>
      </c>
      <c r="BD160" s="84" t="e">
        <f ca="true">+IF(AND(ISTEXT(OFFSET('Hygiene Data'!$B$2,0,10*ROW('Hygiene Data'!E154))),DS160="Yes"),OFFSET('Hygiene Data'!$E$7,0,10*ROW('Hygiene Data'!E154)),IF(AND(ISTEXT(OFFSET('Hygiene Data'!$B$2,0,10*ROW('Hygiene Data'!E154))),DS160="No",ISNUMBER(OFFSET('Hygiene Data'!$E$7,0,10*ROW('Hygiene Data'!E154)))),CONCATENATE("[",ROUND(OFFSET('Hygiene Data'!$E$7,0,10*ROW('Hygiene Data'!E154)),0),"]"),IF(AND(ISTEXT(OFFSET('Hygiene Data'!$B$2,0,10*ROW('Hygiene Data'!E154))),DS160="",ISNUMBER(OFFSET('Hygiene Data'!$E$7,0,10*ROW('Hygiene Data'!E154)))),OFFSET('Hygiene Data'!$E$7,0,10*ROW('Hygiene Data'!E154)),NA())))</f>
        <v>#N/A</v>
      </c>
      <c r="BE160" s="84" t="e">
        <f ca="true">+IF(AND(ISTEXT(OFFSET('Hygiene Data'!$B$2,0,10*ROW('Hygiene Data'!E154))),DT160="Yes"),OFFSET('Hygiene Data'!$E$9,0,10*ROW('Hygiene Data'!E154)),IF(AND(ISTEXT(OFFSET('Hygiene Data'!$B$2,0,10*ROW('Hygiene Data'!E154))),DT160="No",ISNUMBER(OFFSET('Hygiene Data'!$E$9,0,10*ROW('Hygiene Data'!E154)))),CONCATENATE("[",ROUND(OFFSET('Hygiene Data'!$E$9,0,10*ROW('Hygiene Data'!E154)),0),"]"),IF(AND(ISTEXT(OFFSET('Hygiene Data'!$B$2,0,10*ROW('Hygiene Data'!E154))),DT160="",ISNUMBER(OFFSET('Hygiene Data'!$E$9,0,10*ROW('Hygiene Data'!E154)))),OFFSET('Hygiene Data'!$E$9,0,10*ROW('Hygiene Data'!E154)),NA())))</f>
        <v>#N/A</v>
      </c>
      <c r="BF160" s="84" t="e">
        <f ca="true">+IF(AND(ISTEXT(OFFSET('Hygiene Data'!$B$2,0,10*ROW('Hygiene Data'!F154))),DU160="Yes"),OFFSET('Hygiene Data'!$F$5,0,10*ROW('Hygiene Data'!F154)),IF(AND(ISTEXT(OFFSET('Hygiene Data'!$B$2,0,10*ROW('Hygiene Data'!F154))),DU160="No",ISNUMBER(OFFSET('Hygiene Data'!$F$5,0,10*ROW('Hygiene Data'!F154)))),CONCATENATE("[",ROUND(OFFSET('Hygiene Data'!$F$5,0,10*ROW('Hygiene Data'!F154)),0),"]"),IF(AND(ISTEXT(OFFSET('Hygiene Data'!$B$2,0,10*ROW('Hygiene Data'!F154))),DU160="",ISNUMBER(OFFSET('Hygiene Data'!$F$5,0,10*ROW('Hygiene Data'!F154)))),OFFSET('Hygiene Data'!$F$5,0,10*ROW('Hygiene Data'!F154)),NA())))</f>
        <v>#N/A</v>
      </c>
      <c r="BG160" s="84" t="e">
        <f ca="true">+IF(AND(ISTEXT(OFFSET('Hygiene Data'!$B$2,0,10*ROW('Hygiene Data'!F154))),DV160="Yes"),OFFSET('Hygiene Data'!$F$7,0,10*ROW('Hygiene Data'!F154)),IF(AND(ISTEXT(OFFSET('Hygiene Data'!$B$2,0,10*ROW('Hygiene Data'!F154))),DV160="No",ISNUMBER(OFFSET('Hygiene Data'!$F$7,0,10*ROW('Hygiene Data'!F154)))),CONCATENATE("[",ROUND(OFFSET('Hygiene Data'!$F$7,0,10*ROW('Hygiene Data'!F154)),0),"]"),IF(AND(ISTEXT(OFFSET('Hygiene Data'!$B$2,0,10*ROW('Hygiene Data'!F154))),DV160="",ISNUMBER(OFFSET('Hygiene Data'!$F$7,0,10*ROW('Hygiene Data'!F154)))),OFFSET('Hygiene Data'!$F$7,0,10*ROW('Hygiene Data'!F154)),NA())))</f>
        <v>#N/A</v>
      </c>
      <c r="BH160" s="84" t="e">
        <f ca="true">+IF(AND(ISTEXT(OFFSET('Hygiene Data'!$B$2,0,10*ROW('Hygiene Data'!F154))),DW160="Yes"),OFFSET('Hygiene Data'!$F$9,0,10*ROW('Hygiene Data'!F154)),IF(AND(ISTEXT(OFFSET('Hygiene Data'!$B$2,0,10*ROW('Hygiene Data'!F154))),DW160="No",ISNUMBER(OFFSET('Hygiene Data'!$F$9,0,10*ROW('Hygiene Data'!F154)))),CONCATENATE("[",ROUND(OFFSET('Hygiene Data'!$F$9,0,10*ROW('Hygiene Data'!F154)),0),"]"),IF(AND(ISTEXT(OFFSET('Hygiene Data'!$B$2,0,10*ROW('Hygiene Data'!F154))),DW160="",ISNUMBER(OFFSET('Hygiene Data'!$F$9,0,10*ROW('Hygiene Data'!F154)))),OFFSET('Hygiene Data'!$F$9,0,10*ROW('Hygiene Data'!F154)),NA())))</f>
        <v>#N/A</v>
      </c>
      <c r="BI160" s="84" t="e">
        <f ca="true">+IF(AND(ISTEXT(OFFSET('Hygiene Data'!$B$2,0,10*ROW('Hygiene Data'!G154))),DX160="Yes"),OFFSET('Hygiene Data'!$G$5,0,10*ROW('Hygiene Data'!G154)),IF(AND(ISTEXT(OFFSET('Hygiene Data'!$B$2,0,10*ROW('Hygiene Data'!G154))),DX160="No",ISNUMBER(OFFSET('Hygiene Data'!$G$5,0,10*ROW('Hygiene Data'!G154)))),CONCATENATE("[",ROUND(OFFSET('Hygiene Data'!$G$5,0,10*ROW('Hygiene Data'!G154)),0),"]"),IF(AND(ISTEXT(OFFSET('Hygiene Data'!$B$2,0,10*ROW('Hygiene Data'!G154))),DX160="",ISNUMBER(OFFSET('Hygiene Data'!$G$5,0,10*ROW('Hygiene Data'!G154)))),OFFSET('Hygiene Data'!$G$5,0,10*ROW('Hygiene Data'!G154)),NA())))</f>
        <v>#N/A</v>
      </c>
      <c r="BJ160" s="84" t="e">
        <f ca="true">+IF(AND(ISTEXT(OFFSET('Hygiene Data'!$B$2,0,10*ROW('Hygiene Data'!G154))),DY160="Yes"),OFFSET('Hygiene Data'!$G$7,0,10*ROW('Hygiene Data'!G154)),IF(AND(ISTEXT(OFFSET('Hygiene Data'!$B$2,0,10*ROW('Hygiene Data'!G154))),DY160="No",ISNUMBER(OFFSET('Hygiene Data'!$G$7,0,10*ROW('Hygiene Data'!G154)))),CONCATENATE("[",ROUND(OFFSET('Hygiene Data'!$G$7,0,10*ROW('Hygiene Data'!G154)),0),"]"),IF(AND(ISTEXT(OFFSET('Hygiene Data'!$B$2,0,10*ROW('Hygiene Data'!G154))),DY160="",ISNUMBER(OFFSET('Hygiene Data'!$G$7,0,10*ROW('Hygiene Data'!G154)))),OFFSET('Hygiene Data'!$G$7,0,10*ROW('Hygiene Data'!G154)),NA())))</f>
        <v>#N/A</v>
      </c>
      <c r="BK160" s="84" t="e">
        <f ca="true">+IF(AND(ISTEXT(OFFSET('Hygiene Data'!$B$2,0,10*ROW('Hygiene Data'!G154))),DZ160="Yes"),OFFSET('Hygiene Data'!$G$9,0,10*ROW('Hygiene Data'!G154)),IF(AND(ISTEXT(OFFSET('Hygiene Data'!$B$2,0,10*ROW('Hygiene Data'!G154))),DZ160="No",ISNUMBER(OFFSET('Hygiene Data'!$G$9,0,10*ROW('Hygiene Data'!G154)))),CONCATENATE("[",ROUND(OFFSET('Hygiene Data'!$G$9,0,10*ROW('Hygiene Data'!G154)),0),"]"),IF(AND(ISTEXT(OFFSET('Hygiene Data'!$B$2,0,10*ROW('Hygiene Data'!G154))),DZ160="",ISNUMBER(OFFSET('Hygiene Data'!$G$9,0,10*ROW('Hygiene Data'!G154)))),OFFSET('Hygiene Data'!$G$9,0,10*ROW('Hygiene Data'!G154)),NA())))</f>
        <v>#N/A</v>
      </c>
      <c r="BL160" s="84" t="e">
        <f ca="true">+IF(AND(ISTEXT(OFFSET('Hygiene Data'!$B$2,0,10*ROW('Hygiene Data'!H154))),EA160="Yes"),OFFSET('Hygiene Data'!$H$5,0,10*ROW('Hygiene Data'!H154)),IF(AND(ISTEXT(OFFSET('Hygiene Data'!$B$2,0,10*ROW('Hygiene Data'!H154))),EA160="No",ISNUMBER(OFFSET('Hygiene Data'!$H$5,0,10*ROW('Hygiene Data'!H154)))),CONCATENATE("[",ROUND(OFFSET('Hygiene Data'!$H$5,0,10*ROW('Hygiene Data'!H154)),0),"]"),IF(AND(ISTEXT(OFFSET('Hygiene Data'!$B$2,0,10*ROW('Hygiene Data'!H154))),EA160="",ISNUMBER(OFFSET('Hygiene Data'!$H$5,0,10*ROW('Hygiene Data'!H154)))),OFFSET('Hygiene Data'!$H$5,0,10*ROW('Hygiene Data'!H154)),NA())))</f>
        <v>#N/A</v>
      </c>
      <c r="BM160" s="84" t="e">
        <f ca="true">+IF(AND(ISTEXT(OFFSET('Hygiene Data'!$B$2,0,10*ROW('Hygiene Data'!H154))),EB160="Yes"),OFFSET('Hygiene Data'!$H$7,0,10*ROW('Hygiene Data'!H154)),IF(AND(ISTEXT(OFFSET('Hygiene Data'!$B$2,0,10*ROW('Hygiene Data'!H154))),EB160="No",ISNUMBER(OFFSET('Hygiene Data'!$H$7,0,10*ROW('Hygiene Data'!H154)))),CONCATENATE("[",ROUND(OFFSET('Hygiene Data'!$H$7,0,10*ROW('Hygiene Data'!H154)),0),"]"),IF(AND(ISTEXT(OFFSET('Hygiene Data'!$B$2,0,10*ROW('Hygiene Data'!H154))),EB160="",ISNUMBER(OFFSET('Hygiene Data'!$H$7,0,10*ROW('Hygiene Data'!H154)))),OFFSET('Hygiene Data'!$H$7,0,10*ROW('Hygiene Data'!H154)),NA())))</f>
        <v>#N/A</v>
      </c>
      <c r="BN160" s="84" t="e">
        <f ca="true">+IF(AND(ISTEXT(OFFSET('Hygiene Data'!$B$2,0,10*ROW('Hygiene Data'!H154))),EC160="Yes"),OFFSET('Hygiene Data'!$H$9,0,10*ROW('Hygiene Data'!H154)),IF(AND(ISTEXT(OFFSET('Hygiene Data'!$B$2,0,10*ROW('Hygiene Data'!H154))),EC160="No",ISNUMBER(OFFSET('Hygiene Data'!$H$9,0,10*ROW('Hygiene Data'!H154)))),CONCATENATE("[",ROUND(OFFSET('Hygiene Data'!$H$9,0,10*ROW('Hygiene Data'!H154)),0),"]"),IF(AND(ISTEXT(OFFSET('Hygiene Data'!$B$2,0,10*ROW('Hygiene Data'!H154))),EC160="",ISNUMBER(OFFSET('Hygiene Data'!$H$9,0,10*ROW('Hygiene Data'!H154)))),OFFSET('Hygiene Data'!$H$9,0,10*ROW('Hygiene Data'!H154)),NA())))</f>
        <v>#N/A</v>
      </c>
      <c r="BO160" s="84" t="e">
        <f ca="true">+IF(AND(ISTEXT(OFFSET('Hygiene Data'!$B$2,0,10*ROW('Hygiene Data'!I154))),ED160="Yes"),OFFSET('Hygiene Data'!$I$5,0,10*ROW('Hygiene Data'!I154)),IF(AND(ISTEXT(OFFSET('Hygiene Data'!$B$2,0,10*ROW('Hygiene Data'!I154))),ED160="No",ISNUMBER(OFFSET('Hygiene Data'!$I$5,0,10*ROW('Hygiene Data'!I154)))),CONCATENATE("[",ROUND(OFFSET('Hygiene Data'!$I$5,0,10*ROW('Hygiene Data'!I154)),0),"]"),IF(AND(ISTEXT(OFFSET('Hygiene Data'!$B$2,0,10*ROW('Hygiene Data'!I154))),ED160="",ISNUMBER(OFFSET('Hygiene Data'!$I$5,0,10*ROW('Hygiene Data'!I154)))),OFFSET('Hygiene Data'!$I$5,0,10*ROW('Hygiene Data'!I154)),NA())))</f>
        <v>#N/A</v>
      </c>
      <c r="BP160" s="84" t="e">
        <f ca="true">+IF(AND(ISTEXT(OFFSET('Hygiene Data'!$B$2,0,10*ROW('Hygiene Data'!I154))),EE160="Yes"),OFFSET('Hygiene Data'!$I$7,0,10*ROW('Hygiene Data'!I154)),IF(AND(ISTEXT(OFFSET('Hygiene Data'!$B$2,0,10*ROW('Hygiene Data'!I154))),EE160="No",ISNUMBER(OFFSET('Hygiene Data'!$I$7,0,10*ROW('Hygiene Data'!I154)))),CONCATENATE("[",ROUND(OFFSET('Hygiene Data'!$I$7,0,10*ROW('Hygiene Data'!I154)),0),"]"),IF(AND(ISTEXT(OFFSET('Hygiene Data'!$B$2,0,10*ROW('Hygiene Data'!I154))),EE160="",ISNUMBER(OFFSET('Hygiene Data'!$I$7,0,10*ROW('Hygiene Data'!I154)))),OFFSET('Hygiene Data'!$I$7,0,10*ROW('Hygiene Data'!I154)),NA())))</f>
        <v>#N/A</v>
      </c>
      <c r="BQ160" s="84" t="e">
        <f ca="true">+IF(AND(ISTEXT(OFFSET('Hygiene Data'!$B$2,0,10*ROW('Hygiene Data'!I154))),EF160="Yes"),OFFSET('Hygiene Data'!$I$9,0,10*ROW('Hygiene Data'!I154)),IF(AND(ISTEXT(OFFSET('Hygiene Data'!$B$2,0,10*ROW('Hygiene Data'!I154))),EF160="No",ISNUMBER(OFFSET('Hygiene Data'!$I$9,0,10*ROW('Hygiene Data'!I154)))),CONCATENATE("[",ROUND(OFFSET('Hygiene Data'!$I$9,0,10*ROW('Hygiene Data'!I154)),0),"]"),IF(AND(ISTEXT(OFFSET('Hygiene Data'!$B$2,0,10*ROW('Hygiene Data'!I154))),EF160="",ISNUMBER(OFFSET('Hygiene Data'!$I$9,0,10*ROW('Hygiene Data'!I154)))),OFFSET('Hygiene Data'!$I$9,0,10*ROW('Hygiene Data'!I154)),NA())))</f>
        <v>#N/A</v>
      </c>
      <c r="BR160" s="269"/>
      <c r="BS160" s="269" t="str">
        <f ca="true">+IF(OFFSET('Water Data'!$D$27,0,10*ROW('Water Data'!D154))="","",OFFSET('Water Data'!$D$27,0,10*ROW('Water Data'!D154)))</f>
        <v/>
      </c>
      <c r="BT160" s="269" t="str">
        <f ca="true">+IF(OFFSET('Water Data'!$D$28,0,10*ROW('Water Data'!D154))="","",OFFSET('Water Data'!$D$28,0,10*ROW('Water Data'!D154)))</f>
        <v/>
      </c>
      <c r="BU160" s="269" t="str">
        <f ca="true">+IF(OFFSET('Water Data'!$D$29,0,10*ROW('Water Data'!D154))="","",OFFSET('Water Data'!$D$29,0,10*ROW('Water Data'!D154)))</f>
        <v/>
      </c>
      <c r="BV160" s="269" t="str">
        <f ca="true">+IF(OFFSET('Water Data'!$E$27,0,10*ROW('Water Data'!E154))="","",OFFSET('Water Data'!$E$27,0,10*ROW('Water Data'!E154)))</f>
        <v/>
      </c>
      <c r="BW160" s="269" t="str">
        <f ca="true">+IF(OFFSET('Water Data'!$E$28,0,10*ROW('Water Data'!E154))="","",OFFSET('Water Data'!$E$28,0,10*ROW('Water Data'!E154)))</f>
        <v/>
      </c>
      <c r="BX160" s="269" t="str">
        <f ca="true">+IF(OFFSET('Water Data'!$E$29,0,10*ROW('Water Data'!E154))="","",OFFSET('Water Data'!$E$29,0,10*ROW('Water Data'!E154)))</f>
        <v/>
      </c>
      <c r="BY160" s="269" t="str">
        <f ca="true">+IF(OFFSET('Water Data'!$F$27,0,10*ROW('Water Data'!F154))="","",OFFSET('Water Data'!$F$27,0,10*ROW('Water Data'!F154)))</f>
        <v/>
      </c>
      <c r="BZ160" s="269" t="str">
        <f ca="true">+IF(OFFSET('Water Data'!$F$28,0,10*ROW('Water Data'!F154))="","",OFFSET('Water Data'!$F$28,0,10*ROW('Water Data'!F154)))</f>
        <v/>
      </c>
      <c r="CA160" s="269" t="str">
        <f ca="true">+IF(OFFSET('Water Data'!$F$29,0,10*ROW('Water Data'!F154))="","",OFFSET('Water Data'!$F$29,0,10*ROW('Water Data'!F154)))</f>
        <v/>
      </c>
      <c r="CB160" s="269" t="str">
        <f ca="true">+IF(OFFSET('Water Data'!$G$27,0,10*ROW('Water Data'!G154))="","",OFFSET('Water Data'!$G$27,0,10*ROW('Water Data'!G154)))</f>
        <v/>
      </c>
      <c r="CC160" s="269" t="str">
        <f ca="true">+IF(OFFSET('Water Data'!$G$28,0,10*ROW('Water Data'!G154))="","",OFFSET('Water Data'!$G$28,0,10*ROW('Water Data'!G154)))</f>
        <v/>
      </c>
      <c r="CD160" s="269" t="str">
        <f ca="true">+IF(OFFSET('Water Data'!$G$29,0,10*ROW('Water Data'!G154))="","",OFFSET('Water Data'!$G$29,0,10*ROW('Water Data'!G154)))</f>
        <v/>
      </c>
      <c r="CE160" s="269" t="str">
        <f ca="true">+IF(OFFSET('Water Data'!$H$27,0,10*ROW('Water Data'!H154))="","",OFFSET('Water Data'!$H$27,0,10*ROW('Water Data'!H154)))</f>
        <v/>
      </c>
      <c r="CF160" s="269" t="str">
        <f ca="true">+IF(OFFSET('Water Data'!$H$28,0,10*ROW('Water Data'!H154))="","",OFFSET('Water Data'!$H$28,0,10*ROW('Water Data'!H154)))</f>
        <v/>
      </c>
      <c r="CG160" s="269" t="str">
        <f ca="true">+IF(OFFSET('Water Data'!$H$29,0,10*ROW('Water Data'!H154))="","",OFFSET('Water Data'!$H$29,0,10*ROW('Water Data'!H154)))</f>
        <v/>
      </c>
      <c r="CH160" s="269" t="str">
        <f ca="true">+IF(OFFSET('Water Data'!$I$27,0,10*ROW('Water Data'!I154))="","",OFFSET('Water Data'!$I$27,0,10*ROW('Water Data'!I154)))</f>
        <v/>
      </c>
      <c r="CI160" s="269" t="str">
        <f ca="true">+IF(OFFSET('Water Data'!$I$28,0,10*ROW('Water Data'!I154))="","",OFFSET('Water Data'!$I$28,0,10*ROW('Water Data'!I154)))</f>
        <v/>
      </c>
      <c r="CJ160" s="269" t="str">
        <f ca="true">+IF(OFFSET('Water Data'!$I$29,0,10*ROW('Water Data'!I154))="","",OFFSET('Water Data'!$I$29,0,10*ROW('Water Data'!I154)))</f>
        <v/>
      </c>
      <c r="CK160" s="269" t="str">
        <f ca="true">+IF(OFFSET('Sanitation Data'!$D$28,0,10*ROW('Sanitation Data'!D154))="","",OFFSET('Sanitation Data'!$D$28,0,10*ROW('Sanitation Data'!D154)))</f>
        <v/>
      </c>
      <c r="CL160" s="269" t="str">
        <f ca="true">+IF(OFFSET('Sanitation Data'!$D$29,0,10*ROW('Sanitation Data'!D154))="","",OFFSET('Sanitation Data'!$D$29,0,10*ROW('Sanitation Data'!D154)))</f>
        <v/>
      </c>
      <c r="CM160" s="269" t="str">
        <f ca="true">+IF(OFFSET('Sanitation Data'!$D$30,0,10*ROW('Sanitation Data'!D154))="","",OFFSET('Sanitation Data'!$D$30,0,10*ROW('Sanitation Data'!D154)))</f>
        <v/>
      </c>
      <c r="CN160" s="269" t="str">
        <f ca="true">+IF(OFFSET('Sanitation Data'!$D$31,0,10*ROW('Sanitation Data'!D154))="","",OFFSET('Sanitation Data'!$D$31,0,10*ROW('Sanitation Data'!D154)))</f>
        <v/>
      </c>
      <c r="CO160" s="269" t="str">
        <f ca="true">+IF(OFFSET('Sanitation Data'!$D$32,0,10*ROW('Sanitation Data'!D154))="","",OFFSET('Sanitation Data'!$D$32,0,10*ROW('Sanitation Data'!D154)))</f>
        <v/>
      </c>
      <c r="CP160" s="269" t="str">
        <f ca="true">+IF(OFFSET('Sanitation Data'!$E$28,0,10*ROW('Sanitation Data'!E154))="","",OFFSET('Sanitation Data'!$E$28,0,10*ROW('Sanitation Data'!E154)))</f>
        <v/>
      </c>
      <c r="CQ160" s="269" t="str">
        <f ca="true">+IF(OFFSET('Sanitation Data'!$E$29,0,10*ROW('Sanitation Data'!E154))="","",OFFSET('Sanitation Data'!$E$29,0,10*ROW('Sanitation Data'!E154)))</f>
        <v/>
      </c>
      <c r="CR160" s="269" t="str">
        <f ca="true">+IF(OFFSET('Sanitation Data'!$E$30,0,10*ROW('Sanitation Data'!E154))="","",OFFSET('Sanitation Data'!$E$30,0,10*ROW('Sanitation Data'!E154)))</f>
        <v/>
      </c>
      <c r="CS160" s="269" t="str">
        <f ca="true">+IF(OFFSET('Sanitation Data'!$E$31,0,10*ROW('Sanitation Data'!E154))="","",OFFSET('Sanitation Data'!$E$31,0,10*ROW('Sanitation Data'!E154)))</f>
        <v/>
      </c>
      <c r="CT160" s="269" t="str">
        <f ca="true">+IF(OFFSET('Sanitation Data'!$E$32,0,10*ROW('Sanitation Data'!E154))="","",OFFSET('Sanitation Data'!$E$32,0,10*ROW('Sanitation Data'!E154)))</f>
        <v/>
      </c>
      <c r="CU160" s="269" t="str">
        <f ca="true">+IF(OFFSET('Sanitation Data'!$F$28,0,10*ROW('Sanitation Data'!F154))="","",OFFSET('Sanitation Data'!$F$28,0,10*ROW('Sanitation Data'!F154)))</f>
        <v/>
      </c>
      <c r="CV160" s="269" t="str">
        <f ca="true">+IF(OFFSET('Sanitation Data'!$F$29,0,10*ROW('Sanitation Data'!F154))="","",OFFSET('Sanitation Data'!$F$29,0,10*ROW('Sanitation Data'!F154)))</f>
        <v/>
      </c>
      <c r="CW160" s="269" t="str">
        <f ca="true">+IF(OFFSET('Sanitation Data'!$F$30,0,10*ROW('Sanitation Data'!F154))="","",OFFSET('Sanitation Data'!$F$30,0,10*ROW('Sanitation Data'!F154)))</f>
        <v/>
      </c>
      <c r="CX160" s="269" t="str">
        <f ca="true">+IF(OFFSET('Sanitation Data'!$F$31,0,10*ROW('Sanitation Data'!F154))="","",OFFSET('Sanitation Data'!$F$31,0,10*ROW('Sanitation Data'!F154)))</f>
        <v/>
      </c>
      <c r="CY160" s="269" t="str">
        <f ca="true">+IF(OFFSET('Sanitation Data'!$F$32,0,10*ROW('Sanitation Data'!F154))="","",OFFSET('Sanitation Data'!$F$32,0,10*ROW('Sanitation Data'!F154)))</f>
        <v/>
      </c>
      <c r="CZ160" s="269" t="str">
        <f ca="true">+IF(OFFSET('Sanitation Data'!$G$28,0,10*ROW('Sanitation Data'!G154))="","",OFFSET('Sanitation Data'!$G$28,0,10*ROW('Sanitation Data'!G154)))</f>
        <v/>
      </c>
      <c r="DA160" s="269" t="str">
        <f ca="true">+IF(OFFSET('Sanitation Data'!$G$29,0,10*ROW('Sanitation Data'!G154))="","",OFFSET('Sanitation Data'!$G$29,0,10*ROW('Sanitation Data'!G154)))</f>
        <v/>
      </c>
      <c r="DB160" s="269" t="str">
        <f ca="true">+IF(OFFSET('Sanitation Data'!$G$30,0,10*ROW('Sanitation Data'!G154))="","",OFFSET('Sanitation Data'!$G$30,0,10*ROW('Sanitation Data'!G154)))</f>
        <v/>
      </c>
      <c r="DC160" s="269" t="str">
        <f ca="true">+IF(OFFSET('Sanitation Data'!$G$31,0,10*ROW('Sanitation Data'!G154))="","",OFFSET('Sanitation Data'!$G$31,0,10*ROW('Sanitation Data'!G154)))</f>
        <v/>
      </c>
      <c r="DD160" s="269" t="str">
        <f ca="true">+IF(OFFSET('Sanitation Data'!$G$32,0,10*ROW('Sanitation Data'!G154))="","",OFFSET('Sanitation Data'!$G$32,0,10*ROW('Sanitation Data'!G154)))</f>
        <v/>
      </c>
      <c r="DE160" s="269" t="str">
        <f ca="true">+IF(OFFSET('Sanitation Data'!$H$28,0,10*ROW('Sanitation Data'!H154))="","",OFFSET('Sanitation Data'!$H$28,0,10*ROW('Sanitation Data'!H154)))</f>
        <v/>
      </c>
      <c r="DF160" s="269" t="str">
        <f ca="true">+IF(OFFSET('Sanitation Data'!$H$29,0,10*ROW('Sanitation Data'!H154))="","",OFFSET('Sanitation Data'!$H$29,0,10*ROW('Sanitation Data'!H154)))</f>
        <v/>
      </c>
      <c r="DG160" s="269" t="str">
        <f ca="true">+IF(OFFSET('Sanitation Data'!$H$30,0,10*ROW('Sanitation Data'!H154))="","",OFFSET('Sanitation Data'!$H$30,0,10*ROW('Sanitation Data'!H154)))</f>
        <v/>
      </c>
      <c r="DH160" s="269" t="str">
        <f ca="true">+IF(OFFSET('Sanitation Data'!$H$31,0,10*ROW('Sanitation Data'!H154))="","",OFFSET('Sanitation Data'!$H$31,0,10*ROW('Sanitation Data'!H154)))</f>
        <v/>
      </c>
      <c r="DI160" s="269" t="str">
        <f ca="true">+IF(OFFSET('Sanitation Data'!$H$32,0,10*ROW('Sanitation Data'!H154))="","",OFFSET('Sanitation Data'!$H$32,0,10*ROW('Sanitation Data'!H154)))</f>
        <v/>
      </c>
      <c r="DJ160" s="269" t="str">
        <f ca="true">+IF(OFFSET('Sanitation Data'!$I$28,0,10*ROW('Sanitation Data'!I154))="","",OFFSET('Sanitation Data'!$I$28,0,10*ROW('Sanitation Data'!I154)))</f>
        <v/>
      </c>
      <c r="DK160" s="269" t="str">
        <f ca="true">+IF(OFFSET('Sanitation Data'!$I$29,0,10*ROW('Sanitation Data'!I154))="","",OFFSET('Sanitation Data'!$I$29,0,10*ROW('Sanitation Data'!I154)))</f>
        <v/>
      </c>
      <c r="DL160" s="269" t="str">
        <f ca="true">+IF(OFFSET('Sanitation Data'!$I$30,0,10*ROW('Sanitation Data'!I154))="","",OFFSET('Sanitation Data'!$I$30,0,10*ROW('Sanitation Data'!I154)))</f>
        <v/>
      </c>
      <c r="DM160" s="269" t="str">
        <f ca="true">+IF(OFFSET('Sanitation Data'!$I$31,0,10*ROW('Sanitation Data'!I154))="","",OFFSET('Sanitation Data'!$I$31,0,10*ROW('Sanitation Data'!I154)))</f>
        <v/>
      </c>
      <c r="DN160" s="269" t="str">
        <f ca="true">+IF(OFFSET('Sanitation Data'!$I$32,0,10*ROW('Sanitation Data'!I154))="","",OFFSET('Sanitation Data'!$I$32,0,10*ROW('Sanitation Data'!I154)))</f>
        <v/>
      </c>
      <c r="DO160" s="269" t="str">
        <f ca="true">+IF(OFFSET('Hygiene Data'!$D$11,0,10*ROW('Hygiene Data'!D154))="","",OFFSET('Hygiene Data'!$D$11,0,10*ROW('Hygiene Data'!D154)))</f>
        <v/>
      </c>
      <c r="DP160" s="269" t="str">
        <f ca="true">+IF(OFFSET('Hygiene Data'!$D$12,0,10*ROW('Hygiene Data'!D154))="","",OFFSET('Hygiene Data'!$D$12,0,10*ROW('Hygiene Data'!D154)))</f>
        <v/>
      </c>
      <c r="DQ160" s="269" t="str">
        <f ca="true">+IF(OFFSET('Hygiene Data'!$D$13,0,10*ROW('Hygiene Data'!D154))="","",OFFSET('Hygiene Data'!$D$13,0,10*ROW('Hygiene Data'!D154)))</f>
        <v/>
      </c>
      <c r="DR160" s="269" t="str">
        <f ca="true">+IF(OFFSET('Hygiene Data'!$E$11,0,10*ROW('Hygiene Data'!E154))="","",OFFSET('Hygiene Data'!$E$11,0,10*ROW('Hygiene Data'!E154)))</f>
        <v/>
      </c>
      <c r="DS160" s="269" t="str">
        <f ca="true">+IF(OFFSET('Hygiene Data'!$E$12,0,10*ROW('Hygiene Data'!E154))="","",OFFSET('Hygiene Data'!$E$12,0,10*ROW('Hygiene Data'!E154)))</f>
        <v/>
      </c>
      <c r="DT160" s="269" t="str">
        <f ca="true">+IF(OFFSET('Hygiene Data'!$E$13,0,10*ROW('Hygiene Data'!E154))="","",OFFSET('Hygiene Data'!$E$13,0,10*ROW('Hygiene Data'!E154)))</f>
        <v/>
      </c>
      <c r="DU160" s="269" t="str">
        <f ca="true">+IF(OFFSET('Hygiene Data'!$F$11,0,10*ROW('Hygiene Data'!F154))="","",OFFSET('Hygiene Data'!$F$11,0,10*ROW('Hygiene Data'!F154)))</f>
        <v/>
      </c>
      <c r="DV160" s="269" t="str">
        <f ca="true">+IF(OFFSET('Hygiene Data'!$F$12,0,10*ROW('Hygiene Data'!F154))="","",OFFSET('Hygiene Data'!$F$12,0,10*ROW('Hygiene Data'!F154)))</f>
        <v/>
      </c>
      <c r="DW160" s="269" t="str">
        <f ca="true">+IF(OFFSET('Hygiene Data'!$F$13,0,10*ROW('Hygiene Data'!F154))="","",OFFSET('Hygiene Data'!$F$13,0,10*ROW('Hygiene Data'!F154)))</f>
        <v/>
      </c>
      <c r="DX160" s="269" t="str">
        <f ca="true">+IF(OFFSET('Hygiene Data'!$G$11,0,10*ROW('Hygiene Data'!G154))="","",OFFSET('Hygiene Data'!$G$11,0,10*ROW('Hygiene Data'!G154)))</f>
        <v/>
      </c>
      <c r="DY160" s="269" t="str">
        <f ca="true">+IF(OFFSET('Hygiene Data'!$G$12,0,10*ROW('Hygiene Data'!G154))="","",OFFSET('Hygiene Data'!$G$12,0,10*ROW('Hygiene Data'!G154)))</f>
        <v/>
      </c>
      <c r="DZ160" s="269" t="str">
        <f ca="true">+IF(OFFSET('Hygiene Data'!$G$13,0,10*ROW('Hygiene Data'!G154))="","",OFFSET('Hygiene Data'!$G$13,0,10*ROW('Hygiene Data'!G154)))</f>
        <v/>
      </c>
      <c r="EA160" s="269" t="str">
        <f ca="true">+IF(OFFSET('Hygiene Data'!$H$11,0,10*ROW('Hygiene Data'!H154))="","",OFFSET('Hygiene Data'!$H$11,0,10*ROW('Hygiene Data'!H154)))</f>
        <v/>
      </c>
      <c r="EB160" s="269" t="str">
        <f ca="true">+IF(OFFSET('Hygiene Data'!$H$12,0,10*ROW('Hygiene Data'!H154))="","",OFFSET('Hygiene Data'!$H$12,0,10*ROW('Hygiene Data'!H154)))</f>
        <v/>
      </c>
      <c r="EC160" s="269" t="str">
        <f ca="true">+IF(OFFSET('Hygiene Data'!$H$13,0,10*ROW('Hygiene Data'!H154))="","",OFFSET('Hygiene Data'!$H$13,0,10*ROW('Hygiene Data'!H154)))</f>
        <v/>
      </c>
      <c r="ED160" s="269" t="str">
        <f ca="true">+IF(OFFSET('Hygiene Data'!$I$11,0,10*ROW('Hygiene Data'!I154))="","",OFFSET('Hygiene Data'!$I$11,0,10*ROW('Hygiene Data'!I154)))</f>
        <v/>
      </c>
      <c r="EE160" s="269" t="str">
        <f ca="true">+IF(OFFSET('Hygiene Data'!$I$12,0,10*ROW('Hygiene Data'!I154))="","",OFFSET('Hygiene Data'!$I$12,0,10*ROW('Hygiene Data'!I154)))</f>
        <v/>
      </c>
      <c r="EF160" s="269" t="str">
        <f ca="true">+IF(OFFSET('Hygiene Data'!$I$13,0,10*ROW('Hygiene Data'!I154))="","",OFFSET('Hygiene Data'!$I$13,0,10*ROW('Hygiene Data'!I154)))</f>
        <v/>
      </c>
    </row>
    <row xmlns:x14ac="http://schemas.microsoft.com/office/spreadsheetml/2009/9/ac" r="161" x14ac:dyDescent="0.2">
      <c r="A161" s="36" t="str">
        <f ca="true">+IF(OFFSET('Water Data'!$B$2,0,10*ROW('Water Data'!E155))="","",OFFSET('Water Data'!$B$2,0,10*ROW('Water Data'!E155)))</f>
        <v/>
      </c>
      <c r="B161" s="36" t="str">
        <f ca="true">+IF(OFFSET('Water Data'!$C$2,0,10*ROW('Water Data'!F155))="","",OFFSET('Water Data'!$C$2,0,10*ROW('Water Data'!F155)))</f>
        <v/>
      </c>
      <c r="C161" s="325" t="str">
        <f t="shared" ca="true" si="2"/>
        <v/>
      </c>
      <c r="D161" s="82" t="e">
        <f ca="true">+IF(AND(ISTEXT(OFFSET('Water Data'!$B$2,0,10*ROW('Water Data'!D155))),BS161="Yes"),100-OFFSET('Water Data'!$D$4,0,10*ROW('Water Data'!D155)),IF(AND(ISTEXT(OFFSET('Water Data'!$B$2,0,10*ROW('Water Data'!D155))),BS161="No",ISNUMBER(OFFSET('Water Data'!$D$4,0,10*ROW('Water Data'!D155)))),CONCATENATE("[",ROUND(100-OFFSET('Water Data'!$D$4,0,10*ROW('Water Data'!D155)),0),"]"),IF(AND(ISTEXT(OFFSET('Water Data'!$B$2,0,10*ROW('Water Data'!D155))),BS161="",ISNUMBER(OFFSET('Water Data'!$D$4,0,10*ROW('Water Data'!D155)))),100-OFFSET('Water Data'!$D$4,0,10*ROW('Water Data'!D155)),NA())))</f>
        <v>#N/A</v>
      </c>
      <c r="E161" s="82" t="e">
        <f ca="true">+IF(AND(ISTEXT(OFFSET('Water Data'!$B$2,0,10*ROW('Water Data'!E155))),BT161="Yes"),OFFSET('Water Data'!$D$6,0,10*ROW('Water Data'!D155)),IF(AND(ISTEXT(OFFSET('Water Data'!$B$2,0,10*ROW('Water Data'!D155))),BT161="No",ISNUMBER(OFFSET('Water Data'!$D$6,0,10*ROW('Water Data'!D155)))),CONCATENATE("[",ROUND(OFFSET('Water Data'!$D$6,0,10*ROW('Water Data'!D155)),0),"]"),IF(AND(ISTEXT(OFFSET('Water Data'!$B$2,0,10*ROW('Water Data'!D155))),BT161="",ISNUMBER(OFFSET('Water Data'!$D$6,0,10*ROW('Water Data'!D155)))),OFFSET('Water Data'!$D$6,0,10*ROW('Water Data'!D155)),NA())))</f>
        <v>#N/A</v>
      </c>
      <c r="F161" s="82" t="e">
        <f ca="true">+IF(AND(ISTEXT(OFFSET('Water Data'!$B$2,0,10*ROW('Water Data'!D155))),BU161="Yes"),OFFSET('Water Data'!$D$9,0,10*ROW('Water Data'!D155)),IF(AND(ISTEXT(OFFSET('Water Data'!$B$2,0,10*ROW('Water Data'!D155))),BU161="No",ISNUMBER(OFFSET('Water Data'!$D$9,0,10*ROW('Water Data'!D155)))),CONCATENATE("[",ROUND(OFFSET('Water Data'!$D$9,0,10*ROW('Water Data'!D155)),0),"]"),IF(AND(ISTEXT(OFFSET('Water Data'!$B$2,0,10*ROW('Water Data'!D155))),BU161="",ISNUMBER(OFFSET('Water Data'!$D$9,0,10*ROW('Water Data'!D155)))),OFFSET('Water Data'!$D$9,0,10*ROW('Water Data'!D155)),NA())))</f>
        <v>#N/A</v>
      </c>
      <c r="G161" s="82" t="e">
        <f ca="true">+IF(AND(ISTEXT(OFFSET('Water Data'!$B$2,0,10*ROW('Water Data'!E155))),BV161="Yes"),100-OFFSET('Water Data'!$E$4,0,10*ROW('Water Data'!E155)),IF(AND(ISTEXT(OFFSET('Water Data'!$B$2,0,10*ROW('Water Data'!E155))),BV161="No",ISNUMBER(OFFSET('Water Data'!$E$4,0,10*ROW('Water Data'!E155)))),CONCATENATE("[",ROUND(100-OFFSET('Water Data'!$E$4,0,10*ROW('Water Data'!E155)),0),"]"),IF(AND(ISTEXT(OFFSET('Water Data'!$B$2,0,10*ROW('Water Data'!E155))),BV161="",ISNUMBER(OFFSET('Water Data'!$E$4,0,10*ROW('Water Data'!E155)))),100-OFFSET('Water Data'!$E$4,0,10*ROW('Water Data'!E155)),NA())))</f>
        <v>#N/A</v>
      </c>
      <c r="H161" s="82" t="e">
        <f ca="true">+IF(AND(ISTEXT(OFFSET('Water Data'!$B$2,0,10*ROW('Water Data'!E155))),BW161="Yes"),OFFSET('Water Data'!$E$6,0,10*ROW('Water Data'!E155)),IF(AND(ISTEXT(OFFSET('Water Data'!$B$2,0,10*ROW('Water Data'!E155))),BW161="No",ISNUMBER(OFFSET('Water Data'!$E$6,0,10*ROW('Water Data'!E155)))),CONCATENATE("[",ROUND(OFFSET('Water Data'!$D$6,0,10*ROW('Water Data'!E155)),0),"]"),IF(AND(ISTEXT(OFFSET('Water Data'!$B$2,0,10*ROW('Water Data'!E155))),BW161="",ISNUMBER(OFFSET('Water Data'!$E$6,0,10*ROW('Water Data'!E155)))),OFFSET('Water Data'!$E$6,0,10*ROW('Water Data'!E155)),NA())))</f>
        <v>#N/A</v>
      </c>
      <c r="I161" s="82" t="e">
        <f ca="true">+IF(AND(ISTEXT(OFFSET('Water Data'!$B$2,0,10*ROW('Water Data'!E155))),BX161="Yes"),OFFSET('Water Data'!$E$9,0,10*ROW('Water Data'!E155)),IF(AND(ISTEXT(OFFSET('Water Data'!$B$2,0,10*ROW('Water Data'!E155))),BX161="No",ISNUMBER(OFFSET('Water Data'!$E$9,0,10*ROW('Water Data'!E155)))),CONCATENATE("[",ROUND(OFFSET('Water Data'!$E$9,0,10*ROW('Water Data'!E155)),0),"]"),IF(AND(ISTEXT(OFFSET('Water Data'!$B$2,0,10*ROW('Water Data'!E155))),BX161="",ISNUMBER(OFFSET('Water Data'!$E$9,0,10*ROW('Water Data'!E155)))),OFFSET('Water Data'!$E$9,0,10*ROW('Water Data'!E155)),NA())))</f>
        <v>#N/A</v>
      </c>
      <c r="J161" s="82" t="e">
        <f ca="true">+IF(AND(ISTEXT(OFFSET('Water Data'!$B$2,0,10*ROW('Water Data'!F155))),BY161="Yes"),100-OFFSET('Water Data'!$F$4,0,10*ROW('Water Data'!F155)),IF(AND(ISTEXT(OFFSET('Water Data'!$B$2,0,10*ROW('Water Data'!F155))),BY161="No",ISNUMBER(OFFSET('Water Data'!$F$4,0,10*ROW('Water Data'!F155)))),CONCATENATE("[",ROUND(100-OFFSET('Water Data'!$F$4,0,10*ROW('Water Data'!F155)),0),"]"),IF(AND(ISTEXT(OFFSET('Water Data'!$B$2,0,10*ROW('Water Data'!F155))),BY161="",ISNUMBER(OFFSET('Water Data'!$F$4,0,10*ROW('Water Data'!F155)))),100-OFFSET('Water Data'!$F$4,0,10*ROW('Water Data'!F155)),NA())))</f>
        <v>#N/A</v>
      </c>
      <c r="K161" s="82" t="e">
        <f ca="true">+IF(AND(ISTEXT(OFFSET('Water Data'!$B$2,0,10*ROW('Water Data'!F155))),BZ161="Yes"),OFFSET('Water Data'!$F$6,0,10*ROW('Water Data'!F155)),IF(AND(ISTEXT(OFFSET('Water Data'!$B$2,0,10*ROW('Water Data'!F155))),BZ161="No",ISNUMBER(OFFSET('Water Data'!$F$6,0,10*ROW('Water Data'!F155)))),CONCATENATE("[",ROUND(OFFSET('Water Data'!$F$6,0,10*ROW('Water Data'!F155)),0),"]"),IF(AND(ISTEXT(OFFSET('Water Data'!$B$2,0,10*ROW('Water Data'!F155))),BZ161="",ISNUMBER(OFFSET('Water Data'!$F$6,0,10*ROW('Water Data'!F155)))),OFFSET('Water Data'!$F$6,0,10*ROW('Water Data'!F155)),NA())))</f>
        <v>#N/A</v>
      </c>
      <c r="L161" s="82" t="e">
        <f ca="true">+IF(AND(ISTEXT(OFFSET('Water Data'!$B$2,0,10*ROW('Water Data'!F155))),CA161="Yes"),OFFSET('Water Data'!$F$9,0,10*ROW('Water Data'!F155)),IF(AND(ISTEXT(OFFSET('Water Data'!$B$2,0,10*ROW('Water Data'!F155))),CA161="No",ISNUMBER(OFFSET('Water Data'!$F$9,0,10*ROW('Water Data'!F155)))),CONCATENATE("[",ROUND(OFFSET('Water Data'!$F$9,0,10*ROW('Water Data'!F155)),0),"]"),IF(AND(ISTEXT(OFFSET('Water Data'!$B$2,0,10*ROW('Water Data'!F155))),CA161="",ISNUMBER(OFFSET('Water Data'!$F$9,0,10*ROW('Water Data'!F155)))),OFFSET('Water Data'!$F$9,0,10*ROW('Water Data'!F155)),NA())))</f>
        <v>#N/A</v>
      </c>
      <c r="M161" s="82" t="e">
        <f ca="true">+IF(AND(ISTEXT(OFFSET('Water Data'!$B$2,0,10*ROW('Water Data'!G155))),CB161="Yes"),100-OFFSET('Water Data'!$G$4,0,10*ROW('Water Data'!G155)),IF(AND(ISTEXT(OFFSET('Water Data'!$B$2,0,10*ROW('Water Data'!G155))),CB161="No",ISNUMBER(OFFSET('Water Data'!$G$4,0,10*ROW('Water Data'!G155)))),CONCATENATE("[",ROUND(100-OFFSET('Water Data'!$G$4,0,10*ROW('Water Data'!G155)),0),"]"),IF(AND(ISTEXT(OFFSET('Water Data'!$B$2,0,10*ROW('Water Data'!G155))),CB161="",ISNUMBER(OFFSET('Water Data'!$G$4,0,10*ROW('Water Data'!G155)))),100-OFFSET('Water Data'!$G$4,0,10*ROW('Water Data'!G155)),NA())))</f>
        <v>#N/A</v>
      </c>
      <c r="N161" s="82" t="e">
        <f ca="true">+IF(AND(ISTEXT(OFFSET('Water Data'!$B$2,0,10*ROW('Water Data'!G155))),CC161="Yes"),OFFSET('Water Data'!$G$6,0,10*ROW('Water Data'!G155)),IF(AND(ISTEXT(OFFSET('Water Data'!$B$2,0,10*ROW('Water Data'!G155))),CC161="No",ISNUMBER(OFFSET('Water Data'!$G$6,0,10*ROW('Water Data'!G155)))),CONCATENATE("[",ROUND(OFFSET('Water Data'!$G$6,0,10*ROW('Water Data'!G155)),0),"]"),IF(AND(ISTEXT(OFFSET('Water Data'!$B$2,0,10*ROW('Water Data'!G155))),CC161="",ISNUMBER(OFFSET('Water Data'!$G$6,0,10*ROW('Water Data'!G155)))),OFFSET('Water Data'!$G$6,0,10*ROW('Water Data'!G155)),NA())))</f>
        <v>#N/A</v>
      </c>
      <c r="O161" s="82" t="e">
        <f ca="true">+IF(AND(ISTEXT(OFFSET('Water Data'!$B$2,0,10*ROW('Water Data'!G155))),CD161="Yes"),OFFSET('Water Data'!$G$9,0,10*ROW('Water Data'!G155)),IF(AND(ISTEXT(OFFSET('Water Data'!$B$2,0,10*ROW('Water Data'!G155))),CD161="No",ISNUMBER(OFFSET('Water Data'!$G$9,0,10*ROW('Water Data'!G155)))),CONCATENATE("[",ROUND(OFFSET('Water Data'!$G$9,0,10*ROW('Water Data'!G155)),0),"]"),IF(AND(ISTEXT(OFFSET('Water Data'!$B$2,0,10*ROW('Water Data'!G155))),CD161="",ISNUMBER(OFFSET('Water Data'!$G$9,0,10*ROW('Water Data'!G155)))),OFFSET('Water Data'!$G$9,0,10*ROW('Water Data'!G155)),NA())))</f>
        <v>#N/A</v>
      </c>
      <c r="P161" s="82" t="e">
        <f ca="true">+IF(AND(ISTEXT(OFFSET('Water Data'!$B$2,0,10*ROW('Water Data'!H155))),CE161="Yes"),100-OFFSET('Water Data'!$H$4,0,10*ROW('Water Data'!H155)),IF(AND(ISTEXT(OFFSET('Water Data'!$B$2,0,10*ROW('Water Data'!H155))),CE161="No",ISNUMBER(OFFSET('Water Data'!$H$4,0,10*ROW('Water Data'!H155)))),CONCATENATE("[",ROUND(100-OFFSET('Water Data'!$H$4,0,10*ROW('Water Data'!H155)),0),"]"),IF(AND(ISTEXT(OFFSET('Water Data'!$B$2,0,10*ROW('Water Data'!H155))),CE161="",ISNUMBER(OFFSET('Water Data'!$H$4,0,10*ROW('Water Data'!H155)))),100-OFFSET('Water Data'!$H$4,0,10*ROW('Water Data'!H155)),NA())))</f>
        <v>#N/A</v>
      </c>
      <c r="Q161" s="82" t="e">
        <f ca="true">+IF(AND(ISTEXT(OFFSET('Water Data'!$B$2,0,10*ROW('Water Data'!H155))),CF161="Yes"),OFFSET('Water Data'!$H$6,0,10*ROW('Water Data'!H155)),IF(AND(ISTEXT(OFFSET('Water Data'!$B$2,0,10*ROW('Water Data'!H155))),CF161="No",ISNUMBER(OFFSET('Water Data'!$H$6,0,10*ROW('Water Data'!H155)))),CONCATENATE("[",ROUND(OFFSET('Water Data'!$H$6,0,10*ROW('Water Data'!H155)),0),"]"),IF(AND(ISTEXT(OFFSET('Water Data'!$B$2,0,10*ROW('Water Data'!H155))),CF161="",ISNUMBER(OFFSET('Water Data'!$H$6,0,10*ROW('Water Data'!H155)))),OFFSET('Water Data'!$H$6,0,10*ROW('Water Data'!H155)),NA())))</f>
        <v>#N/A</v>
      </c>
      <c r="R161" s="82" t="e">
        <f ca="true">+IF(AND(ISTEXT(OFFSET('Water Data'!$B$2,0,10*ROW('Water Data'!H155))),CG161="Yes"),OFFSET('Water Data'!$H$9,0,10*ROW('Water Data'!H155)),IF(AND(ISTEXT(OFFSET('Water Data'!$B$2,0,10*ROW('Water Data'!H155))),CG161="No",ISNUMBER(OFFSET('Water Data'!$H$9,0,10*ROW('Water Data'!H155)))),CONCATENATE("[",ROUND(OFFSET('Water Data'!$H$9,0,10*ROW('Water Data'!H155)),0),"]"),IF(AND(ISTEXT(OFFSET('Water Data'!$B$2,0,10*ROW('Water Data'!H155))),CG161="",ISNUMBER(OFFSET('Water Data'!$H$9,0,10*ROW('Water Data'!H155)))),OFFSET('Water Data'!$H$9,0,10*ROW('Water Data'!H155)),NA())))</f>
        <v>#N/A</v>
      </c>
      <c r="S161" s="82" t="e">
        <f ca="true">+IF(AND(ISTEXT(OFFSET('Water Data'!$B$2,0,10*ROW('Water Data'!I155))),CH161="Yes"),100-OFFSET('Water Data'!$I$4,0,10*ROW('Water Data'!I155)),IF(AND(ISTEXT(OFFSET('Water Data'!$B$2,0,10*ROW('Water Data'!I155))),CH161="No",ISNUMBER(OFFSET('Water Data'!$I$4,0,10*ROW('Water Data'!I155)))),CONCATENATE("[",ROUND(100-OFFSET('Water Data'!$I$4,0,10*ROW('Water Data'!I155)),0),"]"),IF(AND(ISTEXT(OFFSET('Water Data'!$B$2,0,10*ROW('Water Data'!I155))),CH161="",ISNUMBER(OFFSET('Water Data'!$I$4,0,10*ROW('Water Data'!I155)))),100-OFFSET('Water Data'!$I$4,0,10*ROW('Water Data'!I155)),NA())))</f>
        <v>#N/A</v>
      </c>
      <c r="T161" s="82" t="e">
        <f ca="true">+IF(AND(ISTEXT(OFFSET('Water Data'!$B$2,0,10*ROW('Water Data'!I155))),CI161="Yes"),OFFSET('Water Data'!$I$6,0,10*ROW('Water Data'!I155)),IF(AND(ISTEXT(OFFSET('Water Data'!$B$2,0,10*ROW('Water Data'!I155))),CI161="No",ISNUMBER(OFFSET('Water Data'!$I$6,0,10*ROW('Water Data'!I155)))),CONCATENATE("[",ROUND(OFFSET('Water Data'!$I$6,0,10*ROW('Water Data'!I155)),0),"]"),IF(AND(ISTEXT(OFFSET('Water Data'!$B$2,0,10*ROW('Water Data'!I155))),CI161="",ISNUMBER(OFFSET('Water Data'!$I$6,0,10*ROW('Water Data'!I155)))),OFFSET('Water Data'!$I$6,0,10*ROW('Water Data'!I155)),NA())))</f>
        <v>#N/A</v>
      </c>
      <c r="U161" s="82" t="e">
        <f ca="true">+IF(AND(ISTEXT(OFFSET('Water Data'!$B$2,0,10*ROW('Water Data'!I155))),CJ161="Yes"),OFFSET('Water Data'!$I$9,0,10*ROW('Water Data'!I155)),IF(AND(ISTEXT(OFFSET('Water Data'!$B$2,0,10*ROW('Water Data'!I155))),CJ161="No",ISNUMBER(OFFSET('Water Data'!$I$9,0,10*ROW('Water Data'!I155)))),CONCATENATE("[",ROUND(OFFSET('Water Data'!$I$9,0,10*ROW('Water Data'!I155)),0),"]"),IF(AND(ISTEXT(OFFSET('Water Data'!$B$2,0,10*ROW('Water Data'!I155))),CJ161="",ISNUMBER(OFFSET('Water Data'!$I$9,0,10*ROW('Water Data'!I155)))),OFFSET('Water Data'!$I$9,0,10*ROW('Water Data'!I155)),NA())))</f>
        <v>#N/A</v>
      </c>
      <c r="V161" s="83" t="e">
        <f ca="true">+IF(AND(ISTEXT(OFFSET('Sanitation Data'!$B$2,0,10*ROW('Sanitation Data'!D155))),CK161="Yes"),100-OFFSET('Sanitation Data'!$D$4,0,10*ROW('Sanitation Data'!D155)),IF(AND(ISTEXT(OFFSET('Sanitation Data'!$B$2,0,10*ROW('Sanitation Data'!D155))),CK161="No",ISNUMBER(OFFSET('Sanitation Data'!$D$4,0,10*ROW('Sanitation Data'!D155)))),CONCATENATE("[",ROUND(100-OFFSET('Sanitation Data'!$D$4,0,10*ROW('Sanitation Data'!D155)),0),"]"),IF(AND(ISTEXT(OFFSET('Sanitation Data'!$B$2,0,10*ROW('Sanitation Data'!D155))),CK161="",ISNUMBER(OFFSET('Sanitation Data'!$D$4,0,10*ROW('Sanitation Data'!D155)))),100-OFFSET('Sanitation Data'!$D$4,0,10*ROW('Sanitation Data'!D155)),NA())))</f>
        <v>#N/A</v>
      </c>
      <c r="W161" s="83" t="e">
        <f ca="true">+IF(AND(ISTEXT(OFFSET('Sanitation Data'!$B$2,0,10*ROW('Sanitation Data'!D155))),CL161="Yes"),OFFSET('Sanitation Data'!$D$6,0,10*ROW('Sanitation Data'!D155)),IF(AND(ISTEXT(OFFSET('Sanitation Data'!$B$2,0,10*ROW('Sanitation Data'!D155))),CL161="No",ISNUMBER(OFFSET('Sanitation Data'!$D$6,0,10*ROW('Sanitation Data'!D155)))),CONCATENATE("[",ROUND(OFFSET('Sanitation Data'!$D$6,0,10*ROW('Sanitation Data'!D155)),0),"]"),IF(AND(ISTEXT(OFFSET('Sanitation Data'!$B$2,0,10*ROW('Sanitation Data'!D155))),CL161="",ISNUMBER(OFFSET('Sanitation Data'!$D$6,0,10*ROW('Sanitation Data'!D155)))),OFFSET('Sanitation Data'!$D$6,0,10*ROW('Sanitation Data'!D155)),NA())))</f>
        <v>#N/A</v>
      </c>
      <c r="X161" s="83" t="e">
        <f ca="true">+IF(AND(ISTEXT(OFFSET('Sanitation Data'!$B$2,0,10*ROW('Sanitation Data'!D155))),CM161="Yes"),OFFSET('Sanitation Data'!$D$10,0,10*ROW('Sanitation Data'!D155)),IF(AND(ISTEXT(OFFSET('Sanitation Data'!$B$2,0,10*ROW('Sanitation Data'!D155))),CM161="No",ISNUMBER(OFFSET('Sanitation Data'!$D$10,0,10*ROW('Sanitation Data'!D155)))),CONCATENATE("[",ROUND(OFFSET('Sanitation Data'!$D$10,0,10*ROW('Sanitation Data'!D155)),0),"]"),IF(AND(ISTEXT(OFFSET('Sanitation Data'!$B$2,0,10*ROW('Sanitation Data'!D155))),CM161="",ISNUMBER(OFFSET('Sanitation Data'!$D$10,0,10*ROW('Sanitation Data'!D155)))),OFFSET('Sanitation Data'!$D$10,0,10*ROW('Sanitation Data'!D155)),NA())))</f>
        <v>#N/A</v>
      </c>
      <c r="Y161" s="83" t="e">
        <f ca="true">+IF(AND(ISTEXT(OFFSET('Sanitation Data'!$B$2,0,10*ROW('Sanitation Data'!D155))),CN161="Yes"),OFFSET('Sanitation Data'!$D$11,0,10*ROW('Sanitation Data'!D155)),IF(AND(ISTEXT(OFFSET('Sanitation Data'!$B$2,0,10*ROW('Sanitation Data'!D155))),CN161="No",ISNUMBER(OFFSET('Sanitation Data'!$D$11,0,10*ROW('Sanitation Data'!D155)))),CONCATENATE("[",ROUND(OFFSET('Sanitation Data'!$D$11,0,10*ROW('Sanitation Data'!D155)),0),"]"),IF(AND(ISTEXT(OFFSET('Sanitation Data'!$B$2,0,10*ROW('Sanitation Data'!D155))),CN161="",ISNUMBER(OFFSET('Sanitation Data'!$D$11,0,10*ROW('Sanitation Data'!D155)))),OFFSET('Sanitation Data'!$D$11,0,10*ROW('Sanitation Data'!D155)),NA())))</f>
        <v>#N/A</v>
      </c>
      <c r="Z161" s="83" t="e">
        <f ca="true">+IF(AND(ISTEXT(OFFSET('Sanitation Data'!$B$2,0,10*ROW('Sanitation Data'!D155))),CO161="Yes"),OFFSET('Sanitation Data'!$D$12,0,10*ROW('Sanitation Data'!D155)),IF(AND(ISTEXT(OFFSET('Sanitation Data'!$B$2,0,10*ROW('Sanitation Data'!D155))),CO161="No",ISNUMBER(OFFSET('Sanitation Data'!$D$12,0,10*ROW('Sanitation Data'!D155)))),CONCATENATE("[",ROUND(OFFSET('Sanitation Data'!$D$12,0,10*ROW('Sanitation Data'!D155)),0),"]"),IF(AND(ISTEXT(OFFSET('Sanitation Data'!$B$2,0,10*ROW('Sanitation Data'!D155))),CO161="",ISNUMBER(OFFSET('Sanitation Data'!$D$12,0,10*ROW('Sanitation Data'!D155)))),OFFSET('Sanitation Data'!$D$12,0,10*ROW('Sanitation Data'!D155)),NA())))</f>
        <v>#N/A</v>
      </c>
      <c r="AA161" s="83" t="e">
        <f ca="true">+IF(AND(ISTEXT(OFFSET('Sanitation Data'!$B$2,0,10*ROW('Sanitation Data'!E155))),CP161="Yes"),100-OFFSET('Sanitation Data'!$E$4,0,10*ROW('Sanitation Data'!E155)),IF(AND(ISTEXT(OFFSET('Sanitation Data'!$B$2,0,10*ROW('Sanitation Data'!E155))),CP161="No",ISNUMBER(OFFSET('Sanitation Data'!$E$4,0,10*ROW('Sanitation Data'!E155)))),CONCATENATE("[",ROUND(100-OFFSET('Sanitation Data'!$E$4,0,10*ROW('Sanitation Data'!E155)),0),"]"),IF(AND(ISTEXT(OFFSET('Sanitation Data'!$B$2,0,10*ROW('Sanitation Data'!E155))),CP161="",ISNUMBER(OFFSET('Sanitation Data'!$E$4,0,10*ROW('Sanitation Data'!E155)))),100-OFFSET('Sanitation Data'!$E$4,0,10*ROW('Sanitation Data'!E155)),NA())))</f>
        <v>#N/A</v>
      </c>
      <c r="AB161" s="83" t="e">
        <f ca="true">+IF(AND(ISTEXT(OFFSET('Sanitation Data'!$B$2,0,10*ROW('Sanitation Data'!E155))),CQ161="Yes"),OFFSET('Sanitation Data'!$E$6,0,10*ROW('Sanitation Data'!H155)),IF(AND(ISTEXT(OFFSET('Sanitation Data'!$B$2,0,10*ROW('Sanitation Data'!E155))),CQ161="No",ISNUMBER(OFFSET('Sanitation Data'!$E$6,0,10*ROW('Sanitation Data'!E155)))),CONCATENATE("[",ROUND(OFFSET('Sanitation Data'!$E$6,0,10*ROW('Sanitation Data'!E155)),0),"]"),IF(AND(ISTEXT(OFFSET('Sanitation Data'!$B$2,0,10*ROW('Sanitation Data'!E155))),CQ161="",ISNUMBER(OFFSET('Sanitation Data'!$E$6,0,10*ROW('Sanitation Data'!E155)))),OFFSET('Sanitation Data'!$E$6,0,10*ROW('Sanitation Data'!E155)),NA())))</f>
        <v>#N/A</v>
      </c>
      <c r="AC161" s="83" t="e">
        <f ca="true">+IF(AND(ISTEXT(OFFSET('Sanitation Data'!$B$2,0,10*ROW('Sanitation Data'!E155))),CR161="Yes"),OFFSET('Sanitation Data'!$E$10,0,10*ROW('Sanitation Data'!E155)),IF(AND(ISTEXT(OFFSET('Sanitation Data'!$B$2,0,10*ROW('Sanitation Data'!E155))),CR161="No",ISNUMBER(OFFSET('Sanitation Data'!$E$10,0,10*ROW('Sanitation Data'!E155)))),CONCATENATE("[",ROUND(OFFSET('Sanitation Data'!$E$10,0,10*ROW('Sanitation Data'!E155)),0),"]"),IF(AND(ISTEXT(OFFSET('Sanitation Data'!$B$2,0,10*ROW('Sanitation Data'!E155))),CR161="",ISNUMBER(OFFSET('Sanitation Data'!$E$10,0,10*ROW('Sanitation Data'!E155)))),OFFSET('Sanitation Data'!$E$10,0,10*ROW('Sanitation Data'!E155)),NA())))</f>
        <v>#N/A</v>
      </c>
      <c r="AD161" s="83" t="e">
        <f ca="true">+IF(AND(ISTEXT(OFFSET('Sanitation Data'!$B$2,0,10*ROW('Sanitation Data'!E155))),CS161="Yes"),OFFSET('Sanitation Data'!$E$11,0,10*ROW('Sanitation Data'!E155)),IF(AND(ISTEXT(OFFSET('Sanitation Data'!$B$2,0,10*ROW('Sanitation Data'!E155))),CS161="No",ISNUMBER(OFFSET('Sanitation Data'!$E$11,0,10*ROW('Sanitation Data'!E155)))),CONCATENATE("[",ROUND(OFFSET('Sanitation Data'!$E$11,0,10*ROW('Sanitation Data'!E155)),0),"]"),IF(AND(ISTEXT(OFFSET('Sanitation Data'!$B$2,0,10*ROW('Sanitation Data'!E155))),CS161="",ISNUMBER(OFFSET('Sanitation Data'!$E$11,0,10*ROW('Sanitation Data'!E155)))),OFFSET('Sanitation Data'!$E$11,0,10*ROW('Sanitation Data'!E155)),NA())))</f>
        <v>#N/A</v>
      </c>
      <c r="AE161" s="83" t="e">
        <f ca="true">+IF(AND(ISTEXT(OFFSET('Sanitation Data'!$B$2,0,10*ROW('Sanitation Data'!E155))),CT161="Yes"),OFFSET('Sanitation Data'!$E$12,0,10*ROW('Sanitation Data'!E155)),IF(AND(ISTEXT(OFFSET('Sanitation Data'!$B$2,0,10*ROW('Sanitation Data'!E155))),CT161="No",ISNUMBER(OFFSET('Sanitation Data'!$E$12,0,10*ROW('Sanitation Data'!E155)))),CONCATENATE("[",ROUND(OFFSET('Sanitation Data'!$E$12,0,10*ROW('Sanitation Data'!E155)),0),"]"),IF(AND(ISTEXT(OFFSET('Sanitation Data'!$B$2,0,10*ROW('Sanitation Data'!E155))),CT161="",ISNUMBER(OFFSET('Sanitation Data'!$E$12,0,10*ROW('Sanitation Data'!E155)))),OFFSET('Sanitation Data'!$E$12,0,10*ROW('Sanitation Data'!E155)),NA())))</f>
        <v>#N/A</v>
      </c>
      <c r="AF161" s="83" t="e">
        <f ca="true">+IF(AND(ISTEXT(OFFSET('Sanitation Data'!$B$2,0,10*ROW('Sanitation Data'!F155))),CU161="Yes"),100-OFFSET('Sanitation Data'!$F$4,0,10*ROW('Sanitation Data'!F155)),IF(AND(ISTEXT(OFFSET('Sanitation Data'!$B$2,0,10*ROW('Sanitation Data'!F155))),CU161="No",ISNUMBER(OFFSET('Sanitation Data'!$F$4,0,10*ROW('Sanitation Data'!F155)))),CONCATENATE("[",ROUND(100-OFFSET('Sanitation Data'!$F$4,0,10*ROW('Sanitation Data'!F155)),0),"]"),IF(AND(ISTEXT(OFFSET('Sanitation Data'!$B$2,0,10*ROW('Sanitation Data'!F155))),CU161="",ISNUMBER(OFFSET('Sanitation Data'!$F$4,0,10*ROW('Sanitation Data'!F155)))),100-OFFSET('Sanitation Data'!$F$4,0,10*ROW('Sanitation Data'!F155)),NA())))</f>
        <v>#N/A</v>
      </c>
      <c r="AG161" s="83" t="e">
        <f ca="true">+IF(AND(ISTEXT(OFFSET('Sanitation Data'!$B$2,0,10*ROW('Sanitation Data'!F155))),CV161="Yes"),OFFSET('Sanitation Data'!$F$6,0,10*ROW('Sanitation Data'!F155)),IF(AND(ISTEXT(OFFSET('Sanitation Data'!$B$2,0,10*ROW('Sanitation Data'!F155))),CV161="No",ISNUMBER(OFFSET('Sanitation Data'!$F$6,0,10*ROW('Sanitation Data'!F155)))),CONCATENATE("[",ROUND(OFFSET('Sanitation Data'!$F$6,0,10*ROW('Sanitation Data'!F155)),0),"]"),IF(AND(ISTEXT(OFFSET('Sanitation Data'!$B$2,0,10*ROW('Sanitation Data'!F155))),CV161="",ISNUMBER(OFFSET('Sanitation Data'!$F$6,0,10*ROW('Sanitation Data'!F155)))),OFFSET('Sanitation Data'!$F$6,0,10*ROW('Sanitation Data'!F155)),NA())))</f>
        <v>#N/A</v>
      </c>
      <c r="AH161" s="83" t="e">
        <f ca="true">+IF(AND(ISTEXT(OFFSET('Sanitation Data'!$B$2,0,10*ROW('Sanitation Data'!F155))),CW161="Yes"),OFFSET('Sanitation Data'!$F$10,0,10*ROW('Sanitation Data'!F155)),IF(AND(ISTEXT(OFFSET('Sanitation Data'!$B$2,0,10*ROW('Sanitation Data'!F155))),CW161="No",ISNUMBER(OFFSET('Sanitation Data'!$F$10,0,10*ROW('Sanitation Data'!F155)))),CONCATENATE("[",ROUND(OFFSET('Sanitation Data'!$F$10,0,10*ROW('Sanitation Data'!F155)),0),"]"),IF(AND(ISTEXT(OFFSET('Sanitation Data'!$B$2,0,10*ROW('Sanitation Data'!F155))),CW161="",ISNUMBER(OFFSET('Sanitation Data'!$F$10,0,10*ROW('Sanitation Data'!F155)))),OFFSET('Sanitation Data'!$F$10,0,10*ROW('Sanitation Data'!F155)),NA())))</f>
        <v>#N/A</v>
      </c>
      <c r="AI161" s="83" t="e">
        <f ca="true">+IF(AND(ISTEXT(OFFSET('Sanitation Data'!$B$2,0,10*ROW('Sanitation Data'!F155))),CX161="Yes"),OFFSET('Sanitation Data'!$F$11,0,10*ROW('Sanitation Data'!F155)),IF(AND(ISTEXT(OFFSET('Sanitation Data'!$B$2,0,10*ROW('Sanitation Data'!F155))),CX161="No",ISNUMBER(OFFSET('Sanitation Data'!$F$11,0,10*ROW('Sanitation Data'!F155)))),CONCATENATE("[",ROUND(OFFSET('Sanitation Data'!$F$11,0,10*ROW('Sanitation Data'!F155)),0),"]"),IF(AND(ISTEXT(OFFSET('Sanitation Data'!$B$2,0,10*ROW('Sanitation Data'!F155))),CX161="",ISNUMBER(OFFSET('Sanitation Data'!$F$11,0,10*ROW('Sanitation Data'!F155)))),OFFSET('Sanitation Data'!$F$11,0,10*ROW('Sanitation Data'!F155)),NA())))</f>
        <v>#N/A</v>
      </c>
      <c r="AJ161" s="83" t="e">
        <f ca="true">+IF(AND(ISTEXT(OFFSET('Sanitation Data'!$B$2,0,10*ROW('Sanitation Data'!F155))),CY161="Yes"),OFFSET('Sanitation Data'!$F$12,0,10*ROW('Sanitation Data'!F155)),IF(AND(ISTEXT(OFFSET('Sanitation Data'!$B$2,0,10*ROW('Sanitation Data'!F155))),CY161="No",ISNUMBER(OFFSET('Sanitation Data'!$F$12,0,10*ROW('Sanitation Data'!F155)))),CONCATENATE("[",ROUND(OFFSET('Sanitation Data'!$F$12,0,10*ROW('Sanitation Data'!F155)),0),"]"),IF(AND(ISTEXT(OFFSET('Sanitation Data'!$B$2,0,10*ROW('Sanitation Data'!F155))),CY161="",ISNUMBER(OFFSET('Sanitation Data'!$F$12,0,10*ROW('Sanitation Data'!F155)))),OFFSET('Sanitation Data'!$F$12,0,10*ROW('Sanitation Data'!F155)),NA())))</f>
        <v>#N/A</v>
      </c>
      <c r="AK161" s="83" t="e">
        <f ca="true">+IF(AND(ISTEXT(OFFSET('Sanitation Data'!$B$2,0,10*ROW('Sanitation Data'!G155))),CZ161="Yes"),100-OFFSET('Sanitation Data'!$G$4,0,10*ROW('Sanitation Data'!G155)),IF(AND(ISTEXT(OFFSET('Sanitation Data'!$B$2,0,10*ROW('Sanitation Data'!G155))),CZ161="No",ISNUMBER(OFFSET('Sanitation Data'!$G$4,0,10*ROW('Sanitation Data'!G155)))),CONCATENATE("[",ROUND(100-OFFSET('Sanitation Data'!$G$4,0,10*ROW('Sanitation Data'!G155)),0),"]"),IF(AND(ISTEXT(OFFSET('Sanitation Data'!$B$2,0,10*ROW('Sanitation Data'!G155))),CZ161="",ISNUMBER(OFFSET('Sanitation Data'!$G$4,0,10*ROW('Sanitation Data'!G155)))),100-OFFSET('Sanitation Data'!$G$4,0,10*ROW('Sanitation Data'!G155)),NA())))</f>
        <v>#N/A</v>
      </c>
      <c r="AL161" s="83" t="e">
        <f ca="true">+IF(AND(ISTEXT(OFFSET('Sanitation Data'!$B$2,0,10*ROW('Sanitation Data'!G155))),DA161="Yes"),OFFSET('Sanitation Data'!$G$6,0,10*ROW('Sanitation Data'!G155)),IF(AND(ISTEXT(OFFSET('Sanitation Data'!$B$2,0,10*ROW('Sanitation Data'!G155))),DA161="No",ISNUMBER(OFFSET('Sanitation Data'!$G$6,0,10*ROW('Sanitation Data'!G155)))),CONCATENATE("[",ROUND(OFFSET('Sanitation Data'!$G$6,0,10*ROW('Sanitation Data'!G155)),0),"]"),IF(AND(ISTEXT(OFFSET('Sanitation Data'!$B$2,0,10*ROW('Sanitation Data'!G155))),DA161="",ISNUMBER(OFFSET('Sanitation Data'!$G$6,0,10*ROW('Sanitation Data'!G155)))),OFFSET('Sanitation Data'!$G$6,0,10*ROW('Sanitation Data'!G155)),NA())))</f>
        <v>#N/A</v>
      </c>
      <c r="AM161" s="83" t="e">
        <f ca="true">+IF(AND(ISTEXT(OFFSET('Sanitation Data'!$B$2,0,10*ROW('Sanitation Data'!G155))),DB161="Yes"),OFFSET('Sanitation Data'!$G$10,0,10*ROW('Sanitation Data'!G155)),IF(AND(ISTEXT(OFFSET('Sanitation Data'!$B$2,0,10*ROW('Sanitation Data'!G155))),DB161="No",ISNUMBER(OFFSET('Sanitation Data'!$G$10,0,10*ROW('Sanitation Data'!G155)))),CONCATENATE("[",ROUND(OFFSET('Sanitation Data'!$G$10,0,10*ROW('Sanitation Data'!G155)),0),"]"),IF(AND(ISTEXT(OFFSET('Sanitation Data'!$B$2,0,10*ROW('Sanitation Data'!G155))),DB161="",ISNUMBER(OFFSET('Sanitation Data'!$G$10,0,10*ROW('Sanitation Data'!G155)))),OFFSET('Sanitation Data'!$G$10,0,10*ROW('Sanitation Data'!G155)),NA())))</f>
        <v>#N/A</v>
      </c>
      <c r="AN161" s="83" t="e">
        <f ca="true">+IF(AND(ISTEXT(OFFSET('Sanitation Data'!$B$2,0,10*ROW('Sanitation Data'!G155))),DC161="Yes"),OFFSET('Sanitation Data'!$G$11,0,10*ROW('Sanitation Data'!G155)),IF(AND(ISTEXT(OFFSET('Sanitation Data'!$B$2,0,10*ROW('Sanitation Data'!G155))),DC161="No",ISNUMBER(OFFSET('Sanitation Data'!$G$11,0,10*ROW('Sanitation Data'!G155)))),CONCATENATE("[",ROUND(OFFSET('Sanitation Data'!$G$11,0,10*ROW('Sanitation Data'!G155)),0),"]"),IF(AND(ISTEXT(OFFSET('Sanitation Data'!$B$2,0,10*ROW('Sanitation Data'!G155))),DC161="",ISNUMBER(OFFSET('Sanitation Data'!$G$11,0,10*ROW('Sanitation Data'!G155)))),OFFSET('Sanitation Data'!$G$11,0,10*ROW('Sanitation Data'!G155)),NA())))</f>
        <v>#N/A</v>
      </c>
      <c r="AO161" s="83" t="e">
        <f ca="true">+IF(AND(ISTEXT(OFFSET('Sanitation Data'!$B$2,0,10*ROW('Sanitation Data'!G155))),DD161="Yes"),OFFSET('Sanitation Data'!$G$12,0,10*ROW('Sanitation Data'!G155)),IF(AND(ISTEXT(OFFSET('Sanitation Data'!$B$2,0,10*ROW('Sanitation Data'!G155))),DD161="No",ISNUMBER(OFFSET('Sanitation Data'!$G$12,0,10*ROW('Sanitation Data'!G155)))),CONCATENATE("[",ROUND(OFFSET('Sanitation Data'!$G$12,0,10*ROW('Sanitation Data'!G155)),0),"]"),IF(AND(ISTEXT(OFFSET('Sanitation Data'!$B$2,0,10*ROW('Sanitation Data'!G155))),DD161="",ISNUMBER(OFFSET('Sanitation Data'!$G$12,0,10*ROW('Sanitation Data'!G155)))),OFFSET('Sanitation Data'!$G$12,0,10*ROW('Sanitation Data'!G155)),NA())))</f>
        <v>#N/A</v>
      </c>
      <c r="AP161" s="83" t="e">
        <f ca="true">+IF(AND(ISTEXT(OFFSET('Sanitation Data'!$B$2,0,10*ROW('Sanitation Data'!H155))),DE161="Yes"),100-OFFSET('Sanitation Data'!$H$4,0,10*ROW('Sanitation Data'!H155)),IF(AND(ISTEXT(OFFSET('Sanitation Data'!$B$2,0,10*ROW('Sanitation Data'!H155))),DE161="No",ISNUMBER(OFFSET('Sanitation Data'!$H$4,0,10*ROW('Sanitation Data'!H155)))),CONCATENATE("[",ROUND(100-OFFSET('Sanitation Data'!$H$4,0,10*ROW('Sanitation Data'!H155)),0),"]"),IF(AND(ISTEXT(OFFSET('Sanitation Data'!$B$2,0,10*ROW('Sanitation Data'!H155))),DE161="",ISNUMBER(OFFSET('Sanitation Data'!$H$4,0,10*ROW('Sanitation Data'!H155)))),100-OFFSET('Sanitation Data'!$H$4,0,10*ROW('Sanitation Data'!H155)),NA())))</f>
        <v>#N/A</v>
      </c>
      <c r="AQ161" s="83" t="e">
        <f ca="true">+IF(AND(ISTEXT(OFFSET('Sanitation Data'!$B$2,0,10*ROW('Sanitation Data'!H155))),DF161="Yes"),OFFSET('Sanitation Data'!$H$6,0,10*ROW('Sanitation Data'!H155)),IF(AND(ISTEXT(OFFSET('Sanitation Data'!$B$2,0,10*ROW('Sanitation Data'!H155))),DF161="No",ISNUMBER(OFFSET('Sanitation Data'!$H$6,0,10*ROW('Sanitation Data'!H155)))),CONCATENATE("[",ROUND(OFFSET('Sanitation Data'!$H$6,0,10*ROW('Sanitation Data'!H155)),0),"]"),IF(AND(ISTEXT(OFFSET('Sanitation Data'!$B$2,0,10*ROW('Sanitation Data'!H155))),DF161="",ISNUMBER(OFFSET('Sanitation Data'!$H$6,0,10*ROW('Sanitation Data'!H155)))),OFFSET('Sanitation Data'!$H$6,0,10*ROW('Sanitation Data'!H155)),NA())))</f>
        <v>#N/A</v>
      </c>
      <c r="AR161" s="83" t="e">
        <f ca="true">+IF(AND(ISTEXT(OFFSET('Sanitation Data'!$B$2,0,10*ROW('Sanitation Data'!H155))),DG161="Yes"),OFFSET('Sanitation Data'!$H$10,0,10*ROW('Sanitation Data'!H155)),IF(AND(ISTEXT(OFFSET('Sanitation Data'!$B$2,0,10*ROW('Sanitation Data'!H155))),DG161="No",ISNUMBER(OFFSET('Sanitation Data'!$H$10,0,10*ROW('Sanitation Data'!H155)))),CONCATENATE("[",ROUND(OFFSET('Sanitation Data'!$H$10,0,10*ROW('Sanitation Data'!H155)),0),"]"),IF(AND(ISTEXT(OFFSET('Sanitation Data'!$B$2,0,10*ROW('Sanitation Data'!H155))),DG161="",ISNUMBER(OFFSET('Sanitation Data'!$H$10,0,10*ROW('Sanitation Data'!H155)))),OFFSET('Sanitation Data'!$H$10,0,10*ROW('Sanitation Data'!H155)),NA())))</f>
        <v>#N/A</v>
      </c>
      <c r="AS161" s="83" t="e">
        <f ca="true">+IF(AND(ISTEXT(OFFSET('Sanitation Data'!$B$2,0,10*ROW('Sanitation Data'!H155))),DH161="Yes"),OFFSET('Sanitation Data'!$H$11,0,10*ROW('Sanitation Data'!H155)),IF(AND(ISTEXT(OFFSET('Sanitation Data'!$B$2,0,10*ROW('Sanitation Data'!H155))),DH161="No",ISNUMBER(OFFSET('Sanitation Data'!$H$11,0,10*ROW('Sanitation Data'!H155)))),CONCATENATE("[",ROUND(OFFSET('Sanitation Data'!$H$11,0,10*ROW('Sanitation Data'!H155)),0),"]"),IF(AND(ISTEXT(OFFSET('Sanitation Data'!$B$2,0,10*ROW('Sanitation Data'!H155))),DH161="",ISNUMBER(OFFSET('Sanitation Data'!$H$11,0,10*ROW('Sanitation Data'!H155)))),OFFSET('Sanitation Data'!$H$11,0,10*ROW('Sanitation Data'!H155)),NA())))</f>
        <v>#N/A</v>
      </c>
      <c r="AT161" s="83" t="e">
        <f ca="true">+IF(AND(ISTEXT(OFFSET('Sanitation Data'!$B$2,0,10*ROW('Sanitation Data'!H155))),DI161="Yes"),OFFSET('Sanitation Data'!$H$12,0,10*ROW('Sanitation Data'!H155)),IF(AND(ISTEXT(OFFSET('Sanitation Data'!$B$2,0,10*ROW('Sanitation Data'!H155))),DI161="No",ISNUMBER(OFFSET('Sanitation Data'!$H$12,0,10*ROW('Sanitation Data'!H155)))),CONCATENATE("[",ROUND(OFFSET('Sanitation Data'!$H$12,0,10*ROW('Sanitation Data'!H155)),0),"]"),IF(AND(ISTEXT(OFFSET('Sanitation Data'!$B$2,0,10*ROW('Sanitation Data'!H155))),DI161="",ISNUMBER(OFFSET('Sanitation Data'!$H$12,0,10*ROW('Sanitation Data'!H155)))),OFFSET('Sanitation Data'!$H$12,0,10*ROW('Sanitation Data'!H155)),NA())))</f>
        <v>#N/A</v>
      </c>
      <c r="AU161" s="83" t="e">
        <f ca="true">+IF(AND(ISTEXT(OFFSET('Sanitation Data'!$B$2,0,10*ROW('Sanitation Data'!I155))),DJ161="Yes"),100-OFFSET('Sanitation Data'!$I$4,0,10*ROW('Sanitation Data'!I155)),IF(AND(ISTEXT(OFFSET('Sanitation Data'!$B$2,0,10*ROW('Sanitation Data'!I155))),DJ161="No",ISNUMBER(OFFSET('Sanitation Data'!$I$4,0,10*ROW('Sanitation Data'!I155)))),CONCATENATE("[",ROUND(100-OFFSET('Sanitation Data'!$I$4,0,10*ROW('Sanitation Data'!I155)),0),"]"),IF(AND(ISTEXT(OFFSET('Sanitation Data'!$B$2,0,10*ROW('Sanitation Data'!I155))),DJ161="",ISNUMBER(OFFSET('Sanitation Data'!$I$4,0,10*ROW('Sanitation Data'!I155)))),100-OFFSET('Sanitation Data'!$I$4,0,10*ROW('Sanitation Data'!I155)),NA())))</f>
        <v>#N/A</v>
      </c>
      <c r="AV161" s="83" t="e">
        <f ca="true">+IF(AND(ISTEXT(OFFSET('Sanitation Data'!$B$2,0,10*ROW('Sanitation Data'!I155))),DK161="Yes"),OFFSET('Sanitation Data'!$I$6,0,10*ROW('Sanitation Data'!I155)),IF(AND(ISTEXT(OFFSET('Sanitation Data'!$B$2,0,10*ROW('Sanitation Data'!I155))),DK161="No",ISNUMBER(OFFSET('Sanitation Data'!$I$6,0,10*ROW('Sanitation Data'!I155)))),CONCATENATE("[",ROUND(OFFSET('Sanitation Data'!$I$6,0,10*ROW('Sanitation Data'!I155)),0),"]"),IF(AND(ISTEXT(OFFSET('Sanitation Data'!$B$2,0,10*ROW('Sanitation Data'!I155))),DK161="",ISNUMBER(OFFSET('Sanitation Data'!$I$6,0,10*ROW('Sanitation Data'!I155)))),OFFSET('Sanitation Data'!$I$6,0,10*ROW('Sanitation Data'!I155)),NA())))</f>
        <v>#N/A</v>
      </c>
      <c r="AW161" s="83" t="e">
        <f ca="true">+IF(AND(ISTEXT(OFFSET('Sanitation Data'!$B$2,0,10*ROW('Sanitation Data'!I155))),DL161="Yes"),OFFSET('Sanitation Data'!$I$10,0,10*ROW('Sanitation Data'!I155)),IF(AND(ISTEXT(OFFSET('Sanitation Data'!$B$2,0,10*ROW('Sanitation Data'!I155))),DL161="No",ISNUMBER(OFFSET('Sanitation Data'!$I$10,0,10*ROW('Sanitation Data'!I155)))),CONCATENATE("[",ROUND(OFFSET('Sanitation Data'!$I$10,0,10*ROW('Sanitation Data'!I155)),0),"]"),IF(AND(ISTEXT(OFFSET('Sanitation Data'!$B$2,0,10*ROW('Sanitation Data'!I155))),DL161="",ISNUMBER(OFFSET('Sanitation Data'!$I$10,0,10*ROW('Sanitation Data'!I155)))),OFFSET('Sanitation Data'!$I$10,0,10*ROW('Sanitation Data'!I155)),NA())))</f>
        <v>#N/A</v>
      </c>
      <c r="AX161" s="83" t="e">
        <f ca="true">+IF(AND(ISTEXT(OFFSET('Sanitation Data'!$B$2,0,10*ROW('Sanitation Data'!I155))),DM161="Yes"),OFFSET('Sanitation Data'!$I$11,0,10*ROW('Sanitation Data'!I155)),IF(AND(ISTEXT(OFFSET('Sanitation Data'!$B$2,0,10*ROW('Sanitation Data'!I155))),DM161="No",ISNUMBER(OFFSET('Sanitation Data'!$I$11,0,10*ROW('Sanitation Data'!I155)))),CONCATENATE("[",ROUND(OFFSET('Sanitation Data'!$I$11,0,10*ROW('Sanitation Data'!I155)),0),"]"),IF(AND(ISTEXT(OFFSET('Sanitation Data'!$B$2,0,10*ROW('Sanitation Data'!I155))),DM161="",ISNUMBER(OFFSET('Sanitation Data'!$I$11,0,10*ROW('Sanitation Data'!I155)))),OFFSET('Sanitation Data'!$I$11,0,10*ROW('Sanitation Data'!I155)),NA())))</f>
        <v>#N/A</v>
      </c>
      <c r="AY161" s="83" t="e">
        <f ca="true">+IF(AND(ISTEXT(OFFSET('Sanitation Data'!$B$2,0,10*ROW('Sanitation Data'!I155))),DN161="Yes"),OFFSET('Sanitation Data'!$I$12,0,10*ROW('Sanitation Data'!I155)),IF(AND(ISTEXT(OFFSET('Sanitation Data'!$B$2,0,10*ROW('Sanitation Data'!I155))),DN161="No",ISNUMBER(OFFSET('Sanitation Data'!$I$12,0,10*ROW('Sanitation Data'!I155)))),CONCATENATE("[",ROUND(OFFSET('Sanitation Data'!$I$12,0,10*ROW('Sanitation Data'!I155)),0),"]"),IF(AND(ISTEXT(OFFSET('Sanitation Data'!$B$2,0,10*ROW('Sanitation Data'!I155))),DN161="",ISNUMBER(OFFSET('Sanitation Data'!$I$12,0,10*ROW('Sanitation Data'!I155)))),OFFSET('Sanitation Data'!$I$12,0,10*ROW('Sanitation Data'!I155)),NA())))</f>
        <v>#N/A</v>
      </c>
      <c r="AZ161" s="84" t="e">
        <f ca="true">+IF(AND(ISTEXT(OFFSET('Hygiene Data'!$B$2,0,10*ROW('Hygiene Data'!D155))),DO161="Yes"),OFFSET('Hygiene Data'!$D$5,0,10*ROW('Hygiene Data'!D155)),IF(AND(ISTEXT(OFFSET('Hygiene Data'!$B$2,0,10*ROW('Hygiene Data'!D155))),DO161="No",ISNUMBER(OFFSET('Hygiene Data'!$D$5,0,10*ROW('Hygiene Data'!D155)))),CONCATENATE("[",ROUND(OFFSET('Hygiene Data'!$D$5,0,10*ROW('Hygiene Data'!D155)),0),"]"),IF(AND(ISTEXT(OFFSET('Hygiene Data'!$B$2,0,10*ROW('Hygiene Data'!D155))),DO161="",ISNUMBER(OFFSET('Hygiene Data'!$D$5,0,10*ROW('Hygiene Data'!D155)))),OFFSET('Hygiene Data'!$D$5,0,10*ROW('Hygiene Data'!D155)),NA())))</f>
        <v>#N/A</v>
      </c>
      <c r="BA161" s="84" t="e">
        <f ca="true">+IF(AND(ISTEXT(OFFSET('Hygiene Data'!$B$2,0,10*ROW('Hygiene Data'!D155))),DP161="Yes"),OFFSET('Hygiene Data'!$D$7,0,10*ROW('Hygiene Data'!D155)),IF(AND(ISTEXT(OFFSET('Hygiene Data'!$B$2,0,10*ROW('Hygiene Data'!D155))),DP161="No",ISNUMBER(OFFSET('Hygiene Data'!$D$7,0,10*ROW('Hygiene Data'!D155)))),CONCATENATE("[",ROUND(OFFSET('Hygiene Data'!$D$7,0,10*ROW('Hygiene Data'!D155)),0),"]"),IF(AND(ISTEXT(OFFSET('Hygiene Data'!$B$2,0,10*ROW('Hygiene Data'!D155))),DP161="",ISNUMBER(OFFSET('Hygiene Data'!$D$7,0,10*ROW('Hygiene Data'!D155)))),OFFSET('Hygiene Data'!$D$7,0,10*ROW('Hygiene Data'!D155)),NA())))</f>
        <v>#N/A</v>
      </c>
      <c r="BB161" s="84" t="e">
        <f ca="true">+IF(AND(ISTEXT(OFFSET('Hygiene Data'!$B$2,0,10*ROW('Hygiene Data'!D155))),DQ161="Yes"),OFFSET('Hygiene Data'!$D$9,0,10*ROW('Hygiene Data'!D155)),IF(AND(ISTEXT(OFFSET('Hygiene Data'!$B$2,0,10*ROW('Hygiene Data'!D155))),DQ161="No",ISNUMBER(OFFSET('Hygiene Data'!$D$9,0,10*ROW('Hygiene Data'!D155)))),CONCATENATE("[",ROUND(OFFSET('Hygiene Data'!$D$9,0,10*ROW('Hygiene Data'!D155)),0),"]"),IF(AND(ISTEXT(OFFSET('Hygiene Data'!$B$2,0,10*ROW('Hygiene Data'!D155))),DQ161="",ISNUMBER(OFFSET('Hygiene Data'!$D$9,0,10*ROW('Hygiene Data'!D155)))),OFFSET('Hygiene Data'!$D$9,0,10*ROW('Hygiene Data'!D155)),NA())))</f>
        <v>#N/A</v>
      </c>
      <c r="BC161" s="84" t="e">
        <f ca="true">+IF(AND(ISTEXT(OFFSET('Hygiene Data'!$B$2,0,10*ROW('Hygiene Data'!E155))),DR161="Yes"),OFFSET('Hygiene Data'!$E$5,0,10*ROW('Hygiene Data'!E155)),IF(AND(ISTEXT(OFFSET('Hygiene Data'!$B$2,0,10*ROW('Hygiene Data'!E155))),DR161="No",ISNUMBER(OFFSET('Hygiene Data'!$E$5,0,10*ROW('Hygiene Data'!E155)))),CONCATENATE("[",ROUND(OFFSET('Hygiene Data'!$E$5,0,10*ROW('Hygiene Data'!E155)),0),"]"),IF(AND(ISTEXT(OFFSET('Hygiene Data'!$B$2,0,10*ROW('Hygiene Data'!E155))),DR161="",ISNUMBER(OFFSET('Hygiene Data'!$E$5,0,10*ROW('Hygiene Data'!E155)))),OFFSET('Hygiene Data'!$E$5,0,10*ROW('Hygiene Data'!E155)),NA())))</f>
        <v>#N/A</v>
      </c>
      <c r="BD161" s="84" t="e">
        <f ca="true">+IF(AND(ISTEXT(OFFSET('Hygiene Data'!$B$2,0,10*ROW('Hygiene Data'!E155))),DS161="Yes"),OFFSET('Hygiene Data'!$E$7,0,10*ROW('Hygiene Data'!E155)),IF(AND(ISTEXT(OFFSET('Hygiene Data'!$B$2,0,10*ROW('Hygiene Data'!E155))),DS161="No",ISNUMBER(OFFSET('Hygiene Data'!$E$7,0,10*ROW('Hygiene Data'!E155)))),CONCATENATE("[",ROUND(OFFSET('Hygiene Data'!$E$7,0,10*ROW('Hygiene Data'!E155)),0),"]"),IF(AND(ISTEXT(OFFSET('Hygiene Data'!$B$2,0,10*ROW('Hygiene Data'!E155))),DS161="",ISNUMBER(OFFSET('Hygiene Data'!$E$7,0,10*ROW('Hygiene Data'!E155)))),OFFSET('Hygiene Data'!$E$7,0,10*ROW('Hygiene Data'!E155)),NA())))</f>
        <v>#N/A</v>
      </c>
      <c r="BE161" s="84" t="e">
        <f ca="true">+IF(AND(ISTEXT(OFFSET('Hygiene Data'!$B$2,0,10*ROW('Hygiene Data'!E155))),DT161="Yes"),OFFSET('Hygiene Data'!$E$9,0,10*ROW('Hygiene Data'!E155)),IF(AND(ISTEXT(OFFSET('Hygiene Data'!$B$2,0,10*ROW('Hygiene Data'!E155))),DT161="No",ISNUMBER(OFFSET('Hygiene Data'!$E$9,0,10*ROW('Hygiene Data'!E155)))),CONCATENATE("[",ROUND(OFFSET('Hygiene Data'!$E$9,0,10*ROW('Hygiene Data'!E155)),0),"]"),IF(AND(ISTEXT(OFFSET('Hygiene Data'!$B$2,0,10*ROW('Hygiene Data'!E155))),DT161="",ISNUMBER(OFFSET('Hygiene Data'!$E$9,0,10*ROW('Hygiene Data'!E155)))),OFFSET('Hygiene Data'!$E$9,0,10*ROW('Hygiene Data'!E155)),NA())))</f>
        <v>#N/A</v>
      </c>
      <c r="BF161" s="84" t="e">
        <f ca="true">+IF(AND(ISTEXT(OFFSET('Hygiene Data'!$B$2,0,10*ROW('Hygiene Data'!F155))),DU161="Yes"),OFFSET('Hygiene Data'!$F$5,0,10*ROW('Hygiene Data'!F155)),IF(AND(ISTEXT(OFFSET('Hygiene Data'!$B$2,0,10*ROW('Hygiene Data'!F155))),DU161="No",ISNUMBER(OFFSET('Hygiene Data'!$F$5,0,10*ROW('Hygiene Data'!F155)))),CONCATENATE("[",ROUND(OFFSET('Hygiene Data'!$F$5,0,10*ROW('Hygiene Data'!F155)),0),"]"),IF(AND(ISTEXT(OFFSET('Hygiene Data'!$B$2,0,10*ROW('Hygiene Data'!F155))),DU161="",ISNUMBER(OFFSET('Hygiene Data'!$F$5,0,10*ROW('Hygiene Data'!F155)))),OFFSET('Hygiene Data'!$F$5,0,10*ROW('Hygiene Data'!F155)),NA())))</f>
        <v>#N/A</v>
      </c>
      <c r="BG161" s="84" t="e">
        <f ca="true">+IF(AND(ISTEXT(OFFSET('Hygiene Data'!$B$2,0,10*ROW('Hygiene Data'!F155))),DV161="Yes"),OFFSET('Hygiene Data'!$F$7,0,10*ROW('Hygiene Data'!F155)),IF(AND(ISTEXT(OFFSET('Hygiene Data'!$B$2,0,10*ROW('Hygiene Data'!F155))),DV161="No",ISNUMBER(OFFSET('Hygiene Data'!$F$7,0,10*ROW('Hygiene Data'!F155)))),CONCATENATE("[",ROUND(OFFSET('Hygiene Data'!$F$7,0,10*ROW('Hygiene Data'!F155)),0),"]"),IF(AND(ISTEXT(OFFSET('Hygiene Data'!$B$2,0,10*ROW('Hygiene Data'!F155))),DV161="",ISNUMBER(OFFSET('Hygiene Data'!$F$7,0,10*ROW('Hygiene Data'!F155)))),OFFSET('Hygiene Data'!$F$7,0,10*ROW('Hygiene Data'!F155)),NA())))</f>
        <v>#N/A</v>
      </c>
      <c r="BH161" s="84" t="e">
        <f ca="true">+IF(AND(ISTEXT(OFFSET('Hygiene Data'!$B$2,0,10*ROW('Hygiene Data'!F155))),DW161="Yes"),OFFSET('Hygiene Data'!$F$9,0,10*ROW('Hygiene Data'!F155)),IF(AND(ISTEXT(OFFSET('Hygiene Data'!$B$2,0,10*ROW('Hygiene Data'!F155))),DW161="No",ISNUMBER(OFFSET('Hygiene Data'!$F$9,0,10*ROW('Hygiene Data'!F155)))),CONCATENATE("[",ROUND(OFFSET('Hygiene Data'!$F$9,0,10*ROW('Hygiene Data'!F155)),0),"]"),IF(AND(ISTEXT(OFFSET('Hygiene Data'!$B$2,0,10*ROW('Hygiene Data'!F155))),DW161="",ISNUMBER(OFFSET('Hygiene Data'!$F$9,0,10*ROW('Hygiene Data'!F155)))),OFFSET('Hygiene Data'!$F$9,0,10*ROW('Hygiene Data'!F155)),NA())))</f>
        <v>#N/A</v>
      </c>
      <c r="BI161" s="84" t="e">
        <f ca="true">+IF(AND(ISTEXT(OFFSET('Hygiene Data'!$B$2,0,10*ROW('Hygiene Data'!G155))),DX161="Yes"),OFFSET('Hygiene Data'!$G$5,0,10*ROW('Hygiene Data'!G155)),IF(AND(ISTEXT(OFFSET('Hygiene Data'!$B$2,0,10*ROW('Hygiene Data'!G155))),DX161="No",ISNUMBER(OFFSET('Hygiene Data'!$G$5,0,10*ROW('Hygiene Data'!G155)))),CONCATENATE("[",ROUND(OFFSET('Hygiene Data'!$G$5,0,10*ROW('Hygiene Data'!G155)),0),"]"),IF(AND(ISTEXT(OFFSET('Hygiene Data'!$B$2,0,10*ROW('Hygiene Data'!G155))),DX161="",ISNUMBER(OFFSET('Hygiene Data'!$G$5,0,10*ROW('Hygiene Data'!G155)))),OFFSET('Hygiene Data'!$G$5,0,10*ROW('Hygiene Data'!G155)),NA())))</f>
        <v>#N/A</v>
      </c>
      <c r="BJ161" s="84" t="e">
        <f ca="true">+IF(AND(ISTEXT(OFFSET('Hygiene Data'!$B$2,0,10*ROW('Hygiene Data'!G155))),DY161="Yes"),OFFSET('Hygiene Data'!$G$7,0,10*ROW('Hygiene Data'!G155)),IF(AND(ISTEXT(OFFSET('Hygiene Data'!$B$2,0,10*ROW('Hygiene Data'!G155))),DY161="No",ISNUMBER(OFFSET('Hygiene Data'!$G$7,0,10*ROW('Hygiene Data'!G155)))),CONCATENATE("[",ROUND(OFFSET('Hygiene Data'!$G$7,0,10*ROW('Hygiene Data'!G155)),0),"]"),IF(AND(ISTEXT(OFFSET('Hygiene Data'!$B$2,0,10*ROW('Hygiene Data'!G155))),DY161="",ISNUMBER(OFFSET('Hygiene Data'!$G$7,0,10*ROW('Hygiene Data'!G155)))),OFFSET('Hygiene Data'!$G$7,0,10*ROW('Hygiene Data'!G155)),NA())))</f>
        <v>#N/A</v>
      </c>
      <c r="BK161" s="84" t="e">
        <f ca="true">+IF(AND(ISTEXT(OFFSET('Hygiene Data'!$B$2,0,10*ROW('Hygiene Data'!G155))),DZ161="Yes"),OFFSET('Hygiene Data'!$G$9,0,10*ROW('Hygiene Data'!G155)),IF(AND(ISTEXT(OFFSET('Hygiene Data'!$B$2,0,10*ROW('Hygiene Data'!G155))),DZ161="No",ISNUMBER(OFFSET('Hygiene Data'!$G$9,0,10*ROW('Hygiene Data'!G155)))),CONCATENATE("[",ROUND(OFFSET('Hygiene Data'!$G$9,0,10*ROW('Hygiene Data'!G155)),0),"]"),IF(AND(ISTEXT(OFFSET('Hygiene Data'!$B$2,0,10*ROW('Hygiene Data'!G155))),DZ161="",ISNUMBER(OFFSET('Hygiene Data'!$G$9,0,10*ROW('Hygiene Data'!G155)))),OFFSET('Hygiene Data'!$G$9,0,10*ROW('Hygiene Data'!G155)),NA())))</f>
        <v>#N/A</v>
      </c>
      <c r="BL161" s="84" t="e">
        <f ca="true">+IF(AND(ISTEXT(OFFSET('Hygiene Data'!$B$2,0,10*ROW('Hygiene Data'!H155))),EA161="Yes"),OFFSET('Hygiene Data'!$H$5,0,10*ROW('Hygiene Data'!H155)),IF(AND(ISTEXT(OFFSET('Hygiene Data'!$B$2,0,10*ROW('Hygiene Data'!H155))),EA161="No",ISNUMBER(OFFSET('Hygiene Data'!$H$5,0,10*ROW('Hygiene Data'!H155)))),CONCATENATE("[",ROUND(OFFSET('Hygiene Data'!$H$5,0,10*ROW('Hygiene Data'!H155)),0),"]"),IF(AND(ISTEXT(OFFSET('Hygiene Data'!$B$2,0,10*ROW('Hygiene Data'!H155))),EA161="",ISNUMBER(OFFSET('Hygiene Data'!$H$5,0,10*ROW('Hygiene Data'!H155)))),OFFSET('Hygiene Data'!$H$5,0,10*ROW('Hygiene Data'!H155)),NA())))</f>
        <v>#N/A</v>
      </c>
      <c r="BM161" s="84" t="e">
        <f ca="true">+IF(AND(ISTEXT(OFFSET('Hygiene Data'!$B$2,0,10*ROW('Hygiene Data'!H155))),EB161="Yes"),OFFSET('Hygiene Data'!$H$7,0,10*ROW('Hygiene Data'!H155)),IF(AND(ISTEXT(OFFSET('Hygiene Data'!$B$2,0,10*ROW('Hygiene Data'!H155))),EB161="No",ISNUMBER(OFFSET('Hygiene Data'!$H$7,0,10*ROW('Hygiene Data'!H155)))),CONCATENATE("[",ROUND(OFFSET('Hygiene Data'!$H$7,0,10*ROW('Hygiene Data'!H155)),0),"]"),IF(AND(ISTEXT(OFFSET('Hygiene Data'!$B$2,0,10*ROW('Hygiene Data'!H155))),EB161="",ISNUMBER(OFFSET('Hygiene Data'!$H$7,0,10*ROW('Hygiene Data'!H155)))),OFFSET('Hygiene Data'!$H$7,0,10*ROW('Hygiene Data'!H155)),NA())))</f>
        <v>#N/A</v>
      </c>
      <c r="BN161" s="84" t="e">
        <f ca="true">+IF(AND(ISTEXT(OFFSET('Hygiene Data'!$B$2,0,10*ROW('Hygiene Data'!H155))),EC161="Yes"),OFFSET('Hygiene Data'!$H$9,0,10*ROW('Hygiene Data'!H155)),IF(AND(ISTEXT(OFFSET('Hygiene Data'!$B$2,0,10*ROW('Hygiene Data'!H155))),EC161="No",ISNUMBER(OFFSET('Hygiene Data'!$H$9,0,10*ROW('Hygiene Data'!H155)))),CONCATENATE("[",ROUND(OFFSET('Hygiene Data'!$H$9,0,10*ROW('Hygiene Data'!H155)),0),"]"),IF(AND(ISTEXT(OFFSET('Hygiene Data'!$B$2,0,10*ROW('Hygiene Data'!H155))),EC161="",ISNUMBER(OFFSET('Hygiene Data'!$H$9,0,10*ROW('Hygiene Data'!H155)))),OFFSET('Hygiene Data'!$H$9,0,10*ROW('Hygiene Data'!H155)),NA())))</f>
        <v>#N/A</v>
      </c>
      <c r="BO161" s="84" t="e">
        <f ca="true">+IF(AND(ISTEXT(OFFSET('Hygiene Data'!$B$2,0,10*ROW('Hygiene Data'!I155))),ED161="Yes"),OFFSET('Hygiene Data'!$I$5,0,10*ROW('Hygiene Data'!I155)),IF(AND(ISTEXT(OFFSET('Hygiene Data'!$B$2,0,10*ROW('Hygiene Data'!I155))),ED161="No",ISNUMBER(OFFSET('Hygiene Data'!$I$5,0,10*ROW('Hygiene Data'!I155)))),CONCATENATE("[",ROUND(OFFSET('Hygiene Data'!$I$5,0,10*ROW('Hygiene Data'!I155)),0),"]"),IF(AND(ISTEXT(OFFSET('Hygiene Data'!$B$2,0,10*ROW('Hygiene Data'!I155))),ED161="",ISNUMBER(OFFSET('Hygiene Data'!$I$5,0,10*ROW('Hygiene Data'!I155)))),OFFSET('Hygiene Data'!$I$5,0,10*ROW('Hygiene Data'!I155)),NA())))</f>
        <v>#N/A</v>
      </c>
      <c r="BP161" s="84" t="e">
        <f ca="true">+IF(AND(ISTEXT(OFFSET('Hygiene Data'!$B$2,0,10*ROW('Hygiene Data'!I155))),EE161="Yes"),OFFSET('Hygiene Data'!$I$7,0,10*ROW('Hygiene Data'!I155)),IF(AND(ISTEXT(OFFSET('Hygiene Data'!$B$2,0,10*ROW('Hygiene Data'!I155))),EE161="No",ISNUMBER(OFFSET('Hygiene Data'!$I$7,0,10*ROW('Hygiene Data'!I155)))),CONCATENATE("[",ROUND(OFFSET('Hygiene Data'!$I$7,0,10*ROW('Hygiene Data'!I155)),0),"]"),IF(AND(ISTEXT(OFFSET('Hygiene Data'!$B$2,0,10*ROW('Hygiene Data'!I155))),EE161="",ISNUMBER(OFFSET('Hygiene Data'!$I$7,0,10*ROW('Hygiene Data'!I155)))),OFFSET('Hygiene Data'!$I$7,0,10*ROW('Hygiene Data'!I155)),NA())))</f>
        <v>#N/A</v>
      </c>
      <c r="BQ161" s="84" t="e">
        <f ca="true">+IF(AND(ISTEXT(OFFSET('Hygiene Data'!$B$2,0,10*ROW('Hygiene Data'!I155))),EF161="Yes"),OFFSET('Hygiene Data'!$I$9,0,10*ROW('Hygiene Data'!I155)),IF(AND(ISTEXT(OFFSET('Hygiene Data'!$B$2,0,10*ROW('Hygiene Data'!I155))),EF161="No",ISNUMBER(OFFSET('Hygiene Data'!$I$9,0,10*ROW('Hygiene Data'!I155)))),CONCATENATE("[",ROUND(OFFSET('Hygiene Data'!$I$9,0,10*ROW('Hygiene Data'!I155)),0),"]"),IF(AND(ISTEXT(OFFSET('Hygiene Data'!$B$2,0,10*ROW('Hygiene Data'!I155))),EF161="",ISNUMBER(OFFSET('Hygiene Data'!$I$9,0,10*ROW('Hygiene Data'!I155)))),OFFSET('Hygiene Data'!$I$9,0,10*ROW('Hygiene Data'!I155)),NA())))</f>
        <v>#N/A</v>
      </c>
      <c r="BR161" s="269"/>
      <c r="BS161" s="269" t="str">
        <f ca="true">+IF(OFFSET('Water Data'!$D$27,0,10*ROW('Water Data'!D155))="","",OFFSET('Water Data'!$D$27,0,10*ROW('Water Data'!D155)))</f>
        <v/>
      </c>
      <c r="BT161" s="269" t="str">
        <f ca="true">+IF(OFFSET('Water Data'!$D$28,0,10*ROW('Water Data'!D155))="","",OFFSET('Water Data'!$D$28,0,10*ROW('Water Data'!D155)))</f>
        <v/>
      </c>
      <c r="BU161" s="269" t="str">
        <f ca="true">+IF(OFFSET('Water Data'!$D$29,0,10*ROW('Water Data'!D155))="","",OFFSET('Water Data'!$D$29,0,10*ROW('Water Data'!D155)))</f>
        <v/>
      </c>
      <c r="BV161" s="269" t="str">
        <f ca="true">+IF(OFFSET('Water Data'!$E$27,0,10*ROW('Water Data'!E155))="","",OFFSET('Water Data'!$E$27,0,10*ROW('Water Data'!E155)))</f>
        <v/>
      </c>
      <c r="BW161" s="269" t="str">
        <f ca="true">+IF(OFFSET('Water Data'!$E$28,0,10*ROW('Water Data'!E155))="","",OFFSET('Water Data'!$E$28,0,10*ROW('Water Data'!E155)))</f>
        <v/>
      </c>
      <c r="BX161" s="269" t="str">
        <f ca="true">+IF(OFFSET('Water Data'!$E$29,0,10*ROW('Water Data'!E155))="","",OFFSET('Water Data'!$E$29,0,10*ROW('Water Data'!E155)))</f>
        <v/>
      </c>
      <c r="BY161" s="269" t="str">
        <f ca="true">+IF(OFFSET('Water Data'!$F$27,0,10*ROW('Water Data'!F155))="","",OFFSET('Water Data'!$F$27,0,10*ROW('Water Data'!F155)))</f>
        <v/>
      </c>
      <c r="BZ161" s="269" t="str">
        <f ca="true">+IF(OFFSET('Water Data'!$F$28,0,10*ROW('Water Data'!F155))="","",OFFSET('Water Data'!$F$28,0,10*ROW('Water Data'!F155)))</f>
        <v/>
      </c>
      <c r="CA161" s="269" t="str">
        <f ca="true">+IF(OFFSET('Water Data'!$F$29,0,10*ROW('Water Data'!F155))="","",OFFSET('Water Data'!$F$29,0,10*ROW('Water Data'!F155)))</f>
        <v/>
      </c>
      <c r="CB161" s="269" t="str">
        <f ca="true">+IF(OFFSET('Water Data'!$G$27,0,10*ROW('Water Data'!G155))="","",OFFSET('Water Data'!$G$27,0,10*ROW('Water Data'!G155)))</f>
        <v/>
      </c>
      <c r="CC161" s="269" t="str">
        <f ca="true">+IF(OFFSET('Water Data'!$G$28,0,10*ROW('Water Data'!G155))="","",OFFSET('Water Data'!$G$28,0,10*ROW('Water Data'!G155)))</f>
        <v/>
      </c>
      <c r="CD161" s="269" t="str">
        <f ca="true">+IF(OFFSET('Water Data'!$G$29,0,10*ROW('Water Data'!G155))="","",OFFSET('Water Data'!$G$29,0,10*ROW('Water Data'!G155)))</f>
        <v/>
      </c>
      <c r="CE161" s="269" t="str">
        <f ca="true">+IF(OFFSET('Water Data'!$H$27,0,10*ROW('Water Data'!H155))="","",OFFSET('Water Data'!$H$27,0,10*ROW('Water Data'!H155)))</f>
        <v/>
      </c>
      <c r="CF161" s="269" t="str">
        <f ca="true">+IF(OFFSET('Water Data'!$H$28,0,10*ROW('Water Data'!H155))="","",OFFSET('Water Data'!$H$28,0,10*ROW('Water Data'!H155)))</f>
        <v/>
      </c>
      <c r="CG161" s="269" t="str">
        <f ca="true">+IF(OFFSET('Water Data'!$H$29,0,10*ROW('Water Data'!H155))="","",OFFSET('Water Data'!$H$29,0,10*ROW('Water Data'!H155)))</f>
        <v/>
      </c>
      <c r="CH161" s="269" t="str">
        <f ca="true">+IF(OFFSET('Water Data'!$I$27,0,10*ROW('Water Data'!I155))="","",OFFSET('Water Data'!$I$27,0,10*ROW('Water Data'!I155)))</f>
        <v/>
      </c>
      <c r="CI161" s="269" t="str">
        <f ca="true">+IF(OFFSET('Water Data'!$I$28,0,10*ROW('Water Data'!I155))="","",OFFSET('Water Data'!$I$28,0,10*ROW('Water Data'!I155)))</f>
        <v/>
      </c>
      <c r="CJ161" s="269" t="str">
        <f ca="true">+IF(OFFSET('Water Data'!$I$29,0,10*ROW('Water Data'!I155))="","",OFFSET('Water Data'!$I$29,0,10*ROW('Water Data'!I155)))</f>
        <v/>
      </c>
      <c r="CK161" s="269" t="str">
        <f ca="true">+IF(OFFSET('Sanitation Data'!$D$28,0,10*ROW('Sanitation Data'!D155))="","",OFFSET('Sanitation Data'!$D$28,0,10*ROW('Sanitation Data'!D155)))</f>
        <v/>
      </c>
      <c r="CL161" s="269" t="str">
        <f ca="true">+IF(OFFSET('Sanitation Data'!$D$29,0,10*ROW('Sanitation Data'!D155))="","",OFFSET('Sanitation Data'!$D$29,0,10*ROW('Sanitation Data'!D155)))</f>
        <v/>
      </c>
      <c r="CM161" s="269" t="str">
        <f ca="true">+IF(OFFSET('Sanitation Data'!$D$30,0,10*ROW('Sanitation Data'!D155))="","",OFFSET('Sanitation Data'!$D$30,0,10*ROW('Sanitation Data'!D155)))</f>
        <v/>
      </c>
      <c r="CN161" s="269" t="str">
        <f ca="true">+IF(OFFSET('Sanitation Data'!$D$31,0,10*ROW('Sanitation Data'!D155))="","",OFFSET('Sanitation Data'!$D$31,0,10*ROW('Sanitation Data'!D155)))</f>
        <v/>
      </c>
      <c r="CO161" s="269" t="str">
        <f ca="true">+IF(OFFSET('Sanitation Data'!$D$32,0,10*ROW('Sanitation Data'!D155))="","",OFFSET('Sanitation Data'!$D$32,0,10*ROW('Sanitation Data'!D155)))</f>
        <v/>
      </c>
      <c r="CP161" s="269" t="str">
        <f ca="true">+IF(OFFSET('Sanitation Data'!$E$28,0,10*ROW('Sanitation Data'!E155))="","",OFFSET('Sanitation Data'!$E$28,0,10*ROW('Sanitation Data'!E155)))</f>
        <v/>
      </c>
      <c r="CQ161" s="269" t="str">
        <f ca="true">+IF(OFFSET('Sanitation Data'!$E$29,0,10*ROW('Sanitation Data'!E155))="","",OFFSET('Sanitation Data'!$E$29,0,10*ROW('Sanitation Data'!E155)))</f>
        <v/>
      </c>
      <c r="CR161" s="269" t="str">
        <f ca="true">+IF(OFFSET('Sanitation Data'!$E$30,0,10*ROW('Sanitation Data'!E155))="","",OFFSET('Sanitation Data'!$E$30,0,10*ROW('Sanitation Data'!E155)))</f>
        <v/>
      </c>
      <c r="CS161" s="269" t="str">
        <f ca="true">+IF(OFFSET('Sanitation Data'!$E$31,0,10*ROW('Sanitation Data'!E155))="","",OFFSET('Sanitation Data'!$E$31,0,10*ROW('Sanitation Data'!E155)))</f>
        <v/>
      </c>
      <c r="CT161" s="269" t="str">
        <f ca="true">+IF(OFFSET('Sanitation Data'!$E$32,0,10*ROW('Sanitation Data'!E155))="","",OFFSET('Sanitation Data'!$E$32,0,10*ROW('Sanitation Data'!E155)))</f>
        <v/>
      </c>
      <c r="CU161" s="269" t="str">
        <f ca="true">+IF(OFFSET('Sanitation Data'!$F$28,0,10*ROW('Sanitation Data'!F155))="","",OFFSET('Sanitation Data'!$F$28,0,10*ROW('Sanitation Data'!F155)))</f>
        <v/>
      </c>
      <c r="CV161" s="269" t="str">
        <f ca="true">+IF(OFFSET('Sanitation Data'!$F$29,0,10*ROW('Sanitation Data'!F155))="","",OFFSET('Sanitation Data'!$F$29,0,10*ROW('Sanitation Data'!F155)))</f>
        <v/>
      </c>
      <c r="CW161" s="269" t="str">
        <f ca="true">+IF(OFFSET('Sanitation Data'!$F$30,0,10*ROW('Sanitation Data'!F155))="","",OFFSET('Sanitation Data'!$F$30,0,10*ROW('Sanitation Data'!F155)))</f>
        <v/>
      </c>
      <c r="CX161" s="269" t="str">
        <f ca="true">+IF(OFFSET('Sanitation Data'!$F$31,0,10*ROW('Sanitation Data'!F155))="","",OFFSET('Sanitation Data'!$F$31,0,10*ROW('Sanitation Data'!F155)))</f>
        <v/>
      </c>
      <c r="CY161" s="269" t="str">
        <f ca="true">+IF(OFFSET('Sanitation Data'!$F$32,0,10*ROW('Sanitation Data'!F155))="","",OFFSET('Sanitation Data'!$F$32,0,10*ROW('Sanitation Data'!F155)))</f>
        <v/>
      </c>
      <c r="CZ161" s="269" t="str">
        <f ca="true">+IF(OFFSET('Sanitation Data'!$G$28,0,10*ROW('Sanitation Data'!G155))="","",OFFSET('Sanitation Data'!$G$28,0,10*ROW('Sanitation Data'!G155)))</f>
        <v/>
      </c>
      <c r="DA161" s="269" t="str">
        <f ca="true">+IF(OFFSET('Sanitation Data'!$G$29,0,10*ROW('Sanitation Data'!G155))="","",OFFSET('Sanitation Data'!$G$29,0,10*ROW('Sanitation Data'!G155)))</f>
        <v/>
      </c>
      <c r="DB161" s="269" t="str">
        <f ca="true">+IF(OFFSET('Sanitation Data'!$G$30,0,10*ROW('Sanitation Data'!G155))="","",OFFSET('Sanitation Data'!$G$30,0,10*ROW('Sanitation Data'!G155)))</f>
        <v/>
      </c>
      <c r="DC161" s="269" t="str">
        <f ca="true">+IF(OFFSET('Sanitation Data'!$G$31,0,10*ROW('Sanitation Data'!G155))="","",OFFSET('Sanitation Data'!$G$31,0,10*ROW('Sanitation Data'!G155)))</f>
        <v/>
      </c>
      <c r="DD161" s="269" t="str">
        <f ca="true">+IF(OFFSET('Sanitation Data'!$G$32,0,10*ROW('Sanitation Data'!G155))="","",OFFSET('Sanitation Data'!$G$32,0,10*ROW('Sanitation Data'!G155)))</f>
        <v/>
      </c>
      <c r="DE161" s="269" t="str">
        <f ca="true">+IF(OFFSET('Sanitation Data'!$H$28,0,10*ROW('Sanitation Data'!H155))="","",OFFSET('Sanitation Data'!$H$28,0,10*ROW('Sanitation Data'!H155)))</f>
        <v/>
      </c>
      <c r="DF161" s="269" t="str">
        <f ca="true">+IF(OFFSET('Sanitation Data'!$H$29,0,10*ROW('Sanitation Data'!H155))="","",OFFSET('Sanitation Data'!$H$29,0,10*ROW('Sanitation Data'!H155)))</f>
        <v/>
      </c>
      <c r="DG161" s="269" t="str">
        <f ca="true">+IF(OFFSET('Sanitation Data'!$H$30,0,10*ROW('Sanitation Data'!H155))="","",OFFSET('Sanitation Data'!$H$30,0,10*ROW('Sanitation Data'!H155)))</f>
        <v/>
      </c>
      <c r="DH161" s="269" t="str">
        <f ca="true">+IF(OFFSET('Sanitation Data'!$H$31,0,10*ROW('Sanitation Data'!H155))="","",OFFSET('Sanitation Data'!$H$31,0,10*ROW('Sanitation Data'!H155)))</f>
        <v/>
      </c>
      <c r="DI161" s="269" t="str">
        <f ca="true">+IF(OFFSET('Sanitation Data'!$H$32,0,10*ROW('Sanitation Data'!H155))="","",OFFSET('Sanitation Data'!$H$32,0,10*ROW('Sanitation Data'!H155)))</f>
        <v/>
      </c>
      <c r="DJ161" s="269" t="str">
        <f ca="true">+IF(OFFSET('Sanitation Data'!$I$28,0,10*ROW('Sanitation Data'!I155))="","",OFFSET('Sanitation Data'!$I$28,0,10*ROW('Sanitation Data'!I155)))</f>
        <v/>
      </c>
      <c r="DK161" s="269" t="str">
        <f ca="true">+IF(OFFSET('Sanitation Data'!$I$29,0,10*ROW('Sanitation Data'!I155))="","",OFFSET('Sanitation Data'!$I$29,0,10*ROW('Sanitation Data'!I155)))</f>
        <v/>
      </c>
      <c r="DL161" s="269" t="str">
        <f ca="true">+IF(OFFSET('Sanitation Data'!$I$30,0,10*ROW('Sanitation Data'!I155))="","",OFFSET('Sanitation Data'!$I$30,0,10*ROW('Sanitation Data'!I155)))</f>
        <v/>
      </c>
      <c r="DM161" s="269" t="str">
        <f ca="true">+IF(OFFSET('Sanitation Data'!$I$31,0,10*ROW('Sanitation Data'!I155))="","",OFFSET('Sanitation Data'!$I$31,0,10*ROW('Sanitation Data'!I155)))</f>
        <v/>
      </c>
      <c r="DN161" s="269" t="str">
        <f ca="true">+IF(OFFSET('Sanitation Data'!$I$32,0,10*ROW('Sanitation Data'!I155))="","",OFFSET('Sanitation Data'!$I$32,0,10*ROW('Sanitation Data'!I155)))</f>
        <v/>
      </c>
      <c r="DO161" s="269" t="str">
        <f ca="true">+IF(OFFSET('Hygiene Data'!$D$11,0,10*ROW('Hygiene Data'!D155))="","",OFFSET('Hygiene Data'!$D$11,0,10*ROW('Hygiene Data'!D155)))</f>
        <v/>
      </c>
      <c r="DP161" s="269" t="str">
        <f ca="true">+IF(OFFSET('Hygiene Data'!$D$12,0,10*ROW('Hygiene Data'!D155))="","",OFFSET('Hygiene Data'!$D$12,0,10*ROW('Hygiene Data'!D155)))</f>
        <v/>
      </c>
      <c r="DQ161" s="269" t="str">
        <f ca="true">+IF(OFFSET('Hygiene Data'!$D$13,0,10*ROW('Hygiene Data'!D155))="","",OFFSET('Hygiene Data'!$D$13,0,10*ROW('Hygiene Data'!D155)))</f>
        <v/>
      </c>
      <c r="DR161" s="269" t="str">
        <f ca="true">+IF(OFFSET('Hygiene Data'!$E$11,0,10*ROW('Hygiene Data'!E155))="","",OFFSET('Hygiene Data'!$E$11,0,10*ROW('Hygiene Data'!E155)))</f>
        <v/>
      </c>
      <c r="DS161" s="269" t="str">
        <f ca="true">+IF(OFFSET('Hygiene Data'!$E$12,0,10*ROW('Hygiene Data'!E155))="","",OFFSET('Hygiene Data'!$E$12,0,10*ROW('Hygiene Data'!E155)))</f>
        <v/>
      </c>
      <c r="DT161" s="269" t="str">
        <f ca="true">+IF(OFFSET('Hygiene Data'!$E$13,0,10*ROW('Hygiene Data'!E155))="","",OFFSET('Hygiene Data'!$E$13,0,10*ROW('Hygiene Data'!E155)))</f>
        <v/>
      </c>
      <c r="DU161" s="269" t="str">
        <f ca="true">+IF(OFFSET('Hygiene Data'!$F$11,0,10*ROW('Hygiene Data'!F155))="","",OFFSET('Hygiene Data'!$F$11,0,10*ROW('Hygiene Data'!F155)))</f>
        <v/>
      </c>
      <c r="DV161" s="269" t="str">
        <f ca="true">+IF(OFFSET('Hygiene Data'!$F$12,0,10*ROW('Hygiene Data'!F155))="","",OFFSET('Hygiene Data'!$F$12,0,10*ROW('Hygiene Data'!F155)))</f>
        <v/>
      </c>
      <c r="DW161" s="269" t="str">
        <f ca="true">+IF(OFFSET('Hygiene Data'!$F$13,0,10*ROW('Hygiene Data'!F155))="","",OFFSET('Hygiene Data'!$F$13,0,10*ROW('Hygiene Data'!F155)))</f>
        <v/>
      </c>
      <c r="DX161" s="269" t="str">
        <f ca="true">+IF(OFFSET('Hygiene Data'!$G$11,0,10*ROW('Hygiene Data'!G155))="","",OFFSET('Hygiene Data'!$G$11,0,10*ROW('Hygiene Data'!G155)))</f>
        <v/>
      </c>
      <c r="DY161" s="269" t="str">
        <f ca="true">+IF(OFFSET('Hygiene Data'!$G$12,0,10*ROW('Hygiene Data'!G155))="","",OFFSET('Hygiene Data'!$G$12,0,10*ROW('Hygiene Data'!G155)))</f>
        <v/>
      </c>
      <c r="DZ161" s="269" t="str">
        <f ca="true">+IF(OFFSET('Hygiene Data'!$G$13,0,10*ROW('Hygiene Data'!G155))="","",OFFSET('Hygiene Data'!$G$13,0,10*ROW('Hygiene Data'!G155)))</f>
        <v/>
      </c>
      <c r="EA161" s="269" t="str">
        <f ca="true">+IF(OFFSET('Hygiene Data'!$H$11,0,10*ROW('Hygiene Data'!H155))="","",OFFSET('Hygiene Data'!$H$11,0,10*ROW('Hygiene Data'!H155)))</f>
        <v/>
      </c>
      <c r="EB161" s="269" t="str">
        <f ca="true">+IF(OFFSET('Hygiene Data'!$H$12,0,10*ROW('Hygiene Data'!H155))="","",OFFSET('Hygiene Data'!$H$12,0,10*ROW('Hygiene Data'!H155)))</f>
        <v/>
      </c>
      <c r="EC161" s="269" t="str">
        <f ca="true">+IF(OFFSET('Hygiene Data'!$H$13,0,10*ROW('Hygiene Data'!H155))="","",OFFSET('Hygiene Data'!$H$13,0,10*ROW('Hygiene Data'!H155)))</f>
        <v/>
      </c>
      <c r="ED161" s="269" t="str">
        <f ca="true">+IF(OFFSET('Hygiene Data'!$I$11,0,10*ROW('Hygiene Data'!I155))="","",OFFSET('Hygiene Data'!$I$11,0,10*ROW('Hygiene Data'!I155)))</f>
        <v/>
      </c>
      <c r="EE161" s="269" t="str">
        <f ca="true">+IF(OFFSET('Hygiene Data'!$I$12,0,10*ROW('Hygiene Data'!I155))="","",OFFSET('Hygiene Data'!$I$12,0,10*ROW('Hygiene Data'!I155)))</f>
        <v/>
      </c>
      <c r="EF161" s="269" t="str">
        <f ca="true">+IF(OFFSET('Hygiene Data'!$I$13,0,10*ROW('Hygiene Data'!I155))="","",OFFSET('Hygiene Data'!$I$13,0,10*ROW('Hygiene Data'!I155)))</f>
        <v/>
      </c>
    </row>
    <row xmlns:x14ac="http://schemas.microsoft.com/office/spreadsheetml/2009/9/ac" r="162" x14ac:dyDescent="0.2">
      <c r="A162" s="36" t="str">
        <f ca="true">+IF(OFFSET('Water Data'!$B$2,0,10*ROW('Water Data'!E156))="","",OFFSET('Water Data'!$B$2,0,10*ROW('Water Data'!E156)))</f>
        <v/>
      </c>
      <c r="B162" s="36" t="str">
        <f ca="true">+IF(OFFSET('Water Data'!$C$2,0,10*ROW('Water Data'!F156))="","",OFFSET('Water Data'!$C$2,0,10*ROW('Water Data'!F156)))</f>
        <v/>
      </c>
      <c r="C162" s="325" t="str">
        <f t="shared" ca="true" si="2"/>
        <v/>
      </c>
      <c r="D162" s="82" t="e">
        <f ca="true">+IF(AND(ISTEXT(OFFSET('Water Data'!$B$2,0,10*ROW('Water Data'!D156))),BS162="Yes"),100-OFFSET('Water Data'!$D$4,0,10*ROW('Water Data'!D156)),IF(AND(ISTEXT(OFFSET('Water Data'!$B$2,0,10*ROW('Water Data'!D156))),BS162="No",ISNUMBER(OFFSET('Water Data'!$D$4,0,10*ROW('Water Data'!D156)))),CONCATENATE("[",ROUND(100-OFFSET('Water Data'!$D$4,0,10*ROW('Water Data'!D156)),0),"]"),IF(AND(ISTEXT(OFFSET('Water Data'!$B$2,0,10*ROW('Water Data'!D156))),BS162="",ISNUMBER(OFFSET('Water Data'!$D$4,0,10*ROW('Water Data'!D156)))),100-OFFSET('Water Data'!$D$4,0,10*ROW('Water Data'!D156)),NA())))</f>
        <v>#N/A</v>
      </c>
      <c r="E162" s="82" t="e">
        <f ca="true">+IF(AND(ISTEXT(OFFSET('Water Data'!$B$2,0,10*ROW('Water Data'!E156))),BT162="Yes"),OFFSET('Water Data'!$D$6,0,10*ROW('Water Data'!D156)),IF(AND(ISTEXT(OFFSET('Water Data'!$B$2,0,10*ROW('Water Data'!D156))),BT162="No",ISNUMBER(OFFSET('Water Data'!$D$6,0,10*ROW('Water Data'!D156)))),CONCATENATE("[",ROUND(OFFSET('Water Data'!$D$6,0,10*ROW('Water Data'!D156)),0),"]"),IF(AND(ISTEXT(OFFSET('Water Data'!$B$2,0,10*ROW('Water Data'!D156))),BT162="",ISNUMBER(OFFSET('Water Data'!$D$6,0,10*ROW('Water Data'!D156)))),OFFSET('Water Data'!$D$6,0,10*ROW('Water Data'!D156)),NA())))</f>
        <v>#N/A</v>
      </c>
      <c r="F162" s="82" t="e">
        <f ca="true">+IF(AND(ISTEXT(OFFSET('Water Data'!$B$2,0,10*ROW('Water Data'!D156))),BU162="Yes"),OFFSET('Water Data'!$D$9,0,10*ROW('Water Data'!D156)),IF(AND(ISTEXT(OFFSET('Water Data'!$B$2,0,10*ROW('Water Data'!D156))),BU162="No",ISNUMBER(OFFSET('Water Data'!$D$9,0,10*ROW('Water Data'!D156)))),CONCATENATE("[",ROUND(OFFSET('Water Data'!$D$9,0,10*ROW('Water Data'!D156)),0),"]"),IF(AND(ISTEXT(OFFSET('Water Data'!$B$2,0,10*ROW('Water Data'!D156))),BU162="",ISNUMBER(OFFSET('Water Data'!$D$9,0,10*ROW('Water Data'!D156)))),OFFSET('Water Data'!$D$9,0,10*ROW('Water Data'!D156)),NA())))</f>
        <v>#N/A</v>
      </c>
      <c r="G162" s="82" t="e">
        <f ca="true">+IF(AND(ISTEXT(OFFSET('Water Data'!$B$2,0,10*ROW('Water Data'!E156))),BV162="Yes"),100-OFFSET('Water Data'!$E$4,0,10*ROW('Water Data'!E156)),IF(AND(ISTEXT(OFFSET('Water Data'!$B$2,0,10*ROW('Water Data'!E156))),BV162="No",ISNUMBER(OFFSET('Water Data'!$E$4,0,10*ROW('Water Data'!E156)))),CONCATENATE("[",ROUND(100-OFFSET('Water Data'!$E$4,0,10*ROW('Water Data'!E156)),0),"]"),IF(AND(ISTEXT(OFFSET('Water Data'!$B$2,0,10*ROW('Water Data'!E156))),BV162="",ISNUMBER(OFFSET('Water Data'!$E$4,0,10*ROW('Water Data'!E156)))),100-OFFSET('Water Data'!$E$4,0,10*ROW('Water Data'!E156)),NA())))</f>
        <v>#N/A</v>
      </c>
      <c r="H162" s="82" t="e">
        <f ca="true">+IF(AND(ISTEXT(OFFSET('Water Data'!$B$2,0,10*ROW('Water Data'!E156))),BW162="Yes"),OFFSET('Water Data'!$E$6,0,10*ROW('Water Data'!E156)),IF(AND(ISTEXT(OFFSET('Water Data'!$B$2,0,10*ROW('Water Data'!E156))),BW162="No",ISNUMBER(OFFSET('Water Data'!$E$6,0,10*ROW('Water Data'!E156)))),CONCATENATE("[",ROUND(OFFSET('Water Data'!$D$6,0,10*ROW('Water Data'!E156)),0),"]"),IF(AND(ISTEXT(OFFSET('Water Data'!$B$2,0,10*ROW('Water Data'!E156))),BW162="",ISNUMBER(OFFSET('Water Data'!$E$6,0,10*ROW('Water Data'!E156)))),OFFSET('Water Data'!$E$6,0,10*ROW('Water Data'!E156)),NA())))</f>
        <v>#N/A</v>
      </c>
      <c r="I162" s="82" t="e">
        <f ca="true">+IF(AND(ISTEXT(OFFSET('Water Data'!$B$2,0,10*ROW('Water Data'!E156))),BX162="Yes"),OFFSET('Water Data'!$E$9,0,10*ROW('Water Data'!E156)),IF(AND(ISTEXT(OFFSET('Water Data'!$B$2,0,10*ROW('Water Data'!E156))),BX162="No",ISNUMBER(OFFSET('Water Data'!$E$9,0,10*ROW('Water Data'!E156)))),CONCATENATE("[",ROUND(OFFSET('Water Data'!$E$9,0,10*ROW('Water Data'!E156)),0),"]"),IF(AND(ISTEXT(OFFSET('Water Data'!$B$2,0,10*ROW('Water Data'!E156))),BX162="",ISNUMBER(OFFSET('Water Data'!$E$9,0,10*ROW('Water Data'!E156)))),OFFSET('Water Data'!$E$9,0,10*ROW('Water Data'!E156)),NA())))</f>
        <v>#N/A</v>
      </c>
      <c r="J162" s="82" t="e">
        <f ca="true">+IF(AND(ISTEXT(OFFSET('Water Data'!$B$2,0,10*ROW('Water Data'!F156))),BY162="Yes"),100-OFFSET('Water Data'!$F$4,0,10*ROW('Water Data'!F156)),IF(AND(ISTEXT(OFFSET('Water Data'!$B$2,0,10*ROW('Water Data'!F156))),BY162="No",ISNUMBER(OFFSET('Water Data'!$F$4,0,10*ROW('Water Data'!F156)))),CONCATENATE("[",ROUND(100-OFFSET('Water Data'!$F$4,0,10*ROW('Water Data'!F156)),0),"]"),IF(AND(ISTEXT(OFFSET('Water Data'!$B$2,0,10*ROW('Water Data'!F156))),BY162="",ISNUMBER(OFFSET('Water Data'!$F$4,0,10*ROW('Water Data'!F156)))),100-OFFSET('Water Data'!$F$4,0,10*ROW('Water Data'!F156)),NA())))</f>
        <v>#N/A</v>
      </c>
      <c r="K162" s="82" t="e">
        <f ca="true">+IF(AND(ISTEXT(OFFSET('Water Data'!$B$2,0,10*ROW('Water Data'!F156))),BZ162="Yes"),OFFSET('Water Data'!$F$6,0,10*ROW('Water Data'!F156)),IF(AND(ISTEXT(OFFSET('Water Data'!$B$2,0,10*ROW('Water Data'!F156))),BZ162="No",ISNUMBER(OFFSET('Water Data'!$F$6,0,10*ROW('Water Data'!F156)))),CONCATENATE("[",ROUND(OFFSET('Water Data'!$F$6,0,10*ROW('Water Data'!F156)),0),"]"),IF(AND(ISTEXT(OFFSET('Water Data'!$B$2,0,10*ROW('Water Data'!F156))),BZ162="",ISNUMBER(OFFSET('Water Data'!$F$6,0,10*ROW('Water Data'!F156)))),OFFSET('Water Data'!$F$6,0,10*ROW('Water Data'!F156)),NA())))</f>
        <v>#N/A</v>
      </c>
      <c r="L162" s="82" t="e">
        <f ca="true">+IF(AND(ISTEXT(OFFSET('Water Data'!$B$2,0,10*ROW('Water Data'!F156))),CA162="Yes"),OFFSET('Water Data'!$F$9,0,10*ROW('Water Data'!F156)),IF(AND(ISTEXT(OFFSET('Water Data'!$B$2,0,10*ROW('Water Data'!F156))),CA162="No",ISNUMBER(OFFSET('Water Data'!$F$9,0,10*ROW('Water Data'!F156)))),CONCATENATE("[",ROUND(OFFSET('Water Data'!$F$9,0,10*ROW('Water Data'!F156)),0),"]"),IF(AND(ISTEXT(OFFSET('Water Data'!$B$2,0,10*ROW('Water Data'!F156))),CA162="",ISNUMBER(OFFSET('Water Data'!$F$9,0,10*ROW('Water Data'!F156)))),OFFSET('Water Data'!$F$9,0,10*ROW('Water Data'!F156)),NA())))</f>
        <v>#N/A</v>
      </c>
      <c r="M162" s="82" t="e">
        <f ca="true">+IF(AND(ISTEXT(OFFSET('Water Data'!$B$2,0,10*ROW('Water Data'!G156))),CB162="Yes"),100-OFFSET('Water Data'!$G$4,0,10*ROW('Water Data'!G156)),IF(AND(ISTEXT(OFFSET('Water Data'!$B$2,0,10*ROW('Water Data'!G156))),CB162="No",ISNUMBER(OFFSET('Water Data'!$G$4,0,10*ROW('Water Data'!G156)))),CONCATENATE("[",ROUND(100-OFFSET('Water Data'!$G$4,0,10*ROW('Water Data'!G156)),0),"]"),IF(AND(ISTEXT(OFFSET('Water Data'!$B$2,0,10*ROW('Water Data'!G156))),CB162="",ISNUMBER(OFFSET('Water Data'!$G$4,0,10*ROW('Water Data'!G156)))),100-OFFSET('Water Data'!$G$4,0,10*ROW('Water Data'!G156)),NA())))</f>
        <v>#N/A</v>
      </c>
      <c r="N162" s="82" t="e">
        <f ca="true">+IF(AND(ISTEXT(OFFSET('Water Data'!$B$2,0,10*ROW('Water Data'!G156))),CC162="Yes"),OFFSET('Water Data'!$G$6,0,10*ROW('Water Data'!G156)),IF(AND(ISTEXT(OFFSET('Water Data'!$B$2,0,10*ROW('Water Data'!G156))),CC162="No",ISNUMBER(OFFSET('Water Data'!$G$6,0,10*ROW('Water Data'!G156)))),CONCATENATE("[",ROUND(OFFSET('Water Data'!$G$6,0,10*ROW('Water Data'!G156)),0),"]"),IF(AND(ISTEXT(OFFSET('Water Data'!$B$2,0,10*ROW('Water Data'!G156))),CC162="",ISNUMBER(OFFSET('Water Data'!$G$6,0,10*ROW('Water Data'!G156)))),OFFSET('Water Data'!$G$6,0,10*ROW('Water Data'!G156)),NA())))</f>
        <v>#N/A</v>
      </c>
      <c r="O162" s="82" t="e">
        <f ca="true">+IF(AND(ISTEXT(OFFSET('Water Data'!$B$2,0,10*ROW('Water Data'!G156))),CD162="Yes"),OFFSET('Water Data'!$G$9,0,10*ROW('Water Data'!G156)),IF(AND(ISTEXT(OFFSET('Water Data'!$B$2,0,10*ROW('Water Data'!G156))),CD162="No",ISNUMBER(OFFSET('Water Data'!$G$9,0,10*ROW('Water Data'!G156)))),CONCATENATE("[",ROUND(OFFSET('Water Data'!$G$9,0,10*ROW('Water Data'!G156)),0),"]"),IF(AND(ISTEXT(OFFSET('Water Data'!$B$2,0,10*ROW('Water Data'!G156))),CD162="",ISNUMBER(OFFSET('Water Data'!$G$9,0,10*ROW('Water Data'!G156)))),OFFSET('Water Data'!$G$9,0,10*ROW('Water Data'!G156)),NA())))</f>
        <v>#N/A</v>
      </c>
      <c r="P162" s="82" t="e">
        <f ca="true">+IF(AND(ISTEXT(OFFSET('Water Data'!$B$2,0,10*ROW('Water Data'!H156))),CE162="Yes"),100-OFFSET('Water Data'!$H$4,0,10*ROW('Water Data'!H156)),IF(AND(ISTEXT(OFFSET('Water Data'!$B$2,0,10*ROW('Water Data'!H156))),CE162="No",ISNUMBER(OFFSET('Water Data'!$H$4,0,10*ROW('Water Data'!H156)))),CONCATENATE("[",ROUND(100-OFFSET('Water Data'!$H$4,0,10*ROW('Water Data'!H156)),0),"]"),IF(AND(ISTEXT(OFFSET('Water Data'!$B$2,0,10*ROW('Water Data'!H156))),CE162="",ISNUMBER(OFFSET('Water Data'!$H$4,0,10*ROW('Water Data'!H156)))),100-OFFSET('Water Data'!$H$4,0,10*ROW('Water Data'!H156)),NA())))</f>
        <v>#N/A</v>
      </c>
      <c r="Q162" s="82" t="e">
        <f ca="true">+IF(AND(ISTEXT(OFFSET('Water Data'!$B$2,0,10*ROW('Water Data'!H156))),CF162="Yes"),OFFSET('Water Data'!$H$6,0,10*ROW('Water Data'!H156)),IF(AND(ISTEXT(OFFSET('Water Data'!$B$2,0,10*ROW('Water Data'!H156))),CF162="No",ISNUMBER(OFFSET('Water Data'!$H$6,0,10*ROW('Water Data'!H156)))),CONCATENATE("[",ROUND(OFFSET('Water Data'!$H$6,0,10*ROW('Water Data'!H156)),0),"]"),IF(AND(ISTEXT(OFFSET('Water Data'!$B$2,0,10*ROW('Water Data'!H156))),CF162="",ISNUMBER(OFFSET('Water Data'!$H$6,0,10*ROW('Water Data'!H156)))),OFFSET('Water Data'!$H$6,0,10*ROW('Water Data'!H156)),NA())))</f>
        <v>#N/A</v>
      </c>
      <c r="R162" s="82" t="e">
        <f ca="true">+IF(AND(ISTEXT(OFFSET('Water Data'!$B$2,0,10*ROW('Water Data'!H156))),CG162="Yes"),OFFSET('Water Data'!$H$9,0,10*ROW('Water Data'!H156)),IF(AND(ISTEXT(OFFSET('Water Data'!$B$2,0,10*ROW('Water Data'!H156))),CG162="No",ISNUMBER(OFFSET('Water Data'!$H$9,0,10*ROW('Water Data'!H156)))),CONCATENATE("[",ROUND(OFFSET('Water Data'!$H$9,0,10*ROW('Water Data'!H156)),0),"]"),IF(AND(ISTEXT(OFFSET('Water Data'!$B$2,0,10*ROW('Water Data'!H156))),CG162="",ISNUMBER(OFFSET('Water Data'!$H$9,0,10*ROW('Water Data'!H156)))),OFFSET('Water Data'!$H$9,0,10*ROW('Water Data'!H156)),NA())))</f>
        <v>#N/A</v>
      </c>
      <c r="S162" s="82" t="e">
        <f ca="true">+IF(AND(ISTEXT(OFFSET('Water Data'!$B$2,0,10*ROW('Water Data'!I156))),CH162="Yes"),100-OFFSET('Water Data'!$I$4,0,10*ROW('Water Data'!I156)),IF(AND(ISTEXT(OFFSET('Water Data'!$B$2,0,10*ROW('Water Data'!I156))),CH162="No",ISNUMBER(OFFSET('Water Data'!$I$4,0,10*ROW('Water Data'!I156)))),CONCATENATE("[",ROUND(100-OFFSET('Water Data'!$I$4,0,10*ROW('Water Data'!I156)),0),"]"),IF(AND(ISTEXT(OFFSET('Water Data'!$B$2,0,10*ROW('Water Data'!I156))),CH162="",ISNUMBER(OFFSET('Water Data'!$I$4,0,10*ROW('Water Data'!I156)))),100-OFFSET('Water Data'!$I$4,0,10*ROW('Water Data'!I156)),NA())))</f>
        <v>#N/A</v>
      </c>
      <c r="T162" s="82" t="e">
        <f ca="true">+IF(AND(ISTEXT(OFFSET('Water Data'!$B$2,0,10*ROW('Water Data'!I156))),CI162="Yes"),OFFSET('Water Data'!$I$6,0,10*ROW('Water Data'!I156)),IF(AND(ISTEXT(OFFSET('Water Data'!$B$2,0,10*ROW('Water Data'!I156))),CI162="No",ISNUMBER(OFFSET('Water Data'!$I$6,0,10*ROW('Water Data'!I156)))),CONCATENATE("[",ROUND(OFFSET('Water Data'!$I$6,0,10*ROW('Water Data'!I156)),0),"]"),IF(AND(ISTEXT(OFFSET('Water Data'!$B$2,0,10*ROW('Water Data'!I156))),CI162="",ISNUMBER(OFFSET('Water Data'!$I$6,0,10*ROW('Water Data'!I156)))),OFFSET('Water Data'!$I$6,0,10*ROW('Water Data'!I156)),NA())))</f>
        <v>#N/A</v>
      </c>
      <c r="U162" s="82" t="e">
        <f ca="true">+IF(AND(ISTEXT(OFFSET('Water Data'!$B$2,0,10*ROW('Water Data'!I156))),CJ162="Yes"),OFFSET('Water Data'!$I$9,0,10*ROW('Water Data'!I156)),IF(AND(ISTEXT(OFFSET('Water Data'!$B$2,0,10*ROW('Water Data'!I156))),CJ162="No",ISNUMBER(OFFSET('Water Data'!$I$9,0,10*ROW('Water Data'!I156)))),CONCATENATE("[",ROUND(OFFSET('Water Data'!$I$9,0,10*ROW('Water Data'!I156)),0),"]"),IF(AND(ISTEXT(OFFSET('Water Data'!$B$2,0,10*ROW('Water Data'!I156))),CJ162="",ISNUMBER(OFFSET('Water Data'!$I$9,0,10*ROW('Water Data'!I156)))),OFFSET('Water Data'!$I$9,0,10*ROW('Water Data'!I156)),NA())))</f>
        <v>#N/A</v>
      </c>
      <c r="V162" s="83" t="e">
        <f ca="true">+IF(AND(ISTEXT(OFFSET('Sanitation Data'!$B$2,0,10*ROW('Sanitation Data'!D156))),CK162="Yes"),100-OFFSET('Sanitation Data'!$D$4,0,10*ROW('Sanitation Data'!D156)),IF(AND(ISTEXT(OFFSET('Sanitation Data'!$B$2,0,10*ROW('Sanitation Data'!D156))),CK162="No",ISNUMBER(OFFSET('Sanitation Data'!$D$4,0,10*ROW('Sanitation Data'!D156)))),CONCATENATE("[",ROUND(100-OFFSET('Sanitation Data'!$D$4,0,10*ROW('Sanitation Data'!D156)),0),"]"),IF(AND(ISTEXT(OFFSET('Sanitation Data'!$B$2,0,10*ROW('Sanitation Data'!D156))),CK162="",ISNUMBER(OFFSET('Sanitation Data'!$D$4,0,10*ROW('Sanitation Data'!D156)))),100-OFFSET('Sanitation Data'!$D$4,0,10*ROW('Sanitation Data'!D156)),NA())))</f>
        <v>#N/A</v>
      </c>
      <c r="W162" s="83" t="e">
        <f ca="true">+IF(AND(ISTEXT(OFFSET('Sanitation Data'!$B$2,0,10*ROW('Sanitation Data'!D156))),CL162="Yes"),OFFSET('Sanitation Data'!$D$6,0,10*ROW('Sanitation Data'!D156)),IF(AND(ISTEXT(OFFSET('Sanitation Data'!$B$2,0,10*ROW('Sanitation Data'!D156))),CL162="No",ISNUMBER(OFFSET('Sanitation Data'!$D$6,0,10*ROW('Sanitation Data'!D156)))),CONCATENATE("[",ROUND(OFFSET('Sanitation Data'!$D$6,0,10*ROW('Sanitation Data'!D156)),0),"]"),IF(AND(ISTEXT(OFFSET('Sanitation Data'!$B$2,0,10*ROW('Sanitation Data'!D156))),CL162="",ISNUMBER(OFFSET('Sanitation Data'!$D$6,0,10*ROW('Sanitation Data'!D156)))),OFFSET('Sanitation Data'!$D$6,0,10*ROW('Sanitation Data'!D156)),NA())))</f>
        <v>#N/A</v>
      </c>
      <c r="X162" s="83" t="e">
        <f ca="true">+IF(AND(ISTEXT(OFFSET('Sanitation Data'!$B$2,0,10*ROW('Sanitation Data'!D156))),CM162="Yes"),OFFSET('Sanitation Data'!$D$10,0,10*ROW('Sanitation Data'!D156)),IF(AND(ISTEXT(OFFSET('Sanitation Data'!$B$2,0,10*ROW('Sanitation Data'!D156))),CM162="No",ISNUMBER(OFFSET('Sanitation Data'!$D$10,0,10*ROW('Sanitation Data'!D156)))),CONCATENATE("[",ROUND(OFFSET('Sanitation Data'!$D$10,0,10*ROW('Sanitation Data'!D156)),0),"]"),IF(AND(ISTEXT(OFFSET('Sanitation Data'!$B$2,0,10*ROW('Sanitation Data'!D156))),CM162="",ISNUMBER(OFFSET('Sanitation Data'!$D$10,0,10*ROW('Sanitation Data'!D156)))),OFFSET('Sanitation Data'!$D$10,0,10*ROW('Sanitation Data'!D156)),NA())))</f>
        <v>#N/A</v>
      </c>
      <c r="Y162" s="83" t="e">
        <f ca="true">+IF(AND(ISTEXT(OFFSET('Sanitation Data'!$B$2,0,10*ROW('Sanitation Data'!D156))),CN162="Yes"),OFFSET('Sanitation Data'!$D$11,0,10*ROW('Sanitation Data'!D156)),IF(AND(ISTEXT(OFFSET('Sanitation Data'!$B$2,0,10*ROW('Sanitation Data'!D156))),CN162="No",ISNUMBER(OFFSET('Sanitation Data'!$D$11,0,10*ROW('Sanitation Data'!D156)))),CONCATENATE("[",ROUND(OFFSET('Sanitation Data'!$D$11,0,10*ROW('Sanitation Data'!D156)),0),"]"),IF(AND(ISTEXT(OFFSET('Sanitation Data'!$B$2,0,10*ROW('Sanitation Data'!D156))),CN162="",ISNUMBER(OFFSET('Sanitation Data'!$D$11,0,10*ROW('Sanitation Data'!D156)))),OFFSET('Sanitation Data'!$D$11,0,10*ROW('Sanitation Data'!D156)),NA())))</f>
        <v>#N/A</v>
      </c>
      <c r="Z162" s="83" t="e">
        <f ca="true">+IF(AND(ISTEXT(OFFSET('Sanitation Data'!$B$2,0,10*ROW('Sanitation Data'!D156))),CO162="Yes"),OFFSET('Sanitation Data'!$D$12,0,10*ROW('Sanitation Data'!D156)),IF(AND(ISTEXT(OFFSET('Sanitation Data'!$B$2,0,10*ROW('Sanitation Data'!D156))),CO162="No",ISNUMBER(OFFSET('Sanitation Data'!$D$12,0,10*ROW('Sanitation Data'!D156)))),CONCATENATE("[",ROUND(OFFSET('Sanitation Data'!$D$12,0,10*ROW('Sanitation Data'!D156)),0),"]"),IF(AND(ISTEXT(OFFSET('Sanitation Data'!$B$2,0,10*ROW('Sanitation Data'!D156))),CO162="",ISNUMBER(OFFSET('Sanitation Data'!$D$12,0,10*ROW('Sanitation Data'!D156)))),OFFSET('Sanitation Data'!$D$12,0,10*ROW('Sanitation Data'!D156)),NA())))</f>
        <v>#N/A</v>
      </c>
      <c r="AA162" s="83" t="e">
        <f ca="true">+IF(AND(ISTEXT(OFFSET('Sanitation Data'!$B$2,0,10*ROW('Sanitation Data'!E156))),CP162="Yes"),100-OFFSET('Sanitation Data'!$E$4,0,10*ROW('Sanitation Data'!E156)),IF(AND(ISTEXT(OFFSET('Sanitation Data'!$B$2,0,10*ROW('Sanitation Data'!E156))),CP162="No",ISNUMBER(OFFSET('Sanitation Data'!$E$4,0,10*ROW('Sanitation Data'!E156)))),CONCATENATE("[",ROUND(100-OFFSET('Sanitation Data'!$E$4,0,10*ROW('Sanitation Data'!E156)),0),"]"),IF(AND(ISTEXT(OFFSET('Sanitation Data'!$B$2,0,10*ROW('Sanitation Data'!E156))),CP162="",ISNUMBER(OFFSET('Sanitation Data'!$E$4,0,10*ROW('Sanitation Data'!E156)))),100-OFFSET('Sanitation Data'!$E$4,0,10*ROW('Sanitation Data'!E156)),NA())))</f>
        <v>#N/A</v>
      </c>
      <c r="AB162" s="83" t="e">
        <f ca="true">+IF(AND(ISTEXT(OFFSET('Sanitation Data'!$B$2,0,10*ROW('Sanitation Data'!E156))),CQ162="Yes"),OFFSET('Sanitation Data'!$E$6,0,10*ROW('Sanitation Data'!H156)),IF(AND(ISTEXT(OFFSET('Sanitation Data'!$B$2,0,10*ROW('Sanitation Data'!E156))),CQ162="No",ISNUMBER(OFFSET('Sanitation Data'!$E$6,0,10*ROW('Sanitation Data'!E156)))),CONCATENATE("[",ROUND(OFFSET('Sanitation Data'!$E$6,0,10*ROW('Sanitation Data'!E156)),0),"]"),IF(AND(ISTEXT(OFFSET('Sanitation Data'!$B$2,0,10*ROW('Sanitation Data'!E156))),CQ162="",ISNUMBER(OFFSET('Sanitation Data'!$E$6,0,10*ROW('Sanitation Data'!E156)))),OFFSET('Sanitation Data'!$E$6,0,10*ROW('Sanitation Data'!E156)),NA())))</f>
        <v>#N/A</v>
      </c>
      <c r="AC162" s="83" t="e">
        <f ca="true">+IF(AND(ISTEXT(OFFSET('Sanitation Data'!$B$2,0,10*ROW('Sanitation Data'!E156))),CR162="Yes"),OFFSET('Sanitation Data'!$E$10,0,10*ROW('Sanitation Data'!E156)),IF(AND(ISTEXT(OFFSET('Sanitation Data'!$B$2,0,10*ROW('Sanitation Data'!E156))),CR162="No",ISNUMBER(OFFSET('Sanitation Data'!$E$10,0,10*ROW('Sanitation Data'!E156)))),CONCATENATE("[",ROUND(OFFSET('Sanitation Data'!$E$10,0,10*ROW('Sanitation Data'!E156)),0),"]"),IF(AND(ISTEXT(OFFSET('Sanitation Data'!$B$2,0,10*ROW('Sanitation Data'!E156))),CR162="",ISNUMBER(OFFSET('Sanitation Data'!$E$10,0,10*ROW('Sanitation Data'!E156)))),OFFSET('Sanitation Data'!$E$10,0,10*ROW('Sanitation Data'!E156)),NA())))</f>
        <v>#N/A</v>
      </c>
      <c r="AD162" s="83" t="e">
        <f ca="true">+IF(AND(ISTEXT(OFFSET('Sanitation Data'!$B$2,0,10*ROW('Sanitation Data'!E156))),CS162="Yes"),OFFSET('Sanitation Data'!$E$11,0,10*ROW('Sanitation Data'!E156)),IF(AND(ISTEXT(OFFSET('Sanitation Data'!$B$2,0,10*ROW('Sanitation Data'!E156))),CS162="No",ISNUMBER(OFFSET('Sanitation Data'!$E$11,0,10*ROW('Sanitation Data'!E156)))),CONCATENATE("[",ROUND(OFFSET('Sanitation Data'!$E$11,0,10*ROW('Sanitation Data'!E156)),0),"]"),IF(AND(ISTEXT(OFFSET('Sanitation Data'!$B$2,0,10*ROW('Sanitation Data'!E156))),CS162="",ISNUMBER(OFFSET('Sanitation Data'!$E$11,0,10*ROW('Sanitation Data'!E156)))),OFFSET('Sanitation Data'!$E$11,0,10*ROW('Sanitation Data'!E156)),NA())))</f>
        <v>#N/A</v>
      </c>
      <c r="AE162" s="83" t="e">
        <f ca="true">+IF(AND(ISTEXT(OFFSET('Sanitation Data'!$B$2,0,10*ROW('Sanitation Data'!E156))),CT162="Yes"),OFFSET('Sanitation Data'!$E$12,0,10*ROW('Sanitation Data'!E156)),IF(AND(ISTEXT(OFFSET('Sanitation Data'!$B$2,0,10*ROW('Sanitation Data'!E156))),CT162="No",ISNUMBER(OFFSET('Sanitation Data'!$E$12,0,10*ROW('Sanitation Data'!E156)))),CONCATENATE("[",ROUND(OFFSET('Sanitation Data'!$E$12,0,10*ROW('Sanitation Data'!E156)),0),"]"),IF(AND(ISTEXT(OFFSET('Sanitation Data'!$B$2,0,10*ROW('Sanitation Data'!E156))),CT162="",ISNUMBER(OFFSET('Sanitation Data'!$E$12,0,10*ROW('Sanitation Data'!E156)))),OFFSET('Sanitation Data'!$E$12,0,10*ROW('Sanitation Data'!E156)),NA())))</f>
        <v>#N/A</v>
      </c>
      <c r="AF162" s="83" t="e">
        <f ca="true">+IF(AND(ISTEXT(OFFSET('Sanitation Data'!$B$2,0,10*ROW('Sanitation Data'!F156))),CU162="Yes"),100-OFFSET('Sanitation Data'!$F$4,0,10*ROW('Sanitation Data'!F156)),IF(AND(ISTEXT(OFFSET('Sanitation Data'!$B$2,0,10*ROW('Sanitation Data'!F156))),CU162="No",ISNUMBER(OFFSET('Sanitation Data'!$F$4,0,10*ROW('Sanitation Data'!F156)))),CONCATENATE("[",ROUND(100-OFFSET('Sanitation Data'!$F$4,0,10*ROW('Sanitation Data'!F156)),0),"]"),IF(AND(ISTEXT(OFFSET('Sanitation Data'!$B$2,0,10*ROW('Sanitation Data'!F156))),CU162="",ISNUMBER(OFFSET('Sanitation Data'!$F$4,0,10*ROW('Sanitation Data'!F156)))),100-OFFSET('Sanitation Data'!$F$4,0,10*ROW('Sanitation Data'!F156)),NA())))</f>
        <v>#N/A</v>
      </c>
      <c r="AG162" s="83" t="e">
        <f ca="true">+IF(AND(ISTEXT(OFFSET('Sanitation Data'!$B$2,0,10*ROW('Sanitation Data'!F156))),CV162="Yes"),OFFSET('Sanitation Data'!$F$6,0,10*ROW('Sanitation Data'!F156)),IF(AND(ISTEXT(OFFSET('Sanitation Data'!$B$2,0,10*ROW('Sanitation Data'!F156))),CV162="No",ISNUMBER(OFFSET('Sanitation Data'!$F$6,0,10*ROW('Sanitation Data'!F156)))),CONCATENATE("[",ROUND(OFFSET('Sanitation Data'!$F$6,0,10*ROW('Sanitation Data'!F156)),0),"]"),IF(AND(ISTEXT(OFFSET('Sanitation Data'!$B$2,0,10*ROW('Sanitation Data'!F156))),CV162="",ISNUMBER(OFFSET('Sanitation Data'!$F$6,0,10*ROW('Sanitation Data'!F156)))),OFFSET('Sanitation Data'!$F$6,0,10*ROW('Sanitation Data'!F156)),NA())))</f>
        <v>#N/A</v>
      </c>
      <c r="AH162" s="83" t="e">
        <f ca="true">+IF(AND(ISTEXT(OFFSET('Sanitation Data'!$B$2,0,10*ROW('Sanitation Data'!F156))),CW162="Yes"),OFFSET('Sanitation Data'!$F$10,0,10*ROW('Sanitation Data'!F156)),IF(AND(ISTEXT(OFFSET('Sanitation Data'!$B$2,0,10*ROW('Sanitation Data'!F156))),CW162="No",ISNUMBER(OFFSET('Sanitation Data'!$F$10,0,10*ROW('Sanitation Data'!F156)))),CONCATENATE("[",ROUND(OFFSET('Sanitation Data'!$F$10,0,10*ROW('Sanitation Data'!F156)),0),"]"),IF(AND(ISTEXT(OFFSET('Sanitation Data'!$B$2,0,10*ROW('Sanitation Data'!F156))),CW162="",ISNUMBER(OFFSET('Sanitation Data'!$F$10,0,10*ROW('Sanitation Data'!F156)))),OFFSET('Sanitation Data'!$F$10,0,10*ROW('Sanitation Data'!F156)),NA())))</f>
        <v>#N/A</v>
      </c>
      <c r="AI162" s="83" t="e">
        <f ca="true">+IF(AND(ISTEXT(OFFSET('Sanitation Data'!$B$2,0,10*ROW('Sanitation Data'!F156))),CX162="Yes"),OFFSET('Sanitation Data'!$F$11,0,10*ROW('Sanitation Data'!F156)),IF(AND(ISTEXT(OFFSET('Sanitation Data'!$B$2,0,10*ROW('Sanitation Data'!F156))),CX162="No",ISNUMBER(OFFSET('Sanitation Data'!$F$11,0,10*ROW('Sanitation Data'!F156)))),CONCATENATE("[",ROUND(OFFSET('Sanitation Data'!$F$11,0,10*ROW('Sanitation Data'!F156)),0),"]"),IF(AND(ISTEXT(OFFSET('Sanitation Data'!$B$2,0,10*ROW('Sanitation Data'!F156))),CX162="",ISNUMBER(OFFSET('Sanitation Data'!$F$11,0,10*ROW('Sanitation Data'!F156)))),OFFSET('Sanitation Data'!$F$11,0,10*ROW('Sanitation Data'!F156)),NA())))</f>
        <v>#N/A</v>
      </c>
      <c r="AJ162" s="83" t="e">
        <f ca="true">+IF(AND(ISTEXT(OFFSET('Sanitation Data'!$B$2,0,10*ROW('Sanitation Data'!F156))),CY162="Yes"),OFFSET('Sanitation Data'!$F$12,0,10*ROW('Sanitation Data'!F156)),IF(AND(ISTEXT(OFFSET('Sanitation Data'!$B$2,0,10*ROW('Sanitation Data'!F156))),CY162="No",ISNUMBER(OFFSET('Sanitation Data'!$F$12,0,10*ROW('Sanitation Data'!F156)))),CONCATENATE("[",ROUND(OFFSET('Sanitation Data'!$F$12,0,10*ROW('Sanitation Data'!F156)),0),"]"),IF(AND(ISTEXT(OFFSET('Sanitation Data'!$B$2,0,10*ROW('Sanitation Data'!F156))),CY162="",ISNUMBER(OFFSET('Sanitation Data'!$F$12,0,10*ROW('Sanitation Data'!F156)))),OFFSET('Sanitation Data'!$F$12,0,10*ROW('Sanitation Data'!F156)),NA())))</f>
        <v>#N/A</v>
      </c>
      <c r="AK162" s="83" t="e">
        <f ca="true">+IF(AND(ISTEXT(OFFSET('Sanitation Data'!$B$2,0,10*ROW('Sanitation Data'!G156))),CZ162="Yes"),100-OFFSET('Sanitation Data'!$G$4,0,10*ROW('Sanitation Data'!G156)),IF(AND(ISTEXT(OFFSET('Sanitation Data'!$B$2,0,10*ROW('Sanitation Data'!G156))),CZ162="No",ISNUMBER(OFFSET('Sanitation Data'!$G$4,0,10*ROW('Sanitation Data'!G156)))),CONCATENATE("[",ROUND(100-OFFSET('Sanitation Data'!$G$4,0,10*ROW('Sanitation Data'!G156)),0),"]"),IF(AND(ISTEXT(OFFSET('Sanitation Data'!$B$2,0,10*ROW('Sanitation Data'!G156))),CZ162="",ISNUMBER(OFFSET('Sanitation Data'!$G$4,0,10*ROW('Sanitation Data'!G156)))),100-OFFSET('Sanitation Data'!$G$4,0,10*ROW('Sanitation Data'!G156)),NA())))</f>
        <v>#N/A</v>
      </c>
      <c r="AL162" s="83" t="e">
        <f ca="true">+IF(AND(ISTEXT(OFFSET('Sanitation Data'!$B$2,0,10*ROW('Sanitation Data'!G156))),DA162="Yes"),OFFSET('Sanitation Data'!$G$6,0,10*ROW('Sanitation Data'!G156)),IF(AND(ISTEXT(OFFSET('Sanitation Data'!$B$2,0,10*ROW('Sanitation Data'!G156))),DA162="No",ISNUMBER(OFFSET('Sanitation Data'!$G$6,0,10*ROW('Sanitation Data'!G156)))),CONCATENATE("[",ROUND(OFFSET('Sanitation Data'!$G$6,0,10*ROW('Sanitation Data'!G156)),0),"]"),IF(AND(ISTEXT(OFFSET('Sanitation Data'!$B$2,0,10*ROW('Sanitation Data'!G156))),DA162="",ISNUMBER(OFFSET('Sanitation Data'!$G$6,0,10*ROW('Sanitation Data'!G156)))),OFFSET('Sanitation Data'!$G$6,0,10*ROW('Sanitation Data'!G156)),NA())))</f>
        <v>#N/A</v>
      </c>
      <c r="AM162" s="83" t="e">
        <f ca="true">+IF(AND(ISTEXT(OFFSET('Sanitation Data'!$B$2,0,10*ROW('Sanitation Data'!G156))),DB162="Yes"),OFFSET('Sanitation Data'!$G$10,0,10*ROW('Sanitation Data'!G156)),IF(AND(ISTEXT(OFFSET('Sanitation Data'!$B$2,0,10*ROW('Sanitation Data'!G156))),DB162="No",ISNUMBER(OFFSET('Sanitation Data'!$G$10,0,10*ROW('Sanitation Data'!G156)))),CONCATENATE("[",ROUND(OFFSET('Sanitation Data'!$G$10,0,10*ROW('Sanitation Data'!G156)),0),"]"),IF(AND(ISTEXT(OFFSET('Sanitation Data'!$B$2,0,10*ROW('Sanitation Data'!G156))),DB162="",ISNUMBER(OFFSET('Sanitation Data'!$G$10,0,10*ROW('Sanitation Data'!G156)))),OFFSET('Sanitation Data'!$G$10,0,10*ROW('Sanitation Data'!G156)),NA())))</f>
        <v>#N/A</v>
      </c>
      <c r="AN162" s="83" t="e">
        <f ca="true">+IF(AND(ISTEXT(OFFSET('Sanitation Data'!$B$2,0,10*ROW('Sanitation Data'!G156))),DC162="Yes"),OFFSET('Sanitation Data'!$G$11,0,10*ROW('Sanitation Data'!G156)),IF(AND(ISTEXT(OFFSET('Sanitation Data'!$B$2,0,10*ROW('Sanitation Data'!G156))),DC162="No",ISNUMBER(OFFSET('Sanitation Data'!$G$11,0,10*ROW('Sanitation Data'!G156)))),CONCATENATE("[",ROUND(OFFSET('Sanitation Data'!$G$11,0,10*ROW('Sanitation Data'!G156)),0),"]"),IF(AND(ISTEXT(OFFSET('Sanitation Data'!$B$2,0,10*ROW('Sanitation Data'!G156))),DC162="",ISNUMBER(OFFSET('Sanitation Data'!$G$11,0,10*ROW('Sanitation Data'!G156)))),OFFSET('Sanitation Data'!$G$11,0,10*ROW('Sanitation Data'!G156)),NA())))</f>
        <v>#N/A</v>
      </c>
      <c r="AO162" s="83" t="e">
        <f ca="true">+IF(AND(ISTEXT(OFFSET('Sanitation Data'!$B$2,0,10*ROW('Sanitation Data'!G156))),DD162="Yes"),OFFSET('Sanitation Data'!$G$12,0,10*ROW('Sanitation Data'!G156)),IF(AND(ISTEXT(OFFSET('Sanitation Data'!$B$2,0,10*ROW('Sanitation Data'!G156))),DD162="No",ISNUMBER(OFFSET('Sanitation Data'!$G$12,0,10*ROW('Sanitation Data'!G156)))),CONCATENATE("[",ROUND(OFFSET('Sanitation Data'!$G$12,0,10*ROW('Sanitation Data'!G156)),0),"]"),IF(AND(ISTEXT(OFFSET('Sanitation Data'!$B$2,0,10*ROW('Sanitation Data'!G156))),DD162="",ISNUMBER(OFFSET('Sanitation Data'!$G$12,0,10*ROW('Sanitation Data'!G156)))),OFFSET('Sanitation Data'!$G$12,0,10*ROW('Sanitation Data'!G156)),NA())))</f>
        <v>#N/A</v>
      </c>
      <c r="AP162" s="83" t="e">
        <f ca="true">+IF(AND(ISTEXT(OFFSET('Sanitation Data'!$B$2,0,10*ROW('Sanitation Data'!H156))),DE162="Yes"),100-OFFSET('Sanitation Data'!$H$4,0,10*ROW('Sanitation Data'!H156)),IF(AND(ISTEXT(OFFSET('Sanitation Data'!$B$2,0,10*ROW('Sanitation Data'!H156))),DE162="No",ISNUMBER(OFFSET('Sanitation Data'!$H$4,0,10*ROW('Sanitation Data'!H156)))),CONCATENATE("[",ROUND(100-OFFSET('Sanitation Data'!$H$4,0,10*ROW('Sanitation Data'!H156)),0),"]"),IF(AND(ISTEXT(OFFSET('Sanitation Data'!$B$2,0,10*ROW('Sanitation Data'!H156))),DE162="",ISNUMBER(OFFSET('Sanitation Data'!$H$4,0,10*ROW('Sanitation Data'!H156)))),100-OFFSET('Sanitation Data'!$H$4,0,10*ROW('Sanitation Data'!H156)),NA())))</f>
        <v>#N/A</v>
      </c>
      <c r="AQ162" s="83" t="e">
        <f ca="true">+IF(AND(ISTEXT(OFFSET('Sanitation Data'!$B$2,0,10*ROW('Sanitation Data'!H156))),DF162="Yes"),OFFSET('Sanitation Data'!$H$6,0,10*ROW('Sanitation Data'!H156)),IF(AND(ISTEXT(OFFSET('Sanitation Data'!$B$2,0,10*ROW('Sanitation Data'!H156))),DF162="No",ISNUMBER(OFFSET('Sanitation Data'!$H$6,0,10*ROW('Sanitation Data'!H156)))),CONCATENATE("[",ROUND(OFFSET('Sanitation Data'!$H$6,0,10*ROW('Sanitation Data'!H156)),0),"]"),IF(AND(ISTEXT(OFFSET('Sanitation Data'!$B$2,0,10*ROW('Sanitation Data'!H156))),DF162="",ISNUMBER(OFFSET('Sanitation Data'!$H$6,0,10*ROW('Sanitation Data'!H156)))),OFFSET('Sanitation Data'!$H$6,0,10*ROW('Sanitation Data'!H156)),NA())))</f>
        <v>#N/A</v>
      </c>
      <c r="AR162" s="83" t="e">
        <f ca="true">+IF(AND(ISTEXT(OFFSET('Sanitation Data'!$B$2,0,10*ROW('Sanitation Data'!H156))),DG162="Yes"),OFFSET('Sanitation Data'!$H$10,0,10*ROW('Sanitation Data'!H156)),IF(AND(ISTEXT(OFFSET('Sanitation Data'!$B$2,0,10*ROW('Sanitation Data'!H156))),DG162="No",ISNUMBER(OFFSET('Sanitation Data'!$H$10,0,10*ROW('Sanitation Data'!H156)))),CONCATENATE("[",ROUND(OFFSET('Sanitation Data'!$H$10,0,10*ROW('Sanitation Data'!H156)),0),"]"),IF(AND(ISTEXT(OFFSET('Sanitation Data'!$B$2,0,10*ROW('Sanitation Data'!H156))),DG162="",ISNUMBER(OFFSET('Sanitation Data'!$H$10,0,10*ROW('Sanitation Data'!H156)))),OFFSET('Sanitation Data'!$H$10,0,10*ROW('Sanitation Data'!H156)),NA())))</f>
        <v>#N/A</v>
      </c>
      <c r="AS162" s="83" t="e">
        <f ca="true">+IF(AND(ISTEXT(OFFSET('Sanitation Data'!$B$2,0,10*ROW('Sanitation Data'!H156))),DH162="Yes"),OFFSET('Sanitation Data'!$H$11,0,10*ROW('Sanitation Data'!H156)),IF(AND(ISTEXT(OFFSET('Sanitation Data'!$B$2,0,10*ROW('Sanitation Data'!H156))),DH162="No",ISNUMBER(OFFSET('Sanitation Data'!$H$11,0,10*ROW('Sanitation Data'!H156)))),CONCATENATE("[",ROUND(OFFSET('Sanitation Data'!$H$11,0,10*ROW('Sanitation Data'!H156)),0),"]"),IF(AND(ISTEXT(OFFSET('Sanitation Data'!$B$2,0,10*ROW('Sanitation Data'!H156))),DH162="",ISNUMBER(OFFSET('Sanitation Data'!$H$11,0,10*ROW('Sanitation Data'!H156)))),OFFSET('Sanitation Data'!$H$11,0,10*ROW('Sanitation Data'!H156)),NA())))</f>
        <v>#N/A</v>
      </c>
      <c r="AT162" s="83" t="e">
        <f ca="true">+IF(AND(ISTEXT(OFFSET('Sanitation Data'!$B$2,0,10*ROW('Sanitation Data'!H156))),DI162="Yes"),OFFSET('Sanitation Data'!$H$12,0,10*ROW('Sanitation Data'!H156)),IF(AND(ISTEXT(OFFSET('Sanitation Data'!$B$2,0,10*ROW('Sanitation Data'!H156))),DI162="No",ISNUMBER(OFFSET('Sanitation Data'!$H$12,0,10*ROW('Sanitation Data'!H156)))),CONCATENATE("[",ROUND(OFFSET('Sanitation Data'!$H$12,0,10*ROW('Sanitation Data'!H156)),0),"]"),IF(AND(ISTEXT(OFFSET('Sanitation Data'!$B$2,0,10*ROW('Sanitation Data'!H156))),DI162="",ISNUMBER(OFFSET('Sanitation Data'!$H$12,0,10*ROW('Sanitation Data'!H156)))),OFFSET('Sanitation Data'!$H$12,0,10*ROW('Sanitation Data'!H156)),NA())))</f>
        <v>#N/A</v>
      </c>
      <c r="AU162" s="83" t="e">
        <f ca="true">+IF(AND(ISTEXT(OFFSET('Sanitation Data'!$B$2,0,10*ROW('Sanitation Data'!I156))),DJ162="Yes"),100-OFFSET('Sanitation Data'!$I$4,0,10*ROW('Sanitation Data'!I156)),IF(AND(ISTEXT(OFFSET('Sanitation Data'!$B$2,0,10*ROW('Sanitation Data'!I156))),DJ162="No",ISNUMBER(OFFSET('Sanitation Data'!$I$4,0,10*ROW('Sanitation Data'!I156)))),CONCATENATE("[",ROUND(100-OFFSET('Sanitation Data'!$I$4,0,10*ROW('Sanitation Data'!I156)),0),"]"),IF(AND(ISTEXT(OFFSET('Sanitation Data'!$B$2,0,10*ROW('Sanitation Data'!I156))),DJ162="",ISNUMBER(OFFSET('Sanitation Data'!$I$4,0,10*ROW('Sanitation Data'!I156)))),100-OFFSET('Sanitation Data'!$I$4,0,10*ROW('Sanitation Data'!I156)),NA())))</f>
        <v>#N/A</v>
      </c>
      <c r="AV162" s="83" t="e">
        <f ca="true">+IF(AND(ISTEXT(OFFSET('Sanitation Data'!$B$2,0,10*ROW('Sanitation Data'!I156))),DK162="Yes"),OFFSET('Sanitation Data'!$I$6,0,10*ROW('Sanitation Data'!I156)),IF(AND(ISTEXT(OFFSET('Sanitation Data'!$B$2,0,10*ROW('Sanitation Data'!I156))),DK162="No",ISNUMBER(OFFSET('Sanitation Data'!$I$6,0,10*ROW('Sanitation Data'!I156)))),CONCATENATE("[",ROUND(OFFSET('Sanitation Data'!$I$6,0,10*ROW('Sanitation Data'!I156)),0),"]"),IF(AND(ISTEXT(OFFSET('Sanitation Data'!$B$2,0,10*ROW('Sanitation Data'!I156))),DK162="",ISNUMBER(OFFSET('Sanitation Data'!$I$6,0,10*ROW('Sanitation Data'!I156)))),OFFSET('Sanitation Data'!$I$6,0,10*ROW('Sanitation Data'!I156)),NA())))</f>
        <v>#N/A</v>
      </c>
      <c r="AW162" s="83" t="e">
        <f ca="true">+IF(AND(ISTEXT(OFFSET('Sanitation Data'!$B$2,0,10*ROW('Sanitation Data'!I156))),DL162="Yes"),OFFSET('Sanitation Data'!$I$10,0,10*ROW('Sanitation Data'!I156)),IF(AND(ISTEXT(OFFSET('Sanitation Data'!$B$2,0,10*ROW('Sanitation Data'!I156))),DL162="No",ISNUMBER(OFFSET('Sanitation Data'!$I$10,0,10*ROW('Sanitation Data'!I156)))),CONCATENATE("[",ROUND(OFFSET('Sanitation Data'!$I$10,0,10*ROW('Sanitation Data'!I156)),0),"]"),IF(AND(ISTEXT(OFFSET('Sanitation Data'!$B$2,0,10*ROW('Sanitation Data'!I156))),DL162="",ISNUMBER(OFFSET('Sanitation Data'!$I$10,0,10*ROW('Sanitation Data'!I156)))),OFFSET('Sanitation Data'!$I$10,0,10*ROW('Sanitation Data'!I156)),NA())))</f>
        <v>#N/A</v>
      </c>
      <c r="AX162" s="83" t="e">
        <f ca="true">+IF(AND(ISTEXT(OFFSET('Sanitation Data'!$B$2,0,10*ROW('Sanitation Data'!I156))),DM162="Yes"),OFFSET('Sanitation Data'!$I$11,0,10*ROW('Sanitation Data'!I156)),IF(AND(ISTEXT(OFFSET('Sanitation Data'!$B$2,0,10*ROW('Sanitation Data'!I156))),DM162="No",ISNUMBER(OFFSET('Sanitation Data'!$I$11,0,10*ROW('Sanitation Data'!I156)))),CONCATENATE("[",ROUND(OFFSET('Sanitation Data'!$I$11,0,10*ROW('Sanitation Data'!I156)),0),"]"),IF(AND(ISTEXT(OFFSET('Sanitation Data'!$B$2,0,10*ROW('Sanitation Data'!I156))),DM162="",ISNUMBER(OFFSET('Sanitation Data'!$I$11,0,10*ROW('Sanitation Data'!I156)))),OFFSET('Sanitation Data'!$I$11,0,10*ROW('Sanitation Data'!I156)),NA())))</f>
        <v>#N/A</v>
      </c>
      <c r="AY162" s="83" t="e">
        <f ca="true">+IF(AND(ISTEXT(OFFSET('Sanitation Data'!$B$2,0,10*ROW('Sanitation Data'!I156))),DN162="Yes"),OFFSET('Sanitation Data'!$I$12,0,10*ROW('Sanitation Data'!I156)),IF(AND(ISTEXT(OFFSET('Sanitation Data'!$B$2,0,10*ROW('Sanitation Data'!I156))),DN162="No",ISNUMBER(OFFSET('Sanitation Data'!$I$12,0,10*ROW('Sanitation Data'!I156)))),CONCATENATE("[",ROUND(OFFSET('Sanitation Data'!$I$12,0,10*ROW('Sanitation Data'!I156)),0),"]"),IF(AND(ISTEXT(OFFSET('Sanitation Data'!$B$2,0,10*ROW('Sanitation Data'!I156))),DN162="",ISNUMBER(OFFSET('Sanitation Data'!$I$12,0,10*ROW('Sanitation Data'!I156)))),OFFSET('Sanitation Data'!$I$12,0,10*ROW('Sanitation Data'!I156)),NA())))</f>
        <v>#N/A</v>
      </c>
      <c r="AZ162" s="84" t="e">
        <f ca="true">+IF(AND(ISTEXT(OFFSET('Hygiene Data'!$B$2,0,10*ROW('Hygiene Data'!D156))),DO162="Yes"),OFFSET('Hygiene Data'!$D$5,0,10*ROW('Hygiene Data'!D156)),IF(AND(ISTEXT(OFFSET('Hygiene Data'!$B$2,0,10*ROW('Hygiene Data'!D156))),DO162="No",ISNUMBER(OFFSET('Hygiene Data'!$D$5,0,10*ROW('Hygiene Data'!D156)))),CONCATENATE("[",ROUND(OFFSET('Hygiene Data'!$D$5,0,10*ROW('Hygiene Data'!D156)),0),"]"),IF(AND(ISTEXT(OFFSET('Hygiene Data'!$B$2,0,10*ROW('Hygiene Data'!D156))),DO162="",ISNUMBER(OFFSET('Hygiene Data'!$D$5,0,10*ROW('Hygiene Data'!D156)))),OFFSET('Hygiene Data'!$D$5,0,10*ROW('Hygiene Data'!D156)),NA())))</f>
        <v>#N/A</v>
      </c>
      <c r="BA162" s="84" t="e">
        <f ca="true">+IF(AND(ISTEXT(OFFSET('Hygiene Data'!$B$2,0,10*ROW('Hygiene Data'!D156))),DP162="Yes"),OFFSET('Hygiene Data'!$D$7,0,10*ROW('Hygiene Data'!D156)),IF(AND(ISTEXT(OFFSET('Hygiene Data'!$B$2,0,10*ROW('Hygiene Data'!D156))),DP162="No",ISNUMBER(OFFSET('Hygiene Data'!$D$7,0,10*ROW('Hygiene Data'!D156)))),CONCATENATE("[",ROUND(OFFSET('Hygiene Data'!$D$7,0,10*ROW('Hygiene Data'!D156)),0),"]"),IF(AND(ISTEXT(OFFSET('Hygiene Data'!$B$2,0,10*ROW('Hygiene Data'!D156))),DP162="",ISNUMBER(OFFSET('Hygiene Data'!$D$7,0,10*ROW('Hygiene Data'!D156)))),OFFSET('Hygiene Data'!$D$7,0,10*ROW('Hygiene Data'!D156)),NA())))</f>
        <v>#N/A</v>
      </c>
      <c r="BB162" s="84" t="e">
        <f ca="true">+IF(AND(ISTEXT(OFFSET('Hygiene Data'!$B$2,0,10*ROW('Hygiene Data'!D156))),DQ162="Yes"),OFFSET('Hygiene Data'!$D$9,0,10*ROW('Hygiene Data'!D156)),IF(AND(ISTEXT(OFFSET('Hygiene Data'!$B$2,0,10*ROW('Hygiene Data'!D156))),DQ162="No",ISNUMBER(OFFSET('Hygiene Data'!$D$9,0,10*ROW('Hygiene Data'!D156)))),CONCATENATE("[",ROUND(OFFSET('Hygiene Data'!$D$9,0,10*ROW('Hygiene Data'!D156)),0),"]"),IF(AND(ISTEXT(OFFSET('Hygiene Data'!$B$2,0,10*ROW('Hygiene Data'!D156))),DQ162="",ISNUMBER(OFFSET('Hygiene Data'!$D$9,0,10*ROW('Hygiene Data'!D156)))),OFFSET('Hygiene Data'!$D$9,0,10*ROW('Hygiene Data'!D156)),NA())))</f>
        <v>#N/A</v>
      </c>
      <c r="BC162" s="84" t="e">
        <f ca="true">+IF(AND(ISTEXT(OFFSET('Hygiene Data'!$B$2,0,10*ROW('Hygiene Data'!E156))),DR162="Yes"),OFFSET('Hygiene Data'!$E$5,0,10*ROW('Hygiene Data'!E156)),IF(AND(ISTEXT(OFFSET('Hygiene Data'!$B$2,0,10*ROW('Hygiene Data'!E156))),DR162="No",ISNUMBER(OFFSET('Hygiene Data'!$E$5,0,10*ROW('Hygiene Data'!E156)))),CONCATENATE("[",ROUND(OFFSET('Hygiene Data'!$E$5,0,10*ROW('Hygiene Data'!E156)),0),"]"),IF(AND(ISTEXT(OFFSET('Hygiene Data'!$B$2,0,10*ROW('Hygiene Data'!E156))),DR162="",ISNUMBER(OFFSET('Hygiene Data'!$E$5,0,10*ROW('Hygiene Data'!E156)))),OFFSET('Hygiene Data'!$E$5,0,10*ROW('Hygiene Data'!E156)),NA())))</f>
        <v>#N/A</v>
      </c>
      <c r="BD162" s="84" t="e">
        <f ca="true">+IF(AND(ISTEXT(OFFSET('Hygiene Data'!$B$2,0,10*ROW('Hygiene Data'!E156))),DS162="Yes"),OFFSET('Hygiene Data'!$E$7,0,10*ROW('Hygiene Data'!E156)),IF(AND(ISTEXT(OFFSET('Hygiene Data'!$B$2,0,10*ROW('Hygiene Data'!E156))),DS162="No",ISNUMBER(OFFSET('Hygiene Data'!$E$7,0,10*ROW('Hygiene Data'!E156)))),CONCATENATE("[",ROUND(OFFSET('Hygiene Data'!$E$7,0,10*ROW('Hygiene Data'!E156)),0),"]"),IF(AND(ISTEXT(OFFSET('Hygiene Data'!$B$2,0,10*ROW('Hygiene Data'!E156))),DS162="",ISNUMBER(OFFSET('Hygiene Data'!$E$7,0,10*ROW('Hygiene Data'!E156)))),OFFSET('Hygiene Data'!$E$7,0,10*ROW('Hygiene Data'!E156)),NA())))</f>
        <v>#N/A</v>
      </c>
      <c r="BE162" s="84" t="e">
        <f ca="true">+IF(AND(ISTEXT(OFFSET('Hygiene Data'!$B$2,0,10*ROW('Hygiene Data'!E156))),DT162="Yes"),OFFSET('Hygiene Data'!$E$9,0,10*ROW('Hygiene Data'!E156)),IF(AND(ISTEXT(OFFSET('Hygiene Data'!$B$2,0,10*ROW('Hygiene Data'!E156))),DT162="No",ISNUMBER(OFFSET('Hygiene Data'!$E$9,0,10*ROW('Hygiene Data'!E156)))),CONCATENATE("[",ROUND(OFFSET('Hygiene Data'!$E$9,0,10*ROW('Hygiene Data'!E156)),0),"]"),IF(AND(ISTEXT(OFFSET('Hygiene Data'!$B$2,0,10*ROW('Hygiene Data'!E156))),DT162="",ISNUMBER(OFFSET('Hygiene Data'!$E$9,0,10*ROW('Hygiene Data'!E156)))),OFFSET('Hygiene Data'!$E$9,0,10*ROW('Hygiene Data'!E156)),NA())))</f>
        <v>#N/A</v>
      </c>
      <c r="BF162" s="84" t="e">
        <f ca="true">+IF(AND(ISTEXT(OFFSET('Hygiene Data'!$B$2,0,10*ROW('Hygiene Data'!F156))),DU162="Yes"),OFFSET('Hygiene Data'!$F$5,0,10*ROW('Hygiene Data'!F156)),IF(AND(ISTEXT(OFFSET('Hygiene Data'!$B$2,0,10*ROW('Hygiene Data'!F156))),DU162="No",ISNUMBER(OFFSET('Hygiene Data'!$F$5,0,10*ROW('Hygiene Data'!F156)))),CONCATENATE("[",ROUND(OFFSET('Hygiene Data'!$F$5,0,10*ROW('Hygiene Data'!F156)),0),"]"),IF(AND(ISTEXT(OFFSET('Hygiene Data'!$B$2,0,10*ROW('Hygiene Data'!F156))),DU162="",ISNUMBER(OFFSET('Hygiene Data'!$F$5,0,10*ROW('Hygiene Data'!F156)))),OFFSET('Hygiene Data'!$F$5,0,10*ROW('Hygiene Data'!F156)),NA())))</f>
        <v>#N/A</v>
      </c>
      <c r="BG162" s="84" t="e">
        <f ca="true">+IF(AND(ISTEXT(OFFSET('Hygiene Data'!$B$2,0,10*ROW('Hygiene Data'!F156))),DV162="Yes"),OFFSET('Hygiene Data'!$F$7,0,10*ROW('Hygiene Data'!F156)),IF(AND(ISTEXT(OFFSET('Hygiene Data'!$B$2,0,10*ROW('Hygiene Data'!F156))),DV162="No",ISNUMBER(OFFSET('Hygiene Data'!$F$7,0,10*ROW('Hygiene Data'!F156)))),CONCATENATE("[",ROUND(OFFSET('Hygiene Data'!$F$7,0,10*ROW('Hygiene Data'!F156)),0),"]"),IF(AND(ISTEXT(OFFSET('Hygiene Data'!$B$2,0,10*ROW('Hygiene Data'!F156))),DV162="",ISNUMBER(OFFSET('Hygiene Data'!$F$7,0,10*ROW('Hygiene Data'!F156)))),OFFSET('Hygiene Data'!$F$7,0,10*ROW('Hygiene Data'!F156)),NA())))</f>
        <v>#N/A</v>
      </c>
      <c r="BH162" s="84" t="e">
        <f ca="true">+IF(AND(ISTEXT(OFFSET('Hygiene Data'!$B$2,0,10*ROW('Hygiene Data'!F156))),DW162="Yes"),OFFSET('Hygiene Data'!$F$9,0,10*ROW('Hygiene Data'!F156)),IF(AND(ISTEXT(OFFSET('Hygiene Data'!$B$2,0,10*ROW('Hygiene Data'!F156))),DW162="No",ISNUMBER(OFFSET('Hygiene Data'!$F$9,0,10*ROW('Hygiene Data'!F156)))),CONCATENATE("[",ROUND(OFFSET('Hygiene Data'!$F$9,0,10*ROW('Hygiene Data'!F156)),0),"]"),IF(AND(ISTEXT(OFFSET('Hygiene Data'!$B$2,0,10*ROW('Hygiene Data'!F156))),DW162="",ISNUMBER(OFFSET('Hygiene Data'!$F$9,0,10*ROW('Hygiene Data'!F156)))),OFFSET('Hygiene Data'!$F$9,0,10*ROW('Hygiene Data'!F156)),NA())))</f>
        <v>#N/A</v>
      </c>
      <c r="BI162" s="84" t="e">
        <f ca="true">+IF(AND(ISTEXT(OFFSET('Hygiene Data'!$B$2,0,10*ROW('Hygiene Data'!G156))),DX162="Yes"),OFFSET('Hygiene Data'!$G$5,0,10*ROW('Hygiene Data'!G156)),IF(AND(ISTEXT(OFFSET('Hygiene Data'!$B$2,0,10*ROW('Hygiene Data'!G156))),DX162="No",ISNUMBER(OFFSET('Hygiene Data'!$G$5,0,10*ROW('Hygiene Data'!G156)))),CONCATENATE("[",ROUND(OFFSET('Hygiene Data'!$G$5,0,10*ROW('Hygiene Data'!G156)),0),"]"),IF(AND(ISTEXT(OFFSET('Hygiene Data'!$B$2,0,10*ROW('Hygiene Data'!G156))),DX162="",ISNUMBER(OFFSET('Hygiene Data'!$G$5,0,10*ROW('Hygiene Data'!G156)))),OFFSET('Hygiene Data'!$G$5,0,10*ROW('Hygiene Data'!G156)),NA())))</f>
        <v>#N/A</v>
      </c>
      <c r="BJ162" s="84" t="e">
        <f ca="true">+IF(AND(ISTEXT(OFFSET('Hygiene Data'!$B$2,0,10*ROW('Hygiene Data'!G156))),DY162="Yes"),OFFSET('Hygiene Data'!$G$7,0,10*ROW('Hygiene Data'!G156)),IF(AND(ISTEXT(OFFSET('Hygiene Data'!$B$2,0,10*ROW('Hygiene Data'!G156))),DY162="No",ISNUMBER(OFFSET('Hygiene Data'!$G$7,0,10*ROW('Hygiene Data'!G156)))),CONCATENATE("[",ROUND(OFFSET('Hygiene Data'!$G$7,0,10*ROW('Hygiene Data'!G156)),0),"]"),IF(AND(ISTEXT(OFFSET('Hygiene Data'!$B$2,0,10*ROW('Hygiene Data'!G156))),DY162="",ISNUMBER(OFFSET('Hygiene Data'!$G$7,0,10*ROW('Hygiene Data'!G156)))),OFFSET('Hygiene Data'!$G$7,0,10*ROW('Hygiene Data'!G156)),NA())))</f>
        <v>#N/A</v>
      </c>
      <c r="BK162" s="84" t="e">
        <f ca="true">+IF(AND(ISTEXT(OFFSET('Hygiene Data'!$B$2,0,10*ROW('Hygiene Data'!G156))),DZ162="Yes"),OFFSET('Hygiene Data'!$G$9,0,10*ROW('Hygiene Data'!G156)),IF(AND(ISTEXT(OFFSET('Hygiene Data'!$B$2,0,10*ROW('Hygiene Data'!G156))),DZ162="No",ISNUMBER(OFFSET('Hygiene Data'!$G$9,0,10*ROW('Hygiene Data'!G156)))),CONCATENATE("[",ROUND(OFFSET('Hygiene Data'!$G$9,0,10*ROW('Hygiene Data'!G156)),0),"]"),IF(AND(ISTEXT(OFFSET('Hygiene Data'!$B$2,0,10*ROW('Hygiene Data'!G156))),DZ162="",ISNUMBER(OFFSET('Hygiene Data'!$G$9,0,10*ROW('Hygiene Data'!G156)))),OFFSET('Hygiene Data'!$G$9,0,10*ROW('Hygiene Data'!G156)),NA())))</f>
        <v>#N/A</v>
      </c>
      <c r="BL162" s="84" t="e">
        <f ca="true">+IF(AND(ISTEXT(OFFSET('Hygiene Data'!$B$2,0,10*ROW('Hygiene Data'!H156))),EA162="Yes"),OFFSET('Hygiene Data'!$H$5,0,10*ROW('Hygiene Data'!H156)),IF(AND(ISTEXT(OFFSET('Hygiene Data'!$B$2,0,10*ROW('Hygiene Data'!H156))),EA162="No",ISNUMBER(OFFSET('Hygiene Data'!$H$5,0,10*ROW('Hygiene Data'!H156)))),CONCATENATE("[",ROUND(OFFSET('Hygiene Data'!$H$5,0,10*ROW('Hygiene Data'!H156)),0),"]"),IF(AND(ISTEXT(OFFSET('Hygiene Data'!$B$2,0,10*ROW('Hygiene Data'!H156))),EA162="",ISNUMBER(OFFSET('Hygiene Data'!$H$5,0,10*ROW('Hygiene Data'!H156)))),OFFSET('Hygiene Data'!$H$5,0,10*ROW('Hygiene Data'!H156)),NA())))</f>
        <v>#N/A</v>
      </c>
      <c r="BM162" s="84" t="e">
        <f ca="true">+IF(AND(ISTEXT(OFFSET('Hygiene Data'!$B$2,0,10*ROW('Hygiene Data'!H156))),EB162="Yes"),OFFSET('Hygiene Data'!$H$7,0,10*ROW('Hygiene Data'!H156)),IF(AND(ISTEXT(OFFSET('Hygiene Data'!$B$2,0,10*ROW('Hygiene Data'!H156))),EB162="No",ISNUMBER(OFFSET('Hygiene Data'!$H$7,0,10*ROW('Hygiene Data'!H156)))),CONCATENATE("[",ROUND(OFFSET('Hygiene Data'!$H$7,0,10*ROW('Hygiene Data'!H156)),0),"]"),IF(AND(ISTEXT(OFFSET('Hygiene Data'!$B$2,0,10*ROW('Hygiene Data'!H156))),EB162="",ISNUMBER(OFFSET('Hygiene Data'!$H$7,0,10*ROW('Hygiene Data'!H156)))),OFFSET('Hygiene Data'!$H$7,0,10*ROW('Hygiene Data'!H156)),NA())))</f>
        <v>#N/A</v>
      </c>
      <c r="BN162" s="84" t="e">
        <f ca="true">+IF(AND(ISTEXT(OFFSET('Hygiene Data'!$B$2,0,10*ROW('Hygiene Data'!H156))),EC162="Yes"),OFFSET('Hygiene Data'!$H$9,0,10*ROW('Hygiene Data'!H156)),IF(AND(ISTEXT(OFFSET('Hygiene Data'!$B$2,0,10*ROW('Hygiene Data'!H156))),EC162="No",ISNUMBER(OFFSET('Hygiene Data'!$H$9,0,10*ROW('Hygiene Data'!H156)))),CONCATENATE("[",ROUND(OFFSET('Hygiene Data'!$H$9,0,10*ROW('Hygiene Data'!H156)),0),"]"),IF(AND(ISTEXT(OFFSET('Hygiene Data'!$B$2,0,10*ROW('Hygiene Data'!H156))),EC162="",ISNUMBER(OFFSET('Hygiene Data'!$H$9,0,10*ROW('Hygiene Data'!H156)))),OFFSET('Hygiene Data'!$H$9,0,10*ROW('Hygiene Data'!H156)),NA())))</f>
        <v>#N/A</v>
      </c>
      <c r="BO162" s="84" t="e">
        <f ca="true">+IF(AND(ISTEXT(OFFSET('Hygiene Data'!$B$2,0,10*ROW('Hygiene Data'!I156))),ED162="Yes"),OFFSET('Hygiene Data'!$I$5,0,10*ROW('Hygiene Data'!I156)),IF(AND(ISTEXT(OFFSET('Hygiene Data'!$B$2,0,10*ROW('Hygiene Data'!I156))),ED162="No",ISNUMBER(OFFSET('Hygiene Data'!$I$5,0,10*ROW('Hygiene Data'!I156)))),CONCATENATE("[",ROUND(OFFSET('Hygiene Data'!$I$5,0,10*ROW('Hygiene Data'!I156)),0),"]"),IF(AND(ISTEXT(OFFSET('Hygiene Data'!$B$2,0,10*ROW('Hygiene Data'!I156))),ED162="",ISNUMBER(OFFSET('Hygiene Data'!$I$5,0,10*ROW('Hygiene Data'!I156)))),OFFSET('Hygiene Data'!$I$5,0,10*ROW('Hygiene Data'!I156)),NA())))</f>
        <v>#N/A</v>
      </c>
      <c r="BP162" s="84" t="e">
        <f ca="true">+IF(AND(ISTEXT(OFFSET('Hygiene Data'!$B$2,0,10*ROW('Hygiene Data'!I156))),EE162="Yes"),OFFSET('Hygiene Data'!$I$7,0,10*ROW('Hygiene Data'!I156)),IF(AND(ISTEXT(OFFSET('Hygiene Data'!$B$2,0,10*ROW('Hygiene Data'!I156))),EE162="No",ISNUMBER(OFFSET('Hygiene Data'!$I$7,0,10*ROW('Hygiene Data'!I156)))),CONCATENATE("[",ROUND(OFFSET('Hygiene Data'!$I$7,0,10*ROW('Hygiene Data'!I156)),0),"]"),IF(AND(ISTEXT(OFFSET('Hygiene Data'!$B$2,0,10*ROW('Hygiene Data'!I156))),EE162="",ISNUMBER(OFFSET('Hygiene Data'!$I$7,0,10*ROW('Hygiene Data'!I156)))),OFFSET('Hygiene Data'!$I$7,0,10*ROW('Hygiene Data'!I156)),NA())))</f>
        <v>#N/A</v>
      </c>
      <c r="BQ162" s="84" t="e">
        <f ca="true">+IF(AND(ISTEXT(OFFSET('Hygiene Data'!$B$2,0,10*ROW('Hygiene Data'!I156))),EF162="Yes"),OFFSET('Hygiene Data'!$I$9,0,10*ROW('Hygiene Data'!I156)),IF(AND(ISTEXT(OFFSET('Hygiene Data'!$B$2,0,10*ROW('Hygiene Data'!I156))),EF162="No",ISNUMBER(OFFSET('Hygiene Data'!$I$9,0,10*ROW('Hygiene Data'!I156)))),CONCATENATE("[",ROUND(OFFSET('Hygiene Data'!$I$9,0,10*ROW('Hygiene Data'!I156)),0),"]"),IF(AND(ISTEXT(OFFSET('Hygiene Data'!$B$2,0,10*ROW('Hygiene Data'!I156))),EF162="",ISNUMBER(OFFSET('Hygiene Data'!$I$9,0,10*ROW('Hygiene Data'!I156)))),OFFSET('Hygiene Data'!$I$9,0,10*ROW('Hygiene Data'!I156)),NA())))</f>
        <v>#N/A</v>
      </c>
      <c r="BR162" s="269"/>
      <c r="BS162" s="269" t="str">
        <f ca="true">+IF(OFFSET('Water Data'!$D$27,0,10*ROW('Water Data'!D156))="","",OFFSET('Water Data'!$D$27,0,10*ROW('Water Data'!D156)))</f>
        <v/>
      </c>
      <c r="BT162" s="269" t="str">
        <f ca="true">+IF(OFFSET('Water Data'!$D$28,0,10*ROW('Water Data'!D156))="","",OFFSET('Water Data'!$D$28,0,10*ROW('Water Data'!D156)))</f>
        <v/>
      </c>
      <c r="BU162" s="269" t="str">
        <f ca="true">+IF(OFFSET('Water Data'!$D$29,0,10*ROW('Water Data'!D156))="","",OFFSET('Water Data'!$D$29,0,10*ROW('Water Data'!D156)))</f>
        <v/>
      </c>
      <c r="BV162" s="269" t="str">
        <f ca="true">+IF(OFFSET('Water Data'!$E$27,0,10*ROW('Water Data'!E156))="","",OFFSET('Water Data'!$E$27,0,10*ROW('Water Data'!E156)))</f>
        <v/>
      </c>
      <c r="BW162" s="269" t="str">
        <f ca="true">+IF(OFFSET('Water Data'!$E$28,0,10*ROW('Water Data'!E156))="","",OFFSET('Water Data'!$E$28,0,10*ROW('Water Data'!E156)))</f>
        <v/>
      </c>
      <c r="BX162" s="269" t="str">
        <f ca="true">+IF(OFFSET('Water Data'!$E$29,0,10*ROW('Water Data'!E156))="","",OFFSET('Water Data'!$E$29,0,10*ROW('Water Data'!E156)))</f>
        <v/>
      </c>
      <c r="BY162" s="269" t="str">
        <f ca="true">+IF(OFFSET('Water Data'!$F$27,0,10*ROW('Water Data'!F156))="","",OFFSET('Water Data'!$F$27,0,10*ROW('Water Data'!F156)))</f>
        <v/>
      </c>
      <c r="BZ162" s="269" t="str">
        <f ca="true">+IF(OFFSET('Water Data'!$F$28,0,10*ROW('Water Data'!F156))="","",OFFSET('Water Data'!$F$28,0,10*ROW('Water Data'!F156)))</f>
        <v/>
      </c>
      <c r="CA162" s="269" t="str">
        <f ca="true">+IF(OFFSET('Water Data'!$F$29,0,10*ROW('Water Data'!F156))="","",OFFSET('Water Data'!$F$29,0,10*ROW('Water Data'!F156)))</f>
        <v/>
      </c>
      <c r="CB162" s="269" t="str">
        <f ca="true">+IF(OFFSET('Water Data'!$G$27,0,10*ROW('Water Data'!G156))="","",OFFSET('Water Data'!$G$27,0,10*ROW('Water Data'!G156)))</f>
        <v/>
      </c>
      <c r="CC162" s="269" t="str">
        <f ca="true">+IF(OFFSET('Water Data'!$G$28,0,10*ROW('Water Data'!G156))="","",OFFSET('Water Data'!$G$28,0,10*ROW('Water Data'!G156)))</f>
        <v/>
      </c>
      <c r="CD162" s="269" t="str">
        <f ca="true">+IF(OFFSET('Water Data'!$G$29,0,10*ROW('Water Data'!G156))="","",OFFSET('Water Data'!$G$29,0,10*ROW('Water Data'!G156)))</f>
        <v/>
      </c>
      <c r="CE162" s="269" t="str">
        <f ca="true">+IF(OFFSET('Water Data'!$H$27,0,10*ROW('Water Data'!H156))="","",OFFSET('Water Data'!$H$27,0,10*ROW('Water Data'!H156)))</f>
        <v/>
      </c>
      <c r="CF162" s="269" t="str">
        <f ca="true">+IF(OFFSET('Water Data'!$H$28,0,10*ROW('Water Data'!H156))="","",OFFSET('Water Data'!$H$28,0,10*ROW('Water Data'!H156)))</f>
        <v/>
      </c>
      <c r="CG162" s="269" t="str">
        <f ca="true">+IF(OFFSET('Water Data'!$H$29,0,10*ROW('Water Data'!H156))="","",OFFSET('Water Data'!$H$29,0,10*ROW('Water Data'!H156)))</f>
        <v/>
      </c>
      <c r="CH162" s="269" t="str">
        <f ca="true">+IF(OFFSET('Water Data'!$I$27,0,10*ROW('Water Data'!I156))="","",OFFSET('Water Data'!$I$27,0,10*ROW('Water Data'!I156)))</f>
        <v/>
      </c>
      <c r="CI162" s="269" t="str">
        <f ca="true">+IF(OFFSET('Water Data'!$I$28,0,10*ROW('Water Data'!I156))="","",OFFSET('Water Data'!$I$28,0,10*ROW('Water Data'!I156)))</f>
        <v/>
      </c>
      <c r="CJ162" s="269" t="str">
        <f ca="true">+IF(OFFSET('Water Data'!$I$29,0,10*ROW('Water Data'!I156))="","",OFFSET('Water Data'!$I$29,0,10*ROW('Water Data'!I156)))</f>
        <v/>
      </c>
      <c r="CK162" s="269" t="str">
        <f ca="true">+IF(OFFSET('Sanitation Data'!$D$28,0,10*ROW('Sanitation Data'!D156))="","",OFFSET('Sanitation Data'!$D$28,0,10*ROW('Sanitation Data'!D156)))</f>
        <v/>
      </c>
      <c r="CL162" s="269" t="str">
        <f ca="true">+IF(OFFSET('Sanitation Data'!$D$29,0,10*ROW('Sanitation Data'!D156))="","",OFFSET('Sanitation Data'!$D$29,0,10*ROW('Sanitation Data'!D156)))</f>
        <v/>
      </c>
      <c r="CM162" s="269" t="str">
        <f ca="true">+IF(OFFSET('Sanitation Data'!$D$30,0,10*ROW('Sanitation Data'!D156))="","",OFFSET('Sanitation Data'!$D$30,0,10*ROW('Sanitation Data'!D156)))</f>
        <v/>
      </c>
      <c r="CN162" s="269" t="str">
        <f ca="true">+IF(OFFSET('Sanitation Data'!$D$31,0,10*ROW('Sanitation Data'!D156))="","",OFFSET('Sanitation Data'!$D$31,0,10*ROW('Sanitation Data'!D156)))</f>
        <v/>
      </c>
      <c r="CO162" s="269" t="str">
        <f ca="true">+IF(OFFSET('Sanitation Data'!$D$32,0,10*ROW('Sanitation Data'!D156))="","",OFFSET('Sanitation Data'!$D$32,0,10*ROW('Sanitation Data'!D156)))</f>
        <v/>
      </c>
      <c r="CP162" s="269" t="str">
        <f ca="true">+IF(OFFSET('Sanitation Data'!$E$28,0,10*ROW('Sanitation Data'!E156))="","",OFFSET('Sanitation Data'!$E$28,0,10*ROW('Sanitation Data'!E156)))</f>
        <v/>
      </c>
      <c r="CQ162" s="269" t="str">
        <f ca="true">+IF(OFFSET('Sanitation Data'!$E$29,0,10*ROW('Sanitation Data'!E156))="","",OFFSET('Sanitation Data'!$E$29,0,10*ROW('Sanitation Data'!E156)))</f>
        <v/>
      </c>
      <c r="CR162" s="269" t="str">
        <f ca="true">+IF(OFFSET('Sanitation Data'!$E$30,0,10*ROW('Sanitation Data'!E156))="","",OFFSET('Sanitation Data'!$E$30,0,10*ROW('Sanitation Data'!E156)))</f>
        <v/>
      </c>
      <c r="CS162" s="269" t="str">
        <f ca="true">+IF(OFFSET('Sanitation Data'!$E$31,0,10*ROW('Sanitation Data'!E156))="","",OFFSET('Sanitation Data'!$E$31,0,10*ROW('Sanitation Data'!E156)))</f>
        <v/>
      </c>
      <c r="CT162" s="269" t="str">
        <f ca="true">+IF(OFFSET('Sanitation Data'!$E$32,0,10*ROW('Sanitation Data'!E156))="","",OFFSET('Sanitation Data'!$E$32,0,10*ROW('Sanitation Data'!E156)))</f>
        <v/>
      </c>
      <c r="CU162" s="269" t="str">
        <f ca="true">+IF(OFFSET('Sanitation Data'!$F$28,0,10*ROW('Sanitation Data'!F156))="","",OFFSET('Sanitation Data'!$F$28,0,10*ROW('Sanitation Data'!F156)))</f>
        <v/>
      </c>
      <c r="CV162" s="269" t="str">
        <f ca="true">+IF(OFFSET('Sanitation Data'!$F$29,0,10*ROW('Sanitation Data'!F156))="","",OFFSET('Sanitation Data'!$F$29,0,10*ROW('Sanitation Data'!F156)))</f>
        <v/>
      </c>
      <c r="CW162" s="269" t="str">
        <f ca="true">+IF(OFFSET('Sanitation Data'!$F$30,0,10*ROW('Sanitation Data'!F156))="","",OFFSET('Sanitation Data'!$F$30,0,10*ROW('Sanitation Data'!F156)))</f>
        <v/>
      </c>
      <c r="CX162" s="269" t="str">
        <f ca="true">+IF(OFFSET('Sanitation Data'!$F$31,0,10*ROW('Sanitation Data'!F156))="","",OFFSET('Sanitation Data'!$F$31,0,10*ROW('Sanitation Data'!F156)))</f>
        <v/>
      </c>
      <c r="CY162" s="269" t="str">
        <f ca="true">+IF(OFFSET('Sanitation Data'!$F$32,0,10*ROW('Sanitation Data'!F156))="","",OFFSET('Sanitation Data'!$F$32,0,10*ROW('Sanitation Data'!F156)))</f>
        <v/>
      </c>
      <c r="CZ162" s="269" t="str">
        <f ca="true">+IF(OFFSET('Sanitation Data'!$G$28,0,10*ROW('Sanitation Data'!G156))="","",OFFSET('Sanitation Data'!$G$28,0,10*ROW('Sanitation Data'!G156)))</f>
        <v/>
      </c>
      <c r="DA162" s="269" t="str">
        <f ca="true">+IF(OFFSET('Sanitation Data'!$G$29,0,10*ROW('Sanitation Data'!G156))="","",OFFSET('Sanitation Data'!$G$29,0,10*ROW('Sanitation Data'!G156)))</f>
        <v/>
      </c>
      <c r="DB162" s="269" t="str">
        <f ca="true">+IF(OFFSET('Sanitation Data'!$G$30,0,10*ROW('Sanitation Data'!G156))="","",OFFSET('Sanitation Data'!$G$30,0,10*ROW('Sanitation Data'!G156)))</f>
        <v/>
      </c>
      <c r="DC162" s="269" t="str">
        <f ca="true">+IF(OFFSET('Sanitation Data'!$G$31,0,10*ROW('Sanitation Data'!G156))="","",OFFSET('Sanitation Data'!$G$31,0,10*ROW('Sanitation Data'!G156)))</f>
        <v/>
      </c>
      <c r="DD162" s="269" t="str">
        <f ca="true">+IF(OFFSET('Sanitation Data'!$G$32,0,10*ROW('Sanitation Data'!G156))="","",OFFSET('Sanitation Data'!$G$32,0,10*ROW('Sanitation Data'!G156)))</f>
        <v/>
      </c>
      <c r="DE162" s="269" t="str">
        <f ca="true">+IF(OFFSET('Sanitation Data'!$H$28,0,10*ROW('Sanitation Data'!H156))="","",OFFSET('Sanitation Data'!$H$28,0,10*ROW('Sanitation Data'!H156)))</f>
        <v/>
      </c>
      <c r="DF162" s="269" t="str">
        <f ca="true">+IF(OFFSET('Sanitation Data'!$H$29,0,10*ROW('Sanitation Data'!H156))="","",OFFSET('Sanitation Data'!$H$29,0,10*ROW('Sanitation Data'!H156)))</f>
        <v/>
      </c>
      <c r="DG162" s="269" t="str">
        <f ca="true">+IF(OFFSET('Sanitation Data'!$H$30,0,10*ROW('Sanitation Data'!H156))="","",OFFSET('Sanitation Data'!$H$30,0,10*ROW('Sanitation Data'!H156)))</f>
        <v/>
      </c>
      <c r="DH162" s="269" t="str">
        <f ca="true">+IF(OFFSET('Sanitation Data'!$H$31,0,10*ROW('Sanitation Data'!H156))="","",OFFSET('Sanitation Data'!$H$31,0,10*ROW('Sanitation Data'!H156)))</f>
        <v/>
      </c>
      <c r="DI162" s="269" t="str">
        <f ca="true">+IF(OFFSET('Sanitation Data'!$H$32,0,10*ROW('Sanitation Data'!H156))="","",OFFSET('Sanitation Data'!$H$32,0,10*ROW('Sanitation Data'!H156)))</f>
        <v/>
      </c>
      <c r="DJ162" s="269" t="str">
        <f ca="true">+IF(OFFSET('Sanitation Data'!$I$28,0,10*ROW('Sanitation Data'!I156))="","",OFFSET('Sanitation Data'!$I$28,0,10*ROW('Sanitation Data'!I156)))</f>
        <v/>
      </c>
      <c r="DK162" s="269" t="str">
        <f ca="true">+IF(OFFSET('Sanitation Data'!$I$29,0,10*ROW('Sanitation Data'!I156))="","",OFFSET('Sanitation Data'!$I$29,0,10*ROW('Sanitation Data'!I156)))</f>
        <v/>
      </c>
      <c r="DL162" s="269" t="str">
        <f ca="true">+IF(OFFSET('Sanitation Data'!$I$30,0,10*ROW('Sanitation Data'!I156))="","",OFFSET('Sanitation Data'!$I$30,0,10*ROW('Sanitation Data'!I156)))</f>
        <v/>
      </c>
      <c r="DM162" s="269" t="str">
        <f ca="true">+IF(OFFSET('Sanitation Data'!$I$31,0,10*ROW('Sanitation Data'!I156))="","",OFFSET('Sanitation Data'!$I$31,0,10*ROW('Sanitation Data'!I156)))</f>
        <v/>
      </c>
      <c r="DN162" s="269" t="str">
        <f ca="true">+IF(OFFSET('Sanitation Data'!$I$32,0,10*ROW('Sanitation Data'!I156))="","",OFFSET('Sanitation Data'!$I$32,0,10*ROW('Sanitation Data'!I156)))</f>
        <v/>
      </c>
      <c r="DO162" s="269" t="str">
        <f ca="true">+IF(OFFSET('Hygiene Data'!$D$11,0,10*ROW('Hygiene Data'!D156))="","",OFFSET('Hygiene Data'!$D$11,0,10*ROW('Hygiene Data'!D156)))</f>
        <v/>
      </c>
      <c r="DP162" s="269" t="str">
        <f ca="true">+IF(OFFSET('Hygiene Data'!$D$12,0,10*ROW('Hygiene Data'!D156))="","",OFFSET('Hygiene Data'!$D$12,0,10*ROW('Hygiene Data'!D156)))</f>
        <v/>
      </c>
      <c r="DQ162" s="269" t="str">
        <f ca="true">+IF(OFFSET('Hygiene Data'!$D$13,0,10*ROW('Hygiene Data'!D156))="","",OFFSET('Hygiene Data'!$D$13,0,10*ROW('Hygiene Data'!D156)))</f>
        <v/>
      </c>
      <c r="DR162" s="269" t="str">
        <f ca="true">+IF(OFFSET('Hygiene Data'!$E$11,0,10*ROW('Hygiene Data'!E156))="","",OFFSET('Hygiene Data'!$E$11,0,10*ROW('Hygiene Data'!E156)))</f>
        <v/>
      </c>
      <c r="DS162" s="269" t="str">
        <f ca="true">+IF(OFFSET('Hygiene Data'!$E$12,0,10*ROW('Hygiene Data'!E156))="","",OFFSET('Hygiene Data'!$E$12,0,10*ROW('Hygiene Data'!E156)))</f>
        <v/>
      </c>
      <c r="DT162" s="269" t="str">
        <f ca="true">+IF(OFFSET('Hygiene Data'!$E$13,0,10*ROW('Hygiene Data'!E156))="","",OFFSET('Hygiene Data'!$E$13,0,10*ROW('Hygiene Data'!E156)))</f>
        <v/>
      </c>
      <c r="DU162" s="269" t="str">
        <f ca="true">+IF(OFFSET('Hygiene Data'!$F$11,0,10*ROW('Hygiene Data'!F156))="","",OFFSET('Hygiene Data'!$F$11,0,10*ROW('Hygiene Data'!F156)))</f>
        <v/>
      </c>
      <c r="DV162" s="269" t="str">
        <f ca="true">+IF(OFFSET('Hygiene Data'!$F$12,0,10*ROW('Hygiene Data'!F156))="","",OFFSET('Hygiene Data'!$F$12,0,10*ROW('Hygiene Data'!F156)))</f>
        <v/>
      </c>
      <c r="DW162" s="269" t="str">
        <f ca="true">+IF(OFFSET('Hygiene Data'!$F$13,0,10*ROW('Hygiene Data'!F156))="","",OFFSET('Hygiene Data'!$F$13,0,10*ROW('Hygiene Data'!F156)))</f>
        <v/>
      </c>
      <c r="DX162" s="269" t="str">
        <f ca="true">+IF(OFFSET('Hygiene Data'!$G$11,0,10*ROW('Hygiene Data'!G156))="","",OFFSET('Hygiene Data'!$G$11,0,10*ROW('Hygiene Data'!G156)))</f>
        <v/>
      </c>
      <c r="DY162" s="269" t="str">
        <f ca="true">+IF(OFFSET('Hygiene Data'!$G$12,0,10*ROW('Hygiene Data'!G156))="","",OFFSET('Hygiene Data'!$G$12,0,10*ROW('Hygiene Data'!G156)))</f>
        <v/>
      </c>
      <c r="DZ162" s="269" t="str">
        <f ca="true">+IF(OFFSET('Hygiene Data'!$G$13,0,10*ROW('Hygiene Data'!G156))="","",OFFSET('Hygiene Data'!$G$13,0,10*ROW('Hygiene Data'!G156)))</f>
        <v/>
      </c>
      <c r="EA162" s="269" t="str">
        <f ca="true">+IF(OFFSET('Hygiene Data'!$H$11,0,10*ROW('Hygiene Data'!H156))="","",OFFSET('Hygiene Data'!$H$11,0,10*ROW('Hygiene Data'!H156)))</f>
        <v/>
      </c>
      <c r="EB162" s="269" t="str">
        <f ca="true">+IF(OFFSET('Hygiene Data'!$H$12,0,10*ROW('Hygiene Data'!H156))="","",OFFSET('Hygiene Data'!$H$12,0,10*ROW('Hygiene Data'!H156)))</f>
        <v/>
      </c>
      <c r="EC162" s="269" t="str">
        <f ca="true">+IF(OFFSET('Hygiene Data'!$H$13,0,10*ROW('Hygiene Data'!H156))="","",OFFSET('Hygiene Data'!$H$13,0,10*ROW('Hygiene Data'!H156)))</f>
        <v/>
      </c>
      <c r="ED162" s="269" t="str">
        <f ca="true">+IF(OFFSET('Hygiene Data'!$I$11,0,10*ROW('Hygiene Data'!I156))="","",OFFSET('Hygiene Data'!$I$11,0,10*ROW('Hygiene Data'!I156)))</f>
        <v/>
      </c>
      <c r="EE162" s="269" t="str">
        <f ca="true">+IF(OFFSET('Hygiene Data'!$I$12,0,10*ROW('Hygiene Data'!I156))="","",OFFSET('Hygiene Data'!$I$12,0,10*ROW('Hygiene Data'!I156)))</f>
        <v/>
      </c>
      <c r="EF162" s="269" t="str">
        <f ca="true">+IF(OFFSET('Hygiene Data'!$I$13,0,10*ROW('Hygiene Data'!I156))="","",OFFSET('Hygiene Data'!$I$13,0,10*ROW('Hygiene Data'!I156)))</f>
        <v/>
      </c>
    </row>
    <row xmlns:x14ac="http://schemas.microsoft.com/office/spreadsheetml/2009/9/ac" r="163" x14ac:dyDescent="0.2">
      <c r="A163" s="36" t="str">
        <f ca="true">+IF(OFFSET('Water Data'!$B$2,0,10*ROW('Water Data'!E157))="","",OFFSET('Water Data'!$B$2,0,10*ROW('Water Data'!E157)))</f>
        <v/>
      </c>
      <c r="B163" s="36" t="str">
        <f ca="true">+IF(OFFSET('Water Data'!$C$2,0,10*ROW('Water Data'!F157))="","",OFFSET('Water Data'!$C$2,0,10*ROW('Water Data'!F157)))</f>
        <v/>
      </c>
      <c r="C163" s="325" t="str">
        <f t="shared" ca="true" si="2"/>
        <v/>
      </c>
      <c r="D163" s="82" t="e">
        <f ca="true">+IF(AND(ISTEXT(OFFSET('Water Data'!$B$2,0,10*ROW('Water Data'!D157))),BS163="Yes"),100-OFFSET('Water Data'!$D$4,0,10*ROW('Water Data'!D157)),IF(AND(ISTEXT(OFFSET('Water Data'!$B$2,0,10*ROW('Water Data'!D157))),BS163="No",ISNUMBER(OFFSET('Water Data'!$D$4,0,10*ROW('Water Data'!D157)))),CONCATENATE("[",ROUND(100-OFFSET('Water Data'!$D$4,0,10*ROW('Water Data'!D157)),0),"]"),IF(AND(ISTEXT(OFFSET('Water Data'!$B$2,0,10*ROW('Water Data'!D157))),BS163="",ISNUMBER(OFFSET('Water Data'!$D$4,0,10*ROW('Water Data'!D157)))),100-OFFSET('Water Data'!$D$4,0,10*ROW('Water Data'!D157)),NA())))</f>
        <v>#N/A</v>
      </c>
      <c r="E163" s="82" t="e">
        <f ca="true">+IF(AND(ISTEXT(OFFSET('Water Data'!$B$2,0,10*ROW('Water Data'!E157))),BT163="Yes"),OFFSET('Water Data'!$D$6,0,10*ROW('Water Data'!D157)),IF(AND(ISTEXT(OFFSET('Water Data'!$B$2,0,10*ROW('Water Data'!D157))),BT163="No",ISNUMBER(OFFSET('Water Data'!$D$6,0,10*ROW('Water Data'!D157)))),CONCATENATE("[",ROUND(OFFSET('Water Data'!$D$6,0,10*ROW('Water Data'!D157)),0),"]"),IF(AND(ISTEXT(OFFSET('Water Data'!$B$2,0,10*ROW('Water Data'!D157))),BT163="",ISNUMBER(OFFSET('Water Data'!$D$6,0,10*ROW('Water Data'!D157)))),OFFSET('Water Data'!$D$6,0,10*ROW('Water Data'!D157)),NA())))</f>
        <v>#N/A</v>
      </c>
      <c r="F163" s="82" t="e">
        <f ca="true">+IF(AND(ISTEXT(OFFSET('Water Data'!$B$2,0,10*ROW('Water Data'!D157))),BU163="Yes"),OFFSET('Water Data'!$D$9,0,10*ROW('Water Data'!D157)),IF(AND(ISTEXT(OFFSET('Water Data'!$B$2,0,10*ROW('Water Data'!D157))),BU163="No",ISNUMBER(OFFSET('Water Data'!$D$9,0,10*ROW('Water Data'!D157)))),CONCATENATE("[",ROUND(OFFSET('Water Data'!$D$9,0,10*ROW('Water Data'!D157)),0),"]"),IF(AND(ISTEXT(OFFSET('Water Data'!$B$2,0,10*ROW('Water Data'!D157))),BU163="",ISNUMBER(OFFSET('Water Data'!$D$9,0,10*ROW('Water Data'!D157)))),OFFSET('Water Data'!$D$9,0,10*ROW('Water Data'!D157)),NA())))</f>
        <v>#N/A</v>
      </c>
      <c r="G163" s="82" t="e">
        <f ca="true">+IF(AND(ISTEXT(OFFSET('Water Data'!$B$2,0,10*ROW('Water Data'!E157))),BV163="Yes"),100-OFFSET('Water Data'!$E$4,0,10*ROW('Water Data'!E157)),IF(AND(ISTEXT(OFFSET('Water Data'!$B$2,0,10*ROW('Water Data'!E157))),BV163="No",ISNUMBER(OFFSET('Water Data'!$E$4,0,10*ROW('Water Data'!E157)))),CONCATENATE("[",ROUND(100-OFFSET('Water Data'!$E$4,0,10*ROW('Water Data'!E157)),0),"]"),IF(AND(ISTEXT(OFFSET('Water Data'!$B$2,0,10*ROW('Water Data'!E157))),BV163="",ISNUMBER(OFFSET('Water Data'!$E$4,0,10*ROW('Water Data'!E157)))),100-OFFSET('Water Data'!$E$4,0,10*ROW('Water Data'!E157)),NA())))</f>
        <v>#N/A</v>
      </c>
      <c r="H163" s="82" t="e">
        <f ca="true">+IF(AND(ISTEXT(OFFSET('Water Data'!$B$2,0,10*ROW('Water Data'!E157))),BW163="Yes"),OFFSET('Water Data'!$E$6,0,10*ROW('Water Data'!E157)),IF(AND(ISTEXT(OFFSET('Water Data'!$B$2,0,10*ROW('Water Data'!E157))),BW163="No",ISNUMBER(OFFSET('Water Data'!$E$6,0,10*ROW('Water Data'!E157)))),CONCATENATE("[",ROUND(OFFSET('Water Data'!$D$6,0,10*ROW('Water Data'!E157)),0),"]"),IF(AND(ISTEXT(OFFSET('Water Data'!$B$2,0,10*ROW('Water Data'!E157))),BW163="",ISNUMBER(OFFSET('Water Data'!$E$6,0,10*ROW('Water Data'!E157)))),OFFSET('Water Data'!$E$6,0,10*ROW('Water Data'!E157)),NA())))</f>
        <v>#N/A</v>
      </c>
      <c r="I163" s="82" t="e">
        <f ca="true">+IF(AND(ISTEXT(OFFSET('Water Data'!$B$2,0,10*ROW('Water Data'!E157))),BX163="Yes"),OFFSET('Water Data'!$E$9,0,10*ROW('Water Data'!E157)),IF(AND(ISTEXT(OFFSET('Water Data'!$B$2,0,10*ROW('Water Data'!E157))),BX163="No",ISNUMBER(OFFSET('Water Data'!$E$9,0,10*ROW('Water Data'!E157)))),CONCATENATE("[",ROUND(OFFSET('Water Data'!$E$9,0,10*ROW('Water Data'!E157)),0),"]"),IF(AND(ISTEXT(OFFSET('Water Data'!$B$2,0,10*ROW('Water Data'!E157))),BX163="",ISNUMBER(OFFSET('Water Data'!$E$9,0,10*ROW('Water Data'!E157)))),OFFSET('Water Data'!$E$9,0,10*ROW('Water Data'!E157)),NA())))</f>
        <v>#N/A</v>
      </c>
      <c r="J163" s="82" t="e">
        <f ca="true">+IF(AND(ISTEXT(OFFSET('Water Data'!$B$2,0,10*ROW('Water Data'!F157))),BY163="Yes"),100-OFFSET('Water Data'!$F$4,0,10*ROW('Water Data'!F157)),IF(AND(ISTEXT(OFFSET('Water Data'!$B$2,0,10*ROW('Water Data'!F157))),BY163="No",ISNUMBER(OFFSET('Water Data'!$F$4,0,10*ROW('Water Data'!F157)))),CONCATENATE("[",ROUND(100-OFFSET('Water Data'!$F$4,0,10*ROW('Water Data'!F157)),0),"]"),IF(AND(ISTEXT(OFFSET('Water Data'!$B$2,0,10*ROW('Water Data'!F157))),BY163="",ISNUMBER(OFFSET('Water Data'!$F$4,0,10*ROW('Water Data'!F157)))),100-OFFSET('Water Data'!$F$4,0,10*ROW('Water Data'!F157)),NA())))</f>
        <v>#N/A</v>
      </c>
      <c r="K163" s="82" t="e">
        <f ca="true">+IF(AND(ISTEXT(OFFSET('Water Data'!$B$2,0,10*ROW('Water Data'!F157))),BZ163="Yes"),OFFSET('Water Data'!$F$6,0,10*ROW('Water Data'!F157)),IF(AND(ISTEXT(OFFSET('Water Data'!$B$2,0,10*ROW('Water Data'!F157))),BZ163="No",ISNUMBER(OFFSET('Water Data'!$F$6,0,10*ROW('Water Data'!F157)))),CONCATENATE("[",ROUND(OFFSET('Water Data'!$F$6,0,10*ROW('Water Data'!F157)),0),"]"),IF(AND(ISTEXT(OFFSET('Water Data'!$B$2,0,10*ROW('Water Data'!F157))),BZ163="",ISNUMBER(OFFSET('Water Data'!$F$6,0,10*ROW('Water Data'!F157)))),OFFSET('Water Data'!$F$6,0,10*ROW('Water Data'!F157)),NA())))</f>
        <v>#N/A</v>
      </c>
      <c r="L163" s="82" t="e">
        <f ca="true">+IF(AND(ISTEXT(OFFSET('Water Data'!$B$2,0,10*ROW('Water Data'!F157))),CA163="Yes"),OFFSET('Water Data'!$F$9,0,10*ROW('Water Data'!F157)),IF(AND(ISTEXT(OFFSET('Water Data'!$B$2,0,10*ROW('Water Data'!F157))),CA163="No",ISNUMBER(OFFSET('Water Data'!$F$9,0,10*ROW('Water Data'!F157)))),CONCATENATE("[",ROUND(OFFSET('Water Data'!$F$9,0,10*ROW('Water Data'!F157)),0),"]"),IF(AND(ISTEXT(OFFSET('Water Data'!$B$2,0,10*ROW('Water Data'!F157))),CA163="",ISNUMBER(OFFSET('Water Data'!$F$9,0,10*ROW('Water Data'!F157)))),OFFSET('Water Data'!$F$9,0,10*ROW('Water Data'!F157)),NA())))</f>
        <v>#N/A</v>
      </c>
      <c r="M163" s="82" t="e">
        <f ca="true">+IF(AND(ISTEXT(OFFSET('Water Data'!$B$2,0,10*ROW('Water Data'!G157))),CB163="Yes"),100-OFFSET('Water Data'!$G$4,0,10*ROW('Water Data'!G157)),IF(AND(ISTEXT(OFFSET('Water Data'!$B$2,0,10*ROW('Water Data'!G157))),CB163="No",ISNUMBER(OFFSET('Water Data'!$G$4,0,10*ROW('Water Data'!G157)))),CONCATENATE("[",ROUND(100-OFFSET('Water Data'!$G$4,0,10*ROW('Water Data'!G157)),0),"]"),IF(AND(ISTEXT(OFFSET('Water Data'!$B$2,0,10*ROW('Water Data'!G157))),CB163="",ISNUMBER(OFFSET('Water Data'!$G$4,0,10*ROW('Water Data'!G157)))),100-OFFSET('Water Data'!$G$4,0,10*ROW('Water Data'!G157)),NA())))</f>
        <v>#N/A</v>
      </c>
      <c r="N163" s="82" t="e">
        <f ca="true">+IF(AND(ISTEXT(OFFSET('Water Data'!$B$2,0,10*ROW('Water Data'!G157))),CC163="Yes"),OFFSET('Water Data'!$G$6,0,10*ROW('Water Data'!G157)),IF(AND(ISTEXT(OFFSET('Water Data'!$B$2,0,10*ROW('Water Data'!G157))),CC163="No",ISNUMBER(OFFSET('Water Data'!$G$6,0,10*ROW('Water Data'!G157)))),CONCATENATE("[",ROUND(OFFSET('Water Data'!$G$6,0,10*ROW('Water Data'!G157)),0),"]"),IF(AND(ISTEXT(OFFSET('Water Data'!$B$2,0,10*ROW('Water Data'!G157))),CC163="",ISNUMBER(OFFSET('Water Data'!$G$6,0,10*ROW('Water Data'!G157)))),OFFSET('Water Data'!$G$6,0,10*ROW('Water Data'!G157)),NA())))</f>
        <v>#N/A</v>
      </c>
      <c r="O163" s="82" t="e">
        <f ca="true">+IF(AND(ISTEXT(OFFSET('Water Data'!$B$2,0,10*ROW('Water Data'!G157))),CD163="Yes"),OFFSET('Water Data'!$G$9,0,10*ROW('Water Data'!G157)),IF(AND(ISTEXT(OFFSET('Water Data'!$B$2,0,10*ROW('Water Data'!G157))),CD163="No",ISNUMBER(OFFSET('Water Data'!$G$9,0,10*ROW('Water Data'!G157)))),CONCATENATE("[",ROUND(OFFSET('Water Data'!$G$9,0,10*ROW('Water Data'!G157)),0),"]"),IF(AND(ISTEXT(OFFSET('Water Data'!$B$2,0,10*ROW('Water Data'!G157))),CD163="",ISNUMBER(OFFSET('Water Data'!$G$9,0,10*ROW('Water Data'!G157)))),OFFSET('Water Data'!$G$9,0,10*ROW('Water Data'!G157)),NA())))</f>
        <v>#N/A</v>
      </c>
      <c r="P163" s="82" t="e">
        <f ca="true">+IF(AND(ISTEXT(OFFSET('Water Data'!$B$2,0,10*ROW('Water Data'!H157))),CE163="Yes"),100-OFFSET('Water Data'!$H$4,0,10*ROW('Water Data'!H157)),IF(AND(ISTEXT(OFFSET('Water Data'!$B$2,0,10*ROW('Water Data'!H157))),CE163="No",ISNUMBER(OFFSET('Water Data'!$H$4,0,10*ROW('Water Data'!H157)))),CONCATENATE("[",ROUND(100-OFFSET('Water Data'!$H$4,0,10*ROW('Water Data'!H157)),0),"]"),IF(AND(ISTEXT(OFFSET('Water Data'!$B$2,0,10*ROW('Water Data'!H157))),CE163="",ISNUMBER(OFFSET('Water Data'!$H$4,0,10*ROW('Water Data'!H157)))),100-OFFSET('Water Data'!$H$4,0,10*ROW('Water Data'!H157)),NA())))</f>
        <v>#N/A</v>
      </c>
      <c r="Q163" s="82" t="e">
        <f ca="true">+IF(AND(ISTEXT(OFFSET('Water Data'!$B$2,0,10*ROW('Water Data'!H157))),CF163="Yes"),OFFSET('Water Data'!$H$6,0,10*ROW('Water Data'!H157)),IF(AND(ISTEXT(OFFSET('Water Data'!$B$2,0,10*ROW('Water Data'!H157))),CF163="No",ISNUMBER(OFFSET('Water Data'!$H$6,0,10*ROW('Water Data'!H157)))),CONCATENATE("[",ROUND(OFFSET('Water Data'!$H$6,0,10*ROW('Water Data'!H157)),0),"]"),IF(AND(ISTEXT(OFFSET('Water Data'!$B$2,0,10*ROW('Water Data'!H157))),CF163="",ISNUMBER(OFFSET('Water Data'!$H$6,0,10*ROW('Water Data'!H157)))),OFFSET('Water Data'!$H$6,0,10*ROW('Water Data'!H157)),NA())))</f>
        <v>#N/A</v>
      </c>
      <c r="R163" s="82" t="e">
        <f ca="true">+IF(AND(ISTEXT(OFFSET('Water Data'!$B$2,0,10*ROW('Water Data'!H157))),CG163="Yes"),OFFSET('Water Data'!$H$9,0,10*ROW('Water Data'!H157)),IF(AND(ISTEXT(OFFSET('Water Data'!$B$2,0,10*ROW('Water Data'!H157))),CG163="No",ISNUMBER(OFFSET('Water Data'!$H$9,0,10*ROW('Water Data'!H157)))),CONCATENATE("[",ROUND(OFFSET('Water Data'!$H$9,0,10*ROW('Water Data'!H157)),0),"]"),IF(AND(ISTEXT(OFFSET('Water Data'!$B$2,0,10*ROW('Water Data'!H157))),CG163="",ISNUMBER(OFFSET('Water Data'!$H$9,0,10*ROW('Water Data'!H157)))),OFFSET('Water Data'!$H$9,0,10*ROW('Water Data'!H157)),NA())))</f>
        <v>#N/A</v>
      </c>
      <c r="S163" s="82" t="e">
        <f ca="true">+IF(AND(ISTEXT(OFFSET('Water Data'!$B$2,0,10*ROW('Water Data'!I157))),CH163="Yes"),100-OFFSET('Water Data'!$I$4,0,10*ROW('Water Data'!I157)),IF(AND(ISTEXT(OFFSET('Water Data'!$B$2,0,10*ROW('Water Data'!I157))),CH163="No",ISNUMBER(OFFSET('Water Data'!$I$4,0,10*ROW('Water Data'!I157)))),CONCATENATE("[",ROUND(100-OFFSET('Water Data'!$I$4,0,10*ROW('Water Data'!I157)),0),"]"),IF(AND(ISTEXT(OFFSET('Water Data'!$B$2,0,10*ROW('Water Data'!I157))),CH163="",ISNUMBER(OFFSET('Water Data'!$I$4,0,10*ROW('Water Data'!I157)))),100-OFFSET('Water Data'!$I$4,0,10*ROW('Water Data'!I157)),NA())))</f>
        <v>#N/A</v>
      </c>
      <c r="T163" s="82" t="e">
        <f ca="true">+IF(AND(ISTEXT(OFFSET('Water Data'!$B$2,0,10*ROW('Water Data'!I157))),CI163="Yes"),OFFSET('Water Data'!$I$6,0,10*ROW('Water Data'!I157)),IF(AND(ISTEXT(OFFSET('Water Data'!$B$2,0,10*ROW('Water Data'!I157))),CI163="No",ISNUMBER(OFFSET('Water Data'!$I$6,0,10*ROW('Water Data'!I157)))),CONCATENATE("[",ROUND(OFFSET('Water Data'!$I$6,0,10*ROW('Water Data'!I157)),0),"]"),IF(AND(ISTEXT(OFFSET('Water Data'!$B$2,0,10*ROW('Water Data'!I157))),CI163="",ISNUMBER(OFFSET('Water Data'!$I$6,0,10*ROW('Water Data'!I157)))),OFFSET('Water Data'!$I$6,0,10*ROW('Water Data'!I157)),NA())))</f>
        <v>#N/A</v>
      </c>
      <c r="U163" s="82" t="e">
        <f ca="true">+IF(AND(ISTEXT(OFFSET('Water Data'!$B$2,0,10*ROW('Water Data'!I157))),CJ163="Yes"),OFFSET('Water Data'!$I$9,0,10*ROW('Water Data'!I157)),IF(AND(ISTEXT(OFFSET('Water Data'!$B$2,0,10*ROW('Water Data'!I157))),CJ163="No",ISNUMBER(OFFSET('Water Data'!$I$9,0,10*ROW('Water Data'!I157)))),CONCATENATE("[",ROUND(OFFSET('Water Data'!$I$9,0,10*ROW('Water Data'!I157)),0),"]"),IF(AND(ISTEXT(OFFSET('Water Data'!$B$2,0,10*ROW('Water Data'!I157))),CJ163="",ISNUMBER(OFFSET('Water Data'!$I$9,0,10*ROW('Water Data'!I157)))),OFFSET('Water Data'!$I$9,0,10*ROW('Water Data'!I157)),NA())))</f>
        <v>#N/A</v>
      </c>
      <c r="V163" s="83" t="e">
        <f ca="true">+IF(AND(ISTEXT(OFFSET('Sanitation Data'!$B$2,0,10*ROW('Sanitation Data'!D157))),CK163="Yes"),100-OFFSET('Sanitation Data'!$D$4,0,10*ROW('Sanitation Data'!D157)),IF(AND(ISTEXT(OFFSET('Sanitation Data'!$B$2,0,10*ROW('Sanitation Data'!D157))),CK163="No",ISNUMBER(OFFSET('Sanitation Data'!$D$4,0,10*ROW('Sanitation Data'!D157)))),CONCATENATE("[",ROUND(100-OFFSET('Sanitation Data'!$D$4,0,10*ROW('Sanitation Data'!D157)),0),"]"),IF(AND(ISTEXT(OFFSET('Sanitation Data'!$B$2,0,10*ROW('Sanitation Data'!D157))),CK163="",ISNUMBER(OFFSET('Sanitation Data'!$D$4,0,10*ROW('Sanitation Data'!D157)))),100-OFFSET('Sanitation Data'!$D$4,0,10*ROW('Sanitation Data'!D157)),NA())))</f>
        <v>#N/A</v>
      </c>
      <c r="W163" s="83" t="e">
        <f ca="true">+IF(AND(ISTEXT(OFFSET('Sanitation Data'!$B$2,0,10*ROW('Sanitation Data'!D157))),CL163="Yes"),OFFSET('Sanitation Data'!$D$6,0,10*ROW('Sanitation Data'!D157)),IF(AND(ISTEXT(OFFSET('Sanitation Data'!$B$2,0,10*ROW('Sanitation Data'!D157))),CL163="No",ISNUMBER(OFFSET('Sanitation Data'!$D$6,0,10*ROW('Sanitation Data'!D157)))),CONCATENATE("[",ROUND(OFFSET('Sanitation Data'!$D$6,0,10*ROW('Sanitation Data'!D157)),0),"]"),IF(AND(ISTEXT(OFFSET('Sanitation Data'!$B$2,0,10*ROW('Sanitation Data'!D157))),CL163="",ISNUMBER(OFFSET('Sanitation Data'!$D$6,0,10*ROW('Sanitation Data'!D157)))),OFFSET('Sanitation Data'!$D$6,0,10*ROW('Sanitation Data'!D157)),NA())))</f>
        <v>#N/A</v>
      </c>
      <c r="X163" s="83" t="e">
        <f ca="true">+IF(AND(ISTEXT(OFFSET('Sanitation Data'!$B$2,0,10*ROW('Sanitation Data'!D157))),CM163="Yes"),OFFSET('Sanitation Data'!$D$10,0,10*ROW('Sanitation Data'!D157)),IF(AND(ISTEXT(OFFSET('Sanitation Data'!$B$2,0,10*ROW('Sanitation Data'!D157))),CM163="No",ISNUMBER(OFFSET('Sanitation Data'!$D$10,0,10*ROW('Sanitation Data'!D157)))),CONCATENATE("[",ROUND(OFFSET('Sanitation Data'!$D$10,0,10*ROW('Sanitation Data'!D157)),0),"]"),IF(AND(ISTEXT(OFFSET('Sanitation Data'!$B$2,0,10*ROW('Sanitation Data'!D157))),CM163="",ISNUMBER(OFFSET('Sanitation Data'!$D$10,0,10*ROW('Sanitation Data'!D157)))),OFFSET('Sanitation Data'!$D$10,0,10*ROW('Sanitation Data'!D157)),NA())))</f>
        <v>#N/A</v>
      </c>
      <c r="Y163" s="83" t="e">
        <f ca="true">+IF(AND(ISTEXT(OFFSET('Sanitation Data'!$B$2,0,10*ROW('Sanitation Data'!D157))),CN163="Yes"),OFFSET('Sanitation Data'!$D$11,0,10*ROW('Sanitation Data'!D157)),IF(AND(ISTEXT(OFFSET('Sanitation Data'!$B$2,0,10*ROW('Sanitation Data'!D157))),CN163="No",ISNUMBER(OFFSET('Sanitation Data'!$D$11,0,10*ROW('Sanitation Data'!D157)))),CONCATENATE("[",ROUND(OFFSET('Sanitation Data'!$D$11,0,10*ROW('Sanitation Data'!D157)),0),"]"),IF(AND(ISTEXT(OFFSET('Sanitation Data'!$B$2,0,10*ROW('Sanitation Data'!D157))),CN163="",ISNUMBER(OFFSET('Sanitation Data'!$D$11,0,10*ROW('Sanitation Data'!D157)))),OFFSET('Sanitation Data'!$D$11,0,10*ROW('Sanitation Data'!D157)),NA())))</f>
        <v>#N/A</v>
      </c>
      <c r="Z163" s="83" t="e">
        <f ca="true">+IF(AND(ISTEXT(OFFSET('Sanitation Data'!$B$2,0,10*ROW('Sanitation Data'!D157))),CO163="Yes"),OFFSET('Sanitation Data'!$D$12,0,10*ROW('Sanitation Data'!D157)),IF(AND(ISTEXT(OFFSET('Sanitation Data'!$B$2,0,10*ROW('Sanitation Data'!D157))),CO163="No",ISNUMBER(OFFSET('Sanitation Data'!$D$12,0,10*ROW('Sanitation Data'!D157)))),CONCATENATE("[",ROUND(OFFSET('Sanitation Data'!$D$12,0,10*ROW('Sanitation Data'!D157)),0),"]"),IF(AND(ISTEXT(OFFSET('Sanitation Data'!$B$2,0,10*ROW('Sanitation Data'!D157))),CO163="",ISNUMBER(OFFSET('Sanitation Data'!$D$12,0,10*ROW('Sanitation Data'!D157)))),OFFSET('Sanitation Data'!$D$12,0,10*ROW('Sanitation Data'!D157)),NA())))</f>
        <v>#N/A</v>
      </c>
      <c r="AA163" s="83" t="e">
        <f ca="true">+IF(AND(ISTEXT(OFFSET('Sanitation Data'!$B$2,0,10*ROW('Sanitation Data'!E157))),CP163="Yes"),100-OFFSET('Sanitation Data'!$E$4,0,10*ROW('Sanitation Data'!E157)),IF(AND(ISTEXT(OFFSET('Sanitation Data'!$B$2,0,10*ROW('Sanitation Data'!E157))),CP163="No",ISNUMBER(OFFSET('Sanitation Data'!$E$4,0,10*ROW('Sanitation Data'!E157)))),CONCATENATE("[",ROUND(100-OFFSET('Sanitation Data'!$E$4,0,10*ROW('Sanitation Data'!E157)),0),"]"),IF(AND(ISTEXT(OFFSET('Sanitation Data'!$B$2,0,10*ROW('Sanitation Data'!E157))),CP163="",ISNUMBER(OFFSET('Sanitation Data'!$E$4,0,10*ROW('Sanitation Data'!E157)))),100-OFFSET('Sanitation Data'!$E$4,0,10*ROW('Sanitation Data'!E157)),NA())))</f>
        <v>#N/A</v>
      </c>
      <c r="AB163" s="83" t="e">
        <f ca="true">+IF(AND(ISTEXT(OFFSET('Sanitation Data'!$B$2,0,10*ROW('Sanitation Data'!E157))),CQ163="Yes"),OFFSET('Sanitation Data'!$E$6,0,10*ROW('Sanitation Data'!H157)),IF(AND(ISTEXT(OFFSET('Sanitation Data'!$B$2,0,10*ROW('Sanitation Data'!E157))),CQ163="No",ISNUMBER(OFFSET('Sanitation Data'!$E$6,0,10*ROW('Sanitation Data'!E157)))),CONCATENATE("[",ROUND(OFFSET('Sanitation Data'!$E$6,0,10*ROW('Sanitation Data'!E157)),0),"]"),IF(AND(ISTEXT(OFFSET('Sanitation Data'!$B$2,0,10*ROW('Sanitation Data'!E157))),CQ163="",ISNUMBER(OFFSET('Sanitation Data'!$E$6,0,10*ROW('Sanitation Data'!E157)))),OFFSET('Sanitation Data'!$E$6,0,10*ROW('Sanitation Data'!E157)),NA())))</f>
        <v>#N/A</v>
      </c>
      <c r="AC163" s="83" t="e">
        <f ca="true">+IF(AND(ISTEXT(OFFSET('Sanitation Data'!$B$2,0,10*ROW('Sanitation Data'!E157))),CR163="Yes"),OFFSET('Sanitation Data'!$E$10,0,10*ROW('Sanitation Data'!E157)),IF(AND(ISTEXT(OFFSET('Sanitation Data'!$B$2,0,10*ROW('Sanitation Data'!E157))),CR163="No",ISNUMBER(OFFSET('Sanitation Data'!$E$10,0,10*ROW('Sanitation Data'!E157)))),CONCATENATE("[",ROUND(OFFSET('Sanitation Data'!$E$10,0,10*ROW('Sanitation Data'!E157)),0),"]"),IF(AND(ISTEXT(OFFSET('Sanitation Data'!$B$2,0,10*ROW('Sanitation Data'!E157))),CR163="",ISNUMBER(OFFSET('Sanitation Data'!$E$10,0,10*ROW('Sanitation Data'!E157)))),OFFSET('Sanitation Data'!$E$10,0,10*ROW('Sanitation Data'!E157)),NA())))</f>
        <v>#N/A</v>
      </c>
      <c r="AD163" s="83" t="e">
        <f ca="true">+IF(AND(ISTEXT(OFFSET('Sanitation Data'!$B$2,0,10*ROW('Sanitation Data'!E157))),CS163="Yes"),OFFSET('Sanitation Data'!$E$11,0,10*ROW('Sanitation Data'!E157)),IF(AND(ISTEXT(OFFSET('Sanitation Data'!$B$2,0,10*ROW('Sanitation Data'!E157))),CS163="No",ISNUMBER(OFFSET('Sanitation Data'!$E$11,0,10*ROW('Sanitation Data'!E157)))),CONCATENATE("[",ROUND(OFFSET('Sanitation Data'!$E$11,0,10*ROW('Sanitation Data'!E157)),0),"]"),IF(AND(ISTEXT(OFFSET('Sanitation Data'!$B$2,0,10*ROW('Sanitation Data'!E157))),CS163="",ISNUMBER(OFFSET('Sanitation Data'!$E$11,0,10*ROW('Sanitation Data'!E157)))),OFFSET('Sanitation Data'!$E$11,0,10*ROW('Sanitation Data'!E157)),NA())))</f>
        <v>#N/A</v>
      </c>
      <c r="AE163" s="83" t="e">
        <f ca="true">+IF(AND(ISTEXT(OFFSET('Sanitation Data'!$B$2,0,10*ROW('Sanitation Data'!E157))),CT163="Yes"),OFFSET('Sanitation Data'!$E$12,0,10*ROW('Sanitation Data'!E157)),IF(AND(ISTEXT(OFFSET('Sanitation Data'!$B$2,0,10*ROW('Sanitation Data'!E157))),CT163="No",ISNUMBER(OFFSET('Sanitation Data'!$E$12,0,10*ROW('Sanitation Data'!E157)))),CONCATENATE("[",ROUND(OFFSET('Sanitation Data'!$E$12,0,10*ROW('Sanitation Data'!E157)),0),"]"),IF(AND(ISTEXT(OFFSET('Sanitation Data'!$B$2,0,10*ROW('Sanitation Data'!E157))),CT163="",ISNUMBER(OFFSET('Sanitation Data'!$E$12,0,10*ROW('Sanitation Data'!E157)))),OFFSET('Sanitation Data'!$E$12,0,10*ROW('Sanitation Data'!E157)),NA())))</f>
        <v>#N/A</v>
      </c>
      <c r="AF163" s="83" t="e">
        <f ca="true">+IF(AND(ISTEXT(OFFSET('Sanitation Data'!$B$2,0,10*ROW('Sanitation Data'!F157))),CU163="Yes"),100-OFFSET('Sanitation Data'!$F$4,0,10*ROW('Sanitation Data'!F157)),IF(AND(ISTEXT(OFFSET('Sanitation Data'!$B$2,0,10*ROW('Sanitation Data'!F157))),CU163="No",ISNUMBER(OFFSET('Sanitation Data'!$F$4,0,10*ROW('Sanitation Data'!F157)))),CONCATENATE("[",ROUND(100-OFFSET('Sanitation Data'!$F$4,0,10*ROW('Sanitation Data'!F157)),0),"]"),IF(AND(ISTEXT(OFFSET('Sanitation Data'!$B$2,0,10*ROW('Sanitation Data'!F157))),CU163="",ISNUMBER(OFFSET('Sanitation Data'!$F$4,0,10*ROW('Sanitation Data'!F157)))),100-OFFSET('Sanitation Data'!$F$4,0,10*ROW('Sanitation Data'!F157)),NA())))</f>
        <v>#N/A</v>
      </c>
      <c r="AG163" s="83" t="e">
        <f ca="true">+IF(AND(ISTEXT(OFFSET('Sanitation Data'!$B$2,0,10*ROW('Sanitation Data'!F157))),CV163="Yes"),OFFSET('Sanitation Data'!$F$6,0,10*ROW('Sanitation Data'!F157)),IF(AND(ISTEXT(OFFSET('Sanitation Data'!$B$2,0,10*ROW('Sanitation Data'!F157))),CV163="No",ISNUMBER(OFFSET('Sanitation Data'!$F$6,0,10*ROW('Sanitation Data'!F157)))),CONCATENATE("[",ROUND(OFFSET('Sanitation Data'!$F$6,0,10*ROW('Sanitation Data'!F157)),0),"]"),IF(AND(ISTEXT(OFFSET('Sanitation Data'!$B$2,0,10*ROW('Sanitation Data'!F157))),CV163="",ISNUMBER(OFFSET('Sanitation Data'!$F$6,0,10*ROW('Sanitation Data'!F157)))),OFFSET('Sanitation Data'!$F$6,0,10*ROW('Sanitation Data'!F157)),NA())))</f>
        <v>#N/A</v>
      </c>
      <c r="AH163" s="83" t="e">
        <f ca="true">+IF(AND(ISTEXT(OFFSET('Sanitation Data'!$B$2,0,10*ROW('Sanitation Data'!F157))),CW163="Yes"),OFFSET('Sanitation Data'!$F$10,0,10*ROW('Sanitation Data'!F157)),IF(AND(ISTEXT(OFFSET('Sanitation Data'!$B$2,0,10*ROW('Sanitation Data'!F157))),CW163="No",ISNUMBER(OFFSET('Sanitation Data'!$F$10,0,10*ROW('Sanitation Data'!F157)))),CONCATENATE("[",ROUND(OFFSET('Sanitation Data'!$F$10,0,10*ROW('Sanitation Data'!F157)),0),"]"),IF(AND(ISTEXT(OFFSET('Sanitation Data'!$B$2,0,10*ROW('Sanitation Data'!F157))),CW163="",ISNUMBER(OFFSET('Sanitation Data'!$F$10,0,10*ROW('Sanitation Data'!F157)))),OFFSET('Sanitation Data'!$F$10,0,10*ROW('Sanitation Data'!F157)),NA())))</f>
        <v>#N/A</v>
      </c>
      <c r="AI163" s="83" t="e">
        <f ca="true">+IF(AND(ISTEXT(OFFSET('Sanitation Data'!$B$2,0,10*ROW('Sanitation Data'!F157))),CX163="Yes"),OFFSET('Sanitation Data'!$F$11,0,10*ROW('Sanitation Data'!F157)),IF(AND(ISTEXT(OFFSET('Sanitation Data'!$B$2,0,10*ROW('Sanitation Data'!F157))),CX163="No",ISNUMBER(OFFSET('Sanitation Data'!$F$11,0,10*ROW('Sanitation Data'!F157)))),CONCATENATE("[",ROUND(OFFSET('Sanitation Data'!$F$11,0,10*ROW('Sanitation Data'!F157)),0),"]"),IF(AND(ISTEXT(OFFSET('Sanitation Data'!$B$2,0,10*ROW('Sanitation Data'!F157))),CX163="",ISNUMBER(OFFSET('Sanitation Data'!$F$11,0,10*ROW('Sanitation Data'!F157)))),OFFSET('Sanitation Data'!$F$11,0,10*ROW('Sanitation Data'!F157)),NA())))</f>
        <v>#N/A</v>
      </c>
      <c r="AJ163" s="83" t="e">
        <f ca="true">+IF(AND(ISTEXT(OFFSET('Sanitation Data'!$B$2,0,10*ROW('Sanitation Data'!F157))),CY163="Yes"),OFFSET('Sanitation Data'!$F$12,0,10*ROW('Sanitation Data'!F157)),IF(AND(ISTEXT(OFFSET('Sanitation Data'!$B$2,0,10*ROW('Sanitation Data'!F157))),CY163="No",ISNUMBER(OFFSET('Sanitation Data'!$F$12,0,10*ROW('Sanitation Data'!F157)))),CONCATENATE("[",ROUND(OFFSET('Sanitation Data'!$F$12,0,10*ROW('Sanitation Data'!F157)),0),"]"),IF(AND(ISTEXT(OFFSET('Sanitation Data'!$B$2,0,10*ROW('Sanitation Data'!F157))),CY163="",ISNUMBER(OFFSET('Sanitation Data'!$F$12,0,10*ROW('Sanitation Data'!F157)))),OFFSET('Sanitation Data'!$F$12,0,10*ROW('Sanitation Data'!F157)),NA())))</f>
        <v>#N/A</v>
      </c>
      <c r="AK163" s="83" t="e">
        <f ca="true">+IF(AND(ISTEXT(OFFSET('Sanitation Data'!$B$2,0,10*ROW('Sanitation Data'!G157))),CZ163="Yes"),100-OFFSET('Sanitation Data'!$G$4,0,10*ROW('Sanitation Data'!G157)),IF(AND(ISTEXT(OFFSET('Sanitation Data'!$B$2,0,10*ROW('Sanitation Data'!G157))),CZ163="No",ISNUMBER(OFFSET('Sanitation Data'!$G$4,0,10*ROW('Sanitation Data'!G157)))),CONCATENATE("[",ROUND(100-OFFSET('Sanitation Data'!$G$4,0,10*ROW('Sanitation Data'!G157)),0),"]"),IF(AND(ISTEXT(OFFSET('Sanitation Data'!$B$2,0,10*ROW('Sanitation Data'!G157))),CZ163="",ISNUMBER(OFFSET('Sanitation Data'!$G$4,0,10*ROW('Sanitation Data'!G157)))),100-OFFSET('Sanitation Data'!$G$4,0,10*ROW('Sanitation Data'!G157)),NA())))</f>
        <v>#N/A</v>
      </c>
      <c r="AL163" s="83" t="e">
        <f ca="true">+IF(AND(ISTEXT(OFFSET('Sanitation Data'!$B$2,0,10*ROW('Sanitation Data'!G157))),DA163="Yes"),OFFSET('Sanitation Data'!$G$6,0,10*ROW('Sanitation Data'!G157)),IF(AND(ISTEXT(OFFSET('Sanitation Data'!$B$2,0,10*ROW('Sanitation Data'!G157))),DA163="No",ISNUMBER(OFFSET('Sanitation Data'!$G$6,0,10*ROW('Sanitation Data'!G157)))),CONCATENATE("[",ROUND(OFFSET('Sanitation Data'!$G$6,0,10*ROW('Sanitation Data'!G157)),0),"]"),IF(AND(ISTEXT(OFFSET('Sanitation Data'!$B$2,0,10*ROW('Sanitation Data'!G157))),DA163="",ISNUMBER(OFFSET('Sanitation Data'!$G$6,0,10*ROW('Sanitation Data'!G157)))),OFFSET('Sanitation Data'!$G$6,0,10*ROW('Sanitation Data'!G157)),NA())))</f>
        <v>#N/A</v>
      </c>
      <c r="AM163" s="83" t="e">
        <f ca="true">+IF(AND(ISTEXT(OFFSET('Sanitation Data'!$B$2,0,10*ROW('Sanitation Data'!G157))),DB163="Yes"),OFFSET('Sanitation Data'!$G$10,0,10*ROW('Sanitation Data'!G157)),IF(AND(ISTEXT(OFFSET('Sanitation Data'!$B$2,0,10*ROW('Sanitation Data'!G157))),DB163="No",ISNUMBER(OFFSET('Sanitation Data'!$G$10,0,10*ROW('Sanitation Data'!G157)))),CONCATENATE("[",ROUND(OFFSET('Sanitation Data'!$G$10,0,10*ROW('Sanitation Data'!G157)),0),"]"),IF(AND(ISTEXT(OFFSET('Sanitation Data'!$B$2,0,10*ROW('Sanitation Data'!G157))),DB163="",ISNUMBER(OFFSET('Sanitation Data'!$G$10,0,10*ROW('Sanitation Data'!G157)))),OFFSET('Sanitation Data'!$G$10,0,10*ROW('Sanitation Data'!G157)),NA())))</f>
        <v>#N/A</v>
      </c>
      <c r="AN163" s="83" t="e">
        <f ca="true">+IF(AND(ISTEXT(OFFSET('Sanitation Data'!$B$2,0,10*ROW('Sanitation Data'!G157))),DC163="Yes"),OFFSET('Sanitation Data'!$G$11,0,10*ROW('Sanitation Data'!G157)),IF(AND(ISTEXT(OFFSET('Sanitation Data'!$B$2,0,10*ROW('Sanitation Data'!G157))),DC163="No",ISNUMBER(OFFSET('Sanitation Data'!$G$11,0,10*ROW('Sanitation Data'!G157)))),CONCATENATE("[",ROUND(OFFSET('Sanitation Data'!$G$11,0,10*ROW('Sanitation Data'!G157)),0),"]"),IF(AND(ISTEXT(OFFSET('Sanitation Data'!$B$2,0,10*ROW('Sanitation Data'!G157))),DC163="",ISNUMBER(OFFSET('Sanitation Data'!$G$11,0,10*ROW('Sanitation Data'!G157)))),OFFSET('Sanitation Data'!$G$11,0,10*ROW('Sanitation Data'!G157)),NA())))</f>
        <v>#N/A</v>
      </c>
      <c r="AO163" s="83" t="e">
        <f ca="true">+IF(AND(ISTEXT(OFFSET('Sanitation Data'!$B$2,0,10*ROW('Sanitation Data'!G157))),DD163="Yes"),OFFSET('Sanitation Data'!$G$12,0,10*ROW('Sanitation Data'!G157)),IF(AND(ISTEXT(OFFSET('Sanitation Data'!$B$2,0,10*ROW('Sanitation Data'!G157))),DD163="No",ISNUMBER(OFFSET('Sanitation Data'!$G$12,0,10*ROW('Sanitation Data'!G157)))),CONCATENATE("[",ROUND(OFFSET('Sanitation Data'!$G$12,0,10*ROW('Sanitation Data'!G157)),0),"]"),IF(AND(ISTEXT(OFFSET('Sanitation Data'!$B$2,0,10*ROW('Sanitation Data'!G157))),DD163="",ISNUMBER(OFFSET('Sanitation Data'!$G$12,0,10*ROW('Sanitation Data'!G157)))),OFFSET('Sanitation Data'!$G$12,0,10*ROW('Sanitation Data'!G157)),NA())))</f>
        <v>#N/A</v>
      </c>
      <c r="AP163" s="83" t="e">
        <f ca="true">+IF(AND(ISTEXT(OFFSET('Sanitation Data'!$B$2,0,10*ROW('Sanitation Data'!H157))),DE163="Yes"),100-OFFSET('Sanitation Data'!$H$4,0,10*ROW('Sanitation Data'!H157)),IF(AND(ISTEXT(OFFSET('Sanitation Data'!$B$2,0,10*ROW('Sanitation Data'!H157))),DE163="No",ISNUMBER(OFFSET('Sanitation Data'!$H$4,0,10*ROW('Sanitation Data'!H157)))),CONCATENATE("[",ROUND(100-OFFSET('Sanitation Data'!$H$4,0,10*ROW('Sanitation Data'!H157)),0),"]"),IF(AND(ISTEXT(OFFSET('Sanitation Data'!$B$2,0,10*ROW('Sanitation Data'!H157))),DE163="",ISNUMBER(OFFSET('Sanitation Data'!$H$4,0,10*ROW('Sanitation Data'!H157)))),100-OFFSET('Sanitation Data'!$H$4,0,10*ROW('Sanitation Data'!H157)),NA())))</f>
        <v>#N/A</v>
      </c>
      <c r="AQ163" s="83" t="e">
        <f ca="true">+IF(AND(ISTEXT(OFFSET('Sanitation Data'!$B$2,0,10*ROW('Sanitation Data'!H157))),DF163="Yes"),OFFSET('Sanitation Data'!$H$6,0,10*ROW('Sanitation Data'!H157)),IF(AND(ISTEXT(OFFSET('Sanitation Data'!$B$2,0,10*ROW('Sanitation Data'!H157))),DF163="No",ISNUMBER(OFFSET('Sanitation Data'!$H$6,0,10*ROW('Sanitation Data'!H157)))),CONCATENATE("[",ROUND(OFFSET('Sanitation Data'!$H$6,0,10*ROW('Sanitation Data'!H157)),0),"]"),IF(AND(ISTEXT(OFFSET('Sanitation Data'!$B$2,0,10*ROW('Sanitation Data'!H157))),DF163="",ISNUMBER(OFFSET('Sanitation Data'!$H$6,0,10*ROW('Sanitation Data'!H157)))),OFFSET('Sanitation Data'!$H$6,0,10*ROW('Sanitation Data'!H157)),NA())))</f>
        <v>#N/A</v>
      </c>
      <c r="AR163" s="83" t="e">
        <f ca="true">+IF(AND(ISTEXT(OFFSET('Sanitation Data'!$B$2,0,10*ROW('Sanitation Data'!H157))),DG163="Yes"),OFFSET('Sanitation Data'!$H$10,0,10*ROW('Sanitation Data'!H157)),IF(AND(ISTEXT(OFFSET('Sanitation Data'!$B$2,0,10*ROW('Sanitation Data'!H157))),DG163="No",ISNUMBER(OFFSET('Sanitation Data'!$H$10,0,10*ROW('Sanitation Data'!H157)))),CONCATENATE("[",ROUND(OFFSET('Sanitation Data'!$H$10,0,10*ROW('Sanitation Data'!H157)),0),"]"),IF(AND(ISTEXT(OFFSET('Sanitation Data'!$B$2,0,10*ROW('Sanitation Data'!H157))),DG163="",ISNUMBER(OFFSET('Sanitation Data'!$H$10,0,10*ROW('Sanitation Data'!H157)))),OFFSET('Sanitation Data'!$H$10,0,10*ROW('Sanitation Data'!H157)),NA())))</f>
        <v>#N/A</v>
      </c>
      <c r="AS163" s="83" t="e">
        <f ca="true">+IF(AND(ISTEXT(OFFSET('Sanitation Data'!$B$2,0,10*ROW('Sanitation Data'!H157))),DH163="Yes"),OFFSET('Sanitation Data'!$H$11,0,10*ROW('Sanitation Data'!H157)),IF(AND(ISTEXT(OFFSET('Sanitation Data'!$B$2,0,10*ROW('Sanitation Data'!H157))),DH163="No",ISNUMBER(OFFSET('Sanitation Data'!$H$11,0,10*ROW('Sanitation Data'!H157)))),CONCATENATE("[",ROUND(OFFSET('Sanitation Data'!$H$11,0,10*ROW('Sanitation Data'!H157)),0),"]"),IF(AND(ISTEXT(OFFSET('Sanitation Data'!$B$2,0,10*ROW('Sanitation Data'!H157))),DH163="",ISNUMBER(OFFSET('Sanitation Data'!$H$11,0,10*ROW('Sanitation Data'!H157)))),OFFSET('Sanitation Data'!$H$11,0,10*ROW('Sanitation Data'!H157)),NA())))</f>
        <v>#N/A</v>
      </c>
      <c r="AT163" s="83" t="e">
        <f ca="true">+IF(AND(ISTEXT(OFFSET('Sanitation Data'!$B$2,0,10*ROW('Sanitation Data'!H157))),DI163="Yes"),OFFSET('Sanitation Data'!$H$12,0,10*ROW('Sanitation Data'!H157)),IF(AND(ISTEXT(OFFSET('Sanitation Data'!$B$2,0,10*ROW('Sanitation Data'!H157))),DI163="No",ISNUMBER(OFFSET('Sanitation Data'!$H$12,0,10*ROW('Sanitation Data'!H157)))),CONCATENATE("[",ROUND(OFFSET('Sanitation Data'!$H$12,0,10*ROW('Sanitation Data'!H157)),0),"]"),IF(AND(ISTEXT(OFFSET('Sanitation Data'!$B$2,0,10*ROW('Sanitation Data'!H157))),DI163="",ISNUMBER(OFFSET('Sanitation Data'!$H$12,0,10*ROW('Sanitation Data'!H157)))),OFFSET('Sanitation Data'!$H$12,0,10*ROW('Sanitation Data'!H157)),NA())))</f>
        <v>#N/A</v>
      </c>
      <c r="AU163" s="83" t="e">
        <f ca="true">+IF(AND(ISTEXT(OFFSET('Sanitation Data'!$B$2,0,10*ROW('Sanitation Data'!I157))),DJ163="Yes"),100-OFFSET('Sanitation Data'!$I$4,0,10*ROW('Sanitation Data'!I157)),IF(AND(ISTEXT(OFFSET('Sanitation Data'!$B$2,0,10*ROW('Sanitation Data'!I157))),DJ163="No",ISNUMBER(OFFSET('Sanitation Data'!$I$4,0,10*ROW('Sanitation Data'!I157)))),CONCATENATE("[",ROUND(100-OFFSET('Sanitation Data'!$I$4,0,10*ROW('Sanitation Data'!I157)),0),"]"),IF(AND(ISTEXT(OFFSET('Sanitation Data'!$B$2,0,10*ROW('Sanitation Data'!I157))),DJ163="",ISNUMBER(OFFSET('Sanitation Data'!$I$4,0,10*ROW('Sanitation Data'!I157)))),100-OFFSET('Sanitation Data'!$I$4,0,10*ROW('Sanitation Data'!I157)),NA())))</f>
        <v>#N/A</v>
      </c>
      <c r="AV163" s="83" t="e">
        <f ca="true">+IF(AND(ISTEXT(OFFSET('Sanitation Data'!$B$2,0,10*ROW('Sanitation Data'!I157))),DK163="Yes"),OFFSET('Sanitation Data'!$I$6,0,10*ROW('Sanitation Data'!I157)),IF(AND(ISTEXT(OFFSET('Sanitation Data'!$B$2,0,10*ROW('Sanitation Data'!I157))),DK163="No",ISNUMBER(OFFSET('Sanitation Data'!$I$6,0,10*ROW('Sanitation Data'!I157)))),CONCATENATE("[",ROUND(OFFSET('Sanitation Data'!$I$6,0,10*ROW('Sanitation Data'!I157)),0),"]"),IF(AND(ISTEXT(OFFSET('Sanitation Data'!$B$2,0,10*ROW('Sanitation Data'!I157))),DK163="",ISNUMBER(OFFSET('Sanitation Data'!$I$6,0,10*ROW('Sanitation Data'!I157)))),OFFSET('Sanitation Data'!$I$6,0,10*ROW('Sanitation Data'!I157)),NA())))</f>
        <v>#N/A</v>
      </c>
      <c r="AW163" s="83" t="e">
        <f ca="true">+IF(AND(ISTEXT(OFFSET('Sanitation Data'!$B$2,0,10*ROW('Sanitation Data'!I157))),DL163="Yes"),OFFSET('Sanitation Data'!$I$10,0,10*ROW('Sanitation Data'!I157)),IF(AND(ISTEXT(OFFSET('Sanitation Data'!$B$2,0,10*ROW('Sanitation Data'!I157))),DL163="No",ISNUMBER(OFFSET('Sanitation Data'!$I$10,0,10*ROW('Sanitation Data'!I157)))),CONCATENATE("[",ROUND(OFFSET('Sanitation Data'!$I$10,0,10*ROW('Sanitation Data'!I157)),0),"]"),IF(AND(ISTEXT(OFFSET('Sanitation Data'!$B$2,0,10*ROW('Sanitation Data'!I157))),DL163="",ISNUMBER(OFFSET('Sanitation Data'!$I$10,0,10*ROW('Sanitation Data'!I157)))),OFFSET('Sanitation Data'!$I$10,0,10*ROW('Sanitation Data'!I157)),NA())))</f>
        <v>#N/A</v>
      </c>
      <c r="AX163" s="83" t="e">
        <f ca="true">+IF(AND(ISTEXT(OFFSET('Sanitation Data'!$B$2,0,10*ROW('Sanitation Data'!I157))),DM163="Yes"),OFFSET('Sanitation Data'!$I$11,0,10*ROW('Sanitation Data'!I157)),IF(AND(ISTEXT(OFFSET('Sanitation Data'!$B$2,0,10*ROW('Sanitation Data'!I157))),DM163="No",ISNUMBER(OFFSET('Sanitation Data'!$I$11,0,10*ROW('Sanitation Data'!I157)))),CONCATENATE("[",ROUND(OFFSET('Sanitation Data'!$I$11,0,10*ROW('Sanitation Data'!I157)),0),"]"),IF(AND(ISTEXT(OFFSET('Sanitation Data'!$B$2,0,10*ROW('Sanitation Data'!I157))),DM163="",ISNUMBER(OFFSET('Sanitation Data'!$I$11,0,10*ROW('Sanitation Data'!I157)))),OFFSET('Sanitation Data'!$I$11,0,10*ROW('Sanitation Data'!I157)),NA())))</f>
        <v>#N/A</v>
      </c>
      <c r="AY163" s="83" t="e">
        <f ca="true">+IF(AND(ISTEXT(OFFSET('Sanitation Data'!$B$2,0,10*ROW('Sanitation Data'!I157))),DN163="Yes"),OFFSET('Sanitation Data'!$I$12,0,10*ROW('Sanitation Data'!I157)),IF(AND(ISTEXT(OFFSET('Sanitation Data'!$B$2,0,10*ROW('Sanitation Data'!I157))),DN163="No",ISNUMBER(OFFSET('Sanitation Data'!$I$12,0,10*ROW('Sanitation Data'!I157)))),CONCATENATE("[",ROUND(OFFSET('Sanitation Data'!$I$12,0,10*ROW('Sanitation Data'!I157)),0),"]"),IF(AND(ISTEXT(OFFSET('Sanitation Data'!$B$2,0,10*ROW('Sanitation Data'!I157))),DN163="",ISNUMBER(OFFSET('Sanitation Data'!$I$12,0,10*ROW('Sanitation Data'!I157)))),OFFSET('Sanitation Data'!$I$12,0,10*ROW('Sanitation Data'!I157)),NA())))</f>
        <v>#N/A</v>
      </c>
      <c r="AZ163" s="84" t="e">
        <f ca="true">+IF(AND(ISTEXT(OFFSET('Hygiene Data'!$B$2,0,10*ROW('Hygiene Data'!D157))),DO163="Yes"),OFFSET('Hygiene Data'!$D$5,0,10*ROW('Hygiene Data'!D157)),IF(AND(ISTEXT(OFFSET('Hygiene Data'!$B$2,0,10*ROW('Hygiene Data'!D157))),DO163="No",ISNUMBER(OFFSET('Hygiene Data'!$D$5,0,10*ROW('Hygiene Data'!D157)))),CONCATENATE("[",ROUND(OFFSET('Hygiene Data'!$D$5,0,10*ROW('Hygiene Data'!D157)),0),"]"),IF(AND(ISTEXT(OFFSET('Hygiene Data'!$B$2,0,10*ROW('Hygiene Data'!D157))),DO163="",ISNUMBER(OFFSET('Hygiene Data'!$D$5,0,10*ROW('Hygiene Data'!D157)))),OFFSET('Hygiene Data'!$D$5,0,10*ROW('Hygiene Data'!D157)),NA())))</f>
        <v>#N/A</v>
      </c>
      <c r="BA163" s="84" t="e">
        <f ca="true">+IF(AND(ISTEXT(OFFSET('Hygiene Data'!$B$2,0,10*ROW('Hygiene Data'!D157))),DP163="Yes"),OFFSET('Hygiene Data'!$D$7,0,10*ROW('Hygiene Data'!D157)),IF(AND(ISTEXT(OFFSET('Hygiene Data'!$B$2,0,10*ROW('Hygiene Data'!D157))),DP163="No",ISNUMBER(OFFSET('Hygiene Data'!$D$7,0,10*ROW('Hygiene Data'!D157)))),CONCATENATE("[",ROUND(OFFSET('Hygiene Data'!$D$7,0,10*ROW('Hygiene Data'!D157)),0),"]"),IF(AND(ISTEXT(OFFSET('Hygiene Data'!$B$2,0,10*ROW('Hygiene Data'!D157))),DP163="",ISNUMBER(OFFSET('Hygiene Data'!$D$7,0,10*ROW('Hygiene Data'!D157)))),OFFSET('Hygiene Data'!$D$7,0,10*ROW('Hygiene Data'!D157)),NA())))</f>
        <v>#N/A</v>
      </c>
      <c r="BB163" s="84" t="e">
        <f ca="true">+IF(AND(ISTEXT(OFFSET('Hygiene Data'!$B$2,0,10*ROW('Hygiene Data'!D157))),DQ163="Yes"),OFFSET('Hygiene Data'!$D$9,0,10*ROW('Hygiene Data'!D157)),IF(AND(ISTEXT(OFFSET('Hygiene Data'!$B$2,0,10*ROW('Hygiene Data'!D157))),DQ163="No",ISNUMBER(OFFSET('Hygiene Data'!$D$9,0,10*ROW('Hygiene Data'!D157)))),CONCATENATE("[",ROUND(OFFSET('Hygiene Data'!$D$9,0,10*ROW('Hygiene Data'!D157)),0),"]"),IF(AND(ISTEXT(OFFSET('Hygiene Data'!$B$2,0,10*ROW('Hygiene Data'!D157))),DQ163="",ISNUMBER(OFFSET('Hygiene Data'!$D$9,0,10*ROW('Hygiene Data'!D157)))),OFFSET('Hygiene Data'!$D$9,0,10*ROW('Hygiene Data'!D157)),NA())))</f>
        <v>#N/A</v>
      </c>
      <c r="BC163" s="84" t="e">
        <f ca="true">+IF(AND(ISTEXT(OFFSET('Hygiene Data'!$B$2,0,10*ROW('Hygiene Data'!E157))),DR163="Yes"),OFFSET('Hygiene Data'!$E$5,0,10*ROW('Hygiene Data'!E157)),IF(AND(ISTEXT(OFFSET('Hygiene Data'!$B$2,0,10*ROW('Hygiene Data'!E157))),DR163="No",ISNUMBER(OFFSET('Hygiene Data'!$E$5,0,10*ROW('Hygiene Data'!E157)))),CONCATENATE("[",ROUND(OFFSET('Hygiene Data'!$E$5,0,10*ROW('Hygiene Data'!E157)),0),"]"),IF(AND(ISTEXT(OFFSET('Hygiene Data'!$B$2,0,10*ROW('Hygiene Data'!E157))),DR163="",ISNUMBER(OFFSET('Hygiene Data'!$E$5,0,10*ROW('Hygiene Data'!E157)))),OFFSET('Hygiene Data'!$E$5,0,10*ROW('Hygiene Data'!E157)),NA())))</f>
        <v>#N/A</v>
      </c>
      <c r="BD163" s="84" t="e">
        <f ca="true">+IF(AND(ISTEXT(OFFSET('Hygiene Data'!$B$2,0,10*ROW('Hygiene Data'!E157))),DS163="Yes"),OFFSET('Hygiene Data'!$E$7,0,10*ROW('Hygiene Data'!E157)),IF(AND(ISTEXT(OFFSET('Hygiene Data'!$B$2,0,10*ROW('Hygiene Data'!E157))),DS163="No",ISNUMBER(OFFSET('Hygiene Data'!$E$7,0,10*ROW('Hygiene Data'!E157)))),CONCATENATE("[",ROUND(OFFSET('Hygiene Data'!$E$7,0,10*ROW('Hygiene Data'!E157)),0),"]"),IF(AND(ISTEXT(OFFSET('Hygiene Data'!$B$2,0,10*ROW('Hygiene Data'!E157))),DS163="",ISNUMBER(OFFSET('Hygiene Data'!$E$7,0,10*ROW('Hygiene Data'!E157)))),OFFSET('Hygiene Data'!$E$7,0,10*ROW('Hygiene Data'!E157)),NA())))</f>
        <v>#N/A</v>
      </c>
      <c r="BE163" s="84" t="e">
        <f ca="true">+IF(AND(ISTEXT(OFFSET('Hygiene Data'!$B$2,0,10*ROW('Hygiene Data'!E157))),DT163="Yes"),OFFSET('Hygiene Data'!$E$9,0,10*ROW('Hygiene Data'!E157)),IF(AND(ISTEXT(OFFSET('Hygiene Data'!$B$2,0,10*ROW('Hygiene Data'!E157))),DT163="No",ISNUMBER(OFFSET('Hygiene Data'!$E$9,0,10*ROW('Hygiene Data'!E157)))),CONCATENATE("[",ROUND(OFFSET('Hygiene Data'!$E$9,0,10*ROW('Hygiene Data'!E157)),0),"]"),IF(AND(ISTEXT(OFFSET('Hygiene Data'!$B$2,0,10*ROW('Hygiene Data'!E157))),DT163="",ISNUMBER(OFFSET('Hygiene Data'!$E$9,0,10*ROW('Hygiene Data'!E157)))),OFFSET('Hygiene Data'!$E$9,0,10*ROW('Hygiene Data'!E157)),NA())))</f>
        <v>#N/A</v>
      </c>
      <c r="BF163" s="84" t="e">
        <f ca="true">+IF(AND(ISTEXT(OFFSET('Hygiene Data'!$B$2,0,10*ROW('Hygiene Data'!F157))),DU163="Yes"),OFFSET('Hygiene Data'!$F$5,0,10*ROW('Hygiene Data'!F157)),IF(AND(ISTEXT(OFFSET('Hygiene Data'!$B$2,0,10*ROW('Hygiene Data'!F157))),DU163="No",ISNUMBER(OFFSET('Hygiene Data'!$F$5,0,10*ROW('Hygiene Data'!F157)))),CONCATENATE("[",ROUND(OFFSET('Hygiene Data'!$F$5,0,10*ROW('Hygiene Data'!F157)),0),"]"),IF(AND(ISTEXT(OFFSET('Hygiene Data'!$B$2,0,10*ROW('Hygiene Data'!F157))),DU163="",ISNUMBER(OFFSET('Hygiene Data'!$F$5,0,10*ROW('Hygiene Data'!F157)))),OFFSET('Hygiene Data'!$F$5,0,10*ROW('Hygiene Data'!F157)),NA())))</f>
        <v>#N/A</v>
      </c>
      <c r="BG163" s="84" t="e">
        <f ca="true">+IF(AND(ISTEXT(OFFSET('Hygiene Data'!$B$2,0,10*ROW('Hygiene Data'!F157))),DV163="Yes"),OFFSET('Hygiene Data'!$F$7,0,10*ROW('Hygiene Data'!F157)),IF(AND(ISTEXT(OFFSET('Hygiene Data'!$B$2,0,10*ROW('Hygiene Data'!F157))),DV163="No",ISNUMBER(OFFSET('Hygiene Data'!$F$7,0,10*ROW('Hygiene Data'!F157)))),CONCATENATE("[",ROUND(OFFSET('Hygiene Data'!$F$7,0,10*ROW('Hygiene Data'!F157)),0),"]"),IF(AND(ISTEXT(OFFSET('Hygiene Data'!$B$2,0,10*ROW('Hygiene Data'!F157))),DV163="",ISNUMBER(OFFSET('Hygiene Data'!$F$7,0,10*ROW('Hygiene Data'!F157)))),OFFSET('Hygiene Data'!$F$7,0,10*ROW('Hygiene Data'!F157)),NA())))</f>
        <v>#N/A</v>
      </c>
      <c r="BH163" s="84" t="e">
        <f ca="true">+IF(AND(ISTEXT(OFFSET('Hygiene Data'!$B$2,0,10*ROW('Hygiene Data'!F157))),DW163="Yes"),OFFSET('Hygiene Data'!$F$9,0,10*ROW('Hygiene Data'!F157)),IF(AND(ISTEXT(OFFSET('Hygiene Data'!$B$2,0,10*ROW('Hygiene Data'!F157))),DW163="No",ISNUMBER(OFFSET('Hygiene Data'!$F$9,0,10*ROW('Hygiene Data'!F157)))),CONCATENATE("[",ROUND(OFFSET('Hygiene Data'!$F$9,0,10*ROW('Hygiene Data'!F157)),0),"]"),IF(AND(ISTEXT(OFFSET('Hygiene Data'!$B$2,0,10*ROW('Hygiene Data'!F157))),DW163="",ISNUMBER(OFFSET('Hygiene Data'!$F$9,0,10*ROW('Hygiene Data'!F157)))),OFFSET('Hygiene Data'!$F$9,0,10*ROW('Hygiene Data'!F157)),NA())))</f>
        <v>#N/A</v>
      </c>
      <c r="BI163" s="84" t="e">
        <f ca="true">+IF(AND(ISTEXT(OFFSET('Hygiene Data'!$B$2,0,10*ROW('Hygiene Data'!G157))),DX163="Yes"),OFFSET('Hygiene Data'!$G$5,0,10*ROW('Hygiene Data'!G157)),IF(AND(ISTEXT(OFFSET('Hygiene Data'!$B$2,0,10*ROW('Hygiene Data'!G157))),DX163="No",ISNUMBER(OFFSET('Hygiene Data'!$G$5,0,10*ROW('Hygiene Data'!G157)))),CONCATENATE("[",ROUND(OFFSET('Hygiene Data'!$G$5,0,10*ROW('Hygiene Data'!G157)),0),"]"),IF(AND(ISTEXT(OFFSET('Hygiene Data'!$B$2,0,10*ROW('Hygiene Data'!G157))),DX163="",ISNUMBER(OFFSET('Hygiene Data'!$G$5,0,10*ROW('Hygiene Data'!G157)))),OFFSET('Hygiene Data'!$G$5,0,10*ROW('Hygiene Data'!G157)),NA())))</f>
        <v>#N/A</v>
      </c>
      <c r="BJ163" s="84" t="e">
        <f ca="true">+IF(AND(ISTEXT(OFFSET('Hygiene Data'!$B$2,0,10*ROW('Hygiene Data'!G157))),DY163="Yes"),OFFSET('Hygiene Data'!$G$7,0,10*ROW('Hygiene Data'!G157)),IF(AND(ISTEXT(OFFSET('Hygiene Data'!$B$2,0,10*ROW('Hygiene Data'!G157))),DY163="No",ISNUMBER(OFFSET('Hygiene Data'!$G$7,0,10*ROW('Hygiene Data'!G157)))),CONCATENATE("[",ROUND(OFFSET('Hygiene Data'!$G$7,0,10*ROW('Hygiene Data'!G157)),0),"]"),IF(AND(ISTEXT(OFFSET('Hygiene Data'!$B$2,0,10*ROW('Hygiene Data'!G157))),DY163="",ISNUMBER(OFFSET('Hygiene Data'!$G$7,0,10*ROW('Hygiene Data'!G157)))),OFFSET('Hygiene Data'!$G$7,0,10*ROW('Hygiene Data'!G157)),NA())))</f>
        <v>#N/A</v>
      </c>
      <c r="BK163" s="84" t="e">
        <f ca="true">+IF(AND(ISTEXT(OFFSET('Hygiene Data'!$B$2,0,10*ROW('Hygiene Data'!G157))),DZ163="Yes"),OFFSET('Hygiene Data'!$G$9,0,10*ROW('Hygiene Data'!G157)),IF(AND(ISTEXT(OFFSET('Hygiene Data'!$B$2,0,10*ROW('Hygiene Data'!G157))),DZ163="No",ISNUMBER(OFFSET('Hygiene Data'!$G$9,0,10*ROW('Hygiene Data'!G157)))),CONCATENATE("[",ROUND(OFFSET('Hygiene Data'!$G$9,0,10*ROW('Hygiene Data'!G157)),0),"]"),IF(AND(ISTEXT(OFFSET('Hygiene Data'!$B$2,0,10*ROW('Hygiene Data'!G157))),DZ163="",ISNUMBER(OFFSET('Hygiene Data'!$G$9,0,10*ROW('Hygiene Data'!G157)))),OFFSET('Hygiene Data'!$G$9,0,10*ROW('Hygiene Data'!G157)),NA())))</f>
        <v>#N/A</v>
      </c>
      <c r="BL163" s="84" t="e">
        <f ca="true">+IF(AND(ISTEXT(OFFSET('Hygiene Data'!$B$2,0,10*ROW('Hygiene Data'!H157))),EA163="Yes"),OFFSET('Hygiene Data'!$H$5,0,10*ROW('Hygiene Data'!H157)),IF(AND(ISTEXT(OFFSET('Hygiene Data'!$B$2,0,10*ROW('Hygiene Data'!H157))),EA163="No",ISNUMBER(OFFSET('Hygiene Data'!$H$5,0,10*ROW('Hygiene Data'!H157)))),CONCATENATE("[",ROUND(OFFSET('Hygiene Data'!$H$5,0,10*ROW('Hygiene Data'!H157)),0),"]"),IF(AND(ISTEXT(OFFSET('Hygiene Data'!$B$2,0,10*ROW('Hygiene Data'!H157))),EA163="",ISNUMBER(OFFSET('Hygiene Data'!$H$5,0,10*ROW('Hygiene Data'!H157)))),OFFSET('Hygiene Data'!$H$5,0,10*ROW('Hygiene Data'!H157)),NA())))</f>
        <v>#N/A</v>
      </c>
      <c r="BM163" s="84" t="e">
        <f ca="true">+IF(AND(ISTEXT(OFFSET('Hygiene Data'!$B$2,0,10*ROW('Hygiene Data'!H157))),EB163="Yes"),OFFSET('Hygiene Data'!$H$7,0,10*ROW('Hygiene Data'!H157)),IF(AND(ISTEXT(OFFSET('Hygiene Data'!$B$2,0,10*ROW('Hygiene Data'!H157))),EB163="No",ISNUMBER(OFFSET('Hygiene Data'!$H$7,0,10*ROW('Hygiene Data'!H157)))),CONCATENATE("[",ROUND(OFFSET('Hygiene Data'!$H$7,0,10*ROW('Hygiene Data'!H157)),0),"]"),IF(AND(ISTEXT(OFFSET('Hygiene Data'!$B$2,0,10*ROW('Hygiene Data'!H157))),EB163="",ISNUMBER(OFFSET('Hygiene Data'!$H$7,0,10*ROW('Hygiene Data'!H157)))),OFFSET('Hygiene Data'!$H$7,0,10*ROW('Hygiene Data'!H157)),NA())))</f>
        <v>#N/A</v>
      </c>
      <c r="BN163" s="84" t="e">
        <f ca="true">+IF(AND(ISTEXT(OFFSET('Hygiene Data'!$B$2,0,10*ROW('Hygiene Data'!H157))),EC163="Yes"),OFFSET('Hygiene Data'!$H$9,0,10*ROW('Hygiene Data'!H157)),IF(AND(ISTEXT(OFFSET('Hygiene Data'!$B$2,0,10*ROW('Hygiene Data'!H157))),EC163="No",ISNUMBER(OFFSET('Hygiene Data'!$H$9,0,10*ROW('Hygiene Data'!H157)))),CONCATENATE("[",ROUND(OFFSET('Hygiene Data'!$H$9,0,10*ROW('Hygiene Data'!H157)),0),"]"),IF(AND(ISTEXT(OFFSET('Hygiene Data'!$B$2,0,10*ROW('Hygiene Data'!H157))),EC163="",ISNUMBER(OFFSET('Hygiene Data'!$H$9,0,10*ROW('Hygiene Data'!H157)))),OFFSET('Hygiene Data'!$H$9,0,10*ROW('Hygiene Data'!H157)),NA())))</f>
        <v>#N/A</v>
      </c>
      <c r="BO163" s="84" t="e">
        <f ca="true">+IF(AND(ISTEXT(OFFSET('Hygiene Data'!$B$2,0,10*ROW('Hygiene Data'!I157))),ED163="Yes"),OFFSET('Hygiene Data'!$I$5,0,10*ROW('Hygiene Data'!I157)),IF(AND(ISTEXT(OFFSET('Hygiene Data'!$B$2,0,10*ROW('Hygiene Data'!I157))),ED163="No",ISNUMBER(OFFSET('Hygiene Data'!$I$5,0,10*ROW('Hygiene Data'!I157)))),CONCATENATE("[",ROUND(OFFSET('Hygiene Data'!$I$5,0,10*ROW('Hygiene Data'!I157)),0),"]"),IF(AND(ISTEXT(OFFSET('Hygiene Data'!$B$2,0,10*ROW('Hygiene Data'!I157))),ED163="",ISNUMBER(OFFSET('Hygiene Data'!$I$5,0,10*ROW('Hygiene Data'!I157)))),OFFSET('Hygiene Data'!$I$5,0,10*ROW('Hygiene Data'!I157)),NA())))</f>
        <v>#N/A</v>
      </c>
      <c r="BP163" s="84" t="e">
        <f ca="true">+IF(AND(ISTEXT(OFFSET('Hygiene Data'!$B$2,0,10*ROW('Hygiene Data'!I157))),EE163="Yes"),OFFSET('Hygiene Data'!$I$7,0,10*ROW('Hygiene Data'!I157)),IF(AND(ISTEXT(OFFSET('Hygiene Data'!$B$2,0,10*ROW('Hygiene Data'!I157))),EE163="No",ISNUMBER(OFFSET('Hygiene Data'!$I$7,0,10*ROW('Hygiene Data'!I157)))),CONCATENATE("[",ROUND(OFFSET('Hygiene Data'!$I$7,0,10*ROW('Hygiene Data'!I157)),0),"]"),IF(AND(ISTEXT(OFFSET('Hygiene Data'!$B$2,0,10*ROW('Hygiene Data'!I157))),EE163="",ISNUMBER(OFFSET('Hygiene Data'!$I$7,0,10*ROW('Hygiene Data'!I157)))),OFFSET('Hygiene Data'!$I$7,0,10*ROW('Hygiene Data'!I157)),NA())))</f>
        <v>#N/A</v>
      </c>
      <c r="BQ163" s="84" t="e">
        <f ca="true">+IF(AND(ISTEXT(OFFSET('Hygiene Data'!$B$2,0,10*ROW('Hygiene Data'!I157))),EF163="Yes"),OFFSET('Hygiene Data'!$I$9,0,10*ROW('Hygiene Data'!I157)),IF(AND(ISTEXT(OFFSET('Hygiene Data'!$B$2,0,10*ROW('Hygiene Data'!I157))),EF163="No",ISNUMBER(OFFSET('Hygiene Data'!$I$9,0,10*ROW('Hygiene Data'!I157)))),CONCATENATE("[",ROUND(OFFSET('Hygiene Data'!$I$9,0,10*ROW('Hygiene Data'!I157)),0),"]"),IF(AND(ISTEXT(OFFSET('Hygiene Data'!$B$2,0,10*ROW('Hygiene Data'!I157))),EF163="",ISNUMBER(OFFSET('Hygiene Data'!$I$9,0,10*ROW('Hygiene Data'!I157)))),OFFSET('Hygiene Data'!$I$9,0,10*ROW('Hygiene Data'!I157)),NA())))</f>
        <v>#N/A</v>
      </c>
      <c r="BR163" s="269"/>
      <c r="BS163" s="269" t="str">
        <f ca="true">+IF(OFFSET('Water Data'!$D$27,0,10*ROW('Water Data'!D157))="","",OFFSET('Water Data'!$D$27,0,10*ROW('Water Data'!D157)))</f>
        <v/>
      </c>
      <c r="BT163" s="269" t="str">
        <f ca="true">+IF(OFFSET('Water Data'!$D$28,0,10*ROW('Water Data'!D157))="","",OFFSET('Water Data'!$D$28,0,10*ROW('Water Data'!D157)))</f>
        <v/>
      </c>
      <c r="BU163" s="269" t="str">
        <f ca="true">+IF(OFFSET('Water Data'!$D$29,0,10*ROW('Water Data'!D157))="","",OFFSET('Water Data'!$D$29,0,10*ROW('Water Data'!D157)))</f>
        <v/>
      </c>
      <c r="BV163" s="269" t="str">
        <f ca="true">+IF(OFFSET('Water Data'!$E$27,0,10*ROW('Water Data'!E157))="","",OFFSET('Water Data'!$E$27,0,10*ROW('Water Data'!E157)))</f>
        <v/>
      </c>
      <c r="BW163" s="269" t="str">
        <f ca="true">+IF(OFFSET('Water Data'!$E$28,0,10*ROW('Water Data'!E157))="","",OFFSET('Water Data'!$E$28,0,10*ROW('Water Data'!E157)))</f>
        <v/>
      </c>
      <c r="BX163" s="269" t="str">
        <f ca="true">+IF(OFFSET('Water Data'!$E$29,0,10*ROW('Water Data'!E157))="","",OFFSET('Water Data'!$E$29,0,10*ROW('Water Data'!E157)))</f>
        <v/>
      </c>
      <c r="BY163" s="269" t="str">
        <f ca="true">+IF(OFFSET('Water Data'!$F$27,0,10*ROW('Water Data'!F157))="","",OFFSET('Water Data'!$F$27,0,10*ROW('Water Data'!F157)))</f>
        <v/>
      </c>
      <c r="BZ163" s="269" t="str">
        <f ca="true">+IF(OFFSET('Water Data'!$F$28,0,10*ROW('Water Data'!F157))="","",OFFSET('Water Data'!$F$28,0,10*ROW('Water Data'!F157)))</f>
        <v/>
      </c>
      <c r="CA163" s="269" t="str">
        <f ca="true">+IF(OFFSET('Water Data'!$F$29,0,10*ROW('Water Data'!F157))="","",OFFSET('Water Data'!$F$29,0,10*ROW('Water Data'!F157)))</f>
        <v/>
      </c>
      <c r="CB163" s="269" t="str">
        <f ca="true">+IF(OFFSET('Water Data'!$G$27,0,10*ROW('Water Data'!G157))="","",OFFSET('Water Data'!$G$27,0,10*ROW('Water Data'!G157)))</f>
        <v/>
      </c>
      <c r="CC163" s="269" t="str">
        <f ca="true">+IF(OFFSET('Water Data'!$G$28,0,10*ROW('Water Data'!G157))="","",OFFSET('Water Data'!$G$28,0,10*ROW('Water Data'!G157)))</f>
        <v/>
      </c>
      <c r="CD163" s="269" t="str">
        <f ca="true">+IF(OFFSET('Water Data'!$G$29,0,10*ROW('Water Data'!G157))="","",OFFSET('Water Data'!$G$29,0,10*ROW('Water Data'!G157)))</f>
        <v/>
      </c>
      <c r="CE163" s="269" t="str">
        <f ca="true">+IF(OFFSET('Water Data'!$H$27,0,10*ROW('Water Data'!H157))="","",OFFSET('Water Data'!$H$27,0,10*ROW('Water Data'!H157)))</f>
        <v/>
      </c>
      <c r="CF163" s="269" t="str">
        <f ca="true">+IF(OFFSET('Water Data'!$H$28,0,10*ROW('Water Data'!H157))="","",OFFSET('Water Data'!$H$28,0,10*ROW('Water Data'!H157)))</f>
        <v/>
      </c>
      <c r="CG163" s="269" t="str">
        <f ca="true">+IF(OFFSET('Water Data'!$H$29,0,10*ROW('Water Data'!H157))="","",OFFSET('Water Data'!$H$29,0,10*ROW('Water Data'!H157)))</f>
        <v/>
      </c>
      <c r="CH163" s="269" t="str">
        <f ca="true">+IF(OFFSET('Water Data'!$I$27,0,10*ROW('Water Data'!I157))="","",OFFSET('Water Data'!$I$27,0,10*ROW('Water Data'!I157)))</f>
        <v/>
      </c>
      <c r="CI163" s="269" t="str">
        <f ca="true">+IF(OFFSET('Water Data'!$I$28,0,10*ROW('Water Data'!I157))="","",OFFSET('Water Data'!$I$28,0,10*ROW('Water Data'!I157)))</f>
        <v/>
      </c>
      <c r="CJ163" s="269" t="str">
        <f ca="true">+IF(OFFSET('Water Data'!$I$29,0,10*ROW('Water Data'!I157))="","",OFFSET('Water Data'!$I$29,0,10*ROW('Water Data'!I157)))</f>
        <v/>
      </c>
      <c r="CK163" s="269" t="str">
        <f ca="true">+IF(OFFSET('Sanitation Data'!$D$28,0,10*ROW('Sanitation Data'!D157))="","",OFFSET('Sanitation Data'!$D$28,0,10*ROW('Sanitation Data'!D157)))</f>
        <v/>
      </c>
      <c r="CL163" s="269" t="str">
        <f ca="true">+IF(OFFSET('Sanitation Data'!$D$29,0,10*ROW('Sanitation Data'!D157))="","",OFFSET('Sanitation Data'!$D$29,0,10*ROW('Sanitation Data'!D157)))</f>
        <v/>
      </c>
      <c r="CM163" s="269" t="str">
        <f ca="true">+IF(OFFSET('Sanitation Data'!$D$30,0,10*ROW('Sanitation Data'!D157))="","",OFFSET('Sanitation Data'!$D$30,0,10*ROW('Sanitation Data'!D157)))</f>
        <v/>
      </c>
      <c r="CN163" s="269" t="str">
        <f ca="true">+IF(OFFSET('Sanitation Data'!$D$31,0,10*ROW('Sanitation Data'!D157))="","",OFFSET('Sanitation Data'!$D$31,0,10*ROW('Sanitation Data'!D157)))</f>
        <v/>
      </c>
      <c r="CO163" s="269" t="str">
        <f ca="true">+IF(OFFSET('Sanitation Data'!$D$32,0,10*ROW('Sanitation Data'!D157))="","",OFFSET('Sanitation Data'!$D$32,0,10*ROW('Sanitation Data'!D157)))</f>
        <v/>
      </c>
      <c r="CP163" s="269" t="str">
        <f ca="true">+IF(OFFSET('Sanitation Data'!$E$28,0,10*ROW('Sanitation Data'!E157))="","",OFFSET('Sanitation Data'!$E$28,0,10*ROW('Sanitation Data'!E157)))</f>
        <v/>
      </c>
      <c r="CQ163" s="269" t="str">
        <f ca="true">+IF(OFFSET('Sanitation Data'!$E$29,0,10*ROW('Sanitation Data'!E157))="","",OFFSET('Sanitation Data'!$E$29,0,10*ROW('Sanitation Data'!E157)))</f>
        <v/>
      </c>
      <c r="CR163" s="269" t="str">
        <f ca="true">+IF(OFFSET('Sanitation Data'!$E$30,0,10*ROW('Sanitation Data'!E157))="","",OFFSET('Sanitation Data'!$E$30,0,10*ROW('Sanitation Data'!E157)))</f>
        <v/>
      </c>
      <c r="CS163" s="269" t="str">
        <f ca="true">+IF(OFFSET('Sanitation Data'!$E$31,0,10*ROW('Sanitation Data'!E157))="","",OFFSET('Sanitation Data'!$E$31,0,10*ROW('Sanitation Data'!E157)))</f>
        <v/>
      </c>
      <c r="CT163" s="269" t="str">
        <f ca="true">+IF(OFFSET('Sanitation Data'!$E$32,0,10*ROW('Sanitation Data'!E157))="","",OFFSET('Sanitation Data'!$E$32,0,10*ROW('Sanitation Data'!E157)))</f>
        <v/>
      </c>
      <c r="CU163" s="269" t="str">
        <f ca="true">+IF(OFFSET('Sanitation Data'!$F$28,0,10*ROW('Sanitation Data'!F157))="","",OFFSET('Sanitation Data'!$F$28,0,10*ROW('Sanitation Data'!F157)))</f>
        <v/>
      </c>
      <c r="CV163" s="269" t="str">
        <f ca="true">+IF(OFFSET('Sanitation Data'!$F$29,0,10*ROW('Sanitation Data'!F157))="","",OFFSET('Sanitation Data'!$F$29,0,10*ROW('Sanitation Data'!F157)))</f>
        <v/>
      </c>
      <c r="CW163" s="269" t="str">
        <f ca="true">+IF(OFFSET('Sanitation Data'!$F$30,0,10*ROW('Sanitation Data'!F157))="","",OFFSET('Sanitation Data'!$F$30,0,10*ROW('Sanitation Data'!F157)))</f>
        <v/>
      </c>
      <c r="CX163" s="269" t="str">
        <f ca="true">+IF(OFFSET('Sanitation Data'!$F$31,0,10*ROW('Sanitation Data'!F157))="","",OFFSET('Sanitation Data'!$F$31,0,10*ROW('Sanitation Data'!F157)))</f>
        <v/>
      </c>
      <c r="CY163" s="269" t="str">
        <f ca="true">+IF(OFFSET('Sanitation Data'!$F$32,0,10*ROW('Sanitation Data'!F157))="","",OFFSET('Sanitation Data'!$F$32,0,10*ROW('Sanitation Data'!F157)))</f>
        <v/>
      </c>
      <c r="CZ163" s="269" t="str">
        <f ca="true">+IF(OFFSET('Sanitation Data'!$G$28,0,10*ROW('Sanitation Data'!G157))="","",OFFSET('Sanitation Data'!$G$28,0,10*ROW('Sanitation Data'!G157)))</f>
        <v/>
      </c>
      <c r="DA163" s="269" t="str">
        <f ca="true">+IF(OFFSET('Sanitation Data'!$G$29,0,10*ROW('Sanitation Data'!G157))="","",OFFSET('Sanitation Data'!$G$29,0,10*ROW('Sanitation Data'!G157)))</f>
        <v/>
      </c>
      <c r="DB163" s="269" t="str">
        <f ca="true">+IF(OFFSET('Sanitation Data'!$G$30,0,10*ROW('Sanitation Data'!G157))="","",OFFSET('Sanitation Data'!$G$30,0,10*ROW('Sanitation Data'!G157)))</f>
        <v/>
      </c>
      <c r="DC163" s="269" t="str">
        <f ca="true">+IF(OFFSET('Sanitation Data'!$G$31,0,10*ROW('Sanitation Data'!G157))="","",OFFSET('Sanitation Data'!$G$31,0,10*ROW('Sanitation Data'!G157)))</f>
        <v/>
      </c>
      <c r="DD163" s="269" t="str">
        <f ca="true">+IF(OFFSET('Sanitation Data'!$G$32,0,10*ROW('Sanitation Data'!G157))="","",OFFSET('Sanitation Data'!$G$32,0,10*ROW('Sanitation Data'!G157)))</f>
        <v/>
      </c>
      <c r="DE163" s="269" t="str">
        <f ca="true">+IF(OFFSET('Sanitation Data'!$H$28,0,10*ROW('Sanitation Data'!H157))="","",OFFSET('Sanitation Data'!$H$28,0,10*ROW('Sanitation Data'!H157)))</f>
        <v/>
      </c>
      <c r="DF163" s="269" t="str">
        <f ca="true">+IF(OFFSET('Sanitation Data'!$H$29,0,10*ROW('Sanitation Data'!H157))="","",OFFSET('Sanitation Data'!$H$29,0,10*ROW('Sanitation Data'!H157)))</f>
        <v/>
      </c>
      <c r="DG163" s="269" t="str">
        <f ca="true">+IF(OFFSET('Sanitation Data'!$H$30,0,10*ROW('Sanitation Data'!H157))="","",OFFSET('Sanitation Data'!$H$30,0,10*ROW('Sanitation Data'!H157)))</f>
        <v/>
      </c>
      <c r="DH163" s="269" t="str">
        <f ca="true">+IF(OFFSET('Sanitation Data'!$H$31,0,10*ROW('Sanitation Data'!H157))="","",OFFSET('Sanitation Data'!$H$31,0,10*ROW('Sanitation Data'!H157)))</f>
        <v/>
      </c>
      <c r="DI163" s="269" t="str">
        <f ca="true">+IF(OFFSET('Sanitation Data'!$H$32,0,10*ROW('Sanitation Data'!H157))="","",OFFSET('Sanitation Data'!$H$32,0,10*ROW('Sanitation Data'!H157)))</f>
        <v/>
      </c>
      <c r="DJ163" s="269" t="str">
        <f ca="true">+IF(OFFSET('Sanitation Data'!$I$28,0,10*ROW('Sanitation Data'!I157))="","",OFFSET('Sanitation Data'!$I$28,0,10*ROW('Sanitation Data'!I157)))</f>
        <v/>
      </c>
      <c r="DK163" s="269" t="str">
        <f ca="true">+IF(OFFSET('Sanitation Data'!$I$29,0,10*ROW('Sanitation Data'!I157))="","",OFFSET('Sanitation Data'!$I$29,0,10*ROW('Sanitation Data'!I157)))</f>
        <v/>
      </c>
      <c r="DL163" s="269" t="str">
        <f ca="true">+IF(OFFSET('Sanitation Data'!$I$30,0,10*ROW('Sanitation Data'!I157))="","",OFFSET('Sanitation Data'!$I$30,0,10*ROW('Sanitation Data'!I157)))</f>
        <v/>
      </c>
      <c r="DM163" s="269" t="str">
        <f ca="true">+IF(OFFSET('Sanitation Data'!$I$31,0,10*ROW('Sanitation Data'!I157))="","",OFFSET('Sanitation Data'!$I$31,0,10*ROW('Sanitation Data'!I157)))</f>
        <v/>
      </c>
      <c r="DN163" s="269" t="str">
        <f ca="true">+IF(OFFSET('Sanitation Data'!$I$32,0,10*ROW('Sanitation Data'!I157))="","",OFFSET('Sanitation Data'!$I$32,0,10*ROW('Sanitation Data'!I157)))</f>
        <v/>
      </c>
      <c r="DO163" s="269" t="str">
        <f ca="true">+IF(OFFSET('Hygiene Data'!$D$11,0,10*ROW('Hygiene Data'!D157))="","",OFFSET('Hygiene Data'!$D$11,0,10*ROW('Hygiene Data'!D157)))</f>
        <v/>
      </c>
      <c r="DP163" s="269" t="str">
        <f ca="true">+IF(OFFSET('Hygiene Data'!$D$12,0,10*ROW('Hygiene Data'!D157))="","",OFFSET('Hygiene Data'!$D$12,0,10*ROW('Hygiene Data'!D157)))</f>
        <v/>
      </c>
      <c r="DQ163" s="269" t="str">
        <f ca="true">+IF(OFFSET('Hygiene Data'!$D$13,0,10*ROW('Hygiene Data'!D157))="","",OFFSET('Hygiene Data'!$D$13,0,10*ROW('Hygiene Data'!D157)))</f>
        <v/>
      </c>
      <c r="DR163" s="269" t="str">
        <f ca="true">+IF(OFFSET('Hygiene Data'!$E$11,0,10*ROW('Hygiene Data'!E157))="","",OFFSET('Hygiene Data'!$E$11,0,10*ROW('Hygiene Data'!E157)))</f>
        <v/>
      </c>
      <c r="DS163" s="269" t="str">
        <f ca="true">+IF(OFFSET('Hygiene Data'!$E$12,0,10*ROW('Hygiene Data'!E157))="","",OFFSET('Hygiene Data'!$E$12,0,10*ROW('Hygiene Data'!E157)))</f>
        <v/>
      </c>
      <c r="DT163" s="269" t="str">
        <f ca="true">+IF(OFFSET('Hygiene Data'!$E$13,0,10*ROW('Hygiene Data'!E157))="","",OFFSET('Hygiene Data'!$E$13,0,10*ROW('Hygiene Data'!E157)))</f>
        <v/>
      </c>
      <c r="DU163" s="269" t="str">
        <f ca="true">+IF(OFFSET('Hygiene Data'!$F$11,0,10*ROW('Hygiene Data'!F157))="","",OFFSET('Hygiene Data'!$F$11,0,10*ROW('Hygiene Data'!F157)))</f>
        <v/>
      </c>
      <c r="DV163" s="269" t="str">
        <f ca="true">+IF(OFFSET('Hygiene Data'!$F$12,0,10*ROW('Hygiene Data'!F157))="","",OFFSET('Hygiene Data'!$F$12,0,10*ROW('Hygiene Data'!F157)))</f>
        <v/>
      </c>
      <c r="DW163" s="269" t="str">
        <f ca="true">+IF(OFFSET('Hygiene Data'!$F$13,0,10*ROW('Hygiene Data'!F157))="","",OFFSET('Hygiene Data'!$F$13,0,10*ROW('Hygiene Data'!F157)))</f>
        <v/>
      </c>
      <c r="DX163" s="269" t="str">
        <f ca="true">+IF(OFFSET('Hygiene Data'!$G$11,0,10*ROW('Hygiene Data'!G157))="","",OFFSET('Hygiene Data'!$G$11,0,10*ROW('Hygiene Data'!G157)))</f>
        <v/>
      </c>
      <c r="DY163" s="269" t="str">
        <f ca="true">+IF(OFFSET('Hygiene Data'!$G$12,0,10*ROW('Hygiene Data'!G157))="","",OFFSET('Hygiene Data'!$G$12,0,10*ROW('Hygiene Data'!G157)))</f>
        <v/>
      </c>
      <c r="DZ163" s="269" t="str">
        <f ca="true">+IF(OFFSET('Hygiene Data'!$G$13,0,10*ROW('Hygiene Data'!G157))="","",OFFSET('Hygiene Data'!$G$13,0,10*ROW('Hygiene Data'!G157)))</f>
        <v/>
      </c>
      <c r="EA163" s="269" t="str">
        <f ca="true">+IF(OFFSET('Hygiene Data'!$H$11,0,10*ROW('Hygiene Data'!H157))="","",OFFSET('Hygiene Data'!$H$11,0,10*ROW('Hygiene Data'!H157)))</f>
        <v/>
      </c>
      <c r="EB163" s="269" t="str">
        <f ca="true">+IF(OFFSET('Hygiene Data'!$H$12,0,10*ROW('Hygiene Data'!H157))="","",OFFSET('Hygiene Data'!$H$12,0,10*ROW('Hygiene Data'!H157)))</f>
        <v/>
      </c>
      <c r="EC163" s="269" t="str">
        <f ca="true">+IF(OFFSET('Hygiene Data'!$H$13,0,10*ROW('Hygiene Data'!H157))="","",OFFSET('Hygiene Data'!$H$13,0,10*ROW('Hygiene Data'!H157)))</f>
        <v/>
      </c>
      <c r="ED163" s="269" t="str">
        <f ca="true">+IF(OFFSET('Hygiene Data'!$I$11,0,10*ROW('Hygiene Data'!I157))="","",OFFSET('Hygiene Data'!$I$11,0,10*ROW('Hygiene Data'!I157)))</f>
        <v/>
      </c>
      <c r="EE163" s="269" t="str">
        <f ca="true">+IF(OFFSET('Hygiene Data'!$I$12,0,10*ROW('Hygiene Data'!I157))="","",OFFSET('Hygiene Data'!$I$12,0,10*ROW('Hygiene Data'!I157)))</f>
        <v/>
      </c>
      <c r="EF163" s="269" t="str">
        <f ca="true">+IF(OFFSET('Hygiene Data'!$I$13,0,10*ROW('Hygiene Data'!I157))="","",OFFSET('Hygiene Data'!$I$13,0,10*ROW('Hygiene Data'!I157)))</f>
        <v/>
      </c>
    </row>
    <row xmlns:x14ac="http://schemas.microsoft.com/office/spreadsheetml/2009/9/ac" r="164" x14ac:dyDescent="0.2">
      <c r="A164" s="36" t="str">
        <f ca="true">+IF(OFFSET('Water Data'!$B$2,0,10*ROW('Water Data'!E158))="","",OFFSET('Water Data'!$B$2,0,10*ROW('Water Data'!E158)))</f>
        <v/>
      </c>
      <c r="B164" s="36" t="str">
        <f ca="true">+IF(OFFSET('Water Data'!$C$2,0,10*ROW('Water Data'!F158))="","",OFFSET('Water Data'!$C$2,0,10*ROW('Water Data'!F158)))</f>
        <v/>
      </c>
      <c r="C164" s="325" t="str">
        <f t="shared" ca="true" si="2"/>
        <v/>
      </c>
      <c r="D164" s="82" t="e">
        <f ca="true">+IF(AND(ISTEXT(OFFSET('Water Data'!$B$2,0,10*ROW('Water Data'!D158))),BS164="Yes"),100-OFFSET('Water Data'!$D$4,0,10*ROW('Water Data'!D158)),IF(AND(ISTEXT(OFFSET('Water Data'!$B$2,0,10*ROW('Water Data'!D158))),BS164="No",ISNUMBER(OFFSET('Water Data'!$D$4,0,10*ROW('Water Data'!D158)))),CONCATENATE("[",ROUND(100-OFFSET('Water Data'!$D$4,0,10*ROW('Water Data'!D158)),0),"]"),IF(AND(ISTEXT(OFFSET('Water Data'!$B$2,0,10*ROW('Water Data'!D158))),BS164="",ISNUMBER(OFFSET('Water Data'!$D$4,0,10*ROW('Water Data'!D158)))),100-OFFSET('Water Data'!$D$4,0,10*ROW('Water Data'!D158)),NA())))</f>
        <v>#N/A</v>
      </c>
      <c r="E164" s="82" t="e">
        <f ca="true">+IF(AND(ISTEXT(OFFSET('Water Data'!$B$2,0,10*ROW('Water Data'!E158))),BT164="Yes"),OFFSET('Water Data'!$D$6,0,10*ROW('Water Data'!D158)),IF(AND(ISTEXT(OFFSET('Water Data'!$B$2,0,10*ROW('Water Data'!D158))),BT164="No",ISNUMBER(OFFSET('Water Data'!$D$6,0,10*ROW('Water Data'!D158)))),CONCATENATE("[",ROUND(OFFSET('Water Data'!$D$6,0,10*ROW('Water Data'!D158)),0),"]"),IF(AND(ISTEXT(OFFSET('Water Data'!$B$2,0,10*ROW('Water Data'!D158))),BT164="",ISNUMBER(OFFSET('Water Data'!$D$6,0,10*ROW('Water Data'!D158)))),OFFSET('Water Data'!$D$6,0,10*ROW('Water Data'!D158)),NA())))</f>
        <v>#N/A</v>
      </c>
      <c r="F164" s="82" t="e">
        <f ca="true">+IF(AND(ISTEXT(OFFSET('Water Data'!$B$2,0,10*ROW('Water Data'!D158))),BU164="Yes"),OFFSET('Water Data'!$D$9,0,10*ROW('Water Data'!D158)),IF(AND(ISTEXT(OFFSET('Water Data'!$B$2,0,10*ROW('Water Data'!D158))),BU164="No",ISNUMBER(OFFSET('Water Data'!$D$9,0,10*ROW('Water Data'!D158)))),CONCATENATE("[",ROUND(OFFSET('Water Data'!$D$9,0,10*ROW('Water Data'!D158)),0),"]"),IF(AND(ISTEXT(OFFSET('Water Data'!$B$2,0,10*ROW('Water Data'!D158))),BU164="",ISNUMBER(OFFSET('Water Data'!$D$9,0,10*ROW('Water Data'!D158)))),OFFSET('Water Data'!$D$9,0,10*ROW('Water Data'!D158)),NA())))</f>
        <v>#N/A</v>
      </c>
      <c r="G164" s="82" t="e">
        <f ca="true">+IF(AND(ISTEXT(OFFSET('Water Data'!$B$2,0,10*ROW('Water Data'!E158))),BV164="Yes"),100-OFFSET('Water Data'!$E$4,0,10*ROW('Water Data'!E158)),IF(AND(ISTEXT(OFFSET('Water Data'!$B$2,0,10*ROW('Water Data'!E158))),BV164="No",ISNUMBER(OFFSET('Water Data'!$E$4,0,10*ROW('Water Data'!E158)))),CONCATENATE("[",ROUND(100-OFFSET('Water Data'!$E$4,0,10*ROW('Water Data'!E158)),0),"]"),IF(AND(ISTEXT(OFFSET('Water Data'!$B$2,0,10*ROW('Water Data'!E158))),BV164="",ISNUMBER(OFFSET('Water Data'!$E$4,0,10*ROW('Water Data'!E158)))),100-OFFSET('Water Data'!$E$4,0,10*ROW('Water Data'!E158)),NA())))</f>
        <v>#N/A</v>
      </c>
      <c r="H164" s="82" t="e">
        <f ca="true">+IF(AND(ISTEXT(OFFSET('Water Data'!$B$2,0,10*ROW('Water Data'!E158))),BW164="Yes"),OFFSET('Water Data'!$E$6,0,10*ROW('Water Data'!E158)),IF(AND(ISTEXT(OFFSET('Water Data'!$B$2,0,10*ROW('Water Data'!E158))),BW164="No",ISNUMBER(OFFSET('Water Data'!$E$6,0,10*ROW('Water Data'!E158)))),CONCATENATE("[",ROUND(OFFSET('Water Data'!$D$6,0,10*ROW('Water Data'!E158)),0),"]"),IF(AND(ISTEXT(OFFSET('Water Data'!$B$2,0,10*ROW('Water Data'!E158))),BW164="",ISNUMBER(OFFSET('Water Data'!$E$6,0,10*ROW('Water Data'!E158)))),OFFSET('Water Data'!$E$6,0,10*ROW('Water Data'!E158)),NA())))</f>
        <v>#N/A</v>
      </c>
      <c r="I164" s="82" t="e">
        <f ca="true">+IF(AND(ISTEXT(OFFSET('Water Data'!$B$2,0,10*ROW('Water Data'!E158))),BX164="Yes"),OFFSET('Water Data'!$E$9,0,10*ROW('Water Data'!E158)),IF(AND(ISTEXT(OFFSET('Water Data'!$B$2,0,10*ROW('Water Data'!E158))),BX164="No",ISNUMBER(OFFSET('Water Data'!$E$9,0,10*ROW('Water Data'!E158)))),CONCATENATE("[",ROUND(OFFSET('Water Data'!$E$9,0,10*ROW('Water Data'!E158)),0),"]"),IF(AND(ISTEXT(OFFSET('Water Data'!$B$2,0,10*ROW('Water Data'!E158))),BX164="",ISNUMBER(OFFSET('Water Data'!$E$9,0,10*ROW('Water Data'!E158)))),OFFSET('Water Data'!$E$9,0,10*ROW('Water Data'!E158)),NA())))</f>
        <v>#N/A</v>
      </c>
      <c r="J164" s="82" t="e">
        <f ca="true">+IF(AND(ISTEXT(OFFSET('Water Data'!$B$2,0,10*ROW('Water Data'!F158))),BY164="Yes"),100-OFFSET('Water Data'!$F$4,0,10*ROW('Water Data'!F158)),IF(AND(ISTEXT(OFFSET('Water Data'!$B$2,0,10*ROW('Water Data'!F158))),BY164="No",ISNUMBER(OFFSET('Water Data'!$F$4,0,10*ROW('Water Data'!F158)))),CONCATENATE("[",ROUND(100-OFFSET('Water Data'!$F$4,0,10*ROW('Water Data'!F158)),0),"]"),IF(AND(ISTEXT(OFFSET('Water Data'!$B$2,0,10*ROW('Water Data'!F158))),BY164="",ISNUMBER(OFFSET('Water Data'!$F$4,0,10*ROW('Water Data'!F158)))),100-OFFSET('Water Data'!$F$4,0,10*ROW('Water Data'!F158)),NA())))</f>
        <v>#N/A</v>
      </c>
      <c r="K164" s="82" t="e">
        <f ca="true">+IF(AND(ISTEXT(OFFSET('Water Data'!$B$2,0,10*ROW('Water Data'!F158))),BZ164="Yes"),OFFSET('Water Data'!$F$6,0,10*ROW('Water Data'!F158)),IF(AND(ISTEXT(OFFSET('Water Data'!$B$2,0,10*ROW('Water Data'!F158))),BZ164="No",ISNUMBER(OFFSET('Water Data'!$F$6,0,10*ROW('Water Data'!F158)))),CONCATENATE("[",ROUND(OFFSET('Water Data'!$F$6,0,10*ROW('Water Data'!F158)),0),"]"),IF(AND(ISTEXT(OFFSET('Water Data'!$B$2,0,10*ROW('Water Data'!F158))),BZ164="",ISNUMBER(OFFSET('Water Data'!$F$6,0,10*ROW('Water Data'!F158)))),OFFSET('Water Data'!$F$6,0,10*ROW('Water Data'!F158)),NA())))</f>
        <v>#N/A</v>
      </c>
      <c r="L164" s="82" t="e">
        <f ca="true">+IF(AND(ISTEXT(OFFSET('Water Data'!$B$2,0,10*ROW('Water Data'!F158))),CA164="Yes"),OFFSET('Water Data'!$F$9,0,10*ROW('Water Data'!F158)),IF(AND(ISTEXT(OFFSET('Water Data'!$B$2,0,10*ROW('Water Data'!F158))),CA164="No",ISNUMBER(OFFSET('Water Data'!$F$9,0,10*ROW('Water Data'!F158)))),CONCATENATE("[",ROUND(OFFSET('Water Data'!$F$9,0,10*ROW('Water Data'!F158)),0),"]"),IF(AND(ISTEXT(OFFSET('Water Data'!$B$2,0,10*ROW('Water Data'!F158))),CA164="",ISNUMBER(OFFSET('Water Data'!$F$9,0,10*ROW('Water Data'!F158)))),OFFSET('Water Data'!$F$9,0,10*ROW('Water Data'!F158)),NA())))</f>
        <v>#N/A</v>
      </c>
      <c r="M164" s="82" t="e">
        <f ca="true">+IF(AND(ISTEXT(OFFSET('Water Data'!$B$2,0,10*ROW('Water Data'!G158))),CB164="Yes"),100-OFFSET('Water Data'!$G$4,0,10*ROW('Water Data'!G158)),IF(AND(ISTEXT(OFFSET('Water Data'!$B$2,0,10*ROW('Water Data'!G158))),CB164="No",ISNUMBER(OFFSET('Water Data'!$G$4,0,10*ROW('Water Data'!G158)))),CONCATENATE("[",ROUND(100-OFFSET('Water Data'!$G$4,0,10*ROW('Water Data'!G158)),0),"]"),IF(AND(ISTEXT(OFFSET('Water Data'!$B$2,0,10*ROW('Water Data'!G158))),CB164="",ISNUMBER(OFFSET('Water Data'!$G$4,0,10*ROW('Water Data'!G158)))),100-OFFSET('Water Data'!$G$4,0,10*ROW('Water Data'!G158)),NA())))</f>
        <v>#N/A</v>
      </c>
      <c r="N164" s="82" t="e">
        <f ca="true">+IF(AND(ISTEXT(OFFSET('Water Data'!$B$2,0,10*ROW('Water Data'!G158))),CC164="Yes"),OFFSET('Water Data'!$G$6,0,10*ROW('Water Data'!G158)),IF(AND(ISTEXT(OFFSET('Water Data'!$B$2,0,10*ROW('Water Data'!G158))),CC164="No",ISNUMBER(OFFSET('Water Data'!$G$6,0,10*ROW('Water Data'!G158)))),CONCATENATE("[",ROUND(OFFSET('Water Data'!$G$6,0,10*ROW('Water Data'!G158)),0),"]"),IF(AND(ISTEXT(OFFSET('Water Data'!$B$2,0,10*ROW('Water Data'!G158))),CC164="",ISNUMBER(OFFSET('Water Data'!$G$6,0,10*ROW('Water Data'!G158)))),OFFSET('Water Data'!$G$6,0,10*ROW('Water Data'!G158)),NA())))</f>
        <v>#N/A</v>
      </c>
      <c r="O164" s="82" t="e">
        <f ca="true">+IF(AND(ISTEXT(OFFSET('Water Data'!$B$2,0,10*ROW('Water Data'!G158))),CD164="Yes"),OFFSET('Water Data'!$G$9,0,10*ROW('Water Data'!G158)),IF(AND(ISTEXT(OFFSET('Water Data'!$B$2,0,10*ROW('Water Data'!G158))),CD164="No",ISNUMBER(OFFSET('Water Data'!$G$9,0,10*ROW('Water Data'!G158)))),CONCATENATE("[",ROUND(OFFSET('Water Data'!$G$9,0,10*ROW('Water Data'!G158)),0),"]"),IF(AND(ISTEXT(OFFSET('Water Data'!$B$2,0,10*ROW('Water Data'!G158))),CD164="",ISNUMBER(OFFSET('Water Data'!$G$9,0,10*ROW('Water Data'!G158)))),OFFSET('Water Data'!$G$9,0,10*ROW('Water Data'!G158)),NA())))</f>
        <v>#N/A</v>
      </c>
      <c r="P164" s="82" t="e">
        <f ca="true">+IF(AND(ISTEXT(OFFSET('Water Data'!$B$2,0,10*ROW('Water Data'!H158))),CE164="Yes"),100-OFFSET('Water Data'!$H$4,0,10*ROW('Water Data'!H158)),IF(AND(ISTEXT(OFFSET('Water Data'!$B$2,0,10*ROW('Water Data'!H158))),CE164="No",ISNUMBER(OFFSET('Water Data'!$H$4,0,10*ROW('Water Data'!H158)))),CONCATENATE("[",ROUND(100-OFFSET('Water Data'!$H$4,0,10*ROW('Water Data'!H158)),0),"]"),IF(AND(ISTEXT(OFFSET('Water Data'!$B$2,0,10*ROW('Water Data'!H158))),CE164="",ISNUMBER(OFFSET('Water Data'!$H$4,0,10*ROW('Water Data'!H158)))),100-OFFSET('Water Data'!$H$4,0,10*ROW('Water Data'!H158)),NA())))</f>
        <v>#N/A</v>
      </c>
      <c r="Q164" s="82" t="e">
        <f ca="true">+IF(AND(ISTEXT(OFFSET('Water Data'!$B$2,0,10*ROW('Water Data'!H158))),CF164="Yes"),OFFSET('Water Data'!$H$6,0,10*ROW('Water Data'!H158)),IF(AND(ISTEXT(OFFSET('Water Data'!$B$2,0,10*ROW('Water Data'!H158))),CF164="No",ISNUMBER(OFFSET('Water Data'!$H$6,0,10*ROW('Water Data'!H158)))),CONCATENATE("[",ROUND(OFFSET('Water Data'!$H$6,0,10*ROW('Water Data'!H158)),0),"]"),IF(AND(ISTEXT(OFFSET('Water Data'!$B$2,0,10*ROW('Water Data'!H158))),CF164="",ISNUMBER(OFFSET('Water Data'!$H$6,0,10*ROW('Water Data'!H158)))),OFFSET('Water Data'!$H$6,0,10*ROW('Water Data'!H158)),NA())))</f>
        <v>#N/A</v>
      </c>
      <c r="R164" s="82" t="e">
        <f ca="true">+IF(AND(ISTEXT(OFFSET('Water Data'!$B$2,0,10*ROW('Water Data'!H158))),CG164="Yes"),OFFSET('Water Data'!$H$9,0,10*ROW('Water Data'!H158)),IF(AND(ISTEXT(OFFSET('Water Data'!$B$2,0,10*ROW('Water Data'!H158))),CG164="No",ISNUMBER(OFFSET('Water Data'!$H$9,0,10*ROW('Water Data'!H158)))),CONCATENATE("[",ROUND(OFFSET('Water Data'!$H$9,0,10*ROW('Water Data'!H158)),0),"]"),IF(AND(ISTEXT(OFFSET('Water Data'!$B$2,0,10*ROW('Water Data'!H158))),CG164="",ISNUMBER(OFFSET('Water Data'!$H$9,0,10*ROW('Water Data'!H158)))),OFFSET('Water Data'!$H$9,0,10*ROW('Water Data'!H158)),NA())))</f>
        <v>#N/A</v>
      </c>
      <c r="S164" s="82" t="e">
        <f ca="true">+IF(AND(ISTEXT(OFFSET('Water Data'!$B$2,0,10*ROW('Water Data'!I158))),CH164="Yes"),100-OFFSET('Water Data'!$I$4,0,10*ROW('Water Data'!I158)),IF(AND(ISTEXT(OFFSET('Water Data'!$B$2,0,10*ROW('Water Data'!I158))),CH164="No",ISNUMBER(OFFSET('Water Data'!$I$4,0,10*ROW('Water Data'!I158)))),CONCATENATE("[",ROUND(100-OFFSET('Water Data'!$I$4,0,10*ROW('Water Data'!I158)),0),"]"),IF(AND(ISTEXT(OFFSET('Water Data'!$B$2,0,10*ROW('Water Data'!I158))),CH164="",ISNUMBER(OFFSET('Water Data'!$I$4,0,10*ROW('Water Data'!I158)))),100-OFFSET('Water Data'!$I$4,0,10*ROW('Water Data'!I158)),NA())))</f>
        <v>#N/A</v>
      </c>
      <c r="T164" s="82" t="e">
        <f ca="true">+IF(AND(ISTEXT(OFFSET('Water Data'!$B$2,0,10*ROW('Water Data'!I158))),CI164="Yes"),OFFSET('Water Data'!$I$6,0,10*ROW('Water Data'!I158)),IF(AND(ISTEXT(OFFSET('Water Data'!$B$2,0,10*ROW('Water Data'!I158))),CI164="No",ISNUMBER(OFFSET('Water Data'!$I$6,0,10*ROW('Water Data'!I158)))),CONCATENATE("[",ROUND(OFFSET('Water Data'!$I$6,0,10*ROW('Water Data'!I158)),0),"]"),IF(AND(ISTEXT(OFFSET('Water Data'!$B$2,0,10*ROW('Water Data'!I158))),CI164="",ISNUMBER(OFFSET('Water Data'!$I$6,0,10*ROW('Water Data'!I158)))),OFFSET('Water Data'!$I$6,0,10*ROW('Water Data'!I158)),NA())))</f>
        <v>#N/A</v>
      </c>
      <c r="U164" s="82" t="e">
        <f ca="true">+IF(AND(ISTEXT(OFFSET('Water Data'!$B$2,0,10*ROW('Water Data'!I158))),CJ164="Yes"),OFFSET('Water Data'!$I$9,0,10*ROW('Water Data'!I158)),IF(AND(ISTEXT(OFFSET('Water Data'!$B$2,0,10*ROW('Water Data'!I158))),CJ164="No",ISNUMBER(OFFSET('Water Data'!$I$9,0,10*ROW('Water Data'!I158)))),CONCATENATE("[",ROUND(OFFSET('Water Data'!$I$9,0,10*ROW('Water Data'!I158)),0),"]"),IF(AND(ISTEXT(OFFSET('Water Data'!$B$2,0,10*ROW('Water Data'!I158))),CJ164="",ISNUMBER(OFFSET('Water Data'!$I$9,0,10*ROW('Water Data'!I158)))),OFFSET('Water Data'!$I$9,0,10*ROW('Water Data'!I158)),NA())))</f>
        <v>#N/A</v>
      </c>
      <c r="V164" s="83" t="e">
        <f ca="true">+IF(AND(ISTEXT(OFFSET('Sanitation Data'!$B$2,0,10*ROW('Sanitation Data'!D158))),CK164="Yes"),100-OFFSET('Sanitation Data'!$D$4,0,10*ROW('Sanitation Data'!D158)),IF(AND(ISTEXT(OFFSET('Sanitation Data'!$B$2,0,10*ROW('Sanitation Data'!D158))),CK164="No",ISNUMBER(OFFSET('Sanitation Data'!$D$4,0,10*ROW('Sanitation Data'!D158)))),CONCATENATE("[",ROUND(100-OFFSET('Sanitation Data'!$D$4,0,10*ROW('Sanitation Data'!D158)),0),"]"),IF(AND(ISTEXT(OFFSET('Sanitation Data'!$B$2,0,10*ROW('Sanitation Data'!D158))),CK164="",ISNUMBER(OFFSET('Sanitation Data'!$D$4,0,10*ROW('Sanitation Data'!D158)))),100-OFFSET('Sanitation Data'!$D$4,0,10*ROW('Sanitation Data'!D158)),NA())))</f>
        <v>#N/A</v>
      </c>
      <c r="W164" s="83" t="e">
        <f ca="true">+IF(AND(ISTEXT(OFFSET('Sanitation Data'!$B$2,0,10*ROW('Sanitation Data'!D158))),CL164="Yes"),OFFSET('Sanitation Data'!$D$6,0,10*ROW('Sanitation Data'!D158)),IF(AND(ISTEXT(OFFSET('Sanitation Data'!$B$2,0,10*ROW('Sanitation Data'!D158))),CL164="No",ISNUMBER(OFFSET('Sanitation Data'!$D$6,0,10*ROW('Sanitation Data'!D158)))),CONCATENATE("[",ROUND(OFFSET('Sanitation Data'!$D$6,0,10*ROW('Sanitation Data'!D158)),0),"]"),IF(AND(ISTEXT(OFFSET('Sanitation Data'!$B$2,0,10*ROW('Sanitation Data'!D158))),CL164="",ISNUMBER(OFFSET('Sanitation Data'!$D$6,0,10*ROW('Sanitation Data'!D158)))),OFFSET('Sanitation Data'!$D$6,0,10*ROW('Sanitation Data'!D158)),NA())))</f>
        <v>#N/A</v>
      </c>
      <c r="X164" s="83" t="e">
        <f ca="true">+IF(AND(ISTEXT(OFFSET('Sanitation Data'!$B$2,0,10*ROW('Sanitation Data'!D158))),CM164="Yes"),OFFSET('Sanitation Data'!$D$10,0,10*ROW('Sanitation Data'!D158)),IF(AND(ISTEXT(OFFSET('Sanitation Data'!$B$2,0,10*ROW('Sanitation Data'!D158))),CM164="No",ISNUMBER(OFFSET('Sanitation Data'!$D$10,0,10*ROW('Sanitation Data'!D158)))),CONCATENATE("[",ROUND(OFFSET('Sanitation Data'!$D$10,0,10*ROW('Sanitation Data'!D158)),0),"]"),IF(AND(ISTEXT(OFFSET('Sanitation Data'!$B$2,0,10*ROW('Sanitation Data'!D158))),CM164="",ISNUMBER(OFFSET('Sanitation Data'!$D$10,0,10*ROW('Sanitation Data'!D158)))),OFFSET('Sanitation Data'!$D$10,0,10*ROW('Sanitation Data'!D158)),NA())))</f>
        <v>#N/A</v>
      </c>
      <c r="Y164" s="83" t="e">
        <f ca="true">+IF(AND(ISTEXT(OFFSET('Sanitation Data'!$B$2,0,10*ROW('Sanitation Data'!D158))),CN164="Yes"),OFFSET('Sanitation Data'!$D$11,0,10*ROW('Sanitation Data'!D158)),IF(AND(ISTEXT(OFFSET('Sanitation Data'!$B$2,0,10*ROW('Sanitation Data'!D158))),CN164="No",ISNUMBER(OFFSET('Sanitation Data'!$D$11,0,10*ROW('Sanitation Data'!D158)))),CONCATENATE("[",ROUND(OFFSET('Sanitation Data'!$D$11,0,10*ROW('Sanitation Data'!D158)),0),"]"),IF(AND(ISTEXT(OFFSET('Sanitation Data'!$B$2,0,10*ROW('Sanitation Data'!D158))),CN164="",ISNUMBER(OFFSET('Sanitation Data'!$D$11,0,10*ROW('Sanitation Data'!D158)))),OFFSET('Sanitation Data'!$D$11,0,10*ROW('Sanitation Data'!D158)),NA())))</f>
        <v>#N/A</v>
      </c>
      <c r="Z164" s="83" t="e">
        <f ca="true">+IF(AND(ISTEXT(OFFSET('Sanitation Data'!$B$2,0,10*ROW('Sanitation Data'!D158))),CO164="Yes"),OFFSET('Sanitation Data'!$D$12,0,10*ROW('Sanitation Data'!D158)),IF(AND(ISTEXT(OFFSET('Sanitation Data'!$B$2,0,10*ROW('Sanitation Data'!D158))),CO164="No",ISNUMBER(OFFSET('Sanitation Data'!$D$12,0,10*ROW('Sanitation Data'!D158)))),CONCATENATE("[",ROUND(OFFSET('Sanitation Data'!$D$12,0,10*ROW('Sanitation Data'!D158)),0),"]"),IF(AND(ISTEXT(OFFSET('Sanitation Data'!$B$2,0,10*ROW('Sanitation Data'!D158))),CO164="",ISNUMBER(OFFSET('Sanitation Data'!$D$12,0,10*ROW('Sanitation Data'!D158)))),OFFSET('Sanitation Data'!$D$12,0,10*ROW('Sanitation Data'!D158)),NA())))</f>
        <v>#N/A</v>
      </c>
      <c r="AA164" s="83" t="e">
        <f ca="true">+IF(AND(ISTEXT(OFFSET('Sanitation Data'!$B$2,0,10*ROW('Sanitation Data'!E158))),CP164="Yes"),100-OFFSET('Sanitation Data'!$E$4,0,10*ROW('Sanitation Data'!E158)),IF(AND(ISTEXT(OFFSET('Sanitation Data'!$B$2,0,10*ROW('Sanitation Data'!E158))),CP164="No",ISNUMBER(OFFSET('Sanitation Data'!$E$4,0,10*ROW('Sanitation Data'!E158)))),CONCATENATE("[",ROUND(100-OFFSET('Sanitation Data'!$E$4,0,10*ROW('Sanitation Data'!E158)),0),"]"),IF(AND(ISTEXT(OFFSET('Sanitation Data'!$B$2,0,10*ROW('Sanitation Data'!E158))),CP164="",ISNUMBER(OFFSET('Sanitation Data'!$E$4,0,10*ROW('Sanitation Data'!E158)))),100-OFFSET('Sanitation Data'!$E$4,0,10*ROW('Sanitation Data'!E158)),NA())))</f>
        <v>#N/A</v>
      </c>
      <c r="AB164" s="83" t="e">
        <f ca="true">+IF(AND(ISTEXT(OFFSET('Sanitation Data'!$B$2,0,10*ROW('Sanitation Data'!E158))),CQ164="Yes"),OFFSET('Sanitation Data'!$E$6,0,10*ROW('Sanitation Data'!H158)),IF(AND(ISTEXT(OFFSET('Sanitation Data'!$B$2,0,10*ROW('Sanitation Data'!E158))),CQ164="No",ISNUMBER(OFFSET('Sanitation Data'!$E$6,0,10*ROW('Sanitation Data'!E158)))),CONCATENATE("[",ROUND(OFFSET('Sanitation Data'!$E$6,0,10*ROW('Sanitation Data'!E158)),0),"]"),IF(AND(ISTEXT(OFFSET('Sanitation Data'!$B$2,0,10*ROW('Sanitation Data'!E158))),CQ164="",ISNUMBER(OFFSET('Sanitation Data'!$E$6,0,10*ROW('Sanitation Data'!E158)))),OFFSET('Sanitation Data'!$E$6,0,10*ROW('Sanitation Data'!E158)),NA())))</f>
        <v>#N/A</v>
      </c>
      <c r="AC164" s="83" t="e">
        <f ca="true">+IF(AND(ISTEXT(OFFSET('Sanitation Data'!$B$2,0,10*ROW('Sanitation Data'!E158))),CR164="Yes"),OFFSET('Sanitation Data'!$E$10,0,10*ROW('Sanitation Data'!E158)),IF(AND(ISTEXT(OFFSET('Sanitation Data'!$B$2,0,10*ROW('Sanitation Data'!E158))),CR164="No",ISNUMBER(OFFSET('Sanitation Data'!$E$10,0,10*ROW('Sanitation Data'!E158)))),CONCATENATE("[",ROUND(OFFSET('Sanitation Data'!$E$10,0,10*ROW('Sanitation Data'!E158)),0),"]"),IF(AND(ISTEXT(OFFSET('Sanitation Data'!$B$2,0,10*ROW('Sanitation Data'!E158))),CR164="",ISNUMBER(OFFSET('Sanitation Data'!$E$10,0,10*ROW('Sanitation Data'!E158)))),OFFSET('Sanitation Data'!$E$10,0,10*ROW('Sanitation Data'!E158)),NA())))</f>
        <v>#N/A</v>
      </c>
      <c r="AD164" s="83" t="e">
        <f ca="true">+IF(AND(ISTEXT(OFFSET('Sanitation Data'!$B$2,0,10*ROW('Sanitation Data'!E158))),CS164="Yes"),OFFSET('Sanitation Data'!$E$11,0,10*ROW('Sanitation Data'!E158)),IF(AND(ISTEXT(OFFSET('Sanitation Data'!$B$2,0,10*ROW('Sanitation Data'!E158))),CS164="No",ISNUMBER(OFFSET('Sanitation Data'!$E$11,0,10*ROW('Sanitation Data'!E158)))),CONCATENATE("[",ROUND(OFFSET('Sanitation Data'!$E$11,0,10*ROW('Sanitation Data'!E158)),0),"]"),IF(AND(ISTEXT(OFFSET('Sanitation Data'!$B$2,0,10*ROW('Sanitation Data'!E158))),CS164="",ISNUMBER(OFFSET('Sanitation Data'!$E$11,0,10*ROW('Sanitation Data'!E158)))),OFFSET('Sanitation Data'!$E$11,0,10*ROW('Sanitation Data'!E158)),NA())))</f>
        <v>#N/A</v>
      </c>
      <c r="AE164" s="83" t="e">
        <f ca="true">+IF(AND(ISTEXT(OFFSET('Sanitation Data'!$B$2,0,10*ROW('Sanitation Data'!E158))),CT164="Yes"),OFFSET('Sanitation Data'!$E$12,0,10*ROW('Sanitation Data'!E158)),IF(AND(ISTEXT(OFFSET('Sanitation Data'!$B$2,0,10*ROW('Sanitation Data'!E158))),CT164="No",ISNUMBER(OFFSET('Sanitation Data'!$E$12,0,10*ROW('Sanitation Data'!E158)))),CONCATENATE("[",ROUND(OFFSET('Sanitation Data'!$E$12,0,10*ROW('Sanitation Data'!E158)),0),"]"),IF(AND(ISTEXT(OFFSET('Sanitation Data'!$B$2,0,10*ROW('Sanitation Data'!E158))),CT164="",ISNUMBER(OFFSET('Sanitation Data'!$E$12,0,10*ROW('Sanitation Data'!E158)))),OFFSET('Sanitation Data'!$E$12,0,10*ROW('Sanitation Data'!E158)),NA())))</f>
        <v>#N/A</v>
      </c>
      <c r="AF164" s="83" t="e">
        <f ca="true">+IF(AND(ISTEXT(OFFSET('Sanitation Data'!$B$2,0,10*ROW('Sanitation Data'!F158))),CU164="Yes"),100-OFFSET('Sanitation Data'!$F$4,0,10*ROW('Sanitation Data'!F158)),IF(AND(ISTEXT(OFFSET('Sanitation Data'!$B$2,0,10*ROW('Sanitation Data'!F158))),CU164="No",ISNUMBER(OFFSET('Sanitation Data'!$F$4,0,10*ROW('Sanitation Data'!F158)))),CONCATENATE("[",ROUND(100-OFFSET('Sanitation Data'!$F$4,0,10*ROW('Sanitation Data'!F158)),0),"]"),IF(AND(ISTEXT(OFFSET('Sanitation Data'!$B$2,0,10*ROW('Sanitation Data'!F158))),CU164="",ISNUMBER(OFFSET('Sanitation Data'!$F$4,0,10*ROW('Sanitation Data'!F158)))),100-OFFSET('Sanitation Data'!$F$4,0,10*ROW('Sanitation Data'!F158)),NA())))</f>
        <v>#N/A</v>
      </c>
      <c r="AG164" s="83" t="e">
        <f ca="true">+IF(AND(ISTEXT(OFFSET('Sanitation Data'!$B$2,0,10*ROW('Sanitation Data'!F158))),CV164="Yes"),OFFSET('Sanitation Data'!$F$6,0,10*ROW('Sanitation Data'!F158)),IF(AND(ISTEXT(OFFSET('Sanitation Data'!$B$2,0,10*ROW('Sanitation Data'!F158))),CV164="No",ISNUMBER(OFFSET('Sanitation Data'!$F$6,0,10*ROW('Sanitation Data'!F158)))),CONCATENATE("[",ROUND(OFFSET('Sanitation Data'!$F$6,0,10*ROW('Sanitation Data'!F158)),0),"]"),IF(AND(ISTEXT(OFFSET('Sanitation Data'!$B$2,0,10*ROW('Sanitation Data'!F158))),CV164="",ISNUMBER(OFFSET('Sanitation Data'!$F$6,0,10*ROW('Sanitation Data'!F158)))),OFFSET('Sanitation Data'!$F$6,0,10*ROW('Sanitation Data'!F158)),NA())))</f>
        <v>#N/A</v>
      </c>
      <c r="AH164" s="83" t="e">
        <f ca="true">+IF(AND(ISTEXT(OFFSET('Sanitation Data'!$B$2,0,10*ROW('Sanitation Data'!F158))),CW164="Yes"),OFFSET('Sanitation Data'!$F$10,0,10*ROW('Sanitation Data'!F158)),IF(AND(ISTEXT(OFFSET('Sanitation Data'!$B$2,0,10*ROW('Sanitation Data'!F158))),CW164="No",ISNUMBER(OFFSET('Sanitation Data'!$F$10,0,10*ROW('Sanitation Data'!F158)))),CONCATENATE("[",ROUND(OFFSET('Sanitation Data'!$F$10,0,10*ROW('Sanitation Data'!F158)),0),"]"),IF(AND(ISTEXT(OFFSET('Sanitation Data'!$B$2,0,10*ROW('Sanitation Data'!F158))),CW164="",ISNUMBER(OFFSET('Sanitation Data'!$F$10,0,10*ROW('Sanitation Data'!F158)))),OFFSET('Sanitation Data'!$F$10,0,10*ROW('Sanitation Data'!F158)),NA())))</f>
        <v>#N/A</v>
      </c>
      <c r="AI164" s="83" t="e">
        <f ca="true">+IF(AND(ISTEXT(OFFSET('Sanitation Data'!$B$2,0,10*ROW('Sanitation Data'!F158))),CX164="Yes"),OFFSET('Sanitation Data'!$F$11,0,10*ROW('Sanitation Data'!F158)),IF(AND(ISTEXT(OFFSET('Sanitation Data'!$B$2,0,10*ROW('Sanitation Data'!F158))),CX164="No",ISNUMBER(OFFSET('Sanitation Data'!$F$11,0,10*ROW('Sanitation Data'!F158)))),CONCATENATE("[",ROUND(OFFSET('Sanitation Data'!$F$11,0,10*ROW('Sanitation Data'!F158)),0),"]"),IF(AND(ISTEXT(OFFSET('Sanitation Data'!$B$2,0,10*ROW('Sanitation Data'!F158))),CX164="",ISNUMBER(OFFSET('Sanitation Data'!$F$11,0,10*ROW('Sanitation Data'!F158)))),OFFSET('Sanitation Data'!$F$11,0,10*ROW('Sanitation Data'!F158)),NA())))</f>
        <v>#N/A</v>
      </c>
      <c r="AJ164" s="83" t="e">
        <f ca="true">+IF(AND(ISTEXT(OFFSET('Sanitation Data'!$B$2,0,10*ROW('Sanitation Data'!F158))),CY164="Yes"),OFFSET('Sanitation Data'!$F$12,0,10*ROW('Sanitation Data'!F158)),IF(AND(ISTEXT(OFFSET('Sanitation Data'!$B$2,0,10*ROW('Sanitation Data'!F158))),CY164="No",ISNUMBER(OFFSET('Sanitation Data'!$F$12,0,10*ROW('Sanitation Data'!F158)))),CONCATENATE("[",ROUND(OFFSET('Sanitation Data'!$F$12,0,10*ROW('Sanitation Data'!F158)),0),"]"),IF(AND(ISTEXT(OFFSET('Sanitation Data'!$B$2,0,10*ROW('Sanitation Data'!F158))),CY164="",ISNUMBER(OFFSET('Sanitation Data'!$F$12,0,10*ROW('Sanitation Data'!F158)))),OFFSET('Sanitation Data'!$F$12,0,10*ROW('Sanitation Data'!F158)),NA())))</f>
        <v>#N/A</v>
      </c>
      <c r="AK164" s="83" t="e">
        <f ca="true">+IF(AND(ISTEXT(OFFSET('Sanitation Data'!$B$2,0,10*ROW('Sanitation Data'!G158))),CZ164="Yes"),100-OFFSET('Sanitation Data'!$G$4,0,10*ROW('Sanitation Data'!G158)),IF(AND(ISTEXT(OFFSET('Sanitation Data'!$B$2,0,10*ROW('Sanitation Data'!G158))),CZ164="No",ISNUMBER(OFFSET('Sanitation Data'!$G$4,0,10*ROW('Sanitation Data'!G158)))),CONCATENATE("[",ROUND(100-OFFSET('Sanitation Data'!$G$4,0,10*ROW('Sanitation Data'!G158)),0),"]"),IF(AND(ISTEXT(OFFSET('Sanitation Data'!$B$2,0,10*ROW('Sanitation Data'!G158))),CZ164="",ISNUMBER(OFFSET('Sanitation Data'!$G$4,0,10*ROW('Sanitation Data'!G158)))),100-OFFSET('Sanitation Data'!$G$4,0,10*ROW('Sanitation Data'!G158)),NA())))</f>
        <v>#N/A</v>
      </c>
      <c r="AL164" s="83" t="e">
        <f ca="true">+IF(AND(ISTEXT(OFFSET('Sanitation Data'!$B$2,0,10*ROW('Sanitation Data'!G158))),DA164="Yes"),OFFSET('Sanitation Data'!$G$6,0,10*ROW('Sanitation Data'!G158)),IF(AND(ISTEXT(OFFSET('Sanitation Data'!$B$2,0,10*ROW('Sanitation Data'!G158))),DA164="No",ISNUMBER(OFFSET('Sanitation Data'!$G$6,0,10*ROW('Sanitation Data'!G158)))),CONCATENATE("[",ROUND(OFFSET('Sanitation Data'!$G$6,0,10*ROW('Sanitation Data'!G158)),0),"]"),IF(AND(ISTEXT(OFFSET('Sanitation Data'!$B$2,0,10*ROW('Sanitation Data'!G158))),DA164="",ISNUMBER(OFFSET('Sanitation Data'!$G$6,0,10*ROW('Sanitation Data'!G158)))),OFFSET('Sanitation Data'!$G$6,0,10*ROW('Sanitation Data'!G158)),NA())))</f>
        <v>#N/A</v>
      </c>
      <c r="AM164" s="83" t="e">
        <f ca="true">+IF(AND(ISTEXT(OFFSET('Sanitation Data'!$B$2,0,10*ROW('Sanitation Data'!G158))),DB164="Yes"),OFFSET('Sanitation Data'!$G$10,0,10*ROW('Sanitation Data'!G158)),IF(AND(ISTEXT(OFFSET('Sanitation Data'!$B$2,0,10*ROW('Sanitation Data'!G158))),DB164="No",ISNUMBER(OFFSET('Sanitation Data'!$G$10,0,10*ROW('Sanitation Data'!G158)))),CONCATENATE("[",ROUND(OFFSET('Sanitation Data'!$G$10,0,10*ROW('Sanitation Data'!G158)),0),"]"),IF(AND(ISTEXT(OFFSET('Sanitation Data'!$B$2,0,10*ROW('Sanitation Data'!G158))),DB164="",ISNUMBER(OFFSET('Sanitation Data'!$G$10,0,10*ROW('Sanitation Data'!G158)))),OFFSET('Sanitation Data'!$G$10,0,10*ROW('Sanitation Data'!G158)),NA())))</f>
        <v>#N/A</v>
      </c>
      <c r="AN164" s="83" t="e">
        <f ca="true">+IF(AND(ISTEXT(OFFSET('Sanitation Data'!$B$2,0,10*ROW('Sanitation Data'!G158))),DC164="Yes"),OFFSET('Sanitation Data'!$G$11,0,10*ROW('Sanitation Data'!G158)),IF(AND(ISTEXT(OFFSET('Sanitation Data'!$B$2,0,10*ROW('Sanitation Data'!G158))),DC164="No",ISNUMBER(OFFSET('Sanitation Data'!$G$11,0,10*ROW('Sanitation Data'!G158)))),CONCATENATE("[",ROUND(OFFSET('Sanitation Data'!$G$11,0,10*ROW('Sanitation Data'!G158)),0),"]"),IF(AND(ISTEXT(OFFSET('Sanitation Data'!$B$2,0,10*ROW('Sanitation Data'!G158))),DC164="",ISNUMBER(OFFSET('Sanitation Data'!$G$11,0,10*ROW('Sanitation Data'!G158)))),OFFSET('Sanitation Data'!$G$11,0,10*ROW('Sanitation Data'!G158)),NA())))</f>
        <v>#N/A</v>
      </c>
      <c r="AO164" s="83" t="e">
        <f ca="true">+IF(AND(ISTEXT(OFFSET('Sanitation Data'!$B$2,0,10*ROW('Sanitation Data'!G158))),DD164="Yes"),OFFSET('Sanitation Data'!$G$12,0,10*ROW('Sanitation Data'!G158)),IF(AND(ISTEXT(OFFSET('Sanitation Data'!$B$2,0,10*ROW('Sanitation Data'!G158))),DD164="No",ISNUMBER(OFFSET('Sanitation Data'!$G$12,0,10*ROW('Sanitation Data'!G158)))),CONCATENATE("[",ROUND(OFFSET('Sanitation Data'!$G$12,0,10*ROW('Sanitation Data'!G158)),0),"]"),IF(AND(ISTEXT(OFFSET('Sanitation Data'!$B$2,0,10*ROW('Sanitation Data'!G158))),DD164="",ISNUMBER(OFFSET('Sanitation Data'!$G$12,0,10*ROW('Sanitation Data'!G158)))),OFFSET('Sanitation Data'!$G$12,0,10*ROW('Sanitation Data'!G158)),NA())))</f>
        <v>#N/A</v>
      </c>
      <c r="AP164" s="83" t="e">
        <f ca="true">+IF(AND(ISTEXT(OFFSET('Sanitation Data'!$B$2,0,10*ROW('Sanitation Data'!H158))),DE164="Yes"),100-OFFSET('Sanitation Data'!$H$4,0,10*ROW('Sanitation Data'!H158)),IF(AND(ISTEXT(OFFSET('Sanitation Data'!$B$2,0,10*ROW('Sanitation Data'!H158))),DE164="No",ISNUMBER(OFFSET('Sanitation Data'!$H$4,0,10*ROW('Sanitation Data'!H158)))),CONCATENATE("[",ROUND(100-OFFSET('Sanitation Data'!$H$4,0,10*ROW('Sanitation Data'!H158)),0),"]"),IF(AND(ISTEXT(OFFSET('Sanitation Data'!$B$2,0,10*ROW('Sanitation Data'!H158))),DE164="",ISNUMBER(OFFSET('Sanitation Data'!$H$4,0,10*ROW('Sanitation Data'!H158)))),100-OFFSET('Sanitation Data'!$H$4,0,10*ROW('Sanitation Data'!H158)),NA())))</f>
        <v>#N/A</v>
      </c>
      <c r="AQ164" s="83" t="e">
        <f ca="true">+IF(AND(ISTEXT(OFFSET('Sanitation Data'!$B$2,0,10*ROW('Sanitation Data'!H158))),DF164="Yes"),OFFSET('Sanitation Data'!$H$6,0,10*ROW('Sanitation Data'!H158)),IF(AND(ISTEXT(OFFSET('Sanitation Data'!$B$2,0,10*ROW('Sanitation Data'!H158))),DF164="No",ISNUMBER(OFFSET('Sanitation Data'!$H$6,0,10*ROW('Sanitation Data'!H158)))),CONCATENATE("[",ROUND(OFFSET('Sanitation Data'!$H$6,0,10*ROW('Sanitation Data'!H158)),0),"]"),IF(AND(ISTEXT(OFFSET('Sanitation Data'!$B$2,0,10*ROW('Sanitation Data'!H158))),DF164="",ISNUMBER(OFFSET('Sanitation Data'!$H$6,0,10*ROW('Sanitation Data'!H158)))),OFFSET('Sanitation Data'!$H$6,0,10*ROW('Sanitation Data'!H158)),NA())))</f>
        <v>#N/A</v>
      </c>
      <c r="AR164" s="83" t="e">
        <f ca="true">+IF(AND(ISTEXT(OFFSET('Sanitation Data'!$B$2,0,10*ROW('Sanitation Data'!H158))),DG164="Yes"),OFFSET('Sanitation Data'!$H$10,0,10*ROW('Sanitation Data'!H158)),IF(AND(ISTEXT(OFFSET('Sanitation Data'!$B$2,0,10*ROW('Sanitation Data'!H158))),DG164="No",ISNUMBER(OFFSET('Sanitation Data'!$H$10,0,10*ROW('Sanitation Data'!H158)))),CONCATENATE("[",ROUND(OFFSET('Sanitation Data'!$H$10,0,10*ROW('Sanitation Data'!H158)),0),"]"),IF(AND(ISTEXT(OFFSET('Sanitation Data'!$B$2,0,10*ROW('Sanitation Data'!H158))),DG164="",ISNUMBER(OFFSET('Sanitation Data'!$H$10,0,10*ROW('Sanitation Data'!H158)))),OFFSET('Sanitation Data'!$H$10,0,10*ROW('Sanitation Data'!H158)),NA())))</f>
        <v>#N/A</v>
      </c>
      <c r="AS164" s="83" t="e">
        <f ca="true">+IF(AND(ISTEXT(OFFSET('Sanitation Data'!$B$2,0,10*ROW('Sanitation Data'!H158))),DH164="Yes"),OFFSET('Sanitation Data'!$H$11,0,10*ROW('Sanitation Data'!H158)),IF(AND(ISTEXT(OFFSET('Sanitation Data'!$B$2,0,10*ROW('Sanitation Data'!H158))),DH164="No",ISNUMBER(OFFSET('Sanitation Data'!$H$11,0,10*ROW('Sanitation Data'!H158)))),CONCATENATE("[",ROUND(OFFSET('Sanitation Data'!$H$11,0,10*ROW('Sanitation Data'!H158)),0),"]"),IF(AND(ISTEXT(OFFSET('Sanitation Data'!$B$2,0,10*ROW('Sanitation Data'!H158))),DH164="",ISNUMBER(OFFSET('Sanitation Data'!$H$11,0,10*ROW('Sanitation Data'!H158)))),OFFSET('Sanitation Data'!$H$11,0,10*ROW('Sanitation Data'!H158)),NA())))</f>
        <v>#N/A</v>
      </c>
      <c r="AT164" s="83" t="e">
        <f ca="true">+IF(AND(ISTEXT(OFFSET('Sanitation Data'!$B$2,0,10*ROW('Sanitation Data'!H158))),DI164="Yes"),OFFSET('Sanitation Data'!$H$12,0,10*ROW('Sanitation Data'!H158)),IF(AND(ISTEXT(OFFSET('Sanitation Data'!$B$2,0,10*ROW('Sanitation Data'!H158))),DI164="No",ISNUMBER(OFFSET('Sanitation Data'!$H$12,0,10*ROW('Sanitation Data'!H158)))),CONCATENATE("[",ROUND(OFFSET('Sanitation Data'!$H$12,0,10*ROW('Sanitation Data'!H158)),0),"]"),IF(AND(ISTEXT(OFFSET('Sanitation Data'!$B$2,0,10*ROW('Sanitation Data'!H158))),DI164="",ISNUMBER(OFFSET('Sanitation Data'!$H$12,0,10*ROW('Sanitation Data'!H158)))),OFFSET('Sanitation Data'!$H$12,0,10*ROW('Sanitation Data'!H158)),NA())))</f>
        <v>#N/A</v>
      </c>
      <c r="AU164" s="83" t="e">
        <f ca="true">+IF(AND(ISTEXT(OFFSET('Sanitation Data'!$B$2,0,10*ROW('Sanitation Data'!I158))),DJ164="Yes"),100-OFFSET('Sanitation Data'!$I$4,0,10*ROW('Sanitation Data'!I158)),IF(AND(ISTEXT(OFFSET('Sanitation Data'!$B$2,0,10*ROW('Sanitation Data'!I158))),DJ164="No",ISNUMBER(OFFSET('Sanitation Data'!$I$4,0,10*ROW('Sanitation Data'!I158)))),CONCATENATE("[",ROUND(100-OFFSET('Sanitation Data'!$I$4,0,10*ROW('Sanitation Data'!I158)),0),"]"),IF(AND(ISTEXT(OFFSET('Sanitation Data'!$B$2,0,10*ROW('Sanitation Data'!I158))),DJ164="",ISNUMBER(OFFSET('Sanitation Data'!$I$4,0,10*ROW('Sanitation Data'!I158)))),100-OFFSET('Sanitation Data'!$I$4,0,10*ROW('Sanitation Data'!I158)),NA())))</f>
        <v>#N/A</v>
      </c>
      <c r="AV164" s="83" t="e">
        <f ca="true">+IF(AND(ISTEXT(OFFSET('Sanitation Data'!$B$2,0,10*ROW('Sanitation Data'!I158))),DK164="Yes"),OFFSET('Sanitation Data'!$I$6,0,10*ROW('Sanitation Data'!I158)),IF(AND(ISTEXT(OFFSET('Sanitation Data'!$B$2,0,10*ROW('Sanitation Data'!I158))),DK164="No",ISNUMBER(OFFSET('Sanitation Data'!$I$6,0,10*ROW('Sanitation Data'!I158)))),CONCATENATE("[",ROUND(OFFSET('Sanitation Data'!$I$6,0,10*ROW('Sanitation Data'!I158)),0),"]"),IF(AND(ISTEXT(OFFSET('Sanitation Data'!$B$2,0,10*ROW('Sanitation Data'!I158))),DK164="",ISNUMBER(OFFSET('Sanitation Data'!$I$6,0,10*ROW('Sanitation Data'!I158)))),OFFSET('Sanitation Data'!$I$6,0,10*ROW('Sanitation Data'!I158)),NA())))</f>
        <v>#N/A</v>
      </c>
      <c r="AW164" s="83" t="e">
        <f ca="true">+IF(AND(ISTEXT(OFFSET('Sanitation Data'!$B$2,0,10*ROW('Sanitation Data'!I158))),DL164="Yes"),OFFSET('Sanitation Data'!$I$10,0,10*ROW('Sanitation Data'!I158)),IF(AND(ISTEXT(OFFSET('Sanitation Data'!$B$2,0,10*ROW('Sanitation Data'!I158))),DL164="No",ISNUMBER(OFFSET('Sanitation Data'!$I$10,0,10*ROW('Sanitation Data'!I158)))),CONCATENATE("[",ROUND(OFFSET('Sanitation Data'!$I$10,0,10*ROW('Sanitation Data'!I158)),0),"]"),IF(AND(ISTEXT(OFFSET('Sanitation Data'!$B$2,0,10*ROW('Sanitation Data'!I158))),DL164="",ISNUMBER(OFFSET('Sanitation Data'!$I$10,0,10*ROW('Sanitation Data'!I158)))),OFFSET('Sanitation Data'!$I$10,0,10*ROW('Sanitation Data'!I158)),NA())))</f>
        <v>#N/A</v>
      </c>
      <c r="AX164" s="83" t="e">
        <f ca="true">+IF(AND(ISTEXT(OFFSET('Sanitation Data'!$B$2,0,10*ROW('Sanitation Data'!I158))),DM164="Yes"),OFFSET('Sanitation Data'!$I$11,0,10*ROW('Sanitation Data'!I158)),IF(AND(ISTEXT(OFFSET('Sanitation Data'!$B$2,0,10*ROW('Sanitation Data'!I158))),DM164="No",ISNUMBER(OFFSET('Sanitation Data'!$I$11,0,10*ROW('Sanitation Data'!I158)))),CONCATENATE("[",ROUND(OFFSET('Sanitation Data'!$I$11,0,10*ROW('Sanitation Data'!I158)),0),"]"),IF(AND(ISTEXT(OFFSET('Sanitation Data'!$B$2,0,10*ROW('Sanitation Data'!I158))),DM164="",ISNUMBER(OFFSET('Sanitation Data'!$I$11,0,10*ROW('Sanitation Data'!I158)))),OFFSET('Sanitation Data'!$I$11,0,10*ROW('Sanitation Data'!I158)),NA())))</f>
        <v>#N/A</v>
      </c>
      <c r="AY164" s="83" t="e">
        <f ca="true">+IF(AND(ISTEXT(OFFSET('Sanitation Data'!$B$2,0,10*ROW('Sanitation Data'!I158))),DN164="Yes"),OFFSET('Sanitation Data'!$I$12,0,10*ROW('Sanitation Data'!I158)),IF(AND(ISTEXT(OFFSET('Sanitation Data'!$B$2,0,10*ROW('Sanitation Data'!I158))),DN164="No",ISNUMBER(OFFSET('Sanitation Data'!$I$12,0,10*ROW('Sanitation Data'!I158)))),CONCATENATE("[",ROUND(OFFSET('Sanitation Data'!$I$12,0,10*ROW('Sanitation Data'!I158)),0),"]"),IF(AND(ISTEXT(OFFSET('Sanitation Data'!$B$2,0,10*ROW('Sanitation Data'!I158))),DN164="",ISNUMBER(OFFSET('Sanitation Data'!$I$12,0,10*ROW('Sanitation Data'!I158)))),OFFSET('Sanitation Data'!$I$12,0,10*ROW('Sanitation Data'!I158)),NA())))</f>
        <v>#N/A</v>
      </c>
      <c r="AZ164" s="84" t="e">
        <f ca="true">+IF(AND(ISTEXT(OFFSET('Hygiene Data'!$B$2,0,10*ROW('Hygiene Data'!D158))),DO164="Yes"),OFFSET('Hygiene Data'!$D$5,0,10*ROW('Hygiene Data'!D158)),IF(AND(ISTEXT(OFFSET('Hygiene Data'!$B$2,0,10*ROW('Hygiene Data'!D158))),DO164="No",ISNUMBER(OFFSET('Hygiene Data'!$D$5,0,10*ROW('Hygiene Data'!D158)))),CONCATENATE("[",ROUND(OFFSET('Hygiene Data'!$D$5,0,10*ROW('Hygiene Data'!D158)),0),"]"),IF(AND(ISTEXT(OFFSET('Hygiene Data'!$B$2,0,10*ROW('Hygiene Data'!D158))),DO164="",ISNUMBER(OFFSET('Hygiene Data'!$D$5,0,10*ROW('Hygiene Data'!D158)))),OFFSET('Hygiene Data'!$D$5,0,10*ROW('Hygiene Data'!D158)),NA())))</f>
        <v>#N/A</v>
      </c>
      <c r="BA164" s="84" t="e">
        <f ca="true">+IF(AND(ISTEXT(OFFSET('Hygiene Data'!$B$2,0,10*ROW('Hygiene Data'!D158))),DP164="Yes"),OFFSET('Hygiene Data'!$D$7,0,10*ROW('Hygiene Data'!D158)),IF(AND(ISTEXT(OFFSET('Hygiene Data'!$B$2,0,10*ROW('Hygiene Data'!D158))),DP164="No",ISNUMBER(OFFSET('Hygiene Data'!$D$7,0,10*ROW('Hygiene Data'!D158)))),CONCATENATE("[",ROUND(OFFSET('Hygiene Data'!$D$7,0,10*ROW('Hygiene Data'!D158)),0),"]"),IF(AND(ISTEXT(OFFSET('Hygiene Data'!$B$2,0,10*ROW('Hygiene Data'!D158))),DP164="",ISNUMBER(OFFSET('Hygiene Data'!$D$7,0,10*ROW('Hygiene Data'!D158)))),OFFSET('Hygiene Data'!$D$7,0,10*ROW('Hygiene Data'!D158)),NA())))</f>
        <v>#N/A</v>
      </c>
      <c r="BB164" s="84" t="e">
        <f ca="true">+IF(AND(ISTEXT(OFFSET('Hygiene Data'!$B$2,0,10*ROW('Hygiene Data'!D158))),DQ164="Yes"),OFFSET('Hygiene Data'!$D$9,0,10*ROW('Hygiene Data'!D158)),IF(AND(ISTEXT(OFFSET('Hygiene Data'!$B$2,0,10*ROW('Hygiene Data'!D158))),DQ164="No",ISNUMBER(OFFSET('Hygiene Data'!$D$9,0,10*ROW('Hygiene Data'!D158)))),CONCATENATE("[",ROUND(OFFSET('Hygiene Data'!$D$9,0,10*ROW('Hygiene Data'!D158)),0),"]"),IF(AND(ISTEXT(OFFSET('Hygiene Data'!$B$2,0,10*ROW('Hygiene Data'!D158))),DQ164="",ISNUMBER(OFFSET('Hygiene Data'!$D$9,0,10*ROW('Hygiene Data'!D158)))),OFFSET('Hygiene Data'!$D$9,0,10*ROW('Hygiene Data'!D158)),NA())))</f>
        <v>#N/A</v>
      </c>
      <c r="BC164" s="84" t="e">
        <f ca="true">+IF(AND(ISTEXT(OFFSET('Hygiene Data'!$B$2,0,10*ROW('Hygiene Data'!E158))),DR164="Yes"),OFFSET('Hygiene Data'!$E$5,0,10*ROW('Hygiene Data'!E158)),IF(AND(ISTEXT(OFFSET('Hygiene Data'!$B$2,0,10*ROW('Hygiene Data'!E158))),DR164="No",ISNUMBER(OFFSET('Hygiene Data'!$E$5,0,10*ROW('Hygiene Data'!E158)))),CONCATENATE("[",ROUND(OFFSET('Hygiene Data'!$E$5,0,10*ROW('Hygiene Data'!E158)),0),"]"),IF(AND(ISTEXT(OFFSET('Hygiene Data'!$B$2,0,10*ROW('Hygiene Data'!E158))),DR164="",ISNUMBER(OFFSET('Hygiene Data'!$E$5,0,10*ROW('Hygiene Data'!E158)))),OFFSET('Hygiene Data'!$E$5,0,10*ROW('Hygiene Data'!E158)),NA())))</f>
        <v>#N/A</v>
      </c>
      <c r="BD164" s="84" t="e">
        <f ca="true">+IF(AND(ISTEXT(OFFSET('Hygiene Data'!$B$2,0,10*ROW('Hygiene Data'!E158))),DS164="Yes"),OFFSET('Hygiene Data'!$E$7,0,10*ROW('Hygiene Data'!E158)),IF(AND(ISTEXT(OFFSET('Hygiene Data'!$B$2,0,10*ROW('Hygiene Data'!E158))),DS164="No",ISNUMBER(OFFSET('Hygiene Data'!$E$7,0,10*ROW('Hygiene Data'!E158)))),CONCATENATE("[",ROUND(OFFSET('Hygiene Data'!$E$7,0,10*ROW('Hygiene Data'!E158)),0),"]"),IF(AND(ISTEXT(OFFSET('Hygiene Data'!$B$2,0,10*ROW('Hygiene Data'!E158))),DS164="",ISNUMBER(OFFSET('Hygiene Data'!$E$7,0,10*ROW('Hygiene Data'!E158)))),OFFSET('Hygiene Data'!$E$7,0,10*ROW('Hygiene Data'!E158)),NA())))</f>
        <v>#N/A</v>
      </c>
      <c r="BE164" s="84" t="e">
        <f ca="true">+IF(AND(ISTEXT(OFFSET('Hygiene Data'!$B$2,0,10*ROW('Hygiene Data'!E158))),DT164="Yes"),OFFSET('Hygiene Data'!$E$9,0,10*ROW('Hygiene Data'!E158)),IF(AND(ISTEXT(OFFSET('Hygiene Data'!$B$2,0,10*ROW('Hygiene Data'!E158))),DT164="No",ISNUMBER(OFFSET('Hygiene Data'!$E$9,0,10*ROW('Hygiene Data'!E158)))),CONCATENATE("[",ROUND(OFFSET('Hygiene Data'!$E$9,0,10*ROW('Hygiene Data'!E158)),0),"]"),IF(AND(ISTEXT(OFFSET('Hygiene Data'!$B$2,0,10*ROW('Hygiene Data'!E158))),DT164="",ISNUMBER(OFFSET('Hygiene Data'!$E$9,0,10*ROW('Hygiene Data'!E158)))),OFFSET('Hygiene Data'!$E$9,0,10*ROW('Hygiene Data'!E158)),NA())))</f>
        <v>#N/A</v>
      </c>
      <c r="BF164" s="84" t="e">
        <f ca="true">+IF(AND(ISTEXT(OFFSET('Hygiene Data'!$B$2,0,10*ROW('Hygiene Data'!F158))),DU164="Yes"),OFFSET('Hygiene Data'!$F$5,0,10*ROW('Hygiene Data'!F158)),IF(AND(ISTEXT(OFFSET('Hygiene Data'!$B$2,0,10*ROW('Hygiene Data'!F158))),DU164="No",ISNUMBER(OFFSET('Hygiene Data'!$F$5,0,10*ROW('Hygiene Data'!F158)))),CONCATENATE("[",ROUND(OFFSET('Hygiene Data'!$F$5,0,10*ROW('Hygiene Data'!F158)),0),"]"),IF(AND(ISTEXT(OFFSET('Hygiene Data'!$B$2,0,10*ROW('Hygiene Data'!F158))),DU164="",ISNUMBER(OFFSET('Hygiene Data'!$F$5,0,10*ROW('Hygiene Data'!F158)))),OFFSET('Hygiene Data'!$F$5,0,10*ROW('Hygiene Data'!F158)),NA())))</f>
        <v>#N/A</v>
      </c>
      <c r="BG164" s="84" t="e">
        <f ca="true">+IF(AND(ISTEXT(OFFSET('Hygiene Data'!$B$2,0,10*ROW('Hygiene Data'!F158))),DV164="Yes"),OFFSET('Hygiene Data'!$F$7,0,10*ROW('Hygiene Data'!F158)),IF(AND(ISTEXT(OFFSET('Hygiene Data'!$B$2,0,10*ROW('Hygiene Data'!F158))),DV164="No",ISNUMBER(OFFSET('Hygiene Data'!$F$7,0,10*ROW('Hygiene Data'!F158)))),CONCATENATE("[",ROUND(OFFSET('Hygiene Data'!$F$7,0,10*ROW('Hygiene Data'!F158)),0),"]"),IF(AND(ISTEXT(OFFSET('Hygiene Data'!$B$2,0,10*ROW('Hygiene Data'!F158))),DV164="",ISNUMBER(OFFSET('Hygiene Data'!$F$7,0,10*ROW('Hygiene Data'!F158)))),OFFSET('Hygiene Data'!$F$7,0,10*ROW('Hygiene Data'!F158)),NA())))</f>
        <v>#N/A</v>
      </c>
      <c r="BH164" s="84" t="e">
        <f ca="true">+IF(AND(ISTEXT(OFFSET('Hygiene Data'!$B$2,0,10*ROW('Hygiene Data'!F158))),DW164="Yes"),OFFSET('Hygiene Data'!$F$9,0,10*ROW('Hygiene Data'!F158)),IF(AND(ISTEXT(OFFSET('Hygiene Data'!$B$2,0,10*ROW('Hygiene Data'!F158))),DW164="No",ISNUMBER(OFFSET('Hygiene Data'!$F$9,0,10*ROW('Hygiene Data'!F158)))),CONCATENATE("[",ROUND(OFFSET('Hygiene Data'!$F$9,0,10*ROW('Hygiene Data'!F158)),0),"]"),IF(AND(ISTEXT(OFFSET('Hygiene Data'!$B$2,0,10*ROW('Hygiene Data'!F158))),DW164="",ISNUMBER(OFFSET('Hygiene Data'!$F$9,0,10*ROW('Hygiene Data'!F158)))),OFFSET('Hygiene Data'!$F$9,0,10*ROW('Hygiene Data'!F158)),NA())))</f>
        <v>#N/A</v>
      </c>
      <c r="BI164" s="84" t="e">
        <f ca="true">+IF(AND(ISTEXT(OFFSET('Hygiene Data'!$B$2,0,10*ROW('Hygiene Data'!G158))),DX164="Yes"),OFFSET('Hygiene Data'!$G$5,0,10*ROW('Hygiene Data'!G158)),IF(AND(ISTEXT(OFFSET('Hygiene Data'!$B$2,0,10*ROW('Hygiene Data'!G158))),DX164="No",ISNUMBER(OFFSET('Hygiene Data'!$G$5,0,10*ROW('Hygiene Data'!G158)))),CONCATENATE("[",ROUND(OFFSET('Hygiene Data'!$G$5,0,10*ROW('Hygiene Data'!G158)),0),"]"),IF(AND(ISTEXT(OFFSET('Hygiene Data'!$B$2,0,10*ROW('Hygiene Data'!G158))),DX164="",ISNUMBER(OFFSET('Hygiene Data'!$G$5,0,10*ROW('Hygiene Data'!G158)))),OFFSET('Hygiene Data'!$G$5,0,10*ROW('Hygiene Data'!G158)),NA())))</f>
        <v>#N/A</v>
      </c>
      <c r="BJ164" s="84" t="e">
        <f ca="true">+IF(AND(ISTEXT(OFFSET('Hygiene Data'!$B$2,0,10*ROW('Hygiene Data'!G158))),DY164="Yes"),OFFSET('Hygiene Data'!$G$7,0,10*ROW('Hygiene Data'!G158)),IF(AND(ISTEXT(OFFSET('Hygiene Data'!$B$2,0,10*ROW('Hygiene Data'!G158))),DY164="No",ISNUMBER(OFFSET('Hygiene Data'!$G$7,0,10*ROW('Hygiene Data'!G158)))),CONCATENATE("[",ROUND(OFFSET('Hygiene Data'!$G$7,0,10*ROW('Hygiene Data'!G158)),0),"]"),IF(AND(ISTEXT(OFFSET('Hygiene Data'!$B$2,0,10*ROW('Hygiene Data'!G158))),DY164="",ISNUMBER(OFFSET('Hygiene Data'!$G$7,0,10*ROW('Hygiene Data'!G158)))),OFFSET('Hygiene Data'!$G$7,0,10*ROW('Hygiene Data'!G158)),NA())))</f>
        <v>#N/A</v>
      </c>
      <c r="BK164" s="84" t="e">
        <f ca="true">+IF(AND(ISTEXT(OFFSET('Hygiene Data'!$B$2,0,10*ROW('Hygiene Data'!G158))),DZ164="Yes"),OFFSET('Hygiene Data'!$G$9,0,10*ROW('Hygiene Data'!G158)),IF(AND(ISTEXT(OFFSET('Hygiene Data'!$B$2,0,10*ROW('Hygiene Data'!G158))),DZ164="No",ISNUMBER(OFFSET('Hygiene Data'!$G$9,0,10*ROW('Hygiene Data'!G158)))),CONCATENATE("[",ROUND(OFFSET('Hygiene Data'!$G$9,0,10*ROW('Hygiene Data'!G158)),0),"]"),IF(AND(ISTEXT(OFFSET('Hygiene Data'!$B$2,0,10*ROW('Hygiene Data'!G158))),DZ164="",ISNUMBER(OFFSET('Hygiene Data'!$G$9,0,10*ROW('Hygiene Data'!G158)))),OFFSET('Hygiene Data'!$G$9,0,10*ROW('Hygiene Data'!G158)),NA())))</f>
        <v>#N/A</v>
      </c>
      <c r="BL164" s="84" t="e">
        <f ca="true">+IF(AND(ISTEXT(OFFSET('Hygiene Data'!$B$2,0,10*ROW('Hygiene Data'!H158))),EA164="Yes"),OFFSET('Hygiene Data'!$H$5,0,10*ROW('Hygiene Data'!H158)),IF(AND(ISTEXT(OFFSET('Hygiene Data'!$B$2,0,10*ROW('Hygiene Data'!H158))),EA164="No",ISNUMBER(OFFSET('Hygiene Data'!$H$5,0,10*ROW('Hygiene Data'!H158)))),CONCATENATE("[",ROUND(OFFSET('Hygiene Data'!$H$5,0,10*ROW('Hygiene Data'!H158)),0),"]"),IF(AND(ISTEXT(OFFSET('Hygiene Data'!$B$2,0,10*ROW('Hygiene Data'!H158))),EA164="",ISNUMBER(OFFSET('Hygiene Data'!$H$5,0,10*ROW('Hygiene Data'!H158)))),OFFSET('Hygiene Data'!$H$5,0,10*ROW('Hygiene Data'!H158)),NA())))</f>
        <v>#N/A</v>
      </c>
      <c r="BM164" s="84" t="e">
        <f ca="true">+IF(AND(ISTEXT(OFFSET('Hygiene Data'!$B$2,0,10*ROW('Hygiene Data'!H158))),EB164="Yes"),OFFSET('Hygiene Data'!$H$7,0,10*ROW('Hygiene Data'!H158)),IF(AND(ISTEXT(OFFSET('Hygiene Data'!$B$2,0,10*ROW('Hygiene Data'!H158))),EB164="No",ISNUMBER(OFFSET('Hygiene Data'!$H$7,0,10*ROW('Hygiene Data'!H158)))),CONCATENATE("[",ROUND(OFFSET('Hygiene Data'!$H$7,0,10*ROW('Hygiene Data'!H158)),0),"]"),IF(AND(ISTEXT(OFFSET('Hygiene Data'!$B$2,0,10*ROW('Hygiene Data'!H158))),EB164="",ISNUMBER(OFFSET('Hygiene Data'!$H$7,0,10*ROW('Hygiene Data'!H158)))),OFFSET('Hygiene Data'!$H$7,0,10*ROW('Hygiene Data'!H158)),NA())))</f>
        <v>#N/A</v>
      </c>
      <c r="BN164" s="84" t="e">
        <f ca="true">+IF(AND(ISTEXT(OFFSET('Hygiene Data'!$B$2,0,10*ROW('Hygiene Data'!H158))),EC164="Yes"),OFFSET('Hygiene Data'!$H$9,0,10*ROW('Hygiene Data'!H158)),IF(AND(ISTEXT(OFFSET('Hygiene Data'!$B$2,0,10*ROW('Hygiene Data'!H158))),EC164="No",ISNUMBER(OFFSET('Hygiene Data'!$H$9,0,10*ROW('Hygiene Data'!H158)))),CONCATENATE("[",ROUND(OFFSET('Hygiene Data'!$H$9,0,10*ROW('Hygiene Data'!H158)),0),"]"),IF(AND(ISTEXT(OFFSET('Hygiene Data'!$B$2,0,10*ROW('Hygiene Data'!H158))),EC164="",ISNUMBER(OFFSET('Hygiene Data'!$H$9,0,10*ROW('Hygiene Data'!H158)))),OFFSET('Hygiene Data'!$H$9,0,10*ROW('Hygiene Data'!H158)),NA())))</f>
        <v>#N/A</v>
      </c>
      <c r="BO164" s="84" t="e">
        <f ca="true">+IF(AND(ISTEXT(OFFSET('Hygiene Data'!$B$2,0,10*ROW('Hygiene Data'!I158))),ED164="Yes"),OFFSET('Hygiene Data'!$I$5,0,10*ROW('Hygiene Data'!I158)),IF(AND(ISTEXT(OFFSET('Hygiene Data'!$B$2,0,10*ROW('Hygiene Data'!I158))),ED164="No",ISNUMBER(OFFSET('Hygiene Data'!$I$5,0,10*ROW('Hygiene Data'!I158)))),CONCATENATE("[",ROUND(OFFSET('Hygiene Data'!$I$5,0,10*ROW('Hygiene Data'!I158)),0),"]"),IF(AND(ISTEXT(OFFSET('Hygiene Data'!$B$2,0,10*ROW('Hygiene Data'!I158))),ED164="",ISNUMBER(OFFSET('Hygiene Data'!$I$5,0,10*ROW('Hygiene Data'!I158)))),OFFSET('Hygiene Data'!$I$5,0,10*ROW('Hygiene Data'!I158)),NA())))</f>
        <v>#N/A</v>
      </c>
      <c r="BP164" s="84" t="e">
        <f ca="true">+IF(AND(ISTEXT(OFFSET('Hygiene Data'!$B$2,0,10*ROW('Hygiene Data'!I158))),EE164="Yes"),OFFSET('Hygiene Data'!$I$7,0,10*ROW('Hygiene Data'!I158)),IF(AND(ISTEXT(OFFSET('Hygiene Data'!$B$2,0,10*ROW('Hygiene Data'!I158))),EE164="No",ISNUMBER(OFFSET('Hygiene Data'!$I$7,0,10*ROW('Hygiene Data'!I158)))),CONCATENATE("[",ROUND(OFFSET('Hygiene Data'!$I$7,0,10*ROW('Hygiene Data'!I158)),0),"]"),IF(AND(ISTEXT(OFFSET('Hygiene Data'!$B$2,0,10*ROW('Hygiene Data'!I158))),EE164="",ISNUMBER(OFFSET('Hygiene Data'!$I$7,0,10*ROW('Hygiene Data'!I158)))),OFFSET('Hygiene Data'!$I$7,0,10*ROW('Hygiene Data'!I158)),NA())))</f>
        <v>#N/A</v>
      </c>
      <c r="BQ164" s="84" t="e">
        <f ca="true">+IF(AND(ISTEXT(OFFSET('Hygiene Data'!$B$2,0,10*ROW('Hygiene Data'!I158))),EF164="Yes"),OFFSET('Hygiene Data'!$I$9,0,10*ROW('Hygiene Data'!I158)),IF(AND(ISTEXT(OFFSET('Hygiene Data'!$B$2,0,10*ROW('Hygiene Data'!I158))),EF164="No",ISNUMBER(OFFSET('Hygiene Data'!$I$9,0,10*ROW('Hygiene Data'!I158)))),CONCATENATE("[",ROUND(OFFSET('Hygiene Data'!$I$9,0,10*ROW('Hygiene Data'!I158)),0),"]"),IF(AND(ISTEXT(OFFSET('Hygiene Data'!$B$2,0,10*ROW('Hygiene Data'!I158))),EF164="",ISNUMBER(OFFSET('Hygiene Data'!$I$9,0,10*ROW('Hygiene Data'!I158)))),OFFSET('Hygiene Data'!$I$9,0,10*ROW('Hygiene Data'!I158)),NA())))</f>
        <v>#N/A</v>
      </c>
      <c r="BR164" s="269"/>
      <c r="BS164" s="269" t="str">
        <f ca="true">+IF(OFFSET('Water Data'!$D$27,0,10*ROW('Water Data'!D158))="","",OFFSET('Water Data'!$D$27,0,10*ROW('Water Data'!D158)))</f>
        <v/>
      </c>
      <c r="BT164" s="269" t="str">
        <f ca="true">+IF(OFFSET('Water Data'!$D$28,0,10*ROW('Water Data'!D158))="","",OFFSET('Water Data'!$D$28,0,10*ROW('Water Data'!D158)))</f>
        <v/>
      </c>
      <c r="BU164" s="269" t="str">
        <f ca="true">+IF(OFFSET('Water Data'!$D$29,0,10*ROW('Water Data'!D158))="","",OFFSET('Water Data'!$D$29,0,10*ROW('Water Data'!D158)))</f>
        <v/>
      </c>
      <c r="BV164" s="269" t="str">
        <f ca="true">+IF(OFFSET('Water Data'!$E$27,0,10*ROW('Water Data'!E158))="","",OFFSET('Water Data'!$E$27,0,10*ROW('Water Data'!E158)))</f>
        <v/>
      </c>
      <c r="BW164" s="269" t="str">
        <f ca="true">+IF(OFFSET('Water Data'!$E$28,0,10*ROW('Water Data'!E158))="","",OFFSET('Water Data'!$E$28,0,10*ROW('Water Data'!E158)))</f>
        <v/>
      </c>
      <c r="BX164" s="269" t="str">
        <f ca="true">+IF(OFFSET('Water Data'!$E$29,0,10*ROW('Water Data'!E158))="","",OFFSET('Water Data'!$E$29,0,10*ROW('Water Data'!E158)))</f>
        <v/>
      </c>
      <c r="BY164" s="269" t="str">
        <f ca="true">+IF(OFFSET('Water Data'!$F$27,0,10*ROW('Water Data'!F158))="","",OFFSET('Water Data'!$F$27,0,10*ROW('Water Data'!F158)))</f>
        <v/>
      </c>
      <c r="BZ164" s="269" t="str">
        <f ca="true">+IF(OFFSET('Water Data'!$F$28,0,10*ROW('Water Data'!F158))="","",OFFSET('Water Data'!$F$28,0,10*ROW('Water Data'!F158)))</f>
        <v/>
      </c>
      <c r="CA164" s="269" t="str">
        <f ca="true">+IF(OFFSET('Water Data'!$F$29,0,10*ROW('Water Data'!F158))="","",OFFSET('Water Data'!$F$29,0,10*ROW('Water Data'!F158)))</f>
        <v/>
      </c>
      <c r="CB164" s="269" t="str">
        <f ca="true">+IF(OFFSET('Water Data'!$G$27,0,10*ROW('Water Data'!G158))="","",OFFSET('Water Data'!$G$27,0,10*ROW('Water Data'!G158)))</f>
        <v/>
      </c>
      <c r="CC164" s="269" t="str">
        <f ca="true">+IF(OFFSET('Water Data'!$G$28,0,10*ROW('Water Data'!G158))="","",OFFSET('Water Data'!$G$28,0,10*ROW('Water Data'!G158)))</f>
        <v/>
      </c>
      <c r="CD164" s="269" t="str">
        <f ca="true">+IF(OFFSET('Water Data'!$G$29,0,10*ROW('Water Data'!G158))="","",OFFSET('Water Data'!$G$29,0,10*ROW('Water Data'!G158)))</f>
        <v/>
      </c>
      <c r="CE164" s="269" t="str">
        <f ca="true">+IF(OFFSET('Water Data'!$H$27,0,10*ROW('Water Data'!H158))="","",OFFSET('Water Data'!$H$27,0,10*ROW('Water Data'!H158)))</f>
        <v/>
      </c>
      <c r="CF164" s="269" t="str">
        <f ca="true">+IF(OFFSET('Water Data'!$H$28,0,10*ROW('Water Data'!H158))="","",OFFSET('Water Data'!$H$28,0,10*ROW('Water Data'!H158)))</f>
        <v/>
      </c>
      <c r="CG164" s="269" t="str">
        <f ca="true">+IF(OFFSET('Water Data'!$H$29,0,10*ROW('Water Data'!H158))="","",OFFSET('Water Data'!$H$29,0,10*ROW('Water Data'!H158)))</f>
        <v/>
      </c>
      <c r="CH164" s="269" t="str">
        <f ca="true">+IF(OFFSET('Water Data'!$I$27,0,10*ROW('Water Data'!I158))="","",OFFSET('Water Data'!$I$27,0,10*ROW('Water Data'!I158)))</f>
        <v/>
      </c>
      <c r="CI164" s="269" t="str">
        <f ca="true">+IF(OFFSET('Water Data'!$I$28,0,10*ROW('Water Data'!I158))="","",OFFSET('Water Data'!$I$28,0,10*ROW('Water Data'!I158)))</f>
        <v/>
      </c>
      <c r="CJ164" s="269" t="str">
        <f ca="true">+IF(OFFSET('Water Data'!$I$29,0,10*ROW('Water Data'!I158))="","",OFFSET('Water Data'!$I$29,0,10*ROW('Water Data'!I158)))</f>
        <v/>
      </c>
      <c r="CK164" s="269" t="str">
        <f ca="true">+IF(OFFSET('Sanitation Data'!$D$28,0,10*ROW('Sanitation Data'!D158))="","",OFFSET('Sanitation Data'!$D$28,0,10*ROW('Sanitation Data'!D158)))</f>
        <v/>
      </c>
      <c r="CL164" s="269" t="str">
        <f ca="true">+IF(OFFSET('Sanitation Data'!$D$29,0,10*ROW('Sanitation Data'!D158))="","",OFFSET('Sanitation Data'!$D$29,0,10*ROW('Sanitation Data'!D158)))</f>
        <v/>
      </c>
      <c r="CM164" s="269" t="str">
        <f ca="true">+IF(OFFSET('Sanitation Data'!$D$30,0,10*ROW('Sanitation Data'!D158))="","",OFFSET('Sanitation Data'!$D$30,0,10*ROW('Sanitation Data'!D158)))</f>
        <v/>
      </c>
      <c r="CN164" s="269" t="str">
        <f ca="true">+IF(OFFSET('Sanitation Data'!$D$31,0,10*ROW('Sanitation Data'!D158))="","",OFFSET('Sanitation Data'!$D$31,0,10*ROW('Sanitation Data'!D158)))</f>
        <v/>
      </c>
      <c r="CO164" s="269" t="str">
        <f ca="true">+IF(OFFSET('Sanitation Data'!$D$32,0,10*ROW('Sanitation Data'!D158))="","",OFFSET('Sanitation Data'!$D$32,0,10*ROW('Sanitation Data'!D158)))</f>
        <v/>
      </c>
      <c r="CP164" s="269" t="str">
        <f ca="true">+IF(OFFSET('Sanitation Data'!$E$28,0,10*ROW('Sanitation Data'!E158))="","",OFFSET('Sanitation Data'!$E$28,0,10*ROW('Sanitation Data'!E158)))</f>
        <v/>
      </c>
      <c r="CQ164" s="269" t="str">
        <f ca="true">+IF(OFFSET('Sanitation Data'!$E$29,0,10*ROW('Sanitation Data'!E158))="","",OFFSET('Sanitation Data'!$E$29,0,10*ROW('Sanitation Data'!E158)))</f>
        <v/>
      </c>
      <c r="CR164" s="269" t="str">
        <f ca="true">+IF(OFFSET('Sanitation Data'!$E$30,0,10*ROW('Sanitation Data'!E158))="","",OFFSET('Sanitation Data'!$E$30,0,10*ROW('Sanitation Data'!E158)))</f>
        <v/>
      </c>
      <c r="CS164" s="269" t="str">
        <f ca="true">+IF(OFFSET('Sanitation Data'!$E$31,0,10*ROW('Sanitation Data'!E158))="","",OFFSET('Sanitation Data'!$E$31,0,10*ROW('Sanitation Data'!E158)))</f>
        <v/>
      </c>
      <c r="CT164" s="269" t="str">
        <f ca="true">+IF(OFFSET('Sanitation Data'!$E$32,0,10*ROW('Sanitation Data'!E158))="","",OFFSET('Sanitation Data'!$E$32,0,10*ROW('Sanitation Data'!E158)))</f>
        <v/>
      </c>
      <c r="CU164" s="269" t="str">
        <f ca="true">+IF(OFFSET('Sanitation Data'!$F$28,0,10*ROW('Sanitation Data'!F158))="","",OFFSET('Sanitation Data'!$F$28,0,10*ROW('Sanitation Data'!F158)))</f>
        <v/>
      </c>
      <c r="CV164" s="269" t="str">
        <f ca="true">+IF(OFFSET('Sanitation Data'!$F$29,0,10*ROW('Sanitation Data'!F158))="","",OFFSET('Sanitation Data'!$F$29,0,10*ROW('Sanitation Data'!F158)))</f>
        <v/>
      </c>
      <c r="CW164" s="269" t="str">
        <f ca="true">+IF(OFFSET('Sanitation Data'!$F$30,0,10*ROW('Sanitation Data'!F158))="","",OFFSET('Sanitation Data'!$F$30,0,10*ROW('Sanitation Data'!F158)))</f>
        <v/>
      </c>
      <c r="CX164" s="269" t="str">
        <f ca="true">+IF(OFFSET('Sanitation Data'!$F$31,0,10*ROW('Sanitation Data'!F158))="","",OFFSET('Sanitation Data'!$F$31,0,10*ROW('Sanitation Data'!F158)))</f>
        <v/>
      </c>
      <c r="CY164" s="269" t="str">
        <f ca="true">+IF(OFFSET('Sanitation Data'!$F$32,0,10*ROW('Sanitation Data'!F158))="","",OFFSET('Sanitation Data'!$F$32,0,10*ROW('Sanitation Data'!F158)))</f>
        <v/>
      </c>
      <c r="CZ164" s="269" t="str">
        <f ca="true">+IF(OFFSET('Sanitation Data'!$G$28,0,10*ROW('Sanitation Data'!G158))="","",OFFSET('Sanitation Data'!$G$28,0,10*ROW('Sanitation Data'!G158)))</f>
        <v/>
      </c>
      <c r="DA164" s="269" t="str">
        <f ca="true">+IF(OFFSET('Sanitation Data'!$G$29,0,10*ROW('Sanitation Data'!G158))="","",OFFSET('Sanitation Data'!$G$29,0,10*ROW('Sanitation Data'!G158)))</f>
        <v/>
      </c>
      <c r="DB164" s="269" t="str">
        <f ca="true">+IF(OFFSET('Sanitation Data'!$G$30,0,10*ROW('Sanitation Data'!G158))="","",OFFSET('Sanitation Data'!$G$30,0,10*ROW('Sanitation Data'!G158)))</f>
        <v/>
      </c>
      <c r="DC164" s="269" t="str">
        <f ca="true">+IF(OFFSET('Sanitation Data'!$G$31,0,10*ROW('Sanitation Data'!G158))="","",OFFSET('Sanitation Data'!$G$31,0,10*ROW('Sanitation Data'!G158)))</f>
        <v/>
      </c>
      <c r="DD164" s="269" t="str">
        <f ca="true">+IF(OFFSET('Sanitation Data'!$G$32,0,10*ROW('Sanitation Data'!G158))="","",OFFSET('Sanitation Data'!$G$32,0,10*ROW('Sanitation Data'!G158)))</f>
        <v/>
      </c>
      <c r="DE164" s="269" t="str">
        <f ca="true">+IF(OFFSET('Sanitation Data'!$H$28,0,10*ROW('Sanitation Data'!H158))="","",OFFSET('Sanitation Data'!$H$28,0,10*ROW('Sanitation Data'!H158)))</f>
        <v/>
      </c>
      <c r="DF164" s="269" t="str">
        <f ca="true">+IF(OFFSET('Sanitation Data'!$H$29,0,10*ROW('Sanitation Data'!H158))="","",OFFSET('Sanitation Data'!$H$29,0,10*ROW('Sanitation Data'!H158)))</f>
        <v/>
      </c>
      <c r="DG164" s="269" t="str">
        <f ca="true">+IF(OFFSET('Sanitation Data'!$H$30,0,10*ROW('Sanitation Data'!H158))="","",OFFSET('Sanitation Data'!$H$30,0,10*ROW('Sanitation Data'!H158)))</f>
        <v/>
      </c>
      <c r="DH164" s="269" t="str">
        <f ca="true">+IF(OFFSET('Sanitation Data'!$H$31,0,10*ROW('Sanitation Data'!H158))="","",OFFSET('Sanitation Data'!$H$31,0,10*ROW('Sanitation Data'!H158)))</f>
        <v/>
      </c>
      <c r="DI164" s="269" t="str">
        <f ca="true">+IF(OFFSET('Sanitation Data'!$H$32,0,10*ROW('Sanitation Data'!H158))="","",OFFSET('Sanitation Data'!$H$32,0,10*ROW('Sanitation Data'!H158)))</f>
        <v/>
      </c>
      <c r="DJ164" s="269" t="str">
        <f ca="true">+IF(OFFSET('Sanitation Data'!$I$28,0,10*ROW('Sanitation Data'!I158))="","",OFFSET('Sanitation Data'!$I$28,0,10*ROW('Sanitation Data'!I158)))</f>
        <v/>
      </c>
      <c r="DK164" s="269" t="str">
        <f ca="true">+IF(OFFSET('Sanitation Data'!$I$29,0,10*ROW('Sanitation Data'!I158))="","",OFFSET('Sanitation Data'!$I$29,0,10*ROW('Sanitation Data'!I158)))</f>
        <v/>
      </c>
      <c r="DL164" s="269" t="str">
        <f ca="true">+IF(OFFSET('Sanitation Data'!$I$30,0,10*ROW('Sanitation Data'!I158))="","",OFFSET('Sanitation Data'!$I$30,0,10*ROW('Sanitation Data'!I158)))</f>
        <v/>
      </c>
      <c r="DM164" s="269" t="str">
        <f ca="true">+IF(OFFSET('Sanitation Data'!$I$31,0,10*ROW('Sanitation Data'!I158))="","",OFFSET('Sanitation Data'!$I$31,0,10*ROW('Sanitation Data'!I158)))</f>
        <v/>
      </c>
      <c r="DN164" s="269" t="str">
        <f ca="true">+IF(OFFSET('Sanitation Data'!$I$32,0,10*ROW('Sanitation Data'!I158))="","",OFFSET('Sanitation Data'!$I$32,0,10*ROW('Sanitation Data'!I158)))</f>
        <v/>
      </c>
      <c r="DO164" s="269" t="str">
        <f ca="true">+IF(OFFSET('Hygiene Data'!$D$11,0,10*ROW('Hygiene Data'!D158))="","",OFFSET('Hygiene Data'!$D$11,0,10*ROW('Hygiene Data'!D158)))</f>
        <v/>
      </c>
      <c r="DP164" s="269" t="str">
        <f ca="true">+IF(OFFSET('Hygiene Data'!$D$12,0,10*ROW('Hygiene Data'!D158))="","",OFFSET('Hygiene Data'!$D$12,0,10*ROW('Hygiene Data'!D158)))</f>
        <v/>
      </c>
      <c r="DQ164" s="269" t="str">
        <f ca="true">+IF(OFFSET('Hygiene Data'!$D$13,0,10*ROW('Hygiene Data'!D158))="","",OFFSET('Hygiene Data'!$D$13,0,10*ROW('Hygiene Data'!D158)))</f>
        <v/>
      </c>
      <c r="DR164" s="269" t="str">
        <f ca="true">+IF(OFFSET('Hygiene Data'!$E$11,0,10*ROW('Hygiene Data'!E158))="","",OFFSET('Hygiene Data'!$E$11,0,10*ROW('Hygiene Data'!E158)))</f>
        <v/>
      </c>
      <c r="DS164" s="269" t="str">
        <f ca="true">+IF(OFFSET('Hygiene Data'!$E$12,0,10*ROW('Hygiene Data'!E158))="","",OFFSET('Hygiene Data'!$E$12,0,10*ROW('Hygiene Data'!E158)))</f>
        <v/>
      </c>
      <c r="DT164" s="269" t="str">
        <f ca="true">+IF(OFFSET('Hygiene Data'!$E$13,0,10*ROW('Hygiene Data'!E158))="","",OFFSET('Hygiene Data'!$E$13,0,10*ROW('Hygiene Data'!E158)))</f>
        <v/>
      </c>
      <c r="DU164" s="269" t="str">
        <f ca="true">+IF(OFFSET('Hygiene Data'!$F$11,0,10*ROW('Hygiene Data'!F158))="","",OFFSET('Hygiene Data'!$F$11,0,10*ROW('Hygiene Data'!F158)))</f>
        <v/>
      </c>
      <c r="DV164" s="269" t="str">
        <f ca="true">+IF(OFFSET('Hygiene Data'!$F$12,0,10*ROW('Hygiene Data'!F158))="","",OFFSET('Hygiene Data'!$F$12,0,10*ROW('Hygiene Data'!F158)))</f>
        <v/>
      </c>
      <c r="DW164" s="269" t="str">
        <f ca="true">+IF(OFFSET('Hygiene Data'!$F$13,0,10*ROW('Hygiene Data'!F158))="","",OFFSET('Hygiene Data'!$F$13,0,10*ROW('Hygiene Data'!F158)))</f>
        <v/>
      </c>
      <c r="DX164" s="269" t="str">
        <f ca="true">+IF(OFFSET('Hygiene Data'!$G$11,0,10*ROW('Hygiene Data'!G158))="","",OFFSET('Hygiene Data'!$G$11,0,10*ROW('Hygiene Data'!G158)))</f>
        <v/>
      </c>
      <c r="DY164" s="269" t="str">
        <f ca="true">+IF(OFFSET('Hygiene Data'!$G$12,0,10*ROW('Hygiene Data'!G158))="","",OFFSET('Hygiene Data'!$G$12,0,10*ROW('Hygiene Data'!G158)))</f>
        <v/>
      </c>
      <c r="DZ164" s="269" t="str">
        <f ca="true">+IF(OFFSET('Hygiene Data'!$G$13,0,10*ROW('Hygiene Data'!G158))="","",OFFSET('Hygiene Data'!$G$13,0,10*ROW('Hygiene Data'!G158)))</f>
        <v/>
      </c>
      <c r="EA164" s="269" t="str">
        <f ca="true">+IF(OFFSET('Hygiene Data'!$H$11,0,10*ROW('Hygiene Data'!H158))="","",OFFSET('Hygiene Data'!$H$11,0,10*ROW('Hygiene Data'!H158)))</f>
        <v/>
      </c>
      <c r="EB164" s="269" t="str">
        <f ca="true">+IF(OFFSET('Hygiene Data'!$H$12,0,10*ROW('Hygiene Data'!H158))="","",OFFSET('Hygiene Data'!$H$12,0,10*ROW('Hygiene Data'!H158)))</f>
        <v/>
      </c>
      <c r="EC164" s="269" t="str">
        <f ca="true">+IF(OFFSET('Hygiene Data'!$H$13,0,10*ROW('Hygiene Data'!H158))="","",OFFSET('Hygiene Data'!$H$13,0,10*ROW('Hygiene Data'!H158)))</f>
        <v/>
      </c>
      <c r="ED164" s="269" t="str">
        <f ca="true">+IF(OFFSET('Hygiene Data'!$I$11,0,10*ROW('Hygiene Data'!I158))="","",OFFSET('Hygiene Data'!$I$11,0,10*ROW('Hygiene Data'!I158)))</f>
        <v/>
      </c>
      <c r="EE164" s="269" t="str">
        <f ca="true">+IF(OFFSET('Hygiene Data'!$I$12,0,10*ROW('Hygiene Data'!I158))="","",OFFSET('Hygiene Data'!$I$12,0,10*ROW('Hygiene Data'!I158)))</f>
        <v/>
      </c>
      <c r="EF164" s="269" t="str">
        <f ca="true">+IF(OFFSET('Hygiene Data'!$I$13,0,10*ROW('Hygiene Data'!I158))="","",OFFSET('Hygiene Data'!$I$13,0,10*ROW('Hygiene Data'!I158)))</f>
        <v/>
      </c>
    </row>
    <row xmlns:x14ac="http://schemas.microsoft.com/office/spreadsheetml/2009/9/ac" r="165" x14ac:dyDescent="0.2">
      <c r="A165" s="36" t="str">
        <f ca="true">+IF(OFFSET('Water Data'!$B$2,0,10*ROW('Water Data'!E159))="","",OFFSET('Water Data'!$B$2,0,10*ROW('Water Data'!E159)))</f>
        <v/>
      </c>
      <c r="B165" s="36" t="str">
        <f ca="true">+IF(OFFSET('Water Data'!$C$2,0,10*ROW('Water Data'!F159))="","",OFFSET('Water Data'!$C$2,0,10*ROW('Water Data'!F159)))</f>
        <v/>
      </c>
      <c r="C165" s="325" t="str">
        <f t="shared" ca="true" si="2"/>
        <v/>
      </c>
      <c r="D165" s="82" t="e">
        <f ca="true">+IF(AND(ISTEXT(OFFSET('Water Data'!$B$2,0,10*ROW('Water Data'!D159))),BS165="Yes"),100-OFFSET('Water Data'!$D$4,0,10*ROW('Water Data'!D159)),IF(AND(ISTEXT(OFFSET('Water Data'!$B$2,0,10*ROW('Water Data'!D159))),BS165="No",ISNUMBER(OFFSET('Water Data'!$D$4,0,10*ROW('Water Data'!D159)))),CONCATENATE("[",ROUND(100-OFFSET('Water Data'!$D$4,0,10*ROW('Water Data'!D159)),0),"]"),IF(AND(ISTEXT(OFFSET('Water Data'!$B$2,0,10*ROW('Water Data'!D159))),BS165="",ISNUMBER(OFFSET('Water Data'!$D$4,0,10*ROW('Water Data'!D159)))),100-OFFSET('Water Data'!$D$4,0,10*ROW('Water Data'!D159)),NA())))</f>
        <v>#N/A</v>
      </c>
      <c r="E165" s="82" t="e">
        <f ca="true">+IF(AND(ISTEXT(OFFSET('Water Data'!$B$2,0,10*ROW('Water Data'!E159))),BT165="Yes"),OFFSET('Water Data'!$D$6,0,10*ROW('Water Data'!D159)),IF(AND(ISTEXT(OFFSET('Water Data'!$B$2,0,10*ROW('Water Data'!D159))),BT165="No",ISNUMBER(OFFSET('Water Data'!$D$6,0,10*ROW('Water Data'!D159)))),CONCATENATE("[",ROUND(OFFSET('Water Data'!$D$6,0,10*ROW('Water Data'!D159)),0),"]"),IF(AND(ISTEXT(OFFSET('Water Data'!$B$2,0,10*ROW('Water Data'!D159))),BT165="",ISNUMBER(OFFSET('Water Data'!$D$6,0,10*ROW('Water Data'!D159)))),OFFSET('Water Data'!$D$6,0,10*ROW('Water Data'!D159)),NA())))</f>
        <v>#N/A</v>
      </c>
      <c r="F165" s="82" t="e">
        <f ca="true">+IF(AND(ISTEXT(OFFSET('Water Data'!$B$2,0,10*ROW('Water Data'!D159))),BU165="Yes"),OFFSET('Water Data'!$D$9,0,10*ROW('Water Data'!D159)),IF(AND(ISTEXT(OFFSET('Water Data'!$B$2,0,10*ROW('Water Data'!D159))),BU165="No",ISNUMBER(OFFSET('Water Data'!$D$9,0,10*ROW('Water Data'!D159)))),CONCATENATE("[",ROUND(OFFSET('Water Data'!$D$9,0,10*ROW('Water Data'!D159)),0),"]"),IF(AND(ISTEXT(OFFSET('Water Data'!$B$2,0,10*ROW('Water Data'!D159))),BU165="",ISNUMBER(OFFSET('Water Data'!$D$9,0,10*ROW('Water Data'!D159)))),OFFSET('Water Data'!$D$9,0,10*ROW('Water Data'!D159)),NA())))</f>
        <v>#N/A</v>
      </c>
      <c r="G165" s="82" t="e">
        <f ca="true">+IF(AND(ISTEXT(OFFSET('Water Data'!$B$2,0,10*ROW('Water Data'!E159))),BV165="Yes"),100-OFFSET('Water Data'!$E$4,0,10*ROW('Water Data'!E159)),IF(AND(ISTEXT(OFFSET('Water Data'!$B$2,0,10*ROW('Water Data'!E159))),BV165="No",ISNUMBER(OFFSET('Water Data'!$E$4,0,10*ROW('Water Data'!E159)))),CONCATENATE("[",ROUND(100-OFFSET('Water Data'!$E$4,0,10*ROW('Water Data'!E159)),0),"]"),IF(AND(ISTEXT(OFFSET('Water Data'!$B$2,0,10*ROW('Water Data'!E159))),BV165="",ISNUMBER(OFFSET('Water Data'!$E$4,0,10*ROW('Water Data'!E159)))),100-OFFSET('Water Data'!$E$4,0,10*ROW('Water Data'!E159)),NA())))</f>
        <v>#N/A</v>
      </c>
      <c r="H165" s="82" t="e">
        <f ca="true">+IF(AND(ISTEXT(OFFSET('Water Data'!$B$2,0,10*ROW('Water Data'!E159))),BW165="Yes"),OFFSET('Water Data'!$E$6,0,10*ROW('Water Data'!E159)),IF(AND(ISTEXT(OFFSET('Water Data'!$B$2,0,10*ROW('Water Data'!E159))),BW165="No",ISNUMBER(OFFSET('Water Data'!$E$6,0,10*ROW('Water Data'!E159)))),CONCATENATE("[",ROUND(OFFSET('Water Data'!$D$6,0,10*ROW('Water Data'!E159)),0),"]"),IF(AND(ISTEXT(OFFSET('Water Data'!$B$2,0,10*ROW('Water Data'!E159))),BW165="",ISNUMBER(OFFSET('Water Data'!$E$6,0,10*ROW('Water Data'!E159)))),OFFSET('Water Data'!$E$6,0,10*ROW('Water Data'!E159)),NA())))</f>
        <v>#N/A</v>
      </c>
      <c r="I165" s="82" t="e">
        <f ca="true">+IF(AND(ISTEXT(OFFSET('Water Data'!$B$2,0,10*ROW('Water Data'!E159))),BX165="Yes"),OFFSET('Water Data'!$E$9,0,10*ROW('Water Data'!E159)),IF(AND(ISTEXT(OFFSET('Water Data'!$B$2,0,10*ROW('Water Data'!E159))),BX165="No",ISNUMBER(OFFSET('Water Data'!$E$9,0,10*ROW('Water Data'!E159)))),CONCATENATE("[",ROUND(OFFSET('Water Data'!$E$9,0,10*ROW('Water Data'!E159)),0),"]"),IF(AND(ISTEXT(OFFSET('Water Data'!$B$2,0,10*ROW('Water Data'!E159))),BX165="",ISNUMBER(OFFSET('Water Data'!$E$9,0,10*ROW('Water Data'!E159)))),OFFSET('Water Data'!$E$9,0,10*ROW('Water Data'!E159)),NA())))</f>
        <v>#N/A</v>
      </c>
      <c r="J165" s="82" t="e">
        <f ca="true">+IF(AND(ISTEXT(OFFSET('Water Data'!$B$2,0,10*ROW('Water Data'!F159))),BY165="Yes"),100-OFFSET('Water Data'!$F$4,0,10*ROW('Water Data'!F159)),IF(AND(ISTEXT(OFFSET('Water Data'!$B$2,0,10*ROW('Water Data'!F159))),BY165="No",ISNUMBER(OFFSET('Water Data'!$F$4,0,10*ROW('Water Data'!F159)))),CONCATENATE("[",ROUND(100-OFFSET('Water Data'!$F$4,0,10*ROW('Water Data'!F159)),0),"]"),IF(AND(ISTEXT(OFFSET('Water Data'!$B$2,0,10*ROW('Water Data'!F159))),BY165="",ISNUMBER(OFFSET('Water Data'!$F$4,0,10*ROW('Water Data'!F159)))),100-OFFSET('Water Data'!$F$4,0,10*ROW('Water Data'!F159)),NA())))</f>
        <v>#N/A</v>
      </c>
      <c r="K165" s="82" t="e">
        <f ca="true">+IF(AND(ISTEXT(OFFSET('Water Data'!$B$2,0,10*ROW('Water Data'!F159))),BZ165="Yes"),OFFSET('Water Data'!$F$6,0,10*ROW('Water Data'!F159)),IF(AND(ISTEXT(OFFSET('Water Data'!$B$2,0,10*ROW('Water Data'!F159))),BZ165="No",ISNUMBER(OFFSET('Water Data'!$F$6,0,10*ROW('Water Data'!F159)))),CONCATENATE("[",ROUND(OFFSET('Water Data'!$F$6,0,10*ROW('Water Data'!F159)),0),"]"),IF(AND(ISTEXT(OFFSET('Water Data'!$B$2,0,10*ROW('Water Data'!F159))),BZ165="",ISNUMBER(OFFSET('Water Data'!$F$6,0,10*ROW('Water Data'!F159)))),OFFSET('Water Data'!$F$6,0,10*ROW('Water Data'!F159)),NA())))</f>
        <v>#N/A</v>
      </c>
      <c r="L165" s="82" t="e">
        <f ca="true">+IF(AND(ISTEXT(OFFSET('Water Data'!$B$2,0,10*ROW('Water Data'!F159))),CA165="Yes"),OFFSET('Water Data'!$F$9,0,10*ROW('Water Data'!F159)),IF(AND(ISTEXT(OFFSET('Water Data'!$B$2,0,10*ROW('Water Data'!F159))),CA165="No",ISNUMBER(OFFSET('Water Data'!$F$9,0,10*ROW('Water Data'!F159)))),CONCATENATE("[",ROUND(OFFSET('Water Data'!$F$9,0,10*ROW('Water Data'!F159)),0),"]"),IF(AND(ISTEXT(OFFSET('Water Data'!$B$2,0,10*ROW('Water Data'!F159))),CA165="",ISNUMBER(OFFSET('Water Data'!$F$9,0,10*ROW('Water Data'!F159)))),OFFSET('Water Data'!$F$9,0,10*ROW('Water Data'!F159)),NA())))</f>
        <v>#N/A</v>
      </c>
      <c r="M165" s="82" t="e">
        <f ca="true">+IF(AND(ISTEXT(OFFSET('Water Data'!$B$2,0,10*ROW('Water Data'!G159))),CB165="Yes"),100-OFFSET('Water Data'!$G$4,0,10*ROW('Water Data'!G159)),IF(AND(ISTEXT(OFFSET('Water Data'!$B$2,0,10*ROW('Water Data'!G159))),CB165="No",ISNUMBER(OFFSET('Water Data'!$G$4,0,10*ROW('Water Data'!G159)))),CONCATENATE("[",ROUND(100-OFFSET('Water Data'!$G$4,0,10*ROW('Water Data'!G159)),0),"]"),IF(AND(ISTEXT(OFFSET('Water Data'!$B$2,0,10*ROW('Water Data'!G159))),CB165="",ISNUMBER(OFFSET('Water Data'!$G$4,0,10*ROW('Water Data'!G159)))),100-OFFSET('Water Data'!$G$4,0,10*ROW('Water Data'!G159)),NA())))</f>
        <v>#N/A</v>
      </c>
      <c r="N165" s="82" t="e">
        <f ca="true">+IF(AND(ISTEXT(OFFSET('Water Data'!$B$2,0,10*ROW('Water Data'!G159))),CC165="Yes"),OFFSET('Water Data'!$G$6,0,10*ROW('Water Data'!G159)),IF(AND(ISTEXT(OFFSET('Water Data'!$B$2,0,10*ROW('Water Data'!G159))),CC165="No",ISNUMBER(OFFSET('Water Data'!$G$6,0,10*ROW('Water Data'!G159)))),CONCATENATE("[",ROUND(OFFSET('Water Data'!$G$6,0,10*ROW('Water Data'!G159)),0),"]"),IF(AND(ISTEXT(OFFSET('Water Data'!$B$2,0,10*ROW('Water Data'!G159))),CC165="",ISNUMBER(OFFSET('Water Data'!$G$6,0,10*ROW('Water Data'!G159)))),OFFSET('Water Data'!$G$6,0,10*ROW('Water Data'!G159)),NA())))</f>
        <v>#N/A</v>
      </c>
      <c r="O165" s="82" t="e">
        <f ca="true">+IF(AND(ISTEXT(OFFSET('Water Data'!$B$2,0,10*ROW('Water Data'!G159))),CD165="Yes"),OFFSET('Water Data'!$G$9,0,10*ROW('Water Data'!G159)),IF(AND(ISTEXT(OFFSET('Water Data'!$B$2,0,10*ROW('Water Data'!G159))),CD165="No",ISNUMBER(OFFSET('Water Data'!$G$9,0,10*ROW('Water Data'!G159)))),CONCATENATE("[",ROUND(OFFSET('Water Data'!$G$9,0,10*ROW('Water Data'!G159)),0),"]"),IF(AND(ISTEXT(OFFSET('Water Data'!$B$2,0,10*ROW('Water Data'!G159))),CD165="",ISNUMBER(OFFSET('Water Data'!$G$9,0,10*ROW('Water Data'!G159)))),OFFSET('Water Data'!$G$9,0,10*ROW('Water Data'!G159)),NA())))</f>
        <v>#N/A</v>
      </c>
      <c r="P165" s="82" t="e">
        <f ca="true">+IF(AND(ISTEXT(OFFSET('Water Data'!$B$2,0,10*ROW('Water Data'!H159))),CE165="Yes"),100-OFFSET('Water Data'!$H$4,0,10*ROW('Water Data'!H159)),IF(AND(ISTEXT(OFFSET('Water Data'!$B$2,0,10*ROW('Water Data'!H159))),CE165="No",ISNUMBER(OFFSET('Water Data'!$H$4,0,10*ROW('Water Data'!H159)))),CONCATENATE("[",ROUND(100-OFFSET('Water Data'!$H$4,0,10*ROW('Water Data'!H159)),0),"]"),IF(AND(ISTEXT(OFFSET('Water Data'!$B$2,0,10*ROW('Water Data'!H159))),CE165="",ISNUMBER(OFFSET('Water Data'!$H$4,0,10*ROW('Water Data'!H159)))),100-OFFSET('Water Data'!$H$4,0,10*ROW('Water Data'!H159)),NA())))</f>
        <v>#N/A</v>
      </c>
      <c r="Q165" s="82" t="e">
        <f ca="true">+IF(AND(ISTEXT(OFFSET('Water Data'!$B$2,0,10*ROW('Water Data'!H159))),CF165="Yes"),OFFSET('Water Data'!$H$6,0,10*ROW('Water Data'!H159)),IF(AND(ISTEXT(OFFSET('Water Data'!$B$2,0,10*ROW('Water Data'!H159))),CF165="No",ISNUMBER(OFFSET('Water Data'!$H$6,0,10*ROW('Water Data'!H159)))),CONCATENATE("[",ROUND(OFFSET('Water Data'!$H$6,0,10*ROW('Water Data'!H159)),0),"]"),IF(AND(ISTEXT(OFFSET('Water Data'!$B$2,0,10*ROW('Water Data'!H159))),CF165="",ISNUMBER(OFFSET('Water Data'!$H$6,0,10*ROW('Water Data'!H159)))),OFFSET('Water Data'!$H$6,0,10*ROW('Water Data'!H159)),NA())))</f>
        <v>#N/A</v>
      </c>
      <c r="R165" s="82" t="e">
        <f ca="true">+IF(AND(ISTEXT(OFFSET('Water Data'!$B$2,0,10*ROW('Water Data'!H159))),CG165="Yes"),OFFSET('Water Data'!$H$9,0,10*ROW('Water Data'!H159)),IF(AND(ISTEXT(OFFSET('Water Data'!$B$2,0,10*ROW('Water Data'!H159))),CG165="No",ISNUMBER(OFFSET('Water Data'!$H$9,0,10*ROW('Water Data'!H159)))),CONCATENATE("[",ROUND(OFFSET('Water Data'!$H$9,0,10*ROW('Water Data'!H159)),0),"]"),IF(AND(ISTEXT(OFFSET('Water Data'!$B$2,0,10*ROW('Water Data'!H159))),CG165="",ISNUMBER(OFFSET('Water Data'!$H$9,0,10*ROW('Water Data'!H159)))),OFFSET('Water Data'!$H$9,0,10*ROW('Water Data'!H159)),NA())))</f>
        <v>#N/A</v>
      </c>
      <c r="S165" s="82" t="e">
        <f ca="true">+IF(AND(ISTEXT(OFFSET('Water Data'!$B$2,0,10*ROW('Water Data'!I159))),CH165="Yes"),100-OFFSET('Water Data'!$I$4,0,10*ROW('Water Data'!I159)),IF(AND(ISTEXT(OFFSET('Water Data'!$B$2,0,10*ROW('Water Data'!I159))),CH165="No",ISNUMBER(OFFSET('Water Data'!$I$4,0,10*ROW('Water Data'!I159)))),CONCATENATE("[",ROUND(100-OFFSET('Water Data'!$I$4,0,10*ROW('Water Data'!I159)),0),"]"),IF(AND(ISTEXT(OFFSET('Water Data'!$B$2,0,10*ROW('Water Data'!I159))),CH165="",ISNUMBER(OFFSET('Water Data'!$I$4,0,10*ROW('Water Data'!I159)))),100-OFFSET('Water Data'!$I$4,0,10*ROW('Water Data'!I159)),NA())))</f>
        <v>#N/A</v>
      </c>
      <c r="T165" s="82" t="e">
        <f ca="true">+IF(AND(ISTEXT(OFFSET('Water Data'!$B$2,0,10*ROW('Water Data'!I159))),CI165="Yes"),OFFSET('Water Data'!$I$6,0,10*ROW('Water Data'!I159)),IF(AND(ISTEXT(OFFSET('Water Data'!$B$2,0,10*ROW('Water Data'!I159))),CI165="No",ISNUMBER(OFFSET('Water Data'!$I$6,0,10*ROW('Water Data'!I159)))),CONCATENATE("[",ROUND(OFFSET('Water Data'!$I$6,0,10*ROW('Water Data'!I159)),0),"]"),IF(AND(ISTEXT(OFFSET('Water Data'!$B$2,0,10*ROW('Water Data'!I159))),CI165="",ISNUMBER(OFFSET('Water Data'!$I$6,0,10*ROW('Water Data'!I159)))),OFFSET('Water Data'!$I$6,0,10*ROW('Water Data'!I159)),NA())))</f>
        <v>#N/A</v>
      </c>
      <c r="U165" s="82" t="e">
        <f ca="true">+IF(AND(ISTEXT(OFFSET('Water Data'!$B$2,0,10*ROW('Water Data'!I159))),CJ165="Yes"),OFFSET('Water Data'!$I$9,0,10*ROW('Water Data'!I159)),IF(AND(ISTEXT(OFFSET('Water Data'!$B$2,0,10*ROW('Water Data'!I159))),CJ165="No",ISNUMBER(OFFSET('Water Data'!$I$9,0,10*ROW('Water Data'!I159)))),CONCATENATE("[",ROUND(OFFSET('Water Data'!$I$9,0,10*ROW('Water Data'!I159)),0),"]"),IF(AND(ISTEXT(OFFSET('Water Data'!$B$2,0,10*ROW('Water Data'!I159))),CJ165="",ISNUMBER(OFFSET('Water Data'!$I$9,0,10*ROW('Water Data'!I159)))),OFFSET('Water Data'!$I$9,0,10*ROW('Water Data'!I159)),NA())))</f>
        <v>#N/A</v>
      </c>
      <c r="V165" s="83" t="e">
        <f ca="true">+IF(AND(ISTEXT(OFFSET('Sanitation Data'!$B$2,0,10*ROW('Sanitation Data'!D159))),CK165="Yes"),100-OFFSET('Sanitation Data'!$D$4,0,10*ROW('Sanitation Data'!D159)),IF(AND(ISTEXT(OFFSET('Sanitation Data'!$B$2,0,10*ROW('Sanitation Data'!D159))),CK165="No",ISNUMBER(OFFSET('Sanitation Data'!$D$4,0,10*ROW('Sanitation Data'!D159)))),CONCATENATE("[",ROUND(100-OFFSET('Sanitation Data'!$D$4,0,10*ROW('Sanitation Data'!D159)),0),"]"),IF(AND(ISTEXT(OFFSET('Sanitation Data'!$B$2,0,10*ROW('Sanitation Data'!D159))),CK165="",ISNUMBER(OFFSET('Sanitation Data'!$D$4,0,10*ROW('Sanitation Data'!D159)))),100-OFFSET('Sanitation Data'!$D$4,0,10*ROW('Sanitation Data'!D159)),NA())))</f>
        <v>#N/A</v>
      </c>
      <c r="W165" s="83" t="e">
        <f ca="true">+IF(AND(ISTEXT(OFFSET('Sanitation Data'!$B$2,0,10*ROW('Sanitation Data'!D159))),CL165="Yes"),OFFSET('Sanitation Data'!$D$6,0,10*ROW('Sanitation Data'!D159)),IF(AND(ISTEXT(OFFSET('Sanitation Data'!$B$2,0,10*ROW('Sanitation Data'!D159))),CL165="No",ISNUMBER(OFFSET('Sanitation Data'!$D$6,0,10*ROW('Sanitation Data'!D159)))),CONCATENATE("[",ROUND(OFFSET('Sanitation Data'!$D$6,0,10*ROW('Sanitation Data'!D159)),0),"]"),IF(AND(ISTEXT(OFFSET('Sanitation Data'!$B$2,0,10*ROW('Sanitation Data'!D159))),CL165="",ISNUMBER(OFFSET('Sanitation Data'!$D$6,0,10*ROW('Sanitation Data'!D159)))),OFFSET('Sanitation Data'!$D$6,0,10*ROW('Sanitation Data'!D159)),NA())))</f>
        <v>#N/A</v>
      </c>
      <c r="X165" s="83" t="e">
        <f ca="true">+IF(AND(ISTEXT(OFFSET('Sanitation Data'!$B$2,0,10*ROW('Sanitation Data'!D159))),CM165="Yes"),OFFSET('Sanitation Data'!$D$10,0,10*ROW('Sanitation Data'!D159)),IF(AND(ISTEXT(OFFSET('Sanitation Data'!$B$2,0,10*ROW('Sanitation Data'!D159))),CM165="No",ISNUMBER(OFFSET('Sanitation Data'!$D$10,0,10*ROW('Sanitation Data'!D159)))),CONCATENATE("[",ROUND(OFFSET('Sanitation Data'!$D$10,0,10*ROW('Sanitation Data'!D159)),0),"]"),IF(AND(ISTEXT(OFFSET('Sanitation Data'!$B$2,0,10*ROW('Sanitation Data'!D159))),CM165="",ISNUMBER(OFFSET('Sanitation Data'!$D$10,0,10*ROW('Sanitation Data'!D159)))),OFFSET('Sanitation Data'!$D$10,0,10*ROW('Sanitation Data'!D159)),NA())))</f>
        <v>#N/A</v>
      </c>
      <c r="Y165" s="83" t="e">
        <f ca="true">+IF(AND(ISTEXT(OFFSET('Sanitation Data'!$B$2,0,10*ROW('Sanitation Data'!D159))),CN165="Yes"),OFFSET('Sanitation Data'!$D$11,0,10*ROW('Sanitation Data'!D159)),IF(AND(ISTEXT(OFFSET('Sanitation Data'!$B$2,0,10*ROW('Sanitation Data'!D159))),CN165="No",ISNUMBER(OFFSET('Sanitation Data'!$D$11,0,10*ROW('Sanitation Data'!D159)))),CONCATENATE("[",ROUND(OFFSET('Sanitation Data'!$D$11,0,10*ROW('Sanitation Data'!D159)),0),"]"),IF(AND(ISTEXT(OFFSET('Sanitation Data'!$B$2,0,10*ROW('Sanitation Data'!D159))),CN165="",ISNUMBER(OFFSET('Sanitation Data'!$D$11,0,10*ROW('Sanitation Data'!D159)))),OFFSET('Sanitation Data'!$D$11,0,10*ROW('Sanitation Data'!D159)),NA())))</f>
        <v>#N/A</v>
      </c>
      <c r="Z165" s="83" t="e">
        <f ca="true">+IF(AND(ISTEXT(OFFSET('Sanitation Data'!$B$2,0,10*ROW('Sanitation Data'!D159))),CO165="Yes"),OFFSET('Sanitation Data'!$D$12,0,10*ROW('Sanitation Data'!D159)),IF(AND(ISTEXT(OFFSET('Sanitation Data'!$B$2,0,10*ROW('Sanitation Data'!D159))),CO165="No",ISNUMBER(OFFSET('Sanitation Data'!$D$12,0,10*ROW('Sanitation Data'!D159)))),CONCATENATE("[",ROUND(OFFSET('Sanitation Data'!$D$12,0,10*ROW('Sanitation Data'!D159)),0),"]"),IF(AND(ISTEXT(OFFSET('Sanitation Data'!$B$2,0,10*ROW('Sanitation Data'!D159))),CO165="",ISNUMBER(OFFSET('Sanitation Data'!$D$12,0,10*ROW('Sanitation Data'!D159)))),OFFSET('Sanitation Data'!$D$12,0,10*ROW('Sanitation Data'!D159)),NA())))</f>
        <v>#N/A</v>
      </c>
      <c r="AA165" s="83" t="e">
        <f ca="true">+IF(AND(ISTEXT(OFFSET('Sanitation Data'!$B$2,0,10*ROW('Sanitation Data'!E159))),CP165="Yes"),100-OFFSET('Sanitation Data'!$E$4,0,10*ROW('Sanitation Data'!E159)),IF(AND(ISTEXT(OFFSET('Sanitation Data'!$B$2,0,10*ROW('Sanitation Data'!E159))),CP165="No",ISNUMBER(OFFSET('Sanitation Data'!$E$4,0,10*ROW('Sanitation Data'!E159)))),CONCATENATE("[",ROUND(100-OFFSET('Sanitation Data'!$E$4,0,10*ROW('Sanitation Data'!E159)),0),"]"),IF(AND(ISTEXT(OFFSET('Sanitation Data'!$B$2,0,10*ROW('Sanitation Data'!E159))),CP165="",ISNUMBER(OFFSET('Sanitation Data'!$E$4,0,10*ROW('Sanitation Data'!E159)))),100-OFFSET('Sanitation Data'!$E$4,0,10*ROW('Sanitation Data'!E159)),NA())))</f>
        <v>#N/A</v>
      </c>
      <c r="AB165" s="83" t="e">
        <f ca="true">+IF(AND(ISTEXT(OFFSET('Sanitation Data'!$B$2,0,10*ROW('Sanitation Data'!E159))),CQ165="Yes"),OFFSET('Sanitation Data'!$E$6,0,10*ROW('Sanitation Data'!H159)),IF(AND(ISTEXT(OFFSET('Sanitation Data'!$B$2,0,10*ROW('Sanitation Data'!E159))),CQ165="No",ISNUMBER(OFFSET('Sanitation Data'!$E$6,0,10*ROW('Sanitation Data'!E159)))),CONCATENATE("[",ROUND(OFFSET('Sanitation Data'!$E$6,0,10*ROW('Sanitation Data'!E159)),0),"]"),IF(AND(ISTEXT(OFFSET('Sanitation Data'!$B$2,0,10*ROW('Sanitation Data'!E159))),CQ165="",ISNUMBER(OFFSET('Sanitation Data'!$E$6,0,10*ROW('Sanitation Data'!E159)))),OFFSET('Sanitation Data'!$E$6,0,10*ROW('Sanitation Data'!E159)),NA())))</f>
        <v>#N/A</v>
      </c>
      <c r="AC165" s="83" t="e">
        <f ca="true">+IF(AND(ISTEXT(OFFSET('Sanitation Data'!$B$2,0,10*ROW('Sanitation Data'!E159))),CR165="Yes"),OFFSET('Sanitation Data'!$E$10,0,10*ROW('Sanitation Data'!E159)),IF(AND(ISTEXT(OFFSET('Sanitation Data'!$B$2,0,10*ROW('Sanitation Data'!E159))),CR165="No",ISNUMBER(OFFSET('Sanitation Data'!$E$10,0,10*ROW('Sanitation Data'!E159)))),CONCATENATE("[",ROUND(OFFSET('Sanitation Data'!$E$10,0,10*ROW('Sanitation Data'!E159)),0),"]"),IF(AND(ISTEXT(OFFSET('Sanitation Data'!$B$2,0,10*ROW('Sanitation Data'!E159))),CR165="",ISNUMBER(OFFSET('Sanitation Data'!$E$10,0,10*ROW('Sanitation Data'!E159)))),OFFSET('Sanitation Data'!$E$10,0,10*ROW('Sanitation Data'!E159)),NA())))</f>
        <v>#N/A</v>
      </c>
      <c r="AD165" s="83" t="e">
        <f ca="true">+IF(AND(ISTEXT(OFFSET('Sanitation Data'!$B$2,0,10*ROW('Sanitation Data'!E159))),CS165="Yes"),OFFSET('Sanitation Data'!$E$11,0,10*ROW('Sanitation Data'!E159)),IF(AND(ISTEXT(OFFSET('Sanitation Data'!$B$2,0,10*ROW('Sanitation Data'!E159))),CS165="No",ISNUMBER(OFFSET('Sanitation Data'!$E$11,0,10*ROW('Sanitation Data'!E159)))),CONCATENATE("[",ROUND(OFFSET('Sanitation Data'!$E$11,0,10*ROW('Sanitation Data'!E159)),0),"]"),IF(AND(ISTEXT(OFFSET('Sanitation Data'!$B$2,0,10*ROW('Sanitation Data'!E159))),CS165="",ISNUMBER(OFFSET('Sanitation Data'!$E$11,0,10*ROW('Sanitation Data'!E159)))),OFFSET('Sanitation Data'!$E$11,0,10*ROW('Sanitation Data'!E159)),NA())))</f>
        <v>#N/A</v>
      </c>
      <c r="AE165" s="83" t="e">
        <f ca="true">+IF(AND(ISTEXT(OFFSET('Sanitation Data'!$B$2,0,10*ROW('Sanitation Data'!E159))),CT165="Yes"),OFFSET('Sanitation Data'!$E$12,0,10*ROW('Sanitation Data'!E159)),IF(AND(ISTEXT(OFFSET('Sanitation Data'!$B$2,0,10*ROW('Sanitation Data'!E159))),CT165="No",ISNUMBER(OFFSET('Sanitation Data'!$E$12,0,10*ROW('Sanitation Data'!E159)))),CONCATENATE("[",ROUND(OFFSET('Sanitation Data'!$E$12,0,10*ROW('Sanitation Data'!E159)),0),"]"),IF(AND(ISTEXT(OFFSET('Sanitation Data'!$B$2,0,10*ROW('Sanitation Data'!E159))),CT165="",ISNUMBER(OFFSET('Sanitation Data'!$E$12,0,10*ROW('Sanitation Data'!E159)))),OFFSET('Sanitation Data'!$E$12,0,10*ROW('Sanitation Data'!E159)),NA())))</f>
        <v>#N/A</v>
      </c>
      <c r="AF165" s="83" t="e">
        <f ca="true">+IF(AND(ISTEXT(OFFSET('Sanitation Data'!$B$2,0,10*ROW('Sanitation Data'!F159))),CU165="Yes"),100-OFFSET('Sanitation Data'!$F$4,0,10*ROW('Sanitation Data'!F159)),IF(AND(ISTEXT(OFFSET('Sanitation Data'!$B$2,0,10*ROW('Sanitation Data'!F159))),CU165="No",ISNUMBER(OFFSET('Sanitation Data'!$F$4,0,10*ROW('Sanitation Data'!F159)))),CONCATENATE("[",ROUND(100-OFFSET('Sanitation Data'!$F$4,0,10*ROW('Sanitation Data'!F159)),0),"]"),IF(AND(ISTEXT(OFFSET('Sanitation Data'!$B$2,0,10*ROW('Sanitation Data'!F159))),CU165="",ISNUMBER(OFFSET('Sanitation Data'!$F$4,0,10*ROW('Sanitation Data'!F159)))),100-OFFSET('Sanitation Data'!$F$4,0,10*ROW('Sanitation Data'!F159)),NA())))</f>
        <v>#N/A</v>
      </c>
      <c r="AG165" s="83" t="e">
        <f ca="true">+IF(AND(ISTEXT(OFFSET('Sanitation Data'!$B$2,0,10*ROW('Sanitation Data'!F159))),CV165="Yes"),OFFSET('Sanitation Data'!$F$6,0,10*ROW('Sanitation Data'!F159)),IF(AND(ISTEXT(OFFSET('Sanitation Data'!$B$2,0,10*ROW('Sanitation Data'!F159))),CV165="No",ISNUMBER(OFFSET('Sanitation Data'!$F$6,0,10*ROW('Sanitation Data'!F159)))),CONCATENATE("[",ROUND(OFFSET('Sanitation Data'!$F$6,0,10*ROW('Sanitation Data'!F159)),0),"]"),IF(AND(ISTEXT(OFFSET('Sanitation Data'!$B$2,0,10*ROW('Sanitation Data'!F159))),CV165="",ISNUMBER(OFFSET('Sanitation Data'!$F$6,0,10*ROW('Sanitation Data'!F159)))),OFFSET('Sanitation Data'!$F$6,0,10*ROW('Sanitation Data'!F159)),NA())))</f>
        <v>#N/A</v>
      </c>
      <c r="AH165" s="83" t="e">
        <f ca="true">+IF(AND(ISTEXT(OFFSET('Sanitation Data'!$B$2,0,10*ROW('Sanitation Data'!F159))),CW165="Yes"),OFFSET('Sanitation Data'!$F$10,0,10*ROW('Sanitation Data'!F159)),IF(AND(ISTEXT(OFFSET('Sanitation Data'!$B$2,0,10*ROW('Sanitation Data'!F159))),CW165="No",ISNUMBER(OFFSET('Sanitation Data'!$F$10,0,10*ROW('Sanitation Data'!F159)))),CONCATENATE("[",ROUND(OFFSET('Sanitation Data'!$F$10,0,10*ROW('Sanitation Data'!F159)),0),"]"),IF(AND(ISTEXT(OFFSET('Sanitation Data'!$B$2,0,10*ROW('Sanitation Data'!F159))),CW165="",ISNUMBER(OFFSET('Sanitation Data'!$F$10,0,10*ROW('Sanitation Data'!F159)))),OFFSET('Sanitation Data'!$F$10,0,10*ROW('Sanitation Data'!F159)),NA())))</f>
        <v>#N/A</v>
      </c>
      <c r="AI165" s="83" t="e">
        <f ca="true">+IF(AND(ISTEXT(OFFSET('Sanitation Data'!$B$2,0,10*ROW('Sanitation Data'!F159))),CX165="Yes"),OFFSET('Sanitation Data'!$F$11,0,10*ROW('Sanitation Data'!F159)),IF(AND(ISTEXT(OFFSET('Sanitation Data'!$B$2,0,10*ROW('Sanitation Data'!F159))),CX165="No",ISNUMBER(OFFSET('Sanitation Data'!$F$11,0,10*ROW('Sanitation Data'!F159)))),CONCATENATE("[",ROUND(OFFSET('Sanitation Data'!$F$11,0,10*ROW('Sanitation Data'!F159)),0),"]"),IF(AND(ISTEXT(OFFSET('Sanitation Data'!$B$2,0,10*ROW('Sanitation Data'!F159))),CX165="",ISNUMBER(OFFSET('Sanitation Data'!$F$11,0,10*ROW('Sanitation Data'!F159)))),OFFSET('Sanitation Data'!$F$11,0,10*ROW('Sanitation Data'!F159)),NA())))</f>
        <v>#N/A</v>
      </c>
      <c r="AJ165" s="83" t="e">
        <f ca="true">+IF(AND(ISTEXT(OFFSET('Sanitation Data'!$B$2,0,10*ROW('Sanitation Data'!F159))),CY165="Yes"),OFFSET('Sanitation Data'!$F$12,0,10*ROW('Sanitation Data'!F159)),IF(AND(ISTEXT(OFFSET('Sanitation Data'!$B$2,0,10*ROW('Sanitation Data'!F159))),CY165="No",ISNUMBER(OFFSET('Sanitation Data'!$F$12,0,10*ROW('Sanitation Data'!F159)))),CONCATENATE("[",ROUND(OFFSET('Sanitation Data'!$F$12,0,10*ROW('Sanitation Data'!F159)),0),"]"),IF(AND(ISTEXT(OFFSET('Sanitation Data'!$B$2,0,10*ROW('Sanitation Data'!F159))),CY165="",ISNUMBER(OFFSET('Sanitation Data'!$F$12,0,10*ROW('Sanitation Data'!F159)))),OFFSET('Sanitation Data'!$F$12,0,10*ROW('Sanitation Data'!F159)),NA())))</f>
        <v>#N/A</v>
      </c>
      <c r="AK165" s="83" t="e">
        <f ca="true">+IF(AND(ISTEXT(OFFSET('Sanitation Data'!$B$2,0,10*ROW('Sanitation Data'!G159))),CZ165="Yes"),100-OFFSET('Sanitation Data'!$G$4,0,10*ROW('Sanitation Data'!G159)),IF(AND(ISTEXT(OFFSET('Sanitation Data'!$B$2,0,10*ROW('Sanitation Data'!G159))),CZ165="No",ISNUMBER(OFFSET('Sanitation Data'!$G$4,0,10*ROW('Sanitation Data'!G159)))),CONCATENATE("[",ROUND(100-OFFSET('Sanitation Data'!$G$4,0,10*ROW('Sanitation Data'!G159)),0),"]"),IF(AND(ISTEXT(OFFSET('Sanitation Data'!$B$2,0,10*ROW('Sanitation Data'!G159))),CZ165="",ISNUMBER(OFFSET('Sanitation Data'!$G$4,0,10*ROW('Sanitation Data'!G159)))),100-OFFSET('Sanitation Data'!$G$4,0,10*ROW('Sanitation Data'!G159)),NA())))</f>
        <v>#N/A</v>
      </c>
      <c r="AL165" s="83" t="e">
        <f ca="true">+IF(AND(ISTEXT(OFFSET('Sanitation Data'!$B$2,0,10*ROW('Sanitation Data'!G159))),DA165="Yes"),OFFSET('Sanitation Data'!$G$6,0,10*ROW('Sanitation Data'!G159)),IF(AND(ISTEXT(OFFSET('Sanitation Data'!$B$2,0,10*ROW('Sanitation Data'!G159))),DA165="No",ISNUMBER(OFFSET('Sanitation Data'!$G$6,0,10*ROW('Sanitation Data'!G159)))),CONCATENATE("[",ROUND(OFFSET('Sanitation Data'!$G$6,0,10*ROW('Sanitation Data'!G159)),0),"]"),IF(AND(ISTEXT(OFFSET('Sanitation Data'!$B$2,0,10*ROW('Sanitation Data'!G159))),DA165="",ISNUMBER(OFFSET('Sanitation Data'!$G$6,0,10*ROW('Sanitation Data'!G159)))),OFFSET('Sanitation Data'!$G$6,0,10*ROW('Sanitation Data'!G159)),NA())))</f>
        <v>#N/A</v>
      </c>
      <c r="AM165" s="83" t="e">
        <f ca="true">+IF(AND(ISTEXT(OFFSET('Sanitation Data'!$B$2,0,10*ROW('Sanitation Data'!G159))),DB165="Yes"),OFFSET('Sanitation Data'!$G$10,0,10*ROW('Sanitation Data'!G159)),IF(AND(ISTEXT(OFFSET('Sanitation Data'!$B$2,0,10*ROW('Sanitation Data'!G159))),DB165="No",ISNUMBER(OFFSET('Sanitation Data'!$G$10,0,10*ROW('Sanitation Data'!G159)))),CONCATENATE("[",ROUND(OFFSET('Sanitation Data'!$G$10,0,10*ROW('Sanitation Data'!G159)),0),"]"),IF(AND(ISTEXT(OFFSET('Sanitation Data'!$B$2,0,10*ROW('Sanitation Data'!G159))),DB165="",ISNUMBER(OFFSET('Sanitation Data'!$G$10,0,10*ROW('Sanitation Data'!G159)))),OFFSET('Sanitation Data'!$G$10,0,10*ROW('Sanitation Data'!G159)),NA())))</f>
        <v>#N/A</v>
      </c>
      <c r="AN165" s="83" t="e">
        <f ca="true">+IF(AND(ISTEXT(OFFSET('Sanitation Data'!$B$2,0,10*ROW('Sanitation Data'!G159))),DC165="Yes"),OFFSET('Sanitation Data'!$G$11,0,10*ROW('Sanitation Data'!G159)),IF(AND(ISTEXT(OFFSET('Sanitation Data'!$B$2,0,10*ROW('Sanitation Data'!G159))),DC165="No",ISNUMBER(OFFSET('Sanitation Data'!$G$11,0,10*ROW('Sanitation Data'!G159)))),CONCATENATE("[",ROUND(OFFSET('Sanitation Data'!$G$11,0,10*ROW('Sanitation Data'!G159)),0),"]"),IF(AND(ISTEXT(OFFSET('Sanitation Data'!$B$2,0,10*ROW('Sanitation Data'!G159))),DC165="",ISNUMBER(OFFSET('Sanitation Data'!$G$11,0,10*ROW('Sanitation Data'!G159)))),OFFSET('Sanitation Data'!$G$11,0,10*ROW('Sanitation Data'!G159)),NA())))</f>
        <v>#N/A</v>
      </c>
      <c r="AO165" s="83" t="e">
        <f ca="true">+IF(AND(ISTEXT(OFFSET('Sanitation Data'!$B$2,0,10*ROW('Sanitation Data'!G159))),DD165="Yes"),OFFSET('Sanitation Data'!$G$12,0,10*ROW('Sanitation Data'!G159)),IF(AND(ISTEXT(OFFSET('Sanitation Data'!$B$2,0,10*ROW('Sanitation Data'!G159))),DD165="No",ISNUMBER(OFFSET('Sanitation Data'!$G$12,0,10*ROW('Sanitation Data'!G159)))),CONCATENATE("[",ROUND(OFFSET('Sanitation Data'!$G$12,0,10*ROW('Sanitation Data'!G159)),0),"]"),IF(AND(ISTEXT(OFFSET('Sanitation Data'!$B$2,0,10*ROW('Sanitation Data'!G159))),DD165="",ISNUMBER(OFFSET('Sanitation Data'!$G$12,0,10*ROW('Sanitation Data'!G159)))),OFFSET('Sanitation Data'!$G$12,0,10*ROW('Sanitation Data'!G159)),NA())))</f>
        <v>#N/A</v>
      </c>
      <c r="AP165" s="83" t="e">
        <f ca="true">+IF(AND(ISTEXT(OFFSET('Sanitation Data'!$B$2,0,10*ROW('Sanitation Data'!H159))),DE165="Yes"),100-OFFSET('Sanitation Data'!$H$4,0,10*ROW('Sanitation Data'!H159)),IF(AND(ISTEXT(OFFSET('Sanitation Data'!$B$2,0,10*ROW('Sanitation Data'!H159))),DE165="No",ISNUMBER(OFFSET('Sanitation Data'!$H$4,0,10*ROW('Sanitation Data'!H159)))),CONCATENATE("[",ROUND(100-OFFSET('Sanitation Data'!$H$4,0,10*ROW('Sanitation Data'!H159)),0),"]"),IF(AND(ISTEXT(OFFSET('Sanitation Data'!$B$2,0,10*ROW('Sanitation Data'!H159))),DE165="",ISNUMBER(OFFSET('Sanitation Data'!$H$4,0,10*ROW('Sanitation Data'!H159)))),100-OFFSET('Sanitation Data'!$H$4,0,10*ROW('Sanitation Data'!H159)),NA())))</f>
        <v>#N/A</v>
      </c>
      <c r="AQ165" s="83" t="e">
        <f ca="true">+IF(AND(ISTEXT(OFFSET('Sanitation Data'!$B$2,0,10*ROW('Sanitation Data'!H159))),DF165="Yes"),OFFSET('Sanitation Data'!$H$6,0,10*ROW('Sanitation Data'!H159)),IF(AND(ISTEXT(OFFSET('Sanitation Data'!$B$2,0,10*ROW('Sanitation Data'!H159))),DF165="No",ISNUMBER(OFFSET('Sanitation Data'!$H$6,0,10*ROW('Sanitation Data'!H159)))),CONCATENATE("[",ROUND(OFFSET('Sanitation Data'!$H$6,0,10*ROW('Sanitation Data'!H159)),0),"]"),IF(AND(ISTEXT(OFFSET('Sanitation Data'!$B$2,0,10*ROW('Sanitation Data'!H159))),DF165="",ISNUMBER(OFFSET('Sanitation Data'!$H$6,0,10*ROW('Sanitation Data'!H159)))),OFFSET('Sanitation Data'!$H$6,0,10*ROW('Sanitation Data'!H159)),NA())))</f>
        <v>#N/A</v>
      </c>
      <c r="AR165" s="83" t="e">
        <f ca="true">+IF(AND(ISTEXT(OFFSET('Sanitation Data'!$B$2,0,10*ROW('Sanitation Data'!H159))),DG165="Yes"),OFFSET('Sanitation Data'!$H$10,0,10*ROW('Sanitation Data'!H159)),IF(AND(ISTEXT(OFFSET('Sanitation Data'!$B$2,0,10*ROW('Sanitation Data'!H159))),DG165="No",ISNUMBER(OFFSET('Sanitation Data'!$H$10,0,10*ROW('Sanitation Data'!H159)))),CONCATENATE("[",ROUND(OFFSET('Sanitation Data'!$H$10,0,10*ROW('Sanitation Data'!H159)),0),"]"),IF(AND(ISTEXT(OFFSET('Sanitation Data'!$B$2,0,10*ROW('Sanitation Data'!H159))),DG165="",ISNUMBER(OFFSET('Sanitation Data'!$H$10,0,10*ROW('Sanitation Data'!H159)))),OFFSET('Sanitation Data'!$H$10,0,10*ROW('Sanitation Data'!H159)),NA())))</f>
        <v>#N/A</v>
      </c>
      <c r="AS165" s="83" t="e">
        <f ca="true">+IF(AND(ISTEXT(OFFSET('Sanitation Data'!$B$2,0,10*ROW('Sanitation Data'!H159))),DH165="Yes"),OFFSET('Sanitation Data'!$H$11,0,10*ROW('Sanitation Data'!H159)),IF(AND(ISTEXT(OFFSET('Sanitation Data'!$B$2,0,10*ROW('Sanitation Data'!H159))),DH165="No",ISNUMBER(OFFSET('Sanitation Data'!$H$11,0,10*ROW('Sanitation Data'!H159)))),CONCATENATE("[",ROUND(OFFSET('Sanitation Data'!$H$11,0,10*ROW('Sanitation Data'!H159)),0),"]"),IF(AND(ISTEXT(OFFSET('Sanitation Data'!$B$2,0,10*ROW('Sanitation Data'!H159))),DH165="",ISNUMBER(OFFSET('Sanitation Data'!$H$11,0,10*ROW('Sanitation Data'!H159)))),OFFSET('Sanitation Data'!$H$11,0,10*ROW('Sanitation Data'!H159)),NA())))</f>
        <v>#N/A</v>
      </c>
      <c r="AT165" s="83" t="e">
        <f ca="true">+IF(AND(ISTEXT(OFFSET('Sanitation Data'!$B$2,0,10*ROW('Sanitation Data'!H159))),DI165="Yes"),OFFSET('Sanitation Data'!$H$12,0,10*ROW('Sanitation Data'!H159)),IF(AND(ISTEXT(OFFSET('Sanitation Data'!$B$2,0,10*ROW('Sanitation Data'!H159))),DI165="No",ISNUMBER(OFFSET('Sanitation Data'!$H$12,0,10*ROW('Sanitation Data'!H159)))),CONCATENATE("[",ROUND(OFFSET('Sanitation Data'!$H$12,0,10*ROW('Sanitation Data'!H159)),0),"]"),IF(AND(ISTEXT(OFFSET('Sanitation Data'!$B$2,0,10*ROW('Sanitation Data'!H159))),DI165="",ISNUMBER(OFFSET('Sanitation Data'!$H$12,0,10*ROW('Sanitation Data'!H159)))),OFFSET('Sanitation Data'!$H$12,0,10*ROW('Sanitation Data'!H159)),NA())))</f>
        <v>#N/A</v>
      </c>
      <c r="AU165" s="83" t="e">
        <f ca="true">+IF(AND(ISTEXT(OFFSET('Sanitation Data'!$B$2,0,10*ROW('Sanitation Data'!I159))),DJ165="Yes"),100-OFFSET('Sanitation Data'!$I$4,0,10*ROW('Sanitation Data'!I159)),IF(AND(ISTEXT(OFFSET('Sanitation Data'!$B$2,0,10*ROW('Sanitation Data'!I159))),DJ165="No",ISNUMBER(OFFSET('Sanitation Data'!$I$4,0,10*ROW('Sanitation Data'!I159)))),CONCATENATE("[",ROUND(100-OFFSET('Sanitation Data'!$I$4,0,10*ROW('Sanitation Data'!I159)),0),"]"),IF(AND(ISTEXT(OFFSET('Sanitation Data'!$B$2,0,10*ROW('Sanitation Data'!I159))),DJ165="",ISNUMBER(OFFSET('Sanitation Data'!$I$4,0,10*ROW('Sanitation Data'!I159)))),100-OFFSET('Sanitation Data'!$I$4,0,10*ROW('Sanitation Data'!I159)),NA())))</f>
        <v>#N/A</v>
      </c>
      <c r="AV165" s="83" t="e">
        <f ca="true">+IF(AND(ISTEXT(OFFSET('Sanitation Data'!$B$2,0,10*ROW('Sanitation Data'!I159))),DK165="Yes"),OFFSET('Sanitation Data'!$I$6,0,10*ROW('Sanitation Data'!I159)),IF(AND(ISTEXT(OFFSET('Sanitation Data'!$B$2,0,10*ROW('Sanitation Data'!I159))),DK165="No",ISNUMBER(OFFSET('Sanitation Data'!$I$6,0,10*ROW('Sanitation Data'!I159)))),CONCATENATE("[",ROUND(OFFSET('Sanitation Data'!$I$6,0,10*ROW('Sanitation Data'!I159)),0),"]"),IF(AND(ISTEXT(OFFSET('Sanitation Data'!$B$2,0,10*ROW('Sanitation Data'!I159))),DK165="",ISNUMBER(OFFSET('Sanitation Data'!$I$6,0,10*ROW('Sanitation Data'!I159)))),OFFSET('Sanitation Data'!$I$6,0,10*ROW('Sanitation Data'!I159)),NA())))</f>
        <v>#N/A</v>
      </c>
      <c r="AW165" s="83" t="e">
        <f ca="true">+IF(AND(ISTEXT(OFFSET('Sanitation Data'!$B$2,0,10*ROW('Sanitation Data'!I159))),DL165="Yes"),OFFSET('Sanitation Data'!$I$10,0,10*ROW('Sanitation Data'!I159)),IF(AND(ISTEXT(OFFSET('Sanitation Data'!$B$2,0,10*ROW('Sanitation Data'!I159))),DL165="No",ISNUMBER(OFFSET('Sanitation Data'!$I$10,0,10*ROW('Sanitation Data'!I159)))),CONCATENATE("[",ROUND(OFFSET('Sanitation Data'!$I$10,0,10*ROW('Sanitation Data'!I159)),0),"]"),IF(AND(ISTEXT(OFFSET('Sanitation Data'!$B$2,0,10*ROW('Sanitation Data'!I159))),DL165="",ISNUMBER(OFFSET('Sanitation Data'!$I$10,0,10*ROW('Sanitation Data'!I159)))),OFFSET('Sanitation Data'!$I$10,0,10*ROW('Sanitation Data'!I159)),NA())))</f>
        <v>#N/A</v>
      </c>
      <c r="AX165" s="83" t="e">
        <f ca="true">+IF(AND(ISTEXT(OFFSET('Sanitation Data'!$B$2,0,10*ROW('Sanitation Data'!I159))),DM165="Yes"),OFFSET('Sanitation Data'!$I$11,0,10*ROW('Sanitation Data'!I159)),IF(AND(ISTEXT(OFFSET('Sanitation Data'!$B$2,0,10*ROW('Sanitation Data'!I159))),DM165="No",ISNUMBER(OFFSET('Sanitation Data'!$I$11,0,10*ROW('Sanitation Data'!I159)))),CONCATENATE("[",ROUND(OFFSET('Sanitation Data'!$I$11,0,10*ROW('Sanitation Data'!I159)),0),"]"),IF(AND(ISTEXT(OFFSET('Sanitation Data'!$B$2,0,10*ROW('Sanitation Data'!I159))),DM165="",ISNUMBER(OFFSET('Sanitation Data'!$I$11,0,10*ROW('Sanitation Data'!I159)))),OFFSET('Sanitation Data'!$I$11,0,10*ROW('Sanitation Data'!I159)),NA())))</f>
        <v>#N/A</v>
      </c>
      <c r="AY165" s="83" t="e">
        <f ca="true">+IF(AND(ISTEXT(OFFSET('Sanitation Data'!$B$2,0,10*ROW('Sanitation Data'!I159))),DN165="Yes"),OFFSET('Sanitation Data'!$I$12,0,10*ROW('Sanitation Data'!I159)),IF(AND(ISTEXT(OFFSET('Sanitation Data'!$B$2,0,10*ROW('Sanitation Data'!I159))),DN165="No",ISNUMBER(OFFSET('Sanitation Data'!$I$12,0,10*ROW('Sanitation Data'!I159)))),CONCATENATE("[",ROUND(OFFSET('Sanitation Data'!$I$12,0,10*ROW('Sanitation Data'!I159)),0),"]"),IF(AND(ISTEXT(OFFSET('Sanitation Data'!$B$2,0,10*ROW('Sanitation Data'!I159))),DN165="",ISNUMBER(OFFSET('Sanitation Data'!$I$12,0,10*ROW('Sanitation Data'!I159)))),OFFSET('Sanitation Data'!$I$12,0,10*ROW('Sanitation Data'!I159)),NA())))</f>
        <v>#N/A</v>
      </c>
      <c r="AZ165" s="84" t="e">
        <f ca="true">+IF(AND(ISTEXT(OFFSET('Hygiene Data'!$B$2,0,10*ROW('Hygiene Data'!D159))),DO165="Yes"),OFFSET('Hygiene Data'!$D$5,0,10*ROW('Hygiene Data'!D159)),IF(AND(ISTEXT(OFFSET('Hygiene Data'!$B$2,0,10*ROW('Hygiene Data'!D159))),DO165="No",ISNUMBER(OFFSET('Hygiene Data'!$D$5,0,10*ROW('Hygiene Data'!D159)))),CONCATENATE("[",ROUND(OFFSET('Hygiene Data'!$D$5,0,10*ROW('Hygiene Data'!D159)),0),"]"),IF(AND(ISTEXT(OFFSET('Hygiene Data'!$B$2,0,10*ROW('Hygiene Data'!D159))),DO165="",ISNUMBER(OFFSET('Hygiene Data'!$D$5,0,10*ROW('Hygiene Data'!D159)))),OFFSET('Hygiene Data'!$D$5,0,10*ROW('Hygiene Data'!D159)),NA())))</f>
        <v>#N/A</v>
      </c>
      <c r="BA165" s="84" t="e">
        <f ca="true">+IF(AND(ISTEXT(OFFSET('Hygiene Data'!$B$2,0,10*ROW('Hygiene Data'!D159))),DP165="Yes"),OFFSET('Hygiene Data'!$D$7,0,10*ROW('Hygiene Data'!D159)),IF(AND(ISTEXT(OFFSET('Hygiene Data'!$B$2,0,10*ROW('Hygiene Data'!D159))),DP165="No",ISNUMBER(OFFSET('Hygiene Data'!$D$7,0,10*ROW('Hygiene Data'!D159)))),CONCATENATE("[",ROUND(OFFSET('Hygiene Data'!$D$7,0,10*ROW('Hygiene Data'!D159)),0),"]"),IF(AND(ISTEXT(OFFSET('Hygiene Data'!$B$2,0,10*ROW('Hygiene Data'!D159))),DP165="",ISNUMBER(OFFSET('Hygiene Data'!$D$7,0,10*ROW('Hygiene Data'!D159)))),OFFSET('Hygiene Data'!$D$7,0,10*ROW('Hygiene Data'!D159)),NA())))</f>
        <v>#N/A</v>
      </c>
      <c r="BB165" s="84" t="e">
        <f ca="true">+IF(AND(ISTEXT(OFFSET('Hygiene Data'!$B$2,0,10*ROW('Hygiene Data'!D159))),DQ165="Yes"),OFFSET('Hygiene Data'!$D$9,0,10*ROW('Hygiene Data'!D159)),IF(AND(ISTEXT(OFFSET('Hygiene Data'!$B$2,0,10*ROW('Hygiene Data'!D159))),DQ165="No",ISNUMBER(OFFSET('Hygiene Data'!$D$9,0,10*ROW('Hygiene Data'!D159)))),CONCATENATE("[",ROUND(OFFSET('Hygiene Data'!$D$9,0,10*ROW('Hygiene Data'!D159)),0),"]"),IF(AND(ISTEXT(OFFSET('Hygiene Data'!$B$2,0,10*ROW('Hygiene Data'!D159))),DQ165="",ISNUMBER(OFFSET('Hygiene Data'!$D$9,0,10*ROW('Hygiene Data'!D159)))),OFFSET('Hygiene Data'!$D$9,0,10*ROW('Hygiene Data'!D159)),NA())))</f>
        <v>#N/A</v>
      </c>
      <c r="BC165" s="84" t="e">
        <f ca="true">+IF(AND(ISTEXT(OFFSET('Hygiene Data'!$B$2,0,10*ROW('Hygiene Data'!E159))),DR165="Yes"),OFFSET('Hygiene Data'!$E$5,0,10*ROW('Hygiene Data'!E159)),IF(AND(ISTEXT(OFFSET('Hygiene Data'!$B$2,0,10*ROW('Hygiene Data'!E159))),DR165="No",ISNUMBER(OFFSET('Hygiene Data'!$E$5,0,10*ROW('Hygiene Data'!E159)))),CONCATENATE("[",ROUND(OFFSET('Hygiene Data'!$E$5,0,10*ROW('Hygiene Data'!E159)),0),"]"),IF(AND(ISTEXT(OFFSET('Hygiene Data'!$B$2,0,10*ROW('Hygiene Data'!E159))),DR165="",ISNUMBER(OFFSET('Hygiene Data'!$E$5,0,10*ROW('Hygiene Data'!E159)))),OFFSET('Hygiene Data'!$E$5,0,10*ROW('Hygiene Data'!E159)),NA())))</f>
        <v>#N/A</v>
      </c>
      <c r="BD165" s="84" t="e">
        <f ca="true">+IF(AND(ISTEXT(OFFSET('Hygiene Data'!$B$2,0,10*ROW('Hygiene Data'!E159))),DS165="Yes"),OFFSET('Hygiene Data'!$E$7,0,10*ROW('Hygiene Data'!E159)),IF(AND(ISTEXT(OFFSET('Hygiene Data'!$B$2,0,10*ROW('Hygiene Data'!E159))),DS165="No",ISNUMBER(OFFSET('Hygiene Data'!$E$7,0,10*ROW('Hygiene Data'!E159)))),CONCATENATE("[",ROUND(OFFSET('Hygiene Data'!$E$7,0,10*ROW('Hygiene Data'!E159)),0),"]"),IF(AND(ISTEXT(OFFSET('Hygiene Data'!$B$2,0,10*ROW('Hygiene Data'!E159))),DS165="",ISNUMBER(OFFSET('Hygiene Data'!$E$7,0,10*ROW('Hygiene Data'!E159)))),OFFSET('Hygiene Data'!$E$7,0,10*ROW('Hygiene Data'!E159)),NA())))</f>
        <v>#N/A</v>
      </c>
      <c r="BE165" s="84" t="e">
        <f ca="true">+IF(AND(ISTEXT(OFFSET('Hygiene Data'!$B$2,0,10*ROW('Hygiene Data'!E159))),DT165="Yes"),OFFSET('Hygiene Data'!$E$9,0,10*ROW('Hygiene Data'!E159)),IF(AND(ISTEXT(OFFSET('Hygiene Data'!$B$2,0,10*ROW('Hygiene Data'!E159))),DT165="No",ISNUMBER(OFFSET('Hygiene Data'!$E$9,0,10*ROW('Hygiene Data'!E159)))),CONCATENATE("[",ROUND(OFFSET('Hygiene Data'!$E$9,0,10*ROW('Hygiene Data'!E159)),0),"]"),IF(AND(ISTEXT(OFFSET('Hygiene Data'!$B$2,0,10*ROW('Hygiene Data'!E159))),DT165="",ISNUMBER(OFFSET('Hygiene Data'!$E$9,0,10*ROW('Hygiene Data'!E159)))),OFFSET('Hygiene Data'!$E$9,0,10*ROW('Hygiene Data'!E159)),NA())))</f>
        <v>#N/A</v>
      </c>
      <c r="BF165" s="84" t="e">
        <f ca="true">+IF(AND(ISTEXT(OFFSET('Hygiene Data'!$B$2,0,10*ROW('Hygiene Data'!F159))),DU165="Yes"),OFFSET('Hygiene Data'!$F$5,0,10*ROW('Hygiene Data'!F159)),IF(AND(ISTEXT(OFFSET('Hygiene Data'!$B$2,0,10*ROW('Hygiene Data'!F159))),DU165="No",ISNUMBER(OFFSET('Hygiene Data'!$F$5,0,10*ROW('Hygiene Data'!F159)))),CONCATENATE("[",ROUND(OFFSET('Hygiene Data'!$F$5,0,10*ROW('Hygiene Data'!F159)),0),"]"),IF(AND(ISTEXT(OFFSET('Hygiene Data'!$B$2,0,10*ROW('Hygiene Data'!F159))),DU165="",ISNUMBER(OFFSET('Hygiene Data'!$F$5,0,10*ROW('Hygiene Data'!F159)))),OFFSET('Hygiene Data'!$F$5,0,10*ROW('Hygiene Data'!F159)),NA())))</f>
        <v>#N/A</v>
      </c>
      <c r="BG165" s="84" t="e">
        <f ca="true">+IF(AND(ISTEXT(OFFSET('Hygiene Data'!$B$2,0,10*ROW('Hygiene Data'!F159))),DV165="Yes"),OFFSET('Hygiene Data'!$F$7,0,10*ROW('Hygiene Data'!F159)),IF(AND(ISTEXT(OFFSET('Hygiene Data'!$B$2,0,10*ROW('Hygiene Data'!F159))),DV165="No",ISNUMBER(OFFSET('Hygiene Data'!$F$7,0,10*ROW('Hygiene Data'!F159)))),CONCATENATE("[",ROUND(OFFSET('Hygiene Data'!$F$7,0,10*ROW('Hygiene Data'!F159)),0),"]"),IF(AND(ISTEXT(OFFSET('Hygiene Data'!$B$2,0,10*ROW('Hygiene Data'!F159))),DV165="",ISNUMBER(OFFSET('Hygiene Data'!$F$7,0,10*ROW('Hygiene Data'!F159)))),OFFSET('Hygiene Data'!$F$7,0,10*ROW('Hygiene Data'!F159)),NA())))</f>
        <v>#N/A</v>
      </c>
      <c r="BH165" s="84" t="e">
        <f ca="true">+IF(AND(ISTEXT(OFFSET('Hygiene Data'!$B$2,0,10*ROW('Hygiene Data'!F159))),DW165="Yes"),OFFSET('Hygiene Data'!$F$9,0,10*ROW('Hygiene Data'!F159)),IF(AND(ISTEXT(OFFSET('Hygiene Data'!$B$2,0,10*ROW('Hygiene Data'!F159))),DW165="No",ISNUMBER(OFFSET('Hygiene Data'!$F$9,0,10*ROW('Hygiene Data'!F159)))),CONCATENATE("[",ROUND(OFFSET('Hygiene Data'!$F$9,0,10*ROW('Hygiene Data'!F159)),0),"]"),IF(AND(ISTEXT(OFFSET('Hygiene Data'!$B$2,0,10*ROW('Hygiene Data'!F159))),DW165="",ISNUMBER(OFFSET('Hygiene Data'!$F$9,0,10*ROW('Hygiene Data'!F159)))),OFFSET('Hygiene Data'!$F$9,0,10*ROW('Hygiene Data'!F159)),NA())))</f>
        <v>#N/A</v>
      </c>
      <c r="BI165" s="84" t="e">
        <f ca="true">+IF(AND(ISTEXT(OFFSET('Hygiene Data'!$B$2,0,10*ROW('Hygiene Data'!G159))),DX165="Yes"),OFFSET('Hygiene Data'!$G$5,0,10*ROW('Hygiene Data'!G159)),IF(AND(ISTEXT(OFFSET('Hygiene Data'!$B$2,0,10*ROW('Hygiene Data'!G159))),DX165="No",ISNUMBER(OFFSET('Hygiene Data'!$G$5,0,10*ROW('Hygiene Data'!G159)))),CONCATENATE("[",ROUND(OFFSET('Hygiene Data'!$G$5,0,10*ROW('Hygiene Data'!G159)),0),"]"),IF(AND(ISTEXT(OFFSET('Hygiene Data'!$B$2,0,10*ROW('Hygiene Data'!G159))),DX165="",ISNUMBER(OFFSET('Hygiene Data'!$G$5,0,10*ROW('Hygiene Data'!G159)))),OFFSET('Hygiene Data'!$G$5,0,10*ROW('Hygiene Data'!G159)),NA())))</f>
        <v>#N/A</v>
      </c>
      <c r="BJ165" s="84" t="e">
        <f ca="true">+IF(AND(ISTEXT(OFFSET('Hygiene Data'!$B$2,0,10*ROW('Hygiene Data'!G159))),DY165="Yes"),OFFSET('Hygiene Data'!$G$7,0,10*ROW('Hygiene Data'!G159)),IF(AND(ISTEXT(OFFSET('Hygiene Data'!$B$2,0,10*ROW('Hygiene Data'!G159))),DY165="No",ISNUMBER(OFFSET('Hygiene Data'!$G$7,0,10*ROW('Hygiene Data'!G159)))),CONCATENATE("[",ROUND(OFFSET('Hygiene Data'!$G$7,0,10*ROW('Hygiene Data'!G159)),0),"]"),IF(AND(ISTEXT(OFFSET('Hygiene Data'!$B$2,0,10*ROW('Hygiene Data'!G159))),DY165="",ISNUMBER(OFFSET('Hygiene Data'!$G$7,0,10*ROW('Hygiene Data'!G159)))),OFFSET('Hygiene Data'!$G$7,0,10*ROW('Hygiene Data'!G159)),NA())))</f>
        <v>#N/A</v>
      </c>
      <c r="BK165" s="84" t="e">
        <f ca="true">+IF(AND(ISTEXT(OFFSET('Hygiene Data'!$B$2,0,10*ROW('Hygiene Data'!G159))),DZ165="Yes"),OFFSET('Hygiene Data'!$G$9,0,10*ROW('Hygiene Data'!G159)),IF(AND(ISTEXT(OFFSET('Hygiene Data'!$B$2,0,10*ROW('Hygiene Data'!G159))),DZ165="No",ISNUMBER(OFFSET('Hygiene Data'!$G$9,0,10*ROW('Hygiene Data'!G159)))),CONCATENATE("[",ROUND(OFFSET('Hygiene Data'!$G$9,0,10*ROW('Hygiene Data'!G159)),0),"]"),IF(AND(ISTEXT(OFFSET('Hygiene Data'!$B$2,0,10*ROW('Hygiene Data'!G159))),DZ165="",ISNUMBER(OFFSET('Hygiene Data'!$G$9,0,10*ROW('Hygiene Data'!G159)))),OFFSET('Hygiene Data'!$G$9,0,10*ROW('Hygiene Data'!G159)),NA())))</f>
        <v>#N/A</v>
      </c>
      <c r="BL165" s="84" t="e">
        <f ca="true">+IF(AND(ISTEXT(OFFSET('Hygiene Data'!$B$2,0,10*ROW('Hygiene Data'!H159))),EA165="Yes"),OFFSET('Hygiene Data'!$H$5,0,10*ROW('Hygiene Data'!H159)),IF(AND(ISTEXT(OFFSET('Hygiene Data'!$B$2,0,10*ROW('Hygiene Data'!H159))),EA165="No",ISNUMBER(OFFSET('Hygiene Data'!$H$5,0,10*ROW('Hygiene Data'!H159)))),CONCATENATE("[",ROUND(OFFSET('Hygiene Data'!$H$5,0,10*ROW('Hygiene Data'!H159)),0),"]"),IF(AND(ISTEXT(OFFSET('Hygiene Data'!$B$2,0,10*ROW('Hygiene Data'!H159))),EA165="",ISNUMBER(OFFSET('Hygiene Data'!$H$5,0,10*ROW('Hygiene Data'!H159)))),OFFSET('Hygiene Data'!$H$5,0,10*ROW('Hygiene Data'!H159)),NA())))</f>
        <v>#N/A</v>
      </c>
      <c r="BM165" s="84" t="e">
        <f ca="true">+IF(AND(ISTEXT(OFFSET('Hygiene Data'!$B$2,0,10*ROW('Hygiene Data'!H159))),EB165="Yes"),OFFSET('Hygiene Data'!$H$7,0,10*ROW('Hygiene Data'!H159)),IF(AND(ISTEXT(OFFSET('Hygiene Data'!$B$2,0,10*ROW('Hygiene Data'!H159))),EB165="No",ISNUMBER(OFFSET('Hygiene Data'!$H$7,0,10*ROW('Hygiene Data'!H159)))),CONCATENATE("[",ROUND(OFFSET('Hygiene Data'!$H$7,0,10*ROW('Hygiene Data'!H159)),0),"]"),IF(AND(ISTEXT(OFFSET('Hygiene Data'!$B$2,0,10*ROW('Hygiene Data'!H159))),EB165="",ISNUMBER(OFFSET('Hygiene Data'!$H$7,0,10*ROW('Hygiene Data'!H159)))),OFFSET('Hygiene Data'!$H$7,0,10*ROW('Hygiene Data'!H159)),NA())))</f>
        <v>#N/A</v>
      </c>
      <c r="BN165" s="84" t="e">
        <f ca="true">+IF(AND(ISTEXT(OFFSET('Hygiene Data'!$B$2,0,10*ROW('Hygiene Data'!H159))),EC165="Yes"),OFFSET('Hygiene Data'!$H$9,0,10*ROW('Hygiene Data'!H159)),IF(AND(ISTEXT(OFFSET('Hygiene Data'!$B$2,0,10*ROW('Hygiene Data'!H159))),EC165="No",ISNUMBER(OFFSET('Hygiene Data'!$H$9,0,10*ROW('Hygiene Data'!H159)))),CONCATENATE("[",ROUND(OFFSET('Hygiene Data'!$H$9,0,10*ROW('Hygiene Data'!H159)),0),"]"),IF(AND(ISTEXT(OFFSET('Hygiene Data'!$B$2,0,10*ROW('Hygiene Data'!H159))),EC165="",ISNUMBER(OFFSET('Hygiene Data'!$H$9,0,10*ROW('Hygiene Data'!H159)))),OFFSET('Hygiene Data'!$H$9,0,10*ROW('Hygiene Data'!H159)),NA())))</f>
        <v>#N/A</v>
      </c>
      <c r="BO165" s="84" t="e">
        <f ca="true">+IF(AND(ISTEXT(OFFSET('Hygiene Data'!$B$2,0,10*ROW('Hygiene Data'!I159))),ED165="Yes"),OFFSET('Hygiene Data'!$I$5,0,10*ROW('Hygiene Data'!I159)),IF(AND(ISTEXT(OFFSET('Hygiene Data'!$B$2,0,10*ROW('Hygiene Data'!I159))),ED165="No",ISNUMBER(OFFSET('Hygiene Data'!$I$5,0,10*ROW('Hygiene Data'!I159)))),CONCATENATE("[",ROUND(OFFSET('Hygiene Data'!$I$5,0,10*ROW('Hygiene Data'!I159)),0),"]"),IF(AND(ISTEXT(OFFSET('Hygiene Data'!$B$2,0,10*ROW('Hygiene Data'!I159))),ED165="",ISNUMBER(OFFSET('Hygiene Data'!$I$5,0,10*ROW('Hygiene Data'!I159)))),OFFSET('Hygiene Data'!$I$5,0,10*ROW('Hygiene Data'!I159)),NA())))</f>
        <v>#N/A</v>
      </c>
      <c r="BP165" s="84" t="e">
        <f ca="true">+IF(AND(ISTEXT(OFFSET('Hygiene Data'!$B$2,0,10*ROW('Hygiene Data'!I159))),EE165="Yes"),OFFSET('Hygiene Data'!$I$7,0,10*ROW('Hygiene Data'!I159)),IF(AND(ISTEXT(OFFSET('Hygiene Data'!$B$2,0,10*ROW('Hygiene Data'!I159))),EE165="No",ISNUMBER(OFFSET('Hygiene Data'!$I$7,0,10*ROW('Hygiene Data'!I159)))),CONCATENATE("[",ROUND(OFFSET('Hygiene Data'!$I$7,0,10*ROW('Hygiene Data'!I159)),0),"]"),IF(AND(ISTEXT(OFFSET('Hygiene Data'!$B$2,0,10*ROW('Hygiene Data'!I159))),EE165="",ISNUMBER(OFFSET('Hygiene Data'!$I$7,0,10*ROW('Hygiene Data'!I159)))),OFFSET('Hygiene Data'!$I$7,0,10*ROW('Hygiene Data'!I159)),NA())))</f>
        <v>#N/A</v>
      </c>
      <c r="BQ165" s="84" t="e">
        <f ca="true">+IF(AND(ISTEXT(OFFSET('Hygiene Data'!$B$2,0,10*ROW('Hygiene Data'!I159))),EF165="Yes"),OFFSET('Hygiene Data'!$I$9,0,10*ROW('Hygiene Data'!I159)),IF(AND(ISTEXT(OFFSET('Hygiene Data'!$B$2,0,10*ROW('Hygiene Data'!I159))),EF165="No",ISNUMBER(OFFSET('Hygiene Data'!$I$9,0,10*ROW('Hygiene Data'!I159)))),CONCATENATE("[",ROUND(OFFSET('Hygiene Data'!$I$9,0,10*ROW('Hygiene Data'!I159)),0),"]"),IF(AND(ISTEXT(OFFSET('Hygiene Data'!$B$2,0,10*ROW('Hygiene Data'!I159))),EF165="",ISNUMBER(OFFSET('Hygiene Data'!$I$9,0,10*ROW('Hygiene Data'!I159)))),OFFSET('Hygiene Data'!$I$9,0,10*ROW('Hygiene Data'!I159)),NA())))</f>
        <v>#N/A</v>
      </c>
      <c r="BR165" s="269"/>
      <c r="BS165" s="269" t="str">
        <f ca="true">+IF(OFFSET('Water Data'!$D$27,0,10*ROW('Water Data'!D159))="","",OFFSET('Water Data'!$D$27,0,10*ROW('Water Data'!D159)))</f>
        <v/>
      </c>
      <c r="BT165" s="269" t="str">
        <f ca="true">+IF(OFFSET('Water Data'!$D$28,0,10*ROW('Water Data'!D159))="","",OFFSET('Water Data'!$D$28,0,10*ROW('Water Data'!D159)))</f>
        <v/>
      </c>
      <c r="BU165" s="269" t="str">
        <f ca="true">+IF(OFFSET('Water Data'!$D$29,0,10*ROW('Water Data'!D159))="","",OFFSET('Water Data'!$D$29,0,10*ROW('Water Data'!D159)))</f>
        <v/>
      </c>
      <c r="BV165" s="269" t="str">
        <f ca="true">+IF(OFFSET('Water Data'!$E$27,0,10*ROW('Water Data'!E159))="","",OFFSET('Water Data'!$E$27,0,10*ROW('Water Data'!E159)))</f>
        <v/>
      </c>
      <c r="BW165" s="269" t="str">
        <f ca="true">+IF(OFFSET('Water Data'!$E$28,0,10*ROW('Water Data'!E159))="","",OFFSET('Water Data'!$E$28,0,10*ROW('Water Data'!E159)))</f>
        <v/>
      </c>
      <c r="BX165" s="269" t="str">
        <f ca="true">+IF(OFFSET('Water Data'!$E$29,0,10*ROW('Water Data'!E159))="","",OFFSET('Water Data'!$E$29,0,10*ROW('Water Data'!E159)))</f>
        <v/>
      </c>
      <c r="BY165" s="269" t="str">
        <f ca="true">+IF(OFFSET('Water Data'!$F$27,0,10*ROW('Water Data'!F159))="","",OFFSET('Water Data'!$F$27,0,10*ROW('Water Data'!F159)))</f>
        <v/>
      </c>
      <c r="BZ165" s="269" t="str">
        <f ca="true">+IF(OFFSET('Water Data'!$F$28,0,10*ROW('Water Data'!F159))="","",OFFSET('Water Data'!$F$28,0,10*ROW('Water Data'!F159)))</f>
        <v/>
      </c>
      <c r="CA165" s="269" t="str">
        <f ca="true">+IF(OFFSET('Water Data'!$F$29,0,10*ROW('Water Data'!F159))="","",OFFSET('Water Data'!$F$29,0,10*ROW('Water Data'!F159)))</f>
        <v/>
      </c>
      <c r="CB165" s="269" t="str">
        <f ca="true">+IF(OFFSET('Water Data'!$G$27,0,10*ROW('Water Data'!G159))="","",OFFSET('Water Data'!$G$27,0,10*ROW('Water Data'!G159)))</f>
        <v/>
      </c>
      <c r="CC165" s="269" t="str">
        <f ca="true">+IF(OFFSET('Water Data'!$G$28,0,10*ROW('Water Data'!G159))="","",OFFSET('Water Data'!$G$28,0,10*ROW('Water Data'!G159)))</f>
        <v/>
      </c>
      <c r="CD165" s="269" t="str">
        <f ca="true">+IF(OFFSET('Water Data'!$G$29,0,10*ROW('Water Data'!G159))="","",OFFSET('Water Data'!$G$29,0,10*ROW('Water Data'!G159)))</f>
        <v/>
      </c>
      <c r="CE165" s="269" t="str">
        <f ca="true">+IF(OFFSET('Water Data'!$H$27,0,10*ROW('Water Data'!H159))="","",OFFSET('Water Data'!$H$27,0,10*ROW('Water Data'!H159)))</f>
        <v/>
      </c>
      <c r="CF165" s="269" t="str">
        <f ca="true">+IF(OFFSET('Water Data'!$H$28,0,10*ROW('Water Data'!H159))="","",OFFSET('Water Data'!$H$28,0,10*ROW('Water Data'!H159)))</f>
        <v/>
      </c>
      <c r="CG165" s="269" t="str">
        <f ca="true">+IF(OFFSET('Water Data'!$H$29,0,10*ROW('Water Data'!H159))="","",OFFSET('Water Data'!$H$29,0,10*ROW('Water Data'!H159)))</f>
        <v/>
      </c>
      <c r="CH165" s="269" t="str">
        <f ca="true">+IF(OFFSET('Water Data'!$I$27,0,10*ROW('Water Data'!I159))="","",OFFSET('Water Data'!$I$27,0,10*ROW('Water Data'!I159)))</f>
        <v/>
      </c>
      <c r="CI165" s="269" t="str">
        <f ca="true">+IF(OFFSET('Water Data'!$I$28,0,10*ROW('Water Data'!I159))="","",OFFSET('Water Data'!$I$28,0,10*ROW('Water Data'!I159)))</f>
        <v/>
      </c>
      <c r="CJ165" s="269" t="str">
        <f ca="true">+IF(OFFSET('Water Data'!$I$29,0,10*ROW('Water Data'!I159))="","",OFFSET('Water Data'!$I$29,0,10*ROW('Water Data'!I159)))</f>
        <v/>
      </c>
      <c r="CK165" s="269" t="str">
        <f ca="true">+IF(OFFSET('Sanitation Data'!$D$28,0,10*ROW('Sanitation Data'!D159))="","",OFFSET('Sanitation Data'!$D$28,0,10*ROW('Sanitation Data'!D159)))</f>
        <v/>
      </c>
      <c r="CL165" s="269" t="str">
        <f ca="true">+IF(OFFSET('Sanitation Data'!$D$29,0,10*ROW('Sanitation Data'!D159))="","",OFFSET('Sanitation Data'!$D$29,0,10*ROW('Sanitation Data'!D159)))</f>
        <v/>
      </c>
      <c r="CM165" s="269" t="str">
        <f ca="true">+IF(OFFSET('Sanitation Data'!$D$30,0,10*ROW('Sanitation Data'!D159))="","",OFFSET('Sanitation Data'!$D$30,0,10*ROW('Sanitation Data'!D159)))</f>
        <v/>
      </c>
      <c r="CN165" s="269" t="str">
        <f ca="true">+IF(OFFSET('Sanitation Data'!$D$31,0,10*ROW('Sanitation Data'!D159))="","",OFFSET('Sanitation Data'!$D$31,0,10*ROW('Sanitation Data'!D159)))</f>
        <v/>
      </c>
      <c r="CO165" s="269" t="str">
        <f ca="true">+IF(OFFSET('Sanitation Data'!$D$32,0,10*ROW('Sanitation Data'!D159))="","",OFFSET('Sanitation Data'!$D$32,0,10*ROW('Sanitation Data'!D159)))</f>
        <v/>
      </c>
      <c r="CP165" s="269" t="str">
        <f ca="true">+IF(OFFSET('Sanitation Data'!$E$28,0,10*ROW('Sanitation Data'!E159))="","",OFFSET('Sanitation Data'!$E$28,0,10*ROW('Sanitation Data'!E159)))</f>
        <v/>
      </c>
      <c r="CQ165" s="269" t="str">
        <f ca="true">+IF(OFFSET('Sanitation Data'!$E$29,0,10*ROW('Sanitation Data'!E159))="","",OFFSET('Sanitation Data'!$E$29,0,10*ROW('Sanitation Data'!E159)))</f>
        <v/>
      </c>
      <c r="CR165" s="269" t="str">
        <f ca="true">+IF(OFFSET('Sanitation Data'!$E$30,0,10*ROW('Sanitation Data'!E159))="","",OFFSET('Sanitation Data'!$E$30,0,10*ROW('Sanitation Data'!E159)))</f>
        <v/>
      </c>
      <c r="CS165" s="269" t="str">
        <f ca="true">+IF(OFFSET('Sanitation Data'!$E$31,0,10*ROW('Sanitation Data'!E159))="","",OFFSET('Sanitation Data'!$E$31,0,10*ROW('Sanitation Data'!E159)))</f>
        <v/>
      </c>
      <c r="CT165" s="269" t="str">
        <f ca="true">+IF(OFFSET('Sanitation Data'!$E$32,0,10*ROW('Sanitation Data'!E159))="","",OFFSET('Sanitation Data'!$E$32,0,10*ROW('Sanitation Data'!E159)))</f>
        <v/>
      </c>
      <c r="CU165" s="269" t="str">
        <f ca="true">+IF(OFFSET('Sanitation Data'!$F$28,0,10*ROW('Sanitation Data'!F159))="","",OFFSET('Sanitation Data'!$F$28,0,10*ROW('Sanitation Data'!F159)))</f>
        <v/>
      </c>
      <c r="CV165" s="269" t="str">
        <f ca="true">+IF(OFFSET('Sanitation Data'!$F$29,0,10*ROW('Sanitation Data'!F159))="","",OFFSET('Sanitation Data'!$F$29,0,10*ROW('Sanitation Data'!F159)))</f>
        <v/>
      </c>
      <c r="CW165" s="269" t="str">
        <f ca="true">+IF(OFFSET('Sanitation Data'!$F$30,0,10*ROW('Sanitation Data'!F159))="","",OFFSET('Sanitation Data'!$F$30,0,10*ROW('Sanitation Data'!F159)))</f>
        <v/>
      </c>
      <c r="CX165" s="269" t="str">
        <f ca="true">+IF(OFFSET('Sanitation Data'!$F$31,0,10*ROW('Sanitation Data'!F159))="","",OFFSET('Sanitation Data'!$F$31,0,10*ROW('Sanitation Data'!F159)))</f>
        <v/>
      </c>
      <c r="CY165" s="269" t="str">
        <f ca="true">+IF(OFFSET('Sanitation Data'!$F$32,0,10*ROW('Sanitation Data'!F159))="","",OFFSET('Sanitation Data'!$F$32,0,10*ROW('Sanitation Data'!F159)))</f>
        <v/>
      </c>
      <c r="CZ165" s="269" t="str">
        <f ca="true">+IF(OFFSET('Sanitation Data'!$G$28,0,10*ROW('Sanitation Data'!G159))="","",OFFSET('Sanitation Data'!$G$28,0,10*ROW('Sanitation Data'!G159)))</f>
        <v/>
      </c>
      <c r="DA165" s="269" t="str">
        <f ca="true">+IF(OFFSET('Sanitation Data'!$G$29,0,10*ROW('Sanitation Data'!G159))="","",OFFSET('Sanitation Data'!$G$29,0,10*ROW('Sanitation Data'!G159)))</f>
        <v/>
      </c>
      <c r="DB165" s="269" t="str">
        <f ca="true">+IF(OFFSET('Sanitation Data'!$G$30,0,10*ROW('Sanitation Data'!G159))="","",OFFSET('Sanitation Data'!$G$30,0,10*ROW('Sanitation Data'!G159)))</f>
        <v/>
      </c>
      <c r="DC165" s="269" t="str">
        <f ca="true">+IF(OFFSET('Sanitation Data'!$G$31,0,10*ROW('Sanitation Data'!G159))="","",OFFSET('Sanitation Data'!$G$31,0,10*ROW('Sanitation Data'!G159)))</f>
        <v/>
      </c>
      <c r="DD165" s="269" t="str">
        <f ca="true">+IF(OFFSET('Sanitation Data'!$G$32,0,10*ROW('Sanitation Data'!G159))="","",OFFSET('Sanitation Data'!$G$32,0,10*ROW('Sanitation Data'!G159)))</f>
        <v/>
      </c>
      <c r="DE165" s="269" t="str">
        <f ca="true">+IF(OFFSET('Sanitation Data'!$H$28,0,10*ROW('Sanitation Data'!H159))="","",OFFSET('Sanitation Data'!$H$28,0,10*ROW('Sanitation Data'!H159)))</f>
        <v/>
      </c>
      <c r="DF165" s="269" t="str">
        <f ca="true">+IF(OFFSET('Sanitation Data'!$H$29,0,10*ROW('Sanitation Data'!H159))="","",OFFSET('Sanitation Data'!$H$29,0,10*ROW('Sanitation Data'!H159)))</f>
        <v/>
      </c>
      <c r="DG165" s="269" t="str">
        <f ca="true">+IF(OFFSET('Sanitation Data'!$H$30,0,10*ROW('Sanitation Data'!H159))="","",OFFSET('Sanitation Data'!$H$30,0,10*ROW('Sanitation Data'!H159)))</f>
        <v/>
      </c>
      <c r="DH165" s="269" t="str">
        <f ca="true">+IF(OFFSET('Sanitation Data'!$H$31,0,10*ROW('Sanitation Data'!H159))="","",OFFSET('Sanitation Data'!$H$31,0,10*ROW('Sanitation Data'!H159)))</f>
        <v/>
      </c>
      <c r="DI165" s="269" t="str">
        <f ca="true">+IF(OFFSET('Sanitation Data'!$H$32,0,10*ROW('Sanitation Data'!H159))="","",OFFSET('Sanitation Data'!$H$32,0,10*ROW('Sanitation Data'!H159)))</f>
        <v/>
      </c>
      <c r="DJ165" s="269" t="str">
        <f ca="true">+IF(OFFSET('Sanitation Data'!$I$28,0,10*ROW('Sanitation Data'!I159))="","",OFFSET('Sanitation Data'!$I$28,0,10*ROW('Sanitation Data'!I159)))</f>
        <v/>
      </c>
      <c r="DK165" s="269" t="str">
        <f ca="true">+IF(OFFSET('Sanitation Data'!$I$29,0,10*ROW('Sanitation Data'!I159))="","",OFFSET('Sanitation Data'!$I$29,0,10*ROW('Sanitation Data'!I159)))</f>
        <v/>
      </c>
      <c r="DL165" s="269" t="str">
        <f ca="true">+IF(OFFSET('Sanitation Data'!$I$30,0,10*ROW('Sanitation Data'!I159))="","",OFFSET('Sanitation Data'!$I$30,0,10*ROW('Sanitation Data'!I159)))</f>
        <v/>
      </c>
      <c r="DM165" s="269" t="str">
        <f ca="true">+IF(OFFSET('Sanitation Data'!$I$31,0,10*ROW('Sanitation Data'!I159))="","",OFFSET('Sanitation Data'!$I$31,0,10*ROW('Sanitation Data'!I159)))</f>
        <v/>
      </c>
      <c r="DN165" s="269" t="str">
        <f ca="true">+IF(OFFSET('Sanitation Data'!$I$32,0,10*ROW('Sanitation Data'!I159))="","",OFFSET('Sanitation Data'!$I$32,0,10*ROW('Sanitation Data'!I159)))</f>
        <v/>
      </c>
      <c r="DO165" s="269" t="str">
        <f ca="true">+IF(OFFSET('Hygiene Data'!$D$11,0,10*ROW('Hygiene Data'!D159))="","",OFFSET('Hygiene Data'!$D$11,0,10*ROW('Hygiene Data'!D159)))</f>
        <v/>
      </c>
      <c r="DP165" s="269" t="str">
        <f ca="true">+IF(OFFSET('Hygiene Data'!$D$12,0,10*ROW('Hygiene Data'!D159))="","",OFFSET('Hygiene Data'!$D$12,0,10*ROW('Hygiene Data'!D159)))</f>
        <v/>
      </c>
      <c r="DQ165" s="269" t="str">
        <f ca="true">+IF(OFFSET('Hygiene Data'!$D$13,0,10*ROW('Hygiene Data'!D159))="","",OFFSET('Hygiene Data'!$D$13,0,10*ROW('Hygiene Data'!D159)))</f>
        <v/>
      </c>
      <c r="DR165" s="269" t="str">
        <f ca="true">+IF(OFFSET('Hygiene Data'!$E$11,0,10*ROW('Hygiene Data'!E159))="","",OFFSET('Hygiene Data'!$E$11,0,10*ROW('Hygiene Data'!E159)))</f>
        <v/>
      </c>
      <c r="DS165" s="269" t="str">
        <f ca="true">+IF(OFFSET('Hygiene Data'!$E$12,0,10*ROW('Hygiene Data'!E159))="","",OFFSET('Hygiene Data'!$E$12,0,10*ROW('Hygiene Data'!E159)))</f>
        <v/>
      </c>
      <c r="DT165" s="269" t="str">
        <f ca="true">+IF(OFFSET('Hygiene Data'!$E$13,0,10*ROW('Hygiene Data'!E159))="","",OFFSET('Hygiene Data'!$E$13,0,10*ROW('Hygiene Data'!E159)))</f>
        <v/>
      </c>
      <c r="DU165" s="269" t="str">
        <f ca="true">+IF(OFFSET('Hygiene Data'!$F$11,0,10*ROW('Hygiene Data'!F159))="","",OFFSET('Hygiene Data'!$F$11,0,10*ROW('Hygiene Data'!F159)))</f>
        <v/>
      </c>
      <c r="DV165" s="269" t="str">
        <f ca="true">+IF(OFFSET('Hygiene Data'!$F$12,0,10*ROW('Hygiene Data'!F159))="","",OFFSET('Hygiene Data'!$F$12,0,10*ROW('Hygiene Data'!F159)))</f>
        <v/>
      </c>
      <c r="DW165" s="269" t="str">
        <f ca="true">+IF(OFFSET('Hygiene Data'!$F$13,0,10*ROW('Hygiene Data'!F159))="","",OFFSET('Hygiene Data'!$F$13,0,10*ROW('Hygiene Data'!F159)))</f>
        <v/>
      </c>
      <c r="DX165" s="269" t="str">
        <f ca="true">+IF(OFFSET('Hygiene Data'!$G$11,0,10*ROW('Hygiene Data'!G159))="","",OFFSET('Hygiene Data'!$G$11,0,10*ROW('Hygiene Data'!G159)))</f>
        <v/>
      </c>
      <c r="DY165" s="269" t="str">
        <f ca="true">+IF(OFFSET('Hygiene Data'!$G$12,0,10*ROW('Hygiene Data'!G159))="","",OFFSET('Hygiene Data'!$G$12,0,10*ROW('Hygiene Data'!G159)))</f>
        <v/>
      </c>
      <c r="DZ165" s="269" t="str">
        <f ca="true">+IF(OFFSET('Hygiene Data'!$G$13,0,10*ROW('Hygiene Data'!G159))="","",OFFSET('Hygiene Data'!$G$13,0,10*ROW('Hygiene Data'!G159)))</f>
        <v/>
      </c>
      <c r="EA165" s="269" t="str">
        <f ca="true">+IF(OFFSET('Hygiene Data'!$H$11,0,10*ROW('Hygiene Data'!H159))="","",OFFSET('Hygiene Data'!$H$11,0,10*ROW('Hygiene Data'!H159)))</f>
        <v/>
      </c>
      <c r="EB165" s="269" t="str">
        <f ca="true">+IF(OFFSET('Hygiene Data'!$H$12,0,10*ROW('Hygiene Data'!H159))="","",OFFSET('Hygiene Data'!$H$12,0,10*ROW('Hygiene Data'!H159)))</f>
        <v/>
      </c>
      <c r="EC165" s="269" t="str">
        <f ca="true">+IF(OFFSET('Hygiene Data'!$H$13,0,10*ROW('Hygiene Data'!H159))="","",OFFSET('Hygiene Data'!$H$13,0,10*ROW('Hygiene Data'!H159)))</f>
        <v/>
      </c>
      <c r="ED165" s="269" t="str">
        <f ca="true">+IF(OFFSET('Hygiene Data'!$I$11,0,10*ROW('Hygiene Data'!I159))="","",OFFSET('Hygiene Data'!$I$11,0,10*ROW('Hygiene Data'!I159)))</f>
        <v/>
      </c>
      <c r="EE165" s="269" t="str">
        <f ca="true">+IF(OFFSET('Hygiene Data'!$I$12,0,10*ROW('Hygiene Data'!I159))="","",OFFSET('Hygiene Data'!$I$12,0,10*ROW('Hygiene Data'!I159)))</f>
        <v/>
      </c>
      <c r="EF165" s="269" t="str">
        <f ca="true">+IF(OFFSET('Hygiene Data'!$I$13,0,10*ROW('Hygiene Data'!I159))="","",OFFSET('Hygiene Data'!$I$13,0,10*ROW('Hygiene Data'!I159)))</f>
        <v/>
      </c>
    </row>
    <row xmlns:x14ac="http://schemas.microsoft.com/office/spreadsheetml/2009/9/ac" r="166" x14ac:dyDescent="0.2">
      <c r="A166" s="36" t="str">
        <f ca="true">+IF(OFFSET('Water Data'!$B$2,0,10*ROW('Water Data'!E160))="","",OFFSET('Water Data'!$B$2,0,10*ROW('Water Data'!E160)))</f>
        <v/>
      </c>
      <c r="B166" s="36" t="str">
        <f ca="true">+IF(OFFSET('Water Data'!$C$2,0,10*ROW('Water Data'!F160))="","",OFFSET('Water Data'!$C$2,0,10*ROW('Water Data'!F160)))</f>
        <v/>
      </c>
      <c r="C166" s="325" t="str">
        <f t="shared" ca="true" si="2"/>
        <v/>
      </c>
      <c r="D166" s="82" t="e">
        <f ca="true">+IF(AND(ISTEXT(OFFSET('Water Data'!$B$2,0,10*ROW('Water Data'!D160))),BS166="Yes"),100-OFFSET('Water Data'!$D$4,0,10*ROW('Water Data'!D160)),IF(AND(ISTEXT(OFFSET('Water Data'!$B$2,0,10*ROW('Water Data'!D160))),BS166="No",ISNUMBER(OFFSET('Water Data'!$D$4,0,10*ROW('Water Data'!D160)))),CONCATENATE("[",ROUND(100-OFFSET('Water Data'!$D$4,0,10*ROW('Water Data'!D160)),0),"]"),IF(AND(ISTEXT(OFFSET('Water Data'!$B$2,0,10*ROW('Water Data'!D160))),BS166="",ISNUMBER(OFFSET('Water Data'!$D$4,0,10*ROW('Water Data'!D160)))),100-OFFSET('Water Data'!$D$4,0,10*ROW('Water Data'!D160)),NA())))</f>
        <v>#N/A</v>
      </c>
      <c r="E166" s="82" t="e">
        <f ca="true">+IF(AND(ISTEXT(OFFSET('Water Data'!$B$2,0,10*ROW('Water Data'!E160))),BT166="Yes"),OFFSET('Water Data'!$D$6,0,10*ROW('Water Data'!D160)),IF(AND(ISTEXT(OFFSET('Water Data'!$B$2,0,10*ROW('Water Data'!D160))),BT166="No",ISNUMBER(OFFSET('Water Data'!$D$6,0,10*ROW('Water Data'!D160)))),CONCATENATE("[",ROUND(OFFSET('Water Data'!$D$6,0,10*ROW('Water Data'!D160)),0),"]"),IF(AND(ISTEXT(OFFSET('Water Data'!$B$2,0,10*ROW('Water Data'!D160))),BT166="",ISNUMBER(OFFSET('Water Data'!$D$6,0,10*ROW('Water Data'!D160)))),OFFSET('Water Data'!$D$6,0,10*ROW('Water Data'!D160)),NA())))</f>
        <v>#N/A</v>
      </c>
      <c r="F166" s="82" t="e">
        <f ca="true">+IF(AND(ISTEXT(OFFSET('Water Data'!$B$2,0,10*ROW('Water Data'!D160))),BU166="Yes"),OFFSET('Water Data'!$D$9,0,10*ROW('Water Data'!D160)),IF(AND(ISTEXT(OFFSET('Water Data'!$B$2,0,10*ROW('Water Data'!D160))),BU166="No",ISNUMBER(OFFSET('Water Data'!$D$9,0,10*ROW('Water Data'!D160)))),CONCATENATE("[",ROUND(OFFSET('Water Data'!$D$9,0,10*ROW('Water Data'!D160)),0),"]"),IF(AND(ISTEXT(OFFSET('Water Data'!$B$2,0,10*ROW('Water Data'!D160))),BU166="",ISNUMBER(OFFSET('Water Data'!$D$9,0,10*ROW('Water Data'!D160)))),OFFSET('Water Data'!$D$9,0,10*ROW('Water Data'!D160)),NA())))</f>
        <v>#N/A</v>
      </c>
      <c r="G166" s="82" t="e">
        <f ca="true">+IF(AND(ISTEXT(OFFSET('Water Data'!$B$2,0,10*ROW('Water Data'!E160))),BV166="Yes"),100-OFFSET('Water Data'!$E$4,0,10*ROW('Water Data'!E160)),IF(AND(ISTEXT(OFFSET('Water Data'!$B$2,0,10*ROW('Water Data'!E160))),BV166="No",ISNUMBER(OFFSET('Water Data'!$E$4,0,10*ROW('Water Data'!E160)))),CONCATENATE("[",ROUND(100-OFFSET('Water Data'!$E$4,0,10*ROW('Water Data'!E160)),0),"]"),IF(AND(ISTEXT(OFFSET('Water Data'!$B$2,0,10*ROW('Water Data'!E160))),BV166="",ISNUMBER(OFFSET('Water Data'!$E$4,0,10*ROW('Water Data'!E160)))),100-OFFSET('Water Data'!$E$4,0,10*ROW('Water Data'!E160)),NA())))</f>
        <v>#N/A</v>
      </c>
      <c r="H166" s="82" t="e">
        <f ca="true">+IF(AND(ISTEXT(OFFSET('Water Data'!$B$2,0,10*ROW('Water Data'!E160))),BW166="Yes"),OFFSET('Water Data'!$E$6,0,10*ROW('Water Data'!E160)),IF(AND(ISTEXT(OFFSET('Water Data'!$B$2,0,10*ROW('Water Data'!E160))),BW166="No",ISNUMBER(OFFSET('Water Data'!$E$6,0,10*ROW('Water Data'!E160)))),CONCATENATE("[",ROUND(OFFSET('Water Data'!$D$6,0,10*ROW('Water Data'!E160)),0),"]"),IF(AND(ISTEXT(OFFSET('Water Data'!$B$2,0,10*ROW('Water Data'!E160))),BW166="",ISNUMBER(OFFSET('Water Data'!$E$6,0,10*ROW('Water Data'!E160)))),OFFSET('Water Data'!$E$6,0,10*ROW('Water Data'!E160)),NA())))</f>
        <v>#N/A</v>
      </c>
      <c r="I166" s="82" t="e">
        <f ca="true">+IF(AND(ISTEXT(OFFSET('Water Data'!$B$2,0,10*ROW('Water Data'!E160))),BX166="Yes"),OFFSET('Water Data'!$E$9,0,10*ROW('Water Data'!E160)),IF(AND(ISTEXT(OFFSET('Water Data'!$B$2,0,10*ROW('Water Data'!E160))),BX166="No",ISNUMBER(OFFSET('Water Data'!$E$9,0,10*ROW('Water Data'!E160)))),CONCATENATE("[",ROUND(OFFSET('Water Data'!$E$9,0,10*ROW('Water Data'!E160)),0),"]"),IF(AND(ISTEXT(OFFSET('Water Data'!$B$2,0,10*ROW('Water Data'!E160))),BX166="",ISNUMBER(OFFSET('Water Data'!$E$9,0,10*ROW('Water Data'!E160)))),OFFSET('Water Data'!$E$9,0,10*ROW('Water Data'!E160)),NA())))</f>
        <v>#N/A</v>
      </c>
      <c r="J166" s="82" t="e">
        <f ca="true">+IF(AND(ISTEXT(OFFSET('Water Data'!$B$2,0,10*ROW('Water Data'!F160))),BY166="Yes"),100-OFFSET('Water Data'!$F$4,0,10*ROW('Water Data'!F160)),IF(AND(ISTEXT(OFFSET('Water Data'!$B$2,0,10*ROW('Water Data'!F160))),BY166="No",ISNUMBER(OFFSET('Water Data'!$F$4,0,10*ROW('Water Data'!F160)))),CONCATENATE("[",ROUND(100-OFFSET('Water Data'!$F$4,0,10*ROW('Water Data'!F160)),0),"]"),IF(AND(ISTEXT(OFFSET('Water Data'!$B$2,0,10*ROW('Water Data'!F160))),BY166="",ISNUMBER(OFFSET('Water Data'!$F$4,0,10*ROW('Water Data'!F160)))),100-OFFSET('Water Data'!$F$4,0,10*ROW('Water Data'!F160)),NA())))</f>
        <v>#N/A</v>
      </c>
      <c r="K166" s="82" t="e">
        <f ca="true">+IF(AND(ISTEXT(OFFSET('Water Data'!$B$2,0,10*ROW('Water Data'!F160))),BZ166="Yes"),OFFSET('Water Data'!$F$6,0,10*ROW('Water Data'!F160)),IF(AND(ISTEXT(OFFSET('Water Data'!$B$2,0,10*ROW('Water Data'!F160))),BZ166="No",ISNUMBER(OFFSET('Water Data'!$F$6,0,10*ROW('Water Data'!F160)))),CONCATENATE("[",ROUND(OFFSET('Water Data'!$F$6,0,10*ROW('Water Data'!F160)),0),"]"),IF(AND(ISTEXT(OFFSET('Water Data'!$B$2,0,10*ROW('Water Data'!F160))),BZ166="",ISNUMBER(OFFSET('Water Data'!$F$6,0,10*ROW('Water Data'!F160)))),OFFSET('Water Data'!$F$6,0,10*ROW('Water Data'!F160)),NA())))</f>
        <v>#N/A</v>
      </c>
      <c r="L166" s="82" t="e">
        <f ca="true">+IF(AND(ISTEXT(OFFSET('Water Data'!$B$2,0,10*ROW('Water Data'!F160))),CA166="Yes"),OFFSET('Water Data'!$F$9,0,10*ROW('Water Data'!F160)),IF(AND(ISTEXT(OFFSET('Water Data'!$B$2,0,10*ROW('Water Data'!F160))),CA166="No",ISNUMBER(OFFSET('Water Data'!$F$9,0,10*ROW('Water Data'!F160)))),CONCATENATE("[",ROUND(OFFSET('Water Data'!$F$9,0,10*ROW('Water Data'!F160)),0),"]"),IF(AND(ISTEXT(OFFSET('Water Data'!$B$2,0,10*ROW('Water Data'!F160))),CA166="",ISNUMBER(OFFSET('Water Data'!$F$9,0,10*ROW('Water Data'!F160)))),OFFSET('Water Data'!$F$9,0,10*ROW('Water Data'!F160)),NA())))</f>
        <v>#N/A</v>
      </c>
      <c r="M166" s="82" t="e">
        <f ca="true">+IF(AND(ISTEXT(OFFSET('Water Data'!$B$2,0,10*ROW('Water Data'!G160))),CB166="Yes"),100-OFFSET('Water Data'!$G$4,0,10*ROW('Water Data'!G160)),IF(AND(ISTEXT(OFFSET('Water Data'!$B$2,0,10*ROW('Water Data'!G160))),CB166="No",ISNUMBER(OFFSET('Water Data'!$G$4,0,10*ROW('Water Data'!G160)))),CONCATENATE("[",ROUND(100-OFFSET('Water Data'!$G$4,0,10*ROW('Water Data'!G160)),0),"]"),IF(AND(ISTEXT(OFFSET('Water Data'!$B$2,0,10*ROW('Water Data'!G160))),CB166="",ISNUMBER(OFFSET('Water Data'!$G$4,0,10*ROW('Water Data'!G160)))),100-OFFSET('Water Data'!$G$4,0,10*ROW('Water Data'!G160)),NA())))</f>
        <v>#N/A</v>
      </c>
      <c r="N166" s="82" t="e">
        <f ca="true">+IF(AND(ISTEXT(OFFSET('Water Data'!$B$2,0,10*ROW('Water Data'!G160))),CC166="Yes"),OFFSET('Water Data'!$G$6,0,10*ROW('Water Data'!G160)),IF(AND(ISTEXT(OFFSET('Water Data'!$B$2,0,10*ROW('Water Data'!G160))),CC166="No",ISNUMBER(OFFSET('Water Data'!$G$6,0,10*ROW('Water Data'!G160)))),CONCATENATE("[",ROUND(OFFSET('Water Data'!$G$6,0,10*ROW('Water Data'!G160)),0),"]"),IF(AND(ISTEXT(OFFSET('Water Data'!$B$2,0,10*ROW('Water Data'!G160))),CC166="",ISNUMBER(OFFSET('Water Data'!$G$6,0,10*ROW('Water Data'!G160)))),OFFSET('Water Data'!$G$6,0,10*ROW('Water Data'!G160)),NA())))</f>
        <v>#N/A</v>
      </c>
      <c r="O166" s="82" t="e">
        <f ca="true">+IF(AND(ISTEXT(OFFSET('Water Data'!$B$2,0,10*ROW('Water Data'!G160))),CD166="Yes"),OFFSET('Water Data'!$G$9,0,10*ROW('Water Data'!G160)),IF(AND(ISTEXT(OFFSET('Water Data'!$B$2,0,10*ROW('Water Data'!G160))),CD166="No",ISNUMBER(OFFSET('Water Data'!$G$9,0,10*ROW('Water Data'!G160)))),CONCATENATE("[",ROUND(OFFSET('Water Data'!$G$9,0,10*ROW('Water Data'!G160)),0),"]"),IF(AND(ISTEXT(OFFSET('Water Data'!$B$2,0,10*ROW('Water Data'!G160))),CD166="",ISNUMBER(OFFSET('Water Data'!$G$9,0,10*ROW('Water Data'!G160)))),OFFSET('Water Data'!$G$9,0,10*ROW('Water Data'!G160)),NA())))</f>
        <v>#N/A</v>
      </c>
      <c r="P166" s="82" t="e">
        <f ca="true">+IF(AND(ISTEXT(OFFSET('Water Data'!$B$2,0,10*ROW('Water Data'!H160))),CE166="Yes"),100-OFFSET('Water Data'!$H$4,0,10*ROW('Water Data'!H160)),IF(AND(ISTEXT(OFFSET('Water Data'!$B$2,0,10*ROW('Water Data'!H160))),CE166="No",ISNUMBER(OFFSET('Water Data'!$H$4,0,10*ROW('Water Data'!H160)))),CONCATENATE("[",ROUND(100-OFFSET('Water Data'!$H$4,0,10*ROW('Water Data'!H160)),0),"]"),IF(AND(ISTEXT(OFFSET('Water Data'!$B$2,0,10*ROW('Water Data'!H160))),CE166="",ISNUMBER(OFFSET('Water Data'!$H$4,0,10*ROW('Water Data'!H160)))),100-OFFSET('Water Data'!$H$4,0,10*ROW('Water Data'!H160)),NA())))</f>
        <v>#N/A</v>
      </c>
      <c r="Q166" s="82" t="e">
        <f ca="true">+IF(AND(ISTEXT(OFFSET('Water Data'!$B$2,0,10*ROW('Water Data'!H160))),CF166="Yes"),OFFSET('Water Data'!$H$6,0,10*ROW('Water Data'!H160)),IF(AND(ISTEXT(OFFSET('Water Data'!$B$2,0,10*ROW('Water Data'!H160))),CF166="No",ISNUMBER(OFFSET('Water Data'!$H$6,0,10*ROW('Water Data'!H160)))),CONCATENATE("[",ROUND(OFFSET('Water Data'!$H$6,0,10*ROW('Water Data'!H160)),0),"]"),IF(AND(ISTEXT(OFFSET('Water Data'!$B$2,0,10*ROW('Water Data'!H160))),CF166="",ISNUMBER(OFFSET('Water Data'!$H$6,0,10*ROW('Water Data'!H160)))),OFFSET('Water Data'!$H$6,0,10*ROW('Water Data'!H160)),NA())))</f>
        <v>#N/A</v>
      </c>
      <c r="R166" s="82" t="e">
        <f ca="true">+IF(AND(ISTEXT(OFFSET('Water Data'!$B$2,0,10*ROW('Water Data'!H160))),CG166="Yes"),OFFSET('Water Data'!$H$9,0,10*ROW('Water Data'!H160)),IF(AND(ISTEXT(OFFSET('Water Data'!$B$2,0,10*ROW('Water Data'!H160))),CG166="No",ISNUMBER(OFFSET('Water Data'!$H$9,0,10*ROW('Water Data'!H160)))),CONCATENATE("[",ROUND(OFFSET('Water Data'!$H$9,0,10*ROW('Water Data'!H160)),0),"]"),IF(AND(ISTEXT(OFFSET('Water Data'!$B$2,0,10*ROW('Water Data'!H160))),CG166="",ISNUMBER(OFFSET('Water Data'!$H$9,0,10*ROW('Water Data'!H160)))),OFFSET('Water Data'!$H$9,0,10*ROW('Water Data'!H160)),NA())))</f>
        <v>#N/A</v>
      </c>
      <c r="S166" s="82" t="e">
        <f ca="true">+IF(AND(ISTEXT(OFFSET('Water Data'!$B$2,0,10*ROW('Water Data'!I160))),CH166="Yes"),100-OFFSET('Water Data'!$I$4,0,10*ROW('Water Data'!I160)),IF(AND(ISTEXT(OFFSET('Water Data'!$B$2,0,10*ROW('Water Data'!I160))),CH166="No",ISNUMBER(OFFSET('Water Data'!$I$4,0,10*ROW('Water Data'!I160)))),CONCATENATE("[",ROUND(100-OFFSET('Water Data'!$I$4,0,10*ROW('Water Data'!I160)),0),"]"),IF(AND(ISTEXT(OFFSET('Water Data'!$B$2,0,10*ROW('Water Data'!I160))),CH166="",ISNUMBER(OFFSET('Water Data'!$I$4,0,10*ROW('Water Data'!I160)))),100-OFFSET('Water Data'!$I$4,0,10*ROW('Water Data'!I160)),NA())))</f>
        <v>#N/A</v>
      </c>
      <c r="T166" s="82" t="e">
        <f ca="true">+IF(AND(ISTEXT(OFFSET('Water Data'!$B$2,0,10*ROW('Water Data'!I160))),CI166="Yes"),OFFSET('Water Data'!$I$6,0,10*ROW('Water Data'!I160)),IF(AND(ISTEXT(OFFSET('Water Data'!$B$2,0,10*ROW('Water Data'!I160))),CI166="No",ISNUMBER(OFFSET('Water Data'!$I$6,0,10*ROW('Water Data'!I160)))),CONCATENATE("[",ROUND(OFFSET('Water Data'!$I$6,0,10*ROW('Water Data'!I160)),0),"]"),IF(AND(ISTEXT(OFFSET('Water Data'!$B$2,0,10*ROW('Water Data'!I160))),CI166="",ISNUMBER(OFFSET('Water Data'!$I$6,0,10*ROW('Water Data'!I160)))),OFFSET('Water Data'!$I$6,0,10*ROW('Water Data'!I160)),NA())))</f>
        <v>#N/A</v>
      </c>
      <c r="U166" s="82" t="e">
        <f ca="true">+IF(AND(ISTEXT(OFFSET('Water Data'!$B$2,0,10*ROW('Water Data'!I160))),CJ166="Yes"),OFFSET('Water Data'!$I$9,0,10*ROW('Water Data'!I160)),IF(AND(ISTEXT(OFFSET('Water Data'!$B$2,0,10*ROW('Water Data'!I160))),CJ166="No",ISNUMBER(OFFSET('Water Data'!$I$9,0,10*ROW('Water Data'!I160)))),CONCATENATE("[",ROUND(OFFSET('Water Data'!$I$9,0,10*ROW('Water Data'!I160)),0),"]"),IF(AND(ISTEXT(OFFSET('Water Data'!$B$2,0,10*ROW('Water Data'!I160))),CJ166="",ISNUMBER(OFFSET('Water Data'!$I$9,0,10*ROW('Water Data'!I160)))),OFFSET('Water Data'!$I$9,0,10*ROW('Water Data'!I160)),NA())))</f>
        <v>#N/A</v>
      </c>
      <c r="V166" s="83" t="e">
        <f ca="true">+IF(AND(ISTEXT(OFFSET('Sanitation Data'!$B$2,0,10*ROW('Sanitation Data'!D160))),CK166="Yes"),100-OFFSET('Sanitation Data'!$D$4,0,10*ROW('Sanitation Data'!D160)),IF(AND(ISTEXT(OFFSET('Sanitation Data'!$B$2,0,10*ROW('Sanitation Data'!D160))),CK166="No",ISNUMBER(OFFSET('Sanitation Data'!$D$4,0,10*ROW('Sanitation Data'!D160)))),CONCATENATE("[",ROUND(100-OFFSET('Sanitation Data'!$D$4,0,10*ROW('Sanitation Data'!D160)),0),"]"),IF(AND(ISTEXT(OFFSET('Sanitation Data'!$B$2,0,10*ROW('Sanitation Data'!D160))),CK166="",ISNUMBER(OFFSET('Sanitation Data'!$D$4,0,10*ROW('Sanitation Data'!D160)))),100-OFFSET('Sanitation Data'!$D$4,0,10*ROW('Sanitation Data'!D160)),NA())))</f>
        <v>#N/A</v>
      </c>
      <c r="W166" s="83" t="e">
        <f ca="true">+IF(AND(ISTEXT(OFFSET('Sanitation Data'!$B$2,0,10*ROW('Sanitation Data'!D160))),CL166="Yes"),OFFSET('Sanitation Data'!$D$6,0,10*ROW('Sanitation Data'!D160)),IF(AND(ISTEXT(OFFSET('Sanitation Data'!$B$2,0,10*ROW('Sanitation Data'!D160))),CL166="No",ISNUMBER(OFFSET('Sanitation Data'!$D$6,0,10*ROW('Sanitation Data'!D160)))),CONCATENATE("[",ROUND(OFFSET('Sanitation Data'!$D$6,0,10*ROW('Sanitation Data'!D160)),0),"]"),IF(AND(ISTEXT(OFFSET('Sanitation Data'!$B$2,0,10*ROW('Sanitation Data'!D160))),CL166="",ISNUMBER(OFFSET('Sanitation Data'!$D$6,0,10*ROW('Sanitation Data'!D160)))),OFFSET('Sanitation Data'!$D$6,0,10*ROW('Sanitation Data'!D160)),NA())))</f>
        <v>#N/A</v>
      </c>
      <c r="X166" s="83" t="e">
        <f ca="true">+IF(AND(ISTEXT(OFFSET('Sanitation Data'!$B$2,0,10*ROW('Sanitation Data'!D160))),CM166="Yes"),OFFSET('Sanitation Data'!$D$10,0,10*ROW('Sanitation Data'!D160)),IF(AND(ISTEXT(OFFSET('Sanitation Data'!$B$2,0,10*ROW('Sanitation Data'!D160))),CM166="No",ISNUMBER(OFFSET('Sanitation Data'!$D$10,0,10*ROW('Sanitation Data'!D160)))),CONCATENATE("[",ROUND(OFFSET('Sanitation Data'!$D$10,0,10*ROW('Sanitation Data'!D160)),0),"]"),IF(AND(ISTEXT(OFFSET('Sanitation Data'!$B$2,0,10*ROW('Sanitation Data'!D160))),CM166="",ISNUMBER(OFFSET('Sanitation Data'!$D$10,0,10*ROW('Sanitation Data'!D160)))),OFFSET('Sanitation Data'!$D$10,0,10*ROW('Sanitation Data'!D160)),NA())))</f>
        <v>#N/A</v>
      </c>
      <c r="Y166" s="83" t="e">
        <f ca="true">+IF(AND(ISTEXT(OFFSET('Sanitation Data'!$B$2,0,10*ROW('Sanitation Data'!D160))),CN166="Yes"),OFFSET('Sanitation Data'!$D$11,0,10*ROW('Sanitation Data'!D160)),IF(AND(ISTEXT(OFFSET('Sanitation Data'!$B$2,0,10*ROW('Sanitation Data'!D160))),CN166="No",ISNUMBER(OFFSET('Sanitation Data'!$D$11,0,10*ROW('Sanitation Data'!D160)))),CONCATENATE("[",ROUND(OFFSET('Sanitation Data'!$D$11,0,10*ROW('Sanitation Data'!D160)),0),"]"),IF(AND(ISTEXT(OFFSET('Sanitation Data'!$B$2,0,10*ROW('Sanitation Data'!D160))),CN166="",ISNUMBER(OFFSET('Sanitation Data'!$D$11,0,10*ROW('Sanitation Data'!D160)))),OFFSET('Sanitation Data'!$D$11,0,10*ROW('Sanitation Data'!D160)),NA())))</f>
        <v>#N/A</v>
      </c>
      <c r="Z166" s="83" t="e">
        <f ca="true">+IF(AND(ISTEXT(OFFSET('Sanitation Data'!$B$2,0,10*ROW('Sanitation Data'!D160))),CO166="Yes"),OFFSET('Sanitation Data'!$D$12,0,10*ROW('Sanitation Data'!D160)),IF(AND(ISTEXT(OFFSET('Sanitation Data'!$B$2,0,10*ROW('Sanitation Data'!D160))),CO166="No",ISNUMBER(OFFSET('Sanitation Data'!$D$12,0,10*ROW('Sanitation Data'!D160)))),CONCATENATE("[",ROUND(OFFSET('Sanitation Data'!$D$12,0,10*ROW('Sanitation Data'!D160)),0),"]"),IF(AND(ISTEXT(OFFSET('Sanitation Data'!$B$2,0,10*ROW('Sanitation Data'!D160))),CO166="",ISNUMBER(OFFSET('Sanitation Data'!$D$12,0,10*ROW('Sanitation Data'!D160)))),OFFSET('Sanitation Data'!$D$12,0,10*ROW('Sanitation Data'!D160)),NA())))</f>
        <v>#N/A</v>
      </c>
      <c r="AA166" s="83" t="e">
        <f ca="true">+IF(AND(ISTEXT(OFFSET('Sanitation Data'!$B$2,0,10*ROW('Sanitation Data'!E160))),CP166="Yes"),100-OFFSET('Sanitation Data'!$E$4,0,10*ROW('Sanitation Data'!E160)),IF(AND(ISTEXT(OFFSET('Sanitation Data'!$B$2,0,10*ROW('Sanitation Data'!E160))),CP166="No",ISNUMBER(OFFSET('Sanitation Data'!$E$4,0,10*ROW('Sanitation Data'!E160)))),CONCATENATE("[",ROUND(100-OFFSET('Sanitation Data'!$E$4,0,10*ROW('Sanitation Data'!E160)),0),"]"),IF(AND(ISTEXT(OFFSET('Sanitation Data'!$B$2,0,10*ROW('Sanitation Data'!E160))),CP166="",ISNUMBER(OFFSET('Sanitation Data'!$E$4,0,10*ROW('Sanitation Data'!E160)))),100-OFFSET('Sanitation Data'!$E$4,0,10*ROW('Sanitation Data'!E160)),NA())))</f>
        <v>#N/A</v>
      </c>
      <c r="AB166" s="83" t="e">
        <f ca="true">+IF(AND(ISTEXT(OFFSET('Sanitation Data'!$B$2,0,10*ROW('Sanitation Data'!E160))),CQ166="Yes"),OFFSET('Sanitation Data'!$E$6,0,10*ROW('Sanitation Data'!H160)),IF(AND(ISTEXT(OFFSET('Sanitation Data'!$B$2,0,10*ROW('Sanitation Data'!E160))),CQ166="No",ISNUMBER(OFFSET('Sanitation Data'!$E$6,0,10*ROW('Sanitation Data'!E160)))),CONCATENATE("[",ROUND(OFFSET('Sanitation Data'!$E$6,0,10*ROW('Sanitation Data'!E160)),0),"]"),IF(AND(ISTEXT(OFFSET('Sanitation Data'!$B$2,0,10*ROW('Sanitation Data'!E160))),CQ166="",ISNUMBER(OFFSET('Sanitation Data'!$E$6,0,10*ROW('Sanitation Data'!E160)))),OFFSET('Sanitation Data'!$E$6,0,10*ROW('Sanitation Data'!E160)),NA())))</f>
        <v>#N/A</v>
      </c>
      <c r="AC166" s="83" t="e">
        <f ca="true">+IF(AND(ISTEXT(OFFSET('Sanitation Data'!$B$2,0,10*ROW('Sanitation Data'!E160))),CR166="Yes"),OFFSET('Sanitation Data'!$E$10,0,10*ROW('Sanitation Data'!E160)),IF(AND(ISTEXT(OFFSET('Sanitation Data'!$B$2,0,10*ROW('Sanitation Data'!E160))),CR166="No",ISNUMBER(OFFSET('Sanitation Data'!$E$10,0,10*ROW('Sanitation Data'!E160)))),CONCATENATE("[",ROUND(OFFSET('Sanitation Data'!$E$10,0,10*ROW('Sanitation Data'!E160)),0),"]"),IF(AND(ISTEXT(OFFSET('Sanitation Data'!$B$2,0,10*ROW('Sanitation Data'!E160))),CR166="",ISNUMBER(OFFSET('Sanitation Data'!$E$10,0,10*ROW('Sanitation Data'!E160)))),OFFSET('Sanitation Data'!$E$10,0,10*ROW('Sanitation Data'!E160)),NA())))</f>
        <v>#N/A</v>
      </c>
      <c r="AD166" s="83" t="e">
        <f ca="true">+IF(AND(ISTEXT(OFFSET('Sanitation Data'!$B$2,0,10*ROW('Sanitation Data'!E160))),CS166="Yes"),OFFSET('Sanitation Data'!$E$11,0,10*ROW('Sanitation Data'!E160)),IF(AND(ISTEXT(OFFSET('Sanitation Data'!$B$2,0,10*ROW('Sanitation Data'!E160))),CS166="No",ISNUMBER(OFFSET('Sanitation Data'!$E$11,0,10*ROW('Sanitation Data'!E160)))),CONCATENATE("[",ROUND(OFFSET('Sanitation Data'!$E$11,0,10*ROW('Sanitation Data'!E160)),0),"]"),IF(AND(ISTEXT(OFFSET('Sanitation Data'!$B$2,0,10*ROW('Sanitation Data'!E160))),CS166="",ISNUMBER(OFFSET('Sanitation Data'!$E$11,0,10*ROW('Sanitation Data'!E160)))),OFFSET('Sanitation Data'!$E$11,0,10*ROW('Sanitation Data'!E160)),NA())))</f>
        <v>#N/A</v>
      </c>
      <c r="AE166" s="83" t="e">
        <f ca="true">+IF(AND(ISTEXT(OFFSET('Sanitation Data'!$B$2,0,10*ROW('Sanitation Data'!E160))),CT166="Yes"),OFFSET('Sanitation Data'!$E$12,0,10*ROW('Sanitation Data'!E160)),IF(AND(ISTEXT(OFFSET('Sanitation Data'!$B$2,0,10*ROW('Sanitation Data'!E160))),CT166="No",ISNUMBER(OFFSET('Sanitation Data'!$E$12,0,10*ROW('Sanitation Data'!E160)))),CONCATENATE("[",ROUND(OFFSET('Sanitation Data'!$E$12,0,10*ROW('Sanitation Data'!E160)),0),"]"),IF(AND(ISTEXT(OFFSET('Sanitation Data'!$B$2,0,10*ROW('Sanitation Data'!E160))),CT166="",ISNUMBER(OFFSET('Sanitation Data'!$E$12,0,10*ROW('Sanitation Data'!E160)))),OFFSET('Sanitation Data'!$E$12,0,10*ROW('Sanitation Data'!E160)),NA())))</f>
        <v>#N/A</v>
      </c>
      <c r="AF166" s="83" t="e">
        <f ca="true">+IF(AND(ISTEXT(OFFSET('Sanitation Data'!$B$2,0,10*ROW('Sanitation Data'!F160))),CU166="Yes"),100-OFFSET('Sanitation Data'!$F$4,0,10*ROW('Sanitation Data'!F160)),IF(AND(ISTEXT(OFFSET('Sanitation Data'!$B$2,0,10*ROW('Sanitation Data'!F160))),CU166="No",ISNUMBER(OFFSET('Sanitation Data'!$F$4,0,10*ROW('Sanitation Data'!F160)))),CONCATENATE("[",ROUND(100-OFFSET('Sanitation Data'!$F$4,0,10*ROW('Sanitation Data'!F160)),0),"]"),IF(AND(ISTEXT(OFFSET('Sanitation Data'!$B$2,0,10*ROW('Sanitation Data'!F160))),CU166="",ISNUMBER(OFFSET('Sanitation Data'!$F$4,0,10*ROW('Sanitation Data'!F160)))),100-OFFSET('Sanitation Data'!$F$4,0,10*ROW('Sanitation Data'!F160)),NA())))</f>
        <v>#N/A</v>
      </c>
      <c r="AG166" s="83" t="e">
        <f ca="true">+IF(AND(ISTEXT(OFFSET('Sanitation Data'!$B$2,0,10*ROW('Sanitation Data'!F160))),CV166="Yes"),OFFSET('Sanitation Data'!$F$6,0,10*ROW('Sanitation Data'!F160)),IF(AND(ISTEXT(OFFSET('Sanitation Data'!$B$2,0,10*ROW('Sanitation Data'!F160))),CV166="No",ISNUMBER(OFFSET('Sanitation Data'!$F$6,0,10*ROW('Sanitation Data'!F160)))),CONCATENATE("[",ROUND(OFFSET('Sanitation Data'!$F$6,0,10*ROW('Sanitation Data'!F160)),0),"]"),IF(AND(ISTEXT(OFFSET('Sanitation Data'!$B$2,0,10*ROW('Sanitation Data'!F160))),CV166="",ISNUMBER(OFFSET('Sanitation Data'!$F$6,0,10*ROW('Sanitation Data'!F160)))),OFFSET('Sanitation Data'!$F$6,0,10*ROW('Sanitation Data'!F160)),NA())))</f>
        <v>#N/A</v>
      </c>
      <c r="AH166" s="83" t="e">
        <f ca="true">+IF(AND(ISTEXT(OFFSET('Sanitation Data'!$B$2,0,10*ROW('Sanitation Data'!F160))),CW166="Yes"),OFFSET('Sanitation Data'!$F$10,0,10*ROW('Sanitation Data'!F160)),IF(AND(ISTEXT(OFFSET('Sanitation Data'!$B$2,0,10*ROW('Sanitation Data'!F160))),CW166="No",ISNUMBER(OFFSET('Sanitation Data'!$F$10,0,10*ROW('Sanitation Data'!F160)))),CONCATENATE("[",ROUND(OFFSET('Sanitation Data'!$F$10,0,10*ROW('Sanitation Data'!F160)),0),"]"),IF(AND(ISTEXT(OFFSET('Sanitation Data'!$B$2,0,10*ROW('Sanitation Data'!F160))),CW166="",ISNUMBER(OFFSET('Sanitation Data'!$F$10,0,10*ROW('Sanitation Data'!F160)))),OFFSET('Sanitation Data'!$F$10,0,10*ROW('Sanitation Data'!F160)),NA())))</f>
        <v>#N/A</v>
      </c>
      <c r="AI166" s="83" t="e">
        <f ca="true">+IF(AND(ISTEXT(OFFSET('Sanitation Data'!$B$2,0,10*ROW('Sanitation Data'!F160))),CX166="Yes"),OFFSET('Sanitation Data'!$F$11,0,10*ROW('Sanitation Data'!F160)),IF(AND(ISTEXT(OFFSET('Sanitation Data'!$B$2,0,10*ROW('Sanitation Data'!F160))),CX166="No",ISNUMBER(OFFSET('Sanitation Data'!$F$11,0,10*ROW('Sanitation Data'!F160)))),CONCATENATE("[",ROUND(OFFSET('Sanitation Data'!$F$11,0,10*ROW('Sanitation Data'!F160)),0),"]"),IF(AND(ISTEXT(OFFSET('Sanitation Data'!$B$2,0,10*ROW('Sanitation Data'!F160))),CX166="",ISNUMBER(OFFSET('Sanitation Data'!$F$11,0,10*ROW('Sanitation Data'!F160)))),OFFSET('Sanitation Data'!$F$11,0,10*ROW('Sanitation Data'!F160)),NA())))</f>
        <v>#N/A</v>
      </c>
      <c r="AJ166" s="83" t="e">
        <f ca="true">+IF(AND(ISTEXT(OFFSET('Sanitation Data'!$B$2,0,10*ROW('Sanitation Data'!F160))),CY166="Yes"),OFFSET('Sanitation Data'!$F$12,0,10*ROW('Sanitation Data'!F160)),IF(AND(ISTEXT(OFFSET('Sanitation Data'!$B$2,0,10*ROW('Sanitation Data'!F160))),CY166="No",ISNUMBER(OFFSET('Sanitation Data'!$F$12,0,10*ROW('Sanitation Data'!F160)))),CONCATENATE("[",ROUND(OFFSET('Sanitation Data'!$F$12,0,10*ROW('Sanitation Data'!F160)),0),"]"),IF(AND(ISTEXT(OFFSET('Sanitation Data'!$B$2,0,10*ROW('Sanitation Data'!F160))),CY166="",ISNUMBER(OFFSET('Sanitation Data'!$F$12,0,10*ROW('Sanitation Data'!F160)))),OFFSET('Sanitation Data'!$F$12,0,10*ROW('Sanitation Data'!F160)),NA())))</f>
        <v>#N/A</v>
      </c>
      <c r="AK166" s="83" t="e">
        <f ca="true">+IF(AND(ISTEXT(OFFSET('Sanitation Data'!$B$2,0,10*ROW('Sanitation Data'!G160))),CZ166="Yes"),100-OFFSET('Sanitation Data'!$G$4,0,10*ROW('Sanitation Data'!G160)),IF(AND(ISTEXT(OFFSET('Sanitation Data'!$B$2,0,10*ROW('Sanitation Data'!G160))),CZ166="No",ISNUMBER(OFFSET('Sanitation Data'!$G$4,0,10*ROW('Sanitation Data'!G160)))),CONCATENATE("[",ROUND(100-OFFSET('Sanitation Data'!$G$4,0,10*ROW('Sanitation Data'!G160)),0),"]"),IF(AND(ISTEXT(OFFSET('Sanitation Data'!$B$2,0,10*ROW('Sanitation Data'!G160))),CZ166="",ISNUMBER(OFFSET('Sanitation Data'!$G$4,0,10*ROW('Sanitation Data'!G160)))),100-OFFSET('Sanitation Data'!$G$4,0,10*ROW('Sanitation Data'!G160)),NA())))</f>
        <v>#N/A</v>
      </c>
      <c r="AL166" s="83" t="e">
        <f ca="true">+IF(AND(ISTEXT(OFFSET('Sanitation Data'!$B$2,0,10*ROW('Sanitation Data'!G160))),DA166="Yes"),OFFSET('Sanitation Data'!$G$6,0,10*ROW('Sanitation Data'!G160)),IF(AND(ISTEXT(OFFSET('Sanitation Data'!$B$2,0,10*ROW('Sanitation Data'!G160))),DA166="No",ISNUMBER(OFFSET('Sanitation Data'!$G$6,0,10*ROW('Sanitation Data'!G160)))),CONCATENATE("[",ROUND(OFFSET('Sanitation Data'!$G$6,0,10*ROW('Sanitation Data'!G160)),0),"]"),IF(AND(ISTEXT(OFFSET('Sanitation Data'!$B$2,0,10*ROW('Sanitation Data'!G160))),DA166="",ISNUMBER(OFFSET('Sanitation Data'!$G$6,0,10*ROW('Sanitation Data'!G160)))),OFFSET('Sanitation Data'!$G$6,0,10*ROW('Sanitation Data'!G160)),NA())))</f>
        <v>#N/A</v>
      </c>
      <c r="AM166" s="83" t="e">
        <f ca="true">+IF(AND(ISTEXT(OFFSET('Sanitation Data'!$B$2,0,10*ROW('Sanitation Data'!G160))),DB166="Yes"),OFFSET('Sanitation Data'!$G$10,0,10*ROW('Sanitation Data'!G160)),IF(AND(ISTEXT(OFFSET('Sanitation Data'!$B$2,0,10*ROW('Sanitation Data'!G160))),DB166="No",ISNUMBER(OFFSET('Sanitation Data'!$G$10,0,10*ROW('Sanitation Data'!G160)))),CONCATENATE("[",ROUND(OFFSET('Sanitation Data'!$G$10,0,10*ROW('Sanitation Data'!G160)),0),"]"),IF(AND(ISTEXT(OFFSET('Sanitation Data'!$B$2,0,10*ROW('Sanitation Data'!G160))),DB166="",ISNUMBER(OFFSET('Sanitation Data'!$G$10,0,10*ROW('Sanitation Data'!G160)))),OFFSET('Sanitation Data'!$G$10,0,10*ROW('Sanitation Data'!G160)),NA())))</f>
        <v>#N/A</v>
      </c>
      <c r="AN166" s="83" t="e">
        <f ca="true">+IF(AND(ISTEXT(OFFSET('Sanitation Data'!$B$2,0,10*ROW('Sanitation Data'!G160))),DC166="Yes"),OFFSET('Sanitation Data'!$G$11,0,10*ROW('Sanitation Data'!G160)),IF(AND(ISTEXT(OFFSET('Sanitation Data'!$B$2,0,10*ROW('Sanitation Data'!G160))),DC166="No",ISNUMBER(OFFSET('Sanitation Data'!$G$11,0,10*ROW('Sanitation Data'!G160)))),CONCATENATE("[",ROUND(OFFSET('Sanitation Data'!$G$11,0,10*ROW('Sanitation Data'!G160)),0),"]"),IF(AND(ISTEXT(OFFSET('Sanitation Data'!$B$2,0,10*ROW('Sanitation Data'!G160))),DC166="",ISNUMBER(OFFSET('Sanitation Data'!$G$11,0,10*ROW('Sanitation Data'!G160)))),OFFSET('Sanitation Data'!$G$11,0,10*ROW('Sanitation Data'!G160)),NA())))</f>
        <v>#N/A</v>
      </c>
      <c r="AO166" s="83" t="e">
        <f ca="true">+IF(AND(ISTEXT(OFFSET('Sanitation Data'!$B$2,0,10*ROW('Sanitation Data'!G160))),DD166="Yes"),OFFSET('Sanitation Data'!$G$12,0,10*ROW('Sanitation Data'!G160)),IF(AND(ISTEXT(OFFSET('Sanitation Data'!$B$2,0,10*ROW('Sanitation Data'!G160))),DD166="No",ISNUMBER(OFFSET('Sanitation Data'!$G$12,0,10*ROW('Sanitation Data'!G160)))),CONCATENATE("[",ROUND(OFFSET('Sanitation Data'!$G$12,0,10*ROW('Sanitation Data'!G160)),0),"]"),IF(AND(ISTEXT(OFFSET('Sanitation Data'!$B$2,0,10*ROW('Sanitation Data'!G160))),DD166="",ISNUMBER(OFFSET('Sanitation Data'!$G$12,0,10*ROW('Sanitation Data'!G160)))),OFFSET('Sanitation Data'!$G$12,0,10*ROW('Sanitation Data'!G160)),NA())))</f>
        <v>#N/A</v>
      </c>
      <c r="AP166" s="83" t="e">
        <f ca="true">+IF(AND(ISTEXT(OFFSET('Sanitation Data'!$B$2,0,10*ROW('Sanitation Data'!H160))),DE166="Yes"),100-OFFSET('Sanitation Data'!$H$4,0,10*ROW('Sanitation Data'!H160)),IF(AND(ISTEXT(OFFSET('Sanitation Data'!$B$2,0,10*ROW('Sanitation Data'!H160))),DE166="No",ISNUMBER(OFFSET('Sanitation Data'!$H$4,0,10*ROW('Sanitation Data'!H160)))),CONCATENATE("[",ROUND(100-OFFSET('Sanitation Data'!$H$4,0,10*ROW('Sanitation Data'!H160)),0),"]"),IF(AND(ISTEXT(OFFSET('Sanitation Data'!$B$2,0,10*ROW('Sanitation Data'!H160))),DE166="",ISNUMBER(OFFSET('Sanitation Data'!$H$4,0,10*ROW('Sanitation Data'!H160)))),100-OFFSET('Sanitation Data'!$H$4,0,10*ROW('Sanitation Data'!H160)),NA())))</f>
        <v>#N/A</v>
      </c>
      <c r="AQ166" s="83" t="e">
        <f ca="true">+IF(AND(ISTEXT(OFFSET('Sanitation Data'!$B$2,0,10*ROW('Sanitation Data'!H160))),DF166="Yes"),OFFSET('Sanitation Data'!$H$6,0,10*ROW('Sanitation Data'!H160)),IF(AND(ISTEXT(OFFSET('Sanitation Data'!$B$2,0,10*ROW('Sanitation Data'!H160))),DF166="No",ISNUMBER(OFFSET('Sanitation Data'!$H$6,0,10*ROW('Sanitation Data'!H160)))),CONCATENATE("[",ROUND(OFFSET('Sanitation Data'!$H$6,0,10*ROW('Sanitation Data'!H160)),0),"]"),IF(AND(ISTEXT(OFFSET('Sanitation Data'!$B$2,0,10*ROW('Sanitation Data'!H160))),DF166="",ISNUMBER(OFFSET('Sanitation Data'!$H$6,0,10*ROW('Sanitation Data'!H160)))),OFFSET('Sanitation Data'!$H$6,0,10*ROW('Sanitation Data'!H160)),NA())))</f>
        <v>#N/A</v>
      </c>
      <c r="AR166" s="83" t="e">
        <f ca="true">+IF(AND(ISTEXT(OFFSET('Sanitation Data'!$B$2,0,10*ROW('Sanitation Data'!H160))),DG166="Yes"),OFFSET('Sanitation Data'!$H$10,0,10*ROW('Sanitation Data'!H160)),IF(AND(ISTEXT(OFFSET('Sanitation Data'!$B$2,0,10*ROW('Sanitation Data'!H160))),DG166="No",ISNUMBER(OFFSET('Sanitation Data'!$H$10,0,10*ROW('Sanitation Data'!H160)))),CONCATENATE("[",ROUND(OFFSET('Sanitation Data'!$H$10,0,10*ROW('Sanitation Data'!H160)),0),"]"),IF(AND(ISTEXT(OFFSET('Sanitation Data'!$B$2,0,10*ROW('Sanitation Data'!H160))),DG166="",ISNUMBER(OFFSET('Sanitation Data'!$H$10,0,10*ROW('Sanitation Data'!H160)))),OFFSET('Sanitation Data'!$H$10,0,10*ROW('Sanitation Data'!H160)),NA())))</f>
        <v>#N/A</v>
      </c>
      <c r="AS166" s="83" t="e">
        <f ca="true">+IF(AND(ISTEXT(OFFSET('Sanitation Data'!$B$2,0,10*ROW('Sanitation Data'!H160))),DH166="Yes"),OFFSET('Sanitation Data'!$H$11,0,10*ROW('Sanitation Data'!H160)),IF(AND(ISTEXT(OFFSET('Sanitation Data'!$B$2,0,10*ROW('Sanitation Data'!H160))),DH166="No",ISNUMBER(OFFSET('Sanitation Data'!$H$11,0,10*ROW('Sanitation Data'!H160)))),CONCATENATE("[",ROUND(OFFSET('Sanitation Data'!$H$11,0,10*ROW('Sanitation Data'!H160)),0),"]"),IF(AND(ISTEXT(OFFSET('Sanitation Data'!$B$2,0,10*ROW('Sanitation Data'!H160))),DH166="",ISNUMBER(OFFSET('Sanitation Data'!$H$11,0,10*ROW('Sanitation Data'!H160)))),OFFSET('Sanitation Data'!$H$11,0,10*ROW('Sanitation Data'!H160)),NA())))</f>
        <v>#N/A</v>
      </c>
      <c r="AT166" s="83" t="e">
        <f ca="true">+IF(AND(ISTEXT(OFFSET('Sanitation Data'!$B$2,0,10*ROW('Sanitation Data'!H160))),DI166="Yes"),OFFSET('Sanitation Data'!$H$12,0,10*ROW('Sanitation Data'!H160)),IF(AND(ISTEXT(OFFSET('Sanitation Data'!$B$2,0,10*ROW('Sanitation Data'!H160))),DI166="No",ISNUMBER(OFFSET('Sanitation Data'!$H$12,0,10*ROW('Sanitation Data'!H160)))),CONCATENATE("[",ROUND(OFFSET('Sanitation Data'!$H$12,0,10*ROW('Sanitation Data'!H160)),0),"]"),IF(AND(ISTEXT(OFFSET('Sanitation Data'!$B$2,0,10*ROW('Sanitation Data'!H160))),DI166="",ISNUMBER(OFFSET('Sanitation Data'!$H$12,0,10*ROW('Sanitation Data'!H160)))),OFFSET('Sanitation Data'!$H$12,0,10*ROW('Sanitation Data'!H160)),NA())))</f>
        <v>#N/A</v>
      </c>
      <c r="AU166" s="83" t="e">
        <f ca="true">+IF(AND(ISTEXT(OFFSET('Sanitation Data'!$B$2,0,10*ROW('Sanitation Data'!I160))),DJ166="Yes"),100-OFFSET('Sanitation Data'!$I$4,0,10*ROW('Sanitation Data'!I160)),IF(AND(ISTEXT(OFFSET('Sanitation Data'!$B$2,0,10*ROW('Sanitation Data'!I160))),DJ166="No",ISNUMBER(OFFSET('Sanitation Data'!$I$4,0,10*ROW('Sanitation Data'!I160)))),CONCATENATE("[",ROUND(100-OFFSET('Sanitation Data'!$I$4,0,10*ROW('Sanitation Data'!I160)),0),"]"),IF(AND(ISTEXT(OFFSET('Sanitation Data'!$B$2,0,10*ROW('Sanitation Data'!I160))),DJ166="",ISNUMBER(OFFSET('Sanitation Data'!$I$4,0,10*ROW('Sanitation Data'!I160)))),100-OFFSET('Sanitation Data'!$I$4,0,10*ROW('Sanitation Data'!I160)),NA())))</f>
        <v>#N/A</v>
      </c>
      <c r="AV166" s="83" t="e">
        <f ca="true">+IF(AND(ISTEXT(OFFSET('Sanitation Data'!$B$2,0,10*ROW('Sanitation Data'!I160))),DK166="Yes"),OFFSET('Sanitation Data'!$I$6,0,10*ROW('Sanitation Data'!I160)),IF(AND(ISTEXT(OFFSET('Sanitation Data'!$B$2,0,10*ROW('Sanitation Data'!I160))),DK166="No",ISNUMBER(OFFSET('Sanitation Data'!$I$6,0,10*ROW('Sanitation Data'!I160)))),CONCATENATE("[",ROUND(OFFSET('Sanitation Data'!$I$6,0,10*ROW('Sanitation Data'!I160)),0),"]"),IF(AND(ISTEXT(OFFSET('Sanitation Data'!$B$2,0,10*ROW('Sanitation Data'!I160))),DK166="",ISNUMBER(OFFSET('Sanitation Data'!$I$6,0,10*ROW('Sanitation Data'!I160)))),OFFSET('Sanitation Data'!$I$6,0,10*ROW('Sanitation Data'!I160)),NA())))</f>
        <v>#N/A</v>
      </c>
      <c r="AW166" s="83" t="e">
        <f ca="true">+IF(AND(ISTEXT(OFFSET('Sanitation Data'!$B$2,0,10*ROW('Sanitation Data'!I160))),DL166="Yes"),OFFSET('Sanitation Data'!$I$10,0,10*ROW('Sanitation Data'!I160)),IF(AND(ISTEXT(OFFSET('Sanitation Data'!$B$2,0,10*ROW('Sanitation Data'!I160))),DL166="No",ISNUMBER(OFFSET('Sanitation Data'!$I$10,0,10*ROW('Sanitation Data'!I160)))),CONCATENATE("[",ROUND(OFFSET('Sanitation Data'!$I$10,0,10*ROW('Sanitation Data'!I160)),0),"]"),IF(AND(ISTEXT(OFFSET('Sanitation Data'!$B$2,0,10*ROW('Sanitation Data'!I160))),DL166="",ISNUMBER(OFFSET('Sanitation Data'!$I$10,0,10*ROW('Sanitation Data'!I160)))),OFFSET('Sanitation Data'!$I$10,0,10*ROW('Sanitation Data'!I160)),NA())))</f>
        <v>#N/A</v>
      </c>
      <c r="AX166" s="83" t="e">
        <f ca="true">+IF(AND(ISTEXT(OFFSET('Sanitation Data'!$B$2,0,10*ROW('Sanitation Data'!I160))),DM166="Yes"),OFFSET('Sanitation Data'!$I$11,0,10*ROW('Sanitation Data'!I160)),IF(AND(ISTEXT(OFFSET('Sanitation Data'!$B$2,0,10*ROW('Sanitation Data'!I160))),DM166="No",ISNUMBER(OFFSET('Sanitation Data'!$I$11,0,10*ROW('Sanitation Data'!I160)))),CONCATENATE("[",ROUND(OFFSET('Sanitation Data'!$I$11,0,10*ROW('Sanitation Data'!I160)),0),"]"),IF(AND(ISTEXT(OFFSET('Sanitation Data'!$B$2,0,10*ROW('Sanitation Data'!I160))),DM166="",ISNUMBER(OFFSET('Sanitation Data'!$I$11,0,10*ROW('Sanitation Data'!I160)))),OFFSET('Sanitation Data'!$I$11,0,10*ROW('Sanitation Data'!I160)),NA())))</f>
        <v>#N/A</v>
      </c>
      <c r="AY166" s="83" t="e">
        <f ca="true">+IF(AND(ISTEXT(OFFSET('Sanitation Data'!$B$2,0,10*ROW('Sanitation Data'!I160))),DN166="Yes"),OFFSET('Sanitation Data'!$I$12,0,10*ROW('Sanitation Data'!I160)),IF(AND(ISTEXT(OFFSET('Sanitation Data'!$B$2,0,10*ROW('Sanitation Data'!I160))),DN166="No",ISNUMBER(OFFSET('Sanitation Data'!$I$12,0,10*ROW('Sanitation Data'!I160)))),CONCATENATE("[",ROUND(OFFSET('Sanitation Data'!$I$12,0,10*ROW('Sanitation Data'!I160)),0),"]"),IF(AND(ISTEXT(OFFSET('Sanitation Data'!$B$2,0,10*ROW('Sanitation Data'!I160))),DN166="",ISNUMBER(OFFSET('Sanitation Data'!$I$12,0,10*ROW('Sanitation Data'!I160)))),OFFSET('Sanitation Data'!$I$12,0,10*ROW('Sanitation Data'!I160)),NA())))</f>
        <v>#N/A</v>
      </c>
      <c r="AZ166" s="84" t="e">
        <f ca="true">+IF(AND(ISTEXT(OFFSET('Hygiene Data'!$B$2,0,10*ROW('Hygiene Data'!D160))),DO166="Yes"),OFFSET('Hygiene Data'!$D$5,0,10*ROW('Hygiene Data'!D160)),IF(AND(ISTEXT(OFFSET('Hygiene Data'!$B$2,0,10*ROW('Hygiene Data'!D160))),DO166="No",ISNUMBER(OFFSET('Hygiene Data'!$D$5,0,10*ROW('Hygiene Data'!D160)))),CONCATENATE("[",ROUND(OFFSET('Hygiene Data'!$D$5,0,10*ROW('Hygiene Data'!D160)),0),"]"),IF(AND(ISTEXT(OFFSET('Hygiene Data'!$B$2,0,10*ROW('Hygiene Data'!D160))),DO166="",ISNUMBER(OFFSET('Hygiene Data'!$D$5,0,10*ROW('Hygiene Data'!D160)))),OFFSET('Hygiene Data'!$D$5,0,10*ROW('Hygiene Data'!D160)),NA())))</f>
        <v>#N/A</v>
      </c>
      <c r="BA166" s="84" t="e">
        <f ca="true">+IF(AND(ISTEXT(OFFSET('Hygiene Data'!$B$2,0,10*ROW('Hygiene Data'!D160))),DP166="Yes"),OFFSET('Hygiene Data'!$D$7,0,10*ROW('Hygiene Data'!D160)),IF(AND(ISTEXT(OFFSET('Hygiene Data'!$B$2,0,10*ROW('Hygiene Data'!D160))),DP166="No",ISNUMBER(OFFSET('Hygiene Data'!$D$7,0,10*ROW('Hygiene Data'!D160)))),CONCATENATE("[",ROUND(OFFSET('Hygiene Data'!$D$7,0,10*ROW('Hygiene Data'!D160)),0),"]"),IF(AND(ISTEXT(OFFSET('Hygiene Data'!$B$2,0,10*ROW('Hygiene Data'!D160))),DP166="",ISNUMBER(OFFSET('Hygiene Data'!$D$7,0,10*ROW('Hygiene Data'!D160)))),OFFSET('Hygiene Data'!$D$7,0,10*ROW('Hygiene Data'!D160)),NA())))</f>
        <v>#N/A</v>
      </c>
      <c r="BB166" s="84" t="e">
        <f ca="true">+IF(AND(ISTEXT(OFFSET('Hygiene Data'!$B$2,0,10*ROW('Hygiene Data'!D160))),DQ166="Yes"),OFFSET('Hygiene Data'!$D$9,0,10*ROW('Hygiene Data'!D160)),IF(AND(ISTEXT(OFFSET('Hygiene Data'!$B$2,0,10*ROW('Hygiene Data'!D160))),DQ166="No",ISNUMBER(OFFSET('Hygiene Data'!$D$9,0,10*ROW('Hygiene Data'!D160)))),CONCATENATE("[",ROUND(OFFSET('Hygiene Data'!$D$9,0,10*ROW('Hygiene Data'!D160)),0),"]"),IF(AND(ISTEXT(OFFSET('Hygiene Data'!$B$2,0,10*ROW('Hygiene Data'!D160))),DQ166="",ISNUMBER(OFFSET('Hygiene Data'!$D$9,0,10*ROW('Hygiene Data'!D160)))),OFFSET('Hygiene Data'!$D$9,0,10*ROW('Hygiene Data'!D160)),NA())))</f>
        <v>#N/A</v>
      </c>
      <c r="BC166" s="84" t="e">
        <f ca="true">+IF(AND(ISTEXT(OFFSET('Hygiene Data'!$B$2,0,10*ROW('Hygiene Data'!E160))),DR166="Yes"),OFFSET('Hygiene Data'!$E$5,0,10*ROW('Hygiene Data'!E160)),IF(AND(ISTEXT(OFFSET('Hygiene Data'!$B$2,0,10*ROW('Hygiene Data'!E160))),DR166="No",ISNUMBER(OFFSET('Hygiene Data'!$E$5,0,10*ROW('Hygiene Data'!E160)))),CONCATENATE("[",ROUND(OFFSET('Hygiene Data'!$E$5,0,10*ROW('Hygiene Data'!E160)),0),"]"),IF(AND(ISTEXT(OFFSET('Hygiene Data'!$B$2,0,10*ROW('Hygiene Data'!E160))),DR166="",ISNUMBER(OFFSET('Hygiene Data'!$E$5,0,10*ROW('Hygiene Data'!E160)))),OFFSET('Hygiene Data'!$E$5,0,10*ROW('Hygiene Data'!E160)),NA())))</f>
        <v>#N/A</v>
      </c>
      <c r="BD166" s="84" t="e">
        <f ca="true">+IF(AND(ISTEXT(OFFSET('Hygiene Data'!$B$2,0,10*ROW('Hygiene Data'!E160))),DS166="Yes"),OFFSET('Hygiene Data'!$E$7,0,10*ROW('Hygiene Data'!E160)),IF(AND(ISTEXT(OFFSET('Hygiene Data'!$B$2,0,10*ROW('Hygiene Data'!E160))),DS166="No",ISNUMBER(OFFSET('Hygiene Data'!$E$7,0,10*ROW('Hygiene Data'!E160)))),CONCATENATE("[",ROUND(OFFSET('Hygiene Data'!$E$7,0,10*ROW('Hygiene Data'!E160)),0),"]"),IF(AND(ISTEXT(OFFSET('Hygiene Data'!$B$2,0,10*ROW('Hygiene Data'!E160))),DS166="",ISNUMBER(OFFSET('Hygiene Data'!$E$7,0,10*ROW('Hygiene Data'!E160)))),OFFSET('Hygiene Data'!$E$7,0,10*ROW('Hygiene Data'!E160)),NA())))</f>
        <v>#N/A</v>
      </c>
      <c r="BE166" s="84" t="e">
        <f ca="true">+IF(AND(ISTEXT(OFFSET('Hygiene Data'!$B$2,0,10*ROW('Hygiene Data'!E160))),DT166="Yes"),OFFSET('Hygiene Data'!$E$9,0,10*ROW('Hygiene Data'!E160)),IF(AND(ISTEXT(OFFSET('Hygiene Data'!$B$2,0,10*ROW('Hygiene Data'!E160))),DT166="No",ISNUMBER(OFFSET('Hygiene Data'!$E$9,0,10*ROW('Hygiene Data'!E160)))),CONCATENATE("[",ROUND(OFFSET('Hygiene Data'!$E$9,0,10*ROW('Hygiene Data'!E160)),0),"]"),IF(AND(ISTEXT(OFFSET('Hygiene Data'!$B$2,0,10*ROW('Hygiene Data'!E160))),DT166="",ISNUMBER(OFFSET('Hygiene Data'!$E$9,0,10*ROW('Hygiene Data'!E160)))),OFFSET('Hygiene Data'!$E$9,0,10*ROW('Hygiene Data'!E160)),NA())))</f>
        <v>#N/A</v>
      </c>
      <c r="BF166" s="84" t="e">
        <f ca="true">+IF(AND(ISTEXT(OFFSET('Hygiene Data'!$B$2,0,10*ROW('Hygiene Data'!F160))),DU166="Yes"),OFFSET('Hygiene Data'!$F$5,0,10*ROW('Hygiene Data'!F160)),IF(AND(ISTEXT(OFFSET('Hygiene Data'!$B$2,0,10*ROW('Hygiene Data'!F160))),DU166="No",ISNUMBER(OFFSET('Hygiene Data'!$F$5,0,10*ROW('Hygiene Data'!F160)))),CONCATENATE("[",ROUND(OFFSET('Hygiene Data'!$F$5,0,10*ROW('Hygiene Data'!F160)),0),"]"),IF(AND(ISTEXT(OFFSET('Hygiene Data'!$B$2,0,10*ROW('Hygiene Data'!F160))),DU166="",ISNUMBER(OFFSET('Hygiene Data'!$F$5,0,10*ROW('Hygiene Data'!F160)))),OFFSET('Hygiene Data'!$F$5,0,10*ROW('Hygiene Data'!F160)),NA())))</f>
        <v>#N/A</v>
      </c>
      <c r="BG166" s="84" t="e">
        <f ca="true">+IF(AND(ISTEXT(OFFSET('Hygiene Data'!$B$2,0,10*ROW('Hygiene Data'!F160))),DV166="Yes"),OFFSET('Hygiene Data'!$F$7,0,10*ROW('Hygiene Data'!F160)),IF(AND(ISTEXT(OFFSET('Hygiene Data'!$B$2,0,10*ROW('Hygiene Data'!F160))),DV166="No",ISNUMBER(OFFSET('Hygiene Data'!$F$7,0,10*ROW('Hygiene Data'!F160)))),CONCATENATE("[",ROUND(OFFSET('Hygiene Data'!$F$7,0,10*ROW('Hygiene Data'!F160)),0),"]"),IF(AND(ISTEXT(OFFSET('Hygiene Data'!$B$2,0,10*ROW('Hygiene Data'!F160))),DV166="",ISNUMBER(OFFSET('Hygiene Data'!$F$7,0,10*ROW('Hygiene Data'!F160)))),OFFSET('Hygiene Data'!$F$7,0,10*ROW('Hygiene Data'!F160)),NA())))</f>
        <v>#N/A</v>
      </c>
      <c r="BH166" s="84" t="e">
        <f ca="true">+IF(AND(ISTEXT(OFFSET('Hygiene Data'!$B$2,0,10*ROW('Hygiene Data'!F160))),DW166="Yes"),OFFSET('Hygiene Data'!$F$9,0,10*ROW('Hygiene Data'!F160)),IF(AND(ISTEXT(OFFSET('Hygiene Data'!$B$2,0,10*ROW('Hygiene Data'!F160))),DW166="No",ISNUMBER(OFFSET('Hygiene Data'!$F$9,0,10*ROW('Hygiene Data'!F160)))),CONCATENATE("[",ROUND(OFFSET('Hygiene Data'!$F$9,0,10*ROW('Hygiene Data'!F160)),0),"]"),IF(AND(ISTEXT(OFFSET('Hygiene Data'!$B$2,0,10*ROW('Hygiene Data'!F160))),DW166="",ISNUMBER(OFFSET('Hygiene Data'!$F$9,0,10*ROW('Hygiene Data'!F160)))),OFFSET('Hygiene Data'!$F$9,0,10*ROW('Hygiene Data'!F160)),NA())))</f>
        <v>#N/A</v>
      </c>
      <c r="BI166" s="84" t="e">
        <f ca="true">+IF(AND(ISTEXT(OFFSET('Hygiene Data'!$B$2,0,10*ROW('Hygiene Data'!G160))),DX166="Yes"),OFFSET('Hygiene Data'!$G$5,0,10*ROW('Hygiene Data'!G160)),IF(AND(ISTEXT(OFFSET('Hygiene Data'!$B$2,0,10*ROW('Hygiene Data'!G160))),DX166="No",ISNUMBER(OFFSET('Hygiene Data'!$G$5,0,10*ROW('Hygiene Data'!G160)))),CONCATENATE("[",ROUND(OFFSET('Hygiene Data'!$G$5,0,10*ROW('Hygiene Data'!G160)),0),"]"),IF(AND(ISTEXT(OFFSET('Hygiene Data'!$B$2,0,10*ROW('Hygiene Data'!G160))),DX166="",ISNUMBER(OFFSET('Hygiene Data'!$G$5,0,10*ROW('Hygiene Data'!G160)))),OFFSET('Hygiene Data'!$G$5,0,10*ROW('Hygiene Data'!G160)),NA())))</f>
        <v>#N/A</v>
      </c>
      <c r="BJ166" s="84" t="e">
        <f ca="true">+IF(AND(ISTEXT(OFFSET('Hygiene Data'!$B$2,0,10*ROW('Hygiene Data'!G160))),DY166="Yes"),OFFSET('Hygiene Data'!$G$7,0,10*ROW('Hygiene Data'!G160)),IF(AND(ISTEXT(OFFSET('Hygiene Data'!$B$2,0,10*ROW('Hygiene Data'!G160))),DY166="No",ISNUMBER(OFFSET('Hygiene Data'!$G$7,0,10*ROW('Hygiene Data'!G160)))),CONCATENATE("[",ROUND(OFFSET('Hygiene Data'!$G$7,0,10*ROW('Hygiene Data'!G160)),0),"]"),IF(AND(ISTEXT(OFFSET('Hygiene Data'!$B$2,0,10*ROW('Hygiene Data'!G160))),DY166="",ISNUMBER(OFFSET('Hygiene Data'!$G$7,0,10*ROW('Hygiene Data'!G160)))),OFFSET('Hygiene Data'!$G$7,0,10*ROW('Hygiene Data'!G160)),NA())))</f>
        <v>#N/A</v>
      </c>
      <c r="BK166" s="84" t="e">
        <f ca="true">+IF(AND(ISTEXT(OFFSET('Hygiene Data'!$B$2,0,10*ROW('Hygiene Data'!G160))),DZ166="Yes"),OFFSET('Hygiene Data'!$G$9,0,10*ROW('Hygiene Data'!G160)),IF(AND(ISTEXT(OFFSET('Hygiene Data'!$B$2,0,10*ROW('Hygiene Data'!G160))),DZ166="No",ISNUMBER(OFFSET('Hygiene Data'!$G$9,0,10*ROW('Hygiene Data'!G160)))),CONCATENATE("[",ROUND(OFFSET('Hygiene Data'!$G$9,0,10*ROW('Hygiene Data'!G160)),0),"]"),IF(AND(ISTEXT(OFFSET('Hygiene Data'!$B$2,0,10*ROW('Hygiene Data'!G160))),DZ166="",ISNUMBER(OFFSET('Hygiene Data'!$G$9,0,10*ROW('Hygiene Data'!G160)))),OFFSET('Hygiene Data'!$G$9,0,10*ROW('Hygiene Data'!G160)),NA())))</f>
        <v>#N/A</v>
      </c>
      <c r="BL166" s="84" t="e">
        <f ca="true">+IF(AND(ISTEXT(OFFSET('Hygiene Data'!$B$2,0,10*ROW('Hygiene Data'!H160))),EA166="Yes"),OFFSET('Hygiene Data'!$H$5,0,10*ROW('Hygiene Data'!H160)),IF(AND(ISTEXT(OFFSET('Hygiene Data'!$B$2,0,10*ROW('Hygiene Data'!H160))),EA166="No",ISNUMBER(OFFSET('Hygiene Data'!$H$5,0,10*ROW('Hygiene Data'!H160)))),CONCATENATE("[",ROUND(OFFSET('Hygiene Data'!$H$5,0,10*ROW('Hygiene Data'!H160)),0),"]"),IF(AND(ISTEXT(OFFSET('Hygiene Data'!$B$2,0,10*ROW('Hygiene Data'!H160))),EA166="",ISNUMBER(OFFSET('Hygiene Data'!$H$5,0,10*ROW('Hygiene Data'!H160)))),OFFSET('Hygiene Data'!$H$5,0,10*ROW('Hygiene Data'!H160)),NA())))</f>
        <v>#N/A</v>
      </c>
      <c r="BM166" s="84" t="e">
        <f ca="true">+IF(AND(ISTEXT(OFFSET('Hygiene Data'!$B$2,0,10*ROW('Hygiene Data'!H160))),EB166="Yes"),OFFSET('Hygiene Data'!$H$7,0,10*ROW('Hygiene Data'!H160)),IF(AND(ISTEXT(OFFSET('Hygiene Data'!$B$2,0,10*ROW('Hygiene Data'!H160))),EB166="No",ISNUMBER(OFFSET('Hygiene Data'!$H$7,0,10*ROW('Hygiene Data'!H160)))),CONCATENATE("[",ROUND(OFFSET('Hygiene Data'!$H$7,0,10*ROW('Hygiene Data'!H160)),0),"]"),IF(AND(ISTEXT(OFFSET('Hygiene Data'!$B$2,0,10*ROW('Hygiene Data'!H160))),EB166="",ISNUMBER(OFFSET('Hygiene Data'!$H$7,0,10*ROW('Hygiene Data'!H160)))),OFFSET('Hygiene Data'!$H$7,0,10*ROW('Hygiene Data'!H160)),NA())))</f>
        <v>#N/A</v>
      </c>
      <c r="BN166" s="84" t="e">
        <f ca="true">+IF(AND(ISTEXT(OFFSET('Hygiene Data'!$B$2,0,10*ROW('Hygiene Data'!H160))),EC166="Yes"),OFFSET('Hygiene Data'!$H$9,0,10*ROW('Hygiene Data'!H160)),IF(AND(ISTEXT(OFFSET('Hygiene Data'!$B$2,0,10*ROW('Hygiene Data'!H160))),EC166="No",ISNUMBER(OFFSET('Hygiene Data'!$H$9,0,10*ROW('Hygiene Data'!H160)))),CONCATENATE("[",ROUND(OFFSET('Hygiene Data'!$H$9,0,10*ROW('Hygiene Data'!H160)),0),"]"),IF(AND(ISTEXT(OFFSET('Hygiene Data'!$B$2,0,10*ROW('Hygiene Data'!H160))),EC166="",ISNUMBER(OFFSET('Hygiene Data'!$H$9,0,10*ROW('Hygiene Data'!H160)))),OFFSET('Hygiene Data'!$H$9,0,10*ROW('Hygiene Data'!H160)),NA())))</f>
        <v>#N/A</v>
      </c>
      <c r="BO166" s="84" t="e">
        <f ca="true">+IF(AND(ISTEXT(OFFSET('Hygiene Data'!$B$2,0,10*ROW('Hygiene Data'!I160))),ED166="Yes"),OFFSET('Hygiene Data'!$I$5,0,10*ROW('Hygiene Data'!I160)),IF(AND(ISTEXT(OFFSET('Hygiene Data'!$B$2,0,10*ROW('Hygiene Data'!I160))),ED166="No",ISNUMBER(OFFSET('Hygiene Data'!$I$5,0,10*ROW('Hygiene Data'!I160)))),CONCATENATE("[",ROUND(OFFSET('Hygiene Data'!$I$5,0,10*ROW('Hygiene Data'!I160)),0),"]"),IF(AND(ISTEXT(OFFSET('Hygiene Data'!$B$2,0,10*ROW('Hygiene Data'!I160))),ED166="",ISNUMBER(OFFSET('Hygiene Data'!$I$5,0,10*ROW('Hygiene Data'!I160)))),OFFSET('Hygiene Data'!$I$5,0,10*ROW('Hygiene Data'!I160)),NA())))</f>
        <v>#N/A</v>
      </c>
      <c r="BP166" s="84" t="e">
        <f ca="true">+IF(AND(ISTEXT(OFFSET('Hygiene Data'!$B$2,0,10*ROW('Hygiene Data'!I160))),EE166="Yes"),OFFSET('Hygiene Data'!$I$7,0,10*ROW('Hygiene Data'!I160)),IF(AND(ISTEXT(OFFSET('Hygiene Data'!$B$2,0,10*ROW('Hygiene Data'!I160))),EE166="No",ISNUMBER(OFFSET('Hygiene Data'!$I$7,0,10*ROW('Hygiene Data'!I160)))),CONCATENATE("[",ROUND(OFFSET('Hygiene Data'!$I$7,0,10*ROW('Hygiene Data'!I160)),0),"]"),IF(AND(ISTEXT(OFFSET('Hygiene Data'!$B$2,0,10*ROW('Hygiene Data'!I160))),EE166="",ISNUMBER(OFFSET('Hygiene Data'!$I$7,0,10*ROW('Hygiene Data'!I160)))),OFFSET('Hygiene Data'!$I$7,0,10*ROW('Hygiene Data'!I160)),NA())))</f>
        <v>#N/A</v>
      </c>
      <c r="BQ166" s="84" t="e">
        <f ca="true">+IF(AND(ISTEXT(OFFSET('Hygiene Data'!$B$2,0,10*ROW('Hygiene Data'!I160))),EF166="Yes"),OFFSET('Hygiene Data'!$I$9,0,10*ROW('Hygiene Data'!I160)),IF(AND(ISTEXT(OFFSET('Hygiene Data'!$B$2,0,10*ROW('Hygiene Data'!I160))),EF166="No",ISNUMBER(OFFSET('Hygiene Data'!$I$9,0,10*ROW('Hygiene Data'!I160)))),CONCATENATE("[",ROUND(OFFSET('Hygiene Data'!$I$9,0,10*ROW('Hygiene Data'!I160)),0),"]"),IF(AND(ISTEXT(OFFSET('Hygiene Data'!$B$2,0,10*ROW('Hygiene Data'!I160))),EF166="",ISNUMBER(OFFSET('Hygiene Data'!$I$9,0,10*ROW('Hygiene Data'!I160)))),OFFSET('Hygiene Data'!$I$9,0,10*ROW('Hygiene Data'!I160)),NA())))</f>
        <v>#N/A</v>
      </c>
      <c r="BR166" s="269"/>
      <c r="BS166" s="269" t="str">
        <f ca="true">+IF(OFFSET('Water Data'!$D$27,0,10*ROW('Water Data'!D160))="","",OFFSET('Water Data'!$D$27,0,10*ROW('Water Data'!D160)))</f>
        <v/>
      </c>
      <c r="BT166" s="269" t="str">
        <f ca="true">+IF(OFFSET('Water Data'!$D$28,0,10*ROW('Water Data'!D160))="","",OFFSET('Water Data'!$D$28,0,10*ROW('Water Data'!D160)))</f>
        <v/>
      </c>
      <c r="BU166" s="269" t="str">
        <f ca="true">+IF(OFFSET('Water Data'!$D$29,0,10*ROW('Water Data'!D160))="","",OFFSET('Water Data'!$D$29,0,10*ROW('Water Data'!D160)))</f>
        <v/>
      </c>
      <c r="BV166" s="269" t="str">
        <f ca="true">+IF(OFFSET('Water Data'!$E$27,0,10*ROW('Water Data'!E160))="","",OFFSET('Water Data'!$E$27,0,10*ROW('Water Data'!E160)))</f>
        <v/>
      </c>
      <c r="BW166" s="269" t="str">
        <f ca="true">+IF(OFFSET('Water Data'!$E$28,0,10*ROW('Water Data'!E160))="","",OFFSET('Water Data'!$E$28,0,10*ROW('Water Data'!E160)))</f>
        <v/>
      </c>
      <c r="BX166" s="269" t="str">
        <f ca="true">+IF(OFFSET('Water Data'!$E$29,0,10*ROW('Water Data'!E160))="","",OFFSET('Water Data'!$E$29,0,10*ROW('Water Data'!E160)))</f>
        <v/>
      </c>
      <c r="BY166" s="269" t="str">
        <f ca="true">+IF(OFFSET('Water Data'!$F$27,0,10*ROW('Water Data'!F160))="","",OFFSET('Water Data'!$F$27,0,10*ROW('Water Data'!F160)))</f>
        <v/>
      </c>
      <c r="BZ166" s="269" t="str">
        <f ca="true">+IF(OFFSET('Water Data'!$F$28,0,10*ROW('Water Data'!F160))="","",OFFSET('Water Data'!$F$28,0,10*ROW('Water Data'!F160)))</f>
        <v/>
      </c>
      <c r="CA166" s="269" t="str">
        <f ca="true">+IF(OFFSET('Water Data'!$F$29,0,10*ROW('Water Data'!F160))="","",OFFSET('Water Data'!$F$29,0,10*ROW('Water Data'!F160)))</f>
        <v/>
      </c>
      <c r="CB166" s="269" t="str">
        <f ca="true">+IF(OFFSET('Water Data'!$G$27,0,10*ROW('Water Data'!G160))="","",OFFSET('Water Data'!$G$27,0,10*ROW('Water Data'!G160)))</f>
        <v/>
      </c>
      <c r="CC166" s="269" t="str">
        <f ca="true">+IF(OFFSET('Water Data'!$G$28,0,10*ROW('Water Data'!G160))="","",OFFSET('Water Data'!$G$28,0,10*ROW('Water Data'!G160)))</f>
        <v/>
      </c>
      <c r="CD166" s="269" t="str">
        <f ca="true">+IF(OFFSET('Water Data'!$G$29,0,10*ROW('Water Data'!G160))="","",OFFSET('Water Data'!$G$29,0,10*ROW('Water Data'!G160)))</f>
        <v/>
      </c>
      <c r="CE166" s="269" t="str">
        <f ca="true">+IF(OFFSET('Water Data'!$H$27,0,10*ROW('Water Data'!H160))="","",OFFSET('Water Data'!$H$27,0,10*ROW('Water Data'!H160)))</f>
        <v/>
      </c>
      <c r="CF166" s="269" t="str">
        <f ca="true">+IF(OFFSET('Water Data'!$H$28,0,10*ROW('Water Data'!H160))="","",OFFSET('Water Data'!$H$28,0,10*ROW('Water Data'!H160)))</f>
        <v/>
      </c>
      <c r="CG166" s="269" t="str">
        <f ca="true">+IF(OFFSET('Water Data'!$H$29,0,10*ROW('Water Data'!H160))="","",OFFSET('Water Data'!$H$29,0,10*ROW('Water Data'!H160)))</f>
        <v/>
      </c>
      <c r="CH166" s="269" t="str">
        <f ca="true">+IF(OFFSET('Water Data'!$I$27,0,10*ROW('Water Data'!I160))="","",OFFSET('Water Data'!$I$27,0,10*ROW('Water Data'!I160)))</f>
        <v/>
      </c>
      <c r="CI166" s="269" t="str">
        <f ca="true">+IF(OFFSET('Water Data'!$I$28,0,10*ROW('Water Data'!I160))="","",OFFSET('Water Data'!$I$28,0,10*ROW('Water Data'!I160)))</f>
        <v/>
      </c>
      <c r="CJ166" s="269" t="str">
        <f ca="true">+IF(OFFSET('Water Data'!$I$29,0,10*ROW('Water Data'!I160))="","",OFFSET('Water Data'!$I$29,0,10*ROW('Water Data'!I160)))</f>
        <v/>
      </c>
      <c r="CK166" s="269" t="str">
        <f ca="true">+IF(OFFSET('Sanitation Data'!$D$28,0,10*ROW('Sanitation Data'!D160))="","",OFFSET('Sanitation Data'!$D$28,0,10*ROW('Sanitation Data'!D160)))</f>
        <v/>
      </c>
      <c r="CL166" s="269" t="str">
        <f ca="true">+IF(OFFSET('Sanitation Data'!$D$29,0,10*ROW('Sanitation Data'!D160))="","",OFFSET('Sanitation Data'!$D$29,0,10*ROW('Sanitation Data'!D160)))</f>
        <v/>
      </c>
      <c r="CM166" s="269" t="str">
        <f ca="true">+IF(OFFSET('Sanitation Data'!$D$30,0,10*ROW('Sanitation Data'!D160))="","",OFFSET('Sanitation Data'!$D$30,0,10*ROW('Sanitation Data'!D160)))</f>
        <v/>
      </c>
      <c r="CN166" s="269" t="str">
        <f ca="true">+IF(OFFSET('Sanitation Data'!$D$31,0,10*ROW('Sanitation Data'!D160))="","",OFFSET('Sanitation Data'!$D$31,0,10*ROW('Sanitation Data'!D160)))</f>
        <v/>
      </c>
      <c r="CO166" s="269" t="str">
        <f ca="true">+IF(OFFSET('Sanitation Data'!$D$32,0,10*ROW('Sanitation Data'!D160))="","",OFFSET('Sanitation Data'!$D$32,0,10*ROW('Sanitation Data'!D160)))</f>
        <v/>
      </c>
      <c r="CP166" s="269" t="str">
        <f ca="true">+IF(OFFSET('Sanitation Data'!$E$28,0,10*ROW('Sanitation Data'!E160))="","",OFFSET('Sanitation Data'!$E$28,0,10*ROW('Sanitation Data'!E160)))</f>
        <v/>
      </c>
      <c r="CQ166" s="269" t="str">
        <f ca="true">+IF(OFFSET('Sanitation Data'!$E$29,0,10*ROW('Sanitation Data'!E160))="","",OFFSET('Sanitation Data'!$E$29,0,10*ROW('Sanitation Data'!E160)))</f>
        <v/>
      </c>
      <c r="CR166" s="269" t="str">
        <f ca="true">+IF(OFFSET('Sanitation Data'!$E$30,0,10*ROW('Sanitation Data'!E160))="","",OFFSET('Sanitation Data'!$E$30,0,10*ROW('Sanitation Data'!E160)))</f>
        <v/>
      </c>
      <c r="CS166" s="269" t="str">
        <f ca="true">+IF(OFFSET('Sanitation Data'!$E$31,0,10*ROW('Sanitation Data'!E160))="","",OFFSET('Sanitation Data'!$E$31,0,10*ROW('Sanitation Data'!E160)))</f>
        <v/>
      </c>
      <c r="CT166" s="269" t="str">
        <f ca="true">+IF(OFFSET('Sanitation Data'!$E$32,0,10*ROW('Sanitation Data'!E160))="","",OFFSET('Sanitation Data'!$E$32,0,10*ROW('Sanitation Data'!E160)))</f>
        <v/>
      </c>
      <c r="CU166" s="269" t="str">
        <f ca="true">+IF(OFFSET('Sanitation Data'!$F$28,0,10*ROW('Sanitation Data'!F160))="","",OFFSET('Sanitation Data'!$F$28,0,10*ROW('Sanitation Data'!F160)))</f>
        <v/>
      </c>
      <c r="CV166" s="269" t="str">
        <f ca="true">+IF(OFFSET('Sanitation Data'!$F$29,0,10*ROW('Sanitation Data'!F160))="","",OFFSET('Sanitation Data'!$F$29,0,10*ROW('Sanitation Data'!F160)))</f>
        <v/>
      </c>
      <c r="CW166" s="269" t="str">
        <f ca="true">+IF(OFFSET('Sanitation Data'!$F$30,0,10*ROW('Sanitation Data'!F160))="","",OFFSET('Sanitation Data'!$F$30,0,10*ROW('Sanitation Data'!F160)))</f>
        <v/>
      </c>
      <c r="CX166" s="269" t="str">
        <f ca="true">+IF(OFFSET('Sanitation Data'!$F$31,0,10*ROW('Sanitation Data'!F160))="","",OFFSET('Sanitation Data'!$F$31,0,10*ROW('Sanitation Data'!F160)))</f>
        <v/>
      </c>
      <c r="CY166" s="269" t="str">
        <f ca="true">+IF(OFFSET('Sanitation Data'!$F$32,0,10*ROW('Sanitation Data'!F160))="","",OFFSET('Sanitation Data'!$F$32,0,10*ROW('Sanitation Data'!F160)))</f>
        <v/>
      </c>
      <c r="CZ166" s="269" t="str">
        <f ca="true">+IF(OFFSET('Sanitation Data'!$G$28,0,10*ROW('Sanitation Data'!G160))="","",OFFSET('Sanitation Data'!$G$28,0,10*ROW('Sanitation Data'!G160)))</f>
        <v/>
      </c>
      <c r="DA166" s="269" t="str">
        <f ca="true">+IF(OFFSET('Sanitation Data'!$G$29,0,10*ROW('Sanitation Data'!G160))="","",OFFSET('Sanitation Data'!$G$29,0,10*ROW('Sanitation Data'!G160)))</f>
        <v/>
      </c>
      <c r="DB166" s="269" t="str">
        <f ca="true">+IF(OFFSET('Sanitation Data'!$G$30,0,10*ROW('Sanitation Data'!G160))="","",OFFSET('Sanitation Data'!$G$30,0,10*ROW('Sanitation Data'!G160)))</f>
        <v/>
      </c>
      <c r="DC166" s="269" t="str">
        <f ca="true">+IF(OFFSET('Sanitation Data'!$G$31,0,10*ROW('Sanitation Data'!G160))="","",OFFSET('Sanitation Data'!$G$31,0,10*ROW('Sanitation Data'!G160)))</f>
        <v/>
      </c>
      <c r="DD166" s="269" t="str">
        <f ca="true">+IF(OFFSET('Sanitation Data'!$G$32,0,10*ROW('Sanitation Data'!G160))="","",OFFSET('Sanitation Data'!$G$32,0,10*ROW('Sanitation Data'!G160)))</f>
        <v/>
      </c>
      <c r="DE166" s="269" t="str">
        <f ca="true">+IF(OFFSET('Sanitation Data'!$H$28,0,10*ROW('Sanitation Data'!H160))="","",OFFSET('Sanitation Data'!$H$28,0,10*ROW('Sanitation Data'!H160)))</f>
        <v/>
      </c>
      <c r="DF166" s="269" t="str">
        <f ca="true">+IF(OFFSET('Sanitation Data'!$H$29,0,10*ROW('Sanitation Data'!H160))="","",OFFSET('Sanitation Data'!$H$29,0,10*ROW('Sanitation Data'!H160)))</f>
        <v/>
      </c>
      <c r="DG166" s="269" t="str">
        <f ca="true">+IF(OFFSET('Sanitation Data'!$H$30,0,10*ROW('Sanitation Data'!H160))="","",OFFSET('Sanitation Data'!$H$30,0,10*ROW('Sanitation Data'!H160)))</f>
        <v/>
      </c>
      <c r="DH166" s="269" t="str">
        <f ca="true">+IF(OFFSET('Sanitation Data'!$H$31,0,10*ROW('Sanitation Data'!H160))="","",OFFSET('Sanitation Data'!$H$31,0,10*ROW('Sanitation Data'!H160)))</f>
        <v/>
      </c>
      <c r="DI166" s="269" t="str">
        <f ca="true">+IF(OFFSET('Sanitation Data'!$H$32,0,10*ROW('Sanitation Data'!H160))="","",OFFSET('Sanitation Data'!$H$32,0,10*ROW('Sanitation Data'!H160)))</f>
        <v/>
      </c>
      <c r="DJ166" s="269" t="str">
        <f ca="true">+IF(OFFSET('Sanitation Data'!$I$28,0,10*ROW('Sanitation Data'!I160))="","",OFFSET('Sanitation Data'!$I$28,0,10*ROW('Sanitation Data'!I160)))</f>
        <v/>
      </c>
      <c r="DK166" s="269" t="str">
        <f ca="true">+IF(OFFSET('Sanitation Data'!$I$29,0,10*ROW('Sanitation Data'!I160))="","",OFFSET('Sanitation Data'!$I$29,0,10*ROW('Sanitation Data'!I160)))</f>
        <v/>
      </c>
      <c r="DL166" s="269" t="str">
        <f ca="true">+IF(OFFSET('Sanitation Data'!$I$30,0,10*ROW('Sanitation Data'!I160))="","",OFFSET('Sanitation Data'!$I$30,0,10*ROW('Sanitation Data'!I160)))</f>
        <v/>
      </c>
      <c r="DM166" s="269" t="str">
        <f ca="true">+IF(OFFSET('Sanitation Data'!$I$31,0,10*ROW('Sanitation Data'!I160))="","",OFFSET('Sanitation Data'!$I$31,0,10*ROW('Sanitation Data'!I160)))</f>
        <v/>
      </c>
      <c r="DN166" s="269" t="str">
        <f ca="true">+IF(OFFSET('Sanitation Data'!$I$32,0,10*ROW('Sanitation Data'!I160))="","",OFFSET('Sanitation Data'!$I$32,0,10*ROW('Sanitation Data'!I160)))</f>
        <v/>
      </c>
      <c r="DO166" s="269" t="str">
        <f ca="true">+IF(OFFSET('Hygiene Data'!$D$11,0,10*ROW('Hygiene Data'!D160))="","",OFFSET('Hygiene Data'!$D$11,0,10*ROW('Hygiene Data'!D160)))</f>
        <v/>
      </c>
      <c r="DP166" s="269" t="str">
        <f ca="true">+IF(OFFSET('Hygiene Data'!$D$12,0,10*ROW('Hygiene Data'!D160))="","",OFFSET('Hygiene Data'!$D$12,0,10*ROW('Hygiene Data'!D160)))</f>
        <v/>
      </c>
      <c r="DQ166" s="269" t="str">
        <f ca="true">+IF(OFFSET('Hygiene Data'!$D$13,0,10*ROW('Hygiene Data'!D160))="","",OFFSET('Hygiene Data'!$D$13,0,10*ROW('Hygiene Data'!D160)))</f>
        <v/>
      </c>
      <c r="DR166" s="269" t="str">
        <f ca="true">+IF(OFFSET('Hygiene Data'!$E$11,0,10*ROW('Hygiene Data'!E160))="","",OFFSET('Hygiene Data'!$E$11,0,10*ROW('Hygiene Data'!E160)))</f>
        <v/>
      </c>
      <c r="DS166" s="269" t="str">
        <f ca="true">+IF(OFFSET('Hygiene Data'!$E$12,0,10*ROW('Hygiene Data'!E160))="","",OFFSET('Hygiene Data'!$E$12,0,10*ROW('Hygiene Data'!E160)))</f>
        <v/>
      </c>
      <c r="DT166" s="269" t="str">
        <f ca="true">+IF(OFFSET('Hygiene Data'!$E$13,0,10*ROW('Hygiene Data'!E160))="","",OFFSET('Hygiene Data'!$E$13,0,10*ROW('Hygiene Data'!E160)))</f>
        <v/>
      </c>
      <c r="DU166" s="269" t="str">
        <f ca="true">+IF(OFFSET('Hygiene Data'!$F$11,0,10*ROW('Hygiene Data'!F160))="","",OFFSET('Hygiene Data'!$F$11,0,10*ROW('Hygiene Data'!F160)))</f>
        <v/>
      </c>
      <c r="DV166" s="269" t="str">
        <f ca="true">+IF(OFFSET('Hygiene Data'!$F$12,0,10*ROW('Hygiene Data'!F160))="","",OFFSET('Hygiene Data'!$F$12,0,10*ROW('Hygiene Data'!F160)))</f>
        <v/>
      </c>
      <c r="DW166" s="269" t="str">
        <f ca="true">+IF(OFFSET('Hygiene Data'!$F$13,0,10*ROW('Hygiene Data'!F160))="","",OFFSET('Hygiene Data'!$F$13,0,10*ROW('Hygiene Data'!F160)))</f>
        <v/>
      </c>
      <c r="DX166" s="269" t="str">
        <f ca="true">+IF(OFFSET('Hygiene Data'!$G$11,0,10*ROW('Hygiene Data'!G160))="","",OFFSET('Hygiene Data'!$G$11,0,10*ROW('Hygiene Data'!G160)))</f>
        <v/>
      </c>
      <c r="DY166" s="269" t="str">
        <f ca="true">+IF(OFFSET('Hygiene Data'!$G$12,0,10*ROW('Hygiene Data'!G160))="","",OFFSET('Hygiene Data'!$G$12,0,10*ROW('Hygiene Data'!G160)))</f>
        <v/>
      </c>
      <c r="DZ166" s="269" t="str">
        <f ca="true">+IF(OFFSET('Hygiene Data'!$G$13,0,10*ROW('Hygiene Data'!G160))="","",OFFSET('Hygiene Data'!$G$13,0,10*ROW('Hygiene Data'!G160)))</f>
        <v/>
      </c>
      <c r="EA166" s="269" t="str">
        <f ca="true">+IF(OFFSET('Hygiene Data'!$H$11,0,10*ROW('Hygiene Data'!H160))="","",OFFSET('Hygiene Data'!$H$11,0,10*ROW('Hygiene Data'!H160)))</f>
        <v/>
      </c>
      <c r="EB166" s="269" t="str">
        <f ca="true">+IF(OFFSET('Hygiene Data'!$H$12,0,10*ROW('Hygiene Data'!H160))="","",OFFSET('Hygiene Data'!$H$12,0,10*ROW('Hygiene Data'!H160)))</f>
        <v/>
      </c>
      <c r="EC166" s="269" t="str">
        <f ca="true">+IF(OFFSET('Hygiene Data'!$H$13,0,10*ROW('Hygiene Data'!H160))="","",OFFSET('Hygiene Data'!$H$13,0,10*ROW('Hygiene Data'!H160)))</f>
        <v/>
      </c>
      <c r="ED166" s="269" t="str">
        <f ca="true">+IF(OFFSET('Hygiene Data'!$I$11,0,10*ROW('Hygiene Data'!I160))="","",OFFSET('Hygiene Data'!$I$11,0,10*ROW('Hygiene Data'!I160)))</f>
        <v/>
      </c>
      <c r="EE166" s="269" t="str">
        <f ca="true">+IF(OFFSET('Hygiene Data'!$I$12,0,10*ROW('Hygiene Data'!I160))="","",OFFSET('Hygiene Data'!$I$12,0,10*ROW('Hygiene Data'!I160)))</f>
        <v/>
      </c>
      <c r="EF166" s="269" t="str">
        <f ca="true">+IF(OFFSET('Hygiene Data'!$I$13,0,10*ROW('Hygiene Data'!I160))="","",OFFSET('Hygiene Data'!$I$13,0,10*ROW('Hygiene Data'!I160)))</f>
        <v/>
      </c>
    </row>
    <row xmlns:x14ac="http://schemas.microsoft.com/office/spreadsheetml/2009/9/ac" r="167" x14ac:dyDescent="0.2">
      <c r="A167" s="36" t="str">
        <f ca="true">+IF(OFFSET('Water Data'!$B$2,0,10*ROW('Water Data'!E161))="","",OFFSET('Water Data'!$B$2,0,10*ROW('Water Data'!E161)))</f>
        <v/>
      </c>
      <c r="B167" s="36" t="str">
        <f ca="true">+IF(OFFSET('Water Data'!$C$2,0,10*ROW('Water Data'!F161))="","",OFFSET('Water Data'!$C$2,0,10*ROW('Water Data'!F161)))</f>
        <v/>
      </c>
      <c r="C167" s="325" t="str">
        <f t="shared" ca="true" si="2"/>
        <v/>
      </c>
      <c r="D167" s="82" t="e">
        <f ca="true">+IF(AND(ISTEXT(OFFSET('Water Data'!$B$2,0,10*ROW('Water Data'!D161))),BS167="Yes"),100-OFFSET('Water Data'!$D$4,0,10*ROW('Water Data'!D161)),IF(AND(ISTEXT(OFFSET('Water Data'!$B$2,0,10*ROW('Water Data'!D161))),BS167="No",ISNUMBER(OFFSET('Water Data'!$D$4,0,10*ROW('Water Data'!D161)))),CONCATENATE("[",ROUND(100-OFFSET('Water Data'!$D$4,0,10*ROW('Water Data'!D161)),0),"]"),IF(AND(ISTEXT(OFFSET('Water Data'!$B$2,0,10*ROW('Water Data'!D161))),BS167="",ISNUMBER(OFFSET('Water Data'!$D$4,0,10*ROW('Water Data'!D161)))),100-OFFSET('Water Data'!$D$4,0,10*ROW('Water Data'!D161)),NA())))</f>
        <v>#N/A</v>
      </c>
      <c r="E167" s="82" t="e">
        <f ca="true">+IF(AND(ISTEXT(OFFSET('Water Data'!$B$2,0,10*ROW('Water Data'!E161))),BT167="Yes"),OFFSET('Water Data'!$D$6,0,10*ROW('Water Data'!D161)),IF(AND(ISTEXT(OFFSET('Water Data'!$B$2,0,10*ROW('Water Data'!D161))),BT167="No",ISNUMBER(OFFSET('Water Data'!$D$6,0,10*ROW('Water Data'!D161)))),CONCATENATE("[",ROUND(OFFSET('Water Data'!$D$6,0,10*ROW('Water Data'!D161)),0),"]"),IF(AND(ISTEXT(OFFSET('Water Data'!$B$2,0,10*ROW('Water Data'!D161))),BT167="",ISNUMBER(OFFSET('Water Data'!$D$6,0,10*ROW('Water Data'!D161)))),OFFSET('Water Data'!$D$6,0,10*ROW('Water Data'!D161)),NA())))</f>
        <v>#N/A</v>
      </c>
      <c r="F167" s="82" t="e">
        <f ca="true">+IF(AND(ISTEXT(OFFSET('Water Data'!$B$2,0,10*ROW('Water Data'!D161))),BU167="Yes"),OFFSET('Water Data'!$D$9,0,10*ROW('Water Data'!D161)),IF(AND(ISTEXT(OFFSET('Water Data'!$B$2,0,10*ROW('Water Data'!D161))),BU167="No",ISNUMBER(OFFSET('Water Data'!$D$9,0,10*ROW('Water Data'!D161)))),CONCATENATE("[",ROUND(OFFSET('Water Data'!$D$9,0,10*ROW('Water Data'!D161)),0),"]"),IF(AND(ISTEXT(OFFSET('Water Data'!$B$2,0,10*ROW('Water Data'!D161))),BU167="",ISNUMBER(OFFSET('Water Data'!$D$9,0,10*ROW('Water Data'!D161)))),OFFSET('Water Data'!$D$9,0,10*ROW('Water Data'!D161)),NA())))</f>
        <v>#N/A</v>
      </c>
      <c r="G167" s="82" t="e">
        <f ca="true">+IF(AND(ISTEXT(OFFSET('Water Data'!$B$2,0,10*ROW('Water Data'!E161))),BV167="Yes"),100-OFFSET('Water Data'!$E$4,0,10*ROW('Water Data'!E161)),IF(AND(ISTEXT(OFFSET('Water Data'!$B$2,0,10*ROW('Water Data'!E161))),BV167="No",ISNUMBER(OFFSET('Water Data'!$E$4,0,10*ROW('Water Data'!E161)))),CONCATENATE("[",ROUND(100-OFFSET('Water Data'!$E$4,0,10*ROW('Water Data'!E161)),0),"]"),IF(AND(ISTEXT(OFFSET('Water Data'!$B$2,0,10*ROW('Water Data'!E161))),BV167="",ISNUMBER(OFFSET('Water Data'!$E$4,0,10*ROW('Water Data'!E161)))),100-OFFSET('Water Data'!$E$4,0,10*ROW('Water Data'!E161)),NA())))</f>
        <v>#N/A</v>
      </c>
      <c r="H167" s="82" t="e">
        <f ca="true">+IF(AND(ISTEXT(OFFSET('Water Data'!$B$2,0,10*ROW('Water Data'!E161))),BW167="Yes"),OFFSET('Water Data'!$E$6,0,10*ROW('Water Data'!E161)),IF(AND(ISTEXT(OFFSET('Water Data'!$B$2,0,10*ROW('Water Data'!E161))),BW167="No",ISNUMBER(OFFSET('Water Data'!$E$6,0,10*ROW('Water Data'!E161)))),CONCATENATE("[",ROUND(OFFSET('Water Data'!$D$6,0,10*ROW('Water Data'!E161)),0),"]"),IF(AND(ISTEXT(OFFSET('Water Data'!$B$2,0,10*ROW('Water Data'!E161))),BW167="",ISNUMBER(OFFSET('Water Data'!$E$6,0,10*ROW('Water Data'!E161)))),OFFSET('Water Data'!$E$6,0,10*ROW('Water Data'!E161)),NA())))</f>
        <v>#N/A</v>
      </c>
      <c r="I167" s="82" t="e">
        <f ca="true">+IF(AND(ISTEXT(OFFSET('Water Data'!$B$2,0,10*ROW('Water Data'!E161))),BX167="Yes"),OFFSET('Water Data'!$E$9,0,10*ROW('Water Data'!E161)),IF(AND(ISTEXT(OFFSET('Water Data'!$B$2,0,10*ROW('Water Data'!E161))),BX167="No",ISNUMBER(OFFSET('Water Data'!$E$9,0,10*ROW('Water Data'!E161)))),CONCATENATE("[",ROUND(OFFSET('Water Data'!$E$9,0,10*ROW('Water Data'!E161)),0),"]"),IF(AND(ISTEXT(OFFSET('Water Data'!$B$2,0,10*ROW('Water Data'!E161))),BX167="",ISNUMBER(OFFSET('Water Data'!$E$9,0,10*ROW('Water Data'!E161)))),OFFSET('Water Data'!$E$9,0,10*ROW('Water Data'!E161)),NA())))</f>
        <v>#N/A</v>
      </c>
      <c r="J167" s="82" t="e">
        <f ca="true">+IF(AND(ISTEXT(OFFSET('Water Data'!$B$2,0,10*ROW('Water Data'!F161))),BY167="Yes"),100-OFFSET('Water Data'!$F$4,0,10*ROW('Water Data'!F161)),IF(AND(ISTEXT(OFFSET('Water Data'!$B$2,0,10*ROW('Water Data'!F161))),BY167="No",ISNUMBER(OFFSET('Water Data'!$F$4,0,10*ROW('Water Data'!F161)))),CONCATENATE("[",ROUND(100-OFFSET('Water Data'!$F$4,0,10*ROW('Water Data'!F161)),0),"]"),IF(AND(ISTEXT(OFFSET('Water Data'!$B$2,0,10*ROW('Water Data'!F161))),BY167="",ISNUMBER(OFFSET('Water Data'!$F$4,0,10*ROW('Water Data'!F161)))),100-OFFSET('Water Data'!$F$4,0,10*ROW('Water Data'!F161)),NA())))</f>
        <v>#N/A</v>
      </c>
      <c r="K167" s="82" t="e">
        <f ca="true">+IF(AND(ISTEXT(OFFSET('Water Data'!$B$2,0,10*ROW('Water Data'!F161))),BZ167="Yes"),OFFSET('Water Data'!$F$6,0,10*ROW('Water Data'!F161)),IF(AND(ISTEXT(OFFSET('Water Data'!$B$2,0,10*ROW('Water Data'!F161))),BZ167="No",ISNUMBER(OFFSET('Water Data'!$F$6,0,10*ROW('Water Data'!F161)))),CONCATENATE("[",ROUND(OFFSET('Water Data'!$F$6,0,10*ROW('Water Data'!F161)),0),"]"),IF(AND(ISTEXT(OFFSET('Water Data'!$B$2,0,10*ROW('Water Data'!F161))),BZ167="",ISNUMBER(OFFSET('Water Data'!$F$6,0,10*ROW('Water Data'!F161)))),OFFSET('Water Data'!$F$6,0,10*ROW('Water Data'!F161)),NA())))</f>
        <v>#N/A</v>
      </c>
      <c r="L167" s="82" t="e">
        <f ca="true">+IF(AND(ISTEXT(OFFSET('Water Data'!$B$2,0,10*ROW('Water Data'!F161))),CA167="Yes"),OFFSET('Water Data'!$F$9,0,10*ROW('Water Data'!F161)),IF(AND(ISTEXT(OFFSET('Water Data'!$B$2,0,10*ROW('Water Data'!F161))),CA167="No",ISNUMBER(OFFSET('Water Data'!$F$9,0,10*ROW('Water Data'!F161)))),CONCATENATE("[",ROUND(OFFSET('Water Data'!$F$9,0,10*ROW('Water Data'!F161)),0),"]"),IF(AND(ISTEXT(OFFSET('Water Data'!$B$2,0,10*ROW('Water Data'!F161))),CA167="",ISNUMBER(OFFSET('Water Data'!$F$9,0,10*ROW('Water Data'!F161)))),OFFSET('Water Data'!$F$9,0,10*ROW('Water Data'!F161)),NA())))</f>
        <v>#N/A</v>
      </c>
      <c r="M167" s="82" t="e">
        <f ca="true">+IF(AND(ISTEXT(OFFSET('Water Data'!$B$2,0,10*ROW('Water Data'!G161))),CB167="Yes"),100-OFFSET('Water Data'!$G$4,0,10*ROW('Water Data'!G161)),IF(AND(ISTEXT(OFFSET('Water Data'!$B$2,0,10*ROW('Water Data'!G161))),CB167="No",ISNUMBER(OFFSET('Water Data'!$G$4,0,10*ROW('Water Data'!G161)))),CONCATENATE("[",ROUND(100-OFFSET('Water Data'!$G$4,0,10*ROW('Water Data'!G161)),0),"]"),IF(AND(ISTEXT(OFFSET('Water Data'!$B$2,0,10*ROW('Water Data'!G161))),CB167="",ISNUMBER(OFFSET('Water Data'!$G$4,0,10*ROW('Water Data'!G161)))),100-OFFSET('Water Data'!$G$4,0,10*ROW('Water Data'!G161)),NA())))</f>
        <v>#N/A</v>
      </c>
      <c r="N167" s="82" t="e">
        <f ca="true">+IF(AND(ISTEXT(OFFSET('Water Data'!$B$2,0,10*ROW('Water Data'!G161))),CC167="Yes"),OFFSET('Water Data'!$G$6,0,10*ROW('Water Data'!G161)),IF(AND(ISTEXT(OFFSET('Water Data'!$B$2,0,10*ROW('Water Data'!G161))),CC167="No",ISNUMBER(OFFSET('Water Data'!$G$6,0,10*ROW('Water Data'!G161)))),CONCATENATE("[",ROUND(OFFSET('Water Data'!$G$6,0,10*ROW('Water Data'!G161)),0),"]"),IF(AND(ISTEXT(OFFSET('Water Data'!$B$2,0,10*ROW('Water Data'!G161))),CC167="",ISNUMBER(OFFSET('Water Data'!$G$6,0,10*ROW('Water Data'!G161)))),OFFSET('Water Data'!$G$6,0,10*ROW('Water Data'!G161)),NA())))</f>
        <v>#N/A</v>
      </c>
      <c r="O167" s="82" t="e">
        <f ca="true">+IF(AND(ISTEXT(OFFSET('Water Data'!$B$2,0,10*ROW('Water Data'!G161))),CD167="Yes"),OFFSET('Water Data'!$G$9,0,10*ROW('Water Data'!G161)),IF(AND(ISTEXT(OFFSET('Water Data'!$B$2,0,10*ROW('Water Data'!G161))),CD167="No",ISNUMBER(OFFSET('Water Data'!$G$9,0,10*ROW('Water Data'!G161)))),CONCATENATE("[",ROUND(OFFSET('Water Data'!$G$9,0,10*ROW('Water Data'!G161)),0),"]"),IF(AND(ISTEXT(OFFSET('Water Data'!$B$2,0,10*ROW('Water Data'!G161))),CD167="",ISNUMBER(OFFSET('Water Data'!$G$9,0,10*ROW('Water Data'!G161)))),OFFSET('Water Data'!$G$9,0,10*ROW('Water Data'!G161)),NA())))</f>
        <v>#N/A</v>
      </c>
      <c r="P167" s="82" t="e">
        <f ca="true">+IF(AND(ISTEXT(OFFSET('Water Data'!$B$2,0,10*ROW('Water Data'!H161))),CE167="Yes"),100-OFFSET('Water Data'!$H$4,0,10*ROW('Water Data'!H161)),IF(AND(ISTEXT(OFFSET('Water Data'!$B$2,0,10*ROW('Water Data'!H161))),CE167="No",ISNUMBER(OFFSET('Water Data'!$H$4,0,10*ROW('Water Data'!H161)))),CONCATENATE("[",ROUND(100-OFFSET('Water Data'!$H$4,0,10*ROW('Water Data'!H161)),0),"]"),IF(AND(ISTEXT(OFFSET('Water Data'!$B$2,0,10*ROW('Water Data'!H161))),CE167="",ISNUMBER(OFFSET('Water Data'!$H$4,0,10*ROW('Water Data'!H161)))),100-OFFSET('Water Data'!$H$4,0,10*ROW('Water Data'!H161)),NA())))</f>
        <v>#N/A</v>
      </c>
      <c r="Q167" s="82" t="e">
        <f ca="true">+IF(AND(ISTEXT(OFFSET('Water Data'!$B$2,0,10*ROW('Water Data'!H161))),CF167="Yes"),OFFSET('Water Data'!$H$6,0,10*ROW('Water Data'!H161)),IF(AND(ISTEXT(OFFSET('Water Data'!$B$2,0,10*ROW('Water Data'!H161))),CF167="No",ISNUMBER(OFFSET('Water Data'!$H$6,0,10*ROW('Water Data'!H161)))),CONCATENATE("[",ROUND(OFFSET('Water Data'!$H$6,0,10*ROW('Water Data'!H161)),0),"]"),IF(AND(ISTEXT(OFFSET('Water Data'!$B$2,0,10*ROW('Water Data'!H161))),CF167="",ISNUMBER(OFFSET('Water Data'!$H$6,0,10*ROW('Water Data'!H161)))),OFFSET('Water Data'!$H$6,0,10*ROW('Water Data'!H161)),NA())))</f>
        <v>#N/A</v>
      </c>
      <c r="R167" s="82" t="e">
        <f ca="true">+IF(AND(ISTEXT(OFFSET('Water Data'!$B$2,0,10*ROW('Water Data'!H161))),CG167="Yes"),OFFSET('Water Data'!$H$9,0,10*ROW('Water Data'!H161)),IF(AND(ISTEXT(OFFSET('Water Data'!$B$2,0,10*ROW('Water Data'!H161))),CG167="No",ISNUMBER(OFFSET('Water Data'!$H$9,0,10*ROW('Water Data'!H161)))),CONCATENATE("[",ROUND(OFFSET('Water Data'!$H$9,0,10*ROW('Water Data'!H161)),0),"]"),IF(AND(ISTEXT(OFFSET('Water Data'!$B$2,0,10*ROW('Water Data'!H161))),CG167="",ISNUMBER(OFFSET('Water Data'!$H$9,0,10*ROW('Water Data'!H161)))),OFFSET('Water Data'!$H$9,0,10*ROW('Water Data'!H161)),NA())))</f>
        <v>#N/A</v>
      </c>
      <c r="S167" s="82" t="e">
        <f ca="true">+IF(AND(ISTEXT(OFFSET('Water Data'!$B$2,0,10*ROW('Water Data'!I161))),CH167="Yes"),100-OFFSET('Water Data'!$I$4,0,10*ROW('Water Data'!I161)),IF(AND(ISTEXT(OFFSET('Water Data'!$B$2,0,10*ROW('Water Data'!I161))),CH167="No",ISNUMBER(OFFSET('Water Data'!$I$4,0,10*ROW('Water Data'!I161)))),CONCATENATE("[",ROUND(100-OFFSET('Water Data'!$I$4,0,10*ROW('Water Data'!I161)),0),"]"),IF(AND(ISTEXT(OFFSET('Water Data'!$B$2,0,10*ROW('Water Data'!I161))),CH167="",ISNUMBER(OFFSET('Water Data'!$I$4,0,10*ROW('Water Data'!I161)))),100-OFFSET('Water Data'!$I$4,0,10*ROW('Water Data'!I161)),NA())))</f>
        <v>#N/A</v>
      </c>
      <c r="T167" s="82" t="e">
        <f ca="true">+IF(AND(ISTEXT(OFFSET('Water Data'!$B$2,0,10*ROW('Water Data'!I161))),CI167="Yes"),OFFSET('Water Data'!$I$6,0,10*ROW('Water Data'!I161)),IF(AND(ISTEXT(OFFSET('Water Data'!$B$2,0,10*ROW('Water Data'!I161))),CI167="No",ISNUMBER(OFFSET('Water Data'!$I$6,0,10*ROW('Water Data'!I161)))),CONCATENATE("[",ROUND(OFFSET('Water Data'!$I$6,0,10*ROW('Water Data'!I161)),0),"]"),IF(AND(ISTEXT(OFFSET('Water Data'!$B$2,0,10*ROW('Water Data'!I161))),CI167="",ISNUMBER(OFFSET('Water Data'!$I$6,0,10*ROW('Water Data'!I161)))),OFFSET('Water Data'!$I$6,0,10*ROW('Water Data'!I161)),NA())))</f>
        <v>#N/A</v>
      </c>
      <c r="U167" s="82" t="e">
        <f ca="true">+IF(AND(ISTEXT(OFFSET('Water Data'!$B$2,0,10*ROW('Water Data'!I161))),CJ167="Yes"),OFFSET('Water Data'!$I$9,0,10*ROW('Water Data'!I161)),IF(AND(ISTEXT(OFFSET('Water Data'!$B$2,0,10*ROW('Water Data'!I161))),CJ167="No",ISNUMBER(OFFSET('Water Data'!$I$9,0,10*ROW('Water Data'!I161)))),CONCATENATE("[",ROUND(OFFSET('Water Data'!$I$9,0,10*ROW('Water Data'!I161)),0),"]"),IF(AND(ISTEXT(OFFSET('Water Data'!$B$2,0,10*ROW('Water Data'!I161))),CJ167="",ISNUMBER(OFFSET('Water Data'!$I$9,0,10*ROW('Water Data'!I161)))),OFFSET('Water Data'!$I$9,0,10*ROW('Water Data'!I161)),NA())))</f>
        <v>#N/A</v>
      </c>
      <c r="V167" s="83" t="e">
        <f ca="true">+IF(AND(ISTEXT(OFFSET('Sanitation Data'!$B$2,0,10*ROW('Sanitation Data'!D161))),CK167="Yes"),100-OFFSET('Sanitation Data'!$D$4,0,10*ROW('Sanitation Data'!D161)),IF(AND(ISTEXT(OFFSET('Sanitation Data'!$B$2,0,10*ROW('Sanitation Data'!D161))),CK167="No",ISNUMBER(OFFSET('Sanitation Data'!$D$4,0,10*ROW('Sanitation Data'!D161)))),CONCATENATE("[",ROUND(100-OFFSET('Sanitation Data'!$D$4,0,10*ROW('Sanitation Data'!D161)),0),"]"),IF(AND(ISTEXT(OFFSET('Sanitation Data'!$B$2,0,10*ROW('Sanitation Data'!D161))),CK167="",ISNUMBER(OFFSET('Sanitation Data'!$D$4,0,10*ROW('Sanitation Data'!D161)))),100-OFFSET('Sanitation Data'!$D$4,0,10*ROW('Sanitation Data'!D161)),NA())))</f>
        <v>#N/A</v>
      </c>
      <c r="W167" s="83" t="e">
        <f ca="true">+IF(AND(ISTEXT(OFFSET('Sanitation Data'!$B$2,0,10*ROW('Sanitation Data'!D161))),CL167="Yes"),OFFSET('Sanitation Data'!$D$6,0,10*ROW('Sanitation Data'!D161)),IF(AND(ISTEXT(OFFSET('Sanitation Data'!$B$2,0,10*ROW('Sanitation Data'!D161))),CL167="No",ISNUMBER(OFFSET('Sanitation Data'!$D$6,0,10*ROW('Sanitation Data'!D161)))),CONCATENATE("[",ROUND(OFFSET('Sanitation Data'!$D$6,0,10*ROW('Sanitation Data'!D161)),0),"]"),IF(AND(ISTEXT(OFFSET('Sanitation Data'!$B$2,0,10*ROW('Sanitation Data'!D161))),CL167="",ISNUMBER(OFFSET('Sanitation Data'!$D$6,0,10*ROW('Sanitation Data'!D161)))),OFFSET('Sanitation Data'!$D$6,0,10*ROW('Sanitation Data'!D161)),NA())))</f>
        <v>#N/A</v>
      </c>
      <c r="X167" s="83" t="e">
        <f ca="true">+IF(AND(ISTEXT(OFFSET('Sanitation Data'!$B$2,0,10*ROW('Sanitation Data'!D161))),CM167="Yes"),OFFSET('Sanitation Data'!$D$10,0,10*ROW('Sanitation Data'!D161)),IF(AND(ISTEXT(OFFSET('Sanitation Data'!$B$2,0,10*ROW('Sanitation Data'!D161))),CM167="No",ISNUMBER(OFFSET('Sanitation Data'!$D$10,0,10*ROW('Sanitation Data'!D161)))),CONCATENATE("[",ROUND(OFFSET('Sanitation Data'!$D$10,0,10*ROW('Sanitation Data'!D161)),0),"]"),IF(AND(ISTEXT(OFFSET('Sanitation Data'!$B$2,0,10*ROW('Sanitation Data'!D161))),CM167="",ISNUMBER(OFFSET('Sanitation Data'!$D$10,0,10*ROW('Sanitation Data'!D161)))),OFFSET('Sanitation Data'!$D$10,0,10*ROW('Sanitation Data'!D161)),NA())))</f>
        <v>#N/A</v>
      </c>
      <c r="Y167" s="83" t="e">
        <f ca="true">+IF(AND(ISTEXT(OFFSET('Sanitation Data'!$B$2,0,10*ROW('Sanitation Data'!D161))),CN167="Yes"),OFFSET('Sanitation Data'!$D$11,0,10*ROW('Sanitation Data'!D161)),IF(AND(ISTEXT(OFFSET('Sanitation Data'!$B$2,0,10*ROW('Sanitation Data'!D161))),CN167="No",ISNUMBER(OFFSET('Sanitation Data'!$D$11,0,10*ROW('Sanitation Data'!D161)))),CONCATENATE("[",ROUND(OFFSET('Sanitation Data'!$D$11,0,10*ROW('Sanitation Data'!D161)),0),"]"),IF(AND(ISTEXT(OFFSET('Sanitation Data'!$B$2,0,10*ROW('Sanitation Data'!D161))),CN167="",ISNUMBER(OFFSET('Sanitation Data'!$D$11,0,10*ROW('Sanitation Data'!D161)))),OFFSET('Sanitation Data'!$D$11,0,10*ROW('Sanitation Data'!D161)),NA())))</f>
        <v>#N/A</v>
      </c>
      <c r="Z167" s="83" t="e">
        <f ca="true">+IF(AND(ISTEXT(OFFSET('Sanitation Data'!$B$2,0,10*ROW('Sanitation Data'!D161))),CO167="Yes"),OFFSET('Sanitation Data'!$D$12,0,10*ROW('Sanitation Data'!D161)),IF(AND(ISTEXT(OFFSET('Sanitation Data'!$B$2,0,10*ROW('Sanitation Data'!D161))),CO167="No",ISNUMBER(OFFSET('Sanitation Data'!$D$12,0,10*ROW('Sanitation Data'!D161)))),CONCATENATE("[",ROUND(OFFSET('Sanitation Data'!$D$12,0,10*ROW('Sanitation Data'!D161)),0),"]"),IF(AND(ISTEXT(OFFSET('Sanitation Data'!$B$2,0,10*ROW('Sanitation Data'!D161))),CO167="",ISNUMBER(OFFSET('Sanitation Data'!$D$12,0,10*ROW('Sanitation Data'!D161)))),OFFSET('Sanitation Data'!$D$12,0,10*ROW('Sanitation Data'!D161)),NA())))</f>
        <v>#N/A</v>
      </c>
      <c r="AA167" s="83" t="e">
        <f ca="true">+IF(AND(ISTEXT(OFFSET('Sanitation Data'!$B$2,0,10*ROW('Sanitation Data'!E161))),CP167="Yes"),100-OFFSET('Sanitation Data'!$E$4,0,10*ROW('Sanitation Data'!E161)),IF(AND(ISTEXT(OFFSET('Sanitation Data'!$B$2,0,10*ROW('Sanitation Data'!E161))),CP167="No",ISNUMBER(OFFSET('Sanitation Data'!$E$4,0,10*ROW('Sanitation Data'!E161)))),CONCATENATE("[",ROUND(100-OFFSET('Sanitation Data'!$E$4,0,10*ROW('Sanitation Data'!E161)),0),"]"),IF(AND(ISTEXT(OFFSET('Sanitation Data'!$B$2,0,10*ROW('Sanitation Data'!E161))),CP167="",ISNUMBER(OFFSET('Sanitation Data'!$E$4,0,10*ROW('Sanitation Data'!E161)))),100-OFFSET('Sanitation Data'!$E$4,0,10*ROW('Sanitation Data'!E161)),NA())))</f>
        <v>#N/A</v>
      </c>
      <c r="AB167" s="83" t="e">
        <f ca="true">+IF(AND(ISTEXT(OFFSET('Sanitation Data'!$B$2,0,10*ROW('Sanitation Data'!E161))),CQ167="Yes"),OFFSET('Sanitation Data'!$E$6,0,10*ROW('Sanitation Data'!H161)),IF(AND(ISTEXT(OFFSET('Sanitation Data'!$B$2,0,10*ROW('Sanitation Data'!E161))),CQ167="No",ISNUMBER(OFFSET('Sanitation Data'!$E$6,0,10*ROW('Sanitation Data'!E161)))),CONCATENATE("[",ROUND(OFFSET('Sanitation Data'!$E$6,0,10*ROW('Sanitation Data'!E161)),0),"]"),IF(AND(ISTEXT(OFFSET('Sanitation Data'!$B$2,0,10*ROW('Sanitation Data'!E161))),CQ167="",ISNUMBER(OFFSET('Sanitation Data'!$E$6,0,10*ROW('Sanitation Data'!E161)))),OFFSET('Sanitation Data'!$E$6,0,10*ROW('Sanitation Data'!E161)),NA())))</f>
        <v>#N/A</v>
      </c>
      <c r="AC167" s="83" t="e">
        <f ca="true">+IF(AND(ISTEXT(OFFSET('Sanitation Data'!$B$2,0,10*ROW('Sanitation Data'!E161))),CR167="Yes"),OFFSET('Sanitation Data'!$E$10,0,10*ROW('Sanitation Data'!E161)),IF(AND(ISTEXT(OFFSET('Sanitation Data'!$B$2,0,10*ROW('Sanitation Data'!E161))),CR167="No",ISNUMBER(OFFSET('Sanitation Data'!$E$10,0,10*ROW('Sanitation Data'!E161)))),CONCATENATE("[",ROUND(OFFSET('Sanitation Data'!$E$10,0,10*ROW('Sanitation Data'!E161)),0),"]"),IF(AND(ISTEXT(OFFSET('Sanitation Data'!$B$2,0,10*ROW('Sanitation Data'!E161))),CR167="",ISNUMBER(OFFSET('Sanitation Data'!$E$10,0,10*ROW('Sanitation Data'!E161)))),OFFSET('Sanitation Data'!$E$10,0,10*ROW('Sanitation Data'!E161)),NA())))</f>
        <v>#N/A</v>
      </c>
      <c r="AD167" s="83" t="e">
        <f ca="true">+IF(AND(ISTEXT(OFFSET('Sanitation Data'!$B$2,0,10*ROW('Sanitation Data'!E161))),CS167="Yes"),OFFSET('Sanitation Data'!$E$11,0,10*ROW('Sanitation Data'!E161)),IF(AND(ISTEXT(OFFSET('Sanitation Data'!$B$2,0,10*ROW('Sanitation Data'!E161))),CS167="No",ISNUMBER(OFFSET('Sanitation Data'!$E$11,0,10*ROW('Sanitation Data'!E161)))),CONCATENATE("[",ROUND(OFFSET('Sanitation Data'!$E$11,0,10*ROW('Sanitation Data'!E161)),0),"]"),IF(AND(ISTEXT(OFFSET('Sanitation Data'!$B$2,0,10*ROW('Sanitation Data'!E161))),CS167="",ISNUMBER(OFFSET('Sanitation Data'!$E$11,0,10*ROW('Sanitation Data'!E161)))),OFFSET('Sanitation Data'!$E$11,0,10*ROW('Sanitation Data'!E161)),NA())))</f>
        <v>#N/A</v>
      </c>
      <c r="AE167" s="83" t="e">
        <f ca="true">+IF(AND(ISTEXT(OFFSET('Sanitation Data'!$B$2,0,10*ROW('Sanitation Data'!E161))),CT167="Yes"),OFFSET('Sanitation Data'!$E$12,0,10*ROW('Sanitation Data'!E161)),IF(AND(ISTEXT(OFFSET('Sanitation Data'!$B$2,0,10*ROW('Sanitation Data'!E161))),CT167="No",ISNUMBER(OFFSET('Sanitation Data'!$E$12,0,10*ROW('Sanitation Data'!E161)))),CONCATENATE("[",ROUND(OFFSET('Sanitation Data'!$E$12,0,10*ROW('Sanitation Data'!E161)),0),"]"),IF(AND(ISTEXT(OFFSET('Sanitation Data'!$B$2,0,10*ROW('Sanitation Data'!E161))),CT167="",ISNUMBER(OFFSET('Sanitation Data'!$E$12,0,10*ROW('Sanitation Data'!E161)))),OFFSET('Sanitation Data'!$E$12,0,10*ROW('Sanitation Data'!E161)),NA())))</f>
        <v>#N/A</v>
      </c>
      <c r="AF167" s="83" t="e">
        <f ca="true">+IF(AND(ISTEXT(OFFSET('Sanitation Data'!$B$2,0,10*ROW('Sanitation Data'!F161))),CU167="Yes"),100-OFFSET('Sanitation Data'!$F$4,0,10*ROW('Sanitation Data'!F161)),IF(AND(ISTEXT(OFFSET('Sanitation Data'!$B$2,0,10*ROW('Sanitation Data'!F161))),CU167="No",ISNUMBER(OFFSET('Sanitation Data'!$F$4,0,10*ROW('Sanitation Data'!F161)))),CONCATENATE("[",ROUND(100-OFFSET('Sanitation Data'!$F$4,0,10*ROW('Sanitation Data'!F161)),0),"]"),IF(AND(ISTEXT(OFFSET('Sanitation Data'!$B$2,0,10*ROW('Sanitation Data'!F161))),CU167="",ISNUMBER(OFFSET('Sanitation Data'!$F$4,0,10*ROW('Sanitation Data'!F161)))),100-OFFSET('Sanitation Data'!$F$4,0,10*ROW('Sanitation Data'!F161)),NA())))</f>
        <v>#N/A</v>
      </c>
      <c r="AG167" s="83" t="e">
        <f ca="true">+IF(AND(ISTEXT(OFFSET('Sanitation Data'!$B$2,0,10*ROW('Sanitation Data'!F161))),CV167="Yes"),OFFSET('Sanitation Data'!$F$6,0,10*ROW('Sanitation Data'!F161)),IF(AND(ISTEXT(OFFSET('Sanitation Data'!$B$2,0,10*ROW('Sanitation Data'!F161))),CV167="No",ISNUMBER(OFFSET('Sanitation Data'!$F$6,0,10*ROW('Sanitation Data'!F161)))),CONCATENATE("[",ROUND(OFFSET('Sanitation Data'!$F$6,0,10*ROW('Sanitation Data'!F161)),0),"]"),IF(AND(ISTEXT(OFFSET('Sanitation Data'!$B$2,0,10*ROW('Sanitation Data'!F161))),CV167="",ISNUMBER(OFFSET('Sanitation Data'!$F$6,0,10*ROW('Sanitation Data'!F161)))),OFFSET('Sanitation Data'!$F$6,0,10*ROW('Sanitation Data'!F161)),NA())))</f>
        <v>#N/A</v>
      </c>
      <c r="AH167" s="83" t="e">
        <f ca="true">+IF(AND(ISTEXT(OFFSET('Sanitation Data'!$B$2,0,10*ROW('Sanitation Data'!F161))),CW167="Yes"),OFFSET('Sanitation Data'!$F$10,0,10*ROW('Sanitation Data'!F161)),IF(AND(ISTEXT(OFFSET('Sanitation Data'!$B$2,0,10*ROW('Sanitation Data'!F161))),CW167="No",ISNUMBER(OFFSET('Sanitation Data'!$F$10,0,10*ROW('Sanitation Data'!F161)))),CONCATENATE("[",ROUND(OFFSET('Sanitation Data'!$F$10,0,10*ROW('Sanitation Data'!F161)),0),"]"),IF(AND(ISTEXT(OFFSET('Sanitation Data'!$B$2,0,10*ROW('Sanitation Data'!F161))),CW167="",ISNUMBER(OFFSET('Sanitation Data'!$F$10,0,10*ROW('Sanitation Data'!F161)))),OFFSET('Sanitation Data'!$F$10,0,10*ROW('Sanitation Data'!F161)),NA())))</f>
        <v>#N/A</v>
      </c>
      <c r="AI167" s="83" t="e">
        <f ca="true">+IF(AND(ISTEXT(OFFSET('Sanitation Data'!$B$2,0,10*ROW('Sanitation Data'!F161))),CX167="Yes"),OFFSET('Sanitation Data'!$F$11,0,10*ROW('Sanitation Data'!F161)),IF(AND(ISTEXT(OFFSET('Sanitation Data'!$B$2,0,10*ROW('Sanitation Data'!F161))),CX167="No",ISNUMBER(OFFSET('Sanitation Data'!$F$11,0,10*ROW('Sanitation Data'!F161)))),CONCATENATE("[",ROUND(OFFSET('Sanitation Data'!$F$11,0,10*ROW('Sanitation Data'!F161)),0),"]"),IF(AND(ISTEXT(OFFSET('Sanitation Data'!$B$2,0,10*ROW('Sanitation Data'!F161))),CX167="",ISNUMBER(OFFSET('Sanitation Data'!$F$11,0,10*ROW('Sanitation Data'!F161)))),OFFSET('Sanitation Data'!$F$11,0,10*ROW('Sanitation Data'!F161)),NA())))</f>
        <v>#N/A</v>
      </c>
      <c r="AJ167" s="83" t="e">
        <f ca="true">+IF(AND(ISTEXT(OFFSET('Sanitation Data'!$B$2,0,10*ROW('Sanitation Data'!F161))),CY167="Yes"),OFFSET('Sanitation Data'!$F$12,0,10*ROW('Sanitation Data'!F161)),IF(AND(ISTEXT(OFFSET('Sanitation Data'!$B$2,0,10*ROW('Sanitation Data'!F161))),CY167="No",ISNUMBER(OFFSET('Sanitation Data'!$F$12,0,10*ROW('Sanitation Data'!F161)))),CONCATENATE("[",ROUND(OFFSET('Sanitation Data'!$F$12,0,10*ROW('Sanitation Data'!F161)),0),"]"),IF(AND(ISTEXT(OFFSET('Sanitation Data'!$B$2,0,10*ROW('Sanitation Data'!F161))),CY167="",ISNUMBER(OFFSET('Sanitation Data'!$F$12,0,10*ROW('Sanitation Data'!F161)))),OFFSET('Sanitation Data'!$F$12,0,10*ROW('Sanitation Data'!F161)),NA())))</f>
        <v>#N/A</v>
      </c>
      <c r="AK167" s="83" t="e">
        <f ca="true">+IF(AND(ISTEXT(OFFSET('Sanitation Data'!$B$2,0,10*ROW('Sanitation Data'!G161))),CZ167="Yes"),100-OFFSET('Sanitation Data'!$G$4,0,10*ROW('Sanitation Data'!G161)),IF(AND(ISTEXT(OFFSET('Sanitation Data'!$B$2,0,10*ROW('Sanitation Data'!G161))),CZ167="No",ISNUMBER(OFFSET('Sanitation Data'!$G$4,0,10*ROW('Sanitation Data'!G161)))),CONCATENATE("[",ROUND(100-OFFSET('Sanitation Data'!$G$4,0,10*ROW('Sanitation Data'!G161)),0),"]"),IF(AND(ISTEXT(OFFSET('Sanitation Data'!$B$2,0,10*ROW('Sanitation Data'!G161))),CZ167="",ISNUMBER(OFFSET('Sanitation Data'!$G$4,0,10*ROW('Sanitation Data'!G161)))),100-OFFSET('Sanitation Data'!$G$4,0,10*ROW('Sanitation Data'!G161)),NA())))</f>
        <v>#N/A</v>
      </c>
      <c r="AL167" s="83" t="e">
        <f ca="true">+IF(AND(ISTEXT(OFFSET('Sanitation Data'!$B$2,0,10*ROW('Sanitation Data'!G161))),DA167="Yes"),OFFSET('Sanitation Data'!$G$6,0,10*ROW('Sanitation Data'!G161)),IF(AND(ISTEXT(OFFSET('Sanitation Data'!$B$2,0,10*ROW('Sanitation Data'!G161))),DA167="No",ISNUMBER(OFFSET('Sanitation Data'!$G$6,0,10*ROW('Sanitation Data'!G161)))),CONCATENATE("[",ROUND(OFFSET('Sanitation Data'!$G$6,0,10*ROW('Sanitation Data'!G161)),0),"]"),IF(AND(ISTEXT(OFFSET('Sanitation Data'!$B$2,0,10*ROW('Sanitation Data'!G161))),DA167="",ISNUMBER(OFFSET('Sanitation Data'!$G$6,0,10*ROW('Sanitation Data'!G161)))),OFFSET('Sanitation Data'!$G$6,0,10*ROW('Sanitation Data'!G161)),NA())))</f>
        <v>#N/A</v>
      </c>
      <c r="AM167" s="83" t="e">
        <f ca="true">+IF(AND(ISTEXT(OFFSET('Sanitation Data'!$B$2,0,10*ROW('Sanitation Data'!G161))),DB167="Yes"),OFFSET('Sanitation Data'!$G$10,0,10*ROW('Sanitation Data'!G161)),IF(AND(ISTEXT(OFFSET('Sanitation Data'!$B$2,0,10*ROW('Sanitation Data'!G161))),DB167="No",ISNUMBER(OFFSET('Sanitation Data'!$G$10,0,10*ROW('Sanitation Data'!G161)))),CONCATENATE("[",ROUND(OFFSET('Sanitation Data'!$G$10,0,10*ROW('Sanitation Data'!G161)),0),"]"),IF(AND(ISTEXT(OFFSET('Sanitation Data'!$B$2,0,10*ROW('Sanitation Data'!G161))),DB167="",ISNUMBER(OFFSET('Sanitation Data'!$G$10,0,10*ROW('Sanitation Data'!G161)))),OFFSET('Sanitation Data'!$G$10,0,10*ROW('Sanitation Data'!G161)),NA())))</f>
        <v>#N/A</v>
      </c>
      <c r="AN167" s="83" t="e">
        <f ca="true">+IF(AND(ISTEXT(OFFSET('Sanitation Data'!$B$2,0,10*ROW('Sanitation Data'!G161))),DC167="Yes"),OFFSET('Sanitation Data'!$G$11,0,10*ROW('Sanitation Data'!G161)),IF(AND(ISTEXT(OFFSET('Sanitation Data'!$B$2,0,10*ROW('Sanitation Data'!G161))),DC167="No",ISNUMBER(OFFSET('Sanitation Data'!$G$11,0,10*ROW('Sanitation Data'!G161)))),CONCATENATE("[",ROUND(OFFSET('Sanitation Data'!$G$11,0,10*ROW('Sanitation Data'!G161)),0),"]"),IF(AND(ISTEXT(OFFSET('Sanitation Data'!$B$2,0,10*ROW('Sanitation Data'!G161))),DC167="",ISNUMBER(OFFSET('Sanitation Data'!$G$11,0,10*ROW('Sanitation Data'!G161)))),OFFSET('Sanitation Data'!$G$11,0,10*ROW('Sanitation Data'!G161)),NA())))</f>
        <v>#N/A</v>
      </c>
      <c r="AO167" s="83" t="e">
        <f ca="true">+IF(AND(ISTEXT(OFFSET('Sanitation Data'!$B$2,0,10*ROW('Sanitation Data'!G161))),DD167="Yes"),OFFSET('Sanitation Data'!$G$12,0,10*ROW('Sanitation Data'!G161)),IF(AND(ISTEXT(OFFSET('Sanitation Data'!$B$2,0,10*ROW('Sanitation Data'!G161))),DD167="No",ISNUMBER(OFFSET('Sanitation Data'!$G$12,0,10*ROW('Sanitation Data'!G161)))),CONCATENATE("[",ROUND(OFFSET('Sanitation Data'!$G$12,0,10*ROW('Sanitation Data'!G161)),0),"]"),IF(AND(ISTEXT(OFFSET('Sanitation Data'!$B$2,0,10*ROW('Sanitation Data'!G161))),DD167="",ISNUMBER(OFFSET('Sanitation Data'!$G$12,0,10*ROW('Sanitation Data'!G161)))),OFFSET('Sanitation Data'!$G$12,0,10*ROW('Sanitation Data'!G161)),NA())))</f>
        <v>#N/A</v>
      </c>
      <c r="AP167" s="83" t="e">
        <f ca="true">+IF(AND(ISTEXT(OFFSET('Sanitation Data'!$B$2,0,10*ROW('Sanitation Data'!H161))),DE167="Yes"),100-OFFSET('Sanitation Data'!$H$4,0,10*ROW('Sanitation Data'!H161)),IF(AND(ISTEXT(OFFSET('Sanitation Data'!$B$2,0,10*ROW('Sanitation Data'!H161))),DE167="No",ISNUMBER(OFFSET('Sanitation Data'!$H$4,0,10*ROW('Sanitation Data'!H161)))),CONCATENATE("[",ROUND(100-OFFSET('Sanitation Data'!$H$4,0,10*ROW('Sanitation Data'!H161)),0),"]"),IF(AND(ISTEXT(OFFSET('Sanitation Data'!$B$2,0,10*ROW('Sanitation Data'!H161))),DE167="",ISNUMBER(OFFSET('Sanitation Data'!$H$4,0,10*ROW('Sanitation Data'!H161)))),100-OFFSET('Sanitation Data'!$H$4,0,10*ROW('Sanitation Data'!H161)),NA())))</f>
        <v>#N/A</v>
      </c>
      <c r="AQ167" s="83" t="e">
        <f ca="true">+IF(AND(ISTEXT(OFFSET('Sanitation Data'!$B$2,0,10*ROW('Sanitation Data'!H161))),DF167="Yes"),OFFSET('Sanitation Data'!$H$6,0,10*ROW('Sanitation Data'!H161)),IF(AND(ISTEXT(OFFSET('Sanitation Data'!$B$2,0,10*ROW('Sanitation Data'!H161))),DF167="No",ISNUMBER(OFFSET('Sanitation Data'!$H$6,0,10*ROW('Sanitation Data'!H161)))),CONCATENATE("[",ROUND(OFFSET('Sanitation Data'!$H$6,0,10*ROW('Sanitation Data'!H161)),0),"]"),IF(AND(ISTEXT(OFFSET('Sanitation Data'!$B$2,0,10*ROW('Sanitation Data'!H161))),DF167="",ISNUMBER(OFFSET('Sanitation Data'!$H$6,0,10*ROW('Sanitation Data'!H161)))),OFFSET('Sanitation Data'!$H$6,0,10*ROW('Sanitation Data'!H161)),NA())))</f>
        <v>#N/A</v>
      </c>
      <c r="AR167" s="83" t="e">
        <f ca="true">+IF(AND(ISTEXT(OFFSET('Sanitation Data'!$B$2,0,10*ROW('Sanitation Data'!H161))),DG167="Yes"),OFFSET('Sanitation Data'!$H$10,0,10*ROW('Sanitation Data'!H161)),IF(AND(ISTEXT(OFFSET('Sanitation Data'!$B$2,0,10*ROW('Sanitation Data'!H161))),DG167="No",ISNUMBER(OFFSET('Sanitation Data'!$H$10,0,10*ROW('Sanitation Data'!H161)))),CONCATENATE("[",ROUND(OFFSET('Sanitation Data'!$H$10,0,10*ROW('Sanitation Data'!H161)),0),"]"),IF(AND(ISTEXT(OFFSET('Sanitation Data'!$B$2,0,10*ROW('Sanitation Data'!H161))),DG167="",ISNUMBER(OFFSET('Sanitation Data'!$H$10,0,10*ROW('Sanitation Data'!H161)))),OFFSET('Sanitation Data'!$H$10,0,10*ROW('Sanitation Data'!H161)),NA())))</f>
        <v>#N/A</v>
      </c>
      <c r="AS167" s="83" t="e">
        <f ca="true">+IF(AND(ISTEXT(OFFSET('Sanitation Data'!$B$2,0,10*ROW('Sanitation Data'!H161))),DH167="Yes"),OFFSET('Sanitation Data'!$H$11,0,10*ROW('Sanitation Data'!H161)),IF(AND(ISTEXT(OFFSET('Sanitation Data'!$B$2,0,10*ROW('Sanitation Data'!H161))),DH167="No",ISNUMBER(OFFSET('Sanitation Data'!$H$11,0,10*ROW('Sanitation Data'!H161)))),CONCATENATE("[",ROUND(OFFSET('Sanitation Data'!$H$11,0,10*ROW('Sanitation Data'!H161)),0),"]"),IF(AND(ISTEXT(OFFSET('Sanitation Data'!$B$2,0,10*ROW('Sanitation Data'!H161))),DH167="",ISNUMBER(OFFSET('Sanitation Data'!$H$11,0,10*ROW('Sanitation Data'!H161)))),OFFSET('Sanitation Data'!$H$11,0,10*ROW('Sanitation Data'!H161)),NA())))</f>
        <v>#N/A</v>
      </c>
      <c r="AT167" s="83" t="e">
        <f ca="true">+IF(AND(ISTEXT(OFFSET('Sanitation Data'!$B$2,0,10*ROW('Sanitation Data'!H161))),DI167="Yes"),OFFSET('Sanitation Data'!$H$12,0,10*ROW('Sanitation Data'!H161)),IF(AND(ISTEXT(OFFSET('Sanitation Data'!$B$2,0,10*ROW('Sanitation Data'!H161))),DI167="No",ISNUMBER(OFFSET('Sanitation Data'!$H$12,0,10*ROW('Sanitation Data'!H161)))),CONCATENATE("[",ROUND(OFFSET('Sanitation Data'!$H$12,0,10*ROW('Sanitation Data'!H161)),0),"]"),IF(AND(ISTEXT(OFFSET('Sanitation Data'!$B$2,0,10*ROW('Sanitation Data'!H161))),DI167="",ISNUMBER(OFFSET('Sanitation Data'!$H$12,0,10*ROW('Sanitation Data'!H161)))),OFFSET('Sanitation Data'!$H$12,0,10*ROW('Sanitation Data'!H161)),NA())))</f>
        <v>#N/A</v>
      </c>
      <c r="AU167" s="83" t="e">
        <f ca="true">+IF(AND(ISTEXT(OFFSET('Sanitation Data'!$B$2,0,10*ROW('Sanitation Data'!I161))),DJ167="Yes"),100-OFFSET('Sanitation Data'!$I$4,0,10*ROW('Sanitation Data'!I161)),IF(AND(ISTEXT(OFFSET('Sanitation Data'!$B$2,0,10*ROW('Sanitation Data'!I161))),DJ167="No",ISNUMBER(OFFSET('Sanitation Data'!$I$4,0,10*ROW('Sanitation Data'!I161)))),CONCATENATE("[",ROUND(100-OFFSET('Sanitation Data'!$I$4,0,10*ROW('Sanitation Data'!I161)),0),"]"),IF(AND(ISTEXT(OFFSET('Sanitation Data'!$B$2,0,10*ROW('Sanitation Data'!I161))),DJ167="",ISNUMBER(OFFSET('Sanitation Data'!$I$4,0,10*ROW('Sanitation Data'!I161)))),100-OFFSET('Sanitation Data'!$I$4,0,10*ROW('Sanitation Data'!I161)),NA())))</f>
        <v>#N/A</v>
      </c>
      <c r="AV167" s="83" t="e">
        <f ca="true">+IF(AND(ISTEXT(OFFSET('Sanitation Data'!$B$2,0,10*ROW('Sanitation Data'!I161))),DK167="Yes"),OFFSET('Sanitation Data'!$I$6,0,10*ROW('Sanitation Data'!I161)),IF(AND(ISTEXT(OFFSET('Sanitation Data'!$B$2,0,10*ROW('Sanitation Data'!I161))),DK167="No",ISNUMBER(OFFSET('Sanitation Data'!$I$6,0,10*ROW('Sanitation Data'!I161)))),CONCATENATE("[",ROUND(OFFSET('Sanitation Data'!$I$6,0,10*ROW('Sanitation Data'!I161)),0),"]"),IF(AND(ISTEXT(OFFSET('Sanitation Data'!$B$2,0,10*ROW('Sanitation Data'!I161))),DK167="",ISNUMBER(OFFSET('Sanitation Data'!$I$6,0,10*ROW('Sanitation Data'!I161)))),OFFSET('Sanitation Data'!$I$6,0,10*ROW('Sanitation Data'!I161)),NA())))</f>
        <v>#N/A</v>
      </c>
      <c r="AW167" s="83" t="e">
        <f ca="true">+IF(AND(ISTEXT(OFFSET('Sanitation Data'!$B$2,0,10*ROW('Sanitation Data'!I161))),DL167="Yes"),OFFSET('Sanitation Data'!$I$10,0,10*ROW('Sanitation Data'!I161)),IF(AND(ISTEXT(OFFSET('Sanitation Data'!$B$2,0,10*ROW('Sanitation Data'!I161))),DL167="No",ISNUMBER(OFFSET('Sanitation Data'!$I$10,0,10*ROW('Sanitation Data'!I161)))),CONCATENATE("[",ROUND(OFFSET('Sanitation Data'!$I$10,0,10*ROW('Sanitation Data'!I161)),0),"]"),IF(AND(ISTEXT(OFFSET('Sanitation Data'!$B$2,0,10*ROW('Sanitation Data'!I161))),DL167="",ISNUMBER(OFFSET('Sanitation Data'!$I$10,0,10*ROW('Sanitation Data'!I161)))),OFFSET('Sanitation Data'!$I$10,0,10*ROW('Sanitation Data'!I161)),NA())))</f>
        <v>#N/A</v>
      </c>
      <c r="AX167" s="83" t="e">
        <f ca="true">+IF(AND(ISTEXT(OFFSET('Sanitation Data'!$B$2,0,10*ROW('Sanitation Data'!I161))),DM167="Yes"),OFFSET('Sanitation Data'!$I$11,0,10*ROW('Sanitation Data'!I161)),IF(AND(ISTEXT(OFFSET('Sanitation Data'!$B$2,0,10*ROW('Sanitation Data'!I161))),DM167="No",ISNUMBER(OFFSET('Sanitation Data'!$I$11,0,10*ROW('Sanitation Data'!I161)))),CONCATENATE("[",ROUND(OFFSET('Sanitation Data'!$I$11,0,10*ROW('Sanitation Data'!I161)),0),"]"),IF(AND(ISTEXT(OFFSET('Sanitation Data'!$B$2,0,10*ROW('Sanitation Data'!I161))),DM167="",ISNUMBER(OFFSET('Sanitation Data'!$I$11,0,10*ROW('Sanitation Data'!I161)))),OFFSET('Sanitation Data'!$I$11,0,10*ROW('Sanitation Data'!I161)),NA())))</f>
        <v>#N/A</v>
      </c>
      <c r="AY167" s="83" t="e">
        <f ca="true">+IF(AND(ISTEXT(OFFSET('Sanitation Data'!$B$2,0,10*ROW('Sanitation Data'!I161))),DN167="Yes"),OFFSET('Sanitation Data'!$I$12,0,10*ROW('Sanitation Data'!I161)),IF(AND(ISTEXT(OFFSET('Sanitation Data'!$B$2,0,10*ROW('Sanitation Data'!I161))),DN167="No",ISNUMBER(OFFSET('Sanitation Data'!$I$12,0,10*ROW('Sanitation Data'!I161)))),CONCATENATE("[",ROUND(OFFSET('Sanitation Data'!$I$12,0,10*ROW('Sanitation Data'!I161)),0),"]"),IF(AND(ISTEXT(OFFSET('Sanitation Data'!$B$2,0,10*ROW('Sanitation Data'!I161))),DN167="",ISNUMBER(OFFSET('Sanitation Data'!$I$12,0,10*ROW('Sanitation Data'!I161)))),OFFSET('Sanitation Data'!$I$12,0,10*ROW('Sanitation Data'!I161)),NA())))</f>
        <v>#N/A</v>
      </c>
      <c r="AZ167" s="84" t="e">
        <f ca="true">+IF(AND(ISTEXT(OFFSET('Hygiene Data'!$B$2,0,10*ROW('Hygiene Data'!D161))),DO167="Yes"),OFFSET('Hygiene Data'!$D$5,0,10*ROW('Hygiene Data'!D161)),IF(AND(ISTEXT(OFFSET('Hygiene Data'!$B$2,0,10*ROW('Hygiene Data'!D161))),DO167="No",ISNUMBER(OFFSET('Hygiene Data'!$D$5,0,10*ROW('Hygiene Data'!D161)))),CONCATENATE("[",ROUND(OFFSET('Hygiene Data'!$D$5,0,10*ROW('Hygiene Data'!D161)),0),"]"),IF(AND(ISTEXT(OFFSET('Hygiene Data'!$B$2,0,10*ROW('Hygiene Data'!D161))),DO167="",ISNUMBER(OFFSET('Hygiene Data'!$D$5,0,10*ROW('Hygiene Data'!D161)))),OFFSET('Hygiene Data'!$D$5,0,10*ROW('Hygiene Data'!D161)),NA())))</f>
        <v>#N/A</v>
      </c>
      <c r="BA167" s="84" t="e">
        <f ca="true">+IF(AND(ISTEXT(OFFSET('Hygiene Data'!$B$2,0,10*ROW('Hygiene Data'!D161))),DP167="Yes"),OFFSET('Hygiene Data'!$D$7,0,10*ROW('Hygiene Data'!D161)),IF(AND(ISTEXT(OFFSET('Hygiene Data'!$B$2,0,10*ROW('Hygiene Data'!D161))),DP167="No",ISNUMBER(OFFSET('Hygiene Data'!$D$7,0,10*ROW('Hygiene Data'!D161)))),CONCATENATE("[",ROUND(OFFSET('Hygiene Data'!$D$7,0,10*ROW('Hygiene Data'!D161)),0),"]"),IF(AND(ISTEXT(OFFSET('Hygiene Data'!$B$2,0,10*ROW('Hygiene Data'!D161))),DP167="",ISNUMBER(OFFSET('Hygiene Data'!$D$7,0,10*ROW('Hygiene Data'!D161)))),OFFSET('Hygiene Data'!$D$7,0,10*ROW('Hygiene Data'!D161)),NA())))</f>
        <v>#N/A</v>
      </c>
      <c r="BB167" s="84" t="e">
        <f ca="true">+IF(AND(ISTEXT(OFFSET('Hygiene Data'!$B$2,0,10*ROW('Hygiene Data'!D161))),DQ167="Yes"),OFFSET('Hygiene Data'!$D$9,0,10*ROW('Hygiene Data'!D161)),IF(AND(ISTEXT(OFFSET('Hygiene Data'!$B$2,0,10*ROW('Hygiene Data'!D161))),DQ167="No",ISNUMBER(OFFSET('Hygiene Data'!$D$9,0,10*ROW('Hygiene Data'!D161)))),CONCATENATE("[",ROUND(OFFSET('Hygiene Data'!$D$9,0,10*ROW('Hygiene Data'!D161)),0),"]"),IF(AND(ISTEXT(OFFSET('Hygiene Data'!$B$2,0,10*ROW('Hygiene Data'!D161))),DQ167="",ISNUMBER(OFFSET('Hygiene Data'!$D$9,0,10*ROW('Hygiene Data'!D161)))),OFFSET('Hygiene Data'!$D$9,0,10*ROW('Hygiene Data'!D161)),NA())))</f>
        <v>#N/A</v>
      </c>
      <c r="BC167" s="84" t="e">
        <f ca="true">+IF(AND(ISTEXT(OFFSET('Hygiene Data'!$B$2,0,10*ROW('Hygiene Data'!E161))),DR167="Yes"),OFFSET('Hygiene Data'!$E$5,0,10*ROW('Hygiene Data'!E161)),IF(AND(ISTEXT(OFFSET('Hygiene Data'!$B$2,0,10*ROW('Hygiene Data'!E161))),DR167="No",ISNUMBER(OFFSET('Hygiene Data'!$E$5,0,10*ROW('Hygiene Data'!E161)))),CONCATENATE("[",ROUND(OFFSET('Hygiene Data'!$E$5,0,10*ROW('Hygiene Data'!E161)),0),"]"),IF(AND(ISTEXT(OFFSET('Hygiene Data'!$B$2,0,10*ROW('Hygiene Data'!E161))),DR167="",ISNUMBER(OFFSET('Hygiene Data'!$E$5,0,10*ROW('Hygiene Data'!E161)))),OFFSET('Hygiene Data'!$E$5,0,10*ROW('Hygiene Data'!E161)),NA())))</f>
        <v>#N/A</v>
      </c>
      <c r="BD167" s="84" t="e">
        <f ca="true">+IF(AND(ISTEXT(OFFSET('Hygiene Data'!$B$2,0,10*ROW('Hygiene Data'!E161))),DS167="Yes"),OFFSET('Hygiene Data'!$E$7,0,10*ROW('Hygiene Data'!E161)),IF(AND(ISTEXT(OFFSET('Hygiene Data'!$B$2,0,10*ROW('Hygiene Data'!E161))),DS167="No",ISNUMBER(OFFSET('Hygiene Data'!$E$7,0,10*ROW('Hygiene Data'!E161)))),CONCATENATE("[",ROUND(OFFSET('Hygiene Data'!$E$7,0,10*ROW('Hygiene Data'!E161)),0),"]"),IF(AND(ISTEXT(OFFSET('Hygiene Data'!$B$2,0,10*ROW('Hygiene Data'!E161))),DS167="",ISNUMBER(OFFSET('Hygiene Data'!$E$7,0,10*ROW('Hygiene Data'!E161)))),OFFSET('Hygiene Data'!$E$7,0,10*ROW('Hygiene Data'!E161)),NA())))</f>
        <v>#N/A</v>
      </c>
      <c r="BE167" s="84" t="e">
        <f ca="true">+IF(AND(ISTEXT(OFFSET('Hygiene Data'!$B$2,0,10*ROW('Hygiene Data'!E161))),DT167="Yes"),OFFSET('Hygiene Data'!$E$9,0,10*ROW('Hygiene Data'!E161)),IF(AND(ISTEXT(OFFSET('Hygiene Data'!$B$2,0,10*ROW('Hygiene Data'!E161))),DT167="No",ISNUMBER(OFFSET('Hygiene Data'!$E$9,0,10*ROW('Hygiene Data'!E161)))),CONCATENATE("[",ROUND(OFFSET('Hygiene Data'!$E$9,0,10*ROW('Hygiene Data'!E161)),0),"]"),IF(AND(ISTEXT(OFFSET('Hygiene Data'!$B$2,0,10*ROW('Hygiene Data'!E161))),DT167="",ISNUMBER(OFFSET('Hygiene Data'!$E$9,0,10*ROW('Hygiene Data'!E161)))),OFFSET('Hygiene Data'!$E$9,0,10*ROW('Hygiene Data'!E161)),NA())))</f>
        <v>#N/A</v>
      </c>
      <c r="BF167" s="84" t="e">
        <f ca="true">+IF(AND(ISTEXT(OFFSET('Hygiene Data'!$B$2,0,10*ROW('Hygiene Data'!F161))),DU167="Yes"),OFFSET('Hygiene Data'!$F$5,0,10*ROW('Hygiene Data'!F161)),IF(AND(ISTEXT(OFFSET('Hygiene Data'!$B$2,0,10*ROW('Hygiene Data'!F161))),DU167="No",ISNUMBER(OFFSET('Hygiene Data'!$F$5,0,10*ROW('Hygiene Data'!F161)))),CONCATENATE("[",ROUND(OFFSET('Hygiene Data'!$F$5,0,10*ROW('Hygiene Data'!F161)),0),"]"),IF(AND(ISTEXT(OFFSET('Hygiene Data'!$B$2,0,10*ROW('Hygiene Data'!F161))),DU167="",ISNUMBER(OFFSET('Hygiene Data'!$F$5,0,10*ROW('Hygiene Data'!F161)))),OFFSET('Hygiene Data'!$F$5,0,10*ROW('Hygiene Data'!F161)),NA())))</f>
        <v>#N/A</v>
      </c>
      <c r="BG167" s="84" t="e">
        <f ca="true">+IF(AND(ISTEXT(OFFSET('Hygiene Data'!$B$2,0,10*ROW('Hygiene Data'!F161))),DV167="Yes"),OFFSET('Hygiene Data'!$F$7,0,10*ROW('Hygiene Data'!F161)),IF(AND(ISTEXT(OFFSET('Hygiene Data'!$B$2,0,10*ROW('Hygiene Data'!F161))),DV167="No",ISNUMBER(OFFSET('Hygiene Data'!$F$7,0,10*ROW('Hygiene Data'!F161)))),CONCATENATE("[",ROUND(OFFSET('Hygiene Data'!$F$7,0,10*ROW('Hygiene Data'!F161)),0),"]"),IF(AND(ISTEXT(OFFSET('Hygiene Data'!$B$2,0,10*ROW('Hygiene Data'!F161))),DV167="",ISNUMBER(OFFSET('Hygiene Data'!$F$7,0,10*ROW('Hygiene Data'!F161)))),OFFSET('Hygiene Data'!$F$7,0,10*ROW('Hygiene Data'!F161)),NA())))</f>
        <v>#N/A</v>
      </c>
      <c r="BH167" s="84" t="e">
        <f ca="true">+IF(AND(ISTEXT(OFFSET('Hygiene Data'!$B$2,0,10*ROW('Hygiene Data'!F161))),DW167="Yes"),OFFSET('Hygiene Data'!$F$9,0,10*ROW('Hygiene Data'!F161)),IF(AND(ISTEXT(OFFSET('Hygiene Data'!$B$2,0,10*ROW('Hygiene Data'!F161))),DW167="No",ISNUMBER(OFFSET('Hygiene Data'!$F$9,0,10*ROW('Hygiene Data'!F161)))),CONCATENATE("[",ROUND(OFFSET('Hygiene Data'!$F$9,0,10*ROW('Hygiene Data'!F161)),0),"]"),IF(AND(ISTEXT(OFFSET('Hygiene Data'!$B$2,0,10*ROW('Hygiene Data'!F161))),DW167="",ISNUMBER(OFFSET('Hygiene Data'!$F$9,0,10*ROW('Hygiene Data'!F161)))),OFFSET('Hygiene Data'!$F$9,0,10*ROW('Hygiene Data'!F161)),NA())))</f>
        <v>#N/A</v>
      </c>
      <c r="BI167" s="84" t="e">
        <f ca="true">+IF(AND(ISTEXT(OFFSET('Hygiene Data'!$B$2,0,10*ROW('Hygiene Data'!G161))),DX167="Yes"),OFFSET('Hygiene Data'!$G$5,0,10*ROW('Hygiene Data'!G161)),IF(AND(ISTEXT(OFFSET('Hygiene Data'!$B$2,0,10*ROW('Hygiene Data'!G161))),DX167="No",ISNUMBER(OFFSET('Hygiene Data'!$G$5,0,10*ROW('Hygiene Data'!G161)))),CONCATENATE("[",ROUND(OFFSET('Hygiene Data'!$G$5,0,10*ROW('Hygiene Data'!G161)),0),"]"),IF(AND(ISTEXT(OFFSET('Hygiene Data'!$B$2,0,10*ROW('Hygiene Data'!G161))),DX167="",ISNUMBER(OFFSET('Hygiene Data'!$G$5,0,10*ROW('Hygiene Data'!G161)))),OFFSET('Hygiene Data'!$G$5,0,10*ROW('Hygiene Data'!G161)),NA())))</f>
        <v>#N/A</v>
      </c>
      <c r="BJ167" s="84" t="e">
        <f ca="true">+IF(AND(ISTEXT(OFFSET('Hygiene Data'!$B$2,0,10*ROW('Hygiene Data'!G161))),DY167="Yes"),OFFSET('Hygiene Data'!$G$7,0,10*ROW('Hygiene Data'!G161)),IF(AND(ISTEXT(OFFSET('Hygiene Data'!$B$2,0,10*ROW('Hygiene Data'!G161))),DY167="No",ISNUMBER(OFFSET('Hygiene Data'!$G$7,0,10*ROW('Hygiene Data'!G161)))),CONCATENATE("[",ROUND(OFFSET('Hygiene Data'!$G$7,0,10*ROW('Hygiene Data'!G161)),0),"]"),IF(AND(ISTEXT(OFFSET('Hygiene Data'!$B$2,0,10*ROW('Hygiene Data'!G161))),DY167="",ISNUMBER(OFFSET('Hygiene Data'!$G$7,0,10*ROW('Hygiene Data'!G161)))),OFFSET('Hygiene Data'!$G$7,0,10*ROW('Hygiene Data'!G161)),NA())))</f>
        <v>#N/A</v>
      </c>
      <c r="BK167" s="84" t="e">
        <f ca="true">+IF(AND(ISTEXT(OFFSET('Hygiene Data'!$B$2,0,10*ROW('Hygiene Data'!G161))),DZ167="Yes"),OFFSET('Hygiene Data'!$G$9,0,10*ROW('Hygiene Data'!G161)),IF(AND(ISTEXT(OFFSET('Hygiene Data'!$B$2,0,10*ROW('Hygiene Data'!G161))),DZ167="No",ISNUMBER(OFFSET('Hygiene Data'!$G$9,0,10*ROW('Hygiene Data'!G161)))),CONCATENATE("[",ROUND(OFFSET('Hygiene Data'!$G$9,0,10*ROW('Hygiene Data'!G161)),0),"]"),IF(AND(ISTEXT(OFFSET('Hygiene Data'!$B$2,0,10*ROW('Hygiene Data'!G161))),DZ167="",ISNUMBER(OFFSET('Hygiene Data'!$G$9,0,10*ROW('Hygiene Data'!G161)))),OFFSET('Hygiene Data'!$G$9,0,10*ROW('Hygiene Data'!G161)),NA())))</f>
        <v>#N/A</v>
      </c>
      <c r="BL167" s="84" t="e">
        <f ca="true">+IF(AND(ISTEXT(OFFSET('Hygiene Data'!$B$2,0,10*ROW('Hygiene Data'!H161))),EA167="Yes"),OFFSET('Hygiene Data'!$H$5,0,10*ROW('Hygiene Data'!H161)),IF(AND(ISTEXT(OFFSET('Hygiene Data'!$B$2,0,10*ROW('Hygiene Data'!H161))),EA167="No",ISNUMBER(OFFSET('Hygiene Data'!$H$5,0,10*ROW('Hygiene Data'!H161)))),CONCATENATE("[",ROUND(OFFSET('Hygiene Data'!$H$5,0,10*ROW('Hygiene Data'!H161)),0),"]"),IF(AND(ISTEXT(OFFSET('Hygiene Data'!$B$2,0,10*ROW('Hygiene Data'!H161))),EA167="",ISNUMBER(OFFSET('Hygiene Data'!$H$5,0,10*ROW('Hygiene Data'!H161)))),OFFSET('Hygiene Data'!$H$5,0,10*ROW('Hygiene Data'!H161)),NA())))</f>
        <v>#N/A</v>
      </c>
      <c r="BM167" s="84" t="e">
        <f ca="true">+IF(AND(ISTEXT(OFFSET('Hygiene Data'!$B$2,0,10*ROW('Hygiene Data'!H161))),EB167="Yes"),OFFSET('Hygiene Data'!$H$7,0,10*ROW('Hygiene Data'!H161)),IF(AND(ISTEXT(OFFSET('Hygiene Data'!$B$2,0,10*ROW('Hygiene Data'!H161))),EB167="No",ISNUMBER(OFFSET('Hygiene Data'!$H$7,0,10*ROW('Hygiene Data'!H161)))),CONCATENATE("[",ROUND(OFFSET('Hygiene Data'!$H$7,0,10*ROW('Hygiene Data'!H161)),0),"]"),IF(AND(ISTEXT(OFFSET('Hygiene Data'!$B$2,0,10*ROW('Hygiene Data'!H161))),EB167="",ISNUMBER(OFFSET('Hygiene Data'!$H$7,0,10*ROW('Hygiene Data'!H161)))),OFFSET('Hygiene Data'!$H$7,0,10*ROW('Hygiene Data'!H161)),NA())))</f>
        <v>#N/A</v>
      </c>
      <c r="BN167" s="84" t="e">
        <f ca="true">+IF(AND(ISTEXT(OFFSET('Hygiene Data'!$B$2,0,10*ROW('Hygiene Data'!H161))),EC167="Yes"),OFFSET('Hygiene Data'!$H$9,0,10*ROW('Hygiene Data'!H161)),IF(AND(ISTEXT(OFFSET('Hygiene Data'!$B$2,0,10*ROW('Hygiene Data'!H161))),EC167="No",ISNUMBER(OFFSET('Hygiene Data'!$H$9,0,10*ROW('Hygiene Data'!H161)))),CONCATENATE("[",ROUND(OFFSET('Hygiene Data'!$H$9,0,10*ROW('Hygiene Data'!H161)),0),"]"),IF(AND(ISTEXT(OFFSET('Hygiene Data'!$B$2,0,10*ROW('Hygiene Data'!H161))),EC167="",ISNUMBER(OFFSET('Hygiene Data'!$H$9,0,10*ROW('Hygiene Data'!H161)))),OFFSET('Hygiene Data'!$H$9,0,10*ROW('Hygiene Data'!H161)),NA())))</f>
        <v>#N/A</v>
      </c>
      <c r="BO167" s="84" t="e">
        <f ca="true">+IF(AND(ISTEXT(OFFSET('Hygiene Data'!$B$2,0,10*ROW('Hygiene Data'!I161))),ED167="Yes"),OFFSET('Hygiene Data'!$I$5,0,10*ROW('Hygiene Data'!I161)),IF(AND(ISTEXT(OFFSET('Hygiene Data'!$B$2,0,10*ROW('Hygiene Data'!I161))),ED167="No",ISNUMBER(OFFSET('Hygiene Data'!$I$5,0,10*ROW('Hygiene Data'!I161)))),CONCATENATE("[",ROUND(OFFSET('Hygiene Data'!$I$5,0,10*ROW('Hygiene Data'!I161)),0),"]"),IF(AND(ISTEXT(OFFSET('Hygiene Data'!$B$2,0,10*ROW('Hygiene Data'!I161))),ED167="",ISNUMBER(OFFSET('Hygiene Data'!$I$5,0,10*ROW('Hygiene Data'!I161)))),OFFSET('Hygiene Data'!$I$5,0,10*ROW('Hygiene Data'!I161)),NA())))</f>
        <v>#N/A</v>
      </c>
      <c r="BP167" s="84" t="e">
        <f ca="true">+IF(AND(ISTEXT(OFFSET('Hygiene Data'!$B$2,0,10*ROW('Hygiene Data'!I161))),EE167="Yes"),OFFSET('Hygiene Data'!$I$7,0,10*ROW('Hygiene Data'!I161)),IF(AND(ISTEXT(OFFSET('Hygiene Data'!$B$2,0,10*ROW('Hygiene Data'!I161))),EE167="No",ISNUMBER(OFFSET('Hygiene Data'!$I$7,0,10*ROW('Hygiene Data'!I161)))),CONCATENATE("[",ROUND(OFFSET('Hygiene Data'!$I$7,0,10*ROW('Hygiene Data'!I161)),0),"]"),IF(AND(ISTEXT(OFFSET('Hygiene Data'!$B$2,0,10*ROW('Hygiene Data'!I161))),EE167="",ISNUMBER(OFFSET('Hygiene Data'!$I$7,0,10*ROW('Hygiene Data'!I161)))),OFFSET('Hygiene Data'!$I$7,0,10*ROW('Hygiene Data'!I161)),NA())))</f>
        <v>#N/A</v>
      </c>
      <c r="BQ167" s="84" t="e">
        <f ca="true">+IF(AND(ISTEXT(OFFSET('Hygiene Data'!$B$2,0,10*ROW('Hygiene Data'!I161))),EF167="Yes"),OFFSET('Hygiene Data'!$I$9,0,10*ROW('Hygiene Data'!I161)),IF(AND(ISTEXT(OFFSET('Hygiene Data'!$B$2,0,10*ROW('Hygiene Data'!I161))),EF167="No",ISNUMBER(OFFSET('Hygiene Data'!$I$9,0,10*ROW('Hygiene Data'!I161)))),CONCATENATE("[",ROUND(OFFSET('Hygiene Data'!$I$9,0,10*ROW('Hygiene Data'!I161)),0),"]"),IF(AND(ISTEXT(OFFSET('Hygiene Data'!$B$2,0,10*ROW('Hygiene Data'!I161))),EF167="",ISNUMBER(OFFSET('Hygiene Data'!$I$9,0,10*ROW('Hygiene Data'!I161)))),OFFSET('Hygiene Data'!$I$9,0,10*ROW('Hygiene Data'!I161)),NA())))</f>
        <v>#N/A</v>
      </c>
      <c r="BR167" s="269"/>
      <c r="BS167" s="269" t="str">
        <f ca="true">+IF(OFFSET('Water Data'!$D$27,0,10*ROW('Water Data'!D161))="","",OFFSET('Water Data'!$D$27,0,10*ROW('Water Data'!D161)))</f>
        <v/>
      </c>
      <c r="BT167" s="269" t="str">
        <f ca="true">+IF(OFFSET('Water Data'!$D$28,0,10*ROW('Water Data'!D161))="","",OFFSET('Water Data'!$D$28,0,10*ROW('Water Data'!D161)))</f>
        <v/>
      </c>
      <c r="BU167" s="269" t="str">
        <f ca="true">+IF(OFFSET('Water Data'!$D$29,0,10*ROW('Water Data'!D161))="","",OFFSET('Water Data'!$D$29,0,10*ROW('Water Data'!D161)))</f>
        <v/>
      </c>
      <c r="BV167" s="269" t="str">
        <f ca="true">+IF(OFFSET('Water Data'!$E$27,0,10*ROW('Water Data'!E161))="","",OFFSET('Water Data'!$E$27,0,10*ROW('Water Data'!E161)))</f>
        <v/>
      </c>
      <c r="BW167" s="269" t="str">
        <f ca="true">+IF(OFFSET('Water Data'!$E$28,0,10*ROW('Water Data'!E161))="","",OFFSET('Water Data'!$E$28,0,10*ROW('Water Data'!E161)))</f>
        <v/>
      </c>
      <c r="BX167" s="269" t="str">
        <f ca="true">+IF(OFFSET('Water Data'!$E$29,0,10*ROW('Water Data'!E161))="","",OFFSET('Water Data'!$E$29,0,10*ROW('Water Data'!E161)))</f>
        <v/>
      </c>
      <c r="BY167" s="269" t="str">
        <f ca="true">+IF(OFFSET('Water Data'!$F$27,0,10*ROW('Water Data'!F161))="","",OFFSET('Water Data'!$F$27,0,10*ROW('Water Data'!F161)))</f>
        <v/>
      </c>
      <c r="BZ167" s="269" t="str">
        <f ca="true">+IF(OFFSET('Water Data'!$F$28,0,10*ROW('Water Data'!F161))="","",OFFSET('Water Data'!$F$28,0,10*ROW('Water Data'!F161)))</f>
        <v/>
      </c>
      <c r="CA167" s="269" t="str">
        <f ca="true">+IF(OFFSET('Water Data'!$F$29,0,10*ROW('Water Data'!F161))="","",OFFSET('Water Data'!$F$29,0,10*ROW('Water Data'!F161)))</f>
        <v/>
      </c>
      <c r="CB167" s="269" t="str">
        <f ca="true">+IF(OFFSET('Water Data'!$G$27,0,10*ROW('Water Data'!G161))="","",OFFSET('Water Data'!$G$27,0,10*ROW('Water Data'!G161)))</f>
        <v/>
      </c>
      <c r="CC167" s="269" t="str">
        <f ca="true">+IF(OFFSET('Water Data'!$G$28,0,10*ROW('Water Data'!G161))="","",OFFSET('Water Data'!$G$28,0,10*ROW('Water Data'!G161)))</f>
        <v/>
      </c>
      <c r="CD167" s="269" t="str">
        <f ca="true">+IF(OFFSET('Water Data'!$G$29,0,10*ROW('Water Data'!G161))="","",OFFSET('Water Data'!$G$29,0,10*ROW('Water Data'!G161)))</f>
        <v/>
      </c>
      <c r="CE167" s="269" t="str">
        <f ca="true">+IF(OFFSET('Water Data'!$H$27,0,10*ROW('Water Data'!H161))="","",OFFSET('Water Data'!$H$27,0,10*ROW('Water Data'!H161)))</f>
        <v/>
      </c>
      <c r="CF167" s="269" t="str">
        <f ca="true">+IF(OFFSET('Water Data'!$H$28,0,10*ROW('Water Data'!H161))="","",OFFSET('Water Data'!$H$28,0,10*ROW('Water Data'!H161)))</f>
        <v/>
      </c>
      <c r="CG167" s="269" t="str">
        <f ca="true">+IF(OFFSET('Water Data'!$H$29,0,10*ROW('Water Data'!H161))="","",OFFSET('Water Data'!$H$29,0,10*ROW('Water Data'!H161)))</f>
        <v/>
      </c>
      <c r="CH167" s="269" t="str">
        <f ca="true">+IF(OFFSET('Water Data'!$I$27,0,10*ROW('Water Data'!I161))="","",OFFSET('Water Data'!$I$27,0,10*ROW('Water Data'!I161)))</f>
        <v/>
      </c>
      <c r="CI167" s="269" t="str">
        <f ca="true">+IF(OFFSET('Water Data'!$I$28,0,10*ROW('Water Data'!I161))="","",OFFSET('Water Data'!$I$28,0,10*ROW('Water Data'!I161)))</f>
        <v/>
      </c>
      <c r="CJ167" s="269" t="str">
        <f ca="true">+IF(OFFSET('Water Data'!$I$29,0,10*ROW('Water Data'!I161))="","",OFFSET('Water Data'!$I$29,0,10*ROW('Water Data'!I161)))</f>
        <v/>
      </c>
      <c r="CK167" s="269" t="str">
        <f ca="true">+IF(OFFSET('Sanitation Data'!$D$28,0,10*ROW('Sanitation Data'!D161))="","",OFFSET('Sanitation Data'!$D$28,0,10*ROW('Sanitation Data'!D161)))</f>
        <v/>
      </c>
      <c r="CL167" s="269" t="str">
        <f ca="true">+IF(OFFSET('Sanitation Data'!$D$29,0,10*ROW('Sanitation Data'!D161))="","",OFFSET('Sanitation Data'!$D$29,0,10*ROW('Sanitation Data'!D161)))</f>
        <v/>
      </c>
      <c r="CM167" s="269" t="str">
        <f ca="true">+IF(OFFSET('Sanitation Data'!$D$30,0,10*ROW('Sanitation Data'!D161))="","",OFFSET('Sanitation Data'!$D$30,0,10*ROW('Sanitation Data'!D161)))</f>
        <v/>
      </c>
      <c r="CN167" s="269" t="str">
        <f ca="true">+IF(OFFSET('Sanitation Data'!$D$31,0,10*ROW('Sanitation Data'!D161))="","",OFFSET('Sanitation Data'!$D$31,0,10*ROW('Sanitation Data'!D161)))</f>
        <v/>
      </c>
      <c r="CO167" s="269" t="str">
        <f ca="true">+IF(OFFSET('Sanitation Data'!$D$32,0,10*ROW('Sanitation Data'!D161))="","",OFFSET('Sanitation Data'!$D$32,0,10*ROW('Sanitation Data'!D161)))</f>
        <v/>
      </c>
      <c r="CP167" s="269" t="str">
        <f ca="true">+IF(OFFSET('Sanitation Data'!$E$28,0,10*ROW('Sanitation Data'!E161))="","",OFFSET('Sanitation Data'!$E$28,0,10*ROW('Sanitation Data'!E161)))</f>
        <v/>
      </c>
      <c r="CQ167" s="269" t="str">
        <f ca="true">+IF(OFFSET('Sanitation Data'!$E$29,0,10*ROW('Sanitation Data'!E161))="","",OFFSET('Sanitation Data'!$E$29,0,10*ROW('Sanitation Data'!E161)))</f>
        <v/>
      </c>
      <c r="CR167" s="269" t="str">
        <f ca="true">+IF(OFFSET('Sanitation Data'!$E$30,0,10*ROW('Sanitation Data'!E161))="","",OFFSET('Sanitation Data'!$E$30,0,10*ROW('Sanitation Data'!E161)))</f>
        <v/>
      </c>
      <c r="CS167" s="269" t="str">
        <f ca="true">+IF(OFFSET('Sanitation Data'!$E$31,0,10*ROW('Sanitation Data'!E161))="","",OFFSET('Sanitation Data'!$E$31,0,10*ROW('Sanitation Data'!E161)))</f>
        <v/>
      </c>
      <c r="CT167" s="269" t="str">
        <f ca="true">+IF(OFFSET('Sanitation Data'!$E$32,0,10*ROW('Sanitation Data'!E161))="","",OFFSET('Sanitation Data'!$E$32,0,10*ROW('Sanitation Data'!E161)))</f>
        <v/>
      </c>
      <c r="CU167" s="269" t="str">
        <f ca="true">+IF(OFFSET('Sanitation Data'!$F$28,0,10*ROW('Sanitation Data'!F161))="","",OFFSET('Sanitation Data'!$F$28,0,10*ROW('Sanitation Data'!F161)))</f>
        <v/>
      </c>
      <c r="CV167" s="269" t="str">
        <f ca="true">+IF(OFFSET('Sanitation Data'!$F$29,0,10*ROW('Sanitation Data'!F161))="","",OFFSET('Sanitation Data'!$F$29,0,10*ROW('Sanitation Data'!F161)))</f>
        <v/>
      </c>
      <c r="CW167" s="269" t="str">
        <f ca="true">+IF(OFFSET('Sanitation Data'!$F$30,0,10*ROW('Sanitation Data'!F161))="","",OFFSET('Sanitation Data'!$F$30,0,10*ROW('Sanitation Data'!F161)))</f>
        <v/>
      </c>
      <c r="CX167" s="269" t="str">
        <f ca="true">+IF(OFFSET('Sanitation Data'!$F$31,0,10*ROW('Sanitation Data'!F161))="","",OFFSET('Sanitation Data'!$F$31,0,10*ROW('Sanitation Data'!F161)))</f>
        <v/>
      </c>
      <c r="CY167" s="269" t="str">
        <f ca="true">+IF(OFFSET('Sanitation Data'!$F$32,0,10*ROW('Sanitation Data'!F161))="","",OFFSET('Sanitation Data'!$F$32,0,10*ROW('Sanitation Data'!F161)))</f>
        <v/>
      </c>
      <c r="CZ167" s="269" t="str">
        <f ca="true">+IF(OFFSET('Sanitation Data'!$G$28,0,10*ROW('Sanitation Data'!G161))="","",OFFSET('Sanitation Data'!$G$28,0,10*ROW('Sanitation Data'!G161)))</f>
        <v/>
      </c>
      <c r="DA167" s="269" t="str">
        <f ca="true">+IF(OFFSET('Sanitation Data'!$G$29,0,10*ROW('Sanitation Data'!G161))="","",OFFSET('Sanitation Data'!$G$29,0,10*ROW('Sanitation Data'!G161)))</f>
        <v/>
      </c>
      <c r="DB167" s="269" t="str">
        <f ca="true">+IF(OFFSET('Sanitation Data'!$G$30,0,10*ROW('Sanitation Data'!G161))="","",OFFSET('Sanitation Data'!$G$30,0,10*ROW('Sanitation Data'!G161)))</f>
        <v/>
      </c>
      <c r="DC167" s="269" t="str">
        <f ca="true">+IF(OFFSET('Sanitation Data'!$G$31,0,10*ROW('Sanitation Data'!G161))="","",OFFSET('Sanitation Data'!$G$31,0,10*ROW('Sanitation Data'!G161)))</f>
        <v/>
      </c>
      <c r="DD167" s="269" t="str">
        <f ca="true">+IF(OFFSET('Sanitation Data'!$G$32,0,10*ROW('Sanitation Data'!G161))="","",OFFSET('Sanitation Data'!$G$32,0,10*ROW('Sanitation Data'!G161)))</f>
        <v/>
      </c>
      <c r="DE167" s="269" t="str">
        <f ca="true">+IF(OFFSET('Sanitation Data'!$H$28,0,10*ROW('Sanitation Data'!H161))="","",OFFSET('Sanitation Data'!$H$28,0,10*ROW('Sanitation Data'!H161)))</f>
        <v/>
      </c>
      <c r="DF167" s="269" t="str">
        <f ca="true">+IF(OFFSET('Sanitation Data'!$H$29,0,10*ROW('Sanitation Data'!H161))="","",OFFSET('Sanitation Data'!$H$29,0,10*ROW('Sanitation Data'!H161)))</f>
        <v/>
      </c>
      <c r="DG167" s="269" t="str">
        <f ca="true">+IF(OFFSET('Sanitation Data'!$H$30,0,10*ROW('Sanitation Data'!H161))="","",OFFSET('Sanitation Data'!$H$30,0,10*ROW('Sanitation Data'!H161)))</f>
        <v/>
      </c>
      <c r="DH167" s="269" t="str">
        <f ca="true">+IF(OFFSET('Sanitation Data'!$H$31,0,10*ROW('Sanitation Data'!H161))="","",OFFSET('Sanitation Data'!$H$31,0,10*ROW('Sanitation Data'!H161)))</f>
        <v/>
      </c>
      <c r="DI167" s="269" t="str">
        <f ca="true">+IF(OFFSET('Sanitation Data'!$H$32,0,10*ROW('Sanitation Data'!H161))="","",OFFSET('Sanitation Data'!$H$32,0,10*ROW('Sanitation Data'!H161)))</f>
        <v/>
      </c>
      <c r="DJ167" s="269" t="str">
        <f ca="true">+IF(OFFSET('Sanitation Data'!$I$28,0,10*ROW('Sanitation Data'!I161))="","",OFFSET('Sanitation Data'!$I$28,0,10*ROW('Sanitation Data'!I161)))</f>
        <v/>
      </c>
      <c r="DK167" s="269" t="str">
        <f ca="true">+IF(OFFSET('Sanitation Data'!$I$29,0,10*ROW('Sanitation Data'!I161))="","",OFFSET('Sanitation Data'!$I$29,0,10*ROW('Sanitation Data'!I161)))</f>
        <v/>
      </c>
      <c r="DL167" s="269" t="str">
        <f ca="true">+IF(OFFSET('Sanitation Data'!$I$30,0,10*ROW('Sanitation Data'!I161))="","",OFFSET('Sanitation Data'!$I$30,0,10*ROW('Sanitation Data'!I161)))</f>
        <v/>
      </c>
      <c r="DM167" s="269" t="str">
        <f ca="true">+IF(OFFSET('Sanitation Data'!$I$31,0,10*ROW('Sanitation Data'!I161))="","",OFFSET('Sanitation Data'!$I$31,0,10*ROW('Sanitation Data'!I161)))</f>
        <v/>
      </c>
      <c r="DN167" s="269" t="str">
        <f ca="true">+IF(OFFSET('Sanitation Data'!$I$32,0,10*ROW('Sanitation Data'!I161))="","",OFFSET('Sanitation Data'!$I$32,0,10*ROW('Sanitation Data'!I161)))</f>
        <v/>
      </c>
      <c r="DO167" s="269" t="str">
        <f ca="true">+IF(OFFSET('Hygiene Data'!$D$11,0,10*ROW('Hygiene Data'!D161))="","",OFFSET('Hygiene Data'!$D$11,0,10*ROW('Hygiene Data'!D161)))</f>
        <v/>
      </c>
      <c r="DP167" s="269" t="str">
        <f ca="true">+IF(OFFSET('Hygiene Data'!$D$12,0,10*ROW('Hygiene Data'!D161))="","",OFFSET('Hygiene Data'!$D$12,0,10*ROW('Hygiene Data'!D161)))</f>
        <v/>
      </c>
      <c r="DQ167" s="269" t="str">
        <f ca="true">+IF(OFFSET('Hygiene Data'!$D$13,0,10*ROW('Hygiene Data'!D161))="","",OFFSET('Hygiene Data'!$D$13,0,10*ROW('Hygiene Data'!D161)))</f>
        <v/>
      </c>
      <c r="DR167" s="269" t="str">
        <f ca="true">+IF(OFFSET('Hygiene Data'!$E$11,0,10*ROW('Hygiene Data'!E161))="","",OFFSET('Hygiene Data'!$E$11,0,10*ROW('Hygiene Data'!E161)))</f>
        <v/>
      </c>
      <c r="DS167" s="269" t="str">
        <f ca="true">+IF(OFFSET('Hygiene Data'!$E$12,0,10*ROW('Hygiene Data'!E161))="","",OFFSET('Hygiene Data'!$E$12,0,10*ROW('Hygiene Data'!E161)))</f>
        <v/>
      </c>
      <c r="DT167" s="269" t="str">
        <f ca="true">+IF(OFFSET('Hygiene Data'!$E$13,0,10*ROW('Hygiene Data'!E161))="","",OFFSET('Hygiene Data'!$E$13,0,10*ROW('Hygiene Data'!E161)))</f>
        <v/>
      </c>
      <c r="DU167" s="269" t="str">
        <f ca="true">+IF(OFFSET('Hygiene Data'!$F$11,0,10*ROW('Hygiene Data'!F161))="","",OFFSET('Hygiene Data'!$F$11,0,10*ROW('Hygiene Data'!F161)))</f>
        <v/>
      </c>
      <c r="DV167" s="269" t="str">
        <f ca="true">+IF(OFFSET('Hygiene Data'!$F$12,0,10*ROW('Hygiene Data'!F161))="","",OFFSET('Hygiene Data'!$F$12,0,10*ROW('Hygiene Data'!F161)))</f>
        <v/>
      </c>
      <c r="DW167" s="269" t="str">
        <f ca="true">+IF(OFFSET('Hygiene Data'!$F$13,0,10*ROW('Hygiene Data'!F161))="","",OFFSET('Hygiene Data'!$F$13,0,10*ROW('Hygiene Data'!F161)))</f>
        <v/>
      </c>
      <c r="DX167" s="269" t="str">
        <f ca="true">+IF(OFFSET('Hygiene Data'!$G$11,0,10*ROW('Hygiene Data'!G161))="","",OFFSET('Hygiene Data'!$G$11,0,10*ROW('Hygiene Data'!G161)))</f>
        <v/>
      </c>
      <c r="DY167" s="269" t="str">
        <f ca="true">+IF(OFFSET('Hygiene Data'!$G$12,0,10*ROW('Hygiene Data'!G161))="","",OFFSET('Hygiene Data'!$G$12,0,10*ROW('Hygiene Data'!G161)))</f>
        <v/>
      </c>
      <c r="DZ167" s="269" t="str">
        <f ca="true">+IF(OFFSET('Hygiene Data'!$G$13,0,10*ROW('Hygiene Data'!G161))="","",OFFSET('Hygiene Data'!$G$13,0,10*ROW('Hygiene Data'!G161)))</f>
        <v/>
      </c>
      <c r="EA167" s="269" t="str">
        <f ca="true">+IF(OFFSET('Hygiene Data'!$H$11,0,10*ROW('Hygiene Data'!H161))="","",OFFSET('Hygiene Data'!$H$11,0,10*ROW('Hygiene Data'!H161)))</f>
        <v/>
      </c>
      <c r="EB167" s="269" t="str">
        <f ca="true">+IF(OFFSET('Hygiene Data'!$H$12,0,10*ROW('Hygiene Data'!H161))="","",OFFSET('Hygiene Data'!$H$12,0,10*ROW('Hygiene Data'!H161)))</f>
        <v/>
      </c>
      <c r="EC167" s="269" t="str">
        <f ca="true">+IF(OFFSET('Hygiene Data'!$H$13,0,10*ROW('Hygiene Data'!H161))="","",OFFSET('Hygiene Data'!$H$13,0,10*ROW('Hygiene Data'!H161)))</f>
        <v/>
      </c>
      <c r="ED167" s="269" t="str">
        <f ca="true">+IF(OFFSET('Hygiene Data'!$I$11,0,10*ROW('Hygiene Data'!I161))="","",OFFSET('Hygiene Data'!$I$11,0,10*ROW('Hygiene Data'!I161)))</f>
        <v/>
      </c>
      <c r="EE167" s="269" t="str">
        <f ca="true">+IF(OFFSET('Hygiene Data'!$I$12,0,10*ROW('Hygiene Data'!I161))="","",OFFSET('Hygiene Data'!$I$12,0,10*ROW('Hygiene Data'!I161)))</f>
        <v/>
      </c>
      <c r="EF167" s="269" t="str">
        <f ca="true">+IF(OFFSET('Hygiene Data'!$I$13,0,10*ROW('Hygiene Data'!I161))="","",OFFSET('Hygiene Data'!$I$13,0,10*ROW('Hygiene Data'!I161)))</f>
        <v/>
      </c>
    </row>
    <row xmlns:x14ac="http://schemas.microsoft.com/office/spreadsheetml/2009/9/ac" r="168" x14ac:dyDescent="0.2">
      <c r="A168" s="36" t="str">
        <f ca="true">+IF(OFFSET('Water Data'!$B$2,0,10*ROW('Water Data'!E162))="","",OFFSET('Water Data'!$B$2,0,10*ROW('Water Data'!E162)))</f>
        <v/>
      </c>
      <c r="B168" s="36" t="str">
        <f ca="true">+IF(OFFSET('Water Data'!$C$2,0,10*ROW('Water Data'!F162))="","",OFFSET('Water Data'!$C$2,0,10*ROW('Water Data'!F162)))</f>
        <v/>
      </c>
      <c r="C168" s="325" t="str">
        <f t="shared" ca="true" si="2"/>
        <v/>
      </c>
      <c r="D168" s="82" t="e">
        <f ca="true">+IF(AND(ISTEXT(OFFSET('Water Data'!$B$2,0,10*ROW('Water Data'!D162))),BS168="Yes"),100-OFFSET('Water Data'!$D$4,0,10*ROW('Water Data'!D162)),IF(AND(ISTEXT(OFFSET('Water Data'!$B$2,0,10*ROW('Water Data'!D162))),BS168="No",ISNUMBER(OFFSET('Water Data'!$D$4,0,10*ROW('Water Data'!D162)))),CONCATENATE("[",ROUND(100-OFFSET('Water Data'!$D$4,0,10*ROW('Water Data'!D162)),0),"]"),IF(AND(ISTEXT(OFFSET('Water Data'!$B$2,0,10*ROW('Water Data'!D162))),BS168="",ISNUMBER(OFFSET('Water Data'!$D$4,0,10*ROW('Water Data'!D162)))),100-OFFSET('Water Data'!$D$4,0,10*ROW('Water Data'!D162)),NA())))</f>
        <v>#N/A</v>
      </c>
      <c r="E168" s="82" t="e">
        <f ca="true">+IF(AND(ISTEXT(OFFSET('Water Data'!$B$2,0,10*ROW('Water Data'!E162))),BT168="Yes"),OFFSET('Water Data'!$D$6,0,10*ROW('Water Data'!D162)),IF(AND(ISTEXT(OFFSET('Water Data'!$B$2,0,10*ROW('Water Data'!D162))),BT168="No",ISNUMBER(OFFSET('Water Data'!$D$6,0,10*ROW('Water Data'!D162)))),CONCATENATE("[",ROUND(OFFSET('Water Data'!$D$6,0,10*ROW('Water Data'!D162)),0),"]"),IF(AND(ISTEXT(OFFSET('Water Data'!$B$2,0,10*ROW('Water Data'!D162))),BT168="",ISNUMBER(OFFSET('Water Data'!$D$6,0,10*ROW('Water Data'!D162)))),OFFSET('Water Data'!$D$6,0,10*ROW('Water Data'!D162)),NA())))</f>
        <v>#N/A</v>
      </c>
      <c r="F168" s="82" t="e">
        <f ca="true">+IF(AND(ISTEXT(OFFSET('Water Data'!$B$2,0,10*ROW('Water Data'!D162))),BU168="Yes"),OFFSET('Water Data'!$D$9,0,10*ROW('Water Data'!D162)),IF(AND(ISTEXT(OFFSET('Water Data'!$B$2,0,10*ROW('Water Data'!D162))),BU168="No",ISNUMBER(OFFSET('Water Data'!$D$9,0,10*ROW('Water Data'!D162)))),CONCATENATE("[",ROUND(OFFSET('Water Data'!$D$9,0,10*ROW('Water Data'!D162)),0),"]"),IF(AND(ISTEXT(OFFSET('Water Data'!$B$2,0,10*ROW('Water Data'!D162))),BU168="",ISNUMBER(OFFSET('Water Data'!$D$9,0,10*ROW('Water Data'!D162)))),OFFSET('Water Data'!$D$9,0,10*ROW('Water Data'!D162)),NA())))</f>
        <v>#N/A</v>
      </c>
      <c r="G168" s="82" t="e">
        <f ca="true">+IF(AND(ISTEXT(OFFSET('Water Data'!$B$2,0,10*ROW('Water Data'!E162))),BV168="Yes"),100-OFFSET('Water Data'!$E$4,0,10*ROW('Water Data'!E162)),IF(AND(ISTEXT(OFFSET('Water Data'!$B$2,0,10*ROW('Water Data'!E162))),BV168="No",ISNUMBER(OFFSET('Water Data'!$E$4,0,10*ROW('Water Data'!E162)))),CONCATENATE("[",ROUND(100-OFFSET('Water Data'!$E$4,0,10*ROW('Water Data'!E162)),0),"]"),IF(AND(ISTEXT(OFFSET('Water Data'!$B$2,0,10*ROW('Water Data'!E162))),BV168="",ISNUMBER(OFFSET('Water Data'!$E$4,0,10*ROW('Water Data'!E162)))),100-OFFSET('Water Data'!$E$4,0,10*ROW('Water Data'!E162)),NA())))</f>
        <v>#N/A</v>
      </c>
      <c r="H168" s="82" t="e">
        <f ca="true">+IF(AND(ISTEXT(OFFSET('Water Data'!$B$2,0,10*ROW('Water Data'!E162))),BW168="Yes"),OFFSET('Water Data'!$E$6,0,10*ROW('Water Data'!E162)),IF(AND(ISTEXT(OFFSET('Water Data'!$B$2,0,10*ROW('Water Data'!E162))),BW168="No",ISNUMBER(OFFSET('Water Data'!$E$6,0,10*ROW('Water Data'!E162)))),CONCATENATE("[",ROUND(OFFSET('Water Data'!$D$6,0,10*ROW('Water Data'!E162)),0),"]"),IF(AND(ISTEXT(OFFSET('Water Data'!$B$2,0,10*ROW('Water Data'!E162))),BW168="",ISNUMBER(OFFSET('Water Data'!$E$6,0,10*ROW('Water Data'!E162)))),OFFSET('Water Data'!$E$6,0,10*ROW('Water Data'!E162)),NA())))</f>
        <v>#N/A</v>
      </c>
      <c r="I168" s="82" t="e">
        <f ca="true">+IF(AND(ISTEXT(OFFSET('Water Data'!$B$2,0,10*ROW('Water Data'!E162))),BX168="Yes"),OFFSET('Water Data'!$E$9,0,10*ROW('Water Data'!E162)),IF(AND(ISTEXT(OFFSET('Water Data'!$B$2,0,10*ROW('Water Data'!E162))),BX168="No",ISNUMBER(OFFSET('Water Data'!$E$9,0,10*ROW('Water Data'!E162)))),CONCATENATE("[",ROUND(OFFSET('Water Data'!$E$9,0,10*ROW('Water Data'!E162)),0),"]"),IF(AND(ISTEXT(OFFSET('Water Data'!$B$2,0,10*ROW('Water Data'!E162))),BX168="",ISNUMBER(OFFSET('Water Data'!$E$9,0,10*ROW('Water Data'!E162)))),OFFSET('Water Data'!$E$9,0,10*ROW('Water Data'!E162)),NA())))</f>
        <v>#N/A</v>
      </c>
      <c r="J168" s="82" t="e">
        <f ca="true">+IF(AND(ISTEXT(OFFSET('Water Data'!$B$2,0,10*ROW('Water Data'!F162))),BY168="Yes"),100-OFFSET('Water Data'!$F$4,0,10*ROW('Water Data'!F162)),IF(AND(ISTEXT(OFFSET('Water Data'!$B$2,0,10*ROW('Water Data'!F162))),BY168="No",ISNUMBER(OFFSET('Water Data'!$F$4,0,10*ROW('Water Data'!F162)))),CONCATENATE("[",ROUND(100-OFFSET('Water Data'!$F$4,0,10*ROW('Water Data'!F162)),0),"]"),IF(AND(ISTEXT(OFFSET('Water Data'!$B$2,0,10*ROW('Water Data'!F162))),BY168="",ISNUMBER(OFFSET('Water Data'!$F$4,0,10*ROW('Water Data'!F162)))),100-OFFSET('Water Data'!$F$4,0,10*ROW('Water Data'!F162)),NA())))</f>
        <v>#N/A</v>
      </c>
      <c r="K168" s="82" t="e">
        <f ca="true">+IF(AND(ISTEXT(OFFSET('Water Data'!$B$2,0,10*ROW('Water Data'!F162))),BZ168="Yes"),OFFSET('Water Data'!$F$6,0,10*ROW('Water Data'!F162)),IF(AND(ISTEXT(OFFSET('Water Data'!$B$2,0,10*ROW('Water Data'!F162))),BZ168="No",ISNUMBER(OFFSET('Water Data'!$F$6,0,10*ROW('Water Data'!F162)))),CONCATENATE("[",ROUND(OFFSET('Water Data'!$F$6,0,10*ROW('Water Data'!F162)),0),"]"),IF(AND(ISTEXT(OFFSET('Water Data'!$B$2,0,10*ROW('Water Data'!F162))),BZ168="",ISNUMBER(OFFSET('Water Data'!$F$6,0,10*ROW('Water Data'!F162)))),OFFSET('Water Data'!$F$6,0,10*ROW('Water Data'!F162)),NA())))</f>
        <v>#N/A</v>
      </c>
      <c r="L168" s="82" t="e">
        <f ca="true">+IF(AND(ISTEXT(OFFSET('Water Data'!$B$2,0,10*ROW('Water Data'!F162))),CA168="Yes"),OFFSET('Water Data'!$F$9,0,10*ROW('Water Data'!F162)),IF(AND(ISTEXT(OFFSET('Water Data'!$B$2,0,10*ROW('Water Data'!F162))),CA168="No",ISNUMBER(OFFSET('Water Data'!$F$9,0,10*ROW('Water Data'!F162)))),CONCATENATE("[",ROUND(OFFSET('Water Data'!$F$9,0,10*ROW('Water Data'!F162)),0),"]"),IF(AND(ISTEXT(OFFSET('Water Data'!$B$2,0,10*ROW('Water Data'!F162))),CA168="",ISNUMBER(OFFSET('Water Data'!$F$9,0,10*ROW('Water Data'!F162)))),OFFSET('Water Data'!$F$9,0,10*ROW('Water Data'!F162)),NA())))</f>
        <v>#N/A</v>
      </c>
      <c r="M168" s="82" t="e">
        <f ca="true">+IF(AND(ISTEXT(OFFSET('Water Data'!$B$2,0,10*ROW('Water Data'!G162))),CB168="Yes"),100-OFFSET('Water Data'!$G$4,0,10*ROW('Water Data'!G162)),IF(AND(ISTEXT(OFFSET('Water Data'!$B$2,0,10*ROW('Water Data'!G162))),CB168="No",ISNUMBER(OFFSET('Water Data'!$G$4,0,10*ROW('Water Data'!G162)))),CONCATENATE("[",ROUND(100-OFFSET('Water Data'!$G$4,0,10*ROW('Water Data'!G162)),0),"]"),IF(AND(ISTEXT(OFFSET('Water Data'!$B$2,0,10*ROW('Water Data'!G162))),CB168="",ISNUMBER(OFFSET('Water Data'!$G$4,0,10*ROW('Water Data'!G162)))),100-OFFSET('Water Data'!$G$4,0,10*ROW('Water Data'!G162)),NA())))</f>
        <v>#N/A</v>
      </c>
      <c r="N168" s="82" t="e">
        <f ca="true">+IF(AND(ISTEXT(OFFSET('Water Data'!$B$2,0,10*ROW('Water Data'!G162))),CC168="Yes"),OFFSET('Water Data'!$G$6,0,10*ROW('Water Data'!G162)),IF(AND(ISTEXT(OFFSET('Water Data'!$B$2,0,10*ROW('Water Data'!G162))),CC168="No",ISNUMBER(OFFSET('Water Data'!$G$6,0,10*ROW('Water Data'!G162)))),CONCATENATE("[",ROUND(OFFSET('Water Data'!$G$6,0,10*ROW('Water Data'!G162)),0),"]"),IF(AND(ISTEXT(OFFSET('Water Data'!$B$2,0,10*ROW('Water Data'!G162))),CC168="",ISNUMBER(OFFSET('Water Data'!$G$6,0,10*ROW('Water Data'!G162)))),OFFSET('Water Data'!$G$6,0,10*ROW('Water Data'!G162)),NA())))</f>
        <v>#N/A</v>
      </c>
      <c r="O168" s="82" t="e">
        <f ca="true">+IF(AND(ISTEXT(OFFSET('Water Data'!$B$2,0,10*ROW('Water Data'!G162))),CD168="Yes"),OFFSET('Water Data'!$G$9,0,10*ROW('Water Data'!G162)),IF(AND(ISTEXT(OFFSET('Water Data'!$B$2,0,10*ROW('Water Data'!G162))),CD168="No",ISNUMBER(OFFSET('Water Data'!$G$9,0,10*ROW('Water Data'!G162)))),CONCATENATE("[",ROUND(OFFSET('Water Data'!$G$9,0,10*ROW('Water Data'!G162)),0),"]"),IF(AND(ISTEXT(OFFSET('Water Data'!$B$2,0,10*ROW('Water Data'!G162))),CD168="",ISNUMBER(OFFSET('Water Data'!$G$9,0,10*ROW('Water Data'!G162)))),OFFSET('Water Data'!$G$9,0,10*ROW('Water Data'!G162)),NA())))</f>
        <v>#N/A</v>
      </c>
      <c r="P168" s="82" t="e">
        <f ca="true">+IF(AND(ISTEXT(OFFSET('Water Data'!$B$2,0,10*ROW('Water Data'!H162))),CE168="Yes"),100-OFFSET('Water Data'!$H$4,0,10*ROW('Water Data'!H162)),IF(AND(ISTEXT(OFFSET('Water Data'!$B$2,0,10*ROW('Water Data'!H162))),CE168="No",ISNUMBER(OFFSET('Water Data'!$H$4,0,10*ROW('Water Data'!H162)))),CONCATENATE("[",ROUND(100-OFFSET('Water Data'!$H$4,0,10*ROW('Water Data'!H162)),0),"]"),IF(AND(ISTEXT(OFFSET('Water Data'!$B$2,0,10*ROW('Water Data'!H162))),CE168="",ISNUMBER(OFFSET('Water Data'!$H$4,0,10*ROW('Water Data'!H162)))),100-OFFSET('Water Data'!$H$4,0,10*ROW('Water Data'!H162)),NA())))</f>
        <v>#N/A</v>
      </c>
      <c r="Q168" s="82" t="e">
        <f ca="true">+IF(AND(ISTEXT(OFFSET('Water Data'!$B$2,0,10*ROW('Water Data'!H162))),CF168="Yes"),OFFSET('Water Data'!$H$6,0,10*ROW('Water Data'!H162)),IF(AND(ISTEXT(OFFSET('Water Data'!$B$2,0,10*ROW('Water Data'!H162))),CF168="No",ISNUMBER(OFFSET('Water Data'!$H$6,0,10*ROW('Water Data'!H162)))),CONCATENATE("[",ROUND(OFFSET('Water Data'!$H$6,0,10*ROW('Water Data'!H162)),0),"]"),IF(AND(ISTEXT(OFFSET('Water Data'!$B$2,0,10*ROW('Water Data'!H162))),CF168="",ISNUMBER(OFFSET('Water Data'!$H$6,0,10*ROW('Water Data'!H162)))),OFFSET('Water Data'!$H$6,0,10*ROW('Water Data'!H162)),NA())))</f>
        <v>#N/A</v>
      </c>
      <c r="R168" s="82" t="e">
        <f ca="true">+IF(AND(ISTEXT(OFFSET('Water Data'!$B$2,0,10*ROW('Water Data'!H162))),CG168="Yes"),OFFSET('Water Data'!$H$9,0,10*ROW('Water Data'!H162)),IF(AND(ISTEXT(OFFSET('Water Data'!$B$2,0,10*ROW('Water Data'!H162))),CG168="No",ISNUMBER(OFFSET('Water Data'!$H$9,0,10*ROW('Water Data'!H162)))),CONCATENATE("[",ROUND(OFFSET('Water Data'!$H$9,0,10*ROW('Water Data'!H162)),0),"]"),IF(AND(ISTEXT(OFFSET('Water Data'!$B$2,0,10*ROW('Water Data'!H162))),CG168="",ISNUMBER(OFFSET('Water Data'!$H$9,0,10*ROW('Water Data'!H162)))),OFFSET('Water Data'!$H$9,0,10*ROW('Water Data'!H162)),NA())))</f>
        <v>#N/A</v>
      </c>
      <c r="S168" s="82" t="e">
        <f ca="true">+IF(AND(ISTEXT(OFFSET('Water Data'!$B$2,0,10*ROW('Water Data'!I162))),CH168="Yes"),100-OFFSET('Water Data'!$I$4,0,10*ROW('Water Data'!I162)),IF(AND(ISTEXT(OFFSET('Water Data'!$B$2,0,10*ROW('Water Data'!I162))),CH168="No",ISNUMBER(OFFSET('Water Data'!$I$4,0,10*ROW('Water Data'!I162)))),CONCATENATE("[",ROUND(100-OFFSET('Water Data'!$I$4,0,10*ROW('Water Data'!I162)),0),"]"),IF(AND(ISTEXT(OFFSET('Water Data'!$B$2,0,10*ROW('Water Data'!I162))),CH168="",ISNUMBER(OFFSET('Water Data'!$I$4,0,10*ROW('Water Data'!I162)))),100-OFFSET('Water Data'!$I$4,0,10*ROW('Water Data'!I162)),NA())))</f>
        <v>#N/A</v>
      </c>
      <c r="T168" s="82" t="e">
        <f ca="true">+IF(AND(ISTEXT(OFFSET('Water Data'!$B$2,0,10*ROW('Water Data'!I162))),CI168="Yes"),OFFSET('Water Data'!$I$6,0,10*ROW('Water Data'!I162)),IF(AND(ISTEXT(OFFSET('Water Data'!$B$2,0,10*ROW('Water Data'!I162))),CI168="No",ISNUMBER(OFFSET('Water Data'!$I$6,0,10*ROW('Water Data'!I162)))),CONCATENATE("[",ROUND(OFFSET('Water Data'!$I$6,0,10*ROW('Water Data'!I162)),0),"]"),IF(AND(ISTEXT(OFFSET('Water Data'!$B$2,0,10*ROW('Water Data'!I162))),CI168="",ISNUMBER(OFFSET('Water Data'!$I$6,0,10*ROW('Water Data'!I162)))),OFFSET('Water Data'!$I$6,0,10*ROW('Water Data'!I162)),NA())))</f>
        <v>#N/A</v>
      </c>
      <c r="U168" s="82" t="e">
        <f ca="true">+IF(AND(ISTEXT(OFFSET('Water Data'!$B$2,0,10*ROW('Water Data'!I162))),CJ168="Yes"),OFFSET('Water Data'!$I$9,0,10*ROW('Water Data'!I162)),IF(AND(ISTEXT(OFFSET('Water Data'!$B$2,0,10*ROW('Water Data'!I162))),CJ168="No",ISNUMBER(OFFSET('Water Data'!$I$9,0,10*ROW('Water Data'!I162)))),CONCATENATE("[",ROUND(OFFSET('Water Data'!$I$9,0,10*ROW('Water Data'!I162)),0),"]"),IF(AND(ISTEXT(OFFSET('Water Data'!$B$2,0,10*ROW('Water Data'!I162))),CJ168="",ISNUMBER(OFFSET('Water Data'!$I$9,0,10*ROW('Water Data'!I162)))),OFFSET('Water Data'!$I$9,0,10*ROW('Water Data'!I162)),NA())))</f>
        <v>#N/A</v>
      </c>
      <c r="V168" s="83" t="e">
        <f ca="true">+IF(AND(ISTEXT(OFFSET('Sanitation Data'!$B$2,0,10*ROW('Sanitation Data'!D162))),CK168="Yes"),100-OFFSET('Sanitation Data'!$D$4,0,10*ROW('Sanitation Data'!D162)),IF(AND(ISTEXT(OFFSET('Sanitation Data'!$B$2,0,10*ROW('Sanitation Data'!D162))),CK168="No",ISNUMBER(OFFSET('Sanitation Data'!$D$4,0,10*ROW('Sanitation Data'!D162)))),CONCATENATE("[",ROUND(100-OFFSET('Sanitation Data'!$D$4,0,10*ROW('Sanitation Data'!D162)),0),"]"),IF(AND(ISTEXT(OFFSET('Sanitation Data'!$B$2,0,10*ROW('Sanitation Data'!D162))),CK168="",ISNUMBER(OFFSET('Sanitation Data'!$D$4,0,10*ROW('Sanitation Data'!D162)))),100-OFFSET('Sanitation Data'!$D$4,0,10*ROW('Sanitation Data'!D162)),NA())))</f>
        <v>#N/A</v>
      </c>
      <c r="W168" s="83" t="e">
        <f ca="true">+IF(AND(ISTEXT(OFFSET('Sanitation Data'!$B$2,0,10*ROW('Sanitation Data'!D162))),CL168="Yes"),OFFSET('Sanitation Data'!$D$6,0,10*ROW('Sanitation Data'!D162)),IF(AND(ISTEXT(OFFSET('Sanitation Data'!$B$2,0,10*ROW('Sanitation Data'!D162))),CL168="No",ISNUMBER(OFFSET('Sanitation Data'!$D$6,0,10*ROW('Sanitation Data'!D162)))),CONCATENATE("[",ROUND(OFFSET('Sanitation Data'!$D$6,0,10*ROW('Sanitation Data'!D162)),0),"]"),IF(AND(ISTEXT(OFFSET('Sanitation Data'!$B$2,0,10*ROW('Sanitation Data'!D162))),CL168="",ISNUMBER(OFFSET('Sanitation Data'!$D$6,0,10*ROW('Sanitation Data'!D162)))),OFFSET('Sanitation Data'!$D$6,0,10*ROW('Sanitation Data'!D162)),NA())))</f>
        <v>#N/A</v>
      </c>
      <c r="X168" s="83" t="e">
        <f ca="true">+IF(AND(ISTEXT(OFFSET('Sanitation Data'!$B$2,0,10*ROW('Sanitation Data'!D162))),CM168="Yes"),OFFSET('Sanitation Data'!$D$10,0,10*ROW('Sanitation Data'!D162)),IF(AND(ISTEXT(OFFSET('Sanitation Data'!$B$2,0,10*ROW('Sanitation Data'!D162))),CM168="No",ISNUMBER(OFFSET('Sanitation Data'!$D$10,0,10*ROW('Sanitation Data'!D162)))),CONCATENATE("[",ROUND(OFFSET('Sanitation Data'!$D$10,0,10*ROW('Sanitation Data'!D162)),0),"]"),IF(AND(ISTEXT(OFFSET('Sanitation Data'!$B$2,0,10*ROW('Sanitation Data'!D162))),CM168="",ISNUMBER(OFFSET('Sanitation Data'!$D$10,0,10*ROW('Sanitation Data'!D162)))),OFFSET('Sanitation Data'!$D$10,0,10*ROW('Sanitation Data'!D162)),NA())))</f>
        <v>#N/A</v>
      </c>
      <c r="Y168" s="83" t="e">
        <f ca="true">+IF(AND(ISTEXT(OFFSET('Sanitation Data'!$B$2,0,10*ROW('Sanitation Data'!D162))),CN168="Yes"),OFFSET('Sanitation Data'!$D$11,0,10*ROW('Sanitation Data'!D162)),IF(AND(ISTEXT(OFFSET('Sanitation Data'!$B$2,0,10*ROW('Sanitation Data'!D162))),CN168="No",ISNUMBER(OFFSET('Sanitation Data'!$D$11,0,10*ROW('Sanitation Data'!D162)))),CONCATENATE("[",ROUND(OFFSET('Sanitation Data'!$D$11,0,10*ROW('Sanitation Data'!D162)),0),"]"),IF(AND(ISTEXT(OFFSET('Sanitation Data'!$B$2,0,10*ROW('Sanitation Data'!D162))),CN168="",ISNUMBER(OFFSET('Sanitation Data'!$D$11,0,10*ROW('Sanitation Data'!D162)))),OFFSET('Sanitation Data'!$D$11,0,10*ROW('Sanitation Data'!D162)),NA())))</f>
        <v>#N/A</v>
      </c>
      <c r="Z168" s="83" t="e">
        <f ca="true">+IF(AND(ISTEXT(OFFSET('Sanitation Data'!$B$2,0,10*ROW('Sanitation Data'!D162))),CO168="Yes"),OFFSET('Sanitation Data'!$D$12,0,10*ROW('Sanitation Data'!D162)),IF(AND(ISTEXT(OFFSET('Sanitation Data'!$B$2,0,10*ROW('Sanitation Data'!D162))),CO168="No",ISNUMBER(OFFSET('Sanitation Data'!$D$12,0,10*ROW('Sanitation Data'!D162)))),CONCATENATE("[",ROUND(OFFSET('Sanitation Data'!$D$12,0,10*ROW('Sanitation Data'!D162)),0),"]"),IF(AND(ISTEXT(OFFSET('Sanitation Data'!$B$2,0,10*ROW('Sanitation Data'!D162))),CO168="",ISNUMBER(OFFSET('Sanitation Data'!$D$12,0,10*ROW('Sanitation Data'!D162)))),OFFSET('Sanitation Data'!$D$12,0,10*ROW('Sanitation Data'!D162)),NA())))</f>
        <v>#N/A</v>
      </c>
      <c r="AA168" s="83" t="e">
        <f ca="true">+IF(AND(ISTEXT(OFFSET('Sanitation Data'!$B$2,0,10*ROW('Sanitation Data'!E162))),CP168="Yes"),100-OFFSET('Sanitation Data'!$E$4,0,10*ROW('Sanitation Data'!E162)),IF(AND(ISTEXT(OFFSET('Sanitation Data'!$B$2,0,10*ROW('Sanitation Data'!E162))),CP168="No",ISNUMBER(OFFSET('Sanitation Data'!$E$4,0,10*ROW('Sanitation Data'!E162)))),CONCATENATE("[",ROUND(100-OFFSET('Sanitation Data'!$E$4,0,10*ROW('Sanitation Data'!E162)),0),"]"),IF(AND(ISTEXT(OFFSET('Sanitation Data'!$B$2,0,10*ROW('Sanitation Data'!E162))),CP168="",ISNUMBER(OFFSET('Sanitation Data'!$E$4,0,10*ROW('Sanitation Data'!E162)))),100-OFFSET('Sanitation Data'!$E$4,0,10*ROW('Sanitation Data'!E162)),NA())))</f>
        <v>#N/A</v>
      </c>
      <c r="AB168" s="83" t="e">
        <f ca="true">+IF(AND(ISTEXT(OFFSET('Sanitation Data'!$B$2,0,10*ROW('Sanitation Data'!E162))),CQ168="Yes"),OFFSET('Sanitation Data'!$E$6,0,10*ROW('Sanitation Data'!H162)),IF(AND(ISTEXT(OFFSET('Sanitation Data'!$B$2,0,10*ROW('Sanitation Data'!E162))),CQ168="No",ISNUMBER(OFFSET('Sanitation Data'!$E$6,0,10*ROW('Sanitation Data'!E162)))),CONCATENATE("[",ROUND(OFFSET('Sanitation Data'!$E$6,0,10*ROW('Sanitation Data'!E162)),0),"]"),IF(AND(ISTEXT(OFFSET('Sanitation Data'!$B$2,0,10*ROW('Sanitation Data'!E162))),CQ168="",ISNUMBER(OFFSET('Sanitation Data'!$E$6,0,10*ROW('Sanitation Data'!E162)))),OFFSET('Sanitation Data'!$E$6,0,10*ROW('Sanitation Data'!E162)),NA())))</f>
        <v>#N/A</v>
      </c>
      <c r="AC168" s="83" t="e">
        <f ca="true">+IF(AND(ISTEXT(OFFSET('Sanitation Data'!$B$2,0,10*ROW('Sanitation Data'!E162))),CR168="Yes"),OFFSET('Sanitation Data'!$E$10,0,10*ROW('Sanitation Data'!E162)),IF(AND(ISTEXT(OFFSET('Sanitation Data'!$B$2,0,10*ROW('Sanitation Data'!E162))),CR168="No",ISNUMBER(OFFSET('Sanitation Data'!$E$10,0,10*ROW('Sanitation Data'!E162)))),CONCATENATE("[",ROUND(OFFSET('Sanitation Data'!$E$10,0,10*ROW('Sanitation Data'!E162)),0),"]"),IF(AND(ISTEXT(OFFSET('Sanitation Data'!$B$2,0,10*ROW('Sanitation Data'!E162))),CR168="",ISNUMBER(OFFSET('Sanitation Data'!$E$10,0,10*ROW('Sanitation Data'!E162)))),OFFSET('Sanitation Data'!$E$10,0,10*ROW('Sanitation Data'!E162)),NA())))</f>
        <v>#N/A</v>
      </c>
      <c r="AD168" s="83" t="e">
        <f ca="true">+IF(AND(ISTEXT(OFFSET('Sanitation Data'!$B$2,0,10*ROW('Sanitation Data'!E162))),CS168="Yes"),OFFSET('Sanitation Data'!$E$11,0,10*ROW('Sanitation Data'!E162)),IF(AND(ISTEXT(OFFSET('Sanitation Data'!$B$2,0,10*ROW('Sanitation Data'!E162))),CS168="No",ISNUMBER(OFFSET('Sanitation Data'!$E$11,0,10*ROW('Sanitation Data'!E162)))),CONCATENATE("[",ROUND(OFFSET('Sanitation Data'!$E$11,0,10*ROW('Sanitation Data'!E162)),0),"]"),IF(AND(ISTEXT(OFFSET('Sanitation Data'!$B$2,0,10*ROW('Sanitation Data'!E162))),CS168="",ISNUMBER(OFFSET('Sanitation Data'!$E$11,0,10*ROW('Sanitation Data'!E162)))),OFFSET('Sanitation Data'!$E$11,0,10*ROW('Sanitation Data'!E162)),NA())))</f>
        <v>#N/A</v>
      </c>
      <c r="AE168" s="83" t="e">
        <f ca="true">+IF(AND(ISTEXT(OFFSET('Sanitation Data'!$B$2,0,10*ROW('Sanitation Data'!E162))),CT168="Yes"),OFFSET('Sanitation Data'!$E$12,0,10*ROW('Sanitation Data'!E162)),IF(AND(ISTEXT(OFFSET('Sanitation Data'!$B$2,0,10*ROW('Sanitation Data'!E162))),CT168="No",ISNUMBER(OFFSET('Sanitation Data'!$E$12,0,10*ROW('Sanitation Data'!E162)))),CONCATENATE("[",ROUND(OFFSET('Sanitation Data'!$E$12,0,10*ROW('Sanitation Data'!E162)),0),"]"),IF(AND(ISTEXT(OFFSET('Sanitation Data'!$B$2,0,10*ROW('Sanitation Data'!E162))),CT168="",ISNUMBER(OFFSET('Sanitation Data'!$E$12,0,10*ROW('Sanitation Data'!E162)))),OFFSET('Sanitation Data'!$E$12,0,10*ROW('Sanitation Data'!E162)),NA())))</f>
        <v>#N/A</v>
      </c>
      <c r="AF168" s="83" t="e">
        <f ca="true">+IF(AND(ISTEXT(OFFSET('Sanitation Data'!$B$2,0,10*ROW('Sanitation Data'!F162))),CU168="Yes"),100-OFFSET('Sanitation Data'!$F$4,0,10*ROW('Sanitation Data'!F162)),IF(AND(ISTEXT(OFFSET('Sanitation Data'!$B$2,0,10*ROW('Sanitation Data'!F162))),CU168="No",ISNUMBER(OFFSET('Sanitation Data'!$F$4,0,10*ROW('Sanitation Data'!F162)))),CONCATENATE("[",ROUND(100-OFFSET('Sanitation Data'!$F$4,0,10*ROW('Sanitation Data'!F162)),0),"]"),IF(AND(ISTEXT(OFFSET('Sanitation Data'!$B$2,0,10*ROW('Sanitation Data'!F162))),CU168="",ISNUMBER(OFFSET('Sanitation Data'!$F$4,0,10*ROW('Sanitation Data'!F162)))),100-OFFSET('Sanitation Data'!$F$4,0,10*ROW('Sanitation Data'!F162)),NA())))</f>
        <v>#N/A</v>
      </c>
      <c r="AG168" s="83" t="e">
        <f ca="true">+IF(AND(ISTEXT(OFFSET('Sanitation Data'!$B$2,0,10*ROW('Sanitation Data'!F162))),CV168="Yes"),OFFSET('Sanitation Data'!$F$6,0,10*ROW('Sanitation Data'!F162)),IF(AND(ISTEXT(OFFSET('Sanitation Data'!$B$2,0,10*ROW('Sanitation Data'!F162))),CV168="No",ISNUMBER(OFFSET('Sanitation Data'!$F$6,0,10*ROW('Sanitation Data'!F162)))),CONCATENATE("[",ROUND(OFFSET('Sanitation Data'!$F$6,0,10*ROW('Sanitation Data'!F162)),0),"]"),IF(AND(ISTEXT(OFFSET('Sanitation Data'!$B$2,0,10*ROW('Sanitation Data'!F162))),CV168="",ISNUMBER(OFFSET('Sanitation Data'!$F$6,0,10*ROW('Sanitation Data'!F162)))),OFFSET('Sanitation Data'!$F$6,0,10*ROW('Sanitation Data'!F162)),NA())))</f>
        <v>#N/A</v>
      </c>
      <c r="AH168" s="83" t="e">
        <f ca="true">+IF(AND(ISTEXT(OFFSET('Sanitation Data'!$B$2,0,10*ROW('Sanitation Data'!F162))),CW168="Yes"),OFFSET('Sanitation Data'!$F$10,0,10*ROW('Sanitation Data'!F162)),IF(AND(ISTEXT(OFFSET('Sanitation Data'!$B$2,0,10*ROW('Sanitation Data'!F162))),CW168="No",ISNUMBER(OFFSET('Sanitation Data'!$F$10,0,10*ROW('Sanitation Data'!F162)))),CONCATENATE("[",ROUND(OFFSET('Sanitation Data'!$F$10,0,10*ROW('Sanitation Data'!F162)),0),"]"),IF(AND(ISTEXT(OFFSET('Sanitation Data'!$B$2,0,10*ROW('Sanitation Data'!F162))),CW168="",ISNUMBER(OFFSET('Sanitation Data'!$F$10,0,10*ROW('Sanitation Data'!F162)))),OFFSET('Sanitation Data'!$F$10,0,10*ROW('Sanitation Data'!F162)),NA())))</f>
        <v>#N/A</v>
      </c>
      <c r="AI168" s="83" t="e">
        <f ca="true">+IF(AND(ISTEXT(OFFSET('Sanitation Data'!$B$2,0,10*ROW('Sanitation Data'!F162))),CX168="Yes"),OFFSET('Sanitation Data'!$F$11,0,10*ROW('Sanitation Data'!F162)),IF(AND(ISTEXT(OFFSET('Sanitation Data'!$B$2,0,10*ROW('Sanitation Data'!F162))),CX168="No",ISNUMBER(OFFSET('Sanitation Data'!$F$11,0,10*ROW('Sanitation Data'!F162)))),CONCATENATE("[",ROUND(OFFSET('Sanitation Data'!$F$11,0,10*ROW('Sanitation Data'!F162)),0),"]"),IF(AND(ISTEXT(OFFSET('Sanitation Data'!$B$2,0,10*ROW('Sanitation Data'!F162))),CX168="",ISNUMBER(OFFSET('Sanitation Data'!$F$11,0,10*ROW('Sanitation Data'!F162)))),OFFSET('Sanitation Data'!$F$11,0,10*ROW('Sanitation Data'!F162)),NA())))</f>
        <v>#N/A</v>
      </c>
      <c r="AJ168" s="83" t="e">
        <f ca="true">+IF(AND(ISTEXT(OFFSET('Sanitation Data'!$B$2,0,10*ROW('Sanitation Data'!F162))),CY168="Yes"),OFFSET('Sanitation Data'!$F$12,0,10*ROW('Sanitation Data'!F162)),IF(AND(ISTEXT(OFFSET('Sanitation Data'!$B$2,0,10*ROW('Sanitation Data'!F162))),CY168="No",ISNUMBER(OFFSET('Sanitation Data'!$F$12,0,10*ROW('Sanitation Data'!F162)))),CONCATENATE("[",ROUND(OFFSET('Sanitation Data'!$F$12,0,10*ROW('Sanitation Data'!F162)),0),"]"),IF(AND(ISTEXT(OFFSET('Sanitation Data'!$B$2,0,10*ROW('Sanitation Data'!F162))),CY168="",ISNUMBER(OFFSET('Sanitation Data'!$F$12,0,10*ROW('Sanitation Data'!F162)))),OFFSET('Sanitation Data'!$F$12,0,10*ROW('Sanitation Data'!F162)),NA())))</f>
        <v>#N/A</v>
      </c>
      <c r="AK168" s="83" t="e">
        <f ca="true">+IF(AND(ISTEXT(OFFSET('Sanitation Data'!$B$2,0,10*ROW('Sanitation Data'!G162))),CZ168="Yes"),100-OFFSET('Sanitation Data'!$G$4,0,10*ROW('Sanitation Data'!G162)),IF(AND(ISTEXT(OFFSET('Sanitation Data'!$B$2,0,10*ROW('Sanitation Data'!G162))),CZ168="No",ISNUMBER(OFFSET('Sanitation Data'!$G$4,0,10*ROW('Sanitation Data'!G162)))),CONCATENATE("[",ROUND(100-OFFSET('Sanitation Data'!$G$4,0,10*ROW('Sanitation Data'!G162)),0),"]"),IF(AND(ISTEXT(OFFSET('Sanitation Data'!$B$2,0,10*ROW('Sanitation Data'!G162))),CZ168="",ISNUMBER(OFFSET('Sanitation Data'!$G$4,0,10*ROW('Sanitation Data'!G162)))),100-OFFSET('Sanitation Data'!$G$4,0,10*ROW('Sanitation Data'!G162)),NA())))</f>
        <v>#N/A</v>
      </c>
      <c r="AL168" s="83" t="e">
        <f ca="true">+IF(AND(ISTEXT(OFFSET('Sanitation Data'!$B$2,0,10*ROW('Sanitation Data'!G162))),DA168="Yes"),OFFSET('Sanitation Data'!$G$6,0,10*ROW('Sanitation Data'!G162)),IF(AND(ISTEXT(OFFSET('Sanitation Data'!$B$2,0,10*ROW('Sanitation Data'!G162))),DA168="No",ISNUMBER(OFFSET('Sanitation Data'!$G$6,0,10*ROW('Sanitation Data'!G162)))),CONCATENATE("[",ROUND(OFFSET('Sanitation Data'!$G$6,0,10*ROW('Sanitation Data'!G162)),0),"]"),IF(AND(ISTEXT(OFFSET('Sanitation Data'!$B$2,0,10*ROW('Sanitation Data'!G162))),DA168="",ISNUMBER(OFFSET('Sanitation Data'!$G$6,0,10*ROW('Sanitation Data'!G162)))),OFFSET('Sanitation Data'!$G$6,0,10*ROW('Sanitation Data'!G162)),NA())))</f>
        <v>#N/A</v>
      </c>
      <c r="AM168" s="83" t="e">
        <f ca="true">+IF(AND(ISTEXT(OFFSET('Sanitation Data'!$B$2,0,10*ROW('Sanitation Data'!G162))),DB168="Yes"),OFFSET('Sanitation Data'!$G$10,0,10*ROW('Sanitation Data'!G162)),IF(AND(ISTEXT(OFFSET('Sanitation Data'!$B$2,0,10*ROW('Sanitation Data'!G162))),DB168="No",ISNUMBER(OFFSET('Sanitation Data'!$G$10,0,10*ROW('Sanitation Data'!G162)))),CONCATENATE("[",ROUND(OFFSET('Sanitation Data'!$G$10,0,10*ROW('Sanitation Data'!G162)),0),"]"),IF(AND(ISTEXT(OFFSET('Sanitation Data'!$B$2,0,10*ROW('Sanitation Data'!G162))),DB168="",ISNUMBER(OFFSET('Sanitation Data'!$G$10,0,10*ROW('Sanitation Data'!G162)))),OFFSET('Sanitation Data'!$G$10,0,10*ROW('Sanitation Data'!G162)),NA())))</f>
        <v>#N/A</v>
      </c>
      <c r="AN168" s="83" t="e">
        <f ca="true">+IF(AND(ISTEXT(OFFSET('Sanitation Data'!$B$2,0,10*ROW('Sanitation Data'!G162))),DC168="Yes"),OFFSET('Sanitation Data'!$G$11,0,10*ROW('Sanitation Data'!G162)),IF(AND(ISTEXT(OFFSET('Sanitation Data'!$B$2,0,10*ROW('Sanitation Data'!G162))),DC168="No",ISNUMBER(OFFSET('Sanitation Data'!$G$11,0,10*ROW('Sanitation Data'!G162)))),CONCATENATE("[",ROUND(OFFSET('Sanitation Data'!$G$11,0,10*ROW('Sanitation Data'!G162)),0),"]"),IF(AND(ISTEXT(OFFSET('Sanitation Data'!$B$2,0,10*ROW('Sanitation Data'!G162))),DC168="",ISNUMBER(OFFSET('Sanitation Data'!$G$11,0,10*ROW('Sanitation Data'!G162)))),OFFSET('Sanitation Data'!$G$11,0,10*ROW('Sanitation Data'!G162)),NA())))</f>
        <v>#N/A</v>
      </c>
      <c r="AO168" s="83" t="e">
        <f ca="true">+IF(AND(ISTEXT(OFFSET('Sanitation Data'!$B$2,0,10*ROW('Sanitation Data'!G162))),DD168="Yes"),OFFSET('Sanitation Data'!$G$12,0,10*ROW('Sanitation Data'!G162)),IF(AND(ISTEXT(OFFSET('Sanitation Data'!$B$2,0,10*ROW('Sanitation Data'!G162))),DD168="No",ISNUMBER(OFFSET('Sanitation Data'!$G$12,0,10*ROW('Sanitation Data'!G162)))),CONCATENATE("[",ROUND(OFFSET('Sanitation Data'!$G$12,0,10*ROW('Sanitation Data'!G162)),0),"]"),IF(AND(ISTEXT(OFFSET('Sanitation Data'!$B$2,0,10*ROW('Sanitation Data'!G162))),DD168="",ISNUMBER(OFFSET('Sanitation Data'!$G$12,0,10*ROW('Sanitation Data'!G162)))),OFFSET('Sanitation Data'!$G$12,0,10*ROW('Sanitation Data'!G162)),NA())))</f>
        <v>#N/A</v>
      </c>
      <c r="AP168" s="83" t="e">
        <f ca="true">+IF(AND(ISTEXT(OFFSET('Sanitation Data'!$B$2,0,10*ROW('Sanitation Data'!H162))),DE168="Yes"),100-OFFSET('Sanitation Data'!$H$4,0,10*ROW('Sanitation Data'!H162)),IF(AND(ISTEXT(OFFSET('Sanitation Data'!$B$2,0,10*ROW('Sanitation Data'!H162))),DE168="No",ISNUMBER(OFFSET('Sanitation Data'!$H$4,0,10*ROW('Sanitation Data'!H162)))),CONCATENATE("[",ROUND(100-OFFSET('Sanitation Data'!$H$4,0,10*ROW('Sanitation Data'!H162)),0),"]"),IF(AND(ISTEXT(OFFSET('Sanitation Data'!$B$2,0,10*ROW('Sanitation Data'!H162))),DE168="",ISNUMBER(OFFSET('Sanitation Data'!$H$4,0,10*ROW('Sanitation Data'!H162)))),100-OFFSET('Sanitation Data'!$H$4,0,10*ROW('Sanitation Data'!H162)),NA())))</f>
        <v>#N/A</v>
      </c>
      <c r="AQ168" s="83" t="e">
        <f ca="true">+IF(AND(ISTEXT(OFFSET('Sanitation Data'!$B$2,0,10*ROW('Sanitation Data'!H162))),DF168="Yes"),OFFSET('Sanitation Data'!$H$6,0,10*ROW('Sanitation Data'!H162)),IF(AND(ISTEXT(OFFSET('Sanitation Data'!$B$2,0,10*ROW('Sanitation Data'!H162))),DF168="No",ISNUMBER(OFFSET('Sanitation Data'!$H$6,0,10*ROW('Sanitation Data'!H162)))),CONCATENATE("[",ROUND(OFFSET('Sanitation Data'!$H$6,0,10*ROW('Sanitation Data'!H162)),0),"]"),IF(AND(ISTEXT(OFFSET('Sanitation Data'!$B$2,0,10*ROW('Sanitation Data'!H162))),DF168="",ISNUMBER(OFFSET('Sanitation Data'!$H$6,0,10*ROW('Sanitation Data'!H162)))),OFFSET('Sanitation Data'!$H$6,0,10*ROW('Sanitation Data'!H162)),NA())))</f>
        <v>#N/A</v>
      </c>
      <c r="AR168" s="83" t="e">
        <f ca="true">+IF(AND(ISTEXT(OFFSET('Sanitation Data'!$B$2,0,10*ROW('Sanitation Data'!H162))),DG168="Yes"),OFFSET('Sanitation Data'!$H$10,0,10*ROW('Sanitation Data'!H162)),IF(AND(ISTEXT(OFFSET('Sanitation Data'!$B$2,0,10*ROW('Sanitation Data'!H162))),DG168="No",ISNUMBER(OFFSET('Sanitation Data'!$H$10,0,10*ROW('Sanitation Data'!H162)))),CONCATENATE("[",ROUND(OFFSET('Sanitation Data'!$H$10,0,10*ROW('Sanitation Data'!H162)),0),"]"),IF(AND(ISTEXT(OFFSET('Sanitation Data'!$B$2,0,10*ROW('Sanitation Data'!H162))),DG168="",ISNUMBER(OFFSET('Sanitation Data'!$H$10,0,10*ROW('Sanitation Data'!H162)))),OFFSET('Sanitation Data'!$H$10,0,10*ROW('Sanitation Data'!H162)),NA())))</f>
        <v>#N/A</v>
      </c>
      <c r="AS168" s="83" t="e">
        <f ca="true">+IF(AND(ISTEXT(OFFSET('Sanitation Data'!$B$2,0,10*ROW('Sanitation Data'!H162))),DH168="Yes"),OFFSET('Sanitation Data'!$H$11,0,10*ROW('Sanitation Data'!H162)),IF(AND(ISTEXT(OFFSET('Sanitation Data'!$B$2,0,10*ROW('Sanitation Data'!H162))),DH168="No",ISNUMBER(OFFSET('Sanitation Data'!$H$11,0,10*ROW('Sanitation Data'!H162)))),CONCATENATE("[",ROUND(OFFSET('Sanitation Data'!$H$11,0,10*ROW('Sanitation Data'!H162)),0),"]"),IF(AND(ISTEXT(OFFSET('Sanitation Data'!$B$2,0,10*ROW('Sanitation Data'!H162))),DH168="",ISNUMBER(OFFSET('Sanitation Data'!$H$11,0,10*ROW('Sanitation Data'!H162)))),OFFSET('Sanitation Data'!$H$11,0,10*ROW('Sanitation Data'!H162)),NA())))</f>
        <v>#N/A</v>
      </c>
      <c r="AT168" s="83" t="e">
        <f ca="true">+IF(AND(ISTEXT(OFFSET('Sanitation Data'!$B$2,0,10*ROW('Sanitation Data'!H162))),DI168="Yes"),OFFSET('Sanitation Data'!$H$12,0,10*ROW('Sanitation Data'!H162)),IF(AND(ISTEXT(OFFSET('Sanitation Data'!$B$2,0,10*ROW('Sanitation Data'!H162))),DI168="No",ISNUMBER(OFFSET('Sanitation Data'!$H$12,0,10*ROW('Sanitation Data'!H162)))),CONCATENATE("[",ROUND(OFFSET('Sanitation Data'!$H$12,0,10*ROW('Sanitation Data'!H162)),0),"]"),IF(AND(ISTEXT(OFFSET('Sanitation Data'!$B$2,0,10*ROW('Sanitation Data'!H162))),DI168="",ISNUMBER(OFFSET('Sanitation Data'!$H$12,0,10*ROW('Sanitation Data'!H162)))),OFFSET('Sanitation Data'!$H$12,0,10*ROW('Sanitation Data'!H162)),NA())))</f>
        <v>#N/A</v>
      </c>
      <c r="AU168" s="83" t="e">
        <f ca="true">+IF(AND(ISTEXT(OFFSET('Sanitation Data'!$B$2,0,10*ROW('Sanitation Data'!I162))),DJ168="Yes"),100-OFFSET('Sanitation Data'!$I$4,0,10*ROW('Sanitation Data'!I162)),IF(AND(ISTEXT(OFFSET('Sanitation Data'!$B$2,0,10*ROW('Sanitation Data'!I162))),DJ168="No",ISNUMBER(OFFSET('Sanitation Data'!$I$4,0,10*ROW('Sanitation Data'!I162)))),CONCATENATE("[",ROUND(100-OFFSET('Sanitation Data'!$I$4,0,10*ROW('Sanitation Data'!I162)),0),"]"),IF(AND(ISTEXT(OFFSET('Sanitation Data'!$B$2,0,10*ROW('Sanitation Data'!I162))),DJ168="",ISNUMBER(OFFSET('Sanitation Data'!$I$4,0,10*ROW('Sanitation Data'!I162)))),100-OFFSET('Sanitation Data'!$I$4,0,10*ROW('Sanitation Data'!I162)),NA())))</f>
        <v>#N/A</v>
      </c>
      <c r="AV168" s="83" t="e">
        <f ca="true">+IF(AND(ISTEXT(OFFSET('Sanitation Data'!$B$2,0,10*ROW('Sanitation Data'!I162))),DK168="Yes"),OFFSET('Sanitation Data'!$I$6,0,10*ROW('Sanitation Data'!I162)),IF(AND(ISTEXT(OFFSET('Sanitation Data'!$B$2,0,10*ROW('Sanitation Data'!I162))),DK168="No",ISNUMBER(OFFSET('Sanitation Data'!$I$6,0,10*ROW('Sanitation Data'!I162)))),CONCATENATE("[",ROUND(OFFSET('Sanitation Data'!$I$6,0,10*ROW('Sanitation Data'!I162)),0),"]"),IF(AND(ISTEXT(OFFSET('Sanitation Data'!$B$2,0,10*ROW('Sanitation Data'!I162))),DK168="",ISNUMBER(OFFSET('Sanitation Data'!$I$6,0,10*ROW('Sanitation Data'!I162)))),OFFSET('Sanitation Data'!$I$6,0,10*ROW('Sanitation Data'!I162)),NA())))</f>
        <v>#N/A</v>
      </c>
      <c r="AW168" s="83" t="e">
        <f ca="true">+IF(AND(ISTEXT(OFFSET('Sanitation Data'!$B$2,0,10*ROW('Sanitation Data'!I162))),DL168="Yes"),OFFSET('Sanitation Data'!$I$10,0,10*ROW('Sanitation Data'!I162)),IF(AND(ISTEXT(OFFSET('Sanitation Data'!$B$2,0,10*ROW('Sanitation Data'!I162))),DL168="No",ISNUMBER(OFFSET('Sanitation Data'!$I$10,0,10*ROW('Sanitation Data'!I162)))),CONCATENATE("[",ROUND(OFFSET('Sanitation Data'!$I$10,0,10*ROW('Sanitation Data'!I162)),0),"]"),IF(AND(ISTEXT(OFFSET('Sanitation Data'!$B$2,0,10*ROW('Sanitation Data'!I162))),DL168="",ISNUMBER(OFFSET('Sanitation Data'!$I$10,0,10*ROW('Sanitation Data'!I162)))),OFFSET('Sanitation Data'!$I$10,0,10*ROW('Sanitation Data'!I162)),NA())))</f>
        <v>#N/A</v>
      </c>
      <c r="AX168" s="83" t="e">
        <f ca="true">+IF(AND(ISTEXT(OFFSET('Sanitation Data'!$B$2,0,10*ROW('Sanitation Data'!I162))),DM168="Yes"),OFFSET('Sanitation Data'!$I$11,0,10*ROW('Sanitation Data'!I162)),IF(AND(ISTEXT(OFFSET('Sanitation Data'!$B$2,0,10*ROW('Sanitation Data'!I162))),DM168="No",ISNUMBER(OFFSET('Sanitation Data'!$I$11,0,10*ROW('Sanitation Data'!I162)))),CONCATENATE("[",ROUND(OFFSET('Sanitation Data'!$I$11,0,10*ROW('Sanitation Data'!I162)),0),"]"),IF(AND(ISTEXT(OFFSET('Sanitation Data'!$B$2,0,10*ROW('Sanitation Data'!I162))),DM168="",ISNUMBER(OFFSET('Sanitation Data'!$I$11,0,10*ROW('Sanitation Data'!I162)))),OFFSET('Sanitation Data'!$I$11,0,10*ROW('Sanitation Data'!I162)),NA())))</f>
        <v>#N/A</v>
      </c>
      <c r="AY168" s="83" t="e">
        <f ca="true">+IF(AND(ISTEXT(OFFSET('Sanitation Data'!$B$2,0,10*ROW('Sanitation Data'!I162))),DN168="Yes"),OFFSET('Sanitation Data'!$I$12,0,10*ROW('Sanitation Data'!I162)),IF(AND(ISTEXT(OFFSET('Sanitation Data'!$B$2,0,10*ROW('Sanitation Data'!I162))),DN168="No",ISNUMBER(OFFSET('Sanitation Data'!$I$12,0,10*ROW('Sanitation Data'!I162)))),CONCATENATE("[",ROUND(OFFSET('Sanitation Data'!$I$12,0,10*ROW('Sanitation Data'!I162)),0),"]"),IF(AND(ISTEXT(OFFSET('Sanitation Data'!$B$2,0,10*ROW('Sanitation Data'!I162))),DN168="",ISNUMBER(OFFSET('Sanitation Data'!$I$12,0,10*ROW('Sanitation Data'!I162)))),OFFSET('Sanitation Data'!$I$12,0,10*ROW('Sanitation Data'!I162)),NA())))</f>
        <v>#N/A</v>
      </c>
      <c r="AZ168" s="84" t="e">
        <f ca="true">+IF(AND(ISTEXT(OFFSET('Hygiene Data'!$B$2,0,10*ROW('Hygiene Data'!D162))),DO168="Yes"),OFFSET('Hygiene Data'!$D$5,0,10*ROW('Hygiene Data'!D162)),IF(AND(ISTEXT(OFFSET('Hygiene Data'!$B$2,0,10*ROW('Hygiene Data'!D162))),DO168="No",ISNUMBER(OFFSET('Hygiene Data'!$D$5,0,10*ROW('Hygiene Data'!D162)))),CONCATENATE("[",ROUND(OFFSET('Hygiene Data'!$D$5,0,10*ROW('Hygiene Data'!D162)),0),"]"),IF(AND(ISTEXT(OFFSET('Hygiene Data'!$B$2,0,10*ROW('Hygiene Data'!D162))),DO168="",ISNUMBER(OFFSET('Hygiene Data'!$D$5,0,10*ROW('Hygiene Data'!D162)))),OFFSET('Hygiene Data'!$D$5,0,10*ROW('Hygiene Data'!D162)),NA())))</f>
        <v>#N/A</v>
      </c>
      <c r="BA168" s="84" t="e">
        <f ca="true">+IF(AND(ISTEXT(OFFSET('Hygiene Data'!$B$2,0,10*ROW('Hygiene Data'!D162))),DP168="Yes"),OFFSET('Hygiene Data'!$D$7,0,10*ROW('Hygiene Data'!D162)),IF(AND(ISTEXT(OFFSET('Hygiene Data'!$B$2,0,10*ROW('Hygiene Data'!D162))),DP168="No",ISNUMBER(OFFSET('Hygiene Data'!$D$7,0,10*ROW('Hygiene Data'!D162)))),CONCATENATE("[",ROUND(OFFSET('Hygiene Data'!$D$7,0,10*ROW('Hygiene Data'!D162)),0),"]"),IF(AND(ISTEXT(OFFSET('Hygiene Data'!$B$2,0,10*ROW('Hygiene Data'!D162))),DP168="",ISNUMBER(OFFSET('Hygiene Data'!$D$7,0,10*ROW('Hygiene Data'!D162)))),OFFSET('Hygiene Data'!$D$7,0,10*ROW('Hygiene Data'!D162)),NA())))</f>
        <v>#N/A</v>
      </c>
      <c r="BB168" s="84" t="e">
        <f ca="true">+IF(AND(ISTEXT(OFFSET('Hygiene Data'!$B$2,0,10*ROW('Hygiene Data'!D162))),DQ168="Yes"),OFFSET('Hygiene Data'!$D$9,0,10*ROW('Hygiene Data'!D162)),IF(AND(ISTEXT(OFFSET('Hygiene Data'!$B$2,0,10*ROW('Hygiene Data'!D162))),DQ168="No",ISNUMBER(OFFSET('Hygiene Data'!$D$9,0,10*ROW('Hygiene Data'!D162)))),CONCATENATE("[",ROUND(OFFSET('Hygiene Data'!$D$9,0,10*ROW('Hygiene Data'!D162)),0),"]"),IF(AND(ISTEXT(OFFSET('Hygiene Data'!$B$2,0,10*ROW('Hygiene Data'!D162))),DQ168="",ISNUMBER(OFFSET('Hygiene Data'!$D$9,0,10*ROW('Hygiene Data'!D162)))),OFFSET('Hygiene Data'!$D$9,0,10*ROW('Hygiene Data'!D162)),NA())))</f>
        <v>#N/A</v>
      </c>
      <c r="BC168" s="84" t="e">
        <f ca="true">+IF(AND(ISTEXT(OFFSET('Hygiene Data'!$B$2,0,10*ROW('Hygiene Data'!E162))),DR168="Yes"),OFFSET('Hygiene Data'!$E$5,0,10*ROW('Hygiene Data'!E162)),IF(AND(ISTEXT(OFFSET('Hygiene Data'!$B$2,0,10*ROW('Hygiene Data'!E162))),DR168="No",ISNUMBER(OFFSET('Hygiene Data'!$E$5,0,10*ROW('Hygiene Data'!E162)))),CONCATENATE("[",ROUND(OFFSET('Hygiene Data'!$E$5,0,10*ROW('Hygiene Data'!E162)),0),"]"),IF(AND(ISTEXT(OFFSET('Hygiene Data'!$B$2,0,10*ROW('Hygiene Data'!E162))),DR168="",ISNUMBER(OFFSET('Hygiene Data'!$E$5,0,10*ROW('Hygiene Data'!E162)))),OFFSET('Hygiene Data'!$E$5,0,10*ROW('Hygiene Data'!E162)),NA())))</f>
        <v>#N/A</v>
      </c>
      <c r="BD168" s="84" t="e">
        <f ca="true">+IF(AND(ISTEXT(OFFSET('Hygiene Data'!$B$2,0,10*ROW('Hygiene Data'!E162))),DS168="Yes"),OFFSET('Hygiene Data'!$E$7,0,10*ROW('Hygiene Data'!E162)),IF(AND(ISTEXT(OFFSET('Hygiene Data'!$B$2,0,10*ROW('Hygiene Data'!E162))),DS168="No",ISNUMBER(OFFSET('Hygiene Data'!$E$7,0,10*ROW('Hygiene Data'!E162)))),CONCATENATE("[",ROUND(OFFSET('Hygiene Data'!$E$7,0,10*ROW('Hygiene Data'!E162)),0),"]"),IF(AND(ISTEXT(OFFSET('Hygiene Data'!$B$2,0,10*ROW('Hygiene Data'!E162))),DS168="",ISNUMBER(OFFSET('Hygiene Data'!$E$7,0,10*ROW('Hygiene Data'!E162)))),OFFSET('Hygiene Data'!$E$7,0,10*ROW('Hygiene Data'!E162)),NA())))</f>
        <v>#N/A</v>
      </c>
      <c r="BE168" s="84" t="e">
        <f ca="true">+IF(AND(ISTEXT(OFFSET('Hygiene Data'!$B$2,0,10*ROW('Hygiene Data'!E162))),DT168="Yes"),OFFSET('Hygiene Data'!$E$9,0,10*ROW('Hygiene Data'!E162)),IF(AND(ISTEXT(OFFSET('Hygiene Data'!$B$2,0,10*ROW('Hygiene Data'!E162))),DT168="No",ISNUMBER(OFFSET('Hygiene Data'!$E$9,0,10*ROW('Hygiene Data'!E162)))),CONCATENATE("[",ROUND(OFFSET('Hygiene Data'!$E$9,0,10*ROW('Hygiene Data'!E162)),0),"]"),IF(AND(ISTEXT(OFFSET('Hygiene Data'!$B$2,0,10*ROW('Hygiene Data'!E162))),DT168="",ISNUMBER(OFFSET('Hygiene Data'!$E$9,0,10*ROW('Hygiene Data'!E162)))),OFFSET('Hygiene Data'!$E$9,0,10*ROW('Hygiene Data'!E162)),NA())))</f>
        <v>#N/A</v>
      </c>
      <c r="BF168" s="84" t="e">
        <f ca="true">+IF(AND(ISTEXT(OFFSET('Hygiene Data'!$B$2,0,10*ROW('Hygiene Data'!F162))),DU168="Yes"),OFFSET('Hygiene Data'!$F$5,0,10*ROW('Hygiene Data'!F162)),IF(AND(ISTEXT(OFFSET('Hygiene Data'!$B$2,0,10*ROW('Hygiene Data'!F162))),DU168="No",ISNUMBER(OFFSET('Hygiene Data'!$F$5,0,10*ROW('Hygiene Data'!F162)))),CONCATENATE("[",ROUND(OFFSET('Hygiene Data'!$F$5,0,10*ROW('Hygiene Data'!F162)),0),"]"),IF(AND(ISTEXT(OFFSET('Hygiene Data'!$B$2,0,10*ROW('Hygiene Data'!F162))),DU168="",ISNUMBER(OFFSET('Hygiene Data'!$F$5,0,10*ROW('Hygiene Data'!F162)))),OFFSET('Hygiene Data'!$F$5,0,10*ROW('Hygiene Data'!F162)),NA())))</f>
        <v>#N/A</v>
      </c>
      <c r="BG168" s="84" t="e">
        <f ca="true">+IF(AND(ISTEXT(OFFSET('Hygiene Data'!$B$2,0,10*ROW('Hygiene Data'!F162))),DV168="Yes"),OFFSET('Hygiene Data'!$F$7,0,10*ROW('Hygiene Data'!F162)),IF(AND(ISTEXT(OFFSET('Hygiene Data'!$B$2,0,10*ROW('Hygiene Data'!F162))),DV168="No",ISNUMBER(OFFSET('Hygiene Data'!$F$7,0,10*ROW('Hygiene Data'!F162)))),CONCATENATE("[",ROUND(OFFSET('Hygiene Data'!$F$7,0,10*ROW('Hygiene Data'!F162)),0),"]"),IF(AND(ISTEXT(OFFSET('Hygiene Data'!$B$2,0,10*ROW('Hygiene Data'!F162))),DV168="",ISNUMBER(OFFSET('Hygiene Data'!$F$7,0,10*ROW('Hygiene Data'!F162)))),OFFSET('Hygiene Data'!$F$7,0,10*ROW('Hygiene Data'!F162)),NA())))</f>
        <v>#N/A</v>
      </c>
      <c r="BH168" s="84" t="e">
        <f ca="true">+IF(AND(ISTEXT(OFFSET('Hygiene Data'!$B$2,0,10*ROW('Hygiene Data'!F162))),DW168="Yes"),OFFSET('Hygiene Data'!$F$9,0,10*ROW('Hygiene Data'!F162)),IF(AND(ISTEXT(OFFSET('Hygiene Data'!$B$2,0,10*ROW('Hygiene Data'!F162))),DW168="No",ISNUMBER(OFFSET('Hygiene Data'!$F$9,0,10*ROW('Hygiene Data'!F162)))),CONCATENATE("[",ROUND(OFFSET('Hygiene Data'!$F$9,0,10*ROW('Hygiene Data'!F162)),0),"]"),IF(AND(ISTEXT(OFFSET('Hygiene Data'!$B$2,0,10*ROW('Hygiene Data'!F162))),DW168="",ISNUMBER(OFFSET('Hygiene Data'!$F$9,0,10*ROW('Hygiene Data'!F162)))),OFFSET('Hygiene Data'!$F$9,0,10*ROW('Hygiene Data'!F162)),NA())))</f>
        <v>#N/A</v>
      </c>
      <c r="BI168" s="84" t="e">
        <f ca="true">+IF(AND(ISTEXT(OFFSET('Hygiene Data'!$B$2,0,10*ROW('Hygiene Data'!G162))),DX168="Yes"),OFFSET('Hygiene Data'!$G$5,0,10*ROW('Hygiene Data'!G162)),IF(AND(ISTEXT(OFFSET('Hygiene Data'!$B$2,0,10*ROW('Hygiene Data'!G162))),DX168="No",ISNUMBER(OFFSET('Hygiene Data'!$G$5,0,10*ROW('Hygiene Data'!G162)))),CONCATENATE("[",ROUND(OFFSET('Hygiene Data'!$G$5,0,10*ROW('Hygiene Data'!G162)),0),"]"),IF(AND(ISTEXT(OFFSET('Hygiene Data'!$B$2,0,10*ROW('Hygiene Data'!G162))),DX168="",ISNUMBER(OFFSET('Hygiene Data'!$G$5,0,10*ROW('Hygiene Data'!G162)))),OFFSET('Hygiene Data'!$G$5,0,10*ROW('Hygiene Data'!G162)),NA())))</f>
        <v>#N/A</v>
      </c>
      <c r="BJ168" s="84" t="e">
        <f ca="true">+IF(AND(ISTEXT(OFFSET('Hygiene Data'!$B$2,0,10*ROW('Hygiene Data'!G162))),DY168="Yes"),OFFSET('Hygiene Data'!$G$7,0,10*ROW('Hygiene Data'!G162)),IF(AND(ISTEXT(OFFSET('Hygiene Data'!$B$2,0,10*ROW('Hygiene Data'!G162))),DY168="No",ISNUMBER(OFFSET('Hygiene Data'!$G$7,0,10*ROW('Hygiene Data'!G162)))),CONCATENATE("[",ROUND(OFFSET('Hygiene Data'!$G$7,0,10*ROW('Hygiene Data'!G162)),0),"]"),IF(AND(ISTEXT(OFFSET('Hygiene Data'!$B$2,0,10*ROW('Hygiene Data'!G162))),DY168="",ISNUMBER(OFFSET('Hygiene Data'!$G$7,0,10*ROW('Hygiene Data'!G162)))),OFFSET('Hygiene Data'!$G$7,0,10*ROW('Hygiene Data'!G162)),NA())))</f>
        <v>#N/A</v>
      </c>
      <c r="BK168" s="84" t="e">
        <f ca="true">+IF(AND(ISTEXT(OFFSET('Hygiene Data'!$B$2,0,10*ROW('Hygiene Data'!G162))),DZ168="Yes"),OFFSET('Hygiene Data'!$G$9,0,10*ROW('Hygiene Data'!G162)),IF(AND(ISTEXT(OFFSET('Hygiene Data'!$B$2,0,10*ROW('Hygiene Data'!G162))),DZ168="No",ISNUMBER(OFFSET('Hygiene Data'!$G$9,0,10*ROW('Hygiene Data'!G162)))),CONCATENATE("[",ROUND(OFFSET('Hygiene Data'!$G$9,0,10*ROW('Hygiene Data'!G162)),0),"]"),IF(AND(ISTEXT(OFFSET('Hygiene Data'!$B$2,0,10*ROW('Hygiene Data'!G162))),DZ168="",ISNUMBER(OFFSET('Hygiene Data'!$G$9,0,10*ROW('Hygiene Data'!G162)))),OFFSET('Hygiene Data'!$G$9,0,10*ROW('Hygiene Data'!G162)),NA())))</f>
        <v>#N/A</v>
      </c>
      <c r="BL168" s="84" t="e">
        <f ca="true">+IF(AND(ISTEXT(OFFSET('Hygiene Data'!$B$2,0,10*ROW('Hygiene Data'!H162))),EA168="Yes"),OFFSET('Hygiene Data'!$H$5,0,10*ROW('Hygiene Data'!H162)),IF(AND(ISTEXT(OFFSET('Hygiene Data'!$B$2,0,10*ROW('Hygiene Data'!H162))),EA168="No",ISNUMBER(OFFSET('Hygiene Data'!$H$5,0,10*ROW('Hygiene Data'!H162)))),CONCATENATE("[",ROUND(OFFSET('Hygiene Data'!$H$5,0,10*ROW('Hygiene Data'!H162)),0),"]"),IF(AND(ISTEXT(OFFSET('Hygiene Data'!$B$2,0,10*ROW('Hygiene Data'!H162))),EA168="",ISNUMBER(OFFSET('Hygiene Data'!$H$5,0,10*ROW('Hygiene Data'!H162)))),OFFSET('Hygiene Data'!$H$5,0,10*ROW('Hygiene Data'!H162)),NA())))</f>
        <v>#N/A</v>
      </c>
      <c r="BM168" s="84" t="e">
        <f ca="true">+IF(AND(ISTEXT(OFFSET('Hygiene Data'!$B$2,0,10*ROW('Hygiene Data'!H162))),EB168="Yes"),OFFSET('Hygiene Data'!$H$7,0,10*ROW('Hygiene Data'!H162)),IF(AND(ISTEXT(OFFSET('Hygiene Data'!$B$2,0,10*ROW('Hygiene Data'!H162))),EB168="No",ISNUMBER(OFFSET('Hygiene Data'!$H$7,0,10*ROW('Hygiene Data'!H162)))),CONCATENATE("[",ROUND(OFFSET('Hygiene Data'!$H$7,0,10*ROW('Hygiene Data'!H162)),0),"]"),IF(AND(ISTEXT(OFFSET('Hygiene Data'!$B$2,0,10*ROW('Hygiene Data'!H162))),EB168="",ISNUMBER(OFFSET('Hygiene Data'!$H$7,0,10*ROW('Hygiene Data'!H162)))),OFFSET('Hygiene Data'!$H$7,0,10*ROW('Hygiene Data'!H162)),NA())))</f>
        <v>#N/A</v>
      </c>
      <c r="BN168" s="84" t="e">
        <f ca="true">+IF(AND(ISTEXT(OFFSET('Hygiene Data'!$B$2,0,10*ROW('Hygiene Data'!H162))),EC168="Yes"),OFFSET('Hygiene Data'!$H$9,0,10*ROW('Hygiene Data'!H162)),IF(AND(ISTEXT(OFFSET('Hygiene Data'!$B$2,0,10*ROW('Hygiene Data'!H162))),EC168="No",ISNUMBER(OFFSET('Hygiene Data'!$H$9,0,10*ROW('Hygiene Data'!H162)))),CONCATENATE("[",ROUND(OFFSET('Hygiene Data'!$H$9,0,10*ROW('Hygiene Data'!H162)),0),"]"),IF(AND(ISTEXT(OFFSET('Hygiene Data'!$B$2,0,10*ROW('Hygiene Data'!H162))),EC168="",ISNUMBER(OFFSET('Hygiene Data'!$H$9,0,10*ROW('Hygiene Data'!H162)))),OFFSET('Hygiene Data'!$H$9,0,10*ROW('Hygiene Data'!H162)),NA())))</f>
        <v>#N/A</v>
      </c>
      <c r="BO168" s="84" t="e">
        <f ca="true">+IF(AND(ISTEXT(OFFSET('Hygiene Data'!$B$2,0,10*ROW('Hygiene Data'!I162))),ED168="Yes"),OFFSET('Hygiene Data'!$I$5,0,10*ROW('Hygiene Data'!I162)),IF(AND(ISTEXT(OFFSET('Hygiene Data'!$B$2,0,10*ROW('Hygiene Data'!I162))),ED168="No",ISNUMBER(OFFSET('Hygiene Data'!$I$5,0,10*ROW('Hygiene Data'!I162)))),CONCATENATE("[",ROUND(OFFSET('Hygiene Data'!$I$5,0,10*ROW('Hygiene Data'!I162)),0),"]"),IF(AND(ISTEXT(OFFSET('Hygiene Data'!$B$2,0,10*ROW('Hygiene Data'!I162))),ED168="",ISNUMBER(OFFSET('Hygiene Data'!$I$5,0,10*ROW('Hygiene Data'!I162)))),OFFSET('Hygiene Data'!$I$5,0,10*ROW('Hygiene Data'!I162)),NA())))</f>
        <v>#N/A</v>
      </c>
      <c r="BP168" s="84" t="e">
        <f ca="true">+IF(AND(ISTEXT(OFFSET('Hygiene Data'!$B$2,0,10*ROW('Hygiene Data'!I162))),EE168="Yes"),OFFSET('Hygiene Data'!$I$7,0,10*ROW('Hygiene Data'!I162)),IF(AND(ISTEXT(OFFSET('Hygiene Data'!$B$2,0,10*ROW('Hygiene Data'!I162))),EE168="No",ISNUMBER(OFFSET('Hygiene Data'!$I$7,0,10*ROW('Hygiene Data'!I162)))),CONCATENATE("[",ROUND(OFFSET('Hygiene Data'!$I$7,0,10*ROW('Hygiene Data'!I162)),0),"]"),IF(AND(ISTEXT(OFFSET('Hygiene Data'!$B$2,0,10*ROW('Hygiene Data'!I162))),EE168="",ISNUMBER(OFFSET('Hygiene Data'!$I$7,0,10*ROW('Hygiene Data'!I162)))),OFFSET('Hygiene Data'!$I$7,0,10*ROW('Hygiene Data'!I162)),NA())))</f>
        <v>#N/A</v>
      </c>
      <c r="BQ168" s="84" t="e">
        <f ca="true">+IF(AND(ISTEXT(OFFSET('Hygiene Data'!$B$2,0,10*ROW('Hygiene Data'!I162))),EF168="Yes"),OFFSET('Hygiene Data'!$I$9,0,10*ROW('Hygiene Data'!I162)),IF(AND(ISTEXT(OFFSET('Hygiene Data'!$B$2,0,10*ROW('Hygiene Data'!I162))),EF168="No",ISNUMBER(OFFSET('Hygiene Data'!$I$9,0,10*ROW('Hygiene Data'!I162)))),CONCATENATE("[",ROUND(OFFSET('Hygiene Data'!$I$9,0,10*ROW('Hygiene Data'!I162)),0),"]"),IF(AND(ISTEXT(OFFSET('Hygiene Data'!$B$2,0,10*ROW('Hygiene Data'!I162))),EF168="",ISNUMBER(OFFSET('Hygiene Data'!$I$9,0,10*ROW('Hygiene Data'!I162)))),OFFSET('Hygiene Data'!$I$9,0,10*ROW('Hygiene Data'!I162)),NA())))</f>
        <v>#N/A</v>
      </c>
      <c r="BR168" s="269"/>
      <c r="BS168" s="269" t="str">
        <f ca="true">+IF(OFFSET('Water Data'!$D$27,0,10*ROW('Water Data'!D162))="","",OFFSET('Water Data'!$D$27,0,10*ROW('Water Data'!D162)))</f>
        <v/>
      </c>
      <c r="BT168" s="269" t="str">
        <f ca="true">+IF(OFFSET('Water Data'!$D$28,0,10*ROW('Water Data'!D162))="","",OFFSET('Water Data'!$D$28,0,10*ROW('Water Data'!D162)))</f>
        <v/>
      </c>
      <c r="BU168" s="269" t="str">
        <f ca="true">+IF(OFFSET('Water Data'!$D$29,0,10*ROW('Water Data'!D162))="","",OFFSET('Water Data'!$D$29,0,10*ROW('Water Data'!D162)))</f>
        <v/>
      </c>
      <c r="BV168" s="269" t="str">
        <f ca="true">+IF(OFFSET('Water Data'!$E$27,0,10*ROW('Water Data'!E162))="","",OFFSET('Water Data'!$E$27,0,10*ROW('Water Data'!E162)))</f>
        <v/>
      </c>
      <c r="BW168" s="269" t="str">
        <f ca="true">+IF(OFFSET('Water Data'!$E$28,0,10*ROW('Water Data'!E162))="","",OFFSET('Water Data'!$E$28,0,10*ROW('Water Data'!E162)))</f>
        <v/>
      </c>
      <c r="BX168" s="269" t="str">
        <f ca="true">+IF(OFFSET('Water Data'!$E$29,0,10*ROW('Water Data'!E162))="","",OFFSET('Water Data'!$E$29,0,10*ROW('Water Data'!E162)))</f>
        <v/>
      </c>
      <c r="BY168" s="269" t="str">
        <f ca="true">+IF(OFFSET('Water Data'!$F$27,0,10*ROW('Water Data'!F162))="","",OFFSET('Water Data'!$F$27,0,10*ROW('Water Data'!F162)))</f>
        <v/>
      </c>
      <c r="BZ168" s="269" t="str">
        <f ca="true">+IF(OFFSET('Water Data'!$F$28,0,10*ROW('Water Data'!F162))="","",OFFSET('Water Data'!$F$28,0,10*ROW('Water Data'!F162)))</f>
        <v/>
      </c>
      <c r="CA168" s="269" t="str">
        <f ca="true">+IF(OFFSET('Water Data'!$F$29,0,10*ROW('Water Data'!F162))="","",OFFSET('Water Data'!$F$29,0,10*ROW('Water Data'!F162)))</f>
        <v/>
      </c>
      <c r="CB168" s="269" t="str">
        <f ca="true">+IF(OFFSET('Water Data'!$G$27,0,10*ROW('Water Data'!G162))="","",OFFSET('Water Data'!$G$27,0,10*ROW('Water Data'!G162)))</f>
        <v/>
      </c>
      <c r="CC168" s="269" t="str">
        <f ca="true">+IF(OFFSET('Water Data'!$G$28,0,10*ROW('Water Data'!G162))="","",OFFSET('Water Data'!$G$28,0,10*ROW('Water Data'!G162)))</f>
        <v/>
      </c>
      <c r="CD168" s="269" t="str">
        <f ca="true">+IF(OFFSET('Water Data'!$G$29,0,10*ROW('Water Data'!G162))="","",OFFSET('Water Data'!$G$29,0,10*ROW('Water Data'!G162)))</f>
        <v/>
      </c>
      <c r="CE168" s="269" t="str">
        <f ca="true">+IF(OFFSET('Water Data'!$H$27,0,10*ROW('Water Data'!H162))="","",OFFSET('Water Data'!$H$27,0,10*ROW('Water Data'!H162)))</f>
        <v/>
      </c>
      <c r="CF168" s="269" t="str">
        <f ca="true">+IF(OFFSET('Water Data'!$H$28,0,10*ROW('Water Data'!H162))="","",OFFSET('Water Data'!$H$28,0,10*ROW('Water Data'!H162)))</f>
        <v/>
      </c>
      <c r="CG168" s="269" t="str">
        <f ca="true">+IF(OFFSET('Water Data'!$H$29,0,10*ROW('Water Data'!H162))="","",OFFSET('Water Data'!$H$29,0,10*ROW('Water Data'!H162)))</f>
        <v/>
      </c>
      <c r="CH168" s="269" t="str">
        <f ca="true">+IF(OFFSET('Water Data'!$I$27,0,10*ROW('Water Data'!I162))="","",OFFSET('Water Data'!$I$27,0,10*ROW('Water Data'!I162)))</f>
        <v/>
      </c>
      <c r="CI168" s="269" t="str">
        <f ca="true">+IF(OFFSET('Water Data'!$I$28,0,10*ROW('Water Data'!I162))="","",OFFSET('Water Data'!$I$28,0,10*ROW('Water Data'!I162)))</f>
        <v/>
      </c>
      <c r="CJ168" s="269" t="str">
        <f ca="true">+IF(OFFSET('Water Data'!$I$29,0,10*ROW('Water Data'!I162))="","",OFFSET('Water Data'!$I$29,0,10*ROW('Water Data'!I162)))</f>
        <v/>
      </c>
      <c r="CK168" s="269" t="str">
        <f ca="true">+IF(OFFSET('Sanitation Data'!$D$28,0,10*ROW('Sanitation Data'!D162))="","",OFFSET('Sanitation Data'!$D$28,0,10*ROW('Sanitation Data'!D162)))</f>
        <v/>
      </c>
      <c r="CL168" s="269" t="str">
        <f ca="true">+IF(OFFSET('Sanitation Data'!$D$29,0,10*ROW('Sanitation Data'!D162))="","",OFFSET('Sanitation Data'!$D$29,0,10*ROW('Sanitation Data'!D162)))</f>
        <v/>
      </c>
      <c r="CM168" s="269" t="str">
        <f ca="true">+IF(OFFSET('Sanitation Data'!$D$30,0,10*ROW('Sanitation Data'!D162))="","",OFFSET('Sanitation Data'!$D$30,0,10*ROW('Sanitation Data'!D162)))</f>
        <v/>
      </c>
      <c r="CN168" s="269" t="str">
        <f ca="true">+IF(OFFSET('Sanitation Data'!$D$31,0,10*ROW('Sanitation Data'!D162))="","",OFFSET('Sanitation Data'!$D$31,0,10*ROW('Sanitation Data'!D162)))</f>
        <v/>
      </c>
      <c r="CO168" s="269" t="str">
        <f ca="true">+IF(OFFSET('Sanitation Data'!$D$32,0,10*ROW('Sanitation Data'!D162))="","",OFFSET('Sanitation Data'!$D$32,0,10*ROW('Sanitation Data'!D162)))</f>
        <v/>
      </c>
      <c r="CP168" s="269" t="str">
        <f ca="true">+IF(OFFSET('Sanitation Data'!$E$28,0,10*ROW('Sanitation Data'!E162))="","",OFFSET('Sanitation Data'!$E$28,0,10*ROW('Sanitation Data'!E162)))</f>
        <v/>
      </c>
      <c r="CQ168" s="269" t="str">
        <f ca="true">+IF(OFFSET('Sanitation Data'!$E$29,0,10*ROW('Sanitation Data'!E162))="","",OFFSET('Sanitation Data'!$E$29,0,10*ROW('Sanitation Data'!E162)))</f>
        <v/>
      </c>
      <c r="CR168" s="269" t="str">
        <f ca="true">+IF(OFFSET('Sanitation Data'!$E$30,0,10*ROW('Sanitation Data'!E162))="","",OFFSET('Sanitation Data'!$E$30,0,10*ROW('Sanitation Data'!E162)))</f>
        <v/>
      </c>
      <c r="CS168" s="269" t="str">
        <f ca="true">+IF(OFFSET('Sanitation Data'!$E$31,0,10*ROW('Sanitation Data'!E162))="","",OFFSET('Sanitation Data'!$E$31,0,10*ROW('Sanitation Data'!E162)))</f>
        <v/>
      </c>
      <c r="CT168" s="269" t="str">
        <f ca="true">+IF(OFFSET('Sanitation Data'!$E$32,0,10*ROW('Sanitation Data'!E162))="","",OFFSET('Sanitation Data'!$E$32,0,10*ROW('Sanitation Data'!E162)))</f>
        <v/>
      </c>
      <c r="CU168" s="269" t="str">
        <f ca="true">+IF(OFFSET('Sanitation Data'!$F$28,0,10*ROW('Sanitation Data'!F162))="","",OFFSET('Sanitation Data'!$F$28,0,10*ROW('Sanitation Data'!F162)))</f>
        <v/>
      </c>
      <c r="CV168" s="269" t="str">
        <f ca="true">+IF(OFFSET('Sanitation Data'!$F$29,0,10*ROW('Sanitation Data'!F162))="","",OFFSET('Sanitation Data'!$F$29,0,10*ROW('Sanitation Data'!F162)))</f>
        <v/>
      </c>
      <c r="CW168" s="269" t="str">
        <f ca="true">+IF(OFFSET('Sanitation Data'!$F$30,0,10*ROW('Sanitation Data'!F162))="","",OFFSET('Sanitation Data'!$F$30,0,10*ROW('Sanitation Data'!F162)))</f>
        <v/>
      </c>
      <c r="CX168" s="269" t="str">
        <f ca="true">+IF(OFFSET('Sanitation Data'!$F$31,0,10*ROW('Sanitation Data'!F162))="","",OFFSET('Sanitation Data'!$F$31,0,10*ROW('Sanitation Data'!F162)))</f>
        <v/>
      </c>
      <c r="CY168" s="269" t="str">
        <f ca="true">+IF(OFFSET('Sanitation Data'!$F$32,0,10*ROW('Sanitation Data'!F162))="","",OFFSET('Sanitation Data'!$F$32,0,10*ROW('Sanitation Data'!F162)))</f>
        <v/>
      </c>
      <c r="CZ168" s="269" t="str">
        <f ca="true">+IF(OFFSET('Sanitation Data'!$G$28,0,10*ROW('Sanitation Data'!G162))="","",OFFSET('Sanitation Data'!$G$28,0,10*ROW('Sanitation Data'!G162)))</f>
        <v/>
      </c>
      <c r="DA168" s="269" t="str">
        <f ca="true">+IF(OFFSET('Sanitation Data'!$G$29,0,10*ROW('Sanitation Data'!G162))="","",OFFSET('Sanitation Data'!$G$29,0,10*ROW('Sanitation Data'!G162)))</f>
        <v/>
      </c>
      <c r="DB168" s="269" t="str">
        <f ca="true">+IF(OFFSET('Sanitation Data'!$G$30,0,10*ROW('Sanitation Data'!G162))="","",OFFSET('Sanitation Data'!$G$30,0,10*ROW('Sanitation Data'!G162)))</f>
        <v/>
      </c>
      <c r="DC168" s="269" t="str">
        <f ca="true">+IF(OFFSET('Sanitation Data'!$G$31,0,10*ROW('Sanitation Data'!G162))="","",OFFSET('Sanitation Data'!$G$31,0,10*ROW('Sanitation Data'!G162)))</f>
        <v/>
      </c>
      <c r="DD168" s="269" t="str">
        <f ca="true">+IF(OFFSET('Sanitation Data'!$G$32,0,10*ROW('Sanitation Data'!G162))="","",OFFSET('Sanitation Data'!$G$32,0,10*ROW('Sanitation Data'!G162)))</f>
        <v/>
      </c>
      <c r="DE168" s="269" t="str">
        <f ca="true">+IF(OFFSET('Sanitation Data'!$H$28,0,10*ROW('Sanitation Data'!H162))="","",OFFSET('Sanitation Data'!$H$28,0,10*ROW('Sanitation Data'!H162)))</f>
        <v/>
      </c>
      <c r="DF168" s="269" t="str">
        <f ca="true">+IF(OFFSET('Sanitation Data'!$H$29,0,10*ROW('Sanitation Data'!H162))="","",OFFSET('Sanitation Data'!$H$29,0,10*ROW('Sanitation Data'!H162)))</f>
        <v/>
      </c>
      <c r="DG168" s="269" t="str">
        <f ca="true">+IF(OFFSET('Sanitation Data'!$H$30,0,10*ROW('Sanitation Data'!H162))="","",OFFSET('Sanitation Data'!$H$30,0,10*ROW('Sanitation Data'!H162)))</f>
        <v/>
      </c>
      <c r="DH168" s="269" t="str">
        <f ca="true">+IF(OFFSET('Sanitation Data'!$H$31,0,10*ROW('Sanitation Data'!H162))="","",OFFSET('Sanitation Data'!$H$31,0,10*ROW('Sanitation Data'!H162)))</f>
        <v/>
      </c>
      <c r="DI168" s="269" t="str">
        <f ca="true">+IF(OFFSET('Sanitation Data'!$H$32,0,10*ROW('Sanitation Data'!H162))="","",OFFSET('Sanitation Data'!$H$32,0,10*ROW('Sanitation Data'!H162)))</f>
        <v/>
      </c>
      <c r="DJ168" s="269" t="str">
        <f ca="true">+IF(OFFSET('Sanitation Data'!$I$28,0,10*ROW('Sanitation Data'!I162))="","",OFFSET('Sanitation Data'!$I$28,0,10*ROW('Sanitation Data'!I162)))</f>
        <v/>
      </c>
      <c r="DK168" s="269" t="str">
        <f ca="true">+IF(OFFSET('Sanitation Data'!$I$29,0,10*ROW('Sanitation Data'!I162))="","",OFFSET('Sanitation Data'!$I$29,0,10*ROW('Sanitation Data'!I162)))</f>
        <v/>
      </c>
      <c r="DL168" s="269" t="str">
        <f ca="true">+IF(OFFSET('Sanitation Data'!$I$30,0,10*ROW('Sanitation Data'!I162))="","",OFFSET('Sanitation Data'!$I$30,0,10*ROW('Sanitation Data'!I162)))</f>
        <v/>
      </c>
      <c r="DM168" s="269" t="str">
        <f ca="true">+IF(OFFSET('Sanitation Data'!$I$31,0,10*ROW('Sanitation Data'!I162))="","",OFFSET('Sanitation Data'!$I$31,0,10*ROW('Sanitation Data'!I162)))</f>
        <v/>
      </c>
      <c r="DN168" s="269" t="str">
        <f ca="true">+IF(OFFSET('Sanitation Data'!$I$32,0,10*ROW('Sanitation Data'!I162))="","",OFFSET('Sanitation Data'!$I$32,0,10*ROW('Sanitation Data'!I162)))</f>
        <v/>
      </c>
      <c r="DO168" s="269" t="str">
        <f ca="true">+IF(OFFSET('Hygiene Data'!$D$11,0,10*ROW('Hygiene Data'!D162))="","",OFFSET('Hygiene Data'!$D$11,0,10*ROW('Hygiene Data'!D162)))</f>
        <v/>
      </c>
      <c r="DP168" s="269" t="str">
        <f ca="true">+IF(OFFSET('Hygiene Data'!$D$12,0,10*ROW('Hygiene Data'!D162))="","",OFFSET('Hygiene Data'!$D$12,0,10*ROW('Hygiene Data'!D162)))</f>
        <v/>
      </c>
      <c r="DQ168" s="269" t="str">
        <f ca="true">+IF(OFFSET('Hygiene Data'!$D$13,0,10*ROW('Hygiene Data'!D162))="","",OFFSET('Hygiene Data'!$D$13,0,10*ROW('Hygiene Data'!D162)))</f>
        <v/>
      </c>
      <c r="DR168" s="269" t="str">
        <f ca="true">+IF(OFFSET('Hygiene Data'!$E$11,0,10*ROW('Hygiene Data'!E162))="","",OFFSET('Hygiene Data'!$E$11,0,10*ROW('Hygiene Data'!E162)))</f>
        <v/>
      </c>
      <c r="DS168" s="269" t="str">
        <f ca="true">+IF(OFFSET('Hygiene Data'!$E$12,0,10*ROW('Hygiene Data'!E162))="","",OFFSET('Hygiene Data'!$E$12,0,10*ROW('Hygiene Data'!E162)))</f>
        <v/>
      </c>
      <c r="DT168" s="269" t="str">
        <f ca="true">+IF(OFFSET('Hygiene Data'!$E$13,0,10*ROW('Hygiene Data'!E162))="","",OFFSET('Hygiene Data'!$E$13,0,10*ROW('Hygiene Data'!E162)))</f>
        <v/>
      </c>
      <c r="DU168" s="269" t="str">
        <f ca="true">+IF(OFFSET('Hygiene Data'!$F$11,0,10*ROW('Hygiene Data'!F162))="","",OFFSET('Hygiene Data'!$F$11,0,10*ROW('Hygiene Data'!F162)))</f>
        <v/>
      </c>
      <c r="DV168" s="269" t="str">
        <f ca="true">+IF(OFFSET('Hygiene Data'!$F$12,0,10*ROW('Hygiene Data'!F162))="","",OFFSET('Hygiene Data'!$F$12,0,10*ROW('Hygiene Data'!F162)))</f>
        <v/>
      </c>
      <c r="DW168" s="269" t="str">
        <f ca="true">+IF(OFFSET('Hygiene Data'!$F$13,0,10*ROW('Hygiene Data'!F162))="","",OFFSET('Hygiene Data'!$F$13,0,10*ROW('Hygiene Data'!F162)))</f>
        <v/>
      </c>
      <c r="DX168" s="269" t="str">
        <f ca="true">+IF(OFFSET('Hygiene Data'!$G$11,0,10*ROW('Hygiene Data'!G162))="","",OFFSET('Hygiene Data'!$G$11,0,10*ROW('Hygiene Data'!G162)))</f>
        <v/>
      </c>
      <c r="DY168" s="269" t="str">
        <f ca="true">+IF(OFFSET('Hygiene Data'!$G$12,0,10*ROW('Hygiene Data'!G162))="","",OFFSET('Hygiene Data'!$G$12,0,10*ROW('Hygiene Data'!G162)))</f>
        <v/>
      </c>
      <c r="DZ168" s="269" t="str">
        <f ca="true">+IF(OFFSET('Hygiene Data'!$G$13,0,10*ROW('Hygiene Data'!G162))="","",OFFSET('Hygiene Data'!$G$13,0,10*ROW('Hygiene Data'!G162)))</f>
        <v/>
      </c>
      <c r="EA168" s="269" t="str">
        <f ca="true">+IF(OFFSET('Hygiene Data'!$H$11,0,10*ROW('Hygiene Data'!H162))="","",OFFSET('Hygiene Data'!$H$11,0,10*ROW('Hygiene Data'!H162)))</f>
        <v/>
      </c>
      <c r="EB168" s="269" t="str">
        <f ca="true">+IF(OFFSET('Hygiene Data'!$H$12,0,10*ROW('Hygiene Data'!H162))="","",OFFSET('Hygiene Data'!$H$12,0,10*ROW('Hygiene Data'!H162)))</f>
        <v/>
      </c>
      <c r="EC168" s="269" t="str">
        <f ca="true">+IF(OFFSET('Hygiene Data'!$H$13,0,10*ROW('Hygiene Data'!H162))="","",OFFSET('Hygiene Data'!$H$13,0,10*ROW('Hygiene Data'!H162)))</f>
        <v/>
      </c>
      <c r="ED168" s="269" t="str">
        <f ca="true">+IF(OFFSET('Hygiene Data'!$I$11,0,10*ROW('Hygiene Data'!I162))="","",OFFSET('Hygiene Data'!$I$11,0,10*ROW('Hygiene Data'!I162)))</f>
        <v/>
      </c>
      <c r="EE168" s="269" t="str">
        <f ca="true">+IF(OFFSET('Hygiene Data'!$I$12,0,10*ROW('Hygiene Data'!I162))="","",OFFSET('Hygiene Data'!$I$12,0,10*ROW('Hygiene Data'!I162)))</f>
        <v/>
      </c>
      <c r="EF168" s="269" t="str">
        <f ca="true">+IF(OFFSET('Hygiene Data'!$I$13,0,10*ROW('Hygiene Data'!I162))="","",OFFSET('Hygiene Data'!$I$13,0,10*ROW('Hygiene Data'!I162)))</f>
        <v/>
      </c>
    </row>
    <row xmlns:x14ac="http://schemas.microsoft.com/office/spreadsheetml/2009/9/ac" r="169" x14ac:dyDescent="0.2">
      <c r="A169" s="36" t="str">
        <f ca="true">+IF(OFFSET('Water Data'!$B$2,0,10*ROW('Water Data'!E163))="","",OFFSET('Water Data'!$B$2,0,10*ROW('Water Data'!E163)))</f>
        <v/>
      </c>
      <c r="B169" s="36" t="str">
        <f ca="true">+IF(OFFSET('Water Data'!$C$2,0,10*ROW('Water Data'!F163))="","",OFFSET('Water Data'!$C$2,0,10*ROW('Water Data'!F163)))</f>
        <v/>
      </c>
      <c r="C169" s="325" t="str">
        <f t="shared" ca="true" si="2"/>
        <v/>
      </c>
      <c r="D169" s="82" t="e">
        <f ca="true">+IF(AND(ISTEXT(OFFSET('Water Data'!$B$2,0,10*ROW('Water Data'!D163))),BS169="Yes"),100-OFFSET('Water Data'!$D$4,0,10*ROW('Water Data'!D163)),IF(AND(ISTEXT(OFFSET('Water Data'!$B$2,0,10*ROW('Water Data'!D163))),BS169="No",ISNUMBER(OFFSET('Water Data'!$D$4,0,10*ROW('Water Data'!D163)))),CONCATENATE("[",ROUND(100-OFFSET('Water Data'!$D$4,0,10*ROW('Water Data'!D163)),0),"]"),IF(AND(ISTEXT(OFFSET('Water Data'!$B$2,0,10*ROW('Water Data'!D163))),BS169="",ISNUMBER(OFFSET('Water Data'!$D$4,0,10*ROW('Water Data'!D163)))),100-OFFSET('Water Data'!$D$4,0,10*ROW('Water Data'!D163)),NA())))</f>
        <v>#N/A</v>
      </c>
      <c r="E169" s="82" t="e">
        <f ca="true">+IF(AND(ISTEXT(OFFSET('Water Data'!$B$2,0,10*ROW('Water Data'!E163))),BT169="Yes"),OFFSET('Water Data'!$D$6,0,10*ROW('Water Data'!D163)),IF(AND(ISTEXT(OFFSET('Water Data'!$B$2,0,10*ROW('Water Data'!D163))),BT169="No",ISNUMBER(OFFSET('Water Data'!$D$6,0,10*ROW('Water Data'!D163)))),CONCATENATE("[",ROUND(OFFSET('Water Data'!$D$6,0,10*ROW('Water Data'!D163)),0),"]"),IF(AND(ISTEXT(OFFSET('Water Data'!$B$2,0,10*ROW('Water Data'!D163))),BT169="",ISNUMBER(OFFSET('Water Data'!$D$6,0,10*ROW('Water Data'!D163)))),OFFSET('Water Data'!$D$6,0,10*ROW('Water Data'!D163)),NA())))</f>
        <v>#N/A</v>
      </c>
      <c r="F169" s="82" t="e">
        <f ca="true">+IF(AND(ISTEXT(OFFSET('Water Data'!$B$2,0,10*ROW('Water Data'!D163))),BU169="Yes"),OFFSET('Water Data'!$D$9,0,10*ROW('Water Data'!D163)),IF(AND(ISTEXT(OFFSET('Water Data'!$B$2,0,10*ROW('Water Data'!D163))),BU169="No",ISNUMBER(OFFSET('Water Data'!$D$9,0,10*ROW('Water Data'!D163)))),CONCATENATE("[",ROUND(OFFSET('Water Data'!$D$9,0,10*ROW('Water Data'!D163)),0),"]"),IF(AND(ISTEXT(OFFSET('Water Data'!$B$2,0,10*ROW('Water Data'!D163))),BU169="",ISNUMBER(OFFSET('Water Data'!$D$9,0,10*ROW('Water Data'!D163)))),OFFSET('Water Data'!$D$9,0,10*ROW('Water Data'!D163)),NA())))</f>
        <v>#N/A</v>
      </c>
      <c r="G169" s="82" t="e">
        <f ca="true">+IF(AND(ISTEXT(OFFSET('Water Data'!$B$2,0,10*ROW('Water Data'!E163))),BV169="Yes"),100-OFFSET('Water Data'!$E$4,0,10*ROW('Water Data'!E163)),IF(AND(ISTEXT(OFFSET('Water Data'!$B$2,0,10*ROW('Water Data'!E163))),BV169="No",ISNUMBER(OFFSET('Water Data'!$E$4,0,10*ROW('Water Data'!E163)))),CONCATENATE("[",ROUND(100-OFFSET('Water Data'!$E$4,0,10*ROW('Water Data'!E163)),0),"]"),IF(AND(ISTEXT(OFFSET('Water Data'!$B$2,0,10*ROW('Water Data'!E163))),BV169="",ISNUMBER(OFFSET('Water Data'!$E$4,0,10*ROW('Water Data'!E163)))),100-OFFSET('Water Data'!$E$4,0,10*ROW('Water Data'!E163)),NA())))</f>
        <v>#N/A</v>
      </c>
      <c r="H169" s="82" t="e">
        <f ca="true">+IF(AND(ISTEXT(OFFSET('Water Data'!$B$2,0,10*ROW('Water Data'!E163))),BW169="Yes"),OFFSET('Water Data'!$E$6,0,10*ROW('Water Data'!E163)),IF(AND(ISTEXT(OFFSET('Water Data'!$B$2,0,10*ROW('Water Data'!E163))),BW169="No",ISNUMBER(OFFSET('Water Data'!$E$6,0,10*ROW('Water Data'!E163)))),CONCATENATE("[",ROUND(OFFSET('Water Data'!$D$6,0,10*ROW('Water Data'!E163)),0),"]"),IF(AND(ISTEXT(OFFSET('Water Data'!$B$2,0,10*ROW('Water Data'!E163))),BW169="",ISNUMBER(OFFSET('Water Data'!$E$6,0,10*ROW('Water Data'!E163)))),OFFSET('Water Data'!$E$6,0,10*ROW('Water Data'!E163)),NA())))</f>
        <v>#N/A</v>
      </c>
      <c r="I169" s="82" t="e">
        <f ca="true">+IF(AND(ISTEXT(OFFSET('Water Data'!$B$2,0,10*ROW('Water Data'!E163))),BX169="Yes"),OFFSET('Water Data'!$E$9,0,10*ROW('Water Data'!E163)),IF(AND(ISTEXT(OFFSET('Water Data'!$B$2,0,10*ROW('Water Data'!E163))),BX169="No",ISNUMBER(OFFSET('Water Data'!$E$9,0,10*ROW('Water Data'!E163)))),CONCATENATE("[",ROUND(OFFSET('Water Data'!$E$9,0,10*ROW('Water Data'!E163)),0),"]"),IF(AND(ISTEXT(OFFSET('Water Data'!$B$2,0,10*ROW('Water Data'!E163))),BX169="",ISNUMBER(OFFSET('Water Data'!$E$9,0,10*ROW('Water Data'!E163)))),OFFSET('Water Data'!$E$9,0,10*ROW('Water Data'!E163)),NA())))</f>
        <v>#N/A</v>
      </c>
      <c r="J169" s="82" t="e">
        <f ca="true">+IF(AND(ISTEXT(OFFSET('Water Data'!$B$2,0,10*ROW('Water Data'!F163))),BY169="Yes"),100-OFFSET('Water Data'!$F$4,0,10*ROW('Water Data'!F163)),IF(AND(ISTEXT(OFFSET('Water Data'!$B$2,0,10*ROW('Water Data'!F163))),BY169="No",ISNUMBER(OFFSET('Water Data'!$F$4,0,10*ROW('Water Data'!F163)))),CONCATENATE("[",ROUND(100-OFFSET('Water Data'!$F$4,0,10*ROW('Water Data'!F163)),0),"]"),IF(AND(ISTEXT(OFFSET('Water Data'!$B$2,0,10*ROW('Water Data'!F163))),BY169="",ISNUMBER(OFFSET('Water Data'!$F$4,0,10*ROW('Water Data'!F163)))),100-OFFSET('Water Data'!$F$4,0,10*ROW('Water Data'!F163)),NA())))</f>
        <v>#N/A</v>
      </c>
      <c r="K169" s="82" t="e">
        <f ca="true">+IF(AND(ISTEXT(OFFSET('Water Data'!$B$2,0,10*ROW('Water Data'!F163))),BZ169="Yes"),OFFSET('Water Data'!$F$6,0,10*ROW('Water Data'!F163)),IF(AND(ISTEXT(OFFSET('Water Data'!$B$2,0,10*ROW('Water Data'!F163))),BZ169="No",ISNUMBER(OFFSET('Water Data'!$F$6,0,10*ROW('Water Data'!F163)))),CONCATENATE("[",ROUND(OFFSET('Water Data'!$F$6,0,10*ROW('Water Data'!F163)),0),"]"),IF(AND(ISTEXT(OFFSET('Water Data'!$B$2,0,10*ROW('Water Data'!F163))),BZ169="",ISNUMBER(OFFSET('Water Data'!$F$6,0,10*ROW('Water Data'!F163)))),OFFSET('Water Data'!$F$6,0,10*ROW('Water Data'!F163)),NA())))</f>
        <v>#N/A</v>
      </c>
      <c r="L169" s="82" t="e">
        <f ca="true">+IF(AND(ISTEXT(OFFSET('Water Data'!$B$2,0,10*ROW('Water Data'!F163))),CA169="Yes"),OFFSET('Water Data'!$F$9,0,10*ROW('Water Data'!F163)),IF(AND(ISTEXT(OFFSET('Water Data'!$B$2,0,10*ROW('Water Data'!F163))),CA169="No",ISNUMBER(OFFSET('Water Data'!$F$9,0,10*ROW('Water Data'!F163)))),CONCATENATE("[",ROUND(OFFSET('Water Data'!$F$9,0,10*ROW('Water Data'!F163)),0),"]"),IF(AND(ISTEXT(OFFSET('Water Data'!$B$2,0,10*ROW('Water Data'!F163))),CA169="",ISNUMBER(OFFSET('Water Data'!$F$9,0,10*ROW('Water Data'!F163)))),OFFSET('Water Data'!$F$9,0,10*ROW('Water Data'!F163)),NA())))</f>
        <v>#N/A</v>
      </c>
      <c r="M169" s="82" t="e">
        <f ca="true">+IF(AND(ISTEXT(OFFSET('Water Data'!$B$2,0,10*ROW('Water Data'!G163))),CB169="Yes"),100-OFFSET('Water Data'!$G$4,0,10*ROW('Water Data'!G163)),IF(AND(ISTEXT(OFFSET('Water Data'!$B$2,0,10*ROW('Water Data'!G163))),CB169="No",ISNUMBER(OFFSET('Water Data'!$G$4,0,10*ROW('Water Data'!G163)))),CONCATENATE("[",ROUND(100-OFFSET('Water Data'!$G$4,0,10*ROW('Water Data'!G163)),0),"]"),IF(AND(ISTEXT(OFFSET('Water Data'!$B$2,0,10*ROW('Water Data'!G163))),CB169="",ISNUMBER(OFFSET('Water Data'!$G$4,0,10*ROW('Water Data'!G163)))),100-OFFSET('Water Data'!$G$4,0,10*ROW('Water Data'!G163)),NA())))</f>
        <v>#N/A</v>
      </c>
      <c r="N169" s="82" t="e">
        <f ca="true">+IF(AND(ISTEXT(OFFSET('Water Data'!$B$2,0,10*ROW('Water Data'!G163))),CC169="Yes"),OFFSET('Water Data'!$G$6,0,10*ROW('Water Data'!G163)),IF(AND(ISTEXT(OFFSET('Water Data'!$B$2,0,10*ROW('Water Data'!G163))),CC169="No",ISNUMBER(OFFSET('Water Data'!$G$6,0,10*ROW('Water Data'!G163)))),CONCATENATE("[",ROUND(OFFSET('Water Data'!$G$6,0,10*ROW('Water Data'!G163)),0),"]"),IF(AND(ISTEXT(OFFSET('Water Data'!$B$2,0,10*ROW('Water Data'!G163))),CC169="",ISNUMBER(OFFSET('Water Data'!$G$6,0,10*ROW('Water Data'!G163)))),OFFSET('Water Data'!$G$6,0,10*ROW('Water Data'!G163)),NA())))</f>
        <v>#N/A</v>
      </c>
      <c r="O169" s="82" t="e">
        <f ca="true">+IF(AND(ISTEXT(OFFSET('Water Data'!$B$2,0,10*ROW('Water Data'!G163))),CD169="Yes"),OFFSET('Water Data'!$G$9,0,10*ROW('Water Data'!G163)),IF(AND(ISTEXT(OFFSET('Water Data'!$B$2,0,10*ROW('Water Data'!G163))),CD169="No",ISNUMBER(OFFSET('Water Data'!$G$9,0,10*ROW('Water Data'!G163)))),CONCATENATE("[",ROUND(OFFSET('Water Data'!$G$9,0,10*ROW('Water Data'!G163)),0),"]"),IF(AND(ISTEXT(OFFSET('Water Data'!$B$2,0,10*ROW('Water Data'!G163))),CD169="",ISNUMBER(OFFSET('Water Data'!$G$9,0,10*ROW('Water Data'!G163)))),OFFSET('Water Data'!$G$9,0,10*ROW('Water Data'!G163)),NA())))</f>
        <v>#N/A</v>
      </c>
      <c r="P169" s="82" t="e">
        <f ca="true">+IF(AND(ISTEXT(OFFSET('Water Data'!$B$2,0,10*ROW('Water Data'!H163))),CE169="Yes"),100-OFFSET('Water Data'!$H$4,0,10*ROW('Water Data'!H163)),IF(AND(ISTEXT(OFFSET('Water Data'!$B$2,0,10*ROW('Water Data'!H163))),CE169="No",ISNUMBER(OFFSET('Water Data'!$H$4,0,10*ROW('Water Data'!H163)))),CONCATENATE("[",ROUND(100-OFFSET('Water Data'!$H$4,0,10*ROW('Water Data'!H163)),0),"]"),IF(AND(ISTEXT(OFFSET('Water Data'!$B$2,0,10*ROW('Water Data'!H163))),CE169="",ISNUMBER(OFFSET('Water Data'!$H$4,0,10*ROW('Water Data'!H163)))),100-OFFSET('Water Data'!$H$4,0,10*ROW('Water Data'!H163)),NA())))</f>
        <v>#N/A</v>
      </c>
      <c r="Q169" s="82" t="e">
        <f ca="true">+IF(AND(ISTEXT(OFFSET('Water Data'!$B$2,0,10*ROW('Water Data'!H163))),CF169="Yes"),OFFSET('Water Data'!$H$6,0,10*ROW('Water Data'!H163)),IF(AND(ISTEXT(OFFSET('Water Data'!$B$2,0,10*ROW('Water Data'!H163))),CF169="No",ISNUMBER(OFFSET('Water Data'!$H$6,0,10*ROW('Water Data'!H163)))),CONCATENATE("[",ROUND(OFFSET('Water Data'!$H$6,0,10*ROW('Water Data'!H163)),0),"]"),IF(AND(ISTEXT(OFFSET('Water Data'!$B$2,0,10*ROW('Water Data'!H163))),CF169="",ISNUMBER(OFFSET('Water Data'!$H$6,0,10*ROW('Water Data'!H163)))),OFFSET('Water Data'!$H$6,0,10*ROW('Water Data'!H163)),NA())))</f>
        <v>#N/A</v>
      </c>
      <c r="R169" s="82" t="e">
        <f ca="true">+IF(AND(ISTEXT(OFFSET('Water Data'!$B$2,0,10*ROW('Water Data'!H163))),CG169="Yes"),OFFSET('Water Data'!$H$9,0,10*ROW('Water Data'!H163)),IF(AND(ISTEXT(OFFSET('Water Data'!$B$2,0,10*ROW('Water Data'!H163))),CG169="No",ISNUMBER(OFFSET('Water Data'!$H$9,0,10*ROW('Water Data'!H163)))),CONCATENATE("[",ROUND(OFFSET('Water Data'!$H$9,0,10*ROW('Water Data'!H163)),0),"]"),IF(AND(ISTEXT(OFFSET('Water Data'!$B$2,0,10*ROW('Water Data'!H163))),CG169="",ISNUMBER(OFFSET('Water Data'!$H$9,0,10*ROW('Water Data'!H163)))),OFFSET('Water Data'!$H$9,0,10*ROW('Water Data'!H163)),NA())))</f>
        <v>#N/A</v>
      </c>
      <c r="S169" s="82" t="e">
        <f ca="true">+IF(AND(ISTEXT(OFFSET('Water Data'!$B$2,0,10*ROW('Water Data'!I163))),CH169="Yes"),100-OFFSET('Water Data'!$I$4,0,10*ROW('Water Data'!I163)),IF(AND(ISTEXT(OFFSET('Water Data'!$B$2,0,10*ROW('Water Data'!I163))),CH169="No",ISNUMBER(OFFSET('Water Data'!$I$4,0,10*ROW('Water Data'!I163)))),CONCATENATE("[",ROUND(100-OFFSET('Water Data'!$I$4,0,10*ROW('Water Data'!I163)),0),"]"),IF(AND(ISTEXT(OFFSET('Water Data'!$B$2,0,10*ROW('Water Data'!I163))),CH169="",ISNUMBER(OFFSET('Water Data'!$I$4,0,10*ROW('Water Data'!I163)))),100-OFFSET('Water Data'!$I$4,0,10*ROW('Water Data'!I163)),NA())))</f>
        <v>#N/A</v>
      </c>
      <c r="T169" s="82" t="e">
        <f ca="true">+IF(AND(ISTEXT(OFFSET('Water Data'!$B$2,0,10*ROW('Water Data'!I163))),CI169="Yes"),OFFSET('Water Data'!$I$6,0,10*ROW('Water Data'!I163)),IF(AND(ISTEXT(OFFSET('Water Data'!$B$2,0,10*ROW('Water Data'!I163))),CI169="No",ISNUMBER(OFFSET('Water Data'!$I$6,0,10*ROW('Water Data'!I163)))),CONCATENATE("[",ROUND(OFFSET('Water Data'!$I$6,0,10*ROW('Water Data'!I163)),0),"]"),IF(AND(ISTEXT(OFFSET('Water Data'!$B$2,0,10*ROW('Water Data'!I163))),CI169="",ISNUMBER(OFFSET('Water Data'!$I$6,0,10*ROW('Water Data'!I163)))),OFFSET('Water Data'!$I$6,0,10*ROW('Water Data'!I163)),NA())))</f>
        <v>#N/A</v>
      </c>
      <c r="U169" s="82" t="e">
        <f ca="true">+IF(AND(ISTEXT(OFFSET('Water Data'!$B$2,0,10*ROW('Water Data'!I163))),CJ169="Yes"),OFFSET('Water Data'!$I$9,0,10*ROW('Water Data'!I163)),IF(AND(ISTEXT(OFFSET('Water Data'!$B$2,0,10*ROW('Water Data'!I163))),CJ169="No",ISNUMBER(OFFSET('Water Data'!$I$9,0,10*ROW('Water Data'!I163)))),CONCATENATE("[",ROUND(OFFSET('Water Data'!$I$9,0,10*ROW('Water Data'!I163)),0),"]"),IF(AND(ISTEXT(OFFSET('Water Data'!$B$2,0,10*ROW('Water Data'!I163))),CJ169="",ISNUMBER(OFFSET('Water Data'!$I$9,0,10*ROW('Water Data'!I163)))),OFFSET('Water Data'!$I$9,0,10*ROW('Water Data'!I163)),NA())))</f>
        <v>#N/A</v>
      </c>
      <c r="V169" s="83" t="e">
        <f ca="true">+IF(AND(ISTEXT(OFFSET('Sanitation Data'!$B$2,0,10*ROW('Sanitation Data'!D163))),CK169="Yes"),100-OFFSET('Sanitation Data'!$D$4,0,10*ROW('Sanitation Data'!D163)),IF(AND(ISTEXT(OFFSET('Sanitation Data'!$B$2,0,10*ROW('Sanitation Data'!D163))),CK169="No",ISNUMBER(OFFSET('Sanitation Data'!$D$4,0,10*ROW('Sanitation Data'!D163)))),CONCATENATE("[",ROUND(100-OFFSET('Sanitation Data'!$D$4,0,10*ROW('Sanitation Data'!D163)),0),"]"),IF(AND(ISTEXT(OFFSET('Sanitation Data'!$B$2,0,10*ROW('Sanitation Data'!D163))),CK169="",ISNUMBER(OFFSET('Sanitation Data'!$D$4,0,10*ROW('Sanitation Data'!D163)))),100-OFFSET('Sanitation Data'!$D$4,0,10*ROW('Sanitation Data'!D163)),NA())))</f>
        <v>#N/A</v>
      </c>
      <c r="W169" s="83" t="e">
        <f ca="true">+IF(AND(ISTEXT(OFFSET('Sanitation Data'!$B$2,0,10*ROW('Sanitation Data'!D163))),CL169="Yes"),OFFSET('Sanitation Data'!$D$6,0,10*ROW('Sanitation Data'!D163)),IF(AND(ISTEXT(OFFSET('Sanitation Data'!$B$2,0,10*ROW('Sanitation Data'!D163))),CL169="No",ISNUMBER(OFFSET('Sanitation Data'!$D$6,0,10*ROW('Sanitation Data'!D163)))),CONCATENATE("[",ROUND(OFFSET('Sanitation Data'!$D$6,0,10*ROW('Sanitation Data'!D163)),0),"]"),IF(AND(ISTEXT(OFFSET('Sanitation Data'!$B$2,0,10*ROW('Sanitation Data'!D163))),CL169="",ISNUMBER(OFFSET('Sanitation Data'!$D$6,0,10*ROW('Sanitation Data'!D163)))),OFFSET('Sanitation Data'!$D$6,0,10*ROW('Sanitation Data'!D163)),NA())))</f>
        <v>#N/A</v>
      </c>
      <c r="X169" s="83" t="e">
        <f ca="true">+IF(AND(ISTEXT(OFFSET('Sanitation Data'!$B$2,0,10*ROW('Sanitation Data'!D163))),CM169="Yes"),OFFSET('Sanitation Data'!$D$10,0,10*ROW('Sanitation Data'!D163)),IF(AND(ISTEXT(OFFSET('Sanitation Data'!$B$2,0,10*ROW('Sanitation Data'!D163))),CM169="No",ISNUMBER(OFFSET('Sanitation Data'!$D$10,0,10*ROW('Sanitation Data'!D163)))),CONCATENATE("[",ROUND(OFFSET('Sanitation Data'!$D$10,0,10*ROW('Sanitation Data'!D163)),0),"]"),IF(AND(ISTEXT(OFFSET('Sanitation Data'!$B$2,0,10*ROW('Sanitation Data'!D163))),CM169="",ISNUMBER(OFFSET('Sanitation Data'!$D$10,0,10*ROW('Sanitation Data'!D163)))),OFFSET('Sanitation Data'!$D$10,0,10*ROW('Sanitation Data'!D163)),NA())))</f>
        <v>#N/A</v>
      </c>
      <c r="Y169" s="83" t="e">
        <f ca="true">+IF(AND(ISTEXT(OFFSET('Sanitation Data'!$B$2,0,10*ROW('Sanitation Data'!D163))),CN169="Yes"),OFFSET('Sanitation Data'!$D$11,0,10*ROW('Sanitation Data'!D163)),IF(AND(ISTEXT(OFFSET('Sanitation Data'!$B$2,0,10*ROW('Sanitation Data'!D163))),CN169="No",ISNUMBER(OFFSET('Sanitation Data'!$D$11,0,10*ROW('Sanitation Data'!D163)))),CONCATENATE("[",ROUND(OFFSET('Sanitation Data'!$D$11,0,10*ROW('Sanitation Data'!D163)),0),"]"),IF(AND(ISTEXT(OFFSET('Sanitation Data'!$B$2,0,10*ROW('Sanitation Data'!D163))),CN169="",ISNUMBER(OFFSET('Sanitation Data'!$D$11,0,10*ROW('Sanitation Data'!D163)))),OFFSET('Sanitation Data'!$D$11,0,10*ROW('Sanitation Data'!D163)),NA())))</f>
        <v>#N/A</v>
      </c>
      <c r="Z169" s="83" t="e">
        <f ca="true">+IF(AND(ISTEXT(OFFSET('Sanitation Data'!$B$2,0,10*ROW('Sanitation Data'!D163))),CO169="Yes"),OFFSET('Sanitation Data'!$D$12,0,10*ROW('Sanitation Data'!D163)),IF(AND(ISTEXT(OFFSET('Sanitation Data'!$B$2,0,10*ROW('Sanitation Data'!D163))),CO169="No",ISNUMBER(OFFSET('Sanitation Data'!$D$12,0,10*ROW('Sanitation Data'!D163)))),CONCATENATE("[",ROUND(OFFSET('Sanitation Data'!$D$12,0,10*ROW('Sanitation Data'!D163)),0),"]"),IF(AND(ISTEXT(OFFSET('Sanitation Data'!$B$2,0,10*ROW('Sanitation Data'!D163))),CO169="",ISNUMBER(OFFSET('Sanitation Data'!$D$12,0,10*ROW('Sanitation Data'!D163)))),OFFSET('Sanitation Data'!$D$12,0,10*ROW('Sanitation Data'!D163)),NA())))</f>
        <v>#N/A</v>
      </c>
      <c r="AA169" s="83" t="e">
        <f ca="true">+IF(AND(ISTEXT(OFFSET('Sanitation Data'!$B$2,0,10*ROW('Sanitation Data'!E163))),CP169="Yes"),100-OFFSET('Sanitation Data'!$E$4,0,10*ROW('Sanitation Data'!E163)),IF(AND(ISTEXT(OFFSET('Sanitation Data'!$B$2,0,10*ROW('Sanitation Data'!E163))),CP169="No",ISNUMBER(OFFSET('Sanitation Data'!$E$4,0,10*ROW('Sanitation Data'!E163)))),CONCATENATE("[",ROUND(100-OFFSET('Sanitation Data'!$E$4,0,10*ROW('Sanitation Data'!E163)),0),"]"),IF(AND(ISTEXT(OFFSET('Sanitation Data'!$B$2,0,10*ROW('Sanitation Data'!E163))),CP169="",ISNUMBER(OFFSET('Sanitation Data'!$E$4,0,10*ROW('Sanitation Data'!E163)))),100-OFFSET('Sanitation Data'!$E$4,0,10*ROW('Sanitation Data'!E163)),NA())))</f>
        <v>#N/A</v>
      </c>
      <c r="AB169" s="83" t="e">
        <f ca="true">+IF(AND(ISTEXT(OFFSET('Sanitation Data'!$B$2,0,10*ROW('Sanitation Data'!E163))),CQ169="Yes"),OFFSET('Sanitation Data'!$E$6,0,10*ROW('Sanitation Data'!H163)),IF(AND(ISTEXT(OFFSET('Sanitation Data'!$B$2,0,10*ROW('Sanitation Data'!E163))),CQ169="No",ISNUMBER(OFFSET('Sanitation Data'!$E$6,0,10*ROW('Sanitation Data'!E163)))),CONCATENATE("[",ROUND(OFFSET('Sanitation Data'!$E$6,0,10*ROW('Sanitation Data'!E163)),0),"]"),IF(AND(ISTEXT(OFFSET('Sanitation Data'!$B$2,0,10*ROW('Sanitation Data'!E163))),CQ169="",ISNUMBER(OFFSET('Sanitation Data'!$E$6,0,10*ROW('Sanitation Data'!E163)))),OFFSET('Sanitation Data'!$E$6,0,10*ROW('Sanitation Data'!E163)),NA())))</f>
        <v>#N/A</v>
      </c>
      <c r="AC169" s="83" t="e">
        <f ca="true">+IF(AND(ISTEXT(OFFSET('Sanitation Data'!$B$2,0,10*ROW('Sanitation Data'!E163))),CR169="Yes"),OFFSET('Sanitation Data'!$E$10,0,10*ROW('Sanitation Data'!E163)),IF(AND(ISTEXT(OFFSET('Sanitation Data'!$B$2,0,10*ROW('Sanitation Data'!E163))),CR169="No",ISNUMBER(OFFSET('Sanitation Data'!$E$10,0,10*ROW('Sanitation Data'!E163)))),CONCATENATE("[",ROUND(OFFSET('Sanitation Data'!$E$10,0,10*ROW('Sanitation Data'!E163)),0),"]"),IF(AND(ISTEXT(OFFSET('Sanitation Data'!$B$2,0,10*ROW('Sanitation Data'!E163))),CR169="",ISNUMBER(OFFSET('Sanitation Data'!$E$10,0,10*ROW('Sanitation Data'!E163)))),OFFSET('Sanitation Data'!$E$10,0,10*ROW('Sanitation Data'!E163)),NA())))</f>
        <v>#N/A</v>
      </c>
      <c r="AD169" s="83" t="e">
        <f ca="true">+IF(AND(ISTEXT(OFFSET('Sanitation Data'!$B$2,0,10*ROW('Sanitation Data'!E163))),CS169="Yes"),OFFSET('Sanitation Data'!$E$11,0,10*ROW('Sanitation Data'!E163)),IF(AND(ISTEXT(OFFSET('Sanitation Data'!$B$2,0,10*ROW('Sanitation Data'!E163))),CS169="No",ISNUMBER(OFFSET('Sanitation Data'!$E$11,0,10*ROW('Sanitation Data'!E163)))),CONCATENATE("[",ROUND(OFFSET('Sanitation Data'!$E$11,0,10*ROW('Sanitation Data'!E163)),0),"]"),IF(AND(ISTEXT(OFFSET('Sanitation Data'!$B$2,0,10*ROW('Sanitation Data'!E163))),CS169="",ISNUMBER(OFFSET('Sanitation Data'!$E$11,0,10*ROW('Sanitation Data'!E163)))),OFFSET('Sanitation Data'!$E$11,0,10*ROW('Sanitation Data'!E163)),NA())))</f>
        <v>#N/A</v>
      </c>
      <c r="AE169" s="83" t="e">
        <f ca="true">+IF(AND(ISTEXT(OFFSET('Sanitation Data'!$B$2,0,10*ROW('Sanitation Data'!E163))),CT169="Yes"),OFFSET('Sanitation Data'!$E$12,0,10*ROW('Sanitation Data'!E163)),IF(AND(ISTEXT(OFFSET('Sanitation Data'!$B$2,0,10*ROW('Sanitation Data'!E163))),CT169="No",ISNUMBER(OFFSET('Sanitation Data'!$E$12,0,10*ROW('Sanitation Data'!E163)))),CONCATENATE("[",ROUND(OFFSET('Sanitation Data'!$E$12,0,10*ROW('Sanitation Data'!E163)),0),"]"),IF(AND(ISTEXT(OFFSET('Sanitation Data'!$B$2,0,10*ROW('Sanitation Data'!E163))),CT169="",ISNUMBER(OFFSET('Sanitation Data'!$E$12,0,10*ROW('Sanitation Data'!E163)))),OFFSET('Sanitation Data'!$E$12,0,10*ROW('Sanitation Data'!E163)),NA())))</f>
        <v>#N/A</v>
      </c>
      <c r="AF169" s="83" t="e">
        <f ca="true">+IF(AND(ISTEXT(OFFSET('Sanitation Data'!$B$2,0,10*ROW('Sanitation Data'!F163))),CU169="Yes"),100-OFFSET('Sanitation Data'!$F$4,0,10*ROW('Sanitation Data'!F163)),IF(AND(ISTEXT(OFFSET('Sanitation Data'!$B$2,0,10*ROW('Sanitation Data'!F163))),CU169="No",ISNUMBER(OFFSET('Sanitation Data'!$F$4,0,10*ROW('Sanitation Data'!F163)))),CONCATENATE("[",ROUND(100-OFFSET('Sanitation Data'!$F$4,0,10*ROW('Sanitation Data'!F163)),0),"]"),IF(AND(ISTEXT(OFFSET('Sanitation Data'!$B$2,0,10*ROW('Sanitation Data'!F163))),CU169="",ISNUMBER(OFFSET('Sanitation Data'!$F$4,0,10*ROW('Sanitation Data'!F163)))),100-OFFSET('Sanitation Data'!$F$4,0,10*ROW('Sanitation Data'!F163)),NA())))</f>
        <v>#N/A</v>
      </c>
      <c r="AG169" s="83" t="e">
        <f ca="true">+IF(AND(ISTEXT(OFFSET('Sanitation Data'!$B$2,0,10*ROW('Sanitation Data'!F163))),CV169="Yes"),OFFSET('Sanitation Data'!$F$6,0,10*ROW('Sanitation Data'!F163)),IF(AND(ISTEXT(OFFSET('Sanitation Data'!$B$2,0,10*ROW('Sanitation Data'!F163))),CV169="No",ISNUMBER(OFFSET('Sanitation Data'!$F$6,0,10*ROW('Sanitation Data'!F163)))),CONCATENATE("[",ROUND(OFFSET('Sanitation Data'!$F$6,0,10*ROW('Sanitation Data'!F163)),0),"]"),IF(AND(ISTEXT(OFFSET('Sanitation Data'!$B$2,0,10*ROW('Sanitation Data'!F163))),CV169="",ISNUMBER(OFFSET('Sanitation Data'!$F$6,0,10*ROW('Sanitation Data'!F163)))),OFFSET('Sanitation Data'!$F$6,0,10*ROW('Sanitation Data'!F163)),NA())))</f>
        <v>#N/A</v>
      </c>
      <c r="AH169" s="83" t="e">
        <f ca="true">+IF(AND(ISTEXT(OFFSET('Sanitation Data'!$B$2,0,10*ROW('Sanitation Data'!F163))),CW169="Yes"),OFFSET('Sanitation Data'!$F$10,0,10*ROW('Sanitation Data'!F163)),IF(AND(ISTEXT(OFFSET('Sanitation Data'!$B$2,0,10*ROW('Sanitation Data'!F163))),CW169="No",ISNUMBER(OFFSET('Sanitation Data'!$F$10,0,10*ROW('Sanitation Data'!F163)))),CONCATENATE("[",ROUND(OFFSET('Sanitation Data'!$F$10,0,10*ROW('Sanitation Data'!F163)),0),"]"),IF(AND(ISTEXT(OFFSET('Sanitation Data'!$B$2,0,10*ROW('Sanitation Data'!F163))),CW169="",ISNUMBER(OFFSET('Sanitation Data'!$F$10,0,10*ROW('Sanitation Data'!F163)))),OFFSET('Sanitation Data'!$F$10,0,10*ROW('Sanitation Data'!F163)),NA())))</f>
        <v>#N/A</v>
      </c>
      <c r="AI169" s="83" t="e">
        <f ca="true">+IF(AND(ISTEXT(OFFSET('Sanitation Data'!$B$2,0,10*ROW('Sanitation Data'!F163))),CX169="Yes"),OFFSET('Sanitation Data'!$F$11,0,10*ROW('Sanitation Data'!F163)),IF(AND(ISTEXT(OFFSET('Sanitation Data'!$B$2,0,10*ROW('Sanitation Data'!F163))),CX169="No",ISNUMBER(OFFSET('Sanitation Data'!$F$11,0,10*ROW('Sanitation Data'!F163)))),CONCATENATE("[",ROUND(OFFSET('Sanitation Data'!$F$11,0,10*ROW('Sanitation Data'!F163)),0),"]"),IF(AND(ISTEXT(OFFSET('Sanitation Data'!$B$2,0,10*ROW('Sanitation Data'!F163))),CX169="",ISNUMBER(OFFSET('Sanitation Data'!$F$11,0,10*ROW('Sanitation Data'!F163)))),OFFSET('Sanitation Data'!$F$11,0,10*ROW('Sanitation Data'!F163)),NA())))</f>
        <v>#N/A</v>
      </c>
      <c r="AJ169" s="83" t="e">
        <f ca="true">+IF(AND(ISTEXT(OFFSET('Sanitation Data'!$B$2,0,10*ROW('Sanitation Data'!F163))),CY169="Yes"),OFFSET('Sanitation Data'!$F$12,0,10*ROW('Sanitation Data'!F163)),IF(AND(ISTEXT(OFFSET('Sanitation Data'!$B$2,0,10*ROW('Sanitation Data'!F163))),CY169="No",ISNUMBER(OFFSET('Sanitation Data'!$F$12,0,10*ROW('Sanitation Data'!F163)))),CONCATENATE("[",ROUND(OFFSET('Sanitation Data'!$F$12,0,10*ROW('Sanitation Data'!F163)),0),"]"),IF(AND(ISTEXT(OFFSET('Sanitation Data'!$B$2,0,10*ROW('Sanitation Data'!F163))),CY169="",ISNUMBER(OFFSET('Sanitation Data'!$F$12,0,10*ROW('Sanitation Data'!F163)))),OFFSET('Sanitation Data'!$F$12,0,10*ROW('Sanitation Data'!F163)),NA())))</f>
        <v>#N/A</v>
      </c>
      <c r="AK169" s="83" t="e">
        <f ca="true">+IF(AND(ISTEXT(OFFSET('Sanitation Data'!$B$2,0,10*ROW('Sanitation Data'!G163))),CZ169="Yes"),100-OFFSET('Sanitation Data'!$G$4,0,10*ROW('Sanitation Data'!G163)),IF(AND(ISTEXT(OFFSET('Sanitation Data'!$B$2,0,10*ROW('Sanitation Data'!G163))),CZ169="No",ISNUMBER(OFFSET('Sanitation Data'!$G$4,0,10*ROW('Sanitation Data'!G163)))),CONCATENATE("[",ROUND(100-OFFSET('Sanitation Data'!$G$4,0,10*ROW('Sanitation Data'!G163)),0),"]"),IF(AND(ISTEXT(OFFSET('Sanitation Data'!$B$2,0,10*ROW('Sanitation Data'!G163))),CZ169="",ISNUMBER(OFFSET('Sanitation Data'!$G$4,0,10*ROW('Sanitation Data'!G163)))),100-OFFSET('Sanitation Data'!$G$4,0,10*ROW('Sanitation Data'!G163)),NA())))</f>
        <v>#N/A</v>
      </c>
      <c r="AL169" s="83" t="e">
        <f ca="true">+IF(AND(ISTEXT(OFFSET('Sanitation Data'!$B$2,0,10*ROW('Sanitation Data'!G163))),DA169="Yes"),OFFSET('Sanitation Data'!$G$6,0,10*ROW('Sanitation Data'!G163)),IF(AND(ISTEXT(OFFSET('Sanitation Data'!$B$2,0,10*ROW('Sanitation Data'!G163))),DA169="No",ISNUMBER(OFFSET('Sanitation Data'!$G$6,0,10*ROW('Sanitation Data'!G163)))),CONCATENATE("[",ROUND(OFFSET('Sanitation Data'!$G$6,0,10*ROW('Sanitation Data'!G163)),0),"]"),IF(AND(ISTEXT(OFFSET('Sanitation Data'!$B$2,0,10*ROW('Sanitation Data'!G163))),DA169="",ISNUMBER(OFFSET('Sanitation Data'!$G$6,0,10*ROW('Sanitation Data'!G163)))),OFFSET('Sanitation Data'!$G$6,0,10*ROW('Sanitation Data'!G163)),NA())))</f>
        <v>#N/A</v>
      </c>
      <c r="AM169" s="83" t="e">
        <f ca="true">+IF(AND(ISTEXT(OFFSET('Sanitation Data'!$B$2,0,10*ROW('Sanitation Data'!G163))),DB169="Yes"),OFFSET('Sanitation Data'!$G$10,0,10*ROW('Sanitation Data'!G163)),IF(AND(ISTEXT(OFFSET('Sanitation Data'!$B$2,0,10*ROW('Sanitation Data'!G163))),DB169="No",ISNUMBER(OFFSET('Sanitation Data'!$G$10,0,10*ROW('Sanitation Data'!G163)))),CONCATENATE("[",ROUND(OFFSET('Sanitation Data'!$G$10,0,10*ROW('Sanitation Data'!G163)),0),"]"),IF(AND(ISTEXT(OFFSET('Sanitation Data'!$B$2,0,10*ROW('Sanitation Data'!G163))),DB169="",ISNUMBER(OFFSET('Sanitation Data'!$G$10,0,10*ROW('Sanitation Data'!G163)))),OFFSET('Sanitation Data'!$G$10,0,10*ROW('Sanitation Data'!G163)),NA())))</f>
        <v>#N/A</v>
      </c>
      <c r="AN169" s="83" t="e">
        <f ca="true">+IF(AND(ISTEXT(OFFSET('Sanitation Data'!$B$2,0,10*ROW('Sanitation Data'!G163))),DC169="Yes"),OFFSET('Sanitation Data'!$G$11,0,10*ROW('Sanitation Data'!G163)),IF(AND(ISTEXT(OFFSET('Sanitation Data'!$B$2,0,10*ROW('Sanitation Data'!G163))),DC169="No",ISNUMBER(OFFSET('Sanitation Data'!$G$11,0,10*ROW('Sanitation Data'!G163)))),CONCATENATE("[",ROUND(OFFSET('Sanitation Data'!$G$11,0,10*ROW('Sanitation Data'!G163)),0),"]"),IF(AND(ISTEXT(OFFSET('Sanitation Data'!$B$2,0,10*ROW('Sanitation Data'!G163))),DC169="",ISNUMBER(OFFSET('Sanitation Data'!$G$11,0,10*ROW('Sanitation Data'!G163)))),OFFSET('Sanitation Data'!$G$11,0,10*ROW('Sanitation Data'!G163)),NA())))</f>
        <v>#N/A</v>
      </c>
      <c r="AO169" s="83" t="e">
        <f ca="true">+IF(AND(ISTEXT(OFFSET('Sanitation Data'!$B$2,0,10*ROW('Sanitation Data'!G163))),DD169="Yes"),OFFSET('Sanitation Data'!$G$12,0,10*ROW('Sanitation Data'!G163)),IF(AND(ISTEXT(OFFSET('Sanitation Data'!$B$2,0,10*ROW('Sanitation Data'!G163))),DD169="No",ISNUMBER(OFFSET('Sanitation Data'!$G$12,0,10*ROW('Sanitation Data'!G163)))),CONCATENATE("[",ROUND(OFFSET('Sanitation Data'!$G$12,0,10*ROW('Sanitation Data'!G163)),0),"]"),IF(AND(ISTEXT(OFFSET('Sanitation Data'!$B$2,0,10*ROW('Sanitation Data'!G163))),DD169="",ISNUMBER(OFFSET('Sanitation Data'!$G$12,0,10*ROW('Sanitation Data'!G163)))),OFFSET('Sanitation Data'!$G$12,0,10*ROW('Sanitation Data'!G163)),NA())))</f>
        <v>#N/A</v>
      </c>
      <c r="AP169" s="83" t="e">
        <f ca="true">+IF(AND(ISTEXT(OFFSET('Sanitation Data'!$B$2,0,10*ROW('Sanitation Data'!H163))),DE169="Yes"),100-OFFSET('Sanitation Data'!$H$4,0,10*ROW('Sanitation Data'!H163)),IF(AND(ISTEXT(OFFSET('Sanitation Data'!$B$2,0,10*ROW('Sanitation Data'!H163))),DE169="No",ISNUMBER(OFFSET('Sanitation Data'!$H$4,0,10*ROW('Sanitation Data'!H163)))),CONCATENATE("[",ROUND(100-OFFSET('Sanitation Data'!$H$4,0,10*ROW('Sanitation Data'!H163)),0),"]"),IF(AND(ISTEXT(OFFSET('Sanitation Data'!$B$2,0,10*ROW('Sanitation Data'!H163))),DE169="",ISNUMBER(OFFSET('Sanitation Data'!$H$4,0,10*ROW('Sanitation Data'!H163)))),100-OFFSET('Sanitation Data'!$H$4,0,10*ROW('Sanitation Data'!H163)),NA())))</f>
        <v>#N/A</v>
      </c>
      <c r="AQ169" s="83" t="e">
        <f ca="true">+IF(AND(ISTEXT(OFFSET('Sanitation Data'!$B$2,0,10*ROW('Sanitation Data'!H163))),DF169="Yes"),OFFSET('Sanitation Data'!$H$6,0,10*ROW('Sanitation Data'!H163)),IF(AND(ISTEXT(OFFSET('Sanitation Data'!$B$2,0,10*ROW('Sanitation Data'!H163))),DF169="No",ISNUMBER(OFFSET('Sanitation Data'!$H$6,0,10*ROW('Sanitation Data'!H163)))),CONCATENATE("[",ROUND(OFFSET('Sanitation Data'!$H$6,0,10*ROW('Sanitation Data'!H163)),0),"]"),IF(AND(ISTEXT(OFFSET('Sanitation Data'!$B$2,0,10*ROW('Sanitation Data'!H163))),DF169="",ISNUMBER(OFFSET('Sanitation Data'!$H$6,0,10*ROW('Sanitation Data'!H163)))),OFFSET('Sanitation Data'!$H$6,0,10*ROW('Sanitation Data'!H163)),NA())))</f>
        <v>#N/A</v>
      </c>
      <c r="AR169" s="83" t="e">
        <f ca="true">+IF(AND(ISTEXT(OFFSET('Sanitation Data'!$B$2,0,10*ROW('Sanitation Data'!H163))),DG169="Yes"),OFFSET('Sanitation Data'!$H$10,0,10*ROW('Sanitation Data'!H163)),IF(AND(ISTEXT(OFFSET('Sanitation Data'!$B$2,0,10*ROW('Sanitation Data'!H163))),DG169="No",ISNUMBER(OFFSET('Sanitation Data'!$H$10,0,10*ROW('Sanitation Data'!H163)))),CONCATENATE("[",ROUND(OFFSET('Sanitation Data'!$H$10,0,10*ROW('Sanitation Data'!H163)),0),"]"),IF(AND(ISTEXT(OFFSET('Sanitation Data'!$B$2,0,10*ROW('Sanitation Data'!H163))),DG169="",ISNUMBER(OFFSET('Sanitation Data'!$H$10,0,10*ROW('Sanitation Data'!H163)))),OFFSET('Sanitation Data'!$H$10,0,10*ROW('Sanitation Data'!H163)),NA())))</f>
        <v>#N/A</v>
      </c>
      <c r="AS169" s="83" t="e">
        <f ca="true">+IF(AND(ISTEXT(OFFSET('Sanitation Data'!$B$2,0,10*ROW('Sanitation Data'!H163))),DH169="Yes"),OFFSET('Sanitation Data'!$H$11,0,10*ROW('Sanitation Data'!H163)),IF(AND(ISTEXT(OFFSET('Sanitation Data'!$B$2,0,10*ROW('Sanitation Data'!H163))),DH169="No",ISNUMBER(OFFSET('Sanitation Data'!$H$11,0,10*ROW('Sanitation Data'!H163)))),CONCATENATE("[",ROUND(OFFSET('Sanitation Data'!$H$11,0,10*ROW('Sanitation Data'!H163)),0),"]"),IF(AND(ISTEXT(OFFSET('Sanitation Data'!$B$2,0,10*ROW('Sanitation Data'!H163))),DH169="",ISNUMBER(OFFSET('Sanitation Data'!$H$11,0,10*ROW('Sanitation Data'!H163)))),OFFSET('Sanitation Data'!$H$11,0,10*ROW('Sanitation Data'!H163)),NA())))</f>
        <v>#N/A</v>
      </c>
      <c r="AT169" s="83" t="e">
        <f ca="true">+IF(AND(ISTEXT(OFFSET('Sanitation Data'!$B$2,0,10*ROW('Sanitation Data'!H163))),DI169="Yes"),OFFSET('Sanitation Data'!$H$12,0,10*ROW('Sanitation Data'!H163)),IF(AND(ISTEXT(OFFSET('Sanitation Data'!$B$2,0,10*ROW('Sanitation Data'!H163))),DI169="No",ISNUMBER(OFFSET('Sanitation Data'!$H$12,0,10*ROW('Sanitation Data'!H163)))),CONCATENATE("[",ROUND(OFFSET('Sanitation Data'!$H$12,0,10*ROW('Sanitation Data'!H163)),0),"]"),IF(AND(ISTEXT(OFFSET('Sanitation Data'!$B$2,0,10*ROW('Sanitation Data'!H163))),DI169="",ISNUMBER(OFFSET('Sanitation Data'!$H$12,0,10*ROW('Sanitation Data'!H163)))),OFFSET('Sanitation Data'!$H$12,0,10*ROW('Sanitation Data'!H163)),NA())))</f>
        <v>#N/A</v>
      </c>
      <c r="AU169" s="83" t="e">
        <f ca="true">+IF(AND(ISTEXT(OFFSET('Sanitation Data'!$B$2,0,10*ROW('Sanitation Data'!I163))),DJ169="Yes"),100-OFFSET('Sanitation Data'!$I$4,0,10*ROW('Sanitation Data'!I163)),IF(AND(ISTEXT(OFFSET('Sanitation Data'!$B$2,0,10*ROW('Sanitation Data'!I163))),DJ169="No",ISNUMBER(OFFSET('Sanitation Data'!$I$4,0,10*ROW('Sanitation Data'!I163)))),CONCATENATE("[",ROUND(100-OFFSET('Sanitation Data'!$I$4,0,10*ROW('Sanitation Data'!I163)),0),"]"),IF(AND(ISTEXT(OFFSET('Sanitation Data'!$B$2,0,10*ROW('Sanitation Data'!I163))),DJ169="",ISNUMBER(OFFSET('Sanitation Data'!$I$4,0,10*ROW('Sanitation Data'!I163)))),100-OFFSET('Sanitation Data'!$I$4,0,10*ROW('Sanitation Data'!I163)),NA())))</f>
        <v>#N/A</v>
      </c>
      <c r="AV169" s="83" t="e">
        <f ca="true">+IF(AND(ISTEXT(OFFSET('Sanitation Data'!$B$2,0,10*ROW('Sanitation Data'!I163))),DK169="Yes"),OFFSET('Sanitation Data'!$I$6,0,10*ROW('Sanitation Data'!I163)),IF(AND(ISTEXT(OFFSET('Sanitation Data'!$B$2,0,10*ROW('Sanitation Data'!I163))),DK169="No",ISNUMBER(OFFSET('Sanitation Data'!$I$6,0,10*ROW('Sanitation Data'!I163)))),CONCATENATE("[",ROUND(OFFSET('Sanitation Data'!$I$6,0,10*ROW('Sanitation Data'!I163)),0),"]"),IF(AND(ISTEXT(OFFSET('Sanitation Data'!$B$2,0,10*ROW('Sanitation Data'!I163))),DK169="",ISNUMBER(OFFSET('Sanitation Data'!$I$6,0,10*ROW('Sanitation Data'!I163)))),OFFSET('Sanitation Data'!$I$6,0,10*ROW('Sanitation Data'!I163)),NA())))</f>
        <v>#N/A</v>
      </c>
      <c r="AW169" s="83" t="e">
        <f ca="true">+IF(AND(ISTEXT(OFFSET('Sanitation Data'!$B$2,0,10*ROW('Sanitation Data'!I163))),DL169="Yes"),OFFSET('Sanitation Data'!$I$10,0,10*ROW('Sanitation Data'!I163)),IF(AND(ISTEXT(OFFSET('Sanitation Data'!$B$2,0,10*ROW('Sanitation Data'!I163))),DL169="No",ISNUMBER(OFFSET('Sanitation Data'!$I$10,0,10*ROW('Sanitation Data'!I163)))),CONCATENATE("[",ROUND(OFFSET('Sanitation Data'!$I$10,0,10*ROW('Sanitation Data'!I163)),0),"]"),IF(AND(ISTEXT(OFFSET('Sanitation Data'!$B$2,0,10*ROW('Sanitation Data'!I163))),DL169="",ISNUMBER(OFFSET('Sanitation Data'!$I$10,0,10*ROW('Sanitation Data'!I163)))),OFFSET('Sanitation Data'!$I$10,0,10*ROW('Sanitation Data'!I163)),NA())))</f>
        <v>#N/A</v>
      </c>
      <c r="AX169" s="83" t="e">
        <f ca="true">+IF(AND(ISTEXT(OFFSET('Sanitation Data'!$B$2,0,10*ROW('Sanitation Data'!I163))),DM169="Yes"),OFFSET('Sanitation Data'!$I$11,0,10*ROW('Sanitation Data'!I163)),IF(AND(ISTEXT(OFFSET('Sanitation Data'!$B$2,0,10*ROW('Sanitation Data'!I163))),DM169="No",ISNUMBER(OFFSET('Sanitation Data'!$I$11,0,10*ROW('Sanitation Data'!I163)))),CONCATENATE("[",ROUND(OFFSET('Sanitation Data'!$I$11,0,10*ROW('Sanitation Data'!I163)),0),"]"),IF(AND(ISTEXT(OFFSET('Sanitation Data'!$B$2,0,10*ROW('Sanitation Data'!I163))),DM169="",ISNUMBER(OFFSET('Sanitation Data'!$I$11,0,10*ROW('Sanitation Data'!I163)))),OFFSET('Sanitation Data'!$I$11,0,10*ROW('Sanitation Data'!I163)),NA())))</f>
        <v>#N/A</v>
      </c>
      <c r="AY169" s="83" t="e">
        <f ca="true">+IF(AND(ISTEXT(OFFSET('Sanitation Data'!$B$2,0,10*ROW('Sanitation Data'!I163))),DN169="Yes"),OFFSET('Sanitation Data'!$I$12,0,10*ROW('Sanitation Data'!I163)),IF(AND(ISTEXT(OFFSET('Sanitation Data'!$B$2,0,10*ROW('Sanitation Data'!I163))),DN169="No",ISNUMBER(OFFSET('Sanitation Data'!$I$12,0,10*ROW('Sanitation Data'!I163)))),CONCATENATE("[",ROUND(OFFSET('Sanitation Data'!$I$12,0,10*ROW('Sanitation Data'!I163)),0),"]"),IF(AND(ISTEXT(OFFSET('Sanitation Data'!$B$2,0,10*ROW('Sanitation Data'!I163))),DN169="",ISNUMBER(OFFSET('Sanitation Data'!$I$12,0,10*ROW('Sanitation Data'!I163)))),OFFSET('Sanitation Data'!$I$12,0,10*ROW('Sanitation Data'!I163)),NA())))</f>
        <v>#N/A</v>
      </c>
      <c r="AZ169" s="84" t="e">
        <f ca="true">+IF(AND(ISTEXT(OFFSET('Hygiene Data'!$B$2,0,10*ROW('Hygiene Data'!D163))),DO169="Yes"),OFFSET('Hygiene Data'!$D$5,0,10*ROW('Hygiene Data'!D163)),IF(AND(ISTEXT(OFFSET('Hygiene Data'!$B$2,0,10*ROW('Hygiene Data'!D163))),DO169="No",ISNUMBER(OFFSET('Hygiene Data'!$D$5,0,10*ROW('Hygiene Data'!D163)))),CONCATENATE("[",ROUND(OFFSET('Hygiene Data'!$D$5,0,10*ROW('Hygiene Data'!D163)),0),"]"),IF(AND(ISTEXT(OFFSET('Hygiene Data'!$B$2,0,10*ROW('Hygiene Data'!D163))),DO169="",ISNUMBER(OFFSET('Hygiene Data'!$D$5,0,10*ROW('Hygiene Data'!D163)))),OFFSET('Hygiene Data'!$D$5,0,10*ROW('Hygiene Data'!D163)),NA())))</f>
        <v>#N/A</v>
      </c>
      <c r="BA169" s="84" t="e">
        <f ca="true">+IF(AND(ISTEXT(OFFSET('Hygiene Data'!$B$2,0,10*ROW('Hygiene Data'!D163))),DP169="Yes"),OFFSET('Hygiene Data'!$D$7,0,10*ROW('Hygiene Data'!D163)),IF(AND(ISTEXT(OFFSET('Hygiene Data'!$B$2,0,10*ROW('Hygiene Data'!D163))),DP169="No",ISNUMBER(OFFSET('Hygiene Data'!$D$7,0,10*ROW('Hygiene Data'!D163)))),CONCATENATE("[",ROUND(OFFSET('Hygiene Data'!$D$7,0,10*ROW('Hygiene Data'!D163)),0),"]"),IF(AND(ISTEXT(OFFSET('Hygiene Data'!$B$2,0,10*ROW('Hygiene Data'!D163))),DP169="",ISNUMBER(OFFSET('Hygiene Data'!$D$7,0,10*ROW('Hygiene Data'!D163)))),OFFSET('Hygiene Data'!$D$7,0,10*ROW('Hygiene Data'!D163)),NA())))</f>
        <v>#N/A</v>
      </c>
      <c r="BB169" s="84" t="e">
        <f ca="true">+IF(AND(ISTEXT(OFFSET('Hygiene Data'!$B$2,0,10*ROW('Hygiene Data'!D163))),DQ169="Yes"),OFFSET('Hygiene Data'!$D$9,0,10*ROW('Hygiene Data'!D163)),IF(AND(ISTEXT(OFFSET('Hygiene Data'!$B$2,0,10*ROW('Hygiene Data'!D163))),DQ169="No",ISNUMBER(OFFSET('Hygiene Data'!$D$9,0,10*ROW('Hygiene Data'!D163)))),CONCATENATE("[",ROUND(OFFSET('Hygiene Data'!$D$9,0,10*ROW('Hygiene Data'!D163)),0),"]"),IF(AND(ISTEXT(OFFSET('Hygiene Data'!$B$2,0,10*ROW('Hygiene Data'!D163))),DQ169="",ISNUMBER(OFFSET('Hygiene Data'!$D$9,0,10*ROW('Hygiene Data'!D163)))),OFFSET('Hygiene Data'!$D$9,0,10*ROW('Hygiene Data'!D163)),NA())))</f>
        <v>#N/A</v>
      </c>
      <c r="BC169" s="84" t="e">
        <f ca="true">+IF(AND(ISTEXT(OFFSET('Hygiene Data'!$B$2,0,10*ROW('Hygiene Data'!E163))),DR169="Yes"),OFFSET('Hygiene Data'!$E$5,0,10*ROW('Hygiene Data'!E163)),IF(AND(ISTEXT(OFFSET('Hygiene Data'!$B$2,0,10*ROW('Hygiene Data'!E163))),DR169="No",ISNUMBER(OFFSET('Hygiene Data'!$E$5,0,10*ROW('Hygiene Data'!E163)))),CONCATENATE("[",ROUND(OFFSET('Hygiene Data'!$E$5,0,10*ROW('Hygiene Data'!E163)),0),"]"),IF(AND(ISTEXT(OFFSET('Hygiene Data'!$B$2,0,10*ROW('Hygiene Data'!E163))),DR169="",ISNUMBER(OFFSET('Hygiene Data'!$E$5,0,10*ROW('Hygiene Data'!E163)))),OFFSET('Hygiene Data'!$E$5,0,10*ROW('Hygiene Data'!E163)),NA())))</f>
        <v>#N/A</v>
      </c>
      <c r="BD169" s="84" t="e">
        <f ca="true">+IF(AND(ISTEXT(OFFSET('Hygiene Data'!$B$2,0,10*ROW('Hygiene Data'!E163))),DS169="Yes"),OFFSET('Hygiene Data'!$E$7,0,10*ROW('Hygiene Data'!E163)),IF(AND(ISTEXT(OFFSET('Hygiene Data'!$B$2,0,10*ROW('Hygiene Data'!E163))),DS169="No",ISNUMBER(OFFSET('Hygiene Data'!$E$7,0,10*ROW('Hygiene Data'!E163)))),CONCATENATE("[",ROUND(OFFSET('Hygiene Data'!$E$7,0,10*ROW('Hygiene Data'!E163)),0),"]"),IF(AND(ISTEXT(OFFSET('Hygiene Data'!$B$2,0,10*ROW('Hygiene Data'!E163))),DS169="",ISNUMBER(OFFSET('Hygiene Data'!$E$7,0,10*ROW('Hygiene Data'!E163)))),OFFSET('Hygiene Data'!$E$7,0,10*ROW('Hygiene Data'!E163)),NA())))</f>
        <v>#N/A</v>
      </c>
      <c r="BE169" s="84" t="e">
        <f ca="true">+IF(AND(ISTEXT(OFFSET('Hygiene Data'!$B$2,0,10*ROW('Hygiene Data'!E163))),DT169="Yes"),OFFSET('Hygiene Data'!$E$9,0,10*ROW('Hygiene Data'!E163)),IF(AND(ISTEXT(OFFSET('Hygiene Data'!$B$2,0,10*ROW('Hygiene Data'!E163))),DT169="No",ISNUMBER(OFFSET('Hygiene Data'!$E$9,0,10*ROW('Hygiene Data'!E163)))),CONCATENATE("[",ROUND(OFFSET('Hygiene Data'!$E$9,0,10*ROW('Hygiene Data'!E163)),0),"]"),IF(AND(ISTEXT(OFFSET('Hygiene Data'!$B$2,0,10*ROW('Hygiene Data'!E163))),DT169="",ISNUMBER(OFFSET('Hygiene Data'!$E$9,0,10*ROW('Hygiene Data'!E163)))),OFFSET('Hygiene Data'!$E$9,0,10*ROW('Hygiene Data'!E163)),NA())))</f>
        <v>#N/A</v>
      </c>
      <c r="BF169" s="84" t="e">
        <f ca="true">+IF(AND(ISTEXT(OFFSET('Hygiene Data'!$B$2,0,10*ROW('Hygiene Data'!F163))),DU169="Yes"),OFFSET('Hygiene Data'!$F$5,0,10*ROW('Hygiene Data'!F163)),IF(AND(ISTEXT(OFFSET('Hygiene Data'!$B$2,0,10*ROW('Hygiene Data'!F163))),DU169="No",ISNUMBER(OFFSET('Hygiene Data'!$F$5,0,10*ROW('Hygiene Data'!F163)))),CONCATENATE("[",ROUND(OFFSET('Hygiene Data'!$F$5,0,10*ROW('Hygiene Data'!F163)),0),"]"),IF(AND(ISTEXT(OFFSET('Hygiene Data'!$B$2,0,10*ROW('Hygiene Data'!F163))),DU169="",ISNUMBER(OFFSET('Hygiene Data'!$F$5,0,10*ROW('Hygiene Data'!F163)))),OFFSET('Hygiene Data'!$F$5,0,10*ROW('Hygiene Data'!F163)),NA())))</f>
        <v>#N/A</v>
      </c>
      <c r="BG169" s="84" t="e">
        <f ca="true">+IF(AND(ISTEXT(OFFSET('Hygiene Data'!$B$2,0,10*ROW('Hygiene Data'!F163))),DV169="Yes"),OFFSET('Hygiene Data'!$F$7,0,10*ROW('Hygiene Data'!F163)),IF(AND(ISTEXT(OFFSET('Hygiene Data'!$B$2,0,10*ROW('Hygiene Data'!F163))),DV169="No",ISNUMBER(OFFSET('Hygiene Data'!$F$7,0,10*ROW('Hygiene Data'!F163)))),CONCATENATE("[",ROUND(OFFSET('Hygiene Data'!$F$7,0,10*ROW('Hygiene Data'!F163)),0),"]"),IF(AND(ISTEXT(OFFSET('Hygiene Data'!$B$2,0,10*ROW('Hygiene Data'!F163))),DV169="",ISNUMBER(OFFSET('Hygiene Data'!$F$7,0,10*ROW('Hygiene Data'!F163)))),OFFSET('Hygiene Data'!$F$7,0,10*ROW('Hygiene Data'!F163)),NA())))</f>
        <v>#N/A</v>
      </c>
      <c r="BH169" s="84" t="e">
        <f ca="true">+IF(AND(ISTEXT(OFFSET('Hygiene Data'!$B$2,0,10*ROW('Hygiene Data'!F163))),DW169="Yes"),OFFSET('Hygiene Data'!$F$9,0,10*ROW('Hygiene Data'!F163)),IF(AND(ISTEXT(OFFSET('Hygiene Data'!$B$2,0,10*ROW('Hygiene Data'!F163))),DW169="No",ISNUMBER(OFFSET('Hygiene Data'!$F$9,0,10*ROW('Hygiene Data'!F163)))),CONCATENATE("[",ROUND(OFFSET('Hygiene Data'!$F$9,0,10*ROW('Hygiene Data'!F163)),0),"]"),IF(AND(ISTEXT(OFFSET('Hygiene Data'!$B$2,0,10*ROW('Hygiene Data'!F163))),DW169="",ISNUMBER(OFFSET('Hygiene Data'!$F$9,0,10*ROW('Hygiene Data'!F163)))),OFFSET('Hygiene Data'!$F$9,0,10*ROW('Hygiene Data'!F163)),NA())))</f>
        <v>#N/A</v>
      </c>
      <c r="BI169" s="84" t="e">
        <f ca="true">+IF(AND(ISTEXT(OFFSET('Hygiene Data'!$B$2,0,10*ROW('Hygiene Data'!G163))),DX169="Yes"),OFFSET('Hygiene Data'!$G$5,0,10*ROW('Hygiene Data'!G163)),IF(AND(ISTEXT(OFFSET('Hygiene Data'!$B$2,0,10*ROW('Hygiene Data'!G163))),DX169="No",ISNUMBER(OFFSET('Hygiene Data'!$G$5,0,10*ROW('Hygiene Data'!G163)))),CONCATENATE("[",ROUND(OFFSET('Hygiene Data'!$G$5,0,10*ROW('Hygiene Data'!G163)),0),"]"),IF(AND(ISTEXT(OFFSET('Hygiene Data'!$B$2,0,10*ROW('Hygiene Data'!G163))),DX169="",ISNUMBER(OFFSET('Hygiene Data'!$G$5,0,10*ROW('Hygiene Data'!G163)))),OFFSET('Hygiene Data'!$G$5,0,10*ROW('Hygiene Data'!G163)),NA())))</f>
        <v>#N/A</v>
      </c>
      <c r="BJ169" s="84" t="e">
        <f ca="true">+IF(AND(ISTEXT(OFFSET('Hygiene Data'!$B$2,0,10*ROW('Hygiene Data'!G163))),DY169="Yes"),OFFSET('Hygiene Data'!$G$7,0,10*ROW('Hygiene Data'!G163)),IF(AND(ISTEXT(OFFSET('Hygiene Data'!$B$2,0,10*ROW('Hygiene Data'!G163))),DY169="No",ISNUMBER(OFFSET('Hygiene Data'!$G$7,0,10*ROW('Hygiene Data'!G163)))),CONCATENATE("[",ROUND(OFFSET('Hygiene Data'!$G$7,0,10*ROW('Hygiene Data'!G163)),0),"]"),IF(AND(ISTEXT(OFFSET('Hygiene Data'!$B$2,0,10*ROW('Hygiene Data'!G163))),DY169="",ISNUMBER(OFFSET('Hygiene Data'!$G$7,0,10*ROW('Hygiene Data'!G163)))),OFFSET('Hygiene Data'!$G$7,0,10*ROW('Hygiene Data'!G163)),NA())))</f>
        <v>#N/A</v>
      </c>
      <c r="BK169" s="84" t="e">
        <f ca="true">+IF(AND(ISTEXT(OFFSET('Hygiene Data'!$B$2,0,10*ROW('Hygiene Data'!G163))),DZ169="Yes"),OFFSET('Hygiene Data'!$G$9,0,10*ROW('Hygiene Data'!G163)),IF(AND(ISTEXT(OFFSET('Hygiene Data'!$B$2,0,10*ROW('Hygiene Data'!G163))),DZ169="No",ISNUMBER(OFFSET('Hygiene Data'!$G$9,0,10*ROW('Hygiene Data'!G163)))),CONCATENATE("[",ROUND(OFFSET('Hygiene Data'!$G$9,0,10*ROW('Hygiene Data'!G163)),0),"]"),IF(AND(ISTEXT(OFFSET('Hygiene Data'!$B$2,0,10*ROW('Hygiene Data'!G163))),DZ169="",ISNUMBER(OFFSET('Hygiene Data'!$G$9,0,10*ROW('Hygiene Data'!G163)))),OFFSET('Hygiene Data'!$G$9,0,10*ROW('Hygiene Data'!G163)),NA())))</f>
        <v>#N/A</v>
      </c>
      <c r="BL169" s="84" t="e">
        <f ca="true">+IF(AND(ISTEXT(OFFSET('Hygiene Data'!$B$2,0,10*ROW('Hygiene Data'!H163))),EA169="Yes"),OFFSET('Hygiene Data'!$H$5,0,10*ROW('Hygiene Data'!H163)),IF(AND(ISTEXT(OFFSET('Hygiene Data'!$B$2,0,10*ROW('Hygiene Data'!H163))),EA169="No",ISNUMBER(OFFSET('Hygiene Data'!$H$5,0,10*ROW('Hygiene Data'!H163)))),CONCATENATE("[",ROUND(OFFSET('Hygiene Data'!$H$5,0,10*ROW('Hygiene Data'!H163)),0),"]"),IF(AND(ISTEXT(OFFSET('Hygiene Data'!$B$2,0,10*ROW('Hygiene Data'!H163))),EA169="",ISNUMBER(OFFSET('Hygiene Data'!$H$5,0,10*ROW('Hygiene Data'!H163)))),OFFSET('Hygiene Data'!$H$5,0,10*ROW('Hygiene Data'!H163)),NA())))</f>
        <v>#N/A</v>
      </c>
      <c r="BM169" s="84" t="e">
        <f ca="true">+IF(AND(ISTEXT(OFFSET('Hygiene Data'!$B$2,0,10*ROW('Hygiene Data'!H163))),EB169="Yes"),OFFSET('Hygiene Data'!$H$7,0,10*ROW('Hygiene Data'!H163)),IF(AND(ISTEXT(OFFSET('Hygiene Data'!$B$2,0,10*ROW('Hygiene Data'!H163))),EB169="No",ISNUMBER(OFFSET('Hygiene Data'!$H$7,0,10*ROW('Hygiene Data'!H163)))),CONCATENATE("[",ROUND(OFFSET('Hygiene Data'!$H$7,0,10*ROW('Hygiene Data'!H163)),0),"]"),IF(AND(ISTEXT(OFFSET('Hygiene Data'!$B$2,0,10*ROW('Hygiene Data'!H163))),EB169="",ISNUMBER(OFFSET('Hygiene Data'!$H$7,0,10*ROW('Hygiene Data'!H163)))),OFFSET('Hygiene Data'!$H$7,0,10*ROW('Hygiene Data'!H163)),NA())))</f>
        <v>#N/A</v>
      </c>
      <c r="BN169" s="84" t="e">
        <f ca="true">+IF(AND(ISTEXT(OFFSET('Hygiene Data'!$B$2,0,10*ROW('Hygiene Data'!H163))),EC169="Yes"),OFFSET('Hygiene Data'!$H$9,0,10*ROW('Hygiene Data'!H163)),IF(AND(ISTEXT(OFFSET('Hygiene Data'!$B$2,0,10*ROW('Hygiene Data'!H163))),EC169="No",ISNUMBER(OFFSET('Hygiene Data'!$H$9,0,10*ROW('Hygiene Data'!H163)))),CONCATENATE("[",ROUND(OFFSET('Hygiene Data'!$H$9,0,10*ROW('Hygiene Data'!H163)),0),"]"),IF(AND(ISTEXT(OFFSET('Hygiene Data'!$B$2,0,10*ROW('Hygiene Data'!H163))),EC169="",ISNUMBER(OFFSET('Hygiene Data'!$H$9,0,10*ROW('Hygiene Data'!H163)))),OFFSET('Hygiene Data'!$H$9,0,10*ROW('Hygiene Data'!H163)),NA())))</f>
        <v>#N/A</v>
      </c>
      <c r="BO169" s="84" t="e">
        <f ca="true">+IF(AND(ISTEXT(OFFSET('Hygiene Data'!$B$2,0,10*ROW('Hygiene Data'!I163))),ED169="Yes"),OFFSET('Hygiene Data'!$I$5,0,10*ROW('Hygiene Data'!I163)),IF(AND(ISTEXT(OFFSET('Hygiene Data'!$B$2,0,10*ROW('Hygiene Data'!I163))),ED169="No",ISNUMBER(OFFSET('Hygiene Data'!$I$5,0,10*ROW('Hygiene Data'!I163)))),CONCATENATE("[",ROUND(OFFSET('Hygiene Data'!$I$5,0,10*ROW('Hygiene Data'!I163)),0),"]"),IF(AND(ISTEXT(OFFSET('Hygiene Data'!$B$2,0,10*ROW('Hygiene Data'!I163))),ED169="",ISNUMBER(OFFSET('Hygiene Data'!$I$5,0,10*ROW('Hygiene Data'!I163)))),OFFSET('Hygiene Data'!$I$5,0,10*ROW('Hygiene Data'!I163)),NA())))</f>
        <v>#N/A</v>
      </c>
      <c r="BP169" s="84" t="e">
        <f ca="true">+IF(AND(ISTEXT(OFFSET('Hygiene Data'!$B$2,0,10*ROW('Hygiene Data'!I163))),EE169="Yes"),OFFSET('Hygiene Data'!$I$7,0,10*ROW('Hygiene Data'!I163)),IF(AND(ISTEXT(OFFSET('Hygiene Data'!$B$2,0,10*ROW('Hygiene Data'!I163))),EE169="No",ISNUMBER(OFFSET('Hygiene Data'!$I$7,0,10*ROW('Hygiene Data'!I163)))),CONCATENATE("[",ROUND(OFFSET('Hygiene Data'!$I$7,0,10*ROW('Hygiene Data'!I163)),0),"]"),IF(AND(ISTEXT(OFFSET('Hygiene Data'!$B$2,0,10*ROW('Hygiene Data'!I163))),EE169="",ISNUMBER(OFFSET('Hygiene Data'!$I$7,0,10*ROW('Hygiene Data'!I163)))),OFFSET('Hygiene Data'!$I$7,0,10*ROW('Hygiene Data'!I163)),NA())))</f>
        <v>#N/A</v>
      </c>
      <c r="BQ169" s="84" t="e">
        <f ca="true">+IF(AND(ISTEXT(OFFSET('Hygiene Data'!$B$2,0,10*ROW('Hygiene Data'!I163))),EF169="Yes"),OFFSET('Hygiene Data'!$I$9,0,10*ROW('Hygiene Data'!I163)),IF(AND(ISTEXT(OFFSET('Hygiene Data'!$B$2,0,10*ROW('Hygiene Data'!I163))),EF169="No",ISNUMBER(OFFSET('Hygiene Data'!$I$9,0,10*ROW('Hygiene Data'!I163)))),CONCATENATE("[",ROUND(OFFSET('Hygiene Data'!$I$9,0,10*ROW('Hygiene Data'!I163)),0),"]"),IF(AND(ISTEXT(OFFSET('Hygiene Data'!$B$2,0,10*ROW('Hygiene Data'!I163))),EF169="",ISNUMBER(OFFSET('Hygiene Data'!$I$9,0,10*ROW('Hygiene Data'!I163)))),OFFSET('Hygiene Data'!$I$9,0,10*ROW('Hygiene Data'!I163)),NA())))</f>
        <v>#N/A</v>
      </c>
      <c r="BR169" s="269"/>
      <c r="BS169" s="269" t="str">
        <f ca="true">+IF(OFFSET('Water Data'!$D$27,0,10*ROW('Water Data'!D163))="","",OFFSET('Water Data'!$D$27,0,10*ROW('Water Data'!D163)))</f>
        <v/>
      </c>
      <c r="BT169" s="269" t="str">
        <f ca="true">+IF(OFFSET('Water Data'!$D$28,0,10*ROW('Water Data'!D163))="","",OFFSET('Water Data'!$D$28,0,10*ROW('Water Data'!D163)))</f>
        <v/>
      </c>
      <c r="BU169" s="269" t="str">
        <f ca="true">+IF(OFFSET('Water Data'!$D$29,0,10*ROW('Water Data'!D163))="","",OFFSET('Water Data'!$D$29,0,10*ROW('Water Data'!D163)))</f>
        <v/>
      </c>
      <c r="BV169" s="269" t="str">
        <f ca="true">+IF(OFFSET('Water Data'!$E$27,0,10*ROW('Water Data'!E163))="","",OFFSET('Water Data'!$E$27,0,10*ROW('Water Data'!E163)))</f>
        <v/>
      </c>
      <c r="BW169" s="269" t="str">
        <f ca="true">+IF(OFFSET('Water Data'!$E$28,0,10*ROW('Water Data'!E163))="","",OFFSET('Water Data'!$E$28,0,10*ROW('Water Data'!E163)))</f>
        <v/>
      </c>
      <c r="BX169" s="269" t="str">
        <f ca="true">+IF(OFFSET('Water Data'!$E$29,0,10*ROW('Water Data'!E163))="","",OFFSET('Water Data'!$E$29,0,10*ROW('Water Data'!E163)))</f>
        <v/>
      </c>
      <c r="BY169" s="269" t="str">
        <f ca="true">+IF(OFFSET('Water Data'!$F$27,0,10*ROW('Water Data'!F163))="","",OFFSET('Water Data'!$F$27,0,10*ROW('Water Data'!F163)))</f>
        <v/>
      </c>
      <c r="BZ169" s="269" t="str">
        <f ca="true">+IF(OFFSET('Water Data'!$F$28,0,10*ROW('Water Data'!F163))="","",OFFSET('Water Data'!$F$28,0,10*ROW('Water Data'!F163)))</f>
        <v/>
      </c>
      <c r="CA169" s="269" t="str">
        <f ca="true">+IF(OFFSET('Water Data'!$F$29,0,10*ROW('Water Data'!F163))="","",OFFSET('Water Data'!$F$29,0,10*ROW('Water Data'!F163)))</f>
        <v/>
      </c>
      <c r="CB169" s="269" t="str">
        <f ca="true">+IF(OFFSET('Water Data'!$G$27,0,10*ROW('Water Data'!G163))="","",OFFSET('Water Data'!$G$27,0,10*ROW('Water Data'!G163)))</f>
        <v/>
      </c>
      <c r="CC169" s="269" t="str">
        <f ca="true">+IF(OFFSET('Water Data'!$G$28,0,10*ROW('Water Data'!G163))="","",OFFSET('Water Data'!$G$28,0,10*ROW('Water Data'!G163)))</f>
        <v/>
      </c>
      <c r="CD169" s="269" t="str">
        <f ca="true">+IF(OFFSET('Water Data'!$G$29,0,10*ROW('Water Data'!G163))="","",OFFSET('Water Data'!$G$29,0,10*ROW('Water Data'!G163)))</f>
        <v/>
      </c>
      <c r="CE169" s="269" t="str">
        <f ca="true">+IF(OFFSET('Water Data'!$H$27,0,10*ROW('Water Data'!H163))="","",OFFSET('Water Data'!$H$27,0,10*ROW('Water Data'!H163)))</f>
        <v/>
      </c>
      <c r="CF169" s="269" t="str">
        <f ca="true">+IF(OFFSET('Water Data'!$H$28,0,10*ROW('Water Data'!H163))="","",OFFSET('Water Data'!$H$28,0,10*ROW('Water Data'!H163)))</f>
        <v/>
      </c>
      <c r="CG169" s="269" t="str">
        <f ca="true">+IF(OFFSET('Water Data'!$H$29,0,10*ROW('Water Data'!H163))="","",OFFSET('Water Data'!$H$29,0,10*ROW('Water Data'!H163)))</f>
        <v/>
      </c>
      <c r="CH169" s="269" t="str">
        <f ca="true">+IF(OFFSET('Water Data'!$I$27,0,10*ROW('Water Data'!I163))="","",OFFSET('Water Data'!$I$27,0,10*ROW('Water Data'!I163)))</f>
        <v/>
      </c>
      <c r="CI169" s="269" t="str">
        <f ca="true">+IF(OFFSET('Water Data'!$I$28,0,10*ROW('Water Data'!I163))="","",OFFSET('Water Data'!$I$28,0,10*ROW('Water Data'!I163)))</f>
        <v/>
      </c>
      <c r="CJ169" s="269" t="str">
        <f ca="true">+IF(OFFSET('Water Data'!$I$29,0,10*ROW('Water Data'!I163))="","",OFFSET('Water Data'!$I$29,0,10*ROW('Water Data'!I163)))</f>
        <v/>
      </c>
      <c r="CK169" s="269" t="str">
        <f ca="true">+IF(OFFSET('Sanitation Data'!$D$28,0,10*ROW('Sanitation Data'!D163))="","",OFFSET('Sanitation Data'!$D$28,0,10*ROW('Sanitation Data'!D163)))</f>
        <v/>
      </c>
      <c r="CL169" s="269" t="str">
        <f ca="true">+IF(OFFSET('Sanitation Data'!$D$29,0,10*ROW('Sanitation Data'!D163))="","",OFFSET('Sanitation Data'!$D$29,0,10*ROW('Sanitation Data'!D163)))</f>
        <v/>
      </c>
      <c r="CM169" s="269" t="str">
        <f ca="true">+IF(OFFSET('Sanitation Data'!$D$30,0,10*ROW('Sanitation Data'!D163))="","",OFFSET('Sanitation Data'!$D$30,0,10*ROW('Sanitation Data'!D163)))</f>
        <v/>
      </c>
      <c r="CN169" s="269" t="str">
        <f ca="true">+IF(OFFSET('Sanitation Data'!$D$31,0,10*ROW('Sanitation Data'!D163))="","",OFFSET('Sanitation Data'!$D$31,0,10*ROW('Sanitation Data'!D163)))</f>
        <v/>
      </c>
      <c r="CO169" s="269" t="str">
        <f ca="true">+IF(OFFSET('Sanitation Data'!$D$32,0,10*ROW('Sanitation Data'!D163))="","",OFFSET('Sanitation Data'!$D$32,0,10*ROW('Sanitation Data'!D163)))</f>
        <v/>
      </c>
      <c r="CP169" s="269" t="str">
        <f ca="true">+IF(OFFSET('Sanitation Data'!$E$28,0,10*ROW('Sanitation Data'!E163))="","",OFFSET('Sanitation Data'!$E$28,0,10*ROW('Sanitation Data'!E163)))</f>
        <v/>
      </c>
      <c r="CQ169" s="269" t="str">
        <f ca="true">+IF(OFFSET('Sanitation Data'!$E$29,0,10*ROW('Sanitation Data'!E163))="","",OFFSET('Sanitation Data'!$E$29,0,10*ROW('Sanitation Data'!E163)))</f>
        <v/>
      </c>
      <c r="CR169" s="269" t="str">
        <f ca="true">+IF(OFFSET('Sanitation Data'!$E$30,0,10*ROW('Sanitation Data'!E163))="","",OFFSET('Sanitation Data'!$E$30,0,10*ROW('Sanitation Data'!E163)))</f>
        <v/>
      </c>
      <c r="CS169" s="269" t="str">
        <f ca="true">+IF(OFFSET('Sanitation Data'!$E$31,0,10*ROW('Sanitation Data'!E163))="","",OFFSET('Sanitation Data'!$E$31,0,10*ROW('Sanitation Data'!E163)))</f>
        <v/>
      </c>
      <c r="CT169" s="269" t="str">
        <f ca="true">+IF(OFFSET('Sanitation Data'!$E$32,0,10*ROW('Sanitation Data'!E163))="","",OFFSET('Sanitation Data'!$E$32,0,10*ROW('Sanitation Data'!E163)))</f>
        <v/>
      </c>
      <c r="CU169" s="269" t="str">
        <f ca="true">+IF(OFFSET('Sanitation Data'!$F$28,0,10*ROW('Sanitation Data'!F163))="","",OFFSET('Sanitation Data'!$F$28,0,10*ROW('Sanitation Data'!F163)))</f>
        <v/>
      </c>
      <c r="CV169" s="269" t="str">
        <f ca="true">+IF(OFFSET('Sanitation Data'!$F$29,0,10*ROW('Sanitation Data'!F163))="","",OFFSET('Sanitation Data'!$F$29,0,10*ROW('Sanitation Data'!F163)))</f>
        <v/>
      </c>
      <c r="CW169" s="269" t="str">
        <f ca="true">+IF(OFFSET('Sanitation Data'!$F$30,0,10*ROW('Sanitation Data'!F163))="","",OFFSET('Sanitation Data'!$F$30,0,10*ROW('Sanitation Data'!F163)))</f>
        <v/>
      </c>
      <c r="CX169" s="269" t="str">
        <f ca="true">+IF(OFFSET('Sanitation Data'!$F$31,0,10*ROW('Sanitation Data'!F163))="","",OFFSET('Sanitation Data'!$F$31,0,10*ROW('Sanitation Data'!F163)))</f>
        <v/>
      </c>
      <c r="CY169" s="269" t="str">
        <f ca="true">+IF(OFFSET('Sanitation Data'!$F$32,0,10*ROW('Sanitation Data'!F163))="","",OFFSET('Sanitation Data'!$F$32,0,10*ROW('Sanitation Data'!F163)))</f>
        <v/>
      </c>
      <c r="CZ169" s="269" t="str">
        <f ca="true">+IF(OFFSET('Sanitation Data'!$G$28,0,10*ROW('Sanitation Data'!G163))="","",OFFSET('Sanitation Data'!$G$28,0,10*ROW('Sanitation Data'!G163)))</f>
        <v/>
      </c>
      <c r="DA169" s="269" t="str">
        <f ca="true">+IF(OFFSET('Sanitation Data'!$G$29,0,10*ROW('Sanitation Data'!G163))="","",OFFSET('Sanitation Data'!$G$29,0,10*ROW('Sanitation Data'!G163)))</f>
        <v/>
      </c>
      <c r="DB169" s="269" t="str">
        <f ca="true">+IF(OFFSET('Sanitation Data'!$G$30,0,10*ROW('Sanitation Data'!G163))="","",OFFSET('Sanitation Data'!$G$30,0,10*ROW('Sanitation Data'!G163)))</f>
        <v/>
      </c>
      <c r="DC169" s="269" t="str">
        <f ca="true">+IF(OFFSET('Sanitation Data'!$G$31,0,10*ROW('Sanitation Data'!G163))="","",OFFSET('Sanitation Data'!$G$31,0,10*ROW('Sanitation Data'!G163)))</f>
        <v/>
      </c>
      <c r="DD169" s="269" t="str">
        <f ca="true">+IF(OFFSET('Sanitation Data'!$G$32,0,10*ROW('Sanitation Data'!G163))="","",OFFSET('Sanitation Data'!$G$32,0,10*ROW('Sanitation Data'!G163)))</f>
        <v/>
      </c>
      <c r="DE169" s="269" t="str">
        <f ca="true">+IF(OFFSET('Sanitation Data'!$H$28,0,10*ROW('Sanitation Data'!H163))="","",OFFSET('Sanitation Data'!$H$28,0,10*ROW('Sanitation Data'!H163)))</f>
        <v/>
      </c>
      <c r="DF169" s="269" t="str">
        <f ca="true">+IF(OFFSET('Sanitation Data'!$H$29,0,10*ROW('Sanitation Data'!H163))="","",OFFSET('Sanitation Data'!$H$29,0,10*ROW('Sanitation Data'!H163)))</f>
        <v/>
      </c>
      <c r="DG169" s="269" t="str">
        <f ca="true">+IF(OFFSET('Sanitation Data'!$H$30,0,10*ROW('Sanitation Data'!H163))="","",OFFSET('Sanitation Data'!$H$30,0,10*ROW('Sanitation Data'!H163)))</f>
        <v/>
      </c>
      <c r="DH169" s="269" t="str">
        <f ca="true">+IF(OFFSET('Sanitation Data'!$H$31,0,10*ROW('Sanitation Data'!H163))="","",OFFSET('Sanitation Data'!$H$31,0,10*ROW('Sanitation Data'!H163)))</f>
        <v/>
      </c>
      <c r="DI169" s="269" t="str">
        <f ca="true">+IF(OFFSET('Sanitation Data'!$H$32,0,10*ROW('Sanitation Data'!H163))="","",OFFSET('Sanitation Data'!$H$32,0,10*ROW('Sanitation Data'!H163)))</f>
        <v/>
      </c>
      <c r="DJ169" s="269" t="str">
        <f ca="true">+IF(OFFSET('Sanitation Data'!$I$28,0,10*ROW('Sanitation Data'!I163))="","",OFFSET('Sanitation Data'!$I$28,0,10*ROW('Sanitation Data'!I163)))</f>
        <v/>
      </c>
      <c r="DK169" s="269" t="str">
        <f ca="true">+IF(OFFSET('Sanitation Data'!$I$29,0,10*ROW('Sanitation Data'!I163))="","",OFFSET('Sanitation Data'!$I$29,0,10*ROW('Sanitation Data'!I163)))</f>
        <v/>
      </c>
      <c r="DL169" s="269" t="str">
        <f ca="true">+IF(OFFSET('Sanitation Data'!$I$30,0,10*ROW('Sanitation Data'!I163))="","",OFFSET('Sanitation Data'!$I$30,0,10*ROW('Sanitation Data'!I163)))</f>
        <v/>
      </c>
      <c r="DM169" s="269" t="str">
        <f ca="true">+IF(OFFSET('Sanitation Data'!$I$31,0,10*ROW('Sanitation Data'!I163))="","",OFFSET('Sanitation Data'!$I$31,0,10*ROW('Sanitation Data'!I163)))</f>
        <v/>
      </c>
      <c r="DN169" s="269" t="str">
        <f ca="true">+IF(OFFSET('Sanitation Data'!$I$32,0,10*ROW('Sanitation Data'!I163))="","",OFFSET('Sanitation Data'!$I$32,0,10*ROW('Sanitation Data'!I163)))</f>
        <v/>
      </c>
      <c r="DO169" s="269" t="str">
        <f ca="true">+IF(OFFSET('Hygiene Data'!$D$11,0,10*ROW('Hygiene Data'!D163))="","",OFFSET('Hygiene Data'!$D$11,0,10*ROW('Hygiene Data'!D163)))</f>
        <v/>
      </c>
      <c r="DP169" s="269" t="str">
        <f ca="true">+IF(OFFSET('Hygiene Data'!$D$12,0,10*ROW('Hygiene Data'!D163))="","",OFFSET('Hygiene Data'!$D$12,0,10*ROW('Hygiene Data'!D163)))</f>
        <v/>
      </c>
      <c r="DQ169" s="269" t="str">
        <f ca="true">+IF(OFFSET('Hygiene Data'!$D$13,0,10*ROW('Hygiene Data'!D163))="","",OFFSET('Hygiene Data'!$D$13,0,10*ROW('Hygiene Data'!D163)))</f>
        <v/>
      </c>
      <c r="DR169" s="269" t="str">
        <f ca="true">+IF(OFFSET('Hygiene Data'!$E$11,0,10*ROW('Hygiene Data'!E163))="","",OFFSET('Hygiene Data'!$E$11,0,10*ROW('Hygiene Data'!E163)))</f>
        <v/>
      </c>
      <c r="DS169" s="269" t="str">
        <f ca="true">+IF(OFFSET('Hygiene Data'!$E$12,0,10*ROW('Hygiene Data'!E163))="","",OFFSET('Hygiene Data'!$E$12,0,10*ROW('Hygiene Data'!E163)))</f>
        <v/>
      </c>
      <c r="DT169" s="269" t="str">
        <f ca="true">+IF(OFFSET('Hygiene Data'!$E$13,0,10*ROW('Hygiene Data'!E163))="","",OFFSET('Hygiene Data'!$E$13,0,10*ROW('Hygiene Data'!E163)))</f>
        <v/>
      </c>
      <c r="DU169" s="269" t="str">
        <f ca="true">+IF(OFFSET('Hygiene Data'!$F$11,0,10*ROW('Hygiene Data'!F163))="","",OFFSET('Hygiene Data'!$F$11,0,10*ROW('Hygiene Data'!F163)))</f>
        <v/>
      </c>
      <c r="DV169" s="269" t="str">
        <f ca="true">+IF(OFFSET('Hygiene Data'!$F$12,0,10*ROW('Hygiene Data'!F163))="","",OFFSET('Hygiene Data'!$F$12,0,10*ROW('Hygiene Data'!F163)))</f>
        <v/>
      </c>
      <c r="DW169" s="269" t="str">
        <f ca="true">+IF(OFFSET('Hygiene Data'!$F$13,0,10*ROW('Hygiene Data'!F163))="","",OFFSET('Hygiene Data'!$F$13,0,10*ROW('Hygiene Data'!F163)))</f>
        <v/>
      </c>
      <c r="DX169" s="269" t="str">
        <f ca="true">+IF(OFFSET('Hygiene Data'!$G$11,0,10*ROW('Hygiene Data'!G163))="","",OFFSET('Hygiene Data'!$G$11,0,10*ROW('Hygiene Data'!G163)))</f>
        <v/>
      </c>
      <c r="DY169" s="269" t="str">
        <f ca="true">+IF(OFFSET('Hygiene Data'!$G$12,0,10*ROW('Hygiene Data'!G163))="","",OFFSET('Hygiene Data'!$G$12,0,10*ROW('Hygiene Data'!G163)))</f>
        <v/>
      </c>
      <c r="DZ169" s="269" t="str">
        <f ca="true">+IF(OFFSET('Hygiene Data'!$G$13,0,10*ROW('Hygiene Data'!G163))="","",OFFSET('Hygiene Data'!$G$13,0,10*ROW('Hygiene Data'!G163)))</f>
        <v/>
      </c>
      <c r="EA169" s="269" t="str">
        <f ca="true">+IF(OFFSET('Hygiene Data'!$H$11,0,10*ROW('Hygiene Data'!H163))="","",OFFSET('Hygiene Data'!$H$11,0,10*ROW('Hygiene Data'!H163)))</f>
        <v/>
      </c>
      <c r="EB169" s="269" t="str">
        <f ca="true">+IF(OFFSET('Hygiene Data'!$H$12,0,10*ROW('Hygiene Data'!H163))="","",OFFSET('Hygiene Data'!$H$12,0,10*ROW('Hygiene Data'!H163)))</f>
        <v/>
      </c>
      <c r="EC169" s="269" t="str">
        <f ca="true">+IF(OFFSET('Hygiene Data'!$H$13,0,10*ROW('Hygiene Data'!H163))="","",OFFSET('Hygiene Data'!$H$13,0,10*ROW('Hygiene Data'!H163)))</f>
        <v/>
      </c>
      <c r="ED169" s="269" t="str">
        <f ca="true">+IF(OFFSET('Hygiene Data'!$I$11,0,10*ROW('Hygiene Data'!I163))="","",OFFSET('Hygiene Data'!$I$11,0,10*ROW('Hygiene Data'!I163)))</f>
        <v/>
      </c>
      <c r="EE169" s="269" t="str">
        <f ca="true">+IF(OFFSET('Hygiene Data'!$I$12,0,10*ROW('Hygiene Data'!I163))="","",OFFSET('Hygiene Data'!$I$12,0,10*ROW('Hygiene Data'!I163)))</f>
        <v/>
      </c>
      <c r="EF169" s="269" t="str">
        <f ca="true">+IF(OFFSET('Hygiene Data'!$I$13,0,10*ROW('Hygiene Data'!I163))="","",OFFSET('Hygiene Data'!$I$13,0,10*ROW('Hygiene Data'!I163)))</f>
        <v/>
      </c>
    </row>
    <row xmlns:x14ac="http://schemas.microsoft.com/office/spreadsheetml/2009/9/ac" r="170" x14ac:dyDescent="0.2">
      <c r="A170" s="36" t="str">
        <f ca="true">+IF(OFFSET('Water Data'!$B$2,0,10*ROW('Water Data'!E164))="","",OFFSET('Water Data'!$B$2,0,10*ROW('Water Data'!E164)))</f>
        <v/>
      </c>
      <c r="B170" s="36" t="str">
        <f ca="true">+IF(OFFSET('Water Data'!$C$2,0,10*ROW('Water Data'!F164))="","",OFFSET('Water Data'!$C$2,0,10*ROW('Water Data'!F164)))</f>
        <v/>
      </c>
      <c r="C170" s="325" t="str">
        <f t="shared" ca="true" si="2"/>
        <v/>
      </c>
      <c r="D170" s="82" t="e">
        <f ca="true">+IF(AND(ISTEXT(OFFSET('Water Data'!$B$2,0,10*ROW('Water Data'!D164))),BS170="Yes"),100-OFFSET('Water Data'!$D$4,0,10*ROW('Water Data'!D164)),IF(AND(ISTEXT(OFFSET('Water Data'!$B$2,0,10*ROW('Water Data'!D164))),BS170="No",ISNUMBER(OFFSET('Water Data'!$D$4,0,10*ROW('Water Data'!D164)))),CONCATENATE("[",ROUND(100-OFFSET('Water Data'!$D$4,0,10*ROW('Water Data'!D164)),0),"]"),IF(AND(ISTEXT(OFFSET('Water Data'!$B$2,0,10*ROW('Water Data'!D164))),BS170="",ISNUMBER(OFFSET('Water Data'!$D$4,0,10*ROW('Water Data'!D164)))),100-OFFSET('Water Data'!$D$4,0,10*ROW('Water Data'!D164)),NA())))</f>
        <v>#N/A</v>
      </c>
      <c r="E170" s="82" t="e">
        <f ca="true">+IF(AND(ISTEXT(OFFSET('Water Data'!$B$2,0,10*ROW('Water Data'!E164))),BT170="Yes"),OFFSET('Water Data'!$D$6,0,10*ROW('Water Data'!D164)),IF(AND(ISTEXT(OFFSET('Water Data'!$B$2,0,10*ROW('Water Data'!D164))),BT170="No",ISNUMBER(OFFSET('Water Data'!$D$6,0,10*ROW('Water Data'!D164)))),CONCATENATE("[",ROUND(OFFSET('Water Data'!$D$6,0,10*ROW('Water Data'!D164)),0),"]"),IF(AND(ISTEXT(OFFSET('Water Data'!$B$2,0,10*ROW('Water Data'!D164))),BT170="",ISNUMBER(OFFSET('Water Data'!$D$6,0,10*ROW('Water Data'!D164)))),OFFSET('Water Data'!$D$6,0,10*ROW('Water Data'!D164)),NA())))</f>
        <v>#N/A</v>
      </c>
      <c r="F170" s="82" t="e">
        <f ca="true">+IF(AND(ISTEXT(OFFSET('Water Data'!$B$2,0,10*ROW('Water Data'!D164))),BU170="Yes"),OFFSET('Water Data'!$D$9,0,10*ROW('Water Data'!D164)),IF(AND(ISTEXT(OFFSET('Water Data'!$B$2,0,10*ROW('Water Data'!D164))),BU170="No",ISNUMBER(OFFSET('Water Data'!$D$9,0,10*ROW('Water Data'!D164)))),CONCATENATE("[",ROUND(OFFSET('Water Data'!$D$9,0,10*ROW('Water Data'!D164)),0),"]"),IF(AND(ISTEXT(OFFSET('Water Data'!$B$2,0,10*ROW('Water Data'!D164))),BU170="",ISNUMBER(OFFSET('Water Data'!$D$9,0,10*ROW('Water Data'!D164)))),OFFSET('Water Data'!$D$9,0,10*ROW('Water Data'!D164)),NA())))</f>
        <v>#N/A</v>
      </c>
      <c r="G170" s="82" t="e">
        <f ca="true">+IF(AND(ISTEXT(OFFSET('Water Data'!$B$2,0,10*ROW('Water Data'!E164))),BV170="Yes"),100-OFFSET('Water Data'!$E$4,0,10*ROW('Water Data'!E164)),IF(AND(ISTEXT(OFFSET('Water Data'!$B$2,0,10*ROW('Water Data'!E164))),BV170="No",ISNUMBER(OFFSET('Water Data'!$E$4,0,10*ROW('Water Data'!E164)))),CONCATENATE("[",ROUND(100-OFFSET('Water Data'!$E$4,0,10*ROW('Water Data'!E164)),0),"]"),IF(AND(ISTEXT(OFFSET('Water Data'!$B$2,0,10*ROW('Water Data'!E164))),BV170="",ISNUMBER(OFFSET('Water Data'!$E$4,0,10*ROW('Water Data'!E164)))),100-OFFSET('Water Data'!$E$4,0,10*ROW('Water Data'!E164)),NA())))</f>
        <v>#N/A</v>
      </c>
      <c r="H170" s="82" t="e">
        <f ca="true">+IF(AND(ISTEXT(OFFSET('Water Data'!$B$2,0,10*ROW('Water Data'!E164))),BW170="Yes"),OFFSET('Water Data'!$E$6,0,10*ROW('Water Data'!E164)),IF(AND(ISTEXT(OFFSET('Water Data'!$B$2,0,10*ROW('Water Data'!E164))),BW170="No",ISNUMBER(OFFSET('Water Data'!$E$6,0,10*ROW('Water Data'!E164)))),CONCATENATE("[",ROUND(OFFSET('Water Data'!$D$6,0,10*ROW('Water Data'!E164)),0),"]"),IF(AND(ISTEXT(OFFSET('Water Data'!$B$2,0,10*ROW('Water Data'!E164))),BW170="",ISNUMBER(OFFSET('Water Data'!$E$6,0,10*ROW('Water Data'!E164)))),OFFSET('Water Data'!$E$6,0,10*ROW('Water Data'!E164)),NA())))</f>
        <v>#N/A</v>
      </c>
      <c r="I170" s="82" t="e">
        <f ca="true">+IF(AND(ISTEXT(OFFSET('Water Data'!$B$2,0,10*ROW('Water Data'!E164))),BX170="Yes"),OFFSET('Water Data'!$E$9,0,10*ROW('Water Data'!E164)),IF(AND(ISTEXT(OFFSET('Water Data'!$B$2,0,10*ROW('Water Data'!E164))),BX170="No",ISNUMBER(OFFSET('Water Data'!$E$9,0,10*ROW('Water Data'!E164)))),CONCATENATE("[",ROUND(OFFSET('Water Data'!$E$9,0,10*ROW('Water Data'!E164)),0),"]"),IF(AND(ISTEXT(OFFSET('Water Data'!$B$2,0,10*ROW('Water Data'!E164))),BX170="",ISNUMBER(OFFSET('Water Data'!$E$9,0,10*ROW('Water Data'!E164)))),OFFSET('Water Data'!$E$9,0,10*ROW('Water Data'!E164)),NA())))</f>
        <v>#N/A</v>
      </c>
      <c r="J170" s="82" t="e">
        <f ca="true">+IF(AND(ISTEXT(OFFSET('Water Data'!$B$2,0,10*ROW('Water Data'!F164))),BY170="Yes"),100-OFFSET('Water Data'!$F$4,0,10*ROW('Water Data'!F164)),IF(AND(ISTEXT(OFFSET('Water Data'!$B$2,0,10*ROW('Water Data'!F164))),BY170="No",ISNUMBER(OFFSET('Water Data'!$F$4,0,10*ROW('Water Data'!F164)))),CONCATENATE("[",ROUND(100-OFFSET('Water Data'!$F$4,0,10*ROW('Water Data'!F164)),0),"]"),IF(AND(ISTEXT(OFFSET('Water Data'!$B$2,0,10*ROW('Water Data'!F164))),BY170="",ISNUMBER(OFFSET('Water Data'!$F$4,0,10*ROW('Water Data'!F164)))),100-OFFSET('Water Data'!$F$4,0,10*ROW('Water Data'!F164)),NA())))</f>
        <v>#N/A</v>
      </c>
      <c r="K170" s="82" t="e">
        <f ca="true">+IF(AND(ISTEXT(OFFSET('Water Data'!$B$2,0,10*ROW('Water Data'!F164))),BZ170="Yes"),OFFSET('Water Data'!$F$6,0,10*ROW('Water Data'!F164)),IF(AND(ISTEXT(OFFSET('Water Data'!$B$2,0,10*ROW('Water Data'!F164))),BZ170="No",ISNUMBER(OFFSET('Water Data'!$F$6,0,10*ROW('Water Data'!F164)))),CONCATENATE("[",ROUND(OFFSET('Water Data'!$F$6,0,10*ROW('Water Data'!F164)),0),"]"),IF(AND(ISTEXT(OFFSET('Water Data'!$B$2,0,10*ROW('Water Data'!F164))),BZ170="",ISNUMBER(OFFSET('Water Data'!$F$6,0,10*ROW('Water Data'!F164)))),OFFSET('Water Data'!$F$6,0,10*ROW('Water Data'!F164)),NA())))</f>
        <v>#N/A</v>
      </c>
      <c r="L170" s="82" t="e">
        <f ca="true">+IF(AND(ISTEXT(OFFSET('Water Data'!$B$2,0,10*ROW('Water Data'!F164))),CA170="Yes"),OFFSET('Water Data'!$F$9,0,10*ROW('Water Data'!F164)),IF(AND(ISTEXT(OFFSET('Water Data'!$B$2,0,10*ROW('Water Data'!F164))),CA170="No",ISNUMBER(OFFSET('Water Data'!$F$9,0,10*ROW('Water Data'!F164)))),CONCATENATE("[",ROUND(OFFSET('Water Data'!$F$9,0,10*ROW('Water Data'!F164)),0),"]"),IF(AND(ISTEXT(OFFSET('Water Data'!$B$2,0,10*ROW('Water Data'!F164))),CA170="",ISNUMBER(OFFSET('Water Data'!$F$9,0,10*ROW('Water Data'!F164)))),OFFSET('Water Data'!$F$9,0,10*ROW('Water Data'!F164)),NA())))</f>
        <v>#N/A</v>
      </c>
      <c r="M170" s="82" t="e">
        <f ca="true">+IF(AND(ISTEXT(OFFSET('Water Data'!$B$2,0,10*ROW('Water Data'!G164))),CB170="Yes"),100-OFFSET('Water Data'!$G$4,0,10*ROW('Water Data'!G164)),IF(AND(ISTEXT(OFFSET('Water Data'!$B$2,0,10*ROW('Water Data'!G164))),CB170="No",ISNUMBER(OFFSET('Water Data'!$G$4,0,10*ROW('Water Data'!G164)))),CONCATENATE("[",ROUND(100-OFFSET('Water Data'!$G$4,0,10*ROW('Water Data'!G164)),0),"]"),IF(AND(ISTEXT(OFFSET('Water Data'!$B$2,0,10*ROW('Water Data'!G164))),CB170="",ISNUMBER(OFFSET('Water Data'!$G$4,0,10*ROW('Water Data'!G164)))),100-OFFSET('Water Data'!$G$4,0,10*ROW('Water Data'!G164)),NA())))</f>
        <v>#N/A</v>
      </c>
      <c r="N170" s="82" t="e">
        <f ca="true">+IF(AND(ISTEXT(OFFSET('Water Data'!$B$2,0,10*ROW('Water Data'!G164))),CC170="Yes"),OFFSET('Water Data'!$G$6,0,10*ROW('Water Data'!G164)),IF(AND(ISTEXT(OFFSET('Water Data'!$B$2,0,10*ROW('Water Data'!G164))),CC170="No",ISNUMBER(OFFSET('Water Data'!$G$6,0,10*ROW('Water Data'!G164)))),CONCATENATE("[",ROUND(OFFSET('Water Data'!$G$6,0,10*ROW('Water Data'!G164)),0),"]"),IF(AND(ISTEXT(OFFSET('Water Data'!$B$2,0,10*ROW('Water Data'!G164))),CC170="",ISNUMBER(OFFSET('Water Data'!$G$6,0,10*ROW('Water Data'!G164)))),OFFSET('Water Data'!$G$6,0,10*ROW('Water Data'!G164)),NA())))</f>
        <v>#N/A</v>
      </c>
      <c r="O170" s="82" t="e">
        <f ca="true">+IF(AND(ISTEXT(OFFSET('Water Data'!$B$2,0,10*ROW('Water Data'!G164))),CD170="Yes"),OFFSET('Water Data'!$G$9,0,10*ROW('Water Data'!G164)),IF(AND(ISTEXT(OFFSET('Water Data'!$B$2,0,10*ROW('Water Data'!G164))),CD170="No",ISNUMBER(OFFSET('Water Data'!$G$9,0,10*ROW('Water Data'!G164)))),CONCATENATE("[",ROUND(OFFSET('Water Data'!$G$9,0,10*ROW('Water Data'!G164)),0),"]"),IF(AND(ISTEXT(OFFSET('Water Data'!$B$2,0,10*ROW('Water Data'!G164))),CD170="",ISNUMBER(OFFSET('Water Data'!$G$9,0,10*ROW('Water Data'!G164)))),OFFSET('Water Data'!$G$9,0,10*ROW('Water Data'!G164)),NA())))</f>
        <v>#N/A</v>
      </c>
      <c r="P170" s="82" t="e">
        <f ca="true">+IF(AND(ISTEXT(OFFSET('Water Data'!$B$2,0,10*ROW('Water Data'!H164))),CE170="Yes"),100-OFFSET('Water Data'!$H$4,0,10*ROW('Water Data'!H164)),IF(AND(ISTEXT(OFFSET('Water Data'!$B$2,0,10*ROW('Water Data'!H164))),CE170="No",ISNUMBER(OFFSET('Water Data'!$H$4,0,10*ROW('Water Data'!H164)))),CONCATENATE("[",ROUND(100-OFFSET('Water Data'!$H$4,0,10*ROW('Water Data'!H164)),0),"]"),IF(AND(ISTEXT(OFFSET('Water Data'!$B$2,0,10*ROW('Water Data'!H164))),CE170="",ISNUMBER(OFFSET('Water Data'!$H$4,0,10*ROW('Water Data'!H164)))),100-OFFSET('Water Data'!$H$4,0,10*ROW('Water Data'!H164)),NA())))</f>
        <v>#N/A</v>
      </c>
      <c r="Q170" s="82" t="e">
        <f ca="true">+IF(AND(ISTEXT(OFFSET('Water Data'!$B$2,0,10*ROW('Water Data'!H164))),CF170="Yes"),OFFSET('Water Data'!$H$6,0,10*ROW('Water Data'!H164)),IF(AND(ISTEXT(OFFSET('Water Data'!$B$2,0,10*ROW('Water Data'!H164))),CF170="No",ISNUMBER(OFFSET('Water Data'!$H$6,0,10*ROW('Water Data'!H164)))),CONCATENATE("[",ROUND(OFFSET('Water Data'!$H$6,0,10*ROW('Water Data'!H164)),0),"]"),IF(AND(ISTEXT(OFFSET('Water Data'!$B$2,0,10*ROW('Water Data'!H164))),CF170="",ISNUMBER(OFFSET('Water Data'!$H$6,0,10*ROW('Water Data'!H164)))),OFFSET('Water Data'!$H$6,0,10*ROW('Water Data'!H164)),NA())))</f>
        <v>#N/A</v>
      </c>
      <c r="R170" s="82" t="e">
        <f ca="true">+IF(AND(ISTEXT(OFFSET('Water Data'!$B$2,0,10*ROW('Water Data'!H164))),CG170="Yes"),OFFSET('Water Data'!$H$9,0,10*ROW('Water Data'!H164)),IF(AND(ISTEXT(OFFSET('Water Data'!$B$2,0,10*ROW('Water Data'!H164))),CG170="No",ISNUMBER(OFFSET('Water Data'!$H$9,0,10*ROW('Water Data'!H164)))),CONCATENATE("[",ROUND(OFFSET('Water Data'!$H$9,0,10*ROW('Water Data'!H164)),0),"]"),IF(AND(ISTEXT(OFFSET('Water Data'!$B$2,0,10*ROW('Water Data'!H164))),CG170="",ISNUMBER(OFFSET('Water Data'!$H$9,0,10*ROW('Water Data'!H164)))),OFFSET('Water Data'!$H$9,0,10*ROW('Water Data'!H164)),NA())))</f>
        <v>#N/A</v>
      </c>
      <c r="S170" s="82" t="e">
        <f ca="true">+IF(AND(ISTEXT(OFFSET('Water Data'!$B$2,0,10*ROW('Water Data'!I164))),CH170="Yes"),100-OFFSET('Water Data'!$I$4,0,10*ROW('Water Data'!I164)),IF(AND(ISTEXT(OFFSET('Water Data'!$B$2,0,10*ROW('Water Data'!I164))),CH170="No",ISNUMBER(OFFSET('Water Data'!$I$4,0,10*ROW('Water Data'!I164)))),CONCATENATE("[",ROUND(100-OFFSET('Water Data'!$I$4,0,10*ROW('Water Data'!I164)),0),"]"),IF(AND(ISTEXT(OFFSET('Water Data'!$B$2,0,10*ROW('Water Data'!I164))),CH170="",ISNUMBER(OFFSET('Water Data'!$I$4,0,10*ROW('Water Data'!I164)))),100-OFFSET('Water Data'!$I$4,0,10*ROW('Water Data'!I164)),NA())))</f>
        <v>#N/A</v>
      </c>
      <c r="T170" s="82" t="e">
        <f ca="true">+IF(AND(ISTEXT(OFFSET('Water Data'!$B$2,0,10*ROW('Water Data'!I164))),CI170="Yes"),OFFSET('Water Data'!$I$6,0,10*ROW('Water Data'!I164)),IF(AND(ISTEXT(OFFSET('Water Data'!$B$2,0,10*ROW('Water Data'!I164))),CI170="No",ISNUMBER(OFFSET('Water Data'!$I$6,0,10*ROW('Water Data'!I164)))),CONCATENATE("[",ROUND(OFFSET('Water Data'!$I$6,0,10*ROW('Water Data'!I164)),0),"]"),IF(AND(ISTEXT(OFFSET('Water Data'!$B$2,0,10*ROW('Water Data'!I164))),CI170="",ISNUMBER(OFFSET('Water Data'!$I$6,0,10*ROW('Water Data'!I164)))),OFFSET('Water Data'!$I$6,0,10*ROW('Water Data'!I164)),NA())))</f>
        <v>#N/A</v>
      </c>
      <c r="U170" s="82" t="e">
        <f ca="true">+IF(AND(ISTEXT(OFFSET('Water Data'!$B$2,0,10*ROW('Water Data'!I164))),CJ170="Yes"),OFFSET('Water Data'!$I$9,0,10*ROW('Water Data'!I164)),IF(AND(ISTEXT(OFFSET('Water Data'!$B$2,0,10*ROW('Water Data'!I164))),CJ170="No",ISNUMBER(OFFSET('Water Data'!$I$9,0,10*ROW('Water Data'!I164)))),CONCATENATE("[",ROUND(OFFSET('Water Data'!$I$9,0,10*ROW('Water Data'!I164)),0),"]"),IF(AND(ISTEXT(OFFSET('Water Data'!$B$2,0,10*ROW('Water Data'!I164))),CJ170="",ISNUMBER(OFFSET('Water Data'!$I$9,0,10*ROW('Water Data'!I164)))),OFFSET('Water Data'!$I$9,0,10*ROW('Water Data'!I164)),NA())))</f>
        <v>#N/A</v>
      </c>
      <c r="V170" s="83" t="e">
        <f ca="true">+IF(AND(ISTEXT(OFFSET('Sanitation Data'!$B$2,0,10*ROW('Sanitation Data'!D164))),CK170="Yes"),100-OFFSET('Sanitation Data'!$D$4,0,10*ROW('Sanitation Data'!D164)),IF(AND(ISTEXT(OFFSET('Sanitation Data'!$B$2,0,10*ROW('Sanitation Data'!D164))),CK170="No",ISNUMBER(OFFSET('Sanitation Data'!$D$4,0,10*ROW('Sanitation Data'!D164)))),CONCATENATE("[",ROUND(100-OFFSET('Sanitation Data'!$D$4,0,10*ROW('Sanitation Data'!D164)),0),"]"),IF(AND(ISTEXT(OFFSET('Sanitation Data'!$B$2,0,10*ROW('Sanitation Data'!D164))),CK170="",ISNUMBER(OFFSET('Sanitation Data'!$D$4,0,10*ROW('Sanitation Data'!D164)))),100-OFFSET('Sanitation Data'!$D$4,0,10*ROW('Sanitation Data'!D164)),NA())))</f>
        <v>#N/A</v>
      </c>
      <c r="W170" s="83" t="e">
        <f ca="true">+IF(AND(ISTEXT(OFFSET('Sanitation Data'!$B$2,0,10*ROW('Sanitation Data'!D164))),CL170="Yes"),OFFSET('Sanitation Data'!$D$6,0,10*ROW('Sanitation Data'!D164)),IF(AND(ISTEXT(OFFSET('Sanitation Data'!$B$2,0,10*ROW('Sanitation Data'!D164))),CL170="No",ISNUMBER(OFFSET('Sanitation Data'!$D$6,0,10*ROW('Sanitation Data'!D164)))),CONCATENATE("[",ROUND(OFFSET('Sanitation Data'!$D$6,0,10*ROW('Sanitation Data'!D164)),0),"]"),IF(AND(ISTEXT(OFFSET('Sanitation Data'!$B$2,0,10*ROW('Sanitation Data'!D164))),CL170="",ISNUMBER(OFFSET('Sanitation Data'!$D$6,0,10*ROW('Sanitation Data'!D164)))),OFFSET('Sanitation Data'!$D$6,0,10*ROW('Sanitation Data'!D164)),NA())))</f>
        <v>#N/A</v>
      </c>
      <c r="X170" s="83" t="e">
        <f ca="true">+IF(AND(ISTEXT(OFFSET('Sanitation Data'!$B$2,0,10*ROW('Sanitation Data'!D164))),CM170="Yes"),OFFSET('Sanitation Data'!$D$10,0,10*ROW('Sanitation Data'!D164)),IF(AND(ISTEXT(OFFSET('Sanitation Data'!$B$2,0,10*ROW('Sanitation Data'!D164))),CM170="No",ISNUMBER(OFFSET('Sanitation Data'!$D$10,0,10*ROW('Sanitation Data'!D164)))),CONCATENATE("[",ROUND(OFFSET('Sanitation Data'!$D$10,0,10*ROW('Sanitation Data'!D164)),0),"]"),IF(AND(ISTEXT(OFFSET('Sanitation Data'!$B$2,0,10*ROW('Sanitation Data'!D164))),CM170="",ISNUMBER(OFFSET('Sanitation Data'!$D$10,0,10*ROW('Sanitation Data'!D164)))),OFFSET('Sanitation Data'!$D$10,0,10*ROW('Sanitation Data'!D164)),NA())))</f>
        <v>#N/A</v>
      </c>
      <c r="Y170" s="83" t="e">
        <f ca="true">+IF(AND(ISTEXT(OFFSET('Sanitation Data'!$B$2,0,10*ROW('Sanitation Data'!D164))),CN170="Yes"),OFFSET('Sanitation Data'!$D$11,0,10*ROW('Sanitation Data'!D164)),IF(AND(ISTEXT(OFFSET('Sanitation Data'!$B$2,0,10*ROW('Sanitation Data'!D164))),CN170="No",ISNUMBER(OFFSET('Sanitation Data'!$D$11,0,10*ROW('Sanitation Data'!D164)))),CONCATENATE("[",ROUND(OFFSET('Sanitation Data'!$D$11,0,10*ROW('Sanitation Data'!D164)),0),"]"),IF(AND(ISTEXT(OFFSET('Sanitation Data'!$B$2,0,10*ROW('Sanitation Data'!D164))),CN170="",ISNUMBER(OFFSET('Sanitation Data'!$D$11,0,10*ROW('Sanitation Data'!D164)))),OFFSET('Sanitation Data'!$D$11,0,10*ROW('Sanitation Data'!D164)),NA())))</f>
        <v>#N/A</v>
      </c>
      <c r="Z170" s="83" t="e">
        <f ca="true">+IF(AND(ISTEXT(OFFSET('Sanitation Data'!$B$2,0,10*ROW('Sanitation Data'!D164))),CO170="Yes"),OFFSET('Sanitation Data'!$D$12,0,10*ROW('Sanitation Data'!D164)),IF(AND(ISTEXT(OFFSET('Sanitation Data'!$B$2,0,10*ROW('Sanitation Data'!D164))),CO170="No",ISNUMBER(OFFSET('Sanitation Data'!$D$12,0,10*ROW('Sanitation Data'!D164)))),CONCATENATE("[",ROUND(OFFSET('Sanitation Data'!$D$12,0,10*ROW('Sanitation Data'!D164)),0),"]"),IF(AND(ISTEXT(OFFSET('Sanitation Data'!$B$2,0,10*ROW('Sanitation Data'!D164))),CO170="",ISNUMBER(OFFSET('Sanitation Data'!$D$12,0,10*ROW('Sanitation Data'!D164)))),OFFSET('Sanitation Data'!$D$12,0,10*ROW('Sanitation Data'!D164)),NA())))</f>
        <v>#N/A</v>
      </c>
      <c r="AA170" s="83" t="e">
        <f ca="true">+IF(AND(ISTEXT(OFFSET('Sanitation Data'!$B$2,0,10*ROW('Sanitation Data'!E164))),CP170="Yes"),100-OFFSET('Sanitation Data'!$E$4,0,10*ROW('Sanitation Data'!E164)),IF(AND(ISTEXT(OFFSET('Sanitation Data'!$B$2,0,10*ROW('Sanitation Data'!E164))),CP170="No",ISNUMBER(OFFSET('Sanitation Data'!$E$4,0,10*ROW('Sanitation Data'!E164)))),CONCATENATE("[",ROUND(100-OFFSET('Sanitation Data'!$E$4,0,10*ROW('Sanitation Data'!E164)),0),"]"),IF(AND(ISTEXT(OFFSET('Sanitation Data'!$B$2,0,10*ROW('Sanitation Data'!E164))),CP170="",ISNUMBER(OFFSET('Sanitation Data'!$E$4,0,10*ROW('Sanitation Data'!E164)))),100-OFFSET('Sanitation Data'!$E$4,0,10*ROW('Sanitation Data'!E164)),NA())))</f>
        <v>#N/A</v>
      </c>
      <c r="AB170" s="83" t="e">
        <f ca="true">+IF(AND(ISTEXT(OFFSET('Sanitation Data'!$B$2,0,10*ROW('Sanitation Data'!E164))),CQ170="Yes"),OFFSET('Sanitation Data'!$E$6,0,10*ROW('Sanitation Data'!H164)),IF(AND(ISTEXT(OFFSET('Sanitation Data'!$B$2,0,10*ROW('Sanitation Data'!E164))),CQ170="No",ISNUMBER(OFFSET('Sanitation Data'!$E$6,0,10*ROW('Sanitation Data'!E164)))),CONCATENATE("[",ROUND(OFFSET('Sanitation Data'!$E$6,0,10*ROW('Sanitation Data'!E164)),0),"]"),IF(AND(ISTEXT(OFFSET('Sanitation Data'!$B$2,0,10*ROW('Sanitation Data'!E164))),CQ170="",ISNUMBER(OFFSET('Sanitation Data'!$E$6,0,10*ROW('Sanitation Data'!E164)))),OFFSET('Sanitation Data'!$E$6,0,10*ROW('Sanitation Data'!E164)),NA())))</f>
        <v>#N/A</v>
      </c>
      <c r="AC170" s="83" t="e">
        <f ca="true">+IF(AND(ISTEXT(OFFSET('Sanitation Data'!$B$2,0,10*ROW('Sanitation Data'!E164))),CR170="Yes"),OFFSET('Sanitation Data'!$E$10,0,10*ROW('Sanitation Data'!E164)),IF(AND(ISTEXT(OFFSET('Sanitation Data'!$B$2,0,10*ROW('Sanitation Data'!E164))),CR170="No",ISNUMBER(OFFSET('Sanitation Data'!$E$10,0,10*ROW('Sanitation Data'!E164)))),CONCATENATE("[",ROUND(OFFSET('Sanitation Data'!$E$10,0,10*ROW('Sanitation Data'!E164)),0),"]"),IF(AND(ISTEXT(OFFSET('Sanitation Data'!$B$2,0,10*ROW('Sanitation Data'!E164))),CR170="",ISNUMBER(OFFSET('Sanitation Data'!$E$10,0,10*ROW('Sanitation Data'!E164)))),OFFSET('Sanitation Data'!$E$10,0,10*ROW('Sanitation Data'!E164)),NA())))</f>
        <v>#N/A</v>
      </c>
      <c r="AD170" s="83" t="e">
        <f ca="true">+IF(AND(ISTEXT(OFFSET('Sanitation Data'!$B$2,0,10*ROW('Sanitation Data'!E164))),CS170="Yes"),OFFSET('Sanitation Data'!$E$11,0,10*ROW('Sanitation Data'!E164)),IF(AND(ISTEXT(OFFSET('Sanitation Data'!$B$2,0,10*ROW('Sanitation Data'!E164))),CS170="No",ISNUMBER(OFFSET('Sanitation Data'!$E$11,0,10*ROW('Sanitation Data'!E164)))),CONCATENATE("[",ROUND(OFFSET('Sanitation Data'!$E$11,0,10*ROW('Sanitation Data'!E164)),0),"]"),IF(AND(ISTEXT(OFFSET('Sanitation Data'!$B$2,0,10*ROW('Sanitation Data'!E164))),CS170="",ISNUMBER(OFFSET('Sanitation Data'!$E$11,0,10*ROW('Sanitation Data'!E164)))),OFFSET('Sanitation Data'!$E$11,0,10*ROW('Sanitation Data'!E164)),NA())))</f>
        <v>#N/A</v>
      </c>
      <c r="AE170" s="83" t="e">
        <f ca="true">+IF(AND(ISTEXT(OFFSET('Sanitation Data'!$B$2,0,10*ROW('Sanitation Data'!E164))),CT170="Yes"),OFFSET('Sanitation Data'!$E$12,0,10*ROW('Sanitation Data'!E164)),IF(AND(ISTEXT(OFFSET('Sanitation Data'!$B$2,0,10*ROW('Sanitation Data'!E164))),CT170="No",ISNUMBER(OFFSET('Sanitation Data'!$E$12,0,10*ROW('Sanitation Data'!E164)))),CONCATENATE("[",ROUND(OFFSET('Sanitation Data'!$E$12,0,10*ROW('Sanitation Data'!E164)),0),"]"),IF(AND(ISTEXT(OFFSET('Sanitation Data'!$B$2,0,10*ROW('Sanitation Data'!E164))),CT170="",ISNUMBER(OFFSET('Sanitation Data'!$E$12,0,10*ROW('Sanitation Data'!E164)))),OFFSET('Sanitation Data'!$E$12,0,10*ROW('Sanitation Data'!E164)),NA())))</f>
        <v>#N/A</v>
      </c>
      <c r="AF170" s="83" t="e">
        <f ca="true">+IF(AND(ISTEXT(OFFSET('Sanitation Data'!$B$2,0,10*ROW('Sanitation Data'!F164))),CU170="Yes"),100-OFFSET('Sanitation Data'!$F$4,0,10*ROW('Sanitation Data'!F164)),IF(AND(ISTEXT(OFFSET('Sanitation Data'!$B$2,0,10*ROW('Sanitation Data'!F164))),CU170="No",ISNUMBER(OFFSET('Sanitation Data'!$F$4,0,10*ROW('Sanitation Data'!F164)))),CONCATENATE("[",ROUND(100-OFFSET('Sanitation Data'!$F$4,0,10*ROW('Sanitation Data'!F164)),0),"]"),IF(AND(ISTEXT(OFFSET('Sanitation Data'!$B$2,0,10*ROW('Sanitation Data'!F164))),CU170="",ISNUMBER(OFFSET('Sanitation Data'!$F$4,0,10*ROW('Sanitation Data'!F164)))),100-OFFSET('Sanitation Data'!$F$4,0,10*ROW('Sanitation Data'!F164)),NA())))</f>
        <v>#N/A</v>
      </c>
      <c r="AG170" s="83" t="e">
        <f ca="true">+IF(AND(ISTEXT(OFFSET('Sanitation Data'!$B$2,0,10*ROW('Sanitation Data'!F164))),CV170="Yes"),OFFSET('Sanitation Data'!$F$6,0,10*ROW('Sanitation Data'!F164)),IF(AND(ISTEXT(OFFSET('Sanitation Data'!$B$2,0,10*ROW('Sanitation Data'!F164))),CV170="No",ISNUMBER(OFFSET('Sanitation Data'!$F$6,0,10*ROW('Sanitation Data'!F164)))),CONCATENATE("[",ROUND(OFFSET('Sanitation Data'!$F$6,0,10*ROW('Sanitation Data'!F164)),0),"]"),IF(AND(ISTEXT(OFFSET('Sanitation Data'!$B$2,0,10*ROW('Sanitation Data'!F164))),CV170="",ISNUMBER(OFFSET('Sanitation Data'!$F$6,0,10*ROW('Sanitation Data'!F164)))),OFFSET('Sanitation Data'!$F$6,0,10*ROW('Sanitation Data'!F164)),NA())))</f>
        <v>#N/A</v>
      </c>
      <c r="AH170" s="83" t="e">
        <f ca="true">+IF(AND(ISTEXT(OFFSET('Sanitation Data'!$B$2,0,10*ROW('Sanitation Data'!F164))),CW170="Yes"),OFFSET('Sanitation Data'!$F$10,0,10*ROW('Sanitation Data'!F164)),IF(AND(ISTEXT(OFFSET('Sanitation Data'!$B$2,0,10*ROW('Sanitation Data'!F164))),CW170="No",ISNUMBER(OFFSET('Sanitation Data'!$F$10,0,10*ROW('Sanitation Data'!F164)))),CONCATENATE("[",ROUND(OFFSET('Sanitation Data'!$F$10,0,10*ROW('Sanitation Data'!F164)),0),"]"),IF(AND(ISTEXT(OFFSET('Sanitation Data'!$B$2,0,10*ROW('Sanitation Data'!F164))),CW170="",ISNUMBER(OFFSET('Sanitation Data'!$F$10,0,10*ROW('Sanitation Data'!F164)))),OFFSET('Sanitation Data'!$F$10,0,10*ROW('Sanitation Data'!F164)),NA())))</f>
        <v>#N/A</v>
      </c>
      <c r="AI170" s="83" t="e">
        <f ca="true">+IF(AND(ISTEXT(OFFSET('Sanitation Data'!$B$2,0,10*ROW('Sanitation Data'!F164))),CX170="Yes"),OFFSET('Sanitation Data'!$F$11,0,10*ROW('Sanitation Data'!F164)),IF(AND(ISTEXT(OFFSET('Sanitation Data'!$B$2,0,10*ROW('Sanitation Data'!F164))),CX170="No",ISNUMBER(OFFSET('Sanitation Data'!$F$11,0,10*ROW('Sanitation Data'!F164)))),CONCATENATE("[",ROUND(OFFSET('Sanitation Data'!$F$11,0,10*ROW('Sanitation Data'!F164)),0),"]"),IF(AND(ISTEXT(OFFSET('Sanitation Data'!$B$2,0,10*ROW('Sanitation Data'!F164))),CX170="",ISNUMBER(OFFSET('Sanitation Data'!$F$11,0,10*ROW('Sanitation Data'!F164)))),OFFSET('Sanitation Data'!$F$11,0,10*ROW('Sanitation Data'!F164)),NA())))</f>
        <v>#N/A</v>
      </c>
      <c r="AJ170" s="83" t="e">
        <f ca="true">+IF(AND(ISTEXT(OFFSET('Sanitation Data'!$B$2,0,10*ROW('Sanitation Data'!F164))),CY170="Yes"),OFFSET('Sanitation Data'!$F$12,0,10*ROW('Sanitation Data'!F164)),IF(AND(ISTEXT(OFFSET('Sanitation Data'!$B$2,0,10*ROW('Sanitation Data'!F164))),CY170="No",ISNUMBER(OFFSET('Sanitation Data'!$F$12,0,10*ROW('Sanitation Data'!F164)))),CONCATENATE("[",ROUND(OFFSET('Sanitation Data'!$F$12,0,10*ROW('Sanitation Data'!F164)),0),"]"),IF(AND(ISTEXT(OFFSET('Sanitation Data'!$B$2,0,10*ROW('Sanitation Data'!F164))),CY170="",ISNUMBER(OFFSET('Sanitation Data'!$F$12,0,10*ROW('Sanitation Data'!F164)))),OFFSET('Sanitation Data'!$F$12,0,10*ROW('Sanitation Data'!F164)),NA())))</f>
        <v>#N/A</v>
      </c>
      <c r="AK170" s="83" t="e">
        <f ca="true">+IF(AND(ISTEXT(OFFSET('Sanitation Data'!$B$2,0,10*ROW('Sanitation Data'!G164))),CZ170="Yes"),100-OFFSET('Sanitation Data'!$G$4,0,10*ROW('Sanitation Data'!G164)),IF(AND(ISTEXT(OFFSET('Sanitation Data'!$B$2,0,10*ROW('Sanitation Data'!G164))),CZ170="No",ISNUMBER(OFFSET('Sanitation Data'!$G$4,0,10*ROW('Sanitation Data'!G164)))),CONCATENATE("[",ROUND(100-OFFSET('Sanitation Data'!$G$4,0,10*ROW('Sanitation Data'!G164)),0),"]"),IF(AND(ISTEXT(OFFSET('Sanitation Data'!$B$2,0,10*ROW('Sanitation Data'!G164))),CZ170="",ISNUMBER(OFFSET('Sanitation Data'!$G$4,0,10*ROW('Sanitation Data'!G164)))),100-OFFSET('Sanitation Data'!$G$4,0,10*ROW('Sanitation Data'!G164)),NA())))</f>
        <v>#N/A</v>
      </c>
      <c r="AL170" s="83" t="e">
        <f ca="true">+IF(AND(ISTEXT(OFFSET('Sanitation Data'!$B$2,0,10*ROW('Sanitation Data'!G164))),DA170="Yes"),OFFSET('Sanitation Data'!$G$6,0,10*ROW('Sanitation Data'!G164)),IF(AND(ISTEXT(OFFSET('Sanitation Data'!$B$2,0,10*ROW('Sanitation Data'!G164))),DA170="No",ISNUMBER(OFFSET('Sanitation Data'!$G$6,0,10*ROW('Sanitation Data'!G164)))),CONCATENATE("[",ROUND(OFFSET('Sanitation Data'!$G$6,0,10*ROW('Sanitation Data'!G164)),0),"]"),IF(AND(ISTEXT(OFFSET('Sanitation Data'!$B$2,0,10*ROW('Sanitation Data'!G164))),DA170="",ISNUMBER(OFFSET('Sanitation Data'!$G$6,0,10*ROW('Sanitation Data'!G164)))),OFFSET('Sanitation Data'!$G$6,0,10*ROW('Sanitation Data'!G164)),NA())))</f>
        <v>#N/A</v>
      </c>
      <c r="AM170" s="83" t="e">
        <f ca="true">+IF(AND(ISTEXT(OFFSET('Sanitation Data'!$B$2,0,10*ROW('Sanitation Data'!G164))),DB170="Yes"),OFFSET('Sanitation Data'!$G$10,0,10*ROW('Sanitation Data'!G164)),IF(AND(ISTEXT(OFFSET('Sanitation Data'!$B$2,0,10*ROW('Sanitation Data'!G164))),DB170="No",ISNUMBER(OFFSET('Sanitation Data'!$G$10,0,10*ROW('Sanitation Data'!G164)))),CONCATENATE("[",ROUND(OFFSET('Sanitation Data'!$G$10,0,10*ROW('Sanitation Data'!G164)),0),"]"),IF(AND(ISTEXT(OFFSET('Sanitation Data'!$B$2,0,10*ROW('Sanitation Data'!G164))),DB170="",ISNUMBER(OFFSET('Sanitation Data'!$G$10,0,10*ROW('Sanitation Data'!G164)))),OFFSET('Sanitation Data'!$G$10,0,10*ROW('Sanitation Data'!G164)),NA())))</f>
        <v>#N/A</v>
      </c>
      <c r="AN170" s="83" t="e">
        <f ca="true">+IF(AND(ISTEXT(OFFSET('Sanitation Data'!$B$2,0,10*ROW('Sanitation Data'!G164))),DC170="Yes"),OFFSET('Sanitation Data'!$G$11,0,10*ROW('Sanitation Data'!G164)),IF(AND(ISTEXT(OFFSET('Sanitation Data'!$B$2,0,10*ROW('Sanitation Data'!G164))),DC170="No",ISNUMBER(OFFSET('Sanitation Data'!$G$11,0,10*ROW('Sanitation Data'!G164)))),CONCATENATE("[",ROUND(OFFSET('Sanitation Data'!$G$11,0,10*ROW('Sanitation Data'!G164)),0),"]"),IF(AND(ISTEXT(OFFSET('Sanitation Data'!$B$2,0,10*ROW('Sanitation Data'!G164))),DC170="",ISNUMBER(OFFSET('Sanitation Data'!$G$11,0,10*ROW('Sanitation Data'!G164)))),OFFSET('Sanitation Data'!$G$11,0,10*ROW('Sanitation Data'!G164)),NA())))</f>
        <v>#N/A</v>
      </c>
      <c r="AO170" s="83" t="e">
        <f ca="true">+IF(AND(ISTEXT(OFFSET('Sanitation Data'!$B$2,0,10*ROW('Sanitation Data'!G164))),DD170="Yes"),OFFSET('Sanitation Data'!$G$12,0,10*ROW('Sanitation Data'!G164)),IF(AND(ISTEXT(OFFSET('Sanitation Data'!$B$2,0,10*ROW('Sanitation Data'!G164))),DD170="No",ISNUMBER(OFFSET('Sanitation Data'!$G$12,0,10*ROW('Sanitation Data'!G164)))),CONCATENATE("[",ROUND(OFFSET('Sanitation Data'!$G$12,0,10*ROW('Sanitation Data'!G164)),0),"]"),IF(AND(ISTEXT(OFFSET('Sanitation Data'!$B$2,0,10*ROW('Sanitation Data'!G164))),DD170="",ISNUMBER(OFFSET('Sanitation Data'!$G$12,0,10*ROW('Sanitation Data'!G164)))),OFFSET('Sanitation Data'!$G$12,0,10*ROW('Sanitation Data'!G164)),NA())))</f>
        <v>#N/A</v>
      </c>
      <c r="AP170" s="83" t="e">
        <f ca="true">+IF(AND(ISTEXT(OFFSET('Sanitation Data'!$B$2,0,10*ROW('Sanitation Data'!H164))),DE170="Yes"),100-OFFSET('Sanitation Data'!$H$4,0,10*ROW('Sanitation Data'!H164)),IF(AND(ISTEXT(OFFSET('Sanitation Data'!$B$2,0,10*ROW('Sanitation Data'!H164))),DE170="No",ISNUMBER(OFFSET('Sanitation Data'!$H$4,0,10*ROW('Sanitation Data'!H164)))),CONCATENATE("[",ROUND(100-OFFSET('Sanitation Data'!$H$4,0,10*ROW('Sanitation Data'!H164)),0),"]"),IF(AND(ISTEXT(OFFSET('Sanitation Data'!$B$2,0,10*ROW('Sanitation Data'!H164))),DE170="",ISNUMBER(OFFSET('Sanitation Data'!$H$4,0,10*ROW('Sanitation Data'!H164)))),100-OFFSET('Sanitation Data'!$H$4,0,10*ROW('Sanitation Data'!H164)),NA())))</f>
        <v>#N/A</v>
      </c>
      <c r="AQ170" s="83" t="e">
        <f ca="true">+IF(AND(ISTEXT(OFFSET('Sanitation Data'!$B$2,0,10*ROW('Sanitation Data'!H164))),DF170="Yes"),OFFSET('Sanitation Data'!$H$6,0,10*ROW('Sanitation Data'!H164)),IF(AND(ISTEXT(OFFSET('Sanitation Data'!$B$2,0,10*ROW('Sanitation Data'!H164))),DF170="No",ISNUMBER(OFFSET('Sanitation Data'!$H$6,0,10*ROW('Sanitation Data'!H164)))),CONCATENATE("[",ROUND(OFFSET('Sanitation Data'!$H$6,0,10*ROW('Sanitation Data'!H164)),0),"]"),IF(AND(ISTEXT(OFFSET('Sanitation Data'!$B$2,0,10*ROW('Sanitation Data'!H164))),DF170="",ISNUMBER(OFFSET('Sanitation Data'!$H$6,0,10*ROW('Sanitation Data'!H164)))),OFFSET('Sanitation Data'!$H$6,0,10*ROW('Sanitation Data'!H164)),NA())))</f>
        <v>#N/A</v>
      </c>
      <c r="AR170" s="83" t="e">
        <f ca="true">+IF(AND(ISTEXT(OFFSET('Sanitation Data'!$B$2,0,10*ROW('Sanitation Data'!H164))),DG170="Yes"),OFFSET('Sanitation Data'!$H$10,0,10*ROW('Sanitation Data'!H164)),IF(AND(ISTEXT(OFFSET('Sanitation Data'!$B$2,0,10*ROW('Sanitation Data'!H164))),DG170="No",ISNUMBER(OFFSET('Sanitation Data'!$H$10,0,10*ROW('Sanitation Data'!H164)))),CONCATENATE("[",ROUND(OFFSET('Sanitation Data'!$H$10,0,10*ROW('Sanitation Data'!H164)),0),"]"),IF(AND(ISTEXT(OFFSET('Sanitation Data'!$B$2,0,10*ROW('Sanitation Data'!H164))),DG170="",ISNUMBER(OFFSET('Sanitation Data'!$H$10,0,10*ROW('Sanitation Data'!H164)))),OFFSET('Sanitation Data'!$H$10,0,10*ROW('Sanitation Data'!H164)),NA())))</f>
        <v>#N/A</v>
      </c>
      <c r="AS170" s="83" t="e">
        <f ca="true">+IF(AND(ISTEXT(OFFSET('Sanitation Data'!$B$2,0,10*ROW('Sanitation Data'!H164))),DH170="Yes"),OFFSET('Sanitation Data'!$H$11,0,10*ROW('Sanitation Data'!H164)),IF(AND(ISTEXT(OFFSET('Sanitation Data'!$B$2,0,10*ROW('Sanitation Data'!H164))),DH170="No",ISNUMBER(OFFSET('Sanitation Data'!$H$11,0,10*ROW('Sanitation Data'!H164)))),CONCATENATE("[",ROUND(OFFSET('Sanitation Data'!$H$11,0,10*ROW('Sanitation Data'!H164)),0),"]"),IF(AND(ISTEXT(OFFSET('Sanitation Data'!$B$2,0,10*ROW('Sanitation Data'!H164))),DH170="",ISNUMBER(OFFSET('Sanitation Data'!$H$11,0,10*ROW('Sanitation Data'!H164)))),OFFSET('Sanitation Data'!$H$11,0,10*ROW('Sanitation Data'!H164)),NA())))</f>
        <v>#N/A</v>
      </c>
      <c r="AT170" s="83" t="e">
        <f ca="true">+IF(AND(ISTEXT(OFFSET('Sanitation Data'!$B$2,0,10*ROW('Sanitation Data'!H164))),DI170="Yes"),OFFSET('Sanitation Data'!$H$12,0,10*ROW('Sanitation Data'!H164)),IF(AND(ISTEXT(OFFSET('Sanitation Data'!$B$2,0,10*ROW('Sanitation Data'!H164))),DI170="No",ISNUMBER(OFFSET('Sanitation Data'!$H$12,0,10*ROW('Sanitation Data'!H164)))),CONCATENATE("[",ROUND(OFFSET('Sanitation Data'!$H$12,0,10*ROW('Sanitation Data'!H164)),0),"]"),IF(AND(ISTEXT(OFFSET('Sanitation Data'!$B$2,0,10*ROW('Sanitation Data'!H164))),DI170="",ISNUMBER(OFFSET('Sanitation Data'!$H$12,0,10*ROW('Sanitation Data'!H164)))),OFFSET('Sanitation Data'!$H$12,0,10*ROW('Sanitation Data'!H164)),NA())))</f>
        <v>#N/A</v>
      </c>
      <c r="AU170" s="83" t="e">
        <f ca="true">+IF(AND(ISTEXT(OFFSET('Sanitation Data'!$B$2,0,10*ROW('Sanitation Data'!I164))),DJ170="Yes"),100-OFFSET('Sanitation Data'!$I$4,0,10*ROW('Sanitation Data'!I164)),IF(AND(ISTEXT(OFFSET('Sanitation Data'!$B$2,0,10*ROW('Sanitation Data'!I164))),DJ170="No",ISNUMBER(OFFSET('Sanitation Data'!$I$4,0,10*ROW('Sanitation Data'!I164)))),CONCATENATE("[",ROUND(100-OFFSET('Sanitation Data'!$I$4,0,10*ROW('Sanitation Data'!I164)),0),"]"),IF(AND(ISTEXT(OFFSET('Sanitation Data'!$B$2,0,10*ROW('Sanitation Data'!I164))),DJ170="",ISNUMBER(OFFSET('Sanitation Data'!$I$4,0,10*ROW('Sanitation Data'!I164)))),100-OFFSET('Sanitation Data'!$I$4,0,10*ROW('Sanitation Data'!I164)),NA())))</f>
        <v>#N/A</v>
      </c>
      <c r="AV170" s="83" t="e">
        <f ca="true">+IF(AND(ISTEXT(OFFSET('Sanitation Data'!$B$2,0,10*ROW('Sanitation Data'!I164))),DK170="Yes"),OFFSET('Sanitation Data'!$I$6,0,10*ROW('Sanitation Data'!I164)),IF(AND(ISTEXT(OFFSET('Sanitation Data'!$B$2,0,10*ROW('Sanitation Data'!I164))),DK170="No",ISNUMBER(OFFSET('Sanitation Data'!$I$6,0,10*ROW('Sanitation Data'!I164)))),CONCATENATE("[",ROUND(OFFSET('Sanitation Data'!$I$6,0,10*ROW('Sanitation Data'!I164)),0),"]"),IF(AND(ISTEXT(OFFSET('Sanitation Data'!$B$2,0,10*ROW('Sanitation Data'!I164))),DK170="",ISNUMBER(OFFSET('Sanitation Data'!$I$6,0,10*ROW('Sanitation Data'!I164)))),OFFSET('Sanitation Data'!$I$6,0,10*ROW('Sanitation Data'!I164)),NA())))</f>
        <v>#N/A</v>
      </c>
      <c r="AW170" s="83" t="e">
        <f ca="true">+IF(AND(ISTEXT(OFFSET('Sanitation Data'!$B$2,0,10*ROW('Sanitation Data'!I164))),DL170="Yes"),OFFSET('Sanitation Data'!$I$10,0,10*ROW('Sanitation Data'!I164)),IF(AND(ISTEXT(OFFSET('Sanitation Data'!$B$2,0,10*ROW('Sanitation Data'!I164))),DL170="No",ISNUMBER(OFFSET('Sanitation Data'!$I$10,0,10*ROW('Sanitation Data'!I164)))),CONCATENATE("[",ROUND(OFFSET('Sanitation Data'!$I$10,0,10*ROW('Sanitation Data'!I164)),0),"]"),IF(AND(ISTEXT(OFFSET('Sanitation Data'!$B$2,0,10*ROW('Sanitation Data'!I164))),DL170="",ISNUMBER(OFFSET('Sanitation Data'!$I$10,0,10*ROW('Sanitation Data'!I164)))),OFFSET('Sanitation Data'!$I$10,0,10*ROW('Sanitation Data'!I164)),NA())))</f>
        <v>#N/A</v>
      </c>
      <c r="AX170" s="83" t="e">
        <f ca="true">+IF(AND(ISTEXT(OFFSET('Sanitation Data'!$B$2,0,10*ROW('Sanitation Data'!I164))),DM170="Yes"),OFFSET('Sanitation Data'!$I$11,0,10*ROW('Sanitation Data'!I164)),IF(AND(ISTEXT(OFFSET('Sanitation Data'!$B$2,0,10*ROW('Sanitation Data'!I164))),DM170="No",ISNUMBER(OFFSET('Sanitation Data'!$I$11,0,10*ROW('Sanitation Data'!I164)))),CONCATENATE("[",ROUND(OFFSET('Sanitation Data'!$I$11,0,10*ROW('Sanitation Data'!I164)),0),"]"),IF(AND(ISTEXT(OFFSET('Sanitation Data'!$B$2,0,10*ROW('Sanitation Data'!I164))),DM170="",ISNUMBER(OFFSET('Sanitation Data'!$I$11,0,10*ROW('Sanitation Data'!I164)))),OFFSET('Sanitation Data'!$I$11,0,10*ROW('Sanitation Data'!I164)),NA())))</f>
        <v>#N/A</v>
      </c>
      <c r="AY170" s="83" t="e">
        <f ca="true">+IF(AND(ISTEXT(OFFSET('Sanitation Data'!$B$2,0,10*ROW('Sanitation Data'!I164))),DN170="Yes"),OFFSET('Sanitation Data'!$I$12,0,10*ROW('Sanitation Data'!I164)),IF(AND(ISTEXT(OFFSET('Sanitation Data'!$B$2,0,10*ROW('Sanitation Data'!I164))),DN170="No",ISNUMBER(OFFSET('Sanitation Data'!$I$12,0,10*ROW('Sanitation Data'!I164)))),CONCATENATE("[",ROUND(OFFSET('Sanitation Data'!$I$12,0,10*ROW('Sanitation Data'!I164)),0),"]"),IF(AND(ISTEXT(OFFSET('Sanitation Data'!$B$2,0,10*ROW('Sanitation Data'!I164))),DN170="",ISNUMBER(OFFSET('Sanitation Data'!$I$12,0,10*ROW('Sanitation Data'!I164)))),OFFSET('Sanitation Data'!$I$12,0,10*ROW('Sanitation Data'!I164)),NA())))</f>
        <v>#N/A</v>
      </c>
      <c r="AZ170" s="84" t="e">
        <f ca="true">+IF(AND(ISTEXT(OFFSET('Hygiene Data'!$B$2,0,10*ROW('Hygiene Data'!D164))),DO170="Yes"),OFFSET('Hygiene Data'!$D$5,0,10*ROW('Hygiene Data'!D164)),IF(AND(ISTEXT(OFFSET('Hygiene Data'!$B$2,0,10*ROW('Hygiene Data'!D164))),DO170="No",ISNUMBER(OFFSET('Hygiene Data'!$D$5,0,10*ROW('Hygiene Data'!D164)))),CONCATENATE("[",ROUND(OFFSET('Hygiene Data'!$D$5,0,10*ROW('Hygiene Data'!D164)),0),"]"),IF(AND(ISTEXT(OFFSET('Hygiene Data'!$B$2,0,10*ROW('Hygiene Data'!D164))),DO170="",ISNUMBER(OFFSET('Hygiene Data'!$D$5,0,10*ROW('Hygiene Data'!D164)))),OFFSET('Hygiene Data'!$D$5,0,10*ROW('Hygiene Data'!D164)),NA())))</f>
        <v>#N/A</v>
      </c>
      <c r="BA170" s="84" t="e">
        <f ca="true">+IF(AND(ISTEXT(OFFSET('Hygiene Data'!$B$2,0,10*ROW('Hygiene Data'!D164))),DP170="Yes"),OFFSET('Hygiene Data'!$D$7,0,10*ROW('Hygiene Data'!D164)),IF(AND(ISTEXT(OFFSET('Hygiene Data'!$B$2,0,10*ROW('Hygiene Data'!D164))),DP170="No",ISNUMBER(OFFSET('Hygiene Data'!$D$7,0,10*ROW('Hygiene Data'!D164)))),CONCATENATE("[",ROUND(OFFSET('Hygiene Data'!$D$7,0,10*ROW('Hygiene Data'!D164)),0),"]"),IF(AND(ISTEXT(OFFSET('Hygiene Data'!$B$2,0,10*ROW('Hygiene Data'!D164))),DP170="",ISNUMBER(OFFSET('Hygiene Data'!$D$7,0,10*ROW('Hygiene Data'!D164)))),OFFSET('Hygiene Data'!$D$7,0,10*ROW('Hygiene Data'!D164)),NA())))</f>
        <v>#N/A</v>
      </c>
      <c r="BB170" s="84" t="e">
        <f ca="true">+IF(AND(ISTEXT(OFFSET('Hygiene Data'!$B$2,0,10*ROW('Hygiene Data'!D164))),DQ170="Yes"),OFFSET('Hygiene Data'!$D$9,0,10*ROW('Hygiene Data'!D164)),IF(AND(ISTEXT(OFFSET('Hygiene Data'!$B$2,0,10*ROW('Hygiene Data'!D164))),DQ170="No",ISNUMBER(OFFSET('Hygiene Data'!$D$9,0,10*ROW('Hygiene Data'!D164)))),CONCATENATE("[",ROUND(OFFSET('Hygiene Data'!$D$9,0,10*ROW('Hygiene Data'!D164)),0),"]"),IF(AND(ISTEXT(OFFSET('Hygiene Data'!$B$2,0,10*ROW('Hygiene Data'!D164))),DQ170="",ISNUMBER(OFFSET('Hygiene Data'!$D$9,0,10*ROW('Hygiene Data'!D164)))),OFFSET('Hygiene Data'!$D$9,0,10*ROW('Hygiene Data'!D164)),NA())))</f>
        <v>#N/A</v>
      </c>
      <c r="BC170" s="84" t="e">
        <f ca="true">+IF(AND(ISTEXT(OFFSET('Hygiene Data'!$B$2,0,10*ROW('Hygiene Data'!E164))),DR170="Yes"),OFFSET('Hygiene Data'!$E$5,0,10*ROW('Hygiene Data'!E164)),IF(AND(ISTEXT(OFFSET('Hygiene Data'!$B$2,0,10*ROW('Hygiene Data'!E164))),DR170="No",ISNUMBER(OFFSET('Hygiene Data'!$E$5,0,10*ROW('Hygiene Data'!E164)))),CONCATENATE("[",ROUND(OFFSET('Hygiene Data'!$E$5,0,10*ROW('Hygiene Data'!E164)),0),"]"),IF(AND(ISTEXT(OFFSET('Hygiene Data'!$B$2,0,10*ROW('Hygiene Data'!E164))),DR170="",ISNUMBER(OFFSET('Hygiene Data'!$E$5,0,10*ROW('Hygiene Data'!E164)))),OFFSET('Hygiene Data'!$E$5,0,10*ROW('Hygiene Data'!E164)),NA())))</f>
        <v>#N/A</v>
      </c>
      <c r="BD170" s="84" t="e">
        <f ca="true">+IF(AND(ISTEXT(OFFSET('Hygiene Data'!$B$2,0,10*ROW('Hygiene Data'!E164))),DS170="Yes"),OFFSET('Hygiene Data'!$E$7,0,10*ROW('Hygiene Data'!E164)),IF(AND(ISTEXT(OFFSET('Hygiene Data'!$B$2,0,10*ROW('Hygiene Data'!E164))),DS170="No",ISNUMBER(OFFSET('Hygiene Data'!$E$7,0,10*ROW('Hygiene Data'!E164)))),CONCATENATE("[",ROUND(OFFSET('Hygiene Data'!$E$7,0,10*ROW('Hygiene Data'!E164)),0),"]"),IF(AND(ISTEXT(OFFSET('Hygiene Data'!$B$2,0,10*ROW('Hygiene Data'!E164))),DS170="",ISNUMBER(OFFSET('Hygiene Data'!$E$7,0,10*ROW('Hygiene Data'!E164)))),OFFSET('Hygiene Data'!$E$7,0,10*ROW('Hygiene Data'!E164)),NA())))</f>
        <v>#N/A</v>
      </c>
      <c r="BE170" s="84" t="e">
        <f ca="true">+IF(AND(ISTEXT(OFFSET('Hygiene Data'!$B$2,0,10*ROW('Hygiene Data'!E164))),DT170="Yes"),OFFSET('Hygiene Data'!$E$9,0,10*ROW('Hygiene Data'!E164)),IF(AND(ISTEXT(OFFSET('Hygiene Data'!$B$2,0,10*ROW('Hygiene Data'!E164))),DT170="No",ISNUMBER(OFFSET('Hygiene Data'!$E$9,0,10*ROW('Hygiene Data'!E164)))),CONCATENATE("[",ROUND(OFFSET('Hygiene Data'!$E$9,0,10*ROW('Hygiene Data'!E164)),0),"]"),IF(AND(ISTEXT(OFFSET('Hygiene Data'!$B$2,0,10*ROW('Hygiene Data'!E164))),DT170="",ISNUMBER(OFFSET('Hygiene Data'!$E$9,0,10*ROW('Hygiene Data'!E164)))),OFFSET('Hygiene Data'!$E$9,0,10*ROW('Hygiene Data'!E164)),NA())))</f>
        <v>#N/A</v>
      </c>
      <c r="BF170" s="84" t="e">
        <f ca="true">+IF(AND(ISTEXT(OFFSET('Hygiene Data'!$B$2,0,10*ROW('Hygiene Data'!F164))),DU170="Yes"),OFFSET('Hygiene Data'!$F$5,0,10*ROW('Hygiene Data'!F164)),IF(AND(ISTEXT(OFFSET('Hygiene Data'!$B$2,0,10*ROW('Hygiene Data'!F164))),DU170="No",ISNUMBER(OFFSET('Hygiene Data'!$F$5,0,10*ROW('Hygiene Data'!F164)))),CONCATENATE("[",ROUND(OFFSET('Hygiene Data'!$F$5,0,10*ROW('Hygiene Data'!F164)),0),"]"),IF(AND(ISTEXT(OFFSET('Hygiene Data'!$B$2,0,10*ROW('Hygiene Data'!F164))),DU170="",ISNUMBER(OFFSET('Hygiene Data'!$F$5,0,10*ROW('Hygiene Data'!F164)))),OFFSET('Hygiene Data'!$F$5,0,10*ROW('Hygiene Data'!F164)),NA())))</f>
        <v>#N/A</v>
      </c>
      <c r="BG170" s="84" t="e">
        <f ca="true">+IF(AND(ISTEXT(OFFSET('Hygiene Data'!$B$2,0,10*ROW('Hygiene Data'!F164))),DV170="Yes"),OFFSET('Hygiene Data'!$F$7,0,10*ROW('Hygiene Data'!F164)),IF(AND(ISTEXT(OFFSET('Hygiene Data'!$B$2,0,10*ROW('Hygiene Data'!F164))),DV170="No",ISNUMBER(OFFSET('Hygiene Data'!$F$7,0,10*ROW('Hygiene Data'!F164)))),CONCATENATE("[",ROUND(OFFSET('Hygiene Data'!$F$7,0,10*ROW('Hygiene Data'!F164)),0),"]"),IF(AND(ISTEXT(OFFSET('Hygiene Data'!$B$2,0,10*ROW('Hygiene Data'!F164))),DV170="",ISNUMBER(OFFSET('Hygiene Data'!$F$7,0,10*ROW('Hygiene Data'!F164)))),OFFSET('Hygiene Data'!$F$7,0,10*ROW('Hygiene Data'!F164)),NA())))</f>
        <v>#N/A</v>
      </c>
      <c r="BH170" s="84" t="e">
        <f ca="true">+IF(AND(ISTEXT(OFFSET('Hygiene Data'!$B$2,0,10*ROW('Hygiene Data'!F164))),DW170="Yes"),OFFSET('Hygiene Data'!$F$9,0,10*ROW('Hygiene Data'!F164)),IF(AND(ISTEXT(OFFSET('Hygiene Data'!$B$2,0,10*ROW('Hygiene Data'!F164))),DW170="No",ISNUMBER(OFFSET('Hygiene Data'!$F$9,0,10*ROW('Hygiene Data'!F164)))),CONCATENATE("[",ROUND(OFFSET('Hygiene Data'!$F$9,0,10*ROW('Hygiene Data'!F164)),0),"]"),IF(AND(ISTEXT(OFFSET('Hygiene Data'!$B$2,0,10*ROW('Hygiene Data'!F164))),DW170="",ISNUMBER(OFFSET('Hygiene Data'!$F$9,0,10*ROW('Hygiene Data'!F164)))),OFFSET('Hygiene Data'!$F$9,0,10*ROW('Hygiene Data'!F164)),NA())))</f>
        <v>#N/A</v>
      </c>
      <c r="BI170" s="84" t="e">
        <f ca="true">+IF(AND(ISTEXT(OFFSET('Hygiene Data'!$B$2,0,10*ROW('Hygiene Data'!G164))),DX170="Yes"),OFFSET('Hygiene Data'!$G$5,0,10*ROW('Hygiene Data'!G164)),IF(AND(ISTEXT(OFFSET('Hygiene Data'!$B$2,0,10*ROW('Hygiene Data'!G164))),DX170="No",ISNUMBER(OFFSET('Hygiene Data'!$G$5,0,10*ROW('Hygiene Data'!G164)))),CONCATENATE("[",ROUND(OFFSET('Hygiene Data'!$G$5,0,10*ROW('Hygiene Data'!G164)),0),"]"),IF(AND(ISTEXT(OFFSET('Hygiene Data'!$B$2,0,10*ROW('Hygiene Data'!G164))),DX170="",ISNUMBER(OFFSET('Hygiene Data'!$G$5,0,10*ROW('Hygiene Data'!G164)))),OFFSET('Hygiene Data'!$G$5,0,10*ROW('Hygiene Data'!G164)),NA())))</f>
        <v>#N/A</v>
      </c>
      <c r="BJ170" s="84" t="e">
        <f ca="true">+IF(AND(ISTEXT(OFFSET('Hygiene Data'!$B$2,0,10*ROW('Hygiene Data'!G164))),DY170="Yes"),OFFSET('Hygiene Data'!$G$7,0,10*ROW('Hygiene Data'!G164)),IF(AND(ISTEXT(OFFSET('Hygiene Data'!$B$2,0,10*ROW('Hygiene Data'!G164))),DY170="No",ISNUMBER(OFFSET('Hygiene Data'!$G$7,0,10*ROW('Hygiene Data'!G164)))),CONCATENATE("[",ROUND(OFFSET('Hygiene Data'!$G$7,0,10*ROW('Hygiene Data'!G164)),0),"]"),IF(AND(ISTEXT(OFFSET('Hygiene Data'!$B$2,0,10*ROW('Hygiene Data'!G164))),DY170="",ISNUMBER(OFFSET('Hygiene Data'!$G$7,0,10*ROW('Hygiene Data'!G164)))),OFFSET('Hygiene Data'!$G$7,0,10*ROW('Hygiene Data'!G164)),NA())))</f>
        <v>#N/A</v>
      </c>
      <c r="BK170" s="84" t="e">
        <f ca="true">+IF(AND(ISTEXT(OFFSET('Hygiene Data'!$B$2,0,10*ROW('Hygiene Data'!G164))),DZ170="Yes"),OFFSET('Hygiene Data'!$G$9,0,10*ROW('Hygiene Data'!G164)),IF(AND(ISTEXT(OFFSET('Hygiene Data'!$B$2,0,10*ROW('Hygiene Data'!G164))),DZ170="No",ISNUMBER(OFFSET('Hygiene Data'!$G$9,0,10*ROW('Hygiene Data'!G164)))),CONCATENATE("[",ROUND(OFFSET('Hygiene Data'!$G$9,0,10*ROW('Hygiene Data'!G164)),0),"]"),IF(AND(ISTEXT(OFFSET('Hygiene Data'!$B$2,0,10*ROW('Hygiene Data'!G164))),DZ170="",ISNUMBER(OFFSET('Hygiene Data'!$G$9,0,10*ROW('Hygiene Data'!G164)))),OFFSET('Hygiene Data'!$G$9,0,10*ROW('Hygiene Data'!G164)),NA())))</f>
        <v>#N/A</v>
      </c>
      <c r="BL170" s="84" t="e">
        <f ca="true">+IF(AND(ISTEXT(OFFSET('Hygiene Data'!$B$2,0,10*ROW('Hygiene Data'!H164))),EA170="Yes"),OFFSET('Hygiene Data'!$H$5,0,10*ROW('Hygiene Data'!H164)),IF(AND(ISTEXT(OFFSET('Hygiene Data'!$B$2,0,10*ROW('Hygiene Data'!H164))),EA170="No",ISNUMBER(OFFSET('Hygiene Data'!$H$5,0,10*ROW('Hygiene Data'!H164)))),CONCATENATE("[",ROUND(OFFSET('Hygiene Data'!$H$5,0,10*ROW('Hygiene Data'!H164)),0),"]"),IF(AND(ISTEXT(OFFSET('Hygiene Data'!$B$2,0,10*ROW('Hygiene Data'!H164))),EA170="",ISNUMBER(OFFSET('Hygiene Data'!$H$5,0,10*ROW('Hygiene Data'!H164)))),OFFSET('Hygiene Data'!$H$5,0,10*ROW('Hygiene Data'!H164)),NA())))</f>
        <v>#N/A</v>
      </c>
      <c r="BM170" s="84" t="e">
        <f ca="true">+IF(AND(ISTEXT(OFFSET('Hygiene Data'!$B$2,0,10*ROW('Hygiene Data'!H164))),EB170="Yes"),OFFSET('Hygiene Data'!$H$7,0,10*ROW('Hygiene Data'!H164)),IF(AND(ISTEXT(OFFSET('Hygiene Data'!$B$2,0,10*ROW('Hygiene Data'!H164))),EB170="No",ISNUMBER(OFFSET('Hygiene Data'!$H$7,0,10*ROW('Hygiene Data'!H164)))),CONCATENATE("[",ROUND(OFFSET('Hygiene Data'!$H$7,0,10*ROW('Hygiene Data'!H164)),0),"]"),IF(AND(ISTEXT(OFFSET('Hygiene Data'!$B$2,0,10*ROW('Hygiene Data'!H164))),EB170="",ISNUMBER(OFFSET('Hygiene Data'!$H$7,0,10*ROW('Hygiene Data'!H164)))),OFFSET('Hygiene Data'!$H$7,0,10*ROW('Hygiene Data'!H164)),NA())))</f>
        <v>#N/A</v>
      </c>
      <c r="BN170" s="84" t="e">
        <f ca="true">+IF(AND(ISTEXT(OFFSET('Hygiene Data'!$B$2,0,10*ROW('Hygiene Data'!H164))),EC170="Yes"),OFFSET('Hygiene Data'!$H$9,0,10*ROW('Hygiene Data'!H164)),IF(AND(ISTEXT(OFFSET('Hygiene Data'!$B$2,0,10*ROW('Hygiene Data'!H164))),EC170="No",ISNUMBER(OFFSET('Hygiene Data'!$H$9,0,10*ROW('Hygiene Data'!H164)))),CONCATENATE("[",ROUND(OFFSET('Hygiene Data'!$H$9,0,10*ROW('Hygiene Data'!H164)),0),"]"),IF(AND(ISTEXT(OFFSET('Hygiene Data'!$B$2,0,10*ROW('Hygiene Data'!H164))),EC170="",ISNUMBER(OFFSET('Hygiene Data'!$H$9,0,10*ROW('Hygiene Data'!H164)))),OFFSET('Hygiene Data'!$H$9,0,10*ROW('Hygiene Data'!H164)),NA())))</f>
        <v>#N/A</v>
      </c>
      <c r="BO170" s="84" t="e">
        <f ca="true">+IF(AND(ISTEXT(OFFSET('Hygiene Data'!$B$2,0,10*ROW('Hygiene Data'!I164))),ED170="Yes"),OFFSET('Hygiene Data'!$I$5,0,10*ROW('Hygiene Data'!I164)),IF(AND(ISTEXT(OFFSET('Hygiene Data'!$B$2,0,10*ROW('Hygiene Data'!I164))),ED170="No",ISNUMBER(OFFSET('Hygiene Data'!$I$5,0,10*ROW('Hygiene Data'!I164)))),CONCATENATE("[",ROUND(OFFSET('Hygiene Data'!$I$5,0,10*ROW('Hygiene Data'!I164)),0),"]"),IF(AND(ISTEXT(OFFSET('Hygiene Data'!$B$2,0,10*ROW('Hygiene Data'!I164))),ED170="",ISNUMBER(OFFSET('Hygiene Data'!$I$5,0,10*ROW('Hygiene Data'!I164)))),OFFSET('Hygiene Data'!$I$5,0,10*ROW('Hygiene Data'!I164)),NA())))</f>
        <v>#N/A</v>
      </c>
      <c r="BP170" s="84" t="e">
        <f ca="true">+IF(AND(ISTEXT(OFFSET('Hygiene Data'!$B$2,0,10*ROW('Hygiene Data'!I164))),EE170="Yes"),OFFSET('Hygiene Data'!$I$7,0,10*ROW('Hygiene Data'!I164)),IF(AND(ISTEXT(OFFSET('Hygiene Data'!$B$2,0,10*ROW('Hygiene Data'!I164))),EE170="No",ISNUMBER(OFFSET('Hygiene Data'!$I$7,0,10*ROW('Hygiene Data'!I164)))),CONCATENATE("[",ROUND(OFFSET('Hygiene Data'!$I$7,0,10*ROW('Hygiene Data'!I164)),0),"]"),IF(AND(ISTEXT(OFFSET('Hygiene Data'!$B$2,0,10*ROW('Hygiene Data'!I164))),EE170="",ISNUMBER(OFFSET('Hygiene Data'!$I$7,0,10*ROW('Hygiene Data'!I164)))),OFFSET('Hygiene Data'!$I$7,0,10*ROW('Hygiene Data'!I164)),NA())))</f>
        <v>#N/A</v>
      </c>
      <c r="BQ170" s="84" t="e">
        <f ca="true">+IF(AND(ISTEXT(OFFSET('Hygiene Data'!$B$2,0,10*ROW('Hygiene Data'!I164))),EF170="Yes"),OFFSET('Hygiene Data'!$I$9,0,10*ROW('Hygiene Data'!I164)),IF(AND(ISTEXT(OFFSET('Hygiene Data'!$B$2,0,10*ROW('Hygiene Data'!I164))),EF170="No",ISNUMBER(OFFSET('Hygiene Data'!$I$9,0,10*ROW('Hygiene Data'!I164)))),CONCATENATE("[",ROUND(OFFSET('Hygiene Data'!$I$9,0,10*ROW('Hygiene Data'!I164)),0),"]"),IF(AND(ISTEXT(OFFSET('Hygiene Data'!$B$2,0,10*ROW('Hygiene Data'!I164))),EF170="",ISNUMBER(OFFSET('Hygiene Data'!$I$9,0,10*ROW('Hygiene Data'!I164)))),OFFSET('Hygiene Data'!$I$9,0,10*ROW('Hygiene Data'!I164)),NA())))</f>
        <v>#N/A</v>
      </c>
      <c r="BR170" s="269"/>
      <c r="BS170" s="269" t="str">
        <f ca="true">+IF(OFFSET('Water Data'!$D$27,0,10*ROW('Water Data'!D164))="","",OFFSET('Water Data'!$D$27,0,10*ROW('Water Data'!D164)))</f>
        <v/>
      </c>
      <c r="BT170" s="269" t="str">
        <f ca="true">+IF(OFFSET('Water Data'!$D$28,0,10*ROW('Water Data'!D164))="","",OFFSET('Water Data'!$D$28,0,10*ROW('Water Data'!D164)))</f>
        <v/>
      </c>
      <c r="BU170" s="269" t="str">
        <f ca="true">+IF(OFFSET('Water Data'!$D$29,0,10*ROW('Water Data'!D164))="","",OFFSET('Water Data'!$D$29,0,10*ROW('Water Data'!D164)))</f>
        <v/>
      </c>
      <c r="BV170" s="269" t="str">
        <f ca="true">+IF(OFFSET('Water Data'!$E$27,0,10*ROW('Water Data'!E164))="","",OFFSET('Water Data'!$E$27,0,10*ROW('Water Data'!E164)))</f>
        <v/>
      </c>
      <c r="BW170" s="269" t="str">
        <f ca="true">+IF(OFFSET('Water Data'!$E$28,0,10*ROW('Water Data'!E164))="","",OFFSET('Water Data'!$E$28,0,10*ROW('Water Data'!E164)))</f>
        <v/>
      </c>
      <c r="BX170" s="269" t="str">
        <f ca="true">+IF(OFFSET('Water Data'!$E$29,0,10*ROW('Water Data'!E164))="","",OFFSET('Water Data'!$E$29,0,10*ROW('Water Data'!E164)))</f>
        <v/>
      </c>
      <c r="BY170" s="269" t="str">
        <f ca="true">+IF(OFFSET('Water Data'!$F$27,0,10*ROW('Water Data'!F164))="","",OFFSET('Water Data'!$F$27,0,10*ROW('Water Data'!F164)))</f>
        <v/>
      </c>
      <c r="BZ170" s="269" t="str">
        <f ca="true">+IF(OFFSET('Water Data'!$F$28,0,10*ROW('Water Data'!F164))="","",OFFSET('Water Data'!$F$28,0,10*ROW('Water Data'!F164)))</f>
        <v/>
      </c>
      <c r="CA170" s="269" t="str">
        <f ca="true">+IF(OFFSET('Water Data'!$F$29,0,10*ROW('Water Data'!F164))="","",OFFSET('Water Data'!$F$29,0,10*ROW('Water Data'!F164)))</f>
        <v/>
      </c>
      <c r="CB170" s="269" t="str">
        <f ca="true">+IF(OFFSET('Water Data'!$G$27,0,10*ROW('Water Data'!G164))="","",OFFSET('Water Data'!$G$27,0,10*ROW('Water Data'!G164)))</f>
        <v/>
      </c>
      <c r="CC170" s="269" t="str">
        <f ca="true">+IF(OFFSET('Water Data'!$G$28,0,10*ROW('Water Data'!G164))="","",OFFSET('Water Data'!$G$28,0,10*ROW('Water Data'!G164)))</f>
        <v/>
      </c>
      <c r="CD170" s="269" t="str">
        <f ca="true">+IF(OFFSET('Water Data'!$G$29,0,10*ROW('Water Data'!G164))="","",OFFSET('Water Data'!$G$29,0,10*ROW('Water Data'!G164)))</f>
        <v/>
      </c>
      <c r="CE170" s="269" t="str">
        <f ca="true">+IF(OFFSET('Water Data'!$H$27,0,10*ROW('Water Data'!H164))="","",OFFSET('Water Data'!$H$27,0,10*ROW('Water Data'!H164)))</f>
        <v/>
      </c>
      <c r="CF170" s="269" t="str">
        <f ca="true">+IF(OFFSET('Water Data'!$H$28,0,10*ROW('Water Data'!H164))="","",OFFSET('Water Data'!$H$28,0,10*ROW('Water Data'!H164)))</f>
        <v/>
      </c>
      <c r="CG170" s="269" t="str">
        <f ca="true">+IF(OFFSET('Water Data'!$H$29,0,10*ROW('Water Data'!H164))="","",OFFSET('Water Data'!$H$29,0,10*ROW('Water Data'!H164)))</f>
        <v/>
      </c>
      <c r="CH170" s="269" t="str">
        <f ca="true">+IF(OFFSET('Water Data'!$I$27,0,10*ROW('Water Data'!I164))="","",OFFSET('Water Data'!$I$27,0,10*ROW('Water Data'!I164)))</f>
        <v/>
      </c>
      <c r="CI170" s="269" t="str">
        <f ca="true">+IF(OFFSET('Water Data'!$I$28,0,10*ROW('Water Data'!I164))="","",OFFSET('Water Data'!$I$28,0,10*ROW('Water Data'!I164)))</f>
        <v/>
      </c>
      <c r="CJ170" s="269" t="str">
        <f ca="true">+IF(OFFSET('Water Data'!$I$29,0,10*ROW('Water Data'!I164))="","",OFFSET('Water Data'!$I$29,0,10*ROW('Water Data'!I164)))</f>
        <v/>
      </c>
      <c r="CK170" s="269" t="str">
        <f ca="true">+IF(OFFSET('Sanitation Data'!$D$28,0,10*ROW('Sanitation Data'!D164))="","",OFFSET('Sanitation Data'!$D$28,0,10*ROW('Sanitation Data'!D164)))</f>
        <v/>
      </c>
      <c r="CL170" s="269" t="str">
        <f ca="true">+IF(OFFSET('Sanitation Data'!$D$29,0,10*ROW('Sanitation Data'!D164))="","",OFFSET('Sanitation Data'!$D$29,0,10*ROW('Sanitation Data'!D164)))</f>
        <v/>
      </c>
      <c r="CM170" s="269" t="str">
        <f ca="true">+IF(OFFSET('Sanitation Data'!$D$30,0,10*ROW('Sanitation Data'!D164))="","",OFFSET('Sanitation Data'!$D$30,0,10*ROW('Sanitation Data'!D164)))</f>
        <v/>
      </c>
      <c r="CN170" s="269" t="str">
        <f ca="true">+IF(OFFSET('Sanitation Data'!$D$31,0,10*ROW('Sanitation Data'!D164))="","",OFFSET('Sanitation Data'!$D$31,0,10*ROW('Sanitation Data'!D164)))</f>
        <v/>
      </c>
      <c r="CO170" s="269" t="str">
        <f ca="true">+IF(OFFSET('Sanitation Data'!$D$32,0,10*ROW('Sanitation Data'!D164))="","",OFFSET('Sanitation Data'!$D$32,0,10*ROW('Sanitation Data'!D164)))</f>
        <v/>
      </c>
      <c r="CP170" s="269" t="str">
        <f ca="true">+IF(OFFSET('Sanitation Data'!$E$28,0,10*ROW('Sanitation Data'!E164))="","",OFFSET('Sanitation Data'!$E$28,0,10*ROW('Sanitation Data'!E164)))</f>
        <v/>
      </c>
      <c r="CQ170" s="269" t="str">
        <f ca="true">+IF(OFFSET('Sanitation Data'!$E$29,0,10*ROW('Sanitation Data'!E164))="","",OFFSET('Sanitation Data'!$E$29,0,10*ROW('Sanitation Data'!E164)))</f>
        <v/>
      </c>
      <c r="CR170" s="269" t="str">
        <f ca="true">+IF(OFFSET('Sanitation Data'!$E$30,0,10*ROW('Sanitation Data'!E164))="","",OFFSET('Sanitation Data'!$E$30,0,10*ROW('Sanitation Data'!E164)))</f>
        <v/>
      </c>
      <c r="CS170" s="269" t="str">
        <f ca="true">+IF(OFFSET('Sanitation Data'!$E$31,0,10*ROW('Sanitation Data'!E164))="","",OFFSET('Sanitation Data'!$E$31,0,10*ROW('Sanitation Data'!E164)))</f>
        <v/>
      </c>
      <c r="CT170" s="269" t="str">
        <f ca="true">+IF(OFFSET('Sanitation Data'!$E$32,0,10*ROW('Sanitation Data'!E164))="","",OFFSET('Sanitation Data'!$E$32,0,10*ROW('Sanitation Data'!E164)))</f>
        <v/>
      </c>
      <c r="CU170" s="269" t="str">
        <f ca="true">+IF(OFFSET('Sanitation Data'!$F$28,0,10*ROW('Sanitation Data'!F164))="","",OFFSET('Sanitation Data'!$F$28,0,10*ROW('Sanitation Data'!F164)))</f>
        <v/>
      </c>
      <c r="CV170" s="269" t="str">
        <f ca="true">+IF(OFFSET('Sanitation Data'!$F$29,0,10*ROW('Sanitation Data'!F164))="","",OFFSET('Sanitation Data'!$F$29,0,10*ROW('Sanitation Data'!F164)))</f>
        <v/>
      </c>
      <c r="CW170" s="269" t="str">
        <f ca="true">+IF(OFFSET('Sanitation Data'!$F$30,0,10*ROW('Sanitation Data'!F164))="","",OFFSET('Sanitation Data'!$F$30,0,10*ROW('Sanitation Data'!F164)))</f>
        <v/>
      </c>
      <c r="CX170" s="269" t="str">
        <f ca="true">+IF(OFFSET('Sanitation Data'!$F$31,0,10*ROW('Sanitation Data'!F164))="","",OFFSET('Sanitation Data'!$F$31,0,10*ROW('Sanitation Data'!F164)))</f>
        <v/>
      </c>
      <c r="CY170" s="269" t="str">
        <f ca="true">+IF(OFFSET('Sanitation Data'!$F$32,0,10*ROW('Sanitation Data'!F164))="","",OFFSET('Sanitation Data'!$F$32,0,10*ROW('Sanitation Data'!F164)))</f>
        <v/>
      </c>
      <c r="CZ170" s="269" t="str">
        <f ca="true">+IF(OFFSET('Sanitation Data'!$G$28,0,10*ROW('Sanitation Data'!G164))="","",OFFSET('Sanitation Data'!$G$28,0,10*ROW('Sanitation Data'!G164)))</f>
        <v/>
      </c>
      <c r="DA170" s="269" t="str">
        <f ca="true">+IF(OFFSET('Sanitation Data'!$G$29,0,10*ROW('Sanitation Data'!G164))="","",OFFSET('Sanitation Data'!$G$29,0,10*ROW('Sanitation Data'!G164)))</f>
        <v/>
      </c>
      <c r="DB170" s="269" t="str">
        <f ca="true">+IF(OFFSET('Sanitation Data'!$G$30,0,10*ROW('Sanitation Data'!G164))="","",OFFSET('Sanitation Data'!$G$30,0,10*ROW('Sanitation Data'!G164)))</f>
        <v/>
      </c>
      <c r="DC170" s="269" t="str">
        <f ca="true">+IF(OFFSET('Sanitation Data'!$G$31,0,10*ROW('Sanitation Data'!G164))="","",OFFSET('Sanitation Data'!$G$31,0,10*ROW('Sanitation Data'!G164)))</f>
        <v/>
      </c>
      <c r="DD170" s="269" t="str">
        <f ca="true">+IF(OFFSET('Sanitation Data'!$G$32,0,10*ROW('Sanitation Data'!G164))="","",OFFSET('Sanitation Data'!$G$32,0,10*ROW('Sanitation Data'!G164)))</f>
        <v/>
      </c>
      <c r="DE170" s="269" t="str">
        <f ca="true">+IF(OFFSET('Sanitation Data'!$H$28,0,10*ROW('Sanitation Data'!H164))="","",OFFSET('Sanitation Data'!$H$28,0,10*ROW('Sanitation Data'!H164)))</f>
        <v/>
      </c>
      <c r="DF170" s="269" t="str">
        <f ca="true">+IF(OFFSET('Sanitation Data'!$H$29,0,10*ROW('Sanitation Data'!H164))="","",OFFSET('Sanitation Data'!$H$29,0,10*ROW('Sanitation Data'!H164)))</f>
        <v/>
      </c>
      <c r="DG170" s="269" t="str">
        <f ca="true">+IF(OFFSET('Sanitation Data'!$H$30,0,10*ROW('Sanitation Data'!H164))="","",OFFSET('Sanitation Data'!$H$30,0,10*ROW('Sanitation Data'!H164)))</f>
        <v/>
      </c>
      <c r="DH170" s="269" t="str">
        <f ca="true">+IF(OFFSET('Sanitation Data'!$H$31,0,10*ROW('Sanitation Data'!H164))="","",OFFSET('Sanitation Data'!$H$31,0,10*ROW('Sanitation Data'!H164)))</f>
        <v/>
      </c>
      <c r="DI170" s="269" t="str">
        <f ca="true">+IF(OFFSET('Sanitation Data'!$H$32,0,10*ROW('Sanitation Data'!H164))="","",OFFSET('Sanitation Data'!$H$32,0,10*ROW('Sanitation Data'!H164)))</f>
        <v/>
      </c>
      <c r="DJ170" s="269" t="str">
        <f ca="true">+IF(OFFSET('Sanitation Data'!$I$28,0,10*ROW('Sanitation Data'!I164))="","",OFFSET('Sanitation Data'!$I$28,0,10*ROW('Sanitation Data'!I164)))</f>
        <v/>
      </c>
      <c r="DK170" s="269" t="str">
        <f ca="true">+IF(OFFSET('Sanitation Data'!$I$29,0,10*ROW('Sanitation Data'!I164))="","",OFFSET('Sanitation Data'!$I$29,0,10*ROW('Sanitation Data'!I164)))</f>
        <v/>
      </c>
      <c r="DL170" s="269" t="str">
        <f ca="true">+IF(OFFSET('Sanitation Data'!$I$30,0,10*ROW('Sanitation Data'!I164))="","",OFFSET('Sanitation Data'!$I$30,0,10*ROW('Sanitation Data'!I164)))</f>
        <v/>
      </c>
      <c r="DM170" s="269" t="str">
        <f ca="true">+IF(OFFSET('Sanitation Data'!$I$31,0,10*ROW('Sanitation Data'!I164))="","",OFFSET('Sanitation Data'!$I$31,0,10*ROW('Sanitation Data'!I164)))</f>
        <v/>
      </c>
      <c r="DN170" s="269" t="str">
        <f ca="true">+IF(OFFSET('Sanitation Data'!$I$32,0,10*ROW('Sanitation Data'!I164))="","",OFFSET('Sanitation Data'!$I$32,0,10*ROW('Sanitation Data'!I164)))</f>
        <v/>
      </c>
      <c r="DO170" s="269" t="str">
        <f ca="true">+IF(OFFSET('Hygiene Data'!$D$11,0,10*ROW('Hygiene Data'!D164))="","",OFFSET('Hygiene Data'!$D$11,0,10*ROW('Hygiene Data'!D164)))</f>
        <v/>
      </c>
      <c r="DP170" s="269" t="str">
        <f ca="true">+IF(OFFSET('Hygiene Data'!$D$12,0,10*ROW('Hygiene Data'!D164))="","",OFFSET('Hygiene Data'!$D$12,0,10*ROW('Hygiene Data'!D164)))</f>
        <v/>
      </c>
      <c r="DQ170" s="269" t="str">
        <f ca="true">+IF(OFFSET('Hygiene Data'!$D$13,0,10*ROW('Hygiene Data'!D164))="","",OFFSET('Hygiene Data'!$D$13,0,10*ROW('Hygiene Data'!D164)))</f>
        <v/>
      </c>
      <c r="DR170" s="269" t="str">
        <f ca="true">+IF(OFFSET('Hygiene Data'!$E$11,0,10*ROW('Hygiene Data'!E164))="","",OFFSET('Hygiene Data'!$E$11,0,10*ROW('Hygiene Data'!E164)))</f>
        <v/>
      </c>
      <c r="DS170" s="269" t="str">
        <f ca="true">+IF(OFFSET('Hygiene Data'!$E$12,0,10*ROW('Hygiene Data'!E164))="","",OFFSET('Hygiene Data'!$E$12,0,10*ROW('Hygiene Data'!E164)))</f>
        <v/>
      </c>
      <c r="DT170" s="269" t="str">
        <f ca="true">+IF(OFFSET('Hygiene Data'!$E$13,0,10*ROW('Hygiene Data'!E164))="","",OFFSET('Hygiene Data'!$E$13,0,10*ROW('Hygiene Data'!E164)))</f>
        <v/>
      </c>
      <c r="DU170" s="269" t="str">
        <f ca="true">+IF(OFFSET('Hygiene Data'!$F$11,0,10*ROW('Hygiene Data'!F164))="","",OFFSET('Hygiene Data'!$F$11,0,10*ROW('Hygiene Data'!F164)))</f>
        <v/>
      </c>
      <c r="DV170" s="269" t="str">
        <f ca="true">+IF(OFFSET('Hygiene Data'!$F$12,0,10*ROW('Hygiene Data'!F164))="","",OFFSET('Hygiene Data'!$F$12,0,10*ROW('Hygiene Data'!F164)))</f>
        <v/>
      </c>
      <c r="DW170" s="269" t="str">
        <f ca="true">+IF(OFFSET('Hygiene Data'!$F$13,0,10*ROW('Hygiene Data'!F164))="","",OFFSET('Hygiene Data'!$F$13,0,10*ROW('Hygiene Data'!F164)))</f>
        <v/>
      </c>
      <c r="DX170" s="269" t="str">
        <f ca="true">+IF(OFFSET('Hygiene Data'!$G$11,0,10*ROW('Hygiene Data'!G164))="","",OFFSET('Hygiene Data'!$G$11,0,10*ROW('Hygiene Data'!G164)))</f>
        <v/>
      </c>
      <c r="DY170" s="269" t="str">
        <f ca="true">+IF(OFFSET('Hygiene Data'!$G$12,0,10*ROW('Hygiene Data'!G164))="","",OFFSET('Hygiene Data'!$G$12,0,10*ROW('Hygiene Data'!G164)))</f>
        <v/>
      </c>
      <c r="DZ170" s="269" t="str">
        <f ca="true">+IF(OFFSET('Hygiene Data'!$G$13,0,10*ROW('Hygiene Data'!G164))="","",OFFSET('Hygiene Data'!$G$13,0,10*ROW('Hygiene Data'!G164)))</f>
        <v/>
      </c>
      <c r="EA170" s="269" t="str">
        <f ca="true">+IF(OFFSET('Hygiene Data'!$H$11,0,10*ROW('Hygiene Data'!H164))="","",OFFSET('Hygiene Data'!$H$11,0,10*ROW('Hygiene Data'!H164)))</f>
        <v/>
      </c>
      <c r="EB170" s="269" t="str">
        <f ca="true">+IF(OFFSET('Hygiene Data'!$H$12,0,10*ROW('Hygiene Data'!H164))="","",OFFSET('Hygiene Data'!$H$12,0,10*ROW('Hygiene Data'!H164)))</f>
        <v/>
      </c>
      <c r="EC170" s="269" t="str">
        <f ca="true">+IF(OFFSET('Hygiene Data'!$H$13,0,10*ROW('Hygiene Data'!H164))="","",OFFSET('Hygiene Data'!$H$13,0,10*ROW('Hygiene Data'!H164)))</f>
        <v/>
      </c>
      <c r="ED170" s="269" t="str">
        <f ca="true">+IF(OFFSET('Hygiene Data'!$I$11,0,10*ROW('Hygiene Data'!I164))="","",OFFSET('Hygiene Data'!$I$11,0,10*ROW('Hygiene Data'!I164)))</f>
        <v/>
      </c>
      <c r="EE170" s="269" t="str">
        <f ca="true">+IF(OFFSET('Hygiene Data'!$I$12,0,10*ROW('Hygiene Data'!I164))="","",OFFSET('Hygiene Data'!$I$12,0,10*ROW('Hygiene Data'!I164)))</f>
        <v/>
      </c>
      <c r="EF170" s="269" t="str">
        <f ca="true">+IF(OFFSET('Hygiene Data'!$I$13,0,10*ROW('Hygiene Data'!I164))="","",OFFSET('Hygiene Data'!$I$13,0,10*ROW('Hygiene Data'!I164)))</f>
        <v/>
      </c>
    </row>
    <row xmlns:x14ac="http://schemas.microsoft.com/office/spreadsheetml/2009/9/ac" r="171" x14ac:dyDescent="0.2">
      <c r="A171" s="36" t="str">
        <f ca="true">+IF(OFFSET('Water Data'!$B$2,0,10*ROW('Water Data'!E165))="","",OFFSET('Water Data'!$B$2,0,10*ROW('Water Data'!E165)))</f>
        <v/>
      </c>
      <c r="B171" s="36" t="str">
        <f ca="true">+IF(OFFSET('Water Data'!$C$2,0,10*ROW('Water Data'!F165))="","",OFFSET('Water Data'!$C$2,0,10*ROW('Water Data'!F165)))</f>
        <v/>
      </c>
      <c r="C171" s="325" t="str">
        <f t="shared" ca="true" si="2"/>
        <v/>
      </c>
      <c r="D171" s="82" t="e">
        <f ca="true">+IF(AND(ISTEXT(OFFSET('Water Data'!$B$2,0,10*ROW('Water Data'!D165))),BS171="Yes"),100-OFFSET('Water Data'!$D$4,0,10*ROW('Water Data'!D165)),IF(AND(ISTEXT(OFFSET('Water Data'!$B$2,0,10*ROW('Water Data'!D165))),BS171="No",ISNUMBER(OFFSET('Water Data'!$D$4,0,10*ROW('Water Data'!D165)))),CONCATENATE("[",ROUND(100-OFFSET('Water Data'!$D$4,0,10*ROW('Water Data'!D165)),0),"]"),IF(AND(ISTEXT(OFFSET('Water Data'!$B$2,0,10*ROW('Water Data'!D165))),BS171="",ISNUMBER(OFFSET('Water Data'!$D$4,0,10*ROW('Water Data'!D165)))),100-OFFSET('Water Data'!$D$4,0,10*ROW('Water Data'!D165)),NA())))</f>
        <v>#N/A</v>
      </c>
      <c r="E171" s="82" t="e">
        <f ca="true">+IF(AND(ISTEXT(OFFSET('Water Data'!$B$2,0,10*ROW('Water Data'!E165))),BT171="Yes"),OFFSET('Water Data'!$D$6,0,10*ROW('Water Data'!D165)),IF(AND(ISTEXT(OFFSET('Water Data'!$B$2,0,10*ROW('Water Data'!D165))),BT171="No",ISNUMBER(OFFSET('Water Data'!$D$6,0,10*ROW('Water Data'!D165)))),CONCATENATE("[",ROUND(OFFSET('Water Data'!$D$6,0,10*ROW('Water Data'!D165)),0),"]"),IF(AND(ISTEXT(OFFSET('Water Data'!$B$2,0,10*ROW('Water Data'!D165))),BT171="",ISNUMBER(OFFSET('Water Data'!$D$6,0,10*ROW('Water Data'!D165)))),OFFSET('Water Data'!$D$6,0,10*ROW('Water Data'!D165)),NA())))</f>
        <v>#N/A</v>
      </c>
      <c r="F171" s="82" t="e">
        <f ca="true">+IF(AND(ISTEXT(OFFSET('Water Data'!$B$2,0,10*ROW('Water Data'!D165))),BU171="Yes"),OFFSET('Water Data'!$D$9,0,10*ROW('Water Data'!D165)),IF(AND(ISTEXT(OFFSET('Water Data'!$B$2,0,10*ROW('Water Data'!D165))),BU171="No",ISNUMBER(OFFSET('Water Data'!$D$9,0,10*ROW('Water Data'!D165)))),CONCATENATE("[",ROUND(OFFSET('Water Data'!$D$9,0,10*ROW('Water Data'!D165)),0),"]"),IF(AND(ISTEXT(OFFSET('Water Data'!$B$2,0,10*ROW('Water Data'!D165))),BU171="",ISNUMBER(OFFSET('Water Data'!$D$9,0,10*ROW('Water Data'!D165)))),OFFSET('Water Data'!$D$9,0,10*ROW('Water Data'!D165)),NA())))</f>
        <v>#N/A</v>
      </c>
      <c r="G171" s="82" t="e">
        <f ca="true">+IF(AND(ISTEXT(OFFSET('Water Data'!$B$2,0,10*ROW('Water Data'!E165))),BV171="Yes"),100-OFFSET('Water Data'!$E$4,0,10*ROW('Water Data'!E165)),IF(AND(ISTEXT(OFFSET('Water Data'!$B$2,0,10*ROW('Water Data'!E165))),BV171="No",ISNUMBER(OFFSET('Water Data'!$E$4,0,10*ROW('Water Data'!E165)))),CONCATENATE("[",ROUND(100-OFFSET('Water Data'!$E$4,0,10*ROW('Water Data'!E165)),0),"]"),IF(AND(ISTEXT(OFFSET('Water Data'!$B$2,0,10*ROW('Water Data'!E165))),BV171="",ISNUMBER(OFFSET('Water Data'!$E$4,0,10*ROW('Water Data'!E165)))),100-OFFSET('Water Data'!$E$4,0,10*ROW('Water Data'!E165)),NA())))</f>
        <v>#N/A</v>
      </c>
      <c r="H171" s="82" t="e">
        <f ca="true">+IF(AND(ISTEXT(OFFSET('Water Data'!$B$2,0,10*ROW('Water Data'!E165))),BW171="Yes"),OFFSET('Water Data'!$E$6,0,10*ROW('Water Data'!E165)),IF(AND(ISTEXT(OFFSET('Water Data'!$B$2,0,10*ROW('Water Data'!E165))),BW171="No",ISNUMBER(OFFSET('Water Data'!$E$6,0,10*ROW('Water Data'!E165)))),CONCATENATE("[",ROUND(OFFSET('Water Data'!$D$6,0,10*ROW('Water Data'!E165)),0),"]"),IF(AND(ISTEXT(OFFSET('Water Data'!$B$2,0,10*ROW('Water Data'!E165))),BW171="",ISNUMBER(OFFSET('Water Data'!$E$6,0,10*ROW('Water Data'!E165)))),OFFSET('Water Data'!$E$6,0,10*ROW('Water Data'!E165)),NA())))</f>
        <v>#N/A</v>
      </c>
      <c r="I171" s="82" t="e">
        <f ca="true">+IF(AND(ISTEXT(OFFSET('Water Data'!$B$2,0,10*ROW('Water Data'!E165))),BX171="Yes"),OFFSET('Water Data'!$E$9,0,10*ROW('Water Data'!E165)),IF(AND(ISTEXT(OFFSET('Water Data'!$B$2,0,10*ROW('Water Data'!E165))),BX171="No",ISNUMBER(OFFSET('Water Data'!$E$9,0,10*ROW('Water Data'!E165)))),CONCATENATE("[",ROUND(OFFSET('Water Data'!$E$9,0,10*ROW('Water Data'!E165)),0),"]"),IF(AND(ISTEXT(OFFSET('Water Data'!$B$2,0,10*ROW('Water Data'!E165))),BX171="",ISNUMBER(OFFSET('Water Data'!$E$9,0,10*ROW('Water Data'!E165)))),OFFSET('Water Data'!$E$9,0,10*ROW('Water Data'!E165)),NA())))</f>
        <v>#N/A</v>
      </c>
      <c r="J171" s="82" t="e">
        <f ca="true">+IF(AND(ISTEXT(OFFSET('Water Data'!$B$2,0,10*ROW('Water Data'!F165))),BY171="Yes"),100-OFFSET('Water Data'!$F$4,0,10*ROW('Water Data'!F165)),IF(AND(ISTEXT(OFFSET('Water Data'!$B$2,0,10*ROW('Water Data'!F165))),BY171="No",ISNUMBER(OFFSET('Water Data'!$F$4,0,10*ROW('Water Data'!F165)))),CONCATENATE("[",ROUND(100-OFFSET('Water Data'!$F$4,0,10*ROW('Water Data'!F165)),0),"]"),IF(AND(ISTEXT(OFFSET('Water Data'!$B$2,0,10*ROW('Water Data'!F165))),BY171="",ISNUMBER(OFFSET('Water Data'!$F$4,0,10*ROW('Water Data'!F165)))),100-OFFSET('Water Data'!$F$4,0,10*ROW('Water Data'!F165)),NA())))</f>
        <v>#N/A</v>
      </c>
      <c r="K171" s="82" t="e">
        <f ca="true">+IF(AND(ISTEXT(OFFSET('Water Data'!$B$2,0,10*ROW('Water Data'!F165))),BZ171="Yes"),OFFSET('Water Data'!$F$6,0,10*ROW('Water Data'!F165)),IF(AND(ISTEXT(OFFSET('Water Data'!$B$2,0,10*ROW('Water Data'!F165))),BZ171="No",ISNUMBER(OFFSET('Water Data'!$F$6,0,10*ROW('Water Data'!F165)))),CONCATENATE("[",ROUND(OFFSET('Water Data'!$F$6,0,10*ROW('Water Data'!F165)),0),"]"),IF(AND(ISTEXT(OFFSET('Water Data'!$B$2,0,10*ROW('Water Data'!F165))),BZ171="",ISNUMBER(OFFSET('Water Data'!$F$6,0,10*ROW('Water Data'!F165)))),OFFSET('Water Data'!$F$6,0,10*ROW('Water Data'!F165)),NA())))</f>
        <v>#N/A</v>
      </c>
      <c r="L171" s="82" t="e">
        <f ca="true">+IF(AND(ISTEXT(OFFSET('Water Data'!$B$2,0,10*ROW('Water Data'!F165))),CA171="Yes"),OFFSET('Water Data'!$F$9,0,10*ROW('Water Data'!F165)),IF(AND(ISTEXT(OFFSET('Water Data'!$B$2,0,10*ROW('Water Data'!F165))),CA171="No",ISNUMBER(OFFSET('Water Data'!$F$9,0,10*ROW('Water Data'!F165)))),CONCATENATE("[",ROUND(OFFSET('Water Data'!$F$9,0,10*ROW('Water Data'!F165)),0),"]"),IF(AND(ISTEXT(OFFSET('Water Data'!$B$2,0,10*ROW('Water Data'!F165))),CA171="",ISNUMBER(OFFSET('Water Data'!$F$9,0,10*ROW('Water Data'!F165)))),OFFSET('Water Data'!$F$9,0,10*ROW('Water Data'!F165)),NA())))</f>
        <v>#N/A</v>
      </c>
      <c r="M171" s="82" t="e">
        <f ca="true">+IF(AND(ISTEXT(OFFSET('Water Data'!$B$2,0,10*ROW('Water Data'!G165))),CB171="Yes"),100-OFFSET('Water Data'!$G$4,0,10*ROW('Water Data'!G165)),IF(AND(ISTEXT(OFFSET('Water Data'!$B$2,0,10*ROW('Water Data'!G165))),CB171="No",ISNUMBER(OFFSET('Water Data'!$G$4,0,10*ROW('Water Data'!G165)))),CONCATENATE("[",ROUND(100-OFFSET('Water Data'!$G$4,0,10*ROW('Water Data'!G165)),0),"]"),IF(AND(ISTEXT(OFFSET('Water Data'!$B$2,0,10*ROW('Water Data'!G165))),CB171="",ISNUMBER(OFFSET('Water Data'!$G$4,0,10*ROW('Water Data'!G165)))),100-OFFSET('Water Data'!$G$4,0,10*ROW('Water Data'!G165)),NA())))</f>
        <v>#N/A</v>
      </c>
      <c r="N171" s="82" t="e">
        <f ca="true">+IF(AND(ISTEXT(OFFSET('Water Data'!$B$2,0,10*ROW('Water Data'!G165))),CC171="Yes"),OFFSET('Water Data'!$G$6,0,10*ROW('Water Data'!G165)),IF(AND(ISTEXT(OFFSET('Water Data'!$B$2,0,10*ROW('Water Data'!G165))),CC171="No",ISNUMBER(OFFSET('Water Data'!$G$6,0,10*ROW('Water Data'!G165)))),CONCATENATE("[",ROUND(OFFSET('Water Data'!$G$6,0,10*ROW('Water Data'!G165)),0),"]"),IF(AND(ISTEXT(OFFSET('Water Data'!$B$2,0,10*ROW('Water Data'!G165))),CC171="",ISNUMBER(OFFSET('Water Data'!$G$6,0,10*ROW('Water Data'!G165)))),OFFSET('Water Data'!$G$6,0,10*ROW('Water Data'!G165)),NA())))</f>
        <v>#N/A</v>
      </c>
      <c r="O171" s="82" t="e">
        <f ca="true">+IF(AND(ISTEXT(OFFSET('Water Data'!$B$2,0,10*ROW('Water Data'!G165))),CD171="Yes"),OFFSET('Water Data'!$G$9,0,10*ROW('Water Data'!G165)),IF(AND(ISTEXT(OFFSET('Water Data'!$B$2,0,10*ROW('Water Data'!G165))),CD171="No",ISNUMBER(OFFSET('Water Data'!$G$9,0,10*ROW('Water Data'!G165)))),CONCATENATE("[",ROUND(OFFSET('Water Data'!$G$9,0,10*ROW('Water Data'!G165)),0),"]"),IF(AND(ISTEXT(OFFSET('Water Data'!$B$2,0,10*ROW('Water Data'!G165))),CD171="",ISNUMBER(OFFSET('Water Data'!$G$9,0,10*ROW('Water Data'!G165)))),OFFSET('Water Data'!$G$9,0,10*ROW('Water Data'!G165)),NA())))</f>
        <v>#N/A</v>
      </c>
      <c r="P171" s="82" t="e">
        <f ca="true">+IF(AND(ISTEXT(OFFSET('Water Data'!$B$2,0,10*ROW('Water Data'!H165))),CE171="Yes"),100-OFFSET('Water Data'!$H$4,0,10*ROW('Water Data'!H165)),IF(AND(ISTEXT(OFFSET('Water Data'!$B$2,0,10*ROW('Water Data'!H165))),CE171="No",ISNUMBER(OFFSET('Water Data'!$H$4,0,10*ROW('Water Data'!H165)))),CONCATENATE("[",ROUND(100-OFFSET('Water Data'!$H$4,0,10*ROW('Water Data'!H165)),0),"]"),IF(AND(ISTEXT(OFFSET('Water Data'!$B$2,0,10*ROW('Water Data'!H165))),CE171="",ISNUMBER(OFFSET('Water Data'!$H$4,0,10*ROW('Water Data'!H165)))),100-OFFSET('Water Data'!$H$4,0,10*ROW('Water Data'!H165)),NA())))</f>
        <v>#N/A</v>
      </c>
      <c r="Q171" s="82" t="e">
        <f ca="true">+IF(AND(ISTEXT(OFFSET('Water Data'!$B$2,0,10*ROW('Water Data'!H165))),CF171="Yes"),OFFSET('Water Data'!$H$6,0,10*ROW('Water Data'!H165)),IF(AND(ISTEXT(OFFSET('Water Data'!$B$2,0,10*ROW('Water Data'!H165))),CF171="No",ISNUMBER(OFFSET('Water Data'!$H$6,0,10*ROW('Water Data'!H165)))),CONCATENATE("[",ROUND(OFFSET('Water Data'!$H$6,0,10*ROW('Water Data'!H165)),0),"]"),IF(AND(ISTEXT(OFFSET('Water Data'!$B$2,0,10*ROW('Water Data'!H165))),CF171="",ISNUMBER(OFFSET('Water Data'!$H$6,0,10*ROW('Water Data'!H165)))),OFFSET('Water Data'!$H$6,0,10*ROW('Water Data'!H165)),NA())))</f>
        <v>#N/A</v>
      </c>
      <c r="R171" s="82" t="e">
        <f ca="true">+IF(AND(ISTEXT(OFFSET('Water Data'!$B$2,0,10*ROW('Water Data'!H165))),CG171="Yes"),OFFSET('Water Data'!$H$9,0,10*ROW('Water Data'!H165)),IF(AND(ISTEXT(OFFSET('Water Data'!$B$2,0,10*ROW('Water Data'!H165))),CG171="No",ISNUMBER(OFFSET('Water Data'!$H$9,0,10*ROW('Water Data'!H165)))),CONCATENATE("[",ROUND(OFFSET('Water Data'!$H$9,0,10*ROW('Water Data'!H165)),0),"]"),IF(AND(ISTEXT(OFFSET('Water Data'!$B$2,0,10*ROW('Water Data'!H165))),CG171="",ISNUMBER(OFFSET('Water Data'!$H$9,0,10*ROW('Water Data'!H165)))),OFFSET('Water Data'!$H$9,0,10*ROW('Water Data'!H165)),NA())))</f>
        <v>#N/A</v>
      </c>
      <c r="S171" s="82" t="e">
        <f ca="true">+IF(AND(ISTEXT(OFFSET('Water Data'!$B$2,0,10*ROW('Water Data'!I165))),CH171="Yes"),100-OFFSET('Water Data'!$I$4,0,10*ROW('Water Data'!I165)),IF(AND(ISTEXT(OFFSET('Water Data'!$B$2,0,10*ROW('Water Data'!I165))),CH171="No",ISNUMBER(OFFSET('Water Data'!$I$4,0,10*ROW('Water Data'!I165)))),CONCATENATE("[",ROUND(100-OFFSET('Water Data'!$I$4,0,10*ROW('Water Data'!I165)),0),"]"),IF(AND(ISTEXT(OFFSET('Water Data'!$B$2,0,10*ROW('Water Data'!I165))),CH171="",ISNUMBER(OFFSET('Water Data'!$I$4,0,10*ROW('Water Data'!I165)))),100-OFFSET('Water Data'!$I$4,0,10*ROW('Water Data'!I165)),NA())))</f>
        <v>#N/A</v>
      </c>
      <c r="T171" s="82" t="e">
        <f ca="true">+IF(AND(ISTEXT(OFFSET('Water Data'!$B$2,0,10*ROW('Water Data'!I165))),CI171="Yes"),OFFSET('Water Data'!$I$6,0,10*ROW('Water Data'!I165)),IF(AND(ISTEXT(OFFSET('Water Data'!$B$2,0,10*ROW('Water Data'!I165))),CI171="No",ISNUMBER(OFFSET('Water Data'!$I$6,0,10*ROW('Water Data'!I165)))),CONCATENATE("[",ROUND(OFFSET('Water Data'!$I$6,0,10*ROW('Water Data'!I165)),0),"]"),IF(AND(ISTEXT(OFFSET('Water Data'!$B$2,0,10*ROW('Water Data'!I165))),CI171="",ISNUMBER(OFFSET('Water Data'!$I$6,0,10*ROW('Water Data'!I165)))),OFFSET('Water Data'!$I$6,0,10*ROW('Water Data'!I165)),NA())))</f>
        <v>#N/A</v>
      </c>
      <c r="U171" s="82" t="e">
        <f ca="true">+IF(AND(ISTEXT(OFFSET('Water Data'!$B$2,0,10*ROW('Water Data'!I165))),CJ171="Yes"),OFFSET('Water Data'!$I$9,0,10*ROW('Water Data'!I165)),IF(AND(ISTEXT(OFFSET('Water Data'!$B$2,0,10*ROW('Water Data'!I165))),CJ171="No",ISNUMBER(OFFSET('Water Data'!$I$9,0,10*ROW('Water Data'!I165)))),CONCATENATE("[",ROUND(OFFSET('Water Data'!$I$9,0,10*ROW('Water Data'!I165)),0),"]"),IF(AND(ISTEXT(OFFSET('Water Data'!$B$2,0,10*ROW('Water Data'!I165))),CJ171="",ISNUMBER(OFFSET('Water Data'!$I$9,0,10*ROW('Water Data'!I165)))),OFFSET('Water Data'!$I$9,0,10*ROW('Water Data'!I165)),NA())))</f>
        <v>#N/A</v>
      </c>
      <c r="V171" s="83" t="e">
        <f ca="true">+IF(AND(ISTEXT(OFFSET('Sanitation Data'!$B$2,0,10*ROW('Sanitation Data'!D165))),CK171="Yes"),100-OFFSET('Sanitation Data'!$D$4,0,10*ROW('Sanitation Data'!D165)),IF(AND(ISTEXT(OFFSET('Sanitation Data'!$B$2,0,10*ROW('Sanitation Data'!D165))),CK171="No",ISNUMBER(OFFSET('Sanitation Data'!$D$4,0,10*ROW('Sanitation Data'!D165)))),CONCATENATE("[",ROUND(100-OFFSET('Sanitation Data'!$D$4,0,10*ROW('Sanitation Data'!D165)),0),"]"),IF(AND(ISTEXT(OFFSET('Sanitation Data'!$B$2,0,10*ROW('Sanitation Data'!D165))),CK171="",ISNUMBER(OFFSET('Sanitation Data'!$D$4,0,10*ROW('Sanitation Data'!D165)))),100-OFFSET('Sanitation Data'!$D$4,0,10*ROW('Sanitation Data'!D165)),NA())))</f>
        <v>#N/A</v>
      </c>
      <c r="W171" s="83" t="e">
        <f ca="true">+IF(AND(ISTEXT(OFFSET('Sanitation Data'!$B$2,0,10*ROW('Sanitation Data'!D165))),CL171="Yes"),OFFSET('Sanitation Data'!$D$6,0,10*ROW('Sanitation Data'!D165)),IF(AND(ISTEXT(OFFSET('Sanitation Data'!$B$2,0,10*ROW('Sanitation Data'!D165))),CL171="No",ISNUMBER(OFFSET('Sanitation Data'!$D$6,0,10*ROW('Sanitation Data'!D165)))),CONCATENATE("[",ROUND(OFFSET('Sanitation Data'!$D$6,0,10*ROW('Sanitation Data'!D165)),0),"]"),IF(AND(ISTEXT(OFFSET('Sanitation Data'!$B$2,0,10*ROW('Sanitation Data'!D165))),CL171="",ISNUMBER(OFFSET('Sanitation Data'!$D$6,0,10*ROW('Sanitation Data'!D165)))),OFFSET('Sanitation Data'!$D$6,0,10*ROW('Sanitation Data'!D165)),NA())))</f>
        <v>#N/A</v>
      </c>
      <c r="X171" s="83" t="e">
        <f ca="true">+IF(AND(ISTEXT(OFFSET('Sanitation Data'!$B$2,0,10*ROW('Sanitation Data'!D165))),CM171="Yes"),OFFSET('Sanitation Data'!$D$10,0,10*ROW('Sanitation Data'!D165)),IF(AND(ISTEXT(OFFSET('Sanitation Data'!$B$2,0,10*ROW('Sanitation Data'!D165))),CM171="No",ISNUMBER(OFFSET('Sanitation Data'!$D$10,0,10*ROW('Sanitation Data'!D165)))),CONCATENATE("[",ROUND(OFFSET('Sanitation Data'!$D$10,0,10*ROW('Sanitation Data'!D165)),0),"]"),IF(AND(ISTEXT(OFFSET('Sanitation Data'!$B$2,0,10*ROW('Sanitation Data'!D165))),CM171="",ISNUMBER(OFFSET('Sanitation Data'!$D$10,0,10*ROW('Sanitation Data'!D165)))),OFFSET('Sanitation Data'!$D$10,0,10*ROW('Sanitation Data'!D165)),NA())))</f>
        <v>#N/A</v>
      </c>
      <c r="Y171" s="83" t="e">
        <f ca="true">+IF(AND(ISTEXT(OFFSET('Sanitation Data'!$B$2,0,10*ROW('Sanitation Data'!D165))),CN171="Yes"),OFFSET('Sanitation Data'!$D$11,0,10*ROW('Sanitation Data'!D165)),IF(AND(ISTEXT(OFFSET('Sanitation Data'!$B$2,0,10*ROW('Sanitation Data'!D165))),CN171="No",ISNUMBER(OFFSET('Sanitation Data'!$D$11,0,10*ROW('Sanitation Data'!D165)))),CONCATENATE("[",ROUND(OFFSET('Sanitation Data'!$D$11,0,10*ROW('Sanitation Data'!D165)),0),"]"),IF(AND(ISTEXT(OFFSET('Sanitation Data'!$B$2,0,10*ROW('Sanitation Data'!D165))),CN171="",ISNUMBER(OFFSET('Sanitation Data'!$D$11,0,10*ROW('Sanitation Data'!D165)))),OFFSET('Sanitation Data'!$D$11,0,10*ROW('Sanitation Data'!D165)),NA())))</f>
        <v>#N/A</v>
      </c>
      <c r="Z171" s="83" t="e">
        <f ca="true">+IF(AND(ISTEXT(OFFSET('Sanitation Data'!$B$2,0,10*ROW('Sanitation Data'!D165))),CO171="Yes"),OFFSET('Sanitation Data'!$D$12,0,10*ROW('Sanitation Data'!D165)),IF(AND(ISTEXT(OFFSET('Sanitation Data'!$B$2,0,10*ROW('Sanitation Data'!D165))),CO171="No",ISNUMBER(OFFSET('Sanitation Data'!$D$12,0,10*ROW('Sanitation Data'!D165)))),CONCATENATE("[",ROUND(OFFSET('Sanitation Data'!$D$12,0,10*ROW('Sanitation Data'!D165)),0),"]"),IF(AND(ISTEXT(OFFSET('Sanitation Data'!$B$2,0,10*ROW('Sanitation Data'!D165))),CO171="",ISNUMBER(OFFSET('Sanitation Data'!$D$12,0,10*ROW('Sanitation Data'!D165)))),OFFSET('Sanitation Data'!$D$12,0,10*ROW('Sanitation Data'!D165)),NA())))</f>
        <v>#N/A</v>
      </c>
      <c r="AA171" s="83" t="e">
        <f ca="true">+IF(AND(ISTEXT(OFFSET('Sanitation Data'!$B$2,0,10*ROW('Sanitation Data'!E165))),CP171="Yes"),100-OFFSET('Sanitation Data'!$E$4,0,10*ROW('Sanitation Data'!E165)),IF(AND(ISTEXT(OFFSET('Sanitation Data'!$B$2,0,10*ROW('Sanitation Data'!E165))),CP171="No",ISNUMBER(OFFSET('Sanitation Data'!$E$4,0,10*ROW('Sanitation Data'!E165)))),CONCATENATE("[",ROUND(100-OFFSET('Sanitation Data'!$E$4,0,10*ROW('Sanitation Data'!E165)),0),"]"),IF(AND(ISTEXT(OFFSET('Sanitation Data'!$B$2,0,10*ROW('Sanitation Data'!E165))),CP171="",ISNUMBER(OFFSET('Sanitation Data'!$E$4,0,10*ROW('Sanitation Data'!E165)))),100-OFFSET('Sanitation Data'!$E$4,0,10*ROW('Sanitation Data'!E165)),NA())))</f>
        <v>#N/A</v>
      </c>
      <c r="AB171" s="83" t="e">
        <f ca="true">+IF(AND(ISTEXT(OFFSET('Sanitation Data'!$B$2,0,10*ROW('Sanitation Data'!E165))),CQ171="Yes"),OFFSET('Sanitation Data'!$E$6,0,10*ROW('Sanitation Data'!H165)),IF(AND(ISTEXT(OFFSET('Sanitation Data'!$B$2,0,10*ROW('Sanitation Data'!E165))),CQ171="No",ISNUMBER(OFFSET('Sanitation Data'!$E$6,0,10*ROW('Sanitation Data'!E165)))),CONCATENATE("[",ROUND(OFFSET('Sanitation Data'!$E$6,0,10*ROW('Sanitation Data'!E165)),0),"]"),IF(AND(ISTEXT(OFFSET('Sanitation Data'!$B$2,0,10*ROW('Sanitation Data'!E165))),CQ171="",ISNUMBER(OFFSET('Sanitation Data'!$E$6,0,10*ROW('Sanitation Data'!E165)))),OFFSET('Sanitation Data'!$E$6,0,10*ROW('Sanitation Data'!E165)),NA())))</f>
        <v>#N/A</v>
      </c>
      <c r="AC171" s="83" t="e">
        <f ca="true">+IF(AND(ISTEXT(OFFSET('Sanitation Data'!$B$2,0,10*ROW('Sanitation Data'!E165))),CR171="Yes"),OFFSET('Sanitation Data'!$E$10,0,10*ROW('Sanitation Data'!E165)),IF(AND(ISTEXT(OFFSET('Sanitation Data'!$B$2,0,10*ROW('Sanitation Data'!E165))),CR171="No",ISNUMBER(OFFSET('Sanitation Data'!$E$10,0,10*ROW('Sanitation Data'!E165)))),CONCATENATE("[",ROUND(OFFSET('Sanitation Data'!$E$10,0,10*ROW('Sanitation Data'!E165)),0),"]"),IF(AND(ISTEXT(OFFSET('Sanitation Data'!$B$2,0,10*ROW('Sanitation Data'!E165))),CR171="",ISNUMBER(OFFSET('Sanitation Data'!$E$10,0,10*ROW('Sanitation Data'!E165)))),OFFSET('Sanitation Data'!$E$10,0,10*ROW('Sanitation Data'!E165)),NA())))</f>
        <v>#N/A</v>
      </c>
      <c r="AD171" s="83" t="e">
        <f ca="true">+IF(AND(ISTEXT(OFFSET('Sanitation Data'!$B$2,0,10*ROW('Sanitation Data'!E165))),CS171="Yes"),OFFSET('Sanitation Data'!$E$11,0,10*ROW('Sanitation Data'!E165)),IF(AND(ISTEXT(OFFSET('Sanitation Data'!$B$2,0,10*ROW('Sanitation Data'!E165))),CS171="No",ISNUMBER(OFFSET('Sanitation Data'!$E$11,0,10*ROW('Sanitation Data'!E165)))),CONCATENATE("[",ROUND(OFFSET('Sanitation Data'!$E$11,0,10*ROW('Sanitation Data'!E165)),0),"]"),IF(AND(ISTEXT(OFFSET('Sanitation Data'!$B$2,0,10*ROW('Sanitation Data'!E165))),CS171="",ISNUMBER(OFFSET('Sanitation Data'!$E$11,0,10*ROW('Sanitation Data'!E165)))),OFFSET('Sanitation Data'!$E$11,0,10*ROW('Sanitation Data'!E165)),NA())))</f>
        <v>#N/A</v>
      </c>
      <c r="AE171" s="83" t="e">
        <f ca="true">+IF(AND(ISTEXT(OFFSET('Sanitation Data'!$B$2,0,10*ROW('Sanitation Data'!E165))),CT171="Yes"),OFFSET('Sanitation Data'!$E$12,0,10*ROW('Sanitation Data'!E165)),IF(AND(ISTEXT(OFFSET('Sanitation Data'!$B$2,0,10*ROW('Sanitation Data'!E165))),CT171="No",ISNUMBER(OFFSET('Sanitation Data'!$E$12,0,10*ROW('Sanitation Data'!E165)))),CONCATENATE("[",ROUND(OFFSET('Sanitation Data'!$E$12,0,10*ROW('Sanitation Data'!E165)),0),"]"),IF(AND(ISTEXT(OFFSET('Sanitation Data'!$B$2,0,10*ROW('Sanitation Data'!E165))),CT171="",ISNUMBER(OFFSET('Sanitation Data'!$E$12,0,10*ROW('Sanitation Data'!E165)))),OFFSET('Sanitation Data'!$E$12,0,10*ROW('Sanitation Data'!E165)),NA())))</f>
        <v>#N/A</v>
      </c>
      <c r="AF171" s="83" t="e">
        <f ca="true">+IF(AND(ISTEXT(OFFSET('Sanitation Data'!$B$2,0,10*ROW('Sanitation Data'!F165))),CU171="Yes"),100-OFFSET('Sanitation Data'!$F$4,0,10*ROW('Sanitation Data'!F165)),IF(AND(ISTEXT(OFFSET('Sanitation Data'!$B$2,0,10*ROW('Sanitation Data'!F165))),CU171="No",ISNUMBER(OFFSET('Sanitation Data'!$F$4,0,10*ROW('Sanitation Data'!F165)))),CONCATENATE("[",ROUND(100-OFFSET('Sanitation Data'!$F$4,0,10*ROW('Sanitation Data'!F165)),0),"]"),IF(AND(ISTEXT(OFFSET('Sanitation Data'!$B$2,0,10*ROW('Sanitation Data'!F165))),CU171="",ISNUMBER(OFFSET('Sanitation Data'!$F$4,0,10*ROW('Sanitation Data'!F165)))),100-OFFSET('Sanitation Data'!$F$4,0,10*ROW('Sanitation Data'!F165)),NA())))</f>
        <v>#N/A</v>
      </c>
      <c r="AG171" s="83" t="e">
        <f ca="true">+IF(AND(ISTEXT(OFFSET('Sanitation Data'!$B$2,0,10*ROW('Sanitation Data'!F165))),CV171="Yes"),OFFSET('Sanitation Data'!$F$6,0,10*ROW('Sanitation Data'!F165)),IF(AND(ISTEXT(OFFSET('Sanitation Data'!$B$2,0,10*ROW('Sanitation Data'!F165))),CV171="No",ISNUMBER(OFFSET('Sanitation Data'!$F$6,0,10*ROW('Sanitation Data'!F165)))),CONCATENATE("[",ROUND(OFFSET('Sanitation Data'!$F$6,0,10*ROW('Sanitation Data'!F165)),0),"]"),IF(AND(ISTEXT(OFFSET('Sanitation Data'!$B$2,0,10*ROW('Sanitation Data'!F165))),CV171="",ISNUMBER(OFFSET('Sanitation Data'!$F$6,0,10*ROW('Sanitation Data'!F165)))),OFFSET('Sanitation Data'!$F$6,0,10*ROW('Sanitation Data'!F165)),NA())))</f>
        <v>#N/A</v>
      </c>
      <c r="AH171" s="83" t="e">
        <f ca="true">+IF(AND(ISTEXT(OFFSET('Sanitation Data'!$B$2,0,10*ROW('Sanitation Data'!F165))),CW171="Yes"),OFFSET('Sanitation Data'!$F$10,0,10*ROW('Sanitation Data'!F165)),IF(AND(ISTEXT(OFFSET('Sanitation Data'!$B$2,0,10*ROW('Sanitation Data'!F165))),CW171="No",ISNUMBER(OFFSET('Sanitation Data'!$F$10,0,10*ROW('Sanitation Data'!F165)))),CONCATENATE("[",ROUND(OFFSET('Sanitation Data'!$F$10,0,10*ROW('Sanitation Data'!F165)),0),"]"),IF(AND(ISTEXT(OFFSET('Sanitation Data'!$B$2,0,10*ROW('Sanitation Data'!F165))),CW171="",ISNUMBER(OFFSET('Sanitation Data'!$F$10,0,10*ROW('Sanitation Data'!F165)))),OFFSET('Sanitation Data'!$F$10,0,10*ROW('Sanitation Data'!F165)),NA())))</f>
        <v>#N/A</v>
      </c>
      <c r="AI171" s="83" t="e">
        <f ca="true">+IF(AND(ISTEXT(OFFSET('Sanitation Data'!$B$2,0,10*ROW('Sanitation Data'!F165))),CX171="Yes"),OFFSET('Sanitation Data'!$F$11,0,10*ROW('Sanitation Data'!F165)),IF(AND(ISTEXT(OFFSET('Sanitation Data'!$B$2,0,10*ROW('Sanitation Data'!F165))),CX171="No",ISNUMBER(OFFSET('Sanitation Data'!$F$11,0,10*ROW('Sanitation Data'!F165)))),CONCATENATE("[",ROUND(OFFSET('Sanitation Data'!$F$11,0,10*ROW('Sanitation Data'!F165)),0),"]"),IF(AND(ISTEXT(OFFSET('Sanitation Data'!$B$2,0,10*ROW('Sanitation Data'!F165))),CX171="",ISNUMBER(OFFSET('Sanitation Data'!$F$11,0,10*ROW('Sanitation Data'!F165)))),OFFSET('Sanitation Data'!$F$11,0,10*ROW('Sanitation Data'!F165)),NA())))</f>
        <v>#N/A</v>
      </c>
      <c r="AJ171" s="83" t="e">
        <f ca="true">+IF(AND(ISTEXT(OFFSET('Sanitation Data'!$B$2,0,10*ROW('Sanitation Data'!F165))),CY171="Yes"),OFFSET('Sanitation Data'!$F$12,0,10*ROW('Sanitation Data'!F165)),IF(AND(ISTEXT(OFFSET('Sanitation Data'!$B$2,0,10*ROW('Sanitation Data'!F165))),CY171="No",ISNUMBER(OFFSET('Sanitation Data'!$F$12,0,10*ROW('Sanitation Data'!F165)))),CONCATENATE("[",ROUND(OFFSET('Sanitation Data'!$F$12,0,10*ROW('Sanitation Data'!F165)),0),"]"),IF(AND(ISTEXT(OFFSET('Sanitation Data'!$B$2,0,10*ROW('Sanitation Data'!F165))),CY171="",ISNUMBER(OFFSET('Sanitation Data'!$F$12,0,10*ROW('Sanitation Data'!F165)))),OFFSET('Sanitation Data'!$F$12,0,10*ROW('Sanitation Data'!F165)),NA())))</f>
        <v>#N/A</v>
      </c>
      <c r="AK171" s="83" t="e">
        <f ca="true">+IF(AND(ISTEXT(OFFSET('Sanitation Data'!$B$2,0,10*ROW('Sanitation Data'!G165))),CZ171="Yes"),100-OFFSET('Sanitation Data'!$G$4,0,10*ROW('Sanitation Data'!G165)),IF(AND(ISTEXT(OFFSET('Sanitation Data'!$B$2,0,10*ROW('Sanitation Data'!G165))),CZ171="No",ISNUMBER(OFFSET('Sanitation Data'!$G$4,0,10*ROW('Sanitation Data'!G165)))),CONCATENATE("[",ROUND(100-OFFSET('Sanitation Data'!$G$4,0,10*ROW('Sanitation Data'!G165)),0),"]"),IF(AND(ISTEXT(OFFSET('Sanitation Data'!$B$2,0,10*ROW('Sanitation Data'!G165))),CZ171="",ISNUMBER(OFFSET('Sanitation Data'!$G$4,0,10*ROW('Sanitation Data'!G165)))),100-OFFSET('Sanitation Data'!$G$4,0,10*ROW('Sanitation Data'!G165)),NA())))</f>
        <v>#N/A</v>
      </c>
      <c r="AL171" s="83" t="e">
        <f ca="true">+IF(AND(ISTEXT(OFFSET('Sanitation Data'!$B$2,0,10*ROW('Sanitation Data'!G165))),DA171="Yes"),OFFSET('Sanitation Data'!$G$6,0,10*ROW('Sanitation Data'!G165)),IF(AND(ISTEXT(OFFSET('Sanitation Data'!$B$2,0,10*ROW('Sanitation Data'!G165))),DA171="No",ISNUMBER(OFFSET('Sanitation Data'!$G$6,0,10*ROW('Sanitation Data'!G165)))),CONCATENATE("[",ROUND(OFFSET('Sanitation Data'!$G$6,0,10*ROW('Sanitation Data'!G165)),0),"]"),IF(AND(ISTEXT(OFFSET('Sanitation Data'!$B$2,0,10*ROW('Sanitation Data'!G165))),DA171="",ISNUMBER(OFFSET('Sanitation Data'!$G$6,0,10*ROW('Sanitation Data'!G165)))),OFFSET('Sanitation Data'!$G$6,0,10*ROW('Sanitation Data'!G165)),NA())))</f>
        <v>#N/A</v>
      </c>
      <c r="AM171" s="83" t="e">
        <f ca="true">+IF(AND(ISTEXT(OFFSET('Sanitation Data'!$B$2,0,10*ROW('Sanitation Data'!G165))),DB171="Yes"),OFFSET('Sanitation Data'!$G$10,0,10*ROW('Sanitation Data'!G165)),IF(AND(ISTEXT(OFFSET('Sanitation Data'!$B$2,0,10*ROW('Sanitation Data'!G165))),DB171="No",ISNUMBER(OFFSET('Sanitation Data'!$G$10,0,10*ROW('Sanitation Data'!G165)))),CONCATENATE("[",ROUND(OFFSET('Sanitation Data'!$G$10,0,10*ROW('Sanitation Data'!G165)),0),"]"),IF(AND(ISTEXT(OFFSET('Sanitation Data'!$B$2,0,10*ROW('Sanitation Data'!G165))),DB171="",ISNUMBER(OFFSET('Sanitation Data'!$G$10,0,10*ROW('Sanitation Data'!G165)))),OFFSET('Sanitation Data'!$G$10,0,10*ROW('Sanitation Data'!G165)),NA())))</f>
        <v>#N/A</v>
      </c>
      <c r="AN171" s="83" t="e">
        <f ca="true">+IF(AND(ISTEXT(OFFSET('Sanitation Data'!$B$2,0,10*ROW('Sanitation Data'!G165))),DC171="Yes"),OFFSET('Sanitation Data'!$G$11,0,10*ROW('Sanitation Data'!G165)),IF(AND(ISTEXT(OFFSET('Sanitation Data'!$B$2,0,10*ROW('Sanitation Data'!G165))),DC171="No",ISNUMBER(OFFSET('Sanitation Data'!$G$11,0,10*ROW('Sanitation Data'!G165)))),CONCATENATE("[",ROUND(OFFSET('Sanitation Data'!$G$11,0,10*ROW('Sanitation Data'!G165)),0),"]"),IF(AND(ISTEXT(OFFSET('Sanitation Data'!$B$2,0,10*ROW('Sanitation Data'!G165))),DC171="",ISNUMBER(OFFSET('Sanitation Data'!$G$11,0,10*ROW('Sanitation Data'!G165)))),OFFSET('Sanitation Data'!$G$11,0,10*ROW('Sanitation Data'!G165)),NA())))</f>
        <v>#N/A</v>
      </c>
      <c r="AO171" s="83" t="e">
        <f ca="true">+IF(AND(ISTEXT(OFFSET('Sanitation Data'!$B$2,0,10*ROW('Sanitation Data'!G165))),DD171="Yes"),OFFSET('Sanitation Data'!$G$12,0,10*ROW('Sanitation Data'!G165)),IF(AND(ISTEXT(OFFSET('Sanitation Data'!$B$2,0,10*ROW('Sanitation Data'!G165))),DD171="No",ISNUMBER(OFFSET('Sanitation Data'!$G$12,0,10*ROW('Sanitation Data'!G165)))),CONCATENATE("[",ROUND(OFFSET('Sanitation Data'!$G$12,0,10*ROW('Sanitation Data'!G165)),0),"]"),IF(AND(ISTEXT(OFFSET('Sanitation Data'!$B$2,0,10*ROW('Sanitation Data'!G165))),DD171="",ISNUMBER(OFFSET('Sanitation Data'!$G$12,0,10*ROW('Sanitation Data'!G165)))),OFFSET('Sanitation Data'!$G$12,0,10*ROW('Sanitation Data'!G165)),NA())))</f>
        <v>#N/A</v>
      </c>
      <c r="AP171" s="83" t="e">
        <f ca="true">+IF(AND(ISTEXT(OFFSET('Sanitation Data'!$B$2,0,10*ROW('Sanitation Data'!H165))),DE171="Yes"),100-OFFSET('Sanitation Data'!$H$4,0,10*ROW('Sanitation Data'!H165)),IF(AND(ISTEXT(OFFSET('Sanitation Data'!$B$2,0,10*ROW('Sanitation Data'!H165))),DE171="No",ISNUMBER(OFFSET('Sanitation Data'!$H$4,0,10*ROW('Sanitation Data'!H165)))),CONCATENATE("[",ROUND(100-OFFSET('Sanitation Data'!$H$4,0,10*ROW('Sanitation Data'!H165)),0),"]"),IF(AND(ISTEXT(OFFSET('Sanitation Data'!$B$2,0,10*ROW('Sanitation Data'!H165))),DE171="",ISNUMBER(OFFSET('Sanitation Data'!$H$4,0,10*ROW('Sanitation Data'!H165)))),100-OFFSET('Sanitation Data'!$H$4,0,10*ROW('Sanitation Data'!H165)),NA())))</f>
        <v>#N/A</v>
      </c>
      <c r="AQ171" s="83" t="e">
        <f ca="true">+IF(AND(ISTEXT(OFFSET('Sanitation Data'!$B$2,0,10*ROW('Sanitation Data'!H165))),DF171="Yes"),OFFSET('Sanitation Data'!$H$6,0,10*ROW('Sanitation Data'!H165)),IF(AND(ISTEXT(OFFSET('Sanitation Data'!$B$2,0,10*ROW('Sanitation Data'!H165))),DF171="No",ISNUMBER(OFFSET('Sanitation Data'!$H$6,0,10*ROW('Sanitation Data'!H165)))),CONCATENATE("[",ROUND(OFFSET('Sanitation Data'!$H$6,0,10*ROW('Sanitation Data'!H165)),0),"]"),IF(AND(ISTEXT(OFFSET('Sanitation Data'!$B$2,0,10*ROW('Sanitation Data'!H165))),DF171="",ISNUMBER(OFFSET('Sanitation Data'!$H$6,0,10*ROW('Sanitation Data'!H165)))),OFFSET('Sanitation Data'!$H$6,0,10*ROW('Sanitation Data'!H165)),NA())))</f>
        <v>#N/A</v>
      </c>
      <c r="AR171" s="83" t="e">
        <f ca="true">+IF(AND(ISTEXT(OFFSET('Sanitation Data'!$B$2,0,10*ROW('Sanitation Data'!H165))),DG171="Yes"),OFFSET('Sanitation Data'!$H$10,0,10*ROW('Sanitation Data'!H165)),IF(AND(ISTEXT(OFFSET('Sanitation Data'!$B$2,0,10*ROW('Sanitation Data'!H165))),DG171="No",ISNUMBER(OFFSET('Sanitation Data'!$H$10,0,10*ROW('Sanitation Data'!H165)))),CONCATENATE("[",ROUND(OFFSET('Sanitation Data'!$H$10,0,10*ROW('Sanitation Data'!H165)),0),"]"),IF(AND(ISTEXT(OFFSET('Sanitation Data'!$B$2,0,10*ROW('Sanitation Data'!H165))),DG171="",ISNUMBER(OFFSET('Sanitation Data'!$H$10,0,10*ROW('Sanitation Data'!H165)))),OFFSET('Sanitation Data'!$H$10,0,10*ROW('Sanitation Data'!H165)),NA())))</f>
        <v>#N/A</v>
      </c>
      <c r="AS171" s="83" t="e">
        <f ca="true">+IF(AND(ISTEXT(OFFSET('Sanitation Data'!$B$2,0,10*ROW('Sanitation Data'!H165))),DH171="Yes"),OFFSET('Sanitation Data'!$H$11,0,10*ROW('Sanitation Data'!H165)),IF(AND(ISTEXT(OFFSET('Sanitation Data'!$B$2,0,10*ROW('Sanitation Data'!H165))),DH171="No",ISNUMBER(OFFSET('Sanitation Data'!$H$11,0,10*ROW('Sanitation Data'!H165)))),CONCATENATE("[",ROUND(OFFSET('Sanitation Data'!$H$11,0,10*ROW('Sanitation Data'!H165)),0),"]"),IF(AND(ISTEXT(OFFSET('Sanitation Data'!$B$2,0,10*ROW('Sanitation Data'!H165))),DH171="",ISNUMBER(OFFSET('Sanitation Data'!$H$11,0,10*ROW('Sanitation Data'!H165)))),OFFSET('Sanitation Data'!$H$11,0,10*ROW('Sanitation Data'!H165)),NA())))</f>
        <v>#N/A</v>
      </c>
      <c r="AT171" s="83" t="e">
        <f ca="true">+IF(AND(ISTEXT(OFFSET('Sanitation Data'!$B$2,0,10*ROW('Sanitation Data'!H165))),DI171="Yes"),OFFSET('Sanitation Data'!$H$12,0,10*ROW('Sanitation Data'!H165)),IF(AND(ISTEXT(OFFSET('Sanitation Data'!$B$2,0,10*ROW('Sanitation Data'!H165))),DI171="No",ISNUMBER(OFFSET('Sanitation Data'!$H$12,0,10*ROW('Sanitation Data'!H165)))),CONCATENATE("[",ROUND(OFFSET('Sanitation Data'!$H$12,0,10*ROW('Sanitation Data'!H165)),0),"]"),IF(AND(ISTEXT(OFFSET('Sanitation Data'!$B$2,0,10*ROW('Sanitation Data'!H165))),DI171="",ISNUMBER(OFFSET('Sanitation Data'!$H$12,0,10*ROW('Sanitation Data'!H165)))),OFFSET('Sanitation Data'!$H$12,0,10*ROW('Sanitation Data'!H165)),NA())))</f>
        <v>#N/A</v>
      </c>
      <c r="AU171" s="83" t="e">
        <f ca="true">+IF(AND(ISTEXT(OFFSET('Sanitation Data'!$B$2,0,10*ROW('Sanitation Data'!I165))),DJ171="Yes"),100-OFFSET('Sanitation Data'!$I$4,0,10*ROW('Sanitation Data'!I165)),IF(AND(ISTEXT(OFFSET('Sanitation Data'!$B$2,0,10*ROW('Sanitation Data'!I165))),DJ171="No",ISNUMBER(OFFSET('Sanitation Data'!$I$4,0,10*ROW('Sanitation Data'!I165)))),CONCATENATE("[",ROUND(100-OFFSET('Sanitation Data'!$I$4,0,10*ROW('Sanitation Data'!I165)),0),"]"),IF(AND(ISTEXT(OFFSET('Sanitation Data'!$B$2,0,10*ROW('Sanitation Data'!I165))),DJ171="",ISNUMBER(OFFSET('Sanitation Data'!$I$4,0,10*ROW('Sanitation Data'!I165)))),100-OFFSET('Sanitation Data'!$I$4,0,10*ROW('Sanitation Data'!I165)),NA())))</f>
        <v>#N/A</v>
      </c>
      <c r="AV171" s="83" t="e">
        <f ca="true">+IF(AND(ISTEXT(OFFSET('Sanitation Data'!$B$2,0,10*ROW('Sanitation Data'!I165))),DK171="Yes"),OFFSET('Sanitation Data'!$I$6,0,10*ROW('Sanitation Data'!I165)),IF(AND(ISTEXT(OFFSET('Sanitation Data'!$B$2,0,10*ROW('Sanitation Data'!I165))),DK171="No",ISNUMBER(OFFSET('Sanitation Data'!$I$6,0,10*ROW('Sanitation Data'!I165)))),CONCATENATE("[",ROUND(OFFSET('Sanitation Data'!$I$6,0,10*ROW('Sanitation Data'!I165)),0),"]"),IF(AND(ISTEXT(OFFSET('Sanitation Data'!$B$2,0,10*ROW('Sanitation Data'!I165))),DK171="",ISNUMBER(OFFSET('Sanitation Data'!$I$6,0,10*ROW('Sanitation Data'!I165)))),OFFSET('Sanitation Data'!$I$6,0,10*ROW('Sanitation Data'!I165)),NA())))</f>
        <v>#N/A</v>
      </c>
      <c r="AW171" s="83" t="e">
        <f ca="true">+IF(AND(ISTEXT(OFFSET('Sanitation Data'!$B$2,0,10*ROW('Sanitation Data'!I165))),DL171="Yes"),OFFSET('Sanitation Data'!$I$10,0,10*ROW('Sanitation Data'!I165)),IF(AND(ISTEXT(OFFSET('Sanitation Data'!$B$2,0,10*ROW('Sanitation Data'!I165))),DL171="No",ISNUMBER(OFFSET('Sanitation Data'!$I$10,0,10*ROW('Sanitation Data'!I165)))),CONCATENATE("[",ROUND(OFFSET('Sanitation Data'!$I$10,0,10*ROW('Sanitation Data'!I165)),0),"]"),IF(AND(ISTEXT(OFFSET('Sanitation Data'!$B$2,0,10*ROW('Sanitation Data'!I165))),DL171="",ISNUMBER(OFFSET('Sanitation Data'!$I$10,0,10*ROW('Sanitation Data'!I165)))),OFFSET('Sanitation Data'!$I$10,0,10*ROW('Sanitation Data'!I165)),NA())))</f>
        <v>#N/A</v>
      </c>
      <c r="AX171" s="83" t="e">
        <f ca="true">+IF(AND(ISTEXT(OFFSET('Sanitation Data'!$B$2,0,10*ROW('Sanitation Data'!I165))),DM171="Yes"),OFFSET('Sanitation Data'!$I$11,0,10*ROW('Sanitation Data'!I165)),IF(AND(ISTEXT(OFFSET('Sanitation Data'!$B$2,0,10*ROW('Sanitation Data'!I165))),DM171="No",ISNUMBER(OFFSET('Sanitation Data'!$I$11,0,10*ROW('Sanitation Data'!I165)))),CONCATENATE("[",ROUND(OFFSET('Sanitation Data'!$I$11,0,10*ROW('Sanitation Data'!I165)),0),"]"),IF(AND(ISTEXT(OFFSET('Sanitation Data'!$B$2,0,10*ROW('Sanitation Data'!I165))),DM171="",ISNUMBER(OFFSET('Sanitation Data'!$I$11,0,10*ROW('Sanitation Data'!I165)))),OFFSET('Sanitation Data'!$I$11,0,10*ROW('Sanitation Data'!I165)),NA())))</f>
        <v>#N/A</v>
      </c>
      <c r="AY171" s="83" t="e">
        <f ca="true">+IF(AND(ISTEXT(OFFSET('Sanitation Data'!$B$2,0,10*ROW('Sanitation Data'!I165))),DN171="Yes"),OFFSET('Sanitation Data'!$I$12,0,10*ROW('Sanitation Data'!I165)),IF(AND(ISTEXT(OFFSET('Sanitation Data'!$B$2,0,10*ROW('Sanitation Data'!I165))),DN171="No",ISNUMBER(OFFSET('Sanitation Data'!$I$12,0,10*ROW('Sanitation Data'!I165)))),CONCATENATE("[",ROUND(OFFSET('Sanitation Data'!$I$12,0,10*ROW('Sanitation Data'!I165)),0),"]"),IF(AND(ISTEXT(OFFSET('Sanitation Data'!$B$2,0,10*ROW('Sanitation Data'!I165))),DN171="",ISNUMBER(OFFSET('Sanitation Data'!$I$12,0,10*ROW('Sanitation Data'!I165)))),OFFSET('Sanitation Data'!$I$12,0,10*ROW('Sanitation Data'!I165)),NA())))</f>
        <v>#N/A</v>
      </c>
      <c r="AZ171" s="84" t="e">
        <f ca="true">+IF(AND(ISTEXT(OFFSET('Hygiene Data'!$B$2,0,10*ROW('Hygiene Data'!D165))),DO171="Yes"),OFFSET('Hygiene Data'!$D$5,0,10*ROW('Hygiene Data'!D165)),IF(AND(ISTEXT(OFFSET('Hygiene Data'!$B$2,0,10*ROW('Hygiene Data'!D165))),DO171="No",ISNUMBER(OFFSET('Hygiene Data'!$D$5,0,10*ROW('Hygiene Data'!D165)))),CONCATENATE("[",ROUND(OFFSET('Hygiene Data'!$D$5,0,10*ROW('Hygiene Data'!D165)),0),"]"),IF(AND(ISTEXT(OFFSET('Hygiene Data'!$B$2,0,10*ROW('Hygiene Data'!D165))),DO171="",ISNUMBER(OFFSET('Hygiene Data'!$D$5,0,10*ROW('Hygiene Data'!D165)))),OFFSET('Hygiene Data'!$D$5,0,10*ROW('Hygiene Data'!D165)),NA())))</f>
        <v>#N/A</v>
      </c>
      <c r="BA171" s="84" t="e">
        <f ca="true">+IF(AND(ISTEXT(OFFSET('Hygiene Data'!$B$2,0,10*ROW('Hygiene Data'!D165))),DP171="Yes"),OFFSET('Hygiene Data'!$D$7,0,10*ROW('Hygiene Data'!D165)),IF(AND(ISTEXT(OFFSET('Hygiene Data'!$B$2,0,10*ROW('Hygiene Data'!D165))),DP171="No",ISNUMBER(OFFSET('Hygiene Data'!$D$7,0,10*ROW('Hygiene Data'!D165)))),CONCATENATE("[",ROUND(OFFSET('Hygiene Data'!$D$7,0,10*ROW('Hygiene Data'!D165)),0),"]"),IF(AND(ISTEXT(OFFSET('Hygiene Data'!$B$2,0,10*ROW('Hygiene Data'!D165))),DP171="",ISNUMBER(OFFSET('Hygiene Data'!$D$7,0,10*ROW('Hygiene Data'!D165)))),OFFSET('Hygiene Data'!$D$7,0,10*ROW('Hygiene Data'!D165)),NA())))</f>
        <v>#N/A</v>
      </c>
      <c r="BB171" s="84" t="e">
        <f ca="true">+IF(AND(ISTEXT(OFFSET('Hygiene Data'!$B$2,0,10*ROW('Hygiene Data'!D165))),DQ171="Yes"),OFFSET('Hygiene Data'!$D$9,0,10*ROW('Hygiene Data'!D165)),IF(AND(ISTEXT(OFFSET('Hygiene Data'!$B$2,0,10*ROW('Hygiene Data'!D165))),DQ171="No",ISNUMBER(OFFSET('Hygiene Data'!$D$9,0,10*ROW('Hygiene Data'!D165)))),CONCATENATE("[",ROUND(OFFSET('Hygiene Data'!$D$9,0,10*ROW('Hygiene Data'!D165)),0),"]"),IF(AND(ISTEXT(OFFSET('Hygiene Data'!$B$2,0,10*ROW('Hygiene Data'!D165))),DQ171="",ISNUMBER(OFFSET('Hygiene Data'!$D$9,0,10*ROW('Hygiene Data'!D165)))),OFFSET('Hygiene Data'!$D$9,0,10*ROW('Hygiene Data'!D165)),NA())))</f>
        <v>#N/A</v>
      </c>
      <c r="BC171" s="84" t="e">
        <f ca="true">+IF(AND(ISTEXT(OFFSET('Hygiene Data'!$B$2,0,10*ROW('Hygiene Data'!E165))),DR171="Yes"),OFFSET('Hygiene Data'!$E$5,0,10*ROW('Hygiene Data'!E165)),IF(AND(ISTEXT(OFFSET('Hygiene Data'!$B$2,0,10*ROW('Hygiene Data'!E165))),DR171="No",ISNUMBER(OFFSET('Hygiene Data'!$E$5,0,10*ROW('Hygiene Data'!E165)))),CONCATENATE("[",ROUND(OFFSET('Hygiene Data'!$E$5,0,10*ROW('Hygiene Data'!E165)),0),"]"),IF(AND(ISTEXT(OFFSET('Hygiene Data'!$B$2,0,10*ROW('Hygiene Data'!E165))),DR171="",ISNUMBER(OFFSET('Hygiene Data'!$E$5,0,10*ROW('Hygiene Data'!E165)))),OFFSET('Hygiene Data'!$E$5,0,10*ROW('Hygiene Data'!E165)),NA())))</f>
        <v>#N/A</v>
      </c>
      <c r="BD171" s="84" t="e">
        <f ca="true">+IF(AND(ISTEXT(OFFSET('Hygiene Data'!$B$2,0,10*ROW('Hygiene Data'!E165))),DS171="Yes"),OFFSET('Hygiene Data'!$E$7,0,10*ROW('Hygiene Data'!E165)),IF(AND(ISTEXT(OFFSET('Hygiene Data'!$B$2,0,10*ROW('Hygiene Data'!E165))),DS171="No",ISNUMBER(OFFSET('Hygiene Data'!$E$7,0,10*ROW('Hygiene Data'!E165)))),CONCATENATE("[",ROUND(OFFSET('Hygiene Data'!$E$7,0,10*ROW('Hygiene Data'!E165)),0),"]"),IF(AND(ISTEXT(OFFSET('Hygiene Data'!$B$2,0,10*ROW('Hygiene Data'!E165))),DS171="",ISNUMBER(OFFSET('Hygiene Data'!$E$7,0,10*ROW('Hygiene Data'!E165)))),OFFSET('Hygiene Data'!$E$7,0,10*ROW('Hygiene Data'!E165)),NA())))</f>
        <v>#N/A</v>
      </c>
      <c r="BE171" s="84" t="e">
        <f ca="true">+IF(AND(ISTEXT(OFFSET('Hygiene Data'!$B$2,0,10*ROW('Hygiene Data'!E165))),DT171="Yes"),OFFSET('Hygiene Data'!$E$9,0,10*ROW('Hygiene Data'!E165)),IF(AND(ISTEXT(OFFSET('Hygiene Data'!$B$2,0,10*ROW('Hygiene Data'!E165))),DT171="No",ISNUMBER(OFFSET('Hygiene Data'!$E$9,0,10*ROW('Hygiene Data'!E165)))),CONCATENATE("[",ROUND(OFFSET('Hygiene Data'!$E$9,0,10*ROW('Hygiene Data'!E165)),0),"]"),IF(AND(ISTEXT(OFFSET('Hygiene Data'!$B$2,0,10*ROW('Hygiene Data'!E165))),DT171="",ISNUMBER(OFFSET('Hygiene Data'!$E$9,0,10*ROW('Hygiene Data'!E165)))),OFFSET('Hygiene Data'!$E$9,0,10*ROW('Hygiene Data'!E165)),NA())))</f>
        <v>#N/A</v>
      </c>
      <c r="BF171" s="84" t="e">
        <f ca="true">+IF(AND(ISTEXT(OFFSET('Hygiene Data'!$B$2,0,10*ROW('Hygiene Data'!F165))),DU171="Yes"),OFFSET('Hygiene Data'!$F$5,0,10*ROW('Hygiene Data'!F165)),IF(AND(ISTEXT(OFFSET('Hygiene Data'!$B$2,0,10*ROW('Hygiene Data'!F165))),DU171="No",ISNUMBER(OFFSET('Hygiene Data'!$F$5,0,10*ROW('Hygiene Data'!F165)))),CONCATENATE("[",ROUND(OFFSET('Hygiene Data'!$F$5,0,10*ROW('Hygiene Data'!F165)),0),"]"),IF(AND(ISTEXT(OFFSET('Hygiene Data'!$B$2,0,10*ROW('Hygiene Data'!F165))),DU171="",ISNUMBER(OFFSET('Hygiene Data'!$F$5,0,10*ROW('Hygiene Data'!F165)))),OFFSET('Hygiene Data'!$F$5,0,10*ROW('Hygiene Data'!F165)),NA())))</f>
        <v>#N/A</v>
      </c>
      <c r="BG171" s="84" t="e">
        <f ca="true">+IF(AND(ISTEXT(OFFSET('Hygiene Data'!$B$2,0,10*ROW('Hygiene Data'!F165))),DV171="Yes"),OFFSET('Hygiene Data'!$F$7,0,10*ROW('Hygiene Data'!F165)),IF(AND(ISTEXT(OFFSET('Hygiene Data'!$B$2,0,10*ROW('Hygiene Data'!F165))),DV171="No",ISNUMBER(OFFSET('Hygiene Data'!$F$7,0,10*ROW('Hygiene Data'!F165)))),CONCATENATE("[",ROUND(OFFSET('Hygiene Data'!$F$7,0,10*ROW('Hygiene Data'!F165)),0),"]"),IF(AND(ISTEXT(OFFSET('Hygiene Data'!$B$2,0,10*ROW('Hygiene Data'!F165))),DV171="",ISNUMBER(OFFSET('Hygiene Data'!$F$7,0,10*ROW('Hygiene Data'!F165)))),OFFSET('Hygiene Data'!$F$7,0,10*ROW('Hygiene Data'!F165)),NA())))</f>
        <v>#N/A</v>
      </c>
      <c r="BH171" s="84" t="e">
        <f ca="true">+IF(AND(ISTEXT(OFFSET('Hygiene Data'!$B$2,0,10*ROW('Hygiene Data'!F165))),DW171="Yes"),OFFSET('Hygiene Data'!$F$9,0,10*ROW('Hygiene Data'!F165)),IF(AND(ISTEXT(OFFSET('Hygiene Data'!$B$2,0,10*ROW('Hygiene Data'!F165))),DW171="No",ISNUMBER(OFFSET('Hygiene Data'!$F$9,0,10*ROW('Hygiene Data'!F165)))),CONCATENATE("[",ROUND(OFFSET('Hygiene Data'!$F$9,0,10*ROW('Hygiene Data'!F165)),0),"]"),IF(AND(ISTEXT(OFFSET('Hygiene Data'!$B$2,0,10*ROW('Hygiene Data'!F165))),DW171="",ISNUMBER(OFFSET('Hygiene Data'!$F$9,0,10*ROW('Hygiene Data'!F165)))),OFFSET('Hygiene Data'!$F$9,0,10*ROW('Hygiene Data'!F165)),NA())))</f>
        <v>#N/A</v>
      </c>
      <c r="BI171" s="84" t="e">
        <f ca="true">+IF(AND(ISTEXT(OFFSET('Hygiene Data'!$B$2,0,10*ROW('Hygiene Data'!G165))),DX171="Yes"),OFFSET('Hygiene Data'!$G$5,0,10*ROW('Hygiene Data'!G165)),IF(AND(ISTEXT(OFFSET('Hygiene Data'!$B$2,0,10*ROW('Hygiene Data'!G165))),DX171="No",ISNUMBER(OFFSET('Hygiene Data'!$G$5,0,10*ROW('Hygiene Data'!G165)))),CONCATENATE("[",ROUND(OFFSET('Hygiene Data'!$G$5,0,10*ROW('Hygiene Data'!G165)),0),"]"),IF(AND(ISTEXT(OFFSET('Hygiene Data'!$B$2,0,10*ROW('Hygiene Data'!G165))),DX171="",ISNUMBER(OFFSET('Hygiene Data'!$G$5,0,10*ROW('Hygiene Data'!G165)))),OFFSET('Hygiene Data'!$G$5,0,10*ROW('Hygiene Data'!G165)),NA())))</f>
        <v>#N/A</v>
      </c>
      <c r="BJ171" s="84" t="e">
        <f ca="true">+IF(AND(ISTEXT(OFFSET('Hygiene Data'!$B$2,0,10*ROW('Hygiene Data'!G165))),DY171="Yes"),OFFSET('Hygiene Data'!$G$7,0,10*ROW('Hygiene Data'!G165)),IF(AND(ISTEXT(OFFSET('Hygiene Data'!$B$2,0,10*ROW('Hygiene Data'!G165))),DY171="No",ISNUMBER(OFFSET('Hygiene Data'!$G$7,0,10*ROW('Hygiene Data'!G165)))),CONCATENATE("[",ROUND(OFFSET('Hygiene Data'!$G$7,0,10*ROW('Hygiene Data'!G165)),0),"]"),IF(AND(ISTEXT(OFFSET('Hygiene Data'!$B$2,0,10*ROW('Hygiene Data'!G165))),DY171="",ISNUMBER(OFFSET('Hygiene Data'!$G$7,0,10*ROW('Hygiene Data'!G165)))),OFFSET('Hygiene Data'!$G$7,0,10*ROW('Hygiene Data'!G165)),NA())))</f>
        <v>#N/A</v>
      </c>
      <c r="BK171" s="84" t="e">
        <f ca="true">+IF(AND(ISTEXT(OFFSET('Hygiene Data'!$B$2,0,10*ROW('Hygiene Data'!G165))),DZ171="Yes"),OFFSET('Hygiene Data'!$G$9,0,10*ROW('Hygiene Data'!G165)),IF(AND(ISTEXT(OFFSET('Hygiene Data'!$B$2,0,10*ROW('Hygiene Data'!G165))),DZ171="No",ISNUMBER(OFFSET('Hygiene Data'!$G$9,0,10*ROW('Hygiene Data'!G165)))),CONCATENATE("[",ROUND(OFFSET('Hygiene Data'!$G$9,0,10*ROW('Hygiene Data'!G165)),0),"]"),IF(AND(ISTEXT(OFFSET('Hygiene Data'!$B$2,0,10*ROW('Hygiene Data'!G165))),DZ171="",ISNUMBER(OFFSET('Hygiene Data'!$G$9,0,10*ROW('Hygiene Data'!G165)))),OFFSET('Hygiene Data'!$G$9,0,10*ROW('Hygiene Data'!G165)),NA())))</f>
        <v>#N/A</v>
      </c>
      <c r="BL171" s="84" t="e">
        <f ca="true">+IF(AND(ISTEXT(OFFSET('Hygiene Data'!$B$2,0,10*ROW('Hygiene Data'!H165))),EA171="Yes"),OFFSET('Hygiene Data'!$H$5,0,10*ROW('Hygiene Data'!H165)),IF(AND(ISTEXT(OFFSET('Hygiene Data'!$B$2,0,10*ROW('Hygiene Data'!H165))),EA171="No",ISNUMBER(OFFSET('Hygiene Data'!$H$5,0,10*ROW('Hygiene Data'!H165)))),CONCATENATE("[",ROUND(OFFSET('Hygiene Data'!$H$5,0,10*ROW('Hygiene Data'!H165)),0),"]"),IF(AND(ISTEXT(OFFSET('Hygiene Data'!$B$2,0,10*ROW('Hygiene Data'!H165))),EA171="",ISNUMBER(OFFSET('Hygiene Data'!$H$5,0,10*ROW('Hygiene Data'!H165)))),OFFSET('Hygiene Data'!$H$5,0,10*ROW('Hygiene Data'!H165)),NA())))</f>
        <v>#N/A</v>
      </c>
      <c r="BM171" s="84" t="e">
        <f ca="true">+IF(AND(ISTEXT(OFFSET('Hygiene Data'!$B$2,0,10*ROW('Hygiene Data'!H165))),EB171="Yes"),OFFSET('Hygiene Data'!$H$7,0,10*ROW('Hygiene Data'!H165)),IF(AND(ISTEXT(OFFSET('Hygiene Data'!$B$2,0,10*ROW('Hygiene Data'!H165))),EB171="No",ISNUMBER(OFFSET('Hygiene Data'!$H$7,0,10*ROW('Hygiene Data'!H165)))),CONCATENATE("[",ROUND(OFFSET('Hygiene Data'!$H$7,0,10*ROW('Hygiene Data'!H165)),0),"]"),IF(AND(ISTEXT(OFFSET('Hygiene Data'!$B$2,0,10*ROW('Hygiene Data'!H165))),EB171="",ISNUMBER(OFFSET('Hygiene Data'!$H$7,0,10*ROW('Hygiene Data'!H165)))),OFFSET('Hygiene Data'!$H$7,0,10*ROW('Hygiene Data'!H165)),NA())))</f>
        <v>#N/A</v>
      </c>
      <c r="BN171" s="84" t="e">
        <f ca="true">+IF(AND(ISTEXT(OFFSET('Hygiene Data'!$B$2,0,10*ROW('Hygiene Data'!H165))),EC171="Yes"),OFFSET('Hygiene Data'!$H$9,0,10*ROW('Hygiene Data'!H165)),IF(AND(ISTEXT(OFFSET('Hygiene Data'!$B$2,0,10*ROW('Hygiene Data'!H165))),EC171="No",ISNUMBER(OFFSET('Hygiene Data'!$H$9,0,10*ROW('Hygiene Data'!H165)))),CONCATENATE("[",ROUND(OFFSET('Hygiene Data'!$H$9,0,10*ROW('Hygiene Data'!H165)),0),"]"),IF(AND(ISTEXT(OFFSET('Hygiene Data'!$B$2,0,10*ROW('Hygiene Data'!H165))),EC171="",ISNUMBER(OFFSET('Hygiene Data'!$H$9,0,10*ROW('Hygiene Data'!H165)))),OFFSET('Hygiene Data'!$H$9,0,10*ROW('Hygiene Data'!H165)),NA())))</f>
        <v>#N/A</v>
      </c>
      <c r="BO171" s="84" t="e">
        <f ca="true">+IF(AND(ISTEXT(OFFSET('Hygiene Data'!$B$2,0,10*ROW('Hygiene Data'!I165))),ED171="Yes"),OFFSET('Hygiene Data'!$I$5,0,10*ROW('Hygiene Data'!I165)),IF(AND(ISTEXT(OFFSET('Hygiene Data'!$B$2,0,10*ROW('Hygiene Data'!I165))),ED171="No",ISNUMBER(OFFSET('Hygiene Data'!$I$5,0,10*ROW('Hygiene Data'!I165)))),CONCATENATE("[",ROUND(OFFSET('Hygiene Data'!$I$5,0,10*ROW('Hygiene Data'!I165)),0),"]"),IF(AND(ISTEXT(OFFSET('Hygiene Data'!$B$2,0,10*ROW('Hygiene Data'!I165))),ED171="",ISNUMBER(OFFSET('Hygiene Data'!$I$5,0,10*ROW('Hygiene Data'!I165)))),OFFSET('Hygiene Data'!$I$5,0,10*ROW('Hygiene Data'!I165)),NA())))</f>
        <v>#N/A</v>
      </c>
      <c r="BP171" s="84" t="e">
        <f ca="true">+IF(AND(ISTEXT(OFFSET('Hygiene Data'!$B$2,0,10*ROW('Hygiene Data'!I165))),EE171="Yes"),OFFSET('Hygiene Data'!$I$7,0,10*ROW('Hygiene Data'!I165)),IF(AND(ISTEXT(OFFSET('Hygiene Data'!$B$2,0,10*ROW('Hygiene Data'!I165))),EE171="No",ISNUMBER(OFFSET('Hygiene Data'!$I$7,0,10*ROW('Hygiene Data'!I165)))),CONCATENATE("[",ROUND(OFFSET('Hygiene Data'!$I$7,0,10*ROW('Hygiene Data'!I165)),0),"]"),IF(AND(ISTEXT(OFFSET('Hygiene Data'!$B$2,0,10*ROW('Hygiene Data'!I165))),EE171="",ISNUMBER(OFFSET('Hygiene Data'!$I$7,0,10*ROW('Hygiene Data'!I165)))),OFFSET('Hygiene Data'!$I$7,0,10*ROW('Hygiene Data'!I165)),NA())))</f>
        <v>#N/A</v>
      </c>
      <c r="BQ171" s="84" t="e">
        <f ca="true">+IF(AND(ISTEXT(OFFSET('Hygiene Data'!$B$2,0,10*ROW('Hygiene Data'!I165))),EF171="Yes"),OFFSET('Hygiene Data'!$I$9,0,10*ROW('Hygiene Data'!I165)),IF(AND(ISTEXT(OFFSET('Hygiene Data'!$B$2,0,10*ROW('Hygiene Data'!I165))),EF171="No",ISNUMBER(OFFSET('Hygiene Data'!$I$9,0,10*ROW('Hygiene Data'!I165)))),CONCATENATE("[",ROUND(OFFSET('Hygiene Data'!$I$9,0,10*ROW('Hygiene Data'!I165)),0),"]"),IF(AND(ISTEXT(OFFSET('Hygiene Data'!$B$2,0,10*ROW('Hygiene Data'!I165))),EF171="",ISNUMBER(OFFSET('Hygiene Data'!$I$9,0,10*ROW('Hygiene Data'!I165)))),OFFSET('Hygiene Data'!$I$9,0,10*ROW('Hygiene Data'!I165)),NA())))</f>
        <v>#N/A</v>
      </c>
      <c r="BR171" s="269"/>
      <c r="BS171" s="269" t="str">
        <f ca="true">+IF(OFFSET('Water Data'!$D$27,0,10*ROW('Water Data'!D165))="","",OFFSET('Water Data'!$D$27,0,10*ROW('Water Data'!D165)))</f>
        <v/>
      </c>
      <c r="BT171" s="269" t="str">
        <f ca="true">+IF(OFFSET('Water Data'!$D$28,0,10*ROW('Water Data'!D165))="","",OFFSET('Water Data'!$D$28,0,10*ROW('Water Data'!D165)))</f>
        <v/>
      </c>
      <c r="BU171" s="269" t="str">
        <f ca="true">+IF(OFFSET('Water Data'!$D$29,0,10*ROW('Water Data'!D165))="","",OFFSET('Water Data'!$D$29,0,10*ROW('Water Data'!D165)))</f>
        <v/>
      </c>
      <c r="BV171" s="269" t="str">
        <f ca="true">+IF(OFFSET('Water Data'!$E$27,0,10*ROW('Water Data'!E165))="","",OFFSET('Water Data'!$E$27,0,10*ROW('Water Data'!E165)))</f>
        <v/>
      </c>
      <c r="BW171" s="269" t="str">
        <f ca="true">+IF(OFFSET('Water Data'!$E$28,0,10*ROW('Water Data'!E165))="","",OFFSET('Water Data'!$E$28,0,10*ROW('Water Data'!E165)))</f>
        <v/>
      </c>
      <c r="BX171" s="269" t="str">
        <f ca="true">+IF(OFFSET('Water Data'!$E$29,0,10*ROW('Water Data'!E165))="","",OFFSET('Water Data'!$E$29,0,10*ROW('Water Data'!E165)))</f>
        <v/>
      </c>
      <c r="BY171" s="269" t="str">
        <f ca="true">+IF(OFFSET('Water Data'!$F$27,0,10*ROW('Water Data'!F165))="","",OFFSET('Water Data'!$F$27,0,10*ROW('Water Data'!F165)))</f>
        <v/>
      </c>
      <c r="BZ171" s="269" t="str">
        <f ca="true">+IF(OFFSET('Water Data'!$F$28,0,10*ROW('Water Data'!F165))="","",OFFSET('Water Data'!$F$28,0,10*ROW('Water Data'!F165)))</f>
        <v/>
      </c>
      <c r="CA171" s="269" t="str">
        <f ca="true">+IF(OFFSET('Water Data'!$F$29,0,10*ROW('Water Data'!F165))="","",OFFSET('Water Data'!$F$29,0,10*ROW('Water Data'!F165)))</f>
        <v/>
      </c>
      <c r="CB171" s="269" t="str">
        <f ca="true">+IF(OFFSET('Water Data'!$G$27,0,10*ROW('Water Data'!G165))="","",OFFSET('Water Data'!$G$27,0,10*ROW('Water Data'!G165)))</f>
        <v/>
      </c>
      <c r="CC171" s="269" t="str">
        <f ca="true">+IF(OFFSET('Water Data'!$G$28,0,10*ROW('Water Data'!G165))="","",OFFSET('Water Data'!$G$28,0,10*ROW('Water Data'!G165)))</f>
        <v/>
      </c>
      <c r="CD171" s="269" t="str">
        <f ca="true">+IF(OFFSET('Water Data'!$G$29,0,10*ROW('Water Data'!G165))="","",OFFSET('Water Data'!$G$29,0,10*ROW('Water Data'!G165)))</f>
        <v/>
      </c>
      <c r="CE171" s="269" t="str">
        <f ca="true">+IF(OFFSET('Water Data'!$H$27,0,10*ROW('Water Data'!H165))="","",OFFSET('Water Data'!$H$27,0,10*ROW('Water Data'!H165)))</f>
        <v/>
      </c>
      <c r="CF171" s="269" t="str">
        <f ca="true">+IF(OFFSET('Water Data'!$H$28,0,10*ROW('Water Data'!H165))="","",OFFSET('Water Data'!$H$28,0,10*ROW('Water Data'!H165)))</f>
        <v/>
      </c>
      <c r="CG171" s="269" t="str">
        <f ca="true">+IF(OFFSET('Water Data'!$H$29,0,10*ROW('Water Data'!H165))="","",OFFSET('Water Data'!$H$29,0,10*ROW('Water Data'!H165)))</f>
        <v/>
      </c>
      <c r="CH171" s="269" t="str">
        <f ca="true">+IF(OFFSET('Water Data'!$I$27,0,10*ROW('Water Data'!I165))="","",OFFSET('Water Data'!$I$27,0,10*ROW('Water Data'!I165)))</f>
        <v/>
      </c>
      <c r="CI171" s="269" t="str">
        <f ca="true">+IF(OFFSET('Water Data'!$I$28,0,10*ROW('Water Data'!I165))="","",OFFSET('Water Data'!$I$28,0,10*ROW('Water Data'!I165)))</f>
        <v/>
      </c>
      <c r="CJ171" s="269" t="str">
        <f ca="true">+IF(OFFSET('Water Data'!$I$29,0,10*ROW('Water Data'!I165))="","",OFFSET('Water Data'!$I$29,0,10*ROW('Water Data'!I165)))</f>
        <v/>
      </c>
      <c r="CK171" s="269" t="str">
        <f ca="true">+IF(OFFSET('Sanitation Data'!$D$28,0,10*ROW('Sanitation Data'!D165))="","",OFFSET('Sanitation Data'!$D$28,0,10*ROW('Sanitation Data'!D165)))</f>
        <v/>
      </c>
      <c r="CL171" s="269" t="str">
        <f ca="true">+IF(OFFSET('Sanitation Data'!$D$29,0,10*ROW('Sanitation Data'!D165))="","",OFFSET('Sanitation Data'!$D$29,0,10*ROW('Sanitation Data'!D165)))</f>
        <v/>
      </c>
      <c r="CM171" s="269" t="str">
        <f ca="true">+IF(OFFSET('Sanitation Data'!$D$30,0,10*ROW('Sanitation Data'!D165))="","",OFFSET('Sanitation Data'!$D$30,0,10*ROW('Sanitation Data'!D165)))</f>
        <v/>
      </c>
      <c r="CN171" s="269" t="str">
        <f ca="true">+IF(OFFSET('Sanitation Data'!$D$31,0,10*ROW('Sanitation Data'!D165))="","",OFFSET('Sanitation Data'!$D$31,0,10*ROW('Sanitation Data'!D165)))</f>
        <v/>
      </c>
      <c r="CO171" s="269" t="str">
        <f ca="true">+IF(OFFSET('Sanitation Data'!$D$32,0,10*ROW('Sanitation Data'!D165))="","",OFFSET('Sanitation Data'!$D$32,0,10*ROW('Sanitation Data'!D165)))</f>
        <v/>
      </c>
      <c r="CP171" s="269" t="str">
        <f ca="true">+IF(OFFSET('Sanitation Data'!$E$28,0,10*ROW('Sanitation Data'!E165))="","",OFFSET('Sanitation Data'!$E$28,0,10*ROW('Sanitation Data'!E165)))</f>
        <v/>
      </c>
      <c r="CQ171" s="269" t="str">
        <f ca="true">+IF(OFFSET('Sanitation Data'!$E$29,0,10*ROW('Sanitation Data'!E165))="","",OFFSET('Sanitation Data'!$E$29,0,10*ROW('Sanitation Data'!E165)))</f>
        <v/>
      </c>
      <c r="CR171" s="269" t="str">
        <f ca="true">+IF(OFFSET('Sanitation Data'!$E$30,0,10*ROW('Sanitation Data'!E165))="","",OFFSET('Sanitation Data'!$E$30,0,10*ROW('Sanitation Data'!E165)))</f>
        <v/>
      </c>
      <c r="CS171" s="269" t="str">
        <f ca="true">+IF(OFFSET('Sanitation Data'!$E$31,0,10*ROW('Sanitation Data'!E165))="","",OFFSET('Sanitation Data'!$E$31,0,10*ROW('Sanitation Data'!E165)))</f>
        <v/>
      </c>
      <c r="CT171" s="269" t="str">
        <f ca="true">+IF(OFFSET('Sanitation Data'!$E$32,0,10*ROW('Sanitation Data'!E165))="","",OFFSET('Sanitation Data'!$E$32,0,10*ROW('Sanitation Data'!E165)))</f>
        <v/>
      </c>
      <c r="CU171" s="269" t="str">
        <f ca="true">+IF(OFFSET('Sanitation Data'!$F$28,0,10*ROW('Sanitation Data'!F165))="","",OFFSET('Sanitation Data'!$F$28,0,10*ROW('Sanitation Data'!F165)))</f>
        <v/>
      </c>
      <c r="CV171" s="269" t="str">
        <f ca="true">+IF(OFFSET('Sanitation Data'!$F$29,0,10*ROW('Sanitation Data'!F165))="","",OFFSET('Sanitation Data'!$F$29,0,10*ROW('Sanitation Data'!F165)))</f>
        <v/>
      </c>
      <c r="CW171" s="269" t="str">
        <f ca="true">+IF(OFFSET('Sanitation Data'!$F$30,0,10*ROW('Sanitation Data'!F165))="","",OFFSET('Sanitation Data'!$F$30,0,10*ROW('Sanitation Data'!F165)))</f>
        <v/>
      </c>
      <c r="CX171" s="269" t="str">
        <f ca="true">+IF(OFFSET('Sanitation Data'!$F$31,0,10*ROW('Sanitation Data'!F165))="","",OFFSET('Sanitation Data'!$F$31,0,10*ROW('Sanitation Data'!F165)))</f>
        <v/>
      </c>
      <c r="CY171" s="269" t="str">
        <f ca="true">+IF(OFFSET('Sanitation Data'!$F$32,0,10*ROW('Sanitation Data'!F165))="","",OFFSET('Sanitation Data'!$F$32,0,10*ROW('Sanitation Data'!F165)))</f>
        <v/>
      </c>
      <c r="CZ171" s="269" t="str">
        <f ca="true">+IF(OFFSET('Sanitation Data'!$G$28,0,10*ROW('Sanitation Data'!G165))="","",OFFSET('Sanitation Data'!$G$28,0,10*ROW('Sanitation Data'!G165)))</f>
        <v/>
      </c>
      <c r="DA171" s="269" t="str">
        <f ca="true">+IF(OFFSET('Sanitation Data'!$G$29,0,10*ROW('Sanitation Data'!G165))="","",OFFSET('Sanitation Data'!$G$29,0,10*ROW('Sanitation Data'!G165)))</f>
        <v/>
      </c>
      <c r="DB171" s="269" t="str">
        <f ca="true">+IF(OFFSET('Sanitation Data'!$G$30,0,10*ROW('Sanitation Data'!G165))="","",OFFSET('Sanitation Data'!$G$30,0,10*ROW('Sanitation Data'!G165)))</f>
        <v/>
      </c>
      <c r="DC171" s="269" t="str">
        <f ca="true">+IF(OFFSET('Sanitation Data'!$G$31,0,10*ROW('Sanitation Data'!G165))="","",OFFSET('Sanitation Data'!$G$31,0,10*ROW('Sanitation Data'!G165)))</f>
        <v/>
      </c>
      <c r="DD171" s="269" t="str">
        <f ca="true">+IF(OFFSET('Sanitation Data'!$G$32,0,10*ROW('Sanitation Data'!G165))="","",OFFSET('Sanitation Data'!$G$32,0,10*ROW('Sanitation Data'!G165)))</f>
        <v/>
      </c>
      <c r="DE171" s="269" t="str">
        <f ca="true">+IF(OFFSET('Sanitation Data'!$H$28,0,10*ROW('Sanitation Data'!H165))="","",OFFSET('Sanitation Data'!$H$28,0,10*ROW('Sanitation Data'!H165)))</f>
        <v/>
      </c>
      <c r="DF171" s="269" t="str">
        <f ca="true">+IF(OFFSET('Sanitation Data'!$H$29,0,10*ROW('Sanitation Data'!H165))="","",OFFSET('Sanitation Data'!$H$29,0,10*ROW('Sanitation Data'!H165)))</f>
        <v/>
      </c>
      <c r="DG171" s="269" t="str">
        <f ca="true">+IF(OFFSET('Sanitation Data'!$H$30,0,10*ROW('Sanitation Data'!H165))="","",OFFSET('Sanitation Data'!$H$30,0,10*ROW('Sanitation Data'!H165)))</f>
        <v/>
      </c>
      <c r="DH171" s="269" t="str">
        <f ca="true">+IF(OFFSET('Sanitation Data'!$H$31,0,10*ROW('Sanitation Data'!H165))="","",OFFSET('Sanitation Data'!$H$31,0,10*ROW('Sanitation Data'!H165)))</f>
        <v/>
      </c>
      <c r="DI171" s="269" t="str">
        <f ca="true">+IF(OFFSET('Sanitation Data'!$H$32,0,10*ROW('Sanitation Data'!H165))="","",OFFSET('Sanitation Data'!$H$32,0,10*ROW('Sanitation Data'!H165)))</f>
        <v/>
      </c>
      <c r="DJ171" s="269" t="str">
        <f ca="true">+IF(OFFSET('Sanitation Data'!$I$28,0,10*ROW('Sanitation Data'!I165))="","",OFFSET('Sanitation Data'!$I$28,0,10*ROW('Sanitation Data'!I165)))</f>
        <v/>
      </c>
      <c r="DK171" s="269" t="str">
        <f ca="true">+IF(OFFSET('Sanitation Data'!$I$29,0,10*ROW('Sanitation Data'!I165))="","",OFFSET('Sanitation Data'!$I$29,0,10*ROW('Sanitation Data'!I165)))</f>
        <v/>
      </c>
      <c r="DL171" s="269" t="str">
        <f ca="true">+IF(OFFSET('Sanitation Data'!$I$30,0,10*ROW('Sanitation Data'!I165))="","",OFFSET('Sanitation Data'!$I$30,0,10*ROW('Sanitation Data'!I165)))</f>
        <v/>
      </c>
      <c r="DM171" s="269" t="str">
        <f ca="true">+IF(OFFSET('Sanitation Data'!$I$31,0,10*ROW('Sanitation Data'!I165))="","",OFFSET('Sanitation Data'!$I$31,0,10*ROW('Sanitation Data'!I165)))</f>
        <v/>
      </c>
      <c r="DN171" s="269" t="str">
        <f ca="true">+IF(OFFSET('Sanitation Data'!$I$32,0,10*ROW('Sanitation Data'!I165))="","",OFFSET('Sanitation Data'!$I$32,0,10*ROW('Sanitation Data'!I165)))</f>
        <v/>
      </c>
      <c r="DO171" s="269" t="str">
        <f ca="true">+IF(OFFSET('Hygiene Data'!$D$11,0,10*ROW('Hygiene Data'!D165))="","",OFFSET('Hygiene Data'!$D$11,0,10*ROW('Hygiene Data'!D165)))</f>
        <v/>
      </c>
      <c r="DP171" s="269" t="str">
        <f ca="true">+IF(OFFSET('Hygiene Data'!$D$12,0,10*ROW('Hygiene Data'!D165))="","",OFFSET('Hygiene Data'!$D$12,0,10*ROW('Hygiene Data'!D165)))</f>
        <v/>
      </c>
      <c r="DQ171" s="269" t="str">
        <f ca="true">+IF(OFFSET('Hygiene Data'!$D$13,0,10*ROW('Hygiene Data'!D165))="","",OFFSET('Hygiene Data'!$D$13,0,10*ROW('Hygiene Data'!D165)))</f>
        <v/>
      </c>
      <c r="DR171" s="269" t="str">
        <f ca="true">+IF(OFFSET('Hygiene Data'!$E$11,0,10*ROW('Hygiene Data'!E165))="","",OFFSET('Hygiene Data'!$E$11,0,10*ROW('Hygiene Data'!E165)))</f>
        <v/>
      </c>
      <c r="DS171" s="269" t="str">
        <f ca="true">+IF(OFFSET('Hygiene Data'!$E$12,0,10*ROW('Hygiene Data'!E165))="","",OFFSET('Hygiene Data'!$E$12,0,10*ROW('Hygiene Data'!E165)))</f>
        <v/>
      </c>
      <c r="DT171" s="269" t="str">
        <f ca="true">+IF(OFFSET('Hygiene Data'!$E$13,0,10*ROW('Hygiene Data'!E165))="","",OFFSET('Hygiene Data'!$E$13,0,10*ROW('Hygiene Data'!E165)))</f>
        <v/>
      </c>
      <c r="DU171" s="269" t="str">
        <f ca="true">+IF(OFFSET('Hygiene Data'!$F$11,0,10*ROW('Hygiene Data'!F165))="","",OFFSET('Hygiene Data'!$F$11,0,10*ROW('Hygiene Data'!F165)))</f>
        <v/>
      </c>
      <c r="DV171" s="269" t="str">
        <f ca="true">+IF(OFFSET('Hygiene Data'!$F$12,0,10*ROW('Hygiene Data'!F165))="","",OFFSET('Hygiene Data'!$F$12,0,10*ROW('Hygiene Data'!F165)))</f>
        <v/>
      </c>
      <c r="DW171" s="269" t="str">
        <f ca="true">+IF(OFFSET('Hygiene Data'!$F$13,0,10*ROW('Hygiene Data'!F165))="","",OFFSET('Hygiene Data'!$F$13,0,10*ROW('Hygiene Data'!F165)))</f>
        <v/>
      </c>
      <c r="DX171" s="269" t="str">
        <f ca="true">+IF(OFFSET('Hygiene Data'!$G$11,0,10*ROW('Hygiene Data'!G165))="","",OFFSET('Hygiene Data'!$G$11,0,10*ROW('Hygiene Data'!G165)))</f>
        <v/>
      </c>
      <c r="DY171" s="269" t="str">
        <f ca="true">+IF(OFFSET('Hygiene Data'!$G$12,0,10*ROW('Hygiene Data'!G165))="","",OFFSET('Hygiene Data'!$G$12,0,10*ROW('Hygiene Data'!G165)))</f>
        <v/>
      </c>
      <c r="DZ171" s="269" t="str">
        <f ca="true">+IF(OFFSET('Hygiene Data'!$G$13,0,10*ROW('Hygiene Data'!G165))="","",OFFSET('Hygiene Data'!$G$13,0,10*ROW('Hygiene Data'!G165)))</f>
        <v/>
      </c>
      <c r="EA171" s="269" t="str">
        <f ca="true">+IF(OFFSET('Hygiene Data'!$H$11,0,10*ROW('Hygiene Data'!H165))="","",OFFSET('Hygiene Data'!$H$11,0,10*ROW('Hygiene Data'!H165)))</f>
        <v/>
      </c>
      <c r="EB171" s="269" t="str">
        <f ca="true">+IF(OFFSET('Hygiene Data'!$H$12,0,10*ROW('Hygiene Data'!H165))="","",OFFSET('Hygiene Data'!$H$12,0,10*ROW('Hygiene Data'!H165)))</f>
        <v/>
      </c>
      <c r="EC171" s="269" t="str">
        <f ca="true">+IF(OFFSET('Hygiene Data'!$H$13,0,10*ROW('Hygiene Data'!H165))="","",OFFSET('Hygiene Data'!$H$13,0,10*ROW('Hygiene Data'!H165)))</f>
        <v/>
      </c>
      <c r="ED171" s="269" t="str">
        <f ca="true">+IF(OFFSET('Hygiene Data'!$I$11,0,10*ROW('Hygiene Data'!I165))="","",OFFSET('Hygiene Data'!$I$11,0,10*ROW('Hygiene Data'!I165)))</f>
        <v/>
      </c>
      <c r="EE171" s="269" t="str">
        <f ca="true">+IF(OFFSET('Hygiene Data'!$I$12,0,10*ROW('Hygiene Data'!I165))="","",OFFSET('Hygiene Data'!$I$12,0,10*ROW('Hygiene Data'!I165)))</f>
        <v/>
      </c>
      <c r="EF171" s="269" t="str">
        <f ca="true">+IF(OFFSET('Hygiene Data'!$I$13,0,10*ROW('Hygiene Data'!I165))="","",OFFSET('Hygiene Data'!$I$13,0,10*ROW('Hygiene Data'!I165)))</f>
        <v/>
      </c>
    </row>
    <row xmlns:x14ac="http://schemas.microsoft.com/office/spreadsheetml/2009/9/ac" r="172" x14ac:dyDescent="0.2">
      <c r="A172" s="36" t="str">
        <f ca="true">+IF(OFFSET('Water Data'!$B$2,0,10*ROW('Water Data'!E166))="","",OFFSET('Water Data'!$B$2,0,10*ROW('Water Data'!E166)))</f>
        <v/>
      </c>
      <c r="B172" s="36" t="str">
        <f ca="true">+IF(OFFSET('Water Data'!$C$2,0,10*ROW('Water Data'!F166))="","",OFFSET('Water Data'!$C$2,0,10*ROW('Water Data'!F166)))</f>
        <v/>
      </c>
      <c r="C172" s="325" t="str">
        <f t="shared" ca="true" si="2"/>
        <v/>
      </c>
      <c r="D172" s="82" t="e">
        <f ca="true">+IF(AND(ISTEXT(OFFSET('Water Data'!$B$2,0,10*ROW('Water Data'!D166))),BS172="Yes"),100-OFFSET('Water Data'!$D$4,0,10*ROW('Water Data'!D166)),IF(AND(ISTEXT(OFFSET('Water Data'!$B$2,0,10*ROW('Water Data'!D166))),BS172="No",ISNUMBER(OFFSET('Water Data'!$D$4,0,10*ROW('Water Data'!D166)))),CONCATENATE("[",ROUND(100-OFFSET('Water Data'!$D$4,0,10*ROW('Water Data'!D166)),0),"]"),IF(AND(ISTEXT(OFFSET('Water Data'!$B$2,0,10*ROW('Water Data'!D166))),BS172="",ISNUMBER(OFFSET('Water Data'!$D$4,0,10*ROW('Water Data'!D166)))),100-OFFSET('Water Data'!$D$4,0,10*ROW('Water Data'!D166)),NA())))</f>
        <v>#N/A</v>
      </c>
      <c r="E172" s="82" t="e">
        <f ca="true">+IF(AND(ISTEXT(OFFSET('Water Data'!$B$2,0,10*ROW('Water Data'!E166))),BT172="Yes"),OFFSET('Water Data'!$D$6,0,10*ROW('Water Data'!D166)),IF(AND(ISTEXT(OFFSET('Water Data'!$B$2,0,10*ROW('Water Data'!D166))),BT172="No",ISNUMBER(OFFSET('Water Data'!$D$6,0,10*ROW('Water Data'!D166)))),CONCATENATE("[",ROUND(OFFSET('Water Data'!$D$6,0,10*ROW('Water Data'!D166)),0),"]"),IF(AND(ISTEXT(OFFSET('Water Data'!$B$2,0,10*ROW('Water Data'!D166))),BT172="",ISNUMBER(OFFSET('Water Data'!$D$6,0,10*ROW('Water Data'!D166)))),OFFSET('Water Data'!$D$6,0,10*ROW('Water Data'!D166)),NA())))</f>
        <v>#N/A</v>
      </c>
      <c r="F172" s="82" t="e">
        <f ca="true">+IF(AND(ISTEXT(OFFSET('Water Data'!$B$2,0,10*ROW('Water Data'!D166))),BU172="Yes"),OFFSET('Water Data'!$D$9,0,10*ROW('Water Data'!D166)),IF(AND(ISTEXT(OFFSET('Water Data'!$B$2,0,10*ROW('Water Data'!D166))),BU172="No",ISNUMBER(OFFSET('Water Data'!$D$9,0,10*ROW('Water Data'!D166)))),CONCATENATE("[",ROUND(OFFSET('Water Data'!$D$9,0,10*ROW('Water Data'!D166)),0),"]"),IF(AND(ISTEXT(OFFSET('Water Data'!$B$2,0,10*ROW('Water Data'!D166))),BU172="",ISNUMBER(OFFSET('Water Data'!$D$9,0,10*ROW('Water Data'!D166)))),OFFSET('Water Data'!$D$9,0,10*ROW('Water Data'!D166)),NA())))</f>
        <v>#N/A</v>
      </c>
      <c r="G172" s="82" t="e">
        <f ca="true">+IF(AND(ISTEXT(OFFSET('Water Data'!$B$2,0,10*ROW('Water Data'!E166))),BV172="Yes"),100-OFFSET('Water Data'!$E$4,0,10*ROW('Water Data'!E166)),IF(AND(ISTEXT(OFFSET('Water Data'!$B$2,0,10*ROW('Water Data'!E166))),BV172="No",ISNUMBER(OFFSET('Water Data'!$E$4,0,10*ROW('Water Data'!E166)))),CONCATENATE("[",ROUND(100-OFFSET('Water Data'!$E$4,0,10*ROW('Water Data'!E166)),0),"]"),IF(AND(ISTEXT(OFFSET('Water Data'!$B$2,0,10*ROW('Water Data'!E166))),BV172="",ISNUMBER(OFFSET('Water Data'!$E$4,0,10*ROW('Water Data'!E166)))),100-OFFSET('Water Data'!$E$4,0,10*ROW('Water Data'!E166)),NA())))</f>
        <v>#N/A</v>
      </c>
      <c r="H172" s="82" t="e">
        <f ca="true">+IF(AND(ISTEXT(OFFSET('Water Data'!$B$2,0,10*ROW('Water Data'!E166))),BW172="Yes"),OFFSET('Water Data'!$E$6,0,10*ROW('Water Data'!E166)),IF(AND(ISTEXT(OFFSET('Water Data'!$B$2,0,10*ROW('Water Data'!E166))),BW172="No",ISNUMBER(OFFSET('Water Data'!$E$6,0,10*ROW('Water Data'!E166)))),CONCATENATE("[",ROUND(OFFSET('Water Data'!$D$6,0,10*ROW('Water Data'!E166)),0),"]"),IF(AND(ISTEXT(OFFSET('Water Data'!$B$2,0,10*ROW('Water Data'!E166))),BW172="",ISNUMBER(OFFSET('Water Data'!$E$6,0,10*ROW('Water Data'!E166)))),OFFSET('Water Data'!$E$6,0,10*ROW('Water Data'!E166)),NA())))</f>
        <v>#N/A</v>
      </c>
      <c r="I172" s="82" t="e">
        <f ca="true">+IF(AND(ISTEXT(OFFSET('Water Data'!$B$2,0,10*ROW('Water Data'!E166))),BX172="Yes"),OFFSET('Water Data'!$E$9,0,10*ROW('Water Data'!E166)),IF(AND(ISTEXT(OFFSET('Water Data'!$B$2,0,10*ROW('Water Data'!E166))),BX172="No",ISNUMBER(OFFSET('Water Data'!$E$9,0,10*ROW('Water Data'!E166)))),CONCATENATE("[",ROUND(OFFSET('Water Data'!$E$9,0,10*ROW('Water Data'!E166)),0),"]"),IF(AND(ISTEXT(OFFSET('Water Data'!$B$2,0,10*ROW('Water Data'!E166))),BX172="",ISNUMBER(OFFSET('Water Data'!$E$9,0,10*ROW('Water Data'!E166)))),OFFSET('Water Data'!$E$9,0,10*ROW('Water Data'!E166)),NA())))</f>
        <v>#N/A</v>
      </c>
      <c r="J172" s="82" t="e">
        <f ca="true">+IF(AND(ISTEXT(OFFSET('Water Data'!$B$2,0,10*ROW('Water Data'!F166))),BY172="Yes"),100-OFFSET('Water Data'!$F$4,0,10*ROW('Water Data'!F166)),IF(AND(ISTEXT(OFFSET('Water Data'!$B$2,0,10*ROW('Water Data'!F166))),BY172="No",ISNUMBER(OFFSET('Water Data'!$F$4,0,10*ROW('Water Data'!F166)))),CONCATENATE("[",ROUND(100-OFFSET('Water Data'!$F$4,0,10*ROW('Water Data'!F166)),0),"]"),IF(AND(ISTEXT(OFFSET('Water Data'!$B$2,0,10*ROW('Water Data'!F166))),BY172="",ISNUMBER(OFFSET('Water Data'!$F$4,0,10*ROW('Water Data'!F166)))),100-OFFSET('Water Data'!$F$4,0,10*ROW('Water Data'!F166)),NA())))</f>
        <v>#N/A</v>
      </c>
      <c r="K172" s="82" t="e">
        <f ca="true">+IF(AND(ISTEXT(OFFSET('Water Data'!$B$2,0,10*ROW('Water Data'!F166))),BZ172="Yes"),OFFSET('Water Data'!$F$6,0,10*ROW('Water Data'!F166)),IF(AND(ISTEXT(OFFSET('Water Data'!$B$2,0,10*ROW('Water Data'!F166))),BZ172="No",ISNUMBER(OFFSET('Water Data'!$F$6,0,10*ROW('Water Data'!F166)))),CONCATENATE("[",ROUND(OFFSET('Water Data'!$F$6,0,10*ROW('Water Data'!F166)),0),"]"),IF(AND(ISTEXT(OFFSET('Water Data'!$B$2,0,10*ROW('Water Data'!F166))),BZ172="",ISNUMBER(OFFSET('Water Data'!$F$6,0,10*ROW('Water Data'!F166)))),OFFSET('Water Data'!$F$6,0,10*ROW('Water Data'!F166)),NA())))</f>
        <v>#N/A</v>
      </c>
      <c r="L172" s="82" t="e">
        <f ca="true">+IF(AND(ISTEXT(OFFSET('Water Data'!$B$2,0,10*ROW('Water Data'!F166))),CA172="Yes"),OFFSET('Water Data'!$F$9,0,10*ROW('Water Data'!F166)),IF(AND(ISTEXT(OFFSET('Water Data'!$B$2,0,10*ROW('Water Data'!F166))),CA172="No",ISNUMBER(OFFSET('Water Data'!$F$9,0,10*ROW('Water Data'!F166)))),CONCATENATE("[",ROUND(OFFSET('Water Data'!$F$9,0,10*ROW('Water Data'!F166)),0),"]"),IF(AND(ISTEXT(OFFSET('Water Data'!$B$2,0,10*ROW('Water Data'!F166))),CA172="",ISNUMBER(OFFSET('Water Data'!$F$9,0,10*ROW('Water Data'!F166)))),OFFSET('Water Data'!$F$9,0,10*ROW('Water Data'!F166)),NA())))</f>
        <v>#N/A</v>
      </c>
      <c r="M172" s="82" t="e">
        <f ca="true">+IF(AND(ISTEXT(OFFSET('Water Data'!$B$2,0,10*ROW('Water Data'!G166))),CB172="Yes"),100-OFFSET('Water Data'!$G$4,0,10*ROW('Water Data'!G166)),IF(AND(ISTEXT(OFFSET('Water Data'!$B$2,0,10*ROW('Water Data'!G166))),CB172="No",ISNUMBER(OFFSET('Water Data'!$G$4,0,10*ROW('Water Data'!G166)))),CONCATENATE("[",ROUND(100-OFFSET('Water Data'!$G$4,0,10*ROW('Water Data'!G166)),0),"]"),IF(AND(ISTEXT(OFFSET('Water Data'!$B$2,0,10*ROW('Water Data'!G166))),CB172="",ISNUMBER(OFFSET('Water Data'!$G$4,0,10*ROW('Water Data'!G166)))),100-OFFSET('Water Data'!$G$4,0,10*ROW('Water Data'!G166)),NA())))</f>
        <v>#N/A</v>
      </c>
      <c r="N172" s="82" t="e">
        <f ca="true">+IF(AND(ISTEXT(OFFSET('Water Data'!$B$2,0,10*ROW('Water Data'!G166))),CC172="Yes"),OFFSET('Water Data'!$G$6,0,10*ROW('Water Data'!G166)),IF(AND(ISTEXT(OFFSET('Water Data'!$B$2,0,10*ROW('Water Data'!G166))),CC172="No",ISNUMBER(OFFSET('Water Data'!$G$6,0,10*ROW('Water Data'!G166)))),CONCATENATE("[",ROUND(OFFSET('Water Data'!$G$6,0,10*ROW('Water Data'!G166)),0),"]"),IF(AND(ISTEXT(OFFSET('Water Data'!$B$2,0,10*ROW('Water Data'!G166))),CC172="",ISNUMBER(OFFSET('Water Data'!$G$6,0,10*ROW('Water Data'!G166)))),OFFSET('Water Data'!$G$6,0,10*ROW('Water Data'!G166)),NA())))</f>
        <v>#N/A</v>
      </c>
      <c r="O172" s="82" t="e">
        <f ca="true">+IF(AND(ISTEXT(OFFSET('Water Data'!$B$2,0,10*ROW('Water Data'!G166))),CD172="Yes"),OFFSET('Water Data'!$G$9,0,10*ROW('Water Data'!G166)),IF(AND(ISTEXT(OFFSET('Water Data'!$B$2,0,10*ROW('Water Data'!G166))),CD172="No",ISNUMBER(OFFSET('Water Data'!$G$9,0,10*ROW('Water Data'!G166)))),CONCATENATE("[",ROUND(OFFSET('Water Data'!$G$9,0,10*ROW('Water Data'!G166)),0),"]"),IF(AND(ISTEXT(OFFSET('Water Data'!$B$2,0,10*ROW('Water Data'!G166))),CD172="",ISNUMBER(OFFSET('Water Data'!$G$9,0,10*ROW('Water Data'!G166)))),OFFSET('Water Data'!$G$9,0,10*ROW('Water Data'!G166)),NA())))</f>
        <v>#N/A</v>
      </c>
      <c r="P172" s="82" t="e">
        <f ca="true">+IF(AND(ISTEXT(OFFSET('Water Data'!$B$2,0,10*ROW('Water Data'!H166))),CE172="Yes"),100-OFFSET('Water Data'!$H$4,0,10*ROW('Water Data'!H166)),IF(AND(ISTEXT(OFFSET('Water Data'!$B$2,0,10*ROW('Water Data'!H166))),CE172="No",ISNUMBER(OFFSET('Water Data'!$H$4,0,10*ROW('Water Data'!H166)))),CONCATENATE("[",ROUND(100-OFFSET('Water Data'!$H$4,0,10*ROW('Water Data'!H166)),0),"]"),IF(AND(ISTEXT(OFFSET('Water Data'!$B$2,0,10*ROW('Water Data'!H166))),CE172="",ISNUMBER(OFFSET('Water Data'!$H$4,0,10*ROW('Water Data'!H166)))),100-OFFSET('Water Data'!$H$4,0,10*ROW('Water Data'!H166)),NA())))</f>
        <v>#N/A</v>
      </c>
      <c r="Q172" s="82" t="e">
        <f ca="true">+IF(AND(ISTEXT(OFFSET('Water Data'!$B$2,0,10*ROW('Water Data'!H166))),CF172="Yes"),OFFSET('Water Data'!$H$6,0,10*ROW('Water Data'!H166)),IF(AND(ISTEXT(OFFSET('Water Data'!$B$2,0,10*ROW('Water Data'!H166))),CF172="No",ISNUMBER(OFFSET('Water Data'!$H$6,0,10*ROW('Water Data'!H166)))),CONCATENATE("[",ROUND(OFFSET('Water Data'!$H$6,0,10*ROW('Water Data'!H166)),0),"]"),IF(AND(ISTEXT(OFFSET('Water Data'!$B$2,0,10*ROW('Water Data'!H166))),CF172="",ISNUMBER(OFFSET('Water Data'!$H$6,0,10*ROW('Water Data'!H166)))),OFFSET('Water Data'!$H$6,0,10*ROW('Water Data'!H166)),NA())))</f>
        <v>#N/A</v>
      </c>
      <c r="R172" s="82" t="e">
        <f ca="true">+IF(AND(ISTEXT(OFFSET('Water Data'!$B$2,0,10*ROW('Water Data'!H166))),CG172="Yes"),OFFSET('Water Data'!$H$9,0,10*ROW('Water Data'!H166)),IF(AND(ISTEXT(OFFSET('Water Data'!$B$2,0,10*ROW('Water Data'!H166))),CG172="No",ISNUMBER(OFFSET('Water Data'!$H$9,0,10*ROW('Water Data'!H166)))),CONCATENATE("[",ROUND(OFFSET('Water Data'!$H$9,0,10*ROW('Water Data'!H166)),0),"]"),IF(AND(ISTEXT(OFFSET('Water Data'!$B$2,0,10*ROW('Water Data'!H166))),CG172="",ISNUMBER(OFFSET('Water Data'!$H$9,0,10*ROW('Water Data'!H166)))),OFFSET('Water Data'!$H$9,0,10*ROW('Water Data'!H166)),NA())))</f>
        <v>#N/A</v>
      </c>
      <c r="S172" s="82" t="e">
        <f ca="true">+IF(AND(ISTEXT(OFFSET('Water Data'!$B$2,0,10*ROW('Water Data'!I166))),CH172="Yes"),100-OFFSET('Water Data'!$I$4,0,10*ROW('Water Data'!I166)),IF(AND(ISTEXT(OFFSET('Water Data'!$B$2,0,10*ROW('Water Data'!I166))),CH172="No",ISNUMBER(OFFSET('Water Data'!$I$4,0,10*ROW('Water Data'!I166)))),CONCATENATE("[",ROUND(100-OFFSET('Water Data'!$I$4,0,10*ROW('Water Data'!I166)),0),"]"),IF(AND(ISTEXT(OFFSET('Water Data'!$B$2,0,10*ROW('Water Data'!I166))),CH172="",ISNUMBER(OFFSET('Water Data'!$I$4,0,10*ROW('Water Data'!I166)))),100-OFFSET('Water Data'!$I$4,0,10*ROW('Water Data'!I166)),NA())))</f>
        <v>#N/A</v>
      </c>
      <c r="T172" s="82" t="e">
        <f ca="true">+IF(AND(ISTEXT(OFFSET('Water Data'!$B$2,0,10*ROW('Water Data'!I166))),CI172="Yes"),OFFSET('Water Data'!$I$6,0,10*ROW('Water Data'!I166)),IF(AND(ISTEXT(OFFSET('Water Data'!$B$2,0,10*ROW('Water Data'!I166))),CI172="No",ISNUMBER(OFFSET('Water Data'!$I$6,0,10*ROW('Water Data'!I166)))),CONCATENATE("[",ROUND(OFFSET('Water Data'!$I$6,0,10*ROW('Water Data'!I166)),0),"]"),IF(AND(ISTEXT(OFFSET('Water Data'!$B$2,0,10*ROW('Water Data'!I166))),CI172="",ISNUMBER(OFFSET('Water Data'!$I$6,0,10*ROW('Water Data'!I166)))),OFFSET('Water Data'!$I$6,0,10*ROW('Water Data'!I166)),NA())))</f>
        <v>#N/A</v>
      </c>
      <c r="U172" s="82" t="e">
        <f ca="true">+IF(AND(ISTEXT(OFFSET('Water Data'!$B$2,0,10*ROW('Water Data'!I166))),CJ172="Yes"),OFFSET('Water Data'!$I$9,0,10*ROW('Water Data'!I166)),IF(AND(ISTEXT(OFFSET('Water Data'!$B$2,0,10*ROW('Water Data'!I166))),CJ172="No",ISNUMBER(OFFSET('Water Data'!$I$9,0,10*ROW('Water Data'!I166)))),CONCATENATE("[",ROUND(OFFSET('Water Data'!$I$9,0,10*ROW('Water Data'!I166)),0),"]"),IF(AND(ISTEXT(OFFSET('Water Data'!$B$2,0,10*ROW('Water Data'!I166))),CJ172="",ISNUMBER(OFFSET('Water Data'!$I$9,0,10*ROW('Water Data'!I166)))),OFFSET('Water Data'!$I$9,0,10*ROW('Water Data'!I166)),NA())))</f>
        <v>#N/A</v>
      </c>
      <c r="V172" s="83" t="e">
        <f ca="true">+IF(AND(ISTEXT(OFFSET('Sanitation Data'!$B$2,0,10*ROW('Sanitation Data'!D166))),CK172="Yes"),100-OFFSET('Sanitation Data'!$D$4,0,10*ROW('Sanitation Data'!D166)),IF(AND(ISTEXT(OFFSET('Sanitation Data'!$B$2,0,10*ROW('Sanitation Data'!D166))),CK172="No",ISNUMBER(OFFSET('Sanitation Data'!$D$4,0,10*ROW('Sanitation Data'!D166)))),CONCATENATE("[",ROUND(100-OFFSET('Sanitation Data'!$D$4,0,10*ROW('Sanitation Data'!D166)),0),"]"),IF(AND(ISTEXT(OFFSET('Sanitation Data'!$B$2,0,10*ROW('Sanitation Data'!D166))),CK172="",ISNUMBER(OFFSET('Sanitation Data'!$D$4,0,10*ROW('Sanitation Data'!D166)))),100-OFFSET('Sanitation Data'!$D$4,0,10*ROW('Sanitation Data'!D166)),NA())))</f>
        <v>#N/A</v>
      </c>
      <c r="W172" s="83" t="e">
        <f ca="true">+IF(AND(ISTEXT(OFFSET('Sanitation Data'!$B$2,0,10*ROW('Sanitation Data'!D166))),CL172="Yes"),OFFSET('Sanitation Data'!$D$6,0,10*ROW('Sanitation Data'!D166)),IF(AND(ISTEXT(OFFSET('Sanitation Data'!$B$2,0,10*ROW('Sanitation Data'!D166))),CL172="No",ISNUMBER(OFFSET('Sanitation Data'!$D$6,0,10*ROW('Sanitation Data'!D166)))),CONCATENATE("[",ROUND(OFFSET('Sanitation Data'!$D$6,0,10*ROW('Sanitation Data'!D166)),0),"]"),IF(AND(ISTEXT(OFFSET('Sanitation Data'!$B$2,0,10*ROW('Sanitation Data'!D166))),CL172="",ISNUMBER(OFFSET('Sanitation Data'!$D$6,0,10*ROW('Sanitation Data'!D166)))),OFFSET('Sanitation Data'!$D$6,0,10*ROW('Sanitation Data'!D166)),NA())))</f>
        <v>#N/A</v>
      </c>
      <c r="X172" s="83" t="e">
        <f ca="true">+IF(AND(ISTEXT(OFFSET('Sanitation Data'!$B$2,0,10*ROW('Sanitation Data'!D166))),CM172="Yes"),OFFSET('Sanitation Data'!$D$10,0,10*ROW('Sanitation Data'!D166)),IF(AND(ISTEXT(OFFSET('Sanitation Data'!$B$2,0,10*ROW('Sanitation Data'!D166))),CM172="No",ISNUMBER(OFFSET('Sanitation Data'!$D$10,0,10*ROW('Sanitation Data'!D166)))),CONCATENATE("[",ROUND(OFFSET('Sanitation Data'!$D$10,0,10*ROW('Sanitation Data'!D166)),0),"]"),IF(AND(ISTEXT(OFFSET('Sanitation Data'!$B$2,0,10*ROW('Sanitation Data'!D166))),CM172="",ISNUMBER(OFFSET('Sanitation Data'!$D$10,0,10*ROW('Sanitation Data'!D166)))),OFFSET('Sanitation Data'!$D$10,0,10*ROW('Sanitation Data'!D166)),NA())))</f>
        <v>#N/A</v>
      </c>
      <c r="Y172" s="83" t="e">
        <f ca="true">+IF(AND(ISTEXT(OFFSET('Sanitation Data'!$B$2,0,10*ROW('Sanitation Data'!D166))),CN172="Yes"),OFFSET('Sanitation Data'!$D$11,0,10*ROW('Sanitation Data'!D166)),IF(AND(ISTEXT(OFFSET('Sanitation Data'!$B$2,0,10*ROW('Sanitation Data'!D166))),CN172="No",ISNUMBER(OFFSET('Sanitation Data'!$D$11,0,10*ROW('Sanitation Data'!D166)))),CONCATENATE("[",ROUND(OFFSET('Sanitation Data'!$D$11,0,10*ROW('Sanitation Data'!D166)),0),"]"),IF(AND(ISTEXT(OFFSET('Sanitation Data'!$B$2,0,10*ROW('Sanitation Data'!D166))),CN172="",ISNUMBER(OFFSET('Sanitation Data'!$D$11,0,10*ROW('Sanitation Data'!D166)))),OFFSET('Sanitation Data'!$D$11,0,10*ROW('Sanitation Data'!D166)),NA())))</f>
        <v>#N/A</v>
      </c>
      <c r="Z172" s="83" t="e">
        <f ca="true">+IF(AND(ISTEXT(OFFSET('Sanitation Data'!$B$2,0,10*ROW('Sanitation Data'!D166))),CO172="Yes"),OFFSET('Sanitation Data'!$D$12,0,10*ROW('Sanitation Data'!D166)),IF(AND(ISTEXT(OFFSET('Sanitation Data'!$B$2,0,10*ROW('Sanitation Data'!D166))),CO172="No",ISNUMBER(OFFSET('Sanitation Data'!$D$12,0,10*ROW('Sanitation Data'!D166)))),CONCATENATE("[",ROUND(OFFSET('Sanitation Data'!$D$12,0,10*ROW('Sanitation Data'!D166)),0),"]"),IF(AND(ISTEXT(OFFSET('Sanitation Data'!$B$2,0,10*ROW('Sanitation Data'!D166))),CO172="",ISNUMBER(OFFSET('Sanitation Data'!$D$12,0,10*ROW('Sanitation Data'!D166)))),OFFSET('Sanitation Data'!$D$12,0,10*ROW('Sanitation Data'!D166)),NA())))</f>
        <v>#N/A</v>
      </c>
      <c r="AA172" s="83" t="e">
        <f ca="true">+IF(AND(ISTEXT(OFFSET('Sanitation Data'!$B$2,0,10*ROW('Sanitation Data'!E166))),CP172="Yes"),100-OFFSET('Sanitation Data'!$E$4,0,10*ROW('Sanitation Data'!E166)),IF(AND(ISTEXT(OFFSET('Sanitation Data'!$B$2,0,10*ROW('Sanitation Data'!E166))),CP172="No",ISNUMBER(OFFSET('Sanitation Data'!$E$4,0,10*ROW('Sanitation Data'!E166)))),CONCATENATE("[",ROUND(100-OFFSET('Sanitation Data'!$E$4,0,10*ROW('Sanitation Data'!E166)),0),"]"),IF(AND(ISTEXT(OFFSET('Sanitation Data'!$B$2,0,10*ROW('Sanitation Data'!E166))),CP172="",ISNUMBER(OFFSET('Sanitation Data'!$E$4,0,10*ROW('Sanitation Data'!E166)))),100-OFFSET('Sanitation Data'!$E$4,0,10*ROW('Sanitation Data'!E166)),NA())))</f>
        <v>#N/A</v>
      </c>
      <c r="AB172" s="83" t="e">
        <f ca="true">+IF(AND(ISTEXT(OFFSET('Sanitation Data'!$B$2,0,10*ROW('Sanitation Data'!E166))),CQ172="Yes"),OFFSET('Sanitation Data'!$E$6,0,10*ROW('Sanitation Data'!H166)),IF(AND(ISTEXT(OFFSET('Sanitation Data'!$B$2,0,10*ROW('Sanitation Data'!E166))),CQ172="No",ISNUMBER(OFFSET('Sanitation Data'!$E$6,0,10*ROW('Sanitation Data'!E166)))),CONCATENATE("[",ROUND(OFFSET('Sanitation Data'!$E$6,0,10*ROW('Sanitation Data'!E166)),0),"]"),IF(AND(ISTEXT(OFFSET('Sanitation Data'!$B$2,0,10*ROW('Sanitation Data'!E166))),CQ172="",ISNUMBER(OFFSET('Sanitation Data'!$E$6,0,10*ROW('Sanitation Data'!E166)))),OFFSET('Sanitation Data'!$E$6,0,10*ROW('Sanitation Data'!E166)),NA())))</f>
        <v>#N/A</v>
      </c>
      <c r="AC172" s="83" t="e">
        <f ca="true">+IF(AND(ISTEXT(OFFSET('Sanitation Data'!$B$2,0,10*ROW('Sanitation Data'!E166))),CR172="Yes"),OFFSET('Sanitation Data'!$E$10,0,10*ROW('Sanitation Data'!E166)),IF(AND(ISTEXT(OFFSET('Sanitation Data'!$B$2,0,10*ROW('Sanitation Data'!E166))),CR172="No",ISNUMBER(OFFSET('Sanitation Data'!$E$10,0,10*ROW('Sanitation Data'!E166)))),CONCATENATE("[",ROUND(OFFSET('Sanitation Data'!$E$10,0,10*ROW('Sanitation Data'!E166)),0),"]"),IF(AND(ISTEXT(OFFSET('Sanitation Data'!$B$2,0,10*ROW('Sanitation Data'!E166))),CR172="",ISNUMBER(OFFSET('Sanitation Data'!$E$10,0,10*ROW('Sanitation Data'!E166)))),OFFSET('Sanitation Data'!$E$10,0,10*ROW('Sanitation Data'!E166)),NA())))</f>
        <v>#N/A</v>
      </c>
      <c r="AD172" s="83" t="e">
        <f ca="true">+IF(AND(ISTEXT(OFFSET('Sanitation Data'!$B$2,0,10*ROW('Sanitation Data'!E166))),CS172="Yes"),OFFSET('Sanitation Data'!$E$11,0,10*ROW('Sanitation Data'!E166)),IF(AND(ISTEXT(OFFSET('Sanitation Data'!$B$2,0,10*ROW('Sanitation Data'!E166))),CS172="No",ISNUMBER(OFFSET('Sanitation Data'!$E$11,0,10*ROW('Sanitation Data'!E166)))),CONCATENATE("[",ROUND(OFFSET('Sanitation Data'!$E$11,0,10*ROW('Sanitation Data'!E166)),0),"]"),IF(AND(ISTEXT(OFFSET('Sanitation Data'!$B$2,0,10*ROW('Sanitation Data'!E166))),CS172="",ISNUMBER(OFFSET('Sanitation Data'!$E$11,0,10*ROW('Sanitation Data'!E166)))),OFFSET('Sanitation Data'!$E$11,0,10*ROW('Sanitation Data'!E166)),NA())))</f>
        <v>#N/A</v>
      </c>
      <c r="AE172" s="83" t="e">
        <f ca="true">+IF(AND(ISTEXT(OFFSET('Sanitation Data'!$B$2,0,10*ROW('Sanitation Data'!E166))),CT172="Yes"),OFFSET('Sanitation Data'!$E$12,0,10*ROW('Sanitation Data'!E166)),IF(AND(ISTEXT(OFFSET('Sanitation Data'!$B$2,0,10*ROW('Sanitation Data'!E166))),CT172="No",ISNUMBER(OFFSET('Sanitation Data'!$E$12,0,10*ROW('Sanitation Data'!E166)))),CONCATENATE("[",ROUND(OFFSET('Sanitation Data'!$E$12,0,10*ROW('Sanitation Data'!E166)),0),"]"),IF(AND(ISTEXT(OFFSET('Sanitation Data'!$B$2,0,10*ROW('Sanitation Data'!E166))),CT172="",ISNUMBER(OFFSET('Sanitation Data'!$E$12,0,10*ROW('Sanitation Data'!E166)))),OFFSET('Sanitation Data'!$E$12,0,10*ROW('Sanitation Data'!E166)),NA())))</f>
        <v>#N/A</v>
      </c>
      <c r="AF172" s="83" t="e">
        <f ca="true">+IF(AND(ISTEXT(OFFSET('Sanitation Data'!$B$2,0,10*ROW('Sanitation Data'!F166))),CU172="Yes"),100-OFFSET('Sanitation Data'!$F$4,0,10*ROW('Sanitation Data'!F166)),IF(AND(ISTEXT(OFFSET('Sanitation Data'!$B$2,0,10*ROW('Sanitation Data'!F166))),CU172="No",ISNUMBER(OFFSET('Sanitation Data'!$F$4,0,10*ROW('Sanitation Data'!F166)))),CONCATENATE("[",ROUND(100-OFFSET('Sanitation Data'!$F$4,0,10*ROW('Sanitation Data'!F166)),0),"]"),IF(AND(ISTEXT(OFFSET('Sanitation Data'!$B$2,0,10*ROW('Sanitation Data'!F166))),CU172="",ISNUMBER(OFFSET('Sanitation Data'!$F$4,0,10*ROW('Sanitation Data'!F166)))),100-OFFSET('Sanitation Data'!$F$4,0,10*ROW('Sanitation Data'!F166)),NA())))</f>
        <v>#N/A</v>
      </c>
      <c r="AG172" s="83" t="e">
        <f ca="true">+IF(AND(ISTEXT(OFFSET('Sanitation Data'!$B$2,0,10*ROW('Sanitation Data'!F166))),CV172="Yes"),OFFSET('Sanitation Data'!$F$6,0,10*ROW('Sanitation Data'!F166)),IF(AND(ISTEXT(OFFSET('Sanitation Data'!$B$2,0,10*ROW('Sanitation Data'!F166))),CV172="No",ISNUMBER(OFFSET('Sanitation Data'!$F$6,0,10*ROW('Sanitation Data'!F166)))),CONCATENATE("[",ROUND(OFFSET('Sanitation Data'!$F$6,0,10*ROW('Sanitation Data'!F166)),0),"]"),IF(AND(ISTEXT(OFFSET('Sanitation Data'!$B$2,0,10*ROW('Sanitation Data'!F166))),CV172="",ISNUMBER(OFFSET('Sanitation Data'!$F$6,0,10*ROW('Sanitation Data'!F166)))),OFFSET('Sanitation Data'!$F$6,0,10*ROW('Sanitation Data'!F166)),NA())))</f>
        <v>#N/A</v>
      </c>
      <c r="AH172" s="83" t="e">
        <f ca="true">+IF(AND(ISTEXT(OFFSET('Sanitation Data'!$B$2,0,10*ROW('Sanitation Data'!F166))),CW172="Yes"),OFFSET('Sanitation Data'!$F$10,0,10*ROW('Sanitation Data'!F166)),IF(AND(ISTEXT(OFFSET('Sanitation Data'!$B$2,0,10*ROW('Sanitation Data'!F166))),CW172="No",ISNUMBER(OFFSET('Sanitation Data'!$F$10,0,10*ROW('Sanitation Data'!F166)))),CONCATENATE("[",ROUND(OFFSET('Sanitation Data'!$F$10,0,10*ROW('Sanitation Data'!F166)),0),"]"),IF(AND(ISTEXT(OFFSET('Sanitation Data'!$B$2,0,10*ROW('Sanitation Data'!F166))),CW172="",ISNUMBER(OFFSET('Sanitation Data'!$F$10,0,10*ROW('Sanitation Data'!F166)))),OFFSET('Sanitation Data'!$F$10,0,10*ROW('Sanitation Data'!F166)),NA())))</f>
        <v>#N/A</v>
      </c>
      <c r="AI172" s="83" t="e">
        <f ca="true">+IF(AND(ISTEXT(OFFSET('Sanitation Data'!$B$2,0,10*ROW('Sanitation Data'!F166))),CX172="Yes"),OFFSET('Sanitation Data'!$F$11,0,10*ROW('Sanitation Data'!F166)),IF(AND(ISTEXT(OFFSET('Sanitation Data'!$B$2,0,10*ROW('Sanitation Data'!F166))),CX172="No",ISNUMBER(OFFSET('Sanitation Data'!$F$11,0,10*ROW('Sanitation Data'!F166)))),CONCATENATE("[",ROUND(OFFSET('Sanitation Data'!$F$11,0,10*ROW('Sanitation Data'!F166)),0),"]"),IF(AND(ISTEXT(OFFSET('Sanitation Data'!$B$2,0,10*ROW('Sanitation Data'!F166))),CX172="",ISNUMBER(OFFSET('Sanitation Data'!$F$11,0,10*ROW('Sanitation Data'!F166)))),OFFSET('Sanitation Data'!$F$11,0,10*ROW('Sanitation Data'!F166)),NA())))</f>
        <v>#N/A</v>
      </c>
      <c r="AJ172" s="83" t="e">
        <f ca="true">+IF(AND(ISTEXT(OFFSET('Sanitation Data'!$B$2,0,10*ROW('Sanitation Data'!F166))),CY172="Yes"),OFFSET('Sanitation Data'!$F$12,0,10*ROW('Sanitation Data'!F166)),IF(AND(ISTEXT(OFFSET('Sanitation Data'!$B$2,0,10*ROW('Sanitation Data'!F166))),CY172="No",ISNUMBER(OFFSET('Sanitation Data'!$F$12,0,10*ROW('Sanitation Data'!F166)))),CONCATENATE("[",ROUND(OFFSET('Sanitation Data'!$F$12,0,10*ROW('Sanitation Data'!F166)),0),"]"),IF(AND(ISTEXT(OFFSET('Sanitation Data'!$B$2,0,10*ROW('Sanitation Data'!F166))),CY172="",ISNUMBER(OFFSET('Sanitation Data'!$F$12,0,10*ROW('Sanitation Data'!F166)))),OFFSET('Sanitation Data'!$F$12,0,10*ROW('Sanitation Data'!F166)),NA())))</f>
        <v>#N/A</v>
      </c>
      <c r="AK172" s="83" t="e">
        <f ca="true">+IF(AND(ISTEXT(OFFSET('Sanitation Data'!$B$2,0,10*ROW('Sanitation Data'!G166))),CZ172="Yes"),100-OFFSET('Sanitation Data'!$G$4,0,10*ROW('Sanitation Data'!G166)),IF(AND(ISTEXT(OFFSET('Sanitation Data'!$B$2,0,10*ROW('Sanitation Data'!G166))),CZ172="No",ISNUMBER(OFFSET('Sanitation Data'!$G$4,0,10*ROW('Sanitation Data'!G166)))),CONCATENATE("[",ROUND(100-OFFSET('Sanitation Data'!$G$4,0,10*ROW('Sanitation Data'!G166)),0),"]"),IF(AND(ISTEXT(OFFSET('Sanitation Data'!$B$2,0,10*ROW('Sanitation Data'!G166))),CZ172="",ISNUMBER(OFFSET('Sanitation Data'!$G$4,0,10*ROW('Sanitation Data'!G166)))),100-OFFSET('Sanitation Data'!$G$4,0,10*ROW('Sanitation Data'!G166)),NA())))</f>
        <v>#N/A</v>
      </c>
      <c r="AL172" s="83" t="e">
        <f ca="true">+IF(AND(ISTEXT(OFFSET('Sanitation Data'!$B$2,0,10*ROW('Sanitation Data'!G166))),DA172="Yes"),OFFSET('Sanitation Data'!$G$6,0,10*ROW('Sanitation Data'!G166)),IF(AND(ISTEXT(OFFSET('Sanitation Data'!$B$2,0,10*ROW('Sanitation Data'!G166))),DA172="No",ISNUMBER(OFFSET('Sanitation Data'!$G$6,0,10*ROW('Sanitation Data'!G166)))),CONCATENATE("[",ROUND(OFFSET('Sanitation Data'!$G$6,0,10*ROW('Sanitation Data'!G166)),0),"]"),IF(AND(ISTEXT(OFFSET('Sanitation Data'!$B$2,0,10*ROW('Sanitation Data'!G166))),DA172="",ISNUMBER(OFFSET('Sanitation Data'!$G$6,0,10*ROW('Sanitation Data'!G166)))),OFFSET('Sanitation Data'!$G$6,0,10*ROW('Sanitation Data'!G166)),NA())))</f>
        <v>#N/A</v>
      </c>
      <c r="AM172" s="83" t="e">
        <f ca="true">+IF(AND(ISTEXT(OFFSET('Sanitation Data'!$B$2,0,10*ROW('Sanitation Data'!G166))),DB172="Yes"),OFFSET('Sanitation Data'!$G$10,0,10*ROW('Sanitation Data'!G166)),IF(AND(ISTEXT(OFFSET('Sanitation Data'!$B$2,0,10*ROW('Sanitation Data'!G166))),DB172="No",ISNUMBER(OFFSET('Sanitation Data'!$G$10,0,10*ROW('Sanitation Data'!G166)))),CONCATENATE("[",ROUND(OFFSET('Sanitation Data'!$G$10,0,10*ROW('Sanitation Data'!G166)),0),"]"),IF(AND(ISTEXT(OFFSET('Sanitation Data'!$B$2,0,10*ROW('Sanitation Data'!G166))),DB172="",ISNUMBER(OFFSET('Sanitation Data'!$G$10,0,10*ROW('Sanitation Data'!G166)))),OFFSET('Sanitation Data'!$G$10,0,10*ROW('Sanitation Data'!G166)),NA())))</f>
        <v>#N/A</v>
      </c>
      <c r="AN172" s="83" t="e">
        <f ca="true">+IF(AND(ISTEXT(OFFSET('Sanitation Data'!$B$2,0,10*ROW('Sanitation Data'!G166))),DC172="Yes"),OFFSET('Sanitation Data'!$G$11,0,10*ROW('Sanitation Data'!G166)),IF(AND(ISTEXT(OFFSET('Sanitation Data'!$B$2,0,10*ROW('Sanitation Data'!G166))),DC172="No",ISNUMBER(OFFSET('Sanitation Data'!$G$11,0,10*ROW('Sanitation Data'!G166)))),CONCATENATE("[",ROUND(OFFSET('Sanitation Data'!$G$11,0,10*ROW('Sanitation Data'!G166)),0),"]"),IF(AND(ISTEXT(OFFSET('Sanitation Data'!$B$2,0,10*ROW('Sanitation Data'!G166))),DC172="",ISNUMBER(OFFSET('Sanitation Data'!$G$11,0,10*ROW('Sanitation Data'!G166)))),OFFSET('Sanitation Data'!$G$11,0,10*ROW('Sanitation Data'!G166)),NA())))</f>
        <v>#N/A</v>
      </c>
      <c r="AO172" s="83" t="e">
        <f ca="true">+IF(AND(ISTEXT(OFFSET('Sanitation Data'!$B$2,0,10*ROW('Sanitation Data'!G166))),DD172="Yes"),OFFSET('Sanitation Data'!$G$12,0,10*ROW('Sanitation Data'!G166)),IF(AND(ISTEXT(OFFSET('Sanitation Data'!$B$2,0,10*ROW('Sanitation Data'!G166))),DD172="No",ISNUMBER(OFFSET('Sanitation Data'!$G$12,0,10*ROW('Sanitation Data'!G166)))),CONCATENATE("[",ROUND(OFFSET('Sanitation Data'!$G$12,0,10*ROW('Sanitation Data'!G166)),0),"]"),IF(AND(ISTEXT(OFFSET('Sanitation Data'!$B$2,0,10*ROW('Sanitation Data'!G166))),DD172="",ISNUMBER(OFFSET('Sanitation Data'!$G$12,0,10*ROW('Sanitation Data'!G166)))),OFFSET('Sanitation Data'!$G$12,0,10*ROW('Sanitation Data'!G166)),NA())))</f>
        <v>#N/A</v>
      </c>
      <c r="AP172" s="83" t="e">
        <f ca="true">+IF(AND(ISTEXT(OFFSET('Sanitation Data'!$B$2,0,10*ROW('Sanitation Data'!H166))),DE172="Yes"),100-OFFSET('Sanitation Data'!$H$4,0,10*ROW('Sanitation Data'!H166)),IF(AND(ISTEXT(OFFSET('Sanitation Data'!$B$2,0,10*ROW('Sanitation Data'!H166))),DE172="No",ISNUMBER(OFFSET('Sanitation Data'!$H$4,0,10*ROW('Sanitation Data'!H166)))),CONCATENATE("[",ROUND(100-OFFSET('Sanitation Data'!$H$4,0,10*ROW('Sanitation Data'!H166)),0),"]"),IF(AND(ISTEXT(OFFSET('Sanitation Data'!$B$2,0,10*ROW('Sanitation Data'!H166))),DE172="",ISNUMBER(OFFSET('Sanitation Data'!$H$4,0,10*ROW('Sanitation Data'!H166)))),100-OFFSET('Sanitation Data'!$H$4,0,10*ROW('Sanitation Data'!H166)),NA())))</f>
        <v>#N/A</v>
      </c>
      <c r="AQ172" s="83" t="e">
        <f ca="true">+IF(AND(ISTEXT(OFFSET('Sanitation Data'!$B$2,0,10*ROW('Sanitation Data'!H166))),DF172="Yes"),OFFSET('Sanitation Data'!$H$6,0,10*ROW('Sanitation Data'!H166)),IF(AND(ISTEXT(OFFSET('Sanitation Data'!$B$2,0,10*ROW('Sanitation Data'!H166))),DF172="No",ISNUMBER(OFFSET('Sanitation Data'!$H$6,0,10*ROW('Sanitation Data'!H166)))),CONCATENATE("[",ROUND(OFFSET('Sanitation Data'!$H$6,0,10*ROW('Sanitation Data'!H166)),0),"]"),IF(AND(ISTEXT(OFFSET('Sanitation Data'!$B$2,0,10*ROW('Sanitation Data'!H166))),DF172="",ISNUMBER(OFFSET('Sanitation Data'!$H$6,0,10*ROW('Sanitation Data'!H166)))),OFFSET('Sanitation Data'!$H$6,0,10*ROW('Sanitation Data'!H166)),NA())))</f>
        <v>#N/A</v>
      </c>
      <c r="AR172" s="83" t="e">
        <f ca="true">+IF(AND(ISTEXT(OFFSET('Sanitation Data'!$B$2,0,10*ROW('Sanitation Data'!H166))),DG172="Yes"),OFFSET('Sanitation Data'!$H$10,0,10*ROW('Sanitation Data'!H166)),IF(AND(ISTEXT(OFFSET('Sanitation Data'!$B$2,0,10*ROW('Sanitation Data'!H166))),DG172="No",ISNUMBER(OFFSET('Sanitation Data'!$H$10,0,10*ROW('Sanitation Data'!H166)))),CONCATENATE("[",ROUND(OFFSET('Sanitation Data'!$H$10,0,10*ROW('Sanitation Data'!H166)),0),"]"),IF(AND(ISTEXT(OFFSET('Sanitation Data'!$B$2,0,10*ROW('Sanitation Data'!H166))),DG172="",ISNUMBER(OFFSET('Sanitation Data'!$H$10,0,10*ROW('Sanitation Data'!H166)))),OFFSET('Sanitation Data'!$H$10,0,10*ROW('Sanitation Data'!H166)),NA())))</f>
        <v>#N/A</v>
      </c>
      <c r="AS172" s="83" t="e">
        <f ca="true">+IF(AND(ISTEXT(OFFSET('Sanitation Data'!$B$2,0,10*ROW('Sanitation Data'!H166))),DH172="Yes"),OFFSET('Sanitation Data'!$H$11,0,10*ROW('Sanitation Data'!H166)),IF(AND(ISTEXT(OFFSET('Sanitation Data'!$B$2,0,10*ROW('Sanitation Data'!H166))),DH172="No",ISNUMBER(OFFSET('Sanitation Data'!$H$11,0,10*ROW('Sanitation Data'!H166)))),CONCATENATE("[",ROUND(OFFSET('Sanitation Data'!$H$11,0,10*ROW('Sanitation Data'!H166)),0),"]"),IF(AND(ISTEXT(OFFSET('Sanitation Data'!$B$2,0,10*ROW('Sanitation Data'!H166))),DH172="",ISNUMBER(OFFSET('Sanitation Data'!$H$11,0,10*ROW('Sanitation Data'!H166)))),OFFSET('Sanitation Data'!$H$11,0,10*ROW('Sanitation Data'!H166)),NA())))</f>
        <v>#N/A</v>
      </c>
      <c r="AT172" s="83" t="e">
        <f ca="true">+IF(AND(ISTEXT(OFFSET('Sanitation Data'!$B$2,0,10*ROW('Sanitation Data'!H166))),DI172="Yes"),OFFSET('Sanitation Data'!$H$12,0,10*ROW('Sanitation Data'!H166)),IF(AND(ISTEXT(OFFSET('Sanitation Data'!$B$2,0,10*ROW('Sanitation Data'!H166))),DI172="No",ISNUMBER(OFFSET('Sanitation Data'!$H$12,0,10*ROW('Sanitation Data'!H166)))),CONCATENATE("[",ROUND(OFFSET('Sanitation Data'!$H$12,0,10*ROW('Sanitation Data'!H166)),0),"]"),IF(AND(ISTEXT(OFFSET('Sanitation Data'!$B$2,0,10*ROW('Sanitation Data'!H166))),DI172="",ISNUMBER(OFFSET('Sanitation Data'!$H$12,0,10*ROW('Sanitation Data'!H166)))),OFFSET('Sanitation Data'!$H$12,0,10*ROW('Sanitation Data'!H166)),NA())))</f>
        <v>#N/A</v>
      </c>
      <c r="AU172" s="83" t="e">
        <f ca="true">+IF(AND(ISTEXT(OFFSET('Sanitation Data'!$B$2,0,10*ROW('Sanitation Data'!I166))),DJ172="Yes"),100-OFFSET('Sanitation Data'!$I$4,0,10*ROW('Sanitation Data'!I166)),IF(AND(ISTEXT(OFFSET('Sanitation Data'!$B$2,0,10*ROW('Sanitation Data'!I166))),DJ172="No",ISNUMBER(OFFSET('Sanitation Data'!$I$4,0,10*ROW('Sanitation Data'!I166)))),CONCATENATE("[",ROUND(100-OFFSET('Sanitation Data'!$I$4,0,10*ROW('Sanitation Data'!I166)),0),"]"),IF(AND(ISTEXT(OFFSET('Sanitation Data'!$B$2,0,10*ROW('Sanitation Data'!I166))),DJ172="",ISNUMBER(OFFSET('Sanitation Data'!$I$4,0,10*ROW('Sanitation Data'!I166)))),100-OFFSET('Sanitation Data'!$I$4,0,10*ROW('Sanitation Data'!I166)),NA())))</f>
        <v>#N/A</v>
      </c>
      <c r="AV172" s="83" t="e">
        <f ca="true">+IF(AND(ISTEXT(OFFSET('Sanitation Data'!$B$2,0,10*ROW('Sanitation Data'!I166))),DK172="Yes"),OFFSET('Sanitation Data'!$I$6,0,10*ROW('Sanitation Data'!I166)),IF(AND(ISTEXT(OFFSET('Sanitation Data'!$B$2,0,10*ROW('Sanitation Data'!I166))),DK172="No",ISNUMBER(OFFSET('Sanitation Data'!$I$6,0,10*ROW('Sanitation Data'!I166)))),CONCATENATE("[",ROUND(OFFSET('Sanitation Data'!$I$6,0,10*ROW('Sanitation Data'!I166)),0),"]"),IF(AND(ISTEXT(OFFSET('Sanitation Data'!$B$2,0,10*ROW('Sanitation Data'!I166))),DK172="",ISNUMBER(OFFSET('Sanitation Data'!$I$6,0,10*ROW('Sanitation Data'!I166)))),OFFSET('Sanitation Data'!$I$6,0,10*ROW('Sanitation Data'!I166)),NA())))</f>
        <v>#N/A</v>
      </c>
      <c r="AW172" s="83" t="e">
        <f ca="true">+IF(AND(ISTEXT(OFFSET('Sanitation Data'!$B$2,0,10*ROW('Sanitation Data'!I166))),DL172="Yes"),OFFSET('Sanitation Data'!$I$10,0,10*ROW('Sanitation Data'!I166)),IF(AND(ISTEXT(OFFSET('Sanitation Data'!$B$2,0,10*ROW('Sanitation Data'!I166))),DL172="No",ISNUMBER(OFFSET('Sanitation Data'!$I$10,0,10*ROW('Sanitation Data'!I166)))),CONCATENATE("[",ROUND(OFFSET('Sanitation Data'!$I$10,0,10*ROW('Sanitation Data'!I166)),0),"]"),IF(AND(ISTEXT(OFFSET('Sanitation Data'!$B$2,0,10*ROW('Sanitation Data'!I166))),DL172="",ISNUMBER(OFFSET('Sanitation Data'!$I$10,0,10*ROW('Sanitation Data'!I166)))),OFFSET('Sanitation Data'!$I$10,0,10*ROW('Sanitation Data'!I166)),NA())))</f>
        <v>#N/A</v>
      </c>
      <c r="AX172" s="83" t="e">
        <f ca="true">+IF(AND(ISTEXT(OFFSET('Sanitation Data'!$B$2,0,10*ROW('Sanitation Data'!I166))),DM172="Yes"),OFFSET('Sanitation Data'!$I$11,0,10*ROW('Sanitation Data'!I166)),IF(AND(ISTEXT(OFFSET('Sanitation Data'!$B$2,0,10*ROW('Sanitation Data'!I166))),DM172="No",ISNUMBER(OFFSET('Sanitation Data'!$I$11,0,10*ROW('Sanitation Data'!I166)))),CONCATENATE("[",ROUND(OFFSET('Sanitation Data'!$I$11,0,10*ROW('Sanitation Data'!I166)),0),"]"),IF(AND(ISTEXT(OFFSET('Sanitation Data'!$B$2,0,10*ROW('Sanitation Data'!I166))),DM172="",ISNUMBER(OFFSET('Sanitation Data'!$I$11,0,10*ROW('Sanitation Data'!I166)))),OFFSET('Sanitation Data'!$I$11,0,10*ROW('Sanitation Data'!I166)),NA())))</f>
        <v>#N/A</v>
      </c>
      <c r="AY172" s="83" t="e">
        <f ca="true">+IF(AND(ISTEXT(OFFSET('Sanitation Data'!$B$2,0,10*ROW('Sanitation Data'!I166))),DN172="Yes"),OFFSET('Sanitation Data'!$I$12,0,10*ROW('Sanitation Data'!I166)),IF(AND(ISTEXT(OFFSET('Sanitation Data'!$B$2,0,10*ROW('Sanitation Data'!I166))),DN172="No",ISNUMBER(OFFSET('Sanitation Data'!$I$12,0,10*ROW('Sanitation Data'!I166)))),CONCATENATE("[",ROUND(OFFSET('Sanitation Data'!$I$12,0,10*ROW('Sanitation Data'!I166)),0),"]"),IF(AND(ISTEXT(OFFSET('Sanitation Data'!$B$2,0,10*ROW('Sanitation Data'!I166))),DN172="",ISNUMBER(OFFSET('Sanitation Data'!$I$12,0,10*ROW('Sanitation Data'!I166)))),OFFSET('Sanitation Data'!$I$12,0,10*ROW('Sanitation Data'!I166)),NA())))</f>
        <v>#N/A</v>
      </c>
      <c r="AZ172" s="84" t="e">
        <f ca="true">+IF(AND(ISTEXT(OFFSET('Hygiene Data'!$B$2,0,10*ROW('Hygiene Data'!D166))),DO172="Yes"),OFFSET('Hygiene Data'!$D$5,0,10*ROW('Hygiene Data'!D166)),IF(AND(ISTEXT(OFFSET('Hygiene Data'!$B$2,0,10*ROW('Hygiene Data'!D166))),DO172="No",ISNUMBER(OFFSET('Hygiene Data'!$D$5,0,10*ROW('Hygiene Data'!D166)))),CONCATENATE("[",ROUND(OFFSET('Hygiene Data'!$D$5,0,10*ROW('Hygiene Data'!D166)),0),"]"),IF(AND(ISTEXT(OFFSET('Hygiene Data'!$B$2,0,10*ROW('Hygiene Data'!D166))),DO172="",ISNUMBER(OFFSET('Hygiene Data'!$D$5,0,10*ROW('Hygiene Data'!D166)))),OFFSET('Hygiene Data'!$D$5,0,10*ROW('Hygiene Data'!D166)),NA())))</f>
        <v>#N/A</v>
      </c>
      <c r="BA172" s="84" t="e">
        <f ca="true">+IF(AND(ISTEXT(OFFSET('Hygiene Data'!$B$2,0,10*ROW('Hygiene Data'!D166))),DP172="Yes"),OFFSET('Hygiene Data'!$D$7,0,10*ROW('Hygiene Data'!D166)),IF(AND(ISTEXT(OFFSET('Hygiene Data'!$B$2,0,10*ROW('Hygiene Data'!D166))),DP172="No",ISNUMBER(OFFSET('Hygiene Data'!$D$7,0,10*ROW('Hygiene Data'!D166)))),CONCATENATE("[",ROUND(OFFSET('Hygiene Data'!$D$7,0,10*ROW('Hygiene Data'!D166)),0),"]"),IF(AND(ISTEXT(OFFSET('Hygiene Data'!$B$2,0,10*ROW('Hygiene Data'!D166))),DP172="",ISNUMBER(OFFSET('Hygiene Data'!$D$7,0,10*ROW('Hygiene Data'!D166)))),OFFSET('Hygiene Data'!$D$7,0,10*ROW('Hygiene Data'!D166)),NA())))</f>
        <v>#N/A</v>
      </c>
      <c r="BB172" s="84" t="e">
        <f ca="true">+IF(AND(ISTEXT(OFFSET('Hygiene Data'!$B$2,0,10*ROW('Hygiene Data'!D166))),DQ172="Yes"),OFFSET('Hygiene Data'!$D$9,0,10*ROW('Hygiene Data'!D166)),IF(AND(ISTEXT(OFFSET('Hygiene Data'!$B$2,0,10*ROW('Hygiene Data'!D166))),DQ172="No",ISNUMBER(OFFSET('Hygiene Data'!$D$9,0,10*ROW('Hygiene Data'!D166)))),CONCATENATE("[",ROUND(OFFSET('Hygiene Data'!$D$9,0,10*ROW('Hygiene Data'!D166)),0),"]"),IF(AND(ISTEXT(OFFSET('Hygiene Data'!$B$2,0,10*ROW('Hygiene Data'!D166))),DQ172="",ISNUMBER(OFFSET('Hygiene Data'!$D$9,0,10*ROW('Hygiene Data'!D166)))),OFFSET('Hygiene Data'!$D$9,0,10*ROW('Hygiene Data'!D166)),NA())))</f>
        <v>#N/A</v>
      </c>
      <c r="BC172" s="84" t="e">
        <f ca="true">+IF(AND(ISTEXT(OFFSET('Hygiene Data'!$B$2,0,10*ROW('Hygiene Data'!E166))),DR172="Yes"),OFFSET('Hygiene Data'!$E$5,0,10*ROW('Hygiene Data'!E166)),IF(AND(ISTEXT(OFFSET('Hygiene Data'!$B$2,0,10*ROW('Hygiene Data'!E166))),DR172="No",ISNUMBER(OFFSET('Hygiene Data'!$E$5,0,10*ROW('Hygiene Data'!E166)))),CONCATENATE("[",ROUND(OFFSET('Hygiene Data'!$E$5,0,10*ROW('Hygiene Data'!E166)),0),"]"),IF(AND(ISTEXT(OFFSET('Hygiene Data'!$B$2,0,10*ROW('Hygiene Data'!E166))),DR172="",ISNUMBER(OFFSET('Hygiene Data'!$E$5,0,10*ROW('Hygiene Data'!E166)))),OFFSET('Hygiene Data'!$E$5,0,10*ROW('Hygiene Data'!E166)),NA())))</f>
        <v>#N/A</v>
      </c>
      <c r="BD172" s="84" t="e">
        <f ca="true">+IF(AND(ISTEXT(OFFSET('Hygiene Data'!$B$2,0,10*ROW('Hygiene Data'!E166))),DS172="Yes"),OFFSET('Hygiene Data'!$E$7,0,10*ROW('Hygiene Data'!E166)),IF(AND(ISTEXT(OFFSET('Hygiene Data'!$B$2,0,10*ROW('Hygiene Data'!E166))),DS172="No",ISNUMBER(OFFSET('Hygiene Data'!$E$7,0,10*ROW('Hygiene Data'!E166)))),CONCATENATE("[",ROUND(OFFSET('Hygiene Data'!$E$7,0,10*ROW('Hygiene Data'!E166)),0),"]"),IF(AND(ISTEXT(OFFSET('Hygiene Data'!$B$2,0,10*ROW('Hygiene Data'!E166))),DS172="",ISNUMBER(OFFSET('Hygiene Data'!$E$7,0,10*ROW('Hygiene Data'!E166)))),OFFSET('Hygiene Data'!$E$7,0,10*ROW('Hygiene Data'!E166)),NA())))</f>
        <v>#N/A</v>
      </c>
      <c r="BE172" s="84" t="e">
        <f ca="true">+IF(AND(ISTEXT(OFFSET('Hygiene Data'!$B$2,0,10*ROW('Hygiene Data'!E166))),DT172="Yes"),OFFSET('Hygiene Data'!$E$9,0,10*ROW('Hygiene Data'!E166)),IF(AND(ISTEXT(OFFSET('Hygiene Data'!$B$2,0,10*ROW('Hygiene Data'!E166))),DT172="No",ISNUMBER(OFFSET('Hygiene Data'!$E$9,0,10*ROW('Hygiene Data'!E166)))),CONCATENATE("[",ROUND(OFFSET('Hygiene Data'!$E$9,0,10*ROW('Hygiene Data'!E166)),0),"]"),IF(AND(ISTEXT(OFFSET('Hygiene Data'!$B$2,0,10*ROW('Hygiene Data'!E166))),DT172="",ISNUMBER(OFFSET('Hygiene Data'!$E$9,0,10*ROW('Hygiene Data'!E166)))),OFFSET('Hygiene Data'!$E$9,0,10*ROW('Hygiene Data'!E166)),NA())))</f>
        <v>#N/A</v>
      </c>
      <c r="BF172" s="84" t="e">
        <f ca="true">+IF(AND(ISTEXT(OFFSET('Hygiene Data'!$B$2,0,10*ROW('Hygiene Data'!F166))),DU172="Yes"),OFFSET('Hygiene Data'!$F$5,0,10*ROW('Hygiene Data'!F166)),IF(AND(ISTEXT(OFFSET('Hygiene Data'!$B$2,0,10*ROW('Hygiene Data'!F166))),DU172="No",ISNUMBER(OFFSET('Hygiene Data'!$F$5,0,10*ROW('Hygiene Data'!F166)))),CONCATENATE("[",ROUND(OFFSET('Hygiene Data'!$F$5,0,10*ROW('Hygiene Data'!F166)),0),"]"),IF(AND(ISTEXT(OFFSET('Hygiene Data'!$B$2,0,10*ROW('Hygiene Data'!F166))),DU172="",ISNUMBER(OFFSET('Hygiene Data'!$F$5,0,10*ROW('Hygiene Data'!F166)))),OFFSET('Hygiene Data'!$F$5,0,10*ROW('Hygiene Data'!F166)),NA())))</f>
        <v>#N/A</v>
      </c>
      <c r="BG172" s="84" t="e">
        <f ca="true">+IF(AND(ISTEXT(OFFSET('Hygiene Data'!$B$2,0,10*ROW('Hygiene Data'!F166))),DV172="Yes"),OFFSET('Hygiene Data'!$F$7,0,10*ROW('Hygiene Data'!F166)),IF(AND(ISTEXT(OFFSET('Hygiene Data'!$B$2,0,10*ROW('Hygiene Data'!F166))),DV172="No",ISNUMBER(OFFSET('Hygiene Data'!$F$7,0,10*ROW('Hygiene Data'!F166)))),CONCATENATE("[",ROUND(OFFSET('Hygiene Data'!$F$7,0,10*ROW('Hygiene Data'!F166)),0),"]"),IF(AND(ISTEXT(OFFSET('Hygiene Data'!$B$2,0,10*ROW('Hygiene Data'!F166))),DV172="",ISNUMBER(OFFSET('Hygiene Data'!$F$7,0,10*ROW('Hygiene Data'!F166)))),OFFSET('Hygiene Data'!$F$7,0,10*ROW('Hygiene Data'!F166)),NA())))</f>
        <v>#N/A</v>
      </c>
      <c r="BH172" s="84" t="e">
        <f ca="true">+IF(AND(ISTEXT(OFFSET('Hygiene Data'!$B$2,0,10*ROW('Hygiene Data'!F166))),DW172="Yes"),OFFSET('Hygiene Data'!$F$9,0,10*ROW('Hygiene Data'!F166)),IF(AND(ISTEXT(OFFSET('Hygiene Data'!$B$2,0,10*ROW('Hygiene Data'!F166))),DW172="No",ISNUMBER(OFFSET('Hygiene Data'!$F$9,0,10*ROW('Hygiene Data'!F166)))),CONCATENATE("[",ROUND(OFFSET('Hygiene Data'!$F$9,0,10*ROW('Hygiene Data'!F166)),0),"]"),IF(AND(ISTEXT(OFFSET('Hygiene Data'!$B$2,0,10*ROW('Hygiene Data'!F166))),DW172="",ISNUMBER(OFFSET('Hygiene Data'!$F$9,0,10*ROW('Hygiene Data'!F166)))),OFFSET('Hygiene Data'!$F$9,0,10*ROW('Hygiene Data'!F166)),NA())))</f>
        <v>#N/A</v>
      </c>
      <c r="BI172" s="84" t="e">
        <f ca="true">+IF(AND(ISTEXT(OFFSET('Hygiene Data'!$B$2,0,10*ROW('Hygiene Data'!G166))),DX172="Yes"),OFFSET('Hygiene Data'!$G$5,0,10*ROW('Hygiene Data'!G166)),IF(AND(ISTEXT(OFFSET('Hygiene Data'!$B$2,0,10*ROW('Hygiene Data'!G166))),DX172="No",ISNUMBER(OFFSET('Hygiene Data'!$G$5,0,10*ROW('Hygiene Data'!G166)))),CONCATENATE("[",ROUND(OFFSET('Hygiene Data'!$G$5,0,10*ROW('Hygiene Data'!G166)),0),"]"),IF(AND(ISTEXT(OFFSET('Hygiene Data'!$B$2,0,10*ROW('Hygiene Data'!G166))),DX172="",ISNUMBER(OFFSET('Hygiene Data'!$G$5,0,10*ROW('Hygiene Data'!G166)))),OFFSET('Hygiene Data'!$G$5,0,10*ROW('Hygiene Data'!G166)),NA())))</f>
        <v>#N/A</v>
      </c>
      <c r="BJ172" s="84" t="e">
        <f ca="true">+IF(AND(ISTEXT(OFFSET('Hygiene Data'!$B$2,0,10*ROW('Hygiene Data'!G166))),DY172="Yes"),OFFSET('Hygiene Data'!$G$7,0,10*ROW('Hygiene Data'!G166)),IF(AND(ISTEXT(OFFSET('Hygiene Data'!$B$2,0,10*ROW('Hygiene Data'!G166))),DY172="No",ISNUMBER(OFFSET('Hygiene Data'!$G$7,0,10*ROW('Hygiene Data'!G166)))),CONCATENATE("[",ROUND(OFFSET('Hygiene Data'!$G$7,0,10*ROW('Hygiene Data'!G166)),0),"]"),IF(AND(ISTEXT(OFFSET('Hygiene Data'!$B$2,0,10*ROW('Hygiene Data'!G166))),DY172="",ISNUMBER(OFFSET('Hygiene Data'!$G$7,0,10*ROW('Hygiene Data'!G166)))),OFFSET('Hygiene Data'!$G$7,0,10*ROW('Hygiene Data'!G166)),NA())))</f>
        <v>#N/A</v>
      </c>
      <c r="BK172" s="84" t="e">
        <f ca="true">+IF(AND(ISTEXT(OFFSET('Hygiene Data'!$B$2,0,10*ROW('Hygiene Data'!G166))),DZ172="Yes"),OFFSET('Hygiene Data'!$G$9,0,10*ROW('Hygiene Data'!G166)),IF(AND(ISTEXT(OFFSET('Hygiene Data'!$B$2,0,10*ROW('Hygiene Data'!G166))),DZ172="No",ISNUMBER(OFFSET('Hygiene Data'!$G$9,0,10*ROW('Hygiene Data'!G166)))),CONCATENATE("[",ROUND(OFFSET('Hygiene Data'!$G$9,0,10*ROW('Hygiene Data'!G166)),0),"]"),IF(AND(ISTEXT(OFFSET('Hygiene Data'!$B$2,0,10*ROW('Hygiene Data'!G166))),DZ172="",ISNUMBER(OFFSET('Hygiene Data'!$G$9,0,10*ROW('Hygiene Data'!G166)))),OFFSET('Hygiene Data'!$G$9,0,10*ROW('Hygiene Data'!G166)),NA())))</f>
        <v>#N/A</v>
      </c>
      <c r="BL172" s="84" t="e">
        <f ca="true">+IF(AND(ISTEXT(OFFSET('Hygiene Data'!$B$2,0,10*ROW('Hygiene Data'!H166))),EA172="Yes"),OFFSET('Hygiene Data'!$H$5,0,10*ROW('Hygiene Data'!H166)),IF(AND(ISTEXT(OFFSET('Hygiene Data'!$B$2,0,10*ROW('Hygiene Data'!H166))),EA172="No",ISNUMBER(OFFSET('Hygiene Data'!$H$5,0,10*ROW('Hygiene Data'!H166)))),CONCATENATE("[",ROUND(OFFSET('Hygiene Data'!$H$5,0,10*ROW('Hygiene Data'!H166)),0),"]"),IF(AND(ISTEXT(OFFSET('Hygiene Data'!$B$2,0,10*ROW('Hygiene Data'!H166))),EA172="",ISNUMBER(OFFSET('Hygiene Data'!$H$5,0,10*ROW('Hygiene Data'!H166)))),OFFSET('Hygiene Data'!$H$5,0,10*ROW('Hygiene Data'!H166)),NA())))</f>
        <v>#N/A</v>
      </c>
      <c r="BM172" s="84" t="e">
        <f ca="true">+IF(AND(ISTEXT(OFFSET('Hygiene Data'!$B$2,0,10*ROW('Hygiene Data'!H166))),EB172="Yes"),OFFSET('Hygiene Data'!$H$7,0,10*ROW('Hygiene Data'!H166)),IF(AND(ISTEXT(OFFSET('Hygiene Data'!$B$2,0,10*ROW('Hygiene Data'!H166))),EB172="No",ISNUMBER(OFFSET('Hygiene Data'!$H$7,0,10*ROW('Hygiene Data'!H166)))),CONCATENATE("[",ROUND(OFFSET('Hygiene Data'!$H$7,0,10*ROW('Hygiene Data'!H166)),0),"]"),IF(AND(ISTEXT(OFFSET('Hygiene Data'!$B$2,0,10*ROW('Hygiene Data'!H166))),EB172="",ISNUMBER(OFFSET('Hygiene Data'!$H$7,0,10*ROW('Hygiene Data'!H166)))),OFFSET('Hygiene Data'!$H$7,0,10*ROW('Hygiene Data'!H166)),NA())))</f>
        <v>#N/A</v>
      </c>
      <c r="BN172" s="84" t="e">
        <f ca="true">+IF(AND(ISTEXT(OFFSET('Hygiene Data'!$B$2,0,10*ROW('Hygiene Data'!H166))),EC172="Yes"),OFFSET('Hygiene Data'!$H$9,0,10*ROW('Hygiene Data'!H166)),IF(AND(ISTEXT(OFFSET('Hygiene Data'!$B$2,0,10*ROW('Hygiene Data'!H166))),EC172="No",ISNUMBER(OFFSET('Hygiene Data'!$H$9,0,10*ROW('Hygiene Data'!H166)))),CONCATENATE("[",ROUND(OFFSET('Hygiene Data'!$H$9,0,10*ROW('Hygiene Data'!H166)),0),"]"),IF(AND(ISTEXT(OFFSET('Hygiene Data'!$B$2,0,10*ROW('Hygiene Data'!H166))),EC172="",ISNUMBER(OFFSET('Hygiene Data'!$H$9,0,10*ROW('Hygiene Data'!H166)))),OFFSET('Hygiene Data'!$H$9,0,10*ROW('Hygiene Data'!H166)),NA())))</f>
        <v>#N/A</v>
      </c>
      <c r="BO172" s="84" t="e">
        <f ca="true">+IF(AND(ISTEXT(OFFSET('Hygiene Data'!$B$2,0,10*ROW('Hygiene Data'!I166))),ED172="Yes"),OFFSET('Hygiene Data'!$I$5,0,10*ROW('Hygiene Data'!I166)),IF(AND(ISTEXT(OFFSET('Hygiene Data'!$B$2,0,10*ROW('Hygiene Data'!I166))),ED172="No",ISNUMBER(OFFSET('Hygiene Data'!$I$5,0,10*ROW('Hygiene Data'!I166)))),CONCATENATE("[",ROUND(OFFSET('Hygiene Data'!$I$5,0,10*ROW('Hygiene Data'!I166)),0),"]"),IF(AND(ISTEXT(OFFSET('Hygiene Data'!$B$2,0,10*ROW('Hygiene Data'!I166))),ED172="",ISNUMBER(OFFSET('Hygiene Data'!$I$5,0,10*ROW('Hygiene Data'!I166)))),OFFSET('Hygiene Data'!$I$5,0,10*ROW('Hygiene Data'!I166)),NA())))</f>
        <v>#N/A</v>
      </c>
      <c r="BP172" s="84" t="e">
        <f ca="true">+IF(AND(ISTEXT(OFFSET('Hygiene Data'!$B$2,0,10*ROW('Hygiene Data'!I166))),EE172="Yes"),OFFSET('Hygiene Data'!$I$7,0,10*ROW('Hygiene Data'!I166)),IF(AND(ISTEXT(OFFSET('Hygiene Data'!$B$2,0,10*ROW('Hygiene Data'!I166))),EE172="No",ISNUMBER(OFFSET('Hygiene Data'!$I$7,0,10*ROW('Hygiene Data'!I166)))),CONCATENATE("[",ROUND(OFFSET('Hygiene Data'!$I$7,0,10*ROW('Hygiene Data'!I166)),0),"]"),IF(AND(ISTEXT(OFFSET('Hygiene Data'!$B$2,0,10*ROW('Hygiene Data'!I166))),EE172="",ISNUMBER(OFFSET('Hygiene Data'!$I$7,0,10*ROW('Hygiene Data'!I166)))),OFFSET('Hygiene Data'!$I$7,0,10*ROW('Hygiene Data'!I166)),NA())))</f>
        <v>#N/A</v>
      </c>
      <c r="BQ172" s="84" t="e">
        <f ca="true">+IF(AND(ISTEXT(OFFSET('Hygiene Data'!$B$2,0,10*ROW('Hygiene Data'!I166))),EF172="Yes"),OFFSET('Hygiene Data'!$I$9,0,10*ROW('Hygiene Data'!I166)),IF(AND(ISTEXT(OFFSET('Hygiene Data'!$B$2,0,10*ROW('Hygiene Data'!I166))),EF172="No",ISNUMBER(OFFSET('Hygiene Data'!$I$9,0,10*ROW('Hygiene Data'!I166)))),CONCATENATE("[",ROUND(OFFSET('Hygiene Data'!$I$9,0,10*ROW('Hygiene Data'!I166)),0),"]"),IF(AND(ISTEXT(OFFSET('Hygiene Data'!$B$2,0,10*ROW('Hygiene Data'!I166))),EF172="",ISNUMBER(OFFSET('Hygiene Data'!$I$9,0,10*ROW('Hygiene Data'!I166)))),OFFSET('Hygiene Data'!$I$9,0,10*ROW('Hygiene Data'!I166)),NA())))</f>
        <v>#N/A</v>
      </c>
      <c r="BR172" s="269"/>
      <c r="BS172" s="269" t="str">
        <f ca="true">+IF(OFFSET('Water Data'!$D$27,0,10*ROW('Water Data'!D166))="","",OFFSET('Water Data'!$D$27,0,10*ROW('Water Data'!D166)))</f>
        <v/>
      </c>
      <c r="BT172" s="269" t="str">
        <f ca="true">+IF(OFFSET('Water Data'!$D$28,0,10*ROW('Water Data'!D166))="","",OFFSET('Water Data'!$D$28,0,10*ROW('Water Data'!D166)))</f>
        <v/>
      </c>
      <c r="BU172" s="269" t="str">
        <f ca="true">+IF(OFFSET('Water Data'!$D$29,0,10*ROW('Water Data'!D166))="","",OFFSET('Water Data'!$D$29,0,10*ROW('Water Data'!D166)))</f>
        <v/>
      </c>
      <c r="BV172" s="269" t="str">
        <f ca="true">+IF(OFFSET('Water Data'!$E$27,0,10*ROW('Water Data'!E166))="","",OFFSET('Water Data'!$E$27,0,10*ROW('Water Data'!E166)))</f>
        <v/>
      </c>
      <c r="BW172" s="269" t="str">
        <f ca="true">+IF(OFFSET('Water Data'!$E$28,0,10*ROW('Water Data'!E166))="","",OFFSET('Water Data'!$E$28,0,10*ROW('Water Data'!E166)))</f>
        <v/>
      </c>
      <c r="BX172" s="269" t="str">
        <f ca="true">+IF(OFFSET('Water Data'!$E$29,0,10*ROW('Water Data'!E166))="","",OFFSET('Water Data'!$E$29,0,10*ROW('Water Data'!E166)))</f>
        <v/>
      </c>
      <c r="BY172" s="269" t="str">
        <f ca="true">+IF(OFFSET('Water Data'!$F$27,0,10*ROW('Water Data'!F166))="","",OFFSET('Water Data'!$F$27,0,10*ROW('Water Data'!F166)))</f>
        <v/>
      </c>
      <c r="BZ172" s="269" t="str">
        <f ca="true">+IF(OFFSET('Water Data'!$F$28,0,10*ROW('Water Data'!F166))="","",OFFSET('Water Data'!$F$28,0,10*ROW('Water Data'!F166)))</f>
        <v/>
      </c>
      <c r="CA172" s="269" t="str">
        <f ca="true">+IF(OFFSET('Water Data'!$F$29,0,10*ROW('Water Data'!F166))="","",OFFSET('Water Data'!$F$29,0,10*ROW('Water Data'!F166)))</f>
        <v/>
      </c>
      <c r="CB172" s="269" t="str">
        <f ca="true">+IF(OFFSET('Water Data'!$G$27,0,10*ROW('Water Data'!G166))="","",OFFSET('Water Data'!$G$27,0,10*ROW('Water Data'!G166)))</f>
        <v/>
      </c>
      <c r="CC172" s="269" t="str">
        <f ca="true">+IF(OFFSET('Water Data'!$G$28,0,10*ROW('Water Data'!G166))="","",OFFSET('Water Data'!$G$28,0,10*ROW('Water Data'!G166)))</f>
        <v/>
      </c>
      <c r="CD172" s="269" t="str">
        <f ca="true">+IF(OFFSET('Water Data'!$G$29,0,10*ROW('Water Data'!G166))="","",OFFSET('Water Data'!$G$29,0,10*ROW('Water Data'!G166)))</f>
        <v/>
      </c>
      <c r="CE172" s="269" t="str">
        <f ca="true">+IF(OFFSET('Water Data'!$H$27,0,10*ROW('Water Data'!H166))="","",OFFSET('Water Data'!$H$27,0,10*ROW('Water Data'!H166)))</f>
        <v/>
      </c>
      <c r="CF172" s="269" t="str">
        <f ca="true">+IF(OFFSET('Water Data'!$H$28,0,10*ROW('Water Data'!H166))="","",OFFSET('Water Data'!$H$28,0,10*ROW('Water Data'!H166)))</f>
        <v/>
      </c>
      <c r="CG172" s="269" t="str">
        <f ca="true">+IF(OFFSET('Water Data'!$H$29,0,10*ROW('Water Data'!H166))="","",OFFSET('Water Data'!$H$29,0,10*ROW('Water Data'!H166)))</f>
        <v/>
      </c>
      <c r="CH172" s="269" t="str">
        <f ca="true">+IF(OFFSET('Water Data'!$I$27,0,10*ROW('Water Data'!I166))="","",OFFSET('Water Data'!$I$27,0,10*ROW('Water Data'!I166)))</f>
        <v/>
      </c>
      <c r="CI172" s="269" t="str">
        <f ca="true">+IF(OFFSET('Water Data'!$I$28,0,10*ROW('Water Data'!I166))="","",OFFSET('Water Data'!$I$28,0,10*ROW('Water Data'!I166)))</f>
        <v/>
      </c>
      <c r="CJ172" s="269" t="str">
        <f ca="true">+IF(OFFSET('Water Data'!$I$29,0,10*ROW('Water Data'!I166))="","",OFFSET('Water Data'!$I$29,0,10*ROW('Water Data'!I166)))</f>
        <v/>
      </c>
      <c r="CK172" s="269" t="str">
        <f ca="true">+IF(OFFSET('Sanitation Data'!$D$28,0,10*ROW('Sanitation Data'!D166))="","",OFFSET('Sanitation Data'!$D$28,0,10*ROW('Sanitation Data'!D166)))</f>
        <v/>
      </c>
      <c r="CL172" s="269" t="str">
        <f ca="true">+IF(OFFSET('Sanitation Data'!$D$29,0,10*ROW('Sanitation Data'!D166))="","",OFFSET('Sanitation Data'!$D$29,0,10*ROW('Sanitation Data'!D166)))</f>
        <v/>
      </c>
      <c r="CM172" s="269" t="str">
        <f ca="true">+IF(OFFSET('Sanitation Data'!$D$30,0,10*ROW('Sanitation Data'!D166))="","",OFFSET('Sanitation Data'!$D$30,0,10*ROW('Sanitation Data'!D166)))</f>
        <v/>
      </c>
      <c r="CN172" s="269" t="str">
        <f ca="true">+IF(OFFSET('Sanitation Data'!$D$31,0,10*ROW('Sanitation Data'!D166))="","",OFFSET('Sanitation Data'!$D$31,0,10*ROW('Sanitation Data'!D166)))</f>
        <v/>
      </c>
      <c r="CO172" s="269" t="str">
        <f ca="true">+IF(OFFSET('Sanitation Data'!$D$32,0,10*ROW('Sanitation Data'!D166))="","",OFFSET('Sanitation Data'!$D$32,0,10*ROW('Sanitation Data'!D166)))</f>
        <v/>
      </c>
      <c r="CP172" s="269" t="str">
        <f ca="true">+IF(OFFSET('Sanitation Data'!$E$28,0,10*ROW('Sanitation Data'!E166))="","",OFFSET('Sanitation Data'!$E$28,0,10*ROW('Sanitation Data'!E166)))</f>
        <v/>
      </c>
      <c r="CQ172" s="269" t="str">
        <f ca="true">+IF(OFFSET('Sanitation Data'!$E$29,0,10*ROW('Sanitation Data'!E166))="","",OFFSET('Sanitation Data'!$E$29,0,10*ROW('Sanitation Data'!E166)))</f>
        <v/>
      </c>
      <c r="CR172" s="269" t="str">
        <f ca="true">+IF(OFFSET('Sanitation Data'!$E$30,0,10*ROW('Sanitation Data'!E166))="","",OFFSET('Sanitation Data'!$E$30,0,10*ROW('Sanitation Data'!E166)))</f>
        <v/>
      </c>
      <c r="CS172" s="269" t="str">
        <f ca="true">+IF(OFFSET('Sanitation Data'!$E$31,0,10*ROW('Sanitation Data'!E166))="","",OFFSET('Sanitation Data'!$E$31,0,10*ROW('Sanitation Data'!E166)))</f>
        <v/>
      </c>
      <c r="CT172" s="269" t="str">
        <f ca="true">+IF(OFFSET('Sanitation Data'!$E$32,0,10*ROW('Sanitation Data'!E166))="","",OFFSET('Sanitation Data'!$E$32,0,10*ROW('Sanitation Data'!E166)))</f>
        <v/>
      </c>
      <c r="CU172" s="269" t="str">
        <f ca="true">+IF(OFFSET('Sanitation Data'!$F$28,0,10*ROW('Sanitation Data'!F166))="","",OFFSET('Sanitation Data'!$F$28,0,10*ROW('Sanitation Data'!F166)))</f>
        <v/>
      </c>
      <c r="CV172" s="269" t="str">
        <f ca="true">+IF(OFFSET('Sanitation Data'!$F$29,0,10*ROW('Sanitation Data'!F166))="","",OFFSET('Sanitation Data'!$F$29,0,10*ROW('Sanitation Data'!F166)))</f>
        <v/>
      </c>
      <c r="CW172" s="269" t="str">
        <f ca="true">+IF(OFFSET('Sanitation Data'!$F$30,0,10*ROW('Sanitation Data'!F166))="","",OFFSET('Sanitation Data'!$F$30,0,10*ROW('Sanitation Data'!F166)))</f>
        <v/>
      </c>
      <c r="CX172" s="269" t="str">
        <f ca="true">+IF(OFFSET('Sanitation Data'!$F$31,0,10*ROW('Sanitation Data'!F166))="","",OFFSET('Sanitation Data'!$F$31,0,10*ROW('Sanitation Data'!F166)))</f>
        <v/>
      </c>
      <c r="CY172" s="269" t="str">
        <f ca="true">+IF(OFFSET('Sanitation Data'!$F$32,0,10*ROW('Sanitation Data'!F166))="","",OFFSET('Sanitation Data'!$F$32,0,10*ROW('Sanitation Data'!F166)))</f>
        <v/>
      </c>
      <c r="CZ172" s="269" t="str">
        <f ca="true">+IF(OFFSET('Sanitation Data'!$G$28,0,10*ROW('Sanitation Data'!G166))="","",OFFSET('Sanitation Data'!$G$28,0,10*ROW('Sanitation Data'!G166)))</f>
        <v/>
      </c>
      <c r="DA172" s="269" t="str">
        <f ca="true">+IF(OFFSET('Sanitation Data'!$G$29,0,10*ROW('Sanitation Data'!G166))="","",OFFSET('Sanitation Data'!$G$29,0,10*ROW('Sanitation Data'!G166)))</f>
        <v/>
      </c>
      <c r="DB172" s="269" t="str">
        <f ca="true">+IF(OFFSET('Sanitation Data'!$G$30,0,10*ROW('Sanitation Data'!G166))="","",OFFSET('Sanitation Data'!$G$30,0,10*ROW('Sanitation Data'!G166)))</f>
        <v/>
      </c>
      <c r="DC172" s="269" t="str">
        <f ca="true">+IF(OFFSET('Sanitation Data'!$G$31,0,10*ROW('Sanitation Data'!G166))="","",OFFSET('Sanitation Data'!$G$31,0,10*ROW('Sanitation Data'!G166)))</f>
        <v/>
      </c>
      <c r="DD172" s="269" t="str">
        <f ca="true">+IF(OFFSET('Sanitation Data'!$G$32,0,10*ROW('Sanitation Data'!G166))="","",OFFSET('Sanitation Data'!$G$32,0,10*ROW('Sanitation Data'!G166)))</f>
        <v/>
      </c>
      <c r="DE172" s="269" t="str">
        <f ca="true">+IF(OFFSET('Sanitation Data'!$H$28,0,10*ROW('Sanitation Data'!H166))="","",OFFSET('Sanitation Data'!$H$28,0,10*ROW('Sanitation Data'!H166)))</f>
        <v/>
      </c>
      <c r="DF172" s="269" t="str">
        <f ca="true">+IF(OFFSET('Sanitation Data'!$H$29,0,10*ROW('Sanitation Data'!H166))="","",OFFSET('Sanitation Data'!$H$29,0,10*ROW('Sanitation Data'!H166)))</f>
        <v/>
      </c>
      <c r="DG172" s="269" t="str">
        <f ca="true">+IF(OFFSET('Sanitation Data'!$H$30,0,10*ROW('Sanitation Data'!H166))="","",OFFSET('Sanitation Data'!$H$30,0,10*ROW('Sanitation Data'!H166)))</f>
        <v/>
      </c>
      <c r="DH172" s="269" t="str">
        <f ca="true">+IF(OFFSET('Sanitation Data'!$H$31,0,10*ROW('Sanitation Data'!H166))="","",OFFSET('Sanitation Data'!$H$31,0,10*ROW('Sanitation Data'!H166)))</f>
        <v/>
      </c>
      <c r="DI172" s="269" t="str">
        <f ca="true">+IF(OFFSET('Sanitation Data'!$H$32,0,10*ROW('Sanitation Data'!H166))="","",OFFSET('Sanitation Data'!$H$32,0,10*ROW('Sanitation Data'!H166)))</f>
        <v/>
      </c>
      <c r="DJ172" s="269" t="str">
        <f ca="true">+IF(OFFSET('Sanitation Data'!$I$28,0,10*ROW('Sanitation Data'!I166))="","",OFFSET('Sanitation Data'!$I$28,0,10*ROW('Sanitation Data'!I166)))</f>
        <v/>
      </c>
      <c r="DK172" s="269" t="str">
        <f ca="true">+IF(OFFSET('Sanitation Data'!$I$29,0,10*ROW('Sanitation Data'!I166))="","",OFFSET('Sanitation Data'!$I$29,0,10*ROW('Sanitation Data'!I166)))</f>
        <v/>
      </c>
      <c r="DL172" s="269" t="str">
        <f ca="true">+IF(OFFSET('Sanitation Data'!$I$30,0,10*ROW('Sanitation Data'!I166))="","",OFFSET('Sanitation Data'!$I$30,0,10*ROW('Sanitation Data'!I166)))</f>
        <v/>
      </c>
      <c r="DM172" s="269" t="str">
        <f ca="true">+IF(OFFSET('Sanitation Data'!$I$31,0,10*ROW('Sanitation Data'!I166))="","",OFFSET('Sanitation Data'!$I$31,0,10*ROW('Sanitation Data'!I166)))</f>
        <v/>
      </c>
      <c r="DN172" s="269" t="str">
        <f ca="true">+IF(OFFSET('Sanitation Data'!$I$32,0,10*ROW('Sanitation Data'!I166))="","",OFFSET('Sanitation Data'!$I$32,0,10*ROW('Sanitation Data'!I166)))</f>
        <v/>
      </c>
      <c r="DO172" s="269" t="str">
        <f ca="true">+IF(OFFSET('Hygiene Data'!$D$11,0,10*ROW('Hygiene Data'!D166))="","",OFFSET('Hygiene Data'!$D$11,0,10*ROW('Hygiene Data'!D166)))</f>
        <v/>
      </c>
      <c r="DP172" s="269" t="str">
        <f ca="true">+IF(OFFSET('Hygiene Data'!$D$12,0,10*ROW('Hygiene Data'!D166))="","",OFFSET('Hygiene Data'!$D$12,0,10*ROW('Hygiene Data'!D166)))</f>
        <v/>
      </c>
      <c r="DQ172" s="269" t="str">
        <f ca="true">+IF(OFFSET('Hygiene Data'!$D$13,0,10*ROW('Hygiene Data'!D166))="","",OFFSET('Hygiene Data'!$D$13,0,10*ROW('Hygiene Data'!D166)))</f>
        <v/>
      </c>
      <c r="DR172" s="269" t="str">
        <f ca="true">+IF(OFFSET('Hygiene Data'!$E$11,0,10*ROW('Hygiene Data'!E166))="","",OFFSET('Hygiene Data'!$E$11,0,10*ROW('Hygiene Data'!E166)))</f>
        <v/>
      </c>
      <c r="DS172" s="269" t="str">
        <f ca="true">+IF(OFFSET('Hygiene Data'!$E$12,0,10*ROW('Hygiene Data'!E166))="","",OFFSET('Hygiene Data'!$E$12,0,10*ROW('Hygiene Data'!E166)))</f>
        <v/>
      </c>
      <c r="DT172" s="269" t="str">
        <f ca="true">+IF(OFFSET('Hygiene Data'!$E$13,0,10*ROW('Hygiene Data'!E166))="","",OFFSET('Hygiene Data'!$E$13,0,10*ROW('Hygiene Data'!E166)))</f>
        <v/>
      </c>
      <c r="DU172" s="269" t="str">
        <f ca="true">+IF(OFFSET('Hygiene Data'!$F$11,0,10*ROW('Hygiene Data'!F166))="","",OFFSET('Hygiene Data'!$F$11,0,10*ROW('Hygiene Data'!F166)))</f>
        <v/>
      </c>
      <c r="DV172" s="269" t="str">
        <f ca="true">+IF(OFFSET('Hygiene Data'!$F$12,0,10*ROW('Hygiene Data'!F166))="","",OFFSET('Hygiene Data'!$F$12,0,10*ROW('Hygiene Data'!F166)))</f>
        <v/>
      </c>
      <c r="DW172" s="269" t="str">
        <f ca="true">+IF(OFFSET('Hygiene Data'!$F$13,0,10*ROW('Hygiene Data'!F166))="","",OFFSET('Hygiene Data'!$F$13,0,10*ROW('Hygiene Data'!F166)))</f>
        <v/>
      </c>
      <c r="DX172" s="269" t="str">
        <f ca="true">+IF(OFFSET('Hygiene Data'!$G$11,0,10*ROW('Hygiene Data'!G166))="","",OFFSET('Hygiene Data'!$G$11,0,10*ROW('Hygiene Data'!G166)))</f>
        <v/>
      </c>
      <c r="DY172" s="269" t="str">
        <f ca="true">+IF(OFFSET('Hygiene Data'!$G$12,0,10*ROW('Hygiene Data'!G166))="","",OFFSET('Hygiene Data'!$G$12,0,10*ROW('Hygiene Data'!G166)))</f>
        <v/>
      </c>
      <c r="DZ172" s="269" t="str">
        <f ca="true">+IF(OFFSET('Hygiene Data'!$G$13,0,10*ROW('Hygiene Data'!G166))="","",OFFSET('Hygiene Data'!$G$13,0,10*ROW('Hygiene Data'!G166)))</f>
        <v/>
      </c>
      <c r="EA172" s="269" t="str">
        <f ca="true">+IF(OFFSET('Hygiene Data'!$H$11,0,10*ROW('Hygiene Data'!H166))="","",OFFSET('Hygiene Data'!$H$11,0,10*ROW('Hygiene Data'!H166)))</f>
        <v/>
      </c>
      <c r="EB172" s="269" t="str">
        <f ca="true">+IF(OFFSET('Hygiene Data'!$H$12,0,10*ROW('Hygiene Data'!H166))="","",OFFSET('Hygiene Data'!$H$12,0,10*ROW('Hygiene Data'!H166)))</f>
        <v/>
      </c>
      <c r="EC172" s="269" t="str">
        <f ca="true">+IF(OFFSET('Hygiene Data'!$H$13,0,10*ROW('Hygiene Data'!H166))="","",OFFSET('Hygiene Data'!$H$13,0,10*ROW('Hygiene Data'!H166)))</f>
        <v/>
      </c>
      <c r="ED172" s="269" t="str">
        <f ca="true">+IF(OFFSET('Hygiene Data'!$I$11,0,10*ROW('Hygiene Data'!I166))="","",OFFSET('Hygiene Data'!$I$11,0,10*ROW('Hygiene Data'!I166)))</f>
        <v/>
      </c>
      <c r="EE172" s="269" t="str">
        <f ca="true">+IF(OFFSET('Hygiene Data'!$I$12,0,10*ROW('Hygiene Data'!I166))="","",OFFSET('Hygiene Data'!$I$12,0,10*ROW('Hygiene Data'!I166)))</f>
        <v/>
      </c>
      <c r="EF172" s="269" t="str">
        <f ca="true">+IF(OFFSET('Hygiene Data'!$I$13,0,10*ROW('Hygiene Data'!I166))="","",OFFSET('Hygiene Data'!$I$13,0,10*ROW('Hygiene Data'!I166)))</f>
        <v/>
      </c>
    </row>
    <row xmlns:x14ac="http://schemas.microsoft.com/office/spreadsheetml/2009/9/ac" r="173" x14ac:dyDescent="0.2">
      <c r="A173" s="36" t="str">
        <f ca="true">+IF(OFFSET('Water Data'!$B$2,0,10*ROW('Water Data'!E167))="","",OFFSET('Water Data'!$B$2,0,10*ROW('Water Data'!E167)))</f>
        <v/>
      </c>
      <c r="B173" s="36" t="str">
        <f ca="true">+IF(OFFSET('Water Data'!$C$2,0,10*ROW('Water Data'!F167))="","",OFFSET('Water Data'!$C$2,0,10*ROW('Water Data'!F167)))</f>
        <v/>
      </c>
      <c r="C173" s="325" t="str">
        <f t="shared" ca="true" si="2"/>
        <v/>
      </c>
      <c r="D173" s="82" t="e">
        <f ca="true">+IF(AND(ISTEXT(OFFSET('Water Data'!$B$2,0,10*ROW('Water Data'!D167))),BS173="Yes"),100-OFFSET('Water Data'!$D$4,0,10*ROW('Water Data'!D167)),IF(AND(ISTEXT(OFFSET('Water Data'!$B$2,0,10*ROW('Water Data'!D167))),BS173="No",ISNUMBER(OFFSET('Water Data'!$D$4,0,10*ROW('Water Data'!D167)))),CONCATENATE("[",ROUND(100-OFFSET('Water Data'!$D$4,0,10*ROW('Water Data'!D167)),0),"]"),IF(AND(ISTEXT(OFFSET('Water Data'!$B$2,0,10*ROW('Water Data'!D167))),BS173="",ISNUMBER(OFFSET('Water Data'!$D$4,0,10*ROW('Water Data'!D167)))),100-OFFSET('Water Data'!$D$4,0,10*ROW('Water Data'!D167)),NA())))</f>
        <v>#N/A</v>
      </c>
      <c r="E173" s="82" t="e">
        <f ca="true">+IF(AND(ISTEXT(OFFSET('Water Data'!$B$2,0,10*ROW('Water Data'!E167))),BT173="Yes"),OFFSET('Water Data'!$D$6,0,10*ROW('Water Data'!D167)),IF(AND(ISTEXT(OFFSET('Water Data'!$B$2,0,10*ROW('Water Data'!D167))),BT173="No",ISNUMBER(OFFSET('Water Data'!$D$6,0,10*ROW('Water Data'!D167)))),CONCATENATE("[",ROUND(OFFSET('Water Data'!$D$6,0,10*ROW('Water Data'!D167)),0),"]"),IF(AND(ISTEXT(OFFSET('Water Data'!$B$2,0,10*ROW('Water Data'!D167))),BT173="",ISNUMBER(OFFSET('Water Data'!$D$6,0,10*ROW('Water Data'!D167)))),OFFSET('Water Data'!$D$6,0,10*ROW('Water Data'!D167)),NA())))</f>
        <v>#N/A</v>
      </c>
      <c r="F173" s="82" t="e">
        <f ca="true">+IF(AND(ISTEXT(OFFSET('Water Data'!$B$2,0,10*ROW('Water Data'!D167))),BU173="Yes"),OFFSET('Water Data'!$D$9,0,10*ROW('Water Data'!D167)),IF(AND(ISTEXT(OFFSET('Water Data'!$B$2,0,10*ROW('Water Data'!D167))),BU173="No",ISNUMBER(OFFSET('Water Data'!$D$9,0,10*ROW('Water Data'!D167)))),CONCATENATE("[",ROUND(OFFSET('Water Data'!$D$9,0,10*ROW('Water Data'!D167)),0),"]"),IF(AND(ISTEXT(OFFSET('Water Data'!$B$2,0,10*ROW('Water Data'!D167))),BU173="",ISNUMBER(OFFSET('Water Data'!$D$9,0,10*ROW('Water Data'!D167)))),OFFSET('Water Data'!$D$9,0,10*ROW('Water Data'!D167)),NA())))</f>
        <v>#N/A</v>
      </c>
      <c r="G173" s="82" t="e">
        <f ca="true">+IF(AND(ISTEXT(OFFSET('Water Data'!$B$2,0,10*ROW('Water Data'!E167))),BV173="Yes"),100-OFFSET('Water Data'!$E$4,0,10*ROW('Water Data'!E167)),IF(AND(ISTEXT(OFFSET('Water Data'!$B$2,0,10*ROW('Water Data'!E167))),BV173="No",ISNUMBER(OFFSET('Water Data'!$E$4,0,10*ROW('Water Data'!E167)))),CONCATENATE("[",ROUND(100-OFFSET('Water Data'!$E$4,0,10*ROW('Water Data'!E167)),0),"]"),IF(AND(ISTEXT(OFFSET('Water Data'!$B$2,0,10*ROW('Water Data'!E167))),BV173="",ISNUMBER(OFFSET('Water Data'!$E$4,0,10*ROW('Water Data'!E167)))),100-OFFSET('Water Data'!$E$4,0,10*ROW('Water Data'!E167)),NA())))</f>
        <v>#N/A</v>
      </c>
      <c r="H173" s="82" t="e">
        <f ca="true">+IF(AND(ISTEXT(OFFSET('Water Data'!$B$2,0,10*ROW('Water Data'!E167))),BW173="Yes"),OFFSET('Water Data'!$E$6,0,10*ROW('Water Data'!E167)),IF(AND(ISTEXT(OFFSET('Water Data'!$B$2,0,10*ROW('Water Data'!E167))),BW173="No",ISNUMBER(OFFSET('Water Data'!$E$6,0,10*ROW('Water Data'!E167)))),CONCATENATE("[",ROUND(OFFSET('Water Data'!$D$6,0,10*ROW('Water Data'!E167)),0),"]"),IF(AND(ISTEXT(OFFSET('Water Data'!$B$2,0,10*ROW('Water Data'!E167))),BW173="",ISNUMBER(OFFSET('Water Data'!$E$6,0,10*ROW('Water Data'!E167)))),OFFSET('Water Data'!$E$6,0,10*ROW('Water Data'!E167)),NA())))</f>
        <v>#N/A</v>
      </c>
      <c r="I173" s="82" t="e">
        <f ca="true">+IF(AND(ISTEXT(OFFSET('Water Data'!$B$2,0,10*ROW('Water Data'!E167))),BX173="Yes"),OFFSET('Water Data'!$E$9,0,10*ROW('Water Data'!E167)),IF(AND(ISTEXT(OFFSET('Water Data'!$B$2,0,10*ROW('Water Data'!E167))),BX173="No",ISNUMBER(OFFSET('Water Data'!$E$9,0,10*ROW('Water Data'!E167)))),CONCATENATE("[",ROUND(OFFSET('Water Data'!$E$9,0,10*ROW('Water Data'!E167)),0),"]"),IF(AND(ISTEXT(OFFSET('Water Data'!$B$2,0,10*ROW('Water Data'!E167))),BX173="",ISNUMBER(OFFSET('Water Data'!$E$9,0,10*ROW('Water Data'!E167)))),OFFSET('Water Data'!$E$9,0,10*ROW('Water Data'!E167)),NA())))</f>
        <v>#N/A</v>
      </c>
      <c r="J173" s="82" t="e">
        <f ca="true">+IF(AND(ISTEXT(OFFSET('Water Data'!$B$2,0,10*ROW('Water Data'!F167))),BY173="Yes"),100-OFFSET('Water Data'!$F$4,0,10*ROW('Water Data'!F167)),IF(AND(ISTEXT(OFFSET('Water Data'!$B$2,0,10*ROW('Water Data'!F167))),BY173="No",ISNUMBER(OFFSET('Water Data'!$F$4,0,10*ROW('Water Data'!F167)))),CONCATENATE("[",ROUND(100-OFFSET('Water Data'!$F$4,0,10*ROW('Water Data'!F167)),0),"]"),IF(AND(ISTEXT(OFFSET('Water Data'!$B$2,0,10*ROW('Water Data'!F167))),BY173="",ISNUMBER(OFFSET('Water Data'!$F$4,0,10*ROW('Water Data'!F167)))),100-OFFSET('Water Data'!$F$4,0,10*ROW('Water Data'!F167)),NA())))</f>
        <v>#N/A</v>
      </c>
      <c r="K173" s="82" t="e">
        <f ca="true">+IF(AND(ISTEXT(OFFSET('Water Data'!$B$2,0,10*ROW('Water Data'!F167))),BZ173="Yes"),OFFSET('Water Data'!$F$6,0,10*ROW('Water Data'!F167)),IF(AND(ISTEXT(OFFSET('Water Data'!$B$2,0,10*ROW('Water Data'!F167))),BZ173="No",ISNUMBER(OFFSET('Water Data'!$F$6,0,10*ROW('Water Data'!F167)))),CONCATENATE("[",ROUND(OFFSET('Water Data'!$F$6,0,10*ROW('Water Data'!F167)),0),"]"),IF(AND(ISTEXT(OFFSET('Water Data'!$B$2,0,10*ROW('Water Data'!F167))),BZ173="",ISNUMBER(OFFSET('Water Data'!$F$6,0,10*ROW('Water Data'!F167)))),OFFSET('Water Data'!$F$6,0,10*ROW('Water Data'!F167)),NA())))</f>
        <v>#N/A</v>
      </c>
      <c r="L173" s="82" t="e">
        <f ca="true">+IF(AND(ISTEXT(OFFSET('Water Data'!$B$2,0,10*ROW('Water Data'!F167))),CA173="Yes"),OFFSET('Water Data'!$F$9,0,10*ROW('Water Data'!F167)),IF(AND(ISTEXT(OFFSET('Water Data'!$B$2,0,10*ROW('Water Data'!F167))),CA173="No",ISNUMBER(OFFSET('Water Data'!$F$9,0,10*ROW('Water Data'!F167)))),CONCATENATE("[",ROUND(OFFSET('Water Data'!$F$9,0,10*ROW('Water Data'!F167)),0),"]"),IF(AND(ISTEXT(OFFSET('Water Data'!$B$2,0,10*ROW('Water Data'!F167))),CA173="",ISNUMBER(OFFSET('Water Data'!$F$9,0,10*ROW('Water Data'!F167)))),OFFSET('Water Data'!$F$9,0,10*ROW('Water Data'!F167)),NA())))</f>
        <v>#N/A</v>
      </c>
      <c r="M173" s="82" t="e">
        <f ca="true">+IF(AND(ISTEXT(OFFSET('Water Data'!$B$2,0,10*ROW('Water Data'!G167))),CB173="Yes"),100-OFFSET('Water Data'!$G$4,0,10*ROW('Water Data'!G167)),IF(AND(ISTEXT(OFFSET('Water Data'!$B$2,0,10*ROW('Water Data'!G167))),CB173="No",ISNUMBER(OFFSET('Water Data'!$G$4,0,10*ROW('Water Data'!G167)))),CONCATENATE("[",ROUND(100-OFFSET('Water Data'!$G$4,0,10*ROW('Water Data'!G167)),0),"]"),IF(AND(ISTEXT(OFFSET('Water Data'!$B$2,0,10*ROW('Water Data'!G167))),CB173="",ISNUMBER(OFFSET('Water Data'!$G$4,0,10*ROW('Water Data'!G167)))),100-OFFSET('Water Data'!$G$4,0,10*ROW('Water Data'!G167)),NA())))</f>
        <v>#N/A</v>
      </c>
      <c r="N173" s="82" t="e">
        <f ca="true">+IF(AND(ISTEXT(OFFSET('Water Data'!$B$2,0,10*ROW('Water Data'!G167))),CC173="Yes"),OFFSET('Water Data'!$G$6,0,10*ROW('Water Data'!G167)),IF(AND(ISTEXT(OFFSET('Water Data'!$B$2,0,10*ROW('Water Data'!G167))),CC173="No",ISNUMBER(OFFSET('Water Data'!$G$6,0,10*ROW('Water Data'!G167)))),CONCATENATE("[",ROUND(OFFSET('Water Data'!$G$6,0,10*ROW('Water Data'!G167)),0),"]"),IF(AND(ISTEXT(OFFSET('Water Data'!$B$2,0,10*ROW('Water Data'!G167))),CC173="",ISNUMBER(OFFSET('Water Data'!$G$6,0,10*ROW('Water Data'!G167)))),OFFSET('Water Data'!$G$6,0,10*ROW('Water Data'!G167)),NA())))</f>
        <v>#N/A</v>
      </c>
      <c r="O173" s="82" t="e">
        <f ca="true">+IF(AND(ISTEXT(OFFSET('Water Data'!$B$2,0,10*ROW('Water Data'!G167))),CD173="Yes"),OFFSET('Water Data'!$G$9,0,10*ROW('Water Data'!G167)),IF(AND(ISTEXT(OFFSET('Water Data'!$B$2,0,10*ROW('Water Data'!G167))),CD173="No",ISNUMBER(OFFSET('Water Data'!$G$9,0,10*ROW('Water Data'!G167)))),CONCATENATE("[",ROUND(OFFSET('Water Data'!$G$9,0,10*ROW('Water Data'!G167)),0),"]"),IF(AND(ISTEXT(OFFSET('Water Data'!$B$2,0,10*ROW('Water Data'!G167))),CD173="",ISNUMBER(OFFSET('Water Data'!$G$9,0,10*ROW('Water Data'!G167)))),OFFSET('Water Data'!$G$9,0,10*ROW('Water Data'!G167)),NA())))</f>
        <v>#N/A</v>
      </c>
      <c r="P173" s="82" t="e">
        <f ca="true">+IF(AND(ISTEXT(OFFSET('Water Data'!$B$2,0,10*ROW('Water Data'!H167))),CE173="Yes"),100-OFFSET('Water Data'!$H$4,0,10*ROW('Water Data'!H167)),IF(AND(ISTEXT(OFFSET('Water Data'!$B$2,0,10*ROW('Water Data'!H167))),CE173="No",ISNUMBER(OFFSET('Water Data'!$H$4,0,10*ROW('Water Data'!H167)))),CONCATENATE("[",ROUND(100-OFFSET('Water Data'!$H$4,0,10*ROW('Water Data'!H167)),0),"]"),IF(AND(ISTEXT(OFFSET('Water Data'!$B$2,0,10*ROW('Water Data'!H167))),CE173="",ISNUMBER(OFFSET('Water Data'!$H$4,0,10*ROW('Water Data'!H167)))),100-OFFSET('Water Data'!$H$4,0,10*ROW('Water Data'!H167)),NA())))</f>
        <v>#N/A</v>
      </c>
      <c r="Q173" s="82" t="e">
        <f ca="true">+IF(AND(ISTEXT(OFFSET('Water Data'!$B$2,0,10*ROW('Water Data'!H167))),CF173="Yes"),OFFSET('Water Data'!$H$6,0,10*ROW('Water Data'!H167)),IF(AND(ISTEXT(OFFSET('Water Data'!$B$2,0,10*ROW('Water Data'!H167))),CF173="No",ISNUMBER(OFFSET('Water Data'!$H$6,0,10*ROW('Water Data'!H167)))),CONCATENATE("[",ROUND(OFFSET('Water Data'!$H$6,0,10*ROW('Water Data'!H167)),0),"]"),IF(AND(ISTEXT(OFFSET('Water Data'!$B$2,0,10*ROW('Water Data'!H167))),CF173="",ISNUMBER(OFFSET('Water Data'!$H$6,0,10*ROW('Water Data'!H167)))),OFFSET('Water Data'!$H$6,0,10*ROW('Water Data'!H167)),NA())))</f>
        <v>#N/A</v>
      </c>
      <c r="R173" s="82" t="e">
        <f ca="true">+IF(AND(ISTEXT(OFFSET('Water Data'!$B$2,0,10*ROW('Water Data'!H167))),CG173="Yes"),OFFSET('Water Data'!$H$9,0,10*ROW('Water Data'!H167)),IF(AND(ISTEXT(OFFSET('Water Data'!$B$2,0,10*ROW('Water Data'!H167))),CG173="No",ISNUMBER(OFFSET('Water Data'!$H$9,0,10*ROW('Water Data'!H167)))),CONCATENATE("[",ROUND(OFFSET('Water Data'!$H$9,0,10*ROW('Water Data'!H167)),0),"]"),IF(AND(ISTEXT(OFFSET('Water Data'!$B$2,0,10*ROW('Water Data'!H167))),CG173="",ISNUMBER(OFFSET('Water Data'!$H$9,0,10*ROW('Water Data'!H167)))),OFFSET('Water Data'!$H$9,0,10*ROW('Water Data'!H167)),NA())))</f>
        <v>#N/A</v>
      </c>
      <c r="S173" s="82" t="e">
        <f ca="true">+IF(AND(ISTEXT(OFFSET('Water Data'!$B$2,0,10*ROW('Water Data'!I167))),CH173="Yes"),100-OFFSET('Water Data'!$I$4,0,10*ROW('Water Data'!I167)),IF(AND(ISTEXT(OFFSET('Water Data'!$B$2,0,10*ROW('Water Data'!I167))),CH173="No",ISNUMBER(OFFSET('Water Data'!$I$4,0,10*ROW('Water Data'!I167)))),CONCATENATE("[",ROUND(100-OFFSET('Water Data'!$I$4,0,10*ROW('Water Data'!I167)),0),"]"),IF(AND(ISTEXT(OFFSET('Water Data'!$B$2,0,10*ROW('Water Data'!I167))),CH173="",ISNUMBER(OFFSET('Water Data'!$I$4,0,10*ROW('Water Data'!I167)))),100-OFFSET('Water Data'!$I$4,0,10*ROW('Water Data'!I167)),NA())))</f>
        <v>#N/A</v>
      </c>
      <c r="T173" s="82" t="e">
        <f ca="true">+IF(AND(ISTEXT(OFFSET('Water Data'!$B$2,0,10*ROW('Water Data'!I167))),CI173="Yes"),OFFSET('Water Data'!$I$6,0,10*ROW('Water Data'!I167)),IF(AND(ISTEXT(OFFSET('Water Data'!$B$2,0,10*ROW('Water Data'!I167))),CI173="No",ISNUMBER(OFFSET('Water Data'!$I$6,0,10*ROW('Water Data'!I167)))),CONCATENATE("[",ROUND(OFFSET('Water Data'!$I$6,0,10*ROW('Water Data'!I167)),0),"]"),IF(AND(ISTEXT(OFFSET('Water Data'!$B$2,0,10*ROW('Water Data'!I167))),CI173="",ISNUMBER(OFFSET('Water Data'!$I$6,0,10*ROW('Water Data'!I167)))),OFFSET('Water Data'!$I$6,0,10*ROW('Water Data'!I167)),NA())))</f>
        <v>#N/A</v>
      </c>
      <c r="U173" s="82" t="e">
        <f ca="true">+IF(AND(ISTEXT(OFFSET('Water Data'!$B$2,0,10*ROW('Water Data'!I167))),CJ173="Yes"),OFFSET('Water Data'!$I$9,0,10*ROW('Water Data'!I167)),IF(AND(ISTEXT(OFFSET('Water Data'!$B$2,0,10*ROW('Water Data'!I167))),CJ173="No",ISNUMBER(OFFSET('Water Data'!$I$9,0,10*ROW('Water Data'!I167)))),CONCATENATE("[",ROUND(OFFSET('Water Data'!$I$9,0,10*ROW('Water Data'!I167)),0),"]"),IF(AND(ISTEXT(OFFSET('Water Data'!$B$2,0,10*ROW('Water Data'!I167))),CJ173="",ISNUMBER(OFFSET('Water Data'!$I$9,0,10*ROW('Water Data'!I167)))),OFFSET('Water Data'!$I$9,0,10*ROW('Water Data'!I167)),NA())))</f>
        <v>#N/A</v>
      </c>
      <c r="V173" s="83" t="e">
        <f ca="true">+IF(AND(ISTEXT(OFFSET('Sanitation Data'!$B$2,0,10*ROW('Sanitation Data'!D167))),CK173="Yes"),100-OFFSET('Sanitation Data'!$D$4,0,10*ROW('Sanitation Data'!D167)),IF(AND(ISTEXT(OFFSET('Sanitation Data'!$B$2,0,10*ROW('Sanitation Data'!D167))),CK173="No",ISNUMBER(OFFSET('Sanitation Data'!$D$4,0,10*ROW('Sanitation Data'!D167)))),CONCATENATE("[",ROUND(100-OFFSET('Sanitation Data'!$D$4,0,10*ROW('Sanitation Data'!D167)),0),"]"),IF(AND(ISTEXT(OFFSET('Sanitation Data'!$B$2,0,10*ROW('Sanitation Data'!D167))),CK173="",ISNUMBER(OFFSET('Sanitation Data'!$D$4,0,10*ROW('Sanitation Data'!D167)))),100-OFFSET('Sanitation Data'!$D$4,0,10*ROW('Sanitation Data'!D167)),NA())))</f>
        <v>#N/A</v>
      </c>
      <c r="W173" s="83" t="e">
        <f ca="true">+IF(AND(ISTEXT(OFFSET('Sanitation Data'!$B$2,0,10*ROW('Sanitation Data'!D167))),CL173="Yes"),OFFSET('Sanitation Data'!$D$6,0,10*ROW('Sanitation Data'!D167)),IF(AND(ISTEXT(OFFSET('Sanitation Data'!$B$2,0,10*ROW('Sanitation Data'!D167))),CL173="No",ISNUMBER(OFFSET('Sanitation Data'!$D$6,0,10*ROW('Sanitation Data'!D167)))),CONCATENATE("[",ROUND(OFFSET('Sanitation Data'!$D$6,0,10*ROW('Sanitation Data'!D167)),0),"]"),IF(AND(ISTEXT(OFFSET('Sanitation Data'!$B$2,0,10*ROW('Sanitation Data'!D167))),CL173="",ISNUMBER(OFFSET('Sanitation Data'!$D$6,0,10*ROW('Sanitation Data'!D167)))),OFFSET('Sanitation Data'!$D$6,0,10*ROW('Sanitation Data'!D167)),NA())))</f>
        <v>#N/A</v>
      </c>
      <c r="X173" s="83" t="e">
        <f ca="true">+IF(AND(ISTEXT(OFFSET('Sanitation Data'!$B$2,0,10*ROW('Sanitation Data'!D167))),CM173="Yes"),OFFSET('Sanitation Data'!$D$10,0,10*ROW('Sanitation Data'!D167)),IF(AND(ISTEXT(OFFSET('Sanitation Data'!$B$2,0,10*ROW('Sanitation Data'!D167))),CM173="No",ISNUMBER(OFFSET('Sanitation Data'!$D$10,0,10*ROW('Sanitation Data'!D167)))),CONCATENATE("[",ROUND(OFFSET('Sanitation Data'!$D$10,0,10*ROW('Sanitation Data'!D167)),0),"]"),IF(AND(ISTEXT(OFFSET('Sanitation Data'!$B$2,0,10*ROW('Sanitation Data'!D167))),CM173="",ISNUMBER(OFFSET('Sanitation Data'!$D$10,0,10*ROW('Sanitation Data'!D167)))),OFFSET('Sanitation Data'!$D$10,0,10*ROW('Sanitation Data'!D167)),NA())))</f>
        <v>#N/A</v>
      </c>
      <c r="Y173" s="83" t="e">
        <f ca="true">+IF(AND(ISTEXT(OFFSET('Sanitation Data'!$B$2,0,10*ROW('Sanitation Data'!D167))),CN173="Yes"),OFFSET('Sanitation Data'!$D$11,0,10*ROW('Sanitation Data'!D167)),IF(AND(ISTEXT(OFFSET('Sanitation Data'!$B$2,0,10*ROW('Sanitation Data'!D167))),CN173="No",ISNUMBER(OFFSET('Sanitation Data'!$D$11,0,10*ROW('Sanitation Data'!D167)))),CONCATENATE("[",ROUND(OFFSET('Sanitation Data'!$D$11,0,10*ROW('Sanitation Data'!D167)),0),"]"),IF(AND(ISTEXT(OFFSET('Sanitation Data'!$B$2,0,10*ROW('Sanitation Data'!D167))),CN173="",ISNUMBER(OFFSET('Sanitation Data'!$D$11,0,10*ROW('Sanitation Data'!D167)))),OFFSET('Sanitation Data'!$D$11,0,10*ROW('Sanitation Data'!D167)),NA())))</f>
        <v>#N/A</v>
      </c>
      <c r="Z173" s="83" t="e">
        <f ca="true">+IF(AND(ISTEXT(OFFSET('Sanitation Data'!$B$2,0,10*ROW('Sanitation Data'!D167))),CO173="Yes"),OFFSET('Sanitation Data'!$D$12,0,10*ROW('Sanitation Data'!D167)),IF(AND(ISTEXT(OFFSET('Sanitation Data'!$B$2,0,10*ROW('Sanitation Data'!D167))),CO173="No",ISNUMBER(OFFSET('Sanitation Data'!$D$12,0,10*ROW('Sanitation Data'!D167)))),CONCATENATE("[",ROUND(OFFSET('Sanitation Data'!$D$12,0,10*ROW('Sanitation Data'!D167)),0),"]"),IF(AND(ISTEXT(OFFSET('Sanitation Data'!$B$2,0,10*ROW('Sanitation Data'!D167))),CO173="",ISNUMBER(OFFSET('Sanitation Data'!$D$12,0,10*ROW('Sanitation Data'!D167)))),OFFSET('Sanitation Data'!$D$12,0,10*ROW('Sanitation Data'!D167)),NA())))</f>
        <v>#N/A</v>
      </c>
      <c r="AA173" s="83" t="e">
        <f ca="true">+IF(AND(ISTEXT(OFFSET('Sanitation Data'!$B$2,0,10*ROW('Sanitation Data'!E167))),CP173="Yes"),100-OFFSET('Sanitation Data'!$E$4,0,10*ROW('Sanitation Data'!E167)),IF(AND(ISTEXT(OFFSET('Sanitation Data'!$B$2,0,10*ROW('Sanitation Data'!E167))),CP173="No",ISNUMBER(OFFSET('Sanitation Data'!$E$4,0,10*ROW('Sanitation Data'!E167)))),CONCATENATE("[",ROUND(100-OFFSET('Sanitation Data'!$E$4,0,10*ROW('Sanitation Data'!E167)),0),"]"),IF(AND(ISTEXT(OFFSET('Sanitation Data'!$B$2,0,10*ROW('Sanitation Data'!E167))),CP173="",ISNUMBER(OFFSET('Sanitation Data'!$E$4,0,10*ROW('Sanitation Data'!E167)))),100-OFFSET('Sanitation Data'!$E$4,0,10*ROW('Sanitation Data'!E167)),NA())))</f>
        <v>#N/A</v>
      </c>
      <c r="AB173" s="83" t="e">
        <f ca="true">+IF(AND(ISTEXT(OFFSET('Sanitation Data'!$B$2,0,10*ROW('Sanitation Data'!E167))),CQ173="Yes"),OFFSET('Sanitation Data'!$E$6,0,10*ROW('Sanitation Data'!H167)),IF(AND(ISTEXT(OFFSET('Sanitation Data'!$B$2,0,10*ROW('Sanitation Data'!E167))),CQ173="No",ISNUMBER(OFFSET('Sanitation Data'!$E$6,0,10*ROW('Sanitation Data'!E167)))),CONCATENATE("[",ROUND(OFFSET('Sanitation Data'!$E$6,0,10*ROW('Sanitation Data'!E167)),0),"]"),IF(AND(ISTEXT(OFFSET('Sanitation Data'!$B$2,0,10*ROW('Sanitation Data'!E167))),CQ173="",ISNUMBER(OFFSET('Sanitation Data'!$E$6,0,10*ROW('Sanitation Data'!E167)))),OFFSET('Sanitation Data'!$E$6,0,10*ROW('Sanitation Data'!E167)),NA())))</f>
        <v>#N/A</v>
      </c>
      <c r="AC173" s="83" t="e">
        <f ca="true">+IF(AND(ISTEXT(OFFSET('Sanitation Data'!$B$2,0,10*ROW('Sanitation Data'!E167))),CR173="Yes"),OFFSET('Sanitation Data'!$E$10,0,10*ROW('Sanitation Data'!E167)),IF(AND(ISTEXT(OFFSET('Sanitation Data'!$B$2,0,10*ROW('Sanitation Data'!E167))),CR173="No",ISNUMBER(OFFSET('Sanitation Data'!$E$10,0,10*ROW('Sanitation Data'!E167)))),CONCATENATE("[",ROUND(OFFSET('Sanitation Data'!$E$10,0,10*ROW('Sanitation Data'!E167)),0),"]"),IF(AND(ISTEXT(OFFSET('Sanitation Data'!$B$2,0,10*ROW('Sanitation Data'!E167))),CR173="",ISNUMBER(OFFSET('Sanitation Data'!$E$10,0,10*ROW('Sanitation Data'!E167)))),OFFSET('Sanitation Data'!$E$10,0,10*ROW('Sanitation Data'!E167)),NA())))</f>
        <v>#N/A</v>
      </c>
      <c r="AD173" s="83" t="e">
        <f ca="true">+IF(AND(ISTEXT(OFFSET('Sanitation Data'!$B$2,0,10*ROW('Sanitation Data'!E167))),CS173="Yes"),OFFSET('Sanitation Data'!$E$11,0,10*ROW('Sanitation Data'!E167)),IF(AND(ISTEXT(OFFSET('Sanitation Data'!$B$2,0,10*ROW('Sanitation Data'!E167))),CS173="No",ISNUMBER(OFFSET('Sanitation Data'!$E$11,0,10*ROW('Sanitation Data'!E167)))),CONCATENATE("[",ROUND(OFFSET('Sanitation Data'!$E$11,0,10*ROW('Sanitation Data'!E167)),0),"]"),IF(AND(ISTEXT(OFFSET('Sanitation Data'!$B$2,0,10*ROW('Sanitation Data'!E167))),CS173="",ISNUMBER(OFFSET('Sanitation Data'!$E$11,0,10*ROW('Sanitation Data'!E167)))),OFFSET('Sanitation Data'!$E$11,0,10*ROW('Sanitation Data'!E167)),NA())))</f>
        <v>#N/A</v>
      </c>
      <c r="AE173" s="83" t="e">
        <f ca="true">+IF(AND(ISTEXT(OFFSET('Sanitation Data'!$B$2,0,10*ROW('Sanitation Data'!E167))),CT173="Yes"),OFFSET('Sanitation Data'!$E$12,0,10*ROW('Sanitation Data'!E167)),IF(AND(ISTEXT(OFFSET('Sanitation Data'!$B$2,0,10*ROW('Sanitation Data'!E167))),CT173="No",ISNUMBER(OFFSET('Sanitation Data'!$E$12,0,10*ROW('Sanitation Data'!E167)))),CONCATENATE("[",ROUND(OFFSET('Sanitation Data'!$E$12,0,10*ROW('Sanitation Data'!E167)),0),"]"),IF(AND(ISTEXT(OFFSET('Sanitation Data'!$B$2,0,10*ROW('Sanitation Data'!E167))),CT173="",ISNUMBER(OFFSET('Sanitation Data'!$E$12,0,10*ROW('Sanitation Data'!E167)))),OFFSET('Sanitation Data'!$E$12,0,10*ROW('Sanitation Data'!E167)),NA())))</f>
        <v>#N/A</v>
      </c>
      <c r="AF173" s="83" t="e">
        <f ca="true">+IF(AND(ISTEXT(OFFSET('Sanitation Data'!$B$2,0,10*ROW('Sanitation Data'!F167))),CU173="Yes"),100-OFFSET('Sanitation Data'!$F$4,0,10*ROW('Sanitation Data'!F167)),IF(AND(ISTEXT(OFFSET('Sanitation Data'!$B$2,0,10*ROW('Sanitation Data'!F167))),CU173="No",ISNUMBER(OFFSET('Sanitation Data'!$F$4,0,10*ROW('Sanitation Data'!F167)))),CONCATENATE("[",ROUND(100-OFFSET('Sanitation Data'!$F$4,0,10*ROW('Sanitation Data'!F167)),0),"]"),IF(AND(ISTEXT(OFFSET('Sanitation Data'!$B$2,0,10*ROW('Sanitation Data'!F167))),CU173="",ISNUMBER(OFFSET('Sanitation Data'!$F$4,0,10*ROW('Sanitation Data'!F167)))),100-OFFSET('Sanitation Data'!$F$4,0,10*ROW('Sanitation Data'!F167)),NA())))</f>
        <v>#N/A</v>
      </c>
      <c r="AG173" s="83" t="e">
        <f ca="true">+IF(AND(ISTEXT(OFFSET('Sanitation Data'!$B$2,0,10*ROW('Sanitation Data'!F167))),CV173="Yes"),OFFSET('Sanitation Data'!$F$6,0,10*ROW('Sanitation Data'!F167)),IF(AND(ISTEXT(OFFSET('Sanitation Data'!$B$2,0,10*ROW('Sanitation Data'!F167))),CV173="No",ISNUMBER(OFFSET('Sanitation Data'!$F$6,0,10*ROW('Sanitation Data'!F167)))),CONCATENATE("[",ROUND(OFFSET('Sanitation Data'!$F$6,0,10*ROW('Sanitation Data'!F167)),0),"]"),IF(AND(ISTEXT(OFFSET('Sanitation Data'!$B$2,0,10*ROW('Sanitation Data'!F167))),CV173="",ISNUMBER(OFFSET('Sanitation Data'!$F$6,0,10*ROW('Sanitation Data'!F167)))),OFFSET('Sanitation Data'!$F$6,0,10*ROW('Sanitation Data'!F167)),NA())))</f>
        <v>#N/A</v>
      </c>
      <c r="AH173" s="83" t="e">
        <f ca="true">+IF(AND(ISTEXT(OFFSET('Sanitation Data'!$B$2,0,10*ROW('Sanitation Data'!F167))),CW173="Yes"),OFFSET('Sanitation Data'!$F$10,0,10*ROW('Sanitation Data'!F167)),IF(AND(ISTEXT(OFFSET('Sanitation Data'!$B$2,0,10*ROW('Sanitation Data'!F167))),CW173="No",ISNUMBER(OFFSET('Sanitation Data'!$F$10,0,10*ROW('Sanitation Data'!F167)))),CONCATENATE("[",ROUND(OFFSET('Sanitation Data'!$F$10,0,10*ROW('Sanitation Data'!F167)),0),"]"),IF(AND(ISTEXT(OFFSET('Sanitation Data'!$B$2,0,10*ROW('Sanitation Data'!F167))),CW173="",ISNUMBER(OFFSET('Sanitation Data'!$F$10,0,10*ROW('Sanitation Data'!F167)))),OFFSET('Sanitation Data'!$F$10,0,10*ROW('Sanitation Data'!F167)),NA())))</f>
        <v>#N/A</v>
      </c>
      <c r="AI173" s="83" t="e">
        <f ca="true">+IF(AND(ISTEXT(OFFSET('Sanitation Data'!$B$2,0,10*ROW('Sanitation Data'!F167))),CX173="Yes"),OFFSET('Sanitation Data'!$F$11,0,10*ROW('Sanitation Data'!F167)),IF(AND(ISTEXT(OFFSET('Sanitation Data'!$B$2,0,10*ROW('Sanitation Data'!F167))),CX173="No",ISNUMBER(OFFSET('Sanitation Data'!$F$11,0,10*ROW('Sanitation Data'!F167)))),CONCATENATE("[",ROUND(OFFSET('Sanitation Data'!$F$11,0,10*ROW('Sanitation Data'!F167)),0),"]"),IF(AND(ISTEXT(OFFSET('Sanitation Data'!$B$2,0,10*ROW('Sanitation Data'!F167))),CX173="",ISNUMBER(OFFSET('Sanitation Data'!$F$11,0,10*ROW('Sanitation Data'!F167)))),OFFSET('Sanitation Data'!$F$11,0,10*ROW('Sanitation Data'!F167)),NA())))</f>
        <v>#N/A</v>
      </c>
      <c r="AJ173" s="83" t="e">
        <f ca="true">+IF(AND(ISTEXT(OFFSET('Sanitation Data'!$B$2,0,10*ROW('Sanitation Data'!F167))),CY173="Yes"),OFFSET('Sanitation Data'!$F$12,0,10*ROW('Sanitation Data'!F167)),IF(AND(ISTEXT(OFFSET('Sanitation Data'!$B$2,0,10*ROW('Sanitation Data'!F167))),CY173="No",ISNUMBER(OFFSET('Sanitation Data'!$F$12,0,10*ROW('Sanitation Data'!F167)))),CONCATENATE("[",ROUND(OFFSET('Sanitation Data'!$F$12,0,10*ROW('Sanitation Data'!F167)),0),"]"),IF(AND(ISTEXT(OFFSET('Sanitation Data'!$B$2,0,10*ROW('Sanitation Data'!F167))),CY173="",ISNUMBER(OFFSET('Sanitation Data'!$F$12,0,10*ROW('Sanitation Data'!F167)))),OFFSET('Sanitation Data'!$F$12,0,10*ROW('Sanitation Data'!F167)),NA())))</f>
        <v>#N/A</v>
      </c>
      <c r="AK173" s="83" t="e">
        <f ca="true">+IF(AND(ISTEXT(OFFSET('Sanitation Data'!$B$2,0,10*ROW('Sanitation Data'!G167))),CZ173="Yes"),100-OFFSET('Sanitation Data'!$G$4,0,10*ROW('Sanitation Data'!G167)),IF(AND(ISTEXT(OFFSET('Sanitation Data'!$B$2,0,10*ROW('Sanitation Data'!G167))),CZ173="No",ISNUMBER(OFFSET('Sanitation Data'!$G$4,0,10*ROW('Sanitation Data'!G167)))),CONCATENATE("[",ROUND(100-OFFSET('Sanitation Data'!$G$4,0,10*ROW('Sanitation Data'!G167)),0),"]"),IF(AND(ISTEXT(OFFSET('Sanitation Data'!$B$2,0,10*ROW('Sanitation Data'!G167))),CZ173="",ISNUMBER(OFFSET('Sanitation Data'!$G$4,0,10*ROW('Sanitation Data'!G167)))),100-OFFSET('Sanitation Data'!$G$4,0,10*ROW('Sanitation Data'!G167)),NA())))</f>
        <v>#N/A</v>
      </c>
      <c r="AL173" s="83" t="e">
        <f ca="true">+IF(AND(ISTEXT(OFFSET('Sanitation Data'!$B$2,0,10*ROW('Sanitation Data'!G167))),DA173="Yes"),OFFSET('Sanitation Data'!$G$6,0,10*ROW('Sanitation Data'!G167)),IF(AND(ISTEXT(OFFSET('Sanitation Data'!$B$2,0,10*ROW('Sanitation Data'!G167))),DA173="No",ISNUMBER(OFFSET('Sanitation Data'!$G$6,0,10*ROW('Sanitation Data'!G167)))),CONCATENATE("[",ROUND(OFFSET('Sanitation Data'!$G$6,0,10*ROW('Sanitation Data'!G167)),0),"]"),IF(AND(ISTEXT(OFFSET('Sanitation Data'!$B$2,0,10*ROW('Sanitation Data'!G167))),DA173="",ISNUMBER(OFFSET('Sanitation Data'!$G$6,0,10*ROW('Sanitation Data'!G167)))),OFFSET('Sanitation Data'!$G$6,0,10*ROW('Sanitation Data'!G167)),NA())))</f>
        <v>#N/A</v>
      </c>
      <c r="AM173" s="83" t="e">
        <f ca="true">+IF(AND(ISTEXT(OFFSET('Sanitation Data'!$B$2,0,10*ROW('Sanitation Data'!G167))),DB173="Yes"),OFFSET('Sanitation Data'!$G$10,0,10*ROW('Sanitation Data'!G167)),IF(AND(ISTEXT(OFFSET('Sanitation Data'!$B$2,0,10*ROW('Sanitation Data'!G167))),DB173="No",ISNUMBER(OFFSET('Sanitation Data'!$G$10,0,10*ROW('Sanitation Data'!G167)))),CONCATENATE("[",ROUND(OFFSET('Sanitation Data'!$G$10,0,10*ROW('Sanitation Data'!G167)),0),"]"),IF(AND(ISTEXT(OFFSET('Sanitation Data'!$B$2,0,10*ROW('Sanitation Data'!G167))),DB173="",ISNUMBER(OFFSET('Sanitation Data'!$G$10,0,10*ROW('Sanitation Data'!G167)))),OFFSET('Sanitation Data'!$G$10,0,10*ROW('Sanitation Data'!G167)),NA())))</f>
        <v>#N/A</v>
      </c>
      <c r="AN173" s="83" t="e">
        <f ca="true">+IF(AND(ISTEXT(OFFSET('Sanitation Data'!$B$2,0,10*ROW('Sanitation Data'!G167))),DC173="Yes"),OFFSET('Sanitation Data'!$G$11,0,10*ROW('Sanitation Data'!G167)),IF(AND(ISTEXT(OFFSET('Sanitation Data'!$B$2,0,10*ROW('Sanitation Data'!G167))),DC173="No",ISNUMBER(OFFSET('Sanitation Data'!$G$11,0,10*ROW('Sanitation Data'!G167)))),CONCATENATE("[",ROUND(OFFSET('Sanitation Data'!$G$11,0,10*ROW('Sanitation Data'!G167)),0),"]"),IF(AND(ISTEXT(OFFSET('Sanitation Data'!$B$2,0,10*ROW('Sanitation Data'!G167))),DC173="",ISNUMBER(OFFSET('Sanitation Data'!$G$11,0,10*ROW('Sanitation Data'!G167)))),OFFSET('Sanitation Data'!$G$11,0,10*ROW('Sanitation Data'!G167)),NA())))</f>
        <v>#N/A</v>
      </c>
      <c r="AO173" s="83" t="e">
        <f ca="true">+IF(AND(ISTEXT(OFFSET('Sanitation Data'!$B$2,0,10*ROW('Sanitation Data'!G167))),DD173="Yes"),OFFSET('Sanitation Data'!$G$12,0,10*ROW('Sanitation Data'!G167)),IF(AND(ISTEXT(OFFSET('Sanitation Data'!$B$2,0,10*ROW('Sanitation Data'!G167))),DD173="No",ISNUMBER(OFFSET('Sanitation Data'!$G$12,0,10*ROW('Sanitation Data'!G167)))),CONCATENATE("[",ROUND(OFFSET('Sanitation Data'!$G$12,0,10*ROW('Sanitation Data'!G167)),0),"]"),IF(AND(ISTEXT(OFFSET('Sanitation Data'!$B$2,0,10*ROW('Sanitation Data'!G167))),DD173="",ISNUMBER(OFFSET('Sanitation Data'!$G$12,0,10*ROW('Sanitation Data'!G167)))),OFFSET('Sanitation Data'!$G$12,0,10*ROW('Sanitation Data'!G167)),NA())))</f>
        <v>#N/A</v>
      </c>
      <c r="AP173" s="83" t="e">
        <f ca="true">+IF(AND(ISTEXT(OFFSET('Sanitation Data'!$B$2,0,10*ROW('Sanitation Data'!H167))),DE173="Yes"),100-OFFSET('Sanitation Data'!$H$4,0,10*ROW('Sanitation Data'!H167)),IF(AND(ISTEXT(OFFSET('Sanitation Data'!$B$2,0,10*ROW('Sanitation Data'!H167))),DE173="No",ISNUMBER(OFFSET('Sanitation Data'!$H$4,0,10*ROW('Sanitation Data'!H167)))),CONCATENATE("[",ROUND(100-OFFSET('Sanitation Data'!$H$4,0,10*ROW('Sanitation Data'!H167)),0),"]"),IF(AND(ISTEXT(OFFSET('Sanitation Data'!$B$2,0,10*ROW('Sanitation Data'!H167))),DE173="",ISNUMBER(OFFSET('Sanitation Data'!$H$4,0,10*ROW('Sanitation Data'!H167)))),100-OFFSET('Sanitation Data'!$H$4,0,10*ROW('Sanitation Data'!H167)),NA())))</f>
        <v>#N/A</v>
      </c>
      <c r="AQ173" s="83" t="e">
        <f ca="true">+IF(AND(ISTEXT(OFFSET('Sanitation Data'!$B$2,0,10*ROW('Sanitation Data'!H167))),DF173="Yes"),OFFSET('Sanitation Data'!$H$6,0,10*ROW('Sanitation Data'!H167)),IF(AND(ISTEXT(OFFSET('Sanitation Data'!$B$2,0,10*ROW('Sanitation Data'!H167))),DF173="No",ISNUMBER(OFFSET('Sanitation Data'!$H$6,0,10*ROW('Sanitation Data'!H167)))),CONCATENATE("[",ROUND(OFFSET('Sanitation Data'!$H$6,0,10*ROW('Sanitation Data'!H167)),0),"]"),IF(AND(ISTEXT(OFFSET('Sanitation Data'!$B$2,0,10*ROW('Sanitation Data'!H167))),DF173="",ISNUMBER(OFFSET('Sanitation Data'!$H$6,0,10*ROW('Sanitation Data'!H167)))),OFFSET('Sanitation Data'!$H$6,0,10*ROW('Sanitation Data'!H167)),NA())))</f>
        <v>#N/A</v>
      </c>
      <c r="AR173" s="83" t="e">
        <f ca="true">+IF(AND(ISTEXT(OFFSET('Sanitation Data'!$B$2,0,10*ROW('Sanitation Data'!H167))),DG173="Yes"),OFFSET('Sanitation Data'!$H$10,0,10*ROW('Sanitation Data'!H167)),IF(AND(ISTEXT(OFFSET('Sanitation Data'!$B$2,0,10*ROW('Sanitation Data'!H167))),DG173="No",ISNUMBER(OFFSET('Sanitation Data'!$H$10,0,10*ROW('Sanitation Data'!H167)))),CONCATENATE("[",ROUND(OFFSET('Sanitation Data'!$H$10,0,10*ROW('Sanitation Data'!H167)),0),"]"),IF(AND(ISTEXT(OFFSET('Sanitation Data'!$B$2,0,10*ROW('Sanitation Data'!H167))),DG173="",ISNUMBER(OFFSET('Sanitation Data'!$H$10,0,10*ROW('Sanitation Data'!H167)))),OFFSET('Sanitation Data'!$H$10,0,10*ROW('Sanitation Data'!H167)),NA())))</f>
        <v>#N/A</v>
      </c>
      <c r="AS173" s="83" t="e">
        <f ca="true">+IF(AND(ISTEXT(OFFSET('Sanitation Data'!$B$2,0,10*ROW('Sanitation Data'!H167))),DH173="Yes"),OFFSET('Sanitation Data'!$H$11,0,10*ROW('Sanitation Data'!H167)),IF(AND(ISTEXT(OFFSET('Sanitation Data'!$B$2,0,10*ROW('Sanitation Data'!H167))),DH173="No",ISNUMBER(OFFSET('Sanitation Data'!$H$11,0,10*ROW('Sanitation Data'!H167)))),CONCATENATE("[",ROUND(OFFSET('Sanitation Data'!$H$11,0,10*ROW('Sanitation Data'!H167)),0),"]"),IF(AND(ISTEXT(OFFSET('Sanitation Data'!$B$2,0,10*ROW('Sanitation Data'!H167))),DH173="",ISNUMBER(OFFSET('Sanitation Data'!$H$11,0,10*ROW('Sanitation Data'!H167)))),OFFSET('Sanitation Data'!$H$11,0,10*ROW('Sanitation Data'!H167)),NA())))</f>
        <v>#N/A</v>
      </c>
      <c r="AT173" s="83" t="e">
        <f ca="true">+IF(AND(ISTEXT(OFFSET('Sanitation Data'!$B$2,0,10*ROW('Sanitation Data'!H167))),DI173="Yes"),OFFSET('Sanitation Data'!$H$12,0,10*ROW('Sanitation Data'!H167)),IF(AND(ISTEXT(OFFSET('Sanitation Data'!$B$2,0,10*ROW('Sanitation Data'!H167))),DI173="No",ISNUMBER(OFFSET('Sanitation Data'!$H$12,0,10*ROW('Sanitation Data'!H167)))),CONCATENATE("[",ROUND(OFFSET('Sanitation Data'!$H$12,0,10*ROW('Sanitation Data'!H167)),0),"]"),IF(AND(ISTEXT(OFFSET('Sanitation Data'!$B$2,0,10*ROW('Sanitation Data'!H167))),DI173="",ISNUMBER(OFFSET('Sanitation Data'!$H$12,0,10*ROW('Sanitation Data'!H167)))),OFFSET('Sanitation Data'!$H$12,0,10*ROW('Sanitation Data'!H167)),NA())))</f>
        <v>#N/A</v>
      </c>
      <c r="AU173" s="83" t="e">
        <f ca="true">+IF(AND(ISTEXT(OFFSET('Sanitation Data'!$B$2,0,10*ROW('Sanitation Data'!I167))),DJ173="Yes"),100-OFFSET('Sanitation Data'!$I$4,0,10*ROW('Sanitation Data'!I167)),IF(AND(ISTEXT(OFFSET('Sanitation Data'!$B$2,0,10*ROW('Sanitation Data'!I167))),DJ173="No",ISNUMBER(OFFSET('Sanitation Data'!$I$4,0,10*ROW('Sanitation Data'!I167)))),CONCATENATE("[",ROUND(100-OFFSET('Sanitation Data'!$I$4,0,10*ROW('Sanitation Data'!I167)),0),"]"),IF(AND(ISTEXT(OFFSET('Sanitation Data'!$B$2,0,10*ROW('Sanitation Data'!I167))),DJ173="",ISNUMBER(OFFSET('Sanitation Data'!$I$4,0,10*ROW('Sanitation Data'!I167)))),100-OFFSET('Sanitation Data'!$I$4,0,10*ROW('Sanitation Data'!I167)),NA())))</f>
        <v>#N/A</v>
      </c>
      <c r="AV173" s="83" t="e">
        <f ca="true">+IF(AND(ISTEXT(OFFSET('Sanitation Data'!$B$2,0,10*ROW('Sanitation Data'!I167))),DK173="Yes"),OFFSET('Sanitation Data'!$I$6,0,10*ROW('Sanitation Data'!I167)),IF(AND(ISTEXT(OFFSET('Sanitation Data'!$B$2,0,10*ROW('Sanitation Data'!I167))),DK173="No",ISNUMBER(OFFSET('Sanitation Data'!$I$6,0,10*ROW('Sanitation Data'!I167)))),CONCATENATE("[",ROUND(OFFSET('Sanitation Data'!$I$6,0,10*ROW('Sanitation Data'!I167)),0),"]"),IF(AND(ISTEXT(OFFSET('Sanitation Data'!$B$2,0,10*ROW('Sanitation Data'!I167))),DK173="",ISNUMBER(OFFSET('Sanitation Data'!$I$6,0,10*ROW('Sanitation Data'!I167)))),OFFSET('Sanitation Data'!$I$6,0,10*ROW('Sanitation Data'!I167)),NA())))</f>
        <v>#N/A</v>
      </c>
      <c r="AW173" s="83" t="e">
        <f ca="true">+IF(AND(ISTEXT(OFFSET('Sanitation Data'!$B$2,0,10*ROW('Sanitation Data'!I167))),DL173="Yes"),OFFSET('Sanitation Data'!$I$10,0,10*ROW('Sanitation Data'!I167)),IF(AND(ISTEXT(OFFSET('Sanitation Data'!$B$2,0,10*ROW('Sanitation Data'!I167))),DL173="No",ISNUMBER(OFFSET('Sanitation Data'!$I$10,0,10*ROW('Sanitation Data'!I167)))),CONCATENATE("[",ROUND(OFFSET('Sanitation Data'!$I$10,0,10*ROW('Sanitation Data'!I167)),0),"]"),IF(AND(ISTEXT(OFFSET('Sanitation Data'!$B$2,0,10*ROW('Sanitation Data'!I167))),DL173="",ISNUMBER(OFFSET('Sanitation Data'!$I$10,0,10*ROW('Sanitation Data'!I167)))),OFFSET('Sanitation Data'!$I$10,0,10*ROW('Sanitation Data'!I167)),NA())))</f>
        <v>#N/A</v>
      </c>
      <c r="AX173" s="83" t="e">
        <f ca="true">+IF(AND(ISTEXT(OFFSET('Sanitation Data'!$B$2,0,10*ROW('Sanitation Data'!I167))),DM173="Yes"),OFFSET('Sanitation Data'!$I$11,0,10*ROW('Sanitation Data'!I167)),IF(AND(ISTEXT(OFFSET('Sanitation Data'!$B$2,0,10*ROW('Sanitation Data'!I167))),DM173="No",ISNUMBER(OFFSET('Sanitation Data'!$I$11,0,10*ROW('Sanitation Data'!I167)))),CONCATENATE("[",ROUND(OFFSET('Sanitation Data'!$I$11,0,10*ROW('Sanitation Data'!I167)),0),"]"),IF(AND(ISTEXT(OFFSET('Sanitation Data'!$B$2,0,10*ROW('Sanitation Data'!I167))),DM173="",ISNUMBER(OFFSET('Sanitation Data'!$I$11,0,10*ROW('Sanitation Data'!I167)))),OFFSET('Sanitation Data'!$I$11,0,10*ROW('Sanitation Data'!I167)),NA())))</f>
        <v>#N/A</v>
      </c>
      <c r="AY173" s="83" t="e">
        <f ca="true">+IF(AND(ISTEXT(OFFSET('Sanitation Data'!$B$2,0,10*ROW('Sanitation Data'!I167))),DN173="Yes"),OFFSET('Sanitation Data'!$I$12,0,10*ROW('Sanitation Data'!I167)),IF(AND(ISTEXT(OFFSET('Sanitation Data'!$B$2,0,10*ROW('Sanitation Data'!I167))),DN173="No",ISNUMBER(OFFSET('Sanitation Data'!$I$12,0,10*ROW('Sanitation Data'!I167)))),CONCATENATE("[",ROUND(OFFSET('Sanitation Data'!$I$12,0,10*ROW('Sanitation Data'!I167)),0),"]"),IF(AND(ISTEXT(OFFSET('Sanitation Data'!$B$2,0,10*ROW('Sanitation Data'!I167))),DN173="",ISNUMBER(OFFSET('Sanitation Data'!$I$12,0,10*ROW('Sanitation Data'!I167)))),OFFSET('Sanitation Data'!$I$12,0,10*ROW('Sanitation Data'!I167)),NA())))</f>
        <v>#N/A</v>
      </c>
      <c r="AZ173" s="84" t="e">
        <f ca="true">+IF(AND(ISTEXT(OFFSET('Hygiene Data'!$B$2,0,10*ROW('Hygiene Data'!D167))),DO173="Yes"),OFFSET('Hygiene Data'!$D$5,0,10*ROW('Hygiene Data'!D167)),IF(AND(ISTEXT(OFFSET('Hygiene Data'!$B$2,0,10*ROW('Hygiene Data'!D167))),DO173="No",ISNUMBER(OFFSET('Hygiene Data'!$D$5,0,10*ROW('Hygiene Data'!D167)))),CONCATENATE("[",ROUND(OFFSET('Hygiene Data'!$D$5,0,10*ROW('Hygiene Data'!D167)),0),"]"),IF(AND(ISTEXT(OFFSET('Hygiene Data'!$B$2,0,10*ROW('Hygiene Data'!D167))),DO173="",ISNUMBER(OFFSET('Hygiene Data'!$D$5,0,10*ROW('Hygiene Data'!D167)))),OFFSET('Hygiene Data'!$D$5,0,10*ROW('Hygiene Data'!D167)),NA())))</f>
        <v>#N/A</v>
      </c>
      <c r="BA173" s="84" t="e">
        <f ca="true">+IF(AND(ISTEXT(OFFSET('Hygiene Data'!$B$2,0,10*ROW('Hygiene Data'!D167))),DP173="Yes"),OFFSET('Hygiene Data'!$D$7,0,10*ROW('Hygiene Data'!D167)),IF(AND(ISTEXT(OFFSET('Hygiene Data'!$B$2,0,10*ROW('Hygiene Data'!D167))),DP173="No",ISNUMBER(OFFSET('Hygiene Data'!$D$7,0,10*ROW('Hygiene Data'!D167)))),CONCATENATE("[",ROUND(OFFSET('Hygiene Data'!$D$7,0,10*ROW('Hygiene Data'!D167)),0),"]"),IF(AND(ISTEXT(OFFSET('Hygiene Data'!$B$2,0,10*ROW('Hygiene Data'!D167))),DP173="",ISNUMBER(OFFSET('Hygiene Data'!$D$7,0,10*ROW('Hygiene Data'!D167)))),OFFSET('Hygiene Data'!$D$7,0,10*ROW('Hygiene Data'!D167)),NA())))</f>
        <v>#N/A</v>
      </c>
      <c r="BB173" s="84" t="e">
        <f ca="true">+IF(AND(ISTEXT(OFFSET('Hygiene Data'!$B$2,0,10*ROW('Hygiene Data'!D167))),DQ173="Yes"),OFFSET('Hygiene Data'!$D$9,0,10*ROW('Hygiene Data'!D167)),IF(AND(ISTEXT(OFFSET('Hygiene Data'!$B$2,0,10*ROW('Hygiene Data'!D167))),DQ173="No",ISNUMBER(OFFSET('Hygiene Data'!$D$9,0,10*ROW('Hygiene Data'!D167)))),CONCATENATE("[",ROUND(OFFSET('Hygiene Data'!$D$9,0,10*ROW('Hygiene Data'!D167)),0),"]"),IF(AND(ISTEXT(OFFSET('Hygiene Data'!$B$2,0,10*ROW('Hygiene Data'!D167))),DQ173="",ISNUMBER(OFFSET('Hygiene Data'!$D$9,0,10*ROW('Hygiene Data'!D167)))),OFFSET('Hygiene Data'!$D$9,0,10*ROW('Hygiene Data'!D167)),NA())))</f>
        <v>#N/A</v>
      </c>
      <c r="BC173" s="84" t="e">
        <f ca="true">+IF(AND(ISTEXT(OFFSET('Hygiene Data'!$B$2,0,10*ROW('Hygiene Data'!E167))),DR173="Yes"),OFFSET('Hygiene Data'!$E$5,0,10*ROW('Hygiene Data'!E167)),IF(AND(ISTEXT(OFFSET('Hygiene Data'!$B$2,0,10*ROW('Hygiene Data'!E167))),DR173="No",ISNUMBER(OFFSET('Hygiene Data'!$E$5,0,10*ROW('Hygiene Data'!E167)))),CONCATENATE("[",ROUND(OFFSET('Hygiene Data'!$E$5,0,10*ROW('Hygiene Data'!E167)),0),"]"),IF(AND(ISTEXT(OFFSET('Hygiene Data'!$B$2,0,10*ROW('Hygiene Data'!E167))),DR173="",ISNUMBER(OFFSET('Hygiene Data'!$E$5,0,10*ROW('Hygiene Data'!E167)))),OFFSET('Hygiene Data'!$E$5,0,10*ROW('Hygiene Data'!E167)),NA())))</f>
        <v>#N/A</v>
      </c>
      <c r="BD173" s="84" t="e">
        <f ca="true">+IF(AND(ISTEXT(OFFSET('Hygiene Data'!$B$2,0,10*ROW('Hygiene Data'!E167))),DS173="Yes"),OFFSET('Hygiene Data'!$E$7,0,10*ROW('Hygiene Data'!E167)),IF(AND(ISTEXT(OFFSET('Hygiene Data'!$B$2,0,10*ROW('Hygiene Data'!E167))),DS173="No",ISNUMBER(OFFSET('Hygiene Data'!$E$7,0,10*ROW('Hygiene Data'!E167)))),CONCATENATE("[",ROUND(OFFSET('Hygiene Data'!$E$7,0,10*ROW('Hygiene Data'!E167)),0),"]"),IF(AND(ISTEXT(OFFSET('Hygiene Data'!$B$2,0,10*ROW('Hygiene Data'!E167))),DS173="",ISNUMBER(OFFSET('Hygiene Data'!$E$7,0,10*ROW('Hygiene Data'!E167)))),OFFSET('Hygiene Data'!$E$7,0,10*ROW('Hygiene Data'!E167)),NA())))</f>
        <v>#N/A</v>
      </c>
      <c r="BE173" s="84" t="e">
        <f ca="true">+IF(AND(ISTEXT(OFFSET('Hygiene Data'!$B$2,0,10*ROW('Hygiene Data'!E167))),DT173="Yes"),OFFSET('Hygiene Data'!$E$9,0,10*ROW('Hygiene Data'!E167)),IF(AND(ISTEXT(OFFSET('Hygiene Data'!$B$2,0,10*ROW('Hygiene Data'!E167))),DT173="No",ISNUMBER(OFFSET('Hygiene Data'!$E$9,0,10*ROW('Hygiene Data'!E167)))),CONCATENATE("[",ROUND(OFFSET('Hygiene Data'!$E$9,0,10*ROW('Hygiene Data'!E167)),0),"]"),IF(AND(ISTEXT(OFFSET('Hygiene Data'!$B$2,0,10*ROW('Hygiene Data'!E167))),DT173="",ISNUMBER(OFFSET('Hygiene Data'!$E$9,0,10*ROW('Hygiene Data'!E167)))),OFFSET('Hygiene Data'!$E$9,0,10*ROW('Hygiene Data'!E167)),NA())))</f>
        <v>#N/A</v>
      </c>
      <c r="BF173" s="84" t="e">
        <f ca="true">+IF(AND(ISTEXT(OFFSET('Hygiene Data'!$B$2,0,10*ROW('Hygiene Data'!F167))),DU173="Yes"),OFFSET('Hygiene Data'!$F$5,0,10*ROW('Hygiene Data'!F167)),IF(AND(ISTEXT(OFFSET('Hygiene Data'!$B$2,0,10*ROW('Hygiene Data'!F167))),DU173="No",ISNUMBER(OFFSET('Hygiene Data'!$F$5,0,10*ROW('Hygiene Data'!F167)))),CONCATENATE("[",ROUND(OFFSET('Hygiene Data'!$F$5,0,10*ROW('Hygiene Data'!F167)),0),"]"),IF(AND(ISTEXT(OFFSET('Hygiene Data'!$B$2,0,10*ROW('Hygiene Data'!F167))),DU173="",ISNUMBER(OFFSET('Hygiene Data'!$F$5,0,10*ROW('Hygiene Data'!F167)))),OFFSET('Hygiene Data'!$F$5,0,10*ROW('Hygiene Data'!F167)),NA())))</f>
        <v>#N/A</v>
      </c>
      <c r="BG173" s="84" t="e">
        <f ca="true">+IF(AND(ISTEXT(OFFSET('Hygiene Data'!$B$2,0,10*ROW('Hygiene Data'!F167))),DV173="Yes"),OFFSET('Hygiene Data'!$F$7,0,10*ROW('Hygiene Data'!F167)),IF(AND(ISTEXT(OFFSET('Hygiene Data'!$B$2,0,10*ROW('Hygiene Data'!F167))),DV173="No",ISNUMBER(OFFSET('Hygiene Data'!$F$7,0,10*ROW('Hygiene Data'!F167)))),CONCATENATE("[",ROUND(OFFSET('Hygiene Data'!$F$7,0,10*ROW('Hygiene Data'!F167)),0),"]"),IF(AND(ISTEXT(OFFSET('Hygiene Data'!$B$2,0,10*ROW('Hygiene Data'!F167))),DV173="",ISNUMBER(OFFSET('Hygiene Data'!$F$7,0,10*ROW('Hygiene Data'!F167)))),OFFSET('Hygiene Data'!$F$7,0,10*ROW('Hygiene Data'!F167)),NA())))</f>
        <v>#N/A</v>
      </c>
      <c r="BH173" s="84" t="e">
        <f ca="true">+IF(AND(ISTEXT(OFFSET('Hygiene Data'!$B$2,0,10*ROW('Hygiene Data'!F167))),DW173="Yes"),OFFSET('Hygiene Data'!$F$9,0,10*ROW('Hygiene Data'!F167)),IF(AND(ISTEXT(OFFSET('Hygiene Data'!$B$2,0,10*ROW('Hygiene Data'!F167))),DW173="No",ISNUMBER(OFFSET('Hygiene Data'!$F$9,0,10*ROW('Hygiene Data'!F167)))),CONCATENATE("[",ROUND(OFFSET('Hygiene Data'!$F$9,0,10*ROW('Hygiene Data'!F167)),0),"]"),IF(AND(ISTEXT(OFFSET('Hygiene Data'!$B$2,0,10*ROW('Hygiene Data'!F167))),DW173="",ISNUMBER(OFFSET('Hygiene Data'!$F$9,0,10*ROW('Hygiene Data'!F167)))),OFFSET('Hygiene Data'!$F$9,0,10*ROW('Hygiene Data'!F167)),NA())))</f>
        <v>#N/A</v>
      </c>
      <c r="BI173" s="84" t="e">
        <f ca="true">+IF(AND(ISTEXT(OFFSET('Hygiene Data'!$B$2,0,10*ROW('Hygiene Data'!G167))),DX173="Yes"),OFFSET('Hygiene Data'!$G$5,0,10*ROW('Hygiene Data'!G167)),IF(AND(ISTEXT(OFFSET('Hygiene Data'!$B$2,0,10*ROW('Hygiene Data'!G167))),DX173="No",ISNUMBER(OFFSET('Hygiene Data'!$G$5,0,10*ROW('Hygiene Data'!G167)))),CONCATENATE("[",ROUND(OFFSET('Hygiene Data'!$G$5,0,10*ROW('Hygiene Data'!G167)),0),"]"),IF(AND(ISTEXT(OFFSET('Hygiene Data'!$B$2,0,10*ROW('Hygiene Data'!G167))),DX173="",ISNUMBER(OFFSET('Hygiene Data'!$G$5,0,10*ROW('Hygiene Data'!G167)))),OFFSET('Hygiene Data'!$G$5,0,10*ROW('Hygiene Data'!G167)),NA())))</f>
        <v>#N/A</v>
      </c>
      <c r="BJ173" s="84" t="e">
        <f ca="true">+IF(AND(ISTEXT(OFFSET('Hygiene Data'!$B$2,0,10*ROW('Hygiene Data'!G167))),DY173="Yes"),OFFSET('Hygiene Data'!$G$7,0,10*ROW('Hygiene Data'!G167)),IF(AND(ISTEXT(OFFSET('Hygiene Data'!$B$2,0,10*ROW('Hygiene Data'!G167))),DY173="No",ISNUMBER(OFFSET('Hygiene Data'!$G$7,0,10*ROW('Hygiene Data'!G167)))),CONCATENATE("[",ROUND(OFFSET('Hygiene Data'!$G$7,0,10*ROW('Hygiene Data'!G167)),0),"]"),IF(AND(ISTEXT(OFFSET('Hygiene Data'!$B$2,0,10*ROW('Hygiene Data'!G167))),DY173="",ISNUMBER(OFFSET('Hygiene Data'!$G$7,0,10*ROW('Hygiene Data'!G167)))),OFFSET('Hygiene Data'!$G$7,0,10*ROW('Hygiene Data'!G167)),NA())))</f>
        <v>#N/A</v>
      </c>
      <c r="BK173" s="84" t="e">
        <f ca="true">+IF(AND(ISTEXT(OFFSET('Hygiene Data'!$B$2,0,10*ROW('Hygiene Data'!G167))),DZ173="Yes"),OFFSET('Hygiene Data'!$G$9,0,10*ROW('Hygiene Data'!G167)),IF(AND(ISTEXT(OFFSET('Hygiene Data'!$B$2,0,10*ROW('Hygiene Data'!G167))),DZ173="No",ISNUMBER(OFFSET('Hygiene Data'!$G$9,0,10*ROW('Hygiene Data'!G167)))),CONCATENATE("[",ROUND(OFFSET('Hygiene Data'!$G$9,0,10*ROW('Hygiene Data'!G167)),0),"]"),IF(AND(ISTEXT(OFFSET('Hygiene Data'!$B$2,0,10*ROW('Hygiene Data'!G167))),DZ173="",ISNUMBER(OFFSET('Hygiene Data'!$G$9,0,10*ROW('Hygiene Data'!G167)))),OFFSET('Hygiene Data'!$G$9,0,10*ROW('Hygiene Data'!G167)),NA())))</f>
        <v>#N/A</v>
      </c>
      <c r="BL173" s="84" t="e">
        <f ca="true">+IF(AND(ISTEXT(OFFSET('Hygiene Data'!$B$2,0,10*ROW('Hygiene Data'!H167))),EA173="Yes"),OFFSET('Hygiene Data'!$H$5,0,10*ROW('Hygiene Data'!H167)),IF(AND(ISTEXT(OFFSET('Hygiene Data'!$B$2,0,10*ROW('Hygiene Data'!H167))),EA173="No",ISNUMBER(OFFSET('Hygiene Data'!$H$5,0,10*ROW('Hygiene Data'!H167)))),CONCATENATE("[",ROUND(OFFSET('Hygiene Data'!$H$5,0,10*ROW('Hygiene Data'!H167)),0),"]"),IF(AND(ISTEXT(OFFSET('Hygiene Data'!$B$2,0,10*ROW('Hygiene Data'!H167))),EA173="",ISNUMBER(OFFSET('Hygiene Data'!$H$5,0,10*ROW('Hygiene Data'!H167)))),OFFSET('Hygiene Data'!$H$5,0,10*ROW('Hygiene Data'!H167)),NA())))</f>
        <v>#N/A</v>
      </c>
      <c r="BM173" s="84" t="e">
        <f ca="true">+IF(AND(ISTEXT(OFFSET('Hygiene Data'!$B$2,0,10*ROW('Hygiene Data'!H167))),EB173="Yes"),OFFSET('Hygiene Data'!$H$7,0,10*ROW('Hygiene Data'!H167)),IF(AND(ISTEXT(OFFSET('Hygiene Data'!$B$2,0,10*ROW('Hygiene Data'!H167))),EB173="No",ISNUMBER(OFFSET('Hygiene Data'!$H$7,0,10*ROW('Hygiene Data'!H167)))),CONCATENATE("[",ROUND(OFFSET('Hygiene Data'!$H$7,0,10*ROW('Hygiene Data'!H167)),0),"]"),IF(AND(ISTEXT(OFFSET('Hygiene Data'!$B$2,0,10*ROW('Hygiene Data'!H167))),EB173="",ISNUMBER(OFFSET('Hygiene Data'!$H$7,0,10*ROW('Hygiene Data'!H167)))),OFFSET('Hygiene Data'!$H$7,0,10*ROW('Hygiene Data'!H167)),NA())))</f>
        <v>#N/A</v>
      </c>
      <c r="BN173" s="84" t="e">
        <f ca="true">+IF(AND(ISTEXT(OFFSET('Hygiene Data'!$B$2,0,10*ROW('Hygiene Data'!H167))),EC173="Yes"),OFFSET('Hygiene Data'!$H$9,0,10*ROW('Hygiene Data'!H167)),IF(AND(ISTEXT(OFFSET('Hygiene Data'!$B$2,0,10*ROW('Hygiene Data'!H167))),EC173="No",ISNUMBER(OFFSET('Hygiene Data'!$H$9,0,10*ROW('Hygiene Data'!H167)))),CONCATENATE("[",ROUND(OFFSET('Hygiene Data'!$H$9,0,10*ROW('Hygiene Data'!H167)),0),"]"),IF(AND(ISTEXT(OFFSET('Hygiene Data'!$B$2,0,10*ROW('Hygiene Data'!H167))),EC173="",ISNUMBER(OFFSET('Hygiene Data'!$H$9,0,10*ROW('Hygiene Data'!H167)))),OFFSET('Hygiene Data'!$H$9,0,10*ROW('Hygiene Data'!H167)),NA())))</f>
        <v>#N/A</v>
      </c>
      <c r="BO173" s="84" t="e">
        <f ca="true">+IF(AND(ISTEXT(OFFSET('Hygiene Data'!$B$2,0,10*ROW('Hygiene Data'!I167))),ED173="Yes"),OFFSET('Hygiene Data'!$I$5,0,10*ROW('Hygiene Data'!I167)),IF(AND(ISTEXT(OFFSET('Hygiene Data'!$B$2,0,10*ROW('Hygiene Data'!I167))),ED173="No",ISNUMBER(OFFSET('Hygiene Data'!$I$5,0,10*ROW('Hygiene Data'!I167)))),CONCATENATE("[",ROUND(OFFSET('Hygiene Data'!$I$5,0,10*ROW('Hygiene Data'!I167)),0),"]"),IF(AND(ISTEXT(OFFSET('Hygiene Data'!$B$2,0,10*ROW('Hygiene Data'!I167))),ED173="",ISNUMBER(OFFSET('Hygiene Data'!$I$5,0,10*ROW('Hygiene Data'!I167)))),OFFSET('Hygiene Data'!$I$5,0,10*ROW('Hygiene Data'!I167)),NA())))</f>
        <v>#N/A</v>
      </c>
      <c r="BP173" s="84" t="e">
        <f ca="true">+IF(AND(ISTEXT(OFFSET('Hygiene Data'!$B$2,0,10*ROW('Hygiene Data'!I167))),EE173="Yes"),OFFSET('Hygiene Data'!$I$7,0,10*ROW('Hygiene Data'!I167)),IF(AND(ISTEXT(OFFSET('Hygiene Data'!$B$2,0,10*ROW('Hygiene Data'!I167))),EE173="No",ISNUMBER(OFFSET('Hygiene Data'!$I$7,0,10*ROW('Hygiene Data'!I167)))),CONCATENATE("[",ROUND(OFFSET('Hygiene Data'!$I$7,0,10*ROW('Hygiene Data'!I167)),0),"]"),IF(AND(ISTEXT(OFFSET('Hygiene Data'!$B$2,0,10*ROW('Hygiene Data'!I167))),EE173="",ISNUMBER(OFFSET('Hygiene Data'!$I$7,0,10*ROW('Hygiene Data'!I167)))),OFFSET('Hygiene Data'!$I$7,0,10*ROW('Hygiene Data'!I167)),NA())))</f>
        <v>#N/A</v>
      </c>
      <c r="BQ173" s="84" t="e">
        <f ca="true">+IF(AND(ISTEXT(OFFSET('Hygiene Data'!$B$2,0,10*ROW('Hygiene Data'!I167))),EF173="Yes"),OFFSET('Hygiene Data'!$I$9,0,10*ROW('Hygiene Data'!I167)),IF(AND(ISTEXT(OFFSET('Hygiene Data'!$B$2,0,10*ROW('Hygiene Data'!I167))),EF173="No",ISNUMBER(OFFSET('Hygiene Data'!$I$9,0,10*ROW('Hygiene Data'!I167)))),CONCATENATE("[",ROUND(OFFSET('Hygiene Data'!$I$9,0,10*ROW('Hygiene Data'!I167)),0),"]"),IF(AND(ISTEXT(OFFSET('Hygiene Data'!$B$2,0,10*ROW('Hygiene Data'!I167))),EF173="",ISNUMBER(OFFSET('Hygiene Data'!$I$9,0,10*ROW('Hygiene Data'!I167)))),OFFSET('Hygiene Data'!$I$9,0,10*ROW('Hygiene Data'!I167)),NA())))</f>
        <v>#N/A</v>
      </c>
      <c r="BR173" s="269"/>
      <c r="BS173" s="269" t="str">
        <f ca="true">+IF(OFFSET('Water Data'!$D$27,0,10*ROW('Water Data'!D167))="","",OFFSET('Water Data'!$D$27,0,10*ROW('Water Data'!D167)))</f>
        <v/>
      </c>
      <c r="BT173" s="269" t="str">
        <f ca="true">+IF(OFFSET('Water Data'!$D$28,0,10*ROW('Water Data'!D167))="","",OFFSET('Water Data'!$D$28,0,10*ROW('Water Data'!D167)))</f>
        <v/>
      </c>
      <c r="BU173" s="269" t="str">
        <f ca="true">+IF(OFFSET('Water Data'!$D$29,0,10*ROW('Water Data'!D167))="","",OFFSET('Water Data'!$D$29,0,10*ROW('Water Data'!D167)))</f>
        <v/>
      </c>
      <c r="BV173" s="269" t="str">
        <f ca="true">+IF(OFFSET('Water Data'!$E$27,0,10*ROW('Water Data'!E167))="","",OFFSET('Water Data'!$E$27,0,10*ROW('Water Data'!E167)))</f>
        <v/>
      </c>
      <c r="BW173" s="269" t="str">
        <f ca="true">+IF(OFFSET('Water Data'!$E$28,0,10*ROW('Water Data'!E167))="","",OFFSET('Water Data'!$E$28,0,10*ROW('Water Data'!E167)))</f>
        <v/>
      </c>
      <c r="BX173" s="269" t="str">
        <f ca="true">+IF(OFFSET('Water Data'!$E$29,0,10*ROW('Water Data'!E167))="","",OFFSET('Water Data'!$E$29,0,10*ROW('Water Data'!E167)))</f>
        <v/>
      </c>
      <c r="BY173" s="269" t="str">
        <f ca="true">+IF(OFFSET('Water Data'!$F$27,0,10*ROW('Water Data'!F167))="","",OFFSET('Water Data'!$F$27,0,10*ROW('Water Data'!F167)))</f>
        <v/>
      </c>
      <c r="BZ173" s="269" t="str">
        <f ca="true">+IF(OFFSET('Water Data'!$F$28,0,10*ROW('Water Data'!F167))="","",OFFSET('Water Data'!$F$28,0,10*ROW('Water Data'!F167)))</f>
        <v/>
      </c>
      <c r="CA173" s="269" t="str">
        <f ca="true">+IF(OFFSET('Water Data'!$F$29,0,10*ROW('Water Data'!F167))="","",OFFSET('Water Data'!$F$29,0,10*ROW('Water Data'!F167)))</f>
        <v/>
      </c>
      <c r="CB173" s="269" t="str">
        <f ca="true">+IF(OFFSET('Water Data'!$G$27,0,10*ROW('Water Data'!G167))="","",OFFSET('Water Data'!$G$27,0,10*ROW('Water Data'!G167)))</f>
        <v/>
      </c>
      <c r="CC173" s="269" t="str">
        <f ca="true">+IF(OFFSET('Water Data'!$G$28,0,10*ROW('Water Data'!G167))="","",OFFSET('Water Data'!$G$28,0,10*ROW('Water Data'!G167)))</f>
        <v/>
      </c>
      <c r="CD173" s="269" t="str">
        <f ca="true">+IF(OFFSET('Water Data'!$G$29,0,10*ROW('Water Data'!G167))="","",OFFSET('Water Data'!$G$29,0,10*ROW('Water Data'!G167)))</f>
        <v/>
      </c>
      <c r="CE173" s="269" t="str">
        <f ca="true">+IF(OFFSET('Water Data'!$H$27,0,10*ROW('Water Data'!H167))="","",OFFSET('Water Data'!$H$27,0,10*ROW('Water Data'!H167)))</f>
        <v/>
      </c>
      <c r="CF173" s="269" t="str">
        <f ca="true">+IF(OFFSET('Water Data'!$H$28,0,10*ROW('Water Data'!H167))="","",OFFSET('Water Data'!$H$28,0,10*ROW('Water Data'!H167)))</f>
        <v/>
      </c>
      <c r="CG173" s="269" t="str">
        <f ca="true">+IF(OFFSET('Water Data'!$H$29,0,10*ROW('Water Data'!H167))="","",OFFSET('Water Data'!$H$29,0,10*ROW('Water Data'!H167)))</f>
        <v/>
      </c>
      <c r="CH173" s="269" t="str">
        <f ca="true">+IF(OFFSET('Water Data'!$I$27,0,10*ROW('Water Data'!I167))="","",OFFSET('Water Data'!$I$27,0,10*ROW('Water Data'!I167)))</f>
        <v/>
      </c>
      <c r="CI173" s="269" t="str">
        <f ca="true">+IF(OFFSET('Water Data'!$I$28,0,10*ROW('Water Data'!I167))="","",OFFSET('Water Data'!$I$28,0,10*ROW('Water Data'!I167)))</f>
        <v/>
      </c>
      <c r="CJ173" s="269" t="str">
        <f ca="true">+IF(OFFSET('Water Data'!$I$29,0,10*ROW('Water Data'!I167))="","",OFFSET('Water Data'!$I$29,0,10*ROW('Water Data'!I167)))</f>
        <v/>
      </c>
      <c r="CK173" s="269" t="str">
        <f ca="true">+IF(OFFSET('Sanitation Data'!$D$28,0,10*ROW('Sanitation Data'!D167))="","",OFFSET('Sanitation Data'!$D$28,0,10*ROW('Sanitation Data'!D167)))</f>
        <v/>
      </c>
      <c r="CL173" s="269" t="str">
        <f ca="true">+IF(OFFSET('Sanitation Data'!$D$29,0,10*ROW('Sanitation Data'!D167))="","",OFFSET('Sanitation Data'!$D$29,0,10*ROW('Sanitation Data'!D167)))</f>
        <v/>
      </c>
      <c r="CM173" s="269" t="str">
        <f ca="true">+IF(OFFSET('Sanitation Data'!$D$30,0,10*ROW('Sanitation Data'!D167))="","",OFFSET('Sanitation Data'!$D$30,0,10*ROW('Sanitation Data'!D167)))</f>
        <v/>
      </c>
      <c r="CN173" s="269" t="str">
        <f ca="true">+IF(OFFSET('Sanitation Data'!$D$31,0,10*ROW('Sanitation Data'!D167))="","",OFFSET('Sanitation Data'!$D$31,0,10*ROW('Sanitation Data'!D167)))</f>
        <v/>
      </c>
      <c r="CO173" s="269" t="str">
        <f ca="true">+IF(OFFSET('Sanitation Data'!$D$32,0,10*ROW('Sanitation Data'!D167))="","",OFFSET('Sanitation Data'!$D$32,0,10*ROW('Sanitation Data'!D167)))</f>
        <v/>
      </c>
      <c r="CP173" s="269" t="str">
        <f ca="true">+IF(OFFSET('Sanitation Data'!$E$28,0,10*ROW('Sanitation Data'!E167))="","",OFFSET('Sanitation Data'!$E$28,0,10*ROW('Sanitation Data'!E167)))</f>
        <v/>
      </c>
      <c r="CQ173" s="269" t="str">
        <f ca="true">+IF(OFFSET('Sanitation Data'!$E$29,0,10*ROW('Sanitation Data'!E167))="","",OFFSET('Sanitation Data'!$E$29,0,10*ROW('Sanitation Data'!E167)))</f>
        <v/>
      </c>
      <c r="CR173" s="269" t="str">
        <f ca="true">+IF(OFFSET('Sanitation Data'!$E$30,0,10*ROW('Sanitation Data'!E167))="","",OFFSET('Sanitation Data'!$E$30,0,10*ROW('Sanitation Data'!E167)))</f>
        <v/>
      </c>
      <c r="CS173" s="269" t="str">
        <f ca="true">+IF(OFFSET('Sanitation Data'!$E$31,0,10*ROW('Sanitation Data'!E167))="","",OFFSET('Sanitation Data'!$E$31,0,10*ROW('Sanitation Data'!E167)))</f>
        <v/>
      </c>
      <c r="CT173" s="269" t="str">
        <f ca="true">+IF(OFFSET('Sanitation Data'!$E$32,0,10*ROW('Sanitation Data'!E167))="","",OFFSET('Sanitation Data'!$E$32,0,10*ROW('Sanitation Data'!E167)))</f>
        <v/>
      </c>
      <c r="CU173" s="269" t="str">
        <f ca="true">+IF(OFFSET('Sanitation Data'!$F$28,0,10*ROW('Sanitation Data'!F167))="","",OFFSET('Sanitation Data'!$F$28,0,10*ROW('Sanitation Data'!F167)))</f>
        <v/>
      </c>
      <c r="CV173" s="269" t="str">
        <f ca="true">+IF(OFFSET('Sanitation Data'!$F$29,0,10*ROW('Sanitation Data'!F167))="","",OFFSET('Sanitation Data'!$F$29,0,10*ROW('Sanitation Data'!F167)))</f>
        <v/>
      </c>
      <c r="CW173" s="269" t="str">
        <f ca="true">+IF(OFFSET('Sanitation Data'!$F$30,0,10*ROW('Sanitation Data'!F167))="","",OFFSET('Sanitation Data'!$F$30,0,10*ROW('Sanitation Data'!F167)))</f>
        <v/>
      </c>
      <c r="CX173" s="269" t="str">
        <f ca="true">+IF(OFFSET('Sanitation Data'!$F$31,0,10*ROW('Sanitation Data'!F167))="","",OFFSET('Sanitation Data'!$F$31,0,10*ROW('Sanitation Data'!F167)))</f>
        <v/>
      </c>
      <c r="CY173" s="269" t="str">
        <f ca="true">+IF(OFFSET('Sanitation Data'!$F$32,0,10*ROW('Sanitation Data'!F167))="","",OFFSET('Sanitation Data'!$F$32,0,10*ROW('Sanitation Data'!F167)))</f>
        <v/>
      </c>
      <c r="CZ173" s="269" t="str">
        <f ca="true">+IF(OFFSET('Sanitation Data'!$G$28,0,10*ROW('Sanitation Data'!G167))="","",OFFSET('Sanitation Data'!$G$28,0,10*ROW('Sanitation Data'!G167)))</f>
        <v/>
      </c>
      <c r="DA173" s="269" t="str">
        <f ca="true">+IF(OFFSET('Sanitation Data'!$G$29,0,10*ROW('Sanitation Data'!G167))="","",OFFSET('Sanitation Data'!$G$29,0,10*ROW('Sanitation Data'!G167)))</f>
        <v/>
      </c>
      <c r="DB173" s="269" t="str">
        <f ca="true">+IF(OFFSET('Sanitation Data'!$G$30,0,10*ROW('Sanitation Data'!G167))="","",OFFSET('Sanitation Data'!$G$30,0,10*ROW('Sanitation Data'!G167)))</f>
        <v/>
      </c>
      <c r="DC173" s="269" t="str">
        <f ca="true">+IF(OFFSET('Sanitation Data'!$G$31,0,10*ROW('Sanitation Data'!G167))="","",OFFSET('Sanitation Data'!$G$31,0,10*ROW('Sanitation Data'!G167)))</f>
        <v/>
      </c>
      <c r="DD173" s="269" t="str">
        <f ca="true">+IF(OFFSET('Sanitation Data'!$G$32,0,10*ROW('Sanitation Data'!G167))="","",OFFSET('Sanitation Data'!$G$32,0,10*ROW('Sanitation Data'!G167)))</f>
        <v/>
      </c>
      <c r="DE173" s="269" t="str">
        <f ca="true">+IF(OFFSET('Sanitation Data'!$H$28,0,10*ROW('Sanitation Data'!H167))="","",OFFSET('Sanitation Data'!$H$28,0,10*ROW('Sanitation Data'!H167)))</f>
        <v/>
      </c>
      <c r="DF173" s="269" t="str">
        <f ca="true">+IF(OFFSET('Sanitation Data'!$H$29,0,10*ROW('Sanitation Data'!H167))="","",OFFSET('Sanitation Data'!$H$29,0,10*ROW('Sanitation Data'!H167)))</f>
        <v/>
      </c>
      <c r="DG173" s="269" t="str">
        <f ca="true">+IF(OFFSET('Sanitation Data'!$H$30,0,10*ROW('Sanitation Data'!H167))="","",OFFSET('Sanitation Data'!$H$30,0,10*ROW('Sanitation Data'!H167)))</f>
        <v/>
      </c>
      <c r="DH173" s="269" t="str">
        <f ca="true">+IF(OFFSET('Sanitation Data'!$H$31,0,10*ROW('Sanitation Data'!H167))="","",OFFSET('Sanitation Data'!$H$31,0,10*ROW('Sanitation Data'!H167)))</f>
        <v/>
      </c>
      <c r="DI173" s="269" t="str">
        <f ca="true">+IF(OFFSET('Sanitation Data'!$H$32,0,10*ROW('Sanitation Data'!H167))="","",OFFSET('Sanitation Data'!$H$32,0,10*ROW('Sanitation Data'!H167)))</f>
        <v/>
      </c>
      <c r="DJ173" s="269" t="str">
        <f ca="true">+IF(OFFSET('Sanitation Data'!$I$28,0,10*ROW('Sanitation Data'!I167))="","",OFFSET('Sanitation Data'!$I$28,0,10*ROW('Sanitation Data'!I167)))</f>
        <v/>
      </c>
      <c r="DK173" s="269" t="str">
        <f ca="true">+IF(OFFSET('Sanitation Data'!$I$29,0,10*ROW('Sanitation Data'!I167))="","",OFFSET('Sanitation Data'!$I$29,0,10*ROW('Sanitation Data'!I167)))</f>
        <v/>
      </c>
      <c r="DL173" s="269" t="str">
        <f ca="true">+IF(OFFSET('Sanitation Data'!$I$30,0,10*ROW('Sanitation Data'!I167))="","",OFFSET('Sanitation Data'!$I$30,0,10*ROW('Sanitation Data'!I167)))</f>
        <v/>
      </c>
      <c r="DM173" s="269" t="str">
        <f ca="true">+IF(OFFSET('Sanitation Data'!$I$31,0,10*ROW('Sanitation Data'!I167))="","",OFFSET('Sanitation Data'!$I$31,0,10*ROW('Sanitation Data'!I167)))</f>
        <v/>
      </c>
      <c r="DN173" s="269" t="str">
        <f ca="true">+IF(OFFSET('Sanitation Data'!$I$32,0,10*ROW('Sanitation Data'!I167))="","",OFFSET('Sanitation Data'!$I$32,0,10*ROW('Sanitation Data'!I167)))</f>
        <v/>
      </c>
      <c r="DO173" s="269" t="str">
        <f ca="true">+IF(OFFSET('Hygiene Data'!$D$11,0,10*ROW('Hygiene Data'!D167))="","",OFFSET('Hygiene Data'!$D$11,0,10*ROW('Hygiene Data'!D167)))</f>
        <v/>
      </c>
      <c r="DP173" s="269" t="str">
        <f ca="true">+IF(OFFSET('Hygiene Data'!$D$12,0,10*ROW('Hygiene Data'!D167))="","",OFFSET('Hygiene Data'!$D$12,0,10*ROW('Hygiene Data'!D167)))</f>
        <v/>
      </c>
      <c r="DQ173" s="269" t="str">
        <f ca="true">+IF(OFFSET('Hygiene Data'!$D$13,0,10*ROW('Hygiene Data'!D167))="","",OFFSET('Hygiene Data'!$D$13,0,10*ROW('Hygiene Data'!D167)))</f>
        <v/>
      </c>
      <c r="DR173" s="269" t="str">
        <f ca="true">+IF(OFFSET('Hygiene Data'!$E$11,0,10*ROW('Hygiene Data'!E167))="","",OFFSET('Hygiene Data'!$E$11,0,10*ROW('Hygiene Data'!E167)))</f>
        <v/>
      </c>
      <c r="DS173" s="269" t="str">
        <f ca="true">+IF(OFFSET('Hygiene Data'!$E$12,0,10*ROW('Hygiene Data'!E167))="","",OFFSET('Hygiene Data'!$E$12,0,10*ROW('Hygiene Data'!E167)))</f>
        <v/>
      </c>
      <c r="DT173" s="269" t="str">
        <f ca="true">+IF(OFFSET('Hygiene Data'!$E$13,0,10*ROW('Hygiene Data'!E167))="","",OFFSET('Hygiene Data'!$E$13,0,10*ROW('Hygiene Data'!E167)))</f>
        <v/>
      </c>
      <c r="DU173" s="269" t="str">
        <f ca="true">+IF(OFFSET('Hygiene Data'!$F$11,0,10*ROW('Hygiene Data'!F167))="","",OFFSET('Hygiene Data'!$F$11,0,10*ROW('Hygiene Data'!F167)))</f>
        <v/>
      </c>
      <c r="DV173" s="269" t="str">
        <f ca="true">+IF(OFFSET('Hygiene Data'!$F$12,0,10*ROW('Hygiene Data'!F167))="","",OFFSET('Hygiene Data'!$F$12,0,10*ROW('Hygiene Data'!F167)))</f>
        <v/>
      </c>
      <c r="DW173" s="269" t="str">
        <f ca="true">+IF(OFFSET('Hygiene Data'!$F$13,0,10*ROW('Hygiene Data'!F167))="","",OFFSET('Hygiene Data'!$F$13,0,10*ROW('Hygiene Data'!F167)))</f>
        <v/>
      </c>
      <c r="DX173" s="269" t="str">
        <f ca="true">+IF(OFFSET('Hygiene Data'!$G$11,0,10*ROW('Hygiene Data'!G167))="","",OFFSET('Hygiene Data'!$G$11,0,10*ROW('Hygiene Data'!G167)))</f>
        <v/>
      </c>
      <c r="DY173" s="269" t="str">
        <f ca="true">+IF(OFFSET('Hygiene Data'!$G$12,0,10*ROW('Hygiene Data'!G167))="","",OFFSET('Hygiene Data'!$G$12,0,10*ROW('Hygiene Data'!G167)))</f>
        <v/>
      </c>
      <c r="DZ173" s="269" t="str">
        <f ca="true">+IF(OFFSET('Hygiene Data'!$G$13,0,10*ROW('Hygiene Data'!G167))="","",OFFSET('Hygiene Data'!$G$13,0,10*ROW('Hygiene Data'!G167)))</f>
        <v/>
      </c>
      <c r="EA173" s="269" t="str">
        <f ca="true">+IF(OFFSET('Hygiene Data'!$H$11,0,10*ROW('Hygiene Data'!H167))="","",OFFSET('Hygiene Data'!$H$11,0,10*ROW('Hygiene Data'!H167)))</f>
        <v/>
      </c>
      <c r="EB173" s="269" t="str">
        <f ca="true">+IF(OFFSET('Hygiene Data'!$H$12,0,10*ROW('Hygiene Data'!H167))="","",OFFSET('Hygiene Data'!$H$12,0,10*ROW('Hygiene Data'!H167)))</f>
        <v/>
      </c>
      <c r="EC173" s="269" t="str">
        <f ca="true">+IF(OFFSET('Hygiene Data'!$H$13,0,10*ROW('Hygiene Data'!H167))="","",OFFSET('Hygiene Data'!$H$13,0,10*ROW('Hygiene Data'!H167)))</f>
        <v/>
      </c>
      <c r="ED173" s="269" t="str">
        <f ca="true">+IF(OFFSET('Hygiene Data'!$I$11,0,10*ROW('Hygiene Data'!I167))="","",OFFSET('Hygiene Data'!$I$11,0,10*ROW('Hygiene Data'!I167)))</f>
        <v/>
      </c>
      <c r="EE173" s="269" t="str">
        <f ca="true">+IF(OFFSET('Hygiene Data'!$I$12,0,10*ROW('Hygiene Data'!I167))="","",OFFSET('Hygiene Data'!$I$12,0,10*ROW('Hygiene Data'!I167)))</f>
        <v/>
      </c>
      <c r="EF173" s="269" t="str">
        <f ca="true">+IF(OFFSET('Hygiene Data'!$I$13,0,10*ROW('Hygiene Data'!I167))="","",OFFSET('Hygiene Data'!$I$13,0,10*ROW('Hygiene Data'!I167)))</f>
        <v/>
      </c>
    </row>
    <row xmlns:x14ac="http://schemas.microsoft.com/office/spreadsheetml/2009/9/ac" r="174" x14ac:dyDescent="0.2">
      <c r="A174" s="36" t="str">
        <f ca="true">+IF(OFFSET('Water Data'!$B$2,0,10*ROW('Water Data'!E168))="","",OFFSET('Water Data'!$B$2,0,10*ROW('Water Data'!E168)))</f>
        <v/>
      </c>
      <c r="B174" s="36" t="str">
        <f ca="true">+IF(OFFSET('Water Data'!$C$2,0,10*ROW('Water Data'!F168))="","",OFFSET('Water Data'!$C$2,0,10*ROW('Water Data'!F168)))</f>
        <v/>
      </c>
      <c r="C174" s="325" t="str">
        <f t="shared" ca="true" si="2"/>
        <v/>
      </c>
      <c r="D174" s="82" t="e">
        <f ca="true">+IF(AND(ISTEXT(OFFSET('Water Data'!$B$2,0,10*ROW('Water Data'!D168))),BS174="Yes"),100-OFFSET('Water Data'!$D$4,0,10*ROW('Water Data'!D168)),IF(AND(ISTEXT(OFFSET('Water Data'!$B$2,0,10*ROW('Water Data'!D168))),BS174="No",ISNUMBER(OFFSET('Water Data'!$D$4,0,10*ROW('Water Data'!D168)))),CONCATENATE("[",ROUND(100-OFFSET('Water Data'!$D$4,0,10*ROW('Water Data'!D168)),0),"]"),IF(AND(ISTEXT(OFFSET('Water Data'!$B$2,0,10*ROW('Water Data'!D168))),BS174="",ISNUMBER(OFFSET('Water Data'!$D$4,0,10*ROW('Water Data'!D168)))),100-OFFSET('Water Data'!$D$4,0,10*ROW('Water Data'!D168)),NA())))</f>
        <v>#N/A</v>
      </c>
      <c r="E174" s="82" t="e">
        <f ca="true">+IF(AND(ISTEXT(OFFSET('Water Data'!$B$2,0,10*ROW('Water Data'!E168))),BT174="Yes"),OFFSET('Water Data'!$D$6,0,10*ROW('Water Data'!D168)),IF(AND(ISTEXT(OFFSET('Water Data'!$B$2,0,10*ROW('Water Data'!D168))),BT174="No",ISNUMBER(OFFSET('Water Data'!$D$6,0,10*ROW('Water Data'!D168)))),CONCATENATE("[",ROUND(OFFSET('Water Data'!$D$6,0,10*ROW('Water Data'!D168)),0),"]"),IF(AND(ISTEXT(OFFSET('Water Data'!$B$2,0,10*ROW('Water Data'!D168))),BT174="",ISNUMBER(OFFSET('Water Data'!$D$6,0,10*ROW('Water Data'!D168)))),OFFSET('Water Data'!$D$6,0,10*ROW('Water Data'!D168)),NA())))</f>
        <v>#N/A</v>
      </c>
      <c r="F174" s="82" t="e">
        <f ca="true">+IF(AND(ISTEXT(OFFSET('Water Data'!$B$2,0,10*ROW('Water Data'!D168))),BU174="Yes"),OFFSET('Water Data'!$D$9,0,10*ROW('Water Data'!D168)),IF(AND(ISTEXT(OFFSET('Water Data'!$B$2,0,10*ROW('Water Data'!D168))),BU174="No",ISNUMBER(OFFSET('Water Data'!$D$9,0,10*ROW('Water Data'!D168)))),CONCATENATE("[",ROUND(OFFSET('Water Data'!$D$9,0,10*ROW('Water Data'!D168)),0),"]"),IF(AND(ISTEXT(OFFSET('Water Data'!$B$2,0,10*ROW('Water Data'!D168))),BU174="",ISNUMBER(OFFSET('Water Data'!$D$9,0,10*ROW('Water Data'!D168)))),OFFSET('Water Data'!$D$9,0,10*ROW('Water Data'!D168)),NA())))</f>
        <v>#N/A</v>
      </c>
      <c r="G174" s="82" t="e">
        <f ca="true">+IF(AND(ISTEXT(OFFSET('Water Data'!$B$2,0,10*ROW('Water Data'!E168))),BV174="Yes"),100-OFFSET('Water Data'!$E$4,0,10*ROW('Water Data'!E168)),IF(AND(ISTEXT(OFFSET('Water Data'!$B$2,0,10*ROW('Water Data'!E168))),BV174="No",ISNUMBER(OFFSET('Water Data'!$E$4,0,10*ROW('Water Data'!E168)))),CONCATENATE("[",ROUND(100-OFFSET('Water Data'!$E$4,0,10*ROW('Water Data'!E168)),0),"]"),IF(AND(ISTEXT(OFFSET('Water Data'!$B$2,0,10*ROW('Water Data'!E168))),BV174="",ISNUMBER(OFFSET('Water Data'!$E$4,0,10*ROW('Water Data'!E168)))),100-OFFSET('Water Data'!$E$4,0,10*ROW('Water Data'!E168)),NA())))</f>
        <v>#N/A</v>
      </c>
      <c r="H174" s="82" t="e">
        <f ca="true">+IF(AND(ISTEXT(OFFSET('Water Data'!$B$2,0,10*ROW('Water Data'!E168))),BW174="Yes"),OFFSET('Water Data'!$E$6,0,10*ROW('Water Data'!E168)),IF(AND(ISTEXT(OFFSET('Water Data'!$B$2,0,10*ROW('Water Data'!E168))),BW174="No",ISNUMBER(OFFSET('Water Data'!$E$6,0,10*ROW('Water Data'!E168)))),CONCATENATE("[",ROUND(OFFSET('Water Data'!$D$6,0,10*ROW('Water Data'!E168)),0),"]"),IF(AND(ISTEXT(OFFSET('Water Data'!$B$2,0,10*ROW('Water Data'!E168))),BW174="",ISNUMBER(OFFSET('Water Data'!$E$6,0,10*ROW('Water Data'!E168)))),OFFSET('Water Data'!$E$6,0,10*ROW('Water Data'!E168)),NA())))</f>
        <v>#N/A</v>
      </c>
      <c r="I174" s="82" t="e">
        <f ca="true">+IF(AND(ISTEXT(OFFSET('Water Data'!$B$2,0,10*ROW('Water Data'!E168))),BX174="Yes"),OFFSET('Water Data'!$E$9,0,10*ROW('Water Data'!E168)),IF(AND(ISTEXT(OFFSET('Water Data'!$B$2,0,10*ROW('Water Data'!E168))),BX174="No",ISNUMBER(OFFSET('Water Data'!$E$9,0,10*ROW('Water Data'!E168)))),CONCATENATE("[",ROUND(OFFSET('Water Data'!$E$9,0,10*ROW('Water Data'!E168)),0),"]"),IF(AND(ISTEXT(OFFSET('Water Data'!$B$2,0,10*ROW('Water Data'!E168))),BX174="",ISNUMBER(OFFSET('Water Data'!$E$9,0,10*ROW('Water Data'!E168)))),OFFSET('Water Data'!$E$9,0,10*ROW('Water Data'!E168)),NA())))</f>
        <v>#N/A</v>
      </c>
      <c r="J174" s="82" t="e">
        <f ca="true">+IF(AND(ISTEXT(OFFSET('Water Data'!$B$2,0,10*ROW('Water Data'!F168))),BY174="Yes"),100-OFFSET('Water Data'!$F$4,0,10*ROW('Water Data'!F168)),IF(AND(ISTEXT(OFFSET('Water Data'!$B$2,0,10*ROW('Water Data'!F168))),BY174="No",ISNUMBER(OFFSET('Water Data'!$F$4,0,10*ROW('Water Data'!F168)))),CONCATENATE("[",ROUND(100-OFFSET('Water Data'!$F$4,0,10*ROW('Water Data'!F168)),0),"]"),IF(AND(ISTEXT(OFFSET('Water Data'!$B$2,0,10*ROW('Water Data'!F168))),BY174="",ISNUMBER(OFFSET('Water Data'!$F$4,0,10*ROW('Water Data'!F168)))),100-OFFSET('Water Data'!$F$4,0,10*ROW('Water Data'!F168)),NA())))</f>
        <v>#N/A</v>
      </c>
      <c r="K174" s="82" t="e">
        <f ca="true">+IF(AND(ISTEXT(OFFSET('Water Data'!$B$2,0,10*ROW('Water Data'!F168))),BZ174="Yes"),OFFSET('Water Data'!$F$6,0,10*ROW('Water Data'!F168)),IF(AND(ISTEXT(OFFSET('Water Data'!$B$2,0,10*ROW('Water Data'!F168))),BZ174="No",ISNUMBER(OFFSET('Water Data'!$F$6,0,10*ROW('Water Data'!F168)))),CONCATENATE("[",ROUND(OFFSET('Water Data'!$F$6,0,10*ROW('Water Data'!F168)),0),"]"),IF(AND(ISTEXT(OFFSET('Water Data'!$B$2,0,10*ROW('Water Data'!F168))),BZ174="",ISNUMBER(OFFSET('Water Data'!$F$6,0,10*ROW('Water Data'!F168)))),OFFSET('Water Data'!$F$6,0,10*ROW('Water Data'!F168)),NA())))</f>
        <v>#N/A</v>
      </c>
      <c r="L174" s="82" t="e">
        <f ca="true">+IF(AND(ISTEXT(OFFSET('Water Data'!$B$2,0,10*ROW('Water Data'!F168))),CA174="Yes"),OFFSET('Water Data'!$F$9,0,10*ROW('Water Data'!F168)),IF(AND(ISTEXT(OFFSET('Water Data'!$B$2,0,10*ROW('Water Data'!F168))),CA174="No",ISNUMBER(OFFSET('Water Data'!$F$9,0,10*ROW('Water Data'!F168)))),CONCATENATE("[",ROUND(OFFSET('Water Data'!$F$9,0,10*ROW('Water Data'!F168)),0),"]"),IF(AND(ISTEXT(OFFSET('Water Data'!$B$2,0,10*ROW('Water Data'!F168))),CA174="",ISNUMBER(OFFSET('Water Data'!$F$9,0,10*ROW('Water Data'!F168)))),OFFSET('Water Data'!$F$9,0,10*ROW('Water Data'!F168)),NA())))</f>
        <v>#N/A</v>
      </c>
      <c r="M174" s="82" t="e">
        <f ca="true">+IF(AND(ISTEXT(OFFSET('Water Data'!$B$2,0,10*ROW('Water Data'!G168))),CB174="Yes"),100-OFFSET('Water Data'!$G$4,0,10*ROW('Water Data'!G168)),IF(AND(ISTEXT(OFFSET('Water Data'!$B$2,0,10*ROW('Water Data'!G168))),CB174="No",ISNUMBER(OFFSET('Water Data'!$G$4,0,10*ROW('Water Data'!G168)))),CONCATENATE("[",ROUND(100-OFFSET('Water Data'!$G$4,0,10*ROW('Water Data'!G168)),0),"]"),IF(AND(ISTEXT(OFFSET('Water Data'!$B$2,0,10*ROW('Water Data'!G168))),CB174="",ISNUMBER(OFFSET('Water Data'!$G$4,0,10*ROW('Water Data'!G168)))),100-OFFSET('Water Data'!$G$4,0,10*ROW('Water Data'!G168)),NA())))</f>
        <v>#N/A</v>
      </c>
      <c r="N174" s="82" t="e">
        <f ca="true">+IF(AND(ISTEXT(OFFSET('Water Data'!$B$2,0,10*ROW('Water Data'!G168))),CC174="Yes"),OFFSET('Water Data'!$G$6,0,10*ROW('Water Data'!G168)),IF(AND(ISTEXT(OFFSET('Water Data'!$B$2,0,10*ROW('Water Data'!G168))),CC174="No",ISNUMBER(OFFSET('Water Data'!$G$6,0,10*ROW('Water Data'!G168)))),CONCATENATE("[",ROUND(OFFSET('Water Data'!$G$6,0,10*ROW('Water Data'!G168)),0),"]"),IF(AND(ISTEXT(OFFSET('Water Data'!$B$2,0,10*ROW('Water Data'!G168))),CC174="",ISNUMBER(OFFSET('Water Data'!$G$6,0,10*ROW('Water Data'!G168)))),OFFSET('Water Data'!$G$6,0,10*ROW('Water Data'!G168)),NA())))</f>
        <v>#N/A</v>
      </c>
      <c r="O174" s="82" t="e">
        <f ca="true">+IF(AND(ISTEXT(OFFSET('Water Data'!$B$2,0,10*ROW('Water Data'!G168))),CD174="Yes"),OFFSET('Water Data'!$G$9,0,10*ROW('Water Data'!G168)),IF(AND(ISTEXT(OFFSET('Water Data'!$B$2,0,10*ROW('Water Data'!G168))),CD174="No",ISNUMBER(OFFSET('Water Data'!$G$9,0,10*ROW('Water Data'!G168)))),CONCATENATE("[",ROUND(OFFSET('Water Data'!$G$9,0,10*ROW('Water Data'!G168)),0),"]"),IF(AND(ISTEXT(OFFSET('Water Data'!$B$2,0,10*ROW('Water Data'!G168))),CD174="",ISNUMBER(OFFSET('Water Data'!$G$9,0,10*ROW('Water Data'!G168)))),OFFSET('Water Data'!$G$9,0,10*ROW('Water Data'!G168)),NA())))</f>
        <v>#N/A</v>
      </c>
      <c r="P174" s="82" t="e">
        <f ca="true">+IF(AND(ISTEXT(OFFSET('Water Data'!$B$2,0,10*ROW('Water Data'!H168))),CE174="Yes"),100-OFFSET('Water Data'!$H$4,0,10*ROW('Water Data'!H168)),IF(AND(ISTEXT(OFFSET('Water Data'!$B$2,0,10*ROW('Water Data'!H168))),CE174="No",ISNUMBER(OFFSET('Water Data'!$H$4,0,10*ROW('Water Data'!H168)))),CONCATENATE("[",ROUND(100-OFFSET('Water Data'!$H$4,0,10*ROW('Water Data'!H168)),0),"]"),IF(AND(ISTEXT(OFFSET('Water Data'!$B$2,0,10*ROW('Water Data'!H168))),CE174="",ISNUMBER(OFFSET('Water Data'!$H$4,0,10*ROW('Water Data'!H168)))),100-OFFSET('Water Data'!$H$4,0,10*ROW('Water Data'!H168)),NA())))</f>
        <v>#N/A</v>
      </c>
      <c r="Q174" s="82" t="e">
        <f ca="true">+IF(AND(ISTEXT(OFFSET('Water Data'!$B$2,0,10*ROW('Water Data'!H168))),CF174="Yes"),OFFSET('Water Data'!$H$6,0,10*ROW('Water Data'!H168)),IF(AND(ISTEXT(OFFSET('Water Data'!$B$2,0,10*ROW('Water Data'!H168))),CF174="No",ISNUMBER(OFFSET('Water Data'!$H$6,0,10*ROW('Water Data'!H168)))),CONCATENATE("[",ROUND(OFFSET('Water Data'!$H$6,0,10*ROW('Water Data'!H168)),0),"]"),IF(AND(ISTEXT(OFFSET('Water Data'!$B$2,0,10*ROW('Water Data'!H168))),CF174="",ISNUMBER(OFFSET('Water Data'!$H$6,0,10*ROW('Water Data'!H168)))),OFFSET('Water Data'!$H$6,0,10*ROW('Water Data'!H168)),NA())))</f>
        <v>#N/A</v>
      </c>
      <c r="R174" s="82" t="e">
        <f ca="true">+IF(AND(ISTEXT(OFFSET('Water Data'!$B$2,0,10*ROW('Water Data'!H168))),CG174="Yes"),OFFSET('Water Data'!$H$9,0,10*ROW('Water Data'!H168)),IF(AND(ISTEXT(OFFSET('Water Data'!$B$2,0,10*ROW('Water Data'!H168))),CG174="No",ISNUMBER(OFFSET('Water Data'!$H$9,0,10*ROW('Water Data'!H168)))),CONCATENATE("[",ROUND(OFFSET('Water Data'!$H$9,0,10*ROW('Water Data'!H168)),0),"]"),IF(AND(ISTEXT(OFFSET('Water Data'!$B$2,0,10*ROW('Water Data'!H168))),CG174="",ISNUMBER(OFFSET('Water Data'!$H$9,0,10*ROW('Water Data'!H168)))),OFFSET('Water Data'!$H$9,0,10*ROW('Water Data'!H168)),NA())))</f>
        <v>#N/A</v>
      </c>
      <c r="S174" s="82" t="e">
        <f ca="true">+IF(AND(ISTEXT(OFFSET('Water Data'!$B$2,0,10*ROW('Water Data'!I168))),CH174="Yes"),100-OFFSET('Water Data'!$I$4,0,10*ROW('Water Data'!I168)),IF(AND(ISTEXT(OFFSET('Water Data'!$B$2,0,10*ROW('Water Data'!I168))),CH174="No",ISNUMBER(OFFSET('Water Data'!$I$4,0,10*ROW('Water Data'!I168)))),CONCATENATE("[",ROUND(100-OFFSET('Water Data'!$I$4,0,10*ROW('Water Data'!I168)),0),"]"),IF(AND(ISTEXT(OFFSET('Water Data'!$B$2,0,10*ROW('Water Data'!I168))),CH174="",ISNUMBER(OFFSET('Water Data'!$I$4,0,10*ROW('Water Data'!I168)))),100-OFFSET('Water Data'!$I$4,0,10*ROW('Water Data'!I168)),NA())))</f>
        <v>#N/A</v>
      </c>
      <c r="T174" s="82" t="e">
        <f ca="true">+IF(AND(ISTEXT(OFFSET('Water Data'!$B$2,0,10*ROW('Water Data'!I168))),CI174="Yes"),OFFSET('Water Data'!$I$6,0,10*ROW('Water Data'!I168)),IF(AND(ISTEXT(OFFSET('Water Data'!$B$2,0,10*ROW('Water Data'!I168))),CI174="No",ISNUMBER(OFFSET('Water Data'!$I$6,0,10*ROW('Water Data'!I168)))),CONCATENATE("[",ROUND(OFFSET('Water Data'!$I$6,0,10*ROW('Water Data'!I168)),0),"]"),IF(AND(ISTEXT(OFFSET('Water Data'!$B$2,0,10*ROW('Water Data'!I168))),CI174="",ISNUMBER(OFFSET('Water Data'!$I$6,0,10*ROW('Water Data'!I168)))),OFFSET('Water Data'!$I$6,0,10*ROW('Water Data'!I168)),NA())))</f>
        <v>#N/A</v>
      </c>
      <c r="U174" s="82" t="e">
        <f ca="true">+IF(AND(ISTEXT(OFFSET('Water Data'!$B$2,0,10*ROW('Water Data'!I168))),CJ174="Yes"),OFFSET('Water Data'!$I$9,0,10*ROW('Water Data'!I168)),IF(AND(ISTEXT(OFFSET('Water Data'!$B$2,0,10*ROW('Water Data'!I168))),CJ174="No",ISNUMBER(OFFSET('Water Data'!$I$9,0,10*ROW('Water Data'!I168)))),CONCATENATE("[",ROUND(OFFSET('Water Data'!$I$9,0,10*ROW('Water Data'!I168)),0),"]"),IF(AND(ISTEXT(OFFSET('Water Data'!$B$2,0,10*ROW('Water Data'!I168))),CJ174="",ISNUMBER(OFFSET('Water Data'!$I$9,0,10*ROW('Water Data'!I168)))),OFFSET('Water Data'!$I$9,0,10*ROW('Water Data'!I168)),NA())))</f>
        <v>#N/A</v>
      </c>
      <c r="V174" s="83" t="e">
        <f ca="true">+IF(AND(ISTEXT(OFFSET('Sanitation Data'!$B$2,0,10*ROW('Sanitation Data'!D168))),CK174="Yes"),100-OFFSET('Sanitation Data'!$D$4,0,10*ROW('Sanitation Data'!D168)),IF(AND(ISTEXT(OFFSET('Sanitation Data'!$B$2,0,10*ROW('Sanitation Data'!D168))),CK174="No",ISNUMBER(OFFSET('Sanitation Data'!$D$4,0,10*ROW('Sanitation Data'!D168)))),CONCATENATE("[",ROUND(100-OFFSET('Sanitation Data'!$D$4,0,10*ROW('Sanitation Data'!D168)),0),"]"),IF(AND(ISTEXT(OFFSET('Sanitation Data'!$B$2,0,10*ROW('Sanitation Data'!D168))),CK174="",ISNUMBER(OFFSET('Sanitation Data'!$D$4,0,10*ROW('Sanitation Data'!D168)))),100-OFFSET('Sanitation Data'!$D$4,0,10*ROW('Sanitation Data'!D168)),NA())))</f>
        <v>#N/A</v>
      </c>
      <c r="W174" s="83" t="e">
        <f ca="true">+IF(AND(ISTEXT(OFFSET('Sanitation Data'!$B$2,0,10*ROW('Sanitation Data'!D168))),CL174="Yes"),OFFSET('Sanitation Data'!$D$6,0,10*ROW('Sanitation Data'!D168)),IF(AND(ISTEXT(OFFSET('Sanitation Data'!$B$2,0,10*ROW('Sanitation Data'!D168))),CL174="No",ISNUMBER(OFFSET('Sanitation Data'!$D$6,0,10*ROW('Sanitation Data'!D168)))),CONCATENATE("[",ROUND(OFFSET('Sanitation Data'!$D$6,0,10*ROW('Sanitation Data'!D168)),0),"]"),IF(AND(ISTEXT(OFFSET('Sanitation Data'!$B$2,0,10*ROW('Sanitation Data'!D168))),CL174="",ISNUMBER(OFFSET('Sanitation Data'!$D$6,0,10*ROW('Sanitation Data'!D168)))),OFFSET('Sanitation Data'!$D$6,0,10*ROW('Sanitation Data'!D168)),NA())))</f>
        <v>#N/A</v>
      </c>
      <c r="X174" s="83" t="e">
        <f ca="true">+IF(AND(ISTEXT(OFFSET('Sanitation Data'!$B$2,0,10*ROW('Sanitation Data'!D168))),CM174="Yes"),OFFSET('Sanitation Data'!$D$10,0,10*ROW('Sanitation Data'!D168)),IF(AND(ISTEXT(OFFSET('Sanitation Data'!$B$2,0,10*ROW('Sanitation Data'!D168))),CM174="No",ISNUMBER(OFFSET('Sanitation Data'!$D$10,0,10*ROW('Sanitation Data'!D168)))),CONCATENATE("[",ROUND(OFFSET('Sanitation Data'!$D$10,0,10*ROW('Sanitation Data'!D168)),0),"]"),IF(AND(ISTEXT(OFFSET('Sanitation Data'!$B$2,0,10*ROW('Sanitation Data'!D168))),CM174="",ISNUMBER(OFFSET('Sanitation Data'!$D$10,0,10*ROW('Sanitation Data'!D168)))),OFFSET('Sanitation Data'!$D$10,0,10*ROW('Sanitation Data'!D168)),NA())))</f>
        <v>#N/A</v>
      </c>
      <c r="Y174" s="83" t="e">
        <f ca="true">+IF(AND(ISTEXT(OFFSET('Sanitation Data'!$B$2,0,10*ROW('Sanitation Data'!D168))),CN174="Yes"),OFFSET('Sanitation Data'!$D$11,0,10*ROW('Sanitation Data'!D168)),IF(AND(ISTEXT(OFFSET('Sanitation Data'!$B$2,0,10*ROW('Sanitation Data'!D168))),CN174="No",ISNUMBER(OFFSET('Sanitation Data'!$D$11,0,10*ROW('Sanitation Data'!D168)))),CONCATENATE("[",ROUND(OFFSET('Sanitation Data'!$D$11,0,10*ROW('Sanitation Data'!D168)),0),"]"),IF(AND(ISTEXT(OFFSET('Sanitation Data'!$B$2,0,10*ROW('Sanitation Data'!D168))),CN174="",ISNUMBER(OFFSET('Sanitation Data'!$D$11,0,10*ROW('Sanitation Data'!D168)))),OFFSET('Sanitation Data'!$D$11,0,10*ROW('Sanitation Data'!D168)),NA())))</f>
        <v>#N/A</v>
      </c>
      <c r="Z174" s="83" t="e">
        <f ca="true">+IF(AND(ISTEXT(OFFSET('Sanitation Data'!$B$2,0,10*ROW('Sanitation Data'!D168))),CO174="Yes"),OFFSET('Sanitation Data'!$D$12,0,10*ROW('Sanitation Data'!D168)),IF(AND(ISTEXT(OFFSET('Sanitation Data'!$B$2,0,10*ROW('Sanitation Data'!D168))),CO174="No",ISNUMBER(OFFSET('Sanitation Data'!$D$12,0,10*ROW('Sanitation Data'!D168)))),CONCATENATE("[",ROUND(OFFSET('Sanitation Data'!$D$12,0,10*ROW('Sanitation Data'!D168)),0),"]"),IF(AND(ISTEXT(OFFSET('Sanitation Data'!$B$2,0,10*ROW('Sanitation Data'!D168))),CO174="",ISNUMBER(OFFSET('Sanitation Data'!$D$12,0,10*ROW('Sanitation Data'!D168)))),OFFSET('Sanitation Data'!$D$12,0,10*ROW('Sanitation Data'!D168)),NA())))</f>
        <v>#N/A</v>
      </c>
      <c r="AA174" s="83" t="e">
        <f ca="true">+IF(AND(ISTEXT(OFFSET('Sanitation Data'!$B$2,0,10*ROW('Sanitation Data'!E168))),CP174="Yes"),100-OFFSET('Sanitation Data'!$E$4,0,10*ROW('Sanitation Data'!E168)),IF(AND(ISTEXT(OFFSET('Sanitation Data'!$B$2,0,10*ROW('Sanitation Data'!E168))),CP174="No",ISNUMBER(OFFSET('Sanitation Data'!$E$4,0,10*ROW('Sanitation Data'!E168)))),CONCATENATE("[",ROUND(100-OFFSET('Sanitation Data'!$E$4,0,10*ROW('Sanitation Data'!E168)),0),"]"),IF(AND(ISTEXT(OFFSET('Sanitation Data'!$B$2,0,10*ROW('Sanitation Data'!E168))),CP174="",ISNUMBER(OFFSET('Sanitation Data'!$E$4,0,10*ROW('Sanitation Data'!E168)))),100-OFFSET('Sanitation Data'!$E$4,0,10*ROW('Sanitation Data'!E168)),NA())))</f>
        <v>#N/A</v>
      </c>
      <c r="AB174" s="83" t="e">
        <f ca="true">+IF(AND(ISTEXT(OFFSET('Sanitation Data'!$B$2,0,10*ROW('Sanitation Data'!E168))),CQ174="Yes"),OFFSET('Sanitation Data'!$E$6,0,10*ROW('Sanitation Data'!H168)),IF(AND(ISTEXT(OFFSET('Sanitation Data'!$B$2,0,10*ROW('Sanitation Data'!E168))),CQ174="No",ISNUMBER(OFFSET('Sanitation Data'!$E$6,0,10*ROW('Sanitation Data'!E168)))),CONCATENATE("[",ROUND(OFFSET('Sanitation Data'!$E$6,0,10*ROW('Sanitation Data'!E168)),0),"]"),IF(AND(ISTEXT(OFFSET('Sanitation Data'!$B$2,0,10*ROW('Sanitation Data'!E168))),CQ174="",ISNUMBER(OFFSET('Sanitation Data'!$E$6,0,10*ROW('Sanitation Data'!E168)))),OFFSET('Sanitation Data'!$E$6,0,10*ROW('Sanitation Data'!E168)),NA())))</f>
        <v>#N/A</v>
      </c>
      <c r="AC174" s="83" t="e">
        <f ca="true">+IF(AND(ISTEXT(OFFSET('Sanitation Data'!$B$2,0,10*ROW('Sanitation Data'!E168))),CR174="Yes"),OFFSET('Sanitation Data'!$E$10,0,10*ROW('Sanitation Data'!E168)),IF(AND(ISTEXT(OFFSET('Sanitation Data'!$B$2,0,10*ROW('Sanitation Data'!E168))),CR174="No",ISNUMBER(OFFSET('Sanitation Data'!$E$10,0,10*ROW('Sanitation Data'!E168)))),CONCATENATE("[",ROUND(OFFSET('Sanitation Data'!$E$10,0,10*ROW('Sanitation Data'!E168)),0),"]"),IF(AND(ISTEXT(OFFSET('Sanitation Data'!$B$2,0,10*ROW('Sanitation Data'!E168))),CR174="",ISNUMBER(OFFSET('Sanitation Data'!$E$10,0,10*ROW('Sanitation Data'!E168)))),OFFSET('Sanitation Data'!$E$10,0,10*ROW('Sanitation Data'!E168)),NA())))</f>
        <v>#N/A</v>
      </c>
      <c r="AD174" s="83" t="e">
        <f ca="true">+IF(AND(ISTEXT(OFFSET('Sanitation Data'!$B$2,0,10*ROW('Sanitation Data'!E168))),CS174="Yes"),OFFSET('Sanitation Data'!$E$11,0,10*ROW('Sanitation Data'!E168)),IF(AND(ISTEXT(OFFSET('Sanitation Data'!$B$2,0,10*ROW('Sanitation Data'!E168))),CS174="No",ISNUMBER(OFFSET('Sanitation Data'!$E$11,0,10*ROW('Sanitation Data'!E168)))),CONCATENATE("[",ROUND(OFFSET('Sanitation Data'!$E$11,0,10*ROW('Sanitation Data'!E168)),0),"]"),IF(AND(ISTEXT(OFFSET('Sanitation Data'!$B$2,0,10*ROW('Sanitation Data'!E168))),CS174="",ISNUMBER(OFFSET('Sanitation Data'!$E$11,0,10*ROW('Sanitation Data'!E168)))),OFFSET('Sanitation Data'!$E$11,0,10*ROW('Sanitation Data'!E168)),NA())))</f>
        <v>#N/A</v>
      </c>
      <c r="AE174" s="83" t="e">
        <f ca="true">+IF(AND(ISTEXT(OFFSET('Sanitation Data'!$B$2,0,10*ROW('Sanitation Data'!E168))),CT174="Yes"),OFFSET('Sanitation Data'!$E$12,0,10*ROW('Sanitation Data'!E168)),IF(AND(ISTEXT(OFFSET('Sanitation Data'!$B$2,0,10*ROW('Sanitation Data'!E168))),CT174="No",ISNUMBER(OFFSET('Sanitation Data'!$E$12,0,10*ROW('Sanitation Data'!E168)))),CONCATENATE("[",ROUND(OFFSET('Sanitation Data'!$E$12,0,10*ROW('Sanitation Data'!E168)),0),"]"),IF(AND(ISTEXT(OFFSET('Sanitation Data'!$B$2,0,10*ROW('Sanitation Data'!E168))),CT174="",ISNUMBER(OFFSET('Sanitation Data'!$E$12,0,10*ROW('Sanitation Data'!E168)))),OFFSET('Sanitation Data'!$E$12,0,10*ROW('Sanitation Data'!E168)),NA())))</f>
        <v>#N/A</v>
      </c>
      <c r="AF174" s="83" t="e">
        <f ca="true">+IF(AND(ISTEXT(OFFSET('Sanitation Data'!$B$2,0,10*ROW('Sanitation Data'!F168))),CU174="Yes"),100-OFFSET('Sanitation Data'!$F$4,0,10*ROW('Sanitation Data'!F168)),IF(AND(ISTEXT(OFFSET('Sanitation Data'!$B$2,0,10*ROW('Sanitation Data'!F168))),CU174="No",ISNUMBER(OFFSET('Sanitation Data'!$F$4,0,10*ROW('Sanitation Data'!F168)))),CONCATENATE("[",ROUND(100-OFFSET('Sanitation Data'!$F$4,0,10*ROW('Sanitation Data'!F168)),0),"]"),IF(AND(ISTEXT(OFFSET('Sanitation Data'!$B$2,0,10*ROW('Sanitation Data'!F168))),CU174="",ISNUMBER(OFFSET('Sanitation Data'!$F$4,0,10*ROW('Sanitation Data'!F168)))),100-OFFSET('Sanitation Data'!$F$4,0,10*ROW('Sanitation Data'!F168)),NA())))</f>
        <v>#N/A</v>
      </c>
      <c r="AG174" s="83" t="e">
        <f ca="true">+IF(AND(ISTEXT(OFFSET('Sanitation Data'!$B$2,0,10*ROW('Sanitation Data'!F168))),CV174="Yes"),OFFSET('Sanitation Data'!$F$6,0,10*ROW('Sanitation Data'!F168)),IF(AND(ISTEXT(OFFSET('Sanitation Data'!$B$2,0,10*ROW('Sanitation Data'!F168))),CV174="No",ISNUMBER(OFFSET('Sanitation Data'!$F$6,0,10*ROW('Sanitation Data'!F168)))),CONCATENATE("[",ROUND(OFFSET('Sanitation Data'!$F$6,0,10*ROW('Sanitation Data'!F168)),0),"]"),IF(AND(ISTEXT(OFFSET('Sanitation Data'!$B$2,0,10*ROW('Sanitation Data'!F168))),CV174="",ISNUMBER(OFFSET('Sanitation Data'!$F$6,0,10*ROW('Sanitation Data'!F168)))),OFFSET('Sanitation Data'!$F$6,0,10*ROW('Sanitation Data'!F168)),NA())))</f>
        <v>#N/A</v>
      </c>
      <c r="AH174" s="83" t="e">
        <f ca="true">+IF(AND(ISTEXT(OFFSET('Sanitation Data'!$B$2,0,10*ROW('Sanitation Data'!F168))),CW174="Yes"),OFFSET('Sanitation Data'!$F$10,0,10*ROW('Sanitation Data'!F168)),IF(AND(ISTEXT(OFFSET('Sanitation Data'!$B$2,0,10*ROW('Sanitation Data'!F168))),CW174="No",ISNUMBER(OFFSET('Sanitation Data'!$F$10,0,10*ROW('Sanitation Data'!F168)))),CONCATENATE("[",ROUND(OFFSET('Sanitation Data'!$F$10,0,10*ROW('Sanitation Data'!F168)),0),"]"),IF(AND(ISTEXT(OFFSET('Sanitation Data'!$B$2,0,10*ROW('Sanitation Data'!F168))),CW174="",ISNUMBER(OFFSET('Sanitation Data'!$F$10,0,10*ROW('Sanitation Data'!F168)))),OFFSET('Sanitation Data'!$F$10,0,10*ROW('Sanitation Data'!F168)),NA())))</f>
        <v>#N/A</v>
      </c>
      <c r="AI174" s="83" t="e">
        <f ca="true">+IF(AND(ISTEXT(OFFSET('Sanitation Data'!$B$2,0,10*ROW('Sanitation Data'!F168))),CX174="Yes"),OFFSET('Sanitation Data'!$F$11,0,10*ROW('Sanitation Data'!F168)),IF(AND(ISTEXT(OFFSET('Sanitation Data'!$B$2,0,10*ROW('Sanitation Data'!F168))),CX174="No",ISNUMBER(OFFSET('Sanitation Data'!$F$11,0,10*ROW('Sanitation Data'!F168)))),CONCATENATE("[",ROUND(OFFSET('Sanitation Data'!$F$11,0,10*ROW('Sanitation Data'!F168)),0),"]"),IF(AND(ISTEXT(OFFSET('Sanitation Data'!$B$2,0,10*ROW('Sanitation Data'!F168))),CX174="",ISNUMBER(OFFSET('Sanitation Data'!$F$11,0,10*ROW('Sanitation Data'!F168)))),OFFSET('Sanitation Data'!$F$11,0,10*ROW('Sanitation Data'!F168)),NA())))</f>
        <v>#N/A</v>
      </c>
      <c r="AJ174" s="83" t="e">
        <f ca="true">+IF(AND(ISTEXT(OFFSET('Sanitation Data'!$B$2,0,10*ROW('Sanitation Data'!F168))),CY174="Yes"),OFFSET('Sanitation Data'!$F$12,0,10*ROW('Sanitation Data'!F168)),IF(AND(ISTEXT(OFFSET('Sanitation Data'!$B$2,0,10*ROW('Sanitation Data'!F168))),CY174="No",ISNUMBER(OFFSET('Sanitation Data'!$F$12,0,10*ROW('Sanitation Data'!F168)))),CONCATENATE("[",ROUND(OFFSET('Sanitation Data'!$F$12,0,10*ROW('Sanitation Data'!F168)),0),"]"),IF(AND(ISTEXT(OFFSET('Sanitation Data'!$B$2,0,10*ROW('Sanitation Data'!F168))),CY174="",ISNUMBER(OFFSET('Sanitation Data'!$F$12,0,10*ROW('Sanitation Data'!F168)))),OFFSET('Sanitation Data'!$F$12,0,10*ROW('Sanitation Data'!F168)),NA())))</f>
        <v>#N/A</v>
      </c>
      <c r="AK174" s="83" t="e">
        <f ca="true">+IF(AND(ISTEXT(OFFSET('Sanitation Data'!$B$2,0,10*ROW('Sanitation Data'!G168))),CZ174="Yes"),100-OFFSET('Sanitation Data'!$G$4,0,10*ROW('Sanitation Data'!G168)),IF(AND(ISTEXT(OFFSET('Sanitation Data'!$B$2,0,10*ROW('Sanitation Data'!G168))),CZ174="No",ISNUMBER(OFFSET('Sanitation Data'!$G$4,0,10*ROW('Sanitation Data'!G168)))),CONCATENATE("[",ROUND(100-OFFSET('Sanitation Data'!$G$4,0,10*ROW('Sanitation Data'!G168)),0),"]"),IF(AND(ISTEXT(OFFSET('Sanitation Data'!$B$2,0,10*ROW('Sanitation Data'!G168))),CZ174="",ISNUMBER(OFFSET('Sanitation Data'!$G$4,0,10*ROW('Sanitation Data'!G168)))),100-OFFSET('Sanitation Data'!$G$4,0,10*ROW('Sanitation Data'!G168)),NA())))</f>
        <v>#N/A</v>
      </c>
      <c r="AL174" s="83" t="e">
        <f ca="true">+IF(AND(ISTEXT(OFFSET('Sanitation Data'!$B$2,0,10*ROW('Sanitation Data'!G168))),DA174="Yes"),OFFSET('Sanitation Data'!$G$6,0,10*ROW('Sanitation Data'!G168)),IF(AND(ISTEXT(OFFSET('Sanitation Data'!$B$2,0,10*ROW('Sanitation Data'!G168))),DA174="No",ISNUMBER(OFFSET('Sanitation Data'!$G$6,0,10*ROW('Sanitation Data'!G168)))),CONCATENATE("[",ROUND(OFFSET('Sanitation Data'!$G$6,0,10*ROW('Sanitation Data'!G168)),0),"]"),IF(AND(ISTEXT(OFFSET('Sanitation Data'!$B$2,0,10*ROW('Sanitation Data'!G168))),DA174="",ISNUMBER(OFFSET('Sanitation Data'!$G$6,0,10*ROW('Sanitation Data'!G168)))),OFFSET('Sanitation Data'!$G$6,0,10*ROW('Sanitation Data'!G168)),NA())))</f>
        <v>#N/A</v>
      </c>
      <c r="AM174" s="83" t="e">
        <f ca="true">+IF(AND(ISTEXT(OFFSET('Sanitation Data'!$B$2,0,10*ROW('Sanitation Data'!G168))),DB174="Yes"),OFFSET('Sanitation Data'!$G$10,0,10*ROW('Sanitation Data'!G168)),IF(AND(ISTEXT(OFFSET('Sanitation Data'!$B$2,0,10*ROW('Sanitation Data'!G168))),DB174="No",ISNUMBER(OFFSET('Sanitation Data'!$G$10,0,10*ROW('Sanitation Data'!G168)))),CONCATENATE("[",ROUND(OFFSET('Sanitation Data'!$G$10,0,10*ROW('Sanitation Data'!G168)),0),"]"),IF(AND(ISTEXT(OFFSET('Sanitation Data'!$B$2,0,10*ROW('Sanitation Data'!G168))),DB174="",ISNUMBER(OFFSET('Sanitation Data'!$G$10,0,10*ROW('Sanitation Data'!G168)))),OFFSET('Sanitation Data'!$G$10,0,10*ROW('Sanitation Data'!G168)),NA())))</f>
        <v>#N/A</v>
      </c>
      <c r="AN174" s="83" t="e">
        <f ca="true">+IF(AND(ISTEXT(OFFSET('Sanitation Data'!$B$2,0,10*ROW('Sanitation Data'!G168))),DC174="Yes"),OFFSET('Sanitation Data'!$G$11,0,10*ROW('Sanitation Data'!G168)),IF(AND(ISTEXT(OFFSET('Sanitation Data'!$B$2,0,10*ROW('Sanitation Data'!G168))),DC174="No",ISNUMBER(OFFSET('Sanitation Data'!$G$11,0,10*ROW('Sanitation Data'!G168)))),CONCATENATE("[",ROUND(OFFSET('Sanitation Data'!$G$11,0,10*ROW('Sanitation Data'!G168)),0),"]"),IF(AND(ISTEXT(OFFSET('Sanitation Data'!$B$2,0,10*ROW('Sanitation Data'!G168))),DC174="",ISNUMBER(OFFSET('Sanitation Data'!$G$11,0,10*ROW('Sanitation Data'!G168)))),OFFSET('Sanitation Data'!$G$11,0,10*ROW('Sanitation Data'!G168)),NA())))</f>
        <v>#N/A</v>
      </c>
      <c r="AO174" s="83" t="e">
        <f ca="true">+IF(AND(ISTEXT(OFFSET('Sanitation Data'!$B$2,0,10*ROW('Sanitation Data'!G168))),DD174="Yes"),OFFSET('Sanitation Data'!$G$12,0,10*ROW('Sanitation Data'!G168)),IF(AND(ISTEXT(OFFSET('Sanitation Data'!$B$2,0,10*ROW('Sanitation Data'!G168))),DD174="No",ISNUMBER(OFFSET('Sanitation Data'!$G$12,0,10*ROW('Sanitation Data'!G168)))),CONCATENATE("[",ROUND(OFFSET('Sanitation Data'!$G$12,0,10*ROW('Sanitation Data'!G168)),0),"]"),IF(AND(ISTEXT(OFFSET('Sanitation Data'!$B$2,0,10*ROW('Sanitation Data'!G168))),DD174="",ISNUMBER(OFFSET('Sanitation Data'!$G$12,0,10*ROW('Sanitation Data'!G168)))),OFFSET('Sanitation Data'!$G$12,0,10*ROW('Sanitation Data'!G168)),NA())))</f>
        <v>#N/A</v>
      </c>
      <c r="AP174" s="83" t="e">
        <f ca="true">+IF(AND(ISTEXT(OFFSET('Sanitation Data'!$B$2,0,10*ROW('Sanitation Data'!H168))),DE174="Yes"),100-OFFSET('Sanitation Data'!$H$4,0,10*ROW('Sanitation Data'!H168)),IF(AND(ISTEXT(OFFSET('Sanitation Data'!$B$2,0,10*ROW('Sanitation Data'!H168))),DE174="No",ISNUMBER(OFFSET('Sanitation Data'!$H$4,0,10*ROW('Sanitation Data'!H168)))),CONCATENATE("[",ROUND(100-OFFSET('Sanitation Data'!$H$4,0,10*ROW('Sanitation Data'!H168)),0),"]"),IF(AND(ISTEXT(OFFSET('Sanitation Data'!$B$2,0,10*ROW('Sanitation Data'!H168))),DE174="",ISNUMBER(OFFSET('Sanitation Data'!$H$4,0,10*ROW('Sanitation Data'!H168)))),100-OFFSET('Sanitation Data'!$H$4,0,10*ROW('Sanitation Data'!H168)),NA())))</f>
        <v>#N/A</v>
      </c>
      <c r="AQ174" s="83" t="e">
        <f ca="true">+IF(AND(ISTEXT(OFFSET('Sanitation Data'!$B$2,0,10*ROW('Sanitation Data'!H168))),DF174="Yes"),OFFSET('Sanitation Data'!$H$6,0,10*ROW('Sanitation Data'!H168)),IF(AND(ISTEXT(OFFSET('Sanitation Data'!$B$2,0,10*ROW('Sanitation Data'!H168))),DF174="No",ISNUMBER(OFFSET('Sanitation Data'!$H$6,0,10*ROW('Sanitation Data'!H168)))),CONCATENATE("[",ROUND(OFFSET('Sanitation Data'!$H$6,0,10*ROW('Sanitation Data'!H168)),0),"]"),IF(AND(ISTEXT(OFFSET('Sanitation Data'!$B$2,0,10*ROW('Sanitation Data'!H168))),DF174="",ISNUMBER(OFFSET('Sanitation Data'!$H$6,0,10*ROW('Sanitation Data'!H168)))),OFFSET('Sanitation Data'!$H$6,0,10*ROW('Sanitation Data'!H168)),NA())))</f>
        <v>#N/A</v>
      </c>
      <c r="AR174" s="83" t="e">
        <f ca="true">+IF(AND(ISTEXT(OFFSET('Sanitation Data'!$B$2,0,10*ROW('Sanitation Data'!H168))),DG174="Yes"),OFFSET('Sanitation Data'!$H$10,0,10*ROW('Sanitation Data'!H168)),IF(AND(ISTEXT(OFFSET('Sanitation Data'!$B$2,0,10*ROW('Sanitation Data'!H168))),DG174="No",ISNUMBER(OFFSET('Sanitation Data'!$H$10,0,10*ROW('Sanitation Data'!H168)))),CONCATENATE("[",ROUND(OFFSET('Sanitation Data'!$H$10,0,10*ROW('Sanitation Data'!H168)),0),"]"),IF(AND(ISTEXT(OFFSET('Sanitation Data'!$B$2,0,10*ROW('Sanitation Data'!H168))),DG174="",ISNUMBER(OFFSET('Sanitation Data'!$H$10,0,10*ROW('Sanitation Data'!H168)))),OFFSET('Sanitation Data'!$H$10,0,10*ROW('Sanitation Data'!H168)),NA())))</f>
        <v>#N/A</v>
      </c>
      <c r="AS174" s="83" t="e">
        <f ca="true">+IF(AND(ISTEXT(OFFSET('Sanitation Data'!$B$2,0,10*ROW('Sanitation Data'!H168))),DH174="Yes"),OFFSET('Sanitation Data'!$H$11,0,10*ROW('Sanitation Data'!H168)),IF(AND(ISTEXT(OFFSET('Sanitation Data'!$B$2,0,10*ROW('Sanitation Data'!H168))),DH174="No",ISNUMBER(OFFSET('Sanitation Data'!$H$11,0,10*ROW('Sanitation Data'!H168)))),CONCATENATE("[",ROUND(OFFSET('Sanitation Data'!$H$11,0,10*ROW('Sanitation Data'!H168)),0),"]"),IF(AND(ISTEXT(OFFSET('Sanitation Data'!$B$2,0,10*ROW('Sanitation Data'!H168))),DH174="",ISNUMBER(OFFSET('Sanitation Data'!$H$11,0,10*ROW('Sanitation Data'!H168)))),OFFSET('Sanitation Data'!$H$11,0,10*ROW('Sanitation Data'!H168)),NA())))</f>
        <v>#N/A</v>
      </c>
      <c r="AT174" s="83" t="e">
        <f ca="true">+IF(AND(ISTEXT(OFFSET('Sanitation Data'!$B$2,0,10*ROW('Sanitation Data'!H168))),DI174="Yes"),OFFSET('Sanitation Data'!$H$12,0,10*ROW('Sanitation Data'!H168)),IF(AND(ISTEXT(OFFSET('Sanitation Data'!$B$2,0,10*ROW('Sanitation Data'!H168))),DI174="No",ISNUMBER(OFFSET('Sanitation Data'!$H$12,0,10*ROW('Sanitation Data'!H168)))),CONCATENATE("[",ROUND(OFFSET('Sanitation Data'!$H$12,0,10*ROW('Sanitation Data'!H168)),0),"]"),IF(AND(ISTEXT(OFFSET('Sanitation Data'!$B$2,0,10*ROW('Sanitation Data'!H168))),DI174="",ISNUMBER(OFFSET('Sanitation Data'!$H$12,0,10*ROW('Sanitation Data'!H168)))),OFFSET('Sanitation Data'!$H$12,0,10*ROW('Sanitation Data'!H168)),NA())))</f>
        <v>#N/A</v>
      </c>
      <c r="AU174" s="83" t="e">
        <f ca="true">+IF(AND(ISTEXT(OFFSET('Sanitation Data'!$B$2,0,10*ROW('Sanitation Data'!I168))),DJ174="Yes"),100-OFFSET('Sanitation Data'!$I$4,0,10*ROW('Sanitation Data'!I168)),IF(AND(ISTEXT(OFFSET('Sanitation Data'!$B$2,0,10*ROW('Sanitation Data'!I168))),DJ174="No",ISNUMBER(OFFSET('Sanitation Data'!$I$4,0,10*ROW('Sanitation Data'!I168)))),CONCATENATE("[",ROUND(100-OFFSET('Sanitation Data'!$I$4,0,10*ROW('Sanitation Data'!I168)),0),"]"),IF(AND(ISTEXT(OFFSET('Sanitation Data'!$B$2,0,10*ROW('Sanitation Data'!I168))),DJ174="",ISNUMBER(OFFSET('Sanitation Data'!$I$4,0,10*ROW('Sanitation Data'!I168)))),100-OFFSET('Sanitation Data'!$I$4,0,10*ROW('Sanitation Data'!I168)),NA())))</f>
        <v>#N/A</v>
      </c>
      <c r="AV174" s="83" t="e">
        <f ca="true">+IF(AND(ISTEXT(OFFSET('Sanitation Data'!$B$2,0,10*ROW('Sanitation Data'!I168))),DK174="Yes"),OFFSET('Sanitation Data'!$I$6,0,10*ROW('Sanitation Data'!I168)),IF(AND(ISTEXT(OFFSET('Sanitation Data'!$B$2,0,10*ROW('Sanitation Data'!I168))),DK174="No",ISNUMBER(OFFSET('Sanitation Data'!$I$6,0,10*ROW('Sanitation Data'!I168)))),CONCATENATE("[",ROUND(OFFSET('Sanitation Data'!$I$6,0,10*ROW('Sanitation Data'!I168)),0),"]"),IF(AND(ISTEXT(OFFSET('Sanitation Data'!$B$2,0,10*ROW('Sanitation Data'!I168))),DK174="",ISNUMBER(OFFSET('Sanitation Data'!$I$6,0,10*ROW('Sanitation Data'!I168)))),OFFSET('Sanitation Data'!$I$6,0,10*ROW('Sanitation Data'!I168)),NA())))</f>
        <v>#N/A</v>
      </c>
      <c r="AW174" s="83" t="e">
        <f ca="true">+IF(AND(ISTEXT(OFFSET('Sanitation Data'!$B$2,0,10*ROW('Sanitation Data'!I168))),DL174="Yes"),OFFSET('Sanitation Data'!$I$10,0,10*ROW('Sanitation Data'!I168)),IF(AND(ISTEXT(OFFSET('Sanitation Data'!$B$2,0,10*ROW('Sanitation Data'!I168))),DL174="No",ISNUMBER(OFFSET('Sanitation Data'!$I$10,0,10*ROW('Sanitation Data'!I168)))),CONCATENATE("[",ROUND(OFFSET('Sanitation Data'!$I$10,0,10*ROW('Sanitation Data'!I168)),0),"]"),IF(AND(ISTEXT(OFFSET('Sanitation Data'!$B$2,0,10*ROW('Sanitation Data'!I168))),DL174="",ISNUMBER(OFFSET('Sanitation Data'!$I$10,0,10*ROW('Sanitation Data'!I168)))),OFFSET('Sanitation Data'!$I$10,0,10*ROW('Sanitation Data'!I168)),NA())))</f>
        <v>#N/A</v>
      </c>
      <c r="AX174" s="83" t="e">
        <f ca="true">+IF(AND(ISTEXT(OFFSET('Sanitation Data'!$B$2,0,10*ROW('Sanitation Data'!I168))),DM174="Yes"),OFFSET('Sanitation Data'!$I$11,0,10*ROW('Sanitation Data'!I168)),IF(AND(ISTEXT(OFFSET('Sanitation Data'!$B$2,0,10*ROW('Sanitation Data'!I168))),DM174="No",ISNUMBER(OFFSET('Sanitation Data'!$I$11,0,10*ROW('Sanitation Data'!I168)))),CONCATENATE("[",ROUND(OFFSET('Sanitation Data'!$I$11,0,10*ROW('Sanitation Data'!I168)),0),"]"),IF(AND(ISTEXT(OFFSET('Sanitation Data'!$B$2,0,10*ROW('Sanitation Data'!I168))),DM174="",ISNUMBER(OFFSET('Sanitation Data'!$I$11,0,10*ROW('Sanitation Data'!I168)))),OFFSET('Sanitation Data'!$I$11,0,10*ROW('Sanitation Data'!I168)),NA())))</f>
        <v>#N/A</v>
      </c>
      <c r="AY174" s="83" t="e">
        <f ca="true">+IF(AND(ISTEXT(OFFSET('Sanitation Data'!$B$2,0,10*ROW('Sanitation Data'!I168))),DN174="Yes"),OFFSET('Sanitation Data'!$I$12,0,10*ROW('Sanitation Data'!I168)),IF(AND(ISTEXT(OFFSET('Sanitation Data'!$B$2,0,10*ROW('Sanitation Data'!I168))),DN174="No",ISNUMBER(OFFSET('Sanitation Data'!$I$12,0,10*ROW('Sanitation Data'!I168)))),CONCATENATE("[",ROUND(OFFSET('Sanitation Data'!$I$12,0,10*ROW('Sanitation Data'!I168)),0),"]"),IF(AND(ISTEXT(OFFSET('Sanitation Data'!$B$2,0,10*ROW('Sanitation Data'!I168))),DN174="",ISNUMBER(OFFSET('Sanitation Data'!$I$12,0,10*ROW('Sanitation Data'!I168)))),OFFSET('Sanitation Data'!$I$12,0,10*ROW('Sanitation Data'!I168)),NA())))</f>
        <v>#N/A</v>
      </c>
      <c r="AZ174" s="84" t="e">
        <f ca="true">+IF(AND(ISTEXT(OFFSET('Hygiene Data'!$B$2,0,10*ROW('Hygiene Data'!D168))),DO174="Yes"),OFFSET('Hygiene Data'!$D$5,0,10*ROW('Hygiene Data'!D168)),IF(AND(ISTEXT(OFFSET('Hygiene Data'!$B$2,0,10*ROW('Hygiene Data'!D168))),DO174="No",ISNUMBER(OFFSET('Hygiene Data'!$D$5,0,10*ROW('Hygiene Data'!D168)))),CONCATENATE("[",ROUND(OFFSET('Hygiene Data'!$D$5,0,10*ROW('Hygiene Data'!D168)),0),"]"),IF(AND(ISTEXT(OFFSET('Hygiene Data'!$B$2,0,10*ROW('Hygiene Data'!D168))),DO174="",ISNUMBER(OFFSET('Hygiene Data'!$D$5,0,10*ROW('Hygiene Data'!D168)))),OFFSET('Hygiene Data'!$D$5,0,10*ROW('Hygiene Data'!D168)),NA())))</f>
        <v>#N/A</v>
      </c>
      <c r="BA174" s="84" t="e">
        <f ca="true">+IF(AND(ISTEXT(OFFSET('Hygiene Data'!$B$2,0,10*ROW('Hygiene Data'!D168))),DP174="Yes"),OFFSET('Hygiene Data'!$D$7,0,10*ROW('Hygiene Data'!D168)),IF(AND(ISTEXT(OFFSET('Hygiene Data'!$B$2,0,10*ROW('Hygiene Data'!D168))),DP174="No",ISNUMBER(OFFSET('Hygiene Data'!$D$7,0,10*ROW('Hygiene Data'!D168)))),CONCATENATE("[",ROUND(OFFSET('Hygiene Data'!$D$7,0,10*ROW('Hygiene Data'!D168)),0),"]"),IF(AND(ISTEXT(OFFSET('Hygiene Data'!$B$2,0,10*ROW('Hygiene Data'!D168))),DP174="",ISNUMBER(OFFSET('Hygiene Data'!$D$7,0,10*ROW('Hygiene Data'!D168)))),OFFSET('Hygiene Data'!$D$7,0,10*ROW('Hygiene Data'!D168)),NA())))</f>
        <v>#N/A</v>
      </c>
      <c r="BB174" s="84" t="e">
        <f ca="true">+IF(AND(ISTEXT(OFFSET('Hygiene Data'!$B$2,0,10*ROW('Hygiene Data'!D168))),DQ174="Yes"),OFFSET('Hygiene Data'!$D$9,0,10*ROW('Hygiene Data'!D168)),IF(AND(ISTEXT(OFFSET('Hygiene Data'!$B$2,0,10*ROW('Hygiene Data'!D168))),DQ174="No",ISNUMBER(OFFSET('Hygiene Data'!$D$9,0,10*ROW('Hygiene Data'!D168)))),CONCATENATE("[",ROUND(OFFSET('Hygiene Data'!$D$9,0,10*ROW('Hygiene Data'!D168)),0),"]"),IF(AND(ISTEXT(OFFSET('Hygiene Data'!$B$2,0,10*ROW('Hygiene Data'!D168))),DQ174="",ISNUMBER(OFFSET('Hygiene Data'!$D$9,0,10*ROW('Hygiene Data'!D168)))),OFFSET('Hygiene Data'!$D$9,0,10*ROW('Hygiene Data'!D168)),NA())))</f>
        <v>#N/A</v>
      </c>
      <c r="BC174" s="84" t="e">
        <f ca="true">+IF(AND(ISTEXT(OFFSET('Hygiene Data'!$B$2,0,10*ROW('Hygiene Data'!E168))),DR174="Yes"),OFFSET('Hygiene Data'!$E$5,0,10*ROW('Hygiene Data'!E168)),IF(AND(ISTEXT(OFFSET('Hygiene Data'!$B$2,0,10*ROW('Hygiene Data'!E168))),DR174="No",ISNUMBER(OFFSET('Hygiene Data'!$E$5,0,10*ROW('Hygiene Data'!E168)))),CONCATENATE("[",ROUND(OFFSET('Hygiene Data'!$E$5,0,10*ROW('Hygiene Data'!E168)),0),"]"),IF(AND(ISTEXT(OFFSET('Hygiene Data'!$B$2,0,10*ROW('Hygiene Data'!E168))),DR174="",ISNUMBER(OFFSET('Hygiene Data'!$E$5,0,10*ROW('Hygiene Data'!E168)))),OFFSET('Hygiene Data'!$E$5,0,10*ROW('Hygiene Data'!E168)),NA())))</f>
        <v>#N/A</v>
      </c>
      <c r="BD174" s="84" t="e">
        <f ca="true">+IF(AND(ISTEXT(OFFSET('Hygiene Data'!$B$2,0,10*ROW('Hygiene Data'!E168))),DS174="Yes"),OFFSET('Hygiene Data'!$E$7,0,10*ROW('Hygiene Data'!E168)),IF(AND(ISTEXT(OFFSET('Hygiene Data'!$B$2,0,10*ROW('Hygiene Data'!E168))),DS174="No",ISNUMBER(OFFSET('Hygiene Data'!$E$7,0,10*ROW('Hygiene Data'!E168)))),CONCATENATE("[",ROUND(OFFSET('Hygiene Data'!$E$7,0,10*ROW('Hygiene Data'!E168)),0),"]"),IF(AND(ISTEXT(OFFSET('Hygiene Data'!$B$2,0,10*ROW('Hygiene Data'!E168))),DS174="",ISNUMBER(OFFSET('Hygiene Data'!$E$7,0,10*ROW('Hygiene Data'!E168)))),OFFSET('Hygiene Data'!$E$7,0,10*ROW('Hygiene Data'!E168)),NA())))</f>
        <v>#N/A</v>
      </c>
      <c r="BE174" s="84" t="e">
        <f ca="true">+IF(AND(ISTEXT(OFFSET('Hygiene Data'!$B$2,0,10*ROW('Hygiene Data'!E168))),DT174="Yes"),OFFSET('Hygiene Data'!$E$9,0,10*ROW('Hygiene Data'!E168)),IF(AND(ISTEXT(OFFSET('Hygiene Data'!$B$2,0,10*ROW('Hygiene Data'!E168))),DT174="No",ISNUMBER(OFFSET('Hygiene Data'!$E$9,0,10*ROW('Hygiene Data'!E168)))),CONCATENATE("[",ROUND(OFFSET('Hygiene Data'!$E$9,0,10*ROW('Hygiene Data'!E168)),0),"]"),IF(AND(ISTEXT(OFFSET('Hygiene Data'!$B$2,0,10*ROW('Hygiene Data'!E168))),DT174="",ISNUMBER(OFFSET('Hygiene Data'!$E$9,0,10*ROW('Hygiene Data'!E168)))),OFFSET('Hygiene Data'!$E$9,0,10*ROW('Hygiene Data'!E168)),NA())))</f>
        <v>#N/A</v>
      </c>
      <c r="BF174" s="84" t="e">
        <f ca="true">+IF(AND(ISTEXT(OFFSET('Hygiene Data'!$B$2,0,10*ROW('Hygiene Data'!F168))),DU174="Yes"),OFFSET('Hygiene Data'!$F$5,0,10*ROW('Hygiene Data'!F168)),IF(AND(ISTEXT(OFFSET('Hygiene Data'!$B$2,0,10*ROW('Hygiene Data'!F168))),DU174="No",ISNUMBER(OFFSET('Hygiene Data'!$F$5,0,10*ROW('Hygiene Data'!F168)))),CONCATENATE("[",ROUND(OFFSET('Hygiene Data'!$F$5,0,10*ROW('Hygiene Data'!F168)),0),"]"),IF(AND(ISTEXT(OFFSET('Hygiene Data'!$B$2,0,10*ROW('Hygiene Data'!F168))),DU174="",ISNUMBER(OFFSET('Hygiene Data'!$F$5,0,10*ROW('Hygiene Data'!F168)))),OFFSET('Hygiene Data'!$F$5,0,10*ROW('Hygiene Data'!F168)),NA())))</f>
        <v>#N/A</v>
      </c>
      <c r="BG174" s="84" t="e">
        <f ca="true">+IF(AND(ISTEXT(OFFSET('Hygiene Data'!$B$2,0,10*ROW('Hygiene Data'!F168))),DV174="Yes"),OFFSET('Hygiene Data'!$F$7,0,10*ROW('Hygiene Data'!F168)),IF(AND(ISTEXT(OFFSET('Hygiene Data'!$B$2,0,10*ROW('Hygiene Data'!F168))),DV174="No",ISNUMBER(OFFSET('Hygiene Data'!$F$7,0,10*ROW('Hygiene Data'!F168)))),CONCATENATE("[",ROUND(OFFSET('Hygiene Data'!$F$7,0,10*ROW('Hygiene Data'!F168)),0),"]"),IF(AND(ISTEXT(OFFSET('Hygiene Data'!$B$2,0,10*ROW('Hygiene Data'!F168))),DV174="",ISNUMBER(OFFSET('Hygiene Data'!$F$7,0,10*ROW('Hygiene Data'!F168)))),OFFSET('Hygiene Data'!$F$7,0,10*ROW('Hygiene Data'!F168)),NA())))</f>
        <v>#N/A</v>
      </c>
      <c r="BH174" s="84" t="e">
        <f ca="true">+IF(AND(ISTEXT(OFFSET('Hygiene Data'!$B$2,0,10*ROW('Hygiene Data'!F168))),DW174="Yes"),OFFSET('Hygiene Data'!$F$9,0,10*ROW('Hygiene Data'!F168)),IF(AND(ISTEXT(OFFSET('Hygiene Data'!$B$2,0,10*ROW('Hygiene Data'!F168))),DW174="No",ISNUMBER(OFFSET('Hygiene Data'!$F$9,0,10*ROW('Hygiene Data'!F168)))),CONCATENATE("[",ROUND(OFFSET('Hygiene Data'!$F$9,0,10*ROW('Hygiene Data'!F168)),0),"]"),IF(AND(ISTEXT(OFFSET('Hygiene Data'!$B$2,0,10*ROW('Hygiene Data'!F168))),DW174="",ISNUMBER(OFFSET('Hygiene Data'!$F$9,0,10*ROW('Hygiene Data'!F168)))),OFFSET('Hygiene Data'!$F$9,0,10*ROW('Hygiene Data'!F168)),NA())))</f>
        <v>#N/A</v>
      </c>
      <c r="BI174" s="84" t="e">
        <f ca="true">+IF(AND(ISTEXT(OFFSET('Hygiene Data'!$B$2,0,10*ROW('Hygiene Data'!G168))),DX174="Yes"),OFFSET('Hygiene Data'!$G$5,0,10*ROW('Hygiene Data'!G168)),IF(AND(ISTEXT(OFFSET('Hygiene Data'!$B$2,0,10*ROW('Hygiene Data'!G168))),DX174="No",ISNUMBER(OFFSET('Hygiene Data'!$G$5,0,10*ROW('Hygiene Data'!G168)))),CONCATENATE("[",ROUND(OFFSET('Hygiene Data'!$G$5,0,10*ROW('Hygiene Data'!G168)),0),"]"),IF(AND(ISTEXT(OFFSET('Hygiene Data'!$B$2,0,10*ROW('Hygiene Data'!G168))),DX174="",ISNUMBER(OFFSET('Hygiene Data'!$G$5,0,10*ROW('Hygiene Data'!G168)))),OFFSET('Hygiene Data'!$G$5,0,10*ROW('Hygiene Data'!G168)),NA())))</f>
        <v>#N/A</v>
      </c>
      <c r="BJ174" s="84" t="e">
        <f ca="true">+IF(AND(ISTEXT(OFFSET('Hygiene Data'!$B$2,0,10*ROW('Hygiene Data'!G168))),DY174="Yes"),OFFSET('Hygiene Data'!$G$7,0,10*ROW('Hygiene Data'!G168)),IF(AND(ISTEXT(OFFSET('Hygiene Data'!$B$2,0,10*ROW('Hygiene Data'!G168))),DY174="No",ISNUMBER(OFFSET('Hygiene Data'!$G$7,0,10*ROW('Hygiene Data'!G168)))),CONCATENATE("[",ROUND(OFFSET('Hygiene Data'!$G$7,0,10*ROW('Hygiene Data'!G168)),0),"]"),IF(AND(ISTEXT(OFFSET('Hygiene Data'!$B$2,0,10*ROW('Hygiene Data'!G168))),DY174="",ISNUMBER(OFFSET('Hygiene Data'!$G$7,0,10*ROW('Hygiene Data'!G168)))),OFFSET('Hygiene Data'!$G$7,0,10*ROW('Hygiene Data'!G168)),NA())))</f>
        <v>#N/A</v>
      </c>
      <c r="BK174" s="84" t="e">
        <f ca="true">+IF(AND(ISTEXT(OFFSET('Hygiene Data'!$B$2,0,10*ROW('Hygiene Data'!G168))),DZ174="Yes"),OFFSET('Hygiene Data'!$G$9,0,10*ROW('Hygiene Data'!G168)),IF(AND(ISTEXT(OFFSET('Hygiene Data'!$B$2,0,10*ROW('Hygiene Data'!G168))),DZ174="No",ISNUMBER(OFFSET('Hygiene Data'!$G$9,0,10*ROW('Hygiene Data'!G168)))),CONCATENATE("[",ROUND(OFFSET('Hygiene Data'!$G$9,0,10*ROW('Hygiene Data'!G168)),0),"]"),IF(AND(ISTEXT(OFFSET('Hygiene Data'!$B$2,0,10*ROW('Hygiene Data'!G168))),DZ174="",ISNUMBER(OFFSET('Hygiene Data'!$G$9,0,10*ROW('Hygiene Data'!G168)))),OFFSET('Hygiene Data'!$G$9,0,10*ROW('Hygiene Data'!G168)),NA())))</f>
        <v>#N/A</v>
      </c>
      <c r="BL174" s="84" t="e">
        <f ca="true">+IF(AND(ISTEXT(OFFSET('Hygiene Data'!$B$2,0,10*ROW('Hygiene Data'!H168))),EA174="Yes"),OFFSET('Hygiene Data'!$H$5,0,10*ROW('Hygiene Data'!H168)),IF(AND(ISTEXT(OFFSET('Hygiene Data'!$B$2,0,10*ROW('Hygiene Data'!H168))),EA174="No",ISNUMBER(OFFSET('Hygiene Data'!$H$5,0,10*ROW('Hygiene Data'!H168)))),CONCATENATE("[",ROUND(OFFSET('Hygiene Data'!$H$5,0,10*ROW('Hygiene Data'!H168)),0),"]"),IF(AND(ISTEXT(OFFSET('Hygiene Data'!$B$2,0,10*ROW('Hygiene Data'!H168))),EA174="",ISNUMBER(OFFSET('Hygiene Data'!$H$5,0,10*ROW('Hygiene Data'!H168)))),OFFSET('Hygiene Data'!$H$5,0,10*ROW('Hygiene Data'!H168)),NA())))</f>
        <v>#N/A</v>
      </c>
      <c r="BM174" s="84" t="e">
        <f ca="true">+IF(AND(ISTEXT(OFFSET('Hygiene Data'!$B$2,0,10*ROW('Hygiene Data'!H168))),EB174="Yes"),OFFSET('Hygiene Data'!$H$7,0,10*ROW('Hygiene Data'!H168)),IF(AND(ISTEXT(OFFSET('Hygiene Data'!$B$2,0,10*ROW('Hygiene Data'!H168))),EB174="No",ISNUMBER(OFFSET('Hygiene Data'!$H$7,0,10*ROW('Hygiene Data'!H168)))),CONCATENATE("[",ROUND(OFFSET('Hygiene Data'!$H$7,0,10*ROW('Hygiene Data'!H168)),0),"]"),IF(AND(ISTEXT(OFFSET('Hygiene Data'!$B$2,0,10*ROW('Hygiene Data'!H168))),EB174="",ISNUMBER(OFFSET('Hygiene Data'!$H$7,0,10*ROW('Hygiene Data'!H168)))),OFFSET('Hygiene Data'!$H$7,0,10*ROW('Hygiene Data'!H168)),NA())))</f>
        <v>#N/A</v>
      </c>
      <c r="BN174" s="84" t="e">
        <f ca="true">+IF(AND(ISTEXT(OFFSET('Hygiene Data'!$B$2,0,10*ROW('Hygiene Data'!H168))),EC174="Yes"),OFFSET('Hygiene Data'!$H$9,0,10*ROW('Hygiene Data'!H168)),IF(AND(ISTEXT(OFFSET('Hygiene Data'!$B$2,0,10*ROW('Hygiene Data'!H168))),EC174="No",ISNUMBER(OFFSET('Hygiene Data'!$H$9,0,10*ROW('Hygiene Data'!H168)))),CONCATENATE("[",ROUND(OFFSET('Hygiene Data'!$H$9,0,10*ROW('Hygiene Data'!H168)),0),"]"),IF(AND(ISTEXT(OFFSET('Hygiene Data'!$B$2,0,10*ROW('Hygiene Data'!H168))),EC174="",ISNUMBER(OFFSET('Hygiene Data'!$H$9,0,10*ROW('Hygiene Data'!H168)))),OFFSET('Hygiene Data'!$H$9,0,10*ROW('Hygiene Data'!H168)),NA())))</f>
        <v>#N/A</v>
      </c>
      <c r="BO174" s="84" t="e">
        <f ca="true">+IF(AND(ISTEXT(OFFSET('Hygiene Data'!$B$2,0,10*ROW('Hygiene Data'!I168))),ED174="Yes"),OFFSET('Hygiene Data'!$I$5,0,10*ROW('Hygiene Data'!I168)),IF(AND(ISTEXT(OFFSET('Hygiene Data'!$B$2,0,10*ROW('Hygiene Data'!I168))),ED174="No",ISNUMBER(OFFSET('Hygiene Data'!$I$5,0,10*ROW('Hygiene Data'!I168)))),CONCATENATE("[",ROUND(OFFSET('Hygiene Data'!$I$5,0,10*ROW('Hygiene Data'!I168)),0),"]"),IF(AND(ISTEXT(OFFSET('Hygiene Data'!$B$2,0,10*ROW('Hygiene Data'!I168))),ED174="",ISNUMBER(OFFSET('Hygiene Data'!$I$5,0,10*ROW('Hygiene Data'!I168)))),OFFSET('Hygiene Data'!$I$5,0,10*ROW('Hygiene Data'!I168)),NA())))</f>
        <v>#N/A</v>
      </c>
      <c r="BP174" s="84" t="e">
        <f ca="true">+IF(AND(ISTEXT(OFFSET('Hygiene Data'!$B$2,0,10*ROW('Hygiene Data'!I168))),EE174="Yes"),OFFSET('Hygiene Data'!$I$7,0,10*ROW('Hygiene Data'!I168)),IF(AND(ISTEXT(OFFSET('Hygiene Data'!$B$2,0,10*ROW('Hygiene Data'!I168))),EE174="No",ISNUMBER(OFFSET('Hygiene Data'!$I$7,0,10*ROW('Hygiene Data'!I168)))),CONCATENATE("[",ROUND(OFFSET('Hygiene Data'!$I$7,0,10*ROW('Hygiene Data'!I168)),0),"]"),IF(AND(ISTEXT(OFFSET('Hygiene Data'!$B$2,0,10*ROW('Hygiene Data'!I168))),EE174="",ISNUMBER(OFFSET('Hygiene Data'!$I$7,0,10*ROW('Hygiene Data'!I168)))),OFFSET('Hygiene Data'!$I$7,0,10*ROW('Hygiene Data'!I168)),NA())))</f>
        <v>#N/A</v>
      </c>
      <c r="BQ174" s="84" t="e">
        <f ca="true">+IF(AND(ISTEXT(OFFSET('Hygiene Data'!$B$2,0,10*ROW('Hygiene Data'!I168))),EF174="Yes"),OFFSET('Hygiene Data'!$I$9,0,10*ROW('Hygiene Data'!I168)),IF(AND(ISTEXT(OFFSET('Hygiene Data'!$B$2,0,10*ROW('Hygiene Data'!I168))),EF174="No",ISNUMBER(OFFSET('Hygiene Data'!$I$9,0,10*ROW('Hygiene Data'!I168)))),CONCATENATE("[",ROUND(OFFSET('Hygiene Data'!$I$9,0,10*ROW('Hygiene Data'!I168)),0),"]"),IF(AND(ISTEXT(OFFSET('Hygiene Data'!$B$2,0,10*ROW('Hygiene Data'!I168))),EF174="",ISNUMBER(OFFSET('Hygiene Data'!$I$9,0,10*ROW('Hygiene Data'!I168)))),OFFSET('Hygiene Data'!$I$9,0,10*ROW('Hygiene Data'!I168)),NA())))</f>
        <v>#N/A</v>
      </c>
      <c r="BR174" s="269"/>
      <c r="BS174" s="269" t="str">
        <f ca="true">+IF(OFFSET('Water Data'!$D$27,0,10*ROW('Water Data'!D168))="","",OFFSET('Water Data'!$D$27,0,10*ROW('Water Data'!D168)))</f>
        <v/>
      </c>
      <c r="BT174" s="269" t="str">
        <f ca="true">+IF(OFFSET('Water Data'!$D$28,0,10*ROW('Water Data'!D168))="","",OFFSET('Water Data'!$D$28,0,10*ROW('Water Data'!D168)))</f>
        <v/>
      </c>
      <c r="BU174" s="269" t="str">
        <f ca="true">+IF(OFFSET('Water Data'!$D$29,0,10*ROW('Water Data'!D168))="","",OFFSET('Water Data'!$D$29,0,10*ROW('Water Data'!D168)))</f>
        <v/>
      </c>
      <c r="BV174" s="269" t="str">
        <f ca="true">+IF(OFFSET('Water Data'!$E$27,0,10*ROW('Water Data'!E168))="","",OFFSET('Water Data'!$E$27,0,10*ROW('Water Data'!E168)))</f>
        <v/>
      </c>
      <c r="BW174" s="269" t="str">
        <f ca="true">+IF(OFFSET('Water Data'!$E$28,0,10*ROW('Water Data'!E168))="","",OFFSET('Water Data'!$E$28,0,10*ROW('Water Data'!E168)))</f>
        <v/>
      </c>
      <c r="BX174" s="269" t="str">
        <f ca="true">+IF(OFFSET('Water Data'!$E$29,0,10*ROW('Water Data'!E168))="","",OFFSET('Water Data'!$E$29,0,10*ROW('Water Data'!E168)))</f>
        <v/>
      </c>
      <c r="BY174" s="269" t="str">
        <f ca="true">+IF(OFFSET('Water Data'!$F$27,0,10*ROW('Water Data'!F168))="","",OFFSET('Water Data'!$F$27,0,10*ROW('Water Data'!F168)))</f>
        <v/>
      </c>
      <c r="BZ174" s="269" t="str">
        <f ca="true">+IF(OFFSET('Water Data'!$F$28,0,10*ROW('Water Data'!F168))="","",OFFSET('Water Data'!$F$28,0,10*ROW('Water Data'!F168)))</f>
        <v/>
      </c>
      <c r="CA174" s="269" t="str">
        <f ca="true">+IF(OFFSET('Water Data'!$F$29,0,10*ROW('Water Data'!F168))="","",OFFSET('Water Data'!$F$29,0,10*ROW('Water Data'!F168)))</f>
        <v/>
      </c>
      <c r="CB174" s="269" t="str">
        <f ca="true">+IF(OFFSET('Water Data'!$G$27,0,10*ROW('Water Data'!G168))="","",OFFSET('Water Data'!$G$27,0,10*ROW('Water Data'!G168)))</f>
        <v/>
      </c>
      <c r="CC174" s="269" t="str">
        <f ca="true">+IF(OFFSET('Water Data'!$G$28,0,10*ROW('Water Data'!G168))="","",OFFSET('Water Data'!$G$28,0,10*ROW('Water Data'!G168)))</f>
        <v/>
      </c>
      <c r="CD174" s="269" t="str">
        <f ca="true">+IF(OFFSET('Water Data'!$G$29,0,10*ROW('Water Data'!G168))="","",OFFSET('Water Data'!$G$29,0,10*ROW('Water Data'!G168)))</f>
        <v/>
      </c>
      <c r="CE174" s="269" t="str">
        <f ca="true">+IF(OFFSET('Water Data'!$H$27,0,10*ROW('Water Data'!H168))="","",OFFSET('Water Data'!$H$27,0,10*ROW('Water Data'!H168)))</f>
        <v/>
      </c>
      <c r="CF174" s="269" t="str">
        <f ca="true">+IF(OFFSET('Water Data'!$H$28,0,10*ROW('Water Data'!H168))="","",OFFSET('Water Data'!$H$28,0,10*ROW('Water Data'!H168)))</f>
        <v/>
      </c>
      <c r="CG174" s="269" t="str">
        <f ca="true">+IF(OFFSET('Water Data'!$H$29,0,10*ROW('Water Data'!H168))="","",OFFSET('Water Data'!$H$29,0,10*ROW('Water Data'!H168)))</f>
        <v/>
      </c>
      <c r="CH174" s="269" t="str">
        <f ca="true">+IF(OFFSET('Water Data'!$I$27,0,10*ROW('Water Data'!I168))="","",OFFSET('Water Data'!$I$27,0,10*ROW('Water Data'!I168)))</f>
        <v/>
      </c>
      <c r="CI174" s="269" t="str">
        <f ca="true">+IF(OFFSET('Water Data'!$I$28,0,10*ROW('Water Data'!I168))="","",OFFSET('Water Data'!$I$28,0,10*ROW('Water Data'!I168)))</f>
        <v/>
      </c>
      <c r="CJ174" s="269" t="str">
        <f ca="true">+IF(OFFSET('Water Data'!$I$29,0,10*ROW('Water Data'!I168))="","",OFFSET('Water Data'!$I$29,0,10*ROW('Water Data'!I168)))</f>
        <v/>
      </c>
      <c r="CK174" s="269" t="str">
        <f ca="true">+IF(OFFSET('Sanitation Data'!$D$28,0,10*ROW('Sanitation Data'!D168))="","",OFFSET('Sanitation Data'!$D$28,0,10*ROW('Sanitation Data'!D168)))</f>
        <v/>
      </c>
      <c r="CL174" s="269" t="str">
        <f ca="true">+IF(OFFSET('Sanitation Data'!$D$29,0,10*ROW('Sanitation Data'!D168))="","",OFFSET('Sanitation Data'!$D$29,0,10*ROW('Sanitation Data'!D168)))</f>
        <v/>
      </c>
      <c r="CM174" s="269" t="str">
        <f ca="true">+IF(OFFSET('Sanitation Data'!$D$30,0,10*ROW('Sanitation Data'!D168))="","",OFFSET('Sanitation Data'!$D$30,0,10*ROW('Sanitation Data'!D168)))</f>
        <v/>
      </c>
      <c r="CN174" s="269" t="str">
        <f ca="true">+IF(OFFSET('Sanitation Data'!$D$31,0,10*ROW('Sanitation Data'!D168))="","",OFFSET('Sanitation Data'!$D$31,0,10*ROW('Sanitation Data'!D168)))</f>
        <v/>
      </c>
      <c r="CO174" s="269" t="str">
        <f ca="true">+IF(OFFSET('Sanitation Data'!$D$32,0,10*ROW('Sanitation Data'!D168))="","",OFFSET('Sanitation Data'!$D$32,0,10*ROW('Sanitation Data'!D168)))</f>
        <v/>
      </c>
      <c r="CP174" s="269" t="str">
        <f ca="true">+IF(OFFSET('Sanitation Data'!$E$28,0,10*ROW('Sanitation Data'!E168))="","",OFFSET('Sanitation Data'!$E$28,0,10*ROW('Sanitation Data'!E168)))</f>
        <v/>
      </c>
      <c r="CQ174" s="269" t="str">
        <f ca="true">+IF(OFFSET('Sanitation Data'!$E$29,0,10*ROW('Sanitation Data'!E168))="","",OFFSET('Sanitation Data'!$E$29,0,10*ROW('Sanitation Data'!E168)))</f>
        <v/>
      </c>
      <c r="CR174" s="269" t="str">
        <f ca="true">+IF(OFFSET('Sanitation Data'!$E$30,0,10*ROW('Sanitation Data'!E168))="","",OFFSET('Sanitation Data'!$E$30,0,10*ROW('Sanitation Data'!E168)))</f>
        <v/>
      </c>
      <c r="CS174" s="269" t="str">
        <f ca="true">+IF(OFFSET('Sanitation Data'!$E$31,0,10*ROW('Sanitation Data'!E168))="","",OFFSET('Sanitation Data'!$E$31,0,10*ROW('Sanitation Data'!E168)))</f>
        <v/>
      </c>
      <c r="CT174" s="269" t="str">
        <f ca="true">+IF(OFFSET('Sanitation Data'!$E$32,0,10*ROW('Sanitation Data'!E168))="","",OFFSET('Sanitation Data'!$E$32,0,10*ROW('Sanitation Data'!E168)))</f>
        <v/>
      </c>
      <c r="CU174" s="269" t="str">
        <f ca="true">+IF(OFFSET('Sanitation Data'!$F$28,0,10*ROW('Sanitation Data'!F168))="","",OFFSET('Sanitation Data'!$F$28,0,10*ROW('Sanitation Data'!F168)))</f>
        <v/>
      </c>
      <c r="CV174" s="269" t="str">
        <f ca="true">+IF(OFFSET('Sanitation Data'!$F$29,0,10*ROW('Sanitation Data'!F168))="","",OFFSET('Sanitation Data'!$F$29,0,10*ROW('Sanitation Data'!F168)))</f>
        <v/>
      </c>
      <c r="CW174" s="269" t="str">
        <f ca="true">+IF(OFFSET('Sanitation Data'!$F$30,0,10*ROW('Sanitation Data'!F168))="","",OFFSET('Sanitation Data'!$F$30,0,10*ROW('Sanitation Data'!F168)))</f>
        <v/>
      </c>
      <c r="CX174" s="269" t="str">
        <f ca="true">+IF(OFFSET('Sanitation Data'!$F$31,0,10*ROW('Sanitation Data'!F168))="","",OFFSET('Sanitation Data'!$F$31,0,10*ROW('Sanitation Data'!F168)))</f>
        <v/>
      </c>
      <c r="CY174" s="269" t="str">
        <f ca="true">+IF(OFFSET('Sanitation Data'!$F$32,0,10*ROW('Sanitation Data'!F168))="","",OFFSET('Sanitation Data'!$F$32,0,10*ROW('Sanitation Data'!F168)))</f>
        <v/>
      </c>
      <c r="CZ174" s="269" t="str">
        <f ca="true">+IF(OFFSET('Sanitation Data'!$G$28,0,10*ROW('Sanitation Data'!G168))="","",OFFSET('Sanitation Data'!$G$28,0,10*ROW('Sanitation Data'!G168)))</f>
        <v/>
      </c>
      <c r="DA174" s="269" t="str">
        <f ca="true">+IF(OFFSET('Sanitation Data'!$G$29,0,10*ROW('Sanitation Data'!G168))="","",OFFSET('Sanitation Data'!$G$29,0,10*ROW('Sanitation Data'!G168)))</f>
        <v/>
      </c>
      <c r="DB174" s="269" t="str">
        <f ca="true">+IF(OFFSET('Sanitation Data'!$G$30,0,10*ROW('Sanitation Data'!G168))="","",OFFSET('Sanitation Data'!$G$30,0,10*ROW('Sanitation Data'!G168)))</f>
        <v/>
      </c>
      <c r="DC174" s="269" t="str">
        <f ca="true">+IF(OFFSET('Sanitation Data'!$G$31,0,10*ROW('Sanitation Data'!G168))="","",OFFSET('Sanitation Data'!$G$31,0,10*ROW('Sanitation Data'!G168)))</f>
        <v/>
      </c>
      <c r="DD174" s="269" t="str">
        <f ca="true">+IF(OFFSET('Sanitation Data'!$G$32,0,10*ROW('Sanitation Data'!G168))="","",OFFSET('Sanitation Data'!$G$32,0,10*ROW('Sanitation Data'!G168)))</f>
        <v/>
      </c>
      <c r="DE174" s="269" t="str">
        <f ca="true">+IF(OFFSET('Sanitation Data'!$H$28,0,10*ROW('Sanitation Data'!H168))="","",OFFSET('Sanitation Data'!$H$28,0,10*ROW('Sanitation Data'!H168)))</f>
        <v/>
      </c>
      <c r="DF174" s="269" t="str">
        <f ca="true">+IF(OFFSET('Sanitation Data'!$H$29,0,10*ROW('Sanitation Data'!H168))="","",OFFSET('Sanitation Data'!$H$29,0,10*ROW('Sanitation Data'!H168)))</f>
        <v/>
      </c>
      <c r="DG174" s="269" t="str">
        <f ca="true">+IF(OFFSET('Sanitation Data'!$H$30,0,10*ROW('Sanitation Data'!H168))="","",OFFSET('Sanitation Data'!$H$30,0,10*ROW('Sanitation Data'!H168)))</f>
        <v/>
      </c>
      <c r="DH174" s="269" t="str">
        <f ca="true">+IF(OFFSET('Sanitation Data'!$H$31,0,10*ROW('Sanitation Data'!H168))="","",OFFSET('Sanitation Data'!$H$31,0,10*ROW('Sanitation Data'!H168)))</f>
        <v/>
      </c>
      <c r="DI174" s="269" t="str">
        <f ca="true">+IF(OFFSET('Sanitation Data'!$H$32,0,10*ROW('Sanitation Data'!H168))="","",OFFSET('Sanitation Data'!$H$32,0,10*ROW('Sanitation Data'!H168)))</f>
        <v/>
      </c>
      <c r="DJ174" s="269" t="str">
        <f ca="true">+IF(OFFSET('Sanitation Data'!$I$28,0,10*ROW('Sanitation Data'!I168))="","",OFFSET('Sanitation Data'!$I$28,0,10*ROW('Sanitation Data'!I168)))</f>
        <v/>
      </c>
      <c r="DK174" s="269" t="str">
        <f ca="true">+IF(OFFSET('Sanitation Data'!$I$29,0,10*ROW('Sanitation Data'!I168))="","",OFFSET('Sanitation Data'!$I$29,0,10*ROW('Sanitation Data'!I168)))</f>
        <v/>
      </c>
      <c r="DL174" s="269" t="str">
        <f ca="true">+IF(OFFSET('Sanitation Data'!$I$30,0,10*ROW('Sanitation Data'!I168))="","",OFFSET('Sanitation Data'!$I$30,0,10*ROW('Sanitation Data'!I168)))</f>
        <v/>
      </c>
      <c r="DM174" s="269" t="str">
        <f ca="true">+IF(OFFSET('Sanitation Data'!$I$31,0,10*ROW('Sanitation Data'!I168))="","",OFFSET('Sanitation Data'!$I$31,0,10*ROW('Sanitation Data'!I168)))</f>
        <v/>
      </c>
      <c r="DN174" s="269" t="str">
        <f ca="true">+IF(OFFSET('Sanitation Data'!$I$32,0,10*ROW('Sanitation Data'!I168))="","",OFFSET('Sanitation Data'!$I$32,0,10*ROW('Sanitation Data'!I168)))</f>
        <v/>
      </c>
      <c r="DO174" s="269" t="str">
        <f ca="true">+IF(OFFSET('Hygiene Data'!$D$11,0,10*ROW('Hygiene Data'!D168))="","",OFFSET('Hygiene Data'!$D$11,0,10*ROW('Hygiene Data'!D168)))</f>
        <v/>
      </c>
      <c r="DP174" s="269" t="str">
        <f ca="true">+IF(OFFSET('Hygiene Data'!$D$12,0,10*ROW('Hygiene Data'!D168))="","",OFFSET('Hygiene Data'!$D$12,0,10*ROW('Hygiene Data'!D168)))</f>
        <v/>
      </c>
      <c r="DQ174" s="269" t="str">
        <f ca="true">+IF(OFFSET('Hygiene Data'!$D$13,0,10*ROW('Hygiene Data'!D168))="","",OFFSET('Hygiene Data'!$D$13,0,10*ROW('Hygiene Data'!D168)))</f>
        <v/>
      </c>
      <c r="DR174" s="269" t="str">
        <f ca="true">+IF(OFFSET('Hygiene Data'!$E$11,0,10*ROW('Hygiene Data'!E168))="","",OFFSET('Hygiene Data'!$E$11,0,10*ROW('Hygiene Data'!E168)))</f>
        <v/>
      </c>
      <c r="DS174" s="269" t="str">
        <f ca="true">+IF(OFFSET('Hygiene Data'!$E$12,0,10*ROW('Hygiene Data'!E168))="","",OFFSET('Hygiene Data'!$E$12,0,10*ROW('Hygiene Data'!E168)))</f>
        <v/>
      </c>
      <c r="DT174" s="269" t="str">
        <f ca="true">+IF(OFFSET('Hygiene Data'!$E$13,0,10*ROW('Hygiene Data'!E168))="","",OFFSET('Hygiene Data'!$E$13,0,10*ROW('Hygiene Data'!E168)))</f>
        <v/>
      </c>
      <c r="DU174" s="269" t="str">
        <f ca="true">+IF(OFFSET('Hygiene Data'!$F$11,0,10*ROW('Hygiene Data'!F168))="","",OFFSET('Hygiene Data'!$F$11,0,10*ROW('Hygiene Data'!F168)))</f>
        <v/>
      </c>
      <c r="DV174" s="269" t="str">
        <f ca="true">+IF(OFFSET('Hygiene Data'!$F$12,0,10*ROW('Hygiene Data'!F168))="","",OFFSET('Hygiene Data'!$F$12,0,10*ROW('Hygiene Data'!F168)))</f>
        <v/>
      </c>
      <c r="DW174" s="269" t="str">
        <f ca="true">+IF(OFFSET('Hygiene Data'!$F$13,0,10*ROW('Hygiene Data'!F168))="","",OFFSET('Hygiene Data'!$F$13,0,10*ROW('Hygiene Data'!F168)))</f>
        <v/>
      </c>
      <c r="DX174" s="269" t="str">
        <f ca="true">+IF(OFFSET('Hygiene Data'!$G$11,0,10*ROW('Hygiene Data'!G168))="","",OFFSET('Hygiene Data'!$G$11,0,10*ROW('Hygiene Data'!G168)))</f>
        <v/>
      </c>
      <c r="DY174" s="269" t="str">
        <f ca="true">+IF(OFFSET('Hygiene Data'!$G$12,0,10*ROW('Hygiene Data'!G168))="","",OFFSET('Hygiene Data'!$G$12,0,10*ROW('Hygiene Data'!G168)))</f>
        <v/>
      </c>
      <c r="DZ174" s="269" t="str">
        <f ca="true">+IF(OFFSET('Hygiene Data'!$G$13,0,10*ROW('Hygiene Data'!G168))="","",OFFSET('Hygiene Data'!$G$13,0,10*ROW('Hygiene Data'!G168)))</f>
        <v/>
      </c>
      <c r="EA174" s="269" t="str">
        <f ca="true">+IF(OFFSET('Hygiene Data'!$H$11,0,10*ROW('Hygiene Data'!H168))="","",OFFSET('Hygiene Data'!$H$11,0,10*ROW('Hygiene Data'!H168)))</f>
        <v/>
      </c>
      <c r="EB174" s="269" t="str">
        <f ca="true">+IF(OFFSET('Hygiene Data'!$H$12,0,10*ROW('Hygiene Data'!H168))="","",OFFSET('Hygiene Data'!$H$12,0,10*ROW('Hygiene Data'!H168)))</f>
        <v/>
      </c>
      <c r="EC174" s="269" t="str">
        <f ca="true">+IF(OFFSET('Hygiene Data'!$H$13,0,10*ROW('Hygiene Data'!H168))="","",OFFSET('Hygiene Data'!$H$13,0,10*ROW('Hygiene Data'!H168)))</f>
        <v/>
      </c>
      <c r="ED174" s="269" t="str">
        <f ca="true">+IF(OFFSET('Hygiene Data'!$I$11,0,10*ROW('Hygiene Data'!I168))="","",OFFSET('Hygiene Data'!$I$11,0,10*ROW('Hygiene Data'!I168)))</f>
        <v/>
      </c>
      <c r="EE174" s="269" t="str">
        <f ca="true">+IF(OFFSET('Hygiene Data'!$I$12,0,10*ROW('Hygiene Data'!I168))="","",OFFSET('Hygiene Data'!$I$12,0,10*ROW('Hygiene Data'!I168)))</f>
        <v/>
      </c>
      <c r="EF174" s="269" t="str">
        <f ca="true">+IF(OFFSET('Hygiene Data'!$I$13,0,10*ROW('Hygiene Data'!I168))="","",OFFSET('Hygiene Data'!$I$13,0,10*ROW('Hygiene Data'!I168)))</f>
        <v/>
      </c>
    </row>
    <row xmlns:x14ac="http://schemas.microsoft.com/office/spreadsheetml/2009/9/ac" r="175" x14ac:dyDescent="0.2">
      <c r="A175" s="36" t="str">
        <f ca="true">+IF(OFFSET('Water Data'!$B$2,0,10*ROW('Water Data'!E169))="","",OFFSET('Water Data'!$B$2,0,10*ROW('Water Data'!E169)))</f>
        <v/>
      </c>
      <c r="B175" s="36" t="str">
        <f ca="true">+IF(OFFSET('Water Data'!$C$2,0,10*ROW('Water Data'!F169))="","",OFFSET('Water Data'!$C$2,0,10*ROW('Water Data'!F169)))</f>
        <v/>
      </c>
      <c r="C175" s="325" t="str">
        <f t="shared" ca="true" si="2"/>
        <v/>
      </c>
      <c r="D175" s="82" t="e">
        <f ca="true">+IF(AND(ISTEXT(OFFSET('Water Data'!$B$2,0,10*ROW('Water Data'!D169))),BS175="Yes"),100-OFFSET('Water Data'!$D$4,0,10*ROW('Water Data'!D169)),IF(AND(ISTEXT(OFFSET('Water Data'!$B$2,0,10*ROW('Water Data'!D169))),BS175="No",ISNUMBER(OFFSET('Water Data'!$D$4,0,10*ROW('Water Data'!D169)))),CONCATENATE("[",ROUND(100-OFFSET('Water Data'!$D$4,0,10*ROW('Water Data'!D169)),0),"]"),IF(AND(ISTEXT(OFFSET('Water Data'!$B$2,0,10*ROW('Water Data'!D169))),BS175="",ISNUMBER(OFFSET('Water Data'!$D$4,0,10*ROW('Water Data'!D169)))),100-OFFSET('Water Data'!$D$4,0,10*ROW('Water Data'!D169)),NA())))</f>
        <v>#N/A</v>
      </c>
      <c r="E175" s="82" t="e">
        <f ca="true">+IF(AND(ISTEXT(OFFSET('Water Data'!$B$2,0,10*ROW('Water Data'!E169))),BT175="Yes"),OFFSET('Water Data'!$D$6,0,10*ROW('Water Data'!D169)),IF(AND(ISTEXT(OFFSET('Water Data'!$B$2,0,10*ROW('Water Data'!D169))),BT175="No",ISNUMBER(OFFSET('Water Data'!$D$6,0,10*ROW('Water Data'!D169)))),CONCATENATE("[",ROUND(OFFSET('Water Data'!$D$6,0,10*ROW('Water Data'!D169)),0),"]"),IF(AND(ISTEXT(OFFSET('Water Data'!$B$2,0,10*ROW('Water Data'!D169))),BT175="",ISNUMBER(OFFSET('Water Data'!$D$6,0,10*ROW('Water Data'!D169)))),OFFSET('Water Data'!$D$6,0,10*ROW('Water Data'!D169)),NA())))</f>
        <v>#N/A</v>
      </c>
      <c r="F175" s="82" t="e">
        <f ca="true">+IF(AND(ISTEXT(OFFSET('Water Data'!$B$2,0,10*ROW('Water Data'!D169))),BU175="Yes"),OFFSET('Water Data'!$D$9,0,10*ROW('Water Data'!D169)),IF(AND(ISTEXT(OFFSET('Water Data'!$B$2,0,10*ROW('Water Data'!D169))),BU175="No",ISNUMBER(OFFSET('Water Data'!$D$9,0,10*ROW('Water Data'!D169)))),CONCATENATE("[",ROUND(OFFSET('Water Data'!$D$9,0,10*ROW('Water Data'!D169)),0),"]"),IF(AND(ISTEXT(OFFSET('Water Data'!$B$2,0,10*ROW('Water Data'!D169))),BU175="",ISNUMBER(OFFSET('Water Data'!$D$9,0,10*ROW('Water Data'!D169)))),OFFSET('Water Data'!$D$9,0,10*ROW('Water Data'!D169)),NA())))</f>
        <v>#N/A</v>
      </c>
      <c r="G175" s="82" t="e">
        <f ca="true">+IF(AND(ISTEXT(OFFSET('Water Data'!$B$2,0,10*ROW('Water Data'!E169))),BV175="Yes"),100-OFFSET('Water Data'!$E$4,0,10*ROW('Water Data'!E169)),IF(AND(ISTEXT(OFFSET('Water Data'!$B$2,0,10*ROW('Water Data'!E169))),BV175="No",ISNUMBER(OFFSET('Water Data'!$E$4,0,10*ROW('Water Data'!E169)))),CONCATENATE("[",ROUND(100-OFFSET('Water Data'!$E$4,0,10*ROW('Water Data'!E169)),0),"]"),IF(AND(ISTEXT(OFFSET('Water Data'!$B$2,0,10*ROW('Water Data'!E169))),BV175="",ISNUMBER(OFFSET('Water Data'!$E$4,0,10*ROW('Water Data'!E169)))),100-OFFSET('Water Data'!$E$4,0,10*ROW('Water Data'!E169)),NA())))</f>
        <v>#N/A</v>
      </c>
      <c r="H175" s="82" t="e">
        <f ca="true">+IF(AND(ISTEXT(OFFSET('Water Data'!$B$2,0,10*ROW('Water Data'!E169))),BW175="Yes"),OFFSET('Water Data'!$E$6,0,10*ROW('Water Data'!E169)),IF(AND(ISTEXT(OFFSET('Water Data'!$B$2,0,10*ROW('Water Data'!E169))),BW175="No",ISNUMBER(OFFSET('Water Data'!$E$6,0,10*ROW('Water Data'!E169)))),CONCATENATE("[",ROUND(OFFSET('Water Data'!$D$6,0,10*ROW('Water Data'!E169)),0),"]"),IF(AND(ISTEXT(OFFSET('Water Data'!$B$2,0,10*ROW('Water Data'!E169))),BW175="",ISNUMBER(OFFSET('Water Data'!$E$6,0,10*ROW('Water Data'!E169)))),OFFSET('Water Data'!$E$6,0,10*ROW('Water Data'!E169)),NA())))</f>
        <v>#N/A</v>
      </c>
      <c r="I175" s="82" t="e">
        <f ca="true">+IF(AND(ISTEXT(OFFSET('Water Data'!$B$2,0,10*ROW('Water Data'!E169))),BX175="Yes"),OFFSET('Water Data'!$E$9,0,10*ROW('Water Data'!E169)),IF(AND(ISTEXT(OFFSET('Water Data'!$B$2,0,10*ROW('Water Data'!E169))),BX175="No",ISNUMBER(OFFSET('Water Data'!$E$9,0,10*ROW('Water Data'!E169)))),CONCATENATE("[",ROUND(OFFSET('Water Data'!$E$9,0,10*ROW('Water Data'!E169)),0),"]"),IF(AND(ISTEXT(OFFSET('Water Data'!$B$2,0,10*ROW('Water Data'!E169))),BX175="",ISNUMBER(OFFSET('Water Data'!$E$9,0,10*ROW('Water Data'!E169)))),OFFSET('Water Data'!$E$9,0,10*ROW('Water Data'!E169)),NA())))</f>
        <v>#N/A</v>
      </c>
      <c r="J175" s="82" t="e">
        <f ca="true">+IF(AND(ISTEXT(OFFSET('Water Data'!$B$2,0,10*ROW('Water Data'!F169))),BY175="Yes"),100-OFFSET('Water Data'!$F$4,0,10*ROW('Water Data'!F169)),IF(AND(ISTEXT(OFFSET('Water Data'!$B$2,0,10*ROW('Water Data'!F169))),BY175="No",ISNUMBER(OFFSET('Water Data'!$F$4,0,10*ROW('Water Data'!F169)))),CONCATENATE("[",ROUND(100-OFFSET('Water Data'!$F$4,0,10*ROW('Water Data'!F169)),0),"]"),IF(AND(ISTEXT(OFFSET('Water Data'!$B$2,0,10*ROW('Water Data'!F169))),BY175="",ISNUMBER(OFFSET('Water Data'!$F$4,0,10*ROW('Water Data'!F169)))),100-OFFSET('Water Data'!$F$4,0,10*ROW('Water Data'!F169)),NA())))</f>
        <v>#N/A</v>
      </c>
      <c r="K175" s="82" t="e">
        <f ca="true">+IF(AND(ISTEXT(OFFSET('Water Data'!$B$2,0,10*ROW('Water Data'!F169))),BZ175="Yes"),OFFSET('Water Data'!$F$6,0,10*ROW('Water Data'!F169)),IF(AND(ISTEXT(OFFSET('Water Data'!$B$2,0,10*ROW('Water Data'!F169))),BZ175="No",ISNUMBER(OFFSET('Water Data'!$F$6,0,10*ROW('Water Data'!F169)))),CONCATENATE("[",ROUND(OFFSET('Water Data'!$F$6,0,10*ROW('Water Data'!F169)),0),"]"),IF(AND(ISTEXT(OFFSET('Water Data'!$B$2,0,10*ROW('Water Data'!F169))),BZ175="",ISNUMBER(OFFSET('Water Data'!$F$6,0,10*ROW('Water Data'!F169)))),OFFSET('Water Data'!$F$6,0,10*ROW('Water Data'!F169)),NA())))</f>
        <v>#N/A</v>
      </c>
      <c r="L175" s="82" t="e">
        <f ca="true">+IF(AND(ISTEXT(OFFSET('Water Data'!$B$2,0,10*ROW('Water Data'!F169))),CA175="Yes"),OFFSET('Water Data'!$F$9,0,10*ROW('Water Data'!F169)),IF(AND(ISTEXT(OFFSET('Water Data'!$B$2,0,10*ROW('Water Data'!F169))),CA175="No",ISNUMBER(OFFSET('Water Data'!$F$9,0,10*ROW('Water Data'!F169)))),CONCATENATE("[",ROUND(OFFSET('Water Data'!$F$9,0,10*ROW('Water Data'!F169)),0),"]"),IF(AND(ISTEXT(OFFSET('Water Data'!$B$2,0,10*ROW('Water Data'!F169))),CA175="",ISNUMBER(OFFSET('Water Data'!$F$9,0,10*ROW('Water Data'!F169)))),OFFSET('Water Data'!$F$9,0,10*ROW('Water Data'!F169)),NA())))</f>
        <v>#N/A</v>
      </c>
      <c r="M175" s="82" t="e">
        <f ca="true">+IF(AND(ISTEXT(OFFSET('Water Data'!$B$2,0,10*ROW('Water Data'!G169))),CB175="Yes"),100-OFFSET('Water Data'!$G$4,0,10*ROW('Water Data'!G169)),IF(AND(ISTEXT(OFFSET('Water Data'!$B$2,0,10*ROW('Water Data'!G169))),CB175="No",ISNUMBER(OFFSET('Water Data'!$G$4,0,10*ROW('Water Data'!G169)))),CONCATENATE("[",ROUND(100-OFFSET('Water Data'!$G$4,0,10*ROW('Water Data'!G169)),0),"]"),IF(AND(ISTEXT(OFFSET('Water Data'!$B$2,0,10*ROW('Water Data'!G169))),CB175="",ISNUMBER(OFFSET('Water Data'!$G$4,0,10*ROW('Water Data'!G169)))),100-OFFSET('Water Data'!$G$4,0,10*ROW('Water Data'!G169)),NA())))</f>
        <v>#N/A</v>
      </c>
      <c r="N175" s="82" t="e">
        <f ca="true">+IF(AND(ISTEXT(OFFSET('Water Data'!$B$2,0,10*ROW('Water Data'!G169))),CC175="Yes"),OFFSET('Water Data'!$G$6,0,10*ROW('Water Data'!G169)),IF(AND(ISTEXT(OFFSET('Water Data'!$B$2,0,10*ROW('Water Data'!G169))),CC175="No",ISNUMBER(OFFSET('Water Data'!$G$6,0,10*ROW('Water Data'!G169)))),CONCATENATE("[",ROUND(OFFSET('Water Data'!$G$6,0,10*ROW('Water Data'!G169)),0),"]"),IF(AND(ISTEXT(OFFSET('Water Data'!$B$2,0,10*ROW('Water Data'!G169))),CC175="",ISNUMBER(OFFSET('Water Data'!$G$6,0,10*ROW('Water Data'!G169)))),OFFSET('Water Data'!$G$6,0,10*ROW('Water Data'!G169)),NA())))</f>
        <v>#N/A</v>
      </c>
      <c r="O175" s="82" t="e">
        <f ca="true">+IF(AND(ISTEXT(OFFSET('Water Data'!$B$2,0,10*ROW('Water Data'!G169))),CD175="Yes"),OFFSET('Water Data'!$G$9,0,10*ROW('Water Data'!G169)),IF(AND(ISTEXT(OFFSET('Water Data'!$B$2,0,10*ROW('Water Data'!G169))),CD175="No",ISNUMBER(OFFSET('Water Data'!$G$9,0,10*ROW('Water Data'!G169)))),CONCATENATE("[",ROUND(OFFSET('Water Data'!$G$9,0,10*ROW('Water Data'!G169)),0),"]"),IF(AND(ISTEXT(OFFSET('Water Data'!$B$2,0,10*ROW('Water Data'!G169))),CD175="",ISNUMBER(OFFSET('Water Data'!$G$9,0,10*ROW('Water Data'!G169)))),OFFSET('Water Data'!$G$9,0,10*ROW('Water Data'!G169)),NA())))</f>
        <v>#N/A</v>
      </c>
      <c r="P175" s="82" t="e">
        <f ca="true">+IF(AND(ISTEXT(OFFSET('Water Data'!$B$2,0,10*ROW('Water Data'!H169))),CE175="Yes"),100-OFFSET('Water Data'!$H$4,0,10*ROW('Water Data'!H169)),IF(AND(ISTEXT(OFFSET('Water Data'!$B$2,0,10*ROW('Water Data'!H169))),CE175="No",ISNUMBER(OFFSET('Water Data'!$H$4,0,10*ROW('Water Data'!H169)))),CONCATENATE("[",ROUND(100-OFFSET('Water Data'!$H$4,0,10*ROW('Water Data'!H169)),0),"]"),IF(AND(ISTEXT(OFFSET('Water Data'!$B$2,0,10*ROW('Water Data'!H169))),CE175="",ISNUMBER(OFFSET('Water Data'!$H$4,0,10*ROW('Water Data'!H169)))),100-OFFSET('Water Data'!$H$4,0,10*ROW('Water Data'!H169)),NA())))</f>
        <v>#N/A</v>
      </c>
      <c r="Q175" s="82" t="e">
        <f ca="true">+IF(AND(ISTEXT(OFFSET('Water Data'!$B$2,0,10*ROW('Water Data'!H169))),CF175="Yes"),OFFSET('Water Data'!$H$6,0,10*ROW('Water Data'!H169)),IF(AND(ISTEXT(OFFSET('Water Data'!$B$2,0,10*ROW('Water Data'!H169))),CF175="No",ISNUMBER(OFFSET('Water Data'!$H$6,0,10*ROW('Water Data'!H169)))),CONCATENATE("[",ROUND(OFFSET('Water Data'!$H$6,0,10*ROW('Water Data'!H169)),0),"]"),IF(AND(ISTEXT(OFFSET('Water Data'!$B$2,0,10*ROW('Water Data'!H169))),CF175="",ISNUMBER(OFFSET('Water Data'!$H$6,0,10*ROW('Water Data'!H169)))),OFFSET('Water Data'!$H$6,0,10*ROW('Water Data'!H169)),NA())))</f>
        <v>#N/A</v>
      </c>
      <c r="R175" s="82" t="e">
        <f ca="true">+IF(AND(ISTEXT(OFFSET('Water Data'!$B$2,0,10*ROW('Water Data'!H169))),CG175="Yes"),OFFSET('Water Data'!$H$9,0,10*ROW('Water Data'!H169)),IF(AND(ISTEXT(OFFSET('Water Data'!$B$2,0,10*ROW('Water Data'!H169))),CG175="No",ISNUMBER(OFFSET('Water Data'!$H$9,0,10*ROW('Water Data'!H169)))),CONCATENATE("[",ROUND(OFFSET('Water Data'!$H$9,0,10*ROW('Water Data'!H169)),0),"]"),IF(AND(ISTEXT(OFFSET('Water Data'!$B$2,0,10*ROW('Water Data'!H169))),CG175="",ISNUMBER(OFFSET('Water Data'!$H$9,0,10*ROW('Water Data'!H169)))),OFFSET('Water Data'!$H$9,0,10*ROW('Water Data'!H169)),NA())))</f>
        <v>#N/A</v>
      </c>
      <c r="S175" s="82" t="e">
        <f ca="true">+IF(AND(ISTEXT(OFFSET('Water Data'!$B$2,0,10*ROW('Water Data'!I169))),CH175="Yes"),100-OFFSET('Water Data'!$I$4,0,10*ROW('Water Data'!I169)),IF(AND(ISTEXT(OFFSET('Water Data'!$B$2,0,10*ROW('Water Data'!I169))),CH175="No",ISNUMBER(OFFSET('Water Data'!$I$4,0,10*ROW('Water Data'!I169)))),CONCATENATE("[",ROUND(100-OFFSET('Water Data'!$I$4,0,10*ROW('Water Data'!I169)),0),"]"),IF(AND(ISTEXT(OFFSET('Water Data'!$B$2,0,10*ROW('Water Data'!I169))),CH175="",ISNUMBER(OFFSET('Water Data'!$I$4,0,10*ROW('Water Data'!I169)))),100-OFFSET('Water Data'!$I$4,0,10*ROW('Water Data'!I169)),NA())))</f>
        <v>#N/A</v>
      </c>
      <c r="T175" s="82" t="e">
        <f ca="true">+IF(AND(ISTEXT(OFFSET('Water Data'!$B$2,0,10*ROW('Water Data'!I169))),CI175="Yes"),OFFSET('Water Data'!$I$6,0,10*ROW('Water Data'!I169)),IF(AND(ISTEXT(OFFSET('Water Data'!$B$2,0,10*ROW('Water Data'!I169))),CI175="No",ISNUMBER(OFFSET('Water Data'!$I$6,0,10*ROW('Water Data'!I169)))),CONCATENATE("[",ROUND(OFFSET('Water Data'!$I$6,0,10*ROW('Water Data'!I169)),0),"]"),IF(AND(ISTEXT(OFFSET('Water Data'!$B$2,0,10*ROW('Water Data'!I169))),CI175="",ISNUMBER(OFFSET('Water Data'!$I$6,0,10*ROW('Water Data'!I169)))),OFFSET('Water Data'!$I$6,0,10*ROW('Water Data'!I169)),NA())))</f>
        <v>#N/A</v>
      </c>
      <c r="U175" s="82" t="e">
        <f ca="true">+IF(AND(ISTEXT(OFFSET('Water Data'!$B$2,0,10*ROW('Water Data'!I169))),CJ175="Yes"),OFFSET('Water Data'!$I$9,0,10*ROW('Water Data'!I169)),IF(AND(ISTEXT(OFFSET('Water Data'!$B$2,0,10*ROW('Water Data'!I169))),CJ175="No",ISNUMBER(OFFSET('Water Data'!$I$9,0,10*ROW('Water Data'!I169)))),CONCATENATE("[",ROUND(OFFSET('Water Data'!$I$9,0,10*ROW('Water Data'!I169)),0),"]"),IF(AND(ISTEXT(OFFSET('Water Data'!$B$2,0,10*ROW('Water Data'!I169))),CJ175="",ISNUMBER(OFFSET('Water Data'!$I$9,0,10*ROW('Water Data'!I169)))),OFFSET('Water Data'!$I$9,0,10*ROW('Water Data'!I169)),NA())))</f>
        <v>#N/A</v>
      </c>
      <c r="V175" s="83" t="e">
        <f ca="true">+IF(AND(ISTEXT(OFFSET('Sanitation Data'!$B$2,0,10*ROW('Sanitation Data'!D169))),CK175="Yes"),100-OFFSET('Sanitation Data'!$D$4,0,10*ROW('Sanitation Data'!D169)),IF(AND(ISTEXT(OFFSET('Sanitation Data'!$B$2,0,10*ROW('Sanitation Data'!D169))),CK175="No",ISNUMBER(OFFSET('Sanitation Data'!$D$4,0,10*ROW('Sanitation Data'!D169)))),CONCATENATE("[",ROUND(100-OFFSET('Sanitation Data'!$D$4,0,10*ROW('Sanitation Data'!D169)),0),"]"),IF(AND(ISTEXT(OFFSET('Sanitation Data'!$B$2,0,10*ROW('Sanitation Data'!D169))),CK175="",ISNUMBER(OFFSET('Sanitation Data'!$D$4,0,10*ROW('Sanitation Data'!D169)))),100-OFFSET('Sanitation Data'!$D$4,0,10*ROW('Sanitation Data'!D169)),NA())))</f>
        <v>#N/A</v>
      </c>
      <c r="W175" s="83" t="e">
        <f ca="true">+IF(AND(ISTEXT(OFFSET('Sanitation Data'!$B$2,0,10*ROW('Sanitation Data'!D169))),CL175="Yes"),OFFSET('Sanitation Data'!$D$6,0,10*ROW('Sanitation Data'!D169)),IF(AND(ISTEXT(OFFSET('Sanitation Data'!$B$2,0,10*ROW('Sanitation Data'!D169))),CL175="No",ISNUMBER(OFFSET('Sanitation Data'!$D$6,0,10*ROW('Sanitation Data'!D169)))),CONCATENATE("[",ROUND(OFFSET('Sanitation Data'!$D$6,0,10*ROW('Sanitation Data'!D169)),0),"]"),IF(AND(ISTEXT(OFFSET('Sanitation Data'!$B$2,0,10*ROW('Sanitation Data'!D169))),CL175="",ISNUMBER(OFFSET('Sanitation Data'!$D$6,0,10*ROW('Sanitation Data'!D169)))),OFFSET('Sanitation Data'!$D$6,0,10*ROW('Sanitation Data'!D169)),NA())))</f>
        <v>#N/A</v>
      </c>
      <c r="X175" s="83" t="e">
        <f ca="true">+IF(AND(ISTEXT(OFFSET('Sanitation Data'!$B$2,0,10*ROW('Sanitation Data'!D169))),CM175="Yes"),OFFSET('Sanitation Data'!$D$10,0,10*ROW('Sanitation Data'!D169)),IF(AND(ISTEXT(OFFSET('Sanitation Data'!$B$2,0,10*ROW('Sanitation Data'!D169))),CM175="No",ISNUMBER(OFFSET('Sanitation Data'!$D$10,0,10*ROW('Sanitation Data'!D169)))),CONCATENATE("[",ROUND(OFFSET('Sanitation Data'!$D$10,0,10*ROW('Sanitation Data'!D169)),0),"]"),IF(AND(ISTEXT(OFFSET('Sanitation Data'!$B$2,0,10*ROW('Sanitation Data'!D169))),CM175="",ISNUMBER(OFFSET('Sanitation Data'!$D$10,0,10*ROW('Sanitation Data'!D169)))),OFFSET('Sanitation Data'!$D$10,0,10*ROW('Sanitation Data'!D169)),NA())))</f>
        <v>#N/A</v>
      </c>
      <c r="Y175" s="83" t="e">
        <f ca="true">+IF(AND(ISTEXT(OFFSET('Sanitation Data'!$B$2,0,10*ROW('Sanitation Data'!D169))),CN175="Yes"),OFFSET('Sanitation Data'!$D$11,0,10*ROW('Sanitation Data'!D169)),IF(AND(ISTEXT(OFFSET('Sanitation Data'!$B$2,0,10*ROW('Sanitation Data'!D169))),CN175="No",ISNUMBER(OFFSET('Sanitation Data'!$D$11,0,10*ROW('Sanitation Data'!D169)))),CONCATENATE("[",ROUND(OFFSET('Sanitation Data'!$D$11,0,10*ROW('Sanitation Data'!D169)),0),"]"),IF(AND(ISTEXT(OFFSET('Sanitation Data'!$B$2,0,10*ROW('Sanitation Data'!D169))),CN175="",ISNUMBER(OFFSET('Sanitation Data'!$D$11,0,10*ROW('Sanitation Data'!D169)))),OFFSET('Sanitation Data'!$D$11,0,10*ROW('Sanitation Data'!D169)),NA())))</f>
        <v>#N/A</v>
      </c>
      <c r="Z175" s="83" t="e">
        <f ca="true">+IF(AND(ISTEXT(OFFSET('Sanitation Data'!$B$2,0,10*ROW('Sanitation Data'!D169))),CO175="Yes"),OFFSET('Sanitation Data'!$D$12,0,10*ROW('Sanitation Data'!D169)),IF(AND(ISTEXT(OFFSET('Sanitation Data'!$B$2,0,10*ROW('Sanitation Data'!D169))),CO175="No",ISNUMBER(OFFSET('Sanitation Data'!$D$12,0,10*ROW('Sanitation Data'!D169)))),CONCATENATE("[",ROUND(OFFSET('Sanitation Data'!$D$12,0,10*ROW('Sanitation Data'!D169)),0),"]"),IF(AND(ISTEXT(OFFSET('Sanitation Data'!$B$2,0,10*ROW('Sanitation Data'!D169))),CO175="",ISNUMBER(OFFSET('Sanitation Data'!$D$12,0,10*ROW('Sanitation Data'!D169)))),OFFSET('Sanitation Data'!$D$12,0,10*ROW('Sanitation Data'!D169)),NA())))</f>
        <v>#N/A</v>
      </c>
      <c r="AA175" s="83" t="e">
        <f ca="true">+IF(AND(ISTEXT(OFFSET('Sanitation Data'!$B$2,0,10*ROW('Sanitation Data'!E169))),CP175="Yes"),100-OFFSET('Sanitation Data'!$E$4,0,10*ROW('Sanitation Data'!E169)),IF(AND(ISTEXT(OFFSET('Sanitation Data'!$B$2,0,10*ROW('Sanitation Data'!E169))),CP175="No",ISNUMBER(OFFSET('Sanitation Data'!$E$4,0,10*ROW('Sanitation Data'!E169)))),CONCATENATE("[",ROUND(100-OFFSET('Sanitation Data'!$E$4,0,10*ROW('Sanitation Data'!E169)),0),"]"),IF(AND(ISTEXT(OFFSET('Sanitation Data'!$B$2,0,10*ROW('Sanitation Data'!E169))),CP175="",ISNUMBER(OFFSET('Sanitation Data'!$E$4,0,10*ROW('Sanitation Data'!E169)))),100-OFFSET('Sanitation Data'!$E$4,0,10*ROW('Sanitation Data'!E169)),NA())))</f>
        <v>#N/A</v>
      </c>
      <c r="AB175" s="83" t="e">
        <f ca="true">+IF(AND(ISTEXT(OFFSET('Sanitation Data'!$B$2,0,10*ROW('Sanitation Data'!E169))),CQ175="Yes"),OFFSET('Sanitation Data'!$E$6,0,10*ROW('Sanitation Data'!H169)),IF(AND(ISTEXT(OFFSET('Sanitation Data'!$B$2,0,10*ROW('Sanitation Data'!E169))),CQ175="No",ISNUMBER(OFFSET('Sanitation Data'!$E$6,0,10*ROW('Sanitation Data'!E169)))),CONCATENATE("[",ROUND(OFFSET('Sanitation Data'!$E$6,0,10*ROW('Sanitation Data'!E169)),0),"]"),IF(AND(ISTEXT(OFFSET('Sanitation Data'!$B$2,0,10*ROW('Sanitation Data'!E169))),CQ175="",ISNUMBER(OFFSET('Sanitation Data'!$E$6,0,10*ROW('Sanitation Data'!E169)))),OFFSET('Sanitation Data'!$E$6,0,10*ROW('Sanitation Data'!E169)),NA())))</f>
        <v>#N/A</v>
      </c>
      <c r="AC175" s="83" t="e">
        <f ca="true">+IF(AND(ISTEXT(OFFSET('Sanitation Data'!$B$2,0,10*ROW('Sanitation Data'!E169))),CR175="Yes"),OFFSET('Sanitation Data'!$E$10,0,10*ROW('Sanitation Data'!E169)),IF(AND(ISTEXT(OFFSET('Sanitation Data'!$B$2,0,10*ROW('Sanitation Data'!E169))),CR175="No",ISNUMBER(OFFSET('Sanitation Data'!$E$10,0,10*ROW('Sanitation Data'!E169)))),CONCATENATE("[",ROUND(OFFSET('Sanitation Data'!$E$10,0,10*ROW('Sanitation Data'!E169)),0),"]"),IF(AND(ISTEXT(OFFSET('Sanitation Data'!$B$2,0,10*ROW('Sanitation Data'!E169))),CR175="",ISNUMBER(OFFSET('Sanitation Data'!$E$10,0,10*ROW('Sanitation Data'!E169)))),OFFSET('Sanitation Data'!$E$10,0,10*ROW('Sanitation Data'!E169)),NA())))</f>
        <v>#N/A</v>
      </c>
      <c r="AD175" s="83" t="e">
        <f ca="true">+IF(AND(ISTEXT(OFFSET('Sanitation Data'!$B$2,0,10*ROW('Sanitation Data'!E169))),CS175="Yes"),OFFSET('Sanitation Data'!$E$11,0,10*ROW('Sanitation Data'!E169)),IF(AND(ISTEXT(OFFSET('Sanitation Data'!$B$2,0,10*ROW('Sanitation Data'!E169))),CS175="No",ISNUMBER(OFFSET('Sanitation Data'!$E$11,0,10*ROW('Sanitation Data'!E169)))),CONCATENATE("[",ROUND(OFFSET('Sanitation Data'!$E$11,0,10*ROW('Sanitation Data'!E169)),0),"]"),IF(AND(ISTEXT(OFFSET('Sanitation Data'!$B$2,0,10*ROW('Sanitation Data'!E169))),CS175="",ISNUMBER(OFFSET('Sanitation Data'!$E$11,0,10*ROW('Sanitation Data'!E169)))),OFFSET('Sanitation Data'!$E$11,0,10*ROW('Sanitation Data'!E169)),NA())))</f>
        <v>#N/A</v>
      </c>
      <c r="AE175" s="83" t="e">
        <f ca="true">+IF(AND(ISTEXT(OFFSET('Sanitation Data'!$B$2,0,10*ROW('Sanitation Data'!E169))),CT175="Yes"),OFFSET('Sanitation Data'!$E$12,0,10*ROW('Sanitation Data'!E169)),IF(AND(ISTEXT(OFFSET('Sanitation Data'!$B$2,0,10*ROW('Sanitation Data'!E169))),CT175="No",ISNUMBER(OFFSET('Sanitation Data'!$E$12,0,10*ROW('Sanitation Data'!E169)))),CONCATENATE("[",ROUND(OFFSET('Sanitation Data'!$E$12,0,10*ROW('Sanitation Data'!E169)),0),"]"),IF(AND(ISTEXT(OFFSET('Sanitation Data'!$B$2,0,10*ROW('Sanitation Data'!E169))),CT175="",ISNUMBER(OFFSET('Sanitation Data'!$E$12,0,10*ROW('Sanitation Data'!E169)))),OFFSET('Sanitation Data'!$E$12,0,10*ROW('Sanitation Data'!E169)),NA())))</f>
        <v>#N/A</v>
      </c>
      <c r="AF175" s="83" t="e">
        <f ca="true">+IF(AND(ISTEXT(OFFSET('Sanitation Data'!$B$2,0,10*ROW('Sanitation Data'!F169))),CU175="Yes"),100-OFFSET('Sanitation Data'!$F$4,0,10*ROW('Sanitation Data'!F169)),IF(AND(ISTEXT(OFFSET('Sanitation Data'!$B$2,0,10*ROW('Sanitation Data'!F169))),CU175="No",ISNUMBER(OFFSET('Sanitation Data'!$F$4,0,10*ROW('Sanitation Data'!F169)))),CONCATENATE("[",ROUND(100-OFFSET('Sanitation Data'!$F$4,0,10*ROW('Sanitation Data'!F169)),0),"]"),IF(AND(ISTEXT(OFFSET('Sanitation Data'!$B$2,0,10*ROW('Sanitation Data'!F169))),CU175="",ISNUMBER(OFFSET('Sanitation Data'!$F$4,0,10*ROW('Sanitation Data'!F169)))),100-OFFSET('Sanitation Data'!$F$4,0,10*ROW('Sanitation Data'!F169)),NA())))</f>
        <v>#N/A</v>
      </c>
      <c r="AG175" s="83" t="e">
        <f ca="true">+IF(AND(ISTEXT(OFFSET('Sanitation Data'!$B$2,0,10*ROW('Sanitation Data'!F169))),CV175="Yes"),OFFSET('Sanitation Data'!$F$6,0,10*ROW('Sanitation Data'!F169)),IF(AND(ISTEXT(OFFSET('Sanitation Data'!$B$2,0,10*ROW('Sanitation Data'!F169))),CV175="No",ISNUMBER(OFFSET('Sanitation Data'!$F$6,0,10*ROW('Sanitation Data'!F169)))),CONCATENATE("[",ROUND(OFFSET('Sanitation Data'!$F$6,0,10*ROW('Sanitation Data'!F169)),0),"]"),IF(AND(ISTEXT(OFFSET('Sanitation Data'!$B$2,0,10*ROW('Sanitation Data'!F169))),CV175="",ISNUMBER(OFFSET('Sanitation Data'!$F$6,0,10*ROW('Sanitation Data'!F169)))),OFFSET('Sanitation Data'!$F$6,0,10*ROW('Sanitation Data'!F169)),NA())))</f>
        <v>#N/A</v>
      </c>
      <c r="AH175" s="83" t="e">
        <f ca="true">+IF(AND(ISTEXT(OFFSET('Sanitation Data'!$B$2,0,10*ROW('Sanitation Data'!F169))),CW175="Yes"),OFFSET('Sanitation Data'!$F$10,0,10*ROW('Sanitation Data'!F169)),IF(AND(ISTEXT(OFFSET('Sanitation Data'!$B$2,0,10*ROW('Sanitation Data'!F169))),CW175="No",ISNUMBER(OFFSET('Sanitation Data'!$F$10,0,10*ROW('Sanitation Data'!F169)))),CONCATENATE("[",ROUND(OFFSET('Sanitation Data'!$F$10,0,10*ROW('Sanitation Data'!F169)),0),"]"),IF(AND(ISTEXT(OFFSET('Sanitation Data'!$B$2,0,10*ROW('Sanitation Data'!F169))),CW175="",ISNUMBER(OFFSET('Sanitation Data'!$F$10,0,10*ROW('Sanitation Data'!F169)))),OFFSET('Sanitation Data'!$F$10,0,10*ROW('Sanitation Data'!F169)),NA())))</f>
        <v>#N/A</v>
      </c>
      <c r="AI175" s="83" t="e">
        <f ca="true">+IF(AND(ISTEXT(OFFSET('Sanitation Data'!$B$2,0,10*ROW('Sanitation Data'!F169))),CX175="Yes"),OFFSET('Sanitation Data'!$F$11,0,10*ROW('Sanitation Data'!F169)),IF(AND(ISTEXT(OFFSET('Sanitation Data'!$B$2,0,10*ROW('Sanitation Data'!F169))),CX175="No",ISNUMBER(OFFSET('Sanitation Data'!$F$11,0,10*ROW('Sanitation Data'!F169)))),CONCATENATE("[",ROUND(OFFSET('Sanitation Data'!$F$11,0,10*ROW('Sanitation Data'!F169)),0),"]"),IF(AND(ISTEXT(OFFSET('Sanitation Data'!$B$2,0,10*ROW('Sanitation Data'!F169))),CX175="",ISNUMBER(OFFSET('Sanitation Data'!$F$11,0,10*ROW('Sanitation Data'!F169)))),OFFSET('Sanitation Data'!$F$11,0,10*ROW('Sanitation Data'!F169)),NA())))</f>
        <v>#N/A</v>
      </c>
      <c r="AJ175" s="83" t="e">
        <f ca="true">+IF(AND(ISTEXT(OFFSET('Sanitation Data'!$B$2,0,10*ROW('Sanitation Data'!F169))),CY175="Yes"),OFFSET('Sanitation Data'!$F$12,0,10*ROW('Sanitation Data'!F169)),IF(AND(ISTEXT(OFFSET('Sanitation Data'!$B$2,0,10*ROW('Sanitation Data'!F169))),CY175="No",ISNUMBER(OFFSET('Sanitation Data'!$F$12,0,10*ROW('Sanitation Data'!F169)))),CONCATENATE("[",ROUND(OFFSET('Sanitation Data'!$F$12,0,10*ROW('Sanitation Data'!F169)),0),"]"),IF(AND(ISTEXT(OFFSET('Sanitation Data'!$B$2,0,10*ROW('Sanitation Data'!F169))),CY175="",ISNUMBER(OFFSET('Sanitation Data'!$F$12,0,10*ROW('Sanitation Data'!F169)))),OFFSET('Sanitation Data'!$F$12,0,10*ROW('Sanitation Data'!F169)),NA())))</f>
        <v>#N/A</v>
      </c>
      <c r="AK175" s="83" t="e">
        <f ca="true">+IF(AND(ISTEXT(OFFSET('Sanitation Data'!$B$2,0,10*ROW('Sanitation Data'!G169))),CZ175="Yes"),100-OFFSET('Sanitation Data'!$G$4,0,10*ROW('Sanitation Data'!G169)),IF(AND(ISTEXT(OFFSET('Sanitation Data'!$B$2,0,10*ROW('Sanitation Data'!G169))),CZ175="No",ISNUMBER(OFFSET('Sanitation Data'!$G$4,0,10*ROW('Sanitation Data'!G169)))),CONCATENATE("[",ROUND(100-OFFSET('Sanitation Data'!$G$4,0,10*ROW('Sanitation Data'!G169)),0),"]"),IF(AND(ISTEXT(OFFSET('Sanitation Data'!$B$2,0,10*ROW('Sanitation Data'!G169))),CZ175="",ISNUMBER(OFFSET('Sanitation Data'!$G$4,0,10*ROW('Sanitation Data'!G169)))),100-OFFSET('Sanitation Data'!$G$4,0,10*ROW('Sanitation Data'!G169)),NA())))</f>
        <v>#N/A</v>
      </c>
      <c r="AL175" s="83" t="e">
        <f ca="true">+IF(AND(ISTEXT(OFFSET('Sanitation Data'!$B$2,0,10*ROW('Sanitation Data'!G169))),DA175="Yes"),OFFSET('Sanitation Data'!$G$6,0,10*ROW('Sanitation Data'!G169)),IF(AND(ISTEXT(OFFSET('Sanitation Data'!$B$2,0,10*ROW('Sanitation Data'!G169))),DA175="No",ISNUMBER(OFFSET('Sanitation Data'!$G$6,0,10*ROW('Sanitation Data'!G169)))),CONCATENATE("[",ROUND(OFFSET('Sanitation Data'!$G$6,0,10*ROW('Sanitation Data'!G169)),0),"]"),IF(AND(ISTEXT(OFFSET('Sanitation Data'!$B$2,0,10*ROW('Sanitation Data'!G169))),DA175="",ISNUMBER(OFFSET('Sanitation Data'!$G$6,0,10*ROW('Sanitation Data'!G169)))),OFFSET('Sanitation Data'!$G$6,0,10*ROW('Sanitation Data'!G169)),NA())))</f>
        <v>#N/A</v>
      </c>
      <c r="AM175" s="83" t="e">
        <f ca="true">+IF(AND(ISTEXT(OFFSET('Sanitation Data'!$B$2,0,10*ROW('Sanitation Data'!G169))),DB175="Yes"),OFFSET('Sanitation Data'!$G$10,0,10*ROW('Sanitation Data'!G169)),IF(AND(ISTEXT(OFFSET('Sanitation Data'!$B$2,0,10*ROW('Sanitation Data'!G169))),DB175="No",ISNUMBER(OFFSET('Sanitation Data'!$G$10,0,10*ROW('Sanitation Data'!G169)))),CONCATENATE("[",ROUND(OFFSET('Sanitation Data'!$G$10,0,10*ROW('Sanitation Data'!G169)),0),"]"),IF(AND(ISTEXT(OFFSET('Sanitation Data'!$B$2,0,10*ROW('Sanitation Data'!G169))),DB175="",ISNUMBER(OFFSET('Sanitation Data'!$G$10,0,10*ROW('Sanitation Data'!G169)))),OFFSET('Sanitation Data'!$G$10,0,10*ROW('Sanitation Data'!G169)),NA())))</f>
        <v>#N/A</v>
      </c>
      <c r="AN175" s="83" t="e">
        <f ca="true">+IF(AND(ISTEXT(OFFSET('Sanitation Data'!$B$2,0,10*ROW('Sanitation Data'!G169))),DC175="Yes"),OFFSET('Sanitation Data'!$G$11,0,10*ROW('Sanitation Data'!G169)),IF(AND(ISTEXT(OFFSET('Sanitation Data'!$B$2,0,10*ROW('Sanitation Data'!G169))),DC175="No",ISNUMBER(OFFSET('Sanitation Data'!$G$11,0,10*ROW('Sanitation Data'!G169)))),CONCATENATE("[",ROUND(OFFSET('Sanitation Data'!$G$11,0,10*ROW('Sanitation Data'!G169)),0),"]"),IF(AND(ISTEXT(OFFSET('Sanitation Data'!$B$2,0,10*ROW('Sanitation Data'!G169))),DC175="",ISNUMBER(OFFSET('Sanitation Data'!$G$11,0,10*ROW('Sanitation Data'!G169)))),OFFSET('Sanitation Data'!$G$11,0,10*ROW('Sanitation Data'!G169)),NA())))</f>
        <v>#N/A</v>
      </c>
      <c r="AO175" s="83" t="e">
        <f ca="true">+IF(AND(ISTEXT(OFFSET('Sanitation Data'!$B$2,0,10*ROW('Sanitation Data'!G169))),DD175="Yes"),OFFSET('Sanitation Data'!$G$12,0,10*ROW('Sanitation Data'!G169)),IF(AND(ISTEXT(OFFSET('Sanitation Data'!$B$2,0,10*ROW('Sanitation Data'!G169))),DD175="No",ISNUMBER(OFFSET('Sanitation Data'!$G$12,0,10*ROW('Sanitation Data'!G169)))),CONCATENATE("[",ROUND(OFFSET('Sanitation Data'!$G$12,0,10*ROW('Sanitation Data'!G169)),0),"]"),IF(AND(ISTEXT(OFFSET('Sanitation Data'!$B$2,0,10*ROW('Sanitation Data'!G169))),DD175="",ISNUMBER(OFFSET('Sanitation Data'!$G$12,0,10*ROW('Sanitation Data'!G169)))),OFFSET('Sanitation Data'!$G$12,0,10*ROW('Sanitation Data'!G169)),NA())))</f>
        <v>#N/A</v>
      </c>
      <c r="AP175" s="83" t="e">
        <f ca="true">+IF(AND(ISTEXT(OFFSET('Sanitation Data'!$B$2,0,10*ROW('Sanitation Data'!H169))),DE175="Yes"),100-OFFSET('Sanitation Data'!$H$4,0,10*ROW('Sanitation Data'!H169)),IF(AND(ISTEXT(OFFSET('Sanitation Data'!$B$2,0,10*ROW('Sanitation Data'!H169))),DE175="No",ISNUMBER(OFFSET('Sanitation Data'!$H$4,0,10*ROW('Sanitation Data'!H169)))),CONCATENATE("[",ROUND(100-OFFSET('Sanitation Data'!$H$4,0,10*ROW('Sanitation Data'!H169)),0),"]"),IF(AND(ISTEXT(OFFSET('Sanitation Data'!$B$2,0,10*ROW('Sanitation Data'!H169))),DE175="",ISNUMBER(OFFSET('Sanitation Data'!$H$4,0,10*ROW('Sanitation Data'!H169)))),100-OFFSET('Sanitation Data'!$H$4,0,10*ROW('Sanitation Data'!H169)),NA())))</f>
        <v>#N/A</v>
      </c>
      <c r="AQ175" s="83" t="e">
        <f ca="true">+IF(AND(ISTEXT(OFFSET('Sanitation Data'!$B$2,0,10*ROW('Sanitation Data'!H169))),DF175="Yes"),OFFSET('Sanitation Data'!$H$6,0,10*ROW('Sanitation Data'!H169)),IF(AND(ISTEXT(OFFSET('Sanitation Data'!$B$2,0,10*ROW('Sanitation Data'!H169))),DF175="No",ISNUMBER(OFFSET('Sanitation Data'!$H$6,0,10*ROW('Sanitation Data'!H169)))),CONCATENATE("[",ROUND(OFFSET('Sanitation Data'!$H$6,0,10*ROW('Sanitation Data'!H169)),0),"]"),IF(AND(ISTEXT(OFFSET('Sanitation Data'!$B$2,0,10*ROW('Sanitation Data'!H169))),DF175="",ISNUMBER(OFFSET('Sanitation Data'!$H$6,0,10*ROW('Sanitation Data'!H169)))),OFFSET('Sanitation Data'!$H$6,0,10*ROW('Sanitation Data'!H169)),NA())))</f>
        <v>#N/A</v>
      </c>
      <c r="AR175" s="83" t="e">
        <f ca="true">+IF(AND(ISTEXT(OFFSET('Sanitation Data'!$B$2,0,10*ROW('Sanitation Data'!H169))),DG175="Yes"),OFFSET('Sanitation Data'!$H$10,0,10*ROW('Sanitation Data'!H169)),IF(AND(ISTEXT(OFFSET('Sanitation Data'!$B$2,0,10*ROW('Sanitation Data'!H169))),DG175="No",ISNUMBER(OFFSET('Sanitation Data'!$H$10,0,10*ROW('Sanitation Data'!H169)))),CONCATENATE("[",ROUND(OFFSET('Sanitation Data'!$H$10,0,10*ROW('Sanitation Data'!H169)),0),"]"),IF(AND(ISTEXT(OFFSET('Sanitation Data'!$B$2,0,10*ROW('Sanitation Data'!H169))),DG175="",ISNUMBER(OFFSET('Sanitation Data'!$H$10,0,10*ROW('Sanitation Data'!H169)))),OFFSET('Sanitation Data'!$H$10,0,10*ROW('Sanitation Data'!H169)),NA())))</f>
        <v>#N/A</v>
      </c>
      <c r="AS175" s="83" t="e">
        <f ca="true">+IF(AND(ISTEXT(OFFSET('Sanitation Data'!$B$2,0,10*ROW('Sanitation Data'!H169))),DH175="Yes"),OFFSET('Sanitation Data'!$H$11,0,10*ROW('Sanitation Data'!H169)),IF(AND(ISTEXT(OFFSET('Sanitation Data'!$B$2,0,10*ROW('Sanitation Data'!H169))),DH175="No",ISNUMBER(OFFSET('Sanitation Data'!$H$11,0,10*ROW('Sanitation Data'!H169)))),CONCATENATE("[",ROUND(OFFSET('Sanitation Data'!$H$11,0,10*ROW('Sanitation Data'!H169)),0),"]"),IF(AND(ISTEXT(OFFSET('Sanitation Data'!$B$2,0,10*ROW('Sanitation Data'!H169))),DH175="",ISNUMBER(OFFSET('Sanitation Data'!$H$11,0,10*ROW('Sanitation Data'!H169)))),OFFSET('Sanitation Data'!$H$11,0,10*ROW('Sanitation Data'!H169)),NA())))</f>
        <v>#N/A</v>
      </c>
      <c r="AT175" s="83" t="e">
        <f ca="true">+IF(AND(ISTEXT(OFFSET('Sanitation Data'!$B$2,0,10*ROW('Sanitation Data'!H169))),DI175="Yes"),OFFSET('Sanitation Data'!$H$12,0,10*ROW('Sanitation Data'!H169)),IF(AND(ISTEXT(OFFSET('Sanitation Data'!$B$2,0,10*ROW('Sanitation Data'!H169))),DI175="No",ISNUMBER(OFFSET('Sanitation Data'!$H$12,0,10*ROW('Sanitation Data'!H169)))),CONCATENATE("[",ROUND(OFFSET('Sanitation Data'!$H$12,0,10*ROW('Sanitation Data'!H169)),0),"]"),IF(AND(ISTEXT(OFFSET('Sanitation Data'!$B$2,0,10*ROW('Sanitation Data'!H169))),DI175="",ISNUMBER(OFFSET('Sanitation Data'!$H$12,0,10*ROW('Sanitation Data'!H169)))),OFFSET('Sanitation Data'!$H$12,0,10*ROW('Sanitation Data'!H169)),NA())))</f>
        <v>#N/A</v>
      </c>
      <c r="AU175" s="83" t="e">
        <f ca="true">+IF(AND(ISTEXT(OFFSET('Sanitation Data'!$B$2,0,10*ROW('Sanitation Data'!I169))),DJ175="Yes"),100-OFFSET('Sanitation Data'!$I$4,0,10*ROW('Sanitation Data'!I169)),IF(AND(ISTEXT(OFFSET('Sanitation Data'!$B$2,0,10*ROW('Sanitation Data'!I169))),DJ175="No",ISNUMBER(OFFSET('Sanitation Data'!$I$4,0,10*ROW('Sanitation Data'!I169)))),CONCATENATE("[",ROUND(100-OFFSET('Sanitation Data'!$I$4,0,10*ROW('Sanitation Data'!I169)),0),"]"),IF(AND(ISTEXT(OFFSET('Sanitation Data'!$B$2,0,10*ROW('Sanitation Data'!I169))),DJ175="",ISNUMBER(OFFSET('Sanitation Data'!$I$4,0,10*ROW('Sanitation Data'!I169)))),100-OFFSET('Sanitation Data'!$I$4,0,10*ROW('Sanitation Data'!I169)),NA())))</f>
        <v>#N/A</v>
      </c>
      <c r="AV175" s="83" t="e">
        <f ca="true">+IF(AND(ISTEXT(OFFSET('Sanitation Data'!$B$2,0,10*ROW('Sanitation Data'!I169))),DK175="Yes"),OFFSET('Sanitation Data'!$I$6,0,10*ROW('Sanitation Data'!I169)),IF(AND(ISTEXT(OFFSET('Sanitation Data'!$B$2,0,10*ROW('Sanitation Data'!I169))),DK175="No",ISNUMBER(OFFSET('Sanitation Data'!$I$6,0,10*ROW('Sanitation Data'!I169)))),CONCATENATE("[",ROUND(OFFSET('Sanitation Data'!$I$6,0,10*ROW('Sanitation Data'!I169)),0),"]"),IF(AND(ISTEXT(OFFSET('Sanitation Data'!$B$2,0,10*ROW('Sanitation Data'!I169))),DK175="",ISNUMBER(OFFSET('Sanitation Data'!$I$6,0,10*ROW('Sanitation Data'!I169)))),OFFSET('Sanitation Data'!$I$6,0,10*ROW('Sanitation Data'!I169)),NA())))</f>
        <v>#N/A</v>
      </c>
      <c r="AW175" s="83" t="e">
        <f ca="true">+IF(AND(ISTEXT(OFFSET('Sanitation Data'!$B$2,0,10*ROW('Sanitation Data'!I169))),DL175="Yes"),OFFSET('Sanitation Data'!$I$10,0,10*ROW('Sanitation Data'!I169)),IF(AND(ISTEXT(OFFSET('Sanitation Data'!$B$2,0,10*ROW('Sanitation Data'!I169))),DL175="No",ISNUMBER(OFFSET('Sanitation Data'!$I$10,0,10*ROW('Sanitation Data'!I169)))),CONCATENATE("[",ROUND(OFFSET('Sanitation Data'!$I$10,0,10*ROW('Sanitation Data'!I169)),0),"]"),IF(AND(ISTEXT(OFFSET('Sanitation Data'!$B$2,0,10*ROW('Sanitation Data'!I169))),DL175="",ISNUMBER(OFFSET('Sanitation Data'!$I$10,0,10*ROW('Sanitation Data'!I169)))),OFFSET('Sanitation Data'!$I$10,0,10*ROW('Sanitation Data'!I169)),NA())))</f>
        <v>#N/A</v>
      </c>
      <c r="AX175" s="83" t="e">
        <f ca="true">+IF(AND(ISTEXT(OFFSET('Sanitation Data'!$B$2,0,10*ROW('Sanitation Data'!I169))),DM175="Yes"),OFFSET('Sanitation Data'!$I$11,0,10*ROW('Sanitation Data'!I169)),IF(AND(ISTEXT(OFFSET('Sanitation Data'!$B$2,0,10*ROW('Sanitation Data'!I169))),DM175="No",ISNUMBER(OFFSET('Sanitation Data'!$I$11,0,10*ROW('Sanitation Data'!I169)))),CONCATENATE("[",ROUND(OFFSET('Sanitation Data'!$I$11,0,10*ROW('Sanitation Data'!I169)),0),"]"),IF(AND(ISTEXT(OFFSET('Sanitation Data'!$B$2,0,10*ROW('Sanitation Data'!I169))),DM175="",ISNUMBER(OFFSET('Sanitation Data'!$I$11,0,10*ROW('Sanitation Data'!I169)))),OFFSET('Sanitation Data'!$I$11,0,10*ROW('Sanitation Data'!I169)),NA())))</f>
        <v>#N/A</v>
      </c>
      <c r="AY175" s="83" t="e">
        <f ca="true">+IF(AND(ISTEXT(OFFSET('Sanitation Data'!$B$2,0,10*ROW('Sanitation Data'!I169))),DN175="Yes"),OFFSET('Sanitation Data'!$I$12,0,10*ROW('Sanitation Data'!I169)),IF(AND(ISTEXT(OFFSET('Sanitation Data'!$B$2,0,10*ROW('Sanitation Data'!I169))),DN175="No",ISNUMBER(OFFSET('Sanitation Data'!$I$12,0,10*ROW('Sanitation Data'!I169)))),CONCATENATE("[",ROUND(OFFSET('Sanitation Data'!$I$12,0,10*ROW('Sanitation Data'!I169)),0),"]"),IF(AND(ISTEXT(OFFSET('Sanitation Data'!$B$2,0,10*ROW('Sanitation Data'!I169))),DN175="",ISNUMBER(OFFSET('Sanitation Data'!$I$12,0,10*ROW('Sanitation Data'!I169)))),OFFSET('Sanitation Data'!$I$12,0,10*ROW('Sanitation Data'!I169)),NA())))</f>
        <v>#N/A</v>
      </c>
      <c r="AZ175" s="84" t="e">
        <f ca="true">+IF(AND(ISTEXT(OFFSET('Hygiene Data'!$B$2,0,10*ROW('Hygiene Data'!D169))),DO175="Yes"),OFFSET('Hygiene Data'!$D$5,0,10*ROW('Hygiene Data'!D169)),IF(AND(ISTEXT(OFFSET('Hygiene Data'!$B$2,0,10*ROW('Hygiene Data'!D169))),DO175="No",ISNUMBER(OFFSET('Hygiene Data'!$D$5,0,10*ROW('Hygiene Data'!D169)))),CONCATENATE("[",ROUND(OFFSET('Hygiene Data'!$D$5,0,10*ROW('Hygiene Data'!D169)),0),"]"),IF(AND(ISTEXT(OFFSET('Hygiene Data'!$B$2,0,10*ROW('Hygiene Data'!D169))),DO175="",ISNUMBER(OFFSET('Hygiene Data'!$D$5,0,10*ROW('Hygiene Data'!D169)))),OFFSET('Hygiene Data'!$D$5,0,10*ROW('Hygiene Data'!D169)),NA())))</f>
        <v>#N/A</v>
      </c>
      <c r="BA175" s="84" t="e">
        <f ca="true">+IF(AND(ISTEXT(OFFSET('Hygiene Data'!$B$2,0,10*ROW('Hygiene Data'!D169))),DP175="Yes"),OFFSET('Hygiene Data'!$D$7,0,10*ROW('Hygiene Data'!D169)),IF(AND(ISTEXT(OFFSET('Hygiene Data'!$B$2,0,10*ROW('Hygiene Data'!D169))),DP175="No",ISNUMBER(OFFSET('Hygiene Data'!$D$7,0,10*ROW('Hygiene Data'!D169)))),CONCATENATE("[",ROUND(OFFSET('Hygiene Data'!$D$7,0,10*ROW('Hygiene Data'!D169)),0),"]"),IF(AND(ISTEXT(OFFSET('Hygiene Data'!$B$2,0,10*ROW('Hygiene Data'!D169))),DP175="",ISNUMBER(OFFSET('Hygiene Data'!$D$7,0,10*ROW('Hygiene Data'!D169)))),OFFSET('Hygiene Data'!$D$7,0,10*ROW('Hygiene Data'!D169)),NA())))</f>
        <v>#N/A</v>
      </c>
      <c r="BB175" s="84" t="e">
        <f ca="true">+IF(AND(ISTEXT(OFFSET('Hygiene Data'!$B$2,0,10*ROW('Hygiene Data'!D169))),DQ175="Yes"),OFFSET('Hygiene Data'!$D$9,0,10*ROW('Hygiene Data'!D169)),IF(AND(ISTEXT(OFFSET('Hygiene Data'!$B$2,0,10*ROW('Hygiene Data'!D169))),DQ175="No",ISNUMBER(OFFSET('Hygiene Data'!$D$9,0,10*ROW('Hygiene Data'!D169)))),CONCATENATE("[",ROUND(OFFSET('Hygiene Data'!$D$9,0,10*ROW('Hygiene Data'!D169)),0),"]"),IF(AND(ISTEXT(OFFSET('Hygiene Data'!$B$2,0,10*ROW('Hygiene Data'!D169))),DQ175="",ISNUMBER(OFFSET('Hygiene Data'!$D$9,0,10*ROW('Hygiene Data'!D169)))),OFFSET('Hygiene Data'!$D$9,0,10*ROW('Hygiene Data'!D169)),NA())))</f>
        <v>#N/A</v>
      </c>
      <c r="BC175" s="84" t="e">
        <f ca="true">+IF(AND(ISTEXT(OFFSET('Hygiene Data'!$B$2,0,10*ROW('Hygiene Data'!E169))),DR175="Yes"),OFFSET('Hygiene Data'!$E$5,0,10*ROW('Hygiene Data'!E169)),IF(AND(ISTEXT(OFFSET('Hygiene Data'!$B$2,0,10*ROW('Hygiene Data'!E169))),DR175="No",ISNUMBER(OFFSET('Hygiene Data'!$E$5,0,10*ROW('Hygiene Data'!E169)))),CONCATENATE("[",ROUND(OFFSET('Hygiene Data'!$E$5,0,10*ROW('Hygiene Data'!E169)),0),"]"),IF(AND(ISTEXT(OFFSET('Hygiene Data'!$B$2,0,10*ROW('Hygiene Data'!E169))),DR175="",ISNUMBER(OFFSET('Hygiene Data'!$E$5,0,10*ROW('Hygiene Data'!E169)))),OFFSET('Hygiene Data'!$E$5,0,10*ROW('Hygiene Data'!E169)),NA())))</f>
        <v>#N/A</v>
      </c>
      <c r="BD175" s="84" t="e">
        <f ca="true">+IF(AND(ISTEXT(OFFSET('Hygiene Data'!$B$2,0,10*ROW('Hygiene Data'!E169))),DS175="Yes"),OFFSET('Hygiene Data'!$E$7,0,10*ROW('Hygiene Data'!E169)),IF(AND(ISTEXT(OFFSET('Hygiene Data'!$B$2,0,10*ROW('Hygiene Data'!E169))),DS175="No",ISNUMBER(OFFSET('Hygiene Data'!$E$7,0,10*ROW('Hygiene Data'!E169)))),CONCATENATE("[",ROUND(OFFSET('Hygiene Data'!$E$7,0,10*ROW('Hygiene Data'!E169)),0),"]"),IF(AND(ISTEXT(OFFSET('Hygiene Data'!$B$2,0,10*ROW('Hygiene Data'!E169))),DS175="",ISNUMBER(OFFSET('Hygiene Data'!$E$7,0,10*ROW('Hygiene Data'!E169)))),OFFSET('Hygiene Data'!$E$7,0,10*ROW('Hygiene Data'!E169)),NA())))</f>
        <v>#N/A</v>
      </c>
      <c r="BE175" s="84" t="e">
        <f ca="true">+IF(AND(ISTEXT(OFFSET('Hygiene Data'!$B$2,0,10*ROW('Hygiene Data'!E169))),DT175="Yes"),OFFSET('Hygiene Data'!$E$9,0,10*ROW('Hygiene Data'!E169)),IF(AND(ISTEXT(OFFSET('Hygiene Data'!$B$2,0,10*ROW('Hygiene Data'!E169))),DT175="No",ISNUMBER(OFFSET('Hygiene Data'!$E$9,0,10*ROW('Hygiene Data'!E169)))),CONCATENATE("[",ROUND(OFFSET('Hygiene Data'!$E$9,0,10*ROW('Hygiene Data'!E169)),0),"]"),IF(AND(ISTEXT(OFFSET('Hygiene Data'!$B$2,0,10*ROW('Hygiene Data'!E169))),DT175="",ISNUMBER(OFFSET('Hygiene Data'!$E$9,0,10*ROW('Hygiene Data'!E169)))),OFFSET('Hygiene Data'!$E$9,0,10*ROW('Hygiene Data'!E169)),NA())))</f>
        <v>#N/A</v>
      </c>
      <c r="BF175" s="84" t="e">
        <f ca="true">+IF(AND(ISTEXT(OFFSET('Hygiene Data'!$B$2,0,10*ROW('Hygiene Data'!F169))),DU175="Yes"),OFFSET('Hygiene Data'!$F$5,0,10*ROW('Hygiene Data'!F169)),IF(AND(ISTEXT(OFFSET('Hygiene Data'!$B$2,0,10*ROW('Hygiene Data'!F169))),DU175="No",ISNUMBER(OFFSET('Hygiene Data'!$F$5,0,10*ROW('Hygiene Data'!F169)))),CONCATENATE("[",ROUND(OFFSET('Hygiene Data'!$F$5,0,10*ROW('Hygiene Data'!F169)),0),"]"),IF(AND(ISTEXT(OFFSET('Hygiene Data'!$B$2,0,10*ROW('Hygiene Data'!F169))),DU175="",ISNUMBER(OFFSET('Hygiene Data'!$F$5,0,10*ROW('Hygiene Data'!F169)))),OFFSET('Hygiene Data'!$F$5,0,10*ROW('Hygiene Data'!F169)),NA())))</f>
        <v>#N/A</v>
      </c>
      <c r="BG175" s="84" t="e">
        <f ca="true">+IF(AND(ISTEXT(OFFSET('Hygiene Data'!$B$2,0,10*ROW('Hygiene Data'!F169))),DV175="Yes"),OFFSET('Hygiene Data'!$F$7,0,10*ROW('Hygiene Data'!F169)),IF(AND(ISTEXT(OFFSET('Hygiene Data'!$B$2,0,10*ROW('Hygiene Data'!F169))),DV175="No",ISNUMBER(OFFSET('Hygiene Data'!$F$7,0,10*ROW('Hygiene Data'!F169)))),CONCATENATE("[",ROUND(OFFSET('Hygiene Data'!$F$7,0,10*ROW('Hygiene Data'!F169)),0),"]"),IF(AND(ISTEXT(OFFSET('Hygiene Data'!$B$2,0,10*ROW('Hygiene Data'!F169))),DV175="",ISNUMBER(OFFSET('Hygiene Data'!$F$7,0,10*ROW('Hygiene Data'!F169)))),OFFSET('Hygiene Data'!$F$7,0,10*ROW('Hygiene Data'!F169)),NA())))</f>
        <v>#N/A</v>
      </c>
      <c r="BH175" s="84" t="e">
        <f ca="true">+IF(AND(ISTEXT(OFFSET('Hygiene Data'!$B$2,0,10*ROW('Hygiene Data'!F169))),DW175="Yes"),OFFSET('Hygiene Data'!$F$9,0,10*ROW('Hygiene Data'!F169)),IF(AND(ISTEXT(OFFSET('Hygiene Data'!$B$2,0,10*ROW('Hygiene Data'!F169))),DW175="No",ISNUMBER(OFFSET('Hygiene Data'!$F$9,0,10*ROW('Hygiene Data'!F169)))),CONCATENATE("[",ROUND(OFFSET('Hygiene Data'!$F$9,0,10*ROW('Hygiene Data'!F169)),0),"]"),IF(AND(ISTEXT(OFFSET('Hygiene Data'!$B$2,0,10*ROW('Hygiene Data'!F169))),DW175="",ISNUMBER(OFFSET('Hygiene Data'!$F$9,0,10*ROW('Hygiene Data'!F169)))),OFFSET('Hygiene Data'!$F$9,0,10*ROW('Hygiene Data'!F169)),NA())))</f>
        <v>#N/A</v>
      </c>
      <c r="BI175" s="84" t="e">
        <f ca="true">+IF(AND(ISTEXT(OFFSET('Hygiene Data'!$B$2,0,10*ROW('Hygiene Data'!G169))),DX175="Yes"),OFFSET('Hygiene Data'!$G$5,0,10*ROW('Hygiene Data'!G169)),IF(AND(ISTEXT(OFFSET('Hygiene Data'!$B$2,0,10*ROW('Hygiene Data'!G169))),DX175="No",ISNUMBER(OFFSET('Hygiene Data'!$G$5,0,10*ROW('Hygiene Data'!G169)))),CONCATENATE("[",ROUND(OFFSET('Hygiene Data'!$G$5,0,10*ROW('Hygiene Data'!G169)),0),"]"),IF(AND(ISTEXT(OFFSET('Hygiene Data'!$B$2,0,10*ROW('Hygiene Data'!G169))),DX175="",ISNUMBER(OFFSET('Hygiene Data'!$G$5,0,10*ROW('Hygiene Data'!G169)))),OFFSET('Hygiene Data'!$G$5,0,10*ROW('Hygiene Data'!G169)),NA())))</f>
        <v>#N/A</v>
      </c>
      <c r="BJ175" s="84" t="e">
        <f ca="true">+IF(AND(ISTEXT(OFFSET('Hygiene Data'!$B$2,0,10*ROW('Hygiene Data'!G169))),DY175="Yes"),OFFSET('Hygiene Data'!$G$7,0,10*ROW('Hygiene Data'!G169)),IF(AND(ISTEXT(OFFSET('Hygiene Data'!$B$2,0,10*ROW('Hygiene Data'!G169))),DY175="No",ISNUMBER(OFFSET('Hygiene Data'!$G$7,0,10*ROW('Hygiene Data'!G169)))),CONCATENATE("[",ROUND(OFFSET('Hygiene Data'!$G$7,0,10*ROW('Hygiene Data'!G169)),0),"]"),IF(AND(ISTEXT(OFFSET('Hygiene Data'!$B$2,0,10*ROW('Hygiene Data'!G169))),DY175="",ISNUMBER(OFFSET('Hygiene Data'!$G$7,0,10*ROW('Hygiene Data'!G169)))),OFFSET('Hygiene Data'!$G$7,0,10*ROW('Hygiene Data'!G169)),NA())))</f>
        <v>#N/A</v>
      </c>
      <c r="BK175" s="84" t="e">
        <f ca="true">+IF(AND(ISTEXT(OFFSET('Hygiene Data'!$B$2,0,10*ROW('Hygiene Data'!G169))),DZ175="Yes"),OFFSET('Hygiene Data'!$G$9,0,10*ROW('Hygiene Data'!G169)),IF(AND(ISTEXT(OFFSET('Hygiene Data'!$B$2,0,10*ROW('Hygiene Data'!G169))),DZ175="No",ISNUMBER(OFFSET('Hygiene Data'!$G$9,0,10*ROW('Hygiene Data'!G169)))),CONCATENATE("[",ROUND(OFFSET('Hygiene Data'!$G$9,0,10*ROW('Hygiene Data'!G169)),0),"]"),IF(AND(ISTEXT(OFFSET('Hygiene Data'!$B$2,0,10*ROW('Hygiene Data'!G169))),DZ175="",ISNUMBER(OFFSET('Hygiene Data'!$G$9,0,10*ROW('Hygiene Data'!G169)))),OFFSET('Hygiene Data'!$G$9,0,10*ROW('Hygiene Data'!G169)),NA())))</f>
        <v>#N/A</v>
      </c>
      <c r="BL175" s="84" t="e">
        <f ca="true">+IF(AND(ISTEXT(OFFSET('Hygiene Data'!$B$2,0,10*ROW('Hygiene Data'!H169))),EA175="Yes"),OFFSET('Hygiene Data'!$H$5,0,10*ROW('Hygiene Data'!H169)),IF(AND(ISTEXT(OFFSET('Hygiene Data'!$B$2,0,10*ROW('Hygiene Data'!H169))),EA175="No",ISNUMBER(OFFSET('Hygiene Data'!$H$5,0,10*ROW('Hygiene Data'!H169)))),CONCATENATE("[",ROUND(OFFSET('Hygiene Data'!$H$5,0,10*ROW('Hygiene Data'!H169)),0),"]"),IF(AND(ISTEXT(OFFSET('Hygiene Data'!$B$2,0,10*ROW('Hygiene Data'!H169))),EA175="",ISNUMBER(OFFSET('Hygiene Data'!$H$5,0,10*ROW('Hygiene Data'!H169)))),OFFSET('Hygiene Data'!$H$5,0,10*ROW('Hygiene Data'!H169)),NA())))</f>
        <v>#N/A</v>
      </c>
      <c r="BM175" s="84" t="e">
        <f ca="true">+IF(AND(ISTEXT(OFFSET('Hygiene Data'!$B$2,0,10*ROW('Hygiene Data'!H169))),EB175="Yes"),OFFSET('Hygiene Data'!$H$7,0,10*ROW('Hygiene Data'!H169)),IF(AND(ISTEXT(OFFSET('Hygiene Data'!$B$2,0,10*ROW('Hygiene Data'!H169))),EB175="No",ISNUMBER(OFFSET('Hygiene Data'!$H$7,0,10*ROW('Hygiene Data'!H169)))),CONCATENATE("[",ROUND(OFFSET('Hygiene Data'!$H$7,0,10*ROW('Hygiene Data'!H169)),0),"]"),IF(AND(ISTEXT(OFFSET('Hygiene Data'!$B$2,0,10*ROW('Hygiene Data'!H169))),EB175="",ISNUMBER(OFFSET('Hygiene Data'!$H$7,0,10*ROW('Hygiene Data'!H169)))),OFFSET('Hygiene Data'!$H$7,0,10*ROW('Hygiene Data'!H169)),NA())))</f>
        <v>#N/A</v>
      </c>
      <c r="BN175" s="84" t="e">
        <f ca="true">+IF(AND(ISTEXT(OFFSET('Hygiene Data'!$B$2,0,10*ROW('Hygiene Data'!H169))),EC175="Yes"),OFFSET('Hygiene Data'!$H$9,0,10*ROW('Hygiene Data'!H169)),IF(AND(ISTEXT(OFFSET('Hygiene Data'!$B$2,0,10*ROW('Hygiene Data'!H169))),EC175="No",ISNUMBER(OFFSET('Hygiene Data'!$H$9,0,10*ROW('Hygiene Data'!H169)))),CONCATENATE("[",ROUND(OFFSET('Hygiene Data'!$H$9,0,10*ROW('Hygiene Data'!H169)),0),"]"),IF(AND(ISTEXT(OFFSET('Hygiene Data'!$B$2,0,10*ROW('Hygiene Data'!H169))),EC175="",ISNUMBER(OFFSET('Hygiene Data'!$H$9,0,10*ROW('Hygiene Data'!H169)))),OFFSET('Hygiene Data'!$H$9,0,10*ROW('Hygiene Data'!H169)),NA())))</f>
        <v>#N/A</v>
      </c>
      <c r="BO175" s="84" t="e">
        <f ca="true">+IF(AND(ISTEXT(OFFSET('Hygiene Data'!$B$2,0,10*ROW('Hygiene Data'!I169))),ED175="Yes"),OFFSET('Hygiene Data'!$I$5,0,10*ROW('Hygiene Data'!I169)),IF(AND(ISTEXT(OFFSET('Hygiene Data'!$B$2,0,10*ROW('Hygiene Data'!I169))),ED175="No",ISNUMBER(OFFSET('Hygiene Data'!$I$5,0,10*ROW('Hygiene Data'!I169)))),CONCATENATE("[",ROUND(OFFSET('Hygiene Data'!$I$5,0,10*ROW('Hygiene Data'!I169)),0),"]"),IF(AND(ISTEXT(OFFSET('Hygiene Data'!$B$2,0,10*ROW('Hygiene Data'!I169))),ED175="",ISNUMBER(OFFSET('Hygiene Data'!$I$5,0,10*ROW('Hygiene Data'!I169)))),OFFSET('Hygiene Data'!$I$5,0,10*ROW('Hygiene Data'!I169)),NA())))</f>
        <v>#N/A</v>
      </c>
      <c r="BP175" s="84" t="e">
        <f ca="true">+IF(AND(ISTEXT(OFFSET('Hygiene Data'!$B$2,0,10*ROW('Hygiene Data'!I169))),EE175="Yes"),OFFSET('Hygiene Data'!$I$7,0,10*ROW('Hygiene Data'!I169)),IF(AND(ISTEXT(OFFSET('Hygiene Data'!$B$2,0,10*ROW('Hygiene Data'!I169))),EE175="No",ISNUMBER(OFFSET('Hygiene Data'!$I$7,0,10*ROW('Hygiene Data'!I169)))),CONCATENATE("[",ROUND(OFFSET('Hygiene Data'!$I$7,0,10*ROW('Hygiene Data'!I169)),0),"]"),IF(AND(ISTEXT(OFFSET('Hygiene Data'!$B$2,0,10*ROW('Hygiene Data'!I169))),EE175="",ISNUMBER(OFFSET('Hygiene Data'!$I$7,0,10*ROW('Hygiene Data'!I169)))),OFFSET('Hygiene Data'!$I$7,0,10*ROW('Hygiene Data'!I169)),NA())))</f>
        <v>#N/A</v>
      </c>
      <c r="BQ175" s="84" t="e">
        <f ca="true">+IF(AND(ISTEXT(OFFSET('Hygiene Data'!$B$2,0,10*ROW('Hygiene Data'!I169))),EF175="Yes"),OFFSET('Hygiene Data'!$I$9,0,10*ROW('Hygiene Data'!I169)),IF(AND(ISTEXT(OFFSET('Hygiene Data'!$B$2,0,10*ROW('Hygiene Data'!I169))),EF175="No",ISNUMBER(OFFSET('Hygiene Data'!$I$9,0,10*ROW('Hygiene Data'!I169)))),CONCATENATE("[",ROUND(OFFSET('Hygiene Data'!$I$9,0,10*ROW('Hygiene Data'!I169)),0),"]"),IF(AND(ISTEXT(OFFSET('Hygiene Data'!$B$2,0,10*ROW('Hygiene Data'!I169))),EF175="",ISNUMBER(OFFSET('Hygiene Data'!$I$9,0,10*ROW('Hygiene Data'!I169)))),OFFSET('Hygiene Data'!$I$9,0,10*ROW('Hygiene Data'!I169)),NA())))</f>
        <v>#N/A</v>
      </c>
      <c r="BR175" s="269"/>
      <c r="BS175" s="269" t="str">
        <f ca="true">+IF(OFFSET('Water Data'!$D$27,0,10*ROW('Water Data'!D169))="","",OFFSET('Water Data'!$D$27,0,10*ROW('Water Data'!D169)))</f>
        <v/>
      </c>
      <c r="BT175" s="269" t="str">
        <f ca="true">+IF(OFFSET('Water Data'!$D$28,0,10*ROW('Water Data'!D169))="","",OFFSET('Water Data'!$D$28,0,10*ROW('Water Data'!D169)))</f>
        <v/>
      </c>
      <c r="BU175" s="269" t="str">
        <f ca="true">+IF(OFFSET('Water Data'!$D$29,0,10*ROW('Water Data'!D169))="","",OFFSET('Water Data'!$D$29,0,10*ROW('Water Data'!D169)))</f>
        <v/>
      </c>
      <c r="BV175" s="269" t="str">
        <f ca="true">+IF(OFFSET('Water Data'!$E$27,0,10*ROW('Water Data'!E169))="","",OFFSET('Water Data'!$E$27,0,10*ROW('Water Data'!E169)))</f>
        <v/>
      </c>
      <c r="BW175" s="269" t="str">
        <f ca="true">+IF(OFFSET('Water Data'!$E$28,0,10*ROW('Water Data'!E169))="","",OFFSET('Water Data'!$E$28,0,10*ROW('Water Data'!E169)))</f>
        <v/>
      </c>
      <c r="BX175" s="269" t="str">
        <f ca="true">+IF(OFFSET('Water Data'!$E$29,0,10*ROW('Water Data'!E169))="","",OFFSET('Water Data'!$E$29,0,10*ROW('Water Data'!E169)))</f>
        <v/>
      </c>
      <c r="BY175" s="269" t="str">
        <f ca="true">+IF(OFFSET('Water Data'!$F$27,0,10*ROW('Water Data'!F169))="","",OFFSET('Water Data'!$F$27,0,10*ROW('Water Data'!F169)))</f>
        <v/>
      </c>
      <c r="BZ175" s="269" t="str">
        <f ca="true">+IF(OFFSET('Water Data'!$F$28,0,10*ROW('Water Data'!F169))="","",OFFSET('Water Data'!$F$28,0,10*ROW('Water Data'!F169)))</f>
        <v/>
      </c>
      <c r="CA175" s="269" t="str">
        <f ca="true">+IF(OFFSET('Water Data'!$F$29,0,10*ROW('Water Data'!F169))="","",OFFSET('Water Data'!$F$29,0,10*ROW('Water Data'!F169)))</f>
        <v/>
      </c>
      <c r="CB175" s="269" t="str">
        <f ca="true">+IF(OFFSET('Water Data'!$G$27,0,10*ROW('Water Data'!G169))="","",OFFSET('Water Data'!$G$27,0,10*ROW('Water Data'!G169)))</f>
        <v/>
      </c>
      <c r="CC175" s="269" t="str">
        <f ca="true">+IF(OFFSET('Water Data'!$G$28,0,10*ROW('Water Data'!G169))="","",OFFSET('Water Data'!$G$28,0,10*ROW('Water Data'!G169)))</f>
        <v/>
      </c>
      <c r="CD175" s="269" t="str">
        <f ca="true">+IF(OFFSET('Water Data'!$G$29,0,10*ROW('Water Data'!G169))="","",OFFSET('Water Data'!$G$29,0,10*ROW('Water Data'!G169)))</f>
        <v/>
      </c>
      <c r="CE175" s="269" t="str">
        <f ca="true">+IF(OFFSET('Water Data'!$H$27,0,10*ROW('Water Data'!H169))="","",OFFSET('Water Data'!$H$27,0,10*ROW('Water Data'!H169)))</f>
        <v/>
      </c>
      <c r="CF175" s="269" t="str">
        <f ca="true">+IF(OFFSET('Water Data'!$H$28,0,10*ROW('Water Data'!H169))="","",OFFSET('Water Data'!$H$28,0,10*ROW('Water Data'!H169)))</f>
        <v/>
      </c>
      <c r="CG175" s="269" t="str">
        <f ca="true">+IF(OFFSET('Water Data'!$H$29,0,10*ROW('Water Data'!H169))="","",OFFSET('Water Data'!$H$29,0,10*ROW('Water Data'!H169)))</f>
        <v/>
      </c>
      <c r="CH175" s="269" t="str">
        <f ca="true">+IF(OFFSET('Water Data'!$I$27,0,10*ROW('Water Data'!I169))="","",OFFSET('Water Data'!$I$27,0,10*ROW('Water Data'!I169)))</f>
        <v/>
      </c>
      <c r="CI175" s="269" t="str">
        <f ca="true">+IF(OFFSET('Water Data'!$I$28,0,10*ROW('Water Data'!I169))="","",OFFSET('Water Data'!$I$28,0,10*ROW('Water Data'!I169)))</f>
        <v/>
      </c>
      <c r="CJ175" s="269" t="str">
        <f ca="true">+IF(OFFSET('Water Data'!$I$29,0,10*ROW('Water Data'!I169))="","",OFFSET('Water Data'!$I$29,0,10*ROW('Water Data'!I169)))</f>
        <v/>
      </c>
      <c r="CK175" s="269" t="str">
        <f ca="true">+IF(OFFSET('Sanitation Data'!$D$28,0,10*ROW('Sanitation Data'!D169))="","",OFFSET('Sanitation Data'!$D$28,0,10*ROW('Sanitation Data'!D169)))</f>
        <v/>
      </c>
      <c r="CL175" s="269" t="str">
        <f ca="true">+IF(OFFSET('Sanitation Data'!$D$29,0,10*ROW('Sanitation Data'!D169))="","",OFFSET('Sanitation Data'!$D$29,0,10*ROW('Sanitation Data'!D169)))</f>
        <v/>
      </c>
      <c r="CM175" s="269" t="str">
        <f ca="true">+IF(OFFSET('Sanitation Data'!$D$30,0,10*ROW('Sanitation Data'!D169))="","",OFFSET('Sanitation Data'!$D$30,0,10*ROW('Sanitation Data'!D169)))</f>
        <v/>
      </c>
      <c r="CN175" s="269" t="str">
        <f ca="true">+IF(OFFSET('Sanitation Data'!$D$31,0,10*ROW('Sanitation Data'!D169))="","",OFFSET('Sanitation Data'!$D$31,0,10*ROW('Sanitation Data'!D169)))</f>
        <v/>
      </c>
      <c r="CO175" s="269" t="str">
        <f ca="true">+IF(OFFSET('Sanitation Data'!$D$32,0,10*ROW('Sanitation Data'!D169))="","",OFFSET('Sanitation Data'!$D$32,0,10*ROW('Sanitation Data'!D169)))</f>
        <v/>
      </c>
      <c r="CP175" s="269" t="str">
        <f ca="true">+IF(OFFSET('Sanitation Data'!$E$28,0,10*ROW('Sanitation Data'!E169))="","",OFFSET('Sanitation Data'!$E$28,0,10*ROW('Sanitation Data'!E169)))</f>
        <v/>
      </c>
      <c r="CQ175" s="269" t="str">
        <f ca="true">+IF(OFFSET('Sanitation Data'!$E$29,0,10*ROW('Sanitation Data'!E169))="","",OFFSET('Sanitation Data'!$E$29,0,10*ROW('Sanitation Data'!E169)))</f>
        <v/>
      </c>
      <c r="CR175" s="269" t="str">
        <f ca="true">+IF(OFFSET('Sanitation Data'!$E$30,0,10*ROW('Sanitation Data'!E169))="","",OFFSET('Sanitation Data'!$E$30,0,10*ROW('Sanitation Data'!E169)))</f>
        <v/>
      </c>
      <c r="CS175" s="269" t="str">
        <f ca="true">+IF(OFFSET('Sanitation Data'!$E$31,0,10*ROW('Sanitation Data'!E169))="","",OFFSET('Sanitation Data'!$E$31,0,10*ROW('Sanitation Data'!E169)))</f>
        <v/>
      </c>
      <c r="CT175" s="269" t="str">
        <f ca="true">+IF(OFFSET('Sanitation Data'!$E$32,0,10*ROW('Sanitation Data'!E169))="","",OFFSET('Sanitation Data'!$E$32,0,10*ROW('Sanitation Data'!E169)))</f>
        <v/>
      </c>
      <c r="CU175" s="269" t="str">
        <f ca="true">+IF(OFFSET('Sanitation Data'!$F$28,0,10*ROW('Sanitation Data'!F169))="","",OFFSET('Sanitation Data'!$F$28,0,10*ROW('Sanitation Data'!F169)))</f>
        <v/>
      </c>
      <c r="CV175" s="269" t="str">
        <f ca="true">+IF(OFFSET('Sanitation Data'!$F$29,0,10*ROW('Sanitation Data'!F169))="","",OFFSET('Sanitation Data'!$F$29,0,10*ROW('Sanitation Data'!F169)))</f>
        <v/>
      </c>
      <c r="CW175" s="269" t="str">
        <f ca="true">+IF(OFFSET('Sanitation Data'!$F$30,0,10*ROW('Sanitation Data'!F169))="","",OFFSET('Sanitation Data'!$F$30,0,10*ROW('Sanitation Data'!F169)))</f>
        <v/>
      </c>
      <c r="CX175" s="269" t="str">
        <f ca="true">+IF(OFFSET('Sanitation Data'!$F$31,0,10*ROW('Sanitation Data'!F169))="","",OFFSET('Sanitation Data'!$F$31,0,10*ROW('Sanitation Data'!F169)))</f>
        <v/>
      </c>
      <c r="CY175" s="269" t="str">
        <f ca="true">+IF(OFFSET('Sanitation Data'!$F$32,0,10*ROW('Sanitation Data'!F169))="","",OFFSET('Sanitation Data'!$F$32,0,10*ROW('Sanitation Data'!F169)))</f>
        <v/>
      </c>
      <c r="CZ175" s="269" t="str">
        <f ca="true">+IF(OFFSET('Sanitation Data'!$G$28,0,10*ROW('Sanitation Data'!G169))="","",OFFSET('Sanitation Data'!$G$28,0,10*ROW('Sanitation Data'!G169)))</f>
        <v/>
      </c>
      <c r="DA175" s="269" t="str">
        <f ca="true">+IF(OFFSET('Sanitation Data'!$G$29,0,10*ROW('Sanitation Data'!G169))="","",OFFSET('Sanitation Data'!$G$29,0,10*ROW('Sanitation Data'!G169)))</f>
        <v/>
      </c>
      <c r="DB175" s="269" t="str">
        <f ca="true">+IF(OFFSET('Sanitation Data'!$G$30,0,10*ROW('Sanitation Data'!G169))="","",OFFSET('Sanitation Data'!$G$30,0,10*ROW('Sanitation Data'!G169)))</f>
        <v/>
      </c>
      <c r="DC175" s="269" t="str">
        <f ca="true">+IF(OFFSET('Sanitation Data'!$G$31,0,10*ROW('Sanitation Data'!G169))="","",OFFSET('Sanitation Data'!$G$31,0,10*ROW('Sanitation Data'!G169)))</f>
        <v/>
      </c>
      <c r="DD175" s="269" t="str">
        <f ca="true">+IF(OFFSET('Sanitation Data'!$G$32,0,10*ROW('Sanitation Data'!G169))="","",OFFSET('Sanitation Data'!$G$32,0,10*ROW('Sanitation Data'!G169)))</f>
        <v/>
      </c>
      <c r="DE175" s="269" t="str">
        <f ca="true">+IF(OFFSET('Sanitation Data'!$H$28,0,10*ROW('Sanitation Data'!H169))="","",OFFSET('Sanitation Data'!$H$28,0,10*ROW('Sanitation Data'!H169)))</f>
        <v/>
      </c>
      <c r="DF175" s="269" t="str">
        <f ca="true">+IF(OFFSET('Sanitation Data'!$H$29,0,10*ROW('Sanitation Data'!H169))="","",OFFSET('Sanitation Data'!$H$29,0,10*ROW('Sanitation Data'!H169)))</f>
        <v/>
      </c>
      <c r="DG175" s="269" t="str">
        <f ca="true">+IF(OFFSET('Sanitation Data'!$H$30,0,10*ROW('Sanitation Data'!H169))="","",OFFSET('Sanitation Data'!$H$30,0,10*ROW('Sanitation Data'!H169)))</f>
        <v/>
      </c>
      <c r="DH175" s="269" t="str">
        <f ca="true">+IF(OFFSET('Sanitation Data'!$H$31,0,10*ROW('Sanitation Data'!H169))="","",OFFSET('Sanitation Data'!$H$31,0,10*ROW('Sanitation Data'!H169)))</f>
        <v/>
      </c>
      <c r="DI175" s="269" t="str">
        <f ca="true">+IF(OFFSET('Sanitation Data'!$H$32,0,10*ROW('Sanitation Data'!H169))="","",OFFSET('Sanitation Data'!$H$32,0,10*ROW('Sanitation Data'!H169)))</f>
        <v/>
      </c>
      <c r="DJ175" s="269" t="str">
        <f ca="true">+IF(OFFSET('Sanitation Data'!$I$28,0,10*ROW('Sanitation Data'!I169))="","",OFFSET('Sanitation Data'!$I$28,0,10*ROW('Sanitation Data'!I169)))</f>
        <v/>
      </c>
      <c r="DK175" s="269" t="str">
        <f ca="true">+IF(OFFSET('Sanitation Data'!$I$29,0,10*ROW('Sanitation Data'!I169))="","",OFFSET('Sanitation Data'!$I$29,0,10*ROW('Sanitation Data'!I169)))</f>
        <v/>
      </c>
      <c r="DL175" s="269" t="str">
        <f ca="true">+IF(OFFSET('Sanitation Data'!$I$30,0,10*ROW('Sanitation Data'!I169))="","",OFFSET('Sanitation Data'!$I$30,0,10*ROW('Sanitation Data'!I169)))</f>
        <v/>
      </c>
      <c r="DM175" s="269" t="str">
        <f ca="true">+IF(OFFSET('Sanitation Data'!$I$31,0,10*ROW('Sanitation Data'!I169))="","",OFFSET('Sanitation Data'!$I$31,0,10*ROW('Sanitation Data'!I169)))</f>
        <v/>
      </c>
      <c r="DN175" s="269" t="str">
        <f ca="true">+IF(OFFSET('Sanitation Data'!$I$32,0,10*ROW('Sanitation Data'!I169))="","",OFFSET('Sanitation Data'!$I$32,0,10*ROW('Sanitation Data'!I169)))</f>
        <v/>
      </c>
      <c r="DO175" s="269" t="str">
        <f ca="true">+IF(OFFSET('Hygiene Data'!$D$11,0,10*ROW('Hygiene Data'!D169))="","",OFFSET('Hygiene Data'!$D$11,0,10*ROW('Hygiene Data'!D169)))</f>
        <v/>
      </c>
      <c r="DP175" s="269" t="str">
        <f ca="true">+IF(OFFSET('Hygiene Data'!$D$12,0,10*ROW('Hygiene Data'!D169))="","",OFFSET('Hygiene Data'!$D$12,0,10*ROW('Hygiene Data'!D169)))</f>
        <v/>
      </c>
      <c r="DQ175" s="269" t="str">
        <f ca="true">+IF(OFFSET('Hygiene Data'!$D$13,0,10*ROW('Hygiene Data'!D169))="","",OFFSET('Hygiene Data'!$D$13,0,10*ROW('Hygiene Data'!D169)))</f>
        <v/>
      </c>
      <c r="DR175" s="269" t="str">
        <f ca="true">+IF(OFFSET('Hygiene Data'!$E$11,0,10*ROW('Hygiene Data'!E169))="","",OFFSET('Hygiene Data'!$E$11,0,10*ROW('Hygiene Data'!E169)))</f>
        <v/>
      </c>
      <c r="DS175" s="269" t="str">
        <f ca="true">+IF(OFFSET('Hygiene Data'!$E$12,0,10*ROW('Hygiene Data'!E169))="","",OFFSET('Hygiene Data'!$E$12,0,10*ROW('Hygiene Data'!E169)))</f>
        <v/>
      </c>
      <c r="DT175" s="269" t="str">
        <f ca="true">+IF(OFFSET('Hygiene Data'!$E$13,0,10*ROW('Hygiene Data'!E169))="","",OFFSET('Hygiene Data'!$E$13,0,10*ROW('Hygiene Data'!E169)))</f>
        <v/>
      </c>
      <c r="DU175" s="269" t="str">
        <f ca="true">+IF(OFFSET('Hygiene Data'!$F$11,0,10*ROW('Hygiene Data'!F169))="","",OFFSET('Hygiene Data'!$F$11,0,10*ROW('Hygiene Data'!F169)))</f>
        <v/>
      </c>
      <c r="DV175" s="269" t="str">
        <f ca="true">+IF(OFFSET('Hygiene Data'!$F$12,0,10*ROW('Hygiene Data'!F169))="","",OFFSET('Hygiene Data'!$F$12,0,10*ROW('Hygiene Data'!F169)))</f>
        <v/>
      </c>
      <c r="DW175" s="269" t="str">
        <f ca="true">+IF(OFFSET('Hygiene Data'!$F$13,0,10*ROW('Hygiene Data'!F169))="","",OFFSET('Hygiene Data'!$F$13,0,10*ROW('Hygiene Data'!F169)))</f>
        <v/>
      </c>
      <c r="DX175" s="269" t="str">
        <f ca="true">+IF(OFFSET('Hygiene Data'!$G$11,0,10*ROW('Hygiene Data'!G169))="","",OFFSET('Hygiene Data'!$G$11,0,10*ROW('Hygiene Data'!G169)))</f>
        <v/>
      </c>
      <c r="DY175" s="269" t="str">
        <f ca="true">+IF(OFFSET('Hygiene Data'!$G$12,0,10*ROW('Hygiene Data'!G169))="","",OFFSET('Hygiene Data'!$G$12,0,10*ROW('Hygiene Data'!G169)))</f>
        <v/>
      </c>
      <c r="DZ175" s="269" t="str">
        <f ca="true">+IF(OFFSET('Hygiene Data'!$G$13,0,10*ROW('Hygiene Data'!G169))="","",OFFSET('Hygiene Data'!$G$13,0,10*ROW('Hygiene Data'!G169)))</f>
        <v/>
      </c>
      <c r="EA175" s="269" t="str">
        <f ca="true">+IF(OFFSET('Hygiene Data'!$H$11,0,10*ROW('Hygiene Data'!H169))="","",OFFSET('Hygiene Data'!$H$11,0,10*ROW('Hygiene Data'!H169)))</f>
        <v/>
      </c>
      <c r="EB175" s="269" t="str">
        <f ca="true">+IF(OFFSET('Hygiene Data'!$H$12,0,10*ROW('Hygiene Data'!H169))="","",OFFSET('Hygiene Data'!$H$12,0,10*ROW('Hygiene Data'!H169)))</f>
        <v/>
      </c>
      <c r="EC175" s="269" t="str">
        <f ca="true">+IF(OFFSET('Hygiene Data'!$H$13,0,10*ROW('Hygiene Data'!H169))="","",OFFSET('Hygiene Data'!$H$13,0,10*ROW('Hygiene Data'!H169)))</f>
        <v/>
      </c>
      <c r="ED175" s="269" t="str">
        <f ca="true">+IF(OFFSET('Hygiene Data'!$I$11,0,10*ROW('Hygiene Data'!I169))="","",OFFSET('Hygiene Data'!$I$11,0,10*ROW('Hygiene Data'!I169)))</f>
        <v/>
      </c>
      <c r="EE175" s="269" t="str">
        <f ca="true">+IF(OFFSET('Hygiene Data'!$I$12,0,10*ROW('Hygiene Data'!I169))="","",OFFSET('Hygiene Data'!$I$12,0,10*ROW('Hygiene Data'!I169)))</f>
        <v/>
      </c>
      <c r="EF175" s="269" t="str">
        <f ca="true">+IF(OFFSET('Hygiene Data'!$I$13,0,10*ROW('Hygiene Data'!I169))="","",OFFSET('Hygiene Data'!$I$13,0,10*ROW('Hygiene Data'!I169)))</f>
        <v/>
      </c>
    </row>
    <row xmlns:x14ac="http://schemas.microsoft.com/office/spreadsheetml/2009/9/ac" r="176" x14ac:dyDescent="0.2">
      <c r="A176" s="36" t="str">
        <f ca="true">+IF(OFFSET('Water Data'!$B$2,0,10*ROW('Water Data'!E170))="","",OFFSET('Water Data'!$B$2,0,10*ROW('Water Data'!E170)))</f>
        <v/>
      </c>
      <c r="B176" s="36" t="str">
        <f ca="true">+IF(OFFSET('Water Data'!$C$2,0,10*ROW('Water Data'!F170))="","",OFFSET('Water Data'!$C$2,0,10*ROW('Water Data'!F170)))</f>
        <v/>
      </c>
      <c r="C176" s="325" t="str">
        <f t="shared" ca="true" si="2"/>
        <v/>
      </c>
      <c r="D176" s="82" t="e">
        <f ca="true">+IF(AND(ISTEXT(OFFSET('Water Data'!$B$2,0,10*ROW('Water Data'!D170))),BS176="Yes"),100-OFFSET('Water Data'!$D$4,0,10*ROW('Water Data'!D170)),IF(AND(ISTEXT(OFFSET('Water Data'!$B$2,0,10*ROW('Water Data'!D170))),BS176="No",ISNUMBER(OFFSET('Water Data'!$D$4,0,10*ROW('Water Data'!D170)))),CONCATENATE("[",ROUND(100-OFFSET('Water Data'!$D$4,0,10*ROW('Water Data'!D170)),0),"]"),IF(AND(ISTEXT(OFFSET('Water Data'!$B$2,0,10*ROW('Water Data'!D170))),BS176="",ISNUMBER(OFFSET('Water Data'!$D$4,0,10*ROW('Water Data'!D170)))),100-OFFSET('Water Data'!$D$4,0,10*ROW('Water Data'!D170)),NA())))</f>
        <v>#N/A</v>
      </c>
      <c r="E176" s="82" t="e">
        <f ca="true">+IF(AND(ISTEXT(OFFSET('Water Data'!$B$2,0,10*ROW('Water Data'!E170))),BT176="Yes"),OFFSET('Water Data'!$D$6,0,10*ROW('Water Data'!D170)),IF(AND(ISTEXT(OFFSET('Water Data'!$B$2,0,10*ROW('Water Data'!D170))),BT176="No",ISNUMBER(OFFSET('Water Data'!$D$6,0,10*ROW('Water Data'!D170)))),CONCATENATE("[",ROUND(OFFSET('Water Data'!$D$6,0,10*ROW('Water Data'!D170)),0),"]"),IF(AND(ISTEXT(OFFSET('Water Data'!$B$2,0,10*ROW('Water Data'!D170))),BT176="",ISNUMBER(OFFSET('Water Data'!$D$6,0,10*ROW('Water Data'!D170)))),OFFSET('Water Data'!$D$6,0,10*ROW('Water Data'!D170)),NA())))</f>
        <v>#N/A</v>
      </c>
      <c r="F176" s="82" t="e">
        <f ca="true">+IF(AND(ISTEXT(OFFSET('Water Data'!$B$2,0,10*ROW('Water Data'!D170))),BU176="Yes"),OFFSET('Water Data'!$D$9,0,10*ROW('Water Data'!D170)),IF(AND(ISTEXT(OFFSET('Water Data'!$B$2,0,10*ROW('Water Data'!D170))),BU176="No",ISNUMBER(OFFSET('Water Data'!$D$9,0,10*ROW('Water Data'!D170)))),CONCATENATE("[",ROUND(OFFSET('Water Data'!$D$9,0,10*ROW('Water Data'!D170)),0),"]"),IF(AND(ISTEXT(OFFSET('Water Data'!$B$2,0,10*ROW('Water Data'!D170))),BU176="",ISNUMBER(OFFSET('Water Data'!$D$9,0,10*ROW('Water Data'!D170)))),OFFSET('Water Data'!$D$9,0,10*ROW('Water Data'!D170)),NA())))</f>
        <v>#N/A</v>
      </c>
      <c r="G176" s="82" t="e">
        <f ca="true">+IF(AND(ISTEXT(OFFSET('Water Data'!$B$2,0,10*ROW('Water Data'!E170))),BV176="Yes"),100-OFFSET('Water Data'!$E$4,0,10*ROW('Water Data'!E170)),IF(AND(ISTEXT(OFFSET('Water Data'!$B$2,0,10*ROW('Water Data'!E170))),BV176="No",ISNUMBER(OFFSET('Water Data'!$E$4,0,10*ROW('Water Data'!E170)))),CONCATENATE("[",ROUND(100-OFFSET('Water Data'!$E$4,0,10*ROW('Water Data'!E170)),0),"]"),IF(AND(ISTEXT(OFFSET('Water Data'!$B$2,0,10*ROW('Water Data'!E170))),BV176="",ISNUMBER(OFFSET('Water Data'!$E$4,0,10*ROW('Water Data'!E170)))),100-OFFSET('Water Data'!$E$4,0,10*ROW('Water Data'!E170)),NA())))</f>
        <v>#N/A</v>
      </c>
      <c r="H176" s="82" t="e">
        <f ca="true">+IF(AND(ISTEXT(OFFSET('Water Data'!$B$2,0,10*ROW('Water Data'!E170))),BW176="Yes"),OFFSET('Water Data'!$E$6,0,10*ROW('Water Data'!E170)),IF(AND(ISTEXT(OFFSET('Water Data'!$B$2,0,10*ROW('Water Data'!E170))),BW176="No",ISNUMBER(OFFSET('Water Data'!$E$6,0,10*ROW('Water Data'!E170)))),CONCATENATE("[",ROUND(OFFSET('Water Data'!$D$6,0,10*ROW('Water Data'!E170)),0),"]"),IF(AND(ISTEXT(OFFSET('Water Data'!$B$2,0,10*ROW('Water Data'!E170))),BW176="",ISNUMBER(OFFSET('Water Data'!$E$6,0,10*ROW('Water Data'!E170)))),OFFSET('Water Data'!$E$6,0,10*ROW('Water Data'!E170)),NA())))</f>
        <v>#N/A</v>
      </c>
      <c r="I176" s="82" t="e">
        <f ca="true">+IF(AND(ISTEXT(OFFSET('Water Data'!$B$2,0,10*ROW('Water Data'!E170))),BX176="Yes"),OFFSET('Water Data'!$E$9,0,10*ROW('Water Data'!E170)),IF(AND(ISTEXT(OFFSET('Water Data'!$B$2,0,10*ROW('Water Data'!E170))),BX176="No",ISNUMBER(OFFSET('Water Data'!$E$9,0,10*ROW('Water Data'!E170)))),CONCATENATE("[",ROUND(OFFSET('Water Data'!$E$9,0,10*ROW('Water Data'!E170)),0),"]"),IF(AND(ISTEXT(OFFSET('Water Data'!$B$2,0,10*ROW('Water Data'!E170))),BX176="",ISNUMBER(OFFSET('Water Data'!$E$9,0,10*ROW('Water Data'!E170)))),OFFSET('Water Data'!$E$9,0,10*ROW('Water Data'!E170)),NA())))</f>
        <v>#N/A</v>
      </c>
      <c r="J176" s="82" t="e">
        <f ca="true">+IF(AND(ISTEXT(OFFSET('Water Data'!$B$2,0,10*ROW('Water Data'!F170))),BY176="Yes"),100-OFFSET('Water Data'!$F$4,0,10*ROW('Water Data'!F170)),IF(AND(ISTEXT(OFFSET('Water Data'!$B$2,0,10*ROW('Water Data'!F170))),BY176="No",ISNUMBER(OFFSET('Water Data'!$F$4,0,10*ROW('Water Data'!F170)))),CONCATENATE("[",ROUND(100-OFFSET('Water Data'!$F$4,0,10*ROW('Water Data'!F170)),0),"]"),IF(AND(ISTEXT(OFFSET('Water Data'!$B$2,0,10*ROW('Water Data'!F170))),BY176="",ISNUMBER(OFFSET('Water Data'!$F$4,0,10*ROW('Water Data'!F170)))),100-OFFSET('Water Data'!$F$4,0,10*ROW('Water Data'!F170)),NA())))</f>
        <v>#N/A</v>
      </c>
      <c r="K176" s="82" t="e">
        <f ca="true">+IF(AND(ISTEXT(OFFSET('Water Data'!$B$2,0,10*ROW('Water Data'!F170))),BZ176="Yes"),OFFSET('Water Data'!$F$6,0,10*ROW('Water Data'!F170)),IF(AND(ISTEXT(OFFSET('Water Data'!$B$2,0,10*ROW('Water Data'!F170))),BZ176="No",ISNUMBER(OFFSET('Water Data'!$F$6,0,10*ROW('Water Data'!F170)))),CONCATENATE("[",ROUND(OFFSET('Water Data'!$F$6,0,10*ROW('Water Data'!F170)),0),"]"),IF(AND(ISTEXT(OFFSET('Water Data'!$B$2,0,10*ROW('Water Data'!F170))),BZ176="",ISNUMBER(OFFSET('Water Data'!$F$6,0,10*ROW('Water Data'!F170)))),OFFSET('Water Data'!$F$6,0,10*ROW('Water Data'!F170)),NA())))</f>
        <v>#N/A</v>
      </c>
      <c r="L176" s="82" t="e">
        <f ca="true">+IF(AND(ISTEXT(OFFSET('Water Data'!$B$2,0,10*ROW('Water Data'!F170))),CA176="Yes"),OFFSET('Water Data'!$F$9,0,10*ROW('Water Data'!F170)),IF(AND(ISTEXT(OFFSET('Water Data'!$B$2,0,10*ROW('Water Data'!F170))),CA176="No",ISNUMBER(OFFSET('Water Data'!$F$9,0,10*ROW('Water Data'!F170)))),CONCATENATE("[",ROUND(OFFSET('Water Data'!$F$9,0,10*ROW('Water Data'!F170)),0),"]"),IF(AND(ISTEXT(OFFSET('Water Data'!$B$2,0,10*ROW('Water Data'!F170))),CA176="",ISNUMBER(OFFSET('Water Data'!$F$9,0,10*ROW('Water Data'!F170)))),OFFSET('Water Data'!$F$9,0,10*ROW('Water Data'!F170)),NA())))</f>
        <v>#N/A</v>
      </c>
      <c r="M176" s="82" t="e">
        <f ca="true">+IF(AND(ISTEXT(OFFSET('Water Data'!$B$2,0,10*ROW('Water Data'!G170))),CB176="Yes"),100-OFFSET('Water Data'!$G$4,0,10*ROW('Water Data'!G170)),IF(AND(ISTEXT(OFFSET('Water Data'!$B$2,0,10*ROW('Water Data'!G170))),CB176="No",ISNUMBER(OFFSET('Water Data'!$G$4,0,10*ROW('Water Data'!G170)))),CONCATENATE("[",ROUND(100-OFFSET('Water Data'!$G$4,0,10*ROW('Water Data'!G170)),0),"]"),IF(AND(ISTEXT(OFFSET('Water Data'!$B$2,0,10*ROW('Water Data'!G170))),CB176="",ISNUMBER(OFFSET('Water Data'!$G$4,0,10*ROW('Water Data'!G170)))),100-OFFSET('Water Data'!$G$4,0,10*ROW('Water Data'!G170)),NA())))</f>
        <v>#N/A</v>
      </c>
      <c r="N176" s="82" t="e">
        <f ca="true">+IF(AND(ISTEXT(OFFSET('Water Data'!$B$2,0,10*ROW('Water Data'!G170))),CC176="Yes"),OFFSET('Water Data'!$G$6,0,10*ROW('Water Data'!G170)),IF(AND(ISTEXT(OFFSET('Water Data'!$B$2,0,10*ROW('Water Data'!G170))),CC176="No",ISNUMBER(OFFSET('Water Data'!$G$6,0,10*ROW('Water Data'!G170)))),CONCATENATE("[",ROUND(OFFSET('Water Data'!$G$6,0,10*ROW('Water Data'!G170)),0),"]"),IF(AND(ISTEXT(OFFSET('Water Data'!$B$2,0,10*ROW('Water Data'!G170))),CC176="",ISNUMBER(OFFSET('Water Data'!$G$6,0,10*ROW('Water Data'!G170)))),OFFSET('Water Data'!$G$6,0,10*ROW('Water Data'!G170)),NA())))</f>
        <v>#N/A</v>
      </c>
      <c r="O176" s="82" t="e">
        <f ca="true">+IF(AND(ISTEXT(OFFSET('Water Data'!$B$2,0,10*ROW('Water Data'!G170))),CD176="Yes"),OFFSET('Water Data'!$G$9,0,10*ROW('Water Data'!G170)),IF(AND(ISTEXT(OFFSET('Water Data'!$B$2,0,10*ROW('Water Data'!G170))),CD176="No",ISNUMBER(OFFSET('Water Data'!$G$9,0,10*ROW('Water Data'!G170)))),CONCATENATE("[",ROUND(OFFSET('Water Data'!$G$9,0,10*ROW('Water Data'!G170)),0),"]"),IF(AND(ISTEXT(OFFSET('Water Data'!$B$2,0,10*ROW('Water Data'!G170))),CD176="",ISNUMBER(OFFSET('Water Data'!$G$9,0,10*ROW('Water Data'!G170)))),OFFSET('Water Data'!$G$9,0,10*ROW('Water Data'!G170)),NA())))</f>
        <v>#N/A</v>
      </c>
      <c r="P176" s="82" t="e">
        <f ca="true">+IF(AND(ISTEXT(OFFSET('Water Data'!$B$2,0,10*ROW('Water Data'!H170))),CE176="Yes"),100-OFFSET('Water Data'!$H$4,0,10*ROW('Water Data'!H170)),IF(AND(ISTEXT(OFFSET('Water Data'!$B$2,0,10*ROW('Water Data'!H170))),CE176="No",ISNUMBER(OFFSET('Water Data'!$H$4,0,10*ROW('Water Data'!H170)))),CONCATENATE("[",ROUND(100-OFFSET('Water Data'!$H$4,0,10*ROW('Water Data'!H170)),0),"]"),IF(AND(ISTEXT(OFFSET('Water Data'!$B$2,0,10*ROW('Water Data'!H170))),CE176="",ISNUMBER(OFFSET('Water Data'!$H$4,0,10*ROW('Water Data'!H170)))),100-OFFSET('Water Data'!$H$4,0,10*ROW('Water Data'!H170)),NA())))</f>
        <v>#N/A</v>
      </c>
      <c r="Q176" s="82" t="e">
        <f ca="true">+IF(AND(ISTEXT(OFFSET('Water Data'!$B$2,0,10*ROW('Water Data'!H170))),CF176="Yes"),OFFSET('Water Data'!$H$6,0,10*ROW('Water Data'!H170)),IF(AND(ISTEXT(OFFSET('Water Data'!$B$2,0,10*ROW('Water Data'!H170))),CF176="No",ISNUMBER(OFFSET('Water Data'!$H$6,0,10*ROW('Water Data'!H170)))),CONCATENATE("[",ROUND(OFFSET('Water Data'!$H$6,0,10*ROW('Water Data'!H170)),0),"]"),IF(AND(ISTEXT(OFFSET('Water Data'!$B$2,0,10*ROW('Water Data'!H170))),CF176="",ISNUMBER(OFFSET('Water Data'!$H$6,0,10*ROW('Water Data'!H170)))),OFFSET('Water Data'!$H$6,0,10*ROW('Water Data'!H170)),NA())))</f>
        <v>#N/A</v>
      </c>
      <c r="R176" s="82" t="e">
        <f ca="true">+IF(AND(ISTEXT(OFFSET('Water Data'!$B$2,0,10*ROW('Water Data'!H170))),CG176="Yes"),OFFSET('Water Data'!$H$9,0,10*ROW('Water Data'!H170)),IF(AND(ISTEXT(OFFSET('Water Data'!$B$2,0,10*ROW('Water Data'!H170))),CG176="No",ISNUMBER(OFFSET('Water Data'!$H$9,0,10*ROW('Water Data'!H170)))),CONCATENATE("[",ROUND(OFFSET('Water Data'!$H$9,0,10*ROW('Water Data'!H170)),0),"]"),IF(AND(ISTEXT(OFFSET('Water Data'!$B$2,0,10*ROW('Water Data'!H170))),CG176="",ISNUMBER(OFFSET('Water Data'!$H$9,0,10*ROW('Water Data'!H170)))),OFFSET('Water Data'!$H$9,0,10*ROW('Water Data'!H170)),NA())))</f>
        <v>#N/A</v>
      </c>
      <c r="S176" s="82" t="e">
        <f ca="true">+IF(AND(ISTEXT(OFFSET('Water Data'!$B$2,0,10*ROW('Water Data'!I170))),CH176="Yes"),100-OFFSET('Water Data'!$I$4,0,10*ROW('Water Data'!I170)),IF(AND(ISTEXT(OFFSET('Water Data'!$B$2,0,10*ROW('Water Data'!I170))),CH176="No",ISNUMBER(OFFSET('Water Data'!$I$4,0,10*ROW('Water Data'!I170)))),CONCATENATE("[",ROUND(100-OFFSET('Water Data'!$I$4,0,10*ROW('Water Data'!I170)),0),"]"),IF(AND(ISTEXT(OFFSET('Water Data'!$B$2,0,10*ROW('Water Data'!I170))),CH176="",ISNUMBER(OFFSET('Water Data'!$I$4,0,10*ROW('Water Data'!I170)))),100-OFFSET('Water Data'!$I$4,0,10*ROW('Water Data'!I170)),NA())))</f>
        <v>#N/A</v>
      </c>
      <c r="T176" s="82" t="e">
        <f ca="true">+IF(AND(ISTEXT(OFFSET('Water Data'!$B$2,0,10*ROW('Water Data'!I170))),CI176="Yes"),OFFSET('Water Data'!$I$6,0,10*ROW('Water Data'!I170)),IF(AND(ISTEXT(OFFSET('Water Data'!$B$2,0,10*ROW('Water Data'!I170))),CI176="No",ISNUMBER(OFFSET('Water Data'!$I$6,0,10*ROW('Water Data'!I170)))),CONCATENATE("[",ROUND(OFFSET('Water Data'!$I$6,0,10*ROW('Water Data'!I170)),0),"]"),IF(AND(ISTEXT(OFFSET('Water Data'!$B$2,0,10*ROW('Water Data'!I170))),CI176="",ISNUMBER(OFFSET('Water Data'!$I$6,0,10*ROW('Water Data'!I170)))),OFFSET('Water Data'!$I$6,0,10*ROW('Water Data'!I170)),NA())))</f>
        <v>#N/A</v>
      </c>
      <c r="U176" s="82" t="e">
        <f ca="true">+IF(AND(ISTEXT(OFFSET('Water Data'!$B$2,0,10*ROW('Water Data'!I170))),CJ176="Yes"),OFFSET('Water Data'!$I$9,0,10*ROW('Water Data'!I170)),IF(AND(ISTEXT(OFFSET('Water Data'!$B$2,0,10*ROW('Water Data'!I170))),CJ176="No",ISNUMBER(OFFSET('Water Data'!$I$9,0,10*ROW('Water Data'!I170)))),CONCATENATE("[",ROUND(OFFSET('Water Data'!$I$9,0,10*ROW('Water Data'!I170)),0),"]"),IF(AND(ISTEXT(OFFSET('Water Data'!$B$2,0,10*ROW('Water Data'!I170))),CJ176="",ISNUMBER(OFFSET('Water Data'!$I$9,0,10*ROW('Water Data'!I170)))),OFFSET('Water Data'!$I$9,0,10*ROW('Water Data'!I170)),NA())))</f>
        <v>#N/A</v>
      </c>
      <c r="V176" s="83" t="e">
        <f ca="true">+IF(AND(ISTEXT(OFFSET('Sanitation Data'!$B$2,0,10*ROW('Sanitation Data'!D170))),CK176="Yes"),100-OFFSET('Sanitation Data'!$D$4,0,10*ROW('Sanitation Data'!D170)),IF(AND(ISTEXT(OFFSET('Sanitation Data'!$B$2,0,10*ROW('Sanitation Data'!D170))),CK176="No",ISNUMBER(OFFSET('Sanitation Data'!$D$4,0,10*ROW('Sanitation Data'!D170)))),CONCATENATE("[",ROUND(100-OFFSET('Sanitation Data'!$D$4,0,10*ROW('Sanitation Data'!D170)),0),"]"),IF(AND(ISTEXT(OFFSET('Sanitation Data'!$B$2,0,10*ROW('Sanitation Data'!D170))),CK176="",ISNUMBER(OFFSET('Sanitation Data'!$D$4,0,10*ROW('Sanitation Data'!D170)))),100-OFFSET('Sanitation Data'!$D$4,0,10*ROW('Sanitation Data'!D170)),NA())))</f>
        <v>#N/A</v>
      </c>
      <c r="W176" s="83" t="e">
        <f ca="true">+IF(AND(ISTEXT(OFFSET('Sanitation Data'!$B$2,0,10*ROW('Sanitation Data'!D170))),CL176="Yes"),OFFSET('Sanitation Data'!$D$6,0,10*ROW('Sanitation Data'!D170)),IF(AND(ISTEXT(OFFSET('Sanitation Data'!$B$2,0,10*ROW('Sanitation Data'!D170))),CL176="No",ISNUMBER(OFFSET('Sanitation Data'!$D$6,0,10*ROW('Sanitation Data'!D170)))),CONCATENATE("[",ROUND(OFFSET('Sanitation Data'!$D$6,0,10*ROW('Sanitation Data'!D170)),0),"]"),IF(AND(ISTEXT(OFFSET('Sanitation Data'!$B$2,0,10*ROW('Sanitation Data'!D170))),CL176="",ISNUMBER(OFFSET('Sanitation Data'!$D$6,0,10*ROW('Sanitation Data'!D170)))),OFFSET('Sanitation Data'!$D$6,0,10*ROW('Sanitation Data'!D170)),NA())))</f>
        <v>#N/A</v>
      </c>
      <c r="X176" s="83" t="e">
        <f ca="true">+IF(AND(ISTEXT(OFFSET('Sanitation Data'!$B$2,0,10*ROW('Sanitation Data'!D170))),CM176="Yes"),OFFSET('Sanitation Data'!$D$10,0,10*ROW('Sanitation Data'!D170)),IF(AND(ISTEXT(OFFSET('Sanitation Data'!$B$2,0,10*ROW('Sanitation Data'!D170))),CM176="No",ISNUMBER(OFFSET('Sanitation Data'!$D$10,0,10*ROW('Sanitation Data'!D170)))),CONCATENATE("[",ROUND(OFFSET('Sanitation Data'!$D$10,0,10*ROW('Sanitation Data'!D170)),0),"]"),IF(AND(ISTEXT(OFFSET('Sanitation Data'!$B$2,0,10*ROW('Sanitation Data'!D170))),CM176="",ISNUMBER(OFFSET('Sanitation Data'!$D$10,0,10*ROW('Sanitation Data'!D170)))),OFFSET('Sanitation Data'!$D$10,0,10*ROW('Sanitation Data'!D170)),NA())))</f>
        <v>#N/A</v>
      </c>
      <c r="Y176" s="83" t="e">
        <f ca="true">+IF(AND(ISTEXT(OFFSET('Sanitation Data'!$B$2,0,10*ROW('Sanitation Data'!D170))),CN176="Yes"),OFFSET('Sanitation Data'!$D$11,0,10*ROW('Sanitation Data'!D170)),IF(AND(ISTEXT(OFFSET('Sanitation Data'!$B$2,0,10*ROW('Sanitation Data'!D170))),CN176="No",ISNUMBER(OFFSET('Sanitation Data'!$D$11,0,10*ROW('Sanitation Data'!D170)))),CONCATENATE("[",ROUND(OFFSET('Sanitation Data'!$D$11,0,10*ROW('Sanitation Data'!D170)),0),"]"),IF(AND(ISTEXT(OFFSET('Sanitation Data'!$B$2,0,10*ROW('Sanitation Data'!D170))),CN176="",ISNUMBER(OFFSET('Sanitation Data'!$D$11,0,10*ROW('Sanitation Data'!D170)))),OFFSET('Sanitation Data'!$D$11,0,10*ROW('Sanitation Data'!D170)),NA())))</f>
        <v>#N/A</v>
      </c>
      <c r="Z176" s="83" t="e">
        <f ca="true">+IF(AND(ISTEXT(OFFSET('Sanitation Data'!$B$2,0,10*ROW('Sanitation Data'!D170))),CO176="Yes"),OFFSET('Sanitation Data'!$D$12,0,10*ROW('Sanitation Data'!D170)),IF(AND(ISTEXT(OFFSET('Sanitation Data'!$B$2,0,10*ROW('Sanitation Data'!D170))),CO176="No",ISNUMBER(OFFSET('Sanitation Data'!$D$12,0,10*ROW('Sanitation Data'!D170)))),CONCATENATE("[",ROUND(OFFSET('Sanitation Data'!$D$12,0,10*ROW('Sanitation Data'!D170)),0),"]"),IF(AND(ISTEXT(OFFSET('Sanitation Data'!$B$2,0,10*ROW('Sanitation Data'!D170))),CO176="",ISNUMBER(OFFSET('Sanitation Data'!$D$12,0,10*ROW('Sanitation Data'!D170)))),OFFSET('Sanitation Data'!$D$12,0,10*ROW('Sanitation Data'!D170)),NA())))</f>
        <v>#N/A</v>
      </c>
      <c r="AA176" s="83" t="e">
        <f ca="true">+IF(AND(ISTEXT(OFFSET('Sanitation Data'!$B$2,0,10*ROW('Sanitation Data'!E170))),CP176="Yes"),100-OFFSET('Sanitation Data'!$E$4,0,10*ROW('Sanitation Data'!E170)),IF(AND(ISTEXT(OFFSET('Sanitation Data'!$B$2,0,10*ROW('Sanitation Data'!E170))),CP176="No",ISNUMBER(OFFSET('Sanitation Data'!$E$4,0,10*ROW('Sanitation Data'!E170)))),CONCATENATE("[",ROUND(100-OFFSET('Sanitation Data'!$E$4,0,10*ROW('Sanitation Data'!E170)),0),"]"),IF(AND(ISTEXT(OFFSET('Sanitation Data'!$B$2,0,10*ROW('Sanitation Data'!E170))),CP176="",ISNUMBER(OFFSET('Sanitation Data'!$E$4,0,10*ROW('Sanitation Data'!E170)))),100-OFFSET('Sanitation Data'!$E$4,0,10*ROW('Sanitation Data'!E170)),NA())))</f>
        <v>#N/A</v>
      </c>
      <c r="AB176" s="83" t="e">
        <f ca="true">+IF(AND(ISTEXT(OFFSET('Sanitation Data'!$B$2,0,10*ROW('Sanitation Data'!E170))),CQ176="Yes"),OFFSET('Sanitation Data'!$E$6,0,10*ROW('Sanitation Data'!H170)),IF(AND(ISTEXT(OFFSET('Sanitation Data'!$B$2,0,10*ROW('Sanitation Data'!E170))),CQ176="No",ISNUMBER(OFFSET('Sanitation Data'!$E$6,0,10*ROW('Sanitation Data'!E170)))),CONCATENATE("[",ROUND(OFFSET('Sanitation Data'!$E$6,0,10*ROW('Sanitation Data'!E170)),0),"]"),IF(AND(ISTEXT(OFFSET('Sanitation Data'!$B$2,0,10*ROW('Sanitation Data'!E170))),CQ176="",ISNUMBER(OFFSET('Sanitation Data'!$E$6,0,10*ROW('Sanitation Data'!E170)))),OFFSET('Sanitation Data'!$E$6,0,10*ROW('Sanitation Data'!E170)),NA())))</f>
        <v>#N/A</v>
      </c>
      <c r="AC176" s="83" t="e">
        <f ca="true">+IF(AND(ISTEXT(OFFSET('Sanitation Data'!$B$2,0,10*ROW('Sanitation Data'!E170))),CR176="Yes"),OFFSET('Sanitation Data'!$E$10,0,10*ROW('Sanitation Data'!E170)),IF(AND(ISTEXT(OFFSET('Sanitation Data'!$B$2,0,10*ROW('Sanitation Data'!E170))),CR176="No",ISNUMBER(OFFSET('Sanitation Data'!$E$10,0,10*ROW('Sanitation Data'!E170)))),CONCATENATE("[",ROUND(OFFSET('Sanitation Data'!$E$10,0,10*ROW('Sanitation Data'!E170)),0),"]"),IF(AND(ISTEXT(OFFSET('Sanitation Data'!$B$2,0,10*ROW('Sanitation Data'!E170))),CR176="",ISNUMBER(OFFSET('Sanitation Data'!$E$10,0,10*ROW('Sanitation Data'!E170)))),OFFSET('Sanitation Data'!$E$10,0,10*ROW('Sanitation Data'!E170)),NA())))</f>
        <v>#N/A</v>
      </c>
      <c r="AD176" s="83" t="e">
        <f ca="true">+IF(AND(ISTEXT(OFFSET('Sanitation Data'!$B$2,0,10*ROW('Sanitation Data'!E170))),CS176="Yes"),OFFSET('Sanitation Data'!$E$11,0,10*ROW('Sanitation Data'!E170)),IF(AND(ISTEXT(OFFSET('Sanitation Data'!$B$2,0,10*ROW('Sanitation Data'!E170))),CS176="No",ISNUMBER(OFFSET('Sanitation Data'!$E$11,0,10*ROW('Sanitation Data'!E170)))),CONCATENATE("[",ROUND(OFFSET('Sanitation Data'!$E$11,0,10*ROW('Sanitation Data'!E170)),0),"]"),IF(AND(ISTEXT(OFFSET('Sanitation Data'!$B$2,0,10*ROW('Sanitation Data'!E170))),CS176="",ISNUMBER(OFFSET('Sanitation Data'!$E$11,0,10*ROW('Sanitation Data'!E170)))),OFFSET('Sanitation Data'!$E$11,0,10*ROW('Sanitation Data'!E170)),NA())))</f>
        <v>#N/A</v>
      </c>
      <c r="AE176" s="83" t="e">
        <f ca="true">+IF(AND(ISTEXT(OFFSET('Sanitation Data'!$B$2,0,10*ROW('Sanitation Data'!E170))),CT176="Yes"),OFFSET('Sanitation Data'!$E$12,0,10*ROW('Sanitation Data'!E170)),IF(AND(ISTEXT(OFFSET('Sanitation Data'!$B$2,0,10*ROW('Sanitation Data'!E170))),CT176="No",ISNUMBER(OFFSET('Sanitation Data'!$E$12,0,10*ROW('Sanitation Data'!E170)))),CONCATENATE("[",ROUND(OFFSET('Sanitation Data'!$E$12,0,10*ROW('Sanitation Data'!E170)),0),"]"),IF(AND(ISTEXT(OFFSET('Sanitation Data'!$B$2,0,10*ROW('Sanitation Data'!E170))),CT176="",ISNUMBER(OFFSET('Sanitation Data'!$E$12,0,10*ROW('Sanitation Data'!E170)))),OFFSET('Sanitation Data'!$E$12,0,10*ROW('Sanitation Data'!E170)),NA())))</f>
        <v>#N/A</v>
      </c>
      <c r="AF176" s="83" t="e">
        <f ca="true">+IF(AND(ISTEXT(OFFSET('Sanitation Data'!$B$2,0,10*ROW('Sanitation Data'!F170))),CU176="Yes"),100-OFFSET('Sanitation Data'!$F$4,0,10*ROW('Sanitation Data'!F170)),IF(AND(ISTEXT(OFFSET('Sanitation Data'!$B$2,0,10*ROW('Sanitation Data'!F170))),CU176="No",ISNUMBER(OFFSET('Sanitation Data'!$F$4,0,10*ROW('Sanitation Data'!F170)))),CONCATENATE("[",ROUND(100-OFFSET('Sanitation Data'!$F$4,0,10*ROW('Sanitation Data'!F170)),0),"]"),IF(AND(ISTEXT(OFFSET('Sanitation Data'!$B$2,0,10*ROW('Sanitation Data'!F170))),CU176="",ISNUMBER(OFFSET('Sanitation Data'!$F$4,0,10*ROW('Sanitation Data'!F170)))),100-OFFSET('Sanitation Data'!$F$4,0,10*ROW('Sanitation Data'!F170)),NA())))</f>
        <v>#N/A</v>
      </c>
      <c r="AG176" s="83" t="e">
        <f ca="true">+IF(AND(ISTEXT(OFFSET('Sanitation Data'!$B$2,0,10*ROW('Sanitation Data'!F170))),CV176="Yes"),OFFSET('Sanitation Data'!$F$6,0,10*ROW('Sanitation Data'!F170)),IF(AND(ISTEXT(OFFSET('Sanitation Data'!$B$2,0,10*ROW('Sanitation Data'!F170))),CV176="No",ISNUMBER(OFFSET('Sanitation Data'!$F$6,0,10*ROW('Sanitation Data'!F170)))),CONCATENATE("[",ROUND(OFFSET('Sanitation Data'!$F$6,0,10*ROW('Sanitation Data'!F170)),0),"]"),IF(AND(ISTEXT(OFFSET('Sanitation Data'!$B$2,0,10*ROW('Sanitation Data'!F170))),CV176="",ISNUMBER(OFFSET('Sanitation Data'!$F$6,0,10*ROW('Sanitation Data'!F170)))),OFFSET('Sanitation Data'!$F$6,0,10*ROW('Sanitation Data'!F170)),NA())))</f>
        <v>#N/A</v>
      </c>
      <c r="AH176" s="83" t="e">
        <f ca="true">+IF(AND(ISTEXT(OFFSET('Sanitation Data'!$B$2,0,10*ROW('Sanitation Data'!F170))),CW176="Yes"),OFFSET('Sanitation Data'!$F$10,0,10*ROW('Sanitation Data'!F170)),IF(AND(ISTEXT(OFFSET('Sanitation Data'!$B$2,0,10*ROW('Sanitation Data'!F170))),CW176="No",ISNUMBER(OFFSET('Sanitation Data'!$F$10,0,10*ROW('Sanitation Data'!F170)))),CONCATENATE("[",ROUND(OFFSET('Sanitation Data'!$F$10,0,10*ROW('Sanitation Data'!F170)),0),"]"),IF(AND(ISTEXT(OFFSET('Sanitation Data'!$B$2,0,10*ROW('Sanitation Data'!F170))),CW176="",ISNUMBER(OFFSET('Sanitation Data'!$F$10,0,10*ROW('Sanitation Data'!F170)))),OFFSET('Sanitation Data'!$F$10,0,10*ROW('Sanitation Data'!F170)),NA())))</f>
        <v>#N/A</v>
      </c>
      <c r="AI176" s="83" t="e">
        <f ca="true">+IF(AND(ISTEXT(OFFSET('Sanitation Data'!$B$2,0,10*ROW('Sanitation Data'!F170))),CX176="Yes"),OFFSET('Sanitation Data'!$F$11,0,10*ROW('Sanitation Data'!F170)),IF(AND(ISTEXT(OFFSET('Sanitation Data'!$B$2,0,10*ROW('Sanitation Data'!F170))),CX176="No",ISNUMBER(OFFSET('Sanitation Data'!$F$11,0,10*ROW('Sanitation Data'!F170)))),CONCATENATE("[",ROUND(OFFSET('Sanitation Data'!$F$11,0,10*ROW('Sanitation Data'!F170)),0),"]"),IF(AND(ISTEXT(OFFSET('Sanitation Data'!$B$2,0,10*ROW('Sanitation Data'!F170))),CX176="",ISNUMBER(OFFSET('Sanitation Data'!$F$11,0,10*ROW('Sanitation Data'!F170)))),OFFSET('Sanitation Data'!$F$11,0,10*ROW('Sanitation Data'!F170)),NA())))</f>
        <v>#N/A</v>
      </c>
      <c r="AJ176" s="83" t="e">
        <f ca="true">+IF(AND(ISTEXT(OFFSET('Sanitation Data'!$B$2,0,10*ROW('Sanitation Data'!F170))),CY176="Yes"),OFFSET('Sanitation Data'!$F$12,0,10*ROW('Sanitation Data'!F170)),IF(AND(ISTEXT(OFFSET('Sanitation Data'!$B$2,0,10*ROW('Sanitation Data'!F170))),CY176="No",ISNUMBER(OFFSET('Sanitation Data'!$F$12,0,10*ROW('Sanitation Data'!F170)))),CONCATENATE("[",ROUND(OFFSET('Sanitation Data'!$F$12,0,10*ROW('Sanitation Data'!F170)),0),"]"),IF(AND(ISTEXT(OFFSET('Sanitation Data'!$B$2,0,10*ROW('Sanitation Data'!F170))),CY176="",ISNUMBER(OFFSET('Sanitation Data'!$F$12,0,10*ROW('Sanitation Data'!F170)))),OFFSET('Sanitation Data'!$F$12,0,10*ROW('Sanitation Data'!F170)),NA())))</f>
        <v>#N/A</v>
      </c>
      <c r="AK176" s="83" t="e">
        <f ca="true">+IF(AND(ISTEXT(OFFSET('Sanitation Data'!$B$2,0,10*ROW('Sanitation Data'!G170))),CZ176="Yes"),100-OFFSET('Sanitation Data'!$G$4,0,10*ROW('Sanitation Data'!G170)),IF(AND(ISTEXT(OFFSET('Sanitation Data'!$B$2,0,10*ROW('Sanitation Data'!G170))),CZ176="No",ISNUMBER(OFFSET('Sanitation Data'!$G$4,0,10*ROW('Sanitation Data'!G170)))),CONCATENATE("[",ROUND(100-OFFSET('Sanitation Data'!$G$4,0,10*ROW('Sanitation Data'!G170)),0),"]"),IF(AND(ISTEXT(OFFSET('Sanitation Data'!$B$2,0,10*ROW('Sanitation Data'!G170))),CZ176="",ISNUMBER(OFFSET('Sanitation Data'!$G$4,0,10*ROW('Sanitation Data'!G170)))),100-OFFSET('Sanitation Data'!$G$4,0,10*ROW('Sanitation Data'!G170)),NA())))</f>
        <v>#N/A</v>
      </c>
      <c r="AL176" s="83" t="e">
        <f ca="true">+IF(AND(ISTEXT(OFFSET('Sanitation Data'!$B$2,0,10*ROW('Sanitation Data'!G170))),DA176="Yes"),OFFSET('Sanitation Data'!$G$6,0,10*ROW('Sanitation Data'!G170)),IF(AND(ISTEXT(OFFSET('Sanitation Data'!$B$2,0,10*ROW('Sanitation Data'!G170))),DA176="No",ISNUMBER(OFFSET('Sanitation Data'!$G$6,0,10*ROW('Sanitation Data'!G170)))),CONCATENATE("[",ROUND(OFFSET('Sanitation Data'!$G$6,0,10*ROW('Sanitation Data'!G170)),0),"]"),IF(AND(ISTEXT(OFFSET('Sanitation Data'!$B$2,0,10*ROW('Sanitation Data'!G170))),DA176="",ISNUMBER(OFFSET('Sanitation Data'!$G$6,0,10*ROW('Sanitation Data'!G170)))),OFFSET('Sanitation Data'!$G$6,0,10*ROW('Sanitation Data'!G170)),NA())))</f>
        <v>#N/A</v>
      </c>
      <c r="AM176" s="83" t="e">
        <f ca="true">+IF(AND(ISTEXT(OFFSET('Sanitation Data'!$B$2,0,10*ROW('Sanitation Data'!G170))),DB176="Yes"),OFFSET('Sanitation Data'!$G$10,0,10*ROW('Sanitation Data'!G170)),IF(AND(ISTEXT(OFFSET('Sanitation Data'!$B$2,0,10*ROW('Sanitation Data'!G170))),DB176="No",ISNUMBER(OFFSET('Sanitation Data'!$G$10,0,10*ROW('Sanitation Data'!G170)))),CONCATENATE("[",ROUND(OFFSET('Sanitation Data'!$G$10,0,10*ROW('Sanitation Data'!G170)),0),"]"),IF(AND(ISTEXT(OFFSET('Sanitation Data'!$B$2,0,10*ROW('Sanitation Data'!G170))),DB176="",ISNUMBER(OFFSET('Sanitation Data'!$G$10,0,10*ROW('Sanitation Data'!G170)))),OFFSET('Sanitation Data'!$G$10,0,10*ROW('Sanitation Data'!G170)),NA())))</f>
        <v>#N/A</v>
      </c>
      <c r="AN176" s="83" t="e">
        <f ca="true">+IF(AND(ISTEXT(OFFSET('Sanitation Data'!$B$2,0,10*ROW('Sanitation Data'!G170))),DC176="Yes"),OFFSET('Sanitation Data'!$G$11,0,10*ROW('Sanitation Data'!G170)),IF(AND(ISTEXT(OFFSET('Sanitation Data'!$B$2,0,10*ROW('Sanitation Data'!G170))),DC176="No",ISNUMBER(OFFSET('Sanitation Data'!$G$11,0,10*ROW('Sanitation Data'!G170)))),CONCATENATE("[",ROUND(OFFSET('Sanitation Data'!$G$11,0,10*ROW('Sanitation Data'!G170)),0),"]"),IF(AND(ISTEXT(OFFSET('Sanitation Data'!$B$2,0,10*ROW('Sanitation Data'!G170))),DC176="",ISNUMBER(OFFSET('Sanitation Data'!$G$11,0,10*ROW('Sanitation Data'!G170)))),OFFSET('Sanitation Data'!$G$11,0,10*ROW('Sanitation Data'!G170)),NA())))</f>
        <v>#N/A</v>
      </c>
      <c r="AO176" s="83" t="e">
        <f ca="true">+IF(AND(ISTEXT(OFFSET('Sanitation Data'!$B$2,0,10*ROW('Sanitation Data'!G170))),DD176="Yes"),OFFSET('Sanitation Data'!$G$12,0,10*ROW('Sanitation Data'!G170)),IF(AND(ISTEXT(OFFSET('Sanitation Data'!$B$2,0,10*ROW('Sanitation Data'!G170))),DD176="No",ISNUMBER(OFFSET('Sanitation Data'!$G$12,0,10*ROW('Sanitation Data'!G170)))),CONCATENATE("[",ROUND(OFFSET('Sanitation Data'!$G$12,0,10*ROW('Sanitation Data'!G170)),0),"]"),IF(AND(ISTEXT(OFFSET('Sanitation Data'!$B$2,0,10*ROW('Sanitation Data'!G170))),DD176="",ISNUMBER(OFFSET('Sanitation Data'!$G$12,0,10*ROW('Sanitation Data'!G170)))),OFFSET('Sanitation Data'!$G$12,0,10*ROW('Sanitation Data'!G170)),NA())))</f>
        <v>#N/A</v>
      </c>
      <c r="AP176" s="83" t="e">
        <f ca="true">+IF(AND(ISTEXT(OFFSET('Sanitation Data'!$B$2,0,10*ROW('Sanitation Data'!H170))),DE176="Yes"),100-OFFSET('Sanitation Data'!$H$4,0,10*ROW('Sanitation Data'!H170)),IF(AND(ISTEXT(OFFSET('Sanitation Data'!$B$2,0,10*ROW('Sanitation Data'!H170))),DE176="No",ISNUMBER(OFFSET('Sanitation Data'!$H$4,0,10*ROW('Sanitation Data'!H170)))),CONCATENATE("[",ROUND(100-OFFSET('Sanitation Data'!$H$4,0,10*ROW('Sanitation Data'!H170)),0),"]"),IF(AND(ISTEXT(OFFSET('Sanitation Data'!$B$2,0,10*ROW('Sanitation Data'!H170))),DE176="",ISNUMBER(OFFSET('Sanitation Data'!$H$4,0,10*ROW('Sanitation Data'!H170)))),100-OFFSET('Sanitation Data'!$H$4,0,10*ROW('Sanitation Data'!H170)),NA())))</f>
        <v>#N/A</v>
      </c>
      <c r="AQ176" s="83" t="e">
        <f ca="true">+IF(AND(ISTEXT(OFFSET('Sanitation Data'!$B$2,0,10*ROW('Sanitation Data'!H170))),DF176="Yes"),OFFSET('Sanitation Data'!$H$6,0,10*ROW('Sanitation Data'!H170)),IF(AND(ISTEXT(OFFSET('Sanitation Data'!$B$2,0,10*ROW('Sanitation Data'!H170))),DF176="No",ISNUMBER(OFFSET('Sanitation Data'!$H$6,0,10*ROW('Sanitation Data'!H170)))),CONCATENATE("[",ROUND(OFFSET('Sanitation Data'!$H$6,0,10*ROW('Sanitation Data'!H170)),0),"]"),IF(AND(ISTEXT(OFFSET('Sanitation Data'!$B$2,0,10*ROW('Sanitation Data'!H170))),DF176="",ISNUMBER(OFFSET('Sanitation Data'!$H$6,0,10*ROW('Sanitation Data'!H170)))),OFFSET('Sanitation Data'!$H$6,0,10*ROW('Sanitation Data'!H170)),NA())))</f>
        <v>#N/A</v>
      </c>
      <c r="AR176" s="83" t="e">
        <f ca="true">+IF(AND(ISTEXT(OFFSET('Sanitation Data'!$B$2,0,10*ROW('Sanitation Data'!H170))),DG176="Yes"),OFFSET('Sanitation Data'!$H$10,0,10*ROW('Sanitation Data'!H170)),IF(AND(ISTEXT(OFFSET('Sanitation Data'!$B$2,0,10*ROW('Sanitation Data'!H170))),DG176="No",ISNUMBER(OFFSET('Sanitation Data'!$H$10,0,10*ROW('Sanitation Data'!H170)))),CONCATENATE("[",ROUND(OFFSET('Sanitation Data'!$H$10,0,10*ROW('Sanitation Data'!H170)),0),"]"),IF(AND(ISTEXT(OFFSET('Sanitation Data'!$B$2,0,10*ROW('Sanitation Data'!H170))),DG176="",ISNUMBER(OFFSET('Sanitation Data'!$H$10,0,10*ROW('Sanitation Data'!H170)))),OFFSET('Sanitation Data'!$H$10,0,10*ROW('Sanitation Data'!H170)),NA())))</f>
        <v>#N/A</v>
      </c>
      <c r="AS176" s="83" t="e">
        <f ca="true">+IF(AND(ISTEXT(OFFSET('Sanitation Data'!$B$2,0,10*ROW('Sanitation Data'!H170))),DH176="Yes"),OFFSET('Sanitation Data'!$H$11,0,10*ROW('Sanitation Data'!H170)),IF(AND(ISTEXT(OFFSET('Sanitation Data'!$B$2,0,10*ROW('Sanitation Data'!H170))),DH176="No",ISNUMBER(OFFSET('Sanitation Data'!$H$11,0,10*ROW('Sanitation Data'!H170)))),CONCATENATE("[",ROUND(OFFSET('Sanitation Data'!$H$11,0,10*ROW('Sanitation Data'!H170)),0),"]"),IF(AND(ISTEXT(OFFSET('Sanitation Data'!$B$2,0,10*ROW('Sanitation Data'!H170))),DH176="",ISNUMBER(OFFSET('Sanitation Data'!$H$11,0,10*ROW('Sanitation Data'!H170)))),OFFSET('Sanitation Data'!$H$11,0,10*ROW('Sanitation Data'!H170)),NA())))</f>
        <v>#N/A</v>
      </c>
      <c r="AT176" s="83" t="e">
        <f ca="true">+IF(AND(ISTEXT(OFFSET('Sanitation Data'!$B$2,0,10*ROW('Sanitation Data'!H170))),DI176="Yes"),OFFSET('Sanitation Data'!$H$12,0,10*ROW('Sanitation Data'!H170)),IF(AND(ISTEXT(OFFSET('Sanitation Data'!$B$2,0,10*ROW('Sanitation Data'!H170))),DI176="No",ISNUMBER(OFFSET('Sanitation Data'!$H$12,0,10*ROW('Sanitation Data'!H170)))),CONCATENATE("[",ROUND(OFFSET('Sanitation Data'!$H$12,0,10*ROW('Sanitation Data'!H170)),0),"]"),IF(AND(ISTEXT(OFFSET('Sanitation Data'!$B$2,0,10*ROW('Sanitation Data'!H170))),DI176="",ISNUMBER(OFFSET('Sanitation Data'!$H$12,0,10*ROW('Sanitation Data'!H170)))),OFFSET('Sanitation Data'!$H$12,0,10*ROW('Sanitation Data'!H170)),NA())))</f>
        <v>#N/A</v>
      </c>
      <c r="AU176" s="83" t="e">
        <f ca="true">+IF(AND(ISTEXT(OFFSET('Sanitation Data'!$B$2,0,10*ROW('Sanitation Data'!I170))),DJ176="Yes"),100-OFFSET('Sanitation Data'!$I$4,0,10*ROW('Sanitation Data'!I170)),IF(AND(ISTEXT(OFFSET('Sanitation Data'!$B$2,0,10*ROW('Sanitation Data'!I170))),DJ176="No",ISNUMBER(OFFSET('Sanitation Data'!$I$4,0,10*ROW('Sanitation Data'!I170)))),CONCATENATE("[",ROUND(100-OFFSET('Sanitation Data'!$I$4,0,10*ROW('Sanitation Data'!I170)),0),"]"),IF(AND(ISTEXT(OFFSET('Sanitation Data'!$B$2,0,10*ROW('Sanitation Data'!I170))),DJ176="",ISNUMBER(OFFSET('Sanitation Data'!$I$4,0,10*ROW('Sanitation Data'!I170)))),100-OFFSET('Sanitation Data'!$I$4,0,10*ROW('Sanitation Data'!I170)),NA())))</f>
        <v>#N/A</v>
      </c>
      <c r="AV176" s="83" t="e">
        <f ca="true">+IF(AND(ISTEXT(OFFSET('Sanitation Data'!$B$2,0,10*ROW('Sanitation Data'!I170))),DK176="Yes"),OFFSET('Sanitation Data'!$I$6,0,10*ROW('Sanitation Data'!I170)),IF(AND(ISTEXT(OFFSET('Sanitation Data'!$B$2,0,10*ROW('Sanitation Data'!I170))),DK176="No",ISNUMBER(OFFSET('Sanitation Data'!$I$6,0,10*ROW('Sanitation Data'!I170)))),CONCATENATE("[",ROUND(OFFSET('Sanitation Data'!$I$6,0,10*ROW('Sanitation Data'!I170)),0),"]"),IF(AND(ISTEXT(OFFSET('Sanitation Data'!$B$2,0,10*ROW('Sanitation Data'!I170))),DK176="",ISNUMBER(OFFSET('Sanitation Data'!$I$6,0,10*ROW('Sanitation Data'!I170)))),OFFSET('Sanitation Data'!$I$6,0,10*ROW('Sanitation Data'!I170)),NA())))</f>
        <v>#N/A</v>
      </c>
      <c r="AW176" s="83" t="e">
        <f ca="true">+IF(AND(ISTEXT(OFFSET('Sanitation Data'!$B$2,0,10*ROW('Sanitation Data'!I170))),DL176="Yes"),OFFSET('Sanitation Data'!$I$10,0,10*ROW('Sanitation Data'!I170)),IF(AND(ISTEXT(OFFSET('Sanitation Data'!$B$2,0,10*ROW('Sanitation Data'!I170))),DL176="No",ISNUMBER(OFFSET('Sanitation Data'!$I$10,0,10*ROW('Sanitation Data'!I170)))),CONCATENATE("[",ROUND(OFFSET('Sanitation Data'!$I$10,0,10*ROW('Sanitation Data'!I170)),0),"]"),IF(AND(ISTEXT(OFFSET('Sanitation Data'!$B$2,0,10*ROW('Sanitation Data'!I170))),DL176="",ISNUMBER(OFFSET('Sanitation Data'!$I$10,0,10*ROW('Sanitation Data'!I170)))),OFFSET('Sanitation Data'!$I$10,0,10*ROW('Sanitation Data'!I170)),NA())))</f>
        <v>#N/A</v>
      </c>
      <c r="AX176" s="83" t="e">
        <f ca="true">+IF(AND(ISTEXT(OFFSET('Sanitation Data'!$B$2,0,10*ROW('Sanitation Data'!I170))),DM176="Yes"),OFFSET('Sanitation Data'!$I$11,0,10*ROW('Sanitation Data'!I170)),IF(AND(ISTEXT(OFFSET('Sanitation Data'!$B$2,0,10*ROW('Sanitation Data'!I170))),DM176="No",ISNUMBER(OFFSET('Sanitation Data'!$I$11,0,10*ROW('Sanitation Data'!I170)))),CONCATENATE("[",ROUND(OFFSET('Sanitation Data'!$I$11,0,10*ROW('Sanitation Data'!I170)),0),"]"),IF(AND(ISTEXT(OFFSET('Sanitation Data'!$B$2,0,10*ROW('Sanitation Data'!I170))),DM176="",ISNUMBER(OFFSET('Sanitation Data'!$I$11,0,10*ROW('Sanitation Data'!I170)))),OFFSET('Sanitation Data'!$I$11,0,10*ROW('Sanitation Data'!I170)),NA())))</f>
        <v>#N/A</v>
      </c>
      <c r="AY176" s="83" t="e">
        <f ca="true">+IF(AND(ISTEXT(OFFSET('Sanitation Data'!$B$2,0,10*ROW('Sanitation Data'!I170))),DN176="Yes"),OFFSET('Sanitation Data'!$I$12,0,10*ROW('Sanitation Data'!I170)),IF(AND(ISTEXT(OFFSET('Sanitation Data'!$B$2,0,10*ROW('Sanitation Data'!I170))),DN176="No",ISNUMBER(OFFSET('Sanitation Data'!$I$12,0,10*ROW('Sanitation Data'!I170)))),CONCATENATE("[",ROUND(OFFSET('Sanitation Data'!$I$12,0,10*ROW('Sanitation Data'!I170)),0),"]"),IF(AND(ISTEXT(OFFSET('Sanitation Data'!$B$2,0,10*ROW('Sanitation Data'!I170))),DN176="",ISNUMBER(OFFSET('Sanitation Data'!$I$12,0,10*ROW('Sanitation Data'!I170)))),OFFSET('Sanitation Data'!$I$12,0,10*ROW('Sanitation Data'!I170)),NA())))</f>
        <v>#N/A</v>
      </c>
      <c r="AZ176" s="84" t="e">
        <f ca="true">+IF(AND(ISTEXT(OFFSET('Hygiene Data'!$B$2,0,10*ROW('Hygiene Data'!D170))),DO176="Yes"),OFFSET('Hygiene Data'!$D$5,0,10*ROW('Hygiene Data'!D170)),IF(AND(ISTEXT(OFFSET('Hygiene Data'!$B$2,0,10*ROW('Hygiene Data'!D170))),DO176="No",ISNUMBER(OFFSET('Hygiene Data'!$D$5,0,10*ROW('Hygiene Data'!D170)))),CONCATENATE("[",ROUND(OFFSET('Hygiene Data'!$D$5,0,10*ROW('Hygiene Data'!D170)),0),"]"),IF(AND(ISTEXT(OFFSET('Hygiene Data'!$B$2,0,10*ROW('Hygiene Data'!D170))),DO176="",ISNUMBER(OFFSET('Hygiene Data'!$D$5,0,10*ROW('Hygiene Data'!D170)))),OFFSET('Hygiene Data'!$D$5,0,10*ROW('Hygiene Data'!D170)),NA())))</f>
        <v>#N/A</v>
      </c>
      <c r="BA176" s="84" t="e">
        <f ca="true">+IF(AND(ISTEXT(OFFSET('Hygiene Data'!$B$2,0,10*ROW('Hygiene Data'!D170))),DP176="Yes"),OFFSET('Hygiene Data'!$D$7,0,10*ROW('Hygiene Data'!D170)),IF(AND(ISTEXT(OFFSET('Hygiene Data'!$B$2,0,10*ROW('Hygiene Data'!D170))),DP176="No",ISNUMBER(OFFSET('Hygiene Data'!$D$7,0,10*ROW('Hygiene Data'!D170)))),CONCATENATE("[",ROUND(OFFSET('Hygiene Data'!$D$7,0,10*ROW('Hygiene Data'!D170)),0),"]"),IF(AND(ISTEXT(OFFSET('Hygiene Data'!$B$2,0,10*ROW('Hygiene Data'!D170))),DP176="",ISNUMBER(OFFSET('Hygiene Data'!$D$7,0,10*ROW('Hygiene Data'!D170)))),OFFSET('Hygiene Data'!$D$7,0,10*ROW('Hygiene Data'!D170)),NA())))</f>
        <v>#N/A</v>
      </c>
      <c r="BB176" s="84" t="e">
        <f ca="true">+IF(AND(ISTEXT(OFFSET('Hygiene Data'!$B$2,0,10*ROW('Hygiene Data'!D170))),DQ176="Yes"),OFFSET('Hygiene Data'!$D$9,0,10*ROW('Hygiene Data'!D170)),IF(AND(ISTEXT(OFFSET('Hygiene Data'!$B$2,0,10*ROW('Hygiene Data'!D170))),DQ176="No",ISNUMBER(OFFSET('Hygiene Data'!$D$9,0,10*ROW('Hygiene Data'!D170)))),CONCATENATE("[",ROUND(OFFSET('Hygiene Data'!$D$9,0,10*ROW('Hygiene Data'!D170)),0),"]"),IF(AND(ISTEXT(OFFSET('Hygiene Data'!$B$2,0,10*ROW('Hygiene Data'!D170))),DQ176="",ISNUMBER(OFFSET('Hygiene Data'!$D$9,0,10*ROW('Hygiene Data'!D170)))),OFFSET('Hygiene Data'!$D$9,0,10*ROW('Hygiene Data'!D170)),NA())))</f>
        <v>#N/A</v>
      </c>
      <c r="BC176" s="84" t="e">
        <f ca="true">+IF(AND(ISTEXT(OFFSET('Hygiene Data'!$B$2,0,10*ROW('Hygiene Data'!E170))),DR176="Yes"),OFFSET('Hygiene Data'!$E$5,0,10*ROW('Hygiene Data'!E170)),IF(AND(ISTEXT(OFFSET('Hygiene Data'!$B$2,0,10*ROW('Hygiene Data'!E170))),DR176="No",ISNUMBER(OFFSET('Hygiene Data'!$E$5,0,10*ROW('Hygiene Data'!E170)))),CONCATENATE("[",ROUND(OFFSET('Hygiene Data'!$E$5,0,10*ROW('Hygiene Data'!E170)),0),"]"),IF(AND(ISTEXT(OFFSET('Hygiene Data'!$B$2,0,10*ROW('Hygiene Data'!E170))),DR176="",ISNUMBER(OFFSET('Hygiene Data'!$E$5,0,10*ROW('Hygiene Data'!E170)))),OFFSET('Hygiene Data'!$E$5,0,10*ROW('Hygiene Data'!E170)),NA())))</f>
        <v>#N/A</v>
      </c>
      <c r="BD176" s="84" t="e">
        <f ca="true">+IF(AND(ISTEXT(OFFSET('Hygiene Data'!$B$2,0,10*ROW('Hygiene Data'!E170))),DS176="Yes"),OFFSET('Hygiene Data'!$E$7,0,10*ROW('Hygiene Data'!E170)),IF(AND(ISTEXT(OFFSET('Hygiene Data'!$B$2,0,10*ROW('Hygiene Data'!E170))),DS176="No",ISNUMBER(OFFSET('Hygiene Data'!$E$7,0,10*ROW('Hygiene Data'!E170)))),CONCATENATE("[",ROUND(OFFSET('Hygiene Data'!$E$7,0,10*ROW('Hygiene Data'!E170)),0),"]"),IF(AND(ISTEXT(OFFSET('Hygiene Data'!$B$2,0,10*ROW('Hygiene Data'!E170))),DS176="",ISNUMBER(OFFSET('Hygiene Data'!$E$7,0,10*ROW('Hygiene Data'!E170)))),OFFSET('Hygiene Data'!$E$7,0,10*ROW('Hygiene Data'!E170)),NA())))</f>
        <v>#N/A</v>
      </c>
      <c r="BE176" s="84" t="e">
        <f ca="true">+IF(AND(ISTEXT(OFFSET('Hygiene Data'!$B$2,0,10*ROW('Hygiene Data'!E170))),DT176="Yes"),OFFSET('Hygiene Data'!$E$9,0,10*ROW('Hygiene Data'!E170)),IF(AND(ISTEXT(OFFSET('Hygiene Data'!$B$2,0,10*ROW('Hygiene Data'!E170))),DT176="No",ISNUMBER(OFFSET('Hygiene Data'!$E$9,0,10*ROW('Hygiene Data'!E170)))),CONCATENATE("[",ROUND(OFFSET('Hygiene Data'!$E$9,0,10*ROW('Hygiene Data'!E170)),0),"]"),IF(AND(ISTEXT(OFFSET('Hygiene Data'!$B$2,0,10*ROW('Hygiene Data'!E170))),DT176="",ISNUMBER(OFFSET('Hygiene Data'!$E$9,0,10*ROW('Hygiene Data'!E170)))),OFFSET('Hygiene Data'!$E$9,0,10*ROW('Hygiene Data'!E170)),NA())))</f>
        <v>#N/A</v>
      </c>
      <c r="BF176" s="84" t="e">
        <f ca="true">+IF(AND(ISTEXT(OFFSET('Hygiene Data'!$B$2,0,10*ROW('Hygiene Data'!F170))),DU176="Yes"),OFFSET('Hygiene Data'!$F$5,0,10*ROW('Hygiene Data'!F170)),IF(AND(ISTEXT(OFFSET('Hygiene Data'!$B$2,0,10*ROW('Hygiene Data'!F170))),DU176="No",ISNUMBER(OFFSET('Hygiene Data'!$F$5,0,10*ROW('Hygiene Data'!F170)))),CONCATENATE("[",ROUND(OFFSET('Hygiene Data'!$F$5,0,10*ROW('Hygiene Data'!F170)),0),"]"),IF(AND(ISTEXT(OFFSET('Hygiene Data'!$B$2,0,10*ROW('Hygiene Data'!F170))),DU176="",ISNUMBER(OFFSET('Hygiene Data'!$F$5,0,10*ROW('Hygiene Data'!F170)))),OFFSET('Hygiene Data'!$F$5,0,10*ROW('Hygiene Data'!F170)),NA())))</f>
        <v>#N/A</v>
      </c>
      <c r="BG176" s="84" t="e">
        <f ca="true">+IF(AND(ISTEXT(OFFSET('Hygiene Data'!$B$2,0,10*ROW('Hygiene Data'!F170))),DV176="Yes"),OFFSET('Hygiene Data'!$F$7,0,10*ROW('Hygiene Data'!F170)),IF(AND(ISTEXT(OFFSET('Hygiene Data'!$B$2,0,10*ROW('Hygiene Data'!F170))),DV176="No",ISNUMBER(OFFSET('Hygiene Data'!$F$7,0,10*ROW('Hygiene Data'!F170)))),CONCATENATE("[",ROUND(OFFSET('Hygiene Data'!$F$7,0,10*ROW('Hygiene Data'!F170)),0),"]"),IF(AND(ISTEXT(OFFSET('Hygiene Data'!$B$2,0,10*ROW('Hygiene Data'!F170))),DV176="",ISNUMBER(OFFSET('Hygiene Data'!$F$7,0,10*ROW('Hygiene Data'!F170)))),OFFSET('Hygiene Data'!$F$7,0,10*ROW('Hygiene Data'!F170)),NA())))</f>
        <v>#N/A</v>
      </c>
      <c r="BH176" s="84" t="e">
        <f ca="true">+IF(AND(ISTEXT(OFFSET('Hygiene Data'!$B$2,0,10*ROW('Hygiene Data'!F170))),DW176="Yes"),OFFSET('Hygiene Data'!$F$9,0,10*ROW('Hygiene Data'!F170)),IF(AND(ISTEXT(OFFSET('Hygiene Data'!$B$2,0,10*ROW('Hygiene Data'!F170))),DW176="No",ISNUMBER(OFFSET('Hygiene Data'!$F$9,0,10*ROW('Hygiene Data'!F170)))),CONCATENATE("[",ROUND(OFFSET('Hygiene Data'!$F$9,0,10*ROW('Hygiene Data'!F170)),0),"]"),IF(AND(ISTEXT(OFFSET('Hygiene Data'!$B$2,0,10*ROW('Hygiene Data'!F170))),DW176="",ISNUMBER(OFFSET('Hygiene Data'!$F$9,0,10*ROW('Hygiene Data'!F170)))),OFFSET('Hygiene Data'!$F$9,0,10*ROW('Hygiene Data'!F170)),NA())))</f>
        <v>#N/A</v>
      </c>
      <c r="BI176" s="84" t="e">
        <f ca="true">+IF(AND(ISTEXT(OFFSET('Hygiene Data'!$B$2,0,10*ROW('Hygiene Data'!G170))),DX176="Yes"),OFFSET('Hygiene Data'!$G$5,0,10*ROW('Hygiene Data'!G170)),IF(AND(ISTEXT(OFFSET('Hygiene Data'!$B$2,0,10*ROW('Hygiene Data'!G170))),DX176="No",ISNUMBER(OFFSET('Hygiene Data'!$G$5,0,10*ROW('Hygiene Data'!G170)))),CONCATENATE("[",ROUND(OFFSET('Hygiene Data'!$G$5,0,10*ROW('Hygiene Data'!G170)),0),"]"),IF(AND(ISTEXT(OFFSET('Hygiene Data'!$B$2,0,10*ROW('Hygiene Data'!G170))),DX176="",ISNUMBER(OFFSET('Hygiene Data'!$G$5,0,10*ROW('Hygiene Data'!G170)))),OFFSET('Hygiene Data'!$G$5,0,10*ROW('Hygiene Data'!G170)),NA())))</f>
        <v>#N/A</v>
      </c>
      <c r="BJ176" s="84" t="e">
        <f ca="true">+IF(AND(ISTEXT(OFFSET('Hygiene Data'!$B$2,0,10*ROW('Hygiene Data'!G170))),DY176="Yes"),OFFSET('Hygiene Data'!$G$7,0,10*ROW('Hygiene Data'!G170)),IF(AND(ISTEXT(OFFSET('Hygiene Data'!$B$2,0,10*ROW('Hygiene Data'!G170))),DY176="No",ISNUMBER(OFFSET('Hygiene Data'!$G$7,0,10*ROW('Hygiene Data'!G170)))),CONCATENATE("[",ROUND(OFFSET('Hygiene Data'!$G$7,0,10*ROW('Hygiene Data'!G170)),0),"]"),IF(AND(ISTEXT(OFFSET('Hygiene Data'!$B$2,0,10*ROW('Hygiene Data'!G170))),DY176="",ISNUMBER(OFFSET('Hygiene Data'!$G$7,0,10*ROW('Hygiene Data'!G170)))),OFFSET('Hygiene Data'!$G$7,0,10*ROW('Hygiene Data'!G170)),NA())))</f>
        <v>#N/A</v>
      </c>
      <c r="BK176" s="84" t="e">
        <f ca="true">+IF(AND(ISTEXT(OFFSET('Hygiene Data'!$B$2,0,10*ROW('Hygiene Data'!G170))),DZ176="Yes"),OFFSET('Hygiene Data'!$G$9,0,10*ROW('Hygiene Data'!G170)),IF(AND(ISTEXT(OFFSET('Hygiene Data'!$B$2,0,10*ROW('Hygiene Data'!G170))),DZ176="No",ISNUMBER(OFFSET('Hygiene Data'!$G$9,0,10*ROW('Hygiene Data'!G170)))),CONCATENATE("[",ROUND(OFFSET('Hygiene Data'!$G$9,0,10*ROW('Hygiene Data'!G170)),0),"]"),IF(AND(ISTEXT(OFFSET('Hygiene Data'!$B$2,0,10*ROW('Hygiene Data'!G170))),DZ176="",ISNUMBER(OFFSET('Hygiene Data'!$G$9,0,10*ROW('Hygiene Data'!G170)))),OFFSET('Hygiene Data'!$G$9,0,10*ROW('Hygiene Data'!G170)),NA())))</f>
        <v>#N/A</v>
      </c>
      <c r="BL176" s="84" t="e">
        <f ca="true">+IF(AND(ISTEXT(OFFSET('Hygiene Data'!$B$2,0,10*ROW('Hygiene Data'!H170))),EA176="Yes"),OFFSET('Hygiene Data'!$H$5,0,10*ROW('Hygiene Data'!H170)),IF(AND(ISTEXT(OFFSET('Hygiene Data'!$B$2,0,10*ROW('Hygiene Data'!H170))),EA176="No",ISNUMBER(OFFSET('Hygiene Data'!$H$5,0,10*ROW('Hygiene Data'!H170)))),CONCATENATE("[",ROUND(OFFSET('Hygiene Data'!$H$5,0,10*ROW('Hygiene Data'!H170)),0),"]"),IF(AND(ISTEXT(OFFSET('Hygiene Data'!$B$2,0,10*ROW('Hygiene Data'!H170))),EA176="",ISNUMBER(OFFSET('Hygiene Data'!$H$5,0,10*ROW('Hygiene Data'!H170)))),OFFSET('Hygiene Data'!$H$5,0,10*ROW('Hygiene Data'!H170)),NA())))</f>
        <v>#N/A</v>
      </c>
      <c r="BM176" s="84" t="e">
        <f ca="true">+IF(AND(ISTEXT(OFFSET('Hygiene Data'!$B$2,0,10*ROW('Hygiene Data'!H170))),EB176="Yes"),OFFSET('Hygiene Data'!$H$7,0,10*ROW('Hygiene Data'!H170)),IF(AND(ISTEXT(OFFSET('Hygiene Data'!$B$2,0,10*ROW('Hygiene Data'!H170))),EB176="No",ISNUMBER(OFFSET('Hygiene Data'!$H$7,0,10*ROW('Hygiene Data'!H170)))),CONCATENATE("[",ROUND(OFFSET('Hygiene Data'!$H$7,0,10*ROW('Hygiene Data'!H170)),0),"]"),IF(AND(ISTEXT(OFFSET('Hygiene Data'!$B$2,0,10*ROW('Hygiene Data'!H170))),EB176="",ISNUMBER(OFFSET('Hygiene Data'!$H$7,0,10*ROW('Hygiene Data'!H170)))),OFFSET('Hygiene Data'!$H$7,0,10*ROW('Hygiene Data'!H170)),NA())))</f>
        <v>#N/A</v>
      </c>
      <c r="BN176" s="84" t="e">
        <f ca="true">+IF(AND(ISTEXT(OFFSET('Hygiene Data'!$B$2,0,10*ROW('Hygiene Data'!H170))),EC176="Yes"),OFFSET('Hygiene Data'!$H$9,0,10*ROW('Hygiene Data'!H170)),IF(AND(ISTEXT(OFFSET('Hygiene Data'!$B$2,0,10*ROW('Hygiene Data'!H170))),EC176="No",ISNUMBER(OFFSET('Hygiene Data'!$H$9,0,10*ROW('Hygiene Data'!H170)))),CONCATENATE("[",ROUND(OFFSET('Hygiene Data'!$H$9,0,10*ROW('Hygiene Data'!H170)),0),"]"),IF(AND(ISTEXT(OFFSET('Hygiene Data'!$B$2,0,10*ROW('Hygiene Data'!H170))),EC176="",ISNUMBER(OFFSET('Hygiene Data'!$H$9,0,10*ROW('Hygiene Data'!H170)))),OFFSET('Hygiene Data'!$H$9,0,10*ROW('Hygiene Data'!H170)),NA())))</f>
        <v>#N/A</v>
      </c>
      <c r="BO176" s="84" t="e">
        <f ca="true">+IF(AND(ISTEXT(OFFSET('Hygiene Data'!$B$2,0,10*ROW('Hygiene Data'!I170))),ED176="Yes"),OFFSET('Hygiene Data'!$I$5,0,10*ROW('Hygiene Data'!I170)),IF(AND(ISTEXT(OFFSET('Hygiene Data'!$B$2,0,10*ROW('Hygiene Data'!I170))),ED176="No",ISNUMBER(OFFSET('Hygiene Data'!$I$5,0,10*ROW('Hygiene Data'!I170)))),CONCATENATE("[",ROUND(OFFSET('Hygiene Data'!$I$5,0,10*ROW('Hygiene Data'!I170)),0),"]"),IF(AND(ISTEXT(OFFSET('Hygiene Data'!$B$2,0,10*ROW('Hygiene Data'!I170))),ED176="",ISNUMBER(OFFSET('Hygiene Data'!$I$5,0,10*ROW('Hygiene Data'!I170)))),OFFSET('Hygiene Data'!$I$5,0,10*ROW('Hygiene Data'!I170)),NA())))</f>
        <v>#N/A</v>
      </c>
      <c r="BP176" s="84" t="e">
        <f ca="true">+IF(AND(ISTEXT(OFFSET('Hygiene Data'!$B$2,0,10*ROW('Hygiene Data'!I170))),EE176="Yes"),OFFSET('Hygiene Data'!$I$7,0,10*ROW('Hygiene Data'!I170)),IF(AND(ISTEXT(OFFSET('Hygiene Data'!$B$2,0,10*ROW('Hygiene Data'!I170))),EE176="No",ISNUMBER(OFFSET('Hygiene Data'!$I$7,0,10*ROW('Hygiene Data'!I170)))),CONCATENATE("[",ROUND(OFFSET('Hygiene Data'!$I$7,0,10*ROW('Hygiene Data'!I170)),0),"]"),IF(AND(ISTEXT(OFFSET('Hygiene Data'!$B$2,0,10*ROW('Hygiene Data'!I170))),EE176="",ISNUMBER(OFFSET('Hygiene Data'!$I$7,0,10*ROW('Hygiene Data'!I170)))),OFFSET('Hygiene Data'!$I$7,0,10*ROW('Hygiene Data'!I170)),NA())))</f>
        <v>#N/A</v>
      </c>
      <c r="BQ176" s="84" t="e">
        <f ca="true">+IF(AND(ISTEXT(OFFSET('Hygiene Data'!$B$2,0,10*ROW('Hygiene Data'!I170))),EF176="Yes"),OFFSET('Hygiene Data'!$I$9,0,10*ROW('Hygiene Data'!I170)),IF(AND(ISTEXT(OFFSET('Hygiene Data'!$B$2,0,10*ROW('Hygiene Data'!I170))),EF176="No",ISNUMBER(OFFSET('Hygiene Data'!$I$9,0,10*ROW('Hygiene Data'!I170)))),CONCATENATE("[",ROUND(OFFSET('Hygiene Data'!$I$9,0,10*ROW('Hygiene Data'!I170)),0),"]"),IF(AND(ISTEXT(OFFSET('Hygiene Data'!$B$2,0,10*ROW('Hygiene Data'!I170))),EF176="",ISNUMBER(OFFSET('Hygiene Data'!$I$9,0,10*ROW('Hygiene Data'!I170)))),OFFSET('Hygiene Data'!$I$9,0,10*ROW('Hygiene Data'!I170)),NA())))</f>
        <v>#N/A</v>
      </c>
      <c r="BR176" s="269"/>
      <c r="BS176" s="269" t="str">
        <f ca="true">+IF(OFFSET('Water Data'!$D$27,0,10*ROW('Water Data'!D170))="","",OFFSET('Water Data'!$D$27,0,10*ROW('Water Data'!D170)))</f>
        <v/>
      </c>
      <c r="BT176" s="269" t="str">
        <f ca="true">+IF(OFFSET('Water Data'!$D$28,0,10*ROW('Water Data'!D170))="","",OFFSET('Water Data'!$D$28,0,10*ROW('Water Data'!D170)))</f>
        <v/>
      </c>
      <c r="BU176" s="269" t="str">
        <f ca="true">+IF(OFFSET('Water Data'!$D$29,0,10*ROW('Water Data'!D170))="","",OFFSET('Water Data'!$D$29,0,10*ROW('Water Data'!D170)))</f>
        <v/>
      </c>
      <c r="BV176" s="269" t="str">
        <f ca="true">+IF(OFFSET('Water Data'!$E$27,0,10*ROW('Water Data'!E170))="","",OFFSET('Water Data'!$E$27,0,10*ROW('Water Data'!E170)))</f>
        <v/>
      </c>
      <c r="BW176" s="269" t="str">
        <f ca="true">+IF(OFFSET('Water Data'!$E$28,0,10*ROW('Water Data'!E170))="","",OFFSET('Water Data'!$E$28,0,10*ROW('Water Data'!E170)))</f>
        <v/>
      </c>
      <c r="BX176" s="269" t="str">
        <f ca="true">+IF(OFFSET('Water Data'!$E$29,0,10*ROW('Water Data'!E170))="","",OFFSET('Water Data'!$E$29,0,10*ROW('Water Data'!E170)))</f>
        <v/>
      </c>
      <c r="BY176" s="269" t="str">
        <f ca="true">+IF(OFFSET('Water Data'!$F$27,0,10*ROW('Water Data'!F170))="","",OFFSET('Water Data'!$F$27,0,10*ROW('Water Data'!F170)))</f>
        <v/>
      </c>
      <c r="BZ176" s="269" t="str">
        <f ca="true">+IF(OFFSET('Water Data'!$F$28,0,10*ROW('Water Data'!F170))="","",OFFSET('Water Data'!$F$28,0,10*ROW('Water Data'!F170)))</f>
        <v/>
      </c>
      <c r="CA176" s="269" t="str">
        <f ca="true">+IF(OFFSET('Water Data'!$F$29,0,10*ROW('Water Data'!F170))="","",OFFSET('Water Data'!$F$29,0,10*ROW('Water Data'!F170)))</f>
        <v/>
      </c>
      <c r="CB176" s="269" t="str">
        <f ca="true">+IF(OFFSET('Water Data'!$G$27,0,10*ROW('Water Data'!G170))="","",OFFSET('Water Data'!$G$27,0,10*ROW('Water Data'!G170)))</f>
        <v/>
      </c>
      <c r="CC176" s="269" t="str">
        <f ca="true">+IF(OFFSET('Water Data'!$G$28,0,10*ROW('Water Data'!G170))="","",OFFSET('Water Data'!$G$28,0,10*ROW('Water Data'!G170)))</f>
        <v/>
      </c>
      <c r="CD176" s="269" t="str">
        <f ca="true">+IF(OFFSET('Water Data'!$G$29,0,10*ROW('Water Data'!G170))="","",OFFSET('Water Data'!$G$29,0,10*ROW('Water Data'!G170)))</f>
        <v/>
      </c>
      <c r="CE176" s="269" t="str">
        <f ca="true">+IF(OFFSET('Water Data'!$H$27,0,10*ROW('Water Data'!H170))="","",OFFSET('Water Data'!$H$27,0,10*ROW('Water Data'!H170)))</f>
        <v/>
      </c>
      <c r="CF176" s="269" t="str">
        <f ca="true">+IF(OFFSET('Water Data'!$H$28,0,10*ROW('Water Data'!H170))="","",OFFSET('Water Data'!$H$28,0,10*ROW('Water Data'!H170)))</f>
        <v/>
      </c>
      <c r="CG176" s="269" t="str">
        <f ca="true">+IF(OFFSET('Water Data'!$H$29,0,10*ROW('Water Data'!H170))="","",OFFSET('Water Data'!$H$29,0,10*ROW('Water Data'!H170)))</f>
        <v/>
      </c>
      <c r="CH176" s="269" t="str">
        <f ca="true">+IF(OFFSET('Water Data'!$I$27,0,10*ROW('Water Data'!I170))="","",OFFSET('Water Data'!$I$27,0,10*ROW('Water Data'!I170)))</f>
        <v/>
      </c>
      <c r="CI176" s="269" t="str">
        <f ca="true">+IF(OFFSET('Water Data'!$I$28,0,10*ROW('Water Data'!I170))="","",OFFSET('Water Data'!$I$28,0,10*ROW('Water Data'!I170)))</f>
        <v/>
      </c>
      <c r="CJ176" s="269" t="str">
        <f ca="true">+IF(OFFSET('Water Data'!$I$29,0,10*ROW('Water Data'!I170))="","",OFFSET('Water Data'!$I$29,0,10*ROW('Water Data'!I170)))</f>
        <v/>
      </c>
      <c r="CK176" s="269" t="str">
        <f ca="true">+IF(OFFSET('Sanitation Data'!$D$28,0,10*ROW('Sanitation Data'!D170))="","",OFFSET('Sanitation Data'!$D$28,0,10*ROW('Sanitation Data'!D170)))</f>
        <v/>
      </c>
      <c r="CL176" s="269" t="str">
        <f ca="true">+IF(OFFSET('Sanitation Data'!$D$29,0,10*ROW('Sanitation Data'!D170))="","",OFFSET('Sanitation Data'!$D$29,0,10*ROW('Sanitation Data'!D170)))</f>
        <v/>
      </c>
      <c r="CM176" s="269" t="str">
        <f ca="true">+IF(OFFSET('Sanitation Data'!$D$30,0,10*ROW('Sanitation Data'!D170))="","",OFFSET('Sanitation Data'!$D$30,0,10*ROW('Sanitation Data'!D170)))</f>
        <v/>
      </c>
      <c r="CN176" s="269" t="str">
        <f ca="true">+IF(OFFSET('Sanitation Data'!$D$31,0,10*ROW('Sanitation Data'!D170))="","",OFFSET('Sanitation Data'!$D$31,0,10*ROW('Sanitation Data'!D170)))</f>
        <v/>
      </c>
      <c r="CO176" s="269" t="str">
        <f ca="true">+IF(OFFSET('Sanitation Data'!$D$32,0,10*ROW('Sanitation Data'!D170))="","",OFFSET('Sanitation Data'!$D$32,0,10*ROW('Sanitation Data'!D170)))</f>
        <v/>
      </c>
      <c r="CP176" s="269" t="str">
        <f ca="true">+IF(OFFSET('Sanitation Data'!$E$28,0,10*ROW('Sanitation Data'!E170))="","",OFFSET('Sanitation Data'!$E$28,0,10*ROW('Sanitation Data'!E170)))</f>
        <v/>
      </c>
      <c r="CQ176" s="269" t="str">
        <f ca="true">+IF(OFFSET('Sanitation Data'!$E$29,0,10*ROW('Sanitation Data'!E170))="","",OFFSET('Sanitation Data'!$E$29,0,10*ROW('Sanitation Data'!E170)))</f>
        <v/>
      </c>
      <c r="CR176" s="269" t="str">
        <f ca="true">+IF(OFFSET('Sanitation Data'!$E$30,0,10*ROW('Sanitation Data'!E170))="","",OFFSET('Sanitation Data'!$E$30,0,10*ROW('Sanitation Data'!E170)))</f>
        <v/>
      </c>
      <c r="CS176" s="269" t="str">
        <f ca="true">+IF(OFFSET('Sanitation Data'!$E$31,0,10*ROW('Sanitation Data'!E170))="","",OFFSET('Sanitation Data'!$E$31,0,10*ROW('Sanitation Data'!E170)))</f>
        <v/>
      </c>
      <c r="CT176" s="269" t="str">
        <f ca="true">+IF(OFFSET('Sanitation Data'!$E$32,0,10*ROW('Sanitation Data'!E170))="","",OFFSET('Sanitation Data'!$E$32,0,10*ROW('Sanitation Data'!E170)))</f>
        <v/>
      </c>
      <c r="CU176" s="269" t="str">
        <f ca="true">+IF(OFFSET('Sanitation Data'!$F$28,0,10*ROW('Sanitation Data'!F170))="","",OFFSET('Sanitation Data'!$F$28,0,10*ROW('Sanitation Data'!F170)))</f>
        <v/>
      </c>
      <c r="CV176" s="269" t="str">
        <f ca="true">+IF(OFFSET('Sanitation Data'!$F$29,0,10*ROW('Sanitation Data'!F170))="","",OFFSET('Sanitation Data'!$F$29,0,10*ROW('Sanitation Data'!F170)))</f>
        <v/>
      </c>
      <c r="CW176" s="269" t="str">
        <f ca="true">+IF(OFFSET('Sanitation Data'!$F$30,0,10*ROW('Sanitation Data'!F170))="","",OFFSET('Sanitation Data'!$F$30,0,10*ROW('Sanitation Data'!F170)))</f>
        <v/>
      </c>
      <c r="CX176" s="269" t="str">
        <f ca="true">+IF(OFFSET('Sanitation Data'!$F$31,0,10*ROW('Sanitation Data'!F170))="","",OFFSET('Sanitation Data'!$F$31,0,10*ROW('Sanitation Data'!F170)))</f>
        <v/>
      </c>
      <c r="CY176" s="269" t="str">
        <f ca="true">+IF(OFFSET('Sanitation Data'!$F$32,0,10*ROW('Sanitation Data'!F170))="","",OFFSET('Sanitation Data'!$F$32,0,10*ROW('Sanitation Data'!F170)))</f>
        <v/>
      </c>
      <c r="CZ176" s="269" t="str">
        <f ca="true">+IF(OFFSET('Sanitation Data'!$G$28,0,10*ROW('Sanitation Data'!G170))="","",OFFSET('Sanitation Data'!$G$28,0,10*ROW('Sanitation Data'!G170)))</f>
        <v/>
      </c>
      <c r="DA176" s="269" t="str">
        <f ca="true">+IF(OFFSET('Sanitation Data'!$G$29,0,10*ROW('Sanitation Data'!G170))="","",OFFSET('Sanitation Data'!$G$29,0,10*ROW('Sanitation Data'!G170)))</f>
        <v/>
      </c>
      <c r="DB176" s="269" t="str">
        <f ca="true">+IF(OFFSET('Sanitation Data'!$G$30,0,10*ROW('Sanitation Data'!G170))="","",OFFSET('Sanitation Data'!$G$30,0,10*ROW('Sanitation Data'!G170)))</f>
        <v/>
      </c>
      <c r="DC176" s="269" t="str">
        <f ca="true">+IF(OFFSET('Sanitation Data'!$G$31,0,10*ROW('Sanitation Data'!G170))="","",OFFSET('Sanitation Data'!$G$31,0,10*ROW('Sanitation Data'!G170)))</f>
        <v/>
      </c>
      <c r="DD176" s="269" t="str">
        <f ca="true">+IF(OFFSET('Sanitation Data'!$G$32,0,10*ROW('Sanitation Data'!G170))="","",OFFSET('Sanitation Data'!$G$32,0,10*ROW('Sanitation Data'!G170)))</f>
        <v/>
      </c>
      <c r="DE176" s="269" t="str">
        <f ca="true">+IF(OFFSET('Sanitation Data'!$H$28,0,10*ROW('Sanitation Data'!H170))="","",OFFSET('Sanitation Data'!$H$28,0,10*ROW('Sanitation Data'!H170)))</f>
        <v/>
      </c>
      <c r="DF176" s="269" t="str">
        <f ca="true">+IF(OFFSET('Sanitation Data'!$H$29,0,10*ROW('Sanitation Data'!H170))="","",OFFSET('Sanitation Data'!$H$29,0,10*ROW('Sanitation Data'!H170)))</f>
        <v/>
      </c>
      <c r="DG176" s="269" t="str">
        <f ca="true">+IF(OFFSET('Sanitation Data'!$H$30,0,10*ROW('Sanitation Data'!H170))="","",OFFSET('Sanitation Data'!$H$30,0,10*ROW('Sanitation Data'!H170)))</f>
        <v/>
      </c>
      <c r="DH176" s="269" t="str">
        <f ca="true">+IF(OFFSET('Sanitation Data'!$H$31,0,10*ROW('Sanitation Data'!H170))="","",OFFSET('Sanitation Data'!$H$31,0,10*ROW('Sanitation Data'!H170)))</f>
        <v/>
      </c>
      <c r="DI176" s="269" t="str">
        <f ca="true">+IF(OFFSET('Sanitation Data'!$H$32,0,10*ROW('Sanitation Data'!H170))="","",OFFSET('Sanitation Data'!$H$32,0,10*ROW('Sanitation Data'!H170)))</f>
        <v/>
      </c>
      <c r="DJ176" s="269" t="str">
        <f ca="true">+IF(OFFSET('Sanitation Data'!$I$28,0,10*ROW('Sanitation Data'!I170))="","",OFFSET('Sanitation Data'!$I$28,0,10*ROW('Sanitation Data'!I170)))</f>
        <v/>
      </c>
      <c r="DK176" s="269" t="str">
        <f ca="true">+IF(OFFSET('Sanitation Data'!$I$29,0,10*ROW('Sanitation Data'!I170))="","",OFFSET('Sanitation Data'!$I$29,0,10*ROW('Sanitation Data'!I170)))</f>
        <v/>
      </c>
      <c r="DL176" s="269" t="str">
        <f ca="true">+IF(OFFSET('Sanitation Data'!$I$30,0,10*ROW('Sanitation Data'!I170))="","",OFFSET('Sanitation Data'!$I$30,0,10*ROW('Sanitation Data'!I170)))</f>
        <v/>
      </c>
      <c r="DM176" s="269" t="str">
        <f ca="true">+IF(OFFSET('Sanitation Data'!$I$31,0,10*ROW('Sanitation Data'!I170))="","",OFFSET('Sanitation Data'!$I$31,0,10*ROW('Sanitation Data'!I170)))</f>
        <v/>
      </c>
      <c r="DN176" s="269" t="str">
        <f ca="true">+IF(OFFSET('Sanitation Data'!$I$32,0,10*ROW('Sanitation Data'!I170))="","",OFFSET('Sanitation Data'!$I$32,0,10*ROW('Sanitation Data'!I170)))</f>
        <v/>
      </c>
      <c r="DO176" s="269" t="str">
        <f ca="true">+IF(OFFSET('Hygiene Data'!$D$11,0,10*ROW('Hygiene Data'!D170))="","",OFFSET('Hygiene Data'!$D$11,0,10*ROW('Hygiene Data'!D170)))</f>
        <v/>
      </c>
      <c r="DP176" s="269" t="str">
        <f ca="true">+IF(OFFSET('Hygiene Data'!$D$12,0,10*ROW('Hygiene Data'!D170))="","",OFFSET('Hygiene Data'!$D$12,0,10*ROW('Hygiene Data'!D170)))</f>
        <v/>
      </c>
      <c r="DQ176" s="269" t="str">
        <f ca="true">+IF(OFFSET('Hygiene Data'!$D$13,0,10*ROW('Hygiene Data'!D170))="","",OFFSET('Hygiene Data'!$D$13,0,10*ROW('Hygiene Data'!D170)))</f>
        <v/>
      </c>
      <c r="DR176" s="269" t="str">
        <f ca="true">+IF(OFFSET('Hygiene Data'!$E$11,0,10*ROW('Hygiene Data'!E170))="","",OFFSET('Hygiene Data'!$E$11,0,10*ROW('Hygiene Data'!E170)))</f>
        <v/>
      </c>
      <c r="DS176" s="269" t="str">
        <f ca="true">+IF(OFFSET('Hygiene Data'!$E$12,0,10*ROW('Hygiene Data'!E170))="","",OFFSET('Hygiene Data'!$E$12,0,10*ROW('Hygiene Data'!E170)))</f>
        <v/>
      </c>
      <c r="DT176" s="269" t="str">
        <f ca="true">+IF(OFFSET('Hygiene Data'!$E$13,0,10*ROW('Hygiene Data'!E170))="","",OFFSET('Hygiene Data'!$E$13,0,10*ROW('Hygiene Data'!E170)))</f>
        <v/>
      </c>
      <c r="DU176" s="269" t="str">
        <f ca="true">+IF(OFFSET('Hygiene Data'!$F$11,0,10*ROW('Hygiene Data'!F170))="","",OFFSET('Hygiene Data'!$F$11,0,10*ROW('Hygiene Data'!F170)))</f>
        <v/>
      </c>
      <c r="DV176" s="269" t="str">
        <f ca="true">+IF(OFFSET('Hygiene Data'!$F$12,0,10*ROW('Hygiene Data'!F170))="","",OFFSET('Hygiene Data'!$F$12,0,10*ROW('Hygiene Data'!F170)))</f>
        <v/>
      </c>
      <c r="DW176" s="269" t="str">
        <f ca="true">+IF(OFFSET('Hygiene Data'!$F$13,0,10*ROW('Hygiene Data'!F170))="","",OFFSET('Hygiene Data'!$F$13,0,10*ROW('Hygiene Data'!F170)))</f>
        <v/>
      </c>
      <c r="DX176" s="269" t="str">
        <f ca="true">+IF(OFFSET('Hygiene Data'!$G$11,0,10*ROW('Hygiene Data'!G170))="","",OFFSET('Hygiene Data'!$G$11,0,10*ROW('Hygiene Data'!G170)))</f>
        <v/>
      </c>
      <c r="DY176" s="269" t="str">
        <f ca="true">+IF(OFFSET('Hygiene Data'!$G$12,0,10*ROW('Hygiene Data'!G170))="","",OFFSET('Hygiene Data'!$G$12,0,10*ROW('Hygiene Data'!G170)))</f>
        <v/>
      </c>
      <c r="DZ176" s="269" t="str">
        <f ca="true">+IF(OFFSET('Hygiene Data'!$G$13,0,10*ROW('Hygiene Data'!G170))="","",OFFSET('Hygiene Data'!$G$13,0,10*ROW('Hygiene Data'!G170)))</f>
        <v/>
      </c>
      <c r="EA176" s="269" t="str">
        <f ca="true">+IF(OFFSET('Hygiene Data'!$H$11,0,10*ROW('Hygiene Data'!H170))="","",OFFSET('Hygiene Data'!$H$11,0,10*ROW('Hygiene Data'!H170)))</f>
        <v/>
      </c>
      <c r="EB176" s="269" t="str">
        <f ca="true">+IF(OFFSET('Hygiene Data'!$H$12,0,10*ROW('Hygiene Data'!H170))="","",OFFSET('Hygiene Data'!$H$12,0,10*ROW('Hygiene Data'!H170)))</f>
        <v/>
      </c>
      <c r="EC176" s="269" t="str">
        <f ca="true">+IF(OFFSET('Hygiene Data'!$H$13,0,10*ROW('Hygiene Data'!H170))="","",OFFSET('Hygiene Data'!$H$13,0,10*ROW('Hygiene Data'!H170)))</f>
        <v/>
      </c>
      <c r="ED176" s="269" t="str">
        <f ca="true">+IF(OFFSET('Hygiene Data'!$I$11,0,10*ROW('Hygiene Data'!I170))="","",OFFSET('Hygiene Data'!$I$11,0,10*ROW('Hygiene Data'!I170)))</f>
        <v/>
      </c>
      <c r="EE176" s="269" t="str">
        <f ca="true">+IF(OFFSET('Hygiene Data'!$I$12,0,10*ROW('Hygiene Data'!I170))="","",OFFSET('Hygiene Data'!$I$12,0,10*ROW('Hygiene Data'!I170)))</f>
        <v/>
      </c>
      <c r="EF176" s="269" t="str">
        <f ca="true">+IF(OFFSET('Hygiene Data'!$I$13,0,10*ROW('Hygiene Data'!I170))="","",OFFSET('Hygiene Data'!$I$13,0,10*ROW('Hygiene Data'!I170)))</f>
        <v/>
      </c>
    </row>
    <row xmlns:x14ac="http://schemas.microsoft.com/office/spreadsheetml/2009/9/ac" r="177" x14ac:dyDescent="0.2">
      <c r="A177" s="36" t="str">
        <f ca="true">+IF(OFFSET('Water Data'!$B$2,0,10*ROW('Water Data'!E171))="","",OFFSET('Water Data'!$B$2,0,10*ROW('Water Data'!E171)))</f>
        <v/>
      </c>
      <c r="B177" s="36" t="str">
        <f ca="true">+IF(OFFSET('Water Data'!$C$2,0,10*ROW('Water Data'!F171))="","",OFFSET('Water Data'!$C$2,0,10*ROW('Water Data'!F171)))</f>
        <v/>
      </c>
      <c r="C177" s="325" t="str">
        <f t="shared" ca="true" si="2"/>
        <v/>
      </c>
      <c r="D177" s="82" t="e">
        <f ca="true">+IF(AND(ISTEXT(OFFSET('Water Data'!$B$2,0,10*ROW('Water Data'!D171))),BS177="Yes"),100-OFFSET('Water Data'!$D$4,0,10*ROW('Water Data'!D171)),IF(AND(ISTEXT(OFFSET('Water Data'!$B$2,0,10*ROW('Water Data'!D171))),BS177="No",ISNUMBER(OFFSET('Water Data'!$D$4,0,10*ROW('Water Data'!D171)))),CONCATENATE("[",ROUND(100-OFFSET('Water Data'!$D$4,0,10*ROW('Water Data'!D171)),0),"]"),IF(AND(ISTEXT(OFFSET('Water Data'!$B$2,0,10*ROW('Water Data'!D171))),BS177="",ISNUMBER(OFFSET('Water Data'!$D$4,0,10*ROW('Water Data'!D171)))),100-OFFSET('Water Data'!$D$4,0,10*ROW('Water Data'!D171)),NA())))</f>
        <v>#N/A</v>
      </c>
      <c r="E177" s="82" t="e">
        <f ca="true">+IF(AND(ISTEXT(OFFSET('Water Data'!$B$2,0,10*ROW('Water Data'!E171))),BT177="Yes"),OFFSET('Water Data'!$D$6,0,10*ROW('Water Data'!D171)),IF(AND(ISTEXT(OFFSET('Water Data'!$B$2,0,10*ROW('Water Data'!D171))),BT177="No",ISNUMBER(OFFSET('Water Data'!$D$6,0,10*ROW('Water Data'!D171)))),CONCATENATE("[",ROUND(OFFSET('Water Data'!$D$6,0,10*ROW('Water Data'!D171)),0),"]"),IF(AND(ISTEXT(OFFSET('Water Data'!$B$2,0,10*ROW('Water Data'!D171))),BT177="",ISNUMBER(OFFSET('Water Data'!$D$6,0,10*ROW('Water Data'!D171)))),OFFSET('Water Data'!$D$6,0,10*ROW('Water Data'!D171)),NA())))</f>
        <v>#N/A</v>
      </c>
      <c r="F177" s="82" t="e">
        <f ca="true">+IF(AND(ISTEXT(OFFSET('Water Data'!$B$2,0,10*ROW('Water Data'!D171))),BU177="Yes"),OFFSET('Water Data'!$D$9,0,10*ROW('Water Data'!D171)),IF(AND(ISTEXT(OFFSET('Water Data'!$B$2,0,10*ROW('Water Data'!D171))),BU177="No",ISNUMBER(OFFSET('Water Data'!$D$9,0,10*ROW('Water Data'!D171)))),CONCATENATE("[",ROUND(OFFSET('Water Data'!$D$9,0,10*ROW('Water Data'!D171)),0),"]"),IF(AND(ISTEXT(OFFSET('Water Data'!$B$2,0,10*ROW('Water Data'!D171))),BU177="",ISNUMBER(OFFSET('Water Data'!$D$9,0,10*ROW('Water Data'!D171)))),OFFSET('Water Data'!$D$9,0,10*ROW('Water Data'!D171)),NA())))</f>
        <v>#N/A</v>
      </c>
      <c r="G177" s="82" t="e">
        <f ca="true">+IF(AND(ISTEXT(OFFSET('Water Data'!$B$2,0,10*ROW('Water Data'!E171))),BV177="Yes"),100-OFFSET('Water Data'!$E$4,0,10*ROW('Water Data'!E171)),IF(AND(ISTEXT(OFFSET('Water Data'!$B$2,0,10*ROW('Water Data'!E171))),BV177="No",ISNUMBER(OFFSET('Water Data'!$E$4,0,10*ROW('Water Data'!E171)))),CONCATENATE("[",ROUND(100-OFFSET('Water Data'!$E$4,0,10*ROW('Water Data'!E171)),0),"]"),IF(AND(ISTEXT(OFFSET('Water Data'!$B$2,0,10*ROW('Water Data'!E171))),BV177="",ISNUMBER(OFFSET('Water Data'!$E$4,0,10*ROW('Water Data'!E171)))),100-OFFSET('Water Data'!$E$4,0,10*ROW('Water Data'!E171)),NA())))</f>
        <v>#N/A</v>
      </c>
      <c r="H177" s="82" t="e">
        <f ca="true">+IF(AND(ISTEXT(OFFSET('Water Data'!$B$2,0,10*ROW('Water Data'!E171))),BW177="Yes"),OFFSET('Water Data'!$E$6,0,10*ROW('Water Data'!E171)),IF(AND(ISTEXT(OFFSET('Water Data'!$B$2,0,10*ROW('Water Data'!E171))),BW177="No",ISNUMBER(OFFSET('Water Data'!$E$6,0,10*ROW('Water Data'!E171)))),CONCATENATE("[",ROUND(OFFSET('Water Data'!$D$6,0,10*ROW('Water Data'!E171)),0),"]"),IF(AND(ISTEXT(OFFSET('Water Data'!$B$2,0,10*ROW('Water Data'!E171))),BW177="",ISNUMBER(OFFSET('Water Data'!$E$6,0,10*ROW('Water Data'!E171)))),OFFSET('Water Data'!$E$6,0,10*ROW('Water Data'!E171)),NA())))</f>
        <v>#N/A</v>
      </c>
      <c r="I177" s="82" t="e">
        <f ca="true">+IF(AND(ISTEXT(OFFSET('Water Data'!$B$2,0,10*ROW('Water Data'!E171))),BX177="Yes"),OFFSET('Water Data'!$E$9,0,10*ROW('Water Data'!E171)),IF(AND(ISTEXT(OFFSET('Water Data'!$B$2,0,10*ROW('Water Data'!E171))),BX177="No",ISNUMBER(OFFSET('Water Data'!$E$9,0,10*ROW('Water Data'!E171)))),CONCATENATE("[",ROUND(OFFSET('Water Data'!$E$9,0,10*ROW('Water Data'!E171)),0),"]"),IF(AND(ISTEXT(OFFSET('Water Data'!$B$2,0,10*ROW('Water Data'!E171))),BX177="",ISNUMBER(OFFSET('Water Data'!$E$9,0,10*ROW('Water Data'!E171)))),OFFSET('Water Data'!$E$9,0,10*ROW('Water Data'!E171)),NA())))</f>
        <v>#N/A</v>
      </c>
      <c r="J177" s="82" t="e">
        <f ca="true">+IF(AND(ISTEXT(OFFSET('Water Data'!$B$2,0,10*ROW('Water Data'!F171))),BY177="Yes"),100-OFFSET('Water Data'!$F$4,0,10*ROW('Water Data'!F171)),IF(AND(ISTEXT(OFFSET('Water Data'!$B$2,0,10*ROW('Water Data'!F171))),BY177="No",ISNUMBER(OFFSET('Water Data'!$F$4,0,10*ROW('Water Data'!F171)))),CONCATENATE("[",ROUND(100-OFFSET('Water Data'!$F$4,0,10*ROW('Water Data'!F171)),0),"]"),IF(AND(ISTEXT(OFFSET('Water Data'!$B$2,0,10*ROW('Water Data'!F171))),BY177="",ISNUMBER(OFFSET('Water Data'!$F$4,0,10*ROW('Water Data'!F171)))),100-OFFSET('Water Data'!$F$4,0,10*ROW('Water Data'!F171)),NA())))</f>
        <v>#N/A</v>
      </c>
      <c r="K177" s="82" t="e">
        <f ca="true">+IF(AND(ISTEXT(OFFSET('Water Data'!$B$2,0,10*ROW('Water Data'!F171))),BZ177="Yes"),OFFSET('Water Data'!$F$6,0,10*ROW('Water Data'!F171)),IF(AND(ISTEXT(OFFSET('Water Data'!$B$2,0,10*ROW('Water Data'!F171))),BZ177="No",ISNUMBER(OFFSET('Water Data'!$F$6,0,10*ROW('Water Data'!F171)))),CONCATENATE("[",ROUND(OFFSET('Water Data'!$F$6,0,10*ROW('Water Data'!F171)),0),"]"),IF(AND(ISTEXT(OFFSET('Water Data'!$B$2,0,10*ROW('Water Data'!F171))),BZ177="",ISNUMBER(OFFSET('Water Data'!$F$6,0,10*ROW('Water Data'!F171)))),OFFSET('Water Data'!$F$6,0,10*ROW('Water Data'!F171)),NA())))</f>
        <v>#N/A</v>
      </c>
      <c r="L177" s="82" t="e">
        <f ca="true">+IF(AND(ISTEXT(OFFSET('Water Data'!$B$2,0,10*ROW('Water Data'!F171))),CA177="Yes"),OFFSET('Water Data'!$F$9,0,10*ROW('Water Data'!F171)),IF(AND(ISTEXT(OFFSET('Water Data'!$B$2,0,10*ROW('Water Data'!F171))),CA177="No",ISNUMBER(OFFSET('Water Data'!$F$9,0,10*ROW('Water Data'!F171)))),CONCATENATE("[",ROUND(OFFSET('Water Data'!$F$9,0,10*ROW('Water Data'!F171)),0),"]"),IF(AND(ISTEXT(OFFSET('Water Data'!$B$2,0,10*ROW('Water Data'!F171))),CA177="",ISNUMBER(OFFSET('Water Data'!$F$9,0,10*ROW('Water Data'!F171)))),OFFSET('Water Data'!$F$9,0,10*ROW('Water Data'!F171)),NA())))</f>
        <v>#N/A</v>
      </c>
      <c r="M177" s="82" t="e">
        <f ca="true">+IF(AND(ISTEXT(OFFSET('Water Data'!$B$2,0,10*ROW('Water Data'!G171))),CB177="Yes"),100-OFFSET('Water Data'!$G$4,0,10*ROW('Water Data'!G171)),IF(AND(ISTEXT(OFFSET('Water Data'!$B$2,0,10*ROW('Water Data'!G171))),CB177="No",ISNUMBER(OFFSET('Water Data'!$G$4,0,10*ROW('Water Data'!G171)))),CONCATENATE("[",ROUND(100-OFFSET('Water Data'!$G$4,0,10*ROW('Water Data'!G171)),0),"]"),IF(AND(ISTEXT(OFFSET('Water Data'!$B$2,0,10*ROW('Water Data'!G171))),CB177="",ISNUMBER(OFFSET('Water Data'!$G$4,0,10*ROW('Water Data'!G171)))),100-OFFSET('Water Data'!$G$4,0,10*ROW('Water Data'!G171)),NA())))</f>
        <v>#N/A</v>
      </c>
      <c r="N177" s="82" t="e">
        <f ca="true">+IF(AND(ISTEXT(OFFSET('Water Data'!$B$2,0,10*ROW('Water Data'!G171))),CC177="Yes"),OFFSET('Water Data'!$G$6,0,10*ROW('Water Data'!G171)),IF(AND(ISTEXT(OFFSET('Water Data'!$B$2,0,10*ROW('Water Data'!G171))),CC177="No",ISNUMBER(OFFSET('Water Data'!$G$6,0,10*ROW('Water Data'!G171)))),CONCATENATE("[",ROUND(OFFSET('Water Data'!$G$6,0,10*ROW('Water Data'!G171)),0),"]"),IF(AND(ISTEXT(OFFSET('Water Data'!$B$2,0,10*ROW('Water Data'!G171))),CC177="",ISNUMBER(OFFSET('Water Data'!$G$6,0,10*ROW('Water Data'!G171)))),OFFSET('Water Data'!$G$6,0,10*ROW('Water Data'!G171)),NA())))</f>
        <v>#N/A</v>
      </c>
      <c r="O177" s="82" t="e">
        <f ca="true">+IF(AND(ISTEXT(OFFSET('Water Data'!$B$2,0,10*ROW('Water Data'!G171))),CD177="Yes"),OFFSET('Water Data'!$G$9,0,10*ROW('Water Data'!G171)),IF(AND(ISTEXT(OFFSET('Water Data'!$B$2,0,10*ROW('Water Data'!G171))),CD177="No",ISNUMBER(OFFSET('Water Data'!$G$9,0,10*ROW('Water Data'!G171)))),CONCATENATE("[",ROUND(OFFSET('Water Data'!$G$9,0,10*ROW('Water Data'!G171)),0),"]"),IF(AND(ISTEXT(OFFSET('Water Data'!$B$2,0,10*ROW('Water Data'!G171))),CD177="",ISNUMBER(OFFSET('Water Data'!$G$9,0,10*ROW('Water Data'!G171)))),OFFSET('Water Data'!$G$9,0,10*ROW('Water Data'!G171)),NA())))</f>
        <v>#N/A</v>
      </c>
      <c r="P177" s="82" t="e">
        <f ca="true">+IF(AND(ISTEXT(OFFSET('Water Data'!$B$2,0,10*ROW('Water Data'!H171))),CE177="Yes"),100-OFFSET('Water Data'!$H$4,0,10*ROW('Water Data'!H171)),IF(AND(ISTEXT(OFFSET('Water Data'!$B$2,0,10*ROW('Water Data'!H171))),CE177="No",ISNUMBER(OFFSET('Water Data'!$H$4,0,10*ROW('Water Data'!H171)))),CONCATENATE("[",ROUND(100-OFFSET('Water Data'!$H$4,0,10*ROW('Water Data'!H171)),0),"]"),IF(AND(ISTEXT(OFFSET('Water Data'!$B$2,0,10*ROW('Water Data'!H171))),CE177="",ISNUMBER(OFFSET('Water Data'!$H$4,0,10*ROW('Water Data'!H171)))),100-OFFSET('Water Data'!$H$4,0,10*ROW('Water Data'!H171)),NA())))</f>
        <v>#N/A</v>
      </c>
      <c r="Q177" s="82" t="e">
        <f ca="true">+IF(AND(ISTEXT(OFFSET('Water Data'!$B$2,0,10*ROW('Water Data'!H171))),CF177="Yes"),OFFSET('Water Data'!$H$6,0,10*ROW('Water Data'!H171)),IF(AND(ISTEXT(OFFSET('Water Data'!$B$2,0,10*ROW('Water Data'!H171))),CF177="No",ISNUMBER(OFFSET('Water Data'!$H$6,0,10*ROW('Water Data'!H171)))),CONCATENATE("[",ROUND(OFFSET('Water Data'!$H$6,0,10*ROW('Water Data'!H171)),0),"]"),IF(AND(ISTEXT(OFFSET('Water Data'!$B$2,0,10*ROW('Water Data'!H171))),CF177="",ISNUMBER(OFFSET('Water Data'!$H$6,0,10*ROW('Water Data'!H171)))),OFFSET('Water Data'!$H$6,0,10*ROW('Water Data'!H171)),NA())))</f>
        <v>#N/A</v>
      </c>
      <c r="R177" s="82" t="e">
        <f ca="true">+IF(AND(ISTEXT(OFFSET('Water Data'!$B$2,0,10*ROW('Water Data'!H171))),CG177="Yes"),OFFSET('Water Data'!$H$9,0,10*ROW('Water Data'!H171)),IF(AND(ISTEXT(OFFSET('Water Data'!$B$2,0,10*ROW('Water Data'!H171))),CG177="No",ISNUMBER(OFFSET('Water Data'!$H$9,0,10*ROW('Water Data'!H171)))),CONCATENATE("[",ROUND(OFFSET('Water Data'!$H$9,0,10*ROW('Water Data'!H171)),0),"]"),IF(AND(ISTEXT(OFFSET('Water Data'!$B$2,0,10*ROW('Water Data'!H171))),CG177="",ISNUMBER(OFFSET('Water Data'!$H$9,0,10*ROW('Water Data'!H171)))),OFFSET('Water Data'!$H$9,0,10*ROW('Water Data'!H171)),NA())))</f>
        <v>#N/A</v>
      </c>
      <c r="S177" s="82" t="e">
        <f ca="true">+IF(AND(ISTEXT(OFFSET('Water Data'!$B$2,0,10*ROW('Water Data'!I171))),CH177="Yes"),100-OFFSET('Water Data'!$I$4,0,10*ROW('Water Data'!I171)),IF(AND(ISTEXT(OFFSET('Water Data'!$B$2,0,10*ROW('Water Data'!I171))),CH177="No",ISNUMBER(OFFSET('Water Data'!$I$4,0,10*ROW('Water Data'!I171)))),CONCATENATE("[",ROUND(100-OFFSET('Water Data'!$I$4,0,10*ROW('Water Data'!I171)),0),"]"),IF(AND(ISTEXT(OFFSET('Water Data'!$B$2,0,10*ROW('Water Data'!I171))),CH177="",ISNUMBER(OFFSET('Water Data'!$I$4,0,10*ROW('Water Data'!I171)))),100-OFFSET('Water Data'!$I$4,0,10*ROW('Water Data'!I171)),NA())))</f>
        <v>#N/A</v>
      </c>
      <c r="T177" s="82" t="e">
        <f ca="true">+IF(AND(ISTEXT(OFFSET('Water Data'!$B$2,0,10*ROW('Water Data'!I171))),CI177="Yes"),OFFSET('Water Data'!$I$6,0,10*ROW('Water Data'!I171)),IF(AND(ISTEXT(OFFSET('Water Data'!$B$2,0,10*ROW('Water Data'!I171))),CI177="No",ISNUMBER(OFFSET('Water Data'!$I$6,0,10*ROW('Water Data'!I171)))),CONCATENATE("[",ROUND(OFFSET('Water Data'!$I$6,0,10*ROW('Water Data'!I171)),0),"]"),IF(AND(ISTEXT(OFFSET('Water Data'!$B$2,0,10*ROW('Water Data'!I171))),CI177="",ISNUMBER(OFFSET('Water Data'!$I$6,0,10*ROW('Water Data'!I171)))),OFFSET('Water Data'!$I$6,0,10*ROW('Water Data'!I171)),NA())))</f>
        <v>#N/A</v>
      </c>
      <c r="U177" s="82" t="e">
        <f ca="true">+IF(AND(ISTEXT(OFFSET('Water Data'!$B$2,0,10*ROW('Water Data'!I171))),CJ177="Yes"),OFFSET('Water Data'!$I$9,0,10*ROW('Water Data'!I171)),IF(AND(ISTEXT(OFFSET('Water Data'!$B$2,0,10*ROW('Water Data'!I171))),CJ177="No",ISNUMBER(OFFSET('Water Data'!$I$9,0,10*ROW('Water Data'!I171)))),CONCATENATE("[",ROUND(OFFSET('Water Data'!$I$9,0,10*ROW('Water Data'!I171)),0),"]"),IF(AND(ISTEXT(OFFSET('Water Data'!$B$2,0,10*ROW('Water Data'!I171))),CJ177="",ISNUMBER(OFFSET('Water Data'!$I$9,0,10*ROW('Water Data'!I171)))),OFFSET('Water Data'!$I$9,0,10*ROW('Water Data'!I171)),NA())))</f>
        <v>#N/A</v>
      </c>
      <c r="V177" s="83" t="e">
        <f ca="true">+IF(AND(ISTEXT(OFFSET('Sanitation Data'!$B$2,0,10*ROW('Sanitation Data'!D171))),CK177="Yes"),100-OFFSET('Sanitation Data'!$D$4,0,10*ROW('Sanitation Data'!D171)),IF(AND(ISTEXT(OFFSET('Sanitation Data'!$B$2,0,10*ROW('Sanitation Data'!D171))),CK177="No",ISNUMBER(OFFSET('Sanitation Data'!$D$4,0,10*ROW('Sanitation Data'!D171)))),CONCATENATE("[",ROUND(100-OFFSET('Sanitation Data'!$D$4,0,10*ROW('Sanitation Data'!D171)),0),"]"),IF(AND(ISTEXT(OFFSET('Sanitation Data'!$B$2,0,10*ROW('Sanitation Data'!D171))),CK177="",ISNUMBER(OFFSET('Sanitation Data'!$D$4,0,10*ROW('Sanitation Data'!D171)))),100-OFFSET('Sanitation Data'!$D$4,0,10*ROW('Sanitation Data'!D171)),NA())))</f>
        <v>#N/A</v>
      </c>
      <c r="W177" s="83" t="e">
        <f ca="true">+IF(AND(ISTEXT(OFFSET('Sanitation Data'!$B$2,0,10*ROW('Sanitation Data'!D171))),CL177="Yes"),OFFSET('Sanitation Data'!$D$6,0,10*ROW('Sanitation Data'!D171)),IF(AND(ISTEXT(OFFSET('Sanitation Data'!$B$2,0,10*ROW('Sanitation Data'!D171))),CL177="No",ISNUMBER(OFFSET('Sanitation Data'!$D$6,0,10*ROW('Sanitation Data'!D171)))),CONCATENATE("[",ROUND(OFFSET('Sanitation Data'!$D$6,0,10*ROW('Sanitation Data'!D171)),0),"]"),IF(AND(ISTEXT(OFFSET('Sanitation Data'!$B$2,0,10*ROW('Sanitation Data'!D171))),CL177="",ISNUMBER(OFFSET('Sanitation Data'!$D$6,0,10*ROW('Sanitation Data'!D171)))),OFFSET('Sanitation Data'!$D$6,0,10*ROW('Sanitation Data'!D171)),NA())))</f>
        <v>#N/A</v>
      </c>
      <c r="X177" s="83" t="e">
        <f ca="true">+IF(AND(ISTEXT(OFFSET('Sanitation Data'!$B$2,0,10*ROW('Sanitation Data'!D171))),CM177="Yes"),OFFSET('Sanitation Data'!$D$10,0,10*ROW('Sanitation Data'!D171)),IF(AND(ISTEXT(OFFSET('Sanitation Data'!$B$2,0,10*ROW('Sanitation Data'!D171))),CM177="No",ISNUMBER(OFFSET('Sanitation Data'!$D$10,0,10*ROW('Sanitation Data'!D171)))),CONCATENATE("[",ROUND(OFFSET('Sanitation Data'!$D$10,0,10*ROW('Sanitation Data'!D171)),0),"]"),IF(AND(ISTEXT(OFFSET('Sanitation Data'!$B$2,0,10*ROW('Sanitation Data'!D171))),CM177="",ISNUMBER(OFFSET('Sanitation Data'!$D$10,0,10*ROW('Sanitation Data'!D171)))),OFFSET('Sanitation Data'!$D$10,0,10*ROW('Sanitation Data'!D171)),NA())))</f>
        <v>#N/A</v>
      </c>
      <c r="Y177" s="83" t="e">
        <f ca="true">+IF(AND(ISTEXT(OFFSET('Sanitation Data'!$B$2,0,10*ROW('Sanitation Data'!D171))),CN177="Yes"),OFFSET('Sanitation Data'!$D$11,0,10*ROW('Sanitation Data'!D171)),IF(AND(ISTEXT(OFFSET('Sanitation Data'!$B$2,0,10*ROW('Sanitation Data'!D171))),CN177="No",ISNUMBER(OFFSET('Sanitation Data'!$D$11,0,10*ROW('Sanitation Data'!D171)))),CONCATENATE("[",ROUND(OFFSET('Sanitation Data'!$D$11,0,10*ROW('Sanitation Data'!D171)),0),"]"),IF(AND(ISTEXT(OFFSET('Sanitation Data'!$B$2,0,10*ROW('Sanitation Data'!D171))),CN177="",ISNUMBER(OFFSET('Sanitation Data'!$D$11,0,10*ROW('Sanitation Data'!D171)))),OFFSET('Sanitation Data'!$D$11,0,10*ROW('Sanitation Data'!D171)),NA())))</f>
        <v>#N/A</v>
      </c>
      <c r="Z177" s="83" t="e">
        <f ca="true">+IF(AND(ISTEXT(OFFSET('Sanitation Data'!$B$2,0,10*ROW('Sanitation Data'!D171))),CO177="Yes"),OFFSET('Sanitation Data'!$D$12,0,10*ROW('Sanitation Data'!D171)),IF(AND(ISTEXT(OFFSET('Sanitation Data'!$B$2,0,10*ROW('Sanitation Data'!D171))),CO177="No",ISNUMBER(OFFSET('Sanitation Data'!$D$12,0,10*ROW('Sanitation Data'!D171)))),CONCATENATE("[",ROUND(OFFSET('Sanitation Data'!$D$12,0,10*ROW('Sanitation Data'!D171)),0),"]"),IF(AND(ISTEXT(OFFSET('Sanitation Data'!$B$2,0,10*ROW('Sanitation Data'!D171))),CO177="",ISNUMBER(OFFSET('Sanitation Data'!$D$12,0,10*ROW('Sanitation Data'!D171)))),OFFSET('Sanitation Data'!$D$12,0,10*ROW('Sanitation Data'!D171)),NA())))</f>
        <v>#N/A</v>
      </c>
      <c r="AA177" s="83" t="e">
        <f ca="true">+IF(AND(ISTEXT(OFFSET('Sanitation Data'!$B$2,0,10*ROW('Sanitation Data'!E171))),CP177="Yes"),100-OFFSET('Sanitation Data'!$E$4,0,10*ROW('Sanitation Data'!E171)),IF(AND(ISTEXT(OFFSET('Sanitation Data'!$B$2,0,10*ROW('Sanitation Data'!E171))),CP177="No",ISNUMBER(OFFSET('Sanitation Data'!$E$4,0,10*ROW('Sanitation Data'!E171)))),CONCATENATE("[",ROUND(100-OFFSET('Sanitation Data'!$E$4,0,10*ROW('Sanitation Data'!E171)),0),"]"),IF(AND(ISTEXT(OFFSET('Sanitation Data'!$B$2,0,10*ROW('Sanitation Data'!E171))),CP177="",ISNUMBER(OFFSET('Sanitation Data'!$E$4,0,10*ROW('Sanitation Data'!E171)))),100-OFFSET('Sanitation Data'!$E$4,0,10*ROW('Sanitation Data'!E171)),NA())))</f>
        <v>#N/A</v>
      </c>
      <c r="AB177" s="83" t="e">
        <f ca="true">+IF(AND(ISTEXT(OFFSET('Sanitation Data'!$B$2,0,10*ROW('Sanitation Data'!E171))),CQ177="Yes"),OFFSET('Sanitation Data'!$E$6,0,10*ROW('Sanitation Data'!H171)),IF(AND(ISTEXT(OFFSET('Sanitation Data'!$B$2,0,10*ROW('Sanitation Data'!E171))),CQ177="No",ISNUMBER(OFFSET('Sanitation Data'!$E$6,0,10*ROW('Sanitation Data'!E171)))),CONCATENATE("[",ROUND(OFFSET('Sanitation Data'!$E$6,0,10*ROW('Sanitation Data'!E171)),0),"]"),IF(AND(ISTEXT(OFFSET('Sanitation Data'!$B$2,0,10*ROW('Sanitation Data'!E171))),CQ177="",ISNUMBER(OFFSET('Sanitation Data'!$E$6,0,10*ROW('Sanitation Data'!E171)))),OFFSET('Sanitation Data'!$E$6,0,10*ROW('Sanitation Data'!E171)),NA())))</f>
        <v>#N/A</v>
      </c>
      <c r="AC177" s="83" t="e">
        <f ca="true">+IF(AND(ISTEXT(OFFSET('Sanitation Data'!$B$2,0,10*ROW('Sanitation Data'!E171))),CR177="Yes"),OFFSET('Sanitation Data'!$E$10,0,10*ROW('Sanitation Data'!E171)),IF(AND(ISTEXT(OFFSET('Sanitation Data'!$B$2,0,10*ROW('Sanitation Data'!E171))),CR177="No",ISNUMBER(OFFSET('Sanitation Data'!$E$10,0,10*ROW('Sanitation Data'!E171)))),CONCATENATE("[",ROUND(OFFSET('Sanitation Data'!$E$10,0,10*ROW('Sanitation Data'!E171)),0),"]"),IF(AND(ISTEXT(OFFSET('Sanitation Data'!$B$2,0,10*ROW('Sanitation Data'!E171))),CR177="",ISNUMBER(OFFSET('Sanitation Data'!$E$10,0,10*ROW('Sanitation Data'!E171)))),OFFSET('Sanitation Data'!$E$10,0,10*ROW('Sanitation Data'!E171)),NA())))</f>
        <v>#N/A</v>
      </c>
      <c r="AD177" s="83" t="e">
        <f ca="true">+IF(AND(ISTEXT(OFFSET('Sanitation Data'!$B$2,0,10*ROW('Sanitation Data'!E171))),CS177="Yes"),OFFSET('Sanitation Data'!$E$11,0,10*ROW('Sanitation Data'!E171)),IF(AND(ISTEXT(OFFSET('Sanitation Data'!$B$2,0,10*ROW('Sanitation Data'!E171))),CS177="No",ISNUMBER(OFFSET('Sanitation Data'!$E$11,0,10*ROW('Sanitation Data'!E171)))),CONCATENATE("[",ROUND(OFFSET('Sanitation Data'!$E$11,0,10*ROW('Sanitation Data'!E171)),0),"]"),IF(AND(ISTEXT(OFFSET('Sanitation Data'!$B$2,0,10*ROW('Sanitation Data'!E171))),CS177="",ISNUMBER(OFFSET('Sanitation Data'!$E$11,0,10*ROW('Sanitation Data'!E171)))),OFFSET('Sanitation Data'!$E$11,0,10*ROW('Sanitation Data'!E171)),NA())))</f>
        <v>#N/A</v>
      </c>
      <c r="AE177" s="83" t="e">
        <f ca="true">+IF(AND(ISTEXT(OFFSET('Sanitation Data'!$B$2,0,10*ROW('Sanitation Data'!E171))),CT177="Yes"),OFFSET('Sanitation Data'!$E$12,0,10*ROW('Sanitation Data'!E171)),IF(AND(ISTEXT(OFFSET('Sanitation Data'!$B$2,0,10*ROW('Sanitation Data'!E171))),CT177="No",ISNUMBER(OFFSET('Sanitation Data'!$E$12,0,10*ROW('Sanitation Data'!E171)))),CONCATENATE("[",ROUND(OFFSET('Sanitation Data'!$E$12,0,10*ROW('Sanitation Data'!E171)),0),"]"),IF(AND(ISTEXT(OFFSET('Sanitation Data'!$B$2,0,10*ROW('Sanitation Data'!E171))),CT177="",ISNUMBER(OFFSET('Sanitation Data'!$E$12,0,10*ROW('Sanitation Data'!E171)))),OFFSET('Sanitation Data'!$E$12,0,10*ROW('Sanitation Data'!E171)),NA())))</f>
        <v>#N/A</v>
      </c>
      <c r="AF177" s="83" t="e">
        <f ca="true">+IF(AND(ISTEXT(OFFSET('Sanitation Data'!$B$2,0,10*ROW('Sanitation Data'!F171))),CU177="Yes"),100-OFFSET('Sanitation Data'!$F$4,0,10*ROW('Sanitation Data'!F171)),IF(AND(ISTEXT(OFFSET('Sanitation Data'!$B$2,0,10*ROW('Sanitation Data'!F171))),CU177="No",ISNUMBER(OFFSET('Sanitation Data'!$F$4,0,10*ROW('Sanitation Data'!F171)))),CONCATENATE("[",ROUND(100-OFFSET('Sanitation Data'!$F$4,0,10*ROW('Sanitation Data'!F171)),0),"]"),IF(AND(ISTEXT(OFFSET('Sanitation Data'!$B$2,0,10*ROW('Sanitation Data'!F171))),CU177="",ISNUMBER(OFFSET('Sanitation Data'!$F$4,0,10*ROW('Sanitation Data'!F171)))),100-OFFSET('Sanitation Data'!$F$4,0,10*ROW('Sanitation Data'!F171)),NA())))</f>
        <v>#N/A</v>
      </c>
      <c r="AG177" s="83" t="e">
        <f ca="true">+IF(AND(ISTEXT(OFFSET('Sanitation Data'!$B$2,0,10*ROW('Sanitation Data'!F171))),CV177="Yes"),OFFSET('Sanitation Data'!$F$6,0,10*ROW('Sanitation Data'!F171)),IF(AND(ISTEXT(OFFSET('Sanitation Data'!$B$2,0,10*ROW('Sanitation Data'!F171))),CV177="No",ISNUMBER(OFFSET('Sanitation Data'!$F$6,0,10*ROW('Sanitation Data'!F171)))),CONCATENATE("[",ROUND(OFFSET('Sanitation Data'!$F$6,0,10*ROW('Sanitation Data'!F171)),0),"]"),IF(AND(ISTEXT(OFFSET('Sanitation Data'!$B$2,0,10*ROW('Sanitation Data'!F171))),CV177="",ISNUMBER(OFFSET('Sanitation Data'!$F$6,0,10*ROW('Sanitation Data'!F171)))),OFFSET('Sanitation Data'!$F$6,0,10*ROW('Sanitation Data'!F171)),NA())))</f>
        <v>#N/A</v>
      </c>
      <c r="AH177" s="83" t="e">
        <f ca="true">+IF(AND(ISTEXT(OFFSET('Sanitation Data'!$B$2,0,10*ROW('Sanitation Data'!F171))),CW177="Yes"),OFFSET('Sanitation Data'!$F$10,0,10*ROW('Sanitation Data'!F171)),IF(AND(ISTEXT(OFFSET('Sanitation Data'!$B$2,0,10*ROW('Sanitation Data'!F171))),CW177="No",ISNUMBER(OFFSET('Sanitation Data'!$F$10,0,10*ROW('Sanitation Data'!F171)))),CONCATENATE("[",ROUND(OFFSET('Sanitation Data'!$F$10,0,10*ROW('Sanitation Data'!F171)),0),"]"),IF(AND(ISTEXT(OFFSET('Sanitation Data'!$B$2,0,10*ROW('Sanitation Data'!F171))),CW177="",ISNUMBER(OFFSET('Sanitation Data'!$F$10,0,10*ROW('Sanitation Data'!F171)))),OFFSET('Sanitation Data'!$F$10,0,10*ROW('Sanitation Data'!F171)),NA())))</f>
        <v>#N/A</v>
      </c>
      <c r="AI177" s="83" t="e">
        <f ca="true">+IF(AND(ISTEXT(OFFSET('Sanitation Data'!$B$2,0,10*ROW('Sanitation Data'!F171))),CX177="Yes"),OFFSET('Sanitation Data'!$F$11,0,10*ROW('Sanitation Data'!F171)),IF(AND(ISTEXT(OFFSET('Sanitation Data'!$B$2,0,10*ROW('Sanitation Data'!F171))),CX177="No",ISNUMBER(OFFSET('Sanitation Data'!$F$11,0,10*ROW('Sanitation Data'!F171)))),CONCATENATE("[",ROUND(OFFSET('Sanitation Data'!$F$11,0,10*ROW('Sanitation Data'!F171)),0),"]"),IF(AND(ISTEXT(OFFSET('Sanitation Data'!$B$2,0,10*ROW('Sanitation Data'!F171))),CX177="",ISNUMBER(OFFSET('Sanitation Data'!$F$11,0,10*ROW('Sanitation Data'!F171)))),OFFSET('Sanitation Data'!$F$11,0,10*ROW('Sanitation Data'!F171)),NA())))</f>
        <v>#N/A</v>
      </c>
      <c r="AJ177" s="83" t="e">
        <f ca="true">+IF(AND(ISTEXT(OFFSET('Sanitation Data'!$B$2,0,10*ROW('Sanitation Data'!F171))),CY177="Yes"),OFFSET('Sanitation Data'!$F$12,0,10*ROW('Sanitation Data'!F171)),IF(AND(ISTEXT(OFFSET('Sanitation Data'!$B$2,0,10*ROW('Sanitation Data'!F171))),CY177="No",ISNUMBER(OFFSET('Sanitation Data'!$F$12,0,10*ROW('Sanitation Data'!F171)))),CONCATENATE("[",ROUND(OFFSET('Sanitation Data'!$F$12,0,10*ROW('Sanitation Data'!F171)),0),"]"),IF(AND(ISTEXT(OFFSET('Sanitation Data'!$B$2,0,10*ROW('Sanitation Data'!F171))),CY177="",ISNUMBER(OFFSET('Sanitation Data'!$F$12,0,10*ROW('Sanitation Data'!F171)))),OFFSET('Sanitation Data'!$F$12,0,10*ROW('Sanitation Data'!F171)),NA())))</f>
        <v>#N/A</v>
      </c>
      <c r="AK177" s="83" t="e">
        <f ca="true">+IF(AND(ISTEXT(OFFSET('Sanitation Data'!$B$2,0,10*ROW('Sanitation Data'!G171))),CZ177="Yes"),100-OFFSET('Sanitation Data'!$G$4,0,10*ROW('Sanitation Data'!G171)),IF(AND(ISTEXT(OFFSET('Sanitation Data'!$B$2,0,10*ROW('Sanitation Data'!G171))),CZ177="No",ISNUMBER(OFFSET('Sanitation Data'!$G$4,0,10*ROW('Sanitation Data'!G171)))),CONCATENATE("[",ROUND(100-OFFSET('Sanitation Data'!$G$4,0,10*ROW('Sanitation Data'!G171)),0),"]"),IF(AND(ISTEXT(OFFSET('Sanitation Data'!$B$2,0,10*ROW('Sanitation Data'!G171))),CZ177="",ISNUMBER(OFFSET('Sanitation Data'!$G$4,0,10*ROW('Sanitation Data'!G171)))),100-OFFSET('Sanitation Data'!$G$4,0,10*ROW('Sanitation Data'!G171)),NA())))</f>
        <v>#N/A</v>
      </c>
      <c r="AL177" s="83" t="e">
        <f ca="true">+IF(AND(ISTEXT(OFFSET('Sanitation Data'!$B$2,0,10*ROW('Sanitation Data'!G171))),DA177="Yes"),OFFSET('Sanitation Data'!$G$6,0,10*ROW('Sanitation Data'!G171)),IF(AND(ISTEXT(OFFSET('Sanitation Data'!$B$2,0,10*ROW('Sanitation Data'!G171))),DA177="No",ISNUMBER(OFFSET('Sanitation Data'!$G$6,0,10*ROW('Sanitation Data'!G171)))),CONCATENATE("[",ROUND(OFFSET('Sanitation Data'!$G$6,0,10*ROW('Sanitation Data'!G171)),0),"]"),IF(AND(ISTEXT(OFFSET('Sanitation Data'!$B$2,0,10*ROW('Sanitation Data'!G171))),DA177="",ISNUMBER(OFFSET('Sanitation Data'!$G$6,0,10*ROW('Sanitation Data'!G171)))),OFFSET('Sanitation Data'!$G$6,0,10*ROW('Sanitation Data'!G171)),NA())))</f>
        <v>#N/A</v>
      </c>
      <c r="AM177" s="83" t="e">
        <f ca="true">+IF(AND(ISTEXT(OFFSET('Sanitation Data'!$B$2,0,10*ROW('Sanitation Data'!G171))),DB177="Yes"),OFFSET('Sanitation Data'!$G$10,0,10*ROW('Sanitation Data'!G171)),IF(AND(ISTEXT(OFFSET('Sanitation Data'!$B$2,0,10*ROW('Sanitation Data'!G171))),DB177="No",ISNUMBER(OFFSET('Sanitation Data'!$G$10,0,10*ROW('Sanitation Data'!G171)))),CONCATENATE("[",ROUND(OFFSET('Sanitation Data'!$G$10,0,10*ROW('Sanitation Data'!G171)),0),"]"),IF(AND(ISTEXT(OFFSET('Sanitation Data'!$B$2,0,10*ROW('Sanitation Data'!G171))),DB177="",ISNUMBER(OFFSET('Sanitation Data'!$G$10,0,10*ROW('Sanitation Data'!G171)))),OFFSET('Sanitation Data'!$G$10,0,10*ROW('Sanitation Data'!G171)),NA())))</f>
        <v>#N/A</v>
      </c>
      <c r="AN177" s="83" t="e">
        <f ca="true">+IF(AND(ISTEXT(OFFSET('Sanitation Data'!$B$2,0,10*ROW('Sanitation Data'!G171))),DC177="Yes"),OFFSET('Sanitation Data'!$G$11,0,10*ROW('Sanitation Data'!G171)),IF(AND(ISTEXT(OFFSET('Sanitation Data'!$B$2,0,10*ROW('Sanitation Data'!G171))),DC177="No",ISNUMBER(OFFSET('Sanitation Data'!$G$11,0,10*ROW('Sanitation Data'!G171)))),CONCATENATE("[",ROUND(OFFSET('Sanitation Data'!$G$11,0,10*ROW('Sanitation Data'!G171)),0),"]"),IF(AND(ISTEXT(OFFSET('Sanitation Data'!$B$2,0,10*ROW('Sanitation Data'!G171))),DC177="",ISNUMBER(OFFSET('Sanitation Data'!$G$11,0,10*ROW('Sanitation Data'!G171)))),OFFSET('Sanitation Data'!$G$11,0,10*ROW('Sanitation Data'!G171)),NA())))</f>
        <v>#N/A</v>
      </c>
      <c r="AO177" s="83" t="e">
        <f ca="true">+IF(AND(ISTEXT(OFFSET('Sanitation Data'!$B$2,0,10*ROW('Sanitation Data'!G171))),DD177="Yes"),OFFSET('Sanitation Data'!$G$12,0,10*ROW('Sanitation Data'!G171)),IF(AND(ISTEXT(OFFSET('Sanitation Data'!$B$2,0,10*ROW('Sanitation Data'!G171))),DD177="No",ISNUMBER(OFFSET('Sanitation Data'!$G$12,0,10*ROW('Sanitation Data'!G171)))),CONCATENATE("[",ROUND(OFFSET('Sanitation Data'!$G$12,0,10*ROW('Sanitation Data'!G171)),0),"]"),IF(AND(ISTEXT(OFFSET('Sanitation Data'!$B$2,0,10*ROW('Sanitation Data'!G171))),DD177="",ISNUMBER(OFFSET('Sanitation Data'!$G$12,0,10*ROW('Sanitation Data'!G171)))),OFFSET('Sanitation Data'!$G$12,0,10*ROW('Sanitation Data'!G171)),NA())))</f>
        <v>#N/A</v>
      </c>
      <c r="AP177" s="83" t="e">
        <f ca="true">+IF(AND(ISTEXT(OFFSET('Sanitation Data'!$B$2,0,10*ROW('Sanitation Data'!H171))),DE177="Yes"),100-OFFSET('Sanitation Data'!$H$4,0,10*ROW('Sanitation Data'!H171)),IF(AND(ISTEXT(OFFSET('Sanitation Data'!$B$2,0,10*ROW('Sanitation Data'!H171))),DE177="No",ISNUMBER(OFFSET('Sanitation Data'!$H$4,0,10*ROW('Sanitation Data'!H171)))),CONCATENATE("[",ROUND(100-OFFSET('Sanitation Data'!$H$4,0,10*ROW('Sanitation Data'!H171)),0),"]"),IF(AND(ISTEXT(OFFSET('Sanitation Data'!$B$2,0,10*ROW('Sanitation Data'!H171))),DE177="",ISNUMBER(OFFSET('Sanitation Data'!$H$4,0,10*ROW('Sanitation Data'!H171)))),100-OFFSET('Sanitation Data'!$H$4,0,10*ROW('Sanitation Data'!H171)),NA())))</f>
        <v>#N/A</v>
      </c>
      <c r="AQ177" s="83" t="e">
        <f ca="true">+IF(AND(ISTEXT(OFFSET('Sanitation Data'!$B$2,0,10*ROW('Sanitation Data'!H171))),DF177="Yes"),OFFSET('Sanitation Data'!$H$6,0,10*ROW('Sanitation Data'!H171)),IF(AND(ISTEXT(OFFSET('Sanitation Data'!$B$2,0,10*ROW('Sanitation Data'!H171))),DF177="No",ISNUMBER(OFFSET('Sanitation Data'!$H$6,0,10*ROW('Sanitation Data'!H171)))),CONCATENATE("[",ROUND(OFFSET('Sanitation Data'!$H$6,0,10*ROW('Sanitation Data'!H171)),0),"]"),IF(AND(ISTEXT(OFFSET('Sanitation Data'!$B$2,0,10*ROW('Sanitation Data'!H171))),DF177="",ISNUMBER(OFFSET('Sanitation Data'!$H$6,0,10*ROW('Sanitation Data'!H171)))),OFFSET('Sanitation Data'!$H$6,0,10*ROW('Sanitation Data'!H171)),NA())))</f>
        <v>#N/A</v>
      </c>
      <c r="AR177" s="83" t="e">
        <f ca="true">+IF(AND(ISTEXT(OFFSET('Sanitation Data'!$B$2,0,10*ROW('Sanitation Data'!H171))),DG177="Yes"),OFFSET('Sanitation Data'!$H$10,0,10*ROW('Sanitation Data'!H171)),IF(AND(ISTEXT(OFFSET('Sanitation Data'!$B$2,0,10*ROW('Sanitation Data'!H171))),DG177="No",ISNUMBER(OFFSET('Sanitation Data'!$H$10,0,10*ROW('Sanitation Data'!H171)))),CONCATENATE("[",ROUND(OFFSET('Sanitation Data'!$H$10,0,10*ROW('Sanitation Data'!H171)),0),"]"),IF(AND(ISTEXT(OFFSET('Sanitation Data'!$B$2,0,10*ROW('Sanitation Data'!H171))),DG177="",ISNUMBER(OFFSET('Sanitation Data'!$H$10,0,10*ROW('Sanitation Data'!H171)))),OFFSET('Sanitation Data'!$H$10,0,10*ROW('Sanitation Data'!H171)),NA())))</f>
        <v>#N/A</v>
      </c>
      <c r="AS177" s="83" t="e">
        <f ca="true">+IF(AND(ISTEXT(OFFSET('Sanitation Data'!$B$2,0,10*ROW('Sanitation Data'!H171))),DH177="Yes"),OFFSET('Sanitation Data'!$H$11,0,10*ROW('Sanitation Data'!H171)),IF(AND(ISTEXT(OFFSET('Sanitation Data'!$B$2,0,10*ROW('Sanitation Data'!H171))),DH177="No",ISNUMBER(OFFSET('Sanitation Data'!$H$11,0,10*ROW('Sanitation Data'!H171)))),CONCATENATE("[",ROUND(OFFSET('Sanitation Data'!$H$11,0,10*ROW('Sanitation Data'!H171)),0),"]"),IF(AND(ISTEXT(OFFSET('Sanitation Data'!$B$2,0,10*ROW('Sanitation Data'!H171))),DH177="",ISNUMBER(OFFSET('Sanitation Data'!$H$11,0,10*ROW('Sanitation Data'!H171)))),OFFSET('Sanitation Data'!$H$11,0,10*ROW('Sanitation Data'!H171)),NA())))</f>
        <v>#N/A</v>
      </c>
      <c r="AT177" s="83" t="e">
        <f ca="true">+IF(AND(ISTEXT(OFFSET('Sanitation Data'!$B$2,0,10*ROW('Sanitation Data'!H171))),DI177="Yes"),OFFSET('Sanitation Data'!$H$12,0,10*ROW('Sanitation Data'!H171)),IF(AND(ISTEXT(OFFSET('Sanitation Data'!$B$2,0,10*ROW('Sanitation Data'!H171))),DI177="No",ISNUMBER(OFFSET('Sanitation Data'!$H$12,0,10*ROW('Sanitation Data'!H171)))),CONCATENATE("[",ROUND(OFFSET('Sanitation Data'!$H$12,0,10*ROW('Sanitation Data'!H171)),0),"]"),IF(AND(ISTEXT(OFFSET('Sanitation Data'!$B$2,0,10*ROW('Sanitation Data'!H171))),DI177="",ISNUMBER(OFFSET('Sanitation Data'!$H$12,0,10*ROW('Sanitation Data'!H171)))),OFFSET('Sanitation Data'!$H$12,0,10*ROW('Sanitation Data'!H171)),NA())))</f>
        <v>#N/A</v>
      </c>
      <c r="AU177" s="83" t="e">
        <f ca="true">+IF(AND(ISTEXT(OFFSET('Sanitation Data'!$B$2,0,10*ROW('Sanitation Data'!I171))),DJ177="Yes"),100-OFFSET('Sanitation Data'!$I$4,0,10*ROW('Sanitation Data'!I171)),IF(AND(ISTEXT(OFFSET('Sanitation Data'!$B$2,0,10*ROW('Sanitation Data'!I171))),DJ177="No",ISNUMBER(OFFSET('Sanitation Data'!$I$4,0,10*ROW('Sanitation Data'!I171)))),CONCATENATE("[",ROUND(100-OFFSET('Sanitation Data'!$I$4,0,10*ROW('Sanitation Data'!I171)),0),"]"),IF(AND(ISTEXT(OFFSET('Sanitation Data'!$B$2,0,10*ROW('Sanitation Data'!I171))),DJ177="",ISNUMBER(OFFSET('Sanitation Data'!$I$4,0,10*ROW('Sanitation Data'!I171)))),100-OFFSET('Sanitation Data'!$I$4,0,10*ROW('Sanitation Data'!I171)),NA())))</f>
        <v>#N/A</v>
      </c>
      <c r="AV177" s="83" t="e">
        <f ca="true">+IF(AND(ISTEXT(OFFSET('Sanitation Data'!$B$2,0,10*ROW('Sanitation Data'!I171))),DK177="Yes"),OFFSET('Sanitation Data'!$I$6,0,10*ROW('Sanitation Data'!I171)),IF(AND(ISTEXT(OFFSET('Sanitation Data'!$B$2,0,10*ROW('Sanitation Data'!I171))),DK177="No",ISNUMBER(OFFSET('Sanitation Data'!$I$6,0,10*ROW('Sanitation Data'!I171)))),CONCATENATE("[",ROUND(OFFSET('Sanitation Data'!$I$6,0,10*ROW('Sanitation Data'!I171)),0),"]"),IF(AND(ISTEXT(OFFSET('Sanitation Data'!$B$2,0,10*ROW('Sanitation Data'!I171))),DK177="",ISNUMBER(OFFSET('Sanitation Data'!$I$6,0,10*ROW('Sanitation Data'!I171)))),OFFSET('Sanitation Data'!$I$6,0,10*ROW('Sanitation Data'!I171)),NA())))</f>
        <v>#N/A</v>
      </c>
      <c r="AW177" s="83" t="e">
        <f ca="true">+IF(AND(ISTEXT(OFFSET('Sanitation Data'!$B$2,0,10*ROW('Sanitation Data'!I171))),DL177="Yes"),OFFSET('Sanitation Data'!$I$10,0,10*ROW('Sanitation Data'!I171)),IF(AND(ISTEXT(OFFSET('Sanitation Data'!$B$2,0,10*ROW('Sanitation Data'!I171))),DL177="No",ISNUMBER(OFFSET('Sanitation Data'!$I$10,0,10*ROW('Sanitation Data'!I171)))),CONCATENATE("[",ROUND(OFFSET('Sanitation Data'!$I$10,0,10*ROW('Sanitation Data'!I171)),0),"]"),IF(AND(ISTEXT(OFFSET('Sanitation Data'!$B$2,0,10*ROW('Sanitation Data'!I171))),DL177="",ISNUMBER(OFFSET('Sanitation Data'!$I$10,0,10*ROW('Sanitation Data'!I171)))),OFFSET('Sanitation Data'!$I$10,0,10*ROW('Sanitation Data'!I171)),NA())))</f>
        <v>#N/A</v>
      </c>
      <c r="AX177" s="83" t="e">
        <f ca="true">+IF(AND(ISTEXT(OFFSET('Sanitation Data'!$B$2,0,10*ROW('Sanitation Data'!I171))),DM177="Yes"),OFFSET('Sanitation Data'!$I$11,0,10*ROW('Sanitation Data'!I171)),IF(AND(ISTEXT(OFFSET('Sanitation Data'!$B$2,0,10*ROW('Sanitation Data'!I171))),DM177="No",ISNUMBER(OFFSET('Sanitation Data'!$I$11,0,10*ROW('Sanitation Data'!I171)))),CONCATENATE("[",ROUND(OFFSET('Sanitation Data'!$I$11,0,10*ROW('Sanitation Data'!I171)),0),"]"),IF(AND(ISTEXT(OFFSET('Sanitation Data'!$B$2,0,10*ROW('Sanitation Data'!I171))),DM177="",ISNUMBER(OFFSET('Sanitation Data'!$I$11,0,10*ROW('Sanitation Data'!I171)))),OFFSET('Sanitation Data'!$I$11,0,10*ROW('Sanitation Data'!I171)),NA())))</f>
        <v>#N/A</v>
      </c>
      <c r="AY177" s="83" t="e">
        <f ca="true">+IF(AND(ISTEXT(OFFSET('Sanitation Data'!$B$2,0,10*ROW('Sanitation Data'!I171))),DN177="Yes"),OFFSET('Sanitation Data'!$I$12,0,10*ROW('Sanitation Data'!I171)),IF(AND(ISTEXT(OFFSET('Sanitation Data'!$B$2,0,10*ROW('Sanitation Data'!I171))),DN177="No",ISNUMBER(OFFSET('Sanitation Data'!$I$12,0,10*ROW('Sanitation Data'!I171)))),CONCATENATE("[",ROUND(OFFSET('Sanitation Data'!$I$12,0,10*ROW('Sanitation Data'!I171)),0),"]"),IF(AND(ISTEXT(OFFSET('Sanitation Data'!$B$2,0,10*ROW('Sanitation Data'!I171))),DN177="",ISNUMBER(OFFSET('Sanitation Data'!$I$12,0,10*ROW('Sanitation Data'!I171)))),OFFSET('Sanitation Data'!$I$12,0,10*ROW('Sanitation Data'!I171)),NA())))</f>
        <v>#N/A</v>
      </c>
      <c r="AZ177" s="84" t="e">
        <f ca="true">+IF(AND(ISTEXT(OFFSET('Hygiene Data'!$B$2,0,10*ROW('Hygiene Data'!D171))),DO177="Yes"),OFFSET('Hygiene Data'!$D$5,0,10*ROW('Hygiene Data'!D171)),IF(AND(ISTEXT(OFFSET('Hygiene Data'!$B$2,0,10*ROW('Hygiene Data'!D171))),DO177="No",ISNUMBER(OFFSET('Hygiene Data'!$D$5,0,10*ROW('Hygiene Data'!D171)))),CONCATENATE("[",ROUND(OFFSET('Hygiene Data'!$D$5,0,10*ROW('Hygiene Data'!D171)),0),"]"),IF(AND(ISTEXT(OFFSET('Hygiene Data'!$B$2,0,10*ROW('Hygiene Data'!D171))),DO177="",ISNUMBER(OFFSET('Hygiene Data'!$D$5,0,10*ROW('Hygiene Data'!D171)))),OFFSET('Hygiene Data'!$D$5,0,10*ROW('Hygiene Data'!D171)),NA())))</f>
        <v>#N/A</v>
      </c>
      <c r="BA177" s="84" t="e">
        <f ca="true">+IF(AND(ISTEXT(OFFSET('Hygiene Data'!$B$2,0,10*ROW('Hygiene Data'!D171))),DP177="Yes"),OFFSET('Hygiene Data'!$D$7,0,10*ROW('Hygiene Data'!D171)),IF(AND(ISTEXT(OFFSET('Hygiene Data'!$B$2,0,10*ROW('Hygiene Data'!D171))),DP177="No",ISNUMBER(OFFSET('Hygiene Data'!$D$7,0,10*ROW('Hygiene Data'!D171)))),CONCATENATE("[",ROUND(OFFSET('Hygiene Data'!$D$7,0,10*ROW('Hygiene Data'!D171)),0),"]"),IF(AND(ISTEXT(OFFSET('Hygiene Data'!$B$2,0,10*ROW('Hygiene Data'!D171))),DP177="",ISNUMBER(OFFSET('Hygiene Data'!$D$7,0,10*ROW('Hygiene Data'!D171)))),OFFSET('Hygiene Data'!$D$7,0,10*ROW('Hygiene Data'!D171)),NA())))</f>
        <v>#N/A</v>
      </c>
      <c r="BB177" s="84" t="e">
        <f ca="true">+IF(AND(ISTEXT(OFFSET('Hygiene Data'!$B$2,0,10*ROW('Hygiene Data'!D171))),DQ177="Yes"),OFFSET('Hygiene Data'!$D$9,0,10*ROW('Hygiene Data'!D171)),IF(AND(ISTEXT(OFFSET('Hygiene Data'!$B$2,0,10*ROW('Hygiene Data'!D171))),DQ177="No",ISNUMBER(OFFSET('Hygiene Data'!$D$9,0,10*ROW('Hygiene Data'!D171)))),CONCATENATE("[",ROUND(OFFSET('Hygiene Data'!$D$9,0,10*ROW('Hygiene Data'!D171)),0),"]"),IF(AND(ISTEXT(OFFSET('Hygiene Data'!$B$2,0,10*ROW('Hygiene Data'!D171))),DQ177="",ISNUMBER(OFFSET('Hygiene Data'!$D$9,0,10*ROW('Hygiene Data'!D171)))),OFFSET('Hygiene Data'!$D$9,0,10*ROW('Hygiene Data'!D171)),NA())))</f>
        <v>#N/A</v>
      </c>
      <c r="BC177" s="84" t="e">
        <f ca="true">+IF(AND(ISTEXT(OFFSET('Hygiene Data'!$B$2,0,10*ROW('Hygiene Data'!E171))),DR177="Yes"),OFFSET('Hygiene Data'!$E$5,0,10*ROW('Hygiene Data'!E171)),IF(AND(ISTEXT(OFFSET('Hygiene Data'!$B$2,0,10*ROW('Hygiene Data'!E171))),DR177="No",ISNUMBER(OFFSET('Hygiene Data'!$E$5,0,10*ROW('Hygiene Data'!E171)))),CONCATENATE("[",ROUND(OFFSET('Hygiene Data'!$E$5,0,10*ROW('Hygiene Data'!E171)),0),"]"),IF(AND(ISTEXT(OFFSET('Hygiene Data'!$B$2,0,10*ROW('Hygiene Data'!E171))),DR177="",ISNUMBER(OFFSET('Hygiene Data'!$E$5,0,10*ROW('Hygiene Data'!E171)))),OFFSET('Hygiene Data'!$E$5,0,10*ROW('Hygiene Data'!E171)),NA())))</f>
        <v>#N/A</v>
      </c>
      <c r="BD177" s="84" t="e">
        <f ca="true">+IF(AND(ISTEXT(OFFSET('Hygiene Data'!$B$2,0,10*ROW('Hygiene Data'!E171))),DS177="Yes"),OFFSET('Hygiene Data'!$E$7,0,10*ROW('Hygiene Data'!E171)),IF(AND(ISTEXT(OFFSET('Hygiene Data'!$B$2,0,10*ROW('Hygiene Data'!E171))),DS177="No",ISNUMBER(OFFSET('Hygiene Data'!$E$7,0,10*ROW('Hygiene Data'!E171)))),CONCATENATE("[",ROUND(OFFSET('Hygiene Data'!$E$7,0,10*ROW('Hygiene Data'!E171)),0),"]"),IF(AND(ISTEXT(OFFSET('Hygiene Data'!$B$2,0,10*ROW('Hygiene Data'!E171))),DS177="",ISNUMBER(OFFSET('Hygiene Data'!$E$7,0,10*ROW('Hygiene Data'!E171)))),OFFSET('Hygiene Data'!$E$7,0,10*ROW('Hygiene Data'!E171)),NA())))</f>
        <v>#N/A</v>
      </c>
      <c r="BE177" s="84" t="e">
        <f ca="true">+IF(AND(ISTEXT(OFFSET('Hygiene Data'!$B$2,0,10*ROW('Hygiene Data'!E171))),DT177="Yes"),OFFSET('Hygiene Data'!$E$9,0,10*ROW('Hygiene Data'!E171)),IF(AND(ISTEXT(OFFSET('Hygiene Data'!$B$2,0,10*ROW('Hygiene Data'!E171))),DT177="No",ISNUMBER(OFFSET('Hygiene Data'!$E$9,0,10*ROW('Hygiene Data'!E171)))),CONCATENATE("[",ROUND(OFFSET('Hygiene Data'!$E$9,0,10*ROW('Hygiene Data'!E171)),0),"]"),IF(AND(ISTEXT(OFFSET('Hygiene Data'!$B$2,0,10*ROW('Hygiene Data'!E171))),DT177="",ISNUMBER(OFFSET('Hygiene Data'!$E$9,0,10*ROW('Hygiene Data'!E171)))),OFFSET('Hygiene Data'!$E$9,0,10*ROW('Hygiene Data'!E171)),NA())))</f>
        <v>#N/A</v>
      </c>
      <c r="BF177" s="84" t="e">
        <f ca="true">+IF(AND(ISTEXT(OFFSET('Hygiene Data'!$B$2,0,10*ROW('Hygiene Data'!F171))),DU177="Yes"),OFFSET('Hygiene Data'!$F$5,0,10*ROW('Hygiene Data'!F171)),IF(AND(ISTEXT(OFFSET('Hygiene Data'!$B$2,0,10*ROW('Hygiene Data'!F171))),DU177="No",ISNUMBER(OFFSET('Hygiene Data'!$F$5,0,10*ROW('Hygiene Data'!F171)))),CONCATENATE("[",ROUND(OFFSET('Hygiene Data'!$F$5,0,10*ROW('Hygiene Data'!F171)),0),"]"),IF(AND(ISTEXT(OFFSET('Hygiene Data'!$B$2,0,10*ROW('Hygiene Data'!F171))),DU177="",ISNUMBER(OFFSET('Hygiene Data'!$F$5,0,10*ROW('Hygiene Data'!F171)))),OFFSET('Hygiene Data'!$F$5,0,10*ROW('Hygiene Data'!F171)),NA())))</f>
        <v>#N/A</v>
      </c>
      <c r="BG177" s="84" t="e">
        <f ca="true">+IF(AND(ISTEXT(OFFSET('Hygiene Data'!$B$2,0,10*ROW('Hygiene Data'!F171))),DV177="Yes"),OFFSET('Hygiene Data'!$F$7,0,10*ROW('Hygiene Data'!F171)),IF(AND(ISTEXT(OFFSET('Hygiene Data'!$B$2,0,10*ROW('Hygiene Data'!F171))),DV177="No",ISNUMBER(OFFSET('Hygiene Data'!$F$7,0,10*ROW('Hygiene Data'!F171)))),CONCATENATE("[",ROUND(OFFSET('Hygiene Data'!$F$7,0,10*ROW('Hygiene Data'!F171)),0),"]"),IF(AND(ISTEXT(OFFSET('Hygiene Data'!$B$2,0,10*ROW('Hygiene Data'!F171))),DV177="",ISNUMBER(OFFSET('Hygiene Data'!$F$7,0,10*ROW('Hygiene Data'!F171)))),OFFSET('Hygiene Data'!$F$7,0,10*ROW('Hygiene Data'!F171)),NA())))</f>
        <v>#N/A</v>
      </c>
      <c r="BH177" s="84" t="e">
        <f ca="true">+IF(AND(ISTEXT(OFFSET('Hygiene Data'!$B$2,0,10*ROW('Hygiene Data'!F171))),DW177="Yes"),OFFSET('Hygiene Data'!$F$9,0,10*ROW('Hygiene Data'!F171)),IF(AND(ISTEXT(OFFSET('Hygiene Data'!$B$2,0,10*ROW('Hygiene Data'!F171))),DW177="No",ISNUMBER(OFFSET('Hygiene Data'!$F$9,0,10*ROW('Hygiene Data'!F171)))),CONCATENATE("[",ROUND(OFFSET('Hygiene Data'!$F$9,0,10*ROW('Hygiene Data'!F171)),0),"]"),IF(AND(ISTEXT(OFFSET('Hygiene Data'!$B$2,0,10*ROW('Hygiene Data'!F171))),DW177="",ISNUMBER(OFFSET('Hygiene Data'!$F$9,0,10*ROW('Hygiene Data'!F171)))),OFFSET('Hygiene Data'!$F$9,0,10*ROW('Hygiene Data'!F171)),NA())))</f>
        <v>#N/A</v>
      </c>
      <c r="BI177" s="84" t="e">
        <f ca="true">+IF(AND(ISTEXT(OFFSET('Hygiene Data'!$B$2,0,10*ROW('Hygiene Data'!G171))),DX177="Yes"),OFFSET('Hygiene Data'!$G$5,0,10*ROW('Hygiene Data'!G171)),IF(AND(ISTEXT(OFFSET('Hygiene Data'!$B$2,0,10*ROW('Hygiene Data'!G171))),DX177="No",ISNUMBER(OFFSET('Hygiene Data'!$G$5,0,10*ROW('Hygiene Data'!G171)))),CONCATENATE("[",ROUND(OFFSET('Hygiene Data'!$G$5,0,10*ROW('Hygiene Data'!G171)),0),"]"),IF(AND(ISTEXT(OFFSET('Hygiene Data'!$B$2,0,10*ROW('Hygiene Data'!G171))),DX177="",ISNUMBER(OFFSET('Hygiene Data'!$G$5,0,10*ROW('Hygiene Data'!G171)))),OFFSET('Hygiene Data'!$G$5,0,10*ROW('Hygiene Data'!G171)),NA())))</f>
        <v>#N/A</v>
      </c>
      <c r="BJ177" s="84" t="e">
        <f ca="true">+IF(AND(ISTEXT(OFFSET('Hygiene Data'!$B$2,0,10*ROW('Hygiene Data'!G171))),DY177="Yes"),OFFSET('Hygiene Data'!$G$7,0,10*ROW('Hygiene Data'!G171)),IF(AND(ISTEXT(OFFSET('Hygiene Data'!$B$2,0,10*ROW('Hygiene Data'!G171))),DY177="No",ISNUMBER(OFFSET('Hygiene Data'!$G$7,0,10*ROW('Hygiene Data'!G171)))),CONCATENATE("[",ROUND(OFFSET('Hygiene Data'!$G$7,0,10*ROW('Hygiene Data'!G171)),0),"]"),IF(AND(ISTEXT(OFFSET('Hygiene Data'!$B$2,0,10*ROW('Hygiene Data'!G171))),DY177="",ISNUMBER(OFFSET('Hygiene Data'!$G$7,0,10*ROW('Hygiene Data'!G171)))),OFFSET('Hygiene Data'!$G$7,0,10*ROW('Hygiene Data'!G171)),NA())))</f>
        <v>#N/A</v>
      </c>
      <c r="BK177" s="84" t="e">
        <f ca="true">+IF(AND(ISTEXT(OFFSET('Hygiene Data'!$B$2,0,10*ROW('Hygiene Data'!G171))),DZ177="Yes"),OFFSET('Hygiene Data'!$G$9,0,10*ROW('Hygiene Data'!G171)),IF(AND(ISTEXT(OFFSET('Hygiene Data'!$B$2,0,10*ROW('Hygiene Data'!G171))),DZ177="No",ISNUMBER(OFFSET('Hygiene Data'!$G$9,0,10*ROW('Hygiene Data'!G171)))),CONCATENATE("[",ROUND(OFFSET('Hygiene Data'!$G$9,0,10*ROW('Hygiene Data'!G171)),0),"]"),IF(AND(ISTEXT(OFFSET('Hygiene Data'!$B$2,0,10*ROW('Hygiene Data'!G171))),DZ177="",ISNUMBER(OFFSET('Hygiene Data'!$G$9,0,10*ROW('Hygiene Data'!G171)))),OFFSET('Hygiene Data'!$G$9,0,10*ROW('Hygiene Data'!G171)),NA())))</f>
        <v>#N/A</v>
      </c>
      <c r="BL177" s="84" t="e">
        <f ca="true">+IF(AND(ISTEXT(OFFSET('Hygiene Data'!$B$2,0,10*ROW('Hygiene Data'!H171))),EA177="Yes"),OFFSET('Hygiene Data'!$H$5,0,10*ROW('Hygiene Data'!H171)),IF(AND(ISTEXT(OFFSET('Hygiene Data'!$B$2,0,10*ROW('Hygiene Data'!H171))),EA177="No",ISNUMBER(OFFSET('Hygiene Data'!$H$5,0,10*ROW('Hygiene Data'!H171)))),CONCATENATE("[",ROUND(OFFSET('Hygiene Data'!$H$5,0,10*ROW('Hygiene Data'!H171)),0),"]"),IF(AND(ISTEXT(OFFSET('Hygiene Data'!$B$2,0,10*ROW('Hygiene Data'!H171))),EA177="",ISNUMBER(OFFSET('Hygiene Data'!$H$5,0,10*ROW('Hygiene Data'!H171)))),OFFSET('Hygiene Data'!$H$5,0,10*ROW('Hygiene Data'!H171)),NA())))</f>
        <v>#N/A</v>
      </c>
      <c r="BM177" s="84" t="e">
        <f ca="true">+IF(AND(ISTEXT(OFFSET('Hygiene Data'!$B$2,0,10*ROW('Hygiene Data'!H171))),EB177="Yes"),OFFSET('Hygiene Data'!$H$7,0,10*ROW('Hygiene Data'!H171)),IF(AND(ISTEXT(OFFSET('Hygiene Data'!$B$2,0,10*ROW('Hygiene Data'!H171))),EB177="No",ISNUMBER(OFFSET('Hygiene Data'!$H$7,0,10*ROW('Hygiene Data'!H171)))),CONCATENATE("[",ROUND(OFFSET('Hygiene Data'!$H$7,0,10*ROW('Hygiene Data'!H171)),0),"]"),IF(AND(ISTEXT(OFFSET('Hygiene Data'!$B$2,0,10*ROW('Hygiene Data'!H171))),EB177="",ISNUMBER(OFFSET('Hygiene Data'!$H$7,0,10*ROW('Hygiene Data'!H171)))),OFFSET('Hygiene Data'!$H$7,0,10*ROW('Hygiene Data'!H171)),NA())))</f>
        <v>#N/A</v>
      </c>
      <c r="BN177" s="84" t="e">
        <f ca="true">+IF(AND(ISTEXT(OFFSET('Hygiene Data'!$B$2,0,10*ROW('Hygiene Data'!H171))),EC177="Yes"),OFFSET('Hygiene Data'!$H$9,0,10*ROW('Hygiene Data'!H171)),IF(AND(ISTEXT(OFFSET('Hygiene Data'!$B$2,0,10*ROW('Hygiene Data'!H171))),EC177="No",ISNUMBER(OFFSET('Hygiene Data'!$H$9,0,10*ROW('Hygiene Data'!H171)))),CONCATENATE("[",ROUND(OFFSET('Hygiene Data'!$H$9,0,10*ROW('Hygiene Data'!H171)),0),"]"),IF(AND(ISTEXT(OFFSET('Hygiene Data'!$B$2,0,10*ROW('Hygiene Data'!H171))),EC177="",ISNUMBER(OFFSET('Hygiene Data'!$H$9,0,10*ROW('Hygiene Data'!H171)))),OFFSET('Hygiene Data'!$H$9,0,10*ROW('Hygiene Data'!H171)),NA())))</f>
        <v>#N/A</v>
      </c>
      <c r="BO177" s="84" t="e">
        <f ca="true">+IF(AND(ISTEXT(OFFSET('Hygiene Data'!$B$2,0,10*ROW('Hygiene Data'!I171))),ED177="Yes"),OFFSET('Hygiene Data'!$I$5,0,10*ROW('Hygiene Data'!I171)),IF(AND(ISTEXT(OFFSET('Hygiene Data'!$B$2,0,10*ROW('Hygiene Data'!I171))),ED177="No",ISNUMBER(OFFSET('Hygiene Data'!$I$5,0,10*ROW('Hygiene Data'!I171)))),CONCATENATE("[",ROUND(OFFSET('Hygiene Data'!$I$5,0,10*ROW('Hygiene Data'!I171)),0),"]"),IF(AND(ISTEXT(OFFSET('Hygiene Data'!$B$2,0,10*ROW('Hygiene Data'!I171))),ED177="",ISNUMBER(OFFSET('Hygiene Data'!$I$5,0,10*ROW('Hygiene Data'!I171)))),OFFSET('Hygiene Data'!$I$5,0,10*ROW('Hygiene Data'!I171)),NA())))</f>
        <v>#N/A</v>
      </c>
      <c r="BP177" s="84" t="e">
        <f ca="true">+IF(AND(ISTEXT(OFFSET('Hygiene Data'!$B$2,0,10*ROW('Hygiene Data'!I171))),EE177="Yes"),OFFSET('Hygiene Data'!$I$7,0,10*ROW('Hygiene Data'!I171)),IF(AND(ISTEXT(OFFSET('Hygiene Data'!$B$2,0,10*ROW('Hygiene Data'!I171))),EE177="No",ISNUMBER(OFFSET('Hygiene Data'!$I$7,0,10*ROW('Hygiene Data'!I171)))),CONCATENATE("[",ROUND(OFFSET('Hygiene Data'!$I$7,0,10*ROW('Hygiene Data'!I171)),0),"]"),IF(AND(ISTEXT(OFFSET('Hygiene Data'!$B$2,0,10*ROW('Hygiene Data'!I171))),EE177="",ISNUMBER(OFFSET('Hygiene Data'!$I$7,0,10*ROW('Hygiene Data'!I171)))),OFFSET('Hygiene Data'!$I$7,0,10*ROW('Hygiene Data'!I171)),NA())))</f>
        <v>#N/A</v>
      </c>
      <c r="BQ177" s="84" t="e">
        <f ca="true">+IF(AND(ISTEXT(OFFSET('Hygiene Data'!$B$2,0,10*ROW('Hygiene Data'!I171))),EF177="Yes"),OFFSET('Hygiene Data'!$I$9,0,10*ROW('Hygiene Data'!I171)),IF(AND(ISTEXT(OFFSET('Hygiene Data'!$B$2,0,10*ROW('Hygiene Data'!I171))),EF177="No",ISNUMBER(OFFSET('Hygiene Data'!$I$9,0,10*ROW('Hygiene Data'!I171)))),CONCATENATE("[",ROUND(OFFSET('Hygiene Data'!$I$9,0,10*ROW('Hygiene Data'!I171)),0),"]"),IF(AND(ISTEXT(OFFSET('Hygiene Data'!$B$2,0,10*ROW('Hygiene Data'!I171))),EF177="",ISNUMBER(OFFSET('Hygiene Data'!$I$9,0,10*ROW('Hygiene Data'!I171)))),OFFSET('Hygiene Data'!$I$9,0,10*ROW('Hygiene Data'!I171)),NA())))</f>
        <v>#N/A</v>
      </c>
      <c r="BR177" s="269"/>
      <c r="BS177" s="269" t="str">
        <f ca="true">+IF(OFFSET('Water Data'!$D$27,0,10*ROW('Water Data'!D171))="","",OFFSET('Water Data'!$D$27,0,10*ROW('Water Data'!D171)))</f>
        <v/>
      </c>
      <c r="BT177" s="269" t="str">
        <f ca="true">+IF(OFFSET('Water Data'!$D$28,0,10*ROW('Water Data'!D171))="","",OFFSET('Water Data'!$D$28,0,10*ROW('Water Data'!D171)))</f>
        <v/>
      </c>
      <c r="BU177" s="269" t="str">
        <f ca="true">+IF(OFFSET('Water Data'!$D$29,0,10*ROW('Water Data'!D171))="","",OFFSET('Water Data'!$D$29,0,10*ROW('Water Data'!D171)))</f>
        <v/>
      </c>
      <c r="BV177" s="269" t="str">
        <f ca="true">+IF(OFFSET('Water Data'!$E$27,0,10*ROW('Water Data'!E171))="","",OFFSET('Water Data'!$E$27,0,10*ROW('Water Data'!E171)))</f>
        <v/>
      </c>
      <c r="BW177" s="269" t="str">
        <f ca="true">+IF(OFFSET('Water Data'!$E$28,0,10*ROW('Water Data'!E171))="","",OFFSET('Water Data'!$E$28,0,10*ROW('Water Data'!E171)))</f>
        <v/>
      </c>
      <c r="BX177" s="269" t="str">
        <f ca="true">+IF(OFFSET('Water Data'!$E$29,0,10*ROW('Water Data'!E171))="","",OFFSET('Water Data'!$E$29,0,10*ROW('Water Data'!E171)))</f>
        <v/>
      </c>
      <c r="BY177" s="269" t="str">
        <f ca="true">+IF(OFFSET('Water Data'!$F$27,0,10*ROW('Water Data'!F171))="","",OFFSET('Water Data'!$F$27,0,10*ROW('Water Data'!F171)))</f>
        <v/>
      </c>
      <c r="BZ177" s="269" t="str">
        <f ca="true">+IF(OFFSET('Water Data'!$F$28,0,10*ROW('Water Data'!F171))="","",OFFSET('Water Data'!$F$28,0,10*ROW('Water Data'!F171)))</f>
        <v/>
      </c>
      <c r="CA177" s="269" t="str">
        <f ca="true">+IF(OFFSET('Water Data'!$F$29,0,10*ROW('Water Data'!F171))="","",OFFSET('Water Data'!$F$29,0,10*ROW('Water Data'!F171)))</f>
        <v/>
      </c>
      <c r="CB177" s="269" t="str">
        <f ca="true">+IF(OFFSET('Water Data'!$G$27,0,10*ROW('Water Data'!G171))="","",OFFSET('Water Data'!$G$27,0,10*ROW('Water Data'!G171)))</f>
        <v/>
      </c>
      <c r="CC177" s="269" t="str">
        <f ca="true">+IF(OFFSET('Water Data'!$G$28,0,10*ROW('Water Data'!G171))="","",OFFSET('Water Data'!$G$28,0,10*ROW('Water Data'!G171)))</f>
        <v/>
      </c>
      <c r="CD177" s="269" t="str">
        <f ca="true">+IF(OFFSET('Water Data'!$G$29,0,10*ROW('Water Data'!G171))="","",OFFSET('Water Data'!$G$29,0,10*ROW('Water Data'!G171)))</f>
        <v/>
      </c>
      <c r="CE177" s="269" t="str">
        <f ca="true">+IF(OFFSET('Water Data'!$H$27,0,10*ROW('Water Data'!H171))="","",OFFSET('Water Data'!$H$27,0,10*ROW('Water Data'!H171)))</f>
        <v/>
      </c>
      <c r="CF177" s="269" t="str">
        <f ca="true">+IF(OFFSET('Water Data'!$H$28,0,10*ROW('Water Data'!H171))="","",OFFSET('Water Data'!$H$28,0,10*ROW('Water Data'!H171)))</f>
        <v/>
      </c>
      <c r="CG177" s="269" t="str">
        <f ca="true">+IF(OFFSET('Water Data'!$H$29,0,10*ROW('Water Data'!H171))="","",OFFSET('Water Data'!$H$29,0,10*ROW('Water Data'!H171)))</f>
        <v/>
      </c>
      <c r="CH177" s="269" t="str">
        <f ca="true">+IF(OFFSET('Water Data'!$I$27,0,10*ROW('Water Data'!I171))="","",OFFSET('Water Data'!$I$27,0,10*ROW('Water Data'!I171)))</f>
        <v/>
      </c>
      <c r="CI177" s="269" t="str">
        <f ca="true">+IF(OFFSET('Water Data'!$I$28,0,10*ROW('Water Data'!I171))="","",OFFSET('Water Data'!$I$28,0,10*ROW('Water Data'!I171)))</f>
        <v/>
      </c>
      <c r="CJ177" s="269" t="str">
        <f ca="true">+IF(OFFSET('Water Data'!$I$29,0,10*ROW('Water Data'!I171))="","",OFFSET('Water Data'!$I$29,0,10*ROW('Water Data'!I171)))</f>
        <v/>
      </c>
      <c r="CK177" s="269" t="str">
        <f ca="true">+IF(OFFSET('Sanitation Data'!$D$28,0,10*ROW('Sanitation Data'!D171))="","",OFFSET('Sanitation Data'!$D$28,0,10*ROW('Sanitation Data'!D171)))</f>
        <v/>
      </c>
      <c r="CL177" s="269" t="str">
        <f ca="true">+IF(OFFSET('Sanitation Data'!$D$29,0,10*ROW('Sanitation Data'!D171))="","",OFFSET('Sanitation Data'!$D$29,0,10*ROW('Sanitation Data'!D171)))</f>
        <v/>
      </c>
      <c r="CM177" s="269" t="str">
        <f ca="true">+IF(OFFSET('Sanitation Data'!$D$30,0,10*ROW('Sanitation Data'!D171))="","",OFFSET('Sanitation Data'!$D$30,0,10*ROW('Sanitation Data'!D171)))</f>
        <v/>
      </c>
      <c r="CN177" s="269" t="str">
        <f ca="true">+IF(OFFSET('Sanitation Data'!$D$31,0,10*ROW('Sanitation Data'!D171))="","",OFFSET('Sanitation Data'!$D$31,0,10*ROW('Sanitation Data'!D171)))</f>
        <v/>
      </c>
      <c r="CO177" s="269" t="str">
        <f ca="true">+IF(OFFSET('Sanitation Data'!$D$32,0,10*ROW('Sanitation Data'!D171))="","",OFFSET('Sanitation Data'!$D$32,0,10*ROW('Sanitation Data'!D171)))</f>
        <v/>
      </c>
      <c r="CP177" s="269" t="str">
        <f ca="true">+IF(OFFSET('Sanitation Data'!$E$28,0,10*ROW('Sanitation Data'!E171))="","",OFFSET('Sanitation Data'!$E$28,0,10*ROW('Sanitation Data'!E171)))</f>
        <v/>
      </c>
      <c r="CQ177" s="269" t="str">
        <f ca="true">+IF(OFFSET('Sanitation Data'!$E$29,0,10*ROW('Sanitation Data'!E171))="","",OFFSET('Sanitation Data'!$E$29,0,10*ROW('Sanitation Data'!E171)))</f>
        <v/>
      </c>
      <c r="CR177" s="269" t="str">
        <f ca="true">+IF(OFFSET('Sanitation Data'!$E$30,0,10*ROW('Sanitation Data'!E171))="","",OFFSET('Sanitation Data'!$E$30,0,10*ROW('Sanitation Data'!E171)))</f>
        <v/>
      </c>
      <c r="CS177" s="269" t="str">
        <f ca="true">+IF(OFFSET('Sanitation Data'!$E$31,0,10*ROW('Sanitation Data'!E171))="","",OFFSET('Sanitation Data'!$E$31,0,10*ROW('Sanitation Data'!E171)))</f>
        <v/>
      </c>
      <c r="CT177" s="269" t="str">
        <f ca="true">+IF(OFFSET('Sanitation Data'!$E$32,0,10*ROW('Sanitation Data'!E171))="","",OFFSET('Sanitation Data'!$E$32,0,10*ROW('Sanitation Data'!E171)))</f>
        <v/>
      </c>
      <c r="CU177" s="269" t="str">
        <f ca="true">+IF(OFFSET('Sanitation Data'!$F$28,0,10*ROW('Sanitation Data'!F171))="","",OFFSET('Sanitation Data'!$F$28,0,10*ROW('Sanitation Data'!F171)))</f>
        <v/>
      </c>
      <c r="CV177" s="269" t="str">
        <f ca="true">+IF(OFFSET('Sanitation Data'!$F$29,0,10*ROW('Sanitation Data'!F171))="","",OFFSET('Sanitation Data'!$F$29,0,10*ROW('Sanitation Data'!F171)))</f>
        <v/>
      </c>
      <c r="CW177" s="269" t="str">
        <f ca="true">+IF(OFFSET('Sanitation Data'!$F$30,0,10*ROW('Sanitation Data'!F171))="","",OFFSET('Sanitation Data'!$F$30,0,10*ROW('Sanitation Data'!F171)))</f>
        <v/>
      </c>
      <c r="CX177" s="269" t="str">
        <f ca="true">+IF(OFFSET('Sanitation Data'!$F$31,0,10*ROW('Sanitation Data'!F171))="","",OFFSET('Sanitation Data'!$F$31,0,10*ROW('Sanitation Data'!F171)))</f>
        <v/>
      </c>
      <c r="CY177" s="269" t="str">
        <f ca="true">+IF(OFFSET('Sanitation Data'!$F$32,0,10*ROW('Sanitation Data'!F171))="","",OFFSET('Sanitation Data'!$F$32,0,10*ROW('Sanitation Data'!F171)))</f>
        <v/>
      </c>
      <c r="CZ177" s="269" t="str">
        <f ca="true">+IF(OFFSET('Sanitation Data'!$G$28,0,10*ROW('Sanitation Data'!G171))="","",OFFSET('Sanitation Data'!$G$28,0,10*ROW('Sanitation Data'!G171)))</f>
        <v/>
      </c>
      <c r="DA177" s="269" t="str">
        <f ca="true">+IF(OFFSET('Sanitation Data'!$G$29,0,10*ROW('Sanitation Data'!G171))="","",OFFSET('Sanitation Data'!$G$29,0,10*ROW('Sanitation Data'!G171)))</f>
        <v/>
      </c>
      <c r="DB177" s="269" t="str">
        <f ca="true">+IF(OFFSET('Sanitation Data'!$G$30,0,10*ROW('Sanitation Data'!G171))="","",OFFSET('Sanitation Data'!$G$30,0,10*ROW('Sanitation Data'!G171)))</f>
        <v/>
      </c>
      <c r="DC177" s="269" t="str">
        <f ca="true">+IF(OFFSET('Sanitation Data'!$G$31,0,10*ROW('Sanitation Data'!G171))="","",OFFSET('Sanitation Data'!$G$31,0,10*ROW('Sanitation Data'!G171)))</f>
        <v/>
      </c>
      <c r="DD177" s="269" t="str">
        <f ca="true">+IF(OFFSET('Sanitation Data'!$G$32,0,10*ROW('Sanitation Data'!G171))="","",OFFSET('Sanitation Data'!$G$32,0,10*ROW('Sanitation Data'!G171)))</f>
        <v/>
      </c>
      <c r="DE177" s="269" t="str">
        <f ca="true">+IF(OFFSET('Sanitation Data'!$H$28,0,10*ROW('Sanitation Data'!H171))="","",OFFSET('Sanitation Data'!$H$28,0,10*ROW('Sanitation Data'!H171)))</f>
        <v/>
      </c>
      <c r="DF177" s="269" t="str">
        <f ca="true">+IF(OFFSET('Sanitation Data'!$H$29,0,10*ROW('Sanitation Data'!H171))="","",OFFSET('Sanitation Data'!$H$29,0,10*ROW('Sanitation Data'!H171)))</f>
        <v/>
      </c>
      <c r="DG177" s="269" t="str">
        <f ca="true">+IF(OFFSET('Sanitation Data'!$H$30,0,10*ROW('Sanitation Data'!H171))="","",OFFSET('Sanitation Data'!$H$30,0,10*ROW('Sanitation Data'!H171)))</f>
        <v/>
      </c>
      <c r="DH177" s="269" t="str">
        <f ca="true">+IF(OFFSET('Sanitation Data'!$H$31,0,10*ROW('Sanitation Data'!H171))="","",OFFSET('Sanitation Data'!$H$31,0,10*ROW('Sanitation Data'!H171)))</f>
        <v/>
      </c>
      <c r="DI177" s="269" t="str">
        <f ca="true">+IF(OFFSET('Sanitation Data'!$H$32,0,10*ROW('Sanitation Data'!H171))="","",OFFSET('Sanitation Data'!$H$32,0,10*ROW('Sanitation Data'!H171)))</f>
        <v/>
      </c>
      <c r="DJ177" s="269" t="str">
        <f ca="true">+IF(OFFSET('Sanitation Data'!$I$28,0,10*ROW('Sanitation Data'!I171))="","",OFFSET('Sanitation Data'!$I$28,0,10*ROW('Sanitation Data'!I171)))</f>
        <v/>
      </c>
      <c r="DK177" s="269" t="str">
        <f ca="true">+IF(OFFSET('Sanitation Data'!$I$29,0,10*ROW('Sanitation Data'!I171))="","",OFFSET('Sanitation Data'!$I$29,0,10*ROW('Sanitation Data'!I171)))</f>
        <v/>
      </c>
      <c r="DL177" s="269" t="str">
        <f ca="true">+IF(OFFSET('Sanitation Data'!$I$30,0,10*ROW('Sanitation Data'!I171))="","",OFFSET('Sanitation Data'!$I$30,0,10*ROW('Sanitation Data'!I171)))</f>
        <v/>
      </c>
      <c r="DM177" s="269" t="str">
        <f ca="true">+IF(OFFSET('Sanitation Data'!$I$31,0,10*ROW('Sanitation Data'!I171))="","",OFFSET('Sanitation Data'!$I$31,0,10*ROW('Sanitation Data'!I171)))</f>
        <v/>
      </c>
      <c r="DN177" s="269" t="str">
        <f ca="true">+IF(OFFSET('Sanitation Data'!$I$32,0,10*ROW('Sanitation Data'!I171))="","",OFFSET('Sanitation Data'!$I$32,0,10*ROW('Sanitation Data'!I171)))</f>
        <v/>
      </c>
      <c r="DO177" s="269" t="str">
        <f ca="true">+IF(OFFSET('Hygiene Data'!$D$11,0,10*ROW('Hygiene Data'!D171))="","",OFFSET('Hygiene Data'!$D$11,0,10*ROW('Hygiene Data'!D171)))</f>
        <v/>
      </c>
      <c r="DP177" s="269" t="str">
        <f ca="true">+IF(OFFSET('Hygiene Data'!$D$12,0,10*ROW('Hygiene Data'!D171))="","",OFFSET('Hygiene Data'!$D$12,0,10*ROW('Hygiene Data'!D171)))</f>
        <v/>
      </c>
      <c r="DQ177" s="269" t="str">
        <f ca="true">+IF(OFFSET('Hygiene Data'!$D$13,0,10*ROW('Hygiene Data'!D171))="","",OFFSET('Hygiene Data'!$D$13,0,10*ROW('Hygiene Data'!D171)))</f>
        <v/>
      </c>
      <c r="DR177" s="269" t="str">
        <f ca="true">+IF(OFFSET('Hygiene Data'!$E$11,0,10*ROW('Hygiene Data'!E171))="","",OFFSET('Hygiene Data'!$E$11,0,10*ROW('Hygiene Data'!E171)))</f>
        <v/>
      </c>
      <c r="DS177" s="269" t="str">
        <f ca="true">+IF(OFFSET('Hygiene Data'!$E$12,0,10*ROW('Hygiene Data'!E171))="","",OFFSET('Hygiene Data'!$E$12,0,10*ROW('Hygiene Data'!E171)))</f>
        <v/>
      </c>
      <c r="DT177" s="269" t="str">
        <f ca="true">+IF(OFFSET('Hygiene Data'!$E$13,0,10*ROW('Hygiene Data'!E171))="","",OFFSET('Hygiene Data'!$E$13,0,10*ROW('Hygiene Data'!E171)))</f>
        <v/>
      </c>
      <c r="DU177" s="269" t="str">
        <f ca="true">+IF(OFFSET('Hygiene Data'!$F$11,0,10*ROW('Hygiene Data'!F171))="","",OFFSET('Hygiene Data'!$F$11,0,10*ROW('Hygiene Data'!F171)))</f>
        <v/>
      </c>
      <c r="DV177" s="269" t="str">
        <f ca="true">+IF(OFFSET('Hygiene Data'!$F$12,0,10*ROW('Hygiene Data'!F171))="","",OFFSET('Hygiene Data'!$F$12,0,10*ROW('Hygiene Data'!F171)))</f>
        <v/>
      </c>
      <c r="DW177" s="269" t="str">
        <f ca="true">+IF(OFFSET('Hygiene Data'!$F$13,0,10*ROW('Hygiene Data'!F171))="","",OFFSET('Hygiene Data'!$F$13,0,10*ROW('Hygiene Data'!F171)))</f>
        <v/>
      </c>
      <c r="DX177" s="269" t="str">
        <f ca="true">+IF(OFFSET('Hygiene Data'!$G$11,0,10*ROW('Hygiene Data'!G171))="","",OFFSET('Hygiene Data'!$G$11,0,10*ROW('Hygiene Data'!G171)))</f>
        <v/>
      </c>
      <c r="DY177" s="269" t="str">
        <f ca="true">+IF(OFFSET('Hygiene Data'!$G$12,0,10*ROW('Hygiene Data'!G171))="","",OFFSET('Hygiene Data'!$G$12,0,10*ROW('Hygiene Data'!G171)))</f>
        <v/>
      </c>
      <c r="DZ177" s="269" t="str">
        <f ca="true">+IF(OFFSET('Hygiene Data'!$G$13,0,10*ROW('Hygiene Data'!G171))="","",OFFSET('Hygiene Data'!$G$13,0,10*ROW('Hygiene Data'!G171)))</f>
        <v/>
      </c>
      <c r="EA177" s="269" t="str">
        <f ca="true">+IF(OFFSET('Hygiene Data'!$H$11,0,10*ROW('Hygiene Data'!H171))="","",OFFSET('Hygiene Data'!$H$11,0,10*ROW('Hygiene Data'!H171)))</f>
        <v/>
      </c>
      <c r="EB177" s="269" t="str">
        <f ca="true">+IF(OFFSET('Hygiene Data'!$H$12,0,10*ROW('Hygiene Data'!H171))="","",OFFSET('Hygiene Data'!$H$12,0,10*ROW('Hygiene Data'!H171)))</f>
        <v/>
      </c>
      <c r="EC177" s="269" t="str">
        <f ca="true">+IF(OFFSET('Hygiene Data'!$H$13,0,10*ROW('Hygiene Data'!H171))="","",OFFSET('Hygiene Data'!$H$13,0,10*ROW('Hygiene Data'!H171)))</f>
        <v/>
      </c>
      <c r="ED177" s="269" t="str">
        <f ca="true">+IF(OFFSET('Hygiene Data'!$I$11,0,10*ROW('Hygiene Data'!I171))="","",OFFSET('Hygiene Data'!$I$11,0,10*ROW('Hygiene Data'!I171)))</f>
        <v/>
      </c>
      <c r="EE177" s="269" t="str">
        <f ca="true">+IF(OFFSET('Hygiene Data'!$I$12,0,10*ROW('Hygiene Data'!I171))="","",OFFSET('Hygiene Data'!$I$12,0,10*ROW('Hygiene Data'!I171)))</f>
        <v/>
      </c>
      <c r="EF177" s="269" t="str">
        <f ca="true">+IF(OFFSET('Hygiene Data'!$I$13,0,10*ROW('Hygiene Data'!I171))="","",OFFSET('Hygiene Data'!$I$13,0,10*ROW('Hygiene Data'!I171)))</f>
        <v/>
      </c>
    </row>
    <row xmlns:x14ac="http://schemas.microsoft.com/office/spreadsheetml/2009/9/ac" r="178" x14ac:dyDescent="0.2">
      <c r="A178" s="36" t="str">
        <f ca="true">+IF(OFFSET('Water Data'!$B$2,0,10*ROW('Water Data'!E172))="","",OFFSET('Water Data'!$B$2,0,10*ROW('Water Data'!E172)))</f>
        <v/>
      </c>
      <c r="B178" s="36" t="str">
        <f ca="true">+IF(OFFSET('Water Data'!$C$2,0,10*ROW('Water Data'!F172))="","",OFFSET('Water Data'!$C$2,0,10*ROW('Water Data'!F172)))</f>
        <v/>
      </c>
      <c r="C178" s="325" t="str">
        <f t="shared" ca="true" si="2"/>
        <v/>
      </c>
      <c r="D178" s="82" t="e">
        <f ca="true">+IF(AND(ISTEXT(OFFSET('Water Data'!$B$2,0,10*ROW('Water Data'!D172))),BS178="Yes"),100-OFFSET('Water Data'!$D$4,0,10*ROW('Water Data'!D172)),IF(AND(ISTEXT(OFFSET('Water Data'!$B$2,0,10*ROW('Water Data'!D172))),BS178="No",ISNUMBER(OFFSET('Water Data'!$D$4,0,10*ROW('Water Data'!D172)))),CONCATENATE("[",ROUND(100-OFFSET('Water Data'!$D$4,0,10*ROW('Water Data'!D172)),0),"]"),IF(AND(ISTEXT(OFFSET('Water Data'!$B$2,0,10*ROW('Water Data'!D172))),BS178="",ISNUMBER(OFFSET('Water Data'!$D$4,0,10*ROW('Water Data'!D172)))),100-OFFSET('Water Data'!$D$4,0,10*ROW('Water Data'!D172)),NA())))</f>
        <v>#N/A</v>
      </c>
      <c r="E178" s="82" t="e">
        <f ca="true">+IF(AND(ISTEXT(OFFSET('Water Data'!$B$2,0,10*ROW('Water Data'!E172))),BT178="Yes"),OFFSET('Water Data'!$D$6,0,10*ROW('Water Data'!D172)),IF(AND(ISTEXT(OFFSET('Water Data'!$B$2,0,10*ROW('Water Data'!D172))),BT178="No",ISNUMBER(OFFSET('Water Data'!$D$6,0,10*ROW('Water Data'!D172)))),CONCATENATE("[",ROUND(OFFSET('Water Data'!$D$6,0,10*ROW('Water Data'!D172)),0),"]"),IF(AND(ISTEXT(OFFSET('Water Data'!$B$2,0,10*ROW('Water Data'!D172))),BT178="",ISNUMBER(OFFSET('Water Data'!$D$6,0,10*ROW('Water Data'!D172)))),OFFSET('Water Data'!$D$6,0,10*ROW('Water Data'!D172)),NA())))</f>
        <v>#N/A</v>
      </c>
      <c r="F178" s="82" t="e">
        <f ca="true">+IF(AND(ISTEXT(OFFSET('Water Data'!$B$2,0,10*ROW('Water Data'!D172))),BU178="Yes"),OFFSET('Water Data'!$D$9,0,10*ROW('Water Data'!D172)),IF(AND(ISTEXT(OFFSET('Water Data'!$B$2,0,10*ROW('Water Data'!D172))),BU178="No",ISNUMBER(OFFSET('Water Data'!$D$9,0,10*ROW('Water Data'!D172)))),CONCATENATE("[",ROUND(OFFSET('Water Data'!$D$9,0,10*ROW('Water Data'!D172)),0),"]"),IF(AND(ISTEXT(OFFSET('Water Data'!$B$2,0,10*ROW('Water Data'!D172))),BU178="",ISNUMBER(OFFSET('Water Data'!$D$9,0,10*ROW('Water Data'!D172)))),OFFSET('Water Data'!$D$9,0,10*ROW('Water Data'!D172)),NA())))</f>
        <v>#N/A</v>
      </c>
      <c r="G178" s="82" t="e">
        <f ca="true">+IF(AND(ISTEXT(OFFSET('Water Data'!$B$2,0,10*ROW('Water Data'!E172))),BV178="Yes"),100-OFFSET('Water Data'!$E$4,0,10*ROW('Water Data'!E172)),IF(AND(ISTEXT(OFFSET('Water Data'!$B$2,0,10*ROW('Water Data'!E172))),BV178="No",ISNUMBER(OFFSET('Water Data'!$E$4,0,10*ROW('Water Data'!E172)))),CONCATENATE("[",ROUND(100-OFFSET('Water Data'!$E$4,0,10*ROW('Water Data'!E172)),0),"]"),IF(AND(ISTEXT(OFFSET('Water Data'!$B$2,0,10*ROW('Water Data'!E172))),BV178="",ISNUMBER(OFFSET('Water Data'!$E$4,0,10*ROW('Water Data'!E172)))),100-OFFSET('Water Data'!$E$4,0,10*ROW('Water Data'!E172)),NA())))</f>
        <v>#N/A</v>
      </c>
      <c r="H178" s="82" t="e">
        <f ca="true">+IF(AND(ISTEXT(OFFSET('Water Data'!$B$2,0,10*ROW('Water Data'!E172))),BW178="Yes"),OFFSET('Water Data'!$E$6,0,10*ROW('Water Data'!E172)),IF(AND(ISTEXT(OFFSET('Water Data'!$B$2,0,10*ROW('Water Data'!E172))),BW178="No",ISNUMBER(OFFSET('Water Data'!$E$6,0,10*ROW('Water Data'!E172)))),CONCATENATE("[",ROUND(OFFSET('Water Data'!$D$6,0,10*ROW('Water Data'!E172)),0),"]"),IF(AND(ISTEXT(OFFSET('Water Data'!$B$2,0,10*ROW('Water Data'!E172))),BW178="",ISNUMBER(OFFSET('Water Data'!$E$6,0,10*ROW('Water Data'!E172)))),OFFSET('Water Data'!$E$6,0,10*ROW('Water Data'!E172)),NA())))</f>
        <v>#N/A</v>
      </c>
      <c r="I178" s="82" t="e">
        <f ca="true">+IF(AND(ISTEXT(OFFSET('Water Data'!$B$2,0,10*ROW('Water Data'!E172))),BX178="Yes"),OFFSET('Water Data'!$E$9,0,10*ROW('Water Data'!E172)),IF(AND(ISTEXT(OFFSET('Water Data'!$B$2,0,10*ROW('Water Data'!E172))),BX178="No",ISNUMBER(OFFSET('Water Data'!$E$9,0,10*ROW('Water Data'!E172)))),CONCATENATE("[",ROUND(OFFSET('Water Data'!$E$9,0,10*ROW('Water Data'!E172)),0),"]"),IF(AND(ISTEXT(OFFSET('Water Data'!$B$2,0,10*ROW('Water Data'!E172))),BX178="",ISNUMBER(OFFSET('Water Data'!$E$9,0,10*ROW('Water Data'!E172)))),OFFSET('Water Data'!$E$9,0,10*ROW('Water Data'!E172)),NA())))</f>
        <v>#N/A</v>
      </c>
      <c r="J178" s="82" t="e">
        <f ca="true">+IF(AND(ISTEXT(OFFSET('Water Data'!$B$2,0,10*ROW('Water Data'!F172))),BY178="Yes"),100-OFFSET('Water Data'!$F$4,0,10*ROW('Water Data'!F172)),IF(AND(ISTEXT(OFFSET('Water Data'!$B$2,0,10*ROW('Water Data'!F172))),BY178="No",ISNUMBER(OFFSET('Water Data'!$F$4,0,10*ROW('Water Data'!F172)))),CONCATENATE("[",ROUND(100-OFFSET('Water Data'!$F$4,0,10*ROW('Water Data'!F172)),0),"]"),IF(AND(ISTEXT(OFFSET('Water Data'!$B$2,0,10*ROW('Water Data'!F172))),BY178="",ISNUMBER(OFFSET('Water Data'!$F$4,0,10*ROW('Water Data'!F172)))),100-OFFSET('Water Data'!$F$4,0,10*ROW('Water Data'!F172)),NA())))</f>
        <v>#N/A</v>
      </c>
      <c r="K178" s="82" t="e">
        <f ca="true">+IF(AND(ISTEXT(OFFSET('Water Data'!$B$2,0,10*ROW('Water Data'!F172))),BZ178="Yes"),OFFSET('Water Data'!$F$6,0,10*ROW('Water Data'!F172)),IF(AND(ISTEXT(OFFSET('Water Data'!$B$2,0,10*ROW('Water Data'!F172))),BZ178="No",ISNUMBER(OFFSET('Water Data'!$F$6,0,10*ROW('Water Data'!F172)))),CONCATENATE("[",ROUND(OFFSET('Water Data'!$F$6,0,10*ROW('Water Data'!F172)),0),"]"),IF(AND(ISTEXT(OFFSET('Water Data'!$B$2,0,10*ROW('Water Data'!F172))),BZ178="",ISNUMBER(OFFSET('Water Data'!$F$6,0,10*ROW('Water Data'!F172)))),OFFSET('Water Data'!$F$6,0,10*ROW('Water Data'!F172)),NA())))</f>
        <v>#N/A</v>
      </c>
      <c r="L178" s="82" t="e">
        <f ca="true">+IF(AND(ISTEXT(OFFSET('Water Data'!$B$2,0,10*ROW('Water Data'!F172))),CA178="Yes"),OFFSET('Water Data'!$F$9,0,10*ROW('Water Data'!F172)),IF(AND(ISTEXT(OFFSET('Water Data'!$B$2,0,10*ROW('Water Data'!F172))),CA178="No",ISNUMBER(OFFSET('Water Data'!$F$9,0,10*ROW('Water Data'!F172)))),CONCATENATE("[",ROUND(OFFSET('Water Data'!$F$9,0,10*ROW('Water Data'!F172)),0),"]"),IF(AND(ISTEXT(OFFSET('Water Data'!$B$2,0,10*ROW('Water Data'!F172))),CA178="",ISNUMBER(OFFSET('Water Data'!$F$9,0,10*ROW('Water Data'!F172)))),OFFSET('Water Data'!$F$9,0,10*ROW('Water Data'!F172)),NA())))</f>
        <v>#N/A</v>
      </c>
      <c r="M178" s="82" t="e">
        <f ca="true">+IF(AND(ISTEXT(OFFSET('Water Data'!$B$2,0,10*ROW('Water Data'!G172))),CB178="Yes"),100-OFFSET('Water Data'!$G$4,0,10*ROW('Water Data'!G172)),IF(AND(ISTEXT(OFFSET('Water Data'!$B$2,0,10*ROW('Water Data'!G172))),CB178="No",ISNUMBER(OFFSET('Water Data'!$G$4,0,10*ROW('Water Data'!G172)))),CONCATENATE("[",ROUND(100-OFFSET('Water Data'!$G$4,0,10*ROW('Water Data'!G172)),0),"]"),IF(AND(ISTEXT(OFFSET('Water Data'!$B$2,0,10*ROW('Water Data'!G172))),CB178="",ISNUMBER(OFFSET('Water Data'!$G$4,0,10*ROW('Water Data'!G172)))),100-OFFSET('Water Data'!$G$4,0,10*ROW('Water Data'!G172)),NA())))</f>
        <v>#N/A</v>
      </c>
      <c r="N178" s="82" t="e">
        <f ca="true">+IF(AND(ISTEXT(OFFSET('Water Data'!$B$2,0,10*ROW('Water Data'!G172))),CC178="Yes"),OFFSET('Water Data'!$G$6,0,10*ROW('Water Data'!G172)),IF(AND(ISTEXT(OFFSET('Water Data'!$B$2,0,10*ROW('Water Data'!G172))),CC178="No",ISNUMBER(OFFSET('Water Data'!$G$6,0,10*ROW('Water Data'!G172)))),CONCATENATE("[",ROUND(OFFSET('Water Data'!$G$6,0,10*ROW('Water Data'!G172)),0),"]"),IF(AND(ISTEXT(OFFSET('Water Data'!$B$2,0,10*ROW('Water Data'!G172))),CC178="",ISNUMBER(OFFSET('Water Data'!$G$6,0,10*ROW('Water Data'!G172)))),OFFSET('Water Data'!$G$6,0,10*ROW('Water Data'!G172)),NA())))</f>
        <v>#N/A</v>
      </c>
      <c r="O178" s="82" t="e">
        <f ca="true">+IF(AND(ISTEXT(OFFSET('Water Data'!$B$2,0,10*ROW('Water Data'!G172))),CD178="Yes"),OFFSET('Water Data'!$G$9,0,10*ROW('Water Data'!G172)),IF(AND(ISTEXT(OFFSET('Water Data'!$B$2,0,10*ROW('Water Data'!G172))),CD178="No",ISNUMBER(OFFSET('Water Data'!$G$9,0,10*ROW('Water Data'!G172)))),CONCATENATE("[",ROUND(OFFSET('Water Data'!$G$9,0,10*ROW('Water Data'!G172)),0),"]"),IF(AND(ISTEXT(OFFSET('Water Data'!$B$2,0,10*ROW('Water Data'!G172))),CD178="",ISNUMBER(OFFSET('Water Data'!$G$9,0,10*ROW('Water Data'!G172)))),OFFSET('Water Data'!$G$9,0,10*ROW('Water Data'!G172)),NA())))</f>
        <v>#N/A</v>
      </c>
      <c r="P178" s="82" t="e">
        <f ca="true">+IF(AND(ISTEXT(OFFSET('Water Data'!$B$2,0,10*ROW('Water Data'!H172))),CE178="Yes"),100-OFFSET('Water Data'!$H$4,0,10*ROW('Water Data'!H172)),IF(AND(ISTEXT(OFFSET('Water Data'!$B$2,0,10*ROW('Water Data'!H172))),CE178="No",ISNUMBER(OFFSET('Water Data'!$H$4,0,10*ROW('Water Data'!H172)))),CONCATENATE("[",ROUND(100-OFFSET('Water Data'!$H$4,0,10*ROW('Water Data'!H172)),0),"]"),IF(AND(ISTEXT(OFFSET('Water Data'!$B$2,0,10*ROW('Water Data'!H172))),CE178="",ISNUMBER(OFFSET('Water Data'!$H$4,0,10*ROW('Water Data'!H172)))),100-OFFSET('Water Data'!$H$4,0,10*ROW('Water Data'!H172)),NA())))</f>
        <v>#N/A</v>
      </c>
      <c r="Q178" s="82" t="e">
        <f ca="true">+IF(AND(ISTEXT(OFFSET('Water Data'!$B$2,0,10*ROW('Water Data'!H172))),CF178="Yes"),OFFSET('Water Data'!$H$6,0,10*ROW('Water Data'!H172)),IF(AND(ISTEXT(OFFSET('Water Data'!$B$2,0,10*ROW('Water Data'!H172))),CF178="No",ISNUMBER(OFFSET('Water Data'!$H$6,0,10*ROW('Water Data'!H172)))),CONCATENATE("[",ROUND(OFFSET('Water Data'!$H$6,0,10*ROW('Water Data'!H172)),0),"]"),IF(AND(ISTEXT(OFFSET('Water Data'!$B$2,0,10*ROW('Water Data'!H172))),CF178="",ISNUMBER(OFFSET('Water Data'!$H$6,0,10*ROW('Water Data'!H172)))),OFFSET('Water Data'!$H$6,0,10*ROW('Water Data'!H172)),NA())))</f>
        <v>#N/A</v>
      </c>
      <c r="R178" s="82" t="e">
        <f ca="true">+IF(AND(ISTEXT(OFFSET('Water Data'!$B$2,0,10*ROW('Water Data'!H172))),CG178="Yes"),OFFSET('Water Data'!$H$9,0,10*ROW('Water Data'!H172)),IF(AND(ISTEXT(OFFSET('Water Data'!$B$2,0,10*ROW('Water Data'!H172))),CG178="No",ISNUMBER(OFFSET('Water Data'!$H$9,0,10*ROW('Water Data'!H172)))),CONCATENATE("[",ROUND(OFFSET('Water Data'!$H$9,0,10*ROW('Water Data'!H172)),0),"]"),IF(AND(ISTEXT(OFFSET('Water Data'!$B$2,0,10*ROW('Water Data'!H172))),CG178="",ISNUMBER(OFFSET('Water Data'!$H$9,0,10*ROW('Water Data'!H172)))),OFFSET('Water Data'!$H$9,0,10*ROW('Water Data'!H172)),NA())))</f>
        <v>#N/A</v>
      </c>
      <c r="S178" s="82" t="e">
        <f ca="true">+IF(AND(ISTEXT(OFFSET('Water Data'!$B$2,0,10*ROW('Water Data'!I172))),CH178="Yes"),100-OFFSET('Water Data'!$I$4,0,10*ROW('Water Data'!I172)),IF(AND(ISTEXT(OFFSET('Water Data'!$B$2,0,10*ROW('Water Data'!I172))),CH178="No",ISNUMBER(OFFSET('Water Data'!$I$4,0,10*ROW('Water Data'!I172)))),CONCATENATE("[",ROUND(100-OFFSET('Water Data'!$I$4,0,10*ROW('Water Data'!I172)),0),"]"),IF(AND(ISTEXT(OFFSET('Water Data'!$B$2,0,10*ROW('Water Data'!I172))),CH178="",ISNUMBER(OFFSET('Water Data'!$I$4,0,10*ROW('Water Data'!I172)))),100-OFFSET('Water Data'!$I$4,0,10*ROW('Water Data'!I172)),NA())))</f>
        <v>#N/A</v>
      </c>
      <c r="T178" s="82" t="e">
        <f ca="true">+IF(AND(ISTEXT(OFFSET('Water Data'!$B$2,0,10*ROW('Water Data'!I172))),CI178="Yes"),OFFSET('Water Data'!$I$6,0,10*ROW('Water Data'!I172)),IF(AND(ISTEXT(OFFSET('Water Data'!$B$2,0,10*ROW('Water Data'!I172))),CI178="No",ISNUMBER(OFFSET('Water Data'!$I$6,0,10*ROW('Water Data'!I172)))),CONCATENATE("[",ROUND(OFFSET('Water Data'!$I$6,0,10*ROW('Water Data'!I172)),0),"]"),IF(AND(ISTEXT(OFFSET('Water Data'!$B$2,0,10*ROW('Water Data'!I172))),CI178="",ISNUMBER(OFFSET('Water Data'!$I$6,0,10*ROW('Water Data'!I172)))),OFFSET('Water Data'!$I$6,0,10*ROW('Water Data'!I172)),NA())))</f>
        <v>#N/A</v>
      </c>
      <c r="U178" s="82" t="e">
        <f ca="true">+IF(AND(ISTEXT(OFFSET('Water Data'!$B$2,0,10*ROW('Water Data'!I172))),CJ178="Yes"),OFFSET('Water Data'!$I$9,0,10*ROW('Water Data'!I172)),IF(AND(ISTEXT(OFFSET('Water Data'!$B$2,0,10*ROW('Water Data'!I172))),CJ178="No",ISNUMBER(OFFSET('Water Data'!$I$9,0,10*ROW('Water Data'!I172)))),CONCATENATE("[",ROUND(OFFSET('Water Data'!$I$9,0,10*ROW('Water Data'!I172)),0),"]"),IF(AND(ISTEXT(OFFSET('Water Data'!$B$2,0,10*ROW('Water Data'!I172))),CJ178="",ISNUMBER(OFFSET('Water Data'!$I$9,0,10*ROW('Water Data'!I172)))),OFFSET('Water Data'!$I$9,0,10*ROW('Water Data'!I172)),NA())))</f>
        <v>#N/A</v>
      </c>
      <c r="V178" s="83" t="e">
        <f ca="true">+IF(AND(ISTEXT(OFFSET('Sanitation Data'!$B$2,0,10*ROW('Sanitation Data'!D172))),CK178="Yes"),100-OFFSET('Sanitation Data'!$D$4,0,10*ROW('Sanitation Data'!D172)),IF(AND(ISTEXT(OFFSET('Sanitation Data'!$B$2,0,10*ROW('Sanitation Data'!D172))),CK178="No",ISNUMBER(OFFSET('Sanitation Data'!$D$4,0,10*ROW('Sanitation Data'!D172)))),CONCATENATE("[",ROUND(100-OFFSET('Sanitation Data'!$D$4,0,10*ROW('Sanitation Data'!D172)),0),"]"),IF(AND(ISTEXT(OFFSET('Sanitation Data'!$B$2,0,10*ROW('Sanitation Data'!D172))),CK178="",ISNUMBER(OFFSET('Sanitation Data'!$D$4,0,10*ROW('Sanitation Data'!D172)))),100-OFFSET('Sanitation Data'!$D$4,0,10*ROW('Sanitation Data'!D172)),NA())))</f>
        <v>#N/A</v>
      </c>
      <c r="W178" s="83" t="e">
        <f ca="true">+IF(AND(ISTEXT(OFFSET('Sanitation Data'!$B$2,0,10*ROW('Sanitation Data'!D172))),CL178="Yes"),OFFSET('Sanitation Data'!$D$6,0,10*ROW('Sanitation Data'!D172)),IF(AND(ISTEXT(OFFSET('Sanitation Data'!$B$2,0,10*ROW('Sanitation Data'!D172))),CL178="No",ISNUMBER(OFFSET('Sanitation Data'!$D$6,0,10*ROW('Sanitation Data'!D172)))),CONCATENATE("[",ROUND(OFFSET('Sanitation Data'!$D$6,0,10*ROW('Sanitation Data'!D172)),0),"]"),IF(AND(ISTEXT(OFFSET('Sanitation Data'!$B$2,0,10*ROW('Sanitation Data'!D172))),CL178="",ISNUMBER(OFFSET('Sanitation Data'!$D$6,0,10*ROW('Sanitation Data'!D172)))),OFFSET('Sanitation Data'!$D$6,0,10*ROW('Sanitation Data'!D172)),NA())))</f>
        <v>#N/A</v>
      </c>
      <c r="X178" s="83" t="e">
        <f ca="true">+IF(AND(ISTEXT(OFFSET('Sanitation Data'!$B$2,0,10*ROW('Sanitation Data'!D172))),CM178="Yes"),OFFSET('Sanitation Data'!$D$10,0,10*ROW('Sanitation Data'!D172)),IF(AND(ISTEXT(OFFSET('Sanitation Data'!$B$2,0,10*ROW('Sanitation Data'!D172))),CM178="No",ISNUMBER(OFFSET('Sanitation Data'!$D$10,0,10*ROW('Sanitation Data'!D172)))),CONCATENATE("[",ROUND(OFFSET('Sanitation Data'!$D$10,0,10*ROW('Sanitation Data'!D172)),0),"]"),IF(AND(ISTEXT(OFFSET('Sanitation Data'!$B$2,0,10*ROW('Sanitation Data'!D172))),CM178="",ISNUMBER(OFFSET('Sanitation Data'!$D$10,0,10*ROW('Sanitation Data'!D172)))),OFFSET('Sanitation Data'!$D$10,0,10*ROW('Sanitation Data'!D172)),NA())))</f>
        <v>#N/A</v>
      </c>
      <c r="Y178" s="83" t="e">
        <f ca="true">+IF(AND(ISTEXT(OFFSET('Sanitation Data'!$B$2,0,10*ROW('Sanitation Data'!D172))),CN178="Yes"),OFFSET('Sanitation Data'!$D$11,0,10*ROW('Sanitation Data'!D172)),IF(AND(ISTEXT(OFFSET('Sanitation Data'!$B$2,0,10*ROW('Sanitation Data'!D172))),CN178="No",ISNUMBER(OFFSET('Sanitation Data'!$D$11,0,10*ROW('Sanitation Data'!D172)))),CONCATENATE("[",ROUND(OFFSET('Sanitation Data'!$D$11,0,10*ROW('Sanitation Data'!D172)),0),"]"),IF(AND(ISTEXT(OFFSET('Sanitation Data'!$B$2,0,10*ROW('Sanitation Data'!D172))),CN178="",ISNUMBER(OFFSET('Sanitation Data'!$D$11,0,10*ROW('Sanitation Data'!D172)))),OFFSET('Sanitation Data'!$D$11,0,10*ROW('Sanitation Data'!D172)),NA())))</f>
        <v>#N/A</v>
      </c>
      <c r="Z178" s="83" t="e">
        <f ca="true">+IF(AND(ISTEXT(OFFSET('Sanitation Data'!$B$2,0,10*ROW('Sanitation Data'!D172))),CO178="Yes"),OFFSET('Sanitation Data'!$D$12,0,10*ROW('Sanitation Data'!D172)),IF(AND(ISTEXT(OFFSET('Sanitation Data'!$B$2,0,10*ROW('Sanitation Data'!D172))),CO178="No",ISNUMBER(OFFSET('Sanitation Data'!$D$12,0,10*ROW('Sanitation Data'!D172)))),CONCATENATE("[",ROUND(OFFSET('Sanitation Data'!$D$12,0,10*ROW('Sanitation Data'!D172)),0),"]"),IF(AND(ISTEXT(OFFSET('Sanitation Data'!$B$2,0,10*ROW('Sanitation Data'!D172))),CO178="",ISNUMBER(OFFSET('Sanitation Data'!$D$12,0,10*ROW('Sanitation Data'!D172)))),OFFSET('Sanitation Data'!$D$12,0,10*ROW('Sanitation Data'!D172)),NA())))</f>
        <v>#N/A</v>
      </c>
      <c r="AA178" s="83" t="e">
        <f ca="true">+IF(AND(ISTEXT(OFFSET('Sanitation Data'!$B$2,0,10*ROW('Sanitation Data'!E172))),CP178="Yes"),100-OFFSET('Sanitation Data'!$E$4,0,10*ROW('Sanitation Data'!E172)),IF(AND(ISTEXT(OFFSET('Sanitation Data'!$B$2,0,10*ROW('Sanitation Data'!E172))),CP178="No",ISNUMBER(OFFSET('Sanitation Data'!$E$4,0,10*ROW('Sanitation Data'!E172)))),CONCATENATE("[",ROUND(100-OFFSET('Sanitation Data'!$E$4,0,10*ROW('Sanitation Data'!E172)),0),"]"),IF(AND(ISTEXT(OFFSET('Sanitation Data'!$B$2,0,10*ROW('Sanitation Data'!E172))),CP178="",ISNUMBER(OFFSET('Sanitation Data'!$E$4,0,10*ROW('Sanitation Data'!E172)))),100-OFFSET('Sanitation Data'!$E$4,0,10*ROW('Sanitation Data'!E172)),NA())))</f>
        <v>#N/A</v>
      </c>
      <c r="AB178" s="83" t="e">
        <f ca="true">+IF(AND(ISTEXT(OFFSET('Sanitation Data'!$B$2,0,10*ROW('Sanitation Data'!E172))),CQ178="Yes"),OFFSET('Sanitation Data'!$E$6,0,10*ROW('Sanitation Data'!H172)),IF(AND(ISTEXT(OFFSET('Sanitation Data'!$B$2,0,10*ROW('Sanitation Data'!E172))),CQ178="No",ISNUMBER(OFFSET('Sanitation Data'!$E$6,0,10*ROW('Sanitation Data'!E172)))),CONCATENATE("[",ROUND(OFFSET('Sanitation Data'!$E$6,0,10*ROW('Sanitation Data'!E172)),0),"]"),IF(AND(ISTEXT(OFFSET('Sanitation Data'!$B$2,0,10*ROW('Sanitation Data'!E172))),CQ178="",ISNUMBER(OFFSET('Sanitation Data'!$E$6,0,10*ROW('Sanitation Data'!E172)))),OFFSET('Sanitation Data'!$E$6,0,10*ROW('Sanitation Data'!E172)),NA())))</f>
        <v>#N/A</v>
      </c>
      <c r="AC178" s="83" t="e">
        <f ca="true">+IF(AND(ISTEXT(OFFSET('Sanitation Data'!$B$2,0,10*ROW('Sanitation Data'!E172))),CR178="Yes"),OFFSET('Sanitation Data'!$E$10,0,10*ROW('Sanitation Data'!E172)),IF(AND(ISTEXT(OFFSET('Sanitation Data'!$B$2,0,10*ROW('Sanitation Data'!E172))),CR178="No",ISNUMBER(OFFSET('Sanitation Data'!$E$10,0,10*ROW('Sanitation Data'!E172)))),CONCATENATE("[",ROUND(OFFSET('Sanitation Data'!$E$10,0,10*ROW('Sanitation Data'!E172)),0),"]"),IF(AND(ISTEXT(OFFSET('Sanitation Data'!$B$2,0,10*ROW('Sanitation Data'!E172))),CR178="",ISNUMBER(OFFSET('Sanitation Data'!$E$10,0,10*ROW('Sanitation Data'!E172)))),OFFSET('Sanitation Data'!$E$10,0,10*ROW('Sanitation Data'!E172)),NA())))</f>
        <v>#N/A</v>
      </c>
      <c r="AD178" s="83" t="e">
        <f ca="true">+IF(AND(ISTEXT(OFFSET('Sanitation Data'!$B$2,0,10*ROW('Sanitation Data'!E172))),CS178="Yes"),OFFSET('Sanitation Data'!$E$11,0,10*ROW('Sanitation Data'!E172)),IF(AND(ISTEXT(OFFSET('Sanitation Data'!$B$2,0,10*ROW('Sanitation Data'!E172))),CS178="No",ISNUMBER(OFFSET('Sanitation Data'!$E$11,0,10*ROW('Sanitation Data'!E172)))),CONCATENATE("[",ROUND(OFFSET('Sanitation Data'!$E$11,0,10*ROW('Sanitation Data'!E172)),0),"]"),IF(AND(ISTEXT(OFFSET('Sanitation Data'!$B$2,0,10*ROW('Sanitation Data'!E172))),CS178="",ISNUMBER(OFFSET('Sanitation Data'!$E$11,0,10*ROW('Sanitation Data'!E172)))),OFFSET('Sanitation Data'!$E$11,0,10*ROW('Sanitation Data'!E172)),NA())))</f>
        <v>#N/A</v>
      </c>
      <c r="AE178" s="83" t="e">
        <f ca="true">+IF(AND(ISTEXT(OFFSET('Sanitation Data'!$B$2,0,10*ROW('Sanitation Data'!E172))),CT178="Yes"),OFFSET('Sanitation Data'!$E$12,0,10*ROW('Sanitation Data'!E172)),IF(AND(ISTEXT(OFFSET('Sanitation Data'!$B$2,0,10*ROW('Sanitation Data'!E172))),CT178="No",ISNUMBER(OFFSET('Sanitation Data'!$E$12,0,10*ROW('Sanitation Data'!E172)))),CONCATENATE("[",ROUND(OFFSET('Sanitation Data'!$E$12,0,10*ROW('Sanitation Data'!E172)),0),"]"),IF(AND(ISTEXT(OFFSET('Sanitation Data'!$B$2,0,10*ROW('Sanitation Data'!E172))),CT178="",ISNUMBER(OFFSET('Sanitation Data'!$E$12,0,10*ROW('Sanitation Data'!E172)))),OFFSET('Sanitation Data'!$E$12,0,10*ROW('Sanitation Data'!E172)),NA())))</f>
        <v>#N/A</v>
      </c>
      <c r="AF178" s="83" t="e">
        <f ca="true">+IF(AND(ISTEXT(OFFSET('Sanitation Data'!$B$2,0,10*ROW('Sanitation Data'!F172))),CU178="Yes"),100-OFFSET('Sanitation Data'!$F$4,0,10*ROW('Sanitation Data'!F172)),IF(AND(ISTEXT(OFFSET('Sanitation Data'!$B$2,0,10*ROW('Sanitation Data'!F172))),CU178="No",ISNUMBER(OFFSET('Sanitation Data'!$F$4,0,10*ROW('Sanitation Data'!F172)))),CONCATENATE("[",ROUND(100-OFFSET('Sanitation Data'!$F$4,0,10*ROW('Sanitation Data'!F172)),0),"]"),IF(AND(ISTEXT(OFFSET('Sanitation Data'!$B$2,0,10*ROW('Sanitation Data'!F172))),CU178="",ISNUMBER(OFFSET('Sanitation Data'!$F$4,0,10*ROW('Sanitation Data'!F172)))),100-OFFSET('Sanitation Data'!$F$4,0,10*ROW('Sanitation Data'!F172)),NA())))</f>
        <v>#N/A</v>
      </c>
      <c r="AG178" s="83" t="e">
        <f ca="true">+IF(AND(ISTEXT(OFFSET('Sanitation Data'!$B$2,0,10*ROW('Sanitation Data'!F172))),CV178="Yes"),OFFSET('Sanitation Data'!$F$6,0,10*ROW('Sanitation Data'!F172)),IF(AND(ISTEXT(OFFSET('Sanitation Data'!$B$2,0,10*ROW('Sanitation Data'!F172))),CV178="No",ISNUMBER(OFFSET('Sanitation Data'!$F$6,0,10*ROW('Sanitation Data'!F172)))),CONCATENATE("[",ROUND(OFFSET('Sanitation Data'!$F$6,0,10*ROW('Sanitation Data'!F172)),0),"]"),IF(AND(ISTEXT(OFFSET('Sanitation Data'!$B$2,0,10*ROW('Sanitation Data'!F172))),CV178="",ISNUMBER(OFFSET('Sanitation Data'!$F$6,0,10*ROW('Sanitation Data'!F172)))),OFFSET('Sanitation Data'!$F$6,0,10*ROW('Sanitation Data'!F172)),NA())))</f>
        <v>#N/A</v>
      </c>
      <c r="AH178" s="83" t="e">
        <f ca="true">+IF(AND(ISTEXT(OFFSET('Sanitation Data'!$B$2,0,10*ROW('Sanitation Data'!F172))),CW178="Yes"),OFFSET('Sanitation Data'!$F$10,0,10*ROW('Sanitation Data'!F172)),IF(AND(ISTEXT(OFFSET('Sanitation Data'!$B$2,0,10*ROW('Sanitation Data'!F172))),CW178="No",ISNUMBER(OFFSET('Sanitation Data'!$F$10,0,10*ROW('Sanitation Data'!F172)))),CONCATENATE("[",ROUND(OFFSET('Sanitation Data'!$F$10,0,10*ROW('Sanitation Data'!F172)),0),"]"),IF(AND(ISTEXT(OFFSET('Sanitation Data'!$B$2,0,10*ROW('Sanitation Data'!F172))),CW178="",ISNUMBER(OFFSET('Sanitation Data'!$F$10,0,10*ROW('Sanitation Data'!F172)))),OFFSET('Sanitation Data'!$F$10,0,10*ROW('Sanitation Data'!F172)),NA())))</f>
        <v>#N/A</v>
      </c>
      <c r="AI178" s="83" t="e">
        <f ca="true">+IF(AND(ISTEXT(OFFSET('Sanitation Data'!$B$2,0,10*ROW('Sanitation Data'!F172))),CX178="Yes"),OFFSET('Sanitation Data'!$F$11,0,10*ROW('Sanitation Data'!F172)),IF(AND(ISTEXT(OFFSET('Sanitation Data'!$B$2,0,10*ROW('Sanitation Data'!F172))),CX178="No",ISNUMBER(OFFSET('Sanitation Data'!$F$11,0,10*ROW('Sanitation Data'!F172)))),CONCATENATE("[",ROUND(OFFSET('Sanitation Data'!$F$11,0,10*ROW('Sanitation Data'!F172)),0),"]"),IF(AND(ISTEXT(OFFSET('Sanitation Data'!$B$2,0,10*ROW('Sanitation Data'!F172))),CX178="",ISNUMBER(OFFSET('Sanitation Data'!$F$11,0,10*ROW('Sanitation Data'!F172)))),OFFSET('Sanitation Data'!$F$11,0,10*ROW('Sanitation Data'!F172)),NA())))</f>
        <v>#N/A</v>
      </c>
      <c r="AJ178" s="83" t="e">
        <f ca="true">+IF(AND(ISTEXT(OFFSET('Sanitation Data'!$B$2,0,10*ROW('Sanitation Data'!F172))),CY178="Yes"),OFFSET('Sanitation Data'!$F$12,0,10*ROW('Sanitation Data'!F172)),IF(AND(ISTEXT(OFFSET('Sanitation Data'!$B$2,0,10*ROW('Sanitation Data'!F172))),CY178="No",ISNUMBER(OFFSET('Sanitation Data'!$F$12,0,10*ROW('Sanitation Data'!F172)))),CONCATENATE("[",ROUND(OFFSET('Sanitation Data'!$F$12,0,10*ROW('Sanitation Data'!F172)),0),"]"),IF(AND(ISTEXT(OFFSET('Sanitation Data'!$B$2,0,10*ROW('Sanitation Data'!F172))),CY178="",ISNUMBER(OFFSET('Sanitation Data'!$F$12,0,10*ROW('Sanitation Data'!F172)))),OFFSET('Sanitation Data'!$F$12,0,10*ROW('Sanitation Data'!F172)),NA())))</f>
        <v>#N/A</v>
      </c>
      <c r="AK178" s="83" t="e">
        <f ca="true">+IF(AND(ISTEXT(OFFSET('Sanitation Data'!$B$2,0,10*ROW('Sanitation Data'!G172))),CZ178="Yes"),100-OFFSET('Sanitation Data'!$G$4,0,10*ROW('Sanitation Data'!G172)),IF(AND(ISTEXT(OFFSET('Sanitation Data'!$B$2,0,10*ROW('Sanitation Data'!G172))),CZ178="No",ISNUMBER(OFFSET('Sanitation Data'!$G$4,0,10*ROW('Sanitation Data'!G172)))),CONCATENATE("[",ROUND(100-OFFSET('Sanitation Data'!$G$4,0,10*ROW('Sanitation Data'!G172)),0),"]"),IF(AND(ISTEXT(OFFSET('Sanitation Data'!$B$2,0,10*ROW('Sanitation Data'!G172))),CZ178="",ISNUMBER(OFFSET('Sanitation Data'!$G$4,0,10*ROW('Sanitation Data'!G172)))),100-OFFSET('Sanitation Data'!$G$4,0,10*ROW('Sanitation Data'!G172)),NA())))</f>
        <v>#N/A</v>
      </c>
      <c r="AL178" s="83" t="e">
        <f ca="true">+IF(AND(ISTEXT(OFFSET('Sanitation Data'!$B$2,0,10*ROW('Sanitation Data'!G172))),DA178="Yes"),OFFSET('Sanitation Data'!$G$6,0,10*ROW('Sanitation Data'!G172)),IF(AND(ISTEXT(OFFSET('Sanitation Data'!$B$2,0,10*ROW('Sanitation Data'!G172))),DA178="No",ISNUMBER(OFFSET('Sanitation Data'!$G$6,0,10*ROW('Sanitation Data'!G172)))),CONCATENATE("[",ROUND(OFFSET('Sanitation Data'!$G$6,0,10*ROW('Sanitation Data'!G172)),0),"]"),IF(AND(ISTEXT(OFFSET('Sanitation Data'!$B$2,0,10*ROW('Sanitation Data'!G172))),DA178="",ISNUMBER(OFFSET('Sanitation Data'!$G$6,0,10*ROW('Sanitation Data'!G172)))),OFFSET('Sanitation Data'!$G$6,0,10*ROW('Sanitation Data'!G172)),NA())))</f>
        <v>#N/A</v>
      </c>
      <c r="AM178" s="83" t="e">
        <f ca="true">+IF(AND(ISTEXT(OFFSET('Sanitation Data'!$B$2,0,10*ROW('Sanitation Data'!G172))),DB178="Yes"),OFFSET('Sanitation Data'!$G$10,0,10*ROW('Sanitation Data'!G172)),IF(AND(ISTEXT(OFFSET('Sanitation Data'!$B$2,0,10*ROW('Sanitation Data'!G172))),DB178="No",ISNUMBER(OFFSET('Sanitation Data'!$G$10,0,10*ROW('Sanitation Data'!G172)))),CONCATENATE("[",ROUND(OFFSET('Sanitation Data'!$G$10,0,10*ROW('Sanitation Data'!G172)),0),"]"),IF(AND(ISTEXT(OFFSET('Sanitation Data'!$B$2,0,10*ROW('Sanitation Data'!G172))),DB178="",ISNUMBER(OFFSET('Sanitation Data'!$G$10,0,10*ROW('Sanitation Data'!G172)))),OFFSET('Sanitation Data'!$G$10,0,10*ROW('Sanitation Data'!G172)),NA())))</f>
        <v>#N/A</v>
      </c>
      <c r="AN178" s="83" t="e">
        <f ca="true">+IF(AND(ISTEXT(OFFSET('Sanitation Data'!$B$2,0,10*ROW('Sanitation Data'!G172))),DC178="Yes"),OFFSET('Sanitation Data'!$G$11,0,10*ROW('Sanitation Data'!G172)),IF(AND(ISTEXT(OFFSET('Sanitation Data'!$B$2,0,10*ROW('Sanitation Data'!G172))),DC178="No",ISNUMBER(OFFSET('Sanitation Data'!$G$11,0,10*ROW('Sanitation Data'!G172)))),CONCATENATE("[",ROUND(OFFSET('Sanitation Data'!$G$11,0,10*ROW('Sanitation Data'!G172)),0),"]"),IF(AND(ISTEXT(OFFSET('Sanitation Data'!$B$2,0,10*ROW('Sanitation Data'!G172))),DC178="",ISNUMBER(OFFSET('Sanitation Data'!$G$11,0,10*ROW('Sanitation Data'!G172)))),OFFSET('Sanitation Data'!$G$11,0,10*ROW('Sanitation Data'!G172)),NA())))</f>
        <v>#N/A</v>
      </c>
      <c r="AO178" s="83" t="e">
        <f ca="true">+IF(AND(ISTEXT(OFFSET('Sanitation Data'!$B$2,0,10*ROW('Sanitation Data'!G172))),DD178="Yes"),OFFSET('Sanitation Data'!$G$12,0,10*ROW('Sanitation Data'!G172)),IF(AND(ISTEXT(OFFSET('Sanitation Data'!$B$2,0,10*ROW('Sanitation Data'!G172))),DD178="No",ISNUMBER(OFFSET('Sanitation Data'!$G$12,0,10*ROW('Sanitation Data'!G172)))),CONCATENATE("[",ROUND(OFFSET('Sanitation Data'!$G$12,0,10*ROW('Sanitation Data'!G172)),0),"]"),IF(AND(ISTEXT(OFFSET('Sanitation Data'!$B$2,0,10*ROW('Sanitation Data'!G172))),DD178="",ISNUMBER(OFFSET('Sanitation Data'!$G$12,0,10*ROW('Sanitation Data'!G172)))),OFFSET('Sanitation Data'!$G$12,0,10*ROW('Sanitation Data'!G172)),NA())))</f>
        <v>#N/A</v>
      </c>
      <c r="AP178" s="83" t="e">
        <f ca="true">+IF(AND(ISTEXT(OFFSET('Sanitation Data'!$B$2,0,10*ROW('Sanitation Data'!H172))),DE178="Yes"),100-OFFSET('Sanitation Data'!$H$4,0,10*ROW('Sanitation Data'!H172)),IF(AND(ISTEXT(OFFSET('Sanitation Data'!$B$2,0,10*ROW('Sanitation Data'!H172))),DE178="No",ISNUMBER(OFFSET('Sanitation Data'!$H$4,0,10*ROW('Sanitation Data'!H172)))),CONCATENATE("[",ROUND(100-OFFSET('Sanitation Data'!$H$4,0,10*ROW('Sanitation Data'!H172)),0),"]"),IF(AND(ISTEXT(OFFSET('Sanitation Data'!$B$2,0,10*ROW('Sanitation Data'!H172))),DE178="",ISNUMBER(OFFSET('Sanitation Data'!$H$4,0,10*ROW('Sanitation Data'!H172)))),100-OFFSET('Sanitation Data'!$H$4,0,10*ROW('Sanitation Data'!H172)),NA())))</f>
        <v>#N/A</v>
      </c>
      <c r="AQ178" s="83" t="e">
        <f ca="true">+IF(AND(ISTEXT(OFFSET('Sanitation Data'!$B$2,0,10*ROW('Sanitation Data'!H172))),DF178="Yes"),OFFSET('Sanitation Data'!$H$6,0,10*ROW('Sanitation Data'!H172)),IF(AND(ISTEXT(OFFSET('Sanitation Data'!$B$2,0,10*ROW('Sanitation Data'!H172))),DF178="No",ISNUMBER(OFFSET('Sanitation Data'!$H$6,0,10*ROW('Sanitation Data'!H172)))),CONCATENATE("[",ROUND(OFFSET('Sanitation Data'!$H$6,0,10*ROW('Sanitation Data'!H172)),0),"]"),IF(AND(ISTEXT(OFFSET('Sanitation Data'!$B$2,0,10*ROW('Sanitation Data'!H172))),DF178="",ISNUMBER(OFFSET('Sanitation Data'!$H$6,0,10*ROW('Sanitation Data'!H172)))),OFFSET('Sanitation Data'!$H$6,0,10*ROW('Sanitation Data'!H172)),NA())))</f>
        <v>#N/A</v>
      </c>
      <c r="AR178" s="83" t="e">
        <f ca="true">+IF(AND(ISTEXT(OFFSET('Sanitation Data'!$B$2,0,10*ROW('Sanitation Data'!H172))),DG178="Yes"),OFFSET('Sanitation Data'!$H$10,0,10*ROW('Sanitation Data'!H172)),IF(AND(ISTEXT(OFFSET('Sanitation Data'!$B$2,0,10*ROW('Sanitation Data'!H172))),DG178="No",ISNUMBER(OFFSET('Sanitation Data'!$H$10,0,10*ROW('Sanitation Data'!H172)))),CONCATENATE("[",ROUND(OFFSET('Sanitation Data'!$H$10,0,10*ROW('Sanitation Data'!H172)),0),"]"),IF(AND(ISTEXT(OFFSET('Sanitation Data'!$B$2,0,10*ROW('Sanitation Data'!H172))),DG178="",ISNUMBER(OFFSET('Sanitation Data'!$H$10,0,10*ROW('Sanitation Data'!H172)))),OFFSET('Sanitation Data'!$H$10,0,10*ROW('Sanitation Data'!H172)),NA())))</f>
        <v>#N/A</v>
      </c>
      <c r="AS178" s="83" t="e">
        <f ca="true">+IF(AND(ISTEXT(OFFSET('Sanitation Data'!$B$2,0,10*ROW('Sanitation Data'!H172))),DH178="Yes"),OFFSET('Sanitation Data'!$H$11,0,10*ROW('Sanitation Data'!H172)),IF(AND(ISTEXT(OFFSET('Sanitation Data'!$B$2,0,10*ROW('Sanitation Data'!H172))),DH178="No",ISNUMBER(OFFSET('Sanitation Data'!$H$11,0,10*ROW('Sanitation Data'!H172)))),CONCATENATE("[",ROUND(OFFSET('Sanitation Data'!$H$11,0,10*ROW('Sanitation Data'!H172)),0),"]"),IF(AND(ISTEXT(OFFSET('Sanitation Data'!$B$2,0,10*ROW('Sanitation Data'!H172))),DH178="",ISNUMBER(OFFSET('Sanitation Data'!$H$11,0,10*ROW('Sanitation Data'!H172)))),OFFSET('Sanitation Data'!$H$11,0,10*ROW('Sanitation Data'!H172)),NA())))</f>
        <v>#N/A</v>
      </c>
      <c r="AT178" s="83" t="e">
        <f ca="true">+IF(AND(ISTEXT(OFFSET('Sanitation Data'!$B$2,0,10*ROW('Sanitation Data'!H172))),DI178="Yes"),OFFSET('Sanitation Data'!$H$12,0,10*ROW('Sanitation Data'!H172)),IF(AND(ISTEXT(OFFSET('Sanitation Data'!$B$2,0,10*ROW('Sanitation Data'!H172))),DI178="No",ISNUMBER(OFFSET('Sanitation Data'!$H$12,0,10*ROW('Sanitation Data'!H172)))),CONCATENATE("[",ROUND(OFFSET('Sanitation Data'!$H$12,0,10*ROW('Sanitation Data'!H172)),0),"]"),IF(AND(ISTEXT(OFFSET('Sanitation Data'!$B$2,0,10*ROW('Sanitation Data'!H172))),DI178="",ISNUMBER(OFFSET('Sanitation Data'!$H$12,0,10*ROW('Sanitation Data'!H172)))),OFFSET('Sanitation Data'!$H$12,0,10*ROW('Sanitation Data'!H172)),NA())))</f>
        <v>#N/A</v>
      </c>
      <c r="AU178" s="83" t="e">
        <f ca="true">+IF(AND(ISTEXT(OFFSET('Sanitation Data'!$B$2,0,10*ROW('Sanitation Data'!I172))),DJ178="Yes"),100-OFFSET('Sanitation Data'!$I$4,0,10*ROW('Sanitation Data'!I172)),IF(AND(ISTEXT(OFFSET('Sanitation Data'!$B$2,0,10*ROW('Sanitation Data'!I172))),DJ178="No",ISNUMBER(OFFSET('Sanitation Data'!$I$4,0,10*ROW('Sanitation Data'!I172)))),CONCATENATE("[",ROUND(100-OFFSET('Sanitation Data'!$I$4,0,10*ROW('Sanitation Data'!I172)),0),"]"),IF(AND(ISTEXT(OFFSET('Sanitation Data'!$B$2,0,10*ROW('Sanitation Data'!I172))),DJ178="",ISNUMBER(OFFSET('Sanitation Data'!$I$4,0,10*ROW('Sanitation Data'!I172)))),100-OFFSET('Sanitation Data'!$I$4,0,10*ROW('Sanitation Data'!I172)),NA())))</f>
        <v>#N/A</v>
      </c>
      <c r="AV178" s="83" t="e">
        <f ca="true">+IF(AND(ISTEXT(OFFSET('Sanitation Data'!$B$2,0,10*ROW('Sanitation Data'!I172))),DK178="Yes"),OFFSET('Sanitation Data'!$I$6,0,10*ROW('Sanitation Data'!I172)),IF(AND(ISTEXT(OFFSET('Sanitation Data'!$B$2,0,10*ROW('Sanitation Data'!I172))),DK178="No",ISNUMBER(OFFSET('Sanitation Data'!$I$6,0,10*ROW('Sanitation Data'!I172)))),CONCATENATE("[",ROUND(OFFSET('Sanitation Data'!$I$6,0,10*ROW('Sanitation Data'!I172)),0),"]"),IF(AND(ISTEXT(OFFSET('Sanitation Data'!$B$2,0,10*ROW('Sanitation Data'!I172))),DK178="",ISNUMBER(OFFSET('Sanitation Data'!$I$6,0,10*ROW('Sanitation Data'!I172)))),OFFSET('Sanitation Data'!$I$6,0,10*ROW('Sanitation Data'!I172)),NA())))</f>
        <v>#N/A</v>
      </c>
      <c r="AW178" s="83" t="e">
        <f ca="true">+IF(AND(ISTEXT(OFFSET('Sanitation Data'!$B$2,0,10*ROW('Sanitation Data'!I172))),DL178="Yes"),OFFSET('Sanitation Data'!$I$10,0,10*ROW('Sanitation Data'!I172)),IF(AND(ISTEXT(OFFSET('Sanitation Data'!$B$2,0,10*ROW('Sanitation Data'!I172))),DL178="No",ISNUMBER(OFFSET('Sanitation Data'!$I$10,0,10*ROW('Sanitation Data'!I172)))),CONCATENATE("[",ROUND(OFFSET('Sanitation Data'!$I$10,0,10*ROW('Sanitation Data'!I172)),0),"]"),IF(AND(ISTEXT(OFFSET('Sanitation Data'!$B$2,0,10*ROW('Sanitation Data'!I172))),DL178="",ISNUMBER(OFFSET('Sanitation Data'!$I$10,0,10*ROW('Sanitation Data'!I172)))),OFFSET('Sanitation Data'!$I$10,0,10*ROW('Sanitation Data'!I172)),NA())))</f>
        <v>#N/A</v>
      </c>
      <c r="AX178" s="83" t="e">
        <f ca="true">+IF(AND(ISTEXT(OFFSET('Sanitation Data'!$B$2,0,10*ROW('Sanitation Data'!I172))),DM178="Yes"),OFFSET('Sanitation Data'!$I$11,0,10*ROW('Sanitation Data'!I172)),IF(AND(ISTEXT(OFFSET('Sanitation Data'!$B$2,0,10*ROW('Sanitation Data'!I172))),DM178="No",ISNUMBER(OFFSET('Sanitation Data'!$I$11,0,10*ROW('Sanitation Data'!I172)))),CONCATENATE("[",ROUND(OFFSET('Sanitation Data'!$I$11,0,10*ROW('Sanitation Data'!I172)),0),"]"),IF(AND(ISTEXT(OFFSET('Sanitation Data'!$B$2,0,10*ROW('Sanitation Data'!I172))),DM178="",ISNUMBER(OFFSET('Sanitation Data'!$I$11,0,10*ROW('Sanitation Data'!I172)))),OFFSET('Sanitation Data'!$I$11,0,10*ROW('Sanitation Data'!I172)),NA())))</f>
        <v>#N/A</v>
      </c>
      <c r="AY178" s="83" t="e">
        <f ca="true">+IF(AND(ISTEXT(OFFSET('Sanitation Data'!$B$2,0,10*ROW('Sanitation Data'!I172))),DN178="Yes"),OFFSET('Sanitation Data'!$I$12,0,10*ROW('Sanitation Data'!I172)),IF(AND(ISTEXT(OFFSET('Sanitation Data'!$B$2,0,10*ROW('Sanitation Data'!I172))),DN178="No",ISNUMBER(OFFSET('Sanitation Data'!$I$12,0,10*ROW('Sanitation Data'!I172)))),CONCATENATE("[",ROUND(OFFSET('Sanitation Data'!$I$12,0,10*ROW('Sanitation Data'!I172)),0),"]"),IF(AND(ISTEXT(OFFSET('Sanitation Data'!$B$2,0,10*ROW('Sanitation Data'!I172))),DN178="",ISNUMBER(OFFSET('Sanitation Data'!$I$12,0,10*ROW('Sanitation Data'!I172)))),OFFSET('Sanitation Data'!$I$12,0,10*ROW('Sanitation Data'!I172)),NA())))</f>
        <v>#N/A</v>
      </c>
      <c r="AZ178" s="84" t="e">
        <f ca="true">+IF(AND(ISTEXT(OFFSET('Hygiene Data'!$B$2,0,10*ROW('Hygiene Data'!D172))),DO178="Yes"),OFFSET('Hygiene Data'!$D$5,0,10*ROW('Hygiene Data'!D172)),IF(AND(ISTEXT(OFFSET('Hygiene Data'!$B$2,0,10*ROW('Hygiene Data'!D172))),DO178="No",ISNUMBER(OFFSET('Hygiene Data'!$D$5,0,10*ROW('Hygiene Data'!D172)))),CONCATENATE("[",ROUND(OFFSET('Hygiene Data'!$D$5,0,10*ROW('Hygiene Data'!D172)),0),"]"),IF(AND(ISTEXT(OFFSET('Hygiene Data'!$B$2,0,10*ROW('Hygiene Data'!D172))),DO178="",ISNUMBER(OFFSET('Hygiene Data'!$D$5,0,10*ROW('Hygiene Data'!D172)))),OFFSET('Hygiene Data'!$D$5,0,10*ROW('Hygiene Data'!D172)),NA())))</f>
        <v>#N/A</v>
      </c>
      <c r="BA178" s="84" t="e">
        <f ca="true">+IF(AND(ISTEXT(OFFSET('Hygiene Data'!$B$2,0,10*ROW('Hygiene Data'!D172))),DP178="Yes"),OFFSET('Hygiene Data'!$D$7,0,10*ROW('Hygiene Data'!D172)),IF(AND(ISTEXT(OFFSET('Hygiene Data'!$B$2,0,10*ROW('Hygiene Data'!D172))),DP178="No",ISNUMBER(OFFSET('Hygiene Data'!$D$7,0,10*ROW('Hygiene Data'!D172)))),CONCATENATE("[",ROUND(OFFSET('Hygiene Data'!$D$7,0,10*ROW('Hygiene Data'!D172)),0),"]"),IF(AND(ISTEXT(OFFSET('Hygiene Data'!$B$2,0,10*ROW('Hygiene Data'!D172))),DP178="",ISNUMBER(OFFSET('Hygiene Data'!$D$7,0,10*ROW('Hygiene Data'!D172)))),OFFSET('Hygiene Data'!$D$7,0,10*ROW('Hygiene Data'!D172)),NA())))</f>
        <v>#N/A</v>
      </c>
      <c r="BB178" s="84" t="e">
        <f ca="true">+IF(AND(ISTEXT(OFFSET('Hygiene Data'!$B$2,0,10*ROW('Hygiene Data'!D172))),DQ178="Yes"),OFFSET('Hygiene Data'!$D$9,0,10*ROW('Hygiene Data'!D172)),IF(AND(ISTEXT(OFFSET('Hygiene Data'!$B$2,0,10*ROW('Hygiene Data'!D172))),DQ178="No",ISNUMBER(OFFSET('Hygiene Data'!$D$9,0,10*ROW('Hygiene Data'!D172)))),CONCATENATE("[",ROUND(OFFSET('Hygiene Data'!$D$9,0,10*ROW('Hygiene Data'!D172)),0),"]"),IF(AND(ISTEXT(OFFSET('Hygiene Data'!$B$2,0,10*ROW('Hygiene Data'!D172))),DQ178="",ISNUMBER(OFFSET('Hygiene Data'!$D$9,0,10*ROW('Hygiene Data'!D172)))),OFFSET('Hygiene Data'!$D$9,0,10*ROW('Hygiene Data'!D172)),NA())))</f>
        <v>#N/A</v>
      </c>
      <c r="BC178" s="84" t="e">
        <f ca="true">+IF(AND(ISTEXT(OFFSET('Hygiene Data'!$B$2,0,10*ROW('Hygiene Data'!E172))),DR178="Yes"),OFFSET('Hygiene Data'!$E$5,0,10*ROW('Hygiene Data'!E172)),IF(AND(ISTEXT(OFFSET('Hygiene Data'!$B$2,0,10*ROW('Hygiene Data'!E172))),DR178="No",ISNUMBER(OFFSET('Hygiene Data'!$E$5,0,10*ROW('Hygiene Data'!E172)))),CONCATENATE("[",ROUND(OFFSET('Hygiene Data'!$E$5,0,10*ROW('Hygiene Data'!E172)),0),"]"),IF(AND(ISTEXT(OFFSET('Hygiene Data'!$B$2,0,10*ROW('Hygiene Data'!E172))),DR178="",ISNUMBER(OFFSET('Hygiene Data'!$E$5,0,10*ROW('Hygiene Data'!E172)))),OFFSET('Hygiene Data'!$E$5,0,10*ROW('Hygiene Data'!E172)),NA())))</f>
        <v>#N/A</v>
      </c>
      <c r="BD178" s="84" t="e">
        <f ca="true">+IF(AND(ISTEXT(OFFSET('Hygiene Data'!$B$2,0,10*ROW('Hygiene Data'!E172))),DS178="Yes"),OFFSET('Hygiene Data'!$E$7,0,10*ROW('Hygiene Data'!E172)),IF(AND(ISTEXT(OFFSET('Hygiene Data'!$B$2,0,10*ROW('Hygiene Data'!E172))),DS178="No",ISNUMBER(OFFSET('Hygiene Data'!$E$7,0,10*ROW('Hygiene Data'!E172)))),CONCATENATE("[",ROUND(OFFSET('Hygiene Data'!$E$7,0,10*ROW('Hygiene Data'!E172)),0),"]"),IF(AND(ISTEXT(OFFSET('Hygiene Data'!$B$2,0,10*ROW('Hygiene Data'!E172))),DS178="",ISNUMBER(OFFSET('Hygiene Data'!$E$7,0,10*ROW('Hygiene Data'!E172)))),OFFSET('Hygiene Data'!$E$7,0,10*ROW('Hygiene Data'!E172)),NA())))</f>
        <v>#N/A</v>
      </c>
      <c r="BE178" s="84" t="e">
        <f ca="true">+IF(AND(ISTEXT(OFFSET('Hygiene Data'!$B$2,0,10*ROW('Hygiene Data'!E172))),DT178="Yes"),OFFSET('Hygiene Data'!$E$9,0,10*ROW('Hygiene Data'!E172)),IF(AND(ISTEXT(OFFSET('Hygiene Data'!$B$2,0,10*ROW('Hygiene Data'!E172))),DT178="No",ISNUMBER(OFFSET('Hygiene Data'!$E$9,0,10*ROW('Hygiene Data'!E172)))),CONCATENATE("[",ROUND(OFFSET('Hygiene Data'!$E$9,0,10*ROW('Hygiene Data'!E172)),0),"]"),IF(AND(ISTEXT(OFFSET('Hygiene Data'!$B$2,0,10*ROW('Hygiene Data'!E172))),DT178="",ISNUMBER(OFFSET('Hygiene Data'!$E$9,0,10*ROW('Hygiene Data'!E172)))),OFFSET('Hygiene Data'!$E$9,0,10*ROW('Hygiene Data'!E172)),NA())))</f>
        <v>#N/A</v>
      </c>
      <c r="BF178" s="84" t="e">
        <f ca="true">+IF(AND(ISTEXT(OFFSET('Hygiene Data'!$B$2,0,10*ROW('Hygiene Data'!F172))),DU178="Yes"),OFFSET('Hygiene Data'!$F$5,0,10*ROW('Hygiene Data'!F172)),IF(AND(ISTEXT(OFFSET('Hygiene Data'!$B$2,0,10*ROW('Hygiene Data'!F172))),DU178="No",ISNUMBER(OFFSET('Hygiene Data'!$F$5,0,10*ROW('Hygiene Data'!F172)))),CONCATENATE("[",ROUND(OFFSET('Hygiene Data'!$F$5,0,10*ROW('Hygiene Data'!F172)),0),"]"),IF(AND(ISTEXT(OFFSET('Hygiene Data'!$B$2,0,10*ROW('Hygiene Data'!F172))),DU178="",ISNUMBER(OFFSET('Hygiene Data'!$F$5,0,10*ROW('Hygiene Data'!F172)))),OFFSET('Hygiene Data'!$F$5,0,10*ROW('Hygiene Data'!F172)),NA())))</f>
        <v>#N/A</v>
      </c>
      <c r="BG178" s="84" t="e">
        <f ca="true">+IF(AND(ISTEXT(OFFSET('Hygiene Data'!$B$2,0,10*ROW('Hygiene Data'!F172))),DV178="Yes"),OFFSET('Hygiene Data'!$F$7,0,10*ROW('Hygiene Data'!F172)),IF(AND(ISTEXT(OFFSET('Hygiene Data'!$B$2,0,10*ROW('Hygiene Data'!F172))),DV178="No",ISNUMBER(OFFSET('Hygiene Data'!$F$7,0,10*ROW('Hygiene Data'!F172)))),CONCATENATE("[",ROUND(OFFSET('Hygiene Data'!$F$7,0,10*ROW('Hygiene Data'!F172)),0),"]"),IF(AND(ISTEXT(OFFSET('Hygiene Data'!$B$2,0,10*ROW('Hygiene Data'!F172))),DV178="",ISNUMBER(OFFSET('Hygiene Data'!$F$7,0,10*ROW('Hygiene Data'!F172)))),OFFSET('Hygiene Data'!$F$7,0,10*ROW('Hygiene Data'!F172)),NA())))</f>
        <v>#N/A</v>
      </c>
      <c r="BH178" s="84" t="e">
        <f ca="true">+IF(AND(ISTEXT(OFFSET('Hygiene Data'!$B$2,0,10*ROW('Hygiene Data'!F172))),DW178="Yes"),OFFSET('Hygiene Data'!$F$9,0,10*ROW('Hygiene Data'!F172)),IF(AND(ISTEXT(OFFSET('Hygiene Data'!$B$2,0,10*ROW('Hygiene Data'!F172))),DW178="No",ISNUMBER(OFFSET('Hygiene Data'!$F$9,0,10*ROW('Hygiene Data'!F172)))),CONCATENATE("[",ROUND(OFFSET('Hygiene Data'!$F$9,0,10*ROW('Hygiene Data'!F172)),0),"]"),IF(AND(ISTEXT(OFFSET('Hygiene Data'!$B$2,0,10*ROW('Hygiene Data'!F172))),DW178="",ISNUMBER(OFFSET('Hygiene Data'!$F$9,0,10*ROW('Hygiene Data'!F172)))),OFFSET('Hygiene Data'!$F$9,0,10*ROW('Hygiene Data'!F172)),NA())))</f>
        <v>#N/A</v>
      </c>
      <c r="BI178" s="84" t="e">
        <f ca="true">+IF(AND(ISTEXT(OFFSET('Hygiene Data'!$B$2,0,10*ROW('Hygiene Data'!G172))),DX178="Yes"),OFFSET('Hygiene Data'!$G$5,0,10*ROW('Hygiene Data'!G172)),IF(AND(ISTEXT(OFFSET('Hygiene Data'!$B$2,0,10*ROW('Hygiene Data'!G172))),DX178="No",ISNUMBER(OFFSET('Hygiene Data'!$G$5,0,10*ROW('Hygiene Data'!G172)))),CONCATENATE("[",ROUND(OFFSET('Hygiene Data'!$G$5,0,10*ROW('Hygiene Data'!G172)),0),"]"),IF(AND(ISTEXT(OFFSET('Hygiene Data'!$B$2,0,10*ROW('Hygiene Data'!G172))),DX178="",ISNUMBER(OFFSET('Hygiene Data'!$G$5,0,10*ROW('Hygiene Data'!G172)))),OFFSET('Hygiene Data'!$G$5,0,10*ROW('Hygiene Data'!G172)),NA())))</f>
        <v>#N/A</v>
      </c>
      <c r="BJ178" s="84" t="e">
        <f ca="true">+IF(AND(ISTEXT(OFFSET('Hygiene Data'!$B$2,0,10*ROW('Hygiene Data'!G172))),DY178="Yes"),OFFSET('Hygiene Data'!$G$7,0,10*ROW('Hygiene Data'!G172)),IF(AND(ISTEXT(OFFSET('Hygiene Data'!$B$2,0,10*ROW('Hygiene Data'!G172))),DY178="No",ISNUMBER(OFFSET('Hygiene Data'!$G$7,0,10*ROW('Hygiene Data'!G172)))),CONCATENATE("[",ROUND(OFFSET('Hygiene Data'!$G$7,0,10*ROW('Hygiene Data'!G172)),0),"]"),IF(AND(ISTEXT(OFFSET('Hygiene Data'!$B$2,0,10*ROW('Hygiene Data'!G172))),DY178="",ISNUMBER(OFFSET('Hygiene Data'!$G$7,0,10*ROW('Hygiene Data'!G172)))),OFFSET('Hygiene Data'!$G$7,0,10*ROW('Hygiene Data'!G172)),NA())))</f>
        <v>#N/A</v>
      </c>
      <c r="BK178" s="84" t="e">
        <f ca="true">+IF(AND(ISTEXT(OFFSET('Hygiene Data'!$B$2,0,10*ROW('Hygiene Data'!G172))),DZ178="Yes"),OFFSET('Hygiene Data'!$G$9,0,10*ROW('Hygiene Data'!G172)),IF(AND(ISTEXT(OFFSET('Hygiene Data'!$B$2,0,10*ROW('Hygiene Data'!G172))),DZ178="No",ISNUMBER(OFFSET('Hygiene Data'!$G$9,0,10*ROW('Hygiene Data'!G172)))),CONCATENATE("[",ROUND(OFFSET('Hygiene Data'!$G$9,0,10*ROW('Hygiene Data'!G172)),0),"]"),IF(AND(ISTEXT(OFFSET('Hygiene Data'!$B$2,0,10*ROW('Hygiene Data'!G172))),DZ178="",ISNUMBER(OFFSET('Hygiene Data'!$G$9,0,10*ROW('Hygiene Data'!G172)))),OFFSET('Hygiene Data'!$G$9,0,10*ROW('Hygiene Data'!G172)),NA())))</f>
        <v>#N/A</v>
      </c>
      <c r="BL178" s="84" t="e">
        <f ca="true">+IF(AND(ISTEXT(OFFSET('Hygiene Data'!$B$2,0,10*ROW('Hygiene Data'!H172))),EA178="Yes"),OFFSET('Hygiene Data'!$H$5,0,10*ROW('Hygiene Data'!H172)),IF(AND(ISTEXT(OFFSET('Hygiene Data'!$B$2,0,10*ROW('Hygiene Data'!H172))),EA178="No",ISNUMBER(OFFSET('Hygiene Data'!$H$5,0,10*ROW('Hygiene Data'!H172)))),CONCATENATE("[",ROUND(OFFSET('Hygiene Data'!$H$5,0,10*ROW('Hygiene Data'!H172)),0),"]"),IF(AND(ISTEXT(OFFSET('Hygiene Data'!$B$2,0,10*ROW('Hygiene Data'!H172))),EA178="",ISNUMBER(OFFSET('Hygiene Data'!$H$5,0,10*ROW('Hygiene Data'!H172)))),OFFSET('Hygiene Data'!$H$5,0,10*ROW('Hygiene Data'!H172)),NA())))</f>
        <v>#N/A</v>
      </c>
      <c r="BM178" s="84" t="e">
        <f ca="true">+IF(AND(ISTEXT(OFFSET('Hygiene Data'!$B$2,0,10*ROW('Hygiene Data'!H172))),EB178="Yes"),OFFSET('Hygiene Data'!$H$7,0,10*ROW('Hygiene Data'!H172)),IF(AND(ISTEXT(OFFSET('Hygiene Data'!$B$2,0,10*ROW('Hygiene Data'!H172))),EB178="No",ISNUMBER(OFFSET('Hygiene Data'!$H$7,0,10*ROW('Hygiene Data'!H172)))),CONCATENATE("[",ROUND(OFFSET('Hygiene Data'!$H$7,0,10*ROW('Hygiene Data'!H172)),0),"]"),IF(AND(ISTEXT(OFFSET('Hygiene Data'!$B$2,0,10*ROW('Hygiene Data'!H172))),EB178="",ISNUMBER(OFFSET('Hygiene Data'!$H$7,0,10*ROW('Hygiene Data'!H172)))),OFFSET('Hygiene Data'!$H$7,0,10*ROW('Hygiene Data'!H172)),NA())))</f>
        <v>#N/A</v>
      </c>
      <c r="BN178" s="84" t="e">
        <f ca="true">+IF(AND(ISTEXT(OFFSET('Hygiene Data'!$B$2,0,10*ROW('Hygiene Data'!H172))),EC178="Yes"),OFFSET('Hygiene Data'!$H$9,0,10*ROW('Hygiene Data'!H172)),IF(AND(ISTEXT(OFFSET('Hygiene Data'!$B$2,0,10*ROW('Hygiene Data'!H172))),EC178="No",ISNUMBER(OFFSET('Hygiene Data'!$H$9,0,10*ROW('Hygiene Data'!H172)))),CONCATENATE("[",ROUND(OFFSET('Hygiene Data'!$H$9,0,10*ROW('Hygiene Data'!H172)),0),"]"),IF(AND(ISTEXT(OFFSET('Hygiene Data'!$B$2,0,10*ROW('Hygiene Data'!H172))),EC178="",ISNUMBER(OFFSET('Hygiene Data'!$H$9,0,10*ROW('Hygiene Data'!H172)))),OFFSET('Hygiene Data'!$H$9,0,10*ROW('Hygiene Data'!H172)),NA())))</f>
        <v>#N/A</v>
      </c>
      <c r="BO178" s="84" t="e">
        <f ca="true">+IF(AND(ISTEXT(OFFSET('Hygiene Data'!$B$2,0,10*ROW('Hygiene Data'!I172))),ED178="Yes"),OFFSET('Hygiene Data'!$I$5,0,10*ROW('Hygiene Data'!I172)),IF(AND(ISTEXT(OFFSET('Hygiene Data'!$B$2,0,10*ROW('Hygiene Data'!I172))),ED178="No",ISNUMBER(OFFSET('Hygiene Data'!$I$5,0,10*ROW('Hygiene Data'!I172)))),CONCATENATE("[",ROUND(OFFSET('Hygiene Data'!$I$5,0,10*ROW('Hygiene Data'!I172)),0),"]"),IF(AND(ISTEXT(OFFSET('Hygiene Data'!$B$2,0,10*ROW('Hygiene Data'!I172))),ED178="",ISNUMBER(OFFSET('Hygiene Data'!$I$5,0,10*ROW('Hygiene Data'!I172)))),OFFSET('Hygiene Data'!$I$5,0,10*ROW('Hygiene Data'!I172)),NA())))</f>
        <v>#N/A</v>
      </c>
      <c r="BP178" s="84" t="e">
        <f ca="true">+IF(AND(ISTEXT(OFFSET('Hygiene Data'!$B$2,0,10*ROW('Hygiene Data'!I172))),EE178="Yes"),OFFSET('Hygiene Data'!$I$7,0,10*ROW('Hygiene Data'!I172)),IF(AND(ISTEXT(OFFSET('Hygiene Data'!$B$2,0,10*ROW('Hygiene Data'!I172))),EE178="No",ISNUMBER(OFFSET('Hygiene Data'!$I$7,0,10*ROW('Hygiene Data'!I172)))),CONCATENATE("[",ROUND(OFFSET('Hygiene Data'!$I$7,0,10*ROW('Hygiene Data'!I172)),0),"]"),IF(AND(ISTEXT(OFFSET('Hygiene Data'!$B$2,0,10*ROW('Hygiene Data'!I172))),EE178="",ISNUMBER(OFFSET('Hygiene Data'!$I$7,0,10*ROW('Hygiene Data'!I172)))),OFFSET('Hygiene Data'!$I$7,0,10*ROW('Hygiene Data'!I172)),NA())))</f>
        <v>#N/A</v>
      </c>
      <c r="BQ178" s="84" t="e">
        <f ca="true">+IF(AND(ISTEXT(OFFSET('Hygiene Data'!$B$2,0,10*ROW('Hygiene Data'!I172))),EF178="Yes"),OFFSET('Hygiene Data'!$I$9,0,10*ROW('Hygiene Data'!I172)),IF(AND(ISTEXT(OFFSET('Hygiene Data'!$B$2,0,10*ROW('Hygiene Data'!I172))),EF178="No",ISNUMBER(OFFSET('Hygiene Data'!$I$9,0,10*ROW('Hygiene Data'!I172)))),CONCATENATE("[",ROUND(OFFSET('Hygiene Data'!$I$9,0,10*ROW('Hygiene Data'!I172)),0),"]"),IF(AND(ISTEXT(OFFSET('Hygiene Data'!$B$2,0,10*ROW('Hygiene Data'!I172))),EF178="",ISNUMBER(OFFSET('Hygiene Data'!$I$9,0,10*ROW('Hygiene Data'!I172)))),OFFSET('Hygiene Data'!$I$9,0,10*ROW('Hygiene Data'!I172)),NA())))</f>
        <v>#N/A</v>
      </c>
      <c r="BR178" s="269"/>
      <c r="BS178" s="269" t="str">
        <f ca="true">+IF(OFFSET('Water Data'!$D$27,0,10*ROW('Water Data'!D172))="","",OFFSET('Water Data'!$D$27,0,10*ROW('Water Data'!D172)))</f>
        <v/>
      </c>
      <c r="BT178" s="269" t="str">
        <f ca="true">+IF(OFFSET('Water Data'!$D$28,0,10*ROW('Water Data'!D172))="","",OFFSET('Water Data'!$D$28,0,10*ROW('Water Data'!D172)))</f>
        <v/>
      </c>
      <c r="BU178" s="269" t="str">
        <f ca="true">+IF(OFFSET('Water Data'!$D$29,0,10*ROW('Water Data'!D172))="","",OFFSET('Water Data'!$D$29,0,10*ROW('Water Data'!D172)))</f>
        <v/>
      </c>
      <c r="BV178" s="269" t="str">
        <f ca="true">+IF(OFFSET('Water Data'!$E$27,0,10*ROW('Water Data'!E172))="","",OFFSET('Water Data'!$E$27,0,10*ROW('Water Data'!E172)))</f>
        <v/>
      </c>
      <c r="BW178" s="269" t="str">
        <f ca="true">+IF(OFFSET('Water Data'!$E$28,0,10*ROW('Water Data'!E172))="","",OFFSET('Water Data'!$E$28,0,10*ROW('Water Data'!E172)))</f>
        <v/>
      </c>
      <c r="BX178" s="269" t="str">
        <f ca="true">+IF(OFFSET('Water Data'!$E$29,0,10*ROW('Water Data'!E172))="","",OFFSET('Water Data'!$E$29,0,10*ROW('Water Data'!E172)))</f>
        <v/>
      </c>
      <c r="BY178" s="269" t="str">
        <f ca="true">+IF(OFFSET('Water Data'!$F$27,0,10*ROW('Water Data'!F172))="","",OFFSET('Water Data'!$F$27,0,10*ROW('Water Data'!F172)))</f>
        <v/>
      </c>
      <c r="BZ178" s="269" t="str">
        <f ca="true">+IF(OFFSET('Water Data'!$F$28,0,10*ROW('Water Data'!F172))="","",OFFSET('Water Data'!$F$28,0,10*ROW('Water Data'!F172)))</f>
        <v/>
      </c>
      <c r="CA178" s="269" t="str">
        <f ca="true">+IF(OFFSET('Water Data'!$F$29,0,10*ROW('Water Data'!F172))="","",OFFSET('Water Data'!$F$29,0,10*ROW('Water Data'!F172)))</f>
        <v/>
      </c>
      <c r="CB178" s="269" t="str">
        <f ca="true">+IF(OFFSET('Water Data'!$G$27,0,10*ROW('Water Data'!G172))="","",OFFSET('Water Data'!$G$27,0,10*ROW('Water Data'!G172)))</f>
        <v/>
      </c>
      <c r="CC178" s="269" t="str">
        <f ca="true">+IF(OFFSET('Water Data'!$G$28,0,10*ROW('Water Data'!G172))="","",OFFSET('Water Data'!$G$28,0,10*ROW('Water Data'!G172)))</f>
        <v/>
      </c>
      <c r="CD178" s="269" t="str">
        <f ca="true">+IF(OFFSET('Water Data'!$G$29,0,10*ROW('Water Data'!G172))="","",OFFSET('Water Data'!$G$29,0,10*ROW('Water Data'!G172)))</f>
        <v/>
      </c>
      <c r="CE178" s="269" t="str">
        <f ca="true">+IF(OFFSET('Water Data'!$H$27,0,10*ROW('Water Data'!H172))="","",OFFSET('Water Data'!$H$27,0,10*ROW('Water Data'!H172)))</f>
        <v/>
      </c>
      <c r="CF178" s="269" t="str">
        <f ca="true">+IF(OFFSET('Water Data'!$H$28,0,10*ROW('Water Data'!H172))="","",OFFSET('Water Data'!$H$28,0,10*ROW('Water Data'!H172)))</f>
        <v/>
      </c>
      <c r="CG178" s="269" t="str">
        <f ca="true">+IF(OFFSET('Water Data'!$H$29,0,10*ROW('Water Data'!H172))="","",OFFSET('Water Data'!$H$29,0,10*ROW('Water Data'!H172)))</f>
        <v/>
      </c>
      <c r="CH178" s="269" t="str">
        <f ca="true">+IF(OFFSET('Water Data'!$I$27,0,10*ROW('Water Data'!I172))="","",OFFSET('Water Data'!$I$27,0,10*ROW('Water Data'!I172)))</f>
        <v/>
      </c>
      <c r="CI178" s="269" t="str">
        <f ca="true">+IF(OFFSET('Water Data'!$I$28,0,10*ROW('Water Data'!I172))="","",OFFSET('Water Data'!$I$28,0,10*ROW('Water Data'!I172)))</f>
        <v/>
      </c>
      <c r="CJ178" s="269" t="str">
        <f ca="true">+IF(OFFSET('Water Data'!$I$29,0,10*ROW('Water Data'!I172))="","",OFFSET('Water Data'!$I$29,0,10*ROW('Water Data'!I172)))</f>
        <v/>
      </c>
      <c r="CK178" s="269" t="str">
        <f ca="true">+IF(OFFSET('Sanitation Data'!$D$28,0,10*ROW('Sanitation Data'!D172))="","",OFFSET('Sanitation Data'!$D$28,0,10*ROW('Sanitation Data'!D172)))</f>
        <v/>
      </c>
      <c r="CL178" s="269" t="str">
        <f ca="true">+IF(OFFSET('Sanitation Data'!$D$29,0,10*ROW('Sanitation Data'!D172))="","",OFFSET('Sanitation Data'!$D$29,0,10*ROW('Sanitation Data'!D172)))</f>
        <v/>
      </c>
      <c r="CM178" s="269" t="str">
        <f ca="true">+IF(OFFSET('Sanitation Data'!$D$30,0,10*ROW('Sanitation Data'!D172))="","",OFFSET('Sanitation Data'!$D$30,0,10*ROW('Sanitation Data'!D172)))</f>
        <v/>
      </c>
      <c r="CN178" s="269" t="str">
        <f ca="true">+IF(OFFSET('Sanitation Data'!$D$31,0,10*ROW('Sanitation Data'!D172))="","",OFFSET('Sanitation Data'!$D$31,0,10*ROW('Sanitation Data'!D172)))</f>
        <v/>
      </c>
      <c r="CO178" s="269" t="str">
        <f ca="true">+IF(OFFSET('Sanitation Data'!$D$32,0,10*ROW('Sanitation Data'!D172))="","",OFFSET('Sanitation Data'!$D$32,0,10*ROW('Sanitation Data'!D172)))</f>
        <v/>
      </c>
      <c r="CP178" s="269" t="str">
        <f ca="true">+IF(OFFSET('Sanitation Data'!$E$28,0,10*ROW('Sanitation Data'!E172))="","",OFFSET('Sanitation Data'!$E$28,0,10*ROW('Sanitation Data'!E172)))</f>
        <v/>
      </c>
      <c r="CQ178" s="269" t="str">
        <f ca="true">+IF(OFFSET('Sanitation Data'!$E$29,0,10*ROW('Sanitation Data'!E172))="","",OFFSET('Sanitation Data'!$E$29,0,10*ROW('Sanitation Data'!E172)))</f>
        <v/>
      </c>
      <c r="CR178" s="269" t="str">
        <f ca="true">+IF(OFFSET('Sanitation Data'!$E$30,0,10*ROW('Sanitation Data'!E172))="","",OFFSET('Sanitation Data'!$E$30,0,10*ROW('Sanitation Data'!E172)))</f>
        <v/>
      </c>
      <c r="CS178" s="269" t="str">
        <f ca="true">+IF(OFFSET('Sanitation Data'!$E$31,0,10*ROW('Sanitation Data'!E172))="","",OFFSET('Sanitation Data'!$E$31,0,10*ROW('Sanitation Data'!E172)))</f>
        <v/>
      </c>
      <c r="CT178" s="269" t="str">
        <f ca="true">+IF(OFFSET('Sanitation Data'!$E$32,0,10*ROW('Sanitation Data'!E172))="","",OFFSET('Sanitation Data'!$E$32,0,10*ROW('Sanitation Data'!E172)))</f>
        <v/>
      </c>
      <c r="CU178" s="269" t="str">
        <f ca="true">+IF(OFFSET('Sanitation Data'!$F$28,0,10*ROW('Sanitation Data'!F172))="","",OFFSET('Sanitation Data'!$F$28,0,10*ROW('Sanitation Data'!F172)))</f>
        <v/>
      </c>
      <c r="CV178" s="269" t="str">
        <f ca="true">+IF(OFFSET('Sanitation Data'!$F$29,0,10*ROW('Sanitation Data'!F172))="","",OFFSET('Sanitation Data'!$F$29,0,10*ROW('Sanitation Data'!F172)))</f>
        <v/>
      </c>
      <c r="CW178" s="269" t="str">
        <f ca="true">+IF(OFFSET('Sanitation Data'!$F$30,0,10*ROW('Sanitation Data'!F172))="","",OFFSET('Sanitation Data'!$F$30,0,10*ROW('Sanitation Data'!F172)))</f>
        <v/>
      </c>
      <c r="CX178" s="269" t="str">
        <f ca="true">+IF(OFFSET('Sanitation Data'!$F$31,0,10*ROW('Sanitation Data'!F172))="","",OFFSET('Sanitation Data'!$F$31,0,10*ROW('Sanitation Data'!F172)))</f>
        <v/>
      </c>
      <c r="CY178" s="269" t="str">
        <f ca="true">+IF(OFFSET('Sanitation Data'!$F$32,0,10*ROW('Sanitation Data'!F172))="","",OFFSET('Sanitation Data'!$F$32,0,10*ROW('Sanitation Data'!F172)))</f>
        <v/>
      </c>
      <c r="CZ178" s="269" t="str">
        <f ca="true">+IF(OFFSET('Sanitation Data'!$G$28,0,10*ROW('Sanitation Data'!G172))="","",OFFSET('Sanitation Data'!$G$28,0,10*ROW('Sanitation Data'!G172)))</f>
        <v/>
      </c>
      <c r="DA178" s="269" t="str">
        <f ca="true">+IF(OFFSET('Sanitation Data'!$G$29,0,10*ROW('Sanitation Data'!G172))="","",OFFSET('Sanitation Data'!$G$29,0,10*ROW('Sanitation Data'!G172)))</f>
        <v/>
      </c>
      <c r="DB178" s="269" t="str">
        <f ca="true">+IF(OFFSET('Sanitation Data'!$G$30,0,10*ROW('Sanitation Data'!G172))="","",OFFSET('Sanitation Data'!$G$30,0,10*ROW('Sanitation Data'!G172)))</f>
        <v/>
      </c>
      <c r="DC178" s="269" t="str">
        <f ca="true">+IF(OFFSET('Sanitation Data'!$G$31,0,10*ROW('Sanitation Data'!G172))="","",OFFSET('Sanitation Data'!$G$31,0,10*ROW('Sanitation Data'!G172)))</f>
        <v/>
      </c>
      <c r="DD178" s="269" t="str">
        <f ca="true">+IF(OFFSET('Sanitation Data'!$G$32,0,10*ROW('Sanitation Data'!G172))="","",OFFSET('Sanitation Data'!$G$32,0,10*ROW('Sanitation Data'!G172)))</f>
        <v/>
      </c>
      <c r="DE178" s="269" t="str">
        <f ca="true">+IF(OFFSET('Sanitation Data'!$H$28,0,10*ROW('Sanitation Data'!H172))="","",OFFSET('Sanitation Data'!$H$28,0,10*ROW('Sanitation Data'!H172)))</f>
        <v/>
      </c>
      <c r="DF178" s="269" t="str">
        <f ca="true">+IF(OFFSET('Sanitation Data'!$H$29,0,10*ROW('Sanitation Data'!H172))="","",OFFSET('Sanitation Data'!$H$29,0,10*ROW('Sanitation Data'!H172)))</f>
        <v/>
      </c>
      <c r="DG178" s="269" t="str">
        <f ca="true">+IF(OFFSET('Sanitation Data'!$H$30,0,10*ROW('Sanitation Data'!H172))="","",OFFSET('Sanitation Data'!$H$30,0,10*ROW('Sanitation Data'!H172)))</f>
        <v/>
      </c>
      <c r="DH178" s="269" t="str">
        <f ca="true">+IF(OFFSET('Sanitation Data'!$H$31,0,10*ROW('Sanitation Data'!H172))="","",OFFSET('Sanitation Data'!$H$31,0,10*ROW('Sanitation Data'!H172)))</f>
        <v/>
      </c>
      <c r="DI178" s="269" t="str">
        <f ca="true">+IF(OFFSET('Sanitation Data'!$H$32,0,10*ROW('Sanitation Data'!H172))="","",OFFSET('Sanitation Data'!$H$32,0,10*ROW('Sanitation Data'!H172)))</f>
        <v/>
      </c>
      <c r="DJ178" s="269" t="str">
        <f ca="true">+IF(OFFSET('Sanitation Data'!$I$28,0,10*ROW('Sanitation Data'!I172))="","",OFFSET('Sanitation Data'!$I$28,0,10*ROW('Sanitation Data'!I172)))</f>
        <v/>
      </c>
      <c r="DK178" s="269" t="str">
        <f ca="true">+IF(OFFSET('Sanitation Data'!$I$29,0,10*ROW('Sanitation Data'!I172))="","",OFFSET('Sanitation Data'!$I$29,0,10*ROW('Sanitation Data'!I172)))</f>
        <v/>
      </c>
      <c r="DL178" s="269" t="str">
        <f ca="true">+IF(OFFSET('Sanitation Data'!$I$30,0,10*ROW('Sanitation Data'!I172))="","",OFFSET('Sanitation Data'!$I$30,0,10*ROW('Sanitation Data'!I172)))</f>
        <v/>
      </c>
      <c r="DM178" s="269" t="str">
        <f ca="true">+IF(OFFSET('Sanitation Data'!$I$31,0,10*ROW('Sanitation Data'!I172))="","",OFFSET('Sanitation Data'!$I$31,0,10*ROW('Sanitation Data'!I172)))</f>
        <v/>
      </c>
      <c r="DN178" s="269" t="str">
        <f ca="true">+IF(OFFSET('Sanitation Data'!$I$32,0,10*ROW('Sanitation Data'!I172))="","",OFFSET('Sanitation Data'!$I$32,0,10*ROW('Sanitation Data'!I172)))</f>
        <v/>
      </c>
      <c r="DO178" s="269" t="str">
        <f ca="true">+IF(OFFSET('Hygiene Data'!$D$11,0,10*ROW('Hygiene Data'!D172))="","",OFFSET('Hygiene Data'!$D$11,0,10*ROW('Hygiene Data'!D172)))</f>
        <v/>
      </c>
      <c r="DP178" s="269" t="str">
        <f ca="true">+IF(OFFSET('Hygiene Data'!$D$12,0,10*ROW('Hygiene Data'!D172))="","",OFFSET('Hygiene Data'!$D$12,0,10*ROW('Hygiene Data'!D172)))</f>
        <v/>
      </c>
      <c r="DQ178" s="269" t="str">
        <f ca="true">+IF(OFFSET('Hygiene Data'!$D$13,0,10*ROW('Hygiene Data'!D172))="","",OFFSET('Hygiene Data'!$D$13,0,10*ROW('Hygiene Data'!D172)))</f>
        <v/>
      </c>
      <c r="DR178" s="269" t="str">
        <f ca="true">+IF(OFFSET('Hygiene Data'!$E$11,0,10*ROW('Hygiene Data'!E172))="","",OFFSET('Hygiene Data'!$E$11,0,10*ROW('Hygiene Data'!E172)))</f>
        <v/>
      </c>
      <c r="DS178" s="269" t="str">
        <f ca="true">+IF(OFFSET('Hygiene Data'!$E$12,0,10*ROW('Hygiene Data'!E172))="","",OFFSET('Hygiene Data'!$E$12,0,10*ROW('Hygiene Data'!E172)))</f>
        <v/>
      </c>
      <c r="DT178" s="269" t="str">
        <f ca="true">+IF(OFFSET('Hygiene Data'!$E$13,0,10*ROW('Hygiene Data'!E172))="","",OFFSET('Hygiene Data'!$E$13,0,10*ROW('Hygiene Data'!E172)))</f>
        <v/>
      </c>
      <c r="DU178" s="269" t="str">
        <f ca="true">+IF(OFFSET('Hygiene Data'!$F$11,0,10*ROW('Hygiene Data'!F172))="","",OFFSET('Hygiene Data'!$F$11,0,10*ROW('Hygiene Data'!F172)))</f>
        <v/>
      </c>
      <c r="DV178" s="269" t="str">
        <f ca="true">+IF(OFFSET('Hygiene Data'!$F$12,0,10*ROW('Hygiene Data'!F172))="","",OFFSET('Hygiene Data'!$F$12,0,10*ROW('Hygiene Data'!F172)))</f>
        <v/>
      </c>
      <c r="DW178" s="269" t="str">
        <f ca="true">+IF(OFFSET('Hygiene Data'!$F$13,0,10*ROW('Hygiene Data'!F172))="","",OFFSET('Hygiene Data'!$F$13,0,10*ROW('Hygiene Data'!F172)))</f>
        <v/>
      </c>
      <c r="DX178" s="269" t="str">
        <f ca="true">+IF(OFFSET('Hygiene Data'!$G$11,0,10*ROW('Hygiene Data'!G172))="","",OFFSET('Hygiene Data'!$G$11,0,10*ROW('Hygiene Data'!G172)))</f>
        <v/>
      </c>
      <c r="DY178" s="269" t="str">
        <f ca="true">+IF(OFFSET('Hygiene Data'!$G$12,0,10*ROW('Hygiene Data'!G172))="","",OFFSET('Hygiene Data'!$G$12,0,10*ROW('Hygiene Data'!G172)))</f>
        <v/>
      </c>
      <c r="DZ178" s="269" t="str">
        <f ca="true">+IF(OFFSET('Hygiene Data'!$G$13,0,10*ROW('Hygiene Data'!G172))="","",OFFSET('Hygiene Data'!$G$13,0,10*ROW('Hygiene Data'!G172)))</f>
        <v/>
      </c>
      <c r="EA178" s="269" t="str">
        <f ca="true">+IF(OFFSET('Hygiene Data'!$H$11,0,10*ROW('Hygiene Data'!H172))="","",OFFSET('Hygiene Data'!$H$11,0,10*ROW('Hygiene Data'!H172)))</f>
        <v/>
      </c>
      <c r="EB178" s="269" t="str">
        <f ca="true">+IF(OFFSET('Hygiene Data'!$H$12,0,10*ROW('Hygiene Data'!H172))="","",OFFSET('Hygiene Data'!$H$12,0,10*ROW('Hygiene Data'!H172)))</f>
        <v/>
      </c>
      <c r="EC178" s="269" t="str">
        <f ca="true">+IF(OFFSET('Hygiene Data'!$H$13,0,10*ROW('Hygiene Data'!H172))="","",OFFSET('Hygiene Data'!$H$13,0,10*ROW('Hygiene Data'!H172)))</f>
        <v/>
      </c>
      <c r="ED178" s="269" t="str">
        <f ca="true">+IF(OFFSET('Hygiene Data'!$I$11,0,10*ROW('Hygiene Data'!I172))="","",OFFSET('Hygiene Data'!$I$11,0,10*ROW('Hygiene Data'!I172)))</f>
        <v/>
      </c>
      <c r="EE178" s="269" t="str">
        <f ca="true">+IF(OFFSET('Hygiene Data'!$I$12,0,10*ROW('Hygiene Data'!I172))="","",OFFSET('Hygiene Data'!$I$12,0,10*ROW('Hygiene Data'!I172)))</f>
        <v/>
      </c>
      <c r="EF178" s="269" t="str">
        <f ca="true">+IF(OFFSET('Hygiene Data'!$I$13,0,10*ROW('Hygiene Data'!I172))="","",OFFSET('Hygiene Data'!$I$13,0,10*ROW('Hygiene Data'!I172)))</f>
        <v/>
      </c>
    </row>
    <row xmlns:x14ac="http://schemas.microsoft.com/office/spreadsheetml/2009/9/ac" r="179" x14ac:dyDescent="0.2">
      <c r="A179" s="36" t="str">
        <f ca="true">+IF(OFFSET('Water Data'!$B$2,0,10*ROW('Water Data'!E173))="","",OFFSET('Water Data'!$B$2,0,10*ROW('Water Data'!E173)))</f>
        <v/>
      </c>
      <c r="B179" s="36" t="str">
        <f ca="true">+IF(OFFSET('Water Data'!$C$2,0,10*ROW('Water Data'!F173))="","",OFFSET('Water Data'!$C$2,0,10*ROW('Water Data'!F173)))</f>
        <v/>
      </c>
      <c r="C179" s="325" t="str">
        <f t="shared" ca="true" si="2"/>
        <v/>
      </c>
      <c r="D179" s="82" t="e">
        <f ca="true">+IF(AND(ISTEXT(OFFSET('Water Data'!$B$2,0,10*ROW('Water Data'!D173))),BS179="Yes"),100-OFFSET('Water Data'!$D$4,0,10*ROW('Water Data'!D173)),IF(AND(ISTEXT(OFFSET('Water Data'!$B$2,0,10*ROW('Water Data'!D173))),BS179="No",ISNUMBER(OFFSET('Water Data'!$D$4,0,10*ROW('Water Data'!D173)))),CONCATENATE("[",ROUND(100-OFFSET('Water Data'!$D$4,0,10*ROW('Water Data'!D173)),0),"]"),IF(AND(ISTEXT(OFFSET('Water Data'!$B$2,0,10*ROW('Water Data'!D173))),BS179="",ISNUMBER(OFFSET('Water Data'!$D$4,0,10*ROW('Water Data'!D173)))),100-OFFSET('Water Data'!$D$4,0,10*ROW('Water Data'!D173)),NA())))</f>
        <v>#N/A</v>
      </c>
      <c r="E179" s="82" t="e">
        <f ca="true">+IF(AND(ISTEXT(OFFSET('Water Data'!$B$2,0,10*ROW('Water Data'!E173))),BT179="Yes"),OFFSET('Water Data'!$D$6,0,10*ROW('Water Data'!D173)),IF(AND(ISTEXT(OFFSET('Water Data'!$B$2,0,10*ROW('Water Data'!D173))),BT179="No",ISNUMBER(OFFSET('Water Data'!$D$6,0,10*ROW('Water Data'!D173)))),CONCATENATE("[",ROUND(OFFSET('Water Data'!$D$6,0,10*ROW('Water Data'!D173)),0),"]"),IF(AND(ISTEXT(OFFSET('Water Data'!$B$2,0,10*ROW('Water Data'!D173))),BT179="",ISNUMBER(OFFSET('Water Data'!$D$6,0,10*ROW('Water Data'!D173)))),OFFSET('Water Data'!$D$6,0,10*ROW('Water Data'!D173)),NA())))</f>
        <v>#N/A</v>
      </c>
      <c r="F179" s="82" t="e">
        <f ca="true">+IF(AND(ISTEXT(OFFSET('Water Data'!$B$2,0,10*ROW('Water Data'!D173))),BU179="Yes"),OFFSET('Water Data'!$D$9,0,10*ROW('Water Data'!D173)),IF(AND(ISTEXT(OFFSET('Water Data'!$B$2,0,10*ROW('Water Data'!D173))),BU179="No",ISNUMBER(OFFSET('Water Data'!$D$9,0,10*ROW('Water Data'!D173)))),CONCATENATE("[",ROUND(OFFSET('Water Data'!$D$9,0,10*ROW('Water Data'!D173)),0),"]"),IF(AND(ISTEXT(OFFSET('Water Data'!$B$2,0,10*ROW('Water Data'!D173))),BU179="",ISNUMBER(OFFSET('Water Data'!$D$9,0,10*ROW('Water Data'!D173)))),OFFSET('Water Data'!$D$9,0,10*ROW('Water Data'!D173)),NA())))</f>
        <v>#N/A</v>
      </c>
      <c r="G179" s="82" t="e">
        <f ca="true">+IF(AND(ISTEXT(OFFSET('Water Data'!$B$2,0,10*ROW('Water Data'!E173))),BV179="Yes"),100-OFFSET('Water Data'!$E$4,0,10*ROW('Water Data'!E173)),IF(AND(ISTEXT(OFFSET('Water Data'!$B$2,0,10*ROW('Water Data'!E173))),BV179="No",ISNUMBER(OFFSET('Water Data'!$E$4,0,10*ROW('Water Data'!E173)))),CONCATENATE("[",ROUND(100-OFFSET('Water Data'!$E$4,0,10*ROW('Water Data'!E173)),0),"]"),IF(AND(ISTEXT(OFFSET('Water Data'!$B$2,0,10*ROW('Water Data'!E173))),BV179="",ISNUMBER(OFFSET('Water Data'!$E$4,0,10*ROW('Water Data'!E173)))),100-OFFSET('Water Data'!$E$4,0,10*ROW('Water Data'!E173)),NA())))</f>
        <v>#N/A</v>
      </c>
      <c r="H179" s="82" t="e">
        <f ca="true">+IF(AND(ISTEXT(OFFSET('Water Data'!$B$2,0,10*ROW('Water Data'!E173))),BW179="Yes"),OFFSET('Water Data'!$E$6,0,10*ROW('Water Data'!E173)),IF(AND(ISTEXT(OFFSET('Water Data'!$B$2,0,10*ROW('Water Data'!E173))),BW179="No",ISNUMBER(OFFSET('Water Data'!$E$6,0,10*ROW('Water Data'!E173)))),CONCATENATE("[",ROUND(OFFSET('Water Data'!$D$6,0,10*ROW('Water Data'!E173)),0),"]"),IF(AND(ISTEXT(OFFSET('Water Data'!$B$2,0,10*ROW('Water Data'!E173))),BW179="",ISNUMBER(OFFSET('Water Data'!$E$6,0,10*ROW('Water Data'!E173)))),OFFSET('Water Data'!$E$6,0,10*ROW('Water Data'!E173)),NA())))</f>
        <v>#N/A</v>
      </c>
      <c r="I179" s="82" t="e">
        <f ca="true">+IF(AND(ISTEXT(OFFSET('Water Data'!$B$2,0,10*ROW('Water Data'!E173))),BX179="Yes"),OFFSET('Water Data'!$E$9,0,10*ROW('Water Data'!E173)),IF(AND(ISTEXT(OFFSET('Water Data'!$B$2,0,10*ROW('Water Data'!E173))),BX179="No",ISNUMBER(OFFSET('Water Data'!$E$9,0,10*ROW('Water Data'!E173)))),CONCATENATE("[",ROUND(OFFSET('Water Data'!$E$9,0,10*ROW('Water Data'!E173)),0),"]"),IF(AND(ISTEXT(OFFSET('Water Data'!$B$2,0,10*ROW('Water Data'!E173))),BX179="",ISNUMBER(OFFSET('Water Data'!$E$9,0,10*ROW('Water Data'!E173)))),OFFSET('Water Data'!$E$9,0,10*ROW('Water Data'!E173)),NA())))</f>
        <v>#N/A</v>
      </c>
      <c r="J179" s="82" t="e">
        <f ca="true">+IF(AND(ISTEXT(OFFSET('Water Data'!$B$2,0,10*ROW('Water Data'!F173))),BY179="Yes"),100-OFFSET('Water Data'!$F$4,0,10*ROW('Water Data'!F173)),IF(AND(ISTEXT(OFFSET('Water Data'!$B$2,0,10*ROW('Water Data'!F173))),BY179="No",ISNUMBER(OFFSET('Water Data'!$F$4,0,10*ROW('Water Data'!F173)))),CONCATENATE("[",ROUND(100-OFFSET('Water Data'!$F$4,0,10*ROW('Water Data'!F173)),0),"]"),IF(AND(ISTEXT(OFFSET('Water Data'!$B$2,0,10*ROW('Water Data'!F173))),BY179="",ISNUMBER(OFFSET('Water Data'!$F$4,0,10*ROW('Water Data'!F173)))),100-OFFSET('Water Data'!$F$4,0,10*ROW('Water Data'!F173)),NA())))</f>
        <v>#N/A</v>
      </c>
      <c r="K179" s="82" t="e">
        <f ca="true">+IF(AND(ISTEXT(OFFSET('Water Data'!$B$2,0,10*ROW('Water Data'!F173))),BZ179="Yes"),OFFSET('Water Data'!$F$6,0,10*ROW('Water Data'!F173)),IF(AND(ISTEXT(OFFSET('Water Data'!$B$2,0,10*ROW('Water Data'!F173))),BZ179="No",ISNUMBER(OFFSET('Water Data'!$F$6,0,10*ROW('Water Data'!F173)))),CONCATENATE("[",ROUND(OFFSET('Water Data'!$F$6,0,10*ROW('Water Data'!F173)),0),"]"),IF(AND(ISTEXT(OFFSET('Water Data'!$B$2,0,10*ROW('Water Data'!F173))),BZ179="",ISNUMBER(OFFSET('Water Data'!$F$6,0,10*ROW('Water Data'!F173)))),OFFSET('Water Data'!$F$6,0,10*ROW('Water Data'!F173)),NA())))</f>
        <v>#N/A</v>
      </c>
      <c r="L179" s="82" t="e">
        <f ca="true">+IF(AND(ISTEXT(OFFSET('Water Data'!$B$2,0,10*ROW('Water Data'!F173))),CA179="Yes"),OFFSET('Water Data'!$F$9,0,10*ROW('Water Data'!F173)),IF(AND(ISTEXT(OFFSET('Water Data'!$B$2,0,10*ROW('Water Data'!F173))),CA179="No",ISNUMBER(OFFSET('Water Data'!$F$9,0,10*ROW('Water Data'!F173)))),CONCATENATE("[",ROUND(OFFSET('Water Data'!$F$9,0,10*ROW('Water Data'!F173)),0),"]"),IF(AND(ISTEXT(OFFSET('Water Data'!$B$2,0,10*ROW('Water Data'!F173))),CA179="",ISNUMBER(OFFSET('Water Data'!$F$9,0,10*ROW('Water Data'!F173)))),OFFSET('Water Data'!$F$9,0,10*ROW('Water Data'!F173)),NA())))</f>
        <v>#N/A</v>
      </c>
      <c r="M179" s="82" t="e">
        <f ca="true">+IF(AND(ISTEXT(OFFSET('Water Data'!$B$2,0,10*ROW('Water Data'!G173))),CB179="Yes"),100-OFFSET('Water Data'!$G$4,0,10*ROW('Water Data'!G173)),IF(AND(ISTEXT(OFFSET('Water Data'!$B$2,0,10*ROW('Water Data'!G173))),CB179="No",ISNUMBER(OFFSET('Water Data'!$G$4,0,10*ROW('Water Data'!G173)))),CONCATENATE("[",ROUND(100-OFFSET('Water Data'!$G$4,0,10*ROW('Water Data'!G173)),0),"]"),IF(AND(ISTEXT(OFFSET('Water Data'!$B$2,0,10*ROW('Water Data'!G173))),CB179="",ISNUMBER(OFFSET('Water Data'!$G$4,0,10*ROW('Water Data'!G173)))),100-OFFSET('Water Data'!$G$4,0,10*ROW('Water Data'!G173)),NA())))</f>
        <v>#N/A</v>
      </c>
      <c r="N179" s="82" t="e">
        <f ca="true">+IF(AND(ISTEXT(OFFSET('Water Data'!$B$2,0,10*ROW('Water Data'!G173))),CC179="Yes"),OFFSET('Water Data'!$G$6,0,10*ROW('Water Data'!G173)),IF(AND(ISTEXT(OFFSET('Water Data'!$B$2,0,10*ROW('Water Data'!G173))),CC179="No",ISNUMBER(OFFSET('Water Data'!$G$6,0,10*ROW('Water Data'!G173)))),CONCATENATE("[",ROUND(OFFSET('Water Data'!$G$6,0,10*ROW('Water Data'!G173)),0),"]"),IF(AND(ISTEXT(OFFSET('Water Data'!$B$2,0,10*ROW('Water Data'!G173))),CC179="",ISNUMBER(OFFSET('Water Data'!$G$6,0,10*ROW('Water Data'!G173)))),OFFSET('Water Data'!$G$6,0,10*ROW('Water Data'!G173)),NA())))</f>
        <v>#N/A</v>
      </c>
      <c r="O179" s="82" t="e">
        <f ca="true">+IF(AND(ISTEXT(OFFSET('Water Data'!$B$2,0,10*ROW('Water Data'!G173))),CD179="Yes"),OFFSET('Water Data'!$G$9,0,10*ROW('Water Data'!G173)),IF(AND(ISTEXT(OFFSET('Water Data'!$B$2,0,10*ROW('Water Data'!G173))),CD179="No",ISNUMBER(OFFSET('Water Data'!$G$9,0,10*ROW('Water Data'!G173)))),CONCATENATE("[",ROUND(OFFSET('Water Data'!$G$9,0,10*ROW('Water Data'!G173)),0),"]"),IF(AND(ISTEXT(OFFSET('Water Data'!$B$2,0,10*ROW('Water Data'!G173))),CD179="",ISNUMBER(OFFSET('Water Data'!$G$9,0,10*ROW('Water Data'!G173)))),OFFSET('Water Data'!$G$9,0,10*ROW('Water Data'!G173)),NA())))</f>
        <v>#N/A</v>
      </c>
      <c r="P179" s="82" t="e">
        <f ca="true">+IF(AND(ISTEXT(OFFSET('Water Data'!$B$2,0,10*ROW('Water Data'!H173))),CE179="Yes"),100-OFFSET('Water Data'!$H$4,0,10*ROW('Water Data'!H173)),IF(AND(ISTEXT(OFFSET('Water Data'!$B$2,0,10*ROW('Water Data'!H173))),CE179="No",ISNUMBER(OFFSET('Water Data'!$H$4,0,10*ROW('Water Data'!H173)))),CONCATENATE("[",ROUND(100-OFFSET('Water Data'!$H$4,0,10*ROW('Water Data'!H173)),0),"]"),IF(AND(ISTEXT(OFFSET('Water Data'!$B$2,0,10*ROW('Water Data'!H173))),CE179="",ISNUMBER(OFFSET('Water Data'!$H$4,0,10*ROW('Water Data'!H173)))),100-OFFSET('Water Data'!$H$4,0,10*ROW('Water Data'!H173)),NA())))</f>
        <v>#N/A</v>
      </c>
      <c r="Q179" s="82" t="e">
        <f ca="true">+IF(AND(ISTEXT(OFFSET('Water Data'!$B$2,0,10*ROW('Water Data'!H173))),CF179="Yes"),OFFSET('Water Data'!$H$6,0,10*ROW('Water Data'!H173)),IF(AND(ISTEXT(OFFSET('Water Data'!$B$2,0,10*ROW('Water Data'!H173))),CF179="No",ISNUMBER(OFFSET('Water Data'!$H$6,0,10*ROW('Water Data'!H173)))),CONCATENATE("[",ROUND(OFFSET('Water Data'!$H$6,0,10*ROW('Water Data'!H173)),0),"]"),IF(AND(ISTEXT(OFFSET('Water Data'!$B$2,0,10*ROW('Water Data'!H173))),CF179="",ISNUMBER(OFFSET('Water Data'!$H$6,0,10*ROW('Water Data'!H173)))),OFFSET('Water Data'!$H$6,0,10*ROW('Water Data'!H173)),NA())))</f>
        <v>#N/A</v>
      </c>
      <c r="R179" s="82" t="e">
        <f ca="true">+IF(AND(ISTEXT(OFFSET('Water Data'!$B$2,0,10*ROW('Water Data'!H173))),CG179="Yes"),OFFSET('Water Data'!$H$9,0,10*ROW('Water Data'!H173)),IF(AND(ISTEXT(OFFSET('Water Data'!$B$2,0,10*ROW('Water Data'!H173))),CG179="No",ISNUMBER(OFFSET('Water Data'!$H$9,0,10*ROW('Water Data'!H173)))),CONCATENATE("[",ROUND(OFFSET('Water Data'!$H$9,0,10*ROW('Water Data'!H173)),0),"]"),IF(AND(ISTEXT(OFFSET('Water Data'!$B$2,0,10*ROW('Water Data'!H173))),CG179="",ISNUMBER(OFFSET('Water Data'!$H$9,0,10*ROW('Water Data'!H173)))),OFFSET('Water Data'!$H$9,0,10*ROW('Water Data'!H173)),NA())))</f>
        <v>#N/A</v>
      </c>
      <c r="S179" s="82" t="e">
        <f ca="true">+IF(AND(ISTEXT(OFFSET('Water Data'!$B$2,0,10*ROW('Water Data'!I173))),CH179="Yes"),100-OFFSET('Water Data'!$I$4,0,10*ROW('Water Data'!I173)),IF(AND(ISTEXT(OFFSET('Water Data'!$B$2,0,10*ROW('Water Data'!I173))),CH179="No",ISNUMBER(OFFSET('Water Data'!$I$4,0,10*ROW('Water Data'!I173)))),CONCATENATE("[",ROUND(100-OFFSET('Water Data'!$I$4,0,10*ROW('Water Data'!I173)),0),"]"),IF(AND(ISTEXT(OFFSET('Water Data'!$B$2,0,10*ROW('Water Data'!I173))),CH179="",ISNUMBER(OFFSET('Water Data'!$I$4,0,10*ROW('Water Data'!I173)))),100-OFFSET('Water Data'!$I$4,0,10*ROW('Water Data'!I173)),NA())))</f>
        <v>#N/A</v>
      </c>
      <c r="T179" s="82" t="e">
        <f ca="true">+IF(AND(ISTEXT(OFFSET('Water Data'!$B$2,0,10*ROW('Water Data'!I173))),CI179="Yes"),OFFSET('Water Data'!$I$6,0,10*ROW('Water Data'!I173)),IF(AND(ISTEXT(OFFSET('Water Data'!$B$2,0,10*ROW('Water Data'!I173))),CI179="No",ISNUMBER(OFFSET('Water Data'!$I$6,0,10*ROW('Water Data'!I173)))),CONCATENATE("[",ROUND(OFFSET('Water Data'!$I$6,0,10*ROW('Water Data'!I173)),0),"]"),IF(AND(ISTEXT(OFFSET('Water Data'!$B$2,0,10*ROW('Water Data'!I173))),CI179="",ISNUMBER(OFFSET('Water Data'!$I$6,0,10*ROW('Water Data'!I173)))),OFFSET('Water Data'!$I$6,0,10*ROW('Water Data'!I173)),NA())))</f>
        <v>#N/A</v>
      </c>
      <c r="U179" s="82" t="e">
        <f ca="true">+IF(AND(ISTEXT(OFFSET('Water Data'!$B$2,0,10*ROW('Water Data'!I173))),CJ179="Yes"),OFFSET('Water Data'!$I$9,0,10*ROW('Water Data'!I173)),IF(AND(ISTEXT(OFFSET('Water Data'!$B$2,0,10*ROW('Water Data'!I173))),CJ179="No",ISNUMBER(OFFSET('Water Data'!$I$9,0,10*ROW('Water Data'!I173)))),CONCATENATE("[",ROUND(OFFSET('Water Data'!$I$9,0,10*ROW('Water Data'!I173)),0),"]"),IF(AND(ISTEXT(OFFSET('Water Data'!$B$2,0,10*ROW('Water Data'!I173))),CJ179="",ISNUMBER(OFFSET('Water Data'!$I$9,0,10*ROW('Water Data'!I173)))),OFFSET('Water Data'!$I$9,0,10*ROW('Water Data'!I173)),NA())))</f>
        <v>#N/A</v>
      </c>
      <c r="V179" s="83" t="e">
        <f ca="true">+IF(AND(ISTEXT(OFFSET('Sanitation Data'!$B$2,0,10*ROW('Sanitation Data'!D173))),CK179="Yes"),100-OFFSET('Sanitation Data'!$D$4,0,10*ROW('Sanitation Data'!D173)),IF(AND(ISTEXT(OFFSET('Sanitation Data'!$B$2,0,10*ROW('Sanitation Data'!D173))),CK179="No",ISNUMBER(OFFSET('Sanitation Data'!$D$4,0,10*ROW('Sanitation Data'!D173)))),CONCATENATE("[",ROUND(100-OFFSET('Sanitation Data'!$D$4,0,10*ROW('Sanitation Data'!D173)),0),"]"),IF(AND(ISTEXT(OFFSET('Sanitation Data'!$B$2,0,10*ROW('Sanitation Data'!D173))),CK179="",ISNUMBER(OFFSET('Sanitation Data'!$D$4,0,10*ROW('Sanitation Data'!D173)))),100-OFFSET('Sanitation Data'!$D$4,0,10*ROW('Sanitation Data'!D173)),NA())))</f>
        <v>#N/A</v>
      </c>
      <c r="W179" s="83" t="e">
        <f ca="true">+IF(AND(ISTEXT(OFFSET('Sanitation Data'!$B$2,0,10*ROW('Sanitation Data'!D173))),CL179="Yes"),OFFSET('Sanitation Data'!$D$6,0,10*ROW('Sanitation Data'!D173)),IF(AND(ISTEXT(OFFSET('Sanitation Data'!$B$2,0,10*ROW('Sanitation Data'!D173))),CL179="No",ISNUMBER(OFFSET('Sanitation Data'!$D$6,0,10*ROW('Sanitation Data'!D173)))),CONCATENATE("[",ROUND(OFFSET('Sanitation Data'!$D$6,0,10*ROW('Sanitation Data'!D173)),0),"]"),IF(AND(ISTEXT(OFFSET('Sanitation Data'!$B$2,0,10*ROW('Sanitation Data'!D173))),CL179="",ISNUMBER(OFFSET('Sanitation Data'!$D$6,0,10*ROW('Sanitation Data'!D173)))),OFFSET('Sanitation Data'!$D$6,0,10*ROW('Sanitation Data'!D173)),NA())))</f>
        <v>#N/A</v>
      </c>
      <c r="X179" s="83" t="e">
        <f ca="true">+IF(AND(ISTEXT(OFFSET('Sanitation Data'!$B$2,0,10*ROW('Sanitation Data'!D173))),CM179="Yes"),OFFSET('Sanitation Data'!$D$10,0,10*ROW('Sanitation Data'!D173)),IF(AND(ISTEXT(OFFSET('Sanitation Data'!$B$2,0,10*ROW('Sanitation Data'!D173))),CM179="No",ISNUMBER(OFFSET('Sanitation Data'!$D$10,0,10*ROW('Sanitation Data'!D173)))),CONCATENATE("[",ROUND(OFFSET('Sanitation Data'!$D$10,0,10*ROW('Sanitation Data'!D173)),0),"]"),IF(AND(ISTEXT(OFFSET('Sanitation Data'!$B$2,0,10*ROW('Sanitation Data'!D173))),CM179="",ISNUMBER(OFFSET('Sanitation Data'!$D$10,0,10*ROW('Sanitation Data'!D173)))),OFFSET('Sanitation Data'!$D$10,0,10*ROW('Sanitation Data'!D173)),NA())))</f>
        <v>#N/A</v>
      </c>
      <c r="Y179" s="83" t="e">
        <f ca="true">+IF(AND(ISTEXT(OFFSET('Sanitation Data'!$B$2,0,10*ROW('Sanitation Data'!D173))),CN179="Yes"),OFFSET('Sanitation Data'!$D$11,0,10*ROW('Sanitation Data'!D173)),IF(AND(ISTEXT(OFFSET('Sanitation Data'!$B$2,0,10*ROW('Sanitation Data'!D173))),CN179="No",ISNUMBER(OFFSET('Sanitation Data'!$D$11,0,10*ROW('Sanitation Data'!D173)))),CONCATENATE("[",ROUND(OFFSET('Sanitation Data'!$D$11,0,10*ROW('Sanitation Data'!D173)),0),"]"),IF(AND(ISTEXT(OFFSET('Sanitation Data'!$B$2,0,10*ROW('Sanitation Data'!D173))),CN179="",ISNUMBER(OFFSET('Sanitation Data'!$D$11,0,10*ROW('Sanitation Data'!D173)))),OFFSET('Sanitation Data'!$D$11,0,10*ROW('Sanitation Data'!D173)),NA())))</f>
        <v>#N/A</v>
      </c>
      <c r="Z179" s="83" t="e">
        <f ca="true">+IF(AND(ISTEXT(OFFSET('Sanitation Data'!$B$2,0,10*ROW('Sanitation Data'!D173))),CO179="Yes"),OFFSET('Sanitation Data'!$D$12,0,10*ROW('Sanitation Data'!D173)),IF(AND(ISTEXT(OFFSET('Sanitation Data'!$B$2,0,10*ROW('Sanitation Data'!D173))),CO179="No",ISNUMBER(OFFSET('Sanitation Data'!$D$12,0,10*ROW('Sanitation Data'!D173)))),CONCATENATE("[",ROUND(OFFSET('Sanitation Data'!$D$12,0,10*ROW('Sanitation Data'!D173)),0),"]"),IF(AND(ISTEXT(OFFSET('Sanitation Data'!$B$2,0,10*ROW('Sanitation Data'!D173))),CO179="",ISNUMBER(OFFSET('Sanitation Data'!$D$12,0,10*ROW('Sanitation Data'!D173)))),OFFSET('Sanitation Data'!$D$12,0,10*ROW('Sanitation Data'!D173)),NA())))</f>
        <v>#N/A</v>
      </c>
      <c r="AA179" s="83" t="e">
        <f ca="true">+IF(AND(ISTEXT(OFFSET('Sanitation Data'!$B$2,0,10*ROW('Sanitation Data'!E173))),CP179="Yes"),100-OFFSET('Sanitation Data'!$E$4,0,10*ROW('Sanitation Data'!E173)),IF(AND(ISTEXT(OFFSET('Sanitation Data'!$B$2,0,10*ROW('Sanitation Data'!E173))),CP179="No",ISNUMBER(OFFSET('Sanitation Data'!$E$4,0,10*ROW('Sanitation Data'!E173)))),CONCATENATE("[",ROUND(100-OFFSET('Sanitation Data'!$E$4,0,10*ROW('Sanitation Data'!E173)),0),"]"),IF(AND(ISTEXT(OFFSET('Sanitation Data'!$B$2,0,10*ROW('Sanitation Data'!E173))),CP179="",ISNUMBER(OFFSET('Sanitation Data'!$E$4,0,10*ROW('Sanitation Data'!E173)))),100-OFFSET('Sanitation Data'!$E$4,0,10*ROW('Sanitation Data'!E173)),NA())))</f>
        <v>#N/A</v>
      </c>
      <c r="AB179" s="83" t="e">
        <f ca="true">+IF(AND(ISTEXT(OFFSET('Sanitation Data'!$B$2,0,10*ROW('Sanitation Data'!E173))),CQ179="Yes"),OFFSET('Sanitation Data'!$E$6,0,10*ROW('Sanitation Data'!H173)),IF(AND(ISTEXT(OFFSET('Sanitation Data'!$B$2,0,10*ROW('Sanitation Data'!E173))),CQ179="No",ISNUMBER(OFFSET('Sanitation Data'!$E$6,0,10*ROW('Sanitation Data'!E173)))),CONCATENATE("[",ROUND(OFFSET('Sanitation Data'!$E$6,0,10*ROW('Sanitation Data'!E173)),0),"]"),IF(AND(ISTEXT(OFFSET('Sanitation Data'!$B$2,0,10*ROW('Sanitation Data'!E173))),CQ179="",ISNUMBER(OFFSET('Sanitation Data'!$E$6,0,10*ROW('Sanitation Data'!E173)))),OFFSET('Sanitation Data'!$E$6,0,10*ROW('Sanitation Data'!E173)),NA())))</f>
        <v>#N/A</v>
      </c>
      <c r="AC179" s="83" t="e">
        <f ca="true">+IF(AND(ISTEXT(OFFSET('Sanitation Data'!$B$2,0,10*ROW('Sanitation Data'!E173))),CR179="Yes"),OFFSET('Sanitation Data'!$E$10,0,10*ROW('Sanitation Data'!E173)),IF(AND(ISTEXT(OFFSET('Sanitation Data'!$B$2,0,10*ROW('Sanitation Data'!E173))),CR179="No",ISNUMBER(OFFSET('Sanitation Data'!$E$10,0,10*ROW('Sanitation Data'!E173)))),CONCATENATE("[",ROUND(OFFSET('Sanitation Data'!$E$10,0,10*ROW('Sanitation Data'!E173)),0),"]"),IF(AND(ISTEXT(OFFSET('Sanitation Data'!$B$2,0,10*ROW('Sanitation Data'!E173))),CR179="",ISNUMBER(OFFSET('Sanitation Data'!$E$10,0,10*ROW('Sanitation Data'!E173)))),OFFSET('Sanitation Data'!$E$10,0,10*ROW('Sanitation Data'!E173)),NA())))</f>
        <v>#N/A</v>
      </c>
      <c r="AD179" s="83" t="e">
        <f ca="true">+IF(AND(ISTEXT(OFFSET('Sanitation Data'!$B$2,0,10*ROW('Sanitation Data'!E173))),CS179="Yes"),OFFSET('Sanitation Data'!$E$11,0,10*ROW('Sanitation Data'!E173)),IF(AND(ISTEXT(OFFSET('Sanitation Data'!$B$2,0,10*ROW('Sanitation Data'!E173))),CS179="No",ISNUMBER(OFFSET('Sanitation Data'!$E$11,0,10*ROW('Sanitation Data'!E173)))),CONCATENATE("[",ROUND(OFFSET('Sanitation Data'!$E$11,0,10*ROW('Sanitation Data'!E173)),0),"]"),IF(AND(ISTEXT(OFFSET('Sanitation Data'!$B$2,0,10*ROW('Sanitation Data'!E173))),CS179="",ISNUMBER(OFFSET('Sanitation Data'!$E$11,0,10*ROW('Sanitation Data'!E173)))),OFFSET('Sanitation Data'!$E$11,0,10*ROW('Sanitation Data'!E173)),NA())))</f>
        <v>#N/A</v>
      </c>
      <c r="AE179" s="83" t="e">
        <f ca="true">+IF(AND(ISTEXT(OFFSET('Sanitation Data'!$B$2,0,10*ROW('Sanitation Data'!E173))),CT179="Yes"),OFFSET('Sanitation Data'!$E$12,0,10*ROW('Sanitation Data'!E173)),IF(AND(ISTEXT(OFFSET('Sanitation Data'!$B$2,0,10*ROW('Sanitation Data'!E173))),CT179="No",ISNUMBER(OFFSET('Sanitation Data'!$E$12,0,10*ROW('Sanitation Data'!E173)))),CONCATENATE("[",ROUND(OFFSET('Sanitation Data'!$E$12,0,10*ROW('Sanitation Data'!E173)),0),"]"),IF(AND(ISTEXT(OFFSET('Sanitation Data'!$B$2,0,10*ROW('Sanitation Data'!E173))),CT179="",ISNUMBER(OFFSET('Sanitation Data'!$E$12,0,10*ROW('Sanitation Data'!E173)))),OFFSET('Sanitation Data'!$E$12,0,10*ROW('Sanitation Data'!E173)),NA())))</f>
        <v>#N/A</v>
      </c>
      <c r="AF179" s="83" t="e">
        <f ca="true">+IF(AND(ISTEXT(OFFSET('Sanitation Data'!$B$2,0,10*ROW('Sanitation Data'!F173))),CU179="Yes"),100-OFFSET('Sanitation Data'!$F$4,0,10*ROW('Sanitation Data'!F173)),IF(AND(ISTEXT(OFFSET('Sanitation Data'!$B$2,0,10*ROW('Sanitation Data'!F173))),CU179="No",ISNUMBER(OFFSET('Sanitation Data'!$F$4,0,10*ROW('Sanitation Data'!F173)))),CONCATENATE("[",ROUND(100-OFFSET('Sanitation Data'!$F$4,0,10*ROW('Sanitation Data'!F173)),0),"]"),IF(AND(ISTEXT(OFFSET('Sanitation Data'!$B$2,0,10*ROW('Sanitation Data'!F173))),CU179="",ISNUMBER(OFFSET('Sanitation Data'!$F$4,0,10*ROW('Sanitation Data'!F173)))),100-OFFSET('Sanitation Data'!$F$4,0,10*ROW('Sanitation Data'!F173)),NA())))</f>
        <v>#N/A</v>
      </c>
      <c r="AG179" s="83" t="e">
        <f ca="true">+IF(AND(ISTEXT(OFFSET('Sanitation Data'!$B$2,0,10*ROW('Sanitation Data'!F173))),CV179="Yes"),OFFSET('Sanitation Data'!$F$6,0,10*ROW('Sanitation Data'!F173)),IF(AND(ISTEXT(OFFSET('Sanitation Data'!$B$2,0,10*ROW('Sanitation Data'!F173))),CV179="No",ISNUMBER(OFFSET('Sanitation Data'!$F$6,0,10*ROW('Sanitation Data'!F173)))),CONCATENATE("[",ROUND(OFFSET('Sanitation Data'!$F$6,0,10*ROW('Sanitation Data'!F173)),0),"]"),IF(AND(ISTEXT(OFFSET('Sanitation Data'!$B$2,0,10*ROW('Sanitation Data'!F173))),CV179="",ISNUMBER(OFFSET('Sanitation Data'!$F$6,0,10*ROW('Sanitation Data'!F173)))),OFFSET('Sanitation Data'!$F$6,0,10*ROW('Sanitation Data'!F173)),NA())))</f>
        <v>#N/A</v>
      </c>
      <c r="AH179" s="83" t="e">
        <f ca="true">+IF(AND(ISTEXT(OFFSET('Sanitation Data'!$B$2,0,10*ROW('Sanitation Data'!F173))),CW179="Yes"),OFFSET('Sanitation Data'!$F$10,0,10*ROW('Sanitation Data'!F173)),IF(AND(ISTEXT(OFFSET('Sanitation Data'!$B$2,0,10*ROW('Sanitation Data'!F173))),CW179="No",ISNUMBER(OFFSET('Sanitation Data'!$F$10,0,10*ROW('Sanitation Data'!F173)))),CONCATENATE("[",ROUND(OFFSET('Sanitation Data'!$F$10,0,10*ROW('Sanitation Data'!F173)),0),"]"),IF(AND(ISTEXT(OFFSET('Sanitation Data'!$B$2,0,10*ROW('Sanitation Data'!F173))),CW179="",ISNUMBER(OFFSET('Sanitation Data'!$F$10,0,10*ROW('Sanitation Data'!F173)))),OFFSET('Sanitation Data'!$F$10,0,10*ROW('Sanitation Data'!F173)),NA())))</f>
        <v>#N/A</v>
      </c>
      <c r="AI179" s="83" t="e">
        <f ca="true">+IF(AND(ISTEXT(OFFSET('Sanitation Data'!$B$2,0,10*ROW('Sanitation Data'!F173))),CX179="Yes"),OFFSET('Sanitation Data'!$F$11,0,10*ROW('Sanitation Data'!F173)),IF(AND(ISTEXT(OFFSET('Sanitation Data'!$B$2,0,10*ROW('Sanitation Data'!F173))),CX179="No",ISNUMBER(OFFSET('Sanitation Data'!$F$11,0,10*ROW('Sanitation Data'!F173)))),CONCATENATE("[",ROUND(OFFSET('Sanitation Data'!$F$11,0,10*ROW('Sanitation Data'!F173)),0),"]"),IF(AND(ISTEXT(OFFSET('Sanitation Data'!$B$2,0,10*ROW('Sanitation Data'!F173))),CX179="",ISNUMBER(OFFSET('Sanitation Data'!$F$11,0,10*ROW('Sanitation Data'!F173)))),OFFSET('Sanitation Data'!$F$11,0,10*ROW('Sanitation Data'!F173)),NA())))</f>
        <v>#N/A</v>
      </c>
      <c r="AJ179" s="83" t="e">
        <f ca="true">+IF(AND(ISTEXT(OFFSET('Sanitation Data'!$B$2,0,10*ROW('Sanitation Data'!F173))),CY179="Yes"),OFFSET('Sanitation Data'!$F$12,0,10*ROW('Sanitation Data'!F173)),IF(AND(ISTEXT(OFFSET('Sanitation Data'!$B$2,0,10*ROW('Sanitation Data'!F173))),CY179="No",ISNUMBER(OFFSET('Sanitation Data'!$F$12,0,10*ROW('Sanitation Data'!F173)))),CONCATENATE("[",ROUND(OFFSET('Sanitation Data'!$F$12,0,10*ROW('Sanitation Data'!F173)),0),"]"),IF(AND(ISTEXT(OFFSET('Sanitation Data'!$B$2,0,10*ROW('Sanitation Data'!F173))),CY179="",ISNUMBER(OFFSET('Sanitation Data'!$F$12,0,10*ROW('Sanitation Data'!F173)))),OFFSET('Sanitation Data'!$F$12,0,10*ROW('Sanitation Data'!F173)),NA())))</f>
        <v>#N/A</v>
      </c>
      <c r="AK179" s="83" t="e">
        <f ca="true">+IF(AND(ISTEXT(OFFSET('Sanitation Data'!$B$2,0,10*ROW('Sanitation Data'!G173))),CZ179="Yes"),100-OFFSET('Sanitation Data'!$G$4,0,10*ROW('Sanitation Data'!G173)),IF(AND(ISTEXT(OFFSET('Sanitation Data'!$B$2,0,10*ROW('Sanitation Data'!G173))),CZ179="No",ISNUMBER(OFFSET('Sanitation Data'!$G$4,0,10*ROW('Sanitation Data'!G173)))),CONCATENATE("[",ROUND(100-OFFSET('Sanitation Data'!$G$4,0,10*ROW('Sanitation Data'!G173)),0),"]"),IF(AND(ISTEXT(OFFSET('Sanitation Data'!$B$2,0,10*ROW('Sanitation Data'!G173))),CZ179="",ISNUMBER(OFFSET('Sanitation Data'!$G$4,0,10*ROW('Sanitation Data'!G173)))),100-OFFSET('Sanitation Data'!$G$4,0,10*ROW('Sanitation Data'!G173)),NA())))</f>
        <v>#N/A</v>
      </c>
      <c r="AL179" s="83" t="e">
        <f ca="true">+IF(AND(ISTEXT(OFFSET('Sanitation Data'!$B$2,0,10*ROW('Sanitation Data'!G173))),DA179="Yes"),OFFSET('Sanitation Data'!$G$6,0,10*ROW('Sanitation Data'!G173)),IF(AND(ISTEXT(OFFSET('Sanitation Data'!$B$2,0,10*ROW('Sanitation Data'!G173))),DA179="No",ISNUMBER(OFFSET('Sanitation Data'!$G$6,0,10*ROW('Sanitation Data'!G173)))),CONCATENATE("[",ROUND(OFFSET('Sanitation Data'!$G$6,0,10*ROW('Sanitation Data'!G173)),0),"]"),IF(AND(ISTEXT(OFFSET('Sanitation Data'!$B$2,0,10*ROW('Sanitation Data'!G173))),DA179="",ISNUMBER(OFFSET('Sanitation Data'!$G$6,0,10*ROW('Sanitation Data'!G173)))),OFFSET('Sanitation Data'!$G$6,0,10*ROW('Sanitation Data'!G173)),NA())))</f>
        <v>#N/A</v>
      </c>
      <c r="AM179" s="83" t="e">
        <f ca="true">+IF(AND(ISTEXT(OFFSET('Sanitation Data'!$B$2,0,10*ROW('Sanitation Data'!G173))),DB179="Yes"),OFFSET('Sanitation Data'!$G$10,0,10*ROW('Sanitation Data'!G173)),IF(AND(ISTEXT(OFFSET('Sanitation Data'!$B$2,0,10*ROW('Sanitation Data'!G173))),DB179="No",ISNUMBER(OFFSET('Sanitation Data'!$G$10,0,10*ROW('Sanitation Data'!G173)))),CONCATENATE("[",ROUND(OFFSET('Sanitation Data'!$G$10,0,10*ROW('Sanitation Data'!G173)),0),"]"),IF(AND(ISTEXT(OFFSET('Sanitation Data'!$B$2,0,10*ROW('Sanitation Data'!G173))),DB179="",ISNUMBER(OFFSET('Sanitation Data'!$G$10,0,10*ROW('Sanitation Data'!G173)))),OFFSET('Sanitation Data'!$G$10,0,10*ROW('Sanitation Data'!G173)),NA())))</f>
        <v>#N/A</v>
      </c>
      <c r="AN179" s="83" t="e">
        <f ca="true">+IF(AND(ISTEXT(OFFSET('Sanitation Data'!$B$2,0,10*ROW('Sanitation Data'!G173))),DC179="Yes"),OFFSET('Sanitation Data'!$G$11,0,10*ROW('Sanitation Data'!G173)),IF(AND(ISTEXT(OFFSET('Sanitation Data'!$B$2,0,10*ROW('Sanitation Data'!G173))),DC179="No",ISNUMBER(OFFSET('Sanitation Data'!$G$11,0,10*ROW('Sanitation Data'!G173)))),CONCATENATE("[",ROUND(OFFSET('Sanitation Data'!$G$11,0,10*ROW('Sanitation Data'!G173)),0),"]"),IF(AND(ISTEXT(OFFSET('Sanitation Data'!$B$2,0,10*ROW('Sanitation Data'!G173))),DC179="",ISNUMBER(OFFSET('Sanitation Data'!$G$11,0,10*ROW('Sanitation Data'!G173)))),OFFSET('Sanitation Data'!$G$11,0,10*ROW('Sanitation Data'!G173)),NA())))</f>
        <v>#N/A</v>
      </c>
      <c r="AO179" s="83" t="e">
        <f ca="true">+IF(AND(ISTEXT(OFFSET('Sanitation Data'!$B$2,0,10*ROW('Sanitation Data'!G173))),DD179="Yes"),OFFSET('Sanitation Data'!$G$12,0,10*ROW('Sanitation Data'!G173)),IF(AND(ISTEXT(OFFSET('Sanitation Data'!$B$2,0,10*ROW('Sanitation Data'!G173))),DD179="No",ISNUMBER(OFFSET('Sanitation Data'!$G$12,0,10*ROW('Sanitation Data'!G173)))),CONCATENATE("[",ROUND(OFFSET('Sanitation Data'!$G$12,0,10*ROW('Sanitation Data'!G173)),0),"]"),IF(AND(ISTEXT(OFFSET('Sanitation Data'!$B$2,0,10*ROW('Sanitation Data'!G173))),DD179="",ISNUMBER(OFFSET('Sanitation Data'!$G$12,0,10*ROW('Sanitation Data'!G173)))),OFFSET('Sanitation Data'!$G$12,0,10*ROW('Sanitation Data'!G173)),NA())))</f>
        <v>#N/A</v>
      </c>
      <c r="AP179" s="83" t="e">
        <f ca="true">+IF(AND(ISTEXT(OFFSET('Sanitation Data'!$B$2,0,10*ROW('Sanitation Data'!H173))),DE179="Yes"),100-OFFSET('Sanitation Data'!$H$4,0,10*ROW('Sanitation Data'!H173)),IF(AND(ISTEXT(OFFSET('Sanitation Data'!$B$2,0,10*ROW('Sanitation Data'!H173))),DE179="No",ISNUMBER(OFFSET('Sanitation Data'!$H$4,0,10*ROW('Sanitation Data'!H173)))),CONCATENATE("[",ROUND(100-OFFSET('Sanitation Data'!$H$4,0,10*ROW('Sanitation Data'!H173)),0),"]"),IF(AND(ISTEXT(OFFSET('Sanitation Data'!$B$2,0,10*ROW('Sanitation Data'!H173))),DE179="",ISNUMBER(OFFSET('Sanitation Data'!$H$4,0,10*ROW('Sanitation Data'!H173)))),100-OFFSET('Sanitation Data'!$H$4,0,10*ROW('Sanitation Data'!H173)),NA())))</f>
        <v>#N/A</v>
      </c>
      <c r="AQ179" s="83" t="e">
        <f ca="true">+IF(AND(ISTEXT(OFFSET('Sanitation Data'!$B$2,0,10*ROW('Sanitation Data'!H173))),DF179="Yes"),OFFSET('Sanitation Data'!$H$6,0,10*ROW('Sanitation Data'!H173)),IF(AND(ISTEXT(OFFSET('Sanitation Data'!$B$2,0,10*ROW('Sanitation Data'!H173))),DF179="No",ISNUMBER(OFFSET('Sanitation Data'!$H$6,0,10*ROW('Sanitation Data'!H173)))),CONCATENATE("[",ROUND(OFFSET('Sanitation Data'!$H$6,0,10*ROW('Sanitation Data'!H173)),0),"]"),IF(AND(ISTEXT(OFFSET('Sanitation Data'!$B$2,0,10*ROW('Sanitation Data'!H173))),DF179="",ISNUMBER(OFFSET('Sanitation Data'!$H$6,0,10*ROW('Sanitation Data'!H173)))),OFFSET('Sanitation Data'!$H$6,0,10*ROW('Sanitation Data'!H173)),NA())))</f>
        <v>#N/A</v>
      </c>
      <c r="AR179" s="83" t="e">
        <f ca="true">+IF(AND(ISTEXT(OFFSET('Sanitation Data'!$B$2,0,10*ROW('Sanitation Data'!H173))),DG179="Yes"),OFFSET('Sanitation Data'!$H$10,0,10*ROW('Sanitation Data'!H173)),IF(AND(ISTEXT(OFFSET('Sanitation Data'!$B$2,0,10*ROW('Sanitation Data'!H173))),DG179="No",ISNUMBER(OFFSET('Sanitation Data'!$H$10,0,10*ROW('Sanitation Data'!H173)))),CONCATENATE("[",ROUND(OFFSET('Sanitation Data'!$H$10,0,10*ROW('Sanitation Data'!H173)),0),"]"),IF(AND(ISTEXT(OFFSET('Sanitation Data'!$B$2,0,10*ROW('Sanitation Data'!H173))),DG179="",ISNUMBER(OFFSET('Sanitation Data'!$H$10,0,10*ROW('Sanitation Data'!H173)))),OFFSET('Sanitation Data'!$H$10,0,10*ROW('Sanitation Data'!H173)),NA())))</f>
        <v>#N/A</v>
      </c>
      <c r="AS179" s="83" t="e">
        <f ca="true">+IF(AND(ISTEXT(OFFSET('Sanitation Data'!$B$2,0,10*ROW('Sanitation Data'!H173))),DH179="Yes"),OFFSET('Sanitation Data'!$H$11,0,10*ROW('Sanitation Data'!H173)),IF(AND(ISTEXT(OFFSET('Sanitation Data'!$B$2,0,10*ROW('Sanitation Data'!H173))),DH179="No",ISNUMBER(OFFSET('Sanitation Data'!$H$11,0,10*ROW('Sanitation Data'!H173)))),CONCATENATE("[",ROUND(OFFSET('Sanitation Data'!$H$11,0,10*ROW('Sanitation Data'!H173)),0),"]"),IF(AND(ISTEXT(OFFSET('Sanitation Data'!$B$2,0,10*ROW('Sanitation Data'!H173))),DH179="",ISNUMBER(OFFSET('Sanitation Data'!$H$11,0,10*ROW('Sanitation Data'!H173)))),OFFSET('Sanitation Data'!$H$11,0,10*ROW('Sanitation Data'!H173)),NA())))</f>
        <v>#N/A</v>
      </c>
      <c r="AT179" s="83" t="e">
        <f ca="true">+IF(AND(ISTEXT(OFFSET('Sanitation Data'!$B$2,0,10*ROW('Sanitation Data'!H173))),DI179="Yes"),OFFSET('Sanitation Data'!$H$12,0,10*ROW('Sanitation Data'!H173)),IF(AND(ISTEXT(OFFSET('Sanitation Data'!$B$2,0,10*ROW('Sanitation Data'!H173))),DI179="No",ISNUMBER(OFFSET('Sanitation Data'!$H$12,0,10*ROW('Sanitation Data'!H173)))),CONCATENATE("[",ROUND(OFFSET('Sanitation Data'!$H$12,0,10*ROW('Sanitation Data'!H173)),0),"]"),IF(AND(ISTEXT(OFFSET('Sanitation Data'!$B$2,0,10*ROW('Sanitation Data'!H173))),DI179="",ISNUMBER(OFFSET('Sanitation Data'!$H$12,0,10*ROW('Sanitation Data'!H173)))),OFFSET('Sanitation Data'!$H$12,0,10*ROW('Sanitation Data'!H173)),NA())))</f>
        <v>#N/A</v>
      </c>
      <c r="AU179" s="83" t="e">
        <f ca="true">+IF(AND(ISTEXT(OFFSET('Sanitation Data'!$B$2,0,10*ROW('Sanitation Data'!I173))),DJ179="Yes"),100-OFFSET('Sanitation Data'!$I$4,0,10*ROW('Sanitation Data'!I173)),IF(AND(ISTEXT(OFFSET('Sanitation Data'!$B$2,0,10*ROW('Sanitation Data'!I173))),DJ179="No",ISNUMBER(OFFSET('Sanitation Data'!$I$4,0,10*ROW('Sanitation Data'!I173)))),CONCATENATE("[",ROUND(100-OFFSET('Sanitation Data'!$I$4,0,10*ROW('Sanitation Data'!I173)),0),"]"),IF(AND(ISTEXT(OFFSET('Sanitation Data'!$B$2,0,10*ROW('Sanitation Data'!I173))),DJ179="",ISNUMBER(OFFSET('Sanitation Data'!$I$4,0,10*ROW('Sanitation Data'!I173)))),100-OFFSET('Sanitation Data'!$I$4,0,10*ROW('Sanitation Data'!I173)),NA())))</f>
        <v>#N/A</v>
      </c>
      <c r="AV179" s="83" t="e">
        <f ca="true">+IF(AND(ISTEXT(OFFSET('Sanitation Data'!$B$2,0,10*ROW('Sanitation Data'!I173))),DK179="Yes"),OFFSET('Sanitation Data'!$I$6,0,10*ROW('Sanitation Data'!I173)),IF(AND(ISTEXT(OFFSET('Sanitation Data'!$B$2,0,10*ROW('Sanitation Data'!I173))),DK179="No",ISNUMBER(OFFSET('Sanitation Data'!$I$6,0,10*ROW('Sanitation Data'!I173)))),CONCATENATE("[",ROUND(OFFSET('Sanitation Data'!$I$6,0,10*ROW('Sanitation Data'!I173)),0),"]"),IF(AND(ISTEXT(OFFSET('Sanitation Data'!$B$2,0,10*ROW('Sanitation Data'!I173))),DK179="",ISNUMBER(OFFSET('Sanitation Data'!$I$6,0,10*ROW('Sanitation Data'!I173)))),OFFSET('Sanitation Data'!$I$6,0,10*ROW('Sanitation Data'!I173)),NA())))</f>
        <v>#N/A</v>
      </c>
      <c r="AW179" s="83" t="e">
        <f ca="true">+IF(AND(ISTEXT(OFFSET('Sanitation Data'!$B$2,0,10*ROW('Sanitation Data'!I173))),DL179="Yes"),OFFSET('Sanitation Data'!$I$10,0,10*ROW('Sanitation Data'!I173)),IF(AND(ISTEXT(OFFSET('Sanitation Data'!$B$2,0,10*ROW('Sanitation Data'!I173))),DL179="No",ISNUMBER(OFFSET('Sanitation Data'!$I$10,0,10*ROW('Sanitation Data'!I173)))),CONCATENATE("[",ROUND(OFFSET('Sanitation Data'!$I$10,0,10*ROW('Sanitation Data'!I173)),0),"]"),IF(AND(ISTEXT(OFFSET('Sanitation Data'!$B$2,0,10*ROW('Sanitation Data'!I173))),DL179="",ISNUMBER(OFFSET('Sanitation Data'!$I$10,0,10*ROW('Sanitation Data'!I173)))),OFFSET('Sanitation Data'!$I$10,0,10*ROW('Sanitation Data'!I173)),NA())))</f>
        <v>#N/A</v>
      </c>
      <c r="AX179" s="83" t="e">
        <f ca="true">+IF(AND(ISTEXT(OFFSET('Sanitation Data'!$B$2,0,10*ROW('Sanitation Data'!I173))),DM179="Yes"),OFFSET('Sanitation Data'!$I$11,0,10*ROW('Sanitation Data'!I173)),IF(AND(ISTEXT(OFFSET('Sanitation Data'!$B$2,0,10*ROW('Sanitation Data'!I173))),DM179="No",ISNUMBER(OFFSET('Sanitation Data'!$I$11,0,10*ROW('Sanitation Data'!I173)))),CONCATENATE("[",ROUND(OFFSET('Sanitation Data'!$I$11,0,10*ROW('Sanitation Data'!I173)),0),"]"),IF(AND(ISTEXT(OFFSET('Sanitation Data'!$B$2,0,10*ROW('Sanitation Data'!I173))),DM179="",ISNUMBER(OFFSET('Sanitation Data'!$I$11,0,10*ROW('Sanitation Data'!I173)))),OFFSET('Sanitation Data'!$I$11,0,10*ROW('Sanitation Data'!I173)),NA())))</f>
        <v>#N/A</v>
      </c>
      <c r="AY179" s="83" t="e">
        <f ca="true">+IF(AND(ISTEXT(OFFSET('Sanitation Data'!$B$2,0,10*ROW('Sanitation Data'!I173))),DN179="Yes"),OFFSET('Sanitation Data'!$I$12,0,10*ROW('Sanitation Data'!I173)),IF(AND(ISTEXT(OFFSET('Sanitation Data'!$B$2,0,10*ROW('Sanitation Data'!I173))),DN179="No",ISNUMBER(OFFSET('Sanitation Data'!$I$12,0,10*ROW('Sanitation Data'!I173)))),CONCATENATE("[",ROUND(OFFSET('Sanitation Data'!$I$12,0,10*ROW('Sanitation Data'!I173)),0),"]"),IF(AND(ISTEXT(OFFSET('Sanitation Data'!$B$2,0,10*ROW('Sanitation Data'!I173))),DN179="",ISNUMBER(OFFSET('Sanitation Data'!$I$12,0,10*ROW('Sanitation Data'!I173)))),OFFSET('Sanitation Data'!$I$12,0,10*ROW('Sanitation Data'!I173)),NA())))</f>
        <v>#N/A</v>
      </c>
      <c r="AZ179" s="84" t="e">
        <f ca="true">+IF(AND(ISTEXT(OFFSET('Hygiene Data'!$B$2,0,10*ROW('Hygiene Data'!D173))),DO179="Yes"),OFFSET('Hygiene Data'!$D$5,0,10*ROW('Hygiene Data'!D173)),IF(AND(ISTEXT(OFFSET('Hygiene Data'!$B$2,0,10*ROW('Hygiene Data'!D173))),DO179="No",ISNUMBER(OFFSET('Hygiene Data'!$D$5,0,10*ROW('Hygiene Data'!D173)))),CONCATENATE("[",ROUND(OFFSET('Hygiene Data'!$D$5,0,10*ROW('Hygiene Data'!D173)),0),"]"),IF(AND(ISTEXT(OFFSET('Hygiene Data'!$B$2,0,10*ROW('Hygiene Data'!D173))),DO179="",ISNUMBER(OFFSET('Hygiene Data'!$D$5,0,10*ROW('Hygiene Data'!D173)))),OFFSET('Hygiene Data'!$D$5,0,10*ROW('Hygiene Data'!D173)),NA())))</f>
        <v>#N/A</v>
      </c>
      <c r="BA179" s="84" t="e">
        <f ca="true">+IF(AND(ISTEXT(OFFSET('Hygiene Data'!$B$2,0,10*ROW('Hygiene Data'!D173))),DP179="Yes"),OFFSET('Hygiene Data'!$D$7,0,10*ROW('Hygiene Data'!D173)),IF(AND(ISTEXT(OFFSET('Hygiene Data'!$B$2,0,10*ROW('Hygiene Data'!D173))),DP179="No",ISNUMBER(OFFSET('Hygiene Data'!$D$7,0,10*ROW('Hygiene Data'!D173)))),CONCATENATE("[",ROUND(OFFSET('Hygiene Data'!$D$7,0,10*ROW('Hygiene Data'!D173)),0),"]"),IF(AND(ISTEXT(OFFSET('Hygiene Data'!$B$2,0,10*ROW('Hygiene Data'!D173))),DP179="",ISNUMBER(OFFSET('Hygiene Data'!$D$7,0,10*ROW('Hygiene Data'!D173)))),OFFSET('Hygiene Data'!$D$7,0,10*ROW('Hygiene Data'!D173)),NA())))</f>
        <v>#N/A</v>
      </c>
      <c r="BB179" s="84" t="e">
        <f ca="true">+IF(AND(ISTEXT(OFFSET('Hygiene Data'!$B$2,0,10*ROW('Hygiene Data'!D173))),DQ179="Yes"),OFFSET('Hygiene Data'!$D$9,0,10*ROW('Hygiene Data'!D173)),IF(AND(ISTEXT(OFFSET('Hygiene Data'!$B$2,0,10*ROW('Hygiene Data'!D173))),DQ179="No",ISNUMBER(OFFSET('Hygiene Data'!$D$9,0,10*ROW('Hygiene Data'!D173)))),CONCATENATE("[",ROUND(OFFSET('Hygiene Data'!$D$9,0,10*ROW('Hygiene Data'!D173)),0),"]"),IF(AND(ISTEXT(OFFSET('Hygiene Data'!$B$2,0,10*ROW('Hygiene Data'!D173))),DQ179="",ISNUMBER(OFFSET('Hygiene Data'!$D$9,0,10*ROW('Hygiene Data'!D173)))),OFFSET('Hygiene Data'!$D$9,0,10*ROW('Hygiene Data'!D173)),NA())))</f>
        <v>#N/A</v>
      </c>
      <c r="BC179" s="84" t="e">
        <f ca="true">+IF(AND(ISTEXT(OFFSET('Hygiene Data'!$B$2,0,10*ROW('Hygiene Data'!E173))),DR179="Yes"),OFFSET('Hygiene Data'!$E$5,0,10*ROW('Hygiene Data'!E173)),IF(AND(ISTEXT(OFFSET('Hygiene Data'!$B$2,0,10*ROW('Hygiene Data'!E173))),DR179="No",ISNUMBER(OFFSET('Hygiene Data'!$E$5,0,10*ROW('Hygiene Data'!E173)))),CONCATENATE("[",ROUND(OFFSET('Hygiene Data'!$E$5,0,10*ROW('Hygiene Data'!E173)),0),"]"),IF(AND(ISTEXT(OFFSET('Hygiene Data'!$B$2,0,10*ROW('Hygiene Data'!E173))),DR179="",ISNUMBER(OFFSET('Hygiene Data'!$E$5,0,10*ROW('Hygiene Data'!E173)))),OFFSET('Hygiene Data'!$E$5,0,10*ROW('Hygiene Data'!E173)),NA())))</f>
        <v>#N/A</v>
      </c>
      <c r="BD179" s="84" t="e">
        <f ca="true">+IF(AND(ISTEXT(OFFSET('Hygiene Data'!$B$2,0,10*ROW('Hygiene Data'!E173))),DS179="Yes"),OFFSET('Hygiene Data'!$E$7,0,10*ROW('Hygiene Data'!E173)),IF(AND(ISTEXT(OFFSET('Hygiene Data'!$B$2,0,10*ROW('Hygiene Data'!E173))),DS179="No",ISNUMBER(OFFSET('Hygiene Data'!$E$7,0,10*ROW('Hygiene Data'!E173)))),CONCATENATE("[",ROUND(OFFSET('Hygiene Data'!$E$7,0,10*ROW('Hygiene Data'!E173)),0),"]"),IF(AND(ISTEXT(OFFSET('Hygiene Data'!$B$2,0,10*ROW('Hygiene Data'!E173))),DS179="",ISNUMBER(OFFSET('Hygiene Data'!$E$7,0,10*ROW('Hygiene Data'!E173)))),OFFSET('Hygiene Data'!$E$7,0,10*ROW('Hygiene Data'!E173)),NA())))</f>
        <v>#N/A</v>
      </c>
      <c r="BE179" s="84" t="e">
        <f ca="true">+IF(AND(ISTEXT(OFFSET('Hygiene Data'!$B$2,0,10*ROW('Hygiene Data'!E173))),DT179="Yes"),OFFSET('Hygiene Data'!$E$9,0,10*ROW('Hygiene Data'!E173)),IF(AND(ISTEXT(OFFSET('Hygiene Data'!$B$2,0,10*ROW('Hygiene Data'!E173))),DT179="No",ISNUMBER(OFFSET('Hygiene Data'!$E$9,0,10*ROW('Hygiene Data'!E173)))),CONCATENATE("[",ROUND(OFFSET('Hygiene Data'!$E$9,0,10*ROW('Hygiene Data'!E173)),0),"]"),IF(AND(ISTEXT(OFFSET('Hygiene Data'!$B$2,0,10*ROW('Hygiene Data'!E173))),DT179="",ISNUMBER(OFFSET('Hygiene Data'!$E$9,0,10*ROW('Hygiene Data'!E173)))),OFFSET('Hygiene Data'!$E$9,0,10*ROW('Hygiene Data'!E173)),NA())))</f>
        <v>#N/A</v>
      </c>
      <c r="BF179" s="84" t="e">
        <f ca="true">+IF(AND(ISTEXT(OFFSET('Hygiene Data'!$B$2,0,10*ROW('Hygiene Data'!F173))),DU179="Yes"),OFFSET('Hygiene Data'!$F$5,0,10*ROW('Hygiene Data'!F173)),IF(AND(ISTEXT(OFFSET('Hygiene Data'!$B$2,0,10*ROW('Hygiene Data'!F173))),DU179="No",ISNUMBER(OFFSET('Hygiene Data'!$F$5,0,10*ROW('Hygiene Data'!F173)))),CONCATENATE("[",ROUND(OFFSET('Hygiene Data'!$F$5,0,10*ROW('Hygiene Data'!F173)),0),"]"),IF(AND(ISTEXT(OFFSET('Hygiene Data'!$B$2,0,10*ROW('Hygiene Data'!F173))),DU179="",ISNUMBER(OFFSET('Hygiene Data'!$F$5,0,10*ROW('Hygiene Data'!F173)))),OFFSET('Hygiene Data'!$F$5,0,10*ROW('Hygiene Data'!F173)),NA())))</f>
        <v>#N/A</v>
      </c>
      <c r="BG179" s="84" t="e">
        <f ca="true">+IF(AND(ISTEXT(OFFSET('Hygiene Data'!$B$2,0,10*ROW('Hygiene Data'!F173))),DV179="Yes"),OFFSET('Hygiene Data'!$F$7,0,10*ROW('Hygiene Data'!F173)),IF(AND(ISTEXT(OFFSET('Hygiene Data'!$B$2,0,10*ROW('Hygiene Data'!F173))),DV179="No",ISNUMBER(OFFSET('Hygiene Data'!$F$7,0,10*ROW('Hygiene Data'!F173)))),CONCATENATE("[",ROUND(OFFSET('Hygiene Data'!$F$7,0,10*ROW('Hygiene Data'!F173)),0),"]"),IF(AND(ISTEXT(OFFSET('Hygiene Data'!$B$2,0,10*ROW('Hygiene Data'!F173))),DV179="",ISNUMBER(OFFSET('Hygiene Data'!$F$7,0,10*ROW('Hygiene Data'!F173)))),OFFSET('Hygiene Data'!$F$7,0,10*ROW('Hygiene Data'!F173)),NA())))</f>
        <v>#N/A</v>
      </c>
      <c r="BH179" s="84" t="e">
        <f ca="true">+IF(AND(ISTEXT(OFFSET('Hygiene Data'!$B$2,0,10*ROW('Hygiene Data'!F173))),DW179="Yes"),OFFSET('Hygiene Data'!$F$9,0,10*ROW('Hygiene Data'!F173)),IF(AND(ISTEXT(OFFSET('Hygiene Data'!$B$2,0,10*ROW('Hygiene Data'!F173))),DW179="No",ISNUMBER(OFFSET('Hygiene Data'!$F$9,0,10*ROW('Hygiene Data'!F173)))),CONCATENATE("[",ROUND(OFFSET('Hygiene Data'!$F$9,0,10*ROW('Hygiene Data'!F173)),0),"]"),IF(AND(ISTEXT(OFFSET('Hygiene Data'!$B$2,0,10*ROW('Hygiene Data'!F173))),DW179="",ISNUMBER(OFFSET('Hygiene Data'!$F$9,0,10*ROW('Hygiene Data'!F173)))),OFFSET('Hygiene Data'!$F$9,0,10*ROW('Hygiene Data'!F173)),NA())))</f>
        <v>#N/A</v>
      </c>
      <c r="BI179" s="84" t="e">
        <f ca="true">+IF(AND(ISTEXT(OFFSET('Hygiene Data'!$B$2,0,10*ROW('Hygiene Data'!G173))),DX179="Yes"),OFFSET('Hygiene Data'!$G$5,0,10*ROW('Hygiene Data'!G173)),IF(AND(ISTEXT(OFFSET('Hygiene Data'!$B$2,0,10*ROW('Hygiene Data'!G173))),DX179="No",ISNUMBER(OFFSET('Hygiene Data'!$G$5,0,10*ROW('Hygiene Data'!G173)))),CONCATENATE("[",ROUND(OFFSET('Hygiene Data'!$G$5,0,10*ROW('Hygiene Data'!G173)),0),"]"),IF(AND(ISTEXT(OFFSET('Hygiene Data'!$B$2,0,10*ROW('Hygiene Data'!G173))),DX179="",ISNUMBER(OFFSET('Hygiene Data'!$G$5,0,10*ROW('Hygiene Data'!G173)))),OFFSET('Hygiene Data'!$G$5,0,10*ROW('Hygiene Data'!G173)),NA())))</f>
        <v>#N/A</v>
      </c>
      <c r="BJ179" s="84" t="e">
        <f ca="true">+IF(AND(ISTEXT(OFFSET('Hygiene Data'!$B$2,0,10*ROW('Hygiene Data'!G173))),DY179="Yes"),OFFSET('Hygiene Data'!$G$7,0,10*ROW('Hygiene Data'!G173)),IF(AND(ISTEXT(OFFSET('Hygiene Data'!$B$2,0,10*ROW('Hygiene Data'!G173))),DY179="No",ISNUMBER(OFFSET('Hygiene Data'!$G$7,0,10*ROW('Hygiene Data'!G173)))),CONCATENATE("[",ROUND(OFFSET('Hygiene Data'!$G$7,0,10*ROW('Hygiene Data'!G173)),0),"]"),IF(AND(ISTEXT(OFFSET('Hygiene Data'!$B$2,0,10*ROW('Hygiene Data'!G173))),DY179="",ISNUMBER(OFFSET('Hygiene Data'!$G$7,0,10*ROW('Hygiene Data'!G173)))),OFFSET('Hygiene Data'!$G$7,0,10*ROW('Hygiene Data'!G173)),NA())))</f>
        <v>#N/A</v>
      </c>
      <c r="BK179" s="84" t="e">
        <f ca="true">+IF(AND(ISTEXT(OFFSET('Hygiene Data'!$B$2,0,10*ROW('Hygiene Data'!G173))),DZ179="Yes"),OFFSET('Hygiene Data'!$G$9,0,10*ROW('Hygiene Data'!G173)),IF(AND(ISTEXT(OFFSET('Hygiene Data'!$B$2,0,10*ROW('Hygiene Data'!G173))),DZ179="No",ISNUMBER(OFFSET('Hygiene Data'!$G$9,0,10*ROW('Hygiene Data'!G173)))),CONCATENATE("[",ROUND(OFFSET('Hygiene Data'!$G$9,0,10*ROW('Hygiene Data'!G173)),0),"]"),IF(AND(ISTEXT(OFFSET('Hygiene Data'!$B$2,0,10*ROW('Hygiene Data'!G173))),DZ179="",ISNUMBER(OFFSET('Hygiene Data'!$G$9,0,10*ROW('Hygiene Data'!G173)))),OFFSET('Hygiene Data'!$G$9,0,10*ROW('Hygiene Data'!G173)),NA())))</f>
        <v>#N/A</v>
      </c>
      <c r="BL179" s="84" t="e">
        <f ca="true">+IF(AND(ISTEXT(OFFSET('Hygiene Data'!$B$2,0,10*ROW('Hygiene Data'!H173))),EA179="Yes"),OFFSET('Hygiene Data'!$H$5,0,10*ROW('Hygiene Data'!H173)),IF(AND(ISTEXT(OFFSET('Hygiene Data'!$B$2,0,10*ROW('Hygiene Data'!H173))),EA179="No",ISNUMBER(OFFSET('Hygiene Data'!$H$5,0,10*ROW('Hygiene Data'!H173)))),CONCATENATE("[",ROUND(OFFSET('Hygiene Data'!$H$5,0,10*ROW('Hygiene Data'!H173)),0),"]"),IF(AND(ISTEXT(OFFSET('Hygiene Data'!$B$2,0,10*ROW('Hygiene Data'!H173))),EA179="",ISNUMBER(OFFSET('Hygiene Data'!$H$5,0,10*ROW('Hygiene Data'!H173)))),OFFSET('Hygiene Data'!$H$5,0,10*ROW('Hygiene Data'!H173)),NA())))</f>
        <v>#N/A</v>
      </c>
      <c r="BM179" s="84" t="e">
        <f ca="true">+IF(AND(ISTEXT(OFFSET('Hygiene Data'!$B$2,0,10*ROW('Hygiene Data'!H173))),EB179="Yes"),OFFSET('Hygiene Data'!$H$7,0,10*ROW('Hygiene Data'!H173)),IF(AND(ISTEXT(OFFSET('Hygiene Data'!$B$2,0,10*ROW('Hygiene Data'!H173))),EB179="No",ISNUMBER(OFFSET('Hygiene Data'!$H$7,0,10*ROW('Hygiene Data'!H173)))),CONCATENATE("[",ROUND(OFFSET('Hygiene Data'!$H$7,0,10*ROW('Hygiene Data'!H173)),0),"]"),IF(AND(ISTEXT(OFFSET('Hygiene Data'!$B$2,0,10*ROW('Hygiene Data'!H173))),EB179="",ISNUMBER(OFFSET('Hygiene Data'!$H$7,0,10*ROW('Hygiene Data'!H173)))),OFFSET('Hygiene Data'!$H$7,0,10*ROW('Hygiene Data'!H173)),NA())))</f>
        <v>#N/A</v>
      </c>
      <c r="BN179" s="84" t="e">
        <f ca="true">+IF(AND(ISTEXT(OFFSET('Hygiene Data'!$B$2,0,10*ROW('Hygiene Data'!H173))),EC179="Yes"),OFFSET('Hygiene Data'!$H$9,0,10*ROW('Hygiene Data'!H173)),IF(AND(ISTEXT(OFFSET('Hygiene Data'!$B$2,0,10*ROW('Hygiene Data'!H173))),EC179="No",ISNUMBER(OFFSET('Hygiene Data'!$H$9,0,10*ROW('Hygiene Data'!H173)))),CONCATENATE("[",ROUND(OFFSET('Hygiene Data'!$H$9,0,10*ROW('Hygiene Data'!H173)),0),"]"),IF(AND(ISTEXT(OFFSET('Hygiene Data'!$B$2,0,10*ROW('Hygiene Data'!H173))),EC179="",ISNUMBER(OFFSET('Hygiene Data'!$H$9,0,10*ROW('Hygiene Data'!H173)))),OFFSET('Hygiene Data'!$H$9,0,10*ROW('Hygiene Data'!H173)),NA())))</f>
        <v>#N/A</v>
      </c>
      <c r="BO179" s="84" t="e">
        <f ca="true">+IF(AND(ISTEXT(OFFSET('Hygiene Data'!$B$2,0,10*ROW('Hygiene Data'!I173))),ED179="Yes"),OFFSET('Hygiene Data'!$I$5,0,10*ROW('Hygiene Data'!I173)),IF(AND(ISTEXT(OFFSET('Hygiene Data'!$B$2,0,10*ROW('Hygiene Data'!I173))),ED179="No",ISNUMBER(OFFSET('Hygiene Data'!$I$5,0,10*ROW('Hygiene Data'!I173)))),CONCATENATE("[",ROUND(OFFSET('Hygiene Data'!$I$5,0,10*ROW('Hygiene Data'!I173)),0),"]"),IF(AND(ISTEXT(OFFSET('Hygiene Data'!$B$2,0,10*ROW('Hygiene Data'!I173))),ED179="",ISNUMBER(OFFSET('Hygiene Data'!$I$5,0,10*ROW('Hygiene Data'!I173)))),OFFSET('Hygiene Data'!$I$5,0,10*ROW('Hygiene Data'!I173)),NA())))</f>
        <v>#N/A</v>
      </c>
      <c r="BP179" s="84" t="e">
        <f ca="true">+IF(AND(ISTEXT(OFFSET('Hygiene Data'!$B$2,0,10*ROW('Hygiene Data'!I173))),EE179="Yes"),OFFSET('Hygiene Data'!$I$7,0,10*ROW('Hygiene Data'!I173)),IF(AND(ISTEXT(OFFSET('Hygiene Data'!$B$2,0,10*ROW('Hygiene Data'!I173))),EE179="No",ISNUMBER(OFFSET('Hygiene Data'!$I$7,0,10*ROW('Hygiene Data'!I173)))),CONCATENATE("[",ROUND(OFFSET('Hygiene Data'!$I$7,0,10*ROW('Hygiene Data'!I173)),0),"]"),IF(AND(ISTEXT(OFFSET('Hygiene Data'!$B$2,0,10*ROW('Hygiene Data'!I173))),EE179="",ISNUMBER(OFFSET('Hygiene Data'!$I$7,0,10*ROW('Hygiene Data'!I173)))),OFFSET('Hygiene Data'!$I$7,0,10*ROW('Hygiene Data'!I173)),NA())))</f>
        <v>#N/A</v>
      </c>
      <c r="BQ179" s="84" t="e">
        <f ca="true">+IF(AND(ISTEXT(OFFSET('Hygiene Data'!$B$2,0,10*ROW('Hygiene Data'!I173))),EF179="Yes"),OFFSET('Hygiene Data'!$I$9,0,10*ROW('Hygiene Data'!I173)),IF(AND(ISTEXT(OFFSET('Hygiene Data'!$B$2,0,10*ROW('Hygiene Data'!I173))),EF179="No",ISNUMBER(OFFSET('Hygiene Data'!$I$9,0,10*ROW('Hygiene Data'!I173)))),CONCATENATE("[",ROUND(OFFSET('Hygiene Data'!$I$9,0,10*ROW('Hygiene Data'!I173)),0),"]"),IF(AND(ISTEXT(OFFSET('Hygiene Data'!$B$2,0,10*ROW('Hygiene Data'!I173))),EF179="",ISNUMBER(OFFSET('Hygiene Data'!$I$9,0,10*ROW('Hygiene Data'!I173)))),OFFSET('Hygiene Data'!$I$9,0,10*ROW('Hygiene Data'!I173)),NA())))</f>
        <v>#N/A</v>
      </c>
      <c r="BR179" s="269"/>
      <c r="BS179" s="269" t="str">
        <f ca="true">+IF(OFFSET('Water Data'!$D$27,0,10*ROW('Water Data'!D173))="","",OFFSET('Water Data'!$D$27,0,10*ROW('Water Data'!D173)))</f>
        <v/>
      </c>
      <c r="BT179" s="269" t="str">
        <f ca="true">+IF(OFFSET('Water Data'!$D$28,0,10*ROW('Water Data'!D173))="","",OFFSET('Water Data'!$D$28,0,10*ROW('Water Data'!D173)))</f>
        <v/>
      </c>
      <c r="BU179" s="269" t="str">
        <f ca="true">+IF(OFFSET('Water Data'!$D$29,0,10*ROW('Water Data'!D173))="","",OFFSET('Water Data'!$D$29,0,10*ROW('Water Data'!D173)))</f>
        <v/>
      </c>
      <c r="BV179" s="269" t="str">
        <f ca="true">+IF(OFFSET('Water Data'!$E$27,0,10*ROW('Water Data'!E173))="","",OFFSET('Water Data'!$E$27,0,10*ROW('Water Data'!E173)))</f>
        <v/>
      </c>
      <c r="BW179" s="269" t="str">
        <f ca="true">+IF(OFFSET('Water Data'!$E$28,0,10*ROW('Water Data'!E173))="","",OFFSET('Water Data'!$E$28,0,10*ROW('Water Data'!E173)))</f>
        <v/>
      </c>
      <c r="BX179" s="269" t="str">
        <f ca="true">+IF(OFFSET('Water Data'!$E$29,0,10*ROW('Water Data'!E173))="","",OFFSET('Water Data'!$E$29,0,10*ROW('Water Data'!E173)))</f>
        <v/>
      </c>
      <c r="BY179" s="269" t="str">
        <f ca="true">+IF(OFFSET('Water Data'!$F$27,0,10*ROW('Water Data'!F173))="","",OFFSET('Water Data'!$F$27,0,10*ROW('Water Data'!F173)))</f>
        <v/>
      </c>
      <c r="BZ179" s="269" t="str">
        <f ca="true">+IF(OFFSET('Water Data'!$F$28,0,10*ROW('Water Data'!F173))="","",OFFSET('Water Data'!$F$28,0,10*ROW('Water Data'!F173)))</f>
        <v/>
      </c>
      <c r="CA179" s="269" t="str">
        <f ca="true">+IF(OFFSET('Water Data'!$F$29,0,10*ROW('Water Data'!F173))="","",OFFSET('Water Data'!$F$29,0,10*ROW('Water Data'!F173)))</f>
        <v/>
      </c>
      <c r="CB179" s="269" t="str">
        <f ca="true">+IF(OFFSET('Water Data'!$G$27,0,10*ROW('Water Data'!G173))="","",OFFSET('Water Data'!$G$27,0,10*ROW('Water Data'!G173)))</f>
        <v/>
      </c>
      <c r="CC179" s="269" t="str">
        <f ca="true">+IF(OFFSET('Water Data'!$G$28,0,10*ROW('Water Data'!G173))="","",OFFSET('Water Data'!$G$28,0,10*ROW('Water Data'!G173)))</f>
        <v/>
      </c>
      <c r="CD179" s="269" t="str">
        <f ca="true">+IF(OFFSET('Water Data'!$G$29,0,10*ROW('Water Data'!G173))="","",OFFSET('Water Data'!$G$29,0,10*ROW('Water Data'!G173)))</f>
        <v/>
      </c>
      <c r="CE179" s="269" t="str">
        <f ca="true">+IF(OFFSET('Water Data'!$H$27,0,10*ROW('Water Data'!H173))="","",OFFSET('Water Data'!$H$27,0,10*ROW('Water Data'!H173)))</f>
        <v/>
      </c>
      <c r="CF179" s="269" t="str">
        <f ca="true">+IF(OFFSET('Water Data'!$H$28,0,10*ROW('Water Data'!H173))="","",OFFSET('Water Data'!$H$28,0,10*ROW('Water Data'!H173)))</f>
        <v/>
      </c>
      <c r="CG179" s="269" t="str">
        <f ca="true">+IF(OFFSET('Water Data'!$H$29,0,10*ROW('Water Data'!H173))="","",OFFSET('Water Data'!$H$29,0,10*ROW('Water Data'!H173)))</f>
        <v/>
      </c>
      <c r="CH179" s="269" t="str">
        <f ca="true">+IF(OFFSET('Water Data'!$I$27,0,10*ROW('Water Data'!I173))="","",OFFSET('Water Data'!$I$27,0,10*ROW('Water Data'!I173)))</f>
        <v/>
      </c>
      <c r="CI179" s="269" t="str">
        <f ca="true">+IF(OFFSET('Water Data'!$I$28,0,10*ROW('Water Data'!I173))="","",OFFSET('Water Data'!$I$28,0,10*ROW('Water Data'!I173)))</f>
        <v/>
      </c>
      <c r="CJ179" s="269" t="str">
        <f ca="true">+IF(OFFSET('Water Data'!$I$29,0,10*ROW('Water Data'!I173))="","",OFFSET('Water Data'!$I$29,0,10*ROW('Water Data'!I173)))</f>
        <v/>
      </c>
      <c r="CK179" s="269" t="str">
        <f ca="true">+IF(OFFSET('Sanitation Data'!$D$28,0,10*ROW('Sanitation Data'!D173))="","",OFFSET('Sanitation Data'!$D$28,0,10*ROW('Sanitation Data'!D173)))</f>
        <v/>
      </c>
      <c r="CL179" s="269" t="str">
        <f ca="true">+IF(OFFSET('Sanitation Data'!$D$29,0,10*ROW('Sanitation Data'!D173))="","",OFFSET('Sanitation Data'!$D$29,0,10*ROW('Sanitation Data'!D173)))</f>
        <v/>
      </c>
      <c r="CM179" s="269" t="str">
        <f ca="true">+IF(OFFSET('Sanitation Data'!$D$30,0,10*ROW('Sanitation Data'!D173))="","",OFFSET('Sanitation Data'!$D$30,0,10*ROW('Sanitation Data'!D173)))</f>
        <v/>
      </c>
      <c r="CN179" s="269" t="str">
        <f ca="true">+IF(OFFSET('Sanitation Data'!$D$31,0,10*ROW('Sanitation Data'!D173))="","",OFFSET('Sanitation Data'!$D$31,0,10*ROW('Sanitation Data'!D173)))</f>
        <v/>
      </c>
      <c r="CO179" s="269" t="str">
        <f ca="true">+IF(OFFSET('Sanitation Data'!$D$32,0,10*ROW('Sanitation Data'!D173))="","",OFFSET('Sanitation Data'!$D$32,0,10*ROW('Sanitation Data'!D173)))</f>
        <v/>
      </c>
      <c r="CP179" s="269" t="str">
        <f ca="true">+IF(OFFSET('Sanitation Data'!$E$28,0,10*ROW('Sanitation Data'!E173))="","",OFFSET('Sanitation Data'!$E$28,0,10*ROW('Sanitation Data'!E173)))</f>
        <v/>
      </c>
      <c r="CQ179" s="269" t="str">
        <f ca="true">+IF(OFFSET('Sanitation Data'!$E$29,0,10*ROW('Sanitation Data'!E173))="","",OFFSET('Sanitation Data'!$E$29,0,10*ROW('Sanitation Data'!E173)))</f>
        <v/>
      </c>
      <c r="CR179" s="269" t="str">
        <f ca="true">+IF(OFFSET('Sanitation Data'!$E$30,0,10*ROW('Sanitation Data'!E173))="","",OFFSET('Sanitation Data'!$E$30,0,10*ROW('Sanitation Data'!E173)))</f>
        <v/>
      </c>
      <c r="CS179" s="269" t="str">
        <f ca="true">+IF(OFFSET('Sanitation Data'!$E$31,0,10*ROW('Sanitation Data'!E173))="","",OFFSET('Sanitation Data'!$E$31,0,10*ROW('Sanitation Data'!E173)))</f>
        <v/>
      </c>
      <c r="CT179" s="269" t="str">
        <f ca="true">+IF(OFFSET('Sanitation Data'!$E$32,0,10*ROW('Sanitation Data'!E173))="","",OFFSET('Sanitation Data'!$E$32,0,10*ROW('Sanitation Data'!E173)))</f>
        <v/>
      </c>
      <c r="CU179" s="269" t="str">
        <f ca="true">+IF(OFFSET('Sanitation Data'!$F$28,0,10*ROW('Sanitation Data'!F173))="","",OFFSET('Sanitation Data'!$F$28,0,10*ROW('Sanitation Data'!F173)))</f>
        <v/>
      </c>
      <c r="CV179" s="269" t="str">
        <f ca="true">+IF(OFFSET('Sanitation Data'!$F$29,0,10*ROW('Sanitation Data'!F173))="","",OFFSET('Sanitation Data'!$F$29,0,10*ROW('Sanitation Data'!F173)))</f>
        <v/>
      </c>
      <c r="CW179" s="269" t="str">
        <f ca="true">+IF(OFFSET('Sanitation Data'!$F$30,0,10*ROW('Sanitation Data'!F173))="","",OFFSET('Sanitation Data'!$F$30,0,10*ROW('Sanitation Data'!F173)))</f>
        <v/>
      </c>
      <c r="CX179" s="269" t="str">
        <f ca="true">+IF(OFFSET('Sanitation Data'!$F$31,0,10*ROW('Sanitation Data'!F173))="","",OFFSET('Sanitation Data'!$F$31,0,10*ROW('Sanitation Data'!F173)))</f>
        <v/>
      </c>
      <c r="CY179" s="269" t="str">
        <f ca="true">+IF(OFFSET('Sanitation Data'!$F$32,0,10*ROW('Sanitation Data'!F173))="","",OFFSET('Sanitation Data'!$F$32,0,10*ROW('Sanitation Data'!F173)))</f>
        <v/>
      </c>
      <c r="CZ179" s="269" t="str">
        <f ca="true">+IF(OFFSET('Sanitation Data'!$G$28,0,10*ROW('Sanitation Data'!G173))="","",OFFSET('Sanitation Data'!$G$28,0,10*ROW('Sanitation Data'!G173)))</f>
        <v/>
      </c>
      <c r="DA179" s="269" t="str">
        <f ca="true">+IF(OFFSET('Sanitation Data'!$G$29,0,10*ROW('Sanitation Data'!G173))="","",OFFSET('Sanitation Data'!$G$29,0,10*ROW('Sanitation Data'!G173)))</f>
        <v/>
      </c>
      <c r="DB179" s="269" t="str">
        <f ca="true">+IF(OFFSET('Sanitation Data'!$G$30,0,10*ROW('Sanitation Data'!G173))="","",OFFSET('Sanitation Data'!$G$30,0,10*ROW('Sanitation Data'!G173)))</f>
        <v/>
      </c>
      <c r="DC179" s="269" t="str">
        <f ca="true">+IF(OFFSET('Sanitation Data'!$G$31,0,10*ROW('Sanitation Data'!G173))="","",OFFSET('Sanitation Data'!$G$31,0,10*ROW('Sanitation Data'!G173)))</f>
        <v/>
      </c>
      <c r="DD179" s="269" t="str">
        <f ca="true">+IF(OFFSET('Sanitation Data'!$G$32,0,10*ROW('Sanitation Data'!G173))="","",OFFSET('Sanitation Data'!$G$32,0,10*ROW('Sanitation Data'!G173)))</f>
        <v/>
      </c>
      <c r="DE179" s="269" t="str">
        <f ca="true">+IF(OFFSET('Sanitation Data'!$H$28,0,10*ROW('Sanitation Data'!H173))="","",OFFSET('Sanitation Data'!$H$28,0,10*ROW('Sanitation Data'!H173)))</f>
        <v/>
      </c>
      <c r="DF179" s="269" t="str">
        <f ca="true">+IF(OFFSET('Sanitation Data'!$H$29,0,10*ROW('Sanitation Data'!H173))="","",OFFSET('Sanitation Data'!$H$29,0,10*ROW('Sanitation Data'!H173)))</f>
        <v/>
      </c>
      <c r="DG179" s="269" t="str">
        <f ca="true">+IF(OFFSET('Sanitation Data'!$H$30,0,10*ROW('Sanitation Data'!H173))="","",OFFSET('Sanitation Data'!$H$30,0,10*ROW('Sanitation Data'!H173)))</f>
        <v/>
      </c>
      <c r="DH179" s="269" t="str">
        <f ca="true">+IF(OFFSET('Sanitation Data'!$H$31,0,10*ROW('Sanitation Data'!H173))="","",OFFSET('Sanitation Data'!$H$31,0,10*ROW('Sanitation Data'!H173)))</f>
        <v/>
      </c>
      <c r="DI179" s="269" t="str">
        <f ca="true">+IF(OFFSET('Sanitation Data'!$H$32,0,10*ROW('Sanitation Data'!H173))="","",OFFSET('Sanitation Data'!$H$32,0,10*ROW('Sanitation Data'!H173)))</f>
        <v/>
      </c>
      <c r="DJ179" s="269" t="str">
        <f ca="true">+IF(OFFSET('Sanitation Data'!$I$28,0,10*ROW('Sanitation Data'!I173))="","",OFFSET('Sanitation Data'!$I$28,0,10*ROW('Sanitation Data'!I173)))</f>
        <v/>
      </c>
      <c r="DK179" s="269" t="str">
        <f ca="true">+IF(OFFSET('Sanitation Data'!$I$29,0,10*ROW('Sanitation Data'!I173))="","",OFFSET('Sanitation Data'!$I$29,0,10*ROW('Sanitation Data'!I173)))</f>
        <v/>
      </c>
      <c r="DL179" s="269" t="str">
        <f ca="true">+IF(OFFSET('Sanitation Data'!$I$30,0,10*ROW('Sanitation Data'!I173))="","",OFFSET('Sanitation Data'!$I$30,0,10*ROW('Sanitation Data'!I173)))</f>
        <v/>
      </c>
      <c r="DM179" s="269" t="str">
        <f ca="true">+IF(OFFSET('Sanitation Data'!$I$31,0,10*ROW('Sanitation Data'!I173))="","",OFFSET('Sanitation Data'!$I$31,0,10*ROW('Sanitation Data'!I173)))</f>
        <v/>
      </c>
      <c r="DN179" s="269" t="str">
        <f ca="true">+IF(OFFSET('Sanitation Data'!$I$32,0,10*ROW('Sanitation Data'!I173))="","",OFFSET('Sanitation Data'!$I$32,0,10*ROW('Sanitation Data'!I173)))</f>
        <v/>
      </c>
      <c r="DO179" s="269" t="str">
        <f ca="true">+IF(OFFSET('Hygiene Data'!$D$11,0,10*ROW('Hygiene Data'!D173))="","",OFFSET('Hygiene Data'!$D$11,0,10*ROW('Hygiene Data'!D173)))</f>
        <v/>
      </c>
      <c r="DP179" s="269" t="str">
        <f ca="true">+IF(OFFSET('Hygiene Data'!$D$12,0,10*ROW('Hygiene Data'!D173))="","",OFFSET('Hygiene Data'!$D$12,0,10*ROW('Hygiene Data'!D173)))</f>
        <v/>
      </c>
      <c r="DQ179" s="269" t="str">
        <f ca="true">+IF(OFFSET('Hygiene Data'!$D$13,0,10*ROW('Hygiene Data'!D173))="","",OFFSET('Hygiene Data'!$D$13,0,10*ROW('Hygiene Data'!D173)))</f>
        <v/>
      </c>
      <c r="DR179" s="269" t="str">
        <f ca="true">+IF(OFFSET('Hygiene Data'!$E$11,0,10*ROW('Hygiene Data'!E173))="","",OFFSET('Hygiene Data'!$E$11,0,10*ROW('Hygiene Data'!E173)))</f>
        <v/>
      </c>
      <c r="DS179" s="269" t="str">
        <f ca="true">+IF(OFFSET('Hygiene Data'!$E$12,0,10*ROW('Hygiene Data'!E173))="","",OFFSET('Hygiene Data'!$E$12,0,10*ROW('Hygiene Data'!E173)))</f>
        <v/>
      </c>
      <c r="DT179" s="269" t="str">
        <f ca="true">+IF(OFFSET('Hygiene Data'!$E$13,0,10*ROW('Hygiene Data'!E173))="","",OFFSET('Hygiene Data'!$E$13,0,10*ROW('Hygiene Data'!E173)))</f>
        <v/>
      </c>
      <c r="DU179" s="269" t="str">
        <f ca="true">+IF(OFFSET('Hygiene Data'!$F$11,0,10*ROW('Hygiene Data'!F173))="","",OFFSET('Hygiene Data'!$F$11,0,10*ROW('Hygiene Data'!F173)))</f>
        <v/>
      </c>
      <c r="DV179" s="269" t="str">
        <f ca="true">+IF(OFFSET('Hygiene Data'!$F$12,0,10*ROW('Hygiene Data'!F173))="","",OFFSET('Hygiene Data'!$F$12,0,10*ROW('Hygiene Data'!F173)))</f>
        <v/>
      </c>
      <c r="DW179" s="269" t="str">
        <f ca="true">+IF(OFFSET('Hygiene Data'!$F$13,0,10*ROW('Hygiene Data'!F173))="","",OFFSET('Hygiene Data'!$F$13,0,10*ROW('Hygiene Data'!F173)))</f>
        <v/>
      </c>
      <c r="DX179" s="269" t="str">
        <f ca="true">+IF(OFFSET('Hygiene Data'!$G$11,0,10*ROW('Hygiene Data'!G173))="","",OFFSET('Hygiene Data'!$G$11,0,10*ROW('Hygiene Data'!G173)))</f>
        <v/>
      </c>
      <c r="DY179" s="269" t="str">
        <f ca="true">+IF(OFFSET('Hygiene Data'!$G$12,0,10*ROW('Hygiene Data'!G173))="","",OFFSET('Hygiene Data'!$G$12,0,10*ROW('Hygiene Data'!G173)))</f>
        <v/>
      </c>
      <c r="DZ179" s="269" t="str">
        <f ca="true">+IF(OFFSET('Hygiene Data'!$G$13,0,10*ROW('Hygiene Data'!G173))="","",OFFSET('Hygiene Data'!$G$13,0,10*ROW('Hygiene Data'!G173)))</f>
        <v/>
      </c>
      <c r="EA179" s="269" t="str">
        <f ca="true">+IF(OFFSET('Hygiene Data'!$H$11,0,10*ROW('Hygiene Data'!H173))="","",OFFSET('Hygiene Data'!$H$11,0,10*ROW('Hygiene Data'!H173)))</f>
        <v/>
      </c>
      <c r="EB179" s="269" t="str">
        <f ca="true">+IF(OFFSET('Hygiene Data'!$H$12,0,10*ROW('Hygiene Data'!H173))="","",OFFSET('Hygiene Data'!$H$12,0,10*ROW('Hygiene Data'!H173)))</f>
        <v/>
      </c>
      <c r="EC179" s="269" t="str">
        <f ca="true">+IF(OFFSET('Hygiene Data'!$H$13,0,10*ROW('Hygiene Data'!H173))="","",OFFSET('Hygiene Data'!$H$13,0,10*ROW('Hygiene Data'!H173)))</f>
        <v/>
      </c>
      <c r="ED179" s="269" t="str">
        <f ca="true">+IF(OFFSET('Hygiene Data'!$I$11,0,10*ROW('Hygiene Data'!I173))="","",OFFSET('Hygiene Data'!$I$11,0,10*ROW('Hygiene Data'!I173)))</f>
        <v/>
      </c>
      <c r="EE179" s="269" t="str">
        <f ca="true">+IF(OFFSET('Hygiene Data'!$I$12,0,10*ROW('Hygiene Data'!I173))="","",OFFSET('Hygiene Data'!$I$12,0,10*ROW('Hygiene Data'!I173)))</f>
        <v/>
      </c>
      <c r="EF179" s="269" t="str">
        <f ca="true">+IF(OFFSET('Hygiene Data'!$I$13,0,10*ROW('Hygiene Data'!I173))="","",OFFSET('Hygiene Data'!$I$13,0,10*ROW('Hygiene Data'!I173)))</f>
        <v/>
      </c>
    </row>
    <row xmlns:x14ac="http://schemas.microsoft.com/office/spreadsheetml/2009/9/ac" r="180" x14ac:dyDescent="0.2">
      <c r="A180" s="36" t="str">
        <f ca="true">+IF(OFFSET('Water Data'!$B$2,0,10*ROW('Water Data'!E174))="","",OFFSET('Water Data'!$B$2,0,10*ROW('Water Data'!E174)))</f>
        <v/>
      </c>
      <c r="B180" s="36" t="str">
        <f ca="true">+IF(OFFSET('Water Data'!$C$2,0,10*ROW('Water Data'!F174))="","",OFFSET('Water Data'!$C$2,0,10*ROW('Water Data'!F174)))</f>
        <v/>
      </c>
      <c r="C180" s="325" t="str">
        <f t="shared" ca="true" si="2"/>
        <v/>
      </c>
      <c r="D180" s="82" t="e">
        <f ca="true">+IF(AND(ISTEXT(OFFSET('Water Data'!$B$2,0,10*ROW('Water Data'!D174))),BS180="Yes"),100-OFFSET('Water Data'!$D$4,0,10*ROW('Water Data'!D174)),IF(AND(ISTEXT(OFFSET('Water Data'!$B$2,0,10*ROW('Water Data'!D174))),BS180="No",ISNUMBER(OFFSET('Water Data'!$D$4,0,10*ROW('Water Data'!D174)))),CONCATENATE("[",ROUND(100-OFFSET('Water Data'!$D$4,0,10*ROW('Water Data'!D174)),0),"]"),IF(AND(ISTEXT(OFFSET('Water Data'!$B$2,0,10*ROW('Water Data'!D174))),BS180="",ISNUMBER(OFFSET('Water Data'!$D$4,0,10*ROW('Water Data'!D174)))),100-OFFSET('Water Data'!$D$4,0,10*ROW('Water Data'!D174)),NA())))</f>
        <v>#N/A</v>
      </c>
      <c r="E180" s="82" t="e">
        <f ca="true">+IF(AND(ISTEXT(OFFSET('Water Data'!$B$2,0,10*ROW('Water Data'!E174))),BT180="Yes"),OFFSET('Water Data'!$D$6,0,10*ROW('Water Data'!D174)),IF(AND(ISTEXT(OFFSET('Water Data'!$B$2,0,10*ROW('Water Data'!D174))),BT180="No",ISNUMBER(OFFSET('Water Data'!$D$6,0,10*ROW('Water Data'!D174)))),CONCATENATE("[",ROUND(OFFSET('Water Data'!$D$6,0,10*ROW('Water Data'!D174)),0),"]"),IF(AND(ISTEXT(OFFSET('Water Data'!$B$2,0,10*ROW('Water Data'!D174))),BT180="",ISNUMBER(OFFSET('Water Data'!$D$6,0,10*ROW('Water Data'!D174)))),OFFSET('Water Data'!$D$6,0,10*ROW('Water Data'!D174)),NA())))</f>
        <v>#N/A</v>
      </c>
      <c r="F180" s="82" t="e">
        <f ca="true">+IF(AND(ISTEXT(OFFSET('Water Data'!$B$2,0,10*ROW('Water Data'!D174))),BU180="Yes"),OFFSET('Water Data'!$D$9,0,10*ROW('Water Data'!D174)),IF(AND(ISTEXT(OFFSET('Water Data'!$B$2,0,10*ROW('Water Data'!D174))),BU180="No",ISNUMBER(OFFSET('Water Data'!$D$9,0,10*ROW('Water Data'!D174)))),CONCATENATE("[",ROUND(OFFSET('Water Data'!$D$9,0,10*ROW('Water Data'!D174)),0),"]"),IF(AND(ISTEXT(OFFSET('Water Data'!$B$2,0,10*ROW('Water Data'!D174))),BU180="",ISNUMBER(OFFSET('Water Data'!$D$9,0,10*ROW('Water Data'!D174)))),OFFSET('Water Data'!$D$9,0,10*ROW('Water Data'!D174)),NA())))</f>
        <v>#N/A</v>
      </c>
      <c r="G180" s="82" t="e">
        <f ca="true">+IF(AND(ISTEXT(OFFSET('Water Data'!$B$2,0,10*ROW('Water Data'!E174))),BV180="Yes"),100-OFFSET('Water Data'!$E$4,0,10*ROW('Water Data'!E174)),IF(AND(ISTEXT(OFFSET('Water Data'!$B$2,0,10*ROW('Water Data'!E174))),BV180="No",ISNUMBER(OFFSET('Water Data'!$E$4,0,10*ROW('Water Data'!E174)))),CONCATENATE("[",ROUND(100-OFFSET('Water Data'!$E$4,0,10*ROW('Water Data'!E174)),0),"]"),IF(AND(ISTEXT(OFFSET('Water Data'!$B$2,0,10*ROW('Water Data'!E174))),BV180="",ISNUMBER(OFFSET('Water Data'!$E$4,0,10*ROW('Water Data'!E174)))),100-OFFSET('Water Data'!$E$4,0,10*ROW('Water Data'!E174)),NA())))</f>
        <v>#N/A</v>
      </c>
      <c r="H180" s="82" t="e">
        <f ca="true">+IF(AND(ISTEXT(OFFSET('Water Data'!$B$2,0,10*ROW('Water Data'!E174))),BW180="Yes"),OFFSET('Water Data'!$E$6,0,10*ROW('Water Data'!E174)),IF(AND(ISTEXT(OFFSET('Water Data'!$B$2,0,10*ROW('Water Data'!E174))),BW180="No",ISNUMBER(OFFSET('Water Data'!$E$6,0,10*ROW('Water Data'!E174)))),CONCATENATE("[",ROUND(OFFSET('Water Data'!$D$6,0,10*ROW('Water Data'!E174)),0),"]"),IF(AND(ISTEXT(OFFSET('Water Data'!$B$2,0,10*ROW('Water Data'!E174))),BW180="",ISNUMBER(OFFSET('Water Data'!$E$6,0,10*ROW('Water Data'!E174)))),OFFSET('Water Data'!$E$6,0,10*ROW('Water Data'!E174)),NA())))</f>
        <v>#N/A</v>
      </c>
      <c r="I180" s="82" t="e">
        <f ca="true">+IF(AND(ISTEXT(OFFSET('Water Data'!$B$2,0,10*ROW('Water Data'!E174))),BX180="Yes"),OFFSET('Water Data'!$E$9,0,10*ROW('Water Data'!E174)),IF(AND(ISTEXT(OFFSET('Water Data'!$B$2,0,10*ROW('Water Data'!E174))),BX180="No",ISNUMBER(OFFSET('Water Data'!$E$9,0,10*ROW('Water Data'!E174)))),CONCATENATE("[",ROUND(OFFSET('Water Data'!$E$9,0,10*ROW('Water Data'!E174)),0),"]"),IF(AND(ISTEXT(OFFSET('Water Data'!$B$2,0,10*ROW('Water Data'!E174))),BX180="",ISNUMBER(OFFSET('Water Data'!$E$9,0,10*ROW('Water Data'!E174)))),OFFSET('Water Data'!$E$9,0,10*ROW('Water Data'!E174)),NA())))</f>
        <v>#N/A</v>
      </c>
      <c r="J180" s="82" t="e">
        <f ca="true">+IF(AND(ISTEXT(OFFSET('Water Data'!$B$2,0,10*ROW('Water Data'!F174))),BY180="Yes"),100-OFFSET('Water Data'!$F$4,0,10*ROW('Water Data'!F174)),IF(AND(ISTEXT(OFFSET('Water Data'!$B$2,0,10*ROW('Water Data'!F174))),BY180="No",ISNUMBER(OFFSET('Water Data'!$F$4,0,10*ROW('Water Data'!F174)))),CONCATENATE("[",ROUND(100-OFFSET('Water Data'!$F$4,0,10*ROW('Water Data'!F174)),0),"]"),IF(AND(ISTEXT(OFFSET('Water Data'!$B$2,0,10*ROW('Water Data'!F174))),BY180="",ISNUMBER(OFFSET('Water Data'!$F$4,0,10*ROW('Water Data'!F174)))),100-OFFSET('Water Data'!$F$4,0,10*ROW('Water Data'!F174)),NA())))</f>
        <v>#N/A</v>
      </c>
      <c r="K180" s="82" t="e">
        <f ca="true">+IF(AND(ISTEXT(OFFSET('Water Data'!$B$2,0,10*ROW('Water Data'!F174))),BZ180="Yes"),OFFSET('Water Data'!$F$6,0,10*ROW('Water Data'!F174)),IF(AND(ISTEXT(OFFSET('Water Data'!$B$2,0,10*ROW('Water Data'!F174))),BZ180="No",ISNUMBER(OFFSET('Water Data'!$F$6,0,10*ROW('Water Data'!F174)))),CONCATENATE("[",ROUND(OFFSET('Water Data'!$F$6,0,10*ROW('Water Data'!F174)),0),"]"),IF(AND(ISTEXT(OFFSET('Water Data'!$B$2,0,10*ROW('Water Data'!F174))),BZ180="",ISNUMBER(OFFSET('Water Data'!$F$6,0,10*ROW('Water Data'!F174)))),OFFSET('Water Data'!$F$6,0,10*ROW('Water Data'!F174)),NA())))</f>
        <v>#N/A</v>
      </c>
      <c r="L180" s="82" t="e">
        <f ca="true">+IF(AND(ISTEXT(OFFSET('Water Data'!$B$2,0,10*ROW('Water Data'!F174))),CA180="Yes"),OFFSET('Water Data'!$F$9,0,10*ROW('Water Data'!F174)),IF(AND(ISTEXT(OFFSET('Water Data'!$B$2,0,10*ROW('Water Data'!F174))),CA180="No",ISNUMBER(OFFSET('Water Data'!$F$9,0,10*ROW('Water Data'!F174)))),CONCATENATE("[",ROUND(OFFSET('Water Data'!$F$9,0,10*ROW('Water Data'!F174)),0),"]"),IF(AND(ISTEXT(OFFSET('Water Data'!$B$2,0,10*ROW('Water Data'!F174))),CA180="",ISNUMBER(OFFSET('Water Data'!$F$9,0,10*ROW('Water Data'!F174)))),OFFSET('Water Data'!$F$9,0,10*ROW('Water Data'!F174)),NA())))</f>
        <v>#N/A</v>
      </c>
      <c r="M180" s="82" t="e">
        <f ca="true">+IF(AND(ISTEXT(OFFSET('Water Data'!$B$2,0,10*ROW('Water Data'!G174))),CB180="Yes"),100-OFFSET('Water Data'!$G$4,0,10*ROW('Water Data'!G174)),IF(AND(ISTEXT(OFFSET('Water Data'!$B$2,0,10*ROW('Water Data'!G174))),CB180="No",ISNUMBER(OFFSET('Water Data'!$G$4,0,10*ROW('Water Data'!G174)))),CONCATENATE("[",ROUND(100-OFFSET('Water Data'!$G$4,0,10*ROW('Water Data'!G174)),0),"]"),IF(AND(ISTEXT(OFFSET('Water Data'!$B$2,0,10*ROW('Water Data'!G174))),CB180="",ISNUMBER(OFFSET('Water Data'!$G$4,0,10*ROW('Water Data'!G174)))),100-OFFSET('Water Data'!$G$4,0,10*ROW('Water Data'!G174)),NA())))</f>
        <v>#N/A</v>
      </c>
      <c r="N180" s="82" t="e">
        <f ca="true">+IF(AND(ISTEXT(OFFSET('Water Data'!$B$2,0,10*ROW('Water Data'!G174))),CC180="Yes"),OFFSET('Water Data'!$G$6,0,10*ROW('Water Data'!G174)),IF(AND(ISTEXT(OFFSET('Water Data'!$B$2,0,10*ROW('Water Data'!G174))),CC180="No",ISNUMBER(OFFSET('Water Data'!$G$6,0,10*ROW('Water Data'!G174)))),CONCATENATE("[",ROUND(OFFSET('Water Data'!$G$6,0,10*ROW('Water Data'!G174)),0),"]"),IF(AND(ISTEXT(OFFSET('Water Data'!$B$2,0,10*ROW('Water Data'!G174))),CC180="",ISNUMBER(OFFSET('Water Data'!$G$6,0,10*ROW('Water Data'!G174)))),OFFSET('Water Data'!$G$6,0,10*ROW('Water Data'!G174)),NA())))</f>
        <v>#N/A</v>
      </c>
      <c r="O180" s="82" t="e">
        <f ca="true">+IF(AND(ISTEXT(OFFSET('Water Data'!$B$2,0,10*ROW('Water Data'!G174))),CD180="Yes"),OFFSET('Water Data'!$G$9,0,10*ROW('Water Data'!G174)),IF(AND(ISTEXT(OFFSET('Water Data'!$B$2,0,10*ROW('Water Data'!G174))),CD180="No",ISNUMBER(OFFSET('Water Data'!$G$9,0,10*ROW('Water Data'!G174)))),CONCATENATE("[",ROUND(OFFSET('Water Data'!$G$9,0,10*ROW('Water Data'!G174)),0),"]"),IF(AND(ISTEXT(OFFSET('Water Data'!$B$2,0,10*ROW('Water Data'!G174))),CD180="",ISNUMBER(OFFSET('Water Data'!$G$9,0,10*ROW('Water Data'!G174)))),OFFSET('Water Data'!$G$9,0,10*ROW('Water Data'!G174)),NA())))</f>
        <v>#N/A</v>
      </c>
      <c r="P180" s="82" t="e">
        <f ca="true">+IF(AND(ISTEXT(OFFSET('Water Data'!$B$2,0,10*ROW('Water Data'!H174))),CE180="Yes"),100-OFFSET('Water Data'!$H$4,0,10*ROW('Water Data'!H174)),IF(AND(ISTEXT(OFFSET('Water Data'!$B$2,0,10*ROW('Water Data'!H174))),CE180="No",ISNUMBER(OFFSET('Water Data'!$H$4,0,10*ROW('Water Data'!H174)))),CONCATENATE("[",ROUND(100-OFFSET('Water Data'!$H$4,0,10*ROW('Water Data'!H174)),0),"]"),IF(AND(ISTEXT(OFFSET('Water Data'!$B$2,0,10*ROW('Water Data'!H174))),CE180="",ISNUMBER(OFFSET('Water Data'!$H$4,0,10*ROW('Water Data'!H174)))),100-OFFSET('Water Data'!$H$4,0,10*ROW('Water Data'!H174)),NA())))</f>
        <v>#N/A</v>
      </c>
      <c r="Q180" s="82" t="e">
        <f ca="true">+IF(AND(ISTEXT(OFFSET('Water Data'!$B$2,0,10*ROW('Water Data'!H174))),CF180="Yes"),OFFSET('Water Data'!$H$6,0,10*ROW('Water Data'!H174)),IF(AND(ISTEXT(OFFSET('Water Data'!$B$2,0,10*ROW('Water Data'!H174))),CF180="No",ISNUMBER(OFFSET('Water Data'!$H$6,0,10*ROW('Water Data'!H174)))),CONCATENATE("[",ROUND(OFFSET('Water Data'!$H$6,0,10*ROW('Water Data'!H174)),0),"]"),IF(AND(ISTEXT(OFFSET('Water Data'!$B$2,0,10*ROW('Water Data'!H174))),CF180="",ISNUMBER(OFFSET('Water Data'!$H$6,0,10*ROW('Water Data'!H174)))),OFFSET('Water Data'!$H$6,0,10*ROW('Water Data'!H174)),NA())))</f>
        <v>#N/A</v>
      </c>
      <c r="R180" s="82" t="e">
        <f ca="true">+IF(AND(ISTEXT(OFFSET('Water Data'!$B$2,0,10*ROW('Water Data'!H174))),CG180="Yes"),OFFSET('Water Data'!$H$9,0,10*ROW('Water Data'!H174)),IF(AND(ISTEXT(OFFSET('Water Data'!$B$2,0,10*ROW('Water Data'!H174))),CG180="No",ISNUMBER(OFFSET('Water Data'!$H$9,0,10*ROW('Water Data'!H174)))),CONCATENATE("[",ROUND(OFFSET('Water Data'!$H$9,0,10*ROW('Water Data'!H174)),0),"]"),IF(AND(ISTEXT(OFFSET('Water Data'!$B$2,0,10*ROW('Water Data'!H174))),CG180="",ISNUMBER(OFFSET('Water Data'!$H$9,0,10*ROW('Water Data'!H174)))),OFFSET('Water Data'!$H$9,0,10*ROW('Water Data'!H174)),NA())))</f>
        <v>#N/A</v>
      </c>
      <c r="S180" s="82" t="e">
        <f ca="true">+IF(AND(ISTEXT(OFFSET('Water Data'!$B$2,0,10*ROW('Water Data'!I174))),CH180="Yes"),100-OFFSET('Water Data'!$I$4,0,10*ROW('Water Data'!I174)),IF(AND(ISTEXT(OFFSET('Water Data'!$B$2,0,10*ROW('Water Data'!I174))),CH180="No",ISNUMBER(OFFSET('Water Data'!$I$4,0,10*ROW('Water Data'!I174)))),CONCATENATE("[",ROUND(100-OFFSET('Water Data'!$I$4,0,10*ROW('Water Data'!I174)),0),"]"),IF(AND(ISTEXT(OFFSET('Water Data'!$B$2,0,10*ROW('Water Data'!I174))),CH180="",ISNUMBER(OFFSET('Water Data'!$I$4,0,10*ROW('Water Data'!I174)))),100-OFFSET('Water Data'!$I$4,0,10*ROW('Water Data'!I174)),NA())))</f>
        <v>#N/A</v>
      </c>
      <c r="T180" s="82" t="e">
        <f ca="true">+IF(AND(ISTEXT(OFFSET('Water Data'!$B$2,0,10*ROW('Water Data'!I174))),CI180="Yes"),OFFSET('Water Data'!$I$6,0,10*ROW('Water Data'!I174)),IF(AND(ISTEXT(OFFSET('Water Data'!$B$2,0,10*ROW('Water Data'!I174))),CI180="No",ISNUMBER(OFFSET('Water Data'!$I$6,0,10*ROW('Water Data'!I174)))),CONCATENATE("[",ROUND(OFFSET('Water Data'!$I$6,0,10*ROW('Water Data'!I174)),0),"]"),IF(AND(ISTEXT(OFFSET('Water Data'!$B$2,0,10*ROW('Water Data'!I174))),CI180="",ISNUMBER(OFFSET('Water Data'!$I$6,0,10*ROW('Water Data'!I174)))),OFFSET('Water Data'!$I$6,0,10*ROW('Water Data'!I174)),NA())))</f>
        <v>#N/A</v>
      </c>
      <c r="U180" s="82" t="e">
        <f ca="true">+IF(AND(ISTEXT(OFFSET('Water Data'!$B$2,0,10*ROW('Water Data'!I174))),CJ180="Yes"),OFFSET('Water Data'!$I$9,0,10*ROW('Water Data'!I174)),IF(AND(ISTEXT(OFFSET('Water Data'!$B$2,0,10*ROW('Water Data'!I174))),CJ180="No",ISNUMBER(OFFSET('Water Data'!$I$9,0,10*ROW('Water Data'!I174)))),CONCATENATE("[",ROUND(OFFSET('Water Data'!$I$9,0,10*ROW('Water Data'!I174)),0),"]"),IF(AND(ISTEXT(OFFSET('Water Data'!$B$2,0,10*ROW('Water Data'!I174))),CJ180="",ISNUMBER(OFFSET('Water Data'!$I$9,0,10*ROW('Water Data'!I174)))),OFFSET('Water Data'!$I$9,0,10*ROW('Water Data'!I174)),NA())))</f>
        <v>#N/A</v>
      </c>
      <c r="V180" s="83" t="e">
        <f ca="true">+IF(AND(ISTEXT(OFFSET('Sanitation Data'!$B$2,0,10*ROW('Sanitation Data'!D174))),CK180="Yes"),100-OFFSET('Sanitation Data'!$D$4,0,10*ROW('Sanitation Data'!D174)),IF(AND(ISTEXT(OFFSET('Sanitation Data'!$B$2,0,10*ROW('Sanitation Data'!D174))),CK180="No",ISNUMBER(OFFSET('Sanitation Data'!$D$4,0,10*ROW('Sanitation Data'!D174)))),CONCATENATE("[",ROUND(100-OFFSET('Sanitation Data'!$D$4,0,10*ROW('Sanitation Data'!D174)),0),"]"),IF(AND(ISTEXT(OFFSET('Sanitation Data'!$B$2,0,10*ROW('Sanitation Data'!D174))),CK180="",ISNUMBER(OFFSET('Sanitation Data'!$D$4,0,10*ROW('Sanitation Data'!D174)))),100-OFFSET('Sanitation Data'!$D$4,0,10*ROW('Sanitation Data'!D174)),NA())))</f>
        <v>#N/A</v>
      </c>
      <c r="W180" s="83" t="e">
        <f ca="true">+IF(AND(ISTEXT(OFFSET('Sanitation Data'!$B$2,0,10*ROW('Sanitation Data'!D174))),CL180="Yes"),OFFSET('Sanitation Data'!$D$6,0,10*ROW('Sanitation Data'!D174)),IF(AND(ISTEXT(OFFSET('Sanitation Data'!$B$2,0,10*ROW('Sanitation Data'!D174))),CL180="No",ISNUMBER(OFFSET('Sanitation Data'!$D$6,0,10*ROW('Sanitation Data'!D174)))),CONCATENATE("[",ROUND(OFFSET('Sanitation Data'!$D$6,0,10*ROW('Sanitation Data'!D174)),0),"]"),IF(AND(ISTEXT(OFFSET('Sanitation Data'!$B$2,0,10*ROW('Sanitation Data'!D174))),CL180="",ISNUMBER(OFFSET('Sanitation Data'!$D$6,0,10*ROW('Sanitation Data'!D174)))),OFFSET('Sanitation Data'!$D$6,0,10*ROW('Sanitation Data'!D174)),NA())))</f>
        <v>#N/A</v>
      </c>
      <c r="X180" s="83" t="e">
        <f ca="true">+IF(AND(ISTEXT(OFFSET('Sanitation Data'!$B$2,0,10*ROW('Sanitation Data'!D174))),CM180="Yes"),OFFSET('Sanitation Data'!$D$10,0,10*ROW('Sanitation Data'!D174)),IF(AND(ISTEXT(OFFSET('Sanitation Data'!$B$2,0,10*ROW('Sanitation Data'!D174))),CM180="No",ISNUMBER(OFFSET('Sanitation Data'!$D$10,0,10*ROW('Sanitation Data'!D174)))),CONCATENATE("[",ROUND(OFFSET('Sanitation Data'!$D$10,0,10*ROW('Sanitation Data'!D174)),0),"]"),IF(AND(ISTEXT(OFFSET('Sanitation Data'!$B$2,0,10*ROW('Sanitation Data'!D174))),CM180="",ISNUMBER(OFFSET('Sanitation Data'!$D$10,0,10*ROW('Sanitation Data'!D174)))),OFFSET('Sanitation Data'!$D$10,0,10*ROW('Sanitation Data'!D174)),NA())))</f>
        <v>#N/A</v>
      </c>
      <c r="Y180" s="83" t="e">
        <f ca="true">+IF(AND(ISTEXT(OFFSET('Sanitation Data'!$B$2,0,10*ROW('Sanitation Data'!D174))),CN180="Yes"),OFFSET('Sanitation Data'!$D$11,0,10*ROW('Sanitation Data'!D174)),IF(AND(ISTEXT(OFFSET('Sanitation Data'!$B$2,0,10*ROW('Sanitation Data'!D174))),CN180="No",ISNUMBER(OFFSET('Sanitation Data'!$D$11,0,10*ROW('Sanitation Data'!D174)))),CONCATENATE("[",ROUND(OFFSET('Sanitation Data'!$D$11,0,10*ROW('Sanitation Data'!D174)),0),"]"),IF(AND(ISTEXT(OFFSET('Sanitation Data'!$B$2,0,10*ROW('Sanitation Data'!D174))),CN180="",ISNUMBER(OFFSET('Sanitation Data'!$D$11,0,10*ROW('Sanitation Data'!D174)))),OFFSET('Sanitation Data'!$D$11,0,10*ROW('Sanitation Data'!D174)),NA())))</f>
        <v>#N/A</v>
      </c>
      <c r="Z180" s="83" t="e">
        <f ca="true">+IF(AND(ISTEXT(OFFSET('Sanitation Data'!$B$2,0,10*ROW('Sanitation Data'!D174))),CO180="Yes"),OFFSET('Sanitation Data'!$D$12,0,10*ROW('Sanitation Data'!D174)),IF(AND(ISTEXT(OFFSET('Sanitation Data'!$B$2,0,10*ROW('Sanitation Data'!D174))),CO180="No",ISNUMBER(OFFSET('Sanitation Data'!$D$12,0,10*ROW('Sanitation Data'!D174)))),CONCATENATE("[",ROUND(OFFSET('Sanitation Data'!$D$12,0,10*ROW('Sanitation Data'!D174)),0),"]"),IF(AND(ISTEXT(OFFSET('Sanitation Data'!$B$2,0,10*ROW('Sanitation Data'!D174))),CO180="",ISNUMBER(OFFSET('Sanitation Data'!$D$12,0,10*ROW('Sanitation Data'!D174)))),OFFSET('Sanitation Data'!$D$12,0,10*ROW('Sanitation Data'!D174)),NA())))</f>
        <v>#N/A</v>
      </c>
      <c r="AA180" s="83" t="e">
        <f ca="true">+IF(AND(ISTEXT(OFFSET('Sanitation Data'!$B$2,0,10*ROW('Sanitation Data'!E174))),CP180="Yes"),100-OFFSET('Sanitation Data'!$E$4,0,10*ROW('Sanitation Data'!E174)),IF(AND(ISTEXT(OFFSET('Sanitation Data'!$B$2,0,10*ROW('Sanitation Data'!E174))),CP180="No",ISNUMBER(OFFSET('Sanitation Data'!$E$4,0,10*ROW('Sanitation Data'!E174)))),CONCATENATE("[",ROUND(100-OFFSET('Sanitation Data'!$E$4,0,10*ROW('Sanitation Data'!E174)),0),"]"),IF(AND(ISTEXT(OFFSET('Sanitation Data'!$B$2,0,10*ROW('Sanitation Data'!E174))),CP180="",ISNUMBER(OFFSET('Sanitation Data'!$E$4,0,10*ROW('Sanitation Data'!E174)))),100-OFFSET('Sanitation Data'!$E$4,0,10*ROW('Sanitation Data'!E174)),NA())))</f>
        <v>#N/A</v>
      </c>
      <c r="AB180" s="83" t="e">
        <f ca="true">+IF(AND(ISTEXT(OFFSET('Sanitation Data'!$B$2,0,10*ROW('Sanitation Data'!E174))),CQ180="Yes"),OFFSET('Sanitation Data'!$E$6,0,10*ROW('Sanitation Data'!H174)),IF(AND(ISTEXT(OFFSET('Sanitation Data'!$B$2,0,10*ROW('Sanitation Data'!E174))),CQ180="No",ISNUMBER(OFFSET('Sanitation Data'!$E$6,0,10*ROW('Sanitation Data'!E174)))),CONCATENATE("[",ROUND(OFFSET('Sanitation Data'!$E$6,0,10*ROW('Sanitation Data'!E174)),0),"]"),IF(AND(ISTEXT(OFFSET('Sanitation Data'!$B$2,0,10*ROW('Sanitation Data'!E174))),CQ180="",ISNUMBER(OFFSET('Sanitation Data'!$E$6,0,10*ROW('Sanitation Data'!E174)))),OFFSET('Sanitation Data'!$E$6,0,10*ROW('Sanitation Data'!E174)),NA())))</f>
        <v>#N/A</v>
      </c>
      <c r="AC180" s="83" t="e">
        <f ca="true">+IF(AND(ISTEXT(OFFSET('Sanitation Data'!$B$2,0,10*ROW('Sanitation Data'!E174))),CR180="Yes"),OFFSET('Sanitation Data'!$E$10,0,10*ROW('Sanitation Data'!E174)),IF(AND(ISTEXT(OFFSET('Sanitation Data'!$B$2,0,10*ROW('Sanitation Data'!E174))),CR180="No",ISNUMBER(OFFSET('Sanitation Data'!$E$10,0,10*ROW('Sanitation Data'!E174)))),CONCATENATE("[",ROUND(OFFSET('Sanitation Data'!$E$10,0,10*ROW('Sanitation Data'!E174)),0),"]"),IF(AND(ISTEXT(OFFSET('Sanitation Data'!$B$2,0,10*ROW('Sanitation Data'!E174))),CR180="",ISNUMBER(OFFSET('Sanitation Data'!$E$10,0,10*ROW('Sanitation Data'!E174)))),OFFSET('Sanitation Data'!$E$10,0,10*ROW('Sanitation Data'!E174)),NA())))</f>
        <v>#N/A</v>
      </c>
      <c r="AD180" s="83" t="e">
        <f ca="true">+IF(AND(ISTEXT(OFFSET('Sanitation Data'!$B$2,0,10*ROW('Sanitation Data'!E174))),CS180="Yes"),OFFSET('Sanitation Data'!$E$11,0,10*ROW('Sanitation Data'!E174)),IF(AND(ISTEXT(OFFSET('Sanitation Data'!$B$2,0,10*ROW('Sanitation Data'!E174))),CS180="No",ISNUMBER(OFFSET('Sanitation Data'!$E$11,0,10*ROW('Sanitation Data'!E174)))),CONCATENATE("[",ROUND(OFFSET('Sanitation Data'!$E$11,0,10*ROW('Sanitation Data'!E174)),0),"]"),IF(AND(ISTEXT(OFFSET('Sanitation Data'!$B$2,0,10*ROW('Sanitation Data'!E174))),CS180="",ISNUMBER(OFFSET('Sanitation Data'!$E$11,0,10*ROW('Sanitation Data'!E174)))),OFFSET('Sanitation Data'!$E$11,0,10*ROW('Sanitation Data'!E174)),NA())))</f>
        <v>#N/A</v>
      </c>
      <c r="AE180" s="83" t="e">
        <f ca="true">+IF(AND(ISTEXT(OFFSET('Sanitation Data'!$B$2,0,10*ROW('Sanitation Data'!E174))),CT180="Yes"),OFFSET('Sanitation Data'!$E$12,0,10*ROW('Sanitation Data'!E174)),IF(AND(ISTEXT(OFFSET('Sanitation Data'!$B$2,0,10*ROW('Sanitation Data'!E174))),CT180="No",ISNUMBER(OFFSET('Sanitation Data'!$E$12,0,10*ROW('Sanitation Data'!E174)))),CONCATENATE("[",ROUND(OFFSET('Sanitation Data'!$E$12,0,10*ROW('Sanitation Data'!E174)),0),"]"),IF(AND(ISTEXT(OFFSET('Sanitation Data'!$B$2,0,10*ROW('Sanitation Data'!E174))),CT180="",ISNUMBER(OFFSET('Sanitation Data'!$E$12,0,10*ROW('Sanitation Data'!E174)))),OFFSET('Sanitation Data'!$E$12,0,10*ROW('Sanitation Data'!E174)),NA())))</f>
        <v>#N/A</v>
      </c>
      <c r="AF180" s="83" t="e">
        <f ca="true">+IF(AND(ISTEXT(OFFSET('Sanitation Data'!$B$2,0,10*ROW('Sanitation Data'!F174))),CU180="Yes"),100-OFFSET('Sanitation Data'!$F$4,0,10*ROW('Sanitation Data'!F174)),IF(AND(ISTEXT(OFFSET('Sanitation Data'!$B$2,0,10*ROW('Sanitation Data'!F174))),CU180="No",ISNUMBER(OFFSET('Sanitation Data'!$F$4,0,10*ROW('Sanitation Data'!F174)))),CONCATENATE("[",ROUND(100-OFFSET('Sanitation Data'!$F$4,0,10*ROW('Sanitation Data'!F174)),0),"]"),IF(AND(ISTEXT(OFFSET('Sanitation Data'!$B$2,0,10*ROW('Sanitation Data'!F174))),CU180="",ISNUMBER(OFFSET('Sanitation Data'!$F$4,0,10*ROW('Sanitation Data'!F174)))),100-OFFSET('Sanitation Data'!$F$4,0,10*ROW('Sanitation Data'!F174)),NA())))</f>
        <v>#N/A</v>
      </c>
      <c r="AG180" s="83" t="e">
        <f ca="true">+IF(AND(ISTEXT(OFFSET('Sanitation Data'!$B$2,0,10*ROW('Sanitation Data'!F174))),CV180="Yes"),OFFSET('Sanitation Data'!$F$6,0,10*ROW('Sanitation Data'!F174)),IF(AND(ISTEXT(OFFSET('Sanitation Data'!$B$2,0,10*ROW('Sanitation Data'!F174))),CV180="No",ISNUMBER(OFFSET('Sanitation Data'!$F$6,0,10*ROW('Sanitation Data'!F174)))),CONCATENATE("[",ROUND(OFFSET('Sanitation Data'!$F$6,0,10*ROW('Sanitation Data'!F174)),0),"]"),IF(AND(ISTEXT(OFFSET('Sanitation Data'!$B$2,0,10*ROW('Sanitation Data'!F174))),CV180="",ISNUMBER(OFFSET('Sanitation Data'!$F$6,0,10*ROW('Sanitation Data'!F174)))),OFFSET('Sanitation Data'!$F$6,0,10*ROW('Sanitation Data'!F174)),NA())))</f>
        <v>#N/A</v>
      </c>
      <c r="AH180" s="83" t="e">
        <f ca="true">+IF(AND(ISTEXT(OFFSET('Sanitation Data'!$B$2,0,10*ROW('Sanitation Data'!F174))),CW180="Yes"),OFFSET('Sanitation Data'!$F$10,0,10*ROW('Sanitation Data'!F174)),IF(AND(ISTEXT(OFFSET('Sanitation Data'!$B$2,0,10*ROW('Sanitation Data'!F174))),CW180="No",ISNUMBER(OFFSET('Sanitation Data'!$F$10,0,10*ROW('Sanitation Data'!F174)))),CONCATENATE("[",ROUND(OFFSET('Sanitation Data'!$F$10,0,10*ROW('Sanitation Data'!F174)),0),"]"),IF(AND(ISTEXT(OFFSET('Sanitation Data'!$B$2,0,10*ROW('Sanitation Data'!F174))),CW180="",ISNUMBER(OFFSET('Sanitation Data'!$F$10,0,10*ROW('Sanitation Data'!F174)))),OFFSET('Sanitation Data'!$F$10,0,10*ROW('Sanitation Data'!F174)),NA())))</f>
        <v>#N/A</v>
      </c>
      <c r="AI180" s="83" t="e">
        <f ca="true">+IF(AND(ISTEXT(OFFSET('Sanitation Data'!$B$2,0,10*ROW('Sanitation Data'!F174))),CX180="Yes"),OFFSET('Sanitation Data'!$F$11,0,10*ROW('Sanitation Data'!F174)),IF(AND(ISTEXT(OFFSET('Sanitation Data'!$B$2,0,10*ROW('Sanitation Data'!F174))),CX180="No",ISNUMBER(OFFSET('Sanitation Data'!$F$11,0,10*ROW('Sanitation Data'!F174)))),CONCATENATE("[",ROUND(OFFSET('Sanitation Data'!$F$11,0,10*ROW('Sanitation Data'!F174)),0),"]"),IF(AND(ISTEXT(OFFSET('Sanitation Data'!$B$2,0,10*ROW('Sanitation Data'!F174))),CX180="",ISNUMBER(OFFSET('Sanitation Data'!$F$11,0,10*ROW('Sanitation Data'!F174)))),OFFSET('Sanitation Data'!$F$11,0,10*ROW('Sanitation Data'!F174)),NA())))</f>
        <v>#N/A</v>
      </c>
      <c r="AJ180" s="83" t="e">
        <f ca="true">+IF(AND(ISTEXT(OFFSET('Sanitation Data'!$B$2,0,10*ROW('Sanitation Data'!F174))),CY180="Yes"),OFFSET('Sanitation Data'!$F$12,0,10*ROW('Sanitation Data'!F174)),IF(AND(ISTEXT(OFFSET('Sanitation Data'!$B$2,0,10*ROW('Sanitation Data'!F174))),CY180="No",ISNUMBER(OFFSET('Sanitation Data'!$F$12,0,10*ROW('Sanitation Data'!F174)))),CONCATENATE("[",ROUND(OFFSET('Sanitation Data'!$F$12,0,10*ROW('Sanitation Data'!F174)),0),"]"),IF(AND(ISTEXT(OFFSET('Sanitation Data'!$B$2,0,10*ROW('Sanitation Data'!F174))),CY180="",ISNUMBER(OFFSET('Sanitation Data'!$F$12,0,10*ROW('Sanitation Data'!F174)))),OFFSET('Sanitation Data'!$F$12,0,10*ROW('Sanitation Data'!F174)),NA())))</f>
        <v>#N/A</v>
      </c>
      <c r="AK180" s="83" t="e">
        <f ca="true">+IF(AND(ISTEXT(OFFSET('Sanitation Data'!$B$2,0,10*ROW('Sanitation Data'!G174))),CZ180="Yes"),100-OFFSET('Sanitation Data'!$G$4,0,10*ROW('Sanitation Data'!G174)),IF(AND(ISTEXT(OFFSET('Sanitation Data'!$B$2,0,10*ROW('Sanitation Data'!G174))),CZ180="No",ISNUMBER(OFFSET('Sanitation Data'!$G$4,0,10*ROW('Sanitation Data'!G174)))),CONCATENATE("[",ROUND(100-OFFSET('Sanitation Data'!$G$4,0,10*ROW('Sanitation Data'!G174)),0),"]"),IF(AND(ISTEXT(OFFSET('Sanitation Data'!$B$2,0,10*ROW('Sanitation Data'!G174))),CZ180="",ISNUMBER(OFFSET('Sanitation Data'!$G$4,0,10*ROW('Sanitation Data'!G174)))),100-OFFSET('Sanitation Data'!$G$4,0,10*ROW('Sanitation Data'!G174)),NA())))</f>
        <v>#N/A</v>
      </c>
      <c r="AL180" s="83" t="e">
        <f ca="true">+IF(AND(ISTEXT(OFFSET('Sanitation Data'!$B$2,0,10*ROW('Sanitation Data'!G174))),DA180="Yes"),OFFSET('Sanitation Data'!$G$6,0,10*ROW('Sanitation Data'!G174)),IF(AND(ISTEXT(OFFSET('Sanitation Data'!$B$2,0,10*ROW('Sanitation Data'!G174))),DA180="No",ISNUMBER(OFFSET('Sanitation Data'!$G$6,0,10*ROW('Sanitation Data'!G174)))),CONCATENATE("[",ROUND(OFFSET('Sanitation Data'!$G$6,0,10*ROW('Sanitation Data'!G174)),0),"]"),IF(AND(ISTEXT(OFFSET('Sanitation Data'!$B$2,0,10*ROW('Sanitation Data'!G174))),DA180="",ISNUMBER(OFFSET('Sanitation Data'!$G$6,0,10*ROW('Sanitation Data'!G174)))),OFFSET('Sanitation Data'!$G$6,0,10*ROW('Sanitation Data'!G174)),NA())))</f>
        <v>#N/A</v>
      </c>
      <c r="AM180" s="83" t="e">
        <f ca="true">+IF(AND(ISTEXT(OFFSET('Sanitation Data'!$B$2,0,10*ROW('Sanitation Data'!G174))),DB180="Yes"),OFFSET('Sanitation Data'!$G$10,0,10*ROW('Sanitation Data'!G174)),IF(AND(ISTEXT(OFFSET('Sanitation Data'!$B$2,0,10*ROW('Sanitation Data'!G174))),DB180="No",ISNUMBER(OFFSET('Sanitation Data'!$G$10,0,10*ROW('Sanitation Data'!G174)))),CONCATENATE("[",ROUND(OFFSET('Sanitation Data'!$G$10,0,10*ROW('Sanitation Data'!G174)),0),"]"),IF(AND(ISTEXT(OFFSET('Sanitation Data'!$B$2,0,10*ROW('Sanitation Data'!G174))),DB180="",ISNUMBER(OFFSET('Sanitation Data'!$G$10,0,10*ROW('Sanitation Data'!G174)))),OFFSET('Sanitation Data'!$G$10,0,10*ROW('Sanitation Data'!G174)),NA())))</f>
        <v>#N/A</v>
      </c>
      <c r="AN180" s="83" t="e">
        <f ca="true">+IF(AND(ISTEXT(OFFSET('Sanitation Data'!$B$2,0,10*ROW('Sanitation Data'!G174))),DC180="Yes"),OFFSET('Sanitation Data'!$G$11,0,10*ROW('Sanitation Data'!G174)),IF(AND(ISTEXT(OFFSET('Sanitation Data'!$B$2,0,10*ROW('Sanitation Data'!G174))),DC180="No",ISNUMBER(OFFSET('Sanitation Data'!$G$11,0,10*ROW('Sanitation Data'!G174)))),CONCATENATE("[",ROUND(OFFSET('Sanitation Data'!$G$11,0,10*ROW('Sanitation Data'!G174)),0),"]"),IF(AND(ISTEXT(OFFSET('Sanitation Data'!$B$2,0,10*ROW('Sanitation Data'!G174))),DC180="",ISNUMBER(OFFSET('Sanitation Data'!$G$11,0,10*ROW('Sanitation Data'!G174)))),OFFSET('Sanitation Data'!$G$11,0,10*ROW('Sanitation Data'!G174)),NA())))</f>
        <v>#N/A</v>
      </c>
      <c r="AO180" s="83" t="e">
        <f ca="true">+IF(AND(ISTEXT(OFFSET('Sanitation Data'!$B$2,0,10*ROW('Sanitation Data'!G174))),DD180="Yes"),OFFSET('Sanitation Data'!$G$12,0,10*ROW('Sanitation Data'!G174)),IF(AND(ISTEXT(OFFSET('Sanitation Data'!$B$2,0,10*ROW('Sanitation Data'!G174))),DD180="No",ISNUMBER(OFFSET('Sanitation Data'!$G$12,0,10*ROW('Sanitation Data'!G174)))),CONCATENATE("[",ROUND(OFFSET('Sanitation Data'!$G$12,0,10*ROW('Sanitation Data'!G174)),0),"]"),IF(AND(ISTEXT(OFFSET('Sanitation Data'!$B$2,0,10*ROW('Sanitation Data'!G174))),DD180="",ISNUMBER(OFFSET('Sanitation Data'!$G$12,0,10*ROW('Sanitation Data'!G174)))),OFFSET('Sanitation Data'!$G$12,0,10*ROW('Sanitation Data'!G174)),NA())))</f>
        <v>#N/A</v>
      </c>
      <c r="AP180" s="83" t="e">
        <f ca="true">+IF(AND(ISTEXT(OFFSET('Sanitation Data'!$B$2,0,10*ROW('Sanitation Data'!H174))),DE180="Yes"),100-OFFSET('Sanitation Data'!$H$4,0,10*ROW('Sanitation Data'!H174)),IF(AND(ISTEXT(OFFSET('Sanitation Data'!$B$2,0,10*ROW('Sanitation Data'!H174))),DE180="No",ISNUMBER(OFFSET('Sanitation Data'!$H$4,0,10*ROW('Sanitation Data'!H174)))),CONCATENATE("[",ROUND(100-OFFSET('Sanitation Data'!$H$4,0,10*ROW('Sanitation Data'!H174)),0),"]"),IF(AND(ISTEXT(OFFSET('Sanitation Data'!$B$2,0,10*ROW('Sanitation Data'!H174))),DE180="",ISNUMBER(OFFSET('Sanitation Data'!$H$4,0,10*ROW('Sanitation Data'!H174)))),100-OFFSET('Sanitation Data'!$H$4,0,10*ROW('Sanitation Data'!H174)),NA())))</f>
        <v>#N/A</v>
      </c>
      <c r="AQ180" s="83" t="e">
        <f ca="true">+IF(AND(ISTEXT(OFFSET('Sanitation Data'!$B$2,0,10*ROW('Sanitation Data'!H174))),DF180="Yes"),OFFSET('Sanitation Data'!$H$6,0,10*ROW('Sanitation Data'!H174)),IF(AND(ISTEXT(OFFSET('Sanitation Data'!$B$2,0,10*ROW('Sanitation Data'!H174))),DF180="No",ISNUMBER(OFFSET('Sanitation Data'!$H$6,0,10*ROW('Sanitation Data'!H174)))),CONCATENATE("[",ROUND(OFFSET('Sanitation Data'!$H$6,0,10*ROW('Sanitation Data'!H174)),0),"]"),IF(AND(ISTEXT(OFFSET('Sanitation Data'!$B$2,0,10*ROW('Sanitation Data'!H174))),DF180="",ISNUMBER(OFFSET('Sanitation Data'!$H$6,0,10*ROW('Sanitation Data'!H174)))),OFFSET('Sanitation Data'!$H$6,0,10*ROW('Sanitation Data'!H174)),NA())))</f>
        <v>#N/A</v>
      </c>
      <c r="AR180" s="83" t="e">
        <f ca="true">+IF(AND(ISTEXT(OFFSET('Sanitation Data'!$B$2,0,10*ROW('Sanitation Data'!H174))),DG180="Yes"),OFFSET('Sanitation Data'!$H$10,0,10*ROW('Sanitation Data'!H174)),IF(AND(ISTEXT(OFFSET('Sanitation Data'!$B$2,0,10*ROW('Sanitation Data'!H174))),DG180="No",ISNUMBER(OFFSET('Sanitation Data'!$H$10,0,10*ROW('Sanitation Data'!H174)))),CONCATENATE("[",ROUND(OFFSET('Sanitation Data'!$H$10,0,10*ROW('Sanitation Data'!H174)),0),"]"),IF(AND(ISTEXT(OFFSET('Sanitation Data'!$B$2,0,10*ROW('Sanitation Data'!H174))),DG180="",ISNUMBER(OFFSET('Sanitation Data'!$H$10,0,10*ROW('Sanitation Data'!H174)))),OFFSET('Sanitation Data'!$H$10,0,10*ROW('Sanitation Data'!H174)),NA())))</f>
        <v>#N/A</v>
      </c>
      <c r="AS180" s="83" t="e">
        <f ca="true">+IF(AND(ISTEXT(OFFSET('Sanitation Data'!$B$2,0,10*ROW('Sanitation Data'!H174))),DH180="Yes"),OFFSET('Sanitation Data'!$H$11,0,10*ROW('Sanitation Data'!H174)),IF(AND(ISTEXT(OFFSET('Sanitation Data'!$B$2,0,10*ROW('Sanitation Data'!H174))),DH180="No",ISNUMBER(OFFSET('Sanitation Data'!$H$11,0,10*ROW('Sanitation Data'!H174)))),CONCATENATE("[",ROUND(OFFSET('Sanitation Data'!$H$11,0,10*ROW('Sanitation Data'!H174)),0),"]"),IF(AND(ISTEXT(OFFSET('Sanitation Data'!$B$2,0,10*ROW('Sanitation Data'!H174))),DH180="",ISNUMBER(OFFSET('Sanitation Data'!$H$11,0,10*ROW('Sanitation Data'!H174)))),OFFSET('Sanitation Data'!$H$11,0,10*ROW('Sanitation Data'!H174)),NA())))</f>
        <v>#N/A</v>
      </c>
      <c r="AT180" s="83" t="e">
        <f ca="true">+IF(AND(ISTEXT(OFFSET('Sanitation Data'!$B$2,0,10*ROW('Sanitation Data'!H174))),DI180="Yes"),OFFSET('Sanitation Data'!$H$12,0,10*ROW('Sanitation Data'!H174)),IF(AND(ISTEXT(OFFSET('Sanitation Data'!$B$2,0,10*ROW('Sanitation Data'!H174))),DI180="No",ISNUMBER(OFFSET('Sanitation Data'!$H$12,0,10*ROW('Sanitation Data'!H174)))),CONCATENATE("[",ROUND(OFFSET('Sanitation Data'!$H$12,0,10*ROW('Sanitation Data'!H174)),0),"]"),IF(AND(ISTEXT(OFFSET('Sanitation Data'!$B$2,0,10*ROW('Sanitation Data'!H174))),DI180="",ISNUMBER(OFFSET('Sanitation Data'!$H$12,0,10*ROW('Sanitation Data'!H174)))),OFFSET('Sanitation Data'!$H$12,0,10*ROW('Sanitation Data'!H174)),NA())))</f>
        <v>#N/A</v>
      </c>
      <c r="AU180" s="83" t="e">
        <f ca="true">+IF(AND(ISTEXT(OFFSET('Sanitation Data'!$B$2,0,10*ROW('Sanitation Data'!I174))),DJ180="Yes"),100-OFFSET('Sanitation Data'!$I$4,0,10*ROW('Sanitation Data'!I174)),IF(AND(ISTEXT(OFFSET('Sanitation Data'!$B$2,0,10*ROW('Sanitation Data'!I174))),DJ180="No",ISNUMBER(OFFSET('Sanitation Data'!$I$4,0,10*ROW('Sanitation Data'!I174)))),CONCATENATE("[",ROUND(100-OFFSET('Sanitation Data'!$I$4,0,10*ROW('Sanitation Data'!I174)),0),"]"),IF(AND(ISTEXT(OFFSET('Sanitation Data'!$B$2,0,10*ROW('Sanitation Data'!I174))),DJ180="",ISNUMBER(OFFSET('Sanitation Data'!$I$4,0,10*ROW('Sanitation Data'!I174)))),100-OFFSET('Sanitation Data'!$I$4,0,10*ROW('Sanitation Data'!I174)),NA())))</f>
        <v>#N/A</v>
      </c>
      <c r="AV180" s="83" t="e">
        <f ca="true">+IF(AND(ISTEXT(OFFSET('Sanitation Data'!$B$2,0,10*ROW('Sanitation Data'!I174))),DK180="Yes"),OFFSET('Sanitation Data'!$I$6,0,10*ROW('Sanitation Data'!I174)),IF(AND(ISTEXT(OFFSET('Sanitation Data'!$B$2,0,10*ROW('Sanitation Data'!I174))),DK180="No",ISNUMBER(OFFSET('Sanitation Data'!$I$6,0,10*ROW('Sanitation Data'!I174)))),CONCATENATE("[",ROUND(OFFSET('Sanitation Data'!$I$6,0,10*ROW('Sanitation Data'!I174)),0),"]"),IF(AND(ISTEXT(OFFSET('Sanitation Data'!$B$2,0,10*ROW('Sanitation Data'!I174))),DK180="",ISNUMBER(OFFSET('Sanitation Data'!$I$6,0,10*ROW('Sanitation Data'!I174)))),OFFSET('Sanitation Data'!$I$6,0,10*ROW('Sanitation Data'!I174)),NA())))</f>
        <v>#N/A</v>
      </c>
      <c r="AW180" s="83" t="e">
        <f ca="true">+IF(AND(ISTEXT(OFFSET('Sanitation Data'!$B$2,0,10*ROW('Sanitation Data'!I174))),DL180="Yes"),OFFSET('Sanitation Data'!$I$10,0,10*ROW('Sanitation Data'!I174)),IF(AND(ISTEXT(OFFSET('Sanitation Data'!$B$2,0,10*ROW('Sanitation Data'!I174))),DL180="No",ISNUMBER(OFFSET('Sanitation Data'!$I$10,0,10*ROW('Sanitation Data'!I174)))),CONCATENATE("[",ROUND(OFFSET('Sanitation Data'!$I$10,0,10*ROW('Sanitation Data'!I174)),0),"]"),IF(AND(ISTEXT(OFFSET('Sanitation Data'!$B$2,0,10*ROW('Sanitation Data'!I174))),DL180="",ISNUMBER(OFFSET('Sanitation Data'!$I$10,0,10*ROW('Sanitation Data'!I174)))),OFFSET('Sanitation Data'!$I$10,0,10*ROW('Sanitation Data'!I174)),NA())))</f>
        <v>#N/A</v>
      </c>
      <c r="AX180" s="83" t="e">
        <f ca="true">+IF(AND(ISTEXT(OFFSET('Sanitation Data'!$B$2,0,10*ROW('Sanitation Data'!I174))),DM180="Yes"),OFFSET('Sanitation Data'!$I$11,0,10*ROW('Sanitation Data'!I174)),IF(AND(ISTEXT(OFFSET('Sanitation Data'!$B$2,0,10*ROW('Sanitation Data'!I174))),DM180="No",ISNUMBER(OFFSET('Sanitation Data'!$I$11,0,10*ROW('Sanitation Data'!I174)))),CONCATENATE("[",ROUND(OFFSET('Sanitation Data'!$I$11,0,10*ROW('Sanitation Data'!I174)),0),"]"),IF(AND(ISTEXT(OFFSET('Sanitation Data'!$B$2,0,10*ROW('Sanitation Data'!I174))),DM180="",ISNUMBER(OFFSET('Sanitation Data'!$I$11,0,10*ROW('Sanitation Data'!I174)))),OFFSET('Sanitation Data'!$I$11,0,10*ROW('Sanitation Data'!I174)),NA())))</f>
        <v>#N/A</v>
      </c>
      <c r="AY180" s="83" t="e">
        <f ca="true">+IF(AND(ISTEXT(OFFSET('Sanitation Data'!$B$2,0,10*ROW('Sanitation Data'!I174))),DN180="Yes"),OFFSET('Sanitation Data'!$I$12,0,10*ROW('Sanitation Data'!I174)),IF(AND(ISTEXT(OFFSET('Sanitation Data'!$B$2,0,10*ROW('Sanitation Data'!I174))),DN180="No",ISNUMBER(OFFSET('Sanitation Data'!$I$12,0,10*ROW('Sanitation Data'!I174)))),CONCATENATE("[",ROUND(OFFSET('Sanitation Data'!$I$12,0,10*ROW('Sanitation Data'!I174)),0),"]"),IF(AND(ISTEXT(OFFSET('Sanitation Data'!$B$2,0,10*ROW('Sanitation Data'!I174))),DN180="",ISNUMBER(OFFSET('Sanitation Data'!$I$12,0,10*ROW('Sanitation Data'!I174)))),OFFSET('Sanitation Data'!$I$12,0,10*ROW('Sanitation Data'!I174)),NA())))</f>
        <v>#N/A</v>
      </c>
      <c r="AZ180" s="84" t="e">
        <f ca="true">+IF(AND(ISTEXT(OFFSET('Hygiene Data'!$B$2,0,10*ROW('Hygiene Data'!D174))),DO180="Yes"),OFFSET('Hygiene Data'!$D$5,0,10*ROW('Hygiene Data'!D174)),IF(AND(ISTEXT(OFFSET('Hygiene Data'!$B$2,0,10*ROW('Hygiene Data'!D174))),DO180="No",ISNUMBER(OFFSET('Hygiene Data'!$D$5,0,10*ROW('Hygiene Data'!D174)))),CONCATENATE("[",ROUND(OFFSET('Hygiene Data'!$D$5,0,10*ROW('Hygiene Data'!D174)),0),"]"),IF(AND(ISTEXT(OFFSET('Hygiene Data'!$B$2,0,10*ROW('Hygiene Data'!D174))),DO180="",ISNUMBER(OFFSET('Hygiene Data'!$D$5,0,10*ROW('Hygiene Data'!D174)))),OFFSET('Hygiene Data'!$D$5,0,10*ROW('Hygiene Data'!D174)),NA())))</f>
        <v>#N/A</v>
      </c>
      <c r="BA180" s="84" t="e">
        <f ca="true">+IF(AND(ISTEXT(OFFSET('Hygiene Data'!$B$2,0,10*ROW('Hygiene Data'!D174))),DP180="Yes"),OFFSET('Hygiene Data'!$D$7,0,10*ROW('Hygiene Data'!D174)),IF(AND(ISTEXT(OFFSET('Hygiene Data'!$B$2,0,10*ROW('Hygiene Data'!D174))),DP180="No",ISNUMBER(OFFSET('Hygiene Data'!$D$7,0,10*ROW('Hygiene Data'!D174)))),CONCATENATE("[",ROUND(OFFSET('Hygiene Data'!$D$7,0,10*ROW('Hygiene Data'!D174)),0),"]"),IF(AND(ISTEXT(OFFSET('Hygiene Data'!$B$2,0,10*ROW('Hygiene Data'!D174))),DP180="",ISNUMBER(OFFSET('Hygiene Data'!$D$7,0,10*ROW('Hygiene Data'!D174)))),OFFSET('Hygiene Data'!$D$7,0,10*ROW('Hygiene Data'!D174)),NA())))</f>
        <v>#N/A</v>
      </c>
      <c r="BB180" s="84" t="e">
        <f ca="true">+IF(AND(ISTEXT(OFFSET('Hygiene Data'!$B$2,0,10*ROW('Hygiene Data'!D174))),DQ180="Yes"),OFFSET('Hygiene Data'!$D$9,0,10*ROW('Hygiene Data'!D174)),IF(AND(ISTEXT(OFFSET('Hygiene Data'!$B$2,0,10*ROW('Hygiene Data'!D174))),DQ180="No",ISNUMBER(OFFSET('Hygiene Data'!$D$9,0,10*ROW('Hygiene Data'!D174)))),CONCATENATE("[",ROUND(OFFSET('Hygiene Data'!$D$9,0,10*ROW('Hygiene Data'!D174)),0),"]"),IF(AND(ISTEXT(OFFSET('Hygiene Data'!$B$2,0,10*ROW('Hygiene Data'!D174))),DQ180="",ISNUMBER(OFFSET('Hygiene Data'!$D$9,0,10*ROW('Hygiene Data'!D174)))),OFFSET('Hygiene Data'!$D$9,0,10*ROW('Hygiene Data'!D174)),NA())))</f>
        <v>#N/A</v>
      </c>
      <c r="BC180" s="84" t="e">
        <f ca="true">+IF(AND(ISTEXT(OFFSET('Hygiene Data'!$B$2,0,10*ROW('Hygiene Data'!E174))),DR180="Yes"),OFFSET('Hygiene Data'!$E$5,0,10*ROW('Hygiene Data'!E174)),IF(AND(ISTEXT(OFFSET('Hygiene Data'!$B$2,0,10*ROW('Hygiene Data'!E174))),DR180="No",ISNUMBER(OFFSET('Hygiene Data'!$E$5,0,10*ROW('Hygiene Data'!E174)))),CONCATENATE("[",ROUND(OFFSET('Hygiene Data'!$E$5,0,10*ROW('Hygiene Data'!E174)),0),"]"),IF(AND(ISTEXT(OFFSET('Hygiene Data'!$B$2,0,10*ROW('Hygiene Data'!E174))),DR180="",ISNUMBER(OFFSET('Hygiene Data'!$E$5,0,10*ROW('Hygiene Data'!E174)))),OFFSET('Hygiene Data'!$E$5,0,10*ROW('Hygiene Data'!E174)),NA())))</f>
        <v>#N/A</v>
      </c>
      <c r="BD180" s="84" t="e">
        <f ca="true">+IF(AND(ISTEXT(OFFSET('Hygiene Data'!$B$2,0,10*ROW('Hygiene Data'!E174))),DS180="Yes"),OFFSET('Hygiene Data'!$E$7,0,10*ROW('Hygiene Data'!E174)),IF(AND(ISTEXT(OFFSET('Hygiene Data'!$B$2,0,10*ROW('Hygiene Data'!E174))),DS180="No",ISNUMBER(OFFSET('Hygiene Data'!$E$7,0,10*ROW('Hygiene Data'!E174)))),CONCATENATE("[",ROUND(OFFSET('Hygiene Data'!$E$7,0,10*ROW('Hygiene Data'!E174)),0),"]"),IF(AND(ISTEXT(OFFSET('Hygiene Data'!$B$2,0,10*ROW('Hygiene Data'!E174))),DS180="",ISNUMBER(OFFSET('Hygiene Data'!$E$7,0,10*ROW('Hygiene Data'!E174)))),OFFSET('Hygiene Data'!$E$7,0,10*ROW('Hygiene Data'!E174)),NA())))</f>
        <v>#N/A</v>
      </c>
      <c r="BE180" s="84" t="e">
        <f ca="true">+IF(AND(ISTEXT(OFFSET('Hygiene Data'!$B$2,0,10*ROW('Hygiene Data'!E174))),DT180="Yes"),OFFSET('Hygiene Data'!$E$9,0,10*ROW('Hygiene Data'!E174)),IF(AND(ISTEXT(OFFSET('Hygiene Data'!$B$2,0,10*ROW('Hygiene Data'!E174))),DT180="No",ISNUMBER(OFFSET('Hygiene Data'!$E$9,0,10*ROW('Hygiene Data'!E174)))),CONCATENATE("[",ROUND(OFFSET('Hygiene Data'!$E$9,0,10*ROW('Hygiene Data'!E174)),0),"]"),IF(AND(ISTEXT(OFFSET('Hygiene Data'!$B$2,0,10*ROW('Hygiene Data'!E174))),DT180="",ISNUMBER(OFFSET('Hygiene Data'!$E$9,0,10*ROW('Hygiene Data'!E174)))),OFFSET('Hygiene Data'!$E$9,0,10*ROW('Hygiene Data'!E174)),NA())))</f>
        <v>#N/A</v>
      </c>
      <c r="BF180" s="84" t="e">
        <f ca="true">+IF(AND(ISTEXT(OFFSET('Hygiene Data'!$B$2,0,10*ROW('Hygiene Data'!F174))),DU180="Yes"),OFFSET('Hygiene Data'!$F$5,0,10*ROW('Hygiene Data'!F174)),IF(AND(ISTEXT(OFFSET('Hygiene Data'!$B$2,0,10*ROW('Hygiene Data'!F174))),DU180="No",ISNUMBER(OFFSET('Hygiene Data'!$F$5,0,10*ROW('Hygiene Data'!F174)))),CONCATENATE("[",ROUND(OFFSET('Hygiene Data'!$F$5,0,10*ROW('Hygiene Data'!F174)),0),"]"),IF(AND(ISTEXT(OFFSET('Hygiene Data'!$B$2,0,10*ROW('Hygiene Data'!F174))),DU180="",ISNUMBER(OFFSET('Hygiene Data'!$F$5,0,10*ROW('Hygiene Data'!F174)))),OFFSET('Hygiene Data'!$F$5,0,10*ROW('Hygiene Data'!F174)),NA())))</f>
        <v>#N/A</v>
      </c>
      <c r="BG180" s="84" t="e">
        <f ca="true">+IF(AND(ISTEXT(OFFSET('Hygiene Data'!$B$2,0,10*ROW('Hygiene Data'!F174))),DV180="Yes"),OFFSET('Hygiene Data'!$F$7,0,10*ROW('Hygiene Data'!F174)),IF(AND(ISTEXT(OFFSET('Hygiene Data'!$B$2,0,10*ROW('Hygiene Data'!F174))),DV180="No",ISNUMBER(OFFSET('Hygiene Data'!$F$7,0,10*ROW('Hygiene Data'!F174)))),CONCATENATE("[",ROUND(OFFSET('Hygiene Data'!$F$7,0,10*ROW('Hygiene Data'!F174)),0),"]"),IF(AND(ISTEXT(OFFSET('Hygiene Data'!$B$2,0,10*ROW('Hygiene Data'!F174))),DV180="",ISNUMBER(OFFSET('Hygiene Data'!$F$7,0,10*ROW('Hygiene Data'!F174)))),OFFSET('Hygiene Data'!$F$7,0,10*ROW('Hygiene Data'!F174)),NA())))</f>
        <v>#N/A</v>
      </c>
      <c r="BH180" s="84" t="e">
        <f ca="true">+IF(AND(ISTEXT(OFFSET('Hygiene Data'!$B$2,0,10*ROW('Hygiene Data'!F174))),DW180="Yes"),OFFSET('Hygiene Data'!$F$9,0,10*ROW('Hygiene Data'!F174)),IF(AND(ISTEXT(OFFSET('Hygiene Data'!$B$2,0,10*ROW('Hygiene Data'!F174))),DW180="No",ISNUMBER(OFFSET('Hygiene Data'!$F$9,0,10*ROW('Hygiene Data'!F174)))),CONCATENATE("[",ROUND(OFFSET('Hygiene Data'!$F$9,0,10*ROW('Hygiene Data'!F174)),0),"]"),IF(AND(ISTEXT(OFFSET('Hygiene Data'!$B$2,0,10*ROW('Hygiene Data'!F174))),DW180="",ISNUMBER(OFFSET('Hygiene Data'!$F$9,0,10*ROW('Hygiene Data'!F174)))),OFFSET('Hygiene Data'!$F$9,0,10*ROW('Hygiene Data'!F174)),NA())))</f>
        <v>#N/A</v>
      </c>
      <c r="BI180" s="84" t="e">
        <f ca="true">+IF(AND(ISTEXT(OFFSET('Hygiene Data'!$B$2,0,10*ROW('Hygiene Data'!G174))),DX180="Yes"),OFFSET('Hygiene Data'!$G$5,0,10*ROW('Hygiene Data'!G174)),IF(AND(ISTEXT(OFFSET('Hygiene Data'!$B$2,0,10*ROW('Hygiene Data'!G174))),DX180="No",ISNUMBER(OFFSET('Hygiene Data'!$G$5,0,10*ROW('Hygiene Data'!G174)))),CONCATENATE("[",ROUND(OFFSET('Hygiene Data'!$G$5,0,10*ROW('Hygiene Data'!G174)),0),"]"),IF(AND(ISTEXT(OFFSET('Hygiene Data'!$B$2,0,10*ROW('Hygiene Data'!G174))),DX180="",ISNUMBER(OFFSET('Hygiene Data'!$G$5,0,10*ROW('Hygiene Data'!G174)))),OFFSET('Hygiene Data'!$G$5,0,10*ROW('Hygiene Data'!G174)),NA())))</f>
        <v>#N/A</v>
      </c>
      <c r="BJ180" s="84" t="e">
        <f ca="true">+IF(AND(ISTEXT(OFFSET('Hygiene Data'!$B$2,0,10*ROW('Hygiene Data'!G174))),DY180="Yes"),OFFSET('Hygiene Data'!$G$7,0,10*ROW('Hygiene Data'!G174)),IF(AND(ISTEXT(OFFSET('Hygiene Data'!$B$2,0,10*ROW('Hygiene Data'!G174))),DY180="No",ISNUMBER(OFFSET('Hygiene Data'!$G$7,0,10*ROW('Hygiene Data'!G174)))),CONCATENATE("[",ROUND(OFFSET('Hygiene Data'!$G$7,0,10*ROW('Hygiene Data'!G174)),0),"]"),IF(AND(ISTEXT(OFFSET('Hygiene Data'!$B$2,0,10*ROW('Hygiene Data'!G174))),DY180="",ISNUMBER(OFFSET('Hygiene Data'!$G$7,0,10*ROW('Hygiene Data'!G174)))),OFFSET('Hygiene Data'!$G$7,0,10*ROW('Hygiene Data'!G174)),NA())))</f>
        <v>#N/A</v>
      </c>
      <c r="BK180" s="84" t="e">
        <f ca="true">+IF(AND(ISTEXT(OFFSET('Hygiene Data'!$B$2,0,10*ROW('Hygiene Data'!G174))),DZ180="Yes"),OFFSET('Hygiene Data'!$G$9,0,10*ROW('Hygiene Data'!G174)),IF(AND(ISTEXT(OFFSET('Hygiene Data'!$B$2,0,10*ROW('Hygiene Data'!G174))),DZ180="No",ISNUMBER(OFFSET('Hygiene Data'!$G$9,0,10*ROW('Hygiene Data'!G174)))),CONCATENATE("[",ROUND(OFFSET('Hygiene Data'!$G$9,0,10*ROW('Hygiene Data'!G174)),0),"]"),IF(AND(ISTEXT(OFFSET('Hygiene Data'!$B$2,0,10*ROW('Hygiene Data'!G174))),DZ180="",ISNUMBER(OFFSET('Hygiene Data'!$G$9,0,10*ROW('Hygiene Data'!G174)))),OFFSET('Hygiene Data'!$G$9,0,10*ROW('Hygiene Data'!G174)),NA())))</f>
        <v>#N/A</v>
      </c>
      <c r="BL180" s="84" t="e">
        <f ca="true">+IF(AND(ISTEXT(OFFSET('Hygiene Data'!$B$2,0,10*ROW('Hygiene Data'!H174))),EA180="Yes"),OFFSET('Hygiene Data'!$H$5,0,10*ROW('Hygiene Data'!H174)),IF(AND(ISTEXT(OFFSET('Hygiene Data'!$B$2,0,10*ROW('Hygiene Data'!H174))),EA180="No",ISNUMBER(OFFSET('Hygiene Data'!$H$5,0,10*ROW('Hygiene Data'!H174)))),CONCATENATE("[",ROUND(OFFSET('Hygiene Data'!$H$5,0,10*ROW('Hygiene Data'!H174)),0),"]"),IF(AND(ISTEXT(OFFSET('Hygiene Data'!$B$2,0,10*ROW('Hygiene Data'!H174))),EA180="",ISNUMBER(OFFSET('Hygiene Data'!$H$5,0,10*ROW('Hygiene Data'!H174)))),OFFSET('Hygiene Data'!$H$5,0,10*ROW('Hygiene Data'!H174)),NA())))</f>
        <v>#N/A</v>
      </c>
      <c r="BM180" s="84" t="e">
        <f ca="true">+IF(AND(ISTEXT(OFFSET('Hygiene Data'!$B$2,0,10*ROW('Hygiene Data'!H174))),EB180="Yes"),OFFSET('Hygiene Data'!$H$7,0,10*ROW('Hygiene Data'!H174)),IF(AND(ISTEXT(OFFSET('Hygiene Data'!$B$2,0,10*ROW('Hygiene Data'!H174))),EB180="No",ISNUMBER(OFFSET('Hygiene Data'!$H$7,0,10*ROW('Hygiene Data'!H174)))),CONCATENATE("[",ROUND(OFFSET('Hygiene Data'!$H$7,0,10*ROW('Hygiene Data'!H174)),0),"]"),IF(AND(ISTEXT(OFFSET('Hygiene Data'!$B$2,0,10*ROW('Hygiene Data'!H174))),EB180="",ISNUMBER(OFFSET('Hygiene Data'!$H$7,0,10*ROW('Hygiene Data'!H174)))),OFFSET('Hygiene Data'!$H$7,0,10*ROW('Hygiene Data'!H174)),NA())))</f>
        <v>#N/A</v>
      </c>
      <c r="BN180" s="84" t="e">
        <f ca="true">+IF(AND(ISTEXT(OFFSET('Hygiene Data'!$B$2,0,10*ROW('Hygiene Data'!H174))),EC180="Yes"),OFFSET('Hygiene Data'!$H$9,0,10*ROW('Hygiene Data'!H174)),IF(AND(ISTEXT(OFFSET('Hygiene Data'!$B$2,0,10*ROW('Hygiene Data'!H174))),EC180="No",ISNUMBER(OFFSET('Hygiene Data'!$H$9,0,10*ROW('Hygiene Data'!H174)))),CONCATENATE("[",ROUND(OFFSET('Hygiene Data'!$H$9,0,10*ROW('Hygiene Data'!H174)),0),"]"),IF(AND(ISTEXT(OFFSET('Hygiene Data'!$B$2,0,10*ROW('Hygiene Data'!H174))),EC180="",ISNUMBER(OFFSET('Hygiene Data'!$H$9,0,10*ROW('Hygiene Data'!H174)))),OFFSET('Hygiene Data'!$H$9,0,10*ROW('Hygiene Data'!H174)),NA())))</f>
        <v>#N/A</v>
      </c>
      <c r="BO180" s="84" t="e">
        <f ca="true">+IF(AND(ISTEXT(OFFSET('Hygiene Data'!$B$2,0,10*ROW('Hygiene Data'!I174))),ED180="Yes"),OFFSET('Hygiene Data'!$I$5,0,10*ROW('Hygiene Data'!I174)),IF(AND(ISTEXT(OFFSET('Hygiene Data'!$B$2,0,10*ROW('Hygiene Data'!I174))),ED180="No",ISNUMBER(OFFSET('Hygiene Data'!$I$5,0,10*ROW('Hygiene Data'!I174)))),CONCATENATE("[",ROUND(OFFSET('Hygiene Data'!$I$5,0,10*ROW('Hygiene Data'!I174)),0),"]"),IF(AND(ISTEXT(OFFSET('Hygiene Data'!$B$2,0,10*ROW('Hygiene Data'!I174))),ED180="",ISNUMBER(OFFSET('Hygiene Data'!$I$5,0,10*ROW('Hygiene Data'!I174)))),OFFSET('Hygiene Data'!$I$5,0,10*ROW('Hygiene Data'!I174)),NA())))</f>
        <v>#N/A</v>
      </c>
      <c r="BP180" s="84" t="e">
        <f ca="true">+IF(AND(ISTEXT(OFFSET('Hygiene Data'!$B$2,0,10*ROW('Hygiene Data'!I174))),EE180="Yes"),OFFSET('Hygiene Data'!$I$7,0,10*ROW('Hygiene Data'!I174)),IF(AND(ISTEXT(OFFSET('Hygiene Data'!$B$2,0,10*ROW('Hygiene Data'!I174))),EE180="No",ISNUMBER(OFFSET('Hygiene Data'!$I$7,0,10*ROW('Hygiene Data'!I174)))),CONCATENATE("[",ROUND(OFFSET('Hygiene Data'!$I$7,0,10*ROW('Hygiene Data'!I174)),0),"]"),IF(AND(ISTEXT(OFFSET('Hygiene Data'!$B$2,0,10*ROW('Hygiene Data'!I174))),EE180="",ISNUMBER(OFFSET('Hygiene Data'!$I$7,0,10*ROW('Hygiene Data'!I174)))),OFFSET('Hygiene Data'!$I$7,0,10*ROW('Hygiene Data'!I174)),NA())))</f>
        <v>#N/A</v>
      </c>
      <c r="BQ180" s="84" t="e">
        <f ca="true">+IF(AND(ISTEXT(OFFSET('Hygiene Data'!$B$2,0,10*ROW('Hygiene Data'!I174))),EF180="Yes"),OFFSET('Hygiene Data'!$I$9,0,10*ROW('Hygiene Data'!I174)),IF(AND(ISTEXT(OFFSET('Hygiene Data'!$B$2,0,10*ROW('Hygiene Data'!I174))),EF180="No",ISNUMBER(OFFSET('Hygiene Data'!$I$9,0,10*ROW('Hygiene Data'!I174)))),CONCATENATE("[",ROUND(OFFSET('Hygiene Data'!$I$9,0,10*ROW('Hygiene Data'!I174)),0),"]"),IF(AND(ISTEXT(OFFSET('Hygiene Data'!$B$2,0,10*ROW('Hygiene Data'!I174))),EF180="",ISNUMBER(OFFSET('Hygiene Data'!$I$9,0,10*ROW('Hygiene Data'!I174)))),OFFSET('Hygiene Data'!$I$9,0,10*ROW('Hygiene Data'!I174)),NA())))</f>
        <v>#N/A</v>
      </c>
      <c r="BR180" s="269"/>
      <c r="BS180" s="269" t="str">
        <f ca="true">+IF(OFFSET('Water Data'!$D$27,0,10*ROW('Water Data'!D174))="","",OFFSET('Water Data'!$D$27,0,10*ROW('Water Data'!D174)))</f>
        <v/>
      </c>
      <c r="BT180" s="269" t="str">
        <f ca="true">+IF(OFFSET('Water Data'!$D$28,0,10*ROW('Water Data'!D174))="","",OFFSET('Water Data'!$D$28,0,10*ROW('Water Data'!D174)))</f>
        <v/>
      </c>
      <c r="BU180" s="269" t="str">
        <f ca="true">+IF(OFFSET('Water Data'!$D$29,0,10*ROW('Water Data'!D174))="","",OFFSET('Water Data'!$D$29,0,10*ROW('Water Data'!D174)))</f>
        <v/>
      </c>
      <c r="BV180" s="269" t="str">
        <f ca="true">+IF(OFFSET('Water Data'!$E$27,0,10*ROW('Water Data'!E174))="","",OFFSET('Water Data'!$E$27,0,10*ROW('Water Data'!E174)))</f>
        <v/>
      </c>
      <c r="BW180" s="269" t="str">
        <f ca="true">+IF(OFFSET('Water Data'!$E$28,0,10*ROW('Water Data'!E174))="","",OFFSET('Water Data'!$E$28,0,10*ROW('Water Data'!E174)))</f>
        <v/>
      </c>
      <c r="BX180" s="269" t="str">
        <f ca="true">+IF(OFFSET('Water Data'!$E$29,0,10*ROW('Water Data'!E174))="","",OFFSET('Water Data'!$E$29,0,10*ROW('Water Data'!E174)))</f>
        <v/>
      </c>
      <c r="BY180" s="269" t="str">
        <f ca="true">+IF(OFFSET('Water Data'!$F$27,0,10*ROW('Water Data'!F174))="","",OFFSET('Water Data'!$F$27,0,10*ROW('Water Data'!F174)))</f>
        <v/>
      </c>
      <c r="BZ180" s="269" t="str">
        <f ca="true">+IF(OFFSET('Water Data'!$F$28,0,10*ROW('Water Data'!F174))="","",OFFSET('Water Data'!$F$28,0,10*ROW('Water Data'!F174)))</f>
        <v/>
      </c>
      <c r="CA180" s="269" t="str">
        <f ca="true">+IF(OFFSET('Water Data'!$F$29,0,10*ROW('Water Data'!F174))="","",OFFSET('Water Data'!$F$29,0,10*ROW('Water Data'!F174)))</f>
        <v/>
      </c>
      <c r="CB180" s="269" t="str">
        <f ca="true">+IF(OFFSET('Water Data'!$G$27,0,10*ROW('Water Data'!G174))="","",OFFSET('Water Data'!$G$27,0,10*ROW('Water Data'!G174)))</f>
        <v/>
      </c>
      <c r="CC180" s="269" t="str">
        <f ca="true">+IF(OFFSET('Water Data'!$G$28,0,10*ROW('Water Data'!G174))="","",OFFSET('Water Data'!$G$28,0,10*ROW('Water Data'!G174)))</f>
        <v/>
      </c>
      <c r="CD180" s="269" t="str">
        <f ca="true">+IF(OFFSET('Water Data'!$G$29,0,10*ROW('Water Data'!G174))="","",OFFSET('Water Data'!$G$29,0,10*ROW('Water Data'!G174)))</f>
        <v/>
      </c>
      <c r="CE180" s="269" t="str">
        <f ca="true">+IF(OFFSET('Water Data'!$H$27,0,10*ROW('Water Data'!H174))="","",OFFSET('Water Data'!$H$27,0,10*ROW('Water Data'!H174)))</f>
        <v/>
      </c>
      <c r="CF180" s="269" t="str">
        <f ca="true">+IF(OFFSET('Water Data'!$H$28,0,10*ROW('Water Data'!H174))="","",OFFSET('Water Data'!$H$28,0,10*ROW('Water Data'!H174)))</f>
        <v/>
      </c>
      <c r="CG180" s="269" t="str">
        <f ca="true">+IF(OFFSET('Water Data'!$H$29,0,10*ROW('Water Data'!H174))="","",OFFSET('Water Data'!$H$29,0,10*ROW('Water Data'!H174)))</f>
        <v/>
      </c>
      <c r="CH180" s="269" t="str">
        <f ca="true">+IF(OFFSET('Water Data'!$I$27,0,10*ROW('Water Data'!I174))="","",OFFSET('Water Data'!$I$27,0,10*ROW('Water Data'!I174)))</f>
        <v/>
      </c>
      <c r="CI180" s="269" t="str">
        <f ca="true">+IF(OFFSET('Water Data'!$I$28,0,10*ROW('Water Data'!I174))="","",OFFSET('Water Data'!$I$28,0,10*ROW('Water Data'!I174)))</f>
        <v/>
      </c>
      <c r="CJ180" s="269" t="str">
        <f ca="true">+IF(OFFSET('Water Data'!$I$29,0,10*ROW('Water Data'!I174))="","",OFFSET('Water Data'!$I$29,0,10*ROW('Water Data'!I174)))</f>
        <v/>
      </c>
      <c r="CK180" s="269" t="str">
        <f ca="true">+IF(OFFSET('Sanitation Data'!$D$28,0,10*ROW('Sanitation Data'!D174))="","",OFFSET('Sanitation Data'!$D$28,0,10*ROW('Sanitation Data'!D174)))</f>
        <v/>
      </c>
      <c r="CL180" s="269" t="str">
        <f ca="true">+IF(OFFSET('Sanitation Data'!$D$29,0,10*ROW('Sanitation Data'!D174))="","",OFFSET('Sanitation Data'!$D$29,0,10*ROW('Sanitation Data'!D174)))</f>
        <v/>
      </c>
      <c r="CM180" s="269" t="str">
        <f ca="true">+IF(OFFSET('Sanitation Data'!$D$30,0,10*ROW('Sanitation Data'!D174))="","",OFFSET('Sanitation Data'!$D$30,0,10*ROW('Sanitation Data'!D174)))</f>
        <v/>
      </c>
      <c r="CN180" s="269" t="str">
        <f ca="true">+IF(OFFSET('Sanitation Data'!$D$31,0,10*ROW('Sanitation Data'!D174))="","",OFFSET('Sanitation Data'!$D$31,0,10*ROW('Sanitation Data'!D174)))</f>
        <v/>
      </c>
      <c r="CO180" s="269" t="str">
        <f ca="true">+IF(OFFSET('Sanitation Data'!$D$32,0,10*ROW('Sanitation Data'!D174))="","",OFFSET('Sanitation Data'!$D$32,0,10*ROW('Sanitation Data'!D174)))</f>
        <v/>
      </c>
      <c r="CP180" s="269" t="str">
        <f ca="true">+IF(OFFSET('Sanitation Data'!$E$28,0,10*ROW('Sanitation Data'!E174))="","",OFFSET('Sanitation Data'!$E$28,0,10*ROW('Sanitation Data'!E174)))</f>
        <v/>
      </c>
      <c r="CQ180" s="269" t="str">
        <f ca="true">+IF(OFFSET('Sanitation Data'!$E$29,0,10*ROW('Sanitation Data'!E174))="","",OFFSET('Sanitation Data'!$E$29,0,10*ROW('Sanitation Data'!E174)))</f>
        <v/>
      </c>
      <c r="CR180" s="269" t="str">
        <f ca="true">+IF(OFFSET('Sanitation Data'!$E$30,0,10*ROW('Sanitation Data'!E174))="","",OFFSET('Sanitation Data'!$E$30,0,10*ROW('Sanitation Data'!E174)))</f>
        <v/>
      </c>
      <c r="CS180" s="269" t="str">
        <f ca="true">+IF(OFFSET('Sanitation Data'!$E$31,0,10*ROW('Sanitation Data'!E174))="","",OFFSET('Sanitation Data'!$E$31,0,10*ROW('Sanitation Data'!E174)))</f>
        <v/>
      </c>
      <c r="CT180" s="269" t="str">
        <f ca="true">+IF(OFFSET('Sanitation Data'!$E$32,0,10*ROW('Sanitation Data'!E174))="","",OFFSET('Sanitation Data'!$E$32,0,10*ROW('Sanitation Data'!E174)))</f>
        <v/>
      </c>
      <c r="CU180" s="269" t="str">
        <f ca="true">+IF(OFFSET('Sanitation Data'!$F$28,0,10*ROW('Sanitation Data'!F174))="","",OFFSET('Sanitation Data'!$F$28,0,10*ROW('Sanitation Data'!F174)))</f>
        <v/>
      </c>
      <c r="CV180" s="269" t="str">
        <f ca="true">+IF(OFFSET('Sanitation Data'!$F$29,0,10*ROW('Sanitation Data'!F174))="","",OFFSET('Sanitation Data'!$F$29,0,10*ROW('Sanitation Data'!F174)))</f>
        <v/>
      </c>
      <c r="CW180" s="269" t="str">
        <f ca="true">+IF(OFFSET('Sanitation Data'!$F$30,0,10*ROW('Sanitation Data'!F174))="","",OFFSET('Sanitation Data'!$F$30,0,10*ROW('Sanitation Data'!F174)))</f>
        <v/>
      </c>
      <c r="CX180" s="269" t="str">
        <f ca="true">+IF(OFFSET('Sanitation Data'!$F$31,0,10*ROW('Sanitation Data'!F174))="","",OFFSET('Sanitation Data'!$F$31,0,10*ROW('Sanitation Data'!F174)))</f>
        <v/>
      </c>
      <c r="CY180" s="269" t="str">
        <f ca="true">+IF(OFFSET('Sanitation Data'!$F$32,0,10*ROW('Sanitation Data'!F174))="","",OFFSET('Sanitation Data'!$F$32,0,10*ROW('Sanitation Data'!F174)))</f>
        <v/>
      </c>
      <c r="CZ180" s="269" t="str">
        <f ca="true">+IF(OFFSET('Sanitation Data'!$G$28,0,10*ROW('Sanitation Data'!G174))="","",OFFSET('Sanitation Data'!$G$28,0,10*ROW('Sanitation Data'!G174)))</f>
        <v/>
      </c>
      <c r="DA180" s="269" t="str">
        <f ca="true">+IF(OFFSET('Sanitation Data'!$G$29,0,10*ROW('Sanitation Data'!G174))="","",OFFSET('Sanitation Data'!$G$29,0,10*ROW('Sanitation Data'!G174)))</f>
        <v/>
      </c>
      <c r="DB180" s="269" t="str">
        <f ca="true">+IF(OFFSET('Sanitation Data'!$G$30,0,10*ROW('Sanitation Data'!G174))="","",OFFSET('Sanitation Data'!$G$30,0,10*ROW('Sanitation Data'!G174)))</f>
        <v/>
      </c>
      <c r="DC180" s="269" t="str">
        <f ca="true">+IF(OFFSET('Sanitation Data'!$G$31,0,10*ROW('Sanitation Data'!G174))="","",OFFSET('Sanitation Data'!$G$31,0,10*ROW('Sanitation Data'!G174)))</f>
        <v/>
      </c>
      <c r="DD180" s="269" t="str">
        <f ca="true">+IF(OFFSET('Sanitation Data'!$G$32,0,10*ROW('Sanitation Data'!G174))="","",OFFSET('Sanitation Data'!$G$32,0,10*ROW('Sanitation Data'!G174)))</f>
        <v/>
      </c>
      <c r="DE180" s="269" t="str">
        <f ca="true">+IF(OFFSET('Sanitation Data'!$H$28,0,10*ROW('Sanitation Data'!H174))="","",OFFSET('Sanitation Data'!$H$28,0,10*ROW('Sanitation Data'!H174)))</f>
        <v/>
      </c>
      <c r="DF180" s="269" t="str">
        <f ca="true">+IF(OFFSET('Sanitation Data'!$H$29,0,10*ROW('Sanitation Data'!H174))="","",OFFSET('Sanitation Data'!$H$29,0,10*ROW('Sanitation Data'!H174)))</f>
        <v/>
      </c>
      <c r="DG180" s="269" t="str">
        <f ca="true">+IF(OFFSET('Sanitation Data'!$H$30,0,10*ROW('Sanitation Data'!H174))="","",OFFSET('Sanitation Data'!$H$30,0,10*ROW('Sanitation Data'!H174)))</f>
        <v/>
      </c>
      <c r="DH180" s="269" t="str">
        <f ca="true">+IF(OFFSET('Sanitation Data'!$H$31,0,10*ROW('Sanitation Data'!H174))="","",OFFSET('Sanitation Data'!$H$31,0,10*ROW('Sanitation Data'!H174)))</f>
        <v/>
      </c>
      <c r="DI180" s="269" t="str">
        <f ca="true">+IF(OFFSET('Sanitation Data'!$H$32,0,10*ROW('Sanitation Data'!H174))="","",OFFSET('Sanitation Data'!$H$32,0,10*ROW('Sanitation Data'!H174)))</f>
        <v/>
      </c>
      <c r="DJ180" s="269" t="str">
        <f ca="true">+IF(OFFSET('Sanitation Data'!$I$28,0,10*ROW('Sanitation Data'!I174))="","",OFFSET('Sanitation Data'!$I$28,0,10*ROW('Sanitation Data'!I174)))</f>
        <v/>
      </c>
      <c r="DK180" s="269" t="str">
        <f ca="true">+IF(OFFSET('Sanitation Data'!$I$29,0,10*ROW('Sanitation Data'!I174))="","",OFFSET('Sanitation Data'!$I$29,0,10*ROW('Sanitation Data'!I174)))</f>
        <v/>
      </c>
      <c r="DL180" s="269" t="str">
        <f ca="true">+IF(OFFSET('Sanitation Data'!$I$30,0,10*ROW('Sanitation Data'!I174))="","",OFFSET('Sanitation Data'!$I$30,0,10*ROW('Sanitation Data'!I174)))</f>
        <v/>
      </c>
      <c r="DM180" s="269" t="str">
        <f ca="true">+IF(OFFSET('Sanitation Data'!$I$31,0,10*ROW('Sanitation Data'!I174))="","",OFFSET('Sanitation Data'!$I$31,0,10*ROW('Sanitation Data'!I174)))</f>
        <v/>
      </c>
      <c r="DN180" s="269" t="str">
        <f ca="true">+IF(OFFSET('Sanitation Data'!$I$32,0,10*ROW('Sanitation Data'!I174))="","",OFFSET('Sanitation Data'!$I$32,0,10*ROW('Sanitation Data'!I174)))</f>
        <v/>
      </c>
      <c r="DO180" s="269" t="str">
        <f ca="true">+IF(OFFSET('Hygiene Data'!$D$11,0,10*ROW('Hygiene Data'!D174))="","",OFFSET('Hygiene Data'!$D$11,0,10*ROW('Hygiene Data'!D174)))</f>
        <v/>
      </c>
      <c r="DP180" s="269" t="str">
        <f ca="true">+IF(OFFSET('Hygiene Data'!$D$12,0,10*ROW('Hygiene Data'!D174))="","",OFFSET('Hygiene Data'!$D$12,0,10*ROW('Hygiene Data'!D174)))</f>
        <v/>
      </c>
      <c r="DQ180" s="269" t="str">
        <f ca="true">+IF(OFFSET('Hygiene Data'!$D$13,0,10*ROW('Hygiene Data'!D174))="","",OFFSET('Hygiene Data'!$D$13,0,10*ROW('Hygiene Data'!D174)))</f>
        <v/>
      </c>
      <c r="DR180" s="269" t="str">
        <f ca="true">+IF(OFFSET('Hygiene Data'!$E$11,0,10*ROW('Hygiene Data'!E174))="","",OFFSET('Hygiene Data'!$E$11,0,10*ROW('Hygiene Data'!E174)))</f>
        <v/>
      </c>
      <c r="DS180" s="269" t="str">
        <f ca="true">+IF(OFFSET('Hygiene Data'!$E$12,0,10*ROW('Hygiene Data'!E174))="","",OFFSET('Hygiene Data'!$E$12,0,10*ROW('Hygiene Data'!E174)))</f>
        <v/>
      </c>
      <c r="DT180" s="269" t="str">
        <f ca="true">+IF(OFFSET('Hygiene Data'!$E$13,0,10*ROW('Hygiene Data'!E174))="","",OFFSET('Hygiene Data'!$E$13,0,10*ROW('Hygiene Data'!E174)))</f>
        <v/>
      </c>
      <c r="DU180" s="269" t="str">
        <f ca="true">+IF(OFFSET('Hygiene Data'!$F$11,0,10*ROW('Hygiene Data'!F174))="","",OFFSET('Hygiene Data'!$F$11,0,10*ROW('Hygiene Data'!F174)))</f>
        <v/>
      </c>
      <c r="DV180" s="269" t="str">
        <f ca="true">+IF(OFFSET('Hygiene Data'!$F$12,0,10*ROW('Hygiene Data'!F174))="","",OFFSET('Hygiene Data'!$F$12,0,10*ROW('Hygiene Data'!F174)))</f>
        <v/>
      </c>
      <c r="DW180" s="269" t="str">
        <f ca="true">+IF(OFFSET('Hygiene Data'!$F$13,0,10*ROW('Hygiene Data'!F174))="","",OFFSET('Hygiene Data'!$F$13,0,10*ROW('Hygiene Data'!F174)))</f>
        <v/>
      </c>
      <c r="DX180" s="269" t="str">
        <f ca="true">+IF(OFFSET('Hygiene Data'!$G$11,0,10*ROW('Hygiene Data'!G174))="","",OFFSET('Hygiene Data'!$G$11,0,10*ROW('Hygiene Data'!G174)))</f>
        <v/>
      </c>
      <c r="DY180" s="269" t="str">
        <f ca="true">+IF(OFFSET('Hygiene Data'!$G$12,0,10*ROW('Hygiene Data'!G174))="","",OFFSET('Hygiene Data'!$G$12,0,10*ROW('Hygiene Data'!G174)))</f>
        <v/>
      </c>
      <c r="DZ180" s="269" t="str">
        <f ca="true">+IF(OFFSET('Hygiene Data'!$G$13,0,10*ROW('Hygiene Data'!G174))="","",OFFSET('Hygiene Data'!$G$13,0,10*ROW('Hygiene Data'!G174)))</f>
        <v/>
      </c>
      <c r="EA180" s="269" t="str">
        <f ca="true">+IF(OFFSET('Hygiene Data'!$H$11,0,10*ROW('Hygiene Data'!H174))="","",OFFSET('Hygiene Data'!$H$11,0,10*ROW('Hygiene Data'!H174)))</f>
        <v/>
      </c>
      <c r="EB180" s="269" t="str">
        <f ca="true">+IF(OFFSET('Hygiene Data'!$H$12,0,10*ROW('Hygiene Data'!H174))="","",OFFSET('Hygiene Data'!$H$12,0,10*ROW('Hygiene Data'!H174)))</f>
        <v/>
      </c>
      <c r="EC180" s="269" t="str">
        <f ca="true">+IF(OFFSET('Hygiene Data'!$H$13,0,10*ROW('Hygiene Data'!H174))="","",OFFSET('Hygiene Data'!$H$13,0,10*ROW('Hygiene Data'!H174)))</f>
        <v/>
      </c>
      <c r="ED180" s="269" t="str">
        <f ca="true">+IF(OFFSET('Hygiene Data'!$I$11,0,10*ROW('Hygiene Data'!I174))="","",OFFSET('Hygiene Data'!$I$11,0,10*ROW('Hygiene Data'!I174)))</f>
        <v/>
      </c>
      <c r="EE180" s="269" t="str">
        <f ca="true">+IF(OFFSET('Hygiene Data'!$I$12,0,10*ROW('Hygiene Data'!I174))="","",OFFSET('Hygiene Data'!$I$12,0,10*ROW('Hygiene Data'!I174)))</f>
        <v/>
      </c>
      <c r="EF180" s="269" t="str">
        <f ca="true">+IF(OFFSET('Hygiene Data'!$I$13,0,10*ROW('Hygiene Data'!I174))="","",OFFSET('Hygiene Data'!$I$13,0,10*ROW('Hygiene Data'!I174)))</f>
        <v/>
      </c>
    </row>
    <row xmlns:x14ac="http://schemas.microsoft.com/office/spreadsheetml/2009/9/ac" r="181" x14ac:dyDescent="0.2">
      <c r="A181" s="36" t="str">
        <f ca="true">+IF(OFFSET('Water Data'!$B$2,0,10*ROW('Water Data'!E175))="","",OFFSET('Water Data'!$B$2,0,10*ROW('Water Data'!E175)))</f>
        <v/>
      </c>
      <c r="B181" s="36" t="str">
        <f ca="true">+IF(OFFSET('Water Data'!$C$2,0,10*ROW('Water Data'!F175))="","",OFFSET('Water Data'!$C$2,0,10*ROW('Water Data'!F175)))</f>
        <v/>
      </c>
      <c r="C181" s="325" t="str">
        <f t="shared" ca="true" si="2"/>
        <v/>
      </c>
      <c r="D181" s="82" t="e">
        <f ca="true">+IF(AND(ISTEXT(OFFSET('Water Data'!$B$2,0,10*ROW('Water Data'!D175))),BS181="Yes"),100-OFFSET('Water Data'!$D$4,0,10*ROW('Water Data'!D175)),IF(AND(ISTEXT(OFFSET('Water Data'!$B$2,0,10*ROW('Water Data'!D175))),BS181="No",ISNUMBER(OFFSET('Water Data'!$D$4,0,10*ROW('Water Data'!D175)))),CONCATENATE("[",ROUND(100-OFFSET('Water Data'!$D$4,0,10*ROW('Water Data'!D175)),0),"]"),IF(AND(ISTEXT(OFFSET('Water Data'!$B$2,0,10*ROW('Water Data'!D175))),BS181="",ISNUMBER(OFFSET('Water Data'!$D$4,0,10*ROW('Water Data'!D175)))),100-OFFSET('Water Data'!$D$4,0,10*ROW('Water Data'!D175)),NA())))</f>
        <v>#N/A</v>
      </c>
      <c r="E181" s="82" t="e">
        <f ca="true">+IF(AND(ISTEXT(OFFSET('Water Data'!$B$2,0,10*ROW('Water Data'!E175))),BT181="Yes"),OFFSET('Water Data'!$D$6,0,10*ROW('Water Data'!D175)),IF(AND(ISTEXT(OFFSET('Water Data'!$B$2,0,10*ROW('Water Data'!D175))),BT181="No",ISNUMBER(OFFSET('Water Data'!$D$6,0,10*ROW('Water Data'!D175)))),CONCATENATE("[",ROUND(OFFSET('Water Data'!$D$6,0,10*ROW('Water Data'!D175)),0),"]"),IF(AND(ISTEXT(OFFSET('Water Data'!$B$2,0,10*ROW('Water Data'!D175))),BT181="",ISNUMBER(OFFSET('Water Data'!$D$6,0,10*ROW('Water Data'!D175)))),OFFSET('Water Data'!$D$6,0,10*ROW('Water Data'!D175)),NA())))</f>
        <v>#N/A</v>
      </c>
      <c r="F181" s="82" t="e">
        <f ca="true">+IF(AND(ISTEXT(OFFSET('Water Data'!$B$2,0,10*ROW('Water Data'!D175))),BU181="Yes"),OFFSET('Water Data'!$D$9,0,10*ROW('Water Data'!D175)),IF(AND(ISTEXT(OFFSET('Water Data'!$B$2,0,10*ROW('Water Data'!D175))),BU181="No",ISNUMBER(OFFSET('Water Data'!$D$9,0,10*ROW('Water Data'!D175)))),CONCATENATE("[",ROUND(OFFSET('Water Data'!$D$9,0,10*ROW('Water Data'!D175)),0),"]"),IF(AND(ISTEXT(OFFSET('Water Data'!$B$2,0,10*ROW('Water Data'!D175))),BU181="",ISNUMBER(OFFSET('Water Data'!$D$9,0,10*ROW('Water Data'!D175)))),OFFSET('Water Data'!$D$9,0,10*ROW('Water Data'!D175)),NA())))</f>
        <v>#N/A</v>
      </c>
      <c r="G181" s="82" t="e">
        <f ca="true">+IF(AND(ISTEXT(OFFSET('Water Data'!$B$2,0,10*ROW('Water Data'!E175))),BV181="Yes"),100-OFFSET('Water Data'!$E$4,0,10*ROW('Water Data'!E175)),IF(AND(ISTEXT(OFFSET('Water Data'!$B$2,0,10*ROW('Water Data'!E175))),BV181="No",ISNUMBER(OFFSET('Water Data'!$E$4,0,10*ROW('Water Data'!E175)))),CONCATENATE("[",ROUND(100-OFFSET('Water Data'!$E$4,0,10*ROW('Water Data'!E175)),0),"]"),IF(AND(ISTEXT(OFFSET('Water Data'!$B$2,0,10*ROW('Water Data'!E175))),BV181="",ISNUMBER(OFFSET('Water Data'!$E$4,0,10*ROW('Water Data'!E175)))),100-OFFSET('Water Data'!$E$4,0,10*ROW('Water Data'!E175)),NA())))</f>
        <v>#N/A</v>
      </c>
      <c r="H181" s="82" t="e">
        <f ca="true">+IF(AND(ISTEXT(OFFSET('Water Data'!$B$2,0,10*ROW('Water Data'!E175))),BW181="Yes"),OFFSET('Water Data'!$E$6,0,10*ROW('Water Data'!E175)),IF(AND(ISTEXT(OFFSET('Water Data'!$B$2,0,10*ROW('Water Data'!E175))),BW181="No",ISNUMBER(OFFSET('Water Data'!$E$6,0,10*ROW('Water Data'!E175)))),CONCATENATE("[",ROUND(OFFSET('Water Data'!$D$6,0,10*ROW('Water Data'!E175)),0),"]"),IF(AND(ISTEXT(OFFSET('Water Data'!$B$2,0,10*ROW('Water Data'!E175))),BW181="",ISNUMBER(OFFSET('Water Data'!$E$6,0,10*ROW('Water Data'!E175)))),OFFSET('Water Data'!$E$6,0,10*ROW('Water Data'!E175)),NA())))</f>
        <v>#N/A</v>
      </c>
      <c r="I181" s="82" t="e">
        <f ca="true">+IF(AND(ISTEXT(OFFSET('Water Data'!$B$2,0,10*ROW('Water Data'!E175))),BX181="Yes"),OFFSET('Water Data'!$E$9,0,10*ROW('Water Data'!E175)),IF(AND(ISTEXT(OFFSET('Water Data'!$B$2,0,10*ROW('Water Data'!E175))),BX181="No",ISNUMBER(OFFSET('Water Data'!$E$9,0,10*ROW('Water Data'!E175)))),CONCATENATE("[",ROUND(OFFSET('Water Data'!$E$9,0,10*ROW('Water Data'!E175)),0),"]"),IF(AND(ISTEXT(OFFSET('Water Data'!$B$2,0,10*ROW('Water Data'!E175))),BX181="",ISNUMBER(OFFSET('Water Data'!$E$9,0,10*ROW('Water Data'!E175)))),OFFSET('Water Data'!$E$9,0,10*ROW('Water Data'!E175)),NA())))</f>
        <v>#N/A</v>
      </c>
      <c r="J181" s="82" t="e">
        <f ca="true">+IF(AND(ISTEXT(OFFSET('Water Data'!$B$2,0,10*ROW('Water Data'!F175))),BY181="Yes"),100-OFFSET('Water Data'!$F$4,0,10*ROW('Water Data'!F175)),IF(AND(ISTEXT(OFFSET('Water Data'!$B$2,0,10*ROW('Water Data'!F175))),BY181="No",ISNUMBER(OFFSET('Water Data'!$F$4,0,10*ROW('Water Data'!F175)))),CONCATENATE("[",ROUND(100-OFFSET('Water Data'!$F$4,0,10*ROW('Water Data'!F175)),0),"]"),IF(AND(ISTEXT(OFFSET('Water Data'!$B$2,0,10*ROW('Water Data'!F175))),BY181="",ISNUMBER(OFFSET('Water Data'!$F$4,0,10*ROW('Water Data'!F175)))),100-OFFSET('Water Data'!$F$4,0,10*ROW('Water Data'!F175)),NA())))</f>
        <v>#N/A</v>
      </c>
      <c r="K181" s="82" t="e">
        <f ca="true">+IF(AND(ISTEXT(OFFSET('Water Data'!$B$2,0,10*ROW('Water Data'!F175))),BZ181="Yes"),OFFSET('Water Data'!$F$6,0,10*ROW('Water Data'!F175)),IF(AND(ISTEXT(OFFSET('Water Data'!$B$2,0,10*ROW('Water Data'!F175))),BZ181="No",ISNUMBER(OFFSET('Water Data'!$F$6,0,10*ROW('Water Data'!F175)))),CONCATENATE("[",ROUND(OFFSET('Water Data'!$F$6,0,10*ROW('Water Data'!F175)),0),"]"),IF(AND(ISTEXT(OFFSET('Water Data'!$B$2,0,10*ROW('Water Data'!F175))),BZ181="",ISNUMBER(OFFSET('Water Data'!$F$6,0,10*ROW('Water Data'!F175)))),OFFSET('Water Data'!$F$6,0,10*ROW('Water Data'!F175)),NA())))</f>
        <v>#N/A</v>
      </c>
      <c r="L181" s="82" t="e">
        <f ca="true">+IF(AND(ISTEXT(OFFSET('Water Data'!$B$2,0,10*ROW('Water Data'!F175))),CA181="Yes"),OFFSET('Water Data'!$F$9,0,10*ROW('Water Data'!F175)),IF(AND(ISTEXT(OFFSET('Water Data'!$B$2,0,10*ROW('Water Data'!F175))),CA181="No",ISNUMBER(OFFSET('Water Data'!$F$9,0,10*ROW('Water Data'!F175)))),CONCATENATE("[",ROUND(OFFSET('Water Data'!$F$9,0,10*ROW('Water Data'!F175)),0),"]"),IF(AND(ISTEXT(OFFSET('Water Data'!$B$2,0,10*ROW('Water Data'!F175))),CA181="",ISNUMBER(OFFSET('Water Data'!$F$9,0,10*ROW('Water Data'!F175)))),OFFSET('Water Data'!$F$9,0,10*ROW('Water Data'!F175)),NA())))</f>
        <v>#N/A</v>
      </c>
      <c r="M181" s="82" t="e">
        <f ca="true">+IF(AND(ISTEXT(OFFSET('Water Data'!$B$2,0,10*ROW('Water Data'!G175))),CB181="Yes"),100-OFFSET('Water Data'!$G$4,0,10*ROW('Water Data'!G175)),IF(AND(ISTEXT(OFFSET('Water Data'!$B$2,0,10*ROW('Water Data'!G175))),CB181="No",ISNUMBER(OFFSET('Water Data'!$G$4,0,10*ROW('Water Data'!G175)))),CONCATENATE("[",ROUND(100-OFFSET('Water Data'!$G$4,0,10*ROW('Water Data'!G175)),0),"]"),IF(AND(ISTEXT(OFFSET('Water Data'!$B$2,0,10*ROW('Water Data'!G175))),CB181="",ISNUMBER(OFFSET('Water Data'!$G$4,0,10*ROW('Water Data'!G175)))),100-OFFSET('Water Data'!$G$4,0,10*ROW('Water Data'!G175)),NA())))</f>
        <v>#N/A</v>
      </c>
      <c r="N181" s="82" t="e">
        <f ca="true">+IF(AND(ISTEXT(OFFSET('Water Data'!$B$2,0,10*ROW('Water Data'!G175))),CC181="Yes"),OFFSET('Water Data'!$G$6,0,10*ROW('Water Data'!G175)),IF(AND(ISTEXT(OFFSET('Water Data'!$B$2,0,10*ROW('Water Data'!G175))),CC181="No",ISNUMBER(OFFSET('Water Data'!$G$6,0,10*ROW('Water Data'!G175)))),CONCATENATE("[",ROUND(OFFSET('Water Data'!$G$6,0,10*ROW('Water Data'!G175)),0),"]"),IF(AND(ISTEXT(OFFSET('Water Data'!$B$2,0,10*ROW('Water Data'!G175))),CC181="",ISNUMBER(OFFSET('Water Data'!$G$6,0,10*ROW('Water Data'!G175)))),OFFSET('Water Data'!$G$6,0,10*ROW('Water Data'!G175)),NA())))</f>
        <v>#N/A</v>
      </c>
      <c r="O181" s="82" t="e">
        <f ca="true">+IF(AND(ISTEXT(OFFSET('Water Data'!$B$2,0,10*ROW('Water Data'!G175))),CD181="Yes"),OFFSET('Water Data'!$G$9,0,10*ROW('Water Data'!G175)),IF(AND(ISTEXT(OFFSET('Water Data'!$B$2,0,10*ROW('Water Data'!G175))),CD181="No",ISNUMBER(OFFSET('Water Data'!$G$9,0,10*ROW('Water Data'!G175)))),CONCATENATE("[",ROUND(OFFSET('Water Data'!$G$9,0,10*ROW('Water Data'!G175)),0),"]"),IF(AND(ISTEXT(OFFSET('Water Data'!$B$2,0,10*ROW('Water Data'!G175))),CD181="",ISNUMBER(OFFSET('Water Data'!$G$9,0,10*ROW('Water Data'!G175)))),OFFSET('Water Data'!$G$9,0,10*ROW('Water Data'!G175)),NA())))</f>
        <v>#N/A</v>
      </c>
      <c r="P181" s="82" t="e">
        <f ca="true">+IF(AND(ISTEXT(OFFSET('Water Data'!$B$2,0,10*ROW('Water Data'!H175))),CE181="Yes"),100-OFFSET('Water Data'!$H$4,0,10*ROW('Water Data'!H175)),IF(AND(ISTEXT(OFFSET('Water Data'!$B$2,0,10*ROW('Water Data'!H175))),CE181="No",ISNUMBER(OFFSET('Water Data'!$H$4,0,10*ROW('Water Data'!H175)))),CONCATENATE("[",ROUND(100-OFFSET('Water Data'!$H$4,0,10*ROW('Water Data'!H175)),0),"]"),IF(AND(ISTEXT(OFFSET('Water Data'!$B$2,0,10*ROW('Water Data'!H175))),CE181="",ISNUMBER(OFFSET('Water Data'!$H$4,0,10*ROW('Water Data'!H175)))),100-OFFSET('Water Data'!$H$4,0,10*ROW('Water Data'!H175)),NA())))</f>
        <v>#N/A</v>
      </c>
      <c r="Q181" s="82" t="e">
        <f ca="true">+IF(AND(ISTEXT(OFFSET('Water Data'!$B$2,0,10*ROW('Water Data'!H175))),CF181="Yes"),OFFSET('Water Data'!$H$6,0,10*ROW('Water Data'!H175)),IF(AND(ISTEXT(OFFSET('Water Data'!$B$2,0,10*ROW('Water Data'!H175))),CF181="No",ISNUMBER(OFFSET('Water Data'!$H$6,0,10*ROW('Water Data'!H175)))),CONCATENATE("[",ROUND(OFFSET('Water Data'!$H$6,0,10*ROW('Water Data'!H175)),0),"]"),IF(AND(ISTEXT(OFFSET('Water Data'!$B$2,0,10*ROW('Water Data'!H175))),CF181="",ISNUMBER(OFFSET('Water Data'!$H$6,0,10*ROW('Water Data'!H175)))),OFFSET('Water Data'!$H$6,0,10*ROW('Water Data'!H175)),NA())))</f>
        <v>#N/A</v>
      </c>
      <c r="R181" s="82" t="e">
        <f ca="true">+IF(AND(ISTEXT(OFFSET('Water Data'!$B$2,0,10*ROW('Water Data'!H175))),CG181="Yes"),OFFSET('Water Data'!$H$9,0,10*ROW('Water Data'!H175)),IF(AND(ISTEXT(OFFSET('Water Data'!$B$2,0,10*ROW('Water Data'!H175))),CG181="No",ISNUMBER(OFFSET('Water Data'!$H$9,0,10*ROW('Water Data'!H175)))),CONCATENATE("[",ROUND(OFFSET('Water Data'!$H$9,0,10*ROW('Water Data'!H175)),0),"]"),IF(AND(ISTEXT(OFFSET('Water Data'!$B$2,0,10*ROW('Water Data'!H175))),CG181="",ISNUMBER(OFFSET('Water Data'!$H$9,0,10*ROW('Water Data'!H175)))),OFFSET('Water Data'!$H$9,0,10*ROW('Water Data'!H175)),NA())))</f>
        <v>#N/A</v>
      </c>
      <c r="S181" s="82" t="e">
        <f ca="true">+IF(AND(ISTEXT(OFFSET('Water Data'!$B$2,0,10*ROW('Water Data'!I175))),CH181="Yes"),100-OFFSET('Water Data'!$I$4,0,10*ROW('Water Data'!I175)),IF(AND(ISTEXT(OFFSET('Water Data'!$B$2,0,10*ROW('Water Data'!I175))),CH181="No",ISNUMBER(OFFSET('Water Data'!$I$4,0,10*ROW('Water Data'!I175)))),CONCATENATE("[",ROUND(100-OFFSET('Water Data'!$I$4,0,10*ROW('Water Data'!I175)),0),"]"),IF(AND(ISTEXT(OFFSET('Water Data'!$B$2,0,10*ROW('Water Data'!I175))),CH181="",ISNUMBER(OFFSET('Water Data'!$I$4,0,10*ROW('Water Data'!I175)))),100-OFFSET('Water Data'!$I$4,0,10*ROW('Water Data'!I175)),NA())))</f>
        <v>#N/A</v>
      </c>
      <c r="T181" s="82" t="e">
        <f ca="true">+IF(AND(ISTEXT(OFFSET('Water Data'!$B$2,0,10*ROW('Water Data'!I175))),CI181="Yes"),OFFSET('Water Data'!$I$6,0,10*ROW('Water Data'!I175)),IF(AND(ISTEXT(OFFSET('Water Data'!$B$2,0,10*ROW('Water Data'!I175))),CI181="No",ISNUMBER(OFFSET('Water Data'!$I$6,0,10*ROW('Water Data'!I175)))),CONCATENATE("[",ROUND(OFFSET('Water Data'!$I$6,0,10*ROW('Water Data'!I175)),0),"]"),IF(AND(ISTEXT(OFFSET('Water Data'!$B$2,0,10*ROW('Water Data'!I175))),CI181="",ISNUMBER(OFFSET('Water Data'!$I$6,0,10*ROW('Water Data'!I175)))),OFFSET('Water Data'!$I$6,0,10*ROW('Water Data'!I175)),NA())))</f>
        <v>#N/A</v>
      </c>
      <c r="U181" s="82" t="e">
        <f ca="true">+IF(AND(ISTEXT(OFFSET('Water Data'!$B$2,0,10*ROW('Water Data'!I175))),CJ181="Yes"),OFFSET('Water Data'!$I$9,0,10*ROW('Water Data'!I175)),IF(AND(ISTEXT(OFFSET('Water Data'!$B$2,0,10*ROW('Water Data'!I175))),CJ181="No",ISNUMBER(OFFSET('Water Data'!$I$9,0,10*ROW('Water Data'!I175)))),CONCATENATE("[",ROUND(OFFSET('Water Data'!$I$9,0,10*ROW('Water Data'!I175)),0),"]"),IF(AND(ISTEXT(OFFSET('Water Data'!$B$2,0,10*ROW('Water Data'!I175))),CJ181="",ISNUMBER(OFFSET('Water Data'!$I$9,0,10*ROW('Water Data'!I175)))),OFFSET('Water Data'!$I$9,0,10*ROW('Water Data'!I175)),NA())))</f>
        <v>#N/A</v>
      </c>
      <c r="V181" s="83" t="e">
        <f ca="true">+IF(AND(ISTEXT(OFFSET('Sanitation Data'!$B$2,0,10*ROW('Sanitation Data'!D175))),CK181="Yes"),100-OFFSET('Sanitation Data'!$D$4,0,10*ROW('Sanitation Data'!D175)),IF(AND(ISTEXT(OFFSET('Sanitation Data'!$B$2,0,10*ROW('Sanitation Data'!D175))),CK181="No",ISNUMBER(OFFSET('Sanitation Data'!$D$4,0,10*ROW('Sanitation Data'!D175)))),CONCATENATE("[",ROUND(100-OFFSET('Sanitation Data'!$D$4,0,10*ROW('Sanitation Data'!D175)),0),"]"),IF(AND(ISTEXT(OFFSET('Sanitation Data'!$B$2,0,10*ROW('Sanitation Data'!D175))),CK181="",ISNUMBER(OFFSET('Sanitation Data'!$D$4,0,10*ROW('Sanitation Data'!D175)))),100-OFFSET('Sanitation Data'!$D$4,0,10*ROW('Sanitation Data'!D175)),NA())))</f>
        <v>#N/A</v>
      </c>
      <c r="W181" s="83" t="e">
        <f ca="true">+IF(AND(ISTEXT(OFFSET('Sanitation Data'!$B$2,0,10*ROW('Sanitation Data'!D175))),CL181="Yes"),OFFSET('Sanitation Data'!$D$6,0,10*ROW('Sanitation Data'!D175)),IF(AND(ISTEXT(OFFSET('Sanitation Data'!$B$2,0,10*ROW('Sanitation Data'!D175))),CL181="No",ISNUMBER(OFFSET('Sanitation Data'!$D$6,0,10*ROW('Sanitation Data'!D175)))),CONCATENATE("[",ROUND(OFFSET('Sanitation Data'!$D$6,0,10*ROW('Sanitation Data'!D175)),0),"]"),IF(AND(ISTEXT(OFFSET('Sanitation Data'!$B$2,0,10*ROW('Sanitation Data'!D175))),CL181="",ISNUMBER(OFFSET('Sanitation Data'!$D$6,0,10*ROW('Sanitation Data'!D175)))),OFFSET('Sanitation Data'!$D$6,0,10*ROW('Sanitation Data'!D175)),NA())))</f>
        <v>#N/A</v>
      </c>
      <c r="X181" s="83" t="e">
        <f ca="true">+IF(AND(ISTEXT(OFFSET('Sanitation Data'!$B$2,0,10*ROW('Sanitation Data'!D175))),CM181="Yes"),OFFSET('Sanitation Data'!$D$10,0,10*ROW('Sanitation Data'!D175)),IF(AND(ISTEXT(OFFSET('Sanitation Data'!$B$2,0,10*ROW('Sanitation Data'!D175))),CM181="No",ISNUMBER(OFFSET('Sanitation Data'!$D$10,0,10*ROW('Sanitation Data'!D175)))),CONCATENATE("[",ROUND(OFFSET('Sanitation Data'!$D$10,0,10*ROW('Sanitation Data'!D175)),0),"]"),IF(AND(ISTEXT(OFFSET('Sanitation Data'!$B$2,0,10*ROW('Sanitation Data'!D175))),CM181="",ISNUMBER(OFFSET('Sanitation Data'!$D$10,0,10*ROW('Sanitation Data'!D175)))),OFFSET('Sanitation Data'!$D$10,0,10*ROW('Sanitation Data'!D175)),NA())))</f>
        <v>#N/A</v>
      </c>
      <c r="Y181" s="83" t="e">
        <f ca="true">+IF(AND(ISTEXT(OFFSET('Sanitation Data'!$B$2,0,10*ROW('Sanitation Data'!D175))),CN181="Yes"),OFFSET('Sanitation Data'!$D$11,0,10*ROW('Sanitation Data'!D175)),IF(AND(ISTEXT(OFFSET('Sanitation Data'!$B$2,0,10*ROW('Sanitation Data'!D175))),CN181="No",ISNUMBER(OFFSET('Sanitation Data'!$D$11,0,10*ROW('Sanitation Data'!D175)))),CONCATENATE("[",ROUND(OFFSET('Sanitation Data'!$D$11,0,10*ROW('Sanitation Data'!D175)),0),"]"),IF(AND(ISTEXT(OFFSET('Sanitation Data'!$B$2,0,10*ROW('Sanitation Data'!D175))),CN181="",ISNUMBER(OFFSET('Sanitation Data'!$D$11,0,10*ROW('Sanitation Data'!D175)))),OFFSET('Sanitation Data'!$D$11,0,10*ROW('Sanitation Data'!D175)),NA())))</f>
        <v>#N/A</v>
      </c>
      <c r="Z181" s="83" t="e">
        <f ca="true">+IF(AND(ISTEXT(OFFSET('Sanitation Data'!$B$2,0,10*ROW('Sanitation Data'!D175))),CO181="Yes"),OFFSET('Sanitation Data'!$D$12,0,10*ROW('Sanitation Data'!D175)),IF(AND(ISTEXT(OFFSET('Sanitation Data'!$B$2,0,10*ROW('Sanitation Data'!D175))),CO181="No",ISNUMBER(OFFSET('Sanitation Data'!$D$12,0,10*ROW('Sanitation Data'!D175)))),CONCATENATE("[",ROUND(OFFSET('Sanitation Data'!$D$12,0,10*ROW('Sanitation Data'!D175)),0),"]"),IF(AND(ISTEXT(OFFSET('Sanitation Data'!$B$2,0,10*ROW('Sanitation Data'!D175))),CO181="",ISNUMBER(OFFSET('Sanitation Data'!$D$12,0,10*ROW('Sanitation Data'!D175)))),OFFSET('Sanitation Data'!$D$12,0,10*ROW('Sanitation Data'!D175)),NA())))</f>
        <v>#N/A</v>
      </c>
      <c r="AA181" s="83" t="e">
        <f ca="true">+IF(AND(ISTEXT(OFFSET('Sanitation Data'!$B$2,0,10*ROW('Sanitation Data'!E175))),CP181="Yes"),100-OFFSET('Sanitation Data'!$E$4,0,10*ROW('Sanitation Data'!E175)),IF(AND(ISTEXT(OFFSET('Sanitation Data'!$B$2,0,10*ROW('Sanitation Data'!E175))),CP181="No",ISNUMBER(OFFSET('Sanitation Data'!$E$4,0,10*ROW('Sanitation Data'!E175)))),CONCATENATE("[",ROUND(100-OFFSET('Sanitation Data'!$E$4,0,10*ROW('Sanitation Data'!E175)),0),"]"),IF(AND(ISTEXT(OFFSET('Sanitation Data'!$B$2,0,10*ROW('Sanitation Data'!E175))),CP181="",ISNUMBER(OFFSET('Sanitation Data'!$E$4,0,10*ROW('Sanitation Data'!E175)))),100-OFFSET('Sanitation Data'!$E$4,0,10*ROW('Sanitation Data'!E175)),NA())))</f>
        <v>#N/A</v>
      </c>
      <c r="AB181" s="83" t="e">
        <f ca="true">+IF(AND(ISTEXT(OFFSET('Sanitation Data'!$B$2,0,10*ROW('Sanitation Data'!E175))),CQ181="Yes"),OFFSET('Sanitation Data'!$E$6,0,10*ROW('Sanitation Data'!H175)),IF(AND(ISTEXT(OFFSET('Sanitation Data'!$B$2,0,10*ROW('Sanitation Data'!E175))),CQ181="No",ISNUMBER(OFFSET('Sanitation Data'!$E$6,0,10*ROW('Sanitation Data'!E175)))),CONCATENATE("[",ROUND(OFFSET('Sanitation Data'!$E$6,0,10*ROW('Sanitation Data'!E175)),0),"]"),IF(AND(ISTEXT(OFFSET('Sanitation Data'!$B$2,0,10*ROW('Sanitation Data'!E175))),CQ181="",ISNUMBER(OFFSET('Sanitation Data'!$E$6,0,10*ROW('Sanitation Data'!E175)))),OFFSET('Sanitation Data'!$E$6,0,10*ROW('Sanitation Data'!E175)),NA())))</f>
        <v>#N/A</v>
      </c>
      <c r="AC181" s="83" t="e">
        <f ca="true">+IF(AND(ISTEXT(OFFSET('Sanitation Data'!$B$2,0,10*ROW('Sanitation Data'!E175))),CR181="Yes"),OFFSET('Sanitation Data'!$E$10,0,10*ROW('Sanitation Data'!E175)),IF(AND(ISTEXT(OFFSET('Sanitation Data'!$B$2,0,10*ROW('Sanitation Data'!E175))),CR181="No",ISNUMBER(OFFSET('Sanitation Data'!$E$10,0,10*ROW('Sanitation Data'!E175)))),CONCATENATE("[",ROUND(OFFSET('Sanitation Data'!$E$10,0,10*ROW('Sanitation Data'!E175)),0),"]"),IF(AND(ISTEXT(OFFSET('Sanitation Data'!$B$2,0,10*ROW('Sanitation Data'!E175))),CR181="",ISNUMBER(OFFSET('Sanitation Data'!$E$10,0,10*ROW('Sanitation Data'!E175)))),OFFSET('Sanitation Data'!$E$10,0,10*ROW('Sanitation Data'!E175)),NA())))</f>
        <v>#N/A</v>
      </c>
      <c r="AD181" s="83" t="e">
        <f ca="true">+IF(AND(ISTEXT(OFFSET('Sanitation Data'!$B$2,0,10*ROW('Sanitation Data'!E175))),CS181="Yes"),OFFSET('Sanitation Data'!$E$11,0,10*ROW('Sanitation Data'!E175)),IF(AND(ISTEXT(OFFSET('Sanitation Data'!$B$2,0,10*ROW('Sanitation Data'!E175))),CS181="No",ISNUMBER(OFFSET('Sanitation Data'!$E$11,0,10*ROW('Sanitation Data'!E175)))),CONCATENATE("[",ROUND(OFFSET('Sanitation Data'!$E$11,0,10*ROW('Sanitation Data'!E175)),0),"]"),IF(AND(ISTEXT(OFFSET('Sanitation Data'!$B$2,0,10*ROW('Sanitation Data'!E175))),CS181="",ISNUMBER(OFFSET('Sanitation Data'!$E$11,0,10*ROW('Sanitation Data'!E175)))),OFFSET('Sanitation Data'!$E$11,0,10*ROW('Sanitation Data'!E175)),NA())))</f>
        <v>#N/A</v>
      </c>
      <c r="AE181" s="83" t="e">
        <f ca="true">+IF(AND(ISTEXT(OFFSET('Sanitation Data'!$B$2,0,10*ROW('Sanitation Data'!E175))),CT181="Yes"),OFFSET('Sanitation Data'!$E$12,0,10*ROW('Sanitation Data'!E175)),IF(AND(ISTEXT(OFFSET('Sanitation Data'!$B$2,0,10*ROW('Sanitation Data'!E175))),CT181="No",ISNUMBER(OFFSET('Sanitation Data'!$E$12,0,10*ROW('Sanitation Data'!E175)))),CONCATENATE("[",ROUND(OFFSET('Sanitation Data'!$E$12,0,10*ROW('Sanitation Data'!E175)),0),"]"),IF(AND(ISTEXT(OFFSET('Sanitation Data'!$B$2,0,10*ROW('Sanitation Data'!E175))),CT181="",ISNUMBER(OFFSET('Sanitation Data'!$E$12,0,10*ROW('Sanitation Data'!E175)))),OFFSET('Sanitation Data'!$E$12,0,10*ROW('Sanitation Data'!E175)),NA())))</f>
        <v>#N/A</v>
      </c>
      <c r="AF181" s="83" t="e">
        <f ca="true">+IF(AND(ISTEXT(OFFSET('Sanitation Data'!$B$2,0,10*ROW('Sanitation Data'!F175))),CU181="Yes"),100-OFFSET('Sanitation Data'!$F$4,0,10*ROW('Sanitation Data'!F175)),IF(AND(ISTEXT(OFFSET('Sanitation Data'!$B$2,0,10*ROW('Sanitation Data'!F175))),CU181="No",ISNUMBER(OFFSET('Sanitation Data'!$F$4,0,10*ROW('Sanitation Data'!F175)))),CONCATENATE("[",ROUND(100-OFFSET('Sanitation Data'!$F$4,0,10*ROW('Sanitation Data'!F175)),0),"]"),IF(AND(ISTEXT(OFFSET('Sanitation Data'!$B$2,0,10*ROW('Sanitation Data'!F175))),CU181="",ISNUMBER(OFFSET('Sanitation Data'!$F$4,0,10*ROW('Sanitation Data'!F175)))),100-OFFSET('Sanitation Data'!$F$4,0,10*ROW('Sanitation Data'!F175)),NA())))</f>
        <v>#N/A</v>
      </c>
      <c r="AG181" s="83" t="e">
        <f ca="true">+IF(AND(ISTEXT(OFFSET('Sanitation Data'!$B$2,0,10*ROW('Sanitation Data'!F175))),CV181="Yes"),OFFSET('Sanitation Data'!$F$6,0,10*ROW('Sanitation Data'!F175)),IF(AND(ISTEXT(OFFSET('Sanitation Data'!$B$2,0,10*ROW('Sanitation Data'!F175))),CV181="No",ISNUMBER(OFFSET('Sanitation Data'!$F$6,0,10*ROW('Sanitation Data'!F175)))),CONCATENATE("[",ROUND(OFFSET('Sanitation Data'!$F$6,0,10*ROW('Sanitation Data'!F175)),0),"]"),IF(AND(ISTEXT(OFFSET('Sanitation Data'!$B$2,0,10*ROW('Sanitation Data'!F175))),CV181="",ISNUMBER(OFFSET('Sanitation Data'!$F$6,0,10*ROW('Sanitation Data'!F175)))),OFFSET('Sanitation Data'!$F$6,0,10*ROW('Sanitation Data'!F175)),NA())))</f>
        <v>#N/A</v>
      </c>
      <c r="AH181" s="83" t="e">
        <f ca="true">+IF(AND(ISTEXT(OFFSET('Sanitation Data'!$B$2,0,10*ROW('Sanitation Data'!F175))),CW181="Yes"),OFFSET('Sanitation Data'!$F$10,0,10*ROW('Sanitation Data'!F175)),IF(AND(ISTEXT(OFFSET('Sanitation Data'!$B$2,0,10*ROW('Sanitation Data'!F175))),CW181="No",ISNUMBER(OFFSET('Sanitation Data'!$F$10,0,10*ROW('Sanitation Data'!F175)))),CONCATENATE("[",ROUND(OFFSET('Sanitation Data'!$F$10,0,10*ROW('Sanitation Data'!F175)),0),"]"),IF(AND(ISTEXT(OFFSET('Sanitation Data'!$B$2,0,10*ROW('Sanitation Data'!F175))),CW181="",ISNUMBER(OFFSET('Sanitation Data'!$F$10,0,10*ROW('Sanitation Data'!F175)))),OFFSET('Sanitation Data'!$F$10,0,10*ROW('Sanitation Data'!F175)),NA())))</f>
        <v>#N/A</v>
      </c>
      <c r="AI181" s="83" t="e">
        <f ca="true">+IF(AND(ISTEXT(OFFSET('Sanitation Data'!$B$2,0,10*ROW('Sanitation Data'!F175))),CX181="Yes"),OFFSET('Sanitation Data'!$F$11,0,10*ROW('Sanitation Data'!F175)),IF(AND(ISTEXT(OFFSET('Sanitation Data'!$B$2,0,10*ROW('Sanitation Data'!F175))),CX181="No",ISNUMBER(OFFSET('Sanitation Data'!$F$11,0,10*ROW('Sanitation Data'!F175)))),CONCATENATE("[",ROUND(OFFSET('Sanitation Data'!$F$11,0,10*ROW('Sanitation Data'!F175)),0),"]"),IF(AND(ISTEXT(OFFSET('Sanitation Data'!$B$2,0,10*ROW('Sanitation Data'!F175))),CX181="",ISNUMBER(OFFSET('Sanitation Data'!$F$11,0,10*ROW('Sanitation Data'!F175)))),OFFSET('Sanitation Data'!$F$11,0,10*ROW('Sanitation Data'!F175)),NA())))</f>
        <v>#N/A</v>
      </c>
      <c r="AJ181" s="83" t="e">
        <f ca="true">+IF(AND(ISTEXT(OFFSET('Sanitation Data'!$B$2,0,10*ROW('Sanitation Data'!F175))),CY181="Yes"),OFFSET('Sanitation Data'!$F$12,0,10*ROW('Sanitation Data'!F175)),IF(AND(ISTEXT(OFFSET('Sanitation Data'!$B$2,0,10*ROW('Sanitation Data'!F175))),CY181="No",ISNUMBER(OFFSET('Sanitation Data'!$F$12,0,10*ROW('Sanitation Data'!F175)))),CONCATENATE("[",ROUND(OFFSET('Sanitation Data'!$F$12,0,10*ROW('Sanitation Data'!F175)),0),"]"),IF(AND(ISTEXT(OFFSET('Sanitation Data'!$B$2,0,10*ROW('Sanitation Data'!F175))),CY181="",ISNUMBER(OFFSET('Sanitation Data'!$F$12,0,10*ROW('Sanitation Data'!F175)))),OFFSET('Sanitation Data'!$F$12,0,10*ROW('Sanitation Data'!F175)),NA())))</f>
        <v>#N/A</v>
      </c>
      <c r="AK181" s="83" t="e">
        <f ca="true">+IF(AND(ISTEXT(OFFSET('Sanitation Data'!$B$2,0,10*ROW('Sanitation Data'!G175))),CZ181="Yes"),100-OFFSET('Sanitation Data'!$G$4,0,10*ROW('Sanitation Data'!G175)),IF(AND(ISTEXT(OFFSET('Sanitation Data'!$B$2,0,10*ROW('Sanitation Data'!G175))),CZ181="No",ISNUMBER(OFFSET('Sanitation Data'!$G$4,0,10*ROW('Sanitation Data'!G175)))),CONCATENATE("[",ROUND(100-OFFSET('Sanitation Data'!$G$4,0,10*ROW('Sanitation Data'!G175)),0),"]"),IF(AND(ISTEXT(OFFSET('Sanitation Data'!$B$2,0,10*ROW('Sanitation Data'!G175))),CZ181="",ISNUMBER(OFFSET('Sanitation Data'!$G$4,0,10*ROW('Sanitation Data'!G175)))),100-OFFSET('Sanitation Data'!$G$4,0,10*ROW('Sanitation Data'!G175)),NA())))</f>
        <v>#N/A</v>
      </c>
      <c r="AL181" s="83" t="e">
        <f ca="true">+IF(AND(ISTEXT(OFFSET('Sanitation Data'!$B$2,0,10*ROW('Sanitation Data'!G175))),DA181="Yes"),OFFSET('Sanitation Data'!$G$6,0,10*ROW('Sanitation Data'!G175)),IF(AND(ISTEXT(OFFSET('Sanitation Data'!$B$2,0,10*ROW('Sanitation Data'!G175))),DA181="No",ISNUMBER(OFFSET('Sanitation Data'!$G$6,0,10*ROW('Sanitation Data'!G175)))),CONCATENATE("[",ROUND(OFFSET('Sanitation Data'!$G$6,0,10*ROW('Sanitation Data'!G175)),0),"]"),IF(AND(ISTEXT(OFFSET('Sanitation Data'!$B$2,0,10*ROW('Sanitation Data'!G175))),DA181="",ISNUMBER(OFFSET('Sanitation Data'!$G$6,0,10*ROW('Sanitation Data'!G175)))),OFFSET('Sanitation Data'!$G$6,0,10*ROW('Sanitation Data'!G175)),NA())))</f>
        <v>#N/A</v>
      </c>
      <c r="AM181" s="83" t="e">
        <f ca="true">+IF(AND(ISTEXT(OFFSET('Sanitation Data'!$B$2,0,10*ROW('Sanitation Data'!G175))),DB181="Yes"),OFFSET('Sanitation Data'!$G$10,0,10*ROW('Sanitation Data'!G175)),IF(AND(ISTEXT(OFFSET('Sanitation Data'!$B$2,0,10*ROW('Sanitation Data'!G175))),DB181="No",ISNUMBER(OFFSET('Sanitation Data'!$G$10,0,10*ROW('Sanitation Data'!G175)))),CONCATENATE("[",ROUND(OFFSET('Sanitation Data'!$G$10,0,10*ROW('Sanitation Data'!G175)),0),"]"),IF(AND(ISTEXT(OFFSET('Sanitation Data'!$B$2,0,10*ROW('Sanitation Data'!G175))),DB181="",ISNUMBER(OFFSET('Sanitation Data'!$G$10,0,10*ROW('Sanitation Data'!G175)))),OFFSET('Sanitation Data'!$G$10,0,10*ROW('Sanitation Data'!G175)),NA())))</f>
        <v>#N/A</v>
      </c>
      <c r="AN181" s="83" t="e">
        <f ca="true">+IF(AND(ISTEXT(OFFSET('Sanitation Data'!$B$2,0,10*ROW('Sanitation Data'!G175))),DC181="Yes"),OFFSET('Sanitation Data'!$G$11,0,10*ROW('Sanitation Data'!G175)),IF(AND(ISTEXT(OFFSET('Sanitation Data'!$B$2,0,10*ROW('Sanitation Data'!G175))),DC181="No",ISNUMBER(OFFSET('Sanitation Data'!$G$11,0,10*ROW('Sanitation Data'!G175)))),CONCATENATE("[",ROUND(OFFSET('Sanitation Data'!$G$11,0,10*ROW('Sanitation Data'!G175)),0),"]"),IF(AND(ISTEXT(OFFSET('Sanitation Data'!$B$2,0,10*ROW('Sanitation Data'!G175))),DC181="",ISNUMBER(OFFSET('Sanitation Data'!$G$11,0,10*ROW('Sanitation Data'!G175)))),OFFSET('Sanitation Data'!$G$11,0,10*ROW('Sanitation Data'!G175)),NA())))</f>
        <v>#N/A</v>
      </c>
      <c r="AO181" s="83" t="e">
        <f ca="true">+IF(AND(ISTEXT(OFFSET('Sanitation Data'!$B$2,0,10*ROW('Sanitation Data'!G175))),DD181="Yes"),OFFSET('Sanitation Data'!$G$12,0,10*ROW('Sanitation Data'!G175)),IF(AND(ISTEXT(OFFSET('Sanitation Data'!$B$2,0,10*ROW('Sanitation Data'!G175))),DD181="No",ISNUMBER(OFFSET('Sanitation Data'!$G$12,0,10*ROW('Sanitation Data'!G175)))),CONCATENATE("[",ROUND(OFFSET('Sanitation Data'!$G$12,0,10*ROW('Sanitation Data'!G175)),0),"]"),IF(AND(ISTEXT(OFFSET('Sanitation Data'!$B$2,0,10*ROW('Sanitation Data'!G175))),DD181="",ISNUMBER(OFFSET('Sanitation Data'!$G$12,0,10*ROW('Sanitation Data'!G175)))),OFFSET('Sanitation Data'!$G$12,0,10*ROW('Sanitation Data'!G175)),NA())))</f>
        <v>#N/A</v>
      </c>
      <c r="AP181" s="83" t="e">
        <f ca="true">+IF(AND(ISTEXT(OFFSET('Sanitation Data'!$B$2,0,10*ROW('Sanitation Data'!H175))),DE181="Yes"),100-OFFSET('Sanitation Data'!$H$4,0,10*ROW('Sanitation Data'!H175)),IF(AND(ISTEXT(OFFSET('Sanitation Data'!$B$2,0,10*ROW('Sanitation Data'!H175))),DE181="No",ISNUMBER(OFFSET('Sanitation Data'!$H$4,0,10*ROW('Sanitation Data'!H175)))),CONCATENATE("[",ROUND(100-OFFSET('Sanitation Data'!$H$4,0,10*ROW('Sanitation Data'!H175)),0),"]"),IF(AND(ISTEXT(OFFSET('Sanitation Data'!$B$2,0,10*ROW('Sanitation Data'!H175))),DE181="",ISNUMBER(OFFSET('Sanitation Data'!$H$4,0,10*ROW('Sanitation Data'!H175)))),100-OFFSET('Sanitation Data'!$H$4,0,10*ROW('Sanitation Data'!H175)),NA())))</f>
        <v>#N/A</v>
      </c>
      <c r="AQ181" s="83" t="e">
        <f ca="true">+IF(AND(ISTEXT(OFFSET('Sanitation Data'!$B$2,0,10*ROW('Sanitation Data'!H175))),DF181="Yes"),OFFSET('Sanitation Data'!$H$6,0,10*ROW('Sanitation Data'!H175)),IF(AND(ISTEXT(OFFSET('Sanitation Data'!$B$2,0,10*ROW('Sanitation Data'!H175))),DF181="No",ISNUMBER(OFFSET('Sanitation Data'!$H$6,0,10*ROW('Sanitation Data'!H175)))),CONCATENATE("[",ROUND(OFFSET('Sanitation Data'!$H$6,0,10*ROW('Sanitation Data'!H175)),0),"]"),IF(AND(ISTEXT(OFFSET('Sanitation Data'!$B$2,0,10*ROW('Sanitation Data'!H175))),DF181="",ISNUMBER(OFFSET('Sanitation Data'!$H$6,0,10*ROW('Sanitation Data'!H175)))),OFFSET('Sanitation Data'!$H$6,0,10*ROW('Sanitation Data'!H175)),NA())))</f>
        <v>#N/A</v>
      </c>
      <c r="AR181" s="83" t="e">
        <f ca="true">+IF(AND(ISTEXT(OFFSET('Sanitation Data'!$B$2,0,10*ROW('Sanitation Data'!H175))),DG181="Yes"),OFFSET('Sanitation Data'!$H$10,0,10*ROW('Sanitation Data'!H175)),IF(AND(ISTEXT(OFFSET('Sanitation Data'!$B$2,0,10*ROW('Sanitation Data'!H175))),DG181="No",ISNUMBER(OFFSET('Sanitation Data'!$H$10,0,10*ROW('Sanitation Data'!H175)))),CONCATENATE("[",ROUND(OFFSET('Sanitation Data'!$H$10,0,10*ROW('Sanitation Data'!H175)),0),"]"),IF(AND(ISTEXT(OFFSET('Sanitation Data'!$B$2,0,10*ROW('Sanitation Data'!H175))),DG181="",ISNUMBER(OFFSET('Sanitation Data'!$H$10,0,10*ROW('Sanitation Data'!H175)))),OFFSET('Sanitation Data'!$H$10,0,10*ROW('Sanitation Data'!H175)),NA())))</f>
        <v>#N/A</v>
      </c>
      <c r="AS181" s="83" t="e">
        <f ca="true">+IF(AND(ISTEXT(OFFSET('Sanitation Data'!$B$2,0,10*ROW('Sanitation Data'!H175))),DH181="Yes"),OFFSET('Sanitation Data'!$H$11,0,10*ROW('Sanitation Data'!H175)),IF(AND(ISTEXT(OFFSET('Sanitation Data'!$B$2,0,10*ROW('Sanitation Data'!H175))),DH181="No",ISNUMBER(OFFSET('Sanitation Data'!$H$11,0,10*ROW('Sanitation Data'!H175)))),CONCATENATE("[",ROUND(OFFSET('Sanitation Data'!$H$11,0,10*ROW('Sanitation Data'!H175)),0),"]"),IF(AND(ISTEXT(OFFSET('Sanitation Data'!$B$2,0,10*ROW('Sanitation Data'!H175))),DH181="",ISNUMBER(OFFSET('Sanitation Data'!$H$11,0,10*ROW('Sanitation Data'!H175)))),OFFSET('Sanitation Data'!$H$11,0,10*ROW('Sanitation Data'!H175)),NA())))</f>
        <v>#N/A</v>
      </c>
      <c r="AT181" s="83" t="e">
        <f ca="true">+IF(AND(ISTEXT(OFFSET('Sanitation Data'!$B$2,0,10*ROW('Sanitation Data'!H175))),DI181="Yes"),OFFSET('Sanitation Data'!$H$12,0,10*ROW('Sanitation Data'!H175)),IF(AND(ISTEXT(OFFSET('Sanitation Data'!$B$2,0,10*ROW('Sanitation Data'!H175))),DI181="No",ISNUMBER(OFFSET('Sanitation Data'!$H$12,0,10*ROW('Sanitation Data'!H175)))),CONCATENATE("[",ROUND(OFFSET('Sanitation Data'!$H$12,0,10*ROW('Sanitation Data'!H175)),0),"]"),IF(AND(ISTEXT(OFFSET('Sanitation Data'!$B$2,0,10*ROW('Sanitation Data'!H175))),DI181="",ISNUMBER(OFFSET('Sanitation Data'!$H$12,0,10*ROW('Sanitation Data'!H175)))),OFFSET('Sanitation Data'!$H$12,0,10*ROW('Sanitation Data'!H175)),NA())))</f>
        <v>#N/A</v>
      </c>
      <c r="AU181" s="83" t="e">
        <f ca="true">+IF(AND(ISTEXT(OFFSET('Sanitation Data'!$B$2,0,10*ROW('Sanitation Data'!I175))),DJ181="Yes"),100-OFFSET('Sanitation Data'!$I$4,0,10*ROW('Sanitation Data'!I175)),IF(AND(ISTEXT(OFFSET('Sanitation Data'!$B$2,0,10*ROW('Sanitation Data'!I175))),DJ181="No",ISNUMBER(OFFSET('Sanitation Data'!$I$4,0,10*ROW('Sanitation Data'!I175)))),CONCATENATE("[",ROUND(100-OFFSET('Sanitation Data'!$I$4,0,10*ROW('Sanitation Data'!I175)),0),"]"),IF(AND(ISTEXT(OFFSET('Sanitation Data'!$B$2,0,10*ROW('Sanitation Data'!I175))),DJ181="",ISNUMBER(OFFSET('Sanitation Data'!$I$4,0,10*ROW('Sanitation Data'!I175)))),100-OFFSET('Sanitation Data'!$I$4,0,10*ROW('Sanitation Data'!I175)),NA())))</f>
        <v>#N/A</v>
      </c>
      <c r="AV181" s="83" t="e">
        <f ca="true">+IF(AND(ISTEXT(OFFSET('Sanitation Data'!$B$2,0,10*ROW('Sanitation Data'!I175))),DK181="Yes"),OFFSET('Sanitation Data'!$I$6,0,10*ROW('Sanitation Data'!I175)),IF(AND(ISTEXT(OFFSET('Sanitation Data'!$B$2,0,10*ROW('Sanitation Data'!I175))),DK181="No",ISNUMBER(OFFSET('Sanitation Data'!$I$6,0,10*ROW('Sanitation Data'!I175)))),CONCATENATE("[",ROUND(OFFSET('Sanitation Data'!$I$6,0,10*ROW('Sanitation Data'!I175)),0),"]"),IF(AND(ISTEXT(OFFSET('Sanitation Data'!$B$2,0,10*ROW('Sanitation Data'!I175))),DK181="",ISNUMBER(OFFSET('Sanitation Data'!$I$6,0,10*ROW('Sanitation Data'!I175)))),OFFSET('Sanitation Data'!$I$6,0,10*ROW('Sanitation Data'!I175)),NA())))</f>
        <v>#N/A</v>
      </c>
      <c r="AW181" s="83" t="e">
        <f ca="true">+IF(AND(ISTEXT(OFFSET('Sanitation Data'!$B$2,0,10*ROW('Sanitation Data'!I175))),DL181="Yes"),OFFSET('Sanitation Data'!$I$10,0,10*ROW('Sanitation Data'!I175)),IF(AND(ISTEXT(OFFSET('Sanitation Data'!$B$2,0,10*ROW('Sanitation Data'!I175))),DL181="No",ISNUMBER(OFFSET('Sanitation Data'!$I$10,0,10*ROW('Sanitation Data'!I175)))),CONCATENATE("[",ROUND(OFFSET('Sanitation Data'!$I$10,0,10*ROW('Sanitation Data'!I175)),0),"]"),IF(AND(ISTEXT(OFFSET('Sanitation Data'!$B$2,0,10*ROW('Sanitation Data'!I175))),DL181="",ISNUMBER(OFFSET('Sanitation Data'!$I$10,0,10*ROW('Sanitation Data'!I175)))),OFFSET('Sanitation Data'!$I$10,0,10*ROW('Sanitation Data'!I175)),NA())))</f>
        <v>#N/A</v>
      </c>
      <c r="AX181" s="83" t="e">
        <f ca="true">+IF(AND(ISTEXT(OFFSET('Sanitation Data'!$B$2,0,10*ROW('Sanitation Data'!I175))),DM181="Yes"),OFFSET('Sanitation Data'!$I$11,0,10*ROW('Sanitation Data'!I175)),IF(AND(ISTEXT(OFFSET('Sanitation Data'!$B$2,0,10*ROW('Sanitation Data'!I175))),DM181="No",ISNUMBER(OFFSET('Sanitation Data'!$I$11,0,10*ROW('Sanitation Data'!I175)))),CONCATENATE("[",ROUND(OFFSET('Sanitation Data'!$I$11,0,10*ROW('Sanitation Data'!I175)),0),"]"),IF(AND(ISTEXT(OFFSET('Sanitation Data'!$B$2,0,10*ROW('Sanitation Data'!I175))),DM181="",ISNUMBER(OFFSET('Sanitation Data'!$I$11,0,10*ROW('Sanitation Data'!I175)))),OFFSET('Sanitation Data'!$I$11,0,10*ROW('Sanitation Data'!I175)),NA())))</f>
        <v>#N/A</v>
      </c>
      <c r="AY181" s="83" t="e">
        <f ca="true">+IF(AND(ISTEXT(OFFSET('Sanitation Data'!$B$2,0,10*ROW('Sanitation Data'!I175))),DN181="Yes"),OFFSET('Sanitation Data'!$I$12,0,10*ROW('Sanitation Data'!I175)),IF(AND(ISTEXT(OFFSET('Sanitation Data'!$B$2,0,10*ROW('Sanitation Data'!I175))),DN181="No",ISNUMBER(OFFSET('Sanitation Data'!$I$12,0,10*ROW('Sanitation Data'!I175)))),CONCATENATE("[",ROUND(OFFSET('Sanitation Data'!$I$12,0,10*ROW('Sanitation Data'!I175)),0),"]"),IF(AND(ISTEXT(OFFSET('Sanitation Data'!$B$2,0,10*ROW('Sanitation Data'!I175))),DN181="",ISNUMBER(OFFSET('Sanitation Data'!$I$12,0,10*ROW('Sanitation Data'!I175)))),OFFSET('Sanitation Data'!$I$12,0,10*ROW('Sanitation Data'!I175)),NA())))</f>
        <v>#N/A</v>
      </c>
      <c r="AZ181" s="84" t="e">
        <f ca="true">+IF(AND(ISTEXT(OFFSET('Hygiene Data'!$B$2,0,10*ROW('Hygiene Data'!D175))),DO181="Yes"),OFFSET('Hygiene Data'!$D$5,0,10*ROW('Hygiene Data'!D175)),IF(AND(ISTEXT(OFFSET('Hygiene Data'!$B$2,0,10*ROW('Hygiene Data'!D175))),DO181="No",ISNUMBER(OFFSET('Hygiene Data'!$D$5,0,10*ROW('Hygiene Data'!D175)))),CONCATENATE("[",ROUND(OFFSET('Hygiene Data'!$D$5,0,10*ROW('Hygiene Data'!D175)),0),"]"),IF(AND(ISTEXT(OFFSET('Hygiene Data'!$B$2,0,10*ROW('Hygiene Data'!D175))),DO181="",ISNUMBER(OFFSET('Hygiene Data'!$D$5,0,10*ROW('Hygiene Data'!D175)))),OFFSET('Hygiene Data'!$D$5,0,10*ROW('Hygiene Data'!D175)),NA())))</f>
        <v>#N/A</v>
      </c>
      <c r="BA181" s="84" t="e">
        <f ca="true">+IF(AND(ISTEXT(OFFSET('Hygiene Data'!$B$2,0,10*ROW('Hygiene Data'!D175))),DP181="Yes"),OFFSET('Hygiene Data'!$D$7,0,10*ROW('Hygiene Data'!D175)),IF(AND(ISTEXT(OFFSET('Hygiene Data'!$B$2,0,10*ROW('Hygiene Data'!D175))),DP181="No",ISNUMBER(OFFSET('Hygiene Data'!$D$7,0,10*ROW('Hygiene Data'!D175)))),CONCATENATE("[",ROUND(OFFSET('Hygiene Data'!$D$7,0,10*ROW('Hygiene Data'!D175)),0),"]"),IF(AND(ISTEXT(OFFSET('Hygiene Data'!$B$2,0,10*ROW('Hygiene Data'!D175))),DP181="",ISNUMBER(OFFSET('Hygiene Data'!$D$7,0,10*ROW('Hygiene Data'!D175)))),OFFSET('Hygiene Data'!$D$7,0,10*ROW('Hygiene Data'!D175)),NA())))</f>
        <v>#N/A</v>
      </c>
      <c r="BB181" s="84" t="e">
        <f ca="true">+IF(AND(ISTEXT(OFFSET('Hygiene Data'!$B$2,0,10*ROW('Hygiene Data'!D175))),DQ181="Yes"),OFFSET('Hygiene Data'!$D$9,0,10*ROW('Hygiene Data'!D175)),IF(AND(ISTEXT(OFFSET('Hygiene Data'!$B$2,0,10*ROW('Hygiene Data'!D175))),DQ181="No",ISNUMBER(OFFSET('Hygiene Data'!$D$9,0,10*ROW('Hygiene Data'!D175)))),CONCATENATE("[",ROUND(OFFSET('Hygiene Data'!$D$9,0,10*ROW('Hygiene Data'!D175)),0),"]"),IF(AND(ISTEXT(OFFSET('Hygiene Data'!$B$2,0,10*ROW('Hygiene Data'!D175))),DQ181="",ISNUMBER(OFFSET('Hygiene Data'!$D$9,0,10*ROW('Hygiene Data'!D175)))),OFFSET('Hygiene Data'!$D$9,0,10*ROW('Hygiene Data'!D175)),NA())))</f>
        <v>#N/A</v>
      </c>
      <c r="BC181" s="84" t="e">
        <f ca="true">+IF(AND(ISTEXT(OFFSET('Hygiene Data'!$B$2,0,10*ROW('Hygiene Data'!E175))),DR181="Yes"),OFFSET('Hygiene Data'!$E$5,0,10*ROW('Hygiene Data'!E175)),IF(AND(ISTEXT(OFFSET('Hygiene Data'!$B$2,0,10*ROW('Hygiene Data'!E175))),DR181="No",ISNUMBER(OFFSET('Hygiene Data'!$E$5,0,10*ROW('Hygiene Data'!E175)))),CONCATENATE("[",ROUND(OFFSET('Hygiene Data'!$E$5,0,10*ROW('Hygiene Data'!E175)),0),"]"),IF(AND(ISTEXT(OFFSET('Hygiene Data'!$B$2,0,10*ROW('Hygiene Data'!E175))),DR181="",ISNUMBER(OFFSET('Hygiene Data'!$E$5,0,10*ROW('Hygiene Data'!E175)))),OFFSET('Hygiene Data'!$E$5,0,10*ROW('Hygiene Data'!E175)),NA())))</f>
        <v>#N/A</v>
      </c>
      <c r="BD181" s="84" t="e">
        <f ca="true">+IF(AND(ISTEXT(OFFSET('Hygiene Data'!$B$2,0,10*ROW('Hygiene Data'!E175))),DS181="Yes"),OFFSET('Hygiene Data'!$E$7,0,10*ROW('Hygiene Data'!E175)),IF(AND(ISTEXT(OFFSET('Hygiene Data'!$B$2,0,10*ROW('Hygiene Data'!E175))),DS181="No",ISNUMBER(OFFSET('Hygiene Data'!$E$7,0,10*ROW('Hygiene Data'!E175)))),CONCATENATE("[",ROUND(OFFSET('Hygiene Data'!$E$7,0,10*ROW('Hygiene Data'!E175)),0),"]"),IF(AND(ISTEXT(OFFSET('Hygiene Data'!$B$2,0,10*ROW('Hygiene Data'!E175))),DS181="",ISNUMBER(OFFSET('Hygiene Data'!$E$7,0,10*ROW('Hygiene Data'!E175)))),OFFSET('Hygiene Data'!$E$7,0,10*ROW('Hygiene Data'!E175)),NA())))</f>
        <v>#N/A</v>
      </c>
      <c r="BE181" s="84" t="e">
        <f ca="true">+IF(AND(ISTEXT(OFFSET('Hygiene Data'!$B$2,0,10*ROW('Hygiene Data'!E175))),DT181="Yes"),OFFSET('Hygiene Data'!$E$9,0,10*ROW('Hygiene Data'!E175)),IF(AND(ISTEXT(OFFSET('Hygiene Data'!$B$2,0,10*ROW('Hygiene Data'!E175))),DT181="No",ISNUMBER(OFFSET('Hygiene Data'!$E$9,0,10*ROW('Hygiene Data'!E175)))),CONCATENATE("[",ROUND(OFFSET('Hygiene Data'!$E$9,0,10*ROW('Hygiene Data'!E175)),0),"]"),IF(AND(ISTEXT(OFFSET('Hygiene Data'!$B$2,0,10*ROW('Hygiene Data'!E175))),DT181="",ISNUMBER(OFFSET('Hygiene Data'!$E$9,0,10*ROW('Hygiene Data'!E175)))),OFFSET('Hygiene Data'!$E$9,0,10*ROW('Hygiene Data'!E175)),NA())))</f>
        <v>#N/A</v>
      </c>
      <c r="BF181" s="84" t="e">
        <f ca="true">+IF(AND(ISTEXT(OFFSET('Hygiene Data'!$B$2,0,10*ROW('Hygiene Data'!F175))),DU181="Yes"),OFFSET('Hygiene Data'!$F$5,0,10*ROW('Hygiene Data'!F175)),IF(AND(ISTEXT(OFFSET('Hygiene Data'!$B$2,0,10*ROW('Hygiene Data'!F175))),DU181="No",ISNUMBER(OFFSET('Hygiene Data'!$F$5,0,10*ROW('Hygiene Data'!F175)))),CONCATENATE("[",ROUND(OFFSET('Hygiene Data'!$F$5,0,10*ROW('Hygiene Data'!F175)),0),"]"),IF(AND(ISTEXT(OFFSET('Hygiene Data'!$B$2,0,10*ROW('Hygiene Data'!F175))),DU181="",ISNUMBER(OFFSET('Hygiene Data'!$F$5,0,10*ROW('Hygiene Data'!F175)))),OFFSET('Hygiene Data'!$F$5,0,10*ROW('Hygiene Data'!F175)),NA())))</f>
        <v>#N/A</v>
      </c>
      <c r="BG181" s="84" t="e">
        <f ca="true">+IF(AND(ISTEXT(OFFSET('Hygiene Data'!$B$2,0,10*ROW('Hygiene Data'!F175))),DV181="Yes"),OFFSET('Hygiene Data'!$F$7,0,10*ROW('Hygiene Data'!F175)),IF(AND(ISTEXT(OFFSET('Hygiene Data'!$B$2,0,10*ROW('Hygiene Data'!F175))),DV181="No",ISNUMBER(OFFSET('Hygiene Data'!$F$7,0,10*ROW('Hygiene Data'!F175)))),CONCATENATE("[",ROUND(OFFSET('Hygiene Data'!$F$7,0,10*ROW('Hygiene Data'!F175)),0),"]"),IF(AND(ISTEXT(OFFSET('Hygiene Data'!$B$2,0,10*ROW('Hygiene Data'!F175))),DV181="",ISNUMBER(OFFSET('Hygiene Data'!$F$7,0,10*ROW('Hygiene Data'!F175)))),OFFSET('Hygiene Data'!$F$7,0,10*ROW('Hygiene Data'!F175)),NA())))</f>
        <v>#N/A</v>
      </c>
      <c r="BH181" s="84" t="e">
        <f ca="true">+IF(AND(ISTEXT(OFFSET('Hygiene Data'!$B$2,0,10*ROW('Hygiene Data'!F175))),DW181="Yes"),OFFSET('Hygiene Data'!$F$9,0,10*ROW('Hygiene Data'!F175)),IF(AND(ISTEXT(OFFSET('Hygiene Data'!$B$2,0,10*ROW('Hygiene Data'!F175))),DW181="No",ISNUMBER(OFFSET('Hygiene Data'!$F$9,0,10*ROW('Hygiene Data'!F175)))),CONCATENATE("[",ROUND(OFFSET('Hygiene Data'!$F$9,0,10*ROW('Hygiene Data'!F175)),0),"]"),IF(AND(ISTEXT(OFFSET('Hygiene Data'!$B$2,0,10*ROW('Hygiene Data'!F175))),DW181="",ISNUMBER(OFFSET('Hygiene Data'!$F$9,0,10*ROW('Hygiene Data'!F175)))),OFFSET('Hygiene Data'!$F$9,0,10*ROW('Hygiene Data'!F175)),NA())))</f>
        <v>#N/A</v>
      </c>
      <c r="BI181" s="84" t="e">
        <f ca="true">+IF(AND(ISTEXT(OFFSET('Hygiene Data'!$B$2,0,10*ROW('Hygiene Data'!G175))),DX181="Yes"),OFFSET('Hygiene Data'!$G$5,0,10*ROW('Hygiene Data'!G175)),IF(AND(ISTEXT(OFFSET('Hygiene Data'!$B$2,0,10*ROW('Hygiene Data'!G175))),DX181="No",ISNUMBER(OFFSET('Hygiene Data'!$G$5,0,10*ROW('Hygiene Data'!G175)))),CONCATENATE("[",ROUND(OFFSET('Hygiene Data'!$G$5,0,10*ROW('Hygiene Data'!G175)),0),"]"),IF(AND(ISTEXT(OFFSET('Hygiene Data'!$B$2,0,10*ROW('Hygiene Data'!G175))),DX181="",ISNUMBER(OFFSET('Hygiene Data'!$G$5,0,10*ROW('Hygiene Data'!G175)))),OFFSET('Hygiene Data'!$G$5,0,10*ROW('Hygiene Data'!G175)),NA())))</f>
        <v>#N/A</v>
      </c>
      <c r="BJ181" s="84" t="e">
        <f ca="true">+IF(AND(ISTEXT(OFFSET('Hygiene Data'!$B$2,0,10*ROW('Hygiene Data'!G175))),DY181="Yes"),OFFSET('Hygiene Data'!$G$7,0,10*ROW('Hygiene Data'!G175)),IF(AND(ISTEXT(OFFSET('Hygiene Data'!$B$2,0,10*ROW('Hygiene Data'!G175))),DY181="No",ISNUMBER(OFFSET('Hygiene Data'!$G$7,0,10*ROW('Hygiene Data'!G175)))),CONCATENATE("[",ROUND(OFFSET('Hygiene Data'!$G$7,0,10*ROW('Hygiene Data'!G175)),0),"]"),IF(AND(ISTEXT(OFFSET('Hygiene Data'!$B$2,0,10*ROW('Hygiene Data'!G175))),DY181="",ISNUMBER(OFFSET('Hygiene Data'!$G$7,0,10*ROW('Hygiene Data'!G175)))),OFFSET('Hygiene Data'!$G$7,0,10*ROW('Hygiene Data'!G175)),NA())))</f>
        <v>#N/A</v>
      </c>
      <c r="BK181" s="84" t="e">
        <f ca="true">+IF(AND(ISTEXT(OFFSET('Hygiene Data'!$B$2,0,10*ROW('Hygiene Data'!G175))),DZ181="Yes"),OFFSET('Hygiene Data'!$G$9,0,10*ROW('Hygiene Data'!G175)),IF(AND(ISTEXT(OFFSET('Hygiene Data'!$B$2,0,10*ROW('Hygiene Data'!G175))),DZ181="No",ISNUMBER(OFFSET('Hygiene Data'!$G$9,0,10*ROW('Hygiene Data'!G175)))),CONCATENATE("[",ROUND(OFFSET('Hygiene Data'!$G$9,0,10*ROW('Hygiene Data'!G175)),0),"]"),IF(AND(ISTEXT(OFFSET('Hygiene Data'!$B$2,0,10*ROW('Hygiene Data'!G175))),DZ181="",ISNUMBER(OFFSET('Hygiene Data'!$G$9,0,10*ROW('Hygiene Data'!G175)))),OFFSET('Hygiene Data'!$G$9,0,10*ROW('Hygiene Data'!G175)),NA())))</f>
        <v>#N/A</v>
      </c>
      <c r="BL181" s="84" t="e">
        <f ca="true">+IF(AND(ISTEXT(OFFSET('Hygiene Data'!$B$2,0,10*ROW('Hygiene Data'!H175))),EA181="Yes"),OFFSET('Hygiene Data'!$H$5,0,10*ROW('Hygiene Data'!H175)),IF(AND(ISTEXT(OFFSET('Hygiene Data'!$B$2,0,10*ROW('Hygiene Data'!H175))),EA181="No",ISNUMBER(OFFSET('Hygiene Data'!$H$5,0,10*ROW('Hygiene Data'!H175)))),CONCATENATE("[",ROUND(OFFSET('Hygiene Data'!$H$5,0,10*ROW('Hygiene Data'!H175)),0),"]"),IF(AND(ISTEXT(OFFSET('Hygiene Data'!$B$2,0,10*ROW('Hygiene Data'!H175))),EA181="",ISNUMBER(OFFSET('Hygiene Data'!$H$5,0,10*ROW('Hygiene Data'!H175)))),OFFSET('Hygiene Data'!$H$5,0,10*ROW('Hygiene Data'!H175)),NA())))</f>
        <v>#N/A</v>
      </c>
      <c r="BM181" s="84" t="e">
        <f ca="true">+IF(AND(ISTEXT(OFFSET('Hygiene Data'!$B$2,0,10*ROW('Hygiene Data'!H175))),EB181="Yes"),OFFSET('Hygiene Data'!$H$7,0,10*ROW('Hygiene Data'!H175)),IF(AND(ISTEXT(OFFSET('Hygiene Data'!$B$2,0,10*ROW('Hygiene Data'!H175))),EB181="No",ISNUMBER(OFFSET('Hygiene Data'!$H$7,0,10*ROW('Hygiene Data'!H175)))),CONCATENATE("[",ROUND(OFFSET('Hygiene Data'!$H$7,0,10*ROW('Hygiene Data'!H175)),0),"]"),IF(AND(ISTEXT(OFFSET('Hygiene Data'!$B$2,0,10*ROW('Hygiene Data'!H175))),EB181="",ISNUMBER(OFFSET('Hygiene Data'!$H$7,0,10*ROW('Hygiene Data'!H175)))),OFFSET('Hygiene Data'!$H$7,0,10*ROW('Hygiene Data'!H175)),NA())))</f>
        <v>#N/A</v>
      </c>
      <c r="BN181" s="84" t="e">
        <f ca="true">+IF(AND(ISTEXT(OFFSET('Hygiene Data'!$B$2,0,10*ROW('Hygiene Data'!H175))),EC181="Yes"),OFFSET('Hygiene Data'!$H$9,0,10*ROW('Hygiene Data'!H175)),IF(AND(ISTEXT(OFFSET('Hygiene Data'!$B$2,0,10*ROW('Hygiene Data'!H175))),EC181="No",ISNUMBER(OFFSET('Hygiene Data'!$H$9,0,10*ROW('Hygiene Data'!H175)))),CONCATENATE("[",ROUND(OFFSET('Hygiene Data'!$H$9,0,10*ROW('Hygiene Data'!H175)),0),"]"),IF(AND(ISTEXT(OFFSET('Hygiene Data'!$B$2,0,10*ROW('Hygiene Data'!H175))),EC181="",ISNUMBER(OFFSET('Hygiene Data'!$H$9,0,10*ROW('Hygiene Data'!H175)))),OFFSET('Hygiene Data'!$H$9,0,10*ROW('Hygiene Data'!H175)),NA())))</f>
        <v>#N/A</v>
      </c>
      <c r="BO181" s="84" t="e">
        <f ca="true">+IF(AND(ISTEXT(OFFSET('Hygiene Data'!$B$2,0,10*ROW('Hygiene Data'!I175))),ED181="Yes"),OFFSET('Hygiene Data'!$I$5,0,10*ROW('Hygiene Data'!I175)),IF(AND(ISTEXT(OFFSET('Hygiene Data'!$B$2,0,10*ROW('Hygiene Data'!I175))),ED181="No",ISNUMBER(OFFSET('Hygiene Data'!$I$5,0,10*ROW('Hygiene Data'!I175)))),CONCATENATE("[",ROUND(OFFSET('Hygiene Data'!$I$5,0,10*ROW('Hygiene Data'!I175)),0),"]"),IF(AND(ISTEXT(OFFSET('Hygiene Data'!$B$2,0,10*ROW('Hygiene Data'!I175))),ED181="",ISNUMBER(OFFSET('Hygiene Data'!$I$5,0,10*ROW('Hygiene Data'!I175)))),OFFSET('Hygiene Data'!$I$5,0,10*ROW('Hygiene Data'!I175)),NA())))</f>
        <v>#N/A</v>
      </c>
      <c r="BP181" s="84" t="e">
        <f ca="true">+IF(AND(ISTEXT(OFFSET('Hygiene Data'!$B$2,0,10*ROW('Hygiene Data'!I175))),EE181="Yes"),OFFSET('Hygiene Data'!$I$7,0,10*ROW('Hygiene Data'!I175)),IF(AND(ISTEXT(OFFSET('Hygiene Data'!$B$2,0,10*ROW('Hygiene Data'!I175))),EE181="No",ISNUMBER(OFFSET('Hygiene Data'!$I$7,0,10*ROW('Hygiene Data'!I175)))),CONCATENATE("[",ROUND(OFFSET('Hygiene Data'!$I$7,0,10*ROW('Hygiene Data'!I175)),0),"]"),IF(AND(ISTEXT(OFFSET('Hygiene Data'!$B$2,0,10*ROW('Hygiene Data'!I175))),EE181="",ISNUMBER(OFFSET('Hygiene Data'!$I$7,0,10*ROW('Hygiene Data'!I175)))),OFFSET('Hygiene Data'!$I$7,0,10*ROW('Hygiene Data'!I175)),NA())))</f>
        <v>#N/A</v>
      </c>
      <c r="BQ181" s="84" t="e">
        <f ca="true">+IF(AND(ISTEXT(OFFSET('Hygiene Data'!$B$2,0,10*ROW('Hygiene Data'!I175))),EF181="Yes"),OFFSET('Hygiene Data'!$I$9,0,10*ROW('Hygiene Data'!I175)),IF(AND(ISTEXT(OFFSET('Hygiene Data'!$B$2,0,10*ROW('Hygiene Data'!I175))),EF181="No",ISNUMBER(OFFSET('Hygiene Data'!$I$9,0,10*ROW('Hygiene Data'!I175)))),CONCATENATE("[",ROUND(OFFSET('Hygiene Data'!$I$9,0,10*ROW('Hygiene Data'!I175)),0),"]"),IF(AND(ISTEXT(OFFSET('Hygiene Data'!$B$2,0,10*ROW('Hygiene Data'!I175))),EF181="",ISNUMBER(OFFSET('Hygiene Data'!$I$9,0,10*ROW('Hygiene Data'!I175)))),OFFSET('Hygiene Data'!$I$9,0,10*ROW('Hygiene Data'!I175)),NA())))</f>
        <v>#N/A</v>
      </c>
      <c r="BR181" s="269"/>
      <c r="BS181" s="269" t="str">
        <f ca="true">+IF(OFFSET('Water Data'!$D$27,0,10*ROW('Water Data'!D175))="","",OFFSET('Water Data'!$D$27,0,10*ROW('Water Data'!D175)))</f>
        <v/>
      </c>
      <c r="BT181" s="269" t="str">
        <f ca="true">+IF(OFFSET('Water Data'!$D$28,0,10*ROW('Water Data'!D175))="","",OFFSET('Water Data'!$D$28,0,10*ROW('Water Data'!D175)))</f>
        <v/>
      </c>
      <c r="BU181" s="269" t="str">
        <f ca="true">+IF(OFFSET('Water Data'!$D$29,0,10*ROW('Water Data'!D175))="","",OFFSET('Water Data'!$D$29,0,10*ROW('Water Data'!D175)))</f>
        <v/>
      </c>
      <c r="BV181" s="269" t="str">
        <f ca="true">+IF(OFFSET('Water Data'!$E$27,0,10*ROW('Water Data'!E175))="","",OFFSET('Water Data'!$E$27,0,10*ROW('Water Data'!E175)))</f>
        <v/>
      </c>
      <c r="BW181" s="269" t="str">
        <f ca="true">+IF(OFFSET('Water Data'!$E$28,0,10*ROW('Water Data'!E175))="","",OFFSET('Water Data'!$E$28,0,10*ROW('Water Data'!E175)))</f>
        <v/>
      </c>
      <c r="BX181" s="269" t="str">
        <f ca="true">+IF(OFFSET('Water Data'!$E$29,0,10*ROW('Water Data'!E175))="","",OFFSET('Water Data'!$E$29,0,10*ROW('Water Data'!E175)))</f>
        <v/>
      </c>
      <c r="BY181" s="269" t="str">
        <f ca="true">+IF(OFFSET('Water Data'!$F$27,0,10*ROW('Water Data'!F175))="","",OFFSET('Water Data'!$F$27,0,10*ROW('Water Data'!F175)))</f>
        <v/>
      </c>
      <c r="BZ181" s="269" t="str">
        <f ca="true">+IF(OFFSET('Water Data'!$F$28,0,10*ROW('Water Data'!F175))="","",OFFSET('Water Data'!$F$28,0,10*ROW('Water Data'!F175)))</f>
        <v/>
      </c>
      <c r="CA181" s="269" t="str">
        <f ca="true">+IF(OFFSET('Water Data'!$F$29,0,10*ROW('Water Data'!F175))="","",OFFSET('Water Data'!$F$29,0,10*ROW('Water Data'!F175)))</f>
        <v/>
      </c>
      <c r="CB181" s="269" t="str">
        <f ca="true">+IF(OFFSET('Water Data'!$G$27,0,10*ROW('Water Data'!G175))="","",OFFSET('Water Data'!$G$27,0,10*ROW('Water Data'!G175)))</f>
        <v/>
      </c>
      <c r="CC181" s="269" t="str">
        <f ca="true">+IF(OFFSET('Water Data'!$G$28,0,10*ROW('Water Data'!G175))="","",OFFSET('Water Data'!$G$28,0,10*ROW('Water Data'!G175)))</f>
        <v/>
      </c>
      <c r="CD181" s="269" t="str">
        <f ca="true">+IF(OFFSET('Water Data'!$G$29,0,10*ROW('Water Data'!G175))="","",OFFSET('Water Data'!$G$29,0,10*ROW('Water Data'!G175)))</f>
        <v/>
      </c>
      <c r="CE181" s="269" t="str">
        <f ca="true">+IF(OFFSET('Water Data'!$H$27,0,10*ROW('Water Data'!H175))="","",OFFSET('Water Data'!$H$27,0,10*ROW('Water Data'!H175)))</f>
        <v/>
      </c>
      <c r="CF181" s="269" t="str">
        <f ca="true">+IF(OFFSET('Water Data'!$H$28,0,10*ROW('Water Data'!H175))="","",OFFSET('Water Data'!$H$28,0,10*ROW('Water Data'!H175)))</f>
        <v/>
      </c>
      <c r="CG181" s="269" t="str">
        <f ca="true">+IF(OFFSET('Water Data'!$H$29,0,10*ROW('Water Data'!H175))="","",OFFSET('Water Data'!$H$29,0,10*ROW('Water Data'!H175)))</f>
        <v/>
      </c>
      <c r="CH181" s="269" t="str">
        <f ca="true">+IF(OFFSET('Water Data'!$I$27,0,10*ROW('Water Data'!I175))="","",OFFSET('Water Data'!$I$27,0,10*ROW('Water Data'!I175)))</f>
        <v/>
      </c>
      <c r="CI181" s="269" t="str">
        <f ca="true">+IF(OFFSET('Water Data'!$I$28,0,10*ROW('Water Data'!I175))="","",OFFSET('Water Data'!$I$28,0,10*ROW('Water Data'!I175)))</f>
        <v/>
      </c>
      <c r="CJ181" s="269" t="str">
        <f ca="true">+IF(OFFSET('Water Data'!$I$29,0,10*ROW('Water Data'!I175))="","",OFFSET('Water Data'!$I$29,0,10*ROW('Water Data'!I175)))</f>
        <v/>
      </c>
      <c r="CK181" s="269" t="str">
        <f ca="true">+IF(OFFSET('Sanitation Data'!$D$28,0,10*ROW('Sanitation Data'!D175))="","",OFFSET('Sanitation Data'!$D$28,0,10*ROW('Sanitation Data'!D175)))</f>
        <v/>
      </c>
      <c r="CL181" s="269" t="str">
        <f ca="true">+IF(OFFSET('Sanitation Data'!$D$29,0,10*ROW('Sanitation Data'!D175))="","",OFFSET('Sanitation Data'!$D$29,0,10*ROW('Sanitation Data'!D175)))</f>
        <v/>
      </c>
      <c r="CM181" s="269" t="str">
        <f ca="true">+IF(OFFSET('Sanitation Data'!$D$30,0,10*ROW('Sanitation Data'!D175))="","",OFFSET('Sanitation Data'!$D$30,0,10*ROW('Sanitation Data'!D175)))</f>
        <v/>
      </c>
      <c r="CN181" s="269" t="str">
        <f ca="true">+IF(OFFSET('Sanitation Data'!$D$31,0,10*ROW('Sanitation Data'!D175))="","",OFFSET('Sanitation Data'!$D$31,0,10*ROW('Sanitation Data'!D175)))</f>
        <v/>
      </c>
      <c r="CO181" s="269" t="str">
        <f ca="true">+IF(OFFSET('Sanitation Data'!$D$32,0,10*ROW('Sanitation Data'!D175))="","",OFFSET('Sanitation Data'!$D$32,0,10*ROW('Sanitation Data'!D175)))</f>
        <v/>
      </c>
      <c r="CP181" s="269" t="str">
        <f ca="true">+IF(OFFSET('Sanitation Data'!$E$28,0,10*ROW('Sanitation Data'!E175))="","",OFFSET('Sanitation Data'!$E$28,0,10*ROW('Sanitation Data'!E175)))</f>
        <v/>
      </c>
      <c r="CQ181" s="269" t="str">
        <f ca="true">+IF(OFFSET('Sanitation Data'!$E$29,0,10*ROW('Sanitation Data'!E175))="","",OFFSET('Sanitation Data'!$E$29,0,10*ROW('Sanitation Data'!E175)))</f>
        <v/>
      </c>
      <c r="CR181" s="269" t="str">
        <f ca="true">+IF(OFFSET('Sanitation Data'!$E$30,0,10*ROW('Sanitation Data'!E175))="","",OFFSET('Sanitation Data'!$E$30,0,10*ROW('Sanitation Data'!E175)))</f>
        <v/>
      </c>
      <c r="CS181" s="269" t="str">
        <f ca="true">+IF(OFFSET('Sanitation Data'!$E$31,0,10*ROW('Sanitation Data'!E175))="","",OFFSET('Sanitation Data'!$E$31,0,10*ROW('Sanitation Data'!E175)))</f>
        <v/>
      </c>
      <c r="CT181" s="269" t="str">
        <f ca="true">+IF(OFFSET('Sanitation Data'!$E$32,0,10*ROW('Sanitation Data'!E175))="","",OFFSET('Sanitation Data'!$E$32,0,10*ROW('Sanitation Data'!E175)))</f>
        <v/>
      </c>
      <c r="CU181" s="269" t="str">
        <f ca="true">+IF(OFFSET('Sanitation Data'!$F$28,0,10*ROW('Sanitation Data'!F175))="","",OFFSET('Sanitation Data'!$F$28,0,10*ROW('Sanitation Data'!F175)))</f>
        <v/>
      </c>
      <c r="CV181" s="269" t="str">
        <f ca="true">+IF(OFFSET('Sanitation Data'!$F$29,0,10*ROW('Sanitation Data'!F175))="","",OFFSET('Sanitation Data'!$F$29,0,10*ROW('Sanitation Data'!F175)))</f>
        <v/>
      </c>
      <c r="CW181" s="269" t="str">
        <f ca="true">+IF(OFFSET('Sanitation Data'!$F$30,0,10*ROW('Sanitation Data'!F175))="","",OFFSET('Sanitation Data'!$F$30,0,10*ROW('Sanitation Data'!F175)))</f>
        <v/>
      </c>
      <c r="CX181" s="269" t="str">
        <f ca="true">+IF(OFFSET('Sanitation Data'!$F$31,0,10*ROW('Sanitation Data'!F175))="","",OFFSET('Sanitation Data'!$F$31,0,10*ROW('Sanitation Data'!F175)))</f>
        <v/>
      </c>
      <c r="CY181" s="269" t="str">
        <f ca="true">+IF(OFFSET('Sanitation Data'!$F$32,0,10*ROW('Sanitation Data'!F175))="","",OFFSET('Sanitation Data'!$F$32,0,10*ROW('Sanitation Data'!F175)))</f>
        <v/>
      </c>
      <c r="CZ181" s="269" t="str">
        <f ca="true">+IF(OFFSET('Sanitation Data'!$G$28,0,10*ROW('Sanitation Data'!G175))="","",OFFSET('Sanitation Data'!$G$28,0,10*ROW('Sanitation Data'!G175)))</f>
        <v/>
      </c>
      <c r="DA181" s="269" t="str">
        <f ca="true">+IF(OFFSET('Sanitation Data'!$G$29,0,10*ROW('Sanitation Data'!G175))="","",OFFSET('Sanitation Data'!$G$29,0,10*ROW('Sanitation Data'!G175)))</f>
        <v/>
      </c>
      <c r="DB181" s="269" t="str">
        <f ca="true">+IF(OFFSET('Sanitation Data'!$G$30,0,10*ROW('Sanitation Data'!G175))="","",OFFSET('Sanitation Data'!$G$30,0,10*ROW('Sanitation Data'!G175)))</f>
        <v/>
      </c>
      <c r="DC181" s="269" t="str">
        <f ca="true">+IF(OFFSET('Sanitation Data'!$G$31,0,10*ROW('Sanitation Data'!G175))="","",OFFSET('Sanitation Data'!$G$31,0,10*ROW('Sanitation Data'!G175)))</f>
        <v/>
      </c>
      <c r="DD181" s="269" t="str">
        <f ca="true">+IF(OFFSET('Sanitation Data'!$G$32,0,10*ROW('Sanitation Data'!G175))="","",OFFSET('Sanitation Data'!$G$32,0,10*ROW('Sanitation Data'!G175)))</f>
        <v/>
      </c>
      <c r="DE181" s="269" t="str">
        <f ca="true">+IF(OFFSET('Sanitation Data'!$H$28,0,10*ROW('Sanitation Data'!H175))="","",OFFSET('Sanitation Data'!$H$28,0,10*ROW('Sanitation Data'!H175)))</f>
        <v/>
      </c>
      <c r="DF181" s="269" t="str">
        <f ca="true">+IF(OFFSET('Sanitation Data'!$H$29,0,10*ROW('Sanitation Data'!H175))="","",OFFSET('Sanitation Data'!$H$29,0,10*ROW('Sanitation Data'!H175)))</f>
        <v/>
      </c>
      <c r="DG181" s="269" t="str">
        <f ca="true">+IF(OFFSET('Sanitation Data'!$H$30,0,10*ROW('Sanitation Data'!H175))="","",OFFSET('Sanitation Data'!$H$30,0,10*ROW('Sanitation Data'!H175)))</f>
        <v/>
      </c>
      <c r="DH181" s="269" t="str">
        <f ca="true">+IF(OFFSET('Sanitation Data'!$H$31,0,10*ROW('Sanitation Data'!H175))="","",OFFSET('Sanitation Data'!$H$31,0,10*ROW('Sanitation Data'!H175)))</f>
        <v/>
      </c>
      <c r="DI181" s="269" t="str">
        <f ca="true">+IF(OFFSET('Sanitation Data'!$H$32,0,10*ROW('Sanitation Data'!H175))="","",OFFSET('Sanitation Data'!$H$32,0,10*ROW('Sanitation Data'!H175)))</f>
        <v/>
      </c>
      <c r="DJ181" s="269" t="str">
        <f ca="true">+IF(OFFSET('Sanitation Data'!$I$28,0,10*ROW('Sanitation Data'!I175))="","",OFFSET('Sanitation Data'!$I$28,0,10*ROW('Sanitation Data'!I175)))</f>
        <v/>
      </c>
      <c r="DK181" s="269" t="str">
        <f ca="true">+IF(OFFSET('Sanitation Data'!$I$29,0,10*ROW('Sanitation Data'!I175))="","",OFFSET('Sanitation Data'!$I$29,0,10*ROW('Sanitation Data'!I175)))</f>
        <v/>
      </c>
      <c r="DL181" s="269" t="str">
        <f ca="true">+IF(OFFSET('Sanitation Data'!$I$30,0,10*ROW('Sanitation Data'!I175))="","",OFFSET('Sanitation Data'!$I$30,0,10*ROW('Sanitation Data'!I175)))</f>
        <v/>
      </c>
      <c r="DM181" s="269" t="str">
        <f ca="true">+IF(OFFSET('Sanitation Data'!$I$31,0,10*ROW('Sanitation Data'!I175))="","",OFFSET('Sanitation Data'!$I$31,0,10*ROW('Sanitation Data'!I175)))</f>
        <v/>
      </c>
      <c r="DN181" s="269" t="str">
        <f ca="true">+IF(OFFSET('Sanitation Data'!$I$32,0,10*ROW('Sanitation Data'!I175))="","",OFFSET('Sanitation Data'!$I$32,0,10*ROW('Sanitation Data'!I175)))</f>
        <v/>
      </c>
      <c r="DO181" s="269" t="str">
        <f ca="true">+IF(OFFSET('Hygiene Data'!$D$11,0,10*ROW('Hygiene Data'!D175))="","",OFFSET('Hygiene Data'!$D$11,0,10*ROW('Hygiene Data'!D175)))</f>
        <v/>
      </c>
      <c r="DP181" s="269" t="str">
        <f ca="true">+IF(OFFSET('Hygiene Data'!$D$12,0,10*ROW('Hygiene Data'!D175))="","",OFFSET('Hygiene Data'!$D$12,0,10*ROW('Hygiene Data'!D175)))</f>
        <v/>
      </c>
      <c r="DQ181" s="269" t="str">
        <f ca="true">+IF(OFFSET('Hygiene Data'!$D$13,0,10*ROW('Hygiene Data'!D175))="","",OFFSET('Hygiene Data'!$D$13,0,10*ROW('Hygiene Data'!D175)))</f>
        <v/>
      </c>
      <c r="DR181" s="269" t="str">
        <f ca="true">+IF(OFFSET('Hygiene Data'!$E$11,0,10*ROW('Hygiene Data'!E175))="","",OFFSET('Hygiene Data'!$E$11,0,10*ROW('Hygiene Data'!E175)))</f>
        <v/>
      </c>
      <c r="DS181" s="269" t="str">
        <f ca="true">+IF(OFFSET('Hygiene Data'!$E$12,0,10*ROW('Hygiene Data'!E175))="","",OFFSET('Hygiene Data'!$E$12,0,10*ROW('Hygiene Data'!E175)))</f>
        <v/>
      </c>
      <c r="DT181" s="269" t="str">
        <f ca="true">+IF(OFFSET('Hygiene Data'!$E$13,0,10*ROW('Hygiene Data'!E175))="","",OFFSET('Hygiene Data'!$E$13,0,10*ROW('Hygiene Data'!E175)))</f>
        <v/>
      </c>
      <c r="DU181" s="269" t="str">
        <f ca="true">+IF(OFFSET('Hygiene Data'!$F$11,0,10*ROW('Hygiene Data'!F175))="","",OFFSET('Hygiene Data'!$F$11,0,10*ROW('Hygiene Data'!F175)))</f>
        <v/>
      </c>
      <c r="DV181" s="269" t="str">
        <f ca="true">+IF(OFFSET('Hygiene Data'!$F$12,0,10*ROW('Hygiene Data'!F175))="","",OFFSET('Hygiene Data'!$F$12,0,10*ROW('Hygiene Data'!F175)))</f>
        <v/>
      </c>
      <c r="DW181" s="269" t="str">
        <f ca="true">+IF(OFFSET('Hygiene Data'!$F$13,0,10*ROW('Hygiene Data'!F175))="","",OFFSET('Hygiene Data'!$F$13,0,10*ROW('Hygiene Data'!F175)))</f>
        <v/>
      </c>
      <c r="DX181" s="269" t="str">
        <f ca="true">+IF(OFFSET('Hygiene Data'!$G$11,0,10*ROW('Hygiene Data'!G175))="","",OFFSET('Hygiene Data'!$G$11,0,10*ROW('Hygiene Data'!G175)))</f>
        <v/>
      </c>
      <c r="DY181" s="269" t="str">
        <f ca="true">+IF(OFFSET('Hygiene Data'!$G$12,0,10*ROW('Hygiene Data'!G175))="","",OFFSET('Hygiene Data'!$G$12,0,10*ROW('Hygiene Data'!G175)))</f>
        <v/>
      </c>
      <c r="DZ181" s="269" t="str">
        <f ca="true">+IF(OFFSET('Hygiene Data'!$G$13,0,10*ROW('Hygiene Data'!G175))="","",OFFSET('Hygiene Data'!$G$13,0,10*ROW('Hygiene Data'!G175)))</f>
        <v/>
      </c>
      <c r="EA181" s="269" t="str">
        <f ca="true">+IF(OFFSET('Hygiene Data'!$H$11,0,10*ROW('Hygiene Data'!H175))="","",OFFSET('Hygiene Data'!$H$11,0,10*ROW('Hygiene Data'!H175)))</f>
        <v/>
      </c>
      <c r="EB181" s="269" t="str">
        <f ca="true">+IF(OFFSET('Hygiene Data'!$H$12,0,10*ROW('Hygiene Data'!H175))="","",OFFSET('Hygiene Data'!$H$12,0,10*ROW('Hygiene Data'!H175)))</f>
        <v/>
      </c>
      <c r="EC181" s="269" t="str">
        <f ca="true">+IF(OFFSET('Hygiene Data'!$H$13,0,10*ROW('Hygiene Data'!H175))="","",OFFSET('Hygiene Data'!$H$13,0,10*ROW('Hygiene Data'!H175)))</f>
        <v/>
      </c>
      <c r="ED181" s="269" t="str">
        <f ca="true">+IF(OFFSET('Hygiene Data'!$I$11,0,10*ROW('Hygiene Data'!I175))="","",OFFSET('Hygiene Data'!$I$11,0,10*ROW('Hygiene Data'!I175)))</f>
        <v/>
      </c>
      <c r="EE181" s="269" t="str">
        <f ca="true">+IF(OFFSET('Hygiene Data'!$I$12,0,10*ROW('Hygiene Data'!I175))="","",OFFSET('Hygiene Data'!$I$12,0,10*ROW('Hygiene Data'!I175)))</f>
        <v/>
      </c>
      <c r="EF181" s="269" t="str">
        <f ca="true">+IF(OFFSET('Hygiene Data'!$I$13,0,10*ROW('Hygiene Data'!I175))="","",OFFSET('Hygiene Data'!$I$13,0,10*ROW('Hygiene Data'!I175)))</f>
        <v/>
      </c>
    </row>
    <row xmlns:x14ac="http://schemas.microsoft.com/office/spreadsheetml/2009/9/ac" r="182" x14ac:dyDescent="0.2">
      <c r="A182" s="36" t="str">
        <f ca="true">+IF(OFFSET('Water Data'!$B$2,0,10*ROW('Water Data'!E176))="","",OFFSET('Water Data'!$B$2,0,10*ROW('Water Data'!E176)))</f>
        <v/>
      </c>
      <c r="B182" s="36" t="str">
        <f ca="true">+IF(OFFSET('Water Data'!$C$2,0,10*ROW('Water Data'!F176))="","",OFFSET('Water Data'!$C$2,0,10*ROW('Water Data'!F176)))</f>
        <v/>
      </c>
      <c r="C182" s="325" t="str">
        <f t="shared" ca="true" si="2"/>
        <v/>
      </c>
      <c r="D182" s="82" t="e">
        <f ca="true">+IF(AND(ISTEXT(OFFSET('Water Data'!$B$2,0,10*ROW('Water Data'!D176))),BS182="Yes"),100-OFFSET('Water Data'!$D$4,0,10*ROW('Water Data'!D176)),IF(AND(ISTEXT(OFFSET('Water Data'!$B$2,0,10*ROW('Water Data'!D176))),BS182="No",ISNUMBER(OFFSET('Water Data'!$D$4,0,10*ROW('Water Data'!D176)))),CONCATENATE("[",ROUND(100-OFFSET('Water Data'!$D$4,0,10*ROW('Water Data'!D176)),0),"]"),IF(AND(ISTEXT(OFFSET('Water Data'!$B$2,0,10*ROW('Water Data'!D176))),BS182="",ISNUMBER(OFFSET('Water Data'!$D$4,0,10*ROW('Water Data'!D176)))),100-OFFSET('Water Data'!$D$4,0,10*ROW('Water Data'!D176)),NA())))</f>
        <v>#N/A</v>
      </c>
      <c r="E182" s="82" t="e">
        <f ca="true">+IF(AND(ISTEXT(OFFSET('Water Data'!$B$2,0,10*ROW('Water Data'!E176))),BT182="Yes"),OFFSET('Water Data'!$D$6,0,10*ROW('Water Data'!D176)),IF(AND(ISTEXT(OFFSET('Water Data'!$B$2,0,10*ROW('Water Data'!D176))),BT182="No",ISNUMBER(OFFSET('Water Data'!$D$6,0,10*ROW('Water Data'!D176)))),CONCATENATE("[",ROUND(OFFSET('Water Data'!$D$6,0,10*ROW('Water Data'!D176)),0),"]"),IF(AND(ISTEXT(OFFSET('Water Data'!$B$2,0,10*ROW('Water Data'!D176))),BT182="",ISNUMBER(OFFSET('Water Data'!$D$6,0,10*ROW('Water Data'!D176)))),OFFSET('Water Data'!$D$6,0,10*ROW('Water Data'!D176)),NA())))</f>
        <v>#N/A</v>
      </c>
      <c r="F182" s="82" t="e">
        <f ca="true">+IF(AND(ISTEXT(OFFSET('Water Data'!$B$2,0,10*ROW('Water Data'!D176))),BU182="Yes"),OFFSET('Water Data'!$D$9,0,10*ROW('Water Data'!D176)),IF(AND(ISTEXT(OFFSET('Water Data'!$B$2,0,10*ROW('Water Data'!D176))),BU182="No",ISNUMBER(OFFSET('Water Data'!$D$9,0,10*ROW('Water Data'!D176)))),CONCATENATE("[",ROUND(OFFSET('Water Data'!$D$9,0,10*ROW('Water Data'!D176)),0),"]"),IF(AND(ISTEXT(OFFSET('Water Data'!$B$2,0,10*ROW('Water Data'!D176))),BU182="",ISNUMBER(OFFSET('Water Data'!$D$9,0,10*ROW('Water Data'!D176)))),OFFSET('Water Data'!$D$9,0,10*ROW('Water Data'!D176)),NA())))</f>
        <v>#N/A</v>
      </c>
      <c r="G182" s="82" t="e">
        <f ca="true">+IF(AND(ISTEXT(OFFSET('Water Data'!$B$2,0,10*ROW('Water Data'!E176))),BV182="Yes"),100-OFFSET('Water Data'!$E$4,0,10*ROW('Water Data'!E176)),IF(AND(ISTEXT(OFFSET('Water Data'!$B$2,0,10*ROW('Water Data'!E176))),BV182="No",ISNUMBER(OFFSET('Water Data'!$E$4,0,10*ROW('Water Data'!E176)))),CONCATENATE("[",ROUND(100-OFFSET('Water Data'!$E$4,0,10*ROW('Water Data'!E176)),0),"]"),IF(AND(ISTEXT(OFFSET('Water Data'!$B$2,0,10*ROW('Water Data'!E176))),BV182="",ISNUMBER(OFFSET('Water Data'!$E$4,0,10*ROW('Water Data'!E176)))),100-OFFSET('Water Data'!$E$4,0,10*ROW('Water Data'!E176)),NA())))</f>
        <v>#N/A</v>
      </c>
      <c r="H182" s="82" t="e">
        <f ca="true">+IF(AND(ISTEXT(OFFSET('Water Data'!$B$2,0,10*ROW('Water Data'!E176))),BW182="Yes"),OFFSET('Water Data'!$E$6,0,10*ROW('Water Data'!E176)),IF(AND(ISTEXT(OFFSET('Water Data'!$B$2,0,10*ROW('Water Data'!E176))),BW182="No",ISNUMBER(OFFSET('Water Data'!$E$6,0,10*ROW('Water Data'!E176)))),CONCATENATE("[",ROUND(OFFSET('Water Data'!$D$6,0,10*ROW('Water Data'!E176)),0),"]"),IF(AND(ISTEXT(OFFSET('Water Data'!$B$2,0,10*ROW('Water Data'!E176))),BW182="",ISNUMBER(OFFSET('Water Data'!$E$6,0,10*ROW('Water Data'!E176)))),OFFSET('Water Data'!$E$6,0,10*ROW('Water Data'!E176)),NA())))</f>
        <v>#N/A</v>
      </c>
      <c r="I182" s="82" t="e">
        <f ca="true">+IF(AND(ISTEXT(OFFSET('Water Data'!$B$2,0,10*ROW('Water Data'!E176))),BX182="Yes"),OFFSET('Water Data'!$E$9,0,10*ROW('Water Data'!E176)),IF(AND(ISTEXT(OFFSET('Water Data'!$B$2,0,10*ROW('Water Data'!E176))),BX182="No",ISNUMBER(OFFSET('Water Data'!$E$9,0,10*ROW('Water Data'!E176)))),CONCATENATE("[",ROUND(OFFSET('Water Data'!$E$9,0,10*ROW('Water Data'!E176)),0),"]"),IF(AND(ISTEXT(OFFSET('Water Data'!$B$2,0,10*ROW('Water Data'!E176))),BX182="",ISNUMBER(OFFSET('Water Data'!$E$9,0,10*ROW('Water Data'!E176)))),OFFSET('Water Data'!$E$9,0,10*ROW('Water Data'!E176)),NA())))</f>
        <v>#N/A</v>
      </c>
      <c r="J182" s="82" t="e">
        <f ca="true">+IF(AND(ISTEXT(OFFSET('Water Data'!$B$2,0,10*ROW('Water Data'!F176))),BY182="Yes"),100-OFFSET('Water Data'!$F$4,0,10*ROW('Water Data'!F176)),IF(AND(ISTEXT(OFFSET('Water Data'!$B$2,0,10*ROW('Water Data'!F176))),BY182="No",ISNUMBER(OFFSET('Water Data'!$F$4,0,10*ROW('Water Data'!F176)))),CONCATENATE("[",ROUND(100-OFFSET('Water Data'!$F$4,0,10*ROW('Water Data'!F176)),0),"]"),IF(AND(ISTEXT(OFFSET('Water Data'!$B$2,0,10*ROW('Water Data'!F176))),BY182="",ISNUMBER(OFFSET('Water Data'!$F$4,0,10*ROW('Water Data'!F176)))),100-OFFSET('Water Data'!$F$4,0,10*ROW('Water Data'!F176)),NA())))</f>
        <v>#N/A</v>
      </c>
      <c r="K182" s="82" t="e">
        <f ca="true">+IF(AND(ISTEXT(OFFSET('Water Data'!$B$2,0,10*ROW('Water Data'!F176))),BZ182="Yes"),OFFSET('Water Data'!$F$6,0,10*ROW('Water Data'!F176)),IF(AND(ISTEXT(OFFSET('Water Data'!$B$2,0,10*ROW('Water Data'!F176))),BZ182="No",ISNUMBER(OFFSET('Water Data'!$F$6,0,10*ROW('Water Data'!F176)))),CONCATENATE("[",ROUND(OFFSET('Water Data'!$F$6,0,10*ROW('Water Data'!F176)),0),"]"),IF(AND(ISTEXT(OFFSET('Water Data'!$B$2,0,10*ROW('Water Data'!F176))),BZ182="",ISNUMBER(OFFSET('Water Data'!$F$6,0,10*ROW('Water Data'!F176)))),OFFSET('Water Data'!$F$6,0,10*ROW('Water Data'!F176)),NA())))</f>
        <v>#N/A</v>
      </c>
      <c r="L182" s="82" t="e">
        <f ca="true">+IF(AND(ISTEXT(OFFSET('Water Data'!$B$2,0,10*ROW('Water Data'!F176))),CA182="Yes"),OFFSET('Water Data'!$F$9,0,10*ROW('Water Data'!F176)),IF(AND(ISTEXT(OFFSET('Water Data'!$B$2,0,10*ROW('Water Data'!F176))),CA182="No",ISNUMBER(OFFSET('Water Data'!$F$9,0,10*ROW('Water Data'!F176)))),CONCATENATE("[",ROUND(OFFSET('Water Data'!$F$9,0,10*ROW('Water Data'!F176)),0),"]"),IF(AND(ISTEXT(OFFSET('Water Data'!$B$2,0,10*ROW('Water Data'!F176))),CA182="",ISNUMBER(OFFSET('Water Data'!$F$9,0,10*ROW('Water Data'!F176)))),OFFSET('Water Data'!$F$9,0,10*ROW('Water Data'!F176)),NA())))</f>
        <v>#N/A</v>
      </c>
      <c r="M182" s="82" t="e">
        <f ca="true">+IF(AND(ISTEXT(OFFSET('Water Data'!$B$2,0,10*ROW('Water Data'!G176))),CB182="Yes"),100-OFFSET('Water Data'!$G$4,0,10*ROW('Water Data'!G176)),IF(AND(ISTEXT(OFFSET('Water Data'!$B$2,0,10*ROW('Water Data'!G176))),CB182="No",ISNUMBER(OFFSET('Water Data'!$G$4,0,10*ROW('Water Data'!G176)))),CONCATENATE("[",ROUND(100-OFFSET('Water Data'!$G$4,0,10*ROW('Water Data'!G176)),0),"]"),IF(AND(ISTEXT(OFFSET('Water Data'!$B$2,0,10*ROW('Water Data'!G176))),CB182="",ISNUMBER(OFFSET('Water Data'!$G$4,0,10*ROW('Water Data'!G176)))),100-OFFSET('Water Data'!$G$4,0,10*ROW('Water Data'!G176)),NA())))</f>
        <v>#N/A</v>
      </c>
      <c r="N182" s="82" t="e">
        <f ca="true">+IF(AND(ISTEXT(OFFSET('Water Data'!$B$2,0,10*ROW('Water Data'!G176))),CC182="Yes"),OFFSET('Water Data'!$G$6,0,10*ROW('Water Data'!G176)),IF(AND(ISTEXT(OFFSET('Water Data'!$B$2,0,10*ROW('Water Data'!G176))),CC182="No",ISNUMBER(OFFSET('Water Data'!$G$6,0,10*ROW('Water Data'!G176)))),CONCATENATE("[",ROUND(OFFSET('Water Data'!$G$6,0,10*ROW('Water Data'!G176)),0),"]"),IF(AND(ISTEXT(OFFSET('Water Data'!$B$2,0,10*ROW('Water Data'!G176))),CC182="",ISNUMBER(OFFSET('Water Data'!$G$6,0,10*ROW('Water Data'!G176)))),OFFSET('Water Data'!$G$6,0,10*ROW('Water Data'!G176)),NA())))</f>
        <v>#N/A</v>
      </c>
      <c r="O182" s="82" t="e">
        <f ca="true">+IF(AND(ISTEXT(OFFSET('Water Data'!$B$2,0,10*ROW('Water Data'!G176))),CD182="Yes"),OFFSET('Water Data'!$G$9,0,10*ROW('Water Data'!G176)),IF(AND(ISTEXT(OFFSET('Water Data'!$B$2,0,10*ROW('Water Data'!G176))),CD182="No",ISNUMBER(OFFSET('Water Data'!$G$9,0,10*ROW('Water Data'!G176)))),CONCATENATE("[",ROUND(OFFSET('Water Data'!$G$9,0,10*ROW('Water Data'!G176)),0),"]"),IF(AND(ISTEXT(OFFSET('Water Data'!$B$2,0,10*ROW('Water Data'!G176))),CD182="",ISNUMBER(OFFSET('Water Data'!$G$9,0,10*ROW('Water Data'!G176)))),OFFSET('Water Data'!$G$9,0,10*ROW('Water Data'!G176)),NA())))</f>
        <v>#N/A</v>
      </c>
      <c r="P182" s="82" t="e">
        <f ca="true">+IF(AND(ISTEXT(OFFSET('Water Data'!$B$2,0,10*ROW('Water Data'!H176))),CE182="Yes"),100-OFFSET('Water Data'!$H$4,0,10*ROW('Water Data'!H176)),IF(AND(ISTEXT(OFFSET('Water Data'!$B$2,0,10*ROW('Water Data'!H176))),CE182="No",ISNUMBER(OFFSET('Water Data'!$H$4,0,10*ROW('Water Data'!H176)))),CONCATENATE("[",ROUND(100-OFFSET('Water Data'!$H$4,0,10*ROW('Water Data'!H176)),0),"]"),IF(AND(ISTEXT(OFFSET('Water Data'!$B$2,0,10*ROW('Water Data'!H176))),CE182="",ISNUMBER(OFFSET('Water Data'!$H$4,0,10*ROW('Water Data'!H176)))),100-OFFSET('Water Data'!$H$4,0,10*ROW('Water Data'!H176)),NA())))</f>
        <v>#N/A</v>
      </c>
      <c r="Q182" s="82" t="e">
        <f ca="true">+IF(AND(ISTEXT(OFFSET('Water Data'!$B$2,0,10*ROW('Water Data'!H176))),CF182="Yes"),OFFSET('Water Data'!$H$6,0,10*ROW('Water Data'!H176)),IF(AND(ISTEXT(OFFSET('Water Data'!$B$2,0,10*ROW('Water Data'!H176))),CF182="No",ISNUMBER(OFFSET('Water Data'!$H$6,0,10*ROW('Water Data'!H176)))),CONCATENATE("[",ROUND(OFFSET('Water Data'!$H$6,0,10*ROW('Water Data'!H176)),0),"]"),IF(AND(ISTEXT(OFFSET('Water Data'!$B$2,0,10*ROW('Water Data'!H176))),CF182="",ISNUMBER(OFFSET('Water Data'!$H$6,0,10*ROW('Water Data'!H176)))),OFFSET('Water Data'!$H$6,0,10*ROW('Water Data'!H176)),NA())))</f>
        <v>#N/A</v>
      </c>
      <c r="R182" s="82" t="e">
        <f ca="true">+IF(AND(ISTEXT(OFFSET('Water Data'!$B$2,0,10*ROW('Water Data'!H176))),CG182="Yes"),OFFSET('Water Data'!$H$9,0,10*ROW('Water Data'!H176)),IF(AND(ISTEXT(OFFSET('Water Data'!$B$2,0,10*ROW('Water Data'!H176))),CG182="No",ISNUMBER(OFFSET('Water Data'!$H$9,0,10*ROW('Water Data'!H176)))),CONCATENATE("[",ROUND(OFFSET('Water Data'!$H$9,0,10*ROW('Water Data'!H176)),0),"]"),IF(AND(ISTEXT(OFFSET('Water Data'!$B$2,0,10*ROW('Water Data'!H176))),CG182="",ISNUMBER(OFFSET('Water Data'!$H$9,0,10*ROW('Water Data'!H176)))),OFFSET('Water Data'!$H$9,0,10*ROW('Water Data'!H176)),NA())))</f>
        <v>#N/A</v>
      </c>
      <c r="S182" s="82" t="e">
        <f ca="true">+IF(AND(ISTEXT(OFFSET('Water Data'!$B$2,0,10*ROW('Water Data'!I176))),CH182="Yes"),100-OFFSET('Water Data'!$I$4,0,10*ROW('Water Data'!I176)),IF(AND(ISTEXT(OFFSET('Water Data'!$B$2,0,10*ROW('Water Data'!I176))),CH182="No",ISNUMBER(OFFSET('Water Data'!$I$4,0,10*ROW('Water Data'!I176)))),CONCATENATE("[",ROUND(100-OFFSET('Water Data'!$I$4,0,10*ROW('Water Data'!I176)),0),"]"),IF(AND(ISTEXT(OFFSET('Water Data'!$B$2,0,10*ROW('Water Data'!I176))),CH182="",ISNUMBER(OFFSET('Water Data'!$I$4,0,10*ROW('Water Data'!I176)))),100-OFFSET('Water Data'!$I$4,0,10*ROW('Water Data'!I176)),NA())))</f>
        <v>#N/A</v>
      </c>
      <c r="T182" s="82" t="e">
        <f ca="true">+IF(AND(ISTEXT(OFFSET('Water Data'!$B$2,0,10*ROW('Water Data'!I176))),CI182="Yes"),OFFSET('Water Data'!$I$6,0,10*ROW('Water Data'!I176)),IF(AND(ISTEXT(OFFSET('Water Data'!$B$2,0,10*ROW('Water Data'!I176))),CI182="No",ISNUMBER(OFFSET('Water Data'!$I$6,0,10*ROW('Water Data'!I176)))),CONCATENATE("[",ROUND(OFFSET('Water Data'!$I$6,0,10*ROW('Water Data'!I176)),0),"]"),IF(AND(ISTEXT(OFFSET('Water Data'!$B$2,0,10*ROW('Water Data'!I176))),CI182="",ISNUMBER(OFFSET('Water Data'!$I$6,0,10*ROW('Water Data'!I176)))),OFFSET('Water Data'!$I$6,0,10*ROW('Water Data'!I176)),NA())))</f>
        <v>#N/A</v>
      </c>
      <c r="U182" s="82" t="e">
        <f ca="true">+IF(AND(ISTEXT(OFFSET('Water Data'!$B$2,0,10*ROW('Water Data'!I176))),CJ182="Yes"),OFFSET('Water Data'!$I$9,0,10*ROW('Water Data'!I176)),IF(AND(ISTEXT(OFFSET('Water Data'!$B$2,0,10*ROW('Water Data'!I176))),CJ182="No",ISNUMBER(OFFSET('Water Data'!$I$9,0,10*ROW('Water Data'!I176)))),CONCATENATE("[",ROUND(OFFSET('Water Data'!$I$9,0,10*ROW('Water Data'!I176)),0),"]"),IF(AND(ISTEXT(OFFSET('Water Data'!$B$2,0,10*ROW('Water Data'!I176))),CJ182="",ISNUMBER(OFFSET('Water Data'!$I$9,0,10*ROW('Water Data'!I176)))),OFFSET('Water Data'!$I$9,0,10*ROW('Water Data'!I176)),NA())))</f>
        <v>#N/A</v>
      </c>
      <c r="V182" s="83" t="e">
        <f ca="true">+IF(AND(ISTEXT(OFFSET('Sanitation Data'!$B$2,0,10*ROW('Sanitation Data'!D176))),CK182="Yes"),100-OFFSET('Sanitation Data'!$D$4,0,10*ROW('Sanitation Data'!D176)),IF(AND(ISTEXT(OFFSET('Sanitation Data'!$B$2,0,10*ROW('Sanitation Data'!D176))),CK182="No",ISNUMBER(OFFSET('Sanitation Data'!$D$4,0,10*ROW('Sanitation Data'!D176)))),CONCATENATE("[",ROUND(100-OFFSET('Sanitation Data'!$D$4,0,10*ROW('Sanitation Data'!D176)),0),"]"),IF(AND(ISTEXT(OFFSET('Sanitation Data'!$B$2,0,10*ROW('Sanitation Data'!D176))),CK182="",ISNUMBER(OFFSET('Sanitation Data'!$D$4,0,10*ROW('Sanitation Data'!D176)))),100-OFFSET('Sanitation Data'!$D$4,0,10*ROW('Sanitation Data'!D176)),NA())))</f>
        <v>#N/A</v>
      </c>
      <c r="W182" s="83" t="e">
        <f ca="true">+IF(AND(ISTEXT(OFFSET('Sanitation Data'!$B$2,0,10*ROW('Sanitation Data'!D176))),CL182="Yes"),OFFSET('Sanitation Data'!$D$6,0,10*ROW('Sanitation Data'!D176)),IF(AND(ISTEXT(OFFSET('Sanitation Data'!$B$2,0,10*ROW('Sanitation Data'!D176))),CL182="No",ISNUMBER(OFFSET('Sanitation Data'!$D$6,0,10*ROW('Sanitation Data'!D176)))),CONCATENATE("[",ROUND(OFFSET('Sanitation Data'!$D$6,0,10*ROW('Sanitation Data'!D176)),0),"]"),IF(AND(ISTEXT(OFFSET('Sanitation Data'!$B$2,0,10*ROW('Sanitation Data'!D176))),CL182="",ISNUMBER(OFFSET('Sanitation Data'!$D$6,0,10*ROW('Sanitation Data'!D176)))),OFFSET('Sanitation Data'!$D$6,0,10*ROW('Sanitation Data'!D176)),NA())))</f>
        <v>#N/A</v>
      </c>
      <c r="X182" s="83" t="e">
        <f ca="true">+IF(AND(ISTEXT(OFFSET('Sanitation Data'!$B$2,0,10*ROW('Sanitation Data'!D176))),CM182="Yes"),OFFSET('Sanitation Data'!$D$10,0,10*ROW('Sanitation Data'!D176)),IF(AND(ISTEXT(OFFSET('Sanitation Data'!$B$2,0,10*ROW('Sanitation Data'!D176))),CM182="No",ISNUMBER(OFFSET('Sanitation Data'!$D$10,0,10*ROW('Sanitation Data'!D176)))),CONCATENATE("[",ROUND(OFFSET('Sanitation Data'!$D$10,0,10*ROW('Sanitation Data'!D176)),0),"]"),IF(AND(ISTEXT(OFFSET('Sanitation Data'!$B$2,0,10*ROW('Sanitation Data'!D176))),CM182="",ISNUMBER(OFFSET('Sanitation Data'!$D$10,0,10*ROW('Sanitation Data'!D176)))),OFFSET('Sanitation Data'!$D$10,0,10*ROW('Sanitation Data'!D176)),NA())))</f>
        <v>#N/A</v>
      </c>
      <c r="Y182" s="83" t="e">
        <f ca="true">+IF(AND(ISTEXT(OFFSET('Sanitation Data'!$B$2,0,10*ROW('Sanitation Data'!D176))),CN182="Yes"),OFFSET('Sanitation Data'!$D$11,0,10*ROW('Sanitation Data'!D176)),IF(AND(ISTEXT(OFFSET('Sanitation Data'!$B$2,0,10*ROW('Sanitation Data'!D176))),CN182="No",ISNUMBER(OFFSET('Sanitation Data'!$D$11,0,10*ROW('Sanitation Data'!D176)))),CONCATENATE("[",ROUND(OFFSET('Sanitation Data'!$D$11,0,10*ROW('Sanitation Data'!D176)),0),"]"),IF(AND(ISTEXT(OFFSET('Sanitation Data'!$B$2,0,10*ROW('Sanitation Data'!D176))),CN182="",ISNUMBER(OFFSET('Sanitation Data'!$D$11,0,10*ROW('Sanitation Data'!D176)))),OFFSET('Sanitation Data'!$D$11,0,10*ROW('Sanitation Data'!D176)),NA())))</f>
        <v>#N/A</v>
      </c>
      <c r="Z182" s="83" t="e">
        <f ca="true">+IF(AND(ISTEXT(OFFSET('Sanitation Data'!$B$2,0,10*ROW('Sanitation Data'!D176))),CO182="Yes"),OFFSET('Sanitation Data'!$D$12,0,10*ROW('Sanitation Data'!D176)),IF(AND(ISTEXT(OFFSET('Sanitation Data'!$B$2,0,10*ROW('Sanitation Data'!D176))),CO182="No",ISNUMBER(OFFSET('Sanitation Data'!$D$12,0,10*ROW('Sanitation Data'!D176)))),CONCATENATE("[",ROUND(OFFSET('Sanitation Data'!$D$12,0,10*ROW('Sanitation Data'!D176)),0),"]"),IF(AND(ISTEXT(OFFSET('Sanitation Data'!$B$2,0,10*ROW('Sanitation Data'!D176))),CO182="",ISNUMBER(OFFSET('Sanitation Data'!$D$12,0,10*ROW('Sanitation Data'!D176)))),OFFSET('Sanitation Data'!$D$12,0,10*ROW('Sanitation Data'!D176)),NA())))</f>
        <v>#N/A</v>
      </c>
      <c r="AA182" s="83" t="e">
        <f ca="true">+IF(AND(ISTEXT(OFFSET('Sanitation Data'!$B$2,0,10*ROW('Sanitation Data'!E176))),CP182="Yes"),100-OFFSET('Sanitation Data'!$E$4,0,10*ROW('Sanitation Data'!E176)),IF(AND(ISTEXT(OFFSET('Sanitation Data'!$B$2,0,10*ROW('Sanitation Data'!E176))),CP182="No",ISNUMBER(OFFSET('Sanitation Data'!$E$4,0,10*ROW('Sanitation Data'!E176)))),CONCATENATE("[",ROUND(100-OFFSET('Sanitation Data'!$E$4,0,10*ROW('Sanitation Data'!E176)),0),"]"),IF(AND(ISTEXT(OFFSET('Sanitation Data'!$B$2,0,10*ROW('Sanitation Data'!E176))),CP182="",ISNUMBER(OFFSET('Sanitation Data'!$E$4,0,10*ROW('Sanitation Data'!E176)))),100-OFFSET('Sanitation Data'!$E$4,0,10*ROW('Sanitation Data'!E176)),NA())))</f>
        <v>#N/A</v>
      </c>
      <c r="AB182" s="83" t="e">
        <f ca="true">+IF(AND(ISTEXT(OFFSET('Sanitation Data'!$B$2,0,10*ROW('Sanitation Data'!E176))),CQ182="Yes"),OFFSET('Sanitation Data'!$E$6,0,10*ROW('Sanitation Data'!H176)),IF(AND(ISTEXT(OFFSET('Sanitation Data'!$B$2,0,10*ROW('Sanitation Data'!E176))),CQ182="No",ISNUMBER(OFFSET('Sanitation Data'!$E$6,0,10*ROW('Sanitation Data'!E176)))),CONCATENATE("[",ROUND(OFFSET('Sanitation Data'!$E$6,0,10*ROW('Sanitation Data'!E176)),0),"]"),IF(AND(ISTEXT(OFFSET('Sanitation Data'!$B$2,0,10*ROW('Sanitation Data'!E176))),CQ182="",ISNUMBER(OFFSET('Sanitation Data'!$E$6,0,10*ROW('Sanitation Data'!E176)))),OFFSET('Sanitation Data'!$E$6,0,10*ROW('Sanitation Data'!E176)),NA())))</f>
        <v>#N/A</v>
      </c>
      <c r="AC182" s="83" t="e">
        <f ca="true">+IF(AND(ISTEXT(OFFSET('Sanitation Data'!$B$2,0,10*ROW('Sanitation Data'!E176))),CR182="Yes"),OFFSET('Sanitation Data'!$E$10,0,10*ROW('Sanitation Data'!E176)),IF(AND(ISTEXT(OFFSET('Sanitation Data'!$B$2,0,10*ROW('Sanitation Data'!E176))),CR182="No",ISNUMBER(OFFSET('Sanitation Data'!$E$10,0,10*ROW('Sanitation Data'!E176)))),CONCATENATE("[",ROUND(OFFSET('Sanitation Data'!$E$10,0,10*ROW('Sanitation Data'!E176)),0),"]"),IF(AND(ISTEXT(OFFSET('Sanitation Data'!$B$2,0,10*ROW('Sanitation Data'!E176))),CR182="",ISNUMBER(OFFSET('Sanitation Data'!$E$10,0,10*ROW('Sanitation Data'!E176)))),OFFSET('Sanitation Data'!$E$10,0,10*ROW('Sanitation Data'!E176)),NA())))</f>
        <v>#N/A</v>
      </c>
      <c r="AD182" s="83" t="e">
        <f ca="true">+IF(AND(ISTEXT(OFFSET('Sanitation Data'!$B$2,0,10*ROW('Sanitation Data'!E176))),CS182="Yes"),OFFSET('Sanitation Data'!$E$11,0,10*ROW('Sanitation Data'!E176)),IF(AND(ISTEXT(OFFSET('Sanitation Data'!$B$2,0,10*ROW('Sanitation Data'!E176))),CS182="No",ISNUMBER(OFFSET('Sanitation Data'!$E$11,0,10*ROW('Sanitation Data'!E176)))),CONCATENATE("[",ROUND(OFFSET('Sanitation Data'!$E$11,0,10*ROW('Sanitation Data'!E176)),0),"]"),IF(AND(ISTEXT(OFFSET('Sanitation Data'!$B$2,0,10*ROW('Sanitation Data'!E176))),CS182="",ISNUMBER(OFFSET('Sanitation Data'!$E$11,0,10*ROW('Sanitation Data'!E176)))),OFFSET('Sanitation Data'!$E$11,0,10*ROW('Sanitation Data'!E176)),NA())))</f>
        <v>#N/A</v>
      </c>
      <c r="AE182" s="83" t="e">
        <f ca="true">+IF(AND(ISTEXT(OFFSET('Sanitation Data'!$B$2,0,10*ROW('Sanitation Data'!E176))),CT182="Yes"),OFFSET('Sanitation Data'!$E$12,0,10*ROW('Sanitation Data'!E176)),IF(AND(ISTEXT(OFFSET('Sanitation Data'!$B$2,0,10*ROW('Sanitation Data'!E176))),CT182="No",ISNUMBER(OFFSET('Sanitation Data'!$E$12,0,10*ROW('Sanitation Data'!E176)))),CONCATENATE("[",ROUND(OFFSET('Sanitation Data'!$E$12,0,10*ROW('Sanitation Data'!E176)),0),"]"),IF(AND(ISTEXT(OFFSET('Sanitation Data'!$B$2,0,10*ROW('Sanitation Data'!E176))),CT182="",ISNUMBER(OFFSET('Sanitation Data'!$E$12,0,10*ROW('Sanitation Data'!E176)))),OFFSET('Sanitation Data'!$E$12,0,10*ROW('Sanitation Data'!E176)),NA())))</f>
        <v>#N/A</v>
      </c>
      <c r="AF182" s="83" t="e">
        <f ca="true">+IF(AND(ISTEXT(OFFSET('Sanitation Data'!$B$2,0,10*ROW('Sanitation Data'!F176))),CU182="Yes"),100-OFFSET('Sanitation Data'!$F$4,0,10*ROW('Sanitation Data'!F176)),IF(AND(ISTEXT(OFFSET('Sanitation Data'!$B$2,0,10*ROW('Sanitation Data'!F176))),CU182="No",ISNUMBER(OFFSET('Sanitation Data'!$F$4,0,10*ROW('Sanitation Data'!F176)))),CONCATENATE("[",ROUND(100-OFFSET('Sanitation Data'!$F$4,0,10*ROW('Sanitation Data'!F176)),0),"]"),IF(AND(ISTEXT(OFFSET('Sanitation Data'!$B$2,0,10*ROW('Sanitation Data'!F176))),CU182="",ISNUMBER(OFFSET('Sanitation Data'!$F$4,0,10*ROW('Sanitation Data'!F176)))),100-OFFSET('Sanitation Data'!$F$4,0,10*ROW('Sanitation Data'!F176)),NA())))</f>
        <v>#N/A</v>
      </c>
      <c r="AG182" s="83" t="e">
        <f ca="true">+IF(AND(ISTEXT(OFFSET('Sanitation Data'!$B$2,0,10*ROW('Sanitation Data'!F176))),CV182="Yes"),OFFSET('Sanitation Data'!$F$6,0,10*ROW('Sanitation Data'!F176)),IF(AND(ISTEXT(OFFSET('Sanitation Data'!$B$2,0,10*ROW('Sanitation Data'!F176))),CV182="No",ISNUMBER(OFFSET('Sanitation Data'!$F$6,0,10*ROW('Sanitation Data'!F176)))),CONCATENATE("[",ROUND(OFFSET('Sanitation Data'!$F$6,0,10*ROW('Sanitation Data'!F176)),0),"]"),IF(AND(ISTEXT(OFFSET('Sanitation Data'!$B$2,0,10*ROW('Sanitation Data'!F176))),CV182="",ISNUMBER(OFFSET('Sanitation Data'!$F$6,0,10*ROW('Sanitation Data'!F176)))),OFFSET('Sanitation Data'!$F$6,0,10*ROW('Sanitation Data'!F176)),NA())))</f>
        <v>#N/A</v>
      </c>
      <c r="AH182" s="83" t="e">
        <f ca="true">+IF(AND(ISTEXT(OFFSET('Sanitation Data'!$B$2,0,10*ROW('Sanitation Data'!F176))),CW182="Yes"),OFFSET('Sanitation Data'!$F$10,0,10*ROW('Sanitation Data'!F176)),IF(AND(ISTEXT(OFFSET('Sanitation Data'!$B$2,0,10*ROW('Sanitation Data'!F176))),CW182="No",ISNUMBER(OFFSET('Sanitation Data'!$F$10,0,10*ROW('Sanitation Data'!F176)))),CONCATENATE("[",ROUND(OFFSET('Sanitation Data'!$F$10,0,10*ROW('Sanitation Data'!F176)),0),"]"),IF(AND(ISTEXT(OFFSET('Sanitation Data'!$B$2,0,10*ROW('Sanitation Data'!F176))),CW182="",ISNUMBER(OFFSET('Sanitation Data'!$F$10,0,10*ROW('Sanitation Data'!F176)))),OFFSET('Sanitation Data'!$F$10,0,10*ROW('Sanitation Data'!F176)),NA())))</f>
        <v>#N/A</v>
      </c>
      <c r="AI182" s="83" t="e">
        <f ca="true">+IF(AND(ISTEXT(OFFSET('Sanitation Data'!$B$2,0,10*ROW('Sanitation Data'!F176))),CX182="Yes"),OFFSET('Sanitation Data'!$F$11,0,10*ROW('Sanitation Data'!F176)),IF(AND(ISTEXT(OFFSET('Sanitation Data'!$B$2,0,10*ROW('Sanitation Data'!F176))),CX182="No",ISNUMBER(OFFSET('Sanitation Data'!$F$11,0,10*ROW('Sanitation Data'!F176)))),CONCATENATE("[",ROUND(OFFSET('Sanitation Data'!$F$11,0,10*ROW('Sanitation Data'!F176)),0),"]"),IF(AND(ISTEXT(OFFSET('Sanitation Data'!$B$2,0,10*ROW('Sanitation Data'!F176))),CX182="",ISNUMBER(OFFSET('Sanitation Data'!$F$11,0,10*ROW('Sanitation Data'!F176)))),OFFSET('Sanitation Data'!$F$11,0,10*ROW('Sanitation Data'!F176)),NA())))</f>
        <v>#N/A</v>
      </c>
      <c r="AJ182" s="83" t="e">
        <f ca="true">+IF(AND(ISTEXT(OFFSET('Sanitation Data'!$B$2,0,10*ROW('Sanitation Data'!F176))),CY182="Yes"),OFFSET('Sanitation Data'!$F$12,0,10*ROW('Sanitation Data'!F176)),IF(AND(ISTEXT(OFFSET('Sanitation Data'!$B$2,0,10*ROW('Sanitation Data'!F176))),CY182="No",ISNUMBER(OFFSET('Sanitation Data'!$F$12,0,10*ROW('Sanitation Data'!F176)))),CONCATENATE("[",ROUND(OFFSET('Sanitation Data'!$F$12,0,10*ROW('Sanitation Data'!F176)),0),"]"),IF(AND(ISTEXT(OFFSET('Sanitation Data'!$B$2,0,10*ROW('Sanitation Data'!F176))),CY182="",ISNUMBER(OFFSET('Sanitation Data'!$F$12,0,10*ROW('Sanitation Data'!F176)))),OFFSET('Sanitation Data'!$F$12,0,10*ROW('Sanitation Data'!F176)),NA())))</f>
        <v>#N/A</v>
      </c>
      <c r="AK182" s="83" t="e">
        <f ca="true">+IF(AND(ISTEXT(OFFSET('Sanitation Data'!$B$2,0,10*ROW('Sanitation Data'!G176))),CZ182="Yes"),100-OFFSET('Sanitation Data'!$G$4,0,10*ROW('Sanitation Data'!G176)),IF(AND(ISTEXT(OFFSET('Sanitation Data'!$B$2,0,10*ROW('Sanitation Data'!G176))),CZ182="No",ISNUMBER(OFFSET('Sanitation Data'!$G$4,0,10*ROW('Sanitation Data'!G176)))),CONCATENATE("[",ROUND(100-OFFSET('Sanitation Data'!$G$4,0,10*ROW('Sanitation Data'!G176)),0),"]"),IF(AND(ISTEXT(OFFSET('Sanitation Data'!$B$2,0,10*ROW('Sanitation Data'!G176))),CZ182="",ISNUMBER(OFFSET('Sanitation Data'!$G$4,0,10*ROW('Sanitation Data'!G176)))),100-OFFSET('Sanitation Data'!$G$4,0,10*ROW('Sanitation Data'!G176)),NA())))</f>
        <v>#N/A</v>
      </c>
      <c r="AL182" s="83" t="e">
        <f ca="true">+IF(AND(ISTEXT(OFFSET('Sanitation Data'!$B$2,0,10*ROW('Sanitation Data'!G176))),DA182="Yes"),OFFSET('Sanitation Data'!$G$6,0,10*ROW('Sanitation Data'!G176)),IF(AND(ISTEXT(OFFSET('Sanitation Data'!$B$2,0,10*ROW('Sanitation Data'!G176))),DA182="No",ISNUMBER(OFFSET('Sanitation Data'!$G$6,0,10*ROW('Sanitation Data'!G176)))),CONCATENATE("[",ROUND(OFFSET('Sanitation Data'!$G$6,0,10*ROW('Sanitation Data'!G176)),0),"]"),IF(AND(ISTEXT(OFFSET('Sanitation Data'!$B$2,0,10*ROW('Sanitation Data'!G176))),DA182="",ISNUMBER(OFFSET('Sanitation Data'!$G$6,0,10*ROW('Sanitation Data'!G176)))),OFFSET('Sanitation Data'!$G$6,0,10*ROW('Sanitation Data'!G176)),NA())))</f>
        <v>#N/A</v>
      </c>
      <c r="AM182" s="83" t="e">
        <f ca="true">+IF(AND(ISTEXT(OFFSET('Sanitation Data'!$B$2,0,10*ROW('Sanitation Data'!G176))),DB182="Yes"),OFFSET('Sanitation Data'!$G$10,0,10*ROW('Sanitation Data'!G176)),IF(AND(ISTEXT(OFFSET('Sanitation Data'!$B$2,0,10*ROW('Sanitation Data'!G176))),DB182="No",ISNUMBER(OFFSET('Sanitation Data'!$G$10,0,10*ROW('Sanitation Data'!G176)))),CONCATENATE("[",ROUND(OFFSET('Sanitation Data'!$G$10,0,10*ROW('Sanitation Data'!G176)),0),"]"),IF(AND(ISTEXT(OFFSET('Sanitation Data'!$B$2,0,10*ROW('Sanitation Data'!G176))),DB182="",ISNUMBER(OFFSET('Sanitation Data'!$G$10,0,10*ROW('Sanitation Data'!G176)))),OFFSET('Sanitation Data'!$G$10,0,10*ROW('Sanitation Data'!G176)),NA())))</f>
        <v>#N/A</v>
      </c>
      <c r="AN182" s="83" t="e">
        <f ca="true">+IF(AND(ISTEXT(OFFSET('Sanitation Data'!$B$2,0,10*ROW('Sanitation Data'!G176))),DC182="Yes"),OFFSET('Sanitation Data'!$G$11,0,10*ROW('Sanitation Data'!G176)),IF(AND(ISTEXT(OFFSET('Sanitation Data'!$B$2,0,10*ROW('Sanitation Data'!G176))),DC182="No",ISNUMBER(OFFSET('Sanitation Data'!$G$11,0,10*ROW('Sanitation Data'!G176)))),CONCATENATE("[",ROUND(OFFSET('Sanitation Data'!$G$11,0,10*ROW('Sanitation Data'!G176)),0),"]"),IF(AND(ISTEXT(OFFSET('Sanitation Data'!$B$2,0,10*ROW('Sanitation Data'!G176))),DC182="",ISNUMBER(OFFSET('Sanitation Data'!$G$11,0,10*ROW('Sanitation Data'!G176)))),OFFSET('Sanitation Data'!$G$11,0,10*ROW('Sanitation Data'!G176)),NA())))</f>
        <v>#N/A</v>
      </c>
      <c r="AO182" s="83" t="e">
        <f ca="true">+IF(AND(ISTEXT(OFFSET('Sanitation Data'!$B$2,0,10*ROW('Sanitation Data'!G176))),DD182="Yes"),OFFSET('Sanitation Data'!$G$12,0,10*ROW('Sanitation Data'!G176)),IF(AND(ISTEXT(OFFSET('Sanitation Data'!$B$2,0,10*ROW('Sanitation Data'!G176))),DD182="No",ISNUMBER(OFFSET('Sanitation Data'!$G$12,0,10*ROW('Sanitation Data'!G176)))),CONCATENATE("[",ROUND(OFFSET('Sanitation Data'!$G$12,0,10*ROW('Sanitation Data'!G176)),0),"]"),IF(AND(ISTEXT(OFFSET('Sanitation Data'!$B$2,0,10*ROW('Sanitation Data'!G176))),DD182="",ISNUMBER(OFFSET('Sanitation Data'!$G$12,0,10*ROW('Sanitation Data'!G176)))),OFFSET('Sanitation Data'!$G$12,0,10*ROW('Sanitation Data'!G176)),NA())))</f>
        <v>#N/A</v>
      </c>
      <c r="AP182" s="83" t="e">
        <f ca="true">+IF(AND(ISTEXT(OFFSET('Sanitation Data'!$B$2,0,10*ROW('Sanitation Data'!H176))),DE182="Yes"),100-OFFSET('Sanitation Data'!$H$4,0,10*ROW('Sanitation Data'!H176)),IF(AND(ISTEXT(OFFSET('Sanitation Data'!$B$2,0,10*ROW('Sanitation Data'!H176))),DE182="No",ISNUMBER(OFFSET('Sanitation Data'!$H$4,0,10*ROW('Sanitation Data'!H176)))),CONCATENATE("[",ROUND(100-OFFSET('Sanitation Data'!$H$4,0,10*ROW('Sanitation Data'!H176)),0),"]"),IF(AND(ISTEXT(OFFSET('Sanitation Data'!$B$2,0,10*ROW('Sanitation Data'!H176))),DE182="",ISNUMBER(OFFSET('Sanitation Data'!$H$4,0,10*ROW('Sanitation Data'!H176)))),100-OFFSET('Sanitation Data'!$H$4,0,10*ROW('Sanitation Data'!H176)),NA())))</f>
        <v>#N/A</v>
      </c>
      <c r="AQ182" s="83" t="e">
        <f ca="true">+IF(AND(ISTEXT(OFFSET('Sanitation Data'!$B$2,0,10*ROW('Sanitation Data'!H176))),DF182="Yes"),OFFSET('Sanitation Data'!$H$6,0,10*ROW('Sanitation Data'!H176)),IF(AND(ISTEXT(OFFSET('Sanitation Data'!$B$2,0,10*ROW('Sanitation Data'!H176))),DF182="No",ISNUMBER(OFFSET('Sanitation Data'!$H$6,0,10*ROW('Sanitation Data'!H176)))),CONCATENATE("[",ROUND(OFFSET('Sanitation Data'!$H$6,0,10*ROW('Sanitation Data'!H176)),0),"]"),IF(AND(ISTEXT(OFFSET('Sanitation Data'!$B$2,0,10*ROW('Sanitation Data'!H176))),DF182="",ISNUMBER(OFFSET('Sanitation Data'!$H$6,0,10*ROW('Sanitation Data'!H176)))),OFFSET('Sanitation Data'!$H$6,0,10*ROW('Sanitation Data'!H176)),NA())))</f>
        <v>#N/A</v>
      </c>
      <c r="AR182" s="83" t="e">
        <f ca="true">+IF(AND(ISTEXT(OFFSET('Sanitation Data'!$B$2,0,10*ROW('Sanitation Data'!H176))),DG182="Yes"),OFFSET('Sanitation Data'!$H$10,0,10*ROW('Sanitation Data'!H176)),IF(AND(ISTEXT(OFFSET('Sanitation Data'!$B$2,0,10*ROW('Sanitation Data'!H176))),DG182="No",ISNUMBER(OFFSET('Sanitation Data'!$H$10,0,10*ROW('Sanitation Data'!H176)))),CONCATENATE("[",ROUND(OFFSET('Sanitation Data'!$H$10,0,10*ROW('Sanitation Data'!H176)),0),"]"),IF(AND(ISTEXT(OFFSET('Sanitation Data'!$B$2,0,10*ROW('Sanitation Data'!H176))),DG182="",ISNUMBER(OFFSET('Sanitation Data'!$H$10,0,10*ROW('Sanitation Data'!H176)))),OFFSET('Sanitation Data'!$H$10,0,10*ROW('Sanitation Data'!H176)),NA())))</f>
        <v>#N/A</v>
      </c>
      <c r="AS182" s="83" t="e">
        <f ca="true">+IF(AND(ISTEXT(OFFSET('Sanitation Data'!$B$2,0,10*ROW('Sanitation Data'!H176))),DH182="Yes"),OFFSET('Sanitation Data'!$H$11,0,10*ROW('Sanitation Data'!H176)),IF(AND(ISTEXT(OFFSET('Sanitation Data'!$B$2,0,10*ROW('Sanitation Data'!H176))),DH182="No",ISNUMBER(OFFSET('Sanitation Data'!$H$11,0,10*ROW('Sanitation Data'!H176)))),CONCATENATE("[",ROUND(OFFSET('Sanitation Data'!$H$11,0,10*ROW('Sanitation Data'!H176)),0),"]"),IF(AND(ISTEXT(OFFSET('Sanitation Data'!$B$2,0,10*ROW('Sanitation Data'!H176))),DH182="",ISNUMBER(OFFSET('Sanitation Data'!$H$11,0,10*ROW('Sanitation Data'!H176)))),OFFSET('Sanitation Data'!$H$11,0,10*ROW('Sanitation Data'!H176)),NA())))</f>
        <v>#N/A</v>
      </c>
      <c r="AT182" s="83" t="e">
        <f ca="true">+IF(AND(ISTEXT(OFFSET('Sanitation Data'!$B$2,0,10*ROW('Sanitation Data'!H176))),DI182="Yes"),OFFSET('Sanitation Data'!$H$12,0,10*ROW('Sanitation Data'!H176)),IF(AND(ISTEXT(OFFSET('Sanitation Data'!$B$2,0,10*ROW('Sanitation Data'!H176))),DI182="No",ISNUMBER(OFFSET('Sanitation Data'!$H$12,0,10*ROW('Sanitation Data'!H176)))),CONCATENATE("[",ROUND(OFFSET('Sanitation Data'!$H$12,0,10*ROW('Sanitation Data'!H176)),0),"]"),IF(AND(ISTEXT(OFFSET('Sanitation Data'!$B$2,0,10*ROW('Sanitation Data'!H176))),DI182="",ISNUMBER(OFFSET('Sanitation Data'!$H$12,0,10*ROW('Sanitation Data'!H176)))),OFFSET('Sanitation Data'!$H$12,0,10*ROW('Sanitation Data'!H176)),NA())))</f>
        <v>#N/A</v>
      </c>
      <c r="AU182" s="83" t="e">
        <f ca="true">+IF(AND(ISTEXT(OFFSET('Sanitation Data'!$B$2,0,10*ROW('Sanitation Data'!I176))),DJ182="Yes"),100-OFFSET('Sanitation Data'!$I$4,0,10*ROW('Sanitation Data'!I176)),IF(AND(ISTEXT(OFFSET('Sanitation Data'!$B$2,0,10*ROW('Sanitation Data'!I176))),DJ182="No",ISNUMBER(OFFSET('Sanitation Data'!$I$4,0,10*ROW('Sanitation Data'!I176)))),CONCATENATE("[",ROUND(100-OFFSET('Sanitation Data'!$I$4,0,10*ROW('Sanitation Data'!I176)),0),"]"),IF(AND(ISTEXT(OFFSET('Sanitation Data'!$B$2,0,10*ROW('Sanitation Data'!I176))),DJ182="",ISNUMBER(OFFSET('Sanitation Data'!$I$4,0,10*ROW('Sanitation Data'!I176)))),100-OFFSET('Sanitation Data'!$I$4,0,10*ROW('Sanitation Data'!I176)),NA())))</f>
        <v>#N/A</v>
      </c>
      <c r="AV182" s="83" t="e">
        <f ca="true">+IF(AND(ISTEXT(OFFSET('Sanitation Data'!$B$2,0,10*ROW('Sanitation Data'!I176))),DK182="Yes"),OFFSET('Sanitation Data'!$I$6,0,10*ROW('Sanitation Data'!I176)),IF(AND(ISTEXT(OFFSET('Sanitation Data'!$B$2,0,10*ROW('Sanitation Data'!I176))),DK182="No",ISNUMBER(OFFSET('Sanitation Data'!$I$6,0,10*ROW('Sanitation Data'!I176)))),CONCATENATE("[",ROUND(OFFSET('Sanitation Data'!$I$6,0,10*ROW('Sanitation Data'!I176)),0),"]"),IF(AND(ISTEXT(OFFSET('Sanitation Data'!$B$2,0,10*ROW('Sanitation Data'!I176))),DK182="",ISNUMBER(OFFSET('Sanitation Data'!$I$6,0,10*ROW('Sanitation Data'!I176)))),OFFSET('Sanitation Data'!$I$6,0,10*ROW('Sanitation Data'!I176)),NA())))</f>
        <v>#N/A</v>
      </c>
      <c r="AW182" s="83" t="e">
        <f ca="true">+IF(AND(ISTEXT(OFFSET('Sanitation Data'!$B$2,0,10*ROW('Sanitation Data'!I176))),DL182="Yes"),OFFSET('Sanitation Data'!$I$10,0,10*ROW('Sanitation Data'!I176)),IF(AND(ISTEXT(OFFSET('Sanitation Data'!$B$2,0,10*ROW('Sanitation Data'!I176))),DL182="No",ISNUMBER(OFFSET('Sanitation Data'!$I$10,0,10*ROW('Sanitation Data'!I176)))),CONCATENATE("[",ROUND(OFFSET('Sanitation Data'!$I$10,0,10*ROW('Sanitation Data'!I176)),0),"]"),IF(AND(ISTEXT(OFFSET('Sanitation Data'!$B$2,0,10*ROW('Sanitation Data'!I176))),DL182="",ISNUMBER(OFFSET('Sanitation Data'!$I$10,0,10*ROW('Sanitation Data'!I176)))),OFFSET('Sanitation Data'!$I$10,0,10*ROW('Sanitation Data'!I176)),NA())))</f>
        <v>#N/A</v>
      </c>
      <c r="AX182" s="83" t="e">
        <f ca="true">+IF(AND(ISTEXT(OFFSET('Sanitation Data'!$B$2,0,10*ROW('Sanitation Data'!I176))),DM182="Yes"),OFFSET('Sanitation Data'!$I$11,0,10*ROW('Sanitation Data'!I176)),IF(AND(ISTEXT(OFFSET('Sanitation Data'!$B$2,0,10*ROW('Sanitation Data'!I176))),DM182="No",ISNUMBER(OFFSET('Sanitation Data'!$I$11,0,10*ROW('Sanitation Data'!I176)))),CONCATENATE("[",ROUND(OFFSET('Sanitation Data'!$I$11,0,10*ROW('Sanitation Data'!I176)),0),"]"),IF(AND(ISTEXT(OFFSET('Sanitation Data'!$B$2,0,10*ROW('Sanitation Data'!I176))),DM182="",ISNUMBER(OFFSET('Sanitation Data'!$I$11,0,10*ROW('Sanitation Data'!I176)))),OFFSET('Sanitation Data'!$I$11,0,10*ROW('Sanitation Data'!I176)),NA())))</f>
        <v>#N/A</v>
      </c>
      <c r="AY182" s="83" t="e">
        <f ca="true">+IF(AND(ISTEXT(OFFSET('Sanitation Data'!$B$2,0,10*ROW('Sanitation Data'!I176))),DN182="Yes"),OFFSET('Sanitation Data'!$I$12,0,10*ROW('Sanitation Data'!I176)),IF(AND(ISTEXT(OFFSET('Sanitation Data'!$B$2,0,10*ROW('Sanitation Data'!I176))),DN182="No",ISNUMBER(OFFSET('Sanitation Data'!$I$12,0,10*ROW('Sanitation Data'!I176)))),CONCATENATE("[",ROUND(OFFSET('Sanitation Data'!$I$12,0,10*ROW('Sanitation Data'!I176)),0),"]"),IF(AND(ISTEXT(OFFSET('Sanitation Data'!$B$2,0,10*ROW('Sanitation Data'!I176))),DN182="",ISNUMBER(OFFSET('Sanitation Data'!$I$12,0,10*ROW('Sanitation Data'!I176)))),OFFSET('Sanitation Data'!$I$12,0,10*ROW('Sanitation Data'!I176)),NA())))</f>
        <v>#N/A</v>
      </c>
      <c r="AZ182" s="84" t="e">
        <f ca="true">+IF(AND(ISTEXT(OFFSET('Hygiene Data'!$B$2,0,10*ROW('Hygiene Data'!D176))),DO182="Yes"),OFFSET('Hygiene Data'!$D$5,0,10*ROW('Hygiene Data'!D176)),IF(AND(ISTEXT(OFFSET('Hygiene Data'!$B$2,0,10*ROW('Hygiene Data'!D176))),DO182="No",ISNUMBER(OFFSET('Hygiene Data'!$D$5,0,10*ROW('Hygiene Data'!D176)))),CONCATENATE("[",ROUND(OFFSET('Hygiene Data'!$D$5,0,10*ROW('Hygiene Data'!D176)),0),"]"),IF(AND(ISTEXT(OFFSET('Hygiene Data'!$B$2,0,10*ROW('Hygiene Data'!D176))),DO182="",ISNUMBER(OFFSET('Hygiene Data'!$D$5,0,10*ROW('Hygiene Data'!D176)))),OFFSET('Hygiene Data'!$D$5,0,10*ROW('Hygiene Data'!D176)),NA())))</f>
        <v>#N/A</v>
      </c>
      <c r="BA182" s="84" t="e">
        <f ca="true">+IF(AND(ISTEXT(OFFSET('Hygiene Data'!$B$2,0,10*ROW('Hygiene Data'!D176))),DP182="Yes"),OFFSET('Hygiene Data'!$D$7,0,10*ROW('Hygiene Data'!D176)),IF(AND(ISTEXT(OFFSET('Hygiene Data'!$B$2,0,10*ROW('Hygiene Data'!D176))),DP182="No",ISNUMBER(OFFSET('Hygiene Data'!$D$7,0,10*ROW('Hygiene Data'!D176)))),CONCATENATE("[",ROUND(OFFSET('Hygiene Data'!$D$7,0,10*ROW('Hygiene Data'!D176)),0),"]"),IF(AND(ISTEXT(OFFSET('Hygiene Data'!$B$2,0,10*ROW('Hygiene Data'!D176))),DP182="",ISNUMBER(OFFSET('Hygiene Data'!$D$7,0,10*ROW('Hygiene Data'!D176)))),OFFSET('Hygiene Data'!$D$7,0,10*ROW('Hygiene Data'!D176)),NA())))</f>
        <v>#N/A</v>
      </c>
      <c r="BB182" s="84" t="e">
        <f ca="true">+IF(AND(ISTEXT(OFFSET('Hygiene Data'!$B$2,0,10*ROW('Hygiene Data'!D176))),DQ182="Yes"),OFFSET('Hygiene Data'!$D$9,0,10*ROW('Hygiene Data'!D176)),IF(AND(ISTEXT(OFFSET('Hygiene Data'!$B$2,0,10*ROW('Hygiene Data'!D176))),DQ182="No",ISNUMBER(OFFSET('Hygiene Data'!$D$9,0,10*ROW('Hygiene Data'!D176)))),CONCATENATE("[",ROUND(OFFSET('Hygiene Data'!$D$9,0,10*ROW('Hygiene Data'!D176)),0),"]"),IF(AND(ISTEXT(OFFSET('Hygiene Data'!$B$2,0,10*ROW('Hygiene Data'!D176))),DQ182="",ISNUMBER(OFFSET('Hygiene Data'!$D$9,0,10*ROW('Hygiene Data'!D176)))),OFFSET('Hygiene Data'!$D$9,0,10*ROW('Hygiene Data'!D176)),NA())))</f>
        <v>#N/A</v>
      </c>
      <c r="BC182" s="84" t="e">
        <f ca="true">+IF(AND(ISTEXT(OFFSET('Hygiene Data'!$B$2,0,10*ROW('Hygiene Data'!E176))),DR182="Yes"),OFFSET('Hygiene Data'!$E$5,0,10*ROW('Hygiene Data'!E176)),IF(AND(ISTEXT(OFFSET('Hygiene Data'!$B$2,0,10*ROW('Hygiene Data'!E176))),DR182="No",ISNUMBER(OFFSET('Hygiene Data'!$E$5,0,10*ROW('Hygiene Data'!E176)))),CONCATENATE("[",ROUND(OFFSET('Hygiene Data'!$E$5,0,10*ROW('Hygiene Data'!E176)),0),"]"),IF(AND(ISTEXT(OFFSET('Hygiene Data'!$B$2,0,10*ROW('Hygiene Data'!E176))),DR182="",ISNUMBER(OFFSET('Hygiene Data'!$E$5,0,10*ROW('Hygiene Data'!E176)))),OFFSET('Hygiene Data'!$E$5,0,10*ROW('Hygiene Data'!E176)),NA())))</f>
        <v>#N/A</v>
      </c>
      <c r="BD182" s="84" t="e">
        <f ca="true">+IF(AND(ISTEXT(OFFSET('Hygiene Data'!$B$2,0,10*ROW('Hygiene Data'!E176))),DS182="Yes"),OFFSET('Hygiene Data'!$E$7,0,10*ROW('Hygiene Data'!E176)),IF(AND(ISTEXT(OFFSET('Hygiene Data'!$B$2,0,10*ROW('Hygiene Data'!E176))),DS182="No",ISNUMBER(OFFSET('Hygiene Data'!$E$7,0,10*ROW('Hygiene Data'!E176)))),CONCATENATE("[",ROUND(OFFSET('Hygiene Data'!$E$7,0,10*ROW('Hygiene Data'!E176)),0),"]"),IF(AND(ISTEXT(OFFSET('Hygiene Data'!$B$2,0,10*ROW('Hygiene Data'!E176))),DS182="",ISNUMBER(OFFSET('Hygiene Data'!$E$7,0,10*ROW('Hygiene Data'!E176)))),OFFSET('Hygiene Data'!$E$7,0,10*ROW('Hygiene Data'!E176)),NA())))</f>
        <v>#N/A</v>
      </c>
      <c r="BE182" s="84" t="e">
        <f ca="true">+IF(AND(ISTEXT(OFFSET('Hygiene Data'!$B$2,0,10*ROW('Hygiene Data'!E176))),DT182="Yes"),OFFSET('Hygiene Data'!$E$9,0,10*ROW('Hygiene Data'!E176)),IF(AND(ISTEXT(OFFSET('Hygiene Data'!$B$2,0,10*ROW('Hygiene Data'!E176))),DT182="No",ISNUMBER(OFFSET('Hygiene Data'!$E$9,0,10*ROW('Hygiene Data'!E176)))),CONCATENATE("[",ROUND(OFFSET('Hygiene Data'!$E$9,0,10*ROW('Hygiene Data'!E176)),0),"]"),IF(AND(ISTEXT(OFFSET('Hygiene Data'!$B$2,0,10*ROW('Hygiene Data'!E176))),DT182="",ISNUMBER(OFFSET('Hygiene Data'!$E$9,0,10*ROW('Hygiene Data'!E176)))),OFFSET('Hygiene Data'!$E$9,0,10*ROW('Hygiene Data'!E176)),NA())))</f>
        <v>#N/A</v>
      </c>
      <c r="BF182" s="84" t="e">
        <f ca="true">+IF(AND(ISTEXT(OFFSET('Hygiene Data'!$B$2,0,10*ROW('Hygiene Data'!F176))),DU182="Yes"),OFFSET('Hygiene Data'!$F$5,0,10*ROW('Hygiene Data'!F176)),IF(AND(ISTEXT(OFFSET('Hygiene Data'!$B$2,0,10*ROW('Hygiene Data'!F176))),DU182="No",ISNUMBER(OFFSET('Hygiene Data'!$F$5,0,10*ROW('Hygiene Data'!F176)))),CONCATENATE("[",ROUND(OFFSET('Hygiene Data'!$F$5,0,10*ROW('Hygiene Data'!F176)),0),"]"),IF(AND(ISTEXT(OFFSET('Hygiene Data'!$B$2,0,10*ROW('Hygiene Data'!F176))),DU182="",ISNUMBER(OFFSET('Hygiene Data'!$F$5,0,10*ROW('Hygiene Data'!F176)))),OFFSET('Hygiene Data'!$F$5,0,10*ROW('Hygiene Data'!F176)),NA())))</f>
        <v>#N/A</v>
      </c>
      <c r="BG182" s="84" t="e">
        <f ca="true">+IF(AND(ISTEXT(OFFSET('Hygiene Data'!$B$2,0,10*ROW('Hygiene Data'!F176))),DV182="Yes"),OFFSET('Hygiene Data'!$F$7,0,10*ROW('Hygiene Data'!F176)),IF(AND(ISTEXT(OFFSET('Hygiene Data'!$B$2,0,10*ROW('Hygiene Data'!F176))),DV182="No",ISNUMBER(OFFSET('Hygiene Data'!$F$7,0,10*ROW('Hygiene Data'!F176)))),CONCATENATE("[",ROUND(OFFSET('Hygiene Data'!$F$7,0,10*ROW('Hygiene Data'!F176)),0),"]"),IF(AND(ISTEXT(OFFSET('Hygiene Data'!$B$2,0,10*ROW('Hygiene Data'!F176))),DV182="",ISNUMBER(OFFSET('Hygiene Data'!$F$7,0,10*ROW('Hygiene Data'!F176)))),OFFSET('Hygiene Data'!$F$7,0,10*ROW('Hygiene Data'!F176)),NA())))</f>
        <v>#N/A</v>
      </c>
      <c r="BH182" s="84" t="e">
        <f ca="true">+IF(AND(ISTEXT(OFFSET('Hygiene Data'!$B$2,0,10*ROW('Hygiene Data'!F176))),DW182="Yes"),OFFSET('Hygiene Data'!$F$9,0,10*ROW('Hygiene Data'!F176)),IF(AND(ISTEXT(OFFSET('Hygiene Data'!$B$2,0,10*ROW('Hygiene Data'!F176))),DW182="No",ISNUMBER(OFFSET('Hygiene Data'!$F$9,0,10*ROW('Hygiene Data'!F176)))),CONCATENATE("[",ROUND(OFFSET('Hygiene Data'!$F$9,0,10*ROW('Hygiene Data'!F176)),0),"]"),IF(AND(ISTEXT(OFFSET('Hygiene Data'!$B$2,0,10*ROW('Hygiene Data'!F176))),DW182="",ISNUMBER(OFFSET('Hygiene Data'!$F$9,0,10*ROW('Hygiene Data'!F176)))),OFFSET('Hygiene Data'!$F$9,0,10*ROW('Hygiene Data'!F176)),NA())))</f>
        <v>#N/A</v>
      </c>
      <c r="BI182" s="84" t="e">
        <f ca="true">+IF(AND(ISTEXT(OFFSET('Hygiene Data'!$B$2,0,10*ROW('Hygiene Data'!G176))),DX182="Yes"),OFFSET('Hygiene Data'!$G$5,0,10*ROW('Hygiene Data'!G176)),IF(AND(ISTEXT(OFFSET('Hygiene Data'!$B$2,0,10*ROW('Hygiene Data'!G176))),DX182="No",ISNUMBER(OFFSET('Hygiene Data'!$G$5,0,10*ROW('Hygiene Data'!G176)))),CONCATENATE("[",ROUND(OFFSET('Hygiene Data'!$G$5,0,10*ROW('Hygiene Data'!G176)),0),"]"),IF(AND(ISTEXT(OFFSET('Hygiene Data'!$B$2,0,10*ROW('Hygiene Data'!G176))),DX182="",ISNUMBER(OFFSET('Hygiene Data'!$G$5,0,10*ROW('Hygiene Data'!G176)))),OFFSET('Hygiene Data'!$G$5,0,10*ROW('Hygiene Data'!G176)),NA())))</f>
        <v>#N/A</v>
      </c>
      <c r="BJ182" s="84" t="e">
        <f ca="true">+IF(AND(ISTEXT(OFFSET('Hygiene Data'!$B$2,0,10*ROW('Hygiene Data'!G176))),DY182="Yes"),OFFSET('Hygiene Data'!$G$7,0,10*ROW('Hygiene Data'!G176)),IF(AND(ISTEXT(OFFSET('Hygiene Data'!$B$2,0,10*ROW('Hygiene Data'!G176))),DY182="No",ISNUMBER(OFFSET('Hygiene Data'!$G$7,0,10*ROW('Hygiene Data'!G176)))),CONCATENATE("[",ROUND(OFFSET('Hygiene Data'!$G$7,0,10*ROW('Hygiene Data'!G176)),0),"]"),IF(AND(ISTEXT(OFFSET('Hygiene Data'!$B$2,0,10*ROW('Hygiene Data'!G176))),DY182="",ISNUMBER(OFFSET('Hygiene Data'!$G$7,0,10*ROW('Hygiene Data'!G176)))),OFFSET('Hygiene Data'!$G$7,0,10*ROW('Hygiene Data'!G176)),NA())))</f>
        <v>#N/A</v>
      </c>
      <c r="BK182" s="84" t="e">
        <f ca="true">+IF(AND(ISTEXT(OFFSET('Hygiene Data'!$B$2,0,10*ROW('Hygiene Data'!G176))),DZ182="Yes"),OFFSET('Hygiene Data'!$G$9,0,10*ROW('Hygiene Data'!G176)),IF(AND(ISTEXT(OFFSET('Hygiene Data'!$B$2,0,10*ROW('Hygiene Data'!G176))),DZ182="No",ISNUMBER(OFFSET('Hygiene Data'!$G$9,0,10*ROW('Hygiene Data'!G176)))),CONCATENATE("[",ROUND(OFFSET('Hygiene Data'!$G$9,0,10*ROW('Hygiene Data'!G176)),0),"]"),IF(AND(ISTEXT(OFFSET('Hygiene Data'!$B$2,0,10*ROW('Hygiene Data'!G176))),DZ182="",ISNUMBER(OFFSET('Hygiene Data'!$G$9,0,10*ROW('Hygiene Data'!G176)))),OFFSET('Hygiene Data'!$G$9,0,10*ROW('Hygiene Data'!G176)),NA())))</f>
        <v>#N/A</v>
      </c>
      <c r="BL182" s="84" t="e">
        <f ca="true">+IF(AND(ISTEXT(OFFSET('Hygiene Data'!$B$2,0,10*ROW('Hygiene Data'!H176))),EA182="Yes"),OFFSET('Hygiene Data'!$H$5,0,10*ROW('Hygiene Data'!H176)),IF(AND(ISTEXT(OFFSET('Hygiene Data'!$B$2,0,10*ROW('Hygiene Data'!H176))),EA182="No",ISNUMBER(OFFSET('Hygiene Data'!$H$5,0,10*ROW('Hygiene Data'!H176)))),CONCATENATE("[",ROUND(OFFSET('Hygiene Data'!$H$5,0,10*ROW('Hygiene Data'!H176)),0),"]"),IF(AND(ISTEXT(OFFSET('Hygiene Data'!$B$2,0,10*ROW('Hygiene Data'!H176))),EA182="",ISNUMBER(OFFSET('Hygiene Data'!$H$5,0,10*ROW('Hygiene Data'!H176)))),OFFSET('Hygiene Data'!$H$5,0,10*ROW('Hygiene Data'!H176)),NA())))</f>
        <v>#N/A</v>
      </c>
      <c r="BM182" s="84" t="e">
        <f ca="true">+IF(AND(ISTEXT(OFFSET('Hygiene Data'!$B$2,0,10*ROW('Hygiene Data'!H176))),EB182="Yes"),OFFSET('Hygiene Data'!$H$7,0,10*ROW('Hygiene Data'!H176)),IF(AND(ISTEXT(OFFSET('Hygiene Data'!$B$2,0,10*ROW('Hygiene Data'!H176))),EB182="No",ISNUMBER(OFFSET('Hygiene Data'!$H$7,0,10*ROW('Hygiene Data'!H176)))),CONCATENATE("[",ROUND(OFFSET('Hygiene Data'!$H$7,0,10*ROW('Hygiene Data'!H176)),0),"]"),IF(AND(ISTEXT(OFFSET('Hygiene Data'!$B$2,0,10*ROW('Hygiene Data'!H176))),EB182="",ISNUMBER(OFFSET('Hygiene Data'!$H$7,0,10*ROW('Hygiene Data'!H176)))),OFFSET('Hygiene Data'!$H$7,0,10*ROW('Hygiene Data'!H176)),NA())))</f>
        <v>#N/A</v>
      </c>
      <c r="BN182" s="84" t="e">
        <f ca="true">+IF(AND(ISTEXT(OFFSET('Hygiene Data'!$B$2,0,10*ROW('Hygiene Data'!H176))),EC182="Yes"),OFFSET('Hygiene Data'!$H$9,0,10*ROW('Hygiene Data'!H176)),IF(AND(ISTEXT(OFFSET('Hygiene Data'!$B$2,0,10*ROW('Hygiene Data'!H176))),EC182="No",ISNUMBER(OFFSET('Hygiene Data'!$H$9,0,10*ROW('Hygiene Data'!H176)))),CONCATENATE("[",ROUND(OFFSET('Hygiene Data'!$H$9,0,10*ROW('Hygiene Data'!H176)),0),"]"),IF(AND(ISTEXT(OFFSET('Hygiene Data'!$B$2,0,10*ROW('Hygiene Data'!H176))),EC182="",ISNUMBER(OFFSET('Hygiene Data'!$H$9,0,10*ROW('Hygiene Data'!H176)))),OFFSET('Hygiene Data'!$H$9,0,10*ROW('Hygiene Data'!H176)),NA())))</f>
        <v>#N/A</v>
      </c>
      <c r="BO182" s="84" t="e">
        <f ca="true">+IF(AND(ISTEXT(OFFSET('Hygiene Data'!$B$2,0,10*ROW('Hygiene Data'!I176))),ED182="Yes"),OFFSET('Hygiene Data'!$I$5,0,10*ROW('Hygiene Data'!I176)),IF(AND(ISTEXT(OFFSET('Hygiene Data'!$B$2,0,10*ROW('Hygiene Data'!I176))),ED182="No",ISNUMBER(OFFSET('Hygiene Data'!$I$5,0,10*ROW('Hygiene Data'!I176)))),CONCATENATE("[",ROUND(OFFSET('Hygiene Data'!$I$5,0,10*ROW('Hygiene Data'!I176)),0),"]"),IF(AND(ISTEXT(OFFSET('Hygiene Data'!$B$2,0,10*ROW('Hygiene Data'!I176))),ED182="",ISNUMBER(OFFSET('Hygiene Data'!$I$5,0,10*ROW('Hygiene Data'!I176)))),OFFSET('Hygiene Data'!$I$5,0,10*ROW('Hygiene Data'!I176)),NA())))</f>
        <v>#N/A</v>
      </c>
      <c r="BP182" s="84" t="e">
        <f ca="true">+IF(AND(ISTEXT(OFFSET('Hygiene Data'!$B$2,0,10*ROW('Hygiene Data'!I176))),EE182="Yes"),OFFSET('Hygiene Data'!$I$7,0,10*ROW('Hygiene Data'!I176)),IF(AND(ISTEXT(OFFSET('Hygiene Data'!$B$2,0,10*ROW('Hygiene Data'!I176))),EE182="No",ISNUMBER(OFFSET('Hygiene Data'!$I$7,0,10*ROW('Hygiene Data'!I176)))),CONCATENATE("[",ROUND(OFFSET('Hygiene Data'!$I$7,0,10*ROW('Hygiene Data'!I176)),0),"]"),IF(AND(ISTEXT(OFFSET('Hygiene Data'!$B$2,0,10*ROW('Hygiene Data'!I176))),EE182="",ISNUMBER(OFFSET('Hygiene Data'!$I$7,0,10*ROW('Hygiene Data'!I176)))),OFFSET('Hygiene Data'!$I$7,0,10*ROW('Hygiene Data'!I176)),NA())))</f>
        <v>#N/A</v>
      </c>
      <c r="BQ182" s="84" t="e">
        <f ca="true">+IF(AND(ISTEXT(OFFSET('Hygiene Data'!$B$2,0,10*ROW('Hygiene Data'!I176))),EF182="Yes"),OFFSET('Hygiene Data'!$I$9,0,10*ROW('Hygiene Data'!I176)),IF(AND(ISTEXT(OFFSET('Hygiene Data'!$B$2,0,10*ROW('Hygiene Data'!I176))),EF182="No",ISNUMBER(OFFSET('Hygiene Data'!$I$9,0,10*ROW('Hygiene Data'!I176)))),CONCATENATE("[",ROUND(OFFSET('Hygiene Data'!$I$9,0,10*ROW('Hygiene Data'!I176)),0),"]"),IF(AND(ISTEXT(OFFSET('Hygiene Data'!$B$2,0,10*ROW('Hygiene Data'!I176))),EF182="",ISNUMBER(OFFSET('Hygiene Data'!$I$9,0,10*ROW('Hygiene Data'!I176)))),OFFSET('Hygiene Data'!$I$9,0,10*ROW('Hygiene Data'!I176)),NA())))</f>
        <v>#N/A</v>
      </c>
      <c r="BR182" s="269"/>
      <c r="BS182" s="269" t="str">
        <f ca="true">+IF(OFFSET('Water Data'!$D$27,0,10*ROW('Water Data'!D176))="","",OFFSET('Water Data'!$D$27,0,10*ROW('Water Data'!D176)))</f>
        <v/>
      </c>
      <c r="BT182" s="269" t="str">
        <f ca="true">+IF(OFFSET('Water Data'!$D$28,0,10*ROW('Water Data'!D176))="","",OFFSET('Water Data'!$D$28,0,10*ROW('Water Data'!D176)))</f>
        <v/>
      </c>
      <c r="BU182" s="269" t="str">
        <f ca="true">+IF(OFFSET('Water Data'!$D$29,0,10*ROW('Water Data'!D176))="","",OFFSET('Water Data'!$D$29,0,10*ROW('Water Data'!D176)))</f>
        <v/>
      </c>
      <c r="BV182" s="269" t="str">
        <f ca="true">+IF(OFFSET('Water Data'!$E$27,0,10*ROW('Water Data'!E176))="","",OFFSET('Water Data'!$E$27,0,10*ROW('Water Data'!E176)))</f>
        <v/>
      </c>
      <c r="BW182" s="269" t="str">
        <f ca="true">+IF(OFFSET('Water Data'!$E$28,0,10*ROW('Water Data'!E176))="","",OFFSET('Water Data'!$E$28,0,10*ROW('Water Data'!E176)))</f>
        <v/>
      </c>
      <c r="BX182" s="269" t="str">
        <f ca="true">+IF(OFFSET('Water Data'!$E$29,0,10*ROW('Water Data'!E176))="","",OFFSET('Water Data'!$E$29,0,10*ROW('Water Data'!E176)))</f>
        <v/>
      </c>
      <c r="BY182" s="269" t="str">
        <f ca="true">+IF(OFFSET('Water Data'!$F$27,0,10*ROW('Water Data'!F176))="","",OFFSET('Water Data'!$F$27,0,10*ROW('Water Data'!F176)))</f>
        <v/>
      </c>
      <c r="BZ182" s="269" t="str">
        <f ca="true">+IF(OFFSET('Water Data'!$F$28,0,10*ROW('Water Data'!F176))="","",OFFSET('Water Data'!$F$28,0,10*ROW('Water Data'!F176)))</f>
        <v/>
      </c>
      <c r="CA182" s="269" t="str">
        <f ca="true">+IF(OFFSET('Water Data'!$F$29,0,10*ROW('Water Data'!F176))="","",OFFSET('Water Data'!$F$29,0,10*ROW('Water Data'!F176)))</f>
        <v/>
      </c>
      <c r="CB182" s="269" t="str">
        <f ca="true">+IF(OFFSET('Water Data'!$G$27,0,10*ROW('Water Data'!G176))="","",OFFSET('Water Data'!$G$27,0,10*ROW('Water Data'!G176)))</f>
        <v/>
      </c>
      <c r="CC182" s="269" t="str">
        <f ca="true">+IF(OFFSET('Water Data'!$G$28,0,10*ROW('Water Data'!G176))="","",OFFSET('Water Data'!$G$28,0,10*ROW('Water Data'!G176)))</f>
        <v/>
      </c>
      <c r="CD182" s="269" t="str">
        <f ca="true">+IF(OFFSET('Water Data'!$G$29,0,10*ROW('Water Data'!G176))="","",OFFSET('Water Data'!$G$29,0,10*ROW('Water Data'!G176)))</f>
        <v/>
      </c>
      <c r="CE182" s="269" t="str">
        <f ca="true">+IF(OFFSET('Water Data'!$H$27,0,10*ROW('Water Data'!H176))="","",OFFSET('Water Data'!$H$27,0,10*ROW('Water Data'!H176)))</f>
        <v/>
      </c>
      <c r="CF182" s="269" t="str">
        <f ca="true">+IF(OFFSET('Water Data'!$H$28,0,10*ROW('Water Data'!H176))="","",OFFSET('Water Data'!$H$28,0,10*ROW('Water Data'!H176)))</f>
        <v/>
      </c>
      <c r="CG182" s="269" t="str">
        <f ca="true">+IF(OFFSET('Water Data'!$H$29,0,10*ROW('Water Data'!H176))="","",OFFSET('Water Data'!$H$29,0,10*ROW('Water Data'!H176)))</f>
        <v/>
      </c>
      <c r="CH182" s="269" t="str">
        <f ca="true">+IF(OFFSET('Water Data'!$I$27,0,10*ROW('Water Data'!I176))="","",OFFSET('Water Data'!$I$27,0,10*ROW('Water Data'!I176)))</f>
        <v/>
      </c>
      <c r="CI182" s="269" t="str">
        <f ca="true">+IF(OFFSET('Water Data'!$I$28,0,10*ROW('Water Data'!I176))="","",OFFSET('Water Data'!$I$28,0,10*ROW('Water Data'!I176)))</f>
        <v/>
      </c>
      <c r="CJ182" s="269" t="str">
        <f ca="true">+IF(OFFSET('Water Data'!$I$29,0,10*ROW('Water Data'!I176))="","",OFFSET('Water Data'!$I$29,0,10*ROW('Water Data'!I176)))</f>
        <v/>
      </c>
      <c r="CK182" s="269" t="str">
        <f ca="true">+IF(OFFSET('Sanitation Data'!$D$28,0,10*ROW('Sanitation Data'!D176))="","",OFFSET('Sanitation Data'!$D$28,0,10*ROW('Sanitation Data'!D176)))</f>
        <v/>
      </c>
      <c r="CL182" s="269" t="str">
        <f ca="true">+IF(OFFSET('Sanitation Data'!$D$29,0,10*ROW('Sanitation Data'!D176))="","",OFFSET('Sanitation Data'!$D$29,0,10*ROW('Sanitation Data'!D176)))</f>
        <v/>
      </c>
      <c r="CM182" s="269" t="str">
        <f ca="true">+IF(OFFSET('Sanitation Data'!$D$30,0,10*ROW('Sanitation Data'!D176))="","",OFFSET('Sanitation Data'!$D$30,0,10*ROW('Sanitation Data'!D176)))</f>
        <v/>
      </c>
      <c r="CN182" s="269" t="str">
        <f ca="true">+IF(OFFSET('Sanitation Data'!$D$31,0,10*ROW('Sanitation Data'!D176))="","",OFFSET('Sanitation Data'!$D$31,0,10*ROW('Sanitation Data'!D176)))</f>
        <v/>
      </c>
      <c r="CO182" s="269" t="str">
        <f ca="true">+IF(OFFSET('Sanitation Data'!$D$32,0,10*ROW('Sanitation Data'!D176))="","",OFFSET('Sanitation Data'!$D$32,0,10*ROW('Sanitation Data'!D176)))</f>
        <v/>
      </c>
      <c r="CP182" s="269" t="str">
        <f ca="true">+IF(OFFSET('Sanitation Data'!$E$28,0,10*ROW('Sanitation Data'!E176))="","",OFFSET('Sanitation Data'!$E$28,0,10*ROW('Sanitation Data'!E176)))</f>
        <v/>
      </c>
      <c r="CQ182" s="269" t="str">
        <f ca="true">+IF(OFFSET('Sanitation Data'!$E$29,0,10*ROW('Sanitation Data'!E176))="","",OFFSET('Sanitation Data'!$E$29,0,10*ROW('Sanitation Data'!E176)))</f>
        <v/>
      </c>
      <c r="CR182" s="269" t="str">
        <f ca="true">+IF(OFFSET('Sanitation Data'!$E$30,0,10*ROW('Sanitation Data'!E176))="","",OFFSET('Sanitation Data'!$E$30,0,10*ROW('Sanitation Data'!E176)))</f>
        <v/>
      </c>
      <c r="CS182" s="269" t="str">
        <f ca="true">+IF(OFFSET('Sanitation Data'!$E$31,0,10*ROW('Sanitation Data'!E176))="","",OFFSET('Sanitation Data'!$E$31,0,10*ROW('Sanitation Data'!E176)))</f>
        <v/>
      </c>
      <c r="CT182" s="269" t="str">
        <f ca="true">+IF(OFFSET('Sanitation Data'!$E$32,0,10*ROW('Sanitation Data'!E176))="","",OFFSET('Sanitation Data'!$E$32,0,10*ROW('Sanitation Data'!E176)))</f>
        <v/>
      </c>
      <c r="CU182" s="269" t="str">
        <f ca="true">+IF(OFFSET('Sanitation Data'!$F$28,0,10*ROW('Sanitation Data'!F176))="","",OFFSET('Sanitation Data'!$F$28,0,10*ROW('Sanitation Data'!F176)))</f>
        <v/>
      </c>
      <c r="CV182" s="269" t="str">
        <f ca="true">+IF(OFFSET('Sanitation Data'!$F$29,0,10*ROW('Sanitation Data'!F176))="","",OFFSET('Sanitation Data'!$F$29,0,10*ROW('Sanitation Data'!F176)))</f>
        <v/>
      </c>
      <c r="CW182" s="269" t="str">
        <f ca="true">+IF(OFFSET('Sanitation Data'!$F$30,0,10*ROW('Sanitation Data'!F176))="","",OFFSET('Sanitation Data'!$F$30,0,10*ROW('Sanitation Data'!F176)))</f>
        <v/>
      </c>
      <c r="CX182" s="269" t="str">
        <f ca="true">+IF(OFFSET('Sanitation Data'!$F$31,0,10*ROW('Sanitation Data'!F176))="","",OFFSET('Sanitation Data'!$F$31,0,10*ROW('Sanitation Data'!F176)))</f>
        <v/>
      </c>
      <c r="CY182" s="269" t="str">
        <f ca="true">+IF(OFFSET('Sanitation Data'!$F$32,0,10*ROW('Sanitation Data'!F176))="","",OFFSET('Sanitation Data'!$F$32,0,10*ROW('Sanitation Data'!F176)))</f>
        <v/>
      </c>
      <c r="CZ182" s="269" t="str">
        <f ca="true">+IF(OFFSET('Sanitation Data'!$G$28,0,10*ROW('Sanitation Data'!G176))="","",OFFSET('Sanitation Data'!$G$28,0,10*ROW('Sanitation Data'!G176)))</f>
        <v/>
      </c>
      <c r="DA182" s="269" t="str">
        <f ca="true">+IF(OFFSET('Sanitation Data'!$G$29,0,10*ROW('Sanitation Data'!G176))="","",OFFSET('Sanitation Data'!$G$29,0,10*ROW('Sanitation Data'!G176)))</f>
        <v/>
      </c>
      <c r="DB182" s="269" t="str">
        <f ca="true">+IF(OFFSET('Sanitation Data'!$G$30,0,10*ROW('Sanitation Data'!G176))="","",OFFSET('Sanitation Data'!$G$30,0,10*ROW('Sanitation Data'!G176)))</f>
        <v/>
      </c>
      <c r="DC182" s="269" t="str">
        <f ca="true">+IF(OFFSET('Sanitation Data'!$G$31,0,10*ROW('Sanitation Data'!G176))="","",OFFSET('Sanitation Data'!$G$31,0,10*ROW('Sanitation Data'!G176)))</f>
        <v/>
      </c>
      <c r="DD182" s="269" t="str">
        <f ca="true">+IF(OFFSET('Sanitation Data'!$G$32,0,10*ROW('Sanitation Data'!G176))="","",OFFSET('Sanitation Data'!$G$32,0,10*ROW('Sanitation Data'!G176)))</f>
        <v/>
      </c>
      <c r="DE182" s="269" t="str">
        <f ca="true">+IF(OFFSET('Sanitation Data'!$H$28,0,10*ROW('Sanitation Data'!H176))="","",OFFSET('Sanitation Data'!$H$28,0,10*ROW('Sanitation Data'!H176)))</f>
        <v/>
      </c>
      <c r="DF182" s="269" t="str">
        <f ca="true">+IF(OFFSET('Sanitation Data'!$H$29,0,10*ROW('Sanitation Data'!H176))="","",OFFSET('Sanitation Data'!$H$29,0,10*ROW('Sanitation Data'!H176)))</f>
        <v/>
      </c>
      <c r="DG182" s="269" t="str">
        <f ca="true">+IF(OFFSET('Sanitation Data'!$H$30,0,10*ROW('Sanitation Data'!H176))="","",OFFSET('Sanitation Data'!$H$30,0,10*ROW('Sanitation Data'!H176)))</f>
        <v/>
      </c>
      <c r="DH182" s="269" t="str">
        <f ca="true">+IF(OFFSET('Sanitation Data'!$H$31,0,10*ROW('Sanitation Data'!H176))="","",OFFSET('Sanitation Data'!$H$31,0,10*ROW('Sanitation Data'!H176)))</f>
        <v/>
      </c>
      <c r="DI182" s="269" t="str">
        <f ca="true">+IF(OFFSET('Sanitation Data'!$H$32,0,10*ROW('Sanitation Data'!H176))="","",OFFSET('Sanitation Data'!$H$32,0,10*ROW('Sanitation Data'!H176)))</f>
        <v/>
      </c>
      <c r="DJ182" s="269" t="str">
        <f ca="true">+IF(OFFSET('Sanitation Data'!$I$28,0,10*ROW('Sanitation Data'!I176))="","",OFFSET('Sanitation Data'!$I$28,0,10*ROW('Sanitation Data'!I176)))</f>
        <v/>
      </c>
      <c r="DK182" s="269" t="str">
        <f ca="true">+IF(OFFSET('Sanitation Data'!$I$29,0,10*ROW('Sanitation Data'!I176))="","",OFFSET('Sanitation Data'!$I$29,0,10*ROW('Sanitation Data'!I176)))</f>
        <v/>
      </c>
      <c r="DL182" s="269" t="str">
        <f ca="true">+IF(OFFSET('Sanitation Data'!$I$30,0,10*ROW('Sanitation Data'!I176))="","",OFFSET('Sanitation Data'!$I$30,0,10*ROW('Sanitation Data'!I176)))</f>
        <v/>
      </c>
      <c r="DM182" s="269" t="str">
        <f ca="true">+IF(OFFSET('Sanitation Data'!$I$31,0,10*ROW('Sanitation Data'!I176))="","",OFFSET('Sanitation Data'!$I$31,0,10*ROW('Sanitation Data'!I176)))</f>
        <v/>
      </c>
      <c r="DN182" s="269" t="str">
        <f ca="true">+IF(OFFSET('Sanitation Data'!$I$32,0,10*ROW('Sanitation Data'!I176))="","",OFFSET('Sanitation Data'!$I$32,0,10*ROW('Sanitation Data'!I176)))</f>
        <v/>
      </c>
      <c r="DO182" s="269" t="str">
        <f ca="true">+IF(OFFSET('Hygiene Data'!$D$11,0,10*ROW('Hygiene Data'!D176))="","",OFFSET('Hygiene Data'!$D$11,0,10*ROW('Hygiene Data'!D176)))</f>
        <v/>
      </c>
      <c r="DP182" s="269" t="str">
        <f ca="true">+IF(OFFSET('Hygiene Data'!$D$12,0,10*ROW('Hygiene Data'!D176))="","",OFFSET('Hygiene Data'!$D$12,0,10*ROW('Hygiene Data'!D176)))</f>
        <v/>
      </c>
      <c r="DQ182" s="269" t="str">
        <f ca="true">+IF(OFFSET('Hygiene Data'!$D$13,0,10*ROW('Hygiene Data'!D176))="","",OFFSET('Hygiene Data'!$D$13,0,10*ROW('Hygiene Data'!D176)))</f>
        <v/>
      </c>
      <c r="DR182" s="269" t="str">
        <f ca="true">+IF(OFFSET('Hygiene Data'!$E$11,0,10*ROW('Hygiene Data'!E176))="","",OFFSET('Hygiene Data'!$E$11,0,10*ROW('Hygiene Data'!E176)))</f>
        <v/>
      </c>
      <c r="DS182" s="269" t="str">
        <f ca="true">+IF(OFFSET('Hygiene Data'!$E$12,0,10*ROW('Hygiene Data'!E176))="","",OFFSET('Hygiene Data'!$E$12,0,10*ROW('Hygiene Data'!E176)))</f>
        <v/>
      </c>
      <c r="DT182" s="269" t="str">
        <f ca="true">+IF(OFFSET('Hygiene Data'!$E$13,0,10*ROW('Hygiene Data'!E176))="","",OFFSET('Hygiene Data'!$E$13,0,10*ROW('Hygiene Data'!E176)))</f>
        <v/>
      </c>
      <c r="DU182" s="269" t="str">
        <f ca="true">+IF(OFFSET('Hygiene Data'!$F$11,0,10*ROW('Hygiene Data'!F176))="","",OFFSET('Hygiene Data'!$F$11,0,10*ROW('Hygiene Data'!F176)))</f>
        <v/>
      </c>
      <c r="DV182" s="269" t="str">
        <f ca="true">+IF(OFFSET('Hygiene Data'!$F$12,0,10*ROW('Hygiene Data'!F176))="","",OFFSET('Hygiene Data'!$F$12,0,10*ROW('Hygiene Data'!F176)))</f>
        <v/>
      </c>
      <c r="DW182" s="269" t="str">
        <f ca="true">+IF(OFFSET('Hygiene Data'!$F$13,0,10*ROW('Hygiene Data'!F176))="","",OFFSET('Hygiene Data'!$F$13,0,10*ROW('Hygiene Data'!F176)))</f>
        <v/>
      </c>
      <c r="DX182" s="269" t="str">
        <f ca="true">+IF(OFFSET('Hygiene Data'!$G$11,0,10*ROW('Hygiene Data'!G176))="","",OFFSET('Hygiene Data'!$G$11,0,10*ROW('Hygiene Data'!G176)))</f>
        <v/>
      </c>
      <c r="DY182" s="269" t="str">
        <f ca="true">+IF(OFFSET('Hygiene Data'!$G$12,0,10*ROW('Hygiene Data'!G176))="","",OFFSET('Hygiene Data'!$G$12,0,10*ROW('Hygiene Data'!G176)))</f>
        <v/>
      </c>
      <c r="DZ182" s="269" t="str">
        <f ca="true">+IF(OFFSET('Hygiene Data'!$G$13,0,10*ROW('Hygiene Data'!G176))="","",OFFSET('Hygiene Data'!$G$13,0,10*ROW('Hygiene Data'!G176)))</f>
        <v/>
      </c>
      <c r="EA182" s="269" t="str">
        <f ca="true">+IF(OFFSET('Hygiene Data'!$H$11,0,10*ROW('Hygiene Data'!H176))="","",OFFSET('Hygiene Data'!$H$11,0,10*ROW('Hygiene Data'!H176)))</f>
        <v/>
      </c>
      <c r="EB182" s="269" t="str">
        <f ca="true">+IF(OFFSET('Hygiene Data'!$H$12,0,10*ROW('Hygiene Data'!H176))="","",OFFSET('Hygiene Data'!$H$12,0,10*ROW('Hygiene Data'!H176)))</f>
        <v/>
      </c>
      <c r="EC182" s="269" t="str">
        <f ca="true">+IF(OFFSET('Hygiene Data'!$H$13,0,10*ROW('Hygiene Data'!H176))="","",OFFSET('Hygiene Data'!$H$13,0,10*ROW('Hygiene Data'!H176)))</f>
        <v/>
      </c>
      <c r="ED182" s="269" t="str">
        <f ca="true">+IF(OFFSET('Hygiene Data'!$I$11,0,10*ROW('Hygiene Data'!I176))="","",OFFSET('Hygiene Data'!$I$11,0,10*ROW('Hygiene Data'!I176)))</f>
        <v/>
      </c>
      <c r="EE182" s="269" t="str">
        <f ca="true">+IF(OFFSET('Hygiene Data'!$I$12,0,10*ROW('Hygiene Data'!I176))="","",OFFSET('Hygiene Data'!$I$12,0,10*ROW('Hygiene Data'!I176)))</f>
        <v/>
      </c>
      <c r="EF182" s="269" t="str">
        <f ca="true">+IF(OFFSET('Hygiene Data'!$I$13,0,10*ROW('Hygiene Data'!I176))="","",OFFSET('Hygiene Data'!$I$13,0,10*ROW('Hygiene Data'!I176)))</f>
        <v/>
      </c>
    </row>
    <row xmlns:x14ac="http://schemas.microsoft.com/office/spreadsheetml/2009/9/ac" r="183" x14ac:dyDescent="0.2">
      <c r="A183" s="36" t="str">
        <f ca="true">+IF(OFFSET('Water Data'!$B$2,0,10*ROW('Water Data'!E177))="","",OFFSET('Water Data'!$B$2,0,10*ROW('Water Data'!E177)))</f>
        <v/>
      </c>
      <c r="B183" s="36" t="str">
        <f ca="true">+IF(OFFSET('Water Data'!$C$2,0,10*ROW('Water Data'!F177))="","",OFFSET('Water Data'!$C$2,0,10*ROW('Water Data'!F177)))</f>
        <v/>
      </c>
      <c r="C183" s="325" t="str">
        <f t="shared" ca="true" si="2"/>
        <v/>
      </c>
      <c r="D183" s="82" t="e">
        <f ca="true">+IF(AND(ISTEXT(OFFSET('Water Data'!$B$2,0,10*ROW('Water Data'!D177))),BS183="Yes"),100-OFFSET('Water Data'!$D$4,0,10*ROW('Water Data'!D177)),IF(AND(ISTEXT(OFFSET('Water Data'!$B$2,0,10*ROW('Water Data'!D177))),BS183="No",ISNUMBER(OFFSET('Water Data'!$D$4,0,10*ROW('Water Data'!D177)))),CONCATENATE("[",ROUND(100-OFFSET('Water Data'!$D$4,0,10*ROW('Water Data'!D177)),0),"]"),IF(AND(ISTEXT(OFFSET('Water Data'!$B$2,0,10*ROW('Water Data'!D177))),BS183="",ISNUMBER(OFFSET('Water Data'!$D$4,0,10*ROW('Water Data'!D177)))),100-OFFSET('Water Data'!$D$4,0,10*ROW('Water Data'!D177)),NA())))</f>
        <v>#N/A</v>
      </c>
      <c r="E183" s="82" t="e">
        <f ca="true">+IF(AND(ISTEXT(OFFSET('Water Data'!$B$2,0,10*ROW('Water Data'!E177))),BT183="Yes"),OFFSET('Water Data'!$D$6,0,10*ROW('Water Data'!D177)),IF(AND(ISTEXT(OFFSET('Water Data'!$B$2,0,10*ROW('Water Data'!D177))),BT183="No",ISNUMBER(OFFSET('Water Data'!$D$6,0,10*ROW('Water Data'!D177)))),CONCATENATE("[",ROUND(OFFSET('Water Data'!$D$6,0,10*ROW('Water Data'!D177)),0),"]"),IF(AND(ISTEXT(OFFSET('Water Data'!$B$2,0,10*ROW('Water Data'!D177))),BT183="",ISNUMBER(OFFSET('Water Data'!$D$6,0,10*ROW('Water Data'!D177)))),OFFSET('Water Data'!$D$6,0,10*ROW('Water Data'!D177)),NA())))</f>
        <v>#N/A</v>
      </c>
      <c r="F183" s="82" t="e">
        <f ca="true">+IF(AND(ISTEXT(OFFSET('Water Data'!$B$2,0,10*ROW('Water Data'!D177))),BU183="Yes"),OFFSET('Water Data'!$D$9,0,10*ROW('Water Data'!D177)),IF(AND(ISTEXT(OFFSET('Water Data'!$B$2,0,10*ROW('Water Data'!D177))),BU183="No",ISNUMBER(OFFSET('Water Data'!$D$9,0,10*ROW('Water Data'!D177)))),CONCATENATE("[",ROUND(OFFSET('Water Data'!$D$9,0,10*ROW('Water Data'!D177)),0),"]"),IF(AND(ISTEXT(OFFSET('Water Data'!$B$2,0,10*ROW('Water Data'!D177))),BU183="",ISNUMBER(OFFSET('Water Data'!$D$9,0,10*ROW('Water Data'!D177)))),OFFSET('Water Data'!$D$9,0,10*ROW('Water Data'!D177)),NA())))</f>
        <v>#N/A</v>
      </c>
      <c r="G183" s="82" t="e">
        <f ca="true">+IF(AND(ISTEXT(OFFSET('Water Data'!$B$2,0,10*ROW('Water Data'!E177))),BV183="Yes"),100-OFFSET('Water Data'!$E$4,0,10*ROW('Water Data'!E177)),IF(AND(ISTEXT(OFFSET('Water Data'!$B$2,0,10*ROW('Water Data'!E177))),BV183="No",ISNUMBER(OFFSET('Water Data'!$E$4,0,10*ROW('Water Data'!E177)))),CONCATENATE("[",ROUND(100-OFFSET('Water Data'!$E$4,0,10*ROW('Water Data'!E177)),0),"]"),IF(AND(ISTEXT(OFFSET('Water Data'!$B$2,0,10*ROW('Water Data'!E177))),BV183="",ISNUMBER(OFFSET('Water Data'!$E$4,0,10*ROW('Water Data'!E177)))),100-OFFSET('Water Data'!$E$4,0,10*ROW('Water Data'!E177)),NA())))</f>
        <v>#N/A</v>
      </c>
      <c r="H183" s="82" t="e">
        <f ca="true">+IF(AND(ISTEXT(OFFSET('Water Data'!$B$2,0,10*ROW('Water Data'!E177))),BW183="Yes"),OFFSET('Water Data'!$E$6,0,10*ROW('Water Data'!E177)),IF(AND(ISTEXT(OFFSET('Water Data'!$B$2,0,10*ROW('Water Data'!E177))),BW183="No",ISNUMBER(OFFSET('Water Data'!$E$6,0,10*ROW('Water Data'!E177)))),CONCATENATE("[",ROUND(OFFSET('Water Data'!$D$6,0,10*ROW('Water Data'!E177)),0),"]"),IF(AND(ISTEXT(OFFSET('Water Data'!$B$2,0,10*ROW('Water Data'!E177))),BW183="",ISNUMBER(OFFSET('Water Data'!$E$6,0,10*ROW('Water Data'!E177)))),OFFSET('Water Data'!$E$6,0,10*ROW('Water Data'!E177)),NA())))</f>
        <v>#N/A</v>
      </c>
      <c r="I183" s="82" t="e">
        <f ca="true">+IF(AND(ISTEXT(OFFSET('Water Data'!$B$2,0,10*ROW('Water Data'!E177))),BX183="Yes"),OFFSET('Water Data'!$E$9,0,10*ROW('Water Data'!E177)),IF(AND(ISTEXT(OFFSET('Water Data'!$B$2,0,10*ROW('Water Data'!E177))),BX183="No",ISNUMBER(OFFSET('Water Data'!$E$9,0,10*ROW('Water Data'!E177)))),CONCATENATE("[",ROUND(OFFSET('Water Data'!$E$9,0,10*ROW('Water Data'!E177)),0),"]"),IF(AND(ISTEXT(OFFSET('Water Data'!$B$2,0,10*ROW('Water Data'!E177))),BX183="",ISNUMBER(OFFSET('Water Data'!$E$9,0,10*ROW('Water Data'!E177)))),OFFSET('Water Data'!$E$9,0,10*ROW('Water Data'!E177)),NA())))</f>
        <v>#N/A</v>
      </c>
      <c r="J183" s="82" t="e">
        <f ca="true">+IF(AND(ISTEXT(OFFSET('Water Data'!$B$2,0,10*ROW('Water Data'!F177))),BY183="Yes"),100-OFFSET('Water Data'!$F$4,0,10*ROW('Water Data'!F177)),IF(AND(ISTEXT(OFFSET('Water Data'!$B$2,0,10*ROW('Water Data'!F177))),BY183="No",ISNUMBER(OFFSET('Water Data'!$F$4,0,10*ROW('Water Data'!F177)))),CONCATENATE("[",ROUND(100-OFFSET('Water Data'!$F$4,0,10*ROW('Water Data'!F177)),0),"]"),IF(AND(ISTEXT(OFFSET('Water Data'!$B$2,0,10*ROW('Water Data'!F177))),BY183="",ISNUMBER(OFFSET('Water Data'!$F$4,0,10*ROW('Water Data'!F177)))),100-OFFSET('Water Data'!$F$4,0,10*ROW('Water Data'!F177)),NA())))</f>
        <v>#N/A</v>
      </c>
      <c r="K183" s="82" t="e">
        <f ca="true">+IF(AND(ISTEXT(OFFSET('Water Data'!$B$2,0,10*ROW('Water Data'!F177))),BZ183="Yes"),OFFSET('Water Data'!$F$6,0,10*ROW('Water Data'!F177)),IF(AND(ISTEXT(OFFSET('Water Data'!$B$2,0,10*ROW('Water Data'!F177))),BZ183="No",ISNUMBER(OFFSET('Water Data'!$F$6,0,10*ROW('Water Data'!F177)))),CONCATENATE("[",ROUND(OFFSET('Water Data'!$F$6,0,10*ROW('Water Data'!F177)),0),"]"),IF(AND(ISTEXT(OFFSET('Water Data'!$B$2,0,10*ROW('Water Data'!F177))),BZ183="",ISNUMBER(OFFSET('Water Data'!$F$6,0,10*ROW('Water Data'!F177)))),OFFSET('Water Data'!$F$6,0,10*ROW('Water Data'!F177)),NA())))</f>
        <v>#N/A</v>
      </c>
      <c r="L183" s="82" t="e">
        <f ca="true">+IF(AND(ISTEXT(OFFSET('Water Data'!$B$2,0,10*ROW('Water Data'!F177))),CA183="Yes"),OFFSET('Water Data'!$F$9,0,10*ROW('Water Data'!F177)),IF(AND(ISTEXT(OFFSET('Water Data'!$B$2,0,10*ROW('Water Data'!F177))),CA183="No",ISNUMBER(OFFSET('Water Data'!$F$9,0,10*ROW('Water Data'!F177)))),CONCATENATE("[",ROUND(OFFSET('Water Data'!$F$9,0,10*ROW('Water Data'!F177)),0),"]"),IF(AND(ISTEXT(OFFSET('Water Data'!$B$2,0,10*ROW('Water Data'!F177))),CA183="",ISNUMBER(OFFSET('Water Data'!$F$9,0,10*ROW('Water Data'!F177)))),OFFSET('Water Data'!$F$9,0,10*ROW('Water Data'!F177)),NA())))</f>
        <v>#N/A</v>
      </c>
      <c r="M183" s="82" t="e">
        <f ca="true">+IF(AND(ISTEXT(OFFSET('Water Data'!$B$2,0,10*ROW('Water Data'!G177))),CB183="Yes"),100-OFFSET('Water Data'!$G$4,0,10*ROW('Water Data'!G177)),IF(AND(ISTEXT(OFFSET('Water Data'!$B$2,0,10*ROW('Water Data'!G177))),CB183="No",ISNUMBER(OFFSET('Water Data'!$G$4,0,10*ROW('Water Data'!G177)))),CONCATENATE("[",ROUND(100-OFFSET('Water Data'!$G$4,0,10*ROW('Water Data'!G177)),0),"]"),IF(AND(ISTEXT(OFFSET('Water Data'!$B$2,0,10*ROW('Water Data'!G177))),CB183="",ISNUMBER(OFFSET('Water Data'!$G$4,0,10*ROW('Water Data'!G177)))),100-OFFSET('Water Data'!$G$4,0,10*ROW('Water Data'!G177)),NA())))</f>
        <v>#N/A</v>
      </c>
      <c r="N183" s="82" t="e">
        <f ca="true">+IF(AND(ISTEXT(OFFSET('Water Data'!$B$2,0,10*ROW('Water Data'!G177))),CC183="Yes"),OFFSET('Water Data'!$G$6,0,10*ROW('Water Data'!G177)),IF(AND(ISTEXT(OFFSET('Water Data'!$B$2,0,10*ROW('Water Data'!G177))),CC183="No",ISNUMBER(OFFSET('Water Data'!$G$6,0,10*ROW('Water Data'!G177)))),CONCATENATE("[",ROUND(OFFSET('Water Data'!$G$6,0,10*ROW('Water Data'!G177)),0),"]"),IF(AND(ISTEXT(OFFSET('Water Data'!$B$2,0,10*ROW('Water Data'!G177))),CC183="",ISNUMBER(OFFSET('Water Data'!$G$6,0,10*ROW('Water Data'!G177)))),OFFSET('Water Data'!$G$6,0,10*ROW('Water Data'!G177)),NA())))</f>
        <v>#N/A</v>
      </c>
      <c r="O183" s="82" t="e">
        <f ca="true">+IF(AND(ISTEXT(OFFSET('Water Data'!$B$2,0,10*ROW('Water Data'!G177))),CD183="Yes"),OFFSET('Water Data'!$G$9,0,10*ROW('Water Data'!G177)),IF(AND(ISTEXT(OFFSET('Water Data'!$B$2,0,10*ROW('Water Data'!G177))),CD183="No",ISNUMBER(OFFSET('Water Data'!$G$9,0,10*ROW('Water Data'!G177)))),CONCATENATE("[",ROUND(OFFSET('Water Data'!$G$9,0,10*ROW('Water Data'!G177)),0),"]"),IF(AND(ISTEXT(OFFSET('Water Data'!$B$2,0,10*ROW('Water Data'!G177))),CD183="",ISNUMBER(OFFSET('Water Data'!$G$9,0,10*ROW('Water Data'!G177)))),OFFSET('Water Data'!$G$9,0,10*ROW('Water Data'!G177)),NA())))</f>
        <v>#N/A</v>
      </c>
      <c r="P183" s="82" t="e">
        <f ca="true">+IF(AND(ISTEXT(OFFSET('Water Data'!$B$2,0,10*ROW('Water Data'!H177))),CE183="Yes"),100-OFFSET('Water Data'!$H$4,0,10*ROW('Water Data'!H177)),IF(AND(ISTEXT(OFFSET('Water Data'!$B$2,0,10*ROW('Water Data'!H177))),CE183="No",ISNUMBER(OFFSET('Water Data'!$H$4,0,10*ROW('Water Data'!H177)))),CONCATENATE("[",ROUND(100-OFFSET('Water Data'!$H$4,0,10*ROW('Water Data'!H177)),0),"]"),IF(AND(ISTEXT(OFFSET('Water Data'!$B$2,0,10*ROW('Water Data'!H177))),CE183="",ISNUMBER(OFFSET('Water Data'!$H$4,0,10*ROW('Water Data'!H177)))),100-OFFSET('Water Data'!$H$4,0,10*ROW('Water Data'!H177)),NA())))</f>
        <v>#N/A</v>
      </c>
      <c r="Q183" s="82" t="e">
        <f ca="true">+IF(AND(ISTEXT(OFFSET('Water Data'!$B$2,0,10*ROW('Water Data'!H177))),CF183="Yes"),OFFSET('Water Data'!$H$6,0,10*ROW('Water Data'!H177)),IF(AND(ISTEXT(OFFSET('Water Data'!$B$2,0,10*ROW('Water Data'!H177))),CF183="No",ISNUMBER(OFFSET('Water Data'!$H$6,0,10*ROW('Water Data'!H177)))),CONCATENATE("[",ROUND(OFFSET('Water Data'!$H$6,0,10*ROW('Water Data'!H177)),0),"]"),IF(AND(ISTEXT(OFFSET('Water Data'!$B$2,0,10*ROW('Water Data'!H177))),CF183="",ISNUMBER(OFFSET('Water Data'!$H$6,0,10*ROW('Water Data'!H177)))),OFFSET('Water Data'!$H$6,0,10*ROW('Water Data'!H177)),NA())))</f>
        <v>#N/A</v>
      </c>
      <c r="R183" s="82" t="e">
        <f ca="true">+IF(AND(ISTEXT(OFFSET('Water Data'!$B$2,0,10*ROW('Water Data'!H177))),CG183="Yes"),OFFSET('Water Data'!$H$9,0,10*ROW('Water Data'!H177)),IF(AND(ISTEXT(OFFSET('Water Data'!$B$2,0,10*ROW('Water Data'!H177))),CG183="No",ISNUMBER(OFFSET('Water Data'!$H$9,0,10*ROW('Water Data'!H177)))),CONCATENATE("[",ROUND(OFFSET('Water Data'!$H$9,0,10*ROW('Water Data'!H177)),0),"]"),IF(AND(ISTEXT(OFFSET('Water Data'!$B$2,0,10*ROW('Water Data'!H177))),CG183="",ISNUMBER(OFFSET('Water Data'!$H$9,0,10*ROW('Water Data'!H177)))),OFFSET('Water Data'!$H$9,0,10*ROW('Water Data'!H177)),NA())))</f>
        <v>#N/A</v>
      </c>
      <c r="S183" s="82" t="e">
        <f ca="true">+IF(AND(ISTEXT(OFFSET('Water Data'!$B$2,0,10*ROW('Water Data'!I177))),CH183="Yes"),100-OFFSET('Water Data'!$I$4,0,10*ROW('Water Data'!I177)),IF(AND(ISTEXT(OFFSET('Water Data'!$B$2,0,10*ROW('Water Data'!I177))),CH183="No",ISNUMBER(OFFSET('Water Data'!$I$4,0,10*ROW('Water Data'!I177)))),CONCATENATE("[",ROUND(100-OFFSET('Water Data'!$I$4,0,10*ROW('Water Data'!I177)),0),"]"),IF(AND(ISTEXT(OFFSET('Water Data'!$B$2,0,10*ROW('Water Data'!I177))),CH183="",ISNUMBER(OFFSET('Water Data'!$I$4,0,10*ROW('Water Data'!I177)))),100-OFFSET('Water Data'!$I$4,0,10*ROW('Water Data'!I177)),NA())))</f>
        <v>#N/A</v>
      </c>
      <c r="T183" s="82" t="e">
        <f ca="true">+IF(AND(ISTEXT(OFFSET('Water Data'!$B$2,0,10*ROW('Water Data'!I177))),CI183="Yes"),OFFSET('Water Data'!$I$6,0,10*ROW('Water Data'!I177)),IF(AND(ISTEXT(OFFSET('Water Data'!$B$2,0,10*ROW('Water Data'!I177))),CI183="No",ISNUMBER(OFFSET('Water Data'!$I$6,0,10*ROW('Water Data'!I177)))),CONCATENATE("[",ROUND(OFFSET('Water Data'!$I$6,0,10*ROW('Water Data'!I177)),0),"]"),IF(AND(ISTEXT(OFFSET('Water Data'!$B$2,0,10*ROW('Water Data'!I177))),CI183="",ISNUMBER(OFFSET('Water Data'!$I$6,0,10*ROW('Water Data'!I177)))),OFFSET('Water Data'!$I$6,0,10*ROW('Water Data'!I177)),NA())))</f>
        <v>#N/A</v>
      </c>
      <c r="U183" s="82" t="e">
        <f ca="true">+IF(AND(ISTEXT(OFFSET('Water Data'!$B$2,0,10*ROW('Water Data'!I177))),CJ183="Yes"),OFFSET('Water Data'!$I$9,0,10*ROW('Water Data'!I177)),IF(AND(ISTEXT(OFFSET('Water Data'!$B$2,0,10*ROW('Water Data'!I177))),CJ183="No",ISNUMBER(OFFSET('Water Data'!$I$9,0,10*ROW('Water Data'!I177)))),CONCATENATE("[",ROUND(OFFSET('Water Data'!$I$9,0,10*ROW('Water Data'!I177)),0),"]"),IF(AND(ISTEXT(OFFSET('Water Data'!$B$2,0,10*ROW('Water Data'!I177))),CJ183="",ISNUMBER(OFFSET('Water Data'!$I$9,0,10*ROW('Water Data'!I177)))),OFFSET('Water Data'!$I$9,0,10*ROW('Water Data'!I177)),NA())))</f>
        <v>#N/A</v>
      </c>
      <c r="V183" s="83" t="e">
        <f ca="true">+IF(AND(ISTEXT(OFFSET('Sanitation Data'!$B$2,0,10*ROW('Sanitation Data'!D177))),CK183="Yes"),100-OFFSET('Sanitation Data'!$D$4,0,10*ROW('Sanitation Data'!D177)),IF(AND(ISTEXT(OFFSET('Sanitation Data'!$B$2,0,10*ROW('Sanitation Data'!D177))),CK183="No",ISNUMBER(OFFSET('Sanitation Data'!$D$4,0,10*ROW('Sanitation Data'!D177)))),CONCATENATE("[",ROUND(100-OFFSET('Sanitation Data'!$D$4,0,10*ROW('Sanitation Data'!D177)),0),"]"),IF(AND(ISTEXT(OFFSET('Sanitation Data'!$B$2,0,10*ROW('Sanitation Data'!D177))),CK183="",ISNUMBER(OFFSET('Sanitation Data'!$D$4,0,10*ROW('Sanitation Data'!D177)))),100-OFFSET('Sanitation Data'!$D$4,0,10*ROW('Sanitation Data'!D177)),NA())))</f>
        <v>#N/A</v>
      </c>
      <c r="W183" s="83" t="e">
        <f ca="true">+IF(AND(ISTEXT(OFFSET('Sanitation Data'!$B$2,0,10*ROW('Sanitation Data'!D177))),CL183="Yes"),OFFSET('Sanitation Data'!$D$6,0,10*ROW('Sanitation Data'!D177)),IF(AND(ISTEXT(OFFSET('Sanitation Data'!$B$2,0,10*ROW('Sanitation Data'!D177))),CL183="No",ISNUMBER(OFFSET('Sanitation Data'!$D$6,0,10*ROW('Sanitation Data'!D177)))),CONCATENATE("[",ROUND(OFFSET('Sanitation Data'!$D$6,0,10*ROW('Sanitation Data'!D177)),0),"]"),IF(AND(ISTEXT(OFFSET('Sanitation Data'!$B$2,0,10*ROW('Sanitation Data'!D177))),CL183="",ISNUMBER(OFFSET('Sanitation Data'!$D$6,0,10*ROW('Sanitation Data'!D177)))),OFFSET('Sanitation Data'!$D$6,0,10*ROW('Sanitation Data'!D177)),NA())))</f>
        <v>#N/A</v>
      </c>
      <c r="X183" s="83" t="e">
        <f ca="true">+IF(AND(ISTEXT(OFFSET('Sanitation Data'!$B$2,0,10*ROW('Sanitation Data'!D177))),CM183="Yes"),OFFSET('Sanitation Data'!$D$10,0,10*ROW('Sanitation Data'!D177)),IF(AND(ISTEXT(OFFSET('Sanitation Data'!$B$2,0,10*ROW('Sanitation Data'!D177))),CM183="No",ISNUMBER(OFFSET('Sanitation Data'!$D$10,0,10*ROW('Sanitation Data'!D177)))),CONCATENATE("[",ROUND(OFFSET('Sanitation Data'!$D$10,0,10*ROW('Sanitation Data'!D177)),0),"]"),IF(AND(ISTEXT(OFFSET('Sanitation Data'!$B$2,0,10*ROW('Sanitation Data'!D177))),CM183="",ISNUMBER(OFFSET('Sanitation Data'!$D$10,0,10*ROW('Sanitation Data'!D177)))),OFFSET('Sanitation Data'!$D$10,0,10*ROW('Sanitation Data'!D177)),NA())))</f>
        <v>#N/A</v>
      </c>
      <c r="Y183" s="83" t="e">
        <f ca="true">+IF(AND(ISTEXT(OFFSET('Sanitation Data'!$B$2,0,10*ROW('Sanitation Data'!D177))),CN183="Yes"),OFFSET('Sanitation Data'!$D$11,0,10*ROW('Sanitation Data'!D177)),IF(AND(ISTEXT(OFFSET('Sanitation Data'!$B$2,0,10*ROW('Sanitation Data'!D177))),CN183="No",ISNUMBER(OFFSET('Sanitation Data'!$D$11,0,10*ROW('Sanitation Data'!D177)))),CONCATENATE("[",ROUND(OFFSET('Sanitation Data'!$D$11,0,10*ROW('Sanitation Data'!D177)),0),"]"),IF(AND(ISTEXT(OFFSET('Sanitation Data'!$B$2,0,10*ROW('Sanitation Data'!D177))),CN183="",ISNUMBER(OFFSET('Sanitation Data'!$D$11,0,10*ROW('Sanitation Data'!D177)))),OFFSET('Sanitation Data'!$D$11,0,10*ROW('Sanitation Data'!D177)),NA())))</f>
        <v>#N/A</v>
      </c>
      <c r="Z183" s="83" t="e">
        <f ca="true">+IF(AND(ISTEXT(OFFSET('Sanitation Data'!$B$2,0,10*ROW('Sanitation Data'!D177))),CO183="Yes"),OFFSET('Sanitation Data'!$D$12,0,10*ROW('Sanitation Data'!D177)),IF(AND(ISTEXT(OFFSET('Sanitation Data'!$B$2,0,10*ROW('Sanitation Data'!D177))),CO183="No",ISNUMBER(OFFSET('Sanitation Data'!$D$12,0,10*ROW('Sanitation Data'!D177)))),CONCATENATE("[",ROUND(OFFSET('Sanitation Data'!$D$12,0,10*ROW('Sanitation Data'!D177)),0),"]"),IF(AND(ISTEXT(OFFSET('Sanitation Data'!$B$2,0,10*ROW('Sanitation Data'!D177))),CO183="",ISNUMBER(OFFSET('Sanitation Data'!$D$12,0,10*ROW('Sanitation Data'!D177)))),OFFSET('Sanitation Data'!$D$12,0,10*ROW('Sanitation Data'!D177)),NA())))</f>
        <v>#N/A</v>
      </c>
      <c r="AA183" s="83" t="e">
        <f ca="true">+IF(AND(ISTEXT(OFFSET('Sanitation Data'!$B$2,0,10*ROW('Sanitation Data'!E177))),CP183="Yes"),100-OFFSET('Sanitation Data'!$E$4,0,10*ROW('Sanitation Data'!E177)),IF(AND(ISTEXT(OFFSET('Sanitation Data'!$B$2,0,10*ROW('Sanitation Data'!E177))),CP183="No",ISNUMBER(OFFSET('Sanitation Data'!$E$4,0,10*ROW('Sanitation Data'!E177)))),CONCATENATE("[",ROUND(100-OFFSET('Sanitation Data'!$E$4,0,10*ROW('Sanitation Data'!E177)),0),"]"),IF(AND(ISTEXT(OFFSET('Sanitation Data'!$B$2,0,10*ROW('Sanitation Data'!E177))),CP183="",ISNUMBER(OFFSET('Sanitation Data'!$E$4,0,10*ROW('Sanitation Data'!E177)))),100-OFFSET('Sanitation Data'!$E$4,0,10*ROW('Sanitation Data'!E177)),NA())))</f>
        <v>#N/A</v>
      </c>
      <c r="AB183" s="83" t="e">
        <f ca="true">+IF(AND(ISTEXT(OFFSET('Sanitation Data'!$B$2,0,10*ROW('Sanitation Data'!E177))),CQ183="Yes"),OFFSET('Sanitation Data'!$E$6,0,10*ROW('Sanitation Data'!H177)),IF(AND(ISTEXT(OFFSET('Sanitation Data'!$B$2,0,10*ROW('Sanitation Data'!E177))),CQ183="No",ISNUMBER(OFFSET('Sanitation Data'!$E$6,0,10*ROW('Sanitation Data'!E177)))),CONCATENATE("[",ROUND(OFFSET('Sanitation Data'!$E$6,0,10*ROW('Sanitation Data'!E177)),0),"]"),IF(AND(ISTEXT(OFFSET('Sanitation Data'!$B$2,0,10*ROW('Sanitation Data'!E177))),CQ183="",ISNUMBER(OFFSET('Sanitation Data'!$E$6,0,10*ROW('Sanitation Data'!E177)))),OFFSET('Sanitation Data'!$E$6,0,10*ROW('Sanitation Data'!E177)),NA())))</f>
        <v>#N/A</v>
      </c>
      <c r="AC183" s="83" t="e">
        <f ca="true">+IF(AND(ISTEXT(OFFSET('Sanitation Data'!$B$2,0,10*ROW('Sanitation Data'!E177))),CR183="Yes"),OFFSET('Sanitation Data'!$E$10,0,10*ROW('Sanitation Data'!E177)),IF(AND(ISTEXT(OFFSET('Sanitation Data'!$B$2,0,10*ROW('Sanitation Data'!E177))),CR183="No",ISNUMBER(OFFSET('Sanitation Data'!$E$10,0,10*ROW('Sanitation Data'!E177)))),CONCATENATE("[",ROUND(OFFSET('Sanitation Data'!$E$10,0,10*ROW('Sanitation Data'!E177)),0),"]"),IF(AND(ISTEXT(OFFSET('Sanitation Data'!$B$2,0,10*ROW('Sanitation Data'!E177))),CR183="",ISNUMBER(OFFSET('Sanitation Data'!$E$10,0,10*ROW('Sanitation Data'!E177)))),OFFSET('Sanitation Data'!$E$10,0,10*ROW('Sanitation Data'!E177)),NA())))</f>
        <v>#N/A</v>
      </c>
      <c r="AD183" s="83" t="e">
        <f ca="true">+IF(AND(ISTEXT(OFFSET('Sanitation Data'!$B$2,0,10*ROW('Sanitation Data'!E177))),CS183="Yes"),OFFSET('Sanitation Data'!$E$11,0,10*ROW('Sanitation Data'!E177)),IF(AND(ISTEXT(OFFSET('Sanitation Data'!$B$2,0,10*ROW('Sanitation Data'!E177))),CS183="No",ISNUMBER(OFFSET('Sanitation Data'!$E$11,0,10*ROW('Sanitation Data'!E177)))),CONCATENATE("[",ROUND(OFFSET('Sanitation Data'!$E$11,0,10*ROW('Sanitation Data'!E177)),0),"]"),IF(AND(ISTEXT(OFFSET('Sanitation Data'!$B$2,0,10*ROW('Sanitation Data'!E177))),CS183="",ISNUMBER(OFFSET('Sanitation Data'!$E$11,0,10*ROW('Sanitation Data'!E177)))),OFFSET('Sanitation Data'!$E$11,0,10*ROW('Sanitation Data'!E177)),NA())))</f>
        <v>#N/A</v>
      </c>
      <c r="AE183" s="83" t="e">
        <f ca="true">+IF(AND(ISTEXT(OFFSET('Sanitation Data'!$B$2,0,10*ROW('Sanitation Data'!E177))),CT183="Yes"),OFFSET('Sanitation Data'!$E$12,0,10*ROW('Sanitation Data'!E177)),IF(AND(ISTEXT(OFFSET('Sanitation Data'!$B$2,0,10*ROW('Sanitation Data'!E177))),CT183="No",ISNUMBER(OFFSET('Sanitation Data'!$E$12,0,10*ROW('Sanitation Data'!E177)))),CONCATENATE("[",ROUND(OFFSET('Sanitation Data'!$E$12,0,10*ROW('Sanitation Data'!E177)),0),"]"),IF(AND(ISTEXT(OFFSET('Sanitation Data'!$B$2,0,10*ROW('Sanitation Data'!E177))),CT183="",ISNUMBER(OFFSET('Sanitation Data'!$E$12,0,10*ROW('Sanitation Data'!E177)))),OFFSET('Sanitation Data'!$E$12,0,10*ROW('Sanitation Data'!E177)),NA())))</f>
        <v>#N/A</v>
      </c>
      <c r="AF183" s="83" t="e">
        <f ca="true">+IF(AND(ISTEXT(OFFSET('Sanitation Data'!$B$2,0,10*ROW('Sanitation Data'!F177))),CU183="Yes"),100-OFFSET('Sanitation Data'!$F$4,0,10*ROW('Sanitation Data'!F177)),IF(AND(ISTEXT(OFFSET('Sanitation Data'!$B$2,0,10*ROW('Sanitation Data'!F177))),CU183="No",ISNUMBER(OFFSET('Sanitation Data'!$F$4,0,10*ROW('Sanitation Data'!F177)))),CONCATENATE("[",ROUND(100-OFFSET('Sanitation Data'!$F$4,0,10*ROW('Sanitation Data'!F177)),0),"]"),IF(AND(ISTEXT(OFFSET('Sanitation Data'!$B$2,0,10*ROW('Sanitation Data'!F177))),CU183="",ISNUMBER(OFFSET('Sanitation Data'!$F$4,0,10*ROW('Sanitation Data'!F177)))),100-OFFSET('Sanitation Data'!$F$4,0,10*ROW('Sanitation Data'!F177)),NA())))</f>
        <v>#N/A</v>
      </c>
      <c r="AG183" s="83" t="e">
        <f ca="true">+IF(AND(ISTEXT(OFFSET('Sanitation Data'!$B$2,0,10*ROW('Sanitation Data'!F177))),CV183="Yes"),OFFSET('Sanitation Data'!$F$6,0,10*ROW('Sanitation Data'!F177)),IF(AND(ISTEXT(OFFSET('Sanitation Data'!$B$2,0,10*ROW('Sanitation Data'!F177))),CV183="No",ISNUMBER(OFFSET('Sanitation Data'!$F$6,0,10*ROW('Sanitation Data'!F177)))),CONCATENATE("[",ROUND(OFFSET('Sanitation Data'!$F$6,0,10*ROW('Sanitation Data'!F177)),0),"]"),IF(AND(ISTEXT(OFFSET('Sanitation Data'!$B$2,0,10*ROW('Sanitation Data'!F177))),CV183="",ISNUMBER(OFFSET('Sanitation Data'!$F$6,0,10*ROW('Sanitation Data'!F177)))),OFFSET('Sanitation Data'!$F$6,0,10*ROW('Sanitation Data'!F177)),NA())))</f>
        <v>#N/A</v>
      </c>
      <c r="AH183" s="83" t="e">
        <f ca="true">+IF(AND(ISTEXT(OFFSET('Sanitation Data'!$B$2,0,10*ROW('Sanitation Data'!F177))),CW183="Yes"),OFFSET('Sanitation Data'!$F$10,0,10*ROW('Sanitation Data'!F177)),IF(AND(ISTEXT(OFFSET('Sanitation Data'!$B$2,0,10*ROW('Sanitation Data'!F177))),CW183="No",ISNUMBER(OFFSET('Sanitation Data'!$F$10,0,10*ROW('Sanitation Data'!F177)))),CONCATENATE("[",ROUND(OFFSET('Sanitation Data'!$F$10,0,10*ROW('Sanitation Data'!F177)),0),"]"),IF(AND(ISTEXT(OFFSET('Sanitation Data'!$B$2,0,10*ROW('Sanitation Data'!F177))),CW183="",ISNUMBER(OFFSET('Sanitation Data'!$F$10,0,10*ROW('Sanitation Data'!F177)))),OFFSET('Sanitation Data'!$F$10,0,10*ROW('Sanitation Data'!F177)),NA())))</f>
        <v>#N/A</v>
      </c>
      <c r="AI183" s="83" t="e">
        <f ca="true">+IF(AND(ISTEXT(OFFSET('Sanitation Data'!$B$2,0,10*ROW('Sanitation Data'!F177))),CX183="Yes"),OFFSET('Sanitation Data'!$F$11,0,10*ROW('Sanitation Data'!F177)),IF(AND(ISTEXT(OFFSET('Sanitation Data'!$B$2,0,10*ROW('Sanitation Data'!F177))),CX183="No",ISNUMBER(OFFSET('Sanitation Data'!$F$11,0,10*ROW('Sanitation Data'!F177)))),CONCATENATE("[",ROUND(OFFSET('Sanitation Data'!$F$11,0,10*ROW('Sanitation Data'!F177)),0),"]"),IF(AND(ISTEXT(OFFSET('Sanitation Data'!$B$2,0,10*ROW('Sanitation Data'!F177))),CX183="",ISNUMBER(OFFSET('Sanitation Data'!$F$11,0,10*ROW('Sanitation Data'!F177)))),OFFSET('Sanitation Data'!$F$11,0,10*ROW('Sanitation Data'!F177)),NA())))</f>
        <v>#N/A</v>
      </c>
      <c r="AJ183" s="83" t="e">
        <f ca="true">+IF(AND(ISTEXT(OFFSET('Sanitation Data'!$B$2,0,10*ROW('Sanitation Data'!F177))),CY183="Yes"),OFFSET('Sanitation Data'!$F$12,0,10*ROW('Sanitation Data'!F177)),IF(AND(ISTEXT(OFFSET('Sanitation Data'!$B$2,0,10*ROW('Sanitation Data'!F177))),CY183="No",ISNUMBER(OFFSET('Sanitation Data'!$F$12,0,10*ROW('Sanitation Data'!F177)))),CONCATENATE("[",ROUND(OFFSET('Sanitation Data'!$F$12,0,10*ROW('Sanitation Data'!F177)),0),"]"),IF(AND(ISTEXT(OFFSET('Sanitation Data'!$B$2,0,10*ROW('Sanitation Data'!F177))),CY183="",ISNUMBER(OFFSET('Sanitation Data'!$F$12,0,10*ROW('Sanitation Data'!F177)))),OFFSET('Sanitation Data'!$F$12,0,10*ROW('Sanitation Data'!F177)),NA())))</f>
        <v>#N/A</v>
      </c>
      <c r="AK183" s="83" t="e">
        <f ca="true">+IF(AND(ISTEXT(OFFSET('Sanitation Data'!$B$2,0,10*ROW('Sanitation Data'!G177))),CZ183="Yes"),100-OFFSET('Sanitation Data'!$G$4,0,10*ROW('Sanitation Data'!G177)),IF(AND(ISTEXT(OFFSET('Sanitation Data'!$B$2,0,10*ROW('Sanitation Data'!G177))),CZ183="No",ISNUMBER(OFFSET('Sanitation Data'!$G$4,0,10*ROW('Sanitation Data'!G177)))),CONCATENATE("[",ROUND(100-OFFSET('Sanitation Data'!$G$4,0,10*ROW('Sanitation Data'!G177)),0),"]"),IF(AND(ISTEXT(OFFSET('Sanitation Data'!$B$2,0,10*ROW('Sanitation Data'!G177))),CZ183="",ISNUMBER(OFFSET('Sanitation Data'!$G$4,0,10*ROW('Sanitation Data'!G177)))),100-OFFSET('Sanitation Data'!$G$4,0,10*ROW('Sanitation Data'!G177)),NA())))</f>
        <v>#N/A</v>
      </c>
      <c r="AL183" s="83" t="e">
        <f ca="true">+IF(AND(ISTEXT(OFFSET('Sanitation Data'!$B$2,0,10*ROW('Sanitation Data'!G177))),DA183="Yes"),OFFSET('Sanitation Data'!$G$6,0,10*ROW('Sanitation Data'!G177)),IF(AND(ISTEXT(OFFSET('Sanitation Data'!$B$2,0,10*ROW('Sanitation Data'!G177))),DA183="No",ISNUMBER(OFFSET('Sanitation Data'!$G$6,0,10*ROW('Sanitation Data'!G177)))),CONCATENATE("[",ROUND(OFFSET('Sanitation Data'!$G$6,0,10*ROW('Sanitation Data'!G177)),0),"]"),IF(AND(ISTEXT(OFFSET('Sanitation Data'!$B$2,0,10*ROW('Sanitation Data'!G177))),DA183="",ISNUMBER(OFFSET('Sanitation Data'!$G$6,0,10*ROW('Sanitation Data'!G177)))),OFFSET('Sanitation Data'!$G$6,0,10*ROW('Sanitation Data'!G177)),NA())))</f>
        <v>#N/A</v>
      </c>
      <c r="AM183" s="83" t="e">
        <f ca="true">+IF(AND(ISTEXT(OFFSET('Sanitation Data'!$B$2,0,10*ROW('Sanitation Data'!G177))),DB183="Yes"),OFFSET('Sanitation Data'!$G$10,0,10*ROW('Sanitation Data'!G177)),IF(AND(ISTEXT(OFFSET('Sanitation Data'!$B$2,0,10*ROW('Sanitation Data'!G177))),DB183="No",ISNUMBER(OFFSET('Sanitation Data'!$G$10,0,10*ROW('Sanitation Data'!G177)))),CONCATENATE("[",ROUND(OFFSET('Sanitation Data'!$G$10,0,10*ROW('Sanitation Data'!G177)),0),"]"),IF(AND(ISTEXT(OFFSET('Sanitation Data'!$B$2,0,10*ROW('Sanitation Data'!G177))),DB183="",ISNUMBER(OFFSET('Sanitation Data'!$G$10,0,10*ROW('Sanitation Data'!G177)))),OFFSET('Sanitation Data'!$G$10,0,10*ROW('Sanitation Data'!G177)),NA())))</f>
        <v>#N/A</v>
      </c>
      <c r="AN183" s="83" t="e">
        <f ca="true">+IF(AND(ISTEXT(OFFSET('Sanitation Data'!$B$2,0,10*ROW('Sanitation Data'!G177))),DC183="Yes"),OFFSET('Sanitation Data'!$G$11,0,10*ROW('Sanitation Data'!G177)),IF(AND(ISTEXT(OFFSET('Sanitation Data'!$B$2,0,10*ROW('Sanitation Data'!G177))),DC183="No",ISNUMBER(OFFSET('Sanitation Data'!$G$11,0,10*ROW('Sanitation Data'!G177)))),CONCATENATE("[",ROUND(OFFSET('Sanitation Data'!$G$11,0,10*ROW('Sanitation Data'!G177)),0),"]"),IF(AND(ISTEXT(OFFSET('Sanitation Data'!$B$2,0,10*ROW('Sanitation Data'!G177))),DC183="",ISNUMBER(OFFSET('Sanitation Data'!$G$11,0,10*ROW('Sanitation Data'!G177)))),OFFSET('Sanitation Data'!$G$11,0,10*ROW('Sanitation Data'!G177)),NA())))</f>
        <v>#N/A</v>
      </c>
      <c r="AO183" s="83" t="e">
        <f ca="true">+IF(AND(ISTEXT(OFFSET('Sanitation Data'!$B$2,0,10*ROW('Sanitation Data'!G177))),DD183="Yes"),OFFSET('Sanitation Data'!$G$12,0,10*ROW('Sanitation Data'!G177)),IF(AND(ISTEXT(OFFSET('Sanitation Data'!$B$2,0,10*ROW('Sanitation Data'!G177))),DD183="No",ISNUMBER(OFFSET('Sanitation Data'!$G$12,0,10*ROW('Sanitation Data'!G177)))),CONCATENATE("[",ROUND(OFFSET('Sanitation Data'!$G$12,0,10*ROW('Sanitation Data'!G177)),0),"]"),IF(AND(ISTEXT(OFFSET('Sanitation Data'!$B$2,0,10*ROW('Sanitation Data'!G177))),DD183="",ISNUMBER(OFFSET('Sanitation Data'!$G$12,0,10*ROW('Sanitation Data'!G177)))),OFFSET('Sanitation Data'!$G$12,0,10*ROW('Sanitation Data'!G177)),NA())))</f>
        <v>#N/A</v>
      </c>
      <c r="AP183" s="83" t="e">
        <f ca="true">+IF(AND(ISTEXT(OFFSET('Sanitation Data'!$B$2,0,10*ROW('Sanitation Data'!H177))),DE183="Yes"),100-OFFSET('Sanitation Data'!$H$4,0,10*ROW('Sanitation Data'!H177)),IF(AND(ISTEXT(OFFSET('Sanitation Data'!$B$2,0,10*ROW('Sanitation Data'!H177))),DE183="No",ISNUMBER(OFFSET('Sanitation Data'!$H$4,0,10*ROW('Sanitation Data'!H177)))),CONCATENATE("[",ROUND(100-OFFSET('Sanitation Data'!$H$4,0,10*ROW('Sanitation Data'!H177)),0),"]"),IF(AND(ISTEXT(OFFSET('Sanitation Data'!$B$2,0,10*ROW('Sanitation Data'!H177))),DE183="",ISNUMBER(OFFSET('Sanitation Data'!$H$4,0,10*ROW('Sanitation Data'!H177)))),100-OFFSET('Sanitation Data'!$H$4,0,10*ROW('Sanitation Data'!H177)),NA())))</f>
        <v>#N/A</v>
      </c>
      <c r="AQ183" s="83" t="e">
        <f ca="true">+IF(AND(ISTEXT(OFFSET('Sanitation Data'!$B$2,0,10*ROW('Sanitation Data'!H177))),DF183="Yes"),OFFSET('Sanitation Data'!$H$6,0,10*ROW('Sanitation Data'!H177)),IF(AND(ISTEXT(OFFSET('Sanitation Data'!$B$2,0,10*ROW('Sanitation Data'!H177))),DF183="No",ISNUMBER(OFFSET('Sanitation Data'!$H$6,0,10*ROW('Sanitation Data'!H177)))),CONCATENATE("[",ROUND(OFFSET('Sanitation Data'!$H$6,0,10*ROW('Sanitation Data'!H177)),0),"]"),IF(AND(ISTEXT(OFFSET('Sanitation Data'!$B$2,0,10*ROW('Sanitation Data'!H177))),DF183="",ISNUMBER(OFFSET('Sanitation Data'!$H$6,0,10*ROW('Sanitation Data'!H177)))),OFFSET('Sanitation Data'!$H$6,0,10*ROW('Sanitation Data'!H177)),NA())))</f>
        <v>#N/A</v>
      </c>
      <c r="AR183" s="83" t="e">
        <f ca="true">+IF(AND(ISTEXT(OFFSET('Sanitation Data'!$B$2,0,10*ROW('Sanitation Data'!H177))),DG183="Yes"),OFFSET('Sanitation Data'!$H$10,0,10*ROW('Sanitation Data'!H177)),IF(AND(ISTEXT(OFFSET('Sanitation Data'!$B$2,0,10*ROW('Sanitation Data'!H177))),DG183="No",ISNUMBER(OFFSET('Sanitation Data'!$H$10,0,10*ROW('Sanitation Data'!H177)))),CONCATENATE("[",ROUND(OFFSET('Sanitation Data'!$H$10,0,10*ROW('Sanitation Data'!H177)),0),"]"),IF(AND(ISTEXT(OFFSET('Sanitation Data'!$B$2,0,10*ROW('Sanitation Data'!H177))),DG183="",ISNUMBER(OFFSET('Sanitation Data'!$H$10,0,10*ROW('Sanitation Data'!H177)))),OFFSET('Sanitation Data'!$H$10,0,10*ROW('Sanitation Data'!H177)),NA())))</f>
        <v>#N/A</v>
      </c>
      <c r="AS183" s="83" t="e">
        <f ca="true">+IF(AND(ISTEXT(OFFSET('Sanitation Data'!$B$2,0,10*ROW('Sanitation Data'!H177))),DH183="Yes"),OFFSET('Sanitation Data'!$H$11,0,10*ROW('Sanitation Data'!H177)),IF(AND(ISTEXT(OFFSET('Sanitation Data'!$B$2,0,10*ROW('Sanitation Data'!H177))),DH183="No",ISNUMBER(OFFSET('Sanitation Data'!$H$11,0,10*ROW('Sanitation Data'!H177)))),CONCATENATE("[",ROUND(OFFSET('Sanitation Data'!$H$11,0,10*ROW('Sanitation Data'!H177)),0),"]"),IF(AND(ISTEXT(OFFSET('Sanitation Data'!$B$2,0,10*ROW('Sanitation Data'!H177))),DH183="",ISNUMBER(OFFSET('Sanitation Data'!$H$11,0,10*ROW('Sanitation Data'!H177)))),OFFSET('Sanitation Data'!$H$11,0,10*ROW('Sanitation Data'!H177)),NA())))</f>
        <v>#N/A</v>
      </c>
      <c r="AT183" s="83" t="e">
        <f ca="true">+IF(AND(ISTEXT(OFFSET('Sanitation Data'!$B$2,0,10*ROW('Sanitation Data'!H177))),DI183="Yes"),OFFSET('Sanitation Data'!$H$12,0,10*ROW('Sanitation Data'!H177)),IF(AND(ISTEXT(OFFSET('Sanitation Data'!$B$2,0,10*ROW('Sanitation Data'!H177))),DI183="No",ISNUMBER(OFFSET('Sanitation Data'!$H$12,0,10*ROW('Sanitation Data'!H177)))),CONCATENATE("[",ROUND(OFFSET('Sanitation Data'!$H$12,0,10*ROW('Sanitation Data'!H177)),0),"]"),IF(AND(ISTEXT(OFFSET('Sanitation Data'!$B$2,0,10*ROW('Sanitation Data'!H177))),DI183="",ISNUMBER(OFFSET('Sanitation Data'!$H$12,0,10*ROW('Sanitation Data'!H177)))),OFFSET('Sanitation Data'!$H$12,0,10*ROW('Sanitation Data'!H177)),NA())))</f>
        <v>#N/A</v>
      </c>
      <c r="AU183" s="83" t="e">
        <f ca="true">+IF(AND(ISTEXT(OFFSET('Sanitation Data'!$B$2,0,10*ROW('Sanitation Data'!I177))),DJ183="Yes"),100-OFFSET('Sanitation Data'!$I$4,0,10*ROW('Sanitation Data'!I177)),IF(AND(ISTEXT(OFFSET('Sanitation Data'!$B$2,0,10*ROW('Sanitation Data'!I177))),DJ183="No",ISNUMBER(OFFSET('Sanitation Data'!$I$4,0,10*ROW('Sanitation Data'!I177)))),CONCATENATE("[",ROUND(100-OFFSET('Sanitation Data'!$I$4,0,10*ROW('Sanitation Data'!I177)),0),"]"),IF(AND(ISTEXT(OFFSET('Sanitation Data'!$B$2,0,10*ROW('Sanitation Data'!I177))),DJ183="",ISNUMBER(OFFSET('Sanitation Data'!$I$4,0,10*ROW('Sanitation Data'!I177)))),100-OFFSET('Sanitation Data'!$I$4,0,10*ROW('Sanitation Data'!I177)),NA())))</f>
        <v>#N/A</v>
      </c>
      <c r="AV183" s="83" t="e">
        <f ca="true">+IF(AND(ISTEXT(OFFSET('Sanitation Data'!$B$2,0,10*ROW('Sanitation Data'!I177))),DK183="Yes"),OFFSET('Sanitation Data'!$I$6,0,10*ROW('Sanitation Data'!I177)),IF(AND(ISTEXT(OFFSET('Sanitation Data'!$B$2,0,10*ROW('Sanitation Data'!I177))),DK183="No",ISNUMBER(OFFSET('Sanitation Data'!$I$6,0,10*ROW('Sanitation Data'!I177)))),CONCATENATE("[",ROUND(OFFSET('Sanitation Data'!$I$6,0,10*ROW('Sanitation Data'!I177)),0),"]"),IF(AND(ISTEXT(OFFSET('Sanitation Data'!$B$2,0,10*ROW('Sanitation Data'!I177))),DK183="",ISNUMBER(OFFSET('Sanitation Data'!$I$6,0,10*ROW('Sanitation Data'!I177)))),OFFSET('Sanitation Data'!$I$6,0,10*ROW('Sanitation Data'!I177)),NA())))</f>
        <v>#N/A</v>
      </c>
      <c r="AW183" s="83" t="e">
        <f ca="true">+IF(AND(ISTEXT(OFFSET('Sanitation Data'!$B$2,0,10*ROW('Sanitation Data'!I177))),DL183="Yes"),OFFSET('Sanitation Data'!$I$10,0,10*ROW('Sanitation Data'!I177)),IF(AND(ISTEXT(OFFSET('Sanitation Data'!$B$2,0,10*ROW('Sanitation Data'!I177))),DL183="No",ISNUMBER(OFFSET('Sanitation Data'!$I$10,0,10*ROW('Sanitation Data'!I177)))),CONCATENATE("[",ROUND(OFFSET('Sanitation Data'!$I$10,0,10*ROW('Sanitation Data'!I177)),0),"]"),IF(AND(ISTEXT(OFFSET('Sanitation Data'!$B$2,0,10*ROW('Sanitation Data'!I177))),DL183="",ISNUMBER(OFFSET('Sanitation Data'!$I$10,0,10*ROW('Sanitation Data'!I177)))),OFFSET('Sanitation Data'!$I$10,0,10*ROW('Sanitation Data'!I177)),NA())))</f>
        <v>#N/A</v>
      </c>
      <c r="AX183" s="83" t="e">
        <f ca="true">+IF(AND(ISTEXT(OFFSET('Sanitation Data'!$B$2,0,10*ROW('Sanitation Data'!I177))),DM183="Yes"),OFFSET('Sanitation Data'!$I$11,0,10*ROW('Sanitation Data'!I177)),IF(AND(ISTEXT(OFFSET('Sanitation Data'!$B$2,0,10*ROW('Sanitation Data'!I177))),DM183="No",ISNUMBER(OFFSET('Sanitation Data'!$I$11,0,10*ROW('Sanitation Data'!I177)))),CONCATENATE("[",ROUND(OFFSET('Sanitation Data'!$I$11,0,10*ROW('Sanitation Data'!I177)),0),"]"),IF(AND(ISTEXT(OFFSET('Sanitation Data'!$B$2,0,10*ROW('Sanitation Data'!I177))),DM183="",ISNUMBER(OFFSET('Sanitation Data'!$I$11,0,10*ROW('Sanitation Data'!I177)))),OFFSET('Sanitation Data'!$I$11,0,10*ROW('Sanitation Data'!I177)),NA())))</f>
        <v>#N/A</v>
      </c>
      <c r="AY183" s="83" t="e">
        <f ca="true">+IF(AND(ISTEXT(OFFSET('Sanitation Data'!$B$2,0,10*ROW('Sanitation Data'!I177))),DN183="Yes"),OFFSET('Sanitation Data'!$I$12,0,10*ROW('Sanitation Data'!I177)),IF(AND(ISTEXT(OFFSET('Sanitation Data'!$B$2,0,10*ROW('Sanitation Data'!I177))),DN183="No",ISNUMBER(OFFSET('Sanitation Data'!$I$12,0,10*ROW('Sanitation Data'!I177)))),CONCATENATE("[",ROUND(OFFSET('Sanitation Data'!$I$12,0,10*ROW('Sanitation Data'!I177)),0),"]"),IF(AND(ISTEXT(OFFSET('Sanitation Data'!$B$2,0,10*ROW('Sanitation Data'!I177))),DN183="",ISNUMBER(OFFSET('Sanitation Data'!$I$12,0,10*ROW('Sanitation Data'!I177)))),OFFSET('Sanitation Data'!$I$12,0,10*ROW('Sanitation Data'!I177)),NA())))</f>
        <v>#N/A</v>
      </c>
      <c r="AZ183" s="84" t="e">
        <f ca="true">+IF(AND(ISTEXT(OFFSET('Hygiene Data'!$B$2,0,10*ROW('Hygiene Data'!D177))),DO183="Yes"),OFFSET('Hygiene Data'!$D$5,0,10*ROW('Hygiene Data'!D177)),IF(AND(ISTEXT(OFFSET('Hygiene Data'!$B$2,0,10*ROW('Hygiene Data'!D177))),DO183="No",ISNUMBER(OFFSET('Hygiene Data'!$D$5,0,10*ROW('Hygiene Data'!D177)))),CONCATENATE("[",ROUND(OFFSET('Hygiene Data'!$D$5,0,10*ROW('Hygiene Data'!D177)),0),"]"),IF(AND(ISTEXT(OFFSET('Hygiene Data'!$B$2,0,10*ROW('Hygiene Data'!D177))),DO183="",ISNUMBER(OFFSET('Hygiene Data'!$D$5,0,10*ROW('Hygiene Data'!D177)))),OFFSET('Hygiene Data'!$D$5,0,10*ROW('Hygiene Data'!D177)),NA())))</f>
        <v>#N/A</v>
      </c>
      <c r="BA183" s="84" t="e">
        <f ca="true">+IF(AND(ISTEXT(OFFSET('Hygiene Data'!$B$2,0,10*ROW('Hygiene Data'!D177))),DP183="Yes"),OFFSET('Hygiene Data'!$D$7,0,10*ROW('Hygiene Data'!D177)),IF(AND(ISTEXT(OFFSET('Hygiene Data'!$B$2,0,10*ROW('Hygiene Data'!D177))),DP183="No",ISNUMBER(OFFSET('Hygiene Data'!$D$7,0,10*ROW('Hygiene Data'!D177)))),CONCATENATE("[",ROUND(OFFSET('Hygiene Data'!$D$7,0,10*ROW('Hygiene Data'!D177)),0),"]"),IF(AND(ISTEXT(OFFSET('Hygiene Data'!$B$2,0,10*ROW('Hygiene Data'!D177))),DP183="",ISNUMBER(OFFSET('Hygiene Data'!$D$7,0,10*ROW('Hygiene Data'!D177)))),OFFSET('Hygiene Data'!$D$7,0,10*ROW('Hygiene Data'!D177)),NA())))</f>
        <v>#N/A</v>
      </c>
      <c r="BB183" s="84" t="e">
        <f ca="true">+IF(AND(ISTEXT(OFFSET('Hygiene Data'!$B$2,0,10*ROW('Hygiene Data'!D177))),DQ183="Yes"),OFFSET('Hygiene Data'!$D$9,0,10*ROW('Hygiene Data'!D177)),IF(AND(ISTEXT(OFFSET('Hygiene Data'!$B$2,0,10*ROW('Hygiene Data'!D177))),DQ183="No",ISNUMBER(OFFSET('Hygiene Data'!$D$9,0,10*ROW('Hygiene Data'!D177)))),CONCATENATE("[",ROUND(OFFSET('Hygiene Data'!$D$9,0,10*ROW('Hygiene Data'!D177)),0),"]"),IF(AND(ISTEXT(OFFSET('Hygiene Data'!$B$2,0,10*ROW('Hygiene Data'!D177))),DQ183="",ISNUMBER(OFFSET('Hygiene Data'!$D$9,0,10*ROW('Hygiene Data'!D177)))),OFFSET('Hygiene Data'!$D$9,0,10*ROW('Hygiene Data'!D177)),NA())))</f>
        <v>#N/A</v>
      </c>
      <c r="BC183" s="84" t="e">
        <f ca="true">+IF(AND(ISTEXT(OFFSET('Hygiene Data'!$B$2,0,10*ROW('Hygiene Data'!E177))),DR183="Yes"),OFFSET('Hygiene Data'!$E$5,0,10*ROW('Hygiene Data'!E177)),IF(AND(ISTEXT(OFFSET('Hygiene Data'!$B$2,0,10*ROW('Hygiene Data'!E177))),DR183="No",ISNUMBER(OFFSET('Hygiene Data'!$E$5,0,10*ROW('Hygiene Data'!E177)))),CONCATENATE("[",ROUND(OFFSET('Hygiene Data'!$E$5,0,10*ROW('Hygiene Data'!E177)),0),"]"),IF(AND(ISTEXT(OFFSET('Hygiene Data'!$B$2,0,10*ROW('Hygiene Data'!E177))),DR183="",ISNUMBER(OFFSET('Hygiene Data'!$E$5,0,10*ROW('Hygiene Data'!E177)))),OFFSET('Hygiene Data'!$E$5,0,10*ROW('Hygiene Data'!E177)),NA())))</f>
        <v>#N/A</v>
      </c>
      <c r="BD183" s="84" t="e">
        <f ca="true">+IF(AND(ISTEXT(OFFSET('Hygiene Data'!$B$2,0,10*ROW('Hygiene Data'!E177))),DS183="Yes"),OFFSET('Hygiene Data'!$E$7,0,10*ROW('Hygiene Data'!E177)),IF(AND(ISTEXT(OFFSET('Hygiene Data'!$B$2,0,10*ROW('Hygiene Data'!E177))),DS183="No",ISNUMBER(OFFSET('Hygiene Data'!$E$7,0,10*ROW('Hygiene Data'!E177)))),CONCATENATE("[",ROUND(OFFSET('Hygiene Data'!$E$7,0,10*ROW('Hygiene Data'!E177)),0),"]"),IF(AND(ISTEXT(OFFSET('Hygiene Data'!$B$2,0,10*ROW('Hygiene Data'!E177))),DS183="",ISNUMBER(OFFSET('Hygiene Data'!$E$7,0,10*ROW('Hygiene Data'!E177)))),OFFSET('Hygiene Data'!$E$7,0,10*ROW('Hygiene Data'!E177)),NA())))</f>
        <v>#N/A</v>
      </c>
      <c r="BE183" s="84" t="e">
        <f ca="true">+IF(AND(ISTEXT(OFFSET('Hygiene Data'!$B$2,0,10*ROW('Hygiene Data'!E177))),DT183="Yes"),OFFSET('Hygiene Data'!$E$9,0,10*ROW('Hygiene Data'!E177)),IF(AND(ISTEXT(OFFSET('Hygiene Data'!$B$2,0,10*ROW('Hygiene Data'!E177))),DT183="No",ISNUMBER(OFFSET('Hygiene Data'!$E$9,0,10*ROW('Hygiene Data'!E177)))),CONCATENATE("[",ROUND(OFFSET('Hygiene Data'!$E$9,0,10*ROW('Hygiene Data'!E177)),0),"]"),IF(AND(ISTEXT(OFFSET('Hygiene Data'!$B$2,0,10*ROW('Hygiene Data'!E177))),DT183="",ISNUMBER(OFFSET('Hygiene Data'!$E$9,0,10*ROW('Hygiene Data'!E177)))),OFFSET('Hygiene Data'!$E$9,0,10*ROW('Hygiene Data'!E177)),NA())))</f>
        <v>#N/A</v>
      </c>
      <c r="BF183" s="84" t="e">
        <f ca="true">+IF(AND(ISTEXT(OFFSET('Hygiene Data'!$B$2,0,10*ROW('Hygiene Data'!F177))),DU183="Yes"),OFFSET('Hygiene Data'!$F$5,0,10*ROW('Hygiene Data'!F177)),IF(AND(ISTEXT(OFFSET('Hygiene Data'!$B$2,0,10*ROW('Hygiene Data'!F177))),DU183="No",ISNUMBER(OFFSET('Hygiene Data'!$F$5,0,10*ROW('Hygiene Data'!F177)))),CONCATENATE("[",ROUND(OFFSET('Hygiene Data'!$F$5,0,10*ROW('Hygiene Data'!F177)),0),"]"),IF(AND(ISTEXT(OFFSET('Hygiene Data'!$B$2,0,10*ROW('Hygiene Data'!F177))),DU183="",ISNUMBER(OFFSET('Hygiene Data'!$F$5,0,10*ROW('Hygiene Data'!F177)))),OFFSET('Hygiene Data'!$F$5,0,10*ROW('Hygiene Data'!F177)),NA())))</f>
        <v>#N/A</v>
      </c>
      <c r="BG183" s="84" t="e">
        <f ca="true">+IF(AND(ISTEXT(OFFSET('Hygiene Data'!$B$2,0,10*ROW('Hygiene Data'!F177))),DV183="Yes"),OFFSET('Hygiene Data'!$F$7,0,10*ROW('Hygiene Data'!F177)),IF(AND(ISTEXT(OFFSET('Hygiene Data'!$B$2,0,10*ROW('Hygiene Data'!F177))),DV183="No",ISNUMBER(OFFSET('Hygiene Data'!$F$7,0,10*ROW('Hygiene Data'!F177)))),CONCATENATE("[",ROUND(OFFSET('Hygiene Data'!$F$7,0,10*ROW('Hygiene Data'!F177)),0),"]"),IF(AND(ISTEXT(OFFSET('Hygiene Data'!$B$2,0,10*ROW('Hygiene Data'!F177))),DV183="",ISNUMBER(OFFSET('Hygiene Data'!$F$7,0,10*ROW('Hygiene Data'!F177)))),OFFSET('Hygiene Data'!$F$7,0,10*ROW('Hygiene Data'!F177)),NA())))</f>
        <v>#N/A</v>
      </c>
      <c r="BH183" s="84" t="e">
        <f ca="true">+IF(AND(ISTEXT(OFFSET('Hygiene Data'!$B$2,0,10*ROW('Hygiene Data'!F177))),DW183="Yes"),OFFSET('Hygiene Data'!$F$9,0,10*ROW('Hygiene Data'!F177)),IF(AND(ISTEXT(OFFSET('Hygiene Data'!$B$2,0,10*ROW('Hygiene Data'!F177))),DW183="No",ISNUMBER(OFFSET('Hygiene Data'!$F$9,0,10*ROW('Hygiene Data'!F177)))),CONCATENATE("[",ROUND(OFFSET('Hygiene Data'!$F$9,0,10*ROW('Hygiene Data'!F177)),0),"]"),IF(AND(ISTEXT(OFFSET('Hygiene Data'!$B$2,0,10*ROW('Hygiene Data'!F177))),DW183="",ISNUMBER(OFFSET('Hygiene Data'!$F$9,0,10*ROW('Hygiene Data'!F177)))),OFFSET('Hygiene Data'!$F$9,0,10*ROW('Hygiene Data'!F177)),NA())))</f>
        <v>#N/A</v>
      </c>
      <c r="BI183" s="84" t="e">
        <f ca="true">+IF(AND(ISTEXT(OFFSET('Hygiene Data'!$B$2,0,10*ROW('Hygiene Data'!G177))),DX183="Yes"),OFFSET('Hygiene Data'!$G$5,0,10*ROW('Hygiene Data'!G177)),IF(AND(ISTEXT(OFFSET('Hygiene Data'!$B$2,0,10*ROW('Hygiene Data'!G177))),DX183="No",ISNUMBER(OFFSET('Hygiene Data'!$G$5,0,10*ROW('Hygiene Data'!G177)))),CONCATENATE("[",ROUND(OFFSET('Hygiene Data'!$G$5,0,10*ROW('Hygiene Data'!G177)),0),"]"),IF(AND(ISTEXT(OFFSET('Hygiene Data'!$B$2,0,10*ROW('Hygiene Data'!G177))),DX183="",ISNUMBER(OFFSET('Hygiene Data'!$G$5,0,10*ROW('Hygiene Data'!G177)))),OFFSET('Hygiene Data'!$G$5,0,10*ROW('Hygiene Data'!G177)),NA())))</f>
        <v>#N/A</v>
      </c>
      <c r="BJ183" s="84" t="e">
        <f ca="true">+IF(AND(ISTEXT(OFFSET('Hygiene Data'!$B$2,0,10*ROW('Hygiene Data'!G177))),DY183="Yes"),OFFSET('Hygiene Data'!$G$7,0,10*ROW('Hygiene Data'!G177)),IF(AND(ISTEXT(OFFSET('Hygiene Data'!$B$2,0,10*ROW('Hygiene Data'!G177))),DY183="No",ISNUMBER(OFFSET('Hygiene Data'!$G$7,0,10*ROW('Hygiene Data'!G177)))),CONCATENATE("[",ROUND(OFFSET('Hygiene Data'!$G$7,0,10*ROW('Hygiene Data'!G177)),0),"]"),IF(AND(ISTEXT(OFFSET('Hygiene Data'!$B$2,0,10*ROW('Hygiene Data'!G177))),DY183="",ISNUMBER(OFFSET('Hygiene Data'!$G$7,0,10*ROW('Hygiene Data'!G177)))),OFFSET('Hygiene Data'!$G$7,0,10*ROW('Hygiene Data'!G177)),NA())))</f>
        <v>#N/A</v>
      </c>
      <c r="BK183" s="84" t="e">
        <f ca="true">+IF(AND(ISTEXT(OFFSET('Hygiene Data'!$B$2,0,10*ROW('Hygiene Data'!G177))),DZ183="Yes"),OFFSET('Hygiene Data'!$G$9,0,10*ROW('Hygiene Data'!G177)),IF(AND(ISTEXT(OFFSET('Hygiene Data'!$B$2,0,10*ROW('Hygiene Data'!G177))),DZ183="No",ISNUMBER(OFFSET('Hygiene Data'!$G$9,0,10*ROW('Hygiene Data'!G177)))),CONCATENATE("[",ROUND(OFFSET('Hygiene Data'!$G$9,0,10*ROW('Hygiene Data'!G177)),0),"]"),IF(AND(ISTEXT(OFFSET('Hygiene Data'!$B$2,0,10*ROW('Hygiene Data'!G177))),DZ183="",ISNUMBER(OFFSET('Hygiene Data'!$G$9,0,10*ROW('Hygiene Data'!G177)))),OFFSET('Hygiene Data'!$G$9,0,10*ROW('Hygiene Data'!G177)),NA())))</f>
        <v>#N/A</v>
      </c>
      <c r="BL183" s="84" t="e">
        <f ca="true">+IF(AND(ISTEXT(OFFSET('Hygiene Data'!$B$2,0,10*ROW('Hygiene Data'!H177))),EA183="Yes"),OFFSET('Hygiene Data'!$H$5,0,10*ROW('Hygiene Data'!H177)),IF(AND(ISTEXT(OFFSET('Hygiene Data'!$B$2,0,10*ROW('Hygiene Data'!H177))),EA183="No",ISNUMBER(OFFSET('Hygiene Data'!$H$5,0,10*ROW('Hygiene Data'!H177)))),CONCATENATE("[",ROUND(OFFSET('Hygiene Data'!$H$5,0,10*ROW('Hygiene Data'!H177)),0),"]"),IF(AND(ISTEXT(OFFSET('Hygiene Data'!$B$2,0,10*ROW('Hygiene Data'!H177))),EA183="",ISNUMBER(OFFSET('Hygiene Data'!$H$5,0,10*ROW('Hygiene Data'!H177)))),OFFSET('Hygiene Data'!$H$5,0,10*ROW('Hygiene Data'!H177)),NA())))</f>
        <v>#N/A</v>
      </c>
      <c r="BM183" s="84" t="e">
        <f ca="true">+IF(AND(ISTEXT(OFFSET('Hygiene Data'!$B$2,0,10*ROW('Hygiene Data'!H177))),EB183="Yes"),OFFSET('Hygiene Data'!$H$7,0,10*ROW('Hygiene Data'!H177)),IF(AND(ISTEXT(OFFSET('Hygiene Data'!$B$2,0,10*ROW('Hygiene Data'!H177))),EB183="No",ISNUMBER(OFFSET('Hygiene Data'!$H$7,0,10*ROW('Hygiene Data'!H177)))),CONCATENATE("[",ROUND(OFFSET('Hygiene Data'!$H$7,0,10*ROW('Hygiene Data'!H177)),0),"]"),IF(AND(ISTEXT(OFFSET('Hygiene Data'!$B$2,0,10*ROW('Hygiene Data'!H177))),EB183="",ISNUMBER(OFFSET('Hygiene Data'!$H$7,0,10*ROW('Hygiene Data'!H177)))),OFFSET('Hygiene Data'!$H$7,0,10*ROW('Hygiene Data'!H177)),NA())))</f>
        <v>#N/A</v>
      </c>
      <c r="BN183" s="84" t="e">
        <f ca="true">+IF(AND(ISTEXT(OFFSET('Hygiene Data'!$B$2,0,10*ROW('Hygiene Data'!H177))),EC183="Yes"),OFFSET('Hygiene Data'!$H$9,0,10*ROW('Hygiene Data'!H177)),IF(AND(ISTEXT(OFFSET('Hygiene Data'!$B$2,0,10*ROW('Hygiene Data'!H177))),EC183="No",ISNUMBER(OFFSET('Hygiene Data'!$H$9,0,10*ROW('Hygiene Data'!H177)))),CONCATENATE("[",ROUND(OFFSET('Hygiene Data'!$H$9,0,10*ROW('Hygiene Data'!H177)),0),"]"),IF(AND(ISTEXT(OFFSET('Hygiene Data'!$B$2,0,10*ROW('Hygiene Data'!H177))),EC183="",ISNUMBER(OFFSET('Hygiene Data'!$H$9,0,10*ROW('Hygiene Data'!H177)))),OFFSET('Hygiene Data'!$H$9,0,10*ROW('Hygiene Data'!H177)),NA())))</f>
        <v>#N/A</v>
      </c>
      <c r="BO183" s="84" t="e">
        <f ca="true">+IF(AND(ISTEXT(OFFSET('Hygiene Data'!$B$2,0,10*ROW('Hygiene Data'!I177))),ED183="Yes"),OFFSET('Hygiene Data'!$I$5,0,10*ROW('Hygiene Data'!I177)),IF(AND(ISTEXT(OFFSET('Hygiene Data'!$B$2,0,10*ROW('Hygiene Data'!I177))),ED183="No",ISNUMBER(OFFSET('Hygiene Data'!$I$5,0,10*ROW('Hygiene Data'!I177)))),CONCATENATE("[",ROUND(OFFSET('Hygiene Data'!$I$5,0,10*ROW('Hygiene Data'!I177)),0),"]"),IF(AND(ISTEXT(OFFSET('Hygiene Data'!$B$2,0,10*ROW('Hygiene Data'!I177))),ED183="",ISNUMBER(OFFSET('Hygiene Data'!$I$5,0,10*ROW('Hygiene Data'!I177)))),OFFSET('Hygiene Data'!$I$5,0,10*ROW('Hygiene Data'!I177)),NA())))</f>
        <v>#N/A</v>
      </c>
      <c r="BP183" s="84" t="e">
        <f ca="true">+IF(AND(ISTEXT(OFFSET('Hygiene Data'!$B$2,0,10*ROW('Hygiene Data'!I177))),EE183="Yes"),OFFSET('Hygiene Data'!$I$7,0,10*ROW('Hygiene Data'!I177)),IF(AND(ISTEXT(OFFSET('Hygiene Data'!$B$2,0,10*ROW('Hygiene Data'!I177))),EE183="No",ISNUMBER(OFFSET('Hygiene Data'!$I$7,0,10*ROW('Hygiene Data'!I177)))),CONCATENATE("[",ROUND(OFFSET('Hygiene Data'!$I$7,0,10*ROW('Hygiene Data'!I177)),0),"]"),IF(AND(ISTEXT(OFFSET('Hygiene Data'!$B$2,0,10*ROW('Hygiene Data'!I177))),EE183="",ISNUMBER(OFFSET('Hygiene Data'!$I$7,0,10*ROW('Hygiene Data'!I177)))),OFFSET('Hygiene Data'!$I$7,0,10*ROW('Hygiene Data'!I177)),NA())))</f>
        <v>#N/A</v>
      </c>
      <c r="BQ183" s="84" t="e">
        <f ca="true">+IF(AND(ISTEXT(OFFSET('Hygiene Data'!$B$2,0,10*ROW('Hygiene Data'!I177))),EF183="Yes"),OFFSET('Hygiene Data'!$I$9,0,10*ROW('Hygiene Data'!I177)),IF(AND(ISTEXT(OFFSET('Hygiene Data'!$B$2,0,10*ROW('Hygiene Data'!I177))),EF183="No",ISNUMBER(OFFSET('Hygiene Data'!$I$9,0,10*ROW('Hygiene Data'!I177)))),CONCATENATE("[",ROUND(OFFSET('Hygiene Data'!$I$9,0,10*ROW('Hygiene Data'!I177)),0),"]"),IF(AND(ISTEXT(OFFSET('Hygiene Data'!$B$2,0,10*ROW('Hygiene Data'!I177))),EF183="",ISNUMBER(OFFSET('Hygiene Data'!$I$9,0,10*ROW('Hygiene Data'!I177)))),OFFSET('Hygiene Data'!$I$9,0,10*ROW('Hygiene Data'!I177)),NA())))</f>
        <v>#N/A</v>
      </c>
      <c r="BR183" s="269"/>
      <c r="BS183" s="269" t="str">
        <f ca="true">+IF(OFFSET('Water Data'!$D$27,0,10*ROW('Water Data'!D177))="","",OFFSET('Water Data'!$D$27,0,10*ROW('Water Data'!D177)))</f>
        <v/>
      </c>
      <c r="BT183" s="269" t="str">
        <f ca="true">+IF(OFFSET('Water Data'!$D$28,0,10*ROW('Water Data'!D177))="","",OFFSET('Water Data'!$D$28,0,10*ROW('Water Data'!D177)))</f>
        <v/>
      </c>
      <c r="BU183" s="269" t="str">
        <f ca="true">+IF(OFFSET('Water Data'!$D$29,0,10*ROW('Water Data'!D177))="","",OFFSET('Water Data'!$D$29,0,10*ROW('Water Data'!D177)))</f>
        <v/>
      </c>
      <c r="BV183" s="269" t="str">
        <f ca="true">+IF(OFFSET('Water Data'!$E$27,0,10*ROW('Water Data'!E177))="","",OFFSET('Water Data'!$E$27,0,10*ROW('Water Data'!E177)))</f>
        <v/>
      </c>
      <c r="BW183" s="269" t="str">
        <f ca="true">+IF(OFFSET('Water Data'!$E$28,0,10*ROW('Water Data'!E177))="","",OFFSET('Water Data'!$E$28,0,10*ROW('Water Data'!E177)))</f>
        <v/>
      </c>
      <c r="BX183" s="269" t="str">
        <f ca="true">+IF(OFFSET('Water Data'!$E$29,0,10*ROW('Water Data'!E177))="","",OFFSET('Water Data'!$E$29,0,10*ROW('Water Data'!E177)))</f>
        <v/>
      </c>
      <c r="BY183" s="269" t="str">
        <f ca="true">+IF(OFFSET('Water Data'!$F$27,0,10*ROW('Water Data'!F177))="","",OFFSET('Water Data'!$F$27,0,10*ROW('Water Data'!F177)))</f>
        <v/>
      </c>
      <c r="BZ183" s="269" t="str">
        <f ca="true">+IF(OFFSET('Water Data'!$F$28,0,10*ROW('Water Data'!F177))="","",OFFSET('Water Data'!$F$28,0,10*ROW('Water Data'!F177)))</f>
        <v/>
      </c>
      <c r="CA183" s="269" t="str">
        <f ca="true">+IF(OFFSET('Water Data'!$F$29,0,10*ROW('Water Data'!F177))="","",OFFSET('Water Data'!$F$29,0,10*ROW('Water Data'!F177)))</f>
        <v/>
      </c>
      <c r="CB183" s="269" t="str">
        <f ca="true">+IF(OFFSET('Water Data'!$G$27,0,10*ROW('Water Data'!G177))="","",OFFSET('Water Data'!$G$27,0,10*ROW('Water Data'!G177)))</f>
        <v/>
      </c>
      <c r="CC183" s="269" t="str">
        <f ca="true">+IF(OFFSET('Water Data'!$G$28,0,10*ROW('Water Data'!G177))="","",OFFSET('Water Data'!$G$28,0,10*ROW('Water Data'!G177)))</f>
        <v/>
      </c>
      <c r="CD183" s="269" t="str">
        <f ca="true">+IF(OFFSET('Water Data'!$G$29,0,10*ROW('Water Data'!G177))="","",OFFSET('Water Data'!$G$29,0,10*ROW('Water Data'!G177)))</f>
        <v/>
      </c>
      <c r="CE183" s="269" t="str">
        <f ca="true">+IF(OFFSET('Water Data'!$H$27,0,10*ROW('Water Data'!H177))="","",OFFSET('Water Data'!$H$27,0,10*ROW('Water Data'!H177)))</f>
        <v/>
      </c>
      <c r="CF183" s="269" t="str">
        <f ca="true">+IF(OFFSET('Water Data'!$H$28,0,10*ROW('Water Data'!H177))="","",OFFSET('Water Data'!$H$28,0,10*ROW('Water Data'!H177)))</f>
        <v/>
      </c>
      <c r="CG183" s="269" t="str">
        <f ca="true">+IF(OFFSET('Water Data'!$H$29,0,10*ROW('Water Data'!H177))="","",OFFSET('Water Data'!$H$29,0,10*ROW('Water Data'!H177)))</f>
        <v/>
      </c>
      <c r="CH183" s="269" t="str">
        <f ca="true">+IF(OFFSET('Water Data'!$I$27,0,10*ROW('Water Data'!I177))="","",OFFSET('Water Data'!$I$27,0,10*ROW('Water Data'!I177)))</f>
        <v/>
      </c>
      <c r="CI183" s="269" t="str">
        <f ca="true">+IF(OFFSET('Water Data'!$I$28,0,10*ROW('Water Data'!I177))="","",OFFSET('Water Data'!$I$28,0,10*ROW('Water Data'!I177)))</f>
        <v/>
      </c>
      <c r="CJ183" s="269" t="str">
        <f ca="true">+IF(OFFSET('Water Data'!$I$29,0,10*ROW('Water Data'!I177))="","",OFFSET('Water Data'!$I$29,0,10*ROW('Water Data'!I177)))</f>
        <v/>
      </c>
      <c r="CK183" s="269" t="str">
        <f ca="true">+IF(OFFSET('Sanitation Data'!$D$28,0,10*ROW('Sanitation Data'!D177))="","",OFFSET('Sanitation Data'!$D$28,0,10*ROW('Sanitation Data'!D177)))</f>
        <v/>
      </c>
      <c r="CL183" s="269" t="str">
        <f ca="true">+IF(OFFSET('Sanitation Data'!$D$29,0,10*ROW('Sanitation Data'!D177))="","",OFFSET('Sanitation Data'!$D$29,0,10*ROW('Sanitation Data'!D177)))</f>
        <v/>
      </c>
      <c r="CM183" s="269" t="str">
        <f ca="true">+IF(OFFSET('Sanitation Data'!$D$30,0,10*ROW('Sanitation Data'!D177))="","",OFFSET('Sanitation Data'!$D$30,0,10*ROW('Sanitation Data'!D177)))</f>
        <v/>
      </c>
      <c r="CN183" s="269" t="str">
        <f ca="true">+IF(OFFSET('Sanitation Data'!$D$31,0,10*ROW('Sanitation Data'!D177))="","",OFFSET('Sanitation Data'!$D$31,0,10*ROW('Sanitation Data'!D177)))</f>
        <v/>
      </c>
      <c r="CO183" s="269" t="str">
        <f ca="true">+IF(OFFSET('Sanitation Data'!$D$32,0,10*ROW('Sanitation Data'!D177))="","",OFFSET('Sanitation Data'!$D$32,0,10*ROW('Sanitation Data'!D177)))</f>
        <v/>
      </c>
      <c r="CP183" s="269" t="str">
        <f ca="true">+IF(OFFSET('Sanitation Data'!$E$28,0,10*ROW('Sanitation Data'!E177))="","",OFFSET('Sanitation Data'!$E$28,0,10*ROW('Sanitation Data'!E177)))</f>
        <v/>
      </c>
      <c r="CQ183" s="269" t="str">
        <f ca="true">+IF(OFFSET('Sanitation Data'!$E$29,0,10*ROW('Sanitation Data'!E177))="","",OFFSET('Sanitation Data'!$E$29,0,10*ROW('Sanitation Data'!E177)))</f>
        <v/>
      </c>
      <c r="CR183" s="269" t="str">
        <f ca="true">+IF(OFFSET('Sanitation Data'!$E$30,0,10*ROW('Sanitation Data'!E177))="","",OFFSET('Sanitation Data'!$E$30,0,10*ROW('Sanitation Data'!E177)))</f>
        <v/>
      </c>
      <c r="CS183" s="269" t="str">
        <f ca="true">+IF(OFFSET('Sanitation Data'!$E$31,0,10*ROW('Sanitation Data'!E177))="","",OFFSET('Sanitation Data'!$E$31,0,10*ROW('Sanitation Data'!E177)))</f>
        <v/>
      </c>
      <c r="CT183" s="269" t="str">
        <f ca="true">+IF(OFFSET('Sanitation Data'!$E$32,0,10*ROW('Sanitation Data'!E177))="","",OFFSET('Sanitation Data'!$E$32,0,10*ROW('Sanitation Data'!E177)))</f>
        <v/>
      </c>
      <c r="CU183" s="269" t="str">
        <f ca="true">+IF(OFFSET('Sanitation Data'!$F$28,0,10*ROW('Sanitation Data'!F177))="","",OFFSET('Sanitation Data'!$F$28,0,10*ROW('Sanitation Data'!F177)))</f>
        <v/>
      </c>
      <c r="CV183" s="269" t="str">
        <f ca="true">+IF(OFFSET('Sanitation Data'!$F$29,0,10*ROW('Sanitation Data'!F177))="","",OFFSET('Sanitation Data'!$F$29,0,10*ROW('Sanitation Data'!F177)))</f>
        <v/>
      </c>
      <c r="CW183" s="269" t="str">
        <f ca="true">+IF(OFFSET('Sanitation Data'!$F$30,0,10*ROW('Sanitation Data'!F177))="","",OFFSET('Sanitation Data'!$F$30,0,10*ROW('Sanitation Data'!F177)))</f>
        <v/>
      </c>
      <c r="CX183" s="269" t="str">
        <f ca="true">+IF(OFFSET('Sanitation Data'!$F$31,0,10*ROW('Sanitation Data'!F177))="","",OFFSET('Sanitation Data'!$F$31,0,10*ROW('Sanitation Data'!F177)))</f>
        <v/>
      </c>
      <c r="CY183" s="269" t="str">
        <f ca="true">+IF(OFFSET('Sanitation Data'!$F$32,0,10*ROW('Sanitation Data'!F177))="","",OFFSET('Sanitation Data'!$F$32,0,10*ROW('Sanitation Data'!F177)))</f>
        <v/>
      </c>
      <c r="CZ183" s="269" t="str">
        <f ca="true">+IF(OFFSET('Sanitation Data'!$G$28,0,10*ROW('Sanitation Data'!G177))="","",OFFSET('Sanitation Data'!$G$28,0,10*ROW('Sanitation Data'!G177)))</f>
        <v/>
      </c>
      <c r="DA183" s="269" t="str">
        <f ca="true">+IF(OFFSET('Sanitation Data'!$G$29,0,10*ROW('Sanitation Data'!G177))="","",OFFSET('Sanitation Data'!$G$29,0,10*ROW('Sanitation Data'!G177)))</f>
        <v/>
      </c>
      <c r="DB183" s="269" t="str">
        <f ca="true">+IF(OFFSET('Sanitation Data'!$G$30,0,10*ROW('Sanitation Data'!G177))="","",OFFSET('Sanitation Data'!$G$30,0,10*ROW('Sanitation Data'!G177)))</f>
        <v/>
      </c>
      <c r="DC183" s="269" t="str">
        <f ca="true">+IF(OFFSET('Sanitation Data'!$G$31,0,10*ROW('Sanitation Data'!G177))="","",OFFSET('Sanitation Data'!$G$31,0,10*ROW('Sanitation Data'!G177)))</f>
        <v/>
      </c>
      <c r="DD183" s="269" t="str">
        <f ca="true">+IF(OFFSET('Sanitation Data'!$G$32,0,10*ROW('Sanitation Data'!G177))="","",OFFSET('Sanitation Data'!$G$32,0,10*ROW('Sanitation Data'!G177)))</f>
        <v/>
      </c>
      <c r="DE183" s="269" t="str">
        <f ca="true">+IF(OFFSET('Sanitation Data'!$H$28,0,10*ROW('Sanitation Data'!H177))="","",OFFSET('Sanitation Data'!$H$28,0,10*ROW('Sanitation Data'!H177)))</f>
        <v/>
      </c>
      <c r="DF183" s="269" t="str">
        <f ca="true">+IF(OFFSET('Sanitation Data'!$H$29,0,10*ROW('Sanitation Data'!H177))="","",OFFSET('Sanitation Data'!$H$29,0,10*ROW('Sanitation Data'!H177)))</f>
        <v/>
      </c>
      <c r="DG183" s="269" t="str">
        <f ca="true">+IF(OFFSET('Sanitation Data'!$H$30,0,10*ROW('Sanitation Data'!H177))="","",OFFSET('Sanitation Data'!$H$30,0,10*ROW('Sanitation Data'!H177)))</f>
        <v/>
      </c>
      <c r="DH183" s="269" t="str">
        <f ca="true">+IF(OFFSET('Sanitation Data'!$H$31,0,10*ROW('Sanitation Data'!H177))="","",OFFSET('Sanitation Data'!$H$31,0,10*ROW('Sanitation Data'!H177)))</f>
        <v/>
      </c>
      <c r="DI183" s="269" t="str">
        <f ca="true">+IF(OFFSET('Sanitation Data'!$H$32,0,10*ROW('Sanitation Data'!H177))="","",OFFSET('Sanitation Data'!$H$32,0,10*ROW('Sanitation Data'!H177)))</f>
        <v/>
      </c>
      <c r="DJ183" s="269" t="str">
        <f ca="true">+IF(OFFSET('Sanitation Data'!$I$28,0,10*ROW('Sanitation Data'!I177))="","",OFFSET('Sanitation Data'!$I$28,0,10*ROW('Sanitation Data'!I177)))</f>
        <v/>
      </c>
      <c r="DK183" s="269" t="str">
        <f ca="true">+IF(OFFSET('Sanitation Data'!$I$29,0,10*ROW('Sanitation Data'!I177))="","",OFFSET('Sanitation Data'!$I$29,0,10*ROW('Sanitation Data'!I177)))</f>
        <v/>
      </c>
      <c r="DL183" s="269" t="str">
        <f ca="true">+IF(OFFSET('Sanitation Data'!$I$30,0,10*ROW('Sanitation Data'!I177))="","",OFFSET('Sanitation Data'!$I$30,0,10*ROW('Sanitation Data'!I177)))</f>
        <v/>
      </c>
      <c r="DM183" s="269" t="str">
        <f ca="true">+IF(OFFSET('Sanitation Data'!$I$31,0,10*ROW('Sanitation Data'!I177))="","",OFFSET('Sanitation Data'!$I$31,0,10*ROW('Sanitation Data'!I177)))</f>
        <v/>
      </c>
      <c r="DN183" s="269" t="str">
        <f ca="true">+IF(OFFSET('Sanitation Data'!$I$32,0,10*ROW('Sanitation Data'!I177))="","",OFFSET('Sanitation Data'!$I$32,0,10*ROW('Sanitation Data'!I177)))</f>
        <v/>
      </c>
      <c r="DO183" s="269" t="str">
        <f ca="true">+IF(OFFSET('Hygiene Data'!$D$11,0,10*ROW('Hygiene Data'!D177))="","",OFFSET('Hygiene Data'!$D$11,0,10*ROW('Hygiene Data'!D177)))</f>
        <v/>
      </c>
      <c r="DP183" s="269" t="str">
        <f ca="true">+IF(OFFSET('Hygiene Data'!$D$12,0,10*ROW('Hygiene Data'!D177))="","",OFFSET('Hygiene Data'!$D$12,0,10*ROW('Hygiene Data'!D177)))</f>
        <v/>
      </c>
      <c r="DQ183" s="269" t="str">
        <f ca="true">+IF(OFFSET('Hygiene Data'!$D$13,0,10*ROW('Hygiene Data'!D177))="","",OFFSET('Hygiene Data'!$D$13,0,10*ROW('Hygiene Data'!D177)))</f>
        <v/>
      </c>
      <c r="DR183" s="269" t="str">
        <f ca="true">+IF(OFFSET('Hygiene Data'!$E$11,0,10*ROW('Hygiene Data'!E177))="","",OFFSET('Hygiene Data'!$E$11,0,10*ROW('Hygiene Data'!E177)))</f>
        <v/>
      </c>
      <c r="DS183" s="269" t="str">
        <f ca="true">+IF(OFFSET('Hygiene Data'!$E$12,0,10*ROW('Hygiene Data'!E177))="","",OFFSET('Hygiene Data'!$E$12,0,10*ROW('Hygiene Data'!E177)))</f>
        <v/>
      </c>
      <c r="DT183" s="269" t="str">
        <f ca="true">+IF(OFFSET('Hygiene Data'!$E$13,0,10*ROW('Hygiene Data'!E177))="","",OFFSET('Hygiene Data'!$E$13,0,10*ROW('Hygiene Data'!E177)))</f>
        <v/>
      </c>
      <c r="DU183" s="269" t="str">
        <f ca="true">+IF(OFFSET('Hygiene Data'!$F$11,0,10*ROW('Hygiene Data'!F177))="","",OFFSET('Hygiene Data'!$F$11,0,10*ROW('Hygiene Data'!F177)))</f>
        <v/>
      </c>
      <c r="DV183" s="269" t="str">
        <f ca="true">+IF(OFFSET('Hygiene Data'!$F$12,0,10*ROW('Hygiene Data'!F177))="","",OFFSET('Hygiene Data'!$F$12,0,10*ROW('Hygiene Data'!F177)))</f>
        <v/>
      </c>
      <c r="DW183" s="269" t="str">
        <f ca="true">+IF(OFFSET('Hygiene Data'!$F$13,0,10*ROW('Hygiene Data'!F177))="","",OFFSET('Hygiene Data'!$F$13,0,10*ROW('Hygiene Data'!F177)))</f>
        <v/>
      </c>
      <c r="DX183" s="269" t="str">
        <f ca="true">+IF(OFFSET('Hygiene Data'!$G$11,0,10*ROW('Hygiene Data'!G177))="","",OFFSET('Hygiene Data'!$G$11,0,10*ROW('Hygiene Data'!G177)))</f>
        <v/>
      </c>
      <c r="DY183" s="269" t="str">
        <f ca="true">+IF(OFFSET('Hygiene Data'!$G$12,0,10*ROW('Hygiene Data'!G177))="","",OFFSET('Hygiene Data'!$G$12,0,10*ROW('Hygiene Data'!G177)))</f>
        <v/>
      </c>
      <c r="DZ183" s="269" t="str">
        <f ca="true">+IF(OFFSET('Hygiene Data'!$G$13,0,10*ROW('Hygiene Data'!G177))="","",OFFSET('Hygiene Data'!$G$13,0,10*ROW('Hygiene Data'!G177)))</f>
        <v/>
      </c>
      <c r="EA183" s="269" t="str">
        <f ca="true">+IF(OFFSET('Hygiene Data'!$H$11,0,10*ROW('Hygiene Data'!H177))="","",OFFSET('Hygiene Data'!$H$11,0,10*ROW('Hygiene Data'!H177)))</f>
        <v/>
      </c>
      <c r="EB183" s="269" t="str">
        <f ca="true">+IF(OFFSET('Hygiene Data'!$H$12,0,10*ROW('Hygiene Data'!H177))="","",OFFSET('Hygiene Data'!$H$12,0,10*ROW('Hygiene Data'!H177)))</f>
        <v/>
      </c>
      <c r="EC183" s="269" t="str">
        <f ca="true">+IF(OFFSET('Hygiene Data'!$H$13,0,10*ROW('Hygiene Data'!H177))="","",OFFSET('Hygiene Data'!$H$13,0,10*ROW('Hygiene Data'!H177)))</f>
        <v/>
      </c>
      <c r="ED183" s="269" t="str">
        <f ca="true">+IF(OFFSET('Hygiene Data'!$I$11,0,10*ROW('Hygiene Data'!I177))="","",OFFSET('Hygiene Data'!$I$11,0,10*ROW('Hygiene Data'!I177)))</f>
        <v/>
      </c>
      <c r="EE183" s="269" t="str">
        <f ca="true">+IF(OFFSET('Hygiene Data'!$I$12,0,10*ROW('Hygiene Data'!I177))="","",OFFSET('Hygiene Data'!$I$12,0,10*ROW('Hygiene Data'!I177)))</f>
        <v/>
      </c>
      <c r="EF183" s="269" t="str">
        <f ca="true">+IF(OFFSET('Hygiene Data'!$I$13,0,10*ROW('Hygiene Data'!I177))="","",OFFSET('Hygiene Data'!$I$13,0,10*ROW('Hygiene Data'!I177)))</f>
        <v/>
      </c>
    </row>
    <row xmlns:x14ac="http://schemas.microsoft.com/office/spreadsheetml/2009/9/ac" r="184" x14ac:dyDescent="0.2">
      <c r="A184" s="36" t="str">
        <f ca="true">+IF(OFFSET('Water Data'!$B$2,0,10*ROW('Water Data'!E178))="","",OFFSET('Water Data'!$B$2,0,10*ROW('Water Data'!E178)))</f>
        <v/>
      </c>
      <c r="B184" s="36" t="str">
        <f ca="true">+IF(OFFSET('Water Data'!$C$2,0,10*ROW('Water Data'!F178))="","",OFFSET('Water Data'!$C$2,0,10*ROW('Water Data'!F178)))</f>
        <v/>
      </c>
      <c r="C184" s="325" t="str">
        <f t="shared" ca="true" si="2"/>
        <v/>
      </c>
      <c r="D184" s="82" t="e">
        <f ca="true">+IF(AND(ISTEXT(OFFSET('Water Data'!$B$2,0,10*ROW('Water Data'!D178))),BS184="Yes"),100-OFFSET('Water Data'!$D$4,0,10*ROW('Water Data'!D178)),IF(AND(ISTEXT(OFFSET('Water Data'!$B$2,0,10*ROW('Water Data'!D178))),BS184="No",ISNUMBER(OFFSET('Water Data'!$D$4,0,10*ROW('Water Data'!D178)))),CONCATENATE("[",ROUND(100-OFFSET('Water Data'!$D$4,0,10*ROW('Water Data'!D178)),0),"]"),IF(AND(ISTEXT(OFFSET('Water Data'!$B$2,0,10*ROW('Water Data'!D178))),BS184="",ISNUMBER(OFFSET('Water Data'!$D$4,0,10*ROW('Water Data'!D178)))),100-OFFSET('Water Data'!$D$4,0,10*ROW('Water Data'!D178)),NA())))</f>
        <v>#N/A</v>
      </c>
      <c r="E184" s="82" t="e">
        <f ca="true">+IF(AND(ISTEXT(OFFSET('Water Data'!$B$2,0,10*ROW('Water Data'!E178))),BT184="Yes"),OFFSET('Water Data'!$D$6,0,10*ROW('Water Data'!D178)),IF(AND(ISTEXT(OFFSET('Water Data'!$B$2,0,10*ROW('Water Data'!D178))),BT184="No",ISNUMBER(OFFSET('Water Data'!$D$6,0,10*ROW('Water Data'!D178)))),CONCATENATE("[",ROUND(OFFSET('Water Data'!$D$6,0,10*ROW('Water Data'!D178)),0),"]"),IF(AND(ISTEXT(OFFSET('Water Data'!$B$2,0,10*ROW('Water Data'!D178))),BT184="",ISNUMBER(OFFSET('Water Data'!$D$6,0,10*ROW('Water Data'!D178)))),OFFSET('Water Data'!$D$6,0,10*ROW('Water Data'!D178)),NA())))</f>
        <v>#N/A</v>
      </c>
      <c r="F184" s="82" t="e">
        <f ca="true">+IF(AND(ISTEXT(OFFSET('Water Data'!$B$2,0,10*ROW('Water Data'!D178))),BU184="Yes"),OFFSET('Water Data'!$D$9,0,10*ROW('Water Data'!D178)),IF(AND(ISTEXT(OFFSET('Water Data'!$B$2,0,10*ROW('Water Data'!D178))),BU184="No",ISNUMBER(OFFSET('Water Data'!$D$9,0,10*ROW('Water Data'!D178)))),CONCATENATE("[",ROUND(OFFSET('Water Data'!$D$9,0,10*ROW('Water Data'!D178)),0),"]"),IF(AND(ISTEXT(OFFSET('Water Data'!$B$2,0,10*ROW('Water Data'!D178))),BU184="",ISNUMBER(OFFSET('Water Data'!$D$9,0,10*ROW('Water Data'!D178)))),OFFSET('Water Data'!$D$9,0,10*ROW('Water Data'!D178)),NA())))</f>
        <v>#N/A</v>
      </c>
      <c r="G184" s="82" t="e">
        <f ca="true">+IF(AND(ISTEXT(OFFSET('Water Data'!$B$2,0,10*ROW('Water Data'!E178))),BV184="Yes"),100-OFFSET('Water Data'!$E$4,0,10*ROW('Water Data'!E178)),IF(AND(ISTEXT(OFFSET('Water Data'!$B$2,0,10*ROW('Water Data'!E178))),BV184="No",ISNUMBER(OFFSET('Water Data'!$E$4,0,10*ROW('Water Data'!E178)))),CONCATENATE("[",ROUND(100-OFFSET('Water Data'!$E$4,0,10*ROW('Water Data'!E178)),0),"]"),IF(AND(ISTEXT(OFFSET('Water Data'!$B$2,0,10*ROW('Water Data'!E178))),BV184="",ISNUMBER(OFFSET('Water Data'!$E$4,0,10*ROW('Water Data'!E178)))),100-OFFSET('Water Data'!$E$4,0,10*ROW('Water Data'!E178)),NA())))</f>
        <v>#N/A</v>
      </c>
      <c r="H184" s="82" t="e">
        <f ca="true">+IF(AND(ISTEXT(OFFSET('Water Data'!$B$2,0,10*ROW('Water Data'!E178))),BW184="Yes"),OFFSET('Water Data'!$E$6,0,10*ROW('Water Data'!E178)),IF(AND(ISTEXT(OFFSET('Water Data'!$B$2,0,10*ROW('Water Data'!E178))),BW184="No",ISNUMBER(OFFSET('Water Data'!$E$6,0,10*ROW('Water Data'!E178)))),CONCATENATE("[",ROUND(OFFSET('Water Data'!$D$6,0,10*ROW('Water Data'!E178)),0),"]"),IF(AND(ISTEXT(OFFSET('Water Data'!$B$2,0,10*ROW('Water Data'!E178))),BW184="",ISNUMBER(OFFSET('Water Data'!$E$6,0,10*ROW('Water Data'!E178)))),OFFSET('Water Data'!$E$6,0,10*ROW('Water Data'!E178)),NA())))</f>
        <v>#N/A</v>
      </c>
      <c r="I184" s="82" t="e">
        <f ca="true">+IF(AND(ISTEXT(OFFSET('Water Data'!$B$2,0,10*ROW('Water Data'!E178))),BX184="Yes"),OFFSET('Water Data'!$E$9,0,10*ROW('Water Data'!E178)),IF(AND(ISTEXT(OFFSET('Water Data'!$B$2,0,10*ROW('Water Data'!E178))),BX184="No",ISNUMBER(OFFSET('Water Data'!$E$9,0,10*ROW('Water Data'!E178)))),CONCATENATE("[",ROUND(OFFSET('Water Data'!$E$9,0,10*ROW('Water Data'!E178)),0),"]"),IF(AND(ISTEXT(OFFSET('Water Data'!$B$2,0,10*ROW('Water Data'!E178))),BX184="",ISNUMBER(OFFSET('Water Data'!$E$9,0,10*ROW('Water Data'!E178)))),OFFSET('Water Data'!$E$9,0,10*ROW('Water Data'!E178)),NA())))</f>
        <v>#N/A</v>
      </c>
      <c r="J184" s="82" t="e">
        <f ca="true">+IF(AND(ISTEXT(OFFSET('Water Data'!$B$2,0,10*ROW('Water Data'!F178))),BY184="Yes"),100-OFFSET('Water Data'!$F$4,0,10*ROW('Water Data'!F178)),IF(AND(ISTEXT(OFFSET('Water Data'!$B$2,0,10*ROW('Water Data'!F178))),BY184="No",ISNUMBER(OFFSET('Water Data'!$F$4,0,10*ROW('Water Data'!F178)))),CONCATENATE("[",ROUND(100-OFFSET('Water Data'!$F$4,0,10*ROW('Water Data'!F178)),0),"]"),IF(AND(ISTEXT(OFFSET('Water Data'!$B$2,0,10*ROW('Water Data'!F178))),BY184="",ISNUMBER(OFFSET('Water Data'!$F$4,0,10*ROW('Water Data'!F178)))),100-OFFSET('Water Data'!$F$4,0,10*ROW('Water Data'!F178)),NA())))</f>
        <v>#N/A</v>
      </c>
      <c r="K184" s="82" t="e">
        <f ca="true">+IF(AND(ISTEXT(OFFSET('Water Data'!$B$2,0,10*ROW('Water Data'!F178))),BZ184="Yes"),OFFSET('Water Data'!$F$6,0,10*ROW('Water Data'!F178)),IF(AND(ISTEXT(OFFSET('Water Data'!$B$2,0,10*ROW('Water Data'!F178))),BZ184="No",ISNUMBER(OFFSET('Water Data'!$F$6,0,10*ROW('Water Data'!F178)))),CONCATENATE("[",ROUND(OFFSET('Water Data'!$F$6,0,10*ROW('Water Data'!F178)),0),"]"),IF(AND(ISTEXT(OFFSET('Water Data'!$B$2,0,10*ROW('Water Data'!F178))),BZ184="",ISNUMBER(OFFSET('Water Data'!$F$6,0,10*ROW('Water Data'!F178)))),OFFSET('Water Data'!$F$6,0,10*ROW('Water Data'!F178)),NA())))</f>
        <v>#N/A</v>
      </c>
      <c r="L184" s="82" t="e">
        <f ca="true">+IF(AND(ISTEXT(OFFSET('Water Data'!$B$2,0,10*ROW('Water Data'!F178))),CA184="Yes"),OFFSET('Water Data'!$F$9,0,10*ROW('Water Data'!F178)),IF(AND(ISTEXT(OFFSET('Water Data'!$B$2,0,10*ROW('Water Data'!F178))),CA184="No",ISNUMBER(OFFSET('Water Data'!$F$9,0,10*ROW('Water Data'!F178)))),CONCATENATE("[",ROUND(OFFSET('Water Data'!$F$9,0,10*ROW('Water Data'!F178)),0),"]"),IF(AND(ISTEXT(OFFSET('Water Data'!$B$2,0,10*ROW('Water Data'!F178))),CA184="",ISNUMBER(OFFSET('Water Data'!$F$9,0,10*ROW('Water Data'!F178)))),OFFSET('Water Data'!$F$9,0,10*ROW('Water Data'!F178)),NA())))</f>
        <v>#N/A</v>
      </c>
      <c r="M184" s="82" t="e">
        <f ca="true">+IF(AND(ISTEXT(OFFSET('Water Data'!$B$2,0,10*ROW('Water Data'!G178))),CB184="Yes"),100-OFFSET('Water Data'!$G$4,0,10*ROW('Water Data'!G178)),IF(AND(ISTEXT(OFFSET('Water Data'!$B$2,0,10*ROW('Water Data'!G178))),CB184="No",ISNUMBER(OFFSET('Water Data'!$G$4,0,10*ROW('Water Data'!G178)))),CONCATENATE("[",ROUND(100-OFFSET('Water Data'!$G$4,0,10*ROW('Water Data'!G178)),0),"]"),IF(AND(ISTEXT(OFFSET('Water Data'!$B$2,0,10*ROW('Water Data'!G178))),CB184="",ISNUMBER(OFFSET('Water Data'!$G$4,0,10*ROW('Water Data'!G178)))),100-OFFSET('Water Data'!$G$4,0,10*ROW('Water Data'!G178)),NA())))</f>
        <v>#N/A</v>
      </c>
      <c r="N184" s="82" t="e">
        <f ca="true">+IF(AND(ISTEXT(OFFSET('Water Data'!$B$2,0,10*ROW('Water Data'!G178))),CC184="Yes"),OFFSET('Water Data'!$G$6,0,10*ROW('Water Data'!G178)),IF(AND(ISTEXT(OFFSET('Water Data'!$B$2,0,10*ROW('Water Data'!G178))),CC184="No",ISNUMBER(OFFSET('Water Data'!$G$6,0,10*ROW('Water Data'!G178)))),CONCATENATE("[",ROUND(OFFSET('Water Data'!$G$6,0,10*ROW('Water Data'!G178)),0),"]"),IF(AND(ISTEXT(OFFSET('Water Data'!$B$2,0,10*ROW('Water Data'!G178))),CC184="",ISNUMBER(OFFSET('Water Data'!$G$6,0,10*ROW('Water Data'!G178)))),OFFSET('Water Data'!$G$6,0,10*ROW('Water Data'!G178)),NA())))</f>
        <v>#N/A</v>
      </c>
      <c r="O184" s="82" t="e">
        <f ca="true">+IF(AND(ISTEXT(OFFSET('Water Data'!$B$2,0,10*ROW('Water Data'!G178))),CD184="Yes"),OFFSET('Water Data'!$G$9,0,10*ROW('Water Data'!G178)),IF(AND(ISTEXT(OFFSET('Water Data'!$B$2,0,10*ROW('Water Data'!G178))),CD184="No",ISNUMBER(OFFSET('Water Data'!$G$9,0,10*ROW('Water Data'!G178)))),CONCATENATE("[",ROUND(OFFSET('Water Data'!$G$9,0,10*ROW('Water Data'!G178)),0),"]"),IF(AND(ISTEXT(OFFSET('Water Data'!$B$2,0,10*ROW('Water Data'!G178))),CD184="",ISNUMBER(OFFSET('Water Data'!$G$9,0,10*ROW('Water Data'!G178)))),OFFSET('Water Data'!$G$9,0,10*ROW('Water Data'!G178)),NA())))</f>
        <v>#N/A</v>
      </c>
      <c r="P184" s="82" t="e">
        <f ca="true">+IF(AND(ISTEXT(OFFSET('Water Data'!$B$2,0,10*ROW('Water Data'!H178))),CE184="Yes"),100-OFFSET('Water Data'!$H$4,0,10*ROW('Water Data'!H178)),IF(AND(ISTEXT(OFFSET('Water Data'!$B$2,0,10*ROW('Water Data'!H178))),CE184="No",ISNUMBER(OFFSET('Water Data'!$H$4,0,10*ROW('Water Data'!H178)))),CONCATENATE("[",ROUND(100-OFFSET('Water Data'!$H$4,0,10*ROW('Water Data'!H178)),0),"]"),IF(AND(ISTEXT(OFFSET('Water Data'!$B$2,0,10*ROW('Water Data'!H178))),CE184="",ISNUMBER(OFFSET('Water Data'!$H$4,0,10*ROW('Water Data'!H178)))),100-OFFSET('Water Data'!$H$4,0,10*ROW('Water Data'!H178)),NA())))</f>
        <v>#N/A</v>
      </c>
      <c r="Q184" s="82" t="e">
        <f ca="true">+IF(AND(ISTEXT(OFFSET('Water Data'!$B$2,0,10*ROW('Water Data'!H178))),CF184="Yes"),OFFSET('Water Data'!$H$6,0,10*ROW('Water Data'!H178)),IF(AND(ISTEXT(OFFSET('Water Data'!$B$2,0,10*ROW('Water Data'!H178))),CF184="No",ISNUMBER(OFFSET('Water Data'!$H$6,0,10*ROW('Water Data'!H178)))),CONCATENATE("[",ROUND(OFFSET('Water Data'!$H$6,0,10*ROW('Water Data'!H178)),0),"]"),IF(AND(ISTEXT(OFFSET('Water Data'!$B$2,0,10*ROW('Water Data'!H178))),CF184="",ISNUMBER(OFFSET('Water Data'!$H$6,0,10*ROW('Water Data'!H178)))),OFFSET('Water Data'!$H$6,0,10*ROW('Water Data'!H178)),NA())))</f>
        <v>#N/A</v>
      </c>
      <c r="R184" s="82" t="e">
        <f ca="true">+IF(AND(ISTEXT(OFFSET('Water Data'!$B$2,0,10*ROW('Water Data'!H178))),CG184="Yes"),OFFSET('Water Data'!$H$9,0,10*ROW('Water Data'!H178)),IF(AND(ISTEXT(OFFSET('Water Data'!$B$2,0,10*ROW('Water Data'!H178))),CG184="No",ISNUMBER(OFFSET('Water Data'!$H$9,0,10*ROW('Water Data'!H178)))),CONCATENATE("[",ROUND(OFFSET('Water Data'!$H$9,0,10*ROW('Water Data'!H178)),0),"]"),IF(AND(ISTEXT(OFFSET('Water Data'!$B$2,0,10*ROW('Water Data'!H178))),CG184="",ISNUMBER(OFFSET('Water Data'!$H$9,0,10*ROW('Water Data'!H178)))),OFFSET('Water Data'!$H$9,0,10*ROW('Water Data'!H178)),NA())))</f>
        <v>#N/A</v>
      </c>
      <c r="S184" s="82" t="e">
        <f ca="true">+IF(AND(ISTEXT(OFFSET('Water Data'!$B$2,0,10*ROW('Water Data'!I178))),CH184="Yes"),100-OFFSET('Water Data'!$I$4,0,10*ROW('Water Data'!I178)),IF(AND(ISTEXT(OFFSET('Water Data'!$B$2,0,10*ROW('Water Data'!I178))),CH184="No",ISNUMBER(OFFSET('Water Data'!$I$4,0,10*ROW('Water Data'!I178)))),CONCATENATE("[",ROUND(100-OFFSET('Water Data'!$I$4,0,10*ROW('Water Data'!I178)),0),"]"),IF(AND(ISTEXT(OFFSET('Water Data'!$B$2,0,10*ROW('Water Data'!I178))),CH184="",ISNUMBER(OFFSET('Water Data'!$I$4,0,10*ROW('Water Data'!I178)))),100-OFFSET('Water Data'!$I$4,0,10*ROW('Water Data'!I178)),NA())))</f>
        <v>#N/A</v>
      </c>
      <c r="T184" s="82" t="e">
        <f ca="true">+IF(AND(ISTEXT(OFFSET('Water Data'!$B$2,0,10*ROW('Water Data'!I178))),CI184="Yes"),OFFSET('Water Data'!$I$6,0,10*ROW('Water Data'!I178)),IF(AND(ISTEXT(OFFSET('Water Data'!$B$2,0,10*ROW('Water Data'!I178))),CI184="No",ISNUMBER(OFFSET('Water Data'!$I$6,0,10*ROW('Water Data'!I178)))),CONCATENATE("[",ROUND(OFFSET('Water Data'!$I$6,0,10*ROW('Water Data'!I178)),0),"]"),IF(AND(ISTEXT(OFFSET('Water Data'!$B$2,0,10*ROW('Water Data'!I178))),CI184="",ISNUMBER(OFFSET('Water Data'!$I$6,0,10*ROW('Water Data'!I178)))),OFFSET('Water Data'!$I$6,0,10*ROW('Water Data'!I178)),NA())))</f>
        <v>#N/A</v>
      </c>
      <c r="U184" s="82" t="e">
        <f ca="true">+IF(AND(ISTEXT(OFFSET('Water Data'!$B$2,0,10*ROW('Water Data'!I178))),CJ184="Yes"),OFFSET('Water Data'!$I$9,0,10*ROW('Water Data'!I178)),IF(AND(ISTEXT(OFFSET('Water Data'!$B$2,0,10*ROW('Water Data'!I178))),CJ184="No",ISNUMBER(OFFSET('Water Data'!$I$9,0,10*ROW('Water Data'!I178)))),CONCATENATE("[",ROUND(OFFSET('Water Data'!$I$9,0,10*ROW('Water Data'!I178)),0),"]"),IF(AND(ISTEXT(OFFSET('Water Data'!$B$2,0,10*ROW('Water Data'!I178))),CJ184="",ISNUMBER(OFFSET('Water Data'!$I$9,0,10*ROW('Water Data'!I178)))),OFFSET('Water Data'!$I$9,0,10*ROW('Water Data'!I178)),NA())))</f>
        <v>#N/A</v>
      </c>
      <c r="V184" s="83" t="e">
        <f ca="true">+IF(AND(ISTEXT(OFFSET('Sanitation Data'!$B$2,0,10*ROW('Sanitation Data'!D178))),CK184="Yes"),100-OFFSET('Sanitation Data'!$D$4,0,10*ROW('Sanitation Data'!D178)),IF(AND(ISTEXT(OFFSET('Sanitation Data'!$B$2,0,10*ROW('Sanitation Data'!D178))),CK184="No",ISNUMBER(OFFSET('Sanitation Data'!$D$4,0,10*ROW('Sanitation Data'!D178)))),CONCATENATE("[",ROUND(100-OFFSET('Sanitation Data'!$D$4,0,10*ROW('Sanitation Data'!D178)),0),"]"),IF(AND(ISTEXT(OFFSET('Sanitation Data'!$B$2,0,10*ROW('Sanitation Data'!D178))),CK184="",ISNUMBER(OFFSET('Sanitation Data'!$D$4,0,10*ROW('Sanitation Data'!D178)))),100-OFFSET('Sanitation Data'!$D$4,0,10*ROW('Sanitation Data'!D178)),NA())))</f>
        <v>#N/A</v>
      </c>
      <c r="W184" s="83" t="e">
        <f ca="true">+IF(AND(ISTEXT(OFFSET('Sanitation Data'!$B$2,0,10*ROW('Sanitation Data'!D178))),CL184="Yes"),OFFSET('Sanitation Data'!$D$6,0,10*ROW('Sanitation Data'!D178)),IF(AND(ISTEXT(OFFSET('Sanitation Data'!$B$2,0,10*ROW('Sanitation Data'!D178))),CL184="No",ISNUMBER(OFFSET('Sanitation Data'!$D$6,0,10*ROW('Sanitation Data'!D178)))),CONCATENATE("[",ROUND(OFFSET('Sanitation Data'!$D$6,0,10*ROW('Sanitation Data'!D178)),0),"]"),IF(AND(ISTEXT(OFFSET('Sanitation Data'!$B$2,0,10*ROW('Sanitation Data'!D178))),CL184="",ISNUMBER(OFFSET('Sanitation Data'!$D$6,0,10*ROW('Sanitation Data'!D178)))),OFFSET('Sanitation Data'!$D$6,0,10*ROW('Sanitation Data'!D178)),NA())))</f>
        <v>#N/A</v>
      </c>
      <c r="X184" s="83" t="e">
        <f ca="true">+IF(AND(ISTEXT(OFFSET('Sanitation Data'!$B$2,0,10*ROW('Sanitation Data'!D178))),CM184="Yes"),OFFSET('Sanitation Data'!$D$10,0,10*ROW('Sanitation Data'!D178)),IF(AND(ISTEXT(OFFSET('Sanitation Data'!$B$2,0,10*ROW('Sanitation Data'!D178))),CM184="No",ISNUMBER(OFFSET('Sanitation Data'!$D$10,0,10*ROW('Sanitation Data'!D178)))),CONCATENATE("[",ROUND(OFFSET('Sanitation Data'!$D$10,0,10*ROW('Sanitation Data'!D178)),0),"]"),IF(AND(ISTEXT(OFFSET('Sanitation Data'!$B$2,0,10*ROW('Sanitation Data'!D178))),CM184="",ISNUMBER(OFFSET('Sanitation Data'!$D$10,0,10*ROW('Sanitation Data'!D178)))),OFFSET('Sanitation Data'!$D$10,0,10*ROW('Sanitation Data'!D178)),NA())))</f>
        <v>#N/A</v>
      </c>
      <c r="Y184" s="83" t="e">
        <f ca="true">+IF(AND(ISTEXT(OFFSET('Sanitation Data'!$B$2,0,10*ROW('Sanitation Data'!D178))),CN184="Yes"),OFFSET('Sanitation Data'!$D$11,0,10*ROW('Sanitation Data'!D178)),IF(AND(ISTEXT(OFFSET('Sanitation Data'!$B$2,0,10*ROW('Sanitation Data'!D178))),CN184="No",ISNUMBER(OFFSET('Sanitation Data'!$D$11,0,10*ROW('Sanitation Data'!D178)))),CONCATENATE("[",ROUND(OFFSET('Sanitation Data'!$D$11,0,10*ROW('Sanitation Data'!D178)),0),"]"),IF(AND(ISTEXT(OFFSET('Sanitation Data'!$B$2,0,10*ROW('Sanitation Data'!D178))),CN184="",ISNUMBER(OFFSET('Sanitation Data'!$D$11,0,10*ROW('Sanitation Data'!D178)))),OFFSET('Sanitation Data'!$D$11,0,10*ROW('Sanitation Data'!D178)),NA())))</f>
        <v>#N/A</v>
      </c>
      <c r="Z184" s="83" t="e">
        <f ca="true">+IF(AND(ISTEXT(OFFSET('Sanitation Data'!$B$2,0,10*ROW('Sanitation Data'!D178))),CO184="Yes"),OFFSET('Sanitation Data'!$D$12,0,10*ROW('Sanitation Data'!D178)),IF(AND(ISTEXT(OFFSET('Sanitation Data'!$B$2,0,10*ROW('Sanitation Data'!D178))),CO184="No",ISNUMBER(OFFSET('Sanitation Data'!$D$12,0,10*ROW('Sanitation Data'!D178)))),CONCATENATE("[",ROUND(OFFSET('Sanitation Data'!$D$12,0,10*ROW('Sanitation Data'!D178)),0),"]"),IF(AND(ISTEXT(OFFSET('Sanitation Data'!$B$2,0,10*ROW('Sanitation Data'!D178))),CO184="",ISNUMBER(OFFSET('Sanitation Data'!$D$12,0,10*ROW('Sanitation Data'!D178)))),OFFSET('Sanitation Data'!$D$12,0,10*ROW('Sanitation Data'!D178)),NA())))</f>
        <v>#N/A</v>
      </c>
      <c r="AA184" s="83" t="e">
        <f ca="true">+IF(AND(ISTEXT(OFFSET('Sanitation Data'!$B$2,0,10*ROW('Sanitation Data'!E178))),CP184="Yes"),100-OFFSET('Sanitation Data'!$E$4,0,10*ROW('Sanitation Data'!E178)),IF(AND(ISTEXT(OFFSET('Sanitation Data'!$B$2,0,10*ROW('Sanitation Data'!E178))),CP184="No",ISNUMBER(OFFSET('Sanitation Data'!$E$4,0,10*ROW('Sanitation Data'!E178)))),CONCATENATE("[",ROUND(100-OFFSET('Sanitation Data'!$E$4,0,10*ROW('Sanitation Data'!E178)),0),"]"),IF(AND(ISTEXT(OFFSET('Sanitation Data'!$B$2,0,10*ROW('Sanitation Data'!E178))),CP184="",ISNUMBER(OFFSET('Sanitation Data'!$E$4,0,10*ROW('Sanitation Data'!E178)))),100-OFFSET('Sanitation Data'!$E$4,0,10*ROW('Sanitation Data'!E178)),NA())))</f>
        <v>#N/A</v>
      </c>
      <c r="AB184" s="83" t="e">
        <f ca="true">+IF(AND(ISTEXT(OFFSET('Sanitation Data'!$B$2,0,10*ROW('Sanitation Data'!E178))),CQ184="Yes"),OFFSET('Sanitation Data'!$E$6,0,10*ROW('Sanitation Data'!H178)),IF(AND(ISTEXT(OFFSET('Sanitation Data'!$B$2,0,10*ROW('Sanitation Data'!E178))),CQ184="No",ISNUMBER(OFFSET('Sanitation Data'!$E$6,0,10*ROW('Sanitation Data'!E178)))),CONCATENATE("[",ROUND(OFFSET('Sanitation Data'!$E$6,0,10*ROW('Sanitation Data'!E178)),0),"]"),IF(AND(ISTEXT(OFFSET('Sanitation Data'!$B$2,0,10*ROW('Sanitation Data'!E178))),CQ184="",ISNUMBER(OFFSET('Sanitation Data'!$E$6,0,10*ROW('Sanitation Data'!E178)))),OFFSET('Sanitation Data'!$E$6,0,10*ROW('Sanitation Data'!E178)),NA())))</f>
        <v>#N/A</v>
      </c>
      <c r="AC184" s="83" t="e">
        <f ca="true">+IF(AND(ISTEXT(OFFSET('Sanitation Data'!$B$2,0,10*ROW('Sanitation Data'!E178))),CR184="Yes"),OFFSET('Sanitation Data'!$E$10,0,10*ROW('Sanitation Data'!E178)),IF(AND(ISTEXT(OFFSET('Sanitation Data'!$B$2,0,10*ROW('Sanitation Data'!E178))),CR184="No",ISNUMBER(OFFSET('Sanitation Data'!$E$10,0,10*ROW('Sanitation Data'!E178)))),CONCATENATE("[",ROUND(OFFSET('Sanitation Data'!$E$10,0,10*ROW('Sanitation Data'!E178)),0),"]"),IF(AND(ISTEXT(OFFSET('Sanitation Data'!$B$2,0,10*ROW('Sanitation Data'!E178))),CR184="",ISNUMBER(OFFSET('Sanitation Data'!$E$10,0,10*ROW('Sanitation Data'!E178)))),OFFSET('Sanitation Data'!$E$10,0,10*ROW('Sanitation Data'!E178)),NA())))</f>
        <v>#N/A</v>
      </c>
      <c r="AD184" s="83" t="e">
        <f ca="true">+IF(AND(ISTEXT(OFFSET('Sanitation Data'!$B$2,0,10*ROW('Sanitation Data'!E178))),CS184="Yes"),OFFSET('Sanitation Data'!$E$11,0,10*ROW('Sanitation Data'!E178)),IF(AND(ISTEXT(OFFSET('Sanitation Data'!$B$2,0,10*ROW('Sanitation Data'!E178))),CS184="No",ISNUMBER(OFFSET('Sanitation Data'!$E$11,0,10*ROW('Sanitation Data'!E178)))),CONCATENATE("[",ROUND(OFFSET('Sanitation Data'!$E$11,0,10*ROW('Sanitation Data'!E178)),0),"]"),IF(AND(ISTEXT(OFFSET('Sanitation Data'!$B$2,0,10*ROW('Sanitation Data'!E178))),CS184="",ISNUMBER(OFFSET('Sanitation Data'!$E$11,0,10*ROW('Sanitation Data'!E178)))),OFFSET('Sanitation Data'!$E$11,0,10*ROW('Sanitation Data'!E178)),NA())))</f>
        <v>#N/A</v>
      </c>
      <c r="AE184" s="83" t="e">
        <f ca="true">+IF(AND(ISTEXT(OFFSET('Sanitation Data'!$B$2,0,10*ROW('Sanitation Data'!E178))),CT184="Yes"),OFFSET('Sanitation Data'!$E$12,0,10*ROW('Sanitation Data'!E178)),IF(AND(ISTEXT(OFFSET('Sanitation Data'!$B$2,0,10*ROW('Sanitation Data'!E178))),CT184="No",ISNUMBER(OFFSET('Sanitation Data'!$E$12,0,10*ROW('Sanitation Data'!E178)))),CONCATENATE("[",ROUND(OFFSET('Sanitation Data'!$E$12,0,10*ROW('Sanitation Data'!E178)),0),"]"),IF(AND(ISTEXT(OFFSET('Sanitation Data'!$B$2,0,10*ROW('Sanitation Data'!E178))),CT184="",ISNUMBER(OFFSET('Sanitation Data'!$E$12,0,10*ROW('Sanitation Data'!E178)))),OFFSET('Sanitation Data'!$E$12,0,10*ROW('Sanitation Data'!E178)),NA())))</f>
        <v>#N/A</v>
      </c>
      <c r="AF184" s="83" t="e">
        <f ca="true">+IF(AND(ISTEXT(OFFSET('Sanitation Data'!$B$2,0,10*ROW('Sanitation Data'!F178))),CU184="Yes"),100-OFFSET('Sanitation Data'!$F$4,0,10*ROW('Sanitation Data'!F178)),IF(AND(ISTEXT(OFFSET('Sanitation Data'!$B$2,0,10*ROW('Sanitation Data'!F178))),CU184="No",ISNUMBER(OFFSET('Sanitation Data'!$F$4,0,10*ROW('Sanitation Data'!F178)))),CONCATENATE("[",ROUND(100-OFFSET('Sanitation Data'!$F$4,0,10*ROW('Sanitation Data'!F178)),0),"]"),IF(AND(ISTEXT(OFFSET('Sanitation Data'!$B$2,0,10*ROW('Sanitation Data'!F178))),CU184="",ISNUMBER(OFFSET('Sanitation Data'!$F$4,0,10*ROW('Sanitation Data'!F178)))),100-OFFSET('Sanitation Data'!$F$4,0,10*ROW('Sanitation Data'!F178)),NA())))</f>
        <v>#N/A</v>
      </c>
      <c r="AG184" s="83" t="e">
        <f ca="true">+IF(AND(ISTEXT(OFFSET('Sanitation Data'!$B$2,0,10*ROW('Sanitation Data'!F178))),CV184="Yes"),OFFSET('Sanitation Data'!$F$6,0,10*ROW('Sanitation Data'!F178)),IF(AND(ISTEXT(OFFSET('Sanitation Data'!$B$2,0,10*ROW('Sanitation Data'!F178))),CV184="No",ISNUMBER(OFFSET('Sanitation Data'!$F$6,0,10*ROW('Sanitation Data'!F178)))),CONCATENATE("[",ROUND(OFFSET('Sanitation Data'!$F$6,0,10*ROW('Sanitation Data'!F178)),0),"]"),IF(AND(ISTEXT(OFFSET('Sanitation Data'!$B$2,0,10*ROW('Sanitation Data'!F178))),CV184="",ISNUMBER(OFFSET('Sanitation Data'!$F$6,0,10*ROW('Sanitation Data'!F178)))),OFFSET('Sanitation Data'!$F$6,0,10*ROW('Sanitation Data'!F178)),NA())))</f>
        <v>#N/A</v>
      </c>
      <c r="AH184" s="83" t="e">
        <f ca="true">+IF(AND(ISTEXT(OFFSET('Sanitation Data'!$B$2,0,10*ROW('Sanitation Data'!F178))),CW184="Yes"),OFFSET('Sanitation Data'!$F$10,0,10*ROW('Sanitation Data'!F178)),IF(AND(ISTEXT(OFFSET('Sanitation Data'!$B$2,0,10*ROW('Sanitation Data'!F178))),CW184="No",ISNUMBER(OFFSET('Sanitation Data'!$F$10,0,10*ROW('Sanitation Data'!F178)))),CONCATENATE("[",ROUND(OFFSET('Sanitation Data'!$F$10,0,10*ROW('Sanitation Data'!F178)),0),"]"),IF(AND(ISTEXT(OFFSET('Sanitation Data'!$B$2,0,10*ROW('Sanitation Data'!F178))),CW184="",ISNUMBER(OFFSET('Sanitation Data'!$F$10,0,10*ROW('Sanitation Data'!F178)))),OFFSET('Sanitation Data'!$F$10,0,10*ROW('Sanitation Data'!F178)),NA())))</f>
        <v>#N/A</v>
      </c>
      <c r="AI184" s="83" t="e">
        <f ca="true">+IF(AND(ISTEXT(OFFSET('Sanitation Data'!$B$2,0,10*ROW('Sanitation Data'!F178))),CX184="Yes"),OFFSET('Sanitation Data'!$F$11,0,10*ROW('Sanitation Data'!F178)),IF(AND(ISTEXT(OFFSET('Sanitation Data'!$B$2,0,10*ROW('Sanitation Data'!F178))),CX184="No",ISNUMBER(OFFSET('Sanitation Data'!$F$11,0,10*ROW('Sanitation Data'!F178)))),CONCATENATE("[",ROUND(OFFSET('Sanitation Data'!$F$11,0,10*ROW('Sanitation Data'!F178)),0),"]"),IF(AND(ISTEXT(OFFSET('Sanitation Data'!$B$2,0,10*ROW('Sanitation Data'!F178))),CX184="",ISNUMBER(OFFSET('Sanitation Data'!$F$11,0,10*ROW('Sanitation Data'!F178)))),OFFSET('Sanitation Data'!$F$11,0,10*ROW('Sanitation Data'!F178)),NA())))</f>
        <v>#N/A</v>
      </c>
      <c r="AJ184" s="83" t="e">
        <f ca="true">+IF(AND(ISTEXT(OFFSET('Sanitation Data'!$B$2,0,10*ROW('Sanitation Data'!F178))),CY184="Yes"),OFFSET('Sanitation Data'!$F$12,0,10*ROW('Sanitation Data'!F178)),IF(AND(ISTEXT(OFFSET('Sanitation Data'!$B$2,0,10*ROW('Sanitation Data'!F178))),CY184="No",ISNUMBER(OFFSET('Sanitation Data'!$F$12,0,10*ROW('Sanitation Data'!F178)))),CONCATENATE("[",ROUND(OFFSET('Sanitation Data'!$F$12,0,10*ROW('Sanitation Data'!F178)),0),"]"),IF(AND(ISTEXT(OFFSET('Sanitation Data'!$B$2,0,10*ROW('Sanitation Data'!F178))),CY184="",ISNUMBER(OFFSET('Sanitation Data'!$F$12,0,10*ROW('Sanitation Data'!F178)))),OFFSET('Sanitation Data'!$F$12,0,10*ROW('Sanitation Data'!F178)),NA())))</f>
        <v>#N/A</v>
      </c>
      <c r="AK184" s="83" t="e">
        <f ca="true">+IF(AND(ISTEXT(OFFSET('Sanitation Data'!$B$2,0,10*ROW('Sanitation Data'!G178))),CZ184="Yes"),100-OFFSET('Sanitation Data'!$G$4,0,10*ROW('Sanitation Data'!G178)),IF(AND(ISTEXT(OFFSET('Sanitation Data'!$B$2,0,10*ROW('Sanitation Data'!G178))),CZ184="No",ISNUMBER(OFFSET('Sanitation Data'!$G$4,0,10*ROW('Sanitation Data'!G178)))),CONCATENATE("[",ROUND(100-OFFSET('Sanitation Data'!$G$4,0,10*ROW('Sanitation Data'!G178)),0),"]"),IF(AND(ISTEXT(OFFSET('Sanitation Data'!$B$2,0,10*ROW('Sanitation Data'!G178))),CZ184="",ISNUMBER(OFFSET('Sanitation Data'!$G$4,0,10*ROW('Sanitation Data'!G178)))),100-OFFSET('Sanitation Data'!$G$4,0,10*ROW('Sanitation Data'!G178)),NA())))</f>
        <v>#N/A</v>
      </c>
      <c r="AL184" s="83" t="e">
        <f ca="true">+IF(AND(ISTEXT(OFFSET('Sanitation Data'!$B$2,0,10*ROW('Sanitation Data'!G178))),DA184="Yes"),OFFSET('Sanitation Data'!$G$6,0,10*ROW('Sanitation Data'!G178)),IF(AND(ISTEXT(OFFSET('Sanitation Data'!$B$2,0,10*ROW('Sanitation Data'!G178))),DA184="No",ISNUMBER(OFFSET('Sanitation Data'!$G$6,0,10*ROW('Sanitation Data'!G178)))),CONCATENATE("[",ROUND(OFFSET('Sanitation Data'!$G$6,0,10*ROW('Sanitation Data'!G178)),0),"]"),IF(AND(ISTEXT(OFFSET('Sanitation Data'!$B$2,0,10*ROW('Sanitation Data'!G178))),DA184="",ISNUMBER(OFFSET('Sanitation Data'!$G$6,0,10*ROW('Sanitation Data'!G178)))),OFFSET('Sanitation Data'!$G$6,0,10*ROW('Sanitation Data'!G178)),NA())))</f>
        <v>#N/A</v>
      </c>
      <c r="AM184" s="83" t="e">
        <f ca="true">+IF(AND(ISTEXT(OFFSET('Sanitation Data'!$B$2,0,10*ROW('Sanitation Data'!G178))),DB184="Yes"),OFFSET('Sanitation Data'!$G$10,0,10*ROW('Sanitation Data'!G178)),IF(AND(ISTEXT(OFFSET('Sanitation Data'!$B$2,0,10*ROW('Sanitation Data'!G178))),DB184="No",ISNUMBER(OFFSET('Sanitation Data'!$G$10,0,10*ROW('Sanitation Data'!G178)))),CONCATENATE("[",ROUND(OFFSET('Sanitation Data'!$G$10,0,10*ROW('Sanitation Data'!G178)),0),"]"),IF(AND(ISTEXT(OFFSET('Sanitation Data'!$B$2,0,10*ROW('Sanitation Data'!G178))),DB184="",ISNUMBER(OFFSET('Sanitation Data'!$G$10,0,10*ROW('Sanitation Data'!G178)))),OFFSET('Sanitation Data'!$G$10,0,10*ROW('Sanitation Data'!G178)),NA())))</f>
        <v>#N/A</v>
      </c>
      <c r="AN184" s="83" t="e">
        <f ca="true">+IF(AND(ISTEXT(OFFSET('Sanitation Data'!$B$2,0,10*ROW('Sanitation Data'!G178))),DC184="Yes"),OFFSET('Sanitation Data'!$G$11,0,10*ROW('Sanitation Data'!G178)),IF(AND(ISTEXT(OFFSET('Sanitation Data'!$B$2,0,10*ROW('Sanitation Data'!G178))),DC184="No",ISNUMBER(OFFSET('Sanitation Data'!$G$11,0,10*ROW('Sanitation Data'!G178)))),CONCATENATE("[",ROUND(OFFSET('Sanitation Data'!$G$11,0,10*ROW('Sanitation Data'!G178)),0),"]"),IF(AND(ISTEXT(OFFSET('Sanitation Data'!$B$2,0,10*ROW('Sanitation Data'!G178))),DC184="",ISNUMBER(OFFSET('Sanitation Data'!$G$11,0,10*ROW('Sanitation Data'!G178)))),OFFSET('Sanitation Data'!$G$11,0,10*ROW('Sanitation Data'!G178)),NA())))</f>
        <v>#N/A</v>
      </c>
      <c r="AO184" s="83" t="e">
        <f ca="true">+IF(AND(ISTEXT(OFFSET('Sanitation Data'!$B$2,0,10*ROW('Sanitation Data'!G178))),DD184="Yes"),OFFSET('Sanitation Data'!$G$12,0,10*ROW('Sanitation Data'!G178)),IF(AND(ISTEXT(OFFSET('Sanitation Data'!$B$2,0,10*ROW('Sanitation Data'!G178))),DD184="No",ISNUMBER(OFFSET('Sanitation Data'!$G$12,0,10*ROW('Sanitation Data'!G178)))),CONCATENATE("[",ROUND(OFFSET('Sanitation Data'!$G$12,0,10*ROW('Sanitation Data'!G178)),0),"]"),IF(AND(ISTEXT(OFFSET('Sanitation Data'!$B$2,0,10*ROW('Sanitation Data'!G178))),DD184="",ISNUMBER(OFFSET('Sanitation Data'!$G$12,0,10*ROW('Sanitation Data'!G178)))),OFFSET('Sanitation Data'!$G$12,0,10*ROW('Sanitation Data'!G178)),NA())))</f>
        <v>#N/A</v>
      </c>
      <c r="AP184" s="83" t="e">
        <f ca="true">+IF(AND(ISTEXT(OFFSET('Sanitation Data'!$B$2,0,10*ROW('Sanitation Data'!H178))),DE184="Yes"),100-OFFSET('Sanitation Data'!$H$4,0,10*ROW('Sanitation Data'!H178)),IF(AND(ISTEXT(OFFSET('Sanitation Data'!$B$2,0,10*ROW('Sanitation Data'!H178))),DE184="No",ISNUMBER(OFFSET('Sanitation Data'!$H$4,0,10*ROW('Sanitation Data'!H178)))),CONCATENATE("[",ROUND(100-OFFSET('Sanitation Data'!$H$4,0,10*ROW('Sanitation Data'!H178)),0),"]"),IF(AND(ISTEXT(OFFSET('Sanitation Data'!$B$2,0,10*ROW('Sanitation Data'!H178))),DE184="",ISNUMBER(OFFSET('Sanitation Data'!$H$4,0,10*ROW('Sanitation Data'!H178)))),100-OFFSET('Sanitation Data'!$H$4,0,10*ROW('Sanitation Data'!H178)),NA())))</f>
        <v>#N/A</v>
      </c>
      <c r="AQ184" s="83" t="e">
        <f ca="true">+IF(AND(ISTEXT(OFFSET('Sanitation Data'!$B$2,0,10*ROW('Sanitation Data'!H178))),DF184="Yes"),OFFSET('Sanitation Data'!$H$6,0,10*ROW('Sanitation Data'!H178)),IF(AND(ISTEXT(OFFSET('Sanitation Data'!$B$2,0,10*ROW('Sanitation Data'!H178))),DF184="No",ISNUMBER(OFFSET('Sanitation Data'!$H$6,0,10*ROW('Sanitation Data'!H178)))),CONCATENATE("[",ROUND(OFFSET('Sanitation Data'!$H$6,0,10*ROW('Sanitation Data'!H178)),0),"]"),IF(AND(ISTEXT(OFFSET('Sanitation Data'!$B$2,0,10*ROW('Sanitation Data'!H178))),DF184="",ISNUMBER(OFFSET('Sanitation Data'!$H$6,0,10*ROW('Sanitation Data'!H178)))),OFFSET('Sanitation Data'!$H$6,0,10*ROW('Sanitation Data'!H178)),NA())))</f>
        <v>#N/A</v>
      </c>
      <c r="AR184" s="83" t="e">
        <f ca="true">+IF(AND(ISTEXT(OFFSET('Sanitation Data'!$B$2,0,10*ROW('Sanitation Data'!H178))),DG184="Yes"),OFFSET('Sanitation Data'!$H$10,0,10*ROW('Sanitation Data'!H178)),IF(AND(ISTEXT(OFFSET('Sanitation Data'!$B$2,0,10*ROW('Sanitation Data'!H178))),DG184="No",ISNUMBER(OFFSET('Sanitation Data'!$H$10,0,10*ROW('Sanitation Data'!H178)))),CONCATENATE("[",ROUND(OFFSET('Sanitation Data'!$H$10,0,10*ROW('Sanitation Data'!H178)),0),"]"),IF(AND(ISTEXT(OFFSET('Sanitation Data'!$B$2,0,10*ROW('Sanitation Data'!H178))),DG184="",ISNUMBER(OFFSET('Sanitation Data'!$H$10,0,10*ROW('Sanitation Data'!H178)))),OFFSET('Sanitation Data'!$H$10,0,10*ROW('Sanitation Data'!H178)),NA())))</f>
        <v>#N/A</v>
      </c>
      <c r="AS184" s="83" t="e">
        <f ca="true">+IF(AND(ISTEXT(OFFSET('Sanitation Data'!$B$2,0,10*ROW('Sanitation Data'!H178))),DH184="Yes"),OFFSET('Sanitation Data'!$H$11,0,10*ROW('Sanitation Data'!H178)),IF(AND(ISTEXT(OFFSET('Sanitation Data'!$B$2,0,10*ROW('Sanitation Data'!H178))),DH184="No",ISNUMBER(OFFSET('Sanitation Data'!$H$11,0,10*ROW('Sanitation Data'!H178)))),CONCATENATE("[",ROUND(OFFSET('Sanitation Data'!$H$11,0,10*ROW('Sanitation Data'!H178)),0),"]"),IF(AND(ISTEXT(OFFSET('Sanitation Data'!$B$2,0,10*ROW('Sanitation Data'!H178))),DH184="",ISNUMBER(OFFSET('Sanitation Data'!$H$11,0,10*ROW('Sanitation Data'!H178)))),OFFSET('Sanitation Data'!$H$11,0,10*ROW('Sanitation Data'!H178)),NA())))</f>
        <v>#N/A</v>
      </c>
      <c r="AT184" s="83" t="e">
        <f ca="true">+IF(AND(ISTEXT(OFFSET('Sanitation Data'!$B$2,0,10*ROW('Sanitation Data'!H178))),DI184="Yes"),OFFSET('Sanitation Data'!$H$12,0,10*ROW('Sanitation Data'!H178)),IF(AND(ISTEXT(OFFSET('Sanitation Data'!$B$2,0,10*ROW('Sanitation Data'!H178))),DI184="No",ISNUMBER(OFFSET('Sanitation Data'!$H$12,0,10*ROW('Sanitation Data'!H178)))),CONCATENATE("[",ROUND(OFFSET('Sanitation Data'!$H$12,0,10*ROW('Sanitation Data'!H178)),0),"]"),IF(AND(ISTEXT(OFFSET('Sanitation Data'!$B$2,0,10*ROW('Sanitation Data'!H178))),DI184="",ISNUMBER(OFFSET('Sanitation Data'!$H$12,0,10*ROW('Sanitation Data'!H178)))),OFFSET('Sanitation Data'!$H$12,0,10*ROW('Sanitation Data'!H178)),NA())))</f>
        <v>#N/A</v>
      </c>
      <c r="AU184" s="83" t="e">
        <f ca="true">+IF(AND(ISTEXT(OFFSET('Sanitation Data'!$B$2,0,10*ROW('Sanitation Data'!I178))),DJ184="Yes"),100-OFFSET('Sanitation Data'!$I$4,0,10*ROW('Sanitation Data'!I178)),IF(AND(ISTEXT(OFFSET('Sanitation Data'!$B$2,0,10*ROW('Sanitation Data'!I178))),DJ184="No",ISNUMBER(OFFSET('Sanitation Data'!$I$4,0,10*ROW('Sanitation Data'!I178)))),CONCATENATE("[",ROUND(100-OFFSET('Sanitation Data'!$I$4,0,10*ROW('Sanitation Data'!I178)),0),"]"),IF(AND(ISTEXT(OFFSET('Sanitation Data'!$B$2,0,10*ROW('Sanitation Data'!I178))),DJ184="",ISNUMBER(OFFSET('Sanitation Data'!$I$4,0,10*ROW('Sanitation Data'!I178)))),100-OFFSET('Sanitation Data'!$I$4,0,10*ROW('Sanitation Data'!I178)),NA())))</f>
        <v>#N/A</v>
      </c>
      <c r="AV184" s="83" t="e">
        <f ca="true">+IF(AND(ISTEXT(OFFSET('Sanitation Data'!$B$2,0,10*ROW('Sanitation Data'!I178))),DK184="Yes"),OFFSET('Sanitation Data'!$I$6,0,10*ROW('Sanitation Data'!I178)),IF(AND(ISTEXT(OFFSET('Sanitation Data'!$B$2,0,10*ROW('Sanitation Data'!I178))),DK184="No",ISNUMBER(OFFSET('Sanitation Data'!$I$6,0,10*ROW('Sanitation Data'!I178)))),CONCATENATE("[",ROUND(OFFSET('Sanitation Data'!$I$6,0,10*ROW('Sanitation Data'!I178)),0),"]"),IF(AND(ISTEXT(OFFSET('Sanitation Data'!$B$2,0,10*ROW('Sanitation Data'!I178))),DK184="",ISNUMBER(OFFSET('Sanitation Data'!$I$6,0,10*ROW('Sanitation Data'!I178)))),OFFSET('Sanitation Data'!$I$6,0,10*ROW('Sanitation Data'!I178)),NA())))</f>
        <v>#N/A</v>
      </c>
      <c r="AW184" s="83" t="e">
        <f ca="true">+IF(AND(ISTEXT(OFFSET('Sanitation Data'!$B$2,0,10*ROW('Sanitation Data'!I178))),DL184="Yes"),OFFSET('Sanitation Data'!$I$10,0,10*ROW('Sanitation Data'!I178)),IF(AND(ISTEXT(OFFSET('Sanitation Data'!$B$2,0,10*ROW('Sanitation Data'!I178))),DL184="No",ISNUMBER(OFFSET('Sanitation Data'!$I$10,0,10*ROW('Sanitation Data'!I178)))),CONCATENATE("[",ROUND(OFFSET('Sanitation Data'!$I$10,0,10*ROW('Sanitation Data'!I178)),0),"]"),IF(AND(ISTEXT(OFFSET('Sanitation Data'!$B$2,0,10*ROW('Sanitation Data'!I178))),DL184="",ISNUMBER(OFFSET('Sanitation Data'!$I$10,0,10*ROW('Sanitation Data'!I178)))),OFFSET('Sanitation Data'!$I$10,0,10*ROW('Sanitation Data'!I178)),NA())))</f>
        <v>#N/A</v>
      </c>
      <c r="AX184" s="83" t="e">
        <f ca="true">+IF(AND(ISTEXT(OFFSET('Sanitation Data'!$B$2,0,10*ROW('Sanitation Data'!I178))),DM184="Yes"),OFFSET('Sanitation Data'!$I$11,0,10*ROW('Sanitation Data'!I178)),IF(AND(ISTEXT(OFFSET('Sanitation Data'!$B$2,0,10*ROW('Sanitation Data'!I178))),DM184="No",ISNUMBER(OFFSET('Sanitation Data'!$I$11,0,10*ROW('Sanitation Data'!I178)))),CONCATENATE("[",ROUND(OFFSET('Sanitation Data'!$I$11,0,10*ROW('Sanitation Data'!I178)),0),"]"),IF(AND(ISTEXT(OFFSET('Sanitation Data'!$B$2,0,10*ROW('Sanitation Data'!I178))),DM184="",ISNUMBER(OFFSET('Sanitation Data'!$I$11,0,10*ROW('Sanitation Data'!I178)))),OFFSET('Sanitation Data'!$I$11,0,10*ROW('Sanitation Data'!I178)),NA())))</f>
        <v>#N/A</v>
      </c>
      <c r="AY184" s="83" t="e">
        <f ca="true">+IF(AND(ISTEXT(OFFSET('Sanitation Data'!$B$2,0,10*ROW('Sanitation Data'!I178))),DN184="Yes"),OFFSET('Sanitation Data'!$I$12,0,10*ROW('Sanitation Data'!I178)),IF(AND(ISTEXT(OFFSET('Sanitation Data'!$B$2,0,10*ROW('Sanitation Data'!I178))),DN184="No",ISNUMBER(OFFSET('Sanitation Data'!$I$12,0,10*ROW('Sanitation Data'!I178)))),CONCATENATE("[",ROUND(OFFSET('Sanitation Data'!$I$12,0,10*ROW('Sanitation Data'!I178)),0),"]"),IF(AND(ISTEXT(OFFSET('Sanitation Data'!$B$2,0,10*ROW('Sanitation Data'!I178))),DN184="",ISNUMBER(OFFSET('Sanitation Data'!$I$12,0,10*ROW('Sanitation Data'!I178)))),OFFSET('Sanitation Data'!$I$12,0,10*ROW('Sanitation Data'!I178)),NA())))</f>
        <v>#N/A</v>
      </c>
      <c r="AZ184" s="84" t="e">
        <f ca="true">+IF(AND(ISTEXT(OFFSET('Hygiene Data'!$B$2,0,10*ROW('Hygiene Data'!D178))),DO184="Yes"),OFFSET('Hygiene Data'!$D$5,0,10*ROW('Hygiene Data'!D178)),IF(AND(ISTEXT(OFFSET('Hygiene Data'!$B$2,0,10*ROW('Hygiene Data'!D178))),DO184="No",ISNUMBER(OFFSET('Hygiene Data'!$D$5,0,10*ROW('Hygiene Data'!D178)))),CONCATENATE("[",ROUND(OFFSET('Hygiene Data'!$D$5,0,10*ROW('Hygiene Data'!D178)),0),"]"),IF(AND(ISTEXT(OFFSET('Hygiene Data'!$B$2,0,10*ROW('Hygiene Data'!D178))),DO184="",ISNUMBER(OFFSET('Hygiene Data'!$D$5,0,10*ROW('Hygiene Data'!D178)))),OFFSET('Hygiene Data'!$D$5,0,10*ROW('Hygiene Data'!D178)),NA())))</f>
        <v>#N/A</v>
      </c>
      <c r="BA184" s="84" t="e">
        <f ca="true">+IF(AND(ISTEXT(OFFSET('Hygiene Data'!$B$2,0,10*ROW('Hygiene Data'!D178))),DP184="Yes"),OFFSET('Hygiene Data'!$D$7,0,10*ROW('Hygiene Data'!D178)),IF(AND(ISTEXT(OFFSET('Hygiene Data'!$B$2,0,10*ROW('Hygiene Data'!D178))),DP184="No",ISNUMBER(OFFSET('Hygiene Data'!$D$7,0,10*ROW('Hygiene Data'!D178)))),CONCATENATE("[",ROUND(OFFSET('Hygiene Data'!$D$7,0,10*ROW('Hygiene Data'!D178)),0),"]"),IF(AND(ISTEXT(OFFSET('Hygiene Data'!$B$2,0,10*ROW('Hygiene Data'!D178))),DP184="",ISNUMBER(OFFSET('Hygiene Data'!$D$7,0,10*ROW('Hygiene Data'!D178)))),OFFSET('Hygiene Data'!$D$7,0,10*ROW('Hygiene Data'!D178)),NA())))</f>
        <v>#N/A</v>
      </c>
      <c r="BB184" s="84" t="e">
        <f ca="true">+IF(AND(ISTEXT(OFFSET('Hygiene Data'!$B$2,0,10*ROW('Hygiene Data'!D178))),DQ184="Yes"),OFFSET('Hygiene Data'!$D$9,0,10*ROW('Hygiene Data'!D178)),IF(AND(ISTEXT(OFFSET('Hygiene Data'!$B$2,0,10*ROW('Hygiene Data'!D178))),DQ184="No",ISNUMBER(OFFSET('Hygiene Data'!$D$9,0,10*ROW('Hygiene Data'!D178)))),CONCATENATE("[",ROUND(OFFSET('Hygiene Data'!$D$9,0,10*ROW('Hygiene Data'!D178)),0),"]"),IF(AND(ISTEXT(OFFSET('Hygiene Data'!$B$2,0,10*ROW('Hygiene Data'!D178))),DQ184="",ISNUMBER(OFFSET('Hygiene Data'!$D$9,0,10*ROW('Hygiene Data'!D178)))),OFFSET('Hygiene Data'!$D$9,0,10*ROW('Hygiene Data'!D178)),NA())))</f>
        <v>#N/A</v>
      </c>
      <c r="BC184" s="84" t="e">
        <f ca="true">+IF(AND(ISTEXT(OFFSET('Hygiene Data'!$B$2,0,10*ROW('Hygiene Data'!E178))),DR184="Yes"),OFFSET('Hygiene Data'!$E$5,0,10*ROW('Hygiene Data'!E178)),IF(AND(ISTEXT(OFFSET('Hygiene Data'!$B$2,0,10*ROW('Hygiene Data'!E178))),DR184="No",ISNUMBER(OFFSET('Hygiene Data'!$E$5,0,10*ROW('Hygiene Data'!E178)))),CONCATENATE("[",ROUND(OFFSET('Hygiene Data'!$E$5,0,10*ROW('Hygiene Data'!E178)),0),"]"),IF(AND(ISTEXT(OFFSET('Hygiene Data'!$B$2,0,10*ROW('Hygiene Data'!E178))),DR184="",ISNUMBER(OFFSET('Hygiene Data'!$E$5,0,10*ROW('Hygiene Data'!E178)))),OFFSET('Hygiene Data'!$E$5,0,10*ROW('Hygiene Data'!E178)),NA())))</f>
        <v>#N/A</v>
      </c>
      <c r="BD184" s="84" t="e">
        <f ca="true">+IF(AND(ISTEXT(OFFSET('Hygiene Data'!$B$2,0,10*ROW('Hygiene Data'!E178))),DS184="Yes"),OFFSET('Hygiene Data'!$E$7,0,10*ROW('Hygiene Data'!E178)),IF(AND(ISTEXT(OFFSET('Hygiene Data'!$B$2,0,10*ROW('Hygiene Data'!E178))),DS184="No",ISNUMBER(OFFSET('Hygiene Data'!$E$7,0,10*ROW('Hygiene Data'!E178)))),CONCATENATE("[",ROUND(OFFSET('Hygiene Data'!$E$7,0,10*ROW('Hygiene Data'!E178)),0),"]"),IF(AND(ISTEXT(OFFSET('Hygiene Data'!$B$2,0,10*ROW('Hygiene Data'!E178))),DS184="",ISNUMBER(OFFSET('Hygiene Data'!$E$7,0,10*ROW('Hygiene Data'!E178)))),OFFSET('Hygiene Data'!$E$7,0,10*ROW('Hygiene Data'!E178)),NA())))</f>
        <v>#N/A</v>
      </c>
      <c r="BE184" s="84" t="e">
        <f ca="true">+IF(AND(ISTEXT(OFFSET('Hygiene Data'!$B$2,0,10*ROW('Hygiene Data'!E178))),DT184="Yes"),OFFSET('Hygiene Data'!$E$9,0,10*ROW('Hygiene Data'!E178)),IF(AND(ISTEXT(OFFSET('Hygiene Data'!$B$2,0,10*ROW('Hygiene Data'!E178))),DT184="No",ISNUMBER(OFFSET('Hygiene Data'!$E$9,0,10*ROW('Hygiene Data'!E178)))),CONCATENATE("[",ROUND(OFFSET('Hygiene Data'!$E$9,0,10*ROW('Hygiene Data'!E178)),0),"]"),IF(AND(ISTEXT(OFFSET('Hygiene Data'!$B$2,0,10*ROW('Hygiene Data'!E178))),DT184="",ISNUMBER(OFFSET('Hygiene Data'!$E$9,0,10*ROW('Hygiene Data'!E178)))),OFFSET('Hygiene Data'!$E$9,0,10*ROW('Hygiene Data'!E178)),NA())))</f>
        <v>#N/A</v>
      </c>
      <c r="BF184" s="84" t="e">
        <f ca="true">+IF(AND(ISTEXT(OFFSET('Hygiene Data'!$B$2,0,10*ROW('Hygiene Data'!F178))),DU184="Yes"),OFFSET('Hygiene Data'!$F$5,0,10*ROW('Hygiene Data'!F178)),IF(AND(ISTEXT(OFFSET('Hygiene Data'!$B$2,0,10*ROW('Hygiene Data'!F178))),DU184="No",ISNUMBER(OFFSET('Hygiene Data'!$F$5,0,10*ROW('Hygiene Data'!F178)))),CONCATENATE("[",ROUND(OFFSET('Hygiene Data'!$F$5,0,10*ROW('Hygiene Data'!F178)),0),"]"),IF(AND(ISTEXT(OFFSET('Hygiene Data'!$B$2,0,10*ROW('Hygiene Data'!F178))),DU184="",ISNUMBER(OFFSET('Hygiene Data'!$F$5,0,10*ROW('Hygiene Data'!F178)))),OFFSET('Hygiene Data'!$F$5,0,10*ROW('Hygiene Data'!F178)),NA())))</f>
        <v>#N/A</v>
      </c>
      <c r="BG184" s="84" t="e">
        <f ca="true">+IF(AND(ISTEXT(OFFSET('Hygiene Data'!$B$2,0,10*ROW('Hygiene Data'!F178))),DV184="Yes"),OFFSET('Hygiene Data'!$F$7,0,10*ROW('Hygiene Data'!F178)),IF(AND(ISTEXT(OFFSET('Hygiene Data'!$B$2,0,10*ROW('Hygiene Data'!F178))),DV184="No",ISNUMBER(OFFSET('Hygiene Data'!$F$7,0,10*ROW('Hygiene Data'!F178)))),CONCATENATE("[",ROUND(OFFSET('Hygiene Data'!$F$7,0,10*ROW('Hygiene Data'!F178)),0),"]"),IF(AND(ISTEXT(OFFSET('Hygiene Data'!$B$2,0,10*ROW('Hygiene Data'!F178))),DV184="",ISNUMBER(OFFSET('Hygiene Data'!$F$7,0,10*ROW('Hygiene Data'!F178)))),OFFSET('Hygiene Data'!$F$7,0,10*ROW('Hygiene Data'!F178)),NA())))</f>
        <v>#N/A</v>
      </c>
      <c r="BH184" s="84" t="e">
        <f ca="true">+IF(AND(ISTEXT(OFFSET('Hygiene Data'!$B$2,0,10*ROW('Hygiene Data'!F178))),DW184="Yes"),OFFSET('Hygiene Data'!$F$9,0,10*ROW('Hygiene Data'!F178)),IF(AND(ISTEXT(OFFSET('Hygiene Data'!$B$2,0,10*ROW('Hygiene Data'!F178))),DW184="No",ISNUMBER(OFFSET('Hygiene Data'!$F$9,0,10*ROW('Hygiene Data'!F178)))),CONCATENATE("[",ROUND(OFFSET('Hygiene Data'!$F$9,0,10*ROW('Hygiene Data'!F178)),0),"]"),IF(AND(ISTEXT(OFFSET('Hygiene Data'!$B$2,0,10*ROW('Hygiene Data'!F178))),DW184="",ISNUMBER(OFFSET('Hygiene Data'!$F$9,0,10*ROW('Hygiene Data'!F178)))),OFFSET('Hygiene Data'!$F$9,0,10*ROW('Hygiene Data'!F178)),NA())))</f>
        <v>#N/A</v>
      </c>
      <c r="BI184" s="84" t="e">
        <f ca="true">+IF(AND(ISTEXT(OFFSET('Hygiene Data'!$B$2,0,10*ROW('Hygiene Data'!G178))),DX184="Yes"),OFFSET('Hygiene Data'!$G$5,0,10*ROW('Hygiene Data'!G178)),IF(AND(ISTEXT(OFFSET('Hygiene Data'!$B$2,0,10*ROW('Hygiene Data'!G178))),DX184="No",ISNUMBER(OFFSET('Hygiene Data'!$G$5,0,10*ROW('Hygiene Data'!G178)))),CONCATENATE("[",ROUND(OFFSET('Hygiene Data'!$G$5,0,10*ROW('Hygiene Data'!G178)),0),"]"),IF(AND(ISTEXT(OFFSET('Hygiene Data'!$B$2,0,10*ROW('Hygiene Data'!G178))),DX184="",ISNUMBER(OFFSET('Hygiene Data'!$G$5,0,10*ROW('Hygiene Data'!G178)))),OFFSET('Hygiene Data'!$G$5,0,10*ROW('Hygiene Data'!G178)),NA())))</f>
        <v>#N/A</v>
      </c>
      <c r="BJ184" s="84" t="e">
        <f ca="true">+IF(AND(ISTEXT(OFFSET('Hygiene Data'!$B$2,0,10*ROW('Hygiene Data'!G178))),DY184="Yes"),OFFSET('Hygiene Data'!$G$7,0,10*ROW('Hygiene Data'!G178)),IF(AND(ISTEXT(OFFSET('Hygiene Data'!$B$2,0,10*ROW('Hygiene Data'!G178))),DY184="No",ISNUMBER(OFFSET('Hygiene Data'!$G$7,0,10*ROW('Hygiene Data'!G178)))),CONCATENATE("[",ROUND(OFFSET('Hygiene Data'!$G$7,0,10*ROW('Hygiene Data'!G178)),0),"]"),IF(AND(ISTEXT(OFFSET('Hygiene Data'!$B$2,0,10*ROW('Hygiene Data'!G178))),DY184="",ISNUMBER(OFFSET('Hygiene Data'!$G$7,0,10*ROW('Hygiene Data'!G178)))),OFFSET('Hygiene Data'!$G$7,0,10*ROW('Hygiene Data'!G178)),NA())))</f>
        <v>#N/A</v>
      </c>
      <c r="BK184" s="84" t="e">
        <f ca="true">+IF(AND(ISTEXT(OFFSET('Hygiene Data'!$B$2,0,10*ROW('Hygiene Data'!G178))),DZ184="Yes"),OFFSET('Hygiene Data'!$G$9,0,10*ROW('Hygiene Data'!G178)),IF(AND(ISTEXT(OFFSET('Hygiene Data'!$B$2,0,10*ROW('Hygiene Data'!G178))),DZ184="No",ISNUMBER(OFFSET('Hygiene Data'!$G$9,0,10*ROW('Hygiene Data'!G178)))),CONCATENATE("[",ROUND(OFFSET('Hygiene Data'!$G$9,0,10*ROW('Hygiene Data'!G178)),0),"]"),IF(AND(ISTEXT(OFFSET('Hygiene Data'!$B$2,0,10*ROW('Hygiene Data'!G178))),DZ184="",ISNUMBER(OFFSET('Hygiene Data'!$G$9,0,10*ROW('Hygiene Data'!G178)))),OFFSET('Hygiene Data'!$G$9,0,10*ROW('Hygiene Data'!G178)),NA())))</f>
        <v>#N/A</v>
      </c>
      <c r="BL184" s="84" t="e">
        <f ca="true">+IF(AND(ISTEXT(OFFSET('Hygiene Data'!$B$2,0,10*ROW('Hygiene Data'!H178))),EA184="Yes"),OFFSET('Hygiene Data'!$H$5,0,10*ROW('Hygiene Data'!H178)),IF(AND(ISTEXT(OFFSET('Hygiene Data'!$B$2,0,10*ROW('Hygiene Data'!H178))),EA184="No",ISNUMBER(OFFSET('Hygiene Data'!$H$5,0,10*ROW('Hygiene Data'!H178)))),CONCATENATE("[",ROUND(OFFSET('Hygiene Data'!$H$5,0,10*ROW('Hygiene Data'!H178)),0),"]"),IF(AND(ISTEXT(OFFSET('Hygiene Data'!$B$2,0,10*ROW('Hygiene Data'!H178))),EA184="",ISNUMBER(OFFSET('Hygiene Data'!$H$5,0,10*ROW('Hygiene Data'!H178)))),OFFSET('Hygiene Data'!$H$5,0,10*ROW('Hygiene Data'!H178)),NA())))</f>
        <v>#N/A</v>
      </c>
      <c r="BM184" s="84" t="e">
        <f ca="true">+IF(AND(ISTEXT(OFFSET('Hygiene Data'!$B$2,0,10*ROW('Hygiene Data'!H178))),EB184="Yes"),OFFSET('Hygiene Data'!$H$7,0,10*ROW('Hygiene Data'!H178)),IF(AND(ISTEXT(OFFSET('Hygiene Data'!$B$2,0,10*ROW('Hygiene Data'!H178))),EB184="No",ISNUMBER(OFFSET('Hygiene Data'!$H$7,0,10*ROW('Hygiene Data'!H178)))),CONCATENATE("[",ROUND(OFFSET('Hygiene Data'!$H$7,0,10*ROW('Hygiene Data'!H178)),0),"]"),IF(AND(ISTEXT(OFFSET('Hygiene Data'!$B$2,0,10*ROW('Hygiene Data'!H178))),EB184="",ISNUMBER(OFFSET('Hygiene Data'!$H$7,0,10*ROW('Hygiene Data'!H178)))),OFFSET('Hygiene Data'!$H$7,0,10*ROW('Hygiene Data'!H178)),NA())))</f>
        <v>#N/A</v>
      </c>
      <c r="BN184" s="84" t="e">
        <f ca="true">+IF(AND(ISTEXT(OFFSET('Hygiene Data'!$B$2,0,10*ROW('Hygiene Data'!H178))),EC184="Yes"),OFFSET('Hygiene Data'!$H$9,0,10*ROW('Hygiene Data'!H178)),IF(AND(ISTEXT(OFFSET('Hygiene Data'!$B$2,0,10*ROW('Hygiene Data'!H178))),EC184="No",ISNUMBER(OFFSET('Hygiene Data'!$H$9,0,10*ROW('Hygiene Data'!H178)))),CONCATENATE("[",ROUND(OFFSET('Hygiene Data'!$H$9,0,10*ROW('Hygiene Data'!H178)),0),"]"),IF(AND(ISTEXT(OFFSET('Hygiene Data'!$B$2,0,10*ROW('Hygiene Data'!H178))),EC184="",ISNUMBER(OFFSET('Hygiene Data'!$H$9,0,10*ROW('Hygiene Data'!H178)))),OFFSET('Hygiene Data'!$H$9,0,10*ROW('Hygiene Data'!H178)),NA())))</f>
        <v>#N/A</v>
      </c>
      <c r="BO184" s="84" t="e">
        <f ca="true">+IF(AND(ISTEXT(OFFSET('Hygiene Data'!$B$2,0,10*ROW('Hygiene Data'!I178))),ED184="Yes"),OFFSET('Hygiene Data'!$I$5,0,10*ROW('Hygiene Data'!I178)),IF(AND(ISTEXT(OFFSET('Hygiene Data'!$B$2,0,10*ROW('Hygiene Data'!I178))),ED184="No",ISNUMBER(OFFSET('Hygiene Data'!$I$5,0,10*ROW('Hygiene Data'!I178)))),CONCATENATE("[",ROUND(OFFSET('Hygiene Data'!$I$5,0,10*ROW('Hygiene Data'!I178)),0),"]"),IF(AND(ISTEXT(OFFSET('Hygiene Data'!$B$2,0,10*ROW('Hygiene Data'!I178))),ED184="",ISNUMBER(OFFSET('Hygiene Data'!$I$5,0,10*ROW('Hygiene Data'!I178)))),OFFSET('Hygiene Data'!$I$5,0,10*ROW('Hygiene Data'!I178)),NA())))</f>
        <v>#N/A</v>
      </c>
      <c r="BP184" s="84" t="e">
        <f ca="true">+IF(AND(ISTEXT(OFFSET('Hygiene Data'!$B$2,0,10*ROW('Hygiene Data'!I178))),EE184="Yes"),OFFSET('Hygiene Data'!$I$7,0,10*ROW('Hygiene Data'!I178)),IF(AND(ISTEXT(OFFSET('Hygiene Data'!$B$2,0,10*ROW('Hygiene Data'!I178))),EE184="No",ISNUMBER(OFFSET('Hygiene Data'!$I$7,0,10*ROW('Hygiene Data'!I178)))),CONCATENATE("[",ROUND(OFFSET('Hygiene Data'!$I$7,0,10*ROW('Hygiene Data'!I178)),0),"]"),IF(AND(ISTEXT(OFFSET('Hygiene Data'!$B$2,0,10*ROW('Hygiene Data'!I178))),EE184="",ISNUMBER(OFFSET('Hygiene Data'!$I$7,0,10*ROW('Hygiene Data'!I178)))),OFFSET('Hygiene Data'!$I$7,0,10*ROW('Hygiene Data'!I178)),NA())))</f>
        <v>#N/A</v>
      </c>
      <c r="BQ184" s="84" t="e">
        <f ca="true">+IF(AND(ISTEXT(OFFSET('Hygiene Data'!$B$2,0,10*ROW('Hygiene Data'!I178))),EF184="Yes"),OFFSET('Hygiene Data'!$I$9,0,10*ROW('Hygiene Data'!I178)),IF(AND(ISTEXT(OFFSET('Hygiene Data'!$B$2,0,10*ROW('Hygiene Data'!I178))),EF184="No",ISNUMBER(OFFSET('Hygiene Data'!$I$9,0,10*ROW('Hygiene Data'!I178)))),CONCATENATE("[",ROUND(OFFSET('Hygiene Data'!$I$9,0,10*ROW('Hygiene Data'!I178)),0),"]"),IF(AND(ISTEXT(OFFSET('Hygiene Data'!$B$2,0,10*ROW('Hygiene Data'!I178))),EF184="",ISNUMBER(OFFSET('Hygiene Data'!$I$9,0,10*ROW('Hygiene Data'!I178)))),OFFSET('Hygiene Data'!$I$9,0,10*ROW('Hygiene Data'!I178)),NA())))</f>
        <v>#N/A</v>
      </c>
      <c r="BR184" s="269"/>
      <c r="BS184" s="269" t="str">
        <f ca="true">+IF(OFFSET('Water Data'!$D$27,0,10*ROW('Water Data'!D178))="","",OFFSET('Water Data'!$D$27,0,10*ROW('Water Data'!D178)))</f>
        <v/>
      </c>
      <c r="BT184" s="269" t="str">
        <f ca="true">+IF(OFFSET('Water Data'!$D$28,0,10*ROW('Water Data'!D178))="","",OFFSET('Water Data'!$D$28,0,10*ROW('Water Data'!D178)))</f>
        <v/>
      </c>
      <c r="BU184" s="269" t="str">
        <f ca="true">+IF(OFFSET('Water Data'!$D$29,0,10*ROW('Water Data'!D178))="","",OFFSET('Water Data'!$D$29,0,10*ROW('Water Data'!D178)))</f>
        <v/>
      </c>
      <c r="BV184" s="269" t="str">
        <f ca="true">+IF(OFFSET('Water Data'!$E$27,0,10*ROW('Water Data'!E178))="","",OFFSET('Water Data'!$E$27,0,10*ROW('Water Data'!E178)))</f>
        <v/>
      </c>
      <c r="BW184" s="269" t="str">
        <f ca="true">+IF(OFFSET('Water Data'!$E$28,0,10*ROW('Water Data'!E178))="","",OFFSET('Water Data'!$E$28,0,10*ROW('Water Data'!E178)))</f>
        <v/>
      </c>
      <c r="BX184" s="269" t="str">
        <f ca="true">+IF(OFFSET('Water Data'!$E$29,0,10*ROW('Water Data'!E178))="","",OFFSET('Water Data'!$E$29,0,10*ROW('Water Data'!E178)))</f>
        <v/>
      </c>
      <c r="BY184" s="269" t="str">
        <f ca="true">+IF(OFFSET('Water Data'!$F$27,0,10*ROW('Water Data'!F178))="","",OFFSET('Water Data'!$F$27,0,10*ROW('Water Data'!F178)))</f>
        <v/>
      </c>
      <c r="BZ184" s="269" t="str">
        <f ca="true">+IF(OFFSET('Water Data'!$F$28,0,10*ROW('Water Data'!F178))="","",OFFSET('Water Data'!$F$28,0,10*ROW('Water Data'!F178)))</f>
        <v/>
      </c>
      <c r="CA184" s="269" t="str">
        <f ca="true">+IF(OFFSET('Water Data'!$F$29,0,10*ROW('Water Data'!F178))="","",OFFSET('Water Data'!$F$29,0,10*ROW('Water Data'!F178)))</f>
        <v/>
      </c>
      <c r="CB184" s="269" t="str">
        <f ca="true">+IF(OFFSET('Water Data'!$G$27,0,10*ROW('Water Data'!G178))="","",OFFSET('Water Data'!$G$27,0,10*ROW('Water Data'!G178)))</f>
        <v/>
      </c>
      <c r="CC184" s="269" t="str">
        <f ca="true">+IF(OFFSET('Water Data'!$G$28,0,10*ROW('Water Data'!G178))="","",OFFSET('Water Data'!$G$28,0,10*ROW('Water Data'!G178)))</f>
        <v/>
      </c>
      <c r="CD184" s="269" t="str">
        <f ca="true">+IF(OFFSET('Water Data'!$G$29,0,10*ROW('Water Data'!G178))="","",OFFSET('Water Data'!$G$29,0,10*ROW('Water Data'!G178)))</f>
        <v/>
      </c>
      <c r="CE184" s="269" t="str">
        <f ca="true">+IF(OFFSET('Water Data'!$H$27,0,10*ROW('Water Data'!H178))="","",OFFSET('Water Data'!$H$27,0,10*ROW('Water Data'!H178)))</f>
        <v/>
      </c>
      <c r="CF184" s="269" t="str">
        <f ca="true">+IF(OFFSET('Water Data'!$H$28,0,10*ROW('Water Data'!H178))="","",OFFSET('Water Data'!$H$28,0,10*ROW('Water Data'!H178)))</f>
        <v/>
      </c>
      <c r="CG184" s="269" t="str">
        <f ca="true">+IF(OFFSET('Water Data'!$H$29,0,10*ROW('Water Data'!H178))="","",OFFSET('Water Data'!$H$29,0,10*ROW('Water Data'!H178)))</f>
        <v/>
      </c>
      <c r="CH184" s="269" t="str">
        <f ca="true">+IF(OFFSET('Water Data'!$I$27,0,10*ROW('Water Data'!I178))="","",OFFSET('Water Data'!$I$27,0,10*ROW('Water Data'!I178)))</f>
        <v/>
      </c>
      <c r="CI184" s="269" t="str">
        <f ca="true">+IF(OFFSET('Water Data'!$I$28,0,10*ROW('Water Data'!I178))="","",OFFSET('Water Data'!$I$28,0,10*ROW('Water Data'!I178)))</f>
        <v/>
      </c>
      <c r="CJ184" s="269" t="str">
        <f ca="true">+IF(OFFSET('Water Data'!$I$29,0,10*ROW('Water Data'!I178))="","",OFFSET('Water Data'!$I$29,0,10*ROW('Water Data'!I178)))</f>
        <v/>
      </c>
      <c r="CK184" s="269" t="str">
        <f ca="true">+IF(OFFSET('Sanitation Data'!$D$28,0,10*ROW('Sanitation Data'!D178))="","",OFFSET('Sanitation Data'!$D$28,0,10*ROW('Sanitation Data'!D178)))</f>
        <v/>
      </c>
      <c r="CL184" s="269" t="str">
        <f ca="true">+IF(OFFSET('Sanitation Data'!$D$29,0,10*ROW('Sanitation Data'!D178))="","",OFFSET('Sanitation Data'!$D$29,0,10*ROW('Sanitation Data'!D178)))</f>
        <v/>
      </c>
      <c r="CM184" s="269" t="str">
        <f ca="true">+IF(OFFSET('Sanitation Data'!$D$30,0,10*ROW('Sanitation Data'!D178))="","",OFFSET('Sanitation Data'!$D$30,0,10*ROW('Sanitation Data'!D178)))</f>
        <v/>
      </c>
      <c r="CN184" s="269" t="str">
        <f ca="true">+IF(OFFSET('Sanitation Data'!$D$31,0,10*ROW('Sanitation Data'!D178))="","",OFFSET('Sanitation Data'!$D$31,0,10*ROW('Sanitation Data'!D178)))</f>
        <v/>
      </c>
      <c r="CO184" s="269" t="str">
        <f ca="true">+IF(OFFSET('Sanitation Data'!$D$32,0,10*ROW('Sanitation Data'!D178))="","",OFFSET('Sanitation Data'!$D$32,0,10*ROW('Sanitation Data'!D178)))</f>
        <v/>
      </c>
      <c r="CP184" s="269" t="str">
        <f ca="true">+IF(OFFSET('Sanitation Data'!$E$28,0,10*ROW('Sanitation Data'!E178))="","",OFFSET('Sanitation Data'!$E$28,0,10*ROW('Sanitation Data'!E178)))</f>
        <v/>
      </c>
      <c r="CQ184" s="269" t="str">
        <f ca="true">+IF(OFFSET('Sanitation Data'!$E$29,0,10*ROW('Sanitation Data'!E178))="","",OFFSET('Sanitation Data'!$E$29,0,10*ROW('Sanitation Data'!E178)))</f>
        <v/>
      </c>
      <c r="CR184" s="269" t="str">
        <f ca="true">+IF(OFFSET('Sanitation Data'!$E$30,0,10*ROW('Sanitation Data'!E178))="","",OFFSET('Sanitation Data'!$E$30,0,10*ROW('Sanitation Data'!E178)))</f>
        <v/>
      </c>
      <c r="CS184" s="269" t="str">
        <f ca="true">+IF(OFFSET('Sanitation Data'!$E$31,0,10*ROW('Sanitation Data'!E178))="","",OFFSET('Sanitation Data'!$E$31,0,10*ROW('Sanitation Data'!E178)))</f>
        <v/>
      </c>
      <c r="CT184" s="269" t="str">
        <f ca="true">+IF(OFFSET('Sanitation Data'!$E$32,0,10*ROW('Sanitation Data'!E178))="","",OFFSET('Sanitation Data'!$E$32,0,10*ROW('Sanitation Data'!E178)))</f>
        <v/>
      </c>
      <c r="CU184" s="269" t="str">
        <f ca="true">+IF(OFFSET('Sanitation Data'!$F$28,0,10*ROW('Sanitation Data'!F178))="","",OFFSET('Sanitation Data'!$F$28,0,10*ROW('Sanitation Data'!F178)))</f>
        <v/>
      </c>
      <c r="CV184" s="269" t="str">
        <f ca="true">+IF(OFFSET('Sanitation Data'!$F$29,0,10*ROW('Sanitation Data'!F178))="","",OFFSET('Sanitation Data'!$F$29,0,10*ROW('Sanitation Data'!F178)))</f>
        <v/>
      </c>
      <c r="CW184" s="269" t="str">
        <f ca="true">+IF(OFFSET('Sanitation Data'!$F$30,0,10*ROW('Sanitation Data'!F178))="","",OFFSET('Sanitation Data'!$F$30,0,10*ROW('Sanitation Data'!F178)))</f>
        <v/>
      </c>
      <c r="CX184" s="269" t="str">
        <f ca="true">+IF(OFFSET('Sanitation Data'!$F$31,0,10*ROW('Sanitation Data'!F178))="","",OFFSET('Sanitation Data'!$F$31,0,10*ROW('Sanitation Data'!F178)))</f>
        <v/>
      </c>
      <c r="CY184" s="269" t="str">
        <f ca="true">+IF(OFFSET('Sanitation Data'!$F$32,0,10*ROW('Sanitation Data'!F178))="","",OFFSET('Sanitation Data'!$F$32,0,10*ROW('Sanitation Data'!F178)))</f>
        <v/>
      </c>
      <c r="CZ184" s="269" t="str">
        <f ca="true">+IF(OFFSET('Sanitation Data'!$G$28,0,10*ROW('Sanitation Data'!G178))="","",OFFSET('Sanitation Data'!$G$28,0,10*ROW('Sanitation Data'!G178)))</f>
        <v/>
      </c>
      <c r="DA184" s="269" t="str">
        <f ca="true">+IF(OFFSET('Sanitation Data'!$G$29,0,10*ROW('Sanitation Data'!G178))="","",OFFSET('Sanitation Data'!$G$29,0,10*ROW('Sanitation Data'!G178)))</f>
        <v/>
      </c>
      <c r="DB184" s="269" t="str">
        <f ca="true">+IF(OFFSET('Sanitation Data'!$G$30,0,10*ROW('Sanitation Data'!G178))="","",OFFSET('Sanitation Data'!$G$30,0,10*ROW('Sanitation Data'!G178)))</f>
        <v/>
      </c>
      <c r="DC184" s="269" t="str">
        <f ca="true">+IF(OFFSET('Sanitation Data'!$G$31,0,10*ROW('Sanitation Data'!G178))="","",OFFSET('Sanitation Data'!$G$31,0,10*ROW('Sanitation Data'!G178)))</f>
        <v/>
      </c>
      <c r="DD184" s="269" t="str">
        <f ca="true">+IF(OFFSET('Sanitation Data'!$G$32,0,10*ROW('Sanitation Data'!G178))="","",OFFSET('Sanitation Data'!$G$32,0,10*ROW('Sanitation Data'!G178)))</f>
        <v/>
      </c>
      <c r="DE184" s="269" t="str">
        <f ca="true">+IF(OFFSET('Sanitation Data'!$H$28,0,10*ROW('Sanitation Data'!H178))="","",OFFSET('Sanitation Data'!$H$28,0,10*ROW('Sanitation Data'!H178)))</f>
        <v/>
      </c>
      <c r="DF184" s="269" t="str">
        <f ca="true">+IF(OFFSET('Sanitation Data'!$H$29,0,10*ROW('Sanitation Data'!H178))="","",OFFSET('Sanitation Data'!$H$29,0,10*ROW('Sanitation Data'!H178)))</f>
        <v/>
      </c>
      <c r="DG184" s="269" t="str">
        <f ca="true">+IF(OFFSET('Sanitation Data'!$H$30,0,10*ROW('Sanitation Data'!H178))="","",OFFSET('Sanitation Data'!$H$30,0,10*ROW('Sanitation Data'!H178)))</f>
        <v/>
      </c>
      <c r="DH184" s="269" t="str">
        <f ca="true">+IF(OFFSET('Sanitation Data'!$H$31,0,10*ROW('Sanitation Data'!H178))="","",OFFSET('Sanitation Data'!$H$31,0,10*ROW('Sanitation Data'!H178)))</f>
        <v/>
      </c>
      <c r="DI184" s="269" t="str">
        <f ca="true">+IF(OFFSET('Sanitation Data'!$H$32,0,10*ROW('Sanitation Data'!H178))="","",OFFSET('Sanitation Data'!$H$32,0,10*ROW('Sanitation Data'!H178)))</f>
        <v/>
      </c>
      <c r="DJ184" s="269" t="str">
        <f ca="true">+IF(OFFSET('Sanitation Data'!$I$28,0,10*ROW('Sanitation Data'!I178))="","",OFFSET('Sanitation Data'!$I$28,0,10*ROW('Sanitation Data'!I178)))</f>
        <v/>
      </c>
      <c r="DK184" s="269" t="str">
        <f ca="true">+IF(OFFSET('Sanitation Data'!$I$29,0,10*ROW('Sanitation Data'!I178))="","",OFFSET('Sanitation Data'!$I$29,0,10*ROW('Sanitation Data'!I178)))</f>
        <v/>
      </c>
      <c r="DL184" s="269" t="str">
        <f ca="true">+IF(OFFSET('Sanitation Data'!$I$30,0,10*ROW('Sanitation Data'!I178))="","",OFFSET('Sanitation Data'!$I$30,0,10*ROW('Sanitation Data'!I178)))</f>
        <v/>
      </c>
      <c r="DM184" s="269" t="str">
        <f ca="true">+IF(OFFSET('Sanitation Data'!$I$31,0,10*ROW('Sanitation Data'!I178))="","",OFFSET('Sanitation Data'!$I$31,0,10*ROW('Sanitation Data'!I178)))</f>
        <v/>
      </c>
      <c r="DN184" s="269" t="str">
        <f ca="true">+IF(OFFSET('Sanitation Data'!$I$32,0,10*ROW('Sanitation Data'!I178))="","",OFFSET('Sanitation Data'!$I$32,0,10*ROW('Sanitation Data'!I178)))</f>
        <v/>
      </c>
      <c r="DO184" s="269" t="str">
        <f ca="true">+IF(OFFSET('Hygiene Data'!$D$11,0,10*ROW('Hygiene Data'!D178))="","",OFFSET('Hygiene Data'!$D$11,0,10*ROW('Hygiene Data'!D178)))</f>
        <v/>
      </c>
      <c r="DP184" s="269" t="str">
        <f ca="true">+IF(OFFSET('Hygiene Data'!$D$12,0,10*ROW('Hygiene Data'!D178))="","",OFFSET('Hygiene Data'!$D$12,0,10*ROW('Hygiene Data'!D178)))</f>
        <v/>
      </c>
      <c r="DQ184" s="269" t="str">
        <f ca="true">+IF(OFFSET('Hygiene Data'!$D$13,0,10*ROW('Hygiene Data'!D178))="","",OFFSET('Hygiene Data'!$D$13,0,10*ROW('Hygiene Data'!D178)))</f>
        <v/>
      </c>
      <c r="DR184" s="269" t="str">
        <f ca="true">+IF(OFFSET('Hygiene Data'!$E$11,0,10*ROW('Hygiene Data'!E178))="","",OFFSET('Hygiene Data'!$E$11,0,10*ROW('Hygiene Data'!E178)))</f>
        <v/>
      </c>
      <c r="DS184" s="269" t="str">
        <f ca="true">+IF(OFFSET('Hygiene Data'!$E$12,0,10*ROW('Hygiene Data'!E178))="","",OFFSET('Hygiene Data'!$E$12,0,10*ROW('Hygiene Data'!E178)))</f>
        <v/>
      </c>
      <c r="DT184" s="269" t="str">
        <f ca="true">+IF(OFFSET('Hygiene Data'!$E$13,0,10*ROW('Hygiene Data'!E178))="","",OFFSET('Hygiene Data'!$E$13,0,10*ROW('Hygiene Data'!E178)))</f>
        <v/>
      </c>
      <c r="DU184" s="269" t="str">
        <f ca="true">+IF(OFFSET('Hygiene Data'!$F$11,0,10*ROW('Hygiene Data'!F178))="","",OFFSET('Hygiene Data'!$F$11,0,10*ROW('Hygiene Data'!F178)))</f>
        <v/>
      </c>
      <c r="DV184" s="269" t="str">
        <f ca="true">+IF(OFFSET('Hygiene Data'!$F$12,0,10*ROW('Hygiene Data'!F178))="","",OFFSET('Hygiene Data'!$F$12,0,10*ROW('Hygiene Data'!F178)))</f>
        <v/>
      </c>
      <c r="DW184" s="269" t="str">
        <f ca="true">+IF(OFFSET('Hygiene Data'!$F$13,0,10*ROW('Hygiene Data'!F178))="","",OFFSET('Hygiene Data'!$F$13,0,10*ROW('Hygiene Data'!F178)))</f>
        <v/>
      </c>
      <c r="DX184" s="269" t="str">
        <f ca="true">+IF(OFFSET('Hygiene Data'!$G$11,0,10*ROW('Hygiene Data'!G178))="","",OFFSET('Hygiene Data'!$G$11,0,10*ROW('Hygiene Data'!G178)))</f>
        <v/>
      </c>
      <c r="DY184" s="269" t="str">
        <f ca="true">+IF(OFFSET('Hygiene Data'!$G$12,0,10*ROW('Hygiene Data'!G178))="","",OFFSET('Hygiene Data'!$G$12,0,10*ROW('Hygiene Data'!G178)))</f>
        <v/>
      </c>
      <c r="DZ184" s="269" t="str">
        <f ca="true">+IF(OFFSET('Hygiene Data'!$G$13,0,10*ROW('Hygiene Data'!G178))="","",OFFSET('Hygiene Data'!$G$13,0,10*ROW('Hygiene Data'!G178)))</f>
        <v/>
      </c>
      <c r="EA184" s="269" t="str">
        <f ca="true">+IF(OFFSET('Hygiene Data'!$H$11,0,10*ROW('Hygiene Data'!H178))="","",OFFSET('Hygiene Data'!$H$11,0,10*ROW('Hygiene Data'!H178)))</f>
        <v/>
      </c>
      <c r="EB184" s="269" t="str">
        <f ca="true">+IF(OFFSET('Hygiene Data'!$H$12,0,10*ROW('Hygiene Data'!H178))="","",OFFSET('Hygiene Data'!$H$12,0,10*ROW('Hygiene Data'!H178)))</f>
        <v/>
      </c>
      <c r="EC184" s="269" t="str">
        <f ca="true">+IF(OFFSET('Hygiene Data'!$H$13,0,10*ROW('Hygiene Data'!H178))="","",OFFSET('Hygiene Data'!$H$13,0,10*ROW('Hygiene Data'!H178)))</f>
        <v/>
      </c>
      <c r="ED184" s="269" t="str">
        <f ca="true">+IF(OFFSET('Hygiene Data'!$I$11,0,10*ROW('Hygiene Data'!I178))="","",OFFSET('Hygiene Data'!$I$11,0,10*ROW('Hygiene Data'!I178)))</f>
        <v/>
      </c>
      <c r="EE184" s="269" t="str">
        <f ca="true">+IF(OFFSET('Hygiene Data'!$I$12,0,10*ROW('Hygiene Data'!I178))="","",OFFSET('Hygiene Data'!$I$12,0,10*ROW('Hygiene Data'!I178)))</f>
        <v/>
      </c>
      <c r="EF184" s="269" t="str">
        <f ca="true">+IF(OFFSET('Hygiene Data'!$I$13,0,10*ROW('Hygiene Data'!I178))="","",OFFSET('Hygiene Data'!$I$13,0,10*ROW('Hygiene Data'!I178)))</f>
        <v/>
      </c>
    </row>
    <row xmlns:x14ac="http://schemas.microsoft.com/office/spreadsheetml/2009/9/ac" r="185" x14ac:dyDescent="0.2">
      <c r="A185" s="36" t="str">
        <f ca="true">+IF(OFFSET('Water Data'!$B$2,0,10*ROW('Water Data'!E179))="","",OFFSET('Water Data'!$B$2,0,10*ROW('Water Data'!E179)))</f>
        <v/>
      </c>
      <c r="B185" s="36" t="str">
        <f ca="true">+IF(OFFSET('Water Data'!$C$2,0,10*ROW('Water Data'!F179))="","",OFFSET('Water Data'!$C$2,0,10*ROW('Water Data'!F179)))</f>
        <v/>
      </c>
      <c r="C185" s="325" t="str">
        <f t="shared" ca="true" si="2"/>
        <v/>
      </c>
      <c r="D185" s="82" t="e">
        <f ca="true">+IF(AND(ISTEXT(OFFSET('Water Data'!$B$2,0,10*ROW('Water Data'!D179))),BS185="Yes"),100-OFFSET('Water Data'!$D$4,0,10*ROW('Water Data'!D179)),IF(AND(ISTEXT(OFFSET('Water Data'!$B$2,0,10*ROW('Water Data'!D179))),BS185="No",ISNUMBER(OFFSET('Water Data'!$D$4,0,10*ROW('Water Data'!D179)))),CONCATENATE("[",ROUND(100-OFFSET('Water Data'!$D$4,0,10*ROW('Water Data'!D179)),0),"]"),IF(AND(ISTEXT(OFFSET('Water Data'!$B$2,0,10*ROW('Water Data'!D179))),BS185="",ISNUMBER(OFFSET('Water Data'!$D$4,0,10*ROW('Water Data'!D179)))),100-OFFSET('Water Data'!$D$4,0,10*ROW('Water Data'!D179)),NA())))</f>
        <v>#N/A</v>
      </c>
      <c r="E185" s="82" t="e">
        <f ca="true">+IF(AND(ISTEXT(OFFSET('Water Data'!$B$2,0,10*ROW('Water Data'!E179))),BT185="Yes"),OFFSET('Water Data'!$D$6,0,10*ROW('Water Data'!D179)),IF(AND(ISTEXT(OFFSET('Water Data'!$B$2,0,10*ROW('Water Data'!D179))),BT185="No",ISNUMBER(OFFSET('Water Data'!$D$6,0,10*ROW('Water Data'!D179)))),CONCATENATE("[",ROUND(OFFSET('Water Data'!$D$6,0,10*ROW('Water Data'!D179)),0),"]"),IF(AND(ISTEXT(OFFSET('Water Data'!$B$2,0,10*ROW('Water Data'!D179))),BT185="",ISNUMBER(OFFSET('Water Data'!$D$6,0,10*ROW('Water Data'!D179)))),OFFSET('Water Data'!$D$6,0,10*ROW('Water Data'!D179)),NA())))</f>
        <v>#N/A</v>
      </c>
      <c r="F185" s="82" t="e">
        <f ca="true">+IF(AND(ISTEXT(OFFSET('Water Data'!$B$2,0,10*ROW('Water Data'!D179))),BU185="Yes"),OFFSET('Water Data'!$D$9,0,10*ROW('Water Data'!D179)),IF(AND(ISTEXT(OFFSET('Water Data'!$B$2,0,10*ROW('Water Data'!D179))),BU185="No",ISNUMBER(OFFSET('Water Data'!$D$9,0,10*ROW('Water Data'!D179)))),CONCATENATE("[",ROUND(OFFSET('Water Data'!$D$9,0,10*ROW('Water Data'!D179)),0),"]"),IF(AND(ISTEXT(OFFSET('Water Data'!$B$2,0,10*ROW('Water Data'!D179))),BU185="",ISNUMBER(OFFSET('Water Data'!$D$9,0,10*ROW('Water Data'!D179)))),OFFSET('Water Data'!$D$9,0,10*ROW('Water Data'!D179)),NA())))</f>
        <v>#N/A</v>
      </c>
      <c r="G185" s="82" t="e">
        <f ca="true">+IF(AND(ISTEXT(OFFSET('Water Data'!$B$2,0,10*ROW('Water Data'!E179))),BV185="Yes"),100-OFFSET('Water Data'!$E$4,0,10*ROW('Water Data'!E179)),IF(AND(ISTEXT(OFFSET('Water Data'!$B$2,0,10*ROW('Water Data'!E179))),BV185="No",ISNUMBER(OFFSET('Water Data'!$E$4,0,10*ROW('Water Data'!E179)))),CONCATENATE("[",ROUND(100-OFFSET('Water Data'!$E$4,0,10*ROW('Water Data'!E179)),0),"]"),IF(AND(ISTEXT(OFFSET('Water Data'!$B$2,0,10*ROW('Water Data'!E179))),BV185="",ISNUMBER(OFFSET('Water Data'!$E$4,0,10*ROW('Water Data'!E179)))),100-OFFSET('Water Data'!$E$4,0,10*ROW('Water Data'!E179)),NA())))</f>
        <v>#N/A</v>
      </c>
      <c r="H185" s="82" t="e">
        <f ca="true">+IF(AND(ISTEXT(OFFSET('Water Data'!$B$2,0,10*ROW('Water Data'!E179))),BW185="Yes"),OFFSET('Water Data'!$E$6,0,10*ROW('Water Data'!E179)),IF(AND(ISTEXT(OFFSET('Water Data'!$B$2,0,10*ROW('Water Data'!E179))),BW185="No",ISNUMBER(OFFSET('Water Data'!$E$6,0,10*ROW('Water Data'!E179)))),CONCATENATE("[",ROUND(OFFSET('Water Data'!$D$6,0,10*ROW('Water Data'!E179)),0),"]"),IF(AND(ISTEXT(OFFSET('Water Data'!$B$2,0,10*ROW('Water Data'!E179))),BW185="",ISNUMBER(OFFSET('Water Data'!$E$6,0,10*ROW('Water Data'!E179)))),OFFSET('Water Data'!$E$6,0,10*ROW('Water Data'!E179)),NA())))</f>
        <v>#N/A</v>
      </c>
      <c r="I185" s="82" t="e">
        <f ca="true">+IF(AND(ISTEXT(OFFSET('Water Data'!$B$2,0,10*ROW('Water Data'!E179))),BX185="Yes"),OFFSET('Water Data'!$E$9,0,10*ROW('Water Data'!E179)),IF(AND(ISTEXT(OFFSET('Water Data'!$B$2,0,10*ROW('Water Data'!E179))),BX185="No",ISNUMBER(OFFSET('Water Data'!$E$9,0,10*ROW('Water Data'!E179)))),CONCATENATE("[",ROUND(OFFSET('Water Data'!$E$9,0,10*ROW('Water Data'!E179)),0),"]"),IF(AND(ISTEXT(OFFSET('Water Data'!$B$2,0,10*ROW('Water Data'!E179))),BX185="",ISNUMBER(OFFSET('Water Data'!$E$9,0,10*ROW('Water Data'!E179)))),OFFSET('Water Data'!$E$9,0,10*ROW('Water Data'!E179)),NA())))</f>
        <v>#N/A</v>
      </c>
      <c r="J185" s="82" t="e">
        <f ca="true">+IF(AND(ISTEXT(OFFSET('Water Data'!$B$2,0,10*ROW('Water Data'!F179))),BY185="Yes"),100-OFFSET('Water Data'!$F$4,0,10*ROW('Water Data'!F179)),IF(AND(ISTEXT(OFFSET('Water Data'!$B$2,0,10*ROW('Water Data'!F179))),BY185="No",ISNUMBER(OFFSET('Water Data'!$F$4,0,10*ROW('Water Data'!F179)))),CONCATENATE("[",ROUND(100-OFFSET('Water Data'!$F$4,0,10*ROW('Water Data'!F179)),0),"]"),IF(AND(ISTEXT(OFFSET('Water Data'!$B$2,0,10*ROW('Water Data'!F179))),BY185="",ISNUMBER(OFFSET('Water Data'!$F$4,0,10*ROW('Water Data'!F179)))),100-OFFSET('Water Data'!$F$4,0,10*ROW('Water Data'!F179)),NA())))</f>
        <v>#N/A</v>
      </c>
      <c r="K185" s="82" t="e">
        <f ca="true">+IF(AND(ISTEXT(OFFSET('Water Data'!$B$2,0,10*ROW('Water Data'!F179))),BZ185="Yes"),OFFSET('Water Data'!$F$6,0,10*ROW('Water Data'!F179)),IF(AND(ISTEXT(OFFSET('Water Data'!$B$2,0,10*ROW('Water Data'!F179))),BZ185="No",ISNUMBER(OFFSET('Water Data'!$F$6,0,10*ROW('Water Data'!F179)))),CONCATENATE("[",ROUND(OFFSET('Water Data'!$F$6,0,10*ROW('Water Data'!F179)),0),"]"),IF(AND(ISTEXT(OFFSET('Water Data'!$B$2,0,10*ROW('Water Data'!F179))),BZ185="",ISNUMBER(OFFSET('Water Data'!$F$6,0,10*ROW('Water Data'!F179)))),OFFSET('Water Data'!$F$6,0,10*ROW('Water Data'!F179)),NA())))</f>
        <v>#N/A</v>
      </c>
      <c r="L185" s="82" t="e">
        <f ca="true">+IF(AND(ISTEXT(OFFSET('Water Data'!$B$2,0,10*ROW('Water Data'!F179))),CA185="Yes"),OFFSET('Water Data'!$F$9,0,10*ROW('Water Data'!F179)),IF(AND(ISTEXT(OFFSET('Water Data'!$B$2,0,10*ROW('Water Data'!F179))),CA185="No",ISNUMBER(OFFSET('Water Data'!$F$9,0,10*ROW('Water Data'!F179)))),CONCATENATE("[",ROUND(OFFSET('Water Data'!$F$9,0,10*ROW('Water Data'!F179)),0),"]"),IF(AND(ISTEXT(OFFSET('Water Data'!$B$2,0,10*ROW('Water Data'!F179))),CA185="",ISNUMBER(OFFSET('Water Data'!$F$9,0,10*ROW('Water Data'!F179)))),OFFSET('Water Data'!$F$9,0,10*ROW('Water Data'!F179)),NA())))</f>
        <v>#N/A</v>
      </c>
      <c r="M185" s="82" t="e">
        <f ca="true">+IF(AND(ISTEXT(OFFSET('Water Data'!$B$2,0,10*ROW('Water Data'!G179))),CB185="Yes"),100-OFFSET('Water Data'!$G$4,0,10*ROW('Water Data'!G179)),IF(AND(ISTEXT(OFFSET('Water Data'!$B$2,0,10*ROW('Water Data'!G179))),CB185="No",ISNUMBER(OFFSET('Water Data'!$G$4,0,10*ROW('Water Data'!G179)))),CONCATENATE("[",ROUND(100-OFFSET('Water Data'!$G$4,0,10*ROW('Water Data'!G179)),0),"]"),IF(AND(ISTEXT(OFFSET('Water Data'!$B$2,0,10*ROW('Water Data'!G179))),CB185="",ISNUMBER(OFFSET('Water Data'!$G$4,0,10*ROW('Water Data'!G179)))),100-OFFSET('Water Data'!$G$4,0,10*ROW('Water Data'!G179)),NA())))</f>
        <v>#N/A</v>
      </c>
      <c r="N185" s="82" t="e">
        <f ca="true">+IF(AND(ISTEXT(OFFSET('Water Data'!$B$2,0,10*ROW('Water Data'!G179))),CC185="Yes"),OFFSET('Water Data'!$G$6,0,10*ROW('Water Data'!G179)),IF(AND(ISTEXT(OFFSET('Water Data'!$B$2,0,10*ROW('Water Data'!G179))),CC185="No",ISNUMBER(OFFSET('Water Data'!$G$6,0,10*ROW('Water Data'!G179)))),CONCATENATE("[",ROUND(OFFSET('Water Data'!$G$6,0,10*ROW('Water Data'!G179)),0),"]"),IF(AND(ISTEXT(OFFSET('Water Data'!$B$2,0,10*ROW('Water Data'!G179))),CC185="",ISNUMBER(OFFSET('Water Data'!$G$6,0,10*ROW('Water Data'!G179)))),OFFSET('Water Data'!$G$6,0,10*ROW('Water Data'!G179)),NA())))</f>
        <v>#N/A</v>
      </c>
      <c r="O185" s="82" t="e">
        <f ca="true">+IF(AND(ISTEXT(OFFSET('Water Data'!$B$2,0,10*ROW('Water Data'!G179))),CD185="Yes"),OFFSET('Water Data'!$G$9,0,10*ROW('Water Data'!G179)),IF(AND(ISTEXT(OFFSET('Water Data'!$B$2,0,10*ROW('Water Data'!G179))),CD185="No",ISNUMBER(OFFSET('Water Data'!$G$9,0,10*ROW('Water Data'!G179)))),CONCATENATE("[",ROUND(OFFSET('Water Data'!$G$9,0,10*ROW('Water Data'!G179)),0),"]"),IF(AND(ISTEXT(OFFSET('Water Data'!$B$2,0,10*ROW('Water Data'!G179))),CD185="",ISNUMBER(OFFSET('Water Data'!$G$9,0,10*ROW('Water Data'!G179)))),OFFSET('Water Data'!$G$9,0,10*ROW('Water Data'!G179)),NA())))</f>
        <v>#N/A</v>
      </c>
      <c r="P185" s="82" t="e">
        <f ca="true">+IF(AND(ISTEXT(OFFSET('Water Data'!$B$2,0,10*ROW('Water Data'!H179))),CE185="Yes"),100-OFFSET('Water Data'!$H$4,0,10*ROW('Water Data'!H179)),IF(AND(ISTEXT(OFFSET('Water Data'!$B$2,0,10*ROW('Water Data'!H179))),CE185="No",ISNUMBER(OFFSET('Water Data'!$H$4,0,10*ROW('Water Data'!H179)))),CONCATENATE("[",ROUND(100-OFFSET('Water Data'!$H$4,0,10*ROW('Water Data'!H179)),0),"]"),IF(AND(ISTEXT(OFFSET('Water Data'!$B$2,0,10*ROW('Water Data'!H179))),CE185="",ISNUMBER(OFFSET('Water Data'!$H$4,0,10*ROW('Water Data'!H179)))),100-OFFSET('Water Data'!$H$4,0,10*ROW('Water Data'!H179)),NA())))</f>
        <v>#N/A</v>
      </c>
      <c r="Q185" s="82" t="e">
        <f ca="true">+IF(AND(ISTEXT(OFFSET('Water Data'!$B$2,0,10*ROW('Water Data'!H179))),CF185="Yes"),OFFSET('Water Data'!$H$6,0,10*ROW('Water Data'!H179)),IF(AND(ISTEXT(OFFSET('Water Data'!$B$2,0,10*ROW('Water Data'!H179))),CF185="No",ISNUMBER(OFFSET('Water Data'!$H$6,0,10*ROW('Water Data'!H179)))),CONCATENATE("[",ROUND(OFFSET('Water Data'!$H$6,0,10*ROW('Water Data'!H179)),0),"]"),IF(AND(ISTEXT(OFFSET('Water Data'!$B$2,0,10*ROW('Water Data'!H179))),CF185="",ISNUMBER(OFFSET('Water Data'!$H$6,0,10*ROW('Water Data'!H179)))),OFFSET('Water Data'!$H$6,0,10*ROW('Water Data'!H179)),NA())))</f>
        <v>#N/A</v>
      </c>
      <c r="R185" s="82" t="e">
        <f ca="true">+IF(AND(ISTEXT(OFFSET('Water Data'!$B$2,0,10*ROW('Water Data'!H179))),CG185="Yes"),OFFSET('Water Data'!$H$9,0,10*ROW('Water Data'!H179)),IF(AND(ISTEXT(OFFSET('Water Data'!$B$2,0,10*ROW('Water Data'!H179))),CG185="No",ISNUMBER(OFFSET('Water Data'!$H$9,0,10*ROW('Water Data'!H179)))),CONCATENATE("[",ROUND(OFFSET('Water Data'!$H$9,0,10*ROW('Water Data'!H179)),0),"]"),IF(AND(ISTEXT(OFFSET('Water Data'!$B$2,0,10*ROW('Water Data'!H179))),CG185="",ISNUMBER(OFFSET('Water Data'!$H$9,0,10*ROW('Water Data'!H179)))),OFFSET('Water Data'!$H$9,0,10*ROW('Water Data'!H179)),NA())))</f>
        <v>#N/A</v>
      </c>
      <c r="S185" s="82" t="e">
        <f ca="true">+IF(AND(ISTEXT(OFFSET('Water Data'!$B$2,0,10*ROW('Water Data'!I179))),CH185="Yes"),100-OFFSET('Water Data'!$I$4,0,10*ROW('Water Data'!I179)),IF(AND(ISTEXT(OFFSET('Water Data'!$B$2,0,10*ROW('Water Data'!I179))),CH185="No",ISNUMBER(OFFSET('Water Data'!$I$4,0,10*ROW('Water Data'!I179)))),CONCATENATE("[",ROUND(100-OFFSET('Water Data'!$I$4,0,10*ROW('Water Data'!I179)),0),"]"),IF(AND(ISTEXT(OFFSET('Water Data'!$B$2,0,10*ROW('Water Data'!I179))),CH185="",ISNUMBER(OFFSET('Water Data'!$I$4,0,10*ROW('Water Data'!I179)))),100-OFFSET('Water Data'!$I$4,0,10*ROW('Water Data'!I179)),NA())))</f>
        <v>#N/A</v>
      </c>
      <c r="T185" s="82" t="e">
        <f ca="true">+IF(AND(ISTEXT(OFFSET('Water Data'!$B$2,0,10*ROW('Water Data'!I179))),CI185="Yes"),OFFSET('Water Data'!$I$6,0,10*ROW('Water Data'!I179)),IF(AND(ISTEXT(OFFSET('Water Data'!$B$2,0,10*ROW('Water Data'!I179))),CI185="No",ISNUMBER(OFFSET('Water Data'!$I$6,0,10*ROW('Water Data'!I179)))),CONCATENATE("[",ROUND(OFFSET('Water Data'!$I$6,0,10*ROW('Water Data'!I179)),0),"]"),IF(AND(ISTEXT(OFFSET('Water Data'!$B$2,0,10*ROW('Water Data'!I179))),CI185="",ISNUMBER(OFFSET('Water Data'!$I$6,0,10*ROW('Water Data'!I179)))),OFFSET('Water Data'!$I$6,0,10*ROW('Water Data'!I179)),NA())))</f>
        <v>#N/A</v>
      </c>
      <c r="U185" s="82" t="e">
        <f ca="true">+IF(AND(ISTEXT(OFFSET('Water Data'!$B$2,0,10*ROW('Water Data'!I179))),CJ185="Yes"),OFFSET('Water Data'!$I$9,0,10*ROW('Water Data'!I179)),IF(AND(ISTEXT(OFFSET('Water Data'!$B$2,0,10*ROW('Water Data'!I179))),CJ185="No",ISNUMBER(OFFSET('Water Data'!$I$9,0,10*ROW('Water Data'!I179)))),CONCATENATE("[",ROUND(OFFSET('Water Data'!$I$9,0,10*ROW('Water Data'!I179)),0),"]"),IF(AND(ISTEXT(OFFSET('Water Data'!$B$2,0,10*ROW('Water Data'!I179))),CJ185="",ISNUMBER(OFFSET('Water Data'!$I$9,0,10*ROW('Water Data'!I179)))),OFFSET('Water Data'!$I$9,0,10*ROW('Water Data'!I179)),NA())))</f>
        <v>#N/A</v>
      </c>
      <c r="V185" s="83" t="e">
        <f ca="true">+IF(AND(ISTEXT(OFFSET('Sanitation Data'!$B$2,0,10*ROW('Sanitation Data'!D179))),CK185="Yes"),100-OFFSET('Sanitation Data'!$D$4,0,10*ROW('Sanitation Data'!D179)),IF(AND(ISTEXT(OFFSET('Sanitation Data'!$B$2,0,10*ROW('Sanitation Data'!D179))),CK185="No",ISNUMBER(OFFSET('Sanitation Data'!$D$4,0,10*ROW('Sanitation Data'!D179)))),CONCATENATE("[",ROUND(100-OFFSET('Sanitation Data'!$D$4,0,10*ROW('Sanitation Data'!D179)),0),"]"),IF(AND(ISTEXT(OFFSET('Sanitation Data'!$B$2,0,10*ROW('Sanitation Data'!D179))),CK185="",ISNUMBER(OFFSET('Sanitation Data'!$D$4,0,10*ROW('Sanitation Data'!D179)))),100-OFFSET('Sanitation Data'!$D$4,0,10*ROW('Sanitation Data'!D179)),NA())))</f>
        <v>#N/A</v>
      </c>
      <c r="W185" s="83" t="e">
        <f ca="true">+IF(AND(ISTEXT(OFFSET('Sanitation Data'!$B$2,0,10*ROW('Sanitation Data'!D179))),CL185="Yes"),OFFSET('Sanitation Data'!$D$6,0,10*ROW('Sanitation Data'!D179)),IF(AND(ISTEXT(OFFSET('Sanitation Data'!$B$2,0,10*ROW('Sanitation Data'!D179))),CL185="No",ISNUMBER(OFFSET('Sanitation Data'!$D$6,0,10*ROW('Sanitation Data'!D179)))),CONCATENATE("[",ROUND(OFFSET('Sanitation Data'!$D$6,0,10*ROW('Sanitation Data'!D179)),0),"]"),IF(AND(ISTEXT(OFFSET('Sanitation Data'!$B$2,0,10*ROW('Sanitation Data'!D179))),CL185="",ISNUMBER(OFFSET('Sanitation Data'!$D$6,0,10*ROW('Sanitation Data'!D179)))),OFFSET('Sanitation Data'!$D$6,0,10*ROW('Sanitation Data'!D179)),NA())))</f>
        <v>#N/A</v>
      </c>
      <c r="X185" s="83" t="e">
        <f ca="true">+IF(AND(ISTEXT(OFFSET('Sanitation Data'!$B$2,0,10*ROW('Sanitation Data'!D179))),CM185="Yes"),OFFSET('Sanitation Data'!$D$10,0,10*ROW('Sanitation Data'!D179)),IF(AND(ISTEXT(OFFSET('Sanitation Data'!$B$2,0,10*ROW('Sanitation Data'!D179))),CM185="No",ISNUMBER(OFFSET('Sanitation Data'!$D$10,0,10*ROW('Sanitation Data'!D179)))),CONCATENATE("[",ROUND(OFFSET('Sanitation Data'!$D$10,0,10*ROW('Sanitation Data'!D179)),0),"]"),IF(AND(ISTEXT(OFFSET('Sanitation Data'!$B$2,0,10*ROW('Sanitation Data'!D179))),CM185="",ISNUMBER(OFFSET('Sanitation Data'!$D$10,0,10*ROW('Sanitation Data'!D179)))),OFFSET('Sanitation Data'!$D$10,0,10*ROW('Sanitation Data'!D179)),NA())))</f>
        <v>#N/A</v>
      </c>
      <c r="Y185" s="83" t="e">
        <f ca="true">+IF(AND(ISTEXT(OFFSET('Sanitation Data'!$B$2,0,10*ROW('Sanitation Data'!D179))),CN185="Yes"),OFFSET('Sanitation Data'!$D$11,0,10*ROW('Sanitation Data'!D179)),IF(AND(ISTEXT(OFFSET('Sanitation Data'!$B$2,0,10*ROW('Sanitation Data'!D179))),CN185="No",ISNUMBER(OFFSET('Sanitation Data'!$D$11,0,10*ROW('Sanitation Data'!D179)))),CONCATENATE("[",ROUND(OFFSET('Sanitation Data'!$D$11,0,10*ROW('Sanitation Data'!D179)),0),"]"),IF(AND(ISTEXT(OFFSET('Sanitation Data'!$B$2,0,10*ROW('Sanitation Data'!D179))),CN185="",ISNUMBER(OFFSET('Sanitation Data'!$D$11,0,10*ROW('Sanitation Data'!D179)))),OFFSET('Sanitation Data'!$D$11,0,10*ROW('Sanitation Data'!D179)),NA())))</f>
        <v>#N/A</v>
      </c>
      <c r="Z185" s="83" t="e">
        <f ca="true">+IF(AND(ISTEXT(OFFSET('Sanitation Data'!$B$2,0,10*ROW('Sanitation Data'!D179))),CO185="Yes"),OFFSET('Sanitation Data'!$D$12,0,10*ROW('Sanitation Data'!D179)),IF(AND(ISTEXT(OFFSET('Sanitation Data'!$B$2,0,10*ROW('Sanitation Data'!D179))),CO185="No",ISNUMBER(OFFSET('Sanitation Data'!$D$12,0,10*ROW('Sanitation Data'!D179)))),CONCATENATE("[",ROUND(OFFSET('Sanitation Data'!$D$12,0,10*ROW('Sanitation Data'!D179)),0),"]"),IF(AND(ISTEXT(OFFSET('Sanitation Data'!$B$2,0,10*ROW('Sanitation Data'!D179))),CO185="",ISNUMBER(OFFSET('Sanitation Data'!$D$12,0,10*ROW('Sanitation Data'!D179)))),OFFSET('Sanitation Data'!$D$12,0,10*ROW('Sanitation Data'!D179)),NA())))</f>
        <v>#N/A</v>
      </c>
      <c r="AA185" s="83" t="e">
        <f ca="true">+IF(AND(ISTEXT(OFFSET('Sanitation Data'!$B$2,0,10*ROW('Sanitation Data'!E179))),CP185="Yes"),100-OFFSET('Sanitation Data'!$E$4,0,10*ROW('Sanitation Data'!E179)),IF(AND(ISTEXT(OFFSET('Sanitation Data'!$B$2,0,10*ROW('Sanitation Data'!E179))),CP185="No",ISNUMBER(OFFSET('Sanitation Data'!$E$4,0,10*ROW('Sanitation Data'!E179)))),CONCATENATE("[",ROUND(100-OFFSET('Sanitation Data'!$E$4,0,10*ROW('Sanitation Data'!E179)),0),"]"),IF(AND(ISTEXT(OFFSET('Sanitation Data'!$B$2,0,10*ROW('Sanitation Data'!E179))),CP185="",ISNUMBER(OFFSET('Sanitation Data'!$E$4,0,10*ROW('Sanitation Data'!E179)))),100-OFFSET('Sanitation Data'!$E$4,0,10*ROW('Sanitation Data'!E179)),NA())))</f>
        <v>#N/A</v>
      </c>
      <c r="AB185" s="83" t="e">
        <f ca="true">+IF(AND(ISTEXT(OFFSET('Sanitation Data'!$B$2,0,10*ROW('Sanitation Data'!E179))),CQ185="Yes"),OFFSET('Sanitation Data'!$E$6,0,10*ROW('Sanitation Data'!H179)),IF(AND(ISTEXT(OFFSET('Sanitation Data'!$B$2,0,10*ROW('Sanitation Data'!E179))),CQ185="No",ISNUMBER(OFFSET('Sanitation Data'!$E$6,0,10*ROW('Sanitation Data'!E179)))),CONCATENATE("[",ROUND(OFFSET('Sanitation Data'!$E$6,0,10*ROW('Sanitation Data'!E179)),0),"]"),IF(AND(ISTEXT(OFFSET('Sanitation Data'!$B$2,0,10*ROW('Sanitation Data'!E179))),CQ185="",ISNUMBER(OFFSET('Sanitation Data'!$E$6,0,10*ROW('Sanitation Data'!E179)))),OFFSET('Sanitation Data'!$E$6,0,10*ROW('Sanitation Data'!E179)),NA())))</f>
        <v>#N/A</v>
      </c>
      <c r="AC185" s="83" t="e">
        <f ca="true">+IF(AND(ISTEXT(OFFSET('Sanitation Data'!$B$2,0,10*ROW('Sanitation Data'!E179))),CR185="Yes"),OFFSET('Sanitation Data'!$E$10,0,10*ROW('Sanitation Data'!E179)),IF(AND(ISTEXT(OFFSET('Sanitation Data'!$B$2,0,10*ROW('Sanitation Data'!E179))),CR185="No",ISNUMBER(OFFSET('Sanitation Data'!$E$10,0,10*ROW('Sanitation Data'!E179)))),CONCATENATE("[",ROUND(OFFSET('Sanitation Data'!$E$10,0,10*ROW('Sanitation Data'!E179)),0),"]"),IF(AND(ISTEXT(OFFSET('Sanitation Data'!$B$2,0,10*ROW('Sanitation Data'!E179))),CR185="",ISNUMBER(OFFSET('Sanitation Data'!$E$10,0,10*ROW('Sanitation Data'!E179)))),OFFSET('Sanitation Data'!$E$10,0,10*ROW('Sanitation Data'!E179)),NA())))</f>
        <v>#N/A</v>
      </c>
      <c r="AD185" s="83" t="e">
        <f ca="true">+IF(AND(ISTEXT(OFFSET('Sanitation Data'!$B$2,0,10*ROW('Sanitation Data'!E179))),CS185="Yes"),OFFSET('Sanitation Data'!$E$11,0,10*ROW('Sanitation Data'!E179)),IF(AND(ISTEXT(OFFSET('Sanitation Data'!$B$2,0,10*ROW('Sanitation Data'!E179))),CS185="No",ISNUMBER(OFFSET('Sanitation Data'!$E$11,0,10*ROW('Sanitation Data'!E179)))),CONCATENATE("[",ROUND(OFFSET('Sanitation Data'!$E$11,0,10*ROW('Sanitation Data'!E179)),0),"]"),IF(AND(ISTEXT(OFFSET('Sanitation Data'!$B$2,0,10*ROW('Sanitation Data'!E179))),CS185="",ISNUMBER(OFFSET('Sanitation Data'!$E$11,0,10*ROW('Sanitation Data'!E179)))),OFFSET('Sanitation Data'!$E$11,0,10*ROW('Sanitation Data'!E179)),NA())))</f>
        <v>#N/A</v>
      </c>
      <c r="AE185" s="83" t="e">
        <f ca="true">+IF(AND(ISTEXT(OFFSET('Sanitation Data'!$B$2,0,10*ROW('Sanitation Data'!E179))),CT185="Yes"),OFFSET('Sanitation Data'!$E$12,0,10*ROW('Sanitation Data'!E179)),IF(AND(ISTEXT(OFFSET('Sanitation Data'!$B$2,0,10*ROW('Sanitation Data'!E179))),CT185="No",ISNUMBER(OFFSET('Sanitation Data'!$E$12,0,10*ROW('Sanitation Data'!E179)))),CONCATENATE("[",ROUND(OFFSET('Sanitation Data'!$E$12,0,10*ROW('Sanitation Data'!E179)),0),"]"),IF(AND(ISTEXT(OFFSET('Sanitation Data'!$B$2,0,10*ROW('Sanitation Data'!E179))),CT185="",ISNUMBER(OFFSET('Sanitation Data'!$E$12,0,10*ROW('Sanitation Data'!E179)))),OFFSET('Sanitation Data'!$E$12,0,10*ROW('Sanitation Data'!E179)),NA())))</f>
        <v>#N/A</v>
      </c>
      <c r="AF185" s="83" t="e">
        <f ca="true">+IF(AND(ISTEXT(OFFSET('Sanitation Data'!$B$2,0,10*ROW('Sanitation Data'!F179))),CU185="Yes"),100-OFFSET('Sanitation Data'!$F$4,0,10*ROW('Sanitation Data'!F179)),IF(AND(ISTEXT(OFFSET('Sanitation Data'!$B$2,0,10*ROW('Sanitation Data'!F179))),CU185="No",ISNUMBER(OFFSET('Sanitation Data'!$F$4,0,10*ROW('Sanitation Data'!F179)))),CONCATENATE("[",ROUND(100-OFFSET('Sanitation Data'!$F$4,0,10*ROW('Sanitation Data'!F179)),0),"]"),IF(AND(ISTEXT(OFFSET('Sanitation Data'!$B$2,0,10*ROW('Sanitation Data'!F179))),CU185="",ISNUMBER(OFFSET('Sanitation Data'!$F$4,0,10*ROW('Sanitation Data'!F179)))),100-OFFSET('Sanitation Data'!$F$4,0,10*ROW('Sanitation Data'!F179)),NA())))</f>
        <v>#N/A</v>
      </c>
      <c r="AG185" s="83" t="e">
        <f ca="true">+IF(AND(ISTEXT(OFFSET('Sanitation Data'!$B$2,0,10*ROW('Sanitation Data'!F179))),CV185="Yes"),OFFSET('Sanitation Data'!$F$6,0,10*ROW('Sanitation Data'!F179)),IF(AND(ISTEXT(OFFSET('Sanitation Data'!$B$2,0,10*ROW('Sanitation Data'!F179))),CV185="No",ISNUMBER(OFFSET('Sanitation Data'!$F$6,0,10*ROW('Sanitation Data'!F179)))),CONCATENATE("[",ROUND(OFFSET('Sanitation Data'!$F$6,0,10*ROW('Sanitation Data'!F179)),0),"]"),IF(AND(ISTEXT(OFFSET('Sanitation Data'!$B$2,0,10*ROW('Sanitation Data'!F179))),CV185="",ISNUMBER(OFFSET('Sanitation Data'!$F$6,0,10*ROW('Sanitation Data'!F179)))),OFFSET('Sanitation Data'!$F$6,0,10*ROW('Sanitation Data'!F179)),NA())))</f>
        <v>#N/A</v>
      </c>
      <c r="AH185" s="83" t="e">
        <f ca="true">+IF(AND(ISTEXT(OFFSET('Sanitation Data'!$B$2,0,10*ROW('Sanitation Data'!F179))),CW185="Yes"),OFFSET('Sanitation Data'!$F$10,0,10*ROW('Sanitation Data'!F179)),IF(AND(ISTEXT(OFFSET('Sanitation Data'!$B$2,0,10*ROW('Sanitation Data'!F179))),CW185="No",ISNUMBER(OFFSET('Sanitation Data'!$F$10,0,10*ROW('Sanitation Data'!F179)))),CONCATENATE("[",ROUND(OFFSET('Sanitation Data'!$F$10,0,10*ROW('Sanitation Data'!F179)),0),"]"),IF(AND(ISTEXT(OFFSET('Sanitation Data'!$B$2,0,10*ROW('Sanitation Data'!F179))),CW185="",ISNUMBER(OFFSET('Sanitation Data'!$F$10,0,10*ROW('Sanitation Data'!F179)))),OFFSET('Sanitation Data'!$F$10,0,10*ROW('Sanitation Data'!F179)),NA())))</f>
        <v>#N/A</v>
      </c>
      <c r="AI185" s="83" t="e">
        <f ca="true">+IF(AND(ISTEXT(OFFSET('Sanitation Data'!$B$2,0,10*ROW('Sanitation Data'!F179))),CX185="Yes"),OFFSET('Sanitation Data'!$F$11,0,10*ROW('Sanitation Data'!F179)),IF(AND(ISTEXT(OFFSET('Sanitation Data'!$B$2,0,10*ROW('Sanitation Data'!F179))),CX185="No",ISNUMBER(OFFSET('Sanitation Data'!$F$11,0,10*ROW('Sanitation Data'!F179)))),CONCATENATE("[",ROUND(OFFSET('Sanitation Data'!$F$11,0,10*ROW('Sanitation Data'!F179)),0),"]"),IF(AND(ISTEXT(OFFSET('Sanitation Data'!$B$2,0,10*ROW('Sanitation Data'!F179))),CX185="",ISNUMBER(OFFSET('Sanitation Data'!$F$11,0,10*ROW('Sanitation Data'!F179)))),OFFSET('Sanitation Data'!$F$11,0,10*ROW('Sanitation Data'!F179)),NA())))</f>
        <v>#N/A</v>
      </c>
      <c r="AJ185" s="83" t="e">
        <f ca="true">+IF(AND(ISTEXT(OFFSET('Sanitation Data'!$B$2,0,10*ROW('Sanitation Data'!F179))),CY185="Yes"),OFFSET('Sanitation Data'!$F$12,0,10*ROW('Sanitation Data'!F179)),IF(AND(ISTEXT(OFFSET('Sanitation Data'!$B$2,0,10*ROW('Sanitation Data'!F179))),CY185="No",ISNUMBER(OFFSET('Sanitation Data'!$F$12,0,10*ROW('Sanitation Data'!F179)))),CONCATENATE("[",ROUND(OFFSET('Sanitation Data'!$F$12,0,10*ROW('Sanitation Data'!F179)),0),"]"),IF(AND(ISTEXT(OFFSET('Sanitation Data'!$B$2,0,10*ROW('Sanitation Data'!F179))),CY185="",ISNUMBER(OFFSET('Sanitation Data'!$F$12,0,10*ROW('Sanitation Data'!F179)))),OFFSET('Sanitation Data'!$F$12,0,10*ROW('Sanitation Data'!F179)),NA())))</f>
        <v>#N/A</v>
      </c>
      <c r="AK185" s="83" t="e">
        <f ca="true">+IF(AND(ISTEXT(OFFSET('Sanitation Data'!$B$2,0,10*ROW('Sanitation Data'!G179))),CZ185="Yes"),100-OFFSET('Sanitation Data'!$G$4,0,10*ROW('Sanitation Data'!G179)),IF(AND(ISTEXT(OFFSET('Sanitation Data'!$B$2,0,10*ROW('Sanitation Data'!G179))),CZ185="No",ISNUMBER(OFFSET('Sanitation Data'!$G$4,0,10*ROW('Sanitation Data'!G179)))),CONCATENATE("[",ROUND(100-OFFSET('Sanitation Data'!$G$4,0,10*ROW('Sanitation Data'!G179)),0),"]"),IF(AND(ISTEXT(OFFSET('Sanitation Data'!$B$2,0,10*ROW('Sanitation Data'!G179))),CZ185="",ISNUMBER(OFFSET('Sanitation Data'!$G$4,0,10*ROW('Sanitation Data'!G179)))),100-OFFSET('Sanitation Data'!$G$4,0,10*ROW('Sanitation Data'!G179)),NA())))</f>
        <v>#N/A</v>
      </c>
      <c r="AL185" s="83" t="e">
        <f ca="true">+IF(AND(ISTEXT(OFFSET('Sanitation Data'!$B$2,0,10*ROW('Sanitation Data'!G179))),DA185="Yes"),OFFSET('Sanitation Data'!$G$6,0,10*ROW('Sanitation Data'!G179)),IF(AND(ISTEXT(OFFSET('Sanitation Data'!$B$2,0,10*ROW('Sanitation Data'!G179))),DA185="No",ISNUMBER(OFFSET('Sanitation Data'!$G$6,0,10*ROW('Sanitation Data'!G179)))),CONCATENATE("[",ROUND(OFFSET('Sanitation Data'!$G$6,0,10*ROW('Sanitation Data'!G179)),0),"]"),IF(AND(ISTEXT(OFFSET('Sanitation Data'!$B$2,0,10*ROW('Sanitation Data'!G179))),DA185="",ISNUMBER(OFFSET('Sanitation Data'!$G$6,0,10*ROW('Sanitation Data'!G179)))),OFFSET('Sanitation Data'!$G$6,0,10*ROW('Sanitation Data'!G179)),NA())))</f>
        <v>#N/A</v>
      </c>
      <c r="AM185" s="83" t="e">
        <f ca="true">+IF(AND(ISTEXT(OFFSET('Sanitation Data'!$B$2,0,10*ROW('Sanitation Data'!G179))),DB185="Yes"),OFFSET('Sanitation Data'!$G$10,0,10*ROW('Sanitation Data'!G179)),IF(AND(ISTEXT(OFFSET('Sanitation Data'!$B$2,0,10*ROW('Sanitation Data'!G179))),DB185="No",ISNUMBER(OFFSET('Sanitation Data'!$G$10,0,10*ROW('Sanitation Data'!G179)))),CONCATENATE("[",ROUND(OFFSET('Sanitation Data'!$G$10,0,10*ROW('Sanitation Data'!G179)),0),"]"),IF(AND(ISTEXT(OFFSET('Sanitation Data'!$B$2,0,10*ROW('Sanitation Data'!G179))),DB185="",ISNUMBER(OFFSET('Sanitation Data'!$G$10,0,10*ROW('Sanitation Data'!G179)))),OFFSET('Sanitation Data'!$G$10,0,10*ROW('Sanitation Data'!G179)),NA())))</f>
        <v>#N/A</v>
      </c>
      <c r="AN185" s="83" t="e">
        <f ca="true">+IF(AND(ISTEXT(OFFSET('Sanitation Data'!$B$2,0,10*ROW('Sanitation Data'!G179))),DC185="Yes"),OFFSET('Sanitation Data'!$G$11,0,10*ROW('Sanitation Data'!G179)),IF(AND(ISTEXT(OFFSET('Sanitation Data'!$B$2,0,10*ROW('Sanitation Data'!G179))),DC185="No",ISNUMBER(OFFSET('Sanitation Data'!$G$11,0,10*ROW('Sanitation Data'!G179)))),CONCATENATE("[",ROUND(OFFSET('Sanitation Data'!$G$11,0,10*ROW('Sanitation Data'!G179)),0),"]"),IF(AND(ISTEXT(OFFSET('Sanitation Data'!$B$2,0,10*ROW('Sanitation Data'!G179))),DC185="",ISNUMBER(OFFSET('Sanitation Data'!$G$11,0,10*ROW('Sanitation Data'!G179)))),OFFSET('Sanitation Data'!$G$11,0,10*ROW('Sanitation Data'!G179)),NA())))</f>
        <v>#N/A</v>
      </c>
      <c r="AO185" s="83" t="e">
        <f ca="true">+IF(AND(ISTEXT(OFFSET('Sanitation Data'!$B$2,0,10*ROW('Sanitation Data'!G179))),DD185="Yes"),OFFSET('Sanitation Data'!$G$12,0,10*ROW('Sanitation Data'!G179)),IF(AND(ISTEXT(OFFSET('Sanitation Data'!$B$2,0,10*ROW('Sanitation Data'!G179))),DD185="No",ISNUMBER(OFFSET('Sanitation Data'!$G$12,0,10*ROW('Sanitation Data'!G179)))),CONCATENATE("[",ROUND(OFFSET('Sanitation Data'!$G$12,0,10*ROW('Sanitation Data'!G179)),0),"]"),IF(AND(ISTEXT(OFFSET('Sanitation Data'!$B$2,0,10*ROW('Sanitation Data'!G179))),DD185="",ISNUMBER(OFFSET('Sanitation Data'!$G$12,0,10*ROW('Sanitation Data'!G179)))),OFFSET('Sanitation Data'!$G$12,0,10*ROW('Sanitation Data'!G179)),NA())))</f>
        <v>#N/A</v>
      </c>
      <c r="AP185" s="83" t="e">
        <f ca="true">+IF(AND(ISTEXT(OFFSET('Sanitation Data'!$B$2,0,10*ROW('Sanitation Data'!H179))),DE185="Yes"),100-OFFSET('Sanitation Data'!$H$4,0,10*ROW('Sanitation Data'!H179)),IF(AND(ISTEXT(OFFSET('Sanitation Data'!$B$2,0,10*ROW('Sanitation Data'!H179))),DE185="No",ISNUMBER(OFFSET('Sanitation Data'!$H$4,0,10*ROW('Sanitation Data'!H179)))),CONCATENATE("[",ROUND(100-OFFSET('Sanitation Data'!$H$4,0,10*ROW('Sanitation Data'!H179)),0),"]"),IF(AND(ISTEXT(OFFSET('Sanitation Data'!$B$2,0,10*ROW('Sanitation Data'!H179))),DE185="",ISNUMBER(OFFSET('Sanitation Data'!$H$4,0,10*ROW('Sanitation Data'!H179)))),100-OFFSET('Sanitation Data'!$H$4,0,10*ROW('Sanitation Data'!H179)),NA())))</f>
        <v>#N/A</v>
      </c>
      <c r="AQ185" s="83" t="e">
        <f ca="true">+IF(AND(ISTEXT(OFFSET('Sanitation Data'!$B$2,0,10*ROW('Sanitation Data'!H179))),DF185="Yes"),OFFSET('Sanitation Data'!$H$6,0,10*ROW('Sanitation Data'!H179)),IF(AND(ISTEXT(OFFSET('Sanitation Data'!$B$2,0,10*ROW('Sanitation Data'!H179))),DF185="No",ISNUMBER(OFFSET('Sanitation Data'!$H$6,0,10*ROW('Sanitation Data'!H179)))),CONCATENATE("[",ROUND(OFFSET('Sanitation Data'!$H$6,0,10*ROW('Sanitation Data'!H179)),0),"]"),IF(AND(ISTEXT(OFFSET('Sanitation Data'!$B$2,0,10*ROW('Sanitation Data'!H179))),DF185="",ISNUMBER(OFFSET('Sanitation Data'!$H$6,0,10*ROW('Sanitation Data'!H179)))),OFFSET('Sanitation Data'!$H$6,0,10*ROW('Sanitation Data'!H179)),NA())))</f>
        <v>#N/A</v>
      </c>
      <c r="AR185" s="83" t="e">
        <f ca="true">+IF(AND(ISTEXT(OFFSET('Sanitation Data'!$B$2,0,10*ROW('Sanitation Data'!H179))),DG185="Yes"),OFFSET('Sanitation Data'!$H$10,0,10*ROW('Sanitation Data'!H179)),IF(AND(ISTEXT(OFFSET('Sanitation Data'!$B$2,0,10*ROW('Sanitation Data'!H179))),DG185="No",ISNUMBER(OFFSET('Sanitation Data'!$H$10,0,10*ROW('Sanitation Data'!H179)))),CONCATENATE("[",ROUND(OFFSET('Sanitation Data'!$H$10,0,10*ROW('Sanitation Data'!H179)),0),"]"),IF(AND(ISTEXT(OFFSET('Sanitation Data'!$B$2,0,10*ROW('Sanitation Data'!H179))),DG185="",ISNUMBER(OFFSET('Sanitation Data'!$H$10,0,10*ROW('Sanitation Data'!H179)))),OFFSET('Sanitation Data'!$H$10,0,10*ROW('Sanitation Data'!H179)),NA())))</f>
        <v>#N/A</v>
      </c>
      <c r="AS185" s="83" t="e">
        <f ca="true">+IF(AND(ISTEXT(OFFSET('Sanitation Data'!$B$2,0,10*ROW('Sanitation Data'!H179))),DH185="Yes"),OFFSET('Sanitation Data'!$H$11,0,10*ROW('Sanitation Data'!H179)),IF(AND(ISTEXT(OFFSET('Sanitation Data'!$B$2,0,10*ROW('Sanitation Data'!H179))),DH185="No",ISNUMBER(OFFSET('Sanitation Data'!$H$11,0,10*ROW('Sanitation Data'!H179)))),CONCATENATE("[",ROUND(OFFSET('Sanitation Data'!$H$11,0,10*ROW('Sanitation Data'!H179)),0),"]"),IF(AND(ISTEXT(OFFSET('Sanitation Data'!$B$2,0,10*ROW('Sanitation Data'!H179))),DH185="",ISNUMBER(OFFSET('Sanitation Data'!$H$11,0,10*ROW('Sanitation Data'!H179)))),OFFSET('Sanitation Data'!$H$11,0,10*ROW('Sanitation Data'!H179)),NA())))</f>
        <v>#N/A</v>
      </c>
      <c r="AT185" s="83" t="e">
        <f ca="true">+IF(AND(ISTEXT(OFFSET('Sanitation Data'!$B$2,0,10*ROW('Sanitation Data'!H179))),DI185="Yes"),OFFSET('Sanitation Data'!$H$12,0,10*ROW('Sanitation Data'!H179)),IF(AND(ISTEXT(OFFSET('Sanitation Data'!$B$2,0,10*ROW('Sanitation Data'!H179))),DI185="No",ISNUMBER(OFFSET('Sanitation Data'!$H$12,0,10*ROW('Sanitation Data'!H179)))),CONCATENATE("[",ROUND(OFFSET('Sanitation Data'!$H$12,0,10*ROW('Sanitation Data'!H179)),0),"]"),IF(AND(ISTEXT(OFFSET('Sanitation Data'!$B$2,0,10*ROW('Sanitation Data'!H179))),DI185="",ISNUMBER(OFFSET('Sanitation Data'!$H$12,0,10*ROW('Sanitation Data'!H179)))),OFFSET('Sanitation Data'!$H$12,0,10*ROW('Sanitation Data'!H179)),NA())))</f>
        <v>#N/A</v>
      </c>
      <c r="AU185" s="83" t="e">
        <f ca="true">+IF(AND(ISTEXT(OFFSET('Sanitation Data'!$B$2,0,10*ROW('Sanitation Data'!I179))),DJ185="Yes"),100-OFFSET('Sanitation Data'!$I$4,0,10*ROW('Sanitation Data'!I179)),IF(AND(ISTEXT(OFFSET('Sanitation Data'!$B$2,0,10*ROW('Sanitation Data'!I179))),DJ185="No",ISNUMBER(OFFSET('Sanitation Data'!$I$4,0,10*ROW('Sanitation Data'!I179)))),CONCATENATE("[",ROUND(100-OFFSET('Sanitation Data'!$I$4,0,10*ROW('Sanitation Data'!I179)),0),"]"),IF(AND(ISTEXT(OFFSET('Sanitation Data'!$B$2,0,10*ROW('Sanitation Data'!I179))),DJ185="",ISNUMBER(OFFSET('Sanitation Data'!$I$4,0,10*ROW('Sanitation Data'!I179)))),100-OFFSET('Sanitation Data'!$I$4,0,10*ROW('Sanitation Data'!I179)),NA())))</f>
        <v>#N/A</v>
      </c>
      <c r="AV185" s="83" t="e">
        <f ca="true">+IF(AND(ISTEXT(OFFSET('Sanitation Data'!$B$2,0,10*ROW('Sanitation Data'!I179))),DK185="Yes"),OFFSET('Sanitation Data'!$I$6,0,10*ROW('Sanitation Data'!I179)),IF(AND(ISTEXT(OFFSET('Sanitation Data'!$B$2,0,10*ROW('Sanitation Data'!I179))),DK185="No",ISNUMBER(OFFSET('Sanitation Data'!$I$6,0,10*ROW('Sanitation Data'!I179)))),CONCATENATE("[",ROUND(OFFSET('Sanitation Data'!$I$6,0,10*ROW('Sanitation Data'!I179)),0),"]"),IF(AND(ISTEXT(OFFSET('Sanitation Data'!$B$2,0,10*ROW('Sanitation Data'!I179))),DK185="",ISNUMBER(OFFSET('Sanitation Data'!$I$6,0,10*ROW('Sanitation Data'!I179)))),OFFSET('Sanitation Data'!$I$6,0,10*ROW('Sanitation Data'!I179)),NA())))</f>
        <v>#N/A</v>
      </c>
      <c r="AW185" s="83" t="e">
        <f ca="true">+IF(AND(ISTEXT(OFFSET('Sanitation Data'!$B$2,0,10*ROW('Sanitation Data'!I179))),DL185="Yes"),OFFSET('Sanitation Data'!$I$10,0,10*ROW('Sanitation Data'!I179)),IF(AND(ISTEXT(OFFSET('Sanitation Data'!$B$2,0,10*ROW('Sanitation Data'!I179))),DL185="No",ISNUMBER(OFFSET('Sanitation Data'!$I$10,0,10*ROW('Sanitation Data'!I179)))),CONCATENATE("[",ROUND(OFFSET('Sanitation Data'!$I$10,0,10*ROW('Sanitation Data'!I179)),0),"]"),IF(AND(ISTEXT(OFFSET('Sanitation Data'!$B$2,0,10*ROW('Sanitation Data'!I179))),DL185="",ISNUMBER(OFFSET('Sanitation Data'!$I$10,0,10*ROW('Sanitation Data'!I179)))),OFFSET('Sanitation Data'!$I$10,0,10*ROW('Sanitation Data'!I179)),NA())))</f>
        <v>#N/A</v>
      </c>
      <c r="AX185" s="83" t="e">
        <f ca="true">+IF(AND(ISTEXT(OFFSET('Sanitation Data'!$B$2,0,10*ROW('Sanitation Data'!I179))),DM185="Yes"),OFFSET('Sanitation Data'!$I$11,0,10*ROW('Sanitation Data'!I179)),IF(AND(ISTEXT(OFFSET('Sanitation Data'!$B$2,0,10*ROW('Sanitation Data'!I179))),DM185="No",ISNUMBER(OFFSET('Sanitation Data'!$I$11,0,10*ROW('Sanitation Data'!I179)))),CONCATENATE("[",ROUND(OFFSET('Sanitation Data'!$I$11,0,10*ROW('Sanitation Data'!I179)),0),"]"),IF(AND(ISTEXT(OFFSET('Sanitation Data'!$B$2,0,10*ROW('Sanitation Data'!I179))),DM185="",ISNUMBER(OFFSET('Sanitation Data'!$I$11,0,10*ROW('Sanitation Data'!I179)))),OFFSET('Sanitation Data'!$I$11,0,10*ROW('Sanitation Data'!I179)),NA())))</f>
        <v>#N/A</v>
      </c>
      <c r="AY185" s="83" t="e">
        <f ca="true">+IF(AND(ISTEXT(OFFSET('Sanitation Data'!$B$2,0,10*ROW('Sanitation Data'!I179))),DN185="Yes"),OFFSET('Sanitation Data'!$I$12,0,10*ROW('Sanitation Data'!I179)),IF(AND(ISTEXT(OFFSET('Sanitation Data'!$B$2,0,10*ROW('Sanitation Data'!I179))),DN185="No",ISNUMBER(OFFSET('Sanitation Data'!$I$12,0,10*ROW('Sanitation Data'!I179)))),CONCATENATE("[",ROUND(OFFSET('Sanitation Data'!$I$12,0,10*ROW('Sanitation Data'!I179)),0),"]"),IF(AND(ISTEXT(OFFSET('Sanitation Data'!$B$2,0,10*ROW('Sanitation Data'!I179))),DN185="",ISNUMBER(OFFSET('Sanitation Data'!$I$12,0,10*ROW('Sanitation Data'!I179)))),OFFSET('Sanitation Data'!$I$12,0,10*ROW('Sanitation Data'!I179)),NA())))</f>
        <v>#N/A</v>
      </c>
      <c r="AZ185" s="84" t="e">
        <f ca="true">+IF(AND(ISTEXT(OFFSET('Hygiene Data'!$B$2,0,10*ROW('Hygiene Data'!D179))),DO185="Yes"),OFFSET('Hygiene Data'!$D$5,0,10*ROW('Hygiene Data'!D179)),IF(AND(ISTEXT(OFFSET('Hygiene Data'!$B$2,0,10*ROW('Hygiene Data'!D179))),DO185="No",ISNUMBER(OFFSET('Hygiene Data'!$D$5,0,10*ROW('Hygiene Data'!D179)))),CONCATENATE("[",ROUND(OFFSET('Hygiene Data'!$D$5,0,10*ROW('Hygiene Data'!D179)),0),"]"),IF(AND(ISTEXT(OFFSET('Hygiene Data'!$B$2,0,10*ROW('Hygiene Data'!D179))),DO185="",ISNUMBER(OFFSET('Hygiene Data'!$D$5,0,10*ROW('Hygiene Data'!D179)))),OFFSET('Hygiene Data'!$D$5,0,10*ROW('Hygiene Data'!D179)),NA())))</f>
        <v>#N/A</v>
      </c>
      <c r="BA185" s="84" t="e">
        <f ca="true">+IF(AND(ISTEXT(OFFSET('Hygiene Data'!$B$2,0,10*ROW('Hygiene Data'!D179))),DP185="Yes"),OFFSET('Hygiene Data'!$D$7,0,10*ROW('Hygiene Data'!D179)),IF(AND(ISTEXT(OFFSET('Hygiene Data'!$B$2,0,10*ROW('Hygiene Data'!D179))),DP185="No",ISNUMBER(OFFSET('Hygiene Data'!$D$7,0,10*ROW('Hygiene Data'!D179)))),CONCATENATE("[",ROUND(OFFSET('Hygiene Data'!$D$7,0,10*ROW('Hygiene Data'!D179)),0),"]"),IF(AND(ISTEXT(OFFSET('Hygiene Data'!$B$2,0,10*ROW('Hygiene Data'!D179))),DP185="",ISNUMBER(OFFSET('Hygiene Data'!$D$7,0,10*ROW('Hygiene Data'!D179)))),OFFSET('Hygiene Data'!$D$7,0,10*ROW('Hygiene Data'!D179)),NA())))</f>
        <v>#N/A</v>
      </c>
      <c r="BB185" s="84" t="e">
        <f ca="true">+IF(AND(ISTEXT(OFFSET('Hygiene Data'!$B$2,0,10*ROW('Hygiene Data'!D179))),DQ185="Yes"),OFFSET('Hygiene Data'!$D$9,0,10*ROW('Hygiene Data'!D179)),IF(AND(ISTEXT(OFFSET('Hygiene Data'!$B$2,0,10*ROW('Hygiene Data'!D179))),DQ185="No",ISNUMBER(OFFSET('Hygiene Data'!$D$9,0,10*ROW('Hygiene Data'!D179)))),CONCATENATE("[",ROUND(OFFSET('Hygiene Data'!$D$9,0,10*ROW('Hygiene Data'!D179)),0),"]"),IF(AND(ISTEXT(OFFSET('Hygiene Data'!$B$2,0,10*ROW('Hygiene Data'!D179))),DQ185="",ISNUMBER(OFFSET('Hygiene Data'!$D$9,0,10*ROW('Hygiene Data'!D179)))),OFFSET('Hygiene Data'!$D$9,0,10*ROW('Hygiene Data'!D179)),NA())))</f>
        <v>#N/A</v>
      </c>
      <c r="BC185" s="84" t="e">
        <f ca="true">+IF(AND(ISTEXT(OFFSET('Hygiene Data'!$B$2,0,10*ROW('Hygiene Data'!E179))),DR185="Yes"),OFFSET('Hygiene Data'!$E$5,0,10*ROW('Hygiene Data'!E179)),IF(AND(ISTEXT(OFFSET('Hygiene Data'!$B$2,0,10*ROW('Hygiene Data'!E179))),DR185="No",ISNUMBER(OFFSET('Hygiene Data'!$E$5,0,10*ROW('Hygiene Data'!E179)))),CONCATENATE("[",ROUND(OFFSET('Hygiene Data'!$E$5,0,10*ROW('Hygiene Data'!E179)),0),"]"),IF(AND(ISTEXT(OFFSET('Hygiene Data'!$B$2,0,10*ROW('Hygiene Data'!E179))),DR185="",ISNUMBER(OFFSET('Hygiene Data'!$E$5,0,10*ROW('Hygiene Data'!E179)))),OFFSET('Hygiene Data'!$E$5,0,10*ROW('Hygiene Data'!E179)),NA())))</f>
        <v>#N/A</v>
      </c>
      <c r="BD185" s="84" t="e">
        <f ca="true">+IF(AND(ISTEXT(OFFSET('Hygiene Data'!$B$2,0,10*ROW('Hygiene Data'!E179))),DS185="Yes"),OFFSET('Hygiene Data'!$E$7,0,10*ROW('Hygiene Data'!E179)),IF(AND(ISTEXT(OFFSET('Hygiene Data'!$B$2,0,10*ROW('Hygiene Data'!E179))),DS185="No",ISNUMBER(OFFSET('Hygiene Data'!$E$7,0,10*ROW('Hygiene Data'!E179)))),CONCATENATE("[",ROUND(OFFSET('Hygiene Data'!$E$7,0,10*ROW('Hygiene Data'!E179)),0),"]"),IF(AND(ISTEXT(OFFSET('Hygiene Data'!$B$2,0,10*ROW('Hygiene Data'!E179))),DS185="",ISNUMBER(OFFSET('Hygiene Data'!$E$7,0,10*ROW('Hygiene Data'!E179)))),OFFSET('Hygiene Data'!$E$7,0,10*ROW('Hygiene Data'!E179)),NA())))</f>
        <v>#N/A</v>
      </c>
      <c r="BE185" s="84" t="e">
        <f ca="true">+IF(AND(ISTEXT(OFFSET('Hygiene Data'!$B$2,0,10*ROW('Hygiene Data'!E179))),DT185="Yes"),OFFSET('Hygiene Data'!$E$9,0,10*ROW('Hygiene Data'!E179)),IF(AND(ISTEXT(OFFSET('Hygiene Data'!$B$2,0,10*ROW('Hygiene Data'!E179))),DT185="No",ISNUMBER(OFFSET('Hygiene Data'!$E$9,0,10*ROW('Hygiene Data'!E179)))),CONCATENATE("[",ROUND(OFFSET('Hygiene Data'!$E$9,0,10*ROW('Hygiene Data'!E179)),0),"]"),IF(AND(ISTEXT(OFFSET('Hygiene Data'!$B$2,0,10*ROW('Hygiene Data'!E179))),DT185="",ISNUMBER(OFFSET('Hygiene Data'!$E$9,0,10*ROW('Hygiene Data'!E179)))),OFFSET('Hygiene Data'!$E$9,0,10*ROW('Hygiene Data'!E179)),NA())))</f>
        <v>#N/A</v>
      </c>
      <c r="BF185" s="84" t="e">
        <f ca="true">+IF(AND(ISTEXT(OFFSET('Hygiene Data'!$B$2,0,10*ROW('Hygiene Data'!F179))),DU185="Yes"),OFFSET('Hygiene Data'!$F$5,0,10*ROW('Hygiene Data'!F179)),IF(AND(ISTEXT(OFFSET('Hygiene Data'!$B$2,0,10*ROW('Hygiene Data'!F179))),DU185="No",ISNUMBER(OFFSET('Hygiene Data'!$F$5,0,10*ROW('Hygiene Data'!F179)))),CONCATENATE("[",ROUND(OFFSET('Hygiene Data'!$F$5,0,10*ROW('Hygiene Data'!F179)),0),"]"),IF(AND(ISTEXT(OFFSET('Hygiene Data'!$B$2,0,10*ROW('Hygiene Data'!F179))),DU185="",ISNUMBER(OFFSET('Hygiene Data'!$F$5,0,10*ROW('Hygiene Data'!F179)))),OFFSET('Hygiene Data'!$F$5,0,10*ROW('Hygiene Data'!F179)),NA())))</f>
        <v>#N/A</v>
      </c>
      <c r="BG185" s="84" t="e">
        <f ca="true">+IF(AND(ISTEXT(OFFSET('Hygiene Data'!$B$2,0,10*ROW('Hygiene Data'!F179))),DV185="Yes"),OFFSET('Hygiene Data'!$F$7,0,10*ROW('Hygiene Data'!F179)),IF(AND(ISTEXT(OFFSET('Hygiene Data'!$B$2,0,10*ROW('Hygiene Data'!F179))),DV185="No",ISNUMBER(OFFSET('Hygiene Data'!$F$7,0,10*ROW('Hygiene Data'!F179)))),CONCATENATE("[",ROUND(OFFSET('Hygiene Data'!$F$7,0,10*ROW('Hygiene Data'!F179)),0),"]"),IF(AND(ISTEXT(OFFSET('Hygiene Data'!$B$2,0,10*ROW('Hygiene Data'!F179))),DV185="",ISNUMBER(OFFSET('Hygiene Data'!$F$7,0,10*ROW('Hygiene Data'!F179)))),OFFSET('Hygiene Data'!$F$7,0,10*ROW('Hygiene Data'!F179)),NA())))</f>
        <v>#N/A</v>
      </c>
      <c r="BH185" s="84" t="e">
        <f ca="true">+IF(AND(ISTEXT(OFFSET('Hygiene Data'!$B$2,0,10*ROW('Hygiene Data'!F179))),DW185="Yes"),OFFSET('Hygiene Data'!$F$9,0,10*ROW('Hygiene Data'!F179)),IF(AND(ISTEXT(OFFSET('Hygiene Data'!$B$2,0,10*ROW('Hygiene Data'!F179))),DW185="No",ISNUMBER(OFFSET('Hygiene Data'!$F$9,0,10*ROW('Hygiene Data'!F179)))),CONCATENATE("[",ROUND(OFFSET('Hygiene Data'!$F$9,0,10*ROW('Hygiene Data'!F179)),0),"]"),IF(AND(ISTEXT(OFFSET('Hygiene Data'!$B$2,0,10*ROW('Hygiene Data'!F179))),DW185="",ISNUMBER(OFFSET('Hygiene Data'!$F$9,0,10*ROW('Hygiene Data'!F179)))),OFFSET('Hygiene Data'!$F$9,0,10*ROW('Hygiene Data'!F179)),NA())))</f>
        <v>#N/A</v>
      </c>
      <c r="BI185" s="84" t="e">
        <f ca="true">+IF(AND(ISTEXT(OFFSET('Hygiene Data'!$B$2,0,10*ROW('Hygiene Data'!G179))),DX185="Yes"),OFFSET('Hygiene Data'!$G$5,0,10*ROW('Hygiene Data'!G179)),IF(AND(ISTEXT(OFFSET('Hygiene Data'!$B$2,0,10*ROW('Hygiene Data'!G179))),DX185="No",ISNUMBER(OFFSET('Hygiene Data'!$G$5,0,10*ROW('Hygiene Data'!G179)))),CONCATENATE("[",ROUND(OFFSET('Hygiene Data'!$G$5,0,10*ROW('Hygiene Data'!G179)),0),"]"),IF(AND(ISTEXT(OFFSET('Hygiene Data'!$B$2,0,10*ROW('Hygiene Data'!G179))),DX185="",ISNUMBER(OFFSET('Hygiene Data'!$G$5,0,10*ROW('Hygiene Data'!G179)))),OFFSET('Hygiene Data'!$G$5,0,10*ROW('Hygiene Data'!G179)),NA())))</f>
        <v>#N/A</v>
      </c>
      <c r="BJ185" s="84" t="e">
        <f ca="true">+IF(AND(ISTEXT(OFFSET('Hygiene Data'!$B$2,0,10*ROW('Hygiene Data'!G179))),DY185="Yes"),OFFSET('Hygiene Data'!$G$7,0,10*ROW('Hygiene Data'!G179)),IF(AND(ISTEXT(OFFSET('Hygiene Data'!$B$2,0,10*ROW('Hygiene Data'!G179))),DY185="No",ISNUMBER(OFFSET('Hygiene Data'!$G$7,0,10*ROW('Hygiene Data'!G179)))),CONCATENATE("[",ROUND(OFFSET('Hygiene Data'!$G$7,0,10*ROW('Hygiene Data'!G179)),0),"]"),IF(AND(ISTEXT(OFFSET('Hygiene Data'!$B$2,0,10*ROW('Hygiene Data'!G179))),DY185="",ISNUMBER(OFFSET('Hygiene Data'!$G$7,0,10*ROW('Hygiene Data'!G179)))),OFFSET('Hygiene Data'!$G$7,0,10*ROW('Hygiene Data'!G179)),NA())))</f>
        <v>#N/A</v>
      </c>
      <c r="BK185" s="84" t="e">
        <f ca="true">+IF(AND(ISTEXT(OFFSET('Hygiene Data'!$B$2,0,10*ROW('Hygiene Data'!G179))),DZ185="Yes"),OFFSET('Hygiene Data'!$G$9,0,10*ROW('Hygiene Data'!G179)),IF(AND(ISTEXT(OFFSET('Hygiene Data'!$B$2,0,10*ROW('Hygiene Data'!G179))),DZ185="No",ISNUMBER(OFFSET('Hygiene Data'!$G$9,0,10*ROW('Hygiene Data'!G179)))),CONCATENATE("[",ROUND(OFFSET('Hygiene Data'!$G$9,0,10*ROW('Hygiene Data'!G179)),0),"]"),IF(AND(ISTEXT(OFFSET('Hygiene Data'!$B$2,0,10*ROW('Hygiene Data'!G179))),DZ185="",ISNUMBER(OFFSET('Hygiene Data'!$G$9,0,10*ROW('Hygiene Data'!G179)))),OFFSET('Hygiene Data'!$G$9,0,10*ROW('Hygiene Data'!G179)),NA())))</f>
        <v>#N/A</v>
      </c>
      <c r="BL185" s="84" t="e">
        <f ca="true">+IF(AND(ISTEXT(OFFSET('Hygiene Data'!$B$2,0,10*ROW('Hygiene Data'!H179))),EA185="Yes"),OFFSET('Hygiene Data'!$H$5,0,10*ROW('Hygiene Data'!H179)),IF(AND(ISTEXT(OFFSET('Hygiene Data'!$B$2,0,10*ROW('Hygiene Data'!H179))),EA185="No",ISNUMBER(OFFSET('Hygiene Data'!$H$5,0,10*ROW('Hygiene Data'!H179)))),CONCATENATE("[",ROUND(OFFSET('Hygiene Data'!$H$5,0,10*ROW('Hygiene Data'!H179)),0),"]"),IF(AND(ISTEXT(OFFSET('Hygiene Data'!$B$2,0,10*ROW('Hygiene Data'!H179))),EA185="",ISNUMBER(OFFSET('Hygiene Data'!$H$5,0,10*ROW('Hygiene Data'!H179)))),OFFSET('Hygiene Data'!$H$5,0,10*ROW('Hygiene Data'!H179)),NA())))</f>
        <v>#N/A</v>
      </c>
      <c r="BM185" s="84" t="e">
        <f ca="true">+IF(AND(ISTEXT(OFFSET('Hygiene Data'!$B$2,0,10*ROW('Hygiene Data'!H179))),EB185="Yes"),OFFSET('Hygiene Data'!$H$7,0,10*ROW('Hygiene Data'!H179)),IF(AND(ISTEXT(OFFSET('Hygiene Data'!$B$2,0,10*ROW('Hygiene Data'!H179))),EB185="No",ISNUMBER(OFFSET('Hygiene Data'!$H$7,0,10*ROW('Hygiene Data'!H179)))),CONCATENATE("[",ROUND(OFFSET('Hygiene Data'!$H$7,0,10*ROW('Hygiene Data'!H179)),0),"]"),IF(AND(ISTEXT(OFFSET('Hygiene Data'!$B$2,0,10*ROW('Hygiene Data'!H179))),EB185="",ISNUMBER(OFFSET('Hygiene Data'!$H$7,0,10*ROW('Hygiene Data'!H179)))),OFFSET('Hygiene Data'!$H$7,0,10*ROW('Hygiene Data'!H179)),NA())))</f>
        <v>#N/A</v>
      </c>
      <c r="BN185" s="84" t="e">
        <f ca="true">+IF(AND(ISTEXT(OFFSET('Hygiene Data'!$B$2,0,10*ROW('Hygiene Data'!H179))),EC185="Yes"),OFFSET('Hygiene Data'!$H$9,0,10*ROW('Hygiene Data'!H179)),IF(AND(ISTEXT(OFFSET('Hygiene Data'!$B$2,0,10*ROW('Hygiene Data'!H179))),EC185="No",ISNUMBER(OFFSET('Hygiene Data'!$H$9,0,10*ROW('Hygiene Data'!H179)))),CONCATENATE("[",ROUND(OFFSET('Hygiene Data'!$H$9,0,10*ROW('Hygiene Data'!H179)),0),"]"),IF(AND(ISTEXT(OFFSET('Hygiene Data'!$B$2,0,10*ROW('Hygiene Data'!H179))),EC185="",ISNUMBER(OFFSET('Hygiene Data'!$H$9,0,10*ROW('Hygiene Data'!H179)))),OFFSET('Hygiene Data'!$H$9,0,10*ROW('Hygiene Data'!H179)),NA())))</f>
        <v>#N/A</v>
      </c>
      <c r="BO185" s="84" t="e">
        <f ca="true">+IF(AND(ISTEXT(OFFSET('Hygiene Data'!$B$2,0,10*ROW('Hygiene Data'!I179))),ED185="Yes"),OFFSET('Hygiene Data'!$I$5,0,10*ROW('Hygiene Data'!I179)),IF(AND(ISTEXT(OFFSET('Hygiene Data'!$B$2,0,10*ROW('Hygiene Data'!I179))),ED185="No",ISNUMBER(OFFSET('Hygiene Data'!$I$5,0,10*ROW('Hygiene Data'!I179)))),CONCATENATE("[",ROUND(OFFSET('Hygiene Data'!$I$5,0,10*ROW('Hygiene Data'!I179)),0),"]"),IF(AND(ISTEXT(OFFSET('Hygiene Data'!$B$2,0,10*ROW('Hygiene Data'!I179))),ED185="",ISNUMBER(OFFSET('Hygiene Data'!$I$5,0,10*ROW('Hygiene Data'!I179)))),OFFSET('Hygiene Data'!$I$5,0,10*ROW('Hygiene Data'!I179)),NA())))</f>
        <v>#N/A</v>
      </c>
      <c r="BP185" s="84" t="e">
        <f ca="true">+IF(AND(ISTEXT(OFFSET('Hygiene Data'!$B$2,0,10*ROW('Hygiene Data'!I179))),EE185="Yes"),OFFSET('Hygiene Data'!$I$7,0,10*ROW('Hygiene Data'!I179)),IF(AND(ISTEXT(OFFSET('Hygiene Data'!$B$2,0,10*ROW('Hygiene Data'!I179))),EE185="No",ISNUMBER(OFFSET('Hygiene Data'!$I$7,0,10*ROW('Hygiene Data'!I179)))),CONCATENATE("[",ROUND(OFFSET('Hygiene Data'!$I$7,0,10*ROW('Hygiene Data'!I179)),0),"]"),IF(AND(ISTEXT(OFFSET('Hygiene Data'!$B$2,0,10*ROW('Hygiene Data'!I179))),EE185="",ISNUMBER(OFFSET('Hygiene Data'!$I$7,0,10*ROW('Hygiene Data'!I179)))),OFFSET('Hygiene Data'!$I$7,0,10*ROW('Hygiene Data'!I179)),NA())))</f>
        <v>#N/A</v>
      </c>
      <c r="BQ185" s="84" t="e">
        <f ca="true">+IF(AND(ISTEXT(OFFSET('Hygiene Data'!$B$2,0,10*ROW('Hygiene Data'!I179))),EF185="Yes"),OFFSET('Hygiene Data'!$I$9,0,10*ROW('Hygiene Data'!I179)),IF(AND(ISTEXT(OFFSET('Hygiene Data'!$B$2,0,10*ROW('Hygiene Data'!I179))),EF185="No",ISNUMBER(OFFSET('Hygiene Data'!$I$9,0,10*ROW('Hygiene Data'!I179)))),CONCATENATE("[",ROUND(OFFSET('Hygiene Data'!$I$9,0,10*ROW('Hygiene Data'!I179)),0),"]"),IF(AND(ISTEXT(OFFSET('Hygiene Data'!$B$2,0,10*ROW('Hygiene Data'!I179))),EF185="",ISNUMBER(OFFSET('Hygiene Data'!$I$9,0,10*ROW('Hygiene Data'!I179)))),OFFSET('Hygiene Data'!$I$9,0,10*ROW('Hygiene Data'!I179)),NA())))</f>
        <v>#N/A</v>
      </c>
      <c r="BR185" s="269"/>
      <c r="BS185" s="269" t="str">
        <f ca="true">+IF(OFFSET('Water Data'!$D$27,0,10*ROW('Water Data'!D179))="","",OFFSET('Water Data'!$D$27,0,10*ROW('Water Data'!D179)))</f>
        <v/>
      </c>
      <c r="BT185" s="269" t="str">
        <f ca="true">+IF(OFFSET('Water Data'!$D$28,0,10*ROW('Water Data'!D179))="","",OFFSET('Water Data'!$D$28,0,10*ROW('Water Data'!D179)))</f>
        <v/>
      </c>
      <c r="BU185" s="269" t="str">
        <f ca="true">+IF(OFFSET('Water Data'!$D$29,0,10*ROW('Water Data'!D179))="","",OFFSET('Water Data'!$D$29,0,10*ROW('Water Data'!D179)))</f>
        <v/>
      </c>
      <c r="BV185" s="269" t="str">
        <f ca="true">+IF(OFFSET('Water Data'!$E$27,0,10*ROW('Water Data'!E179))="","",OFFSET('Water Data'!$E$27,0,10*ROW('Water Data'!E179)))</f>
        <v/>
      </c>
      <c r="BW185" s="269" t="str">
        <f ca="true">+IF(OFFSET('Water Data'!$E$28,0,10*ROW('Water Data'!E179))="","",OFFSET('Water Data'!$E$28,0,10*ROW('Water Data'!E179)))</f>
        <v/>
      </c>
      <c r="BX185" s="269" t="str">
        <f ca="true">+IF(OFFSET('Water Data'!$E$29,0,10*ROW('Water Data'!E179))="","",OFFSET('Water Data'!$E$29,0,10*ROW('Water Data'!E179)))</f>
        <v/>
      </c>
      <c r="BY185" s="269" t="str">
        <f ca="true">+IF(OFFSET('Water Data'!$F$27,0,10*ROW('Water Data'!F179))="","",OFFSET('Water Data'!$F$27,0,10*ROW('Water Data'!F179)))</f>
        <v/>
      </c>
      <c r="BZ185" s="269" t="str">
        <f ca="true">+IF(OFFSET('Water Data'!$F$28,0,10*ROW('Water Data'!F179))="","",OFFSET('Water Data'!$F$28,0,10*ROW('Water Data'!F179)))</f>
        <v/>
      </c>
      <c r="CA185" s="269" t="str">
        <f ca="true">+IF(OFFSET('Water Data'!$F$29,0,10*ROW('Water Data'!F179))="","",OFFSET('Water Data'!$F$29,0,10*ROW('Water Data'!F179)))</f>
        <v/>
      </c>
      <c r="CB185" s="269" t="str">
        <f ca="true">+IF(OFFSET('Water Data'!$G$27,0,10*ROW('Water Data'!G179))="","",OFFSET('Water Data'!$G$27,0,10*ROW('Water Data'!G179)))</f>
        <v/>
      </c>
      <c r="CC185" s="269" t="str">
        <f ca="true">+IF(OFFSET('Water Data'!$G$28,0,10*ROW('Water Data'!G179))="","",OFFSET('Water Data'!$G$28,0,10*ROW('Water Data'!G179)))</f>
        <v/>
      </c>
      <c r="CD185" s="269" t="str">
        <f ca="true">+IF(OFFSET('Water Data'!$G$29,0,10*ROW('Water Data'!G179))="","",OFFSET('Water Data'!$G$29,0,10*ROW('Water Data'!G179)))</f>
        <v/>
      </c>
      <c r="CE185" s="269" t="str">
        <f ca="true">+IF(OFFSET('Water Data'!$H$27,0,10*ROW('Water Data'!H179))="","",OFFSET('Water Data'!$H$27,0,10*ROW('Water Data'!H179)))</f>
        <v/>
      </c>
      <c r="CF185" s="269" t="str">
        <f ca="true">+IF(OFFSET('Water Data'!$H$28,0,10*ROW('Water Data'!H179))="","",OFFSET('Water Data'!$H$28,0,10*ROW('Water Data'!H179)))</f>
        <v/>
      </c>
      <c r="CG185" s="269" t="str">
        <f ca="true">+IF(OFFSET('Water Data'!$H$29,0,10*ROW('Water Data'!H179))="","",OFFSET('Water Data'!$H$29,0,10*ROW('Water Data'!H179)))</f>
        <v/>
      </c>
      <c r="CH185" s="269" t="str">
        <f ca="true">+IF(OFFSET('Water Data'!$I$27,0,10*ROW('Water Data'!I179))="","",OFFSET('Water Data'!$I$27,0,10*ROW('Water Data'!I179)))</f>
        <v/>
      </c>
      <c r="CI185" s="269" t="str">
        <f ca="true">+IF(OFFSET('Water Data'!$I$28,0,10*ROW('Water Data'!I179))="","",OFFSET('Water Data'!$I$28,0,10*ROW('Water Data'!I179)))</f>
        <v/>
      </c>
      <c r="CJ185" s="269" t="str">
        <f ca="true">+IF(OFFSET('Water Data'!$I$29,0,10*ROW('Water Data'!I179))="","",OFFSET('Water Data'!$I$29,0,10*ROW('Water Data'!I179)))</f>
        <v/>
      </c>
      <c r="CK185" s="269" t="str">
        <f ca="true">+IF(OFFSET('Sanitation Data'!$D$28,0,10*ROW('Sanitation Data'!D179))="","",OFFSET('Sanitation Data'!$D$28,0,10*ROW('Sanitation Data'!D179)))</f>
        <v/>
      </c>
      <c r="CL185" s="269" t="str">
        <f ca="true">+IF(OFFSET('Sanitation Data'!$D$29,0,10*ROW('Sanitation Data'!D179))="","",OFFSET('Sanitation Data'!$D$29,0,10*ROW('Sanitation Data'!D179)))</f>
        <v/>
      </c>
      <c r="CM185" s="269" t="str">
        <f ca="true">+IF(OFFSET('Sanitation Data'!$D$30,0,10*ROW('Sanitation Data'!D179))="","",OFFSET('Sanitation Data'!$D$30,0,10*ROW('Sanitation Data'!D179)))</f>
        <v/>
      </c>
      <c r="CN185" s="269" t="str">
        <f ca="true">+IF(OFFSET('Sanitation Data'!$D$31,0,10*ROW('Sanitation Data'!D179))="","",OFFSET('Sanitation Data'!$D$31,0,10*ROW('Sanitation Data'!D179)))</f>
        <v/>
      </c>
      <c r="CO185" s="269" t="str">
        <f ca="true">+IF(OFFSET('Sanitation Data'!$D$32,0,10*ROW('Sanitation Data'!D179))="","",OFFSET('Sanitation Data'!$D$32,0,10*ROW('Sanitation Data'!D179)))</f>
        <v/>
      </c>
      <c r="CP185" s="269" t="str">
        <f ca="true">+IF(OFFSET('Sanitation Data'!$E$28,0,10*ROW('Sanitation Data'!E179))="","",OFFSET('Sanitation Data'!$E$28,0,10*ROW('Sanitation Data'!E179)))</f>
        <v/>
      </c>
      <c r="CQ185" s="269" t="str">
        <f ca="true">+IF(OFFSET('Sanitation Data'!$E$29,0,10*ROW('Sanitation Data'!E179))="","",OFFSET('Sanitation Data'!$E$29,0,10*ROW('Sanitation Data'!E179)))</f>
        <v/>
      </c>
      <c r="CR185" s="269" t="str">
        <f ca="true">+IF(OFFSET('Sanitation Data'!$E$30,0,10*ROW('Sanitation Data'!E179))="","",OFFSET('Sanitation Data'!$E$30,0,10*ROW('Sanitation Data'!E179)))</f>
        <v/>
      </c>
      <c r="CS185" s="269" t="str">
        <f ca="true">+IF(OFFSET('Sanitation Data'!$E$31,0,10*ROW('Sanitation Data'!E179))="","",OFFSET('Sanitation Data'!$E$31,0,10*ROW('Sanitation Data'!E179)))</f>
        <v/>
      </c>
      <c r="CT185" s="269" t="str">
        <f ca="true">+IF(OFFSET('Sanitation Data'!$E$32,0,10*ROW('Sanitation Data'!E179))="","",OFFSET('Sanitation Data'!$E$32,0,10*ROW('Sanitation Data'!E179)))</f>
        <v/>
      </c>
      <c r="CU185" s="269" t="str">
        <f ca="true">+IF(OFFSET('Sanitation Data'!$F$28,0,10*ROW('Sanitation Data'!F179))="","",OFFSET('Sanitation Data'!$F$28,0,10*ROW('Sanitation Data'!F179)))</f>
        <v/>
      </c>
      <c r="CV185" s="269" t="str">
        <f ca="true">+IF(OFFSET('Sanitation Data'!$F$29,0,10*ROW('Sanitation Data'!F179))="","",OFFSET('Sanitation Data'!$F$29,0,10*ROW('Sanitation Data'!F179)))</f>
        <v/>
      </c>
      <c r="CW185" s="269" t="str">
        <f ca="true">+IF(OFFSET('Sanitation Data'!$F$30,0,10*ROW('Sanitation Data'!F179))="","",OFFSET('Sanitation Data'!$F$30,0,10*ROW('Sanitation Data'!F179)))</f>
        <v/>
      </c>
      <c r="CX185" s="269" t="str">
        <f ca="true">+IF(OFFSET('Sanitation Data'!$F$31,0,10*ROW('Sanitation Data'!F179))="","",OFFSET('Sanitation Data'!$F$31,0,10*ROW('Sanitation Data'!F179)))</f>
        <v/>
      </c>
      <c r="CY185" s="269" t="str">
        <f ca="true">+IF(OFFSET('Sanitation Data'!$F$32,0,10*ROW('Sanitation Data'!F179))="","",OFFSET('Sanitation Data'!$F$32,0,10*ROW('Sanitation Data'!F179)))</f>
        <v/>
      </c>
      <c r="CZ185" s="269" t="str">
        <f ca="true">+IF(OFFSET('Sanitation Data'!$G$28,0,10*ROW('Sanitation Data'!G179))="","",OFFSET('Sanitation Data'!$G$28,0,10*ROW('Sanitation Data'!G179)))</f>
        <v/>
      </c>
      <c r="DA185" s="269" t="str">
        <f ca="true">+IF(OFFSET('Sanitation Data'!$G$29,0,10*ROW('Sanitation Data'!G179))="","",OFFSET('Sanitation Data'!$G$29,0,10*ROW('Sanitation Data'!G179)))</f>
        <v/>
      </c>
      <c r="DB185" s="269" t="str">
        <f ca="true">+IF(OFFSET('Sanitation Data'!$G$30,0,10*ROW('Sanitation Data'!G179))="","",OFFSET('Sanitation Data'!$G$30,0,10*ROW('Sanitation Data'!G179)))</f>
        <v/>
      </c>
      <c r="DC185" s="269" t="str">
        <f ca="true">+IF(OFFSET('Sanitation Data'!$G$31,0,10*ROW('Sanitation Data'!G179))="","",OFFSET('Sanitation Data'!$G$31,0,10*ROW('Sanitation Data'!G179)))</f>
        <v/>
      </c>
      <c r="DD185" s="269" t="str">
        <f ca="true">+IF(OFFSET('Sanitation Data'!$G$32,0,10*ROW('Sanitation Data'!G179))="","",OFFSET('Sanitation Data'!$G$32,0,10*ROW('Sanitation Data'!G179)))</f>
        <v/>
      </c>
      <c r="DE185" s="269" t="str">
        <f ca="true">+IF(OFFSET('Sanitation Data'!$H$28,0,10*ROW('Sanitation Data'!H179))="","",OFFSET('Sanitation Data'!$H$28,0,10*ROW('Sanitation Data'!H179)))</f>
        <v/>
      </c>
      <c r="DF185" s="269" t="str">
        <f ca="true">+IF(OFFSET('Sanitation Data'!$H$29,0,10*ROW('Sanitation Data'!H179))="","",OFFSET('Sanitation Data'!$H$29,0,10*ROW('Sanitation Data'!H179)))</f>
        <v/>
      </c>
      <c r="DG185" s="269" t="str">
        <f ca="true">+IF(OFFSET('Sanitation Data'!$H$30,0,10*ROW('Sanitation Data'!H179))="","",OFFSET('Sanitation Data'!$H$30,0,10*ROW('Sanitation Data'!H179)))</f>
        <v/>
      </c>
      <c r="DH185" s="269" t="str">
        <f ca="true">+IF(OFFSET('Sanitation Data'!$H$31,0,10*ROW('Sanitation Data'!H179))="","",OFFSET('Sanitation Data'!$H$31,0,10*ROW('Sanitation Data'!H179)))</f>
        <v/>
      </c>
      <c r="DI185" s="269" t="str">
        <f ca="true">+IF(OFFSET('Sanitation Data'!$H$32,0,10*ROW('Sanitation Data'!H179))="","",OFFSET('Sanitation Data'!$H$32,0,10*ROW('Sanitation Data'!H179)))</f>
        <v/>
      </c>
      <c r="DJ185" s="269" t="str">
        <f ca="true">+IF(OFFSET('Sanitation Data'!$I$28,0,10*ROW('Sanitation Data'!I179))="","",OFFSET('Sanitation Data'!$I$28,0,10*ROW('Sanitation Data'!I179)))</f>
        <v/>
      </c>
      <c r="DK185" s="269" t="str">
        <f ca="true">+IF(OFFSET('Sanitation Data'!$I$29,0,10*ROW('Sanitation Data'!I179))="","",OFFSET('Sanitation Data'!$I$29,0,10*ROW('Sanitation Data'!I179)))</f>
        <v/>
      </c>
      <c r="DL185" s="269" t="str">
        <f ca="true">+IF(OFFSET('Sanitation Data'!$I$30,0,10*ROW('Sanitation Data'!I179))="","",OFFSET('Sanitation Data'!$I$30,0,10*ROW('Sanitation Data'!I179)))</f>
        <v/>
      </c>
      <c r="DM185" s="269" t="str">
        <f ca="true">+IF(OFFSET('Sanitation Data'!$I$31,0,10*ROW('Sanitation Data'!I179))="","",OFFSET('Sanitation Data'!$I$31,0,10*ROW('Sanitation Data'!I179)))</f>
        <v/>
      </c>
      <c r="DN185" s="269" t="str">
        <f ca="true">+IF(OFFSET('Sanitation Data'!$I$32,0,10*ROW('Sanitation Data'!I179))="","",OFFSET('Sanitation Data'!$I$32,0,10*ROW('Sanitation Data'!I179)))</f>
        <v/>
      </c>
      <c r="DO185" s="269" t="str">
        <f ca="true">+IF(OFFSET('Hygiene Data'!$D$11,0,10*ROW('Hygiene Data'!D179))="","",OFFSET('Hygiene Data'!$D$11,0,10*ROW('Hygiene Data'!D179)))</f>
        <v/>
      </c>
      <c r="DP185" s="269" t="str">
        <f ca="true">+IF(OFFSET('Hygiene Data'!$D$12,0,10*ROW('Hygiene Data'!D179))="","",OFFSET('Hygiene Data'!$D$12,0,10*ROW('Hygiene Data'!D179)))</f>
        <v/>
      </c>
      <c r="DQ185" s="269" t="str">
        <f ca="true">+IF(OFFSET('Hygiene Data'!$D$13,0,10*ROW('Hygiene Data'!D179))="","",OFFSET('Hygiene Data'!$D$13,0,10*ROW('Hygiene Data'!D179)))</f>
        <v/>
      </c>
      <c r="DR185" s="269" t="str">
        <f ca="true">+IF(OFFSET('Hygiene Data'!$E$11,0,10*ROW('Hygiene Data'!E179))="","",OFFSET('Hygiene Data'!$E$11,0,10*ROW('Hygiene Data'!E179)))</f>
        <v/>
      </c>
      <c r="DS185" s="269" t="str">
        <f ca="true">+IF(OFFSET('Hygiene Data'!$E$12,0,10*ROW('Hygiene Data'!E179))="","",OFFSET('Hygiene Data'!$E$12,0,10*ROW('Hygiene Data'!E179)))</f>
        <v/>
      </c>
      <c r="DT185" s="269" t="str">
        <f ca="true">+IF(OFFSET('Hygiene Data'!$E$13,0,10*ROW('Hygiene Data'!E179))="","",OFFSET('Hygiene Data'!$E$13,0,10*ROW('Hygiene Data'!E179)))</f>
        <v/>
      </c>
      <c r="DU185" s="269" t="str">
        <f ca="true">+IF(OFFSET('Hygiene Data'!$F$11,0,10*ROW('Hygiene Data'!F179))="","",OFFSET('Hygiene Data'!$F$11,0,10*ROW('Hygiene Data'!F179)))</f>
        <v/>
      </c>
      <c r="DV185" s="269" t="str">
        <f ca="true">+IF(OFFSET('Hygiene Data'!$F$12,0,10*ROW('Hygiene Data'!F179))="","",OFFSET('Hygiene Data'!$F$12,0,10*ROW('Hygiene Data'!F179)))</f>
        <v/>
      </c>
      <c r="DW185" s="269" t="str">
        <f ca="true">+IF(OFFSET('Hygiene Data'!$F$13,0,10*ROW('Hygiene Data'!F179))="","",OFFSET('Hygiene Data'!$F$13,0,10*ROW('Hygiene Data'!F179)))</f>
        <v/>
      </c>
      <c r="DX185" s="269" t="str">
        <f ca="true">+IF(OFFSET('Hygiene Data'!$G$11,0,10*ROW('Hygiene Data'!G179))="","",OFFSET('Hygiene Data'!$G$11,0,10*ROW('Hygiene Data'!G179)))</f>
        <v/>
      </c>
      <c r="DY185" s="269" t="str">
        <f ca="true">+IF(OFFSET('Hygiene Data'!$G$12,0,10*ROW('Hygiene Data'!G179))="","",OFFSET('Hygiene Data'!$G$12,0,10*ROW('Hygiene Data'!G179)))</f>
        <v/>
      </c>
      <c r="DZ185" s="269" t="str">
        <f ca="true">+IF(OFFSET('Hygiene Data'!$G$13,0,10*ROW('Hygiene Data'!G179))="","",OFFSET('Hygiene Data'!$G$13,0,10*ROW('Hygiene Data'!G179)))</f>
        <v/>
      </c>
      <c r="EA185" s="269" t="str">
        <f ca="true">+IF(OFFSET('Hygiene Data'!$H$11,0,10*ROW('Hygiene Data'!H179))="","",OFFSET('Hygiene Data'!$H$11,0,10*ROW('Hygiene Data'!H179)))</f>
        <v/>
      </c>
      <c r="EB185" s="269" t="str">
        <f ca="true">+IF(OFFSET('Hygiene Data'!$H$12,0,10*ROW('Hygiene Data'!H179))="","",OFFSET('Hygiene Data'!$H$12,0,10*ROW('Hygiene Data'!H179)))</f>
        <v/>
      </c>
      <c r="EC185" s="269" t="str">
        <f ca="true">+IF(OFFSET('Hygiene Data'!$H$13,0,10*ROW('Hygiene Data'!H179))="","",OFFSET('Hygiene Data'!$H$13,0,10*ROW('Hygiene Data'!H179)))</f>
        <v/>
      </c>
      <c r="ED185" s="269" t="str">
        <f ca="true">+IF(OFFSET('Hygiene Data'!$I$11,0,10*ROW('Hygiene Data'!I179))="","",OFFSET('Hygiene Data'!$I$11,0,10*ROW('Hygiene Data'!I179)))</f>
        <v/>
      </c>
      <c r="EE185" s="269" t="str">
        <f ca="true">+IF(OFFSET('Hygiene Data'!$I$12,0,10*ROW('Hygiene Data'!I179))="","",OFFSET('Hygiene Data'!$I$12,0,10*ROW('Hygiene Data'!I179)))</f>
        <v/>
      </c>
      <c r="EF185" s="269" t="str">
        <f ca="true">+IF(OFFSET('Hygiene Data'!$I$13,0,10*ROW('Hygiene Data'!I179))="","",OFFSET('Hygiene Data'!$I$13,0,10*ROW('Hygiene Data'!I179)))</f>
        <v/>
      </c>
    </row>
    <row xmlns:x14ac="http://schemas.microsoft.com/office/spreadsheetml/2009/9/ac" r="186" x14ac:dyDescent="0.2">
      <c r="A186" s="36" t="str">
        <f ca="true">+IF(OFFSET('Water Data'!$B$2,0,10*ROW('Water Data'!E180))="","",OFFSET('Water Data'!$B$2,0,10*ROW('Water Data'!E180)))</f>
        <v/>
      </c>
      <c r="B186" s="36" t="str">
        <f ca="true">+IF(OFFSET('Water Data'!$C$2,0,10*ROW('Water Data'!F180))="","",OFFSET('Water Data'!$C$2,0,10*ROW('Water Data'!F180)))</f>
        <v/>
      </c>
      <c r="C186" s="325" t="str">
        <f t="shared" ca="true" si="2"/>
        <v/>
      </c>
      <c r="D186" s="82" t="e">
        <f ca="true">+IF(AND(ISTEXT(OFFSET('Water Data'!$B$2,0,10*ROW('Water Data'!D180))),BS186="Yes"),100-OFFSET('Water Data'!$D$4,0,10*ROW('Water Data'!D180)),IF(AND(ISTEXT(OFFSET('Water Data'!$B$2,0,10*ROW('Water Data'!D180))),BS186="No",ISNUMBER(OFFSET('Water Data'!$D$4,0,10*ROW('Water Data'!D180)))),CONCATENATE("[",ROUND(100-OFFSET('Water Data'!$D$4,0,10*ROW('Water Data'!D180)),0),"]"),IF(AND(ISTEXT(OFFSET('Water Data'!$B$2,0,10*ROW('Water Data'!D180))),BS186="",ISNUMBER(OFFSET('Water Data'!$D$4,0,10*ROW('Water Data'!D180)))),100-OFFSET('Water Data'!$D$4,0,10*ROW('Water Data'!D180)),NA())))</f>
        <v>#N/A</v>
      </c>
      <c r="E186" s="82" t="e">
        <f ca="true">+IF(AND(ISTEXT(OFFSET('Water Data'!$B$2,0,10*ROW('Water Data'!E180))),BT186="Yes"),OFFSET('Water Data'!$D$6,0,10*ROW('Water Data'!D180)),IF(AND(ISTEXT(OFFSET('Water Data'!$B$2,0,10*ROW('Water Data'!D180))),BT186="No",ISNUMBER(OFFSET('Water Data'!$D$6,0,10*ROW('Water Data'!D180)))),CONCATENATE("[",ROUND(OFFSET('Water Data'!$D$6,0,10*ROW('Water Data'!D180)),0),"]"),IF(AND(ISTEXT(OFFSET('Water Data'!$B$2,0,10*ROW('Water Data'!D180))),BT186="",ISNUMBER(OFFSET('Water Data'!$D$6,0,10*ROW('Water Data'!D180)))),OFFSET('Water Data'!$D$6,0,10*ROW('Water Data'!D180)),NA())))</f>
        <v>#N/A</v>
      </c>
      <c r="F186" s="82" t="e">
        <f ca="true">+IF(AND(ISTEXT(OFFSET('Water Data'!$B$2,0,10*ROW('Water Data'!D180))),BU186="Yes"),OFFSET('Water Data'!$D$9,0,10*ROW('Water Data'!D180)),IF(AND(ISTEXT(OFFSET('Water Data'!$B$2,0,10*ROW('Water Data'!D180))),BU186="No",ISNUMBER(OFFSET('Water Data'!$D$9,0,10*ROW('Water Data'!D180)))),CONCATENATE("[",ROUND(OFFSET('Water Data'!$D$9,0,10*ROW('Water Data'!D180)),0),"]"),IF(AND(ISTEXT(OFFSET('Water Data'!$B$2,0,10*ROW('Water Data'!D180))),BU186="",ISNUMBER(OFFSET('Water Data'!$D$9,0,10*ROW('Water Data'!D180)))),OFFSET('Water Data'!$D$9,0,10*ROW('Water Data'!D180)),NA())))</f>
        <v>#N/A</v>
      </c>
      <c r="G186" s="82" t="e">
        <f ca="true">+IF(AND(ISTEXT(OFFSET('Water Data'!$B$2,0,10*ROW('Water Data'!E180))),BV186="Yes"),100-OFFSET('Water Data'!$E$4,0,10*ROW('Water Data'!E180)),IF(AND(ISTEXT(OFFSET('Water Data'!$B$2,0,10*ROW('Water Data'!E180))),BV186="No",ISNUMBER(OFFSET('Water Data'!$E$4,0,10*ROW('Water Data'!E180)))),CONCATENATE("[",ROUND(100-OFFSET('Water Data'!$E$4,0,10*ROW('Water Data'!E180)),0),"]"),IF(AND(ISTEXT(OFFSET('Water Data'!$B$2,0,10*ROW('Water Data'!E180))),BV186="",ISNUMBER(OFFSET('Water Data'!$E$4,0,10*ROW('Water Data'!E180)))),100-OFFSET('Water Data'!$E$4,0,10*ROW('Water Data'!E180)),NA())))</f>
        <v>#N/A</v>
      </c>
      <c r="H186" s="82" t="e">
        <f ca="true">+IF(AND(ISTEXT(OFFSET('Water Data'!$B$2,0,10*ROW('Water Data'!E180))),BW186="Yes"),OFFSET('Water Data'!$E$6,0,10*ROW('Water Data'!E180)),IF(AND(ISTEXT(OFFSET('Water Data'!$B$2,0,10*ROW('Water Data'!E180))),BW186="No",ISNUMBER(OFFSET('Water Data'!$E$6,0,10*ROW('Water Data'!E180)))),CONCATENATE("[",ROUND(OFFSET('Water Data'!$D$6,0,10*ROW('Water Data'!E180)),0),"]"),IF(AND(ISTEXT(OFFSET('Water Data'!$B$2,0,10*ROW('Water Data'!E180))),BW186="",ISNUMBER(OFFSET('Water Data'!$E$6,0,10*ROW('Water Data'!E180)))),OFFSET('Water Data'!$E$6,0,10*ROW('Water Data'!E180)),NA())))</f>
        <v>#N/A</v>
      </c>
      <c r="I186" s="82" t="e">
        <f ca="true">+IF(AND(ISTEXT(OFFSET('Water Data'!$B$2,0,10*ROW('Water Data'!E180))),BX186="Yes"),OFFSET('Water Data'!$E$9,0,10*ROW('Water Data'!E180)),IF(AND(ISTEXT(OFFSET('Water Data'!$B$2,0,10*ROW('Water Data'!E180))),BX186="No",ISNUMBER(OFFSET('Water Data'!$E$9,0,10*ROW('Water Data'!E180)))),CONCATENATE("[",ROUND(OFFSET('Water Data'!$E$9,0,10*ROW('Water Data'!E180)),0),"]"),IF(AND(ISTEXT(OFFSET('Water Data'!$B$2,0,10*ROW('Water Data'!E180))),BX186="",ISNUMBER(OFFSET('Water Data'!$E$9,0,10*ROW('Water Data'!E180)))),OFFSET('Water Data'!$E$9,0,10*ROW('Water Data'!E180)),NA())))</f>
        <v>#N/A</v>
      </c>
      <c r="J186" s="82" t="e">
        <f ca="true">+IF(AND(ISTEXT(OFFSET('Water Data'!$B$2,0,10*ROW('Water Data'!F180))),BY186="Yes"),100-OFFSET('Water Data'!$F$4,0,10*ROW('Water Data'!F180)),IF(AND(ISTEXT(OFFSET('Water Data'!$B$2,0,10*ROW('Water Data'!F180))),BY186="No",ISNUMBER(OFFSET('Water Data'!$F$4,0,10*ROW('Water Data'!F180)))),CONCATENATE("[",ROUND(100-OFFSET('Water Data'!$F$4,0,10*ROW('Water Data'!F180)),0),"]"),IF(AND(ISTEXT(OFFSET('Water Data'!$B$2,0,10*ROW('Water Data'!F180))),BY186="",ISNUMBER(OFFSET('Water Data'!$F$4,0,10*ROW('Water Data'!F180)))),100-OFFSET('Water Data'!$F$4,0,10*ROW('Water Data'!F180)),NA())))</f>
        <v>#N/A</v>
      </c>
      <c r="K186" s="82" t="e">
        <f ca="true">+IF(AND(ISTEXT(OFFSET('Water Data'!$B$2,0,10*ROW('Water Data'!F180))),BZ186="Yes"),OFFSET('Water Data'!$F$6,0,10*ROW('Water Data'!F180)),IF(AND(ISTEXT(OFFSET('Water Data'!$B$2,0,10*ROW('Water Data'!F180))),BZ186="No",ISNUMBER(OFFSET('Water Data'!$F$6,0,10*ROW('Water Data'!F180)))),CONCATENATE("[",ROUND(OFFSET('Water Data'!$F$6,0,10*ROW('Water Data'!F180)),0),"]"),IF(AND(ISTEXT(OFFSET('Water Data'!$B$2,0,10*ROW('Water Data'!F180))),BZ186="",ISNUMBER(OFFSET('Water Data'!$F$6,0,10*ROW('Water Data'!F180)))),OFFSET('Water Data'!$F$6,0,10*ROW('Water Data'!F180)),NA())))</f>
        <v>#N/A</v>
      </c>
      <c r="L186" s="82" t="e">
        <f ca="true">+IF(AND(ISTEXT(OFFSET('Water Data'!$B$2,0,10*ROW('Water Data'!F180))),CA186="Yes"),OFFSET('Water Data'!$F$9,0,10*ROW('Water Data'!F180)),IF(AND(ISTEXT(OFFSET('Water Data'!$B$2,0,10*ROW('Water Data'!F180))),CA186="No",ISNUMBER(OFFSET('Water Data'!$F$9,0,10*ROW('Water Data'!F180)))),CONCATENATE("[",ROUND(OFFSET('Water Data'!$F$9,0,10*ROW('Water Data'!F180)),0),"]"),IF(AND(ISTEXT(OFFSET('Water Data'!$B$2,0,10*ROW('Water Data'!F180))),CA186="",ISNUMBER(OFFSET('Water Data'!$F$9,0,10*ROW('Water Data'!F180)))),OFFSET('Water Data'!$F$9,0,10*ROW('Water Data'!F180)),NA())))</f>
        <v>#N/A</v>
      </c>
      <c r="M186" s="82" t="e">
        <f ca="true">+IF(AND(ISTEXT(OFFSET('Water Data'!$B$2,0,10*ROW('Water Data'!G180))),CB186="Yes"),100-OFFSET('Water Data'!$G$4,0,10*ROW('Water Data'!G180)),IF(AND(ISTEXT(OFFSET('Water Data'!$B$2,0,10*ROW('Water Data'!G180))),CB186="No",ISNUMBER(OFFSET('Water Data'!$G$4,0,10*ROW('Water Data'!G180)))),CONCATENATE("[",ROUND(100-OFFSET('Water Data'!$G$4,0,10*ROW('Water Data'!G180)),0),"]"),IF(AND(ISTEXT(OFFSET('Water Data'!$B$2,0,10*ROW('Water Data'!G180))),CB186="",ISNUMBER(OFFSET('Water Data'!$G$4,0,10*ROW('Water Data'!G180)))),100-OFFSET('Water Data'!$G$4,0,10*ROW('Water Data'!G180)),NA())))</f>
        <v>#N/A</v>
      </c>
      <c r="N186" s="82" t="e">
        <f ca="true">+IF(AND(ISTEXT(OFFSET('Water Data'!$B$2,0,10*ROW('Water Data'!G180))),CC186="Yes"),OFFSET('Water Data'!$G$6,0,10*ROW('Water Data'!G180)),IF(AND(ISTEXT(OFFSET('Water Data'!$B$2,0,10*ROW('Water Data'!G180))),CC186="No",ISNUMBER(OFFSET('Water Data'!$G$6,0,10*ROW('Water Data'!G180)))),CONCATENATE("[",ROUND(OFFSET('Water Data'!$G$6,0,10*ROW('Water Data'!G180)),0),"]"),IF(AND(ISTEXT(OFFSET('Water Data'!$B$2,0,10*ROW('Water Data'!G180))),CC186="",ISNUMBER(OFFSET('Water Data'!$G$6,0,10*ROW('Water Data'!G180)))),OFFSET('Water Data'!$G$6,0,10*ROW('Water Data'!G180)),NA())))</f>
        <v>#N/A</v>
      </c>
      <c r="O186" s="82" t="e">
        <f ca="true">+IF(AND(ISTEXT(OFFSET('Water Data'!$B$2,0,10*ROW('Water Data'!G180))),CD186="Yes"),OFFSET('Water Data'!$G$9,0,10*ROW('Water Data'!G180)),IF(AND(ISTEXT(OFFSET('Water Data'!$B$2,0,10*ROW('Water Data'!G180))),CD186="No",ISNUMBER(OFFSET('Water Data'!$G$9,0,10*ROW('Water Data'!G180)))),CONCATENATE("[",ROUND(OFFSET('Water Data'!$G$9,0,10*ROW('Water Data'!G180)),0),"]"),IF(AND(ISTEXT(OFFSET('Water Data'!$B$2,0,10*ROW('Water Data'!G180))),CD186="",ISNUMBER(OFFSET('Water Data'!$G$9,0,10*ROW('Water Data'!G180)))),OFFSET('Water Data'!$G$9,0,10*ROW('Water Data'!G180)),NA())))</f>
        <v>#N/A</v>
      </c>
      <c r="P186" s="82" t="e">
        <f ca="true">+IF(AND(ISTEXT(OFFSET('Water Data'!$B$2,0,10*ROW('Water Data'!H180))),CE186="Yes"),100-OFFSET('Water Data'!$H$4,0,10*ROW('Water Data'!H180)),IF(AND(ISTEXT(OFFSET('Water Data'!$B$2,0,10*ROW('Water Data'!H180))),CE186="No",ISNUMBER(OFFSET('Water Data'!$H$4,0,10*ROW('Water Data'!H180)))),CONCATENATE("[",ROUND(100-OFFSET('Water Data'!$H$4,0,10*ROW('Water Data'!H180)),0),"]"),IF(AND(ISTEXT(OFFSET('Water Data'!$B$2,0,10*ROW('Water Data'!H180))),CE186="",ISNUMBER(OFFSET('Water Data'!$H$4,0,10*ROW('Water Data'!H180)))),100-OFFSET('Water Data'!$H$4,0,10*ROW('Water Data'!H180)),NA())))</f>
        <v>#N/A</v>
      </c>
      <c r="Q186" s="82" t="e">
        <f ca="true">+IF(AND(ISTEXT(OFFSET('Water Data'!$B$2,0,10*ROW('Water Data'!H180))),CF186="Yes"),OFFSET('Water Data'!$H$6,0,10*ROW('Water Data'!H180)),IF(AND(ISTEXT(OFFSET('Water Data'!$B$2,0,10*ROW('Water Data'!H180))),CF186="No",ISNUMBER(OFFSET('Water Data'!$H$6,0,10*ROW('Water Data'!H180)))),CONCATENATE("[",ROUND(OFFSET('Water Data'!$H$6,0,10*ROW('Water Data'!H180)),0),"]"),IF(AND(ISTEXT(OFFSET('Water Data'!$B$2,0,10*ROW('Water Data'!H180))),CF186="",ISNUMBER(OFFSET('Water Data'!$H$6,0,10*ROW('Water Data'!H180)))),OFFSET('Water Data'!$H$6,0,10*ROW('Water Data'!H180)),NA())))</f>
        <v>#N/A</v>
      </c>
      <c r="R186" s="82" t="e">
        <f ca="true">+IF(AND(ISTEXT(OFFSET('Water Data'!$B$2,0,10*ROW('Water Data'!H180))),CG186="Yes"),OFFSET('Water Data'!$H$9,0,10*ROW('Water Data'!H180)),IF(AND(ISTEXT(OFFSET('Water Data'!$B$2,0,10*ROW('Water Data'!H180))),CG186="No",ISNUMBER(OFFSET('Water Data'!$H$9,0,10*ROW('Water Data'!H180)))),CONCATENATE("[",ROUND(OFFSET('Water Data'!$H$9,0,10*ROW('Water Data'!H180)),0),"]"),IF(AND(ISTEXT(OFFSET('Water Data'!$B$2,0,10*ROW('Water Data'!H180))),CG186="",ISNUMBER(OFFSET('Water Data'!$H$9,0,10*ROW('Water Data'!H180)))),OFFSET('Water Data'!$H$9,0,10*ROW('Water Data'!H180)),NA())))</f>
        <v>#N/A</v>
      </c>
      <c r="S186" s="82" t="e">
        <f ca="true">+IF(AND(ISTEXT(OFFSET('Water Data'!$B$2,0,10*ROW('Water Data'!I180))),CH186="Yes"),100-OFFSET('Water Data'!$I$4,0,10*ROW('Water Data'!I180)),IF(AND(ISTEXT(OFFSET('Water Data'!$B$2,0,10*ROW('Water Data'!I180))),CH186="No",ISNUMBER(OFFSET('Water Data'!$I$4,0,10*ROW('Water Data'!I180)))),CONCATENATE("[",ROUND(100-OFFSET('Water Data'!$I$4,0,10*ROW('Water Data'!I180)),0),"]"),IF(AND(ISTEXT(OFFSET('Water Data'!$B$2,0,10*ROW('Water Data'!I180))),CH186="",ISNUMBER(OFFSET('Water Data'!$I$4,0,10*ROW('Water Data'!I180)))),100-OFFSET('Water Data'!$I$4,0,10*ROW('Water Data'!I180)),NA())))</f>
        <v>#N/A</v>
      </c>
      <c r="T186" s="82" t="e">
        <f ca="true">+IF(AND(ISTEXT(OFFSET('Water Data'!$B$2,0,10*ROW('Water Data'!I180))),CI186="Yes"),OFFSET('Water Data'!$I$6,0,10*ROW('Water Data'!I180)),IF(AND(ISTEXT(OFFSET('Water Data'!$B$2,0,10*ROW('Water Data'!I180))),CI186="No",ISNUMBER(OFFSET('Water Data'!$I$6,0,10*ROW('Water Data'!I180)))),CONCATENATE("[",ROUND(OFFSET('Water Data'!$I$6,0,10*ROW('Water Data'!I180)),0),"]"),IF(AND(ISTEXT(OFFSET('Water Data'!$B$2,0,10*ROW('Water Data'!I180))),CI186="",ISNUMBER(OFFSET('Water Data'!$I$6,0,10*ROW('Water Data'!I180)))),OFFSET('Water Data'!$I$6,0,10*ROW('Water Data'!I180)),NA())))</f>
        <v>#N/A</v>
      </c>
      <c r="U186" s="82" t="e">
        <f ca="true">+IF(AND(ISTEXT(OFFSET('Water Data'!$B$2,0,10*ROW('Water Data'!I180))),CJ186="Yes"),OFFSET('Water Data'!$I$9,0,10*ROW('Water Data'!I180)),IF(AND(ISTEXT(OFFSET('Water Data'!$B$2,0,10*ROW('Water Data'!I180))),CJ186="No",ISNUMBER(OFFSET('Water Data'!$I$9,0,10*ROW('Water Data'!I180)))),CONCATENATE("[",ROUND(OFFSET('Water Data'!$I$9,0,10*ROW('Water Data'!I180)),0),"]"),IF(AND(ISTEXT(OFFSET('Water Data'!$B$2,0,10*ROW('Water Data'!I180))),CJ186="",ISNUMBER(OFFSET('Water Data'!$I$9,0,10*ROW('Water Data'!I180)))),OFFSET('Water Data'!$I$9,0,10*ROW('Water Data'!I180)),NA())))</f>
        <v>#N/A</v>
      </c>
      <c r="V186" s="83" t="e">
        <f ca="true">+IF(AND(ISTEXT(OFFSET('Sanitation Data'!$B$2,0,10*ROW('Sanitation Data'!D180))),CK186="Yes"),100-OFFSET('Sanitation Data'!$D$4,0,10*ROW('Sanitation Data'!D180)),IF(AND(ISTEXT(OFFSET('Sanitation Data'!$B$2,0,10*ROW('Sanitation Data'!D180))),CK186="No",ISNUMBER(OFFSET('Sanitation Data'!$D$4,0,10*ROW('Sanitation Data'!D180)))),CONCATENATE("[",ROUND(100-OFFSET('Sanitation Data'!$D$4,0,10*ROW('Sanitation Data'!D180)),0),"]"),IF(AND(ISTEXT(OFFSET('Sanitation Data'!$B$2,0,10*ROW('Sanitation Data'!D180))),CK186="",ISNUMBER(OFFSET('Sanitation Data'!$D$4,0,10*ROW('Sanitation Data'!D180)))),100-OFFSET('Sanitation Data'!$D$4,0,10*ROW('Sanitation Data'!D180)),NA())))</f>
        <v>#N/A</v>
      </c>
      <c r="W186" s="83" t="e">
        <f ca="true">+IF(AND(ISTEXT(OFFSET('Sanitation Data'!$B$2,0,10*ROW('Sanitation Data'!D180))),CL186="Yes"),OFFSET('Sanitation Data'!$D$6,0,10*ROW('Sanitation Data'!D180)),IF(AND(ISTEXT(OFFSET('Sanitation Data'!$B$2,0,10*ROW('Sanitation Data'!D180))),CL186="No",ISNUMBER(OFFSET('Sanitation Data'!$D$6,0,10*ROW('Sanitation Data'!D180)))),CONCATENATE("[",ROUND(OFFSET('Sanitation Data'!$D$6,0,10*ROW('Sanitation Data'!D180)),0),"]"),IF(AND(ISTEXT(OFFSET('Sanitation Data'!$B$2,0,10*ROW('Sanitation Data'!D180))),CL186="",ISNUMBER(OFFSET('Sanitation Data'!$D$6,0,10*ROW('Sanitation Data'!D180)))),OFFSET('Sanitation Data'!$D$6,0,10*ROW('Sanitation Data'!D180)),NA())))</f>
        <v>#N/A</v>
      </c>
      <c r="X186" s="83" t="e">
        <f ca="true">+IF(AND(ISTEXT(OFFSET('Sanitation Data'!$B$2,0,10*ROW('Sanitation Data'!D180))),CM186="Yes"),OFFSET('Sanitation Data'!$D$10,0,10*ROW('Sanitation Data'!D180)),IF(AND(ISTEXT(OFFSET('Sanitation Data'!$B$2,0,10*ROW('Sanitation Data'!D180))),CM186="No",ISNUMBER(OFFSET('Sanitation Data'!$D$10,0,10*ROW('Sanitation Data'!D180)))),CONCATENATE("[",ROUND(OFFSET('Sanitation Data'!$D$10,0,10*ROW('Sanitation Data'!D180)),0),"]"),IF(AND(ISTEXT(OFFSET('Sanitation Data'!$B$2,0,10*ROW('Sanitation Data'!D180))),CM186="",ISNUMBER(OFFSET('Sanitation Data'!$D$10,0,10*ROW('Sanitation Data'!D180)))),OFFSET('Sanitation Data'!$D$10,0,10*ROW('Sanitation Data'!D180)),NA())))</f>
        <v>#N/A</v>
      </c>
      <c r="Y186" s="83" t="e">
        <f ca="true">+IF(AND(ISTEXT(OFFSET('Sanitation Data'!$B$2,0,10*ROW('Sanitation Data'!D180))),CN186="Yes"),OFFSET('Sanitation Data'!$D$11,0,10*ROW('Sanitation Data'!D180)),IF(AND(ISTEXT(OFFSET('Sanitation Data'!$B$2,0,10*ROW('Sanitation Data'!D180))),CN186="No",ISNUMBER(OFFSET('Sanitation Data'!$D$11,0,10*ROW('Sanitation Data'!D180)))),CONCATENATE("[",ROUND(OFFSET('Sanitation Data'!$D$11,0,10*ROW('Sanitation Data'!D180)),0),"]"),IF(AND(ISTEXT(OFFSET('Sanitation Data'!$B$2,0,10*ROW('Sanitation Data'!D180))),CN186="",ISNUMBER(OFFSET('Sanitation Data'!$D$11,0,10*ROW('Sanitation Data'!D180)))),OFFSET('Sanitation Data'!$D$11,0,10*ROW('Sanitation Data'!D180)),NA())))</f>
        <v>#N/A</v>
      </c>
      <c r="Z186" s="83" t="e">
        <f ca="true">+IF(AND(ISTEXT(OFFSET('Sanitation Data'!$B$2,0,10*ROW('Sanitation Data'!D180))),CO186="Yes"),OFFSET('Sanitation Data'!$D$12,0,10*ROW('Sanitation Data'!D180)),IF(AND(ISTEXT(OFFSET('Sanitation Data'!$B$2,0,10*ROW('Sanitation Data'!D180))),CO186="No",ISNUMBER(OFFSET('Sanitation Data'!$D$12,0,10*ROW('Sanitation Data'!D180)))),CONCATENATE("[",ROUND(OFFSET('Sanitation Data'!$D$12,0,10*ROW('Sanitation Data'!D180)),0),"]"),IF(AND(ISTEXT(OFFSET('Sanitation Data'!$B$2,0,10*ROW('Sanitation Data'!D180))),CO186="",ISNUMBER(OFFSET('Sanitation Data'!$D$12,0,10*ROW('Sanitation Data'!D180)))),OFFSET('Sanitation Data'!$D$12,0,10*ROW('Sanitation Data'!D180)),NA())))</f>
        <v>#N/A</v>
      </c>
      <c r="AA186" s="83" t="e">
        <f ca="true">+IF(AND(ISTEXT(OFFSET('Sanitation Data'!$B$2,0,10*ROW('Sanitation Data'!E180))),CP186="Yes"),100-OFFSET('Sanitation Data'!$E$4,0,10*ROW('Sanitation Data'!E180)),IF(AND(ISTEXT(OFFSET('Sanitation Data'!$B$2,0,10*ROW('Sanitation Data'!E180))),CP186="No",ISNUMBER(OFFSET('Sanitation Data'!$E$4,0,10*ROW('Sanitation Data'!E180)))),CONCATENATE("[",ROUND(100-OFFSET('Sanitation Data'!$E$4,0,10*ROW('Sanitation Data'!E180)),0),"]"),IF(AND(ISTEXT(OFFSET('Sanitation Data'!$B$2,0,10*ROW('Sanitation Data'!E180))),CP186="",ISNUMBER(OFFSET('Sanitation Data'!$E$4,0,10*ROW('Sanitation Data'!E180)))),100-OFFSET('Sanitation Data'!$E$4,0,10*ROW('Sanitation Data'!E180)),NA())))</f>
        <v>#N/A</v>
      </c>
      <c r="AB186" s="83" t="e">
        <f ca="true">+IF(AND(ISTEXT(OFFSET('Sanitation Data'!$B$2,0,10*ROW('Sanitation Data'!E180))),CQ186="Yes"),OFFSET('Sanitation Data'!$E$6,0,10*ROW('Sanitation Data'!H180)),IF(AND(ISTEXT(OFFSET('Sanitation Data'!$B$2,0,10*ROW('Sanitation Data'!E180))),CQ186="No",ISNUMBER(OFFSET('Sanitation Data'!$E$6,0,10*ROW('Sanitation Data'!E180)))),CONCATENATE("[",ROUND(OFFSET('Sanitation Data'!$E$6,0,10*ROW('Sanitation Data'!E180)),0),"]"),IF(AND(ISTEXT(OFFSET('Sanitation Data'!$B$2,0,10*ROW('Sanitation Data'!E180))),CQ186="",ISNUMBER(OFFSET('Sanitation Data'!$E$6,0,10*ROW('Sanitation Data'!E180)))),OFFSET('Sanitation Data'!$E$6,0,10*ROW('Sanitation Data'!E180)),NA())))</f>
        <v>#N/A</v>
      </c>
      <c r="AC186" s="83" t="e">
        <f ca="true">+IF(AND(ISTEXT(OFFSET('Sanitation Data'!$B$2,0,10*ROW('Sanitation Data'!E180))),CR186="Yes"),OFFSET('Sanitation Data'!$E$10,0,10*ROW('Sanitation Data'!E180)),IF(AND(ISTEXT(OFFSET('Sanitation Data'!$B$2,0,10*ROW('Sanitation Data'!E180))),CR186="No",ISNUMBER(OFFSET('Sanitation Data'!$E$10,0,10*ROW('Sanitation Data'!E180)))),CONCATENATE("[",ROUND(OFFSET('Sanitation Data'!$E$10,0,10*ROW('Sanitation Data'!E180)),0),"]"),IF(AND(ISTEXT(OFFSET('Sanitation Data'!$B$2,0,10*ROW('Sanitation Data'!E180))),CR186="",ISNUMBER(OFFSET('Sanitation Data'!$E$10,0,10*ROW('Sanitation Data'!E180)))),OFFSET('Sanitation Data'!$E$10,0,10*ROW('Sanitation Data'!E180)),NA())))</f>
        <v>#N/A</v>
      </c>
      <c r="AD186" s="83" t="e">
        <f ca="true">+IF(AND(ISTEXT(OFFSET('Sanitation Data'!$B$2,0,10*ROW('Sanitation Data'!E180))),CS186="Yes"),OFFSET('Sanitation Data'!$E$11,0,10*ROW('Sanitation Data'!E180)),IF(AND(ISTEXT(OFFSET('Sanitation Data'!$B$2,0,10*ROW('Sanitation Data'!E180))),CS186="No",ISNUMBER(OFFSET('Sanitation Data'!$E$11,0,10*ROW('Sanitation Data'!E180)))),CONCATENATE("[",ROUND(OFFSET('Sanitation Data'!$E$11,0,10*ROW('Sanitation Data'!E180)),0),"]"),IF(AND(ISTEXT(OFFSET('Sanitation Data'!$B$2,0,10*ROW('Sanitation Data'!E180))),CS186="",ISNUMBER(OFFSET('Sanitation Data'!$E$11,0,10*ROW('Sanitation Data'!E180)))),OFFSET('Sanitation Data'!$E$11,0,10*ROW('Sanitation Data'!E180)),NA())))</f>
        <v>#N/A</v>
      </c>
      <c r="AE186" s="83" t="e">
        <f ca="true">+IF(AND(ISTEXT(OFFSET('Sanitation Data'!$B$2,0,10*ROW('Sanitation Data'!E180))),CT186="Yes"),OFFSET('Sanitation Data'!$E$12,0,10*ROW('Sanitation Data'!E180)),IF(AND(ISTEXT(OFFSET('Sanitation Data'!$B$2,0,10*ROW('Sanitation Data'!E180))),CT186="No",ISNUMBER(OFFSET('Sanitation Data'!$E$12,0,10*ROW('Sanitation Data'!E180)))),CONCATENATE("[",ROUND(OFFSET('Sanitation Data'!$E$12,0,10*ROW('Sanitation Data'!E180)),0),"]"),IF(AND(ISTEXT(OFFSET('Sanitation Data'!$B$2,0,10*ROW('Sanitation Data'!E180))),CT186="",ISNUMBER(OFFSET('Sanitation Data'!$E$12,0,10*ROW('Sanitation Data'!E180)))),OFFSET('Sanitation Data'!$E$12,0,10*ROW('Sanitation Data'!E180)),NA())))</f>
        <v>#N/A</v>
      </c>
      <c r="AF186" s="83" t="e">
        <f ca="true">+IF(AND(ISTEXT(OFFSET('Sanitation Data'!$B$2,0,10*ROW('Sanitation Data'!F180))),CU186="Yes"),100-OFFSET('Sanitation Data'!$F$4,0,10*ROW('Sanitation Data'!F180)),IF(AND(ISTEXT(OFFSET('Sanitation Data'!$B$2,0,10*ROW('Sanitation Data'!F180))),CU186="No",ISNUMBER(OFFSET('Sanitation Data'!$F$4,0,10*ROW('Sanitation Data'!F180)))),CONCATENATE("[",ROUND(100-OFFSET('Sanitation Data'!$F$4,0,10*ROW('Sanitation Data'!F180)),0),"]"),IF(AND(ISTEXT(OFFSET('Sanitation Data'!$B$2,0,10*ROW('Sanitation Data'!F180))),CU186="",ISNUMBER(OFFSET('Sanitation Data'!$F$4,0,10*ROW('Sanitation Data'!F180)))),100-OFFSET('Sanitation Data'!$F$4,0,10*ROW('Sanitation Data'!F180)),NA())))</f>
        <v>#N/A</v>
      </c>
      <c r="AG186" s="83" t="e">
        <f ca="true">+IF(AND(ISTEXT(OFFSET('Sanitation Data'!$B$2,0,10*ROW('Sanitation Data'!F180))),CV186="Yes"),OFFSET('Sanitation Data'!$F$6,0,10*ROW('Sanitation Data'!F180)),IF(AND(ISTEXT(OFFSET('Sanitation Data'!$B$2,0,10*ROW('Sanitation Data'!F180))),CV186="No",ISNUMBER(OFFSET('Sanitation Data'!$F$6,0,10*ROW('Sanitation Data'!F180)))),CONCATENATE("[",ROUND(OFFSET('Sanitation Data'!$F$6,0,10*ROW('Sanitation Data'!F180)),0),"]"),IF(AND(ISTEXT(OFFSET('Sanitation Data'!$B$2,0,10*ROW('Sanitation Data'!F180))),CV186="",ISNUMBER(OFFSET('Sanitation Data'!$F$6,0,10*ROW('Sanitation Data'!F180)))),OFFSET('Sanitation Data'!$F$6,0,10*ROW('Sanitation Data'!F180)),NA())))</f>
        <v>#N/A</v>
      </c>
      <c r="AH186" s="83" t="e">
        <f ca="true">+IF(AND(ISTEXT(OFFSET('Sanitation Data'!$B$2,0,10*ROW('Sanitation Data'!F180))),CW186="Yes"),OFFSET('Sanitation Data'!$F$10,0,10*ROW('Sanitation Data'!F180)),IF(AND(ISTEXT(OFFSET('Sanitation Data'!$B$2,0,10*ROW('Sanitation Data'!F180))),CW186="No",ISNUMBER(OFFSET('Sanitation Data'!$F$10,0,10*ROW('Sanitation Data'!F180)))),CONCATENATE("[",ROUND(OFFSET('Sanitation Data'!$F$10,0,10*ROW('Sanitation Data'!F180)),0),"]"),IF(AND(ISTEXT(OFFSET('Sanitation Data'!$B$2,0,10*ROW('Sanitation Data'!F180))),CW186="",ISNUMBER(OFFSET('Sanitation Data'!$F$10,0,10*ROW('Sanitation Data'!F180)))),OFFSET('Sanitation Data'!$F$10,0,10*ROW('Sanitation Data'!F180)),NA())))</f>
        <v>#N/A</v>
      </c>
      <c r="AI186" s="83" t="e">
        <f ca="true">+IF(AND(ISTEXT(OFFSET('Sanitation Data'!$B$2,0,10*ROW('Sanitation Data'!F180))),CX186="Yes"),OFFSET('Sanitation Data'!$F$11,0,10*ROW('Sanitation Data'!F180)),IF(AND(ISTEXT(OFFSET('Sanitation Data'!$B$2,0,10*ROW('Sanitation Data'!F180))),CX186="No",ISNUMBER(OFFSET('Sanitation Data'!$F$11,0,10*ROW('Sanitation Data'!F180)))),CONCATENATE("[",ROUND(OFFSET('Sanitation Data'!$F$11,0,10*ROW('Sanitation Data'!F180)),0),"]"),IF(AND(ISTEXT(OFFSET('Sanitation Data'!$B$2,0,10*ROW('Sanitation Data'!F180))),CX186="",ISNUMBER(OFFSET('Sanitation Data'!$F$11,0,10*ROW('Sanitation Data'!F180)))),OFFSET('Sanitation Data'!$F$11,0,10*ROW('Sanitation Data'!F180)),NA())))</f>
        <v>#N/A</v>
      </c>
      <c r="AJ186" s="83" t="e">
        <f ca="true">+IF(AND(ISTEXT(OFFSET('Sanitation Data'!$B$2,0,10*ROW('Sanitation Data'!F180))),CY186="Yes"),OFFSET('Sanitation Data'!$F$12,0,10*ROW('Sanitation Data'!F180)),IF(AND(ISTEXT(OFFSET('Sanitation Data'!$B$2,0,10*ROW('Sanitation Data'!F180))),CY186="No",ISNUMBER(OFFSET('Sanitation Data'!$F$12,0,10*ROW('Sanitation Data'!F180)))),CONCATENATE("[",ROUND(OFFSET('Sanitation Data'!$F$12,0,10*ROW('Sanitation Data'!F180)),0),"]"),IF(AND(ISTEXT(OFFSET('Sanitation Data'!$B$2,0,10*ROW('Sanitation Data'!F180))),CY186="",ISNUMBER(OFFSET('Sanitation Data'!$F$12,0,10*ROW('Sanitation Data'!F180)))),OFFSET('Sanitation Data'!$F$12,0,10*ROW('Sanitation Data'!F180)),NA())))</f>
        <v>#N/A</v>
      </c>
      <c r="AK186" s="83" t="e">
        <f ca="true">+IF(AND(ISTEXT(OFFSET('Sanitation Data'!$B$2,0,10*ROW('Sanitation Data'!G180))),CZ186="Yes"),100-OFFSET('Sanitation Data'!$G$4,0,10*ROW('Sanitation Data'!G180)),IF(AND(ISTEXT(OFFSET('Sanitation Data'!$B$2,0,10*ROW('Sanitation Data'!G180))),CZ186="No",ISNUMBER(OFFSET('Sanitation Data'!$G$4,0,10*ROW('Sanitation Data'!G180)))),CONCATENATE("[",ROUND(100-OFFSET('Sanitation Data'!$G$4,0,10*ROW('Sanitation Data'!G180)),0),"]"),IF(AND(ISTEXT(OFFSET('Sanitation Data'!$B$2,0,10*ROW('Sanitation Data'!G180))),CZ186="",ISNUMBER(OFFSET('Sanitation Data'!$G$4,0,10*ROW('Sanitation Data'!G180)))),100-OFFSET('Sanitation Data'!$G$4,0,10*ROW('Sanitation Data'!G180)),NA())))</f>
        <v>#N/A</v>
      </c>
      <c r="AL186" s="83" t="e">
        <f ca="true">+IF(AND(ISTEXT(OFFSET('Sanitation Data'!$B$2,0,10*ROW('Sanitation Data'!G180))),DA186="Yes"),OFFSET('Sanitation Data'!$G$6,0,10*ROW('Sanitation Data'!G180)),IF(AND(ISTEXT(OFFSET('Sanitation Data'!$B$2,0,10*ROW('Sanitation Data'!G180))),DA186="No",ISNUMBER(OFFSET('Sanitation Data'!$G$6,0,10*ROW('Sanitation Data'!G180)))),CONCATENATE("[",ROUND(OFFSET('Sanitation Data'!$G$6,0,10*ROW('Sanitation Data'!G180)),0),"]"),IF(AND(ISTEXT(OFFSET('Sanitation Data'!$B$2,0,10*ROW('Sanitation Data'!G180))),DA186="",ISNUMBER(OFFSET('Sanitation Data'!$G$6,0,10*ROW('Sanitation Data'!G180)))),OFFSET('Sanitation Data'!$G$6,0,10*ROW('Sanitation Data'!G180)),NA())))</f>
        <v>#N/A</v>
      </c>
      <c r="AM186" s="83" t="e">
        <f ca="true">+IF(AND(ISTEXT(OFFSET('Sanitation Data'!$B$2,0,10*ROW('Sanitation Data'!G180))),DB186="Yes"),OFFSET('Sanitation Data'!$G$10,0,10*ROW('Sanitation Data'!G180)),IF(AND(ISTEXT(OFFSET('Sanitation Data'!$B$2,0,10*ROW('Sanitation Data'!G180))),DB186="No",ISNUMBER(OFFSET('Sanitation Data'!$G$10,0,10*ROW('Sanitation Data'!G180)))),CONCATENATE("[",ROUND(OFFSET('Sanitation Data'!$G$10,0,10*ROW('Sanitation Data'!G180)),0),"]"),IF(AND(ISTEXT(OFFSET('Sanitation Data'!$B$2,0,10*ROW('Sanitation Data'!G180))),DB186="",ISNUMBER(OFFSET('Sanitation Data'!$G$10,0,10*ROW('Sanitation Data'!G180)))),OFFSET('Sanitation Data'!$G$10,0,10*ROW('Sanitation Data'!G180)),NA())))</f>
        <v>#N/A</v>
      </c>
      <c r="AN186" s="83" t="e">
        <f ca="true">+IF(AND(ISTEXT(OFFSET('Sanitation Data'!$B$2,0,10*ROW('Sanitation Data'!G180))),DC186="Yes"),OFFSET('Sanitation Data'!$G$11,0,10*ROW('Sanitation Data'!G180)),IF(AND(ISTEXT(OFFSET('Sanitation Data'!$B$2,0,10*ROW('Sanitation Data'!G180))),DC186="No",ISNUMBER(OFFSET('Sanitation Data'!$G$11,0,10*ROW('Sanitation Data'!G180)))),CONCATENATE("[",ROUND(OFFSET('Sanitation Data'!$G$11,0,10*ROW('Sanitation Data'!G180)),0),"]"),IF(AND(ISTEXT(OFFSET('Sanitation Data'!$B$2,0,10*ROW('Sanitation Data'!G180))),DC186="",ISNUMBER(OFFSET('Sanitation Data'!$G$11,0,10*ROW('Sanitation Data'!G180)))),OFFSET('Sanitation Data'!$G$11,0,10*ROW('Sanitation Data'!G180)),NA())))</f>
        <v>#N/A</v>
      </c>
      <c r="AO186" s="83" t="e">
        <f ca="true">+IF(AND(ISTEXT(OFFSET('Sanitation Data'!$B$2,0,10*ROW('Sanitation Data'!G180))),DD186="Yes"),OFFSET('Sanitation Data'!$G$12,0,10*ROW('Sanitation Data'!G180)),IF(AND(ISTEXT(OFFSET('Sanitation Data'!$B$2,0,10*ROW('Sanitation Data'!G180))),DD186="No",ISNUMBER(OFFSET('Sanitation Data'!$G$12,0,10*ROW('Sanitation Data'!G180)))),CONCATENATE("[",ROUND(OFFSET('Sanitation Data'!$G$12,0,10*ROW('Sanitation Data'!G180)),0),"]"),IF(AND(ISTEXT(OFFSET('Sanitation Data'!$B$2,0,10*ROW('Sanitation Data'!G180))),DD186="",ISNUMBER(OFFSET('Sanitation Data'!$G$12,0,10*ROW('Sanitation Data'!G180)))),OFFSET('Sanitation Data'!$G$12,0,10*ROW('Sanitation Data'!G180)),NA())))</f>
        <v>#N/A</v>
      </c>
      <c r="AP186" s="83" t="e">
        <f ca="true">+IF(AND(ISTEXT(OFFSET('Sanitation Data'!$B$2,0,10*ROW('Sanitation Data'!H180))),DE186="Yes"),100-OFFSET('Sanitation Data'!$H$4,0,10*ROW('Sanitation Data'!H180)),IF(AND(ISTEXT(OFFSET('Sanitation Data'!$B$2,0,10*ROW('Sanitation Data'!H180))),DE186="No",ISNUMBER(OFFSET('Sanitation Data'!$H$4,0,10*ROW('Sanitation Data'!H180)))),CONCATENATE("[",ROUND(100-OFFSET('Sanitation Data'!$H$4,0,10*ROW('Sanitation Data'!H180)),0),"]"),IF(AND(ISTEXT(OFFSET('Sanitation Data'!$B$2,0,10*ROW('Sanitation Data'!H180))),DE186="",ISNUMBER(OFFSET('Sanitation Data'!$H$4,0,10*ROW('Sanitation Data'!H180)))),100-OFFSET('Sanitation Data'!$H$4,0,10*ROW('Sanitation Data'!H180)),NA())))</f>
        <v>#N/A</v>
      </c>
      <c r="AQ186" s="83" t="e">
        <f ca="true">+IF(AND(ISTEXT(OFFSET('Sanitation Data'!$B$2,0,10*ROW('Sanitation Data'!H180))),DF186="Yes"),OFFSET('Sanitation Data'!$H$6,0,10*ROW('Sanitation Data'!H180)),IF(AND(ISTEXT(OFFSET('Sanitation Data'!$B$2,0,10*ROW('Sanitation Data'!H180))),DF186="No",ISNUMBER(OFFSET('Sanitation Data'!$H$6,0,10*ROW('Sanitation Data'!H180)))),CONCATENATE("[",ROUND(OFFSET('Sanitation Data'!$H$6,0,10*ROW('Sanitation Data'!H180)),0),"]"),IF(AND(ISTEXT(OFFSET('Sanitation Data'!$B$2,0,10*ROW('Sanitation Data'!H180))),DF186="",ISNUMBER(OFFSET('Sanitation Data'!$H$6,0,10*ROW('Sanitation Data'!H180)))),OFFSET('Sanitation Data'!$H$6,0,10*ROW('Sanitation Data'!H180)),NA())))</f>
        <v>#N/A</v>
      </c>
      <c r="AR186" s="83" t="e">
        <f ca="true">+IF(AND(ISTEXT(OFFSET('Sanitation Data'!$B$2,0,10*ROW('Sanitation Data'!H180))),DG186="Yes"),OFFSET('Sanitation Data'!$H$10,0,10*ROW('Sanitation Data'!H180)),IF(AND(ISTEXT(OFFSET('Sanitation Data'!$B$2,0,10*ROW('Sanitation Data'!H180))),DG186="No",ISNUMBER(OFFSET('Sanitation Data'!$H$10,0,10*ROW('Sanitation Data'!H180)))),CONCATENATE("[",ROUND(OFFSET('Sanitation Data'!$H$10,0,10*ROW('Sanitation Data'!H180)),0),"]"),IF(AND(ISTEXT(OFFSET('Sanitation Data'!$B$2,0,10*ROW('Sanitation Data'!H180))),DG186="",ISNUMBER(OFFSET('Sanitation Data'!$H$10,0,10*ROW('Sanitation Data'!H180)))),OFFSET('Sanitation Data'!$H$10,0,10*ROW('Sanitation Data'!H180)),NA())))</f>
        <v>#N/A</v>
      </c>
      <c r="AS186" s="83" t="e">
        <f ca="true">+IF(AND(ISTEXT(OFFSET('Sanitation Data'!$B$2,0,10*ROW('Sanitation Data'!H180))),DH186="Yes"),OFFSET('Sanitation Data'!$H$11,0,10*ROW('Sanitation Data'!H180)),IF(AND(ISTEXT(OFFSET('Sanitation Data'!$B$2,0,10*ROW('Sanitation Data'!H180))),DH186="No",ISNUMBER(OFFSET('Sanitation Data'!$H$11,0,10*ROW('Sanitation Data'!H180)))),CONCATENATE("[",ROUND(OFFSET('Sanitation Data'!$H$11,0,10*ROW('Sanitation Data'!H180)),0),"]"),IF(AND(ISTEXT(OFFSET('Sanitation Data'!$B$2,0,10*ROW('Sanitation Data'!H180))),DH186="",ISNUMBER(OFFSET('Sanitation Data'!$H$11,0,10*ROW('Sanitation Data'!H180)))),OFFSET('Sanitation Data'!$H$11,0,10*ROW('Sanitation Data'!H180)),NA())))</f>
        <v>#N/A</v>
      </c>
      <c r="AT186" s="83" t="e">
        <f ca="true">+IF(AND(ISTEXT(OFFSET('Sanitation Data'!$B$2,0,10*ROW('Sanitation Data'!H180))),DI186="Yes"),OFFSET('Sanitation Data'!$H$12,0,10*ROW('Sanitation Data'!H180)),IF(AND(ISTEXT(OFFSET('Sanitation Data'!$B$2,0,10*ROW('Sanitation Data'!H180))),DI186="No",ISNUMBER(OFFSET('Sanitation Data'!$H$12,0,10*ROW('Sanitation Data'!H180)))),CONCATENATE("[",ROUND(OFFSET('Sanitation Data'!$H$12,0,10*ROW('Sanitation Data'!H180)),0),"]"),IF(AND(ISTEXT(OFFSET('Sanitation Data'!$B$2,0,10*ROW('Sanitation Data'!H180))),DI186="",ISNUMBER(OFFSET('Sanitation Data'!$H$12,0,10*ROW('Sanitation Data'!H180)))),OFFSET('Sanitation Data'!$H$12,0,10*ROW('Sanitation Data'!H180)),NA())))</f>
        <v>#N/A</v>
      </c>
      <c r="AU186" s="83" t="e">
        <f ca="true">+IF(AND(ISTEXT(OFFSET('Sanitation Data'!$B$2,0,10*ROW('Sanitation Data'!I180))),DJ186="Yes"),100-OFFSET('Sanitation Data'!$I$4,0,10*ROW('Sanitation Data'!I180)),IF(AND(ISTEXT(OFFSET('Sanitation Data'!$B$2,0,10*ROW('Sanitation Data'!I180))),DJ186="No",ISNUMBER(OFFSET('Sanitation Data'!$I$4,0,10*ROW('Sanitation Data'!I180)))),CONCATENATE("[",ROUND(100-OFFSET('Sanitation Data'!$I$4,0,10*ROW('Sanitation Data'!I180)),0),"]"),IF(AND(ISTEXT(OFFSET('Sanitation Data'!$B$2,0,10*ROW('Sanitation Data'!I180))),DJ186="",ISNUMBER(OFFSET('Sanitation Data'!$I$4,0,10*ROW('Sanitation Data'!I180)))),100-OFFSET('Sanitation Data'!$I$4,0,10*ROW('Sanitation Data'!I180)),NA())))</f>
        <v>#N/A</v>
      </c>
      <c r="AV186" s="83" t="e">
        <f ca="true">+IF(AND(ISTEXT(OFFSET('Sanitation Data'!$B$2,0,10*ROW('Sanitation Data'!I180))),DK186="Yes"),OFFSET('Sanitation Data'!$I$6,0,10*ROW('Sanitation Data'!I180)),IF(AND(ISTEXT(OFFSET('Sanitation Data'!$B$2,0,10*ROW('Sanitation Data'!I180))),DK186="No",ISNUMBER(OFFSET('Sanitation Data'!$I$6,0,10*ROW('Sanitation Data'!I180)))),CONCATENATE("[",ROUND(OFFSET('Sanitation Data'!$I$6,0,10*ROW('Sanitation Data'!I180)),0),"]"),IF(AND(ISTEXT(OFFSET('Sanitation Data'!$B$2,0,10*ROW('Sanitation Data'!I180))),DK186="",ISNUMBER(OFFSET('Sanitation Data'!$I$6,0,10*ROW('Sanitation Data'!I180)))),OFFSET('Sanitation Data'!$I$6,0,10*ROW('Sanitation Data'!I180)),NA())))</f>
        <v>#N/A</v>
      </c>
      <c r="AW186" s="83" t="e">
        <f ca="true">+IF(AND(ISTEXT(OFFSET('Sanitation Data'!$B$2,0,10*ROW('Sanitation Data'!I180))),DL186="Yes"),OFFSET('Sanitation Data'!$I$10,0,10*ROW('Sanitation Data'!I180)),IF(AND(ISTEXT(OFFSET('Sanitation Data'!$B$2,0,10*ROW('Sanitation Data'!I180))),DL186="No",ISNUMBER(OFFSET('Sanitation Data'!$I$10,0,10*ROW('Sanitation Data'!I180)))),CONCATENATE("[",ROUND(OFFSET('Sanitation Data'!$I$10,0,10*ROW('Sanitation Data'!I180)),0),"]"),IF(AND(ISTEXT(OFFSET('Sanitation Data'!$B$2,0,10*ROW('Sanitation Data'!I180))),DL186="",ISNUMBER(OFFSET('Sanitation Data'!$I$10,0,10*ROW('Sanitation Data'!I180)))),OFFSET('Sanitation Data'!$I$10,0,10*ROW('Sanitation Data'!I180)),NA())))</f>
        <v>#N/A</v>
      </c>
      <c r="AX186" s="83" t="e">
        <f ca="true">+IF(AND(ISTEXT(OFFSET('Sanitation Data'!$B$2,0,10*ROW('Sanitation Data'!I180))),DM186="Yes"),OFFSET('Sanitation Data'!$I$11,0,10*ROW('Sanitation Data'!I180)),IF(AND(ISTEXT(OFFSET('Sanitation Data'!$B$2,0,10*ROW('Sanitation Data'!I180))),DM186="No",ISNUMBER(OFFSET('Sanitation Data'!$I$11,0,10*ROW('Sanitation Data'!I180)))),CONCATENATE("[",ROUND(OFFSET('Sanitation Data'!$I$11,0,10*ROW('Sanitation Data'!I180)),0),"]"),IF(AND(ISTEXT(OFFSET('Sanitation Data'!$B$2,0,10*ROW('Sanitation Data'!I180))),DM186="",ISNUMBER(OFFSET('Sanitation Data'!$I$11,0,10*ROW('Sanitation Data'!I180)))),OFFSET('Sanitation Data'!$I$11,0,10*ROW('Sanitation Data'!I180)),NA())))</f>
        <v>#N/A</v>
      </c>
      <c r="AY186" s="83" t="e">
        <f ca="true">+IF(AND(ISTEXT(OFFSET('Sanitation Data'!$B$2,0,10*ROW('Sanitation Data'!I180))),DN186="Yes"),OFFSET('Sanitation Data'!$I$12,0,10*ROW('Sanitation Data'!I180)),IF(AND(ISTEXT(OFFSET('Sanitation Data'!$B$2,0,10*ROW('Sanitation Data'!I180))),DN186="No",ISNUMBER(OFFSET('Sanitation Data'!$I$12,0,10*ROW('Sanitation Data'!I180)))),CONCATENATE("[",ROUND(OFFSET('Sanitation Data'!$I$12,0,10*ROW('Sanitation Data'!I180)),0),"]"),IF(AND(ISTEXT(OFFSET('Sanitation Data'!$B$2,0,10*ROW('Sanitation Data'!I180))),DN186="",ISNUMBER(OFFSET('Sanitation Data'!$I$12,0,10*ROW('Sanitation Data'!I180)))),OFFSET('Sanitation Data'!$I$12,0,10*ROW('Sanitation Data'!I180)),NA())))</f>
        <v>#N/A</v>
      </c>
      <c r="AZ186" s="84" t="e">
        <f ca="true">+IF(AND(ISTEXT(OFFSET('Hygiene Data'!$B$2,0,10*ROW('Hygiene Data'!D180))),DO186="Yes"),OFFSET('Hygiene Data'!$D$5,0,10*ROW('Hygiene Data'!D180)),IF(AND(ISTEXT(OFFSET('Hygiene Data'!$B$2,0,10*ROW('Hygiene Data'!D180))),DO186="No",ISNUMBER(OFFSET('Hygiene Data'!$D$5,0,10*ROW('Hygiene Data'!D180)))),CONCATENATE("[",ROUND(OFFSET('Hygiene Data'!$D$5,0,10*ROW('Hygiene Data'!D180)),0),"]"),IF(AND(ISTEXT(OFFSET('Hygiene Data'!$B$2,0,10*ROW('Hygiene Data'!D180))),DO186="",ISNUMBER(OFFSET('Hygiene Data'!$D$5,0,10*ROW('Hygiene Data'!D180)))),OFFSET('Hygiene Data'!$D$5,0,10*ROW('Hygiene Data'!D180)),NA())))</f>
        <v>#N/A</v>
      </c>
      <c r="BA186" s="84" t="e">
        <f ca="true">+IF(AND(ISTEXT(OFFSET('Hygiene Data'!$B$2,0,10*ROW('Hygiene Data'!D180))),DP186="Yes"),OFFSET('Hygiene Data'!$D$7,0,10*ROW('Hygiene Data'!D180)),IF(AND(ISTEXT(OFFSET('Hygiene Data'!$B$2,0,10*ROW('Hygiene Data'!D180))),DP186="No",ISNUMBER(OFFSET('Hygiene Data'!$D$7,0,10*ROW('Hygiene Data'!D180)))),CONCATENATE("[",ROUND(OFFSET('Hygiene Data'!$D$7,0,10*ROW('Hygiene Data'!D180)),0),"]"),IF(AND(ISTEXT(OFFSET('Hygiene Data'!$B$2,0,10*ROW('Hygiene Data'!D180))),DP186="",ISNUMBER(OFFSET('Hygiene Data'!$D$7,0,10*ROW('Hygiene Data'!D180)))),OFFSET('Hygiene Data'!$D$7,0,10*ROW('Hygiene Data'!D180)),NA())))</f>
        <v>#N/A</v>
      </c>
      <c r="BB186" s="84" t="e">
        <f ca="true">+IF(AND(ISTEXT(OFFSET('Hygiene Data'!$B$2,0,10*ROW('Hygiene Data'!D180))),DQ186="Yes"),OFFSET('Hygiene Data'!$D$9,0,10*ROW('Hygiene Data'!D180)),IF(AND(ISTEXT(OFFSET('Hygiene Data'!$B$2,0,10*ROW('Hygiene Data'!D180))),DQ186="No",ISNUMBER(OFFSET('Hygiene Data'!$D$9,0,10*ROW('Hygiene Data'!D180)))),CONCATENATE("[",ROUND(OFFSET('Hygiene Data'!$D$9,0,10*ROW('Hygiene Data'!D180)),0),"]"),IF(AND(ISTEXT(OFFSET('Hygiene Data'!$B$2,0,10*ROW('Hygiene Data'!D180))),DQ186="",ISNUMBER(OFFSET('Hygiene Data'!$D$9,0,10*ROW('Hygiene Data'!D180)))),OFFSET('Hygiene Data'!$D$9,0,10*ROW('Hygiene Data'!D180)),NA())))</f>
        <v>#N/A</v>
      </c>
      <c r="BC186" s="84" t="e">
        <f ca="true">+IF(AND(ISTEXT(OFFSET('Hygiene Data'!$B$2,0,10*ROW('Hygiene Data'!E180))),DR186="Yes"),OFFSET('Hygiene Data'!$E$5,0,10*ROW('Hygiene Data'!E180)),IF(AND(ISTEXT(OFFSET('Hygiene Data'!$B$2,0,10*ROW('Hygiene Data'!E180))),DR186="No",ISNUMBER(OFFSET('Hygiene Data'!$E$5,0,10*ROW('Hygiene Data'!E180)))),CONCATENATE("[",ROUND(OFFSET('Hygiene Data'!$E$5,0,10*ROW('Hygiene Data'!E180)),0),"]"),IF(AND(ISTEXT(OFFSET('Hygiene Data'!$B$2,0,10*ROW('Hygiene Data'!E180))),DR186="",ISNUMBER(OFFSET('Hygiene Data'!$E$5,0,10*ROW('Hygiene Data'!E180)))),OFFSET('Hygiene Data'!$E$5,0,10*ROW('Hygiene Data'!E180)),NA())))</f>
        <v>#N/A</v>
      </c>
      <c r="BD186" s="84" t="e">
        <f ca="true">+IF(AND(ISTEXT(OFFSET('Hygiene Data'!$B$2,0,10*ROW('Hygiene Data'!E180))),DS186="Yes"),OFFSET('Hygiene Data'!$E$7,0,10*ROW('Hygiene Data'!E180)),IF(AND(ISTEXT(OFFSET('Hygiene Data'!$B$2,0,10*ROW('Hygiene Data'!E180))),DS186="No",ISNUMBER(OFFSET('Hygiene Data'!$E$7,0,10*ROW('Hygiene Data'!E180)))),CONCATENATE("[",ROUND(OFFSET('Hygiene Data'!$E$7,0,10*ROW('Hygiene Data'!E180)),0),"]"),IF(AND(ISTEXT(OFFSET('Hygiene Data'!$B$2,0,10*ROW('Hygiene Data'!E180))),DS186="",ISNUMBER(OFFSET('Hygiene Data'!$E$7,0,10*ROW('Hygiene Data'!E180)))),OFFSET('Hygiene Data'!$E$7,0,10*ROW('Hygiene Data'!E180)),NA())))</f>
        <v>#N/A</v>
      </c>
      <c r="BE186" s="84" t="e">
        <f ca="true">+IF(AND(ISTEXT(OFFSET('Hygiene Data'!$B$2,0,10*ROW('Hygiene Data'!E180))),DT186="Yes"),OFFSET('Hygiene Data'!$E$9,0,10*ROW('Hygiene Data'!E180)),IF(AND(ISTEXT(OFFSET('Hygiene Data'!$B$2,0,10*ROW('Hygiene Data'!E180))),DT186="No",ISNUMBER(OFFSET('Hygiene Data'!$E$9,0,10*ROW('Hygiene Data'!E180)))),CONCATENATE("[",ROUND(OFFSET('Hygiene Data'!$E$9,0,10*ROW('Hygiene Data'!E180)),0),"]"),IF(AND(ISTEXT(OFFSET('Hygiene Data'!$B$2,0,10*ROW('Hygiene Data'!E180))),DT186="",ISNUMBER(OFFSET('Hygiene Data'!$E$9,0,10*ROW('Hygiene Data'!E180)))),OFFSET('Hygiene Data'!$E$9,0,10*ROW('Hygiene Data'!E180)),NA())))</f>
        <v>#N/A</v>
      </c>
      <c r="BF186" s="84" t="e">
        <f ca="true">+IF(AND(ISTEXT(OFFSET('Hygiene Data'!$B$2,0,10*ROW('Hygiene Data'!F180))),DU186="Yes"),OFFSET('Hygiene Data'!$F$5,0,10*ROW('Hygiene Data'!F180)),IF(AND(ISTEXT(OFFSET('Hygiene Data'!$B$2,0,10*ROW('Hygiene Data'!F180))),DU186="No",ISNUMBER(OFFSET('Hygiene Data'!$F$5,0,10*ROW('Hygiene Data'!F180)))),CONCATENATE("[",ROUND(OFFSET('Hygiene Data'!$F$5,0,10*ROW('Hygiene Data'!F180)),0),"]"),IF(AND(ISTEXT(OFFSET('Hygiene Data'!$B$2,0,10*ROW('Hygiene Data'!F180))),DU186="",ISNUMBER(OFFSET('Hygiene Data'!$F$5,0,10*ROW('Hygiene Data'!F180)))),OFFSET('Hygiene Data'!$F$5,0,10*ROW('Hygiene Data'!F180)),NA())))</f>
        <v>#N/A</v>
      </c>
      <c r="BG186" s="84" t="e">
        <f ca="true">+IF(AND(ISTEXT(OFFSET('Hygiene Data'!$B$2,0,10*ROW('Hygiene Data'!F180))),DV186="Yes"),OFFSET('Hygiene Data'!$F$7,0,10*ROW('Hygiene Data'!F180)),IF(AND(ISTEXT(OFFSET('Hygiene Data'!$B$2,0,10*ROW('Hygiene Data'!F180))),DV186="No",ISNUMBER(OFFSET('Hygiene Data'!$F$7,0,10*ROW('Hygiene Data'!F180)))),CONCATENATE("[",ROUND(OFFSET('Hygiene Data'!$F$7,0,10*ROW('Hygiene Data'!F180)),0),"]"),IF(AND(ISTEXT(OFFSET('Hygiene Data'!$B$2,0,10*ROW('Hygiene Data'!F180))),DV186="",ISNUMBER(OFFSET('Hygiene Data'!$F$7,0,10*ROW('Hygiene Data'!F180)))),OFFSET('Hygiene Data'!$F$7,0,10*ROW('Hygiene Data'!F180)),NA())))</f>
        <v>#N/A</v>
      </c>
      <c r="BH186" s="84" t="e">
        <f ca="true">+IF(AND(ISTEXT(OFFSET('Hygiene Data'!$B$2,0,10*ROW('Hygiene Data'!F180))),DW186="Yes"),OFFSET('Hygiene Data'!$F$9,0,10*ROW('Hygiene Data'!F180)),IF(AND(ISTEXT(OFFSET('Hygiene Data'!$B$2,0,10*ROW('Hygiene Data'!F180))),DW186="No",ISNUMBER(OFFSET('Hygiene Data'!$F$9,0,10*ROW('Hygiene Data'!F180)))),CONCATENATE("[",ROUND(OFFSET('Hygiene Data'!$F$9,0,10*ROW('Hygiene Data'!F180)),0),"]"),IF(AND(ISTEXT(OFFSET('Hygiene Data'!$B$2,0,10*ROW('Hygiene Data'!F180))),DW186="",ISNUMBER(OFFSET('Hygiene Data'!$F$9,0,10*ROW('Hygiene Data'!F180)))),OFFSET('Hygiene Data'!$F$9,0,10*ROW('Hygiene Data'!F180)),NA())))</f>
        <v>#N/A</v>
      </c>
      <c r="BI186" s="84" t="e">
        <f ca="true">+IF(AND(ISTEXT(OFFSET('Hygiene Data'!$B$2,0,10*ROW('Hygiene Data'!G180))),DX186="Yes"),OFFSET('Hygiene Data'!$G$5,0,10*ROW('Hygiene Data'!G180)),IF(AND(ISTEXT(OFFSET('Hygiene Data'!$B$2,0,10*ROW('Hygiene Data'!G180))),DX186="No",ISNUMBER(OFFSET('Hygiene Data'!$G$5,0,10*ROW('Hygiene Data'!G180)))),CONCATENATE("[",ROUND(OFFSET('Hygiene Data'!$G$5,0,10*ROW('Hygiene Data'!G180)),0),"]"),IF(AND(ISTEXT(OFFSET('Hygiene Data'!$B$2,0,10*ROW('Hygiene Data'!G180))),DX186="",ISNUMBER(OFFSET('Hygiene Data'!$G$5,0,10*ROW('Hygiene Data'!G180)))),OFFSET('Hygiene Data'!$G$5,0,10*ROW('Hygiene Data'!G180)),NA())))</f>
        <v>#N/A</v>
      </c>
      <c r="BJ186" s="84" t="e">
        <f ca="true">+IF(AND(ISTEXT(OFFSET('Hygiene Data'!$B$2,0,10*ROW('Hygiene Data'!G180))),DY186="Yes"),OFFSET('Hygiene Data'!$G$7,0,10*ROW('Hygiene Data'!G180)),IF(AND(ISTEXT(OFFSET('Hygiene Data'!$B$2,0,10*ROW('Hygiene Data'!G180))),DY186="No",ISNUMBER(OFFSET('Hygiene Data'!$G$7,0,10*ROW('Hygiene Data'!G180)))),CONCATENATE("[",ROUND(OFFSET('Hygiene Data'!$G$7,0,10*ROW('Hygiene Data'!G180)),0),"]"),IF(AND(ISTEXT(OFFSET('Hygiene Data'!$B$2,0,10*ROW('Hygiene Data'!G180))),DY186="",ISNUMBER(OFFSET('Hygiene Data'!$G$7,0,10*ROW('Hygiene Data'!G180)))),OFFSET('Hygiene Data'!$G$7,0,10*ROW('Hygiene Data'!G180)),NA())))</f>
        <v>#N/A</v>
      </c>
      <c r="BK186" s="84" t="e">
        <f ca="true">+IF(AND(ISTEXT(OFFSET('Hygiene Data'!$B$2,0,10*ROW('Hygiene Data'!G180))),DZ186="Yes"),OFFSET('Hygiene Data'!$G$9,0,10*ROW('Hygiene Data'!G180)),IF(AND(ISTEXT(OFFSET('Hygiene Data'!$B$2,0,10*ROW('Hygiene Data'!G180))),DZ186="No",ISNUMBER(OFFSET('Hygiene Data'!$G$9,0,10*ROW('Hygiene Data'!G180)))),CONCATENATE("[",ROUND(OFFSET('Hygiene Data'!$G$9,0,10*ROW('Hygiene Data'!G180)),0),"]"),IF(AND(ISTEXT(OFFSET('Hygiene Data'!$B$2,0,10*ROW('Hygiene Data'!G180))),DZ186="",ISNUMBER(OFFSET('Hygiene Data'!$G$9,0,10*ROW('Hygiene Data'!G180)))),OFFSET('Hygiene Data'!$G$9,0,10*ROW('Hygiene Data'!G180)),NA())))</f>
        <v>#N/A</v>
      </c>
      <c r="BL186" s="84" t="e">
        <f ca="true">+IF(AND(ISTEXT(OFFSET('Hygiene Data'!$B$2,0,10*ROW('Hygiene Data'!H180))),EA186="Yes"),OFFSET('Hygiene Data'!$H$5,0,10*ROW('Hygiene Data'!H180)),IF(AND(ISTEXT(OFFSET('Hygiene Data'!$B$2,0,10*ROW('Hygiene Data'!H180))),EA186="No",ISNUMBER(OFFSET('Hygiene Data'!$H$5,0,10*ROW('Hygiene Data'!H180)))),CONCATENATE("[",ROUND(OFFSET('Hygiene Data'!$H$5,0,10*ROW('Hygiene Data'!H180)),0),"]"),IF(AND(ISTEXT(OFFSET('Hygiene Data'!$B$2,0,10*ROW('Hygiene Data'!H180))),EA186="",ISNUMBER(OFFSET('Hygiene Data'!$H$5,0,10*ROW('Hygiene Data'!H180)))),OFFSET('Hygiene Data'!$H$5,0,10*ROW('Hygiene Data'!H180)),NA())))</f>
        <v>#N/A</v>
      </c>
      <c r="BM186" s="84" t="e">
        <f ca="true">+IF(AND(ISTEXT(OFFSET('Hygiene Data'!$B$2,0,10*ROW('Hygiene Data'!H180))),EB186="Yes"),OFFSET('Hygiene Data'!$H$7,0,10*ROW('Hygiene Data'!H180)),IF(AND(ISTEXT(OFFSET('Hygiene Data'!$B$2,0,10*ROW('Hygiene Data'!H180))),EB186="No",ISNUMBER(OFFSET('Hygiene Data'!$H$7,0,10*ROW('Hygiene Data'!H180)))),CONCATENATE("[",ROUND(OFFSET('Hygiene Data'!$H$7,0,10*ROW('Hygiene Data'!H180)),0),"]"),IF(AND(ISTEXT(OFFSET('Hygiene Data'!$B$2,0,10*ROW('Hygiene Data'!H180))),EB186="",ISNUMBER(OFFSET('Hygiene Data'!$H$7,0,10*ROW('Hygiene Data'!H180)))),OFFSET('Hygiene Data'!$H$7,0,10*ROW('Hygiene Data'!H180)),NA())))</f>
        <v>#N/A</v>
      </c>
      <c r="BN186" s="84" t="e">
        <f ca="true">+IF(AND(ISTEXT(OFFSET('Hygiene Data'!$B$2,0,10*ROW('Hygiene Data'!H180))),EC186="Yes"),OFFSET('Hygiene Data'!$H$9,0,10*ROW('Hygiene Data'!H180)),IF(AND(ISTEXT(OFFSET('Hygiene Data'!$B$2,0,10*ROW('Hygiene Data'!H180))),EC186="No",ISNUMBER(OFFSET('Hygiene Data'!$H$9,0,10*ROW('Hygiene Data'!H180)))),CONCATENATE("[",ROUND(OFFSET('Hygiene Data'!$H$9,0,10*ROW('Hygiene Data'!H180)),0),"]"),IF(AND(ISTEXT(OFFSET('Hygiene Data'!$B$2,0,10*ROW('Hygiene Data'!H180))),EC186="",ISNUMBER(OFFSET('Hygiene Data'!$H$9,0,10*ROW('Hygiene Data'!H180)))),OFFSET('Hygiene Data'!$H$9,0,10*ROW('Hygiene Data'!H180)),NA())))</f>
        <v>#N/A</v>
      </c>
      <c r="BO186" s="84" t="e">
        <f ca="true">+IF(AND(ISTEXT(OFFSET('Hygiene Data'!$B$2,0,10*ROW('Hygiene Data'!I180))),ED186="Yes"),OFFSET('Hygiene Data'!$I$5,0,10*ROW('Hygiene Data'!I180)),IF(AND(ISTEXT(OFFSET('Hygiene Data'!$B$2,0,10*ROW('Hygiene Data'!I180))),ED186="No",ISNUMBER(OFFSET('Hygiene Data'!$I$5,0,10*ROW('Hygiene Data'!I180)))),CONCATENATE("[",ROUND(OFFSET('Hygiene Data'!$I$5,0,10*ROW('Hygiene Data'!I180)),0),"]"),IF(AND(ISTEXT(OFFSET('Hygiene Data'!$B$2,0,10*ROW('Hygiene Data'!I180))),ED186="",ISNUMBER(OFFSET('Hygiene Data'!$I$5,0,10*ROW('Hygiene Data'!I180)))),OFFSET('Hygiene Data'!$I$5,0,10*ROW('Hygiene Data'!I180)),NA())))</f>
        <v>#N/A</v>
      </c>
      <c r="BP186" s="84" t="e">
        <f ca="true">+IF(AND(ISTEXT(OFFSET('Hygiene Data'!$B$2,0,10*ROW('Hygiene Data'!I180))),EE186="Yes"),OFFSET('Hygiene Data'!$I$7,0,10*ROW('Hygiene Data'!I180)),IF(AND(ISTEXT(OFFSET('Hygiene Data'!$B$2,0,10*ROW('Hygiene Data'!I180))),EE186="No",ISNUMBER(OFFSET('Hygiene Data'!$I$7,0,10*ROW('Hygiene Data'!I180)))),CONCATENATE("[",ROUND(OFFSET('Hygiene Data'!$I$7,0,10*ROW('Hygiene Data'!I180)),0),"]"),IF(AND(ISTEXT(OFFSET('Hygiene Data'!$B$2,0,10*ROW('Hygiene Data'!I180))),EE186="",ISNUMBER(OFFSET('Hygiene Data'!$I$7,0,10*ROW('Hygiene Data'!I180)))),OFFSET('Hygiene Data'!$I$7,0,10*ROW('Hygiene Data'!I180)),NA())))</f>
        <v>#N/A</v>
      </c>
      <c r="BQ186" s="84" t="e">
        <f ca="true">+IF(AND(ISTEXT(OFFSET('Hygiene Data'!$B$2,0,10*ROW('Hygiene Data'!I180))),EF186="Yes"),OFFSET('Hygiene Data'!$I$9,0,10*ROW('Hygiene Data'!I180)),IF(AND(ISTEXT(OFFSET('Hygiene Data'!$B$2,0,10*ROW('Hygiene Data'!I180))),EF186="No",ISNUMBER(OFFSET('Hygiene Data'!$I$9,0,10*ROW('Hygiene Data'!I180)))),CONCATENATE("[",ROUND(OFFSET('Hygiene Data'!$I$9,0,10*ROW('Hygiene Data'!I180)),0),"]"),IF(AND(ISTEXT(OFFSET('Hygiene Data'!$B$2,0,10*ROW('Hygiene Data'!I180))),EF186="",ISNUMBER(OFFSET('Hygiene Data'!$I$9,0,10*ROW('Hygiene Data'!I180)))),OFFSET('Hygiene Data'!$I$9,0,10*ROW('Hygiene Data'!I180)),NA())))</f>
        <v>#N/A</v>
      </c>
      <c r="BR186" s="269"/>
      <c r="BS186" s="269" t="str">
        <f ca="true">+IF(OFFSET('Water Data'!$D$27,0,10*ROW('Water Data'!D180))="","",OFFSET('Water Data'!$D$27,0,10*ROW('Water Data'!D180)))</f>
        <v/>
      </c>
      <c r="BT186" s="269" t="str">
        <f ca="true">+IF(OFFSET('Water Data'!$D$28,0,10*ROW('Water Data'!D180))="","",OFFSET('Water Data'!$D$28,0,10*ROW('Water Data'!D180)))</f>
        <v/>
      </c>
      <c r="BU186" s="269" t="str">
        <f ca="true">+IF(OFFSET('Water Data'!$D$29,0,10*ROW('Water Data'!D180))="","",OFFSET('Water Data'!$D$29,0,10*ROW('Water Data'!D180)))</f>
        <v/>
      </c>
      <c r="BV186" s="269" t="str">
        <f ca="true">+IF(OFFSET('Water Data'!$E$27,0,10*ROW('Water Data'!E180))="","",OFFSET('Water Data'!$E$27,0,10*ROW('Water Data'!E180)))</f>
        <v/>
      </c>
      <c r="BW186" s="269" t="str">
        <f ca="true">+IF(OFFSET('Water Data'!$E$28,0,10*ROW('Water Data'!E180))="","",OFFSET('Water Data'!$E$28,0,10*ROW('Water Data'!E180)))</f>
        <v/>
      </c>
      <c r="BX186" s="269" t="str">
        <f ca="true">+IF(OFFSET('Water Data'!$E$29,0,10*ROW('Water Data'!E180))="","",OFFSET('Water Data'!$E$29,0,10*ROW('Water Data'!E180)))</f>
        <v/>
      </c>
      <c r="BY186" s="269" t="str">
        <f ca="true">+IF(OFFSET('Water Data'!$F$27,0,10*ROW('Water Data'!F180))="","",OFFSET('Water Data'!$F$27,0,10*ROW('Water Data'!F180)))</f>
        <v/>
      </c>
      <c r="BZ186" s="269" t="str">
        <f ca="true">+IF(OFFSET('Water Data'!$F$28,0,10*ROW('Water Data'!F180))="","",OFFSET('Water Data'!$F$28,0,10*ROW('Water Data'!F180)))</f>
        <v/>
      </c>
      <c r="CA186" s="269" t="str">
        <f ca="true">+IF(OFFSET('Water Data'!$F$29,0,10*ROW('Water Data'!F180))="","",OFFSET('Water Data'!$F$29,0,10*ROW('Water Data'!F180)))</f>
        <v/>
      </c>
      <c r="CB186" s="269" t="str">
        <f ca="true">+IF(OFFSET('Water Data'!$G$27,0,10*ROW('Water Data'!G180))="","",OFFSET('Water Data'!$G$27,0,10*ROW('Water Data'!G180)))</f>
        <v/>
      </c>
      <c r="CC186" s="269" t="str">
        <f ca="true">+IF(OFFSET('Water Data'!$G$28,0,10*ROW('Water Data'!G180))="","",OFFSET('Water Data'!$G$28,0,10*ROW('Water Data'!G180)))</f>
        <v/>
      </c>
      <c r="CD186" s="269" t="str">
        <f ca="true">+IF(OFFSET('Water Data'!$G$29,0,10*ROW('Water Data'!G180))="","",OFFSET('Water Data'!$G$29,0,10*ROW('Water Data'!G180)))</f>
        <v/>
      </c>
      <c r="CE186" s="269" t="str">
        <f ca="true">+IF(OFFSET('Water Data'!$H$27,0,10*ROW('Water Data'!H180))="","",OFFSET('Water Data'!$H$27,0,10*ROW('Water Data'!H180)))</f>
        <v/>
      </c>
      <c r="CF186" s="269" t="str">
        <f ca="true">+IF(OFFSET('Water Data'!$H$28,0,10*ROW('Water Data'!H180))="","",OFFSET('Water Data'!$H$28,0,10*ROW('Water Data'!H180)))</f>
        <v/>
      </c>
      <c r="CG186" s="269" t="str">
        <f ca="true">+IF(OFFSET('Water Data'!$H$29,0,10*ROW('Water Data'!H180))="","",OFFSET('Water Data'!$H$29,0,10*ROW('Water Data'!H180)))</f>
        <v/>
      </c>
      <c r="CH186" s="269" t="str">
        <f ca="true">+IF(OFFSET('Water Data'!$I$27,0,10*ROW('Water Data'!I180))="","",OFFSET('Water Data'!$I$27,0,10*ROW('Water Data'!I180)))</f>
        <v/>
      </c>
      <c r="CI186" s="269" t="str">
        <f ca="true">+IF(OFFSET('Water Data'!$I$28,0,10*ROW('Water Data'!I180))="","",OFFSET('Water Data'!$I$28,0,10*ROW('Water Data'!I180)))</f>
        <v/>
      </c>
      <c r="CJ186" s="269" t="str">
        <f ca="true">+IF(OFFSET('Water Data'!$I$29,0,10*ROW('Water Data'!I180))="","",OFFSET('Water Data'!$I$29,0,10*ROW('Water Data'!I180)))</f>
        <v/>
      </c>
      <c r="CK186" s="269" t="str">
        <f ca="true">+IF(OFFSET('Sanitation Data'!$D$28,0,10*ROW('Sanitation Data'!D180))="","",OFFSET('Sanitation Data'!$D$28,0,10*ROW('Sanitation Data'!D180)))</f>
        <v/>
      </c>
      <c r="CL186" s="269" t="str">
        <f ca="true">+IF(OFFSET('Sanitation Data'!$D$29,0,10*ROW('Sanitation Data'!D180))="","",OFFSET('Sanitation Data'!$D$29,0,10*ROW('Sanitation Data'!D180)))</f>
        <v/>
      </c>
      <c r="CM186" s="269" t="str">
        <f ca="true">+IF(OFFSET('Sanitation Data'!$D$30,0,10*ROW('Sanitation Data'!D180))="","",OFFSET('Sanitation Data'!$D$30,0,10*ROW('Sanitation Data'!D180)))</f>
        <v/>
      </c>
      <c r="CN186" s="269" t="str">
        <f ca="true">+IF(OFFSET('Sanitation Data'!$D$31,0,10*ROW('Sanitation Data'!D180))="","",OFFSET('Sanitation Data'!$D$31,0,10*ROW('Sanitation Data'!D180)))</f>
        <v/>
      </c>
      <c r="CO186" s="269" t="str">
        <f ca="true">+IF(OFFSET('Sanitation Data'!$D$32,0,10*ROW('Sanitation Data'!D180))="","",OFFSET('Sanitation Data'!$D$32,0,10*ROW('Sanitation Data'!D180)))</f>
        <v/>
      </c>
      <c r="CP186" s="269" t="str">
        <f ca="true">+IF(OFFSET('Sanitation Data'!$E$28,0,10*ROW('Sanitation Data'!E180))="","",OFFSET('Sanitation Data'!$E$28,0,10*ROW('Sanitation Data'!E180)))</f>
        <v/>
      </c>
      <c r="CQ186" s="269" t="str">
        <f ca="true">+IF(OFFSET('Sanitation Data'!$E$29,0,10*ROW('Sanitation Data'!E180))="","",OFFSET('Sanitation Data'!$E$29,0,10*ROW('Sanitation Data'!E180)))</f>
        <v/>
      </c>
      <c r="CR186" s="269" t="str">
        <f ca="true">+IF(OFFSET('Sanitation Data'!$E$30,0,10*ROW('Sanitation Data'!E180))="","",OFFSET('Sanitation Data'!$E$30,0,10*ROW('Sanitation Data'!E180)))</f>
        <v/>
      </c>
      <c r="CS186" s="269" t="str">
        <f ca="true">+IF(OFFSET('Sanitation Data'!$E$31,0,10*ROW('Sanitation Data'!E180))="","",OFFSET('Sanitation Data'!$E$31,0,10*ROW('Sanitation Data'!E180)))</f>
        <v/>
      </c>
      <c r="CT186" s="269" t="str">
        <f ca="true">+IF(OFFSET('Sanitation Data'!$E$32,0,10*ROW('Sanitation Data'!E180))="","",OFFSET('Sanitation Data'!$E$32,0,10*ROW('Sanitation Data'!E180)))</f>
        <v/>
      </c>
      <c r="CU186" s="269" t="str">
        <f ca="true">+IF(OFFSET('Sanitation Data'!$F$28,0,10*ROW('Sanitation Data'!F180))="","",OFFSET('Sanitation Data'!$F$28,0,10*ROW('Sanitation Data'!F180)))</f>
        <v/>
      </c>
      <c r="CV186" s="269" t="str">
        <f ca="true">+IF(OFFSET('Sanitation Data'!$F$29,0,10*ROW('Sanitation Data'!F180))="","",OFFSET('Sanitation Data'!$F$29,0,10*ROW('Sanitation Data'!F180)))</f>
        <v/>
      </c>
      <c r="CW186" s="269" t="str">
        <f ca="true">+IF(OFFSET('Sanitation Data'!$F$30,0,10*ROW('Sanitation Data'!F180))="","",OFFSET('Sanitation Data'!$F$30,0,10*ROW('Sanitation Data'!F180)))</f>
        <v/>
      </c>
      <c r="CX186" s="269" t="str">
        <f ca="true">+IF(OFFSET('Sanitation Data'!$F$31,0,10*ROW('Sanitation Data'!F180))="","",OFFSET('Sanitation Data'!$F$31,0,10*ROW('Sanitation Data'!F180)))</f>
        <v/>
      </c>
      <c r="CY186" s="269" t="str">
        <f ca="true">+IF(OFFSET('Sanitation Data'!$F$32,0,10*ROW('Sanitation Data'!F180))="","",OFFSET('Sanitation Data'!$F$32,0,10*ROW('Sanitation Data'!F180)))</f>
        <v/>
      </c>
      <c r="CZ186" s="269" t="str">
        <f ca="true">+IF(OFFSET('Sanitation Data'!$G$28,0,10*ROW('Sanitation Data'!G180))="","",OFFSET('Sanitation Data'!$G$28,0,10*ROW('Sanitation Data'!G180)))</f>
        <v/>
      </c>
      <c r="DA186" s="269" t="str">
        <f ca="true">+IF(OFFSET('Sanitation Data'!$G$29,0,10*ROW('Sanitation Data'!G180))="","",OFFSET('Sanitation Data'!$G$29,0,10*ROW('Sanitation Data'!G180)))</f>
        <v/>
      </c>
      <c r="DB186" s="269" t="str">
        <f ca="true">+IF(OFFSET('Sanitation Data'!$G$30,0,10*ROW('Sanitation Data'!G180))="","",OFFSET('Sanitation Data'!$G$30,0,10*ROW('Sanitation Data'!G180)))</f>
        <v/>
      </c>
      <c r="DC186" s="269" t="str">
        <f ca="true">+IF(OFFSET('Sanitation Data'!$G$31,0,10*ROW('Sanitation Data'!G180))="","",OFFSET('Sanitation Data'!$G$31,0,10*ROW('Sanitation Data'!G180)))</f>
        <v/>
      </c>
      <c r="DD186" s="269" t="str">
        <f ca="true">+IF(OFFSET('Sanitation Data'!$G$32,0,10*ROW('Sanitation Data'!G180))="","",OFFSET('Sanitation Data'!$G$32,0,10*ROW('Sanitation Data'!G180)))</f>
        <v/>
      </c>
      <c r="DE186" s="269" t="str">
        <f ca="true">+IF(OFFSET('Sanitation Data'!$H$28,0,10*ROW('Sanitation Data'!H180))="","",OFFSET('Sanitation Data'!$H$28,0,10*ROW('Sanitation Data'!H180)))</f>
        <v/>
      </c>
      <c r="DF186" s="269" t="str">
        <f ca="true">+IF(OFFSET('Sanitation Data'!$H$29,0,10*ROW('Sanitation Data'!H180))="","",OFFSET('Sanitation Data'!$H$29,0,10*ROW('Sanitation Data'!H180)))</f>
        <v/>
      </c>
      <c r="DG186" s="269" t="str">
        <f ca="true">+IF(OFFSET('Sanitation Data'!$H$30,0,10*ROW('Sanitation Data'!H180))="","",OFFSET('Sanitation Data'!$H$30,0,10*ROW('Sanitation Data'!H180)))</f>
        <v/>
      </c>
      <c r="DH186" s="269" t="str">
        <f ca="true">+IF(OFFSET('Sanitation Data'!$H$31,0,10*ROW('Sanitation Data'!H180))="","",OFFSET('Sanitation Data'!$H$31,0,10*ROW('Sanitation Data'!H180)))</f>
        <v/>
      </c>
      <c r="DI186" s="269" t="str">
        <f ca="true">+IF(OFFSET('Sanitation Data'!$H$32,0,10*ROW('Sanitation Data'!H180))="","",OFFSET('Sanitation Data'!$H$32,0,10*ROW('Sanitation Data'!H180)))</f>
        <v/>
      </c>
      <c r="DJ186" s="269" t="str">
        <f ca="true">+IF(OFFSET('Sanitation Data'!$I$28,0,10*ROW('Sanitation Data'!I180))="","",OFFSET('Sanitation Data'!$I$28,0,10*ROW('Sanitation Data'!I180)))</f>
        <v/>
      </c>
      <c r="DK186" s="269" t="str">
        <f ca="true">+IF(OFFSET('Sanitation Data'!$I$29,0,10*ROW('Sanitation Data'!I180))="","",OFFSET('Sanitation Data'!$I$29,0,10*ROW('Sanitation Data'!I180)))</f>
        <v/>
      </c>
      <c r="DL186" s="269" t="str">
        <f ca="true">+IF(OFFSET('Sanitation Data'!$I$30,0,10*ROW('Sanitation Data'!I180))="","",OFFSET('Sanitation Data'!$I$30,0,10*ROW('Sanitation Data'!I180)))</f>
        <v/>
      </c>
      <c r="DM186" s="269" t="str">
        <f ca="true">+IF(OFFSET('Sanitation Data'!$I$31,0,10*ROW('Sanitation Data'!I180))="","",OFFSET('Sanitation Data'!$I$31,0,10*ROW('Sanitation Data'!I180)))</f>
        <v/>
      </c>
      <c r="DN186" s="269" t="str">
        <f ca="true">+IF(OFFSET('Sanitation Data'!$I$32,0,10*ROW('Sanitation Data'!I180))="","",OFFSET('Sanitation Data'!$I$32,0,10*ROW('Sanitation Data'!I180)))</f>
        <v/>
      </c>
      <c r="DO186" s="269" t="str">
        <f ca="true">+IF(OFFSET('Hygiene Data'!$D$11,0,10*ROW('Hygiene Data'!D180))="","",OFFSET('Hygiene Data'!$D$11,0,10*ROW('Hygiene Data'!D180)))</f>
        <v/>
      </c>
      <c r="DP186" s="269" t="str">
        <f ca="true">+IF(OFFSET('Hygiene Data'!$D$12,0,10*ROW('Hygiene Data'!D180))="","",OFFSET('Hygiene Data'!$D$12,0,10*ROW('Hygiene Data'!D180)))</f>
        <v/>
      </c>
      <c r="DQ186" s="269" t="str">
        <f ca="true">+IF(OFFSET('Hygiene Data'!$D$13,0,10*ROW('Hygiene Data'!D180))="","",OFFSET('Hygiene Data'!$D$13,0,10*ROW('Hygiene Data'!D180)))</f>
        <v/>
      </c>
      <c r="DR186" s="269" t="str">
        <f ca="true">+IF(OFFSET('Hygiene Data'!$E$11,0,10*ROW('Hygiene Data'!E180))="","",OFFSET('Hygiene Data'!$E$11,0,10*ROW('Hygiene Data'!E180)))</f>
        <v/>
      </c>
      <c r="DS186" s="269" t="str">
        <f ca="true">+IF(OFFSET('Hygiene Data'!$E$12,0,10*ROW('Hygiene Data'!E180))="","",OFFSET('Hygiene Data'!$E$12,0,10*ROW('Hygiene Data'!E180)))</f>
        <v/>
      </c>
      <c r="DT186" s="269" t="str">
        <f ca="true">+IF(OFFSET('Hygiene Data'!$E$13,0,10*ROW('Hygiene Data'!E180))="","",OFFSET('Hygiene Data'!$E$13,0,10*ROW('Hygiene Data'!E180)))</f>
        <v/>
      </c>
      <c r="DU186" s="269" t="str">
        <f ca="true">+IF(OFFSET('Hygiene Data'!$F$11,0,10*ROW('Hygiene Data'!F180))="","",OFFSET('Hygiene Data'!$F$11,0,10*ROW('Hygiene Data'!F180)))</f>
        <v/>
      </c>
      <c r="DV186" s="269" t="str">
        <f ca="true">+IF(OFFSET('Hygiene Data'!$F$12,0,10*ROW('Hygiene Data'!F180))="","",OFFSET('Hygiene Data'!$F$12,0,10*ROW('Hygiene Data'!F180)))</f>
        <v/>
      </c>
      <c r="DW186" s="269" t="str">
        <f ca="true">+IF(OFFSET('Hygiene Data'!$F$13,0,10*ROW('Hygiene Data'!F180))="","",OFFSET('Hygiene Data'!$F$13,0,10*ROW('Hygiene Data'!F180)))</f>
        <v/>
      </c>
      <c r="DX186" s="269" t="str">
        <f ca="true">+IF(OFFSET('Hygiene Data'!$G$11,0,10*ROW('Hygiene Data'!G180))="","",OFFSET('Hygiene Data'!$G$11,0,10*ROW('Hygiene Data'!G180)))</f>
        <v/>
      </c>
      <c r="DY186" s="269" t="str">
        <f ca="true">+IF(OFFSET('Hygiene Data'!$G$12,0,10*ROW('Hygiene Data'!G180))="","",OFFSET('Hygiene Data'!$G$12,0,10*ROW('Hygiene Data'!G180)))</f>
        <v/>
      </c>
      <c r="DZ186" s="269" t="str">
        <f ca="true">+IF(OFFSET('Hygiene Data'!$G$13,0,10*ROW('Hygiene Data'!G180))="","",OFFSET('Hygiene Data'!$G$13,0,10*ROW('Hygiene Data'!G180)))</f>
        <v/>
      </c>
      <c r="EA186" s="269" t="str">
        <f ca="true">+IF(OFFSET('Hygiene Data'!$H$11,0,10*ROW('Hygiene Data'!H180))="","",OFFSET('Hygiene Data'!$H$11,0,10*ROW('Hygiene Data'!H180)))</f>
        <v/>
      </c>
      <c r="EB186" s="269" t="str">
        <f ca="true">+IF(OFFSET('Hygiene Data'!$H$12,0,10*ROW('Hygiene Data'!H180))="","",OFFSET('Hygiene Data'!$H$12,0,10*ROW('Hygiene Data'!H180)))</f>
        <v/>
      </c>
      <c r="EC186" s="269" t="str">
        <f ca="true">+IF(OFFSET('Hygiene Data'!$H$13,0,10*ROW('Hygiene Data'!H180))="","",OFFSET('Hygiene Data'!$H$13,0,10*ROW('Hygiene Data'!H180)))</f>
        <v/>
      </c>
      <c r="ED186" s="269" t="str">
        <f ca="true">+IF(OFFSET('Hygiene Data'!$I$11,0,10*ROW('Hygiene Data'!I180))="","",OFFSET('Hygiene Data'!$I$11,0,10*ROW('Hygiene Data'!I180)))</f>
        <v/>
      </c>
      <c r="EE186" s="269" t="str">
        <f ca="true">+IF(OFFSET('Hygiene Data'!$I$12,0,10*ROW('Hygiene Data'!I180))="","",OFFSET('Hygiene Data'!$I$12,0,10*ROW('Hygiene Data'!I180)))</f>
        <v/>
      </c>
      <c r="EF186" s="269" t="str">
        <f ca="true">+IF(OFFSET('Hygiene Data'!$I$13,0,10*ROW('Hygiene Data'!I180))="","",OFFSET('Hygiene Data'!$I$13,0,10*ROW('Hygiene Data'!I180)))</f>
        <v/>
      </c>
    </row>
    <row xmlns:x14ac="http://schemas.microsoft.com/office/spreadsheetml/2009/9/ac" r="187" x14ac:dyDescent="0.2">
      <c r="A187" s="36" t="str">
        <f ca="true">+IF(OFFSET('Water Data'!$B$2,0,10*ROW('Water Data'!E181))="","",OFFSET('Water Data'!$B$2,0,10*ROW('Water Data'!E181)))</f>
        <v/>
      </c>
      <c r="B187" s="36" t="str">
        <f ca="true">+IF(OFFSET('Water Data'!$C$2,0,10*ROW('Water Data'!F181))="","",OFFSET('Water Data'!$C$2,0,10*ROW('Water Data'!F181)))</f>
        <v/>
      </c>
      <c r="C187" s="325" t="str">
        <f t="shared" ca="true" si="2"/>
        <v/>
      </c>
      <c r="D187" s="82" t="e">
        <f ca="true">+IF(AND(ISTEXT(OFFSET('Water Data'!$B$2,0,10*ROW('Water Data'!D181))),BS187="Yes"),100-OFFSET('Water Data'!$D$4,0,10*ROW('Water Data'!D181)),IF(AND(ISTEXT(OFFSET('Water Data'!$B$2,0,10*ROW('Water Data'!D181))),BS187="No",ISNUMBER(OFFSET('Water Data'!$D$4,0,10*ROW('Water Data'!D181)))),CONCATENATE("[",ROUND(100-OFFSET('Water Data'!$D$4,0,10*ROW('Water Data'!D181)),0),"]"),IF(AND(ISTEXT(OFFSET('Water Data'!$B$2,0,10*ROW('Water Data'!D181))),BS187="",ISNUMBER(OFFSET('Water Data'!$D$4,0,10*ROW('Water Data'!D181)))),100-OFFSET('Water Data'!$D$4,0,10*ROW('Water Data'!D181)),NA())))</f>
        <v>#N/A</v>
      </c>
      <c r="E187" s="82" t="e">
        <f ca="true">+IF(AND(ISTEXT(OFFSET('Water Data'!$B$2,0,10*ROW('Water Data'!E181))),BT187="Yes"),OFFSET('Water Data'!$D$6,0,10*ROW('Water Data'!D181)),IF(AND(ISTEXT(OFFSET('Water Data'!$B$2,0,10*ROW('Water Data'!D181))),BT187="No",ISNUMBER(OFFSET('Water Data'!$D$6,0,10*ROW('Water Data'!D181)))),CONCATENATE("[",ROUND(OFFSET('Water Data'!$D$6,0,10*ROW('Water Data'!D181)),0),"]"),IF(AND(ISTEXT(OFFSET('Water Data'!$B$2,0,10*ROW('Water Data'!D181))),BT187="",ISNUMBER(OFFSET('Water Data'!$D$6,0,10*ROW('Water Data'!D181)))),OFFSET('Water Data'!$D$6,0,10*ROW('Water Data'!D181)),NA())))</f>
        <v>#N/A</v>
      </c>
      <c r="F187" s="82" t="e">
        <f ca="true">+IF(AND(ISTEXT(OFFSET('Water Data'!$B$2,0,10*ROW('Water Data'!D181))),BU187="Yes"),OFFSET('Water Data'!$D$9,0,10*ROW('Water Data'!D181)),IF(AND(ISTEXT(OFFSET('Water Data'!$B$2,0,10*ROW('Water Data'!D181))),BU187="No",ISNUMBER(OFFSET('Water Data'!$D$9,0,10*ROW('Water Data'!D181)))),CONCATENATE("[",ROUND(OFFSET('Water Data'!$D$9,0,10*ROW('Water Data'!D181)),0),"]"),IF(AND(ISTEXT(OFFSET('Water Data'!$B$2,0,10*ROW('Water Data'!D181))),BU187="",ISNUMBER(OFFSET('Water Data'!$D$9,0,10*ROW('Water Data'!D181)))),OFFSET('Water Data'!$D$9,0,10*ROW('Water Data'!D181)),NA())))</f>
        <v>#N/A</v>
      </c>
      <c r="G187" s="82" t="e">
        <f ca="true">+IF(AND(ISTEXT(OFFSET('Water Data'!$B$2,0,10*ROW('Water Data'!E181))),BV187="Yes"),100-OFFSET('Water Data'!$E$4,0,10*ROW('Water Data'!E181)),IF(AND(ISTEXT(OFFSET('Water Data'!$B$2,0,10*ROW('Water Data'!E181))),BV187="No",ISNUMBER(OFFSET('Water Data'!$E$4,0,10*ROW('Water Data'!E181)))),CONCATENATE("[",ROUND(100-OFFSET('Water Data'!$E$4,0,10*ROW('Water Data'!E181)),0),"]"),IF(AND(ISTEXT(OFFSET('Water Data'!$B$2,0,10*ROW('Water Data'!E181))),BV187="",ISNUMBER(OFFSET('Water Data'!$E$4,0,10*ROW('Water Data'!E181)))),100-OFFSET('Water Data'!$E$4,0,10*ROW('Water Data'!E181)),NA())))</f>
        <v>#N/A</v>
      </c>
      <c r="H187" s="82" t="e">
        <f ca="true">+IF(AND(ISTEXT(OFFSET('Water Data'!$B$2,0,10*ROW('Water Data'!E181))),BW187="Yes"),OFFSET('Water Data'!$E$6,0,10*ROW('Water Data'!E181)),IF(AND(ISTEXT(OFFSET('Water Data'!$B$2,0,10*ROW('Water Data'!E181))),BW187="No",ISNUMBER(OFFSET('Water Data'!$E$6,0,10*ROW('Water Data'!E181)))),CONCATENATE("[",ROUND(OFFSET('Water Data'!$D$6,0,10*ROW('Water Data'!E181)),0),"]"),IF(AND(ISTEXT(OFFSET('Water Data'!$B$2,0,10*ROW('Water Data'!E181))),BW187="",ISNUMBER(OFFSET('Water Data'!$E$6,0,10*ROW('Water Data'!E181)))),OFFSET('Water Data'!$E$6,0,10*ROW('Water Data'!E181)),NA())))</f>
        <v>#N/A</v>
      </c>
      <c r="I187" s="82" t="e">
        <f ca="true">+IF(AND(ISTEXT(OFFSET('Water Data'!$B$2,0,10*ROW('Water Data'!E181))),BX187="Yes"),OFFSET('Water Data'!$E$9,0,10*ROW('Water Data'!E181)),IF(AND(ISTEXT(OFFSET('Water Data'!$B$2,0,10*ROW('Water Data'!E181))),BX187="No",ISNUMBER(OFFSET('Water Data'!$E$9,0,10*ROW('Water Data'!E181)))),CONCATENATE("[",ROUND(OFFSET('Water Data'!$E$9,0,10*ROW('Water Data'!E181)),0),"]"),IF(AND(ISTEXT(OFFSET('Water Data'!$B$2,0,10*ROW('Water Data'!E181))),BX187="",ISNUMBER(OFFSET('Water Data'!$E$9,0,10*ROW('Water Data'!E181)))),OFFSET('Water Data'!$E$9,0,10*ROW('Water Data'!E181)),NA())))</f>
        <v>#N/A</v>
      </c>
      <c r="J187" s="82" t="e">
        <f ca="true">+IF(AND(ISTEXT(OFFSET('Water Data'!$B$2,0,10*ROW('Water Data'!F181))),BY187="Yes"),100-OFFSET('Water Data'!$F$4,0,10*ROW('Water Data'!F181)),IF(AND(ISTEXT(OFFSET('Water Data'!$B$2,0,10*ROW('Water Data'!F181))),BY187="No",ISNUMBER(OFFSET('Water Data'!$F$4,0,10*ROW('Water Data'!F181)))),CONCATENATE("[",ROUND(100-OFFSET('Water Data'!$F$4,0,10*ROW('Water Data'!F181)),0),"]"),IF(AND(ISTEXT(OFFSET('Water Data'!$B$2,0,10*ROW('Water Data'!F181))),BY187="",ISNUMBER(OFFSET('Water Data'!$F$4,0,10*ROW('Water Data'!F181)))),100-OFFSET('Water Data'!$F$4,0,10*ROW('Water Data'!F181)),NA())))</f>
        <v>#N/A</v>
      </c>
      <c r="K187" s="82" t="e">
        <f ca="true">+IF(AND(ISTEXT(OFFSET('Water Data'!$B$2,0,10*ROW('Water Data'!F181))),BZ187="Yes"),OFFSET('Water Data'!$F$6,0,10*ROW('Water Data'!F181)),IF(AND(ISTEXT(OFFSET('Water Data'!$B$2,0,10*ROW('Water Data'!F181))),BZ187="No",ISNUMBER(OFFSET('Water Data'!$F$6,0,10*ROW('Water Data'!F181)))),CONCATENATE("[",ROUND(OFFSET('Water Data'!$F$6,0,10*ROW('Water Data'!F181)),0),"]"),IF(AND(ISTEXT(OFFSET('Water Data'!$B$2,0,10*ROW('Water Data'!F181))),BZ187="",ISNUMBER(OFFSET('Water Data'!$F$6,0,10*ROW('Water Data'!F181)))),OFFSET('Water Data'!$F$6,0,10*ROW('Water Data'!F181)),NA())))</f>
        <v>#N/A</v>
      </c>
      <c r="L187" s="82" t="e">
        <f ca="true">+IF(AND(ISTEXT(OFFSET('Water Data'!$B$2,0,10*ROW('Water Data'!F181))),CA187="Yes"),OFFSET('Water Data'!$F$9,0,10*ROW('Water Data'!F181)),IF(AND(ISTEXT(OFFSET('Water Data'!$B$2,0,10*ROW('Water Data'!F181))),CA187="No",ISNUMBER(OFFSET('Water Data'!$F$9,0,10*ROW('Water Data'!F181)))),CONCATENATE("[",ROUND(OFFSET('Water Data'!$F$9,0,10*ROW('Water Data'!F181)),0),"]"),IF(AND(ISTEXT(OFFSET('Water Data'!$B$2,0,10*ROW('Water Data'!F181))),CA187="",ISNUMBER(OFFSET('Water Data'!$F$9,0,10*ROW('Water Data'!F181)))),OFFSET('Water Data'!$F$9,0,10*ROW('Water Data'!F181)),NA())))</f>
        <v>#N/A</v>
      </c>
      <c r="M187" s="82" t="e">
        <f ca="true">+IF(AND(ISTEXT(OFFSET('Water Data'!$B$2,0,10*ROW('Water Data'!G181))),CB187="Yes"),100-OFFSET('Water Data'!$G$4,0,10*ROW('Water Data'!G181)),IF(AND(ISTEXT(OFFSET('Water Data'!$B$2,0,10*ROW('Water Data'!G181))),CB187="No",ISNUMBER(OFFSET('Water Data'!$G$4,0,10*ROW('Water Data'!G181)))),CONCATENATE("[",ROUND(100-OFFSET('Water Data'!$G$4,0,10*ROW('Water Data'!G181)),0),"]"),IF(AND(ISTEXT(OFFSET('Water Data'!$B$2,0,10*ROW('Water Data'!G181))),CB187="",ISNUMBER(OFFSET('Water Data'!$G$4,0,10*ROW('Water Data'!G181)))),100-OFFSET('Water Data'!$G$4,0,10*ROW('Water Data'!G181)),NA())))</f>
        <v>#N/A</v>
      </c>
      <c r="N187" s="82" t="e">
        <f ca="true">+IF(AND(ISTEXT(OFFSET('Water Data'!$B$2,0,10*ROW('Water Data'!G181))),CC187="Yes"),OFFSET('Water Data'!$G$6,0,10*ROW('Water Data'!G181)),IF(AND(ISTEXT(OFFSET('Water Data'!$B$2,0,10*ROW('Water Data'!G181))),CC187="No",ISNUMBER(OFFSET('Water Data'!$G$6,0,10*ROW('Water Data'!G181)))),CONCATENATE("[",ROUND(OFFSET('Water Data'!$G$6,0,10*ROW('Water Data'!G181)),0),"]"),IF(AND(ISTEXT(OFFSET('Water Data'!$B$2,0,10*ROW('Water Data'!G181))),CC187="",ISNUMBER(OFFSET('Water Data'!$G$6,0,10*ROW('Water Data'!G181)))),OFFSET('Water Data'!$G$6,0,10*ROW('Water Data'!G181)),NA())))</f>
        <v>#N/A</v>
      </c>
      <c r="O187" s="82" t="e">
        <f ca="true">+IF(AND(ISTEXT(OFFSET('Water Data'!$B$2,0,10*ROW('Water Data'!G181))),CD187="Yes"),OFFSET('Water Data'!$G$9,0,10*ROW('Water Data'!G181)),IF(AND(ISTEXT(OFFSET('Water Data'!$B$2,0,10*ROW('Water Data'!G181))),CD187="No",ISNUMBER(OFFSET('Water Data'!$G$9,0,10*ROW('Water Data'!G181)))),CONCATENATE("[",ROUND(OFFSET('Water Data'!$G$9,0,10*ROW('Water Data'!G181)),0),"]"),IF(AND(ISTEXT(OFFSET('Water Data'!$B$2,0,10*ROW('Water Data'!G181))),CD187="",ISNUMBER(OFFSET('Water Data'!$G$9,0,10*ROW('Water Data'!G181)))),OFFSET('Water Data'!$G$9,0,10*ROW('Water Data'!G181)),NA())))</f>
        <v>#N/A</v>
      </c>
      <c r="P187" s="82" t="e">
        <f ca="true">+IF(AND(ISTEXT(OFFSET('Water Data'!$B$2,0,10*ROW('Water Data'!H181))),CE187="Yes"),100-OFFSET('Water Data'!$H$4,0,10*ROW('Water Data'!H181)),IF(AND(ISTEXT(OFFSET('Water Data'!$B$2,0,10*ROW('Water Data'!H181))),CE187="No",ISNUMBER(OFFSET('Water Data'!$H$4,0,10*ROW('Water Data'!H181)))),CONCATENATE("[",ROUND(100-OFFSET('Water Data'!$H$4,0,10*ROW('Water Data'!H181)),0),"]"),IF(AND(ISTEXT(OFFSET('Water Data'!$B$2,0,10*ROW('Water Data'!H181))),CE187="",ISNUMBER(OFFSET('Water Data'!$H$4,0,10*ROW('Water Data'!H181)))),100-OFFSET('Water Data'!$H$4,0,10*ROW('Water Data'!H181)),NA())))</f>
        <v>#N/A</v>
      </c>
      <c r="Q187" s="82" t="e">
        <f ca="true">+IF(AND(ISTEXT(OFFSET('Water Data'!$B$2,0,10*ROW('Water Data'!H181))),CF187="Yes"),OFFSET('Water Data'!$H$6,0,10*ROW('Water Data'!H181)),IF(AND(ISTEXT(OFFSET('Water Data'!$B$2,0,10*ROW('Water Data'!H181))),CF187="No",ISNUMBER(OFFSET('Water Data'!$H$6,0,10*ROW('Water Data'!H181)))),CONCATENATE("[",ROUND(OFFSET('Water Data'!$H$6,0,10*ROW('Water Data'!H181)),0),"]"),IF(AND(ISTEXT(OFFSET('Water Data'!$B$2,0,10*ROW('Water Data'!H181))),CF187="",ISNUMBER(OFFSET('Water Data'!$H$6,0,10*ROW('Water Data'!H181)))),OFFSET('Water Data'!$H$6,0,10*ROW('Water Data'!H181)),NA())))</f>
        <v>#N/A</v>
      </c>
      <c r="R187" s="82" t="e">
        <f ca="true">+IF(AND(ISTEXT(OFFSET('Water Data'!$B$2,0,10*ROW('Water Data'!H181))),CG187="Yes"),OFFSET('Water Data'!$H$9,0,10*ROW('Water Data'!H181)),IF(AND(ISTEXT(OFFSET('Water Data'!$B$2,0,10*ROW('Water Data'!H181))),CG187="No",ISNUMBER(OFFSET('Water Data'!$H$9,0,10*ROW('Water Data'!H181)))),CONCATENATE("[",ROUND(OFFSET('Water Data'!$H$9,0,10*ROW('Water Data'!H181)),0),"]"),IF(AND(ISTEXT(OFFSET('Water Data'!$B$2,0,10*ROW('Water Data'!H181))),CG187="",ISNUMBER(OFFSET('Water Data'!$H$9,0,10*ROW('Water Data'!H181)))),OFFSET('Water Data'!$H$9,0,10*ROW('Water Data'!H181)),NA())))</f>
        <v>#N/A</v>
      </c>
      <c r="S187" s="82" t="e">
        <f ca="true">+IF(AND(ISTEXT(OFFSET('Water Data'!$B$2,0,10*ROW('Water Data'!I181))),CH187="Yes"),100-OFFSET('Water Data'!$I$4,0,10*ROW('Water Data'!I181)),IF(AND(ISTEXT(OFFSET('Water Data'!$B$2,0,10*ROW('Water Data'!I181))),CH187="No",ISNUMBER(OFFSET('Water Data'!$I$4,0,10*ROW('Water Data'!I181)))),CONCATENATE("[",ROUND(100-OFFSET('Water Data'!$I$4,0,10*ROW('Water Data'!I181)),0),"]"),IF(AND(ISTEXT(OFFSET('Water Data'!$B$2,0,10*ROW('Water Data'!I181))),CH187="",ISNUMBER(OFFSET('Water Data'!$I$4,0,10*ROW('Water Data'!I181)))),100-OFFSET('Water Data'!$I$4,0,10*ROW('Water Data'!I181)),NA())))</f>
        <v>#N/A</v>
      </c>
      <c r="T187" s="82" t="e">
        <f ca="true">+IF(AND(ISTEXT(OFFSET('Water Data'!$B$2,0,10*ROW('Water Data'!I181))),CI187="Yes"),OFFSET('Water Data'!$I$6,0,10*ROW('Water Data'!I181)),IF(AND(ISTEXT(OFFSET('Water Data'!$B$2,0,10*ROW('Water Data'!I181))),CI187="No",ISNUMBER(OFFSET('Water Data'!$I$6,0,10*ROW('Water Data'!I181)))),CONCATENATE("[",ROUND(OFFSET('Water Data'!$I$6,0,10*ROW('Water Data'!I181)),0),"]"),IF(AND(ISTEXT(OFFSET('Water Data'!$B$2,0,10*ROW('Water Data'!I181))),CI187="",ISNUMBER(OFFSET('Water Data'!$I$6,0,10*ROW('Water Data'!I181)))),OFFSET('Water Data'!$I$6,0,10*ROW('Water Data'!I181)),NA())))</f>
        <v>#N/A</v>
      </c>
      <c r="U187" s="82" t="e">
        <f ca="true">+IF(AND(ISTEXT(OFFSET('Water Data'!$B$2,0,10*ROW('Water Data'!I181))),CJ187="Yes"),OFFSET('Water Data'!$I$9,0,10*ROW('Water Data'!I181)),IF(AND(ISTEXT(OFFSET('Water Data'!$B$2,0,10*ROW('Water Data'!I181))),CJ187="No",ISNUMBER(OFFSET('Water Data'!$I$9,0,10*ROW('Water Data'!I181)))),CONCATENATE("[",ROUND(OFFSET('Water Data'!$I$9,0,10*ROW('Water Data'!I181)),0),"]"),IF(AND(ISTEXT(OFFSET('Water Data'!$B$2,0,10*ROW('Water Data'!I181))),CJ187="",ISNUMBER(OFFSET('Water Data'!$I$9,0,10*ROW('Water Data'!I181)))),OFFSET('Water Data'!$I$9,0,10*ROW('Water Data'!I181)),NA())))</f>
        <v>#N/A</v>
      </c>
      <c r="V187" s="83" t="e">
        <f ca="true">+IF(AND(ISTEXT(OFFSET('Sanitation Data'!$B$2,0,10*ROW('Sanitation Data'!D181))),CK187="Yes"),100-OFFSET('Sanitation Data'!$D$4,0,10*ROW('Sanitation Data'!D181)),IF(AND(ISTEXT(OFFSET('Sanitation Data'!$B$2,0,10*ROW('Sanitation Data'!D181))),CK187="No",ISNUMBER(OFFSET('Sanitation Data'!$D$4,0,10*ROW('Sanitation Data'!D181)))),CONCATENATE("[",ROUND(100-OFFSET('Sanitation Data'!$D$4,0,10*ROW('Sanitation Data'!D181)),0),"]"),IF(AND(ISTEXT(OFFSET('Sanitation Data'!$B$2,0,10*ROW('Sanitation Data'!D181))),CK187="",ISNUMBER(OFFSET('Sanitation Data'!$D$4,0,10*ROW('Sanitation Data'!D181)))),100-OFFSET('Sanitation Data'!$D$4,0,10*ROW('Sanitation Data'!D181)),NA())))</f>
        <v>#N/A</v>
      </c>
      <c r="W187" s="83" t="e">
        <f ca="true">+IF(AND(ISTEXT(OFFSET('Sanitation Data'!$B$2,0,10*ROW('Sanitation Data'!D181))),CL187="Yes"),OFFSET('Sanitation Data'!$D$6,0,10*ROW('Sanitation Data'!D181)),IF(AND(ISTEXT(OFFSET('Sanitation Data'!$B$2,0,10*ROW('Sanitation Data'!D181))),CL187="No",ISNUMBER(OFFSET('Sanitation Data'!$D$6,0,10*ROW('Sanitation Data'!D181)))),CONCATENATE("[",ROUND(OFFSET('Sanitation Data'!$D$6,0,10*ROW('Sanitation Data'!D181)),0),"]"),IF(AND(ISTEXT(OFFSET('Sanitation Data'!$B$2,0,10*ROW('Sanitation Data'!D181))),CL187="",ISNUMBER(OFFSET('Sanitation Data'!$D$6,0,10*ROW('Sanitation Data'!D181)))),OFFSET('Sanitation Data'!$D$6,0,10*ROW('Sanitation Data'!D181)),NA())))</f>
        <v>#N/A</v>
      </c>
      <c r="X187" s="83" t="e">
        <f ca="true">+IF(AND(ISTEXT(OFFSET('Sanitation Data'!$B$2,0,10*ROW('Sanitation Data'!D181))),CM187="Yes"),OFFSET('Sanitation Data'!$D$10,0,10*ROW('Sanitation Data'!D181)),IF(AND(ISTEXT(OFFSET('Sanitation Data'!$B$2,0,10*ROW('Sanitation Data'!D181))),CM187="No",ISNUMBER(OFFSET('Sanitation Data'!$D$10,0,10*ROW('Sanitation Data'!D181)))),CONCATENATE("[",ROUND(OFFSET('Sanitation Data'!$D$10,0,10*ROW('Sanitation Data'!D181)),0),"]"),IF(AND(ISTEXT(OFFSET('Sanitation Data'!$B$2,0,10*ROW('Sanitation Data'!D181))),CM187="",ISNUMBER(OFFSET('Sanitation Data'!$D$10,0,10*ROW('Sanitation Data'!D181)))),OFFSET('Sanitation Data'!$D$10,0,10*ROW('Sanitation Data'!D181)),NA())))</f>
        <v>#N/A</v>
      </c>
      <c r="Y187" s="83" t="e">
        <f ca="true">+IF(AND(ISTEXT(OFFSET('Sanitation Data'!$B$2,0,10*ROW('Sanitation Data'!D181))),CN187="Yes"),OFFSET('Sanitation Data'!$D$11,0,10*ROW('Sanitation Data'!D181)),IF(AND(ISTEXT(OFFSET('Sanitation Data'!$B$2,0,10*ROW('Sanitation Data'!D181))),CN187="No",ISNUMBER(OFFSET('Sanitation Data'!$D$11,0,10*ROW('Sanitation Data'!D181)))),CONCATENATE("[",ROUND(OFFSET('Sanitation Data'!$D$11,0,10*ROW('Sanitation Data'!D181)),0),"]"),IF(AND(ISTEXT(OFFSET('Sanitation Data'!$B$2,0,10*ROW('Sanitation Data'!D181))),CN187="",ISNUMBER(OFFSET('Sanitation Data'!$D$11,0,10*ROW('Sanitation Data'!D181)))),OFFSET('Sanitation Data'!$D$11,0,10*ROW('Sanitation Data'!D181)),NA())))</f>
        <v>#N/A</v>
      </c>
      <c r="Z187" s="83" t="e">
        <f ca="true">+IF(AND(ISTEXT(OFFSET('Sanitation Data'!$B$2,0,10*ROW('Sanitation Data'!D181))),CO187="Yes"),OFFSET('Sanitation Data'!$D$12,0,10*ROW('Sanitation Data'!D181)),IF(AND(ISTEXT(OFFSET('Sanitation Data'!$B$2,0,10*ROW('Sanitation Data'!D181))),CO187="No",ISNUMBER(OFFSET('Sanitation Data'!$D$12,0,10*ROW('Sanitation Data'!D181)))),CONCATENATE("[",ROUND(OFFSET('Sanitation Data'!$D$12,0,10*ROW('Sanitation Data'!D181)),0),"]"),IF(AND(ISTEXT(OFFSET('Sanitation Data'!$B$2,0,10*ROW('Sanitation Data'!D181))),CO187="",ISNUMBER(OFFSET('Sanitation Data'!$D$12,0,10*ROW('Sanitation Data'!D181)))),OFFSET('Sanitation Data'!$D$12,0,10*ROW('Sanitation Data'!D181)),NA())))</f>
        <v>#N/A</v>
      </c>
      <c r="AA187" s="83" t="e">
        <f ca="true">+IF(AND(ISTEXT(OFFSET('Sanitation Data'!$B$2,0,10*ROW('Sanitation Data'!E181))),CP187="Yes"),100-OFFSET('Sanitation Data'!$E$4,0,10*ROW('Sanitation Data'!E181)),IF(AND(ISTEXT(OFFSET('Sanitation Data'!$B$2,0,10*ROW('Sanitation Data'!E181))),CP187="No",ISNUMBER(OFFSET('Sanitation Data'!$E$4,0,10*ROW('Sanitation Data'!E181)))),CONCATENATE("[",ROUND(100-OFFSET('Sanitation Data'!$E$4,0,10*ROW('Sanitation Data'!E181)),0),"]"),IF(AND(ISTEXT(OFFSET('Sanitation Data'!$B$2,0,10*ROW('Sanitation Data'!E181))),CP187="",ISNUMBER(OFFSET('Sanitation Data'!$E$4,0,10*ROW('Sanitation Data'!E181)))),100-OFFSET('Sanitation Data'!$E$4,0,10*ROW('Sanitation Data'!E181)),NA())))</f>
        <v>#N/A</v>
      </c>
      <c r="AB187" s="83" t="e">
        <f ca="true">+IF(AND(ISTEXT(OFFSET('Sanitation Data'!$B$2,0,10*ROW('Sanitation Data'!E181))),CQ187="Yes"),OFFSET('Sanitation Data'!$E$6,0,10*ROW('Sanitation Data'!H181)),IF(AND(ISTEXT(OFFSET('Sanitation Data'!$B$2,0,10*ROW('Sanitation Data'!E181))),CQ187="No",ISNUMBER(OFFSET('Sanitation Data'!$E$6,0,10*ROW('Sanitation Data'!E181)))),CONCATENATE("[",ROUND(OFFSET('Sanitation Data'!$E$6,0,10*ROW('Sanitation Data'!E181)),0),"]"),IF(AND(ISTEXT(OFFSET('Sanitation Data'!$B$2,0,10*ROW('Sanitation Data'!E181))),CQ187="",ISNUMBER(OFFSET('Sanitation Data'!$E$6,0,10*ROW('Sanitation Data'!E181)))),OFFSET('Sanitation Data'!$E$6,0,10*ROW('Sanitation Data'!E181)),NA())))</f>
        <v>#N/A</v>
      </c>
      <c r="AC187" s="83" t="e">
        <f ca="true">+IF(AND(ISTEXT(OFFSET('Sanitation Data'!$B$2,0,10*ROW('Sanitation Data'!E181))),CR187="Yes"),OFFSET('Sanitation Data'!$E$10,0,10*ROW('Sanitation Data'!E181)),IF(AND(ISTEXT(OFFSET('Sanitation Data'!$B$2,0,10*ROW('Sanitation Data'!E181))),CR187="No",ISNUMBER(OFFSET('Sanitation Data'!$E$10,0,10*ROW('Sanitation Data'!E181)))),CONCATENATE("[",ROUND(OFFSET('Sanitation Data'!$E$10,0,10*ROW('Sanitation Data'!E181)),0),"]"),IF(AND(ISTEXT(OFFSET('Sanitation Data'!$B$2,0,10*ROW('Sanitation Data'!E181))),CR187="",ISNUMBER(OFFSET('Sanitation Data'!$E$10,0,10*ROW('Sanitation Data'!E181)))),OFFSET('Sanitation Data'!$E$10,0,10*ROW('Sanitation Data'!E181)),NA())))</f>
        <v>#N/A</v>
      </c>
      <c r="AD187" s="83" t="e">
        <f ca="true">+IF(AND(ISTEXT(OFFSET('Sanitation Data'!$B$2,0,10*ROW('Sanitation Data'!E181))),CS187="Yes"),OFFSET('Sanitation Data'!$E$11,0,10*ROW('Sanitation Data'!E181)),IF(AND(ISTEXT(OFFSET('Sanitation Data'!$B$2,0,10*ROW('Sanitation Data'!E181))),CS187="No",ISNUMBER(OFFSET('Sanitation Data'!$E$11,0,10*ROW('Sanitation Data'!E181)))),CONCATENATE("[",ROUND(OFFSET('Sanitation Data'!$E$11,0,10*ROW('Sanitation Data'!E181)),0),"]"),IF(AND(ISTEXT(OFFSET('Sanitation Data'!$B$2,0,10*ROW('Sanitation Data'!E181))),CS187="",ISNUMBER(OFFSET('Sanitation Data'!$E$11,0,10*ROW('Sanitation Data'!E181)))),OFFSET('Sanitation Data'!$E$11,0,10*ROW('Sanitation Data'!E181)),NA())))</f>
        <v>#N/A</v>
      </c>
      <c r="AE187" s="83" t="e">
        <f ca="true">+IF(AND(ISTEXT(OFFSET('Sanitation Data'!$B$2,0,10*ROW('Sanitation Data'!E181))),CT187="Yes"),OFFSET('Sanitation Data'!$E$12,0,10*ROW('Sanitation Data'!E181)),IF(AND(ISTEXT(OFFSET('Sanitation Data'!$B$2,0,10*ROW('Sanitation Data'!E181))),CT187="No",ISNUMBER(OFFSET('Sanitation Data'!$E$12,0,10*ROW('Sanitation Data'!E181)))),CONCATENATE("[",ROUND(OFFSET('Sanitation Data'!$E$12,0,10*ROW('Sanitation Data'!E181)),0),"]"),IF(AND(ISTEXT(OFFSET('Sanitation Data'!$B$2,0,10*ROW('Sanitation Data'!E181))),CT187="",ISNUMBER(OFFSET('Sanitation Data'!$E$12,0,10*ROW('Sanitation Data'!E181)))),OFFSET('Sanitation Data'!$E$12,0,10*ROW('Sanitation Data'!E181)),NA())))</f>
        <v>#N/A</v>
      </c>
      <c r="AF187" s="83" t="e">
        <f ca="true">+IF(AND(ISTEXT(OFFSET('Sanitation Data'!$B$2,0,10*ROW('Sanitation Data'!F181))),CU187="Yes"),100-OFFSET('Sanitation Data'!$F$4,0,10*ROW('Sanitation Data'!F181)),IF(AND(ISTEXT(OFFSET('Sanitation Data'!$B$2,0,10*ROW('Sanitation Data'!F181))),CU187="No",ISNUMBER(OFFSET('Sanitation Data'!$F$4,0,10*ROW('Sanitation Data'!F181)))),CONCATENATE("[",ROUND(100-OFFSET('Sanitation Data'!$F$4,0,10*ROW('Sanitation Data'!F181)),0),"]"),IF(AND(ISTEXT(OFFSET('Sanitation Data'!$B$2,0,10*ROW('Sanitation Data'!F181))),CU187="",ISNUMBER(OFFSET('Sanitation Data'!$F$4,0,10*ROW('Sanitation Data'!F181)))),100-OFFSET('Sanitation Data'!$F$4,0,10*ROW('Sanitation Data'!F181)),NA())))</f>
        <v>#N/A</v>
      </c>
      <c r="AG187" s="83" t="e">
        <f ca="true">+IF(AND(ISTEXT(OFFSET('Sanitation Data'!$B$2,0,10*ROW('Sanitation Data'!F181))),CV187="Yes"),OFFSET('Sanitation Data'!$F$6,0,10*ROW('Sanitation Data'!F181)),IF(AND(ISTEXT(OFFSET('Sanitation Data'!$B$2,0,10*ROW('Sanitation Data'!F181))),CV187="No",ISNUMBER(OFFSET('Sanitation Data'!$F$6,0,10*ROW('Sanitation Data'!F181)))),CONCATENATE("[",ROUND(OFFSET('Sanitation Data'!$F$6,0,10*ROW('Sanitation Data'!F181)),0),"]"),IF(AND(ISTEXT(OFFSET('Sanitation Data'!$B$2,0,10*ROW('Sanitation Data'!F181))),CV187="",ISNUMBER(OFFSET('Sanitation Data'!$F$6,0,10*ROW('Sanitation Data'!F181)))),OFFSET('Sanitation Data'!$F$6,0,10*ROW('Sanitation Data'!F181)),NA())))</f>
        <v>#N/A</v>
      </c>
      <c r="AH187" s="83" t="e">
        <f ca="true">+IF(AND(ISTEXT(OFFSET('Sanitation Data'!$B$2,0,10*ROW('Sanitation Data'!F181))),CW187="Yes"),OFFSET('Sanitation Data'!$F$10,0,10*ROW('Sanitation Data'!F181)),IF(AND(ISTEXT(OFFSET('Sanitation Data'!$B$2,0,10*ROW('Sanitation Data'!F181))),CW187="No",ISNUMBER(OFFSET('Sanitation Data'!$F$10,0,10*ROW('Sanitation Data'!F181)))),CONCATENATE("[",ROUND(OFFSET('Sanitation Data'!$F$10,0,10*ROW('Sanitation Data'!F181)),0),"]"),IF(AND(ISTEXT(OFFSET('Sanitation Data'!$B$2,0,10*ROW('Sanitation Data'!F181))),CW187="",ISNUMBER(OFFSET('Sanitation Data'!$F$10,0,10*ROW('Sanitation Data'!F181)))),OFFSET('Sanitation Data'!$F$10,0,10*ROW('Sanitation Data'!F181)),NA())))</f>
        <v>#N/A</v>
      </c>
      <c r="AI187" s="83" t="e">
        <f ca="true">+IF(AND(ISTEXT(OFFSET('Sanitation Data'!$B$2,0,10*ROW('Sanitation Data'!F181))),CX187="Yes"),OFFSET('Sanitation Data'!$F$11,0,10*ROW('Sanitation Data'!F181)),IF(AND(ISTEXT(OFFSET('Sanitation Data'!$B$2,0,10*ROW('Sanitation Data'!F181))),CX187="No",ISNUMBER(OFFSET('Sanitation Data'!$F$11,0,10*ROW('Sanitation Data'!F181)))),CONCATENATE("[",ROUND(OFFSET('Sanitation Data'!$F$11,0,10*ROW('Sanitation Data'!F181)),0),"]"),IF(AND(ISTEXT(OFFSET('Sanitation Data'!$B$2,0,10*ROW('Sanitation Data'!F181))),CX187="",ISNUMBER(OFFSET('Sanitation Data'!$F$11,0,10*ROW('Sanitation Data'!F181)))),OFFSET('Sanitation Data'!$F$11,0,10*ROW('Sanitation Data'!F181)),NA())))</f>
        <v>#N/A</v>
      </c>
      <c r="AJ187" s="83" t="e">
        <f ca="true">+IF(AND(ISTEXT(OFFSET('Sanitation Data'!$B$2,0,10*ROW('Sanitation Data'!F181))),CY187="Yes"),OFFSET('Sanitation Data'!$F$12,0,10*ROW('Sanitation Data'!F181)),IF(AND(ISTEXT(OFFSET('Sanitation Data'!$B$2,0,10*ROW('Sanitation Data'!F181))),CY187="No",ISNUMBER(OFFSET('Sanitation Data'!$F$12,0,10*ROW('Sanitation Data'!F181)))),CONCATENATE("[",ROUND(OFFSET('Sanitation Data'!$F$12,0,10*ROW('Sanitation Data'!F181)),0),"]"),IF(AND(ISTEXT(OFFSET('Sanitation Data'!$B$2,0,10*ROW('Sanitation Data'!F181))),CY187="",ISNUMBER(OFFSET('Sanitation Data'!$F$12,0,10*ROW('Sanitation Data'!F181)))),OFFSET('Sanitation Data'!$F$12,0,10*ROW('Sanitation Data'!F181)),NA())))</f>
        <v>#N/A</v>
      </c>
      <c r="AK187" s="83" t="e">
        <f ca="true">+IF(AND(ISTEXT(OFFSET('Sanitation Data'!$B$2,0,10*ROW('Sanitation Data'!G181))),CZ187="Yes"),100-OFFSET('Sanitation Data'!$G$4,0,10*ROW('Sanitation Data'!G181)),IF(AND(ISTEXT(OFFSET('Sanitation Data'!$B$2,0,10*ROW('Sanitation Data'!G181))),CZ187="No",ISNUMBER(OFFSET('Sanitation Data'!$G$4,0,10*ROW('Sanitation Data'!G181)))),CONCATENATE("[",ROUND(100-OFFSET('Sanitation Data'!$G$4,0,10*ROW('Sanitation Data'!G181)),0),"]"),IF(AND(ISTEXT(OFFSET('Sanitation Data'!$B$2,0,10*ROW('Sanitation Data'!G181))),CZ187="",ISNUMBER(OFFSET('Sanitation Data'!$G$4,0,10*ROW('Sanitation Data'!G181)))),100-OFFSET('Sanitation Data'!$G$4,0,10*ROW('Sanitation Data'!G181)),NA())))</f>
        <v>#N/A</v>
      </c>
      <c r="AL187" s="83" t="e">
        <f ca="true">+IF(AND(ISTEXT(OFFSET('Sanitation Data'!$B$2,0,10*ROW('Sanitation Data'!G181))),DA187="Yes"),OFFSET('Sanitation Data'!$G$6,0,10*ROW('Sanitation Data'!G181)),IF(AND(ISTEXT(OFFSET('Sanitation Data'!$B$2,0,10*ROW('Sanitation Data'!G181))),DA187="No",ISNUMBER(OFFSET('Sanitation Data'!$G$6,0,10*ROW('Sanitation Data'!G181)))),CONCATENATE("[",ROUND(OFFSET('Sanitation Data'!$G$6,0,10*ROW('Sanitation Data'!G181)),0),"]"),IF(AND(ISTEXT(OFFSET('Sanitation Data'!$B$2,0,10*ROW('Sanitation Data'!G181))),DA187="",ISNUMBER(OFFSET('Sanitation Data'!$G$6,0,10*ROW('Sanitation Data'!G181)))),OFFSET('Sanitation Data'!$G$6,0,10*ROW('Sanitation Data'!G181)),NA())))</f>
        <v>#N/A</v>
      </c>
      <c r="AM187" s="83" t="e">
        <f ca="true">+IF(AND(ISTEXT(OFFSET('Sanitation Data'!$B$2,0,10*ROW('Sanitation Data'!G181))),DB187="Yes"),OFFSET('Sanitation Data'!$G$10,0,10*ROW('Sanitation Data'!G181)),IF(AND(ISTEXT(OFFSET('Sanitation Data'!$B$2,0,10*ROW('Sanitation Data'!G181))),DB187="No",ISNUMBER(OFFSET('Sanitation Data'!$G$10,0,10*ROW('Sanitation Data'!G181)))),CONCATENATE("[",ROUND(OFFSET('Sanitation Data'!$G$10,0,10*ROW('Sanitation Data'!G181)),0),"]"),IF(AND(ISTEXT(OFFSET('Sanitation Data'!$B$2,0,10*ROW('Sanitation Data'!G181))),DB187="",ISNUMBER(OFFSET('Sanitation Data'!$G$10,0,10*ROW('Sanitation Data'!G181)))),OFFSET('Sanitation Data'!$G$10,0,10*ROW('Sanitation Data'!G181)),NA())))</f>
        <v>#N/A</v>
      </c>
      <c r="AN187" s="83" t="e">
        <f ca="true">+IF(AND(ISTEXT(OFFSET('Sanitation Data'!$B$2,0,10*ROW('Sanitation Data'!G181))),DC187="Yes"),OFFSET('Sanitation Data'!$G$11,0,10*ROW('Sanitation Data'!G181)),IF(AND(ISTEXT(OFFSET('Sanitation Data'!$B$2,0,10*ROW('Sanitation Data'!G181))),DC187="No",ISNUMBER(OFFSET('Sanitation Data'!$G$11,0,10*ROW('Sanitation Data'!G181)))),CONCATENATE("[",ROUND(OFFSET('Sanitation Data'!$G$11,0,10*ROW('Sanitation Data'!G181)),0),"]"),IF(AND(ISTEXT(OFFSET('Sanitation Data'!$B$2,0,10*ROW('Sanitation Data'!G181))),DC187="",ISNUMBER(OFFSET('Sanitation Data'!$G$11,0,10*ROW('Sanitation Data'!G181)))),OFFSET('Sanitation Data'!$G$11,0,10*ROW('Sanitation Data'!G181)),NA())))</f>
        <v>#N/A</v>
      </c>
      <c r="AO187" s="83" t="e">
        <f ca="true">+IF(AND(ISTEXT(OFFSET('Sanitation Data'!$B$2,0,10*ROW('Sanitation Data'!G181))),DD187="Yes"),OFFSET('Sanitation Data'!$G$12,0,10*ROW('Sanitation Data'!G181)),IF(AND(ISTEXT(OFFSET('Sanitation Data'!$B$2,0,10*ROW('Sanitation Data'!G181))),DD187="No",ISNUMBER(OFFSET('Sanitation Data'!$G$12,0,10*ROW('Sanitation Data'!G181)))),CONCATENATE("[",ROUND(OFFSET('Sanitation Data'!$G$12,0,10*ROW('Sanitation Data'!G181)),0),"]"),IF(AND(ISTEXT(OFFSET('Sanitation Data'!$B$2,0,10*ROW('Sanitation Data'!G181))),DD187="",ISNUMBER(OFFSET('Sanitation Data'!$G$12,0,10*ROW('Sanitation Data'!G181)))),OFFSET('Sanitation Data'!$G$12,0,10*ROW('Sanitation Data'!G181)),NA())))</f>
        <v>#N/A</v>
      </c>
      <c r="AP187" s="83" t="e">
        <f ca="true">+IF(AND(ISTEXT(OFFSET('Sanitation Data'!$B$2,0,10*ROW('Sanitation Data'!H181))),DE187="Yes"),100-OFFSET('Sanitation Data'!$H$4,0,10*ROW('Sanitation Data'!H181)),IF(AND(ISTEXT(OFFSET('Sanitation Data'!$B$2,0,10*ROW('Sanitation Data'!H181))),DE187="No",ISNUMBER(OFFSET('Sanitation Data'!$H$4,0,10*ROW('Sanitation Data'!H181)))),CONCATENATE("[",ROUND(100-OFFSET('Sanitation Data'!$H$4,0,10*ROW('Sanitation Data'!H181)),0),"]"),IF(AND(ISTEXT(OFFSET('Sanitation Data'!$B$2,0,10*ROW('Sanitation Data'!H181))),DE187="",ISNUMBER(OFFSET('Sanitation Data'!$H$4,0,10*ROW('Sanitation Data'!H181)))),100-OFFSET('Sanitation Data'!$H$4,0,10*ROW('Sanitation Data'!H181)),NA())))</f>
        <v>#N/A</v>
      </c>
      <c r="AQ187" s="83" t="e">
        <f ca="true">+IF(AND(ISTEXT(OFFSET('Sanitation Data'!$B$2,0,10*ROW('Sanitation Data'!H181))),DF187="Yes"),OFFSET('Sanitation Data'!$H$6,0,10*ROW('Sanitation Data'!H181)),IF(AND(ISTEXT(OFFSET('Sanitation Data'!$B$2,0,10*ROW('Sanitation Data'!H181))),DF187="No",ISNUMBER(OFFSET('Sanitation Data'!$H$6,0,10*ROW('Sanitation Data'!H181)))),CONCATENATE("[",ROUND(OFFSET('Sanitation Data'!$H$6,0,10*ROW('Sanitation Data'!H181)),0),"]"),IF(AND(ISTEXT(OFFSET('Sanitation Data'!$B$2,0,10*ROW('Sanitation Data'!H181))),DF187="",ISNUMBER(OFFSET('Sanitation Data'!$H$6,0,10*ROW('Sanitation Data'!H181)))),OFFSET('Sanitation Data'!$H$6,0,10*ROW('Sanitation Data'!H181)),NA())))</f>
        <v>#N/A</v>
      </c>
      <c r="AR187" s="83" t="e">
        <f ca="true">+IF(AND(ISTEXT(OFFSET('Sanitation Data'!$B$2,0,10*ROW('Sanitation Data'!H181))),DG187="Yes"),OFFSET('Sanitation Data'!$H$10,0,10*ROW('Sanitation Data'!H181)),IF(AND(ISTEXT(OFFSET('Sanitation Data'!$B$2,0,10*ROW('Sanitation Data'!H181))),DG187="No",ISNUMBER(OFFSET('Sanitation Data'!$H$10,0,10*ROW('Sanitation Data'!H181)))),CONCATENATE("[",ROUND(OFFSET('Sanitation Data'!$H$10,0,10*ROW('Sanitation Data'!H181)),0),"]"),IF(AND(ISTEXT(OFFSET('Sanitation Data'!$B$2,0,10*ROW('Sanitation Data'!H181))),DG187="",ISNUMBER(OFFSET('Sanitation Data'!$H$10,0,10*ROW('Sanitation Data'!H181)))),OFFSET('Sanitation Data'!$H$10,0,10*ROW('Sanitation Data'!H181)),NA())))</f>
        <v>#N/A</v>
      </c>
      <c r="AS187" s="83" t="e">
        <f ca="true">+IF(AND(ISTEXT(OFFSET('Sanitation Data'!$B$2,0,10*ROW('Sanitation Data'!H181))),DH187="Yes"),OFFSET('Sanitation Data'!$H$11,0,10*ROW('Sanitation Data'!H181)),IF(AND(ISTEXT(OFFSET('Sanitation Data'!$B$2,0,10*ROW('Sanitation Data'!H181))),DH187="No",ISNUMBER(OFFSET('Sanitation Data'!$H$11,0,10*ROW('Sanitation Data'!H181)))),CONCATENATE("[",ROUND(OFFSET('Sanitation Data'!$H$11,0,10*ROW('Sanitation Data'!H181)),0),"]"),IF(AND(ISTEXT(OFFSET('Sanitation Data'!$B$2,0,10*ROW('Sanitation Data'!H181))),DH187="",ISNUMBER(OFFSET('Sanitation Data'!$H$11,0,10*ROW('Sanitation Data'!H181)))),OFFSET('Sanitation Data'!$H$11,0,10*ROW('Sanitation Data'!H181)),NA())))</f>
        <v>#N/A</v>
      </c>
      <c r="AT187" s="83" t="e">
        <f ca="true">+IF(AND(ISTEXT(OFFSET('Sanitation Data'!$B$2,0,10*ROW('Sanitation Data'!H181))),DI187="Yes"),OFFSET('Sanitation Data'!$H$12,0,10*ROW('Sanitation Data'!H181)),IF(AND(ISTEXT(OFFSET('Sanitation Data'!$B$2,0,10*ROW('Sanitation Data'!H181))),DI187="No",ISNUMBER(OFFSET('Sanitation Data'!$H$12,0,10*ROW('Sanitation Data'!H181)))),CONCATENATE("[",ROUND(OFFSET('Sanitation Data'!$H$12,0,10*ROW('Sanitation Data'!H181)),0),"]"),IF(AND(ISTEXT(OFFSET('Sanitation Data'!$B$2,0,10*ROW('Sanitation Data'!H181))),DI187="",ISNUMBER(OFFSET('Sanitation Data'!$H$12,0,10*ROW('Sanitation Data'!H181)))),OFFSET('Sanitation Data'!$H$12,0,10*ROW('Sanitation Data'!H181)),NA())))</f>
        <v>#N/A</v>
      </c>
      <c r="AU187" s="83" t="e">
        <f ca="true">+IF(AND(ISTEXT(OFFSET('Sanitation Data'!$B$2,0,10*ROW('Sanitation Data'!I181))),DJ187="Yes"),100-OFFSET('Sanitation Data'!$I$4,0,10*ROW('Sanitation Data'!I181)),IF(AND(ISTEXT(OFFSET('Sanitation Data'!$B$2,0,10*ROW('Sanitation Data'!I181))),DJ187="No",ISNUMBER(OFFSET('Sanitation Data'!$I$4,0,10*ROW('Sanitation Data'!I181)))),CONCATENATE("[",ROUND(100-OFFSET('Sanitation Data'!$I$4,0,10*ROW('Sanitation Data'!I181)),0),"]"),IF(AND(ISTEXT(OFFSET('Sanitation Data'!$B$2,0,10*ROW('Sanitation Data'!I181))),DJ187="",ISNUMBER(OFFSET('Sanitation Data'!$I$4,0,10*ROW('Sanitation Data'!I181)))),100-OFFSET('Sanitation Data'!$I$4,0,10*ROW('Sanitation Data'!I181)),NA())))</f>
        <v>#N/A</v>
      </c>
      <c r="AV187" s="83" t="e">
        <f ca="true">+IF(AND(ISTEXT(OFFSET('Sanitation Data'!$B$2,0,10*ROW('Sanitation Data'!I181))),DK187="Yes"),OFFSET('Sanitation Data'!$I$6,0,10*ROW('Sanitation Data'!I181)),IF(AND(ISTEXT(OFFSET('Sanitation Data'!$B$2,0,10*ROW('Sanitation Data'!I181))),DK187="No",ISNUMBER(OFFSET('Sanitation Data'!$I$6,0,10*ROW('Sanitation Data'!I181)))),CONCATENATE("[",ROUND(OFFSET('Sanitation Data'!$I$6,0,10*ROW('Sanitation Data'!I181)),0),"]"),IF(AND(ISTEXT(OFFSET('Sanitation Data'!$B$2,0,10*ROW('Sanitation Data'!I181))),DK187="",ISNUMBER(OFFSET('Sanitation Data'!$I$6,0,10*ROW('Sanitation Data'!I181)))),OFFSET('Sanitation Data'!$I$6,0,10*ROW('Sanitation Data'!I181)),NA())))</f>
        <v>#N/A</v>
      </c>
      <c r="AW187" s="83" t="e">
        <f ca="true">+IF(AND(ISTEXT(OFFSET('Sanitation Data'!$B$2,0,10*ROW('Sanitation Data'!I181))),DL187="Yes"),OFFSET('Sanitation Data'!$I$10,0,10*ROW('Sanitation Data'!I181)),IF(AND(ISTEXT(OFFSET('Sanitation Data'!$B$2,0,10*ROW('Sanitation Data'!I181))),DL187="No",ISNUMBER(OFFSET('Sanitation Data'!$I$10,0,10*ROW('Sanitation Data'!I181)))),CONCATENATE("[",ROUND(OFFSET('Sanitation Data'!$I$10,0,10*ROW('Sanitation Data'!I181)),0),"]"),IF(AND(ISTEXT(OFFSET('Sanitation Data'!$B$2,0,10*ROW('Sanitation Data'!I181))),DL187="",ISNUMBER(OFFSET('Sanitation Data'!$I$10,0,10*ROW('Sanitation Data'!I181)))),OFFSET('Sanitation Data'!$I$10,0,10*ROW('Sanitation Data'!I181)),NA())))</f>
        <v>#N/A</v>
      </c>
      <c r="AX187" s="83" t="e">
        <f ca="true">+IF(AND(ISTEXT(OFFSET('Sanitation Data'!$B$2,0,10*ROW('Sanitation Data'!I181))),DM187="Yes"),OFFSET('Sanitation Data'!$I$11,0,10*ROW('Sanitation Data'!I181)),IF(AND(ISTEXT(OFFSET('Sanitation Data'!$B$2,0,10*ROW('Sanitation Data'!I181))),DM187="No",ISNUMBER(OFFSET('Sanitation Data'!$I$11,0,10*ROW('Sanitation Data'!I181)))),CONCATENATE("[",ROUND(OFFSET('Sanitation Data'!$I$11,0,10*ROW('Sanitation Data'!I181)),0),"]"),IF(AND(ISTEXT(OFFSET('Sanitation Data'!$B$2,0,10*ROW('Sanitation Data'!I181))),DM187="",ISNUMBER(OFFSET('Sanitation Data'!$I$11,0,10*ROW('Sanitation Data'!I181)))),OFFSET('Sanitation Data'!$I$11,0,10*ROW('Sanitation Data'!I181)),NA())))</f>
        <v>#N/A</v>
      </c>
      <c r="AY187" s="83" t="e">
        <f ca="true">+IF(AND(ISTEXT(OFFSET('Sanitation Data'!$B$2,0,10*ROW('Sanitation Data'!I181))),DN187="Yes"),OFFSET('Sanitation Data'!$I$12,0,10*ROW('Sanitation Data'!I181)),IF(AND(ISTEXT(OFFSET('Sanitation Data'!$B$2,0,10*ROW('Sanitation Data'!I181))),DN187="No",ISNUMBER(OFFSET('Sanitation Data'!$I$12,0,10*ROW('Sanitation Data'!I181)))),CONCATENATE("[",ROUND(OFFSET('Sanitation Data'!$I$12,0,10*ROW('Sanitation Data'!I181)),0),"]"),IF(AND(ISTEXT(OFFSET('Sanitation Data'!$B$2,0,10*ROW('Sanitation Data'!I181))),DN187="",ISNUMBER(OFFSET('Sanitation Data'!$I$12,0,10*ROW('Sanitation Data'!I181)))),OFFSET('Sanitation Data'!$I$12,0,10*ROW('Sanitation Data'!I181)),NA())))</f>
        <v>#N/A</v>
      </c>
      <c r="AZ187" s="84" t="e">
        <f ca="true">+IF(AND(ISTEXT(OFFSET('Hygiene Data'!$B$2,0,10*ROW('Hygiene Data'!D181))),DO187="Yes"),OFFSET('Hygiene Data'!$D$5,0,10*ROW('Hygiene Data'!D181)),IF(AND(ISTEXT(OFFSET('Hygiene Data'!$B$2,0,10*ROW('Hygiene Data'!D181))),DO187="No",ISNUMBER(OFFSET('Hygiene Data'!$D$5,0,10*ROW('Hygiene Data'!D181)))),CONCATENATE("[",ROUND(OFFSET('Hygiene Data'!$D$5,0,10*ROW('Hygiene Data'!D181)),0),"]"),IF(AND(ISTEXT(OFFSET('Hygiene Data'!$B$2,0,10*ROW('Hygiene Data'!D181))),DO187="",ISNUMBER(OFFSET('Hygiene Data'!$D$5,0,10*ROW('Hygiene Data'!D181)))),OFFSET('Hygiene Data'!$D$5,0,10*ROW('Hygiene Data'!D181)),NA())))</f>
        <v>#N/A</v>
      </c>
      <c r="BA187" s="84" t="e">
        <f ca="true">+IF(AND(ISTEXT(OFFSET('Hygiene Data'!$B$2,0,10*ROW('Hygiene Data'!D181))),DP187="Yes"),OFFSET('Hygiene Data'!$D$7,0,10*ROW('Hygiene Data'!D181)),IF(AND(ISTEXT(OFFSET('Hygiene Data'!$B$2,0,10*ROW('Hygiene Data'!D181))),DP187="No",ISNUMBER(OFFSET('Hygiene Data'!$D$7,0,10*ROW('Hygiene Data'!D181)))),CONCATENATE("[",ROUND(OFFSET('Hygiene Data'!$D$7,0,10*ROW('Hygiene Data'!D181)),0),"]"),IF(AND(ISTEXT(OFFSET('Hygiene Data'!$B$2,0,10*ROW('Hygiene Data'!D181))),DP187="",ISNUMBER(OFFSET('Hygiene Data'!$D$7,0,10*ROW('Hygiene Data'!D181)))),OFFSET('Hygiene Data'!$D$7,0,10*ROW('Hygiene Data'!D181)),NA())))</f>
        <v>#N/A</v>
      </c>
      <c r="BB187" s="84" t="e">
        <f ca="true">+IF(AND(ISTEXT(OFFSET('Hygiene Data'!$B$2,0,10*ROW('Hygiene Data'!D181))),DQ187="Yes"),OFFSET('Hygiene Data'!$D$9,0,10*ROW('Hygiene Data'!D181)),IF(AND(ISTEXT(OFFSET('Hygiene Data'!$B$2,0,10*ROW('Hygiene Data'!D181))),DQ187="No",ISNUMBER(OFFSET('Hygiene Data'!$D$9,0,10*ROW('Hygiene Data'!D181)))),CONCATENATE("[",ROUND(OFFSET('Hygiene Data'!$D$9,0,10*ROW('Hygiene Data'!D181)),0),"]"),IF(AND(ISTEXT(OFFSET('Hygiene Data'!$B$2,0,10*ROW('Hygiene Data'!D181))),DQ187="",ISNUMBER(OFFSET('Hygiene Data'!$D$9,0,10*ROW('Hygiene Data'!D181)))),OFFSET('Hygiene Data'!$D$9,0,10*ROW('Hygiene Data'!D181)),NA())))</f>
        <v>#N/A</v>
      </c>
      <c r="BC187" s="84" t="e">
        <f ca="true">+IF(AND(ISTEXT(OFFSET('Hygiene Data'!$B$2,0,10*ROW('Hygiene Data'!E181))),DR187="Yes"),OFFSET('Hygiene Data'!$E$5,0,10*ROW('Hygiene Data'!E181)),IF(AND(ISTEXT(OFFSET('Hygiene Data'!$B$2,0,10*ROW('Hygiene Data'!E181))),DR187="No",ISNUMBER(OFFSET('Hygiene Data'!$E$5,0,10*ROW('Hygiene Data'!E181)))),CONCATENATE("[",ROUND(OFFSET('Hygiene Data'!$E$5,0,10*ROW('Hygiene Data'!E181)),0),"]"),IF(AND(ISTEXT(OFFSET('Hygiene Data'!$B$2,0,10*ROW('Hygiene Data'!E181))),DR187="",ISNUMBER(OFFSET('Hygiene Data'!$E$5,0,10*ROW('Hygiene Data'!E181)))),OFFSET('Hygiene Data'!$E$5,0,10*ROW('Hygiene Data'!E181)),NA())))</f>
        <v>#N/A</v>
      </c>
      <c r="BD187" s="84" t="e">
        <f ca="true">+IF(AND(ISTEXT(OFFSET('Hygiene Data'!$B$2,0,10*ROW('Hygiene Data'!E181))),DS187="Yes"),OFFSET('Hygiene Data'!$E$7,0,10*ROW('Hygiene Data'!E181)),IF(AND(ISTEXT(OFFSET('Hygiene Data'!$B$2,0,10*ROW('Hygiene Data'!E181))),DS187="No",ISNUMBER(OFFSET('Hygiene Data'!$E$7,0,10*ROW('Hygiene Data'!E181)))),CONCATENATE("[",ROUND(OFFSET('Hygiene Data'!$E$7,0,10*ROW('Hygiene Data'!E181)),0),"]"),IF(AND(ISTEXT(OFFSET('Hygiene Data'!$B$2,0,10*ROW('Hygiene Data'!E181))),DS187="",ISNUMBER(OFFSET('Hygiene Data'!$E$7,0,10*ROW('Hygiene Data'!E181)))),OFFSET('Hygiene Data'!$E$7,0,10*ROW('Hygiene Data'!E181)),NA())))</f>
        <v>#N/A</v>
      </c>
      <c r="BE187" s="84" t="e">
        <f ca="true">+IF(AND(ISTEXT(OFFSET('Hygiene Data'!$B$2,0,10*ROW('Hygiene Data'!E181))),DT187="Yes"),OFFSET('Hygiene Data'!$E$9,0,10*ROW('Hygiene Data'!E181)),IF(AND(ISTEXT(OFFSET('Hygiene Data'!$B$2,0,10*ROW('Hygiene Data'!E181))),DT187="No",ISNUMBER(OFFSET('Hygiene Data'!$E$9,0,10*ROW('Hygiene Data'!E181)))),CONCATENATE("[",ROUND(OFFSET('Hygiene Data'!$E$9,0,10*ROW('Hygiene Data'!E181)),0),"]"),IF(AND(ISTEXT(OFFSET('Hygiene Data'!$B$2,0,10*ROW('Hygiene Data'!E181))),DT187="",ISNUMBER(OFFSET('Hygiene Data'!$E$9,0,10*ROW('Hygiene Data'!E181)))),OFFSET('Hygiene Data'!$E$9,0,10*ROW('Hygiene Data'!E181)),NA())))</f>
        <v>#N/A</v>
      </c>
      <c r="BF187" s="84" t="e">
        <f ca="true">+IF(AND(ISTEXT(OFFSET('Hygiene Data'!$B$2,0,10*ROW('Hygiene Data'!F181))),DU187="Yes"),OFFSET('Hygiene Data'!$F$5,0,10*ROW('Hygiene Data'!F181)),IF(AND(ISTEXT(OFFSET('Hygiene Data'!$B$2,0,10*ROW('Hygiene Data'!F181))),DU187="No",ISNUMBER(OFFSET('Hygiene Data'!$F$5,0,10*ROW('Hygiene Data'!F181)))),CONCATENATE("[",ROUND(OFFSET('Hygiene Data'!$F$5,0,10*ROW('Hygiene Data'!F181)),0),"]"),IF(AND(ISTEXT(OFFSET('Hygiene Data'!$B$2,0,10*ROW('Hygiene Data'!F181))),DU187="",ISNUMBER(OFFSET('Hygiene Data'!$F$5,0,10*ROW('Hygiene Data'!F181)))),OFFSET('Hygiene Data'!$F$5,0,10*ROW('Hygiene Data'!F181)),NA())))</f>
        <v>#N/A</v>
      </c>
      <c r="BG187" s="84" t="e">
        <f ca="true">+IF(AND(ISTEXT(OFFSET('Hygiene Data'!$B$2,0,10*ROW('Hygiene Data'!F181))),DV187="Yes"),OFFSET('Hygiene Data'!$F$7,0,10*ROW('Hygiene Data'!F181)),IF(AND(ISTEXT(OFFSET('Hygiene Data'!$B$2,0,10*ROW('Hygiene Data'!F181))),DV187="No",ISNUMBER(OFFSET('Hygiene Data'!$F$7,0,10*ROW('Hygiene Data'!F181)))),CONCATENATE("[",ROUND(OFFSET('Hygiene Data'!$F$7,0,10*ROW('Hygiene Data'!F181)),0),"]"),IF(AND(ISTEXT(OFFSET('Hygiene Data'!$B$2,0,10*ROW('Hygiene Data'!F181))),DV187="",ISNUMBER(OFFSET('Hygiene Data'!$F$7,0,10*ROW('Hygiene Data'!F181)))),OFFSET('Hygiene Data'!$F$7,0,10*ROW('Hygiene Data'!F181)),NA())))</f>
        <v>#N/A</v>
      </c>
      <c r="BH187" s="84" t="e">
        <f ca="true">+IF(AND(ISTEXT(OFFSET('Hygiene Data'!$B$2,0,10*ROW('Hygiene Data'!F181))),DW187="Yes"),OFFSET('Hygiene Data'!$F$9,0,10*ROW('Hygiene Data'!F181)),IF(AND(ISTEXT(OFFSET('Hygiene Data'!$B$2,0,10*ROW('Hygiene Data'!F181))),DW187="No",ISNUMBER(OFFSET('Hygiene Data'!$F$9,0,10*ROW('Hygiene Data'!F181)))),CONCATENATE("[",ROUND(OFFSET('Hygiene Data'!$F$9,0,10*ROW('Hygiene Data'!F181)),0),"]"),IF(AND(ISTEXT(OFFSET('Hygiene Data'!$B$2,0,10*ROW('Hygiene Data'!F181))),DW187="",ISNUMBER(OFFSET('Hygiene Data'!$F$9,0,10*ROW('Hygiene Data'!F181)))),OFFSET('Hygiene Data'!$F$9,0,10*ROW('Hygiene Data'!F181)),NA())))</f>
        <v>#N/A</v>
      </c>
      <c r="BI187" s="84" t="e">
        <f ca="true">+IF(AND(ISTEXT(OFFSET('Hygiene Data'!$B$2,0,10*ROW('Hygiene Data'!G181))),DX187="Yes"),OFFSET('Hygiene Data'!$G$5,0,10*ROW('Hygiene Data'!G181)),IF(AND(ISTEXT(OFFSET('Hygiene Data'!$B$2,0,10*ROW('Hygiene Data'!G181))),DX187="No",ISNUMBER(OFFSET('Hygiene Data'!$G$5,0,10*ROW('Hygiene Data'!G181)))),CONCATENATE("[",ROUND(OFFSET('Hygiene Data'!$G$5,0,10*ROW('Hygiene Data'!G181)),0),"]"),IF(AND(ISTEXT(OFFSET('Hygiene Data'!$B$2,0,10*ROW('Hygiene Data'!G181))),DX187="",ISNUMBER(OFFSET('Hygiene Data'!$G$5,0,10*ROW('Hygiene Data'!G181)))),OFFSET('Hygiene Data'!$G$5,0,10*ROW('Hygiene Data'!G181)),NA())))</f>
        <v>#N/A</v>
      </c>
      <c r="BJ187" s="84" t="e">
        <f ca="true">+IF(AND(ISTEXT(OFFSET('Hygiene Data'!$B$2,0,10*ROW('Hygiene Data'!G181))),DY187="Yes"),OFFSET('Hygiene Data'!$G$7,0,10*ROW('Hygiene Data'!G181)),IF(AND(ISTEXT(OFFSET('Hygiene Data'!$B$2,0,10*ROW('Hygiene Data'!G181))),DY187="No",ISNUMBER(OFFSET('Hygiene Data'!$G$7,0,10*ROW('Hygiene Data'!G181)))),CONCATENATE("[",ROUND(OFFSET('Hygiene Data'!$G$7,0,10*ROW('Hygiene Data'!G181)),0),"]"),IF(AND(ISTEXT(OFFSET('Hygiene Data'!$B$2,0,10*ROW('Hygiene Data'!G181))),DY187="",ISNUMBER(OFFSET('Hygiene Data'!$G$7,0,10*ROW('Hygiene Data'!G181)))),OFFSET('Hygiene Data'!$G$7,0,10*ROW('Hygiene Data'!G181)),NA())))</f>
        <v>#N/A</v>
      </c>
      <c r="BK187" s="84" t="e">
        <f ca="true">+IF(AND(ISTEXT(OFFSET('Hygiene Data'!$B$2,0,10*ROW('Hygiene Data'!G181))),DZ187="Yes"),OFFSET('Hygiene Data'!$G$9,0,10*ROW('Hygiene Data'!G181)),IF(AND(ISTEXT(OFFSET('Hygiene Data'!$B$2,0,10*ROW('Hygiene Data'!G181))),DZ187="No",ISNUMBER(OFFSET('Hygiene Data'!$G$9,0,10*ROW('Hygiene Data'!G181)))),CONCATENATE("[",ROUND(OFFSET('Hygiene Data'!$G$9,0,10*ROW('Hygiene Data'!G181)),0),"]"),IF(AND(ISTEXT(OFFSET('Hygiene Data'!$B$2,0,10*ROW('Hygiene Data'!G181))),DZ187="",ISNUMBER(OFFSET('Hygiene Data'!$G$9,0,10*ROW('Hygiene Data'!G181)))),OFFSET('Hygiene Data'!$G$9,0,10*ROW('Hygiene Data'!G181)),NA())))</f>
        <v>#N/A</v>
      </c>
      <c r="BL187" s="84" t="e">
        <f ca="true">+IF(AND(ISTEXT(OFFSET('Hygiene Data'!$B$2,0,10*ROW('Hygiene Data'!H181))),EA187="Yes"),OFFSET('Hygiene Data'!$H$5,0,10*ROW('Hygiene Data'!H181)),IF(AND(ISTEXT(OFFSET('Hygiene Data'!$B$2,0,10*ROW('Hygiene Data'!H181))),EA187="No",ISNUMBER(OFFSET('Hygiene Data'!$H$5,0,10*ROW('Hygiene Data'!H181)))),CONCATENATE("[",ROUND(OFFSET('Hygiene Data'!$H$5,0,10*ROW('Hygiene Data'!H181)),0),"]"),IF(AND(ISTEXT(OFFSET('Hygiene Data'!$B$2,0,10*ROW('Hygiene Data'!H181))),EA187="",ISNUMBER(OFFSET('Hygiene Data'!$H$5,0,10*ROW('Hygiene Data'!H181)))),OFFSET('Hygiene Data'!$H$5,0,10*ROW('Hygiene Data'!H181)),NA())))</f>
        <v>#N/A</v>
      </c>
      <c r="BM187" s="84" t="e">
        <f ca="true">+IF(AND(ISTEXT(OFFSET('Hygiene Data'!$B$2,0,10*ROW('Hygiene Data'!H181))),EB187="Yes"),OFFSET('Hygiene Data'!$H$7,0,10*ROW('Hygiene Data'!H181)),IF(AND(ISTEXT(OFFSET('Hygiene Data'!$B$2,0,10*ROW('Hygiene Data'!H181))),EB187="No",ISNUMBER(OFFSET('Hygiene Data'!$H$7,0,10*ROW('Hygiene Data'!H181)))),CONCATENATE("[",ROUND(OFFSET('Hygiene Data'!$H$7,0,10*ROW('Hygiene Data'!H181)),0),"]"),IF(AND(ISTEXT(OFFSET('Hygiene Data'!$B$2,0,10*ROW('Hygiene Data'!H181))),EB187="",ISNUMBER(OFFSET('Hygiene Data'!$H$7,0,10*ROW('Hygiene Data'!H181)))),OFFSET('Hygiene Data'!$H$7,0,10*ROW('Hygiene Data'!H181)),NA())))</f>
        <v>#N/A</v>
      </c>
      <c r="BN187" s="84" t="e">
        <f ca="true">+IF(AND(ISTEXT(OFFSET('Hygiene Data'!$B$2,0,10*ROW('Hygiene Data'!H181))),EC187="Yes"),OFFSET('Hygiene Data'!$H$9,0,10*ROW('Hygiene Data'!H181)),IF(AND(ISTEXT(OFFSET('Hygiene Data'!$B$2,0,10*ROW('Hygiene Data'!H181))),EC187="No",ISNUMBER(OFFSET('Hygiene Data'!$H$9,0,10*ROW('Hygiene Data'!H181)))),CONCATENATE("[",ROUND(OFFSET('Hygiene Data'!$H$9,0,10*ROW('Hygiene Data'!H181)),0),"]"),IF(AND(ISTEXT(OFFSET('Hygiene Data'!$B$2,0,10*ROW('Hygiene Data'!H181))),EC187="",ISNUMBER(OFFSET('Hygiene Data'!$H$9,0,10*ROW('Hygiene Data'!H181)))),OFFSET('Hygiene Data'!$H$9,0,10*ROW('Hygiene Data'!H181)),NA())))</f>
        <v>#N/A</v>
      </c>
      <c r="BO187" s="84" t="e">
        <f ca="true">+IF(AND(ISTEXT(OFFSET('Hygiene Data'!$B$2,0,10*ROW('Hygiene Data'!I181))),ED187="Yes"),OFFSET('Hygiene Data'!$I$5,0,10*ROW('Hygiene Data'!I181)),IF(AND(ISTEXT(OFFSET('Hygiene Data'!$B$2,0,10*ROW('Hygiene Data'!I181))),ED187="No",ISNUMBER(OFFSET('Hygiene Data'!$I$5,0,10*ROW('Hygiene Data'!I181)))),CONCATENATE("[",ROUND(OFFSET('Hygiene Data'!$I$5,0,10*ROW('Hygiene Data'!I181)),0),"]"),IF(AND(ISTEXT(OFFSET('Hygiene Data'!$B$2,0,10*ROW('Hygiene Data'!I181))),ED187="",ISNUMBER(OFFSET('Hygiene Data'!$I$5,0,10*ROW('Hygiene Data'!I181)))),OFFSET('Hygiene Data'!$I$5,0,10*ROW('Hygiene Data'!I181)),NA())))</f>
        <v>#N/A</v>
      </c>
      <c r="BP187" s="84" t="e">
        <f ca="true">+IF(AND(ISTEXT(OFFSET('Hygiene Data'!$B$2,0,10*ROW('Hygiene Data'!I181))),EE187="Yes"),OFFSET('Hygiene Data'!$I$7,0,10*ROW('Hygiene Data'!I181)),IF(AND(ISTEXT(OFFSET('Hygiene Data'!$B$2,0,10*ROW('Hygiene Data'!I181))),EE187="No",ISNUMBER(OFFSET('Hygiene Data'!$I$7,0,10*ROW('Hygiene Data'!I181)))),CONCATENATE("[",ROUND(OFFSET('Hygiene Data'!$I$7,0,10*ROW('Hygiene Data'!I181)),0),"]"),IF(AND(ISTEXT(OFFSET('Hygiene Data'!$B$2,0,10*ROW('Hygiene Data'!I181))),EE187="",ISNUMBER(OFFSET('Hygiene Data'!$I$7,0,10*ROW('Hygiene Data'!I181)))),OFFSET('Hygiene Data'!$I$7,0,10*ROW('Hygiene Data'!I181)),NA())))</f>
        <v>#N/A</v>
      </c>
      <c r="BQ187" s="84" t="e">
        <f ca="true">+IF(AND(ISTEXT(OFFSET('Hygiene Data'!$B$2,0,10*ROW('Hygiene Data'!I181))),EF187="Yes"),OFFSET('Hygiene Data'!$I$9,0,10*ROW('Hygiene Data'!I181)),IF(AND(ISTEXT(OFFSET('Hygiene Data'!$B$2,0,10*ROW('Hygiene Data'!I181))),EF187="No",ISNUMBER(OFFSET('Hygiene Data'!$I$9,0,10*ROW('Hygiene Data'!I181)))),CONCATENATE("[",ROUND(OFFSET('Hygiene Data'!$I$9,0,10*ROW('Hygiene Data'!I181)),0),"]"),IF(AND(ISTEXT(OFFSET('Hygiene Data'!$B$2,0,10*ROW('Hygiene Data'!I181))),EF187="",ISNUMBER(OFFSET('Hygiene Data'!$I$9,0,10*ROW('Hygiene Data'!I181)))),OFFSET('Hygiene Data'!$I$9,0,10*ROW('Hygiene Data'!I181)),NA())))</f>
        <v>#N/A</v>
      </c>
      <c r="BR187" s="269"/>
      <c r="BS187" s="269" t="str">
        <f ca="true">+IF(OFFSET('Water Data'!$D$27,0,10*ROW('Water Data'!D181))="","",OFFSET('Water Data'!$D$27,0,10*ROW('Water Data'!D181)))</f>
        <v/>
      </c>
      <c r="BT187" s="269" t="str">
        <f ca="true">+IF(OFFSET('Water Data'!$D$28,0,10*ROW('Water Data'!D181))="","",OFFSET('Water Data'!$D$28,0,10*ROW('Water Data'!D181)))</f>
        <v/>
      </c>
      <c r="BU187" s="269" t="str">
        <f ca="true">+IF(OFFSET('Water Data'!$D$29,0,10*ROW('Water Data'!D181))="","",OFFSET('Water Data'!$D$29,0,10*ROW('Water Data'!D181)))</f>
        <v/>
      </c>
      <c r="BV187" s="269" t="str">
        <f ca="true">+IF(OFFSET('Water Data'!$E$27,0,10*ROW('Water Data'!E181))="","",OFFSET('Water Data'!$E$27,0,10*ROW('Water Data'!E181)))</f>
        <v/>
      </c>
      <c r="BW187" s="269" t="str">
        <f ca="true">+IF(OFFSET('Water Data'!$E$28,0,10*ROW('Water Data'!E181))="","",OFFSET('Water Data'!$E$28,0,10*ROW('Water Data'!E181)))</f>
        <v/>
      </c>
      <c r="BX187" s="269" t="str">
        <f ca="true">+IF(OFFSET('Water Data'!$E$29,0,10*ROW('Water Data'!E181))="","",OFFSET('Water Data'!$E$29,0,10*ROW('Water Data'!E181)))</f>
        <v/>
      </c>
      <c r="BY187" s="269" t="str">
        <f ca="true">+IF(OFFSET('Water Data'!$F$27,0,10*ROW('Water Data'!F181))="","",OFFSET('Water Data'!$F$27,0,10*ROW('Water Data'!F181)))</f>
        <v/>
      </c>
      <c r="BZ187" s="269" t="str">
        <f ca="true">+IF(OFFSET('Water Data'!$F$28,0,10*ROW('Water Data'!F181))="","",OFFSET('Water Data'!$F$28,0,10*ROW('Water Data'!F181)))</f>
        <v/>
      </c>
      <c r="CA187" s="269" t="str">
        <f ca="true">+IF(OFFSET('Water Data'!$F$29,0,10*ROW('Water Data'!F181))="","",OFFSET('Water Data'!$F$29,0,10*ROW('Water Data'!F181)))</f>
        <v/>
      </c>
      <c r="CB187" s="269" t="str">
        <f ca="true">+IF(OFFSET('Water Data'!$G$27,0,10*ROW('Water Data'!G181))="","",OFFSET('Water Data'!$G$27,0,10*ROW('Water Data'!G181)))</f>
        <v/>
      </c>
      <c r="CC187" s="269" t="str">
        <f ca="true">+IF(OFFSET('Water Data'!$G$28,0,10*ROW('Water Data'!G181))="","",OFFSET('Water Data'!$G$28,0,10*ROW('Water Data'!G181)))</f>
        <v/>
      </c>
      <c r="CD187" s="269" t="str">
        <f ca="true">+IF(OFFSET('Water Data'!$G$29,0,10*ROW('Water Data'!G181))="","",OFFSET('Water Data'!$G$29,0,10*ROW('Water Data'!G181)))</f>
        <v/>
      </c>
      <c r="CE187" s="269" t="str">
        <f ca="true">+IF(OFFSET('Water Data'!$H$27,0,10*ROW('Water Data'!H181))="","",OFFSET('Water Data'!$H$27,0,10*ROW('Water Data'!H181)))</f>
        <v/>
      </c>
      <c r="CF187" s="269" t="str">
        <f ca="true">+IF(OFFSET('Water Data'!$H$28,0,10*ROW('Water Data'!H181))="","",OFFSET('Water Data'!$H$28,0,10*ROW('Water Data'!H181)))</f>
        <v/>
      </c>
      <c r="CG187" s="269" t="str">
        <f ca="true">+IF(OFFSET('Water Data'!$H$29,0,10*ROW('Water Data'!H181))="","",OFFSET('Water Data'!$H$29,0,10*ROW('Water Data'!H181)))</f>
        <v/>
      </c>
      <c r="CH187" s="269" t="str">
        <f ca="true">+IF(OFFSET('Water Data'!$I$27,0,10*ROW('Water Data'!I181))="","",OFFSET('Water Data'!$I$27,0,10*ROW('Water Data'!I181)))</f>
        <v/>
      </c>
      <c r="CI187" s="269" t="str">
        <f ca="true">+IF(OFFSET('Water Data'!$I$28,0,10*ROW('Water Data'!I181))="","",OFFSET('Water Data'!$I$28,0,10*ROW('Water Data'!I181)))</f>
        <v/>
      </c>
      <c r="CJ187" s="269" t="str">
        <f ca="true">+IF(OFFSET('Water Data'!$I$29,0,10*ROW('Water Data'!I181))="","",OFFSET('Water Data'!$I$29,0,10*ROW('Water Data'!I181)))</f>
        <v/>
      </c>
      <c r="CK187" s="269" t="str">
        <f ca="true">+IF(OFFSET('Sanitation Data'!$D$28,0,10*ROW('Sanitation Data'!D181))="","",OFFSET('Sanitation Data'!$D$28,0,10*ROW('Sanitation Data'!D181)))</f>
        <v/>
      </c>
      <c r="CL187" s="269" t="str">
        <f ca="true">+IF(OFFSET('Sanitation Data'!$D$29,0,10*ROW('Sanitation Data'!D181))="","",OFFSET('Sanitation Data'!$D$29,0,10*ROW('Sanitation Data'!D181)))</f>
        <v/>
      </c>
      <c r="CM187" s="269" t="str">
        <f ca="true">+IF(OFFSET('Sanitation Data'!$D$30,0,10*ROW('Sanitation Data'!D181))="","",OFFSET('Sanitation Data'!$D$30,0,10*ROW('Sanitation Data'!D181)))</f>
        <v/>
      </c>
      <c r="CN187" s="269" t="str">
        <f ca="true">+IF(OFFSET('Sanitation Data'!$D$31,0,10*ROW('Sanitation Data'!D181))="","",OFFSET('Sanitation Data'!$D$31,0,10*ROW('Sanitation Data'!D181)))</f>
        <v/>
      </c>
      <c r="CO187" s="269" t="str">
        <f ca="true">+IF(OFFSET('Sanitation Data'!$D$32,0,10*ROW('Sanitation Data'!D181))="","",OFFSET('Sanitation Data'!$D$32,0,10*ROW('Sanitation Data'!D181)))</f>
        <v/>
      </c>
      <c r="CP187" s="269" t="str">
        <f ca="true">+IF(OFFSET('Sanitation Data'!$E$28,0,10*ROW('Sanitation Data'!E181))="","",OFFSET('Sanitation Data'!$E$28,0,10*ROW('Sanitation Data'!E181)))</f>
        <v/>
      </c>
      <c r="CQ187" s="269" t="str">
        <f ca="true">+IF(OFFSET('Sanitation Data'!$E$29,0,10*ROW('Sanitation Data'!E181))="","",OFFSET('Sanitation Data'!$E$29,0,10*ROW('Sanitation Data'!E181)))</f>
        <v/>
      </c>
      <c r="CR187" s="269" t="str">
        <f ca="true">+IF(OFFSET('Sanitation Data'!$E$30,0,10*ROW('Sanitation Data'!E181))="","",OFFSET('Sanitation Data'!$E$30,0,10*ROW('Sanitation Data'!E181)))</f>
        <v/>
      </c>
      <c r="CS187" s="269" t="str">
        <f ca="true">+IF(OFFSET('Sanitation Data'!$E$31,0,10*ROW('Sanitation Data'!E181))="","",OFFSET('Sanitation Data'!$E$31,0,10*ROW('Sanitation Data'!E181)))</f>
        <v/>
      </c>
      <c r="CT187" s="269" t="str">
        <f ca="true">+IF(OFFSET('Sanitation Data'!$E$32,0,10*ROW('Sanitation Data'!E181))="","",OFFSET('Sanitation Data'!$E$32,0,10*ROW('Sanitation Data'!E181)))</f>
        <v/>
      </c>
      <c r="CU187" s="269" t="str">
        <f ca="true">+IF(OFFSET('Sanitation Data'!$F$28,0,10*ROW('Sanitation Data'!F181))="","",OFFSET('Sanitation Data'!$F$28,0,10*ROW('Sanitation Data'!F181)))</f>
        <v/>
      </c>
      <c r="CV187" s="269" t="str">
        <f ca="true">+IF(OFFSET('Sanitation Data'!$F$29,0,10*ROW('Sanitation Data'!F181))="","",OFFSET('Sanitation Data'!$F$29,0,10*ROW('Sanitation Data'!F181)))</f>
        <v/>
      </c>
      <c r="CW187" s="269" t="str">
        <f ca="true">+IF(OFFSET('Sanitation Data'!$F$30,0,10*ROW('Sanitation Data'!F181))="","",OFFSET('Sanitation Data'!$F$30,0,10*ROW('Sanitation Data'!F181)))</f>
        <v/>
      </c>
      <c r="CX187" s="269" t="str">
        <f ca="true">+IF(OFFSET('Sanitation Data'!$F$31,0,10*ROW('Sanitation Data'!F181))="","",OFFSET('Sanitation Data'!$F$31,0,10*ROW('Sanitation Data'!F181)))</f>
        <v/>
      </c>
      <c r="CY187" s="269" t="str">
        <f ca="true">+IF(OFFSET('Sanitation Data'!$F$32,0,10*ROW('Sanitation Data'!F181))="","",OFFSET('Sanitation Data'!$F$32,0,10*ROW('Sanitation Data'!F181)))</f>
        <v/>
      </c>
      <c r="CZ187" s="269" t="str">
        <f ca="true">+IF(OFFSET('Sanitation Data'!$G$28,0,10*ROW('Sanitation Data'!G181))="","",OFFSET('Sanitation Data'!$G$28,0,10*ROW('Sanitation Data'!G181)))</f>
        <v/>
      </c>
      <c r="DA187" s="269" t="str">
        <f ca="true">+IF(OFFSET('Sanitation Data'!$G$29,0,10*ROW('Sanitation Data'!G181))="","",OFFSET('Sanitation Data'!$G$29,0,10*ROW('Sanitation Data'!G181)))</f>
        <v/>
      </c>
      <c r="DB187" s="269" t="str">
        <f ca="true">+IF(OFFSET('Sanitation Data'!$G$30,0,10*ROW('Sanitation Data'!G181))="","",OFFSET('Sanitation Data'!$G$30,0,10*ROW('Sanitation Data'!G181)))</f>
        <v/>
      </c>
      <c r="DC187" s="269" t="str">
        <f ca="true">+IF(OFFSET('Sanitation Data'!$G$31,0,10*ROW('Sanitation Data'!G181))="","",OFFSET('Sanitation Data'!$G$31,0,10*ROW('Sanitation Data'!G181)))</f>
        <v/>
      </c>
      <c r="DD187" s="269" t="str">
        <f ca="true">+IF(OFFSET('Sanitation Data'!$G$32,0,10*ROW('Sanitation Data'!G181))="","",OFFSET('Sanitation Data'!$G$32,0,10*ROW('Sanitation Data'!G181)))</f>
        <v/>
      </c>
      <c r="DE187" s="269" t="str">
        <f ca="true">+IF(OFFSET('Sanitation Data'!$H$28,0,10*ROW('Sanitation Data'!H181))="","",OFFSET('Sanitation Data'!$H$28,0,10*ROW('Sanitation Data'!H181)))</f>
        <v/>
      </c>
      <c r="DF187" s="269" t="str">
        <f ca="true">+IF(OFFSET('Sanitation Data'!$H$29,0,10*ROW('Sanitation Data'!H181))="","",OFFSET('Sanitation Data'!$H$29,0,10*ROW('Sanitation Data'!H181)))</f>
        <v/>
      </c>
      <c r="DG187" s="269" t="str">
        <f ca="true">+IF(OFFSET('Sanitation Data'!$H$30,0,10*ROW('Sanitation Data'!H181))="","",OFFSET('Sanitation Data'!$H$30,0,10*ROW('Sanitation Data'!H181)))</f>
        <v/>
      </c>
      <c r="DH187" s="269" t="str">
        <f ca="true">+IF(OFFSET('Sanitation Data'!$H$31,0,10*ROW('Sanitation Data'!H181))="","",OFFSET('Sanitation Data'!$H$31,0,10*ROW('Sanitation Data'!H181)))</f>
        <v/>
      </c>
      <c r="DI187" s="269" t="str">
        <f ca="true">+IF(OFFSET('Sanitation Data'!$H$32,0,10*ROW('Sanitation Data'!H181))="","",OFFSET('Sanitation Data'!$H$32,0,10*ROW('Sanitation Data'!H181)))</f>
        <v/>
      </c>
      <c r="DJ187" s="269" t="str">
        <f ca="true">+IF(OFFSET('Sanitation Data'!$I$28,0,10*ROW('Sanitation Data'!I181))="","",OFFSET('Sanitation Data'!$I$28,0,10*ROW('Sanitation Data'!I181)))</f>
        <v/>
      </c>
      <c r="DK187" s="269" t="str">
        <f ca="true">+IF(OFFSET('Sanitation Data'!$I$29,0,10*ROW('Sanitation Data'!I181))="","",OFFSET('Sanitation Data'!$I$29,0,10*ROW('Sanitation Data'!I181)))</f>
        <v/>
      </c>
      <c r="DL187" s="269" t="str">
        <f ca="true">+IF(OFFSET('Sanitation Data'!$I$30,0,10*ROW('Sanitation Data'!I181))="","",OFFSET('Sanitation Data'!$I$30,0,10*ROW('Sanitation Data'!I181)))</f>
        <v/>
      </c>
      <c r="DM187" s="269" t="str">
        <f ca="true">+IF(OFFSET('Sanitation Data'!$I$31,0,10*ROW('Sanitation Data'!I181))="","",OFFSET('Sanitation Data'!$I$31,0,10*ROW('Sanitation Data'!I181)))</f>
        <v/>
      </c>
      <c r="DN187" s="269" t="str">
        <f ca="true">+IF(OFFSET('Sanitation Data'!$I$32,0,10*ROW('Sanitation Data'!I181))="","",OFFSET('Sanitation Data'!$I$32,0,10*ROW('Sanitation Data'!I181)))</f>
        <v/>
      </c>
      <c r="DO187" s="269" t="str">
        <f ca="true">+IF(OFFSET('Hygiene Data'!$D$11,0,10*ROW('Hygiene Data'!D181))="","",OFFSET('Hygiene Data'!$D$11,0,10*ROW('Hygiene Data'!D181)))</f>
        <v/>
      </c>
      <c r="DP187" s="269" t="str">
        <f ca="true">+IF(OFFSET('Hygiene Data'!$D$12,0,10*ROW('Hygiene Data'!D181))="","",OFFSET('Hygiene Data'!$D$12,0,10*ROW('Hygiene Data'!D181)))</f>
        <v/>
      </c>
      <c r="DQ187" s="269" t="str">
        <f ca="true">+IF(OFFSET('Hygiene Data'!$D$13,0,10*ROW('Hygiene Data'!D181))="","",OFFSET('Hygiene Data'!$D$13,0,10*ROW('Hygiene Data'!D181)))</f>
        <v/>
      </c>
      <c r="DR187" s="269" t="str">
        <f ca="true">+IF(OFFSET('Hygiene Data'!$E$11,0,10*ROW('Hygiene Data'!E181))="","",OFFSET('Hygiene Data'!$E$11,0,10*ROW('Hygiene Data'!E181)))</f>
        <v/>
      </c>
      <c r="DS187" s="269" t="str">
        <f ca="true">+IF(OFFSET('Hygiene Data'!$E$12,0,10*ROW('Hygiene Data'!E181))="","",OFFSET('Hygiene Data'!$E$12,0,10*ROW('Hygiene Data'!E181)))</f>
        <v/>
      </c>
      <c r="DT187" s="269" t="str">
        <f ca="true">+IF(OFFSET('Hygiene Data'!$E$13,0,10*ROW('Hygiene Data'!E181))="","",OFFSET('Hygiene Data'!$E$13,0,10*ROW('Hygiene Data'!E181)))</f>
        <v/>
      </c>
      <c r="DU187" s="269" t="str">
        <f ca="true">+IF(OFFSET('Hygiene Data'!$F$11,0,10*ROW('Hygiene Data'!F181))="","",OFFSET('Hygiene Data'!$F$11,0,10*ROW('Hygiene Data'!F181)))</f>
        <v/>
      </c>
      <c r="DV187" s="269" t="str">
        <f ca="true">+IF(OFFSET('Hygiene Data'!$F$12,0,10*ROW('Hygiene Data'!F181))="","",OFFSET('Hygiene Data'!$F$12,0,10*ROW('Hygiene Data'!F181)))</f>
        <v/>
      </c>
      <c r="DW187" s="269" t="str">
        <f ca="true">+IF(OFFSET('Hygiene Data'!$F$13,0,10*ROW('Hygiene Data'!F181))="","",OFFSET('Hygiene Data'!$F$13,0,10*ROW('Hygiene Data'!F181)))</f>
        <v/>
      </c>
      <c r="DX187" s="269" t="str">
        <f ca="true">+IF(OFFSET('Hygiene Data'!$G$11,0,10*ROW('Hygiene Data'!G181))="","",OFFSET('Hygiene Data'!$G$11,0,10*ROW('Hygiene Data'!G181)))</f>
        <v/>
      </c>
      <c r="DY187" s="269" t="str">
        <f ca="true">+IF(OFFSET('Hygiene Data'!$G$12,0,10*ROW('Hygiene Data'!G181))="","",OFFSET('Hygiene Data'!$G$12,0,10*ROW('Hygiene Data'!G181)))</f>
        <v/>
      </c>
      <c r="DZ187" s="269" t="str">
        <f ca="true">+IF(OFFSET('Hygiene Data'!$G$13,0,10*ROW('Hygiene Data'!G181))="","",OFFSET('Hygiene Data'!$G$13,0,10*ROW('Hygiene Data'!G181)))</f>
        <v/>
      </c>
      <c r="EA187" s="269" t="str">
        <f ca="true">+IF(OFFSET('Hygiene Data'!$H$11,0,10*ROW('Hygiene Data'!H181))="","",OFFSET('Hygiene Data'!$H$11,0,10*ROW('Hygiene Data'!H181)))</f>
        <v/>
      </c>
      <c r="EB187" s="269" t="str">
        <f ca="true">+IF(OFFSET('Hygiene Data'!$H$12,0,10*ROW('Hygiene Data'!H181))="","",OFFSET('Hygiene Data'!$H$12,0,10*ROW('Hygiene Data'!H181)))</f>
        <v/>
      </c>
      <c r="EC187" s="269" t="str">
        <f ca="true">+IF(OFFSET('Hygiene Data'!$H$13,0,10*ROW('Hygiene Data'!H181))="","",OFFSET('Hygiene Data'!$H$13,0,10*ROW('Hygiene Data'!H181)))</f>
        <v/>
      </c>
      <c r="ED187" s="269" t="str">
        <f ca="true">+IF(OFFSET('Hygiene Data'!$I$11,0,10*ROW('Hygiene Data'!I181))="","",OFFSET('Hygiene Data'!$I$11,0,10*ROW('Hygiene Data'!I181)))</f>
        <v/>
      </c>
      <c r="EE187" s="269" t="str">
        <f ca="true">+IF(OFFSET('Hygiene Data'!$I$12,0,10*ROW('Hygiene Data'!I181))="","",OFFSET('Hygiene Data'!$I$12,0,10*ROW('Hygiene Data'!I181)))</f>
        <v/>
      </c>
      <c r="EF187" s="269" t="str">
        <f ca="true">+IF(OFFSET('Hygiene Data'!$I$13,0,10*ROW('Hygiene Data'!I181))="","",OFFSET('Hygiene Data'!$I$13,0,10*ROW('Hygiene Data'!I181)))</f>
        <v/>
      </c>
    </row>
    <row xmlns:x14ac="http://schemas.microsoft.com/office/spreadsheetml/2009/9/ac" r="188" x14ac:dyDescent="0.2">
      <c r="A188" s="36" t="str">
        <f ca="true">+IF(OFFSET('Water Data'!$B$2,0,10*ROW('Water Data'!E182))="","",OFFSET('Water Data'!$B$2,0,10*ROW('Water Data'!E182)))</f>
        <v/>
      </c>
      <c r="B188" s="36" t="str">
        <f ca="true">+IF(OFFSET('Water Data'!$C$2,0,10*ROW('Water Data'!F182))="","",OFFSET('Water Data'!$C$2,0,10*ROW('Water Data'!F182)))</f>
        <v/>
      </c>
      <c r="C188" s="325" t="str">
        <f t="shared" ca="true" si="2"/>
        <v/>
      </c>
      <c r="D188" s="82" t="e">
        <f ca="true">+IF(AND(ISTEXT(OFFSET('Water Data'!$B$2,0,10*ROW('Water Data'!D182))),BS188="Yes"),100-OFFSET('Water Data'!$D$4,0,10*ROW('Water Data'!D182)),IF(AND(ISTEXT(OFFSET('Water Data'!$B$2,0,10*ROW('Water Data'!D182))),BS188="No",ISNUMBER(OFFSET('Water Data'!$D$4,0,10*ROW('Water Data'!D182)))),CONCATENATE("[",ROUND(100-OFFSET('Water Data'!$D$4,0,10*ROW('Water Data'!D182)),0),"]"),IF(AND(ISTEXT(OFFSET('Water Data'!$B$2,0,10*ROW('Water Data'!D182))),BS188="",ISNUMBER(OFFSET('Water Data'!$D$4,0,10*ROW('Water Data'!D182)))),100-OFFSET('Water Data'!$D$4,0,10*ROW('Water Data'!D182)),NA())))</f>
        <v>#N/A</v>
      </c>
      <c r="E188" s="82" t="e">
        <f ca="true">+IF(AND(ISTEXT(OFFSET('Water Data'!$B$2,0,10*ROW('Water Data'!E182))),BT188="Yes"),OFFSET('Water Data'!$D$6,0,10*ROW('Water Data'!D182)),IF(AND(ISTEXT(OFFSET('Water Data'!$B$2,0,10*ROW('Water Data'!D182))),BT188="No",ISNUMBER(OFFSET('Water Data'!$D$6,0,10*ROW('Water Data'!D182)))),CONCATENATE("[",ROUND(OFFSET('Water Data'!$D$6,0,10*ROW('Water Data'!D182)),0),"]"),IF(AND(ISTEXT(OFFSET('Water Data'!$B$2,0,10*ROW('Water Data'!D182))),BT188="",ISNUMBER(OFFSET('Water Data'!$D$6,0,10*ROW('Water Data'!D182)))),OFFSET('Water Data'!$D$6,0,10*ROW('Water Data'!D182)),NA())))</f>
        <v>#N/A</v>
      </c>
      <c r="F188" s="82" t="e">
        <f ca="true">+IF(AND(ISTEXT(OFFSET('Water Data'!$B$2,0,10*ROW('Water Data'!D182))),BU188="Yes"),OFFSET('Water Data'!$D$9,0,10*ROW('Water Data'!D182)),IF(AND(ISTEXT(OFFSET('Water Data'!$B$2,0,10*ROW('Water Data'!D182))),BU188="No",ISNUMBER(OFFSET('Water Data'!$D$9,0,10*ROW('Water Data'!D182)))),CONCATENATE("[",ROUND(OFFSET('Water Data'!$D$9,0,10*ROW('Water Data'!D182)),0),"]"),IF(AND(ISTEXT(OFFSET('Water Data'!$B$2,0,10*ROW('Water Data'!D182))),BU188="",ISNUMBER(OFFSET('Water Data'!$D$9,0,10*ROW('Water Data'!D182)))),OFFSET('Water Data'!$D$9,0,10*ROW('Water Data'!D182)),NA())))</f>
        <v>#N/A</v>
      </c>
      <c r="G188" s="82" t="e">
        <f ca="true">+IF(AND(ISTEXT(OFFSET('Water Data'!$B$2,0,10*ROW('Water Data'!E182))),BV188="Yes"),100-OFFSET('Water Data'!$E$4,0,10*ROW('Water Data'!E182)),IF(AND(ISTEXT(OFFSET('Water Data'!$B$2,0,10*ROW('Water Data'!E182))),BV188="No",ISNUMBER(OFFSET('Water Data'!$E$4,0,10*ROW('Water Data'!E182)))),CONCATENATE("[",ROUND(100-OFFSET('Water Data'!$E$4,0,10*ROW('Water Data'!E182)),0),"]"),IF(AND(ISTEXT(OFFSET('Water Data'!$B$2,0,10*ROW('Water Data'!E182))),BV188="",ISNUMBER(OFFSET('Water Data'!$E$4,0,10*ROW('Water Data'!E182)))),100-OFFSET('Water Data'!$E$4,0,10*ROW('Water Data'!E182)),NA())))</f>
        <v>#N/A</v>
      </c>
      <c r="H188" s="82" t="e">
        <f ca="true">+IF(AND(ISTEXT(OFFSET('Water Data'!$B$2,0,10*ROW('Water Data'!E182))),BW188="Yes"),OFFSET('Water Data'!$E$6,0,10*ROW('Water Data'!E182)),IF(AND(ISTEXT(OFFSET('Water Data'!$B$2,0,10*ROW('Water Data'!E182))),BW188="No",ISNUMBER(OFFSET('Water Data'!$E$6,0,10*ROW('Water Data'!E182)))),CONCATENATE("[",ROUND(OFFSET('Water Data'!$D$6,0,10*ROW('Water Data'!E182)),0),"]"),IF(AND(ISTEXT(OFFSET('Water Data'!$B$2,0,10*ROW('Water Data'!E182))),BW188="",ISNUMBER(OFFSET('Water Data'!$E$6,0,10*ROW('Water Data'!E182)))),OFFSET('Water Data'!$E$6,0,10*ROW('Water Data'!E182)),NA())))</f>
        <v>#N/A</v>
      </c>
      <c r="I188" s="82" t="e">
        <f ca="true">+IF(AND(ISTEXT(OFFSET('Water Data'!$B$2,0,10*ROW('Water Data'!E182))),BX188="Yes"),OFFSET('Water Data'!$E$9,0,10*ROW('Water Data'!E182)),IF(AND(ISTEXT(OFFSET('Water Data'!$B$2,0,10*ROW('Water Data'!E182))),BX188="No",ISNUMBER(OFFSET('Water Data'!$E$9,0,10*ROW('Water Data'!E182)))),CONCATENATE("[",ROUND(OFFSET('Water Data'!$E$9,0,10*ROW('Water Data'!E182)),0),"]"),IF(AND(ISTEXT(OFFSET('Water Data'!$B$2,0,10*ROW('Water Data'!E182))),BX188="",ISNUMBER(OFFSET('Water Data'!$E$9,0,10*ROW('Water Data'!E182)))),OFFSET('Water Data'!$E$9,0,10*ROW('Water Data'!E182)),NA())))</f>
        <v>#N/A</v>
      </c>
      <c r="J188" s="82" t="e">
        <f ca="true">+IF(AND(ISTEXT(OFFSET('Water Data'!$B$2,0,10*ROW('Water Data'!F182))),BY188="Yes"),100-OFFSET('Water Data'!$F$4,0,10*ROW('Water Data'!F182)),IF(AND(ISTEXT(OFFSET('Water Data'!$B$2,0,10*ROW('Water Data'!F182))),BY188="No",ISNUMBER(OFFSET('Water Data'!$F$4,0,10*ROW('Water Data'!F182)))),CONCATENATE("[",ROUND(100-OFFSET('Water Data'!$F$4,0,10*ROW('Water Data'!F182)),0),"]"),IF(AND(ISTEXT(OFFSET('Water Data'!$B$2,0,10*ROW('Water Data'!F182))),BY188="",ISNUMBER(OFFSET('Water Data'!$F$4,0,10*ROW('Water Data'!F182)))),100-OFFSET('Water Data'!$F$4,0,10*ROW('Water Data'!F182)),NA())))</f>
        <v>#N/A</v>
      </c>
      <c r="K188" s="82" t="e">
        <f ca="true">+IF(AND(ISTEXT(OFFSET('Water Data'!$B$2,0,10*ROW('Water Data'!F182))),BZ188="Yes"),OFFSET('Water Data'!$F$6,0,10*ROW('Water Data'!F182)),IF(AND(ISTEXT(OFFSET('Water Data'!$B$2,0,10*ROW('Water Data'!F182))),BZ188="No",ISNUMBER(OFFSET('Water Data'!$F$6,0,10*ROW('Water Data'!F182)))),CONCATENATE("[",ROUND(OFFSET('Water Data'!$F$6,0,10*ROW('Water Data'!F182)),0),"]"),IF(AND(ISTEXT(OFFSET('Water Data'!$B$2,0,10*ROW('Water Data'!F182))),BZ188="",ISNUMBER(OFFSET('Water Data'!$F$6,0,10*ROW('Water Data'!F182)))),OFFSET('Water Data'!$F$6,0,10*ROW('Water Data'!F182)),NA())))</f>
        <v>#N/A</v>
      </c>
      <c r="L188" s="82" t="e">
        <f ca="true">+IF(AND(ISTEXT(OFFSET('Water Data'!$B$2,0,10*ROW('Water Data'!F182))),CA188="Yes"),OFFSET('Water Data'!$F$9,0,10*ROW('Water Data'!F182)),IF(AND(ISTEXT(OFFSET('Water Data'!$B$2,0,10*ROW('Water Data'!F182))),CA188="No",ISNUMBER(OFFSET('Water Data'!$F$9,0,10*ROW('Water Data'!F182)))),CONCATENATE("[",ROUND(OFFSET('Water Data'!$F$9,0,10*ROW('Water Data'!F182)),0),"]"),IF(AND(ISTEXT(OFFSET('Water Data'!$B$2,0,10*ROW('Water Data'!F182))),CA188="",ISNUMBER(OFFSET('Water Data'!$F$9,0,10*ROW('Water Data'!F182)))),OFFSET('Water Data'!$F$9,0,10*ROW('Water Data'!F182)),NA())))</f>
        <v>#N/A</v>
      </c>
      <c r="M188" s="82" t="e">
        <f ca="true">+IF(AND(ISTEXT(OFFSET('Water Data'!$B$2,0,10*ROW('Water Data'!G182))),CB188="Yes"),100-OFFSET('Water Data'!$G$4,0,10*ROW('Water Data'!G182)),IF(AND(ISTEXT(OFFSET('Water Data'!$B$2,0,10*ROW('Water Data'!G182))),CB188="No",ISNUMBER(OFFSET('Water Data'!$G$4,0,10*ROW('Water Data'!G182)))),CONCATENATE("[",ROUND(100-OFFSET('Water Data'!$G$4,0,10*ROW('Water Data'!G182)),0),"]"),IF(AND(ISTEXT(OFFSET('Water Data'!$B$2,0,10*ROW('Water Data'!G182))),CB188="",ISNUMBER(OFFSET('Water Data'!$G$4,0,10*ROW('Water Data'!G182)))),100-OFFSET('Water Data'!$G$4,0,10*ROW('Water Data'!G182)),NA())))</f>
        <v>#N/A</v>
      </c>
      <c r="N188" s="82" t="e">
        <f ca="true">+IF(AND(ISTEXT(OFFSET('Water Data'!$B$2,0,10*ROW('Water Data'!G182))),CC188="Yes"),OFFSET('Water Data'!$G$6,0,10*ROW('Water Data'!G182)),IF(AND(ISTEXT(OFFSET('Water Data'!$B$2,0,10*ROW('Water Data'!G182))),CC188="No",ISNUMBER(OFFSET('Water Data'!$G$6,0,10*ROW('Water Data'!G182)))),CONCATENATE("[",ROUND(OFFSET('Water Data'!$G$6,0,10*ROW('Water Data'!G182)),0),"]"),IF(AND(ISTEXT(OFFSET('Water Data'!$B$2,0,10*ROW('Water Data'!G182))),CC188="",ISNUMBER(OFFSET('Water Data'!$G$6,0,10*ROW('Water Data'!G182)))),OFFSET('Water Data'!$G$6,0,10*ROW('Water Data'!G182)),NA())))</f>
        <v>#N/A</v>
      </c>
      <c r="O188" s="82" t="e">
        <f ca="true">+IF(AND(ISTEXT(OFFSET('Water Data'!$B$2,0,10*ROW('Water Data'!G182))),CD188="Yes"),OFFSET('Water Data'!$G$9,0,10*ROW('Water Data'!G182)),IF(AND(ISTEXT(OFFSET('Water Data'!$B$2,0,10*ROW('Water Data'!G182))),CD188="No",ISNUMBER(OFFSET('Water Data'!$G$9,0,10*ROW('Water Data'!G182)))),CONCATENATE("[",ROUND(OFFSET('Water Data'!$G$9,0,10*ROW('Water Data'!G182)),0),"]"),IF(AND(ISTEXT(OFFSET('Water Data'!$B$2,0,10*ROW('Water Data'!G182))),CD188="",ISNUMBER(OFFSET('Water Data'!$G$9,0,10*ROW('Water Data'!G182)))),OFFSET('Water Data'!$G$9,0,10*ROW('Water Data'!G182)),NA())))</f>
        <v>#N/A</v>
      </c>
      <c r="P188" s="82" t="e">
        <f ca="true">+IF(AND(ISTEXT(OFFSET('Water Data'!$B$2,0,10*ROW('Water Data'!H182))),CE188="Yes"),100-OFFSET('Water Data'!$H$4,0,10*ROW('Water Data'!H182)),IF(AND(ISTEXT(OFFSET('Water Data'!$B$2,0,10*ROW('Water Data'!H182))),CE188="No",ISNUMBER(OFFSET('Water Data'!$H$4,0,10*ROW('Water Data'!H182)))),CONCATENATE("[",ROUND(100-OFFSET('Water Data'!$H$4,0,10*ROW('Water Data'!H182)),0),"]"),IF(AND(ISTEXT(OFFSET('Water Data'!$B$2,0,10*ROW('Water Data'!H182))),CE188="",ISNUMBER(OFFSET('Water Data'!$H$4,0,10*ROW('Water Data'!H182)))),100-OFFSET('Water Data'!$H$4,0,10*ROW('Water Data'!H182)),NA())))</f>
        <v>#N/A</v>
      </c>
      <c r="Q188" s="82" t="e">
        <f ca="true">+IF(AND(ISTEXT(OFFSET('Water Data'!$B$2,0,10*ROW('Water Data'!H182))),CF188="Yes"),OFFSET('Water Data'!$H$6,0,10*ROW('Water Data'!H182)),IF(AND(ISTEXT(OFFSET('Water Data'!$B$2,0,10*ROW('Water Data'!H182))),CF188="No",ISNUMBER(OFFSET('Water Data'!$H$6,0,10*ROW('Water Data'!H182)))),CONCATENATE("[",ROUND(OFFSET('Water Data'!$H$6,0,10*ROW('Water Data'!H182)),0),"]"),IF(AND(ISTEXT(OFFSET('Water Data'!$B$2,0,10*ROW('Water Data'!H182))),CF188="",ISNUMBER(OFFSET('Water Data'!$H$6,0,10*ROW('Water Data'!H182)))),OFFSET('Water Data'!$H$6,0,10*ROW('Water Data'!H182)),NA())))</f>
        <v>#N/A</v>
      </c>
      <c r="R188" s="82" t="e">
        <f ca="true">+IF(AND(ISTEXT(OFFSET('Water Data'!$B$2,0,10*ROW('Water Data'!H182))),CG188="Yes"),OFFSET('Water Data'!$H$9,0,10*ROW('Water Data'!H182)),IF(AND(ISTEXT(OFFSET('Water Data'!$B$2,0,10*ROW('Water Data'!H182))),CG188="No",ISNUMBER(OFFSET('Water Data'!$H$9,0,10*ROW('Water Data'!H182)))),CONCATENATE("[",ROUND(OFFSET('Water Data'!$H$9,0,10*ROW('Water Data'!H182)),0),"]"),IF(AND(ISTEXT(OFFSET('Water Data'!$B$2,0,10*ROW('Water Data'!H182))),CG188="",ISNUMBER(OFFSET('Water Data'!$H$9,0,10*ROW('Water Data'!H182)))),OFFSET('Water Data'!$H$9,0,10*ROW('Water Data'!H182)),NA())))</f>
        <v>#N/A</v>
      </c>
      <c r="S188" s="82" t="e">
        <f ca="true">+IF(AND(ISTEXT(OFFSET('Water Data'!$B$2,0,10*ROW('Water Data'!I182))),CH188="Yes"),100-OFFSET('Water Data'!$I$4,0,10*ROW('Water Data'!I182)),IF(AND(ISTEXT(OFFSET('Water Data'!$B$2,0,10*ROW('Water Data'!I182))),CH188="No",ISNUMBER(OFFSET('Water Data'!$I$4,0,10*ROW('Water Data'!I182)))),CONCATENATE("[",ROUND(100-OFFSET('Water Data'!$I$4,0,10*ROW('Water Data'!I182)),0),"]"),IF(AND(ISTEXT(OFFSET('Water Data'!$B$2,0,10*ROW('Water Data'!I182))),CH188="",ISNUMBER(OFFSET('Water Data'!$I$4,0,10*ROW('Water Data'!I182)))),100-OFFSET('Water Data'!$I$4,0,10*ROW('Water Data'!I182)),NA())))</f>
        <v>#N/A</v>
      </c>
      <c r="T188" s="82" t="e">
        <f ca="true">+IF(AND(ISTEXT(OFFSET('Water Data'!$B$2,0,10*ROW('Water Data'!I182))),CI188="Yes"),OFFSET('Water Data'!$I$6,0,10*ROW('Water Data'!I182)),IF(AND(ISTEXT(OFFSET('Water Data'!$B$2,0,10*ROW('Water Data'!I182))),CI188="No",ISNUMBER(OFFSET('Water Data'!$I$6,0,10*ROW('Water Data'!I182)))),CONCATENATE("[",ROUND(OFFSET('Water Data'!$I$6,0,10*ROW('Water Data'!I182)),0),"]"),IF(AND(ISTEXT(OFFSET('Water Data'!$B$2,0,10*ROW('Water Data'!I182))),CI188="",ISNUMBER(OFFSET('Water Data'!$I$6,0,10*ROW('Water Data'!I182)))),OFFSET('Water Data'!$I$6,0,10*ROW('Water Data'!I182)),NA())))</f>
        <v>#N/A</v>
      </c>
      <c r="U188" s="82" t="e">
        <f ca="true">+IF(AND(ISTEXT(OFFSET('Water Data'!$B$2,0,10*ROW('Water Data'!I182))),CJ188="Yes"),OFFSET('Water Data'!$I$9,0,10*ROW('Water Data'!I182)),IF(AND(ISTEXT(OFFSET('Water Data'!$B$2,0,10*ROW('Water Data'!I182))),CJ188="No",ISNUMBER(OFFSET('Water Data'!$I$9,0,10*ROW('Water Data'!I182)))),CONCATENATE("[",ROUND(OFFSET('Water Data'!$I$9,0,10*ROW('Water Data'!I182)),0),"]"),IF(AND(ISTEXT(OFFSET('Water Data'!$B$2,0,10*ROW('Water Data'!I182))),CJ188="",ISNUMBER(OFFSET('Water Data'!$I$9,0,10*ROW('Water Data'!I182)))),OFFSET('Water Data'!$I$9,0,10*ROW('Water Data'!I182)),NA())))</f>
        <v>#N/A</v>
      </c>
      <c r="V188" s="83" t="e">
        <f ca="true">+IF(AND(ISTEXT(OFFSET('Sanitation Data'!$B$2,0,10*ROW('Sanitation Data'!D182))),CK188="Yes"),100-OFFSET('Sanitation Data'!$D$4,0,10*ROW('Sanitation Data'!D182)),IF(AND(ISTEXT(OFFSET('Sanitation Data'!$B$2,0,10*ROW('Sanitation Data'!D182))),CK188="No",ISNUMBER(OFFSET('Sanitation Data'!$D$4,0,10*ROW('Sanitation Data'!D182)))),CONCATENATE("[",ROUND(100-OFFSET('Sanitation Data'!$D$4,0,10*ROW('Sanitation Data'!D182)),0),"]"),IF(AND(ISTEXT(OFFSET('Sanitation Data'!$B$2,0,10*ROW('Sanitation Data'!D182))),CK188="",ISNUMBER(OFFSET('Sanitation Data'!$D$4,0,10*ROW('Sanitation Data'!D182)))),100-OFFSET('Sanitation Data'!$D$4,0,10*ROW('Sanitation Data'!D182)),NA())))</f>
        <v>#N/A</v>
      </c>
      <c r="W188" s="83" t="e">
        <f ca="true">+IF(AND(ISTEXT(OFFSET('Sanitation Data'!$B$2,0,10*ROW('Sanitation Data'!D182))),CL188="Yes"),OFFSET('Sanitation Data'!$D$6,0,10*ROW('Sanitation Data'!D182)),IF(AND(ISTEXT(OFFSET('Sanitation Data'!$B$2,0,10*ROW('Sanitation Data'!D182))),CL188="No",ISNUMBER(OFFSET('Sanitation Data'!$D$6,0,10*ROW('Sanitation Data'!D182)))),CONCATENATE("[",ROUND(OFFSET('Sanitation Data'!$D$6,0,10*ROW('Sanitation Data'!D182)),0),"]"),IF(AND(ISTEXT(OFFSET('Sanitation Data'!$B$2,0,10*ROW('Sanitation Data'!D182))),CL188="",ISNUMBER(OFFSET('Sanitation Data'!$D$6,0,10*ROW('Sanitation Data'!D182)))),OFFSET('Sanitation Data'!$D$6,0,10*ROW('Sanitation Data'!D182)),NA())))</f>
        <v>#N/A</v>
      </c>
      <c r="X188" s="83" t="e">
        <f ca="true">+IF(AND(ISTEXT(OFFSET('Sanitation Data'!$B$2,0,10*ROW('Sanitation Data'!D182))),CM188="Yes"),OFFSET('Sanitation Data'!$D$10,0,10*ROW('Sanitation Data'!D182)),IF(AND(ISTEXT(OFFSET('Sanitation Data'!$B$2,0,10*ROW('Sanitation Data'!D182))),CM188="No",ISNUMBER(OFFSET('Sanitation Data'!$D$10,0,10*ROW('Sanitation Data'!D182)))),CONCATENATE("[",ROUND(OFFSET('Sanitation Data'!$D$10,0,10*ROW('Sanitation Data'!D182)),0),"]"),IF(AND(ISTEXT(OFFSET('Sanitation Data'!$B$2,0,10*ROW('Sanitation Data'!D182))),CM188="",ISNUMBER(OFFSET('Sanitation Data'!$D$10,0,10*ROW('Sanitation Data'!D182)))),OFFSET('Sanitation Data'!$D$10,0,10*ROW('Sanitation Data'!D182)),NA())))</f>
        <v>#N/A</v>
      </c>
      <c r="Y188" s="83" t="e">
        <f ca="true">+IF(AND(ISTEXT(OFFSET('Sanitation Data'!$B$2,0,10*ROW('Sanitation Data'!D182))),CN188="Yes"),OFFSET('Sanitation Data'!$D$11,0,10*ROW('Sanitation Data'!D182)),IF(AND(ISTEXT(OFFSET('Sanitation Data'!$B$2,0,10*ROW('Sanitation Data'!D182))),CN188="No",ISNUMBER(OFFSET('Sanitation Data'!$D$11,0,10*ROW('Sanitation Data'!D182)))),CONCATENATE("[",ROUND(OFFSET('Sanitation Data'!$D$11,0,10*ROW('Sanitation Data'!D182)),0),"]"),IF(AND(ISTEXT(OFFSET('Sanitation Data'!$B$2,0,10*ROW('Sanitation Data'!D182))),CN188="",ISNUMBER(OFFSET('Sanitation Data'!$D$11,0,10*ROW('Sanitation Data'!D182)))),OFFSET('Sanitation Data'!$D$11,0,10*ROW('Sanitation Data'!D182)),NA())))</f>
        <v>#N/A</v>
      </c>
      <c r="Z188" s="83" t="e">
        <f ca="true">+IF(AND(ISTEXT(OFFSET('Sanitation Data'!$B$2,0,10*ROW('Sanitation Data'!D182))),CO188="Yes"),OFFSET('Sanitation Data'!$D$12,0,10*ROW('Sanitation Data'!D182)),IF(AND(ISTEXT(OFFSET('Sanitation Data'!$B$2,0,10*ROW('Sanitation Data'!D182))),CO188="No",ISNUMBER(OFFSET('Sanitation Data'!$D$12,0,10*ROW('Sanitation Data'!D182)))),CONCATENATE("[",ROUND(OFFSET('Sanitation Data'!$D$12,0,10*ROW('Sanitation Data'!D182)),0),"]"),IF(AND(ISTEXT(OFFSET('Sanitation Data'!$B$2,0,10*ROW('Sanitation Data'!D182))),CO188="",ISNUMBER(OFFSET('Sanitation Data'!$D$12,0,10*ROW('Sanitation Data'!D182)))),OFFSET('Sanitation Data'!$D$12,0,10*ROW('Sanitation Data'!D182)),NA())))</f>
        <v>#N/A</v>
      </c>
      <c r="AA188" s="83" t="e">
        <f ca="true">+IF(AND(ISTEXT(OFFSET('Sanitation Data'!$B$2,0,10*ROW('Sanitation Data'!E182))),CP188="Yes"),100-OFFSET('Sanitation Data'!$E$4,0,10*ROW('Sanitation Data'!E182)),IF(AND(ISTEXT(OFFSET('Sanitation Data'!$B$2,0,10*ROW('Sanitation Data'!E182))),CP188="No",ISNUMBER(OFFSET('Sanitation Data'!$E$4,0,10*ROW('Sanitation Data'!E182)))),CONCATENATE("[",ROUND(100-OFFSET('Sanitation Data'!$E$4,0,10*ROW('Sanitation Data'!E182)),0),"]"),IF(AND(ISTEXT(OFFSET('Sanitation Data'!$B$2,0,10*ROW('Sanitation Data'!E182))),CP188="",ISNUMBER(OFFSET('Sanitation Data'!$E$4,0,10*ROW('Sanitation Data'!E182)))),100-OFFSET('Sanitation Data'!$E$4,0,10*ROW('Sanitation Data'!E182)),NA())))</f>
        <v>#N/A</v>
      </c>
      <c r="AB188" s="83" t="e">
        <f ca="true">+IF(AND(ISTEXT(OFFSET('Sanitation Data'!$B$2,0,10*ROW('Sanitation Data'!E182))),CQ188="Yes"),OFFSET('Sanitation Data'!$E$6,0,10*ROW('Sanitation Data'!H182)),IF(AND(ISTEXT(OFFSET('Sanitation Data'!$B$2,0,10*ROW('Sanitation Data'!E182))),CQ188="No",ISNUMBER(OFFSET('Sanitation Data'!$E$6,0,10*ROW('Sanitation Data'!E182)))),CONCATENATE("[",ROUND(OFFSET('Sanitation Data'!$E$6,0,10*ROW('Sanitation Data'!E182)),0),"]"),IF(AND(ISTEXT(OFFSET('Sanitation Data'!$B$2,0,10*ROW('Sanitation Data'!E182))),CQ188="",ISNUMBER(OFFSET('Sanitation Data'!$E$6,0,10*ROW('Sanitation Data'!E182)))),OFFSET('Sanitation Data'!$E$6,0,10*ROW('Sanitation Data'!E182)),NA())))</f>
        <v>#N/A</v>
      </c>
      <c r="AC188" s="83" t="e">
        <f ca="true">+IF(AND(ISTEXT(OFFSET('Sanitation Data'!$B$2,0,10*ROW('Sanitation Data'!E182))),CR188="Yes"),OFFSET('Sanitation Data'!$E$10,0,10*ROW('Sanitation Data'!E182)),IF(AND(ISTEXT(OFFSET('Sanitation Data'!$B$2,0,10*ROW('Sanitation Data'!E182))),CR188="No",ISNUMBER(OFFSET('Sanitation Data'!$E$10,0,10*ROW('Sanitation Data'!E182)))),CONCATENATE("[",ROUND(OFFSET('Sanitation Data'!$E$10,0,10*ROW('Sanitation Data'!E182)),0),"]"),IF(AND(ISTEXT(OFFSET('Sanitation Data'!$B$2,0,10*ROW('Sanitation Data'!E182))),CR188="",ISNUMBER(OFFSET('Sanitation Data'!$E$10,0,10*ROW('Sanitation Data'!E182)))),OFFSET('Sanitation Data'!$E$10,0,10*ROW('Sanitation Data'!E182)),NA())))</f>
        <v>#N/A</v>
      </c>
      <c r="AD188" s="83" t="e">
        <f ca="true">+IF(AND(ISTEXT(OFFSET('Sanitation Data'!$B$2,0,10*ROW('Sanitation Data'!E182))),CS188="Yes"),OFFSET('Sanitation Data'!$E$11,0,10*ROW('Sanitation Data'!E182)),IF(AND(ISTEXT(OFFSET('Sanitation Data'!$B$2,0,10*ROW('Sanitation Data'!E182))),CS188="No",ISNUMBER(OFFSET('Sanitation Data'!$E$11,0,10*ROW('Sanitation Data'!E182)))),CONCATENATE("[",ROUND(OFFSET('Sanitation Data'!$E$11,0,10*ROW('Sanitation Data'!E182)),0),"]"),IF(AND(ISTEXT(OFFSET('Sanitation Data'!$B$2,0,10*ROW('Sanitation Data'!E182))),CS188="",ISNUMBER(OFFSET('Sanitation Data'!$E$11,0,10*ROW('Sanitation Data'!E182)))),OFFSET('Sanitation Data'!$E$11,0,10*ROW('Sanitation Data'!E182)),NA())))</f>
        <v>#N/A</v>
      </c>
      <c r="AE188" s="83" t="e">
        <f ca="true">+IF(AND(ISTEXT(OFFSET('Sanitation Data'!$B$2,0,10*ROW('Sanitation Data'!E182))),CT188="Yes"),OFFSET('Sanitation Data'!$E$12,0,10*ROW('Sanitation Data'!E182)),IF(AND(ISTEXT(OFFSET('Sanitation Data'!$B$2,0,10*ROW('Sanitation Data'!E182))),CT188="No",ISNUMBER(OFFSET('Sanitation Data'!$E$12,0,10*ROW('Sanitation Data'!E182)))),CONCATENATE("[",ROUND(OFFSET('Sanitation Data'!$E$12,0,10*ROW('Sanitation Data'!E182)),0),"]"),IF(AND(ISTEXT(OFFSET('Sanitation Data'!$B$2,0,10*ROW('Sanitation Data'!E182))),CT188="",ISNUMBER(OFFSET('Sanitation Data'!$E$12,0,10*ROW('Sanitation Data'!E182)))),OFFSET('Sanitation Data'!$E$12,0,10*ROW('Sanitation Data'!E182)),NA())))</f>
        <v>#N/A</v>
      </c>
      <c r="AF188" s="83" t="e">
        <f ca="true">+IF(AND(ISTEXT(OFFSET('Sanitation Data'!$B$2,0,10*ROW('Sanitation Data'!F182))),CU188="Yes"),100-OFFSET('Sanitation Data'!$F$4,0,10*ROW('Sanitation Data'!F182)),IF(AND(ISTEXT(OFFSET('Sanitation Data'!$B$2,0,10*ROW('Sanitation Data'!F182))),CU188="No",ISNUMBER(OFFSET('Sanitation Data'!$F$4,0,10*ROW('Sanitation Data'!F182)))),CONCATENATE("[",ROUND(100-OFFSET('Sanitation Data'!$F$4,0,10*ROW('Sanitation Data'!F182)),0),"]"),IF(AND(ISTEXT(OFFSET('Sanitation Data'!$B$2,0,10*ROW('Sanitation Data'!F182))),CU188="",ISNUMBER(OFFSET('Sanitation Data'!$F$4,0,10*ROW('Sanitation Data'!F182)))),100-OFFSET('Sanitation Data'!$F$4,0,10*ROW('Sanitation Data'!F182)),NA())))</f>
        <v>#N/A</v>
      </c>
      <c r="AG188" s="83" t="e">
        <f ca="true">+IF(AND(ISTEXT(OFFSET('Sanitation Data'!$B$2,0,10*ROW('Sanitation Data'!F182))),CV188="Yes"),OFFSET('Sanitation Data'!$F$6,0,10*ROW('Sanitation Data'!F182)),IF(AND(ISTEXT(OFFSET('Sanitation Data'!$B$2,0,10*ROW('Sanitation Data'!F182))),CV188="No",ISNUMBER(OFFSET('Sanitation Data'!$F$6,0,10*ROW('Sanitation Data'!F182)))),CONCATENATE("[",ROUND(OFFSET('Sanitation Data'!$F$6,0,10*ROW('Sanitation Data'!F182)),0),"]"),IF(AND(ISTEXT(OFFSET('Sanitation Data'!$B$2,0,10*ROW('Sanitation Data'!F182))),CV188="",ISNUMBER(OFFSET('Sanitation Data'!$F$6,0,10*ROW('Sanitation Data'!F182)))),OFFSET('Sanitation Data'!$F$6,0,10*ROW('Sanitation Data'!F182)),NA())))</f>
        <v>#N/A</v>
      </c>
      <c r="AH188" s="83" t="e">
        <f ca="true">+IF(AND(ISTEXT(OFFSET('Sanitation Data'!$B$2,0,10*ROW('Sanitation Data'!F182))),CW188="Yes"),OFFSET('Sanitation Data'!$F$10,0,10*ROW('Sanitation Data'!F182)),IF(AND(ISTEXT(OFFSET('Sanitation Data'!$B$2,0,10*ROW('Sanitation Data'!F182))),CW188="No",ISNUMBER(OFFSET('Sanitation Data'!$F$10,0,10*ROW('Sanitation Data'!F182)))),CONCATENATE("[",ROUND(OFFSET('Sanitation Data'!$F$10,0,10*ROW('Sanitation Data'!F182)),0),"]"),IF(AND(ISTEXT(OFFSET('Sanitation Data'!$B$2,0,10*ROW('Sanitation Data'!F182))),CW188="",ISNUMBER(OFFSET('Sanitation Data'!$F$10,0,10*ROW('Sanitation Data'!F182)))),OFFSET('Sanitation Data'!$F$10,0,10*ROW('Sanitation Data'!F182)),NA())))</f>
        <v>#N/A</v>
      </c>
      <c r="AI188" s="83" t="e">
        <f ca="true">+IF(AND(ISTEXT(OFFSET('Sanitation Data'!$B$2,0,10*ROW('Sanitation Data'!F182))),CX188="Yes"),OFFSET('Sanitation Data'!$F$11,0,10*ROW('Sanitation Data'!F182)),IF(AND(ISTEXT(OFFSET('Sanitation Data'!$B$2,0,10*ROW('Sanitation Data'!F182))),CX188="No",ISNUMBER(OFFSET('Sanitation Data'!$F$11,0,10*ROW('Sanitation Data'!F182)))),CONCATENATE("[",ROUND(OFFSET('Sanitation Data'!$F$11,0,10*ROW('Sanitation Data'!F182)),0),"]"),IF(AND(ISTEXT(OFFSET('Sanitation Data'!$B$2,0,10*ROW('Sanitation Data'!F182))),CX188="",ISNUMBER(OFFSET('Sanitation Data'!$F$11,0,10*ROW('Sanitation Data'!F182)))),OFFSET('Sanitation Data'!$F$11,0,10*ROW('Sanitation Data'!F182)),NA())))</f>
        <v>#N/A</v>
      </c>
      <c r="AJ188" s="83" t="e">
        <f ca="true">+IF(AND(ISTEXT(OFFSET('Sanitation Data'!$B$2,0,10*ROW('Sanitation Data'!F182))),CY188="Yes"),OFFSET('Sanitation Data'!$F$12,0,10*ROW('Sanitation Data'!F182)),IF(AND(ISTEXT(OFFSET('Sanitation Data'!$B$2,0,10*ROW('Sanitation Data'!F182))),CY188="No",ISNUMBER(OFFSET('Sanitation Data'!$F$12,0,10*ROW('Sanitation Data'!F182)))),CONCATENATE("[",ROUND(OFFSET('Sanitation Data'!$F$12,0,10*ROW('Sanitation Data'!F182)),0),"]"),IF(AND(ISTEXT(OFFSET('Sanitation Data'!$B$2,0,10*ROW('Sanitation Data'!F182))),CY188="",ISNUMBER(OFFSET('Sanitation Data'!$F$12,0,10*ROW('Sanitation Data'!F182)))),OFFSET('Sanitation Data'!$F$12,0,10*ROW('Sanitation Data'!F182)),NA())))</f>
        <v>#N/A</v>
      </c>
      <c r="AK188" s="83" t="e">
        <f ca="true">+IF(AND(ISTEXT(OFFSET('Sanitation Data'!$B$2,0,10*ROW('Sanitation Data'!G182))),CZ188="Yes"),100-OFFSET('Sanitation Data'!$G$4,0,10*ROW('Sanitation Data'!G182)),IF(AND(ISTEXT(OFFSET('Sanitation Data'!$B$2,0,10*ROW('Sanitation Data'!G182))),CZ188="No",ISNUMBER(OFFSET('Sanitation Data'!$G$4,0,10*ROW('Sanitation Data'!G182)))),CONCATENATE("[",ROUND(100-OFFSET('Sanitation Data'!$G$4,0,10*ROW('Sanitation Data'!G182)),0),"]"),IF(AND(ISTEXT(OFFSET('Sanitation Data'!$B$2,0,10*ROW('Sanitation Data'!G182))),CZ188="",ISNUMBER(OFFSET('Sanitation Data'!$G$4,0,10*ROW('Sanitation Data'!G182)))),100-OFFSET('Sanitation Data'!$G$4,0,10*ROW('Sanitation Data'!G182)),NA())))</f>
        <v>#N/A</v>
      </c>
      <c r="AL188" s="83" t="e">
        <f ca="true">+IF(AND(ISTEXT(OFFSET('Sanitation Data'!$B$2,0,10*ROW('Sanitation Data'!G182))),DA188="Yes"),OFFSET('Sanitation Data'!$G$6,0,10*ROW('Sanitation Data'!G182)),IF(AND(ISTEXT(OFFSET('Sanitation Data'!$B$2,0,10*ROW('Sanitation Data'!G182))),DA188="No",ISNUMBER(OFFSET('Sanitation Data'!$G$6,0,10*ROW('Sanitation Data'!G182)))),CONCATENATE("[",ROUND(OFFSET('Sanitation Data'!$G$6,0,10*ROW('Sanitation Data'!G182)),0),"]"),IF(AND(ISTEXT(OFFSET('Sanitation Data'!$B$2,0,10*ROW('Sanitation Data'!G182))),DA188="",ISNUMBER(OFFSET('Sanitation Data'!$G$6,0,10*ROW('Sanitation Data'!G182)))),OFFSET('Sanitation Data'!$G$6,0,10*ROW('Sanitation Data'!G182)),NA())))</f>
        <v>#N/A</v>
      </c>
      <c r="AM188" s="83" t="e">
        <f ca="true">+IF(AND(ISTEXT(OFFSET('Sanitation Data'!$B$2,0,10*ROW('Sanitation Data'!G182))),DB188="Yes"),OFFSET('Sanitation Data'!$G$10,0,10*ROW('Sanitation Data'!G182)),IF(AND(ISTEXT(OFFSET('Sanitation Data'!$B$2,0,10*ROW('Sanitation Data'!G182))),DB188="No",ISNUMBER(OFFSET('Sanitation Data'!$G$10,0,10*ROW('Sanitation Data'!G182)))),CONCATENATE("[",ROUND(OFFSET('Sanitation Data'!$G$10,0,10*ROW('Sanitation Data'!G182)),0),"]"),IF(AND(ISTEXT(OFFSET('Sanitation Data'!$B$2,0,10*ROW('Sanitation Data'!G182))),DB188="",ISNUMBER(OFFSET('Sanitation Data'!$G$10,0,10*ROW('Sanitation Data'!G182)))),OFFSET('Sanitation Data'!$G$10,0,10*ROW('Sanitation Data'!G182)),NA())))</f>
        <v>#N/A</v>
      </c>
      <c r="AN188" s="83" t="e">
        <f ca="true">+IF(AND(ISTEXT(OFFSET('Sanitation Data'!$B$2,0,10*ROW('Sanitation Data'!G182))),DC188="Yes"),OFFSET('Sanitation Data'!$G$11,0,10*ROW('Sanitation Data'!G182)),IF(AND(ISTEXT(OFFSET('Sanitation Data'!$B$2,0,10*ROW('Sanitation Data'!G182))),DC188="No",ISNUMBER(OFFSET('Sanitation Data'!$G$11,0,10*ROW('Sanitation Data'!G182)))),CONCATENATE("[",ROUND(OFFSET('Sanitation Data'!$G$11,0,10*ROW('Sanitation Data'!G182)),0),"]"),IF(AND(ISTEXT(OFFSET('Sanitation Data'!$B$2,0,10*ROW('Sanitation Data'!G182))),DC188="",ISNUMBER(OFFSET('Sanitation Data'!$G$11,0,10*ROW('Sanitation Data'!G182)))),OFFSET('Sanitation Data'!$G$11,0,10*ROW('Sanitation Data'!G182)),NA())))</f>
        <v>#N/A</v>
      </c>
      <c r="AO188" s="83" t="e">
        <f ca="true">+IF(AND(ISTEXT(OFFSET('Sanitation Data'!$B$2,0,10*ROW('Sanitation Data'!G182))),DD188="Yes"),OFFSET('Sanitation Data'!$G$12,0,10*ROW('Sanitation Data'!G182)),IF(AND(ISTEXT(OFFSET('Sanitation Data'!$B$2,0,10*ROW('Sanitation Data'!G182))),DD188="No",ISNUMBER(OFFSET('Sanitation Data'!$G$12,0,10*ROW('Sanitation Data'!G182)))),CONCATENATE("[",ROUND(OFFSET('Sanitation Data'!$G$12,0,10*ROW('Sanitation Data'!G182)),0),"]"),IF(AND(ISTEXT(OFFSET('Sanitation Data'!$B$2,0,10*ROW('Sanitation Data'!G182))),DD188="",ISNUMBER(OFFSET('Sanitation Data'!$G$12,0,10*ROW('Sanitation Data'!G182)))),OFFSET('Sanitation Data'!$G$12,0,10*ROW('Sanitation Data'!G182)),NA())))</f>
        <v>#N/A</v>
      </c>
      <c r="AP188" s="83" t="e">
        <f ca="true">+IF(AND(ISTEXT(OFFSET('Sanitation Data'!$B$2,0,10*ROW('Sanitation Data'!H182))),DE188="Yes"),100-OFFSET('Sanitation Data'!$H$4,0,10*ROW('Sanitation Data'!H182)),IF(AND(ISTEXT(OFFSET('Sanitation Data'!$B$2,0,10*ROW('Sanitation Data'!H182))),DE188="No",ISNUMBER(OFFSET('Sanitation Data'!$H$4,0,10*ROW('Sanitation Data'!H182)))),CONCATENATE("[",ROUND(100-OFFSET('Sanitation Data'!$H$4,0,10*ROW('Sanitation Data'!H182)),0),"]"),IF(AND(ISTEXT(OFFSET('Sanitation Data'!$B$2,0,10*ROW('Sanitation Data'!H182))),DE188="",ISNUMBER(OFFSET('Sanitation Data'!$H$4,0,10*ROW('Sanitation Data'!H182)))),100-OFFSET('Sanitation Data'!$H$4,0,10*ROW('Sanitation Data'!H182)),NA())))</f>
        <v>#N/A</v>
      </c>
      <c r="AQ188" s="83" t="e">
        <f ca="true">+IF(AND(ISTEXT(OFFSET('Sanitation Data'!$B$2,0,10*ROW('Sanitation Data'!H182))),DF188="Yes"),OFFSET('Sanitation Data'!$H$6,0,10*ROW('Sanitation Data'!H182)),IF(AND(ISTEXT(OFFSET('Sanitation Data'!$B$2,0,10*ROW('Sanitation Data'!H182))),DF188="No",ISNUMBER(OFFSET('Sanitation Data'!$H$6,0,10*ROW('Sanitation Data'!H182)))),CONCATENATE("[",ROUND(OFFSET('Sanitation Data'!$H$6,0,10*ROW('Sanitation Data'!H182)),0),"]"),IF(AND(ISTEXT(OFFSET('Sanitation Data'!$B$2,0,10*ROW('Sanitation Data'!H182))),DF188="",ISNUMBER(OFFSET('Sanitation Data'!$H$6,0,10*ROW('Sanitation Data'!H182)))),OFFSET('Sanitation Data'!$H$6,0,10*ROW('Sanitation Data'!H182)),NA())))</f>
        <v>#N/A</v>
      </c>
      <c r="AR188" s="83" t="e">
        <f ca="true">+IF(AND(ISTEXT(OFFSET('Sanitation Data'!$B$2,0,10*ROW('Sanitation Data'!H182))),DG188="Yes"),OFFSET('Sanitation Data'!$H$10,0,10*ROW('Sanitation Data'!H182)),IF(AND(ISTEXT(OFFSET('Sanitation Data'!$B$2,0,10*ROW('Sanitation Data'!H182))),DG188="No",ISNUMBER(OFFSET('Sanitation Data'!$H$10,0,10*ROW('Sanitation Data'!H182)))),CONCATENATE("[",ROUND(OFFSET('Sanitation Data'!$H$10,0,10*ROW('Sanitation Data'!H182)),0),"]"),IF(AND(ISTEXT(OFFSET('Sanitation Data'!$B$2,0,10*ROW('Sanitation Data'!H182))),DG188="",ISNUMBER(OFFSET('Sanitation Data'!$H$10,0,10*ROW('Sanitation Data'!H182)))),OFFSET('Sanitation Data'!$H$10,0,10*ROW('Sanitation Data'!H182)),NA())))</f>
        <v>#N/A</v>
      </c>
      <c r="AS188" s="83" t="e">
        <f ca="true">+IF(AND(ISTEXT(OFFSET('Sanitation Data'!$B$2,0,10*ROW('Sanitation Data'!H182))),DH188="Yes"),OFFSET('Sanitation Data'!$H$11,0,10*ROW('Sanitation Data'!H182)),IF(AND(ISTEXT(OFFSET('Sanitation Data'!$B$2,0,10*ROW('Sanitation Data'!H182))),DH188="No",ISNUMBER(OFFSET('Sanitation Data'!$H$11,0,10*ROW('Sanitation Data'!H182)))),CONCATENATE("[",ROUND(OFFSET('Sanitation Data'!$H$11,0,10*ROW('Sanitation Data'!H182)),0),"]"),IF(AND(ISTEXT(OFFSET('Sanitation Data'!$B$2,0,10*ROW('Sanitation Data'!H182))),DH188="",ISNUMBER(OFFSET('Sanitation Data'!$H$11,0,10*ROW('Sanitation Data'!H182)))),OFFSET('Sanitation Data'!$H$11,0,10*ROW('Sanitation Data'!H182)),NA())))</f>
        <v>#N/A</v>
      </c>
      <c r="AT188" s="83" t="e">
        <f ca="true">+IF(AND(ISTEXT(OFFSET('Sanitation Data'!$B$2,0,10*ROW('Sanitation Data'!H182))),DI188="Yes"),OFFSET('Sanitation Data'!$H$12,0,10*ROW('Sanitation Data'!H182)),IF(AND(ISTEXT(OFFSET('Sanitation Data'!$B$2,0,10*ROW('Sanitation Data'!H182))),DI188="No",ISNUMBER(OFFSET('Sanitation Data'!$H$12,0,10*ROW('Sanitation Data'!H182)))),CONCATENATE("[",ROUND(OFFSET('Sanitation Data'!$H$12,0,10*ROW('Sanitation Data'!H182)),0),"]"),IF(AND(ISTEXT(OFFSET('Sanitation Data'!$B$2,0,10*ROW('Sanitation Data'!H182))),DI188="",ISNUMBER(OFFSET('Sanitation Data'!$H$12,0,10*ROW('Sanitation Data'!H182)))),OFFSET('Sanitation Data'!$H$12,0,10*ROW('Sanitation Data'!H182)),NA())))</f>
        <v>#N/A</v>
      </c>
      <c r="AU188" s="83" t="e">
        <f ca="true">+IF(AND(ISTEXT(OFFSET('Sanitation Data'!$B$2,0,10*ROW('Sanitation Data'!I182))),DJ188="Yes"),100-OFFSET('Sanitation Data'!$I$4,0,10*ROW('Sanitation Data'!I182)),IF(AND(ISTEXT(OFFSET('Sanitation Data'!$B$2,0,10*ROW('Sanitation Data'!I182))),DJ188="No",ISNUMBER(OFFSET('Sanitation Data'!$I$4,0,10*ROW('Sanitation Data'!I182)))),CONCATENATE("[",ROUND(100-OFFSET('Sanitation Data'!$I$4,0,10*ROW('Sanitation Data'!I182)),0),"]"),IF(AND(ISTEXT(OFFSET('Sanitation Data'!$B$2,0,10*ROW('Sanitation Data'!I182))),DJ188="",ISNUMBER(OFFSET('Sanitation Data'!$I$4,0,10*ROW('Sanitation Data'!I182)))),100-OFFSET('Sanitation Data'!$I$4,0,10*ROW('Sanitation Data'!I182)),NA())))</f>
        <v>#N/A</v>
      </c>
      <c r="AV188" s="83" t="e">
        <f ca="true">+IF(AND(ISTEXT(OFFSET('Sanitation Data'!$B$2,0,10*ROW('Sanitation Data'!I182))),DK188="Yes"),OFFSET('Sanitation Data'!$I$6,0,10*ROW('Sanitation Data'!I182)),IF(AND(ISTEXT(OFFSET('Sanitation Data'!$B$2,0,10*ROW('Sanitation Data'!I182))),DK188="No",ISNUMBER(OFFSET('Sanitation Data'!$I$6,0,10*ROW('Sanitation Data'!I182)))),CONCATENATE("[",ROUND(OFFSET('Sanitation Data'!$I$6,0,10*ROW('Sanitation Data'!I182)),0),"]"),IF(AND(ISTEXT(OFFSET('Sanitation Data'!$B$2,0,10*ROW('Sanitation Data'!I182))),DK188="",ISNUMBER(OFFSET('Sanitation Data'!$I$6,0,10*ROW('Sanitation Data'!I182)))),OFFSET('Sanitation Data'!$I$6,0,10*ROW('Sanitation Data'!I182)),NA())))</f>
        <v>#N/A</v>
      </c>
      <c r="AW188" s="83" t="e">
        <f ca="true">+IF(AND(ISTEXT(OFFSET('Sanitation Data'!$B$2,0,10*ROW('Sanitation Data'!I182))),DL188="Yes"),OFFSET('Sanitation Data'!$I$10,0,10*ROW('Sanitation Data'!I182)),IF(AND(ISTEXT(OFFSET('Sanitation Data'!$B$2,0,10*ROW('Sanitation Data'!I182))),DL188="No",ISNUMBER(OFFSET('Sanitation Data'!$I$10,0,10*ROW('Sanitation Data'!I182)))),CONCATENATE("[",ROUND(OFFSET('Sanitation Data'!$I$10,0,10*ROW('Sanitation Data'!I182)),0),"]"),IF(AND(ISTEXT(OFFSET('Sanitation Data'!$B$2,0,10*ROW('Sanitation Data'!I182))),DL188="",ISNUMBER(OFFSET('Sanitation Data'!$I$10,0,10*ROW('Sanitation Data'!I182)))),OFFSET('Sanitation Data'!$I$10,0,10*ROW('Sanitation Data'!I182)),NA())))</f>
        <v>#N/A</v>
      </c>
      <c r="AX188" s="83" t="e">
        <f ca="true">+IF(AND(ISTEXT(OFFSET('Sanitation Data'!$B$2,0,10*ROW('Sanitation Data'!I182))),DM188="Yes"),OFFSET('Sanitation Data'!$I$11,0,10*ROW('Sanitation Data'!I182)),IF(AND(ISTEXT(OFFSET('Sanitation Data'!$B$2,0,10*ROW('Sanitation Data'!I182))),DM188="No",ISNUMBER(OFFSET('Sanitation Data'!$I$11,0,10*ROW('Sanitation Data'!I182)))),CONCATENATE("[",ROUND(OFFSET('Sanitation Data'!$I$11,0,10*ROW('Sanitation Data'!I182)),0),"]"),IF(AND(ISTEXT(OFFSET('Sanitation Data'!$B$2,0,10*ROW('Sanitation Data'!I182))),DM188="",ISNUMBER(OFFSET('Sanitation Data'!$I$11,0,10*ROW('Sanitation Data'!I182)))),OFFSET('Sanitation Data'!$I$11,0,10*ROW('Sanitation Data'!I182)),NA())))</f>
        <v>#N/A</v>
      </c>
      <c r="AY188" s="83" t="e">
        <f ca="true">+IF(AND(ISTEXT(OFFSET('Sanitation Data'!$B$2,0,10*ROW('Sanitation Data'!I182))),DN188="Yes"),OFFSET('Sanitation Data'!$I$12,0,10*ROW('Sanitation Data'!I182)),IF(AND(ISTEXT(OFFSET('Sanitation Data'!$B$2,0,10*ROW('Sanitation Data'!I182))),DN188="No",ISNUMBER(OFFSET('Sanitation Data'!$I$12,0,10*ROW('Sanitation Data'!I182)))),CONCATENATE("[",ROUND(OFFSET('Sanitation Data'!$I$12,0,10*ROW('Sanitation Data'!I182)),0),"]"),IF(AND(ISTEXT(OFFSET('Sanitation Data'!$B$2,0,10*ROW('Sanitation Data'!I182))),DN188="",ISNUMBER(OFFSET('Sanitation Data'!$I$12,0,10*ROW('Sanitation Data'!I182)))),OFFSET('Sanitation Data'!$I$12,0,10*ROW('Sanitation Data'!I182)),NA())))</f>
        <v>#N/A</v>
      </c>
      <c r="AZ188" s="84" t="e">
        <f ca="true">+IF(AND(ISTEXT(OFFSET('Hygiene Data'!$B$2,0,10*ROW('Hygiene Data'!D182))),DO188="Yes"),OFFSET('Hygiene Data'!$D$5,0,10*ROW('Hygiene Data'!D182)),IF(AND(ISTEXT(OFFSET('Hygiene Data'!$B$2,0,10*ROW('Hygiene Data'!D182))),DO188="No",ISNUMBER(OFFSET('Hygiene Data'!$D$5,0,10*ROW('Hygiene Data'!D182)))),CONCATENATE("[",ROUND(OFFSET('Hygiene Data'!$D$5,0,10*ROW('Hygiene Data'!D182)),0),"]"),IF(AND(ISTEXT(OFFSET('Hygiene Data'!$B$2,0,10*ROW('Hygiene Data'!D182))),DO188="",ISNUMBER(OFFSET('Hygiene Data'!$D$5,0,10*ROW('Hygiene Data'!D182)))),OFFSET('Hygiene Data'!$D$5,0,10*ROW('Hygiene Data'!D182)),NA())))</f>
        <v>#N/A</v>
      </c>
      <c r="BA188" s="84" t="e">
        <f ca="true">+IF(AND(ISTEXT(OFFSET('Hygiene Data'!$B$2,0,10*ROW('Hygiene Data'!D182))),DP188="Yes"),OFFSET('Hygiene Data'!$D$7,0,10*ROW('Hygiene Data'!D182)),IF(AND(ISTEXT(OFFSET('Hygiene Data'!$B$2,0,10*ROW('Hygiene Data'!D182))),DP188="No",ISNUMBER(OFFSET('Hygiene Data'!$D$7,0,10*ROW('Hygiene Data'!D182)))),CONCATENATE("[",ROUND(OFFSET('Hygiene Data'!$D$7,0,10*ROW('Hygiene Data'!D182)),0),"]"),IF(AND(ISTEXT(OFFSET('Hygiene Data'!$B$2,0,10*ROW('Hygiene Data'!D182))),DP188="",ISNUMBER(OFFSET('Hygiene Data'!$D$7,0,10*ROW('Hygiene Data'!D182)))),OFFSET('Hygiene Data'!$D$7,0,10*ROW('Hygiene Data'!D182)),NA())))</f>
        <v>#N/A</v>
      </c>
      <c r="BB188" s="84" t="e">
        <f ca="true">+IF(AND(ISTEXT(OFFSET('Hygiene Data'!$B$2,0,10*ROW('Hygiene Data'!D182))),DQ188="Yes"),OFFSET('Hygiene Data'!$D$9,0,10*ROW('Hygiene Data'!D182)),IF(AND(ISTEXT(OFFSET('Hygiene Data'!$B$2,0,10*ROW('Hygiene Data'!D182))),DQ188="No",ISNUMBER(OFFSET('Hygiene Data'!$D$9,0,10*ROW('Hygiene Data'!D182)))),CONCATENATE("[",ROUND(OFFSET('Hygiene Data'!$D$9,0,10*ROW('Hygiene Data'!D182)),0),"]"),IF(AND(ISTEXT(OFFSET('Hygiene Data'!$B$2,0,10*ROW('Hygiene Data'!D182))),DQ188="",ISNUMBER(OFFSET('Hygiene Data'!$D$9,0,10*ROW('Hygiene Data'!D182)))),OFFSET('Hygiene Data'!$D$9,0,10*ROW('Hygiene Data'!D182)),NA())))</f>
        <v>#N/A</v>
      </c>
      <c r="BC188" s="84" t="e">
        <f ca="true">+IF(AND(ISTEXT(OFFSET('Hygiene Data'!$B$2,0,10*ROW('Hygiene Data'!E182))),DR188="Yes"),OFFSET('Hygiene Data'!$E$5,0,10*ROW('Hygiene Data'!E182)),IF(AND(ISTEXT(OFFSET('Hygiene Data'!$B$2,0,10*ROW('Hygiene Data'!E182))),DR188="No",ISNUMBER(OFFSET('Hygiene Data'!$E$5,0,10*ROW('Hygiene Data'!E182)))),CONCATENATE("[",ROUND(OFFSET('Hygiene Data'!$E$5,0,10*ROW('Hygiene Data'!E182)),0),"]"),IF(AND(ISTEXT(OFFSET('Hygiene Data'!$B$2,0,10*ROW('Hygiene Data'!E182))),DR188="",ISNUMBER(OFFSET('Hygiene Data'!$E$5,0,10*ROW('Hygiene Data'!E182)))),OFFSET('Hygiene Data'!$E$5,0,10*ROW('Hygiene Data'!E182)),NA())))</f>
        <v>#N/A</v>
      </c>
      <c r="BD188" s="84" t="e">
        <f ca="true">+IF(AND(ISTEXT(OFFSET('Hygiene Data'!$B$2,0,10*ROW('Hygiene Data'!E182))),DS188="Yes"),OFFSET('Hygiene Data'!$E$7,0,10*ROW('Hygiene Data'!E182)),IF(AND(ISTEXT(OFFSET('Hygiene Data'!$B$2,0,10*ROW('Hygiene Data'!E182))),DS188="No",ISNUMBER(OFFSET('Hygiene Data'!$E$7,0,10*ROW('Hygiene Data'!E182)))),CONCATENATE("[",ROUND(OFFSET('Hygiene Data'!$E$7,0,10*ROW('Hygiene Data'!E182)),0),"]"),IF(AND(ISTEXT(OFFSET('Hygiene Data'!$B$2,0,10*ROW('Hygiene Data'!E182))),DS188="",ISNUMBER(OFFSET('Hygiene Data'!$E$7,0,10*ROW('Hygiene Data'!E182)))),OFFSET('Hygiene Data'!$E$7,0,10*ROW('Hygiene Data'!E182)),NA())))</f>
        <v>#N/A</v>
      </c>
      <c r="BE188" s="84" t="e">
        <f ca="true">+IF(AND(ISTEXT(OFFSET('Hygiene Data'!$B$2,0,10*ROW('Hygiene Data'!E182))),DT188="Yes"),OFFSET('Hygiene Data'!$E$9,0,10*ROW('Hygiene Data'!E182)),IF(AND(ISTEXT(OFFSET('Hygiene Data'!$B$2,0,10*ROW('Hygiene Data'!E182))),DT188="No",ISNUMBER(OFFSET('Hygiene Data'!$E$9,0,10*ROW('Hygiene Data'!E182)))),CONCATENATE("[",ROUND(OFFSET('Hygiene Data'!$E$9,0,10*ROW('Hygiene Data'!E182)),0),"]"),IF(AND(ISTEXT(OFFSET('Hygiene Data'!$B$2,0,10*ROW('Hygiene Data'!E182))),DT188="",ISNUMBER(OFFSET('Hygiene Data'!$E$9,0,10*ROW('Hygiene Data'!E182)))),OFFSET('Hygiene Data'!$E$9,0,10*ROW('Hygiene Data'!E182)),NA())))</f>
        <v>#N/A</v>
      </c>
      <c r="BF188" s="84" t="e">
        <f ca="true">+IF(AND(ISTEXT(OFFSET('Hygiene Data'!$B$2,0,10*ROW('Hygiene Data'!F182))),DU188="Yes"),OFFSET('Hygiene Data'!$F$5,0,10*ROW('Hygiene Data'!F182)),IF(AND(ISTEXT(OFFSET('Hygiene Data'!$B$2,0,10*ROW('Hygiene Data'!F182))),DU188="No",ISNUMBER(OFFSET('Hygiene Data'!$F$5,0,10*ROW('Hygiene Data'!F182)))),CONCATENATE("[",ROUND(OFFSET('Hygiene Data'!$F$5,0,10*ROW('Hygiene Data'!F182)),0),"]"),IF(AND(ISTEXT(OFFSET('Hygiene Data'!$B$2,0,10*ROW('Hygiene Data'!F182))),DU188="",ISNUMBER(OFFSET('Hygiene Data'!$F$5,0,10*ROW('Hygiene Data'!F182)))),OFFSET('Hygiene Data'!$F$5,0,10*ROW('Hygiene Data'!F182)),NA())))</f>
        <v>#N/A</v>
      </c>
      <c r="BG188" s="84" t="e">
        <f ca="true">+IF(AND(ISTEXT(OFFSET('Hygiene Data'!$B$2,0,10*ROW('Hygiene Data'!F182))),DV188="Yes"),OFFSET('Hygiene Data'!$F$7,0,10*ROW('Hygiene Data'!F182)),IF(AND(ISTEXT(OFFSET('Hygiene Data'!$B$2,0,10*ROW('Hygiene Data'!F182))),DV188="No",ISNUMBER(OFFSET('Hygiene Data'!$F$7,0,10*ROW('Hygiene Data'!F182)))),CONCATENATE("[",ROUND(OFFSET('Hygiene Data'!$F$7,0,10*ROW('Hygiene Data'!F182)),0),"]"),IF(AND(ISTEXT(OFFSET('Hygiene Data'!$B$2,0,10*ROW('Hygiene Data'!F182))),DV188="",ISNUMBER(OFFSET('Hygiene Data'!$F$7,0,10*ROW('Hygiene Data'!F182)))),OFFSET('Hygiene Data'!$F$7,0,10*ROW('Hygiene Data'!F182)),NA())))</f>
        <v>#N/A</v>
      </c>
      <c r="BH188" s="84" t="e">
        <f ca="true">+IF(AND(ISTEXT(OFFSET('Hygiene Data'!$B$2,0,10*ROW('Hygiene Data'!F182))),DW188="Yes"),OFFSET('Hygiene Data'!$F$9,0,10*ROW('Hygiene Data'!F182)),IF(AND(ISTEXT(OFFSET('Hygiene Data'!$B$2,0,10*ROW('Hygiene Data'!F182))),DW188="No",ISNUMBER(OFFSET('Hygiene Data'!$F$9,0,10*ROW('Hygiene Data'!F182)))),CONCATENATE("[",ROUND(OFFSET('Hygiene Data'!$F$9,0,10*ROW('Hygiene Data'!F182)),0),"]"),IF(AND(ISTEXT(OFFSET('Hygiene Data'!$B$2,0,10*ROW('Hygiene Data'!F182))),DW188="",ISNUMBER(OFFSET('Hygiene Data'!$F$9,0,10*ROW('Hygiene Data'!F182)))),OFFSET('Hygiene Data'!$F$9,0,10*ROW('Hygiene Data'!F182)),NA())))</f>
        <v>#N/A</v>
      </c>
      <c r="BI188" s="84" t="e">
        <f ca="true">+IF(AND(ISTEXT(OFFSET('Hygiene Data'!$B$2,0,10*ROW('Hygiene Data'!G182))),DX188="Yes"),OFFSET('Hygiene Data'!$G$5,0,10*ROW('Hygiene Data'!G182)),IF(AND(ISTEXT(OFFSET('Hygiene Data'!$B$2,0,10*ROW('Hygiene Data'!G182))),DX188="No",ISNUMBER(OFFSET('Hygiene Data'!$G$5,0,10*ROW('Hygiene Data'!G182)))),CONCATENATE("[",ROUND(OFFSET('Hygiene Data'!$G$5,0,10*ROW('Hygiene Data'!G182)),0),"]"),IF(AND(ISTEXT(OFFSET('Hygiene Data'!$B$2,0,10*ROW('Hygiene Data'!G182))),DX188="",ISNUMBER(OFFSET('Hygiene Data'!$G$5,0,10*ROW('Hygiene Data'!G182)))),OFFSET('Hygiene Data'!$G$5,0,10*ROW('Hygiene Data'!G182)),NA())))</f>
        <v>#N/A</v>
      </c>
      <c r="BJ188" s="84" t="e">
        <f ca="true">+IF(AND(ISTEXT(OFFSET('Hygiene Data'!$B$2,0,10*ROW('Hygiene Data'!G182))),DY188="Yes"),OFFSET('Hygiene Data'!$G$7,0,10*ROW('Hygiene Data'!G182)),IF(AND(ISTEXT(OFFSET('Hygiene Data'!$B$2,0,10*ROW('Hygiene Data'!G182))),DY188="No",ISNUMBER(OFFSET('Hygiene Data'!$G$7,0,10*ROW('Hygiene Data'!G182)))),CONCATENATE("[",ROUND(OFFSET('Hygiene Data'!$G$7,0,10*ROW('Hygiene Data'!G182)),0),"]"),IF(AND(ISTEXT(OFFSET('Hygiene Data'!$B$2,0,10*ROW('Hygiene Data'!G182))),DY188="",ISNUMBER(OFFSET('Hygiene Data'!$G$7,0,10*ROW('Hygiene Data'!G182)))),OFFSET('Hygiene Data'!$G$7,0,10*ROW('Hygiene Data'!G182)),NA())))</f>
        <v>#N/A</v>
      </c>
      <c r="BK188" s="84" t="e">
        <f ca="true">+IF(AND(ISTEXT(OFFSET('Hygiene Data'!$B$2,0,10*ROW('Hygiene Data'!G182))),DZ188="Yes"),OFFSET('Hygiene Data'!$G$9,0,10*ROW('Hygiene Data'!G182)),IF(AND(ISTEXT(OFFSET('Hygiene Data'!$B$2,0,10*ROW('Hygiene Data'!G182))),DZ188="No",ISNUMBER(OFFSET('Hygiene Data'!$G$9,0,10*ROW('Hygiene Data'!G182)))),CONCATENATE("[",ROUND(OFFSET('Hygiene Data'!$G$9,0,10*ROW('Hygiene Data'!G182)),0),"]"),IF(AND(ISTEXT(OFFSET('Hygiene Data'!$B$2,0,10*ROW('Hygiene Data'!G182))),DZ188="",ISNUMBER(OFFSET('Hygiene Data'!$G$9,0,10*ROW('Hygiene Data'!G182)))),OFFSET('Hygiene Data'!$G$9,0,10*ROW('Hygiene Data'!G182)),NA())))</f>
        <v>#N/A</v>
      </c>
      <c r="BL188" s="84" t="e">
        <f ca="true">+IF(AND(ISTEXT(OFFSET('Hygiene Data'!$B$2,0,10*ROW('Hygiene Data'!H182))),EA188="Yes"),OFFSET('Hygiene Data'!$H$5,0,10*ROW('Hygiene Data'!H182)),IF(AND(ISTEXT(OFFSET('Hygiene Data'!$B$2,0,10*ROW('Hygiene Data'!H182))),EA188="No",ISNUMBER(OFFSET('Hygiene Data'!$H$5,0,10*ROW('Hygiene Data'!H182)))),CONCATENATE("[",ROUND(OFFSET('Hygiene Data'!$H$5,0,10*ROW('Hygiene Data'!H182)),0),"]"),IF(AND(ISTEXT(OFFSET('Hygiene Data'!$B$2,0,10*ROW('Hygiene Data'!H182))),EA188="",ISNUMBER(OFFSET('Hygiene Data'!$H$5,0,10*ROW('Hygiene Data'!H182)))),OFFSET('Hygiene Data'!$H$5,0,10*ROW('Hygiene Data'!H182)),NA())))</f>
        <v>#N/A</v>
      </c>
      <c r="BM188" s="84" t="e">
        <f ca="true">+IF(AND(ISTEXT(OFFSET('Hygiene Data'!$B$2,0,10*ROW('Hygiene Data'!H182))),EB188="Yes"),OFFSET('Hygiene Data'!$H$7,0,10*ROW('Hygiene Data'!H182)),IF(AND(ISTEXT(OFFSET('Hygiene Data'!$B$2,0,10*ROW('Hygiene Data'!H182))),EB188="No",ISNUMBER(OFFSET('Hygiene Data'!$H$7,0,10*ROW('Hygiene Data'!H182)))),CONCATENATE("[",ROUND(OFFSET('Hygiene Data'!$H$7,0,10*ROW('Hygiene Data'!H182)),0),"]"),IF(AND(ISTEXT(OFFSET('Hygiene Data'!$B$2,0,10*ROW('Hygiene Data'!H182))),EB188="",ISNUMBER(OFFSET('Hygiene Data'!$H$7,0,10*ROW('Hygiene Data'!H182)))),OFFSET('Hygiene Data'!$H$7,0,10*ROW('Hygiene Data'!H182)),NA())))</f>
        <v>#N/A</v>
      </c>
      <c r="BN188" s="84" t="e">
        <f ca="true">+IF(AND(ISTEXT(OFFSET('Hygiene Data'!$B$2,0,10*ROW('Hygiene Data'!H182))),EC188="Yes"),OFFSET('Hygiene Data'!$H$9,0,10*ROW('Hygiene Data'!H182)),IF(AND(ISTEXT(OFFSET('Hygiene Data'!$B$2,0,10*ROW('Hygiene Data'!H182))),EC188="No",ISNUMBER(OFFSET('Hygiene Data'!$H$9,0,10*ROW('Hygiene Data'!H182)))),CONCATENATE("[",ROUND(OFFSET('Hygiene Data'!$H$9,0,10*ROW('Hygiene Data'!H182)),0),"]"),IF(AND(ISTEXT(OFFSET('Hygiene Data'!$B$2,0,10*ROW('Hygiene Data'!H182))),EC188="",ISNUMBER(OFFSET('Hygiene Data'!$H$9,0,10*ROW('Hygiene Data'!H182)))),OFFSET('Hygiene Data'!$H$9,0,10*ROW('Hygiene Data'!H182)),NA())))</f>
        <v>#N/A</v>
      </c>
      <c r="BO188" s="84" t="e">
        <f ca="true">+IF(AND(ISTEXT(OFFSET('Hygiene Data'!$B$2,0,10*ROW('Hygiene Data'!I182))),ED188="Yes"),OFFSET('Hygiene Data'!$I$5,0,10*ROW('Hygiene Data'!I182)),IF(AND(ISTEXT(OFFSET('Hygiene Data'!$B$2,0,10*ROW('Hygiene Data'!I182))),ED188="No",ISNUMBER(OFFSET('Hygiene Data'!$I$5,0,10*ROW('Hygiene Data'!I182)))),CONCATENATE("[",ROUND(OFFSET('Hygiene Data'!$I$5,0,10*ROW('Hygiene Data'!I182)),0),"]"),IF(AND(ISTEXT(OFFSET('Hygiene Data'!$B$2,0,10*ROW('Hygiene Data'!I182))),ED188="",ISNUMBER(OFFSET('Hygiene Data'!$I$5,0,10*ROW('Hygiene Data'!I182)))),OFFSET('Hygiene Data'!$I$5,0,10*ROW('Hygiene Data'!I182)),NA())))</f>
        <v>#N/A</v>
      </c>
      <c r="BP188" s="84" t="e">
        <f ca="true">+IF(AND(ISTEXT(OFFSET('Hygiene Data'!$B$2,0,10*ROW('Hygiene Data'!I182))),EE188="Yes"),OFFSET('Hygiene Data'!$I$7,0,10*ROW('Hygiene Data'!I182)),IF(AND(ISTEXT(OFFSET('Hygiene Data'!$B$2,0,10*ROW('Hygiene Data'!I182))),EE188="No",ISNUMBER(OFFSET('Hygiene Data'!$I$7,0,10*ROW('Hygiene Data'!I182)))),CONCATENATE("[",ROUND(OFFSET('Hygiene Data'!$I$7,0,10*ROW('Hygiene Data'!I182)),0),"]"),IF(AND(ISTEXT(OFFSET('Hygiene Data'!$B$2,0,10*ROW('Hygiene Data'!I182))),EE188="",ISNUMBER(OFFSET('Hygiene Data'!$I$7,0,10*ROW('Hygiene Data'!I182)))),OFFSET('Hygiene Data'!$I$7,0,10*ROW('Hygiene Data'!I182)),NA())))</f>
        <v>#N/A</v>
      </c>
      <c r="BQ188" s="84" t="e">
        <f ca="true">+IF(AND(ISTEXT(OFFSET('Hygiene Data'!$B$2,0,10*ROW('Hygiene Data'!I182))),EF188="Yes"),OFFSET('Hygiene Data'!$I$9,0,10*ROW('Hygiene Data'!I182)),IF(AND(ISTEXT(OFFSET('Hygiene Data'!$B$2,0,10*ROW('Hygiene Data'!I182))),EF188="No",ISNUMBER(OFFSET('Hygiene Data'!$I$9,0,10*ROW('Hygiene Data'!I182)))),CONCATENATE("[",ROUND(OFFSET('Hygiene Data'!$I$9,0,10*ROW('Hygiene Data'!I182)),0),"]"),IF(AND(ISTEXT(OFFSET('Hygiene Data'!$B$2,0,10*ROW('Hygiene Data'!I182))),EF188="",ISNUMBER(OFFSET('Hygiene Data'!$I$9,0,10*ROW('Hygiene Data'!I182)))),OFFSET('Hygiene Data'!$I$9,0,10*ROW('Hygiene Data'!I182)),NA())))</f>
        <v>#N/A</v>
      </c>
      <c r="BR188" s="269"/>
      <c r="BS188" s="269" t="str">
        <f ca="true">+IF(OFFSET('Water Data'!$D$27,0,10*ROW('Water Data'!D182))="","",OFFSET('Water Data'!$D$27,0,10*ROW('Water Data'!D182)))</f>
        <v/>
      </c>
      <c r="BT188" s="269" t="str">
        <f ca="true">+IF(OFFSET('Water Data'!$D$28,0,10*ROW('Water Data'!D182))="","",OFFSET('Water Data'!$D$28,0,10*ROW('Water Data'!D182)))</f>
        <v/>
      </c>
      <c r="BU188" s="269" t="str">
        <f ca="true">+IF(OFFSET('Water Data'!$D$29,0,10*ROW('Water Data'!D182))="","",OFFSET('Water Data'!$D$29,0,10*ROW('Water Data'!D182)))</f>
        <v/>
      </c>
      <c r="BV188" s="269" t="str">
        <f ca="true">+IF(OFFSET('Water Data'!$E$27,0,10*ROW('Water Data'!E182))="","",OFFSET('Water Data'!$E$27,0,10*ROW('Water Data'!E182)))</f>
        <v/>
      </c>
      <c r="BW188" s="269" t="str">
        <f ca="true">+IF(OFFSET('Water Data'!$E$28,0,10*ROW('Water Data'!E182))="","",OFFSET('Water Data'!$E$28,0,10*ROW('Water Data'!E182)))</f>
        <v/>
      </c>
      <c r="BX188" s="269" t="str">
        <f ca="true">+IF(OFFSET('Water Data'!$E$29,0,10*ROW('Water Data'!E182))="","",OFFSET('Water Data'!$E$29,0,10*ROW('Water Data'!E182)))</f>
        <v/>
      </c>
      <c r="BY188" s="269" t="str">
        <f ca="true">+IF(OFFSET('Water Data'!$F$27,0,10*ROW('Water Data'!F182))="","",OFFSET('Water Data'!$F$27,0,10*ROW('Water Data'!F182)))</f>
        <v/>
      </c>
      <c r="BZ188" s="269" t="str">
        <f ca="true">+IF(OFFSET('Water Data'!$F$28,0,10*ROW('Water Data'!F182))="","",OFFSET('Water Data'!$F$28,0,10*ROW('Water Data'!F182)))</f>
        <v/>
      </c>
      <c r="CA188" s="269" t="str">
        <f ca="true">+IF(OFFSET('Water Data'!$F$29,0,10*ROW('Water Data'!F182))="","",OFFSET('Water Data'!$F$29,0,10*ROW('Water Data'!F182)))</f>
        <v/>
      </c>
      <c r="CB188" s="269" t="str">
        <f ca="true">+IF(OFFSET('Water Data'!$G$27,0,10*ROW('Water Data'!G182))="","",OFFSET('Water Data'!$G$27,0,10*ROW('Water Data'!G182)))</f>
        <v/>
      </c>
      <c r="CC188" s="269" t="str">
        <f ca="true">+IF(OFFSET('Water Data'!$G$28,0,10*ROW('Water Data'!G182))="","",OFFSET('Water Data'!$G$28,0,10*ROW('Water Data'!G182)))</f>
        <v/>
      </c>
      <c r="CD188" s="269" t="str">
        <f ca="true">+IF(OFFSET('Water Data'!$G$29,0,10*ROW('Water Data'!G182))="","",OFFSET('Water Data'!$G$29,0,10*ROW('Water Data'!G182)))</f>
        <v/>
      </c>
      <c r="CE188" s="269" t="str">
        <f ca="true">+IF(OFFSET('Water Data'!$H$27,0,10*ROW('Water Data'!H182))="","",OFFSET('Water Data'!$H$27,0,10*ROW('Water Data'!H182)))</f>
        <v/>
      </c>
      <c r="CF188" s="269" t="str">
        <f ca="true">+IF(OFFSET('Water Data'!$H$28,0,10*ROW('Water Data'!H182))="","",OFFSET('Water Data'!$H$28,0,10*ROW('Water Data'!H182)))</f>
        <v/>
      </c>
      <c r="CG188" s="269" t="str">
        <f ca="true">+IF(OFFSET('Water Data'!$H$29,0,10*ROW('Water Data'!H182))="","",OFFSET('Water Data'!$H$29,0,10*ROW('Water Data'!H182)))</f>
        <v/>
      </c>
      <c r="CH188" s="269" t="str">
        <f ca="true">+IF(OFFSET('Water Data'!$I$27,0,10*ROW('Water Data'!I182))="","",OFFSET('Water Data'!$I$27,0,10*ROW('Water Data'!I182)))</f>
        <v/>
      </c>
      <c r="CI188" s="269" t="str">
        <f ca="true">+IF(OFFSET('Water Data'!$I$28,0,10*ROW('Water Data'!I182))="","",OFFSET('Water Data'!$I$28,0,10*ROW('Water Data'!I182)))</f>
        <v/>
      </c>
      <c r="CJ188" s="269" t="str">
        <f ca="true">+IF(OFFSET('Water Data'!$I$29,0,10*ROW('Water Data'!I182))="","",OFFSET('Water Data'!$I$29,0,10*ROW('Water Data'!I182)))</f>
        <v/>
      </c>
      <c r="CK188" s="269" t="str">
        <f ca="true">+IF(OFFSET('Sanitation Data'!$D$28,0,10*ROW('Sanitation Data'!D182))="","",OFFSET('Sanitation Data'!$D$28,0,10*ROW('Sanitation Data'!D182)))</f>
        <v/>
      </c>
      <c r="CL188" s="269" t="str">
        <f ca="true">+IF(OFFSET('Sanitation Data'!$D$29,0,10*ROW('Sanitation Data'!D182))="","",OFFSET('Sanitation Data'!$D$29,0,10*ROW('Sanitation Data'!D182)))</f>
        <v/>
      </c>
      <c r="CM188" s="269" t="str">
        <f ca="true">+IF(OFFSET('Sanitation Data'!$D$30,0,10*ROW('Sanitation Data'!D182))="","",OFFSET('Sanitation Data'!$D$30,0,10*ROW('Sanitation Data'!D182)))</f>
        <v/>
      </c>
      <c r="CN188" s="269" t="str">
        <f ca="true">+IF(OFFSET('Sanitation Data'!$D$31,0,10*ROW('Sanitation Data'!D182))="","",OFFSET('Sanitation Data'!$D$31,0,10*ROW('Sanitation Data'!D182)))</f>
        <v/>
      </c>
      <c r="CO188" s="269" t="str">
        <f ca="true">+IF(OFFSET('Sanitation Data'!$D$32,0,10*ROW('Sanitation Data'!D182))="","",OFFSET('Sanitation Data'!$D$32,0,10*ROW('Sanitation Data'!D182)))</f>
        <v/>
      </c>
      <c r="CP188" s="269" t="str">
        <f ca="true">+IF(OFFSET('Sanitation Data'!$E$28,0,10*ROW('Sanitation Data'!E182))="","",OFFSET('Sanitation Data'!$E$28,0,10*ROW('Sanitation Data'!E182)))</f>
        <v/>
      </c>
      <c r="CQ188" s="269" t="str">
        <f ca="true">+IF(OFFSET('Sanitation Data'!$E$29,0,10*ROW('Sanitation Data'!E182))="","",OFFSET('Sanitation Data'!$E$29,0,10*ROW('Sanitation Data'!E182)))</f>
        <v/>
      </c>
      <c r="CR188" s="269" t="str">
        <f ca="true">+IF(OFFSET('Sanitation Data'!$E$30,0,10*ROW('Sanitation Data'!E182))="","",OFFSET('Sanitation Data'!$E$30,0,10*ROW('Sanitation Data'!E182)))</f>
        <v/>
      </c>
      <c r="CS188" s="269" t="str">
        <f ca="true">+IF(OFFSET('Sanitation Data'!$E$31,0,10*ROW('Sanitation Data'!E182))="","",OFFSET('Sanitation Data'!$E$31,0,10*ROW('Sanitation Data'!E182)))</f>
        <v/>
      </c>
      <c r="CT188" s="269" t="str">
        <f ca="true">+IF(OFFSET('Sanitation Data'!$E$32,0,10*ROW('Sanitation Data'!E182))="","",OFFSET('Sanitation Data'!$E$32,0,10*ROW('Sanitation Data'!E182)))</f>
        <v/>
      </c>
      <c r="CU188" s="269" t="str">
        <f ca="true">+IF(OFFSET('Sanitation Data'!$F$28,0,10*ROW('Sanitation Data'!F182))="","",OFFSET('Sanitation Data'!$F$28,0,10*ROW('Sanitation Data'!F182)))</f>
        <v/>
      </c>
      <c r="CV188" s="269" t="str">
        <f ca="true">+IF(OFFSET('Sanitation Data'!$F$29,0,10*ROW('Sanitation Data'!F182))="","",OFFSET('Sanitation Data'!$F$29,0,10*ROW('Sanitation Data'!F182)))</f>
        <v/>
      </c>
      <c r="CW188" s="269" t="str">
        <f ca="true">+IF(OFFSET('Sanitation Data'!$F$30,0,10*ROW('Sanitation Data'!F182))="","",OFFSET('Sanitation Data'!$F$30,0,10*ROW('Sanitation Data'!F182)))</f>
        <v/>
      </c>
      <c r="CX188" s="269" t="str">
        <f ca="true">+IF(OFFSET('Sanitation Data'!$F$31,0,10*ROW('Sanitation Data'!F182))="","",OFFSET('Sanitation Data'!$F$31,0,10*ROW('Sanitation Data'!F182)))</f>
        <v/>
      </c>
      <c r="CY188" s="269" t="str">
        <f ca="true">+IF(OFFSET('Sanitation Data'!$F$32,0,10*ROW('Sanitation Data'!F182))="","",OFFSET('Sanitation Data'!$F$32,0,10*ROW('Sanitation Data'!F182)))</f>
        <v/>
      </c>
      <c r="CZ188" s="269" t="str">
        <f ca="true">+IF(OFFSET('Sanitation Data'!$G$28,0,10*ROW('Sanitation Data'!G182))="","",OFFSET('Sanitation Data'!$G$28,0,10*ROW('Sanitation Data'!G182)))</f>
        <v/>
      </c>
      <c r="DA188" s="269" t="str">
        <f ca="true">+IF(OFFSET('Sanitation Data'!$G$29,0,10*ROW('Sanitation Data'!G182))="","",OFFSET('Sanitation Data'!$G$29,0,10*ROW('Sanitation Data'!G182)))</f>
        <v/>
      </c>
      <c r="DB188" s="269" t="str">
        <f ca="true">+IF(OFFSET('Sanitation Data'!$G$30,0,10*ROW('Sanitation Data'!G182))="","",OFFSET('Sanitation Data'!$G$30,0,10*ROW('Sanitation Data'!G182)))</f>
        <v/>
      </c>
      <c r="DC188" s="269" t="str">
        <f ca="true">+IF(OFFSET('Sanitation Data'!$G$31,0,10*ROW('Sanitation Data'!G182))="","",OFFSET('Sanitation Data'!$G$31,0,10*ROW('Sanitation Data'!G182)))</f>
        <v/>
      </c>
      <c r="DD188" s="269" t="str">
        <f ca="true">+IF(OFFSET('Sanitation Data'!$G$32,0,10*ROW('Sanitation Data'!G182))="","",OFFSET('Sanitation Data'!$G$32,0,10*ROW('Sanitation Data'!G182)))</f>
        <v/>
      </c>
      <c r="DE188" s="269" t="str">
        <f ca="true">+IF(OFFSET('Sanitation Data'!$H$28,0,10*ROW('Sanitation Data'!H182))="","",OFFSET('Sanitation Data'!$H$28,0,10*ROW('Sanitation Data'!H182)))</f>
        <v/>
      </c>
      <c r="DF188" s="269" t="str">
        <f ca="true">+IF(OFFSET('Sanitation Data'!$H$29,0,10*ROW('Sanitation Data'!H182))="","",OFFSET('Sanitation Data'!$H$29,0,10*ROW('Sanitation Data'!H182)))</f>
        <v/>
      </c>
      <c r="DG188" s="269" t="str">
        <f ca="true">+IF(OFFSET('Sanitation Data'!$H$30,0,10*ROW('Sanitation Data'!H182))="","",OFFSET('Sanitation Data'!$H$30,0,10*ROW('Sanitation Data'!H182)))</f>
        <v/>
      </c>
      <c r="DH188" s="269" t="str">
        <f ca="true">+IF(OFFSET('Sanitation Data'!$H$31,0,10*ROW('Sanitation Data'!H182))="","",OFFSET('Sanitation Data'!$H$31,0,10*ROW('Sanitation Data'!H182)))</f>
        <v/>
      </c>
      <c r="DI188" s="269" t="str">
        <f ca="true">+IF(OFFSET('Sanitation Data'!$H$32,0,10*ROW('Sanitation Data'!H182))="","",OFFSET('Sanitation Data'!$H$32,0,10*ROW('Sanitation Data'!H182)))</f>
        <v/>
      </c>
      <c r="DJ188" s="269" t="str">
        <f ca="true">+IF(OFFSET('Sanitation Data'!$I$28,0,10*ROW('Sanitation Data'!I182))="","",OFFSET('Sanitation Data'!$I$28,0,10*ROW('Sanitation Data'!I182)))</f>
        <v/>
      </c>
      <c r="DK188" s="269" t="str">
        <f ca="true">+IF(OFFSET('Sanitation Data'!$I$29,0,10*ROW('Sanitation Data'!I182))="","",OFFSET('Sanitation Data'!$I$29,0,10*ROW('Sanitation Data'!I182)))</f>
        <v/>
      </c>
      <c r="DL188" s="269" t="str">
        <f ca="true">+IF(OFFSET('Sanitation Data'!$I$30,0,10*ROW('Sanitation Data'!I182))="","",OFFSET('Sanitation Data'!$I$30,0,10*ROW('Sanitation Data'!I182)))</f>
        <v/>
      </c>
      <c r="DM188" s="269" t="str">
        <f ca="true">+IF(OFFSET('Sanitation Data'!$I$31,0,10*ROW('Sanitation Data'!I182))="","",OFFSET('Sanitation Data'!$I$31,0,10*ROW('Sanitation Data'!I182)))</f>
        <v/>
      </c>
      <c r="DN188" s="269" t="str">
        <f ca="true">+IF(OFFSET('Sanitation Data'!$I$32,0,10*ROW('Sanitation Data'!I182))="","",OFFSET('Sanitation Data'!$I$32,0,10*ROW('Sanitation Data'!I182)))</f>
        <v/>
      </c>
      <c r="DO188" s="269" t="str">
        <f ca="true">+IF(OFFSET('Hygiene Data'!$D$11,0,10*ROW('Hygiene Data'!D182))="","",OFFSET('Hygiene Data'!$D$11,0,10*ROW('Hygiene Data'!D182)))</f>
        <v/>
      </c>
      <c r="DP188" s="269" t="str">
        <f ca="true">+IF(OFFSET('Hygiene Data'!$D$12,0,10*ROW('Hygiene Data'!D182))="","",OFFSET('Hygiene Data'!$D$12,0,10*ROW('Hygiene Data'!D182)))</f>
        <v/>
      </c>
      <c r="DQ188" s="269" t="str">
        <f ca="true">+IF(OFFSET('Hygiene Data'!$D$13,0,10*ROW('Hygiene Data'!D182))="","",OFFSET('Hygiene Data'!$D$13,0,10*ROW('Hygiene Data'!D182)))</f>
        <v/>
      </c>
      <c r="DR188" s="269" t="str">
        <f ca="true">+IF(OFFSET('Hygiene Data'!$E$11,0,10*ROW('Hygiene Data'!E182))="","",OFFSET('Hygiene Data'!$E$11,0,10*ROW('Hygiene Data'!E182)))</f>
        <v/>
      </c>
      <c r="DS188" s="269" t="str">
        <f ca="true">+IF(OFFSET('Hygiene Data'!$E$12,0,10*ROW('Hygiene Data'!E182))="","",OFFSET('Hygiene Data'!$E$12,0,10*ROW('Hygiene Data'!E182)))</f>
        <v/>
      </c>
      <c r="DT188" s="269" t="str">
        <f ca="true">+IF(OFFSET('Hygiene Data'!$E$13,0,10*ROW('Hygiene Data'!E182))="","",OFFSET('Hygiene Data'!$E$13,0,10*ROW('Hygiene Data'!E182)))</f>
        <v/>
      </c>
      <c r="DU188" s="269" t="str">
        <f ca="true">+IF(OFFSET('Hygiene Data'!$F$11,0,10*ROW('Hygiene Data'!F182))="","",OFFSET('Hygiene Data'!$F$11,0,10*ROW('Hygiene Data'!F182)))</f>
        <v/>
      </c>
      <c r="DV188" s="269" t="str">
        <f ca="true">+IF(OFFSET('Hygiene Data'!$F$12,0,10*ROW('Hygiene Data'!F182))="","",OFFSET('Hygiene Data'!$F$12,0,10*ROW('Hygiene Data'!F182)))</f>
        <v/>
      </c>
      <c r="DW188" s="269" t="str">
        <f ca="true">+IF(OFFSET('Hygiene Data'!$F$13,0,10*ROW('Hygiene Data'!F182))="","",OFFSET('Hygiene Data'!$F$13,0,10*ROW('Hygiene Data'!F182)))</f>
        <v/>
      </c>
      <c r="DX188" s="269" t="str">
        <f ca="true">+IF(OFFSET('Hygiene Data'!$G$11,0,10*ROW('Hygiene Data'!G182))="","",OFFSET('Hygiene Data'!$G$11,0,10*ROW('Hygiene Data'!G182)))</f>
        <v/>
      </c>
      <c r="DY188" s="269" t="str">
        <f ca="true">+IF(OFFSET('Hygiene Data'!$G$12,0,10*ROW('Hygiene Data'!G182))="","",OFFSET('Hygiene Data'!$G$12,0,10*ROW('Hygiene Data'!G182)))</f>
        <v/>
      </c>
      <c r="DZ188" s="269" t="str">
        <f ca="true">+IF(OFFSET('Hygiene Data'!$G$13,0,10*ROW('Hygiene Data'!G182))="","",OFFSET('Hygiene Data'!$G$13,0,10*ROW('Hygiene Data'!G182)))</f>
        <v/>
      </c>
      <c r="EA188" s="269" t="str">
        <f ca="true">+IF(OFFSET('Hygiene Data'!$H$11,0,10*ROW('Hygiene Data'!H182))="","",OFFSET('Hygiene Data'!$H$11,0,10*ROW('Hygiene Data'!H182)))</f>
        <v/>
      </c>
      <c r="EB188" s="269" t="str">
        <f ca="true">+IF(OFFSET('Hygiene Data'!$H$12,0,10*ROW('Hygiene Data'!H182))="","",OFFSET('Hygiene Data'!$H$12,0,10*ROW('Hygiene Data'!H182)))</f>
        <v/>
      </c>
      <c r="EC188" s="269" t="str">
        <f ca="true">+IF(OFFSET('Hygiene Data'!$H$13,0,10*ROW('Hygiene Data'!H182))="","",OFFSET('Hygiene Data'!$H$13,0,10*ROW('Hygiene Data'!H182)))</f>
        <v/>
      </c>
      <c r="ED188" s="269" t="str">
        <f ca="true">+IF(OFFSET('Hygiene Data'!$I$11,0,10*ROW('Hygiene Data'!I182))="","",OFFSET('Hygiene Data'!$I$11,0,10*ROW('Hygiene Data'!I182)))</f>
        <v/>
      </c>
      <c r="EE188" s="269" t="str">
        <f ca="true">+IF(OFFSET('Hygiene Data'!$I$12,0,10*ROW('Hygiene Data'!I182))="","",OFFSET('Hygiene Data'!$I$12,0,10*ROW('Hygiene Data'!I182)))</f>
        <v/>
      </c>
      <c r="EF188" s="269" t="str">
        <f ca="true">+IF(OFFSET('Hygiene Data'!$I$13,0,10*ROW('Hygiene Data'!I182))="","",OFFSET('Hygiene Data'!$I$13,0,10*ROW('Hygiene Data'!I182)))</f>
        <v/>
      </c>
    </row>
    <row xmlns:x14ac="http://schemas.microsoft.com/office/spreadsheetml/2009/9/ac" r="189" x14ac:dyDescent="0.2">
      <c r="A189" s="36" t="str">
        <f ca="true">+IF(OFFSET('Water Data'!$B$2,0,10*ROW('Water Data'!E183))="","",OFFSET('Water Data'!$B$2,0,10*ROW('Water Data'!E183)))</f>
        <v/>
      </c>
      <c r="B189" s="36" t="str">
        <f ca="true">+IF(OFFSET('Water Data'!$C$2,0,10*ROW('Water Data'!F183))="","",OFFSET('Water Data'!$C$2,0,10*ROW('Water Data'!F183)))</f>
        <v/>
      </c>
      <c r="C189" s="325" t="str">
        <f t="shared" ca="true" si="2"/>
        <v/>
      </c>
      <c r="D189" s="82" t="e">
        <f ca="true">+IF(AND(ISTEXT(OFFSET('Water Data'!$B$2,0,10*ROW('Water Data'!D183))),BS189="Yes"),100-OFFSET('Water Data'!$D$4,0,10*ROW('Water Data'!D183)),IF(AND(ISTEXT(OFFSET('Water Data'!$B$2,0,10*ROW('Water Data'!D183))),BS189="No",ISNUMBER(OFFSET('Water Data'!$D$4,0,10*ROW('Water Data'!D183)))),CONCATENATE("[",ROUND(100-OFFSET('Water Data'!$D$4,0,10*ROW('Water Data'!D183)),0),"]"),IF(AND(ISTEXT(OFFSET('Water Data'!$B$2,0,10*ROW('Water Data'!D183))),BS189="",ISNUMBER(OFFSET('Water Data'!$D$4,0,10*ROW('Water Data'!D183)))),100-OFFSET('Water Data'!$D$4,0,10*ROW('Water Data'!D183)),NA())))</f>
        <v>#N/A</v>
      </c>
      <c r="E189" s="82" t="e">
        <f ca="true">+IF(AND(ISTEXT(OFFSET('Water Data'!$B$2,0,10*ROW('Water Data'!E183))),BT189="Yes"),OFFSET('Water Data'!$D$6,0,10*ROW('Water Data'!D183)),IF(AND(ISTEXT(OFFSET('Water Data'!$B$2,0,10*ROW('Water Data'!D183))),BT189="No",ISNUMBER(OFFSET('Water Data'!$D$6,0,10*ROW('Water Data'!D183)))),CONCATENATE("[",ROUND(OFFSET('Water Data'!$D$6,0,10*ROW('Water Data'!D183)),0),"]"),IF(AND(ISTEXT(OFFSET('Water Data'!$B$2,0,10*ROW('Water Data'!D183))),BT189="",ISNUMBER(OFFSET('Water Data'!$D$6,0,10*ROW('Water Data'!D183)))),OFFSET('Water Data'!$D$6,0,10*ROW('Water Data'!D183)),NA())))</f>
        <v>#N/A</v>
      </c>
      <c r="F189" s="82" t="e">
        <f ca="true">+IF(AND(ISTEXT(OFFSET('Water Data'!$B$2,0,10*ROW('Water Data'!D183))),BU189="Yes"),OFFSET('Water Data'!$D$9,0,10*ROW('Water Data'!D183)),IF(AND(ISTEXT(OFFSET('Water Data'!$B$2,0,10*ROW('Water Data'!D183))),BU189="No",ISNUMBER(OFFSET('Water Data'!$D$9,0,10*ROW('Water Data'!D183)))),CONCATENATE("[",ROUND(OFFSET('Water Data'!$D$9,0,10*ROW('Water Data'!D183)),0),"]"),IF(AND(ISTEXT(OFFSET('Water Data'!$B$2,0,10*ROW('Water Data'!D183))),BU189="",ISNUMBER(OFFSET('Water Data'!$D$9,0,10*ROW('Water Data'!D183)))),OFFSET('Water Data'!$D$9,0,10*ROW('Water Data'!D183)),NA())))</f>
        <v>#N/A</v>
      </c>
      <c r="G189" s="82" t="e">
        <f ca="true">+IF(AND(ISTEXT(OFFSET('Water Data'!$B$2,0,10*ROW('Water Data'!E183))),BV189="Yes"),100-OFFSET('Water Data'!$E$4,0,10*ROW('Water Data'!E183)),IF(AND(ISTEXT(OFFSET('Water Data'!$B$2,0,10*ROW('Water Data'!E183))),BV189="No",ISNUMBER(OFFSET('Water Data'!$E$4,0,10*ROW('Water Data'!E183)))),CONCATENATE("[",ROUND(100-OFFSET('Water Data'!$E$4,0,10*ROW('Water Data'!E183)),0),"]"),IF(AND(ISTEXT(OFFSET('Water Data'!$B$2,0,10*ROW('Water Data'!E183))),BV189="",ISNUMBER(OFFSET('Water Data'!$E$4,0,10*ROW('Water Data'!E183)))),100-OFFSET('Water Data'!$E$4,0,10*ROW('Water Data'!E183)),NA())))</f>
        <v>#N/A</v>
      </c>
      <c r="H189" s="82" t="e">
        <f ca="true">+IF(AND(ISTEXT(OFFSET('Water Data'!$B$2,0,10*ROW('Water Data'!E183))),BW189="Yes"),OFFSET('Water Data'!$E$6,0,10*ROW('Water Data'!E183)),IF(AND(ISTEXT(OFFSET('Water Data'!$B$2,0,10*ROW('Water Data'!E183))),BW189="No",ISNUMBER(OFFSET('Water Data'!$E$6,0,10*ROW('Water Data'!E183)))),CONCATENATE("[",ROUND(OFFSET('Water Data'!$D$6,0,10*ROW('Water Data'!E183)),0),"]"),IF(AND(ISTEXT(OFFSET('Water Data'!$B$2,0,10*ROW('Water Data'!E183))),BW189="",ISNUMBER(OFFSET('Water Data'!$E$6,0,10*ROW('Water Data'!E183)))),OFFSET('Water Data'!$E$6,0,10*ROW('Water Data'!E183)),NA())))</f>
        <v>#N/A</v>
      </c>
      <c r="I189" s="82" t="e">
        <f ca="true">+IF(AND(ISTEXT(OFFSET('Water Data'!$B$2,0,10*ROW('Water Data'!E183))),BX189="Yes"),OFFSET('Water Data'!$E$9,0,10*ROW('Water Data'!E183)),IF(AND(ISTEXT(OFFSET('Water Data'!$B$2,0,10*ROW('Water Data'!E183))),BX189="No",ISNUMBER(OFFSET('Water Data'!$E$9,0,10*ROW('Water Data'!E183)))),CONCATENATE("[",ROUND(OFFSET('Water Data'!$E$9,0,10*ROW('Water Data'!E183)),0),"]"),IF(AND(ISTEXT(OFFSET('Water Data'!$B$2,0,10*ROW('Water Data'!E183))),BX189="",ISNUMBER(OFFSET('Water Data'!$E$9,0,10*ROW('Water Data'!E183)))),OFFSET('Water Data'!$E$9,0,10*ROW('Water Data'!E183)),NA())))</f>
        <v>#N/A</v>
      </c>
      <c r="J189" s="82" t="e">
        <f ca="true">+IF(AND(ISTEXT(OFFSET('Water Data'!$B$2,0,10*ROW('Water Data'!F183))),BY189="Yes"),100-OFFSET('Water Data'!$F$4,0,10*ROW('Water Data'!F183)),IF(AND(ISTEXT(OFFSET('Water Data'!$B$2,0,10*ROW('Water Data'!F183))),BY189="No",ISNUMBER(OFFSET('Water Data'!$F$4,0,10*ROW('Water Data'!F183)))),CONCATENATE("[",ROUND(100-OFFSET('Water Data'!$F$4,0,10*ROW('Water Data'!F183)),0),"]"),IF(AND(ISTEXT(OFFSET('Water Data'!$B$2,0,10*ROW('Water Data'!F183))),BY189="",ISNUMBER(OFFSET('Water Data'!$F$4,0,10*ROW('Water Data'!F183)))),100-OFFSET('Water Data'!$F$4,0,10*ROW('Water Data'!F183)),NA())))</f>
        <v>#N/A</v>
      </c>
      <c r="K189" s="82" t="e">
        <f ca="true">+IF(AND(ISTEXT(OFFSET('Water Data'!$B$2,0,10*ROW('Water Data'!F183))),BZ189="Yes"),OFFSET('Water Data'!$F$6,0,10*ROW('Water Data'!F183)),IF(AND(ISTEXT(OFFSET('Water Data'!$B$2,0,10*ROW('Water Data'!F183))),BZ189="No",ISNUMBER(OFFSET('Water Data'!$F$6,0,10*ROW('Water Data'!F183)))),CONCATENATE("[",ROUND(OFFSET('Water Data'!$F$6,0,10*ROW('Water Data'!F183)),0),"]"),IF(AND(ISTEXT(OFFSET('Water Data'!$B$2,0,10*ROW('Water Data'!F183))),BZ189="",ISNUMBER(OFFSET('Water Data'!$F$6,0,10*ROW('Water Data'!F183)))),OFFSET('Water Data'!$F$6,0,10*ROW('Water Data'!F183)),NA())))</f>
        <v>#N/A</v>
      </c>
      <c r="L189" s="82" t="e">
        <f ca="true">+IF(AND(ISTEXT(OFFSET('Water Data'!$B$2,0,10*ROW('Water Data'!F183))),CA189="Yes"),OFFSET('Water Data'!$F$9,0,10*ROW('Water Data'!F183)),IF(AND(ISTEXT(OFFSET('Water Data'!$B$2,0,10*ROW('Water Data'!F183))),CA189="No",ISNUMBER(OFFSET('Water Data'!$F$9,0,10*ROW('Water Data'!F183)))),CONCATENATE("[",ROUND(OFFSET('Water Data'!$F$9,0,10*ROW('Water Data'!F183)),0),"]"),IF(AND(ISTEXT(OFFSET('Water Data'!$B$2,0,10*ROW('Water Data'!F183))),CA189="",ISNUMBER(OFFSET('Water Data'!$F$9,0,10*ROW('Water Data'!F183)))),OFFSET('Water Data'!$F$9,0,10*ROW('Water Data'!F183)),NA())))</f>
        <v>#N/A</v>
      </c>
      <c r="M189" s="82" t="e">
        <f ca="true">+IF(AND(ISTEXT(OFFSET('Water Data'!$B$2,0,10*ROW('Water Data'!G183))),CB189="Yes"),100-OFFSET('Water Data'!$G$4,0,10*ROW('Water Data'!G183)),IF(AND(ISTEXT(OFFSET('Water Data'!$B$2,0,10*ROW('Water Data'!G183))),CB189="No",ISNUMBER(OFFSET('Water Data'!$G$4,0,10*ROW('Water Data'!G183)))),CONCATENATE("[",ROUND(100-OFFSET('Water Data'!$G$4,0,10*ROW('Water Data'!G183)),0),"]"),IF(AND(ISTEXT(OFFSET('Water Data'!$B$2,0,10*ROW('Water Data'!G183))),CB189="",ISNUMBER(OFFSET('Water Data'!$G$4,0,10*ROW('Water Data'!G183)))),100-OFFSET('Water Data'!$G$4,0,10*ROW('Water Data'!G183)),NA())))</f>
        <v>#N/A</v>
      </c>
      <c r="N189" s="82" t="e">
        <f ca="true">+IF(AND(ISTEXT(OFFSET('Water Data'!$B$2,0,10*ROW('Water Data'!G183))),CC189="Yes"),OFFSET('Water Data'!$G$6,0,10*ROW('Water Data'!G183)),IF(AND(ISTEXT(OFFSET('Water Data'!$B$2,0,10*ROW('Water Data'!G183))),CC189="No",ISNUMBER(OFFSET('Water Data'!$G$6,0,10*ROW('Water Data'!G183)))),CONCATENATE("[",ROUND(OFFSET('Water Data'!$G$6,0,10*ROW('Water Data'!G183)),0),"]"),IF(AND(ISTEXT(OFFSET('Water Data'!$B$2,0,10*ROW('Water Data'!G183))),CC189="",ISNUMBER(OFFSET('Water Data'!$G$6,0,10*ROW('Water Data'!G183)))),OFFSET('Water Data'!$G$6,0,10*ROW('Water Data'!G183)),NA())))</f>
        <v>#N/A</v>
      </c>
      <c r="O189" s="82" t="e">
        <f ca="true">+IF(AND(ISTEXT(OFFSET('Water Data'!$B$2,0,10*ROW('Water Data'!G183))),CD189="Yes"),OFFSET('Water Data'!$G$9,0,10*ROW('Water Data'!G183)),IF(AND(ISTEXT(OFFSET('Water Data'!$B$2,0,10*ROW('Water Data'!G183))),CD189="No",ISNUMBER(OFFSET('Water Data'!$G$9,0,10*ROW('Water Data'!G183)))),CONCATENATE("[",ROUND(OFFSET('Water Data'!$G$9,0,10*ROW('Water Data'!G183)),0),"]"),IF(AND(ISTEXT(OFFSET('Water Data'!$B$2,0,10*ROW('Water Data'!G183))),CD189="",ISNUMBER(OFFSET('Water Data'!$G$9,0,10*ROW('Water Data'!G183)))),OFFSET('Water Data'!$G$9,0,10*ROW('Water Data'!G183)),NA())))</f>
        <v>#N/A</v>
      </c>
      <c r="P189" s="82" t="e">
        <f ca="true">+IF(AND(ISTEXT(OFFSET('Water Data'!$B$2,0,10*ROW('Water Data'!H183))),CE189="Yes"),100-OFFSET('Water Data'!$H$4,0,10*ROW('Water Data'!H183)),IF(AND(ISTEXT(OFFSET('Water Data'!$B$2,0,10*ROW('Water Data'!H183))),CE189="No",ISNUMBER(OFFSET('Water Data'!$H$4,0,10*ROW('Water Data'!H183)))),CONCATENATE("[",ROUND(100-OFFSET('Water Data'!$H$4,0,10*ROW('Water Data'!H183)),0),"]"),IF(AND(ISTEXT(OFFSET('Water Data'!$B$2,0,10*ROW('Water Data'!H183))),CE189="",ISNUMBER(OFFSET('Water Data'!$H$4,0,10*ROW('Water Data'!H183)))),100-OFFSET('Water Data'!$H$4,0,10*ROW('Water Data'!H183)),NA())))</f>
        <v>#N/A</v>
      </c>
      <c r="Q189" s="82" t="e">
        <f ca="true">+IF(AND(ISTEXT(OFFSET('Water Data'!$B$2,0,10*ROW('Water Data'!H183))),CF189="Yes"),OFFSET('Water Data'!$H$6,0,10*ROW('Water Data'!H183)),IF(AND(ISTEXT(OFFSET('Water Data'!$B$2,0,10*ROW('Water Data'!H183))),CF189="No",ISNUMBER(OFFSET('Water Data'!$H$6,0,10*ROW('Water Data'!H183)))),CONCATENATE("[",ROUND(OFFSET('Water Data'!$H$6,0,10*ROW('Water Data'!H183)),0),"]"),IF(AND(ISTEXT(OFFSET('Water Data'!$B$2,0,10*ROW('Water Data'!H183))),CF189="",ISNUMBER(OFFSET('Water Data'!$H$6,0,10*ROW('Water Data'!H183)))),OFFSET('Water Data'!$H$6,0,10*ROW('Water Data'!H183)),NA())))</f>
        <v>#N/A</v>
      </c>
      <c r="R189" s="82" t="e">
        <f ca="true">+IF(AND(ISTEXT(OFFSET('Water Data'!$B$2,0,10*ROW('Water Data'!H183))),CG189="Yes"),OFFSET('Water Data'!$H$9,0,10*ROW('Water Data'!H183)),IF(AND(ISTEXT(OFFSET('Water Data'!$B$2,0,10*ROW('Water Data'!H183))),CG189="No",ISNUMBER(OFFSET('Water Data'!$H$9,0,10*ROW('Water Data'!H183)))),CONCATENATE("[",ROUND(OFFSET('Water Data'!$H$9,0,10*ROW('Water Data'!H183)),0),"]"),IF(AND(ISTEXT(OFFSET('Water Data'!$B$2,0,10*ROW('Water Data'!H183))),CG189="",ISNUMBER(OFFSET('Water Data'!$H$9,0,10*ROW('Water Data'!H183)))),OFFSET('Water Data'!$H$9,0,10*ROW('Water Data'!H183)),NA())))</f>
        <v>#N/A</v>
      </c>
      <c r="S189" s="82" t="e">
        <f ca="true">+IF(AND(ISTEXT(OFFSET('Water Data'!$B$2,0,10*ROW('Water Data'!I183))),CH189="Yes"),100-OFFSET('Water Data'!$I$4,0,10*ROW('Water Data'!I183)),IF(AND(ISTEXT(OFFSET('Water Data'!$B$2,0,10*ROW('Water Data'!I183))),CH189="No",ISNUMBER(OFFSET('Water Data'!$I$4,0,10*ROW('Water Data'!I183)))),CONCATENATE("[",ROUND(100-OFFSET('Water Data'!$I$4,0,10*ROW('Water Data'!I183)),0),"]"),IF(AND(ISTEXT(OFFSET('Water Data'!$B$2,0,10*ROW('Water Data'!I183))),CH189="",ISNUMBER(OFFSET('Water Data'!$I$4,0,10*ROW('Water Data'!I183)))),100-OFFSET('Water Data'!$I$4,0,10*ROW('Water Data'!I183)),NA())))</f>
        <v>#N/A</v>
      </c>
      <c r="T189" s="82" t="e">
        <f ca="true">+IF(AND(ISTEXT(OFFSET('Water Data'!$B$2,0,10*ROW('Water Data'!I183))),CI189="Yes"),OFFSET('Water Data'!$I$6,0,10*ROW('Water Data'!I183)),IF(AND(ISTEXT(OFFSET('Water Data'!$B$2,0,10*ROW('Water Data'!I183))),CI189="No",ISNUMBER(OFFSET('Water Data'!$I$6,0,10*ROW('Water Data'!I183)))),CONCATENATE("[",ROUND(OFFSET('Water Data'!$I$6,0,10*ROW('Water Data'!I183)),0),"]"),IF(AND(ISTEXT(OFFSET('Water Data'!$B$2,0,10*ROW('Water Data'!I183))),CI189="",ISNUMBER(OFFSET('Water Data'!$I$6,0,10*ROW('Water Data'!I183)))),OFFSET('Water Data'!$I$6,0,10*ROW('Water Data'!I183)),NA())))</f>
        <v>#N/A</v>
      </c>
      <c r="U189" s="82" t="e">
        <f ca="true">+IF(AND(ISTEXT(OFFSET('Water Data'!$B$2,0,10*ROW('Water Data'!I183))),CJ189="Yes"),OFFSET('Water Data'!$I$9,0,10*ROW('Water Data'!I183)),IF(AND(ISTEXT(OFFSET('Water Data'!$B$2,0,10*ROW('Water Data'!I183))),CJ189="No",ISNUMBER(OFFSET('Water Data'!$I$9,0,10*ROW('Water Data'!I183)))),CONCATENATE("[",ROUND(OFFSET('Water Data'!$I$9,0,10*ROW('Water Data'!I183)),0),"]"),IF(AND(ISTEXT(OFFSET('Water Data'!$B$2,0,10*ROW('Water Data'!I183))),CJ189="",ISNUMBER(OFFSET('Water Data'!$I$9,0,10*ROW('Water Data'!I183)))),OFFSET('Water Data'!$I$9,0,10*ROW('Water Data'!I183)),NA())))</f>
        <v>#N/A</v>
      </c>
      <c r="V189" s="83" t="e">
        <f ca="true">+IF(AND(ISTEXT(OFFSET('Sanitation Data'!$B$2,0,10*ROW('Sanitation Data'!D183))),CK189="Yes"),100-OFFSET('Sanitation Data'!$D$4,0,10*ROW('Sanitation Data'!D183)),IF(AND(ISTEXT(OFFSET('Sanitation Data'!$B$2,0,10*ROW('Sanitation Data'!D183))),CK189="No",ISNUMBER(OFFSET('Sanitation Data'!$D$4,0,10*ROW('Sanitation Data'!D183)))),CONCATENATE("[",ROUND(100-OFFSET('Sanitation Data'!$D$4,0,10*ROW('Sanitation Data'!D183)),0),"]"),IF(AND(ISTEXT(OFFSET('Sanitation Data'!$B$2,0,10*ROW('Sanitation Data'!D183))),CK189="",ISNUMBER(OFFSET('Sanitation Data'!$D$4,0,10*ROW('Sanitation Data'!D183)))),100-OFFSET('Sanitation Data'!$D$4,0,10*ROW('Sanitation Data'!D183)),NA())))</f>
        <v>#N/A</v>
      </c>
      <c r="W189" s="83" t="e">
        <f ca="true">+IF(AND(ISTEXT(OFFSET('Sanitation Data'!$B$2,0,10*ROW('Sanitation Data'!D183))),CL189="Yes"),OFFSET('Sanitation Data'!$D$6,0,10*ROW('Sanitation Data'!D183)),IF(AND(ISTEXT(OFFSET('Sanitation Data'!$B$2,0,10*ROW('Sanitation Data'!D183))),CL189="No",ISNUMBER(OFFSET('Sanitation Data'!$D$6,0,10*ROW('Sanitation Data'!D183)))),CONCATENATE("[",ROUND(OFFSET('Sanitation Data'!$D$6,0,10*ROW('Sanitation Data'!D183)),0),"]"),IF(AND(ISTEXT(OFFSET('Sanitation Data'!$B$2,0,10*ROW('Sanitation Data'!D183))),CL189="",ISNUMBER(OFFSET('Sanitation Data'!$D$6,0,10*ROW('Sanitation Data'!D183)))),OFFSET('Sanitation Data'!$D$6,0,10*ROW('Sanitation Data'!D183)),NA())))</f>
        <v>#N/A</v>
      </c>
      <c r="X189" s="83" t="e">
        <f ca="true">+IF(AND(ISTEXT(OFFSET('Sanitation Data'!$B$2,0,10*ROW('Sanitation Data'!D183))),CM189="Yes"),OFFSET('Sanitation Data'!$D$10,0,10*ROW('Sanitation Data'!D183)),IF(AND(ISTEXT(OFFSET('Sanitation Data'!$B$2,0,10*ROW('Sanitation Data'!D183))),CM189="No",ISNUMBER(OFFSET('Sanitation Data'!$D$10,0,10*ROW('Sanitation Data'!D183)))),CONCATENATE("[",ROUND(OFFSET('Sanitation Data'!$D$10,0,10*ROW('Sanitation Data'!D183)),0),"]"),IF(AND(ISTEXT(OFFSET('Sanitation Data'!$B$2,0,10*ROW('Sanitation Data'!D183))),CM189="",ISNUMBER(OFFSET('Sanitation Data'!$D$10,0,10*ROW('Sanitation Data'!D183)))),OFFSET('Sanitation Data'!$D$10,0,10*ROW('Sanitation Data'!D183)),NA())))</f>
        <v>#N/A</v>
      </c>
      <c r="Y189" s="83" t="e">
        <f ca="true">+IF(AND(ISTEXT(OFFSET('Sanitation Data'!$B$2,0,10*ROW('Sanitation Data'!D183))),CN189="Yes"),OFFSET('Sanitation Data'!$D$11,0,10*ROW('Sanitation Data'!D183)),IF(AND(ISTEXT(OFFSET('Sanitation Data'!$B$2,0,10*ROW('Sanitation Data'!D183))),CN189="No",ISNUMBER(OFFSET('Sanitation Data'!$D$11,0,10*ROW('Sanitation Data'!D183)))),CONCATENATE("[",ROUND(OFFSET('Sanitation Data'!$D$11,0,10*ROW('Sanitation Data'!D183)),0),"]"),IF(AND(ISTEXT(OFFSET('Sanitation Data'!$B$2,0,10*ROW('Sanitation Data'!D183))),CN189="",ISNUMBER(OFFSET('Sanitation Data'!$D$11,0,10*ROW('Sanitation Data'!D183)))),OFFSET('Sanitation Data'!$D$11,0,10*ROW('Sanitation Data'!D183)),NA())))</f>
        <v>#N/A</v>
      </c>
      <c r="Z189" s="83" t="e">
        <f ca="true">+IF(AND(ISTEXT(OFFSET('Sanitation Data'!$B$2,0,10*ROW('Sanitation Data'!D183))),CO189="Yes"),OFFSET('Sanitation Data'!$D$12,0,10*ROW('Sanitation Data'!D183)),IF(AND(ISTEXT(OFFSET('Sanitation Data'!$B$2,0,10*ROW('Sanitation Data'!D183))),CO189="No",ISNUMBER(OFFSET('Sanitation Data'!$D$12,0,10*ROW('Sanitation Data'!D183)))),CONCATENATE("[",ROUND(OFFSET('Sanitation Data'!$D$12,0,10*ROW('Sanitation Data'!D183)),0),"]"),IF(AND(ISTEXT(OFFSET('Sanitation Data'!$B$2,0,10*ROW('Sanitation Data'!D183))),CO189="",ISNUMBER(OFFSET('Sanitation Data'!$D$12,0,10*ROW('Sanitation Data'!D183)))),OFFSET('Sanitation Data'!$D$12,0,10*ROW('Sanitation Data'!D183)),NA())))</f>
        <v>#N/A</v>
      </c>
      <c r="AA189" s="83" t="e">
        <f ca="true">+IF(AND(ISTEXT(OFFSET('Sanitation Data'!$B$2,0,10*ROW('Sanitation Data'!E183))),CP189="Yes"),100-OFFSET('Sanitation Data'!$E$4,0,10*ROW('Sanitation Data'!E183)),IF(AND(ISTEXT(OFFSET('Sanitation Data'!$B$2,0,10*ROW('Sanitation Data'!E183))),CP189="No",ISNUMBER(OFFSET('Sanitation Data'!$E$4,0,10*ROW('Sanitation Data'!E183)))),CONCATENATE("[",ROUND(100-OFFSET('Sanitation Data'!$E$4,0,10*ROW('Sanitation Data'!E183)),0),"]"),IF(AND(ISTEXT(OFFSET('Sanitation Data'!$B$2,0,10*ROW('Sanitation Data'!E183))),CP189="",ISNUMBER(OFFSET('Sanitation Data'!$E$4,0,10*ROW('Sanitation Data'!E183)))),100-OFFSET('Sanitation Data'!$E$4,0,10*ROW('Sanitation Data'!E183)),NA())))</f>
        <v>#N/A</v>
      </c>
      <c r="AB189" s="83" t="e">
        <f ca="true">+IF(AND(ISTEXT(OFFSET('Sanitation Data'!$B$2,0,10*ROW('Sanitation Data'!E183))),CQ189="Yes"),OFFSET('Sanitation Data'!$E$6,0,10*ROW('Sanitation Data'!H183)),IF(AND(ISTEXT(OFFSET('Sanitation Data'!$B$2,0,10*ROW('Sanitation Data'!E183))),CQ189="No",ISNUMBER(OFFSET('Sanitation Data'!$E$6,0,10*ROW('Sanitation Data'!E183)))),CONCATENATE("[",ROUND(OFFSET('Sanitation Data'!$E$6,0,10*ROW('Sanitation Data'!E183)),0),"]"),IF(AND(ISTEXT(OFFSET('Sanitation Data'!$B$2,0,10*ROW('Sanitation Data'!E183))),CQ189="",ISNUMBER(OFFSET('Sanitation Data'!$E$6,0,10*ROW('Sanitation Data'!E183)))),OFFSET('Sanitation Data'!$E$6,0,10*ROW('Sanitation Data'!E183)),NA())))</f>
        <v>#N/A</v>
      </c>
      <c r="AC189" s="83" t="e">
        <f ca="true">+IF(AND(ISTEXT(OFFSET('Sanitation Data'!$B$2,0,10*ROW('Sanitation Data'!E183))),CR189="Yes"),OFFSET('Sanitation Data'!$E$10,0,10*ROW('Sanitation Data'!E183)),IF(AND(ISTEXT(OFFSET('Sanitation Data'!$B$2,0,10*ROW('Sanitation Data'!E183))),CR189="No",ISNUMBER(OFFSET('Sanitation Data'!$E$10,0,10*ROW('Sanitation Data'!E183)))),CONCATENATE("[",ROUND(OFFSET('Sanitation Data'!$E$10,0,10*ROW('Sanitation Data'!E183)),0),"]"),IF(AND(ISTEXT(OFFSET('Sanitation Data'!$B$2,0,10*ROW('Sanitation Data'!E183))),CR189="",ISNUMBER(OFFSET('Sanitation Data'!$E$10,0,10*ROW('Sanitation Data'!E183)))),OFFSET('Sanitation Data'!$E$10,0,10*ROW('Sanitation Data'!E183)),NA())))</f>
        <v>#N/A</v>
      </c>
      <c r="AD189" s="83" t="e">
        <f ca="true">+IF(AND(ISTEXT(OFFSET('Sanitation Data'!$B$2,0,10*ROW('Sanitation Data'!E183))),CS189="Yes"),OFFSET('Sanitation Data'!$E$11,0,10*ROW('Sanitation Data'!E183)),IF(AND(ISTEXT(OFFSET('Sanitation Data'!$B$2,0,10*ROW('Sanitation Data'!E183))),CS189="No",ISNUMBER(OFFSET('Sanitation Data'!$E$11,0,10*ROW('Sanitation Data'!E183)))),CONCATENATE("[",ROUND(OFFSET('Sanitation Data'!$E$11,0,10*ROW('Sanitation Data'!E183)),0),"]"),IF(AND(ISTEXT(OFFSET('Sanitation Data'!$B$2,0,10*ROW('Sanitation Data'!E183))),CS189="",ISNUMBER(OFFSET('Sanitation Data'!$E$11,0,10*ROW('Sanitation Data'!E183)))),OFFSET('Sanitation Data'!$E$11,0,10*ROW('Sanitation Data'!E183)),NA())))</f>
        <v>#N/A</v>
      </c>
      <c r="AE189" s="83" t="e">
        <f ca="true">+IF(AND(ISTEXT(OFFSET('Sanitation Data'!$B$2,0,10*ROW('Sanitation Data'!E183))),CT189="Yes"),OFFSET('Sanitation Data'!$E$12,0,10*ROW('Sanitation Data'!E183)),IF(AND(ISTEXT(OFFSET('Sanitation Data'!$B$2,0,10*ROW('Sanitation Data'!E183))),CT189="No",ISNUMBER(OFFSET('Sanitation Data'!$E$12,0,10*ROW('Sanitation Data'!E183)))),CONCATENATE("[",ROUND(OFFSET('Sanitation Data'!$E$12,0,10*ROW('Sanitation Data'!E183)),0),"]"),IF(AND(ISTEXT(OFFSET('Sanitation Data'!$B$2,0,10*ROW('Sanitation Data'!E183))),CT189="",ISNUMBER(OFFSET('Sanitation Data'!$E$12,0,10*ROW('Sanitation Data'!E183)))),OFFSET('Sanitation Data'!$E$12,0,10*ROW('Sanitation Data'!E183)),NA())))</f>
        <v>#N/A</v>
      </c>
      <c r="AF189" s="83" t="e">
        <f ca="true">+IF(AND(ISTEXT(OFFSET('Sanitation Data'!$B$2,0,10*ROW('Sanitation Data'!F183))),CU189="Yes"),100-OFFSET('Sanitation Data'!$F$4,0,10*ROW('Sanitation Data'!F183)),IF(AND(ISTEXT(OFFSET('Sanitation Data'!$B$2,0,10*ROW('Sanitation Data'!F183))),CU189="No",ISNUMBER(OFFSET('Sanitation Data'!$F$4,0,10*ROW('Sanitation Data'!F183)))),CONCATENATE("[",ROUND(100-OFFSET('Sanitation Data'!$F$4,0,10*ROW('Sanitation Data'!F183)),0),"]"),IF(AND(ISTEXT(OFFSET('Sanitation Data'!$B$2,0,10*ROW('Sanitation Data'!F183))),CU189="",ISNUMBER(OFFSET('Sanitation Data'!$F$4,0,10*ROW('Sanitation Data'!F183)))),100-OFFSET('Sanitation Data'!$F$4,0,10*ROW('Sanitation Data'!F183)),NA())))</f>
        <v>#N/A</v>
      </c>
      <c r="AG189" s="83" t="e">
        <f ca="true">+IF(AND(ISTEXT(OFFSET('Sanitation Data'!$B$2,0,10*ROW('Sanitation Data'!F183))),CV189="Yes"),OFFSET('Sanitation Data'!$F$6,0,10*ROW('Sanitation Data'!F183)),IF(AND(ISTEXT(OFFSET('Sanitation Data'!$B$2,0,10*ROW('Sanitation Data'!F183))),CV189="No",ISNUMBER(OFFSET('Sanitation Data'!$F$6,0,10*ROW('Sanitation Data'!F183)))),CONCATENATE("[",ROUND(OFFSET('Sanitation Data'!$F$6,0,10*ROW('Sanitation Data'!F183)),0),"]"),IF(AND(ISTEXT(OFFSET('Sanitation Data'!$B$2,0,10*ROW('Sanitation Data'!F183))),CV189="",ISNUMBER(OFFSET('Sanitation Data'!$F$6,0,10*ROW('Sanitation Data'!F183)))),OFFSET('Sanitation Data'!$F$6,0,10*ROW('Sanitation Data'!F183)),NA())))</f>
        <v>#N/A</v>
      </c>
      <c r="AH189" s="83" t="e">
        <f ca="true">+IF(AND(ISTEXT(OFFSET('Sanitation Data'!$B$2,0,10*ROW('Sanitation Data'!F183))),CW189="Yes"),OFFSET('Sanitation Data'!$F$10,0,10*ROW('Sanitation Data'!F183)),IF(AND(ISTEXT(OFFSET('Sanitation Data'!$B$2,0,10*ROW('Sanitation Data'!F183))),CW189="No",ISNUMBER(OFFSET('Sanitation Data'!$F$10,0,10*ROW('Sanitation Data'!F183)))),CONCATENATE("[",ROUND(OFFSET('Sanitation Data'!$F$10,0,10*ROW('Sanitation Data'!F183)),0),"]"),IF(AND(ISTEXT(OFFSET('Sanitation Data'!$B$2,0,10*ROW('Sanitation Data'!F183))),CW189="",ISNUMBER(OFFSET('Sanitation Data'!$F$10,0,10*ROW('Sanitation Data'!F183)))),OFFSET('Sanitation Data'!$F$10,0,10*ROW('Sanitation Data'!F183)),NA())))</f>
        <v>#N/A</v>
      </c>
      <c r="AI189" s="83" t="e">
        <f ca="true">+IF(AND(ISTEXT(OFFSET('Sanitation Data'!$B$2,0,10*ROW('Sanitation Data'!F183))),CX189="Yes"),OFFSET('Sanitation Data'!$F$11,0,10*ROW('Sanitation Data'!F183)),IF(AND(ISTEXT(OFFSET('Sanitation Data'!$B$2,0,10*ROW('Sanitation Data'!F183))),CX189="No",ISNUMBER(OFFSET('Sanitation Data'!$F$11,0,10*ROW('Sanitation Data'!F183)))),CONCATENATE("[",ROUND(OFFSET('Sanitation Data'!$F$11,0,10*ROW('Sanitation Data'!F183)),0),"]"),IF(AND(ISTEXT(OFFSET('Sanitation Data'!$B$2,0,10*ROW('Sanitation Data'!F183))),CX189="",ISNUMBER(OFFSET('Sanitation Data'!$F$11,0,10*ROW('Sanitation Data'!F183)))),OFFSET('Sanitation Data'!$F$11,0,10*ROW('Sanitation Data'!F183)),NA())))</f>
        <v>#N/A</v>
      </c>
      <c r="AJ189" s="83" t="e">
        <f ca="true">+IF(AND(ISTEXT(OFFSET('Sanitation Data'!$B$2,0,10*ROW('Sanitation Data'!F183))),CY189="Yes"),OFFSET('Sanitation Data'!$F$12,0,10*ROW('Sanitation Data'!F183)),IF(AND(ISTEXT(OFFSET('Sanitation Data'!$B$2,0,10*ROW('Sanitation Data'!F183))),CY189="No",ISNUMBER(OFFSET('Sanitation Data'!$F$12,0,10*ROW('Sanitation Data'!F183)))),CONCATENATE("[",ROUND(OFFSET('Sanitation Data'!$F$12,0,10*ROW('Sanitation Data'!F183)),0),"]"),IF(AND(ISTEXT(OFFSET('Sanitation Data'!$B$2,0,10*ROW('Sanitation Data'!F183))),CY189="",ISNUMBER(OFFSET('Sanitation Data'!$F$12,0,10*ROW('Sanitation Data'!F183)))),OFFSET('Sanitation Data'!$F$12,0,10*ROW('Sanitation Data'!F183)),NA())))</f>
        <v>#N/A</v>
      </c>
      <c r="AK189" s="83" t="e">
        <f ca="true">+IF(AND(ISTEXT(OFFSET('Sanitation Data'!$B$2,0,10*ROW('Sanitation Data'!G183))),CZ189="Yes"),100-OFFSET('Sanitation Data'!$G$4,0,10*ROW('Sanitation Data'!G183)),IF(AND(ISTEXT(OFFSET('Sanitation Data'!$B$2,0,10*ROW('Sanitation Data'!G183))),CZ189="No",ISNUMBER(OFFSET('Sanitation Data'!$G$4,0,10*ROW('Sanitation Data'!G183)))),CONCATENATE("[",ROUND(100-OFFSET('Sanitation Data'!$G$4,0,10*ROW('Sanitation Data'!G183)),0),"]"),IF(AND(ISTEXT(OFFSET('Sanitation Data'!$B$2,0,10*ROW('Sanitation Data'!G183))),CZ189="",ISNUMBER(OFFSET('Sanitation Data'!$G$4,0,10*ROW('Sanitation Data'!G183)))),100-OFFSET('Sanitation Data'!$G$4,0,10*ROW('Sanitation Data'!G183)),NA())))</f>
        <v>#N/A</v>
      </c>
      <c r="AL189" s="83" t="e">
        <f ca="true">+IF(AND(ISTEXT(OFFSET('Sanitation Data'!$B$2,0,10*ROW('Sanitation Data'!G183))),DA189="Yes"),OFFSET('Sanitation Data'!$G$6,0,10*ROW('Sanitation Data'!G183)),IF(AND(ISTEXT(OFFSET('Sanitation Data'!$B$2,0,10*ROW('Sanitation Data'!G183))),DA189="No",ISNUMBER(OFFSET('Sanitation Data'!$G$6,0,10*ROW('Sanitation Data'!G183)))),CONCATENATE("[",ROUND(OFFSET('Sanitation Data'!$G$6,0,10*ROW('Sanitation Data'!G183)),0),"]"),IF(AND(ISTEXT(OFFSET('Sanitation Data'!$B$2,0,10*ROW('Sanitation Data'!G183))),DA189="",ISNUMBER(OFFSET('Sanitation Data'!$G$6,0,10*ROW('Sanitation Data'!G183)))),OFFSET('Sanitation Data'!$G$6,0,10*ROW('Sanitation Data'!G183)),NA())))</f>
        <v>#N/A</v>
      </c>
      <c r="AM189" s="83" t="e">
        <f ca="true">+IF(AND(ISTEXT(OFFSET('Sanitation Data'!$B$2,0,10*ROW('Sanitation Data'!G183))),DB189="Yes"),OFFSET('Sanitation Data'!$G$10,0,10*ROW('Sanitation Data'!G183)),IF(AND(ISTEXT(OFFSET('Sanitation Data'!$B$2,0,10*ROW('Sanitation Data'!G183))),DB189="No",ISNUMBER(OFFSET('Sanitation Data'!$G$10,0,10*ROW('Sanitation Data'!G183)))),CONCATENATE("[",ROUND(OFFSET('Sanitation Data'!$G$10,0,10*ROW('Sanitation Data'!G183)),0),"]"),IF(AND(ISTEXT(OFFSET('Sanitation Data'!$B$2,0,10*ROW('Sanitation Data'!G183))),DB189="",ISNUMBER(OFFSET('Sanitation Data'!$G$10,0,10*ROW('Sanitation Data'!G183)))),OFFSET('Sanitation Data'!$G$10,0,10*ROW('Sanitation Data'!G183)),NA())))</f>
        <v>#N/A</v>
      </c>
      <c r="AN189" s="83" t="e">
        <f ca="true">+IF(AND(ISTEXT(OFFSET('Sanitation Data'!$B$2,0,10*ROW('Sanitation Data'!G183))),DC189="Yes"),OFFSET('Sanitation Data'!$G$11,0,10*ROW('Sanitation Data'!G183)),IF(AND(ISTEXT(OFFSET('Sanitation Data'!$B$2,0,10*ROW('Sanitation Data'!G183))),DC189="No",ISNUMBER(OFFSET('Sanitation Data'!$G$11,0,10*ROW('Sanitation Data'!G183)))),CONCATENATE("[",ROUND(OFFSET('Sanitation Data'!$G$11,0,10*ROW('Sanitation Data'!G183)),0),"]"),IF(AND(ISTEXT(OFFSET('Sanitation Data'!$B$2,0,10*ROW('Sanitation Data'!G183))),DC189="",ISNUMBER(OFFSET('Sanitation Data'!$G$11,0,10*ROW('Sanitation Data'!G183)))),OFFSET('Sanitation Data'!$G$11,0,10*ROW('Sanitation Data'!G183)),NA())))</f>
        <v>#N/A</v>
      </c>
      <c r="AO189" s="83" t="e">
        <f ca="true">+IF(AND(ISTEXT(OFFSET('Sanitation Data'!$B$2,0,10*ROW('Sanitation Data'!G183))),DD189="Yes"),OFFSET('Sanitation Data'!$G$12,0,10*ROW('Sanitation Data'!G183)),IF(AND(ISTEXT(OFFSET('Sanitation Data'!$B$2,0,10*ROW('Sanitation Data'!G183))),DD189="No",ISNUMBER(OFFSET('Sanitation Data'!$G$12,0,10*ROW('Sanitation Data'!G183)))),CONCATENATE("[",ROUND(OFFSET('Sanitation Data'!$G$12,0,10*ROW('Sanitation Data'!G183)),0),"]"),IF(AND(ISTEXT(OFFSET('Sanitation Data'!$B$2,0,10*ROW('Sanitation Data'!G183))),DD189="",ISNUMBER(OFFSET('Sanitation Data'!$G$12,0,10*ROW('Sanitation Data'!G183)))),OFFSET('Sanitation Data'!$G$12,0,10*ROW('Sanitation Data'!G183)),NA())))</f>
        <v>#N/A</v>
      </c>
      <c r="AP189" s="83" t="e">
        <f ca="true">+IF(AND(ISTEXT(OFFSET('Sanitation Data'!$B$2,0,10*ROW('Sanitation Data'!H183))),DE189="Yes"),100-OFFSET('Sanitation Data'!$H$4,0,10*ROW('Sanitation Data'!H183)),IF(AND(ISTEXT(OFFSET('Sanitation Data'!$B$2,0,10*ROW('Sanitation Data'!H183))),DE189="No",ISNUMBER(OFFSET('Sanitation Data'!$H$4,0,10*ROW('Sanitation Data'!H183)))),CONCATENATE("[",ROUND(100-OFFSET('Sanitation Data'!$H$4,0,10*ROW('Sanitation Data'!H183)),0),"]"),IF(AND(ISTEXT(OFFSET('Sanitation Data'!$B$2,0,10*ROW('Sanitation Data'!H183))),DE189="",ISNUMBER(OFFSET('Sanitation Data'!$H$4,0,10*ROW('Sanitation Data'!H183)))),100-OFFSET('Sanitation Data'!$H$4,0,10*ROW('Sanitation Data'!H183)),NA())))</f>
        <v>#N/A</v>
      </c>
      <c r="AQ189" s="83" t="e">
        <f ca="true">+IF(AND(ISTEXT(OFFSET('Sanitation Data'!$B$2,0,10*ROW('Sanitation Data'!H183))),DF189="Yes"),OFFSET('Sanitation Data'!$H$6,0,10*ROW('Sanitation Data'!H183)),IF(AND(ISTEXT(OFFSET('Sanitation Data'!$B$2,0,10*ROW('Sanitation Data'!H183))),DF189="No",ISNUMBER(OFFSET('Sanitation Data'!$H$6,0,10*ROW('Sanitation Data'!H183)))),CONCATENATE("[",ROUND(OFFSET('Sanitation Data'!$H$6,0,10*ROW('Sanitation Data'!H183)),0),"]"),IF(AND(ISTEXT(OFFSET('Sanitation Data'!$B$2,0,10*ROW('Sanitation Data'!H183))),DF189="",ISNUMBER(OFFSET('Sanitation Data'!$H$6,0,10*ROW('Sanitation Data'!H183)))),OFFSET('Sanitation Data'!$H$6,0,10*ROW('Sanitation Data'!H183)),NA())))</f>
        <v>#N/A</v>
      </c>
      <c r="AR189" s="83" t="e">
        <f ca="true">+IF(AND(ISTEXT(OFFSET('Sanitation Data'!$B$2,0,10*ROW('Sanitation Data'!H183))),DG189="Yes"),OFFSET('Sanitation Data'!$H$10,0,10*ROW('Sanitation Data'!H183)),IF(AND(ISTEXT(OFFSET('Sanitation Data'!$B$2,0,10*ROW('Sanitation Data'!H183))),DG189="No",ISNUMBER(OFFSET('Sanitation Data'!$H$10,0,10*ROW('Sanitation Data'!H183)))),CONCATENATE("[",ROUND(OFFSET('Sanitation Data'!$H$10,0,10*ROW('Sanitation Data'!H183)),0),"]"),IF(AND(ISTEXT(OFFSET('Sanitation Data'!$B$2,0,10*ROW('Sanitation Data'!H183))),DG189="",ISNUMBER(OFFSET('Sanitation Data'!$H$10,0,10*ROW('Sanitation Data'!H183)))),OFFSET('Sanitation Data'!$H$10,0,10*ROW('Sanitation Data'!H183)),NA())))</f>
        <v>#N/A</v>
      </c>
      <c r="AS189" s="83" t="e">
        <f ca="true">+IF(AND(ISTEXT(OFFSET('Sanitation Data'!$B$2,0,10*ROW('Sanitation Data'!H183))),DH189="Yes"),OFFSET('Sanitation Data'!$H$11,0,10*ROW('Sanitation Data'!H183)),IF(AND(ISTEXT(OFFSET('Sanitation Data'!$B$2,0,10*ROW('Sanitation Data'!H183))),DH189="No",ISNUMBER(OFFSET('Sanitation Data'!$H$11,0,10*ROW('Sanitation Data'!H183)))),CONCATENATE("[",ROUND(OFFSET('Sanitation Data'!$H$11,0,10*ROW('Sanitation Data'!H183)),0),"]"),IF(AND(ISTEXT(OFFSET('Sanitation Data'!$B$2,0,10*ROW('Sanitation Data'!H183))),DH189="",ISNUMBER(OFFSET('Sanitation Data'!$H$11,0,10*ROW('Sanitation Data'!H183)))),OFFSET('Sanitation Data'!$H$11,0,10*ROW('Sanitation Data'!H183)),NA())))</f>
        <v>#N/A</v>
      </c>
      <c r="AT189" s="83" t="e">
        <f ca="true">+IF(AND(ISTEXT(OFFSET('Sanitation Data'!$B$2,0,10*ROW('Sanitation Data'!H183))),DI189="Yes"),OFFSET('Sanitation Data'!$H$12,0,10*ROW('Sanitation Data'!H183)),IF(AND(ISTEXT(OFFSET('Sanitation Data'!$B$2,0,10*ROW('Sanitation Data'!H183))),DI189="No",ISNUMBER(OFFSET('Sanitation Data'!$H$12,0,10*ROW('Sanitation Data'!H183)))),CONCATENATE("[",ROUND(OFFSET('Sanitation Data'!$H$12,0,10*ROW('Sanitation Data'!H183)),0),"]"),IF(AND(ISTEXT(OFFSET('Sanitation Data'!$B$2,0,10*ROW('Sanitation Data'!H183))),DI189="",ISNUMBER(OFFSET('Sanitation Data'!$H$12,0,10*ROW('Sanitation Data'!H183)))),OFFSET('Sanitation Data'!$H$12,0,10*ROW('Sanitation Data'!H183)),NA())))</f>
        <v>#N/A</v>
      </c>
      <c r="AU189" s="83" t="e">
        <f ca="true">+IF(AND(ISTEXT(OFFSET('Sanitation Data'!$B$2,0,10*ROW('Sanitation Data'!I183))),DJ189="Yes"),100-OFFSET('Sanitation Data'!$I$4,0,10*ROW('Sanitation Data'!I183)),IF(AND(ISTEXT(OFFSET('Sanitation Data'!$B$2,0,10*ROW('Sanitation Data'!I183))),DJ189="No",ISNUMBER(OFFSET('Sanitation Data'!$I$4,0,10*ROW('Sanitation Data'!I183)))),CONCATENATE("[",ROUND(100-OFFSET('Sanitation Data'!$I$4,0,10*ROW('Sanitation Data'!I183)),0),"]"),IF(AND(ISTEXT(OFFSET('Sanitation Data'!$B$2,0,10*ROW('Sanitation Data'!I183))),DJ189="",ISNUMBER(OFFSET('Sanitation Data'!$I$4,0,10*ROW('Sanitation Data'!I183)))),100-OFFSET('Sanitation Data'!$I$4,0,10*ROW('Sanitation Data'!I183)),NA())))</f>
        <v>#N/A</v>
      </c>
      <c r="AV189" s="83" t="e">
        <f ca="true">+IF(AND(ISTEXT(OFFSET('Sanitation Data'!$B$2,0,10*ROW('Sanitation Data'!I183))),DK189="Yes"),OFFSET('Sanitation Data'!$I$6,0,10*ROW('Sanitation Data'!I183)),IF(AND(ISTEXT(OFFSET('Sanitation Data'!$B$2,0,10*ROW('Sanitation Data'!I183))),DK189="No",ISNUMBER(OFFSET('Sanitation Data'!$I$6,0,10*ROW('Sanitation Data'!I183)))),CONCATENATE("[",ROUND(OFFSET('Sanitation Data'!$I$6,0,10*ROW('Sanitation Data'!I183)),0),"]"),IF(AND(ISTEXT(OFFSET('Sanitation Data'!$B$2,0,10*ROW('Sanitation Data'!I183))),DK189="",ISNUMBER(OFFSET('Sanitation Data'!$I$6,0,10*ROW('Sanitation Data'!I183)))),OFFSET('Sanitation Data'!$I$6,0,10*ROW('Sanitation Data'!I183)),NA())))</f>
        <v>#N/A</v>
      </c>
      <c r="AW189" s="83" t="e">
        <f ca="true">+IF(AND(ISTEXT(OFFSET('Sanitation Data'!$B$2,0,10*ROW('Sanitation Data'!I183))),DL189="Yes"),OFFSET('Sanitation Data'!$I$10,0,10*ROW('Sanitation Data'!I183)),IF(AND(ISTEXT(OFFSET('Sanitation Data'!$B$2,0,10*ROW('Sanitation Data'!I183))),DL189="No",ISNUMBER(OFFSET('Sanitation Data'!$I$10,0,10*ROW('Sanitation Data'!I183)))),CONCATENATE("[",ROUND(OFFSET('Sanitation Data'!$I$10,0,10*ROW('Sanitation Data'!I183)),0),"]"),IF(AND(ISTEXT(OFFSET('Sanitation Data'!$B$2,0,10*ROW('Sanitation Data'!I183))),DL189="",ISNUMBER(OFFSET('Sanitation Data'!$I$10,0,10*ROW('Sanitation Data'!I183)))),OFFSET('Sanitation Data'!$I$10,0,10*ROW('Sanitation Data'!I183)),NA())))</f>
        <v>#N/A</v>
      </c>
      <c r="AX189" s="83" t="e">
        <f ca="true">+IF(AND(ISTEXT(OFFSET('Sanitation Data'!$B$2,0,10*ROW('Sanitation Data'!I183))),DM189="Yes"),OFFSET('Sanitation Data'!$I$11,0,10*ROW('Sanitation Data'!I183)),IF(AND(ISTEXT(OFFSET('Sanitation Data'!$B$2,0,10*ROW('Sanitation Data'!I183))),DM189="No",ISNUMBER(OFFSET('Sanitation Data'!$I$11,0,10*ROW('Sanitation Data'!I183)))),CONCATENATE("[",ROUND(OFFSET('Sanitation Data'!$I$11,0,10*ROW('Sanitation Data'!I183)),0),"]"),IF(AND(ISTEXT(OFFSET('Sanitation Data'!$B$2,0,10*ROW('Sanitation Data'!I183))),DM189="",ISNUMBER(OFFSET('Sanitation Data'!$I$11,0,10*ROW('Sanitation Data'!I183)))),OFFSET('Sanitation Data'!$I$11,0,10*ROW('Sanitation Data'!I183)),NA())))</f>
        <v>#N/A</v>
      </c>
      <c r="AY189" s="83" t="e">
        <f ca="true">+IF(AND(ISTEXT(OFFSET('Sanitation Data'!$B$2,0,10*ROW('Sanitation Data'!I183))),DN189="Yes"),OFFSET('Sanitation Data'!$I$12,0,10*ROW('Sanitation Data'!I183)),IF(AND(ISTEXT(OFFSET('Sanitation Data'!$B$2,0,10*ROW('Sanitation Data'!I183))),DN189="No",ISNUMBER(OFFSET('Sanitation Data'!$I$12,0,10*ROW('Sanitation Data'!I183)))),CONCATENATE("[",ROUND(OFFSET('Sanitation Data'!$I$12,0,10*ROW('Sanitation Data'!I183)),0),"]"),IF(AND(ISTEXT(OFFSET('Sanitation Data'!$B$2,0,10*ROW('Sanitation Data'!I183))),DN189="",ISNUMBER(OFFSET('Sanitation Data'!$I$12,0,10*ROW('Sanitation Data'!I183)))),OFFSET('Sanitation Data'!$I$12,0,10*ROW('Sanitation Data'!I183)),NA())))</f>
        <v>#N/A</v>
      </c>
      <c r="AZ189" s="84" t="e">
        <f ca="true">+IF(AND(ISTEXT(OFFSET('Hygiene Data'!$B$2,0,10*ROW('Hygiene Data'!D183))),DO189="Yes"),OFFSET('Hygiene Data'!$D$5,0,10*ROW('Hygiene Data'!D183)),IF(AND(ISTEXT(OFFSET('Hygiene Data'!$B$2,0,10*ROW('Hygiene Data'!D183))),DO189="No",ISNUMBER(OFFSET('Hygiene Data'!$D$5,0,10*ROW('Hygiene Data'!D183)))),CONCATENATE("[",ROUND(OFFSET('Hygiene Data'!$D$5,0,10*ROW('Hygiene Data'!D183)),0),"]"),IF(AND(ISTEXT(OFFSET('Hygiene Data'!$B$2,0,10*ROW('Hygiene Data'!D183))),DO189="",ISNUMBER(OFFSET('Hygiene Data'!$D$5,0,10*ROW('Hygiene Data'!D183)))),OFFSET('Hygiene Data'!$D$5,0,10*ROW('Hygiene Data'!D183)),NA())))</f>
        <v>#N/A</v>
      </c>
      <c r="BA189" s="84" t="e">
        <f ca="true">+IF(AND(ISTEXT(OFFSET('Hygiene Data'!$B$2,0,10*ROW('Hygiene Data'!D183))),DP189="Yes"),OFFSET('Hygiene Data'!$D$7,0,10*ROW('Hygiene Data'!D183)),IF(AND(ISTEXT(OFFSET('Hygiene Data'!$B$2,0,10*ROW('Hygiene Data'!D183))),DP189="No",ISNUMBER(OFFSET('Hygiene Data'!$D$7,0,10*ROW('Hygiene Data'!D183)))),CONCATENATE("[",ROUND(OFFSET('Hygiene Data'!$D$7,0,10*ROW('Hygiene Data'!D183)),0),"]"),IF(AND(ISTEXT(OFFSET('Hygiene Data'!$B$2,0,10*ROW('Hygiene Data'!D183))),DP189="",ISNUMBER(OFFSET('Hygiene Data'!$D$7,0,10*ROW('Hygiene Data'!D183)))),OFFSET('Hygiene Data'!$D$7,0,10*ROW('Hygiene Data'!D183)),NA())))</f>
        <v>#N/A</v>
      </c>
      <c r="BB189" s="84" t="e">
        <f ca="true">+IF(AND(ISTEXT(OFFSET('Hygiene Data'!$B$2,0,10*ROW('Hygiene Data'!D183))),DQ189="Yes"),OFFSET('Hygiene Data'!$D$9,0,10*ROW('Hygiene Data'!D183)),IF(AND(ISTEXT(OFFSET('Hygiene Data'!$B$2,0,10*ROW('Hygiene Data'!D183))),DQ189="No",ISNUMBER(OFFSET('Hygiene Data'!$D$9,0,10*ROW('Hygiene Data'!D183)))),CONCATENATE("[",ROUND(OFFSET('Hygiene Data'!$D$9,0,10*ROW('Hygiene Data'!D183)),0),"]"),IF(AND(ISTEXT(OFFSET('Hygiene Data'!$B$2,0,10*ROW('Hygiene Data'!D183))),DQ189="",ISNUMBER(OFFSET('Hygiene Data'!$D$9,0,10*ROW('Hygiene Data'!D183)))),OFFSET('Hygiene Data'!$D$9,0,10*ROW('Hygiene Data'!D183)),NA())))</f>
        <v>#N/A</v>
      </c>
      <c r="BC189" s="84" t="e">
        <f ca="true">+IF(AND(ISTEXT(OFFSET('Hygiene Data'!$B$2,0,10*ROW('Hygiene Data'!E183))),DR189="Yes"),OFFSET('Hygiene Data'!$E$5,0,10*ROW('Hygiene Data'!E183)),IF(AND(ISTEXT(OFFSET('Hygiene Data'!$B$2,0,10*ROW('Hygiene Data'!E183))),DR189="No",ISNUMBER(OFFSET('Hygiene Data'!$E$5,0,10*ROW('Hygiene Data'!E183)))),CONCATENATE("[",ROUND(OFFSET('Hygiene Data'!$E$5,0,10*ROW('Hygiene Data'!E183)),0),"]"),IF(AND(ISTEXT(OFFSET('Hygiene Data'!$B$2,0,10*ROW('Hygiene Data'!E183))),DR189="",ISNUMBER(OFFSET('Hygiene Data'!$E$5,0,10*ROW('Hygiene Data'!E183)))),OFFSET('Hygiene Data'!$E$5,0,10*ROW('Hygiene Data'!E183)),NA())))</f>
        <v>#N/A</v>
      </c>
      <c r="BD189" s="84" t="e">
        <f ca="true">+IF(AND(ISTEXT(OFFSET('Hygiene Data'!$B$2,0,10*ROW('Hygiene Data'!E183))),DS189="Yes"),OFFSET('Hygiene Data'!$E$7,0,10*ROW('Hygiene Data'!E183)),IF(AND(ISTEXT(OFFSET('Hygiene Data'!$B$2,0,10*ROW('Hygiene Data'!E183))),DS189="No",ISNUMBER(OFFSET('Hygiene Data'!$E$7,0,10*ROW('Hygiene Data'!E183)))),CONCATENATE("[",ROUND(OFFSET('Hygiene Data'!$E$7,0,10*ROW('Hygiene Data'!E183)),0),"]"),IF(AND(ISTEXT(OFFSET('Hygiene Data'!$B$2,0,10*ROW('Hygiene Data'!E183))),DS189="",ISNUMBER(OFFSET('Hygiene Data'!$E$7,0,10*ROW('Hygiene Data'!E183)))),OFFSET('Hygiene Data'!$E$7,0,10*ROW('Hygiene Data'!E183)),NA())))</f>
        <v>#N/A</v>
      </c>
      <c r="BE189" s="84" t="e">
        <f ca="true">+IF(AND(ISTEXT(OFFSET('Hygiene Data'!$B$2,0,10*ROW('Hygiene Data'!E183))),DT189="Yes"),OFFSET('Hygiene Data'!$E$9,0,10*ROW('Hygiene Data'!E183)),IF(AND(ISTEXT(OFFSET('Hygiene Data'!$B$2,0,10*ROW('Hygiene Data'!E183))),DT189="No",ISNUMBER(OFFSET('Hygiene Data'!$E$9,0,10*ROW('Hygiene Data'!E183)))),CONCATENATE("[",ROUND(OFFSET('Hygiene Data'!$E$9,0,10*ROW('Hygiene Data'!E183)),0),"]"),IF(AND(ISTEXT(OFFSET('Hygiene Data'!$B$2,0,10*ROW('Hygiene Data'!E183))),DT189="",ISNUMBER(OFFSET('Hygiene Data'!$E$9,0,10*ROW('Hygiene Data'!E183)))),OFFSET('Hygiene Data'!$E$9,0,10*ROW('Hygiene Data'!E183)),NA())))</f>
        <v>#N/A</v>
      </c>
      <c r="BF189" s="84" t="e">
        <f ca="true">+IF(AND(ISTEXT(OFFSET('Hygiene Data'!$B$2,0,10*ROW('Hygiene Data'!F183))),DU189="Yes"),OFFSET('Hygiene Data'!$F$5,0,10*ROW('Hygiene Data'!F183)),IF(AND(ISTEXT(OFFSET('Hygiene Data'!$B$2,0,10*ROW('Hygiene Data'!F183))),DU189="No",ISNUMBER(OFFSET('Hygiene Data'!$F$5,0,10*ROW('Hygiene Data'!F183)))),CONCATENATE("[",ROUND(OFFSET('Hygiene Data'!$F$5,0,10*ROW('Hygiene Data'!F183)),0),"]"),IF(AND(ISTEXT(OFFSET('Hygiene Data'!$B$2,0,10*ROW('Hygiene Data'!F183))),DU189="",ISNUMBER(OFFSET('Hygiene Data'!$F$5,0,10*ROW('Hygiene Data'!F183)))),OFFSET('Hygiene Data'!$F$5,0,10*ROW('Hygiene Data'!F183)),NA())))</f>
        <v>#N/A</v>
      </c>
      <c r="BG189" s="84" t="e">
        <f ca="true">+IF(AND(ISTEXT(OFFSET('Hygiene Data'!$B$2,0,10*ROW('Hygiene Data'!F183))),DV189="Yes"),OFFSET('Hygiene Data'!$F$7,0,10*ROW('Hygiene Data'!F183)),IF(AND(ISTEXT(OFFSET('Hygiene Data'!$B$2,0,10*ROW('Hygiene Data'!F183))),DV189="No",ISNUMBER(OFFSET('Hygiene Data'!$F$7,0,10*ROW('Hygiene Data'!F183)))),CONCATENATE("[",ROUND(OFFSET('Hygiene Data'!$F$7,0,10*ROW('Hygiene Data'!F183)),0),"]"),IF(AND(ISTEXT(OFFSET('Hygiene Data'!$B$2,0,10*ROW('Hygiene Data'!F183))),DV189="",ISNUMBER(OFFSET('Hygiene Data'!$F$7,0,10*ROW('Hygiene Data'!F183)))),OFFSET('Hygiene Data'!$F$7,0,10*ROW('Hygiene Data'!F183)),NA())))</f>
        <v>#N/A</v>
      </c>
      <c r="BH189" s="84" t="e">
        <f ca="true">+IF(AND(ISTEXT(OFFSET('Hygiene Data'!$B$2,0,10*ROW('Hygiene Data'!F183))),DW189="Yes"),OFFSET('Hygiene Data'!$F$9,0,10*ROW('Hygiene Data'!F183)),IF(AND(ISTEXT(OFFSET('Hygiene Data'!$B$2,0,10*ROW('Hygiene Data'!F183))),DW189="No",ISNUMBER(OFFSET('Hygiene Data'!$F$9,0,10*ROW('Hygiene Data'!F183)))),CONCATENATE("[",ROUND(OFFSET('Hygiene Data'!$F$9,0,10*ROW('Hygiene Data'!F183)),0),"]"),IF(AND(ISTEXT(OFFSET('Hygiene Data'!$B$2,0,10*ROW('Hygiene Data'!F183))),DW189="",ISNUMBER(OFFSET('Hygiene Data'!$F$9,0,10*ROW('Hygiene Data'!F183)))),OFFSET('Hygiene Data'!$F$9,0,10*ROW('Hygiene Data'!F183)),NA())))</f>
        <v>#N/A</v>
      </c>
      <c r="BI189" s="84" t="e">
        <f ca="true">+IF(AND(ISTEXT(OFFSET('Hygiene Data'!$B$2,0,10*ROW('Hygiene Data'!G183))),DX189="Yes"),OFFSET('Hygiene Data'!$G$5,0,10*ROW('Hygiene Data'!G183)),IF(AND(ISTEXT(OFFSET('Hygiene Data'!$B$2,0,10*ROW('Hygiene Data'!G183))),DX189="No",ISNUMBER(OFFSET('Hygiene Data'!$G$5,0,10*ROW('Hygiene Data'!G183)))),CONCATENATE("[",ROUND(OFFSET('Hygiene Data'!$G$5,0,10*ROW('Hygiene Data'!G183)),0),"]"),IF(AND(ISTEXT(OFFSET('Hygiene Data'!$B$2,0,10*ROW('Hygiene Data'!G183))),DX189="",ISNUMBER(OFFSET('Hygiene Data'!$G$5,0,10*ROW('Hygiene Data'!G183)))),OFFSET('Hygiene Data'!$G$5,0,10*ROW('Hygiene Data'!G183)),NA())))</f>
        <v>#N/A</v>
      </c>
      <c r="BJ189" s="84" t="e">
        <f ca="true">+IF(AND(ISTEXT(OFFSET('Hygiene Data'!$B$2,0,10*ROW('Hygiene Data'!G183))),DY189="Yes"),OFFSET('Hygiene Data'!$G$7,0,10*ROW('Hygiene Data'!G183)),IF(AND(ISTEXT(OFFSET('Hygiene Data'!$B$2,0,10*ROW('Hygiene Data'!G183))),DY189="No",ISNUMBER(OFFSET('Hygiene Data'!$G$7,0,10*ROW('Hygiene Data'!G183)))),CONCATENATE("[",ROUND(OFFSET('Hygiene Data'!$G$7,0,10*ROW('Hygiene Data'!G183)),0),"]"),IF(AND(ISTEXT(OFFSET('Hygiene Data'!$B$2,0,10*ROW('Hygiene Data'!G183))),DY189="",ISNUMBER(OFFSET('Hygiene Data'!$G$7,0,10*ROW('Hygiene Data'!G183)))),OFFSET('Hygiene Data'!$G$7,0,10*ROW('Hygiene Data'!G183)),NA())))</f>
        <v>#N/A</v>
      </c>
      <c r="BK189" s="84" t="e">
        <f ca="true">+IF(AND(ISTEXT(OFFSET('Hygiene Data'!$B$2,0,10*ROW('Hygiene Data'!G183))),DZ189="Yes"),OFFSET('Hygiene Data'!$G$9,0,10*ROW('Hygiene Data'!G183)),IF(AND(ISTEXT(OFFSET('Hygiene Data'!$B$2,0,10*ROW('Hygiene Data'!G183))),DZ189="No",ISNUMBER(OFFSET('Hygiene Data'!$G$9,0,10*ROW('Hygiene Data'!G183)))),CONCATENATE("[",ROUND(OFFSET('Hygiene Data'!$G$9,0,10*ROW('Hygiene Data'!G183)),0),"]"),IF(AND(ISTEXT(OFFSET('Hygiene Data'!$B$2,0,10*ROW('Hygiene Data'!G183))),DZ189="",ISNUMBER(OFFSET('Hygiene Data'!$G$9,0,10*ROW('Hygiene Data'!G183)))),OFFSET('Hygiene Data'!$G$9,0,10*ROW('Hygiene Data'!G183)),NA())))</f>
        <v>#N/A</v>
      </c>
      <c r="BL189" s="84" t="e">
        <f ca="true">+IF(AND(ISTEXT(OFFSET('Hygiene Data'!$B$2,0,10*ROW('Hygiene Data'!H183))),EA189="Yes"),OFFSET('Hygiene Data'!$H$5,0,10*ROW('Hygiene Data'!H183)),IF(AND(ISTEXT(OFFSET('Hygiene Data'!$B$2,0,10*ROW('Hygiene Data'!H183))),EA189="No",ISNUMBER(OFFSET('Hygiene Data'!$H$5,0,10*ROW('Hygiene Data'!H183)))),CONCATENATE("[",ROUND(OFFSET('Hygiene Data'!$H$5,0,10*ROW('Hygiene Data'!H183)),0),"]"),IF(AND(ISTEXT(OFFSET('Hygiene Data'!$B$2,0,10*ROW('Hygiene Data'!H183))),EA189="",ISNUMBER(OFFSET('Hygiene Data'!$H$5,0,10*ROW('Hygiene Data'!H183)))),OFFSET('Hygiene Data'!$H$5,0,10*ROW('Hygiene Data'!H183)),NA())))</f>
        <v>#N/A</v>
      </c>
      <c r="BM189" s="84" t="e">
        <f ca="true">+IF(AND(ISTEXT(OFFSET('Hygiene Data'!$B$2,0,10*ROW('Hygiene Data'!H183))),EB189="Yes"),OFFSET('Hygiene Data'!$H$7,0,10*ROW('Hygiene Data'!H183)),IF(AND(ISTEXT(OFFSET('Hygiene Data'!$B$2,0,10*ROW('Hygiene Data'!H183))),EB189="No",ISNUMBER(OFFSET('Hygiene Data'!$H$7,0,10*ROW('Hygiene Data'!H183)))),CONCATENATE("[",ROUND(OFFSET('Hygiene Data'!$H$7,0,10*ROW('Hygiene Data'!H183)),0),"]"),IF(AND(ISTEXT(OFFSET('Hygiene Data'!$B$2,0,10*ROW('Hygiene Data'!H183))),EB189="",ISNUMBER(OFFSET('Hygiene Data'!$H$7,0,10*ROW('Hygiene Data'!H183)))),OFFSET('Hygiene Data'!$H$7,0,10*ROW('Hygiene Data'!H183)),NA())))</f>
        <v>#N/A</v>
      </c>
      <c r="BN189" s="84" t="e">
        <f ca="true">+IF(AND(ISTEXT(OFFSET('Hygiene Data'!$B$2,0,10*ROW('Hygiene Data'!H183))),EC189="Yes"),OFFSET('Hygiene Data'!$H$9,0,10*ROW('Hygiene Data'!H183)),IF(AND(ISTEXT(OFFSET('Hygiene Data'!$B$2,0,10*ROW('Hygiene Data'!H183))),EC189="No",ISNUMBER(OFFSET('Hygiene Data'!$H$9,0,10*ROW('Hygiene Data'!H183)))),CONCATENATE("[",ROUND(OFFSET('Hygiene Data'!$H$9,0,10*ROW('Hygiene Data'!H183)),0),"]"),IF(AND(ISTEXT(OFFSET('Hygiene Data'!$B$2,0,10*ROW('Hygiene Data'!H183))),EC189="",ISNUMBER(OFFSET('Hygiene Data'!$H$9,0,10*ROW('Hygiene Data'!H183)))),OFFSET('Hygiene Data'!$H$9,0,10*ROW('Hygiene Data'!H183)),NA())))</f>
        <v>#N/A</v>
      </c>
      <c r="BO189" s="84" t="e">
        <f ca="true">+IF(AND(ISTEXT(OFFSET('Hygiene Data'!$B$2,0,10*ROW('Hygiene Data'!I183))),ED189="Yes"),OFFSET('Hygiene Data'!$I$5,0,10*ROW('Hygiene Data'!I183)),IF(AND(ISTEXT(OFFSET('Hygiene Data'!$B$2,0,10*ROW('Hygiene Data'!I183))),ED189="No",ISNUMBER(OFFSET('Hygiene Data'!$I$5,0,10*ROW('Hygiene Data'!I183)))),CONCATENATE("[",ROUND(OFFSET('Hygiene Data'!$I$5,0,10*ROW('Hygiene Data'!I183)),0),"]"),IF(AND(ISTEXT(OFFSET('Hygiene Data'!$B$2,0,10*ROW('Hygiene Data'!I183))),ED189="",ISNUMBER(OFFSET('Hygiene Data'!$I$5,0,10*ROW('Hygiene Data'!I183)))),OFFSET('Hygiene Data'!$I$5,0,10*ROW('Hygiene Data'!I183)),NA())))</f>
        <v>#N/A</v>
      </c>
      <c r="BP189" s="84" t="e">
        <f ca="true">+IF(AND(ISTEXT(OFFSET('Hygiene Data'!$B$2,0,10*ROW('Hygiene Data'!I183))),EE189="Yes"),OFFSET('Hygiene Data'!$I$7,0,10*ROW('Hygiene Data'!I183)),IF(AND(ISTEXT(OFFSET('Hygiene Data'!$B$2,0,10*ROW('Hygiene Data'!I183))),EE189="No",ISNUMBER(OFFSET('Hygiene Data'!$I$7,0,10*ROW('Hygiene Data'!I183)))),CONCATENATE("[",ROUND(OFFSET('Hygiene Data'!$I$7,0,10*ROW('Hygiene Data'!I183)),0),"]"),IF(AND(ISTEXT(OFFSET('Hygiene Data'!$B$2,0,10*ROW('Hygiene Data'!I183))),EE189="",ISNUMBER(OFFSET('Hygiene Data'!$I$7,0,10*ROW('Hygiene Data'!I183)))),OFFSET('Hygiene Data'!$I$7,0,10*ROW('Hygiene Data'!I183)),NA())))</f>
        <v>#N/A</v>
      </c>
      <c r="BQ189" s="84" t="e">
        <f ca="true">+IF(AND(ISTEXT(OFFSET('Hygiene Data'!$B$2,0,10*ROW('Hygiene Data'!I183))),EF189="Yes"),OFFSET('Hygiene Data'!$I$9,0,10*ROW('Hygiene Data'!I183)),IF(AND(ISTEXT(OFFSET('Hygiene Data'!$B$2,0,10*ROW('Hygiene Data'!I183))),EF189="No",ISNUMBER(OFFSET('Hygiene Data'!$I$9,0,10*ROW('Hygiene Data'!I183)))),CONCATENATE("[",ROUND(OFFSET('Hygiene Data'!$I$9,0,10*ROW('Hygiene Data'!I183)),0),"]"),IF(AND(ISTEXT(OFFSET('Hygiene Data'!$B$2,0,10*ROW('Hygiene Data'!I183))),EF189="",ISNUMBER(OFFSET('Hygiene Data'!$I$9,0,10*ROW('Hygiene Data'!I183)))),OFFSET('Hygiene Data'!$I$9,0,10*ROW('Hygiene Data'!I183)),NA())))</f>
        <v>#N/A</v>
      </c>
      <c r="BR189" s="269"/>
      <c r="BS189" s="269" t="str">
        <f ca="true">+IF(OFFSET('Water Data'!$D$27,0,10*ROW('Water Data'!D183))="","",OFFSET('Water Data'!$D$27,0,10*ROW('Water Data'!D183)))</f>
        <v/>
      </c>
      <c r="BT189" s="269" t="str">
        <f ca="true">+IF(OFFSET('Water Data'!$D$28,0,10*ROW('Water Data'!D183))="","",OFFSET('Water Data'!$D$28,0,10*ROW('Water Data'!D183)))</f>
        <v/>
      </c>
      <c r="BU189" s="269" t="str">
        <f ca="true">+IF(OFFSET('Water Data'!$D$29,0,10*ROW('Water Data'!D183))="","",OFFSET('Water Data'!$D$29,0,10*ROW('Water Data'!D183)))</f>
        <v/>
      </c>
      <c r="BV189" s="269" t="str">
        <f ca="true">+IF(OFFSET('Water Data'!$E$27,0,10*ROW('Water Data'!E183))="","",OFFSET('Water Data'!$E$27,0,10*ROW('Water Data'!E183)))</f>
        <v/>
      </c>
      <c r="BW189" s="269" t="str">
        <f ca="true">+IF(OFFSET('Water Data'!$E$28,0,10*ROW('Water Data'!E183))="","",OFFSET('Water Data'!$E$28,0,10*ROW('Water Data'!E183)))</f>
        <v/>
      </c>
      <c r="BX189" s="269" t="str">
        <f ca="true">+IF(OFFSET('Water Data'!$E$29,0,10*ROW('Water Data'!E183))="","",OFFSET('Water Data'!$E$29,0,10*ROW('Water Data'!E183)))</f>
        <v/>
      </c>
      <c r="BY189" s="269" t="str">
        <f ca="true">+IF(OFFSET('Water Data'!$F$27,0,10*ROW('Water Data'!F183))="","",OFFSET('Water Data'!$F$27,0,10*ROW('Water Data'!F183)))</f>
        <v/>
      </c>
      <c r="BZ189" s="269" t="str">
        <f ca="true">+IF(OFFSET('Water Data'!$F$28,0,10*ROW('Water Data'!F183))="","",OFFSET('Water Data'!$F$28,0,10*ROW('Water Data'!F183)))</f>
        <v/>
      </c>
      <c r="CA189" s="269" t="str">
        <f ca="true">+IF(OFFSET('Water Data'!$F$29,0,10*ROW('Water Data'!F183))="","",OFFSET('Water Data'!$F$29,0,10*ROW('Water Data'!F183)))</f>
        <v/>
      </c>
      <c r="CB189" s="269" t="str">
        <f ca="true">+IF(OFFSET('Water Data'!$G$27,0,10*ROW('Water Data'!G183))="","",OFFSET('Water Data'!$G$27,0,10*ROW('Water Data'!G183)))</f>
        <v/>
      </c>
      <c r="CC189" s="269" t="str">
        <f ca="true">+IF(OFFSET('Water Data'!$G$28,0,10*ROW('Water Data'!G183))="","",OFFSET('Water Data'!$G$28,0,10*ROW('Water Data'!G183)))</f>
        <v/>
      </c>
      <c r="CD189" s="269" t="str">
        <f ca="true">+IF(OFFSET('Water Data'!$G$29,0,10*ROW('Water Data'!G183))="","",OFFSET('Water Data'!$G$29,0,10*ROW('Water Data'!G183)))</f>
        <v/>
      </c>
      <c r="CE189" s="269" t="str">
        <f ca="true">+IF(OFFSET('Water Data'!$H$27,0,10*ROW('Water Data'!H183))="","",OFFSET('Water Data'!$H$27,0,10*ROW('Water Data'!H183)))</f>
        <v/>
      </c>
      <c r="CF189" s="269" t="str">
        <f ca="true">+IF(OFFSET('Water Data'!$H$28,0,10*ROW('Water Data'!H183))="","",OFFSET('Water Data'!$H$28,0,10*ROW('Water Data'!H183)))</f>
        <v/>
      </c>
      <c r="CG189" s="269" t="str">
        <f ca="true">+IF(OFFSET('Water Data'!$H$29,0,10*ROW('Water Data'!H183))="","",OFFSET('Water Data'!$H$29,0,10*ROW('Water Data'!H183)))</f>
        <v/>
      </c>
      <c r="CH189" s="269" t="str">
        <f ca="true">+IF(OFFSET('Water Data'!$I$27,0,10*ROW('Water Data'!I183))="","",OFFSET('Water Data'!$I$27,0,10*ROW('Water Data'!I183)))</f>
        <v/>
      </c>
      <c r="CI189" s="269" t="str">
        <f ca="true">+IF(OFFSET('Water Data'!$I$28,0,10*ROW('Water Data'!I183))="","",OFFSET('Water Data'!$I$28,0,10*ROW('Water Data'!I183)))</f>
        <v/>
      </c>
      <c r="CJ189" s="269" t="str">
        <f ca="true">+IF(OFFSET('Water Data'!$I$29,0,10*ROW('Water Data'!I183))="","",OFFSET('Water Data'!$I$29,0,10*ROW('Water Data'!I183)))</f>
        <v/>
      </c>
      <c r="CK189" s="269" t="str">
        <f ca="true">+IF(OFFSET('Sanitation Data'!$D$28,0,10*ROW('Sanitation Data'!D183))="","",OFFSET('Sanitation Data'!$D$28,0,10*ROW('Sanitation Data'!D183)))</f>
        <v/>
      </c>
      <c r="CL189" s="269" t="str">
        <f ca="true">+IF(OFFSET('Sanitation Data'!$D$29,0,10*ROW('Sanitation Data'!D183))="","",OFFSET('Sanitation Data'!$D$29,0,10*ROW('Sanitation Data'!D183)))</f>
        <v/>
      </c>
      <c r="CM189" s="269" t="str">
        <f ca="true">+IF(OFFSET('Sanitation Data'!$D$30,0,10*ROW('Sanitation Data'!D183))="","",OFFSET('Sanitation Data'!$D$30,0,10*ROW('Sanitation Data'!D183)))</f>
        <v/>
      </c>
      <c r="CN189" s="269" t="str">
        <f ca="true">+IF(OFFSET('Sanitation Data'!$D$31,0,10*ROW('Sanitation Data'!D183))="","",OFFSET('Sanitation Data'!$D$31,0,10*ROW('Sanitation Data'!D183)))</f>
        <v/>
      </c>
      <c r="CO189" s="269" t="str">
        <f ca="true">+IF(OFFSET('Sanitation Data'!$D$32,0,10*ROW('Sanitation Data'!D183))="","",OFFSET('Sanitation Data'!$D$32,0,10*ROW('Sanitation Data'!D183)))</f>
        <v/>
      </c>
      <c r="CP189" s="269" t="str">
        <f ca="true">+IF(OFFSET('Sanitation Data'!$E$28,0,10*ROW('Sanitation Data'!E183))="","",OFFSET('Sanitation Data'!$E$28,0,10*ROW('Sanitation Data'!E183)))</f>
        <v/>
      </c>
      <c r="CQ189" s="269" t="str">
        <f ca="true">+IF(OFFSET('Sanitation Data'!$E$29,0,10*ROW('Sanitation Data'!E183))="","",OFFSET('Sanitation Data'!$E$29,0,10*ROW('Sanitation Data'!E183)))</f>
        <v/>
      </c>
      <c r="CR189" s="269" t="str">
        <f ca="true">+IF(OFFSET('Sanitation Data'!$E$30,0,10*ROW('Sanitation Data'!E183))="","",OFFSET('Sanitation Data'!$E$30,0,10*ROW('Sanitation Data'!E183)))</f>
        <v/>
      </c>
      <c r="CS189" s="269" t="str">
        <f ca="true">+IF(OFFSET('Sanitation Data'!$E$31,0,10*ROW('Sanitation Data'!E183))="","",OFFSET('Sanitation Data'!$E$31,0,10*ROW('Sanitation Data'!E183)))</f>
        <v/>
      </c>
      <c r="CT189" s="269" t="str">
        <f ca="true">+IF(OFFSET('Sanitation Data'!$E$32,0,10*ROW('Sanitation Data'!E183))="","",OFFSET('Sanitation Data'!$E$32,0,10*ROW('Sanitation Data'!E183)))</f>
        <v/>
      </c>
      <c r="CU189" s="269" t="str">
        <f ca="true">+IF(OFFSET('Sanitation Data'!$F$28,0,10*ROW('Sanitation Data'!F183))="","",OFFSET('Sanitation Data'!$F$28,0,10*ROW('Sanitation Data'!F183)))</f>
        <v/>
      </c>
      <c r="CV189" s="269" t="str">
        <f ca="true">+IF(OFFSET('Sanitation Data'!$F$29,0,10*ROW('Sanitation Data'!F183))="","",OFFSET('Sanitation Data'!$F$29,0,10*ROW('Sanitation Data'!F183)))</f>
        <v/>
      </c>
      <c r="CW189" s="269" t="str">
        <f ca="true">+IF(OFFSET('Sanitation Data'!$F$30,0,10*ROW('Sanitation Data'!F183))="","",OFFSET('Sanitation Data'!$F$30,0,10*ROW('Sanitation Data'!F183)))</f>
        <v/>
      </c>
      <c r="CX189" s="269" t="str">
        <f ca="true">+IF(OFFSET('Sanitation Data'!$F$31,0,10*ROW('Sanitation Data'!F183))="","",OFFSET('Sanitation Data'!$F$31,0,10*ROW('Sanitation Data'!F183)))</f>
        <v/>
      </c>
      <c r="CY189" s="269" t="str">
        <f ca="true">+IF(OFFSET('Sanitation Data'!$F$32,0,10*ROW('Sanitation Data'!F183))="","",OFFSET('Sanitation Data'!$F$32,0,10*ROW('Sanitation Data'!F183)))</f>
        <v/>
      </c>
      <c r="CZ189" s="269" t="str">
        <f ca="true">+IF(OFFSET('Sanitation Data'!$G$28,0,10*ROW('Sanitation Data'!G183))="","",OFFSET('Sanitation Data'!$G$28,0,10*ROW('Sanitation Data'!G183)))</f>
        <v/>
      </c>
      <c r="DA189" s="269" t="str">
        <f ca="true">+IF(OFFSET('Sanitation Data'!$G$29,0,10*ROW('Sanitation Data'!G183))="","",OFFSET('Sanitation Data'!$G$29,0,10*ROW('Sanitation Data'!G183)))</f>
        <v/>
      </c>
      <c r="DB189" s="269" t="str">
        <f ca="true">+IF(OFFSET('Sanitation Data'!$G$30,0,10*ROW('Sanitation Data'!G183))="","",OFFSET('Sanitation Data'!$G$30,0,10*ROW('Sanitation Data'!G183)))</f>
        <v/>
      </c>
      <c r="DC189" s="269" t="str">
        <f ca="true">+IF(OFFSET('Sanitation Data'!$G$31,0,10*ROW('Sanitation Data'!G183))="","",OFFSET('Sanitation Data'!$G$31,0,10*ROW('Sanitation Data'!G183)))</f>
        <v/>
      </c>
      <c r="DD189" s="269" t="str">
        <f ca="true">+IF(OFFSET('Sanitation Data'!$G$32,0,10*ROW('Sanitation Data'!G183))="","",OFFSET('Sanitation Data'!$G$32,0,10*ROW('Sanitation Data'!G183)))</f>
        <v/>
      </c>
      <c r="DE189" s="269" t="str">
        <f ca="true">+IF(OFFSET('Sanitation Data'!$H$28,0,10*ROW('Sanitation Data'!H183))="","",OFFSET('Sanitation Data'!$H$28,0,10*ROW('Sanitation Data'!H183)))</f>
        <v/>
      </c>
      <c r="DF189" s="269" t="str">
        <f ca="true">+IF(OFFSET('Sanitation Data'!$H$29,0,10*ROW('Sanitation Data'!H183))="","",OFFSET('Sanitation Data'!$H$29,0,10*ROW('Sanitation Data'!H183)))</f>
        <v/>
      </c>
      <c r="DG189" s="269" t="str">
        <f ca="true">+IF(OFFSET('Sanitation Data'!$H$30,0,10*ROW('Sanitation Data'!H183))="","",OFFSET('Sanitation Data'!$H$30,0,10*ROW('Sanitation Data'!H183)))</f>
        <v/>
      </c>
      <c r="DH189" s="269" t="str">
        <f ca="true">+IF(OFFSET('Sanitation Data'!$H$31,0,10*ROW('Sanitation Data'!H183))="","",OFFSET('Sanitation Data'!$H$31,0,10*ROW('Sanitation Data'!H183)))</f>
        <v/>
      </c>
      <c r="DI189" s="269" t="str">
        <f ca="true">+IF(OFFSET('Sanitation Data'!$H$32,0,10*ROW('Sanitation Data'!H183))="","",OFFSET('Sanitation Data'!$H$32,0,10*ROW('Sanitation Data'!H183)))</f>
        <v/>
      </c>
      <c r="DJ189" s="269" t="str">
        <f ca="true">+IF(OFFSET('Sanitation Data'!$I$28,0,10*ROW('Sanitation Data'!I183))="","",OFFSET('Sanitation Data'!$I$28,0,10*ROW('Sanitation Data'!I183)))</f>
        <v/>
      </c>
      <c r="DK189" s="269" t="str">
        <f ca="true">+IF(OFFSET('Sanitation Data'!$I$29,0,10*ROW('Sanitation Data'!I183))="","",OFFSET('Sanitation Data'!$I$29,0,10*ROW('Sanitation Data'!I183)))</f>
        <v/>
      </c>
      <c r="DL189" s="269" t="str">
        <f ca="true">+IF(OFFSET('Sanitation Data'!$I$30,0,10*ROW('Sanitation Data'!I183))="","",OFFSET('Sanitation Data'!$I$30,0,10*ROW('Sanitation Data'!I183)))</f>
        <v/>
      </c>
      <c r="DM189" s="269" t="str">
        <f ca="true">+IF(OFFSET('Sanitation Data'!$I$31,0,10*ROW('Sanitation Data'!I183))="","",OFFSET('Sanitation Data'!$I$31,0,10*ROW('Sanitation Data'!I183)))</f>
        <v/>
      </c>
      <c r="DN189" s="269" t="str">
        <f ca="true">+IF(OFFSET('Sanitation Data'!$I$32,0,10*ROW('Sanitation Data'!I183))="","",OFFSET('Sanitation Data'!$I$32,0,10*ROW('Sanitation Data'!I183)))</f>
        <v/>
      </c>
      <c r="DO189" s="269" t="str">
        <f ca="true">+IF(OFFSET('Hygiene Data'!$D$11,0,10*ROW('Hygiene Data'!D183))="","",OFFSET('Hygiene Data'!$D$11,0,10*ROW('Hygiene Data'!D183)))</f>
        <v/>
      </c>
      <c r="DP189" s="269" t="str">
        <f ca="true">+IF(OFFSET('Hygiene Data'!$D$12,0,10*ROW('Hygiene Data'!D183))="","",OFFSET('Hygiene Data'!$D$12,0,10*ROW('Hygiene Data'!D183)))</f>
        <v/>
      </c>
      <c r="DQ189" s="269" t="str">
        <f ca="true">+IF(OFFSET('Hygiene Data'!$D$13,0,10*ROW('Hygiene Data'!D183))="","",OFFSET('Hygiene Data'!$D$13,0,10*ROW('Hygiene Data'!D183)))</f>
        <v/>
      </c>
      <c r="DR189" s="269" t="str">
        <f ca="true">+IF(OFFSET('Hygiene Data'!$E$11,0,10*ROW('Hygiene Data'!E183))="","",OFFSET('Hygiene Data'!$E$11,0,10*ROW('Hygiene Data'!E183)))</f>
        <v/>
      </c>
      <c r="DS189" s="269" t="str">
        <f ca="true">+IF(OFFSET('Hygiene Data'!$E$12,0,10*ROW('Hygiene Data'!E183))="","",OFFSET('Hygiene Data'!$E$12,0,10*ROW('Hygiene Data'!E183)))</f>
        <v/>
      </c>
      <c r="DT189" s="269" t="str">
        <f ca="true">+IF(OFFSET('Hygiene Data'!$E$13,0,10*ROW('Hygiene Data'!E183))="","",OFFSET('Hygiene Data'!$E$13,0,10*ROW('Hygiene Data'!E183)))</f>
        <v/>
      </c>
      <c r="DU189" s="269" t="str">
        <f ca="true">+IF(OFFSET('Hygiene Data'!$F$11,0,10*ROW('Hygiene Data'!F183))="","",OFFSET('Hygiene Data'!$F$11,0,10*ROW('Hygiene Data'!F183)))</f>
        <v/>
      </c>
      <c r="DV189" s="269" t="str">
        <f ca="true">+IF(OFFSET('Hygiene Data'!$F$12,0,10*ROW('Hygiene Data'!F183))="","",OFFSET('Hygiene Data'!$F$12,0,10*ROW('Hygiene Data'!F183)))</f>
        <v/>
      </c>
      <c r="DW189" s="269" t="str">
        <f ca="true">+IF(OFFSET('Hygiene Data'!$F$13,0,10*ROW('Hygiene Data'!F183))="","",OFFSET('Hygiene Data'!$F$13,0,10*ROW('Hygiene Data'!F183)))</f>
        <v/>
      </c>
      <c r="DX189" s="269" t="str">
        <f ca="true">+IF(OFFSET('Hygiene Data'!$G$11,0,10*ROW('Hygiene Data'!G183))="","",OFFSET('Hygiene Data'!$G$11,0,10*ROW('Hygiene Data'!G183)))</f>
        <v/>
      </c>
      <c r="DY189" s="269" t="str">
        <f ca="true">+IF(OFFSET('Hygiene Data'!$G$12,0,10*ROW('Hygiene Data'!G183))="","",OFFSET('Hygiene Data'!$G$12,0,10*ROW('Hygiene Data'!G183)))</f>
        <v/>
      </c>
      <c r="DZ189" s="269" t="str">
        <f ca="true">+IF(OFFSET('Hygiene Data'!$G$13,0,10*ROW('Hygiene Data'!G183))="","",OFFSET('Hygiene Data'!$G$13,0,10*ROW('Hygiene Data'!G183)))</f>
        <v/>
      </c>
      <c r="EA189" s="269" t="str">
        <f ca="true">+IF(OFFSET('Hygiene Data'!$H$11,0,10*ROW('Hygiene Data'!H183))="","",OFFSET('Hygiene Data'!$H$11,0,10*ROW('Hygiene Data'!H183)))</f>
        <v/>
      </c>
      <c r="EB189" s="269" t="str">
        <f ca="true">+IF(OFFSET('Hygiene Data'!$H$12,0,10*ROW('Hygiene Data'!H183))="","",OFFSET('Hygiene Data'!$H$12,0,10*ROW('Hygiene Data'!H183)))</f>
        <v/>
      </c>
      <c r="EC189" s="269" t="str">
        <f ca="true">+IF(OFFSET('Hygiene Data'!$H$13,0,10*ROW('Hygiene Data'!H183))="","",OFFSET('Hygiene Data'!$H$13,0,10*ROW('Hygiene Data'!H183)))</f>
        <v/>
      </c>
      <c r="ED189" s="269" t="str">
        <f ca="true">+IF(OFFSET('Hygiene Data'!$I$11,0,10*ROW('Hygiene Data'!I183))="","",OFFSET('Hygiene Data'!$I$11,0,10*ROW('Hygiene Data'!I183)))</f>
        <v/>
      </c>
      <c r="EE189" s="269" t="str">
        <f ca="true">+IF(OFFSET('Hygiene Data'!$I$12,0,10*ROW('Hygiene Data'!I183))="","",OFFSET('Hygiene Data'!$I$12,0,10*ROW('Hygiene Data'!I183)))</f>
        <v/>
      </c>
      <c r="EF189" s="269" t="str">
        <f ca="true">+IF(OFFSET('Hygiene Data'!$I$13,0,10*ROW('Hygiene Data'!I183))="","",OFFSET('Hygiene Data'!$I$13,0,10*ROW('Hygiene Data'!I183)))</f>
        <v/>
      </c>
    </row>
    <row xmlns:x14ac="http://schemas.microsoft.com/office/spreadsheetml/2009/9/ac" r="190" x14ac:dyDescent="0.2">
      <c r="A190" s="36" t="str">
        <f ca="true">+IF(OFFSET('Water Data'!$B$2,0,10*ROW('Water Data'!E184))="","",OFFSET('Water Data'!$B$2,0,10*ROW('Water Data'!E184)))</f>
        <v/>
      </c>
      <c r="B190" s="36" t="str">
        <f ca="true">+IF(OFFSET('Water Data'!$C$2,0,10*ROW('Water Data'!F184))="","",OFFSET('Water Data'!$C$2,0,10*ROW('Water Data'!F184)))</f>
        <v/>
      </c>
      <c r="C190" s="325" t="str">
        <f t="shared" ca="true" si="2"/>
        <v/>
      </c>
      <c r="D190" s="82" t="e">
        <f ca="true">+IF(AND(ISTEXT(OFFSET('Water Data'!$B$2,0,10*ROW('Water Data'!D184))),BS190="Yes"),100-OFFSET('Water Data'!$D$4,0,10*ROW('Water Data'!D184)),IF(AND(ISTEXT(OFFSET('Water Data'!$B$2,0,10*ROW('Water Data'!D184))),BS190="No",ISNUMBER(OFFSET('Water Data'!$D$4,0,10*ROW('Water Data'!D184)))),CONCATENATE("[",ROUND(100-OFFSET('Water Data'!$D$4,0,10*ROW('Water Data'!D184)),0),"]"),IF(AND(ISTEXT(OFFSET('Water Data'!$B$2,0,10*ROW('Water Data'!D184))),BS190="",ISNUMBER(OFFSET('Water Data'!$D$4,0,10*ROW('Water Data'!D184)))),100-OFFSET('Water Data'!$D$4,0,10*ROW('Water Data'!D184)),NA())))</f>
        <v>#N/A</v>
      </c>
      <c r="E190" s="82" t="e">
        <f ca="true">+IF(AND(ISTEXT(OFFSET('Water Data'!$B$2,0,10*ROW('Water Data'!E184))),BT190="Yes"),OFFSET('Water Data'!$D$6,0,10*ROW('Water Data'!D184)),IF(AND(ISTEXT(OFFSET('Water Data'!$B$2,0,10*ROW('Water Data'!D184))),BT190="No",ISNUMBER(OFFSET('Water Data'!$D$6,0,10*ROW('Water Data'!D184)))),CONCATENATE("[",ROUND(OFFSET('Water Data'!$D$6,0,10*ROW('Water Data'!D184)),0),"]"),IF(AND(ISTEXT(OFFSET('Water Data'!$B$2,0,10*ROW('Water Data'!D184))),BT190="",ISNUMBER(OFFSET('Water Data'!$D$6,0,10*ROW('Water Data'!D184)))),OFFSET('Water Data'!$D$6,0,10*ROW('Water Data'!D184)),NA())))</f>
        <v>#N/A</v>
      </c>
      <c r="F190" s="82" t="e">
        <f ca="true">+IF(AND(ISTEXT(OFFSET('Water Data'!$B$2,0,10*ROW('Water Data'!D184))),BU190="Yes"),OFFSET('Water Data'!$D$9,0,10*ROW('Water Data'!D184)),IF(AND(ISTEXT(OFFSET('Water Data'!$B$2,0,10*ROW('Water Data'!D184))),BU190="No",ISNUMBER(OFFSET('Water Data'!$D$9,0,10*ROW('Water Data'!D184)))),CONCATENATE("[",ROUND(OFFSET('Water Data'!$D$9,0,10*ROW('Water Data'!D184)),0),"]"),IF(AND(ISTEXT(OFFSET('Water Data'!$B$2,0,10*ROW('Water Data'!D184))),BU190="",ISNUMBER(OFFSET('Water Data'!$D$9,0,10*ROW('Water Data'!D184)))),OFFSET('Water Data'!$D$9,0,10*ROW('Water Data'!D184)),NA())))</f>
        <v>#N/A</v>
      </c>
      <c r="G190" s="82" t="e">
        <f ca="true">+IF(AND(ISTEXT(OFFSET('Water Data'!$B$2,0,10*ROW('Water Data'!E184))),BV190="Yes"),100-OFFSET('Water Data'!$E$4,0,10*ROW('Water Data'!E184)),IF(AND(ISTEXT(OFFSET('Water Data'!$B$2,0,10*ROW('Water Data'!E184))),BV190="No",ISNUMBER(OFFSET('Water Data'!$E$4,0,10*ROW('Water Data'!E184)))),CONCATENATE("[",ROUND(100-OFFSET('Water Data'!$E$4,0,10*ROW('Water Data'!E184)),0),"]"),IF(AND(ISTEXT(OFFSET('Water Data'!$B$2,0,10*ROW('Water Data'!E184))),BV190="",ISNUMBER(OFFSET('Water Data'!$E$4,0,10*ROW('Water Data'!E184)))),100-OFFSET('Water Data'!$E$4,0,10*ROW('Water Data'!E184)),NA())))</f>
        <v>#N/A</v>
      </c>
      <c r="H190" s="82" t="e">
        <f ca="true">+IF(AND(ISTEXT(OFFSET('Water Data'!$B$2,0,10*ROW('Water Data'!E184))),BW190="Yes"),OFFSET('Water Data'!$E$6,0,10*ROW('Water Data'!E184)),IF(AND(ISTEXT(OFFSET('Water Data'!$B$2,0,10*ROW('Water Data'!E184))),BW190="No",ISNUMBER(OFFSET('Water Data'!$E$6,0,10*ROW('Water Data'!E184)))),CONCATENATE("[",ROUND(OFFSET('Water Data'!$D$6,0,10*ROW('Water Data'!E184)),0),"]"),IF(AND(ISTEXT(OFFSET('Water Data'!$B$2,0,10*ROW('Water Data'!E184))),BW190="",ISNUMBER(OFFSET('Water Data'!$E$6,0,10*ROW('Water Data'!E184)))),OFFSET('Water Data'!$E$6,0,10*ROW('Water Data'!E184)),NA())))</f>
        <v>#N/A</v>
      </c>
      <c r="I190" s="82" t="e">
        <f ca="true">+IF(AND(ISTEXT(OFFSET('Water Data'!$B$2,0,10*ROW('Water Data'!E184))),BX190="Yes"),OFFSET('Water Data'!$E$9,0,10*ROW('Water Data'!E184)),IF(AND(ISTEXT(OFFSET('Water Data'!$B$2,0,10*ROW('Water Data'!E184))),BX190="No",ISNUMBER(OFFSET('Water Data'!$E$9,0,10*ROW('Water Data'!E184)))),CONCATENATE("[",ROUND(OFFSET('Water Data'!$E$9,0,10*ROW('Water Data'!E184)),0),"]"),IF(AND(ISTEXT(OFFSET('Water Data'!$B$2,0,10*ROW('Water Data'!E184))),BX190="",ISNUMBER(OFFSET('Water Data'!$E$9,0,10*ROW('Water Data'!E184)))),OFFSET('Water Data'!$E$9,0,10*ROW('Water Data'!E184)),NA())))</f>
        <v>#N/A</v>
      </c>
      <c r="J190" s="82" t="e">
        <f ca="true">+IF(AND(ISTEXT(OFFSET('Water Data'!$B$2,0,10*ROW('Water Data'!F184))),BY190="Yes"),100-OFFSET('Water Data'!$F$4,0,10*ROW('Water Data'!F184)),IF(AND(ISTEXT(OFFSET('Water Data'!$B$2,0,10*ROW('Water Data'!F184))),BY190="No",ISNUMBER(OFFSET('Water Data'!$F$4,0,10*ROW('Water Data'!F184)))),CONCATENATE("[",ROUND(100-OFFSET('Water Data'!$F$4,0,10*ROW('Water Data'!F184)),0),"]"),IF(AND(ISTEXT(OFFSET('Water Data'!$B$2,0,10*ROW('Water Data'!F184))),BY190="",ISNUMBER(OFFSET('Water Data'!$F$4,0,10*ROW('Water Data'!F184)))),100-OFFSET('Water Data'!$F$4,0,10*ROW('Water Data'!F184)),NA())))</f>
        <v>#N/A</v>
      </c>
      <c r="K190" s="82" t="e">
        <f ca="true">+IF(AND(ISTEXT(OFFSET('Water Data'!$B$2,0,10*ROW('Water Data'!F184))),BZ190="Yes"),OFFSET('Water Data'!$F$6,0,10*ROW('Water Data'!F184)),IF(AND(ISTEXT(OFFSET('Water Data'!$B$2,0,10*ROW('Water Data'!F184))),BZ190="No",ISNUMBER(OFFSET('Water Data'!$F$6,0,10*ROW('Water Data'!F184)))),CONCATENATE("[",ROUND(OFFSET('Water Data'!$F$6,0,10*ROW('Water Data'!F184)),0),"]"),IF(AND(ISTEXT(OFFSET('Water Data'!$B$2,0,10*ROW('Water Data'!F184))),BZ190="",ISNUMBER(OFFSET('Water Data'!$F$6,0,10*ROW('Water Data'!F184)))),OFFSET('Water Data'!$F$6,0,10*ROW('Water Data'!F184)),NA())))</f>
        <v>#N/A</v>
      </c>
      <c r="L190" s="82" t="e">
        <f ca="true">+IF(AND(ISTEXT(OFFSET('Water Data'!$B$2,0,10*ROW('Water Data'!F184))),CA190="Yes"),OFFSET('Water Data'!$F$9,0,10*ROW('Water Data'!F184)),IF(AND(ISTEXT(OFFSET('Water Data'!$B$2,0,10*ROW('Water Data'!F184))),CA190="No",ISNUMBER(OFFSET('Water Data'!$F$9,0,10*ROW('Water Data'!F184)))),CONCATENATE("[",ROUND(OFFSET('Water Data'!$F$9,0,10*ROW('Water Data'!F184)),0),"]"),IF(AND(ISTEXT(OFFSET('Water Data'!$B$2,0,10*ROW('Water Data'!F184))),CA190="",ISNUMBER(OFFSET('Water Data'!$F$9,0,10*ROW('Water Data'!F184)))),OFFSET('Water Data'!$F$9,0,10*ROW('Water Data'!F184)),NA())))</f>
        <v>#N/A</v>
      </c>
      <c r="M190" s="82" t="e">
        <f ca="true">+IF(AND(ISTEXT(OFFSET('Water Data'!$B$2,0,10*ROW('Water Data'!G184))),CB190="Yes"),100-OFFSET('Water Data'!$G$4,0,10*ROW('Water Data'!G184)),IF(AND(ISTEXT(OFFSET('Water Data'!$B$2,0,10*ROW('Water Data'!G184))),CB190="No",ISNUMBER(OFFSET('Water Data'!$G$4,0,10*ROW('Water Data'!G184)))),CONCATENATE("[",ROUND(100-OFFSET('Water Data'!$G$4,0,10*ROW('Water Data'!G184)),0),"]"),IF(AND(ISTEXT(OFFSET('Water Data'!$B$2,0,10*ROW('Water Data'!G184))),CB190="",ISNUMBER(OFFSET('Water Data'!$G$4,0,10*ROW('Water Data'!G184)))),100-OFFSET('Water Data'!$G$4,0,10*ROW('Water Data'!G184)),NA())))</f>
        <v>#N/A</v>
      </c>
      <c r="N190" s="82" t="e">
        <f ca="true">+IF(AND(ISTEXT(OFFSET('Water Data'!$B$2,0,10*ROW('Water Data'!G184))),CC190="Yes"),OFFSET('Water Data'!$G$6,0,10*ROW('Water Data'!G184)),IF(AND(ISTEXT(OFFSET('Water Data'!$B$2,0,10*ROW('Water Data'!G184))),CC190="No",ISNUMBER(OFFSET('Water Data'!$G$6,0,10*ROW('Water Data'!G184)))),CONCATENATE("[",ROUND(OFFSET('Water Data'!$G$6,0,10*ROW('Water Data'!G184)),0),"]"),IF(AND(ISTEXT(OFFSET('Water Data'!$B$2,0,10*ROW('Water Data'!G184))),CC190="",ISNUMBER(OFFSET('Water Data'!$G$6,0,10*ROW('Water Data'!G184)))),OFFSET('Water Data'!$G$6,0,10*ROW('Water Data'!G184)),NA())))</f>
        <v>#N/A</v>
      </c>
      <c r="O190" s="82" t="e">
        <f ca="true">+IF(AND(ISTEXT(OFFSET('Water Data'!$B$2,0,10*ROW('Water Data'!G184))),CD190="Yes"),OFFSET('Water Data'!$G$9,0,10*ROW('Water Data'!G184)),IF(AND(ISTEXT(OFFSET('Water Data'!$B$2,0,10*ROW('Water Data'!G184))),CD190="No",ISNUMBER(OFFSET('Water Data'!$G$9,0,10*ROW('Water Data'!G184)))),CONCATENATE("[",ROUND(OFFSET('Water Data'!$G$9,0,10*ROW('Water Data'!G184)),0),"]"),IF(AND(ISTEXT(OFFSET('Water Data'!$B$2,0,10*ROW('Water Data'!G184))),CD190="",ISNUMBER(OFFSET('Water Data'!$G$9,0,10*ROW('Water Data'!G184)))),OFFSET('Water Data'!$G$9,0,10*ROW('Water Data'!G184)),NA())))</f>
        <v>#N/A</v>
      </c>
      <c r="P190" s="82" t="e">
        <f ca="true">+IF(AND(ISTEXT(OFFSET('Water Data'!$B$2,0,10*ROW('Water Data'!H184))),CE190="Yes"),100-OFFSET('Water Data'!$H$4,0,10*ROW('Water Data'!H184)),IF(AND(ISTEXT(OFFSET('Water Data'!$B$2,0,10*ROW('Water Data'!H184))),CE190="No",ISNUMBER(OFFSET('Water Data'!$H$4,0,10*ROW('Water Data'!H184)))),CONCATENATE("[",ROUND(100-OFFSET('Water Data'!$H$4,0,10*ROW('Water Data'!H184)),0),"]"),IF(AND(ISTEXT(OFFSET('Water Data'!$B$2,0,10*ROW('Water Data'!H184))),CE190="",ISNUMBER(OFFSET('Water Data'!$H$4,0,10*ROW('Water Data'!H184)))),100-OFFSET('Water Data'!$H$4,0,10*ROW('Water Data'!H184)),NA())))</f>
        <v>#N/A</v>
      </c>
      <c r="Q190" s="82" t="e">
        <f ca="true">+IF(AND(ISTEXT(OFFSET('Water Data'!$B$2,0,10*ROW('Water Data'!H184))),CF190="Yes"),OFFSET('Water Data'!$H$6,0,10*ROW('Water Data'!H184)),IF(AND(ISTEXT(OFFSET('Water Data'!$B$2,0,10*ROW('Water Data'!H184))),CF190="No",ISNUMBER(OFFSET('Water Data'!$H$6,0,10*ROW('Water Data'!H184)))),CONCATENATE("[",ROUND(OFFSET('Water Data'!$H$6,0,10*ROW('Water Data'!H184)),0),"]"),IF(AND(ISTEXT(OFFSET('Water Data'!$B$2,0,10*ROW('Water Data'!H184))),CF190="",ISNUMBER(OFFSET('Water Data'!$H$6,0,10*ROW('Water Data'!H184)))),OFFSET('Water Data'!$H$6,0,10*ROW('Water Data'!H184)),NA())))</f>
        <v>#N/A</v>
      </c>
      <c r="R190" s="82" t="e">
        <f ca="true">+IF(AND(ISTEXT(OFFSET('Water Data'!$B$2,0,10*ROW('Water Data'!H184))),CG190="Yes"),OFFSET('Water Data'!$H$9,0,10*ROW('Water Data'!H184)),IF(AND(ISTEXT(OFFSET('Water Data'!$B$2,0,10*ROW('Water Data'!H184))),CG190="No",ISNUMBER(OFFSET('Water Data'!$H$9,0,10*ROW('Water Data'!H184)))),CONCATENATE("[",ROUND(OFFSET('Water Data'!$H$9,0,10*ROW('Water Data'!H184)),0),"]"),IF(AND(ISTEXT(OFFSET('Water Data'!$B$2,0,10*ROW('Water Data'!H184))),CG190="",ISNUMBER(OFFSET('Water Data'!$H$9,0,10*ROW('Water Data'!H184)))),OFFSET('Water Data'!$H$9,0,10*ROW('Water Data'!H184)),NA())))</f>
        <v>#N/A</v>
      </c>
      <c r="S190" s="82" t="e">
        <f ca="true">+IF(AND(ISTEXT(OFFSET('Water Data'!$B$2,0,10*ROW('Water Data'!I184))),CH190="Yes"),100-OFFSET('Water Data'!$I$4,0,10*ROW('Water Data'!I184)),IF(AND(ISTEXT(OFFSET('Water Data'!$B$2,0,10*ROW('Water Data'!I184))),CH190="No",ISNUMBER(OFFSET('Water Data'!$I$4,0,10*ROW('Water Data'!I184)))),CONCATENATE("[",ROUND(100-OFFSET('Water Data'!$I$4,0,10*ROW('Water Data'!I184)),0),"]"),IF(AND(ISTEXT(OFFSET('Water Data'!$B$2,0,10*ROW('Water Data'!I184))),CH190="",ISNUMBER(OFFSET('Water Data'!$I$4,0,10*ROW('Water Data'!I184)))),100-OFFSET('Water Data'!$I$4,0,10*ROW('Water Data'!I184)),NA())))</f>
        <v>#N/A</v>
      </c>
      <c r="T190" s="82" t="e">
        <f ca="true">+IF(AND(ISTEXT(OFFSET('Water Data'!$B$2,0,10*ROW('Water Data'!I184))),CI190="Yes"),OFFSET('Water Data'!$I$6,0,10*ROW('Water Data'!I184)),IF(AND(ISTEXT(OFFSET('Water Data'!$B$2,0,10*ROW('Water Data'!I184))),CI190="No",ISNUMBER(OFFSET('Water Data'!$I$6,0,10*ROW('Water Data'!I184)))),CONCATENATE("[",ROUND(OFFSET('Water Data'!$I$6,0,10*ROW('Water Data'!I184)),0),"]"),IF(AND(ISTEXT(OFFSET('Water Data'!$B$2,0,10*ROW('Water Data'!I184))),CI190="",ISNUMBER(OFFSET('Water Data'!$I$6,0,10*ROW('Water Data'!I184)))),OFFSET('Water Data'!$I$6,0,10*ROW('Water Data'!I184)),NA())))</f>
        <v>#N/A</v>
      </c>
      <c r="U190" s="82" t="e">
        <f ca="true">+IF(AND(ISTEXT(OFFSET('Water Data'!$B$2,0,10*ROW('Water Data'!I184))),CJ190="Yes"),OFFSET('Water Data'!$I$9,0,10*ROW('Water Data'!I184)),IF(AND(ISTEXT(OFFSET('Water Data'!$B$2,0,10*ROW('Water Data'!I184))),CJ190="No",ISNUMBER(OFFSET('Water Data'!$I$9,0,10*ROW('Water Data'!I184)))),CONCATENATE("[",ROUND(OFFSET('Water Data'!$I$9,0,10*ROW('Water Data'!I184)),0),"]"),IF(AND(ISTEXT(OFFSET('Water Data'!$B$2,0,10*ROW('Water Data'!I184))),CJ190="",ISNUMBER(OFFSET('Water Data'!$I$9,0,10*ROW('Water Data'!I184)))),OFFSET('Water Data'!$I$9,0,10*ROW('Water Data'!I184)),NA())))</f>
        <v>#N/A</v>
      </c>
      <c r="V190" s="83" t="e">
        <f ca="true">+IF(AND(ISTEXT(OFFSET('Sanitation Data'!$B$2,0,10*ROW('Sanitation Data'!D184))),CK190="Yes"),100-OFFSET('Sanitation Data'!$D$4,0,10*ROW('Sanitation Data'!D184)),IF(AND(ISTEXT(OFFSET('Sanitation Data'!$B$2,0,10*ROW('Sanitation Data'!D184))),CK190="No",ISNUMBER(OFFSET('Sanitation Data'!$D$4,0,10*ROW('Sanitation Data'!D184)))),CONCATENATE("[",ROUND(100-OFFSET('Sanitation Data'!$D$4,0,10*ROW('Sanitation Data'!D184)),0),"]"),IF(AND(ISTEXT(OFFSET('Sanitation Data'!$B$2,0,10*ROW('Sanitation Data'!D184))),CK190="",ISNUMBER(OFFSET('Sanitation Data'!$D$4,0,10*ROW('Sanitation Data'!D184)))),100-OFFSET('Sanitation Data'!$D$4,0,10*ROW('Sanitation Data'!D184)),NA())))</f>
        <v>#N/A</v>
      </c>
      <c r="W190" s="83" t="e">
        <f ca="true">+IF(AND(ISTEXT(OFFSET('Sanitation Data'!$B$2,0,10*ROW('Sanitation Data'!D184))),CL190="Yes"),OFFSET('Sanitation Data'!$D$6,0,10*ROW('Sanitation Data'!D184)),IF(AND(ISTEXT(OFFSET('Sanitation Data'!$B$2,0,10*ROW('Sanitation Data'!D184))),CL190="No",ISNUMBER(OFFSET('Sanitation Data'!$D$6,0,10*ROW('Sanitation Data'!D184)))),CONCATENATE("[",ROUND(OFFSET('Sanitation Data'!$D$6,0,10*ROW('Sanitation Data'!D184)),0),"]"),IF(AND(ISTEXT(OFFSET('Sanitation Data'!$B$2,0,10*ROW('Sanitation Data'!D184))),CL190="",ISNUMBER(OFFSET('Sanitation Data'!$D$6,0,10*ROW('Sanitation Data'!D184)))),OFFSET('Sanitation Data'!$D$6,0,10*ROW('Sanitation Data'!D184)),NA())))</f>
        <v>#N/A</v>
      </c>
      <c r="X190" s="83" t="e">
        <f ca="true">+IF(AND(ISTEXT(OFFSET('Sanitation Data'!$B$2,0,10*ROW('Sanitation Data'!D184))),CM190="Yes"),OFFSET('Sanitation Data'!$D$10,0,10*ROW('Sanitation Data'!D184)),IF(AND(ISTEXT(OFFSET('Sanitation Data'!$B$2,0,10*ROW('Sanitation Data'!D184))),CM190="No",ISNUMBER(OFFSET('Sanitation Data'!$D$10,0,10*ROW('Sanitation Data'!D184)))),CONCATENATE("[",ROUND(OFFSET('Sanitation Data'!$D$10,0,10*ROW('Sanitation Data'!D184)),0),"]"),IF(AND(ISTEXT(OFFSET('Sanitation Data'!$B$2,0,10*ROW('Sanitation Data'!D184))),CM190="",ISNUMBER(OFFSET('Sanitation Data'!$D$10,0,10*ROW('Sanitation Data'!D184)))),OFFSET('Sanitation Data'!$D$10,0,10*ROW('Sanitation Data'!D184)),NA())))</f>
        <v>#N/A</v>
      </c>
      <c r="Y190" s="83" t="e">
        <f ca="true">+IF(AND(ISTEXT(OFFSET('Sanitation Data'!$B$2,0,10*ROW('Sanitation Data'!D184))),CN190="Yes"),OFFSET('Sanitation Data'!$D$11,0,10*ROW('Sanitation Data'!D184)),IF(AND(ISTEXT(OFFSET('Sanitation Data'!$B$2,0,10*ROW('Sanitation Data'!D184))),CN190="No",ISNUMBER(OFFSET('Sanitation Data'!$D$11,0,10*ROW('Sanitation Data'!D184)))),CONCATENATE("[",ROUND(OFFSET('Sanitation Data'!$D$11,0,10*ROW('Sanitation Data'!D184)),0),"]"),IF(AND(ISTEXT(OFFSET('Sanitation Data'!$B$2,0,10*ROW('Sanitation Data'!D184))),CN190="",ISNUMBER(OFFSET('Sanitation Data'!$D$11,0,10*ROW('Sanitation Data'!D184)))),OFFSET('Sanitation Data'!$D$11,0,10*ROW('Sanitation Data'!D184)),NA())))</f>
        <v>#N/A</v>
      </c>
      <c r="Z190" s="83" t="e">
        <f ca="true">+IF(AND(ISTEXT(OFFSET('Sanitation Data'!$B$2,0,10*ROW('Sanitation Data'!D184))),CO190="Yes"),OFFSET('Sanitation Data'!$D$12,0,10*ROW('Sanitation Data'!D184)),IF(AND(ISTEXT(OFFSET('Sanitation Data'!$B$2,0,10*ROW('Sanitation Data'!D184))),CO190="No",ISNUMBER(OFFSET('Sanitation Data'!$D$12,0,10*ROW('Sanitation Data'!D184)))),CONCATENATE("[",ROUND(OFFSET('Sanitation Data'!$D$12,0,10*ROW('Sanitation Data'!D184)),0),"]"),IF(AND(ISTEXT(OFFSET('Sanitation Data'!$B$2,0,10*ROW('Sanitation Data'!D184))),CO190="",ISNUMBER(OFFSET('Sanitation Data'!$D$12,0,10*ROW('Sanitation Data'!D184)))),OFFSET('Sanitation Data'!$D$12,0,10*ROW('Sanitation Data'!D184)),NA())))</f>
        <v>#N/A</v>
      </c>
      <c r="AA190" s="83" t="e">
        <f ca="true">+IF(AND(ISTEXT(OFFSET('Sanitation Data'!$B$2,0,10*ROW('Sanitation Data'!E184))),CP190="Yes"),100-OFFSET('Sanitation Data'!$E$4,0,10*ROW('Sanitation Data'!E184)),IF(AND(ISTEXT(OFFSET('Sanitation Data'!$B$2,0,10*ROW('Sanitation Data'!E184))),CP190="No",ISNUMBER(OFFSET('Sanitation Data'!$E$4,0,10*ROW('Sanitation Data'!E184)))),CONCATENATE("[",ROUND(100-OFFSET('Sanitation Data'!$E$4,0,10*ROW('Sanitation Data'!E184)),0),"]"),IF(AND(ISTEXT(OFFSET('Sanitation Data'!$B$2,0,10*ROW('Sanitation Data'!E184))),CP190="",ISNUMBER(OFFSET('Sanitation Data'!$E$4,0,10*ROW('Sanitation Data'!E184)))),100-OFFSET('Sanitation Data'!$E$4,0,10*ROW('Sanitation Data'!E184)),NA())))</f>
        <v>#N/A</v>
      </c>
      <c r="AB190" s="83" t="e">
        <f ca="true">+IF(AND(ISTEXT(OFFSET('Sanitation Data'!$B$2,0,10*ROW('Sanitation Data'!E184))),CQ190="Yes"),OFFSET('Sanitation Data'!$E$6,0,10*ROW('Sanitation Data'!H184)),IF(AND(ISTEXT(OFFSET('Sanitation Data'!$B$2,0,10*ROW('Sanitation Data'!E184))),CQ190="No",ISNUMBER(OFFSET('Sanitation Data'!$E$6,0,10*ROW('Sanitation Data'!E184)))),CONCATENATE("[",ROUND(OFFSET('Sanitation Data'!$E$6,0,10*ROW('Sanitation Data'!E184)),0),"]"),IF(AND(ISTEXT(OFFSET('Sanitation Data'!$B$2,0,10*ROW('Sanitation Data'!E184))),CQ190="",ISNUMBER(OFFSET('Sanitation Data'!$E$6,0,10*ROW('Sanitation Data'!E184)))),OFFSET('Sanitation Data'!$E$6,0,10*ROW('Sanitation Data'!E184)),NA())))</f>
        <v>#N/A</v>
      </c>
      <c r="AC190" s="83" t="e">
        <f ca="true">+IF(AND(ISTEXT(OFFSET('Sanitation Data'!$B$2,0,10*ROW('Sanitation Data'!E184))),CR190="Yes"),OFFSET('Sanitation Data'!$E$10,0,10*ROW('Sanitation Data'!E184)),IF(AND(ISTEXT(OFFSET('Sanitation Data'!$B$2,0,10*ROW('Sanitation Data'!E184))),CR190="No",ISNUMBER(OFFSET('Sanitation Data'!$E$10,0,10*ROW('Sanitation Data'!E184)))),CONCATENATE("[",ROUND(OFFSET('Sanitation Data'!$E$10,0,10*ROW('Sanitation Data'!E184)),0),"]"),IF(AND(ISTEXT(OFFSET('Sanitation Data'!$B$2,0,10*ROW('Sanitation Data'!E184))),CR190="",ISNUMBER(OFFSET('Sanitation Data'!$E$10,0,10*ROW('Sanitation Data'!E184)))),OFFSET('Sanitation Data'!$E$10,0,10*ROW('Sanitation Data'!E184)),NA())))</f>
        <v>#N/A</v>
      </c>
      <c r="AD190" s="83" t="e">
        <f ca="true">+IF(AND(ISTEXT(OFFSET('Sanitation Data'!$B$2,0,10*ROW('Sanitation Data'!E184))),CS190="Yes"),OFFSET('Sanitation Data'!$E$11,0,10*ROW('Sanitation Data'!E184)),IF(AND(ISTEXT(OFFSET('Sanitation Data'!$B$2,0,10*ROW('Sanitation Data'!E184))),CS190="No",ISNUMBER(OFFSET('Sanitation Data'!$E$11,0,10*ROW('Sanitation Data'!E184)))),CONCATENATE("[",ROUND(OFFSET('Sanitation Data'!$E$11,0,10*ROW('Sanitation Data'!E184)),0),"]"),IF(AND(ISTEXT(OFFSET('Sanitation Data'!$B$2,0,10*ROW('Sanitation Data'!E184))),CS190="",ISNUMBER(OFFSET('Sanitation Data'!$E$11,0,10*ROW('Sanitation Data'!E184)))),OFFSET('Sanitation Data'!$E$11,0,10*ROW('Sanitation Data'!E184)),NA())))</f>
        <v>#N/A</v>
      </c>
      <c r="AE190" s="83" t="e">
        <f ca="true">+IF(AND(ISTEXT(OFFSET('Sanitation Data'!$B$2,0,10*ROW('Sanitation Data'!E184))),CT190="Yes"),OFFSET('Sanitation Data'!$E$12,0,10*ROW('Sanitation Data'!E184)),IF(AND(ISTEXT(OFFSET('Sanitation Data'!$B$2,0,10*ROW('Sanitation Data'!E184))),CT190="No",ISNUMBER(OFFSET('Sanitation Data'!$E$12,0,10*ROW('Sanitation Data'!E184)))),CONCATENATE("[",ROUND(OFFSET('Sanitation Data'!$E$12,0,10*ROW('Sanitation Data'!E184)),0),"]"),IF(AND(ISTEXT(OFFSET('Sanitation Data'!$B$2,0,10*ROW('Sanitation Data'!E184))),CT190="",ISNUMBER(OFFSET('Sanitation Data'!$E$12,0,10*ROW('Sanitation Data'!E184)))),OFFSET('Sanitation Data'!$E$12,0,10*ROW('Sanitation Data'!E184)),NA())))</f>
        <v>#N/A</v>
      </c>
      <c r="AF190" s="83" t="e">
        <f ca="true">+IF(AND(ISTEXT(OFFSET('Sanitation Data'!$B$2,0,10*ROW('Sanitation Data'!F184))),CU190="Yes"),100-OFFSET('Sanitation Data'!$F$4,0,10*ROW('Sanitation Data'!F184)),IF(AND(ISTEXT(OFFSET('Sanitation Data'!$B$2,0,10*ROW('Sanitation Data'!F184))),CU190="No",ISNUMBER(OFFSET('Sanitation Data'!$F$4,0,10*ROW('Sanitation Data'!F184)))),CONCATENATE("[",ROUND(100-OFFSET('Sanitation Data'!$F$4,0,10*ROW('Sanitation Data'!F184)),0),"]"),IF(AND(ISTEXT(OFFSET('Sanitation Data'!$B$2,0,10*ROW('Sanitation Data'!F184))),CU190="",ISNUMBER(OFFSET('Sanitation Data'!$F$4,0,10*ROW('Sanitation Data'!F184)))),100-OFFSET('Sanitation Data'!$F$4,0,10*ROW('Sanitation Data'!F184)),NA())))</f>
        <v>#N/A</v>
      </c>
      <c r="AG190" s="83" t="e">
        <f ca="true">+IF(AND(ISTEXT(OFFSET('Sanitation Data'!$B$2,0,10*ROW('Sanitation Data'!F184))),CV190="Yes"),OFFSET('Sanitation Data'!$F$6,0,10*ROW('Sanitation Data'!F184)),IF(AND(ISTEXT(OFFSET('Sanitation Data'!$B$2,0,10*ROW('Sanitation Data'!F184))),CV190="No",ISNUMBER(OFFSET('Sanitation Data'!$F$6,0,10*ROW('Sanitation Data'!F184)))),CONCATENATE("[",ROUND(OFFSET('Sanitation Data'!$F$6,0,10*ROW('Sanitation Data'!F184)),0),"]"),IF(AND(ISTEXT(OFFSET('Sanitation Data'!$B$2,0,10*ROW('Sanitation Data'!F184))),CV190="",ISNUMBER(OFFSET('Sanitation Data'!$F$6,0,10*ROW('Sanitation Data'!F184)))),OFFSET('Sanitation Data'!$F$6,0,10*ROW('Sanitation Data'!F184)),NA())))</f>
        <v>#N/A</v>
      </c>
      <c r="AH190" s="83" t="e">
        <f ca="true">+IF(AND(ISTEXT(OFFSET('Sanitation Data'!$B$2,0,10*ROW('Sanitation Data'!F184))),CW190="Yes"),OFFSET('Sanitation Data'!$F$10,0,10*ROW('Sanitation Data'!F184)),IF(AND(ISTEXT(OFFSET('Sanitation Data'!$B$2,0,10*ROW('Sanitation Data'!F184))),CW190="No",ISNUMBER(OFFSET('Sanitation Data'!$F$10,0,10*ROW('Sanitation Data'!F184)))),CONCATENATE("[",ROUND(OFFSET('Sanitation Data'!$F$10,0,10*ROW('Sanitation Data'!F184)),0),"]"),IF(AND(ISTEXT(OFFSET('Sanitation Data'!$B$2,0,10*ROW('Sanitation Data'!F184))),CW190="",ISNUMBER(OFFSET('Sanitation Data'!$F$10,0,10*ROW('Sanitation Data'!F184)))),OFFSET('Sanitation Data'!$F$10,0,10*ROW('Sanitation Data'!F184)),NA())))</f>
        <v>#N/A</v>
      </c>
      <c r="AI190" s="83" t="e">
        <f ca="true">+IF(AND(ISTEXT(OFFSET('Sanitation Data'!$B$2,0,10*ROW('Sanitation Data'!F184))),CX190="Yes"),OFFSET('Sanitation Data'!$F$11,0,10*ROW('Sanitation Data'!F184)),IF(AND(ISTEXT(OFFSET('Sanitation Data'!$B$2,0,10*ROW('Sanitation Data'!F184))),CX190="No",ISNUMBER(OFFSET('Sanitation Data'!$F$11,0,10*ROW('Sanitation Data'!F184)))),CONCATENATE("[",ROUND(OFFSET('Sanitation Data'!$F$11,0,10*ROW('Sanitation Data'!F184)),0),"]"),IF(AND(ISTEXT(OFFSET('Sanitation Data'!$B$2,0,10*ROW('Sanitation Data'!F184))),CX190="",ISNUMBER(OFFSET('Sanitation Data'!$F$11,0,10*ROW('Sanitation Data'!F184)))),OFFSET('Sanitation Data'!$F$11,0,10*ROW('Sanitation Data'!F184)),NA())))</f>
        <v>#N/A</v>
      </c>
      <c r="AJ190" s="83" t="e">
        <f ca="true">+IF(AND(ISTEXT(OFFSET('Sanitation Data'!$B$2,0,10*ROW('Sanitation Data'!F184))),CY190="Yes"),OFFSET('Sanitation Data'!$F$12,0,10*ROW('Sanitation Data'!F184)),IF(AND(ISTEXT(OFFSET('Sanitation Data'!$B$2,0,10*ROW('Sanitation Data'!F184))),CY190="No",ISNUMBER(OFFSET('Sanitation Data'!$F$12,0,10*ROW('Sanitation Data'!F184)))),CONCATENATE("[",ROUND(OFFSET('Sanitation Data'!$F$12,0,10*ROW('Sanitation Data'!F184)),0),"]"),IF(AND(ISTEXT(OFFSET('Sanitation Data'!$B$2,0,10*ROW('Sanitation Data'!F184))),CY190="",ISNUMBER(OFFSET('Sanitation Data'!$F$12,0,10*ROW('Sanitation Data'!F184)))),OFFSET('Sanitation Data'!$F$12,0,10*ROW('Sanitation Data'!F184)),NA())))</f>
        <v>#N/A</v>
      </c>
      <c r="AK190" s="83" t="e">
        <f ca="true">+IF(AND(ISTEXT(OFFSET('Sanitation Data'!$B$2,0,10*ROW('Sanitation Data'!G184))),CZ190="Yes"),100-OFFSET('Sanitation Data'!$G$4,0,10*ROW('Sanitation Data'!G184)),IF(AND(ISTEXT(OFFSET('Sanitation Data'!$B$2,0,10*ROW('Sanitation Data'!G184))),CZ190="No",ISNUMBER(OFFSET('Sanitation Data'!$G$4,0,10*ROW('Sanitation Data'!G184)))),CONCATENATE("[",ROUND(100-OFFSET('Sanitation Data'!$G$4,0,10*ROW('Sanitation Data'!G184)),0),"]"),IF(AND(ISTEXT(OFFSET('Sanitation Data'!$B$2,0,10*ROW('Sanitation Data'!G184))),CZ190="",ISNUMBER(OFFSET('Sanitation Data'!$G$4,0,10*ROW('Sanitation Data'!G184)))),100-OFFSET('Sanitation Data'!$G$4,0,10*ROW('Sanitation Data'!G184)),NA())))</f>
        <v>#N/A</v>
      </c>
      <c r="AL190" s="83" t="e">
        <f ca="true">+IF(AND(ISTEXT(OFFSET('Sanitation Data'!$B$2,0,10*ROW('Sanitation Data'!G184))),DA190="Yes"),OFFSET('Sanitation Data'!$G$6,0,10*ROW('Sanitation Data'!G184)),IF(AND(ISTEXT(OFFSET('Sanitation Data'!$B$2,0,10*ROW('Sanitation Data'!G184))),DA190="No",ISNUMBER(OFFSET('Sanitation Data'!$G$6,0,10*ROW('Sanitation Data'!G184)))),CONCATENATE("[",ROUND(OFFSET('Sanitation Data'!$G$6,0,10*ROW('Sanitation Data'!G184)),0),"]"),IF(AND(ISTEXT(OFFSET('Sanitation Data'!$B$2,0,10*ROW('Sanitation Data'!G184))),DA190="",ISNUMBER(OFFSET('Sanitation Data'!$G$6,0,10*ROW('Sanitation Data'!G184)))),OFFSET('Sanitation Data'!$G$6,0,10*ROW('Sanitation Data'!G184)),NA())))</f>
        <v>#N/A</v>
      </c>
      <c r="AM190" s="83" t="e">
        <f ca="true">+IF(AND(ISTEXT(OFFSET('Sanitation Data'!$B$2,0,10*ROW('Sanitation Data'!G184))),DB190="Yes"),OFFSET('Sanitation Data'!$G$10,0,10*ROW('Sanitation Data'!G184)),IF(AND(ISTEXT(OFFSET('Sanitation Data'!$B$2,0,10*ROW('Sanitation Data'!G184))),DB190="No",ISNUMBER(OFFSET('Sanitation Data'!$G$10,0,10*ROW('Sanitation Data'!G184)))),CONCATENATE("[",ROUND(OFFSET('Sanitation Data'!$G$10,0,10*ROW('Sanitation Data'!G184)),0),"]"),IF(AND(ISTEXT(OFFSET('Sanitation Data'!$B$2,0,10*ROW('Sanitation Data'!G184))),DB190="",ISNUMBER(OFFSET('Sanitation Data'!$G$10,0,10*ROW('Sanitation Data'!G184)))),OFFSET('Sanitation Data'!$G$10,0,10*ROW('Sanitation Data'!G184)),NA())))</f>
        <v>#N/A</v>
      </c>
      <c r="AN190" s="83" t="e">
        <f ca="true">+IF(AND(ISTEXT(OFFSET('Sanitation Data'!$B$2,0,10*ROW('Sanitation Data'!G184))),DC190="Yes"),OFFSET('Sanitation Data'!$G$11,0,10*ROW('Sanitation Data'!G184)),IF(AND(ISTEXT(OFFSET('Sanitation Data'!$B$2,0,10*ROW('Sanitation Data'!G184))),DC190="No",ISNUMBER(OFFSET('Sanitation Data'!$G$11,0,10*ROW('Sanitation Data'!G184)))),CONCATENATE("[",ROUND(OFFSET('Sanitation Data'!$G$11,0,10*ROW('Sanitation Data'!G184)),0),"]"),IF(AND(ISTEXT(OFFSET('Sanitation Data'!$B$2,0,10*ROW('Sanitation Data'!G184))),DC190="",ISNUMBER(OFFSET('Sanitation Data'!$G$11,0,10*ROW('Sanitation Data'!G184)))),OFFSET('Sanitation Data'!$G$11,0,10*ROW('Sanitation Data'!G184)),NA())))</f>
        <v>#N/A</v>
      </c>
      <c r="AO190" s="83" t="e">
        <f ca="true">+IF(AND(ISTEXT(OFFSET('Sanitation Data'!$B$2,0,10*ROW('Sanitation Data'!G184))),DD190="Yes"),OFFSET('Sanitation Data'!$G$12,0,10*ROW('Sanitation Data'!G184)),IF(AND(ISTEXT(OFFSET('Sanitation Data'!$B$2,0,10*ROW('Sanitation Data'!G184))),DD190="No",ISNUMBER(OFFSET('Sanitation Data'!$G$12,0,10*ROW('Sanitation Data'!G184)))),CONCATENATE("[",ROUND(OFFSET('Sanitation Data'!$G$12,0,10*ROW('Sanitation Data'!G184)),0),"]"),IF(AND(ISTEXT(OFFSET('Sanitation Data'!$B$2,0,10*ROW('Sanitation Data'!G184))),DD190="",ISNUMBER(OFFSET('Sanitation Data'!$G$12,0,10*ROW('Sanitation Data'!G184)))),OFFSET('Sanitation Data'!$G$12,0,10*ROW('Sanitation Data'!G184)),NA())))</f>
        <v>#N/A</v>
      </c>
      <c r="AP190" s="83" t="e">
        <f ca="true">+IF(AND(ISTEXT(OFFSET('Sanitation Data'!$B$2,0,10*ROW('Sanitation Data'!H184))),DE190="Yes"),100-OFFSET('Sanitation Data'!$H$4,0,10*ROW('Sanitation Data'!H184)),IF(AND(ISTEXT(OFFSET('Sanitation Data'!$B$2,0,10*ROW('Sanitation Data'!H184))),DE190="No",ISNUMBER(OFFSET('Sanitation Data'!$H$4,0,10*ROW('Sanitation Data'!H184)))),CONCATENATE("[",ROUND(100-OFFSET('Sanitation Data'!$H$4,0,10*ROW('Sanitation Data'!H184)),0),"]"),IF(AND(ISTEXT(OFFSET('Sanitation Data'!$B$2,0,10*ROW('Sanitation Data'!H184))),DE190="",ISNUMBER(OFFSET('Sanitation Data'!$H$4,0,10*ROW('Sanitation Data'!H184)))),100-OFFSET('Sanitation Data'!$H$4,0,10*ROW('Sanitation Data'!H184)),NA())))</f>
        <v>#N/A</v>
      </c>
      <c r="AQ190" s="83" t="e">
        <f ca="true">+IF(AND(ISTEXT(OFFSET('Sanitation Data'!$B$2,0,10*ROW('Sanitation Data'!H184))),DF190="Yes"),OFFSET('Sanitation Data'!$H$6,0,10*ROW('Sanitation Data'!H184)),IF(AND(ISTEXT(OFFSET('Sanitation Data'!$B$2,0,10*ROW('Sanitation Data'!H184))),DF190="No",ISNUMBER(OFFSET('Sanitation Data'!$H$6,0,10*ROW('Sanitation Data'!H184)))),CONCATENATE("[",ROUND(OFFSET('Sanitation Data'!$H$6,0,10*ROW('Sanitation Data'!H184)),0),"]"),IF(AND(ISTEXT(OFFSET('Sanitation Data'!$B$2,0,10*ROW('Sanitation Data'!H184))),DF190="",ISNUMBER(OFFSET('Sanitation Data'!$H$6,0,10*ROW('Sanitation Data'!H184)))),OFFSET('Sanitation Data'!$H$6,0,10*ROW('Sanitation Data'!H184)),NA())))</f>
        <v>#N/A</v>
      </c>
      <c r="AR190" s="83" t="e">
        <f ca="true">+IF(AND(ISTEXT(OFFSET('Sanitation Data'!$B$2,0,10*ROW('Sanitation Data'!H184))),DG190="Yes"),OFFSET('Sanitation Data'!$H$10,0,10*ROW('Sanitation Data'!H184)),IF(AND(ISTEXT(OFFSET('Sanitation Data'!$B$2,0,10*ROW('Sanitation Data'!H184))),DG190="No",ISNUMBER(OFFSET('Sanitation Data'!$H$10,0,10*ROW('Sanitation Data'!H184)))),CONCATENATE("[",ROUND(OFFSET('Sanitation Data'!$H$10,0,10*ROW('Sanitation Data'!H184)),0),"]"),IF(AND(ISTEXT(OFFSET('Sanitation Data'!$B$2,0,10*ROW('Sanitation Data'!H184))),DG190="",ISNUMBER(OFFSET('Sanitation Data'!$H$10,0,10*ROW('Sanitation Data'!H184)))),OFFSET('Sanitation Data'!$H$10,0,10*ROW('Sanitation Data'!H184)),NA())))</f>
        <v>#N/A</v>
      </c>
      <c r="AS190" s="83" t="e">
        <f ca="true">+IF(AND(ISTEXT(OFFSET('Sanitation Data'!$B$2,0,10*ROW('Sanitation Data'!H184))),DH190="Yes"),OFFSET('Sanitation Data'!$H$11,0,10*ROW('Sanitation Data'!H184)),IF(AND(ISTEXT(OFFSET('Sanitation Data'!$B$2,0,10*ROW('Sanitation Data'!H184))),DH190="No",ISNUMBER(OFFSET('Sanitation Data'!$H$11,0,10*ROW('Sanitation Data'!H184)))),CONCATENATE("[",ROUND(OFFSET('Sanitation Data'!$H$11,0,10*ROW('Sanitation Data'!H184)),0),"]"),IF(AND(ISTEXT(OFFSET('Sanitation Data'!$B$2,0,10*ROW('Sanitation Data'!H184))),DH190="",ISNUMBER(OFFSET('Sanitation Data'!$H$11,0,10*ROW('Sanitation Data'!H184)))),OFFSET('Sanitation Data'!$H$11,0,10*ROW('Sanitation Data'!H184)),NA())))</f>
        <v>#N/A</v>
      </c>
      <c r="AT190" s="83" t="e">
        <f ca="true">+IF(AND(ISTEXT(OFFSET('Sanitation Data'!$B$2,0,10*ROW('Sanitation Data'!H184))),DI190="Yes"),OFFSET('Sanitation Data'!$H$12,0,10*ROW('Sanitation Data'!H184)),IF(AND(ISTEXT(OFFSET('Sanitation Data'!$B$2,0,10*ROW('Sanitation Data'!H184))),DI190="No",ISNUMBER(OFFSET('Sanitation Data'!$H$12,0,10*ROW('Sanitation Data'!H184)))),CONCATENATE("[",ROUND(OFFSET('Sanitation Data'!$H$12,0,10*ROW('Sanitation Data'!H184)),0),"]"),IF(AND(ISTEXT(OFFSET('Sanitation Data'!$B$2,0,10*ROW('Sanitation Data'!H184))),DI190="",ISNUMBER(OFFSET('Sanitation Data'!$H$12,0,10*ROW('Sanitation Data'!H184)))),OFFSET('Sanitation Data'!$H$12,0,10*ROW('Sanitation Data'!H184)),NA())))</f>
        <v>#N/A</v>
      </c>
      <c r="AU190" s="83" t="e">
        <f ca="true">+IF(AND(ISTEXT(OFFSET('Sanitation Data'!$B$2,0,10*ROW('Sanitation Data'!I184))),DJ190="Yes"),100-OFFSET('Sanitation Data'!$I$4,0,10*ROW('Sanitation Data'!I184)),IF(AND(ISTEXT(OFFSET('Sanitation Data'!$B$2,0,10*ROW('Sanitation Data'!I184))),DJ190="No",ISNUMBER(OFFSET('Sanitation Data'!$I$4,0,10*ROW('Sanitation Data'!I184)))),CONCATENATE("[",ROUND(100-OFFSET('Sanitation Data'!$I$4,0,10*ROW('Sanitation Data'!I184)),0),"]"),IF(AND(ISTEXT(OFFSET('Sanitation Data'!$B$2,0,10*ROW('Sanitation Data'!I184))),DJ190="",ISNUMBER(OFFSET('Sanitation Data'!$I$4,0,10*ROW('Sanitation Data'!I184)))),100-OFFSET('Sanitation Data'!$I$4,0,10*ROW('Sanitation Data'!I184)),NA())))</f>
        <v>#N/A</v>
      </c>
      <c r="AV190" s="83" t="e">
        <f ca="true">+IF(AND(ISTEXT(OFFSET('Sanitation Data'!$B$2,0,10*ROW('Sanitation Data'!I184))),DK190="Yes"),OFFSET('Sanitation Data'!$I$6,0,10*ROW('Sanitation Data'!I184)),IF(AND(ISTEXT(OFFSET('Sanitation Data'!$B$2,0,10*ROW('Sanitation Data'!I184))),DK190="No",ISNUMBER(OFFSET('Sanitation Data'!$I$6,0,10*ROW('Sanitation Data'!I184)))),CONCATENATE("[",ROUND(OFFSET('Sanitation Data'!$I$6,0,10*ROW('Sanitation Data'!I184)),0),"]"),IF(AND(ISTEXT(OFFSET('Sanitation Data'!$B$2,0,10*ROW('Sanitation Data'!I184))),DK190="",ISNUMBER(OFFSET('Sanitation Data'!$I$6,0,10*ROW('Sanitation Data'!I184)))),OFFSET('Sanitation Data'!$I$6,0,10*ROW('Sanitation Data'!I184)),NA())))</f>
        <v>#N/A</v>
      </c>
      <c r="AW190" s="83" t="e">
        <f ca="true">+IF(AND(ISTEXT(OFFSET('Sanitation Data'!$B$2,0,10*ROW('Sanitation Data'!I184))),DL190="Yes"),OFFSET('Sanitation Data'!$I$10,0,10*ROW('Sanitation Data'!I184)),IF(AND(ISTEXT(OFFSET('Sanitation Data'!$B$2,0,10*ROW('Sanitation Data'!I184))),DL190="No",ISNUMBER(OFFSET('Sanitation Data'!$I$10,0,10*ROW('Sanitation Data'!I184)))),CONCATENATE("[",ROUND(OFFSET('Sanitation Data'!$I$10,0,10*ROW('Sanitation Data'!I184)),0),"]"),IF(AND(ISTEXT(OFFSET('Sanitation Data'!$B$2,0,10*ROW('Sanitation Data'!I184))),DL190="",ISNUMBER(OFFSET('Sanitation Data'!$I$10,0,10*ROW('Sanitation Data'!I184)))),OFFSET('Sanitation Data'!$I$10,0,10*ROW('Sanitation Data'!I184)),NA())))</f>
        <v>#N/A</v>
      </c>
      <c r="AX190" s="83" t="e">
        <f ca="true">+IF(AND(ISTEXT(OFFSET('Sanitation Data'!$B$2,0,10*ROW('Sanitation Data'!I184))),DM190="Yes"),OFFSET('Sanitation Data'!$I$11,0,10*ROW('Sanitation Data'!I184)),IF(AND(ISTEXT(OFFSET('Sanitation Data'!$B$2,0,10*ROW('Sanitation Data'!I184))),DM190="No",ISNUMBER(OFFSET('Sanitation Data'!$I$11,0,10*ROW('Sanitation Data'!I184)))),CONCATENATE("[",ROUND(OFFSET('Sanitation Data'!$I$11,0,10*ROW('Sanitation Data'!I184)),0),"]"),IF(AND(ISTEXT(OFFSET('Sanitation Data'!$B$2,0,10*ROW('Sanitation Data'!I184))),DM190="",ISNUMBER(OFFSET('Sanitation Data'!$I$11,0,10*ROW('Sanitation Data'!I184)))),OFFSET('Sanitation Data'!$I$11,0,10*ROW('Sanitation Data'!I184)),NA())))</f>
        <v>#N/A</v>
      </c>
      <c r="AY190" s="83" t="e">
        <f ca="true">+IF(AND(ISTEXT(OFFSET('Sanitation Data'!$B$2,0,10*ROW('Sanitation Data'!I184))),DN190="Yes"),OFFSET('Sanitation Data'!$I$12,0,10*ROW('Sanitation Data'!I184)),IF(AND(ISTEXT(OFFSET('Sanitation Data'!$B$2,0,10*ROW('Sanitation Data'!I184))),DN190="No",ISNUMBER(OFFSET('Sanitation Data'!$I$12,0,10*ROW('Sanitation Data'!I184)))),CONCATENATE("[",ROUND(OFFSET('Sanitation Data'!$I$12,0,10*ROW('Sanitation Data'!I184)),0),"]"),IF(AND(ISTEXT(OFFSET('Sanitation Data'!$B$2,0,10*ROW('Sanitation Data'!I184))),DN190="",ISNUMBER(OFFSET('Sanitation Data'!$I$12,0,10*ROW('Sanitation Data'!I184)))),OFFSET('Sanitation Data'!$I$12,0,10*ROW('Sanitation Data'!I184)),NA())))</f>
        <v>#N/A</v>
      </c>
      <c r="AZ190" s="84" t="e">
        <f ca="true">+IF(AND(ISTEXT(OFFSET('Hygiene Data'!$B$2,0,10*ROW('Hygiene Data'!D184))),DO190="Yes"),OFFSET('Hygiene Data'!$D$5,0,10*ROW('Hygiene Data'!D184)),IF(AND(ISTEXT(OFFSET('Hygiene Data'!$B$2,0,10*ROW('Hygiene Data'!D184))),DO190="No",ISNUMBER(OFFSET('Hygiene Data'!$D$5,0,10*ROW('Hygiene Data'!D184)))),CONCATENATE("[",ROUND(OFFSET('Hygiene Data'!$D$5,0,10*ROW('Hygiene Data'!D184)),0),"]"),IF(AND(ISTEXT(OFFSET('Hygiene Data'!$B$2,0,10*ROW('Hygiene Data'!D184))),DO190="",ISNUMBER(OFFSET('Hygiene Data'!$D$5,0,10*ROW('Hygiene Data'!D184)))),OFFSET('Hygiene Data'!$D$5,0,10*ROW('Hygiene Data'!D184)),NA())))</f>
        <v>#N/A</v>
      </c>
      <c r="BA190" s="84" t="e">
        <f ca="true">+IF(AND(ISTEXT(OFFSET('Hygiene Data'!$B$2,0,10*ROW('Hygiene Data'!D184))),DP190="Yes"),OFFSET('Hygiene Data'!$D$7,0,10*ROW('Hygiene Data'!D184)),IF(AND(ISTEXT(OFFSET('Hygiene Data'!$B$2,0,10*ROW('Hygiene Data'!D184))),DP190="No",ISNUMBER(OFFSET('Hygiene Data'!$D$7,0,10*ROW('Hygiene Data'!D184)))),CONCATENATE("[",ROUND(OFFSET('Hygiene Data'!$D$7,0,10*ROW('Hygiene Data'!D184)),0),"]"),IF(AND(ISTEXT(OFFSET('Hygiene Data'!$B$2,0,10*ROW('Hygiene Data'!D184))),DP190="",ISNUMBER(OFFSET('Hygiene Data'!$D$7,0,10*ROW('Hygiene Data'!D184)))),OFFSET('Hygiene Data'!$D$7,0,10*ROW('Hygiene Data'!D184)),NA())))</f>
        <v>#N/A</v>
      </c>
      <c r="BB190" s="84" t="e">
        <f ca="true">+IF(AND(ISTEXT(OFFSET('Hygiene Data'!$B$2,0,10*ROW('Hygiene Data'!D184))),DQ190="Yes"),OFFSET('Hygiene Data'!$D$9,0,10*ROW('Hygiene Data'!D184)),IF(AND(ISTEXT(OFFSET('Hygiene Data'!$B$2,0,10*ROW('Hygiene Data'!D184))),DQ190="No",ISNUMBER(OFFSET('Hygiene Data'!$D$9,0,10*ROW('Hygiene Data'!D184)))),CONCATENATE("[",ROUND(OFFSET('Hygiene Data'!$D$9,0,10*ROW('Hygiene Data'!D184)),0),"]"),IF(AND(ISTEXT(OFFSET('Hygiene Data'!$B$2,0,10*ROW('Hygiene Data'!D184))),DQ190="",ISNUMBER(OFFSET('Hygiene Data'!$D$9,0,10*ROW('Hygiene Data'!D184)))),OFFSET('Hygiene Data'!$D$9,0,10*ROW('Hygiene Data'!D184)),NA())))</f>
        <v>#N/A</v>
      </c>
      <c r="BC190" s="84" t="e">
        <f ca="true">+IF(AND(ISTEXT(OFFSET('Hygiene Data'!$B$2,0,10*ROW('Hygiene Data'!E184))),DR190="Yes"),OFFSET('Hygiene Data'!$E$5,0,10*ROW('Hygiene Data'!E184)),IF(AND(ISTEXT(OFFSET('Hygiene Data'!$B$2,0,10*ROW('Hygiene Data'!E184))),DR190="No",ISNUMBER(OFFSET('Hygiene Data'!$E$5,0,10*ROW('Hygiene Data'!E184)))),CONCATENATE("[",ROUND(OFFSET('Hygiene Data'!$E$5,0,10*ROW('Hygiene Data'!E184)),0),"]"),IF(AND(ISTEXT(OFFSET('Hygiene Data'!$B$2,0,10*ROW('Hygiene Data'!E184))),DR190="",ISNUMBER(OFFSET('Hygiene Data'!$E$5,0,10*ROW('Hygiene Data'!E184)))),OFFSET('Hygiene Data'!$E$5,0,10*ROW('Hygiene Data'!E184)),NA())))</f>
        <v>#N/A</v>
      </c>
      <c r="BD190" s="84" t="e">
        <f ca="true">+IF(AND(ISTEXT(OFFSET('Hygiene Data'!$B$2,0,10*ROW('Hygiene Data'!E184))),DS190="Yes"),OFFSET('Hygiene Data'!$E$7,0,10*ROW('Hygiene Data'!E184)),IF(AND(ISTEXT(OFFSET('Hygiene Data'!$B$2,0,10*ROW('Hygiene Data'!E184))),DS190="No",ISNUMBER(OFFSET('Hygiene Data'!$E$7,0,10*ROW('Hygiene Data'!E184)))),CONCATENATE("[",ROUND(OFFSET('Hygiene Data'!$E$7,0,10*ROW('Hygiene Data'!E184)),0),"]"),IF(AND(ISTEXT(OFFSET('Hygiene Data'!$B$2,0,10*ROW('Hygiene Data'!E184))),DS190="",ISNUMBER(OFFSET('Hygiene Data'!$E$7,0,10*ROW('Hygiene Data'!E184)))),OFFSET('Hygiene Data'!$E$7,0,10*ROW('Hygiene Data'!E184)),NA())))</f>
        <v>#N/A</v>
      </c>
      <c r="BE190" s="84" t="e">
        <f ca="true">+IF(AND(ISTEXT(OFFSET('Hygiene Data'!$B$2,0,10*ROW('Hygiene Data'!E184))),DT190="Yes"),OFFSET('Hygiene Data'!$E$9,0,10*ROW('Hygiene Data'!E184)),IF(AND(ISTEXT(OFFSET('Hygiene Data'!$B$2,0,10*ROW('Hygiene Data'!E184))),DT190="No",ISNUMBER(OFFSET('Hygiene Data'!$E$9,0,10*ROW('Hygiene Data'!E184)))),CONCATENATE("[",ROUND(OFFSET('Hygiene Data'!$E$9,0,10*ROW('Hygiene Data'!E184)),0),"]"),IF(AND(ISTEXT(OFFSET('Hygiene Data'!$B$2,0,10*ROW('Hygiene Data'!E184))),DT190="",ISNUMBER(OFFSET('Hygiene Data'!$E$9,0,10*ROW('Hygiene Data'!E184)))),OFFSET('Hygiene Data'!$E$9,0,10*ROW('Hygiene Data'!E184)),NA())))</f>
        <v>#N/A</v>
      </c>
      <c r="BF190" s="84" t="e">
        <f ca="true">+IF(AND(ISTEXT(OFFSET('Hygiene Data'!$B$2,0,10*ROW('Hygiene Data'!F184))),DU190="Yes"),OFFSET('Hygiene Data'!$F$5,0,10*ROW('Hygiene Data'!F184)),IF(AND(ISTEXT(OFFSET('Hygiene Data'!$B$2,0,10*ROW('Hygiene Data'!F184))),DU190="No",ISNUMBER(OFFSET('Hygiene Data'!$F$5,0,10*ROW('Hygiene Data'!F184)))),CONCATENATE("[",ROUND(OFFSET('Hygiene Data'!$F$5,0,10*ROW('Hygiene Data'!F184)),0),"]"),IF(AND(ISTEXT(OFFSET('Hygiene Data'!$B$2,0,10*ROW('Hygiene Data'!F184))),DU190="",ISNUMBER(OFFSET('Hygiene Data'!$F$5,0,10*ROW('Hygiene Data'!F184)))),OFFSET('Hygiene Data'!$F$5,0,10*ROW('Hygiene Data'!F184)),NA())))</f>
        <v>#N/A</v>
      </c>
      <c r="BG190" s="84" t="e">
        <f ca="true">+IF(AND(ISTEXT(OFFSET('Hygiene Data'!$B$2,0,10*ROW('Hygiene Data'!F184))),DV190="Yes"),OFFSET('Hygiene Data'!$F$7,0,10*ROW('Hygiene Data'!F184)),IF(AND(ISTEXT(OFFSET('Hygiene Data'!$B$2,0,10*ROW('Hygiene Data'!F184))),DV190="No",ISNUMBER(OFFSET('Hygiene Data'!$F$7,0,10*ROW('Hygiene Data'!F184)))),CONCATENATE("[",ROUND(OFFSET('Hygiene Data'!$F$7,0,10*ROW('Hygiene Data'!F184)),0),"]"),IF(AND(ISTEXT(OFFSET('Hygiene Data'!$B$2,0,10*ROW('Hygiene Data'!F184))),DV190="",ISNUMBER(OFFSET('Hygiene Data'!$F$7,0,10*ROW('Hygiene Data'!F184)))),OFFSET('Hygiene Data'!$F$7,0,10*ROW('Hygiene Data'!F184)),NA())))</f>
        <v>#N/A</v>
      </c>
      <c r="BH190" s="84" t="e">
        <f ca="true">+IF(AND(ISTEXT(OFFSET('Hygiene Data'!$B$2,0,10*ROW('Hygiene Data'!F184))),DW190="Yes"),OFFSET('Hygiene Data'!$F$9,0,10*ROW('Hygiene Data'!F184)),IF(AND(ISTEXT(OFFSET('Hygiene Data'!$B$2,0,10*ROW('Hygiene Data'!F184))),DW190="No",ISNUMBER(OFFSET('Hygiene Data'!$F$9,0,10*ROW('Hygiene Data'!F184)))),CONCATENATE("[",ROUND(OFFSET('Hygiene Data'!$F$9,0,10*ROW('Hygiene Data'!F184)),0),"]"),IF(AND(ISTEXT(OFFSET('Hygiene Data'!$B$2,0,10*ROW('Hygiene Data'!F184))),DW190="",ISNUMBER(OFFSET('Hygiene Data'!$F$9,0,10*ROW('Hygiene Data'!F184)))),OFFSET('Hygiene Data'!$F$9,0,10*ROW('Hygiene Data'!F184)),NA())))</f>
        <v>#N/A</v>
      </c>
      <c r="BI190" s="84" t="e">
        <f ca="true">+IF(AND(ISTEXT(OFFSET('Hygiene Data'!$B$2,0,10*ROW('Hygiene Data'!G184))),DX190="Yes"),OFFSET('Hygiene Data'!$G$5,0,10*ROW('Hygiene Data'!G184)),IF(AND(ISTEXT(OFFSET('Hygiene Data'!$B$2,0,10*ROW('Hygiene Data'!G184))),DX190="No",ISNUMBER(OFFSET('Hygiene Data'!$G$5,0,10*ROW('Hygiene Data'!G184)))),CONCATENATE("[",ROUND(OFFSET('Hygiene Data'!$G$5,0,10*ROW('Hygiene Data'!G184)),0),"]"),IF(AND(ISTEXT(OFFSET('Hygiene Data'!$B$2,0,10*ROW('Hygiene Data'!G184))),DX190="",ISNUMBER(OFFSET('Hygiene Data'!$G$5,0,10*ROW('Hygiene Data'!G184)))),OFFSET('Hygiene Data'!$G$5,0,10*ROW('Hygiene Data'!G184)),NA())))</f>
        <v>#N/A</v>
      </c>
      <c r="BJ190" s="84" t="e">
        <f ca="true">+IF(AND(ISTEXT(OFFSET('Hygiene Data'!$B$2,0,10*ROW('Hygiene Data'!G184))),DY190="Yes"),OFFSET('Hygiene Data'!$G$7,0,10*ROW('Hygiene Data'!G184)),IF(AND(ISTEXT(OFFSET('Hygiene Data'!$B$2,0,10*ROW('Hygiene Data'!G184))),DY190="No",ISNUMBER(OFFSET('Hygiene Data'!$G$7,0,10*ROW('Hygiene Data'!G184)))),CONCATENATE("[",ROUND(OFFSET('Hygiene Data'!$G$7,0,10*ROW('Hygiene Data'!G184)),0),"]"),IF(AND(ISTEXT(OFFSET('Hygiene Data'!$B$2,0,10*ROW('Hygiene Data'!G184))),DY190="",ISNUMBER(OFFSET('Hygiene Data'!$G$7,0,10*ROW('Hygiene Data'!G184)))),OFFSET('Hygiene Data'!$G$7,0,10*ROW('Hygiene Data'!G184)),NA())))</f>
        <v>#N/A</v>
      </c>
      <c r="BK190" s="84" t="e">
        <f ca="true">+IF(AND(ISTEXT(OFFSET('Hygiene Data'!$B$2,0,10*ROW('Hygiene Data'!G184))),DZ190="Yes"),OFFSET('Hygiene Data'!$G$9,0,10*ROW('Hygiene Data'!G184)),IF(AND(ISTEXT(OFFSET('Hygiene Data'!$B$2,0,10*ROW('Hygiene Data'!G184))),DZ190="No",ISNUMBER(OFFSET('Hygiene Data'!$G$9,0,10*ROW('Hygiene Data'!G184)))),CONCATENATE("[",ROUND(OFFSET('Hygiene Data'!$G$9,0,10*ROW('Hygiene Data'!G184)),0),"]"),IF(AND(ISTEXT(OFFSET('Hygiene Data'!$B$2,0,10*ROW('Hygiene Data'!G184))),DZ190="",ISNUMBER(OFFSET('Hygiene Data'!$G$9,0,10*ROW('Hygiene Data'!G184)))),OFFSET('Hygiene Data'!$G$9,0,10*ROW('Hygiene Data'!G184)),NA())))</f>
        <v>#N/A</v>
      </c>
      <c r="BL190" s="84" t="e">
        <f ca="true">+IF(AND(ISTEXT(OFFSET('Hygiene Data'!$B$2,0,10*ROW('Hygiene Data'!H184))),EA190="Yes"),OFFSET('Hygiene Data'!$H$5,0,10*ROW('Hygiene Data'!H184)),IF(AND(ISTEXT(OFFSET('Hygiene Data'!$B$2,0,10*ROW('Hygiene Data'!H184))),EA190="No",ISNUMBER(OFFSET('Hygiene Data'!$H$5,0,10*ROW('Hygiene Data'!H184)))),CONCATENATE("[",ROUND(OFFSET('Hygiene Data'!$H$5,0,10*ROW('Hygiene Data'!H184)),0),"]"),IF(AND(ISTEXT(OFFSET('Hygiene Data'!$B$2,0,10*ROW('Hygiene Data'!H184))),EA190="",ISNUMBER(OFFSET('Hygiene Data'!$H$5,0,10*ROW('Hygiene Data'!H184)))),OFFSET('Hygiene Data'!$H$5,0,10*ROW('Hygiene Data'!H184)),NA())))</f>
        <v>#N/A</v>
      </c>
      <c r="BM190" s="84" t="e">
        <f ca="true">+IF(AND(ISTEXT(OFFSET('Hygiene Data'!$B$2,0,10*ROW('Hygiene Data'!H184))),EB190="Yes"),OFFSET('Hygiene Data'!$H$7,0,10*ROW('Hygiene Data'!H184)),IF(AND(ISTEXT(OFFSET('Hygiene Data'!$B$2,0,10*ROW('Hygiene Data'!H184))),EB190="No",ISNUMBER(OFFSET('Hygiene Data'!$H$7,0,10*ROW('Hygiene Data'!H184)))),CONCATENATE("[",ROUND(OFFSET('Hygiene Data'!$H$7,0,10*ROW('Hygiene Data'!H184)),0),"]"),IF(AND(ISTEXT(OFFSET('Hygiene Data'!$B$2,0,10*ROW('Hygiene Data'!H184))),EB190="",ISNUMBER(OFFSET('Hygiene Data'!$H$7,0,10*ROW('Hygiene Data'!H184)))),OFFSET('Hygiene Data'!$H$7,0,10*ROW('Hygiene Data'!H184)),NA())))</f>
        <v>#N/A</v>
      </c>
      <c r="BN190" s="84" t="e">
        <f ca="true">+IF(AND(ISTEXT(OFFSET('Hygiene Data'!$B$2,0,10*ROW('Hygiene Data'!H184))),EC190="Yes"),OFFSET('Hygiene Data'!$H$9,0,10*ROW('Hygiene Data'!H184)),IF(AND(ISTEXT(OFFSET('Hygiene Data'!$B$2,0,10*ROW('Hygiene Data'!H184))),EC190="No",ISNUMBER(OFFSET('Hygiene Data'!$H$9,0,10*ROW('Hygiene Data'!H184)))),CONCATENATE("[",ROUND(OFFSET('Hygiene Data'!$H$9,0,10*ROW('Hygiene Data'!H184)),0),"]"),IF(AND(ISTEXT(OFFSET('Hygiene Data'!$B$2,0,10*ROW('Hygiene Data'!H184))),EC190="",ISNUMBER(OFFSET('Hygiene Data'!$H$9,0,10*ROW('Hygiene Data'!H184)))),OFFSET('Hygiene Data'!$H$9,0,10*ROW('Hygiene Data'!H184)),NA())))</f>
        <v>#N/A</v>
      </c>
      <c r="BO190" s="84" t="e">
        <f ca="true">+IF(AND(ISTEXT(OFFSET('Hygiene Data'!$B$2,0,10*ROW('Hygiene Data'!I184))),ED190="Yes"),OFFSET('Hygiene Data'!$I$5,0,10*ROW('Hygiene Data'!I184)),IF(AND(ISTEXT(OFFSET('Hygiene Data'!$B$2,0,10*ROW('Hygiene Data'!I184))),ED190="No",ISNUMBER(OFFSET('Hygiene Data'!$I$5,0,10*ROW('Hygiene Data'!I184)))),CONCATENATE("[",ROUND(OFFSET('Hygiene Data'!$I$5,0,10*ROW('Hygiene Data'!I184)),0),"]"),IF(AND(ISTEXT(OFFSET('Hygiene Data'!$B$2,0,10*ROW('Hygiene Data'!I184))),ED190="",ISNUMBER(OFFSET('Hygiene Data'!$I$5,0,10*ROW('Hygiene Data'!I184)))),OFFSET('Hygiene Data'!$I$5,0,10*ROW('Hygiene Data'!I184)),NA())))</f>
        <v>#N/A</v>
      </c>
      <c r="BP190" s="84" t="e">
        <f ca="true">+IF(AND(ISTEXT(OFFSET('Hygiene Data'!$B$2,0,10*ROW('Hygiene Data'!I184))),EE190="Yes"),OFFSET('Hygiene Data'!$I$7,0,10*ROW('Hygiene Data'!I184)),IF(AND(ISTEXT(OFFSET('Hygiene Data'!$B$2,0,10*ROW('Hygiene Data'!I184))),EE190="No",ISNUMBER(OFFSET('Hygiene Data'!$I$7,0,10*ROW('Hygiene Data'!I184)))),CONCATENATE("[",ROUND(OFFSET('Hygiene Data'!$I$7,0,10*ROW('Hygiene Data'!I184)),0),"]"),IF(AND(ISTEXT(OFFSET('Hygiene Data'!$B$2,0,10*ROW('Hygiene Data'!I184))),EE190="",ISNUMBER(OFFSET('Hygiene Data'!$I$7,0,10*ROW('Hygiene Data'!I184)))),OFFSET('Hygiene Data'!$I$7,0,10*ROW('Hygiene Data'!I184)),NA())))</f>
        <v>#N/A</v>
      </c>
      <c r="BQ190" s="84" t="e">
        <f ca="true">+IF(AND(ISTEXT(OFFSET('Hygiene Data'!$B$2,0,10*ROW('Hygiene Data'!I184))),EF190="Yes"),OFFSET('Hygiene Data'!$I$9,0,10*ROW('Hygiene Data'!I184)),IF(AND(ISTEXT(OFFSET('Hygiene Data'!$B$2,0,10*ROW('Hygiene Data'!I184))),EF190="No",ISNUMBER(OFFSET('Hygiene Data'!$I$9,0,10*ROW('Hygiene Data'!I184)))),CONCATENATE("[",ROUND(OFFSET('Hygiene Data'!$I$9,0,10*ROW('Hygiene Data'!I184)),0),"]"),IF(AND(ISTEXT(OFFSET('Hygiene Data'!$B$2,0,10*ROW('Hygiene Data'!I184))),EF190="",ISNUMBER(OFFSET('Hygiene Data'!$I$9,0,10*ROW('Hygiene Data'!I184)))),OFFSET('Hygiene Data'!$I$9,0,10*ROW('Hygiene Data'!I184)),NA())))</f>
        <v>#N/A</v>
      </c>
      <c r="BR190" s="269"/>
      <c r="BS190" s="269" t="str">
        <f ca="true">+IF(OFFSET('Water Data'!$D$27,0,10*ROW('Water Data'!D184))="","",OFFSET('Water Data'!$D$27,0,10*ROW('Water Data'!D184)))</f>
        <v/>
      </c>
      <c r="BT190" s="269" t="str">
        <f ca="true">+IF(OFFSET('Water Data'!$D$28,0,10*ROW('Water Data'!D184))="","",OFFSET('Water Data'!$D$28,0,10*ROW('Water Data'!D184)))</f>
        <v/>
      </c>
      <c r="BU190" s="269" t="str">
        <f ca="true">+IF(OFFSET('Water Data'!$D$29,0,10*ROW('Water Data'!D184))="","",OFFSET('Water Data'!$D$29,0,10*ROW('Water Data'!D184)))</f>
        <v/>
      </c>
      <c r="BV190" s="269" t="str">
        <f ca="true">+IF(OFFSET('Water Data'!$E$27,0,10*ROW('Water Data'!E184))="","",OFFSET('Water Data'!$E$27,0,10*ROW('Water Data'!E184)))</f>
        <v/>
      </c>
      <c r="BW190" s="269" t="str">
        <f ca="true">+IF(OFFSET('Water Data'!$E$28,0,10*ROW('Water Data'!E184))="","",OFFSET('Water Data'!$E$28,0,10*ROW('Water Data'!E184)))</f>
        <v/>
      </c>
      <c r="BX190" s="269" t="str">
        <f ca="true">+IF(OFFSET('Water Data'!$E$29,0,10*ROW('Water Data'!E184))="","",OFFSET('Water Data'!$E$29,0,10*ROW('Water Data'!E184)))</f>
        <v/>
      </c>
      <c r="BY190" s="269" t="str">
        <f ca="true">+IF(OFFSET('Water Data'!$F$27,0,10*ROW('Water Data'!F184))="","",OFFSET('Water Data'!$F$27,0,10*ROW('Water Data'!F184)))</f>
        <v/>
      </c>
      <c r="BZ190" s="269" t="str">
        <f ca="true">+IF(OFFSET('Water Data'!$F$28,0,10*ROW('Water Data'!F184))="","",OFFSET('Water Data'!$F$28,0,10*ROW('Water Data'!F184)))</f>
        <v/>
      </c>
      <c r="CA190" s="269" t="str">
        <f ca="true">+IF(OFFSET('Water Data'!$F$29,0,10*ROW('Water Data'!F184))="","",OFFSET('Water Data'!$F$29,0,10*ROW('Water Data'!F184)))</f>
        <v/>
      </c>
      <c r="CB190" s="269" t="str">
        <f ca="true">+IF(OFFSET('Water Data'!$G$27,0,10*ROW('Water Data'!G184))="","",OFFSET('Water Data'!$G$27,0,10*ROW('Water Data'!G184)))</f>
        <v/>
      </c>
      <c r="CC190" s="269" t="str">
        <f ca="true">+IF(OFFSET('Water Data'!$G$28,0,10*ROW('Water Data'!G184))="","",OFFSET('Water Data'!$G$28,0,10*ROW('Water Data'!G184)))</f>
        <v/>
      </c>
      <c r="CD190" s="269" t="str">
        <f ca="true">+IF(OFFSET('Water Data'!$G$29,0,10*ROW('Water Data'!G184))="","",OFFSET('Water Data'!$G$29,0,10*ROW('Water Data'!G184)))</f>
        <v/>
      </c>
      <c r="CE190" s="269" t="str">
        <f ca="true">+IF(OFFSET('Water Data'!$H$27,0,10*ROW('Water Data'!H184))="","",OFFSET('Water Data'!$H$27,0,10*ROW('Water Data'!H184)))</f>
        <v/>
      </c>
      <c r="CF190" s="269" t="str">
        <f ca="true">+IF(OFFSET('Water Data'!$H$28,0,10*ROW('Water Data'!H184))="","",OFFSET('Water Data'!$H$28,0,10*ROW('Water Data'!H184)))</f>
        <v/>
      </c>
      <c r="CG190" s="269" t="str">
        <f ca="true">+IF(OFFSET('Water Data'!$H$29,0,10*ROW('Water Data'!H184))="","",OFFSET('Water Data'!$H$29,0,10*ROW('Water Data'!H184)))</f>
        <v/>
      </c>
      <c r="CH190" s="269" t="str">
        <f ca="true">+IF(OFFSET('Water Data'!$I$27,0,10*ROW('Water Data'!I184))="","",OFFSET('Water Data'!$I$27,0,10*ROW('Water Data'!I184)))</f>
        <v/>
      </c>
      <c r="CI190" s="269" t="str">
        <f ca="true">+IF(OFFSET('Water Data'!$I$28,0,10*ROW('Water Data'!I184))="","",OFFSET('Water Data'!$I$28,0,10*ROW('Water Data'!I184)))</f>
        <v/>
      </c>
      <c r="CJ190" s="269" t="str">
        <f ca="true">+IF(OFFSET('Water Data'!$I$29,0,10*ROW('Water Data'!I184))="","",OFFSET('Water Data'!$I$29,0,10*ROW('Water Data'!I184)))</f>
        <v/>
      </c>
      <c r="CK190" s="269" t="str">
        <f ca="true">+IF(OFFSET('Sanitation Data'!$D$28,0,10*ROW('Sanitation Data'!D184))="","",OFFSET('Sanitation Data'!$D$28,0,10*ROW('Sanitation Data'!D184)))</f>
        <v/>
      </c>
      <c r="CL190" s="269" t="str">
        <f ca="true">+IF(OFFSET('Sanitation Data'!$D$29,0,10*ROW('Sanitation Data'!D184))="","",OFFSET('Sanitation Data'!$D$29,0,10*ROW('Sanitation Data'!D184)))</f>
        <v/>
      </c>
      <c r="CM190" s="269" t="str">
        <f ca="true">+IF(OFFSET('Sanitation Data'!$D$30,0,10*ROW('Sanitation Data'!D184))="","",OFFSET('Sanitation Data'!$D$30,0,10*ROW('Sanitation Data'!D184)))</f>
        <v/>
      </c>
      <c r="CN190" s="269" t="str">
        <f ca="true">+IF(OFFSET('Sanitation Data'!$D$31,0,10*ROW('Sanitation Data'!D184))="","",OFFSET('Sanitation Data'!$D$31,0,10*ROW('Sanitation Data'!D184)))</f>
        <v/>
      </c>
      <c r="CO190" s="269" t="str">
        <f ca="true">+IF(OFFSET('Sanitation Data'!$D$32,0,10*ROW('Sanitation Data'!D184))="","",OFFSET('Sanitation Data'!$D$32,0,10*ROW('Sanitation Data'!D184)))</f>
        <v/>
      </c>
      <c r="CP190" s="269" t="str">
        <f ca="true">+IF(OFFSET('Sanitation Data'!$E$28,0,10*ROW('Sanitation Data'!E184))="","",OFFSET('Sanitation Data'!$E$28,0,10*ROW('Sanitation Data'!E184)))</f>
        <v/>
      </c>
      <c r="CQ190" s="269" t="str">
        <f ca="true">+IF(OFFSET('Sanitation Data'!$E$29,0,10*ROW('Sanitation Data'!E184))="","",OFFSET('Sanitation Data'!$E$29,0,10*ROW('Sanitation Data'!E184)))</f>
        <v/>
      </c>
      <c r="CR190" s="269" t="str">
        <f ca="true">+IF(OFFSET('Sanitation Data'!$E$30,0,10*ROW('Sanitation Data'!E184))="","",OFFSET('Sanitation Data'!$E$30,0,10*ROW('Sanitation Data'!E184)))</f>
        <v/>
      </c>
      <c r="CS190" s="269" t="str">
        <f ca="true">+IF(OFFSET('Sanitation Data'!$E$31,0,10*ROW('Sanitation Data'!E184))="","",OFFSET('Sanitation Data'!$E$31,0,10*ROW('Sanitation Data'!E184)))</f>
        <v/>
      </c>
      <c r="CT190" s="269" t="str">
        <f ca="true">+IF(OFFSET('Sanitation Data'!$E$32,0,10*ROW('Sanitation Data'!E184))="","",OFFSET('Sanitation Data'!$E$32,0,10*ROW('Sanitation Data'!E184)))</f>
        <v/>
      </c>
      <c r="CU190" s="269" t="str">
        <f ca="true">+IF(OFFSET('Sanitation Data'!$F$28,0,10*ROW('Sanitation Data'!F184))="","",OFFSET('Sanitation Data'!$F$28,0,10*ROW('Sanitation Data'!F184)))</f>
        <v/>
      </c>
      <c r="CV190" s="269" t="str">
        <f ca="true">+IF(OFFSET('Sanitation Data'!$F$29,0,10*ROW('Sanitation Data'!F184))="","",OFFSET('Sanitation Data'!$F$29,0,10*ROW('Sanitation Data'!F184)))</f>
        <v/>
      </c>
      <c r="CW190" s="269" t="str">
        <f ca="true">+IF(OFFSET('Sanitation Data'!$F$30,0,10*ROW('Sanitation Data'!F184))="","",OFFSET('Sanitation Data'!$F$30,0,10*ROW('Sanitation Data'!F184)))</f>
        <v/>
      </c>
      <c r="CX190" s="269" t="str">
        <f ca="true">+IF(OFFSET('Sanitation Data'!$F$31,0,10*ROW('Sanitation Data'!F184))="","",OFFSET('Sanitation Data'!$F$31,0,10*ROW('Sanitation Data'!F184)))</f>
        <v/>
      </c>
      <c r="CY190" s="269" t="str">
        <f ca="true">+IF(OFFSET('Sanitation Data'!$F$32,0,10*ROW('Sanitation Data'!F184))="","",OFFSET('Sanitation Data'!$F$32,0,10*ROW('Sanitation Data'!F184)))</f>
        <v/>
      </c>
      <c r="CZ190" s="269" t="str">
        <f ca="true">+IF(OFFSET('Sanitation Data'!$G$28,0,10*ROW('Sanitation Data'!G184))="","",OFFSET('Sanitation Data'!$G$28,0,10*ROW('Sanitation Data'!G184)))</f>
        <v/>
      </c>
      <c r="DA190" s="269" t="str">
        <f ca="true">+IF(OFFSET('Sanitation Data'!$G$29,0,10*ROW('Sanitation Data'!G184))="","",OFFSET('Sanitation Data'!$G$29,0,10*ROW('Sanitation Data'!G184)))</f>
        <v/>
      </c>
      <c r="DB190" s="269" t="str">
        <f ca="true">+IF(OFFSET('Sanitation Data'!$G$30,0,10*ROW('Sanitation Data'!G184))="","",OFFSET('Sanitation Data'!$G$30,0,10*ROW('Sanitation Data'!G184)))</f>
        <v/>
      </c>
      <c r="DC190" s="269" t="str">
        <f ca="true">+IF(OFFSET('Sanitation Data'!$G$31,0,10*ROW('Sanitation Data'!G184))="","",OFFSET('Sanitation Data'!$G$31,0,10*ROW('Sanitation Data'!G184)))</f>
        <v/>
      </c>
      <c r="DD190" s="269" t="str">
        <f ca="true">+IF(OFFSET('Sanitation Data'!$G$32,0,10*ROW('Sanitation Data'!G184))="","",OFFSET('Sanitation Data'!$G$32,0,10*ROW('Sanitation Data'!G184)))</f>
        <v/>
      </c>
      <c r="DE190" s="269" t="str">
        <f ca="true">+IF(OFFSET('Sanitation Data'!$H$28,0,10*ROW('Sanitation Data'!H184))="","",OFFSET('Sanitation Data'!$H$28,0,10*ROW('Sanitation Data'!H184)))</f>
        <v/>
      </c>
      <c r="DF190" s="269" t="str">
        <f ca="true">+IF(OFFSET('Sanitation Data'!$H$29,0,10*ROW('Sanitation Data'!H184))="","",OFFSET('Sanitation Data'!$H$29,0,10*ROW('Sanitation Data'!H184)))</f>
        <v/>
      </c>
      <c r="DG190" s="269" t="str">
        <f ca="true">+IF(OFFSET('Sanitation Data'!$H$30,0,10*ROW('Sanitation Data'!H184))="","",OFFSET('Sanitation Data'!$H$30,0,10*ROW('Sanitation Data'!H184)))</f>
        <v/>
      </c>
      <c r="DH190" s="269" t="str">
        <f ca="true">+IF(OFFSET('Sanitation Data'!$H$31,0,10*ROW('Sanitation Data'!H184))="","",OFFSET('Sanitation Data'!$H$31,0,10*ROW('Sanitation Data'!H184)))</f>
        <v/>
      </c>
      <c r="DI190" s="269" t="str">
        <f ca="true">+IF(OFFSET('Sanitation Data'!$H$32,0,10*ROW('Sanitation Data'!H184))="","",OFFSET('Sanitation Data'!$H$32,0,10*ROW('Sanitation Data'!H184)))</f>
        <v/>
      </c>
      <c r="DJ190" s="269" t="str">
        <f ca="true">+IF(OFFSET('Sanitation Data'!$I$28,0,10*ROW('Sanitation Data'!I184))="","",OFFSET('Sanitation Data'!$I$28,0,10*ROW('Sanitation Data'!I184)))</f>
        <v/>
      </c>
      <c r="DK190" s="269" t="str">
        <f ca="true">+IF(OFFSET('Sanitation Data'!$I$29,0,10*ROW('Sanitation Data'!I184))="","",OFFSET('Sanitation Data'!$I$29,0,10*ROW('Sanitation Data'!I184)))</f>
        <v/>
      </c>
      <c r="DL190" s="269" t="str">
        <f ca="true">+IF(OFFSET('Sanitation Data'!$I$30,0,10*ROW('Sanitation Data'!I184))="","",OFFSET('Sanitation Data'!$I$30,0,10*ROW('Sanitation Data'!I184)))</f>
        <v/>
      </c>
      <c r="DM190" s="269" t="str">
        <f ca="true">+IF(OFFSET('Sanitation Data'!$I$31,0,10*ROW('Sanitation Data'!I184))="","",OFFSET('Sanitation Data'!$I$31,0,10*ROW('Sanitation Data'!I184)))</f>
        <v/>
      </c>
      <c r="DN190" s="269" t="str">
        <f ca="true">+IF(OFFSET('Sanitation Data'!$I$32,0,10*ROW('Sanitation Data'!I184))="","",OFFSET('Sanitation Data'!$I$32,0,10*ROW('Sanitation Data'!I184)))</f>
        <v/>
      </c>
      <c r="DO190" s="269" t="str">
        <f ca="true">+IF(OFFSET('Hygiene Data'!$D$11,0,10*ROW('Hygiene Data'!D184))="","",OFFSET('Hygiene Data'!$D$11,0,10*ROW('Hygiene Data'!D184)))</f>
        <v/>
      </c>
      <c r="DP190" s="269" t="str">
        <f ca="true">+IF(OFFSET('Hygiene Data'!$D$12,0,10*ROW('Hygiene Data'!D184))="","",OFFSET('Hygiene Data'!$D$12,0,10*ROW('Hygiene Data'!D184)))</f>
        <v/>
      </c>
      <c r="DQ190" s="269" t="str">
        <f ca="true">+IF(OFFSET('Hygiene Data'!$D$13,0,10*ROW('Hygiene Data'!D184))="","",OFFSET('Hygiene Data'!$D$13,0,10*ROW('Hygiene Data'!D184)))</f>
        <v/>
      </c>
      <c r="DR190" s="269" t="str">
        <f ca="true">+IF(OFFSET('Hygiene Data'!$E$11,0,10*ROW('Hygiene Data'!E184))="","",OFFSET('Hygiene Data'!$E$11,0,10*ROW('Hygiene Data'!E184)))</f>
        <v/>
      </c>
      <c r="DS190" s="269" t="str">
        <f ca="true">+IF(OFFSET('Hygiene Data'!$E$12,0,10*ROW('Hygiene Data'!E184))="","",OFFSET('Hygiene Data'!$E$12,0,10*ROW('Hygiene Data'!E184)))</f>
        <v/>
      </c>
      <c r="DT190" s="269" t="str">
        <f ca="true">+IF(OFFSET('Hygiene Data'!$E$13,0,10*ROW('Hygiene Data'!E184))="","",OFFSET('Hygiene Data'!$E$13,0,10*ROW('Hygiene Data'!E184)))</f>
        <v/>
      </c>
      <c r="DU190" s="269" t="str">
        <f ca="true">+IF(OFFSET('Hygiene Data'!$F$11,0,10*ROW('Hygiene Data'!F184))="","",OFFSET('Hygiene Data'!$F$11,0,10*ROW('Hygiene Data'!F184)))</f>
        <v/>
      </c>
      <c r="DV190" s="269" t="str">
        <f ca="true">+IF(OFFSET('Hygiene Data'!$F$12,0,10*ROW('Hygiene Data'!F184))="","",OFFSET('Hygiene Data'!$F$12,0,10*ROW('Hygiene Data'!F184)))</f>
        <v/>
      </c>
      <c r="DW190" s="269" t="str">
        <f ca="true">+IF(OFFSET('Hygiene Data'!$F$13,0,10*ROW('Hygiene Data'!F184))="","",OFFSET('Hygiene Data'!$F$13,0,10*ROW('Hygiene Data'!F184)))</f>
        <v/>
      </c>
      <c r="DX190" s="269" t="str">
        <f ca="true">+IF(OFFSET('Hygiene Data'!$G$11,0,10*ROW('Hygiene Data'!G184))="","",OFFSET('Hygiene Data'!$G$11,0,10*ROW('Hygiene Data'!G184)))</f>
        <v/>
      </c>
      <c r="DY190" s="269" t="str">
        <f ca="true">+IF(OFFSET('Hygiene Data'!$G$12,0,10*ROW('Hygiene Data'!G184))="","",OFFSET('Hygiene Data'!$G$12,0,10*ROW('Hygiene Data'!G184)))</f>
        <v/>
      </c>
      <c r="DZ190" s="269" t="str">
        <f ca="true">+IF(OFFSET('Hygiene Data'!$G$13,0,10*ROW('Hygiene Data'!G184))="","",OFFSET('Hygiene Data'!$G$13,0,10*ROW('Hygiene Data'!G184)))</f>
        <v/>
      </c>
      <c r="EA190" s="269" t="str">
        <f ca="true">+IF(OFFSET('Hygiene Data'!$H$11,0,10*ROW('Hygiene Data'!H184))="","",OFFSET('Hygiene Data'!$H$11,0,10*ROW('Hygiene Data'!H184)))</f>
        <v/>
      </c>
      <c r="EB190" s="269" t="str">
        <f ca="true">+IF(OFFSET('Hygiene Data'!$H$12,0,10*ROW('Hygiene Data'!H184))="","",OFFSET('Hygiene Data'!$H$12,0,10*ROW('Hygiene Data'!H184)))</f>
        <v/>
      </c>
      <c r="EC190" s="269" t="str">
        <f ca="true">+IF(OFFSET('Hygiene Data'!$H$13,0,10*ROW('Hygiene Data'!H184))="","",OFFSET('Hygiene Data'!$H$13,0,10*ROW('Hygiene Data'!H184)))</f>
        <v/>
      </c>
      <c r="ED190" s="269" t="str">
        <f ca="true">+IF(OFFSET('Hygiene Data'!$I$11,0,10*ROW('Hygiene Data'!I184))="","",OFFSET('Hygiene Data'!$I$11,0,10*ROW('Hygiene Data'!I184)))</f>
        <v/>
      </c>
      <c r="EE190" s="269" t="str">
        <f ca="true">+IF(OFFSET('Hygiene Data'!$I$12,0,10*ROW('Hygiene Data'!I184))="","",OFFSET('Hygiene Data'!$I$12,0,10*ROW('Hygiene Data'!I184)))</f>
        <v/>
      </c>
      <c r="EF190" s="269" t="str">
        <f ca="true">+IF(OFFSET('Hygiene Data'!$I$13,0,10*ROW('Hygiene Data'!I184))="","",OFFSET('Hygiene Data'!$I$13,0,10*ROW('Hygiene Data'!I184)))</f>
        <v/>
      </c>
    </row>
    <row xmlns:x14ac="http://schemas.microsoft.com/office/spreadsheetml/2009/9/ac" r="191" x14ac:dyDescent="0.2">
      <c r="A191" s="36" t="str">
        <f ca="true">+IF(OFFSET('Water Data'!$B$2,0,10*ROW('Water Data'!E185))="","",OFFSET('Water Data'!$B$2,0,10*ROW('Water Data'!E185)))</f>
        <v/>
      </c>
      <c r="B191" s="36" t="str">
        <f ca="true">+IF(OFFSET('Water Data'!$C$2,0,10*ROW('Water Data'!F185))="","",OFFSET('Water Data'!$C$2,0,10*ROW('Water Data'!F185)))</f>
        <v/>
      </c>
      <c r="C191" s="325" t="str">
        <f t="shared" ca="true" si="2"/>
        <v/>
      </c>
      <c r="D191" s="82" t="e">
        <f ca="true">+IF(AND(ISTEXT(OFFSET('Water Data'!$B$2,0,10*ROW('Water Data'!D185))),BS191="Yes"),100-OFFSET('Water Data'!$D$4,0,10*ROW('Water Data'!D185)),IF(AND(ISTEXT(OFFSET('Water Data'!$B$2,0,10*ROW('Water Data'!D185))),BS191="No",ISNUMBER(OFFSET('Water Data'!$D$4,0,10*ROW('Water Data'!D185)))),CONCATENATE("[",ROUND(100-OFFSET('Water Data'!$D$4,0,10*ROW('Water Data'!D185)),0),"]"),IF(AND(ISTEXT(OFFSET('Water Data'!$B$2,0,10*ROW('Water Data'!D185))),BS191="",ISNUMBER(OFFSET('Water Data'!$D$4,0,10*ROW('Water Data'!D185)))),100-OFFSET('Water Data'!$D$4,0,10*ROW('Water Data'!D185)),NA())))</f>
        <v>#N/A</v>
      </c>
      <c r="E191" s="82" t="e">
        <f ca="true">+IF(AND(ISTEXT(OFFSET('Water Data'!$B$2,0,10*ROW('Water Data'!E185))),BT191="Yes"),OFFSET('Water Data'!$D$6,0,10*ROW('Water Data'!D185)),IF(AND(ISTEXT(OFFSET('Water Data'!$B$2,0,10*ROW('Water Data'!D185))),BT191="No",ISNUMBER(OFFSET('Water Data'!$D$6,0,10*ROW('Water Data'!D185)))),CONCATENATE("[",ROUND(OFFSET('Water Data'!$D$6,0,10*ROW('Water Data'!D185)),0),"]"),IF(AND(ISTEXT(OFFSET('Water Data'!$B$2,0,10*ROW('Water Data'!D185))),BT191="",ISNUMBER(OFFSET('Water Data'!$D$6,0,10*ROW('Water Data'!D185)))),OFFSET('Water Data'!$D$6,0,10*ROW('Water Data'!D185)),NA())))</f>
        <v>#N/A</v>
      </c>
      <c r="F191" s="82" t="e">
        <f ca="true">+IF(AND(ISTEXT(OFFSET('Water Data'!$B$2,0,10*ROW('Water Data'!D185))),BU191="Yes"),OFFSET('Water Data'!$D$9,0,10*ROW('Water Data'!D185)),IF(AND(ISTEXT(OFFSET('Water Data'!$B$2,0,10*ROW('Water Data'!D185))),BU191="No",ISNUMBER(OFFSET('Water Data'!$D$9,0,10*ROW('Water Data'!D185)))),CONCATENATE("[",ROUND(OFFSET('Water Data'!$D$9,0,10*ROW('Water Data'!D185)),0),"]"),IF(AND(ISTEXT(OFFSET('Water Data'!$B$2,0,10*ROW('Water Data'!D185))),BU191="",ISNUMBER(OFFSET('Water Data'!$D$9,0,10*ROW('Water Data'!D185)))),OFFSET('Water Data'!$D$9,0,10*ROW('Water Data'!D185)),NA())))</f>
        <v>#N/A</v>
      </c>
      <c r="G191" s="82" t="e">
        <f ca="true">+IF(AND(ISTEXT(OFFSET('Water Data'!$B$2,0,10*ROW('Water Data'!E185))),BV191="Yes"),100-OFFSET('Water Data'!$E$4,0,10*ROW('Water Data'!E185)),IF(AND(ISTEXT(OFFSET('Water Data'!$B$2,0,10*ROW('Water Data'!E185))),BV191="No",ISNUMBER(OFFSET('Water Data'!$E$4,0,10*ROW('Water Data'!E185)))),CONCATENATE("[",ROUND(100-OFFSET('Water Data'!$E$4,0,10*ROW('Water Data'!E185)),0),"]"),IF(AND(ISTEXT(OFFSET('Water Data'!$B$2,0,10*ROW('Water Data'!E185))),BV191="",ISNUMBER(OFFSET('Water Data'!$E$4,0,10*ROW('Water Data'!E185)))),100-OFFSET('Water Data'!$E$4,0,10*ROW('Water Data'!E185)),NA())))</f>
        <v>#N/A</v>
      </c>
      <c r="H191" s="82" t="e">
        <f ca="true">+IF(AND(ISTEXT(OFFSET('Water Data'!$B$2,0,10*ROW('Water Data'!E185))),BW191="Yes"),OFFSET('Water Data'!$E$6,0,10*ROW('Water Data'!E185)),IF(AND(ISTEXT(OFFSET('Water Data'!$B$2,0,10*ROW('Water Data'!E185))),BW191="No",ISNUMBER(OFFSET('Water Data'!$E$6,0,10*ROW('Water Data'!E185)))),CONCATENATE("[",ROUND(OFFSET('Water Data'!$D$6,0,10*ROW('Water Data'!E185)),0),"]"),IF(AND(ISTEXT(OFFSET('Water Data'!$B$2,0,10*ROW('Water Data'!E185))),BW191="",ISNUMBER(OFFSET('Water Data'!$E$6,0,10*ROW('Water Data'!E185)))),OFFSET('Water Data'!$E$6,0,10*ROW('Water Data'!E185)),NA())))</f>
        <v>#N/A</v>
      </c>
      <c r="I191" s="82" t="e">
        <f ca="true">+IF(AND(ISTEXT(OFFSET('Water Data'!$B$2,0,10*ROW('Water Data'!E185))),BX191="Yes"),OFFSET('Water Data'!$E$9,0,10*ROW('Water Data'!E185)),IF(AND(ISTEXT(OFFSET('Water Data'!$B$2,0,10*ROW('Water Data'!E185))),BX191="No",ISNUMBER(OFFSET('Water Data'!$E$9,0,10*ROW('Water Data'!E185)))),CONCATENATE("[",ROUND(OFFSET('Water Data'!$E$9,0,10*ROW('Water Data'!E185)),0),"]"),IF(AND(ISTEXT(OFFSET('Water Data'!$B$2,0,10*ROW('Water Data'!E185))),BX191="",ISNUMBER(OFFSET('Water Data'!$E$9,0,10*ROW('Water Data'!E185)))),OFFSET('Water Data'!$E$9,0,10*ROW('Water Data'!E185)),NA())))</f>
        <v>#N/A</v>
      </c>
      <c r="J191" s="82" t="e">
        <f ca="true">+IF(AND(ISTEXT(OFFSET('Water Data'!$B$2,0,10*ROW('Water Data'!F185))),BY191="Yes"),100-OFFSET('Water Data'!$F$4,0,10*ROW('Water Data'!F185)),IF(AND(ISTEXT(OFFSET('Water Data'!$B$2,0,10*ROW('Water Data'!F185))),BY191="No",ISNUMBER(OFFSET('Water Data'!$F$4,0,10*ROW('Water Data'!F185)))),CONCATENATE("[",ROUND(100-OFFSET('Water Data'!$F$4,0,10*ROW('Water Data'!F185)),0),"]"),IF(AND(ISTEXT(OFFSET('Water Data'!$B$2,0,10*ROW('Water Data'!F185))),BY191="",ISNUMBER(OFFSET('Water Data'!$F$4,0,10*ROW('Water Data'!F185)))),100-OFFSET('Water Data'!$F$4,0,10*ROW('Water Data'!F185)),NA())))</f>
        <v>#N/A</v>
      </c>
      <c r="K191" s="82" t="e">
        <f ca="true">+IF(AND(ISTEXT(OFFSET('Water Data'!$B$2,0,10*ROW('Water Data'!F185))),BZ191="Yes"),OFFSET('Water Data'!$F$6,0,10*ROW('Water Data'!F185)),IF(AND(ISTEXT(OFFSET('Water Data'!$B$2,0,10*ROW('Water Data'!F185))),BZ191="No",ISNUMBER(OFFSET('Water Data'!$F$6,0,10*ROW('Water Data'!F185)))),CONCATENATE("[",ROUND(OFFSET('Water Data'!$F$6,0,10*ROW('Water Data'!F185)),0),"]"),IF(AND(ISTEXT(OFFSET('Water Data'!$B$2,0,10*ROW('Water Data'!F185))),BZ191="",ISNUMBER(OFFSET('Water Data'!$F$6,0,10*ROW('Water Data'!F185)))),OFFSET('Water Data'!$F$6,0,10*ROW('Water Data'!F185)),NA())))</f>
        <v>#N/A</v>
      </c>
      <c r="L191" s="82" t="e">
        <f ca="true">+IF(AND(ISTEXT(OFFSET('Water Data'!$B$2,0,10*ROW('Water Data'!F185))),CA191="Yes"),OFFSET('Water Data'!$F$9,0,10*ROW('Water Data'!F185)),IF(AND(ISTEXT(OFFSET('Water Data'!$B$2,0,10*ROW('Water Data'!F185))),CA191="No",ISNUMBER(OFFSET('Water Data'!$F$9,0,10*ROW('Water Data'!F185)))),CONCATENATE("[",ROUND(OFFSET('Water Data'!$F$9,0,10*ROW('Water Data'!F185)),0),"]"),IF(AND(ISTEXT(OFFSET('Water Data'!$B$2,0,10*ROW('Water Data'!F185))),CA191="",ISNUMBER(OFFSET('Water Data'!$F$9,0,10*ROW('Water Data'!F185)))),OFFSET('Water Data'!$F$9,0,10*ROW('Water Data'!F185)),NA())))</f>
        <v>#N/A</v>
      </c>
      <c r="M191" s="82" t="e">
        <f ca="true">+IF(AND(ISTEXT(OFFSET('Water Data'!$B$2,0,10*ROW('Water Data'!G185))),CB191="Yes"),100-OFFSET('Water Data'!$G$4,0,10*ROW('Water Data'!G185)),IF(AND(ISTEXT(OFFSET('Water Data'!$B$2,0,10*ROW('Water Data'!G185))),CB191="No",ISNUMBER(OFFSET('Water Data'!$G$4,0,10*ROW('Water Data'!G185)))),CONCATENATE("[",ROUND(100-OFFSET('Water Data'!$G$4,0,10*ROW('Water Data'!G185)),0),"]"),IF(AND(ISTEXT(OFFSET('Water Data'!$B$2,0,10*ROW('Water Data'!G185))),CB191="",ISNUMBER(OFFSET('Water Data'!$G$4,0,10*ROW('Water Data'!G185)))),100-OFFSET('Water Data'!$G$4,0,10*ROW('Water Data'!G185)),NA())))</f>
        <v>#N/A</v>
      </c>
      <c r="N191" s="82" t="e">
        <f ca="true">+IF(AND(ISTEXT(OFFSET('Water Data'!$B$2,0,10*ROW('Water Data'!G185))),CC191="Yes"),OFFSET('Water Data'!$G$6,0,10*ROW('Water Data'!G185)),IF(AND(ISTEXT(OFFSET('Water Data'!$B$2,0,10*ROW('Water Data'!G185))),CC191="No",ISNUMBER(OFFSET('Water Data'!$G$6,0,10*ROW('Water Data'!G185)))),CONCATENATE("[",ROUND(OFFSET('Water Data'!$G$6,0,10*ROW('Water Data'!G185)),0),"]"),IF(AND(ISTEXT(OFFSET('Water Data'!$B$2,0,10*ROW('Water Data'!G185))),CC191="",ISNUMBER(OFFSET('Water Data'!$G$6,0,10*ROW('Water Data'!G185)))),OFFSET('Water Data'!$G$6,0,10*ROW('Water Data'!G185)),NA())))</f>
        <v>#N/A</v>
      </c>
      <c r="O191" s="82" t="e">
        <f ca="true">+IF(AND(ISTEXT(OFFSET('Water Data'!$B$2,0,10*ROW('Water Data'!G185))),CD191="Yes"),OFFSET('Water Data'!$G$9,0,10*ROW('Water Data'!G185)),IF(AND(ISTEXT(OFFSET('Water Data'!$B$2,0,10*ROW('Water Data'!G185))),CD191="No",ISNUMBER(OFFSET('Water Data'!$G$9,0,10*ROW('Water Data'!G185)))),CONCATENATE("[",ROUND(OFFSET('Water Data'!$G$9,0,10*ROW('Water Data'!G185)),0),"]"),IF(AND(ISTEXT(OFFSET('Water Data'!$B$2,0,10*ROW('Water Data'!G185))),CD191="",ISNUMBER(OFFSET('Water Data'!$G$9,0,10*ROW('Water Data'!G185)))),OFFSET('Water Data'!$G$9,0,10*ROW('Water Data'!G185)),NA())))</f>
        <v>#N/A</v>
      </c>
      <c r="P191" s="82" t="e">
        <f ca="true">+IF(AND(ISTEXT(OFFSET('Water Data'!$B$2,0,10*ROW('Water Data'!H185))),CE191="Yes"),100-OFFSET('Water Data'!$H$4,0,10*ROW('Water Data'!H185)),IF(AND(ISTEXT(OFFSET('Water Data'!$B$2,0,10*ROW('Water Data'!H185))),CE191="No",ISNUMBER(OFFSET('Water Data'!$H$4,0,10*ROW('Water Data'!H185)))),CONCATENATE("[",ROUND(100-OFFSET('Water Data'!$H$4,0,10*ROW('Water Data'!H185)),0),"]"),IF(AND(ISTEXT(OFFSET('Water Data'!$B$2,0,10*ROW('Water Data'!H185))),CE191="",ISNUMBER(OFFSET('Water Data'!$H$4,0,10*ROW('Water Data'!H185)))),100-OFFSET('Water Data'!$H$4,0,10*ROW('Water Data'!H185)),NA())))</f>
        <v>#N/A</v>
      </c>
      <c r="Q191" s="82" t="e">
        <f ca="true">+IF(AND(ISTEXT(OFFSET('Water Data'!$B$2,0,10*ROW('Water Data'!H185))),CF191="Yes"),OFFSET('Water Data'!$H$6,0,10*ROW('Water Data'!H185)),IF(AND(ISTEXT(OFFSET('Water Data'!$B$2,0,10*ROW('Water Data'!H185))),CF191="No",ISNUMBER(OFFSET('Water Data'!$H$6,0,10*ROW('Water Data'!H185)))),CONCATENATE("[",ROUND(OFFSET('Water Data'!$H$6,0,10*ROW('Water Data'!H185)),0),"]"),IF(AND(ISTEXT(OFFSET('Water Data'!$B$2,0,10*ROW('Water Data'!H185))),CF191="",ISNUMBER(OFFSET('Water Data'!$H$6,0,10*ROW('Water Data'!H185)))),OFFSET('Water Data'!$H$6,0,10*ROW('Water Data'!H185)),NA())))</f>
        <v>#N/A</v>
      </c>
      <c r="R191" s="82" t="e">
        <f ca="true">+IF(AND(ISTEXT(OFFSET('Water Data'!$B$2,0,10*ROW('Water Data'!H185))),CG191="Yes"),OFFSET('Water Data'!$H$9,0,10*ROW('Water Data'!H185)),IF(AND(ISTEXT(OFFSET('Water Data'!$B$2,0,10*ROW('Water Data'!H185))),CG191="No",ISNUMBER(OFFSET('Water Data'!$H$9,0,10*ROW('Water Data'!H185)))),CONCATENATE("[",ROUND(OFFSET('Water Data'!$H$9,0,10*ROW('Water Data'!H185)),0),"]"),IF(AND(ISTEXT(OFFSET('Water Data'!$B$2,0,10*ROW('Water Data'!H185))),CG191="",ISNUMBER(OFFSET('Water Data'!$H$9,0,10*ROW('Water Data'!H185)))),OFFSET('Water Data'!$H$9,0,10*ROW('Water Data'!H185)),NA())))</f>
        <v>#N/A</v>
      </c>
      <c r="S191" s="82" t="e">
        <f ca="true">+IF(AND(ISTEXT(OFFSET('Water Data'!$B$2,0,10*ROW('Water Data'!I185))),CH191="Yes"),100-OFFSET('Water Data'!$I$4,0,10*ROW('Water Data'!I185)),IF(AND(ISTEXT(OFFSET('Water Data'!$B$2,0,10*ROW('Water Data'!I185))),CH191="No",ISNUMBER(OFFSET('Water Data'!$I$4,0,10*ROW('Water Data'!I185)))),CONCATENATE("[",ROUND(100-OFFSET('Water Data'!$I$4,0,10*ROW('Water Data'!I185)),0),"]"),IF(AND(ISTEXT(OFFSET('Water Data'!$B$2,0,10*ROW('Water Data'!I185))),CH191="",ISNUMBER(OFFSET('Water Data'!$I$4,0,10*ROW('Water Data'!I185)))),100-OFFSET('Water Data'!$I$4,0,10*ROW('Water Data'!I185)),NA())))</f>
        <v>#N/A</v>
      </c>
      <c r="T191" s="82" t="e">
        <f ca="true">+IF(AND(ISTEXT(OFFSET('Water Data'!$B$2,0,10*ROW('Water Data'!I185))),CI191="Yes"),OFFSET('Water Data'!$I$6,0,10*ROW('Water Data'!I185)),IF(AND(ISTEXT(OFFSET('Water Data'!$B$2,0,10*ROW('Water Data'!I185))),CI191="No",ISNUMBER(OFFSET('Water Data'!$I$6,0,10*ROW('Water Data'!I185)))),CONCATENATE("[",ROUND(OFFSET('Water Data'!$I$6,0,10*ROW('Water Data'!I185)),0),"]"),IF(AND(ISTEXT(OFFSET('Water Data'!$B$2,0,10*ROW('Water Data'!I185))),CI191="",ISNUMBER(OFFSET('Water Data'!$I$6,0,10*ROW('Water Data'!I185)))),OFFSET('Water Data'!$I$6,0,10*ROW('Water Data'!I185)),NA())))</f>
        <v>#N/A</v>
      </c>
      <c r="U191" s="82" t="e">
        <f ca="true">+IF(AND(ISTEXT(OFFSET('Water Data'!$B$2,0,10*ROW('Water Data'!I185))),CJ191="Yes"),OFFSET('Water Data'!$I$9,0,10*ROW('Water Data'!I185)),IF(AND(ISTEXT(OFFSET('Water Data'!$B$2,0,10*ROW('Water Data'!I185))),CJ191="No",ISNUMBER(OFFSET('Water Data'!$I$9,0,10*ROW('Water Data'!I185)))),CONCATENATE("[",ROUND(OFFSET('Water Data'!$I$9,0,10*ROW('Water Data'!I185)),0),"]"),IF(AND(ISTEXT(OFFSET('Water Data'!$B$2,0,10*ROW('Water Data'!I185))),CJ191="",ISNUMBER(OFFSET('Water Data'!$I$9,0,10*ROW('Water Data'!I185)))),OFFSET('Water Data'!$I$9,0,10*ROW('Water Data'!I185)),NA())))</f>
        <v>#N/A</v>
      </c>
      <c r="V191" s="83" t="e">
        <f ca="true">+IF(AND(ISTEXT(OFFSET('Sanitation Data'!$B$2,0,10*ROW('Sanitation Data'!D185))),CK191="Yes"),100-OFFSET('Sanitation Data'!$D$4,0,10*ROW('Sanitation Data'!D185)),IF(AND(ISTEXT(OFFSET('Sanitation Data'!$B$2,0,10*ROW('Sanitation Data'!D185))),CK191="No",ISNUMBER(OFFSET('Sanitation Data'!$D$4,0,10*ROW('Sanitation Data'!D185)))),CONCATENATE("[",ROUND(100-OFFSET('Sanitation Data'!$D$4,0,10*ROW('Sanitation Data'!D185)),0),"]"),IF(AND(ISTEXT(OFFSET('Sanitation Data'!$B$2,0,10*ROW('Sanitation Data'!D185))),CK191="",ISNUMBER(OFFSET('Sanitation Data'!$D$4,0,10*ROW('Sanitation Data'!D185)))),100-OFFSET('Sanitation Data'!$D$4,0,10*ROW('Sanitation Data'!D185)),NA())))</f>
        <v>#N/A</v>
      </c>
      <c r="W191" s="83" t="e">
        <f ca="true">+IF(AND(ISTEXT(OFFSET('Sanitation Data'!$B$2,0,10*ROW('Sanitation Data'!D185))),CL191="Yes"),OFFSET('Sanitation Data'!$D$6,0,10*ROW('Sanitation Data'!D185)),IF(AND(ISTEXT(OFFSET('Sanitation Data'!$B$2,0,10*ROW('Sanitation Data'!D185))),CL191="No",ISNUMBER(OFFSET('Sanitation Data'!$D$6,0,10*ROW('Sanitation Data'!D185)))),CONCATENATE("[",ROUND(OFFSET('Sanitation Data'!$D$6,0,10*ROW('Sanitation Data'!D185)),0),"]"),IF(AND(ISTEXT(OFFSET('Sanitation Data'!$B$2,0,10*ROW('Sanitation Data'!D185))),CL191="",ISNUMBER(OFFSET('Sanitation Data'!$D$6,0,10*ROW('Sanitation Data'!D185)))),OFFSET('Sanitation Data'!$D$6,0,10*ROW('Sanitation Data'!D185)),NA())))</f>
        <v>#N/A</v>
      </c>
      <c r="X191" s="83" t="e">
        <f ca="true">+IF(AND(ISTEXT(OFFSET('Sanitation Data'!$B$2,0,10*ROW('Sanitation Data'!D185))),CM191="Yes"),OFFSET('Sanitation Data'!$D$10,0,10*ROW('Sanitation Data'!D185)),IF(AND(ISTEXT(OFFSET('Sanitation Data'!$B$2,0,10*ROW('Sanitation Data'!D185))),CM191="No",ISNUMBER(OFFSET('Sanitation Data'!$D$10,0,10*ROW('Sanitation Data'!D185)))),CONCATENATE("[",ROUND(OFFSET('Sanitation Data'!$D$10,0,10*ROW('Sanitation Data'!D185)),0),"]"),IF(AND(ISTEXT(OFFSET('Sanitation Data'!$B$2,0,10*ROW('Sanitation Data'!D185))),CM191="",ISNUMBER(OFFSET('Sanitation Data'!$D$10,0,10*ROW('Sanitation Data'!D185)))),OFFSET('Sanitation Data'!$D$10,0,10*ROW('Sanitation Data'!D185)),NA())))</f>
        <v>#N/A</v>
      </c>
      <c r="Y191" s="83" t="e">
        <f ca="true">+IF(AND(ISTEXT(OFFSET('Sanitation Data'!$B$2,0,10*ROW('Sanitation Data'!D185))),CN191="Yes"),OFFSET('Sanitation Data'!$D$11,0,10*ROW('Sanitation Data'!D185)),IF(AND(ISTEXT(OFFSET('Sanitation Data'!$B$2,0,10*ROW('Sanitation Data'!D185))),CN191="No",ISNUMBER(OFFSET('Sanitation Data'!$D$11,0,10*ROW('Sanitation Data'!D185)))),CONCATENATE("[",ROUND(OFFSET('Sanitation Data'!$D$11,0,10*ROW('Sanitation Data'!D185)),0),"]"),IF(AND(ISTEXT(OFFSET('Sanitation Data'!$B$2,0,10*ROW('Sanitation Data'!D185))),CN191="",ISNUMBER(OFFSET('Sanitation Data'!$D$11,0,10*ROW('Sanitation Data'!D185)))),OFFSET('Sanitation Data'!$D$11,0,10*ROW('Sanitation Data'!D185)),NA())))</f>
        <v>#N/A</v>
      </c>
      <c r="Z191" s="83" t="e">
        <f ca="true">+IF(AND(ISTEXT(OFFSET('Sanitation Data'!$B$2,0,10*ROW('Sanitation Data'!D185))),CO191="Yes"),OFFSET('Sanitation Data'!$D$12,0,10*ROW('Sanitation Data'!D185)),IF(AND(ISTEXT(OFFSET('Sanitation Data'!$B$2,0,10*ROW('Sanitation Data'!D185))),CO191="No",ISNUMBER(OFFSET('Sanitation Data'!$D$12,0,10*ROW('Sanitation Data'!D185)))),CONCATENATE("[",ROUND(OFFSET('Sanitation Data'!$D$12,0,10*ROW('Sanitation Data'!D185)),0),"]"),IF(AND(ISTEXT(OFFSET('Sanitation Data'!$B$2,0,10*ROW('Sanitation Data'!D185))),CO191="",ISNUMBER(OFFSET('Sanitation Data'!$D$12,0,10*ROW('Sanitation Data'!D185)))),OFFSET('Sanitation Data'!$D$12,0,10*ROW('Sanitation Data'!D185)),NA())))</f>
        <v>#N/A</v>
      </c>
      <c r="AA191" s="83" t="e">
        <f ca="true">+IF(AND(ISTEXT(OFFSET('Sanitation Data'!$B$2,0,10*ROW('Sanitation Data'!E185))),CP191="Yes"),100-OFFSET('Sanitation Data'!$E$4,0,10*ROW('Sanitation Data'!E185)),IF(AND(ISTEXT(OFFSET('Sanitation Data'!$B$2,0,10*ROW('Sanitation Data'!E185))),CP191="No",ISNUMBER(OFFSET('Sanitation Data'!$E$4,0,10*ROW('Sanitation Data'!E185)))),CONCATENATE("[",ROUND(100-OFFSET('Sanitation Data'!$E$4,0,10*ROW('Sanitation Data'!E185)),0),"]"),IF(AND(ISTEXT(OFFSET('Sanitation Data'!$B$2,0,10*ROW('Sanitation Data'!E185))),CP191="",ISNUMBER(OFFSET('Sanitation Data'!$E$4,0,10*ROW('Sanitation Data'!E185)))),100-OFFSET('Sanitation Data'!$E$4,0,10*ROW('Sanitation Data'!E185)),NA())))</f>
        <v>#N/A</v>
      </c>
      <c r="AB191" s="83" t="e">
        <f ca="true">+IF(AND(ISTEXT(OFFSET('Sanitation Data'!$B$2,0,10*ROW('Sanitation Data'!E185))),CQ191="Yes"),OFFSET('Sanitation Data'!$E$6,0,10*ROW('Sanitation Data'!H185)),IF(AND(ISTEXT(OFFSET('Sanitation Data'!$B$2,0,10*ROW('Sanitation Data'!E185))),CQ191="No",ISNUMBER(OFFSET('Sanitation Data'!$E$6,0,10*ROW('Sanitation Data'!E185)))),CONCATENATE("[",ROUND(OFFSET('Sanitation Data'!$E$6,0,10*ROW('Sanitation Data'!E185)),0),"]"),IF(AND(ISTEXT(OFFSET('Sanitation Data'!$B$2,0,10*ROW('Sanitation Data'!E185))),CQ191="",ISNUMBER(OFFSET('Sanitation Data'!$E$6,0,10*ROW('Sanitation Data'!E185)))),OFFSET('Sanitation Data'!$E$6,0,10*ROW('Sanitation Data'!E185)),NA())))</f>
        <v>#N/A</v>
      </c>
      <c r="AC191" s="83" t="e">
        <f ca="true">+IF(AND(ISTEXT(OFFSET('Sanitation Data'!$B$2,0,10*ROW('Sanitation Data'!E185))),CR191="Yes"),OFFSET('Sanitation Data'!$E$10,0,10*ROW('Sanitation Data'!E185)),IF(AND(ISTEXT(OFFSET('Sanitation Data'!$B$2,0,10*ROW('Sanitation Data'!E185))),CR191="No",ISNUMBER(OFFSET('Sanitation Data'!$E$10,0,10*ROW('Sanitation Data'!E185)))),CONCATENATE("[",ROUND(OFFSET('Sanitation Data'!$E$10,0,10*ROW('Sanitation Data'!E185)),0),"]"),IF(AND(ISTEXT(OFFSET('Sanitation Data'!$B$2,0,10*ROW('Sanitation Data'!E185))),CR191="",ISNUMBER(OFFSET('Sanitation Data'!$E$10,0,10*ROW('Sanitation Data'!E185)))),OFFSET('Sanitation Data'!$E$10,0,10*ROW('Sanitation Data'!E185)),NA())))</f>
        <v>#N/A</v>
      </c>
      <c r="AD191" s="83" t="e">
        <f ca="true">+IF(AND(ISTEXT(OFFSET('Sanitation Data'!$B$2,0,10*ROW('Sanitation Data'!E185))),CS191="Yes"),OFFSET('Sanitation Data'!$E$11,0,10*ROW('Sanitation Data'!E185)),IF(AND(ISTEXT(OFFSET('Sanitation Data'!$B$2,0,10*ROW('Sanitation Data'!E185))),CS191="No",ISNUMBER(OFFSET('Sanitation Data'!$E$11,0,10*ROW('Sanitation Data'!E185)))),CONCATENATE("[",ROUND(OFFSET('Sanitation Data'!$E$11,0,10*ROW('Sanitation Data'!E185)),0),"]"),IF(AND(ISTEXT(OFFSET('Sanitation Data'!$B$2,0,10*ROW('Sanitation Data'!E185))),CS191="",ISNUMBER(OFFSET('Sanitation Data'!$E$11,0,10*ROW('Sanitation Data'!E185)))),OFFSET('Sanitation Data'!$E$11,0,10*ROW('Sanitation Data'!E185)),NA())))</f>
        <v>#N/A</v>
      </c>
      <c r="AE191" s="83" t="e">
        <f ca="true">+IF(AND(ISTEXT(OFFSET('Sanitation Data'!$B$2,0,10*ROW('Sanitation Data'!E185))),CT191="Yes"),OFFSET('Sanitation Data'!$E$12,0,10*ROW('Sanitation Data'!E185)),IF(AND(ISTEXT(OFFSET('Sanitation Data'!$B$2,0,10*ROW('Sanitation Data'!E185))),CT191="No",ISNUMBER(OFFSET('Sanitation Data'!$E$12,0,10*ROW('Sanitation Data'!E185)))),CONCATENATE("[",ROUND(OFFSET('Sanitation Data'!$E$12,0,10*ROW('Sanitation Data'!E185)),0),"]"),IF(AND(ISTEXT(OFFSET('Sanitation Data'!$B$2,0,10*ROW('Sanitation Data'!E185))),CT191="",ISNUMBER(OFFSET('Sanitation Data'!$E$12,0,10*ROW('Sanitation Data'!E185)))),OFFSET('Sanitation Data'!$E$12,0,10*ROW('Sanitation Data'!E185)),NA())))</f>
        <v>#N/A</v>
      </c>
      <c r="AF191" s="83" t="e">
        <f ca="true">+IF(AND(ISTEXT(OFFSET('Sanitation Data'!$B$2,0,10*ROW('Sanitation Data'!F185))),CU191="Yes"),100-OFFSET('Sanitation Data'!$F$4,0,10*ROW('Sanitation Data'!F185)),IF(AND(ISTEXT(OFFSET('Sanitation Data'!$B$2,0,10*ROW('Sanitation Data'!F185))),CU191="No",ISNUMBER(OFFSET('Sanitation Data'!$F$4,0,10*ROW('Sanitation Data'!F185)))),CONCATENATE("[",ROUND(100-OFFSET('Sanitation Data'!$F$4,0,10*ROW('Sanitation Data'!F185)),0),"]"),IF(AND(ISTEXT(OFFSET('Sanitation Data'!$B$2,0,10*ROW('Sanitation Data'!F185))),CU191="",ISNUMBER(OFFSET('Sanitation Data'!$F$4,0,10*ROW('Sanitation Data'!F185)))),100-OFFSET('Sanitation Data'!$F$4,0,10*ROW('Sanitation Data'!F185)),NA())))</f>
        <v>#N/A</v>
      </c>
      <c r="AG191" s="83" t="e">
        <f ca="true">+IF(AND(ISTEXT(OFFSET('Sanitation Data'!$B$2,0,10*ROW('Sanitation Data'!F185))),CV191="Yes"),OFFSET('Sanitation Data'!$F$6,0,10*ROW('Sanitation Data'!F185)),IF(AND(ISTEXT(OFFSET('Sanitation Data'!$B$2,0,10*ROW('Sanitation Data'!F185))),CV191="No",ISNUMBER(OFFSET('Sanitation Data'!$F$6,0,10*ROW('Sanitation Data'!F185)))),CONCATENATE("[",ROUND(OFFSET('Sanitation Data'!$F$6,0,10*ROW('Sanitation Data'!F185)),0),"]"),IF(AND(ISTEXT(OFFSET('Sanitation Data'!$B$2,0,10*ROW('Sanitation Data'!F185))),CV191="",ISNUMBER(OFFSET('Sanitation Data'!$F$6,0,10*ROW('Sanitation Data'!F185)))),OFFSET('Sanitation Data'!$F$6,0,10*ROW('Sanitation Data'!F185)),NA())))</f>
        <v>#N/A</v>
      </c>
      <c r="AH191" s="83" t="e">
        <f ca="true">+IF(AND(ISTEXT(OFFSET('Sanitation Data'!$B$2,0,10*ROW('Sanitation Data'!F185))),CW191="Yes"),OFFSET('Sanitation Data'!$F$10,0,10*ROW('Sanitation Data'!F185)),IF(AND(ISTEXT(OFFSET('Sanitation Data'!$B$2,0,10*ROW('Sanitation Data'!F185))),CW191="No",ISNUMBER(OFFSET('Sanitation Data'!$F$10,0,10*ROW('Sanitation Data'!F185)))),CONCATENATE("[",ROUND(OFFSET('Sanitation Data'!$F$10,0,10*ROW('Sanitation Data'!F185)),0),"]"),IF(AND(ISTEXT(OFFSET('Sanitation Data'!$B$2,0,10*ROW('Sanitation Data'!F185))),CW191="",ISNUMBER(OFFSET('Sanitation Data'!$F$10,0,10*ROW('Sanitation Data'!F185)))),OFFSET('Sanitation Data'!$F$10,0,10*ROW('Sanitation Data'!F185)),NA())))</f>
        <v>#N/A</v>
      </c>
      <c r="AI191" s="83" t="e">
        <f ca="true">+IF(AND(ISTEXT(OFFSET('Sanitation Data'!$B$2,0,10*ROW('Sanitation Data'!F185))),CX191="Yes"),OFFSET('Sanitation Data'!$F$11,0,10*ROW('Sanitation Data'!F185)),IF(AND(ISTEXT(OFFSET('Sanitation Data'!$B$2,0,10*ROW('Sanitation Data'!F185))),CX191="No",ISNUMBER(OFFSET('Sanitation Data'!$F$11,0,10*ROW('Sanitation Data'!F185)))),CONCATENATE("[",ROUND(OFFSET('Sanitation Data'!$F$11,0,10*ROW('Sanitation Data'!F185)),0),"]"),IF(AND(ISTEXT(OFFSET('Sanitation Data'!$B$2,0,10*ROW('Sanitation Data'!F185))),CX191="",ISNUMBER(OFFSET('Sanitation Data'!$F$11,0,10*ROW('Sanitation Data'!F185)))),OFFSET('Sanitation Data'!$F$11,0,10*ROW('Sanitation Data'!F185)),NA())))</f>
        <v>#N/A</v>
      </c>
      <c r="AJ191" s="83" t="e">
        <f ca="true">+IF(AND(ISTEXT(OFFSET('Sanitation Data'!$B$2,0,10*ROW('Sanitation Data'!F185))),CY191="Yes"),OFFSET('Sanitation Data'!$F$12,0,10*ROW('Sanitation Data'!F185)),IF(AND(ISTEXT(OFFSET('Sanitation Data'!$B$2,0,10*ROW('Sanitation Data'!F185))),CY191="No",ISNUMBER(OFFSET('Sanitation Data'!$F$12,0,10*ROW('Sanitation Data'!F185)))),CONCATENATE("[",ROUND(OFFSET('Sanitation Data'!$F$12,0,10*ROW('Sanitation Data'!F185)),0),"]"),IF(AND(ISTEXT(OFFSET('Sanitation Data'!$B$2,0,10*ROW('Sanitation Data'!F185))),CY191="",ISNUMBER(OFFSET('Sanitation Data'!$F$12,0,10*ROW('Sanitation Data'!F185)))),OFFSET('Sanitation Data'!$F$12,0,10*ROW('Sanitation Data'!F185)),NA())))</f>
        <v>#N/A</v>
      </c>
      <c r="AK191" s="83" t="e">
        <f ca="true">+IF(AND(ISTEXT(OFFSET('Sanitation Data'!$B$2,0,10*ROW('Sanitation Data'!G185))),CZ191="Yes"),100-OFFSET('Sanitation Data'!$G$4,0,10*ROW('Sanitation Data'!G185)),IF(AND(ISTEXT(OFFSET('Sanitation Data'!$B$2,0,10*ROW('Sanitation Data'!G185))),CZ191="No",ISNUMBER(OFFSET('Sanitation Data'!$G$4,0,10*ROW('Sanitation Data'!G185)))),CONCATENATE("[",ROUND(100-OFFSET('Sanitation Data'!$G$4,0,10*ROW('Sanitation Data'!G185)),0),"]"),IF(AND(ISTEXT(OFFSET('Sanitation Data'!$B$2,0,10*ROW('Sanitation Data'!G185))),CZ191="",ISNUMBER(OFFSET('Sanitation Data'!$G$4,0,10*ROW('Sanitation Data'!G185)))),100-OFFSET('Sanitation Data'!$G$4,0,10*ROW('Sanitation Data'!G185)),NA())))</f>
        <v>#N/A</v>
      </c>
      <c r="AL191" s="83" t="e">
        <f ca="true">+IF(AND(ISTEXT(OFFSET('Sanitation Data'!$B$2,0,10*ROW('Sanitation Data'!G185))),DA191="Yes"),OFFSET('Sanitation Data'!$G$6,0,10*ROW('Sanitation Data'!G185)),IF(AND(ISTEXT(OFFSET('Sanitation Data'!$B$2,0,10*ROW('Sanitation Data'!G185))),DA191="No",ISNUMBER(OFFSET('Sanitation Data'!$G$6,0,10*ROW('Sanitation Data'!G185)))),CONCATENATE("[",ROUND(OFFSET('Sanitation Data'!$G$6,0,10*ROW('Sanitation Data'!G185)),0),"]"),IF(AND(ISTEXT(OFFSET('Sanitation Data'!$B$2,0,10*ROW('Sanitation Data'!G185))),DA191="",ISNUMBER(OFFSET('Sanitation Data'!$G$6,0,10*ROW('Sanitation Data'!G185)))),OFFSET('Sanitation Data'!$G$6,0,10*ROW('Sanitation Data'!G185)),NA())))</f>
        <v>#N/A</v>
      </c>
      <c r="AM191" s="83" t="e">
        <f ca="true">+IF(AND(ISTEXT(OFFSET('Sanitation Data'!$B$2,0,10*ROW('Sanitation Data'!G185))),DB191="Yes"),OFFSET('Sanitation Data'!$G$10,0,10*ROW('Sanitation Data'!G185)),IF(AND(ISTEXT(OFFSET('Sanitation Data'!$B$2,0,10*ROW('Sanitation Data'!G185))),DB191="No",ISNUMBER(OFFSET('Sanitation Data'!$G$10,0,10*ROW('Sanitation Data'!G185)))),CONCATENATE("[",ROUND(OFFSET('Sanitation Data'!$G$10,0,10*ROW('Sanitation Data'!G185)),0),"]"),IF(AND(ISTEXT(OFFSET('Sanitation Data'!$B$2,0,10*ROW('Sanitation Data'!G185))),DB191="",ISNUMBER(OFFSET('Sanitation Data'!$G$10,0,10*ROW('Sanitation Data'!G185)))),OFFSET('Sanitation Data'!$G$10,0,10*ROW('Sanitation Data'!G185)),NA())))</f>
        <v>#N/A</v>
      </c>
      <c r="AN191" s="83" t="e">
        <f ca="true">+IF(AND(ISTEXT(OFFSET('Sanitation Data'!$B$2,0,10*ROW('Sanitation Data'!G185))),DC191="Yes"),OFFSET('Sanitation Data'!$G$11,0,10*ROW('Sanitation Data'!G185)),IF(AND(ISTEXT(OFFSET('Sanitation Data'!$B$2,0,10*ROW('Sanitation Data'!G185))),DC191="No",ISNUMBER(OFFSET('Sanitation Data'!$G$11,0,10*ROW('Sanitation Data'!G185)))),CONCATENATE("[",ROUND(OFFSET('Sanitation Data'!$G$11,0,10*ROW('Sanitation Data'!G185)),0),"]"),IF(AND(ISTEXT(OFFSET('Sanitation Data'!$B$2,0,10*ROW('Sanitation Data'!G185))),DC191="",ISNUMBER(OFFSET('Sanitation Data'!$G$11,0,10*ROW('Sanitation Data'!G185)))),OFFSET('Sanitation Data'!$G$11,0,10*ROW('Sanitation Data'!G185)),NA())))</f>
        <v>#N/A</v>
      </c>
      <c r="AO191" s="83" t="e">
        <f ca="true">+IF(AND(ISTEXT(OFFSET('Sanitation Data'!$B$2,0,10*ROW('Sanitation Data'!G185))),DD191="Yes"),OFFSET('Sanitation Data'!$G$12,0,10*ROW('Sanitation Data'!G185)),IF(AND(ISTEXT(OFFSET('Sanitation Data'!$B$2,0,10*ROW('Sanitation Data'!G185))),DD191="No",ISNUMBER(OFFSET('Sanitation Data'!$G$12,0,10*ROW('Sanitation Data'!G185)))),CONCATENATE("[",ROUND(OFFSET('Sanitation Data'!$G$12,0,10*ROW('Sanitation Data'!G185)),0),"]"),IF(AND(ISTEXT(OFFSET('Sanitation Data'!$B$2,0,10*ROW('Sanitation Data'!G185))),DD191="",ISNUMBER(OFFSET('Sanitation Data'!$G$12,0,10*ROW('Sanitation Data'!G185)))),OFFSET('Sanitation Data'!$G$12,0,10*ROW('Sanitation Data'!G185)),NA())))</f>
        <v>#N/A</v>
      </c>
      <c r="AP191" s="83" t="e">
        <f ca="true">+IF(AND(ISTEXT(OFFSET('Sanitation Data'!$B$2,0,10*ROW('Sanitation Data'!H185))),DE191="Yes"),100-OFFSET('Sanitation Data'!$H$4,0,10*ROW('Sanitation Data'!H185)),IF(AND(ISTEXT(OFFSET('Sanitation Data'!$B$2,0,10*ROW('Sanitation Data'!H185))),DE191="No",ISNUMBER(OFFSET('Sanitation Data'!$H$4,0,10*ROW('Sanitation Data'!H185)))),CONCATENATE("[",ROUND(100-OFFSET('Sanitation Data'!$H$4,0,10*ROW('Sanitation Data'!H185)),0),"]"),IF(AND(ISTEXT(OFFSET('Sanitation Data'!$B$2,0,10*ROW('Sanitation Data'!H185))),DE191="",ISNUMBER(OFFSET('Sanitation Data'!$H$4,0,10*ROW('Sanitation Data'!H185)))),100-OFFSET('Sanitation Data'!$H$4,0,10*ROW('Sanitation Data'!H185)),NA())))</f>
        <v>#N/A</v>
      </c>
      <c r="AQ191" s="83" t="e">
        <f ca="true">+IF(AND(ISTEXT(OFFSET('Sanitation Data'!$B$2,0,10*ROW('Sanitation Data'!H185))),DF191="Yes"),OFFSET('Sanitation Data'!$H$6,0,10*ROW('Sanitation Data'!H185)),IF(AND(ISTEXT(OFFSET('Sanitation Data'!$B$2,0,10*ROW('Sanitation Data'!H185))),DF191="No",ISNUMBER(OFFSET('Sanitation Data'!$H$6,0,10*ROW('Sanitation Data'!H185)))),CONCATENATE("[",ROUND(OFFSET('Sanitation Data'!$H$6,0,10*ROW('Sanitation Data'!H185)),0),"]"),IF(AND(ISTEXT(OFFSET('Sanitation Data'!$B$2,0,10*ROW('Sanitation Data'!H185))),DF191="",ISNUMBER(OFFSET('Sanitation Data'!$H$6,0,10*ROW('Sanitation Data'!H185)))),OFFSET('Sanitation Data'!$H$6,0,10*ROW('Sanitation Data'!H185)),NA())))</f>
        <v>#N/A</v>
      </c>
      <c r="AR191" s="83" t="e">
        <f ca="true">+IF(AND(ISTEXT(OFFSET('Sanitation Data'!$B$2,0,10*ROW('Sanitation Data'!H185))),DG191="Yes"),OFFSET('Sanitation Data'!$H$10,0,10*ROW('Sanitation Data'!H185)),IF(AND(ISTEXT(OFFSET('Sanitation Data'!$B$2,0,10*ROW('Sanitation Data'!H185))),DG191="No",ISNUMBER(OFFSET('Sanitation Data'!$H$10,0,10*ROW('Sanitation Data'!H185)))),CONCATENATE("[",ROUND(OFFSET('Sanitation Data'!$H$10,0,10*ROW('Sanitation Data'!H185)),0),"]"),IF(AND(ISTEXT(OFFSET('Sanitation Data'!$B$2,0,10*ROW('Sanitation Data'!H185))),DG191="",ISNUMBER(OFFSET('Sanitation Data'!$H$10,0,10*ROW('Sanitation Data'!H185)))),OFFSET('Sanitation Data'!$H$10,0,10*ROW('Sanitation Data'!H185)),NA())))</f>
        <v>#N/A</v>
      </c>
      <c r="AS191" s="83" t="e">
        <f ca="true">+IF(AND(ISTEXT(OFFSET('Sanitation Data'!$B$2,0,10*ROW('Sanitation Data'!H185))),DH191="Yes"),OFFSET('Sanitation Data'!$H$11,0,10*ROW('Sanitation Data'!H185)),IF(AND(ISTEXT(OFFSET('Sanitation Data'!$B$2,0,10*ROW('Sanitation Data'!H185))),DH191="No",ISNUMBER(OFFSET('Sanitation Data'!$H$11,0,10*ROW('Sanitation Data'!H185)))),CONCATENATE("[",ROUND(OFFSET('Sanitation Data'!$H$11,0,10*ROW('Sanitation Data'!H185)),0),"]"),IF(AND(ISTEXT(OFFSET('Sanitation Data'!$B$2,0,10*ROW('Sanitation Data'!H185))),DH191="",ISNUMBER(OFFSET('Sanitation Data'!$H$11,0,10*ROW('Sanitation Data'!H185)))),OFFSET('Sanitation Data'!$H$11,0,10*ROW('Sanitation Data'!H185)),NA())))</f>
        <v>#N/A</v>
      </c>
      <c r="AT191" s="83" t="e">
        <f ca="true">+IF(AND(ISTEXT(OFFSET('Sanitation Data'!$B$2,0,10*ROW('Sanitation Data'!H185))),DI191="Yes"),OFFSET('Sanitation Data'!$H$12,0,10*ROW('Sanitation Data'!H185)),IF(AND(ISTEXT(OFFSET('Sanitation Data'!$B$2,0,10*ROW('Sanitation Data'!H185))),DI191="No",ISNUMBER(OFFSET('Sanitation Data'!$H$12,0,10*ROW('Sanitation Data'!H185)))),CONCATENATE("[",ROUND(OFFSET('Sanitation Data'!$H$12,0,10*ROW('Sanitation Data'!H185)),0),"]"),IF(AND(ISTEXT(OFFSET('Sanitation Data'!$B$2,0,10*ROW('Sanitation Data'!H185))),DI191="",ISNUMBER(OFFSET('Sanitation Data'!$H$12,0,10*ROW('Sanitation Data'!H185)))),OFFSET('Sanitation Data'!$H$12,0,10*ROW('Sanitation Data'!H185)),NA())))</f>
        <v>#N/A</v>
      </c>
      <c r="AU191" s="83" t="e">
        <f ca="true">+IF(AND(ISTEXT(OFFSET('Sanitation Data'!$B$2,0,10*ROW('Sanitation Data'!I185))),DJ191="Yes"),100-OFFSET('Sanitation Data'!$I$4,0,10*ROW('Sanitation Data'!I185)),IF(AND(ISTEXT(OFFSET('Sanitation Data'!$B$2,0,10*ROW('Sanitation Data'!I185))),DJ191="No",ISNUMBER(OFFSET('Sanitation Data'!$I$4,0,10*ROW('Sanitation Data'!I185)))),CONCATENATE("[",ROUND(100-OFFSET('Sanitation Data'!$I$4,0,10*ROW('Sanitation Data'!I185)),0),"]"),IF(AND(ISTEXT(OFFSET('Sanitation Data'!$B$2,0,10*ROW('Sanitation Data'!I185))),DJ191="",ISNUMBER(OFFSET('Sanitation Data'!$I$4,0,10*ROW('Sanitation Data'!I185)))),100-OFFSET('Sanitation Data'!$I$4,0,10*ROW('Sanitation Data'!I185)),NA())))</f>
        <v>#N/A</v>
      </c>
      <c r="AV191" s="83" t="e">
        <f ca="true">+IF(AND(ISTEXT(OFFSET('Sanitation Data'!$B$2,0,10*ROW('Sanitation Data'!I185))),DK191="Yes"),OFFSET('Sanitation Data'!$I$6,0,10*ROW('Sanitation Data'!I185)),IF(AND(ISTEXT(OFFSET('Sanitation Data'!$B$2,0,10*ROW('Sanitation Data'!I185))),DK191="No",ISNUMBER(OFFSET('Sanitation Data'!$I$6,0,10*ROW('Sanitation Data'!I185)))),CONCATENATE("[",ROUND(OFFSET('Sanitation Data'!$I$6,0,10*ROW('Sanitation Data'!I185)),0),"]"),IF(AND(ISTEXT(OFFSET('Sanitation Data'!$B$2,0,10*ROW('Sanitation Data'!I185))),DK191="",ISNUMBER(OFFSET('Sanitation Data'!$I$6,0,10*ROW('Sanitation Data'!I185)))),OFFSET('Sanitation Data'!$I$6,0,10*ROW('Sanitation Data'!I185)),NA())))</f>
        <v>#N/A</v>
      </c>
      <c r="AW191" s="83" t="e">
        <f ca="true">+IF(AND(ISTEXT(OFFSET('Sanitation Data'!$B$2,0,10*ROW('Sanitation Data'!I185))),DL191="Yes"),OFFSET('Sanitation Data'!$I$10,0,10*ROW('Sanitation Data'!I185)),IF(AND(ISTEXT(OFFSET('Sanitation Data'!$B$2,0,10*ROW('Sanitation Data'!I185))),DL191="No",ISNUMBER(OFFSET('Sanitation Data'!$I$10,0,10*ROW('Sanitation Data'!I185)))),CONCATENATE("[",ROUND(OFFSET('Sanitation Data'!$I$10,0,10*ROW('Sanitation Data'!I185)),0),"]"),IF(AND(ISTEXT(OFFSET('Sanitation Data'!$B$2,0,10*ROW('Sanitation Data'!I185))),DL191="",ISNUMBER(OFFSET('Sanitation Data'!$I$10,0,10*ROW('Sanitation Data'!I185)))),OFFSET('Sanitation Data'!$I$10,0,10*ROW('Sanitation Data'!I185)),NA())))</f>
        <v>#N/A</v>
      </c>
      <c r="AX191" s="83" t="e">
        <f ca="true">+IF(AND(ISTEXT(OFFSET('Sanitation Data'!$B$2,0,10*ROW('Sanitation Data'!I185))),DM191="Yes"),OFFSET('Sanitation Data'!$I$11,0,10*ROW('Sanitation Data'!I185)),IF(AND(ISTEXT(OFFSET('Sanitation Data'!$B$2,0,10*ROW('Sanitation Data'!I185))),DM191="No",ISNUMBER(OFFSET('Sanitation Data'!$I$11,0,10*ROW('Sanitation Data'!I185)))),CONCATENATE("[",ROUND(OFFSET('Sanitation Data'!$I$11,0,10*ROW('Sanitation Data'!I185)),0),"]"),IF(AND(ISTEXT(OFFSET('Sanitation Data'!$B$2,0,10*ROW('Sanitation Data'!I185))),DM191="",ISNUMBER(OFFSET('Sanitation Data'!$I$11,0,10*ROW('Sanitation Data'!I185)))),OFFSET('Sanitation Data'!$I$11,0,10*ROW('Sanitation Data'!I185)),NA())))</f>
        <v>#N/A</v>
      </c>
      <c r="AY191" s="83" t="e">
        <f ca="true">+IF(AND(ISTEXT(OFFSET('Sanitation Data'!$B$2,0,10*ROW('Sanitation Data'!I185))),DN191="Yes"),OFFSET('Sanitation Data'!$I$12,0,10*ROW('Sanitation Data'!I185)),IF(AND(ISTEXT(OFFSET('Sanitation Data'!$B$2,0,10*ROW('Sanitation Data'!I185))),DN191="No",ISNUMBER(OFFSET('Sanitation Data'!$I$12,0,10*ROW('Sanitation Data'!I185)))),CONCATENATE("[",ROUND(OFFSET('Sanitation Data'!$I$12,0,10*ROW('Sanitation Data'!I185)),0),"]"),IF(AND(ISTEXT(OFFSET('Sanitation Data'!$B$2,0,10*ROW('Sanitation Data'!I185))),DN191="",ISNUMBER(OFFSET('Sanitation Data'!$I$12,0,10*ROW('Sanitation Data'!I185)))),OFFSET('Sanitation Data'!$I$12,0,10*ROW('Sanitation Data'!I185)),NA())))</f>
        <v>#N/A</v>
      </c>
      <c r="AZ191" s="84" t="e">
        <f ca="true">+IF(AND(ISTEXT(OFFSET('Hygiene Data'!$B$2,0,10*ROW('Hygiene Data'!D185))),DO191="Yes"),OFFSET('Hygiene Data'!$D$5,0,10*ROW('Hygiene Data'!D185)),IF(AND(ISTEXT(OFFSET('Hygiene Data'!$B$2,0,10*ROW('Hygiene Data'!D185))),DO191="No",ISNUMBER(OFFSET('Hygiene Data'!$D$5,0,10*ROW('Hygiene Data'!D185)))),CONCATENATE("[",ROUND(OFFSET('Hygiene Data'!$D$5,0,10*ROW('Hygiene Data'!D185)),0),"]"),IF(AND(ISTEXT(OFFSET('Hygiene Data'!$B$2,0,10*ROW('Hygiene Data'!D185))),DO191="",ISNUMBER(OFFSET('Hygiene Data'!$D$5,0,10*ROW('Hygiene Data'!D185)))),OFFSET('Hygiene Data'!$D$5,0,10*ROW('Hygiene Data'!D185)),NA())))</f>
        <v>#N/A</v>
      </c>
      <c r="BA191" s="84" t="e">
        <f ca="true">+IF(AND(ISTEXT(OFFSET('Hygiene Data'!$B$2,0,10*ROW('Hygiene Data'!D185))),DP191="Yes"),OFFSET('Hygiene Data'!$D$7,0,10*ROW('Hygiene Data'!D185)),IF(AND(ISTEXT(OFFSET('Hygiene Data'!$B$2,0,10*ROW('Hygiene Data'!D185))),DP191="No",ISNUMBER(OFFSET('Hygiene Data'!$D$7,0,10*ROW('Hygiene Data'!D185)))),CONCATENATE("[",ROUND(OFFSET('Hygiene Data'!$D$7,0,10*ROW('Hygiene Data'!D185)),0),"]"),IF(AND(ISTEXT(OFFSET('Hygiene Data'!$B$2,0,10*ROW('Hygiene Data'!D185))),DP191="",ISNUMBER(OFFSET('Hygiene Data'!$D$7,0,10*ROW('Hygiene Data'!D185)))),OFFSET('Hygiene Data'!$D$7,0,10*ROW('Hygiene Data'!D185)),NA())))</f>
        <v>#N/A</v>
      </c>
      <c r="BB191" s="84" t="e">
        <f ca="true">+IF(AND(ISTEXT(OFFSET('Hygiene Data'!$B$2,0,10*ROW('Hygiene Data'!D185))),DQ191="Yes"),OFFSET('Hygiene Data'!$D$9,0,10*ROW('Hygiene Data'!D185)),IF(AND(ISTEXT(OFFSET('Hygiene Data'!$B$2,0,10*ROW('Hygiene Data'!D185))),DQ191="No",ISNUMBER(OFFSET('Hygiene Data'!$D$9,0,10*ROW('Hygiene Data'!D185)))),CONCATENATE("[",ROUND(OFFSET('Hygiene Data'!$D$9,0,10*ROW('Hygiene Data'!D185)),0),"]"),IF(AND(ISTEXT(OFFSET('Hygiene Data'!$B$2,0,10*ROW('Hygiene Data'!D185))),DQ191="",ISNUMBER(OFFSET('Hygiene Data'!$D$9,0,10*ROW('Hygiene Data'!D185)))),OFFSET('Hygiene Data'!$D$9,0,10*ROW('Hygiene Data'!D185)),NA())))</f>
        <v>#N/A</v>
      </c>
      <c r="BC191" s="84" t="e">
        <f ca="true">+IF(AND(ISTEXT(OFFSET('Hygiene Data'!$B$2,0,10*ROW('Hygiene Data'!E185))),DR191="Yes"),OFFSET('Hygiene Data'!$E$5,0,10*ROW('Hygiene Data'!E185)),IF(AND(ISTEXT(OFFSET('Hygiene Data'!$B$2,0,10*ROW('Hygiene Data'!E185))),DR191="No",ISNUMBER(OFFSET('Hygiene Data'!$E$5,0,10*ROW('Hygiene Data'!E185)))),CONCATENATE("[",ROUND(OFFSET('Hygiene Data'!$E$5,0,10*ROW('Hygiene Data'!E185)),0),"]"),IF(AND(ISTEXT(OFFSET('Hygiene Data'!$B$2,0,10*ROW('Hygiene Data'!E185))),DR191="",ISNUMBER(OFFSET('Hygiene Data'!$E$5,0,10*ROW('Hygiene Data'!E185)))),OFFSET('Hygiene Data'!$E$5,0,10*ROW('Hygiene Data'!E185)),NA())))</f>
        <v>#N/A</v>
      </c>
      <c r="BD191" s="84" t="e">
        <f ca="true">+IF(AND(ISTEXT(OFFSET('Hygiene Data'!$B$2,0,10*ROW('Hygiene Data'!E185))),DS191="Yes"),OFFSET('Hygiene Data'!$E$7,0,10*ROW('Hygiene Data'!E185)),IF(AND(ISTEXT(OFFSET('Hygiene Data'!$B$2,0,10*ROW('Hygiene Data'!E185))),DS191="No",ISNUMBER(OFFSET('Hygiene Data'!$E$7,0,10*ROW('Hygiene Data'!E185)))),CONCATENATE("[",ROUND(OFFSET('Hygiene Data'!$E$7,0,10*ROW('Hygiene Data'!E185)),0),"]"),IF(AND(ISTEXT(OFFSET('Hygiene Data'!$B$2,0,10*ROW('Hygiene Data'!E185))),DS191="",ISNUMBER(OFFSET('Hygiene Data'!$E$7,0,10*ROW('Hygiene Data'!E185)))),OFFSET('Hygiene Data'!$E$7,0,10*ROW('Hygiene Data'!E185)),NA())))</f>
        <v>#N/A</v>
      </c>
      <c r="BE191" s="84" t="e">
        <f ca="true">+IF(AND(ISTEXT(OFFSET('Hygiene Data'!$B$2,0,10*ROW('Hygiene Data'!E185))),DT191="Yes"),OFFSET('Hygiene Data'!$E$9,0,10*ROW('Hygiene Data'!E185)),IF(AND(ISTEXT(OFFSET('Hygiene Data'!$B$2,0,10*ROW('Hygiene Data'!E185))),DT191="No",ISNUMBER(OFFSET('Hygiene Data'!$E$9,0,10*ROW('Hygiene Data'!E185)))),CONCATENATE("[",ROUND(OFFSET('Hygiene Data'!$E$9,0,10*ROW('Hygiene Data'!E185)),0),"]"),IF(AND(ISTEXT(OFFSET('Hygiene Data'!$B$2,0,10*ROW('Hygiene Data'!E185))),DT191="",ISNUMBER(OFFSET('Hygiene Data'!$E$9,0,10*ROW('Hygiene Data'!E185)))),OFFSET('Hygiene Data'!$E$9,0,10*ROW('Hygiene Data'!E185)),NA())))</f>
        <v>#N/A</v>
      </c>
      <c r="BF191" s="84" t="e">
        <f ca="true">+IF(AND(ISTEXT(OFFSET('Hygiene Data'!$B$2,0,10*ROW('Hygiene Data'!F185))),DU191="Yes"),OFFSET('Hygiene Data'!$F$5,0,10*ROW('Hygiene Data'!F185)),IF(AND(ISTEXT(OFFSET('Hygiene Data'!$B$2,0,10*ROW('Hygiene Data'!F185))),DU191="No",ISNUMBER(OFFSET('Hygiene Data'!$F$5,0,10*ROW('Hygiene Data'!F185)))),CONCATENATE("[",ROUND(OFFSET('Hygiene Data'!$F$5,0,10*ROW('Hygiene Data'!F185)),0),"]"),IF(AND(ISTEXT(OFFSET('Hygiene Data'!$B$2,0,10*ROW('Hygiene Data'!F185))),DU191="",ISNUMBER(OFFSET('Hygiene Data'!$F$5,0,10*ROW('Hygiene Data'!F185)))),OFFSET('Hygiene Data'!$F$5,0,10*ROW('Hygiene Data'!F185)),NA())))</f>
        <v>#N/A</v>
      </c>
      <c r="BG191" s="84" t="e">
        <f ca="true">+IF(AND(ISTEXT(OFFSET('Hygiene Data'!$B$2,0,10*ROW('Hygiene Data'!F185))),DV191="Yes"),OFFSET('Hygiene Data'!$F$7,0,10*ROW('Hygiene Data'!F185)),IF(AND(ISTEXT(OFFSET('Hygiene Data'!$B$2,0,10*ROW('Hygiene Data'!F185))),DV191="No",ISNUMBER(OFFSET('Hygiene Data'!$F$7,0,10*ROW('Hygiene Data'!F185)))),CONCATENATE("[",ROUND(OFFSET('Hygiene Data'!$F$7,0,10*ROW('Hygiene Data'!F185)),0),"]"),IF(AND(ISTEXT(OFFSET('Hygiene Data'!$B$2,0,10*ROW('Hygiene Data'!F185))),DV191="",ISNUMBER(OFFSET('Hygiene Data'!$F$7,0,10*ROW('Hygiene Data'!F185)))),OFFSET('Hygiene Data'!$F$7,0,10*ROW('Hygiene Data'!F185)),NA())))</f>
        <v>#N/A</v>
      </c>
      <c r="BH191" s="84" t="e">
        <f ca="true">+IF(AND(ISTEXT(OFFSET('Hygiene Data'!$B$2,0,10*ROW('Hygiene Data'!F185))),DW191="Yes"),OFFSET('Hygiene Data'!$F$9,0,10*ROW('Hygiene Data'!F185)),IF(AND(ISTEXT(OFFSET('Hygiene Data'!$B$2,0,10*ROW('Hygiene Data'!F185))),DW191="No",ISNUMBER(OFFSET('Hygiene Data'!$F$9,0,10*ROW('Hygiene Data'!F185)))),CONCATENATE("[",ROUND(OFFSET('Hygiene Data'!$F$9,0,10*ROW('Hygiene Data'!F185)),0),"]"),IF(AND(ISTEXT(OFFSET('Hygiene Data'!$B$2,0,10*ROW('Hygiene Data'!F185))),DW191="",ISNUMBER(OFFSET('Hygiene Data'!$F$9,0,10*ROW('Hygiene Data'!F185)))),OFFSET('Hygiene Data'!$F$9,0,10*ROW('Hygiene Data'!F185)),NA())))</f>
        <v>#N/A</v>
      </c>
      <c r="BI191" s="84" t="e">
        <f ca="true">+IF(AND(ISTEXT(OFFSET('Hygiene Data'!$B$2,0,10*ROW('Hygiene Data'!G185))),DX191="Yes"),OFFSET('Hygiene Data'!$G$5,0,10*ROW('Hygiene Data'!G185)),IF(AND(ISTEXT(OFFSET('Hygiene Data'!$B$2,0,10*ROW('Hygiene Data'!G185))),DX191="No",ISNUMBER(OFFSET('Hygiene Data'!$G$5,0,10*ROW('Hygiene Data'!G185)))),CONCATENATE("[",ROUND(OFFSET('Hygiene Data'!$G$5,0,10*ROW('Hygiene Data'!G185)),0),"]"),IF(AND(ISTEXT(OFFSET('Hygiene Data'!$B$2,0,10*ROW('Hygiene Data'!G185))),DX191="",ISNUMBER(OFFSET('Hygiene Data'!$G$5,0,10*ROW('Hygiene Data'!G185)))),OFFSET('Hygiene Data'!$G$5,0,10*ROW('Hygiene Data'!G185)),NA())))</f>
        <v>#N/A</v>
      </c>
      <c r="BJ191" s="84" t="e">
        <f ca="true">+IF(AND(ISTEXT(OFFSET('Hygiene Data'!$B$2,0,10*ROW('Hygiene Data'!G185))),DY191="Yes"),OFFSET('Hygiene Data'!$G$7,0,10*ROW('Hygiene Data'!G185)),IF(AND(ISTEXT(OFFSET('Hygiene Data'!$B$2,0,10*ROW('Hygiene Data'!G185))),DY191="No",ISNUMBER(OFFSET('Hygiene Data'!$G$7,0,10*ROW('Hygiene Data'!G185)))),CONCATENATE("[",ROUND(OFFSET('Hygiene Data'!$G$7,0,10*ROW('Hygiene Data'!G185)),0),"]"),IF(AND(ISTEXT(OFFSET('Hygiene Data'!$B$2,0,10*ROW('Hygiene Data'!G185))),DY191="",ISNUMBER(OFFSET('Hygiene Data'!$G$7,0,10*ROW('Hygiene Data'!G185)))),OFFSET('Hygiene Data'!$G$7,0,10*ROW('Hygiene Data'!G185)),NA())))</f>
        <v>#N/A</v>
      </c>
      <c r="BK191" s="84" t="e">
        <f ca="true">+IF(AND(ISTEXT(OFFSET('Hygiene Data'!$B$2,0,10*ROW('Hygiene Data'!G185))),DZ191="Yes"),OFFSET('Hygiene Data'!$G$9,0,10*ROW('Hygiene Data'!G185)),IF(AND(ISTEXT(OFFSET('Hygiene Data'!$B$2,0,10*ROW('Hygiene Data'!G185))),DZ191="No",ISNUMBER(OFFSET('Hygiene Data'!$G$9,0,10*ROW('Hygiene Data'!G185)))),CONCATENATE("[",ROUND(OFFSET('Hygiene Data'!$G$9,0,10*ROW('Hygiene Data'!G185)),0),"]"),IF(AND(ISTEXT(OFFSET('Hygiene Data'!$B$2,0,10*ROW('Hygiene Data'!G185))),DZ191="",ISNUMBER(OFFSET('Hygiene Data'!$G$9,0,10*ROW('Hygiene Data'!G185)))),OFFSET('Hygiene Data'!$G$9,0,10*ROW('Hygiene Data'!G185)),NA())))</f>
        <v>#N/A</v>
      </c>
      <c r="BL191" s="84" t="e">
        <f ca="true">+IF(AND(ISTEXT(OFFSET('Hygiene Data'!$B$2,0,10*ROW('Hygiene Data'!H185))),EA191="Yes"),OFFSET('Hygiene Data'!$H$5,0,10*ROW('Hygiene Data'!H185)),IF(AND(ISTEXT(OFFSET('Hygiene Data'!$B$2,0,10*ROW('Hygiene Data'!H185))),EA191="No",ISNUMBER(OFFSET('Hygiene Data'!$H$5,0,10*ROW('Hygiene Data'!H185)))),CONCATENATE("[",ROUND(OFFSET('Hygiene Data'!$H$5,0,10*ROW('Hygiene Data'!H185)),0),"]"),IF(AND(ISTEXT(OFFSET('Hygiene Data'!$B$2,0,10*ROW('Hygiene Data'!H185))),EA191="",ISNUMBER(OFFSET('Hygiene Data'!$H$5,0,10*ROW('Hygiene Data'!H185)))),OFFSET('Hygiene Data'!$H$5,0,10*ROW('Hygiene Data'!H185)),NA())))</f>
        <v>#N/A</v>
      </c>
      <c r="BM191" s="84" t="e">
        <f ca="true">+IF(AND(ISTEXT(OFFSET('Hygiene Data'!$B$2,0,10*ROW('Hygiene Data'!H185))),EB191="Yes"),OFFSET('Hygiene Data'!$H$7,0,10*ROW('Hygiene Data'!H185)),IF(AND(ISTEXT(OFFSET('Hygiene Data'!$B$2,0,10*ROW('Hygiene Data'!H185))),EB191="No",ISNUMBER(OFFSET('Hygiene Data'!$H$7,0,10*ROW('Hygiene Data'!H185)))),CONCATENATE("[",ROUND(OFFSET('Hygiene Data'!$H$7,0,10*ROW('Hygiene Data'!H185)),0),"]"),IF(AND(ISTEXT(OFFSET('Hygiene Data'!$B$2,0,10*ROW('Hygiene Data'!H185))),EB191="",ISNUMBER(OFFSET('Hygiene Data'!$H$7,0,10*ROW('Hygiene Data'!H185)))),OFFSET('Hygiene Data'!$H$7,0,10*ROW('Hygiene Data'!H185)),NA())))</f>
        <v>#N/A</v>
      </c>
      <c r="BN191" s="84" t="e">
        <f ca="true">+IF(AND(ISTEXT(OFFSET('Hygiene Data'!$B$2,0,10*ROW('Hygiene Data'!H185))),EC191="Yes"),OFFSET('Hygiene Data'!$H$9,0,10*ROW('Hygiene Data'!H185)),IF(AND(ISTEXT(OFFSET('Hygiene Data'!$B$2,0,10*ROW('Hygiene Data'!H185))),EC191="No",ISNUMBER(OFFSET('Hygiene Data'!$H$9,0,10*ROW('Hygiene Data'!H185)))),CONCATENATE("[",ROUND(OFFSET('Hygiene Data'!$H$9,0,10*ROW('Hygiene Data'!H185)),0),"]"),IF(AND(ISTEXT(OFFSET('Hygiene Data'!$B$2,0,10*ROW('Hygiene Data'!H185))),EC191="",ISNUMBER(OFFSET('Hygiene Data'!$H$9,0,10*ROW('Hygiene Data'!H185)))),OFFSET('Hygiene Data'!$H$9,0,10*ROW('Hygiene Data'!H185)),NA())))</f>
        <v>#N/A</v>
      </c>
      <c r="BO191" s="84" t="e">
        <f ca="true">+IF(AND(ISTEXT(OFFSET('Hygiene Data'!$B$2,0,10*ROW('Hygiene Data'!I185))),ED191="Yes"),OFFSET('Hygiene Data'!$I$5,0,10*ROW('Hygiene Data'!I185)),IF(AND(ISTEXT(OFFSET('Hygiene Data'!$B$2,0,10*ROW('Hygiene Data'!I185))),ED191="No",ISNUMBER(OFFSET('Hygiene Data'!$I$5,0,10*ROW('Hygiene Data'!I185)))),CONCATENATE("[",ROUND(OFFSET('Hygiene Data'!$I$5,0,10*ROW('Hygiene Data'!I185)),0),"]"),IF(AND(ISTEXT(OFFSET('Hygiene Data'!$B$2,0,10*ROW('Hygiene Data'!I185))),ED191="",ISNUMBER(OFFSET('Hygiene Data'!$I$5,0,10*ROW('Hygiene Data'!I185)))),OFFSET('Hygiene Data'!$I$5,0,10*ROW('Hygiene Data'!I185)),NA())))</f>
        <v>#N/A</v>
      </c>
      <c r="BP191" s="84" t="e">
        <f ca="true">+IF(AND(ISTEXT(OFFSET('Hygiene Data'!$B$2,0,10*ROW('Hygiene Data'!I185))),EE191="Yes"),OFFSET('Hygiene Data'!$I$7,0,10*ROW('Hygiene Data'!I185)),IF(AND(ISTEXT(OFFSET('Hygiene Data'!$B$2,0,10*ROW('Hygiene Data'!I185))),EE191="No",ISNUMBER(OFFSET('Hygiene Data'!$I$7,0,10*ROW('Hygiene Data'!I185)))),CONCATENATE("[",ROUND(OFFSET('Hygiene Data'!$I$7,0,10*ROW('Hygiene Data'!I185)),0),"]"),IF(AND(ISTEXT(OFFSET('Hygiene Data'!$B$2,0,10*ROW('Hygiene Data'!I185))),EE191="",ISNUMBER(OFFSET('Hygiene Data'!$I$7,0,10*ROW('Hygiene Data'!I185)))),OFFSET('Hygiene Data'!$I$7,0,10*ROW('Hygiene Data'!I185)),NA())))</f>
        <v>#N/A</v>
      </c>
      <c r="BQ191" s="84" t="e">
        <f ca="true">+IF(AND(ISTEXT(OFFSET('Hygiene Data'!$B$2,0,10*ROW('Hygiene Data'!I185))),EF191="Yes"),OFFSET('Hygiene Data'!$I$9,0,10*ROW('Hygiene Data'!I185)),IF(AND(ISTEXT(OFFSET('Hygiene Data'!$B$2,0,10*ROW('Hygiene Data'!I185))),EF191="No",ISNUMBER(OFFSET('Hygiene Data'!$I$9,0,10*ROW('Hygiene Data'!I185)))),CONCATENATE("[",ROUND(OFFSET('Hygiene Data'!$I$9,0,10*ROW('Hygiene Data'!I185)),0),"]"),IF(AND(ISTEXT(OFFSET('Hygiene Data'!$B$2,0,10*ROW('Hygiene Data'!I185))),EF191="",ISNUMBER(OFFSET('Hygiene Data'!$I$9,0,10*ROW('Hygiene Data'!I185)))),OFFSET('Hygiene Data'!$I$9,0,10*ROW('Hygiene Data'!I185)),NA())))</f>
        <v>#N/A</v>
      </c>
      <c r="BR191" s="269"/>
      <c r="BS191" s="269" t="str">
        <f ca="true">+IF(OFFSET('Water Data'!$D$27,0,10*ROW('Water Data'!D185))="","",OFFSET('Water Data'!$D$27,0,10*ROW('Water Data'!D185)))</f>
        <v/>
      </c>
      <c r="BT191" s="269" t="str">
        <f ca="true">+IF(OFFSET('Water Data'!$D$28,0,10*ROW('Water Data'!D185))="","",OFFSET('Water Data'!$D$28,0,10*ROW('Water Data'!D185)))</f>
        <v/>
      </c>
      <c r="BU191" s="269" t="str">
        <f ca="true">+IF(OFFSET('Water Data'!$D$29,0,10*ROW('Water Data'!D185))="","",OFFSET('Water Data'!$D$29,0,10*ROW('Water Data'!D185)))</f>
        <v/>
      </c>
      <c r="BV191" s="269" t="str">
        <f ca="true">+IF(OFFSET('Water Data'!$E$27,0,10*ROW('Water Data'!E185))="","",OFFSET('Water Data'!$E$27,0,10*ROW('Water Data'!E185)))</f>
        <v/>
      </c>
      <c r="BW191" s="269" t="str">
        <f ca="true">+IF(OFFSET('Water Data'!$E$28,0,10*ROW('Water Data'!E185))="","",OFFSET('Water Data'!$E$28,0,10*ROW('Water Data'!E185)))</f>
        <v/>
      </c>
      <c r="BX191" s="269" t="str">
        <f ca="true">+IF(OFFSET('Water Data'!$E$29,0,10*ROW('Water Data'!E185))="","",OFFSET('Water Data'!$E$29,0,10*ROW('Water Data'!E185)))</f>
        <v/>
      </c>
      <c r="BY191" s="269" t="str">
        <f ca="true">+IF(OFFSET('Water Data'!$F$27,0,10*ROW('Water Data'!F185))="","",OFFSET('Water Data'!$F$27,0,10*ROW('Water Data'!F185)))</f>
        <v/>
      </c>
      <c r="BZ191" s="269" t="str">
        <f ca="true">+IF(OFFSET('Water Data'!$F$28,0,10*ROW('Water Data'!F185))="","",OFFSET('Water Data'!$F$28,0,10*ROW('Water Data'!F185)))</f>
        <v/>
      </c>
      <c r="CA191" s="269" t="str">
        <f ca="true">+IF(OFFSET('Water Data'!$F$29,0,10*ROW('Water Data'!F185))="","",OFFSET('Water Data'!$F$29,0,10*ROW('Water Data'!F185)))</f>
        <v/>
      </c>
      <c r="CB191" s="269" t="str">
        <f ca="true">+IF(OFFSET('Water Data'!$G$27,0,10*ROW('Water Data'!G185))="","",OFFSET('Water Data'!$G$27,0,10*ROW('Water Data'!G185)))</f>
        <v/>
      </c>
      <c r="CC191" s="269" t="str">
        <f ca="true">+IF(OFFSET('Water Data'!$G$28,0,10*ROW('Water Data'!G185))="","",OFFSET('Water Data'!$G$28,0,10*ROW('Water Data'!G185)))</f>
        <v/>
      </c>
      <c r="CD191" s="269" t="str">
        <f ca="true">+IF(OFFSET('Water Data'!$G$29,0,10*ROW('Water Data'!G185))="","",OFFSET('Water Data'!$G$29,0,10*ROW('Water Data'!G185)))</f>
        <v/>
      </c>
      <c r="CE191" s="269" t="str">
        <f ca="true">+IF(OFFSET('Water Data'!$H$27,0,10*ROW('Water Data'!H185))="","",OFFSET('Water Data'!$H$27,0,10*ROW('Water Data'!H185)))</f>
        <v/>
      </c>
      <c r="CF191" s="269" t="str">
        <f ca="true">+IF(OFFSET('Water Data'!$H$28,0,10*ROW('Water Data'!H185))="","",OFFSET('Water Data'!$H$28,0,10*ROW('Water Data'!H185)))</f>
        <v/>
      </c>
      <c r="CG191" s="269" t="str">
        <f ca="true">+IF(OFFSET('Water Data'!$H$29,0,10*ROW('Water Data'!H185))="","",OFFSET('Water Data'!$H$29,0,10*ROW('Water Data'!H185)))</f>
        <v/>
      </c>
      <c r="CH191" s="269" t="str">
        <f ca="true">+IF(OFFSET('Water Data'!$I$27,0,10*ROW('Water Data'!I185))="","",OFFSET('Water Data'!$I$27,0,10*ROW('Water Data'!I185)))</f>
        <v/>
      </c>
      <c r="CI191" s="269" t="str">
        <f ca="true">+IF(OFFSET('Water Data'!$I$28,0,10*ROW('Water Data'!I185))="","",OFFSET('Water Data'!$I$28,0,10*ROW('Water Data'!I185)))</f>
        <v/>
      </c>
      <c r="CJ191" s="269" t="str">
        <f ca="true">+IF(OFFSET('Water Data'!$I$29,0,10*ROW('Water Data'!I185))="","",OFFSET('Water Data'!$I$29,0,10*ROW('Water Data'!I185)))</f>
        <v/>
      </c>
      <c r="CK191" s="269" t="str">
        <f ca="true">+IF(OFFSET('Sanitation Data'!$D$28,0,10*ROW('Sanitation Data'!D185))="","",OFFSET('Sanitation Data'!$D$28,0,10*ROW('Sanitation Data'!D185)))</f>
        <v/>
      </c>
      <c r="CL191" s="269" t="str">
        <f ca="true">+IF(OFFSET('Sanitation Data'!$D$29,0,10*ROW('Sanitation Data'!D185))="","",OFFSET('Sanitation Data'!$D$29,0,10*ROW('Sanitation Data'!D185)))</f>
        <v/>
      </c>
      <c r="CM191" s="269" t="str">
        <f ca="true">+IF(OFFSET('Sanitation Data'!$D$30,0,10*ROW('Sanitation Data'!D185))="","",OFFSET('Sanitation Data'!$D$30,0,10*ROW('Sanitation Data'!D185)))</f>
        <v/>
      </c>
      <c r="CN191" s="269" t="str">
        <f ca="true">+IF(OFFSET('Sanitation Data'!$D$31,0,10*ROW('Sanitation Data'!D185))="","",OFFSET('Sanitation Data'!$D$31,0,10*ROW('Sanitation Data'!D185)))</f>
        <v/>
      </c>
      <c r="CO191" s="269" t="str">
        <f ca="true">+IF(OFFSET('Sanitation Data'!$D$32,0,10*ROW('Sanitation Data'!D185))="","",OFFSET('Sanitation Data'!$D$32,0,10*ROW('Sanitation Data'!D185)))</f>
        <v/>
      </c>
      <c r="CP191" s="269" t="str">
        <f ca="true">+IF(OFFSET('Sanitation Data'!$E$28,0,10*ROW('Sanitation Data'!E185))="","",OFFSET('Sanitation Data'!$E$28,0,10*ROW('Sanitation Data'!E185)))</f>
        <v/>
      </c>
      <c r="CQ191" s="269" t="str">
        <f ca="true">+IF(OFFSET('Sanitation Data'!$E$29,0,10*ROW('Sanitation Data'!E185))="","",OFFSET('Sanitation Data'!$E$29,0,10*ROW('Sanitation Data'!E185)))</f>
        <v/>
      </c>
      <c r="CR191" s="269" t="str">
        <f ca="true">+IF(OFFSET('Sanitation Data'!$E$30,0,10*ROW('Sanitation Data'!E185))="","",OFFSET('Sanitation Data'!$E$30,0,10*ROW('Sanitation Data'!E185)))</f>
        <v/>
      </c>
      <c r="CS191" s="269" t="str">
        <f ca="true">+IF(OFFSET('Sanitation Data'!$E$31,0,10*ROW('Sanitation Data'!E185))="","",OFFSET('Sanitation Data'!$E$31,0,10*ROW('Sanitation Data'!E185)))</f>
        <v/>
      </c>
      <c r="CT191" s="269" t="str">
        <f ca="true">+IF(OFFSET('Sanitation Data'!$E$32,0,10*ROW('Sanitation Data'!E185))="","",OFFSET('Sanitation Data'!$E$32,0,10*ROW('Sanitation Data'!E185)))</f>
        <v/>
      </c>
      <c r="CU191" s="269" t="str">
        <f ca="true">+IF(OFFSET('Sanitation Data'!$F$28,0,10*ROW('Sanitation Data'!F185))="","",OFFSET('Sanitation Data'!$F$28,0,10*ROW('Sanitation Data'!F185)))</f>
        <v/>
      </c>
      <c r="CV191" s="269" t="str">
        <f ca="true">+IF(OFFSET('Sanitation Data'!$F$29,0,10*ROW('Sanitation Data'!F185))="","",OFFSET('Sanitation Data'!$F$29,0,10*ROW('Sanitation Data'!F185)))</f>
        <v/>
      </c>
      <c r="CW191" s="269" t="str">
        <f ca="true">+IF(OFFSET('Sanitation Data'!$F$30,0,10*ROW('Sanitation Data'!F185))="","",OFFSET('Sanitation Data'!$F$30,0,10*ROW('Sanitation Data'!F185)))</f>
        <v/>
      </c>
      <c r="CX191" s="269" t="str">
        <f ca="true">+IF(OFFSET('Sanitation Data'!$F$31,0,10*ROW('Sanitation Data'!F185))="","",OFFSET('Sanitation Data'!$F$31,0,10*ROW('Sanitation Data'!F185)))</f>
        <v/>
      </c>
      <c r="CY191" s="269" t="str">
        <f ca="true">+IF(OFFSET('Sanitation Data'!$F$32,0,10*ROW('Sanitation Data'!F185))="","",OFFSET('Sanitation Data'!$F$32,0,10*ROW('Sanitation Data'!F185)))</f>
        <v/>
      </c>
      <c r="CZ191" s="269" t="str">
        <f ca="true">+IF(OFFSET('Sanitation Data'!$G$28,0,10*ROW('Sanitation Data'!G185))="","",OFFSET('Sanitation Data'!$G$28,0,10*ROW('Sanitation Data'!G185)))</f>
        <v/>
      </c>
      <c r="DA191" s="269" t="str">
        <f ca="true">+IF(OFFSET('Sanitation Data'!$G$29,0,10*ROW('Sanitation Data'!G185))="","",OFFSET('Sanitation Data'!$G$29,0,10*ROW('Sanitation Data'!G185)))</f>
        <v/>
      </c>
      <c r="DB191" s="269" t="str">
        <f ca="true">+IF(OFFSET('Sanitation Data'!$G$30,0,10*ROW('Sanitation Data'!G185))="","",OFFSET('Sanitation Data'!$G$30,0,10*ROW('Sanitation Data'!G185)))</f>
        <v/>
      </c>
      <c r="DC191" s="269" t="str">
        <f ca="true">+IF(OFFSET('Sanitation Data'!$G$31,0,10*ROW('Sanitation Data'!G185))="","",OFFSET('Sanitation Data'!$G$31,0,10*ROW('Sanitation Data'!G185)))</f>
        <v/>
      </c>
      <c r="DD191" s="269" t="str">
        <f ca="true">+IF(OFFSET('Sanitation Data'!$G$32,0,10*ROW('Sanitation Data'!G185))="","",OFFSET('Sanitation Data'!$G$32,0,10*ROW('Sanitation Data'!G185)))</f>
        <v/>
      </c>
      <c r="DE191" s="269" t="str">
        <f ca="true">+IF(OFFSET('Sanitation Data'!$H$28,0,10*ROW('Sanitation Data'!H185))="","",OFFSET('Sanitation Data'!$H$28,0,10*ROW('Sanitation Data'!H185)))</f>
        <v/>
      </c>
      <c r="DF191" s="269" t="str">
        <f ca="true">+IF(OFFSET('Sanitation Data'!$H$29,0,10*ROW('Sanitation Data'!H185))="","",OFFSET('Sanitation Data'!$H$29,0,10*ROW('Sanitation Data'!H185)))</f>
        <v/>
      </c>
      <c r="DG191" s="269" t="str">
        <f ca="true">+IF(OFFSET('Sanitation Data'!$H$30,0,10*ROW('Sanitation Data'!H185))="","",OFFSET('Sanitation Data'!$H$30,0,10*ROW('Sanitation Data'!H185)))</f>
        <v/>
      </c>
      <c r="DH191" s="269" t="str">
        <f ca="true">+IF(OFFSET('Sanitation Data'!$H$31,0,10*ROW('Sanitation Data'!H185))="","",OFFSET('Sanitation Data'!$H$31,0,10*ROW('Sanitation Data'!H185)))</f>
        <v/>
      </c>
      <c r="DI191" s="269" t="str">
        <f ca="true">+IF(OFFSET('Sanitation Data'!$H$32,0,10*ROW('Sanitation Data'!H185))="","",OFFSET('Sanitation Data'!$H$32,0,10*ROW('Sanitation Data'!H185)))</f>
        <v/>
      </c>
      <c r="DJ191" s="269" t="str">
        <f ca="true">+IF(OFFSET('Sanitation Data'!$I$28,0,10*ROW('Sanitation Data'!I185))="","",OFFSET('Sanitation Data'!$I$28,0,10*ROW('Sanitation Data'!I185)))</f>
        <v/>
      </c>
      <c r="DK191" s="269" t="str">
        <f ca="true">+IF(OFFSET('Sanitation Data'!$I$29,0,10*ROW('Sanitation Data'!I185))="","",OFFSET('Sanitation Data'!$I$29,0,10*ROW('Sanitation Data'!I185)))</f>
        <v/>
      </c>
      <c r="DL191" s="269" t="str">
        <f ca="true">+IF(OFFSET('Sanitation Data'!$I$30,0,10*ROW('Sanitation Data'!I185))="","",OFFSET('Sanitation Data'!$I$30,0,10*ROW('Sanitation Data'!I185)))</f>
        <v/>
      </c>
      <c r="DM191" s="269" t="str">
        <f ca="true">+IF(OFFSET('Sanitation Data'!$I$31,0,10*ROW('Sanitation Data'!I185))="","",OFFSET('Sanitation Data'!$I$31,0,10*ROW('Sanitation Data'!I185)))</f>
        <v/>
      </c>
      <c r="DN191" s="269" t="str">
        <f ca="true">+IF(OFFSET('Sanitation Data'!$I$32,0,10*ROW('Sanitation Data'!I185))="","",OFFSET('Sanitation Data'!$I$32,0,10*ROW('Sanitation Data'!I185)))</f>
        <v/>
      </c>
      <c r="DO191" s="269" t="str">
        <f ca="true">+IF(OFFSET('Hygiene Data'!$D$11,0,10*ROW('Hygiene Data'!D185))="","",OFFSET('Hygiene Data'!$D$11,0,10*ROW('Hygiene Data'!D185)))</f>
        <v/>
      </c>
      <c r="DP191" s="269" t="str">
        <f ca="true">+IF(OFFSET('Hygiene Data'!$D$12,0,10*ROW('Hygiene Data'!D185))="","",OFFSET('Hygiene Data'!$D$12,0,10*ROW('Hygiene Data'!D185)))</f>
        <v/>
      </c>
      <c r="DQ191" s="269" t="str">
        <f ca="true">+IF(OFFSET('Hygiene Data'!$D$13,0,10*ROW('Hygiene Data'!D185))="","",OFFSET('Hygiene Data'!$D$13,0,10*ROW('Hygiene Data'!D185)))</f>
        <v/>
      </c>
      <c r="DR191" s="269" t="str">
        <f ca="true">+IF(OFFSET('Hygiene Data'!$E$11,0,10*ROW('Hygiene Data'!E185))="","",OFFSET('Hygiene Data'!$E$11,0,10*ROW('Hygiene Data'!E185)))</f>
        <v/>
      </c>
      <c r="DS191" s="269" t="str">
        <f ca="true">+IF(OFFSET('Hygiene Data'!$E$12,0,10*ROW('Hygiene Data'!E185))="","",OFFSET('Hygiene Data'!$E$12,0,10*ROW('Hygiene Data'!E185)))</f>
        <v/>
      </c>
      <c r="DT191" s="269" t="str">
        <f ca="true">+IF(OFFSET('Hygiene Data'!$E$13,0,10*ROW('Hygiene Data'!E185))="","",OFFSET('Hygiene Data'!$E$13,0,10*ROW('Hygiene Data'!E185)))</f>
        <v/>
      </c>
      <c r="DU191" s="269" t="str">
        <f ca="true">+IF(OFFSET('Hygiene Data'!$F$11,0,10*ROW('Hygiene Data'!F185))="","",OFFSET('Hygiene Data'!$F$11,0,10*ROW('Hygiene Data'!F185)))</f>
        <v/>
      </c>
      <c r="DV191" s="269" t="str">
        <f ca="true">+IF(OFFSET('Hygiene Data'!$F$12,0,10*ROW('Hygiene Data'!F185))="","",OFFSET('Hygiene Data'!$F$12,0,10*ROW('Hygiene Data'!F185)))</f>
        <v/>
      </c>
      <c r="DW191" s="269" t="str">
        <f ca="true">+IF(OFFSET('Hygiene Data'!$F$13,0,10*ROW('Hygiene Data'!F185))="","",OFFSET('Hygiene Data'!$F$13,0,10*ROW('Hygiene Data'!F185)))</f>
        <v/>
      </c>
      <c r="DX191" s="269" t="str">
        <f ca="true">+IF(OFFSET('Hygiene Data'!$G$11,0,10*ROW('Hygiene Data'!G185))="","",OFFSET('Hygiene Data'!$G$11,0,10*ROW('Hygiene Data'!G185)))</f>
        <v/>
      </c>
      <c r="DY191" s="269" t="str">
        <f ca="true">+IF(OFFSET('Hygiene Data'!$G$12,0,10*ROW('Hygiene Data'!G185))="","",OFFSET('Hygiene Data'!$G$12,0,10*ROW('Hygiene Data'!G185)))</f>
        <v/>
      </c>
      <c r="DZ191" s="269" t="str">
        <f ca="true">+IF(OFFSET('Hygiene Data'!$G$13,0,10*ROW('Hygiene Data'!G185))="","",OFFSET('Hygiene Data'!$G$13,0,10*ROW('Hygiene Data'!G185)))</f>
        <v/>
      </c>
      <c r="EA191" s="269" t="str">
        <f ca="true">+IF(OFFSET('Hygiene Data'!$H$11,0,10*ROW('Hygiene Data'!H185))="","",OFFSET('Hygiene Data'!$H$11,0,10*ROW('Hygiene Data'!H185)))</f>
        <v/>
      </c>
      <c r="EB191" s="269" t="str">
        <f ca="true">+IF(OFFSET('Hygiene Data'!$H$12,0,10*ROW('Hygiene Data'!H185))="","",OFFSET('Hygiene Data'!$H$12,0,10*ROW('Hygiene Data'!H185)))</f>
        <v/>
      </c>
      <c r="EC191" s="269" t="str">
        <f ca="true">+IF(OFFSET('Hygiene Data'!$H$13,0,10*ROW('Hygiene Data'!H185))="","",OFFSET('Hygiene Data'!$H$13,0,10*ROW('Hygiene Data'!H185)))</f>
        <v/>
      </c>
      <c r="ED191" s="269" t="str">
        <f ca="true">+IF(OFFSET('Hygiene Data'!$I$11,0,10*ROW('Hygiene Data'!I185))="","",OFFSET('Hygiene Data'!$I$11,0,10*ROW('Hygiene Data'!I185)))</f>
        <v/>
      </c>
      <c r="EE191" s="269" t="str">
        <f ca="true">+IF(OFFSET('Hygiene Data'!$I$12,0,10*ROW('Hygiene Data'!I185))="","",OFFSET('Hygiene Data'!$I$12,0,10*ROW('Hygiene Data'!I185)))</f>
        <v/>
      </c>
      <c r="EF191" s="269" t="str">
        <f ca="true">+IF(OFFSET('Hygiene Data'!$I$13,0,10*ROW('Hygiene Data'!I185))="","",OFFSET('Hygiene Data'!$I$13,0,10*ROW('Hygiene Data'!I185)))</f>
        <v/>
      </c>
    </row>
    <row xmlns:x14ac="http://schemas.microsoft.com/office/spreadsheetml/2009/9/ac" r="192" x14ac:dyDescent="0.2">
      <c r="A192" s="36" t="str">
        <f ca="true">+IF(OFFSET('Water Data'!$B$2,0,10*ROW('Water Data'!E186))="","",OFFSET('Water Data'!$B$2,0,10*ROW('Water Data'!E186)))</f>
        <v/>
      </c>
      <c r="B192" s="36" t="str">
        <f ca="true">+IF(OFFSET('Water Data'!$C$2,0,10*ROW('Water Data'!F186))="","",OFFSET('Water Data'!$C$2,0,10*ROW('Water Data'!F186)))</f>
        <v/>
      </c>
      <c r="C192" s="325" t="str">
        <f t="shared" ca="true" si="2"/>
        <v/>
      </c>
      <c r="D192" s="82" t="e">
        <f ca="true">+IF(AND(ISTEXT(OFFSET('Water Data'!$B$2,0,10*ROW('Water Data'!D186))),BS192="Yes"),100-OFFSET('Water Data'!$D$4,0,10*ROW('Water Data'!D186)),IF(AND(ISTEXT(OFFSET('Water Data'!$B$2,0,10*ROW('Water Data'!D186))),BS192="No",ISNUMBER(OFFSET('Water Data'!$D$4,0,10*ROW('Water Data'!D186)))),CONCATENATE("[",ROUND(100-OFFSET('Water Data'!$D$4,0,10*ROW('Water Data'!D186)),0),"]"),IF(AND(ISTEXT(OFFSET('Water Data'!$B$2,0,10*ROW('Water Data'!D186))),BS192="",ISNUMBER(OFFSET('Water Data'!$D$4,0,10*ROW('Water Data'!D186)))),100-OFFSET('Water Data'!$D$4,0,10*ROW('Water Data'!D186)),NA())))</f>
        <v>#N/A</v>
      </c>
      <c r="E192" s="82" t="e">
        <f ca="true">+IF(AND(ISTEXT(OFFSET('Water Data'!$B$2,0,10*ROW('Water Data'!E186))),BT192="Yes"),OFFSET('Water Data'!$D$6,0,10*ROW('Water Data'!D186)),IF(AND(ISTEXT(OFFSET('Water Data'!$B$2,0,10*ROW('Water Data'!D186))),BT192="No",ISNUMBER(OFFSET('Water Data'!$D$6,0,10*ROW('Water Data'!D186)))),CONCATENATE("[",ROUND(OFFSET('Water Data'!$D$6,0,10*ROW('Water Data'!D186)),0),"]"),IF(AND(ISTEXT(OFFSET('Water Data'!$B$2,0,10*ROW('Water Data'!D186))),BT192="",ISNUMBER(OFFSET('Water Data'!$D$6,0,10*ROW('Water Data'!D186)))),OFFSET('Water Data'!$D$6,0,10*ROW('Water Data'!D186)),NA())))</f>
        <v>#N/A</v>
      </c>
      <c r="F192" s="82" t="e">
        <f ca="true">+IF(AND(ISTEXT(OFFSET('Water Data'!$B$2,0,10*ROW('Water Data'!D186))),BU192="Yes"),OFFSET('Water Data'!$D$9,0,10*ROW('Water Data'!D186)),IF(AND(ISTEXT(OFFSET('Water Data'!$B$2,0,10*ROW('Water Data'!D186))),BU192="No",ISNUMBER(OFFSET('Water Data'!$D$9,0,10*ROW('Water Data'!D186)))),CONCATENATE("[",ROUND(OFFSET('Water Data'!$D$9,0,10*ROW('Water Data'!D186)),0),"]"),IF(AND(ISTEXT(OFFSET('Water Data'!$B$2,0,10*ROW('Water Data'!D186))),BU192="",ISNUMBER(OFFSET('Water Data'!$D$9,0,10*ROW('Water Data'!D186)))),OFFSET('Water Data'!$D$9,0,10*ROW('Water Data'!D186)),NA())))</f>
        <v>#N/A</v>
      </c>
      <c r="G192" s="82" t="e">
        <f ca="true">+IF(AND(ISTEXT(OFFSET('Water Data'!$B$2,0,10*ROW('Water Data'!E186))),BV192="Yes"),100-OFFSET('Water Data'!$E$4,0,10*ROW('Water Data'!E186)),IF(AND(ISTEXT(OFFSET('Water Data'!$B$2,0,10*ROW('Water Data'!E186))),BV192="No",ISNUMBER(OFFSET('Water Data'!$E$4,0,10*ROW('Water Data'!E186)))),CONCATENATE("[",ROUND(100-OFFSET('Water Data'!$E$4,0,10*ROW('Water Data'!E186)),0),"]"),IF(AND(ISTEXT(OFFSET('Water Data'!$B$2,0,10*ROW('Water Data'!E186))),BV192="",ISNUMBER(OFFSET('Water Data'!$E$4,0,10*ROW('Water Data'!E186)))),100-OFFSET('Water Data'!$E$4,0,10*ROW('Water Data'!E186)),NA())))</f>
        <v>#N/A</v>
      </c>
      <c r="H192" s="82" t="e">
        <f ca="true">+IF(AND(ISTEXT(OFFSET('Water Data'!$B$2,0,10*ROW('Water Data'!E186))),BW192="Yes"),OFFSET('Water Data'!$E$6,0,10*ROW('Water Data'!E186)),IF(AND(ISTEXT(OFFSET('Water Data'!$B$2,0,10*ROW('Water Data'!E186))),BW192="No",ISNUMBER(OFFSET('Water Data'!$E$6,0,10*ROW('Water Data'!E186)))),CONCATENATE("[",ROUND(OFFSET('Water Data'!$D$6,0,10*ROW('Water Data'!E186)),0),"]"),IF(AND(ISTEXT(OFFSET('Water Data'!$B$2,0,10*ROW('Water Data'!E186))),BW192="",ISNUMBER(OFFSET('Water Data'!$E$6,0,10*ROW('Water Data'!E186)))),OFFSET('Water Data'!$E$6,0,10*ROW('Water Data'!E186)),NA())))</f>
        <v>#N/A</v>
      </c>
      <c r="I192" s="82" t="e">
        <f ca="true">+IF(AND(ISTEXT(OFFSET('Water Data'!$B$2,0,10*ROW('Water Data'!E186))),BX192="Yes"),OFFSET('Water Data'!$E$9,0,10*ROW('Water Data'!E186)),IF(AND(ISTEXT(OFFSET('Water Data'!$B$2,0,10*ROW('Water Data'!E186))),BX192="No",ISNUMBER(OFFSET('Water Data'!$E$9,0,10*ROW('Water Data'!E186)))),CONCATENATE("[",ROUND(OFFSET('Water Data'!$E$9,0,10*ROW('Water Data'!E186)),0),"]"),IF(AND(ISTEXT(OFFSET('Water Data'!$B$2,0,10*ROW('Water Data'!E186))),BX192="",ISNUMBER(OFFSET('Water Data'!$E$9,0,10*ROW('Water Data'!E186)))),OFFSET('Water Data'!$E$9,0,10*ROW('Water Data'!E186)),NA())))</f>
        <v>#N/A</v>
      </c>
      <c r="J192" s="82" t="e">
        <f ca="true">+IF(AND(ISTEXT(OFFSET('Water Data'!$B$2,0,10*ROW('Water Data'!F186))),BY192="Yes"),100-OFFSET('Water Data'!$F$4,0,10*ROW('Water Data'!F186)),IF(AND(ISTEXT(OFFSET('Water Data'!$B$2,0,10*ROW('Water Data'!F186))),BY192="No",ISNUMBER(OFFSET('Water Data'!$F$4,0,10*ROW('Water Data'!F186)))),CONCATENATE("[",ROUND(100-OFFSET('Water Data'!$F$4,0,10*ROW('Water Data'!F186)),0),"]"),IF(AND(ISTEXT(OFFSET('Water Data'!$B$2,0,10*ROW('Water Data'!F186))),BY192="",ISNUMBER(OFFSET('Water Data'!$F$4,0,10*ROW('Water Data'!F186)))),100-OFFSET('Water Data'!$F$4,0,10*ROW('Water Data'!F186)),NA())))</f>
        <v>#N/A</v>
      </c>
      <c r="K192" s="82" t="e">
        <f ca="true">+IF(AND(ISTEXT(OFFSET('Water Data'!$B$2,0,10*ROW('Water Data'!F186))),BZ192="Yes"),OFFSET('Water Data'!$F$6,0,10*ROW('Water Data'!F186)),IF(AND(ISTEXT(OFFSET('Water Data'!$B$2,0,10*ROW('Water Data'!F186))),BZ192="No",ISNUMBER(OFFSET('Water Data'!$F$6,0,10*ROW('Water Data'!F186)))),CONCATENATE("[",ROUND(OFFSET('Water Data'!$F$6,0,10*ROW('Water Data'!F186)),0),"]"),IF(AND(ISTEXT(OFFSET('Water Data'!$B$2,0,10*ROW('Water Data'!F186))),BZ192="",ISNUMBER(OFFSET('Water Data'!$F$6,0,10*ROW('Water Data'!F186)))),OFFSET('Water Data'!$F$6,0,10*ROW('Water Data'!F186)),NA())))</f>
        <v>#N/A</v>
      </c>
      <c r="L192" s="82" t="e">
        <f ca="true">+IF(AND(ISTEXT(OFFSET('Water Data'!$B$2,0,10*ROW('Water Data'!F186))),CA192="Yes"),OFFSET('Water Data'!$F$9,0,10*ROW('Water Data'!F186)),IF(AND(ISTEXT(OFFSET('Water Data'!$B$2,0,10*ROW('Water Data'!F186))),CA192="No",ISNUMBER(OFFSET('Water Data'!$F$9,0,10*ROW('Water Data'!F186)))),CONCATENATE("[",ROUND(OFFSET('Water Data'!$F$9,0,10*ROW('Water Data'!F186)),0),"]"),IF(AND(ISTEXT(OFFSET('Water Data'!$B$2,0,10*ROW('Water Data'!F186))),CA192="",ISNUMBER(OFFSET('Water Data'!$F$9,0,10*ROW('Water Data'!F186)))),OFFSET('Water Data'!$F$9,0,10*ROW('Water Data'!F186)),NA())))</f>
        <v>#N/A</v>
      </c>
      <c r="M192" s="82" t="e">
        <f ca="true">+IF(AND(ISTEXT(OFFSET('Water Data'!$B$2,0,10*ROW('Water Data'!G186))),CB192="Yes"),100-OFFSET('Water Data'!$G$4,0,10*ROW('Water Data'!G186)),IF(AND(ISTEXT(OFFSET('Water Data'!$B$2,0,10*ROW('Water Data'!G186))),CB192="No",ISNUMBER(OFFSET('Water Data'!$G$4,0,10*ROW('Water Data'!G186)))),CONCATENATE("[",ROUND(100-OFFSET('Water Data'!$G$4,0,10*ROW('Water Data'!G186)),0),"]"),IF(AND(ISTEXT(OFFSET('Water Data'!$B$2,0,10*ROW('Water Data'!G186))),CB192="",ISNUMBER(OFFSET('Water Data'!$G$4,0,10*ROW('Water Data'!G186)))),100-OFFSET('Water Data'!$G$4,0,10*ROW('Water Data'!G186)),NA())))</f>
        <v>#N/A</v>
      </c>
      <c r="N192" s="82" t="e">
        <f ca="true">+IF(AND(ISTEXT(OFFSET('Water Data'!$B$2,0,10*ROW('Water Data'!G186))),CC192="Yes"),OFFSET('Water Data'!$G$6,0,10*ROW('Water Data'!G186)),IF(AND(ISTEXT(OFFSET('Water Data'!$B$2,0,10*ROW('Water Data'!G186))),CC192="No",ISNUMBER(OFFSET('Water Data'!$G$6,0,10*ROW('Water Data'!G186)))),CONCATENATE("[",ROUND(OFFSET('Water Data'!$G$6,0,10*ROW('Water Data'!G186)),0),"]"),IF(AND(ISTEXT(OFFSET('Water Data'!$B$2,0,10*ROW('Water Data'!G186))),CC192="",ISNUMBER(OFFSET('Water Data'!$G$6,0,10*ROW('Water Data'!G186)))),OFFSET('Water Data'!$G$6,0,10*ROW('Water Data'!G186)),NA())))</f>
        <v>#N/A</v>
      </c>
      <c r="O192" s="82" t="e">
        <f ca="true">+IF(AND(ISTEXT(OFFSET('Water Data'!$B$2,0,10*ROW('Water Data'!G186))),CD192="Yes"),OFFSET('Water Data'!$G$9,0,10*ROW('Water Data'!G186)),IF(AND(ISTEXT(OFFSET('Water Data'!$B$2,0,10*ROW('Water Data'!G186))),CD192="No",ISNUMBER(OFFSET('Water Data'!$G$9,0,10*ROW('Water Data'!G186)))),CONCATENATE("[",ROUND(OFFSET('Water Data'!$G$9,0,10*ROW('Water Data'!G186)),0),"]"),IF(AND(ISTEXT(OFFSET('Water Data'!$B$2,0,10*ROW('Water Data'!G186))),CD192="",ISNUMBER(OFFSET('Water Data'!$G$9,0,10*ROW('Water Data'!G186)))),OFFSET('Water Data'!$G$9,0,10*ROW('Water Data'!G186)),NA())))</f>
        <v>#N/A</v>
      </c>
      <c r="P192" s="82" t="e">
        <f ca="true">+IF(AND(ISTEXT(OFFSET('Water Data'!$B$2,0,10*ROW('Water Data'!H186))),CE192="Yes"),100-OFFSET('Water Data'!$H$4,0,10*ROW('Water Data'!H186)),IF(AND(ISTEXT(OFFSET('Water Data'!$B$2,0,10*ROW('Water Data'!H186))),CE192="No",ISNUMBER(OFFSET('Water Data'!$H$4,0,10*ROW('Water Data'!H186)))),CONCATENATE("[",ROUND(100-OFFSET('Water Data'!$H$4,0,10*ROW('Water Data'!H186)),0),"]"),IF(AND(ISTEXT(OFFSET('Water Data'!$B$2,0,10*ROW('Water Data'!H186))),CE192="",ISNUMBER(OFFSET('Water Data'!$H$4,0,10*ROW('Water Data'!H186)))),100-OFFSET('Water Data'!$H$4,0,10*ROW('Water Data'!H186)),NA())))</f>
        <v>#N/A</v>
      </c>
      <c r="Q192" s="82" t="e">
        <f ca="true">+IF(AND(ISTEXT(OFFSET('Water Data'!$B$2,0,10*ROW('Water Data'!H186))),CF192="Yes"),OFFSET('Water Data'!$H$6,0,10*ROW('Water Data'!H186)),IF(AND(ISTEXT(OFFSET('Water Data'!$B$2,0,10*ROW('Water Data'!H186))),CF192="No",ISNUMBER(OFFSET('Water Data'!$H$6,0,10*ROW('Water Data'!H186)))),CONCATENATE("[",ROUND(OFFSET('Water Data'!$H$6,0,10*ROW('Water Data'!H186)),0),"]"),IF(AND(ISTEXT(OFFSET('Water Data'!$B$2,0,10*ROW('Water Data'!H186))),CF192="",ISNUMBER(OFFSET('Water Data'!$H$6,0,10*ROW('Water Data'!H186)))),OFFSET('Water Data'!$H$6,0,10*ROW('Water Data'!H186)),NA())))</f>
        <v>#N/A</v>
      </c>
      <c r="R192" s="82" t="e">
        <f ca="true">+IF(AND(ISTEXT(OFFSET('Water Data'!$B$2,0,10*ROW('Water Data'!H186))),CG192="Yes"),OFFSET('Water Data'!$H$9,0,10*ROW('Water Data'!H186)),IF(AND(ISTEXT(OFFSET('Water Data'!$B$2,0,10*ROW('Water Data'!H186))),CG192="No",ISNUMBER(OFFSET('Water Data'!$H$9,0,10*ROW('Water Data'!H186)))),CONCATENATE("[",ROUND(OFFSET('Water Data'!$H$9,0,10*ROW('Water Data'!H186)),0),"]"),IF(AND(ISTEXT(OFFSET('Water Data'!$B$2,0,10*ROW('Water Data'!H186))),CG192="",ISNUMBER(OFFSET('Water Data'!$H$9,0,10*ROW('Water Data'!H186)))),OFFSET('Water Data'!$H$9,0,10*ROW('Water Data'!H186)),NA())))</f>
        <v>#N/A</v>
      </c>
      <c r="S192" s="82" t="e">
        <f ca="true">+IF(AND(ISTEXT(OFFSET('Water Data'!$B$2,0,10*ROW('Water Data'!I186))),CH192="Yes"),100-OFFSET('Water Data'!$I$4,0,10*ROW('Water Data'!I186)),IF(AND(ISTEXT(OFFSET('Water Data'!$B$2,0,10*ROW('Water Data'!I186))),CH192="No",ISNUMBER(OFFSET('Water Data'!$I$4,0,10*ROW('Water Data'!I186)))),CONCATENATE("[",ROUND(100-OFFSET('Water Data'!$I$4,0,10*ROW('Water Data'!I186)),0),"]"),IF(AND(ISTEXT(OFFSET('Water Data'!$B$2,0,10*ROW('Water Data'!I186))),CH192="",ISNUMBER(OFFSET('Water Data'!$I$4,0,10*ROW('Water Data'!I186)))),100-OFFSET('Water Data'!$I$4,0,10*ROW('Water Data'!I186)),NA())))</f>
        <v>#N/A</v>
      </c>
      <c r="T192" s="82" t="e">
        <f ca="true">+IF(AND(ISTEXT(OFFSET('Water Data'!$B$2,0,10*ROW('Water Data'!I186))),CI192="Yes"),OFFSET('Water Data'!$I$6,0,10*ROW('Water Data'!I186)),IF(AND(ISTEXT(OFFSET('Water Data'!$B$2,0,10*ROW('Water Data'!I186))),CI192="No",ISNUMBER(OFFSET('Water Data'!$I$6,0,10*ROW('Water Data'!I186)))),CONCATENATE("[",ROUND(OFFSET('Water Data'!$I$6,0,10*ROW('Water Data'!I186)),0),"]"),IF(AND(ISTEXT(OFFSET('Water Data'!$B$2,0,10*ROW('Water Data'!I186))),CI192="",ISNUMBER(OFFSET('Water Data'!$I$6,0,10*ROW('Water Data'!I186)))),OFFSET('Water Data'!$I$6,0,10*ROW('Water Data'!I186)),NA())))</f>
        <v>#N/A</v>
      </c>
      <c r="U192" s="82" t="e">
        <f ca="true">+IF(AND(ISTEXT(OFFSET('Water Data'!$B$2,0,10*ROW('Water Data'!I186))),CJ192="Yes"),OFFSET('Water Data'!$I$9,0,10*ROW('Water Data'!I186)),IF(AND(ISTEXT(OFFSET('Water Data'!$B$2,0,10*ROW('Water Data'!I186))),CJ192="No",ISNUMBER(OFFSET('Water Data'!$I$9,0,10*ROW('Water Data'!I186)))),CONCATENATE("[",ROUND(OFFSET('Water Data'!$I$9,0,10*ROW('Water Data'!I186)),0),"]"),IF(AND(ISTEXT(OFFSET('Water Data'!$B$2,0,10*ROW('Water Data'!I186))),CJ192="",ISNUMBER(OFFSET('Water Data'!$I$9,0,10*ROW('Water Data'!I186)))),OFFSET('Water Data'!$I$9,0,10*ROW('Water Data'!I186)),NA())))</f>
        <v>#N/A</v>
      </c>
      <c r="V192" s="83" t="e">
        <f ca="true">+IF(AND(ISTEXT(OFFSET('Sanitation Data'!$B$2,0,10*ROW('Sanitation Data'!D186))),CK192="Yes"),100-OFFSET('Sanitation Data'!$D$4,0,10*ROW('Sanitation Data'!D186)),IF(AND(ISTEXT(OFFSET('Sanitation Data'!$B$2,0,10*ROW('Sanitation Data'!D186))),CK192="No",ISNUMBER(OFFSET('Sanitation Data'!$D$4,0,10*ROW('Sanitation Data'!D186)))),CONCATENATE("[",ROUND(100-OFFSET('Sanitation Data'!$D$4,0,10*ROW('Sanitation Data'!D186)),0),"]"),IF(AND(ISTEXT(OFFSET('Sanitation Data'!$B$2,0,10*ROW('Sanitation Data'!D186))),CK192="",ISNUMBER(OFFSET('Sanitation Data'!$D$4,0,10*ROW('Sanitation Data'!D186)))),100-OFFSET('Sanitation Data'!$D$4,0,10*ROW('Sanitation Data'!D186)),NA())))</f>
        <v>#N/A</v>
      </c>
      <c r="W192" s="83" t="e">
        <f ca="true">+IF(AND(ISTEXT(OFFSET('Sanitation Data'!$B$2,0,10*ROW('Sanitation Data'!D186))),CL192="Yes"),OFFSET('Sanitation Data'!$D$6,0,10*ROW('Sanitation Data'!D186)),IF(AND(ISTEXT(OFFSET('Sanitation Data'!$B$2,0,10*ROW('Sanitation Data'!D186))),CL192="No",ISNUMBER(OFFSET('Sanitation Data'!$D$6,0,10*ROW('Sanitation Data'!D186)))),CONCATENATE("[",ROUND(OFFSET('Sanitation Data'!$D$6,0,10*ROW('Sanitation Data'!D186)),0),"]"),IF(AND(ISTEXT(OFFSET('Sanitation Data'!$B$2,0,10*ROW('Sanitation Data'!D186))),CL192="",ISNUMBER(OFFSET('Sanitation Data'!$D$6,0,10*ROW('Sanitation Data'!D186)))),OFFSET('Sanitation Data'!$D$6,0,10*ROW('Sanitation Data'!D186)),NA())))</f>
        <v>#N/A</v>
      </c>
      <c r="X192" s="83" t="e">
        <f ca="true">+IF(AND(ISTEXT(OFFSET('Sanitation Data'!$B$2,0,10*ROW('Sanitation Data'!D186))),CM192="Yes"),OFFSET('Sanitation Data'!$D$10,0,10*ROW('Sanitation Data'!D186)),IF(AND(ISTEXT(OFFSET('Sanitation Data'!$B$2,0,10*ROW('Sanitation Data'!D186))),CM192="No",ISNUMBER(OFFSET('Sanitation Data'!$D$10,0,10*ROW('Sanitation Data'!D186)))),CONCATENATE("[",ROUND(OFFSET('Sanitation Data'!$D$10,0,10*ROW('Sanitation Data'!D186)),0),"]"),IF(AND(ISTEXT(OFFSET('Sanitation Data'!$B$2,0,10*ROW('Sanitation Data'!D186))),CM192="",ISNUMBER(OFFSET('Sanitation Data'!$D$10,0,10*ROW('Sanitation Data'!D186)))),OFFSET('Sanitation Data'!$D$10,0,10*ROW('Sanitation Data'!D186)),NA())))</f>
        <v>#N/A</v>
      </c>
      <c r="Y192" s="83" t="e">
        <f ca="true">+IF(AND(ISTEXT(OFFSET('Sanitation Data'!$B$2,0,10*ROW('Sanitation Data'!D186))),CN192="Yes"),OFFSET('Sanitation Data'!$D$11,0,10*ROW('Sanitation Data'!D186)),IF(AND(ISTEXT(OFFSET('Sanitation Data'!$B$2,0,10*ROW('Sanitation Data'!D186))),CN192="No",ISNUMBER(OFFSET('Sanitation Data'!$D$11,0,10*ROW('Sanitation Data'!D186)))),CONCATENATE("[",ROUND(OFFSET('Sanitation Data'!$D$11,0,10*ROW('Sanitation Data'!D186)),0),"]"),IF(AND(ISTEXT(OFFSET('Sanitation Data'!$B$2,0,10*ROW('Sanitation Data'!D186))),CN192="",ISNUMBER(OFFSET('Sanitation Data'!$D$11,0,10*ROW('Sanitation Data'!D186)))),OFFSET('Sanitation Data'!$D$11,0,10*ROW('Sanitation Data'!D186)),NA())))</f>
        <v>#N/A</v>
      </c>
      <c r="Z192" s="83" t="e">
        <f ca="true">+IF(AND(ISTEXT(OFFSET('Sanitation Data'!$B$2,0,10*ROW('Sanitation Data'!D186))),CO192="Yes"),OFFSET('Sanitation Data'!$D$12,0,10*ROW('Sanitation Data'!D186)),IF(AND(ISTEXT(OFFSET('Sanitation Data'!$B$2,0,10*ROW('Sanitation Data'!D186))),CO192="No",ISNUMBER(OFFSET('Sanitation Data'!$D$12,0,10*ROW('Sanitation Data'!D186)))),CONCATENATE("[",ROUND(OFFSET('Sanitation Data'!$D$12,0,10*ROW('Sanitation Data'!D186)),0),"]"),IF(AND(ISTEXT(OFFSET('Sanitation Data'!$B$2,0,10*ROW('Sanitation Data'!D186))),CO192="",ISNUMBER(OFFSET('Sanitation Data'!$D$12,0,10*ROW('Sanitation Data'!D186)))),OFFSET('Sanitation Data'!$D$12,0,10*ROW('Sanitation Data'!D186)),NA())))</f>
        <v>#N/A</v>
      </c>
      <c r="AA192" s="83" t="e">
        <f ca="true">+IF(AND(ISTEXT(OFFSET('Sanitation Data'!$B$2,0,10*ROW('Sanitation Data'!E186))),CP192="Yes"),100-OFFSET('Sanitation Data'!$E$4,0,10*ROW('Sanitation Data'!E186)),IF(AND(ISTEXT(OFFSET('Sanitation Data'!$B$2,0,10*ROW('Sanitation Data'!E186))),CP192="No",ISNUMBER(OFFSET('Sanitation Data'!$E$4,0,10*ROW('Sanitation Data'!E186)))),CONCATENATE("[",ROUND(100-OFFSET('Sanitation Data'!$E$4,0,10*ROW('Sanitation Data'!E186)),0),"]"),IF(AND(ISTEXT(OFFSET('Sanitation Data'!$B$2,0,10*ROW('Sanitation Data'!E186))),CP192="",ISNUMBER(OFFSET('Sanitation Data'!$E$4,0,10*ROW('Sanitation Data'!E186)))),100-OFFSET('Sanitation Data'!$E$4,0,10*ROW('Sanitation Data'!E186)),NA())))</f>
        <v>#N/A</v>
      </c>
      <c r="AB192" s="83" t="e">
        <f ca="true">+IF(AND(ISTEXT(OFFSET('Sanitation Data'!$B$2,0,10*ROW('Sanitation Data'!E186))),CQ192="Yes"),OFFSET('Sanitation Data'!$E$6,0,10*ROW('Sanitation Data'!H186)),IF(AND(ISTEXT(OFFSET('Sanitation Data'!$B$2,0,10*ROW('Sanitation Data'!E186))),CQ192="No",ISNUMBER(OFFSET('Sanitation Data'!$E$6,0,10*ROW('Sanitation Data'!E186)))),CONCATENATE("[",ROUND(OFFSET('Sanitation Data'!$E$6,0,10*ROW('Sanitation Data'!E186)),0),"]"),IF(AND(ISTEXT(OFFSET('Sanitation Data'!$B$2,0,10*ROW('Sanitation Data'!E186))),CQ192="",ISNUMBER(OFFSET('Sanitation Data'!$E$6,0,10*ROW('Sanitation Data'!E186)))),OFFSET('Sanitation Data'!$E$6,0,10*ROW('Sanitation Data'!E186)),NA())))</f>
        <v>#N/A</v>
      </c>
      <c r="AC192" s="83" t="e">
        <f ca="true">+IF(AND(ISTEXT(OFFSET('Sanitation Data'!$B$2,0,10*ROW('Sanitation Data'!E186))),CR192="Yes"),OFFSET('Sanitation Data'!$E$10,0,10*ROW('Sanitation Data'!E186)),IF(AND(ISTEXT(OFFSET('Sanitation Data'!$B$2,0,10*ROW('Sanitation Data'!E186))),CR192="No",ISNUMBER(OFFSET('Sanitation Data'!$E$10,0,10*ROW('Sanitation Data'!E186)))),CONCATENATE("[",ROUND(OFFSET('Sanitation Data'!$E$10,0,10*ROW('Sanitation Data'!E186)),0),"]"),IF(AND(ISTEXT(OFFSET('Sanitation Data'!$B$2,0,10*ROW('Sanitation Data'!E186))),CR192="",ISNUMBER(OFFSET('Sanitation Data'!$E$10,0,10*ROW('Sanitation Data'!E186)))),OFFSET('Sanitation Data'!$E$10,0,10*ROW('Sanitation Data'!E186)),NA())))</f>
        <v>#N/A</v>
      </c>
      <c r="AD192" s="83" t="e">
        <f ca="true">+IF(AND(ISTEXT(OFFSET('Sanitation Data'!$B$2,0,10*ROW('Sanitation Data'!E186))),CS192="Yes"),OFFSET('Sanitation Data'!$E$11,0,10*ROW('Sanitation Data'!E186)),IF(AND(ISTEXT(OFFSET('Sanitation Data'!$B$2,0,10*ROW('Sanitation Data'!E186))),CS192="No",ISNUMBER(OFFSET('Sanitation Data'!$E$11,0,10*ROW('Sanitation Data'!E186)))),CONCATENATE("[",ROUND(OFFSET('Sanitation Data'!$E$11,0,10*ROW('Sanitation Data'!E186)),0),"]"),IF(AND(ISTEXT(OFFSET('Sanitation Data'!$B$2,0,10*ROW('Sanitation Data'!E186))),CS192="",ISNUMBER(OFFSET('Sanitation Data'!$E$11,0,10*ROW('Sanitation Data'!E186)))),OFFSET('Sanitation Data'!$E$11,0,10*ROW('Sanitation Data'!E186)),NA())))</f>
        <v>#N/A</v>
      </c>
      <c r="AE192" s="83" t="e">
        <f ca="true">+IF(AND(ISTEXT(OFFSET('Sanitation Data'!$B$2,0,10*ROW('Sanitation Data'!E186))),CT192="Yes"),OFFSET('Sanitation Data'!$E$12,0,10*ROW('Sanitation Data'!E186)),IF(AND(ISTEXT(OFFSET('Sanitation Data'!$B$2,0,10*ROW('Sanitation Data'!E186))),CT192="No",ISNUMBER(OFFSET('Sanitation Data'!$E$12,0,10*ROW('Sanitation Data'!E186)))),CONCATENATE("[",ROUND(OFFSET('Sanitation Data'!$E$12,0,10*ROW('Sanitation Data'!E186)),0),"]"),IF(AND(ISTEXT(OFFSET('Sanitation Data'!$B$2,0,10*ROW('Sanitation Data'!E186))),CT192="",ISNUMBER(OFFSET('Sanitation Data'!$E$12,0,10*ROW('Sanitation Data'!E186)))),OFFSET('Sanitation Data'!$E$12,0,10*ROW('Sanitation Data'!E186)),NA())))</f>
        <v>#N/A</v>
      </c>
      <c r="AF192" s="83" t="e">
        <f ca="true">+IF(AND(ISTEXT(OFFSET('Sanitation Data'!$B$2,0,10*ROW('Sanitation Data'!F186))),CU192="Yes"),100-OFFSET('Sanitation Data'!$F$4,0,10*ROW('Sanitation Data'!F186)),IF(AND(ISTEXT(OFFSET('Sanitation Data'!$B$2,0,10*ROW('Sanitation Data'!F186))),CU192="No",ISNUMBER(OFFSET('Sanitation Data'!$F$4,0,10*ROW('Sanitation Data'!F186)))),CONCATENATE("[",ROUND(100-OFFSET('Sanitation Data'!$F$4,0,10*ROW('Sanitation Data'!F186)),0),"]"),IF(AND(ISTEXT(OFFSET('Sanitation Data'!$B$2,0,10*ROW('Sanitation Data'!F186))),CU192="",ISNUMBER(OFFSET('Sanitation Data'!$F$4,0,10*ROW('Sanitation Data'!F186)))),100-OFFSET('Sanitation Data'!$F$4,0,10*ROW('Sanitation Data'!F186)),NA())))</f>
        <v>#N/A</v>
      </c>
      <c r="AG192" s="83" t="e">
        <f ca="true">+IF(AND(ISTEXT(OFFSET('Sanitation Data'!$B$2,0,10*ROW('Sanitation Data'!F186))),CV192="Yes"),OFFSET('Sanitation Data'!$F$6,0,10*ROW('Sanitation Data'!F186)),IF(AND(ISTEXT(OFFSET('Sanitation Data'!$B$2,0,10*ROW('Sanitation Data'!F186))),CV192="No",ISNUMBER(OFFSET('Sanitation Data'!$F$6,0,10*ROW('Sanitation Data'!F186)))),CONCATENATE("[",ROUND(OFFSET('Sanitation Data'!$F$6,0,10*ROW('Sanitation Data'!F186)),0),"]"),IF(AND(ISTEXT(OFFSET('Sanitation Data'!$B$2,0,10*ROW('Sanitation Data'!F186))),CV192="",ISNUMBER(OFFSET('Sanitation Data'!$F$6,0,10*ROW('Sanitation Data'!F186)))),OFFSET('Sanitation Data'!$F$6,0,10*ROW('Sanitation Data'!F186)),NA())))</f>
        <v>#N/A</v>
      </c>
      <c r="AH192" s="83" t="e">
        <f ca="true">+IF(AND(ISTEXT(OFFSET('Sanitation Data'!$B$2,0,10*ROW('Sanitation Data'!F186))),CW192="Yes"),OFFSET('Sanitation Data'!$F$10,0,10*ROW('Sanitation Data'!F186)),IF(AND(ISTEXT(OFFSET('Sanitation Data'!$B$2,0,10*ROW('Sanitation Data'!F186))),CW192="No",ISNUMBER(OFFSET('Sanitation Data'!$F$10,0,10*ROW('Sanitation Data'!F186)))),CONCATENATE("[",ROUND(OFFSET('Sanitation Data'!$F$10,0,10*ROW('Sanitation Data'!F186)),0),"]"),IF(AND(ISTEXT(OFFSET('Sanitation Data'!$B$2,0,10*ROW('Sanitation Data'!F186))),CW192="",ISNUMBER(OFFSET('Sanitation Data'!$F$10,0,10*ROW('Sanitation Data'!F186)))),OFFSET('Sanitation Data'!$F$10,0,10*ROW('Sanitation Data'!F186)),NA())))</f>
        <v>#N/A</v>
      </c>
      <c r="AI192" s="83" t="e">
        <f ca="true">+IF(AND(ISTEXT(OFFSET('Sanitation Data'!$B$2,0,10*ROW('Sanitation Data'!F186))),CX192="Yes"),OFFSET('Sanitation Data'!$F$11,0,10*ROW('Sanitation Data'!F186)),IF(AND(ISTEXT(OFFSET('Sanitation Data'!$B$2,0,10*ROW('Sanitation Data'!F186))),CX192="No",ISNUMBER(OFFSET('Sanitation Data'!$F$11,0,10*ROW('Sanitation Data'!F186)))),CONCATENATE("[",ROUND(OFFSET('Sanitation Data'!$F$11,0,10*ROW('Sanitation Data'!F186)),0),"]"),IF(AND(ISTEXT(OFFSET('Sanitation Data'!$B$2,0,10*ROW('Sanitation Data'!F186))),CX192="",ISNUMBER(OFFSET('Sanitation Data'!$F$11,0,10*ROW('Sanitation Data'!F186)))),OFFSET('Sanitation Data'!$F$11,0,10*ROW('Sanitation Data'!F186)),NA())))</f>
        <v>#N/A</v>
      </c>
      <c r="AJ192" s="83" t="e">
        <f ca="true">+IF(AND(ISTEXT(OFFSET('Sanitation Data'!$B$2,0,10*ROW('Sanitation Data'!F186))),CY192="Yes"),OFFSET('Sanitation Data'!$F$12,0,10*ROW('Sanitation Data'!F186)),IF(AND(ISTEXT(OFFSET('Sanitation Data'!$B$2,0,10*ROW('Sanitation Data'!F186))),CY192="No",ISNUMBER(OFFSET('Sanitation Data'!$F$12,0,10*ROW('Sanitation Data'!F186)))),CONCATENATE("[",ROUND(OFFSET('Sanitation Data'!$F$12,0,10*ROW('Sanitation Data'!F186)),0),"]"),IF(AND(ISTEXT(OFFSET('Sanitation Data'!$B$2,0,10*ROW('Sanitation Data'!F186))),CY192="",ISNUMBER(OFFSET('Sanitation Data'!$F$12,0,10*ROW('Sanitation Data'!F186)))),OFFSET('Sanitation Data'!$F$12,0,10*ROW('Sanitation Data'!F186)),NA())))</f>
        <v>#N/A</v>
      </c>
      <c r="AK192" s="83" t="e">
        <f ca="true">+IF(AND(ISTEXT(OFFSET('Sanitation Data'!$B$2,0,10*ROW('Sanitation Data'!G186))),CZ192="Yes"),100-OFFSET('Sanitation Data'!$G$4,0,10*ROW('Sanitation Data'!G186)),IF(AND(ISTEXT(OFFSET('Sanitation Data'!$B$2,0,10*ROW('Sanitation Data'!G186))),CZ192="No",ISNUMBER(OFFSET('Sanitation Data'!$G$4,0,10*ROW('Sanitation Data'!G186)))),CONCATENATE("[",ROUND(100-OFFSET('Sanitation Data'!$G$4,0,10*ROW('Sanitation Data'!G186)),0),"]"),IF(AND(ISTEXT(OFFSET('Sanitation Data'!$B$2,0,10*ROW('Sanitation Data'!G186))),CZ192="",ISNUMBER(OFFSET('Sanitation Data'!$G$4,0,10*ROW('Sanitation Data'!G186)))),100-OFFSET('Sanitation Data'!$G$4,0,10*ROW('Sanitation Data'!G186)),NA())))</f>
        <v>#N/A</v>
      </c>
      <c r="AL192" s="83" t="e">
        <f ca="true">+IF(AND(ISTEXT(OFFSET('Sanitation Data'!$B$2,0,10*ROW('Sanitation Data'!G186))),DA192="Yes"),OFFSET('Sanitation Data'!$G$6,0,10*ROW('Sanitation Data'!G186)),IF(AND(ISTEXT(OFFSET('Sanitation Data'!$B$2,0,10*ROW('Sanitation Data'!G186))),DA192="No",ISNUMBER(OFFSET('Sanitation Data'!$G$6,0,10*ROW('Sanitation Data'!G186)))),CONCATENATE("[",ROUND(OFFSET('Sanitation Data'!$G$6,0,10*ROW('Sanitation Data'!G186)),0),"]"),IF(AND(ISTEXT(OFFSET('Sanitation Data'!$B$2,0,10*ROW('Sanitation Data'!G186))),DA192="",ISNUMBER(OFFSET('Sanitation Data'!$G$6,0,10*ROW('Sanitation Data'!G186)))),OFFSET('Sanitation Data'!$G$6,0,10*ROW('Sanitation Data'!G186)),NA())))</f>
        <v>#N/A</v>
      </c>
      <c r="AM192" s="83" t="e">
        <f ca="true">+IF(AND(ISTEXT(OFFSET('Sanitation Data'!$B$2,0,10*ROW('Sanitation Data'!G186))),DB192="Yes"),OFFSET('Sanitation Data'!$G$10,0,10*ROW('Sanitation Data'!G186)),IF(AND(ISTEXT(OFFSET('Sanitation Data'!$B$2,0,10*ROW('Sanitation Data'!G186))),DB192="No",ISNUMBER(OFFSET('Sanitation Data'!$G$10,0,10*ROW('Sanitation Data'!G186)))),CONCATENATE("[",ROUND(OFFSET('Sanitation Data'!$G$10,0,10*ROW('Sanitation Data'!G186)),0),"]"),IF(AND(ISTEXT(OFFSET('Sanitation Data'!$B$2,0,10*ROW('Sanitation Data'!G186))),DB192="",ISNUMBER(OFFSET('Sanitation Data'!$G$10,0,10*ROW('Sanitation Data'!G186)))),OFFSET('Sanitation Data'!$G$10,0,10*ROW('Sanitation Data'!G186)),NA())))</f>
        <v>#N/A</v>
      </c>
      <c r="AN192" s="83" t="e">
        <f ca="true">+IF(AND(ISTEXT(OFFSET('Sanitation Data'!$B$2,0,10*ROW('Sanitation Data'!G186))),DC192="Yes"),OFFSET('Sanitation Data'!$G$11,0,10*ROW('Sanitation Data'!G186)),IF(AND(ISTEXT(OFFSET('Sanitation Data'!$B$2,0,10*ROW('Sanitation Data'!G186))),DC192="No",ISNUMBER(OFFSET('Sanitation Data'!$G$11,0,10*ROW('Sanitation Data'!G186)))),CONCATENATE("[",ROUND(OFFSET('Sanitation Data'!$G$11,0,10*ROW('Sanitation Data'!G186)),0),"]"),IF(AND(ISTEXT(OFFSET('Sanitation Data'!$B$2,0,10*ROW('Sanitation Data'!G186))),DC192="",ISNUMBER(OFFSET('Sanitation Data'!$G$11,0,10*ROW('Sanitation Data'!G186)))),OFFSET('Sanitation Data'!$G$11,0,10*ROW('Sanitation Data'!G186)),NA())))</f>
        <v>#N/A</v>
      </c>
      <c r="AO192" s="83" t="e">
        <f ca="true">+IF(AND(ISTEXT(OFFSET('Sanitation Data'!$B$2,0,10*ROW('Sanitation Data'!G186))),DD192="Yes"),OFFSET('Sanitation Data'!$G$12,0,10*ROW('Sanitation Data'!G186)),IF(AND(ISTEXT(OFFSET('Sanitation Data'!$B$2,0,10*ROW('Sanitation Data'!G186))),DD192="No",ISNUMBER(OFFSET('Sanitation Data'!$G$12,0,10*ROW('Sanitation Data'!G186)))),CONCATENATE("[",ROUND(OFFSET('Sanitation Data'!$G$12,0,10*ROW('Sanitation Data'!G186)),0),"]"),IF(AND(ISTEXT(OFFSET('Sanitation Data'!$B$2,0,10*ROW('Sanitation Data'!G186))),DD192="",ISNUMBER(OFFSET('Sanitation Data'!$G$12,0,10*ROW('Sanitation Data'!G186)))),OFFSET('Sanitation Data'!$G$12,0,10*ROW('Sanitation Data'!G186)),NA())))</f>
        <v>#N/A</v>
      </c>
      <c r="AP192" s="83" t="e">
        <f ca="true">+IF(AND(ISTEXT(OFFSET('Sanitation Data'!$B$2,0,10*ROW('Sanitation Data'!H186))),DE192="Yes"),100-OFFSET('Sanitation Data'!$H$4,0,10*ROW('Sanitation Data'!H186)),IF(AND(ISTEXT(OFFSET('Sanitation Data'!$B$2,0,10*ROW('Sanitation Data'!H186))),DE192="No",ISNUMBER(OFFSET('Sanitation Data'!$H$4,0,10*ROW('Sanitation Data'!H186)))),CONCATENATE("[",ROUND(100-OFFSET('Sanitation Data'!$H$4,0,10*ROW('Sanitation Data'!H186)),0),"]"),IF(AND(ISTEXT(OFFSET('Sanitation Data'!$B$2,0,10*ROW('Sanitation Data'!H186))),DE192="",ISNUMBER(OFFSET('Sanitation Data'!$H$4,0,10*ROW('Sanitation Data'!H186)))),100-OFFSET('Sanitation Data'!$H$4,0,10*ROW('Sanitation Data'!H186)),NA())))</f>
        <v>#N/A</v>
      </c>
      <c r="AQ192" s="83" t="e">
        <f ca="true">+IF(AND(ISTEXT(OFFSET('Sanitation Data'!$B$2,0,10*ROW('Sanitation Data'!H186))),DF192="Yes"),OFFSET('Sanitation Data'!$H$6,0,10*ROW('Sanitation Data'!H186)),IF(AND(ISTEXT(OFFSET('Sanitation Data'!$B$2,0,10*ROW('Sanitation Data'!H186))),DF192="No",ISNUMBER(OFFSET('Sanitation Data'!$H$6,0,10*ROW('Sanitation Data'!H186)))),CONCATENATE("[",ROUND(OFFSET('Sanitation Data'!$H$6,0,10*ROW('Sanitation Data'!H186)),0),"]"),IF(AND(ISTEXT(OFFSET('Sanitation Data'!$B$2,0,10*ROW('Sanitation Data'!H186))),DF192="",ISNUMBER(OFFSET('Sanitation Data'!$H$6,0,10*ROW('Sanitation Data'!H186)))),OFFSET('Sanitation Data'!$H$6,0,10*ROW('Sanitation Data'!H186)),NA())))</f>
        <v>#N/A</v>
      </c>
      <c r="AR192" s="83" t="e">
        <f ca="true">+IF(AND(ISTEXT(OFFSET('Sanitation Data'!$B$2,0,10*ROW('Sanitation Data'!H186))),DG192="Yes"),OFFSET('Sanitation Data'!$H$10,0,10*ROW('Sanitation Data'!H186)),IF(AND(ISTEXT(OFFSET('Sanitation Data'!$B$2,0,10*ROW('Sanitation Data'!H186))),DG192="No",ISNUMBER(OFFSET('Sanitation Data'!$H$10,0,10*ROW('Sanitation Data'!H186)))),CONCATENATE("[",ROUND(OFFSET('Sanitation Data'!$H$10,0,10*ROW('Sanitation Data'!H186)),0),"]"),IF(AND(ISTEXT(OFFSET('Sanitation Data'!$B$2,0,10*ROW('Sanitation Data'!H186))),DG192="",ISNUMBER(OFFSET('Sanitation Data'!$H$10,0,10*ROW('Sanitation Data'!H186)))),OFFSET('Sanitation Data'!$H$10,0,10*ROW('Sanitation Data'!H186)),NA())))</f>
        <v>#N/A</v>
      </c>
      <c r="AS192" s="83" t="e">
        <f ca="true">+IF(AND(ISTEXT(OFFSET('Sanitation Data'!$B$2,0,10*ROW('Sanitation Data'!H186))),DH192="Yes"),OFFSET('Sanitation Data'!$H$11,0,10*ROW('Sanitation Data'!H186)),IF(AND(ISTEXT(OFFSET('Sanitation Data'!$B$2,0,10*ROW('Sanitation Data'!H186))),DH192="No",ISNUMBER(OFFSET('Sanitation Data'!$H$11,0,10*ROW('Sanitation Data'!H186)))),CONCATENATE("[",ROUND(OFFSET('Sanitation Data'!$H$11,0,10*ROW('Sanitation Data'!H186)),0),"]"),IF(AND(ISTEXT(OFFSET('Sanitation Data'!$B$2,0,10*ROW('Sanitation Data'!H186))),DH192="",ISNUMBER(OFFSET('Sanitation Data'!$H$11,0,10*ROW('Sanitation Data'!H186)))),OFFSET('Sanitation Data'!$H$11,0,10*ROW('Sanitation Data'!H186)),NA())))</f>
        <v>#N/A</v>
      </c>
      <c r="AT192" s="83" t="e">
        <f ca="true">+IF(AND(ISTEXT(OFFSET('Sanitation Data'!$B$2,0,10*ROW('Sanitation Data'!H186))),DI192="Yes"),OFFSET('Sanitation Data'!$H$12,0,10*ROW('Sanitation Data'!H186)),IF(AND(ISTEXT(OFFSET('Sanitation Data'!$B$2,0,10*ROW('Sanitation Data'!H186))),DI192="No",ISNUMBER(OFFSET('Sanitation Data'!$H$12,0,10*ROW('Sanitation Data'!H186)))),CONCATENATE("[",ROUND(OFFSET('Sanitation Data'!$H$12,0,10*ROW('Sanitation Data'!H186)),0),"]"),IF(AND(ISTEXT(OFFSET('Sanitation Data'!$B$2,0,10*ROW('Sanitation Data'!H186))),DI192="",ISNUMBER(OFFSET('Sanitation Data'!$H$12,0,10*ROW('Sanitation Data'!H186)))),OFFSET('Sanitation Data'!$H$12,0,10*ROW('Sanitation Data'!H186)),NA())))</f>
        <v>#N/A</v>
      </c>
      <c r="AU192" s="83" t="e">
        <f ca="true">+IF(AND(ISTEXT(OFFSET('Sanitation Data'!$B$2,0,10*ROW('Sanitation Data'!I186))),DJ192="Yes"),100-OFFSET('Sanitation Data'!$I$4,0,10*ROW('Sanitation Data'!I186)),IF(AND(ISTEXT(OFFSET('Sanitation Data'!$B$2,0,10*ROW('Sanitation Data'!I186))),DJ192="No",ISNUMBER(OFFSET('Sanitation Data'!$I$4,0,10*ROW('Sanitation Data'!I186)))),CONCATENATE("[",ROUND(100-OFFSET('Sanitation Data'!$I$4,0,10*ROW('Sanitation Data'!I186)),0),"]"),IF(AND(ISTEXT(OFFSET('Sanitation Data'!$B$2,0,10*ROW('Sanitation Data'!I186))),DJ192="",ISNUMBER(OFFSET('Sanitation Data'!$I$4,0,10*ROW('Sanitation Data'!I186)))),100-OFFSET('Sanitation Data'!$I$4,0,10*ROW('Sanitation Data'!I186)),NA())))</f>
        <v>#N/A</v>
      </c>
      <c r="AV192" s="83" t="e">
        <f ca="true">+IF(AND(ISTEXT(OFFSET('Sanitation Data'!$B$2,0,10*ROW('Sanitation Data'!I186))),DK192="Yes"),OFFSET('Sanitation Data'!$I$6,0,10*ROW('Sanitation Data'!I186)),IF(AND(ISTEXT(OFFSET('Sanitation Data'!$B$2,0,10*ROW('Sanitation Data'!I186))),DK192="No",ISNUMBER(OFFSET('Sanitation Data'!$I$6,0,10*ROW('Sanitation Data'!I186)))),CONCATENATE("[",ROUND(OFFSET('Sanitation Data'!$I$6,0,10*ROW('Sanitation Data'!I186)),0),"]"),IF(AND(ISTEXT(OFFSET('Sanitation Data'!$B$2,0,10*ROW('Sanitation Data'!I186))),DK192="",ISNUMBER(OFFSET('Sanitation Data'!$I$6,0,10*ROW('Sanitation Data'!I186)))),OFFSET('Sanitation Data'!$I$6,0,10*ROW('Sanitation Data'!I186)),NA())))</f>
        <v>#N/A</v>
      </c>
      <c r="AW192" s="83" t="e">
        <f ca="true">+IF(AND(ISTEXT(OFFSET('Sanitation Data'!$B$2,0,10*ROW('Sanitation Data'!I186))),DL192="Yes"),OFFSET('Sanitation Data'!$I$10,0,10*ROW('Sanitation Data'!I186)),IF(AND(ISTEXT(OFFSET('Sanitation Data'!$B$2,0,10*ROW('Sanitation Data'!I186))),DL192="No",ISNUMBER(OFFSET('Sanitation Data'!$I$10,0,10*ROW('Sanitation Data'!I186)))),CONCATENATE("[",ROUND(OFFSET('Sanitation Data'!$I$10,0,10*ROW('Sanitation Data'!I186)),0),"]"),IF(AND(ISTEXT(OFFSET('Sanitation Data'!$B$2,0,10*ROW('Sanitation Data'!I186))),DL192="",ISNUMBER(OFFSET('Sanitation Data'!$I$10,0,10*ROW('Sanitation Data'!I186)))),OFFSET('Sanitation Data'!$I$10,0,10*ROW('Sanitation Data'!I186)),NA())))</f>
        <v>#N/A</v>
      </c>
      <c r="AX192" s="83" t="e">
        <f ca="true">+IF(AND(ISTEXT(OFFSET('Sanitation Data'!$B$2,0,10*ROW('Sanitation Data'!I186))),DM192="Yes"),OFFSET('Sanitation Data'!$I$11,0,10*ROW('Sanitation Data'!I186)),IF(AND(ISTEXT(OFFSET('Sanitation Data'!$B$2,0,10*ROW('Sanitation Data'!I186))),DM192="No",ISNUMBER(OFFSET('Sanitation Data'!$I$11,0,10*ROW('Sanitation Data'!I186)))),CONCATENATE("[",ROUND(OFFSET('Sanitation Data'!$I$11,0,10*ROW('Sanitation Data'!I186)),0),"]"),IF(AND(ISTEXT(OFFSET('Sanitation Data'!$B$2,0,10*ROW('Sanitation Data'!I186))),DM192="",ISNUMBER(OFFSET('Sanitation Data'!$I$11,0,10*ROW('Sanitation Data'!I186)))),OFFSET('Sanitation Data'!$I$11,0,10*ROW('Sanitation Data'!I186)),NA())))</f>
        <v>#N/A</v>
      </c>
      <c r="AY192" s="83" t="e">
        <f ca="true">+IF(AND(ISTEXT(OFFSET('Sanitation Data'!$B$2,0,10*ROW('Sanitation Data'!I186))),DN192="Yes"),OFFSET('Sanitation Data'!$I$12,0,10*ROW('Sanitation Data'!I186)),IF(AND(ISTEXT(OFFSET('Sanitation Data'!$B$2,0,10*ROW('Sanitation Data'!I186))),DN192="No",ISNUMBER(OFFSET('Sanitation Data'!$I$12,0,10*ROW('Sanitation Data'!I186)))),CONCATENATE("[",ROUND(OFFSET('Sanitation Data'!$I$12,0,10*ROW('Sanitation Data'!I186)),0),"]"),IF(AND(ISTEXT(OFFSET('Sanitation Data'!$B$2,0,10*ROW('Sanitation Data'!I186))),DN192="",ISNUMBER(OFFSET('Sanitation Data'!$I$12,0,10*ROW('Sanitation Data'!I186)))),OFFSET('Sanitation Data'!$I$12,0,10*ROW('Sanitation Data'!I186)),NA())))</f>
        <v>#N/A</v>
      </c>
      <c r="AZ192" s="84" t="e">
        <f ca="true">+IF(AND(ISTEXT(OFFSET('Hygiene Data'!$B$2,0,10*ROW('Hygiene Data'!D186))),DO192="Yes"),OFFSET('Hygiene Data'!$D$5,0,10*ROW('Hygiene Data'!D186)),IF(AND(ISTEXT(OFFSET('Hygiene Data'!$B$2,0,10*ROW('Hygiene Data'!D186))),DO192="No",ISNUMBER(OFFSET('Hygiene Data'!$D$5,0,10*ROW('Hygiene Data'!D186)))),CONCATENATE("[",ROUND(OFFSET('Hygiene Data'!$D$5,0,10*ROW('Hygiene Data'!D186)),0),"]"),IF(AND(ISTEXT(OFFSET('Hygiene Data'!$B$2,0,10*ROW('Hygiene Data'!D186))),DO192="",ISNUMBER(OFFSET('Hygiene Data'!$D$5,0,10*ROW('Hygiene Data'!D186)))),OFFSET('Hygiene Data'!$D$5,0,10*ROW('Hygiene Data'!D186)),NA())))</f>
        <v>#N/A</v>
      </c>
      <c r="BA192" s="84" t="e">
        <f ca="true">+IF(AND(ISTEXT(OFFSET('Hygiene Data'!$B$2,0,10*ROW('Hygiene Data'!D186))),DP192="Yes"),OFFSET('Hygiene Data'!$D$7,0,10*ROW('Hygiene Data'!D186)),IF(AND(ISTEXT(OFFSET('Hygiene Data'!$B$2,0,10*ROW('Hygiene Data'!D186))),DP192="No",ISNUMBER(OFFSET('Hygiene Data'!$D$7,0,10*ROW('Hygiene Data'!D186)))),CONCATENATE("[",ROUND(OFFSET('Hygiene Data'!$D$7,0,10*ROW('Hygiene Data'!D186)),0),"]"),IF(AND(ISTEXT(OFFSET('Hygiene Data'!$B$2,0,10*ROW('Hygiene Data'!D186))),DP192="",ISNUMBER(OFFSET('Hygiene Data'!$D$7,0,10*ROW('Hygiene Data'!D186)))),OFFSET('Hygiene Data'!$D$7,0,10*ROW('Hygiene Data'!D186)),NA())))</f>
        <v>#N/A</v>
      </c>
      <c r="BB192" s="84" t="e">
        <f ca="true">+IF(AND(ISTEXT(OFFSET('Hygiene Data'!$B$2,0,10*ROW('Hygiene Data'!D186))),DQ192="Yes"),OFFSET('Hygiene Data'!$D$9,0,10*ROW('Hygiene Data'!D186)),IF(AND(ISTEXT(OFFSET('Hygiene Data'!$B$2,0,10*ROW('Hygiene Data'!D186))),DQ192="No",ISNUMBER(OFFSET('Hygiene Data'!$D$9,0,10*ROW('Hygiene Data'!D186)))),CONCATENATE("[",ROUND(OFFSET('Hygiene Data'!$D$9,0,10*ROW('Hygiene Data'!D186)),0),"]"),IF(AND(ISTEXT(OFFSET('Hygiene Data'!$B$2,0,10*ROW('Hygiene Data'!D186))),DQ192="",ISNUMBER(OFFSET('Hygiene Data'!$D$9,0,10*ROW('Hygiene Data'!D186)))),OFFSET('Hygiene Data'!$D$9,0,10*ROW('Hygiene Data'!D186)),NA())))</f>
        <v>#N/A</v>
      </c>
      <c r="BC192" s="84" t="e">
        <f ca="true">+IF(AND(ISTEXT(OFFSET('Hygiene Data'!$B$2,0,10*ROW('Hygiene Data'!E186))),DR192="Yes"),OFFSET('Hygiene Data'!$E$5,0,10*ROW('Hygiene Data'!E186)),IF(AND(ISTEXT(OFFSET('Hygiene Data'!$B$2,0,10*ROW('Hygiene Data'!E186))),DR192="No",ISNUMBER(OFFSET('Hygiene Data'!$E$5,0,10*ROW('Hygiene Data'!E186)))),CONCATENATE("[",ROUND(OFFSET('Hygiene Data'!$E$5,0,10*ROW('Hygiene Data'!E186)),0),"]"),IF(AND(ISTEXT(OFFSET('Hygiene Data'!$B$2,0,10*ROW('Hygiene Data'!E186))),DR192="",ISNUMBER(OFFSET('Hygiene Data'!$E$5,0,10*ROW('Hygiene Data'!E186)))),OFFSET('Hygiene Data'!$E$5,0,10*ROW('Hygiene Data'!E186)),NA())))</f>
        <v>#N/A</v>
      </c>
      <c r="BD192" s="84" t="e">
        <f ca="true">+IF(AND(ISTEXT(OFFSET('Hygiene Data'!$B$2,0,10*ROW('Hygiene Data'!E186))),DS192="Yes"),OFFSET('Hygiene Data'!$E$7,0,10*ROW('Hygiene Data'!E186)),IF(AND(ISTEXT(OFFSET('Hygiene Data'!$B$2,0,10*ROW('Hygiene Data'!E186))),DS192="No",ISNUMBER(OFFSET('Hygiene Data'!$E$7,0,10*ROW('Hygiene Data'!E186)))),CONCATENATE("[",ROUND(OFFSET('Hygiene Data'!$E$7,0,10*ROW('Hygiene Data'!E186)),0),"]"),IF(AND(ISTEXT(OFFSET('Hygiene Data'!$B$2,0,10*ROW('Hygiene Data'!E186))),DS192="",ISNUMBER(OFFSET('Hygiene Data'!$E$7,0,10*ROW('Hygiene Data'!E186)))),OFFSET('Hygiene Data'!$E$7,0,10*ROW('Hygiene Data'!E186)),NA())))</f>
        <v>#N/A</v>
      </c>
      <c r="BE192" s="84" t="e">
        <f ca="true">+IF(AND(ISTEXT(OFFSET('Hygiene Data'!$B$2,0,10*ROW('Hygiene Data'!E186))),DT192="Yes"),OFFSET('Hygiene Data'!$E$9,0,10*ROW('Hygiene Data'!E186)),IF(AND(ISTEXT(OFFSET('Hygiene Data'!$B$2,0,10*ROW('Hygiene Data'!E186))),DT192="No",ISNUMBER(OFFSET('Hygiene Data'!$E$9,0,10*ROW('Hygiene Data'!E186)))),CONCATENATE("[",ROUND(OFFSET('Hygiene Data'!$E$9,0,10*ROW('Hygiene Data'!E186)),0),"]"),IF(AND(ISTEXT(OFFSET('Hygiene Data'!$B$2,0,10*ROW('Hygiene Data'!E186))),DT192="",ISNUMBER(OFFSET('Hygiene Data'!$E$9,0,10*ROW('Hygiene Data'!E186)))),OFFSET('Hygiene Data'!$E$9,0,10*ROW('Hygiene Data'!E186)),NA())))</f>
        <v>#N/A</v>
      </c>
      <c r="BF192" s="84" t="e">
        <f ca="true">+IF(AND(ISTEXT(OFFSET('Hygiene Data'!$B$2,0,10*ROW('Hygiene Data'!F186))),DU192="Yes"),OFFSET('Hygiene Data'!$F$5,0,10*ROW('Hygiene Data'!F186)),IF(AND(ISTEXT(OFFSET('Hygiene Data'!$B$2,0,10*ROW('Hygiene Data'!F186))),DU192="No",ISNUMBER(OFFSET('Hygiene Data'!$F$5,0,10*ROW('Hygiene Data'!F186)))),CONCATENATE("[",ROUND(OFFSET('Hygiene Data'!$F$5,0,10*ROW('Hygiene Data'!F186)),0),"]"),IF(AND(ISTEXT(OFFSET('Hygiene Data'!$B$2,0,10*ROW('Hygiene Data'!F186))),DU192="",ISNUMBER(OFFSET('Hygiene Data'!$F$5,0,10*ROW('Hygiene Data'!F186)))),OFFSET('Hygiene Data'!$F$5,0,10*ROW('Hygiene Data'!F186)),NA())))</f>
        <v>#N/A</v>
      </c>
      <c r="BG192" s="84" t="e">
        <f ca="true">+IF(AND(ISTEXT(OFFSET('Hygiene Data'!$B$2,0,10*ROW('Hygiene Data'!F186))),DV192="Yes"),OFFSET('Hygiene Data'!$F$7,0,10*ROW('Hygiene Data'!F186)),IF(AND(ISTEXT(OFFSET('Hygiene Data'!$B$2,0,10*ROW('Hygiene Data'!F186))),DV192="No",ISNUMBER(OFFSET('Hygiene Data'!$F$7,0,10*ROW('Hygiene Data'!F186)))),CONCATENATE("[",ROUND(OFFSET('Hygiene Data'!$F$7,0,10*ROW('Hygiene Data'!F186)),0),"]"),IF(AND(ISTEXT(OFFSET('Hygiene Data'!$B$2,0,10*ROW('Hygiene Data'!F186))),DV192="",ISNUMBER(OFFSET('Hygiene Data'!$F$7,0,10*ROW('Hygiene Data'!F186)))),OFFSET('Hygiene Data'!$F$7,0,10*ROW('Hygiene Data'!F186)),NA())))</f>
        <v>#N/A</v>
      </c>
      <c r="BH192" s="84" t="e">
        <f ca="true">+IF(AND(ISTEXT(OFFSET('Hygiene Data'!$B$2,0,10*ROW('Hygiene Data'!F186))),DW192="Yes"),OFFSET('Hygiene Data'!$F$9,0,10*ROW('Hygiene Data'!F186)),IF(AND(ISTEXT(OFFSET('Hygiene Data'!$B$2,0,10*ROW('Hygiene Data'!F186))),DW192="No",ISNUMBER(OFFSET('Hygiene Data'!$F$9,0,10*ROW('Hygiene Data'!F186)))),CONCATENATE("[",ROUND(OFFSET('Hygiene Data'!$F$9,0,10*ROW('Hygiene Data'!F186)),0),"]"),IF(AND(ISTEXT(OFFSET('Hygiene Data'!$B$2,0,10*ROW('Hygiene Data'!F186))),DW192="",ISNUMBER(OFFSET('Hygiene Data'!$F$9,0,10*ROW('Hygiene Data'!F186)))),OFFSET('Hygiene Data'!$F$9,0,10*ROW('Hygiene Data'!F186)),NA())))</f>
        <v>#N/A</v>
      </c>
      <c r="BI192" s="84" t="e">
        <f ca="true">+IF(AND(ISTEXT(OFFSET('Hygiene Data'!$B$2,0,10*ROW('Hygiene Data'!G186))),DX192="Yes"),OFFSET('Hygiene Data'!$G$5,0,10*ROW('Hygiene Data'!G186)),IF(AND(ISTEXT(OFFSET('Hygiene Data'!$B$2,0,10*ROW('Hygiene Data'!G186))),DX192="No",ISNUMBER(OFFSET('Hygiene Data'!$G$5,0,10*ROW('Hygiene Data'!G186)))),CONCATENATE("[",ROUND(OFFSET('Hygiene Data'!$G$5,0,10*ROW('Hygiene Data'!G186)),0),"]"),IF(AND(ISTEXT(OFFSET('Hygiene Data'!$B$2,0,10*ROW('Hygiene Data'!G186))),DX192="",ISNUMBER(OFFSET('Hygiene Data'!$G$5,0,10*ROW('Hygiene Data'!G186)))),OFFSET('Hygiene Data'!$G$5,0,10*ROW('Hygiene Data'!G186)),NA())))</f>
        <v>#N/A</v>
      </c>
      <c r="BJ192" s="84" t="e">
        <f ca="true">+IF(AND(ISTEXT(OFFSET('Hygiene Data'!$B$2,0,10*ROW('Hygiene Data'!G186))),DY192="Yes"),OFFSET('Hygiene Data'!$G$7,0,10*ROW('Hygiene Data'!G186)),IF(AND(ISTEXT(OFFSET('Hygiene Data'!$B$2,0,10*ROW('Hygiene Data'!G186))),DY192="No",ISNUMBER(OFFSET('Hygiene Data'!$G$7,0,10*ROW('Hygiene Data'!G186)))),CONCATENATE("[",ROUND(OFFSET('Hygiene Data'!$G$7,0,10*ROW('Hygiene Data'!G186)),0),"]"),IF(AND(ISTEXT(OFFSET('Hygiene Data'!$B$2,0,10*ROW('Hygiene Data'!G186))),DY192="",ISNUMBER(OFFSET('Hygiene Data'!$G$7,0,10*ROW('Hygiene Data'!G186)))),OFFSET('Hygiene Data'!$G$7,0,10*ROW('Hygiene Data'!G186)),NA())))</f>
        <v>#N/A</v>
      </c>
      <c r="BK192" s="84" t="e">
        <f ca="true">+IF(AND(ISTEXT(OFFSET('Hygiene Data'!$B$2,0,10*ROW('Hygiene Data'!G186))),DZ192="Yes"),OFFSET('Hygiene Data'!$G$9,0,10*ROW('Hygiene Data'!G186)),IF(AND(ISTEXT(OFFSET('Hygiene Data'!$B$2,0,10*ROW('Hygiene Data'!G186))),DZ192="No",ISNUMBER(OFFSET('Hygiene Data'!$G$9,0,10*ROW('Hygiene Data'!G186)))),CONCATENATE("[",ROUND(OFFSET('Hygiene Data'!$G$9,0,10*ROW('Hygiene Data'!G186)),0),"]"),IF(AND(ISTEXT(OFFSET('Hygiene Data'!$B$2,0,10*ROW('Hygiene Data'!G186))),DZ192="",ISNUMBER(OFFSET('Hygiene Data'!$G$9,0,10*ROW('Hygiene Data'!G186)))),OFFSET('Hygiene Data'!$G$9,0,10*ROW('Hygiene Data'!G186)),NA())))</f>
        <v>#N/A</v>
      </c>
      <c r="BL192" s="84" t="e">
        <f ca="true">+IF(AND(ISTEXT(OFFSET('Hygiene Data'!$B$2,0,10*ROW('Hygiene Data'!H186))),EA192="Yes"),OFFSET('Hygiene Data'!$H$5,0,10*ROW('Hygiene Data'!H186)),IF(AND(ISTEXT(OFFSET('Hygiene Data'!$B$2,0,10*ROW('Hygiene Data'!H186))),EA192="No",ISNUMBER(OFFSET('Hygiene Data'!$H$5,0,10*ROW('Hygiene Data'!H186)))),CONCATENATE("[",ROUND(OFFSET('Hygiene Data'!$H$5,0,10*ROW('Hygiene Data'!H186)),0),"]"),IF(AND(ISTEXT(OFFSET('Hygiene Data'!$B$2,0,10*ROW('Hygiene Data'!H186))),EA192="",ISNUMBER(OFFSET('Hygiene Data'!$H$5,0,10*ROW('Hygiene Data'!H186)))),OFFSET('Hygiene Data'!$H$5,0,10*ROW('Hygiene Data'!H186)),NA())))</f>
        <v>#N/A</v>
      </c>
      <c r="BM192" s="84" t="e">
        <f ca="true">+IF(AND(ISTEXT(OFFSET('Hygiene Data'!$B$2,0,10*ROW('Hygiene Data'!H186))),EB192="Yes"),OFFSET('Hygiene Data'!$H$7,0,10*ROW('Hygiene Data'!H186)),IF(AND(ISTEXT(OFFSET('Hygiene Data'!$B$2,0,10*ROW('Hygiene Data'!H186))),EB192="No",ISNUMBER(OFFSET('Hygiene Data'!$H$7,0,10*ROW('Hygiene Data'!H186)))),CONCATENATE("[",ROUND(OFFSET('Hygiene Data'!$H$7,0,10*ROW('Hygiene Data'!H186)),0),"]"),IF(AND(ISTEXT(OFFSET('Hygiene Data'!$B$2,0,10*ROW('Hygiene Data'!H186))),EB192="",ISNUMBER(OFFSET('Hygiene Data'!$H$7,0,10*ROW('Hygiene Data'!H186)))),OFFSET('Hygiene Data'!$H$7,0,10*ROW('Hygiene Data'!H186)),NA())))</f>
        <v>#N/A</v>
      </c>
      <c r="BN192" s="84" t="e">
        <f ca="true">+IF(AND(ISTEXT(OFFSET('Hygiene Data'!$B$2,0,10*ROW('Hygiene Data'!H186))),EC192="Yes"),OFFSET('Hygiene Data'!$H$9,0,10*ROW('Hygiene Data'!H186)),IF(AND(ISTEXT(OFFSET('Hygiene Data'!$B$2,0,10*ROW('Hygiene Data'!H186))),EC192="No",ISNUMBER(OFFSET('Hygiene Data'!$H$9,0,10*ROW('Hygiene Data'!H186)))),CONCATENATE("[",ROUND(OFFSET('Hygiene Data'!$H$9,0,10*ROW('Hygiene Data'!H186)),0),"]"),IF(AND(ISTEXT(OFFSET('Hygiene Data'!$B$2,0,10*ROW('Hygiene Data'!H186))),EC192="",ISNUMBER(OFFSET('Hygiene Data'!$H$9,0,10*ROW('Hygiene Data'!H186)))),OFFSET('Hygiene Data'!$H$9,0,10*ROW('Hygiene Data'!H186)),NA())))</f>
        <v>#N/A</v>
      </c>
      <c r="BO192" s="84" t="e">
        <f ca="true">+IF(AND(ISTEXT(OFFSET('Hygiene Data'!$B$2,0,10*ROW('Hygiene Data'!I186))),ED192="Yes"),OFFSET('Hygiene Data'!$I$5,0,10*ROW('Hygiene Data'!I186)),IF(AND(ISTEXT(OFFSET('Hygiene Data'!$B$2,0,10*ROW('Hygiene Data'!I186))),ED192="No",ISNUMBER(OFFSET('Hygiene Data'!$I$5,0,10*ROW('Hygiene Data'!I186)))),CONCATENATE("[",ROUND(OFFSET('Hygiene Data'!$I$5,0,10*ROW('Hygiene Data'!I186)),0),"]"),IF(AND(ISTEXT(OFFSET('Hygiene Data'!$B$2,0,10*ROW('Hygiene Data'!I186))),ED192="",ISNUMBER(OFFSET('Hygiene Data'!$I$5,0,10*ROW('Hygiene Data'!I186)))),OFFSET('Hygiene Data'!$I$5,0,10*ROW('Hygiene Data'!I186)),NA())))</f>
        <v>#N/A</v>
      </c>
      <c r="BP192" s="84" t="e">
        <f ca="true">+IF(AND(ISTEXT(OFFSET('Hygiene Data'!$B$2,0,10*ROW('Hygiene Data'!I186))),EE192="Yes"),OFFSET('Hygiene Data'!$I$7,0,10*ROW('Hygiene Data'!I186)),IF(AND(ISTEXT(OFFSET('Hygiene Data'!$B$2,0,10*ROW('Hygiene Data'!I186))),EE192="No",ISNUMBER(OFFSET('Hygiene Data'!$I$7,0,10*ROW('Hygiene Data'!I186)))),CONCATENATE("[",ROUND(OFFSET('Hygiene Data'!$I$7,0,10*ROW('Hygiene Data'!I186)),0),"]"),IF(AND(ISTEXT(OFFSET('Hygiene Data'!$B$2,0,10*ROW('Hygiene Data'!I186))),EE192="",ISNUMBER(OFFSET('Hygiene Data'!$I$7,0,10*ROW('Hygiene Data'!I186)))),OFFSET('Hygiene Data'!$I$7,0,10*ROW('Hygiene Data'!I186)),NA())))</f>
        <v>#N/A</v>
      </c>
      <c r="BQ192" s="84" t="e">
        <f ca="true">+IF(AND(ISTEXT(OFFSET('Hygiene Data'!$B$2,0,10*ROW('Hygiene Data'!I186))),EF192="Yes"),OFFSET('Hygiene Data'!$I$9,0,10*ROW('Hygiene Data'!I186)),IF(AND(ISTEXT(OFFSET('Hygiene Data'!$B$2,0,10*ROW('Hygiene Data'!I186))),EF192="No",ISNUMBER(OFFSET('Hygiene Data'!$I$9,0,10*ROW('Hygiene Data'!I186)))),CONCATENATE("[",ROUND(OFFSET('Hygiene Data'!$I$9,0,10*ROW('Hygiene Data'!I186)),0),"]"),IF(AND(ISTEXT(OFFSET('Hygiene Data'!$B$2,0,10*ROW('Hygiene Data'!I186))),EF192="",ISNUMBER(OFFSET('Hygiene Data'!$I$9,0,10*ROW('Hygiene Data'!I186)))),OFFSET('Hygiene Data'!$I$9,0,10*ROW('Hygiene Data'!I186)),NA())))</f>
        <v>#N/A</v>
      </c>
      <c r="BR192" s="269"/>
      <c r="BS192" s="269" t="str">
        <f ca="true">+IF(OFFSET('Water Data'!$D$27,0,10*ROW('Water Data'!D186))="","",OFFSET('Water Data'!$D$27,0,10*ROW('Water Data'!D186)))</f>
        <v/>
      </c>
      <c r="BT192" s="269" t="str">
        <f ca="true">+IF(OFFSET('Water Data'!$D$28,0,10*ROW('Water Data'!D186))="","",OFFSET('Water Data'!$D$28,0,10*ROW('Water Data'!D186)))</f>
        <v/>
      </c>
      <c r="BU192" s="269" t="str">
        <f ca="true">+IF(OFFSET('Water Data'!$D$29,0,10*ROW('Water Data'!D186))="","",OFFSET('Water Data'!$D$29,0,10*ROW('Water Data'!D186)))</f>
        <v/>
      </c>
      <c r="BV192" s="269" t="str">
        <f ca="true">+IF(OFFSET('Water Data'!$E$27,0,10*ROW('Water Data'!E186))="","",OFFSET('Water Data'!$E$27,0,10*ROW('Water Data'!E186)))</f>
        <v/>
      </c>
      <c r="BW192" s="269" t="str">
        <f ca="true">+IF(OFFSET('Water Data'!$E$28,0,10*ROW('Water Data'!E186))="","",OFFSET('Water Data'!$E$28,0,10*ROW('Water Data'!E186)))</f>
        <v/>
      </c>
      <c r="BX192" s="269" t="str">
        <f ca="true">+IF(OFFSET('Water Data'!$E$29,0,10*ROW('Water Data'!E186))="","",OFFSET('Water Data'!$E$29,0,10*ROW('Water Data'!E186)))</f>
        <v/>
      </c>
      <c r="BY192" s="269" t="str">
        <f ca="true">+IF(OFFSET('Water Data'!$F$27,0,10*ROW('Water Data'!F186))="","",OFFSET('Water Data'!$F$27,0,10*ROW('Water Data'!F186)))</f>
        <v/>
      </c>
      <c r="BZ192" s="269" t="str">
        <f ca="true">+IF(OFFSET('Water Data'!$F$28,0,10*ROW('Water Data'!F186))="","",OFFSET('Water Data'!$F$28,0,10*ROW('Water Data'!F186)))</f>
        <v/>
      </c>
      <c r="CA192" s="269" t="str">
        <f ca="true">+IF(OFFSET('Water Data'!$F$29,0,10*ROW('Water Data'!F186))="","",OFFSET('Water Data'!$F$29,0,10*ROW('Water Data'!F186)))</f>
        <v/>
      </c>
      <c r="CB192" s="269" t="str">
        <f ca="true">+IF(OFFSET('Water Data'!$G$27,0,10*ROW('Water Data'!G186))="","",OFFSET('Water Data'!$G$27,0,10*ROW('Water Data'!G186)))</f>
        <v/>
      </c>
      <c r="CC192" s="269" t="str">
        <f ca="true">+IF(OFFSET('Water Data'!$G$28,0,10*ROW('Water Data'!G186))="","",OFFSET('Water Data'!$G$28,0,10*ROW('Water Data'!G186)))</f>
        <v/>
      </c>
      <c r="CD192" s="269" t="str">
        <f ca="true">+IF(OFFSET('Water Data'!$G$29,0,10*ROW('Water Data'!G186))="","",OFFSET('Water Data'!$G$29,0,10*ROW('Water Data'!G186)))</f>
        <v/>
      </c>
      <c r="CE192" s="269" t="str">
        <f ca="true">+IF(OFFSET('Water Data'!$H$27,0,10*ROW('Water Data'!H186))="","",OFFSET('Water Data'!$H$27,0,10*ROW('Water Data'!H186)))</f>
        <v/>
      </c>
      <c r="CF192" s="269" t="str">
        <f ca="true">+IF(OFFSET('Water Data'!$H$28,0,10*ROW('Water Data'!H186))="","",OFFSET('Water Data'!$H$28,0,10*ROW('Water Data'!H186)))</f>
        <v/>
      </c>
      <c r="CG192" s="269" t="str">
        <f ca="true">+IF(OFFSET('Water Data'!$H$29,0,10*ROW('Water Data'!H186))="","",OFFSET('Water Data'!$H$29,0,10*ROW('Water Data'!H186)))</f>
        <v/>
      </c>
      <c r="CH192" s="269" t="str">
        <f ca="true">+IF(OFFSET('Water Data'!$I$27,0,10*ROW('Water Data'!I186))="","",OFFSET('Water Data'!$I$27,0,10*ROW('Water Data'!I186)))</f>
        <v/>
      </c>
      <c r="CI192" s="269" t="str">
        <f ca="true">+IF(OFFSET('Water Data'!$I$28,0,10*ROW('Water Data'!I186))="","",OFFSET('Water Data'!$I$28,0,10*ROW('Water Data'!I186)))</f>
        <v/>
      </c>
      <c r="CJ192" s="269" t="str">
        <f ca="true">+IF(OFFSET('Water Data'!$I$29,0,10*ROW('Water Data'!I186))="","",OFFSET('Water Data'!$I$29,0,10*ROW('Water Data'!I186)))</f>
        <v/>
      </c>
      <c r="CK192" s="269" t="str">
        <f ca="true">+IF(OFFSET('Sanitation Data'!$D$28,0,10*ROW('Sanitation Data'!D186))="","",OFFSET('Sanitation Data'!$D$28,0,10*ROW('Sanitation Data'!D186)))</f>
        <v/>
      </c>
      <c r="CL192" s="269" t="str">
        <f ca="true">+IF(OFFSET('Sanitation Data'!$D$29,0,10*ROW('Sanitation Data'!D186))="","",OFFSET('Sanitation Data'!$D$29,0,10*ROW('Sanitation Data'!D186)))</f>
        <v/>
      </c>
      <c r="CM192" s="269" t="str">
        <f ca="true">+IF(OFFSET('Sanitation Data'!$D$30,0,10*ROW('Sanitation Data'!D186))="","",OFFSET('Sanitation Data'!$D$30,0,10*ROW('Sanitation Data'!D186)))</f>
        <v/>
      </c>
      <c r="CN192" s="269" t="str">
        <f ca="true">+IF(OFFSET('Sanitation Data'!$D$31,0,10*ROW('Sanitation Data'!D186))="","",OFFSET('Sanitation Data'!$D$31,0,10*ROW('Sanitation Data'!D186)))</f>
        <v/>
      </c>
      <c r="CO192" s="269" t="str">
        <f ca="true">+IF(OFFSET('Sanitation Data'!$D$32,0,10*ROW('Sanitation Data'!D186))="","",OFFSET('Sanitation Data'!$D$32,0,10*ROW('Sanitation Data'!D186)))</f>
        <v/>
      </c>
      <c r="CP192" s="269" t="str">
        <f ca="true">+IF(OFFSET('Sanitation Data'!$E$28,0,10*ROW('Sanitation Data'!E186))="","",OFFSET('Sanitation Data'!$E$28,0,10*ROW('Sanitation Data'!E186)))</f>
        <v/>
      </c>
      <c r="CQ192" s="269" t="str">
        <f ca="true">+IF(OFFSET('Sanitation Data'!$E$29,0,10*ROW('Sanitation Data'!E186))="","",OFFSET('Sanitation Data'!$E$29,0,10*ROW('Sanitation Data'!E186)))</f>
        <v/>
      </c>
      <c r="CR192" s="269" t="str">
        <f ca="true">+IF(OFFSET('Sanitation Data'!$E$30,0,10*ROW('Sanitation Data'!E186))="","",OFFSET('Sanitation Data'!$E$30,0,10*ROW('Sanitation Data'!E186)))</f>
        <v/>
      </c>
      <c r="CS192" s="269" t="str">
        <f ca="true">+IF(OFFSET('Sanitation Data'!$E$31,0,10*ROW('Sanitation Data'!E186))="","",OFFSET('Sanitation Data'!$E$31,0,10*ROW('Sanitation Data'!E186)))</f>
        <v/>
      </c>
      <c r="CT192" s="269" t="str">
        <f ca="true">+IF(OFFSET('Sanitation Data'!$E$32,0,10*ROW('Sanitation Data'!E186))="","",OFFSET('Sanitation Data'!$E$32,0,10*ROW('Sanitation Data'!E186)))</f>
        <v/>
      </c>
      <c r="CU192" s="269" t="str">
        <f ca="true">+IF(OFFSET('Sanitation Data'!$F$28,0,10*ROW('Sanitation Data'!F186))="","",OFFSET('Sanitation Data'!$F$28,0,10*ROW('Sanitation Data'!F186)))</f>
        <v/>
      </c>
      <c r="CV192" s="269" t="str">
        <f ca="true">+IF(OFFSET('Sanitation Data'!$F$29,0,10*ROW('Sanitation Data'!F186))="","",OFFSET('Sanitation Data'!$F$29,0,10*ROW('Sanitation Data'!F186)))</f>
        <v/>
      </c>
      <c r="CW192" s="269" t="str">
        <f ca="true">+IF(OFFSET('Sanitation Data'!$F$30,0,10*ROW('Sanitation Data'!F186))="","",OFFSET('Sanitation Data'!$F$30,0,10*ROW('Sanitation Data'!F186)))</f>
        <v/>
      </c>
      <c r="CX192" s="269" t="str">
        <f ca="true">+IF(OFFSET('Sanitation Data'!$F$31,0,10*ROW('Sanitation Data'!F186))="","",OFFSET('Sanitation Data'!$F$31,0,10*ROW('Sanitation Data'!F186)))</f>
        <v/>
      </c>
      <c r="CY192" s="269" t="str">
        <f ca="true">+IF(OFFSET('Sanitation Data'!$F$32,0,10*ROW('Sanitation Data'!F186))="","",OFFSET('Sanitation Data'!$F$32,0,10*ROW('Sanitation Data'!F186)))</f>
        <v/>
      </c>
      <c r="CZ192" s="269" t="str">
        <f ca="true">+IF(OFFSET('Sanitation Data'!$G$28,0,10*ROW('Sanitation Data'!G186))="","",OFFSET('Sanitation Data'!$G$28,0,10*ROW('Sanitation Data'!G186)))</f>
        <v/>
      </c>
      <c r="DA192" s="269" t="str">
        <f ca="true">+IF(OFFSET('Sanitation Data'!$G$29,0,10*ROW('Sanitation Data'!G186))="","",OFFSET('Sanitation Data'!$G$29,0,10*ROW('Sanitation Data'!G186)))</f>
        <v/>
      </c>
      <c r="DB192" s="269" t="str">
        <f ca="true">+IF(OFFSET('Sanitation Data'!$G$30,0,10*ROW('Sanitation Data'!G186))="","",OFFSET('Sanitation Data'!$G$30,0,10*ROW('Sanitation Data'!G186)))</f>
        <v/>
      </c>
      <c r="DC192" s="269" t="str">
        <f ca="true">+IF(OFFSET('Sanitation Data'!$G$31,0,10*ROW('Sanitation Data'!G186))="","",OFFSET('Sanitation Data'!$G$31,0,10*ROW('Sanitation Data'!G186)))</f>
        <v/>
      </c>
      <c r="DD192" s="269" t="str">
        <f ca="true">+IF(OFFSET('Sanitation Data'!$G$32,0,10*ROW('Sanitation Data'!G186))="","",OFFSET('Sanitation Data'!$G$32,0,10*ROW('Sanitation Data'!G186)))</f>
        <v/>
      </c>
      <c r="DE192" s="269" t="str">
        <f ca="true">+IF(OFFSET('Sanitation Data'!$H$28,0,10*ROW('Sanitation Data'!H186))="","",OFFSET('Sanitation Data'!$H$28,0,10*ROW('Sanitation Data'!H186)))</f>
        <v/>
      </c>
      <c r="DF192" s="269" t="str">
        <f ca="true">+IF(OFFSET('Sanitation Data'!$H$29,0,10*ROW('Sanitation Data'!H186))="","",OFFSET('Sanitation Data'!$H$29,0,10*ROW('Sanitation Data'!H186)))</f>
        <v/>
      </c>
      <c r="DG192" s="269" t="str">
        <f ca="true">+IF(OFFSET('Sanitation Data'!$H$30,0,10*ROW('Sanitation Data'!H186))="","",OFFSET('Sanitation Data'!$H$30,0,10*ROW('Sanitation Data'!H186)))</f>
        <v/>
      </c>
      <c r="DH192" s="269" t="str">
        <f ca="true">+IF(OFFSET('Sanitation Data'!$H$31,0,10*ROW('Sanitation Data'!H186))="","",OFFSET('Sanitation Data'!$H$31,0,10*ROW('Sanitation Data'!H186)))</f>
        <v/>
      </c>
      <c r="DI192" s="269" t="str">
        <f ca="true">+IF(OFFSET('Sanitation Data'!$H$32,0,10*ROW('Sanitation Data'!H186))="","",OFFSET('Sanitation Data'!$H$32,0,10*ROW('Sanitation Data'!H186)))</f>
        <v/>
      </c>
      <c r="DJ192" s="269" t="str">
        <f ca="true">+IF(OFFSET('Sanitation Data'!$I$28,0,10*ROW('Sanitation Data'!I186))="","",OFFSET('Sanitation Data'!$I$28,0,10*ROW('Sanitation Data'!I186)))</f>
        <v/>
      </c>
      <c r="DK192" s="269" t="str">
        <f ca="true">+IF(OFFSET('Sanitation Data'!$I$29,0,10*ROW('Sanitation Data'!I186))="","",OFFSET('Sanitation Data'!$I$29,0,10*ROW('Sanitation Data'!I186)))</f>
        <v/>
      </c>
      <c r="DL192" s="269" t="str">
        <f ca="true">+IF(OFFSET('Sanitation Data'!$I$30,0,10*ROW('Sanitation Data'!I186))="","",OFFSET('Sanitation Data'!$I$30,0,10*ROW('Sanitation Data'!I186)))</f>
        <v/>
      </c>
      <c r="DM192" s="269" t="str">
        <f ca="true">+IF(OFFSET('Sanitation Data'!$I$31,0,10*ROW('Sanitation Data'!I186))="","",OFFSET('Sanitation Data'!$I$31,0,10*ROW('Sanitation Data'!I186)))</f>
        <v/>
      </c>
      <c r="DN192" s="269" t="str">
        <f ca="true">+IF(OFFSET('Sanitation Data'!$I$32,0,10*ROW('Sanitation Data'!I186))="","",OFFSET('Sanitation Data'!$I$32,0,10*ROW('Sanitation Data'!I186)))</f>
        <v/>
      </c>
      <c r="DO192" s="269" t="str">
        <f ca="true">+IF(OFFSET('Hygiene Data'!$D$11,0,10*ROW('Hygiene Data'!D186))="","",OFFSET('Hygiene Data'!$D$11,0,10*ROW('Hygiene Data'!D186)))</f>
        <v/>
      </c>
      <c r="DP192" s="269" t="str">
        <f ca="true">+IF(OFFSET('Hygiene Data'!$D$12,0,10*ROW('Hygiene Data'!D186))="","",OFFSET('Hygiene Data'!$D$12,0,10*ROW('Hygiene Data'!D186)))</f>
        <v/>
      </c>
      <c r="DQ192" s="269" t="str">
        <f ca="true">+IF(OFFSET('Hygiene Data'!$D$13,0,10*ROW('Hygiene Data'!D186))="","",OFFSET('Hygiene Data'!$D$13,0,10*ROW('Hygiene Data'!D186)))</f>
        <v/>
      </c>
      <c r="DR192" s="269" t="str">
        <f ca="true">+IF(OFFSET('Hygiene Data'!$E$11,0,10*ROW('Hygiene Data'!E186))="","",OFFSET('Hygiene Data'!$E$11,0,10*ROW('Hygiene Data'!E186)))</f>
        <v/>
      </c>
      <c r="DS192" s="269" t="str">
        <f ca="true">+IF(OFFSET('Hygiene Data'!$E$12,0,10*ROW('Hygiene Data'!E186))="","",OFFSET('Hygiene Data'!$E$12,0,10*ROW('Hygiene Data'!E186)))</f>
        <v/>
      </c>
      <c r="DT192" s="269" t="str">
        <f ca="true">+IF(OFFSET('Hygiene Data'!$E$13,0,10*ROW('Hygiene Data'!E186))="","",OFFSET('Hygiene Data'!$E$13,0,10*ROW('Hygiene Data'!E186)))</f>
        <v/>
      </c>
      <c r="DU192" s="269" t="str">
        <f ca="true">+IF(OFFSET('Hygiene Data'!$F$11,0,10*ROW('Hygiene Data'!F186))="","",OFFSET('Hygiene Data'!$F$11,0,10*ROW('Hygiene Data'!F186)))</f>
        <v/>
      </c>
      <c r="DV192" s="269" t="str">
        <f ca="true">+IF(OFFSET('Hygiene Data'!$F$12,0,10*ROW('Hygiene Data'!F186))="","",OFFSET('Hygiene Data'!$F$12,0,10*ROW('Hygiene Data'!F186)))</f>
        <v/>
      </c>
      <c r="DW192" s="269" t="str">
        <f ca="true">+IF(OFFSET('Hygiene Data'!$F$13,0,10*ROW('Hygiene Data'!F186))="","",OFFSET('Hygiene Data'!$F$13,0,10*ROW('Hygiene Data'!F186)))</f>
        <v/>
      </c>
      <c r="DX192" s="269" t="str">
        <f ca="true">+IF(OFFSET('Hygiene Data'!$G$11,0,10*ROW('Hygiene Data'!G186))="","",OFFSET('Hygiene Data'!$G$11,0,10*ROW('Hygiene Data'!G186)))</f>
        <v/>
      </c>
      <c r="DY192" s="269" t="str">
        <f ca="true">+IF(OFFSET('Hygiene Data'!$G$12,0,10*ROW('Hygiene Data'!G186))="","",OFFSET('Hygiene Data'!$G$12,0,10*ROW('Hygiene Data'!G186)))</f>
        <v/>
      </c>
      <c r="DZ192" s="269" t="str">
        <f ca="true">+IF(OFFSET('Hygiene Data'!$G$13,0,10*ROW('Hygiene Data'!G186))="","",OFFSET('Hygiene Data'!$G$13,0,10*ROW('Hygiene Data'!G186)))</f>
        <v/>
      </c>
      <c r="EA192" s="269" t="str">
        <f ca="true">+IF(OFFSET('Hygiene Data'!$H$11,0,10*ROW('Hygiene Data'!H186))="","",OFFSET('Hygiene Data'!$H$11,0,10*ROW('Hygiene Data'!H186)))</f>
        <v/>
      </c>
      <c r="EB192" s="269" t="str">
        <f ca="true">+IF(OFFSET('Hygiene Data'!$H$12,0,10*ROW('Hygiene Data'!H186))="","",OFFSET('Hygiene Data'!$H$12,0,10*ROW('Hygiene Data'!H186)))</f>
        <v/>
      </c>
      <c r="EC192" s="269" t="str">
        <f ca="true">+IF(OFFSET('Hygiene Data'!$H$13,0,10*ROW('Hygiene Data'!H186))="","",OFFSET('Hygiene Data'!$H$13,0,10*ROW('Hygiene Data'!H186)))</f>
        <v/>
      </c>
      <c r="ED192" s="269" t="str">
        <f ca="true">+IF(OFFSET('Hygiene Data'!$I$11,0,10*ROW('Hygiene Data'!I186))="","",OFFSET('Hygiene Data'!$I$11,0,10*ROW('Hygiene Data'!I186)))</f>
        <v/>
      </c>
      <c r="EE192" s="269" t="str">
        <f ca="true">+IF(OFFSET('Hygiene Data'!$I$12,0,10*ROW('Hygiene Data'!I186))="","",OFFSET('Hygiene Data'!$I$12,0,10*ROW('Hygiene Data'!I186)))</f>
        <v/>
      </c>
      <c r="EF192" s="269" t="str">
        <f ca="true">+IF(OFFSET('Hygiene Data'!$I$13,0,10*ROW('Hygiene Data'!I186))="","",OFFSET('Hygiene Data'!$I$13,0,10*ROW('Hygiene Data'!I186)))</f>
        <v/>
      </c>
    </row>
    <row xmlns:x14ac="http://schemas.microsoft.com/office/spreadsheetml/2009/9/ac" r="193" x14ac:dyDescent="0.2">
      <c r="A193" s="36" t="str">
        <f ca="true">+IF(OFFSET('Water Data'!$B$2,0,10*ROW('Water Data'!E187))="","",OFFSET('Water Data'!$B$2,0,10*ROW('Water Data'!E187)))</f>
        <v/>
      </c>
      <c r="B193" s="36" t="str">
        <f ca="true">+IF(OFFSET('Water Data'!$C$2,0,10*ROW('Water Data'!F187))="","",OFFSET('Water Data'!$C$2,0,10*ROW('Water Data'!F187)))</f>
        <v/>
      </c>
      <c r="C193" s="325" t="str">
        <f t="shared" ca="true" si="2"/>
        <v/>
      </c>
      <c r="D193" s="82" t="e">
        <f ca="true">+IF(AND(ISTEXT(OFFSET('Water Data'!$B$2,0,10*ROW('Water Data'!D187))),BS193="Yes"),100-OFFSET('Water Data'!$D$4,0,10*ROW('Water Data'!D187)),IF(AND(ISTEXT(OFFSET('Water Data'!$B$2,0,10*ROW('Water Data'!D187))),BS193="No",ISNUMBER(OFFSET('Water Data'!$D$4,0,10*ROW('Water Data'!D187)))),CONCATENATE("[",ROUND(100-OFFSET('Water Data'!$D$4,0,10*ROW('Water Data'!D187)),0),"]"),IF(AND(ISTEXT(OFFSET('Water Data'!$B$2,0,10*ROW('Water Data'!D187))),BS193="",ISNUMBER(OFFSET('Water Data'!$D$4,0,10*ROW('Water Data'!D187)))),100-OFFSET('Water Data'!$D$4,0,10*ROW('Water Data'!D187)),NA())))</f>
        <v>#N/A</v>
      </c>
      <c r="E193" s="82" t="e">
        <f ca="true">+IF(AND(ISTEXT(OFFSET('Water Data'!$B$2,0,10*ROW('Water Data'!E187))),BT193="Yes"),OFFSET('Water Data'!$D$6,0,10*ROW('Water Data'!D187)),IF(AND(ISTEXT(OFFSET('Water Data'!$B$2,0,10*ROW('Water Data'!D187))),BT193="No",ISNUMBER(OFFSET('Water Data'!$D$6,0,10*ROW('Water Data'!D187)))),CONCATENATE("[",ROUND(OFFSET('Water Data'!$D$6,0,10*ROW('Water Data'!D187)),0),"]"),IF(AND(ISTEXT(OFFSET('Water Data'!$B$2,0,10*ROW('Water Data'!D187))),BT193="",ISNUMBER(OFFSET('Water Data'!$D$6,0,10*ROW('Water Data'!D187)))),OFFSET('Water Data'!$D$6,0,10*ROW('Water Data'!D187)),NA())))</f>
        <v>#N/A</v>
      </c>
      <c r="F193" s="82" t="e">
        <f ca="true">+IF(AND(ISTEXT(OFFSET('Water Data'!$B$2,0,10*ROW('Water Data'!D187))),BU193="Yes"),OFFSET('Water Data'!$D$9,0,10*ROW('Water Data'!D187)),IF(AND(ISTEXT(OFFSET('Water Data'!$B$2,0,10*ROW('Water Data'!D187))),BU193="No",ISNUMBER(OFFSET('Water Data'!$D$9,0,10*ROW('Water Data'!D187)))),CONCATENATE("[",ROUND(OFFSET('Water Data'!$D$9,0,10*ROW('Water Data'!D187)),0),"]"),IF(AND(ISTEXT(OFFSET('Water Data'!$B$2,0,10*ROW('Water Data'!D187))),BU193="",ISNUMBER(OFFSET('Water Data'!$D$9,0,10*ROW('Water Data'!D187)))),OFFSET('Water Data'!$D$9,0,10*ROW('Water Data'!D187)),NA())))</f>
        <v>#N/A</v>
      </c>
      <c r="G193" s="82" t="e">
        <f ca="true">+IF(AND(ISTEXT(OFFSET('Water Data'!$B$2,0,10*ROW('Water Data'!E187))),BV193="Yes"),100-OFFSET('Water Data'!$E$4,0,10*ROW('Water Data'!E187)),IF(AND(ISTEXT(OFFSET('Water Data'!$B$2,0,10*ROW('Water Data'!E187))),BV193="No",ISNUMBER(OFFSET('Water Data'!$E$4,0,10*ROW('Water Data'!E187)))),CONCATENATE("[",ROUND(100-OFFSET('Water Data'!$E$4,0,10*ROW('Water Data'!E187)),0),"]"),IF(AND(ISTEXT(OFFSET('Water Data'!$B$2,0,10*ROW('Water Data'!E187))),BV193="",ISNUMBER(OFFSET('Water Data'!$E$4,0,10*ROW('Water Data'!E187)))),100-OFFSET('Water Data'!$E$4,0,10*ROW('Water Data'!E187)),NA())))</f>
        <v>#N/A</v>
      </c>
      <c r="H193" s="82" t="e">
        <f ca="true">+IF(AND(ISTEXT(OFFSET('Water Data'!$B$2,0,10*ROW('Water Data'!E187))),BW193="Yes"),OFFSET('Water Data'!$E$6,0,10*ROW('Water Data'!E187)),IF(AND(ISTEXT(OFFSET('Water Data'!$B$2,0,10*ROW('Water Data'!E187))),BW193="No",ISNUMBER(OFFSET('Water Data'!$E$6,0,10*ROW('Water Data'!E187)))),CONCATENATE("[",ROUND(OFFSET('Water Data'!$D$6,0,10*ROW('Water Data'!E187)),0),"]"),IF(AND(ISTEXT(OFFSET('Water Data'!$B$2,0,10*ROW('Water Data'!E187))),BW193="",ISNUMBER(OFFSET('Water Data'!$E$6,0,10*ROW('Water Data'!E187)))),OFFSET('Water Data'!$E$6,0,10*ROW('Water Data'!E187)),NA())))</f>
        <v>#N/A</v>
      </c>
      <c r="I193" s="82" t="e">
        <f ca="true">+IF(AND(ISTEXT(OFFSET('Water Data'!$B$2,0,10*ROW('Water Data'!E187))),BX193="Yes"),OFFSET('Water Data'!$E$9,0,10*ROW('Water Data'!E187)),IF(AND(ISTEXT(OFFSET('Water Data'!$B$2,0,10*ROW('Water Data'!E187))),BX193="No",ISNUMBER(OFFSET('Water Data'!$E$9,0,10*ROW('Water Data'!E187)))),CONCATENATE("[",ROUND(OFFSET('Water Data'!$E$9,0,10*ROW('Water Data'!E187)),0),"]"),IF(AND(ISTEXT(OFFSET('Water Data'!$B$2,0,10*ROW('Water Data'!E187))),BX193="",ISNUMBER(OFFSET('Water Data'!$E$9,0,10*ROW('Water Data'!E187)))),OFFSET('Water Data'!$E$9,0,10*ROW('Water Data'!E187)),NA())))</f>
        <v>#N/A</v>
      </c>
      <c r="J193" s="82" t="e">
        <f ca="true">+IF(AND(ISTEXT(OFFSET('Water Data'!$B$2,0,10*ROW('Water Data'!F187))),BY193="Yes"),100-OFFSET('Water Data'!$F$4,0,10*ROW('Water Data'!F187)),IF(AND(ISTEXT(OFFSET('Water Data'!$B$2,0,10*ROW('Water Data'!F187))),BY193="No",ISNUMBER(OFFSET('Water Data'!$F$4,0,10*ROW('Water Data'!F187)))),CONCATENATE("[",ROUND(100-OFFSET('Water Data'!$F$4,0,10*ROW('Water Data'!F187)),0),"]"),IF(AND(ISTEXT(OFFSET('Water Data'!$B$2,0,10*ROW('Water Data'!F187))),BY193="",ISNUMBER(OFFSET('Water Data'!$F$4,0,10*ROW('Water Data'!F187)))),100-OFFSET('Water Data'!$F$4,0,10*ROW('Water Data'!F187)),NA())))</f>
        <v>#N/A</v>
      </c>
      <c r="K193" s="82" t="e">
        <f ca="true">+IF(AND(ISTEXT(OFFSET('Water Data'!$B$2,0,10*ROW('Water Data'!F187))),BZ193="Yes"),OFFSET('Water Data'!$F$6,0,10*ROW('Water Data'!F187)),IF(AND(ISTEXT(OFFSET('Water Data'!$B$2,0,10*ROW('Water Data'!F187))),BZ193="No",ISNUMBER(OFFSET('Water Data'!$F$6,0,10*ROW('Water Data'!F187)))),CONCATENATE("[",ROUND(OFFSET('Water Data'!$F$6,0,10*ROW('Water Data'!F187)),0),"]"),IF(AND(ISTEXT(OFFSET('Water Data'!$B$2,0,10*ROW('Water Data'!F187))),BZ193="",ISNUMBER(OFFSET('Water Data'!$F$6,0,10*ROW('Water Data'!F187)))),OFFSET('Water Data'!$F$6,0,10*ROW('Water Data'!F187)),NA())))</f>
        <v>#N/A</v>
      </c>
      <c r="L193" s="82" t="e">
        <f ca="true">+IF(AND(ISTEXT(OFFSET('Water Data'!$B$2,0,10*ROW('Water Data'!F187))),CA193="Yes"),OFFSET('Water Data'!$F$9,0,10*ROW('Water Data'!F187)),IF(AND(ISTEXT(OFFSET('Water Data'!$B$2,0,10*ROW('Water Data'!F187))),CA193="No",ISNUMBER(OFFSET('Water Data'!$F$9,0,10*ROW('Water Data'!F187)))),CONCATENATE("[",ROUND(OFFSET('Water Data'!$F$9,0,10*ROW('Water Data'!F187)),0),"]"),IF(AND(ISTEXT(OFFSET('Water Data'!$B$2,0,10*ROW('Water Data'!F187))),CA193="",ISNUMBER(OFFSET('Water Data'!$F$9,0,10*ROW('Water Data'!F187)))),OFFSET('Water Data'!$F$9,0,10*ROW('Water Data'!F187)),NA())))</f>
        <v>#N/A</v>
      </c>
      <c r="M193" s="82" t="e">
        <f ca="true">+IF(AND(ISTEXT(OFFSET('Water Data'!$B$2,0,10*ROW('Water Data'!G187))),CB193="Yes"),100-OFFSET('Water Data'!$G$4,0,10*ROW('Water Data'!G187)),IF(AND(ISTEXT(OFFSET('Water Data'!$B$2,0,10*ROW('Water Data'!G187))),CB193="No",ISNUMBER(OFFSET('Water Data'!$G$4,0,10*ROW('Water Data'!G187)))),CONCATENATE("[",ROUND(100-OFFSET('Water Data'!$G$4,0,10*ROW('Water Data'!G187)),0),"]"),IF(AND(ISTEXT(OFFSET('Water Data'!$B$2,0,10*ROW('Water Data'!G187))),CB193="",ISNUMBER(OFFSET('Water Data'!$G$4,0,10*ROW('Water Data'!G187)))),100-OFFSET('Water Data'!$G$4,0,10*ROW('Water Data'!G187)),NA())))</f>
        <v>#N/A</v>
      </c>
      <c r="N193" s="82" t="e">
        <f ca="true">+IF(AND(ISTEXT(OFFSET('Water Data'!$B$2,0,10*ROW('Water Data'!G187))),CC193="Yes"),OFFSET('Water Data'!$G$6,0,10*ROW('Water Data'!G187)),IF(AND(ISTEXT(OFFSET('Water Data'!$B$2,0,10*ROW('Water Data'!G187))),CC193="No",ISNUMBER(OFFSET('Water Data'!$G$6,0,10*ROW('Water Data'!G187)))),CONCATENATE("[",ROUND(OFFSET('Water Data'!$G$6,0,10*ROW('Water Data'!G187)),0),"]"),IF(AND(ISTEXT(OFFSET('Water Data'!$B$2,0,10*ROW('Water Data'!G187))),CC193="",ISNUMBER(OFFSET('Water Data'!$G$6,0,10*ROW('Water Data'!G187)))),OFFSET('Water Data'!$G$6,0,10*ROW('Water Data'!G187)),NA())))</f>
        <v>#N/A</v>
      </c>
      <c r="O193" s="82" t="e">
        <f ca="true">+IF(AND(ISTEXT(OFFSET('Water Data'!$B$2,0,10*ROW('Water Data'!G187))),CD193="Yes"),OFFSET('Water Data'!$G$9,0,10*ROW('Water Data'!G187)),IF(AND(ISTEXT(OFFSET('Water Data'!$B$2,0,10*ROW('Water Data'!G187))),CD193="No",ISNUMBER(OFFSET('Water Data'!$G$9,0,10*ROW('Water Data'!G187)))),CONCATENATE("[",ROUND(OFFSET('Water Data'!$G$9,0,10*ROW('Water Data'!G187)),0),"]"),IF(AND(ISTEXT(OFFSET('Water Data'!$B$2,0,10*ROW('Water Data'!G187))),CD193="",ISNUMBER(OFFSET('Water Data'!$G$9,0,10*ROW('Water Data'!G187)))),OFFSET('Water Data'!$G$9,0,10*ROW('Water Data'!G187)),NA())))</f>
        <v>#N/A</v>
      </c>
      <c r="P193" s="82" t="e">
        <f ca="true">+IF(AND(ISTEXT(OFFSET('Water Data'!$B$2,0,10*ROW('Water Data'!H187))),CE193="Yes"),100-OFFSET('Water Data'!$H$4,0,10*ROW('Water Data'!H187)),IF(AND(ISTEXT(OFFSET('Water Data'!$B$2,0,10*ROW('Water Data'!H187))),CE193="No",ISNUMBER(OFFSET('Water Data'!$H$4,0,10*ROW('Water Data'!H187)))),CONCATENATE("[",ROUND(100-OFFSET('Water Data'!$H$4,0,10*ROW('Water Data'!H187)),0),"]"),IF(AND(ISTEXT(OFFSET('Water Data'!$B$2,0,10*ROW('Water Data'!H187))),CE193="",ISNUMBER(OFFSET('Water Data'!$H$4,0,10*ROW('Water Data'!H187)))),100-OFFSET('Water Data'!$H$4,0,10*ROW('Water Data'!H187)),NA())))</f>
        <v>#N/A</v>
      </c>
      <c r="Q193" s="82" t="e">
        <f ca="true">+IF(AND(ISTEXT(OFFSET('Water Data'!$B$2,0,10*ROW('Water Data'!H187))),CF193="Yes"),OFFSET('Water Data'!$H$6,0,10*ROW('Water Data'!H187)),IF(AND(ISTEXT(OFFSET('Water Data'!$B$2,0,10*ROW('Water Data'!H187))),CF193="No",ISNUMBER(OFFSET('Water Data'!$H$6,0,10*ROW('Water Data'!H187)))),CONCATENATE("[",ROUND(OFFSET('Water Data'!$H$6,0,10*ROW('Water Data'!H187)),0),"]"),IF(AND(ISTEXT(OFFSET('Water Data'!$B$2,0,10*ROW('Water Data'!H187))),CF193="",ISNUMBER(OFFSET('Water Data'!$H$6,0,10*ROW('Water Data'!H187)))),OFFSET('Water Data'!$H$6,0,10*ROW('Water Data'!H187)),NA())))</f>
        <v>#N/A</v>
      </c>
      <c r="R193" s="82" t="e">
        <f ca="true">+IF(AND(ISTEXT(OFFSET('Water Data'!$B$2,0,10*ROW('Water Data'!H187))),CG193="Yes"),OFFSET('Water Data'!$H$9,0,10*ROW('Water Data'!H187)),IF(AND(ISTEXT(OFFSET('Water Data'!$B$2,0,10*ROW('Water Data'!H187))),CG193="No",ISNUMBER(OFFSET('Water Data'!$H$9,0,10*ROW('Water Data'!H187)))),CONCATENATE("[",ROUND(OFFSET('Water Data'!$H$9,0,10*ROW('Water Data'!H187)),0),"]"),IF(AND(ISTEXT(OFFSET('Water Data'!$B$2,0,10*ROW('Water Data'!H187))),CG193="",ISNUMBER(OFFSET('Water Data'!$H$9,0,10*ROW('Water Data'!H187)))),OFFSET('Water Data'!$H$9,0,10*ROW('Water Data'!H187)),NA())))</f>
        <v>#N/A</v>
      </c>
      <c r="S193" s="82" t="e">
        <f ca="true">+IF(AND(ISTEXT(OFFSET('Water Data'!$B$2,0,10*ROW('Water Data'!I187))),CH193="Yes"),100-OFFSET('Water Data'!$I$4,0,10*ROW('Water Data'!I187)),IF(AND(ISTEXT(OFFSET('Water Data'!$B$2,0,10*ROW('Water Data'!I187))),CH193="No",ISNUMBER(OFFSET('Water Data'!$I$4,0,10*ROW('Water Data'!I187)))),CONCATENATE("[",ROUND(100-OFFSET('Water Data'!$I$4,0,10*ROW('Water Data'!I187)),0),"]"),IF(AND(ISTEXT(OFFSET('Water Data'!$B$2,0,10*ROW('Water Data'!I187))),CH193="",ISNUMBER(OFFSET('Water Data'!$I$4,0,10*ROW('Water Data'!I187)))),100-OFFSET('Water Data'!$I$4,0,10*ROW('Water Data'!I187)),NA())))</f>
        <v>#N/A</v>
      </c>
      <c r="T193" s="82" t="e">
        <f ca="true">+IF(AND(ISTEXT(OFFSET('Water Data'!$B$2,0,10*ROW('Water Data'!I187))),CI193="Yes"),OFFSET('Water Data'!$I$6,0,10*ROW('Water Data'!I187)),IF(AND(ISTEXT(OFFSET('Water Data'!$B$2,0,10*ROW('Water Data'!I187))),CI193="No",ISNUMBER(OFFSET('Water Data'!$I$6,0,10*ROW('Water Data'!I187)))),CONCATENATE("[",ROUND(OFFSET('Water Data'!$I$6,0,10*ROW('Water Data'!I187)),0),"]"),IF(AND(ISTEXT(OFFSET('Water Data'!$B$2,0,10*ROW('Water Data'!I187))),CI193="",ISNUMBER(OFFSET('Water Data'!$I$6,0,10*ROW('Water Data'!I187)))),OFFSET('Water Data'!$I$6,0,10*ROW('Water Data'!I187)),NA())))</f>
        <v>#N/A</v>
      </c>
      <c r="U193" s="82" t="e">
        <f ca="true">+IF(AND(ISTEXT(OFFSET('Water Data'!$B$2,0,10*ROW('Water Data'!I187))),CJ193="Yes"),OFFSET('Water Data'!$I$9,0,10*ROW('Water Data'!I187)),IF(AND(ISTEXT(OFFSET('Water Data'!$B$2,0,10*ROW('Water Data'!I187))),CJ193="No",ISNUMBER(OFFSET('Water Data'!$I$9,0,10*ROW('Water Data'!I187)))),CONCATENATE("[",ROUND(OFFSET('Water Data'!$I$9,0,10*ROW('Water Data'!I187)),0),"]"),IF(AND(ISTEXT(OFFSET('Water Data'!$B$2,0,10*ROW('Water Data'!I187))),CJ193="",ISNUMBER(OFFSET('Water Data'!$I$9,0,10*ROW('Water Data'!I187)))),OFFSET('Water Data'!$I$9,0,10*ROW('Water Data'!I187)),NA())))</f>
        <v>#N/A</v>
      </c>
      <c r="V193" s="83" t="e">
        <f ca="true">+IF(AND(ISTEXT(OFFSET('Sanitation Data'!$B$2,0,10*ROW('Sanitation Data'!D187))),CK193="Yes"),100-OFFSET('Sanitation Data'!$D$4,0,10*ROW('Sanitation Data'!D187)),IF(AND(ISTEXT(OFFSET('Sanitation Data'!$B$2,0,10*ROW('Sanitation Data'!D187))),CK193="No",ISNUMBER(OFFSET('Sanitation Data'!$D$4,0,10*ROW('Sanitation Data'!D187)))),CONCATENATE("[",ROUND(100-OFFSET('Sanitation Data'!$D$4,0,10*ROW('Sanitation Data'!D187)),0),"]"),IF(AND(ISTEXT(OFFSET('Sanitation Data'!$B$2,0,10*ROW('Sanitation Data'!D187))),CK193="",ISNUMBER(OFFSET('Sanitation Data'!$D$4,0,10*ROW('Sanitation Data'!D187)))),100-OFFSET('Sanitation Data'!$D$4,0,10*ROW('Sanitation Data'!D187)),NA())))</f>
        <v>#N/A</v>
      </c>
      <c r="W193" s="83" t="e">
        <f ca="true">+IF(AND(ISTEXT(OFFSET('Sanitation Data'!$B$2,0,10*ROW('Sanitation Data'!D187))),CL193="Yes"),OFFSET('Sanitation Data'!$D$6,0,10*ROW('Sanitation Data'!D187)),IF(AND(ISTEXT(OFFSET('Sanitation Data'!$B$2,0,10*ROW('Sanitation Data'!D187))),CL193="No",ISNUMBER(OFFSET('Sanitation Data'!$D$6,0,10*ROW('Sanitation Data'!D187)))),CONCATENATE("[",ROUND(OFFSET('Sanitation Data'!$D$6,0,10*ROW('Sanitation Data'!D187)),0),"]"),IF(AND(ISTEXT(OFFSET('Sanitation Data'!$B$2,0,10*ROW('Sanitation Data'!D187))),CL193="",ISNUMBER(OFFSET('Sanitation Data'!$D$6,0,10*ROW('Sanitation Data'!D187)))),OFFSET('Sanitation Data'!$D$6,0,10*ROW('Sanitation Data'!D187)),NA())))</f>
        <v>#N/A</v>
      </c>
      <c r="X193" s="83" t="e">
        <f ca="true">+IF(AND(ISTEXT(OFFSET('Sanitation Data'!$B$2,0,10*ROW('Sanitation Data'!D187))),CM193="Yes"),OFFSET('Sanitation Data'!$D$10,0,10*ROW('Sanitation Data'!D187)),IF(AND(ISTEXT(OFFSET('Sanitation Data'!$B$2,0,10*ROW('Sanitation Data'!D187))),CM193="No",ISNUMBER(OFFSET('Sanitation Data'!$D$10,0,10*ROW('Sanitation Data'!D187)))),CONCATENATE("[",ROUND(OFFSET('Sanitation Data'!$D$10,0,10*ROW('Sanitation Data'!D187)),0),"]"),IF(AND(ISTEXT(OFFSET('Sanitation Data'!$B$2,0,10*ROW('Sanitation Data'!D187))),CM193="",ISNUMBER(OFFSET('Sanitation Data'!$D$10,0,10*ROW('Sanitation Data'!D187)))),OFFSET('Sanitation Data'!$D$10,0,10*ROW('Sanitation Data'!D187)),NA())))</f>
        <v>#N/A</v>
      </c>
      <c r="Y193" s="83" t="e">
        <f ca="true">+IF(AND(ISTEXT(OFFSET('Sanitation Data'!$B$2,0,10*ROW('Sanitation Data'!D187))),CN193="Yes"),OFFSET('Sanitation Data'!$D$11,0,10*ROW('Sanitation Data'!D187)),IF(AND(ISTEXT(OFFSET('Sanitation Data'!$B$2,0,10*ROW('Sanitation Data'!D187))),CN193="No",ISNUMBER(OFFSET('Sanitation Data'!$D$11,0,10*ROW('Sanitation Data'!D187)))),CONCATENATE("[",ROUND(OFFSET('Sanitation Data'!$D$11,0,10*ROW('Sanitation Data'!D187)),0),"]"),IF(AND(ISTEXT(OFFSET('Sanitation Data'!$B$2,0,10*ROW('Sanitation Data'!D187))),CN193="",ISNUMBER(OFFSET('Sanitation Data'!$D$11,0,10*ROW('Sanitation Data'!D187)))),OFFSET('Sanitation Data'!$D$11,0,10*ROW('Sanitation Data'!D187)),NA())))</f>
        <v>#N/A</v>
      </c>
      <c r="Z193" s="83" t="e">
        <f ca="true">+IF(AND(ISTEXT(OFFSET('Sanitation Data'!$B$2,0,10*ROW('Sanitation Data'!D187))),CO193="Yes"),OFFSET('Sanitation Data'!$D$12,0,10*ROW('Sanitation Data'!D187)),IF(AND(ISTEXT(OFFSET('Sanitation Data'!$B$2,0,10*ROW('Sanitation Data'!D187))),CO193="No",ISNUMBER(OFFSET('Sanitation Data'!$D$12,0,10*ROW('Sanitation Data'!D187)))),CONCATENATE("[",ROUND(OFFSET('Sanitation Data'!$D$12,0,10*ROW('Sanitation Data'!D187)),0),"]"),IF(AND(ISTEXT(OFFSET('Sanitation Data'!$B$2,0,10*ROW('Sanitation Data'!D187))),CO193="",ISNUMBER(OFFSET('Sanitation Data'!$D$12,0,10*ROW('Sanitation Data'!D187)))),OFFSET('Sanitation Data'!$D$12,0,10*ROW('Sanitation Data'!D187)),NA())))</f>
        <v>#N/A</v>
      </c>
      <c r="AA193" s="83" t="e">
        <f ca="true">+IF(AND(ISTEXT(OFFSET('Sanitation Data'!$B$2,0,10*ROW('Sanitation Data'!E187))),CP193="Yes"),100-OFFSET('Sanitation Data'!$E$4,0,10*ROW('Sanitation Data'!E187)),IF(AND(ISTEXT(OFFSET('Sanitation Data'!$B$2,0,10*ROW('Sanitation Data'!E187))),CP193="No",ISNUMBER(OFFSET('Sanitation Data'!$E$4,0,10*ROW('Sanitation Data'!E187)))),CONCATENATE("[",ROUND(100-OFFSET('Sanitation Data'!$E$4,0,10*ROW('Sanitation Data'!E187)),0),"]"),IF(AND(ISTEXT(OFFSET('Sanitation Data'!$B$2,0,10*ROW('Sanitation Data'!E187))),CP193="",ISNUMBER(OFFSET('Sanitation Data'!$E$4,0,10*ROW('Sanitation Data'!E187)))),100-OFFSET('Sanitation Data'!$E$4,0,10*ROW('Sanitation Data'!E187)),NA())))</f>
        <v>#N/A</v>
      </c>
      <c r="AB193" s="83" t="e">
        <f ca="true">+IF(AND(ISTEXT(OFFSET('Sanitation Data'!$B$2,0,10*ROW('Sanitation Data'!E187))),CQ193="Yes"),OFFSET('Sanitation Data'!$E$6,0,10*ROW('Sanitation Data'!H187)),IF(AND(ISTEXT(OFFSET('Sanitation Data'!$B$2,0,10*ROW('Sanitation Data'!E187))),CQ193="No",ISNUMBER(OFFSET('Sanitation Data'!$E$6,0,10*ROW('Sanitation Data'!E187)))),CONCATENATE("[",ROUND(OFFSET('Sanitation Data'!$E$6,0,10*ROW('Sanitation Data'!E187)),0),"]"),IF(AND(ISTEXT(OFFSET('Sanitation Data'!$B$2,0,10*ROW('Sanitation Data'!E187))),CQ193="",ISNUMBER(OFFSET('Sanitation Data'!$E$6,0,10*ROW('Sanitation Data'!E187)))),OFFSET('Sanitation Data'!$E$6,0,10*ROW('Sanitation Data'!E187)),NA())))</f>
        <v>#N/A</v>
      </c>
      <c r="AC193" s="83" t="e">
        <f ca="true">+IF(AND(ISTEXT(OFFSET('Sanitation Data'!$B$2,0,10*ROW('Sanitation Data'!E187))),CR193="Yes"),OFFSET('Sanitation Data'!$E$10,0,10*ROW('Sanitation Data'!E187)),IF(AND(ISTEXT(OFFSET('Sanitation Data'!$B$2,0,10*ROW('Sanitation Data'!E187))),CR193="No",ISNUMBER(OFFSET('Sanitation Data'!$E$10,0,10*ROW('Sanitation Data'!E187)))),CONCATENATE("[",ROUND(OFFSET('Sanitation Data'!$E$10,0,10*ROW('Sanitation Data'!E187)),0),"]"),IF(AND(ISTEXT(OFFSET('Sanitation Data'!$B$2,0,10*ROW('Sanitation Data'!E187))),CR193="",ISNUMBER(OFFSET('Sanitation Data'!$E$10,0,10*ROW('Sanitation Data'!E187)))),OFFSET('Sanitation Data'!$E$10,0,10*ROW('Sanitation Data'!E187)),NA())))</f>
        <v>#N/A</v>
      </c>
      <c r="AD193" s="83" t="e">
        <f ca="true">+IF(AND(ISTEXT(OFFSET('Sanitation Data'!$B$2,0,10*ROW('Sanitation Data'!E187))),CS193="Yes"),OFFSET('Sanitation Data'!$E$11,0,10*ROW('Sanitation Data'!E187)),IF(AND(ISTEXT(OFFSET('Sanitation Data'!$B$2,0,10*ROW('Sanitation Data'!E187))),CS193="No",ISNUMBER(OFFSET('Sanitation Data'!$E$11,0,10*ROW('Sanitation Data'!E187)))),CONCATENATE("[",ROUND(OFFSET('Sanitation Data'!$E$11,0,10*ROW('Sanitation Data'!E187)),0),"]"),IF(AND(ISTEXT(OFFSET('Sanitation Data'!$B$2,0,10*ROW('Sanitation Data'!E187))),CS193="",ISNUMBER(OFFSET('Sanitation Data'!$E$11,0,10*ROW('Sanitation Data'!E187)))),OFFSET('Sanitation Data'!$E$11,0,10*ROW('Sanitation Data'!E187)),NA())))</f>
        <v>#N/A</v>
      </c>
      <c r="AE193" s="83" t="e">
        <f ca="true">+IF(AND(ISTEXT(OFFSET('Sanitation Data'!$B$2,0,10*ROW('Sanitation Data'!E187))),CT193="Yes"),OFFSET('Sanitation Data'!$E$12,0,10*ROW('Sanitation Data'!E187)),IF(AND(ISTEXT(OFFSET('Sanitation Data'!$B$2,0,10*ROW('Sanitation Data'!E187))),CT193="No",ISNUMBER(OFFSET('Sanitation Data'!$E$12,0,10*ROW('Sanitation Data'!E187)))),CONCATENATE("[",ROUND(OFFSET('Sanitation Data'!$E$12,0,10*ROW('Sanitation Data'!E187)),0),"]"),IF(AND(ISTEXT(OFFSET('Sanitation Data'!$B$2,0,10*ROW('Sanitation Data'!E187))),CT193="",ISNUMBER(OFFSET('Sanitation Data'!$E$12,0,10*ROW('Sanitation Data'!E187)))),OFFSET('Sanitation Data'!$E$12,0,10*ROW('Sanitation Data'!E187)),NA())))</f>
        <v>#N/A</v>
      </c>
      <c r="AF193" s="83" t="e">
        <f ca="true">+IF(AND(ISTEXT(OFFSET('Sanitation Data'!$B$2,0,10*ROW('Sanitation Data'!F187))),CU193="Yes"),100-OFFSET('Sanitation Data'!$F$4,0,10*ROW('Sanitation Data'!F187)),IF(AND(ISTEXT(OFFSET('Sanitation Data'!$B$2,0,10*ROW('Sanitation Data'!F187))),CU193="No",ISNUMBER(OFFSET('Sanitation Data'!$F$4,0,10*ROW('Sanitation Data'!F187)))),CONCATENATE("[",ROUND(100-OFFSET('Sanitation Data'!$F$4,0,10*ROW('Sanitation Data'!F187)),0),"]"),IF(AND(ISTEXT(OFFSET('Sanitation Data'!$B$2,0,10*ROW('Sanitation Data'!F187))),CU193="",ISNUMBER(OFFSET('Sanitation Data'!$F$4,0,10*ROW('Sanitation Data'!F187)))),100-OFFSET('Sanitation Data'!$F$4,0,10*ROW('Sanitation Data'!F187)),NA())))</f>
        <v>#N/A</v>
      </c>
      <c r="AG193" s="83" t="e">
        <f ca="true">+IF(AND(ISTEXT(OFFSET('Sanitation Data'!$B$2,0,10*ROW('Sanitation Data'!F187))),CV193="Yes"),OFFSET('Sanitation Data'!$F$6,0,10*ROW('Sanitation Data'!F187)),IF(AND(ISTEXT(OFFSET('Sanitation Data'!$B$2,0,10*ROW('Sanitation Data'!F187))),CV193="No",ISNUMBER(OFFSET('Sanitation Data'!$F$6,0,10*ROW('Sanitation Data'!F187)))),CONCATENATE("[",ROUND(OFFSET('Sanitation Data'!$F$6,0,10*ROW('Sanitation Data'!F187)),0),"]"),IF(AND(ISTEXT(OFFSET('Sanitation Data'!$B$2,0,10*ROW('Sanitation Data'!F187))),CV193="",ISNUMBER(OFFSET('Sanitation Data'!$F$6,0,10*ROW('Sanitation Data'!F187)))),OFFSET('Sanitation Data'!$F$6,0,10*ROW('Sanitation Data'!F187)),NA())))</f>
        <v>#N/A</v>
      </c>
      <c r="AH193" s="83" t="e">
        <f ca="true">+IF(AND(ISTEXT(OFFSET('Sanitation Data'!$B$2,0,10*ROW('Sanitation Data'!F187))),CW193="Yes"),OFFSET('Sanitation Data'!$F$10,0,10*ROW('Sanitation Data'!F187)),IF(AND(ISTEXT(OFFSET('Sanitation Data'!$B$2,0,10*ROW('Sanitation Data'!F187))),CW193="No",ISNUMBER(OFFSET('Sanitation Data'!$F$10,0,10*ROW('Sanitation Data'!F187)))),CONCATENATE("[",ROUND(OFFSET('Sanitation Data'!$F$10,0,10*ROW('Sanitation Data'!F187)),0),"]"),IF(AND(ISTEXT(OFFSET('Sanitation Data'!$B$2,0,10*ROW('Sanitation Data'!F187))),CW193="",ISNUMBER(OFFSET('Sanitation Data'!$F$10,0,10*ROW('Sanitation Data'!F187)))),OFFSET('Sanitation Data'!$F$10,0,10*ROW('Sanitation Data'!F187)),NA())))</f>
        <v>#N/A</v>
      </c>
      <c r="AI193" s="83" t="e">
        <f ca="true">+IF(AND(ISTEXT(OFFSET('Sanitation Data'!$B$2,0,10*ROW('Sanitation Data'!F187))),CX193="Yes"),OFFSET('Sanitation Data'!$F$11,0,10*ROW('Sanitation Data'!F187)),IF(AND(ISTEXT(OFFSET('Sanitation Data'!$B$2,0,10*ROW('Sanitation Data'!F187))),CX193="No",ISNUMBER(OFFSET('Sanitation Data'!$F$11,0,10*ROW('Sanitation Data'!F187)))),CONCATENATE("[",ROUND(OFFSET('Sanitation Data'!$F$11,0,10*ROW('Sanitation Data'!F187)),0),"]"),IF(AND(ISTEXT(OFFSET('Sanitation Data'!$B$2,0,10*ROW('Sanitation Data'!F187))),CX193="",ISNUMBER(OFFSET('Sanitation Data'!$F$11,0,10*ROW('Sanitation Data'!F187)))),OFFSET('Sanitation Data'!$F$11,0,10*ROW('Sanitation Data'!F187)),NA())))</f>
        <v>#N/A</v>
      </c>
      <c r="AJ193" s="83" t="e">
        <f ca="true">+IF(AND(ISTEXT(OFFSET('Sanitation Data'!$B$2,0,10*ROW('Sanitation Data'!F187))),CY193="Yes"),OFFSET('Sanitation Data'!$F$12,0,10*ROW('Sanitation Data'!F187)),IF(AND(ISTEXT(OFFSET('Sanitation Data'!$B$2,0,10*ROW('Sanitation Data'!F187))),CY193="No",ISNUMBER(OFFSET('Sanitation Data'!$F$12,0,10*ROW('Sanitation Data'!F187)))),CONCATENATE("[",ROUND(OFFSET('Sanitation Data'!$F$12,0,10*ROW('Sanitation Data'!F187)),0),"]"),IF(AND(ISTEXT(OFFSET('Sanitation Data'!$B$2,0,10*ROW('Sanitation Data'!F187))),CY193="",ISNUMBER(OFFSET('Sanitation Data'!$F$12,0,10*ROW('Sanitation Data'!F187)))),OFFSET('Sanitation Data'!$F$12,0,10*ROW('Sanitation Data'!F187)),NA())))</f>
        <v>#N/A</v>
      </c>
      <c r="AK193" s="83" t="e">
        <f ca="true">+IF(AND(ISTEXT(OFFSET('Sanitation Data'!$B$2,0,10*ROW('Sanitation Data'!G187))),CZ193="Yes"),100-OFFSET('Sanitation Data'!$G$4,0,10*ROW('Sanitation Data'!G187)),IF(AND(ISTEXT(OFFSET('Sanitation Data'!$B$2,0,10*ROW('Sanitation Data'!G187))),CZ193="No",ISNUMBER(OFFSET('Sanitation Data'!$G$4,0,10*ROW('Sanitation Data'!G187)))),CONCATENATE("[",ROUND(100-OFFSET('Sanitation Data'!$G$4,0,10*ROW('Sanitation Data'!G187)),0),"]"),IF(AND(ISTEXT(OFFSET('Sanitation Data'!$B$2,0,10*ROW('Sanitation Data'!G187))),CZ193="",ISNUMBER(OFFSET('Sanitation Data'!$G$4,0,10*ROW('Sanitation Data'!G187)))),100-OFFSET('Sanitation Data'!$G$4,0,10*ROW('Sanitation Data'!G187)),NA())))</f>
        <v>#N/A</v>
      </c>
      <c r="AL193" s="83" t="e">
        <f ca="true">+IF(AND(ISTEXT(OFFSET('Sanitation Data'!$B$2,0,10*ROW('Sanitation Data'!G187))),DA193="Yes"),OFFSET('Sanitation Data'!$G$6,0,10*ROW('Sanitation Data'!G187)),IF(AND(ISTEXT(OFFSET('Sanitation Data'!$B$2,0,10*ROW('Sanitation Data'!G187))),DA193="No",ISNUMBER(OFFSET('Sanitation Data'!$G$6,0,10*ROW('Sanitation Data'!G187)))),CONCATENATE("[",ROUND(OFFSET('Sanitation Data'!$G$6,0,10*ROW('Sanitation Data'!G187)),0),"]"),IF(AND(ISTEXT(OFFSET('Sanitation Data'!$B$2,0,10*ROW('Sanitation Data'!G187))),DA193="",ISNUMBER(OFFSET('Sanitation Data'!$G$6,0,10*ROW('Sanitation Data'!G187)))),OFFSET('Sanitation Data'!$G$6,0,10*ROW('Sanitation Data'!G187)),NA())))</f>
        <v>#N/A</v>
      </c>
      <c r="AM193" s="83" t="e">
        <f ca="true">+IF(AND(ISTEXT(OFFSET('Sanitation Data'!$B$2,0,10*ROW('Sanitation Data'!G187))),DB193="Yes"),OFFSET('Sanitation Data'!$G$10,0,10*ROW('Sanitation Data'!G187)),IF(AND(ISTEXT(OFFSET('Sanitation Data'!$B$2,0,10*ROW('Sanitation Data'!G187))),DB193="No",ISNUMBER(OFFSET('Sanitation Data'!$G$10,0,10*ROW('Sanitation Data'!G187)))),CONCATENATE("[",ROUND(OFFSET('Sanitation Data'!$G$10,0,10*ROW('Sanitation Data'!G187)),0),"]"),IF(AND(ISTEXT(OFFSET('Sanitation Data'!$B$2,0,10*ROW('Sanitation Data'!G187))),DB193="",ISNUMBER(OFFSET('Sanitation Data'!$G$10,0,10*ROW('Sanitation Data'!G187)))),OFFSET('Sanitation Data'!$G$10,0,10*ROW('Sanitation Data'!G187)),NA())))</f>
        <v>#N/A</v>
      </c>
      <c r="AN193" s="83" t="e">
        <f ca="true">+IF(AND(ISTEXT(OFFSET('Sanitation Data'!$B$2,0,10*ROW('Sanitation Data'!G187))),DC193="Yes"),OFFSET('Sanitation Data'!$G$11,0,10*ROW('Sanitation Data'!G187)),IF(AND(ISTEXT(OFFSET('Sanitation Data'!$B$2,0,10*ROW('Sanitation Data'!G187))),DC193="No",ISNUMBER(OFFSET('Sanitation Data'!$G$11,0,10*ROW('Sanitation Data'!G187)))),CONCATENATE("[",ROUND(OFFSET('Sanitation Data'!$G$11,0,10*ROW('Sanitation Data'!G187)),0),"]"),IF(AND(ISTEXT(OFFSET('Sanitation Data'!$B$2,0,10*ROW('Sanitation Data'!G187))),DC193="",ISNUMBER(OFFSET('Sanitation Data'!$G$11,0,10*ROW('Sanitation Data'!G187)))),OFFSET('Sanitation Data'!$G$11,0,10*ROW('Sanitation Data'!G187)),NA())))</f>
        <v>#N/A</v>
      </c>
      <c r="AO193" s="83" t="e">
        <f ca="true">+IF(AND(ISTEXT(OFFSET('Sanitation Data'!$B$2,0,10*ROW('Sanitation Data'!G187))),DD193="Yes"),OFFSET('Sanitation Data'!$G$12,0,10*ROW('Sanitation Data'!G187)),IF(AND(ISTEXT(OFFSET('Sanitation Data'!$B$2,0,10*ROW('Sanitation Data'!G187))),DD193="No",ISNUMBER(OFFSET('Sanitation Data'!$G$12,0,10*ROW('Sanitation Data'!G187)))),CONCATENATE("[",ROUND(OFFSET('Sanitation Data'!$G$12,0,10*ROW('Sanitation Data'!G187)),0),"]"),IF(AND(ISTEXT(OFFSET('Sanitation Data'!$B$2,0,10*ROW('Sanitation Data'!G187))),DD193="",ISNUMBER(OFFSET('Sanitation Data'!$G$12,0,10*ROW('Sanitation Data'!G187)))),OFFSET('Sanitation Data'!$G$12,0,10*ROW('Sanitation Data'!G187)),NA())))</f>
        <v>#N/A</v>
      </c>
      <c r="AP193" s="83" t="e">
        <f ca="true">+IF(AND(ISTEXT(OFFSET('Sanitation Data'!$B$2,0,10*ROW('Sanitation Data'!H187))),DE193="Yes"),100-OFFSET('Sanitation Data'!$H$4,0,10*ROW('Sanitation Data'!H187)),IF(AND(ISTEXT(OFFSET('Sanitation Data'!$B$2,0,10*ROW('Sanitation Data'!H187))),DE193="No",ISNUMBER(OFFSET('Sanitation Data'!$H$4,0,10*ROW('Sanitation Data'!H187)))),CONCATENATE("[",ROUND(100-OFFSET('Sanitation Data'!$H$4,0,10*ROW('Sanitation Data'!H187)),0),"]"),IF(AND(ISTEXT(OFFSET('Sanitation Data'!$B$2,0,10*ROW('Sanitation Data'!H187))),DE193="",ISNUMBER(OFFSET('Sanitation Data'!$H$4,0,10*ROW('Sanitation Data'!H187)))),100-OFFSET('Sanitation Data'!$H$4,0,10*ROW('Sanitation Data'!H187)),NA())))</f>
        <v>#N/A</v>
      </c>
      <c r="AQ193" s="83" t="e">
        <f ca="true">+IF(AND(ISTEXT(OFFSET('Sanitation Data'!$B$2,0,10*ROW('Sanitation Data'!H187))),DF193="Yes"),OFFSET('Sanitation Data'!$H$6,0,10*ROW('Sanitation Data'!H187)),IF(AND(ISTEXT(OFFSET('Sanitation Data'!$B$2,0,10*ROW('Sanitation Data'!H187))),DF193="No",ISNUMBER(OFFSET('Sanitation Data'!$H$6,0,10*ROW('Sanitation Data'!H187)))),CONCATENATE("[",ROUND(OFFSET('Sanitation Data'!$H$6,0,10*ROW('Sanitation Data'!H187)),0),"]"),IF(AND(ISTEXT(OFFSET('Sanitation Data'!$B$2,0,10*ROW('Sanitation Data'!H187))),DF193="",ISNUMBER(OFFSET('Sanitation Data'!$H$6,0,10*ROW('Sanitation Data'!H187)))),OFFSET('Sanitation Data'!$H$6,0,10*ROW('Sanitation Data'!H187)),NA())))</f>
        <v>#N/A</v>
      </c>
      <c r="AR193" s="83" t="e">
        <f ca="true">+IF(AND(ISTEXT(OFFSET('Sanitation Data'!$B$2,0,10*ROW('Sanitation Data'!H187))),DG193="Yes"),OFFSET('Sanitation Data'!$H$10,0,10*ROW('Sanitation Data'!H187)),IF(AND(ISTEXT(OFFSET('Sanitation Data'!$B$2,0,10*ROW('Sanitation Data'!H187))),DG193="No",ISNUMBER(OFFSET('Sanitation Data'!$H$10,0,10*ROW('Sanitation Data'!H187)))),CONCATENATE("[",ROUND(OFFSET('Sanitation Data'!$H$10,0,10*ROW('Sanitation Data'!H187)),0),"]"),IF(AND(ISTEXT(OFFSET('Sanitation Data'!$B$2,0,10*ROW('Sanitation Data'!H187))),DG193="",ISNUMBER(OFFSET('Sanitation Data'!$H$10,0,10*ROW('Sanitation Data'!H187)))),OFFSET('Sanitation Data'!$H$10,0,10*ROW('Sanitation Data'!H187)),NA())))</f>
        <v>#N/A</v>
      </c>
      <c r="AS193" s="83" t="e">
        <f ca="true">+IF(AND(ISTEXT(OFFSET('Sanitation Data'!$B$2,0,10*ROW('Sanitation Data'!H187))),DH193="Yes"),OFFSET('Sanitation Data'!$H$11,0,10*ROW('Sanitation Data'!H187)),IF(AND(ISTEXT(OFFSET('Sanitation Data'!$B$2,0,10*ROW('Sanitation Data'!H187))),DH193="No",ISNUMBER(OFFSET('Sanitation Data'!$H$11,0,10*ROW('Sanitation Data'!H187)))),CONCATENATE("[",ROUND(OFFSET('Sanitation Data'!$H$11,0,10*ROW('Sanitation Data'!H187)),0),"]"),IF(AND(ISTEXT(OFFSET('Sanitation Data'!$B$2,0,10*ROW('Sanitation Data'!H187))),DH193="",ISNUMBER(OFFSET('Sanitation Data'!$H$11,0,10*ROW('Sanitation Data'!H187)))),OFFSET('Sanitation Data'!$H$11,0,10*ROW('Sanitation Data'!H187)),NA())))</f>
        <v>#N/A</v>
      </c>
      <c r="AT193" s="83" t="e">
        <f ca="true">+IF(AND(ISTEXT(OFFSET('Sanitation Data'!$B$2,0,10*ROW('Sanitation Data'!H187))),DI193="Yes"),OFFSET('Sanitation Data'!$H$12,0,10*ROW('Sanitation Data'!H187)),IF(AND(ISTEXT(OFFSET('Sanitation Data'!$B$2,0,10*ROW('Sanitation Data'!H187))),DI193="No",ISNUMBER(OFFSET('Sanitation Data'!$H$12,0,10*ROW('Sanitation Data'!H187)))),CONCATENATE("[",ROUND(OFFSET('Sanitation Data'!$H$12,0,10*ROW('Sanitation Data'!H187)),0),"]"),IF(AND(ISTEXT(OFFSET('Sanitation Data'!$B$2,0,10*ROW('Sanitation Data'!H187))),DI193="",ISNUMBER(OFFSET('Sanitation Data'!$H$12,0,10*ROW('Sanitation Data'!H187)))),OFFSET('Sanitation Data'!$H$12,0,10*ROW('Sanitation Data'!H187)),NA())))</f>
        <v>#N/A</v>
      </c>
      <c r="AU193" s="83" t="e">
        <f ca="true">+IF(AND(ISTEXT(OFFSET('Sanitation Data'!$B$2,0,10*ROW('Sanitation Data'!I187))),DJ193="Yes"),100-OFFSET('Sanitation Data'!$I$4,0,10*ROW('Sanitation Data'!I187)),IF(AND(ISTEXT(OFFSET('Sanitation Data'!$B$2,0,10*ROW('Sanitation Data'!I187))),DJ193="No",ISNUMBER(OFFSET('Sanitation Data'!$I$4,0,10*ROW('Sanitation Data'!I187)))),CONCATENATE("[",ROUND(100-OFFSET('Sanitation Data'!$I$4,0,10*ROW('Sanitation Data'!I187)),0),"]"),IF(AND(ISTEXT(OFFSET('Sanitation Data'!$B$2,0,10*ROW('Sanitation Data'!I187))),DJ193="",ISNUMBER(OFFSET('Sanitation Data'!$I$4,0,10*ROW('Sanitation Data'!I187)))),100-OFFSET('Sanitation Data'!$I$4,0,10*ROW('Sanitation Data'!I187)),NA())))</f>
        <v>#N/A</v>
      </c>
      <c r="AV193" s="83" t="e">
        <f ca="true">+IF(AND(ISTEXT(OFFSET('Sanitation Data'!$B$2,0,10*ROW('Sanitation Data'!I187))),DK193="Yes"),OFFSET('Sanitation Data'!$I$6,0,10*ROW('Sanitation Data'!I187)),IF(AND(ISTEXT(OFFSET('Sanitation Data'!$B$2,0,10*ROW('Sanitation Data'!I187))),DK193="No",ISNUMBER(OFFSET('Sanitation Data'!$I$6,0,10*ROW('Sanitation Data'!I187)))),CONCATENATE("[",ROUND(OFFSET('Sanitation Data'!$I$6,0,10*ROW('Sanitation Data'!I187)),0),"]"),IF(AND(ISTEXT(OFFSET('Sanitation Data'!$B$2,0,10*ROW('Sanitation Data'!I187))),DK193="",ISNUMBER(OFFSET('Sanitation Data'!$I$6,0,10*ROW('Sanitation Data'!I187)))),OFFSET('Sanitation Data'!$I$6,0,10*ROW('Sanitation Data'!I187)),NA())))</f>
        <v>#N/A</v>
      </c>
      <c r="AW193" s="83" t="e">
        <f ca="true">+IF(AND(ISTEXT(OFFSET('Sanitation Data'!$B$2,0,10*ROW('Sanitation Data'!I187))),DL193="Yes"),OFFSET('Sanitation Data'!$I$10,0,10*ROW('Sanitation Data'!I187)),IF(AND(ISTEXT(OFFSET('Sanitation Data'!$B$2,0,10*ROW('Sanitation Data'!I187))),DL193="No",ISNUMBER(OFFSET('Sanitation Data'!$I$10,0,10*ROW('Sanitation Data'!I187)))),CONCATENATE("[",ROUND(OFFSET('Sanitation Data'!$I$10,0,10*ROW('Sanitation Data'!I187)),0),"]"),IF(AND(ISTEXT(OFFSET('Sanitation Data'!$B$2,0,10*ROW('Sanitation Data'!I187))),DL193="",ISNUMBER(OFFSET('Sanitation Data'!$I$10,0,10*ROW('Sanitation Data'!I187)))),OFFSET('Sanitation Data'!$I$10,0,10*ROW('Sanitation Data'!I187)),NA())))</f>
        <v>#N/A</v>
      </c>
      <c r="AX193" s="83" t="e">
        <f ca="true">+IF(AND(ISTEXT(OFFSET('Sanitation Data'!$B$2,0,10*ROW('Sanitation Data'!I187))),DM193="Yes"),OFFSET('Sanitation Data'!$I$11,0,10*ROW('Sanitation Data'!I187)),IF(AND(ISTEXT(OFFSET('Sanitation Data'!$B$2,0,10*ROW('Sanitation Data'!I187))),DM193="No",ISNUMBER(OFFSET('Sanitation Data'!$I$11,0,10*ROW('Sanitation Data'!I187)))),CONCATENATE("[",ROUND(OFFSET('Sanitation Data'!$I$11,0,10*ROW('Sanitation Data'!I187)),0),"]"),IF(AND(ISTEXT(OFFSET('Sanitation Data'!$B$2,0,10*ROW('Sanitation Data'!I187))),DM193="",ISNUMBER(OFFSET('Sanitation Data'!$I$11,0,10*ROW('Sanitation Data'!I187)))),OFFSET('Sanitation Data'!$I$11,0,10*ROW('Sanitation Data'!I187)),NA())))</f>
        <v>#N/A</v>
      </c>
      <c r="AY193" s="83" t="e">
        <f ca="true">+IF(AND(ISTEXT(OFFSET('Sanitation Data'!$B$2,0,10*ROW('Sanitation Data'!I187))),DN193="Yes"),OFFSET('Sanitation Data'!$I$12,0,10*ROW('Sanitation Data'!I187)),IF(AND(ISTEXT(OFFSET('Sanitation Data'!$B$2,0,10*ROW('Sanitation Data'!I187))),DN193="No",ISNUMBER(OFFSET('Sanitation Data'!$I$12,0,10*ROW('Sanitation Data'!I187)))),CONCATENATE("[",ROUND(OFFSET('Sanitation Data'!$I$12,0,10*ROW('Sanitation Data'!I187)),0),"]"),IF(AND(ISTEXT(OFFSET('Sanitation Data'!$B$2,0,10*ROW('Sanitation Data'!I187))),DN193="",ISNUMBER(OFFSET('Sanitation Data'!$I$12,0,10*ROW('Sanitation Data'!I187)))),OFFSET('Sanitation Data'!$I$12,0,10*ROW('Sanitation Data'!I187)),NA())))</f>
        <v>#N/A</v>
      </c>
      <c r="AZ193" s="84" t="e">
        <f ca="true">+IF(AND(ISTEXT(OFFSET('Hygiene Data'!$B$2,0,10*ROW('Hygiene Data'!D187))),DO193="Yes"),OFFSET('Hygiene Data'!$D$5,0,10*ROW('Hygiene Data'!D187)),IF(AND(ISTEXT(OFFSET('Hygiene Data'!$B$2,0,10*ROW('Hygiene Data'!D187))),DO193="No",ISNUMBER(OFFSET('Hygiene Data'!$D$5,0,10*ROW('Hygiene Data'!D187)))),CONCATENATE("[",ROUND(OFFSET('Hygiene Data'!$D$5,0,10*ROW('Hygiene Data'!D187)),0),"]"),IF(AND(ISTEXT(OFFSET('Hygiene Data'!$B$2,0,10*ROW('Hygiene Data'!D187))),DO193="",ISNUMBER(OFFSET('Hygiene Data'!$D$5,0,10*ROW('Hygiene Data'!D187)))),OFFSET('Hygiene Data'!$D$5,0,10*ROW('Hygiene Data'!D187)),NA())))</f>
        <v>#N/A</v>
      </c>
      <c r="BA193" s="84" t="e">
        <f ca="true">+IF(AND(ISTEXT(OFFSET('Hygiene Data'!$B$2,0,10*ROW('Hygiene Data'!D187))),DP193="Yes"),OFFSET('Hygiene Data'!$D$7,0,10*ROW('Hygiene Data'!D187)),IF(AND(ISTEXT(OFFSET('Hygiene Data'!$B$2,0,10*ROW('Hygiene Data'!D187))),DP193="No",ISNUMBER(OFFSET('Hygiene Data'!$D$7,0,10*ROW('Hygiene Data'!D187)))),CONCATENATE("[",ROUND(OFFSET('Hygiene Data'!$D$7,0,10*ROW('Hygiene Data'!D187)),0),"]"),IF(AND(ISTEXT(OFFSET('Hygiene Data'!$B$2,0,10*ROW('Hygiene Data'!D187))),DP193="",ISNUMBER(OFFSET('Hygiene Data'!$D$7,0,10*ROW('Hygiene Data'!D187)))),OFFSET('Hygiene Data'!$D$7,0,10*ROW('Hygiene Data'!D187)),NA())))</f>
        <v>#N/A</v>
      </c>
      <c r="BB193" s="84" t="e">
        <f ca="true">+IF(AND(ISTEXT(OFFSET('Hygiene Data'!$B$2,0,10*ROW('Hygiene Data'!D187))),DQ193="Yes"),OFFSET('Hygiene Data'!$D$9,0,10*ROW('Hygiene Data'!D187)),IF(AND(ISTEXT(OFFSET('Hygiene Data'!$B$2,0,10*ROW('Hygiene Data'!D187))),DQ193="No",ISNUMBER(OFFSET('Hygiene Data'!$D$9,0,10*ROW('Hygiene Data'!D187)))),CONCATENATE("[",ROUND(OFFSET('Hygiene Data'!$D$9,0,10*ROW('Hygiene Data'!D187)),0),"]"),IF(AND(ISTEXT(OFFSET('Hygiene Data'!$B$2,0,10*ROW('Hygiene Data'!D187))),DQ193="",ISNUMBER(OFFSET('Hygiene Data'!$D$9,0,10*ROW('Hygiene Data'!D187)))),OFFSET('Hygiene Data'!$D$9,0,10*ROW('Hygiene Data'!D187)),NA())))</f>
        <v>#N/A</v>
      </c>
      <c r="BC193" s="84" t="e">
        <f ca="true">+IF(AND(ISTEXT(OFFSET('Hygiene Data'!$B$2,0,10*ROW('Hygiene Data'!E187))),DR193="Yes"),OFFSET('Hygiene Data'!$E$5,0,10*ROW('Hygiene Data'!E187)),IF(AND(ISTEXT(OFFSET('Hygiene Data'!$B$2,0,10*ROW('Hygiene Data'!E187))),DR193="No",ISNUMBER(OFFSET('Hygiene Data'!$E$5,0,10*ROW('Hygiene Data'!E187)))),CONCATENATE("[",ROUND(OFFSET('Hygiene Data'!$E$5,0,10*ROW('Hygiene Data'!E187)),0),"]"),IF(AND(ISTEXT(OFFSET('Hygiene Data'!$B$2,0,10*ROW('Hygiene Data'!E187))),DR193="",ISNUMBER(OFFSET('Hygiene Data'!$E$5,0,10*ROW('Hygiene Data'!E187)))),OFFSET('Hygiene Data'!$E$5,0,10*ROW('Hygiene Data'!E187)),NA())))</f>
        <v>#N/A</v>
      </c>
      <c r="BD193" s="84" t="e">
        <f ca="true">+IF(AND(ISTEXT(OFFSET('Hygiene Data'!$B$2,0,10*ROW('Hygiene Data'!E187))),DS193="Yes"),OFFSET('Hygiene Data'!$E$7,0,10*ROW('Hygiene Data'!E187)),IF(AND(ISTEXT(OFFSET('Hygiene Data'!$B$2,0,10*ROW('Hygiene Data'!E187))),DS193="No",ISNUMBER(OFFSET('Hygiene Data'!$E$7,0,10*ROW('Hygiene Data'!E187)))),CONCATENATE("[",ROUND(OFFSET('Hygiene Data'!$E$7,0,10*ROW('Hygiene Data'!E187)),0),"]"),IF(AND(ISTEXT(OFFSET('Hygiene Data'!$B$2,0,10*ROW('Hygiene Data'!E187))),DS193="",ISNUMBER(OFFSET('Hygiene Data'!$E$7,0,10*ROW('Hygiene Data'!E187)))),OFFSET('Hygiene Data'!$E$7,0,10*ROW('Hygiene Data'!E187)),NA())))</f>
        <v>#N/A</v>
      </c>
      <c r="BE193" s="84" t="e">
        <f ca="true">+IF(AND(ISTEXT(OFFSET('Hygiene Data'!$B$2,0,10*ROW('Hygiene Data'!E187))),DT193="Yes"),OFFSET('Hygiene Data'!$E$9,0,10*ROW('Hygiene Data'!E187)),IF(AND(ISTEXT(OFFSET('Hygiene Data'!$B$2,0,10*ROW('Hygiene Data'!E187))),DT193="No",ISNUMBER(OFFSET('Hygiene Data'!$E$9,0,10*ROW('Hygiene Data'!E187)))),CONCATENATE("[",ROUND(OFFSET('Hygiene Data'!$E$9,0,10*ROW('Hygiene Data'!E187)),0),"]"),IF(AND(ISTEXT(OFFSET('Hygiene Data'!$B$2,0,10*ROW('Hygiene Data'!E187))),DT193="",ISNUMBER(OFFSET('Hygiene Data'!$E$9,0,10*ROW('Hygiene Data'!E187)))),OFFSET('Hygiene Data'!$E$9,0,10*ROW('Hygiene Data'!E187)),NA())))</f>
        <v>#N/A</v>
      </c>
      <c r="BF193" s="84" t="e">
        <f ca="true">+IF(AND(ISTEXT(OFFSET('Hygiene Data'!$B$2,0,10*ROW('Hygiene Data'!F187))),DU193="Yes"),OFFSET('Hygiene Data'!$F$5,0,10*ROW('Hygiene Data'!F187)),IF(AND(ISTEXT(OFFSET('Hygiene Data'!$B$2,0,10*ROW('Hygiene Data'!F187))),DU193="No",ISNUMBER(OFFSET('Hygiene Data'!$F$5,0,10*ROW('Hygiene Data'!F187)))),CONCATENATE("[",ROUND(OFFSET('Hygiene Data'!$F$5,0,10*ROW('Hygiene Data'!F187)),0),"]"),IF(AND(ISTEXT(OFFSET('Hygiene Data'!$B$2,0,10*ROW('Hygiene Data'!F187))),DU193="",ISNUMBER(OFFSET('Hygiene Data'!$F$5,0,10*ROW('Hygiene Data'!F187)))),OFFSET('Hygiene Data'!$F$5,0,10*ROW('Hygiene Data'!F187)),NA())))</f>
        <v>#N/A</v>
      </c>
      <c r="BG193" s="84" t="e">
        <f ca="true">+IF(AND(ISTEXT(OFFSET('Hygiene Data'!$B$2,0,10*ROW('Hygiene Data'!F187))),DV193="Yes"),OFFSET('Hygiene Data'!$F$7,0,10*ROW('Hygiene Data'!F187)),IF(AND(ISTEXT(OFFSET('Hygiene Data'!$B$2,0,10*ROW('Hygiene Data'!F187))),DV193="No",ISNUMBER(OFFSET('Hygiene Data'!$F$7,0,10*ROW('Hygiene Data'!F187)))),CONCATENATE("[",ROUND(OFFSET('Hygiene Data'!$F$7,0,10*ROW('Hygiene Data'!F187)),0),"]"),IF(AND(ISTEXT(OFFSET('Hygiene Data'!$B$2,0,10*ROW('Hygiene Data'!F187))),DV193="",ISNUMBER(OFFSET('Hygiene Data'!$F$7,0,10*ROW('Hygiene Data'!F187)))),OFFSET('Hygiene Data'!$F$7,0,10*ROW('Hygiene Data'!F187)),NA())))</f>
        <v>#N/A</v>
      </c>
      <c r="BH193" s="84" t="e">
        <f ca="true">+IF(AND(ISTEXT(OFFSET('Hygiene Data'!$B$2,0,10*ROW('Hygiene Data'!F187))),DW193="Yes"),OFFSET('Hygiene Data'!$F$9,0,10*ROW('Hygiene Data'!F187)),IF(AND(ISTEXT(OFFSET('Hygiene Data'!$B$2,0,10*ROW('Hygiene Data'!F187))),DW193="No",ISNUMBER(OFFSET('Hygiene Data'!$F$9,0,10*ROW('Hygiene Data'!F187)))),CONCATENATE("[",ROUND(OFFSET('Hygiene Data'!$F$9,0,10*ROW('Hygiene Data'!F187)),0),"]"),IF(AND(ISTEXT(OFFSET('Hygiene Data'!$B$2,0,10*ROW('Hygiene Data'!F187))),DW193="",ISNUMBER(OFFSET('Hygiene Data'!$F$9,0,10*ROW('Hygiene Data'!F187)))),OFFSET('Hygiene Data'!$F$9,0,10*ROW('Hygiene Data'!F187)),NA())))</f>
        <v>#N/A</v>
      </c>
      <c r="BI193" s="84" t="e">
        <f ca="true">+IF(AND(ISTEXT(OFFSET('Hygiene Data'!$B$2,0,10*ROW('Hygiene Data'!G187))),DX193="Yes"),OFFSET('Hygiene Data'!$G$5,0,10*ROW('Hygiene Data'!G187)),IF(AND(ISTEXT(OFFSET('Hygiene Data'!$B$2,0,10*ROW('Hygiene Data'!G187))),DX193="No",ISNUMBER(OFFSET('Hygiene Data'!$G$5,0,10*ROW('Hygiene Data'!G187)))),CONCATENATE("[",ROUND(OFFSET('Hygiene Data'!$G$5,0,10*ROW('Hygiene Data'!G187)),0),"]"),IF(AND(ISTEXT(OFFSET('Hygiene Data'!$B$2,0,10*ROW('Hygiene Data'!G187))),DX193="",ISNUMBER(OFFSET('Hygiene Data'!$G$5,0,10*ROW('Hygiene Data'!G187)))),OFFSET('Hygiene Data'!$G$5,0,10*ROW('Hygiene Data'!G187)),NA())))</f>
        <v>#N/A</v>
      </c>
      <c r="BJ193" s="84" t="e">
        <f ca="true">+IF(AND(ISTEXT(OFFSET('Hygiene Data'!$B$2,0,10*ROW('Hygiene Data'!G187))),DY193="Yes"),OFFSET('Hygiene Data'!$G$7,0,10*ROW('Hygiene Data'!G187)),IF(AND(ISTEXT(OFFSET('Hygiene Data'!$B$2,0,10*ROW('Hygiene Data'!G187))),DY193="No",ISNUMBER(OFFSET('Hygiene Data'!$G$7,0,10*ROW('Hygiene Data'!G187)))),CONCATENATE("[",ROUND(OFFSET('Hygiene Data'!$G$7,0,10*ROW('Hygiene Data'!G187)),0),"]"),IF(AND(ISTEXT(OFFSET('Hygiene Data'!$B$2,0,10*ROW('Hygiene Data'!G187))),DY193="",ISNUMBER(OFFSET('Hygiene Data'!$G$7,0,10*ROW('Hygiene Data'!G187)))),OFFSET('Hygiene Data'!$G$7,0,10*ROW('Hygiene Data'!G187)),NA())))</f>
        <v>#N/A</v>
      </c>
      <c r="BK193" s="84" t="e">
        <f ca="true">+IF(AND(ISTEXT(OFFSET('Hygiene Data'!$B$2,0,10*ROW('Hygiene Data'!G187))),DZ193="Yes"),OFFSET('Hygiene Data'!$G$9,0,10*ROW('Hygiene Data'!G187)),IF(AND(ISTEXT(OFFSET('Hygiene Data'!$B$2,0,10*ROW('Hygiene Data'!G187))),DZ193="No",ISNUMBER(OFFSET('Hygiene Data'!$G$9,0,10*ROW('Hygiene Data'!G187)))),CONCATENATE("[",ROUND(OFFSET('Hygiene Data'!$G$9,0,10*ROW('Hygiene Data'!G187)),0),"]"),IF(AND(ISTEXT(OFFSET('Hygiene Data'!$B$2,0,10*ROW('Hygiene Data'!G187))),DZ193="",ISNUMBER(OFFSET('Hygiene Data'!$G$9,0,10*ROW('Hygiene Data'!G187)))),OFFSET('Hygiene Data'!$G$9,0,10*ROW('Hygiene Data'!G187)),NA())))</f>
        <v>#N/A</v>
      </c>
      <c r="BL193" s="84" t="e">
        <f ca="true">+IF(AND(ISTEXT(OFFSET('Hygiene Data'!$B$2,0,10*ROW('Hygiene Data'!H187))),EA193="Yes"),OFFSET('Hygiene Data'!$H$5,0,10*ROW('Hygiene Data'!H187)),IF(AND(ISTEXT(OFFSET('Hygiene Data'!$B$2,0,10*ROW('Hygiene Data'!H187))),EA193="No",ISNUMBER(OFFSET('Hygiene Data'!$H$5,0,10*ROW('Hygiene Data'!H187)))),CONCATENATE("[",ROUND(OFFSET('Hygiene Data'!$H$5,0,10*ROW('Hygiene Data'!H187)),0),"]"),IF(AND(ISTEXT(OFFSET('Hygiene Data'!$B$2,0,10*ROW('Hygiene Data'!H187))),EA193="",ISNUMBER(OFFSET('Hygiene Data'!$H$5,0,10*ROW('Hygiene Data'!H187)))),OFFSET('Hygiene Data'!$H$5,0,10*ROW('Hygiene Data'!H187)),NA())))</f>
        <v>#N/A</v>
      </c>
      <c r="BM193" s="84" t="e">
        <f ca="true">+IF(AND(ISTEXT(OFFSET('Hygiene Data'!$B$2,0,10*ROW('Hygiene Data'!H187))),EB193="Yes"),OFFSET('Hygiene Data'!$H$7,0,10*ROW('Hygiene Data'!H187)),IF(AND(ISTEXT(OFFSET('Hygiene Data'!$B$2,0,10*ROW('Hygiene Data'!H187))),EB193="No",ISNUMBER(OFFSET('Hygiene Data'!$H$7,0,10*ROW('Hygiene Data'!H187)))),CONCATENATE("[",ROUND(OFFSET('Hygiene Data'!$H$7,0,10*ROW('Hygiene Data'!H187)),0),"]"),IF(AND(ISTEXT(OFFSET('Hygiene Data'!$B$2,0,10*ROW('Hygiene Data'!H187))),EB193="",ISNUMBER(OFFSET('Hygiene Data'!$H$7,0,10*ROW('Hygiene Data'!H187)))),OFFSET('Hygiene Data'!$H$7,0,10*ROW('Hygiene Data'!H187)),NA())))</f>
        <v>#N/A</v>
      </c>
      <c r="BN193" s="84" t="e">
        <f ca="true">+IF(AND(ISTEXT(OFFSET('Hygiene Data'!$B$2,0,10*ROW('Hygiene Data'!H187))),EC193="Yes"),OFFSET('Hygiene Data'!$H$9,0,10*ROW('Hygiene Data'!H187)),IF(AND(ISTEXT(OFFSET('Hygiene Data'!$B$2,0,10*ROW('Hygiene Data'!H187))),EC193="No",ISNUMBER(OFFSET('Hygiene Data'!$H$9,0,10*ROW('Hygiene Data'!H187)))),CONCATENATE("[",ROUND(OFFSET('Hygiene Data'!$H$9,0,10*ROW('Hygiene Data'!H187)),0),"]"),IF(AND(ISTEXT(OFFSET('Hygiene Data'!$B$2,0,10*ROW('Hygiene Data'!H187))),EC193="",ISNUMBER(OFFSET('Hygiene Data'!$H$9,0,10*ROW('Hygiene Data'!H187)))),OFFSET('Hygiene Data'!$H$9,0,10*ROW('Hygiene Data'!H187)),NA())))</f>
        <v>#N/A</v>
      </c>
      <c r="BO193" s="84" t="e">
        <f ca="true">+IF(AND(ISTEXT(OFFSET('Hygiene Data'!$B$2,0,10*ROW('Hygiene Data'!I187))),ED193="Yes"),OFFSET('Hygiene Data'!$I$5,0,10*ROW('Hygiene Data'!I187)),IF(AND(ISTEXT(OFFSET('Hygiene Data'!$B$2,0,10*ROW('Hygiene Data'!I187))),ED193="No",ISNUMBER(OFFSET('Hygiene Data'!$I$5,0,10*ROW('Hygiene Data'!I187)))),CONCATENATE("[",ROUND(OFFSET('Hygiene Data'!$I$5,0,10*ROW('Hygiene Data'!I187)),0),"]"),IF(AND(ISTEXT(OFFSET('Hygiene Data'!$B$2,0,10*ROW('Hygiene Data'!I187))),ED193="",ISNUMBER(OFFSET('Hygiene Data'!$I$5,0,10*ROW('Hygiene Data'!I187)))),OFFSET('Hygiene Data'!$I$5,0,10*ROW('Hygiene Data'!I187)),NA())))</f>
        <v>#N/A</v>
      </c>
      <c r="BP193" s="84" t="e">
        <f ca="true">+IF(AND(ISTEXT(OFFSET('Hygiene Data'!$B$2,0,10*ROW('Hygiene Data'!I187))),EE193="Yes"),OFFSET('Hygiene Data'!$I$7,0,10*ROW('Hygiene Data'!I187)),IF(AND(ISTEXT(OFFSET('Hygiene Data'!$B$2,0,10*ROW('Hygiene Data'!I187))),EE193="No",ISNUMBER(OFFSET('Hygiene Data'!$I$7,0,10*ROW('Hygiene Data'!I187)))),CONCATENATE("[",ROUND(OFFSET('Hygiene Data'!$I$7,0,10*ROW('Hygiene Data'!I187)),0),"]"),IF(AND(ISTEXT(OFFSET('Hygiene Data'!$B$2,0,10*ROW('Hygiene Data'!I187))),EE193="",ISNUMBER(OFFSET('Hygiene Data'!$I$7,0,10*ROW('Hygiene Data'!I187)))),OFFSET('Hygiene Data'!$I$7,0,10*ROW('Hygiene Data'!I187)),NA())))</f>
        <v>#N/A</v>
      </c>
      <c r="BQ193" s="84" t="e">
        <f ca="true">+IF(AND(ISTEXT(OFFSET('Hygiene Data'!$B$2,0,10*ROW('Hygiene Data'!I187))),EF193="Yes"),OFFSET('Hygiene Data'!$I$9,0,10*ROW('Hygiene Data'!I187)),IF(AND(ISTEXT(OFFSET('Hygiene Data'!$B$2,0,10*ROW('Hygiene Data'!I187))),EF193="No",ISNUMBER(OFFSET('Hygiene Data'!$I$9,0,10*ROW('Hygiene Data'!I187)))),CONCATENATE("[",ROUND(OFFSET('Hygiene Data'!$I$9,0,10*ROW('Hygiene Data'!I187)),0),"]"),IF(AND(ISTEXT(OFFSET('Hygiene Data'!$B$2,0,10*ROW('Hygiene Data'!I187))),EF193="",ISNUMBER(OFFSET('Hygiene Data'!$I$9,0,10*ROW('Hygiene Data'!I187)))),OFFSET('Hygiene Data'!$I$9,0,10*ROW('Hygiene Data'!I187)),NA())))</f>
        <v>#N/A</v>
      </c>
      <c r="BR193" s="269"/>
      <c r="BS193" s="269" t="str">
        <f ca="true">+IF(OFFSET('Water Data'!$D$27,0,10*ROW('Water Data'!D187))="","",OFFSET('Water Data'!$D$27,0,10*ROW('Water Data'!D187)))</f>
        <v/>
      </c>
      <c r="BT193" s="269" t="str">
        <f ca="true">+IF(OFFSET('Water Data'!$D$28,0,10*ROW('Water Data'!D187))="","",OFFSET('Water Data'!$D$28,0,10*ROW('Water Data'!D187)))</f>
        <v/>
      </c>
      <c r="BU193" s="269" t="str">
        <f ca="true">+IF(OFFSET('Water Data'!$D$29,0,10*ROW('Water Data'!D187))="","",OFFSET('Water Data'!$D$29,0,10*ROW('Water Data'!D187)))</f>
        <v/>
      </c>
      <c r="BV193" s="269" t="str">
        <f ca="true">+IF(OFFSET('Water Data'!$E$27,0,10*ROW('Water Data'!E187))="","",OFFSET('Water Data'!$E$27,0,10*ROW('Water Data'!E187)))</f>
        <v/>
      </c>
      <c r="BW193" s="269" t="str">
        <f ca="true">+IF(OFFSET('Water Data'!$E$28,0,10*ROW('Water Data'!E187))="","",OFFSET('Water Data'!$E$28,0,10*ROW('Water Data'!E187)))</f>
        <v/>
      </c>
      <c r="BX193" s="269" t="str">
        <f ca="true">+IF(OFFSET('Water Data'!$E$29,0,10*ROW('Water Data'!E187))="","",OFFSET('Water Data'!$E$29,0,10*ROW('Water Data'!E187)))</f>
        <v/>
      </c>
      <c r="BY193" s="269" t="str">
        <f ca="true">+IF(OFFSET('Water Data'!$F$27,0,10*ROW('Water Data'!F187))="","",OFFSET('Water Data'!$F$27,0,10*ROW('Water Data'!F187)))</f>
        <v/>
      </c>
      <c r="BZ193" s="269" t="str">
        <f ca="true">+IF(OFFSET('Water Data'!$F$28,0,10*ROW('Water Data'!F187))="","",OFFSET('Water Data'!$F$28,0,10*ROW('Water Data'!F187)))</f>
        <v/>
      </c>
      <c r="CA193" s="269" t="str">
        <f ca="true">+IF(OFFSET('Water Data'!$F$29,0,10*ROW('Water Data'!F187))="","",OFFSET('Water Data'!$F$29,0,10*ROW('Water Data'!F187)))</f>
        <v/>
      </c>
      <c r="CB193" s="269" t="str">
        <f ca="true">+IF(OFFSET('Water Data'!$G$27,0,10*ROW('Water Data'!G187))="","",OFFSET('Water Data'!$G$27,0,10*ROW('Water Data'!G187)))</f>
        <v/>
      </c>
      <c r="CC193" s="269" t="str">
        <f ca="true">+IF(OFFSET('Water Data'!$G$28,0,10*ROW('Water Data'!G187))="","",OFFSET('Water Data'!$G$28,0,10*ROW('Water Data'!G187)))</f>
        <v/>
      </c>
      <c r="CD193" s="269" t="str">
        <f ca="true">+IF(OFFSET('Water Data'!$G$29,0,10*ROW('Water Data'!G187))="","",OFFSET('Water Data'!$G$29,0,10*ROW('Water Data'!G187)))</f>
        <v/>
      </c>
      <c r="CE193" s="269" t="str">
        <f ca="true">+IF(OFFSET('Water Data'!$H$27,0,10*ROW('Water Data'!H187))="","",OFFSET('Water Data'!$H$27,0,10*ROW('Water Data'!H187)))</f>
        <v/>
      </c>
      <c r="CF193" s="269" t="str">
        <f ca="true">+IF(OFFSET('Water Data'!$H$28,0,10*ROW('Water Data'!H187))="","",OFFSET('Water Data'!$H$28,0,10*ROW('Water Data'!H187)))</f>
        <v/>
      </c>
      <c r="CG193" s="269" t="str">
        <f ca="true">+IF(OFFSET('Water Data'!$H$29,0,10*ROW('Water Data'!H187))="","",OFFSET('Water Data'!$H$29,0,10*ROW('Water Data'!H187)))</f>
        <v/>
      </c>
      <c r="CH193" s="269" t="str">
        <f ca="true">+IF(OFFSET('Water Data'!$I$27,0,10*ROW('Water Data'!I187))="","",OFFSET('Water Data'!$I$27,0,10*ROW('Water Data'!I187)))</f>
        <v/>
      </c>
      <c r="CI193" s="269" t="str">
        <f ca="true">+IF(OFFSET('Water Data'!$I$28,0,10*ROW('Water Data'!I187))="","",OFFSET('Water Data'!$I$28,0,10*ROW('Water Data'!I187)))</f>
        <v/>
      </c>
      <c r="CJ193" s="269" t="str">
        <f ca="true">+IF(OFFSET('Water Data'!$I$29,0,10*ROW('Water Data'!I187))="","",OFFSET('Water Data'!$I$29,0,10*ROW('Water Data'!I187)))</f>
        <v/>
      </c>
      <c r="CK193" s="269" t="str">
        <f ca="true">+IF(OFFSET('Sanitation Data'!$D$28,0,10*ROW('Sanitation Data'!D187))="","",OFFSET('Sanitation Data'!$D$28,0,10*ROW('Sanitation Data'!D187)))</f>
        <v/>
      </c>
      <c r="CL193" s="269" t="str">
        <f ca="true">+IF(OFFSET('Sanitation Data'!$D$29,0,10*ROW('Sanitation Data'!D187))="","",OFFSET('Sanitation Data'!$D$29,0,10*ROW('Sanitation Data'!D187)))</f>
        <v/>
      </c>
      <c r="CM193" s="269" t="str">
        <f ca="true">+IF(OFFSET('Sanitation Data'!$D$30,0,10*ROW('Sanitation Data'!D187))="","",OFFSET('Sanitation Data'!$D$30,0,10*ROW('Sanitation Data'!D187)))</f>
        <v/>
      </c>
      <c r="CN193" s="269" t="str">
        <f ca="true">+IF(OFFSET('Sanitation Data'!$D$31,0,10*ROW('Sanitation Data'!D187))="","",OFFSET('Sanitation Data'!$D$31,0,10*ROW('Sanitation Data'!D187)))</f>
        <v/>
      </c>
      <c r="CO193" s="269" t="str">
        <f ca="true">+IF(OFFSET('Sanitation Data'!$D$32,0,10*ROW('Sanitation Data'!D187))="","",OFFSET('Sanitation Data'!$D$32,0,10*ROW('Sanitation Data'!D187)))</f>
        <v/>
      </c>
      <c r="CP193" s="269" t="str">
        <f ca="true">+IF(OFFSET('Sanitation Data'!$E$28,0,10*ROW('Sanitation Data'!E187))="","",OFFSET('Sanitation Data'!$E$28,0,10*ROW('Sanitation Data'!E187)))</f>
        <v/>
      </c>
      <c r="CQ193" s="269" t="str">
        <f ca="true">+IF(OFFSET('Sanitation Data'!$E$29,0,10*ROW('Sanitation Data'!E187))="","",OFFSET('Sanitation Data'!$E$29,0,10*ROW('Sanitation Data'!E187)))</f>
        <v/>
      </c>
      <c r="CR193" s="269" t="str">
        <f ca="true">+IF(OFFSET('Sanitation Data'!$E$30,0,10*ROW('Sanitation Data'!E187))="","",OFFSET('Sanitation Data'!$E$30,0,10*ROW('Sanitation Data'!E187)))</f>
        <v/>
      </c>
      <c r="CS193" s="269" t="str">
        <f ca="true">+IF(OFFSET('Sanitation Data'!$E$31,0,10*ROW('Sanitation Data'!E187))="","",OFFSET('Sanitation Data'!$E$31,0,10*ROW('Sanitation Data'!E187)))</f>
        <v/>
      </c>
      <c r="CT193" s="269" t="str">
        <f ca="true">+IF(OFFSET('Sanitation Data'!$E$32,0,10*ROW('Sanitation Data'!E187))="","",OFFSET('Sanitation Data'!$E$32,0,10*ROW('Sanitation Data'!E187)))</f>
        <v/>
      </c>
      <c r="CU193" s="269" t="str">
        <f ca="true">+IF(OFFSET('Sanitation Data'!$F$28,0,10*ROW('Sanitation Data'!F187))="","",OFFSET('Sanitation Data'!$F$28,0,10*ROW('Sanitation Data'!F187)))</f>
        <v/>
      </c>
      <c r="CV193" s="269" t="str">
        <f ca="true">+IF(OFFSET('Sanitation Data'!$F$29,0,10*ROW('Sanitation Data'!F187))="","",OFFSET('Sanitation Data'!$F$29,0,10*ROW('Sanitation Data'!F187)))</f>
        <v/>
      </c>
      <c r="CW193" s="269" t="str">
        <f ca="true">+IF(OFFSET('Sanitation Data'!$F$30,0,10*ROW('Sanitation Data'!F187))="","",OFFSET('Sanitation Data'!$F$30,0,10*ROW('Sanitation Data'!F187)))</f>
        <v/>
      </c>
      <c r="CX193" s="269" t="str">
        <f ca="true">+IF(OFFSET('Sanitation Data'!$F$31,0,10*ROW('Sanitation Data'!F187))="","",OFFSET('Sanitation Data'!$F$31,0,10*ROW('Sanitation Data'!F187)))</f>
        <v/>
      </c>
      <c r="CY193" s="269" t="str">
        <f ca="true">+IF(OFFSET('Sanitation Data'!$F$32,0,10*ROW('Sanitation Data'!F187))="","",OFFSET('Sanitation Data'!$F$32,0,10*ROW('Sanitation Data'!F187)))</f>
        <v/>
      </c>
      <c r="CZ193" s="269" t="str">
        <f ca="true">+IF(OFFSET('Sanitation Data'!$G$28,0,10*ROW('Sanitation Data'!G187))="","",OFFSET('Sanitation Data'!$G$28,0,10*ROW('Sanitation Data'!G187)))</f>
        <v/>
      </c>
      <c r="DA193" s="269" t="str">
        <f ca="true">+IF(OFFSET('Sanitation Data'!$G$29,0,10*ROW('Sanitation Data'!G187))="","",OFFSET('Sanitation Data'!$G$29,0,10*ROW('Sanitation Data'!G187)))</f>
        <v/>
      </c>
      <c r="DB193" s="269" t="str">
        <f ca="true">+IF(OFFSET('Sanitation Data'!$G$30,0,10*ROW('Sanitation Data'!G187))="","",OFFSET('Sanitation Data'!$G$30,0,10*ROW('Sanitation Data'!G187)))</f>
        <v/>
      </c>
      <c r="DC193" s="269" t="str">
        <f ca="true">+IF(OFFSET('Sanitation Data'!$G$31,0,10*ROW('Sanitation Data'!G187))="","",OFFSET('Sanitation Data'!$G$31,0,10*ROW('Sanitation Data'!G187)))</f>
        <v/>
      </c>
      <c r="DD193" s="269" t="str">
        <f ca="true">+IF(OFFSET('Sanitation Data'!$G$32,0,10*ROW('Sanitation Data'!G187))="","",OFFSET('Sanitation Data'!$G$32,0,10*ROW('Sanitation Data'!G187)))</f>
        <v/>
      </c>
      <c r="DE193" s="269" t="str">
        <f ca="true">+IF(OFFSET('Sanitation Data'!$H$28,0,10*ROW('Sanitation Data'!H187))="","",OFFSET('Sanitation Data'!$H$28,0,10*ROW('Sanitation Data'!H187)))</f>
        <v/>
      </c>
      <c r="DF193" s="269" t="str">
        <f ca="true">+IF(OFFSET('Sanitation Data'!$H$29,0,10*ROW('Sanitation Data'!H187))="","",OFFSET('Sanitation Data'!$H$29,0,10*ROW('Sanitation Data'!H187)))</f>
        <v/>
      </c>
      <c r="DG193" s="269" t="str">
        <f ca="true">+IF(OFFSET('Sanitation Data'!$H$30,0,10*ROW('Sanitation Data'!H187))="","",OFFSET('Sanitation Data'!$H$30,0,10*ROW('Sanitation Data'!H187)))</f>
        <v/>
      </c>
      <c r="DH193" s="269" t="str">
        <f ca="true">+IF(OFFSET('Sanitation Data'!$H$31,0,10*ROW('Sanitation Data'!H187))="","",OFFSET('Sanitation Data'!$H$31,0,10*ROW('Sanitation Data'!H187)))</f>
        <v/>
      </c>
      <c r="DI193" s="269" t="str">
        <f ca="true">+IF(OFFSET('Sanitation Data'!$H$32,0,10*ROW('Sanitation Data'!H187))="","",OFFSET('Sanitation Data'!$H$32,0,10*ROW('Sanitation Data'!H187)))</f>
        <v/>
      </c>
      <c r="DJ193" s="269" t="str">
        <f ca="true">+IF(OFFSET('Sanitation Data'!$I$28,0,10*ROW('Sanitation Data'!I187))="","",OFFSET('Sanitation Data'!$I$28,0,10*ROW('Sanitation Data'!I187)))</f>
        <v/>
      </c>
      <c r="DK193" s="269" t="str">
        <f ca="true">+IF(OFFSET('Sanitation Data'!$I$29,0,10*ROW('Sanitation Data'!I187))="","",OFFSET('Sanitation Data'!$I$29,0,10*ROW('Sanitation Data'!I187)))</f>
        <v/>
      </c>
      <c r="DL193" s="269" t="str">
        <f ca="true">+IF(OFFSET('Sanitation Data'!$I$30,0,10*ROW('Sanitation Data'!I187))="","",OFFSET('Sanitation Data'!$I$30,0,10*ROW('Sanitation Data'!I187)))</f>
        <v/>
      </c>
      <c r="DM193" s="269" t="str">
        <f ca="true">+IF(OFFSET('Sanitation Data'!$I$31,0,10*ROW('Sanitation Data'!I187))="","",OFFSET('Sanitation Data'!$I$31,0,10*ROW('Sanitation Data'!I187)))</f>
        <v/>
      </c>
      <c r="DN193" s="269" t="str">
        <f ca="true">+IF(OFFSET('Sanitation Data'!$I$32,0,10*ROW('Sanitation Data'!I187))="","",OFFSET('Sanitation Data'!$I$32,0,10*ROW('Sanitation Data'!I187)))</f>
        <v/>
      </c>
      <c r="DO193" s="269" t="str">
        <f ca="true">+IF(OFFSET('Hygiene Data'!$D$11,0,10*ROW('Hygiene Data'!D187))="","",OFFSET('Hygiene Data'!$D$11,0,10*ROW('Hygiene Data'!D187)))</f>
        <v/>
      </c>
      <c r="DP193" s="269" t="str">
        <f ca="true">+IF(OFFSET('Hygiene Data'!$D$12,0,10*ROW('Hygiene Data'!D187))="","",OFFSET('Hygiene Data'!$D$12,0,10*ROW('Hygiene Data'!D187)))</f>
        <v/>
      </c>
      <c r="DQ193" s="269" t="str">
        <f ca="true">+IF(OFFSET('Hygiene Data'!$D$13,0,10*ROW('Hygiene Data'!D187))="","",OFFSET('Hygiene Data'!$D$13,0,10*ROW('Hygiene Data'!D187)))</f>
        <v/>
      </c>
      <c r="DR193" s="269" t="str">
        <f ca="true">+IF(OFFSET('Hygiene Data'!$E$11,0,10*ROW('Hygiene Data'!E187))="","",OFFSET('Hygiene Data'!$E$11,0,10*ROW('Hygiene Data'!E187)))</f>
        <v/>
      </c>
      <c r="DS193" s="269" t="str">
        <f ca="true">+IF(OFFSET('Hygiene Data'!$E$12,0,10*ROW('Hygiene Data'!E187))="","",OFFSET('Hygiene Data'!$E$12,0,10*ROW('Hygiene Data'!E187)))</f>
        <v/>
      </c>
      <c r="DT193" s="269" t="str">
        <f ca="true">+IF(OFFSET('Hygiene Data'!$E$13,0,10*ROW('Hygiene Data'!E187))="","",OFFSET('Hygiene Data'!$E$13,0,10*ROW('Hygiene Data'!E187)))</f>
        <v/>
      </c>
      <c r="DU193" s="269" t="str">
        <f ca="true">+IF(OFFSET('Hygiene Data'!$F$11,0,10*ROW('Hygiene Data'!F187))="","",OFFSET('Hygiene Data'!$F$11,0,10*ROW('Hygiene Data'!F187)))</f>
        <v/>
      </c>
      <c r="DV193" s="269" t="str">
        <f ca="true">+IF(OFFSET('Hygiene Data'!$F$12,0,10*ROW('Hygiene Data'!F187))="","",OFFSET('Hygiene Data'!$F$12,0,10*ROW('Hygiene Data'!F187)))</f>
        <v/>
      </c>
      <c r="DW193" s="269" t="str">
        <f ca="true">+IF(OFFSET('Hygiene Data'!$F$13,0,10*ROW('Hygiene Data'!F187))="","",OFFSET('Hygiene Data'!$F$13,0,10*ROW('Hygiene Data'!F187)))</f>
        <v/>
      </c>
      <c r="DX193" s="269" t="str">
        <f ca="true">+IF(OFFSET('Hygiene Data'!$G$11,0,10*ROW('Hygiene Data'!G187))="","",OFFSET('Hygiene Data'!$G$11,0,10*ROW('Hygiene Data'!G187)))</f>
        <v/>
      </c>
      <c r="DY193" s="269" t="str">
        <f ca="true">+IF(OFFSET('Hygiene Data'!$G$12,0,10*ROW('Hygiene Data'!G187))="","",OFFSET('Hygiene Data'!$G$12,0,10*ROW('Hygiene Data'!G187)))</f>
        <v/>
      </c>
      <c r="DZ193" s="269" t="str">
        <f ca="true">+IF(OFFSET('Hygiene Data'!$G$13,0,10*ROW('Hygiene Data'!G187))="","",OFFSET('Hygiene Data'!$G$13,0,10*ROW('Hygiene Data'!G187)))</f>
        <v/>
      </c>
      <c r="EA193" s="269" t="str">
        <f ca="true">+IF(OFFSET('Hygiene Data'!$H$11,0,10*ROW('Hygiene Data'!H187))="","",OFFSET('Hygiene Data'!$H$11,0,10*ROW('Hygiene Data'!H187)))</f>
        <v/>
      </c>
      <c r="EB193" s="269" t="str">
        <f ca="true">+IF(OFFSET('Hygiene Data'!$H$12,0,10*ROW('Hygiene Data'!H187))="","",OFFSET('Hygiene Data'!$H$12,0,10*ROW('Hygiene Data'!H187)))</f>
        <v/>
      </c>
      <c r="EC193" s="269" t="str">
        <f ca="true">+IF(OFFSET('Hygiene Data'!$H$13,0,10*ROW('Hygiene Data'!H187))="","",OFFSET('Hygiene Data'!$H$13,0,10*ROW('Hygiene Data'!H187)))</f>
        <v/>
      </c>
      <c r="ED193" s="269" t="str">
        <f ca="true">+IF(OFFSET('Hygiene Data'!$I$11,0,10*ROW('Hygiene Data'!I187))="","",OFFSET('Hygiene Data'!$I$11,0,10*ROW('Hygiene Data'!I187)))</f>
        <v/>
      </c>
      <c r="EE193" s="269" t="str">
        <f ca="true">+IF(OFFSET('Hygiene Data'!$I$12,0,10*ROW('Hygiene Data'!I187))="","",OFFSET('Hygiene Data'!$I$12,0,10*ROW('Hygiene Data'!I187)))</f>
        <v/>
      </c>
      <c r="EF193" s="269" t="str">
        <f ca="true">+IF(OFFSET('Hygiene Data'!$I$13,0,10*ROW('Hygiene Data'!I187))="","",OFFSET('Hygiene Data'!$I$13,0,10*ROW('Hygiene Data'!I187)))</f>
        <v/>
      </c>
    </row>
    <row xmlns:x14ac="http://schemas.microsoft.com/office/spreadsheetml/2009/9/ac" r="194" x14ac:dyDescent="0.2">
      <c r="A194" s="36" t="str">
        <f ca="true">+IF(OFFSET('Water Data'!$B$2,0,10*ROW('Water Data'!E188))="","",OFFSET('Water Data'!$B$2,0,10*ROW('Water Data'!E188)))</f>
        <v/>
      </c>
      <c r="B194" s="36" t="str">
        <f ca="true">+IF(OFFSET('Water Data'!$C$2,0,10*ROW('Water Data'!F188))="","",OFFSET('Water Data'!$C$2,0,10*ROW('Water Data'!F188)))</f>
        <v/>
      </c>
      <c r="C194" s="325" t="str">
        <f t="shared" ca="true" si="2"/>
        <v/>
      </c>
      <c r="D194" s="82" t="e">
        <f ca="true">+IF(AND(ISTEXT(OFFSET('Water Data'!$B$2,0,10*ROW('Water Data'!D188))),BS194="Yes"),100-OFFSET('Water Data'!$D$4,0,10*ROW('Water Data'!D188)),IF(AND(ISTEXT(OFFSET('Water Data'!$B$2,0,10*ROW('Water Data'!D188))),BS194="No",ISNUMBER(OFFSET('Water Data'!$D$4,0,10*ROW('Water Data'!D188)))),CONCATENATE("[",ROUND(100-OFFSET('Water Data'!$D$4,0,10*ROW('Water Data'!D188)),0),"]"),IF(AND(ISTEXT(OFFSET('Water Data'!$B$2,0,10*ROW('Water Data'!D188))),BS194="",ISNUMBER(OFFSET('Water Data'!$D$4,0,10*ROW('Water Data'!D188)))),100-OFFSET('Water Data'!$D$4,0,10*ROW('Water Data'!D188)),NA())))</f>
        <v>#N/A</v>
      </c>
      <c r="E194" s="82" t="e">
        <f ca="true">+IF(AND(ISTEXT(OFFSET('Water Data'!$B$2,0,10*ROW('Water Data'!E188))),BT194="Yes"),OFFSET('Water Data'!$D$6,0,10*ROW('Water Data'!D188)),IF(AND(ISTEXT(OFFSET('Water Data'!$B$2,0,10*ROW('Water Data'!D188))),BT194="No",ISNUMBER(OFFSET('Water Data'!$D$6,0,10*ROW('Water Data'!D188)))),CONCATENATE("[",ROUND(OFFSET('Water Data'!$D$6,0,10*ROW('Water Data'!D188)),0),"]"),IF(AND(ISTEXT(OFFSET('Water Data'!$B$2,0,10*ROW('Water Data'!D188))),BT194="",ISNUMBER(OFFSET('Water Data'!$D$6,0,10*ROW('Water Data'!D188)))),OFFSET('Water Data'!$D$6,0,10*ROW('Water Data'!D188)),NA())))</f>
        <v>#N/A</v>
      </c>
      <c r="F194" s="82" t="e">
        <f ca="true">+IF(AND(ISTEXT(OFFSET('Water Data'!$B$2,0,10*ROW('Water Data'!D188))),BU194="Yes"),OFFSET('Water Data'!$D$9,0,10*ROW('Water Data'!D188)),IF(AND(ISTEXT(OFFSET('Water Data'!$B$2,0,10*ROW('Water Data'!D188))),BU194="No",ISNUMBER(OFFSET('Water Data'!$D$9,0,10*ROW('Water Data'!D188)))),CONCATENATE("[",ROUND(OFFSET('Water Data'!$D$9,0,10*ROW('Water Data'!D188)),0),"]"),IF(AND(ISTEXT(OFFSET('Water Data'!$B$2,0,10*ROW('Water Data'!D188))),BU194="",ISNUMBER(OFFSET('Water Data'!$D$9,0,10*ROW('Water Data'!D188)))),OFFSET('Water Data'!$D$9,0,10*ROW('Water Data'!D188)),NA())))</f>
        <v>#N/A</v>
      </c>
      <c r="G194" s="82" t="e">
        <f ca="true">+IF(AND(ISTEXT(OFFSET('Water Data'!$B$2,0,10*ROW('Water Data'!E188))),BV194="Yes"),100-OFFSET('Water Data'!$E$4,0,10*ROW('Water Data'!E188)),IF(AND(ISTEXT(OFFSET('Water Data'!$B$2,0,10*ROW('Water Data'!E188))),BV194="No",ISNUMBER(OFFSET('Water Data'!$E$4,0,10*ROW('Water Data'!E188)))),CONCATENATE("[",ROUND(100-OFFSET('Water Data'!$E$4,0,10*ROW('Water Data'!E188)),0),"]"),IF(AND(ISTEXT(OFFSET('Water Data'!$B$2,0,10*ROW('Water Data'!E188))),BV194="",ISNUMBER(OFFSET('Water Data'!$E$4,0,10*ROW('Water Data'!E188)))),100-OFFSET('Water Data'!$E$4,0,10*ROW('Water Data'!E188)),NA())))</f>
        <v>#N/A</v>
      </c>
      <c r="H194" s="82" t="e">
        <f ca="true">+IF(AND(ISTEXT(OFFSET('Water Data'!$B$2,0,10*ROW('Water Data'!E188))),BW194="Yes"),OFFSET('Water Data'!$E$6,0,10*ROW('Water Data'!E188)),IF(AND(ISTEXT(OFFSET('Water Data'!$B$2,0,10*ROW('Water Data'!E188))),BW194="No",ISNUMBER(OFFSET('Water Data'!$E$6,0,10*ROW('Water Data'!E188)))),CONCATENATE("[",ROUND(OFFSET('Water Data'!$D$6,0,10*ROW('Water Data'!E188)),0),"]"),IF(AND(ISTEXT(OFFSET('Water Data'!$B$2,0,10*ROW('Water Data'!E188))),BW194="",ISNUMBER(OFFSET('Water Data'!$E$6,0,10*ROW('Water Data'!E188)))),OFFSET('Water Data'!$E$6,0,10*ROW('Water Data'!E188)),NA())))</f>
        <v>#N/A</v>
      </c>
      <c r="I194" s="82" t="e">
        <f ca="true">+IF(AND(ISTEXT(OFFSET('Water Data'!$B$2,0,10*ROW('Water Data'!E188))),BX194="Yes"),OFFSET('Water Data'!$E$9,0,10*ROW('Water Data'!E188)),IF(AND(ISTEXT(OFFSET('Water Data'!$B$2,0,10*ROW('Water Data'!E188))),BX194="No",ISNUMBER(OFFSET('Water Data'!$E$9,0,10*ROW('Water Data'!E188)))),CONCATENATE("[",ROUND(OFFSET('Water Data'!$E$9,0,10*ROW('Water Data'!E188)),0),"]"),IF(AND(ISTEXT(OFFSET('Water Data'!$B$2,0,10*ROW('Water Data'!E188))),BX194="",ISNUMBER(OFFSET('Water Data'!$E$9,0,10*ROW('Water Data'!E188)))),OFFSET('Water Data'!$E$9,0,10*ROW('Water Data'!E188)),NA())))</f>
        <v>#N/A</v>
      </c>
      <c r="J194" s="82" t="e">
        <f ca="true">+IF(AND(ISTEXT(OFFSET('Water Data'!$B$2,0,10*ROW('Water Data'!F188))),BY194="Yes"),100-OFFSET('Water Data'!$F$4,0,10*ROW('Water Data'!F188)),IF(AND(ISTEXT(OFFSET('Water Data'!$B$2,0,10*ROW('Water Data'!F188))),BY194="No",ISNUMBER(OFFSET('Water Data'!$F$4,0,10*ROW('Water Data'!F188)))),CONCATENATE("[",ROUND(100-OFFSET('Water Data'!$F$4,0,10*ROW('Water Data'!F188)),0),"]"),IF(AND(ISTEXT(OFFSET('Water Data'!$B$2,0,10*ROW('Water Data'!F188))),BY194="",ISNUMBER(OFFSET('Water Data'!$F$4,0,10*ROW('Water Data'!F188)))),100-OFFSET('Water Data'!$F$4,0,10*ROW('Water Data'!F188)),NA())))</f>
        <v>#N/A</v>
      </c>
      <c r="K194" s="82" t="e">
        <f ca="true">+IF(AND(ISTEXT(OFFSET('Water Data'!$B$2,0,10*ROW('Water Data'!F188))),BZ194="Yes"),OFFSET('Water Data'!$F$6,0,10*ROW('Water Data'!F188)),IF(AND(ISTEXT(OFFSET('Water Data'!$B$2,0,10*ROW('Water Data'!F188))),BZ194="No",ISNUMBER(OFFSET('Water Data'!$F$6,0,10*ROW('Water Data'!F188)))),CONCATENATE("[",ROUND(OFFSET('Water Data'!$F$6,0,10*ROW('Water Data'!F188)),0),"]"),IF(AND(ISTEXT(OFFSET('Water Data'!$B$2,0,10*ROW('Water Data'!F188))),BZ194="",ISNUMBER(OFFSET('Water Data'!$F$6,0,10*ROW('Water Data'!F188)))),OFFSET('Water Data'!$F$6,0,10*ROW('Water Data'!F188)),NA())))</f>
        <v>#N/A</v>
      </c>
      <c r="L194" s="82" t="e">
        <f ca="true">+IF(AND(ISTEXT(OFFSET('Water Data'!$B$2,0,10*ROW('Water Data'!F188))),CA194="Yes"),OFFSET('Water Data'!$F$9,0,10*ROW('Water Data'!F188)),IF(AND(ISTEXT(OFFSET('Water Data'!$B$2,0,10*ROW('Water Data'!F188))),CA194="No",ISNUMBER(OFFSET('Water Data'!$F$9,0,10*ROW('Water Data'!F188)))),CONCATENATE("[",ROUND(OFFSET('Water Data'!$F$9,0,10*ROW('Water Data'!F188)),0),"]"),IF(AND(ISTEXT(OFFSET('Water Data'!$B$2,0,10*ROW('Water Data'!F188))),CA194="",ISNUMBER(OFFSET('Water Data'!$F$9,0,10*ROW('Water Data'!F188)))),OFFSET('Water Data'!$F$9,0,10*ROW('Water Data'!F188)),NA())))</f>
        <v>#N/A</v>
      </c>
      <c r="M194" s="82" t="e">
        <f ca="true">+IF(AND(ISTEXT(OFFSET('Water Data'!$B$2,0,10*ROW('Water Data'!G188))),CB194="Yes"),100-OFFSET('Water Data'!$G$4,0,10*ROW('Water Data'!G188)),IF(AND(ISTEXT(OFFSET('Water Data'!$B$2,0,10*ROW('Water Data'!G188))),CB194="No",ISNUMBER(OFFSET('Water Data'!$G$4,0,10*ROW('Water Data'!G188)))),CONCATENATE("[",ROUND(100-OFFSET('Water Data'!$G$4,0,10*ROW('Water Data'!G188)),0),"]"),IF(AND(ISTEXT(OFFSET('Water Data'!$B$2,0,10*ROW('Water Data'!G188))),CB194="",ISNUMBER(OFFSET('Water Data'!$G$4,0,10*ROW('Water Data'!G188)))),100-OFFSET('Water Data'!$G$4,0,10*ROW('Water Data'!G188)),NA())))</f>
        <v>#N/A</v>
      </c>
      <c r="N194" s="82" t="e">
        <f ca="true">+IF(AND(ISTEXT(OFFSET('Water Data'!$B$2,0,10*ROW('Water Data'!G188))),CC194="Yes"),OFFSET('Water Data'!$G$6,0,10*ROW('Water Data'!G188)),IF(AND(ISTEXT(OFFSET('Water Data'!$B$2,0,10*ROW('Water Data'!G188))),CC194="No",ISNUMBER(OFFSET('Water Data'!$G$6,0,10*ROW('Water Data'!G188)))),CONCATENATE("[",ROUND(OFFSET('Water Data'!$G$6,0,10*ROW('Water Data'!G188)),0),"]"),IF(AND(ISTEXT(OFFSET('Water Data'!$B$2,0,10*ROW('Water Data'!G188))),CC194="",ISNUMBER(OFFSET('Water Data'!$G$6,0,10*ROW('Water Data'!G188)))),OFFSET('Water Data'!$G$6,0,10*ROW('Water Data'!G188)),NA())))</f>
        <v>#N/A</v>
      </c>
      <c r="O194" s="82" t="e">
        <f ca="true">+IF(AND(ISTEXT(OFFSET('Water Data'!$B$2,0,10*ROW('Water Data'!G188))),CD194="Yes"),OFFSET('Water Data'!$G$9,0,10*ROW('Water Data'!G188)),IF(AND(ISTEXT(OFFSET('Water Data'!$B$2,0,10*ROW('Water Data'!G188))),CD194="No",ISNUMBER(OFFSET('Water Data'!$G$9,0,10*ROW('Water Data'!G188)))),CONCATENATE("[",ROUND(OFFSET('Water Data'!$G$9,0,10*ROW('Water Data'!G188)),0),"]"),IF(AND(ISTEXT(OFFSET('Water Data'!$B$2,0,10*ROW('Water Data'!G188))),CD194="",ISNUMBER(OFFSET('Water Data'!$G$9,0,10*ROW('Water Data'!G188)))),OFFSET('Water Data'!$G$9,0,10*ROW('Water Data'!G188)),NA())))</f>
        <v>#N/A</v>
      </c>
      <c r="P194" s="82" t="e">
        <f ca="true">+IF(AND(ISTEXT(OFFSET('Water Data'!$B$2,0,10*ROW('Water Data'!H188))),CE194="Yes"),100-OFFSET('Water Data'!$H$4,0,10*ROW('Water Data'!H188)),IF(AND(ISTEXT(OFFSET('Water Data'!$B$2,0,10*ROW('Water Data'!H188))),CE194="No",ISNUMBER(OFFSET('Water Data'!$H$4,0,10*ROW('Water Data'!H188)))),CONCATENATE("[",ROUND(100-OFFSET('Water Data'!$H$4,0,10*ROW('Water Data'!H188)),0),"]"),IF(AND(ISTEXT(OFFSET('Water Data'!$B$2,0,10*ROW('Water Data'!H188))),CE194="",ISNUMBER(OFFSET('Water Data'!$H$4,0,10*ROW('Water Data'!H188)))),100-OFFSET('Water Data'!$H$4,0,10*ROW('Water Data'!H188)),NA())))</f>
        <v>#N/A</v>
      </c>
      <c r="Q194" s="82" t="e">
        <f ca="true">+IF(AND(ISTEXT(OFFSET('Water Data'!$B$2,0,10*ROW('Water Data'!H188))),CF194="Yes"),OFFSET('Water Data'!$H$6,0,10*ROW('Water Data'!H188)),IF(AND(ISTEXT(OFFSET('Water Data'!$B$2,0,10*ROW('Water Data'!H188))),CF194="No",ISNUMBER(OFFSET('Water Data'!$H$6,0,10*ROW('Water Data'!H188)))),CONCATENATE("[",ROUND(OFFSET('Water Data'!$H$6,0,10*ROW('Water Data'!H188)),0),"]"),IF(AND(ISTEXT(OFFSET('Water Data'!$B$2,0,10*ROW('Water Data'!H188))),CF194="",ISNUMBER(OFFSET('Water Data'!$H$6,0,10*ROW('Water Data'!H188)))),OFFSET('Water Data'!$H$6,0,10*ROW('Water Data'!H188)),NA())))</f>
        <v>#N/A</v>
      </c>
      <c r="R194" s="82" t="e">
        <f ca="true">+IF(AND(ISTEXT(OFFSET('Water Data'!$B$2,0,10*ROW('Water Data'!H188))),CG194="Yes"),OFFSET('Water Data'!$H$9,0,10*ROW('Water Data'!H188)),IF(AND(ISTEXT(OFFSET('Water Data'!$B$2,0,10*ROW('Water Data'!H188))),CG194="No",ISNUMBER(OFFSET('Water Data'!$H$9,0,10*ROW('Water Data'!H188)))),CONCATENATE("[",ROUND(OFFSET('Water Data'!$H$9,0,10*ROW('Water Data'!H188)),0),"]"),IF(AND(ISTEXT(OFFSET('Water Data'!$B$2,0,10*ROW('Water Data'!H188))),CG194="",ISNUMBER(OFFSET('Water Data'!$H$9,0,10*ROW('Water Data'!H188)))),OFFSET('Water Data'!$H$9,0,10*ROW('Water Data'!H188)),NA())))</f>
        <v>#N/A</v>
      </c>
      <c r="S194" s="82" t="e">
        <f ca="true">+IF(AND(ISTEXT(OFFSET('Water Data'!$B$2,0,10*ROW('Water Data'!I188))),CH194="Yes"),100-OFFSET('Water Data'!$I$4,0,10*ROW('Water Data'!I188)),IF(AND(ISTEXT(OFFSET('Water Data'!$B$2,0,10*ROW('Water Data'!I188))),CH194="No",ISNUMBER(OFFSET('Water Data'!$I$4,0,10*ROW('Water Data'!I188)))),CONCATENATE("[",ROUND(100-OFFSET('Water Data'!$I$4,0,10*ROW('Water Data'!I188)),0),"]"),IF(AND(ISTEXT(OFFSET('Water Data'!$B$2,0,10*ROW('Water Data'!I188))),CH194="",ISNUMBER(OFFSET('Water Data'!$I$4,0,10*ROW('Water Data'!I188)))),100-OFFSET('Water Data'!$I$4,0,10*ROW('Water Data'!I188)),NA())))</f>
        <v>#N/A</v>
      </c>
      <c r="T194" s="82" t="e">
        <f ca="true">+IF(AND(ISTEXT(OFFSET('Water Data'!$B$2,0,10*ROW('Water Data'!I188))),CI194="Yes"),OFFSET('Water Data'!$I$6,0,10*ROW('Water Data'!I188)),IF(AND(ISTEXT(OFFSET('Water Data'!$B$2,0,10*ROW('Water Data'!I188))),CI194="No",ISNUMBER(OFFSET('Water Data'!$I$6,0,10*ROW('Water Data'!I188)))),CONCATENATE("[",ROUND(OFFSET('Water Data'!$I$6,0,10*ROW('Water Data'!I188)),0),"]"),IF(AND(ISTEXT(OFFSET('Water Data'!$B$2,0,10*ROW('Water Data'!I188))),CI194="",ISNUMBER(OFFSET('Water Data'!$I$6,0,10*ROW('Water Data'!I188)))),OFFSET('Water Data'!$I$6,0,10*ROW('Water Data'!I188)),NA())))</f>
        <v>#N/A</v>
      </c>
      <c r="U194" s="82" t="e">
        <f ca="true">+IF(AND(ISTEXT(OFFSET('Water Data'!$B$2,0,10*ROW('Water Data'!I188))),CJ194="Yes"),OFFSET('Water Data'!$I$9,0,10*ROW('Water Data'!I188)),IF(AND(ISTEXT(OFFSET('Water Data'!$B$2,0,10*ROW('Water Data'!I188))),CJ194="No",ISNUMBER(OFFSET('Water Data'!$I$9,0,10*ROW('Water Data'!I188)))),CONCATENATE("[",ROUND(OFFSET('Water Data'!$I$9,0,10*ROW('Water Data'!I188)),0),"]"),IF(AND(ISTEXT(OFFSET('Water Data'!$B$2,0,10*ROW('Water Data'!I188))),CJ194="",ISNUMBER(OFFSET('Water Data'!$I$9,0,10*ROW('Water Data'!I188)))),OFFSET('Water Data'!$I$9,0,10*ROW('Water Data'!I188)),NA())))</f>
        <v>#N/A</v>
      </c>
      <c r="V194" s="83" t="e">
        <f ca="true">+IF(AND(ISTEXT(OFFSET('Sanitation Data'!$B$2,0,10*ROW('Sanitation Data'!D188))),CK194="Yes"),100-OFFSET('Sanitation Data'!$D$4,0,10*ROW('Sanitation Data'!D188)),IF(AND(ISTEXT(OFFSET('Sanitation Data'!$B$2,0,10*ROW('Sanitation Data'!D188))),CK194="No",ISNUMBER(OFFSET('Sanitation Data'!$D$4,0,10*ROW('Sanitation Data'!D188)))),CONCATENATE("[",ROUND(100-OFFSET('Sanitation Data'!$D$4,0,10*ROW('Sanitation Data'!D188)),0),"]"),IF(AND(ISTEXT(OFFSET('Sanitation Data'!$B$2,0,10*ROW('Sanitation Data'!D188))),CK194="",ISNUMBER(OFFSET('Sanitation Data'!$D$4,0,10*ROW('Sanitation Data'!D188)))),100-OFFSET('Sanitation Data'!$D$4,0,10*ROW('Sanitation Data'!D188)),NA())))</f>
        <v>#N/A</v>
      </c>
      <c r="W194" s="83" t="e">
        <f ca="true">+IF(AND(ISTEXT(OFFSET('Sanitation Data'!$B$2,0,10*ROW('Sanitation Data'!D188))),CL194="Yes"),OFFSET('Sanitation Data'!$D$6,0,10*ROW('Sanitation Data'!D188)),IF(AND(ISTEXT(OFFSET('Sanitation Data'!$B$2,0,10*ROW('Sanitation Data'!D188))),CL194="No",ISNUMBER(OFFSET('Sanitation Data'!$D$6,0,10*ROW('Sanitation Data'!D188)))),CONCATENATE("[",ROUND(OFFSET('Sanitation Data'!$D$6,0,10*ROW('Sanitation Data'!D188)),0),"]"),IF(AND(ISTEXT(OFFSET('Sanitation Data'!$B$2,0,10*ROW('Sanitation Data'!D188))),CL194="",ISNUMBER(OFFSET('Sanitation Data'!$D$6,0,10*ROW('Sanitation Data'!D188)))),OFFSET('Sanitation Data'!$D$6,0,10*ROW('Sanitation Data'!D188)),NA())))</f>
        <v>#N/A</v>
      </c>
      <c r="X194" s="83" t="e">
        <f ca="true">+IF(AND(ISTEXT(OFFSET('Sanitation Data'!$B$2,0,10*ROW('Sanitation Data'!D188))),CM194="Yes"),OFFSET('Sanitation Data'!$D$10,0,10*ROW('Sanitation Data'!D188)),IF(AND(ISTEXT(OFFSET('Sanitation Data'!$B$2,0,10*ROW('Sanitation Data'!D188))),CM194="No",ISNUMBER(OFFSET('Sanitation Data'!$D$10,0,10*ROW('Sanitation Data'!D188)))),CONCATENATE("[",ROUND(OFFSET('Sanitation Data'!$D$10,0,10*ROW('Sanitation Data'!D188)),0),"]"),IF(AND(ISTEXT(OFFSET('Sanitation Data'!$B$2,0,10*ROW('Sanitation Data'!D188))),CM194="",ISNUMBER(OFFSET('Sanitation Data'!$D$10,0,10*ROW('Sanitation Data'!D188)))),OFFSET('Sanitation Data'!$D$10,0,10*ROW('Sanitation Data'!D188)),NA())))</f>
        <v>#N/A</v>
      </c>
      <c r="Y194" s="83" t="e">
        <f ca="true">+IF(AND(ISTEXT(OFFSET('Sanitation Data'!$B$2,0,10*ROW('Sanitation Data'!D188))),CN194="Yes"),OFFSET('Sanitation Data'!$D$11,0,10*ROW('Sanitation Data'!D188)),IF(AND(ISTEXT(OFFSET('Sanitation Data'!$B$2,0,10*ROW('Sanitation Data'!D188))),CN194="No",ISNUMBER(OFFSET('Sanitation Data'!$D$11,0,10*ROW('Sanitation Data'!D188)))),CONCATENATE("[",ROUND(OFFSET('Sanitation Data'!$D$11,0,10*ROW('Sanitation Data'!D188)),0),"]"),IF(AND(ISTEXT(OFFSET('Sanitation Data'!$B$2,0,10*ROW('Sanitation Data'!D188))),CN194="",ISNUMBER(OFFSET('Sanitation Data'!$D$11,0,10*ROW('Sanitation Data'!D188)))),OFFSET('Sanitation Data'!$D$11,0,10*ROW('Sanitation Data'!D188)),NA())))</f>
        <v>#N/A</v>
      </c>
      <c r="Z194" s="83" t="e">
        <f ca="true">+IF(AND(ISTEXT(OFFSET('Sanitation Data'!$B$2,0,10*ROW('Sanitation Data'!D188))),CO194="Yes"),OFFSET('Sanitation Data'!$D$12,0,10*ROW('Sanitation Data'!D188)),IF(AND(ISTEXT(OFFSET('Sanitation Data'!$B$2,0,10*ROW('Sanitation Data'!D188))),CO194="No",ISNUMBER(OFFSET('Sanitation Data'!$D$12,0,10*ROW('Sanitation Data'!D188)))),CONCATENATE("[",ROUND(OFFSET('Sanitation Data'!$D$12,0,10*ROW('Sanitation Data'!D188)),0),"]"),IF(AND(ISTEXT(OFFSET('Sanitation Data'!$B$2,0,10*ROW('Sanitation Data'!D188))),CO194="",ISNUMBER(OFFSET('Sanitation Data'!$D$12,0,10*ROW('Sanitation Data'!D188)))),OFFSET('Sanitation Data'!$D$12,0,10*ROW('Sanitation Data'!D188)),NA())))</f>
        <v>#N/A</v>
      </c>
      <c r="AA194" s="83" t="e">
        <f ca="true">+IF(AND(ISTEXT(OFFSET('Sanitation Data'!$B$2,0,10*ROW('Sanitation Data'!E188))),CP194="Yes"),100-OFFSET('Sanitation Data'!$E$4,0,10*ROW('Sanitation Data'!E188)),IF(AND(ISTEXT(OFFSET('Sanitation Data'!$B$2,0,10*ROW('Sanitation Data'!E188))),CP194="No",ISNUMBER(OFFSET('Sanitation Data'!$E$4,0,10*ROW('Sanitation Data'!E188)))),CONCATENATE("[",ROUND(100-OFFSET('Sanitation Data'!$E$4,0,10*ROW('Sanitation Data'!E188)),0),"]"),IF(AND(ISTEXT(OFFSET('Sanitation Data'!$B$2,0,10*ROW('Sanitation Data'!E188))),CP194="",ISNUMBER(OFFSET('Sanitation Data'!$E$4,0,10*ROW('Sanitation Data'!E188)))),100-OFFSET('Sanitation Data'!$E$4,0,10*ROW('Sanitation Data'!E188)),NA())))</f>
        <v>#N/A</v>
      </c>
      <c r="AB194" s="83" t="e">
        <f ca="true">+IF(AND(ISTEXT(OFFSET('Sanitation Data'!$B$2,0,10*ROW('Sanitation Data'!E188))),CQ194="Yes"),OFFSET('Sanitation Data'!$E$6,0,10*ROW('Sanitation Data'!H188)),IF(AND(ISTEXT(OFFSET('Sanitation Data'!$B$2,0,10*ROW('Sanitation Data'!E188))),CQ194="No",ISNUMBER(OFFSET('Sanitation Data'!$E$6,0,10*ROW('Sanitation Data'!E188)))),CONCATENATE("[",ROUND(OFFSET('Sanitation Data'!$E$6,0,10*ROW('Sanitation Data'!E188)),0),"]"),IF(AND(ISTEXT(OFFSET('Sanitation Data'!$B$2,0,10*ROW('Sanitation Data'!E188))),CQ194="",ISNUMBER(OFFSET('Sanitation Data'!$E$6,0,10*ROW('Sanitation Data'!E188)))),OFFSET('Sanitation Data'!$E$6,0,10*ROW('Sanitation Data'!E188)),NA())))</f>
        <v>#N/A</v>
      </c>
      <c r="AC194" s="83" t="e">
        <f ca="true">+IF(AND(ISTEXT(OFFSET('Sanitation Data'!$B$2,0,10*ROW('Sanitation Data'!E188))),CR194="Yes"),OFFSET('Sanitation Data'!$E$10,0,10*ROW('Sanitation Data'!E188)),IF(AND(ISTEXT(OFFSET('Sanitation Data'!$B$2,0,10*ROW('Sanitation Data'!E188))),CR194="No",ISNUMBER(OFFSET('Sanitation Data'!$E$10,0,10*ROW('Sanitation Data'!E188)))),CONCATENATE("[",ROUND(OFFSET('Sanitation Data'!$E$10,0,10*ROW('Sanitation Data'!E188)),0),"]"),IF(AND(ISTEXT(OFFSET('Sanitation Data'!$B$2,0,10*ROW('Sanitation Data'!E188))),CR194="",ISNUMBER(OFFSET('Sanitation Data'!$E$10,0,10*ROW('Sanitation Data'!E188)))),OFFSET('Sanitation Data'!$E$10,0,10*ROW('Sanitation Data'!E188)),NA())))</f>
        <v>#N/A</v>
      </c>
      <c r="AD194" s="83" t="e">
        <f ca="true">+IF(AND(ISTEXT(OFFSET('Sanitation Data'!$B$2,0,10*ROW('Sanitation Data'!E188))),CS194="Yes"),OFFSET('Sanitation Data'!$E$11,0,10*ROW('Sanitation Data'!E188)),IF(AND(ISTEXT(OFFSET('Sanitation Data'!$B$2,0,10*ROW('Sanitation Data'!E188))),CS194="No",ISNUMBER(OFFSET('Sanitation Data'!$E$11,0,10*ROW('Sanitation Data'!E188)))),CONCATENATE("[",ROUND(OFFSET('Sanitation Data'!$E$11,0,10*ROW('Sanitation Data'!E188)),0),"]"),IF(AND(ISTEXT(OFFSET('Sanitation Data'!$B$2,0,10*ROW('Sanitation Data'!E188))),CS194="",ISNUMBER(OFFSET('Sanitation Data'!$E$11,0,10*ROW('Sanitation Data'!E188)))),OFFSET('Sanitation Data'!$E$11,0,10*ROW('Sanitation Data'!E188)),NA())))</f>
        <v>#N/A</v>
      </c>
      <c r="AE194" s="83" t="e">
        <f ca="true">+IF(AND(ISTEXT(OFFSET('Sanitation Data'!$B$2,0,10*ROW('Sanitation Data'!E188))),CT194="Yes"),OFFSET('Sanitation Data'!$E$12,0,10*ROW('Sanitation Data'!E188)),IF(AND(ISTEXT(OFFSET('Sanitation Data'!$B$2,0,10*ROW('Sanitation Data'!E188))),CT194="No",ISNUMBER(OFFSET('Sanitation Data'!$E$12,0,10*ROW('Sanitation Data'!E188)))),CONCATENATE("[",ROUND(OFFSET('Sanitation Data'!$E$12,0,10*ROW('Sanitation Data'!E188)),0),"]"),IF(AND(ISTEXT(OFFSET('Sanitation Data'!$B$2,0,10*ROW('Sanitation Data'!E188))),CT194="",ISNUMBER(OFFSET('Sanitation Data'!$E$12,0,10*ROW('Sanitation Data'!E188)))),OFFSET('Sanitation Data'!$E$12,0,10*ROW('Sanitation Data'!E188)),NA())))</f>
        <v>#N/A</v>
      </c>
      <c r="AF194" s="83" t="e">
        <f ca="true">+IF(AND(ISTEXT(OFFSET('Sanitation Data'!$B$2,0,10*ROW('Sanitation Data'!F188))),CU194="Yes"),100-OFFSET('Sanitation Data'!$F$4,0,10*ROW('Sanitation Data'!F188)),IF(AND(ISTEXT(OFFSET('Sanitation Data'!$B$2,0,10*ROW('Sanitation Data'!F188))),CU194="No",ISNUMBER(OFFSET('Sanitation Data'!$F$4,0,10*ROW('Sanitation Data'!F188)))),CONCATENATE("[",ROUND(100-OFFSET('Sanitation Data'!$F$4,0,10*ROW('Sanitation Data'!F188)),0),"]"),IF(AND(ISTEXT(OFFSET('Sanitation Data'!$B$2,0,10*ROW('Sanitation Data'!F188))),CU194="",ISNUMBER(OFFSET('Sanitation Data'!$F$4,0,10*ROW('Sanitation Data'!F188)))),100-OFFSET('Sanitation Data'!$F$4,0,10*ROW('Sanitation Data'!F188)),NA())))</f>
        <v>#N/A</v>
      </c>
      <c r="AG194" s="83" t="e">
        <f ca="true">+IF(AND(ISTEXT(OFFSET('Sanitation Data'!$B$2,0,10*ROW('Sanitation Data'!F188))),CV194="Yes"),OFFSET('Sanitation Data'!$F$6,0,10*ROW('Sanitation Data'!F188)),IF(AND(ISTEXT(OFFSET('Sanitation Data'!$B$2,0,10*ROW('Sanitation Data'!F188))),CV194="No",ISNUMBER(OFFSET('Sanitation Data'!$F$6,0,10*ROW('Sanitation Data'!F188)))),CONCATENATE("[",ROUND(OFFSET('Sanitation Data'!$F$6,0,10*ROW('Sanitation Data'!F188)),0),"]"),IF(AND(ISTEXT(OFFSET('Sanitation Data'!$B$2,0,10*ROW('Sanitation Data'!F188))),CV194="",ISNUMBER(OFFSET('Sanitation Data'!$F$6,0,10*ROW('Sanitation Data'!F188)))),OFFSET('Sanitation Data'!$F$6,0,10*ROW('Sanitation Data'!F188)),NA())))</f>
        <v>#N/A</v>
      </c>
      <c r="AH194" s="83" t="e">
        <f ca="true">+IF(AND(ISTEXT(OFFSET('Sanitation Data'!$B$2,0,10*ROW('Sanitation Data'!F188))),CW194="Yes"),OFFSET('Sanitation Data'!$F$10,0,10*ROW('Sanitation Data'!F188)),IF(AND(ISTEXT(OFFSET('Sanitation Data'!$B$2,0,10*ROW('Sanitation Data'!F188))),CW194="No",ISNUMBER(OFFSET('Sanitation Data'!$F$10,0,10*ROW('Sanitation Data'!F188)))),CONCATENATE("[",ROUND(OFFSET('Sanitation Data'!$F$10,0,10*ROW('Sanitation Data'!F188)),0),"]"),IF(AND(ISTEXT(OFFSET('Sanitation Data'!$B$2,0,10*ROW('Sanitation Data'!F188))),CW194="",ISNUMBER(OFFSET('Sanitation Data'!$F$10,0,10*ROW('Sanitation Data'!F188)))),OFFSET('Sanitation Data'!$F$10,0,10*ROW('Sanitation Data'!F188)),NA())))</f>
        <v>#N/A</v>
      </c>
      <c r="AI194" s="83" t="e">
        <f ca="true">+IF(AND(ISTEXT(OFFSET('Sanitation Data'!$B$2,0,10*ROW('Sanitation Data'!F188))),CX194="Yes"),OFFSET('Sanitation Data'!$F$11,0,10*ROW('Sanitation Data'!F188)),IF(AND(ISTEXT(OFFSET('Sanitation Data'!$B$2,0,10*ROW('Sanitation Data'!F188))),CX194="No",ISNUMBER(OFFSET('Sanitation Data'!$F$11,0,10*ROW('Sanitation Data'!F188)))),CONCATENATE("[",ROUND(OFFSET('Sanitation Data'!$F$11,0,10*ROW('Sanitation Data'!F188)),0),"]"),IF(AND(ISTEXT(OFFSET('Sanitation Data'!$B$2,0,10*ROW('Sanitation Data'!F188))),CX194="",ISNUMBER(OFFSET('Sanitation Data'!$F$11,0,10*ROW('Sanitation Data'!F188)))),OFFSET('Sanitation Data'!$F$11,0,10*ROW('Sanitation Data'!F188)),NA())))</f>
        <v>#N/A</v>
      </c>
      <c r="AJ194" s="83" t="e">
        <f ca="true">+IF(AND(ISTEXT(OFFSET('Sanitation Data'!$B$2,0,10*ROW('Sanitation Data'!F188))),CY194="Yes"),OFFSET('Sanitation Data'!$F$12,0,10*ROW('Sanitation Data'!F188)),IF(AND(ISTEXT(OFFSET('Sanitation Data'!$B$2,0,10*ROW('Sanitation Data'!F188))),CY194="No",ISNUMBER(OFFSET('Sanitation Data'!$F$12,0,10*ROW('Sanitation Data'!F188)))),CONCATENATE("[",ROUND(OFFSET('Sanitation Data'!$F$12,0,10*ROW('Sanitation Data'!F188)),0),"]"),IF(AND(ISTEXT(OFFSET('Sanitation Data'!$B$2,0,10*ROW('Sanitation Data'!F188))),CY194="",ISNUMBER(OFFSET('Sanitation Data'!$F$12,0,10*ROW('Sanitation Data'!F188)))),OFFSET('Sanitation Data'!$F$12,0,10*ROW('Sanitation Data'!F188)),NA())))</f>
        <v>#N/A</v>
      </c>
      <c r="AK194" s="83" t="e">
        <f ca="true">+IF(AND(ISTEXT(OFFSET('Sanitation Data'!$B$2,0,10*ROW('Sanitation Data'!G188))),CZ194="Yes"),100-OFFSET('Sanitation Data'!$G$4,0,10*ROW('Sanitation Data'!G188)),IF(AND(ISTEXT(OFFSET('Sanitation Data'!$B$2,0,10*ROW('Sanitation Data'!G188))),CZ194="No",ISNUMBER(OFFSET('Sanitation Data'!$G$4,0,10*ROW('Sanitation Data'!G188)))),CONCATENATE("[",ROUND(100-OFFSET('Sanitation Data'!$G$4,0,10*ROW('Sanitation Data'!G188)),0),"]"),IF(AND(ISTEXT(OFFSET('Sanitation Data'!$B$2,0,10*ROW('Sanitation Data'!G188))),CZ194="",ISNUMBER(OFFSET('Sanitation Data'!$G$4,0,10*ROW('Sanitation Data'!G188)))),100-OFFSET('Sanitation Data'!$G$4,0,10*ROW('Sanitation Data'!G188)),NA())))</f>
        <v>#N/A</v>
      </c>
      <c r="AL194" s="83" t="e">
        <f ca="true">+IF(AND(ISTEXT(OFFSET('Sanitation Data'!$B$2,0,10*ROW('Sanitation Data'!G188))),DA194="Yes"),OFFSET('Sanitation Data'!$G$6,0,10*ROW('Sanitation Data'!G188)),IF(AND(ISTEXT(OFFSET('Sanitation Data'!$B$2,0,10*ROW('Sanitation Data'!G188))),DA194="No",ISNUMBER(OFFSET('Sanitation Data'!$G$6,0,10*ROW('Sanitation Data'!G188)))),CONCATENATE("[",ROUND(OFFSET('Sanitation Data'!$G$6,0,10*ROW('Sanitation Data'!G188)),0),"]"),IF(AND(ISTEXT(OFFSET('Sanitation Data'!$B$2,0,10*ROW('Sanitation Data'!G188))),DA194="",ISNUMBER(OFFSET('Sanitation Data'!$G$6,0,10*ROW('Sanitation Data'!G188)))),OFFSET('Sanitation Data'!$G$6,0,10*ROW('Sanitation Data'!G188)),NA())))</f>
        <v>#N/A</v>
      </c>
      <c r="AM194" s="83" t="e">
        <f ca="true">+IF(AND(ISTEXT(OFFSET('Sanitation Data'!$B$2,0,10*ROW('Sanitation Data'!G188))),DB194="Yes"),OFFSET('Sanitation Data'!$G$10,0,10*ROW('Sanitation Data'!G188)),IF(AND(ISTEXT(OFFSET('Sanitation Data'!$B$2,0,10*ROW('Sanitation Data'!G188))),DB194="No",ISNUMBER(OFFSET('Sanitation Data'!$G$10,0,10*ROW('Sanitation Data'!G188)))),CONCATENATE("[",ROUND(OFFSET('Sanitation Data'!$G$10,0,10*ROW('Sanitation Data'!G188)),0),"]"),IF(AND(ISTEXT(OFFSET('Sanitation Data'!$B$2,0,10*ROW('Sanitation Data'!G188))),DB194="",ISNUMBER(OFFSET('Sanitation Data'!$G$10,0,10*ROW('Sanitation Data'!G188)))),OFFSET('Sanitation Data'!$G$10,0,10*ROW('Sanitation Data'!G188)),NA())))</f>
        <v>#N/A</v>
      </c>
      <c r="AN194" s="83" t="e">
        <f ca="true">+IF(AND(ISTEXT(OFFSET('Sanitation Data'!$B$2,0,10*ROW('Sanitation Data'!G188))),DC194="Yes"),OFFSET('Sanitation Data'!$G$11,0,10*ROW('Sanitation Data'!G188)),IF(AND(ISTEXT(OFFSET('Sanitation Data'!$B$2,0,10*ROW('Sanitation Data'!G188))),DC194="No",ISNUMBER(OFFSET('Sanitation Data'!$G$11,0,10*ROW('Sanitation Data'!G188)))),CONCATENATE("[",ROUND(OFFSET('Sanitation Data'!$G$11,0,10*ROW('Sanitation Data'!G188)),0),"]"),IF(AND(ISTEXT(OFFSET('Sanitation Data'!$B$2,0,10*ROW('Sanitation Data'!G188))),DC194="",ISNUMBER(OFFSET('Sanitation Data'!$G$11,0,10*ROW('Sanitation Data'!G188)))),OFFSET('Sanitation Data'!$G$11,0,10*ROW('Sanitation Data'!G188)),NA())))</f>
        <v>#N/A</v>
      </c>
      <c r="AO194" s="83" t="e">
        <f ca="true">+IF(AND(ISTEXT(OFFSET('Sanitation Data'!$B$2,0,10*ROW('Sanitation Data'!G188))),DD194="Yes"),OFFSET('Sanitation Data'!$G$12,0,10*ROW('Sanitation Data'!G188)),IF(AND(ISTEXT(OFFSET('Sanitation Data'!$B$2,0,10*ROW('Sanitation Data'!G188))),DD194="No",ISNUMBER(OFFSET('Sanitation Data'!$G$12,0,10*ROW('Sanitation Data'!G188)))),CONCATENATE("[",ROUND(OFFSET('Sanitation Data'!$G$12,0,10*ROW('Sanitation Data'!G188)),0),"]"),IF(AND(ISTEXT(OFFSET('Sanitation Data'!$B$2,0,10*ROW('Sanitation Data'!G188))),DD194="",ISNUMBER(OFFSET('Sanitation Data'!$G$12,0,10*ROW('Sanitation Data'!G188)))),OFFSET('Sanitation Data'!$G$12,0,10*ROW('Sanitation Data'!G188)),NA())))</f>
        <v>#N/A</v>
      </c>
      <c r="AP194" s="83" t="e">
        <f ca="true">+IF(AND(ISTEXT(OFFSET('Sanitation Data'!$B$2,0,10*ROW('Sanitation Data'!H188))),DE194="Yes"),100-OFFSET('Sanitation Data'!$H$4,0,10*ROW('Sanitation Data'!H188)),IF(AND(ISTEXT(OFFSET('Sanitation Data'!$B$2,0,10*ROW('Sanitation Data'!H188))),DE194="No",ISNUMBER(OFFSET('Sanitation Data'!$H$4,0,10*ROW('Sanitation Data'!H188)))),CONCATENATE("[",ROUND(100-OFFSET('Sanitation Data'!$H$4,0,10*ROW('Sanitation Data'!H188)),0),"]"),IF(AND(ISTEXT(OFFSET('Sanitation Data'!$B$2,0,10*ROW('Sanitation Data'!H188))),DE194="",ISNUMBER(OFFSET('Sanitation Data'!$H$4,0,10*ROW('Sanitation Data'!H188)))),100-OFFSET('Sanitation Data'!$H$4,0,10*ROW('Sanitation Data'!H188)),NA())))</f>
        <v>#N/A</v>
      </c>
      <c r="AQ194" s="83" t="e">
        <f ca="true">+IF(AND(ISTEXT(OFFSET('Sanitation Data'!$B$2,0,10*ROW('Sanitation Data'!H188))),DF194="Yes"),OFFSET('Sanitation Data'!$H$6,0,10*ROW('Sanitation Data'!H188)),IF(AND(ISTEXT(OFFSET('Sanitation Data'!$B$2,0,10*ROW('Sanitation Data'!H188))),DF194="No",ISNUMBER(OFFSET('Sanitation Data'!$H$6,0,10*ROW('Sanitation Data'!H188)))),CONCATENATE("[",ROUND(OFFSET('Sanitation Data'!$H$6,0,10*ROW('Sanitation Data'!H188)),0),"]"),IF(AND(ISTEXT(OFFSET('Sanitation Data'!$B$2,0,10*ROW('Sanitation Data'!H188))),DF194="",ISNUMBER(OFFSET('Sanitation Data'!$H$6,0,10*ROW('Sanitation Data'!H188)))),OFFSET('Sanitation Data'!$H$6,0,10*ROW('Sanitation Data'!H188)),NA())))</f>
        <v>#N/A</v>
      </c>
      <c r="AR194" s="83" t="e">
        <f ca="true">+IF(AND(ISTEXT(OFFSET('Sanitation Data'!$B$2,0,10*ROW('Sanitation Data'!H188))),DG194="Yes"),OFFSET('Sanitation Data'!$H$10,0,10*ROW('Sanitation Data'!H188)),IF(AND(ISTEXT(OFFSET('Sanitation Data'!$B$2,0,10*ROW('Sanitation Data'!H188))),DG194="No",ISNUMBER(OFFSET('Sanitation Data'!$H$10,0,10*ROW('Sanitation Data'!H188)))),CONCATENATE("[",ROUND(OFFSET('Sanitation Data'!$H$10,0,10*ROW('Sanitation Data'!H188)),0),"]"),IF(AND(ISTEXT(OFFSET('Sanitation Data'!$B$2,0,10*ROW('Sanitation Data'!H188))),DG194="",ISNUMBER(OFFSET('Sanitation Data'!$H$10,0,10*ROW('Sanitation Data'!H188)))),OFFSET('Sanitation Data'!$H$10,0,10*ROW('Sanitation Data'!H188)),NA())))</f>
        <v>#N/A</v>
      </c>
      <c r="AS194" s="83" t="e">
        <f ca="true">+IF(AND(ISTEXT(OFFSET('Sanitation Data'!$B$2,0,10*ROW('Sanitation Data'!H188))),DH194="Yes"),OFFSET('Sanitation Data'!$H$11,0,10*ROW('Sanitation Data'!H188)),IF(AND(ISTEXT(OFFSET('Sanitation Data'!$B$2,0,10*ROW('Sanitation Data'!H188))),DH194="No",ISNUMBER(OFFSET('Sanitation Data'!$H$11,0,10*ROW('Sanitation Data'!H188)))),CONCATENATE("[",ROUND(OFFSET('Sanitation Data'!$H$11,0,10*ROW('Sanitation Data'!H188)),0),"]"),IF(AND(ISTEXT(OFFSET('Sanitation Data'!$B$2,0,10*ROW('Sanitation Data'!H188))),DH194="",ISNUMBER(OFFSET('Sanitation Data'!$H$11,0,10*ROW('Sanitation Data'!H188)))),OFFSET('Sanitation Data'!$H$11,0,10*ROW('Sanitation Data'!H188)),NA())))</f>
        <v>#N/A</v>
      </c>
      <c r="AT194" s="83" t="e">
        <f ca="true">+IF(AND(ISTEXT(OFFSET('Sanitation Data'!$B$2,0,10*ROW('Sanitation Data'!H188))),DI194="Yes"),OFFSET('Sanitation Data'!$H$12,0,10*ROW('Sanitation Data'!H188)),IF(AND(ISTEXT(OFFSET('Sanitation Data'!$B$2,0,10*ROW('Sanitation Data'!H188))),DI194="No",ISNUMBER(OFFSET('Sanitation Data'!$H$12,0,10*ROW('Sanitation Data'!H188)))),CONCATENATE("[",ROUND(OFFSET('Sanitation Data'!$H$12,0,10*ROW('Sanitation Data'!H188)),0),"]"),IF(AND(ISTEXT(OFFSET('Sanitation Data'!$B$2,0,10*ROW('Sanitation Data'!H188))),DI194="",ISNUMBER(OFFSET('Sanitation Data'!$H$12,0,10*ROW('Sanitation Data'!H188)))),OFFSET('Sanitation Data'!$H$12,0,10*ROW('Sanitation Data'!H188)),NA())))</f>
        <v>#N/A</v>
      </c>
      <c r="AU194" s="83" t="e">
        <f ca="true">+IF(AND(ISTEXT(OFFSET('Sanitation Data'!$B$2,0,10*ROW('Sanitation Data'!I188))),DJ194="Yes"),100-OFFSET('Sanitation Data'!$I$4,0,10*ROW('Sanitation Data'!I188)),IF(AND(ISTEXT(OFFSET('Sanitation Data'!$B$2,0,10*ROW('Sanitation Data'!I188))),DJ194="No",ISNUMBER(OFFSET('Sanitation Data'!$I$4,0,10*ROW('Sanitation Data'!I188)))),CONCATENATE("[",ROUND(100-OFFSET('Sanitation Data'!$I$4,0,10*ROW('Sanitation Data'!I188)),0),"]"),IF(AND(ISTEXT(OFFSET('Sanitation Data'!$B$2,0,10*ROW('Sanitation Data'!I188))),DJ194="",ISNUMBER(OFFSET('Sanitation Data'!$I$4,0,10*ROW('Sanitation Data'!I188)))),100-OFFSET('Sanitation Data'!$I$4,0,10*ROW('Sanitation Data'!I188)),NA())))</f>
        <v>#N/A</v>
      </c>
      <c r="AV194" s="83" t="e">
        <f ca="true">+IF(AND(ISTEXT(OFFSET('Sanitation Data'!$B$2,0,10*ROW('Sanitation Data'!I188))),DK194="Yes"),OFFSET('Sanitation Data'!$I$6,0,10*ROW('Sanitation Data'!I188)),IF(AND(ISTEXT(OFFSET('Sanitation Data'!$B$2,0,10*ROW('Sanitation Data'!I188))),DK194="No",ISNUMBER(OFFSET('Sanitation Data'!$I$6,0,10*ROW('Sanitation Data'!I188)))),CONCATENATE("[",ROUND(OFFSET('Sanitation Data'!$I$6,0,10*ROW('Sanitation Data'!I188)),0),"]"),IF(AND(ISTEXT(OFFSET('Sanitation Data'!$B$2,0,10*ROW('Sanitation Data'!I188))),DK194="",ISNUMBER(OFFSET('Sanitation Data'!$I$6,0,10*ROW('Sanitation Data'!I188)))),OFFSET('Sanitation Data'!$I$6,0,10*ROW('Sanitation Data'!I188)),NA())))</f>
        <v>#N/A</v>
      </c>
      <c r="AW194" s="83" t="e">
        <f ca="true">+IF(AND(ISTEXT(OFFSET('Sanitation Data'!$B$2,0,10*ROW('Sanitation Data'!I188))),DL194="Yes"),OFFSET('Sanitation Data'!$I$10,0,10*ROW('Sanitation Data'!I188)),IF(AND(ISTEXT(OFFSET('Sanitation Data'!$B$2,0,10*ROW('Sanitation Data'!I188))),DL194="No",ISNUMBER(OFFSET('Sanitation Data'!$I$10,0,10*ROW('Sanitation Data'!I188)))),CONCATENATE("[",ROUND(OFFSET('Sanitation Data'!$I$10,0,10*ROW('Sanitation Data'!I188)),0),"]"),IF(AND(ISTEXT(OFFSET('Sanitation Data'!$B$2,0,10*ROW('Sanitation Data'!I188))),DL194="",ISNUMBER(OFFSET('Sanitation Data'!$I$10,0,10*ROW('Sanitation Data'!I188)))),OFFSET('Sanitation Data'!$I$10,0,10*ROW('Sanitation Data'!I188)),NA())))</f>
        <v>#N/A</v>
      </c>
      <c r="AX194" s="83" t="e">
        <f ca="true">+IF(AND(ISTEXT(OFFSET('Sanitation Data'!$B$2,0,10*ROW('Sanitation Data'!I188))),DM194="Yes"),OFFSET('Sanitation Data'!$I$11,0,10*ROW('Sanitation Data'!I188)),IF(AND(ISTEXT(OFFSET('Sanitation Data'!$B$2,0,10*ROW('Sanitation Data'!I188))),DM194="No",ISNUMBER(OFFSET('Sanitation Data'!$I$11,0,10*ROW('Sanitation Data'!I188)))),CONCATENATE("[",ROUND(OFFSET('Sanitation Data'!$I$11,0,10*ROW('Sanitation Data'!I188)),0),"]"),IF(AND(ISTEXT(OFFSET('Sanitation Data'!$B$2,0,10*ROW('Sanitation Data'!I188))),DM194="",ISNUMBER(OFFSET('Sanitation Data'!$I$11,0,10*ROW('Sanitation Data'!I188)))),OFFSET('Sanitation Data'!$I$11,0,10*ROW('Sanitation Data'!I188)),NA())))</f>
        <v>#N/A</v>
      </c>
      <c r="AY194" s="83" t="e">
        <f ca="true">+IF(AND(ISTEXT(OFFSET('Sanitation Data'!$B$2,0,10*ROW('Sanitation Data'!I188))),DN194="Yes"),OFFSET('Sanitation Data'!$I$12,0,10*ROW('Sanitation Data'!I188)),IF(AND(ISTEXT(OFFSET('Sanitation Data'!$B$2,0,10*ROW('Sanitation Data'!I188))),DN194="No",ISNUMBER(OFFSET('Sanitation Data'!$I$12,0,10*ROW('Sanitation Data'!I188)))),CONCATENATE("[",ROUND(OFFSET('Sanitation Data'!$I$12,0,10*ROW('Sanitation Data'!I188)),0),"]"),IF(AND(ISTEXT(OFFSET('Sanitation Data'!$B$2,0,10*ROW('Sanitation Data'!I188))),DN194="",ISNUMBER(OFFSET('Sanitation Data'!$I$12,0,10*ROW('Sanitation Data'!I188)))),OFFSET('Sanitation Data'!$I$12,0,10*ROW('Sanitation Data'!I188)),NA())))</f>
        <v>#N/A</v>
      </c>
      <c r="AZ194" s="84" t="e">
        <f ca="true">+IF(AND(ISTEXT(OFFSET('Hygiene Data'!$B$2,0,10*ROW('Hygiene Data'!D188))),DO194="Yes"),OFFSET('Hygiene Data'!$D$5,0,10*ROW('Hygiene Data'!D188)),IF(AND(ISTEXT(OFFSET('Hygiene Data'!$B$2,0,10*ROW('Hygiene Data'!D188))),DO194="No",ISNUMBER(OFFSET('Hygiene Data'!$D$5,0,10*ROW('Hygiene Data'!D188)))),CONCATENATE("[",ROUND(OFFSET('Hygiene Data'!$D$5,0,10*ROW('Hygiene Data'!D188)),0),"]"),IF(AND(ISTEXT(OFFSET('Hygiene Data'!$B$2,0,10*ROW('Hygiene Data'!D188))),DO194="",ISNUMBER(OFFSET('Hygiene Data'!$D$5,0,10*ROW('Hygiene Data'!D188)))),OFFSET('Hygiene Data'!$D$5,0,10*ROW('Hygiene Data'!D188)),NA())))</f>
        <v>#N/A</v>
      </c>
      <c r="BA194" s="84" t="e">
        <f ca="true">+IF(AND(ISTEXT(OFFSET('Hygiene Data'!$B$2,0,10*ROW('Hygiene Data'!D188))),DP194="Yes"),OFFSET('Hygiene Data'!$D$7,0,10*ROW('Hygiene Data'!D188)),IF(AND(ISTEXT(OFFSET('Hygiene Data'!$B$2,0,10*ROW('Hygiene Data'!D188))),DP194="No",ISNUMBER(OFFSET('Hygiene Data'!$D$7,0,10*ROW('Hygiene Data'!D188)))),CONCATENATE("[",ROUND(OFFSET('Hygiene Data'!$D$7,0,10*ROW('Hygiene Data'!D188)),0),"]"),IF(AND(ISTEXT(OFFSET('Hygiene Data'!$B$2,0,10*ROW('Hygiene Data'!D188))),DP194="",ISNUMBER(OFFSET('Hygiene Data'!$D$7,0,10*ROW('Hygiene Data'!D188)))),OFFSET('Hygiene Data'!$D$7,0,10*ROW('Hygiene Data'!D188)),NA())))</f>
        <v>#N/A</v>
      </c>
      <c r="BB194" s="84" t="e">
        <f ca="true">+IF(AND(ISTEXT(OFFSET('Hygiene Data'!$B$2,0,10*ROW('Hygiene Data'!D188))),DQ194="Yes"),OFFSET('Hygiene Data'!$D$9,0,10*ROW('Hygiene Data'!D188)),IF(AND(ISTEXT(OFFSET('Hygiene Data'!$B$2,0,10*ROW('Hygiene Data'!D188))),DQ194="No",ISNUMBER(OFFSET('Hygiene Data'!$D$9,0,10*ROW('Hygiene Data'!D188)))),CONCATENATE("[",ROUND(OFFSET('Hygiene Data'!$D$9,0,10*ROW('Hygiene Data'!D188)),0),"]"),IF(AND(ISTEXT(OFFSET('Hygiene Data'!$B$2,0,10*ROW('Hygiene Data'!D188))),DQ194="",ISNUMBER(OFFSET('Hygiene Data'!$D$9,0,10*ROW('Hygiene Data'!D188)))),OFFSET('Hygiene Data'!$D$9,0,10*ROW('Hygiene Data'!D188)),NA())))</f>
        <v>#N/A</v>
      </c>
      <c r="BC194" s="84" t="e">
        <f ca="true">+IF(AND(ISTEXT(OFFSET('Hygiene Data'!$B$2,0,10*ROW('Hygiene Data'!E188))),DR194="Yes"),OFFSET('Hygiene Data'!$E$5,0,10*ROW('Hygiene Data'!E188)),IF(AND(ISTEXT(OFFSET('Hygiene Data'!$B$2,0,10*ROW('Hygiene Data'!E188))),DR194="No",ISNUMBER(OFFSET('Hygiene Data'!$E$5,0,10*ROW('Hygiene Data'!E188)))),CONCATENATE("[",ROUND(OFFSET('Hygiene Data'!$E$5,0,10*ROW('Hygiene Data'!E188)),0),"]"),IF(AND(ISTEXT(OFFSET('Hygiene Data'!$B$2,0,10*ROW('Hygiene Data'!E188))),DR194="",ISNUMBER(OFFSET('Hygiene Data'!$E$5,0,10*ROW('Hygiene Data'!E188)))),OFFSET('Hygiene Data'!$E$5,0,10*ROW('Hygiene Data'!E188)),NA())))</f>
        <v>#N/A</v>
      </c>
      <c r="BD194" s="84" t="e">
        <f ca="true">+IF(AND(ISTEXT(OFFSET('Hygiene Data'!$B$2,0,10*ROW('Hygiene Data'!E188))),DS194="Yes"),OFFSET('Hygiene Data'!$E$7,0,10*ROW('Hygiene Data'!E188)),IF(AND(ISTEXT(OFFSET('Hygiene Data'!$B$2,0,10*ROW('Hygiene Data'!E188))),DS194="No",ISNUMBER(OFFSET('Hygiene Data'!$E$7,0,10*ROW('Hygiene Data'!E188)))),CONCATENATE("[",ROUND(OFFSET('Hygiene Data'!$E$7,0,10*ROW('Hygiene Data'!E188)),0),"]"),IF(AND(ISTEXT(OFFSET('Hygiene Data'!$B$2,0,10*ROW('Hygiene Data'!E188))),DS194="",ISNUMBER(OFFSET('Hygiene Data'!$E$7,0,10*ROW('Hygiene Data'!E188)))),OFFSET('Hygiene Data'!$E$7,0,10*ROW('Hygiene Data'!E188)),NA())))</f>
        <v>#N/A</v>
      </c>
      <c r="BE194" s="84" t="e">
        <f ca="true">+IF(AND(ISTEXT(OFFSET('Hygiene Data'!$B$2,0,10*ROW('Hygiene Data'!E188))),DT194="Yes"),OFFSET('Hygiene Data'!$E$9,0,10*ROW('Hygiene Data'!E188)),IF(AND(ISTEXT(OFFSET('Hygiene Data'!$B$2,0,10*ROW('Hygiene Data'!E188))),DT194="No",ISNUMBER(OFFSET('Hygiene Data'!$E$9,0,10*ROW('Hygiene Data'!E188)))),CONCATENATE("[",ROUND(OFFSET('Hygiene Data'!$E$9,0,10*ROW('Hygiene Data'!E188)),0),"]"),IF(AND(ISTEXT(OFFSET('Hygiene Data'!$B$2,0,10*ROW('Hygiene Data'!E188))),DT194="",ISNUMBER(OFFSET('Hygiene Data'!$E$9,0,10*ROW('Hygiene Data'!E188)))),OFFSET('Hygiene Data'!$E$9,0,10*ROW('Hygiene Data'!E188)),NA())))</f>
        <v>#N/A</v>
      </c>
      <c r="BF194" s="84" t="e">
        <f ca="true">+IF(AND(ISTEXT(OFFSET('Hygiene Data'!$B$2,0,10*ROW('Hygiene Data'!F188))),DU194="Yes"),OFFSET('Hygiene Data'!$F$5,0,10*ROW('Hygiene Data'!F188)),IF(AND(ISTEXT(OFFSET('Hygiene Data'!$B$2,0,10*ROW('Hygiene Data'!F188))),DU194="No",ISNUMBER(OFFSET('Hygiene Data'!$F$5,0,10*ROW('Hygiene Data'!F188)))),CONCATENATE("[",ROUND(OFFSET('Hygiene Data'!$F$5,0,10*ROW('Hygiene Data'!F188)),0),"]"),IF(AND(ISTEXT(OFFSET('Hygiene Data'!$B$2,0,10*ROW('Hygiene Data'!F188))),DU194="",ISNUMBER(OFFSET('Hygiene Data'!$F$5,0,10*ROW('Hygiene Data'!F188)))),OFFSET('Hygiene Data'!$F$5,0,10*ROW('Hygiene Data'!F188)),NA())))</f>
        <v>#N/A</v>
      </c>
      <c r="BG194" s="84" t="e">
        <f ca="true">+IF(AND(ISTEXT(OFFSET('Hygiene Data'!$B$2,0,10*ROW('Hygiene Data'!F188))),DV194="Yes"),OFFSET('Hygiene Data'!$F$7,0,10*ROW('Hygiene Data'!F188)),IF(AND(ISTEXT(OFFSET('Hygiene Data'!$B$2,0,10*ROW('Hygiene Data'!F188))),DV194="No",ISNUMBER(OFFSET('Hygiene Data'!$F$7,0,10*ROW('Hygiene Data'!F188)))),CONCATENATE("[",ROUND(OFFSET('Hygiene Data'!$F$7,0,10*ROW('Hygiene Data'!F188)),0),"]"),IF(AND(ISTEXT(OFFSET('Hygiene Data'!$B$2,0,10*ROW('Hygiene Data'!F188))),DV194="",ISNUMBER(OFFSET('Hygiene Data'!$F$7,0,10*ROW('Hygiene Data'!F188)))),OFFSET('Hygiene Data'!$F$7,0,10*ROW('Hygiene Data'!F188)),NA())))</f>
        <v>#N/A</v>
      </c>
      <c r="BH194" s="84" t="e">
        <f ca="true">+IF(AND(ISTEXT(OFFSET('Hygiene Data'!$B$2,0,10*ROW('Hygiene Data'!F188))),DW194="Yes"),OFFSET('Hygiene Data'!$F$9,0,10*ROW('Hygiene Data'!F188)),IF(AND(ISTEXT(OFFSET('Hygiene Data'!$B$2,0,10*ROW('Hygiene Data'!F188))),DW194="No",ISNUMBER(OFFSET('Hygiene Data'!$F$9,0,10*ROW('Hygiene Data'!F188)))),CONCATENATE("[",ROUND(OFFSET('Hygiene Data'!$F$9,0,10*ROW('Hygiene Data'!F188)),0),"]"),IF(AND(ISTEXT(OFFSET('Hygiene Data'!$B$2,0,10*ROW('Hygiene Data'!F188))),DW194="",ISNUMBER(OFFSET('Hygiene Data'!$F$9,0,10*ROW('Hygiene Data'!F188)))),OFFSET('Hygiene Data'!$F$9,0,10*ROW('Hygiene Data'!F188)),NA())))</f>
        <v>#N/A</v>
      </c>
      <c r="BI194" s="84" t="e">
        <f ca="true">+IF(AND(ISTEXT(OFFSET('Hygiene Data'!$B$2,0,10*ROW('Hygiene Data'!G188))),DX194="Yes"),OFFSET('Hygiene Data'!$G$5,0,10*ROW('Hygiene Data'!G188)),IF(AND(ISTEXT(OFFSET('Hygiene Data'!$B$2,0,10*ROW('Hygiene Data'!G188))),DX194="No",ISNUMBER(OFFSET('Hygiene Data'!$G$5,0,10*ROW('Hygiene Data'!G188)))),CONCATENATE("[",ROUND(OFFSET('Hygiene Data'!$G$5,0,10*ROW('Hygiene Data'!G188)),0),"]"),IF(AND(ISTEXT(OFFSET('Hygiene Data'!$B$2,0,10*ROW('Hygiene Data'!G188))),DX194="",ISNUMBER(OFFSET('Hygiene Data'!$G$5,0,10*ROW('Hygiene Data'!G188)))),OFFSET('Hygiene Data'!$G$5,0,10*ROW('Hygiene Data'!G188)),NA())))</f>
        <v>#N/A</v>
      </c>
      <c r="BJ194" s="84" t="e">
        <f ca="true">+IF(AND(ISTEXT(OFFSET('Hygiene Data'!$B$2,0,10*ROW('Hygiene Data'!G188))),DY194="Yes"),OFFSET('Hygiene Data'!$G$7,0,10*ROW('Hygiene Data'!G188)),IF(AND(ISTEXT(OFFSET('Hygiene Data'!$B$2,0,10*ROW('Hygiene Data'!G188))),DY194="No",ISNUMBER(OFFSET('Hygiene Data'!$G$7,0,10*ROW('Hygiene Data'!G188)))),CONCATENATE("[",ROUND(OFFSET('Hygiene Data'!$G$7,0,10*ROW('Hygiene Data'!G188)),0),"]"),IF(AND(ISTEXT(OFFSET('Hygiene Data'!$B$2,0,10*ROW('Hygiene Data'!G188))),DY194="",ISNUMBER(OFFSET('Hygiene Data'!$G$7,0,10*ROW('Hygiene Data'!G188)))),OFFSET('Hygiene Data'!$G$7,0,10*ROW('Hygiene Data'!G188)),NA())))</f>
        <v>#N/A</v>
      </c>
      <c r="BK194" s="84" t="e">
        <f ca="true">+IF(AND(ISTEXT(OFFSET('Hygiene Data'!$B$2,0,10*ROW('Hygiene Data'!G188))),DZ194="Yes"),OFFSET('Hygiene Data'!$G$9,0,10*ROW('Hygiene Data'!G188)),IF(AND(ISTEXT(OFFSET('Hygiene Data'!$B$2,0,10*ROW('Hygiene Data'!G188))),DZ194="No",ISNUMBER(OFFSET('Hygiene Data'!$G$9,0,10*ROW('Hygiene Data'!G188)))),CONCATENATE("[",ROUND(OFFSET('Hygiene Data'!$G$9,0,10*ROW('Hygiene Data'!G188)),0),"]"),IF(AND(ISTEXT(OFFSET('Hygiene Data'!$B$2,0,10*ROW('Hygiene Data'!G188))),DZ194="",ISNUMBER(OFFSET('Hygiene Data'!$G$9,0,10*ROW('Hygiene Data'!G188)))),OFFSET('Hygiene Data'!$G$9,0,10*ROW('Hygiene Data'!G188)),NA())))</f>
        <v>#N/A</v>
      </c>
      <c r="BL194" s="84" t="e">
        <f ca="true">+IF(AND(ISTEXT(OFFSET('Hygiene Data'!$B$2,0,10*ROW('Hygiene Data'!H188))),EA194="Yes"),OFFSET('Hygiene Data'!$H$5,0,10*ROW('Hygiene Data'!H188)),IF(AND(ISTEXT(OFFSET('Hygiene Data'!$B$2,0,10*ROW('Hygiene Data'!H188))),EA194="No",ISNUMBER(OFFSET('Hygiene Data'!$H$5,0,10*ROW('Hygiene Data'!H188)))),CONCATENATE("[",ROUND(OFFSET('Hygiene Data'!$H$5,0,10*ROW('Hygiene Data'!H188)),0),"]"),IF(AND(ISTEXT(OFFSET('Hygiene Data'!$B$2,0,10*ROW('Hygiene Data'!H188))),EA194="",ISNUMBER(OFFSET('Hygiene Data'!$H$5,0,10*ROW('Hygiene Data'!H188)))),OFFSET('Hygiene Data'!$H$5,0,10*ROW('Hygiene Data'!H188)),NA())))</f>
        <v>#N/A</v>
      </c>
      <c r="BM194" s="84" t="e">
        <f ca="true">+IF(AND(ISTEXT(OFFSET('Hygiene Data'!$B$2,0,10*ROW('Hygiene Data'!H188))),EB194="Yes"),OFFSET('Hygiene Data'!$H$7,0,10*ROW('Hygiene Data'!H188)),IF(AND(ISTEXT(OFFSET('Hygiene Data'!$B$2,0,10*ROW('Hygiene Data'!H188))),EB194="No",ISNUMBER(OFFSET('Hygiene Data'!$H$7,0,10*ROW('Hygiene Data'!H188)))),CONCATENATE("[",ROUND(OFFSET('Hygiene Data'!$H$7,0,10*ROW('Hygiene Data'!H188)),0),"]"),IF(AND(ISTEXT(OFFSET('Hygiene Data'!$B$2,0,10*ROW('Hygiene Data'!H188))),EB194="",ISNUMBER(OFFSET('Hygiene Data'!$H$7,0,10*ROW('Hygiene Data'!H188)))),OFFSET('Hygiene Data'!$H$7,0,10*ROW('Hygiene Data'!H188)),NA())))</f>
        <v>#N/A</v>
      </c>
      <c r="BN194" s="84" t="e">
        <f ca="true">+IF(AND(ISTEXT(OFFSET('Hygiene Data'!$B$2,0,10*ROW('Hygiene Data'!H188))),EC194="Yes"),OFFSET('Hygiene Data'!$H$9,0,10*ROW('Hygiene Data'!H188)),IF(AND(ISTEXT(OFFSET('Hygiene Data'!$B$2,0,10*ROW('Hygiene Data'!H188))),EC194="No",ISNUMBER(OFFSET('Hygiene Data'!$H$9,0,10*ROW('Hygiene Data'!H188)))),CONCATENATE("[",ROUND(OFFSET('Hygiene Data'!$H$9,0,10*ROW('Hygiene Data'!H188)),0),"]"),IF(AND(ISTEXT(OFFSET('Hygiene Data'!$B$2,0,10*ROW('Hygiene Data'!H188))),EC194="",ISNUMBER(OFFSET('Hygiene Data'!$H$9,0,10*ROW('Hygiene Data'!H188)))),OFFSET('Hygiene Data'!$H$9,0,10*ROW('Hygiene Data'!H188)),NA())))</f>
        <v>#N/A</v>
      </c>
      <c r="BO194" s="84" t="e">
        <f ca="true">+IF(AND(ISTEXT(OFFSET('Hygiene Data'!$B$2,0,10*ROW('Hygiene Data'!I188))),ED194="Yes"),OFFSET('Hygiene Data'!$I$5,0,10*ROW('Hygiene Data'!I188)),IF(AND(ISTEXT(OFFSET('Hygiene Data'!$B$2,0,10*ROW('Hygiene Data'!I188))),ED194="No",ISNUMBER(OFFSET('Hygiene Data'!$I$5,0,10*ROW('Hygiene Data'!I188)))),CONCATENATE("[",ROUND(OFFSET('Hygiene Data'!$I$5,0,10*ROW('Hygiene Data'!I188)),0),"]"),IF(AND(ISTEXT(OFFSET('Hygiene Data'!$B$2,0,10*ROW('Hygiene Data'!I188))),ED194="",ISNUMBER(OFFSET('Hygiene Data'!$I$5,0,10*ROW('Hygiene Data'!I188)))),OFFSET('Hygiene Data'!$I$5,0,10*ROW('Hygiene Data'!I188)),NA())))</f>
        <v>#N/A</v>
      </c>
      <c r="BP194" s="84" t="e">
        <f ca="true">+IF(AND(ISTEXT(OFFSET('Hygiene Data'!$B$2,0,10*ROW('Hygiene Data'!I188))),EE194="Yes"),OFFSET('Hygiene Data'!$I$7,0,10*ROW('Hygiene Data'!I188)),IF(AND(ISTEXT(OFFSET('Hygiene Data'!$B$2,0,10*ROW('Hygiene Data'!I188))),EE194="No",ISNUMBER(OFFSET('Hygiene Data'!$I$7,0,10*ROW('Hygiene Data'!I188)))),CONCATENATE("[",ROUND(OFFSET('Hygiene Data'!$I$7,0,10*ROW('Hygiene Data'!I188)),0),"]"),IF(AND(ISTEXT(OFFSET('Hygiene Data'!$B$2,0,10*ROW('Hygiene Data'!I188))),EE194="",ISNUMBER(OFFSET('Hygiene Data'!$I$7,0,10*ROW('Hygiene Data'!I188)))),OFFSET('Hygiene Data'!$I$7,0,10*ROW('Hygiene Data'!I188)),NA())))</f>
        <v>#N/A</v>
      </c>
      <c r="BQ194" s="84" t="e">
        <f ca="true">+IF(AND(ISTEXT(OFFSET('Hygiene Data'!$B$2,0,10*ROW('Hygiene Data'!I188))),EF194="Yes"),OFFSET('Hygiene Data'!$I$9,0,10*ROW('Hygiene Data'!I188)),IF(AND(ISTEXT(OFFSET('Hygiene Data'!$B$2,0,10*ROW('Hygiene Data'!I188))),EF194="No",ISNUMBER(OFFSET('Hygiene Data'!$I$9,0,10*ROW('Hygiene Data'!I188)))),CONCATENATE("[",ROUND(OFFSET('Hygiene Data'!$I$9,0,10*ROW('Hygiene Data'!I188)),0),"]"),IF(AND(ISTEXT(OFFSET('Hygiene Data'!$B$2,0,10*ROW('Hygiene Data'!I188))),EF194="",ISNUMBER(OFFSET('Hygiene Data'!$I$9,0,10*ROW('Hygiene Data'!I188)))),OFFSET('Hygiene Data'!$I$9,0,10*ROW('Hygiene Data'!I188)),NA())))</f>
        <v>#N/A</v>
      </c>
      <c r="BR194" s="269"/>
      <c r="BS194" s="269" t="str">
        <f ca="true">+IF(OFFSET('Water Data'!$D$27,0,10*ROW('Water Data'!D188))="","",OFFSET('Water Data'!$D$27,0,10*ROW('Water Data'!D188)))</f>
        <v/>
      </c>
      <c r="BT194" s="269" t="str">
        <f ca="true">+IF(OFFSET('Water Data'!$D$28,0,10*ROW('Water Data'!D188))="","",OFFSET('Water Data'!$D$28,0,10*ROW('Water Data'!D188)))</f>
        <v/>
      </c>
      <c r="BU194" s="269" t="str">
        <f ca="true">+IF(OFFSET('Water Data'!$D$29,0,10*ROW('Water Data'!D188))="","",OFFSET('Water Data'!$D$29,0,10*ROW('Water Data'!D188)))</f>
        <v/>
      </c>
      <c r="BV194" s="269" t="str">
        <f ca="true">+IF(OFFSET('Water Data'!$E$27,0,10*ROW('Water Data'!E188))="","",OFFSET('Water Data'!$E$27,0,10*ROW('Water Data'!E188)))</f>
        <v/>
      </c>
      <c r="BW194" s="269" t="str">
        <f ca="true">+IF(OFFSET('Water Data'!$E$28,0,10*ROW('Water Data'!E188))="","",OFFSET('Water Data'!$E$28,0,10*ROW('Water Data'!E188)))</f>
        <v/>
      </c>
      <c r="BX194" s="269" t="str">
        <f ca="true">+IF(OFFSET('Water Data'!$E$29,0,10*ROW('Water Data'!E188))="","",OFFSET('Water Data'!$E$29,0,10*ROW('Water Data'!E188)))</f>
        <v/>
      </c>
      <c r="BY194" s="269" t="str">
        <f ca="true">+IF(OFFSET('Water Data'!$F$27,0,10*ROW('Water Data'!F188))="","",OFFSET('Water Data'!$F$27,0,10*ROW('Water Data'!F188)))</f>
        <v/>
      </c>
      <c r="BZ194" s="269" t="str">
        <f ca="true">+IF(OFFSET('Water Data'!$F$28,0,10*ROW('Water Data'!F188))="","",OFFSET('Water Data'!$F$28,0,10*ROW('Water Data'!F188)))</f>
        <v/>
      </c>
      <c r="CA194" s="269" t="str">
        <f ca="true">+IF(OFFSET('Water Data'!$F$29,0,10*ROW('Water Data'!F188))="","",OFFSET('Water Data'!$F$29,0,10*ROW('Water Data'!F188)))</f>
        <v/>
      </c>
      <c r="CB194" s="269" t="str">
        <f ca="true">+IF(OFFSET('Water Data'!$G$27,0,10*ROW('Water Data'!G188))="","",OFFSET('Water Data'!$G$27,0,10*ROW('Water Data'!G188)))</f>
        <v/>
      </c>
      <c r="CC194" s="269" t="str">
        <f ca="true">+IF(OFFSET('Water Data'!$G$28,0,10*ROW('Water Data'!G188))="","",OFFSET('Water Data'!$G$28,0,10*ROW('Water Data'!G188)))</f>
        <v/>
      </c>
      <c r="CD194" s="269" t="str">
        <f ca="true">+IF(OFFSET('Water Data'!$G$29,0,10*ROW('Water Data'!G188))="","",OFFSET('Water Data'!$G$29,0,10*ROW('Water Data'!G188)))</f>
        <v/>
      </c>
      <c r="CE194" s="269" t="str">
        <f ca="true">+IF(OFFSET('Water Data'!$H$27,0,10*ROW('Water Data'!H188))="","",OFFSET('Water Data'!$H$27,0,10*ROW('Water Data'!H188)))</f>
        <v/>
      </c>
      <c r="CF194" s="269" t="str">
        <f ca="true">+IF(OFFSET('Water Data'!$H$28,0,10*ROW('Water Data'!H188))="","",OFFSET('Water Data'!$H$28,0,10*ROW('Water Data'!H188)))</f>
        <v/>
      </c>
      <c r="CG194" s="269" t="str">
        <f ca="true">+IF(OFFSET('Water Data'!$H$29,0,10*ROW('Water Data'!H188))="","",OFFSET('Water Data'!$H$29,0,10*ROW('Water Data'!H188)))</f>
        <v/>
      </c>
      <c r="CH194" s="269" t="str">
        <f ca="true">+IF(OFFSET('Water Data'!$I$27,0,10*ROW('Water Data'!I188))="","",OFFSET('Water Data'!$I$27,0,10*ROW('Water Data'!I188)))</f>
        <v/>
      </c>
      <c r="CI194" s="269" t="str">
        <f ca="true">+IF(OFFSET('Water Data'!$I$28,0,10*ROW('Water Data'!I188))="","",OFFSET('Water Data'!$I$28,0,10*ROW('Water Data'!I188)))</f>
        <v/>
      </c>
      <c r="CJ194" s="269" t="str">
        <f ca="true">+IF(OFFSET('Water Data'!$I$29,0,10*ROW('Water Data'!I188))="","",OFFSET('Water Data'!$I$29,0,10*ROW('Water Data'!I188)))</f>
        <v/>
      </c>
      <c r="CK194" s="269" t="str">
        <f ca="true">+IF(OFFSET('Sanitation Data'!$D$28,0,10*ROW('Sanitation Data'!D188))="","",OFFSET('Sanitation Data'!$D$28,0,10*ROW('Sanitation Data'!D188)))</f>
        <v/>
      </c>
      <c r="CL194" s="269" t="str">
        <f ca="true">+IF(OFFSET('Sanitation Data'!$D$29,0,10*ROW('Sanitation Data'!D188))="","",OFFSET('Sanitation Data'!$D$29,0,10*ROW('Sanitation Data'!D188)))</f>
        <v/>
      </c>
      <c r="CM194" s="269" t="str">
        <f ca="true">+IF(OFFSET('Sanitation Data'!$D$30,0,10*ROW('Sanitation Data'!D188))="","",OFFSET('Sanitation Data'!$D$30,0,10*ROW('Sanitation Data'!D188)))</f>
        <v/>
      </c>
      <c r="CN194" s="269" t="str">
        <f ca="true">+IF(OFFSET('Sanitation Data'!$D$31,0,10*ROW('Sanitation Data'!D188))="","",OFFSET('Sanitation Data'!$D$31,0,10*ROW('Sanitation Data'!D188)))</f>
        <v/>
      </c>
      <c r="CO194" s="269" t="str">
        <f ca="true">+IF(OFFSET('Sanitation Data'!$D$32,0,10*ROW('Sanitation Data'!D188))="","",OFFSET('Sanitation Data'!$D$32,0,10*ROW('Sanitation Data'!D188)))</f>
        <v/>
      </c>
      <c r="CP194" s="269" t="str">
        <f ca="true">+IF(OFFSET('Sanitation Data'!$E$28,0,10*ROW('Sanitation Data'!E188))="","",OFFSET('Sanitation Data'!$E$28,0,10*ROW('Sanitation Data'!E188)))</f>
        <v/>
      </c>
      <c r="CQ194" s="269" t="str">
        <f ca="true">+IF(OFFSET('Sanitation Data'!$E$29,0,10*ROW('Sanitation Data'!E188))="","",OFFSET('Sanitation Data'!$E$29,0,10*ROW('Sanitation Data'!E188)))</f>
        <v/>
      </c>
      <c r="CR194" s="269" t="str">
        <f ca="true">+IF(OFFSET('Sanitation Data'!$E$30,0,10*ROW('Sanitation Data'!E188))="","",OFFSET('Sanitation Data'!$E$30,0,10*ROW('Sanitation Data'!E188)))</f>
        <v/>
      </c>
      <c r="CS194" s="269" t="str">
        <f ca="true">+IF(OFFSET('Sanitation Data'!$E$31,0,10*ROW('Sanitation Data'!E188))="","",OFFSET('Sanitation Data'!$E$31,0,10*ROW('Sanitation Data'!E188)))</f>
        <v/>
      </c>
      <c r="CT194" s="269" t="str">
        <f ca="true">+IF(OFFSET('Sanitation Data'!$E$32,0,10*ROW('Sanitation Data'!E188))="","",OFFSET('Sanitation Data'!$E$32,0,10*ROW('Sanitation Data'!E188)))</f>
        <v/>
      </c>
      <c r="CU194" s="269" t="str">
        <f ca="true">+IF(OFFSET('Sanitation Data'!$F$28,0,10*ROW('Sanitation Data'!F188))="","",OFFSET('Sanitation Data'!$F$28,0,10*ROW('Sanitation Data'!F188)))</f>
        <v/>
      </c>
      <c r="CV194" s="269" t="str">
        <f ca="true">+IF(OFFSET('Sanitation Data'!$F$29,0,10*ROW('Sanitation Data'!F188))="","",OFFSET('Sanitation Data'!$F$29,0,10*ROW('Sanitation Data'!F188)))</f>
        <v/>
      </c>
      <c r="CW194" s="269" t="str">
        <f ca="true">+IF(OFFSET('Sanitation Data'!$F$30,0,10*ROW('Sanitation Data'!F188))="","",OFFSET('Sanitation Data'!$F$30,0,10*ROW('Sanitation Data'!F188)))</f>
        <v/>
      </c>
      <c r="CX194" s="269" t="str">
        <f ca="true">+IF(OFFSET('Sanitation Data'!$F$31,0,10*ROW('Sanitation Data'!F188))="","",OFFSET('Sanitation Data'!$F$31,0,10*ROW('Sanitation Data'!F188)))</f>
        <v/>
      </c>
      <c r="CY194" s="269" t="str">
        <f ca="true">+IF(OFFSET('Sanitation Data'!$F$32,0,10*ROW('Sanitation Data'!F188))="","",OFFSET('Sanitation Data'!$F$32,0,10*ROW('Sanitation Data'!F188)))</f>
        <v/>
      </c>
      <c r="CZ194" s="269" t="str">
        <f ca="true">+IF(OFFSET('Sanitation Data'!$G$28,0,10*ROW('Sanitation Data'!G188))="","",OFFSET('Sanitation Data'!$G$28,0,10*ROW('Sanitation Data'!G188)))</f>
        <v/>
      </c>
      <c r="DA194" s="269" t="str">
        <f ca="true">+IF(OFFSET('Sanitation Data'!$G$29,0,10*ROW('Sanitation Data'!G188))="","",OFFSET('Sanitation Data'!$G$29,0,10*ROW('Sanitation Data'!G188)))</f>
        <v/>
      </c>
      <c r="DB194" s="269" t="str">
        <f ca="true">+IF(OFFSET('Sanitation Data'!$G$30,0,10*ROW('Sanitation Data'!G188))="","",OFFSET('Sanitation Data'!$G$30,0,10*ROW('Sanitation Data'!G188)))</f>
        <v/>
      </c>
      <c r="DC194" s="269" t="str">
        <f ca="true">+IF(OFFSET('Sanitation Data'!$G$31,0,10*ROW('Sanitation Data'!G188))="","",OFFSET('Sanitation Data'!$G$31,0,10*ROW('Sanitation Data'!G188)))</f>
        <v/>
      </c>
      <c r="DD194" s="269" t="str">
        <f ca="true">+IF(OFFSET('Sanitation Data'!$G$32,0,10*ROW('Sanitation Data'!G188))="","",OFFSET('Sanitation Data'!$G$32,0,10*ROW('Sanitation Data'!G188)))</f>
        <v/>
      </c>
      <c r="DE194" s="269" t="str">
        <f ca="true">+IF(OFFSET('Sanitation Data'!$H$28,0,10*ROW('Sanitation Data'!H188))="","",OFFSET('Sanitation Data'!$H$28,0,10*ROW('Sanitation Data'!H188)))</f>
        <v/>
      </c>
      <c r="DF194" s="269" t="str">
        <f ca="true">+IF(OFFSET('Sanitation Data'!$H$29,0,10*ROW('Sanitation Data'!H188))="","",OFFSET('Sanitation Data'!$H$29,0,10*ROW('Sanitation Data'!H188)))</f>
        <v/>
      </c>
      <c r="DG194" s="269" t="str">
        <f ca="true">+IF(OFFSET('Sanitation Data'!$H$30,0,10*ROW('Sanitation Data'!H188))="","",OFFSET('Sanitation Data'!$H$30,0,10*ROW('Sanitation Data'!H188)))</f>
        <v/>
      </c>
      <c r="DH194" s="269" t="str">
        <f ca="true">+IF(OFFSET('Sanitation Data'!$H$31,0,10*ROW('Sanitation Data'!H188))="","",OFFSET('Sanitation Data'!$H$31,0,10*ROW('Sanitation Data'!H188)))</f>
        <v/>
      </c>
      <c r="DI194" s="269" t="str">
        <f ca="true">+IF(OFFSET('Sanitation Data'!$H$32,0,10*ROW('Sanitation Data'!H188))="","",OFFSET('Sanitation Data'!$H$32,0,10*ROW('Sanitation Data'!H188)))</f>
        <v/>
      </c>
      <c r="DJ194" s="269" t="str">
        <f ca="true">+IF(OFFSET('Sanitation Data'!$I$28,0,10*ROW('Sanitation Data'!I188))="","",OFFSET('Sanitation Data'!$I$28,0,10*ROW('Sanitation Data'!I188)))</f>
        <v/>
      </c>
      <c r="DK194" s="269" t="str">
        <f ca="true">+IF(OFFSET('Sanitation Data'!$I$29,0,10*ROW('Sanitation Data'!I188))="","",OFFSET('Sanitation Data'!$I$29,0,10*ROW('Sanitation Data'!I188)))</f>
        <v/>
      </c>
      <c r="DL194" s="269" t="str">
        <f ca="true">+IF(OFFSET('Sanitation Data'!$I$30,0,10*ROW('Sanitation Data'!I188))="","",OFFSET('Sanitation Data'!$I$30,0,10*ROW('Sanitation Data'!I188)))</f>
        <v/>
      </c>
      <c r="DM194" s="269" t="str">
        <f ca="true">+IF(OFFSET('Sanitation Data'!$I$31,0,10*ROW('Sanitation Data'!I188))="","",OFFSET('Sanitation Data'!$I$31,0,10*ROW('Sanitation Data'!I188)))</f>
        <v/>
      </c>
      <c r="DN194" s="269" t="str">
        <f ca="true">+IF(OFFSET('Sanitation Data'!$I$32,0,10*ROW('Sanitation Data'!I188))="","",OFFSET('Sanitation Data'!$I$32,0,10*ROW('Sanitation Data'!I188)))</f>
        <v/>
      </c>
      <c r="DO194" s="269" t="str">
        <f ca="true">+IF(OFFSET('Hygiene Data'!$D$11,0,10*ROW('Hygiene Data'!D188))="","",OFFSET('Hygiene Data'!$D$11,0,10*ROW('Hygiene Data'!D188)))</f>
        <v/>
      </c>
      <c r="DP194" s="269" t="str">
        <f ca="true">+IF(OFFSET('Hygiene Data'!$D$12,0,10*ROW('Hygiene Data'!D188))="","",OFFSET('Hygiene Data'!$D$12,0,10*ROW('Hygiene Data'!D188)))</f>
        <v/>
      </c>
      <c r="DQ194" s="269" t="str">
        <f ca="true">+IF(OFFSET('Hygiene Data'!$D$13,0,10*ROW('Hygiene Data'!D188))="","",OFFSET('Hygiene Data'!$D$13,0,10*ROW('Hygiene Data'!D188)))</f>
        <v/>
      </c>
      <c r="DR194" s="269" t="str">
        <f ca="true">+IF(OFFSET('Hygiene Data'!$E$11,0,10*ROW('Hygiene Data'!E188))="","",OFFSET('Hygiene Data'!$E$11,0,10*ROW('Hygiene Data'!E188)))</f>
        <v/>
      </c>
      <c r="DS194" s="269" t="str">
        <f ca="true">+IF(OFFSET('Hygiene Data'!$E$12,0,10*ROW('Hygiene Data'!E188))="","",OFFSET('Hygiene Data'!$E$12,0,10*ROW('Hygiene Data'!E188)))</f>
        <v/>
      </c>
      <c r="DT194" s="269" t="str">
        <f ca="true">+IF(OFFSET('Hygiene Data'!$E$13,0,10*ROW('Hygiene Data'!E188))="","",OFFSET('Hygiene Data'!$E$13,0,10*ROW('Hygiene Data'!E188)))</f>
        <v/>
      </c>
      <c r="DU194" s="269" t="str">
        <f ca="true">+IF(OFFSET('Hygiene Data'!$F$11,0,10*ROW('Hygiene Data'!F188))="","",OFFSET('Hygiene Data'!$F$11,0,10*ROW('Hygiene Data'!F188)))</f>
        <v/>
      </c>
      <c r="DV194" s="269" t="str">
        <f ca="true">+IF(OFFSET('Hygiene Data'!$F$12,0,10*ROW('Hygiene Data'!F188))="","",OFFSET('Hygiene Data'!$F$12,0,10*ROW('Hygiene Data'!F188)))</f>
        <v/>
      </c>
      <c r="DW194" s="269" t="str">
        <f ca="true">+IF(OFFSET('Hygiene Data'!$F$13,0,10*ROW('Hygiene Data'!F188))="","",OFFSET('Hygiene Data'!$F$13,0,10*ROW('Hygiene Data'!F188)))</f>
        <v/>
      </c>
      <c r="DX194" s="269" t="str">
        <f ca="true">+IF(OFFSET('Hygiene Data'!$G$11,0,10*ROW('Hygiene Data'!G188))="","",OFFSET('Hygiene Data'!$G$11,0,10*ROW('Hygiene Data'!G188)))</f>
        <v/>
      </c>
      <c r="DY194" s="269" t="str">
        <f ca="true">+IF(OFFSET('Hygiene Data'!$G$12,0,10*ROW('Hygiene Data'!G188))="","",OFFSET('Hygiene Data'!$G$12,0,10*ROW('Hygiene Data'!G188)))</f>
        <v/>
      </c>
      <c r="DZ194" s="269" t="str">
        <f ca="true">+IF(OFFSET('Hygiene Data'!$G$13,0,10*ROW('Hygiene Data'!G188))="","",OFFSET('Hygiene Data'!$G$13,0,10*ROW('Hygiene Data'!G188)))</f>
        <v/>
      </c>
      <c r="EA194" s="269" t="str">
        <f ca="true">+IF(OFFSET('Hygiene Data'!$H$11,0,10*ROW('Hygiene Data'!H188))="","",OFFSET('Hygiene Data'!$H$11,0,10*ROW('Hygiene Data'!H188)))</f>
        <v/>
      </c>
      <c r="EB194" s="269" t="str">
        <f ca="true">+IF(OFFSET('Hygiene Data'!$H$12,0,10*ROW('Hygiene Data'!H188))="","",OFFSET('Hygiene Data'!$H$12,0,10*ROW('Hygiene Data'!H188)))</f>
        <v/>
      </c>
      <c r="EC194" s="269" t="str">
        <f ca="true">+IF(OFFSET('Hygiene Data'!$H$13,0,10*ROW('Hygiene Data'!H188))="","",OFFSET('Hygiene Data'!$H$13,0,10*ROW('Hygiene Data'!H188)))</f>
        <v/>
      </c>
      <c r="ED194" s="269" t="str">
        <f ca="true">+IF(OFFSET('Hygiene Data'!$I$11,0,10*ROW('Hygiene Data'!I188))="","",OFFSET('Hygiene Data'!$I$11,0,10*ROW('Hygiene Data'!I188)))</f>
        <v/>
      </c>
      <c r="EE194" s="269" t="str">
        <f ca="true">+IF(OFFSET('Hygiene Data'!$I$12,0,10*ROW('Hygiene Data'!I188))="","",OFFSET('Hygiene Data'!$I$12,0,10*ROW('Hygiene Data'!I188)))</f>
        <v/>
      </c>
      <c r="EF194" s="269" t="str">
        <f ca="true">+IF(OFFSET('Hygiene Data'!$I$13,0,10*ROW('Hygiene Data'!I188))="","",OFFSET('Hygiene Data'!$I$13,0,10*ROW('Hygiene Data'!I188)))</f>
        <v/>
      </c>
    </row>
    <row xmlns:x14ac="http://schemas.microsoft.com/office/spreadsheetml/2009/9/ac" r="195" x14ac:dyDescent="0.2">
      <c r="A195" s="36" t="str">
        <f ca="true">+IF(OFFSET('Water Data'!$B$2,0,10*ROW('Water Data'!E189))="","",OFFSET('Water Data'!$B$2,0,10*ROW('Water Data'!E189)))</f>
        <v/>
      </c>
      <c r="B195" s="36" t="str">
        <f ca="true">+IF(OFFSET('Water Data'!$C$2,0,10*ROW('Water Data'!F189))="","",OFFSET('Water Data'!$C$2,0,10*ROW('Water Data'!F189)))</f>
        <v/>
      </c>
      <c r="C195" s="325" t="str">
        <f t="shared" ca="true" si="2"/>
        <v/>
      </c>
      <c r="D195" s="82" t="e">
        <f ca="true">+IF(AND(ISTEXT(OFFSET('Water Data'!$B$2,0,10*ROW('Water Data'!D189))),BS195="Yes"),100-OFFSET('Water Data'!$D$4,0,10*ROW('Water Data'!D189)),IF(AND(ISTEXT(OFFSET('Water Data'!$B$2,0,10*ROW('Water Data'!D189))),BS195="No",ISNUMBER(OFFSET('Water Data'!$D$4,0,10*ROW('Water Data'!D189)))),CONCATENATE("[",ROUND(100-OFFSET('Water Data'!$D$4,0,10*ROW('Water Data'!D189)),0),"]"),IF(AND(ISTEXT(OFFSET('Water Data'!$B$2,0,10*ROW('Water Data'!D189))),BS195="",ISNUMBER(OFFSET('Water Data'!$D$4,0,10*ROW('Water Data'!D189)))),100-OFFSET('Water Data'!$D$4,0,10*ROW('Water Data'!D189)),NA())))</f>
        <v>#N/A</v>
      </c>
      <c r="E195" s="82" t="e">
        <f ca="true">+IF(AND(ISTEXT(OFFSET('Water Data'!$B$2,0,10*ROW('Water Data'!E189))),BT195="Yes"),OFFSET('Water Data'!$D$6,0,10*ROW('Water Data'!D189)),IF(AND(ISTEXT(OFFSET('Water Data'!$B$2,0,10*ROW('Water Data'!D189))),BT195="No",ISNUMBER(OFFSET('Water Data'!$D$6,0,10*ROW('Water Data'!D189)))),CONCATENATE("[",ROUND(OFFSET('Water Data'!$D$6,0,10*ROW('Water Data'!D189)),0),"]"),IF(AND(ISTEXT(OFFSET('Water Data'!$B$2,0,10*ROW('Water Data'!D189))),BT195="",ISNUMBER(OFFSET('Water Data'!$D$6,0,10*ROW('Water Data'!D189)))),OFFSET('Water Data'!$D$6,0,10*ROW('Water Data'!D189)),NA())))</f>
        <v>#N/A</v>
      </c>
      <c r="F195" s="82" t="e">
        <f ca="true">+IF(AND(ISTEXT(OFFSET('Water Data'!$B$2,0,10*ROW('Water Data'!D189))),BU195="Yes"),OFFSET('Water Data'!$D$9,0,10*ROW('Water Data'!D189)),IF(AND(ISTEXT(OFFSET('Water Data'!$B$2,0,10*ROW('Water Data'!D189))),BU195="No",ISNUMBER(OFFSET('Water Data'!$D$9,0,10*ROW('Water Data'!D189)))),CONCATENATE("[",ROUND(OFFSET('Water Data'!$D$9,0,10*ROW('Water Data'!D189)),0),"]"),IF(AND(ISTEXT(OFFSET('Water Data'!$B$2,0,10*ROW('Water Data'!D189))),BU195="",ISNUMBER(OFFSET('Water Data'!$D$9,0,10*ROW('Water Data'!D189)))),OFFSET('Water Data'!$D$9,0,10*ROW('Water Data'!D189)),NA())))</f>
        <v>#N/A</v>
      </c>
      <c r="G195" s="82" t="e">
        <f ca="true">+IF(AND(ISTEXT(OFFSET('Water Data'!$B$2,0,10*ROW('Water Data'!E189))),BV195="Yes"),100-OFFSET('Water Data'!$E$4,0,10*ROW('Water Data'!E189)),IF(AND(ISTEXT(OFFSET('Water Data'!$B$2,0,10*ROW('Water Data'!E189))),BV195="No",ISNUMBER(OFFSET('Water Data'!$E$4,0,10*ROW('Water Data'!E189)))),CONCATENATE("[",ROUND(100-OFFSET('Water Data'!$E$4,0,10*ROW('Water Data'!E189)),0),"]"),IF(AND(ISTEXT(OFFSET('Water Data'!$B$2,0,10*ROW('Water Data'!E189))),BV195="",ISNUMBER(OFFSET('Water Data'!$E$4,0,10*ROW('Water Data'!E189)))),100-OFFSET('Water Data'!$E$4,0,10*ROW('Water Data'!E189)),NA())))</f>
        <v>#N/A</v>
      </c>
      <c r="H195" s="82" t="e">
        <f ca="true">+IF(AND(ISTEXT(OFFSET('Water Data'!$B$2,0,10*ROW('Water Data'!E189))),BW195="Yes"),OFFSET('Water Data'!$E$6,0,10*ROW('Water Data'!E189)),IF(AND(ISTEXT(OFFSET('Water Data'!$B$2,0,10*ROW('Water Data'!E189))),BW195="No",ISNUMBER(OFFSET('Water Data'!$E$6,0,10*ROW('Water Data'!E189)))),CONCATENATE("[",ROUND(OFFSET('Water Data'!$D$6,0,10*ROW('Water Data'!E189)),0),"]"),IF(AND(ISTEXT(OFFSET('Water Data'!$B$2,0,10*ROW('Water Data'!E189))),BW195="",ISNUMBER(OFFSET('Water Data'!$E$6,0,10*ROW('Water Data'!E189)))),OFFSET('Water Data'!$E$6,0,10*ROW('Water Data'!E189)),NA())))</f>
        <v>#N/A</v>
      </c>
      <c r="I195" s="82" t="e">
        <f ca="true">+IF(AND(ISTEXT(OFFSET('Water Data'!$B$2,0,10*ROW('Water Data'!E189))),BX195="Yes"),OFFSET('Water Data'!$E$9,0,10*ROW('Water Data'!E189)),IF(AND(ISTEXT(OFFSET('Water Data'!$B$2,0,10*ROW('Water Data'!E189))),BX195="No",ISNUMBER(OFFSET('Water Data'!$E$9,0,10*ROW('Water Data'!E189)))),CONCATENATE("[",ROUND(OFFSET('Water Data'!$E$9,0,10*ROW('Water Data'!E189)),0),"]"),IF(AND(ISTEXT(OFFSET('Water Data'!$B$2,0,10*ROW('Water Data'!E189))),BX195="",ISNUMBER(OFFSET('Water Data'!$E$9,0,10*ROW('Water Data'!E189)))),OFFSET('Water Data'!$E$9,0,10*ROW('Water Data'!E189)),NA())))</f>
        <v>#N/A</v>
      </c>
      <c r="J195" s="82" t="e">
        <f ca="true">+IF(AND(ISTEXT(OFFSET('Water Data'!$B$2,0,10*ROW('Water Data'!F189))),BY195="Yes"),100-OFFSET('Water Data'!$F$4,0,10*ROW('Water Data'!F189)),IF(AND(ISTEXT(OFFSET('Water Data'!$B$2,0,10*ROW('Water Data'!F189))),BY195="No",ISNUMBER(OFFSET('Water Data'!$F$4,0,10*ROW('Water Data'!F189)))),CONCATENATE("[",ROUND(100-OFFSET('Water Data'!$F$4,0,10*ROW('Water Data'!F189)),0),"]"),IF(AND(ISTEXT(OFFSET('Water Data'!$B$2,0,10*ROW('Water Data'!F189))),BY195="",ISNUMBER(OFFSET('Water Data'!$F$4,0,10*ROW('Water Data'!F189)))),100-OFFSET('Water Data'!$F$4,0,10*ROW('Water Data'!F189)),NA())))</f>
        <v>#N/A</v>
      </c>
      <c r="K195" s="82" t="e">
        <f ca="true">+IF(AND(ISTEXT(OFFSET('Water Data'!$B$2,0,10*ROW('Water Data'!F189))),BZ195="Yes"),OFFSET('Water Data'!$F$6,0,10*ROW('Water Data'!F189)),IF(AND(ISTEXT(OFFSET('Water Data'!$B$2,0,10*ROW('Water Data'!F189))),BZ195="No",ISNUMBER(OFFSET('Water Data'!$F$6,0,10*ROW('Water Data'!F189)))),CONCATENATE("[",ROUND(OFFSET('Water Data'!$F$6,0,10*ROW('Water Data'!F189)),0),"]"),IF(AND(ISTEXT(OFFSET('Water Data'!$B$2,0,10*ROW('Water Data'!F189))),BZ195="",ISNUMBER(OFFSET('Water Data'!$F$6,0,10*ROW('Water Data'!F189)))),OFFSET('Water Data'!$F$6,0,10*ROW('Water Data'!F189)),NA())))</f>
        <v>#N/A</v>
      </c>
      <c r="L195" s="82" t="e">
        <f ca="true">+IF(AND(ISTEXT(OFFSET('Water Data'!$B$2,0,10*ROW('Water Data'!F189))),CA195="Yes"),OFFSET('Water Data'!$F$9,0,10*ROW('Water Data'!F189)),IF(AND(ISTEXT(OFFSET('Water Data'!$B$2,0,10*ROW('Water Data'!F189))),CA195="No",ISNUMBER(OFFSET('Water Data'!$F$9,0,10*ROW('Water Data'!F189)))),CONCATENATE("[",ROUND(OFFSET('Water Data'!$F$9,0,10*ROW('Water Data'!F189)),0),"]"),IF(AND(ISTEXT(OFFSET('Water Data'!$B$2,0,10*ROW('Water Data'!F189))),CA195="",ISNUMBER(OFFSET('Water Data'!$F$9,0,10*ROW('Water Data'!F189)))),OFFSET('Water Data'!$F$9,0,10*ROW('Water Data'!F189)),NA())))</f>
        <v>#N/A</v>
      </c>
      <c r="M195" s="82" t="e">
        <f ca="true">+IF(AND(ISTEXT(OFFSET('Water Data'!$B$2,0,10*ROW('Water Data'!G189))),CB195="Yes"),100-OFFSET('Water Data'!$G$4,0,10*ROW('Water Data'!G189)),IF(AND(ISTEXT(OFFSET('Water Data'!$B$2,0,10*ROW('Water Data'!G189))),CB195="No",ISNUMBER(OFFSET('Water Data'!$G$4,0,10*ROW('Water Data'!G189)))),CONCATENATE("[",ROUND(100-OFFSET('Water Data'!$G$4,0,10*ROW('Water Data'!G189)),0),"]"),IF(AND(ISTEXT(OFFSET('Water Data'!$B$2,0,10*ROW('Water Data'!G189))),CB195="",ISNUMBER(OFFSET('Water Data'!$G$4,0,10*ROW('Water Data'!G189)))),100-OFFSET('Water Data'!$G$4,0,10*ROW('Water Data'!G189)),NA())))</f>
        <v>#N/A</v>
      </c>
      <c r="N195" s="82" t="e">
        <f ca="true">+IF(AND(ISTEXT(OFFSET('Water Data'!$B$2,0,10*ROW('Water Data'!G189))),CC195="Yes"),OFFSET('Water Data'!$G$6,0,10*ROW('Water Data'!G189)),IF(AND(ISTEXT(OFFSET('Water Data'!$B$2,0,10*ROW('Water Data'!G189))),CC195="No",ISNUMBER(OFFSET('Water Data'!$G$6,0,10*ROW('Water Data'!G189)))),CONCATENATE("[",ROUND(OFFSET('Water Data'!$G$6,0,10*ROW('Water Data'!G189)),0),"]"),IF(AND(ISTEXT(OFFSET('Water Data'!$B$2,0,10*ROW('Water Data'!G189))),CC195="",ISNUMBER(OFFSET('Water Data'!$G$6,0,10*ROW('Water Data'!G189)))),OFFSET('Water Data'!$G$6,0,10*ROW('Water Data'!G189)),NA())))</f>
        <v>#N/A</v>
      </c>
      <c r="O195" s="82" t="e">
        <f ca="true">+IF(AND(ISTEXT(OFFSET('Water Data'!$B$2,0,10*ROW('Water Data'!G189))),CD195="Yes"),OFFSET('Water Data'!$G$9,0,10*ROW('Water Data'!G189)),IF(AND(ISTEXT(OFFSET('Water Data'!$B$2,0,10*ROW('Water Data'!G189))),CD195="No",ISNUMBER(OFFSET('Water Data'!$G$9,0,10*ROW('Water Data'!G189)))),CONCATENATE("[",ROUND(OFFSET('Water Data'!$G$9,0,10*ROW('Water Data'!G189)),0),"]"),IF(AND(ISTEXT(OFFSET('Water Data'!$B$2,0,10*ROW('Water Data'!G189))),CD195="",ISNUMBER(OFFSET('Water Data'!$G$9,0,10*ROW('Water Data'!G189)))),OFFSET('Water Data'!$G$9,0,10*ROW('Water Data'!G189)),NA())))</f>
        <v>#N/A</v>
      </c>
      <c r="P195" s="82" t="e">
        <f ca="true">+IF(AND(ISTEXT(OFFSET('Water Data'!$B$2,0,10*ROW('Water Data'!H189))),CE195="Yes"),100-OFFSET('Water Data'!$H$4,0,10*ROW('Water Data'!H189)),IF(AND(ISTEXT(OFFSET('Water Data'!$B$2,0,10*ROW('Water Data'!H189))),CE195="No",ISNUMBER(OFFSET('Water Data'!$H$4,0,10*ROW('Water Data'!H189)))),CONCATENATE("[",ROUND(100-OFFSET('Water Data'!$H$4,0,10*ROW('Water Data'!H189)),0),"]"),IF(AND(ISTEXT(OFFSET('Water Data'!$B$2,0,10*ROW('Water Data'!H189))),CE195="",ISNUMBER(OFFSET('Water Data'!$H$4,0,10*ROW('Water Data'!H189)))),100-OFFSET('Water Data'!$H$4,0,10*ROW('Water Data'!H189)),NA())))</f>
        <v>#N/A</v>
      </c>
      <c r="Q195" s="82" t="e">
        <f ca="true">+IF(AND(ISTEXT(OFFSET('Water Data'!$B$2,0,10*ROW('Water Data'!H189))),CF195="Yes"),OFFSET('Water Data'!$H$6,0,10*ROW('Water Data'!H189)),IF(AND(ISTEXT(OFFSET('Water Data'!$B$2,0,10*ROW('Water Data'!H189))),CF195="No",ISNUMBER(OFFSET('Water Data'!$H$6,0,10*ROW('Water Data'!H189)))),CONCATENATE("[",ROUND(OFFSET('Water Data'!$H$6,0,10*ROW('Water Data'!H189)),0),"]"),IF(AND(ISTEXT(OFFSET('Water Data'!$B$2,0,10*ROW('Water Data'!H189))),CF195="",ISNUMBER(OFFSET('Water Data'!$H$6,0,10*ROW('Water Data'!H189)))),OFFSET('Water Data'!$H$6,0,10*ROW('Water Data'!H189)),NA())))</f>
        <v>#N/A</v>
      </c>
      <c r="R195" s="82" t="e">
        <f ca="true">+IF(AND(ISTEXT(OFFSET('Water Data'!$B$2,0,10*ROW('Water Data'!H189))),CG195="Yes"),OFFSET('Water Data'!$H$9,0,10*ROW('Water Data'!H189)),IF(AND(ISTEXT(OFFSET('Water Data'!$B$2,0,10*ROW('Water Data'!H189))),CG195="No",ISNUMBER(OFFSET('Water Data'!$H$9,0,10*ROW('Water Data'!H189)))),CONCATENATE("[",ROUND(OFFSET('Water Data'!$H$9,0,10*ROW('Water Data'!H189)),0),"]"),IF(AND(ISTEXT(OFFSET('Water Data'!$B$2,0,10*ROW('Water Data'!H189))),CG195="",ISNUMBER(OFFSET('Water Data'!$H$9,0,10*ROW('Water Data'!H189)))),OFFSET('Water Data'!$H$9,0,10*ROW('Water Data'!H189)),NA())))</f>
        <v>#N/A</v>
      </c>
      <c r="S195" s="82" t="e">
        <f ca="true">+IF(AND(ISTEXT(OFFSET('Water Data'!$B$2,0,10*ROW('Water Data'!I189))),CH195="Yes"),100-OFFSET('Water Data'!$I$4,0,10*ROW('Water Data'!I189)),IF(AND(ISTEXT(OFFSET('Water Data'!$B$2,0,10*ROW('Water Data'!I189))),CH195="No",ISNUMBER(OFFSET('Water Data'!$I$4,0,10*ROW('Water Data'!I189)))),CONCATENATE("[",ROUND(100-OFFSET('Water Data'!$I$4,0,10*ROW('Water Data'!I189)),0),"]"),IF(AND(ISTEXT(OFFSET('Water Data'!$B$2,0,10*ROW('Water Data'!I189))),CH195="",ISNUMBER(OFFSET('Water Data'!$I$4,0,10*ROW('Water Data'!I189)))),100-OFFSET('Water Data'!$I$4,0,10*ROW('Water Data'!I189)),NA())))</f>
        <v>#N/A</v>
      </c>
      <c r="T195" s="82" t="e">
        <f ca="true">+IF(AND(ISTEXT(OFFSET('Water Data'!$B$2,0,10*ROW('Water Data'!I189))),CI195="Yes"),OFFSET('Water Data'!$I$6,0,10*ROW('Water Data'!I189)),IF(AND(ISTEXT(OFFSET('Water Data'!$B$2,0,10*ROW('Water Data'!I189))),CI195="No",ISNUMBER(OFFSET('Water Data'!$I$6,0,10*ROW('Water Data'!I189)))),CONCATENATE("[",ROUND(OFFSET('Water Data'!$I$6,0,10*ROW('Water Data'!I189)),0),"]"),IF(AND(ISTEXT(OFFSET('Water Data'!$B$2,0,10*ROW('Water Data'!I189))),CI195="",ISNUMBER(OFFSET('Water Data'!$I$6,0,10*ROW('Water Data'!I189)))),OFFSET('Water Data'!$I$6,0,10*ROW('Water Data'!I189)),NA())))</f>
        <v>#N/A</v>
      </c>
      <c r="U195" s="82" t="e">
        <f ca="true">+IF(AND(ISTEXT(OFFSET('Water Data'!$B$2,0,10*ROW('Water Data'!I189))),CJ195="Yes"),OFFSET('Water Data'!$I$9,0,10*ROW('Water Data'!I189)),IF(AND(ISTEXT(OFFSET('Water Data'!$B$2,0,10*ROW('Water Data'!I189))),CJ195="No",ISNUMBER(OFFSET('Water Data'!$I$9,0,10*ROW('Water Data'!I189)))),CONCATENATE("[",ROUND(OFFSET('Water Data'!$I$9,0,10*ROW('Water Data'!I189)),0),"]"),IF(AND(ISTEXT(OFFSET('Water Data'!$B$2,0,10*ROW('Water Data'!I189))),CJ195="",ISNUMBER(OFFSET('Water Data'!$I$9,0,10*ROW('Water Data'!I189)))),OFFSET('Water Data'!$I$9,0,10*ROW('Water Data'!I189)),NA())))</f>
        <v>#N/A</v>
      </c>
      <c r="V195" s="83" t="e">
        <f ca="true">+IF(AND(ISTEXT(OFFSET('Sanitation Data'!$B$2,0,10*ROW('Sanitation Data'!D189))),CK195="Yes"),100-OFFSET('Sanitation Data'!$D$4,0,10*ROW('Sanitation Data'!D189)),IF(AND(ISTEXT(OFFSET('Sanitation Data'!$B$2,0,10*ROW('Sanitation Data'!D189))),CK195="No",ISNUMBER(OFFSET('Sanitation Data'!$D$4,0,10*ROW('Sanitation Data'!D189)))),CONCATENATE("[",ROUND(100-OFFSET('Sanitation Data'!$D$4,0,10*ROW('Sanitation Data'!D189)),0),"]"),IF(AND(ISTEXT(OFFSET('Sanitation Data'!$B$2,0,10*ROW('Sanitation Data'!D189))),CK195="",ISNUMBER(OFFSET('Sanitation Data'!$D$4,0,10*ROW('Sanitation Data'!D189)))),100-OFFSET('Sanitation Data'!$D$4,0,10*ROW('Sanitation Data'!D189)),NA())))</f>
        <v>#N/A</v>
      </c>
      <c r="W195" s="83" t="e">
        <f ca="true">+IF(AND(ISTEXT(OFFSET('Sanitation Data'!$B$2,0,10*ROW('Sanitation Data'!D189))),CL195="Yes"),OFFSET('Sanitation Data'!$D$6,0,10*ROW('Sanitation Data'!D189)),IF(AND(ISTEXT(OFFSET('Sanitation Data'!$B$2,0,10*ROW('Sanitation Data'!D189))),CL195="No",ISNUMBER(OFFSET('Sanitation Data'!$D$6,0,10*ROW('Sanitation Data'!D189)))),CONCATENATE("[",ROUND(OFFSET('Sanitation Data'!$D$6,0,10*ROW('Sanitation Data'!D189)),0),"]"),IF(AND(ISTEXT(OFFSET('Sanitation Data'!$B$2,0,10*ROW('Sanitation Data'!D189))),CL195="",ISNUMBER(OFFSET('Sanitation Data'!$D$6,0,10*ROW('Sanitation Data'!D189)))),OFFSET('Sanitation Data'!$D$6,0,10*ROW('Sanitation Data'!D189)),NA())))</f>
        <v>#N/A</v>
      </c>
      <c r="X195" s="83" t="e">
        <f ca="true">+IF(AND(ISTEXT(OFFSET('Sanitation Data'!$B$2,0,10*ROW('Sanitation Data'!D189))),CM195="Yes"),OFFSET('Sanitation Data'!$D$10,0,10*ROW('Sanitation Data'!D189)),IF(AND(ISTEXT(OFFSET('Sanitation Data'!$B$2,0,10*ROW('Sanitation Data'!D189))),CM195="No",ISNUMBER(OFFSET('Sanitation Data'!$D$10,0,10*ROW('Sanitation Data'!D189)))),CONCATENATE("[",ROUND(OFFSET('Sanitation Data'!$D$10,0,10*ROW('Sanitation Data'!D189)),0),"]"),IF(AND(ISTEXT(OFFSET('Sanitation Data'!$B$2,0,10*ROW('Sanitation Data'!D189))),CM195="",ISNUMBER(OFFSET('Sanitation Data'!$D$10,0,10*ROW('Sanitation Data'!D189)))),OFFSET('Sanitation Data'!$D$10,0,10*ROW('Sanitation Data'!D189)),NA())))</f>
        <v>#N/A</v>
      </c>
      <c r="Y195" s="83" t="e">
        <f ca="true">+IF(AND(ISTEXT(OFFSET('Sanitation Data'!$B$2,0,10*ROW('Sanitation Data'!D189))),CN195="Yes"),OFFSET('Sanitation Data'!$D$11,0,10*ROW('Sanitation Data'!D189)),IF(AND(ISTEXT(OFFSET('Sanitation Data'!$B$2,0,10*ROW('Sanitation Data'!D189))),CN195="No",ISNUMBER(OFFSET('Sanitation Data'!$D$11,0,10*ROW('Sanitation Data'!D189)))),CONCATENATE("[",ROUND(OFFSET('Sanitation Data'!$D$11,0,10*ROW('Sanitation Data'!D189)),0),"]"),IF(AND(ISTEXT(OFFSET('Sanitation Data'!$B$2,0,10*ROW('Sanitation Data'!D189))),CN195="",ISNUMBER(OFFSET('Sanitation Data'!$D$11,0,10*ROW('Sanitation Data'!D189)))),OFFSET('Sanitation Data'!$D$11,0,10*ROW('Sanitation Data'!D189)),NA())))</f>
        <v>#N/A</v>
      </c>
      <c r="Z195" s="83" t="e">
        <f ca="true">+IF(AND(ISTEXT(OFFSET('Sanitation Data'!$B$2,0,10*ROW('Sanitation Data'!D189))),CO195="Yes"),OFFSET('Sanitation Data'!$D$12,0,10*ROW('Sanitation Data'!D189)),IF(AND(ISTEXT(OFFSET('Sanitation Data'!$B$2,0,10*ROW('Sanitation Data'!D189))),CO195="No",ISNUMBER(OFFSET('Sanitation Data'!$D$12,0,10*ROW('Sanitation Data'!D189)))),CONCATENATE("[",ROUND(OFFSET('Sanitation Data'!$D$12,0,10*ROW('Sanitation Data'!D189)),0),"]"),IF(AND(ISTEXT(OFFSET('Sanitation Data'!$B$2,0,10*ROW('Sanitation Data'!D189))),CO195="",ISNUMBER(OFFSET('Sanitation Data'!$D$12,0,10*ROW('Sanitation Data'!D189)))),OFFSET('Sanitation Data'!$D$12,0,10*ROW('Sanitation Data'!D189)),NA())))</f>
        <v>#N/A</v>
      </c>
      <c r="AA195" s="83" t="e">
        <f ca="true">+IF(AND(ISTEXT(OFFSET('Sanitation Data'!$B$2,0,10*ROW('Sanitation Data'!E189))),CP195="Yes"),100-OFFSET('Sanitation Data'!$E$4,0,10*ROW('Sanitation Data'!E189)),IF(AND(ISTEXT(OFFSET('Sanitation Data'!$B$2,0,10*ROW('Sanitation Data'!E189))),CP195="No",ISNUMBER(OFFSET('Sanitation Data'!$E$4,0,10*ROW('Sanitation Data'!E189)))),CONCATENATE("[",ROUND(100-OFFSET('Sanitation Data'!$E$4,0,10*ROW('Sanitation Data'!E189)),0),"]"),IF(AND(ISTEXT(OFFSET('Sanitation Data'!$B$2,0,10*ROW('Sanitation Data'!E189))),CP195="",ISNUMBER(OFFSET('Sanitation Data'!$E$4,0,10*ROW('Sanitation Data'!E189)))),100-OFFSET('Sanitation Data'!$E$4,0,10*ROW('Sanitation Data'!E189)),NA())))</f>
        <v>#N/A</v>
      </c>
      <c r="AB195" s="83" t="e">
        <f ca="true">+IF(AND(ISTEXT(OFFSET('Sanitation Data'!$B$2,0,10*ROW('Sanitation Data'!E189))),CQ195="Yes"),OFFSET('Sanitation Data'!$E$6,0,10*ROW('Sanitation Data'!H189)),IF(AND(ISTEXT(OFFSET('Sanitation Data'!$B$2,0,10*ROW('Sanitation Data'!E189))),CQ195="No",ISNUMBER(OFFSET('Sanitation Data'!$E$6,0,10*ROW('Sanitation Data'!E189)))),CONCATENATE("[",ROUND(OFFSET('Sanitation Data'!$E$6,0,10*ROW('Sanitation Data'!E189)),0),"]"),IF(AND(ISTEXT(OFFSET('Sanitation Data'!$B$2,0,10*ROW('Sanitation Data'!E189))),CQ195="",ISNUMBER(OFFSET('Sanitation Data'!$E$6,0,10*ROW('Sanitation Data'!E189)))),OFFSET('Sanitation Data'!$E$6,0,10*ROW('Sanitation Data'!E189)),NA())))</f>
        <v>#N/A</v>
      </c>
      <c r="AC195" s="83" t="e">
        <f ca="true">+IF(AND(ISTEXT(OFFSET('Sanitation Data'!$B$2,0,10*ROW('Sanitation Data'!E189))),CR195="Yes"),OFFSET('Sanitation Data'!$E$10,0,10*ROW('Sanitation Data'!E189)),IF(AND(ISTEXT(OFFSET('Sanitation Data'!$B$2,0,10*ROW('Sanitation Data'!E189))),CR195="No",ISNUMBER(OFFSET('Sanitation Data'!$E$10,0,10*ROW('Sanitation Data'!E189)))),CONCATENATE("[",ROUND(OFFSET('Sanitation Data'!$E$10,0,10*ROW('Sanitation Data'!E189)),0),"]"),IF(AND(ISTEXT(OFFSET('Sanitation Data'!$B$2,0,10*ROW('Sanitation Data'!E189))),CR195="",ISNUMBER(OFFSET('Sanitation Data'!$E$10,0,10*ROW('Sanitation Data'!E189)))),OFFSET('Sanitation Data'!$E$10,0,10*ROW('Sanitation Data'!E189)),NA())))</f>
        <v>#N/A</v>
      </c>
      <c r="AD195" s="83" t="e">
        <f ca="true">+IF(AND(ISTEXT(OFFSET('Sanitation Data'!$B$2,0,10*ROW('Sanitation Data'!E189))),CS195="Yes"),OFFSET('Sanitation Data'!$E$11,0,10*ROW('Sanitation Data'!E189)),IF(AND(ISTEXT(OFFSET('Sanitation Data'!$B$2,0,10*ROW('Sanitation Data'!E189))),CS195="No",ISNUMBER(OFFSET('Sanitation Data'!$E$11,0,10*ROW('Sanitation Data'!E189)))),CONCATENATE("[",ROUND(OFFSET('Sanitation Data'!$E$11,0,10*ROW('Sanitation Data'!E189)),0),"]"),IF(AND(ISTEXT(OFFSET('Sanitation Data'!$B$2,0,10*ROW('Sanitation Data'!E189))),CS195="",ISNUMBER(OFFSET('Sanitation Data'!$E$11,0,10*ROW('Sanitation Data'!E189)))),OFFSET('Sanitation Data'!$E$11,0,10*ROW('Sanitation Data'!E189)),NA())))</f>
        <v>#N/A</v>
      </c>
      <c r="AE195" s="83" t="e">
        <f ca="true">+IF(AND(ISTEXT(OFFSET('Sanitation Data'!$B$2,0,10*ROW('Sanitation Data'!E189))),CT195="Yes"),OFFSET('Sanitation Data'!$E$12,0,10*ROW('Sanitation Data'!E189)),IF(AND(ISTEXT(OFFSET('Sanitation Data'!$B$2,0,10*ROW('Sanitation Data'!E189))),CT195="No",ISNUMBER(OFFSET('Sanitation Data'!$E$12,0,10*ROW('Sanitation Data'!E189)))),CONCATENATE("[",ROUND(OFFSET('Sanitation Data'!$E$12,0,10*ROW('Sanitation Data'!E189)),0),"]"),IF(AND(ISTEXT(OFFSET('Sanitation Data'!$B$2,0,10*ROW('Sanitation Data'!E189))),CT195="",ISNUMBER(OFFSET('Sanitation Data'!$E$12,0,10*ROW('Sanitation Data'!E189)))),OFFSET('Sanitation Data'!$E$12,0,10*ROW('Sanitation Data'!E189)),NA())))</f>
        <v>#N/A</v>
      </c>
      <c r="AF195" s="83" t="e">
        <f ca="true">+IF(AND(ISTEXT(OFFSET('Sanitation Data'!$B$2,0,10*ROW('Sanitation Data'!F189))),CU195="Yes"),100-OFFSET('Sanitation Data'!$F$4,0,10*ROW('Sanitation Data'!F189)),IF(AND(ISTEXT(OFFSET('Sanitation Data'!$B$2,0,10*ROW('Sanitation Data'!F189))),CU195="No",ISNUMBER(OFFSET('Sanitation Data'!$F$4,0,10*ROW('Sanitation Data'!F189)))),CONCATENATE("[",ROUND(100-OFFSET('Sanitation Data'!$F$4,0,10*ROW('Sanitation Data'!F189)),0),"]"),IF(AND(ISTEXT(OFFSET('Sanitation Data'!$B$2,0,10*ROW('Sanitation Data'!F189))),CU195="",ISNUMBER(OFFSET('Sanitation Data'!$F$4,0,10*ROW('Sanitation Data'!F189)))),100-OFFSET('Sanitation Data'!$F$4,0,10*ROW('Sanitation Data'!F189)),NA())))</f>
        <v>#N/A</v>
      </c>
      <c r="AG195" s="83" t="e">
        <f ca="true">+IF(AND(ISTEXT(OFFSET('Sanitation Data'!$B$2,0,10*ROW('Sanitation Data'!F189))),CV195="Yes"),OFFSET('Sanitation Data'!$F$6,0,10*ROW('Sanitation Data'!F189)),IF(AND(ISTEXT(OFFSET('Sanitation Data'!$B$2,0,10*ROW('Sanitation Data'!F189))),CV195="No",ISNUMBER(OFFSET('Sanitation Data'!$F$6,0,10*ROW('Sanitation Data'!F189)))),CONCATENATE("[",ROUND(OFFSET('Sanitation Data'!$F$6,0,10*ROW('Sanitation Data'!F189)),0),"]"),IF(AND(ISTEXT(OFFSET('Sanitation Data'!$B$2,0,10*ROW('Sanitation Data'!F189))),CV195="",ISNUMBER(OFFSET('Sanitation Data'!$F$6,0,10*ROW('Sanitation Data'!F189)))),OFFSET('Sanitation Data'!$F$6,0,10*ROW('Sanitation Data'!F189)),NA())))</f>
        <v>#N/A</v>
      </c>
      <c r="AH195" s="83" t="e">
        <f ca="true">+IF(AND(ISTEXT(OFFSET('Sanitation Data'!$B$2,0,10*ROW('Sanitation Data'!F189))),CW195="Yes"),OFFSET('Sanitation Data'!$F$10,0,10*ROW('Sanitation Data'!F189)),IF(AND(ISTEXT(OFFSET('Sanitation Data'!$B$2,0,10*ROW('Sanitation Data'!F189))),CW195="No",ISNUMBER(OFFSET('Sanitation Data'!$F$10,0,10*ROW('Sanitation Data'!F189)))),CONCATENATE("[",ROUND(OFFSET('Sanitation Data'!$F$10,0,10*ROW('Sanitation Data'!F189)),0),"]"),IF(AND(ISTEXT(OFFSET('Sanitation Data'!$B$2,0,10*ROW('Sanitation Data'!F189))),CW195="",ISNUMBER(OFFSET('Sanitation Data'!$F$10,0,10*ROW('Sanitation Data'!F189)))),OFFSET('Sanitation Data'!$F$10,0,10*ROW('Sanitation Data'!F189)),NA())))</f>
        <v>#N/A</v>
      </c>
      <c r="AI195" s="83" t="e">
        <f ca="true">+IF(AND(ISTEXT(OFFSET('Sanitation Data'!$B$2,0,10*ROW('Sanitation Data'!F189))),CX195="Yes"),OFFSET('Sanitation Data'!$F$11,0,10*ROW('Sanitation Data'!F189)),IF(AND(ISTEXT(OFFSET('Sanitation Data'!$B$2,0,10*ROW('Sanitation Data'!F189))),CX195="No",ISNUMBER(OFFSET('Sanitation Data'!$F$11,0,10*ROW('Sanitation Data'!F189)))),CONCATENATE("[",ROUND(OFFSET('Sanitation Data'!$F$11,0,10*ROW('Sanitation Data'!F189)),0),"]"),IF(AND(ISTEXT(OFFSET('Sanitation Data'!$B$2,0,10*ROW('Sanitation Data'!F189))),CX195="",ISNUMBER(OFFSET('Sanitation Data'!$F$11,0,10*ROW('Sanitation Data'!F189)))),OFFSET('Sanitation Data'!$F$11,0,10*ROW('Sanitation Data'!F189)),NA())))</f>
        <v>#N/A</v>
      </c>
      <c r="AJ195" s="83" t="e">
        <f ca="true">+IF(AND(ISTEXT(OFFSET('Sanitation Data'!$B$2,0,10*ROW('Sanitation Data'!F189))),CY195="Yes"),OFFSET('Sanitation Data'!$F$12,0,10*ROW('Sanitation Data'!F189)),IF(AND(ISTEXT(OFFSET('Sanitation Data'!$B$2,0,10*ROW('Sanitation Data'!F189))),CY195="No",ISNUMBER(OFFSET('Sanitation Data'!$F$12,0,10*ROW('Sanitation Data'!F189)))),CONCATENATE("[",ROUND(OFFSET('Sanitation Data'!$F$12,0,10*ROW('Sanitation Data'!F189)),0),"]"),IF(AND(ISTEXT(OFFSET('Sanitation Data'!$B$2,0,10*ROW('Sanitation Data'!F189))),CY195="",ISNUMBER(OFFSET('Sanitation Data'!$F$12,0,10*ROW('Sanitation Data'!F189)))),OFFSET('Sanitation Data'!$F$12,0,10*ROW('Sanitation Data'!F189)),NA())))</f>
        <v>#N/A</v>
      </c>
      <c r="AK195" s="83" t="e">
        <f ca="true">+IF(AND(ISTEXT(OFFSET('Sanitation Data'!$B$2,0,10*ROW('Sanitation Data'!G189))),CZ195="Yes"),100-OFFSET('Sanitation Data'!$G$4,0,10*ROW('Sanitation Data'!G189)),IF(AND(ISTEXT(OFFSET('Sanitation Data'!$B$2,0,10*ROW('Sanitation Data'!G189))),CZ195="No",ISNUMBER(OFFSET('Sanitation Data'!$G$4,0,10*ROW('Sanitation Data'!G189)))),CONCATENATE("[",ROUND(100-OFFSET('Sanitation Data'!$G$4,0,10*ROW('Sanitation Data'!G189)),0),"]"),IF(AND(ISTEXT(OFFSET('Sanitation Data'!$B$2,0,10*ROW('Sanitation Data'!G189))),CZ195="",ISNUMBER(OFFSET('Sanitation Data'!$G$4,0,10*ROW('Sanitation Data'!G189)))),100-OFFSET('Sanitation Data'!$G$4,0,10*ROW('Sanitation Data'!G189)),NA())))</f>
        <v>#N/A</v>
      </c>
      <c r="AL195" s="83" t="e">
        <f ca="true">+IF(AND(ISTEXT(OFFSET('Sanitation Data'!$B$2,0,10*ROW('Sanitation Data'!G189))),DA195="Yes"),OFFSET('Sanitation Data'!$G$6,0,10*ROW('Sanitation Data'!G189)),IF(AND(ISTEXT(OFFSET('Sanitation Data'!$B$2,0,10*ROW('Sanitation Data'!G189))),DA195="No",ISNUMBER(OFFSET('Sanitation Data'!$G$6,0,10*ROW('Sanitation Data'!G189)))),CONCATENATE("[",ROUND(OFFSET('Sanitation Data'!$G$6,0,10*ROW('Sanitation Data'!G189)),0),"]"),IF(AND(ISTEXT(OFFSET('Sanitation Data'!$B$2,0,10*ROW('Sanitation Data'!G189))),DA195="",ISNUMBER(OFFSET('Sanitation Data'!$G$6,0,10*ROW('Sanitation Data'!G189)))),OFFSET('Sanitation Data'!$G$6,0,10*ROW('Sanitation Data'!G189)),NA())))</f>
        <v>#N/A</v>
      </c>
      <c r="AM195" s="83" t="e">
        <f ca="true">+IF(AND(ISTEXT(OFFSET('Sanitation Data'!$B$2,0,10*ROW('Sanitation Data'!G189))),DB195="Yes"),OFFSET('Sanitation Data'!$G$10,0,10*ROW('Sanitation Data'!G189)),IF(AND(ISTEXT(OFFSET('Sanitation Data'!$B$2,0,10*ROW('Sanitation Data'!G189))),DB195="No",ISNUMBER(OFFSET('Sanitation Data'!$G$10,0,10*ROW('Sanitation Data'!G189)))),CONCATENATE("[",ROUND(OFFSET('Sanitation Data'!$G$10,0,10*ROW('Sanitation Data'!G189)),0),"]"),IF(AND(ISTEXT(OFFSET('Sanitation Data'!$B$2,0,10*ROW('Sanitation Data'!G189))),DB195="",ISNUMBER(OFFSET('Sanitation Data'!$G$10,0,10*ROW('Sanitation Data'!G189)))),OFFSET('Sanitation Data'!$G$10,0,10*ROW('Sanitation Data'!G189)),NA())))</f>
        <v>#N/A</v>
      </c>
      <c r="AN195" s="83" t="e">
        <f ca="true">+IF(AND(ISTEXT(OFFSET('Sanitation Data'!$B$2,0,10*ROW('Sanitation Data'!G189))),DC195="Yes"),OFFSET('Sanitation Data'!$G$11,0,10*ROW('Sanitation Data'!G189)),IF(AND(ISTEXT(OFFSET('Sanitation Data'!$B$2,0,10*ROW('Sanitation Data'!G189))),DC195="No",ISNUMBER(OFFSET('Sanitation Data'!$G$11,0,10*ROW('Sanitation Data'!G189)))),CONCATENATE("[",ROUND(OFFSET('Sanitation Data'!$G$11,0,10*ROW('Sanitation Data'!G189)),0),"]"),IF(AND(ISTEXT(OFFSET('Sanitation Data'!$B$2,0,10*ROW('Sanitation Data'!G189))),DC195="",ISNUMBER(OFFSET('Sanitation Data'!$G$11,0,10*ROW('Sanitation Data'!G189)))),OFFSET('Sanitation Data'!$G$11,0,10*ROW('Sanitation Data'!G189)),NA())))</f>
        <v>#N/A</v>
      </c>
      <c r="AO195" s="83" t="e">
        <f ca="true">+IF(AND(ISTEXT(OFFSET('Sanitation Data'!$B$2,0,10*ROW('Sanitation Data'!G189))),DD195="Yes"),OFFSET('Sanitation Data'!$G$12,0,10*ROW('Sanitation Data'!G189)),IF(AND(ISTEXT(OFFSET('Sanitation Data'!$B$2,0,10*ROW('Sanitation Data'!G189))),DD195="No",ISNUMBER(OFFSET('Sanitation Data'!$G$12,0,10*ROW('Sanitation Data'!G189)))),CONCATENATE("[",ROUND(OFFSET('Sanitation Data'!$G$12,0,10*ROW('Sanitation Data'!G189)),0),"]"),IF(AND(ISTEXT(OFFSET('Sanitation Data'!$B$2,0,10*ROW('Sanitation Data'!G189))),DD195="",ISNUMBER(OFFSET('Sanitation Data'!$G$12,0,10*ROW('Sanitation Data'!G189)))),OFFSET('Sanitation Data'!$G$12,0,10*ROW('Sanitation Data'!G189)),NA())))</f>
        <v>#N/A</v>
      </c>
      <c r="AP195" s="83" t="e">
        <f ca="true">+IF(AND(ISTEXT(OFFSET('Sanitation Data'!$B$2,0,10*ROW('Sanitation Data'!H189))),DE195="Yes"),100-OFFSET('Sanitation Data'!$H$4,0,10*ROW('Sanitation Data'!H189)),IF(AND(ISTEXT(OFFSET('Sanitation Data'!$B$2,0,10*ROW('Sanitation Data'!H189))),DE195="No",ISNUMBER(OFFSET('Sanitation Data'!$H$4,0,10*ROW('Sanitation Data'!H189)))),CONCATENATE("[",ROUND(100-OFFSET('Sanitation Data'!$H$4,0,10*ROW('Sanitation Data'!H189)),0),"]"),IF(AND(ISTEXT(OFFSET('Sanitation Data'!$B$2,0,10*ROW('Sanitation Data'!H189))),DE195="",ISNUMBER(OFFSET('Sanitation Data'!$H$4,0,10*ROW('Sanitation Data'!H189)))),100-OFFSET('Sanitation Data'!$H$4,0,10*ROW('Sanitation Data'!H189)),NA())))</f>
        <v>#N/A</v>
      </c>
      <c r="AQ195" s="83" t="e">
        <f ca="true">+IF(AND(ISTEXT(OFFSET('Sanitation Data'!$B$2,0,10*ROW('Sanitation Data'!H189))),DF195="Yes"),OFFSET('Sanitation Data'!$H$6,0,10*ROW('Sanitation Data'!H189)),IF(AND(ISTEXT(OFFSET('Sanitation Data'!$B$2,0,10*ROW('Sanitation Data'!H189))),DF195="No",ISNUMBER(OFFSET('Sanitation Data'!$H$6,0,10*ROW('Sanitation Data'!H189)))),CONCATENATE("[",ROUND(OFFSET('Sanitation Data'!$H$6,0,10*ROW('Sanitation Data'!H189)),0),"]"),IF(AND(ISTEXT(OFFSET('Sanitation Data'!$B$2,0,10*ROW('Sanitation Data'!H189))),DF195="",ISNUMBER(OFFSET('Sanitation Data'!$H$6,0,10*ROW('Sanitation Data'!H189)))),OFFSET('Sanitation Data'!$H$6,0,10*ROW('Sanitation Data'!H189)),NA())))</f>
        <v>#N/A</v>
      </c>
      <c r="AR195" s="83" t="e">
        <f ca="true">+IF(AND(ISTEXT(OFFSET('Sanitation Data'!$B$2,0,10*ROW('Sanitation Data'!H189))),DG195="Yes"),OFFSET('Sanitation Data'!$H$10,0,10*ROW('Sanitation Data'!H189)),IF(AND(ISTEXT(OFFSET('Sanitation Data'!$B$2,0,10*ROW('Sanitation Data'!H189))),DG195="No",ISNUMBER(OFFSET('Sanitation Data'!$H$10,0,10*ROW('Sanitation Data'!H189)))),CONCATENATE("[",ROUND(OFFSET('Sanitation Data'!$H$10,0,10*ROW('Sanitation Data'!H189)),0),"]"),IF(AND(ISTEXT(OFFSET('Sanitation Data'!$B$2,0,10*ROW('Sanitation Data'!H189))),DG195="",ISNUMBER(OFFSET('Sanitation Data'!$H$10,0,10*ROW('Sanitation Data'!H189)))),OFFSET('Sanitation Data'!$H$10,0,10*ROW('Sanitation Data'!H189)),NA())))</f>
        <v>#N/A</v>
      </c>
      <c r="AS195" s="83" t="e">
        <f ca="true">+IF(AND(ISTEXT(OFFSET('Sanitation Data'!$B$2,0,10*ROW('Sanitation Data'!H189))),DH195="Yes"),OFFSET('Sanitation Data'!$H$11,0,10*ROW('Sanitation Data'!H189)),IF(AND(ISTEXT(OFFSET('Sanitation Data'!$B$2,0,10*ROW('Sanitation Data'!H189))),DH195="No",ISNUMBER(OFFSET('Sanitation Data'!$H$11,0,10*ROW('Sanitation Data'!H189)))),CONCATENATE("[",ROUND(OFFSET('Sanitation Data'!$H$11,0,10*ROW('Sanitation Data'!H189)),0),"]"),IF(AND(ISTEXT(OFFSET('Sanitation Data'!$B$2,0,10*ROW('Sanitation Data'!H189))),DH195="",ISNUMBER(OFFSET('Sanitation Data'!$H$11,0,10*ROW('Sanitation Data'!H189)))),OFFSET('Sanitation Data'!$H$11,0,10*ROW('Sanitation Data'!H189)),NA())))</f>
        <v>#N/A</v>
      </c>
      <c r="AT195" s="83" t="e">
        <f ca="true">+IF(AND(ISTEXT(OFFSET('Sanitation Data'!$B$2,0,10*ROW('Sanitation Data'!H189))),DI195="Yes"),OFFSET('Sanitation Data'!$H$12,0,10*ROW('Sanitation Data'!H189)),IF(AND(ISTEXT(OFFSET('Sanitation Data'!$B$2,0,10*ROW('Sanitation Data'!H189))),DI195="No",ISNUMBER(OFFSET('Sanitation Data'!$H$12,0,10*ROW('Sanitation Data'!H189)))),CONCATENATE("[",ROUND(OFFSET('Sanitation Data'!$H$12,0,10*ROW('Sanitation Data'!H189)),0),"]"),IF(AND(ISTEXT(OFFSET('Sanitation Data'!$B$2,0,10*ROW('Sanitation Data'!H189))),DI195="",ISNUMBER(OFFSET('Sanitation Data'!$H$12,0,10*ROW('Sanitation Data'!H189)))),OFFSET('Sanitation Data'!$H$12,0,10*ROW('Sanitation Data'!H189)),NA())))</f>
        <v>#N/A</v>
      </c>
      <c r="AU195" s="83" t="e">
        <f ca="true">+IF(AND(ISTEXT(OFFSET('Sanitation Data'!$B$2,0,10*ROW('Sanitation Data'!I189))),DJ195="Yes"),100-OFFSET('Sanitation Data'!$I$4,0,10*ROW('Sanitation Data'!I189)),IF(AND(ISTEXT(OFFSET('Sanitation Data'!$B$2,0,10*ROW('Sanitation Data'!I189))),DJ195="No",ISNUMBER(OFFSET('Sanitation Data'!$I$4,0,10*ROW('Sanitation Data'!I189)))),CONCATENATE("[",ROUND(100-OFFSET('Sanitation Data'!$I$4,0,10*ROW('Sanitation Data'!I189)),0),"]"),IF(AND(ISTEXT(OFFSET('Sanitation Data'!$B$2,0,10*ROW('Sanitation Data'!I189))),DJ195="",ISNUMBER(OFFSET('Sanitation Data'!$I$4,0,10*ROW('Sanitation Data'!I189)))),100-OFFSET('Sanitation Data'!$I$4,0,10*ROW('Sanitation Data'!I189)),NA())))</f>
        <v>#N/A</v>
      </c>
      <c r="AV195" s="83" t="e">
        <f ca="true">+IF(AND(ISTEXT(OFFSET('Sanitation Data'!$B$2,0,10*ROW('Sanitation Data'!I189))),DK195="Yes"),OFFSET('Sanitation Data'!$I$6,0,10*ROW('Sanitation Data'!I189)),IF(AND(ISTEXT(OFFSET('Sanitation Data'!$B$2,0,10*ROW('Sanitation Data'!I189))),DK195="No",ISNUMBER(OFFSET('Sanitation Data'!$I$6,0,10*ROW('Sanitation Data'!I189)))),CONCATENATE("[",ROUND(OFFSET('Sanitation Data'!$I$6,0,10*ROW('Sanitation Data'!I189)),0),"]"),IF(AND(ISTEXT(OFFSET('Sanitation Data'!$B$2,0,10*ROW('Sanitation Data'!I189))),DK195="",ISNUMBER(OFFSET('Sanitation Data'!$I$6,0,10*ROW('Sanitation Data'!I189)))),OFFSET('Sanitation Data'!$I$6,0,10*ROW('Sanitation Data'!I189)),NA())))</f>
        <v>#N/A</v>
      </c>
      <c r="AW195" s="83" t="e">
        <f ca="true">+IF(AND(ISTEXT(OFFSET('Sanitation Data'!$B$2,0,10*ROW('Sanitation Data'!I189))),DL195="Yes"),OFFSET('Sanitation Data'!$I$10,0,10*ROW('Sanitation Data'!I189)),IF(AND(ISTEXT(OFFSET('Sanitation Data'!$B$2,0,10*ROW('Sanitation Data'!I189))),DL195="No",ISNUMBER(OFFSET('Sanitation Data'!$I$10,0,10*ROW('Sanitation Data'!I189)))),CONCATENATE("[",ROUND(OFFSET('Sanitation Data'!$I$10,0,10*ROW('Sanitation Data'!I189)),0),"]"),IF(AND(ISTEXT(OFFSET('Sanitation Data'!$B$2,0,10*ROW('Sanitation Data'!I189))),DL195="",ISNUMBER(OFFSET('Sanitation Data'!$I$10,0,10*ROW('Sanitation Data'!I189)))),OFFSET('Sanitation Data'!$I$10,0,10*ROW('Sanitation Data'!I189)),NA())))</f>
        <v>#N/A</v>
      </c>
      <c r="AX195" s="83" t="e">
        <f ca="true">+IF(AND(ISTEXT(OFFSET('Sanitation Data'!$B$2,0,10*ROW('Sanitation Data'!I189))),DM195="Yes"),OFFSET('Sanitation Data'!$I$11,0,10*ROW('Sanitation Data'!I189)),IF(AND(ISTEXT(OFFSET('Sanitation Data'!$B$2,0,10*ROW('Sanitation Data'!I189))),DM195="No",ISNUMBER(OFFSET('Sanitation Data'!$I$11,0,10*ROW('Sanitation Data'!I189)))),CONCATENATE("[",ROUND(OFFSET('Sanitation Data'!$I$11,0,10*ROW('Sanitation Data'!I189)),0),"]"),IF(AND(ISTEXT(OFFSET('Sanitation Data'!$B$2,0,10*ROW('Sanitation Data'!I189))),DM195="",ISNUMBER(OFFSET('Sanitation Data'!$I$11,0,10*ROW('Sanitation Data'!I189)))),OFFSET('Sanitation Data'!$I$11,0,10*ROW('Sanitation Data'!I189)),NA())))</f>
        <v>#N/A</v>
      </c>
      <c r="AY195" s="83" t="e">
        <f ca="true">+IF(AND(ISTEXT(OFFSET('Sanitation Data'!$B$2,0,10*ROW('Sanitation Data'!I189))),DN195="Yes"),OFFSET('Sanitation Data'!$I$12,0,10*ROW('Sanitation Data'!I189)),IF(AND(ISTEXT(OFFSET('Sanitation Data'!$B$2,0,10*ROW('Sanitation Data'!I189))),DN195="No",ISNUMBER(OFFSET('Sanitation Data'!$I$12,0,10*ROW('Sanitation Data'!I189)))),CONCATENATE("[",ROUND(OFFSET('Sanitation Data'!$I$12,0,10*ROW('Sanitation Data'!I189)),0),"]"),IF(AND(ISTEXT(OFFSET('Sanitation Data'!$B$2,0,10*ROW('Sanitation Data'!I189))),DN195="",ISNUMBER(OFFSET('Sanitation Data'!$I$12,0,10*ROW('Sanitation Data'!I189)))),OFFSET('Sanitation Data'!$I$12,0,10*ROW('Sanitation Data'!I189)),NA())))</f>
        <v>#N/A</v>
      </c>
      <c r="AZ195" s="84" t="e">
        <f ca="true">+IF(AND(ISTEXT(OFFSET('Hygiene Data'!$B$2,0,10*ROW('Hygiene Data'!D189))),DO195="Yes"),OFFSET('Hygiene Data'!$D$5,0,10*ROW('Hygiene Data'!D189)),IF(AND(ISTEXT(OFFSET('Hygiene Data'!$B$2,0,10*ROW('Hygiene Data'!D189))),DO195="No",ISNUMBER(OFFSET('Hygiene Data'!$D$5,0,10*ROW('Hygiene Data'!D189)))),CONCATENATE("[",ROUND(OFFSET('Hygiene Data'!$D$5,0,10*ROW('Hygiene Data'!D189)),0),"]"),IF(AND(ISTEXT(OFFSET('Hygiene Data'!$B$2,0,10*ROW('Hygiene Data'!D189))),DO195="",ISNUMBER(OFFSET('Hygiene Data'!$D$5,0,10*ROW('Hygiene Data'!D189)))),OFFSET('Hygiene Data'!$D$5,0,10*ROW('Hygiene Data'!D189)),NA())))</f>
        <v>#N/A</v>
      </c>
      <c r="BA195" s="84" t="e">
        <f ca="true">+IF(AND(ISTEXT(OFFSET('Hygiene Data'!$B$2,0,10*ROW('Hygiene Data'!D189))),DP195="Yes"),OFFSET('Hygiene Data'!$D$7,0,10*ROW('Hygiene Data'!D189)),IF(AND(ISTEXT(OFFSET('Hygiene Data'!$B$2,0,10*ROW('Hygiene Data'!D189))),DP195="No",ISNUMBER(OFFSET('Hygiene Data'!$D$7,0,10*ROW('Hygiene Data'!D189)))),CONCATENATE("[",ROUND(OFFSET('Hygiene Data'!$D$7,0,10*ROW('Hygiene Data'!D189)),0),"]"),IF(AND(ISTEXT(OFFSET('Hygiene Data'!$B$2,0,10*ROW('Hygiene Data'!D189))),DP195="",ISNUMBER(OFFSET('Hygiene Data'!$D$7,0,10*ROW('Hygiene Data'!D189)))),OFFSET('Hygiene Data'!$D$7,0,10*ROW('Hygiene Data'!D189)),NA())))</f>
        <v>#N/A</v>
      </c>
      <c r="BB195" s="84" t="e">
        <f ca="true">+IF(AND(ISTEXT(OFFSET('Hygiene Data'!$B$2,0,10*ROW('Hygiene Data'!D189))),DQ195="Yes"),OFFSET('Hygiene Data'!$D$9,0,10*ROW('Hygiene Data'!D189)),IF(AND(ISTEXT(OFFSET('Hygiene Data'!$B$2,0,10*ROW('Hygiene Data'!D189))),DQ195="No",ISNUMBER(OFFSET('Hygiene Data'!$D$9,0,10*ROW('Hygiene Data'!D189)))),CONCATENATE("[",ROUND(OFFSET('Hygiene Data'!$D$9,0,10*ROW('Hygiene Data'!D189)),0),"]"),IF(AND(ISTEXT(OFFSET('Hygiene Data'!$B$2,0,10*ROW('Hygiene Data'!D189))),DQ195="",ISNUMBER(OFFSET('Hygiene Data'!$D$9,0,10*ROW('Hygiene Data'!D189)))),OFFSET('Hygiene Data'!$D$9,0,10*ROW('Hygiene Data'!D189)),NA())))</f>
        <v>#N/A</v>
      </c>
      <c r="BC195" s="84" t="e">
        <f ca="true">+IF(AND(ISTEXT(OFFSET('Hygiene Data'!$B$2,0,10*ROW('Hygiene Data'!E189))),DR195="Yes"),OFFSET('Hygiene Data'!$E$5,0,10*ROW('Hygiene Data'!E189)),IF(AND(ISTEXT(OFFSET('Hygiene Data'!$B$2,0,10*ROW('Hygiene Data'!E189))),DR195="No",ISNUMBER(OFFSET('Hygiene Data'!$E$5,0,10*ROW('Hygiene Data'!E189)))),CONCATENATE("[",ROUND(OFFSET('Hygiene Data'!$E$5,0,10*ROW('Hygiene Data'!E189)),0),"]"),IF(AND(ISTEXT(OFFSET('Hygiene Data'!$B$2,0,10*ROW('Hygiene Data'!E189))),DR195="",ISNUMBER(OFFSET('Hygiene Data'!$E$5,0,10*ROW('Hygiene Data'!E189)))),OFFSET('Hygiene Data'!$E$5,0,10*ROW('Hygiene Data'!E189)),NA())))</f>
        <v>#N/A</v>
      </c>
      <c r="BD195" s="84" t="e">
        <f ca="true">+IF(AND(ISTEXT(OFFSET('Hygiene Data'!$B$2,0,10*ROW('Hygiene Data'!E189))),DS195="Yes"),OFFSET('Hygiene Data'!$E$7,0,10*ROW('Hygiene Data'!E189)),IF(AND(ISTEXT(OFFSET('Hygiene Data'!$B$2,0,10*ROW('Hygiene Data'!E189))),DS195="No",ISNUMBER(OFFSET('Hygiene Data'!$E$7,0,10*ROW('Hygiene Data'!E189)))),CONCATENATE("[",ROUND(OFFSET('Hygiene Data'!$E$7,0,10*ROW('Hygiene Data'!E189)),0),"]"),IF(AND(ISTEXT(OFFSET('Hygiene Data'!$B$2,0,10*ROW('Hygiene Data'!E189))),DS195="",ISNUMBER(OFFSET('Hygiene Data'!$E$7,0,10*ROW('Hygiene Data'!E189)))),OFFSET('Hygiene Data'!$E$7,0,10*ROW('Hygiene Data'!E189)),NA())))</f>
        <v>#N/A</v>
      </c>
      <c r="BE195" s="84" t="e">
        <f ca="true">+IF(AND(ISTEXT(OFFSET('Hygiene Data'!$B$2,0,10*ROW('Hygiene Data'!E189))),DT195="Yes"),OFFSET('Hygiene Data'!$E$9,0,10*ROW('Hygiene Data'!E189)),IF(AND(ISTEXT(OFFSET('Hygiene Data'!$B$2,0,10*ROW('Hygiene Data'!E189))),DT195="No",ISNUMBER(OFFSET('Hygiene Data'!$E$9,0,10*ROW('Hygiene Data'!E189)))),CONCATENATE("[",ROUND(OFFSET('Hygiene Data'!$E$9,0,10*ROW('Hygiene Data'!E189)),0),"]"),IF(AND(ISTEXT(OFFSET('Hygiene Data'!$B$2,0,10*ROW('Hygiene Data'!E189))),DT195="",ISNUMBER(OFFSET('Hygiene Data'!$E$9,0,10*ROW('Hygiene Data'!E189)))),OFFSET('Hygiene Data'!$E$9,0,10*ROW('Hygiene Data'!E189)),NA())))</f>
        <v>#N/A</v>
      </c>
      <c r="BF195" s="84" t="e">
        <f ca="true">+IF(AND(ISTEXT(OFFSET('Hygiene Data'!$B$2,0,10*ROW('Hygiene Data'!F189))),DU195="Yes"),OFFSET('Hygiene Data'!$F$5,0,10*ROW('Hygiene Data'!F189)),IF(AND(ISTEXT(OFFSET('Hygiene Data'!$B$2,0,10*ROW('Hygiene Data'!F189))),DU195="No",ISNUMBER(OFFSET('Hygiene Data'!$F$5,0,10*ROW('Hygiene Data'!F189)))),CONCATENATE("[",ROUND(OFFSET('Hygiene Data'!$F$5,0,10*ROW('Hygiene Data'!F189)),0),"]"),IF(AND(ISTEXT(OFFSET('Hygiene Data'!$B$2,0,10*ROW('Hygiene Data'!F189))),DU195="",ISNUMBER(OFFSET('Hygiene Data'!$F$5,0,10*ROW('Hygiene Data'!F189)))),OFFSET('Hygiene Data'!$F$5,0,10*ROW('Hygiene Data'!F189)),NA())))</f>
        <v>#N/A</v>
      </c>
      <c r="BG195" s="84" t="e">
        <f ca="true">+IF(AND(ISTEXT(OFFSET('Hygiene Data'!$B$2,0,10*ROW('Hygiene Data'!F189))),DV195="Yes"),OFFSET('Hygiene Data'!$F$7,0,10*ROW('Hygiene Data'!F189)),IF(AND(ISTEXT(OFFSET('Hygiene Data'!$B$2,0,10*ROW('Hygiene Data'!F189))),DV195="No",ISNUMBER(OFFSET('Hygiene Data'!$F$7,0,10*ROW('Hygiene Data'!F189)))),CONCATENATE("[",ROUND(OFFSET('Hygiene Data'!$F$7,0,10*ROW('Hygiene Data'!F189)),0),"]"),IF(AND(ISTEXT(OFFSET('Hygiene Data'!$B$2,0,10*ROW('Hygiene Data'!F189))),DV195="",ISNUMBER(OFFSET('Hygiene Data'!$F$7,0,10*ROW('Hygiene Data'!F189)))),OFFSET('Hygiene Data'!$F$7,0,10*ROW('Hygiene Data'!F189)),NA())))</f>
        <v>#N/A</v>
      </c>
      <c r="BH195" s="84" t="e">
        <f ca="true">+IF(AND(ISTEXT(OFFSET('Hygiene Data'!$B$2,0,10*ROW('Hygiene Data'!F189))),DW195="Yes"),OFFSET('Hygiene Data'!$F$9,0,10*ROW('Hygiene Data'!F189)),IF(AND(ISTEXT(OFFSET('Hygiene Data'!$B$2,0,10*ROW('Hygiene Data'!F189))),DW195="No",ISNUMBER(OFFSET('Hygiene Data'!$F$9,0,10*ROW('Hygiene Data'!F189)))),CONCATENATE("[",ROUND(OFFSET('Hygiene Data'!$F$9,0,10*ROW('Hygiene Data'!F189)),0),"]"),IF(AND(ISTEXT(OFFSET('Hygiene Data'!$B$2,0,10*ROW('Hygiene Data'!F189))),DW195="",ISNUMBER(OFFSET('Hygiene Data'!$F$9,0,10*ROW('Hygiene Data'!F189)))),OFFSET('Hygiene Data'!$F$9,0,10*ROW('Hygiene Data'!F189)),NA())))</f>
        <v>#N/A</v>
      </c>
      <c r="BI195" s="84" t="e">
        <f ca="true">+IF(AND(ISTEXT(OFFSET('Hygiene Data'!$B$2,0,10*ROW('Hygiene Data'!G189))),DX195="Yes"),OFFSET('Hygiene Data'!$G$5,0,10*ROW('Hygiene Data'!G189)),IF(AND(ISTEXT(OFFSET('Hygiene Data'!$B$2,0,10*ROW('Hygiene Data'!G189))),DX195="No",ISNUMBER(OFFSET('Hygiene Data'!$G$5,0,10*ROW('Hygiene Data'!G189)))),CONCATENATE("[",ROUND(OFFSET('Hygiene Data'!$G$5,0,10*ROW('Hygiene Data'!G189)),0),"]"),IF(AND(ISTEXT(OFFSET('Hygiene Data'!$B$2,0,10*ROW('Hygiene Data'!G189))),DX195="",ISNUMBER(OFFSET('Hygiene Data'!$G$5,0,10*ROW('Hygiene Data'!G189)))),OFFSET('Hygiene Data'!$G$5,0,10*ROW('Hygiene Data'!G189)),NA())))</f>
        <v>#N/A</v>
      </c>
      <c r="BJ195" s="84" t="e">
        <f ca="true">+IF(AND(ISTEXT(OFFSET('Hygiene Data'!$B$2,0,10*ROW('Hygiene Data'!G189))),DY195="Yes"),OFFSET('Hygiene Data'!$G$7,0,10*ROW('Hygiene Data'!G189)),IF(AND(ISTEXT(OFFSET('Hygiene Data'!$B$2,0,10*ROW('Hygiene Data'!G189))),DY195="No",ISNUMBER(OFFSET('Hygiene Data'!$G$7,0,10*ROW('Hygiene Data'!G189)))),CONCATENATE("[",ROUND(OFFSET('Hygiene Data'!$G$7,0,10*ROW('Hygiene Data'!G189)),0),"]"),IF(AND(ISTEXT(OFFSET('Hygiene Data'!$B$2,0,10*ROW('Hygiene Data'!G189))),DY195="",ISNUMBER(OFFSET('Hygiene Data'!$G$7,0,10*ROW('Hygiene Data'!G189)))),OFFSET('Hygiene Data'!$G$7,0,10*ROW('Hygiene Data'!G189)),NA())))</f>
        <v>#N/A</v>
      </c>
      <c r="BK195" s="84" t="e">
        <f ca="true">+IF(AND(ISTEXT(OFFSET('Hygiene Data'!$B$2,0,10*ROW('Hygiene Data'!G189))),DZ195="Yes"),OFFSET('Hygiene Data'!$G$9,0,10*ROW('Hygiene Data'!G189)),IF(AND(ISTEXT(OFFSET('Hygiene Data'!$B$2,0,10*ROW('Hygiene Data'!G189))),DZ195="No",ISNUMBER(OFFSET('Hygiene Data'!$G$9,0,10*ROW('Hygiene Data'!G189)))),CONCATENATE("[",ROUND(OFFSET('Hygiene Data'!$G$9,0,10*ROW('Hygiene Data'!G189)),0),"]"),IF(AND(ISTEXT(OFFSET('Hygiene Data'!$B$2,0,10*ROW('Hygiene Data'!G189))),DZ195="",ISNUMBER(OFFSET('Hygiene Data'!$G$9,0,10*ROW('Hygiene Data'!G189)))),OFFSET('Hygiene Data'!$G$9,0,10*ROW('Hygiene Data'!G189)),NA())))</f>
        <v>#N/A</v>
      </c>
      <c r="BL195" s="84" t="e">
        <f ca="true">+IF(AND(ISTEXT(OFFSET('Hygiene Data'!$B$2,0,10*ROW('Hygiene Data'!H189))),EA195="Yes"),OFFSET('Hygiene Data'!$H$5,0,10*ROW('Hygiene Data'!H189)),IF(AND(ISTEXT(OFFSET('Hygiene Data'!$B$2,0,10*ROW('Hygiene Data'!H189))),EA195="No",ISNUMBER(OFFSET('Hygiene Data'!$H$5,0,10*ROW('Hygiene Data'!H189)))),CONCATENATE("[",ROUND(OFFSET('Hygiene Data'!$H$5,0,10*ROW('Hygiene Data'!H189)),0),"]"),IF(AND(ISTEXT(OFFSET('Hygiene Data'!$B$2,0,10*ROW('Hygiene Data'!H189))),EA195="",ISNUMBER(OFFSET('Hygiene Data'!$H$5,0,10*ROW('Hygiene Data'!H189)))),OFFSET('Hygiene Data'!$H$5,0,10*ROW('Hygiene Data'!H189)),NA())))</f>
        <v>#N/A</v>
      </c>
      <c r="BM195" s="84" t="e">
        <f ca="true">+IF(AND(ISTEXT(OFFSET('Hygiene Data'!$B$2,0,10*ROW('Hygiene Data'!H189))),EB195="Yes"),OFFSET('Hygiene Data'!$H$7,0,10*ROW('Hygiene Data'!H189)),IF(AND(ISTEXT(OFFSET('Hygiene Data'!$B$2,0,10*ROW('Hygiene Data'!H189))),EB195="No",ISNUMBER(OFFSET('Hygiene Data'!$H$7,0,10*ROW('Hygiene Data'!H189)))),CONCATENATE("[",ROUND(OFFSET('Hygiene Data'!$H$7,0,10*ROW('Hygiene Data'!H189)),0),"]"),IF(AND(ISTEXT(OFFSET('Hygiene Data'!$B$2,0,10*ROW('Hygiene Data'!H189))),EB195="",ISNUMBER(OFFSET('Hygiene Data'!$H$7,0,10*ROW('Hygiene Data'!H189)))),OFFSET('Hygiene Data'!$H$7,0,10*ROW('Hygiene Data'!H189)),NA())))</f>
        <v>#N/A</v>
      </c>
      <c r="BN195" s="84" t="e">
        <f ca="true">+IF(AND(ISTEXT(OFFSET('Hygiene Data'!$B$2,0,10*ROW('Hygiene Data'!H189))),EC195="Yes"),OFFSET('Hygiene Data'!$H$9,0,10*ROW('Hygiene Data'!H189)),IF(AND(ISTEXT(OFFSET('Hygiene Data'!$B$2,0,10*ROW('Hygiene Data'!H189))),EC195="No",ISNUMBER(OFFSET('Hygiene Data'!$H$9,0,10*ROW('Hygiene Data'!H189)))),CONCATENATE("[",ROUND(OFFSET('Hygiene Data'!$H$9,0,10*ROW('Hygiene Data'!H189)),0),"]"),IF(AND(ISTEXT(OFFSET('Hygiene Data'!$B$2,0,10*ROW('Hygiene Data'!H189))),EC195="",ISNUMBER(OFFSET('Hygiene Data'!$H$9,0,10*ROW('Hygiene Data'!H189)))),OFFSET('Hygiene Data'!$H$9,0,10*ROW('Hygiene Data'!H189)),NA())))</f>
        <v>#N/A</v>
      </c>
      <c r="BO195" s="84" t="e">
        <f ca="true">+IF(AND(ISTEXT(OFFSET('Hygiene Data'!$B$2,0,10*ROW('Hygiene Data'!I189))),ED195="Yes"),OFFSET('Hygiene Data'!$I$5,0,10*ROW('Hygiene Data'!I189)),IF(AND(ISTEXT(OFFSET('Hygiene Data'!$B$2,0,10*ROW('Hygiene Data'!I189))),ED195="No",ISNUMBER(OFFSET('Hygiene Data'!$I$5,0,10*ROW('Hygiene Data'!I189)))),CONCATENATE("[",ROUND(OFFSET('Hygiene Data'!$I$5,0,10*ROW('Hygiene Data'!I189)),0),"]"),IF(AND(ISTEXT(OFFSET('Hygiene Data'!$B$2,0,10*ROW('Hygiene Data'!I189))),ED195="",ISNUMBER(OFFSET('Hygiene Data'!$I$5,0,10*ROW('Hygiene Data'!I189)))),OFFSET('Hygiene Data'!$I$5,0,10*ROW('Hygiene Data'!I189)),NA())))</f>
        <v>#N/A</v>
      </c>
      <c r="BP195" s="84" t="e">
        <f ca="true">+IF(AND(ISTEXT(OFFSET('Hygiene Data'!$B$2,0,10*ROW('Hygiene Data'!I189))),EE195="Yes"),OFFSET('Hygiene Data'!$I$7,0,10*ROW('Hygiene Data'!I189)),IF(AND(ISTEXT(OFFSET('Hygiene Data'!$B$2,0,10*ROW('Hygiene Data'!I189))),EE195="No",ISNUMBER(OFFSET('Hygiene Data'!$I$7,0,10*ROW('Hygiene Data'!I189)))),CONCATENATE("[",ROUND(OFFSET('Hygiene Data'!$I$7,0,10*ROW('Hygiene Data'!I189)),0),"]"),IF(AND(ISTEXT(OFFSET('Hygiene Data'!$B$2,0,10*ROW('Hygiene Data'!I189))),EE195="",ISNUMBER(OFFSET('Hygiene Data'!$I$7,0,10*ROW('Hygiene Data'!I189)))),OFFSET('Hygiene Data'!$I$7,0,10*ROW('Hygiene Data'!I189)),NA())))</f>
        <v>#N/A</v>
      </c>
      <c r="BQ195" s="84" t="e">
        <f ca="true">+IF(AND(ISTEXT(OFFSET('Hygiene Data'!$B$2,0,10*ROW('Hygiene Data'!I189))),EF195="Yes"),OFFSET('Hygiene Data'!$I$9,0,10*ROW('Hygiene Data'!I189)),IF(AND(ISTEXT(OFFSET('Hygiene Data'!$B$2,0,10*ROW('Hygiene Data'!I189))),EF195="No",ISNUMBER(OFFSET('Hygiene Data'!$I$9,0,10*ROW('Hygiene Data'!I189)))),CONCATENATE("[",ROUND(OFFSET('Hygiene Data'!$I$9,0,10*ROW('Hygiene Data'!I189)),0),"]"),IF(AND(ISTEXT(OFFSET('Hygiene Data'!$B$2,0,10*ROW('Hygiene Data'!I189))),EF195="",ISNUMBER(OFFSET('Hygiene Data'!$I$9,0,10*ROW('Hygiene Data'!I189)))),OFFSET('Hygiene Data'!$I$9,0,10*ROW('Hygiene Data'!I189)),NA())))</f>
        <v>#N/A</v>
      </c>
      <c r="BR195" s="269"/>
      <c r="BS195" s="269" t="str">
        <f ca="true">+IF(OFFSET('Water Data'!$D$27,0,10*ROW('Water Data'!D189))="","",OFFSET('Water Data'!$D$27,0,10*ROW('Water Data'!D189)))</f>
        <v/>
      </c>
      <c r="BT195" s="269" t="str">
        <f ca="true">+IF(OFFSET('Water Data'!$D$28,0,10*ROW('Water Data'!D189))="","",OFFSET('Water Data'!$D$28,0,10*ROW('Water Data'!D189)))</f>
        <v/>
      </c>
      <c r="BU195" s="269" t="str">
        <f ca="true">+IF(OFFSET('Water Data'!$D$29,0,10*ROW('Water Data'!D189))="","",OFFSET('Water Data'!$D$29,0,10*ROW('Water Data'!D189)))</f>
        <v/>
      </c>
      <c r="BV195" s="269" t="str">
        <f ca="true">+IF(OFFSET('Water Data'!$E$27,0,10*ROW('Water Data'!E189))="","",OFFSET('Water Data'!$E$27,0,10*ROW('Water Data'!E189)))</f>
        <v/>
      </c>
      <c r="BW195" s="269" t="str">
        <f ca="true">+IF(OFFSET('Water Data'!$E$28,0,10*ROW('Water Data'!E189))="","",OFFSET('Water Data'!$E$28,0,10*ROW('Water Data'!E189)))</f>
        <v/>
      </c>
      <c r="BX195" s="269" t="str">
        <f ca="true">+IF(OFFSET('Water Data'!$E$29,0,10*ROW('Water Data'!E189))="","",OFFSET('Water Data'!$E$29,0,10*ROW('Water Data'!E189)))</f>
        <v/>
      </c>
      <c r="BY195" s="269" t="str">
        <f ca="true">+IF(OFFSET('Water Data'!$F$27,0,10*ROW('Water Data'!F189))="","",OFFSET('Water Data'!$F$27,0,10*ROW('Water Data'!F189)))</f>
        <v/>
      </c>
      <c r="BZ195" s="269" t="str">
        <f ca="true">+IF(OFFSET('Water Data'!$F$28,0,10*ROW('Water Data'!F189))="","",OFFSET('Water Data'!$F$28,0,10*ROW('Water Data'!F189)))</f>
        <v/>
      </c>
      <c r="CA195" s="269" t="str">
        <f ca="true">+IF(OFFSET('Water Data'!$F$29,0,10*ROW('Water Data'!F189))="","",OFFSET('Water Data'!$F$29,0,10*ROW('Water Data'!F189)))</f>
        <v/>
      </c>
      <c r="CB195" s="269" t="str">
        <f ca="true">+IF(OFFSET('Water Data'!$G$27,0,10*ROW('Water Data'!G189))="","",OFFSET('Water Data'!$G$27,0,10*ROW('Water Data'!G189)))</f>
        <v/>
      </c>
      <c r="CC195" s="269" t="str">
        <f ca="true">+IF(OFFSET('Water Data'!$G$28,0,10*ROW('Water Data'!G189))="","",OFFSET('Water Data'!$G$28,0,10*ROW('Water Data'!G189)))</f>
        <v/>
      </c>
      <c r="CD195" s="269" t="str">
        <f ca="true">+IF(OFFSET('Water Data'!$G$29,0,10*ROW('Water Data'!G189))="","",OFFSET('Water Data'!$G$29,0,10*ROW('Water Data'!G189)))</f>
        <v/>
      </c>
      <c r="CE195" s="269" t="str">
        <f ca="true">+IF(OFFSET('Water Data'!$H$27,0,10*ROW('Water Data'!H189))="","",OFFSET('Water Data'!$H$27,0,10*ROW('Water Data'!H189)))</f>
        <v/>
      </c>
      <c r="CF195" s="269" t="str">
        <f ca="true">+IF(OFFSET('Water Data'!$H$28,0,10*ROW('Water Data'!H189))="","",OFFSET('Water Data'!$H$28,0,10*ROW('Water Data'!H189)))</f>
        <v/>
      </c>
      <c r="CG195" s="269" t="str">
        <f ca="true">+IF(OFFSET('Water Data'!$H$29,0,10*ROW('Water Data'!H189))="","",OFFSET('Water Data'!$H$29,0,10*ROW('Water Data'!H189)))</f>
        <v/>
      </c>
      <c r="CH195" s="269" t="str">
        <f ca="true">+IF(OFFSET('Water Data'!$I$27,0,10*ROW('Water Data'!I189))="","",OFFSET('Water Data'!$I$27,0,10*ROW('Water Data'!I189)))</f>
        <v/>
      </c>
      <c r="CI195" s="269" t="str">
        <f ca="true">+IF(OFFSET('Water Data'!$I$28,0,10*ROW('Water Data'!I189))="","",OFFSET('Water Data'!$I$28,0,10*ROW('Water Data'!I189)))</f>
        <v/>
      </c>
      <c r="CJ195" s="269" t="str">
        <f ca="true">+IF(OFFSET('Water Data'!$I$29,0,10*ROW('Water Data'!I189))="","",OFFSET('Water Data'!$I$29,0,10*ROW('Water Data'!I189)))</f>
        <v/>
      </c>
      <c r="CK195" s="269" t="str">
        <f ca="true">+IF(OFFSET('Sanitation Data'!$D$28,0,10*ROW('Sanitation Data'!D189))="","",OFFSET('Sanitation Data'!$D$28,0,10*ROW('Sanitation Data'!D189)))</f>
        <v/>
      </c>
      <c r="CL195" s="269" t="str">
        <f ca="true">+IF(OFFSET('Sanitation Data'!$D$29,0,10*ROW('Sanitation Data'!D189))="","",OFFSET('Sanitation Data'!$D$29,0,10*ROW('Sanitation Data'!D189)))</f>
        <v/>
      </c>
      <c r="CM195" s="269" t="str">
        <f ca="true">+IF(OFFSET('Sanitation Data'!$D$30,0,10*ROW('Sanitation Data'!D189))="","",OFFSET('Sanitation Data'!$D$30,0,10*ROW('Sanitation Data'!D189)))</f>
        <v/>
      </c>
      <c r="CN195" s="269" t="str">
        <f ca="true">+IF(OFFSET('Sanitation Data'!$D$31,0,10*ROW('Sanitation Data'!D189))="","",OFFSET('Sanitation Data'!$D$31,0,10*ROW('Sanitation Data'!D189)))</f>
        <v/>
      </c>
      <c r="CO195" s="269" t="str">
        <f ca="true">+IF(OFFSET('Sanitation Data'!$D$32,0,10*ROW('Sanitation Data'!D189))="","",OFFSET('Sanitation Data'!$D$32,0,10*ROW('Sanitation Data'!D189)))</f>
        <v/>
      </c>
      <c r="CP195" s="269" t="str">
        <f ca="true">+IF(OFFSET('Sanitation Data'!$E$28,0,10*ROW('Sanitation Data'!E189))="","",OFFSET('Sanitation Data'!$E$28,0,10*ROW('Sanitation Data'!E189)))</f>
        <v/>
      </c>
      <c r="CQ195" s="269" t="str">
        <f ca="true">+IF(OFFSET('Sanitation Data'!$E$29,0,10*ROW('Sanitation Data'!E189))="","",OFFSET('Sanitation Data'!$E$29,0,10*ROW('Sanitation Data'!E189)))</f>
        <v/>
      </c>
      <c r="CR195" s="269" t="str">
        <f ca="true">+IF(OFFSET('Sanitation Data'!$E$30,0,10*ROW('Sanitation Data'!E189))="","",OFFSET('Sanitation Data'!$E$30,0,10*ROW('Sanitation Data'!E189)))</f>
        <v/>
      </c>
      <c r="CS195" s="269" t="str">
        <f ca="true">+IF(OFFSET('Sanitation Data'!$E$31,0,10*ROW('Sanitation Data'!E189))="","",OFFSET('Sanitation Data'!$E$31,0,10*ROW('Sanitation Data'!E189)))</f>
        <v/>
      </c>
      <c r="CT195" s="269" t="str">
        <f ca="true">+IF(OFFSET('Sanitation Data'!$E$32,0,10*ROW('Sanitation Data'!E189))="","",OFFSET('Sanitation Data'!$E$32,0,10*ROW('Sanitation Data'!E189)))</f>
        <v/>
      </c>
      <c r="CU195" s="269" t="str">
        <f ca="true">+IF(OFFSET('Sanitation Data'!$F$28,0,10*ROW('Sanitation Data'!F189))="","",OFFSET('Sanitation Data'!$F$28,0,10*ROW('Sanitation Data'!F189)))</f>
        <v/>
      </c>
      <c r="CV195" s="269" t="str">
        <f ca="true">+IF(OFFSET('Sanitation Data'!$F$29,0,10*ROW('Sanitation Data'!F189))="","",OFFSET('Sanitation Data'!$F$29,0,10*ROW('Sanitation Data'!F189)))</f>
        <v/>
      </c>
      <c r="CW195" s="269" t="str">
        <f ca="true">+IF(OFFSET('Sanitation Data'!$F$30,0,10*ROW('Sanitation Data'!F189))="","",OFFSET('Sanitation Data'!$F$30,0,10*ROW('Sanitation Data'!F189)))</f>
        <v/>
      </c>
      <c r="CX195" s="269" t="str">
        <f ca="true">+IF(OFFSET('Sanitation Data'!$F$31,0,10*ROW('Sanitation Data'!F189))="","",OFFSET('Sanitation Data'!$F$31,0,10*ROW('Sanitation Data'!F189)))</f>
        <v/>
      </c>
      <c r="CY195" s="269" t="str">
        <f ca="true">+IF(OFFSET('Sanitation Data'!$F$32,0,10*ROW('Sanitation Data'!F189))="","",OFFSET('Sanitation Data'!$F$32,0,10*ROW('Sanitation Data'!F189)))</f>
        <v/>
      </c>
      <c r="CZ195" s="269" t="str">
        <f ca="true">+IF(OFFSET('Sanitation Data'!$G$28,0,10*ROW('Sanitation Data'!G189))="","",OFFSET('Sanitation Data'!$G$28,0,10*ROW('Sanitation Data'!G189)))</f>
        <v/>
      </c>
      <c r="DA195" s="269" t="str">
        <f ca="true">+IF(OFFSET('Sanitation Data'!$G$29,0,10*ROW('Sanitation Data'!G189))="","",OFFSET('Sanitation Data'!$G$29,0,10*ROW('Sanitation Data'!G189)))</f>
        <v/>
      </c>
      <c r="DB195" s="269" t="str">
        <f ca="true">+IF(OFFSET('Sanitation Data'!$G$30,0,10*ROW('Sanitation Data'!G189))="","",OFFSET('Sanitation Data'!$G$30,0,10*ROW('Sanitation Data'!G189)))</f>
        <v/>
      </c>
      <c r="DC195" s="269" t="str">
        <f ca="true">+IF(OFFSET('Sanitation Data'!$G$31,0,10*ROW('Sanitation Data'!G189))="","",OFFSET('Sanitation Data'!$G$31,0,10*ROW('Sanitation Data'!G189)))</f>
        <v/>
      </c>
      <c r="DD195" s="269" t="str">
        <f ca="true">+IF(OFFSET('Sanitation Data'!$G$32,0,10*ROW('Sanitation Data'!G189))="","",OFFSET('Sanitation Data'!$G$32,0,10*ROW('Sanitation Data'!G189)))</f>
        <v/>
      </c>
      <c r="DE195" s="269" t="str">
        <f ca="true">+IF(OFFSET('Sanitation Data'!$H$28,0,10*ROW('Sanitation Data'!H189))="","",OFFSET('Sanitation Data'!$H$28,0,10*ROW('Sanitation Data'!H189)))</f>
        <v/>
      </c>
      <c r="DF195" s="269" t="str">
        <f ca="true">+IF(OFFSET('Sanitation Data'!$H$29,0,10*ROW('Sanitation Data'!H189))="","",OFFSET('Sanitation Data'!$H$29,0,10*ROW('Sanitation Data'!H189)))</f>
        <v/>
      </c>
      <c r="DG195" s="269" t="str">
        <f ca="true">+IF(OFFSET('Sanitation Data'!$H$30,0,10*ROW('Sanitation Data'!H189))="","",OFFSET('Sanitation Data'!$H$30,0,10*ROW('Sanitation Data'!H189)))</f>
        <v/>
      </c>
      <c r="DH195" s="269" t="str">
        <f ca="true">+IF(OFFSET('Sanitation Data'!$H$31,0,10*ROW('Sanitation Data'!H189))="","",OFFSET('Sanitation Data'!$H$31,0,10*ROW('Sanitation Data'!H189)))</f>
        <v/>
      </c>
      <c r="DI195" s="269" t="str">
        <f ca="true">+IF(OFFSET('Sanitation Data'!$H$32,0,10*ROW('Sanitation Data'!H189))="","",OFFSET('Sanitation Data'!$H$32,0,10*ROW('Sanitation Data'!H189)))</f>
        <v/>
      </c>
      <c r="DJ195" s="269" t="str">
        <f ca="true">+IF(OFFSET('Sanitation Data'!$I$28,0,10*ROW('Sanitation Data'!I189))="","",OFFSET('Sanitation Data'!$I$28,0,10*ROW('Sanitation Data'!I189)))</f>
        <v/>
      </c>
      <c r="DK195" s="269" t="str">
        <f ca="true">+IF(OFFSET('Sanitation Data'!$I$29,0,10*ROW('Sanitation Data'!I189))="","",OFFSET('Sanitation Data'!$I$29,0,10*ROW('Sanitation Data'!I189)))</f>
        <v/>
      </c>
      <c r="DL195" s="269" t="str">
        <f ca="true">+IF(OFFSET('Sanitation Data'!$I$30,0,10*ROW('Sanitation Data'!I189))="","",OFFSET('Sanitation Data'!$I$30,0,10*ROW('Sanitation Data'!I189)))</f>
        <v/>
      </c>
      <c r="DM195" s="269" t="str">
        <f ca="true">+IF(OFFSET('Sanitation Data'!$I$31,0,10*ROW('Sanitation Data'!I189))="","",OFFSET('Sanitation Data'!$I$31,0,10*ROW('Sanitation Data'!I189)))</f>
        <v/>
      </c>
      <c r="DN195" s="269" t="str">
        <f ca="true">+IF(OFFSET('Sanitation Data'!$I$32,0,10*ROW('Sanitation Data'!I189))="","",OFFSET('Sanitation Data'!$I$32,0,10*ROW('Sanitation Data'!I189)))</f>
        <v/>
      </c>
      <c r="DO195" s="269" t="str">
        <f ca="true">+IF(OFFSET('Hygiene Data'!$D$11,0,10*ROW('Hygiene Data'!D189))="","",OFFSET('Hygiene Data'!$D$11,0,10*ROW('Hygiene Data'!D189)))</f>
        <v/>
      </c>
      <c r="DP195" s="269" t="str">
        <f ca="true">+IF(OFFSET('Hygiene Data'!$D$12,0,10*ROW('Hygiene Data'!D189))="","",OFFSET('Hygiene Data'!$D$12,0,10*ROW('Hygiene Data'!D189)))</f>
        <v/>
      </c>
      <c r="DQ195" s="269" t="str">
        <f ca="true">+IF(OFFSET('Hygiene Data'!$D$13,0,10*ROW('Hygiene Data'!D189))="","",OFFSET('Hygiene Data'!$D$13,0,10*ROW('Hygiene Data'!D189)))</f>
        <v/>
      </c>
      <c r="DR195" s="269" t="str">
        <f ca="true">+IF(OFFSET('Hygiene Data'!$E$11,0,10*ROW('Hygiene Data'!E189))="","",OFFSET('Hygiene Data'!$E$11,0,10*ROW('Hygiene Data'!E189)))</f>
        <v/>
      </c>
      <c r="DS195" s="269" t="str">
        <f ca="true">+IF(OFFSET('Hygiene Data'!$E$12,0,10*ROW('Hygiene Data'!E189))="","",OFFSET('Hygiene Data'!$E$12,0,10*ROW('Hygiene Data'!E189)))</f>
        <v/>
      </c>
      <c r="DT195" s="269" t="str">
        <f ca="true">+IF(OFFSET('Hygiene Data'!$E$13,0,10*ROW('Hygiene Data'!E189))="","",OFFSET('Hygiene Data'!$E$13,0,10*ROW('Hygiene Data'!E189)))</f>
        <v/>
      </c>
      <c r="DU195" s="269" t="str">
        <f ca="true">+IF(OFFSET('Hygiene Data'!$F$11,0,10*ROW('Hygiene Data'!F189))="","",OFFSET('Hygiene Data'!$F$11,0,10*ROW('Hygiene Data'!F189)))</f>
        <v/>
      </c>
      <c r="DV195" s="269" t="str">
        <f ca="true">+IF(OFFSET('Hygiene Data'!$F$12,0,10*ROW('Hygiene Data'!F189))="","",OFFSET('Hygiene Data'!$F$12,0,10*ROW('Hygiene Data'!F189)))</f>
        <v/>
      </c>
      <c r="DW195" s="269" t="str">
        <f ca="true">+IF(OFFSET('Hygiene Data'!$F$13,0,10*ROW('Hygiene Data'!F189))="","",OFFSET('Hygiene Data'!$F$13,0,10*ROW('Hygiene Data'!F189)))</f>
        <v/>
      </c>
      <c r="DX195" s="269" t="str">
        <f ca="true">+IF(OFFSET('Hygiene Data'!$G$11,0,10*ROW('Hygiene Data'!G189))="","",OFFSET('Hygiene Data'!$G$11,0,10*ROW('Hygiene Data'!G189)))</f>
        <v/>
      </c>
      <c r="DY195" s="269" t="str">
        <f ca="true">+IF(OFFSET('Hygiene Data'!$G$12,0,10*ROW('Hygiene Data'!G189))="","",OFFSET('Hygiene Data'!$G$12,0,10*ROW('Hygiene Data'!G189)))</f>
        <v/>
      </c>
      <c r="DZ195" s="269" t="str">
        <f ca="true">+IF(OFFSET('Hygiene Data'!$G$13,0,10*ROW('Hygiene Data'!G189))="","",OFFSET('Hygiene Data'!$G$13,0,10*ROW('Hygiene Data'!G189)))</f>
        <v/>
      </c>
      <c r="EA195" s="269" t="str">
        <f ca="true">+IF(OFFSET('Hygiene Data'!$H$11,0,10*ROW('Hygiene Data'!H189))="","",OFFSET('Hygiene Data'!$H$11,0,10*ROW('Hygiene Data'!H189)))</f>
        <v/>
      </c>
      <c r="EB195" s="269" t="str">
        <f ca="true">+IF(OFFSET('Hygiene Data'!$H$12,0,10*ROW('Hygiene Data'!H189))="","",OFFSET('Hygiene Data'!$H$12,0,10*ROW('Hygiene Data'!H189)))</f>
        <v/>
      </c>
      <c r="EC195" s="269" t="str">
        <f ca="true">+IF(OFFSET('Hygiene Data'!$H$13,0,10*ROW('Hygiene Data'!H189))="","",OFFSET('Hygiene Data'!$H$13,0,10*ROW('Hygiene Data'!H189)))</f>
        <v/>
      </c>
      <c r="ED195" s="269" t="str">
        <f ca="true">+IF(OFFSET('Hygiene Data'!$I$11,0,10*ROW('Hygiene Data'!I189))="","",OFFSET('Hygiene Data'!$I$11,0,10*ROW('Hygiene Data'!I189)))</f>
        <v/>
      </c>
      <c r="EE195" s="269" t="str">
        <f ca="true">+IF(OFFSET('Hygiene Data'!$I$12,0,10*ROW('Hygiene Data'!I189))="","",OFFSET('Hygiene Data'!$I$12,0,10*ROW('Hygiene Data'!I189)))</f>
        <v/>
      </c>
      <c r="EF195" s="269" t="str">
        <f ca="true">+IF(OFFSET('Hygiene Data'!$I$13,0,10*ROW('Hygiene Data'!I189))="","",OFFSET('Hygiene Data'!$I$13,0,10*ROW('Hygiene Data'!I189)))</f>
        <v/>
      </c>
    </row>
    <row xmlns:x14ac="http://schemas.microsoft.com/office/spreadsheetml/2009/9/ac" r="196" x14ac:dyDescent="0.2">
      <c r="A196" s="36" t="str">
        <f ca="true">+IF(OFFSET('Water Data'!$B$2,0,10*ROW('Water Data'!E190))="","",OFFSET('Water Data'!$B$2,0,10*ROW('Water Data'!E190)))</f>
        <v/>
      </c>
      <c r="B196" s="36" t="str">
        <f ca="true">+IF(OFFSET('Water Data'!$C$2,0,10*ROW('Water Data'!F190))="","",OFFSET('Water Data'!$C$2,0,10*ROW('Water Data'!F190)))</f>
        <v/>
      </c>
      <c r="C196" s="325" t="str">
        <f t="shared" ca="true" si="2"/>
        <v/>
      </c>
      <c r="D196" s="82" t="e">
        <f ca="true">+IF(AND(ISTEXT(OFFSET('Water Data'!$B$2,0,10*ROW('Water Data'!D190))),BS196="Yes"),100-OFFSET('Water Data'!$D$4,0,10*ROW('Water Data'!D190)),IF(AND(ISTEXT(OFFSET('Water Data'!$B$2,0,10*ROW('Water Data'!D190))),BS196="No",ISNUMBER(OFFSET('Water Data'!$D$4,0,10*ROW('Water Data'!D190)))),CONCATENATE("[",ROUND(100-OFFSET('Water Data'!$D$4,0,10*ROW('Water Data'!D190)),0),"]"),IF(AND(ISTEXT(OFFSET('Water Data'!$B$2,0,10*ROW('Water Data'!D190))),BS196="",ISNUMBER(OFFSET('Water Data'!$D$4,0,10*ROW('Water Data'!D190)))),100-OFFSET('Water Data'!$D$4,0,10*ROW('Water Data'!D190)),NA())))</f>
        <v>#N/A</v>
      </c>
      <c r="E196" s="82" t="e">
        <f ca="true">+IF(AND(ISTEXT(OFFSET('Water Data'!$B$2,0,10*ROW('Water Data'!E190))),BT196="Yes"),OFFSET('Water Data'!$D$6,0,10*ROW('Water Data'!D190)),IF(AND(ISTEXT(OFFSET('Water Data'!$B$2,0,10*ROW('Water Data'!D190))),BT196="No",ISNUMBER(OFFSET('Water Data'!$D$6,0,10*ROW('Water Data'!D190)))),CONCATENATE("[",ROUND(OFFSET('Water Data'!$D$6,0,10*ROW('Water Data'!D190)),0),"]"),IF(AND(ISTEXT(OFFSET('Water Data'!$B$2,0,10*ROW('Water Data'!D190))),BT196="",ISNUMBER(OFFSET('Water Data'!$D$6,0,10*ROW('Water Data'!D190)))),OFFSET('Water Data'!$D$6,0,10*ROW('Water Data'!D190)),NA())))</f>
        <v>#N/A</v>
      </c>
      <c r="F196" s="82" t="e">
        <f ca="true">+IF(AND(ISTEXT(OFFSET('Water Data'!$B$2,0,10*ROW('Water Data'!D190))),BU196="Yes"),OFFSET('Water Data'!$D$9,0,10*ROW('Water Data'!D190)),IF(AND(ISTEXT(OFFSET('Water Data'!$B$2,0,10*ROW('Water Data'!D190))),BU196="No",ISNUMBER(OFFSET('Water Data'!$D$9,0,10*ROW('Water Data'!D190)))),CONCATENATE("[",ROUND(OFFSET('Water Data'!$D$9,0,10*ROW('Water Data'!D190)),0),"]"),IF(AND(ISTEXT(OFFSET('Water Data'!$B$2,0,10*ROW('Water Data'!D190))),BU196="",ISNUMBER(OFFSET('Water Data'!$D$9,0,10*ROW('Water Data'!D190)))),OFFSET('Water Data'!$D$9,0,10*ROW('Water Data'!D190)),NA())))</f>
        <v>#N/A</v>
      </c>
      <c r="G196" s="82" t="e">
        <f ca="true">+IF(AND(ISTEXT(OFFSET('Water Data'!$B$2,0,10*ROW('Water Data'!E190))),BV196="Yes"),100-OFFSET('Water Data'!$E$4,0,10*ROW('Water Data'!E190)),IF(AND(ISTEXT(OFFSET('Water Data'!$B$2,0,10*ROW('Water Data'!E190))),BV196="No",ISNUMBER(OFFSET('Water Data'!$E$4,0,10*ROW('Water Data'!E190)))),CONCATENATE("[",ROUND(100-OFFSET('Water Data'!$E$4,0,10*ROW('Water Data'!E190)),0),"]"),IF(AND(ISTEXT(OFFSET('Water Data'!$B$2,0,10*ROW('Water Data'!E190))),BV196="",ISNUMBER(OFFSET('Water Data'!$E$4,0,10*ROW('Water Data'!E190)))),100-OFFSET('Water Data'!$E$4,0,10*ROW('Water Data'!E190)),NA())))</f>
        <v>#N/A</v>
      </c>
      <c r="H196" s="82" t="e">
        <f ca="true">+IF(AND(ISTEXT(OFFSET('Water Data'!$B$2,0,10*ROW('Water Data'!E190))),BW196="Yes"),OFFSET('Water Data'!$E$6,0,10*ROW('Water Data'!E190)),IF(AND(ISTEXT(OFFSET('Water Data'!$B$2,0,10*ROW('Water Data'!E190))),BW196="No",ISNUMBER(OFFSET('Water Data'!$E$6,0,10*ROW('Water Data'!E190)))),CONCATENATE("[",ROUND(OFFSET('Water Data'!$D$6,0,10*ROW('Water Data'!E190)),0),"]"),IF(AND(ISTEXT(OFFSET('Water Data'!$B$2,0,10*ROW('Water Data'!E190))),BW196="",ISNUMBER(OFFSET('Water Data'!$E$6,0,10*ROW('Water Data'!E190)))),OFFSET('Water Data'!$E$6,0,10*ROW('Water Data'!E190)),NA())))</f>
        <v>#N/A</v>
      </c>
      <c r="I196" s="82" t="e">
        <f ca="true">+IF(AND(ISTEXT(OFFSET('Water Data'!$B$2,0,10*ROW('Water Data'!E190))),BX196="Yes"),OFFSET('Water Data'!$E$9,0,10*ROW('Water Data'!E190)),IF(AND(ISTEXT(OFFSET('Water Data'!$B$2,0,10*ROW('Water Data'!E190))),BX196="No",ISNUMBER(OFFSET('Water Data'!$E$9,0,10*ROW('Water Data'!E190)))),CONCATENATE("[",ROUND(OFFSET('Water Data'!$E$9,0,10*ROW('Water Data'!E190)),0),"]"),IF(AND(ISTEXT(OFFSET('Water Data'!$B$2,0,10*ROW('Water Data'!E190))),BX196="",ISNUMBER(OFFSET('Water Data'!$E$9,0,10*ROW('Water Data'!E190)))),OFFSET('Water Data'!$E$9,0,10*ROW('Water Data'!E190)),NA())))</f>
        <v>#N/A</v>
      </c>
      <c r="J196" s="82" t="e">
        <f ca="true">+IF(AND(ISTEXT(OFFSET('Water Data'!$B$2,0,10*ROW('Water Data'!F190))),BY196="Yes"),100-OFFSET('Water Data'!$F$4,0,10*ROW('Water Data'!F190)),IF(AND(ISTEXT(OFFSET('Water Data'!$B$2,0,10*ROW('Water Data'!F190))),BY196="No",ISNUMBER(OFFSET('Water Data'!$F$4,0,10*ROW('Water Data'!F190)))),CONCATENATE("[",ROUND(100-OFFSET('Water Data'!$F$4,0,10*ROW('Water Data'!F190)),0),"]"),IF(AND(ISTEXT(OFFSET('Water Data'!$B$2,0,10*ROW('Water Data'!F190))),BY196="",ISNUMBER(OFFSET('Water Data'!$F$4,0,10*ROW('Water Data'!F190)))),100-OFFSET('Water Data'!$F$4,0,10*ROW('Water Data'!F190)),NA())))</f>
        <v>#N/A</v>
      </c>
      <c r="K196" s="82" t="e">
        <f ca="true">+IF(AND(ISTEXT(OFFSET('Water Data'!$B$2,0,10*ROW('Water Data'!F190))),BZ196="Yes"),OFFSET('Water Data'!$F$6,0,10*ROW('Water Data'!F190)),IF(AND(ISTEXT(OFFSET('Water Data'!$B$2,0,10*ROW('Water Data'!F190))),BZ196="No",ISNUMBER(OFFSET('Water Data'!$F$6,0,10*ROW('Water Data'!F190)))),CONCATENATE("[",ROUND(OFFSET('Water Data'!$F$6,0,10*ROW('Water Data'!F190)),0),"]"),IF(AND(ISTEXT(OFFSET('Water Data'!$B$2,0,10*ROW('Water Data'!F190))),BZ196="",ISNUMBER(OFFSET('Water Data'!$F$6,0,10*ROW('Water Data'!F190)))),OFFSET('Water Data'!$F$6,0,10*ROW('Water Data'!F190)),NA())))</f>
        <v>#N/A</v>
      </c>
      <c r="L196" s="82" t="e">
        <f ca="true">+IF(AND(ISTEXT(OFFSET('Water Data'!$B$2,0,10*ROW('Water Data'!F190))),CA196="Yes"),OFFSET('Water Data'!$F$9,0,10*ROW('Water Data'!F190)),IF(AND(ISTEXT(OFFSET('Water Data'!$B$2,0,10*ROW('Water Data'!F190))),CA196="No",ISNUMBER(OFFSET('Water Data'!$F$9,0,10*ROW('Water Data'!F190)))),CONCATENATE("[",ROUND(OFFSET('Water Data'!$F$9,0,10*ROW('Water Data'!F190)),0),"]"),IF(AND(ISTEXT(OFFSET('Water Data'!$B$2,0,10*ROW('Water Data'!F190))),CA196="",ISNUMBER(OFFSET('Water Data'!$F$9,0,10*ROW('Water Data'!F190)))),OFFSET('Water Data'!$F$9,0,10*ROW('Water Data'!F190)),NA())))</f>
        <v>#N/A</v>
      </c>
      <c r="M196" s="82" t="e">
        <f ca="true">+IF(AND(ISTEXT(OFFSET('Water Data'!$B$2,0,10*ROW('Water Data'!G190))),CB196="Yes"),100-OFFSET('Water Data'!$G$4,0,10*ROW('Water Data'!G190)),IF(AND(ISTEXT(OFFSET('Water Data'!$B$2,0,10*ROW('Water Data'!G190))),CB196="No",ISNUMBER(OFFSET('Water Data'!$G$4,0,10*ROW('Water Data'!G190)))),CONCATENATE("[",ROUND(100-OFFSET('Water Data'!$G$4,0,10*ROW('Water Data'!G190)),0),"]"),IF(AND(ISTEXT(OFFSET('Water Data'!$B$2,0,10*ROW('Water Data'!G190))),CB196="",ISNUMBER(OFFSET('Water Data'!$G$4,0,10*ROW('Water Data'!G190)))),100-OFFSET('Water Data'!$G$4,0,10*ROW('Water Data'!G190)),NA())))</f>
        <v>#N/A</v>
      </c>
      <c r="N196" s="82" t="e">
        <f ca="true">+IF(AND(ISTEXT(OFFSET('Water Data'!$B$2,0,10*ROW('Water Data'!G190))),CC196="Yes"),OFFSET('Water Data'!$G$6,0,10*ROW('Water Data'!G190)),IF(AND(ISTEXT(OFFSET('Water Data'!$B$2,0,10*ROW('Water Data'!G190))),CC196="No",ISNUMBER(OFFSET('Water Data'!$G$6,0,10*ROW('Water Data'!G190)))),CONCATENATE("[",ROUND(OFFSET('Water Data'!$G$6,0,10*ROW('Water Data'!G190)),0),"]"),IF(AND(ISTEXT(OFFSET('Water Data'!$B$2,0,10*ROW('Water Data'!G190))),CC196="",ISNUMBER(OFFSET('Water Data'!$G$6,0,10*ROW('Water Data'!G190)))),OFFSET('Water Data'!$G$6,0,10*ROW('Water Data'!G190)),NA())))</f>
        <v>#N/A</v>
      </c>
      <c r="O196" s="82" t="e">
        <f ca="true">+IF(AND(ISTEXT(OFFSET('Water Data'!$B$2,0,10*ROW('Water Data'!G190))),CD196="Yes"),OFFSET('Water Data'!$G$9,0,10*ROW('Water Data'!G190)),IF(AND(ISTEXT(OFFSET('Water Data'!$B$2,0,10*ROW('Water Data'!G190))),CD196="No",ISNUMBER(OFFSET('Water Data'!$G$9,0,10*ROW('Water Data'!G190)))),CONCATENATE("[",ROUND(OFFSET('Water Data'!$G$9,0,10*ROW('Water Data'!G190)),0),"]"),IF(AND(ISTEXT(OFFSET('Water Data'!$B$2,0,10*ROW('Water Data'!G190))),CD196="",ISNUMBER(OFFSET('Water Data'!$G$9,0,10*ROW('Water Data'!G190)))),OFFSET('Water Data'!$G$9,0,10*ROW('Water Data'!G190)),NA())))</f>
        <v>#N/A</v>
      </c>
      <c r="P196" s="82" t="e">
        <f ca="true">+IF(AND(ISTEXT(OFFSET('Water Data'!$B$2,0,10*ROW('Water Data'!H190))),CE196="Yes"),100-OFFSET('Water Data'!$H$4,0,10*ROW('Water Data'!H190)),IF(AND(ISTEXT(OFFSET('Water Data'!$B$2,0,10*ROW('Water Data'!H190))),CE196="No",ISNUMBER(OFFSET('Water Data'!$H$4,0,10*ROW('Water Data'!H190)))),CONCATENATE("[",ROUND(100-OFFSET('Water Data'!$H$4,0,10*ROW('Water Data'!H190)),0),"]"),IF(AND(ISTEXT(OFFSET('Water Data'!$B$2,0,10*ROW('Water Data'!H190))),CE196="",ISNUMBER(OFFSET('Water Data'!$H$4,0,10*ROW('Water Data'!H190)))),100-OFFSET('Water Data'!$H$4,0,10*ROW('Water Data'!H190)),NA())))</f>
        <v>#N/A</v>
      </c>
      <c r="Q196" s="82" t="e">
        <f ca="true">+IF(AND(ISTEXT(OFFSET('Water Data'!$B$2,0,10*ROW('Water Data'!H190))),CF196="Yes"),OFFSET('Water Data'!$H$6,0,10*ROW('Water Data'!H190)),IF(AND(ISTEXT(OFFSET('Water Data'!$B$2,0,10*ROW('Water Data'!H190))),CF196="No",ISNUMBER(OFFSET('Water Data'!$H$6,0,10*ROW('Water Data'!H190)))),CONCATENATE("[",ROUND(OFFSET('Water Data'!$H$6,0,10*ROW('Water Data'!H190)),0),"]"),IF(AND(ISTEXT(OFFSET('Water Data'!$B$2,0,10*ROW('Water Data'!H190))),CF196="",ISNUMBER(OFFSET('Water Data'!$H$6,0,10*ROW('Water Data'!H190)))),OFFSET('Water Data'!$H$6,0,10*ROW('Water Data'!H190)),NA())))</f>
        <v>#N/A</v>
      </c>
      <c r="R196" s="82" t="e">
        <f ca="true">+IF(AND(ISTEXT(OFFSET('Water Data'!$B$2,0,10*ROW('Water Data'!H190))),CG196="Yes"),OFFSET('Water Data'!$H$9,0,10*ROW('Water Data'!H190)),IF(AND(ISTEXT(OFFSET('Water Data'!$B$2,0,10*ROW('Water Data'!H190))),CG196="No",ISNUMBER(OFFSET('Water Data'!$H$9,0,10*ROW('Water Data'!H190)))),CONCATENATE("[",ROUND(OFFSET('Water Data'!$H$9,0,10*ROW('Water Data'!H190)),0),"]"),IF(AND(ISTEXT(OFFSET('Water Data'!$B$2,0,10*ROW('Water Data'!H190))),CG196="",ISNUMBER(OFFSET('Water Data'!$H$9,0,10*ROW('Water Data'!H190)))),OFFSET('Water Data'!$H$9,0,10*ROW('Water Data'!H190)),NA())))</f>
        <v>#N/A</v>
      </c>
      <c r="S196" s="82" t="e">
        <f ca="true">+IF(AND(ISTEXT(OFFSET('Water Data'!$B$2,0,10*ROW('Water Data'!I190))),CH196="Yes"),100-OFFSET('Water Data'!$I$4,0,10*ROW('Water Data'!I190)),IF(AND(ISTEXT(OFFSET('Water Data'!$B$2,0,10*ROW('Water Data'!I190))),CH196="No",ISNUMBER(OFFSET('Water Data'!$I$4,0,10*ROW('Water Data'!I190)))),CONCATENATE("[",ROUND(100-OFFSET('Water Data'!$I$4,0,10*ROW('Water Data'!I190)),0),"]"),IF(AND(ISTEXT(OFFSET('Water Data'!$B$2,0,10*ROW('Water Data'!I190))),CH196="",ISNUMBER(OFFSET('Water Data'!$I$4,0,10*ROW('Water Data'!I190)))),100-OFFSET('Water Data'!$I$4,0,10*ROW('Water Data'!I190)),NA())))</f>
        <v>#N/A</v>
      </c>
      <c r="T196" s="82" t="e">
        <f ca="true">+IF(AND(ISTEXT(OFFSET('Water Data'!$B$2,0,10*ROW('Water Data'!I190))),CI196="Yes"),OFFSET('Water Data'!$I$6,0,10*ROW('Water Data'!I190)),IF(AND(ISTEXT(OFFSET('Water Data'!$B$2,0,10*ROW('Water Data'!I190))),CI196="No",ISNUMBER(OFFSET('Water Data'!$I$6,0,10*ROW('Water Data'!I190)))),CONCATENATE("[",ROUND(OFFSET('Water Data'!$I$6,0,10*ROW('Water Data'!I190)),0),"]"),IF(AND(ISTEXT(OFFSET('Water Data'!$B$2,0,10*ROW('Water Data'!I190))),CI196="",ISNUMBER(OFFSET('Water Data'!$I$6,0,10*ROW('Water Data'!I190)))),OFFSET('Water Data'!$I$6,0,10*ROW('Water Data'!I190)),NA())))</f>
        <v>#N/A</v>
      </c>
      <c r="U196" s="82" t="e">
        <f ca="true">+IF(AND(ISTEXT(OFFSET('Water Data'!$B$2,0,10*ROW('Water Data'!I190))),CJ196="Yes"),OFFSET('Water Data'!$I$9,0,10*ROW('Water Data'!I190)),IF(AND(ISTEXT(OFFSET('Water Data'!$B$2,0,10*ROW('Water Data'!I190))),CJ196="No",ISNUMBER(OFFSET('Water Data'!$I$9,0,10*ROW('Water Data'!I190)))),CONCATENATE("[",ROUND(OFFSET('Water Data'!$I$9,0,10*ROW('Water Data'!I190)),0),"]"),IF(AND(ISTEXT(OFFSET('Water Data'!$B$2,0,10*ROW('Water Data'!I190))),CJ196="",ISNUMBER(OFFSET('Water Data'!$I$9,0,10*ROW('Water Data'!I190)))),OFFSET('Water Data'!$I$9,0,10*ROW('Water Data'!I190)),NA())))</f>
        <v>#N/A</v>
      </c>
      <c r="V196" s="83" t="e">
        <f ca="true">+IF(AND(ISTEXT(OFFSET('Sanitation Data'!$B$2,0,10*ROW('Sanitation Data'!D190))),CK196="Yes"),100-OFFSET('Sanitation Data'!$D$4,0,10*ROW('Sanitation Data'!D190)),IF(AND(ISTEXT(OFFSET('Sanitation Data'!$B$2,0,10*ROW('Sanitation Data'!D190))),CK196="No",ISNUMBER(OFFSET('Sanitation Data'!$D$4,0,10*ROW('Sanitation Data'!D190)))),CONCATENATE("[",ROUND(100-OFFSET('Sanitation Data'!$D$4,0,10*ROW('Sanitation Data'!D190)),0),"]"),IF(AND(ISTEXT(OFFSET('Sanitation Data'!$B$2,0,10*ROW('Sanitation Data'!D190))),CK196="",ISNUMBER(OFFSET('Sanitation Data'!$D$4,0,10*ROW('Sanitation Data'!D190)))),100-OFFSET('Sanitation Data'!$D$4,0,10*ROW('Sanitation Data'!D190)),NA())))</f>
        <v>#N/A</v>
      </c>
      <c r="W196" s="83" t="e">
        <f ca="true">+IF(AND(ISTEXT(OFFSET('Sanitation Data'!$B$2,0,10*ROW('Sanitation Data'!D190))),CL196="Yes"),OFFSET('Sanitation Data'!$D$6,0,10*ROW('Sanitation Data'!D190)),IF(AND(ISTEXT(OFFSET('Sanitation Data'!$B$2,0,10*ROW('Sanitation Data'!D190))),CL196="No",ISNUMBER(OFFSET('Sanitation Data'!$D$6,0,10*ROW('Sanitation Data'!D190)))),CONCATENATE("[",ROUND(OFFSET('Sanitation Data'!$D$6,0,10*ROW('Sanitation Data'!D190)),0),"]"),IF(AND(ISTEXT(OFFSET('Sanitation Data'!$B$2,0,10*ROW('Sanitation Data'!D190))),CL196="",ISNUMBER(OFFSET('Sanitation Data'!$D$6,0,10*ROW('Sanitation Data'!D190)))),OFFSET('Sanitation Data'!$D$6,0,10*ROW('Sanitation Data'!D190)),NA())))</f>
        <v>#N/A</v>
      </c>
      <c r="X196" s="83" t="e">
        <f ca="true">+IF(AND(ISTEXT(OFFSET('Sanitation Data'!$B$2,0,10*ROW('Sanitation Data'!D190))),CM196="Yes"),OFFSET('Sanitation Data'!$D$10,0,10*ROW('Sanitation Data'!D190)),IF(AND(ISTEXT(OFFSET('Sanitation Data'!$B$2,0,10*ROW('Sanitation Data'!D190))),CM196="No",ISNUMBER(OFFSET('Sanitation Data'!$D$10,0,10*ROW('Sanitation Data'!D190)))),CONCATENATE("[",ROUND(OFFSET('Sanitation Data'!$D$10,0,10*ROW('Sanitation Data'!D190)),0),"]"),IF(AND(ISTEXT(OFFSET('Sanitation Data'!$B$2,0,10*ROW('Sanitation Data'!D190))),CM196="",ISNUMBER(OFFSET('Sanitation Data'!$D$10,0,10*ROW('Sanitation Data'!D190)))),OFFSET('Sanitation Data'!$D$10,0,10*ROW('Sanitation Data'!D190)),NA())))</f>
        <v>#N/A</v>
      </c>
      <c r="Y196" s="83" t="e">
        <f ca="true">+IF(AND(ISTEXT(OFFSET('Sanitation Data'!$B$2,0,10*ROW('Sanitation Data'!D190))),CN196="Yes"),OFFSET('Sanitation Data'!$D$11,0,10*ROW('Sanitation Data'!D190)),IF(AND(ISTEXT(OFFSET('Sanitation Data'!$B$2,0,10*ROW('Sanitation Data'!D190))),CN196="No",ISNUMBER(OFFSET('Sanitation Data'!$D$11,0,10*ROW('Sanitation Data'!D190)))),CONCATENATE("[",ROUND(OFFSET('Sanitation Data'!$D$11,0,10*ROW('Sanitation Data'!D190)),0),"]"),IF(AND(ISTEXT(OFFSET('Sanitation Data'!$B$2,0,10*ROW('Sanitation Data'!D190))),CN196="",ISNUMBER(OFFSET('Sanitation Data'!$D$11,0,10*ROW('Sanitation Data'!D190)))),OFFSET('Sanitation Data'!$D$11,0,10*ROW('Sanitation Data'!D190)),NA())))</f>
        <v>#N/A</v>
      </c>
      <c r="Z196" s="83" t="e">
        <f ca="true">+IF(AND(ISTEXT(OFFSET('Sanitation Data'!$B$2,0,10*ROW('Sanitation Data'!D190))),CO196="Yes"),OFFSET('Sanitation Data'!$D$12,0,10*ROW('Sanitation Data'!D190)),IF(AND(ISTEXT(OFFSET('Sanitation Data'!$B$2,0,10*ROW('Sanitation Data'!D190))),CO196="No",ISNUMBER(OFFSET('Sanitation Data'!$D$12,0,10*ROW('Sanitation Data'!D190)))),CONCATENATE("[",ROUND(OFFSET('Sanitation Data'!$D$12,0,10*ROW('Sanitation Data'!D190)),0),"]"),IF(AND(ISTEXT(OFFSET('Sanitation Data'!$B$2,0,10*ROW('Sanitation Data'!D190))),CO196="",ISNUMBER(OFFSET('Sanitation Data'!$D$12,0,10*ROW('Sanitation Data'!D190)))),OFFSET('Sanitation Data'!$D$12,0,10*ROW('Sanitation Data'!D190)),NA())))</f>
        <v>#N/A</v>
      </c>
      <c r="AA196" s="83" t="e">
        <f ca="true">+IF(AND(ISTEXT(OFFSET('Sanitation Data'!$B$2,0,10*ROW('Sanitation Data'!E190))),CP196="Yes"),100-OFFSET('Sanitation Data'!$E$4,0,10*ROW('Sanitation Data'!E190)),IF(AND(ISTEXT(OFFSET('Sanitation Data'!$B$2,0,10*ROW('Sanitation Data'!E190))),CP196="No",ISNUMBER(OFFSET('Sanitation Data'!$E$4,0,10*ROW('Sanitation Data'!E190)))),CONCATENATE("[",ROUND(100-OFFSET('Sanitation Data'!$E$4,0,10*ROW('Sanitation Data'!E190)),0),"]"),IF(AND(ISTEXT(OFFSET('Sanitation Data'!$B$2,0,10*ROW('Sanitation Data'!E190))),CP196="",ISNUMBER(OFFSET('Sanitation Data'!$E$4,0,10*ROW('Sanitation Data'!E190)))),100-OFFSET('Sanitation Data'!$E$4,0,10*ROW('Sanitation Data'!E190)),NA())))</f>
        <v>#N/A</v>
      </c>
      <c r="AB196" s="83" t="e">
        <f ca="true">+IF(AND(ISTEXT(OFFSET('Sanitation Data'!$B$2,0,10*ROW('Sanitation Data'!E190))),CQ196="Yes"),OFFSET('Sanitation Data'!$E$6,0,10*ROW('Sanitation Data'!H190)),IF(AND(ISTEXT(OFFSET('Sanitation Data'!$B$2,0,10*ROW('Sanitation Data'!E190))),CQ196="No",ISNUMBER(OFFSET('Sanitation Data'!$E$6,0,10*ROW('Sanitation Data'!E190)))),CONCATENATE("[",ROUND(OFFSET('Sanitation Data'!$E$6,0,10*ROW('Sanitation Data'!E190)),0),"]"),IF(AND(ISTEXT(OFFSET('Sanitation Data'!$B$2,0,10*ROW('Sanitation Data'!E190))),CQ196="",ISNUMBER(OFFSET('Sanitation Data'!$E$6,0,10*ROW('Sanitation Data'!E190)))),OFFSET('Sanitation Data'!$E$6,0,10*ROW('Sanitation Data'!E190)),NA())))</f>
        <v>#N/A</v>
      </c>
      <c r="AC196" s="83" t="e">
        <f ca="true">+IF(AND(ISTEXT(OFFSET('Sanitation Data'!$B$2,0,10*ROW('Sanitation Data'!E190))),CR196="Yes"),OFFSET('Sanitation Data'!$E$10,0,10*ROW('Sanitation Data'!E190)),IF(AND(ISTEXT(OFFSET('Sanitation Data'!$B$2,0,10*ROW('Sanitation Data'!E190))),CR196="No",ISNUMBER(OFFSET('Sanitation Data'!$E$10,0,10*ROW('Sanitation Data'!E190)))),CONCATENATE("[",ROUND(OFFSET('Sanitation Data'!$E$10,0,10*ROW('Sanitation Data'!E190)),0),"]"),IF(AND(ISTEXT(OFFSET('Sanitation Data'!$B$2,0,10*ROW('Sanitation Data'!E190))),CR196="",ISNUMBER(OFFSET('Sanitation Data'!$E$10,0,10*ROW('Sanitation Data'!E190)))),OFFSET('Sanitation Data'!$E$10,0,10*ROW('Sanitation Data'!E190)),NA())))</f>
        <v>#N/A</v>
      </c>
      <c r="AD196" s="83" t="e">
        <f ca="true">+IF(AND(ISTEXT(OFFSET('Sanitation Data'!$B$2,0,10*ROW('Sanitation Data'!E190))),CS196="Yes"),OFFSET('Sanitation Data'!$E$11,0,10*ROW('Sanitation Data'!E190)),IF(AND(ISTEXT(OFFSET('Sanitation Data'!$B$2,0,10*ROW('Sanitation Data'!E190))),CS196="No",ISNUMBER(OFFSET('Sanitation Data'!$E$11,0,10*ROW('Sanitation Data'!E190)))),CONCATENATE("[",ROUND(OFFSET('Sanitation Data'!$E$11,0,10*ROW('Sanitation Data'!E190)),0),"]"),IF(AND(ISTEXT(OFFSET('Sanitation Data'!$B$2,0,10*ROW('Sanitation Data'!E190))),CS196="",ISNUMBER(OFFSET('Sanitation Data'!$E$11,0,10*ROW('Sanitation Data'!E190)))),OFFSET('Sanitation Data'!$E$11,0,10*ROW('Sanitation Data'!E190)),NA())))</f>
        <v>#N/A</v>
      </c>
      <c r="AE196" s="83" t="e">
        <f ca="true">+IF(AND(ISTEXT(OFFSET('Sanitation Data'!$B$2,0,10*ROW('Sanitation Data'!E190))),CT196="Yes"),OFFSET('Sanitation Data'!$E$12,0,10*ROW('Sanitation Data'!E190)),IF(AND(ISTEXT(OFFSET('Sanitation Data'!$B$2,0,10*ROW('Sanitation Data'!E190))),CT196="No",ISNUMBER(OFFSET('Sanitation Data'!$E$12,0,10*ROW('Sanitation Data'!E190)))),CONCATENATE("[",ROUND(OFFSET('Sanitation Data'!$E$12,0,10*ROW('Sanitation Data'!E190)),0),"]"),IF(AND(ISTEXT(OFFSET('Sanitation Data'!$B$2,0,10*ROW('Sanitation Data'!E190))),CT196="",ISNUMBER(OFFSET('Sanitation Data'!$E$12,0,10*ROW('Sanitation Data'!E190)))),OFFSET('Sanitation Data'!$E$12,0,10*ROW('Sanitation Data'!E190)),NA())))</f>
        <v>#N/A</v>
      </c>
      <c r="AF196" s="83" t="e">
        <f ca="true">+IF(AND(ISTEXT(OFFSET('Sanitation Data'!$B$2,0,10*ROW('Sanitation Data'!F190))),CU196="Yes"),100-OFFSET('Sanitation Data'!$F$4,0,10*ROW('Sanitation Data'!F190)),IF(AND(ISTEXT(OFFSET('Sanitation Data'!$B$2,0,10*ROW('Sanitation Data'!F190))),CU196="No",ISNUMBER(OFFSET('Sanitation Data'!$F$4,0,10*ROW('Sanitation Data'!F190)))),CONCATENATE("[",ROUND(100-OFFSET('Sanitation Data'!$F$4,0,10*ROW('Sanitation Data'!F190)),0),"]"),IF(AND(ISTEXT(OFFSET('Sanitation Data'!$B$2,0,10*ROW('Sanitation Data'!F190))),CU196="",ISNUMBER(OFFSET('Sanitation Data'!$F$4,0,10*ROW('Sanitation Data'!F190)))),100-OFFSET('Sanitation Data'!$F$4,0,10*ROW('Sanitation Data'!F190)),NA())))</f>
        <v>#N/A</v>
      </c>
      <c r="AG196" s="83" t="e">
        <f ca="true">+IF(AND(ISTEXT(OFFSET('Sanitation Data'!$B$2,0,10*ROW('Sanitation Data'!F190))),CV196="Yes"),OFFSET('Sanitation Data'!$F$6,0,10*ROW('Sanitation Data'!F190)),IF(AND(ISTEXT(OFFSET('Sanitation Data'!$B$2,0,10*ROW('Sanitation Data'!F190))),CV196="No",ISNUMBER(OFFSET('Sanitation Data'!$F$6,0,10*ROW('Sanitation Data'!F190)))),CONCATENATE("[",ROUND(OFFSET('Sanitation Data'!$F$6,0,10*ROW('Sanitation Data'!F190)),0),"]"),IF(AND(ISTEXT(OFFSET('Sanitation Data'!$B$2,0,10*ROW('Sanitation Data'!F190))),CV196="",ISNUMBER(OFFSET('Sanitation Data'!$F$6,0,10*ROW('Sanitation Data'!F190)))),OFFSET('Sanitation Data'!$F$6,0,10*ROW('Sanitation Data'!F190)),NA())))</f>
        <v>#N/A</v>
      </c>
      <c r="AH196" s="83" t="e">
        <f ca="true">+IF(AND(ISTEXT(OFFSET('Sanitation Data'!$B$2,0,10*ROW('Sanitation Data'!F190))),CW196="Yes"),OFFSET('Sanitation Data'!$F$10,0,10*ROW('Sanitation Data'!F190)),IF(AND(ISTEXT(OFFSET('Sanitation Data'!$B$2,0,10*ROW('Sanitation Data'!F190))),CW196="No",ISNUMBER(OFFSET('Sanitation Data'!$F$10,0,10*ROW('Sanitation Data'!F190)))),CONCATENATE("[",ROUND(OFFSET('Sanitation Data'!$F$10,0,10*ROW('Sanitation Data'!F190)),0),"]"),IF(AND(ISTEXT(OFFSET('Sanitation Data'!$B$2,0,10*ROW('Sanitation Data'!F190))),CW196="",ISNUMBER(OFFSET('Sanitation Data'!$F$10,0,10*ROW('Sanitation Data'!F190)))),OFFSET('Sanitation Data'!$F$10,0,10*ROW('Sanitation Data'!F190)),NA())))</f>
        <v>#N/A</v>
      </c>
      <c r="AI196" s="83" t="e">
        <f ca="true">+IF(AND(ISTEXT(OFFSET('Sanitation Data'!$B$2,0,10*ROW('Sanitation Data'!F190))),CX196="Yes"),OFFSET('Sanitation Data'!$F$11,0,10*ROW('Sanitation Data'!F190)),IF(AND(ISTEXT(OFFSET('Sanitation Data'!$B$2,0,10*ROW('Sanitation Data'!F190))),CX196="No",ISNUMBER(OFFSET('Sanitation Data'!$F$11,0,10*ROW('Sanitation Data'!F190)))),CONCATENATE("[",ROUND(OFFSET('Sanitation Data'!$F$11,0,10*ROW('Sanitation Data'!F190)),0),"]"),IF(AND(ISTEXT(OFFSET('Sanitation Data'!$B$2,0,10*ROW('Sanitation Data'!F190))),CX196="",ISNUMBER(OFFSET('Sanitation Data'!$F$11,0,10*ROW('Sanitation Data'!F190)))),OFFSET('Sanitation Data'!$F$11,0,10*ROW('Sanitation Data'!F190)),NA())))</f>
        <v>#N/A</v>
      </c>
      <c r="AJ196" s="83" t="e">
        <f ca="true">+IF(AND(ISTEXT(OFFSET('Sanitation Data'!$B$2,0,10*ROW('Sanitation Data'!F190))),CY196="Yes"),OFFSET('Sanitation Data'!$F$12,0,10*ROW('Sanitation Data'!F190)),IF(AND(ISTEXT(OFFSET('Sanitation Data'!$B$2,0,10*ROW('Sanitation Data'!F190))),CY196="No",ISNUMBER(OFFSET('Sanitation Data'!$F$12,0,10*ROW('Sanitation Data'!F190)))),CONCATENATE("[",ROUND(OFFSET('Sanitation Data'!$F$12,0,10*ROW('Sanitation Data'!F190)),0),"]"),IF(AND(ISTEXT(OFFSET('Sanitation Data'!$B$2,0,10*ROW('Sanitation Data'!F190))),CY196="",ISNUMBER(OFFSET('Sanitation Data'!$F$12,0,10*ROW('Sanitation Data'!F190)))),OFFSET('Sanitation Data'!$F$12,0,10*ROW('Sanitation Data'!F190)),NA())))</f>
        <v>#N/A</v>
      </c>
      <c r="AK196" s="83" t="e">
        <f ca="true">+IF(AND(ISTEXT(OFFSET('Sanitation Data'!$B$2,0,10*ROW('Sanitation Data'!G190))),CZ196="Yes"),100-OFFSET('Sanitation Data'!$G$4,0,10*ROW('Sanitation Data'!G190)),IF(AND(ISTEXT(OFFSET('Sanitation Data'!$B$2,0,10*ROW('Sanitation Data'!G190))),CZ196="No",ISNUMBER(OFFSET('Sanitation Data'!$G$4,0,10*ROW('Sanitation Data'!G190)))),CONCATENATE("[",ROUND(100-OFFSET('Sanitation Data'!$G$4,0,10*ROW('Sanitation Data'!G190)),0),"]"),IF(AND(ISTEXT(OFFSET('Sanitation Data'!$B$2,0,10*ROW('Sanitation Data'!G190))),CZ196="",ISNUMBER(OFFSET('Sanitation Data'!$G$4,0,10*ROW('Sanitation Data'!G190)))),100-OFFSET('Sanitation Data'!$G$4,0,10*ROW('Sanitation Data'!G190)),NA())))</f>
        <v>#N/A</v>
      </c>
      <c r="AL196" s="83" t="e">
        <f ca="true">+IF(AND(ISTEXT(OFFSET('Sanitation Data'!$B$2,0,10*ROW('Sanitation Data'!G190))),DA196="Yes"),OFFSET('Sanitation Data'!$G$6,0,10*ROW('Sanitation Data'!G190)),IF(AND(ISTEXT(OFFSET('Sanitation Data'!$B$2,0,10*ROW('Sanitation Data'!G190))),DA196="No",ISNUMBER(OFFSET('Sanitation Data'!$G$6,0,10*ROW('Sanitation Data'!G190)))),CONCATENATE("[",ROUND(OFFSET('Sanitation Data'!$G$6,0,10*ROW('Sanitation Data'!G190)),0),"]"),IF(AND(ISTEXT(OFFSET('Sanitation Data'!$B$2,0,10*ROW('Sanitation Data'!G190))),DA196="",ISNUMBER(OFFSET('Sanitation Data'!$G$6,0,10*ROW('Sanitation Data'!G190)))),OFFSET('Sanitation Data'!$G$6,0,10*ROW('Sanitation Data'!G190)),NA())))</f>
        <v>#N/A</v>
      </c>
      <c r="AM196" s="83" t="e">
        <f ca="true">+IF(AND(ISTEXT(OFFSET('Sanitation Data'!$B$2,0,10*ROW('Sanitation Data'!G190))),DB196="Yes"),OFFSET('Sanitation Data'!$G$10,0,10*ROW('Sanitation Data'!G190)),IF(AND(ISTEXT(OFFSET('Sanitation Data'!$B$2,0,10*ROW('Sanitation Data'!G190))),DB196="No",ISNUMBER(OFFSET('Sanitation Data'!$G$10,0,10*ROW('Sanitation Data'!G190)))),CONCATENATE("[",ROUND(OFFSET('Sanitation Data'!$G$10,0,10*ROW('Sanitation Data'!G190)),0),"]"),IF(AND(ISTEXT(OFFSET('Sanitation Data'!$B$2,0,10*ROW('Sanitation Data'!G190))),DB196="",ISNUMBER(OFFSET('Sanitation Data'!$G$10,0,10*ROW('Sanitation Data'!G190)))),OFFSET('Sanitation Data'!$G$10,0,10*ROW('Sanitation Data'!G190)),NA())))</f>
        <v>#N/A</v>
      </c>
      <c r="AN196" s="83" t="e">
        <f ca="true">+IF(AND(ISTEXT(OFFSET('Sanitation Data'!$B$2,0,10*ROW('Sanitation Data'!G190))),DC196="Yes"),OFFSET('Sanitation Data'!$G$11,0,10*ROW('Sanitation Data'!G190)),IF(AND(ISTEXT(OFFSET('Sanitation Data'!$B$2,0,10*ROW('Sanitation Data'!G190))),DC196="No",ISNUMBER(OFFSET('Sanitation Data'!$G$11,0,10*ROW('Sanitation Data'!G190)))),CONCATENATE("[",ROUND(OFFSET('Sanitation Data'!$G$11,0,10*ROW('Sanitation Data'!G190)),0),"]"),IF(AND(ISTEXT(OFFSET('Sanitation Data'!$B$2,0,10*ROW('Sanitation Data'!G190))),DC196="",ISNUMBER(OFFSET('Sanitation Data'!$G$11,0,10*ROW('Sanitation Data'!G190)))),OFFSET('Sanitation Data'!$G$11,0,10*ROW('Sanitation Data'!G190)),NA())))</f>
        <v>#N/A</v>
      </c>
      <c r="AO196" s="83" t="e">
        <f ca="true">+IF(AND(ISTEXT(OFFSET('Sanitation Data'!$B$2,0,10*ROW('Sanitation Data'!G190))),DD196="Yes"),OFFSET('Sanitation Data'!$G$12,0,10*ROW('Sanitation Data'!G190)),IF(AND(ISTEXT(OFFSET('Sanitation Data'!$B$2,0,10*ROW('Sanitation Data'!G190))),DD196="No",ISNUMBER(OFFSET('Sanitation Data'!$G$12,0,10*ROW('Sanitation Data'!G190)))),CONCATENATE("[",ROUND(OFFSET('Sanitation Data'!$G$12,0,10*ROW('Sanitation Data'!G190)),0),"]"),IF(AND(ISTEXT(OFFSET('Sanitation Data'!$B$2,0,10*ROW('Sanitation Data'!G190))),DD196="",ISNUMBER(OFFSET('Sanitation Data'!$G$12,0,10*ROW('Sanitation Data'!G190)))),OFFSET('Sanitation Data'!$G$12,0,10*ROW('Sanitation Data'!G190)),NA())))</f>
        <v>#N/A</v>
      </c>
      <c r="AP196" s="83" t="e">
        <f ca="true">+IF(AND(ISTEXT(OFFSET('Sanitation Data'!$B$2,0,10*ROW('Sanitation Data'!H190))),DE196="Yes"),100-OFFSET('Sanitation Data'!$H$4,0,10*ROW('Sanitation Data'!H190)),IF(AND(ISTEXT(OFFSET('Sanitation Data'!$B$2,0,10*ROW('Sanitation Data'!H190))),DE196="No",ISNUMBER(OFFSET('Sanitation Data'!$H$4,0,10*ROW('Sanitation Data'!H190)))),CONCATENATE("[",ROUND(100-OFFSET('Sanitation Data'!$H$4,0,10*ROW('Sanitation Data'!H190)),0),"]"),IF(AND(ISTEXT(OFFSET('Sanitation Data'!$B$2,0,10*ROW('Sanitation Data'!H190))),DE196="",ISNUMBER(OFFSET('Sanitation Data'!$H$4,0,10*ROW('Sanitation Data'!H190)))),100-OFFSET('Sanitation Data'!$H$4,0,10*ROW('Sanitation Data'!H190)),NA())))</f>
        <v>#N/A</v>
      </c>
      <c r="AQ196" s="83" t="e">
        <f ca="true">+IF(AND(ISTEXT(OFFSET('Sanitation Data'!$B$2,0,10*ROW('Sanitation Data'!H190))),DF196="Yes"),OFFSET('Sanitation Data'!$H$6,0,10*ROW('Sanitation Data'!H190)),IF(AND(ISTEXT(OFFSET('Sanitation Data'!$B$2,0,10*ROW('Sanitation Data'!H190))),DF196="No",ISNUMBER(OFFSET('Sanitation Data'!$H$6,0,10*ROW('Sanitation Data'!H190)))),CONCATENATE("[",ROUND(OFFSET('Sanitation Data'!$H$6,0,10*ROW('Sanitation Data'!H190)),0),"]"),IF(AND(ISTEXT(OFFSET('Sanitation Data'!$B$2,0,10*ROW('Sanitation Data'!H190))),DF196="",ISNUMBER(OFFSET('Sanitation Data'!$H$6,0,10*ROW('Sanitation Data'!H190)))),OFFSET('Sanitation Data'!$H$6,0,10*ROW('Sanitation Data'!H190)),NA())))</f>
        <v>#N/A</v>
      </c>
      <c r="AR196" s="83" t="e">
        <f ca="true">+IF(AND(ISTEXT(OFFSET('Sanitation Data'!$B$2,0,10*ROW('Sanitation Data'!H190))),DG196="Yes"),OFFSET('Sanitation Data'!$H$10,0,10*ROW('Sanitation Data'!H190)),IF(AND(ISTEXT(OFFSET('Sanitation Data'!$B$2,0,10*ROW('Sanitation Data'!H190))),DG196="No",ISNUMBER(OFFSET('Sanitation Data'!$H$10,0,10*ROW('Sanitation Data'!H190)))),CONCATENATE("[",ROUND(OFFSET('Sanitation Data'!$H$10,0,10*ROW('Sanitation Data'!H190)),0),"]"),IF(AND(ISTEXT(OFFSET('Sanitation Data'!$B$2,0,10*ROW('Sanitation Data'!H190))),DG196="",ISNUMBER(OFFSET('Sanitation Data'!$H$10,0,10*ROW('Sanitation Data'!H190)))),OFFSET('Sanitation Data'!$H$10,0,10*ROW('Sanitation Data'!H190)),NA())))</f>
        <v>#N/A</v>
      </c>
      <c r="AS196" s="83" t="e">
        <f ca="true">+IF(AND(ISTEXT(OFFSET('Sanitation Data'!$B$2,0,10*ROW('Sanitation Data'!H190))),DH196="Yes"),OFFSET('Sanitation Data'!$H$11,0,10*ROW('Sanitation Data'!H190)),IF(AND(ISTEXT(OFFSET('Sanitation Data'!$B$2,0,10*ROW('Sanitation Data'!H190))),DH196="No",ISNUMBER(OFFSET('Sanitation Data'!$H$11,0,10*ROW('Sanitation Data'!H190)))),CONCATENATE("[",ROUND(OFFSET('Sanitation Data'!$H$11,0,10*ROW('Sanitation Data'!H190)),0),"]"),IF(AND(ISTEXT(OFFSET('Sanitation Data'!$B$2,0,10*ROW('Sanitation Data'!H190))),DH196="",ISNUMBER(OFFSET('Sanitation Data'!$H$11,0,10*ROW('Sanitation Data'!H190)))),OFFSET('Sanitation Data'!$H$11,0,10*ROW('Sanitation Data'!H190)),NA())))</f>
        <v>#N/A</v>
      </c>
      <c r="AT196" s="83" t="e">
        <f ca="true">+IF(AND(ISTEXT(OFFSET('Sanitation Data'!$B$2,0,10*ROW('Sanitation Data'!H190))),DI196="Yes"),OFFSET('Sanitation Data'!$H$12,0,10*ROW('Sanitation Data'!H190)),IF(AND(ISTEXT(OFFSET('Sanitation Data'!$B$2,0,10*ROW('Sanitation Data'!H190))),DI196="No",ISNUMBER(OFFSET('Sanitation Data'!$H$12,0,10*ROW('Sanitation Data'!H190)))),CONCATENATE("[",ROUND(OFFSET('Sanitation Data'!$H$12,0,10*ROW('Sanitation Data'!H190)),0),"]"),IF(AND(ISTEXT(OFFSET('Sanitation Data'!$B$2,0,10*ROW('Sanitation Data'!H190))),DI196="",ISNUMBER(OFFSET('Sanitation Data'!$H$12,0,10*ROW('Sanitation Data'!H190)))),OFFSET('Sanitation Data'!$H$12,0,10*ROW('Sanitation Data'!H190)),NA())))</f>
        <v>#N/A</v>
      </c>
      <c r="AU196" s="83" t="e">
        <f ca="true">+IF(AND(ISTEXT(OFFSET('Sanitation Data'!$B$2,0,10*ROW('Sanitation Data'!I190))),DJ196="Yes"),100-OFFSET('Sanitation Data'!$I$4,0,10*ROW('Sanitation Data'!I190)),IF(AND(ISTEXT(OFFSET('Sanitation Data'!$B$2,0,10*ROW('Sanitation Data'!I190))),DJ196="No",ISNUMBER(OFFSET('Sanitation Data'!$I$4,0,10*ROW('Sanitation Data'!I190)))),CONCATENATE("[",ROUND(100-OFFSET('Sanitation Data'!$I$4,0,10*ROW('Sanitation Data'!I190)),0),"]"),IF(AND(ISTEXT(OFFSET('Sanitation Data'!$B$2,0,10*ROW('Sanitation Data'!I190))),DJ196="",ISNUMBER(OFFSET('Sanitation Data'!$I$4,0,10*ROW('Sanitation Data'!I190)))),100-OFFSET('Sanitation Data'!$I$4,0,10*ROW('Sanitation Data'!I190)),NA())))</f>
        <v>#N/A</v>
      </c>
      <c r="AV196" s="83" t="e">
        <f ca="true">+IF(AND(ISTEXT(OFFSET('Sanitation Data'!$B$2,0,10*ROW('Sanitation Data'!I190))),DK196="Yes"),OFFSET('Sanitation Data'!$I$6,0,10*ROW('Sanitation Data'!I190)),IF(AND(ISTEXT(OFFSET('Sanitation Data'!$B$2,0,10*ROW('Sanitation Data'!I190))),DK196="No",ISNUMBER(OFFSET('Sanitation Data'!$I$6,0,10*ROW('Sanitation Data'!I190)))),CONCATENATE("[",ROUND(OFFSET('Sanitation Data'!$I$6,0,10*ROW('Sanitation Data'!I190)),0),"]"),IF(AND(ISTEXT(OFFSET('Sanitation Data'!$B$2,0,10*ROW('Sanitation Data'!I190))),DK196="",ISNUMBER(OFFSET('Sanitation Data'!$I$6,0,10*ROW('Sanitation Data'!I190)))),OFFSET('Sanitation Data'!$I$6,0,10*ROW('Sanitation Data'!I190)),NA())))</f>
        <v>#N/A</v>
      </c>
      <c r="AW196" s="83" t="e">
        <f ca="true">+IF(AND(ISTEXT(OFFSET('Sanitation Data'!$B$2,0,10*ROW('Sanitation Data'!I190))),DL196="Yes"),OFFSET('Sanitation Data'!$I$10,0,10*ROW('Sanitation Data'!I190)),IF(AND(ISTEXT(OFFSET('Sanitation Data'!$B$2,0,10*ROW('Sanitation Data'!I190))),DL196="No",ISNUMBER(OFFSET('Sanitation Data'!$I$10,0,10*ROW('Sanitation Data'!I190)))),CONCATENATE("[",ROUND(OFFSET('Sanitation Data'!$I$10,0,10*ROW('Sanitation Data'!I190)),0),"]"),IF(AND(ISTEXT(OFFSET('Sanitation Data'!$B$2,0,10*ROW('Sanitation Data'!I190))),DL196="",ISNUMBER(OFFSET('Sanitation Data'!$I$10,0,10*ROW('Sanitation Data'!I190)))),OFFSET('Sanitation Data'!$I$10,0,10*ROW('Sanitation Data'!I190)),NA())))</f>
        <v>#N/A</v>
      </c>
      <c r="AX196" s="83" t="e">
        <f ca="true">+IF(AND(ISTEXT(OFFSET('Sanitation Data'!$B$2,0,10*ROW('Sanitation Data'!I190))),DM196="Yes"),OFFSET('Sanitation Data'!$I$11,0,10*ROW('Sanitation Data'!I190)),IF(AND(ISTEXT(OFFSET('Sanitation Data'!$B$2,0,10*ROW('Sanitation Data'!I190))),DM196="No",ISNUMBER(OFFSET('Sanitation Data'!$I$11,0,10*ROW('Sanitation Data'!I190)))),CONCATENATE("[",ROUND(OFFSET('Sanitation Data'!$I$11,0,10*ROW('Sanitation Data'!I190)),0),"]"),IF(AND(ISTEXT(OFFSET('Sanitation Data'!$B$2,0,10*ROW('Sanitation Data'!I190))),DM196="",ISNUMBER(OFFSET('Sanitation Data'!$I$11,0,10*ROW('Sanitation Data'!I190)))),OFFSET('Sanitation Data'!$I$11,0,10*ROW('Sanitation Data'!I190)),NA())))</f>
        <v>#N/A</v>
      </c>
      <c r="AY196" s="83" t="e">
        <f ca="true">+IF(AND(ISTEXT(OFFSET('Sanitation Data'!$B$2,0,10*ROW('Sanitation Data'!I190))),DN196="Yes"),OFFSET('Sanitation Data'!$I$12,0,10*ROW('Sanitation Data'!I190)),IF(AND(ISTEXT(OFFSET('Sanitation Data'!$B$2,0,10*ROW('Sanitation Data'!I190))),DN196="No",ISNUMBER(OFFSET('Sanitation Data'!$I$12,0,10*ROW('Sanitation Data'!I190)))),CONCATENATE("[",ROUND(OFFSET('Sanitation Data'!$I$12,0,10*ROW('Sanitation Data'!I190)),0),"]"),IF(AND(ISTEXT(OFFSET('Sanitation Data'!$B$2,0,10*ROW('Sanitation Data'!I190))),DN196="",ISNUMBER(OFFSET('Sanitation Data'!$I$12,0,10*ROW('Sanitation Data'!I190)))),OFFSET('Sanitation Data'!$I$12,0,10*ROW('Sanitation Data'!I190)),NA())))</f>
        <v>#N/A</v>
      </c>
      <c r="AZ196" s="84" t="e">
        <f ca="true">+IF(AND(ISTEXT(OFFSET('Hygiene Data'!$B$2,0,10*ROW('Hygiene Data'!D190))),DO196="Yes"),OFFSET('Hygiene Data'!$D$5,0,10*ROW('Hygiene Data'!D190)),IF(AND(ISTEXT(OFFSET('Hygiene Data'!$B$2,0,10*ROW('Hygiene Data'!D190))),DO196="No",ISNUMBER(OFFSET('Hygiene Data'!$D$5,0,10*ROW('Hygiene Data'!D190)))),CONCATENATE("[",ROUND(OFFSET('Hygiene Data'!$D$5,0,10*ROW('Hygiene Data'!D190)),0),"]"),IF(AND(ISTEXT(OFFSET('Hygiene Data'!$B$2,0,10*ROW('Hygiene Data'!D190))),DO196="",ISNUMBER(OFFSET('Hygiene Data'!$D$5,0,10*ROW('Hygiene Data'!D190)))),OFFSET('Hygiene Data'!$D$5,0,10*ROW('Hygiene Data'!D190)),NA())))</f>
        <v>#N/A</v>
      </c>
      <c r="BA196" s="84" t="e">
        <f ca="true">+IF(AND(ISTEXT(OFFSET('Hygiene Data'!$B$2,0,10*ROW('Hygiene Data'!D190))),DP196="Yes"),OFFSET('Hygiene Data'!$D$7,0,10*ROW('Hygiene Data'!D190)),IF(AND(ISTEXT(OFFSET('Hygiene Data'!$B$2,0,10*ROW('Hygiene Data'!D190))),DP196="No",ISNUMBER(OFFSET('Hygiene Data'!$D$7,0,10*ROW('Hygiene Data'!D190)))),CONCATENATE("[",ROUND(OFFSET('Hygiene Data'!$D$7,0,10*ROW('Hygiene Data'!D190)),0),"]"),IF(AND(ISTEXT(OFFSET('Hygiene Data'!$B$2,0,10*ROW('Hygiene Data'!D190))),DP196="",ISNUMBER(OFFSET('Hygiene Data'!$D$7,0,10*ROW('Hygiene Data'!D190)))),OFFSET('Hygiene Data'!$D$7,0,10*ROW('Hygiene Data'!D190)),NA())))</f>
        <v>#N/A</v>
      </c>
      <c r="BB196" s="84" t="e">
        <f ca="true">+IF(AND(ISTEXT(OFFSET('Hygiene Data'!$B$2,0,10*ROW('Hygiene Data'!D190))),DQ196="Yes"),OFFSET('Hygiene Data'!$D$9,0,10*ROW('Hygiene Data'!D190)),IF(AND(ISTEXT(OFFSET('Hygiene Data'!$B$2,0,10*ROW('Hygiene Data'!D190))),DQ196="No",ISNUMBER(OFFSET('Hygiene Data'!$D$9,0,10*ROW('Hygiene Data'!D190)))),CONCATENATE("[",ROUND(OFFSET('Hygiene Data'!$D$9,0,10*ROW('Hygiene Data'!D190)),0),"]"),IF(AND(ISTEXT(OFFSET('Hygiene Data'!$B$2,0,10*ROW('Hygiene Data'!D190))),DQ196="",ISNUMBER(OFFSET('Hygiene Data'!$D$9,0,10*ROW('Hygiene Data'!D190)))),OFFSET('Hygiene Data'!$D$9,0,10*ROW('Hygiene Data'!D190)),NA())))</f>
        <v>#N/A</v>
      </c>
      <c r="BC196" s="84" t="e">
        <f ca="true">+IF(AND(ISTEXT(OFFSET('Hygiene Data'!$B$2,0,10*ROW('Hygiene Data'!E190))),DR196="Yes"),OFFSET('Hygiene Data'!$E$5,0,10*ROW('Hygiene Data'!E190)),IF(AND(ISTEXT(OFFSET('Hygiene Data'!$B$2,0,10*ROW('Hygiene Data'!E190))),DR196="No",ISNUMBER(OFFSET('Hygiene Data'!$E$5,0,10*ROW('Hygiene Data'!E190)))),CONCATENATE("[",ROUND(OFFSET('Hygiene Data'!$E$5,0,10*ROW('Hygiene Data'!E190)),0),"]"),IF(AND(ISTEXT(OFFSET('Hygiene Data'!$B$2,0,10*ROW('Hygiene Data'!E190))),DR196="",ISNUMBER(OFFSET('Hygiene Data'!$E$5,0,10*ROW('Hygiene Data'!E190)))),OFFSET('Hygiene Data'!$E$5,0,10*ROW('Hygiene Data'!E190)),NA())))</f>
        <v>#N/A</v>
      </c>
      <c r="BD196" s="84" t="e">
        <f ca="true">+IF(AND(ISTEXT(OFFSET('Hygiene Data'!$B$2,0,10*ROW('Hygiene Data'!E190))),DS196="Yes"),OFFSET('Hygiene Data'!$E$7,0,10*ROW('Hygiene Data'!E190)),IF(AND(ISTEXT(OFFSET('Hygiene Data'!$B$2,0,10*ROW('Hygiene Data'!E190))),DS196="No",ISNUMBER(OFFSET('Hygiene Data'!$E$7,0,10*ROW('Hygiene Data'!E190)))),CONCATENATE("[",ROUND(OFFSET('Hygiene Data'!$E$7,0,10*ROW('Hygiene Data'!E190)),0),"]"),IF(AND(ISTEXT(OFFSET('Hygiene Data'!$B$2,0,10*ROW('Hygiene Data'!E190))),DS196="",ISNUMBER(OFFSET('Hygiene Data'!$E$7,0,10*ROW('Hygiene Data'!E190)))),OFFSET('Hygiene Data'!$E$7,0,10*ROW('Hygiene Data'!E190)),NA())))</f>
        <v>#N/A</v>
      </c>
      <c r="BE196" s="84" t="e">
        <f ca="true">+IF(AND(ISTEXT(OFFSET('Hygiene Data'!$B$2,0,10*ROW('Hygiene Data'!E190))),DT196="Yes"),OFFSET('Hygiene Data'!$E$9,0,10*ROW('Hygiene Data'!E190)),IF(AND(ISTEXT(OFFSET('Hygiene Data'!$B$2,0,10*ROW('Hygiene Data'!E190))),DT196="No",ISNUMBER(OFFSET('Hygiene Data'!$E$9,0,10*ROW('Hygiene Data'!E190)))),CONCATENATE("[",ROUND(OFFSET('Hygiene Data'!$E$9,0,10*ROW('Hygiene Data'!E190)),0),"]"),IF(AND(ISTEXT(OFFSET('Hygiene Data'!$B$2,0,10*ROW('Hygiene Data'!E190))),DT196="",ISNUMBER(OFFSET('Hygiene Data'!$E$9,0,10*ROW('Hygiene Data'!E190)))),OFFSET('Hygiene Data'!$E$9,0,10*ROW('Hygiene Data'!E190)),NA())))</f>
        <v>#N/A</v>
      </c>
      <c r="BF196" s="84" t="e">
        <f ca="true">+IF(AND(ISTEXT(OFFSET('Hygiene Data'!$B$2,0,10*ROW('Hygiene Data'!F190))),DU196="Yes"),OFFSET('Hygiene Data'!$F$5,0,10*ROW('Hygiene Data'!F190)),IF(AND(ISTEXT(OFFSET('Hygiene Data'!$B$2,0,10*ROW('Hygiene Data'!F190))),DU196="No",ISNUMBER(OFFSET('Hygiene Data'!$F$5,0,10*ROW('Hygiene Data'!F190)))),CONCATENATE("[",ROUND(OFFSET('Hygiene Data'!$F$5,0,10*ROW('Hygiene Data'!F190)),0),"]"),IF(AND(ISTEXT(OFFSET('Hygiene Data'!$B$2,0,10*ROW('Hygiene Data'!F190))),DU196="",ISNUMBER(OFFSET('Hygiene Data'!$F$5,0,10*ROW('Hygiene Data'!F190)))),OFFSET('Hygiene Data'!$F$5,0,10*ROW('Hygiene Data'!F190)),NA())))</f>
        <v>#N/A</v>
      </c>
      <c r="BG196" s="84" t="e">
        <f ca="true">+IF(AND(ISTEXT(OFFSET('Hygiene Data'!$B$2,0,10*ROW('Hygiene Data'!F190))),DV196="Yes"),OFFSET('Hygiene Data'!$F$7,0,10*ROW('Hygiene Data'!F190)),IF(AND(ISTEXT(OFFSET('Hygiene Data'!$B$2,0,10*ROW('Hygiene Data'!F190))),DV196="No",ISNUMBER(OFFSET('Hygiene Data'!$F$7,0,10*ROW('Hygiene Data'!F190)))),CONCATENATE("[",ROUND(OFFSET('Hygiene Data'!$F$7,0,10*ROW('Hygiene Data'!F190)),0),"]"),IF(AND(ISTEXT(OFFSET('Hygiene Data'!$B$2,0,10*ROW('Hygiene Data'!F190))),DV196="",ISNUMBER(OFFSET('Hygiene Data'!$F$7,0,10*ROW('Hygiene Data'!F190)))),OFFSET('Hygiene Data'!$F$7,0,10*ROW('Hygiene Data'!F190)),NA())))</f>
        <v>#N/A</v>
      </c>
      <c r="BH196" s="84" t="e">
        <f ca="true">+IF(AND(ISTEXT(OFFSET('Hygiene Data'!$B$2,0,10*ROW('Hygiene Data'!F190))),DW196="Yes"),OFFSET('Hygiene Data'!$F$9,0,10*ROW('Hygiene Data'!F190)),IF(AND(ISTEXT(OFFSET('Hygiene Data'!$B$2,0,10*ROW('Hygiene Data'!F190))),DW196="No",ISNUMBER(OFFSET('Hygiene Data'!$F$9,0,10*ROW('Hygiene Data'!F190)))),CONCATENATE("[",ROUND(OFFSET('Hygiene Data'!$F$9,0,10*ROW('Hygiene Data'!F190)),0),"]"),IF(AND(ISTEXT(OFFSET('Hygiene Data'!$B$2,0,10*ROW('Hygiene Data'!F190))),DW196="",ISNUMBER(OFFSET('Hygiene Data'!$F$9,0,10*ROW('Hygiene Data'!F190)))),OFFSET('Hygiene Data'!$F$9,0,10*ROW('Hygiene Data'!F190)),NA())))</f>
        <v>#N/A</v>
      </c>
      <c r="BI196" s="84" t="e">
        <f ca="true">+IF(AND(ISTEXT(OFFSET('Hygiene Data'!$B$2,0,10*ROW('Hygiene Data'!G190))),DX196="Yes"),OFFSET('Hygiene Data'!$G$5,0,10*ROW('Hygiene Data'!G190)),IF(AND(ISTEXT(OFFSET('Hygiene Data'!$B$2,0,10*ROW('Hygiene Data'!G190))),DX196="No",ISNUMBER(OFFSET('Hygiene Data'!$G$5,0,10*ROW('Hygiene Data'!G190)))),CONCATENATE("[",ROUND(OFFSET('Hygiene Data'!$G$5,0,10*ROW('Hygiene Data'!G190)),0),"]"),IF(AND(ISTEXT(OFFSET('Hygiene Data'!$B$2,0,10*ROW('Hygiene Data'!G190))),DX196="",ISNUMBER(OFFSET('Hygiene Data'!$G$5,0,10*ROW('Hygiene Data'!G190)))),OFFSET('Hygiene Data'!$G$5,0,10*ROW('Hygiene Data'!G190)),NA())))</f>
        <v>#N/A</v>
      </c>
      <c r="BJ196" s="84" t="e">
        <f ca="true">+IF(AND(ISTEXT(OFFSET('Hygiene Data'!$B$2,0,10*ROW('Hygiene Data'!G190))),DY196="Yes"),OFFSET('Hygiene Data'!$G$7,0,10*ROW('Hygiene Data'!G190)),IF(AND(ISTEXT(OFFSET('Hygiene Data'!$B$2,0,10*ROW('Hygiene Data'!G190))),DY196="No",ISNUMBER(OFFSET('Hygiene Data'!$G$7,0,10*ROW('Hygiene Data'!G190)))),CONCATENATE("[",ROUND(OFFSET('Hygiene Data'!$G$7,0,10*ROW('Hygiene Data'!G190)),0),"]"),IF(AND(ISTEXT(OFFSET('Hygiene Data'!$B$2,0,10*ROW('Hygiene Data'!G190))),DY196="",ISNUMBER(OFFSET('Hygiene Data'!$G$7,0,10*ROW('Hygiene Data'!G190)))),OFFSET('Hygiene Data'!$G$7,0,10*ROW('Hygiene Data'!G190)),NA())))</f>
        <v>#N/A</v>
      </c>
      <c r="BK196" s="84" t="e">
        <f ca="true">+IF(AND(ISTEXT(OFFSET('Hygiene Data'!$B$2,0,10*ROW('Hygiene Data'!G190))),DZ196="Yes"),OFFSET('Hygiene Data'!$G$9,0,10*ROW('Hygiene Data'!G190)),IF(AND(ISTEXT(OFFSET('Hygiene Data'!$B$2,0,10*ROW('Hygiene Data'!G190))),DZ196="No",ISNUMBER(OFFSET('Hygiene Data'!$G$9,0,10*ROW('Hygiene Data'!G190)))),CONCATENATE("[",ROUND(OFFSET('Hygiene Data'!$G$9,0,10*ROW('Hygiene Data'!G190)),0),"]"),IF(AND(ISTEXT(OFFSET('Hygiene Data'!$B$2,0,10*ROW('Hygiene Data'!G190))),DZ196="",ISNUMBER(OFFSET('Hygiene Data'!$G$9,0,10*ROW('Hygiene Data'!G190)))),OFFSET('Hygiene Data'!$G$9,0,10*ROW('Hygiene Data'!G190)),NA())))</f>
        <v>#N/A</v>
      </c>
      <c r="BL196" s="84" t="e">
        <f ca="true">+IF(AND(ISTEXT(OFFSET('Hygiene Data'!$B$2,0,10*ROW('Hygiene Data'!H190))),EA196="Yes"),OFFSET('Hygiene Data'!$H$5,0,10*ROW('Hygiene Data'!H190)),IF(AND(ISTEXT(OFFSET('Hygiene Data'!$B$2,0,10*ROW('Hygiene Data'!H190))),EA196="No",ISNUMBER(OFFSET('Hygiene Data'!$H$5,0,10*ROW('Hygiene Data'!H190)))),CONCATENATE("[",ROUND(OFFSET('Hygiene Data'!$H$5,0,10*ROW('Hygiene Data'!H190)),0),"]"),IF(AND(ISTEXT(OFFSET('Hygiene Data'!$B$2,0,10*ROW('Hygiene Data'!H190))),EA196="",ISNUMBER(OFFSET('Hygiene Data'!$H$5,0,10*ROW('Hygiene Data'!H190)))),OFFSET('Hygiene Data'!$H$5,0,10*ROW('Hygiene Data'!H190)),NA())))</f>
        <v>#N/A</v>
      </c>
      <c r="BM196" s="84" t="e">
        <f ca="true">+IF(AND(ISTEXT(OFFSET('Hygiene Data'!$B$2,0,10*ROW('Hygiene Data'!H190))),EB196="Yes"),OFFSET('Hygiene Data'!$H$7,0,10*ROW('Hygiene Data'!H190)),IF(AND(ISTEXT(OFFSET('Hygiene Data'!$B$2,0,10*ROW('Hygiene Data'!H190))),EB196="No",ISNUMBER(OFFSET('Hygiene Data'!$H$7,0,10*ROW('Hygiene Data'!H190)))),CONCATENATE("[",ROUND(OFFSET('Hygiene Data'!$H$7,0,10*ROW('Hygiene Data'!H190)),0),"]"),IF(AND(ISTEXT(OFFSET('Hygiene Data'!$B$2,0,10*ROW('Hygiene Data'!H190))),EB196="",ISNUMBER(OFFSET('Hygiene Data'!$H$7,0,10*ROW('Hygiene Data'!H190)))),OFFSET('Hygiene Data'!$H$7,0,10*ROW('Hygiene Data'!H190)),NA())))</f>
        <v>#N/A</v>
      </c>
      <c r="BN196" s="84" t="e">
        <f ca="true">+IF(AND(ISTEXT(OFFSET('Hygiene Data'!$B$2,0,10*ROW('Hygiene Data'!H190))),EC196="Yes"),OFFSET('Hygiene Data'!$H$9,0,10*ROW('Hygiene Data'!H190)),IF(AND(ISTEXT(OFFSET('Hygiene Data'!$B$2,0,10*ROW('Hygiene Data'!H190))),EC196="No",ISNUMBER(OFFSET('Hygiene Data'!$H$9,0,10*ROW('Hygiene Data'!H190)))),CONCATENATE("[",ROUND(OFFSET('Hygiene Data'!$H$9,0,10*ROW('Hygiene Data'!H190)),0),"]"),IF(AND(ISTEXT(OFFSET('Hygiene Data'!$B$2,0,10*ROW('Hygiene Data'!H190))),EC196="",ISNUMBER(OFFSET('Hygiene Data'!$H$9,0,10*ROW('Hygiene Data'!H190)))),OFFSET('Hygiene Data'!$H$9,0,10*ROW('Hygiene Data'!H190)),NA())))</f>
        <v>#N/A</v>
      </c>
      <c r="BO196" s="84" t="e">
        <f ca="true">+IF(AND(ISTEXT(OFFSET('Hygiene Data'!$B$2,0,10*ROW('Hygiene Data'!I190))),ED196="Yes"),OFFSET('Hygiene Data'!$I$5,0,10*ROW('Hygiene Data'!I190)),IF(AND(ISTEXT(OFFSET('Hygiene Data'!$B$2,0,10*ROW('Hygiene Data'!I190))),ED196="No",ISNUMBER(OFFSET('Hygiene Data'!$I$5,0,10*ROW('Hygiene Data'!I190)))),CONCATENATE("[",ROUND(OFFSET('Hygiene Data'!$I$5,0,10*ROW('Hygiene Data'!I190)),0),"]"),IF(AND(ISTEXT(OFFSET('Hygiene Data'!$B$2,0,10*ROW('Hygiene Data'!I190))),ED196="",ISNUMBER(OFFSET('Hygiene Data'!$I$5,0,10*ROW('Hygiene Data'!I190)))),OFFSET('Hygiene Data'!$I$5,0,10*ROW('Hygiene Data'!I190)),NA())))</f>
        <v>#N/A</v>
      </c>
      <c r="BP196" s="84" t="e">
        <f ca="true">+IF(AND(ISTEXT(OFFSET('Hygiene Data'!$B$2,0,10*ROW('Hygiene Data'!I190))),EE196="Yes"),OFFSET('Hygiene Data'!$I$7,0,10*ROW('Hygiene Data'!I190)),IF(AND(ISTEXT(OFFSET('Hygiene Data'!$B$2,0,10*ROW('Hygiene Data'!I190))),EE196="No",ISNUMBER(OFFSET('Hygiene Data'!$I$7,0,10*ROW('Hygiene Data'!I190)))),CONCATENATE("[",ROUND(OFFSET('Hygiene Data'!$I$7,0,10*ROW('Hygiene Data'!I190)),0),"]"),IF(AND(ISTEXT(OFFSET('Hygiene Data'!$B$2,0,10*ROW('Hygiene Data'!I190))),EE196="",ISNUMBER(OFFSET('Hygiene Data'!$I$7,0,10*ROW('Hygiene Data'!I190)))),OFFSET('Hygiene Data'!$I$7,0,10*ROW('Hygiene Data'!I190)),NA())))</f>
        <v>#N/A</v>
      </c>
      <c r="BQ196" s="84" t="e">
        <f ca="true">+IF(AND(ISTEXT(OFFSET('Hygiene Data'!$B$2,0,10*ROW('Hygiene Data'!I190))),EF196="Yes"),OFFSET('Hygiene Data'!$I$9,0,10*ROW('Hygiene Data'!I190)),IF(AND(ISTEXT(OFFSET('Hygiene Data'!$B$2,0,10*ROW('Hygiene Data'!I190))),EF196="No",ISNUMBER(OFFSET('Hygiene Data'!$I$9,0,10*ROW('Hygiene Data'!I190)))),CONCATENATE("[",ROUND(OFFSET('Hygiene Data'!$I$9,0,10*ROW('Hygiene Data'!I190)),0),"]"),IF(AND(ISTEXT(OFFSET('Hygiene Data'!$B$2,0,10*ROW('Hygiene Data'!I190))),EF196="",ISNUMBER(OFFSET('Hygiene Data'!$I$9,0,10*ROW('Hygiene Data'!I190)))),OFFSET('Hygiene Data'!$I$9,0,10*ROW('Hygiene Data'!I190)),NA())))</f>
        <v>#N/A</v>
      </c>
      <c r="BR196" s="269"/>
      <c r="BS196" s="269" t="str">
        <f ca="true">+IF(OFFSET('Water Data'!$D$27,0,10*ROW('Water Data'!D190))="","",OFFSET('Water Data'!$D$27,0,10*ROW('Water Data'!D190)))</f>
        <v/>
      </c>
      <c r="BT196" s="269" t="str">
        <f ca="true">+IF(OFFSET('Water Data'!$D$28,0,10*ROW('Water Data'!D190))="","",OFFSET('Water Data'!$D$28,0,10*ROW('Water Data'!D190)))</f>
        <v/>
      </c>
      <c r="BU196" s="269" t="str">
        <f ca="true">+IF(OFFSET('Water Data'!$D$29,0,10*ROW('Water Data'!D190))="","",OFFSET('Water Data'!$D$29,0,10*ROW('Water Data'!D190)))</f>
        <v/>
      </c>
      <c r="BV196" s="269" t="str">
        <f ca="true">+IF(OFFSET('Water Data'!$E$27,0,10*ROW('Water Data'!E190))="","",OFFSET('Water Data'!$E$27,0,10*ROW('Water Data'!E190)))</f>
        <v/>
      </c>
      <c r="BW196" s="269" t="str">
        <f ca="true">+IF(OFFSET('Water Data'!$E$28,0,10*ROW('Water Data'!E190))="","",OFFSET('Water Data'!$E$28,0,10*ROW('Water Data'!E190)))</f>
        <v/>
      </c>
      <c r="BX196" s="269" t="str">
        <f ca="true">+IF(OFFSET('Water Data'!$E$29,0,10*ROW('Water Data'!E190))="","",OFFSET('Water Data'!$E$29,0,10*ROW('Water Data'!E190)))</f>
        <v/>
      </c>
      <c r="BY196" s="269" t="str">
        <f ca="true">+IF(OFFSET('Water Data'!$F$27,0,10*ROW('Water Data'!F190))="","",OFFSET('Water Data'!$F$27,0,10*ROW('Water Data'!F190)))</f>
        <v/>
      </c>
      <c r="BZ196" s="269" t="str">
        <f ca="true">+IF(OFFSET('Water Data'!$F$28,0,10*ROW('Water Data'!F190))="","",OFFSET('Water Data'!$F$28,0,10*ROW('Water Data'!F190)))</f>
        <v/>
      </c>
      <c r="CA196" s="269" t="str">
        <f ca="true">+IF(OFFSET('Water Data'!$F$29,0,10*ROW('Water Data'!F190))="","",OFFSET('Water Data'!$F$29,0,10*ROW('Water Data'!F190)))</f>
        <v/>
      </c>
      <c r="CB196" s="269" t="str">
        <f ca="true">+IF(OFFSET('Water Data'!$G$27,0,10*ROW('Water Data'!G190))="","",OFFSET('Water Data'!$G$27,0,10*ROW('Water Data'!G190)))</f>
        <v/>
      </c>
      <c r="CC196" s="269" t="str">
        <f ca="true">+IF(OFFSET('Water Data'!$G$28,0,10*ROW('Water Data'!G190))="","",OFFSET('Water Data'!$G$28,0,10*ROW('Water Data'!G190)))</f>
        <v/>
      </c>
      <c r="CD196" s="269" t="str">
        <f ca="true">+IF(OFFSET('Water Data'!$G$29,0,10*ROW('Water Data'!G190))="","",OFFSET('Water Data'!$G$29,0,10*ROW('Water Data'!G190)))</f>
        <v/>
      </c>
      <c r="CE196" s="269" t="str">
        <f ca="true">+IF(OFFSET('Water Data'!$H$27,0,10*ROW('Water Data'!H190))="","",OFFSET('Water Data'!$H$27,0,10*ROW('Water Data'!H190)))</f>
        <v/>
      </c>
      <c r="CF196" s="269" t="str">
        <f ca="true">+IF(OFFSET('Water Data'!$H$28,0,10*ROW('Water Data'!H190))="","",OFFSET('Water Data'!$H$28,0,10*ROW('Water Data'!H190)))</f>
        <v/>
      </c>
      <c r="CG196" s="269" t="str">
        <f ca="true">+IF(OFFSET('Water Data'!$H$29,0,10*ROW('Water Data'!H190))="","",OFFSET('Water Data'!$H$29,0,10*ROW('Water Data'!H190)))</f>
        <v/>
      </c>
      <c r="CH196" s="269" t="str">
        <f ca="true">+IF(OFFSET('Water Data'!$I$27,0,10*ROW('Water Data'!I190))="","",OFFSET('Water Data'!$I$27,0,10*ROW('Water Data'!I190)))</f>
        <v/>
      </c>
      <c r="CI196" s="269" t="str">
        <f ca="true">+IF(OFFSET('Water Data'!$I$28,0,10*ROW('Water Data'!I190))="","",OFFSET('Water Data'!$I$28,0,10*ROW('Water Data'!I190)))</f>
        <v/>
      </c>
      <c r="CJ196" s="269" t="str">
        <f ca="true">+IF(OFFSET('Water Data'!$I$29,0,10*ROW('Water Data'!I190))="","",OFFSET('Water Data'!$I$29,0,10*ROW('Water Data'!I190)))</f>
        <v/>
      </c>
      <c r="CK196" s="269" t="str">
        <f ca="true">+IF(OFFSET('Sanitation Data'!$D$28,0,10*ROW('Sanitation Data'!D190))="","",OFFSET('Sanitation Data'!$D$28,0,10*ROW('Sanitation Data'!D190)))</f>
        <v/>
      </c>
      <c r="CL196" s="269" t="str">
        <f ca="true">+IF(OFFSET('Sanitation Data'!$D$29,0,10*ROW('Sanitation Data'!D190))="","",OFFSET('Sanitation Data'!$D$29,0,10*ROW('Sanitation Data'!D190)))</f>
        <v/>
      </c>
      <c r="CM196" s="269" t="str">
        <f ca="true">+IF(OFFSET('Sanitation Data'!$D$30,0,10*ROW('Sanitation Data'!D190))="","",OFFSET('Sanitation Data'!$D$30,0,10*ROW('Sanitation Data'!D190)))</f>
        <v/>
      </c>
      <c r="CN196" s="269" t="str">
        <f ca="true">+IF(OFFSET('Sanitation Data'!$D$31,0,10*ROW('Sanitation Data'!D190))="","",OFFSET('Sanitation Data'!$D$31,0,10*ROW('Sanitation Data'!D190)))</f>
        <v/>
      </c>
      <c r="CO196" s="269" t="str">
        <f ca="true">+IF(OFFSET('Sanitation Data'!$D$32,0,10*ROW('Sanitation Data'!D190))="","",OFFSET('Sanitation Data'!$D$32,0,10*ROW('Sanitation Data'!D190)))</f>
        <v/>
      </c>
      <c r="CP196" s="269" t="str">
        <f ca="true">+IF(OFFSET('Sanitation Data'!$E$28,0,10*ROW('Sanitation Data'!E190))="","",OFFSET('Sanitation Data'!$E$28,0,10*ROW('Sanitation Data'!E190)))</f>
        <v/>
      </c>
      <c r="CQ196" s="269" t="str">
        <f ca="true">+IF(OFFSET('Sanitation Data'!$E$29,0,10*ROW('Sanitation Data'!E190))="","",OFFSET('Sanitation Data'!$E$29,0,10*ROW('Sanitation Data'!E190)))</f>
        <v/>
      </c>
      <c r="CR196" s="269" t="str">
        <f ca="true">+IF(OFFSET('Sanitation Data'!$E$30,0,10*ROW('Sanitation Data'!E190))="","",OFFSET('Sanitation Data'!$E$30,0,10*ROW('Sanitation Data'!E190)))</f>
        <v/>
      </c>
      <c r="CS196" s="269" t="str">
        <f ca="true">+IF(OFFSET('Sanitation Data'!$E$31,0,10*ROW('Sanitation Data'!E190))="","",OFFSET('Sanitation Data'!$E$31,0,10*ROW('Sanitation Data'!E190)))</f>
        <v/>
      </c>
      <c r="CT196" s="269" t="str">
        <f ca="true">+IF(OFFSET('Sanitation Data'!$E$32,0,10*ROW('Sanitation Data'!E190))="","",OFFSET('Sanitation Data'!$E$32,0,10*ROW('Sanitation Data'!E190)))</f>
        <v/>
      </c>
      <c r="CU196" s="269" t="str">
        <f ca="true">+IF(OFFSET('Sanitation Data'!$F$28,0,10*ROW('Sanitation Data'!F190))="","",OFFSET('Sanitation Data'!$F$28,0,10*ROW('Sanitation Data'!F190)))</f>
        <v/>
      </c>
      <c r="CV196" s="269" t="str">
        <f ca="true">+IF(OFFSET('Sanitation Data'!$F$29,0,10*ROW('Sanitation Data'!F190))="","",OFFSET('Sanitation Data'!$F$29,0,10*ROW('Sanitation Data'!F190)))</f>
        <v/>
      </c>
      <c r="CW196" s="269" t="str">
        <f ca="true">+IF(OFFSET('Sanitation Data'!$F$30,0,10*ROW('Sanitation Data'!F190))="","",OFFSET('Sanitation Data'!$F$30,0,10*ROW('Sanitation Data'!F190)))</f>
        <v/>
      </c>
      <c r="CX196" s="269" t="str">
        <f ca="true">+IF(OFFSET('Sanitation Data'!$F$31,0,10*ROW('Sanitation Data'!F190))="","",OFFSET('Sanitation Data'!$F$31,0,10*ROW('Sanitation Data'!F190)))</f>
        <v/>
      </c>
      <c r="CY196" s="269" t="str">
        <f ca="true">+IF(OFFSET('Sanitation Data'!$F$32,0,10*ROW('Sanitation Data'!F190))="","",OFFSET('Sanitation Data'!$F$32,0,10*ROW('Sanitation Data'!F190)))</f>
        <v/>
      </c>
      <c r="CZ196" s="269" t="str">
        <f ca="true">+IF(OFFSET('Sanitation Data'!$G$28,0,10*ROW('Sanitation Data'!G190))="","",OFFSET('Sanitation Data'!$G$28,0,10*ROW('Sanitation Data'!G190)))</f>
        <v/>
      </c>
      <c r="DA196" s="269" t="str">
        <f ca="true">+IF(OFFSET('Sanitation Data'!$G$29,0,10*ROW('Sanitation Data'!G190))="","",OFFSET('Sanitation Data'!$G$29,0,10*ROW('Sanitation Data'!G190)))</f>
        <v/>
      </c>
      <c r="DB196" s="269" t="str">
        <f ca="true">+IF(OFFSET('Sanitation Data'!$G$30,0,10*ROW('Sanitation Data'!G190))="","",OFFSET('Sanitation Data'!$G$30,0,10*ROW('Sanitation Data'!G190)))</f>
        <v/>
      </c>
      <c r="DC196" s="269" t="str">
        <f ca="true">+IF(OFFSET('Sanitation Data'!$G$31,0,10*ROW('Sanitation Data'!G190))="","",OFFSET('Sanitation Data'!$G$31,0,10*ROW('Sanitation Data'!G190)))</f>
        <v/>
      </c>
      <c r="DD196" s="269" t="str">
        <f ca="true">+IF(OFFSET('Sanitation Data'!$G$32,0,10*ROW('Sanitation Data'!G190))="","",OFFSET('Sanitation Data'!$G$32,0,10*ROW('Sanitation Data'!G190)))</f>
        <v/>
      </c>
      <c r="DE196" s="269" t="str">
        <f ca="true">+IF(OFFSET('Sanitation Data'!$H$28,0,10*ROW('Sanitation Data'!H190))="","",OFFSET('Sanitation Data'!$H$28,0,10*ROW('Sanitation Data'!H190)))</f>
        <v/>
      </c>
      <c r="DF196" s="269" t="str">
        <f ca="true">+IF(OFFSET('Sanitation Data'!$H$29,0,10*ROW('Sanitation Data'!H190))="","",OFFSET('Sanitation Data'!$H$29,0,10*ROW('Sanitation Data'!H190)))</f>
        <v/>
      </c>
      <c r="DG196" s="269" t="str">
        <f ca="true">+IF(OFFSET('Sanitation Data'!$H$30,0,10*ROW('Sanitation Data'!H190))="","",OFFSET('Sanitation Data'!$H$30,0,10*ROW('Sanitation Data'!H190)))</f>
        <v/>
      </c>
      <c r="DH196" s="269" t="str">
        <f ca="true">+IF(OFFSET('Sanitation Data'!$H$31,0,10*ROW('Sanitation Data'!H190))="","",OFFSET('Sanitation Data'!$H$31,0,10*ROW('Sanitation Data'!H190)))</f>
        <v/>
      </c>
      <c r="DI196" s="269" t="str">
        <f ca="true">+IF(OFFSET('Sanitation Data'!$H$32,0,10*ROW('Sanitation Data'!H190))="","",OFFSET('Sanitation Data'!$H$32,0,10*ROW('Sanitation Data'!H190)))</f>
        <v/>
      </c>
      <c r="DJ196" s="269" t="str">
        <f ca="true">+IF(OFFSET('Sanitation Data'!$I$28,0,10*ROW('Sanitation Data'!I190))="","",OFFSET('Sanitation Data'!$I$28,0,10*ROW('Sanitation Data'!I190)))</f>
        <v/>
      </c>
      <c r="DK196" s="269" t="str">
        <f ca="true">+IF(OFFSET('Sanitation Data'!$I$29,0,10*ROW('Sanitation Data'!I190))="","",OFFSET('Sanitation Data'!$I$29,0,10*ROW('Sanitation Data'!I190)))</f>
        <v/>
      </c>
      <c r="DL196" s="269" t="str">
        <f ca="true">+IF(OFFSET('Sanitation Data'!$I$30,0,10*ROW('Sanitation Data'!I190))="","",OFFSET('Sanitation Data'!$I$30,0,10*ROW('Sanitation Data'!I190)))</f>
        <v/>
      </c>
      <c r="DM196" s="269" t="str">
        <f ca="true">+IF(OFFSET('Sanitation Data'!$I$31,0,10*ROW('Sanitation Data'!I190))="","",OFFSET('Sanitation Data'!$I$31,0,10*ROW('Sanitation Data'!I190)))</f>
        <v/>
      </c>
      <c r="DN196" s="269" t="str">
        <f ca="true">+IF(OFFSET('Sanitation Data'!$I$32,0,10*ROW('Sanitation Data'!I190))="","",OFFSET('Sanitation Data'!$I$32,0,10*ROW('Sanitation Data'!I190)))</f>
        <v/>
      </c>
      <c r="DO196" s="269" t="str">
        <f ca="true">+IF(OFFSET('Hygiene Data'!$D$11,0,10*ROW('Hygiene Data'!D190))="","",OFFSET('Hygiene Data'!$D$11,0,10*ROW('Hygiene Data'!D190)))</f>
        <v/>
      </c>
      <c r="DP196" s="269" t="str">
        <f ca="true">+IF(OFFSET('Hygiene Data'!$D$12,0,10*ROW('Hygiene Data'!D190))="","",OFFSET('Hygiene Data'!$D$12,0,10*ROW('Hygiene Data'!D190)))</f>
        <v/>
      </c>
      <c r="DQ196" s="269" t="str">
        <f ca="true">+IF(OFFSET('Hygiene Data'!$D$13,0,10*ROW('Hygiene Data'!D190))="","",OFFSET('Hygiene Data'!$D$13,0,10*ROW('Hygiene Data'!D190)))</f>
        <v/>
      </c>
      <c r="DR196" s="269" t="str">
        <f ca="true">+IF(OFFSET('Hygiene Data'!$E$11,0,10*ROW('Hygiene Data'!E190))="","",OFFSET('Hygiene Data'!$E$11,0,10*ROW('Hygiene Data'!E190)))</f>
        <v/>
      </c>
      <c r="DS196" s="269" t="str">
        <f ca="true">+IF(OFFSET('Hygiene Data'!$E$12,0,10*ROW('Hygiene Data'!E190))="","",OFFSET('Hygiene Data'!$E$12,0,10*ROW('Hygiene Data'!E190)))</f>
        <v/>
      </c>
      <c r="DT196" s="269" t="str">
        <f ca="true">+IF(OFFSET('Hygiene Data'!$E$13,0,10*ROW('Hygiene Data'!E190))="","",OFFSET('Hygiene Data'!$E$13,0,10*ROW('Hygiene Data'!E190)))</f>
        <v/>
      </c>
      <c r="DU196" s="269" t="str">
        <f ca="true">+IF(OFFSET('Hygiene Data'!$F$11,0,10*ROW('Hygiene Data'!F190))="","",OFFSET('Hygiene Data'!$F$11,0,10*ROW('Hygiene Data'!F190)))</f>
        <v/>
      </c>
      <c r="DV196" s="269" t="str">
        <f ca="true">+IF(OFFSET('Hygiene Data'!$F$12,0,10*ROW('Hygiene Data'!F190))="","",OFFSET('Hygiene Data'!$F$12,0,10*ROW('Hygiene Data'!F190)))</f>
        <v/>
      </c>
      <c r="DW196" s="269" t="str">
        <f ca="true">+IF(OFFSET('Hygiene Data'!$F$13,0,10*ROW('Hygiene Data'!F190))="","",OFFSET('Hygiene Data'!$F$13,0,10*ROW('Hygiene Data'!F190)))</f>
        <v/>
      </c>
      <c r="DX196" s="269" t="str">
        <f ca="true">+IF(OFFSET('Hygiene Data'!$G$11,0,10*ROW('Hygiene Data'!G190))="","",OFFSET('Hygiene Data'!$G$11,0,10*ROW('Hygiene Data'!G190)))</f>
        <v/>
      </c>
      <c r="DY196" s="269" t="str">
        <f ca="true">+IF(OFFSET('Hygiene Data'!$G$12,0,10*ROW('Hygiene Data'!G190))="","",OFFSET('Hygiene Data'!$G$12,0,10*ROW('Hygiene Data'!G190)))</f>
        <v/>
      </c>
      <c r="DZ196" s="269" t="str">
        <f ca="true">+IF(OFFSET('Hygiene Data'!$G$13,0,10*ROW('Hygiene Data'!G190))="","",OFFSET('Hygiene Data'!$G$13,0,10*ROW('Hygiene Data'!G190)))</f>
        <v/>
      </c>
      <c r="EA196" s="269" t="str">
        <f ca="true">+IF(OFFSET('Hygiene Data'!$H$11,0,10*ROW('Hygiene Data'!H190))="","",OFFSET('Hygiene Data'!$H$11,0,10*ROW('Hygiene Data'!H190)))</f>
        <v/>
      </c>
      <c r="EB196" s="269" t="str">
        <f ca="true">+IF(OFFSET('Hygiene Data'!$H$12,0,10*ROW('Hygiene Data'!H190))="","",OFFSET('Hygiene Data'!$H$12,0,10*ROW('Hygiene Data'!H190)))</f>
        <v/>
      </c>
      <c r="EC196" s="269" t="str">
        <f ca="true">+IF(OFFSET('Hygiene Data'!$H$13,0,10*ROW('Hygiene Data'!H190))="","",OFFSET('Hygiene Data'!$H$13,0,10*ROW('Hygiene Data'!H190)))</f>
        <v/>
      </c>
      <c r="ED196" s="269" t="str">
        <f ca="true">+IF(OFFSET('Hygiene Data'!$I$11,0,10*ROW('Hygiene Data'!I190))="","",OFFSET('Hygiene Data'!$I$11,0,10*ROW('Hygiene Data'!I190)))</f>
        <v/>
      </c>
      <c r="EE196" s="269" t="str">
        <f ca="true">+IF(OFFSET('Hygiene Data'!$I$12,0,10*ROW('Hygiene Data'!I190))="","",OFFSET('Hygiene Data'!$I$12,0,10*ROW('Hygiene Data'!I190)))</f>
        <v/>
      </c>
      <c r="EF196" s="269" t="str">
        <f ca="true">+IF(OFFSET('Hygiene Data'!$I$13,0,10*ROW('Hygiene Data'!I190))="","",OFFSET('Hygiene Data'!$I$13,0,10*ROW('Hygiene Data'!I190)))</f>
        <v/>
      </c>
    </row>
    <row xmlns:x14ac="http://schemas.microsoft.com/office/spreadsheetml/2009/9/ac" r="197" x14ac:dyDescent="0.2">
      <c r="A197" s="36" t="str">
        <f ca="true">+IF(OFFSET('Water Data'!$B$2,0,10*ROW('Water Data'!E191))="","",OFFSET('Water Data'!$B$2,0,10*ROW('Water Data'!E191)))</f>
        <v/>
      </c>
      <c r="B197" s="36" t="str">
        <f ca="true">+IF(OFFSET('Water Data'!$C$2,0,10*ROW('Water Data'!F191))="","",OFFSET('Water Data'!$C$2,0,10*ROW('Water Data'!F191)))</f>
        <v/>
      </c>
      <c r="C197" s="325" t="str">
        <f t="shared" ca="true" si="2"/>
        <v/>
      </c>
      <c r="D197" s="82" t="e">
        <f ca="true">+IF(AND(ISTEXT(OFFSET('Water Data'!$B$2,0,10*ROW('Water Data'!D191))),BS197="Yes"),100-OFFSET('Water Data'!$D$4,0,10*ROW('Water Data'!D191)),IF(AND(ISTEXT(OFFSET('Water Data'!$B$2,0,10*ROW('Water Data'!D191))),BS197="No",ISNUMBER(OFFSET('Water Data'!$D$4,0,10*ROW('Water Data'!D191)))),CONCATENATE("[",ROUND(100-OFFSET('Water Data'!$D$4,0,10*ROW('Water Data'!D191)),0),"]"),IF(AND(ISTEXT(OFFSET('Water Data'!$B$2,0,10*ROW('Water Data'!D191))),BS197="",ISNUMBER(OFFSET('Water Data'!$D$4,0,10*ROW('Water Data'!D191)))),100-OFFSET('Water Data'!$D$4,0,10*ROW('Water Data'!D191)),NA())))</f>
        <v>#N/A</v>
      </c>
      <c r="E197" s="82" t="e">
        <f ca="true">+IF(AND(ISTEXT(OFFSET('Water Data'!$B$2,0,10*ROW('Water Data'!E191))),BT197="Yes"),OFFSET('Water Data'!$D$6,0,10*ROW('Water Data'!D191)),IF(AND(ISTEXT(OFFSET('Water Data'!$B$2,0,10*ROW('Water Data'!D191))),BT197="No",ISNUMBER(OFFSET('Water Data'!$D$6,0,10*ROW('Water Data'!D191)))),CONCATENATE("[",ROUND(OFFSET('Water Data'!$D$6,0,10*ROW('Water Data'!D191)),0),"]"),IF(AND(ISTEXT(OFFSET('Water Data'!$B$2,0,10*ROW('Water Data'!D191))),BT197="",ISNUMBER(OFFSET('Water Data'!$D$6,0,10*ROW('Water Data'!D191)))),OFFSET('Water Data'!$D$6,0,10*ROW('Water Data'!D191)),NA())))</f>
        <v>#N/A</v>
      </c>
      <c r="F197" s="82" t="e">
        <f ca="true">+IF(AND(ISTEXT(OFFSET('Water Data'!$B$2,0,10*ROW('Water Data'!D191))),BU197="Yes"),OFFSET('Water Data'!$D$9,0,10*ROW('Water Data'!D191)),IF(AND(ISTEXT(OFFSET('Water Data'!$B$2,0,10*ROW('Water Data'!D191))),BU197="No",ISNUMBER(OFFSET('Water Data'!$D$9,0,10*ROW('Water Data'!D191)))),CONCATENATE("[",ROUND(OFFSET('Water Data'!$D$9,0,10*ROW('Water Data'!D191)),0),"]"),IF(AND(ISTEXT(OFFSET('Water Data'!$B$2,0,10*ROW('Water Data'!D191))),BU197="",ISNUMBER(OFFSET('Water Data'!$D$9,0,10*ROW('Water Data'!D191)))),OFFSET('Water Data'!$D$9,0,10*ROW('Water Data'!D191)),NA())))</f>
        <v>#N/A</v>
      </c>
      <c r="G197" s="82" t="e">
        <f ca="true">+IF(AND(ISTEXT(OFFSET('Water Data'!$B$2,0,10*ROW('Water Data'!E191))),BV197="Yes"),100-OFFSET('Water Data'!$E$4,0,10*ROW('Water Data'!E191)),IF(AND(ISTEXT(OFFSET('Water Data'!$B$2,0,10*ROW('Water Data'!E191))),BV197="No",ISNUMBER(OFFSET('Water Data'!$E$4,0,10*ROW('Water Data'!E191)))),CONCATENATE("[",ROUND(100-OFFSET('Water Data'!$E$4,0,10*ROW('Water Data'!E191)),0),"]"),IF(AND(ISTEXT(OFFSET('Water Data'!$B$2,0,10*ROW('Water Data'!E191))),BV197="",ISNUMBER(OFFSET('Water Data'!$E$4,0,10*ROW('Water Data'!E191)))),100-OFFSET('Water Data'!$E$4,0,10*ROW('Water Data'!E191)),NA())))</f>
        <v>#N/A</v>
      </c>
      <c r="H197" s="82" t="e">
        <f ca="true">+IF(AND(ISTEXT(OFFSET('Water Data'!$B$2,0,10*ROW('Water Data'!E191))),BW197="Yes"),OFFSET('Water Data'!$E$6,0,10*ROW('Water Data'!E191)),IF(AND(ISTEXT(OFFSET('Water Data'!$B$2,0,10*ROW('Water Data'!E191))),BW197="No",ISNUMBER(OFFSET('Water Data'!$E$6,0,10*ROW('Water Data'!E191)))),CONCATENATE("[",ROUND(OFFSET('Water Data'!$D$6,0,10*ROW('Water Data'!E191)),0),"]"),IF(AND(ISTEXT(OFFSET('Water Data'!$B$2,0,10*ROW('Water Data'!E191))),BW197="",ISNUMBER(OFFSET('Water Data'!$E$6,0,10*ROW('Water Data'!E191)))),OFFSET('Water Data'!$E$6,0,10*ROW('Water Data'!E191)),NA())))</f>
        <v>#N/A</v>
      </c>
      <c r="I197" s="82" t="e">
        <f ca="true">+IF(AND(ISTEXT(OFFSET('Water Data'!$B$2,0,10*ROW('Water Data'!E191))),BX197="Yes"),OFFSET('Water Data'!$E$9,0,10*ROW('Water Data'!E191)),IF(AND(ISTEXT(OFFSET('Water Data'!$B$2,0,10*ROW('Water Data'!E191))),BX197="No",ISNUMBER(OFFSET('Water Data'!$E$9,0,10*ROW('Water Data'!E191)))),CONCATENATE("[",ROUND(OFFSET('Water Data'!$E$9,0,10*ROW('Water Data'!E191)),0),"]"),IF(AND(ISTEXT(OFFSET('Water Data'!$B$2,0,10*ROW('Water Data'!E191))),BX197="",ISNUMBER(OFFSET('Water Data'!$E$9,0,10*ROW('Water Data'!E191)))),OFFSET('Water Data'!$E$9,0,10*ROW('Water Data'!E191)),NA())))</f>
        <v>#N/A</v>
      </c>
      <c r="J197" s="82" t="e">
        <f ca="true">+IF(AND(ISTEXT(OFFSET('Water Data'!$B$2,0,10*ROW('Water Data'!F191))),BY197="Yes"),100-OFFSET('Water Data'!$F$4,0,10*ROW('Water Data'!F191)),IF(AND(ISTEXT(OFFSET('Water Data'!$B$2,0,10*ROW('Water Data'!F191))),BY197="No",ISNUMBER(OFFSET('Water Data'!$F$4,0,10*ROW('Water Data'!F191)))),CONCATENATE("[",ROUND(100-OFFSET('Water Data'!$F$4,0,10*ROW('Water Data'!F191)),0),"]"),IF(AND(ISTEXT(OFFSET('Water Data'!$B$2,0,10*ROW('Water Data'!F191))),BY197="",ISNUMBER(OFFSET('Water Data'!$F$4,0,10*ROW('Water Data'!F191)))),100-OFFSET('Water Data'!$F$4,0,10*ROW('Water Data'!F191)),NA())))</f>
        <v>#N/A</v>
      </c>
      <c r="K197" s="82" t="e">
        <f ca="true">+IF(AND(ISTEXT(OFFSET('Water Data'!$B$2,0,10*ROW('Water Data'!F191))),BZ197="Yes"),OFFSET('Water Data'!$F$6,0,10*ROW('Water Data'!F191)),IF(AND(ISTEXT(OFFSET('Water Data'!$B$2,0,10*ROW('Water Data'!F191))),BZ197="No",ISNUMBER(OFFSET('Water Data'!$F$6,0,10*ROW('Water Data'!F191)))),CONCATENATE("[",ROUND(OFFSET('Water Data'!$F$6,0,10*ROW('Water Data'!F191)),0),"]"),IF(AND(ISTEXT(OFFSET('Water Data'!$B$2,0,10*ROW('Water Data'!F191))),BZ197="",ISNUMBER(OFFSET('Water Data'!$F$6,0,10*ROW('Water Data'!F191)))),OFFSET('Water Data'!$F$6,0,10*ROW('Water Data'!F191)),NA())))</f>
        <v>#N/A</v>
      </c>
      <c r="L197" s="82" t="e">
        <f ca="true">+IF(AND(ISTEXT(OFFSET('Water Data'!$B$2,0,10*ROW('Water Data'!F191))),CA197="Yes"),OFFSET('Water Data'!$F$9,0,10*ROW('Water Data'!F191)),IF(AND(ISTEXT(OFFSET('Water Data'!$B$2,0,10*ROW('Water Data'!F191))),CA197="No",ISNUMBER(OFFSET('Water Data'!$F$9,0,10*ROW('Water Data'!F191)))),CONCATENATE("[",ROUND(OFFSET('Water Data'!$F$9,0,10*ROW('Water Data'!F191)),0),"]"),IF(AND(ISTEXT(OFFSET('Water Data'!$B$2,0,10*ROW('Water Data'!F191))),CA197="",ISNUMBER(OFFSET('Water Data'!$F$9,0,10*ROW('Water Data'!F191)))),OFFSET('Water Data'!$F$9,0,10*ROW('Water Data'!F191)),NA())))</f>
        <v>#N/A</v>
      </c>
      <c r="M197" s="82" t="e">
        <f ca="true">+IF(AND(ISTEXT(OFFSET('Water Data'!$B$2,0,10*ROW('Water Data'!G191))),CB197="Yes"),100-OFFSET('Water Data'!$G$4,0,10*ROW('Water Data'!G191)),IF(AND(ISTEXT(OFFSET('Water Data'!$B$2,0,10*ROW('Water Data'!G191))),CB197="No",ISNUMBER(OFFSET('Water Data'!$G$4,0,10*ROW('Water Data'!G191)))),CONCATENATE("[",ROUND(100-OFFSET('Water Data'!$G$4,0,10*ROW('Water Data'!G191)),0),"]"),IF(AND(ISTEXT(OFFSET('Water Data'!$B$2,0,10*ROW('Water Data'!G191))),CB197="",ISNUMBER(OFFSET('Water Data'!$G$4,0,10*ROW('Water Data'!G191)))),100-OFFSET('Water Data'!$G$4,0,10*ROW('Water Data'!G191)),NA())))</f>
        <v>#N/A</v>
      </c>
      <c r="N197" s="82" t="e">
        <f ca="true">+IF(AND(ISTEXT(OFFSET('Water Data'!$B$2,0,10*ROW('Water Data'!G191))),CC197="Yes"),OFFSET('Water Data'!$G$6,0,10*ROW('Water Data'!G191)),IF(AND(ISTEXT(OFFSET('Water Data'!$B$2,0,10*ROW('Water Data'!G191))),CC197="No",ISNUMBER(OFFSET('Water Data'!$G$6,0,10*ROW('Water Data'!G191)))),CONCATENATE("[",ROUND(OFFSET('Water Data'!$G$6,0,10*ROW('Water Data'!G191)),0),"]"),IF(AND(ISTEXT(OFFSET('Water Data'!$B$2,0,10*ROW('Water Data'!G191))),CC197="",ISNUMBER(OFFSET('Water Data'!$G$6,0,10*ROW('Water Data'!G191)))),OFFSET('Water Data'!$G$6,0,10*ROW('Water Data'!G191)),NA())))</f>
        <v>#N/A</v>
      </c>
      <c r="O197" s="82" t="e">
        <f ca="true">+IF(AND(ISTEXT(OFFSET('Water Data'!$B$2,0,10*ROW('Water Data'!G191))),CD197="Yes"),OFFSET('Water Data'!$G$9,0,10*ROW('Water Data'!G191)),IF(AND(ISTEXT(OFFSET('Water Data'!$B$2,0,10*ROW('Water Data'!G191))),CD197="No",ISNUMBER(OFFSET('Water Data'!$G$9,0,10*ROW('Water Data'!G191)))),CONCATENATE("[",ROUND(OFFSET('Water Data'!$G$9,0,10*ROW('Water Data'!G191)),0),"]"),IF(AND(ISTEXT(OFFSET('Water Data'!$B$2,0,10*ROW('Water Data'!G191))),CD197="",ISNUMBER(OFFSET('Water Data'!$G$9,0,10*ROW('Water Data'!G191)))),OFFSET('Water Data'!$G$9,0,10*ROW('Water Data'!G191)),NA())))</f>
        <v>#N/A</v>
      </c>
      <c r="P197" s="82" t="e">
        <f ca="true">+IF(AND(ISTEXT(OFFSET('Water Data'!$B$2,0,10*ROW('Water Data'!H191))),CE197="Yes"),100-OFFSET('Water Data'!$H$4,0,10*ROW('Water Data'!H191)),IF(AND(ISTEXT(OFFSET('Water Data'!$B$2,0,10*ROW('Water Data'!H191))),CE197="No",ISNUMBER(OFFSET('Water Data'!$H$4,0,10*ROW('Water Data'!H191)))),CONCATENATE("[",ROUND(100-OFFSET('Water Data'!$H$4,0,10*ROW('Water Data'!H191)),0),"]"),IF(AND(ISTEXT(OFFSET('Water Data'!$B$2,0,10*ROW('Water Data'!H191))),CE197="",ISNUMBER(OFFSET('Water Data'!$H$4,0,10*ROW('Water Data'!H191)))),100-OFFSET('Water Data'!$H$4,0,10*ROW('Water Data'!H191)),NA())))</f>
        <v>#N/A</v>
      </c>
      <c r="Q197" s="82" t="e">
        <f ca="true">+IF(AND(ISTEXT(OFFSET('Water Data'!$B$2,0,10*ROW('Water Data'!H191))),CF197="Yes"),OFFSET('Water Data'!$H$6,0,10*ROW('Water Data'!H191)),IF(AND(ISTEXT(OFFSET('Water Data'!$B$2,0,10*ROW('Water Data'!H191))),CF197="No",ISNUMBER(OFFSET('Water Data'!$H$6,0,10*ROW('Water Data'!H191)))),CONCATENATE("[",ROUND(OFFSET('Water Data'!$H$6,0,10*ROW('Water Data'!H191)),0),"]"),IF(AND(ISTEXT(OFFSET('Water Data'!$B$2,0,10*ROW('Water Data'!H191))),CF197="",ISNUMBER(OFFSET('Water Data'!$H$6,0,10*ROW('Water Data'!H191)))),OFFSET('Water Data'!$H$6,0,10*ROW('Water Data'!H191)),NA())))</f>
        <v>#N/A</v>
      </c>
      <c r="R197" s="82" t="e">
        <f ca="true">+IF(AND(ISTEXT(OFFSET('Water Data'!$B$2,0,10*ROW('Water Data'!H191))),CG197="Yes"),OFFSET('Water Data'!$H$9,0,10*ROW('Water Data'!H191)),IF(AND(ISTEXT(OFFSET('Water Data'!$B$2,0,10*ROW('Water Data'!H191))),CG197="No",ISNUMBER(OFFSET('Water Data'!$H$9,0,10*ROW('Water Data'!H191)))),CONCATENATE("[",ROUND(OFFSET('Water Data'!$H$9,0,10*ROW('Water Data'!H191)),0),"]"),IF(AND(ISTEXT(OFFSET('Water Data'!$B$2,0,10*ROW('Water Data'!H191))),CG197="",ISNUMBER(OFFSET('Water Data'!$H$9,0,10*ROW('Water Data'!H191)))),OFFSET('Water Data'!$H$9,0,10*ROW('Water Data'!H191)),NA())))</f>
        <v>#N/A</v>
      </c>
      <c r="S197" s="82" t="e">
        <f ca="true">+IF(AND(ISTEXT(OFFSET('Water Data'!$B$2,0,10*ROW('Water Data'!I191))),CH197="Yes"),100-OFFSET('Water Data'!$I$4,0,10*ROW('Water Data'!I191)),IF(AND(ISTEXT(OFFSET('Water Data'!$B$2,0,10*ROW('Water Data'!I191))),CH197="No",ISNUMBER(OFFSET('Water Data'!$I$4,0,10*ROW('Water Data'!I191)))),CONCATENATE("[",ROUND(100-OFFSET('Water Data'!$I$4,0,10*ROW('Water Data'!I191)),0),"]"),IF(AND(ISTEXT(OFFSET('Water Data'!$B$2,0,10*ROW('Water Data'!I191))),CH197="",ISNUMBER(OFFSET('Water Data'!$I$4,0,10*ROW('Water Data'!I191)))),100-OFFSET('Water Data'!$I$4,0,10*ROW('Water Data'!I191)),NA())))</f>
        <v>#N/A</v>
      </c>
      <c r="T197" s="82" t="e">
        <f ca="true">+IF(AND(ISTEXT(OFFSET('Water Data'!$B$2,0,10*ROW('Water Data'!I191))),CI197="Yes"),OFFSET('Water Data'!$I$6,0,10*ROW('Water Data'!I191)),IF(AND(ISTEXT(OFFSET('Water Data'!$B$2,0,10*ROW('Water Data'!I191))),CI197="No",ISNUMBER(OFFSET('Water Data'!$I$6,0,10*ROW('Water Data'!I191)))),CONCATENATE("[",ROUND(OFFSET('Water Data'!$I$6,0,10*ROW('Water Data'!I191)),0),"]"),IF(AND(ISTEXT(OFFSET('Water Data'!$B$2,0,10*ROW('Water Data'!I191))),CI197="",ISNUMBER(OFFSET('Water Data'!$I$6,0,10*ROW('Water Data'!I191)))),OFFSET('Water Data'!$I$6,0,10*ROW('Water Data'!I191)),NA())))</f>
        <v>#N/A</v>
      </c>
      <c r="U197" s="82" t="e">
        <f ca="true">+IF(AND(ISTEXT(OFFSET('Water Data'!$B$2,0,10*ROW('Water Data'!I191))),CJ197="Yes"),OFFSET('Water Data'!$I$9,0,10*ROW('Water Data'!I191)),IF(AND(ISTEXT(OFFSET('Water Data'!$B$2,0,10*ROW('Water Data'!I191))),CJ197="No",ISNUMBER(OFFSET('Water Data'!$I$9,0,10*ROW('Water Data'!I191)))),CONCATENATE("[",ROUND(OFFSET('Water Data'!$I$9,0,10*ROW('Water Data'!I191)),0),"]"),IF(AND(ISTEXT(OFFSET('Water Data'!$B$2,0,10*ROW('Water Data'!I191))),CJ197="",ISNUMBER(OFFSET('Water Data'!$I$9,0,10*ROW('Water Data'!I191)))),OFFSET('Water Data'!$I$9,0,10*ROW('Water Data'!I191)),NA())))</f>
        <v>#N/A</v>
      </c>
      <c r="V197" s="83" t="e">
        <f ca="true">+IF(AND(ISTEXT(OFFSET('Sanitation Data'!$B$2,0,10*ROW('Sanitation Data'!D191))),CK197="Yes"),100-OFFSET('Sanitation Data'!$D$4,0,10*ROW('Sanitation Data'!D191)),IF(AND(ISTEXT(OFFSET('Sanitation Data'!$B$2,0,10*ROW('Sanitation Data'!D191))),CK197="No",ISNUMBER(OFFSET('Sanitation Data'!$D$4,0,10*ROW('Sanitation Data'!D191)))),CONCATENATE("[",ROUND(100-OFFSET('Sanitation Data'!$D$4,0,10*ROW('Sanitation Data'!D191)),0),"]"),IF(AND(ISTEXT(OFFSET('Sanitation Data'!$B$2,0,10*ROW('Sanitation Data'!D191))),CK197="",ISNUMBER(OFFSET('Sanitation Data'!$D$4,0,10*ROW('Sanitation Data'!D191)))),100-OFFSET('Sanitation Data'!$D$4,0,10*ROW('Sanitation Data'!D191)),NA())))</f>
        <v>#N/A</v>
      </c>
      <c r="W197" s="83" t="e">
        <f ca="true">+IF(AND(ISTEXT(OFFSET('Sanitation Data'!$B$2,0,10*ROW('Sanitation Data'!D191))),CL197="Yes"),OFFSET('Sanitation Data'!$D$6,0,10*ROW('Sanitation Data'!D191)),IF(AND(ISTEXT(OFFSET('Sanitation Data'!$B$2,0,10*ROW('Sanitation Data'!D191))),CL197="No",ISNUMBER(OFFSET('Sanitation Data'!$D$6,0,10*ROW('Sanitation Data'!D191)))),CONCATENATE("[",ROUND(OFFSET('Sanitation Data'!$D$6,0,10*ROW('Sanitation Data'!D191)),0),"]"),IF(AND(ISTEXT(OFFSET('Sanitation Data'!$B$2,0,10*ROW('Sanitation Data'!D191))),CL197="",ISNUMBER(OFFSET('Sanitation Data'!$D$6,0,10*ROW('Sanitation Data'!D191)))),OFFSET('Sanitation Data'!$D$6,0,10*ROW('Sanitation Data'!D191)),NA())))</f>
        <v>#N/A</v>
      </c>
      <c r="X197" s="83" t="e">
        <f ca="true">+IF(AND(ISTEXT(OFFSET('Sanitation Data'!$B$2,0,10*ROW('Sanitation Data'!D191))),CM197="Yes"),OFFSET('Sanitation Data'!$D$10,0,10*ROW('Sanitation Data'!D191)),IF(AND(ISTEXT(OFFSET('Sanitation Data'!$B$2,0,10*ROW('Sanitation Data'!D191))),CM197="No",ISNUMBER(OFFSET('Sanitation Data'!$D$10,0,10*ROW('Sanitation Data'!D191)))),CONCATENATE("[",ROUND(OFFSET('Sanitation Data'!$D$10,0,10*ROW('Sanitation Data'!D191)),0),"]"),IF(AND(ISTEXT(OFFSET('Sanitation Data'!$B$2,0,10*ROW('Sanitation Data'!D191))),CM197="",ISNUMBER(OFFSET('Sanitation Data'!$D$10,0,10*ROW('Sanitation Data'!D191)))),OFFSET('Sanitation Data'!$D$10,0,10*ROW('Sanitation Data'!D191)),NA())))</f>
        <v>#N/A</v>
      </c>
      <c r="Y197" s="83" t="e">
        <f ca="true">+IF(AND(ISTEXT(OFFSET('Sanitation Data'!$B$2,0,10*ROW('Sanitation Data'!D191))),CN197="Yes"),OFFSET('Sanitation Data'!$D$11,0,10*ROW('Sanitation Data'!D191)),IF(AND(ISTEXT(OFFSET('Sanitation Data'!$B$2,0,10*ROW('Sanitation Data'!D191))),CN197="No",ISNUMBER(OFFSET('Sanitation Data'!$D$11,0,10*ROW('Sanitation Data'!D191)))),CONCATENATE("[",ROUND(OFFSET('Sanitation Data'!$D$11,0,10*ROW('Sanitation Data'!D191)),0),"]"),IF(AND(ISTEXT(OFFSET('Sanitation Data'!$B$2,0,10*ROW('Sanitation Data'!D191))),CN197="",ISNUMBER(OFFSET('Sanitation Data'!$D$11,0,10*ROW('Sanitation Data'!D191)))),OFFSET('Sanitation Data'!$D$11,0,10*ROW('Sanitation Data'!D191)),NA())))</f>
        <v>#N/A</v>
      </c>
      <c r="Z197" s="83" t="e">
        <f ca="true">+IF(AND(ISTEXT(OFFSET('Sanitation Data'!$B$2,0,10*ROW('Sanitation Data'!D191))),CO197="Yes"),OFFSET('Sanitation Data'!$D$12,0,10*ROW('Sanitation Data'!D191)),IF(AND(ISTEXT(OFFSET('Sanitation Data'!$B$2,0,10*ROW('Sanitation Data'!D191))),CO197="No",ISNUMBER(OFFSET('Sanitation Data'!$D$12,0,10*ROW('Sanitation Data'!D191)))),CONCATENATE("[",ROUND(OFFSET('Sanitation Data'!$D$12,0,10*ROW('Sanitation Data'!D191)),0),"]"),IF(AND(ISTEXT(OFFSET('Sanitation Data'!$B$2,0,10*ROW('Sanitation Data'!D191))),CO197="",ISNUMBER(OFFSET('Sanitation Data'!$D$12,0,10*ROW('Sanitation Data'!D191)))),OFFSET('Sanitation Data'!$D$12,0,10*ROW('Sanitation Data'!D191)),NA())))</f>
        <v>#N/A</v>
      </c>
      <c r="AA197" s="83" t="e">
        <f ca="true">+IF(AND(ISTEXT(OFFSET('Sanitation Data'!$B$2,0,10*ROW('Sanitation Data'!E191))),CP197="Yes"),100-OFFSET('Sanitation Data'!$E$4,0,10*ROW('Sanitation Data'!E191)),IF(AND(ISTEXT(OFFSET('Sanitation Data'!$B$2,0,10*ROW('Sanitation Data'!E191))),CP197="No",ISNUMBER(OFFSET('Sanitation Data'!$E$4,0,10*ROW('Sanitation Data'!E191)))),CONCATENATE("[",ROUND(100-OFFSET('Sanitation Data'!$E$4,0,10*ROW('Sanitation Data'!E191)),0),"]"),IF(AND(ISTEXT(OFFSET('Sanitation Data'!$B$2,0,10*ROW('Sanitation Data'!E191))),CP197="",ISNUMBER(OFFSET('Sanitation Data'!$E$4,0,10*ROW('Sanitation Data'!E191)))),100-OFFSET('Sanitation Data'!$E$4,0,10*ROW('Sanitation Data'!E191)),NA())))</f>
        <v>#N/A</v>
      </c>
      <c r="AB197" s="83" t="e">
        <f ca="true">+IF(AND(ISTEXT(OFFSET('Sanitation Data'!$B$2,0,10*ROW('Sanitation Data'!E191))),CQ197="Yes"),OFFSET('Sanitation Data'!$E$6,0,10*ROW('Sanitation Data'!H191)),IF(AND(ISTEXT(OFFSET('Sanitation Data'!$B$2,0,10*ROW('Sanitation Data'!E191))),CQ197="No",ISNUMBER(OFFSET('Sanitation Data'!$E$6,0,10*ROW('Sanitation Data'!E191)))),CONCATENATE("[",ROUND(OFFSET('Sanitation Data'!$E$6,0,10*ROW('Sanitation Data'!E191)),0),"]"),IF(AND(ISTEXT(OFFSET('Sanitation Data'!$B$2,0,10*ROW('Sanitation Data'!E191))),CQ197="",ISNUMBER(OFFSET('Sanitation Data'!$E$6,0,10*ROW('Sanitation Data'!E191)))),OFFSET('Sanitation Data'!$E$6,0,10*ROW('Sanitation Data'!E191)),NA())))</f>
        <v>#N/A</v>
      </c>
      <c r="AC197" s="83" t="e">
        <f ca="true">+IF(AND(ISTEXT(OFFSET('Sanitation Data'!$B$2,0,10*ROW('Sanitation Data'!E191))),CR197="Yes"),OFFSET('Sanitation Data'!$E$10,0,10*ROW('Sanitation Data'!E191)),IF(AND(ISTEXT(OFFSET('Sanitation Data'!$B$2,0,10*ROW('Sanitation Data'!E191))),CR197="No",ISNUMBER(OFFSET('Sanitation Data'!$E$10,0,10*ROW('Sanitation Data'!E191)))),CONCATENATE("[",ROUND(OFFSET('Sanitation Data'!$E$10,0,10*ROW('Sanitation Data'!E191)),0),"]"),IF(AND(ISTEXT(OFFSET('Sanitation Data'!$B$2,0,10*ROW('Sanitation Data'!E191))),CR197="",ISNUMBER(OFFSET('Sanitation Data'!$E$10,0,10*ROW('Sanitation Data'!E191)))),OFFSET('Sanitation Data'!$E$10,0,10*ROW('Sanitation Data'!E191)),NA())))</f>
        <v>#N/A</v>
      </c>
      <c r="AD197" s="83" t="e">
        <f ca="true">+IF(AND(ISTEXT(OFFSET('Sanitation Data'!$B$2,0,10*ROW('Sanitation Data'!E191))),CS197="Yes"),OFFSET('Sanitation Data'!$E$11,0,10*ROW('Sanitation Data'!E191)),IF(AND(ISTEXT(OFFSET('Sanitation Data'!$B$2,0,10*ROW('Sanitation Data'!E191))),CS197="No",ISNUMBER(OFFSET('Sanitation Data'!$E$11,0,10*ROW('Sanitation Data'!E191)))),CONCATENATE("[",ROUND(OFFSET('Sanitation Data'!$E$11,0,10*ROW('Sanitation Data'!E191)),0),"]"),IF(AND(ISTEXT(OFFSET('Sanitation Data'!$B$2,0,10*ROW('Sanitation Data'!E191))),CS197="",ISNUMBER(OFFSET('Sanitation Data'!$E$11,0,10*ROW('Sanitation Data'!E191)))),OFFSET('Sanitation Data'!$E$11,0,10*ROW('Sanitation Data'!E191)),NA())))</f>
        <v>#N/A</v>
      </c>
      <c r="AE197" s="83" t="e">
        <f ca="true">+IF(AND(ISTEXT(OFFSET('Sanitation Data'!$B$2,0,10*ROW('Sanitation Data'!E191))),CT197="Yes"),OFFSET('Sanitation Data'!$E$12,0,10*ROW('Sanitation Data'!E191)),IF(AND(ISTEXT(OFFSET('Sanitation Data'!$B$2,0,10*ROW('Sanitation Data'!E191))),CT197="No",ISNUMBER(OFFSET('Sanitation Data'!$E$12,0,10*ROW('Sanitation Data'!E191)))),CONCATENATE("[",ROUND(OFFSET('Sanitation Data'!$E$12,0,10*ROW('Sanitation Data'!E191)),0),"]"),IF(AND(ISTEXT(OFFSET('Sanitation Data'!$B$2,0,10*ROW('Sanitation Data'!E191))),CT197="",ISNUMBER(OFFSET('Sanitation Data'!$E$12,0,10*ROW('Sanitation Data'!E191)))),OFFSET('Sanitation Data'!$E$12,0,10*ROW('Sanitation Data'!E191)),NA())))</f>
        <v>#N/A</v>
      </c>
      <c r="AF197" s="83" t="e">
        <f ca="true">+IF(AND(ISTEXT(OFFSET('Sanitation Data'!$B$2,0,10*ROW('Sanitation Data'!F191))),CU197="Yes"),100-OFFSET('Sanitation Data'!$F$4,0,10*ROW('Sanitation Data'!F191)),IF(AND(ISTEXT(OFFSET('Sanitation Data'!$B$2,0,10*ROW('Sanitation Data'!F191))),CU197="No",ISNUMBER(OFFSET('Sanitation Data'!$F$4,0,10*ROW('Sanitation Data'!F191)))),CONCATENATE("[",ROUND(100-OFFSET('Sanitation Data'!$F$4,0,10*ROW('Sanitation Data'!F191)),0),"]"),IF(AND(ISTEXT(OFFSET('Sanitation Data'!$B$2,0,10*ROW('Sanitation Data'!F191))),CU197="",ISNUMBER(OFFSET('Sanitation Data'!$F$4,0,10*ROW('Sanitation Data'!F191)))),100-OFFSET('Sanitation Data'!$F$4,0,10*ROW('Sanitation Data'!F191)),NA())))</f>
        <v>#N/A</v>
      </c>
      <c r="AG197" s="83" t="e">
        <f ca="true">+IF(AND(ISTEXT(OFFSET('Sanitation Data'!$B$2,0,10*ROW('Sanitation Data'!F191))),CV197="Yes"),OFFSET('Sanitation Data'!$F$6,0,10*ROW('Sanitation Data'!F191)),IF(AND(ISTEXT(OFFSET('Sanitation Data'!$B$2,0,10*ROW('Sanitation Data'!F191))),CV197="No",ISNUMBER(OFFSET('Sanitation Data'!$F$6,0,10*ROW('Sanitation Data'!F191)))),CONCATENATE("[",ROUND(OFFSET('Sanitation Data'!$F$6,0,10*ROW('Sanitation Data'!F191)),0),"]"),IF(AND(ISTEXT(OFFSET('Sanitation Data'!$B$2,0,10*ROW('Sanitation Data'!F191))),CV197="",ISNUMBER(OFFSET('Sanitation Data'!$F$6,0,10*ROW('Sanitation Data'!F191)))),OFFSET('Sanitation Data'!$F$6,0,10*ROW('Sanitation Data'!F191)),NA())))</f>
        <v>#N/A</v>
      </c>
      <c r="AH197" s="83" t="e">
        <f ca="true">+IF(AND(ISTEXT(OFFSET('Sanitation Data'!$B$2,0,10*ROW('Sanitation Data'!F191))),CW197="Yes"),OFFSET('Sanitation Data'!$F$10,0,10*ROW('Sanitation Data'!F191)),IF(AND(ISTEXT(OFFSET('Sanitation Data'!$B$2,0,10*ROW('Sanitation Data'!F191))),CW197="No",ISNUMBER(OFFSET('Sanitation Data'!$F$10,0,10*ROW('Sanitation Data'!F191)))),CONCATENATE("[",ROUND(OFFSET('Sanitation Data'!$F$10,0,10*ROW('Sanitation Data'!F191)),0),"]"),IF(AND(ISTEXT(OFFSET('Sanitation Data'!$B$2,0,10*ROW('Sanitation Data'!F191))),CW197="",ISNUMBER(OFFSET('Sanitation Data'!$F$10,0,10*ROW('Sanitation Data'!F191)))),OFFSET('Sanitation Data'!$F$10,0,10*ROW('Sanitation Data'!F191)),NA())))</f>
        <v>#N/A</v>
      </c>
      <c r="AI197" s="83" t="e">
        <f ca="true">+IF(AND(ISTEXT(OFFSET('Sanitation Data'!$B$2,0,10*ROW('Sanitation Data'!F191))),CX197="Yes"),OFFSET('Sanitation Data'!$F$11,0,10*ROW('Sanitation Data'!F191)),IF(AND(ISTEXT(OFFSET('Sanitation Data'!$B$2,0,10*ROW('Sanitation Data'!F191))),CX197="No",ISNUMBER(OFFSET('Sanitation Data'!$F$11,0,10*ROW('Sanitation Data'!F191)))),CONCATENATE("[",ROUND(OFFSET('Sanitation Data'!$F$11,0,10*ROW('Sanitation Data'!F191)),0),"]"),IF(AND(ISTEXT(OFFSET('Sanitation Data'!$B$2,0,10*ROW('Sanitation Data'!F191))),CX197="",ISNUMBER(OFFSET('Sanitation Data'!$F$11,0,10*ROW('Sanitation Data'!F191)))),OFFSET('Sanitation Data'!$F$11,0,10*ROW('Sanitation Data'!F191)),NA())))</f>
        <v>#N/A</v>
      </c>
      <c r="AJ197" s="83" t="e">
        <f ca="true">+IF(AND(ISTEXT(OFFSET('Sanitation Data'!$B$2,0,10*ROW('Sanitation Data'!F191))),CY197="Yes"),OFFSET('Sanitation Data'!$F$12,0,10*ROW('Sanitation Data'!F191)),IF(AND(ISTEXT(OFFSET('Sanitation Data'!$B$2,0,10*ROW('Sanitation Data'!F191))),CY197="No",ISNUMBER(OFFSET('Sanitation Data'!$F$12,0,10*ROW('Sanitation Data'!F191)))),CONCATENATE("[",ROUND(OFFSET('Sanitation Data'!$F$12,0,10*ROW('Sanitation Data'!F191)),0),"]"),IF(AND(ISTEXT(OFFSET('Sanitation Data'!$B$2,0,10*ROW('Sanitation Data'!F191))),CY197="",ISNUMBER(OFFSET('Sanitation Data'!$F$12,0,10*ROW('Sanitation Data'!F191)))),OFFSET('Sanitation Data'!$F$12,0,10*ROW('Sanitation Data'!F191)),NA())))</f>
        <v>#N/A</v>
      </c>
      <c r="AK197" s="83" t="e">
        <f ca="true">+IF(AND(ISTEXT(OFFSET('Sanitation Data'!$B$2,0,10*ROW('Sanitation Data'!G191))),CZ197="Yes"),100-OFFSET('Sanitation Data'!$G$4,0,10*ROW('Sanitation Data'!G191)),IF(AND(ISTEXT(OFFSET('Sanitation Data'!$B$2,0,10*ROW('Sanitation Data'!G191))),CZ197="No",ISNUMBER(OFFSET('Sanitation Data'!$G$4,0,10*ROW('Sanitation Data'!G191)))),CONCATENATE("[",ROUND(100-OFFSET('Sanitation Data'!$G$4,0,10*ROW('Sanitation Data'!G191)),0),"]"),IF(AND(ISTEXT(OFFSET('Sanitation Data'!$B$2,0,10*ROW('Sanitation Data'!G191))),CZ197="",ISNUMBER(OFFSET('Sanitation Data'!$G$4,0,10*ROW('Sanitation Data'!G191)))),100-OFFSET('Sanitation Data'!$G$4,0,10*ROW('Sanitation Data'!G191)),NA())))</f>
        <v>#N/A</v>
      </c>
      <c r="AL197" s="83" t="e">
        <f ca="true">+IF(AND(ISTEXT(OFFSET('Sanitation Data'!$B$2,0,10*ROW('Sanitation Data'!G191))),DA197="Yes"),OFFSET('Sanitation Data'!$G$6,0,10*ROW('Sanitation Data'!G191)),IF(AND(ISTEXT(OFFSET('Sanitation Data'!$B$2,0,10*ROW('Sanitation Data'!G191))),DA197="No",ISNUMBER(OFFSET('Sanitation Data'!$G$6,0,10*ROW('Sanitation Data'!G191)))),CONCATENATE("[",ROUND(OFFSET('Sanitation Data'!$G$6,0,10*ROW('Sanitation Data'!G191)),0),"]"),IF(AND(ISTEXT(OFFSET('Sanitation Data'!$B$2,0,10*ROW('Sanitation Data'!G191))),DA197="",ISNUMBER(OFFSET('Sanitation Data'!$G$6,0,10*ROW('Sanitation Data'!G191)))),OFFSET('Sanitation Data'!$G$6,0,10*ROW('Sanitation Data'!G191)),NA())))</f>
        <v>#N/A</v>
      </c>
      <c r="AM197" s="83" t="e">
        <f ca="true">+IF(AND(ISTEXT(OFFSET('Sanitation Data'!$B$2,0,10*ROW('Sanitation Data'!G191))),DB197="Yes"),OFFSET('Sanitation Data'!$G$10,0,10*ROW('Sanitation Data'!G191)),IF(AND(ISTEXT(OFFSET('Sanitation Data'!$B$2,0,10*ROW('Sanitation Data'!G191))),DB197="No",ISNUMBER(OFFSET('Sanitation Data'!$G$10,0,10*ROW('Sanitation Data'!G191)))),CONCATENATE("[",ROUND(OFFSET('Sanitation Data'!$G$10,0,10*ROW('Sanitation Data'!G191)),0),"]"),IF(AND(ISTEXT(OFFSET('Sanitation Data'!$B$2,0,10*ROW('Sanitation Data'!G191))),DB197="",ISNUMBER(OFFSET('Sanitation Data'!$G$10,0,10*ROW('Sanitation Data'!G191)))),OFFSET('Sanitation Data'!$G$10,0,10*ROW('Sanitation Data'!G191)),NA())))</f>
        <v>#N/A</v>
      </c>
      <c r="AN197" s="83" t="e">
        <f ca="true">+IF(AND(ISTEXT(OFFSET('Sanitation Data'!$B$2,0,10*ROW('Sanitation Data'!G191))),DC197="Yes"),OFFSET('Sanitation Data'!$G$11,0,10*ROW('Sanitation Data'!G191)),IF(AND(ISTEXT(OFFSET('Sanitation Data'!$B$2,0,10*ROW('Sanitation Data'!G191))),DC197="No",ISNUMBER(OFFSET('Sanitation Data'!$G$11,0,10*ROW('Sanitation Data'!G191)))),CONCATENATE("[",ROUND(OFFSET('Sanitation Data'!$G$11,0,10*ROW('Sanitation Data'!G191)),0),"]"),IF(AND(ISTEXT(OFFSET('Sanitation Data'!$B$2,0,10*ROW('Sanitation Data'!G191))),DC197="",ISNUMBER(OFFSET('Sanitation Data'!$G$11,0,10*ROW('Sanitation Data'!G191)))),OFFSET('Sanitation Data'!$G$11,0,10*ROW('Sanitation Data'!G191)),NA())))</f>
        <v>#N/A</v>
      </c>
      <c r="AO197" s="83" t="e">
        <f ca="true">+IF(AND(ISTEXT(OFFSET('Sanitation Data'!$B$2,0,10*ROW('Sanitation Data'!G191))),DD197="Yes"),OFFSET('Sanitation Data'!$G$12,0,10*ROW('Sanitation Data'!G191)),IF(AND(ISTEXT(OFFSET('Sanitation Data'!$B$2,0,10*ROW('Sanitation Data'!G191))),DD197="No",ISNUMBER(OFFSET('Sanitation Data'!$G$12,0,10*ROW('Sanitation Data'!G191)))),CONCATENATE("[",ROUND(OFFSET('Sanitation Data'!$G$12,0,10*ROW('Sanitation Data'!G191)),0),"]"),IF(AND(ISTEXT(OFFSET('Sanitation Data'!$B$2,0,10*ROW('Sanitation Data'!G191))),DD197="",ISNUMBER(OFFSET('Sanitation Data'!$G$12,0,10*ROW('Sanitation Data'!G191)))),OFFSET('Sanitation Data'!$G$12,0,10*ROW('Sanitation Data'!G191)),NA())))</f>
        <v>#N/A</v>
      </c>
      <c r="AP197" s="83" t="e">
        <f ca="true">+IF(AND(ISTEXT(OFFSET('Sanitation Data'!$B$2,0,10*ROW('Sanitation Data'!H191))),DE197="Yes"),100-OFFSET('Sanitation Data'!$H$4,0,10*ROW('Sanitation Data'!H191)),IF(AND(ISTEXT(OFFSET('Sanitation Data'!$B$2,0,10*ROW('Sanitation Data'!H191))),DE197="No",ISNUMBER(OFFSET('Sanitation Data'!$H$4,0,10*ROW('Sanitation Data'!H191)))),CONCATENATE("[",ROUND(100-OFFSET('Sanitation Data'!$H$4,0,10*ROW('Sanitation Data'!H191)),0),"]"),IF(AND(ISTEXT(OFFSET('Sanitation Data'!$B$2,0,10*ROW('Sanitation Data'!H191))),DE197="",ISNUMBER(OFFSET('Sanitation Data'!$H$4,0,10*ROW('Sanitation Data'!H191)))),100-OFFSET('Sanitation Data'!$H$4,0,10*ROW('Sanitation Data'!H191)),NA())))</f>
        <v>#N/A</v>
      </c>
      <c r="AQ197" s="83" t="e">
        <f ca="true">+IF(AND(ISTEXT(OFFSET('Sanitation Data'!$B$2,0,10*ROW('Sanitation Data'!H191))),DF197="Yes"),OFFSET('Sanitation Data'!$H$6,0,10*ROW('Sanitation Data'!H191)),IF(AND(ISTEXT(OFFSET('Sanitation Data'!$B$2,0,10*ROW('Sanitation Data'!H191))),DF197="No",ISNUMBER(OFFSET('Sanitation Data'!$H$6,0,10*ROW('Sanitation Data'!H191)))),CONCATENATE("[",ROUND(OFFSET('Sanitation Data'!$H$6,0,10*ROW('Sanitation Data'!H191)),0),"]"),IF(AND(ISTEXT(OFFSET('Sanitation Data'!$B$2,0,10*ROW('Sanitation Data'!H191))),DF197="",ISNUMBER(OFFSET('Sanitation Data'!$H$6,0,10*ROW('Sanitation Data'!H191)))),OFFSET('Sanitation Data'!$H$6,0,10*ROW('Sanitation Data'!H191)),NA())))</f>
        <v>#N/A</v>
      </c>
      <c r="AR197" s="83" t="e">
        <f ca="true">+IF(AND(ISTEXT(OFFSET('Sanitation Data'!$B$2,0,10*ROW('Sanitation Data'!H191))),DG197="Yes"),OFFSET('Sanitation Data'!$H$10,0,10*ROW('Sanitation Data'!H191)),IF(AND(ISTEXT(OFFSET('Sanitation Data'!$B$2,0,10*ROW('Sanitation Data'!H191))),DG197="No",ISNUMBER(OFFSET('Sanitation Data'!$H$10,0,10*ROW('Sanitation Data'!H191)))),CONCATENATE("[",ROUND(OFFSET('Sanitation Data'!$H$10,0,10*ROW('Sanitation Data'!H191)),0),"]"),IF(AND(ISTEXT(OFFSET('Sanitation Data'!$B$2,0,10*ROW('Sanitation Data'!H191))),DG197="",ISNUMBER(OFFSET('Sanitation Data'!$H$10,0,10*ROW('Sanitation Data'!H191)))),OFFSET('Sanitation Data'!$H$10,0,10*ROW('Sanitation Data'!H191)),NA())))</f>
        <v>#N/A</v>
      </c>
      <c r="AS197" s="83" t="e">
        <f ca="true">+IF(AND(ISTEXT(OFFSET('Sanitation Data'!$B$2,0,10*ROW('Sanitation Data'!H191))),DH197="Yes"),OFFSET('Sanitation Data'!$H$11,0,10*ROW('Sanitation Data'!H191)),IF(AND(ISTEXT(OFFSET('Sanitation Data'!$B$2,0,10*ROW('Sanitation Data'!H191))),DH197="No",ISNUMBER(OFFSET('Sanitation Data'!$H$11,0,10*ROW('Sanitation Data'!H191)))),CONCATENATE("[",ROUND(OFFSET('Sanitation Data'!$H$11,0,10*ROW('Sanitation Data'!H191)),0),"]"),IF(AND(ISTEXT(OFFSET('Sanitation Data'!$B$2,0,10*ROW('Sanitation Data'!H191))),DH197="",ISNUMBER(OFFSET('Sanitation Data'!$H$11,0,10*ROW('Sanitation Data'!H191)))),OFFSET('Sanitation Data'!$H$11,0,10*ROW('Sanitation Data'!H191)),NA())))</f>
        <v>#N/A</v>
      </c>
      <c r="AT197" s="83" t="e">
        <f ca="true">+IF(AND(ISTEXT(OFFSET('Sanitation Data'!$B$2,0,10*ROW('Sanitation Data'!H191))),DI197="Yes"),OFFSET('Sanitation Data'!$H$12,0,10*ROW('Sanitation Data'!H191)),IF(AND(ISTEXT(OFFSET('Sanitation Data'!$B$2,0,10*ROW('Sanitation Data'!H191))),DI197="No",ISNUMBER(OFFSET('Sanitation Data'!$H$12,0,10*ROW('Sanitation Data'!H191)))),CONCATENATE("[",ROUND(OFFSET('Sanitation Data'!$H$12,0,10*ROW('Sanitation Data'!H191)),0),"]"),IF(AND(ISTEXT(OFFSET('Sanitation Data'!$B$2,0,10*ROW('Sanitation Data'!H191))),DI197="",ISNUMBER(OFFSET('Sanitation Data'!$H$12,0,10*ROW('Sanitation Data'!H191)))),OFFSET('Sanitation Data'!$H$12,0,10*ROW('Sanitation Data'!H191)),NA())))</f>
        <v>#N/A</v>
      </c>
      <c r="AU197" s="83" t="e">
        <f ca="true">+IF(AND(ISTEXT(OFFSET('Sanitation Data'!$B$2,0,10*ROW('Sanitation Data'!I191))),DJ197="Yes"),100-OFFSET('Sanitation Data'!$I$4,0,10*ROW('Sanitation Data'!I191)),IF(AND(ISTEXT(OFFSET('Sanitation Data'!$B$2,0,10*ROW('Sanitation Data'!I191))),DJ197="No",ISNUMBER(OFFSET('Sanitation Data'!$I$4,0,10*ROW('Sanitation Data'!I191)))),CONCATENATE("[",ROUND(100-OFFSET('Sanitation Data'!$I$4,0,10*ROW('Sanitation Data'!I191)),0),"]"),IF(AND(ISTEXT(OFFSET('Sanitation Data'!$B$2,0,10*ROW('Sanitation Data'!I191))),DJ197="",ISNUMBER(OFFSET('Sanitation Data'!$I$4,0,10*ROW('Sanitation Data'!I191)))),100-OFFSET('Sanitation Data'!$I$4,0,10*ROW('Sanitation Data'!I191)),NA())))</f>
        <v>#N/A</v>
      </c>
      <c r="AV197" s="83" t="e">
        <f ca="true">+IF(AND(ISTEXT(OFFSET('Sanitation Data'!$B$2,0,10*ROW('Sanitation Data'!I191))),DK197="Yes"),OFFSET('Sanitation Data'!$I$6,0,10*ROW('Sanitation Data'!I191)),IF(AND(ISTEXT(OFFSET('Sanitation Data'!$B$2,0,10*ROW('Sanitation Data'!I191))),DK197="No",ISNUMBER(OFFSET('Sanitation Data'!$I$6,0,10*ROW('Sanitation Data'!I191)))),CONCATENATE("[",ROUND(OFFSET('Sanitation Data'!$I$6,0,10*ROW('Sanitation Data'!I191)),0),"]"),IF(AND(ISTEXT(OFFSET('Sanitation Data'!$B$2,0,10*ROW('Sanitation Data'!I191))),DK197="",ISNUMBER(OFFSET('Sanitation Data'!$I$6,0,10*ROW('Sanitation Data'!I191)))),OFFSET('Sanitation Data'!$I$6,0,10*ROW('Sanitation Data'!I191)),NA())))</f>
        <v>#N/A</v>
      </c>
      <c r="AW197" s="83" t="e">
        <f ca="true">+IF(AND(ISTEXT(OFFSET('Sanitation Data'!$B$2,0,10*ROW('Sanitation Data'!I191))),DL197="Yes"),OFFSET('Sanitation Data'!$I$10,0,10*ROW('Sanitation Data'!I191)),IF(AND(ISTEXT(OFFSET('Sanitation Data'!$B$2,0,10*ROW('Sanitation Data'!I191))),DL197="No",ISNUMBER(OFFSET('Sanitation Data'!$I$10,0,10*ROW('Sanitation Data'!I191)))),CONCATENATE("[",ROUND(OFFSET('Sanitation Data'!$I$10,0,10*ROW('Sanitation Data'!I191)),0),"]"),IF(AND(ISTEXT(OFFSET('Sanitation Data'!$B$2,0,10*ROW('Sanitation Data'!I191))),DL197="",ISNUMBER(OFFSET('Sanitation Data'!$I$10,0,10*ROW('Sanitation Data'!I191)))),OFFSET('Sanitation Data'!$I$10,0,10*ROW('Sanitation Data'!I191)),NA())))</f>
        <v>#N/A</v>
      </c>
      <c r="AX197" s="83" t="e">
        <f ca="true">+IF(AND(ISTEXT(OFFSET('Sanitation Data'!$B$2,0,10*ROW('Sanitation Data'!I191))),DM197="Yes"),OFFSET('Sanitation Data'!$I$11,0,10*ROW('Sanitation Data'!I191)),IF(AND(ISTEXT(OFFSET('Sanitation Data'!$B$2,0,10*ROW('Sanitation Data'!I191))),DM197="No",ISNUMBER(OFFSET('Sanitation Data'!$I$11,0,10*ROW('Sanitation Data'!I191)))),CONCATENATE("[",ROUND(OFFSET('Sanitation Data'!$I$11,0,10*ROW('Sanitation Data'!I191)),0),"]"),IF(AND(ISTEXT(OFFSET('Sanitation Data'!$B$2,0,10*ROW('Sanitation Data'!I191))),DM197="",ISNUMBER(OFFSET('Sanitation Data'!$I$11,0,10*ROW('Sanitation Data'!I191)))),OFFSET('Sanitation Data'!$I$11,0,10*ROW('Sanitation Data'!I191)),NA())))</f>
        <v>#N/A</v>
      </c>
      <c r="AY197" s="83" t="e">
        <f ca="true">+IF(AND(ISTEXT(OFFSET('Sanitation Data'!$B$2,0,10*ROW('Sanitation Data'!I191))),DN197="Yes"),OFFSET('Sanitation Data'!$I$12,0,10*ROW('Sanitation Data'!I191)),IF(AND(ISTEXT(OFFSET('Sanitation Data'!$B$2,0,10*ROW('Sanitation Data'!I191))),DN197="No",ISNUMBER(OFFSET('Sanitation Data'!$I$12,0,10*ROW('Sanitation Data'!I191)))),CONCATENATE("[",ROUND(OFFSET('Sanitation Data'!$I$12,0,10*ROW('Sanitation Data'!I191)),0),"]"),IF(AND(ISTEXT(OFFSET('Sanitation Data'!$B$2,0,10*ROW('Sanitation Data'!I191))),DN197="",ISNUMBER(OFFSET('Sanitation Data'!$I$12,0,10*ROW('Sanitation Data'!I191)))),OFFSET('Sanitation Data'!$I$12,0,10*ROW('Sanitation Data'!I191)),NA())))</f>
        <v>#N/A</v>
      </c>
      <c r="AZ197" s="84" t="e">
        <f ca="true">+IF(AND(ISTEXT(OFFSET('Hygiene Data'!$B$2,0,10*ROW('Hygiene Data'!D191))),DO197="Yes"),OFFSET('Hygiene Data'!$D$5,0,10*ROW('Hygiene Data'!D191)),IF(AND(ISTEXT(OFFSET('Hygiene Data'!$B$2,0,10*ROW('Hygiene Data'!D191))),DO197="No",ISNUMBER(OFFSET('Hygiene Data'!$D$5,0,10*ROW('Hygiene Data'!D191)))),CONCATENATE("[",ROUND(OFFSET('Hygiene Data'!$D$5,0,10*ROW('Hygiene Data'!D191)),0),"]"),IF(AND(ISTEXT(OFFSET('Hygiene Data'!$B$2,0,10*ROW('Hygiene Data'!D191))),DO197="",ISNUMBER(OFFSET('Hygiene Data'!$D$5,0,10*ROW('Hygiene Data'!D191)))),OFFSET('Hygiene Data'!$D$5,0,10*ROW('Hygiene Data'!D191)),NA())))</f>
        <v>#N/A</v>
      </c>
      <c r="BA197" s="84" t="e">
        <f ca="true">+IF(AND(ISTEXT(OFFSET('Hygiene Data'!$B$2,0,10*ROW('Hygiene Data'!D191))),DP197="Yes"),OFFSET('Hygiene Data'!$D$7,0,10*ROW('Hygiene Data'!D191)),IF(AND(ISTEXT(OFFSET('Hygiene Data'!$B$2,0,10*ROW('Hygiene Data'!D191))),DP197="No",ISNUMBER(OFFSET('Hygiene Data'!$D$7,0,10*ROW('Hygiene Data'!D191)))),CONCATENATE("[",ROUND(OFFSET('Hygiene Data'!$D$7,0,10*ROW('Hygiene Data'!D191)),0),"]"),IF(AND(ISTEXT(OFFSET('Hygiene Data'!$B$2,0,10*ROW('Hygiene Data'!D191))),DP197="",ISNUMBER(OFFSET('Hygiene Data'!$D$7,0,10*ROW('Hygiene Data'!D191)))),OFFSET('Hygiene Data'!$D$7,0,10*ROW('Hygiene Data'!D191)),NA())))</f>
        <v>#N/A</v>
      </c>
      <c r="BB197" s="84" t="e">
        <f ca="true">+IF(AND(ISTEXT(OFFSET('Hygiene Data'!$B$2,0,10*ROW('Hygiene Data'!D191))),DQ197="Yes"),OFFSET('Hygiene Data'!$D$9,0,10*ROW('Hygiene Data'!D191)),IF(AND(ISTEXT(OFFSET('Hygiene Data'!$B$2,0,10*ROW('Hygiene Data'!D191))),DQ197="No",ISNUMBER(OFFSET('Hygiene Data'!$D$9,0,10*ROW('Hygiene Data'!D191)))),CONCATENATE("[",ROUND(OFFSET('Hygiene Data'!$D$9,0,10*ROW('Hygiene Data'!D191)),0),"]"),IF(AND(ISTEXT(OFFSET('Hygiene Data'!$B$2,0,10*ROW('Hygiene Data'!D191))),DQ197="",ISNUMBER(OFFSET('Hygiene Data'!$D$9,0,10*ROW('Hygiene Data'!D191)))),OFFSET('Hygiene Data'!$D$9,0,10*ROW('Hygiene Data'!D191)),NA())))</f>
        <v>#N/A</v>
      </c>
      <c r="BC197" s="84" t="e">
        <f ca="true">+IF(AND(ISTEXT(OFFSET('Hygiene Data'!$B$2,0,10*ROW('Hygiene Data'!E191))),DR197="Yes"),OFFSET('Hygiene Data'!$E$5,0,10*ROW('Hygiene Data'!E191)),IF(AND(ISTEXT(OFFSET('Hygiene Data'!$B$2,0,10*ROW('Hygiene Data'!E191))),DR197="No",ISNUMBER(OFFSET('Hygiene Data'!$E$5,0,10*ROW('Hygiene Data'!E191)))),CONCATENATE("[",ROUND(OFFSET('Hygiene Data'!$E$5,0,10*ROW('Hygiene Data'!E191)),0),"]"),IF(AND(ISTEXT(OFFSET('Hygiene Data'!$B$2,0,10*ROW('Hygiene Data'!E191))),DR197="",ISNUMBER(OFFSET('Hygiene Data'!$E$5,0,10*ROW('Hygiene Data'!E191)))),OFFSET('Hygiene Data'!$E$5,0,10*ROW('Hygiene Data'!E191)),NA())))</f>
        <v>#N/A</v>
      </c>
      <c r="BD197" s="84" t="e">
        <f ca="true">+IF(AND(ISTEXT(OFFSET('Hygiene Data'!$B$2,0,10*ROW('Hygiene Data'!E191))),DS197="Yes"),OFFSET('Hygiene Data'!$E$7,0,10*ROW('Hygiene Data'!E191)),IF(AND(ISTEXT(OFFSET('Hygiene Data'!$B$2,0,10*ROW('Hygiene Data'!E191))),DS197="No",ISNUMBER(OFFSET('Hygiene Data'!$E$7,0,10*ROW('Hygiene Data'!E191)))),CONCATENATE("[",ROUND(OFFSET('Hygiene Data'!$E$7,0,10*ROW('Hygiene Data'!E191)),0),"]"),IF(AND(ISTEXT(OFFSET('Hygiene Data'!$B$2,0,10*ROW('Hygiene Data'!E191))),DS197="",ISNUMBER(OFFSET('Hygiene Data'!$E$7,0,10*ROW('Hygiene Data'!E191)))),OFFSET('Hygiene Data'!$E$7,0,10*ROW('Hygiene Data'!E191)),NA())))</f>
        <v>#N/A</v>
      </c>
      <c r="BE197" s="84" t="e">
        <f ca="true">+IF(AND(ISTEXT(OFFSET('Hygiene Data'!$B$2,0,10*ROW('Hygiene Data'!E191))),DT197="Yes"),OFFSET('Hygiene Data'!$E$9,0,10*ROW('Hygiene Data'!E191)),IF(AND(ISTEXT(OFFSET('Hygiene Data'!$B$2,0,10*ROW('Hygiene Data'!E191))),DT197="No",ISNUMBER(OFFSET('Hygiene Data'!$E$9,0,10*ROW('Hygiene Data'!E191)))),CONCATENATE("[",ROUND(OFFSET('Hygiene Data'!$E$9,0,10*ROW('Hygiene Data'!E191)),0),"]"),IF(AND(ISTEXT(OFFSET('Hygiene Data'!$B$2,0,10*ROW('Hygiene Data'!E191))),DT197="",ISNUMBER(OFFSET('Hygiene Data'!$E$9,0,10*ROW('Hygiene Data'!E191)))),OFFSET('Hygiene Data'!$E$9,0,10*ROW('Hygiene Data'!E191)),NA())))</f>
        <v>#N/A</v>
      </c>
      <c r="BF197" s="84" t="e">
        <f ca="true">+IF(AND(ISTEXT(OFFSET('Hygiene Data'!$B$2,0,10*ROW('Hygiene Data'!F191))),DU197="Yes"),OFFSET('Hygiene Data'!$F$5,0,10*ROW('Hygiene Data'!F191)),IF(AND(ISTEXT(OFFSET('Hygiene Data'!$B$2,0,10*ROW('Hygiene Data'!F191))),DU197="No",ISNUMBER(OFFSET('Hygiene Data'!$F$5,0,10*ROW('Hygiene Data'!F191)))),CONCATENATE("[",ROUND(OFFSET('Hygiene Data'!$F$5,0,10*ROW('Hygiene Data'!F191)),0),"]"),IF(AND(ISTEXT(OFFSET('Hygiene Data'!$B$2,0,10*ROW('Hygiene Data'!F191))),DU197="",ISNUMBER(OFFSET('Hygiene Data'!$F$5,0,10*ROW('Hygiene Data'!F191)))),OFFSET('Hygiene Data'!$F$5,0,10*ROW('Hygiene Data'!F191)),NA())))</f>
        <v>#N/A</v>
      </c>
      <c r="BG197" s="84" t="e">
        <f ca="true">+IF(AND(ISTEXT(OFFSET('Hygiene Data'!$B$2,0,10*ROW('Hygiene Data'!F191))),DV197="Yes"),OFFSET('Hygiene Data'!$F$7,0,10*ROW('Hygiene Data'!F191)),IF(AND(ISTEXT(OFFSET('Hygiene Data'!$B$2,0,10*ROW('Hygiene Data'!F191))),DV197="No",ISNUMBER(OFFSET('Hygiene Data'!$F$7,0,10*ROW('Hygiene Data'!F191)))),CONCATENATE("[",ROUND(OFFSET('Hygiene Data'!$F$7,0,10*ROW('Hygiene Data'!F191)),0),"]"),IF(AND(ISTEXT(OFFSET('Hygiene Data'!$B$2,0,10*ROW('Hygiene Data'!F191))),DV197="",ISNUMBER(OFFSET('Hygiene Data'!$F$7,0,10*ROW('Hygiene Data'!F191)))),OFFSET('Hygiene Data'!$F$7,0,10*ROW('Hygiene Data'!F191)),NA())))</f>
        <v>#N/A</v>
      </c>
      <c r="BH197" s="84" t="e">
        <f ca="true">+IF(AND(ISTEXT(OFFSET('Hygiene Data'!$B$2,0,10*ROW('Hygiene Data'!F191))),DW197="Yes"),OFFSET('Hygiene Data'!$F$9,0,10*ROW('Hygiene Data'!F191)),IF(AND(ISTEXT(OFFSET('Hygiene Data'!$B$2,0,10*ROW('Hygiene Data'!F191))),DW197="No",ISNUMBER(OFFSET('Hygiene Data'!$F$9,0,10*ROW('Hygiene Data'!F191)))),CONCATENATE("[",ROUND(OFFSET('Hygiene Data'!$F$9,0,10*ROW('Hygiene Data'!F191)),0),"]"),IF(AND(ISTEXT(OFFSET('Hygiene Data'!$B$2,0,10*ROW('Hygiene Data'!F191))),DW197="",ISNUMBER(OFFSET('Hygiene Data'!$F$9,0,10*ROW('Hygiene Data'!F191)))),OFFSET('Hygiene Data'!$F$9,0,10*ROW('Hygiene Data'!F191)),NA())))</f>
        <v>#N/A</v>
      </c>
      <c r="BI197" s="84" t="e">
        <f ca="true">+IF(AND(ISTEXT(OFFSET('Hygiene Data'!$B$2,0,10*ROW('Hygiene Data'!G191))),DX197="Yes"),OFFSET('Hygiene Data'!$G$5,0,10*ROW('Hygiene Data'!G191)),IF(AND(ISTEXT(OFFSET('Hygiene Data'!$B$2,0,10*ROW('Hygiene Data'!G191))),DX197="No",ISNUMBER(OFFSET('Hygiene Data'!$G$5,0,10*ROW('Hygiene Data'!G191)))),CONCATENATE("[",ROUND(OFFSET('Hygiene Data'!$G$5,0,10*ROW('Hygiene Data'!G191)),0),"]"),IF(AND(ISTEXT(OFFSET('Hygiene Data'!$B$2,0,10*ROW('Hygiene Data'!G191))),DX197="",ISNUMBER(OFFSET('Hygiene Data'!$G$5,0,10*ROW('Hygiene Data'!G191)))),OFFSET('Hygiene Data'!$G$5,0,10*ROW('Hygiene Data'!G191)),NA())))</f>
        <v>#N/A</v>
      </c>
      <c r="BJ197" s="84" t="e">
        <f ca="true">+IF(AND(ISTEXT(OFFSET('Hygiene Data'!$B$2,0,10*ROW('Hygiene Data'!G191))),DY197="Yes"),OFFSET('Hygiene Data'!$G$7,0,10*ROW('Hygiene Data'!G191)),IF(AND(ISTEXT(OFFSET('Hygiene Data'!$B$2,0,10*ROW('Hygiene Data'!G191))),DY197="No",ISNUMBER(OFFSET('Hygiene Data'!$G$7,0,10*ROW('Hygiene Data'!G191)))),CONCATENATE("[",ROUND(OFFSET('Hygiene Data'!$G$7,0,10*ROW('Hygiene Data'!G191)),0),"]"),IF(AND(ISTEXT(OFFSET('Hygiene Data'!$B$2,0,10*ROW('Hygiene Data'!G191))),DY197="",ISNUMBER(OFFSET('Hygiene Data'!$G$7,0,10*ROW('Hygiene Data'!G191)))),OFFSET('Hygiene Data'!$G$7,0,10*ROW('Hygiene Data'!G191)),NA())))</f>
        <v>#N/A</v>
      </c>
      <c r="BK197" s="84" t="e">
        <f ca="true">+IF(AND(ISTEXT(OFFSET('Hygiene Data'!$B$2,0,10*ROW('Hygiene Data'!G191))),DZ197="Yes"),OFFSET('Hygiene Data'!$G$9,0,10*ROW('Hygiene Data'!G191)),IF(AND(ISTEXT(OFFSET('Hygiene Data'!$B$2,0,10*ROW('Hygiene Data'!G191))),DZ197="No",ISNUMBER(OFFSET('Hygiene Data'!$G$9,0,10*ROW('Hygiene Data'!G191)))),CONCATENATE("[",ROUND(OFFSET('Hygiene Data'!$G$9,0,10*ROW('Hygiene Data'!G191)),0),"]"),IF(AND(ISTEXT(OFFSET('Hygiene Data'!$B$2,0,10*ROW('Hygiene Data'!G191))),DZ197="",ISNUMBER(OFFSET('Hygiene Data'!$G$9,0,10*ROW('Hygiene Data'!G191)))),OFFSET('Hygiene Data'!$G$9,0,10*ROW('Hygiene Data'!G191)),NA())))</f>
        <v>#N/A</v>
      </c>
      <c r="BL197" s="84" t="e">
        <f ca="true">+IF(AND(ISTEXT(OFFSET('Hygiene Data'!$B$2,0,10*ROW('Hygiene Data'!H191))),EA197="Yes"),OFFSET('Hygiene Data'!$H$5,0,10*ROW('Hygiene Data'!H191)),IF(AND(ISTEXT(OFFSET('Hygiene Data'!$B$2,0,10*ROW('Hygiene Data'!H191))),EA197="No",ISNUMBER(OFFSET('Hygiene Data'!$H$5,0,10*ROW('Hygiene Data'!H191)))),CONCATENATE("[",ROUND(OFFSET('Hygiene Data'!$H$5,0,10*ROW('Hygiene Data'!H191)),0),"]"),IF(AND(ISTEXT(OFFSET('Hygiene Data'!$B$2,0,10*ROW('Hygiene Data'!H191))),EA197="",ISNUMBER(OFFSET('Hygiene Data'!$H$5,0,10*ROW('Hygiene Data'!H191)))),OFFSET('Hygiene Data'!$H$5,0,10*ROW('Hygiene Data'!H191)),NA())))</f>
        <v>#N/A</v>
      </c>
      <c r="BM197" s="84" t="e">
        <f ca="true">+IF(AND(ISTEXT(OFFSET('Hygiene Data'!$B$2,0,10*ROW('Hygiene Data'!H191))),EB197="Yes"),OFFSET('Hygiene Data'!$H$7,0,10*ROW('Hygiene Data'!H191)),IF(AND(ISTEXT(OFFSET('Hygiene Data'!$B$2,0,10*ROW('Hygiene Data'!H191))),EB197="No",ISNUMBER(OFFSET('Hygiene Data'!$H$7,0,10*ROW('Hygiene Data'!H191)))),CONCATENATE("[",ROUND(OFFSET('Hygiene Data'!$H$7,0,10*ROW('Hygiene Data'!H191)),0),"]"),IF(AND(ISTEXT(OFFSET('Hygiene Data'!$B$2,0,10*ROW('Hygiene Data'!H191))),EB197="",ISNUMBER(OFFSET('Hygiene Data'!$H$7,0,10*ROW('Hygiene Data'!H191)))),OFFSET('Hygiene Data'!$H$7,0,10*ROW('Hygiene Data'!H191)),NA())))</f>
        <v>#N/A</v>
      </c>
      <c r="BN197" s="84" t="e">
        <f ca="true">+IF(AND(ISTEXT(OFFSET('Hygiene Data'!$B$2,0,10*ROW('Hygiene Data'!H191))),EC197="Yes"),OFFSET('Hygiene Data'!$H$9,0,10*ROW('Hygiene Data'!H191)),IF(AND(ISTEXT(OFFSET('Hygiene Data'!$B$2,0,10*ROW('Hygiene Data'!H191))),EC197="No",ISNUMBER(OFFSET('Hygiene Data'!$H$9,0,10*ROW('Hygiene Data'!H191)))),CONCATENATE("[",ROUND(OFFSET('Hygiene Data'!$H$9,0,10*ROW('Hygiene Data'!H191)),0),"]"),IF(AND(ISTEXT(OFFSET('Hygiene Data'!$B$2,0,10*ROW('Hygiene Data'!H191))),EC197="",ISNUMBER(OFFSET('Hygiene Data'!$H$9,0,10*ROW('Hygiene Data'!H191)))),OFFSET('Hygiene Data'!$H$9,0,10*ROW('Hygiene Data'!H191)),NA())))</f>
        <v>#N/A</v>
      </c>
      <c r="BO197" s="84" t="e">
        <f ca="true">+IF(AND(ISTEXT(OFFSET('Hygiene Data'!$B$2,0,10*ROW('Hygiene Data'!I191))),ED197="Yes"),OFFSET('Hygiene Data'!$I$5,0,10*ROW('Hygiene Data'!I191)),IF(AND(ISTEXT(OFFSET('Hygiene Data'!$B$2,0,10*ROW('Hygiene Data'!I191))),ED197="No",ISNUMBER(OFFSET('Hygiene Data'!$I$5,0,10*ROW('Hygiene Data'!I191)))),CONCATENATE("[",ROUND(OFFSET('Hygiene Data'!$I$5,0,10*ROW('Hygiene Data'!I191)),0),"]"),IF(AND(ISTEXT(OFFSET('Hygiene Data'!$B$2,0,10*ROW('Hygiene Data'!I191))),ED197="",ISNUMBER(OFFSET('Hygiene Data'!$I$5,0,10*ROW('Hygiene Data'!I191)))),OFFSET('Hygiene Data'!$I$5,0,10*ROW('Hygiene Data'!I191)),NA())))</f>
        <v>#N/A</v>
      </c>
      <c r="BP197" s="84" t="e">
        <f ca="true">+IF(AND(ISTEXT(OFFSET('Hygiene Data'!$B$2,0,10*ROW('Hygiene Data'!I191))),EE197="Yes"),OFFSET('Hygiene Data'!$I$7,0,10*ROW('Hygiene Data'!I191)),IF(AND(ISTEXT(OFFSET('Hygiene Data'!$B$2,0,10*ROW('Hygiene Data'!I191))),EE197="No",ISNUMBER(OFFSET('Hygiene Data'!$I$7,0,10*ROW('Hygiene Data'!I191)))),CONCATENATE("[",ROUND(OFFSET('Hygiene Data'!$I$7,0,10*ROW('Hygiene Data'!I191)),0),"]"),IF(AND(ISTEXT(OFFSET('Hygiene Data'!$B$2,0,10*ROW('Hygiene Data'!I191))),EE197="",ISNUMBER(OFFSET('Hygiene Data'!$I$7,0,10*ROW('Hygiene Data'!I191)))),OFFSET('Hygiene Data'!$I$7,0,10*ROW('Hygiene Data'!I191)),NA())))</f>
        <v>#N/A</v>
      </c>
      <c r="BQ197" s="84" t="e">
        <f ca="true">+IF(AND(ISTEXT(OFFSET('Hygiene Data'!$B$2,0,10*ROW('Hygiene Data'!I191))),EF197="Yes"),OFFSET('Hygiene Data'!$I$9,0,10*ROW('Hygiene Data'!I191)),IF(AND(ISTEXT(OFFSET('Hygiene Data'!$B$2,0,10*ROW('Hygiene Data'!I191))),EF197="No",ISNUMBER(OFFSET('Hygiene Data'!$I$9,0,10*ROW('Hygiene Data'!I191)))),CONCATENATE("[",ROUND(OFFSET('Hygiene Data'!$I$9,0,10*ROW('Hygiene Data'!I191)),0),"]"),IF(AND(ISTEXT(OFFSET('Hygiene Data'!$B$2,0,10*ROW('Hygiene Data'!I191))),EF197="",ISNUMBER(OFFSET('Hygiene Data'!$I$9,0,10*ROW('Hygiene Data'!I191)))),OFFSET('Hygiene Data'!$I$9,0,10*ROW('Hygiene Data'!I191)),NA())))</f>
        <v>#N/A</v>
      </c>
      <c r="BR197" s="269"/>
      <c r="BS197" s="269" t="str">
        <f ca="true">+IF(OFFSET('Water Data'!$D$27,0,10*ROW('Water Data'!D191))="","",OFFSET('Water Data'!$D$27,0,10*ROW('Water Data'!D191)))</f>
        <v/>
      </c>
      <c r="BT197" s="269" t="str">
        <f ca="true">+IF(OFFSET('Water Data'!$D$28,0,10*ROW('Water Data'!D191))="","",OFFSET('Water Data'!$D$28,0,10*ROW('Water Data'!D191)))</f>
        <v/>
      </c>
      <c r="BU197" s="269" t="str">
        <f ca="true">+IF(OFFSET('Water Data'!$D$29,0,10*ROW('Water Data'!D191))="","",OFFSET('Water Data'!$D$29,0,10*ROW('Water Data'!D191)))</f>
        <v/>
      </c>
      <c r="BV197" s="269" t="str">
        <f ca="true">+IF(OFFSET('Water Data'!$E$27,0,10*ROW('Water Data'!E191))="","",OFFSET('Water Data'!$E$27,0,10*ROW('Water Data'!E191)))</f>
        <v/>
      </c>
      <c r="BW197" s="269" t="str">
        <f ca="true">+IF(OFFSET('Water Data'!$E$28,0,10*ROW('Water Data'!E191))="","",OFFSET('Water Data'!$E$28,0,10*ROW('Water Data'!E191)))</f>
        <v/>
      </c>
      <c r="BX197" s="269" t="str">
        <f ca="true">+IF(OFFSET('Water Data'!$E$29,0,10*ROW('Water Data'!E191))="","",OFFSET('Water Data'!$E$29,0,10*ROW('Water Data'!E191)))</f>
        <v/>
      </c>
      <c r="BY197" s="269" t="str">
        <f ca="true">+IF(OFFSET('Water Data'!$F$27,0,10*ROW('Water Data'!F191))="","",OFFSET('Water Data'!$F$27,0,10*ROW('Water Data'!F191)))</f>
        <v/>
      </c>
      <c r="BZ197" s="269" t="str">
        <f ca="true">+IF(OFFSET('Water Data'!$F$28,0,10*ROW('Water Data'!F191))="","",OFFSET('Water Data'!$F$28,0,10*ROW('Water Data'!F191)))</f>
        <v/>
      </c>
      <c r="CA197" s="269" t="str">
        <f ca="true">+IF(OFFSET('Water Data'!$F$29,0,10*ROW('Water Data'!F191))="","",OFFSET('Water Data'!$F$29,0,10*ROW('Water Data'!F191)))</f>
        <v/>
      </c>
      <c r="CB197" s="269" t="str">
        <f ca="true">+IF(OFFSET('Water Data'!$G$27,0,10*ROW('Water Data'!G191))="","",OFFSET('Water Data'!$G$27,0,10*ROW('Water Data'!G191)))</f>
        <v/>
      </c>
      <c r="CC197" s="269" t="str">
        <f ca="true">+IF(OFFSET('Water Data'!$G$28,0,10*ROW('Water Data'!G191))="","",OFFSET('Water Data'!$G$28,0,10*ROW('Water Data'!G191)))</f>
        <v/>
      </c>
      <c r="CD197" s="269" t="str">
        <f ca="true">+IF(OFFSET('Water Data'!$G$29,0,10*ROW('Water Data'!G191))="","",OFFSET('Water Data'!$G$29,0,10*ROW('Water Data'!G191)))</f>
        <v/>
      </c>
      <c r="CE197" s="269" t="str">
        <f ca="true">+IF(OFFSET('Water Data'!$H$27,0,10*ROW('Water Data'!H191))="","",OFFSET('Water Data'!$H$27,0,10*ROW('Water Data'!H191)))</f>
        <v/>
      </c>
      <c r="CF197" s="269" t="str">
        <f ca="true">+IF(OFFSET('Water Data'!$H$28,0,10*ROW('Water Data'!H191))="","",OFFSET('Water Data'!$H$28,0,10*ROW('Water Data'!H191)))</f>
        <v/>
      </c>
      <c r="CG197" s="269" t="str">
        <f ca="true">+IF(OFFSET('Water Data'!$H$29,0,10*ROW('Water Data'!H191))="","",OFFSET('Water Data'!$H$29,0,10*ROW('Water Data'!H191)))</f>
        <v/>
      </c>
      <c r="CH197" s="269" t="str">
        <f ca="true">+IF(OFFSET('Water Data'!$I$27,0,10*ROW('Water Data'!I191))="","",OFFSET('Water Data'!$I$27,0,10*ROW('Water Data'!I191)))</f>
        <v/>
      </c>
      <c r="CI197" s="269" t="str">
        <f ca="true">+IF(OFFSET('Water Data'!$I$28,0,10*ROW('Water Data'!I191))="","",OFFSET('Water Data'!$I$28,0,10*ROW('Water Data'!I191)))</f>
        <v/>
      </c>
      <c r="CJ197" s="269" t="str">
        <f ca="true">+IF(OFFSET('Water Data'!$I$29,0,10*ROW('Water Data'!I191))="","",OFFSET('Water Data'!$I$29,0,10*ROW('Water Data'!I191)))</f>
        <v/>
      </c>
      <c r="CK197" s="269" t="str">
        <f ca="true">+IF(OFFSET('Sanitation Data'!$D$28,0,10*ROW('Sanitation Data'!D191))="","",OFFSET('Sanitation Data'!$D$28,0,10*ROW('Sanitation Data'!D191)))</f>
        <v/>
      </c>
      <c r="CL197" s="269" t="str">
        <f ca="true">+IF(OFFSET('Sanitation Data'!$D$29,0,10*ROW('Sanitation Data'!D191))="","",OFFSET('Sanitation Data'!$D$29,0,10*ROW('Sanitation Data'!D191)))</f>
        <v/>
      </c>
      <c r="CM197" s="269" t="str">
        <f ca="true">+IF(OFFSET('Sanitation Data'!$D$30,0,10*ROW('Sanitation Data'!D191))="","",OFFSET('Sanitation Data'!$D$30,0,10*ROW('Sanitation Data'!D191)))</f>
        <v/>
      </c>
      <c r="CN197" s="269" t="str">
        <f ca="true">+IF(OFFSET('Sanitation Data'!$D$31,0,10*ROW('Sanitation Data'!D191))="","",OFFSET('Sanitation Data'!$D$31,0,10*ROW('Sanitation Data'!D191)))</f>
        <v/>
      </c>
      <c r="CO197" s="269" t="str">
        <f ca="true">+IF(OFFSET('Sanitation Data'!$D$32,0,10*ROW('Sanitation Data'!D191))="","",OFFSET('Sanitation Data'!$D$32,0,10*ROW('Sanitation Data'!D191)))</f>
        <v/>
      </c>
      <c r="CP197" s="269" t="str">
        <f ca="true">+IF(OFFSET('Sanitation Data'!$E$28,0,10*ROW('Sanitation Data'!E191))="","",OFFSET('Sanitation Data'!$E$28,0,10*ROW('Sanitation Data'!E191)))</f>
        <v/>
      </c>
      <c r="CQ197" s="269" t="str">
        <f ca="true">+IF(OFFSET('Sanitation Data'!$E$29,0,10*ROW('Sanitation Data'!E191))="","",OFFSET('Sanitation Data'!$E$29,0,10*ROW('Sanitation Data'!E191)))</f>
        <v/>
      </c>
      <c r="CR197" s="269" t="str">
        <f ca="true">+IF(OFFSET('Sanitation Data'!$E$30,0,10*ROW('Sanitation Data'!E191))="","",OFFSET('Sanitation Data'!$E$30,0,10*ROW('Sanitation Data'!E191)))</f>
        <v/>
      </c>
      <c r="CS197" s="269" t="str">
        <f ca="true">+IF(OFFSET('Sanitation Data'!$E$31,0,10*ROW('Sanitation Data'!E191))="","",OFFSET('Sanitation Data'!$E$31,0,10*ROW('Sanitation Data'!E191)))</f>
        <v/>
      </c>
      <c r="CT197" s="269" t="str">
        <f ca="true">+IF(OFFSET('Sanitation Data'!$E$32,0,10*ROW('Sanitation Data'!E191))="","",OFFSET('Sanitation Data'!$E$32,0,10*ROW('Sanitation Data'!E191)))</f>
        <v/>
      </c>
      <c r="CU197" s="269" t="str">
        <f ca="true">+IF(OFFSET('Sanitation Data'!$F$28,0,10*ROW('Sanitation Data'!F191))="","",OFFSET('Sanitation Data'!$F$28,0,10*ROW('Sanitation Data'!F191)))</f>
        <v/>
      </c>
      <c r="CV197" s="269" t="str">
        <f ca="true">+IF(OFFSET('Sanitation Data'!$F$29,0,10*ROW('Sanitation Data'!F191))="","",OFFSET('Sanitation Data'!$F$29,0,10*ROW('Sanitation Data'!F191)))</f>
        <v/>
      </c>
      <c r="CW197" s="269" t="str">
        <f ca="true">+IF(OFFSET('Sanitation Data'!$F$30,0,10*ROW('Sanitation Data'!F191))="","",OFFSET('Sanitation Data'!$F$30,0,10*ROW('Sanitation Data'!F191)))</f>
        <v/>
      </c>
      <c r="CX197" s="269" t="str">
        <f ca="true">+IF(OFFSET('Sanitation Data'!$F$31,0,10*ROW('Sanitation Data'!F191))="","",OFFSET('Sanitation Data'!$F$31,0,10*ROW('Sanitation Data'!F191)))</f>
        <v/>
      </c>
      <c r="CY197" s="269" t="str">
        <f ca="true">+IF(OFFSET('Sanitation Data'!$F$32,0,10*ROW('Sanitation Data'!F191))="","",OFFSET('Sanitation Data'!$F$32,0,10*ROW('Sanitation Data'!F191)))</f>
        <v/>
      </c>
      <c r="CZ197" s="269" t="str">
        <f ca="true">+IF(OFFSET('Sanitation Data'!$G$28,0,10*ROW('Sanitation Data'!G191))="","",OFFSET('Sanitation Data'!$G$28,0,10*ROW('Sanitation Data'!G191)))</f>
        <v/>
      </c>
      <c r="DA197" s="269" t="str">
        <f ca="true">+IF(OFFSET('Sanitation Data'!$G$29,0,10*ROW('Sanitation Data'!G191))="","",OFFSET('Sanitation Data'!$G$29,0,10*ROW('Sanitation Data'!G191)))</f>
        <v/>
      </c>
      <c r="DB197" s="269" t="str">
        <f ca="true">+IF(OFFSET('Sanitation Data'!$G$30,0,10*ROW('Sanitation Data'!G191))="","",OFFSET('Sanitation Data'!$G$30,0,10*ROW('Sanitation Data'!G191)))</f>
        <v/>
      </c>
      <c r="DC197" s="269" t="str">
        <f ca="true">+IF(OFFSET('Sanitation Data'!$G$31,0,10*ROW('Sanitation Data'!G191))="","",OFFSET('Sanitation Data'!$G$31,0,10*ROW('Sanitation Data'!G191)))</f>
        <v/>
      </c>
      <c r="DD197" s="269" t="str">
        <f ca="true">+IF(OFFSET('Sanitation Data'!$G$32,0,10*ROW('Sanitation Data'!G191))="","",OFFSET('Sanitation Data'!$G$32,0,10*ROW('Sanitation Data'!G191)))</f>
        <v/>
      </c>
      <c r="DE197" s="269" t="str">
        <f ca="true">+IF(OFFSET('Sanitation Data'!$H$28,0,10*ROW('Sanitation Data'!H191))="","",OFFSET('Sanitation Data'!$H$28,0,10*ROW('Sanitation Data'!H191)))</f>
        <v/>
      </c>
      <c r="DF197" s="269" t="str">
        <f ca="true">+IF(OFFSET('Sanitation Data'!$H$29,0,10*ROW('Sanitation Data'!H191))="","",OFFSET('Sanitation Data'!$H$29,0,10*ROW('Sanitation Data'!H191)))</f>
        <v/>
      </c>
      <c r="DG197" s="269" t="str">
        <f ca="true">+IF(OFFSET('Sanitation Data'!$H$30,0,10*ROW('Sanitation Data'!H191))="","",OFFSET('Sanitation Data'!$H$30,0,10*ROW('Sanitation Data'!H191)))</f>
        <v/>
      </c>
      <c r="DH197" s="269" t="str">
        <f ca="true">+IF(OFFSET('Sanitation Data'!$H$31,0,10*ROW('Sanitation Data'!H191))="","",OFFSET('Sanitation Data'!$H$31,0,10*ROW('Sanitation Data'!H191)))</f>
        <v/>
      </c>
      <c r="DI197" s="269" t="str">
        <f ca="true">+IF(OFFSET('Sanitation Data'!$H$32,0,10*ROW('Sanitation Data'!H191))="","",OFFSET('Sanitation Data'!$H$32,0,10*ROW('Sanitation Data'!H191)))</f>
        <v/>
      </c>
      <c r="DJ197" s="269" t="str">
        <f ca="true">+IF(OFFSET('Sanitation Data'!$I$28,0,10*ROW('Sanitation Data'!I191))="","",OFFSET('Sanitation Data'!$I$28,0,10*ROW('Sanitation Data'!I191)))</f>
        <v/>
      </c>
      <c r="DK197" s="269" t="str">
        <f ca="true">+IF(OFFSET('Sanitation Data'!$I$29,0,10*ROW('Sanitation Data'!I191))="","",OFFSET('Sanitation Data'!$I$29,0,10*ROW('Sanitation Data'!I191)))</f>
        <v/>
      </c>
      <c r="DL197" s="269" t="str">
        <f ca="true">+IF(OFFSET('Sanitation Data'!$I$30,0,10*ROW('Sanitation Data'!I191))="","",OFFSET('Sanitation Data'!$I$30,0,10*ROW('Sanitation Data'!I191)))</f>
        <v/>
      </c>
      <c r="DM197" s="269" t="str">
        <f ca="true">+IF(OFFSET('Sanitation Data'!$I$31,0,10*ROW('Sanitation Data'!I191))="","",OFFSET('Sanitation Data'!$I$31,0,10*ROW('Sanitation Data'!I191)))</f>
        <v/>
      </c>
      <c r="DN197" s="269" t="str">
        <f ca="true">+IF(OFFSET('Sanitation Data'!$I$32,0,10*ROW('Sanitation Data'!I191))="","",OFFSET('Sanitation Data'!$I$32,0,10*ROW('Sanitation Data'!I191)))</f>
        <v/>
      </c>
      <c r="DO197" s="269" t="str">
        <f ca="true">+IF(OFFSET('Hygiene Data'!$D$11,0,10*ROW('Hygiene Data'!D191))="","",OFFSET('Hygiene Data'!$D$11,0,10*ROW('Hygiene Data'!D191)))</f>
        <v/>
      </c>
      <c r="DP197" s="269" t="str">
        <f ca="true">+IF(OFFSET('Hygiene Data'!$D$12,0,10*ROW('Hygiene Data'!D191))="","",OFFSET('Hygiene Data'!$D$12,0,10*ROW('Hygiene Data'!D191)))</f>
        <v/>
      </c>
      <c r="DQ197" s="269" t="str">
        <f ca="true">+IF(OFFSET('Hygiene Data'!$D$13,0,10*ROW('Hygiene Data'!D191))="","",OFFSET('Hygiene Data'!$D$13,0,10*ROW('Hygiene Data'!D191)))</f>
        <v/>
      </c>
      <c r="DR197" s="269" t="str">
        <f ca="true">+IF(OFFSET('Hygiene Data'!$E$11,0,10*ROW('Hygiene Data'!E191))="","",OFFSET('Hygiene Data'!$E$11,0,10*ROW('Hygiene Data'!E191)))</f>
        <v/>
      </c>
      <c r="DS197" s="269" t="str">
        <f ca="true">+IF(OFFSET('Hygiene Data'!$E$12,0,10*ROW('Hygiene Data'!E191))="","",OFFSET('Hygiene Data'!$E$12,0,10*ROW('Hygiene Data'!E191)))</f>
        <v/>
      </c>
      <c r="DT197" s="269" t="str">
        <f ca="true">+IF(OFFSET('Hygiene Data'!$E$13,0,10*ROW('Hygiene Data'!E191))="","",OFFSET('Hygiene Data'!$E$13,0,10*ROW('Hygiene Data'!E191)))</f>
        <v/>
      </c>
      <c r="DU197" s="269" t="str">
        <f ca="true">+IF(OFFSET('Hygiene Data'!$F$11,0,10*ROW('Hygiene Data'!F191))="","",OFFSET('Hygiene Data'!$F$11,0,10*ROW('Hygiene Data'!F191)))</f>
        <v/>
      </c>
      <c r="DV197" s="269" t="str">
        <f ca="true">+IF(OFFSET('Hygiene Data'!$F$12,0,10*ROW('Hygiene Data'!F191))="","",OFFSET('Hygiene Data'!$F$12,0,10*ROW('Hygiene Data'!F191)))</f>
        <v/>
      </c>
      <c r="DW197" s="269" t="str">
        <f ca="true">+IF(OFFSET('Hygiene Data'!$F$13,0,10*ROW('Hygiene Data'!F191))="","",OFFSET('Hygiene Data'!$F$13,0,10*ROW('Hygiene Data'!F191)))</f>
        <v/>
      </c>
      <c r="DX197" s="269" t="str">
        <f ca="true">+IF(OFFSET('Hygiene Data'!$G$11,0,10*ROW('Hygiene Data'!G191))="","",OFFSET('Hygiene Data'!$G$11,0,10*ROW('Hygiene Data'!G191)))</f>
        <v/>
      </c>
      <c r="DY197" s="269" t="str">
        <f ca="true">+IF(OFFSET('Hygiene Data'!$G$12,0,10*ROW('Hygiene Data'!G191))="","",OFFSET('Hygiene Data'!$G$12,0,10*ROW('Hygiene Data'!G191)))</f>
        <v/>
      </c>
      <c r="DZ197" s="269" t="str">
        <f ca="true">+IF(OFFSET('Hygiene Data'!$G$13,0,10*ROW('Hygiene Data'!G191))="","",OFFSET('Hygiene Data'!$G$13,0,10*ROW('Hygiene Data'!G191)))</f>
        <v/>
      </c>
      <c r="EA197" s="269" t="str">
        <f ca="true">+IF(OFFSET('Hygiene Data'!$H$11,0,10*ROW('Hygiene Data'!H191))="","",OFFSET('Hygiene Data'!$H$11,0,10*ROW('Hygiene Data'!H191)))</f>
        <v/>
      </c>
      <c r="EB197" s="269" t="str">
        <f ca="true">+IF(OFFSET('Hygiene Data'!$H$12,0,10*ROW('Hygiene Data'!H191))="","",OFFSET('Hygiene Data'!$H$12,0,10*ROW('Hygiene Data'!H191)))</f>
        <v/>
      </c>
      <c r="EC197" s="269" t="str">
        <f ca="true">+IF(OFFSET('Hygiene Data'!$H$13,0,10*ROW('Hygiene Data'!H191))="","",OFFSET('Hygiene Data'!$H$13,0,10*ROW('Hygiene Data'!H191)))</f>
        <v/>
      </c>
      <c r="ED197" s="269" t="str">
        <f ca="true">+IF(OFFSET('Hygiene Data'!$I$11,0,10*ROW('Hygiene Data'!I191))="","",OFFSET('Hygiene Data'!$I$11,0,10*ROW('Hygiene Data'!I191)))</f>
        <v/>
      </c>
      <c r="EE197" s="269" t="str">
        <f ca="true">+IF(OFFSET('Hygiene Data'!$I$12,0,10*ROW('Hygiene Data'!I191))="","",OFFSET('Hygiene Data'!$I$12,0,10*ROW('Hygiene Data'!I191)))</f>
        <v/>
      </c>
      <c r="EF197" s="269" t="str">
        <f ca="true">+IF(OFFSET('Hygiene Data'!$I$13,0,10*ROW('Hygiene Data'!I191))="","",OFFSET('Hygiene Data'!$I$13,0,10*ROW('Hygiene Data'!I191)))</f>
        <v/>
      </c>
    </row>
    <row xmlns:x14ac="http://schemas.microsoft.com/office/spreadsheetml/2009/9/ac" r="198" x14ac:dyDescent="0.2">
      <c r="A198" s="36" t="str">
        <f ca="true">+IF(OFFSET('Water Data'!$B$2,0,10*ROW('Water Data'!E192))="","",OFFSET('Water Data'!$B$2,0,10*ROW('Water Data'!E192)))</f>
        <v/>
      </c>
      <c r="B198" s="36" t="str">
        <f ca="true">+IF(OFFSET('Water Data'!$C$2,0,10*ROW('Water Data'!F192))="","",OFFSET('Water Data'!$C$2,0,10*ROW('Water Data'!F192)))</f>
        <v/>
      </c>
      <c r="C198" s="325" t="str">
        <f t="shared" ca="true" si="2"/>
        <v/>
      </c>
      <c r="D198" s="82" t="e">
        <f ca="true">+IF(AND(ISTEXT(OFFSET('Water Data'!$B$2,0,10*ROW('Water Data'!D192))),BS198="Yes"),100-OFFSET('Water Data'!$D$4,0,10*ROW('Water Data'!D192)),IF(AND(ISTEXT(OFFSET('Water Data'!$B$2,0,10*ROW('Water Data'!D192))),BS198="No",ISNUMBER(OFFSET('Water Data'!$D$4,0,10*ROW('Water Data'!D192)))),CONCATENATE("[",ROUND(100-OFFSET('Water Data'!$D$4,0,10*ROW('Water Data'!D192)),0),"]"),IF(AND(ISTEXT(OFFSET('Water Data'!$B$2,0,10*ROW('Water Data'!D192))),BS198="",ISNUMBER(OFFSET('Water Data'!$D$4,0,10*ROW('Water Data'!D192)))),100-OFFSET('Water Data'!$D$4,0,10*ROW('Water Data'!D192)),NA())))</f>
        <v>#N/A</v>
      </c>
      <c r="E198" s="82" t="e">
        <f ca="true">+IF(AND(ISTEXT(OFFSET('Water Data'!$B$2,0,10*ROW('Water Data'!E192))),BT198="Yes"),OFFSET('Water Data'!$D$6,0,10*ROW('Water Data'!D192)),IF(AND(ISTEXT(OFFSET('Water Data'!$B$2,0,10*ROW('Water Data'!D192))),BT198="No",ISNUMBER(OFFSET('Water Data'!$D$6,0,10*ROW('Water Data'!D192)))),CONCATENATE("[",ROUND(OFFSET('Water Data'!$D$6,0,10*ROW('Water Data'!D192)),0),"]"),IF(AND(ISTEXT(OFFSET('Water Data'!$B$2,0,10*ROW('Water Data'!D192))),BT198="",ISNUMBER(OFFSET('Water Data'!$D$6,0,10*ROW('Water Data'!D192)))),OFFSET('Water Data'!$D$6,0,10*ROW('Water Data'!D192)),NA())))</f>
        <v>#N/A</v>
      </c>
      <c r="F198" s="82" t="e">
        <f ca="true">+IF(AND(ISTEXT(OFFSET('Water Data'!$B$2,0,10*ROW('Water Data'!D192))),BU198="Yes"),OFFSET('Water Data'!$D$9,0,10*ROW('Water Data'!D192)),IF(AND(ISTEXT(OFFSET('Water Data'!$B$2,0,10*ROW('Water Data'!D192))),BU198="No",ISNUMBER(OFFSET('Water Data'!$D$9,0,10*ROW('Water Data'!D192)))),CONCATENATE("[",ROUND(OFFSET('Water Data'!$D$9,0,10*ROW('Water Data'!D192)),0),"]"),IF(AND(ISTEXT(OFFSET('Water Data'!$B$2,0,10*ROW('Water Data'!D192))),BU198="",ISNUMBER(OFFSET('Water Data'!$D$9,0,10*ROW('Water Data'!D192)))),OFFSET('Water Data'!$D$9,0,10*ROW('Water Data'!D192)),NA())))</f>
        <v>#N/A</v>
      </c>
      <c r="G198" s="82" t="e">
        <f ca="true">+IF(AND(ISTEXT(OFFSET('Water Data'!$B$2,0,10*ROW('Water Data'!E192))),BV198="Yes"),100-OFFSET('Water Data'!$E$4,0,10*ROW('Water Data'!E192)),IF(AND(ISTEXT(OFFSET('Water Data'!$B$2,0,10*ROW('Water Data'!E192))),BV198="No",ISNUMBER(OFFSET('Water Data'!$E$4,0,10*ROW('Water Data'!E192)))),CONCATENATE("[",ROUND(100-OFFSET('Water Data'!$E$4,0,10*ROW('Water Data'!E192)),0),"]"),IF(AND(ISTEXT(OFFSET('Water Data'!$B$2,0,10*ROW('Water Data'!E192))),BV198="",ISNUMBER(OFFSET('Water Data'!$E$4,0,10*ROW('Water Data'!E192)))),100-OFFSET('Water Data'!$E$4,0,10*ROW('Water Data'!E192)),NA())))</f>
        <v>#N/A</v>
      </c>
      <c r="H198" s="82" t="e">
        <f ca="true">+IF(AND(ISTEXT(OFFSET('Water Data'!$B$2,0,10*ROW('Water Data'!E192))),BW198="Yes"),OFFSET('Water Data'!$E$6,0,10*ROW('Water Data'!E192)),IF(AND(ISTEXT(OFFSET('Water Data'!$B$2,0,10*ROW('Water Data'!E192))),BW198="No",ISNUMBER(OFFSET('Water Data'!$E$6,0,10*ROW('Water Data'!E192)))),CONCATENATE("[",ROUND(OFFSET('Water Data'!$D$6,0,10*ROW('Water Data'!E192)),0),"]"),IF(AND(ISTEXT(OFFSET('Water Data'!$B$2,0,10*ROW('Water Data'!E192))),BW198="",ISNUMBER(OFFSET('Water Data'!$E$6,0,10*ROW('Water Data'!E192)))),OFFSET('Water Data'!$E$6,0,10*ROW('Water Data'!E192)),NA())))</f>
        <v>#N/A</v>
      </c>
      <c r="I198" s="82" t="e">
        <f ca="true">+IF(AND(ISTEXT(OFFSET('Water Data'!$B$2,0,10*ROW('Water Data'!E192))),BX198="Yes"),OFFSET('Water Data'!$E$9,0,10*ROW('Water Data'!E192)),IF(AND(ISTEXT(OFFSET('Water Data'!$B$2,0,10*ROW('Water Data'!E192))),BX198="No",ISNUMBER(OFFSET('Water Data'!$E$9,0,10*ROW('Water Data'!E192)))),CONCATENATE("[",ROUND(OFFSET('Water Data'!$E$9,0,10*ROW('Water Data'!E192)),0),"]"),IF(AND(ISTEXT(OFFSET('Water Data'!$B$2,0,10*ROW('Water Data'!E192))),BX198="",ISNUMBER(OFFSET('Water Data'!$E$9,0,10*ROW('Water Data'!E192)))),OFFSET('Water Data'!$E$9,0,10*ROW('Water Data'!E192)),NA())))</f>
        <v>#N/A</v>
      </c>
      <c r="J198" s="82" t="e">
        <f ca="true">+IF(AND(ISTEXT(OFFSET('Water Data'!$B$2,0,10*ROW('Water Data'!F192))),BY198="Yes"),100-OFFSET('Water Data'!$F$4,0,10*ROW('Water Data'!F192)),IF(AND(ISTEXT(OFFSET('Water Data'!$B$2,0,10*ROW('Water Data'!F192))),BY198="No",ISNUMBER(OFFSET('Water Data'!$F$4,0,10*ROW('Water Data'!F192)))),CONCATENATE("[",ROUND(100-OFFSET('Water Data'!$F$4,0,10*ROW('Water Data'!F192)),0),"]"),IF(AND(ISTEXT(OFFSET('Water Data'!$B$2,0,10*ROW('Water Data'!F192))),BY198="",ISNUMBER(OFFSET('Water Data'!$F$4,0,10*ROW('Water Data'!F192)))),100-OFFSET('Water Data'!$F$4,0,10*ROW('Water Data'!F192)),NA())))</f>
        <v>#N/A</v>
      </c>
      <c r="K198" s="82" t="e">
        <f ca="true">+IF(AND(ISTEXT(OFFSET('Water Data'!$B$2,0,10*ROW('Water Data'!F192))),BZ198="Yes"),OFFSET('Water Data'!$F$6,0,10*ROW('Water Data'!F192)),IF(AND(ISTEXT(OFFSET('Water Data'!$B$2,0,10*ROW('Water Data'!F192))),BZ198="No",ISNUMBER(OFFSET('Water Data'!$F$6,0,10*ROW('Water Data'!F192)))),CONCATENATE("[",ROUND(OFFSET('Water Data'!$F$6,0,10*ROW('Water Data'!F192)),0),"]"),IF(AND(ISTEXT(OFFSET('Water Data'!$B$2,0,10*ROW('Water Data'!F192))),BZ198="",ISNUMBER(OFFSET('Water Data'!$F$6,0,10*ROW('Water Data'!F192)))),OFFSET('Water Data'!$F$6,0,10*ROW('Water Data'!F192)),NA())))</f>
        <v>#N/A</v>
      </c>
      <c r="L198" s="82" t="e">
        <f ca="true">+IF(AND(ISTEXT(OFFSET('Water Data'!$B$2,0,10*ROW('Water Data'!F192))),CA198="Yes"),OFFSET('Water Data'!$F$9,0,10*ROW('Water Data'!F192)),IF(AND(ISTEXT(OFFSET('Water Data'!$B$2,0,10*ROW('Water Data'!F192))),CA198="No",ISNUMBER(OFFSET('Water Data'!$F$9,0,10*ROW('Water Data'!F192)))),CONCATENATE("[",ROUND(OFFSET('Water Data'!$F$9,0,10*ROW('Water Data'!F192)),0),"]"),IF(AND(ISTEXT(OFFSET('Water Data'!$B$2,0,10*ROW('Water Data'!F192))),CA198="",ISNUMBER(OFFSET('Water Data'!$F$9,0,10*ROW('Water Data'!F192)))),OFFSET('Water Data'!$F$9,0,10*ROW('Water Data'!F192)),NA())))</f>
        <v>#N/A</v>
      </c>
      <c r="M198" s="82" t="e">
        <f ca="true">+IF(AND(ISTEXT(OFFSET('Water Data'!$B$2,0,10*ROW('Water Data'!G192))),CB198="Yes"),100-OFFSET('Water Data'!$G$4,0,10*ROW('Water Data'!G192)),IF(AND(ISTEXT(OFFSET('Water Data'!$B$2,0,10*ROW('Water Data'!G192))),CB198="No",ISNUMBER(OFFSET('Water Data'!$G$4,0,10*ROW('Water Data'!G192)))),CONCATENATE("[",ROUND(100-OFFSET('Water Data'!$G$4,0,10*ROW('Water Data'!G192)),0),"]"),IF(AND(ISTEXT(OFFSET('Water Data'!$B$2,0,10*ROW('Water Data'!G192))),CB198="",ISNUMBER(OFFSET('Water Data'!$G$4,0,10*ROW('Water Data'!G192)))),100-OFFSET('Water Data'!$G$4,0,10*ROW('Water Data'!G192)),NA())))</f>
        <v>#N/A</v>
      </c>
      <c r="N198" s="82" t="e">
        <f ca="true">+IF(AND(ISTEXT(OFFSET('Water Data'!$B$2,0,10*ROW('Water Data'!G192))),CC198="Yes"),OFFSET('Water Data'!$G$6,0,10*ROW('Water Data'!G192)),IF(AND(ISTEXT(OFFSET('Water Data'!$B$2,0,10*ROW('Water Data'!G192))),CC198="No",ISNUMBER(OFFSET('Water Data'!$G$6,0,10*ROW('Water Data'!G192)))),CONCATENATE("[",ROUND(OFFSET('Water Data'!$G$6,0,10*ROW('Water Data'!G192)),0),"]"),IF(AND(ISTEXT(OFFSET('Water Data'!$B$2,0,10*ROW('Water Data'!G192))),CC198="",ISNUMBER(OFFSET('Water Data'!$G$6,0,10*ROW('Water Data'!G192)))),OFFSET('Water Data'!$G$6,0,10*ROW('Water Data'!G192)),NA())))</f>
        <v>#N/A</v>
      </c>
      <c r="O198" s="82" t="e">
        <f ca="true">+IF(AND(ISTEXT(OFFSET('Water Data'!$B$2,0,10*ROW('Water Data'!G192))),CD198="Yes"),OFFSET('Water Data'!$G$9,0,10*ROW('Water Data'!G192)),IF(AND(ISTEXT(OFFSET('Water Data'!$B$2,0,10*ROW('Water Data'!G192))),CD198="No",ISNUMBER(OFFSET('Water Data'!$G$9,0,10*ROW('Water Data'!G192)))),CONCATENATE("[",ROUND(OFFSET('Water Data'!$G$9,0,10*ROW('Water Data'!G192)),0),"]"),IF(AND(ISTEXT(OFFSET('Water Data'!$B$2,0,10*ROW('Water Data'!G192))),CD198="",ISNUMBER(OFFSET('Water Data'!$G$9,0,10*ROW('Water Data'!G192)))),OFFSET('Water Data'!$G$9,0,10*ROW('Water Data'!G192)),NA())))</f>
        <v>#N/A</v>
      </c>
      <c r="P198" s="82" t="e">
        <f ca="true">+IF(AND(ISTEXT(OFFSET('Water Data'!$B$2,0,10*ROW('Water Data'!H192))),CE198="Yes"),100-OFFSET('Water Data'!$H$4,0,10*ROW('Water Data'!H192)),IF(AND(ISTEXT(OFFSET('Water Data'!$B$2,0,10*ROW('Water Data'!H192))),CE198="No",ISNUMBER(OFFSET('Water Data'!$H$4,0,10*ROW('Water Data'!H192)))),CONCATENATE("[",ROUND(100-OFFSET('Water Data'!$H$4,0,10*ROW('Water Data'!H192)),0),"]"),IF(AND(ISTEXT(OFFSET('Water Data'!$B$2,0,10*ROW('Water Data'!H192))),CE198="",ISNUMBER(OFFSET('Water Data'!$H$4,0,10*ROW('Water Data'!H192)))),100-OFFSET('Water Data'!$H$4,0,10*ROW('Water Data'!H192)),NA())))</f>
        <v>#N/A</v>
      </c>
      <c r="Q198" s="82" t="e">
        <f ca="true">+IF(AND(ISTEXT(OFFSET('Water Data'!$B$2,0,10*ROW('Water Data'!H192))),CF198="Yes"),OFFSET('Water Data'!$H$6,0,10*ROW('Water Data'!H192)),IF(AND(ISTEXT(OFFSET('Water Data'!$B$2,0,10*ROW('Water Data'!H192))),CF198="No",ISNUMBER(OFFSET('Water Data'!$H$6,0,10*ROW('Water Data'!H192)))),CONCATENATE("[",ROUND(OFFSET('Water Data'!$H$6,0,10*ROW('Water Data'!H192)),0),"]"),IF(AND(ISTEXT(OFFSET('Water Data'!$B$2,0,10*ROW('Water Data'!H192))),CF198="",ISNUMBER(OFFSET('Water Data'!$H$6,0,10*ROW('Water Data'!H192)))),OFFSET('Water Data'!$H$6,0,10*ROW('Water Data'!H192)),NA())))</f>
        <v>#N/A</v>
      </c>
      <c r="R198" s="82" t="e">
        <f ca="true">+IF(AND(ISTEXT(OFFSET('Water Data'!$B$2,0,10*ROW('Water Data'!H192))),CG198="Yes"),OFFSET('Water Data'!$H$9,0,10*ROW('Water Data'!H192)),IF(AND(ISTEXT(OFFSET('Water Data'!$B$2,0,10*ROW('Water Data'!H192))),CG198="No",ISNUMBER(OFFSET('Water Data'!$H$9,0,10*ROW('Water Data'!H192)))),CONCATENATE("[",ROUND(OFFSET('Water Data'!$H$9,0,10*ROW('Water Data'!H192)),0),"]"),IF(AND(ISTEXT(OFFSET('Water Data'!$B$2,0,10*ROW('Water Data'!H192))),CG198="",ISNUMBER(OFFSET('Water Data'!$H$9,0,10*ROW('Water Data'!H192)))),OFFSET('Water Data'!$H$9,0,10*ROW('Water Data'!H192)),NA())))</f>
        <v>#N/A</v>
      </c>
      <c r="S198" s="82" t="e">
        <f ca="true">+IF(AND(ISTEXT(OFFSET('Water Data'!$B$2,0,10*ROW('Water Data'!I192))),CH198="Yes"),100-OFFSET('Water Data'!$I$4,0,10*ROW('Water Data'!I192)),IF(AND(ISTEXT(OFFSET('Water Data'!$B$2,0,10*ROW('Water Data'!I192))),CH198="No",ISNUMBER(OFFSET('Water Data'!$I$4,0,10*ROW('Water Data'!I192)))),CONCATENATE("[",ROUND(100-OFFSET('Water Data'!$I$4,0,10*ROW('Water Data'!I192)),0),"]"),IF(AND(ISTEXT(OFFSET('Water Data'!$B$2,0,10*ROW('Water Data'!I192))),CH198="",ISNUMBER(OFFSET('Water Data'!$I$4,0,10*ROW('Water Data'!I192)))),100-OFFSET('Water Data'!$I$4,0,10*ROW('Water Data'!I192)),NA())))</f>
        <v>#N/A</v>
      </c>
      <c r="T198" s="82" t="e">
        <f ca="true">+IF(AND(ISTEXT(OFFSET('Water Data'!$B$2,0,10*ROW('Water Data'!I192))),CI198="Yes"),OFFSET('Water Data'!$I$6,0,10*ROW('Water Data'!I192)),IF(AND(ISTEXT(OFFSET('Water Data'!$B$2,0,10*ROW('Water Data'!I192))),CI198="No",ISNUMBER(OFFSET('Water Data'!$I$6,0,10*ROW('Water Data'!I192)))),CONCATENATE("[",ROUND(OFFSET('Water Data'!$I$6,0,10*ROW('Water Data'!I192)),0),"]"),IF(AND(ISTEXT(OFFSET('Water Data'!$B$2,0,10*ROW('Water Data'!I192))),CI198="",ISNUMBER(OFFSET('Water Data'!$I$6,0,10*ROW('Water Data'!I192)))),OFFSET('Water Data'!$I$6,0,10*ROW('Water Data'!I192)),NA())))</f>
        <v>#N/A</v>
      </c>
      <c r="U198" s="82" t="e">
        <f ca="true">+IF(AND(ISTEXT(OFFSET('Water Data'!$B$2,0,10*ROW('Water Data'!I192))),CJ198="Yes"),OFFSET('Water Data'!$I$9,0,10*ROW('Water Data'!I192)),IF(AND(ISTEXT(OFFSET('Water Data'!$B$2,0,10*ROW('Water Data'!I192))),CJ198="No",ISNUMBER(OFFSET('Water Data'!$I$9,0,10*ROW('Water Data'!I192)))),CONCATENATE("[",ROUND(OFFSET('Water Data'!$I$9,0,10*ROW('Water Data'!I192)),0),"]"),IF(AND(ISTEXT(OFFSET('Water Data'!$B$2,0,10*ROW('Water Data'!I192))),CJ198="",ISNUMBER(OFFSET('Water Data'!$I$9,0,10*ROW('Water Data'!I192)))),OFFSET('Water Data'!$I$9,0,10*ROW('Water Data'!I192)),NA())))</f>
        <v>#N/A</v>
      </c>
      <c r="V198" s="83" t="e">
        <f ca="true">+IF(AND(ISTEXT(OFFSET('Sanitation Data'!$B$2,0,10*ROW('Sanitation Data'!D192))),CK198="Yes"),100-OFFSET('Sanitation Data'!$D$4,0,10*ROW('Sanitation Data'!D192)),IF(AND(ISTEXT(OFFSET('Sanitation Data'!$B$2,0,10*ROW('Sanitation Data'!D192))),CK198="No",ISNUMBER(OFFSET('Sanitation Data'!$D$4,0,10*ROW('Sanitation Data'!D192)))),CONCATENATE("[",ROUND(100-OFFSET('Sanitation Data'!$D$4,0,10*ROW('Sanitation Data'!D192)),0),"]"),IF(AND(ISTEXT(OFFSET('Sanitation Data'!$B$2,0,10*ROW('Sanitation Data'!D192))),CK198="",ISNUMBER(OFFSET('Sanitation Data'!$D$4,0,10*ROW('Sanitation Data'!D192)))),100-OFFSET('Sanitation Data'!$D$4,0,10*ROW('Sanitation Data'!D192)),NA())))</f>
        <v>#N/A</v>
      </c>
      <c r="W198" s="83" t="e">
        <f ca="true">+IF(AND(ISTEXT(OFFSET('Sanitation Data'!$B$2,0,10*ROW('Sanitation Data'!D192))),CL198="Yes"),OFFSET('Sanitation Data'!$D$6,0,10*ROW('Sanitation Data'!D192)),IF(AND(ISTEXT(OFFSET('Sanitation Data'!$B$2,0,10*ROW('Sanitation Data'!D192))),CL198="No",ISNUMBER(OFFSET('Sanitation Data'!$D$6,0,10*ROW('Sanitation Data'!D192)))),CONCATENATE("[",ROUND(OFFSET('Sanitation Data'!$D$6,0,10*ROW('Sanitation Data'!D192)),0),"]"),IF(AND(ISTEXT(OFFSET('Sanitation Data'!$B$2,0,10*ROW('Sanitation Data'!D192))),CL198="",ISNUMBER(OFFSET('Sanitation Data'!$D$6,0,10*ROW('Sanitation Data'!D192)))),OFFSET('Sanitation Data'!$D$6,0,10*ROW('Sanitation Data'!D192)),NA())))</f>
        <v>#N/A</v>
      </c>
      <c r="X198" s="83" t="e">
        <f ca="true">+IF(AND(ISTEXT(OFFSET('Sanitation Data'!$B$2,0,10*ROW('Sanitation Data'!D192))),CM198="Yes"),OFFSET('Sanitation Data'!$D$10,0,10*ROW('Sanitation Data'!D192)),IF(AND(ISTEXT(OFFSET('Sanitation Data'!$B$2,0,10*ROW('Sanitation Data'!D192))),CM198="No",ISNUMBER(OFFSET('Sanitation Data'!$D$10,0,10*ROW('Sanitation Data'!D192)))),CONCATENATE("[",ROUND(OFFSET('Sanitation Data'!$D$10,0,10*ROW('Sanitation Data'!D192)),0),"]"),IF(AND(ISTEXT(OFFSET('Sanitation Data'!$B$2,0,10*ROW('Sanitation Data'!D192))),CM198="",ISNUMBER(OFFSET('Sanitation Data'!$D$10,0,10*ROW('Sanitation Data'!D192)))),OFFSET('Sanitation Data'!$D$10,0,10*ROW('Sanitation Data'!D192)),NA())))</f>
        <v>#N/A</v>
      </c>
      <c r="Y198" s="83" t="e">
        <f ca="true">+IF(AND(ISTEXT(OFFSET('Sanitation Data'!$B$2,0,10*ROW('Sanitation Data'!D192))),CN198="Yes"),OFFSET('Sanitation Data'!$D$11,0,10*ROW('Sanitation Data'!D192)),IF(AND(ISTEXT(OFFSET('Sanitation Data'!$B$2,0,10*ROW('Sanitation Data'!D192))),CN198="No",ISNUMBER(OFFSET('Sanitation Data'!$D$11,0,10*ROW('Sanitation Data'!D192)))),CONCATENATE("[",ROUND(OFFSET('Sanitation Data'!$D$11,0,10*ROW('Sanitation Data'!D192)),0),"]"),IF(AND(ISTEXT(OFFSET('Sanitation Data'!$B$2,0,10*ROW('Sanitation Data'!D192))),CN198="",ISNUMBER(OFFSET('Sanitation Data'!$D$11,0,10*ROW('Sanitation Data'!D192)))),OFFSET('Sanitation Data'!$D$11,0,10*ROW('Sanitation Data'!D192)),NA())))</f>
        <v>#N/A</v>
      </c>
      <c r="Z198" s="83" t="e">
        <f ca="true">+IF(AND(ISTEXT(OFFSET('Sanitation Data'!$B$2,0,10*ROW('Sanitation Data'!D192))),CO198="Yes"),OFFSET('Sanitation Data'!$D$12,0,10*ROW('Sanitation Data'!D192)),IF(AND(ISTEXT(OFFSET('Sanitation Data'!$B$2,0,10*ROW('Sanitation Data'!D192))),CO198="No",ISNUMBER(OFFSET('Sanitation Data'!$D$12,0,10*ROW('Sanitation Data'!D192)))),CONCATENATE("[",ROUND(OFFSET('Sanitation Data'!$D$12,0,10*ROW('Sanitation Data'!D192)),0),"]"),IF(AND(ISTEXT(OFFSET('Sanitation Data'!$B$2,0,10*ROW('Sanitation Data'!D192))),CO198="",ISNUMBER(OFFSET('Sanitation Data'!$D$12,0,10*ROW('Sanitation Data'!D192)))),OFFSET('Sanitation Data'!$D$12,0,10*ROW('Sanitation Data'!D192)),NA())))</f>
        <v>#N/A</v>
      </c>
      <c r="AA198" s="83" t="e">
        <f ca="true">+IF(AND(ISTEXT(OFFSET('Sanitation Data'!$B$2,0,10*ROW('Sanitation Data'!E192))),CP198="Yes"),100-OFFSET('Sanitation Data'!$E$4,0,10*ROW('Sanitation Data'!E192)),IF(AND(ISTEXT(OFFSET('Sanitation Data'!$B$2,0,10*ROW('Sanitation Data'!E192))),CP198="No",ISNUMBER(OFFSET('Sanitation Data'!$E$4,0,10*ROW('Sanitation Data'!E192)))),CONCATENATE("[",ROUND(100-OFFSET('Sanitation Data'!$E$4,0,10*ROW('Sanitation Data'!E192)),0),"]"),IF(AND(ISTEXT(OFFSET('Sanitation Data'!$B$2,0,10*ROW('Sanitation Data'!E192))),CP198="",ISNUMBER(OFFSET('Sanitation Data'!$E$4,0,10*ROW('Sanitation Data'!E192)))),100-OFFSET('Sanitation Data'!$E$4,0,10*ROW('Sanitation Data'!E192)),NA())))</f>
        <v>#N/A</v>
      </c>
      <c r="AB198" s="83" t="e">
        <f ca="true">+IF(AND(ISTEXT(OFFSET('Sanitation Data'!$B$2,0,10*ROW('Sanitation Data'!E192))),CQ198="Yes"),OFFSET('Sanitation Data'!$E$6,0,10*ROW('Sanitation Data'!H192)),IF(AND(ISTEXT(OFFSET('Sanitation Data'!$B$2,0,10*ROW('Sanitation Data'!E192))),CQ198="No",ISNUMBER(OFFSET('Sanitation Data'!$E$6,0,10*ROW('Sanitation Data'!E192)))),CONCATENATE("[",ROUND(OFFSET('Sanitation Data'!$E$6,0,10*ROW('Sanitation Data'!E192)),0),"]"),IF(AND(ISTEXT(OFFSET('Sanitation Data'!$B$2,0,10*ROW('Sanitation Data'!E192))),CQ198="",ISNUMBER(OFFSET('Sanitation Data'!$E$6,0,10*ROW('Sanitation Data'!E192)))),OFFSET('Sanitation Data'!$E$6,0,10*ROW('Sanitation Data'!E192)),NA())))</f>
        <v>#N/A</v>
      </c>
      <c r="AC198" s="83" t="e">
        <f ca="true">+IF(AND(ISTEXT(OFFSET('Sanitation Data'!$B$2,0,10*ROW('Sanitation Data'!E192))),CR198="Yes"),OFFSET('Sanitation Data'!$E$10,0,10*ROW('Sanitation Data'!E192)),IF(AND(ISTEXT(OFFSET('Sanitation Data'!$B$2,0,10*ROW('Sanitation Data'!E192))),CR198="No",ISNUMBER(OFFSET('Sanitation Data'!$E$10,0,10*ROW('Sanitation Data'!E192)))),CONCATENATE("[",ROUND(OFFSET('Sanitation Data'!$E$10,0,10*ROW('Sanitation Data'!E192)),0),"]"),IF(AND(ISTEXT(OFFSET('Sanitation Data'!$B$2,0,10*ROW('Sanitation Data'!E192))),CR198="",ISNUMBER(OFFSET('Sanitation Data'!$E$10,0,10*ROW('Sanitation Data'!E192)))),OFFSET('Sanitation Data'!$E$10,0,10*ROW('Sanitation Data'!E192)),NA())))</f>
        <v>#N/A</v>
      </c>
      <c r="AD198" s="83" t="e">
        <f ca="true">+IF(AND(ISTEXT(OFFSET('Sanitation Data'!$B$2,0,10*ROW('Sanitation Data'!E192))),CS198="Yes"),OFFSET('Sanitation Data'!$E$11,0,10*ROW('Sanitation Data'!E192)),IF(AND(ISTEXT(OFFSET('Sanitation Data'!$B$2,0,10*ROW('Sanitation Data'!E192))),CS198="No",ISNUMBER(OFFSET('Sanitation Data'!$E$11,0,10*ROW('Sanitation Data'!E192)))),CONCATENATE("[",ROUND(OFFSET('Sanitation Data'!$E$11,0,10*ROW('Sanitation Data'!E192)),0),"]"),IF(AND(ISTEXT(OFFSET('Sanitation Data'!$B$2,0,10*ROW('Sanitation Data'!E192))),CS198="",ISNUMBER(OFFSET('Sanitation Data'!$E$11,0,10*ROW('Sanitation Data'!E192)))),OFFSET('Sanitation Data'!$E$11,0,10*ROW('Sanitation Data'!E192)),NA())))</f>
        <v>#N/A</v>
      </c>
      <c r="AE198" s="83" t="e">
        <f ca="true">+IF(AND(ISTEXT(OFFSET('Sanitation Data'!$B$2,0,10*ROW('Sanitation Data'!E192))),CT198="Yes"),OFFSET('Sanitation Data'!$E$12,0,10*ROW('Sanitation Data'!E192)),IF(AND(ISTEXT(OFFSET('Sanitation Data'!$B$2,0,10*ROW('Sanitation Data'!E192))),CT198="No",ISNUMBER(OFFSET('Sanitation Data'!$E$12,0,10*ROW('Sanitation Data'!E192)))),CONCATENATE("[",ROUND(OFFSET('Sanitation Data'!$E$12,0,10*ROW('Sanitation Data'!E192)),0),"]"),IF(AND(ISTEXT(OFFSET('Sanitation Data'!$B$2,0,10*ROW('Sanitation Data'!E192))),CT198="",ISNUMBER(OFFSET('Sanitation Data'!$E$12,0,10*ROW('Sanitation Data'!E192)))),OFFSET('Sanitation Data'!$E$12,0,10*ROW('Sanitation Data'!E192)),NA())))</f>
        <v>#N/A</v>
      </c>
      <c r="AF198" s="83" t="e">
        <f ca="true">+IF(AND(ISTEXT(OFFSET('Sanitation Data'!$B$2,0,10*ROW('Sanitation Data'!F192))),CU198="Yes"),100-OFFSET('Sanitation Data'!$F$4,0,10*ROW('Sanitation Data'!F192)),IF(AND(ISTEXT(OFFSET('Sanitation Data'!$B$2,0,10*ROW('Sanitation Data'!F192))),CU198="No",ISNUMBER(OFFSET('Sanitation Data'!$F$4,0,10*ROW('Sanitation Data'!F192)))),CONCATENATE("[",ROUND(100-OFFSET('Sanitation Data'!$F$4,0,10*ROW('Sanitation Data'!F192)),0),"]"),IF(AND(ISTEXT(OFFSET('Sanitation Data'!$B$2,0,10*ROW('Sanitation Data'!F192))),CU198="",ISNUMBER(OFFSET('Sanitation Data'!$F$4,0,10*ROW('Sanitation Data'!F192)))),100-OFFSET('Sanitation Data'!$F$4,0,10*ROW('Sanitation Data'!F192)),NA())))</f>
        <v>#N/A</v>
      </c>
      <c r="AG198" s="83" t="e">
        <f ca="true">+IF(AND(ISTEXT(OFFSET('Sanitation Data'!$B$2,0,10*ROW('Sanitation Data'!F192))),CV198="Yes"),OFFSET('Sanitation Data'!$F$6,0,10*ROW('Sanitation Data'!F192)),IF(AND(ISTEXT(OFFSET('Sanitation Data'!$B$2,0,10*ROW('Sanitation Data'!F192))),CV198="No",ISNUMBER(OFFSET('Sanitation Data'!$F$6,0,10*ROW('Sanitation Data'!F192)))),CONCATENATE("[",ROUND(OFFSET('Sanitation Data'!$F$6,0,10*ROW('Sanitation Data'!F192)),0),"]"),IF(AND(ISTEXT(OFFSET('Sanitation Data'!$B$2,0,10*ROW('Sanitation Data'!F192))),CV198="",ISNUMBER(OFFSET('Sanitation Data'!$F$6,0,10*ROW('Sanitation Data'!F192)))),OFFSET('Sanitation Data'!$F$6,0,10*ROW('Sanitation Data'!F192)),NA())))</f>
        <v>#N/A</v>
      </c>
      <c r="AH198" s="83" t="e">
        <f ca="true">+IF(AND(ISTEXT(OFFSET('Sanitation Data'!$B$2,0,10*ROW('Sanitation Data'!F192))),CW198="Yes"),OFFSET('Sanitation Data'!$F$10,0,10*ROW('Sanitation Data'!F192)),IF(AND(ISTEXT(OFFSET('Sanitation Data'!$B$2,0,10*ROW('Sanitation Data'!F192))),CW198="No",ISNUMBER(OFFSET('Sanitation Data'!$F$10,0,10*ROW('Sanitation Data'!F192)))),CONCATENATE("[",ROUND(OFFSET('Sanitation Data'!$F$10,0,10*ROW('Sanitation Data'!F192)),0),"]"),IF(AND(ISTEXT(OFFSET('Sanitation Data'!$B$2,0,10*ROW('Sanitation Data'!F192))),CW198="",ISNUMBER(OFFSET('Sanitation Data'!$F$10,0,10*ROW('Sanitation Data'!F192)))),OFFSET('Sanitation Data'!$F$10,0,10*ROW('Sanitation Data'!F192)),NA())))</f>
        <v>#N/A</v>
      </c>
      <c r="AI198" s="83" t="e">
        <f ca="true">+IF(AND(ISTEXT(OFFSET('Sanitation Data'!$B$2,0,10*ROW('Sanitation Data'!F192))),CX198="Yes"),OFFSET('Sanitation Data'!$F$11,0,10*ROW('Sanitation Data'!F192)),IF(AND(ISTEXT(OFFSET('Sanitation Data'!$B$2,0,10*ROW('Sanitation Data'!F192))),CX198="No",ISNUMBER(OFFSET('Sanitation Data'!$F$11,0,10*ROW('Sanitation Data'!F192)))),CONCATENATE("[",ROUND(OFFSET('Sanitation Data'!$F$11,0,10*ROW('Sanitation Data'!F192)),0),"]"),IF(AND(ISTEXT(OFFSET('Sanitation Data'!$B$2,0,10*ROW('Sanitation Data'!F192))),CX198="",ISNUMBER(OFFSET('Sanitation Data'!$F$11,0,10*ROW('Sanitation Data'!F192)))),OFFSET('Sanitation Data'!$F$11,0,10*ROW('Sanitation Data'!F192)),NA())))</f>
        <v>#N/A</v>
      </c>
      <c r="AJ198" s="83" t="e">
        <f ca="true">+IF(AND(ISTEXT(OFFSET('Sanitation Data'!$B$2,0,10*ROW('Sanitation Data'!F192))),CY198="Yes"),OFFSET('Sanitation Data'!$F$12,0,10*ROW('Sanitation Data'!F192)),IF(AND(ISTEXT(OFFSET('Sanitation Data'!$B$2,0,10*ROW('Sanitation Data'!F192))),CY198="No",ISNUMBER(OFFSET('Sanitation Data'!$F$12,0,10*ROW('Sanitation Data'!F192)))),CONCATENATE("[",ROUND(OFFSET('Sanitation Data'!$F$12,0,10*ROW('Sanitation Data'!F192)),0),"]"),IF(AND(ISTEXT(OFFSET('Sanitation Data'!$B$2,0,10*ROW('Sanitation Data'!F192))),CY198="",ISNUMBER(OFFSET('Sanitation Data'!$F$12,0,10*ROW('Sanitation Data'!F192)))),OFFSET('Sanitation Data'!$F$12,0,10*ROW('Sanitation Data'!F192)),NA())))</f>
        <v>#N/A</v>
      </c>
      <c r="AK198" s="83" t="e">
        <f ca="true">+IF(AND(ISTEXT(OFFSET('Sanitation Data'!$B$2,0,10*ROW('Sanitation Data'!G192))),CZ198="Yes"),100-OFFSET('Sanitation Data'!$G$4,0,10*ROW('Sanitation Data'!G192)),IF(AND(ISTEXT(OFFSET('Sanitation Data'!$B$2,0,10*ROW('Sanitation Data'!G192))),CZ198="No",ISNUMBER(OFFSET('Sanitation Data'!$G$4,0,10*ROW('Sanitation Data'!G192)))),CONCATENATE("[",ROUND(100-OFFSET('Sanitation Data'!$G$4,0,10*ROW('Sanitation Data'!G192)),0),"]"),IF(AND(ISTEXT(OFFSET('Sanitation Data'!$B$2,0,10*ROW('Sanitation Data'!G192))),CZ198="",ISNUMBER(OFFSET('Sanitation Data'!$G$4,0,10*ROW('Sanitation Data'!G192)))),100-OFFSET('Sanitation Data'!$G$4,0,10*ROW('Sanitation Data'!G192)),NA())))</f>
        <v>#N/A</v>
      </c>
      <c r="AL198" s="83" t="e">
        <f ca="true">+IF(AND(ISTEXT(OFFSET('Sanitation Data'!$B$2,0,10*ROW('Sanitation Data'!G192))),DA198="Yes"),OFFSET('Sanitation Data'!$G$6,0,10*ROW('Sanitation Data'!G192)),IF(AND(ISTEXT(OFFSET('Sanitation Data'!$B$2,0,10*ROW('Sanitation Data'!G192))),DA198="No",ISNUMBER(OFFSET('Sanitation Data'!$G$6,0,10*ROW('Sanitation Data'!G192)))),CONCATENATE("[",ROUND(OFFSET('Sanitation Data'!$G$6,0,10*ROW('Sanitation Data'!G192)),0),"]"),IF(AND(ISTEXT(OFFSET('Sanitation Data'!$B$2,0,10*ROW('Sanitation Data'!G192))),DA198="",ISNUMBER(OFFSET('Sanitation Data'!$G$6,0,10*ROW('Sanitation Data'!G192)))),OFFSET('Sanitation Data'!$G$6,0,10*ROW('Sanitation Data'!G192)),NA())))</f>
        <v>#N/A</v>
      </c>
      <c r="AM198" s="83" t="e">
        <f ca="true">+IF(AND(ISTEXT(OFFSET('Sanitation Data'!$B$2,0,10*ROW('Sanitation Data'!G192))),DB198="Yes"),OFFSET('Sanitation Data'!$G$10,0,10*ROW('Sanitation Data'!G192)),IF(AND(ISTEXT(OFFSET('Sanitation Data'!$B$2,0,10*ROW('Sanitation Data'!G192))),DB198="No",ISNUMBER(OFFSET('Sanitation Data'!$G$10,0,10*ROW('Sanitation Data'!G192)))),CONCATENATE("[",ROUND(OFFSET('Sanitation Data'!$G$10,0,10*ROW('Sanitation Data'!G192)),0),"]"),IF(AND(ISTEXT(OFFSET('Sanitation Data'!$B$2,0,10*ROW('Sanitation Data'!G192))),DB198="",ISNUMBER(OFFSET('Sanitation Data'!$G$10,0,10*ROW('Sanitation Data'!G192)))),OFFSET('Sanitation Data'!$G$10,0,10*ROW('Sanitation Data'!G192)),NA())))</f>
        <v>#N/A</v>
      </c>
      <c r="AN198" s="83" t="e">
        <f ca="true">+IF(AND(ISTEXT(OFFSET('Sanitation Data'!$B$2,0,10*ROW('Sanitation Data'!G192))),DC198="Yes"),OFFSET('Sanitation Data'!$G$11,0,10*ROW('Sanitation Data'!G192)),IF(AND(ISTEXT(OFFSET('Sanitation Data'!$B$2,0,10*ROW('Sanitation Data'!G192))),DC198="No",ISNUMBER(OFFSET('Sanitation Data'!$G$11,0,10*ROW('Sanitation Data'!G192)))),CONCATENATE("[",ROUND(OFFSET('Sanitation Data'!$G$11,0,10*ROW('Sanitation Data'!G192)),0),"]"),IF(AND(ISTEXT(OFFSET('Sanitation Data'!$B$2,0,10*ROW('Sanitation Data'!G192))),DC198="",ISNUMBER(OFFSET('Sanitation Data'!$G$11,0,10*ROW('Sanitation Data'!G192)))),OFFSET('Sanitation Data'!$G$11,0,10*ROW('Sanitation Data'!G192)),NA())))</f>
        <v>#N/A</v>
      </c>
      <c r="AO198" s="83" t="e">
        <f ca="true">+IF(AND(ISTEXT(OFFSET('Sanitation Data'!$B$2,0,10*ROW('Sanitation Data'!G192))),DD198="Yes"),OFFSET('Sanitation Data'!$G$12,0,10*ROW('Sanitation Data'!G192)),IF(AND(ISTEXT(OFFSET('Sanitation Data'!$B$2,0,10*ROW('Sanitation Data'!G192))),DD198="No",ISNUMBER(OFFSET('Sanitation Data'!$G$12,0,10*ROW('Sanitation Data'!G192)))),CONCATENATE("[",ROUND(OFFSET('Sanitation Data'!$G$12,0,10*ROW('Sanitation Data'!G192)),0),"]"),IF(AND(ISTEXT(OFFSET('Sanitation Data'!$B$2,0,10*ROW('Sanitation Data'!G192))),DD198="",ISNUMBER(OFFSET('Sanitation Data'!$G$12,0,10*ROW('Sanitation Data'!G192)))),OFFSET('Sanitation Data'!$G$12,0,10*ROW('Sanitation Data'!G192)),NA())))</f>
        <v>#N/A</v>
      </c>
      <c r="AP198" s="83" t="e">
        <f ca="true">+IF(AND(ISTEXT(OFFSET('Sanitation Data'!$B$2,0,10*ROW('Sanitation Data'!H192))),DE198="Yes"),100-OFFSET('Sanitation Data'!$H$4,0,10*ROW('Sanitation Data'!H192)),IF(AND(ISTEXT(OFFSET('Sanitation Data'!$B$2,0,10*ROW('Sanitation Data'!H192))),DE198="No",ISNUMBER(OFFSET('Sanitation Data'!$H$4,0,10*ROW('Sanitation Data'!H192)))),CONCATENATE("[",ROUND(100-OFFSET('Sanitation Data'!$H$4,0,10*ROW('Sanitation Data'!H192)),0),"]"),IF(AND(ISTEXT(OFFSET('Sanitation Data'!$B$2,0,10*ROW('Sanitation Data'!H192))),DE198="",ISNUMBER(OFFSET('Sanitation Data'!$H$4,0,10*ROW('Sanitation Data'!H192)))),100-OFFSET('Sanitation Data'!$H$4,0,10*ROW('Sanitation Data'!H192)),NA())))</f>
        <v>#N/A</v>
      </c>
      <c r="AQ198" s="83" t="e">
        <f ca="true">+IF(AND(ISTEXT(OFFSET('Sanitation Data'!$B$2,0,10*ROW('Sanitation Data'!H192))),DF198="Yes"),OFFSET('Sanitation Data'!$H$6,0,10*ROW('Sanitation Data'!H192)),IF(AND(ISTEXT(OFFSET('Sanitation Data'!$B$2,0,10*ROW('Sanitation Data'!H192))),DF198="No",ISNUMBER(OFFSET('Sanitation Data'!$H$6,0,10*ROW('Sanitation Data'!H192)))),CONCATENATE("[",ROUND(OFFSET('Sanitation Data'!$H$6,0,10*ROW('Sanitation Data'!H192)),0),"]"),IF(AND(ISTEXT(OFFSET('Sanitation Data'!$B$2,0,10*ROW('Sanitation Data'!H192))),DF198="",ISNUMBER(OFFSET('Sanitation Data'!$H$6,0,10*ROW('Sanitation Data'!H192)))),OFFSET('Sanitation Data'!$H$6,0,10*ROW('Sanitation Data'!H192)),NA())))</f>
        <v>#N/A</v>
      </c>
      <c r="AR198" s="83" t="e">
        <f ca="true">+IF(AND(ISTEXT(OFFSET('Sanitation Data'!$B$2,0,10*ROW('Sanitation Data'!H192))),DG198="Yes"),OFFSET('Sanitation Data'!$H$10,0,10*ROW('Sanitation Data'!H192)),IF(AND(ISTEXT(OFFSET('Sanitation Data'!$B$2,0,10*ROW('Sanitation Data'!H192))),DG198="No",ISNUMBER(OFFSET('Sanitation Data'!$H$10,0,10*ROW('Sanitation Data'!H192)))),CONCATENATE("[",ROUND(OFFSET('Sanitation Data'!$H$10,0,10*ROW('Sanitation Data'!H192)),0),"]"),IF(AND(ISTEXT(OFFSET('Sanitation Data'!$B$2,0,10*ROW('Sanitation Data'!H192))),DG198="",ISNUMBER(OFFSET('Sanitation Data'!$H$10,0,10*ROW('Sanitation Data'!H192)))),OFFSET('Sanitation Data'!$H$10,0,10*ROW('Sanitation Data'!H192)),NA())))</f>
        <v>#N/A</v>
      </c>
      <c r="AS198" s="83" t="e">
        <f ca="true">+IF(AND(ISTEXT(OFFSET('Sanitation Data'!$B$2,0,10*ROW('Sanitation Data'!H192))),DH198="Yes"),OFFSET('Sanitation Data'!$H$11,0,10*ROW('Sanitation Data'!H192)),IF(AND(ISTEXT(OFFSET('Sanitation Data'!$B$2,0,10*ROW('Sanitation Data'!H192))),DH198="No",ISNUMBER(OFFSET('Sanitation Data'!$H$11,0,10*ROW('Sanitation Data'!H192)))),CONCATENATE("[",ROUND(OFFSET('Sanitation Data'!$H$11,0,10*ROW('Sanitation Data'!H192)),0),"]"),IF(AND(ISTEXT(OFFSET('Sanitation Data'!$B$2,0,10*ROW('Sanitation Data'!H192))),DH198="",ISNUMBER(OFFSET('Sanitation Data'!$H$11,0,10*ROW('Sanitation Data'!H192)))),OFFSET('Sanitation Data'!$H$11,0,10*ROW('Sanitation Data'!H192)),NA())))</f>
        <v>#N/A</v>
      </c>
      <c r="AT198" s="83" t="e">
        <f ca="true">+IF(AND(ISTEXT(OFFSET('Sanitation Data'!$B$2,0,10*ROW('Sanitation Data'!H192))),DI198="Yes"),OFFSET('Sanitation Data'!$H$12,0,10*ROW('Sanitation Data'!H192)),IF(AND(ISTEXT(OFFSET('Sanitation Data'!$B$2,0,10*ROW('Sanitation Data'!H192))),DI198="No",ISNUMBER(OFFSET('Sanitation Data'!$H$12,0,10*ROW('Sanitation Data'!H192)))),CONCATENATE("[",ROUND(OFFSET('Sanitation Data'!$H$12,0,10*ROW('Sanitation Data'!H192)),0),"]"),IF(AND(ISTEXT(OFFSET('Sanitation Data'!$B$2,0,10*ROW('Sanitation Data'!H192))),DI198="",ISNUMBER(OFFSET('Sanitation Data'!$H$12,0,10*ROW('Sanitation Data'!H192)))),OFFSET('Sanitation Data'!$H$12,0,10*ROW('Sanitation Data'!H192)),NA())))</f>
        <v>#N/A</v>
      </c>
      <c r="AU198" s="83" t="e">
        <f ca="true">+IF(AND(ISTEXT(OFFSET('Sanitation Data'!$B$2,0,10*ROW('Sanitation Data'!I192))),DJ198="Yes"),100-OFFSET('Sanitation Data'!$I$4,0,10*ROW('Sanitation Data'!I192)),IF(AND(ISTEXT(OFFSET('Sanitation Data'!$B$2,0,10*ROW('Sanitation Data'!I192))),DJ198="No",ISNUMBER(OFFSET('Sanitation Data'!$I$4,0,10*ROW('Sanitation Data'!I192)))),CONCATENATE("[",ROUND(100-OFFSET('Sanitation Data'!$I$4,0,10*ROW('Sanitation Data'!I192)),0),"]"),IF(AND(ISTEXT(OFFSET('Sanitation Data'!$B$2,0,10*ROW('Sanitation Data'!I192))),DJ198="",ISNUMBER(OFFSET('Sanitation Data'!$I$4,0,10*ROW('Sanitation Data'!I192)))),100-OFFSET('Sanitation Data'!$I$4,0,10*ROW('Sanitation Data'!I192)),NA())))</f>
        <v>#N/A</v>
      </c>
      <c r="AV198" s="83" t="e">
        <f ca="true">+IF(AND(ISTEXT(OFFSET('Sanitation Data'!$B$2,0,10*ROW('Sanitation Data'!I192))),DK198="Yes"),OFFSET('Sanitation Data'!$I$6,0,10*ROW('Sanitation Data'!I192)),IF(AND(ISTEXT(OFFSET('Sanitation Data'!$B$2,0,10*ROW('Sanitation Data'!I192))),DK198="No",ISNUMBER(OFFSET('Sanitation Data'!$I$6,0,10*ROW('Sanitation Data'!I192)))),CONCATENATE("[",ROUND(OFFSET('Sanitation Data'!$I$6,0,10*ROW('Sanitation Data'!I192)),0),"]"),IF(AND(ISTEXT(OFFSET('Sanitation Data'!$B$2,0,10*ROW('Sanitation Data'!I192))),DK198="",ISNUMBER(OFFSET('Sanitation Data'!$I$6,0,10*ROW('Sanitation Data'!I192)))),OFFSET('Sanitation Data'!$I$6,0,10*ROW('Sanitation Data'!I192)),NA())))</f>
        <v>#N/A</v>
      </c>
      <c r="AW198" s="83" t="e">
        <f ca="true">+IF(AND(ISTEXT(OFFSET('Sanitation Data'!$B$2,0,10*ROW('Sanitation Data'!I192))),DL198="Yes"),OFFSET('Sanitation Data'!$I$10,0,10*ROW('Sanitation Data'!I192)),IF(AND(ISTEXT(OFFSET('Sanitation Data'!$B$2,0,10*ROW('Sanitation Data'!I192))),DL198="No",ISNUMBER(OFFSET('Sanitation Data'!$I$10,0,10*ROW('Sanitation Data'!I192)))),CONCATENATE("[",ROUND(OFFSET('Sanitation Data'!$I$10,0,10*ROW('Sanitation Data'!I192)),0),"]"),IF(AND(ISTEXT(OFFSET('Sanitation Data'!$B$2,0,10*ROW('Sanitation Data'!I192))),DL198="",ISNUMBER(OFFSET('Sanitation Data'!$I$10,0,10*ROW('Sanitation Data'!I192)))),OFFSET('Sanitation Data'!$I$10,0,10*ROW('Sanitation Data'!I192)),NA())))</f>
        <v>#N/A</v>
      </c>
      <c r="AX198" s="83" t="e">
        <f ca="true">+IF(AND(ISTEXT(OFFSET('Sanitation Data'!$B$2,0,10*ROW('Sanitation Data'!I192))),DM198="Yes"),OFFSET('Sanitation Data'!$I$11,0,10*ROW('Sanitation Data'!I192)),IF(AND(ISTEXT(OFFSET('Sanitation Data'!$B$2,0,10*ROW('Sanitation Data'!I192))),DM198="No",ISNUMBER(OFFSET('Sanitation Data'!$I$11,0,10*ROW('Sanitation Data'!I192)))),CONCATENATE("[",ROUND(OFFSET('Sanitation Data'!$I$11,0,10*ROW('Sanitation Data'!I192)),0),"]"),IF(AND(ISTEXT(OFFSET('Sanitation Data'!$B$2,0,10*ROW('Sanitation Data'!I192))),DM198="",ISNUMBER(OFFSET('Sanitation Data'!$I$11,0,10*ROW('Sanitation Data'!I192)))),OFFSET('Sanitation Data'!$I$11,0,10*ROW('Sanitation Data'!I192)),NA())))</f>
        <v>#N/A</v>
      </c>
      <c r="AY198" s="83" t="e">
        <f ca="true">+IF(AND(ISTEXT(OFFSET('Sanitation Data'!$B$2,0,10*ROW('Sanitation Data'!I192))),DN198="Yes"),OFFSET('Sanitation Data'!$I$12,0,10*ROW('Sanitation Data'!I192)),IF(AND(ISTEXT(OFFSET('Sanitation Data'!$B$2,0,10*ROW('Sanitation Data'!I192))),DN198="No",ISNUMBER(OFFSET('Sanitation Data'!$I$12,0,10*ROW('Sanitation Data'!I192)))),CONCATENATE("[",ROUND(OFFSET('Sanitation Data'!$I$12,0,10*ROW('Sanitation Data'!I192)),0),"]"),IF(AND(ISTEXT(OFFSET('Sanitation Data'!$B$2,0,10*ROW('Sanitation Data'!I192))),DN198="",ISNUMBER(OFFSET('Sanitation Data'!$I$12,0,10*ROW('Sanitation Data'!I192)))),OFFSET('Sanitation Data'!$I$12,0,10*ROW('Sanitation Data'!I192)),NA())))</f>
        <v>#N/A</v>
      </c>
      <c r="AZ198" s="84" t="e">
        <f ca="true">+IF(AND(ISTEXT(OFFSET('Hygiene Data'!$B$2,0,10*ROW('Hygiene Data'!D192))),DO198="Yes"),OFFSET('Hygiene Data'!$D$5,0,10*ROW('Hygiene Data'!D192)),IF(AND(ISTEXT(OFFSET('Hygiene Data'!$B$2,0,10*ROW('Hygiene Data'!D192))),DO198="No",ISNUMBER(OFFSET('Hygiene Data'!$D$5,0,10*ROW('Hygiene Data'!D192)))),CONCATENATE("[",ROUND(OFFSET('Hygiene Data'!$D$5,0,10*ROW('Hygiene Data'!D192)),0),"]"),IF(AND(ISTEXT(OFFSET('Hygiene Data'!$B$2,0,10*ROW('Hygiene Data'!D192))),DO198="",ISNUMBER(OFFSET('Hygiene Data'!$D$5,0,10*ROW('Hygiene Data'!D192)))),OFFSET('Hygiene Data'!$D$5,0,10*ROW('Hygiene Data'!D192)),NA())))</f>
        <v>#N/A</v>
      </c>
      <c r="BA198" s="84" t="e">
        <f ca="true">+IF(AND(ISTEXT(OFFSET('Hygiene Data'!$B$2,0,10*ROW('Hygiene Data'!D192))),DP198="Yes"),OFFSET('Hygiene Data'!$D$7,0,10*ROW('Hygiene Data'!D192)),IF(AND(ISTEXT(OFFSET('Hygiene Data'!$B$2,0,10*ROW('Hygiene Data'!D192))),DP198="No",ISNUMBER(OFFSET('Hygiene Data'!$D$7,0,10*ROW('Hygiene Data'!D192)))),CONCATENATE("[",ROUND(OFFSET('Hygiene Data'!$D$7,0,10*ROW('Hygiene Data'!D192)),0),"]"),IF(AND(ISTEXT(OFFSET('Hygiene Data'!$B$2,0,10*ROW('Hygiene Data'!D192))),DP198="",ISNUMBER(OFFSET('Hygiene Data'!$D$7,0,10*ROW('Hygiene Data'!D192)))),OFFSET('Hygiene Data'!$D$7,0,10*ROW('Hygiene Data'!D192)),NA())))</f>
        <v>#N/A</v>
      </c>
      <c r="BB198" s="84" t="e">
        <f ca="true">+IF(AND(ISTEXT(OFFSET('Hygiene Data'!$B$2,0,10*ROW('Hygiene Data'!D192))),DQ198="Yes"),OFFSET('Hygiene Data'!$D$9,0,10*ROW('Hygiene Data'!D192)),IF(AND(ISTEXT(OFFSET('Hygiene Data'!$B$2,0,10*ROW('Hygiene Data'!D192))),DQ198="No",ISNUMBER(OFFSET('Hygiene Data'!$D$9,0,10*ROW('Hygiene Data'!D192)))),CONCATENATE("[",ROUND(OFFSET('Hygiene Data'!$D$9,0,10*ROW('Hygiene Data'!D192)),0),"]"),IF(AND(ISTEXT(OFFSET('Hygiene Data'!$B$2,0,10*ROW('Hygiene Data'!D192))),DQ198="",ISNUMBER(OFFSET('Hygiene Data'!$D$9,0,10*ROW('Hygiene Data'!D192)))),OFFSET('Hygiene Data'!$D$9,0,10*ROW('Hygiene Data'!D192)),NA())))</f>
        <v>#N/A</v>
      </c>
      <c r="BC198" s="84" t="e">
        <f ca="true">+IF(AND(ISTEXT(OFFSET('Hygiene Data'!$B$2,0,10*ROW('Hygiene Data'!E192))),DR198="Yes"),OFFSET('Hygiene Data'!$E$5,0,10*ROW('Hygiene Data'!E192)),IF(AND(ISTEXT(OFFSET('Hygiene Data'!$B$2,0,10*ROW('Hygiene Data'!E192))),DR198="No",ISNUMBER(OFFSET('Hygiene Data'!$E$5,0,10*ROW('Hygiene Data'!E192)))),CONCATENATE("[",ROUND(OFFSET('Hygiene Data'!$E$5,0,10*ROW('Hygiene Data'!E192)),0),"]"),IF(AND(ISTEXT(OFFSET('Hygiene Data'!$B$2,0,10*ROW('Hygiene Data'!E192))),DR198="",ISNUMBER(OFFSET('Hygiene Data'!$E$5,0,10*ROW('Hygiene Data'!E192)))),OFFSET('Hygiene Data'!$E$5,0,10*ROW('Hygiene Data'!E192)),NA())))</f>
        <v>#N/A</v>
      </c>
      <c r="BD198" s="84" t="e">
        <f ca="true">+IF(AND(ISTEXT(OFFSET('Hygiene Data'!$B$2,0,10*ROW('Hygiene Data'!E192))),DS198="Yes"),OFFSET('Hygiene Data'!$E$7,0,10*ROW('Hygiene Data'!E192)),IF(AND(ISTEXT(OFFSET('Hygiene Data'!$B$2,0,10*ROW('Hygiene Data'!E192))),DS198="No",ISNUMBER(OFFSET('Hygiene Data'!$E$7,0,10*ROW('Hygiene Data'!E192)))),CONCATENATE("[",ROUND(OFFSET('Hygiene Data'!$E$7,0,10*ROW('Hygiene Data'!E192)),0),"]"),IF(AND(ISTEXT(OFFSET('Hygiene Data'!$B$2,0,10*ROW('Hygiene Data'!E192))),DS198="",ISNUMBER(OFFSET('Hygiene Data'!$E$7,0,10*ROW('Hygiene Data'!E192)))),OFFSET('Hygiene Data'!$E$7,0,10*ROW('Hygiene Data'!E192)),NA())))</f>
        <v>#N/A</v>
      </c>
      <c r="BE198" s="84" t="e">
        <f ca="true">+IF(AND(ISTEXT(OFFSET('Hygiene Data'!$B$2,0,10*ROW('Hygiene Data'!E192))),DT198="Yes"),OFFSET('Hygiene Data'!$E$9,0,10*ROW('Hygiene Data'!E192)),IF(AND(ISTEXT(OFFSET('Hygiene Data'!$B$2,0,10*ROW('Hygiene Data'!E192))),DT198="No",ISNUMBER(OFFSET('Hygiene Data'!$E$9,0,10*ROW('Hygiene Data'!E192)))),CONCATENATE("[",ROUND(OFFSET('Hygiene Data'!$E$9,0,10*ROW('Hygiene Data'!E192)),0),"]"),IF(AND(ISTEXT(OFFSET('Hygiene Data'!$B$2,0,10*ROW('Hygiene Data'!E192))),DT198="",ISNUMBER(OFFSET('Hygiene Data'!$E$9,0,10*ROW('Hygiene Data'!E192)))),OFFSET('Hygiene Data'!$E$9,0,10*ROW('Hygiene Data'!E192)),NA())))</f>
        <v>#N/A</v>
      </c>
      <c r="BF198" s="84" t="e">
        <f ca="true">+IF(AND(ISTEXT(OFFSET('Hygiene Data'!$B$2,0,10*ROW('Hygiene Data'!F192))),DU198="Yes"),OFFSET('Hygiene Data'!$F$5,0,10*ROW('Hygiene Data'!F192)),IF(AND(ISTEXT(OFFSET('Hygiene Data'!$B$2,0,10*ROW('Hygiene Data'!F192))),DU198="No",ISNUMBER(OFFSET('Hygiene Data'!$F$5,0,10*ROW('Hygiene Data'!F192)))),CONCATENATE("[",ROUND(OFFSET('Hygiene Data'!$F$5,0,10*ROW('Hygiene Data'!F192)),0),"]"),IF(AND(ISTEXT(OFFSET('Hygiene Data'!$B$2,0,10*ROW('Hygiene Data'!F192))),DU198="",ISNUMBER(OFFSET('Hygiene Data'!$F$5,0,10*ROW('Hygiene Data'!F192)))),OFFSET('Hygiene Data'!$F$5,0,10*ROW('Hygiene Data'!F192)),NA())))</f>
        <v>#N/A</v>
      </c>
      <c r="BG198" s="84" t="e">
        <f ca="true">+IF(AND(ISTEXT(OFFSET('Hygiene Data'!$B$2,0,10*ROW('Hygiene Data'!F192))),DV198="Yes"),OFFSET('Hygiene Data'!$F$7,0,10*ROW('Hygiene Data'!F192)),IF(AND(ISTEXT(OFFSET('Hygiene Data'!$B$2,0,10*ROW('Hygiene Data'!F192))),DV198="No",ISNUMBER(OFFSET('Hygiene Data'!$F$7,0,10*ROW('Hygiene Data'!F192)))),CONCATENATE("[",ROUND(OFFSET('Hygiene Data'!$F$7,0,10*ROW('Hygiene Data'!F192)),0),"]"),IF(AND(ISTEXT(OFFSET('Hygiene Data'!$B$2,0,10*ROW('Hygiene Data'!F192))),DV198="",ISNUMBER(OFFSET('Hygiene Data'!$F$7,0,10*ROW('Hygiene Data'!F192)))),OFFSET('Hygiene Data'!$F$7,0,10*ROW('Hygiene Data'!F192)),NA())))</f>
        <v>#N/A</v>
      </c>
      <c r="BH198" s="84" t="e">
        <f ca="true">+IF(AND(ISTEXT(OFFSET('Hygiene Data'!$B$2,0,10*ROW('Hygiene Data'!F192))),DW198="Yes"),OFFSET('Hygiene Data'!$F$9,0,10*ROW('Hygiene Data'!F192)),IF(AND(ISTEXT(OFFSET('Hygiene Data'!$B$2,0,10*ROW('Hygiene Data'!F192))),DW198="No",ISNUMBER(OFFSET('Hygiene Data'!$F$9,0,10*ROW('Hygiene Data'!F192)))),CONCATENATE("[",ROUND(OFFSET('Hygiene Data'!$F$9,0,10*ROW('Hygiene Data'!F192)),0),"]"),IF(AND(ISTEXT(OFFSET('Hygiene Data'!$B$2,0,10*ROW('Hygiene Data'!F192))),DW198="",ISNUMBER(OFFSET('Hygiene Data'!$F$9,0,10*ROW('Hygiene Data'!F192)))),OFFSET('Hygiene Data'!$F$9,0,10*ROW('Hygiene Data'!F192)),NA())))</f>
        <v>#N/A</v>
      </c>
      <c r="BI198" s="84" t="e">
        <f ca="true">+IF(AND(ISTEXT(OFFSET('Hygiene Data'!$B$2,0,10*ROW('Hygiene Data'!G192))),DX198="Yes"),OFFSET('Hygiene Data'!$G$5,0,10*ROW('Hygiene Data'!G192)),IF(AND(ISTEXT(OFFSET('Hygiene Data'!$B$2,0,10*ROW('Hygiene Data'!G192))),DX198="No",ISNUMBER(OFFSET('Hygiene Data'!$G$5,0,10*ROW('Hygiene Data'!G192)))),CONCATENATE("[",ROUND(OFFSET('Hygiene Data'!$G$5,0,10*ROW('Hygiene Data'!G192)),0),"]"),IF(AND(ISTEXT(OFFSET('Hygiene Data'!$B$2,0,10*ROW('Hygiene Data'!G192))),DX198="",ISNUMBER(OFFSET('Hygiene Data'!$G$5,0,10*ROW('Hygiene Data'!G192)))),OFFSET('Hygiene Data'!$G$5,0,10*ROW('Hygiene Data'!G192)),NA())))</f>
        <v>#N/A</v>
      </c>
      <c r="BJ198" s="84" t="e">
        <f ca="true">+IF(AND(ISTEXT(OFFSET('Hygiene Data'!$B$2,0,10*ROW('Hygiene Data'!G192))),DY198="Yes"),OFFSET('Hygiene Data'!$G$7,0,10*ROW('Hygiene Data'!G192)),IF(AND(ISTEXT(OFFSET('Hygiene Data'!$B$2,0,10*ROW('Hygiene Data'!G192))),DY198="No",ISNUMBER(OFFSET('Hygiene Data'!$G$7,0,10*ROW('Hygiene Data'!G192)))),CONCATENATE("[",ROUND(OFFSET('Hygiene Data'!$G$7,0,10*ROW('Hygiene Data'!G192)),0),"]"),IF(AND(ISTEXT(OFFSET('Hygiene Data'!$B$2,0,10*ROW('Hygiene Data'!G192))),DY198="",ISNUMBER(OFFSET('Hygiene Data'!$G$7,0,10*ROW('Hygiene Data'!G192)))),OFFSET('Hygiene Data'!$G$7,0,10*ROW('Hygiene Data'!G192)),NA())))</f>
        <v>#N/A</v>
      </c>
      <c r="BK198" s="84" t="e">
        <f ca="true">+IF(AND(ISTEXT(OFFSET('Hygiene Data'!$B$2,0,10*ROW('Hygiene Data'!G192))),DZ198="Yes"),OFFSET('Hygiene Data'!$G$9,0,10*ROW('Hygiene Data'!G192)),IF(AND(ISTEXT(OFFSET('Hygiene Data'!$B$2,0,10*ROW('Hygiene Data'!G192))),DZ198="No",ISNUMBER(OFFSET('Hygiene Data'!$G$9,0,10*ROW('Hygiene Data'!G192)))),CONCATENATE("[",ROUND(OFFSET('Hygiene Data'!$G$9,0,10*ROW('Hygiene Data'!G192)),0),"]"),IF(AND(ISTEXT(OFFSET('Hygiene Data'!$B$2,0,10*ROW('Hygiene Data'!G192))),DZ198="",ISNUMBER(OFFSET('Hygiene Data'!$G$9,0,10*ROW('Hygiene Data'!G192)))),OFFSET('Hygiene Data'!$G$9,0,10*ROW('Hygiene Data'!G192)),NA())))</f>
        <v>#N/A</v>
      </c>
      <c r="BL198" s="84" t="e">
        <f ca="true">+IF(AND(ISTEXT(OFFSET('Hygiene Data'!$B$2,0,10*ROW('Hygiene Data'!H192))),EA198="Yes"),OFFSET('Hygiene Data'!$H$5,0,10*ROW('Hygiene Data'!H192)),IF(AND(ISTEXT(OFFSET('Hygiene Data'!$B$2,0,10*ROW('Hygiene Data'!H192))),EA198="No",ISNUMBER(OFFSET('Hygiene Data'!$H$5,0,10*ROW('Hygiene Data'!H192)))),CONCATENATE("[",ROUND(OFFSET('Hygiene Data'!$H$5,0,10*ROW('Hygiene Data'!H192)),0),"]"),IF(AND(ISTEXT(OFFSET('Hygiene Data'!$B$2,0,10*ROW('Hygiene Data'!H192))),EA198="",ISNUMBER(OFFSET('Hygiene Data'!$H$5,0,10*ROW('Hygiene Data'!H192)))),OFFSET('Hygiene Data'!$H$5,0,10*ROW('Hygiene Data'!H192)),NA())))</f>
        <v>#N/A</v>
      </c>
      <c r="BM198" s="84" t="e">
        <f ca="true">+IF(AND(ISTEXT(OFFSET('Hygiene Data'!$B$2,0,10*ROW('Hygiene Data'!H192))),EB198="Yes"),OFFSET('Hygiene Data'!$H$7,0,10*ROW('Hygiene Data'!H192)),IF(AND(ISTEXT(OFFSET('Hygiene Data'!$B$2,0,10*ROW('Hygiene Data'!H192))),EB198="No",ISNUMBER(OFFSET('Hygiene Data'!$H$7,0,10*ROW('Hygiene Data'!H192)))),CONCATENATE("[",ROUND(OFFSET('Hygiene Data'!$H$7,0,10*ROW('Hygiene Data'!H192)),0),"]"),IF(AND(ISTEXT(OFFSET('Hygiene Data'!$B$2,0,10*ROW('Hygiene Data'!H192))),EB198="",ISNUMBER(OFFSET('Hygiene Data'!$H$7,0,10*ROW('Hygiene Data'!H192)))),OFFSET('Hygiene Data'!$H$7,0,10*ROW('Hygiene Data'!H192)),NA())))</f>
        <v>#N/A</v>
      </c>
      <c r="BN198" s="84" t="e">
        <f ca="true">+IF(AND(ISTEXT(OFFSET('Hygiene Data'!$B$2,0,10*ROW('Hygiene Data'!H192))),EC198="Yes"),OFFSET('Hygiene Data'!$H$9,0,10*ROW('Hygiene Data'!H192)),IF(AND(ISTEXT(OFFSET('Hygiene Data'!$B$2,0,10*ROW('Hygiene Data'!H192))),EC198="No",ISNUMBER(OFFSET('Hygiene Data'!$H$9,0,10*ROW('Hygiene Data'!H192)))),CONCATENATE("[",ROUND(OFFSET('Hygiene Data'!$H$9,0,10*ROW('Hygiene Data'!H192)),0),"]"),IF(AND(ISTEXT(OFFSET('Hygiene Data'!$B$2,0,10*ROW('Hygiene Data'!H192))),EC198="",ISNUMBER(OFFSET('Hygiene Data'!$H$9,0,10*ROW('Hygiene Data'!H192)))),OFFSET('Hygiene Data'!$H$9,0,10*ROW('Hygiene Data'!H192)),NA())))</f>
        <v>#N/A</v>
      </c>
      <c r="BO198" s="84" t="e">
        <f ca="true">+IF(AND(ISTEXT(OFFSET('Hygiene Data'!$B$2,0,10*ROW('Hygiene Data'!I192))),ED198="Yes"),OFFSET('Hygiene Data'!$I$5,0,10*ROW('Hygiene Data'!I192)),IF(AND(ISTEXT(OFFSET('Hygiene Data'!$B$2,0,10*ROW('Hygiene Data'!I192))),ED198="No",ISNUMBER(OFFSET('Hygiene Data'!$I$5,0,10*ROW('Hygiene Data'!I192)))),CONCATENATE("[",ROUND(OFFSET('Hygiene Data'!$I$5,0,10*ROW('Hygiene Data'!I192)),0),"]"),IF(AND(ISTEXT(OFFSET('Hygiene Data'!$B$2,0,10*ROW('Hygiene Data'!I192))),ED198="",ISNUMBER(OFFSET('Hygiene Data'!$I$5,0,10*ROW('Hygiene Data'!I192)))),OFFSET('Hygiene Data'!$I$5,0,10*ROW('Hygiene Data'!I192)),NA())))</f>
        <v>#N/A</v>
      </c>
      <c r="BP198" s="84" t="e">
        <f ca="true">+IF(AND(ISTEXT(OFFSET('Hygiene Data'!$B$2,0,10*ROW('Hygiene Data'!I192))),EE198="Yes"),OFFSET('Hygiene Data'!$I$7,0,10*ROW('Hygiene Data'!I192)),IF(AND(ISTEXT(OFFSET('Hygiene Data'!$B$2,0,10*ROW('Hygiene Data'!I192))),EE198="No",ISNUMBER(OFFSET('Hygiene Data'!$I$7,0,10*ROW('Hygiene Data'!I192)))),CONCATENATE("[",ROUND(OFFSET('Hygiene Data'!$I$7,0,10*ROW('Hygiene Data'!I192)),0),"]"),IF(AND(ISTEXT(OFFSET('Hygiene Data'!$B$2,0,10*ROW('Hygiene Data'!I192))),EE198="",ISNUMBER(OFFSET('Hygiene Data'!$I$7,0,10*ROW('Hygiene Data'!I192)))),OFFSET('Hygiene Data'!$I$7,0,10*ROW('Hygiene Data'!I192)),NA())))</f>
        <v>#N/A</v>
      </c>
      <c r="BQ198" s="84" t="e">
        <f ca="true">+IF(AND(ISTEXT(OFFSET('Hygiene Data'!$B$2,0,10*ROW('Hygiene Data'!I192))),EF198="Yes"),OFFSET('Hygiene Data'!$I$9,0,10*ROW('Hygiene Data'!I192)),IF(AND(ISTEXT(OFFSET('Hygiene Data'!$B$2,0,10*ROW('Hygiene Data'!I192))),EF198="No",ISNUMBER(OFFSET('Hygiene Data'!$I$9,0,10*ROW('Hygiene Data'!I192)))),CONCATENATE("[",ROUND(OFFSET('Hygiene Data'!$I$9,0,10*ROW('Hygiene Data'!I192)),0),"]"),IF(AND(ISTEXT(OFFSET('Hygiene Data'!$B$2,0,10*ROW('Hygiene Data'!I192))),EF198="",ISNUMBER(OFFSET('Hygiene Data'!$I$9,0,10*ROW('Hygiene Data'!I192)))),OFFSET('Hygiene Data'!$I$9,0,10*ROW('Hygiene Data'!I192)),NA())))</f>
        <v>#N/A</v>
      </c>
      <c r="BR198" s="269"/>
      <c r="BS198" s="269" t="str">
        <f ca="true">+IF(OFFSET('Water Data'!$D$27,0,10*ROW('Water Data'!D192))="","",OFFSET('Water Data'!$D$27,0,10*ROW('Water Data'!D192)))</f>
        <v/>
      </c>
      <c r="BT198" s="269" t="str">
        <f ca="true">+IF(OFFSET('Water Data'!$D$28,0,10*ROW('Water Data'!D192))="","",OFFSET('Water Data'!$D$28,0,10*ROW('Water Data'!D192)))</f>
        <v/>
      </c>
      <c r="BU198" s="269" t="str">
        <f ca="true">+IF(OFFSET('Water Data'!$D$29,0,10*ROW('Water Data'!D192))="","",OFFSET('Water Data'!$D$29,0,10*ROW('Water Data'!D192)))</f>
        <v/>
      </c>
      <c r="BV198" s="269" t="str">
        <f ca="true">+IF(OFFSET('Water Data'!$E$27,0,10*ROW('Water Data'!E192))="","",OFFSET('Water Data'!$E$27,0,10*ROW('Water Data'!E192)))</f>
        <v/>
      </c>
      <c r="BW198" s="269" t="str">
        <f ca="true">+IF(OFFSET('Water Data'!$E$28,0,10*ROW('Water Data'!E192))="","",OFFSET('Water Data'!$E$28,0,10*ROW('Water Data'!E192)))</f>
        <v/>
      </c>
      <c r="BX198" s="269" t="str">
        <f ca="true">+IF(OFFSET('Water Data'!$E$29,0,10*ROW('Water Data'!E192))="","",OFFSET('Water Data'!$E$29,0,10*ROW('Water Data'!E192)))</f>
        <v/>
      </c>
      <c r="BY198" s="269" t="str">
        <f ca="true">+IF(OFFSET('Water Data'!$F$27,0,10*ROW('Water Data'!F192))="","",OFFSET('Water Data'!$F$27,0,10*ROW('Water Data'!F192)))</f>
        <v/>
      </c>
      <c r="BZ198" s="269" t="str">
        <f ca="true">+IF(OFFSET('Water Data'!$F$28,0,10*ROW('Water Data'!F192))="","",OFFSET('Water Data'!$F$28,0,10*ROW('Water Data'!F192)))</f>
        <v/>
      </c>
      <c r="CA198" s="269" t="str">
        <f ca="true">+IF(OFFSET('Water Data'!$F$29,0,10*ROW('Water Data'!F192))="","",OFFSET('Water Data'!$F$29,0,10*ROW('Water Data'!F192)))</f>
        <v/>
      </c>
      <c r="CB198" s="269" t="str">
        <f ca="true">+IF(OFFSET('Water Data'!$G$27,0,10*ROW('Water Data'!G192))="","",OFFSET('Water Data'!$G$27,0,10*ROW('Water Data'!G192)))</f>
        <v/>
      </c>
      <c r="CC198" s="269" t="str">
        <f ca="true">+IF(OFFSET('Water Data'!$G$28,0,10*ROW('Water Data'!G192))="","",OFFSET('Water Data'!$G$28,0,10*ROW('Water Data'!G192)))</f>
        <v/>
      </c>
      <c r="CD198" s="269" t="str">
        <f ca="true">+IF(OFFSET('Water Data'!$G$29,0,10*ROW('Water Data'!G192))="","",OFFSET('Water Data'!$G$29,0,10*ROW('Water Data'!G192)))</f>
        <v/>
      </c>
      <c r="CE198" s="269" t="str">
        <f ca="true">+IF(OFFSET('Water Data'!$H$27,0,10*ROW('Water Data'!H192))="","",OFFSET('Water Data'!$H$27,0,10*ROW('Water Data'!H192)))</f>
        <v/>
      </c>
      <c r="CF198" s="269" t="str">
        <f ca="true">+IF(OFFSET('Water Data'!$H$28,0,10*ROW('Water Data'!H192))="","",OFFSET('Water Data'!$H$28,0,10*ROW('Water Data'!H192)))</f>
        <v/>
      </c>
      <c r="CG198" s="269" t="str">
        <f ca="true">+IF(OFFSET('Water Data'!$H$29,0,10*ROW('Water Data'!H192))="","",OFFSET('Water Data'!$H$29,0,10*ROW('Water Data'!H192)))</f>
        <v/>
      </c>
      <c r="CH198" s="269" t="str">
        <f ca="true">+IF(OFFSET('Water Data'!$I$27,0,10*ROW('Water Data'!I192))="","",OFFSET('Water Data'!$I$27,0,10*ROW('Water Data'!I192)))</f>
        <v/>
      </c>
      <c r="CI198" s="269" t="str">
        <f ca="true">+IF(OFFSET('Water Data'!$I$28,0,10*ROW('Water Data'!I192))="","",OFFSET('Water Data'!$I$28,0,10*ROW('Water Data'!I192)))</f>
        <v/>
      </c>
      <c r="CJ198" s="269" t="str">
        <f ca="true">+IF(OFFSET('Water Data'!$I$29,0,10*ROW('Water Data'!I192))="","",OFFSET('Water Data'!$I$29,0,10*ROW('Water Data'!I192)))</f>
        <v/>
      </c>
      <c r="CK198" s="269" t="str">
        <f ca="true">+IF(OFFSET('Sanitation Data'!$D$28,0,10*ROW('Sanitation Data'!D192))="","",OFFSET('Sanitation Data'!$D$28,0,10*ROW('Sanitation Data'!D192)))</f>
        <v/>
      </c>
      <c r="CL198" s="269" t="str">
        <f ca="true">+IF(OFFSET('Sanitation Data'!$D$29,0,10*ROW('Sanitation Data'!D192))="","",OFFSET('Sanitation Data'!$D$29,0,10*ROW('Sanitation Data'!D192)))</f>
        <v/>
      </c>
      <c r="CM198" s="269" t="str">
        <f ca="true">+IF(OFFSET('Sanitation Data'!$D$30,0,10*ROW('Sanitation Data'!D192))="","",OFFSET('Sanitation Data'!$D$30,0,10*ROW('Sanitation Data'!D192)))</f>
        <v/>
      </c>
      <c r="CN198" s="269" t="str">
        <f ca="true">+IF(OFFSET('Sanitation Data'!$D$31,0,10*ROW('Sanitation Data'!D192))="","",OFFSET('Sanitation Data'!$D$31,0,10*ROW('Sanitation Data'!D192)))</f>
        <v/>
      </c>
      <c r="CO198" s="269" t="str">
        <f ca="true">+IF(OFFSET('Sanitation Data'!$D$32,0,10*ROW('Sanitation Data'!D192))="","",OFFSET('Sanitation Data'!$D$32,0,10*ROW('Sanitation Data'!D192)))</f>
        <v/>
      </c>
      <c r="CP198" s="269" t="str">
        <f ca="true">+IF(OFFSET('Sanitation Data'!$E$28,0,10*ROW('Sanitation Data'!E192))="","",OFFSET('Sanitation Data'!$E$28,0,10*ROW('Sanitation Data'!E192)))</f>
        <v/>
      </c>
      <c r="CQ198" s="269" t="str">
        <f ca="true">+IF(OFFSET('Sanitation Data'!$E$29,0,10*ROW('Sanitation Data'!E192))="","",OFFSET('Sanitation Data'!$E$29,0,10*ROW('Sanitation Data'!E192)))</f>
        <v/>
      </c>
      <c r="CR198" s="269" t="str">
        <f ca="true">+IF(OFFSET('Sanitation Data'!$E$30,0,10*ROW('Sanitation Data'!E192))="","",OFFSET('Sanitation Data'!$E$30,0,10*ROW('Sanitation Data'!E192)))</f>
        <v/>
      </c>
      <c r="CS198" s="269" t="str">
        <f ca="true">+IF(OFFSET('Sanitation Data'!$E$31,0,10*ROW('Sanitation Data'!E192))="","",OFFSET('Sanitation Data'!$E$31,0,10*ROW('Sanitation Data'!E192)))</f>
        <v/>
      </c>
      <c r="CT198" s="269" t="str">
        <f ca="true">+IF(OFFSET('Sanitation Data'!$E$32,0,10*ROW('Sanitation Data'!E192))="","",OFFSET('Sanitation Data'!$E$32,0,10*ROW('Sanitation Data'!E192)))</f>
        <v/>
      </c>
      <c r="CU198" s="269" t="str">
        <f ca="true">+IF(OFFSET('Sanitation Data'!$F$28,0,10*ROW('Sanitation Data'!F192))="","",OFFSET('Sanitation Data'!$F$28,0,10*ROW('Sanitation Data'!F192)))</f>
        <v/>
      </c>
      <c r="CV198" s="269" t="str">
        <f ca="true">+IF(OFFSET('Sanitation Data'!$F$29,0,10*ROW('Sanitation Data'!F192))="","",OFFSET('Sanitation Data'!$F$29,0,10*ROW('Sanitation Data'!F192)))</f>
        <v/>
      </c>
      <c r="CW198" s="269" t="str">
        <f ca="true">+IF(OFFSET('Sanitation Data'!$F$30,0,10*ROW('Sanitation Data'!F192))="","",OFFSET('Sanitation Data'!$F$30,0,10*ROW('Sanitation Data'!F192)))</f>
        <v/>
      </c>
      <c r="CX198" s="269" t="str">
        <f ca="true">+IF(OFFSET('Sanitation Data'!$F$31,0,10*ROW('Sanitation Data'!F192))="","",OFFSET('Sanitation Data'!$F$31,0,10*ROW('Sanitation Data'!F192)))</f>
        <v/>
      </c>
      <c r="CY198" s="269" t="str">
        <f ca="true">+IF(OFFSET('Sanitation Data'!$F$32,0,10*ROW('Sanitation Data'!F192))="","",OFFSET('Sanitation Data'!$F$32,0,10*ROW('Sanitation Data'!F192)))</f>
        <v/>
      </c>
      <c r="CZ198" s="269" t="str">
        <f ca="true">+IF(OFFSET('Sanitation Data'!$G$28,0,10*ROW('Sanitation Data'!G192))="","",OFFSET('Sanitation Data'!$G$28,0,10*ROW('Sanitation Data'!G192)))</f>
        <v/>
      </c>
      <c r="DA198" s="269" t="str">
        <f ca="true">+IF(OFFSET('Sanitation Data'!$G$29,0,10*ROW('Sanitation Data'!G192))="","",OFFSET('Sanitation Data'!$G$29,0,10*ROW('Sanitation Data'!G192)))</f>
        <v/>
      </c>
      <c r="DB198" s="269" t="str">
        <f ca="true">+IF(OFFSET('Sanitation Data'!$G$30,0,10*ROW('Sanitation Data'!G192))="","",OFFSET('Sanitation Data'!$G$30,0,10*ROW('Sanitation Data'!G192)))</f>
        <v/>
      </c>
      <c r="DC198" s="269" t="str">
        <f ca="true">+IF(OFFSET('Sanitation Data'!$G$31,0,10*ROW('Sanitation Data'!G192))="","",OFFSET('Sanitation Data'!$G$31,0,10*ROW('Sanitation Data'!G192)))</f>
        <v/>
      </c>
      <c r="DD198" s="269" t="str">
        <f ca="true">+IF(OFFSET('Sanitation Data'!$G$32,0,10*ROW('Sanitation Data'!G192))="","",OFFSET('Sanitation Data'!$G$32,0,10*ROW('Sanitation Data'!G192)))</f>
        <v/>
      </c>
      <c r="DE198" s="269" t="str">
        <f ca="true">+IF(OFFSET('Sanitation Data'!$H$28,0,10*ROW('Sanitation Data'!H192))="","",OFFSET('Sanitation Data'!$H$28,0,10*ROW('Sanitation Data'!H192)))</f>
        <v/>
      </c>
      <c r="DF198" s="269" t="str">
        <f ca="true">+IF(OFFSET('Sanitation Data'!$H$29,0,10*ROW('Sanitation Data'!H192))="","",OFFSET('Sanitation Data'!$H$29,0,10*ROW('Sanitation Data'!H192)))</f>
        <v/>
      </c>
      <c r="DG198" s="269" t="str">
        <f ca="true">+IF(OFFSET('Sanitation Data'!$H$30,0,10*ROW('Sanitation Data'!H192))="","",OFFSET('Sanitation Data'!$H$30,0,10*ROW('Sanitation Data'!H192)))</f>
        <v/>
      </c>
      <c r="DH198" s="269" t="str">
        <f ca="true">+IF(OFFSET('Sanitation Data'!$H$31,0,10*ROW('Sanitation Data'!H192))="","",OFFSET('Sanitation Data'!$H$31,0,10*ROW('Sanitation Data'!H192)))</f>
        <v/>
      </c>
      <c r="DI198" s="269" t="str">
        <f ca="true">+IF(OFFSET('Sanitation Data'!$H$32,0,10*ROW('Sanitation Data'!H192))="","",OFFSET('Sanitation Data'!$H$32,0,10*ROW('Sanitation Data'!H192)))</f>
        <v/>
      </c>
      <c r="DJ198" s="269" t="str">
        <f ca="true">+IF(OFFSET('Sanitation Data'!$I$28,0,10*ROW('Sanitation Data'!I192))="","",OFFSET('Sanitation Data'!$I$28,0,10*ROW('Sanitation Data'!I192)))</f>
        <v/>
      </c>
      <c r="DK198" s="269" t="str">
        <f ca="true">+IF(OFFSET('Sanitation Data'!$I$29,0,10*ROW('Sanitation Data'!I192))="","",OFFSET('Sanitation Data'!$I$29,0,10*ROW('Sanitation Data'!I192)))</f>
        <v/>
      </c>
      <c r="DL198" s="269" t="str">
        <f ca="true">+IF(OFFSET('Sanitation Data'!$I$30,0,10*ROW('Sanitation Data'!I192))="","",OFFSET('Sanitation Data'!$I$30,0,10*ROW('Sanitation Data'!I192)))</f>
        <v/>
      </c>
      <c r="DM198" s="269" t="str">
        <f ca="true">+IF(OFFSET('Sanitation Data'!$I$31,0,10*ROW('Sanitation Data'!I192))="","",OFFSET('Sanitation Data'!$I$31,0,10*ROW('Sanitation Data'!I192)))</f>
        <v/>
      </c>
      <c r="DN198" s="269" t="str">
        <f ca="true">+IF(OFFSET('Sanitation Data'!$I$32,0,10*ROW('Sanitation Data'!I192))="","",OFFSET('Sanitation Data'!$I$32,0,10*ROW('Sanitation Data'!I192)))</f>
        <v/>
      </c>
      <c r="DO198" s="269" t="str">
        <f ca="true">+IF(OFFSET('Hygiene Data'!$D$11,0,10*ROW('Hygiene Data'!D192))="","",OFFSET('Hygiene Data'!$D$11,0,10*ROW('Hygiene Data'!D192)))</f>
        <v/>
      </c>
      <c r="DP198" s="269" t="str">
        <f ca="true">+IF(OFFSET('Hygiene Data'!$D$12,0,10*ROW('Hygiene Data'!D192))="","",OFFSET('Hygiene Data'!$D$12,0,10*ROW('Hygiene Data'!D192)))</f>
        <v/>
      </c>
      <c r="DQ198" s="269" t="str">
        <f ca="true">+IF(OFFSET('Hygiene Data'!$D$13,0,10*ROW('Hygiene Data'!D192))="","",OFFSET('Hygiene Data'!$D$13,0,10*ROW('Hygiene Data'!D192)))</f>
        <v/>
      </c>
      <c r="DR198" s="269" t="str">
        <f ca="true">+IF(OFFSET('Hygiene Data'!$E$11,0,10*ROW('Hygiene Data'!E192))="","",OFFSET('Hygiene Data'!$E$11,0,10*ROW('Hygiene Data'!E192)))</f>
        <v/>
      </c>
      <c r="DS198" s="269" t="str">
        <f ca="true">+IF(OFFSET('Hygiene Data'!$E$12,0,10*ROW('Hygiene Data'!E192))="","",OFFSET('Hygiene Data'!$E$12,0,10*ROW('Hygiene Data'!E192)))</f>
        <v/>
      </c>
      <c r="DT198" s="269" t="str">
        <f ca="true">+IF(OFFSET('Hygiene Data'!$E$13,0,10*ROW('Hygiene Data'!E192))="","",OFFSET('Hygiene Data'!$E$13,0,10*ROW('Hygiene Data'!E192)))</f>
        <v/>
      </c>
      <c r="DU198" s="269" t="str">
        <f ca="true">+IF(OFFSET('Hygiene Data'!$F$11,0,10*ROW('Hygiene Data'!F192))="","",OFFSET('Hygiene Data'!$F$11,0,10*ROW('Hygiene Data'!F192)))</f>
        <v/>
      </c>
      <c r="DV198" s="269" t="str">
        <f ca="true">+IF(OFFSET('Hygiene Data'!$F$12,0,10*ROW('Hygiene Data'!F192))="","",OFFSET('Hygiene Data'!$F$12,0,10*ROW('Hygiene Data'!F192)))</f>
        <v/>
      </c>
      <c r="DW198" s="269" t="str">
        <f ca="true">+IF(OFFSET('Hygiene Data'!$F$13,0,10*ROW('Hygiene Data'!F192))="","",OFFSET('Hygiene Data'!$F$13,0,10*ROW('Hygiene Data'!F192)))</f>
        <v/>
      </c>
      <c r="DX198" s="269" t="str">
        <f ca="true">+IF(OFFSET('Hygiene Data'!$G$11,0,10*ROW('Hygiene Data'!G192))="","",OFFSET('Hygiene Data'!$G$11,0,10*ROW('Hygiene Data'!G192)))</f>
        <v/>
      </c>
      <c r="DY198" s="269" t="str">
        <f ca="true">+IF(OFFSET('Hygiene Data'!$G$12,0,10*ROW('Hygiene Data'!G192))="","",OFFSET('Hygiene Data'!$G$12,0,10*ROW('Hygiene Data'!G192)))</f>
        <v/>
      </c>
      <c r="DZ198" s="269" t="str">
        <f ca="true">+IF(OFFSET('Hygiene Data'!$G$13,0,10*ROW('Hygiene Data'!G192))="","",OFFSET('Hygiene Data'!$G$13,0,10*ROW('Hygiene Data'!G192)))</f>
        <v/>
      </c>
      <c r="EA198" s="269" t="str">
        <f ca="true">+IF(OFFSET('Hygiene Data'!$H$11,0,10*ROW('Hygiene Data'!H192))="","",OFFSET('Hygiene Data'!$H$11,0,10*ROW('Hygiene Data'!H192)))</f>
        <v/>
      </c>
      <c r="EB198" s="269" t="str">
        <f ca="true">+IF(OFFSET('Hygiene Data'!$H$12,0,10*ROW('Hygiene Data'!H192))="","",OFFSET('Hygiene Data'!$H$12,0,10*ROW('Hygiene Data'!H192)))</f>
        <v/>
      </c>
      <c r="EC198" s="269" t="str">
        <f ca="true">+IF(OFFSET('Hygiene Data'!$H$13,0,10*ROW('Hygiene Data'!H192))="","",OFFSET('Hygiene Data'!$H$13,0,10*ROW('Hygiene Data'!H192)))</f>
        <v/>
      </c>
      <c r="ED198" s="269" t="str">
        <f ca="true">+IF(OFFSET('Hygiene Data'!$I$11,0,10*ROW('Hygiene Data'!I192))="","",OFFSET('Hygiene Data'!$I$11,0,10*ROW('Hygiene Data'!I192)))</f>
        <v/>
      </c>
      <c r="EE198" s="269" t="str">
        <f ca="true">+IF(OFFSET('Hygiene Data'!$I$12,0,10*ROW('Hygiene Data'!I192))="","",OFFSET('Hygiene Data'!$I$12,0,10*ROW('Hygiene Data'!I192)))</f>
        <v/>
      </c>
      <c r="EF198" s="269" t="str">
        <f ca="true">+IF(OFFSET('Hygiene Data'!$I$13,0,10*ROW('Hygiene Data'!I192))="","",OFFSET('Hygiene Data'!$I$13,0,10*ROW('Hygiene Data'!I192)))</f>
        <v/>
      </c>
    </row>
    <row xmlns:x14ac="http://schemas.microsoft.com/office/spreadsheetml/2009/9/ac" r="199" x14ac:dyDescent="0.2">
      <c r="A199" s="36" t="str">
        <f ca="true">+IF(OFFSET('Water Data'!$B$2,0,10*ROW('Water Data'!E193))="","",OFFSET('Water Data'!$B$2,0,10*ROW('Water Data'!E193)))</f>
        <v/>
      </c>
      <c r="B199" s="36" t="str">
        <f ca="true">+IF(OFFSET('Water Data'!$C$2,0,10*ROW('Water Data'!F193))="","",OFFSET('Water Data'!$C$2,0,10*ROW('Water Data'!F193)))</f>
        <v/>
      </c>
      <c r="C199" s="325" t="str">
        <f t="shared" ref="C199:C207" ca="true" si="3">+IF(ISNUMBER(VALUE(MID(A199,5,4))), VALUE(MID(A199, 5,4)),"")</f>
        <v/>
      </c>
      <c r="D199" s="82" t="e">
        <f ca="true">+IF(AND(ISTEXT(OFFSET('Water Data'!$B$2,0,10*ROW('Water Data'!D193))),BS199="Yes"),100-OFFSET('Water Data'!$D$4,0,10*ROW('Water Data'!D193)),IF(AND(ISTEXT(OFFSET('Water Data'!$B$2,0,10*ROW('Water Data'!D193))),BS199="No",ISNUMBER(OFFSET('Water Data'!$D$4,0,10*ROW('Water Data'!D193)))),CONCATENATE("[",ROUND(100-OFFSET('Water Data'!$D$4,0,10*ROW('Water Data'!D193)),0),"]"),IF(AND(ISTEXT(OFFSET('Water Data'!$B$2,0,10*ROW('Water Data'!D193))),BS199="",ISNUMBER(OFFSET('Water Data'!$D$4,0,10*ROW('Water Data'!D193)))),100-OFFSET('Water Data'!$D$4,0,10*ROW('Water Data'!D193)),NA())))</f>
        <v>#N/A</v>
      </c>
      <c r="E199" s="82" t="e">
        <f ca="true">+IF(AND(ISTEXT(OFFSET('Water Data'!$B$2,0,10*ROW('Water Data'!E193))),BT199="Yes"),OFFSET('Water Data'!$D$6,0,10*ROW('Water Data'!D193)),IF(AND(ISTEXT(OFFSET('Water Data'!$B$2,0,10*ROW('Water Data'!D193))),BT199="No",ISNUMBER(OFFSET('Water Data'!$D$6,0,10*ROW('Water Data'!D193)))),CONCATENATE("[",ROUND(OFFSET('Water Data'!$D$6,0,10*ROW('Water Data'!D193)),0),"]"),IF(AND(ISTEXT(OFFSET('Water Data'!$B$2,0,10*ROW('Water Data'!D193))),BT199="",ISNUMBER(OFFSET('Water Data'!$D$6,0,10*ROW('Water Data'!D193)))),OFFSET('Water Data'!$D$6,0,10*ROW('Water Data'!D193)),NA())))</f>
        <v>#N/A</v>
      </c>
      <c r="F199" s="82" t="e">
        <f ca="true">+IF(AND(ISTEXT(OFFSET('Water Data'!$B$2,0,10*ROW('Water Data'!D193))),BU199="Yes"),OFFSET('Water Data'!$D$9,0,10*ROW('Water Data'!D193)),IF(AND(ISTEXT(OFFSET('Water Data'!$B$2,0,10*ROW('Water Data'!D193))),BU199="No",ISNUMBER(OFFSET('Water Data'!$D$9,0,10*ROW('Water Data'!D193)))),CONCATENATE("[",ROUND(OFFSET('Water Data'!$D$9,0,10*ROW('Water Data'!D193)),0),"]"),IF(AND(ISTEXT(OFFSET('Water Data'!$B$2,0,10*ROW('Water Data'!D193))),BU199="",ISNUMBER(OFFSET('Water Data'!$D$9,0,10*ROW('Water Data'!D193)))),OFFSET('Water Data'!$D$9,0,10*ROW('Water Data'!D193)),NA())))</f>
        <v>#N/A</v>
      </c>
      <c r="G199" s="82" t="e">
        <f ca="true">+IF(AND(ISTEXT(OFFSET('Water Data'!$B$2,0,10*ROW('Water Data'!E193))),BV199="Yes"),100-OFFSET('Water Data'!$E$4,0,10*ROW('Water Data'!E193)),IF(AND(ISTEXT(OFFSET('Water Data'!$B$2,0,10*ROW('Water Data'!E193))),BV199="No",ISNUMBER(OFFSET('Water Data'!$E$4,0,10*ROW('Water Data'!E193)))),CONCATENATE("[",ROUND(100-OFFSET('Water Data'!$E$4,0,10*ROW('Water Data'!E193)),0),"]"),IF(AND(ISTEXT(OFFSET('Water Data'!$B$2,0,10*ROW('Water Data'!E193))),BV199="",ISNUMBER(OFFSET('Water Data'!$E$4,0,10*ROW('Water Data'!E193)))),100-OFFSET('Water Data'!$E$4,0,10*ROW('Water Data'!E193)),NA())))</f>
        <v>#N/A</v>
      </c>
      <c r="H199" s="82" t="e">
        <f ca="true">+IF(AND(ISTEXT(OFFSET('Water Data'!$B$2,0,10*ROW('Water Data'!E193))),BW199="Yes"),OFFSET('Water Data'!$E$6,0,10*ROW('Water Data'!E193)),IF(AND(ISTEXT(OFFSET('Water Data'!$B$2,0,10*ROW('Water Data'!E193))),BW199="No",ISNUMBER(OFFSET('Water Data'!$E$6,0,10*ROW('Water Data'!E193)))),CONCATENATE("[",ROUND(OFFSET('Water Data'!$D$6,0,10*ROW('Water Data'!E193)),0),"]"),IF(AND(ISTEXT(OFFSET('Water Data'!$B$2,0,10*ROW('Water Data'!E193))),BW199="",ISNUMBER(OFFSET('Water Data'!$E$6,0,10*ROW('Water Data'!E193)))),OFFSET('Water Data'!$E$6,0,10*ROW('Water Data'!E193)),NA())))</f>
        <v>#N/A</v>
      </c>
      <c r="I199" s="82" t="e">
        <f ca="true">+IF(AND(ISTEXT(OFFSET('Water Data'!$B$2,0,10*ROW('Water Data'!E193))),BX199="Yes"),OFFSET('Water Data'!$E$9,0,10*ROW('Water Data'!E193)),IF(AND(ISTEXT(OFFSET('Water Data'!$B$2,0,10*ROW('Water Data'!E193))),BX199="No",ISNUMBER(OFFSET('Water Data'!$E$9,0,10*ROW('Water Data'!E193)))),CONCATENATE("[",ROUND(OFFSET('Water Data'!$E$9,0,10*ROW('Water Data'!E193)),0),"]"),IF(AND(ISTEXT(OFFSET('Water Data'!$B$2,0,10*ROW('Water Data'!E193))),BX199="",ISNUMBER(OFFSET('Water Data'!$E$9,0,10*ROW('Water Data'!E193)))),OFFSET('Water Data'!$E$9,0,10*ROW('Water Data'!E193)),NA())))</f>
        <v>#N/A</v>
      </c>
      <c r="J199" s="82" t="e">
        <f ca="true">+IF(AND(ISTEXT(OFFSET('Water Data'!$B$2,0,10*ROW('Water Data'!F193))),BY199="Yes"),100-OFFSET('Water Data'!$F$4,0,10*ROW('Water Data'!F193)),IF(AND(ISTEXT(OFFSET('Water Data'!$B$2,0,10*ROW('Water Data'!F193))),BY199="No",ISNUMBER(OFFSET('Water Data'!$F$4,0,10*ROW('Water Data'!F193)))),CONCATENATE("[",ROUND(100-OFFSET('Water Data'!$F$4,0,10*ROW('Water Data'!F193)),0),"]"),IF(AND(ISTEXT(OFFSET('Water Data'!$B$2,0,10*ROW('Water Data'!F193))),BY199="",ISNUMBER(OFFSET('Water Data'!$F$4,0,10*ROW('Water Data'!F193)))),100-OFFSET('Water Data'!$F$4,0,10*ROW('Water Data'!F193)),NA())))</f>
        <v>#N/A</v>
      </c>
      <c r="K199" s="82" t="e">
        <f ca="true">+IF(AND(ISTEXT(OFFSET('Water Data'!$B$2,0,10*ROW('Water Data'!F193))),BZ199="Yes"),OFFSET('Water Data'!$F$6,0,10*ROW('Water Data'!F193)),IF(AND(ISTEXT(OFFSET('Water Data'!$B$2,0,10*ROW('Water Data'!F193))),BZ199="No",ISNUMBER(OFFSET('Water Data'!$F$6,0,10*ROW('Water Data'!F193)))),CONCATENATE("[",ROUND(OFFSET('Water Data'!$F$6,0,10*ROW('Water Data'!F193)),0),"]"),IF(AND(ISTEXT(OFFSET('Water Data'!$B$2,0,10*ROW('Water Data'!F193))),BZ199="",ISNUMBER(OFFSET('Water Data'!$F$6,0,10*ROW('Water Data'!F193)))),OFFSET('Water Data'!$F$6,0,10*ROW('Water Data'!F193)),NA())))</f>
        <v>#N/A</v>
      </c>
      <c r="L199" s="82" t="e">
        <f ca="true">+IF(AND(ISTEXT(OFFSET('Water Data'!$B$2,0,10*ROW('Water Data'!F193))),CA199="Yes"),OFFSET('Water Data'!$F$9,0,10*ROW('Water Data'!F193)),IF(AND(ISTEXT(OFFSET('Water Data'!$B$2,0,10*ROW('Water Data'!F193))),CA199="No",ISNUMBER(OFFSET('Water Data'!$F$9,0,10*ROW('Water Data'!F193)))),CONCATENATE("[",ROUND(OFFSET('Water Data'!$F$9,0,10*ROW('Water Data'!F193)),0),"]"),IF(AND(ISTEXT(OFFSET('Water Data'!$B$2,0,10*ROW('Water Data'!F193))),CA199="",ISNUMBER(OFFSET('Water Data'!$F$9,0,10*ROW('Water Data'!F193)))),OFFSET('Water Data'!$F$9,0,10*ROW('Water Data'!F193)),NA())))</f>
        <v>#N/A</v>
      </c>
      <c r="M199" s="82" t="e">
        <f ca="true">+IF(AND(ISTEXT(OFFSET('Water Data'!$B$2,0,10*ROW('Water Data'!G193))),CB199="Yes"),100-OFFSET('Water Data'!$G$4,0,10*ROW('Water Data'!G193)),IF(AND(ISTEXT(OFFSET('Water Data'!$B$2,0,10*ROW('Water Data'!G193))),CB199="No",ISNUMBER(OFFSET('Water Data'!$G$4,0,10*ROW('Water Data'!G193)))),CONCATENATE("[",ROUND(100-OFFSET('Water Data'!$G$4,0,10*ROW('Water Data'!G193)),0),"]"),IF(AND(ISTEXT(OFFSET('Water Data'!$B$2,0,10*ROW('Water Data'!G193))),CB199="",ISNUMBER(OFFSET('Water Data'!$G$4,0,10*ROW('Water Data'!G193)))),100-OFFSET('Water Data'!$G$4,0,10*ROW('Water Data'!G193)),NA())))</f>
        <v>#N/A</v>
      </c>
      <c r="N199" s="82" t="e">
        <f ca="true">+IF(AND(ISTEXT(OFFSET('Water Data'!$B$2,0,10*ROW('Water Data'!G193))),CC199="Yes"),OFFSET('Water Data'!$G$6,0,10*ROW('Water Data'!G193)),IF(AND(ISTEXT(OFFSET('Water Data'!$B$2,0,10*ROW('Water Data'!G193))),CC199="No",ISNUMBER(OFFSET('Water Data'!$G$6,0,10*ROW('Water Data'!G193)))),CONCATENATE("[",ROUND(OFFSET('Water Data'!$G$6,0,10*ROW('Water Data'!G193)),0),"]"),IF(AND(ISTEXT(OFFSET('Water Data'!$B$2,0,10*ROW('Water Data'!G193))),CC199="",ISNUMBER(OFFSET('Water Data'!$G$6,0,10*ROW('Water Data'!G193)))),OFFSET('Water Data'!$G$6,0,10*ROW('Water Data'!G193)),NA())))</f>
        <v>#N/A</v>
      </c>
      <c r="O199" s="82" t="e">
        <f ca="true">+IF(AND(ISTEXT(OFFSET('Water Data'!$B$2,0,10*ROW('Water Data'!G193))),CD199="Yes"),OFFSET('Water Data'!$G$9,0,10*ROW('Water Data'!G193)),IF(AND(ISTEXT(OFFSET('Water Data'!$B$2,0,10*ROW('Water Data'!G193))),CD199="No",ISNUMBER(OFFSET('Water Data'!$G$9,0,10*ROW('Water Data'!G193)))),CONCATENATE("[",ROUND(OFFSET('Water Data'!$G$9,0,10*ROW('Water Data'!G193)),0),"]"),IF(AND(ISTEXT(OFFSET('Water Data'!$B$2,0,10*ROW('Water Data'!G193))),CD199="",ISNUMBER(OFFSET('Water Data'!$G$9,0,10*ROW('Water Data'!G193)))),OFFSET('Water Data'!$G$9,0,10*ROW('Water Data'!G193)),NA())))</f>
        <v>#N/A</v>
      </c>
      <c r="P199" s="82" t="e">
        <f ca="true">+IF(AND(ISTEXT(OFFSET('Water Data'!$B$2,0,10*ROW('Water Data'!H193))),CE199="Yes"),100-OFFSET('Water Data'!$H$4,0,10*ROW('Water Data'!H193)),IF(AND(ISTEXT(OFFSET('Water Data'!$B$2,0,10*ROW('Water Data'!H193))),CE199="No",ISNUMBER(OFFSET('Water Data'!$H$4,0,10*ROW('Water Data'!H193)))),CONCATENATE("[",ROUND(100-OFFSET('Water Data'!$H$4,0,10*ROW('Water Data'!H193)),0),"]"),IF(AND(ISTEXT(OFFSET('Water Data'!$B$2,0,10*ROW('Water Data'!H193))),CE199="",ISNUMBER(OFFSET('Water Data'!$H$4,0,10*ROW('Water Data'!H193)))),100-OFFSET('Water Data'!$H$4,0,10*ROW('Water Data'!H193)),NA())))</f>
        <v>#N/A</v>
      </c>
      <c r="Q199" s="82" t="e">
        <f ca="true">+IF(AND(ISTEXT(OFFSET('Water Data'!$B$2,0,10*ROW('Water Data'!H193))),CF199="Yes"),OFFSET('Water Data'!$H$6,0,10*ROW('Water Data'!H193)),IF(AND(ISTEXT(OFFSET('Water Data'!$B$2,0,10*ROW('Water Data'!H193))),CF199="No",ISNUMBER(OFFSET('Water Data'!$H$6,0,10*ROW('Water Data'!H193)))),CONCATENATE("[",ROUND(OFFSET('Water Data'!$H$6,0,10*ROW('Water Data'!H193)),0),"]"),IF(AND(ISTEXT(OFFSET('Water Data'!$B$2,0,10*ROW('Water Data'!H193))),CF199="",ISNUMBER(OFFSET('Water Data'!$H$6,0,10*ROW('Water Data'!H193)))),OFFSET('Water Data'!$H$6,0,10*ROW('Water Data'!H193)),NA())))</f>
        <v>#N/A</v>
      </c>
      <c r="R199" s="82" t="e">
        <f ca="true">+IF(AND(ISTEXT(OFFSET('Water Data'!$B$2,0,10*ROW('Water Data'!H193))),CG199="Yes"),OFFSET('Water Data'!$H$9,0,10*ROW('Water Data'!H193)),IF(AND(ISTEXT(OFFSET('Water Data'!$B$2,0,10*ROW('Water Data'!H193))),CG199="No",ISNUMBER(OFFSET('Water Data'!$H$9,0,10*ROW('Water Data'!H193)))),CONCATENATE("[",ROUND(OFFSET('Water Data'!$H$9,0,10*ROW('Water Data'!H193)),0),"]"),IF(AND(ISTEXT(OFFSET('Water Data'!$B$2,0,10*ROW('Water Data'!H193))),CG199="",ISNUMBER(OFFSET('Water Data'!$H$9,0,10*ROW('Water Data'!H193)))),OFFSET('Water Data'!$H$9,0,10*ROW('Water Data'!H193)),NA())))</f>
        <v>#N/A</v>
      </c>
      <c r="S199" s="82" t="e">
        <f ca="true">+IF(AND(ISTEXT(OFFSET('Water Data'!$B$2,0,10*ROW('Water Data'!I193))),CH199="Yes"),100-OFFSET('Water Data'!$I$4,0,10*ROW('Water Data'!I193)),IF(AND(ISTEXT(OFFSET('Water Data'!$B$2,0,10*ROW('Water Data'!I193))),CH199="No",ISNUMBER(OFFSET('Water Data'!$I$4,0,10*ROW('Water Data'!I193)))),CONCATENATE("[",ROUND(100-OFFSET('Water Data'!$I$4,0,10*ROW('Water Data'!I193)),0),"]"),IF(AND(ISTEXT(OFFSET('Water Data'!$B$2,0,10*ROW('Water Data'!I193))),CH199="",ISNUMBER(OFFSET('Water Data'!$I$4,0,10*ROW('Water Data'!I193)))),100-OFFSET('Water Data'!$I$4,0,10*ROW('Water Data'!I193)),NA())))</f>
        <v>#N/A</v>
      </c>
      <c r="T199" s="82" t="e">
        <f ca="true">+IF(AND(ISTEXT(OFFSET('Water Data'!$B$2,0,10*ROW('Water Data'!I193))),CI199="Yes"),OFFSET('Water Data'!$I$6,0,10*ROW('Water Data'!I193)),IF(AND(ISTEXT(OFFSET('Water Data'!$B$2,0,10*ROW('Water Data'!I193))),CI199="No",ISNUMBER(OFFSET('Water Data'!$I$6,0,10*ROW('Water Data'!I193)))),CONCATENATE("[",ROUND(OFFSET('Water Data'!$I$6,0,10*ROW('Water Data'!I193)),0),"]"),IF(AND(ISTEXT(OFFSET('Water Data'!$B$2,0,10*ROW('Water Data'!I193))),CI199="",ISNUMBER(OFFSET('Water Data'!$I$6,0,10*ROW('Water Data'!I193)))),OFFSET('Water Data'!$I$6,0,10*ROW('Water Data'!I193)),NA())))</f>
        <v>#N/A</v>
      </c>
      <c r="U199" s="82" t="e">
        <f ca="true">+IF(AND(ISTEXT(OFFSET('Water Data'!$B$2,0,10*ROW('Water Data'!I193))),CJ199="Yes"),OFFSET('Water Data'!$I$9,0,10*ROW('Water Data'!I193)),IF(AND(ISTEXT(OFFSET('Water Data'!$B$2,0,10*ROW('Water Data'!I193))),CJ199="No",ISNUMBER(OFFSET('Water Data'!$I$9,0,10*ROW('Water Data'!I193)))),CONCATENATE("[",ROUND(OFFSET('Water Data'!$I$9,0,10*ROW('Water Data'!I193)),0),"]"),IF(AND(ISTEXT(OFFSET('Water Data'!$B$2,0,10*ROW('Water Data'!I193))),CJ199="",ISNUMBER(OFFSET('Water Data'!$I$9,0,10*ROW('Water Data'!I193)))),OFFSET('Water Data'!$I$9,0,10*ROW('Water Data'!I193)),NA())))</f>
        <v>#N/A</v>
      </c>
      <c r="V199" s="83" t="e">
        <f ca="true">+IF(AND(ISTEXT(OFFSET('Sanitation Data'!$B$2,0,10*ROW('Sanitation Data'!D193))),CK199="Yes"),100-OFFSET('Sanitation Data'!$D$4,0,10*ROW('Sanitation Data'!D193)),IF(AND(ISTEXT(OFFSET('Sanitation Data'!$B$2,0,10*ROW('Sanitation Data'!D193))),CK199="No",ISNUMBER(OFFSET('Sanitation Data'!$D$4,0,10*ROW('Sanitation Data'!D193)))),CONCATENATE("[",ROUND(100-OFFSET('Sanitation Data'!$D$4,0,10*ROW('Sanitation Data'!D193)),0),"]"),IF(AND(ISTEXT(OFFSET('Sanitation Data'!$B$2,0,10*ROW('Sanitation Data'!D193))),CK199="",ISNUMBER(OFFSET('Sanitation Data'!$D$4,0,10*ROW('Sanitation Data'!D193)))),100-OFFSET('Sanitation Data'!$D$4,0,10*ROW('Sanitation Data'!D193)),NA())))</f>
        <v>#N/A</v>
      </c>
      <c r="W199" s="83" t="e">
        <f ca="true">+IF(AND(ISTEXT(OFFSET('Sanitation Data'!$B$2,0,10*ROW('Sanitation Data'!D193))),CL199="Yes"),OFFSET('Sanitation Data'!$D$6,0,10*ROW('Sanitation Data'!D193)),IF(AND(ISTEXT(OFFSET('Sanitation Data'!$B$2,0,10*ROW('Sanitation Data'!D193))),CL199="No",ISNUMBER(OFFSET('Sanitation Data'!$D$6,0,10*ROW('Sanitation Data'!D193)))),CONCATENATE("[",ROUND(OFFSET('Sanitation Data'!$D$6,0,10*ROW('Sanitation Data'!D193)),0),"]"),IF(AND(ISTEXT(OFFSET('Sanitation Data'!$B$2,0,10*ROW('Sanitation Data'!D193))),CL199="",ISNUMBER(OFFSET('Sanitation Data'!$D$6,0,10*ROW('Sanitation Data'!D193)))),OFFSET('Sanitation Data'!$D$6,0,10*ROW('Sanitation Data'!D193)),NA())))</f>
        <v>#N/A</v>
      </c>
      <c r="X199" s="83" t="e">
        <f ca="true">+IF(AND(ISTEXT(OFFSET('Sanitation Data'!$B$2,0,10*ROW('Sanitation Data'!D193))),CM199="Yes"),OFFSET('Sanitation Data'!$D$10,0,10*ROW('Sanitation Data'!D193)),IF(AND(ISTEXT(OFFSET('Sanitation Data'!$B$2,0,10*ROW('Sanitation Data'!D193))),CM199="No",ISNUMBER(OFFSET('Sanitation Data'!$D$10,0,10*ROW('Sanitation Data'!D193)))),CONCATENATE("[",ROUND(OFFSET('Sanitation Data'!$D$10,0,10*ROW('Sanitation Data'!D193)),0),"]"),IF(AND(ISTEXT(OFFSET('Sanitation Data'!$B$2,0,10*ROW('Sanitation Data'!D193))),CM199="",ISNUMBER(OFFSET('Sanitation Data'!$D$10,0,10*ROW('Sanitation Data'!D193)))),OFFSET('Sanitation Data'!$D$10,0,10*ROW('Sanitation Data'!D193)),NA())))</f>
        <v>#N/A</v>
      </c>
      <c r="Y199" s="83" t="e">
        <f ca="true">+IF(AND(ISTEXT(OFFSET('Sanitation Data'!$B$2,0,10*ROW('Sanitation Data'!D193))),CN199="Yes"),OFFSET('Sanitation Data'!$D$11,0,10*ROW('Sanitation Data'!D193)),IF(AND(ISTEXT(OFFSET('Sanitation Data'!$B$2,0,10*ROW('Sanitation Data'!D193))),CN199="No",ISNUMBER(OFFSET('Sanitation Data'!$D$11,0,10*ROW('Sanitation Data'!D193)))),CONCATENATE("[",ROUND(OFFSET('Sanitation Data'!$D$11,0,10*ROW('Sanitation Data'!D193)),0),"]"),IF(AND(ISTEXT(OFFSET('Sanitation Data'!$B$2,0,10*ROW('Sanitation Data'!D193))),CN199="",ISNUMBER(OFFSET('Sanitation Data'!$D$11,0,10*ROW('Sanitation Data'!D193)))),OFFSET('Sanitation Data'!$D$11,0,10*ROW('Sanitation Data'!D193)),NA())))</f>
        <v>#N/A</v>
      </c>
      <c r="Z199" s="83" t="e">
        <f ca="true">+IF(AND(ISTEXT(OFFSET('Sanitation Data'!$B$2,0,10*ROW('Sanitation Data'!D193))),CO199="Yes"),OFFSET('Sanitation Data'!$D$12,0,10*ROW('Sanitation Data'!D193)),IF(AND(ISTEXT(OFFSET('Sanitation Data'!$B$2,0,10*ROW('Sanitation Data'!D193))),CO199="No",ISNUMBER(OFFSET('Sanitation Data'!$D$12,0,10*ROW('Sanitation Data'!D193)))),CONCATENATE("[",ROUND(OFFSET('Sanitation Data'!$D$12,0,10*ROW('Sanitation Data'!D193)),0),"]"),IF(AND(ISTEXT(OFFSET('Sanitation Data'!$B$2,0,10*ROW('Sanitation Data'!D193))),CO199="",ISNUMBER(OFFSET('Sanitation Data'!$D$12,0,10*ROW('Sanitation Data'!D193)))),OFFSET('Sanitation Data'!$D$12,0,10*ROW('Sanitation Data'!D193)),NA())))</f>
        <v>#N/A</v>
      </c>
      <c r="AA199" s="83" t="e">
        <f ca="true">+IF(AND(ISTEXT(OFFSET('Sanitation Data'!$B$2,0,10*ROW('Sanitation Data'!E193))),CP199="Yes"),100-OFFSET('Sanitation Data'!$E$4,0,10*ROW('Sanitation Data'!E193)),IF(AND(ISTEXT(OFFSET('Sanitation Data'!$B$2,0,10*ROW('Sanitation Data'!E193))),CP199="No",ISNUMBER(OFFSET('Sanitation Data'!$E$4,0,10*ROW('Sanitation Data'!E193)))),CONCATENATE("[",ROUND(100-OFFSET('Sanitation Data'!$E$4,0,10*ROW('Sanitation Data'!E193)),0),"]"),IF(AND(ISTEXT(OFFSET('Sanitation Data'!$B$2,0,10*ROW('Sanitation Data'!E193))),CP199="",ISNUMBER(OFFSET('Sanitation Data'!$E$4,0,10*ROW('Sanitation Data'!E193)))),100-OFFSET('Sanitation Data'!$E$4,0,10*ROW('Sanitation Data'!E193)),NA())))</f>
        <v>#N/A</v>
      </c>
      <c r="AB199" s="83" t="e">
        <f ca="true">+IF(AND(ISTEXT(OFFSET('Sanitation Data'!$B$2,0,10*ROW('Sanitation Data'!E193))),CQ199="Yes"),OFFSET('Sanitation Data'!$E$6,0,10*ROW('Sanitation Data'!H193)),IF(AND(ISTEXT(OFFSET('Sanitation Data'!$B$2,0,10*ROW('Sanitation Data'!E193))),CQ199="No",ISNUMBER(OFFSET('Sanitation Data'!$E$6,0,10*ROW('Sanitation Data'!E193)))),CONCATENATE("[",ROUND(OFFSET('Sanitation Data'!$E$6,0,10*ROW('Sanitation Data'!E193)),0),"]"),IF(AND(ISTEXT(OFFSET('Sanitation Data'!$B$2,0,10*ROW('Sanitation Data'!E193))),CQ199="",ISNUMBER(OFFSET('Sanitation Data'!$E$6,0,10*ROW('Sanitation Data'!E193)))),OFFSET('Sanitation Data'!$E$6,0,10*ROW('Sanitation Data'!E193)),NA())))</f>
        <v>#N/A</v>
      </c>
      <c r="AC199" s="83" t="e">
        <f ca="true">+IF(AND(ISTEXT(OFFSET('Sanitation Data'!$B$2,0,10*ROW('Sanitation Data'!E193))),CR199="Yes"),OFFSET('Sanitation Data'!$E$10,0,10*ROW('Sanitation Data'!E193)),IF(AND(ISTEXT(OFFSET('Sanitation Data'!$B$2,0,10*ROW('Sanitation Data'!E193))),CR199="No",ISNUMBER(OFFSET('Sanitation Data'!$E$10,0,10*ROW('Sanitation Data'!E193)))),CONCATENATE("[",ROUND(OFFSET('Sanitation Data'!$E$10,0,10*ROW('Sanitation Data'!E193)),0),"]"),IF(AND(ISTEXT(OFFSET('Sanitation Data'!$B$2,0,10*ROW('Sanitation Data'!E193))),CR199="",ISNUMBER(OFFSET('Sanitation Data'!$E$10,0,10*ROW('Sanitation Data'!E193)))),OFFSET('Sanitation Data'!$E$10,0,10*ROW('Sanitation Data'!E193)),NA())))</f>
        <v>#N/A</v>
      </c>
      <c r="AD199" s="83" t="e">
        <f ca="true">+IF(AND(ISTEXT(OFFSET('Sanitation Data'!$B$2,0,10*ROW('Sanitation Data'!E193))),CS199="Yes"),OFFSET('Sanitation Data'!$E$11,0,10*ROW('Sanitation Data'!E193)),IF(AND(ISTEXT(OFFSET('Sanitation Data'!$B$2,0,10*ROW('Sanitation Data'!E193))),CS199="No",ISNUMBER(OFFSET('Sanitation Data'!$E$11,0,10*ROW('Sanitation Data'!E193)))),CONCATENATE("[",ROUND(OFFSET('Sanitation Data'!$E$11,0,10*ROW('Sanitation Data'!E193)),0),"]"),IF(AND(ISTEXT(OFFSET('Sanitation Data'!$B$2,0,10*ROW('Sanitation Data'!E193))),CS199="",ISNUMBER(OFFSET('Sanitation Data'!$E$11,0,10*ROW('Sanitation Data'!E193)))),OFFSET('Sanitation Data'!$E$11,0,10*ROW('Sanitation Data'!E193)),NA())))</f>
        <v>#N/A</v>
      </c>
      <c r="AE199" s="83" t="e">
        <f ca="true">+IF(AND(ISTEXT(OFFSET('Sanitation Data'!$B$2,0,10*ROW('Sanitation Data'!E193))),CT199="Yes"),OFFSET('Sanitation Data'!$E$12,0,10*ROW('Sanitation Data'!E193)),IF(AND(ISTEXT(OFFSET('Sanitation Data'!$B$2,0,10*ROW('Sanitation Data'!E193))),CT199="No",ISNUMBER(OFFSET('Sanitation Data'!$E$12,0,10*ROW('Sanitation Data'!E193)))),CONCATENATE("[",ROUND(OFFSET('Sanitation Data'!$E$12,0,10*ROW('Sanitation Data'!E193)),0),"]"),IF(AND(ISTEXT(OFFSET('Sanitation Data'!$B$2,0,10*ROW('Sanitation Data'!E193))),CT199="",ISNUMBER(OFFSET('Sanitation Data'!$E$12,0,10*ROW('Sanitation Data'!E193)))),OFFSET('Sanitation Data'!$E$12,0,10*ROW('Sanitation Data'!E193)),NA())))</f>
        <v>#N/A</v>
      </c>
      <c r="AF199" s="83" t="e">
        <f ca="true">+IF(AND(ISTEXT(OFFSET('Sanitation Data'!$B$2,0,10*ROW('Sanitation Data'!F193))),CU199="Yes"),100-OFFSET('Sanitation Data'!$F$4,0,10*ROW('Sanitation Data'!F193)),IF(AND(ISTEXT(OFFSET('Sanitation Data'!$B$2,0,10*ROW('Sanitation Data'!F193))),CU199="No",ISNUMBER(OFFSET('Sanitation Data'!$F$4,0,10*ROW('Sanitation Data'!F193)))),CONCATENATE("[",ROUND(100-OFFSET('Sanitation Data'!$F$4,0,10*ROW('Sanitation Data'!F193)),0),"]"),IF(AND(ISTEXT(OFFSET('Sanitation Data'!$B$2,0,10*ROW('Sanitation Data'!F193))),CU199="",ISNUMBER(OFFSET('Sanitation Data'!$F$4,0,10*ROW('Sanitation Data'!F193)))),100-OFFSET('Sanitation Data'!$F$4,0,10*ROW('Sanitation Data'!F193)),NA())))</f>
        <v>#N/A</v>
      </c>
      <c r="AG199" s="83" t="e">
        <f ca="true">+IF(AND(ISTEXT(OFFSET('Sanitation Data'!$B$2,0,10*ROW('Sanitation Data'!F193))),CV199="Yes"),OFFSET('Sanitation Data'!$F$6,0,10*ROW('Sanitation Data'!F193)),IF(AND(ISTEXT(OFFSET('Sanitation Data'!$B$2,0,10*ROW('Sanitation Data'!F193))),CV199="No",ISNUMBER(OFFSET('Sanitation Data'!$F$6,0,10*ROW('Sanitation Data'!F193)))),CONCATENATE("[",ROUND(OFFSET('Sanitation Data'!$F$6,0,10*ROW('Sanitation Data'!F193)),0),"]"),IF(AND(ISTEXT(OFFSET('Sanitation Data'!$B$2,0,10*ROW('Sanitation Data'!F193))),CV199="",ISNUMBER(OFFSET('Sanitation Data'!$F$6,0,10*ROW('Sanitation Data'!F193)))),OFFSET('Sanitation Data'!$F$6,0,10*ROW('Sanitation Data'!F193)),NA())))</f>
        <v>#N/A</v>
      </c>
      <c r="AH199" s="83" t="e">
        <f ca="true">+IF(AND(ISTEXT(OFFSET('Sanitation Data'!$B$2,0,10*ROW('Sanitation Data'!F193))),CW199="Yes"),OFFSET('Sanitation Data'!$F$10,0,10*ROW('Sanitation Data'!F193)),IF(AND(ISTEXT(OFFSET('Sanitation Data'!$B$2,0,10*ROW('Sanitation Data'!F193))),CW199="No",ISNUMBER(OFFSET('Sanitation Data'!$F$10,0,10*ROW('Sanitation Data'!F193)))),CONCATENATE("[",ROUND(OFFSET('Sanitation Data'!$F$10,0,10*ROW('Sanitation Data'!F193)),0),"]"),IF(AND(ISTEXT(OFFSET('Sanitation Data'!$B$2,0,10*ROW('Sanitation Data'!F193))),CW199="",ISNUMBER(OFFSET('Sanitation Data'!$F$10,0,10*ROW('Sanitation Data'!F193)))),OFFSET('Sanitation Data'!$F$10,0,10*ROW('Sanitation Data'!F193)),NA())))</f>
        <v>#N/A</v>
      </c>
      <c r="AI199" s="83" t="e">
        <f ca="true">+IF(AND(ISTEXT(OFFSET('Sanitation Data'!$B$2,0,10*ROW('Sanitation Data'!F193))),CX199="Yes"),OFFSET('Sanitation Data'!$F$11,0,10*ROW('Sanitation Data'!F193)),IF(AND(ISTEXT(OFFSET('Sanitation Data'!$B$2,0,10*ROW('Sanitation Data'!F193))),CX199="No",ISNUMBER(OFFSET('Sanitation Data'!$F$11,0,10*ROW('Sanitation Data'!F193)))),CONCATENATE("[",ROUND(OFFSET('Sanitation Data'!$F$11,0,10*ROW('Sanitation Data'!F193)),0),"]"),IF(AND(ISTEXT(OFFSET('Sanitation Data'!$B$2,0,10*ROW('Sanitation Data'!F193))),CX199="",ISNUMBER(OFFSET('Sanitation Data'!$F$11,0,10*ROW('Sanitation Data'!F193)))),OFFSET('Sanitation Data'!$F$11,0,10*ROW('Sanitation Data'!F193)),NA())))</f>
        <v>#N/A</v>
      </c>
      <c r="AJ199" s="83" t="e">
        <f ca="true">+IF(AND(ISTEXT(OFFSET('Sanitation Data'!$B$2,0,10*ROW('Sanitation Data'!F193))),CY199="Yes"),OFFSET('Sanitation Data'!$F$12,0,10*ROW('Sanitation Data'!F193)),IF(AND(ISTEXT(OFFSET('Sanitation Data'!$B$2,0,10*ROW('Sanitation Data'!F193))),CY199="No",ISNUMBER(OFFSET('Sanitation Data'!$F$12,0,10*ROW('Sanitation Data'!F193)))),CONCATENATE("[",ROUND(OFFSET('Sanitation Data'!$F$12,0,10*ROW('Sanitation Data'!F193)),0),"]"),IF(AND(ISTEXT(OFFSET('Sanitation Data'!$B$2,0,10*ROW('Sanitation Data'!F193))),CY199="",ISNUMBER(OFFSET('Sanitation Data'!$F$12,0,10*ROW('Sanitation Data'!F193)))),OFFSET('Sanitation Data'!$F$12,0,10*ROW('Sanitation Data'!F193)),NA())))</f>
        <v>#N/A</v>
      </c>
      <c r="AK199" s="83" t="e">
        <f ca="true">+IF(AND(ISTEXT(OFFSET('Sanitation Data'!$B$2,0,10*ROW('Sanitation Data'!G193))),CZ199="Yes"),100-OFFSET('Sanitation Data'!$G$4,0,10*ROW('Sanitation Data'!G193)),IF(AND(ISTEXT(OFFSET('Sanitation Data'!$B$2,0,10*ROW('Sanitation Data'!G193))),CZ199="No",ISNUMBER(OFFSET('Sanitation Data'!$G$4,0,10*ROW('Sanitation Data'!G193)))),CONCATENATE("[",ROUND(100-OFFSET('Sanitation Data'!$G$4,0,10*ROW('Sanitation Data'!G193)),0),"]"),IF(AND(ISTEXT(OFFSET('Sanitation Data'!$B$2,0,10*ROW('Sanitation Data'!G193))),CZ199="",ISNUMBER(OFFSET('Sanitation Data'!$G$4,0,10*ROW('Sanitation Data'!G193)))),100-OFFSET('Sanitation Data'!$G$4,0,10*ROW('Sanitation Data'!G193)),NA())))</f>
        <v>#N/A</v>
      </c>
      <c r="AL199" s="83" t="e">
        <f ca="true">+IF(AND(ISTEXT(OFFSET('Sanitation Data'!$B$2,0,10*ROW('Sanitation Data'!G193))),DA199="Yes"),OFFSET('Sanitation Data'!$G$6,0,10*ROW('Sanitation Data'!G193)),IF(AND(ISTEXT(OFFSET('Sanitation Data'!$B$2,0,10*ROW('Sanitation Data'!G193))),DA199="No",ISNUMBER(OFFSET('Sanitation Data'!$G$6,0,10*ROW('Sanitation Data'!G193)))),CONCATENATE("[",ROUND(OFFSET('Sanitation Data'!$G$6,0,10*ROW('Sanitation Data'!G193)),0),"]"),IF(AND(ISTEXT(OFFSET('Sanitation Data'!$B$2,0,10*ROW('Sanitation Data'!G193))),DA199="",ISNUMBER(OFFSET('Sanitation Data'!$G$6,0,10*ROW('Sanitation Data'!G193)))),OFFSET('Sanitation Data'!$G$6,0,10*ROW('Sanitation Data'!G193)),NA())))</f>
        <v>#N/A</v>
      </c>
      <c r="AM199" s="83" t="e">
        <f ca="true">+IF(AND(ISTEXT(OFFSET('Sanitation Data'!$B$2,0,10*ROW('Sanitation Data'!G193))),DB199="Yes"),OFFSET('Sanitation Data'!$G$10,0,10*ROW('Sanitation Data'!G193)),IF(AND(ISTEXT(OFFSET('Sanitation Data'!$B$2,0,10*ROW('Sanitation Data'!G193))),DB199="No",ISNUMBER(OFFSET('Sanitation Data'!$G$10,0,10*ROW('Sanitation Data'!G193)))),CONCATENATE("[",ROUND(OFFSET('Sanitation Data'!$G$10,0,10*ROW('Sanitation Data'!G193)),0),"]"),IF(AND(ISTEXT(OFFSET('Sanitation Data'!$B$2,0,10*ROW('Sanitation Data'!G193))),DB199="",ISNUMBER(OFFSET('Sanitation Data'!$G$10,0,10*ROW('Sanitation Data'!G193)))),OFFSET('Sanitation Data'!$G$10,0,10*ROW('Sanitation Data'!G193)),NA())))</f>
        <v>#N/A</v>
      </c>
      <c r="AN199" s="83" t="e">
        <f ca="true">+IF(AND(ISTEXT(OFFSET('Sanitation Data'!$B$2,0,10*ROW('Sanitation Data'!G193))),DC199="Yes"),OFFSET('Sanitation Data'!$G$11,0,10*ROW('Sanitation Data'!G193)),IF(AND(ISTEXT(OFFSET('Sanitation Data'!$B$2,0,10*ROW('Sanitation Data'!G193))),DC199="No",ISNUMBER(OFFSET('Sanitation Data'!$G$11,0,10*ROW('Sanitation Data'!G193)))),CONCATENATE("[",ROUND(OFFSET('Sanitation Data'!$G$11,0,10*ROW('Sanitation Data'!G193)),0),"]"),IF(AND(ISTEXT(OFFSET('Sanitation Data'!$B$2,0,10*ROW('Sanitation Data'!G193))),DC199="",ISNUMBER(OFFSET('Sanitation Data'!$G$11,0,10*ROW('Sanitation Data'!G193)))),OFFSET('Sanitation Data'!$G$11,0,10*ROW('Sanitation Data'!G193)),NA())))</f>
        <v>#N/A</v>
      </c>
      <c r="AO199" s="83" t="e">
        <f ca="true">+IF(AND(ISTEXT(OFFSET('Sanitation Data'!$B$2,0,10*ROW('Sanitation Data'!G193))),DD199="Yes"),OFFSET('Sanitation Data'!$G$12,0,10*ROW('Sanitation Data'!G193)),IF(AND(ISTEXT(OFFSET('Sanitation Data'!$B$2,0,10*ROW('Sanitation Data'!G193))),DD199="No",ISNUMBER(OFFSET('Sanitation Data'!$G$12,0,10*ROW('Sanitation Data'!G193)))),CONCATENATE("[",ROUND(OFFSET('Sanitation Data'!$G$12,0,10*ROW('Sanitation Data'!G193)),0),"]"),IF(AND(ISTEXT(OFFSET('Sanitation Data'!$B$2,0,10*ROW('Sanitation Data'!G193))),DD199="",ISNUMBER(OFFSET('Sanitation Data'!$G$12,0,10*ROW('Sanitation Data'!G193)))),OFFSET('Sanitation Data'!$G$12,0,10*ROW('Sanitation Data'!G193)),NA())))</f>
        <v>#N/A</v>
      </c>
      <c r="AP199" s="83" t="e">
        <f ca="true">+IF(AND(ISTEXT(OFFSET('Sanitation Data'!$B$2,0,10*ROW('Sanitation Data'!H193))),DE199="Yes"),100-OFFSET('Sanitation Data'!$H$4,0,10*ROW('Sanitation Data'!H193)),IF(AND(ISTEXT(OFFSET('Sanitation Data'!$B$2,0,10*ROW('Sanitation Data'!H193))),DE199="No",ISNUMBER(OFFSET('Sanitation Data'!$H$4,0,10*ROW('Sanitation Data'!H193)))),CONCATENATE("[",ROUND(100-OFFSET('Sanitation Data'!$H$4,0,10*ROW('Sanitation Data'!H193)),0),"]"),IF(AND(ISTEXT(OFFSET('Sanitation Data'!$B$2,0,10*ROW('Sanitation Data'!H193))),DE199="",ISNUMBER(OFFSET('Sanitation Data'!$H$4,0,10*ROW('Sanitation Data'!H193)))),100-OFFSET('Sanitation Data'!$H$4,0,10*ROW('Sanitation Data'!H193)),NA())))</f>
        <v>#N/A</v>
      </c>
      <c r="AQ199" s="83" t="e">
        <f ca="true">+IF(AND(ISTEXT(OFFSET('Sanitation Data'!$B$2,0,10*ROW('Sanitation Data'!H193))),DF199="Yes"),OFFSET('Sanitation Data'!$H$6,0,10*ROW('Sanitation Data'!H193)),IF(AND(ISTEXT(OFFSET('Sanitation Data'!$B$2,0,10*ROW('Sanitation Data'!H193))),DF199="No",ISNUMBER(OFFSET('Sanitation Data'!$H$6,0,10*ROW('Sanitation Data'!H193)))),CONCATENATE("[",ROUND(OFFSET('Sanitation Data'!$H$6,0,10*ROW('Sanitation Data'!H193)),0),"]"),IF(AND(ISTEXT(OFFSET('Sanitation Data'!$B$2,0,10*ROW('Sanitation Data'!H193))),DF199="",ISNUMBER(OFFSET('Sanitation Data'!$H$6,0,10*ROW('Sanitation Data'!H193)))),OFFSET('Sanitation Data'!$H$6,0,10*ROW('Sanitation Data'!H193)),NA())))</f>
        <v>#N/A</v>
      </c>
      <c r="AR199" s="83" t="e">
        <f ca="true">+IF(AND(ISTEXT(OFFSET('Sanitation Data'!$B$2,0,10*ROW('Sanitation Data'!H193))),DG199="Yes"),OFFSET('Sanitation Data'!$H$10,0,10*ROW('Sanitation Data'!H193)),IF(AND(ISTEXT(OFFSET('Sanitation Data'!$B$2,0,10*ROW('Sanitation Data'!H193))),DG199="No",ISNUMBER(OFFSET('Sanitation Data'!$H$10,0,10*ROW('Sanitation Data'!H193)))),CONCATENATE("[",ROUND(OFFSET('Sanitation Data'!$H$10,0,10*ROW('Sanitation Data'!H193)),0),"]"),IF(AND(ISTEXT(OFFSET('Sanitation Data'!$B$2,0,10*ROW('Sanitation Data'!H193))),DG199="",ISNUMBER(OFFSET('Sanitation Data'!$H$10,0,10*ROW('Sanitation Data'!H193)))),OFFSET('Sanitation Data'!$H$10,0,10*ROW('Sanitation Data'!H193)),NA())))</f>
        <v>#N/A</v>
      </c>
      <c r="AS199" s="83" t="e">
        <f ca="true">+IF(AND(ISTEXT(OFFSET('Sanitation Data'!$B$2,0,10*ROW('Sanitation Data'!H193))),DH199="Yes"),OFFSET('Sanitation Data'!$H$11,0,10*ROW('Sanitation Data'!H193)),IF(AND(ISTEXT(OFFSET('Sanitation Data'!$B$2,0,10*ROW('Sanitation Data'!H193))),DH199="No",ISNUMBER(OFFSET('Sanitation Data'!$H$11,0,10*ROW('Sanitation Data'!H193)))),CONCATENATE("[",ROUND(OFFSET('Sanitation Data'!$H$11,0,10*ROW('Sanitation Data'!H193)),0),"]"),IF(AND(ISTEXT(OFFSET('Sanitation Data'!$B$2,0,10*ROW('Sanitation Data'!H193))),DH199="",ISNUMBER(OFFSET('Sanitation Data'!$H$11,0,10*ROW('Sanitation Data'!H193)))),OFFSET('Sanitation Data'!$H$11,0,10*ROW('Sanitation Data'!H193)),NA())))</f>
        <v>#N/A</v>
      </c>
      <c r="AT199" s="83" t="e">
        <f ca="true">+IF(AND(ISTEXT(OFFSET('Sanitation Data'!$B$2,0,10*ROW('Sanitation Data'!H193))),DI199="Yes"),OFFSET('Sanitation Data'!$H$12,0,10*ROW('Sanitation Data'!H193)),IF(AND(ISTEXT(OFFSET('Sanitation Data'!$B$2,0,10*ROW('Sanitation Data'!H193))),DI199="No",ISNUMBER(OFFSET('Sanitation Data'!$H$12,0,10*ROW('Sanitation Data'!H193)))),CONCATENATE("[",ROUND(OFFSET('Sanitation Data'!$H$12,0,10*ROW('Sanitation Data'!H193)),0),"]"),IF(AND(ISTEXT(OFFSET('Sanitation Data'!$B$2,0,10*ROW('Sanitation Data'!H193))),DI199="",ISNUMBER(OFFSET('Sanitation Data'!$H$12,0,10*ROW('Sanitation Data'!H193)))),OFFSET('Sanitation Data'!$H$12,0,10*ROW('Sanitation Data'!H193)),NA())))</f>
        <v>#N/A</v>
      </c>
      <c r="AU199" s="83" t="e">
        <f ca="true">+IF(AND(ISTEXT(OFFSET('Sanitation Data'!$B$2,0,10*ROW('Sanitation Data'!I193))),DJ199="Yes"),100-OFFSET('Sanitation Data'!$I$4,0,10*ROW('Sanitation Data'!I193)),IF(AND(ISTEXT(OFFSET('Sanitation Data'!$B$2,0,10*ROW('Sanitation Data'!I193))),DJ199="No",ISNUMBER(OFFSET('Sanitation Data'!$I$4,0,10*ROW('Sanitation Data'!I193)))),CONCATENATE("[",ROUND(100-OFFSET('Sanitation Data'!$I$4,0,10*ROW('Sanitation Data'!I193)),0),"]"),IF(AND(ISTEXT(OFFSET('Sanitation Data'!$B$2,0,10*ROW('Sanitation Data'!I193))),DJ199="",ISNUMBER(OFFSET('Sanitation Data'!$I$4,0,10*ROW('Sanitation Data'!I193)))),100-OFFSET('Sanitation Data'!$I$4,0,10*ROW('Sanitation Data'!I193)),NA())))</f>
        <v>#N/A</v>
      </c>
      <c r="AV199" s="83" t="e">
        <f ca="true">+IF(AND(ISTEXT(OFFSET('Sanitation Data'!$B$2,0,10*ROW('Sanitation Data'!I193))),DK199="Yes"),OFFSET('Sanitation Data'!$I$6,0,10*ROW('Sanitation Data'!I193)),IF(AND(ISTEXT(OFFSET('Sanitation Data'!$B$2,0,10*ROW('Sanitation Data'!I193))),DK199="No",ISNUMBER(OFFSET('Sanitation Data'!$I$6,0,10*ROW('Sanitation Data'!I193)))),CONCATENATE("[",ROUND(OFFSET('Sanitation Data'!$I$6,0,10*ROW('Sanitation Data'!I193)),0),"]"),IF(AND(ISTEXT(OFFSET('Sanitation Data'!$B$2,0,10*ROW('Sanitation Data'!I193))),DK199="",ISNUMBER(OFFSET('Sanitation Data'!$I$6,0,10*ROW('Sanitation Data'!I193)))),OFFSET('Sanitation Data'!$I$6,0,10*ROW('Sanitation Data'!I193)),NA())))</f>
        <v>#N/A</v>
      </c>
      <c r="AW199" s="83" t="e">
        <f ca="true">+IF(AND(ISTEXT(OFFSET('Sanitation Data'!$B$2,0,10*ROW('Sanitation Data'!I193))),DL199="Yes"),OFFSET('Sanitation Data'!$I$10,0,10*ROW('Sanitation Data'!I193)),IF(AND(ISTEXT(OFFSET('Sanitation Data'!$B$2,0,10*ROW('Sanitation Data'!I193))),DL199="No",ISNUMBER(OFFSET('Sanitation Data'!$I$10,0,10*ROW('Sanitation Data'!I193)))),CONCATENATE("[",ROUND(OFFSET('Sanitation Data'!$I$10,0,10*ROW('Sanitation Data'!I193)),0),"]"),IF(AND(ISTEXT(OFFSET('Sanitation Data'!$B$2,0,10*ROW('Sanitation Data'!I193))),DL199="",ISNUMBER(OFFSET('Sanitation Data'!$I$10,0,10*ROW('Sanitation Data'!I193)))),OFFSET('Sanitation Data'!$I$10,0,10*ROW('Sanitation Data'!I193)),NA())))</f>
        <v>#N/A</v>
      </c>
      <c r="AX199" s="83" t="e">
        <f ca="true">+IF(AND(ISTEXT(OFFSET('Sanitation Data'!$B$2,0,10*ROW('Sanitation Data'!I193))),DM199="Yes"),OFFSET('Sanitation Data'!$I$11,0,10*ROW('Sanitation Data'!I193)),IF(AND(ISTEXT(OFFSET('Sanitation Data'!$B$2,0,10*ROW('Sanitation Data'!I193))),DM199="No",ISNUMBER(OFFSET('Sanitation Data'!$I$11,0,10*ROW('Sanitation Data'!I193)))),CONCATENATE("[",ROUND(OFFSET('Sanitation Data'!$I$11,0,10*ROW('Sanitation Data'!I193)),0),"]"),IF(AND(ISTEXT(OFFSET('Sanitation Data'!$B$2,0,10*ROW('Sanitation Data'!I193))),DM199="",ISNUMBER(OFFSET('Sanitation Data'!$I$11,0,10*ROW('Sanitation Data'!I193)))),OFFSET('Sanitation Data'!$I$11,0,10*ROW('Sanitation Data'!I193)),NA())))</f>
        <v>#N/A</v>
      </c>
      <c r="AY199" s="83" t="e">
        <f ca="true">+IF(AND(ISTEXT(OFFSET('Sanitation Data'!$B$2,0,10*ROW('Sanitation Data'!I193))),DN199="Yes"),OFFSET('Sanitation Data'!$I$12,0,10*ROW('Sanitation Data'!I193)),IF(AND(ISTEXT(OFFSET('Sanitation Data'!$B$2,0,10*ROW('Sanitation Data'!I193))),DN199="No",ISNUMBER(OFFSET('Sanitation Data'!$I$12,0,10*ROW('Sanitation Data'!I193)))),CONCATENATE("[",ROUND(OFFSET('Sanitation Data'!$I$12,0,10*ROW('Sanitation Data'!I193)),0),"]"),IF(AND(ISTEXT(OFFSET('Sanitation Data'!$B$2,0,10*ROW('Sanitation Data'!I193))),DN199="",ISNUMBER(OFFSET('Sanitation Data'!$I$12,0,10*ROW('Sanitation Data'!I193)))),OFFSET('Sanitation Data'!$I$12,0,10*ROW('Sanitation Data'!I193)),NA())))</f>
        <v>#N/A</v>
      </c>
      <c r="AZ199" s="84" t="e">
        <f ca="true">+IF(AND(ISTEXT(OFFSET('Hygiene Data'!$B$2,0,10*ROW('Hygiene Data'!D193))),DO199="Yes"),OFFSET('Hygiene Data'!$D$5,0,10*ROW('Hygiene Data'!D193)),IF(AND(ISTEXT(OFFSET('Hygiene Data'!$B$2,0,10*ROW('Hygiene Data'!D193))),DO199="No",ISNUMBER(OFFSET('Hygiene Data'!$D$5,0,10*ROW('Hygiene Data'!D193)))),CONCATENATE("[",ROUND(OFFSET('Hygiene Data'!$D$5,0,10*ROW('Hygiene Data'!D193)),0),"]"),IF(AND(ISTEXT(OFFSET('Hygiene Data'!$B$2,0,10*ROW('Hygiene Data'!D193))),DO199="",ISNUMBER(OFFSET('Hygiene Data'!$D$5,0,10*ROW('Hygiene Data'!D193)))),OFFSET('Hygiene Data'!$D$5,0,10*ROW('Hygiene Data'!D193)),NA())))</f>
        <v>#N/A</v>
      </c>
      <c r="BA199" s="84" t="e">
        <f ca="true">+IF(AND(ISTEXT(OFFSET('Hygiene Data'!$B$2,0,10*ROW('Hygiene Data'!D193))),DP199="Yes"),OFFSET('Hygiene Data'!$D$7,0,10*ROW('Hygiene Data'!D193)),IF(AND(ISTEXT(OFFSET('Hygiene Data'!$B$2,0,10*ROW('Hygiene Data'!D193))),DP199="No",ISNUMBER(OFFSET('Hygiene Data'!$D$7,0,10*ROW('Hygiene Data'!D193)))),CONCATENATE("[",ROUND(OFFSET('Hygiene Data'!$D$7,0,10*ROW('Hygiene Data'!D193)),0),"]"),IF(AND(ISTEXT(OFFSET('Hygiene Data'!$B$2,0,10*ROW('Hygiene Data'!D193))),DP199="",ISNUMBER(OFFSET('Hygiene Data'!$D$7,0,10*ROW('Hygiene Data'!D193)))),OFFSET('Hygiene Data'!$D$7,0,10*ROW('Hygiene Data'!D193)),NA())))</f>
        <v>#N/A</v>
      </c>
      <c r="BB199" s="84" t="e">
        <f ca="true">+IF(AND(ISTEXT(OFFSET('Hygiene Data'!$B$2,0,10*ROW('Hygiene Data'!D193))),DQ199="Yes"),OFFSET('Hygiene Data'!$D$9,0,10*ROW('Hygiene Data'!D193)),IF(AND(ISTEXT(OFFSET('Hygiene Data'!$B$2,0,10*ROW('Hygiene Data'!D193))),DQ199="No",ISNUMBER(OFFSET('Hygiene Data'!$D$9,0,10*ROW('Hygiene Data'!D193)))),CONCATENATE("[",ROUND(OFFSET('Hygiene Data'!$D$9,0,10*ROW('Hygiene Data'!D193)),0),"]"),IF(AND(ISTEXT(OFFSET('Hygiene Data'!$B$2,0,10*ROW('Hygiene Data'!D193))),DQ199="",ISNUMBER(OFFSET('Hygiene Data'!$D$9,0,10*ROW('Hygiene Data'!D193)))),OFFSET('Hygiene Data'!$D$9,0,10*ROW('Hygiene Data'!D193)),NA())))</f>
        <v>#N/A</v>
      </c>
      <c r="BC199" s="84" t="e">
        <f ca="true">+IF(AND(ISTEXT(OFFSET('Hygiene Data'!$B$2,0,10*ROW('Hygiene Data'!E193))),DR199="Yes"),OFFSET('Hygiene Data'!$E$5,0,10*ROW('Hygiene Data'!E193)),IF(AND(ISTEXT(OFFSET('Hygiene Data'!$B$2,0,10*ROW('Hygiene Data'!E193))),DR199="No",ISNUMBER(OFFSET('Hygiene Data'!$E$5,0,10*ROW('Hygiene Data'!E193)))),CONCATENATE("[",ROUND(OFFSET('Hygiene Data'!$E$5,0,10*ROW('Hygiene Data'!E193)),0),"]"),IF(AND(ISTEXT(OFFSET('Hygiene Data'!$B$2,0,10*ROW('Hygiene Data'!E193))),DR199="",ISNUMBER(OFFSET('Hygiene Data'!$E$5,0,10*ROW('Hygiene Data'!E193)))),OFFSET('Hygiene Data'!$E$5,0,10*ROW('Hygiene Data'!E193)),NA())))</f>
        <v>#N/A</v>
      </c>
      <c r="BD199" s="84" t="e">
        <f ca="true">+IF(AND(ISTEXT(OFFSET('Hygiene Data'!$B$2,0,10*ROW('Hygiene Data'!E193))),DS199="Yes"),OFFSET('Hygiene Data'!$E$7,0,10*ROW('Hygiene Data'!E193)),IF(AND(ISTEXT(OFFSET('Hygiene Data'!$B$2,0,10*ROW('Hygiene Data'!E193))),DS199="No",ISNUMBER(OFFSET('Hygiene Data'!$E$7,0,10*ROW('Hygiene Data'!E193)))),CONCATENATE("[",ROUND(OFFSET('Hygiene Data'!$E$7,0,10*ROW('Hygiene Data'!E193)),0),"]"),IF(AND(ISTEXT(OFFSET('Hygiene Data'!$B$2,0,10*ROW('Hygiene Data'!E193))),DS199="",ISNUMBER(OFFSET('Hygiene Data'!$E$7,0,10*ROW('Hygiene Data'!E193)))),OFFSET('Hygiene Data'!$E$7,0,10*ROW('Hygiene Data'!E193)),NA())))</f>
        <v>#N/A</v>
      </c>
      <c r="BE199" s="84" t="e">
        <f ca="true">+IF(AND(ISTEXT(OFFSET('Hygiene Data'!$B$2,0,10*ROW('Hygiene Data'!E193))),DT199="Yes"),OFFSET('Hygiene Data'!$E$9,0,10*ROW('Hygiene Data'!E193)),IF(AND(ISTEXT(OFFSET('Hygiene Data'!$B$2,0,10*ROW('Hygiene Data'!E193))),DT199="No",ISNUMBER(OFFSET('Hygiene Data'!$E$9,0,10*ROW('Hygiene Data'!E193)))),CONCATENATE("[",ROUND(OFFSET('Hygiene Data'!$E$9,0,10*ROW('Hygiene Data'!E193)),0),"]"),IF(AND(ISTEXT(OFFSET('Hygiene Data'!$B$2,0,10*ROW('Hygiene Data'!E193))),DT199="",ISNUMBER(OFFSET('Hygiene Data'!$E$9,0,10*ROW('Hygiene Data'!E193)))),OFFSET('Hygiene Data'!$E$9,0,10*ROW('Hygiene Data'!E193)),NA())))</f>
        <v>#N/A</v>
      </c>
      <c r="BF199" s="84" t="e">
        <f ca="true">+IF(AND(ISTEXT(OFFSET('Hygiene Data'!$B$2,0,10*ROW('Hygiene Data'!F193))),DU199="Yes"),OFFSET('Hygiene Data'!$F$5,0,10*ROW('Hygiene Data'!F193)),IF(AND(ISTEXT(OFFSET('Hygiene Data'!$B$2,0,10*ROW('Hygiene Data'!F193))),DU199="No",ISNUMBER(OFFSET('Hygiene Data'!$F$5,0,10*ROW('Hygiene Data'!F193)))),CONCATENATE("[",ROUND(OFFSET('Hygiene Data'!$F$5,0,10*ROW('Hygiene Data'!F193)),0),"]"),IF(AND(ISTEXT(OFFSET('Hygiene Data'!$B$2,0,10*ROW('Hygiene Data'!F193))),DU199="",ISNUMBER(OFFSET('Hygiene Data'!$F$5,0,10*ROW('Hygiene Data'!F193)))),OFFSET('Hygiene Data'!$F$5,0,10*ROW('Hygiene Data'!F193)),NA())))</f>
        <v>#N/A</v>
      </c>
      <c r="BG199" s="84" t="e">
        <f ca="true">+IF(AND(ISTEXT(OFFSET('Hygiene Data'!$B$2,0,10*ROW('Hygiene Data'!F193))),DV199="Yes"),OFFSET('Hygiene Data'!$F$7,0,10*ROW('Hygiene Data'!F193)),IF(AND(ISTEXT(OFFSET('Hygiene Data'!$B$2,0,10*ROW('Hygiene Data'!F193))),DV199="No",ISNUMBER(OFFSET('Hygiene Data'!$F$7,0,10*ROW('Hygiene Data'!F193)))),CONCATENATE("[",ROUND(OFFSET('Hygiene Data'!$F$7,0,10*ROW('Hygiene Data'!F193)),0),"]"),IF(AND(ISTEXT(OFFSET('Hygiene Data'!$B$2,0,10*ROW('Hygiene Data'!F193))),DV199="",ISNUMBER(OFFSET('Hygiene Data'!$F$7,0,10*ROW('Hygiene Data'!F193)))),OFFSET('Hygiene Data'!$F$7,0,10*ROW('Hygiene Data'!F193)),NA())))</f>
        <v>#N/A</v>
      </c>
      <c r="BH199" s="84" t="e">
        <f ca="true">+IF(AND(ISTEXT(OFFSET('Hygiene Data'!$B$2,0,10*ROW('Hygiene Data'!F193))),DW199="Yes"),OFFSET('Hygiene Data'!$F$9,0,10*ROW('Hygiene Data'!F193)),IF(AND(ISTEXT(OFFSET('Hygiene Data'!$B$2,0,10*ROW('Hygiene Data'!F193))),DW199="No",ISNUMBER(OFFSET('Hygiene Data'!$F$9,0,10*ROW('Hygiene Data'!F193)))),CONCATENATE("[",ROUND(OFFSET('Hygiene Data'!$F$9,0,10*ROW('Hygiene Data'!F193)),0),"]"),IF(AND(ISTEXT(OFFSET('Hygiene Data'!$B$2,0,10*ROW('Hygiene Data'!F193))),DW199="",ISNUMBER(OFFSET('Hygiene Data'!$F$9,0,10*ROW('Hygiene Data'!F193)))),OFFSET('Hygiene Data'!$F$9,0,10*ROW('Hygiene Data'!F193)),NA())))</f>
        <v>#N/A</v>
      </c>
      <c r="BI199" s="84" t="e">
        <f ca="true">+IF(AND(ISTEXT(OFFSET('Hygiene Data'!$B$2,0,10*ROW('Hygiene Data'!G193))),DX199="Yes"),OFFSET('Hygiene Data'!$G$5,0,10*ROW('Hygiene Data'!G193)),IF(AND(ISTEXT(OFFSET('Hygiene Data'!$B$2,0,10*ROW('Hygiene Data'!G193))),DX199="No",ISNUMBER(OFFSET('Hygiene Data'!$G$5,0,10*ROW('Hygiene Data'!G193)))),CONCATENATE("[",ROUND(OFFSET('Hygiene Data'!$G$5,0,10*ROW('Hygiene Data'!G193)),0),"]"),IF(AND(ISTEXT(OFFSET('Hygiene Data'!$B$2,0,10*ROW('Hygiene Data'!G193))),DX199="",ISNUMBER(OFFSET('Hygiene Data'!$G$5,0,10*ROW('Hygiene Data'!G193)))),OFFSET('Hygiene Data'!$G$5,0,10*ROW('Hygiene Data'!G193)),NA())))</f>
        <v>#N/A</v>
      </c>
      <c r="BJ199" s="84" t="e">
        <f ca="true">+IF(AND(ISTEXT(OFFSET('Hygiene Data'!$B$2,0,10*ROW('Hygiene Data'!G193))),DY199="Yes"),OFFSET('Hygiene Data'!$G$7,0,10*ROW('Hygiene Data'!G193)),IF(AND(ISTEXT(OFFSET('Hygiene Data'!$B$2,0,10*ROW('Hygiene Data'!G193))),DY199="No",ISNUMBER(OFFSET('Hygiene Data'!$G$7,0,10*ROW('Hygiene Data'!G193)))),CONCATENATE("[",ROUND(OFFSET('Hygiene Data'!$G$7,0,10*ROW('Hygiene Data'!G193)),0),"]"),IF(AND(ISTEXT(OFFSET('Hygiene Data'!$B$2,0,10*ROW('Hygiene Data'!G193))),DY199="",ISNUMBER(OFFSET('Hygiene Data'!$G$7,0,10*ROW('Hygiene Data'!G193)))),OFFSET('Hygiene Data'!$G$7,0,10*ROW('Hygiene Data'!G193)),NA())))</f>
        <v>#N/A</v>
      </c>
      <c r="BK199" s="84" t="e">
        <f ca="true">+IF(AND(ISTEXT(OFFSET('Hygiene Data'!$B$2,0,10*ROW('Hygiene Data'!G193))),DZ199="Yes"),OFFSET('Hygiene Data'!$G$9,0,10*ROW('Hygiene Data'!G193)),IF(AND(ISTEXT(OFFSET('Hygiene Data'!$B$2,0,10*ROW('Hygiene Data'!G193))),DZ199="No",ISNUMBER(OFFSET('Hygiene Data'!$G$9,0,10*ROW('Hygiene Data'!G193)))),CONCATENATE("[",ROUND(OFFSET('Hygiene Data'!$G$9,0,10*ROW('Hygiene Data'!G193)),0),"]"),IF(AND(ISTEXT(OFFSET('Hygiene Data'!$B$2,0,10*ROW('Hygiene Data'!G193))),DZ199="",ISNUMBER(OFFSET('Hygiene Data'!$G$9,0,10*ROW('Hygiene Data'!G193)))),OFFSET('Hygiene Data'!$G$9,0,10*ROW('Hygiene Data'!G193)),NA())))</f>
        <v>#N/A</v>
      </c>
      <c r="BL199" s="84" t="e">
        <f ca="true">+IF(AND(ISTEXT(OFFSET('Hygiene Data'!$B$2,0,10*ROW('Hygiene Data'!H193))),EA199="Yes"),OFFSET('Hygiene Data'!$H$5,0,10*ROW('Hygiene Data'!H193)),IF(AND(ISTEXT(OFFSET('Hygiene Data'!$B$2,0,10*ROW('Hygiene Data'!H193))),EA199="No",ISNUMBER(OFFSET('Hygiene Data'!$H$5,0,10*ROW('Hygiene Data'!H193)))),CONCATENATE("[",ROUND(OFFSET('Hygiene Data'!$H$5,0,10*ROW('Hygiene Data'!H193)),0),"]"),IF(AND(ISTEXT(OFFSET('Hygiene Data'!$B$2,0,10*ROW('Hygiene Data'!H193))),EA199="",ISNUMBER(OFFSET('Hygiene Data'!$H$5,0,10*ROW('Hygiene Data'!H193)))),OFFSET('Hygiene Data'!$H$5,0,10*ROW('Hygiene Data'!H193)),NA())))</f>
        <v>#N/A</v>
      </c>
      <c r="BM199" s="84" t="e">
        <f ca="true">+IF(AND(ISTEXT(OFFSET('Hygiene Data'!$B$2,0,10*ROW('Hygiene Data'!H193))),EB199="Yes"),OFFSET('Hygiene Data'!$H$7,0,10*ROW('Hygiene Data'!H193)),IF(AND(ISTEXT(OFFSET('Hygiene Data'!$B$2,0,10*ROW('Hygiene Data'!H193))),EB199="No",ISNUMBER(OFFSET('Hygiene Data'!$H$7,0,10*ROW('Hygiene Data'!H193)))),CONCATENATE("[",ROUND(OFFSET('Hygiene Data'!$H$7,0,10*ROW('Hygiene Data'!H193)),0),"]"),IF(AND(ISTEXT(OFFSET('Hygiene Data'!$B$2,0,10*ROW('Hygiene Data'!H193))),EB199="",ISNUMBER(OFFSET('Hygiene Data'!$H$7,0,10*ROW('Hygiene Data'!H193)))),OFFSET('Hygiene Data'!$H$7,0,10*ROW('Hygiene Data'!H193)),NA())))</f>
        <v>#N/A</v>
      </c>
      <c r="BN199" s="84" t="e">
        <f ca="true">+IF(AND(ISTEXT(OFFSET('Hygiene Data'!$B$2,0,10*ROW('Hygiene Data'!H193))),EC199="Yes"),OFFSET('Hygiene Data'!$H$9,0,10*ROW('Hygiene Data'!H193)),IF(AND(ISTEXT(OFFSET('Hygiene Data'!$B$2,0,10*ROW('Hygiene Data'!H193))),EC199="No",ISNUMBER(OFFSET('Hygiene Data'!$H$9,0,10*ROW('Hygiene Data'!H193)))),CONCATENATE("[",ROUND(OFFSET('Hygiene Data'!$H$9,0,10*ROW('Hygiene Data'!H193)),0),"]"),IF(AND(ISTEXT(OFFSET('Hygiene Data'!$B$2,0,10*ROW('Hygiene Data'!H193))),EC199="",ISNUMBER(OFFSET('Hygiene Data'!$H$9,0,10*ROW('Hygiene Data'!H193)))),OFFSET('Hygiene Data'!$H$9,0,10*ROW('Hygiene Data'!H193)),NA())))</f>
        <v>#N/A</v>
      </c>
      <c r="BO199" s="84" t="e">
        <f ca="true">+IF(AND(ISTEXT(OFFSET('Hygiene Data'!$B$2,0,10*ROW('Hygiene Data'!I193))),ED199="Yes"),OFFSET('Hygiene Data'!$I$5,0,10*ROW('Hygiene Data'!I193)),IF(AND(ISTEXT(OFFSET('Hygiene Data'!$B$2,0,10*ROW('Hygiene Data'!I193))),ED199="No",ISNUMBER(OFFSET('Hygiene Data'!$I$5,0,10*ROW('Hygiene Data'!I193)))),CONCATENATE("[",ROUND(OFFSET('Hygiene Data'!$I$5,0,10*ROW('Hygiene Data'!I193)),0),"]"),IF(AND(ISTEXT(OFFSET('Hygiene Data'!$B$2,0,10*ROW('Hygiene Data'!I193))),ED199="",ISNUMBER(OFFSET('Hygiene Data'!$I$5,0,10*ROW('Hygiene Data'!I193)))),OFFSET('Hygiene Data'!$I$5,0,10*ROW('Hygiene Data'!I193)),NA())))</f>
        <v>#N/A</v>
      </c>
      <c r="BP199" s="84" t="e">
        <f ca="true">+IF(AND(ISTEXT(OFFSET('Hygiene Data'!$B$2,0,10*ROW('Hygiene Data'!I193))),EE199="Yes"),OFFSET('Hygiene Data'!$I$7,0,10*ROW('Hygiene Data'!I193)),IF(AND(ISTEXT(OFFSET('Hygiene Data'!$B$2,0,10*ROW('Hygiene Data'!I193))),EE199="No",ISNUMBER(OFFSET('Hygiene Data'!$I$7,0,10*ROW('Hygiene Data'!I193)))),CONCATENATE("[",ROUND(OFFSET('Hygiene Data'!$I$7,0,10*ROW('Hygiene Data'!I193)),0),"]"),IF(AND(ISTEXT(OFFSET('Hygiene Data'!$B$2,0,10*ROW('Hygiene Data'!I193))),EE199="",ISNUMBER(OFFSET('Hygiene Data'!$I$7,0,10*ROW('Hygiene Data'!I193)))),OFFSET('Hygiene Data'!$I$7,0,10*ROW('Hygiene Data'!I193)),NA())))</f>
        <v>#N/A</v>
      </c>
      <c r="BQ199" s="84" t="e">
        <f ca="true">+IF(AND(ISTEXT(OFFSET('Hygiene Data'!$B$2,0,10*ROW('Hygiene Data'!I193))),EF199="Yes"),OFFSET('Hygiene Data'!$I$9,0,10*ROW('Hygiene Data'!I193)),IF(AND(ISTEXT(OFFSET('Hygiene Data'!$B$2,0,10*ROW('Hygiene Data'!I193))),EF199="No",ISNUMBER(OFFSET('Hygiene Data'!$I$9,0,10*ROW('Hygiene Data'!I193)))),CONCATENATE("[",ROUND(OFFSET('Hygiene Data'!$I$9,0,10*ROW('Hygiene Data'!I193)),0),"]"),IF(AND(ISTEXT(OFFSET('Hygiene Data'!$B$2,0,10*ROW('Hygiene Data'!I193))),EF199="",ISNUMBER(OFFSET('Hygiene Data'!$I$9,0,10*ROW('Hygiene Data'!I193)))),OFFSET('Hygiene Data'!$I$9,0,10*ROW('Hygiene Data'!I193)),NA())))</f>
        <v>#N/A</v>
      </c>
      <c r="BR199" s="269"/>
      <c r="BS199" s="269" t="str">
        <f ca="true">+IF(OFFSET('Water Data'!$D$27,0,10*ROW('Water Data'!D193))="","",OFFSET('Water Data'!$D$27,0,10*ROW('Water Data'!D193)))</f>
        <v/>
      </c>
      <c r="BT199" s="269" t="str">
        <f ca="true">+IF(OFFSET('Water Data'!$D$28,0,10*ROW('Water Data'!D193))="","",OFFSET('Water Data'!$D$28,0,10*ROW('Water Data'!D193)))</f>
        <v/>
      </c>
      <c r="BU199" s="269" t="str">
        <f ca="true">+IF(OFFSET('Water Data'!$D$29,0,10*ROW('Water Data'!D193))="","",OFFSET('Water Data'!$D$29,0,10*ROW('Water Data'!D193)))</f>
        <v/>
      </c>
      <c r="BV199" s="269" t="str">
        <f ca="true">+IF(OFFSET('Water Data'!$E$27,0,10*ROW('Water Data'!E193))="","",OFFSET('Water Data'!$E$27,0,10*ROW('Water Data'!E193)))</f>
        <v/>
      </c>
      <c r="BW199" s="269" t="str">
        <f ca="true">+IF(OFFSET('Water Data'!$E$28,0,10*ROW('Water Data'!E193))="","",OFFSET('Water Data'!$E$28,0,10*ROW('Water Data'!E193)))</f>
        <v/>
      </c>
      <c r="BX199" s="269" t="str">
        <f ca="true">+IF(OFFSET('Water Data'!$E$29,0,10*ROW('Water Data'!E193))="","",OFFSET('Water Data'!$E$29,0,10*ROW('Water Data'!E193)))</f>
        <v/>
      </c>
      <c r="BY199" s="269" t="str">
        <f ca="true">+IF(OFFSET('Water Data'!$F$27,0,10*ROW('Water Data'!F193))="","",OFFSET('Water Data'!$F$27,0,10*ROW('Water Data'!F193)))</f>
        <v/>
      </c>
      <c r="BZ199" s="269" t="str">
        <f ca="true">+IF(OFFSET('Water Data'!$F$28,0,10*ROW('Water Data'!F193))="","",OFFSET('Water Data'!$F$28,0,10*ROW('Water Data'!F193)))</f>
        <v/>
      </c>
      <c r="CA199" s="269" t="str">
        <f ca="true">+IF(OFFSET('Water Data'!$F$29,0,10*ROW('Water Data'!F193))="","",OFFSET('Water Data'!$F$29,0,10*ROW('Water Data'!F193)))</f>
        <v/>
      </c>
      <c r="CB199" s="269" t="str">
        <f ca="true">+IF(OFFSET('Water Data'!$G$27,0,10*ROW('Water Data'!G193))="","",OFFSET('Water Data'!$G$27,0,10*ROW('Water Data'!G193)))</f>
        <v/>
      </c>
      <c r="CC199" s="269" t="str">
        <f ca="true">+IF(OFFSET('Water Data'!$G$28,0,10*ROW('Water Data'!G193))="","",OFFSET('Water Data'!$G$28,0,10*ROW('Water Data'!G193)))</f>
        <v/>
      </c>
      <c r="CD199" s="269" t="str">
        <f ca="true">+IF(OFFSET('Water Data'!$G$29,0,10*ROW('Water Data'!G193))="","",OFFSET('Water Data'!$G$29,0,10*ROW('Water Data'!G193)))</f>
        <v/>
      </c>
      <c r="CE199" s="269" t="str">
        <f ca="true">+IF(OFFSET('Water Data'!$H$27,0,10*ROW('Water Data'!H193))="","",OFFSET('Water Data'!$H$27,0,10*ROW('Water Data'!H193)))</f>
        <v/>
      </c>
      <c r="CF199" s="269" t="str">
        <f ca="true">+IF(OFFSET('Water Data'!$H$28,0,10*ROW('Water Data'!H193))="","",OFFSET('Water Data'!$H$28,0,10*ROW('Water Data'!H193)))</f>
        <v/>
      </c>
      <c r="CG199" s="269" t="str">
        <f ca="true">+IF(OFFSET('Water Data'!$H$29,0,10*ROW('Water Data'!H193))="","",OFFSET('Water Data'!$H$29,0,10*ROW('Water Data'!H193)))</f>
        <v/>
      </c>
      <c r="CH199" s="269" t="str">
        <f ca="true">+IF(OFFSET('Water Data'!$I$27,0,10*ROW('Water Data'!I193))="","",OFFSET('Water Data'!$I$27,0,10*ROW('Water Data'!I193)))</f>
        <v/>
      </c>
      <c r="CI199" s="269" t="str">
        <f ca="true">+IF(OFFSET('Water Data'!$I$28,0,10*ROW('Water Data'!I193))="","",OFFSET('Water Data'!$I$28,0,10*ROW('Water Data'!I193)))</f>
        <v/>
      </c>
      <c r="CJ199" s="269" t="str">
        <f ca="true">+IF(OFFSET('Water Data'!$I$29,0,10*ROW('Water Data'!I193))="","",OFFSET('Water Data'!$I$29,0,10*ROW('Water Data'!I193)))</f>
        <v/>
      </c>
      <c r="CK199" s="269" t="str">
        <f ca="true">+IF(OFFSET('Sanitation Data'!$D$28,0,10*ROW('Sanitation Data'!D193))="","",OFFSET('Sanitation Data'!$D$28,0,10*ROW('Sanitation Data'!D193)))</f>
        <v/>
      </c>
      <c r="CL199" s="269" t="str">
        <f ca="true">+IF(OFFSET('Sanitation Data'!$D$29,0,10*ROW('Sanitation Data'!D193))="","",OFFSET('Sanitation Data'!$D$29,0,10*ROW('Sanitation Data'!D193)))</f>
        <v/>
      </c>
      <c r="CM199" s="269" t="str">
        <f ca="true">+IF(OFFSET('Sanitation Data'!$D$30,0,10*ROW('Sanitation Data'!D193))="","",OFFSET('Sanitation Data'!$D$30,0,10*ROW('Sanitation Data'!D193)))</f>
        <v/>
      </c>
      <c r="CN199" s="269" t="str">
        <f ca="true">+IF(OFFSET('Sanitation Data'!$D$31,0,10*ROW('Sanitation Data'!D193))="","",OFFSET('Sanitation Data'!$D$31,0,10*ROW('Sanitation Data'!D193)))</f>
        <v/>
      </c>
      <c r="CO199" s="269" t="str">
        <f ca="true">+IF(OFFSET('Sanitation Data'!$D$32,0,10*ROW('Sanitation Data'!D193))="","",OFFSET('Sanitation Data'!$D$32,0,10*ROW('Sanitation Data'!D193)))</f>
        <v/>
      </c>
      <c r="CP199" s="269" t="str">
        <f ca="true">+IF(OFFSET('Sanitation Data'!$E$28,0,10*ROW('Sanitation Data'!E193))="","",OFFSET('Sanitation Data'!$E$28,0,10*ROW('Sanitation Data'!E193)))</f>
        <v/>
      </c>
      <c r="CQ199" s="269" t="str">
        <f ca="true">+IF(OFFSET('Sanitation Data'!$E$29,0,10*ROW('Sanitation Data'!E193))="","",OFFSET('Sanitation Data'!$E$29,0,10*ROW('Sanitation Data'!E193)))</f>
        <v/>
      </c>
      <c r="CR199" s="269" t="str">
        <f ca="true">+IF(OFFSET('Sanitation Data'!$E$30,0,10*ROW('Sanitation Data'!E193))="","",OFFSET('Sanitation Data'!$E$30,0,10*ROW('Sanitation Data'!E193)))</f>
        <v/>
      </c>
      <c r="CS199" s="269" t="str">
        <f ca="true">+IF(OFFSET('Sanitation Data'!$E$31,0,10*ROW('Sanitation Data'!E193))="","",OFFSET('Sanitation Data'!$E$31,0,10*ROW('Sanitation Data'!E193)))</f>
        <v/>
      </c>
      <c r="CT199" s="269" t="str">
        <f ca="true">+IF(OFFSET('Sanitation Data'!$E$32,0,10*ROW('Sanitation Data'!E193))="","",OFFSET('Sanitation Data'!$E$32,0,10*ROW('Sanitation Data'!E193)))</f>
        <v/>
      </c>
      <c r="CU199" s="269" t="str">
        <f ca="true">+IF(OFFSET('Sanitation Data'!$F$28,0,10*ROW('Sanitation Data'!F193))="","",OFFSET('Sanitation Data'!$F$28,0,10*ROW('Sanitation Data'!F193)))</f>
        <v/>
      </c>
      <c r="CV199" s="269" t="str">
        <f ca="true">+IF(OFFSET('Sanitation Data'!$F$29,0,10*ROW('Sanitation Data'!F193))="","",OFFSET('Sanitation Data'!$F$29,0,10*ROW('Sanitation Data'!F193)))</f>
        <v/>
      </c>
      <c r="CW199" s="269" t="str">
        <f ca="true">+IF(OFFSET('Sanitation Data'!$F$30,0,10*ROW('Sanitation Data'!F193))="","",OFFSET('Sanitation Data'!$F$30,0,10*ROW('Sanitation Data'!F193)))</f>
        <v/>
      </c>
      <c r="CX199" s="269" t="str">
        <f ca="true">+IF(OFFSET('Sanitation Data'!$F$31,0,10*ROW('Sanitation Data'!F193))="","",OFFSET('Sanitation Data'!$F$31,0,10*ROW('Sanitation Data'!F193)))</f>
        <v/>
      </c>
      <c r="CY199" s="269" t="str">
        <f ca="true">+IF(OFFSET('Sanitation Data'!$F$32,0,10*ROW('Sanitation Data'!F193))="","",OFFSET('Sanitation Data'!$F$32,0,10*ROW('Sanitation Data'!F193)))</f>
        <v/>
      </c>
      <c r="CZ199" s="269" t="str">
        <f ca="true">+IF(OFFSET('Sanitation Data'!$G$28,0,10*ROW('Sanitation Data'!G193))="","",OFFSET('Sanitation Data'!$G$28,0,10*ROW('Sanitation Data'!G193)))</f>
        <v/>
      </c>
      <c r="DA199" s="269" t="str">
        <f ca="true">+IF(OFFSET('Sanitation Data'!$G$29,0,10*ROW('Sanitation Data'!G193))="","",OFFSET('Sanitation Data'!$G$29,0,10*ROW('Sanitation Data'!G193)))</f>
        <v/>
      </c>
      <c r="DB199" s="269" t="str">
        <f ca="true">+IF(OFFSET('Sanitation Data'!$G$30,0,10*ROW('Sanitation Data'!G193))="","",OFFSET('Sanitation Data'!$G$30,0,10*ROW('Sanitation Data'!G193)))</f>
        <v/>
      </c>
      <c r="DC199" s="269" t="str">
        <f ca="true">+IF(OFFSET('Sanitation Data'!$G$31,0,10*ROW('Sanitation Data'!G193))="","",OFFSET('Sanitation Data'!$G$31,0,10*ROW('Sanitation Data'!G193)))</f>
        <v/>
      </c>
      <c r="DD199" s="269" t="str">
        <f ca="true">+IF(OFFSET('Sanitation Data'!$G$32,0,10*ROW('Sanitation Data'!G193))="","",OFFSET('Sanitation Data'!$G$32,0,10*ROW('Sanitation Data'!G193)))</f>
        <v/>
      </c>
      <c r="DE199" s="269" t="str">
        <f ca="true">+IF(OFFSET('Sanitation Data'!$H$28,0,10*ROW('Sanitation Data'!H193))="","",OFFSET('Sanitation Data'!$H$28,0,10*ROW('Sanitation Data'!H193)))</f>
        <v/>
      </c>
      <c r="DF199" s="269" t="str">
        <f ca="true">+IF(OFFSET('Sanitation Data'!$H$29,0,10*ROW('Sanitation Data'!H193))="","",OFFSET('Sanitation Data'!$H$29,0,10*ROW('Sanitation Data'!H193)))</f>
        <v/>
      </c>
      <c r="DG199" s="269" t="str">
        <f ca="true">+IF(OFFSET('Sanitation Data'!$H$30,0,10*ROW('Sanitation Data'!H193))="","",OFFSET('Sanitation Data'!$H$30,0,10*ROW('Sanitation Data'!H193)))</f>
        <v/>
      </c>
      <c r="DH199" s="269" t="str">
        <f ca="true">+IF(OFFSET('Sanitation Data'!$H$31,0,10*ROW('Sanitation Data'!H193))="","",OFFSET('Sanitation Data'!$H$31,0,10*ROW('Sanitation Data'!H193)))</f>
        <v/>
      </c>
      <c r="DI199" s="269" t="str">
        <f ca="true">+IF(OFFSET('Sanitation Data'!$H$32,0,10*ROW('Sanitation Data'!H193))="","",OFFSET('Sanitation Data'!$H$32,0,10*ROW('Sanitation Data'!H193)))</f>
        <v/>
      </c>
      <c r="DJ199" s="269" t="str">
        <f ca="true">+IF(OFFSET('Sanitation Data'!$I$28,0,10*ROW('Sanitation Data'!I193))="","",OFFSET('Sanitation Data'!$I$28,0,10*ROW('Sanitation Data'!I193)))</f>
        <v/>
      </c>
      <c r="DK199" s="269" t="str">
        <f ca="true">+IF(OFFSET('Sanitation Data'!$I$29,0,10*ROW('Sanitation Data'!I193))="","",OFFSET('Sanitation Data'!$I$29,0,10*ROW('Sanitation Data'!I193)))</f>
        <v/>
      </c>
      <c r="DL199" s="269" t="str">
        <f ca="true">+IF(OFFSET('Sanitation Data'!$I$30,0,10*ROW('Sanitation Data'!I193))="","",OFFSET('Sanitation Data'!$I$30,0,10*ROW('Sanitation Data'!I193)))</f>
        <v/>
      </c>
      <c r="DM199" s="269" t="str">
        <f ca="true">+IF(OFFSET('Sanitation Data'!$I$31,0,10*ROW('Sanitation Data'!I193))="","",OFFSET('Sanitation Data'!$I$31,0,10*ROW('Sanitation Data'!I193)))</f>
        <v/>
      </c>
      <c r="DN199" s="269" t="str">
        <f ca="true">+IF(OFFSET('Sanitation Data'!$I$32,0,10*ROW('Sanitation Data'!I193))="","",OFFSET('Sanitation Data'!$I$32,0,10*ROW('Sanitation Data'!I193)))</f>
        <v/>
      </c>
      <c r="DO199" s="269" t="str">
        <f ca="true">+IF(OFFSET('Hygiene Data'!$D$11,0,10*ROW('Hygiene Data'!D193))="","",OFFSET('Hygiene Data'!$D$11,0,10*ROW('Hygiene Data'!D193)))</f>
        <v/>
      </c>
      <c r="DP199" s="269" t="str">
        <f ca="true">+IF(OFFSET('Hygiene Data'!$D$12,0,10*ROW('Hygiene Data'!D193))="","",OFFSET('Hygiene Data'!$D$12,0,10*ROW('Hygiene Data'!D193)))</f>
        <v/>
      </c>
      <c r="DQ199" s="269" t="str">
        <f ca="true">+IF(OFFSET('Hygiene Data'!$D$13,0,10*ROW('Hygiene Data'!D193))="","",OFFSET('Hygiene Data'!$D$13,0,10*ROW('Hygiene Data'!D193)))</f>
        <v/>
      </c>
      <c r="DR199" s="269" t="str">
        <f ca="true">+IF(OFFSET('Hygiene Data'!$E$11,0,10*ROW('Hygiene Data'!E193))="","",OFFSET('Hygiene Data'!$E$11,0,10*ROW('Hygiene Data'!E193)))</f>
        <v/>
      </c>
      <c r="DS199" s="269" t="str">
        <f ca="true">+IF(OFFSET('Hygiene Data'!$E$12,0,10*ROW('Hygiene Data'!E193))="","",OFFSET('Hygiene Data'!$E$12,0,10*ROW('Hygiene Data'!E193)))</f>
        <v/>
      </c>
      <c r="DT199" s="269" t="str">
        <f ca="true">+IF(OFFSET('Hygiene Data'!$E$13,0,10*ROW('Hygiene Data'!E193))="","",OFFSET('Hygiene Data'!$E$13,0,10*ROW('Hygiene Data'!E193)))</f>
        <v/>
      </c>
      <c r="DU199" s="269" t="str">
        <f ca="true">+IF(OFFSET('Hygiene Data'!$F$11,0,10*ROW('Hygiene Data'!F193))="","",OFFSET('Hygiene Data'!$F$11,0,10*ROW('Hygiene Data'!F193)))</f>
        <v/>
      </c>
      <c r="DV199" s="269" t="str">
        <f ca="true">+IF(OFFSET('Hygiene Data'!$F$12,0,10*ROW('Hygiene Data'!F193))="","",OFFSET('Hygiene Data'!$F$12,0,10*ROW('Hygiene Data'!F193)))</f>
        <v/>
      </c>
      <c r="DW199" s="269" t="str">
        <f ca="true">+IF(OFFSET('Hygiene Data'!$F$13,0,10*ROW('Hygiene Data'!F193))="","",OFFSET('Hygiene Data'!$F$13,0,10*ROW('Hygiene Data'!F193)))</f>
        <v/>
      </c>
      <c r="DX199" s="269" t="str">
        <f ca="true">+IF(OFFSET('Hygiene Data'!$G$11,0,10*ROW('Hygiene Data'!G193))="","",OFFSET('Hygiene Data'!$G$11,0,10*ROW('Hygiene Data'!G193)))</f>
        <v/>
      </c>
      <c r="DY199" s="269" t="str">
        <f ca="true">+IF(OFFSET('Hygiene Data'!$G$12,0,10*ROW('Hygiene Data'!G193))="","",OFFSET('Hygiene Data'!$G$12,0,10*ROW('Hygiene Data'!G193)))</f>
        <v/>
      </c>
      <c r="DZ199" s="269" t="str">
        <f ca="true">+IF(OFFSET('Hygiene Data'!$G$13,0,10*ROW('Hygiene Data'!G193))="","",OFFSET('Hygiene Data'!$G$13,0,10*ROW('Hygiene Data'!G193)))</f>
        <v/>
      </c>
      <c r="EA199" s="269" t="str">
        <f ca="true">+IF(OFFSET('Hygiene Data'!$H$11,0,10*ROW('Hygiene Data'!H193))="","",OFFSET('Hygiene Data'!$H$11,0,10*ROW('Hygiene Data'!H193)))</f>
        <v/>
      </c>
      <c r="EB199" s="269" t="str">
        <f ca="true">+IF(OFFSET('Hygiene Data'!$H$12,0,10*ROW('Hygiene Data'!H193))="","",OFFSET('Hygiene Data'!$H$12,0,10*ROW('Hygiene Data'!H193)))</f>
        <v/>
      </c>
      <c r="EC199" s="269" t="str">
        <f ca="true">+IF(OFFSET('Hygiene Data'!$H$13,0,10*ROW('Hygiene Data'!H193))="","",OFFSET('Hygiene Data'!$H$13,0,10*ROW('Hygiene Data'!H193)))</f>
        <v/>
      </c>
      <c r="ED199" s="269" t="str">
        <f ca="true">+IF(OFFSET('Hygiene Data'!$I$11,0,10*ROW('Hygiene Data'!I193))="","",OFFSET('Hygiene Data'!$I$11,0,10*ROW('Hygiene Data'!I193)))</f>
        <v/>
      </c>
      <c r="EE199" s="269" t="str">
        <f ca="true">+IF(OFFSET('Hygiene Data'!$I$12,0,10*ROW('Hygiene Data'!I193))="","",OFFSET('Hygiene Data'!$I$12,0,10*ROW('Hygiene Data'!I193)))</f>
        <v/>
      </c>
      <c r="EF199" s="269" t="str">
        <f ca="true">+IF(OFFSET('Hygiene Data'!$I$13,0,10*ROW('Hygiene Data'!I193))="","",OFFSET('Hygiene Data'!$I$13,0,10*ROW('Hygiene Data'!I193)))</f>
        <v/>
      </c>
    </row>
    <row xmlns:x14ac="http://schemas.microsoft.com/office/spreadsheetml/2009/9/ac" r="200" x14ac:dyDescent="0.2">
      <c r="A200" s="36" t="str">
        <f ca="true">+IF(OFFSET('Water Data'!$B$2,0,10*ROW('Water Data'!E194))="","",OFFSET('Water Data'!$B$2,0,10*ROW('Water Data'!E194)))</f>
        <v/>
      </c>
      <c r="B200" s="36" t="str">
        <f ca="true">+IF(OFFSET('Water Data'!$C$2,0,10*ROW('Water Data'!F194))="","",OFFSET('Water Data'!$C$2,0,10*ROW('Water Data'!F194)))</f>
        <v/>
      </c>
      <c r="C200" s="325" t="str">
        <f t="shared" ca="true" si="3"/>
        <v/>
      </c>
      <c r="D200" s="82" t="e">
        <f ca="true">+IF(AND(ISTEXT(OFFSET('Water Data'!$B$2,0,10*ROW('Water Data'!D194))),BS200="Yes"),100-OFFSET('Water Data'!$D$4,0,10*ROW('Water Data'!D194)),IF(AND(ISTEXT(OFFSET('Water Data'!$B$2,0,10*ROW('Water Data'!D194))),BS200="No",ISNUMBER(OFFSET('Water Data'!$D$4,0,10*ROW('Water Data'!D194)))),CONCATENATE("[",ROUND(100-OFFSET('Water Data'!$D$4,0,10*ROW('Water Data'!D194)),0),"]"),IF(AND(ISTEXT(OFFSET('Water Data'!$B$2,0,10*ROW('Water Data'!D194))),BS200="",ISNUMBER(OFFSET('Water Data'!$D$4,0,10*ROW('Water Data'!D194)))),100-OFFSET('Water Data'!$D$4,0,10*ROW('Water Data'!D194)),NA())))</f>
        <v>#N/A</v>
      </c>
      <c r="E200" s="82" t="e">
        <f ca="true">+IF(AND(ISTEXT(OFFSET('Water Data'!$B$2,0,10*ROW('Water Data'!E194))),BT200="Yes"),OFFSET('Water Data'!$D$6,0,10*ROW('Water Data'!D194)),IF(AND(ISTEXT(OFFSET('Water Data'!$B$2,0,10*ROW('Water Data'!D194))),BT200="No",ISNUMBER(OFFSET('Water Data'!$D$6,0,10*ROW('Water Data'!D194)))),CONCATENATE("[",ROUND(OFFSET('Water Data'!$D$6,0,10*ROW('Water Data'!D194)),0),"]"),IF(AND(ISTEXT(OFFSET('Water Data'!$B$2,0,10*ROW('Water Data'!D194))),BT200="",ISNUMBER(OFFSET('Water Data'!$D$6,0,10*ROW('Water Data'!D194)))),OFFSET('Water Data'!$D$6,0,10*ROW('Water Data'!D194)),NA())))</f>
        <v>#N/A</v>
      </c>
      <c r="F200" s="82" t="e">
        <f ca="true">+IF(AND(ISTEXT(OFFSET('Water Data'!$B$2,0,10*ROW('Water Data'!D194))),BU200="Yes"),OFFSET('Water Data'!$D$9,0,10*ROW('Water Data'!D194)),IF(AND(ISTEXT(OFFSET('Water Data'!$B$2,0,10*ROW('Water Data'!D194))),BU200="No",ISNUMBER(OFFSET('Water Data'!$D$9,0,10*ROW('Water Data'!D194)))),CONCATENATE("[",ROUND(OFFSET('Water Data'!$D$9,0,10*ROW('Water Data'!D194)),0),"]"),IF(AND(ISTEXT(OFFSET('Water Data'!$B$2,0,10*ROW('Water Data'!D194))),BU200="",ISNUMBER(OFFSET('Water Data'!$D$9,0,10*ROW('Water Data'!D194)))),OFFSET('Water Data'!$D$9,0,10*ROW('Water Data'!D194)),NA())))</f>
        <v>#N/A</v>
      </c>
      <c r="G200" s="82" t="e">
        <f ca="true">+IF(AND(ISTEXT(OFFSET('Water Data'!$B$2,0,10*ROW('Water Data'!E194))),BV200="Yes"),100-OFFSET('Water Data'!$E$4,0,10*ROW('Water Data'!E194)),IF(AND(ISTEXT(OFFSET('Water Data'!$B$2,0,10*ROW('Water Data'!E194))),BV200="No",ISNUMBER(OFFSET('Water Data'!$E$4,0,10*ROW('Water Data'!E194)))),CONCATENATE("[",ROUND(100-OFFSET('Water Data'!$E$4,0,10*ROW('Water Data'!E194)),0),"]"),IF(AND(ISTEXT(OFFSET('Water Data'!$B$2,0,10*ROW('Water Data'!E194))),BV200="",ISNUMBER(OFFSET('Water Data'!$E$4,0,10*ROW('Water Data'!E194)))),100-OFFSET('Water Data'!$E$4,0,10*ROW('Water Data'!E194)),NA())))</f>
        <v>#N/A</v>
      </c>
      <c r="H200" s="82" t="e">
        <f ca="true">+IF(AND(ISTEXT(OFFSET('Water Data'!$B$2,0,10*ROW('Water Data'!E194))),BW200="Yes"),OFFSET('Water Data'!$E$6,0,10*ROW('Water Data'!E194)),IF(AND(ISTEXT(OFFSET('Water Data'!$B$2,0,10*ROW('Water Data'!E194))),BW200="No",ISNUMBER(OFFSET('Water Data'!$E$6,0,10*ROW('Water Data'!E194)))),CONCATENATE("[",ROUND(OFFSET('Water Data'!$D$6,0,10*ROW('Water Data'!E194)),0),"]"),IF(AND(ISTEXT(OFFSET('Water Data'!$B$2,0,10*ROW('Water Data'!E194))),BW200="",ISNUMBER(OFFSET('Water Data'!$E$6,0,10*ROW('Water Data'!E194)))),OFFSET('Water Data'!$E$6,0,10*ROW('Water Data'!E194)),NA())))</f>
        <v>#N/A</v>
      </c>
      <c r="I200" s="82" t="e">
        <f ca="true">+IF(AND(ISTEXT(OFFSET('Water Data'!$B$2,0,10*ROW('Water Data'!E194))),BX200="Yes"),OFFSET('Water Data'!$E$9,0,10*ROW('Water Data'!E194)),IF(AND(ISTEXT(OFFSET('Water Data'!$B$2,0,10*ROW('Water Data'!E194))),BX200="No",ISNUMBER(OFFSET('Water Data'!$E$9,0,10*ROW('Water Data'!E194)))),CONCATENATE("[",ROUND(OFFSET('Water Data'!$E$9,0,10*ROW('Water Data'!E194)),0),"]"),IF(AND(ISTEXT(OFFSET('Water Data'!$B$2,0,10*ROW('Water Data'!E194))),BX200="",ISNUMBER(OFFSET('Water Data'!$E$9,0,10*ROW('Water Data'!E194)))),OFFSET('Water Data'!$E$9,0,10*ROW('Water Data'!E194)),NA())))</f>
        <v>#N/A</v>
      </c>
      <c r="J200" s="82" t="e">
        <f ca="true">+IF(AND(ISTEXT(OFFSET('Water Data'!$B$2,0,10*ROW('Water Data'!F194))),BY200="Yes"),100-OFFSET('Water Data'!$F$4,0,10*ROW('Water Data'!F194)),IF(AND(ISTEXT(OFFSET('Water Data'!$B$2,0,10*ROW('Water Data'!F194))),BY200="No",ISNUMBER(OFFSET('Water Data'!$F$4,0,10*ROW('Water Data'!F194)))),CONCATENATE("[",ROUND(100-OFFSET('Water Data'!$F$4,0,10*ROW('Water Data'!F194)),0),"]"),IF(AND(ISTEXT(OFFSET('Water Data'!$B$2,0,10*ROW('Water Data'!F194))),BY200="",ISNUMBER(OFFSET('Water Data'!$F$4,0,10*ROW('Water Data'!F194)))),100-OFFSET('Water Data'!$F$4,0,10*ROW('Water Data'!F194)),NA())))</f>
        <v>#N/A</v>
      </c>
      <c r="K200" s="82" t="e">
        <f ca="true">+IF(AND(ISTEXT(OFFSET('Water Data'!$B$2,0,10*ROW('Water Data'!F194))),BZ200="Yes"),OFFSET('Water Data'!$F$6,0,10*ROW('Water Data'!F194)),IF(AND(ISTEXT(OFFSET('Water Data'!$B$2,0,10*ROW('Water Data'!F194))),BZ200="No",ISNUMBER(OFFSET('Water Data'!$F$6,0,10*ROW('Water Data'!F194)))),CONCATENATE("[",ROUND(OFFSET('Water Data'!$F$6,0,10*ROW('Water Data'!F194)),0),"]"),IF(AND(ISTEXT(OFFSET('Water Data'!$B$2,0,10*ROW('Water Data'!F194))),BZ200="",ISNUMBER(OFFSET('Water Data'!$F$6,0,10*ROW('Water Data'!F194)))),OFFSET('Water Data'!$F$6,0,10*ROW('Water Data'!F194)),NA())))</f>
        <v>#N/A</v>
      </c>
      <c r="L200" s="82" t="e">
        <f ca="true">+IF(AND(ISTEXT(OFFSET('Water Data'!$B$2,0,10*ROW('Water Data'!F194))),CA200="Yes"),OFFSET('Water Data'!$F$9,0,10*ROW('Water Data'!F194)),IF(AND(ISTEXT(OFFSET('Water Data'!$B$2,0,10*ROW('Water Data'!F194))),CA200="No",ISNUMBER(OFFSET('Water Data'!$F$9,0,10*ROW('Water Data'!F194)))),CONCATENATE("[",ROUND(OFFSET('Water Data'!$F$9,0,10*ROW('Water Data'!F194)),0),"]"),IF(AND(ISTEXT(OFFSET('Water Data'!$B$2,0,10*ROW('Water Data'!F194))),CA200="",ISNUMBER(OFFSET('Water Data'!$F$9,0,10*ROW('Water Data'!F194)))),OFFSET('Water Data'!$F$9,0,10*ROW('Water Data'!F194)),NA())))</f>
        <v>#N/A</v>
      </c>
      <c r="M200" s="82" t="e">
        <f ca="true">+IF(AND(ISTEXT(OFFSET('Water Data'!$B$2,0,10*ROW('Water Data'!G194))),CB200="Yes"),100-OFFSET('Water Data'!$G$4,0,10*ROW('Water Data'!G194)),IF(AND(ISTEXT(OFFSET('Water Data'!$B$2,0,10*ROW('Water Data'!G194))),CB200="No",ISNUMBER(OFFSET('Water Data'!$G$4,0,10*ROW('Water Data'!G194)))),CONCATENATE("[",ROUND(100-OFFSET('Water Data'!$G$4,0,10*ROW('Water Data'!G194)),0),"]"),IF(AND(ISTEXT(OFFSET('Water Data'!$B$2,0,10*ROW('Water Data'!G194))),CB200="",ISNUMBER(OFFSET('Water Data'!$G$4,0,10*ROW('Water Data'!G194)))),100-OFFSET('Water Data'!$G$4,0,10*ROW('Water Data'!G194)),NA())))</f>
        <v>#N/A</v>
      </c>
      <c r="N200" s="82" t="e">
        <f ca="true">+IF(AND(ISTEXT(OFFSET('Water Data'!$B$2,0,10*ROW('Water Data'!G194))),CC200="Yes"),OFFSET('Water Data'!$G$6,0,10*ROW('Water Data'!G194)),IF(AND(ISTEXT(OFFSET('Water Data'!$B$2,0,10*ROW('Water Data'!G194))),CC200="No",ISNUMBER(OFFSET('Water Data'!$G$6,0,10*ROW('Water Data'!G194)))),CONCATENATE("[",ROUND(OFFSET('Water Data'!$G$6,0,10*ROW('Water Data'!G194)),0),"]"),IF(AND(ISTEXT(OFFSET('Water Data'!$B$2,0,10*ROW('Water Data'!G194))),CC200="",ISNUMBER(OFFSET('Water Data'!$G$6,0,10*ROW('Water Data'!G194)))),OFFSET('Water Data'!$G$6,0,10*ROW('Water Data'!G194)),NA())))</f>
        <v>#N/A</v>
      </c>
      <c r="O200" s="82" t="e">
        <f ca="true">+IF(AND(ISTEXT(OFFSET('Water Data'!$B$2,0,10*ROW('Water Data'!G194))),CD200="Yes"),OFFSET('Water Data'!$G$9,0,10*ROW('Water Data'!G194)),IF(AND(ISTEXT(OFFSET('Water Data'!$B$2,0,10*ROW('Water Data'!G194))),CD200="No",ISNUMBER(OFFSET('Water Data'!$G$9,0,10*ROW('Water Data'!G194)))),CONCATENATE("[",ROUND(OFFSET('Water Data'!$G$9,0,10*ROW('Water Data'!G194)),0),"]"),IF(AND(ISTEXT(OFFSET('Water Data'!$B$2,0,10*ROW('Water Data'!G194))),CD200="",ISNUMBER(OFFSET('Water Data'!$G$9,0,10*ROW('Water Data'!G194)))),OFFSET('Water Data'!$G$9,0,10*ROW('Water Data'!G194)),NA())))</f>
        <v>#N/A</v>
      </c>
      <c r="P200" s="82" t="e">
        <f ca="true">+IF(AND(ISTEXT(OFFSET('Water Data'!$B$2,0,10*ROW('Water Data'!H194))),CE200="Yes"),100-OFFSET('Water Data'!$H$4,0,10*ROW('Water Data'!H194)),IF(AND(ISTEXT(OFFSET('Water Data'!$B$2,0,10*ROW('Water Data'!H194))),CE200="No",ISNUMBER(OFFSET('Water Data'!$H$4,0,10*ROW('Water Data'!H194)))),CONCATENATE("[",ROUND(100-OFFSET('Water Data'!$H$4,0,10*ROW('Water Data'!H194)),0),"]"),IF(AND(ISTEXT(OFFSET('Water Data'!$B$2,0,10*ROW('Water Data'!H194))),CE200="",ISNUMBER(OFFSET('Water Data'!$H$4,0,10*ROW('Water Data'!H194)))),100-OFFSET('Water Data'!$H$4,0,10*ROW('Water Data'!H194)),NA())))</f>
        <v>#N/A</v>
      </c>
      <c r="Q200" s="82" t="e">
        <f ca="true">+IF(AND(ISTEXT(OFFSET('Water Data'!$B$2,0,10*ROW('Water Data'!H194))),CF200="Yes"),OFFSET('Water Data'!$H$6,0,10*ROW('Water Data'!H194)),IF(AND(ISTEXT(OFFSET('Water Data'!$B$2,0,10*ROW('Water Data'!H194))),CF200="No",ISNUMBER(OFFSET('Water Data'!$H$6,0,10*ROW('Water Data'!H194)))),CONCATENATE("[",ROUND(OFFSET('Water Data'!$H$6,0,10*ROW('Water Data'!H194)),0),"]"),IF(AND(ISTEXT(OFFSET('Water Data'!$B$2,0,10*ROW('Water Data'!H194))),CF200="",ISNUMBER(OFFSET('Water Data'!$H$6,0,10*ROW('Water Data'!H194)))),OFFSET('Water Data'!$H$6,0,10*ROW('Water Data'!H194)),NA())))</f>
        <v>#N/A</v>
      </c>
      <c r="R200" s="82" t="e">
        <f ca="true">+IF(AND(ISTEXT(OFFSET('Water Data'!$B$2,0,10*ROW('Water Data'!H194))),CG200="Yes"),OFFSET('Water Data'!$H$9,0,10*ROW('Water Data'!H194)),IF(AND(ISTEXT(OFFSET('Water Data'!$B$2,0,10*ROW('Water Data'!H194))),CG200="No",ISNUMBER(OFFSET('Water Data'!$H$9,0,10*ROW('Water Data'!H194)))),CONCATENATE("[",ROUND(OFFSET('Water Data'!$H$9,0,10*ROW('Water Data'!H194)),0),"]"),IF(AND(ISTEXT(OFFSET('Water Data'!$B$2,0,10*ROW('Water Data'!H194))),CG200="",ISNUMBER(OFFSET('Water Data'!$H$9,0,10*ROW('Water Data'!H194)))),OFFSET('Water Data'!$H$9,0,10*ROW('Water Data'!H194)),NA())))</f>
        <v>#N/A</v>
      </c>
      <c r="S200" s="82" t="e">
        <f ca="true">+IF(AND(ISTEXT(OFFSET('Water Data'!$B$2,0,10*ROW('Water Data'!I194))),CH200="Yes"),100-OFFSET('Water Data'!$I$4,0,10*ROW('Water Data'!I194)),IF(AND(ISTEXT(OFFSET('Water Data'!$B$2,0,10*ROW('Water Data'!I194))),CH200="No",ISNUMBER(OFFSET('Water Data'!$I$4,0,10*ROW('Water Data'!I194)))),CONCATENATE("[",ROUND(100-OFFSET('Water Data'!$I$4,0,10*ROW('Water Data'!I194)),0),"]"),IF(AND(ISTEXT(OFFSET('Water Data'!$B$2,0,10*ROW('Water Data'!I194))),CH200="",ISNUMBER(OFFSET('Water Data'!$I$4,0,10*ROW('Water Data'!I194)))),100-OFFSET('Water Data'!$I$4,0,10*ROW('Water Data'!I194)),NA())))</f>
        <v>#N/A</v>
      </c>
      <c r="T200" s="82" t="e">
        <f ca="true">+IF(AND(ISTEXT(OFFSET('Water Data'!$B$2,0,10*ROW('Water Data'!I194))),CI200="Yes"),OFFSET('Water Data'!$I$6,0,10*ROW('Water Data'!I194)),IF(AND(ISTEXT(OFFSET('Water Data'!$B$2,0,10*ROW('Water Data'!I194))),CI200="No",ISNUMBER(OFFSET('Water Data'!$I$6,0,10*ROW('Water Data'!I194)))),CONCATENATE("[",ROUND(OFFSET('Water Data'!$I$6,0,10*ROW('Water Data'!I194)),0),"]"),IF(AND(ISTEXT(OFFSET('Water Data'!$B$2,0,10*ROW('Water Data'!I194))),CI200="",ISNUMBER(OFFSET('Water Data'!$I$6,0,10*ROW('Water Data'!I194)))),OFFSET('Water Data'!$I$6,0,10*ROW('Water Data'!I194)),NA())))</f>
        <v>#N/A</v>
      </c>
      <c r="U200" s="82" t="e">
        <f ca="true">+IF(AND(ISTEXT(OFFSET('Water Data'!$B$2,0,10*ROW('Water Data'!I194))),CJ200="Yes"),OFFSET('Water Data'!$I$9,0,10*ROW('Water Data'!I194)),IF(AND(ISTEXT(OFFSET('Water Data'!$B$2,0,10*ROW('Water Data'!I194))),CJ200="No",ISNUMBER(OFFSET('Water Data'!$I$9,0,10*ROW('Water Data'!I194)))),CONCATENATE("[",ROUND(OFFSET('Water Data'!$I$9,0,10*ROW('Water Data'!I194)),0),"]"),IF(AND(ISTEXT(OFFSET('Water Data'!$B$2,0,10*ROW('Water Data'!I194))),CJ200="",ISNUMBER(OFFSET('Water Data'!$I$9,0,10*ROW('Water Data'!I194)))),OFFSET('Water Data'!$I$9,0,10*ROW('Water Data'!I194)),NA())))</f>
        <v>#N/A</v>
      </c>
      <c r="V200" s="83" t="e">
        <f ca="true">+IF(AND(ISTEXT(OFFSET('Sanitation Data'!$B$2,0,10*ROW('Sanitation Data'!D194))),CK200="Yes"),100-OFFSET('Sanitation Data'!$D$4,0,10*ROW('Sanitation Data'!D194)),IF(AND(ISTEXT(OFFSET('Sanitation Data'!$B$2,0,10*ROW('Sanitation Data'!D194))),CK200="No",ISNUMBER(OFFSET('Sanitation Data'!$D$4,0,10*ROW('Sanitation Data'!D194)))),CONCATENATE("[",ROUND(100-OFFSET('Sanitation Data'!$D$4,0,10*ROW('Sanitation Data'!D194)),0),"]"),IF(AND(ISTEXT(OFFSET('Sanitation Data'!$B$2,0,10*ROW('Sanitation Data'!D194))),CK200="",ISNUMBER(OFFSET('Sanitation Data'!$D$4,0,10*ROW('Sanitation Data'!D194)))),100-OFFSET('Sanitation Data'!$D$4,0,10*ROW('Sanitation Data'!D194)),NA())))</f>
        <v>#N/A</v>
      </c>
      <c r="W200" s="83" t="e">
        <f ca="true">+IF(AND(ISTEXT(OFFSET('Sanitation Data'!$B$2,0,10*ROW('Sanitation Data'!D194))),CL200="Yes"),OFFSET('Sanitation Data'!$D$6,0,10*ROW('Sanitation Data'!D194)),IF(AND(ISTEXT(OFFSET('Sanitation Data'!$B$2,0,10*ROW('Sanitation Data'!D194))),CL200="No",ISNUMBER(OFFSET('Sanitation Data'!$D$6,0,10*ROW('Sanitation Data'!D194)))),CONCATENATE("[",ROUND(OFFSET('Sanitation Data'!$D$6,0,10*ROW('Sanitation Data'!D194)),0),"]"),IF(AND(ISTEXT(OFFSET('Sanitation Data'!$B$2,0,10*ROW('Sanitation Data'!D194))),CL200="",ISNUMBER(OFFSET('Sanitation Data'!$D$6,0,10*ROW('Sanitation Data'!D194)))),OFFSET('Sanitation Data'!$D$6,0,10*ROW('Sanitation Data'!D194)),NA())))</f>
        <v>#N/A</v>
      </c>
      <c r="X200" s="83" t="e">
        <f ca="true">+IF(AND(ISTEXT(OFFSET('Sanitation Data'!$B$2,0,10*ROW('Sanitation Data'!D194))),CM200="Yes"),OFFSET('Sanitation Data'!$D$10,0,10*ROW('Sanitation Data'!D194)),IF(AND(ISTEXT(OFFSET('Sanitation Data'!$B$2,0,10*ROW('Sanitation Data'!D194))),CM200="No",ISNUMBER(OFFSET('Sanitation Data'!$D$10,0,10*ROW('Sanitation Data'!D194)))),CONCATENATE("[",ROUND(OFFSET('Sanitation Data'!$D$10,0,10*ROW('Sanitation Data'!D194)),0),"]"),IF(AND(ISTEXT(OFFSET('Sanitation Data'!$B$2,0,10*ROW('Sanitation Data'!D194))),CM200="",ISNUMBER(OFFSET('Sanitation Data'!$D$10,0,10*ROW('Sanitation Data'!D194)))),OFFSET('Sanitation Data'!$D$10,0,10*ROW('Sanitation Data'!D194)),NA())))</f>
        <v>#N/A</v>
      </c>
      <c r="Y200" s="83" t="e">
        <f ca="true">+IF(AND(ISTEXT(OFFSET('Sanitation Data'!$B$2,0,10*ROW('Sanitation Data'!D194))),CN200="Yes"),OFFSET('Sanitation Data'!$D$11,0,10*ROW('Sanitation Data'!D194)),IF(AND(ISTEXT(OFFSET('Sanitation Data'!$B$2,0,10*ROW('Sanitation Data'!D194))),CN200="No",ISNUMBER(OFFSET('Sanitation Data'!$D$11,0,10*ROW('Sanitation Data'!D194)))),CONCATENATE("[",ROUND(OFFSET('Sanitation Data'!$D$11,0,10*ROW('Sanitation Data'!D194)),0),"]"),IF(AND(ISTEXT(OFFSET('Sanitation Data'!$B$2,0,10*ROW('Sanitation Data'!D194))),CN200="",ISNUMBER(OFFSET('Sanitation Data'!$D$11,0,10*ROW('Sanitation Data'!D194)))),OFFSET('Sanitation Data'!$D$11,0,10*ROW('Sanitation Data'!D194)),NA())))</f>
        <v>#N/A</v>
      </c>
      <c r="Z200" s="83" t="e">
        <f ca="true">+IF(AND(ISTEXT(OFFSET('Sanitation Data'!$B$2,0,10*ROW('Sanitation Data'!D194))),CO200="Yes"),OFFSET('Sanitation Data'!$D$12,0,10*ROW('Sanitation Data'!D194)),IF(AND(ISTEXT(OFFSET('Sanitation Data'!$B$2,0,10*ROW('Sanitation Data'!D194))),CO200="No",ISNUMBER(OFFSET('Sanitation Data'!$D$12,0,10*ROW('Sanitation Data'!D194)))),CONCATENATE("[",ROUND(OFFSET('Sanitation Data'!$D$12,0,10*ROW('Sanitation Data'!D194)),0),"]"),IF(AND(ISTEXT(OFFSET('Sanitation Data'!$B$2,0,10*ROW('Sanitation Data'!D194))),CO200="",ISNUMBER(OFFSET('Sanitation Data'!$D$12,0,10*ROW('Sanitation Data'!D194)))),OFFSET('Sanitation Data'!$D$12,0,10*ROW('Sanitation Data'!D194)),NA())))</f>
        <v>#N/A</v>
      </c>
      <c r="AA200" s="83" t="e">
        <f ca="true">+IF(AND(ISTEXT(OFFSET('Sanitation Data'!$B$2,0,10*ROW('Sanitation Data'!E194))),CP200="Yes"),100-OFFSET('Sanitation Data'!$E$4,0,10*ROW('Sanitation Data'!E194)),IF(AND(ISTEXT(OFFSET('Sanitation Data'!$B$2,0,10*ROW('Sanitation Data'!E194))),CP200="No",ISNUMBER(OFFSET('Sanitation Data'!$E$4,0,10*ROW('Sanitation Data'!E194)))),CONCATENATE("[",ROUND(100-OFFSET('Sanitation Data'!$E$4,0,10*ROW('Sanitation Data'!E194)),0),"]"),IF(AND(ISTEXT(OFFSET('Sanitation Data'!$B$2,0,10*ROW('Sanitation Data'!E194))),CP200="",ISNUMBER(OFFSET('Sanitation Data'!$E$4,0,10*ROW('Sanitation Data'!E194)))),100-OFFSET('Sanitation Data'!$E$4,0,10*ROW('Sanitation Data'!E194)),NA())))</f>
        <v>#N/A</v>
      </c>
      <c r="AB200" s="83" t="e">
        <f ca="true">+IF(AND(ISTEXT(OFFSET('Sanitation Data'!$B$2,0,10*ROW('Sanitation Data'!E194))),CQ200="Yes"),OFFSET('Sanitation Data'!$E$6,0,10*ROW('Sanitation Data'!H194)),IF(AND(ISTEXT(OFFSET('Sanitation Data'!$B$2,0,10*ROW('Sanitation Data'!E194))),CQ200="No",ISNUMBER(OFFSET('Sanitation Data'!$E$6,0,10*ROW('Sanitation Data'!E194)))),CONCATENATE("[",ROUND(OFFSET('Sanitation Data'!$E$6,0,10*ROW('Sanitation Data'!E194)),0),"]"),IF(AND(ISTEXT(OFFSET('Sanitation Data'!$B$2,0,10*ROW('Sanitation Data'!E194))),CQ200="",ISNUMBER(OFFSET('Sanitation Data'!$E$6,0,10*ROW('Sanitation Data'!E194)))),OFFSET('Sanitation Data'!$E$6,0,10*ROW('Sanitation Data'!E194)),NA())))</f>
        <v>#N/A</v>
      </c>
      <c r="AC200" s="83" t="e">
        <f ca="true">+IF(AND(ISTEXT(OFFSET('Sanitation Data'!$B$2,0,10*ROW('Sanitation Data'!E194))),CR200="Yes"),OFFSET('Sanitation Data'!$E$10,0,10*ROW('Sanitation Data'!E194)),IF(AND(ISTEXT(OFFSET('Sanitation Data'!$B$2,0,10*ROW('Sanitation Data'!E194))),CR200="No",ISNUMBER(OFFSET('Sanitation Data'!$E$10,0,10*ROW('Sanitation Data'!E194)))),CONCATENATE("[",ROUND(OFFSET('Sanitation Data'!$E$10,0,10*ROW('Sanitation Data'!E194)),0),"]"),IF(AND(ISTEXT(OFFSET('Sanitation Data'!$B$2,0,10*ROW('Sanitation Data'!E194))),CR200="",ISNUMBER(OFFSET('Sanitation Data'!$E$10,0,10*ROW('Sanitation Data'!E194)))),OFFSET('Sanitation Data'!$E$10,0,10*ROW('Sanitation Data'!E194)),NA())))</f>
        <v>#N/A</v>
      </c>
      <c r="AD200" s="83" t="e">
        <f ca="true">+IF(AND(ISTEXT(OFFSET('Sanitation Data'!$B$2,0,10*ROW('Sanitation Data'!E194))),CS200="Yes"),OFFSET('Sanitation Data'!$E$11,0,10*ROW('Sanitation Data'!E194)),IF(AND(ISTEXT(OFFSET('Sanitation Data'!$B$2,0,10*ROW('Sanitation Data'!E194))),CS200="No",ISNUMBER(OFFSET('Sanitation Data'!$E$11,0,10*ROW('Sanitation Data'!E194)))),CONCATENATE("[",ROUND(OFFSET('Sanitation Data'!$E$11,0,10*ROW('Sanitation Data'!E194)),0),"]"),IF(AND(ISTEXT(OFFSET('Sanitation Data'!$B$2,0,10*ROW('Sanitation Data'!E194))),CS200="",ISNUMBER(OFFSET('Sanitation Data'!$E$11,0,10*ROW('Sanitation Data'!E194)))),OFFSET('Sanitation Data'!$E$11,0,10*ROW('Sanitation Data'!E194)),NA())))</f>
        <v>#N/A</v>
      </c>
      <c r="AE200" s="83" t="e">
        <f ca="true">+IF(AND(ISTEXT(OFFSET('Sanitation Data'!$B$2,0,10*ROW('Sanitation Data'!E194))),CT200="Yes"),OFFSET('Sanitation Data'!$E$12,0,10*ROW('Sanitation Data'!E194)),IF(AND(ISTEXT(OFFSET('Sanitation Data'!$B$2,0,10*ROW('Sanitation Data'!E194))),CT200="No",ISNUMBER(OFFSET('Sanitation Data'!$E$12,0,10*ROW('Sanitation Data'!E194)))),CONCATENATE("[",ROUND(OFFSET('Sanitation Data'!$E$12,0,10*ROW('Sanitation Data'!E194)),0),"]"),IF(AND(ISTEXT(OFFSET('Sanitation Data'!$B$2,0,10*ROW('Sanitation Data'!E194))),CT200="",ISNUMBER(OFFSET('Sanitation Data'!$E$12,0,10*ROW('Sanitation Data'!E194)))),OFFSET('Sanitation Data'!$E$12,0,10*ROW('Sanitation Data'!E194)),NA())))</f>
        <v>#N/A</v>
      </c>
      <c r="AF200" s="83" t="e">
        <f ca="true">+IF(AND(ISTEXT(OFFSET('Sanitation Data'!$B$2,0,10*ROW('Sanitation Data'!F194))),CU200="Yes"),100-OFFSET('Sanitation Data'!$F$4,0,10*ROW('Sanitation Data'!F194)),IF(AND(ISTEXT(OFFSET('Sanitation Data'!$B$2,0,10*ROW('Sanitation Data'!F194))),CU200="No",ISNUMBER(OFFSET('Sanitation Data'!$F$4,0,10*ROW('Sanitation Data'!F194)))),CONCATENATE("[",ROUND(100-OFFSET('Sanitation Data'!$F$4,0,10*ROW('Sanitation Data'!F194)),0),"]"),IF(AND(ISTEXT(OFFSET('Sanitation Data'!$B$2,0,10*ROW('Sanitation Data'!F194))),CU200="",ISNUMBER(OFFSET('Sanitation Data'!$F$4,0,10*ROW('Sanitation Data'!F194)))),100-OFFSET('Sanitation Data'!$F$4,0,10*ROW('Sanitation Data'!F194)),NA())))</f>
        <v>#N/A</v>
      </c>
      <c r="AG200" s="83" t="e">
        <f ca="true">+IF(AND(ISTEXT(OFFSET('Sanitation Data'!$B$2,0,10*ROW('Sanitation Data'!F194))),CV200="Yes"),OFFSET('Sanitation Data'!$F$6,0,10*ROW('Sanitation Data'!F194)),IF(AND(ISTEXT(OFFSET('Sanitation Data'!$B$2,0,10*ROW('Sanitation Data'!F194))),CV200="No",ISNUMBER(OFFSET('Sanitation Data'!$F$6,0,10*ROW('Sanitation Data'!F194)))),CONCATENATE("[",ROUND(OFFSET('Sanitation Data'!$F$6,0,10*ROW('Sanitation Data'!F194)),0),"]"),IF(AND(ISTEXT(OFFSET('Sanitation Data'!$B$2,0,10*ROW('Sanitation Data'!F194))),CV200="",ISNUMBER(OFFSET('Sanitation Data'!$F$6,0,10*ROW('Sanitation Data'!F194)))),OFFSET('Sanitation Data'!$F$6,0,10*ROW('Sanitation Data'!F194)),NA())))</f>
        <v>#N/A</v>
      </c>
      <c r="AH200" s="83" t="e">
        <f ca="true">+IF(AND(ISTEXT(OFFSET('Sanitation Data'!$B$2,0,10*ROW('Sanitation Data'!F194))),CW200="Yes"),OFFSET('Sanitation Data'!$F$10,0,10*ROW('Sanitation Data'!F194)),IF(AND(ISTEXT(OFFSET('Sanitation Data'!$B$2,0,10*ROW('Sanitation Data'!F194))),CW200="No",ISNUMBER(OFFSET('Sanitation Data'!$F$10,0,10*ROW('Sanitation Data'!F194)))),CONCATENATE("[",ROUND(OFFSET('Sanitation Data'!$F$10,0,10*ROW('Sanitation Data'!F194)),0),"]"),IF(AND(ISTEXT(OFFSET('Sanitation Data'!$B$2,0,10*ROW('Sanitation Data'!F194))),CW200="",ISNUMBER(OFFSET('Sanitation Data'!$F$10,0,10*ROW('Sanitation Data'!F194)))),OFFSET('Sanitation Data'!$F$10,0,10*ROW('Sanitation Data'!F194)),NA())))</f>
        <v>#N/A</v>
      </c>
      <c r="AI200" s="83" t="e">
        <f ca="true">+IF(AND(ISTEXT(OFFSET('Sanitation Data'!$B$2,0,10*ROW('Sanitation Data'!F194))),CX200="Yes"),OFFSET('Sanitation Data'!$F$11,0,10*ROW('Sanitation Data'!F194)),IF(AND(ISTEXT(OFFSET('Sanitation Data'!$B$2,0,10*ROW('Sanitation Data'!F194))),CX200="No",ISNUMBER(OFFSET('Sanitation Data'!$F$11,0,10*ROW('Sanitation Data'!F194)))),CONCATENATE("[",ROUND(OFFSET('Sanitation Data'!$F$11,0,10*ROW('Sanitation Data'!F194)),0),"]"),IF(AND(ISTEXT(OFFSET('Sanitation Data'!$B$2,0,10*ROW('Sanitation Data'!F194))),CX200="",ISNUMBER(OFFSET('Sanitation Data'!$F$11,0,10*ROW('Sanitation Data'!F194)))),OFFSET('Sanitation Data'!$F$11,0,10*ROW('Sanitation Data'!F194)),NA())))</f>
        <v>#N/A</v>
      </c>
      <c r="AJ200" s="83" t="e">
        <f ca="true">+IF(AND(ISTEXT(OFFSET('Sanitation Data'!$B$2,0,10*ROW('Sanitation Data'!F194))),CY200="Yes"),OFFSET('Sanitation Data'!$F$12,0,10*ROW('Sanitation Data'!F194)),IF(AND(ISTEXT(OFFSET('Sanitation Data'!$B$2,0,10*ROW('Sanitation Data'!F194))),CY200="No",ISNUMBER(OFFSET('Sanitation Data'!$F$12,0,10*ROW('Sanitation Data'!F194)))),CONCATENATE("[",ROUND(OFFSET('Sanitation Data'!$F$12,0,10*ROW('Sanitation Data'!F194)),0),"]"),IF(AND(ISTEXT(OFFSET('Sanitation Data'!$B$2,0,10*ROW('Sanitation Data'!F194))),CY200="",ISNUMBER(OFFSET('Sanitation Data'!$F$12,0,10*ROW('Sanitation Data'!F194)))),OFFSET('Sanitation Data'!$F$12,0,10*ROW('Sanitation Data'!F194)),NA())))</f>
        <v>#N/A</v>
      </c>
      <c r="AK200" s="83" t="e">
        <f ca="true">+IF(AND(ISTEXT(OFFSET('Sanitation Data'!$B$2,0,10*ROW('Sanitation Data'!G194))),CZ200="Yes"),100-OFFSET('Sanitation Data'!$G$4,0,10*ROW('Sanitation Data'!G194)),IF(AND(ISTEXT(OFFSET('Sanitation Data'!$B$2,0,10*ROW('Sanitation Data'!G194))),CZ200="No",ISNUMBER(OFFSET('Sanitation Data'!$G$4,0,10*ROW('Sanitation Data'!G194)))),CONCATENATE("[",ROUND(100-OFFSET('Sanitation Data'!$G$4,0,10*ROW('Sanitation Data'!G194)),0),"]"),IF(AND(ISTEXT(OFFSET('Sanitation Data'!$B$2,0,10*ROW('Sanitation Data'!G194))),CZ200="",ISNUMBER(OFFSET('Sanitation Data'!$G$4,0,10*ROW('Sanitation Data'!G194)))),100-OFFSET('Sanitation Data'!$G$4,0,10*ROW('Sanitation Data'!G194)),NA())))</f>
        <v>#N/A</v>
      </c>
      <c r="AL200" s="83" t="e">
        <f ca="true">+IF(AND(ISTEXT(OFFSET('Sanitation Data'!$B$2,0,10*ROW('Sanitation Data'!G194))),DA200="Yes"),OFFSET('Sanitation Data'!$G$6,0,10*ROW('Sanitation Data'!G194)),IF(AND(ISTEXT(OFFSET('Sanitation Data'!$B$2,0,10*ROW('Sanitation Data'!G194))),DA200="No",ISNUMBER(OFFSET('Sanitation Data'!$G$6,0,10*ROW('Sanitation Data'!G194)))),CONCATENATE("[",ROUND(OFFSET('Sanitation Data'!$G$6,0,10*ROW('Sanitation Data'!G194)),0),"]"),IF(AND(ISTEXT(OFFSET('Sanitation Data'!$B$2,0,10*ROW('Sanitation Data'!G194))),DA200="",ISNUMBER(OFFSET('Sanitation Data'!$G$6,0,10*ROW('Sanitation Data'!G194)))),OFFSET('Sanitation Data'!$G$6,0,10*ROW('Sanitation Data'!G194)),NA())))</f>
        <v>#N/A</v>
      </c>
      <c r="AM200" s="83" t="e">
        <f ca="true">+IF(AND(ISTEXT(OFFSET('Sanitation Data'!$B$2,0,10*ROW('Sanitation Data'!G194))),DB200="Yes"),OFFSET('Sanitation Data'!$G$10,0,10*ROW('Sanitation Data'!G194)),IF(AND(ISTEXT(OFFSET('Sanitation Data'!$B$2,0,10*ROW('Sanitation Data'!G194))),DB200="No",ISNUMBER(OFFSET('Sanitation Data'!$G$10,0,10*ROW('Sanitation Data'!G194)))),CONCATENATE("[",ROUND(OFFSET('Sanitation Data'!$G$10,0,10*ROW('Sanitation Data'!G194)),0),"]"),IF(AND(ISTEXT(OFFSET('Sanitation Data'!$B$2,0,10*ROW('Sanitation Data'!G194))),DB200="",ISNUMBER(OFFSET('Sanitation Data'!$G$10,0,10*ROW('Sanitation Data'!G194)))),OFFSET('Sanitation Data'!$G$10,0,10*ROW('Sanitation Data'!G194)),NA())))</f>
        <v>#N/A</v>
      </c>
      <c r="AN200" s="83" t="e">
        <f ca="true">+IF(AND(ISTEXT(OFFSET('Sanitation Data'!$B$2,0,10*ROW('Sanitation Data'!G194))),DC200="Yes"),OFFSET('Sanitation Data'!$G$11,0,10*ROW('Sanitation Data'!G194)),IF(AND(ISTEXT(OFFSET('Sanitation Data'!$B$2,0,10*ROW('Sanitation Data'!G194))),DC200="No",ISNUMBER(OFFSET('Sanitation Data'!$G$11,0,10*ROW('Sanitation Data'!G194)))),CONCATENATE("[",ROUND(OFFSET('Sanitation Data'!$G$11,0,10*ROW('Sanitation Data'!G194)),0),"]"),IF(AND(ISTEXT(OFFSET('Sanitation Data'!$B$2,0,10*ROW('Sanitation Data'!G194))),DC200="",ISNUMBER(OFFSET('Sanitation Data'!$G$11,0,10*ROW('Sanitation Data'!G194)))),OFFSET('Sanitation Data'!$G$11,0,10*ROW('Sanitation Data'!G194)),NA())))</f>
        <v>#N/A</v>
      </c>
      <c r="AO200" s="83" t="e">
        <f ca="true">+IF(AND(ISTEXT(OFFSET('Sanitation Data'!$B$2,0,10*ROW('Sanitation Data'!G194))),DD200="Yes"),OFFSET('Sanitation Data'!$G$12,0,10*ROW('Sanitation Data'!G194)),IF(AND(ISTEXT(OFFSET('Sanitation Data'!$B$2,0,10*ROW('Sanitation Data'!G194))),DD200="No",ISNUMBER(OFFSET('Sanitation Data'!$G$12,0,10*ROW('Sanitation Data'!G194)))),CONCATENATE("[",ROUND(OFFSET('Sanitation Data'!$G$12,0,10*ROW('Sanitation Data'!G194)),0),"]"),IF(AND(ISTEXT(OFFSET('Sanitation Data'!$B$2,0,10*ROW('Sanitation Data'!G194))),DD200="",ISNUMBER(OFFSET('Sanitation Data'!$G$12,0,10*ROW('Sanitation Data'!G194)))),OFFSET('Sanitation Data'!$G$12,0,10*ROW('Sanitation Data'!G194)),NA())))</f>
        <v>#N/A</v>
      </c>
      <c r="AP200" s="83" t="e">
        <f ca="true">+IF(AND(ISTEXT(OFFSET('Sanitation Data'!$B$2,0,10*ROW('Sanitation Data'!H194))),DE200="Yes"),100-OFFSET('Sanitation Data'!$H$4,0,10*ROW('Sanitation Data'!H194)),IF(AND(ISTEXT(OFFSET('Sanitation Data'!$B$2,0,10*ROW('Sanitation Data'!H194))),DE200="No",ISNUMBER(OFFSET('Sanitation Data'!$H$4,0,10*ROW('Sanitation Data'!H194)))),CONCATENATE("[",ROUND(100-OFFSET('Sanitation Data'!$H$4,0,10*ROW('Sanitation Data'!H194)),0),"]"),IF(AND(ISTEXT(OFFSET('Sanitation Data'!$B$2,0,10*ROW('Sanitation Data'!H194))),DE200="",ISNUMBER(OFFSET('Sanitation Data'!$H$4,0,10*ROW('Sanitation Data'!H194)))),100-OFFSET('Sanitation Data'!$H$4,0,10*ROW('Sanitation Data'!H194)),NA())))</f>
        <v>#N/A</v>
      </c>
      <c r="AQ200" s="83" t="e">
        <f ca="true">+IF(AND(ISTEXT(OFFSET('Sanitation Data'!$B$2,0,10*ROW('Sanitation Data'!H194))),DF200="Yes"),OFFSET('Sanitation Data'!$H$6,0,10*ROW('Sanitation Data'!H194)),IF(AND(ISTEXT(OFFSET('Sanitation Data'!$B$2,0,10*ROW('Sanitation Data'!H194))),DF200="No",ISNUMBER(OFFSET('Sanitation Data'!$H$6,0,10*ROW('Sanitation Data'!H194)))),CONCATENATE("[",ROUND(OFFSET('Sanitation Data'!$H$6,0,10*ROW('Sanitation Data'!H194)),0),"]"),IF(AND(ISTEXT(OFFSET('Sanitation Data'!$B$2,0,10*ROW('Sanitation Data'!H194))),DF200="",ISNUMBER(OFFSET('Sanitation Data'!$H$6,0,10*ROW('Sanitation Data'!H194)))),OFFSET('Sanitation Data'!$H$6,0,10*ROW('Sanitation Data'!H194)),NA())))</f>
        <v>#N/A</v>
      </c>
      <c r="AR200" s="83" t="e">
        <f ca="true">+IF(AND(ISTEXT(OFFSET('Sanitation Data'!$B$2,0,10*ROW('Sanitation Data'!H194))),DG200="Yes"),OFFSET('Sanitation Data'!$H$10,0,10*ROW('Sanitation Data'!H194)),IF(AND(ISTEXT(OFFSET('Sanitation Data'!$B$2,0,10*ROW('Sanitation Data'!H194))),DG200="No",ISNUMBER(OFFSET('Sanitation Data'!$H$10,0,10*ROW('Sanitation Data'!H194)))),CONCATENATE("[",ROUND(OFFSET('Sanitation Data'!$H$10,0,10*ROW('Sanitation Data'!H194)),0),"]"),IF(AND(ISTEXT(OFFSET('Sanitation Data'!$B$2,0,10*ROW('Sanitation Data'!H194))),DG200="",ISNUMBER(OFFSET('Sanitation Data'!$H$10,0,10*ROW('Sanitation Data'!H194)))),OFFSET('Sanitation Data'!$H$10,0,10*ROW('Sanitation Data'!H194)),NA())))</f>
        <v>#N/A</v>
      </c>
      <c r="AS200" s="83" t="e">
        <f ca="true">+IF(AND(ISTEXT(OFFSET('Sanitation Data'!$B$2,0,10*ROW('Sanitation Data'!H194))),DH200="Yes"),OFFSET('Sanitation Data'!$H$11,0,10*ROW('Sanitation Data'!H194)),IF(AND(ISTEXT(OFFSET('Sanitation Data'!$B$2,0,10*ROW('Sanitation Data'!H194))),DH200="No",ISNUMBER(OFFSET('Sanitation Data'!$H$11,0,10*ROW('Sanitation Data'!H194)))),CONCATENATE("[",ROUND(OFFSET('Sanitation Data'!$H$11,0,10*ROW('Sanitation Data'!H194)),0),"]"),IF(AND(ISTEXT(OFFSET('Sanitation Data'!$B$2,0,10*ROW('Sanitation Data'!H194))),DH200="",ISNUMBER(OFFSET('Sanitation Data'!$H$11,0,10*ROW('Sanitation Data'!H194)))),OFFSET('Sanitation Data'!$H$11,0,10*ROW('Sanitation Data'!H194)),NA())))</f>
        <v>#N/A</v>
      </c>
      <c r="AT200" s="83" t="e">
        <f ca="true">+IF(AND(ISTEXT(OFFSET('Sanitation Data'!$B$2,0,10*ROW('Sanitation Data'!H194))),DI200="Yes"),OFFSET('Sanitation Data'!$H$12,0,10*ROW('Sanitation Data'!H194)),IF(AND(ISTEXT(OFFSET('Sanitation Data'!$B$2,0,10*ROW('Sanitation Data'!H194))),DI200="No",ISNUMBER(OFFSET('Sanitation Data'!$H$12,0,10*ROW('Sanitation Data'!H194)))),CONCATENATE("[",ROUND(OFFSET('Sanitation Data'!$H$12,0,10*ROW('Sanitation Data'!H194)),0),"]"),IF(AND(ISTEXT(OFFSET('Sanitation Data'!$B$2,0,10*ROW('Sanitation Data'!H194))),DI200="",ISNUMBER(OFFSET('Sanitation Data'!$H$12,0,10*ROW('Sanitation Data'!H194)))),OFFSET('Sanitation Data'!$H$12,0,10*ROW('Sanitation Data'!H194)),NA())))</f>
        <v>#N/A</v>
      </c>
      <c r="AU200" s="83" t="e">
        <f ca="true">+IF(AND(ISTEXT(OFFSET('Sanitation Data'!$B$2,0,10*ROW('Sanitation Data'!I194))),DJ200="Yes"),100-OFFSET('Sanitation Data'!$I$4,0,10*ROW('Sanitation Data'!I194)),IF(AND(ISTEXT(OFFSET('Sanitation Data'!$B$2,0,10*ROW('Sanitation Data'!I194))),DJ200="No",ISNUMBER(OFFSET('Sanitation Data'!$I$4,0,10*ROW('Sanitation Data'!I194)))),CONCATENATE("[",ROUND(100-OFFSET('Sanitation Data'!$I$4,0,10*ROW('Sanitation Data'!I194)),0),"]"),IF(AND(ISTEXT(OFFSET('Sanitation Data'!$B$2,0,10*ROW('Sanitation Data'!I194))),DJ200="",ISNUMBER(OFFSET('Sanitation Data'!$I$4,0,10*ROW('Sanitation Data'!I194)))),100-OFFSET('Sanitation Data'!$I$4,0,10*ROW('Sanitation Data'!I194)),NA())))</f>
        <v>#N/A</v>
      </c>
      <c r="AV200" s="83" t="e">
        <f ca="true">+IF(AND(ISTEXT(OFFSET('Sanitation Data'!$B$2,0,10*ROW('Sanitation Data'!I194))),DK200="Yes"),OFFSET('Sanitation Data'!$I$6,0,10*ROW('Sanitation Data'!I194)),IF(AND(ISTEXT(OFFSET('Sanitation Data'!$B$2,0,10*ROW('Sanitation Data'!I194))),DK200="No",ISNUMBER(OFFSET('Sanitation Data'!$I$6,0,10*ROW('Sanitation Data'!I194)))),CONCATENATE("[",ROUND(OFFSET('Sanitation Data'!$I$6,0,10*ROW('Sanitation Data'!I194)),0),"]"),IF(AND(ISTEXT(OFFSET('Sanitation Data'!$B$2,0,10*ROW('Sanitation Data'!I194))),DK200="",ISNUMBER(OFFSET('Sanitation Data'!$I$6,0,10*ROW('Sanitation Data'!I194)))),OFFSET('Sanitation Data'!$I$6,0,10*ROW('Sanitation Data'!I194)),NA())))</f>
        <v>#N/A</v>
      </c>
      <c r="AW200" s="83" t="e">
        <f ca="true">+IF(AND(ISTEXT(OFFSET('Sanitation Data'!$B$2,0,10*ROW('Sanitation Data'!I194))),DL200="Yes"),OFFSET('Sanitation Data'!$I$10,0,10*ROW('Sanitation Data'!I194)),IF(AND(ISTEXT(OFFSET('Sanitation Data'!$B$2,0,10*ROW('Sanitation Data'!I194))),DL200="No",ISNUMBER(OFFSET('Sanitation Data'!$I$10,0,10*ROW('Sanitation Data'!I194)))),CONCATENATE("[",ROUND(OFFSET('Sanitation Data'!$I$10,0,10*ROW('Sanitation Data'!I194)),0),"]"),IF(AND(ISTEXT(OFFSET('Sanitation Data'!$B$2,0,10*ROW('Sanitation Data'!I194))),DL200="",ISNUMBER(OFFSET('Sanitation Data'!$I$10,0,10*ROW('Sanitation Data'!I194)))),OFFSET('Sanitation Data'!$I$10,0,10*ROW('Sanitation Data'!I194)),NA())))</f>
        <v>#N/A</v>
      </c>
      <c r="AX200" s="83" t="e">
        <f ca="true">+IF(AND(ISTEXT(OFFSET('Sanitation Data'!$B$2,0,10*ROW('Sanitation Data'!I194))),DM200="Yes"),OFFSET('Sanitation Data'!$I$11,0,10*ROW('Sanitation Data'!I194)),IF(AND(ISTEXT(OFFSET('Sanitation Data'!$B$2,0,10*ROW('Sanitation Data'!I194))),DM200="No",ISNUMBER(OFFSET('Sanitation Data'!$I$11,0,10*ROW('Sanitation Data'!I194)))),CONCATENATE("[",ROUND(OFFSET('Sanitation Data'!$I$11,0,10*ROW('Sanitation Data'!I194)),0),"]"),IF(AND(ISTEXT(OFFSET('Sanitation Data'!$B$2,0,10*ROW('Sanitation Data'!I194))),DM200="",ISNUMBER(OFFSET('Sanitation Data'!$I$11,0,10*ROW('Sanitation Data'!I194)))),OFFSET('Sanitation Data'!$I$11,0,10*ROW('Sanitation Data'!I194)),NA())))</f>
        <v>#N/A</v>
      </c>
      <c r="AY200" s="83" t="e">
        <f ca="true">+IF(AND(ISTEXT(OFFSET('Sanitation Data'!$B$2,0,10*ROW('Sanitation Data'!I194))),DN200="Yes"),OFFSET('Sanitation Data'!$I$12,0,10*ROW('Sanitation Data'!I194)),IF(AND(ISTEXT(OFFSET('Sanitation Data'!$B$2,0,10*ROW('Sanitation Data'!I194))),DN200="No",ISNUMBER(OFFSET('Sanitation Data'!$I$12,0,10*ROW('Sanitation Data'!I194)))),CONCATENATE("[",ROUND(OFFSET('Sanitation Data'!$I$12,0,10*ROW('Sanitation Data'!I194)),0),"]"),IF(AND(ISTEXT(OFFSET('Sanitation Data'!$B$2,0,10*ROW('Sanitation Data'!I194))),DN200="",ISNUMBER(OFFSET('Sanitation Data'!$I$12,0,10*ROW('Sanitation Data'!I194)))),OFFSET('Sanitation Data'!$I$12,0,10*ROW('Sanitation Data'!I194)),NA())))</f>
        <v>#N/A</v>
      </c>
      <c r="AZ200" s="84" t="e">
        <f ca="true">+IF(AND(ISTEXT(OFFSET('Hygiene Data'!$B$2,0,10*ROW('Hygiene Data'!D194))),DO200="Yes"),OFFSET('Hygiene Data'!$D$5,0,10*ROW('Hygiene Data'!D194)),IF(AND(ISTEXT(OFFSET('Hygiene Data'!$B$2,0,10*ROW('Hygiene Data'!D194))),DO200="No",ISNUMBER(OFFSET('Hygiene Data'!$D$5,0,10*ROW('Hygiene Data'!D194)))),CONCATENATE("[",ROUND(OFFSET('Hygiene Data'!$D$5,0,10*ROW('Hygiene Data'!D194)),0),"]"),IF(AND(ISTEXT(OFFSET('Hygiene Data'!$B$2,0,10*ROW('Hygiene Data'!D194))),DO200="",ISNUMBER(OFFSET('Hygiene Data'!$D$5,0,10*ROW('Hygiene Data'!D194)))),OFFSET('Hygiene Data'!$D$5,0,10*ROW('Hygiene Data'!D194)),NA())))</f>
        <v>#N/A</v>
      </c>
      <c r="BA200" s="84" t="e">
        <f ca="true">+IF(AND(ISTEXT(OFFSET('Hygiene Data'!$B$2,0,10*ROW('Hygiene Data'!D194))),DP200="Yes"),OFFSET('Hygiene Data'!$D$7,0,10*ROW('Hygiene Data'!D194)),IF(AND(ISTEXT(OFFSET('Hygiene Data'!$B$2,0,10*ROW('Hygiene Data'!D194))),DP200="No",ISNUMBER(OFFSET('Hygiene Data'!$D$7,0,10*ROW('Hygiene Data'!D194)))),CONCATENATE("[",ROUND(OFFSET('Hygiene Data'!$D$7,0,10*ROW('Hygiene Data'!D194)),0),"]"),IF(AND(ISTEXT(OFFSET('Hygiene Data'!$B$2,0,10*ROW('Hygiene Data'!D194))),DP200="",ISNUMBER(OFFSET('Hygiene Data'!$D$7,0,10*ROW('Hygiene Data'!D194)))),OFFSET('Hygiene Data'!$D$7,0,10*ROW('Hygiene Data'!D194)),NA())))</f>
        <v>#N/A</v>
      </c>
      <c r="BB200" s="84" t="e">
        <f ca="true">+IF(AND(ISTEXT(OFFSET('Hygiene Data'!$B$2,0,10*ROW('Hygiene Data'!D194))),DQ200="Yes"),OFFSET('Hygiene Data'!$D$9,0,10*ROW('Hygiene Data'!D194)),IF(AND(ISTEXT(OFFSET('Hygiene Data'!$B$2,0,10*ROW('Hygiene Data'!D194))),DQ200="No",ISNUMBER(OFFSET('Hygiene Data'!$D$9,0,10*ROW('Hygiene Data'!D194)))),CONCATENATE("[",ROUND(OFFSET('Hygiene Data'!$D$9,0,10*ROW('Hygiene Data'!D194)),0),"]"),IF(AND(ISTEXT(OFFSET('Hygiene Data'!$B$2,0,10*ROW('Hygiene Data'!D194))),DQ200="",ISNUMBER(OFFSET('Hygiene Data'!$D$9,0,10*ROW('Hygiene Data'!D194)))),OFFSET('Hygiene Data'!$D$9,0,10*ROW('Hygiene Data'!D194)),NA())))</f>
        <v>#N/A</v>
      </c>
      <c r="BC200" s="84" t="e">
        <f ca="true">+IF(AND(ISTEXT(OFFSET('Hygiene Data'!$B$2,0,10*ROW('Hygiene Data'!E194))),DR200="Yes"),OFFSET('Hygiene Data'!$E$5,0,10*ROW('Hygiene Data'!E194)),IF(AND(ISTEXT(OFFSET('Hygiene Data'!$B$2,0,10*ROW('Hygiene Data'!E194))),DR200="No",ISNUMBER(OFFSET('Hygiene Data'!$E$5,0,10*ROW('Hygiene Data'!E194)))),CONCATENATE("[",ROUND(OFFSET('Hygiene Data'!$E$5,0,10*ROW('Hygiene Data'!E194)),0),"]"),IF(AND(ISTEXT(OFFSET('Hygiene Data'!$B$2,0,10*ROW('Hygiene Data'!E194))),DR200="",ISNUMBER(OFFSET('Hygiene Data'!$E$5,0,10*ROW('Hygiene Data'!E194)))),OFFSET('Hygiene Data'!$E$5,0,10*ROW('Hygiene Data'!E194)),NA())))</f>
        <v>#N/A</v>
      </c>
      <c r="BD200" s="84" t="e">
        <f ca="true">+IF(AND(ISTEXT(OFFSET('Hygiene Data'!$B$2,0,10*ROW('Hygiene Data'!E194))),DS200="Yes"),OFFSET('Hygiene Data'!$E$7,0,10*ROW('Hygiene Data'!E194)),IF(AND(ISTEXT(OFFSET('Hygiene Data'!$B$2,0,10*ROW('Hygiene Data'!E194))),DS200="No",ISNUMBER(OFFSET('Hygiene Data'!$E$7,0,10*ROW('Hygiene Data'!E194)))),CONCATENATE("[",ROUND(OFFSET('Hygiene Data'!$E$7,0,10*ROW('Hygiene Data'!E194)),0),"]"),IF(AND(ISTEXT(OFFSET('Hygiene Data'!$B$2,0,10*ROW('Hygiene Data'!E194))),DS200="",ISNUMBER(OFFSET('Hygiene Data'!$E$7,0,10*ROW('Hygiene Data'!E194)))),OFFSET('Hygiene Data'!$E$7,0,10*ROW('Hygiene Data'!E194)),NA())))</f>
        <v>#N/A</v>
      </c>
      <c r="BE200" s="84" t="e">
        <f ca="true">+IF(AND(ISTEXT(OFFSET('Hygiene Data'!$B$2,0,10*ROW('Hygiene Data'!E194))),DT200="Yes"),OFFSET('Hygiene Data'!$E$9,0,10*ROW('Hygiene Data'!E194)),IF(AND(ISTEXT(OFFSET('Hygiene Data'!$B$2,0,10*ROW('Hygiene Data'!E194))),DT200="No",ISNUMBER(OFFSET('Hygiene Data'!$E$9,0,10*ROW('Hygiene Data'!E194)))),CONCATENATE("[",ROUND(OFFSET('Hygiene Data'!$E$9,0,10*ROW('Hygiene Data'!E194)),0),"]"),IF(AND(ISTEXT(OFFSET('Hygiene Data'!$B$2,0,10*ROW('Hygiene Data'!E194))),DT200="",ISNUMBER(OFFSET('Hygiene Data'!$E$9,0,10*ROW('Hygiene Data'!E194)))),OFFSET('Hygiene Data'!$E$9,0,10*ROW('Hygiene Data'!E194)),NA())))</f>
        <v>#N/A</v>
      </c>
      <c r="BF200" s="84" t="e">
        <f ca="true">+IF(AND(ISTEXT(OFFSET('Hygiene Data'!$B$2,0,10*ROW('Hygiene Data'!F194))),DU200="Yes"),OFFSET('Hygiene Data'!$F$5,0,10*ROW('Hygiene Data'!F194)),IF(AND(ISTEXT(OFFSET('Hygiene Data'!$B$2,0,10*ROW('Hygiene Data'!F194))),DU200="No",ISNUMBER(OFFSET('Hygiene Data'!$F$5,0,10*ROW('Hygiene Data'!F194)))),CONCATENATE("[",ROUND(OFFSET('Hygiene Data'!$F$5,0,10*ROW('Hygiene Data'!F194)),0),"]"),IF(AND(ISTEXT(OFFSET('Hygiene Data'!$B$2,0,10*ROW('Hygiene Data'!F194))),DU200="",ISNUMBER(OFFSET('Hygiene Data'!$F$5,0,10*ROW('Hygiene Data'!F194)))),OFFSET('Hygiene Data'!$F$5,0,10*ROW('Hygiene Data'!F194)),NA())))</f>
        <v>#N/A</v>
      </c>
      <c r="BG200" s="84" t="e">
        <f ca="true">+IF(AND(ISTEXT(OFFSET('Hygiene Data'!$B$2,0,10*ROW('Hygiene Data'!F194))),DV200="Yes"),OFFSET('Hygiene Data'!$F$7,0,10*ROW('Hygiene Data'!F194)),IF(AND(ISTEXT(OFFSET('Hygiene Data'!$B$2,0,10*ROW('Hygiene Data'!F194))),DV200="No",ISNUMBER(OFFSET('Hygiene Data'!$F$7,0,10*ROW('Hygiene Data'!F194)))),CONCATENATE("[",ROUND(OFFSET('Hygiene Data'!$F$7,0,10*ROW('Hygiene Data'!F194)),0),"]"),IF(AND(ISTEXT(OFFSET('Hygiene Data'!$B$2,0,10*ROW('Hygiene Data'!F194))),DV200="",ISNUMBER(OFFSET('Hygiene Data'!$F$7,0,10*ROW('Hygiene Data'!F194)))),OFFSET('Hygiene Data'!$F$7,0,10*ROW('Hygiene Data'!F194)),NA())))</f>
        <v>#N/A</v>
      </c>
      <c r="BH200" s="84" t="e">
        <f ca="true">+IF(AND(ISTEXT(OFFSET('Hygiene Data'!$B$2,0,10*ROW('Hygiene Data'!F194))),DW200="Yes"),OFFSET('Hygiene Data'!$F$9,0,10*ROW('Hygiene Data'!F194)),IF(AND(ISTEXT(OFFSET('Hygiene Data'!$B$2,0,10*ROW('Hygiene Data'!F194))),DW200="No",ISNUMBER(OFFSET('Hygiene Data'!$F$9,0,10*ROW('Hygiene Data'!F194)))),CONCATENATE("[",ROUND(OFFSET('Hygiene Data'!$F$9,0,10*ROW('Hygiene Data'!F194)),0),"]"),IF(AND(ISTEXT(OFFSET('Hygiene Data'!$B$2,0,10*ROW('Hygiene Data'!F194))),DW200="",ISNUMBER(OFFSET('Hygiene Data'!$F$9,0,10*ROW('Hygiene Data'!F194)))),OFFSET('Hygiene Data'!$F$9,0,10*ROW('Hygiene Data'!F194)),NA())))</f>
        <v>#N/A</v>
      </c>
      <c r="BI200" s="84" t="e">
        <f ca="true">+IF(AND(ISTEXT(OFFSET('Hygiene Data'!$B$2,0,10*ROW('Hygiene Data'!G194))),DX200="Yes"),OFFSET('Hygiene Data'!$G$5,0,10*ROW('Hygiene Data'!G194)),IF(AND(ISTEXT(OFFSET('Hygiene Data'!$B$2,0,10*ROW('Hygiene Data'!G194))),DX200="No",ISNUMBER(OFFSET('Hygiene Data'!$G$5,0,10*ROW('Hygiene Data'!G194)))),CONCATENATE("[",ROUND(OFFSET('Hygiene Data'!$G$5,0,10*ROW('Hygiene Data'!G194)),0),"]"),IF(AND(ISTEXT(OFFSET('Hygiene Data'!$B$2,0,10*ROW('Hygiene Data'!G194))),DX200="",ISNUMBER(OFFSET('Hygiene Data'!$G$5,0,10*ROW('Hygiene Data'!G194)))),OFFSET('Hygiene Data'!$G$5,0,10*ROW('Hygiene Data'!G194)),NA())))</f>
        <v>#N/A</v>
      </c>
      <c r="BJ200" s="84" t="e">
        <f ca="true">+IF(AND(ISTEXT(OFFSET('Hygiene Data'!$B$2,0,10*ROW('Hygiene Data'!G194))),DY200="Yes"),OFFSET('Hygiene Data'!$G$7,0,10*ROW('Hygiene Data'!G194)),IF(AND(ISTEXT(OFFSET('Hygiene Data'!$B$2,0,10*ROW('Hygiene Data'!G194))),DY200="No",ISNUMBER(OFFSET('Hygiene Data'!$G$7,0,10*ROW('Hygiene Data'!G194)))),CONCATENATE("[",ROUND(OFFSET('Hygiene Data'!$G$7,0,10*ROW('Hygiene Data'!G194)),0),"]"),IF(AND(ISTEXT(OFFSET('Hygiene Data'!$B$2,0,10*ROW('Hygiene Data'!G194))),DY200="",ISNUMBER(OFFSET('Hygiene Data'!$G$7,0,10*ROW('Hygiene Data'!G194)))),OFFSET('Hygiene Data'!$G$7,0,10*ROW('Hygiene Data'!G194)),NA())))</f>
        <v>#N/A</v>
      </c>
      <c r="BK200" s="84" t="e">
        <f ca="true">+IF(AND(ISTEXT(OFFSET('Hygiene Data'!$B$2,0,10*ROW('Hygiene Data'!G194))),DZ200="Yes"),OFFSET('Hygiene Data'!$G$9,0,10*ROW('Hygiene Data'!G194)),IF(AND(ISTEXT(OFFSET('Hygiene Data'!$B$2,0,10*ROW('Hygiene Data'!G194))),DZ200="No",ISNUMBER(OFFSET('Hygiene Data'!$G$9,0,10*ROW('Hygiene Data'!G194)))),CONCATENATE("[",ROUND(OFFSET('Hygiene Data'!$G$9,0,10*ROW('Hygiene Data'!G194)),0),"]"),IF(AND(ISTEXT(OFFSET('Hygiene Data'!$B$2,0,10*ROW('Hygiene Data'!G194))),DZ200="",ISNUMBER(OFFSET('Hygiene Data'!$G$9,0,10*ROW('Hygiene Data'!G194)))),OFFSET('Hygiene Data'!$G$9,0,10*ROW('Hygiene Data'!G194)),NA())))</f>
        <v>#N/A</v>
      </c>
      <c r="BL200" s="84" t="e">
        <f ca="true">+IF(AND(ISTEXT(OFFSET('Hygiene Data'!$B$2,0,10*ROW('Hygiene Data'!H194))),EA200="Yes"),OFFSET('Hygiene Data'!$H$5,0,10*ROW('Hygiene Data'!H194)),IF(AND(ISTEXT(OFFSET('Hygiene Data'!$B$2,0,10*ROW('Hygiene Data'!H194))),EA200="No",ISNUMBER(OFFSET('Hygiene Data'!$H$5,0,10*ROW('Hygiene Data'!H194)))),CONCATENATE("[",ROUND(OFFSET('Hygiene Data'!$H$5,0,10*ROW('Hygiene Data'!H194)),0),"]"),IF(AND(ISTEXT(OFFSET('Hygiene Data'!$B$2,0,10*ROW('Hygiene Data'!H194))),EA200="",ISNUMBER(OFFSET('Hygiene Data'!$H$5,0,10*ROW('Hygiene Data'!H194)))),OFFSET('Hygiene Data'!$H$5,0,10*ROW('Hygiene Data'!H194)),NA())))</f>
        <v>#N/A</v>
      </c>
      <c r="BM200" s="84" t="e">
        <f ca="true">+IF(AND(ISTEXT(OFFSET('Hygiene Data'!$B$2,0,10*ROW('Hygiene Data'!H194))),EB200="Yes"),OFFSET('Hygiene Data'!$H$7,0,10*ROW('Hygiene Data'!H194)),IF(AND(ISTEXT(OFFSET('Hygiene Data'!$B$2,0,10*ROW('Hygiene Data'!H194))),EB200="No",ISNUMBER(OFFSET('Hygiene Data'!$H$7,0,10*ROW('Hygiene Data'!H194)))),CONCATENATE("[",ROUND(OFFSET('Hygiene Data'!$H$7,0,10*ROW('Hygiene Data'!H194)),0),"]"),IF(AND(ISTEXT(OFFSET('Hygiene Data'!$B$2,0,10*ROW('Hygiene Data'!H194))),EB200="",ISNUMBER(OFFSET('Hygiene Data'!$H$7,0,10*ROW('Hygiene Data'!H194)))),OFFSET('Hygiene Data'!$H$7,0,10*ROW('Hygiene Data'!H194)),NA())))</f>
        <v>#N/A</v>
      </c>
      <c r="BN200" s="84" t="e">
        <f ca="true">+IF(AND(ISTEXT(OFFSET('Hygiene Data'!$B$2,0,10*ROW('Hygiene Data'!H194))),EC200="Yes"),OFFSET('Hygiene Data'!$H$9,0,10*ROW('Hygiene Data'!H194)),IF(AND(ISTEXT(OFFSET('Hygiene Data'!$B$2,0,10*ROW('Hygiene Data'!H194))),EC200="No",ISNUMBER(OFFSET('Hygiene Data'!$H$9,0,10*ROW('Hygiene Data'!H194)))),CONCATENATE("[",ROUND(OFFSET('Hygiene Data'!$H$9,0,10*ROW('Hygiene Data'!H194)),0),"]"),IF(AND(ISTEXT(OFFSET('Hygiene Data'!$B$2,0,10*ROW('Hygiene Data'!H194))),EC200="",ISNUMBER(OFFSET('Hygiene Data'!$H$9,0,10*ROW('Hygiene Data'!H194)))),OFFSET('Hygiene Data'!$H$9,0,10*ROW('Hygiene Data'!H194)),NA())))</f>
        <v>#N/A</v>
      </c>
      <c r="BO200" s="84" t="e">
        <f ca="true">+IF(AND(ISTEXT(OFFSET('Hygiene Data'!$B$2,0,10*ROW('Hygiene Data'!I194))),ED200="Yes"),OFFSET('Hygiene Data'!$I$5,0,10*ROW('Hygiene Data'!I194)),IF(AND(ISTEXT(OFFSET('Hygiene Data'!$B$2,0,10*ROW('Hygiene Data'!I194))),ED200="No",ISNUMBER(OFFSET('Hygiene Data'!$I$5,0,10*ROW('Hygiene Data'!I194)))),CONCATENATE("[",ROUND(OFFSET('Hygiene Data'!$I$5,0,10*ROW('Hygiene Data'!I194)),0),"]"),IF(AND(ISTEXT(OFFSET('Hygiene Data'!$B$2,0,10*ROW('Hygiene Data'!I194))),ED200="",ISNUMBER(OFFSET('Hygiene Data'!$I$5,0,10*ROW('Hygiene Data'!I194)))),OFFSET('Hygiene Data'!$I$5,0,10*ROW('Hygiene Data'!I194)),NA())))</f>
        <v>#N/A</v>
      </c>
      <c r="BP200" s="84" t="e">
        <f ca="true">+IF(AND(ISTEXT(OFFSET('Hygiene Data'!$B$2,0,10*ROW('Hygiene Data'!I194))),EE200="Yes"),OFFSET('Hygiene Data'!$I$7,0,10*ROW('Hygiene Data'!I194)),IF(AND(ISTEXT(OFFSET('Hygiene Data'!$B$2,0,10*ROW('Hygiene Data'!I194))),EE200="No",ISNUMBER(OFFSET('Hygiene Data'!$I$7,0,10*ROW('Hygiene Data'!I194)))),CONCATENATE("[",ROUND(OFFSET('Hygiene Data'!$I$7,0,10*ROW('Hygiene Data'!I194)),0),"]"),IF(AND(ISTEXT(OFFSET('Hygiene Data'!$B$2,0,10*ROW('Hygiene Data'!I194))),EE200="",ISNUMBER(OFFSET('Hygiene Data'!$I$7,0,10*ROW('Hygiene Data'!I194)))),OFFSET('Hygiene Data'!$I$7,0,10*ROW('Hygiene Data'!I194)),NA())))</f>
        <v>#N/A</v>
      </c>
      <c r="BQ200" s="84" t="e">
        <f ca="true">+IF(AND(ISTEXT(OFFSET('Hygiene Data'!$B$2,0,10*ROW('Hygiene Data'!I194))),EF200="Yes"),OFFSET('Hygiene Data'!$I$9,0,10*ROW('Hygiene Data'!I194)),IF(AND(ISTEXT(OFFSET('Hygiene Data'!$B$2,0,10*ROW('Hygiene Data'!I194))),EF200="No",ISNUMBER(OFFSET('Hygiene Data'!$I$9,0,10*ROW('Hygiene Data'!I194)))),CONCATENATE("[",ROUND(OFFSET('Hygiene Data'!$I$9,0,10*ROW('Hygiene Data'!I194)),0),"]"),IF(AND(ISTEXT(OFFSET('Hygiene Data'!$B$2,0,10*ROW('Hygiene Data'!I194))),EF200="",ISNUMBER(OFFSET('Hygiene Data'!$I$9,0,10*ROW('Hygiene Data'!I194)))),OFFSET('Hygiene Data'!$I$9,0,10*ROW('Hygiene Data'!I194)),NA())))</f>
        <v>#N/A</v>
      </c>
      <c r="BR200" s="269"/>
      <c r="BS200" s="269" t="str">
        <f ca="true">+IF(OFFSET('Water Data'!$D$27,0,10*ROW('Water Data'!D194))="","",OFFSET('Water Data'!$D$27,0,10*ROW('Water Data'!D194)))</f>
        <v/>
      </c>
      <c r="BT200" s="269" t="str">
        <f ca="true">+IF(OFFSET('Water Data'!$D$28,0,10*ROW('Water Data'!D194))="","",OFFSET('Water Data'!$D$28,0,10*ROW('Water Data'!D194)))</f>
        <v/>
      </c>
      <c r="BU200" s="269" t="str">
        <f ca="true">+IF(OFFSET('Water Data'!$D$29,0,10*ROW('Water Data'!D194))="","",OFFSET('Water Data'!$D$29,0,10*ROW('Water Data'!D194)))</f>
        <v/>
      </c>
      <c r="BV200" s="269" t="str">
        <f ca="true">+IF(OFFSET('Water Data'!$E$27,0,10*ROW('Water Data'!E194))="","",OFFSET('Water Data'!$E$27,0,10*ROW('Water Data'!E194)))</f>
        <v/>
      </c>
      <c r="BW200" s="269" t="str">
        <f ca="true">+IF(OFFSET('Water Data'!$E$28,0,10*ROW('Water Data'!E194))="","",OFFSET('Water Data'!$E$28,0,10*ROW('Water Data'!E194)))</f>
        <v/>
      </c>
      <c r="BX200" s="269" t="str">
        <f ca="true">+IF(OFFSET('Water Data'!$E$29,0,10*ROW('Water Data'!E194))="","",OFFSET('Water Data'!$E$29,0,10*ROW('Water Data'!E194)))</f>
        <v/>
      </c>
      <c r="BY200" s="269" t="str">
        <f ca="true">+IF(OFFSET('Water Data'!$F$27,0,10*ROW('Water Data'!F194))="","",OFFSET('Water Data'!$F$27,0,10*ROW('Water Data'!F194)))</f>
        <v/>
      </c>
      <c r="BZ200" s="269" t="str">
        <f ca="true">+IF(OFFSET('Water Data'!$F$28,0,10*ROW('Water Data'!F194))="","",OFFSET('Water Data'!$F$28,0,10*ROW('Water Data'!F194)))</f>
        <v/>
      </c>
      <c r="CA200" s="269" t="str">
        <f ca="true">+IF(OFFSET('Water Data'!$F$29,0,10*ROW('Water Data'!F194))="","",OFFSET('Water Data'!$F$29,0,10*ROW('Water Data'!F194)))</f>
        <v/>
      </c>
      <c r="CB200" s="269" t="str">
        <f ca="true">+IF(OFFSET('Water Data'!$G$27,0,10*ROW('Water Data'!G194))="","",OFFSET('Water Data'!$G$27,0,10*ROW('Water Data'!G194)))</f>
        <v/>
      </c>
      <c r="CC200" s="269" t="str">
        <f ca="true">+IF(OFFSET('Water Data'!$G$28,0,10*ROW('Water Data'!G194))="","",OFFSET('Water Data'!$G$28,0,10*ROW('Water Data'!G194)))</f>
        <v/>
      </c>
      <c r="CD200" s="269" t="str">
        <f ca="true">+IF(OFFSET('Water Data'!$G$29,0,10*ROW('Water Data'!G194))="","",OFFSET('Water Data'!$G$29,0,10*ROW('Water Data'!G194)))</f>
        <v/>
      </c>
      <c r="CE200" s="269" t="str">
        <f ca="true">+IF(OFFSET('Water Data'!$H$27,0,10*ROW('Water Data'!H194))="","",OFFSET('Water Data'!$H$27,0,10*ROW('Water Data'!H194)))</f>
        <v/>
      </c>
      <c r="CF200" s="269" t="str">
        <f ca="true">+IF(OFFSET('Water Data'!$H$28,0,10*ROW('Water Data'!H194))="","",OFFSET('Water Data'!$H$28,0,10*ROW('Water Data'!H194)))</f>
        <v/>
      </c>
      <c r="CG200" s="269" t="str">
        <f ca="true">+IF(OFFSET('Water Data'!$H$29,0,10*ROW('Water Data'!H194))="","",OFFSET('Water Data'!$H$29,0,10*ROW('Water Data'!H194)))</f>
        <v/>
      </c>
      <c r="CH200" s="269" t="str">
        <f ca="true">+IF(OFFSET('Water Data'!$I$27,0,10*ROW('Water Data'!I194))="","",OFFSET('Water Data'!$I$27,0,10*ROW('Water Data'!I194)))</f>
        <v/>
      </c>
      <c r="CI200" s="269" t="str">
        <f ca="true">+IF(OFFSET('Water Data'!$I$28,0,10*ROW('Water Data'!I194))="","",OFFSET('Water Data'!$I$28,0,10*ROW('Water Data'!I194)))</f>
        <v/>
      </c>
      <c r="CJ200" s="269" t="str">
        <f ca="true">+IF(OFFSET('Water Data'!$I$29,0,10*ROW('Water Data'!I194))="","",OFFSET('Water Data'!$I$29,0,10*ROW('Water Data'!I194)))</f>
        <v/>
      </c>
      <c r="CK200" s="269" t="str">
        <f ca="true">+IF(OFFSET('Sanitation Data'!$D$28,0,10*ROW('Sanitation Data'!D194))="","",OFFSET('Sanitation Data'!$D$28,0,10*ROW('Sanitation Data'!D194)))</f>
        <v/>
      </c>
      <c r="CL200" s="269" t="str">
        <f ca="true">+IF(OFFSET('Sanitation Data'!$D$29,0,10*ROW('Sanitation Data'!D194))="","",OFFSET('Sanitation Data'!$D$29,0,10*ROW('Sanitation Data'!D194)))</f>
        <v/>
      </c>
      <c r="CM200" s="269" t="str">
        <f ca="true">+IF(OFFSET('Sanitation Data'!$D$30,0,10*ROW('Sanitation Data'!D194))="","",OFFSET('Sanitation Data'!$D$30,0,10*ROW('Sanitation Data'!D194)))</f>
        <v/>
      </c>
      <c r="CN200" s="269" t="str">
        <f ca="true">+IF(OFFSET('Sanitation Data'!$D$31,0,10*ROW('Sanitation Data'!D194))="","",OFFSET('Sanitation Data'!$D$31,0,10*ROW('Sanitation Data'!D194)))</f>
        <v/>
      </c>
      <c r="CO200" s="269" t="str">
        <f ca="true">+IF(OFFSET('Sanitation Data'!$D$32,0,10*ROW('Sanitation Data'!D194))="","",OFFSET('Sanitation Data'!$D$32,0,10*ROW('Sanitation Data'!D194)))</f>
        <v/>
      </c>
      <c r="CP200" s="269" t="str">
        <f ca="true">+IF(OFFSET('Sanitation Data'!$E$28,0,10*ROW('Sanitation Data'!E194))="","",OFFSET('Sanitation Data'!$E$28,0,10*ROW('Sanitation Data'!E194)))</f>
        <v/>
      </c>
      <c r="CQ200" s="269" t="str">
        <f ca="true">+IF(OFFSET('Sanitation Data'!$E$29,0,10*ROW('Sanitation Data'!E194))="","",OFFSET('Sanitation Data'!$E$29,0,10*ROW('Sanitation Data'!E194)))</f>
        <v/>
      </c>
      <c r="CR200" s="269" t="str">
        <f ca="true">+IF(OFFSET('Sanitation Data'!$E$30,0,10*ROW('Sanitation Data'!E194))="","",OFFSET('Sanitation Data'!$E$30,0,10*ROW('Sanitation Data'!E194)))</f>
        <v/>
      </c>
      <c r="CS200" s="269" t="str">
        <f ca="true">+IF(OFFSET('Sanitation Data'!$E$31,0,10*ROW('Sanitation Data'!E194))="","",OFFSET('Sanitation Data'!$E$31,0,10*ROW('Sanitation Data'!E194)))</f>
        <v/>
      </c>
      <c r="CT200" s="269" t="str">
        <f ca="true">+IF(OFFSET('Sanitation Data'!$E$32,0,10*ROW('Sanitation Data'!E194))="","",OFFSET('Sanitation Data'!$E$32,0,10*ROW('Sanitation Data'!E194)))</f>
        <v/>
      </c>
      <c r="CU200" s="269" t="str">
        <f ca="true">+IF(OFFSET('Sanitation Data'!$F$28,0,10*ROW('Sanitation Data'!F194))="","",OFFSET('Sanitation Data'!$F$28,0,10*ROW('Sanitation Data'!F194)))</f>
        <v/>
      </c>
      <c r="CV200" s="269" t="str">
        <f ca="true">+IF(OFFSET('Sanitation Data'!$F$29,0,10*ROW('Sanitation Data'!F194))="","",OFFSET('Sanitation Data'!$F$29,0,10*ROW('Sanitation Data'!F194)))</f>
        <v/>
      </c>
      <c r="CW200" s="269" t="str">
        <f ca="true">+IF(OFFSET('Sanitation Data'!$F$30,0,10*ROW('Sanitation Data'!F194))="","",OFFSET('Sanitation Data'!$F$30,0,10*ROW('Sanitation Data'!F194)))</f>
        <v/>
      </c>
      <c r="CX200" s="269" t="str">
        <f ca="true">+IF(OFFSET('Sanitation Data'!$F$31,0,10*ROW('Sanitation Data'!F194))="","",OFFSET('Sanitation Data'!$F$31,0,10*ROW('Sanitation Data'!F194)))</f>
        <v/>
      </c>
      <c r="CY200" s="269" t="str">
        <f ca="true">+IF(OFFSET('Sanitation Data'!$F$32,0,10*ROW('Sanitation Data'!F194))="","",OFFSET('Sanitation Data'!$F$32,0,10*ROW('Sanitation Data'!F194)))</f>
        <v/>
      </c>
      <c r="CZ200" s="269" t="str">
        <f ca="true">+IF(OFFSET('Sanitation Data'!$G$28,0,10*ROW('Sanitation Data'!G194))="","",OFFSET('Sanitation Data'!$G$28,0,10*ROW('Sanitation Data'!G194)))</f>
        <v/>
      </c>
      <c r="DA200" s="269" t="str">
        <f ca="true">+IF(OFFSET('Sanitation Data'!$G$29,0,10*ROW('Sanitation Data'!G194))="","",OFFSET('Sanitation Data'!$G$29,0,10*ROW('Sanitation Data'!G194)))</f>
        <v/>
      </c>
      <c r="DB200" s="269" t="str">
        <f ca="true">+IF(OFFSET('Sanitation Data'!$G$30,0,10*ROW('Sanitation Data'!G194))="","",OFFSET('Sanitation Data'!$G$30,0,10*ROW('Sanitation Data'!G194)))</f>
        <v/>
      </c>
      <c r="DC200" s="269" t="str">
        <f ca="true">+IF(OFFSET('Sanitation Data'!$G$31,0,10*ROW('Sanitation Data'!G194))="","",OFFSET('Sanitation Data'!$G$31,0,10*ROW('Sanitation Data'!G194)))</f>
        <v/>
      </c>
      <c r="DD200" s="269" t="str">
        <f ca="true">+IF(OFFSET('Sanitation Data'!$G$32,0,10*ROW('Sanitation Data'!G194))="","",OFFSET('Sanitation Data'!$G$32,0,10*ROW('Sanitation Data'!G194)))</f>
        <v/>
      </c>
      <c r="DE200" s="269" t="str">
        <f ca="true">+IF(OFFSET('Sanitation Data'!$H$28,0,10*ROW('Sanitation Data'!H194))="","",OFFSET('Sanitation Data'!$H$28,0,10*ROW('Sanitation Data'!H194)))</f>
        <v/>
      </c>
      <c r="DF200" s="269" t="str">
        <f ca="true">+IF(OFFSET('Sanitation Data'!$H$29,0,10*ROW('Sanitation Data'!H194))="","",OFFSET('Sanitation Data'!$H$29,0,10*ROW('Sanitation Data'!H194)))</f>
        <v/>
      </c>
      <c r="DG200" s="269" t="str">
        <f ca="true">+IF(OFFSET('Sanitation Data'!$H$30,0,10*ROW('Sanitation Data'!H194))="","",OFFSET('Sanitation Data'!$H$30,0,10*ROW('Sanitation Data'!H194)))</f>
        <v/>
      </c>
      <c r="DH200" s="269" t="str">
        <f ca="true">+IF(OFFSET('Sanitation Data'!$H$31,0,10*ROW('Sanitation Data'!H194))="","",OFFSET('Sanitation Data'!$H$31,0,10*ROW('Sanitation Data'!H194)))</f>
        <v/>
      </c>
      <c r="DI200" s="269" t="str">
        <f ca="true">+IF(OFFSET('Sanitation Data'!$H$32,0,10*ROW('Sanitation Data'!H194))="","",OFFSET('Sanitation Data'!$H$32,0,10*ROW('Sanitation Data'!H194)))</f>
        <v/>
      </c>
      <c r="DJ200" s="269" t="str">
        <f ca="true">+IF(OFFSET('Sanitation Data'!$I$28,0,10*ROW('Sanitation Data'!I194))="","",OFFSET('Sanitation Data'!$I$28,0,10*ROW('Sanitation Data'!I194)))</f>
        <v/>
      </c>
      <c r="DK200" s="269" t="str">
        <f ca="true">+IF(OFFSET('Sanitation Data'!$I$29,0,10*ROW('Sanitation Data'!I194))="","",OFFSET('Sanitation Data'!$I$29,0,10*ROW('Sanitation Data'!I194)))</f>
        <v/>
      </c>
      <c r="DL200" s="269" t="str">
        <f ca="true">+IF(OFFSET('Sanitation Data'!$I$30,0,10*ROW('Sanitation Data'!I194))="","",OFFSET('Sanitation Data'!$I$30,0,10*ROW('Sanitation Data'!I194)))</f>
        <v/>
      </c>
      <c r="DM200" s="269" t="str">
        <f ca="true">+IF(OFFSET('Sanitation Data'!$I$31,0,10*ROW('Sanitation Data'!I194))="","",OFFSET('Sanitation Data'!$I$31,0,10*ROW('Sanitation Data'!I194)))</f>
        <v/>
      </c>
      <c r="DN200" s="269" t="str">
        <f ca="true">+IF(OFFSET('Sanitation Data'!$I$32,0,10*ROW('Sanitation Data'!I194))="","",OFFSET('Sanitation Data'!$I$32,0,10*ROW('Sanitation Data'!I194)))</f>
        <v/>
      </c>
      <c r="DO200" s="269" t="str">
        <f ca="true">+IF(OFFSET('Hygiene Data'!$D$11,0,10*ROW('Hygiene Data'!D194))="","",OFFSET('Hygiene Data'!$D$11,0,10*ROW('Hygiene Data'!D194)))</f>
        <v/>
      </c>
      <c r="DP200" s="269" t="str">
        <f ca="true">+IF(OFFSET('Hygiene Data'!$D$12,0,10*ROW('Hygiene Data'!D194))="","",OFFSET('Hygiene Data'!$D$12,0,10*ROW('Hygiene Data'!D194)))</f>
        <v/>
      </c>
      <c r="DQ200" s="269" t="str">
        <f ca="true">+IF(OFFSET('Hygiene Data'!$D$13,0,10*ROW('Hygiene Data'!D194))="","",OFFSET('Hygiene Data'!$D$13,0,10*ROW('Hygiene Data'!D194)))</f>
        <v/>
      </c>
      <c r="DR200" s="269" t="str">
        <f ca="true">+IF(OFFSET('Hygiene Data'!$E$11,0,10*ROW('Hygiene Data'!E194))="","",OFFSET('Hygiene Data'!$E$11,0,10*ROW('Hygiene Data'!E194)))</f>
        <v/>
      </c>
      <c r="DS200" s="269" t="str">
        <f ca="true">+IF(OFFSET('Hygiene Data'!$E$12,0,10*ROW('Hygiene Data'!E194))="","",OFFSET('Hygiene Data'!$E$12,0,10*ROW('Hygiene Data'!E194)))</f>
        <v/>
      </c>
      <c r="DT200" s="269" t="str">
        <f ca="true">+IF(OFFSET('Hygiene Data'!$E$13,0,10*ROW('Hygiene Data'!E194))="","",OFFSET('Hygiene Data'!$E$13,0,10*ROW('Hygiene Data'!E194)))</f>
        <v/>
      </c>
      <c r="DU200" s="269" t="str">
        <f ca="true">+IF(OFFSET('Hygiene Data'!$F$11,0,10*ROW('Hygiene Data'!F194))="","",OFFSET('Hygiene Data'!$F$11,0,10*ROW('Hygiene Data'!F194)))</f>
        <v/>
      </c>
      <c r="DV200" s="269" t="str">
        <f ca="true">+IF(OFFSET('Hygiene Data'!$F$12,0,10*ROW('Hygiene Data'!F194))="","",OFFSET('Hygiene Data'!$F$12,0,10*ROW('Hygiene Data'!F194)))</f>
        <v/>
      </c>
      <c r="DW200" s="269" t="str">
        <f ca="true">+IF(OFFSET('Hygiene Data'!$F$13,0,10*ROW('Hygiene Data'!F194))="","",OFFSET('Hygiene Data'!$F$13,0,10*ROW('Hygiene Data'!F194)))</f>
        <v/>
      </c>
      <c r="DX200" s="269" t="str">
        <f ca="true">+IF(OFFSET('Hygiene Data'!$G$11,0,10*ROW('Hygiene Data'!G194))="","",OFFSET('Hygiene Data'!$G$11,0,10*ROW('Hygiene Data'!G194)))</f>
        <v/>
      </c>
      <c r="DY200" s="269" t="str">
        <f ca="true">+IF(OFFSET('Hygiene Data'!$G$12,0,10*ROW('Hygiene Data'!G194))="","",OFFSET('Hygiene Data'!$G$12,0,10*ROW('Hygiene Data'!G194)))</f>
        <v/>
      </c>
      <c r="DZ200" s="269" t="str">
        <f ca="true">+IF(OFFSET('Hygiene Data'!$G$13,0,10*ROW('Hygiene Data'!G194))="","",OFFSET('Hygiene Data'!$G$13,0,10*ROW('Hygiene Data'!G194)))</f>
        <v/>
      </c>
      <c r="EA200" s="269" t="str">
        <f ca="true">+IF(OFFSET('Hygiene Data'!$H$11,0,10*ROW('Hygiene Data'!H194))="","",OFFSET('Hygiene Data'!$H$11,0,10*ROW('Hygiene Data'!H194)))</f>
        <v/>
      </c>
      <c r="EB200" s="269" t="str">
        <f ca="true">+IF(OFFSET('Hygiene Data'!$H$12,0,10*ROW('Hygiene Data'!H194))="","",OFFSET('Hygiene Data'!$H$12,0,10*ROW('Hygiene Data'!H194)))</f>
        <v/>
      </c>
      <c r="EC200" s="269" t="str">
        <f ca="true">+IF(OFFSET('Hygiene Data'!$H$13,0,10*ROW('Hygiene Data'!H194))="","",OFFSET('Hygiene Data'!$H$13,0,10*ROW('Hygiene Data'!H194)))</f>
        <v/>
      </c>
      <c r="ED200" s="269" t="str">
        <f ca="true">+IF(OFFSET('Hygiene Data'!$I$11,0,10*ROW('Hygiene Data'!I194))="","",OFFSET('Hygiene Data'!$I$11,0,10*ROW('Hygiene Data'!I194)))</f>
        <v/>
      </c>
      <c r="EE200" s="269" t="str">
        <f ca="true">+IF(OFFSET('Hygiene Data'!$I$12,0,10*ROW('Hygiene Data'!I194))="","",OFFSET('Hygiene Data'!$I$12,0,10*ROW('Hygiene Data'!I194)))</f>
        <v/>
      </c>
      <c r="EF200" s="269" t="str">
        <f ca="true">+IF(OFFSET('Hygiene Data'!$I$13,0,10*ROW('Hygiene Data'!I194))="","",OFFSET('Hygiene Data'!$I$13,0,10*ROW('Hygiene Data'!I194)))</f>
        <v/>
      </c>
    </row>
    <row xmlns:x14ac="http://schemas.microsoft.com/office/spreadsheetml/2009/9/ac" r="201" x14ac:dyDescent="0.2">
      <c r="A201" s="36" t="str">
        <f ca="true">+IF(OFFSET('Water Data'!$B$2,0,10*ROW('Water Data'!E195))="","",OFFSET('Water Data'!$B$2,0,10*ROW('Water Data'!E195)))</f>
        <v/>
      </c>
      <c r="B201" s="36" t="str">
        <f ca="true">+IF(OFFSET('Water Data'!$C$2,0,10*ROW('Water Data'!F195))="","",OFFSET('Water Data'!$C$2,0,10*ROW('Water Data'!F195)))</f>
        <v/>
      </c>
      <c r="C201" s="325" t="str">
        <f t="shared" ca="true" si="3"/>
        <v/>
      </c>
      <c r="D201" s="82" t="e">
        <f ca="true">+IF(AND(ISTEXT(OFFSET('Water Data'!$B$2,0,10*ROW('Water Data'!D195))),BS201="Yes"),100-OFFSET('Water Data'!$D$4,0,10*ROW('Water Data'!D195)),IF(AND(ISTEXT(OFFSET('Water Data'!$B$2,0,10*ROW('Water Data'!D195))),BS201="No",ISNUMBER(OFFSET('Water Data'!$D$4,0,10*ROW('Water Data'!D195)))),CONCATENATE("[",ROUND(100-OFFSET('Water Data'!$D$4,0,10*ROW('Water Data'!D195)),0),"]"),IF(AND(ISTEXT(OFFSET('Water Data'!$B$2,0,10*ROW('Water Data'!D195))),BS201="",ISNUMBER(OFFSET('Water Data'!$D$4,0,10*ROW('Water Data'!D195)))),100-OFFSET('Water Data'!$D$4,0,10*ROW('Water Data'!D195)),NA())))</f>
        <v>#N/A</v>
      </c>
      <c r="E201" s="82" t="e">
        <f ca="true">+IF(AND(ISTEXT(OFFSET('Water Data'!$B$2,0,10*ROW('Water Data'!E195))),BT201="Yes"),OFFSET('Water Data'!$D$6,0,10*ROW('Water Data'!D195)),IF(AND(ISTEXT(OFFSET('Water Data'!$B$2,0,10*ROW('Water Data'!D195))),BT201="No",ISNUMBER(OFFSET('Water Data'!$D$6,0,10*ROW('Water Data'!D195)))),CONCATENATE("[",ROUND(OFFSET('Water Data'!$D$6,0,10*ROW('Water Data'!D195)),0),"]"),IF(AND(ISTEXT(OFFSET('Water Data'!$B$2,0,10*ROW('Water Data'!D195))),BT201="",ISNUMBER(OFFSET('Water Data'!$D$6,0,10*ROW('Water Data'!D195)))),OFFSET('Water Data'!$D$6,0,10*ROW('Water Data'!D195)),NA())))</f>
        <v>#N/A</v>
      </c>
      <c r="F201" s="82" t="e">
        <f ca="true">+IF(AND(ISTEXT(OFFSET('Water Data'!$B$2,0,10*ROW('Water Data'!D195))),BU201="Yes"),OFFSET('Water Data'!$D$9,0,10*ROW('Water Data'!D195)),IF(AND(ISTEXT(OFFSET('Water Data'!$B$2,0,10*ROW('Water Data'!D195))),BU201="No",ISNUMBER(OFFSET('Water Data'!$D$9,0,10*ROW('Water Data'!D195)))),CONCATENATE("[",ROUND(OFFSET('Water Data'!$D$9,0,10*ROW('Water Data'!D195)),0),"]"),IF(AND(ISTEXT(OFFSET('Water Data'!$B$2,0,10*ROW('Water Data'!D195))),BU201="",ISNUMBER(OFFSET('Water Data'!$D$9,0,10*ROW('Water Data'!D195)))),OFFSET('Water Data'!$D$9,0,10*ROW('Water Data'!D195)),NA())))</f>
        <v>#N/A</v>
      </c>
      <c r="G201" s="82" t="e">
        <f ca="true">+IF(AND(ISTEXT(OFFSET('Water Data'!$B$2,0,10*ROW('Water Data'!E195))),BV201="Yes"),100-OFFSET('Water Data'!$E$4,0,10*ROW('Water Data'!E195)),IF(AND(ISTEXT(OFFSET('Water Data'!$B$2,0,10*ROW('Water Data'!E195))),BV201="No",ISNUMBER(OFFSET('Water Data'!$E$4,0,10*ROW('Water Data'!E195)))),CONCATENATE("[",ROUND(100-OFFSET('Water Data'!$E$4,0,10*ROW('Water Data'!E195)),0),"]"),IF(AND(ISTEXT(OFFSET('Water Data'!$B$2,0,10*ROW('Water Data'!E195))),BV201="",ISNUMBER(OFFSET('Water Data'!$E$4,0,10*ROW('Water Data'!E195)))),100-OFFSET('Water Data'!$E$4,0,10*ROW('Water Data'!E195)),NA())))</f>
        <v>#N/A</v>
      </c>
      <c r="H201" s="82" t="e">
        <f ca="true">+IF(AND(ISTEXT(OFFSET('Water Data'!$B$2,0,10*ROW('Water Data'!E195))),BW201="Yes"),OFFSET('Water Data'!$E$6,0,10*ROW('Water Data'!E195)),IF(AND(ISTEXT(OFFSET('Water Data'!$B$2,0,10*ROW('Water Data'!E195))),BW201="No",ISNUMBER(OFFSET('Water Data'!$E$6,0,10*ROW('Water Data'!E195)))),CONCATENATE("[",ROUND(OFFSET('Water Data'!$D$6,0,10*ROW('Water Data'!E195)),0),"]"),IF(AND(ISTEXT(OFFSET('Water Data'!$B$2,0,10*ROW('Water Data'!E195))),BW201="",ISNUMBER(OFFSET('Water Data'!$E$6,0,10*ROW('Water Data'!E195)))),OFFSET('Water Data'!$E$6,0,10*ROW('Water Data'!E195)),NA())))</f>
        <v>#N/A</v>
      </c>
      <c r="I201" s="82" t="e">
        <f ca="true">+IF(AND(ISTEXT(OFFSET('Water Data'!$B$2,0,10*ROW('Water Data'!E195))),BX201="Yes"),OFFSET('Water Data'!$E$9,0,10*ROW('Water Data'!E195)),IF(AND(ISTEXT(OFFSET('Water Data'!$B$2,0,10*ROW('Water Data'!E195))),BX201="No",ISNUMBER(OFFSET('Water Data'!$E$9,0,10*ROW('Water Data'!E195)))),CONCATENATE("[",ROUND(OFFSET('Water Data'!$E$9,0,10*ROW('Water Data'!E195)),0),"]"),IF(AND(ISTEXT(OFFSET('Water Data'!$B$2,0,10*ROW('Water Data'!E195))),BX201="",ISNUMBER(OFFSET('Water Data'!$E$9,0,10*ROW('Water Data'!E195)))),OFFSET('Water Data'!$E$9,0,10*ROW('Water Data'!E195)),NA())))</f>
        <v>#N/A</v>
      </c>
      <c r="J201" s="82" t="e">
        <f ca="true">+IF(AND(ISTEXT(OFFSET('Water Data'!$B$2,0,10*ROW('Water Data'!F195))),BY201="Yes"),100-OFFSET('Water Data'!$F$4,0,10*ROW('Water Data'!F195)),IF(AND(ISTEXT(OFFSET('Water Data'!$B$2,0,10*ROW('Water Data'!F195))),BY201="No",ISNUMBER(OFFSET('Water Data'!$F$4,0,10*ROW('Water Data'!F195)))),CONCATENATE("[",ROUND(100-OFFSET('Water Data'!$F$4,0,10*ROW('Water Data'!F195)),0),"]"),IF(AND(ISTEXT(OFFSET('Water Data'!$B$2,0,10*ROW('Water Data'!F195))),BY201="",ISNUMBER(OFFSET('Water Data'!$F$4,0,10*ROW('Water Data'!F195)))),100-OFFSET('Water Data'!$F$4,0,10*ROW('Water Data'!F195)),NA())))</f>
        <v>#N/A</v>
      </c>
      <c r="K201" s="82" t="e">
        <f ca="true">+IF(AND(ISTEXT(OFFSET('Water Data'!$B$2,0,10*ROW('Water Data'!F195))),BZ201="Yes"),OFFSET('Water Data'!$F$6,0,10*ROW('Water Data'!F195)),IF(AND(ISTEXT(OFFSET('Water Data'!$B$2,0,10*ROW('Water Data'!F195))),BZ201="No",ISNUMBER(OFFSET('Water Data'!$F$6,0,10*ROW('Water Data'!F195)))),CONCATENATE("[",ROUND(OFFSET('Water Data'!$F$6,0,10*ROW('Water Data'!F195)),0),"]"),IF(AND(ISTEXT(OFFSET('Water Data'!$B$2,0,10*ROW('Water Data'!F195))),BZ201="",ISNUMBER(OFFSET('Water Data'!$F$6,0,10*ROW('Water Data'!F195)))),OFFSET('Water Data'!$F$6,0,10*ROW('Water Data'!F195)),NA())))</f>
        <v>#N/A</v>
      </c>
      <c r="L201" s="82" t="e">
        <f ca="true">+IF(AND(ISTEXT(OFFSET('Water Data'!$B$2,0,10*ROW('Water Data'!F195))),CA201="Yes"),OFFSET('Water Data'!$F$9,0,10*ROW('Water Data'!F195)),IF(AND(ISTEXT(OFFSET('Water Data'!$B$2,0,10*ROW('Water Data'!F195))),CA201="No",ISNUMBER(OFFSET('Water Data'!$F$9,0,10*ROW('Water Data'!F195)))),CONCATENATE("[",ROUND(OFFSET('Water Data'!$F$9,0,10*ROW('Water Data'!F195)),0),"]"),IF(AND(ISTEXT(OFFSET('Water Data'!$B$2,0,10*ROW('Water Data'!F195))),CA201="",ISNUMBER(OFFSET('Water Data'!$F$9,0,10*ROW('Water Data'!F195)))),OFFSET('Water Data'!$F$9,0,10*ROW('Water Data'!F195)),NA())))</f>
        <v>#N/A</v>
      </c>
      <c r="M201" s="82" t="e">
        <f ca="true">+IF(AND(ISTEXT(OFFSET('Water Data'!$B$2,0,10*ROW('Water Data'!G195))),CB201="Yes"),100-OFFSET('Water Data'!$G$4,0,10*ROW('Water Data'!G195)),IF(AND(ISTEXT(OFFSET('Water Data'!$B$2,0,10*ROW('Water Data'!G195))),CB201="No",ISNUMBER(OFFSET('Water Data'!$G$4,0,10*ROW('Water Data'!G195)))),CONCATENATE("[",ROUND(100-OFFSET('Water Data'!$G$4,0,10*ROW('Water Data'!G195)),0),"]"),IF(AND(ISTEXT(OFFSET('Water Data'!$B$2,0,10*ROW('Water Data'!G195))),CB201="",ISNUMBER(OFFSET('Water Data'!$G$4,0,10*ROW('Water Data'!G195)))),100-OFFSET('Water Data'!$G$4,0,10*ROW('Water Data'!G195)),NA())))</f>
        <v>#N/A</v>
      </c>
      <c r="N201" s="82" t="e">
        <f ca="true">+IF(AND(ISTEXT(OFFSET('Water Data'!$B$2,0,10*ROW('Water Data'!G195))),CC201="Yes"),OFFSET('Water Data'!$G$6,0,10*ROW('Water Data'!G195)),IF(AND(ISTEXT(OFFSET('Water Data'!$B$2,0,10*ROW('Water Data'!G195))),CC201="No",ISNUMBER(OFFSET('Water Data'!$G$6,0,10*ROW('Water Data'!G195)))),CONCATENATE("[",ROUND(OFFSET('Water Data'!$G$6,0,10*ROW('Water Data'!G195)),0),"]"),IF(AND(ISTEXT(OFFSET('Water Data'!$B$2,0,10*ROW('Water Data'!G195))),CC201="",ISNUMBER(OFFSET('Water Data'!$G$6,0,10*ROW('Water Data'!G195)))),OFFSET('Water Data'!$G$6,0,10*ROW('Water Data'!G195)),NA())))</f>
        <v>#N/A</v>
      </c>
      <c r="O201" s="82" t="e">
        <f ca="true">+IF(AND(ISTEXT(OFFSET('Water Data'!$B$2,0,10*ROW('Water Data'!G195))),CD201="Yes"),OFFSET('Water Data'!$G$9,0,10*ROW('Water Data'!G195)),IF(AND(ISTEXT(OFFSET('Water Data'!$B$2,0,10*ROW('Water Data'!G195))),CD201="No",ISNUMBER(OFFSET('Water Data'!$G$9,0,10*ROW('Water Data'!G195)))),CONCATENATE("[",ROUND(OFFSET('Water Data'!$G$9,0,10*ROW('Water Data'!G195)),0),"]"),IF(AND(ISTEXT(OFFSET('Water Data'!$B$2,0,10*ROW('Water Data'!G195))),CD201="",ISNUMBER(OFFSET('Water Data'!$G$9,0,10*ROW('Water Data'!G195)))),OFFSET('Water Data'!$G$9,0,10*ROW('Water Data'!G195)),NA())))</f>
        <v>#N/A</v>
      </c>
      <c r="P201" s="82" t="e">
        <f ca="true">+IF(AND(ISTEXT(OFFSET('Water Data'!$B$2,0,10*ROW('Water Data'!H195))),CE201="Yes"),100-OFFSET('Water Data'!$H$4,0,10*ROW('Water Data'!H195)),IF(AND(ISTEXT(OFFSET('Water Data'!$B$2,0,10*ROW('Water Data'!H195))),CE201="No",ISNUMBER(OFFSET('Water Data'!$H$4,0,10*ROW('Water Data'!H195)))),CONCATENATE("[",ROUND(100-OFFSET('Water Data'!$H$4,0,10*ROW('Water Data'!H195)),0),"]"),IF(AND(ISTEXT(OFFSET('Water Data'!$B$2,0,10*ROW('Water Data'!H195))),CE201="",ISNUMBER(OFFSET('Water Data'!$H$4,0,10*ROW('Water Data'!H195)))),100-OFFSET('Water Data'!$H$4,0,10*ROW('Water Data'!H195)),NA())))</f>
        <v>#N/A</v>
      </c>
      <c r="Q201" s="82" t="e">
        <f ca="true">+IF(AND(ISTEXT(OFFSET('Water Data'!$B$2,0,10*ROW('Water Data'!H195))),CF201="Yes"),OFFSET('Water Data'!$H$6,0,10*ROW('Water Data'!H195)),IF(AND(ISTEXT(OFFSET('Water Data'!$B$2,0,10*ROW('Water Data'!H195))),CF201="No",ISNUMBER(OFFSET('Water Data'!$H$6,0,10*ROW('Water Data'!H195)))),CONCATENATE("[",ROUND(OFFSET('Water Data'!$H$6,0,10*ROW('Water Data'!H195)),0),"]"),IF(AND(ISTEXT(OFFSET('Water Data'!$B$2,0,10*ROW('Water Data'!H195))),CF201="",ISNUMBER(OFFSET('Water Data'!$H$6,0,10*ROW('Water Data'!H195)))),OFFSET('Water Data'!$H$6,0,10*ROW('Water Data'!H195)),NA())))</f>
        <v>#N/A</v>
      </c>
      <c r="R201" s="82" t="e">
        <f ca="true">+IF(AND(ISTEXT(OFFSET('Water Data'!$B$2,0,10*ROW('Water Data'!H195))),CG201="Yes"),OFFSET('Water Data'!$H$9,0,10*ROW('Water Data'!H195)),IF(AND(ISTEXT(OFFSET('Water Data'!$B$2,0,10*ROW('Water Data'!H195))),CG201="No",ISNUMBER(OFFSET('Water Data'!$H$9,0,10*ROW('Water Data'!H195)))),CONCATENATE("[",ROUND(OFFSET('Water Data'!$H$9,0,10*ROW('Water Data'!H195)),0),"]"),IF(AND(ISTEXT(OFFSET('Water Data'!$B$2,0,10*ROW('Water Data'!H195))),CG201="",ISNUMBER(OFFSET('Water Data'!$H$9,0,10*ROW('Water Data'!H195)))),OFFSET('Water Data'!$H$9,0,10*ROW('Water Data'!H195)),NA())))</f>
        <v>#N/A</v>
      </c>
      <c r="S201" s="82" t="e">
        <f ca="true">+IF(AND(ISTEXT(OFFSET('Water Data'!$B$2,0,10*ROW('Water Data'!I195))),CH201="Yes"),100-OFFSET('Water Data'!$I$4,0,10*ROW('Water Data'!I195)),IF(AND(ISTEXT(OFFSET('Water Data'!$B$2,0,10*ROW('Water Data'!I195))),CH201="No",ISNUMBER(OFFSET('Water Data'!$I$4,0,10*ROW('Water Data'!I195)))),CONCATENATE("[",ROUND(100-OFFSET('Water Data'!$I$4,0,10*ROW('Water Data'!I195)),0),"]"),IF(AND(ISTEXT(OFFSET('Water Data'!$B$2,0,10*ROW('Water Data'!I195))),CH201="",ISNUMBER(OFFSET('Water Data'!$I$4,0,10*ROW('Water Data'!I195)))),100-OFFSET('Water Data'!$I$4,0,10*ROW('Water Data'!I195)),NA())))</f>
        <v>#N/A</v>
      </c>
      <c r="T201" s="82" t="e">
        <f ca="true">+IF(AND(ISTEXT(OFFSET('Water Data'!$B$2,0,10*ROW('Water Data'!I195))),CI201="Yes"),OFFSET('Water Data'!$I$6,0,10*ROW('Water Data'!I195)),IF(AND(ISTEXT(OFFSET('Water Data'!$B$2,0,10*ROW('Water Data'!I195))),CI201="No",ISNUMBER(OFFSET('Water Data'!$I$6,0,10*ROW('Water Data'!I195)))),CONCATENATE("[",ROUND(OFFSET('Water Data'!$I$6,0,10*ROW('Water Data'!I195)),0),"]"),IF(AND(ISTEXT(OFFSET('Water Data'!$B$2,0,10*ROW('Water Data'!I195))),CI201="",ISNUMBER(OFFSET('Water Data'!$I$6,0,10*ROW('Water Data'!I195)))),OFFSET('Water Data'!$I$6,0,10*ROW('Water Data'!I195)),NA())))</f>
        <v>#N/A</v>
      </c>
      <c r="U201" s="82" t="e">
        <f ca="true">+IF(AND(ISTEXT(OFFSET('Water Data'!$B$2,0,10*ROW('Water Data'!I195))),CJ201="Yes"),OFFSET('Water Data'!$I$9,0,10*ROW('Water Data'!I195)),IF(AND(ISTEXT(OFFSET('Water Data'!$B$2,0,10*ROW('Water Data'!I195))),CJ201="No",ISNUMBER(OFFSET('Water Data'!$I$9,0,10*ROW('Water Data'!I195)))),CONCATENATE("[",ROUND(OFFSET('Water Data'!$I$9,0,10*ROW('Water Data'!I195)),0),"]"),IF(AND(ISTEXT(OFFSET('Water Data'!$B$2,0,10*ROW('Water Data'!I195))),CJ201="",ISNUMBER(OFFSET('Water Data'!$I$9,0,10*ROW('Water Data'!I195)))),OFFSET('Water Data'!$I$9,0,10*ROW('Water Data'!I195)),NA())))</f>
        <v>#N/A</v>
      </c>
      <c r="V201" s="83" t="e">
        <f ca="true">+IF(AND(ISTEXT(OFFSET('Sanitation Data'!$B$2,0,10*ROW('Sanitation Data'!D195))),CK201="Yes"),100-OFFSET('Sanitation Data'!$D$4,0,10*ROW('Sanitation Data'!D195)),IF(AND(ISTEXT(OFFSET('Sanitation Data'!$B$2,0,10*ROW('Sanitation Data'!D195))),CK201="No",ISNUMBER(OFFSET('Sanitation Data'!$D$4,0,10*ROW('Sanitation Data'!D195)))),CONCATENATE("[",ROUND(100-OFFSET('Sanitation Data'!$D$4,0,10*ROW('Sanitation Data'!D195)),0),"]"),IF(AND(ISTEXT(OFFSET('Sanitation Data'!$B$2,0,10*ROW('Sanitation Data'!D195))),CK201="",ISNUMBER(OFFSET('Sanitation Data'!$D$4,0,10*ROW('Sanitation Data'!D195)))),100-OFFSET('Sanitation Data'!$D$4,0,10*ROW('Sanitation Data'!D195)),NA())))</f>
        <v>#N/A</v>
      </c>
      <c r="W201" s="83" t="e">
        <f ca="true">+IF(AND(ISTEXT(OFFSET('Sanitation Data'!$B$2,0,10*ROW('Sanitation Data'!D195))),CL201="Yes"),OFFSET('Sanitation Data'!$D$6,0,10*ROW('Sanitation Data'!D195)),IF(AND(ISTEXT(OFFSET('Sanitation Data'!$B$2,0,10*ROW('Sanitation Data'!D195))),CL201="No",ISNUMBER(OFFSET('Sanitation Data'!$D$6,0,10*ROW('Sanitation Data'!D195)))),CONCATENATE("[",ROUND(OFFSET('Sanitation Data'!$D$6,0,10*ROW('Sanitation Data'!D195)),0),"]"),IF(AND(ISTEXT(OFFSET('Sanitation Data'!$B$2,0,10*ROW('Sanitation Data'!D195))),CL201="",ISNUMBER(OFFSET('Sanitation Data'!$D$6,0,10*ROW('Sanitation Data'!D195)))),OFFSET('Sanitation Data'!$D$6,0,10*ROW('Sanitation Data'!D195)),NA())))</f>
        <v>#N/A</v>
      </c>
      <c r="X201" s="83" t="e">
        <f ca="true">+IF(AND(ISTEXT(OFFSET('Sanitation Data'!$B$2,0,10*ROW('Sanitation Data'!D195))),CM201="Yes"),OFFSET('Sanitation Data'!$D$10,0,10*ROW('Sanitation Data'!D195)),IF(AND(ISTEXT(OFFSET('Sanitation Data'!$B$2,0,10*ROW('Sanitation Data'!D195))),CM201="No",ISNUMBER(OFFSET('Sanitation Data'!$D$10,0,10*ROW('Sanitation Data'!D195)))),CONCATENATE("[",ROUND(OFFSET('Sanitation Data'!$D$10,0,10*ROW('Sanitation Data'!D195)),0),"]"),IF(AND(ISTEXT(OFFSET('Sanitation Data'!$B$2,0,10*ROW('Sanitation Data'!D195))),CM201="",ISNUMBER(OFFSET('Sanitation Data'!$D$10,0,10*ROW('Sanitation Data'!D195)))),OFFSET('Sanitation Data'!$D$10,0,10*ROW('Sanitation Data'!D195)),NA())))</f>
        <v>#N/A</v>
      </c>
      <c r="Y201" s="83" t="e">
        <f ca="true">+IF(AND(ISTEXT(OFFSET('Sanitation Data'!$B$2,0,10*ROW('Sanitation Data'!D195))),CN201="Yes"),OFFSET('Sanitation Data'!$D$11,0,10*ROW('Sanitation Data'!D195)),IF(AND(ISTEXT(OFFSET('Sanitation Data'!$B$2,0,10*ROW('Sanitation Data'!D195))),CN201="No",ISNUMBER(OFFSET('Sanitation Data'!$D$11,0,10*ROW('Sanitation Data'!D195)))),CONCATENATE("[",ROUND(OFFSET('Sanitation Data'!$D$11,0,10*ROW('Sanitation Data'!D195)),0),"]"),IF(AND(ISTEXT(OFFSET('Sanitation Data'!$B$2,0,10*ROW('Sanitation Data'!D195))),CN201="",ISNUMBER(OFFSET('Sanitation Data'!$D$11,0,10*ROW('Sanitation Data'!D195)))),OFFSET('Sanitation Data'!$D$11,0,10*ROW('Sanitation Data'!D195)),NA())))</f>
        <v>#N/A</v>
      </c>
      <c r="Z201" s="83" t="e">
        <f ca="true">+IF(AND(ISTEXT(OFFSET('Sanitation Data'!$B$2,0,10*ROW('Sanitation Data'!D195))),CO201="Yes"),OFFSET('Sanitation Data'!$D$12,0,10*ROW('Sanitation Data'!D195)),IF(AND(ISTEXT(OFFSET('Sanitation Data'!$B$2,0,10*ROW('Sanitation Data'!D195))),CO201="No",ISNUMBER(OFFSET('Sanitation Data'!$D$12,0,10*ROW('Sanitation Data'!D195)))),CONCATENATE("[",ROUND(OFFSET('Sanitation Data'!$D$12,0,10*ROW('Sanitation Data'!D195)),0),"]"),IF(AND(ISTEXT(OFFSET('Sanitation Data'!$B$2,0,10*ROW('Sanitation Data'!D195))),CO201="",ISNUMBER(OFFSET('Sanitation Data'!$D$12,0,10*ROW('Sanitation Data'!D195)))),OFFSET('Sanitation Data'!$D$12,0,10*ROW('Sanitation Data'!D195)),NA())))</f>
        <v>#N/A</v>
      </c>
      <c r="AA201" s="83" t="e">
        <f ca="true">+IF(AND(ISTEXT(OFFSET('Sanitation Data'!$B$2,0,10*ROW('Sanitation Data'!E195))),CP201="Yes"),100-OFFSET('Sanitation Data'!$E$4,0,10*ROW('Sanitation Data'!E195)),IF(AND(ISTEXT(OFFSET('Sanitation Data'!$B$2,0,10*ROW('Sanitation Data'!E195))),CP201="No",ISNUMBER(OFFSET('Sanitation Data'!$E$4,0,10*ROW('Sanitation Data'!E195)))),CONCATENATE("[",ROUND(100-OFFSET('Sanitation Data'!$E$4,0,10*ROW('Sanitation Data'!E195)),0),"]"),IF(AND(ISTEXT(OFFSET('Sanitation Data'!$B$2,0,10*ROW('Sanitation Data'!E195))),CP201="",ISNUMBER(OFFSET('Sanitation Data'!$E$4,0,10*ROW('Sanitation Data'!E195)))),100-OFFSET('Sanitation Data'!$E$4,0,10*ROW('Sanitation Data'!E195)),NA())))</f>
        <v>#N/A</v>
      </c>
      <c r="AB201" s="83" t="e">
        <f ca="true">+IF(AND(ISTEXT(OFFSET('Sanitation Data'!$B$2,0,10*ROW('Sanitation Data'!E195))),CQ201="Yes"),OFFSET('Sanitation Data'!$E$6,0,10*ROW('Sanitation Data'!H195)),IF(AND(ISTEXT(OFFSET('Sanitation Data'!$B$2,0,10*ROW('Sanitation Data'!E195))),CQ201="No",ISNUMBER(OFFSET('Sanitation Data'!$E$6,0,10*ROW('Sanitation Data'!E195)))),CONCATENATE("[",ROUND(OFFSET('Sanitation Data'!$E$6,0,10*ROW('Sanitation Data'!E195)),0),"]"),IF(AND(ISTEXT(OFFSET('Sanitation Data'!$B$2,0,10*ROW('Sanitation Data'!E195))),CQ201="",ISNUMBER(OFFSET('Sanitation Data'!$E$6,0,10*ROW('Sanitation Data'!E195)))),OFFSET('Sanitation Data'!$E$6,0,10*ROW('Sanitation Data'!E195)),NA())))</f>
        <v>#N/A</v>
      </c>
      <c r="AC201" s="83" t="e">
        <f ca="true">+IF(AND(ISTEXT(OFFSET('Sanitation Data'!$B$2,0,10*ROW('Sanitation Data'!E195))),CR201="Yes"),OFFSET('Sanitation Data'!$E$10,0,10*ROW('Sanitation Data'!E195)),IF(AND(ISTEXT(OFFSET('Sanitation Data'!$B$2,0,10*ROW('Sanitation Data'!E195))),CR201="No",ISNUMBER(OFFSET('Sanitation Data'!$E$10,0,10*ROW('Sanitation Data'!E195)))),CONCATENATE("[",ROUND(OFFSET('Sanitation Data'!$E$10,0,10*ROW('Sanitation Data'!E195)),0),"]"),IF(AND(ISTEXT(OFFSET('Sanitation Data'!$B$2,0,10*ROW('Sanitation Data'!E195))),CR201="",ISNUMBER(OFFSET('Sanitation Data'!$E$10,0,10*ROW('Sanitation Data'!E195)))),OFFSET('Sanitation Data'!$E$10,0,10*ROW('Sanitation Data'!E195)),NA())))</f>
        <v>#N/A</v>
      </c>
      <c r="AD201" s="83" t="e">
        <f ca="true">+IF(AND(ISTEXT(OFFSET('Sanitation Data'!$B$2,0,10*ROW('Sanitation Data'!E195))),CS201="Yes"),OFFSET('Sanitation Data'!$E$11,0,10*ROW('Sanitation Data'!E195)),IF(AND(ISTEXT(OFFSET('Sanitation Data'!$B$2,0,10*ROW('Sanitation Data'!E195))),CS201="No",ISNUMBER(OFFSET('Sanitation Data'!$E$11,0,10*ROW('Sanitation Data'!E195)))),CONCATENATE("[",ROUND(OFFSET('Sanitation Data'!$E$11,0,10*ROW('Sanitation Data'!E195)),0),"]"),IF(AND(ISTEXT(OFFSET('Sanitation Data'!$B$2,0,10*ROW('Sanitation Data'!E195))),CS201="",ISNUMBER(OFFSET('Sanitation Data'!$E$11,0,10*ROW('Sanitation Data'!E195)))),OFFSET('Sanitation Data'!$E$11,0,10*ROW('Sanitation Data'!E195)),NA())))</f>
        <v>#N/A</v>
      </c>
      <c r="AE201" s="83" t="e">
        <f ca="true">+IF(AND(ISTEXT(OFFSET('Sanitation Data'!$B$2,0,10*ROW('Sanitation Data'!E195))),CT201="Yes"),OFFSET('Sanitation Data'!$E$12,0,10*ROW('Sanitation Data'!E195)),IF(AND(ISTEXT(OFFSET('Sanitation Data'!$B$2,0,10*ROW('Sanitation Data'!E195))),CT201="No",ISNUMBER(OFFSET('Sanitation Data'!$E$12,0,10*ROW('Sanitation Data'!E195)))),CONCATENATE("[",ROUND(OFFSET('Sanitation Data'!$E$12,0,10*ROW('Sanitation Data'!E195)),0),"]"),IF(AND(ISTEXT(OFFSET('Sanitation Data'!$B$2,0,10*ROW('Sanitation Data'!E195))),CT201="",ISNUMBER(OFFSET('Sanitation Data'!$E$12,0,10*ROW('Sanitation Data'!E195)))),OFFSET('Sanitation Data'!$E$12,0,10*ROW('Sanitation Data'!E195)),NA())))</f>
        <v>#N/A</v>
      </c>
      <c r="AF201" s="83" t="e">
        <f ca="true">+IF(AND(ISTEXT(OFFSET('Sanitation Data'!$B$2,0,10*ROW('Sanitation Data'!F195))),CU201="Yes"),100-OFFSET('Sanitation Data'!$F$4,0,10*ROW('Sanitation Data'!F195)),IF(AND(ISTEXT(OFFSET('Sanitation Data'!$B$2,0,10*ROW('Sanitation Data'!F195))),CU201="No",ISNUMBER(OFFSET('Sanitation Data'!$F$4,0,10*ROW('Sanitation Data'!F195)))),CONCATENATE("[",ROUND(100-OFFSET('Sanitation Data'!$F$4,0,10*ROW('Sanitation Data'!F195)),0),"]"),IF(AND(ISTEXT(OFFSET('Sanitation Data'!$B$2,0,10*ROW('Sanitation Data'!F195))),CU201="",ISNUMBER(OFFSET('Sanitation Data'!$F$4,0,10*ROW('Sanitation Data'!F195)))),100-OFFSET('Sanitation Data'!$F$4,0,10*ROW('Sanitation Data'!F195)),NA())))</f>
        <v>#N/A</v>
      </c>
      <c r="AG201" s="83" t="e">
        <f ca="true">+IF(AND(ISTEXT(OFFSET('Sanitation Data'!$B$2,0,10*ROW('Sanitation Data'!F195))),CV201="Yes"),OFFSET('Sanitation Data'!$F$6,0,10*ROW('Sanitation Data'!F195)),IF(AND(ISTEXT(OFFSET('Sanitation Data'!$B$2,0,10*ROW('Sanitation Data'!F195))),CV201="No",ISNUMBER(OFFSET('Sanitation Data'!$F$6,0,10*ROW('Sanitation Data'!F195)))),CONCATENATE("[",ROUND(OFFSET('Sanitation Data'!$F$6,0,10*ROW('Sanitation Data'!F195)),0),"]"),IF(AND(ISTEXT(OFFSET('Sanitation Data'!$B$2,0,10*ROW('Sanitation Data'!F195))),CV201="",ISNUMBER(OFFSET('Sanitation Data'!$F$6,0,10*ROW('Sanitation Data'!F195)))),OFFSET('Sanitation Data'!$F$6,0,10*ROW('Sanitation Data'!F195)),NA())))</f>
        <v>#N/A</v>
      </c>
      <c r="AH201" s="83" t="e">
        <f ca="true">+IF(AND(ISTEXT(OFFSET('Sanitation Data'!$B$2,0,10*ROW('Sanitation Data'!F195))),CW201="Yes"),OFFSET('Sanitation Data'!$F$10,0,10*ROW('Sanitation Data'!F195)),IF(AND(ISTEXT(OFFSET('Sanitation Data'!$B$2,0,10*ROW('Sanitation Data'!F195))),CW201="No",ISNUMBER(OFFSET('Sanitation Data'!$F$10,0,10*ROW('Sanitation Data'!F195)))),CONCATENATE("[",ROUND(OFFSET('Sanitation Data'!$F$10,0,10*ROW('Sanitation Data'!F195)),0),"]"),IF(AND(ISTEXT(OFFSET('Sanitation Data'!$B$2,0,10*ROW('Sanitation Data'!F195))),CW201="",ISNUMBER(OFFSET('Sanitation Data'!$F$10,0,10*ROW('Sanitation Data'!F195)))),OFFSET('Sanitation Data'!$F$10,0,10*ROW('Sanitation Data'!F195)),NA())))</f>
        <v>#N/A</v>
      </c>
      <c r="AI201" s="83" t="e">
        <f ca="true">+IF(AND(ISTEXT(OFFSET('Sanitation Data'!$B$2,0,10*ROW('Sanitation Data'!F195))),CX201="Yes"),OFFSET('Sanitation Data'!$F$11,0,10*ROW('Sanitation Data'!F195)),IF(AND(ISTEXT(OFFSET('Sanitation Data'!$B$2,0,10*ROW('Sanitation Data'!F195))),CX201="No",ISNUMBER(OFFSET('Sanitation Data'!$F$11,0,10*ROW('Sanitation Data'!F195)))),CONCATENATE("[",ROUND(OFFSET('Sanitation Data'!$F$11,0,10*ROW('Sanitation Data'!F195)),0),"]"),IF(AND(ISTEXT(OFFSET('Sanitation Data'!$B$2,0,10*ROW('Sanitation Data'!F195))),CX201="",ISNUMBER(OFFSET('Sanitation Data'!$F$11,0,10*ROW('Sanitation Data'!F195)))),OFFSET('Sanitation Data'!$F$11,0,10*ROW('Sanitation Data'!F195)),NA())))</f>
        <v>#N/A</v>
      </c>
      <c r="AJ201" s="83" t="e">
        <f ca="true">+IF(AND(ISTEXT(OFFSET('Sanitation Data'!$B$2,0,10*ROW('Sanitation Data'!F195))),CY201="Yes"),OFFSET('Sanitation Data'!$F$12,0,10*ROW('Sanitation Data'!F195)),IF(AND(ISTEXT(OFFSET('Sanitation Data'!$B$2,0,10*ROW('Sanitation Data'!F195))),CY201="No",ISNUMBER(OFFSET('Sanitation Data'!$F$12,0,10*ROW('Sanitation Data'!F195)))),CONCATENATE("[",ROUND(OFFSET('Sanitation Data'!$F$12,0,10*ROW('Sanitation Data'!F195)),0),"]"),IF(AND(ISTEXT(OFFSET('Sanitation Data'!$B$2,0,10*ROW('Sanitation Data'!F195))),CY201="",ISNUMBER(OFFSET('Sanitation Data'!$F$12,0,10*ROW('Sanitation Data'!F195)))),OFFSET('Sanitation Data'!$F$12,0,10*ROW('Sanitation Data'!F195)),NA())))</f>
        <v>#N/A</v>
      </c>
      <c r="AK201" s="83" t="e">
        <f ca="true">+IF(AND(ISTEXT(OFFSET('Sanitation Data'!$B$2,0,10*ROW('Sanitation Data'!G195))),CZ201="Yes"),100-OFFSET('Sanitation Data'!$G$4,0,10*ROW('Sanitation Data'!G195)),IF(AND(ISTEXT(OFFSET('Sanitation Data'!$B$2,0,10*ROW('Sanitation Data'!G195))),CZ201="No",ISNUMBER(OFFSET('Sanitation Data'!$G$4,0,10*ROW('Sanitation Data'!G195)))),CONCATENATE("[",ROUND(100-OFFSET('Sanitation Data'!$G$4,0,10*ROW('Sanitation Data'!G195)),0),"]"),IF(AND(ISTEXT(OFFSET('Sanitation Data'!$B$2,0,10*ROW('Sanitation Data'!G195))),CZ201="",ISNUMBER(OFFSET('Sanitation Data'!$G$4,0,10*ROW('Sanitation Data'!G195)))),100-OFFSET('Sanitation Data'!$G$4,0,10*ROW('Sanitation Data'!G195)),NA())))</f>
        <v>#N/A</v>
      </c>
      <c r="AL201" s="83" t="e">
        <f ca="true">+IF(AND(ISTEXT(OFFSET('Sanitation Data'!$B$2,0,10*ROW('Sanitation Data'!G195))),DA201="Yes"),OFFSET('Sanitation Data'!$G$6,0,10*ROW('Sanitation Data'!G195)),IF(AND(ISTEXT(OFFSET('Sanitation Data'!$B$2,0,10*ROW('Sanitation Data'!G195))),DA201="No",ISNUMBER(OFFSET('Sanitation Data'!$G$6,0,10*ROW('Sanitation Data'!G195)))),CONCATENATE("[",ROUND(OFFSET('Sanitation Data'!$G$6,0,10*ROW('Sanitation Data'!G195)),0),"]"),IF(AND(ISTEXT(OFFSET('Sanitation Data'!$B$2,0,10*ROW('Sanitation Data'!G195))),DA201="",ISNUMBER(OFFSET('Sanitation Data'!$G$6,0,10*ROW('Sanitation Data'!G195)))),OFFSET('Sanitation Data'!$G$6,0,10*ROW('Sanitation Data'!G195)),NA())))</f>
        <v>#N/A</v>
      </c>
      <c r="AM201" s="83" t="e">
        <f ca="true">+IF(AND(ISTEXT(OFFSET('Sanitation Data'!$B$2,0,10*ROW('Sanitation Data'!G195))),DB201="Yes"),OFFSET('Sanitation Data'!$G$10,0,10*ROW('Sanitation Data'!G195)),IF(AND(ISTEXT(OFFSET('Sanitation Data'!$B$2,0,10*ROW('Sanitation Data'!G195))),DB201="No",ISNUMBER(OFFSET('Sanitation Data'!$G$10,0,10*ROW('Sanitation Data'!G195)))),CONCATENATE("[",ROUND(OFFSET('Sanitation Data'!$G$10,0,10*ROW('Sanitation Data'!G195)),0),"]"),IF(AND(ISTEXT(OFFSET('Sanitation Data'!$B$2,0,10*ROW('Sanitation Data'!G195))),DB201="",ISNUMBER(OFFSET('Sanitation Data'!$G$10,0,10*ROW('Sanitation Data'!G195)))),OFFSET('Sanitation Data'!$G$10,0,10*ROW('Sanitation Data'!G195)),NA())))</f>
        <v>#N/A</v>
      </c>
      <c r="AN201" s="83" t="e">
        <f ca="true">+IF(AND(ISTEXT(OFFSET('Sanitation Data'!$B$2,0,10*ROW('Sanitation Data'!G195))),DC201="Yes"),OFFSET('Sanitation Data'!$G$11,0,10*ROW('Sanitation Data'!G195)),IF(AND(ISTEXT(OFFSET('Sanitation Data'!$B$2,0,10*ROW('Sanitation Data'!G195))),DC201="No",ISNUMBER(OFFSET('Sanitation Data'!$G$11,0,10*ROW('Sanitation Data'!G195)))),CONCATENATE("[",ROUND(OFFSET('Sanitation Data'!$G$11,0,10*ROW('Sanitation Data'!G195)),0),"]"),IF(AND(ISTEXT(OFFSET('Sanitation Data'!$B$2,0,10*ROW('Sanitation Data'!G195))),DC201="",ISNUMBER(OFFSET('Sanitation Data'!$G$11,0,10*ROW('Sanitation Data'!G195)))),OFFSET('Sanitation Data'!$G$11,0,10*ROW('Sanitation Data'!G195)),NA())))</f>
        <v>#N/A</v>
      </c>
      <c r="AO201" s="83" t="e">
        <f ca="true">+IF(AND(ISTEXT(OFFSET('Sanitation Data'!$B$2,0,10*ROW('Sanitation Data'!G195))),DD201="Yes"),OFFSET('Sanitation Data'!$G$12,0,10*ROW('Sanitation Data'!G195)),IF(AND(ISTEXT(OFFSET('Sanitation Data'!$B$2,0,10*ROW('Sanitation Data'!G195))),DD201="No",ISNUMBER(OFFSET('Sanitation Data'!$G$12,0,10*ROW('Sanitation Data'!G195)))),CONCATENATE("[",ROUND(OFFSET('Sanitation Data'!$G$12,0,10*ROW('Sanitation Data'!G195)),0),"]"),IF(AND(ISTEXT(OFFSET('Sanitation Data'!$B$2,0,10*ROW('Sanitation Data'!G195))),DD201="",ISNUMBER(OFFSET('Sanitation Data'!$G$12,0,10*ROW('Sanitation Data'!G195)))),OFFSET('Sanitation Data'!$G$12,0,10*ROW('Sanitation Data'!G195)),NA())))</f>
        <v>#N/A</v>
      </c>
      <c r="AP201" s="83" t="e">
        <f ca="true">+IF(AND(ISTEXT(OFFSET('Sanitation Data'!$B$2,0,10*ROW('Sanitation Data'!H195))),DE201="Yes"),100-OFFSET('Sanitation Data'!$H$4,0,10*ROW('Sanitation Data'!H195)),IF(AND(ISTEXT(OFFSET('Sanitation Data'!$B$2,0,10*ROW('Sanitation Data'!H195))),DE201="No",ISNUMBER(OFFSET('Sanitation Data'!$H$4,0,10*ROW('Sanitation Data'!H195)))),CONCATENATE("[",ROUND(100-OFFSET('Sanitation Data'!$H$4,0,10*ROW('Sanitation Data'!H195)),0),"]"),IF(AND(ISTEXT(OFFSET('Sanitation Data'!$B$2,0,10*ROW('Sanitation Data'!H195))),DE201="",ISNUMBER(OFFSET('Sanitation Data'!$H$4,0,10*ROW('Sanitation Data'!H195)))),100-OFFSET('Sanitation Data'!$H$4,0,10*ROW('Sanitation Data'!H195)),NA())))</f>
        <v>#N/A</v>
      </c>
      <c r="AQ201" s="83" t="e">
        <f ca="true">+IF(AND(ISTEXT(OFFSET('Sanitation Data'!$B$2,0,10*ROW('Sanitation Data'!H195))),DF201="Yes"),OFFSET('Sanitation Data'!$H$6,0,10*ROW('Sanitation Data'!H195)),IF(AND(ISTEXT(OFFSET('Sanitation Data'!$B$2,0,10*ROW('Sanitation Data'!H195))),DF201="No",ISNUMBER(OFFSET('Sanitation Data'!$H$6,0,10*ROW('Sanitation Data'!H195)))),CONCATENATE("[",ROUND(OFFSET('Sanitation Data'!$H$6,0,10*ROW('Sanitation Data'!H195)),0),"]"),IF(AND(ISTEXT(OFFSET('Sanitation Data'!$B$2,0,10*ROW('Sanitation Data'!H195))),DF201="",ISNUMBER(OFFSET('Sanitation Data'!$H$6,0,10*ROW('Sanitation Data'!H195)))),OFFSET('Sanitation Data'!$H$6,0,10*ROW('Sanitation Data'!H195)),NA())))</f>
        <v>#N/A</v>
      </c>
      <c r="AR201" s="83" t="e">
        <f ca="true">+IF(AND(ISTEXT(OFFSET('Sanitation Data'!$B$2,0,10*ROW('Sanitation Data'!H195))),DG201="Yes"),OFFSET('Sanitation Data'!$H$10,0,10*ROW('Sanitation Data'!H195)),IF(AND(ISTEXT(OFFSET('Sanitation Data'!$B$2,0,10*ROW('Sanitation Data'!H195))),DG201="No",ISNUMBER(OFFSET('Sanitation Data'!$H$10,0,10*ROW('Sanitation Data'!H195)))),CONCATENATE("[",ROUND(OFFSET('Sanitation Data'!$H$10,0,10*ROW('Sanitation Data'!H195)),0),"]"),IF(AND(ISTEXT(OFFSET('Sanitation Data'!$B$2,0,10*ROW('Sanitation Data'!H195))),DG201="",ISNUMBER(OFFSET('Sanitation Data'!$H$10,0,10*ROW('Sanitation Data'!H195)))),OFFSET('Sanitation Data'!$H$10,0,10*ROW('Sanitation Data'!H195)),NA())))</f>
        <v>#N/A</v>
      </c>
      <c r="AS201" s="83" t="e">
        <f ca="true">+IF(AND(ISTEXT(OFFSET('Sanitation Data'!$B$2,0,10*ROW('Sanitation Data'!H195))),DH201="Yes"),OFFSET('Sanitation Data'!$H$11,0,10*ROW('Sanitation Data'!H195)),IF(AND(ISTEXT(OFFSET('Sanitation Data'!$B$2,0,10*ROW('Sanitation Data'!H195))),DH201="No",ISNUMBER(OFFSET('Sanitation Data'!$H$11,0,10*ROW('Sanitation Data'!H195)))),CONCATENATE("[",ROUND(OFFSET('Sanitation Data'!$H$11,0,10*ROW('Sanitation Data'!H195)),0),"]"),IF(AND(ISTEXT(OFFSET('Sanitation Data'!$B$2,0,10*ROW('Sanitation Data'!H195))),DH201="",ISNUMBER(OFFSET('Sanitation Data'!$H$11,0,10*ROW('Sanitation Data'!H195)))),OFFSET('Sanitation Data'!$H$11,0,10*ROW('Sanitation Data'!H195)),NA())))</f>
        <v>#N/A</v>
      </c>
      <c r="AT201" s="83" t="e">
        <f ca="true">+IF(AND(ISTEXT(OFFSET('Sanitation Data'!$B$2,0,10*ROW('Sanitation Data'!H195))),DI201="Yes"),OFFSET('Sanitation Data'!$H$12,0,10*ROW('Sanitation Data'!H195)),IF(AND(ISTEXT(OFFSET('Sanitation Data'!$B$2,0,10*ROW('Sanitation Data'!H195))),DI201="No",ISNUMBER(OFFSET('Sanitation Data'!$H$12,0,10*ROW('Sanitation Data'!H195)))),CONCATENATE("[",ROUND(OFFSET('Sanitation Data'!$H$12,0,10*ROW('Sanitation Data'!H195)),0),"]"),IF(AND(ISTEXT(OFFSET('Sanitation Data'!$B$2,0,10*ROW('Sanitation Data'!H195))),DI201="",ISNUMBER(OFFSET('Sanitation Data'!$H$12,0,10*ROW('Sanitation Data'!H195)))),OFFSET('Sanitation Data'!$H$12,0,10*ROW('Sanitation Data'!H195)),NA())))</f>
        <v>#N/A</v>
      </c>
      <c r="AU201" s="83" t="e">
        <f ca="true">+IF(AND(ISTEXT(OFFSET('Sanitation Data'!$B$2,0,10*ROW('Sanitation Data'!I195))),DJ201="Yes"),100-OFFSET('Sanitation Data'!$I$4,0,10*ROW('Sanitation Data'!I195)),IF(AND(ISTEXT(OFFSET('Sanitation Data'!$B$2,0,10*ROW('Sanitation Data'!I195))),DJ201="No",ISNUMBER(OFFSET('Sanitation Data'!$I$4,0,10*ROW('Sanitation Data'!I195)))),CONCATENATE("[",ROUND(100-OFFSET('Sanitation Data'!$I$4,0,10*ROW('Sanitation Data'!I195)),0),"]"),IF(AND(ISTEXT(OFFSET('Sanitation Data'!$B$2,0,10*ROW('Sanitation Data'!I195))),DJ201="",ISNUMBER(OFFSET('Sanitation Data'!$I$4,0,10*ROW('Sanitation Data'!I195)))),100-OFFSET('Sanitation Data'!$I$4,0,10*ROW('Sanitation Data'!I195)),NA())))</f>
        <v>#N/A</v>
      </c>
      <c r="AV201" s="83" t="e">
        <f ca="true">+IF(AND(ISTEXT(OFFSET('Sanitation Data'!$B$2,0,10*ROW('Sanitation Data'!I195))),DK201="Yes"),OFFSET('Sanitation Data'!$I$6,0,10*ROW('Sanitation Data'!I195)),IF(AND(ISTEXT(OFFSET('Sanitation Data'!$B$2,0,10*ROW('Sanitation Data'!I195))),DK201="No",ISNUMBER(OFFSET('Sanitation Data'!$I$6,0,10*ROW('Sanitation Data'!I195)))),CONCATENATE("[",ROUND(OFFSET('Sanitation Data'!$I$6,0,10*ROW('Sanitation Data'!I195)),0),"]"),IF(AND(ISTEXT(OFFSET('Sanitation Data'!$B$2,0,10*ROW('Sanitation Data'!I195))),DK201="",ISNUMBER(OFFSET('Sanitation Data'!$I$6,0,10*ROW('Sanitation Data'!I195)))),OFFSET('Sanitation Data'!$I$6,0,10*ROW('Sanitation Data'!I195)),NA())))</f>
        <v>#N/A</v>
      </c>
      <c r="AW201" s="83" t="e">
        <f ca="true">+IF(AND(ISTEXT(OFFSET('Sanitation Data'!$B$2,0,10*ROW('Sanitation Data'!I195))),DL201="Yes"),OFFSET('Sanitation Data'!$I$10,0,10*ROW('Sanitation Data'!I195)),IF(AND(ISTEXT(OFFSET('Sanitation Data'!$B$2,0,10*ROW('Sanitation Data'!I195))),DL201="No",ISNUMBER(OFFSET('Sanitation Data'!$I$10,0,10*ROW('Sanitation Data'!I195)))),CONCATENATE("[",ROUND(OFFSET('Sanitation Data'!$I$10,0,10*ROW('Sanitation Data'!I195)),0),"]"),IF(AND(ISTEXT(OFFSET('Sanitation Data'!$B$2,0,10*ROW('Sanitation Data'!I195))),DL201="",ISNUMBER(OFFSET('Sanitation Data'!$I$10,0,10*ROW('Sanitation Data'!I195)))),OFFSET('Sanitation Data'!$I$10,0,10*ROW('Sanitation Data'!I195)),NA())))</f>
        <v>#N/A</v>
      </c>
      <c r="AX201" s="83" t="e">
        <f ca="true">+IF(AND(ISTEXT(OFFSET('Sanitation Data'!$B$2,0,10*ROW('Sanitation Data'!I195))),DM201="Yes"),OFFSET('Sanitation Data'!$I$11,0,10*ROW('Sanitation Data'!I195)),IF(AND(ISTEXT(OFFSET('Sanitation Data'!$B$2,0,10*ROW('Sanitation Data'!I195))),DM201="No",ISNUMBER(OFFSET('Sanitation Data'!$I$11,0,10*ROW('Sanitation Data'!I195)))),CONCATENATE("[",ROUND(OFFSET('Sanitation Data'!$I$11,0,10*ROW('Sanitation Data'!I195)),0),"]"),IF(AND(ISTEXT(OFFSET('Sanitation Data'!$B$2,0,10*ROW('Sanitation Data'!I195))),DM201="",ISNUMBER(OFFSET('Sanitation Data'!$I$11,0,10*ROW('Sanitation Data'!I195)))),OFFSET('Sanitation Data'!$I$11,0,10*ROW('Sanitation Data'!I195)),NA())))</f>
        <v>#N/A</v>
      </c>
      <c r="AY201" s="83" t="e">
        <f ca="true">+IF(AND(ISTEXT(OFFSET('Sanitation Data'!$B$2,0,10*ROW('Sanitation Data'!I195))),DN201="Yes"),OFFSET('Sanitation Data'!$I$12,0,10*ROW('Sanitation Data'!I195)),IF(AND(ISTEXT(OFFSET('Sanitation Data'!$B$2,0,10*ROW('Sanitation Data'!I195))),DN201="No",ISNUMBER(OFFSET('Sanitation Data'!$I$12,0,10*ROW('Sanitation Data'!I195)))),CONCATENATE("[",ROUND(OFFSET('Sanitation Data'!$I$12,0,10*ROW('Sanitation Data'!I195)),0),"]"),IF(AND(ISTEXT(OFFSET('Sanitation Data'!$B$2,0,10*ROW('Sanitation Data'!I195))),DN201="",ISNUMBER(OFFSET('Sanitation Data'!$I$12,0,10*ROW('Sanitation Data'!I195)))),OFFSET('Sanitation Data'!$I$12,0,10*ROW('Sanitation Data'!I195)),NA())))</f>
        <v>#N/A</v>
      </c>
      <c r="AZ201" s="84" t="e">
        <f ca="true">+IF(AND(ISTEXT(OFFSET('Hygiene Data'!$B$2,0,10*ROW('Hygiene Data'!D195))),DO201="Yes"),OFFSET('Hygiene Data'!$D$5,0,10*ROW('Hygiene Data'!D195)),IF(AND(ISTEXT(OFFSET('Hygiene Data'!$B$2,0,10*ROW('Hygiene Data'!D195))),DO201="No",ISNUMBER(OFFSET('Hygiene Data'!$D$5,0,10*ROW('Hygiene Data'!D195)))),CONCATENATE("[",ROUND(OFFSET('Hygiene Data'!$D$5,0,10*ROW('Hygiene Data'!D195)),0),"]"),IF(AND(ISTEXT(OFFSET('Hygiene Data'!$B$2,0,10*ROW('Hygiene Data'!D195))),DO201="",ISNUMBER(OFFSET('Hygiene Data'!$D$5,0,10*ROW('Hygiene Data'!D195)))),OFFSET('Hygiene Data'!$D$5,0,10*ROW('Hygiene Data'!D195)),NA())))</f>
        <v>#N/A</v>
      </c>
      <c r="BA201" s="84" t="e">
        <f ca="true">+IF(AND(ISTEXT(OFFSET('Hygiene Data'!$B$2,0,10*ROW('Hygiene Data'!D195))),DP201="Yes"),OFFSET('Hygiene Data'!$D$7,0,10*ROW('Hygiene Data'!D195)),IF(AND(ISTEXT(OFFSET('Hygiene Data'!$B$2,0,10*ROW('Hygiene Data'!D195))),DP201="No",ISNUMBER(OFFSET('Hygiene Data'!$D$7,0,10*ROW('Hygiene Data'!D195)))),CONCATENATE("[",ROUND(OFFSET('Hygiene Data'!$D$7,0,10*ROW('Hygiene Data'!D195)),0),"]"),IF(AND(ISTEXT(OFFSET('Hygiene Data'!$B$2,0,10*ROW('Hygiene Data'!D195))),DP201="",ISNUMBER(OFFSET('Hygiene Data'!$D$7,0,10*ROW('Hygiene Data'!D195)))),OFFSET('Hygiene Data'!$D$7,0,10*ROW('Hygiene Data'!D195)),NA())))</f>
        <v>#N/A</v>
      </c>
      <c r="BB201" s="84" t="e">
        <f ca="true">+IF(AND(ISTEXT(OFFSET('Hygiene Data'!$B$2,0,10*ROW('Hygiene Data'!D195))),DQ201="Yes"),OFFSET('Hygiene Data'!$D$9,0,10*ROW('Hygiene Data'!D195)),IF(AND(ISTEXT(OFFSET('Hygiene Data'!$B$2,0,10*ROW('Hygiene Data'!D195))),DQ201="No",ISNUMBER(OFFSET('Hygiene Data'!$D$9,0,10*ROW('Hygiene Data'!D195)))),CONCATENATE("[",ROUND(OFFSET('Hygiene Data'!$D$9,0,10*ROW('Hygiene Data'!D195)),0),"]"),IF(AND(ISTEXT(OFFSET('Hygiene Data'!$B$2,0,10*ROW('Hygiene Data'!D195))),DQ201="",ISNUMBER(OFFSET('Hygiene Data'!$D$9,0,10*ROW('Hygiene Data'!D195)))),OFFSET('Hygiene Data'!$D$9,0,10*ROW('Hygiene Data'!D195)),NA())))</f>
        <v>#N/A</v>
      </c>
      <c r="BC201" s="84" t="e">
        <f ca="true">+IF(AND(ISTEXT(OFFSET('Hygiene Data'!$B$2,0,10*ROW('Hygiene Data'!E195))),DR201="Yes"),OFFSET('Hygiene Data'!$E$5,0,10*ROW('Hygiene Data'!E195)),IF(AND(ISTEXT(OFFSET('Hygiene Data'!$B$2,0,10*ROW('Hygiene Data'!E195))),DR201="No",ISNUMBER(OFFSET('Hygiene Data'!$E$5,0,10*ROW('Hygiene Data'!E195)))),CONCATENATE("[",ROUND(OFFSET('Hygiene Data'!$E$5,0,10*ROW('Hygiene Data'!E195)),0),"]"),IF(AND(ISTEXT(OFFSET('Hygiene Data'!$B$2,0,10*ROW('Hygiene Data'!E195))),DR201="",ISNUMBER(OFFSET('Hygiene Data'!$E$5,0,10*ROW('Hygiene Data'!E195)))),OFFSET('Hygiene Data'!$E$5,0,10*ROW('Hygiene Data'!E195)),NA())))</f>
        <v>#N/A</v>
      </c>
      <c r="BD201" s="84" t="e">
        <f ca="true">+IF(AND(ISTEXT(OFFSET('Hygiene Data'!$B$2,0,10*ROW('Hygiene Data'!E195))),DS201="Yes"),OFFSET('Hygiene Data'!$E$7,0,10*ROW('Hygiene Data'!E195)),IF(AND(ISTEXT(OFFSET('Hygiene Data'!$B$2,0,10*ROW('Hygiene Data'!E195))),DS201="No",ISNUMBER(OFFSET('Hygiene Data'!$E$7,0,10*ROW('Hygiene Data'!E195)))),CONCATENATE("[",ROUND(OFFSET('Hygiene Data'!$E$7,0,10*ROW('Hygiene Data'!E195)),0),"]"),IF(AND(ISTEXT(OFFSET('Hygiene Data'!$B$2,0,10*ROW('Hygiene Data'!E195))),DS201="",ISNUMBER(OFFSET('Hygiene Data'!$E$7,0,10*ROW('Hygiene Data'!E195)))),OFFSET('Hygiene Data'!$E$7,0,10*ROW('Hygiene Data'!E195)),NA())))</f>
        <v>#N/A</v>
      </c>
      <c r="BE201" s="84" t="e">
        <f ca="true">+IF(AND(ISTEXT(OFFSET('Hygiene Data'!$B$2,0,10*ROW('Hygiene Data'!E195))),DT201="Yes"),OFFSET('Hygiene Data'!$E$9,0,10*ROW('Hygiene Data'!E195)),IF(AND(ISTEXT(OFFSET('Hygiene Data'!$B$2,0,10*ROW('Hygiene Data'!E195))),DT201="No",ISNUMBER(OFFSET('Hygiene Data'!$E$9,0,10*ROW('Hygiene Data'!E195)))),CONCATENATE("[",ROUND(OFFSET('Hygiene Data'!$E$9,0,10*ROW('Hygiene Data'!E195)),0),"]"),IF(AND(ISTEXT(OFFSET('Hygiene Data'!$B$2,0,10*ROW('Hygiene Data'!E195))),DT201="",ISNUMBER(OFFSET('Hygiene Data'!$E$9,0,10*ROW('Hygiene Data'!E195)))),OFFSET('Hygiene Data'!$E$9,0,10*ROW('Hygiene Data'!E195)),NA())))</f>
        <v>#N/A</v>
      </c>
      <c r="BF201" s="84" t="e">
        <f ca="true">+IF(AND(ISTEXT(OFFSET('Hygiene Data'!$B$2,0,10*ROW('Hygiene Data'!F195))),DU201="Yes"),OFFSET('Hygiene Data'!$F$5,0,10*ROW('Hygiene Data'!F195)),IF(AND(ISTEXT(OFFSET('Hygiene Data'!$B$2,0,10*ROW('Hygiene Data'!F195))),DU201="No",ISNUMBER(OFFSET('Hygiene Data'!$F$5,0,10*ROW('Hygiene Data'!F195)))),CONCATENATE("[",ROUND(OFFSET('Hygiene Data'!$F$5,0,10*ROW('Hygiene Data'!F195)),0),"]"),IF(AND(ISTEXT(OFFSET('Hygiene Data'!$B$2,0,10*ROW('Hygiene Data'!F195))),DU201="",ISNUMBER(OFFSET('Hygiene Data'!$F$5,0,10*ROW('Hygiene Data'!F195)))),OFFSET('Hygiene Data'!$F$5,0,10*ROW('Hygiene Data'!F195)),NA())))</f>
        <v>#N/A</v>
      </c>
      <c r="BG201" s="84" t="e">
        <f ca="true">+IF(AND(ISTEXT(OFFSET('Hygiene Data'!$B$2,0,10*ROW('Hygiene Data'!F195))),DV201="Yes"),OFFSET('Hygiene Data'!$F$7,0,10*ROW('Hygiene Data'!F195)),IF(AND(ISTEXT(OFFSET('Hygiene Data'!$B$2,0,10*ROW('Hygiene Data'!F195))),DV201="No",ISNUMBER(OFFSET('Hygiene Data'!$F$7,0,10*ROW('Hygiene Data'!F195)))),CONCATENATE("[",ROUND(OFFSET('Hygiene Data'!$F$7,0,10*ROW('Hygiene Data'!F195)),0),"]"),IF(AND(ISTEXT(OFFSET('Hygiene Data'!$B$2,0,10*ROW('Hygiene Data'!F195))),DV201="",ISNUMBER(OFFSET('Hygiene Data'!$F$7,0,10*ROW('Hygiene Data'!F195)))),OFFSET('Hygiene Data'!$F$7,0,10*ROW('Hygiene Data'!F195)),NA())))</f>
        <v>#N/A</v>
      </c>
      <c r="BH201" s="84" t="e">
        <f ca="true">+IF(AND(ISTEXT(OFFSET('Hygiene Data'!$B$2,0,10*ROW('Hygiene Data'!F195))),DW201="Yes"),OFFSET('Hygiene Data'!$F$9,0,10*ROW('Hygiene Data'!F195)),IF(AND(ISTEXT(OFFSET('Hygiene Data'!$B$2,0,10*ROW('Hygiene Data'!F195))),DW201="No",ISNUMBER(OFFSET('Hygiene Data'!$F$9,0,10*ROW('Hygiene Data'!F195)))),CONCATENATE("[",ROUND(OFFSET('Hygiene Data'!$F$9,0,10*ROW('Hygiene Data'!F195)),0),"]"),IF(AND(ISTEXT(OFFSET('Hygiene Data'!$B$2,0,10*ROW('Hygiene Data'!F195))),DW201="",ISNUMBER(OFFSET('Hygiene Data'!$F$9,0,10*ROW('Hygiene Data'!F195)))),OFFSET('Hygiene Data'!$F$9,0,10*ROW('Hygiene Data'!F195)),NA())))</f>
        <v>#N/A</v>
      </c>
      <c r="BI201" s="84" t="e">
        <f ca="true">+IF(AND(ISTEXT(OFFSET('Hygiene Data'!$B$2,0,10*ROW('Hygiene Data'!G195))),DX201="Yes"),OFFSET('Hygiene Data'!$G$5,0,10*ROW('Hygiene Data'!G195)),IF(AND(ISTEXT(OFFSET('Hygiene Data'!$B$2,0,10*ROW('Hygiene Data'!G195))),DX201="No",ISNUMBER(OFFSET('Hygiene Data'!$G$5,0,10*ROW('Hygiene Data'!G195)))),CONCATENATE("[",ROUND(OFFSET('Hygiene Data'!$G$5,0,10*ROW('Hygiene Data'!G195)),0),"]"),IF(AND(ISTEXT(OFFSET('Hygiene Data'!$B$2,0,10*ROW('Hygiene Data'!G195))),DX201="",ISNUMBER(OFFSET('Hygiene Data'!$G$5,0,10*ROW('Hygiene Data'!G195)))),OFFSET('Hygiene Data'!$G$5,0,10*ROW('Hygiene Data'!G195)),NA())))</f>
        <v>#N/A</v>
      </c>
      <c r="BJ201" s="84" t="e">
        <f ca="true">+IF(AND(ISTEXT(OFFSET('Hygiene Data'!$B$2,0,10*ROW('Hygiene Data'!G195))),DY201="Yes"),OFFSET('Hygiene Data'!$G$7,0,10*ROW('Hygiene Data'!G195)),IF(AND(ISTEXT(OFFSET('Hygiene Data'!$B$2,0,10*ROW('Hygiene Data'!G195))),DY201="No",ISNUMBER(OFFSET('Hygiene Data'!$G$7,0,10*ROW('Hygiene Data'!G195)))),CONCATENATE("[",ROUND(OFFSET('Hygiene Data'!$G$7,0,10*ROW('Hygiene Data'!G195)),0),"]"),IF(AND(ISTEXT(OFFSET('Hygiene Data'!$B$2,0,10*ROW('Hygiene Data'!G195))),DY201="",ISNUMBER(OFFSET('Hygiene Data'!$G$7,0,10*ROW('Hygiene Data'!G195)))),OFFSET('Hygiene Data'!$G$7,0,10*ROW('Hygiene Data'!G195)),NA())))</f>
        <v>#N/A</v>
      </c>
      <c r="BK201" s="84" t="e">
        <f ca="true">+IF(AND(ISTEXT(OFFSET('Hygiene Data'!$B$2,0,10*ROW('Hygiene Data'!G195))),DZ201="Yes"),OFFSET('Hygiene Data'!$G$9,0,10*ROW('Hygiene Data'!G195)),IF(AND(ISTEXT(OFFSET('Hygiene Data'!$B$2,0,10*ROW('Hygiene Data'!G195))),DZ201="No",ISNUMBER(OFFSET('Hygiene Data'!$G$9,0,10*ROW('Hygiene Data'!G195)))),CONCATENATE("[",ROUND(OFFSET('Hygiene Data'!$G$9,0,10*ROW('Hygiene Data'!G195)),0),"]"),IF(AND(ISTEXT(OFFSET('Hygiene Data'!$B$2,0,10*ROW('Hygiene Data'!G195))),DZ201="",ISNUMBER(OFFSET('Hygiene Data'!$G$9,0,10*ROW('Hygiene Data'!G195)))),OFFSET('Hygiene Data'!$G$9,0,10*ROW('Hygiene Data'!G195)),NA())))</f>
        <v>#N/A</v>
      </c>
      <c r="BL201" s="84" t="e">
        <f ca="true">+IF(AND(ISTEXT(OFFSET('Hygiene Data'!$B$2,0,10*ROW('Hygiene Data'!H195))),EA201="Yes"),OFFSET('Hygiene Data'!$H$5,0,10*ROW('Hygiene Data'!H195)),IF(AND(ISTEXT(OFFSET('Hygiene Data'!$B$2,0,10*ROW('Hygiene Data'!H195))),EA201="No",ISNUMBER(OFFSET('Hygiene Data'!$H$5,0,10*ROW('Hygiene Data'!H195)))),CONCATENATE("[",ROUND(OFFSET('Hygiene Data'!$H$5,0,10*ROW('Hygiene Data'!H195)),0),"]"),IF(AND(ISTEXT(OFFSET('Hygiene Data'!$B$2,0,10*ROW('Hygiene Data'!H195))),EA201="",ISNUMBER(OFFSET('Hygiene Data'!$H$5,0,10*ROW('Hygiene Data'!H195)))),OFFSET('Hygiene Data'!$H$5,0,10*ROW('Hygiene Data'!H195)),NA())))</f>
        <v>#N/A</v>
      </c>
      <c r="BM201" s="84" t="e">
        <f ca="true">+IF(AND(ISTEXT(OFFSET('Hygiene Data'!$B$2,0,10*ROW('Hygiene Data'!H195))),EB201="Yes"),OFFSET('Hygiene Data'!$H$7,0,10*ROW('Hygiene Data'!H195)),IF(AND(ISTEXT(OFFSET('Hygiene Data'!$B$2,0,10*ROW('Hygiene Data'!H195))),EB201="No",ISNUMBER(OFFSET('Hygiene Data'!$H$7,0,10*ROW('Hygiene Data'!H195)))),CONCATENATE("[",ROUND(OFFSET('Hygiene Data'!$H$7,0,10*ROW('Hygiene Data'!H195)),0),"]"),IF(AND(ISTEXT(OFFSET('Hygiene Data'!$B$2,0,10*ROW('Hygiene Data'!H195))),EB201="",ISNUMBER(OFFSET('Hygiene Data'!$H$7,0,10*ROW('Hygiene Data'!H195)))),OFFSET('Hygiene Data'!$H$7,0,10*ROW('Hygiene Data'!H195)),NA())))</f>
        <v>#N/A</v>
      </c>
      <c r="BN201" s="84" t="e">
        <f ca="true">+IF(AND(ISTEXT(OFFSET('Hygiene Data'!$B$2,0,10*ROW('Hygiene Data'!H195))),EC201="Yes"),OFFSET('Hygiene Data'!$H$9,0,10*ROW('Hygiene Data'!H195)),IF(AND(ISTEXT(OFFSET('Hygiene Data'!$B$2,0,10*ROW('Hygiene Data'!H195))),EC201="No",ISNUMBER(OFFSET('Hygiene Data'!$H$9,0,10*ROW('Hygiene Data'!H195)))),CONCATENATE("[",ROUND(OFFSET('Hygiene Data'!$H$9,0,10*ROW('Hygiene Data'!H195)),0),"]"),IF(AND(ISTEXT(OFFSET('Hygiene Data'!$B$2,0,10*ROW('Hygiene Data'!H195))),EC201="",ISNUMBER(OFFSET('Hygiene Data'!$H$9,0,10*ROW('Hygiene Data'!H195)))),OFFSET('Hygiene Data'!$H$9,0,10*ROW('Hygiene Data'!H195)),NA())))</f>
        <v>#N/A</v>
      </c>
      <c r="BO201" s="84" t="e">
        <f ca="true">+IF(AND(ISTEXT(OFFSET('Hygiene Data'!$B$2,0,10*ROW('Hygiene Data'!I195))),ED201="Yes"),OFFSET('Hygiene Data'!$I$5,0,10*ROW('Hygiene Data'!I195)),IF(AND(ISTEXT(OFFSET('Hygiene Data'!$B$2,0,10*ROW('Hygiene Data'!I195))),ED201="No",ISNUMBER(OFFSET('Hygiene Data'!$I$5,0,10*ROW('Hygiene Data'!I195)))),CONCATENATE("[",ROUND(OFFSET('Hygiene Data'!$I$5,0,10*ROW('Hygiene Data'!I195)),0),"]"),IF(AND(ISTEXT(OFFSET('Hygiene Data'!$B$2,0,10*ROW('Hygiene Data'!I195))),ED201="",ISNUMBER(OFFSET('Hygiene Data'!$I$5,0,10*ROW('Hygiene Data'!I195)))),OFFSET('Hygiene Data'!$I$5,0,10*ROW('Hygiene Data'!I195)),NA())))</f>
        <v>#N/A</v>
      </c>
      <c r="BP201" s="84" t="e">
        <f ca="true">+IF(AND(ISTEXT(OFFSET('Hygiene Data'!$B$2,0,10*ROW('Hygiene Data'!I195))),EE201="Yes"),OFFSET('Hygiene Data'!$I$7,0,10*ROW('Hygiene Data'!I195)),IF(AND(ISTEXT(OFFSET('Hygiene Data'!$B$2,0,10*ROW('Hygiene Data'!I195))),EE201="No",ISNUMBER(OFFSET('Hygiene Data'!$I$7,0,10*ROW('Hygiene Data'!I195)))),CONCATENATE("[",ROUND(OFFSET('Hygiene Data'!$I$7,0,10*ROW('Hygiene Data'!I195)),0),"]"),IF(AND(ISTEXT(OFFSET('Hygiene Data'!$B$2,0,10*ROW('Hygiene Data'!I195))),EE201="",ISNUMBER(OFFSET('Hygiene Data'!$I$7,0,10*ROW('Hygiene Data'!I195)))),OFFSET('Hygiene Data'!$I$7,0,10*ROW('Hygiene Data'!I195)),NA())))</f>
        <v>#N/A</v>
      </c>
      <c r="BQ201" s="84" t="e">
        <f ca="true">+IF(AND(ISTEXT(OFFSET('Hygiene Data'!$B$2,0,10*ROW('Hygiene Data'!I195))),EF201="Yes"),OFFSET('Hygiene Data'!$I$9,0,10*ROW('Hygiene Data'!I195)),IF(AND(ISTEXT(OFFSET('Hygiene Data'!$B$2,0,10*ROW('Hygiene Data'!I195))),EF201="No",ISNUMBER(OFFSET('Hygiene Data'!$I$9,0,10*ROW('Hygiene Data'!I195)))),CONCATENATE("[",ROUND(OFFSET('Hygiene Data'!$I$9,0,10*ROW('Hygiene Data'!I195)),0),"]"),IF(AND(ISTEXT(OFFSET('Hygiene Data'!$B$2,0,10*ROW('Hygiene Data'!I195))),EF201="",ISNUMBER(OFFSET('Hygiene Data'!$I$9,0,10*ROW('Hygiene Data'!I195)))),OFFSET('Hygiene Data'!$I$9,0,10*ROW('Hygiene Data'!I195)),NA())))</f>
        <v>#N/A</v>
      </c>
      <c r="BR201" s="269"/>
      <c r="BS201" s="269" t="str">
        <f ca="true">+IF(OFFSET('Water Data'!$D$27,0,10*ROW('Water Data'!D195))="","",OFFSET('Water Data'!$D$27,0,10*ROW('Water Data'!D195)))</f>
        <v/>
      </c>
      <c r="BT201" s="269" t="str">
        <f ca="true">+IF(OFFSET('Water Data'!$D$28,0,10*ROW('Water Data'!D195))="","",OFFSET('Water Data'!$D$28,0,10*ROW('Water Data'!D195)))</f>
        <v/>
      </c>
      <c r="BU201" s="269" t="str">
        <f ca="true">+IF(OFFSET('Water Data'!$D$29,0,10*ROW('Water Data'!D195))="","",OFFSET('Water Data'!$D$29,0,10*ROW('Water Data'!D195)))</f>
        <v/>
      </c>
      <c r="BV201" s="269" t="str">
        <f ca="true">+IF(OFFSET('Water Data'!$E$27,0,10*ROW('Water Data'!E195))="","",OFFSET('Water Data'!$E$27,0,10*ROW('Water Data'!E195)))</f>
        <v/>
      </c>
      <c r="BW201" s="269" t="str">
        <f ca="true">+IF(OFFSET('Water Data'!$E$28,0,10*ROW('Water Data'!E195))="","",OFFSET('Water Data'!$E$28,0,10*ROW('Water Data'!E195)))</f>
        <v/>
      </c>
      <c r="BX201" s="269" t="str">
        <f ca="true">+IF(OFFSET('Water Data'!$E$29,0,10*ROW('Water Data'!E195))="","",OFFSET('Water Data'!$E$29,0,10*ROW('Water Data'!E195)))</f>
        <v/>
      </c>
      <c r="BY201" s="269" t="str">
        <f ca="true">+IF(OFFSET('Water Data'!$F$27,0,10*ROW('Water Data'!F195))="","",OFFSET('Water Data'!$F$27,0,10*ROW('Water Data'!F195)))</f>
        <v/>
      </c>
      <c r="BZ201" s="269" t="str">
        <f ca="true">+IF(OFFSET('Water Data'!$F$28,0,10*ROW('Water Data'!F195))="","",OFFSET('Water Data'!$F$28,0,10*ROW('Water Data'!F195)))</f>
        <v/>
      </c>
      <c r="CA201" s="269" t="str">
        <f ca="true">+IF(OFFSET('Water Data'!$F$29,0,10*ROW('Water Data'!F195))="","",OFFSET('Water Data'!$F$29,0,10*ROW('Water Data'!F195)))</f>
        <v/>
      </c>
      <c r="CB201" s="269" t="str">
        <f ca="true">+IF(OFFSET('Water Data'!$G$27,0,10*ROW('Water Data'!G195))="","",OFFSET('Water Data'!$G$27,0,10*ROW('Water Data'!G195)))</f>
        <v/>
      </c>
      <c r="CC201" s="269" t="str">
        <f ca="true">+IF(OFFSET('Water Data'!$G$28,0,10*ROW('Water Data'!G195))="","",OFFSET('Water Data'!$G$28,0,10*ROW('Water Data'!G195)))</f>
        <v/>
      </c>
      <c r="CD201" s="269" t="str">
        <f ca="true">+IF(OFFSET('Water Data'!$G$29,0,10*ROW('Water Data'!G195))="","",OFFSET('Water Data'!$G$29,0,10*ROW('Water Data'!G195)))</f>
        <v/>
      </c>
      <c r="CE201" s="269" t="str">
        <f ca="true">+IF(OFFSET('Water Data'!$H$27,0,10*ROW('Water Data'!H195))="","",OFFSET('Water Data'!$H$27,0,10*ROW('Water Data'!H195)))</f>
        <v/>
      </c>
      <c r="CF201" s="269" t="str">
        <f ca="true">+IF(OFFSET('Water Data'!$H$28,0,10*ROW('Water Data'!H195))="","",OFFSET('Water Data'!$H$28,0,10*ROW('Water Data'!H195)))</f>
        <v/>
      </c>
      <c r="CG201" s="269" t="str">
        <f ca="true">+IF(OFFSET('Water Data'!$H$29,0,10*ROW('Water Data'!H195))="","",OFFSET('Water Data'!$H$29,0,10*ROW('Water Data'!H195)))</f>
        <v/>
      </c>
      <c r="CH201" s="269" t="str">
        <f ca="true">+IF(OFFSET('Water Data'!$I$27,0,10*ROW('Water Data'!I195))="","",OFFSET('Water Data'!$I$27,0,10*ROW('Water Data'!I195)))</f>
        <v/>
      </c>
      <c r="CI201" s="269" t="str">
        <f ca="true">+IF(OFFSET('Water Data'!$I$28,0,10*ROW('Water Data'!I195))="","",OFFSET('Water Data'!$I$28,0,10*ROW('Water Data'!I195)))</f>
        <v/>
      </c>
      <c r="CJ201" s="269" t="str">
        <f ca="true">+IF(OFFSET('Water Data'!$I$29,0,10*ROW('Water Data'!I195))="","",OFFSET('Water Data'!$I$29,0,10*ROW('Water Data'!I195)))</f>
        <v/>
      </c>
      <c r="CK201" s="269" t="str">
        <f ca="true">+IF(OFFSET('Sanitation Data'!$D$28,0,10*ROW('Sanitation Data'!D195))="","",OFFSET('Sanitation Data'!$D$28,0,10*ROW('Sanitation Data'!D195)))</f>
        <v/>
      </c>
      <c r="CL201" s="269" t="str">
        <f ca="true">+IF(OFFSET('Sanitation Data'!$D$29,0,10*ROW('Sanitation Data'!D195))="","",OFFSET('Sanitation Data'!$D$29,0,10*ROW('Sanitation Data'!D195)))</f>
        <v/>
      </c>
      <c r="CM201" s="269" t="str">
        <f ca="true">+IF(OFFSET('Sanitation Data'!$D$30,0,10*ROW('Sanitation Data'!D195))="","",OFFSET('Sanitation Data'!$D$30,0,10*ROW('Sanitation Data'!D195)))</f>
        <v/>
      </c>
      <c r="CN201" s="269" t="str">
        <f ca="true">+IF(OFFSET('Sanitation Data'!$D$31,0,10*ROW('Sanitation Data'!D195))="","",OFFSET('Sanitation Data'!$D$31,0,10*ROW('Sanitation Data'!D195)))</f>
        <v/>
      </c>
      <c r="CO201" s="269" t="str">
        <f ca="true">+IF(OFFSET('Sanitation Data'!$D$32,0,10*ROW('Sanitation Data'!D195))="","",OFFSET('Sanitation Data'!$D$32,0,10*ROW('Sanitation Data'!D195)))</f>
        <v/>
      </c>
      <c r="CP201" s="269" t="str">
        <f ca="true">+IF(OFFSET('Sanitation Data'!$E$28,0,10*ROW('Sanitation Data'!E195))="","",OFFSET('Sanitation Data'!$E$28,0,10*ROW('Sanitation Data'!E195)))</f>
        <v/>
      </c>
      <c r="CQ201" s="269" t="str">
        <f ca="true">+IF(OFFSET('Sanitation Data'!$E$29,0,10*ROW('Sanitation Data'!E195))="","",OFFSET('Sanitation Data'!$E$29,0,10*ROW('Sanitation Data'!E195)))</f>
        <v/>
      </c>
      <c r="CR201" s="269" t="str">
        <f ca="true">+IF(OFFSET('Sanitation Data'!$E$30,0,10*ROW('Sanitation Data'!E195))="","",OFFSET('Sanitation Data'!$E$30,0,10*ROW('Sanitation Data'!E195)))</f>
        <v/>
      </c>
      <c r="CS201" s="269" t="str">
        <f ca="true">+IF(OFFSET('Sanitation Data'!$E$31,0,10*ROW('Sanitation Data'!E195))="","",OFFSET('Sanitation Data'!$E$31,0,10*ROW('Sanitation Data'!E195)))</f>
        <v/>
      </c>
      <c r="CT201" s="269" t="str">
        <f ca="true">+IF(OFFSET('Sanitation Data'!$E$32,0,10*ROW('Sanitation Data'!E195))="","",OFFSET('Sanitation Data'!$E$32,0,10*ROW('Sanitation Data'!E195)))</f>
        <v/>
      </c>
      <c r="CU201" s="269" t="str">
        <f ca="true">+IF(OFFSET('Sanitation Data'!$F$28,0,10*ROW('Sanitation Data'!F195))="","",OFFSET('Sanitation Data'!$F$28,0,10*ROW('Sanitation Data'!F195)))</f>
        <v/>
      </c>
      <c r="CV201" s="269" t="str">
        <f ca="true">+IF(OFFSET('Sanitation Data'!$F$29,0,10*ROW('Sanitation Data'!F195))="","",OFFSET('Sanitation Data'!$F$29,0,10*ROW('Sanitation Data'!F195)))</f>
        <v/>
      </c>
      <c r="CW201" s="269" t="str">
        <f ca="true">+IF(OFFSET('Sanitation Data'!$F$30,0,10*ROW('Sanitation Data'!F195))="","",OFFSET('Sanitation Data'!$F$30,0,10*ROW('Sanitation Data'!F195)))</f>
        <v/>
      </c>
      <c r="CX201" s="269" t="str">
        <f ca="true">+IF(OFFSET('Sanitation Data'!$F$31,0,10*ROW('Sanitation Data'!F195))="","",OFFSET('Sanitation Data'!$F$31,0,10*ROW('Sanitation Data'!F195)))</f>
        <v/>
      </c>
      <c r="CY201" s="269" t="str">
        <f ca="true">+IF(OFFSET('Sanitation Data'!$F$32,0,10*ROW('Sanitation Data'!F195))="","",OFFSET('Sanitation Data'!$F$32,0,10*ROW('Sanitation Data'!F195)))</f>
        <v/>
      </c>
      <c r="CZ201" s="269" t="str">
        <f ca="true">+IF(OFFSET('Sanitation Data'!$G$28,0,10*ROW('Sanitation Data'!G195))="","",OFFSET('Sanitation Data'!$G$28,0,10*ROW('Sanitation Data'!G195)))</f>
        <v/>
      </c>
      <c r="DA201" s="269" t="str">
        <f ca="true">+IF(OFFSET('Sanitation Data'!$G$29,0,10*ROW('Sanitation Data'!G195))="","",OFFSET('Sanitation Data'!$G$29,0,10*ROW('Sanitation Data'!G195)))</f>
        <v/>
      </c>
      <c r="DB201" s="269" t="str">
        <f ca="true">+IF(OFFSET('Sanitation Data'!$G$30,0,10*ROW('Sanitation Data'!G195))="","",OFFSET('Sanitation Data'!$G$30,0,10*ROW('Sanitation Data'!G195)))</f>
        <v/>
      </c>
      <c r="DC201" s="269" t="str">
        <f ca="true">+IF(OFFSET('Sanitation Data'!$G$31,0,10*ROW('Sanitation Data'!G195))="","",OFFSET('Sanitation Data'!$G$31,0,10*ROW('Sanitation Data'!G195)))</f>
        <v/>
      </c>
      <c r="DD201" s="269" t="str">
        <f ca="true">+IF(OFFSET('Sanitation Data'!$G$32,0,10*ROW('Sanitation Data'!G195))="","",OFFSET('Sanitation Data'!$G$32,0,10*ROW('Sanitation Data'!G195)))</f>
        <v/>
      </c>
      <c r="DE201" s="269" t="str">
        <f ca="true">+IF(OFFSET('Sanitation Data'!$H$28,0,10*ROW('Sanitation Data'!H195))="","",OFFSET('Sanitation Data'!$H$28,0,10*ROW('Sanitation Data'!H195)))</f>
        <v/>
      </c>
      <c r="DF201" s="269" t="str">
        <f ca="true">+IF(OFFSET('Sanitation Data'!$H$29,0,10*ROW('Sanitation Data'!H195))="","",OFFSET('Sanitation Data'!$H$29,0,10*ROW('Sanitation Data'!H195)))</f>
        <v/>
      </c>
      <c r="DG201" s="269" t="str">
        <f ca="true">+IF(OFFSET('Sanitation Data'!$H$30,0,10*ROW('Sanitation Data'!H195))="","",OFFSET('Sanitation Data'!$H$30,0,10*ROW('Sanitation Data'!H195)))</f>
        <v/>
      </c>
      <c r="DH201" s="269" t="str">
        <f ca="true">+IF(OFFSET('Sanitation Data'!$H$31,0,10*ROW('Sanitation Data'!H195))="","",OFFSET('Sanitation Data'!$H$31,0,10*ROW('Sanitation Data'!H195)))</f>
        <v/>
      </c>
      <c r="DI201" s="269" t="str">
        <f ca="true">+IF(OFFSET('Sanitation Data'!$H$32,0,10*ROW('Sanitation Data'!H195))="","",OFFSET('Sanitation Data'!$H$32,0,10*ROW('Sanitation Data'!H195)))</f>
        <v/>
      </c>
      <c r="DJ201" s="269" t="str">
        <f ca="true">+IF(OFFSET('Sanitation Data'!$I$28,0,10*ROW('Sanitation Data'!I195))="","",OFFSET('Sanitation Data'!$I$28,0,10*ROW('Sanitation Data'!I195)))</f>
        <v/>
      </c>
      <c r="DK201" s="269" t="str">
        <f ca="true">+IF(OFFSET('Sanitation Data'!$I$29,0,10*ROW('Sanitation Data'!I195))="","",OFFSET('Sanitation Data'!$I$29,0,10*ROW('Sanitation Data'!I195)))</f>
        <v/>
      </c>
      <c r="DL201" s="269" t="str">
        <f ca="true">+IF(OFFSET('Sanitation Data'!$I$30,0,10*ROW('Sanitation Data'!I195))="","",OFFSET('Sanitation Data'!$I$30,0,10*ROW('Sanitation Data'!I195)))</f>
        <v/>
      </c>
      <c r="DM201" s="269" t="str">
        <f ca="true">+IF(OFFSET('Sanitation Data'!$I$31,0,10*ROW('Sanitation Data'!I195))="","",OFFSET('Sanitation Data'!$I$31,0,10*ROW('Sanitation Data'!I195)))</f>
        <v/>
      </c>
      <c r="DN201" s="269" t="str">
        <f ca="true">+IF(OFFSET('Sanitation Data'!$I$32,0,10*ROW('Sanitation Data'!I195))="","",OFFSET('Sanitation Data'!$I$32,0,10*ROW('Sanitation Data'!I195)))</f>
        <v/>
      </c>
      <c r="DO201" s="269" t="str">
        <f ca="true">+IF(OFFSET('Hygiene Data'!$D$11,0,10*ROW('Hygiene Data'!D195))="","",OFFSET('Hygiene Data'!$D$11,0,10*ROW('Hygiene Data'!D195)))</f>
        <v/>
      </c>
      <c r="DP201" s="269" t="str">
        <f ca="true">+IF(OFFSET('Hygiene Data'!$D$12,0,10*ROW('Hygiene Data'!D195))="","",OFFSET('Hygiene Data'!$D$12,0,10*ROW('Hygiene Data'!D195)))</f>
        <v/>
      </c>
      <c r="DQ201" s="269" t="str">
        <f ca="true">+IF(OFFSET('Hygiene Data'!$D$13,0,10*ROW('Hygiene Data'!D195))="","",OFFSET('Hygiene Data'!$D$13,0,10*ROW('Hygiene Data'!D195)))</f>
        <v/>
      </c>
      <c r="DR201" s="269" t="str">
        <f ca="true">+IF(OFFSET('Hygiene Data'!$E$11,0,10*ROW('Hygiene Data'!E195))="","",OFFSET('Hygiene Data'!$E$11,0,10*ROW('Hygiene Data'!E195)))</f>
        <v/>
      </c>
      <c r="DS201" s="269" t="str">
        <f ca="true">+IF(OFFSET('Hygiene Data'!$E$12,0,10*ROW('Hygiene Data'!E195))="","",OFFSET('Hygiene Data'!$E$12,0,10*ROW('Hygiene Data'!E195)))</f>
        <v/>
      </c>
      <c r="DT201" s="269" t="str">
        <f ca="true">+IF(OFFSET('Hygiene Data'!$E$13,0,10*ROW('Hygiene Data'!E195))="","",OFFSET('Hygiene Data'!$E$13,0,10*ROW('Hygiene Data'!E195)))</f>
        <v/>
      </c>
      <c r="DU201" s="269" t="str">
        <f ca="true">+IF(OFFSET('Hygiene Data'!$F$11,0,10*ROW('Hygiene Data'!F195))="","",OFFSET('Hygiene Data'!$F$11,0,10*ROW('Hygiene Data'!F195)))</f>
        <v/>
      </c>
      <c r="DV201" s="269" t="str">
        <f ca="true">+IF(OFFSET('Hygiene Data'!$F$12,0,10*ROW('Hygiene Data'!F195))="","",OFFSET('Hygiene Data'!$F$12,0,10*ROW('Hygiene Data'!F195)))</f>
        <v/>
      </c>
      <c r="DW201" s="269" t="str">
        <f ca="true">+IF(OFFSET('Hygiene Data'!$F$13,0,10*ROW('Hygiene Data'!F195))="","",OFFSET('Hygiene Data'!$F$13,0,10*ROW('Hygiene Data'!F195)))</f>
        <v/>
      </c>
      <c r="DX201" s="269" t="str">
        <f ca="true">+IF(OFFSET('Hygiene Data'!$G$11,0,10*ROW('Hygiene Data'!G195))="","",OFFSET('Hygiene Data'!$G$11,0,10*ROW('Hygiene Data'!G195)))</f>
        <v/>
      </c>
      <c r="DY201" s="269" t="str">
        <f ca="true">+IF(OFFSET('Hygiene Data'!$G$12,0,10*ROW('Hygiene Data'!G195))="","",OFFSET('Hygiene Data'!$G$12,0,10*ROW('Hygiene Data'!G195)))</f>
        <v/>
      </c>
      <c r="DZ201" s="269" t="str">
        <f ca="true">+IF(OFFSET('Hygiene Data'!$G$13,0,10*ROW('Hygiene Data'!G195))="","",OFFSET('Hygiene Data'!$G$13,0,10*ROW('Hygiene Data'!G195)))</f>
        <v/>
      </c>
      <c r="EA201" s="269" t="str">
        <f ca="true">+IF(OFFSET('Hygiene Data'!$H$11,0,10*ROW('Hygiene Data'!H195))="","",OFFSET('Hygiene Data'!$H$11,0,10*ROW('Hygiene Data'!H195)))</f>
        <v/>
      </c>
      <c r="EB201" s="269" t="str">
        <f ca="true">+IF(OFFSET('Hygiene Data'!$H$12,0,10*ROW('Hygiene Data'!H195))="","",OFFSET('Hygiene Data'!$H$12,0,10*ROW('Hygiene Data'!H195)))</f>
        <v/>
      </c>
      <c r="EC201" s="269" t="str">
        <f ca="true">+IF(OFFSET('Hygiene Data'!$H$13,0,10*ROW('Hygiene Data'!H195))="","",OFFSET('Hygiene Data'!$H$13,0,10*ROW('Hygiene Data'!H195)))</f>
        <v/>
      </c>
      <c r="ED201" s="269" t="str">
        <f ca="true">+IF(OFFSET('Hygiene Data'!$I$11,0,10*ROW('Hygiene Data'!I195))="","",OFFSET('Hygiene Data'!$I$11,0,10*ROW('Hygiene Data'!I195)))</f>
        <v/>
      </c>
      <c r="EE201" s="269" t="str">
        <f ca="true">+IF(OFFSET('Hygiene Data'!$I$12,0,10*ROW('Hygiene Data'!I195))="","",OFFSET('Hygiene Data'!$I$12,0,10*ROW('Hygiene Data'!I195)))</f>
        <v/>
      </c>
      <c r="EF201" s="269" t="str">
        <f ca="true">+IF(OFFSET('Hygiene Data'!$I$13,0,10*ROW('Hygiene Data'!I195))="","",OFFSET('Hygiene Data'!$I$13,0,10*ROW('Hygiene Data'!I195)))</f>
        <v/>
      </c>
    </row>
    <row xmlns:x14ac="http://schemas.microsoft.com/office/spreadsheetml/2009/9/ac" r="202" x14ac:dyDescent="0.2">
      <c r="A202" s="36" t="str">
        <f ca="true">+IF(OFFSET('Water Data'!$B$2,0,10*ROW('Water Data'!E196))="","",OFFSET('Water Data'!$B$2,0,10*ROW('Water Data'!E196)))</f>
        <v/>
      </c>
      <c r="B202" s="36" t="str">
        <f ca="true">+IF(OFFSET('Water Data'!$C$2,0,10*ROW('Water Data'!F196))="","",OFFSET('Water Data'!$C$2,0,10*ROW('Water Data'!F196)))</f>
        <v/>
      </c>
      <c r="C202" s="325" t="str">
        <f t="shared" ca="true" si="3"/>
        <v/>
      </c>
      <c r="D202" s="82" t="e">
        <f ca="true">+IF(AND(ISTEXT(OFFSET('Water Data'!$B$2,0,10*ROW('Water Data'!D196))),BS202="Yes"),100-OFFSET('Water Data'!$D$4,0,10*ROW('Water Data'!D196)),IF(AND(ISTEXT(OFFSET('Water Data'!$B$2,0,10*ROW('Water Data'!D196))),BS202="No",ISNUMBER(OFFSET('Water Data'!$D$4,0,10*ROW('Water Data'!D196)))),CONCATENATE("[",ROUND(100-OFFSET('Water Data'!$D$4,0,10*ROW('Water Data'!D196)),0),"]"),IF(AND(ISTEXT(OFFSET('Water Data'!$B$2,0,10*ROW('Water Data'!D196))),BS202="",ISNUMBER(OFFSET('Water Data'!$D$4,0,10*ROW('Water Data'!D196)))),100-OFFSET('Water Data'!$D$4,0,10*ROW('Water Data'!D196)),NA())))</f>
        <v>#N/A</v>
      </c>
      <c r="E202" s="82" t="e">
        <f ca="true">+IF(AND(ISTEXT(OFFSET('Water Data'!$B$2,0,10*ROW('Water Data'!E196))),BT202="Yes"),OFFSET('Water Data'!$D$6,0,10*ROW('Water Data'!D196)),IF(AND(ISTEXT(OFFSET('Water Data'!$B$2,0,10*ROW('Water Data'!D196))),BT202="No",ISNUMBER(OFFSET('Water Data'!$D$6,0,10*ROW('Water Data'!D196)))),CONCATENATE("[",ROUND(OFFSET('Water Data'!$D$6,0,10*ROW('Water Data'!D196)),0),"]"),IF(AND(ISTEXT(OFFSET('Water Data'!$B$2,0,10*ROW('Water Data'!D196))),BT202="",ISNUMBER(OFFSET('Water Data'!$D$6,0,10*ROW('Water Data'!D196)))),OFFSET('Water Data'!$D$6,0,10*ROW('Water Data'!D196)),NA())))</f>
        <v>#N/A</v>
      </c>
      <c r="F202" s="82" t="e">
        <f ca="true">+IF(AND(ISTEXT(OFFSET('Water Data'!$B$2,0,10*ROW('Water Data'!D196))),BU202="Yes"),OFFSET('Water Data'!$D$9,0,10*ROW('Water Data'!D196)),IF(AND(ISTEXT(OFFSET('Water Data'!$B$2,0,10*ROW('Water Data'!D196))),BU202="No",ISNUMBER(OFFSET('Water Data'!$D$9,0,10*ROW('Water Data'!D196)))),CONCATENATE("[",ROUND(OFFSET('Water Data'!$D$9,0,10*ROW('Water Data'!D196)),0),"]"),IF(AND(ISTEXT(OFFSET('Water Data'!$B$2,0,10*ROW('Water Data'!D196))),BU202="",ISNUMBER(OFFSET('Water Data'!$D$9,0,10*ROW('Water Data'!D196)))),OFFSET('Water Data'!$D$9,0,10*ROW('Water Data'!D196)),NA())))</f>
        <v>#N/A</v>
      </c>
      <c r="G202" s="82" t="e">
        <f ca="true">+IF(AND(ISTEXT(OFFSET('Water Data'!$B$2,0,10*ROW('Water Data'!E196))),BV202="Yes"),100-OFFSET('Water Data'!$E$4,0,10*ROW('Water Data'!E196)),IF(AND(ISTEXT(OFFSET('Water Data'!$B$2,0,10*ROW('Water Data'!E196))),BV202="No",ISNUMBER(OFFSET('Water Data'!$E$4,0,10*ROW('Water Data'!E196)))),CONCATENATE("[",ROUND(100-OFFSET('Water Data'!$E$4,0,10*ROW('Water Data'!E196)),0),"]"),IF(AND(ISTEXT(OFFSET('Water Data'!$B$2,0,10*ROW('Water Data'!E196))),BV202="",ISNUMBER(OFFSET('Water Data'!$E$4,0,10*ROW('Water Data'!E196)))),100-OFFSET('Water Data'!$E$4,0,10*ROW('Water Data'!E196)),NA())))</f>
        <v>#N/A</v>
      </c>
      <c r="H202" s="82" t="e">
        <f ca="true">+IF(AND(ISTEXT(OFFSET('Water Data'!$B$2,0,10*ROW('Water Data'!E196))),BW202="Yes"),OFFSET('Water Data'!$E$6,0,10*ROW('Water Data'!E196)),IF(AND(ISTEXT(OFFSET('Water Data'!$B$2,0,10*ROW('Water Data'!E196))),BW202="No",ISNUMBER(OFFSET('Water Data'!$E$6,0,10*ROW('Water Data'!E196)))),CONCATENATE("[",ROUND(OFFSET('Water Data'!$D$6,0,10*ROW('Water Data'!E196)),0),"]"),IF(AND(ISTEXT(OFFSET('Water Data'!$B$2,0,10*ROW('Water Data'!E196))),BW202="",ISNUMBER(OFFSET('Water Data'!$E$6,0,10*ROW('Water Data'!E196)))),OFFSET('Water Data'!$E$6,0,10*ROW('Water Data'!E196)),NA())))</f>
        <v>#N/A</v>
      </c>
      <c r="I202" s="82" t="e">
        <f ca="true">+IF(AND(ISTEXT(OFFSET('Water Data'!$B$2,0,10*ROW('Water Data'!E196))),BX202="Yes"),OFFSET('Water Data'!$E$9,0,10*ROW('Water Data'!E196)),IF(AND(ISTEXT(OFFSET('Water Data'!$B$2,0,10*ROW('Water Data'!E196))),BX202="No",ISNUMBER(OFFSET('Water Data'!$E$9,0,10*ROW('Water Data'!E196)))),CONCATENATE("[",ROUND(OFFSET('Water Data'!$E$9,0,10*ROW('Water Data'!E196)),0),"]"),IF(AND(ISTEXT(OFFSET('Water Data'!$B$2,0,10*ROW('Water Data'!E196))),BX202="",ISNUMBER(OFFSET('Water Data'!$E$9,0,10*ROW('Water Data'!E196)))),OFFSET('Water Data'!$E$9,0,10*ROW('Water Data'!E196)),NA())))</f>
        <v>#N/A</v>
      </c>
      <c r="J202" s="82" t="e">
        <f ca="true">+IF(AND(ISTEXT(OFFSET('Water Data'!$B$2,0,10*ROW('Water Data'!F196))),BY202="Yes"),100-OFFSET('Water Data'!$F$4,0,10*ROW('Water Data'!F196)),IF(AND(ISTEXT(OFFSET('Water Data'!$B$2,0,10*ROW('Water Data'!F196))),BY202="No",ISNUMBER(OFFSET('Water Data'!$F$4,0,10*ROW('Water Data'!F196)))),CONCATENATE("[",ROUND(100-OFFSET('Water Data'!$F$4,0,10*ROW('Water Data'!F196)),0),"]"),IF(AND(ISTEXT(OFFSET('Water Data'!$B$2,0,10*ROW('Water Data'!F196))),BY202="",ISNUMBER(OFFSET('Water Data'!$F$4,0,10*ROW('Water Data'!F196)))),100-OFFSET('Water Data'!$F$4,0,10*ROW('Water Data'!F196)),NA())))</f>
        <v>#N/A</v>
      </c>
      <c r="K202" s="82" t="e">
        <f ca="true">+IF(AND(ISTEXT(OFFSET('Water Data'!$B$2,0,10*ROW('Water Data'!F196))),BZ202="Yes"),OFFSET('Water Data'!$F$6,0,10*ROW('Water Data'!F196)),IF(AND(ISTEXT(OFFSET('Water Data'!$B$2,0,10*ROW('Water Data'!F196))),BZ202="No",ISNUMBER(OFFSET('Water Data'!$F$6,0,10*ROW('Water Data'!F196)))),CONCATENATE("[",ROUND(OFFSET('Water Data'!$F$6,0,10*ROW('Water Data'!F196)),0),"]"),IF(AND(ISTEXT(OFFSET('Water Data'!$B$2,0,10*ROW('Water Data'!F196))),BZ202="",ISNUMBER(OFFSET('Water Data'!$F$6,0,10*ROW('Water Data'!F196)))),OFFSET('Water Data'!$F$6,0,10*ROW('Water Data'!F196)),NA())))</f>
        <v>#N/A</v>
      </c>
      <c r="L202" s="82" t="e">
        <f ca="true">+IF(AND(ISTEXT(OFFSET('Water Data'!$B$2,0,10*ROW('Water Data'!F196))),CA202="Yes"),OFFSET('Water Data'!$F$9,0,10*ROW('Water Data'!F196)),IF(AND(ISTEXT(OFFSET('Water Data'!$B$2,0,10*ROW('Water Data'!F196))),CA202="No",ISNUMBER(OFFSET('Water Data'!$F$9,0,10*ROW('Water Data'!F196)))),CONCATENATE("[",ROUND(OFFSET('Water Data'!$F$9,0,10*ROW('Water Data'!F196)),0),"]"),IF(AND(ISTEXT(OFFSET('Water Data'!$B$2,0,10*ROW('Water Data'!F196))),CA202="",ISNUMBER(OFFSET('Water Data'!$F$9,0,10*ROW('Water Data'!F196)))),OFFSET('Water Data'!$F$9,0,10*ROW('Water Data'!F196)),NA())))</f>
        <v>#N/A</v>
      </c>
      <c r="M202" s="82" t="e">
        <f ca="true">+IF(AND(ISTEXT(OFFSET('Water Data'!$B$2,0,10*ROW('Water Data'!G196))),CB202="Yes"),100-OFFSET('Water Data'!$G$4,0,10*ROW('Water Data'!G196)),IF(AND(ISTEXT(OFFSET('Water Data'!$B$2,0,10*ROW('Water Data'!G196))),CB202="No",ISNUMBER(OFFSET('Water Data'!$G$4,0,10*ROW('Water Data'!G196)))),CONCATENATE("[",ROUND(100-OFFSET('Water Data'!$G$4,0,10*ROW('Water Data'!G196)),0),"]"),IF(AND(ISTEXT(OFFSET('Water Data'!$B$2,0,10*ROW('Water Data'!G196))),CB202="",ISNUMBER(OFFSET('Water Data'!$G$4,0,10*ROW('Water Data'!G196)))),100-OFFSET('Water Data'!$G$4,0,10*ROW('Water Data'!G196)),NA())))</f>
        <v>#N/A</v>
      </c>
      <c r="N202" s="82" t="e">
        <f ca="true">+IF(AND(ISTEXT(OFFSET('Water Data'!$B$2,0,10*ROW('Water Data'!G196))),CC202="Yes"),OFFSET('Water Data'!$G$6,0,10*ROW('Water Data'!G196)),IF(AND(ISTEXT(OFFSET('Water Data'!$B$2,0,10*ROW('Water Data'!G196))),CC202="No",ISNUMBER(OFFSET('Water Data'!$G$6,0,10*ROW('Water Data'!G196)))),CONCATENATE("[",ROUND(OFFSET('Water Data'!$G$6,0,10*ROW('Water Data'!G196)),0),"]"),IF(AND(ISTEXT(OFFSET('Water Data'!$B$2,0,10*ROW('Water Data'!G196))),CC202="",ISNUMBER(OFFSET('Water Data'!$G$6,0,10*ROW('Water Data'!G196)))),OFFSET('Water Data'!$G$6,0,10*ROW('Water Data'!G196)),NA())))</f>
        <v>#N/A</v>
      </c>
      <c r="O202" s="82" t="e">
        <f ca="true">+IF(AND(ISTEXT(OFFSET('Water Data'!$B$2,0,10*ROW('Water Data'!G196))),CD202="Yes"),OFFSET('Water Data'!$G$9,0,10*ROW('Water Data'!G196)),IF(AND(ISTEXT(OFFSET('Water Data'!$B$2,0,10*ROW('Water Data'!G196))),CD202="No",ISNUMBER(OFFSET('Water Data'!$G$9,0,10*ROW('Water Data'!G196)))),CONCATENATE("[",ROUND(OFFSET('Water Data'!$G$9,0,10*ROW('Water Data'!G196)),0),"]"),IF(AND(ISTEXT(OFFSET('Water Data'!$B$2,0,10*ROW('Water Data'!G196))),CD202="",ISNUMBER(OFFSET('Water Data'!$G$9,0,10*ROW('Water Data'!G196)))),OFFSET('Water Data'!$G$9,0,10*ROW('Water Data'!G196)),NA())))</f>
        <v>#N/A</v>
      </c>
      <c r="P202" s="82" t="e">
        <f ca="true">+IF(AND(ISTEXT(OFFSET('Water Data'!$B$2,0,10*ROW('Water Data'!H196))),CE202="Yes"),100-OFFSET('Water Data'!$H$4,0,10*ROW('Water Data'!H196)),IF(AND(ISTEXT(OFFSET('Water Data'!$B$2,0,10*ROW('Water Data'!H196))),CE202="No",ISNUMBER(OFFSET('Water Data'!$H$4,0,10*ROW('Water Data'!H196)))),CONCATENATE("[",ROUND(100-OFFSET('Water Data'!$H$4,0,10*ROW('Water Data'!H196)),0),"]"),IF(AND(ISTEXT(OFFSET('Water Data'!$B$2,0,10*ROW('Water Data'!H196))),CE202="",ISNUMBER(OFFSET('Water Data'!$H$4,0,10*ROW('Water Data'!H196)))),100-OFFSET('Water Data'!$H$4,0,10*ROW('Water Data'!H196)),NA())))</f>
        <v>#N/A</v>
      </c>
      <c r="Q202" s="82" t="e">
        <f ca="true">+IF(AND(ISTEXT(OFFSET('Water Data'!$B$2,0,10*ROW('Water Data'!H196))),CF202="Yes"),OFFSET('Water Data'!$H$6,0,10*ROW('Water Data'!H196)),IF(AND(ISTEXT(OFFSET('Water Data'!$B$2,0,10*ROW('Water Data'!H196))),CF202="No",ISNUMBER(OFFSET('Water Data'!$H$6,0,10*ROW('Water Data'!H196)))),CONCATENATE("[",ROUND(OFFSET('Water Data'!$H$6,0,10*ROW('Water Data'!H196)),0),"]"),IF(AND(ISTEXT(OFFSET('Water Data'!$B$2,0,10*ROW('Water Data'!H196))),CF202="",ISNUMBER(OFFSET('Water Data'!$H$6,0,10*ROW('Water Data'!H196)))),OFFSET('Water Data'!$H$6,0,10*ROW('Water Data'!H196)),NA())))</f>
        <v>#N/A</v>
      </c>
      <c r="R202" s="82" t="e">
        <f ca="true">+IF(AND(ISTEXT(OFFSET('Water Data'!$B$2,0,10*ROW('Water Data'!H196))),CG202="Yes"),OFFSET('Water Data'!$H$9,0,10*ROW('Water Data'!H196)),IF(AND(ISTEXT(OFFSET('Water Data'!$B$2,0,10*ROW('Water Data'!H196))),CG202="No",ISNUMBER(OFFSET('Water Data'!$H$9,0,10*ROW('Water Data'!H196)))),CONCATENATE("[",ROUND(OFFSET('Water Data'!$H$9,0,10*ROW('Water Data'!H196)),0),"]"),IF(AND(ISTEXT(OFFSET('Water Data'!$B$2,0,10*ROW('Water Data'!H196))),CG202="",ISNUMBER(OFFSET('Water Data'!$H$9,0,10*ROW('Water Data'!H196)))),OFFSET('Water Data'!$H$9,0,10*ROW('Water Data'!H196)),NA())))</f>
        <v>#N/A</v>
      </c>
      <c r="S202" s="82" t="e">
        <f ca="true">+IF(AND(ISTEXT(OFFSET('Water Data'!$B$2,0,10*ROW('Water Data'!I196))),CH202="Yes"),100-OFFSET('Water Data'!$I$4,0,10*ROW('Water Data'!I196)),IF(AND(ISTEXT(OFFSET('Water Data'!$B$2,0,10*ROW('Water Data'!I196))),CH202="No",ISNUMBER(OFFSET('Water Data'!$I$4,0,10*ROW('Water Data'!I196)))),CONCATENATE("[",ROUND(100-OFFSET('Water Data'!$I$4,0,10*ROW('Water Data'!I196)),0),"]"),IF(AND(ISTEXT(OFFSET('Water Data'!$B$2,0,10*ROW('Water Data'!I196))),CH202="",ISNUMBER(OFFSET('Water Data'!$I$4,0,10*ROW('Water Data'!I196)))),100-OFFSET('Water Data'!$I$4,0,10*ROW('Water Data'!I196)),NA())))</f>
        <v>#N/A</v>
      </c>
      <c r="T202" s="82" t="e">
        <f ca="true">+IF(AND(ISTEXT(OFFSET('Water Data'!$B$2,0,10*ROW('Water Data'!I196))),CI202="Yes"),OFFSET('Water Data'!$I$6,0,10*ROW('Water Data'!I196)),IF(AND(ISTEXT(OFFSET('Water Data'!$B$2,0,10*ROW('Water Data'!I196))),CI202="No",ISNUMBER(OFFSET('Water Data'!$I$6,0,10*ROW('Water Data'!I196)))),CONCATENATE("[",ROUND(OFFSET('Water Data'!$I$6,0,10*ROW('Water Data'!I196)),0),"]"),IF(AND(ISTEXT(OFFSET('Water Data'!$B$2,0,10*ROW('Water Data'!I196))),CI202="",ISNUMBER(OFFSET('Water Data'!$I$6,0,10*ROW('Water Data'!I196)))),OFFSET('Water Data'!$I$6,0,10*ROW('Water Data'!I196)),NA())))</f>
        <v>#N/A</v>
      </c>
      <c r="U202" s="82" t="e">
        <f ca="true">+IF(AND(ISTEXT(OFFSET('Water Data'!$B$2,0,10*ROW('Water Data'!I196))),CJ202="Yes"),OFFSET('Water Data'!$I$9,0,10*ROW('Water Data'!I196)),IF(AND(ISTEXT(OFFSET('Water Data'!$B$2,0,10*ROW('Water Data'!I196))),CJ202="No",ISNUMBER(OFFSET('Water Data'!$I$9,0,10*ROW('Water Data'!I196)))),CONCATENATE("[",ROUND(OFFSET('Water Data'!$I$9,0,10*ROW('Water Data'!I196)),0),"]"),IF(AND(ISTEXT(OFFSET('Water Data'!$B$2,0,10*ROW('Water Data'!I196))),CJ202="",ISNUMBER(OFFSET('Water Data'!$I$9,0,10*ROW('Water Data'!I196)))),OFFSET('Water Data'!$I$9,0,10*ROW('Water Data'!I196)),NA())))</f>
        <v>#N/A</v>
      </c>
      <c r="V202" s="83" t="e">
        <f ca="true">+IF(AND(ISTEXT(OFFSET('Sanitation Data'!$B$2,0,10*ROW('Sanitation Data'!D196))),CK202="Yes"),100-OFFSET('Sanitation Data'!$D$4,0,10*ROW('Sanitation Data'!D196)),IF(AND(ISTEXT(OFFSET('Sanitation Data'!$B$2,0,10*ROW('Sanitation Data'!D196))),CK202="No",ISNUMBER(OFFSET('Sanitation Data'!$D$4,0,10*ROW('Sanitation Data'!D196)))),CONCATENATE("[",ROUND(100-OFFSET('Sanitation Data'!$D$4,0,10*ROW('Sanitation Data'!D196)),0),"]"),IF(AND(ISTEXT(OFFSET('Sanitation Data'!$B$2,0,10*ROW('Sanitation Data'!D196))),CK202="",ISNUMBER(OFFSET('Sanitation Data'!$D$4,0,10*ROW('Sanitation Data'!D196)))),100-OFFSET('Sanitation Data'!$D$4,0,10*ROW('Sanitation Data'!D196)),NA())))</f>
        <v>#N/A</v>
      </c>
      <c r="W202" s="83" t="e">
        <f ca="true">+IF(AND(ISTEXT(OFFSET('Sanitation Data'!$B$2,0,10*ROW('Sanitation Data'!D196))),CL202="Yes"),OFFSET('Sanitation Data'!$D$6,0,10*ROW('Sanitation Data'!D196)),IF(AND(ISTEXT(OFFSET('Sanitation Data'!$B$2,0,10*ROW('Sanitation Data'!D196))),CL202="No",ISNUMBER(OFFSET('Sanitation Data'!$D$6,0,10*ROW('Sanitation Data'!D196)))),CONCATENATE("[",ROUND(OFFSET('Sanitation Data'!$D$6,0,10*ROW('Sanitation Data'!D196)),0),"]"),IF(AND(ISTEXT(OFFSET('Sanitation Data'!$B$2,0,10*ROW('Sanitation Data'!D196))),CL202="",ISNUMBER(OFFSET('Sanitation Data'!$D$6,0,10*ROW('Sanitation Data'!D196)))),OFFSET('Sanitation Data'!$D$6,0,10*ROW('Sanitation Data'!D196)),NA())))</f>
        <v>#N/A</v>
      </c>
      <c r="X202" s="83" t="e">
        <f ca="true">+IF(AND(ISTEXT(OFFSET('Sanitation Data'!$B$2,0,10*ROW('Sanitation Data'!D196))),CM202="Yes"),OFFSET('Sanitation Data'!$D$10,0,10*ROW('Sanitation Data'!D196)),IF(AND(ISTEXT(OFFSET('Sanitation Data'!$B$2,0,10*ROW('Sanitation Data'!D196))),CM202="No",ISNUMBER(OFFSET('Sanitation Data'!$D$10,0,10*ROW('Sanitation Data'!D196)))),CONCATENATE("[",ROUND(OFFSET('Sanitation Data'!$D$10,0,10*ROW('Sanitation Data'!D196)),0),"]"),IF(AND(ISTEXT(OFFSET('Sanitation Data'!$B$2,0,10*ROW('Sanitation Data'!D196))),CM202="",ISNUMBER(OFFSET('Sanitation Data'!$D$10,0,10*ROW('Sanitation Data'!D196)))),OFFSET('Sanitation Data'!$D$10,0,10*ROW('Sanitation Data'!D196)),NA())))</f>
        <v>#N/A</v>
      </c>
      <c r="Y202" s="83" t="e">
        <f ca="true">+IF(AND(ISTEXT(OFFSET('Sanitation Data'!$B$2,0,10*ROW('Sanitation Data'!D196))),CN202="Yes"),OFFSET('Sanitation Data'!$D$11,0,10*ROW('Sanitation Data'!D196)),IF(AND(ISTEXT(OFFSET('Sanitation Data'!$B$2,0,10*ROW('Sanitation Data'!D196))),CN202="No",ISNUMBER(OFFSET('Sanitation Data'!$D$11,0,10*ROW('Sanitation Data'!D196)))),CONCATENATE("[",ROUND(OFFSET('Sanitation Data'!$D$11,0,10*ROW('Sanitation Data'!D196)),0),"]"),IF(AND(ISTEXT(OFFSET('Sanitation Data'!$B$2,0,10*ROW('Sanitation Data'!D196))),CN202="",ISNUMBER(OFFSET('Sanitation Data'!$D$11,0,10*ROW('Sanitation Data'!D196)))),OFFSET('Sanitation Data'!$D$11,0,10*ROW('Sanitation Data'!D196)),NA())))</f>
        <v>#N/A</v>
      </c>
      <c r="Z202" s="83" t="e">
        <f ca="true">+IF(AND(ISTEXT(OFFSET('Sanitation Data'!$B$2,0,10*ROW('Sanitation Data'!D196))),CO202="Yes"),OFFSET('Sanitation Data'!$D$12,0,10*ROW('Sanitation Data'!D196)),IF(AND(ISTEXT(OFFSET('Sanitation Data'!$B$2,0,10*ROW('Sanitation Data'!D196))),CO202="No",ISNUMBER(OFFSET('Sanitation Data'!$D$12,0,10*ROW('Sanitation Data'!D196)))),CONCATENATE("[",ROUND(OFFSET('Sanitation Data'!$D$12,0,10*ROW('Sanitation Data'!D196)),0),"]"),IF(AND(ISTEXT(OFFSET('Sanitation Data'!$B$2,0,10*ROW('Sanitation Data'!D196))),CO202="",ISNUMBER(OFFSET('Sanitation Data'!$D$12,0,10*ROW('Sanitation Data'!D196)))),OFFSET('Sanitation Data'!$D$12,0,10*ROW('Sanitation Data'!D196)),NA())))</f>
        <v>#N/A</v>
      </c>
      <c r="AA202" s="83" t="e">
        <f ca="true">+IF(AND(ISTEXT(OFFSET('Sanitation Data'!$B$2,0,10*ROW('Sanitation Data'!E196))),CP202="Yes"),100-OFFSET('Sanitation Data'!$E$4,0,10*ROW('Sanitation Data'!E196)),IF(AND(ISTEXT(OFFSET('Sanitation Data'!$B$2,0,10*ROW('Sanitation Data'!E196))),CP202="No",ISNUMBER(OFFSET('Sanitation Data'!$E$4,0,10*ROW('Sanitation Data'!E196)))),CONCATENATE("[",ROUND(100-OFFSET('Sanitation Data'!$E$4,0,10*ROW('Sanitation Data'!E196)),0),"]"),IF(AND(ISTEXT(OFFSET('Sanitation Data'!$B$2,0,10*ROW('Sanitation Data'!E196))),CP202="",ISNUMBER(OFFSET('Sanitation Data'!$E$4,0,10*ROW('Sanitation Data'!E196)))),100-OFFSET('Sanitation Data'!$E$4,0,10*ROW('Sanitation Data'!E196)),NA())))</f>
        <v>#N/A</v>
      </c>
      <c r="AB202" s="83" t="e">
        <f ca="true">+IF(AND(ISTEXT(OFFSET('Sanitation Data'!$B$2,0,10*ROW('Sanitation Data'!E196))),CQ202="Yes"),OFFSET('Sanitation Data'!$E$6,0,10*ROW('Sanitation Data'!H196)),IF(AND(ISTEXT(OFFSET('Sanitation Data'!$B$2,0,10*ROW('Sanitation Data'!E196))),CQ202="No",ISNUMBER(OFFSET('Sanitation Data'!$E$6,0,10*ROW('Sanitation Data'!E196)))),CONCATENATE("[",ROUND(OFFSET('Sanitation Data'!$E$6,0,10*ROW('Sanitation Data'!E196)),0),"]"),IF(AND(ISTEXT(OFFSET('Sanitation Data'!$B$2,0,10*ROW('Sanitation Data'!E196))),CQ202="",ISNUMBER(OFFSET('Sanitation Data'!$E$6,0,10*ROW('Sanitation Data'!E196)))),OFFSET('Sanitation Data'!$E$6,0,10*ROW('Sanitation Data'!E196)),NA())))</f>
        <v>#N/A</v>
      </c>
      <c r="AC202" s="83" t="e">
        <f ca="true">+IF(AND(ISTEXT(OFFSET('Sanitation Data'!$B$2,0,10*ROW('Sanitation Data'!E196))),CR202="Yes"),OFFSET('Sanitation Data'!$E$10,0,10*ROW('Sanitation Data'!E196)),IF(AND(ISTEXT(OFFSET('Sanitation Data'!$B$2,0,10*ROW('Sanitation Data'!E196))),CR202="No",ISNUMBER(OFFSET('Sanitation Data'!$E$10,0,10*ROW('Sanitation Data'!E196)))),CONCATENATE("[",ROUND(OFFSET('Sanitation Data'!$E$10,0,10*ROW('Sanitation Data'!E196)),0),"]"),IF(AND(ISTEXT(OFFSET('Sanitation Data'!$B$2,0,10*ROW('Sanitation Data'!E196))),CR202="",ISNUMBER(OFFSET('Sanitation Data'!$E$10,0,10*ROW('Sanitation Data'!E196)))),OFFSET('Sanitation Data'!$E$10,0,10*ROW('Sanitation Data'!E196)),NA())))</f>
        <v>#N/A</v>
      </c>
      <c r="AD202" s="83" t="e">
        <f ca="true">+IF(AND(ISTEXT(OFFSET('Sanitation Data'!$B$2,0,10*ROW('Sanitation Data'!E196))),CS202="Yes"),OFFSET('Sanitation Data'!$E$11,0,10*ROW('Sanitation Data'!E196)),IF(AND(ISTEXT(OFFSET('Sanitation Data'!$B$2,0,10*ROW('Sanitation Data'!E196))),CS202="No",ISNUMBER(OFFSET('Sanitation Data'!$E$11,0,10*ROW('Sanitation Data'!E196)))),CONCATENATE("[",ROUND(OFFSET('Sanitation Data'!$E$11,0,10*ROW('Sanitation Data'!E196)),0),"]"),IF(AND(ISTEXT(OFFSET('Sanitation Data'!$B$2,0,10*ROW('Sanitation Data'!E196))),CS202="",ISNUMBER(OFFSET('Sanitation Data'!$E$11,0,10*ROW('Sanitation Data'!E196)))),OFFSET('Sanitation Data'!$E$11,0,10*ROW('Sanitation Data'!E196)),NA())))</f>
        <v>#N/A</v>
      </c>
      <c r="AE202" s="83" t="e">
        <f ca="true">+IF(AND(ISTEXT(OFFSET('Sanitation Data'!$B$2,0,10*ROW('Sanitation Data'!E196))),CT202="Yes"),OFFSET('Sanitation Data'!$E$12,0,10*ROW('Sanitation Data'!E196)),IF(AND(ISTEXT(OFFSET('Sanitation Data'!$B$2,0,10*ROW('Sanitation Data'!E196))),CT202="No",ISNUMBER(OFFSET('Sanitation Data'!$E$12,0,10*ROW('Sanitation Data'!E196)))),CONCATENATE("[",ROUND(OFFSET('Sanitation Data'!$E$12,0,10*ROW('Sanitation Data'!E196)),0),"]"),IF(AND(ISTEXT(OFFSET('Sanitation Data'!$B$2,0,10*ROW('Sanitation Data'!E196))),CT202="",ISNUMBER(OFFSET('Sanitation Data'!$E$12,0,10*ROW('Sanitation Data'!E196)))),OFFSET('Sanitation Data'!$E$12,0,10*ROW('Sanitation Data'!E196)),NA())))</f>
        <v>#N/A</v>
      </c>
      <c r="AF202" s="83" t="e">
        <f ca="true">+IF(AND(ISTEXT(OFFSET('Sanitation Data'!$B$2,0,10*ROW('Sanitation Data'!F196))),CU202="Yes"),100-OFFSET('Sanitation Data'!$F$4,0,10*ROW('Sanitation Data'!F196)),IF(AND(ISTEXT(OFFSET('Sanitation Data'!$B$2,0,10*ROW('Sanitation Data'!F196))),CU202="No",ISNUMBER(OFFSET('Sanitation Data'!$F$4,0,10*ROW('Sanitation Data'!F196)))),CONCATENATE("[",ROUND(100-OFFSET('Sanitation Data'!$F$4,0,10*ROW('Sanitation Data'!F196)),0),"]"),IF(AND(ISTEXT(OFFSET('Sanitation Data'!$B$2,0,10*ROW('Sanitation Data'!F196))),CU202="",ISNUMBER(OFFSET('Sanitation Data'!$F$4,0,10*ROW('Sanitation Data'!F196)))),100-OFFSET('Sanitation Data'!$F$4,0,10*ROW('Sanitation Data'!F196)),NA())))</f>
        <v>#N/A</v>
      </c>
      <c r="AG202" s="83" t="e">
        <f ca="true">+IF(AND(ISTEXT(OFFSET('Sanitation Data'!$B$2,0,10*ROW('Sanitation Data'!F196))),CV202="Yes"),OFFSET('Sanitation Data'!$F$6,0,10*ROW('Sanitation Data'!F196)),IF(AND(ISTEXT(OFFSET('Sanitation Data'!$B$2,0,10*ROW('Sanitation Data'!F196))),CV202="No",ISNUMBER(OFFSET('Sanitation Data'!$F$6,0,10*ROW('Sanitation Data'!F196)))),CONCATENATE("[",ROUND(OFFSET('Sanitation Data'!$F$6,0,10*ROW('Sanitation Data'!F196)),0),"]"),IF(AND(ISTEXT(OFFSET('Sanitation Data'!$B$2,0,10*ROW('Sanitation Data'!F196))),CV202="",ISNUMBER(OFFSET('Sanitation Data'!$F$6,0,10*ROW('Sanitation Data'!F196)))),OFFSET('Sanitation Data'!$F$6,0,10*ROW('Sanitation Data'!F196)),NA())))</f>
        <v>#N/A</v>
      </c>
      <c r="AH202" s="83" t="e">
        <f ca="true">+IF(AND(ISTEXT(OFFSET('Sanitation Data'!$B$2,0,10*ROW('Sanitation Data'!F196))),CW202="Yes"),OFFSET('Sanitation Data'!$F$10,0,10*ROW('Sanitation Data'!F196)),IF(AND(ISTEXT(OFFSET('Sanitation Data'!$B$2,0,10*ROW('Sanitation Data'!F196))),CW202="No",ISNUMBER(OFFSET('Sanitation Data'!$F$10,0,10*ROW('Sanitation Data'!F196)))),CONCATENATE("[",ROUND(OFFSET('Sanitation Data'!$F$10,0,10*ROW('Sanitation Data'!F196)),0),"]"),IF(AND(ISTEXT(OFFSET('Sanitation Data'!$B$2,0,10*ROW('Sanitation Data'!F196))),CW202="",ISNUMBER(OFFSET('Sanitation Data'!$F$10,0,10*ROW('Sanitation Data'!F196)))),OFFSET('Sanitation Data'!$F$10,0,10*ROW('Sanitation Data'!F196)),NA())))</f>
        <v>#N/A</v>
      </c>
      <c r="AI202" s="83" t="e">
        <f ca="true">+IF(AND(ISTEXT(OFFSET('Sanitation Data'!$B$2,0,10*ROW('Sanitation Data'!F196))),CX202="Yes"),OFFSET('Sanitation Data'!$F$11,0,10*ROW('Sanitation Data'!F196)),IF(AND(ISTEXT(OFFSET('Sanitation Data'!$B$2,0,10*ROW('Sanitation Data'!F196))),CX202="No",ISNUMBER(OFFSET('Sanitation Data'!$F$11,0,10*ROW('Sanitation Data'!F196)))),CONCATENATE("[",ROUND(OFFSET('Sanitation Data'!$F$11,0,10*ROW('Sanitation Data'!F196)),0),"]"),IF(AND(ISTEXT(OFFSET('Sanitation Data'!$B$2,0,10*ROW('Sanitation Data'!F196))),CX202="",ISNUMBER(OFFSET('Sanitation Data'!$F$11,0,10*ROW('Sanitation Data'!F196)))),OFFSET('Sanitation Data'!$F$11,0,10*ROW('Sanitation Data'!F196)),NA())))</f>
        <v>#N/A</v>
      </c>
      <c r="AJ202" s="83" t="e">
        <f ca="true">+IF(AND(ISTEXT(OFFSET('Sanitation Data'!$B$2,0,10*ROW('Sanitation Data'!F196))),CY202="Yes"),OFFSET('Sanitation Data'!$F$12,0,10*ROW('Sanitation Data'!F196)),IF(AND(ISTEXT(OFFSET('Sanitation Data'!$B$2,0,10*ROW('Sanitation Data'!F196))),CY202="No",ISNUMBER(OFFSET('Sanitation Data'!$F$12,0,10*ROW('Sanitation Data'!F196)))),CONCATENATE("[",ROUND(OFFSET('Sanitation Data'!$F$12,0,10*ROW('Sanitation Data'!F196)),0),"]"),IF(AND(ISTEXT(OFFSET('Sanitation Data'!$B$2,0,10*ROW('Sanitation Data'!F196))),CY202="",ISNUMBER(OFFSET('Sanitation Data'!$F$12,0,10*ROW('Sanitation Data'!F196)))),OFFSET('Sanitation Data'!$F$12,0,10*ROW('Sanitation Data'!F196)),NA())))</f>
        <v>#N/A</v>
      </c>
      <c r="AK202" s="83" t="e">
        <f ca="true">+IF(AND(ISTEXT(OFFSET('Sanitation Data'!$B$2,0,10*ROW('Sanitation Data'!G196))),CZ202="Yes"),100-OFFSET('Sanitation Data'!$G$4,0,10*ROW('Sanitation Data'!G196)),IF(AND(ISTEXT(OFFSET('Sanitation Data'!$B$2,0,10*ROW('Sanitation Data'!G196))),CZ202="No",ISNUMBER(OFFSET('Sanitation Data'!$G$4,0,10*ROW('Sanitation Data'!G196)))),CONCATENATE("[",ROUND(100-OFFSET('Sanitation Data'!$G$4,0,10*ROW('Sanitation Data'!G196)),0),"]"),IF(AND(ISTEXT(OFFSET('Sanitation Data'!$B$2,0,10*ROW('Sanitation Data'!G196))),CZ202="",ISNUMBER(OFFSET('Sanitation Data'!$G$4,0,10*ROW('Sanitation Data'!G196)))),100-OFFSET('Sanitation Data'!$G$4,0,10*ROW('Sanitation Data'!G196)),NA())))</f>
        <v>#N/A</v>
      </c>
      <c r="AL202" s="83" t="e">
        <f ca="true">+IF(AND(ISTEXT(OFFSET('Sanitation Data'!$B$2,0,10*ROW('Sanitation Data'!G196))),DA202="Yes"),OFFSET('Sanitation Data'!$G$6,0,10*ROW('Sanitation Data'!G196)),IF(AND(ISTEXT(OFFSET('Sanitation Data'!$B$2,0,10*ROW('Sanitation Data'!G196))),DA202="No",ISNUMBER(OFFSET('Sanitation Data'!$G$6,0,10*ROW('Sanitation Data'!G196)))),CONCATENATE("[",ROUND(OFFSET('Sanitation Data'!$G$6,0,10*ROW('Sanitation Data'!G196)),0),"]"),IF(AND(ISTEXT(OFFSET('Sanitation Data'!$B$2,0,10*ROW('Sanitation Data'!G196))),DA202="",ISNUMBER(OFFSET('Sanitation Data'!$G$6,0,10*ROW('Sanitation Data'!G196)))),OFFSET('Sanitation Data'!$G$6,0,10*ROW('Sanitation Data'!G196)),NA())))</f>
        <v>#N/A</v>
      </c>
      <c r="AM202" s="83" t="e">
        <f ca="true">+IF(AND(ISTEXT(OFFSET('Sanitation Data'!$B$2,0,10*ROW('Sanitation Data'!G196))),DB202="Yes"),OFFSET('Sanitation Data'!$G$10,0,10*ROW('Sanitation Data'!G196)),IF(AND(ISTEXT(OFFSET('Sanitation Data'!$B$2,0,10*ROW('Sanitation Data'!G196))),DB202="No",ISNUMBER(OFFSET('Sanitation Data'!$G$10,0,10*ROW('Sanitation Data'!G196)))),CONCATENATE("[",ROUND(OFFSET('Sanitation Data'!$G$10,0,10*ROW('Sanitation Data'!G196)),0),"]"),IF(AND(ISTEXT(OFFSET('Sanitation Data'!$B$2,0,10*ROW('Sanitation Data'!G196))),DB202="",ISNUMBER(OFFSET('Sanitation Data'!$G$10,0,10*ROW('Sanitation Data'!G196)))),OFFSET('Sanitation Data'!$G$10,0,10*ROW('Sanitation Data'!G196)),NA())))</f>
        <v>#N/A</v>
      </c>
      <c r="AN202" s="83" t="e">
        <f ca="true">+IF(AND(ISTEXT(OFFSET('Sanitation Data'!$B$2,0,10*ROW('Sanitation Data'!G196))),DC202="Yes"),OFFSET('Sanitation Data'!$G$11,0,10*ROW('Sanitation Data'!G196)),IF(AND(ISTEXT(OFFSET('Sanitation Data'!$B$2,0,10*ROW('Sanitation Data'!G196))),DC202="No",ISNUMBER(OFFSET('Sanitation Data'!$G$11,0,10*ROW('Sanitation Data'!G196)))),CONCATENATE("[",ROUND(OFFSET('Sanitation Data'!$G$11,0,10*ROW('Sanitation Data'!G196)),0),"]"),IF(AND(ISTEXT(OFFSET('Sanitation Data'!$B$2,0,10*ROW('Sanitation Data'!G196))),DC202="",ISNUMBER(OFFSET('Sanitation Data'!$G$11,0,10*ROW('Sanitation Data'!G196)))),OFFSET('Sanitation Data'!$G$11,0,10*ROW('Sanitation Data'!G196)),NA())))</f>
        <v>#N/A</v>
      </c>
      <c r="AO202" s="83" t="e">
        <f ca="true">+IF(AND(ISTEXT(OFFSET('Sanitation Data'!$B$2,0,10*ROW('Sanitation Data'!G196))),DD202="Yes"),OFFSET('Sanitation Data'!$G$12,0,10*ROW('Sanitation Data'!G196)),IF(AND(ISTEXT(OFFSET('Sanitation Data'!$B$2,0,10*ROW('Sanitation Data'!G196))),DD202="No",ISNUMBER(OFFSET('Sanitation Data'!$G$12,0,10*ROW('Sanitation Data'!G196)))),CONCATENATE("[",ROUND(OFFSET('Sanitation Data'!$G$12,0,10*ROW('Sanitation Data'!G196)),0),"]"),IF(AND(ISTEXT(OFFSET('Sanitation Data'!$B$2,0,10*ROW('Sanitation Data'!G196))),DD202="",ISNUMBER(OFFSET('Sanitation Data'!$G$12,0,10*ROW('Sanitation Data'!G196)))),OFFSET('Sanitation Data'!$G$12,0,10*ROW('Sanitation Data'!G196)),NA())))</f>
        <v>#N/A</v>
      </c>
      <c r="AP202" s="83" t="e">
        <f ca="true">+IF(AND(ISTEXT(OFFSET('Sanitation Data'!$B$2,0,10*ROW('Sanitation Data'!H196))),DE202="Yes"),100-OFFSET('Sanitation Data'!$H$4,0,10*ROW('Sanitation Data'!H196)),IF(AND(ISTEXT(OFFSET('Sanitation Data'!$B$2,0,10*ROW('Sanitation Data'!H196))),DE202="No",ISNUMBER(OFFSET('Sanitation Data'!$H$4,0,10*ROW('Sanitation Data'!H196)))),CONCATENATE("[",ROUND(100-OFFSET('Sanitation Data'!$H$4,0,10*ROW('Sanitation Data'!H196)),0),"]"),IF(AND(ISTEXT(OFFSET('Sanitation Data'!$B$2,0,10*ROW('Sanitation Data'!H196))),DE202="",ISNUMBER(OFFSET('Sanitation Data'!$H$4,0,10*ROW('Sanitation Data'!H196)))),100-OFFSET('Sanitation Data'!$H$4,0,10*ROW('Sanitation Data'!H196)),NA())))</f>
        <v>#N/A</v>
      </c>
      <c r="AQ202" s="83" t="e">
        <f ca="true">+IF(AND(ISTEXT(OFFSET('Sanitation Data'!$B$2,0,10*ROW('Sanitation Data'!H196))),DF202="Yes"),OFFSET('Sanitation Data'!$H$6,0,10*ROW('Sanitation Data'!H196)),IF(AND(ISTEXT(OFFSET('Sanitation Data'!$B$2,0,10*ROW('Sanitation Data'!H196))),DF202="No",ISNUMBER(OFFSET('Sanitation Data'!$H$6,0,10*ROW('Sanitation Data'!H196)))),CONCATENATE("[",ROUND(OFFSET('Sanitation Data'!$H$6,0,10*ROW('Sanitation Data'!H196)),0),"]"),IF(AND(ISTEXT(OFFSET('Sanitation Data'!$B$2,0,10*ROW('Sanitation Data'!H196))),DF202="",ISNUMBER(OFFSET('Sanitation Data'!$H$6,0,10*ROW('Sanitation Data'!H196)))),OFFSET('Sanitation Data'!$H$6,0,10*ROW('Sanitation Data'!H196)),NA())))</f>
        <v>#N/A</v>
      </c>
      <c r="AR202" s="83" t="e">
        <f ca="true">+IF(AND(ISTEXT(OFFSET('Sanitation Data'!$B$2,0,10*ROW('Sanitation Data'!H196))),DG202="Yes"),OFFSET('Sanitation Data'!$H$10,0,10*ROW('Sanitation Data'!H196)),IF(AND(ISTEXT(OFFSET('Sanitation Data'!$B$2,0,10*ROW('Sanitation Data'!H196))),DG202="No",ISNUMBER(OFFSET('Sanitation Data'!$H$10,0,10*ROW('Sanitation Data'!H196)))),CONCATENATE("[",ROUND(OFFSET('Sanitation Data'!$H$10,0,10*ROW('Sanitation Data'!H196)),0),"]"),IF(AND(ISTEXT(OFFSET('Sanitation Data'!$B$2,0,10*ROW('Sanitation Data'!H196))),DG202="",ISNUMBER(OFFSET('Sanitation Data'!$H$10,0,10*ROW('Sanitation Data'!H196)))),OFFSET('Sanitation Data'!$H$10,0,10*ROW('Sanitation Data'!H196)),NA())))</f>
        <v>#N/A</v>
      </c>
      <c r="AS202" s="83" t="e">
        <f ca="true">+IF(AND(ISTEXT(OFFSET('Sanitation Data'!$B$2,0,10*ROW('Sanitation Data'!H196))),DH202="Yes"),OFFSET('Sanitation Data'!$H$11,0,10*ROW('Sanitation Data'!H196)),IF(AND(ISTEXT(OFFSET('Sanitation Data'!$B$2,0,10*ROW('Sanitation Data'!H196))),DH202="No",ISNUMBER(OFFSET('Sanitation Data'!$H$11,0,10*ROW('Sanitation Data'!H196)))),CONCATENATE("[",ROUND(OFFSET('Sanitation Data'!$H$11,0,10*ROW('Sanitation Data'!H196)),0),"]"),IF(AND(ISTEXT(OFFSET('Sanitation Data'!$B$2,0,10*ROW('Sanitation Data'!H196))),DH202="",ISNUMBER(OFFSET('Sanitation Data'!$H$11,0,10*ROW('Sanitation Data'!H196)))),OFFSET('Sanitation Data'!$H$11,0,10*ROW('Sanitation Data'!H196)),NA())))</f>
        <v>#N/A</v>
      </c>
      <c r="AT202" s="83" t="e">
        <f ca="true">+IF(AND(ISTEXT(OFFSET('Sanitation Data'!$B$2,0,10*ROW('Sanitation Data'!H196))),DI202="Yes"),OFFSET('Sanitation Data'!$H$12,0,10*ROW('Sanitation Data'!H196)),IF(AND(ISTEXT(OFFSET('Sanitation Data'!$B$2,0,10*ROW('Sanitation Data'!H196))),DI202="No",ISNUMBER(OFFSET('Sanitation Data'!$H$12,0,10*ROW('Sanitation Data'!H196)))),CONCATENATE("[",ROUND(OFFSET('Sanitation Data'!$H$12,0,10*ROW('Sanitation Data'!H196)),0),"]"),IF(AND(ISTEXT(OFFSET('Sanitation Data'!$B$2,0,10*ROW('Sanitation Data'!H196))),DI202="",ISNUMBER(OFFSET('Sanitation Data'!$H$12,0,10*ROW('Sanitation Data'!H196)))),OFFSET('Sanitation Data'!$H$12,0,10*ROW('Sanitation Data'!H196)),NA())))</f>
        <v>#N/A</v>
      </c>
      <c r="AU202" s="83" t="e">
        <f ca="true">+IF(AND(ISTEXT(OFFSET('Sanitation Data'!$B$2,0,10*ROW('Sanitation Data'!I196))),DJ202="Yes"),100-OFFSET('Sanitation Data'!$I$4,0,10*ROW('Sanitation Data'!I196)),IF(AND(ISTEXT(OFFSET('Sanitation Data'!$B$2,0,10*ROW('Sanitation Data'!I196))),DJ202="No",ISNUMBER(OFFSET('Sanitation Data'!$I$4,0,10*ROW('Sanitation Data'!I196)))),CONCATENATE("[",ROUND(100-OFFSET('Sanitation Data'!$I$4,0,10*ROW('Sanitation Data'!I196)),0),"]"),IF(AND(ISTEXT(OFFSET('Sanitation Data'!$B$2,0,10*ROW('Sanitation Data'!I196))),DJ202="",ISNUMBER(OFFSET('Sanitation Data'!$I$4,0,10*ROW('Sanitation Data'!I196)))),100-OFFSET('Sanitation Data'!$I$4,0,10*ROW('Sanitation Data'!I196)),NA())))</f>
        <v>#N/A</v>
      </c>
      <c r="AV202" s="83" t="e">
        <f ca="true">+IF(AND(ISTEXT(OFFSET('Sanitation Data'!$B$2,0,10*ROW('Sanitation Data'!I196))),DK202="Yes"),OFFSET('Sanitation Data'!$I$6,0,10*ROW('Sanitation Data'!I196)),IF(AND(ISTEXT(OFFSET('Sanitation Data'!$B$2,0,10*ROW('Sanitation Data'!I196))),DK202="No",ISNUMBER(OFFSET('Sanitation Data'!$I$6,0,10*ROW('Sanitation Data'!I196)))),CONCATENATE("[",ROUND(OFFSET('Sanitation Data'!$I$6,0,10*ROW('Sanitation Data'!I196)),0),"]"),IF(AND(ISTEXT(OFFSET('Sanitation Data'!$B$2,0,10*ROW('Sanitation Data'!I196))),DK202="",ISNUMBER(OFFSET('Sanitation Data'!$I$6,0,10*ROW('Sanitation Data'!I196)))),OFFSET('Sanitation Data'!$I$6,0,10*ROW('Sanitation Data'!I196)),NA())))</f>
        <v>#N/A</v>
      </c>
      <c r="AW202" s="83" t="e">
        <f ca="true">+IF(AND(ISTEXT(OFFSET('Sanitation Data'!$B$2,0,10*ROW('Sanitation Data'!I196))),DL202="Yes"),OFFSET('Sanitation Data'!$I$10,0,10*ROW('Sanitation Data'!I196)),IF(AND(ISTEXT(OFFSET('Sanitation Data'!$B$2,0,10*ROW('Sanitation Data'!I196))),DL202="No",ISNUMBER(OFFSET('Sanitation Data'!$I$10,0,10*ROW('Sanitation Data'!I196)))),CONCATENATE("[",ROUND(OFFSET('Sanitation Data'!$I$10,0,10*ROW('Sanitation Data'!I196)),0),"]"),IF(AND(ISTEXT(OFFSET('Sanitation Data'!$B$2,0,10*ROW('Sanitation Data'!I196))),DL202="",ISNUMBER(OFFSET('Sanitation Data'!$I$10,0,10*ROW('Sanitation Data'!I196)))),OFFSET('Sanitation Data'!$I$10,0,10*ROW('Sanitation Data'!I196)),NA())))</f>
        <v>#N/A</v>
      </c>
      <c r="AX202" s="83" t="e">
        <f ca="true">+IF(AND(ISTEXT(OFFSET('Sanitation Data'!$B$2,0,10*ROW('Sanitation Data'!I196))),DM202="Yes"),OFFSET('Sanitation Data'!$I$11,0,10*ROW('Sanitation Data'!I196)),IF(AND(ISTEXT(OFFSET('Sanitation Data'!$B$2,0,10*ROW('Sanitation Data'!I196))),DM202="No",ISNUMBER(OFFSET('Sanitation Data'!$I$11,0,10*ROW('Sanitation Data'!I196)))),CONCATENATE("[",ROUND(OFFSET('Sanitation Data'!$I$11,0,10*ROW('Sanitation Data'!I196)),0),"]"),IF(AND(ISTEXT(OFFSET('Sanitation Data'!$B$2,0,10*ROW('Sanitation Data'!I196))),DM202="",ISNUMBER(OFFSET('Sanitation Data'!$I$11,0,10*ROW('Sanitation Data'!I196)))),OFFSET('Sanitation Data'!$I$11,0,10*ROW('Sanitation Data'!I196)),NA())))</f>
        <v>#N/A</v>
      </c>
      <c r="AY202" s="83" t="e">
        <f ca="true">+IF(AND(ISTEXT(OFFSET('Sanitation Data'!$B$2,0,10*ROW('Sanitation Data'!I196))),DN202="Yes"),OFFSET('Sanitation Data'!$I$12,0,10*ROW('Sanitation Data'!I196)),IF(AND(ISTEXT(OFFSET('Sanitation Data'!$B$2,0,10*ROW('Sanitation Data'!I196))),DN202="No",ISNUMBER(OFFSET('Sanitation Data'!$I$12,0,10*ROW('Sanitation Data'!I196)))),CONCATENATE("[",ROUND(OFFSET('Sanitation Data'!$I$12,0,10*ROW('Sanitation Data'!I196)),0),"]"),IF(AND(ISTEXT(OFFSET('Sanitation Data'!$B$2,0,10*ROW('Sanitation Data'!I196))),DN202="",ISNUMBER(OFFSET('Sanitation Data'!$I$12,0,10*ROW('Sanitation Data'!I196)))),OFFSET('Sanitation Data'!$I$12,0,10*ROW('Sanitation Data'!I196)),NA())))</f>
        <v>#N/A</v>
      </c>
      <c r="AZ202" s="84" t="e">
        <f ca="true">+IF(AND(ISTEXT(OFFSET('Hygiene Data'!$B$2,0,10*ROW('Hygiene Data'!D196))),DO202="Yes"),OFFSET('Hygiene Data'!$D$5,0,10*ROW('Hygiene Data'!D196)),IF(AND(ISTEXT(OFFSET('Hygiene Data'!$B$2,0,10*ROW('Hygiene Data'!D196))),DO202="No",ISNUMBER(OFFSET('Hygiene Data'!$D$5,0,10*ROW('Hygiene Data'!D196)))),CONCATENATE("[",ROUND(OFFSET('Hygiene Data'!$D$5,0,10*ROW('Hygiene Data'!D196)),0),"]"),IF(AND(ISTEXT(OFFSET('Hygiene Data'!$B$2,0,10*ROW('Hygiene Data'!D196))),DO202="",ISNUMBER(OFFSET('Hygiene Data'!$D$5,0,10*ROW('Hygiene Data'!D196)))),OFFSET('Hygiene Data'!$D$5,0,10*ROW('Hygiene Data'!D196)),NA())))</f>
        <v>#N/A</v>
      </c>
      <c r="BA202" s="84" t="e">
        <f ca="true">+IF(AND(ISTEXT(OFFSET('Hygiene Data'!$B$2,0,10*ROW('Hygiene Data'!D196))),DP202="Yes"),OFFSET('Hygiene Data'!$D$7,0,10*ROW('Hygiene Data'!D196)),IF(AND(ISTEXT(OFFSET('Hygiene Data'!$B$2,0,10*ROW('Hygiene Data'!D196))),DP202="No",ISNUMBER(OFFSET('Hygiene Data'!$D$7,0,10*ROW('Hygiene Data'!D196)))),CONCATENATE("[",ROUND(OFFSET('Hygiene Data'!$D$7,0,10*ROW('Hygiene Data'!D196)),0),"]"),IF(AND(ISTEXT(OFFSET('Hygiene Data'!$B$2,0,10*ROW('Hygiene Data'!D196))),DP202="",ISNUMBER(OFFSET('Hygiene Data'!$D$7,0,10*ROW('Hygiene Data'!D196)))),OFFSET('Hygiene Data'!$D$7,0,10*ROW('Hygiene Data'!D196)),NA())))</f>
        <v>#N/A</v>
      </c>
      <c r="BB202" s="84" t="e">
        <f ca="true">+IF(AND(ISTEXT(OFFSET('Hygiene Data'!$B$2,0,10*ROW('Hygiene Data'!D196))),DQ202="Yes"),OFFSET('Hygiene Data'!$D$9,0,10*ROW('Hygiene Data'!D196)),IF(AND(ISTEXT(OFFSET('Hygiene Data'!$B$2,0,10*ROW('Hygiene Data'!D196))),DQ202="No",ISNUMBER(OFFSET('Hygiene Data'!$D$9,0,10*ROW('Hygiene Data'!D196)))),CONCATENATE("[",ROUND(OFFSET('Hygiene Data'!$D$9,0,10*ROW('Hygiene Data'!D196)),0),"]"),IF(AND(ISTEXT(OFFSET('Hygiene Data'!$B$2,0,10*ROW('Hygiene Data'!D196))),DQ202="",ISNUMBER(OFFSET('Hygiene Data'!$D$9,0,10*ROW('Hygiene Data'!D196)))),OFFSET('Hygiene Data'!$D$9,0,10*ROW('Hygiene Data'!D196)),NA())))</f>
        <v>#N/A</v>
      </c>
      <c r="BC202" s="84" t="e">
        <f ca="true">+IF(AND(ISTEXT(OFFSET('Hygiene Data'!$B$2,0,10*ROW('Hygiene Data'!E196))),DR202="Yes"),OFFSET('Hygiene Data'!$E$5,0,10*ROW('Hygiene Data'!E196)),IF(AND(ISTEXT(OFFSET('Hygiene Data'!$B$2,0,10*ROW('Hygiene Data'!E196))),DR202="No",ISNUMBER(OFFSET('Hygiene Data'!$E$5,0,10*ROW('Hygiene Data'!E196)))),CONCATENATE("[",ROUND(OFFSET('Hygiene Data'!$E$5,0,10*ROW('Hygiene Data'!E196)),0),"]"),IF(AND(ISTEXT(OFFSET('Hygiene Data'!$B$2,0,10*ROW('Hygiene Data'!E196))),DR202="",ISNUMBER(OFFSET('Hygiene Data'!$E$5,0,10*ROW('Hygiene Data'!E196)))),OFFSET('Hygiene Data'!$E$5,0,10*ROW('Hygiene Data'!E196)),NA())))</f>
        <v>#N/A</v>
      </c>
      <c r="BD202" s="84" t="e">
        <f ca="true">+IF(AND(ISTEXT(OFFSET('Hygiene Data'!$B$2,0,10*ROW('Hygiene Data'!E196))),DS202="Yes"),OFFSET('Hygiene Data'!$E$7,0,10*ROW('Hygiene Data'!E196)),IF(AND(ISTEXT(OFFSET('Hygiene Data'!$B$2,0,10*ROW('Hygiene Data'!E196))),DS202="No",ISNUMBER(OFFSET('Hygiene Data'!$E$7,0,10*ROW('Hygiene Data'!E196)))),CONCATENATE("[",ROUND(OFFSET('Hygiene Data'!$E$7,0,10*ROW('Hygiene Data'!E196)),0),"]"),IF(AND(ISTEXT(OFFSET('Hygiene Data'!$B$2,0,10*ROW('Hygiene Data'!E196))),DS202="",ISNUMBER(OFFSET('Hygiene Data'!$E$7,0,10*ROW('Hygiene Data'!E196)))),OFFSET('Hygiene Data'!$E$7,0,10*ROW('Hygiene Data'!E196)),NA())))</f>
        <v>#N/A</v>
      </c>
      <c r="BE202" s="84" t="e">
        <f ca="true">+IF(AND(ISTEXT(OFFSET('Hygiene Data'!$B$2,0,10*ROW('Hygiene Data'!E196))),DT202="Yes"),OFFSET('Hygiene Data'!$E$9,0,10*ROW('Hygiene Data'!E196)),IF(AND(ISTEXT(OFFSET('Hygiene Data'!$B$2,0,10*ROW('Hygiene Data'!E196))),DT202="No",ISNUMBER(OFFSET('Hygiene Data'!$E$9,0,10*ROW('Hygiene Data'!E196)))),CONCATENATE("[",ROUND(OFFSET('Hygiene Data'!$E$9,0,10*ROW('Hygiene Data'!E196)),0),"]"),IF(AND(ISTEXT(OFFSET('Hygiene Data'!$B$2,0,10*ROW('Hygiene Data'!E196))),DT202="",ISNUMBER(OFFSET('Hygiene Data'!$E$9,0,10*ROW('Hygiene Data'!E196)))),OFFSET('Hygiene Data'!$E$9,0,10*ROW('Hygiene Data'!E196)),NA())))</f>
        <v>#N/A</v>
      </c>
      <c r="BF202" s="84" t="e">
        <f ca="true">+IF(AND(ISTEXT(OFFSET('Hygiene Data'!$B$2,0,10*ROW('Hygiene Data'!F196))),DU202="Yes"),OFFSET('Hygiene Data'!$F$5,0,10*ROW('Hygiene Data'!F196)),IF(AND(ISTEXT(OFFSET('Hygiene Data'!$B$2,0,10*ROW('Hygiene Data'!F196))),DU202="No",ISNUMBER(OFFSET('Hygiene Data'!$F$5,0,10*ROW('Hygiene Data'!F196)))),CONCATENATE("[",ROUND(OFFSET('Hygiene Data'!$F$5,0,10*ROW('Hygiene Data'!F196)),0),"]"),IF(AND(ISTEXT(OFFSET('Hygiene Data'!$B$2,0,10*ROW('Hygiene Data'!F196))),DU202="",ISNUMBER(OFFSET('Hygiene Data'!$F$5,0,10*ROW('Hygiene Data'!F196)))),OFFSET('Hygiene Data'!$F$5,0,10*ROW('Hygiene Data'!F196)),NA())))</f>
        <v>#N/A</v>
      </c>
      <c r="BG202" s="84" t="e">
        <f ca="true">+IF(AND(ISTEXT(OFFSET('Hygiene Data'!$B$2,0,10*ROW('Hygiene Data'!F196))),DV202="Yes"),OFFSET('Hygiene Data'!$F$7,0,10*ROW('Hygiene Data'!F196)),IF(AND(ISTEXT(OFFSET('Hygiene Data'!$B$2,0,10*ROW('Hygiene Data'!F196))),DV202="No",ISNUMBER(OFFSET('Hygiene Data'!$F$7,0,10*ROW('Hygiene Data'!F196)))),CONCATENATE("[",ROUND(OFFSET('Hygiene Data'!$F$7,0,10*ROW('Hygiene Data'!F196)),0),"]"),IF(AND(ISTEXT(OFFSET('Hygiene Data'!$B$2,0,10*ROW('Hygiene Data'!F196))),DV202="",ISNUMBER(OFFSET('Hygiene Data'!$F$7,0,10*ROW('Hygiene Data'!F196)))),OFFSET('Hygiene Data'!$F$7,0,10*ROW('Hygiene Data'!F196)),NA())))</f>
        <v>#N/A</v>
      </c>
      <c r="BH202" s="84" t="e">
        <f ca="true">+IF(AND(ISTEXT(OFFSET('Hygiene Data'!$B$2,0,10*ROW('Hygiene Data'!F196))),DW202="Yes"),OFFSET('Hygiene Data'!$F$9,0,10*ROW('Hygiene Data'!F196)),IF(AND(ISTEXT(OFFSET('Hygiene Data'!$B$2,0,10*ROW('Hygiene Data'!F196))),DW202="No",ISNUMBER(OFFSET('Hygiene Data'!$F$9,0,10*ROW('Hygiene Data'!F196)))),CONCATENATE("[",ROUND(OFFSET('Hygiene Data'!$F$9,0,10*ROW('Hygiene Data'!F196)),0),"]"),IF(AND(ISTEXT(OFFSET('Hygiene Data'!$B$2,0,10*ROW('Hygiene Data'!F196))),DW202="",ISNUMBER(OFFSET('Hygiene Data'!$F$9,0,10*ROW('Hygiene Data'!F196)))),OFFSET('Hygiene Data'!$F$9,0,10*ROW('Hygiene Data'!F196)),NA())))</f>
        <v>#N/A</v>
      </c>
      <c r="BI202" s="84" t="e">
        <f ca="true">+IF(AND(ISTEXT(OFFSET('Hygiene Data'!$B$2,0,10*ROW('Hygiene Data'!G196))),DX202="Yes"),OFFSET('Hygiene Data'!$G$5,0,10*ROW('Hygiene Data'!G196)),IF(AND(ISTEXT(OFFSET('Hygiene Data'!$B$2,0,10*ROW('Hygiene Data'!G196))),DX202="No",ISNUMBER(OFFSET('Hygiene Data'!$G$5,0,10*ROW('Hygiene Data'!G196)))),CONCATENATE("[",ROUND(OFFSET('Hygiene Data'!$G$5,0,10*ROW('Hygiene Data'!G196)),0),"]"),IF(AND(ISTEXT(OFFSET('Hygiene Data'!$B$2,0,10*ROW('Hygiene Data'!G196))),DX202="",ISNUMBER(OFFSET('Hygiene Data'!$G$5,0,10*ROW('Hygiene Data'!G196)))),OFFSET('Hygiene Data'!$G$5,0,10*ROW('Hygiene Data'!G196)),NA())))</f>
        <v>#N/A</v>
      </c>
      <c r="BJ202" s="84" t="e">
        <f ca="true">+IF(AND(ISTEXT(OFFSET('Hygiene Data'!$B$2,0,10*ROW('Hygiene Data'!G196))),DY202="Yes"),OFFSET('Hygiene Data'!$G$7,0,10*ROW('Hygiene Data'!G196)),IF(AND(ISTEXT(OFFSET('Hygiene Data'!$B$2,0,10*ROW('Hygiene Data'!G196))),DY202="No",ISNUMBER(OFFSET('Hygiene Data'!$G$7,0,10*ROW('Hygiene Data'!G196)))),CONCATENATE("[",ROUND(OFFSET('Hygiene Data'!$G$7,0,10*ROW('Hygiene Data'!G196)),0),"]"),IF(AND(ISTEXT(OFFSET('Hygiene Data'!$B$2,0,10*ROW('Hygiene Data'!G196))),DY202="",ISNUMBER(OFFSET('Hygiene Data'!$G$7,0,10*ROW('Hygiene Data'!G196)))),OFFSET('Hygiene Data'!$G$7,0,10*ROW('Hygiene Data'!G196)),NA())))</f>
        <v>#N/A</v>
      </c>
      <c r="BK202" s="84" t="e">
        <f ca="true">+IF(AND(ISTEXT(OFFSET('Hygiene Data'!$B$2,0,10*ROW('Hygiene Data'!G196))),DZ202="Yes"),OFFSET('Hygiene Data'!$G$9,0,10*ROW('Hygiene Data'!G196)),IF(AND(ISTEXT(OFFSET('Hygiene Data'!$B$2,0,10*ROW('Hygiene Data'!G196))),DZ202="No",ISNUMBER(OFFSET('Hygiene Data'!$G$9,0,10*ROW('Hygiene Data'!G196)))),CONCATENATE("[",ROUND(OFFSET('Hygiene Data'!$G$9,0,10*ROW('Hygiene Data'!G196)),0),"]"),IF(AND(ISTEXT(OFFSET('Hygiene Data'!$B$2,0,10*ROW('Hygiene Data'!G196))),DZ202="",ISNUMBER(OFFSET('Hygiene Data'!$G$9,0,10*ROW('Hygiene Data'!G196)))),OFFSET('Hygiene Data'!$G$9,0,10*ROW('Hygiene Data'!G196)),NA())))</f>
        <v>#N/A</v>
      </c>
      <c r="BL202" s="84" t="e">
        <f ca="true">+IF(AND(ISTEXT(OFFSET('Hygiene Data'!$B$2,0,10*ROW('Hygiene Data'!H196))),EA202="Yes"),OFFSET('Hygiene Data'!$H$5,0,10*ROW('Hygiene Data'!H196)),IF(AND(ISTEXT(OFFSET('Hygiene Data'!$B$2,0,10*ROW('Hygiene Data'!H196))),EA202="No",ISNUMBER(OFFSET('Hygiene Data'!$H$5,0,10*ROW('Hygiene Data'!H196)))),CONCATENATE("[",ROUND(OFFSET('Hygiene Data'!$H$5,0,10*ROW('Hygiene Data'!H196)),0),"]"),IF(AND(ISTEXT(OFFSET('Hygiene Data'!$B$2,0,10*ROW('Hygiene Data'!H196))),EA202="",ISNUMBER(OFFSET('Hygiene Data'!$H$5,0,10*ROW('Hygiene Data'!H196)))),OFFSET('Hygiene Data'!$H$5,0,10*ROW('Hygiene Data'!H196)),NA())))</f>
        <v>#N/A</v>
      </c>
      <c r="BM202" s="84" t="e">
        <f ca="true">+IF(AND(ISTEXT(OFFSET('Hygiene Data'!$B$2,0,10*ROW('Hygiene Data'!H196))),EB202="Yes"),OFFSET('Hygiene Data'!$H$7,0,10*ROW('Hygiene Data'!H196)),IF(AND(ISTEXT(OFFSET('Hygiene Data'!$B$2,0,10*ROW('Hygiene Data'!H196))),EB202="No",ISNUMBER(OFFSET('Hygiene Data'!$H$7,0,10*ROW('Hygiene Data'!H196)))),CONCATENATE("[",ROUND(OFFSET('Hygiene Data'!$H$7,0,10*ROW('Hygiene Data'!H196)),0),"]"),IF(AND(ISTEXT(OFFSET('Hygiene Data'!$B$2,0,10*ROW('Hygiene Data'!H196))),EB202="",ISNUMBER(OFFSET('Hygiene Data'!$H$7,0,10*ROW('Hygiene Data'!H196)))),OFFSET('Hygiene Data'!$H$7,0,10*ROW('Hygiene Data'!H196)),NA())))</f>
        <v>#N/A</v>
      </c>
      <c r="BN202" s="84" t="e">
        <f ca="true">+IF(AND(ISTEXT(OFFSET('Hygiene Data'!$B$2,0,10*ROW('Hygiene Data'!H196))),EC202="Yes"),OFFSET('Hygiene Data'!$H$9,0,10*ROW('Hygiene Data'!H196)),IF(AND(ISTEXT(OFFSET('Hygiene Data'!$B$2,0,10*ROW('Hygiene Data'!H196))),EC202="No",ISNUMBER(OFFSET('Hygiene Data'!$H$9,0,10*ROW('Hygiene Data'!H196)))),CONCATENATE("[",ROUND(OFFSET('Hygiene Data'!$H$9,0,10*ROW('Hygiene Data'!H196)),0),"]"),IF(AND(ISTEXT(OFFSET('Hygiene Data'!$B$2,0,10*ROW('Hygiene Data'!H196))),EC202="",ISNUMBER(OFFSET('Hygiene Data'!$H$9,0,10*ROW('Hygiene Data'!H196)))),OFFSET('Hygiene Data'!$H$9,0,10*ROW('Hygiene Data'!H196)),NA())))</f>
        <v>#N/A</v>
      </c>
      <c r="BO202" s="84" t="e">
        <f ca="true">+IF(AND(ISTEXT(OFFSET('Hygiene Data'!$B$2,0,10*ROW('Hygiene Data'!I196))),ED202="Yes"),OFFSET('Hygiene Data'!$I$5,0,10*ROW('Hygiene Data'!I196)),IF(AND(ISTEXT(OFFSET('Hygiene Data'!$B$2,0,10*ROW('Hygiene Data'!I196))),ED202="No",ISNUMBER(OFFSET('Hygiene Data'!$I$5,0,10*ROW('Hygiene Data'!I196)))),CONCATENATE("[",ROUND(OFFSET('Hygiene Data'!$I$5,0,10*ROW('Hygiene Data'!I196)),0),"]"),IF(AND(ISTEXT(OFFSET('Hygiene Data'!$B$2,0,10*ROW('Hygiene Data'!I196))),ED202="",ISNUMBER(OFFSET('Hygiene Data'!$I$5,0,10*ROW('Hygiene Data'!I196)))),OFFSET('Hygiene Data'!$I$5,0,10*ROW('Hygiene Data'!I196)),NA())))</f>
        <v>#N/A</v>
      </c>
      <c r="BP202" s="84" t="e">
        <f ca="true">+IF(AND(ISTEXT(OFFSET('Hygiene Data'!$B$2,0,10*ROW('Hygiene Data'!I196))),EE202="Yes"),OFFSET('Hygiene Data'!$I$7,0,10*ROW('Hygiene Data'!I196)),IF(AND(ISTEXT(OFFSET('Hygiene Data'!$B$2,0,10*ROW('Hygiene Data'!I196))),EE202="No",ISNUMBER(OFFSET('Hygiene Data'!$I$7,0,10*ROW('Hygiene Data'!I196)))),CONCATENATE("[",ROUND(OFFSET('Hygiene Data'!$I$7,0,10*ROW('Hygiene Data'!I196)),0),"]"),IF(AND(ISTEXT(OFFSET('Hygiene Data'!$B$2,0,10*ROW('Hygiene Data'!I196))),EE202="",ISNUMBER(OFFSET('Hygiene Data'!$I$7,0,10*ROW('Hygiene Data'!I196)))),OFFSET('Hygiene Data'!$I$7,0,10*ROW('Hygiene Data'!I196)),NA())))</f>
        <v>#N/A</v>
      </c>
      <c r="BQ202" s="84" t="e">
        <f ca="true">+IF(AND(ISTEXT(OFFSET('Hygiene Data'!$B$2,0,10*ROW('Hygiene Data'!I196))),EF202="Yes"),OFFSET('Hygiene Data'!$I$9,0,10*ROW('Hygiene Data'!I196)),IF(AND(ISTEXT(OFFSET('Hygiene Data'!$B$2,0,10*ROW('Hygiene Data'!I196))),EF202="No",ISNUMBER(OFFSET('Hygiene Data'!$I$9,0,10*ROW('Hygiene Data'!I196)))),CONCATENATE("[",ROUND(OFFSET('Hygiene Data'!$I$9,0,10*ROW('Hygiene Data'!I196)),0),"]"),IF(AND(ISTEXT(OFFSET('Hygiene Data'!$B$2,0,10*ROW('Hygiene Data'!I196))),EF202="",ISNUMBER(OFFSET('Hygiene Data'!$I$9,0,10*ROW('Hygiene Data'!I196)))),OFFSET('Hygiene Data'!$I$9,0,10*ROW('Hygiene Data'!I196)),NA())))</f>
        <v>#N/A</v>
      </c>
      <c r="BR202" s="269"/>
      <c r="BS202" s="269" t="str">
        <f ca="true">+IF(OFFSET('Water Data'!$D$27,0,10*ROW('Water Data'!D196))="","",OFFSET('Water Data'!$D$27,0,10*ROW('Water Data'!D196)))</f>
        <v/>
      </c>
      <c r="BT202" s="269" t="str">
        <f ca="true">+IF(OFFSET('Water Data'!$D$28,0,10*ROW('Water Data'!D196))="","",OFFSET('Water Data'!$D$28,0,10*ROW('Water Data'!D196)))</f>
        <v/>
      </c>
      <c r="BU202" s="269" t="str">
        <f ca="true">+IF(OFFSET('Water Data'!$D$29,0,10*ROW('Water Data'!D196))="","",OFFSET('Water Data'!$D$29,0,10*ROW('Water Data'!D196)))</f>
        <v/>
      </c>
      <c r="BV202" s="269" t="str">
        <f ca="true">+IF(OFFSET('Water Data'!$E$27,0,10*ROW('Water Data'!E196))="","",OFFSET('Water Data'!$E$27,0,10*ROW('Water Data'!E196)))</f>
        <v/>
      </c>
      <c r="BW202" s="269" t="str">
        <f ca="true">+IF(OFFSET('Water Data'!$E$28,0,10*ROW('Water Data'!E196))="","",OFFSET('Water Data'!$E$28,0,10*ROW('Water Data'!E196)))</f>
        <v/>
      </c>
      <c r="BX202" s="269" t="str">
        <f ca="true">+IF(OFFSET('Water Data'!$E$29,0,10*ROW('Water Data'!E196))="","",OFFSET('Water Data'!$E$29,0,10*ROW('Water Data'!E196)))</f>
        <v/>
      </c>
      <c r="BY202" s="269" t="str">
        <f ca="true">+IF(OFFSET('Water Data'!$F$27,0,10*ROW('Water Data'!F196))="","",OFFSET('Water Data'!$F$27,0,10*ROW('Water Data'!F196)))</f>
        <v/>
      </c>
      <c r="BZ202" s="269" t="str">
        <f ca="true">+IF(OFFSET('Water Data'!$F$28,0,10*ROW('Water Data'!F196))="","",OFFSET('Water Data'!$F$28,0,10*ROW('Water Data'!F196)))</f>
        <v/>
      </c>
      <c r="CA202" s="269" t="str">
        <f ca="true">+IF(OFFSET('Water Data'!$F$29,0,10*ROW('Water Data'!F196))="","",OFFSET('Water Data'!$F$29,0,10*ROW('Water Data'!F196)))</f>
        <v/>
      </c>
      <c r="CB202" s="269" t="str">
        <f ca="true">+IF(OFFSET('Water Data'!$G$27,0,10*ROW('Water Data'!G196))="","",OFFSET('Water Data'!$G$27,0,10*ROW('Water Data'!G196)))</f>
        <v/>
      </c>
      <c r="CC202" s="269" t="str">
        <f ca="true">+IF(OFFSET('Water Data'!$G$28,0,10*ROW('Water Data'!G196))="","",OFFSET('Water Data'!$G$28,0,10*ROW('Water Data'!G196)))</f>
        <v/>
      </c>
      <c r="CD202" s="269" t="str">
        <f ca="true">+IF(OFFSET('Water Data'!$G$29,0,10*ROW('Water Data'!G196))="","",OFFSET('Water Data'!$G$29,0,10*ROW('Water Data'!G196)))</f>
        <v/>
      </c>
      <c r="CE202" s="269" t="str">
        <f ca="true">+IF(OFFSET('Water Data'!$H$27,0,10*ROW('Water Data'!H196))="","",OFFSET('Water Data'!$H$27,0,10*ROW('Water Data'!H196)))</f>
        <v/>
      </c>
      <c r="CF202" s="269" t="str">
        <f ca="true">+IF(OFFSET('Water Data'!$H$28,0,10*ROW('Water Data'!H196))="","",OFFSET('Water Data'!$H$28,0,10*ROW('Water Data'!H196)))</f>
        <v/>
      </c>
      <c r="CG202" s="269" t="str">
        <f ca="true">+IF(OFFSET('Water Data'!$H$29,0,10*ROW('Water Data'!H196))="","",OFFSET('Water Data'!$H$29,0,10*ROW('Water Data'!H196)))</f>
        <v/>
      </c>
      <c r="CH202" s="269" t="str">
        <f ca="true">+IF(OFFSET('Water Data'!$I$27,0,10*ROW('Water Data'!I196))="","",OFFSET('Water Data'!$I$27,0,10*ROW('Water Data'!I196)))</f>
        <v/>
      </c>
      <c r="CI202" s="269" t="str">
        <f ca="true">+IF(OFFSET('Water Data'!$I$28,0,10*ROW('Water Data'!I196))="","",OFFSET('Water Data'!$I$28,0,10*ROW('Water Data'!I196)))</f>
        <v/>
      </c>
      <c r="CJ202" s="269" t="str">
        <f ca="true">+IF(OFFSET('Water Data'!$I$29,0,10*ROW('Water Data'!I196))="","",OFFSET('Water Data'!$I$29,0,10*ROW('Water Data'!I196)))</f>
        <v/>
      </c>
      <c r="CK202" s="269" t="str">
        <f ca="true">+IF(OFFSET('Sanitation Data'!$D$28,0,10*ROW('Sanitation Data'!D196))="","",OFFSET('Sanitation Data'!$D$28,0,10*ROW('Sanitation Data'!D196)))</f>
        <v/>
      </c>
      <c r="CL202" s="269" t="str">
        <f ca="true">+IF(OFFSET('Sanitation Data'!$D$29,0,10*ROW('Sanitation Data'!D196))="","",OFFSET('Sanitation Data'!$D$29,0,10*ROW('Sanitation Data'!D196)))</f>
        <v/>
      </c>
      <c r="CM202" s="269" t="str">
        <f ca="true">+IF(OFFSET('Sanitation Data'!$D$30,0,10*ROW('Sanitation Data'!D196))="","",OFFSET('Sanitation Data'!$D$30,0,10*ROW('Sanitation Data'!D196)))</f>
        <v/>
      </c>
      <c r="CN202" s="269" t="str">
        <f ca="true">+IF(OFFSET('Sanitation Data'!$D$31,0,10*ROW('Sanitation Data'!D196))="","",OFFSET('Sanitation Data'!$D$31,0,10*ROW('Sanitation Data'!D196)))</f>
        <v/>
      </c>
      <c r="CO202" s="269" t="str">
        <f ca="true">+IF(OFFSET('Sanitation Data'!$D$32,0,10*ROW('Sanitation Data'!D196))="","",OFFSET('Sanitation Data'!$D$32,0,10*ROW('Sanitation Data'!D196)))</f>
        <v/>
      </c>
      <c r="CP202" s="269" t="str">
        <f ca="true">+IF(OFFSET('Sanitation Data'!$E$28,0,10*ROW('Sanitation Data'!E196))="","",OFFSET('Sanitation Data'!$E$28,0,10*ROW('Sanitation Data'!E196)))</f>
        <v/>
      </c>
      <c r="CQ202" s="269" t="str">
        <f ca="true">+IF(OFFSET('Sanitation Data'!$E$29,0,10*ROW('Sanitation Data'!E196))="","",OFFSET('Sanitation Data'!$E$29,0,10*ROW('Sanitation Data'!E196)))</f>
        <v/>
      </c>
      <c r="CR202" s="269" t="str">
        <f ca="true">+IF(OFFSET('Sanitation Data'!$E$30,0,10*ROW('Sanitation Data'!E196))="","",OFFSET('Sanitation Data'!$E$30,0,10*ROW('Sanitation Data'!E196)))</f>
        <v/>
      </c>
      <c r="CS202" s="269" t="str">
        <f ca="true">+IF(OFFSET('Sanitation Data'!$E$31,0,10*ROW('Sanitation Data'!E196))="","",OFFSET('Sanitation Data'!$E$31,0,10*ROW('Sanitation Data'!E196)))</f>
        <v/>
      </c>
      <c r="CT202" s="269" t="str">
        <f ca="true">+IF(OFFSET('Sanitation Data'!$E$32,0,10*ROW('Sanitation Data'!E196))="","",OFFSET('Sanitation Data'!$E$32,0,10*ROW('Sanitation Data'!E196)))</f>
        <v/>
      </c>
      <c r="CU202" s="269" t="str">
        <f ca="true">+IF(OFFSET('Sanitation Data'!$F$28,0,10*ROW('Sanitation Data'!F196))="","",OFFSET('Sanitation Data'!$F$28,0,10*ROW('Sanitation Data'!F196)))</f>
        <v/>
      </c>
      <c r="CV202" s="269" t="str">
        <f ca="true">+IF(OFFSET('Sanitation Data'!$F$29,0,10*ROW('Sanitation Data'!F196))="","",OFFSET('Sanitation Data'!$F$29,0,10*ROW('Sanitation Data'!F196)))</f>
        <v/>
      </c>
      <c r="CW202" s="269" t="str">
        <f ca="true">+IF(OFFSET('Sanitation Data'!$F$30,0,10*ROW('Sanitation Data'!F196))="","",OFFSET('Sanitation Data'!$F$30,0,10*ROW('Sanitation Data'!F196)))</f>
        <v/>
      </c>
      <c r="CX202" s="269" t="str">
        <f ca="true">+IF(OFFSET('Sanitation Data'!$F$31,0,10*ROW('Sanitation Data'!F196))="","",OFFSET('Sanitation Data'!$F$31,0,10*ROW('Sanitation Data'!F196)))</f>
        <v/>
      </c>
      <c r="CY202" s="269" t="str">
        <f ca="true">+IF(OFFSET('Sanitation Data'!$F$32,0,10*ROW('Sanitation Data'!F196))="","",OFFSET('Sanitation Data'!$F$32,0,10*ROW('Sanitation Data'!F196)))</f>
        <v/>
      </c>
      <c r="CZ202" s="269" t="str">
        <f ca="true">+IF(OFFSET('Sanitation Data'!$G$28,0,10*ROW('Sanitation Data'!G196))="","",OFFSET('Sanitation Data'!$G$28,0,10*ROW('Sanitation Data'!G196)))</f>
        <v/>
      </c>
      <c r="DA202" s="269" t="str">
        <f ca="true">+IF(OFFSET('Sanitation Data'!$G$29,0,10*ROW('Sanitation Data'!G196))="","",OFFSET('Sanitation Data'!$G$29,0,10*ROW('Sanitation Data'!G196)))</f>
        <v/>
      </c>
      <c r="DB202" s="269" t="str">
        <f ca="true">+IF(OFFSET('Sanitation Data'!$G$30,0,10*ROW('Sanitation Data'!G196))="","",OFFSET('Sanitation Data'!$G$30,0,10*ROW('Sanitation Data'!G196)))</f>
        <v/>
      </c>
      <c r="DC202" s="269" t="str">
        <f ca="true">+IF(OFFSET('Sanitation Data'!$G$31,0,10*ROW('Sanitation Data'!G196))="","",OFFSET('Sanitation Data'!$G$31,0,10*ROW('Sanitation Data'!G196)))</f>
        <v/>
      </c>
      <c r="DD202" s="269" t="str">
        <f ca="true">+IF(OFFSET('Sanitation Data'!$G$32,0,10*ROW('Sanitation Data'!G196))="","",OFFSET('Sanitation Data'!$G$32,0,10*ROW('Sanitation Data'!G196)))</f>
        <v/>
      </c>
      <c r="DE202" s="269" t="str">
        <f ca="true">+IF(OFFSET('Sanitation Data'!$H$28,0,10*ROW('Sanitation Data'!H196))="","",OFFSET('Sanitation Data'!$H$28,0,10*ROW('Sanitation Data'!H196)))</f>
        <v/>
      </c>
      <c r="DF202" s="269" t="str">
        <f ca="true">+IF(OFFSET('Sanitation Data'!$H$29,0,10*ROW('Sanitation Data'!H196))="","",OFFSET('Sanitation Data'!$H$29,0,10*ROW('Sanitation Data'!H196)))</f>
        <v/>
      </c>
      <c r="DG202" s="269" t="str">
        <f ca="true">+IF(OFFSET('Sanitation Data'!$H$30,0,10*ROW('Sanitation Data'!H196))="","",OFFSET('Sanitation Data'!$H$30,0,10*ROW('Sanitation Data'!H196)))</f>
        <v/>
      </c>
      <c r="DH202" s="269" t="str">
        <f ca="true">+IF(OFFSET('Sanitation Data'!$H$31,0,10*ROW('Sanitation Data'!H196))="","",OFFSET('Sanitation Data'!$H$31,0,10*ROW('Sanitation Data'!H196)))</f>
        <v/>
      </c>
      <c r="DI202" s="269" t="str">
        <f ca="true">+IF(OFFSET('Sanitation Data'!$H$32,0,10*ROW('Sanitation Data'!H196))="","",OFFSET('Sanitation Data'!$H$32,0,10*ROW('Sanitation Data'!H196)))</f>
        <v/>
      </c>
      <c r="DJ202" s="269" t="str">
        <f ca="true">+IF(OFFSET('Sanitation Data'!$I$28,0,10*ROW('Sanitation Data'!I196))="","",OFFSET('Sanitation Data'!$I$28,0,10*ROW('Sanitation Data'!I196)))</f>
        <v/>
      </c>
      <c r="DK202" s="269" t="str">
        <f ca="true">+IF(OFFSET('Sanitation Data'!$I$29,0,10*ROW('Sanitation Data'!I196))="","",OFFSET('Sanitation Data'!$I$29,0,10*ROW('Sanitation Data'!I196)))</f>
        <v/>
      </c>
      <c r="DL202" s="269" t="str">
        <f ca="true">+IF(OFFSET('Sanitation Data'!$I$30,0,10*ROW('Sanitation Data'!I196))="","",OFFSET('Sanitation Data'!$I$30,0,10*ROW('Sanitation Data'!I196)))</f>
        <v/>
      </c>
      <c r="DM202" s="269" t="str">
        <f ca="true">+IF(OFFSET('Sanitation Data'!$I$31,0,10*ROW('Sanitation Data'!I196))="","",OFFSET('Sanitation Data'!$I$31,0,10*ROW('Sanitation Data'!I196)))</f>
        <v/>
      </c>
      <c r="DN202" s="269" t="str">
        <f ca="true">+IF(OFFSET('Sanitation Data'!$I$32,0,10*ROW('Sanitation Data'!I196))="","",OFFSET('Sanitation Data'!$I$32,0,10*ROW('Sanitation Data'!I196)))</f>
        <v/>
      </c>
      <c r="DO202" s="269" t="str">
        <f ca="true">+IF(OFFSET('Hygiene Data'!$D$11,0,10*ROW('Hygiene Data'!D196))="","",OFFSET('Hygiene Data'!$D$11,0,10*ROW('Hygiene Data'!D196)))</f>
        <v/>
      </c>
      <c r="DP202" s="269" t="str">
        <f ca="true">+IF(OFFSET('Hygiene Data'!$D$12,0,10*ROW('Hygiene Data'!D196))="","",OFFSET('Hygiene Data'!$D$12,0,10*ROW('Hygiene Data'!D196)))</f>
        <v/>
      </c>
      <c r="DQ202" s="269" t="str">
        <f ca="true">+IF(OFFSET('Hygiene Data'!$D$13,0,10*ROW('Hygiene Data'!D196))="","",OFFSET('Hygiene Data'!$D$13,0,10*ROW('Hygiene Data'!D196)))</f>
        <v/>
      </c>
      <c r="DR202" s="269" t="str">
        <f ca="true">+IF(OFFSET('Hygiene Data'!$E$11,0,10*ROW('Hygiene Data'!E196))="","",OFFSET('Hygiene Data'!$E$11,0,10*ROW('Hygiene Data'!E196)))</f>
        <v/>
      </c>
      <c r="DS202" s="269" t="str">
        <f ca="true">+IF(OFFSET('Hygiene Data'!$E$12,0,10*ROW('Hygiene Data'!E196))="","",OFFSET('Hygiene Data'!$E$12,0,10*ROW('Hygiene Data'!E196)))</f>
        <v/>
      </c>
      <c r="DT202" s="269" t="str">
        <f ca="true">+IF(OFFSET('Hygiene Data'!$E$13,0,10*ROW('Hygiene Data'!E196))="","",OFFSET('Hygiene Data'!$E$13,0,10*ROW('Hygiene Data'!E196)))</f>
        <v/>
      </c>
      <c r="DU202" s="269" t="str">
        <f ca="true">+IF(OFFSET('Hygiene Data'!$F$11,0,10*ROW('Hygiene Data'!F196))="","",OFFSET('Hygiene Data'!$F$11,0,10*ROW('Hygiene Data'!F196)))</f>
        <v/>
      </c>
      <c r="DV202" s="269" t="str">
        <f ca="true">+IF(OFFSET('Hygiene Data'!$F$12,0,10*ROW('Hygiene Data'!F196))="","",OFFSET('Hygiene Data'!$F$12,0,10*ROW('Hygiene Data'!F196)))</f>
        <v/>
      </c>
      <c r="DW202" s="269" t="str">
        <f ca="true">+IF(OFFSET('Hygiene Data'!$F$13,0,10*ROW('Hygiene Data'!F196))="","",OFFSET('Hygiene Data'!$F$13,0,10*ROW('Hygiene Data'!F196)))</f>
        <v/>
      </c>
      <c r="DX202" s="269" t="str">
        <f ca="true">+IF(OFFSET('Hygiene Data'!$G$11,0,10*ROW('Hygiene Data'!G196))="","",OFFSET('Hygiene Data'!$G$11,0,10*ROW('Hygiene Data'!G196)))</f>
        <v/>
      </c>
      <c r="DY202" s="269" t="str">
        <f ca="true">+IF(OFFSET('Hygiene Data'!$G$12,0,10*ROW('Hygiene Data'!G196))="","",OFFSET('Hygiene Data'!$G$12,0,10*ROW('Hygiene Data'!G196)))</f>
        <v/>
      </c>
      <c r="DZ202" s="269" t="str">
        <f ca="true">+IF(OFFSET('Hygiene Data'!$G$13,0,10*ROW('Hygiene Data'!G196))="","",OFFSET('Hygiene Data'!$G$13,0,10*ROW('Hygiene Data'!G196)))</f>
        <v/>
      </c>
      <c r="EA202" s="269" t="str">
        <f ca="true">+IF(OFFSET('Hygiene Data'!$H$11,0,10*ROW('Hygiene Data'!H196))="","",OFFSET('Hygiene Data'!$H$11,0,10*ROW('Hygiene Data'!H196)))</f>
        <v/>
      </c>
      <c r="EB202" s="269" t="str">
        <f ca="true">+IF(OFFSET('Hygiene Data'!$H$12,0,10*ROW('Hygiene Data'!H196))="","",OFFSET('Hygiene Data'!$H$12,0,10*ROW('Hygiene Data'!H196)))</f>
        <v/>
      </c>
      <c r="EC202" s="269" t="str">
        <f ca="true">+IF(OFFSET('Hygiene Data'!$H$13,0,10*ROW('Hygiene Data'!H196))="","",OFFSET('Hygiene Data'!$H$13,0,10*ROW('Hygiene Data'!H196)))</f>
        <v/>
      </c>
      <c r="ED202" s="269" t="str">
        <f ca="true">+IF(OFFSET('Hygiene Data'!$I$11,0,10*ROW('Hygiene Data'!I196))="","",OFFSET('Hygiene Data'!$I$11,0,10*ROW('Hygiene Data'!I196)))</f>
        <v/>
      </c>
      <c r="EE202" s="269" t="str">
        <f ca="true">+IF(OFFSET('Hygiene Data'!$I$12,0,10*ROW('Hygiene Data'!I196))="","",OFFSET('Hygiene Data'!$I$12,0,10*ROW('Hygiene Data'!I196)))</f>
        <v/>
      </c>
      <c r="EF202" s="269" t="str">
        <f ca="true">+IF(OFFSET('Hygiene Data'!$I$13,0,10*ROW('Hygiene Data'!I196))="","",OFFSET('Hygiene Data'!$I$13,0,10*ROW('Hygiene Data'!I196)))</f>
        <v/>
      </c>
    </row>
    <row xmlns:x14ac="http://schemas.microsoft.com/office/spreadsheetml/2009/9/ac" r="203" x14ac:dyDescent="0.2">
      <c r="A203" s="36" t="str">
        <f ca="true">+IF(OFFSET('Water Data'!$B$2,0,10*ROW('Water Data'!E197))="","",OFFSET('Water Data'!$B$2,0,10*ROW('Water Data'!E197)))</f>
        <v/>
      </c>
      <c r="B203" s="36" t="str">
        <f ca="true">+IF(OFFSET('Water Data'!$C$2,0,10*ROW('Water Data'!F197))="","",OFFSET('Water Data'!$C$2,0,10*ROW('Water Data'!F197)))</f>
        <v/>
      </c>
      <c r="C203" s="325" t="str">
        <f t="shared" ca="true" si="3"/>
        <v/>
      </c>
      <c r="D203" s="82" t="e">
        <f ca="true">+IF(AND(ISTEXT(OFFSET('Water Data'!$B$2,0,10*ROW('Water Data'!D197))),BS203="Yes"),100-OFFSET('Water Data'!$D$4,0,10*ROW('Water Data'!D197)),IF(AND(ISTEXT(OFFSET('Water Data'!$B$2,0,10*ROW('Water Data'!D197))),BS203="No",ISNUMBER(OFFSET('Water Data'!$D$4,0,10*ROW('Water Data'!D197)))),CONCATENATE("[",ROUND(100-OFFSET('Water Data'!$D$4,0,10*ROW('Water Data'!D197)),0),"]"),IF(AND(ISTEXT(OFFSET('Water Data'!$B$2,0,10*ROW('Water Data'!D197))),BS203="",ISNUMBER(OFFSET('Water Data'!$D$4,0,10*ROW('Water Data'!D197)))),100-OFFSET('Water Data'!$D$4,0,10*ROW('Water Data'!D197)),NA())))</f>
        <v>#N/A</v>
      </c>
      <c r="E203" s="82" t="e">
        <f ca="true">+IF(AND(ISTEXT(OFFSET('Water Data'!$B$2,0,10*ROW('Water Data'!E197))),BT203="Yes"),OFFSET('Water Data'!$D$6,0,10*ROW('Water Data'!D197)),IF(AND(ISTEXT(OFFSET('Water Data'!$B$2,0,10*ROW('Water Data'!D197))),BT203="No",ISNUMBER(OFFSET('Water Data'!$D$6,0,10*ROW('Water Data'!D197)))),CONCATENATE("[",ROUND(OFFSET('Water Data'!$D$6,0,10*ROW('Water Data'!D197)),0),"]"),IF(AND(ISTEXT(OFFSET('Water Data'!$B$2,0,10*ROW('Water Data'!D197))),BT203="",ISNUMBER(OFFSET('Water Data'!$D$6,0,10*ROW('Water Data'!D197)))),OFFSET('Water Data'!$D$6,0,10*ROW('Water Data'!D197)),NA())))</f>
        <v>#N/A</v>
      </c>
      <c r="F203" s="82" t="e">
        <f ca="true">+IF(AND(ISTEXT(OFFSET('Water Data'!$B$2,0,10*ROW('Water Data'!D197))),BU203="Yes"),OFFSET('Water Data'!$D$9,0,10*ROW('Water Data'!D197)),IF(AND(ISTEXT(OFFSET('Water Data'!$B$2,0,10*ROW('Water Data'!D197))),BU203="No",ISNUMBER(OFFSET('Water Data'!$D$9,0,10*ROW('Water Data'!D197)))),CONCATENATE("[",ROUND(OFFSET('Water Data'!$D$9,0,10*ROW('Water Data'!D197)),0),"]"),IF(AND(ISTEXT(OFFSET('Water Data'!$B$2,0,10*ROW('Water Data'!D197))),BU203="",ISNUMBER(OFFSET('Water Data'!$D$9,0,10*ROW('Water Data'!D197)))),OFFSET('Water Data'!$D$9,0,10*ROW('Water Data'!D197)),NA())))</f>
        <v>#N/A</v>
      </c>
      <c r="G203" s="82" t="e">
        <f ca="true">+IF(AND(ISTEXT(OFFSET('Water Data'!$B$2,0,10*ROW('Water Data'!E197))),BV203="Yes"),100-OFFSET('Water Data'!$E$4,0,10*ROW('Water Data'!E197)),IF(AND(ISTEXT(OFFSET('Water Data'!$B$2,0,10*ROW('Water Data'!E197))),BV203="No",ISNUMBER(OFFSET('Water Data'!$E$4,0,10*ROW('Water Data'!E197)))),CONCATENATE("[",ROUND(100-OFFSET('Water Data'!$E$4,0,10*ROW('Water Data'!E197)),0),"]"),IF(AND(ISTEXT(OFFSET('Water Data'!$B$2,0,10*ROW('Water Data'!E197))),BV203="",ISNUMBER(OFFSET('Water Data'!$E$4,0,10*ROW('Water Data'!E197)))),100-OFFSET('Water Data'!$E$4,0,10*ROW('Water Data'!E197)),NA())))</f>
        <v>#N/A</v>
      </c>
      <c r="H203" s="82" t="e">
        <f ca="true">+IF(AND(ISTEXT(OFFSET('Water Data'!$B$2,0,10*ROW('Water Data'!E197))),BW203="Yes"),OFFSET('Water Data'!$E$6,0,10*ROW('Water Data'!E197)),IF(AND(ISTEXT(OFFSET('Water Data'!$B$2,0,10*ROW('Water Data'!E197))),BW203="No",ISNUMBER(OFFSET('Water Data'!$E$6,0,10*ROW('Water Data'!E197)))),CONCATENATE("[",ROUND(OFFSET('Water Data'!$D$6,0,10*ROW('Water Data'!E197)),0),"]"),IF(AND(ISTEXT(OFFSET('Water Data'!$B$2,0,10*ROW('Water Data'!E197))),BW203="",ISNUMBER(OFFSET('Water Data'!$E$6,0,10*ROW('Water Data'!E197)))),OFFSET('Water Data'!$E$6,0,10*ROW('Water Data'!E197)),NA())))</f>
        <v>#N/A</v>
      </c>
      <c r="I203" s="82" t="e">
        <f ca="true">+IF(AND(ISTEXT(OFFSET('Water Data'!$B$2,0,10*ROW('Water Data'!E197))),BX203="Yes"),OFFSET('Water Data'!$E$9,0,10*ROW('Water Data'!E197)),IF(AND(ISTEXT(OFFSET('Water Data'!$B$2,0,10*ROW('Water Data'!E197))),BX203="No",ISNUMBER(OFFSET('Water Data'!$E$9,0,10*ROW('Water Data'!E197)))),CONCATENATE("[",ROUND(OFFSET('Water Data'!$E$9,0,10*ROW('Water Data'!E197)),0),"]"),IF(AND(ISTEXT(OFFSET('Water Data'!$B$2,0,10*ROW('Water Data'!E197))),BX203="",ISNUMBER(OFFSET('Water Data'!$E$9,0,10*ROW('Water Data'!E197)))),OFFSET('Water Data'!$E$9,0,10*ROW('Water Data'!E197)),NA())))</f>
        <v>#N/A</v>
      </c>
      <c r="J203" s="82" t="e">
        <f ca="true">+IF(AND(ISTEXT(OFFSET('Water Data'!$B$2,0,10*ROW('Water Data'!F197))),BY203="Yes"),100-OFFSET('Water Data'!$F$4,0,10*ROW('Water Data'!F197)),IF(AND(ISTEXT(OFFSET('Water Data'!$B$2,0,10*ROW('Water Data'!F197))),BY203="No",ISNUMBER(OFFSET('Water Data'!$F$4,0,10*ROW('Water Data'!F197)))),CONCATENATE("[",ROUND(100-OFFSET('Water Data'!$F$4,0,10*ROW('Water Data'!F197)),0),"]"),IF(AND(ISTEXT(OFFSET('Water Data'!$B$2,0,10*ROW('Water Data'!F197))),BY203="",ISNUMBER(OFFSET('Water Data'!$F$4,0,10*ROW('Water Data'!F197)))),100-OFFSET('Water Data'!$F$4,0,10*ROW('Water Data'!F197)),NA())))</f>
        <v>#N/A</v>
      </c>
      <c r="K203" s="82" t="e">
        <f ca="true">+IF(AND(ISTEXT(OFFSET('Water Data'!$B$2,0,10*ROW('Water Data'!F197))),BZ203="Yes"),OFFSET('Water Data'!$F$6,0,10*ROW('Water Data'!F197)),IF(AND(ISTEXT(OFFSET('Water Data'!$B$2,0,10*ROW('Water Data'!F197))),BZ203="No",ISNUMBER(OFFSET('Water Data'!$F$6,0,10*ROW('Water Data'!F197)))),CONCATENATE("[",ROUND(OFFSET('Water Data'!$F$6,0,10*ROW('Water Data'!F197)),0),"]"),IF(AND(ISTEXT(OFFSET('Water Data'!$B$2,0,10*ROW('Water Data'!F197))),BZ203="",ISNUMBER(OFFSET('Water Data'!$F$6,0,10*ROW('Water Data'!F197)))),OFFSET('Water Data'!$F$6,0,10*ROW('Water Data'!F197)),NA())))</f>
        <v>#N/A</v>
      </c>
      <c r="L203" s="82" t="e">
        <f ca="true">+IF(AND(ISTEXT(OFFSET('Water Data'!$B$2,0,10*ROW('Water Data'!F197))),CA203="Yes"),OFFSET('Water Data'!$F$9,0,10*ROW('Water Data'!F197)),IF(AND(ISTEXT(OFFSET('Water Data'!$B$2,0,10*ROW('Water Data'!F197))),CA203="No",ISNUMBER(OFFSET('Water Data'!$F$9,0,10*ROW('Water Data'!F197)))),CONCATENATE("[",ROUND(OFFSET('Water Data'!$F$9,0,10*ROW('Water Data'!F197)),0),"]"),IF(AND(ISTEXT(OFFSET('Water Data'!$B$2,0,10*ROW('Water Data'!F197))),CA203="",ISNUMBER(OFFSET('Water Data'!$F$9,0,10*ROW('Water Data'!F197)))),OFFSET('Water Data'!$F$9,0,10*ROW('Water Data'!F197)),NA())))</f>
        <v>#N/A</v>
      </c>
      <c r="M203" s="82" t="e">
        <f ca="true">+IF(AND(ISTEXT(OFFSET('Water Data'!$B$2,0,10*ROW('Water Data'!G197))),CB203="Yes"),100-OFFSET('Water Data'!$G$4,0,10*ROW('Water Data'!G197)),IF(AND(ISTEXT(OFFSET('Water Data'!$B$2,0,10*ROW('Water Data'!G197))),CB203="No",ISNUMBER(OFFSET('Water Data'!$G$4,0,10*ROW('Water Data'!G197)))),CONCATENATE("[",ROUND(100-OFFSET('Water Data'!$G$4,0,10*ROW('Water Data'!G197)),0),"]"),IF(AND(ISTEXT(OFFSET('Water Data'!$B$2,0,10*ROW('Water Data'!G197))),CB203="",ISNUMBER(OFFSET('Water Data'!$G$4,0,10*ROW('Water Data'!G197)))),100-OFFSET('Water Data'!$G$4,0,10*ROW('Water Data'!G197)),NA())))</f>
        <v>#N/A</v>
      </c>
      <c r="N203" s="82" t="e">
        <f ca="true">+IF(AND(ISTEXT(OFFSET('Water Data'!$B$2,0,10*ROW('Water Data'!G197))),CC203="Yes"),OFFSET('Water Data'!$G$6,0,10*ROW('Water Data'!G197)),IF(AND(ISTEXT(OFFSET('Water Data'!$B$2,0,10*ROW('Water Data'!G197))),CC203="No",ISNUMBER(OFFSET('Water Data'!$G$6,0,10*ROW('Water Data'!G197)))),CONCATENATE("[",ROUND(OFFSET('Water Data'!$G$6,0,10*ROW('Water Data'!G197)),0),"]"),IF(AND(ISTEXT(OFFSET('Water Data'!$B$2,0,10*ROW('Water Data'!G197))),CC203="",ISNUMBER(OFFSET('Water Data'!$G$6,0,10*ROW('Water Data'!G197)))),OFFSET('Water Data'!$G$6,0,10*ROW('Water Data'!G197)),NA())))</f>
        <v>#N/A</v>
      </c>
      <c r="O203" s="82" t="e">
        <f ca="true">+IF(AND(ISTEXT(OFFSET('Water Data'!$B$2,0,10*ROW('Water Data'!G197))),CD203="Yes"),OFFSET('Water Data'!$G$9,0,10*ROW('Water Data'!G197)),IF(AND(ISTEXT(OFFSET('Water Data'!$B$2,0,10*ROW('Water Data'!G197))),CD203="No",ISNUMBER(OFFSET('Water Data'!$G$9,0,10*ROW('Water Data'!G197)))),CONCATENATE("[",ROUND(OFFSET('Water Data'!$G$9,0,10*ROW('Water Data'!G197)),0),"]"),IF(AND(ISTEXT(OFFSET('Water Data'!$B$2,0,10*ROW('Water Data'!G197))),CD203="",ISNUMBER(OFFSET('Water Data'!$G$9,0,10*ROW('Water Data'!G197)))),OFFSET('Water Data'!$G$9,0,10*ROW('Water Data'!G197)),NA())))</f>
        <v>#N/A</v>
      </c>
      <c r="P203" s="82" t="e">
        <f ca="true">+IF(AND(ISTEXT(OFFSET('Water Data'!$B$2,0,10*ROW('Water Data'!H197))),CE203="Yes"),100-OFFSET('Water Data'!$H$4,0,10*ROW('Water Data'!H197)),IF(AND(ISTEXT(OFFSET('Water Data'!$B$2,0,10*ROW('Water Data'!H197))),CE203="No",ISNUMBER(OFFSET('Water Data'!$H$4,0,10*ROW('Water Data'!H197)))),CONCATENATE("[",ROUND(100-OFFSET('Water Data'!$H$4,0,10*ROW('Water Data'!H197)),0),"]"),IF(AND(ISTEXT(OFFSET('Water Data'!$B$2,0,10*ROW('Water Data'!H197))),CE203="",ISNUMBER(OFFSET('Water Data'!$H$4,0,10*ROW('Water Data'!H197)))),100-OFFSET('Water Data'!$H$4,0,10*ROW('Water Data'!H197)),NA())))</f>
        <v>#N/A</v>
      </c>
      <c r="Q203" s="82" t="e">
        <f ca="true">+IF(AND(ISTEXT(OFFSET('Water Data'!$B$2,0,10*ROW('Water Data'!H197))),CF203="Yes"),OFFSET('Water Data'!$H$6,0,10*ROW('Water Data'!H197)),IF(AND(ISTEXT(OFFSET('Water Data'!$B$2,0,10*ROW('Water Data'!H197))),CF203="No",ISNUMBER(OFFSET('Water Data'!$H$6,0,10*ROW('Water Data'!H197)))),CONCATENATE("[",ROUND(OFFSET('Water Data'!$H$6,0,10*ROW('Water Data'!H197)),0),"]"),IF(AND(ISTEXT(OFFSET('Water Data'!$B$2,0,10*ROW('Water Data'!H197))),CF203="",ISNUMBER(OFFSET('Water Data'!$H$6,0,10*ROW('Water Data'!H197)))),OFFSET('Water Data'!$H$6,0,10*ROW('Water Data'!H197)),NA())))</f>
        <v>#N/A</v>
      </c>
      <c r="R203" s="82" t="e">
        <f ca="true">+IF(AND(ISTEXT(OFFSET('Water Data'!$B$2,0,10*ROW('Water Data'!H197))),CG203="Yes"),OFFSET('Water Data'!$H$9,0,10*ROW('Water Data'!H197)),IF(AND(ISTEXT(OFFSET('Water Data'!$B$2,0,10*ROW('Water Data'!H197))),CG203="No",ISNUMBER(OFFSET('Water Data'!$H$9,0,10*ROW('Water Data'!H197)))),CONCATENATE("[",ROUND(OFFSET('Water Data'!$H$9,0,10*ROW('Water Data'!H197)),0),"]"),IF(AND(ISTEXT(OFFSET('Water Data'!$B$2,0,10*ROW('Water Data'!H197))),CG203="",ISNUMBER(OFFSET('Water Data'!$H$9,0,10*ROW('Water Data'!H197)))),OFFSET('Water Data'!$H$9,0,10*ROW('Water Data'!H197)),NA())))</f>
        <v>#N/A</v>
      </c>
      <c r="S203" s="82" t="e">
        <f ca="true">+IF(AND(ISTEXT(OFFSET('Water Data'!$B$2,0,10*ROW('Water Data'!I197))),CH203="Yes"),100-OFFSET('Water Data'!$I$4,0,10*ROW('Water Data'!I197)),IF(AND(ISTEXT(OFFSET('Water Data'!$B$2,0,10*ROW('Water Data'!I197))),CH203="No",ISNUMBER(OFFSET('Water Data'!$I$4,0,10*ROW('Water Data'!I197)))),CONCATENATE("[",ROUND(100-OFFSET('Water Data'!$I$4,0,10*ROW('Water Data'!I197)),0),"]"),IF(AND(ISTEXT(OFFSET('Water Data'!$B$2,0,10*ROW('Water Data'!I197))),CH203="",ISNUMBER(OFFSET('Water Data'!$I$4,0,10*ROW('Water Data'!I197)))),100-OFFSET('Water Data'!$I$4,0,10*ROW('Water Data'!I197)),NA())))</f>
        <v>#N/A</v>
      </c>
      <c r="T203" s="82" t="e">
        <f ca="true">+IF(AND(ISTEXT(OFFSET('Water Data'!$B$2,0,10*ROW('Water Data'!I197))),CI203="Yes"),OFFSET('Water Data'!$I$6,0,10*ROW('Water Data'!I197)),IF(AND(ISTEXT(OFFSET('Water Data'!$B$2,0,10*ROW('Water Data'!I197))),CI203="No",ISNUMBER(OFFSET('Water Data'!$I$6,0,10*ROW('Water Data'!I197)))),CONCATENATE("[",ROUND(OFFSET('Water Data'!$I$6,0,10*ROW('Water Data'!I197)),0),"]"),IF(AND(ISTEXT(OFFSET('Water Data'!$B$2,0,10*ROW('Water Data'!I197))),CI203="",ISNUMBER(OFFSET('Water Data'!$I$6,0,10*ROW('Water Data'!I197)))),OFFSET('Water Data'!$I$6,0,10*ROW('Water Data'!I197)),NA())))</f>
        <v>#N/A</v>
      </c>
      <c r="U203" s="82" t="e">
        <f ca="true">+IF(AND(ISTEXT(OFFSET('Water Data'!$B$2,0,10*ROW('Water Data'!I197))),CJ203="Yes"),OFFSET('Water Data'!$I$9,0,10*ROW('Water Data'!I197)),IF(AND(ISTEXT(OFFSET('Water Data'!$B$2,0,10*ROW('Water Data'!I197))),CJ203="No",ISNUMBER(OFFSET('Water Data'!$I$9,0,10*ROW('Water Data'!I197)))),CONCATENATE("[",ROUND(OFFSET('Water Data'!$I$9,0,10*ROW('Water Data'!I197)),0),"]"),IF(AND(ISTEXT(OFFSET('Water Data'!$B$2,0,10*ROW('Water Data'!I197))),CJ203="",ISNUMBER(OFFSET('Water Data'!$I$9,0,10*ROW('Water Data'!I197)))),OFFSET('Water Data'!$I$9,0,10*ROW('Water Data'!I197)),NA())))</f>
        <v>#N/A</v>
      </c>
      <c r="V203" s="83" t="e">
        <f ca="true">+IF(AND(ISTEXT(OFFSET('Sanitation Data'!$B$2,0,10*ROW('Sanitation Data'!D197))),CK203="Yes"),100-OFFSET('Sanitation Data'!$D$4,0,10*ROW('Sanitation Data'!D197)),IF(AND(ISTEXT(OFFSET('Sanitation Data'!$B$2,0,10*ROW('Sanitation Data'!D197))),CK203="No",ISNUMBER(OFFSET('Sanitation Data'!$D$4,0,10*ROW('Sanitation Data'!D197)))),CONCATENATE("[",ROUND(100-OFFSET('Sanitation Data'!$D$4,0,10*ROW('Sanitation Data'!D197)),0),"]"),IF(AND(ISTEXT(OFFSET('Sanitation Data'!$B$2,0,10*ROW('Sanitation Data'!D197))),CK203="",ISNUMBER(OFFSET('Sanitation Data'!$D$4,0,10*ROW('Sanitation Data'!D197)))),100-OFFSET('Sanitation Data'!$D$4,0,10*ROW('Sanitation Data'!D197)),NA())))</f>
        <v>#N/A</v>
      </c>
      <c r="W203" s="83" t="e">
        <f ca="true">+IF(AND(ISTEXT(OFFSET('Sanitation Data'!$B$2,0,10*ROW('Sanitation Data'!D197))),CL203="Yes"),OFFSET('Sanitation Data'!$D$6,0,10*ROW('Sanitation Data'!D197)),IF(AND(ISTEXT(OFFSET('Sanitation Data'!$B$2,0,10*ROW('Sanitation Data'!D197))),CL203="No",ISNUMBER(OFFSET('Sanitation Data'!$D$6,0,10*ROW('Sanitation Data'!D197)))),CONCATENATE("[",ROUND(OFFSET('Sanitation Data'!$D$6,0,10*ROW('Sanitation Data'!D197)),0),"]"),IF(AND(ISTEXT(OFFSET('Sanitation Data'!$B$2,0,10*ROW('Sanitation Data'!D197))),CL203="",ISNUMBER(OFFSET('Sanitation Data'!$D$6,0,10*ROW('Sanitation Data'!D197)))),OFFSET('Sanitation Data'!$D$6,0,10*ROW('Sanitation Data'!D197)),NA())))</f>
        <v>#N/A</v>
      </c>
      <c r="X203" s="83" t="e">
        <f ca="true">+IF(AND(ISTEXT(OFFSET('Sanitation Data'!$B$2,0,10*ROW('Sanitation Data'!D197))),CM203="Yes"),OFFSET('Sanitation Data'!$D$10,0,10*ROW('Sanitation Data'!D197)),IF(AND(ISTEXT(OFFSET('Sanitation Data'!$B$2,0,10*ROW('Sanitation Data'!D197))),CM203="No",ISNUMBER(OFFSET('Sanitation Data'!$D$10,0,10*ROW('Sanitation Data'!D197)))),CONCATENATE("[",ROUND(OFFSET('Sanitation Data'!$D$10,0,10*ROW('Sanitation Data'!D197)),0),"]"),IF(AND(ISTEXT(OFFSET('Sanitation Data'!$B$2,0,10*ROW('Sanitation Data'!D197))),CM203="",ISNUMBER(OFFSET('Sanitation Data'!$D$10,0,10*ROW('Sanitation Data'!D197)))),OFFSET('Sanitation Data'!$D$10,0,10*ROW('Sanitation Data'!D197)),NA())))</f>
        <v>#N/A</v>
      </c>
      <c r="Y203" s="83" t="e">
        <f ca="true">+IF(AND(ISTEXT(OFFSET('Sanitation Data'!$B$2,0,10*ROW('Sanitation Data'!D197))),CN203="Yes"),OFFSET('Sanitation Data'!$D$11,0,10*ROW('Sanitation Data'!D197)),IF(AND(ISTEXT(OFFSET('Sanitation Data'!$B$2,0,10*ROW('Sanitation Data'!D197))),CN203="No",ISNUMBER(OFFSET('Sanitation Data'!$D$11,0,10*ROW('Sanitation Data'!D197)))),CONCATENATE("[",ROUND(OFFSET('Sanitation Data'!$D$11,0,10*ROW('Sanitation Data'!D197)),0),"]"),IF(AND(ISTEXT(OFFSET('Sanitation Data'!$B$2,0,10*ROW('Sanitation Data'!D197))),CN203="",ISNUMBER(OFFSET('Sanitation Data'!$D$11,0,10*ROW('Sanitation Data'!D197)))),OFFSET('Sanitation Data'!$D$11,0,10*ROW('Sanitation Data'!D197)),NA())))</f>
        <v>#N/A</v>
      </c>
      <c r="Z203" s="83" t="e">
        <f ca="true">+IF(AND(ISTEXT(OFFSET('Sanitation Data'!$B$2,0,10*ROW('Sanitation Data'!D197))),CO203="Yes"),OFFSET('Sanitation Data'!$D$12,0,10*ROW('Sanitation Data'!D197)),IF(AND(ISTEXT(OFFSET('Sanitation Data'!$B$2,0,10*ROW('Sanitation Data'!D197))),CO203="No",ISNUMBER(OFFSET('Sanitation Data'!$D$12,0,10*ROW('Sanitation Data'!D197)))),CONCATENATE("[",ROUND(OFFSET('Sanitation Data'!$D$12,0,10*ROW('Sanitation Data'!D197)),0),"]"),IF(AND(ISTEXT(OFFSET('Sanitation Data'!$B$2,0,10*ROW('Sanitation Data'!D197))),CO203="",ISNUMBER(OFFSET('Sanitation Data'!$D$12,0,10*ROW('Sanitation Data'!D197)))),OFFSET('Sanitation Data'!$D$12,0,10*ROW('Sanitation Data'!D197)),NA())))</f>
        <v>#N/A</v>
      </c>
      <c r="AA203" s="83" t="e">
        <f ca="true">+IF(AND(ISTEXT(OFFSET('Sanitation Data'!$B$2,0,10*ROW('Sanitation Data'!E197))),CP203="Yes"),100-OFFSET('Sanitation Data'!$E$4,0,10*ROW('Sanitation Data'!E197)),IF(AND(ISTEXT(OFFSET('Sanitation Data'!$B$2,0,10*ROW('Sanitation Data'!E197))),CP203="No",ISNUMBER(OFFSET('Sanitation Data'!$E$4,0,10*ROW('Sanitation Data'!E197)))),CONCATENATE("[",ROUND(100-OFFSET('Sanitation Data'!$E$4,0,10*ROW('Sanitation Data'!E197)),0),"]"),IF(AND(ISTEXT(OFFSET('Sanitation Data'!$B$2,0,10*ROW('Sanitation Data'!E197))),CP203="",ISNUMBER(OFFSET('Sanitation Data'!$E$4,0,10*ROW('Sanitation Data'!E197)))),100-OFFSET('Sanitation Data'!$E$4,0,10*ROW('Sanitation Data'!E197)),NA())))</f>
        <v>#N/A</v>
      </c>
      <c r="AB203" s="83" t="e">
        <f ca="true">+IF(AND(ISTEXT(OFFSET('Sanitation Data'!$B$2,0,10*ROW('Sanitation Data'!E197))),CQ203="Yes"),OFFSET('Sanitation Data'!$E$6,0,10*ROW('Sanitation Data'!H197)),IF(AND(ISTEXT(OFFSET('Sanitation Data'!$B$2,0,10*ROW('Sanitation Data'!E197))),CQ203="No",ISNUMBER(OFFSET('Sanitation Data'!$E$6,0,10*ROW('Sanitation Data'!E197)))),CONCATENATE("[",ROUND(OFFSET('Sanitation Data'!$E$6,0,10*ROW('Sanitation Data'!E197)),0),"]"),IF(AND(ISTEXT(OFFSET('Sanitation Data'!$B$2,0,10*ROW('Sanitation Data'!E197))),CQ203="",ISNUMBER(OFFSET('Sanitation Data'!$E$6,0,10*ROW('Sanitation Data'!E197)))),OFFSET('Sanitation Data'!$E$6,0,10*ROW('Sanitation Data'!E197)),NA())))</f>
        <v>#N/A</v>
      </c>
      <c r="AC203" s="83" t="e">
        <f ca="true">+IF(AND(ISTEXT(OFFSET('Sanitation Data'!$B$2,0,10*ROW('Sanitation Data'!E197))),CR203="Yes"),OFFSET('Sanitation Data'!$E$10,0,10*ROW('Sanitation Data'!E197)),IF(AND(ISTEXT(OFFSET('Sanitation Data'!$B$2,0,10*ROW('Sanitation Data'!E197))),CR203="No",ISNUMBER(OFFSET('Sanitation Data'!$E$10,0,10*ROW('Sanitation Data'!E197)))),CONCATENATE("[",ROUND(OFFSET('Sanitation Data'!$E$10,0,10*ROW('Sanitation Data'!E197)),0),"]"),IF(AND(ISTEXT(OFFSET('Sanitation Data'!$B$2,0,10*ROW('Sanitation Data'!E197))),CR203="",ISNUMBER(OFFSET('Sanitation Data'!$E$10,0,10*ROW('Sanitation Data'!E197)))),OFFSET('Sanitation Data'!$E$10,0,10*ROW('Sanitation Data'!E197)),NA())))</f>
        <v>#N/A</v>
      </c>
      <c r="AD203" s="83" t="e">
        <f ca="true">+IF(AND(ISTEXT(OFFSET('Sanitation Data'!$B$2,0,10*ROW('Sanitation Data'!E197))),CS203="Yes"),OFFSET('Sanitation Data'!$E$11,0,10*ROW('Sanitation Data'!E197)),IF(AND(ISTEXT(OFFSET('Sanitation Data'!$B$2,0,10*ROW('Sanitation Data'!E197))),CS203="No",ISNUMBER(OFFSET('Sanitation Data'!$E$11,0,10*ROW('Sanitation Data'!E197)))),CONCATENATE("[",ROUND(OFFSET('Sanitation Data'!$E$11,0,10*ROW('Sanitation Data'!E197)),0),"]"),IF(AND(ISTEXT(OFFSET('Sanitation Data'!$B$2,0,10*ROW('Sanitation Data'!E197))),CS203="",ISNUMBER(OFFSET('Sanitation Data'!$E$11,0,10*ROW('Sanitation Data'!E197)))),OFFSET('Sanitation Data'!$E$11,0,10*ROW('Sanitation Data'!E197)),NA())))</f>
        <v>#N/A</v>
      </c>
      <c r="AE203" s="83" t="e">
        <f ca="true">+IF(AND(ISTEXT(OFFSET('Sanitation Data'!$B$2,0,10*ROW('Sanitation Data'!E197))),CT203="Yes"),OFFSET('Sanitation Data'!$E$12,0,10*ROW('Sanitation Data'!E197)),IF(AND(ISTEXT(OFFSET('Sanitation Data'!$B$2,0,10*ROW('Sanitation Data'!E197))),CT203="No",ISNUMBER(OFFSET('Sanitation Data'!$E$12,0,10*ROW('Sanitation Data'!E197)))),CONCATENATE("[",ROUND(OFFSET('Sanitation Data'!$E$12,0,10*ROW('Sanitation Data'!E197)),0),"]"),IF(AND(ISTEXT(OFFSET('Sanitation Data'!$B$2,0,10*ROW('Sanitation Data'!E197))),CT203="",ISNUMBER(OFFSET('Sanitation Data'!$E$12,0,10*ROW('Sanitation Data'!E197)))),OFFSET('Sanitation Data'!$E$12,0,10*ROW('Sanitation Data'!E197)),NA())))</f>
        <v>#N/A</v>
      </c>
      <c r="AF203" s="83" t="e">
        <f ca="true">+IF(AND(ISTEXT(OFFSET('Sanitation Data'!$B$2,0,10*ROW('Sanitation Data'!F197))),CU203="Yes"),100-OFFSET('Sanitation Data'!$F$4,0,10*ROW('Sanitation Data'!F197)),IF(AND(ISTEXT(OFFSET('Sanitation Data'!$B$2,0,10*ROW('Sanitation Data'!F197))),CU203="No",ISNUMBER(OFFSET('Sanitation Data'!$F$4,0,10*ROW('Sanitation Data'!F197)))),CONCATENATE("[",ROUND(100-OFFSET('Sanitation Data'!$F$4,0,10*ROW('Sanitation Data'!F197)),0),"]"),IF(AND(ISTEXT(OFFSET('Sanitation Data'!$B$2,0,10*ROW('Sanitation Data'!F197))),CU203="",ISNUMBER(OFFSET('Sanitation Data'!$F$4,0,10*ROW('Sanitation Data'!F197)))),100-OFFSET('Sanitation Data'!$F$4,0,10*ROW('Sanitation Data'!F197)),NA())))</f>
        <v>#N/A</v>
      </c>
      <c r="AG203" s="83" t="e">
        <f ca="true">+IF(AND(ISTEXT(OFFSET('Sanitation Data'!$B$2,0,10*ROW('Sanitation Data'!F197))),CV203="Yes"),OFFSET('Sanitation Data'!$F$6,0,10*ROW('Sanitation Data'!F197)),IF(AND(ISTEXT(OFFSET('Sanitation Data'!$B$2,0,10*ROW('Sanitation Data'!F197))),CV203="No",ISNUMBER(OFFSET('Sanitation Data'!$F$6,0,10*ROW('Sanitation Data'!F197)))),CONCATENATE("[",ROUND(OFFSET('Sanitation Data'!$F$6,0,10*ROW('Sanitation Data'!F197)),0),"]"),IF(AND(ISTEXT(OFFSET('Sanitation Data'!$B$2,0,10*ROW('Sanitation Data'!F197))),CV203="",ISNUMBER(OFFSET('Sanitation Data'!$F$6,0,10*ROW('Sanitation Data'!F197)))),OFFSET('Sanitation Data'!$F$6,0,10*ROW('Sanitation Data'!F197)),NA())))</f>
        <v>#N/A</v>
      </c>
      <c r="AH203" s="83" t="e">
        <f ca="true">+IF(AND(ISTEXT(OFFSET('Sanitation Data'!$B$2,0,10*ROW('Sanitation Data'!F197))),CW203="Yes"),OFFSET('Sanitation Data'!$F$10,0,10*ROW('Sanitation Data'!F197)),IF(AND(ISTEXT(OFFSET('Sanitation Data'!$B$2,0,10*ROW('Sanitation Data'!F197))),CW203="No",ISNUMBER(OFFSET('Sanitation Data'!$F$10,0,10*ROW('Sanitation Data'!F197)))),CONCATENATE("[",ROUND(OFFSET('Sanitation Data'!$F$10,0,10*ROW('Sanitation Data'!F197)),0),"]"),IF(AND(ISTEXT(OFFSET('Sanitation Data'!$B$2,0,10*ROW('Sanitation Data'!F197))),CW203="",ISNUMBER(OFFSET('Sanitation Data'!$F$10,0,10*ROW('Sanitation Data'!F197)))),OFFSET('Sanitation Data'!$F$10,0,10*ROW('Sanitation Data'!F197)),NA())))</f>
        <v>#N/A</v>
      </c>
      <c r="AI203" s="83" t="e">
        <f ca="true">+IF(AND(ISTEXT(OFFSET('Sanitation Data'!$B$2,0,10*ROW('Sanitation Data'!F197))),CX203="Yes"),OFFSET('Sanitation Data'!$F$11,0,10*ROW('Sanitation Data'!F197)),IF(AND(ISTEXT(OFFSET('Sanitation Data'!$B$2,0,10*ROW('Sanitation Data'!F197))),CX203="No",ISNUMBER(OFFSET('Sanitation Data'!$F$11,0,10*ROW('Sanitation Data'!F197)))),CONCATENATE("[",ROUND(OFFSET('Sanitation Data'!$F$11,0,10*ROW('Sanitation Data'!F197)),0),"]"),IF(AND(ISTEXT(OFFSET('Sanitation Data'!$B$2,0,10*ROW('Sanitation Data'!F197))),CX203="",ISNUMBER(OFFSET('Sanitation Data'!$F$11,0,10*ROW('Sanitation Data'!F197)))),OFFSET('Sanitation Data'!$F$11,0,10*ROW('Sanitation Data'!F197)),NA())))</f>
        <v>#N/A</v>
      </c>
      <c r="AJ203" s="83" t="e">
        <f ca="true">+IF(AND(ISTEXT(OFFSET('Sanitation Data'!$B$2,0,10*ROW('Sanitation Data'!F197))),CY203="Yes"),OFFSET('Sanitation Data'!$F$12,0,10*ROW('Sanitation Data'!F197)),IF(AND(ISTEXT(OFFSET('Sanitation Data'!$B$2,0,10*ROW('Sanitation Data'!F197))),CY203="No",ISNUMBER(OFFSET('Sanitation Data'!$F$12,0,10*ROW('Sanitation Data'!F197)))),CONCATENATE("[",ROUND(OFFSET('Sanitation Data'!$F$12,0,10*ROW('Sanitation Data'!F197)),0),"]"),IF(AND(ISTEXT(OFFSET('Sanitation Data'!$B$2,0,10*ROW('Sanitation Data'!F197))),CY203="",ISNUMBER(OFFSET('Sanitation Data'!$F$12,0,10*ROW('Sanitation Data'!F197)))),OFFSET('Sanitation Data'!$F$12,0,10*ROW('Sanitation Data'!F197)),NA())))</f>
        <v>#N/A</v>
      </c>
      <c r="AK203" s="83" t="e">
        <f ca="true">+IF(AND(ISTEXT(OFFSET('Sanitation Data'!$B$2,0,10*ROW('Sanitation Data'!G197))),CZ203="Yes"),100-OFFSET('Sanitation Data'!$G$4,0,10*ROW('Sanitation Data'!G197)),IF(AND(ISTEXT(OFFSET('Sanitation Data'!$B$2,0,10*ROW('Sanitation Data'!G197))),CZ203="No",ISNUMBER(OFFSET('Sanitation Data'!$G$4,0,10*ROW('Sanitation Data'!G197)))),CONCATENATE("[",ROUND(100-OFFSET('Sanitation Data'!$G$4,0,10*ROW('Sanitation Data'!G197)),0),"]"),IF(AND(ISTEXT(OFFSET('Sanitation Data'!$B$2,0,10*ROW('Sanitation Data'!G197))),CZ203="",ISNUMBER(OFFSET('Sanitation Data'!$G$4,0,10*ROW('Sanitation Data'!G197)))),100-OFFSET('Sanitation Data'!$G$4,0,10*ROW('Sanitation Data'!G197)),NA())))</f>
        <v>#N/A</v>
      </c>
      <c r="AL203" s="83" t="e">
        <f ca="true">+IF(AND(ISTEXT(OFFSET('Sanitation Data'!$B$2,0,10*ROW('Sanitation Data'!G197))),DA203="Yes"),OFFSET('Sanitation Data'!$G$6,0,10*ROW('Sanitation Data'!G197)),IF(AND(ISTEXT(OFFSET('Sanitation Data'!$B$2,0,10*ROW('Sanitation Data'!G197))),DA203="No",ISNUMBER(OFFSET('Sanitation Data'!$G$6,0,10*ROW('Sanitation Data'!G197)))),CONCATENATE("[",ROUND(OFFSET('Sanitation Data'!$G$6,0,10*ROW('Sanitation Data'!G197)),0),"]"),IF(AND(ISTEXT(OFFSET('Sanitation Data'!$B$2,0,10*ROW('Sanitation Data'!G197))),DA203="",ISNUMBER(OFFSET('Sanitation Data'!$G$6,0,10*ROW('Sanitation Data'!G197)))),OFFSET('Sanitation Data'!$G$6,0,10*ROW('Sanitation Data'!G197)),NA())))</f>
        <v>#N/A</v>
      </c>
      <c r="AM203" s="83" t="e">
        <f ca="true">+IF(AND(ISTEXT(OFFSET('Sanitation Data'!$B$2,0,10*ROW('Sanitation Data'!G197))),DB203="Yes"),OFFSET('Sanitation Data'!$G$10,0,10*ROW('Sanitation Data'!G197)),IF(AND(ISTEXT(OFFSET('Sanitation Data'!$B$2,0,10*ROW('Sanitation Data'!G197))),DB203="No",ISNUMBER(OFFSET('Sanitation Data'!$G$10,0,10*ROW('Sanitation Data'!G197)))),CONCATENATE("[",ROUND(OFFSET('Sanitation Data'!$G$10,0,10*ROW('Sanitation Data'!G197)),0),"]"),IF(AND(ISTEXT(OFFSET('Sanitation Data'!$B$2,0,10*ROW('Sanitation Data'!G197))),DB203="",ISNUMBER(OFFSET('Sanitation Data'!$G$10,0,10*ROW('Sanitation Data'!G197)))),OFFSET('Sanitation Data'!$G$10,0,10*ROW('Sanitation Data'!G197)),NA())))</f>
        <v>#N/A</v>
      </c>
      <c r="AN203" s="83" t="e">
        <f ca="true">+IF(AND(ISTEXT(OFFSET('Sanitation Data'!$B$2,0,10*ROW('Sanitation Data'!G197))),DC203="Yes"),OFFSET('Sanitation Data'!$G$11,0,10*ROW('Sanitation Data'!G197)),IF(AND(ISTEXT(OFFSET('Sanitation Data'!$B$2,0,10*ROW('Sanitation Data'!G197))),DC203="No",ISNUMBER(OFFSET('Sanitation Data'!$G$11,0,10*ROW('Sanitation Data'!G197)))),CONCATENATE("[",ROUND(OFFSET('Sanitation Data'!$G$11,0,10*ROW('Sanitation Data'!G197)),0),"]"),IF(AND(ISTEXT(OFFSET('Sanitation Data'!$B$2,0,10*ROW('Sanitation Data'!G197))),DC203="",ISNUMBER(OFFSET('Sanitation Data'!$G$11,0,10*ROW('Sanitation Data'!G197)))),OFFSET('Sanitation Data'!$G$11,0,10*ROW('Sanitation Data'!G197)),NA())))</f>
        <v>#N/A</v>
      </c>
      <c r="AO203" s="83" t="e">
        <f ca="true">+IF(AND(ISTEXT(OFFSET('Sanitation Data'!$B$2,0,10*ROW('Sanitation Data'!G197))),DD203="Yes"),OFFSET('Sanitation Data'!$G$12,0,10*ROW('Sanitation Data'!G197)),IF(AND(ISTEXT(OFFSET('Sanitation Data'!$B$2,0,10*ROW('Sanitation Data'!G197))),DD203="No",ISNUMBER(OFFSET('Sanitation Data'!$G$12,0,10*ROW('Sanitation Data'!G197)))),CONCATENATE("[",ROUND(OFFSET('Sanitation Data'!$G$12,0,10*ROW('Sanitation Data'!G197)),0),"]"),IF(AND(ISTEXT(OFFSET('Sanitation Data'!$B$2,0,10*ROW('Sanitation Data'!G197))),DD203="",ISNUMBER(OFFSET('Sanitation Data'!$G$12,0,10*ROW('Sanitation Data'!G197)))),OFFSET('Sanitation Data'!$G$12,0,10*ROW('Sanitation Data'!G197)),NA())))</f>
        <v>#N/A</v>
      </c>
      <c r="AP203" s="83" t="e">
        <f ca="true">+IF(AND(ISTEXT(OFFSET('Sanitation Data'!$B$2,0,10*ROW('Sanitation Data'!H197))),DE203="Yes"),100-OFFSET('Sanitation Data'!$H$4,0,10*ROW('Sanitation Data'!H197)),IF(AND(ISTEXT(OFFSET('Sanitation Data'!$B$2,0,10*ROW('Sanitation Data'!H197))),DE203="No",ISNUMBER(OFFSET('Sanitation Data'!$H$4,0,10*ROW('Sanitation Data'!H197)))),CONCATENATE("[",ROUND(100-OFFSET('Sanitation Data'!$H$4,0,10*ROW('Sanitation Data'!H197)),0),"]"),IF(AND(ISTEXT(OFFSET('Sanitation Data'!$B$2,0,10*ROW('Sanitation Data'!H197))),DE203="",ISNUMBER(OFFSET('Sanitation Data'!$H$4,0,10*ROW('Sanitation Data'!H197)))),100-OFFSET('Sanitation Data'!$H$4,0,10*ROW('Sanitation Data'!H197)),NA())))</f>
        <v>#N/A</v>
      </c>
      <c r="AQ203" s="83" t="e">
        <f ca="true">+IF(AND(ISTEXT(OFFSET('Sanitation Data'!$B$2,0,10*ROW('Sanitation Data'!H197))),DF203="Yes"),OFFSET('Sanitation Data'!$H$6,0,10*ROW('Sanitation Data'!H197)),IF(AND(ISTEXT(OFFSET('Sanitation Data'!$B$2,0,10*ROW('Sanitation Data'!H197))),DF203="No",ISNUMBER(OFFSET('Sanitation Data'!$H$6,0,10*ROW('Sanitation Data'!H197)))),CONCATENATE("[",ROUND(OFFSET('Sanitation Data'!$H$6,0,10*ROW('Sanitation Data'!H197)),0),"]"),IF(AND(ISTEXT(OFFSET('Sanitation Data'!$B$2,0,10*ROW('Sanitation Data'!H197))),DF203="",ISNUMBER(OFFSET('Sanitation Data'!$H$6,0,10*ROW('Sanitation Data'!H197)))),OFFSET('Sanitation Data'!$H$6,0,10*ROW('Sanitation Data'!H197)),NA())))</f>
        <v>#N/A</v>
      </c>
      <c r="AR203" s="83" t="e">
        <f ca="true">+IF(AND(ISTEXT(OFFSET('Sanitation Data'!$B$2,0,10*ROW('Sanitation Data'!H197))),DG203="Yes"),OFFSET('Sanitation Data'!$H$10,0,10*ROW('Sanitation Data'!H197)),IF(AND(ISTEXT(OFFSET('Sanitation Data'!$B$2,0,10*ROW('Sanitation Data'!H197))),DG203="No",ISNUMBER(OFFSET('Sanitation Data'!$H$10,0,10*ROW('Sanitation Data'!H197)))),CONCATENATE("[",ROUND(OFFSET('Sanitation Data'!$H$10,0,10*ROW('Sanitation Data'!H197)),0),"]"),IF(AND(ISTEXT(OFFSET('Sanitation Data'!$B$2,0,10*ROW('Sanitation Data'!H197))),DG203="",ISNUMBER(OFFSET('Sanitation Data'!$H$10,0,10*ROW('Sanitation Data'!H197)))),OFFSET('Sanitation Data'!$H$10,0,10*ROW('Sanitation Data'!H197)),NA())))</f>
        <v>#N/A</v>
      </c>
      <c r="AS203" s="83" t="e">
        <f ca="true">+IF(AND(ISTEXT(OFFSET('Sanitation Data'!$B$2,0,10*ROW('Sanitation Data'!H197))),DH203="Yes"),OFFSET('Sanitation Data'!$H$11,0,10*ROW('Sanitation Data'!H197)),IF(AND(ISTEXT(OFFSET('Sanitation Data'!$B$2,0,10*ROW('Sanitation Data'!H197))),DH203="No",ISNUMBER(OFFSET('Sanitation Data'!$H$11,0,10*ROW('Sanitation Data'!H197)))),CONCATENATE("[",ROUND(OFFSET('Sanitation Data'!$H$11,0,10*ROW('Sanitation Data'!H197)),0),"]"),IF(AND(ISTEXT(OFFSET('Sanitation Data'!$B$2,0,10*ROW('Sanitation Data'!H197))),DH203="",ISNUMBER(OFFSET('Sanitation Data'!$H$11,0,10*ROW('Sanitation Data'!H197)))),OFFSET('Sanitation Data'!$H$11,0,10*ROW('Sanitation Data'!H197)),NA())))</f>
        <v>#N/A</v>
      </c>
      <c r="AT203" s="83" t="e">
        <f ca="true">+IF(AND(ISTEXT(OFFSET('Sanitation Data'!$B$2,0,10*ROW('Sanitation Data'!H197))),DI203="Yes"),OFFSET('Sanitation Data'!$H$12,0,10*ROW('Sanitation Data'!H197)),IF(AND(ISTEXT(OFFSET('Sanitation Data'!$B$2,0,10*ROW('Sanitation Data'!H197))),DI203="No",ISNUMBER(OFFSET('Sanitation Data'!$H$12,0,10*ROW('Sanitation Data'!H197)))),CONCATENATE("[",ROUND(OFFSET('Sanitation Data'!$H$12,0,10*ROW('Sanitation Data'!H197)),0),"]"),IF(AND(ISTEXT(OFFSET('Sanitation Data'!$B$2,0,10*ROW('Sanitation Data'!H197))),DI203="",ISNUMBER(OFFSET('Sanitation Data'!$H$12,0,10*ROW('Sanitation Data'!H197)))),OFFSET('Sanitation Data'!$H$12,0,10*ROW('Sanitation Data'!H197)),NA())))</f>
        <v>#N/A</v>
      </c>
      <c r="AU203" s="83" t="e">
        <f ca="true">+IF(AND(ISTEXT(OFFSET('Sanitation Data'!$B$2,0,10*ROW('Sanitation Data'!I197))),DJ203="Yes"),100-OFFSET('Sanitation Data'!$I$4,0,10*ROW('Sanitation Data'!I197)),IF(AND(ISTEXT(OFFSET('Sanitation Data'!$B$2,0,10*ROW('Sanitation Data'!I197))),DJ203="No",ISNUMBER(OFFSET('Sanitation Data'!$I$4,0,10*ROW('Sanitation Data'!I197)))),CONCATENATE("[",ROUND(100-OFFSET('Sanitation Data'!$I$4,0,10*ROW('Sanitation Data'!I197)),0),"]"),IF(AND(ISTEXT(OFFSET('Sanitation Data'!$B$2,0,10*ROW('Sanitation Data'!I197))),DJ203="",ISNUMBER(OFFSET('Sanitation Data'!$I$4,0,10*ROW('Sanitation Data'!I197)))),100-OFFSET('Sanitation Data'!$I$4,0,10*ROW('Sanitation Data'!I197)),NA())))</f>
        <v>#N/A</v>
      </c>
      <c r="AV203" s="83" t="e">
        <f ca="true">+IF(AND(ISTEXT(OFFSET('Sanitation Data'!$B$2,0,10*ROW('Sanitation Data'!I197))),DK203="Yes"),OFFSET('Sanitation Data'!$I$6,0,10*ROW('Sanitation Data'!I197)),IF(AND(ISTEXT(OFFSET('Sanitation Data'!$B$2,0,10*ROW('Sanitation Data'!I197))),DK203="No",ISNUMBER(OFFSET('Sanitation Data'!$I$6,0,10*ROW('Sanitation Data'!I197)))),CONCATENATE("[",ROUND(OFFSET('Sanitation Data'!$I$6,0,10*ROW('Sanitation Data'!I197)),0),"]"),IF(AND(ISTEXT(OFFSET('Sanitation Data'!$B$2,0,10*ROW('Sanitation Data'!I197))),DK203="",ISNUMBER(OFFSET('Sanitation Data'!$I$6,0,10*ROW('Sanitation Data'!I197)))),OFFSET('Sanitation Data'!$I$6,0,10*ROW('Sanitation Data'!I197)),NA())))</f>
        <v>#N/A</v>
      </c>
      <c r="AW203" s="83" t="e">
        <f ca="true">+IF(AND(ISTEXT(OFFSET('Sanitation Data'!$B$2,0,10*ROW('Sanitation Data'!I197))),DL203="Yes"),OFFSET('Sanitation Data'!$I$10,0,10*ROW('Sanitation Data'!I197)),IF(AND(ISTEXT(OFFSET('Sanitation Data'!$B$2,0,10*ROW('Sanitation Data'!I197))),DL203="No",ISNUMBER(OFFSET('Sanitation Data'!$I$10,0,10*ROW('Sanitation Data'!I197)))),CONCATENATE("[",ROUND(OFFSET('Sanitation Data'!$I$10,0,10*ROW('Sanitation Data'!I197)),0),"]"),IF(AND(ISTEXT(OFFSET('Sanitation Data'!$B$2,0,10*ROW('Sanitation Data'!I197))),DL203="",ISNUMBER(OFFSET('Sanitation Data'!$I$10,0,10*ROW('Sanitation Data'!I197)))),OFFSET('Sanitation Data'!$I$10,0,10*ROW('Sanitation Data'!I197)),NA())))</f>
        <v>#N/A</v>
      </c>
      <c r="AX203" s="83" t="e">
        <f ca="true">+IF(AND(ISTEXT(OFFSET('Sanitation Data'!$B$2,0,10*ROW('Sanitation Data'!I197))),DM203="Yes"),OFFSET('Sanitation Data'!$I$11,0,10*ROW('Sanitation Data'!I197)),IF(AND(ISTEXT(OFFSET('Sanitation Data'!$B$2,0,10*ROW('Sanitation Data'!I197))),DM203="No",ISNUMBER(OFFSET('Sanitation Data'!$I$11,0,10*ROW('Sanitation Data'!I197)))),CONCATENATE("[",ROUND(OFFSET('Sanitation Data'!$I$11,0,10*ROW('Sanitation Data'!I197)),0),"]"),IF(AND(ISTEXT(OFFSET('Sanitation Data'!$B$2,0,10*ROW('Sanitation Data'!I197))),DM203="",ISNUMBER(OFFSET('Sanitation Data'!$I$11,0,10*ROW('Sanitation Data'!I197)))),OFFSET('Sanitation Data'!$I$11,0,10*ROW('Sanitation Data'!I197)),NA())))</f>
        <v>#N/A</v>
      </c>
      <c r="AY203" s="83" t="e">
        <f ca="true">+IF(AND(ISTEXT(OFFSET('Sanitation Data'!$B$2,0,10*ROW('Sanitation Data'!I197))),DN203="Yes"),OFFSET('Sanitation Data'!$I$12,0,10*ROW('Sanitation Data'!I197)),IF(AND(ISTEXT(OFFSET('Sanitation Data'!$B$2,0,10*ROW('Sanitation Data'!I197))),DN203="No",ISNUMBER(OFFSET('Sanitation Data'!$I$12,0,10*ROW('Sanitation Data'!I197)))),CONCATENATE("[",ROUND(OFFSET('Sanitation Data'!$I$12,0,10*ROW('Sanitation Data'!I197)),0),"]"),IF(AND(ISTEXT(OFFSET('Sanitation Data'!$B$2,0,10*ROW('Sanitation Data'!I197))),DN203="",ISNUMBER(OFFSET('Sanitation Data'!$I$12,0,10*ROW('Sanitation Data'!I197)))),OFFSET('Sanitation Data'!$I$12,0,10*ROW('Sanitation Data'!I197)),NA())))</f>
        <v>#N/A</v>
      </c>
      <c r="AZ203" s="84" t="e">
        <f ca="true">+IF(AND(ISTEXT(OFFSET('Hygiene Data'!$B$2,0,10*ROW('Hygiene Data'!D197))),DO203="Yes"),OFFSET('Hygiene Data'!$D$5,0,10*ROW('Hygiene Data'!D197)),IF(AND(ISTEXT(OFFSET('Hygiene Data'!$B$2,0,10*ROW('Hygiene Data'!D197))),DO203="No",ISNUMBER(OFFSET('Hygiene Data'!$D$5,0,10*ROW('Hygiene Data'!D197)))),CONCATENATE("[",ROUND(OFFSET('Hygiene Data'!$D$5,0,10*ROW('Hygiene Data'!D197)),0),"]"),IF(AND(ISTEXT(OFFSET('Hygiene Data'!$B$2,0,10*ROW('Hygiene Data'!D197))),DO203="",ISNUMBER(OFFSET('Hygiene Data'!$D$5,0,10*ROW('Hygiene Data'!D197)))),OFFSET('Hygiene Data'!$D$5,0,10*ROW('Hygiene Data'!D197)),NA())))</f>
        <v>#N/A</v>
      </c>
      <c r="BA203" s="84" t="e">
        <f ca="true">+IF(AND(ISTEXT(OFFSET('Hygiene Data'!$B$2,0,10*ROW('Hygiene Data'!D197))),DP203="Yes"),OFFSET('Hygiene Data'!$D$7,0,10*ROW('Hygiene Data'!D197)),IF(AND(ISTEXT(OFFSET('Hygiene Data'!$B$2,0,10*ROW('Hygiene Data'!D197))),DP203="No",ISNUMBER(OFFSET('Hygiene Data'!$D$7,0,10*ROW('Hygiene Data'!D197)))),CONCATENATE("[",ROUND(OFFSET('Hygiene Data'!$D$7,0,10*ROW('Hygiene Data'!D197)),0),"]"),IF(AND(ISTEXT(OFFSET('Hygiene Data'!$B$2,0,10*ROW('Hygiene Data'!D197))),DP203="",ISNUMBER(OFFSET('Hygiene Data'!$D$7,0,10*ROW('Hygiene Data'!D197)))),OFFSET('Hygiene Data'!$D$7,0,10*ROW('Hygiene Data'!D197)),NA())))</f>
        <v>#N/A</v>
      </c>
      <c r="BB203" s="84" t="e">
        <f ca="true">+IF(AND(ISTEXT(OFFSET('Hygiene Data'!$B$2,0,10*ROW('Hygiene Data'!D197))),DQ203="Yes"),OFFSET('Hygiene Data'!$D$9,0,10*ROW('Hygiene Data'!D197)),IF(AND(ISTEXT(OFFSET('Hygiene Data'!$B$2,0,10*ROW('Hygiene Data'!D197))),DQ203="No",ISNUMBER(OFFSET('Hygiene Data'!$D$9,0,10*ROW('Hygiene Data'!D197)))),CONCATENATE("[",ROUND(OFFSET('Hygiene Data'!$D$9,0,10*ROW('Hygiene Data'!D197)),0),"]"),IF(AND(ISTEXT(OFFSET('Hygiene Data'!$B$2,0,10*ROW('Hygiene Data'!D197))),DQ203="",ISNUMBER(OFFSET('Hygiene Data'!$D$9,0,10*ROW('Hygiene Data'!D197)))),OFFSET('Hygiene Data'!$D$9,0,10*ROW('Hygiene Data'!D197)),NA())))</f>
        <v>#N/A</v>
      </c>
      <c r="BC203" s="84" t="e">
        <f ca="true">+IF(AND(ISTEXT(OFFSET('Hygiene Data'!$B$2,0,10*ROW('Hygiene Data'!E197))),DR203="Yes"),OFFSET('Hygiene Data'!$E$5,0,10*ROW('Hygiene Data'!E197)),IF(AND(ISTEXT(OFFSET('Hygiene Data'!$B$2,0,10*ROW('Hygiene Data'!E197))),DR203="No",ISNUMBER(OFFSET('Hygiene Data'!$E$5,0,10*ROW('Hygiene Data'!E197)))),CONCATENATE("[",ROUND(OFFSET('Hygiene Data'!$E$5,0,10*ROW('Hygiene Data'!E197)),0),"]"),IF(AND(ISTEXT(OFFSET('Hygiene Data'!$B$2,0,10*ROW('Hygiene Data'!E197))),DR203="",ISNUMBER(OFFSET('Hygiene Data'!$E$5,0,10*ROW('Hygiene Data'!E197)))),OFFSET('Hygiene Data'!$E$5,0,10*ROW('Hygiene Data'!E197)),NA())))</f>
        <v>#N/A</v>
      </c>
      <c r="BD203" s="84" t="e">
        <f ca="true">+IF(AND(ISTEXT(OFFSET('Hygiene Data'!$B$2,0,10*ROW('Hygiene Data'!E197))),DS203="Yes"),OFFSET('Hygiene Data'!$E$7,0,10*ROW('Hygiene Data'!E197)),IF(AND(ISTEXT(OFFSET('Hygiene Data'!$B$2,0,10*ROW('Hygiene Data'!E197))),DS203="No",ISNUMBER(OFFSET('Hygiene Data'!$E$7,0,10*ROW('Hygiene Data'!E197)))),CONCATENATE("[",ROUND(OFFSET('Hygiene Data'!$E$7,0,10*ROW('Hygiene Data'!E197)),0),"]"),IF(AND(ISTEXT(OFFSET('Hygiene Data'!$B$2,0,10*ROW('Hygiene Data'!E197))),DS203="",ISNUMBER(OFFSET('Hygiene Data'!$E$7,0,10*ROW('Hygiene Data'!E197)))),OFFSET('Hygiene Data'!$E$7,0,10*ROW('Hygiene Data'!E197)),NA())))</f>
        <v>#N/A</v>
      </c>
      <c r="BE203" s="84" t="e">
        <f ca="true">+IF(AND(ISTEXT(OFFSET('Hygiene Data'!$B$2,0,10*ROW('Hygiene Data'!E197))),DT203="Yes"),OFFSET('Hygiene Data'!$E$9,0,10*ROW('Hygiene Data'!E197)),IF(AND(ISTEXT(OFFSET('Hygiene Data'!$B$2,0,10*ROW('Hygiene Data'!E197))),DT203="No",ISNUMBER(OFFSET('Hygiene Data'!$E$9,0,10*ROW('Hygiene Data'!E197)))),CONCATENATE("[",ROUND(OFFSET('Hygiene Data'!$E$9,0,10*ROW('Hygiene Data'!E197)),0),"]"),IF(AND(ISTEXT(OFFSET('Hygiene Data'!$B$2,0,10*ROW('Hygiene Data'!E197))),DT203="",ISNUMBER(OFFSET('Hygiene Data'!$E$9,0,10*ROW('Hygiene Data'!E197)))),OFFSET('Hygiene Data'!$E$9,0,10*ROW('Hygiene Data'!E197)),NA())))</f>
        <v>#N/A</v>
      </c>
      <c r="BF203" s="84" t="e">
        <f ca="true">+IF(AND(ISTEXT(OFFSET('Hygiene Data'!$B$2,0,10*ROW('Hygiene Data'!F197))),DU203="Yes"),OFFSET('Hygiene Data'!$F$5,0,10*ROW('Hygiene Data'!F197)),IF(AND(ISTEXT(OFFSET('Hygiene Data'!$B$2,0,10*ROW('Hygiene Data'!F197))),DU203="No",ISNUMBER(OFFSET('Hygiene Data'!$F$5,0,10*ROW('Hygiene Data'!F197)))),CONCATENATE("[",ROUND(OFFSET('Hygiene Data'!$F$5,0,10*ROW('Hygiene Data'!F197)),0),"]"),IF(AND(ISTEXT(OFFSET('Hygiene Data'!$B$2,0,10*ROW('Hygiene Data'!F197))),DU203="",ISNUMBER(OFFSET('Hygiene Data'!$F$5,0,10*ROW('Hygiene Data'!F197)))),OFFSET('Hygiene Data'!$F$5,0,10*ROW('Hygiene Data'!F197)),NA())))</f>
        <v>#N/A</v>
      </c>
      <c r="BG203" s="84" t="e">
        <f ca="true">+IF(AND(ISTEXT(OFFSET('Hygiene Data'!$B$2,0,10*ROW('Hygiene Data'!F197))),DV203="Yes"),OFFSET('Hygiene Data'!$F$7,0,10*ROW('Hygiene Data'!F197)),IF(AND(ISTEXT(OFFSET('Hygiene Data'!$B$2,0,10*ROW('Hygiene Data'!F197))),DV203="No",ISNUMBER(OFFSET('Hygiene Data'!$F$7,0,10*ROW('Hygiene Data'!F197)))),CONCATENATE("[",ROUND(OFFSET('Hygiene Data'!$F$7,0,10*ROW('Hygiene Data'!F197)),0),"]"),IF(AND(ISTEXT(OFFSET('Hygiene Data'!$B$2,0,10*ROW('Hygiene Data'!F197))),DV203="",ISNUMBER(OFFSET('Hygiene Data'!$F$7,0,10*ROW('Hygiene Data'!F197)))),OFFSET('Hygiene Data'!$F$7,0,10*ROW('Hygiene Data'!F197)),NA())))</f>
        <v>#N/A</v>
      </c>
      <c r="BH203" s="84" t="e">
        <f ca="true">+IF(AND(ISTEXT(OFFSET('Hygiene Data'!$B$2,0,10*ROW('Hygiene Data'!F197))),DW203="Yes"),OFFSET('Hygiene Data'!$F$9,0,10*ROW('Hygiene Data'!F197)),IF(AND(ISTEXT(OFFSET('Hygiene Data'!$B$2,0,10*ROW('Hygiene Data'!F197))),DW203="No",ISNUMBER(OFFSET('Hygiene Data'!$F$9,0,10*ROW('Hygiene Data'!F197)))),CONCATENATE("[",ROUND(OFFSET('Hygiene Data'!$F$9,0,10*ROW('Hygiene Data'!F197)),0),"]"),IF(AND(ISTEXT(OFFSET('Hygiene Data'!$B$2,0,10*ROW('Hygiene Data'!F197))),DW203="",ISNUMBER(OFFSET('Hygiene Data'!$F$9,0,10*ROW('Hygiene Data'!F197)))),OFFSET('Hygiene Data'!$F$9,0,10*ROW('Hygiene Data'!F197)),NA())))</f>
        <v>#N/A</v>
      </c>
      <c r="BI203" s="84" t="e">
        <f ca="true">+IF(AND(ISTEXT(OFFSET('Hygiene Data'!$B$2,0,10*ROW('Hygiene Data'!G197))),DX203="Yes"),OFFSET('Hygiene Data'!$G$5,0,10*ROW('Hygiene Data'!G197)),IF(AND(ISTEXT(OFFSET('Hygiene Data'!$B$2,0,10*ROW('Hygiene Data'!G197))),DX203="No",ISNUMBER(OFFSET('Hygiene Data'!$G$5,0,10*ROW('Hygiene Data'!G197)))),CONCATENATE("[",ROUND(OFFSET('Hygiene Data'!$G$5,0,10*ROW('Hygiene Data'!G197)),0),"]"),IF(AND(ISTEXT(OFFSET('Hygiene Data'!$B$2,0,10*ROW('Hygiene Data'!G197))),DX203="",ISNUMBER(OFFSET('Hygiene Data'!$G$5,0,10*ROW('Hygiene Data'!G197)))),OFFSET('Hygiene Data'!$G$5,0,10*ROW('Hygiene Data'!G197)),NA())))</f>
        <v>#N/A</v>
      </c>
      <c r="BJ203" s="84" t="e">
        <f ca="true">+IF(AND(ISTEXT(OFFSET('Hygiene Data'!$B$2,0,10*ROW('Hygiene Data'!G197))),DY203="Yes"),OFFSET('Hygiene Data'!$G$7,0,10*ROW('Hygiene Data'!G197)),IF(AND(ISTEXT(OFFSET('Hygiene Data'!$B$2,0,10*ROW('Hygiene Data'!G197))),DY203="No",ISNUMBER(OFFSET('Hygiene Data'!$G$7,0,10*ROW('Hygiene Data'!G197)))),CONCATENATE("[",ROUND(OFFSET('Hygiene Data'!$G$7,0,10*ROW('Hygiene Data'!G197)),0),"]"),IF(AND(ISTEXT(OFFSET('Hygiene Data'!$B$2,0,10*ROW('Hygiene Data'!G197))),DY203="",ISNUMBER(OFFSET('Hygiene Data'!$G$7,0,10*ROW('Hygiene Data'!G197)))),OFFSET('Hygiene Data'!$G$7,0,10*ROW('Hygiene Data'!G197)),NA())))</f>
        <v>#N/A</v>
      </c>
      <c r="BK203" s="84" t="e">
        <f ca="true">+IF(AND(ISTEXT(OFFSET('Hygiene Data'!$B$2,0,10*ROW('Hygiene Data'!G197))),DZ203="Yes"),OFFSET('Hygiene Data'!$G$9,0,10*ROW('Hygiene Data'!G197)),IF(AND(ISTEXT(OFFSET('Hygiene Data'!$B$2,0,10*ROW('Hygiene Data'!G197))),DZ203="No",ISNUMBER(OFFSET('Hygiene Data'!$G$9,0,10*ROW('Hygiene Data'!G197)))),CONCATENATE("[",ROUND(OFFSET('Hygiene Data'!$G$9,0,10*ROW('Hygiene Data'!G197)),0),"]"),IF(AND(ISTEXT(OFFSET('Hygiene Data'!$B$2,0,10*ROW('Hygiene Data'!G197))),DZ203="",ISNUMBER(OFFSET('Hygiene Data'!$G$9,0,10*ROW('Hygiene Data'!G197)))),OFFSET('Hygiene Data'!$G$9,0,10*ROW('Hygiene Data'!G197)),NA())))</f>
        <v>#N/A</v>
      </c>
      <c r="BL203" s="84" t="e">
        <f ca="true">+IF(AND(ISTEXT(OFFSET('Hygiene Data'!$B$2,0,10*ROW('Hygiene Data'!H197))),EA203="Yes"),OFFSET('Hygiene Data'!$H$5,0,10*ROW('Hygiene Data'!H197)),IF(AND(ISTEXT(OFFSET('Hygiene Data'!$B$2,0,10*ROW('Hygiene Data'!H197))),EA203="No",ISNUMBER(OFFSET('Hygiene Data'!$H$5,0,10*ROW('Hygiene Data'!H197)))),CONCATENATE("[",ROUND(OFFSET('Hygiene Data'!$H$5,0,10*ROW('Hygiene Data'!H197)),0),"]"),IF(AND(ISTEXT(OFFSET('Hygiene Data'!$B$2,0,10*ROW('Hygiene Data'!H197))),EA203="",ISNUMBER(OFFSET('Hygiene Data'!$H$5,0,10*ROW('Hygiene Data'!H197)))),OFFSET('Hygiene Data'!$H$5,0,10*ROW('Hygiene Data'!H197)),NA())))</f>
        <v>#N/A</v>
      </c>
      <c r="BM203" s="84" t="e">
        <f ca="true">+IF(AND(ISTEXT(OFFSET('Hygiene Data'!$B$2,0,10*ROW('Hygiene Data'!H197))),EB203="Yes"),OFFSET('Hygiene Data'!$H$7,0,10*ROW('Hygiene Data'!H197)),IF(AND(ISTEXT(OFFSET('Hygiene Data'!$B$2,0,10*ROW('Hygiene Data'!H197))),EB203="No",ISNUMBER(OFFSET('Hygiene Data'!$H$7,0,10*ROW('Hygiene Data'!H197)))),CONCATENATE("[",ROUND(OFFSET('Hygiene Data'!$H$7,0,10*ROW('Hygiene Data'!H197)),0),"]"),IF(AND(ISTEXT(OFFSET('Hygiene Data'!$B$2,0,10*ROW('Hygiene Data'!H197))),EB203="",ISNUMBER(OFFSET('Hygiene Data'!$H$7,0,10*ROW('Hygiene Data'!H197)))),OFFSET('Hygiene Data'!$H$7,0,10*ROW('Hygiene Data'!H197)),NA())))</f>
        <v>#N/A</v>
      </c>
      <c r="BN203" s="84" t="e">
        <f ca="true">+IF(AND(ISTEXT(OFFSET('Hygiene Data'!$B$2,0,10*ROW('Hygiene Data'!H197))),EC203="Yes"),OFFSET('Hygiene Data'!$H$9,0,10*ROW('Hygiene Data'!H197)),IF(AND(ISTEXT(OFFSET('Hygiene Data'!$B$2,0,10*ROW('Hygiene Data'!H197))),EC203="No",ISNUMBER(OFFSET('Hygiene Data'!$H$9,0,10*ROW('Hygiene Data'!H197)))),CONCATENATE("[",ROUND(OFFSET('Hygiene Data'!$H$9,0,10*ROW('Hygiene Data'!H197)),0),"]"),IF(AND(ISTEXT(OFFSET('Hygiene Data'!$B$2,0,10*ROW('Hygiene Data'!H197))),EC203="",ISNUMBER(OFFSET('Hygiene Data'!$H$9,0,10*ROW('Hygiene Data'!H197)))),OFFSET('Hygiene Data'!$H$9,0,10*ROW('Hygiene Data'!H197)),NA())))</f>
        <v>#N/A</v>
      </c>
      <c r="BO203" s="84" t="e">
        <f ca="true">+IF(AND(ISTEXT(OFFSET('Hygiene Data'!$B$2,0,10*ROW('Hygiene Data'!I197))),ED203="Yes"),OFFSET('Hygiene Data'!$I$5,0,10*ROW('Hygiene Data'!I197)),IF(AND(ISTEXT(OFFSET('Hygiene Data'!$B$2,0,10*ROW('Hygiene Data'!I197))),ED203="No",ISNUMBER(OFFSET('Hygiene Data'!$I$5,0,10*ROW('Hygiene Data'!I197)))),CONCATENATE("[",ROUND(OFFSET('Hygiene Data'!$I$5,0,10*ROW('Hygiene Data'!I197)),0),"]"),IF(AND(ISTEXT(OFFSET('Hygiene Data'!$B$2,0,10*ROW('Hygiene Data'!I197))),ED203="",ISNUMBER(OFFSET('Hygiene Data'!$I$5,0,10*ROW('Hygiene Data'!I197)))),OFFSET('Hygiene Data'!$I$5,0,10*ROW('Hygiene Data'!I197)),NA())))</f>
        <v>#N/A</v>
      </c>
      <c r="BP203" s="84" t="e">
        <f ca="true">+IF(AND(ISTEXT(OFFSET('Hygiene Data'!$B$2,0,10*ROW('Hygiene Data'!I197))),EE203="Yes"),OFFSET('Hygiene Data'!$I$7,0,10*ROW('Hygiene Data'!I197)),IF(AND(ISTEXT(OFFSET('Hygiene Data'!$B$2,0,10*ROW('Hygiene Data'!I197))),EE203="No",ISNUMBER(OFFSET('Hygiene Data'!$I$7,0,10*ROW('Hygiene Data'!I197)))),CONCATENATE("[",ROUND(OFFSET('Hygiene Data'!$I$7,0,10*ROW('Hygiene Data'!I197)),0),"]"),IF(AND(ISTEXT(OFFSET('Hygiene Data'!$B$2,0,10*ROW('Hygiene Data'!I197))),EE203="",ISNUMBER(OFFSET('Hygiene Data'!$I$7,0,10*ROW('Hygiene Data'!I197)))),OFFSET('Hygiene Data'!$I$7,0,10*ROW('Hygiene Data'!I197)),NA())))</f>
        <v>#N/A</v>
      </c>
      <c r="BQ203" s="84" t="e">
        <f ca="true">+IF(AND(ISTEXT(OFFSET('Hygiene Data'!$B$2,0,10*ROW('Hygiene Data'!I197))),EF203="Yes"),OFFSET('Hygiene Data'!$I$9,0,10*ROW('Hygiene Data'!I197)),IF(AND(ISTEXT(OFFSET('Hygiene Data'!$B$2,0,10*ROW('Hygiene Data'!I197))),EF203="No",ISNUMBER(OFFSET('Hygiene Data'!$I$9,0,10*ROW('Hygiene Data'!I197)))),CONCATENATE("[",ROUND(OFFSET('Hygiene Data'!$I$9,0,10*ROW('Hygiene Data'!I197)),0),"]"),IF(AND(ISTEXT(OFFSET('Hygiene Data'!$B$2,0,10*ROW('Hygiene Data'!I197))),EF203="",ISNUMBER(OFFSET('Hygiene Data'!$I$9,0,10*ROW('Hygiene Data'!I197)))),OFFSET('Hygiene Data'!$I$9,0,10*ROW('Hygiene Data'!I197)),NA())))</f>
        <v>#N/A</v>
      </c>
      <c r="BR203" s="269"/>
      <c r="BS203" s="269" t="str">
        <f ca="true">+IF(OFFSET('Water Data'!$D$27,0,10*ROW('Water Data'!D197))="","",OFFSET('Water Data'!$D$27,0,10*ROW('Water Data'!D197)))</f>
        <v/>
      </c>
      <c r="BT203" s="269" t="str">
        <f ca="true">+IF(OFFSET('Water Data'!$D$28,0,10*ROW('Water Data'!D197))="","",OFFSET('Water Data'!$D$28,0,10*ROW('Water Data'!D197)))</f>
        <v/>
      </c>
      <c r="BU203" s="269" t="str">
        <f ca="true">+IF(OFFSET('Water Data'!$D$29,0,10*ROW('Water Data'!D197))="","",OFFSET('Water Data'!$D$29,0,10*ROW('Water Data'!D197)))</f>
        <v/>
      </c>
      <c r="BV203" s="269" t="str">
        <f ca="true">+IF(OFFSET('Water Data'!$E$27,0,10*ROW('Water Data'!E197))="","",OFFSET('Water Data'!$E$27,0,10*ROW('Water Data'!E197)))</f>
        <v/>
      </c>
      <c r="BW203" s="269" t="str">
        <f ca="true">+IF(OFFSET('Water Data'!$E$28,0,10*ROW('Water Data'!E197))="","",OFFSET('Water Data'!$E$28,0,10*ROW('Water Data'!E197)))</f>
        <v/>
      </c>
      <c r="BX203" s="269" t="str">
        <f ca="true">+IF(OFFSET('Water Data'!$E$29,0,10*ROW('Water Data'!E197))="","",OFFSET('Water Data'!$E$29,0,10*ROW('Water Data'!E197)))</f>
        <v/>
      </c>
      <c r="BY203" s="269" t="str">
        <f ca="true">+IF(OFFSET('Water Data'!$F$27,0,10*ROW('Water Data'!F197))="","",OFFSET('Water Data'!$F$27,0,10*ROW('Water Data'!F197)))</f>
        <v/>
      </c>
      <c r="BZ203" s="269" t="str">
        <f ca="true">+IF(OFFSET('Water Data'!$F$28,0,10*ROW('Water Data'!F197))="","",OFFSET('Water Data'!$F$28,0,10*ROW('Water Data'!F197)))</f>
        <v/>
      </c>
      <c r="CA203" s="269" t="str">
        <f ca="true">+IF(OFFSET('Water Data'!$F$29,0,10*ROW('Water Data'!F197))="","",OFFSET('Water Data'!$F$29,0,10*ROW('Water Data'!F197)))</f>
        <v/>
      </c>
      <c r="CB203" s="269" t="str">
        <f ca="true">+IF(OFFSET('Water Data'!$G$27,0,10*ROW('Water Data'!G197))="","",OFFSET('Water Data'!$G$27,0,10*ROW('Water Data'!G197)))</f>
        <v/>
      </c>
      <c r="CC203" s="269" t="str">
        <f ca="true">+IF(OFFSET('Water Data'!$G$28,0,10*ROW('Water Data'!G197))="","",OFFSET('Water Data'!$G$28,0,10*ROW('Water Data'!G197)))</f>
        <v/>
      </c>
      <c r="CD203" s="269" t="str">
        <f ca="true">+IF(OFFSET('Water Data'!$G$29,0,10*ROW('Water Data'!G197))="","",OFFSET('Water Data'!$G$29,0,10*ROW('Water Data'!G197)))</f>
        <v/>
      </c>
      <c r="CE203" s="269" t="str">
        <f ca="true">+IF(OFFSET('Water Data'!$H$27,0,10*ROW('Water Data'!H197))="","",OFFSET('Water Data'!$H$27,0,10*ROW('Water Data'!H197)))</f>
        <v/>
      </c>
      <c r="CF203" s="269" t="str">
        <f ca="true">+IF(OFFSET('Water Data'!$H$28,0,10*ROW('Water Data'!H197))="","",OFFSET('Water Data'!$H$28,0,10*ROW('Water Data'!H197)))</f>
        <v/>
      </c>
      <c r="CG203" s="269" t="str">
        <f ca="true">+IF(OFFSET('Water Data'!$H$29,0,10*ROW('Water Data'!H197))="","",OFFSET('Water Data'!$H$29,0,10*ROW('Water Data'!H197)))</f>
        <v/>
      </c>
      <c r="CH203" s="269" t="str">
        <f ca="true">+IF(OFFSET('Water Data'!$I$27,0,10*ROW('Water Data'!I197))="","",OFFSET('Water Data'!$I$27,0,10*ROW('Water Data'!I197)))</f>
        <v/>
      </c>
      <c r="CI203" s="269" t="str">
        <f ca="true">+IF(OFFSET('Water Data'!$I$28,0,10*ROW('Water Data'!I197))="","",OFFSET('Water Data'!$I$28,0,10*ROW('Water Data'!I197)))</f>
        <v/>
      </c>
      <c r="CJ203" s="269" t="str">
        <f ca="true">+IF(OFFSET('Water Data'!$I$29,0,10*ROW('Water Data'!I197))="","",OFFSET('Water Data'!$I$29,0,10*ROW('Water Data'!I197)))</f>
        <v/>
      </c>
      <c r="CK203" s="269" t="str">
        <f ca="true">+IF(OFFSET('Sanitation Data'!$D$28,0,10*ROW('Sanitation Data'!D197))="","",OFFSET('Sanitation Data'!$D$28,0,10*ROW('Sanitation Data'!D197)))</f>
        <v/>
      </c>
      <c r="CL203" s="269" t="str">
        <f ca="true">+IF(OFFSET('Sanitation Data'!$D$29,0,10*ROW('Sanitation Data'!D197))="","",OFFSET('Sanitation Data'!$D$29,0,10*ROW('Sanitation Data'!D197)))</f>
        <v/>
      </c>
      <c r="CM203" s="269" t="str">
        <f ca="true">+IF(OFFSET('Sanitation Data'!$D$30,0,10*ROW('Sanitation Data'!D197))="","",OFFSET('Sanitation Data'!$D$30,0,10*ROW('Sanitation Data'!D197)))</f>
        <v/>
      </c>
      <c r="CN203" s="269" t="str">
        <f ca="true">+IF(OFFSET('Sanitation Data'!$D$31,0,10*ROW('Sanitation Data'!D197))="","",OFFSET('Sanitation Data'!$D$31,0,10*ROW('Sanitation Data'!D197)))</f>
        <v/>
      </c>
      <c r="CO203" s="269" t="str">
        <f ca="true">+IF(OFFSET('Sanitation Data'!$D$32,0,10*ROW('Sanitation Data'!D197))="","",OFFSET('Sanitation Data'!$D$32,0,10*ROW('Sanitation Data'!D197)))</f>
        <v/>
      </c>
      <c r="CP203" s="269" t="str">
        <f ca="true">+IF(OFFSET('Sanitation Data'!$E$28,0,10*ROW('Sanitation Data'!E197))="","",OFFSET('Sanitation Data'!$E$28,0,10*ROW('Sanitation Data'!E197)))</f>
        <v/>
      </c>
      <c r="CQ203" s="269" t="str">
        <f ca="true">+IF(OFFSET('Sanitation Data'!$E$29,0,10*ROW('Sanitation Data'!E197))="","",OFFSET('Sanitation Data'!$E$29,0,10*ROW('Sanitation Data'!E197)))</f>
        <v/>
      </c>
      <c r="CR203" s="269" t="str">
        <f ca="true">+IF(OFFSET('Sanitation Data'!$E$30,0,10*ROW('Sanitation Data'!E197))="","",OFFSET('Sanitation Data'!$E$30,0,10*ROW('Sanitation Data'!E197)))</f>
        <v/>
      </c>
      <c r="CS203" s="269" t="str">
        <f ca="true">+IF(OFFSET('Sanitation Data'!$E$31,0,10*ROW('Sanitation Data'!E197))="","",OFFSET('Sanitation Data'!$E$31,0,10*ROW('Sanitation Data'!E197)))</f>
        <v/>
      </c>
      <c r="CT203" s="269" t="str">
        <f ca="true">+IF(OFFSET('Sanitation Data'!$E$32,0,10*ROW('Sanitation Data'!E197))="","",OFFSET('Sanitation Data'!$E$32,0,10*ROW('Sanitation Data'!E197)))</f>
        <v/>
      </c>
      <c r="CU203" s="269" t="str">
        <f ca="true">+IF(OFFSET('Sanitation Data'!$F$28,0,10*ROW('Sanitation Data'!F197))="","",OFFSET('Sanitation Data'!$F$28,0,10*ROW('Sanitation Data'!F197)))</f>
        <v/>
      </c>
      <c r="CV203" s="269" t="str">
        <f ca="true">+IF(OFFSET('Sanitation Data'!$F$29,0,10*ROW('Sanitation Data'!F197))="","",OFFSET('Sanitation Data'!$F$29,0,10*ROW('Sanitation Data'!F197)))</f>
        <v/>
      </c>
      <c r="CW203" s="269" t="str">
        <f ca="true">+IF(OFFSET('Sanitation Data'!$F$30,0,10*ROW('Sanitation Data'!F197))="","",OFFSET('Sanitation Data'!$F$30,0,10*ROW('Sanitation Data'!F197)))</f>
        <v/>
      </c>
      <c r="CX203" s="269" t="str">
        <f ca="true">+IF(OFFSET('Sanitation Data'!$F$31,0,10*ROW('Sanitation Data'!F197))="","",OFFSET('Sanitation Data'!$F$31,0,10*ROW('Sanitation Data'!F197)))</f>
        <v/>
      </c>
      <c r="CY203" s="269" t="str">
        <f ca="true">+IF(OFFSET('Sanitation Data'!$F$32,0,10*ROW('Sanitation Data'!F197))="","",OFFSET('Sanitation Data'!$F$32,0,10*ROW('Sanitation Data'!F197)))</f>
        <v/>
      </c>
      <c r="CZ203" s="269" t="str">
        <f ca="true">+IF(OFFSET('Sanitation Data'!$G$28,0,10*ROW('Sanitation Data'!G197))="","",OFFSET('Sanitation Data'!$G$28,0,10*ROW('Sanitation Data'!G197)))</f>
        <v/>
      </c>
      <c r="DA203" s="269" t="str">
        <f ca="true">+IF(OFFSET('Sanitation Data'!$G$29,0,10*ROW('Sanitation Data'!G197))="","",OFFSET('Sanitation Data'!$G$29,0,10*ROW('Sanitation Data'!G197)))</f>
        <v/>
      </c>
      <c r="DB203" s="269" t="str">
        <f ca="true">+IF(OFFSET('Sanitation Data'!$G$30,0,10*ROW('Sanitation Data'!G197))="","",OFFSET('Sanitation Data'!$G$30,0,10*ROW('Sanitation Data'!G197)))</f>
        <v/>
      </c>
      <c r="DC203" s="269" t="str">
        <f ca="true">+IF(OFFSET('Sanitation Data'!$G$31,0,10*ROW('Sanitation Data'!G197))="","",OFFSET('Sanitation Data'!$G$31,0,10*ROW('Sanitation Data'!G197)))</f>
        <v/>
      </c>
      <c r="DD203" s="269" t="str">
        <f ca="true">+IF(OFFSET('Sanitation Data'!$G$32,0,10*ROW('Sanitation Data'!G197))="","",OFFSET('Sanitation Data'!$G$32,0,10*ROW('Sanitation Data'!G197)))</f>
        <v/>
      </c>
      <c r="DE203" s="269" t="str">
        <f ca="true">+IF(OFFSET('Sanitation Data'!$H$28,0,10*ROW('Sanitation Data'!H197))="","",OFFSET('Sanitation Data'!$H$28,0,10*ROW('Sanitation Data'!H197)))</f>
        <v/>
      </c>
      <c r="DF203" s="269" t="str">
        <f ca="true">+IF(OFFSET('Sanitation Data'!$H$29,0,10*ROW('Sanitation Data'!H197))="","",OFFSET('Sanitation Data'!$H$29,0,10*ROW('Sanitation Data'!H197)))</f>
        <v/>
      </c>
      <c r="DG203" s="269" t="str">
        <f ca="true">+IF(OFFSET('Sanitation Data'!$H$30,0,10*ROW('Sanitation Data'!H197))="","",OFFSET('Sanitation Data'!$H$30,0,10*ROW('Sanitation Data'!H197)))</f>
        <v/>
      </c>
      <c r="DH203" s="269" t="str">
        <f ca="true">+IF(OFFSET('Sanitation Data'!$H$31,0,10*ROW('Sanitation Data'!H197))="","",OFFSET('Sanitation Data'!$H$31,0,10*ROW('Sanitation Data'!H197)))</f>
        <v/>
      </c>
      <c r="DI203" s="269" t="str">
        <f ca="true">+IF(OFFSET('Sanitation Data'!$H$32,0,10*ROW('Sanitation Data'!H197))="","",OFFSET('Sanitation Data'!$H$32,0,10*ROW('Sanitation Data'!H197)))</f>
        <v/>
      </c>
      <c r="DJ203" s="269" t="str">
        <f ca="true">+IF(OFFSET('Sanitation Data'!$I$28,0,10*ROW('Sanitation Data'!I197))="","",OFFSET('Sanitation Data'!$I$28,0,10*ROW('Sanitation Data'!I197)))</f>
        <v/>
      </c>
      <c r="DK203" s="269" t="str">
        <f ca="true">+IF(OFFSET('Sanitation Data'!$I$29,0,10*ROW('Sanitation Data'!I197))="","",OFFSET('Sanitation Data'!$I$29,0,10*ROW('Sanitation Data'!I197)))</f>
        <v/>
      </c>
      <c r="DL203" s="269" t="str">
        <f ca="true">+IF(OFFSET('Sanitation Data'!$I$30,0,10*ROW('Sanitation Data'!I197))="","",OFFSET('Sanitation Data'!$I$30,0,10*ROW('Sanitation Data'!I197)))</f>
        <v/>
      </c>
      <c r="DM203" s="269" t="str">
        <f ca="true">+IF(OFFSET('Sanitation Data'!$I$31,0,10*ROW('Sanitation Data'!I197))="","",OFFSET('Sanitation Data'!$I$31,0,10*ROW('Sanitation Data'!I197)))</f>
        <v/>
      </c>
      <c r="DN203" s="269" t="str">
        <f ca="true">+IF(OFFSET('Sanitation Data'!$I$32,0,10*ROW('Sanitation Data'!I197))="","",OFFSET('Sanitation Data'!$I$32,0,10*ROW('Sanitation Data'!I197)))</f>
        <v/>
      </c>
      <c r="DO203" s="269" t="str">
        <f ca="true">+IF(OFFSET('Hygiene Data'!$D$11,0,10*ROW('Hygiene Data'!D197))="","",OFFSET('Hygiene Data'!$D$11,0,10*ROW('Hygiene Data'!D197)))</f>
        <v/>
      </c>
      <c r="DP203" s="269" t="str">
        <f ca="true">+IF(OFFSET('Hygiene Data'!$D$12,0,10*ROW('Hygiene Data'!D197))="","",OFFSET('Hygiene Data'!$D$12,0,10*ROW('Hygiene Data'!D197)))</f>
        <v/>
      </c>
      <c r="DQ203" s="269" t="str">
        <f ca="true">+IF(OFFSET('Hygiene Data'!$D$13,0,10*ROW('Hygiene Data'!D197))="","",OFFSET('Hygiene Data'!$D$13,0,10*ROW('Hygiene Data'!D197)))</f>
        <v/>
      </c>
      <c r="DR203" s="269" t="str">
        <f ca="true">+IF(OFFSET('Hygiene Data'!$E$11,0,10*ROW('Hygiene Data'!E197))="","",OFFSET('Hygiene Data'!$E$11,0,10*ROW('Hygiene Data'!E197)))</f>
        <v/>
      </c>
      <c r="DS203" s="269" t="str">
        <f ca="true">+IF(OFFSET('Hygiene Data'!$E$12,0,10*ROW('Hygiene Data'!E197))="","",OFFSET('Hygiene Data'!$E$12,0,10*ROW('Hygiene Data'!E197)))</f>
        <v/>
      </c>
      <c r="DT203" s="269" t="str">
        <f ca="true">+IF(OFFSET('Hygiene Data'!$E$13,0,10*ROW('Hygiene Data'!E197))="","",OFFSET('Hygiene Data'!$E$13,0,10*ROW('Hygiene Data'!E197)))</f>
        <v/>
      </c>
      <c r="DU203" s="269" t="str">
        <f ca="true">+IF(OFFSET('Hygiene Data'!$F$11,0,10*ROW('Hygiene Data'!F197))="","",OFFSET('Hygiene Data'!$F$11,0,10*ROW('Hygiene Data'!F197)))</f>
        <v/>
      </c>
      <c r="DV203" s="269" t="str">
        <f ca="true">+IF(OFFSET('Hygiene Data'!$F$12,0,10*ROW('Hygiene Data'!F197))="","",OFFSET('Hygiene Data'!$F$12,0,10*ROW('Hygiene Data'!F197)))</f>
        <v/>
      </c>
      <c r="DW203" s="269" t="str">
        <f ca="true">+IF(OFFSET('Hygiene Data'!$F$13,0,10*ROW('Hygiene Data'!F197))="","",OFFSET('Hygiene Data'!$F$13,0,10*ROW('Hygiene Data'!F197)))</f>
        <v/>
      </c>
      <c r="DX203" s="269" t="str">
        <f ca="true">+IF(OFFSET('Hygiene Data'!$G$11,0,10*ROW('Hygiene Data'!G197))="","",OFFSET('Hygiene Data'!$G$11,0,10*ROW('Hygiene Data'!G197)))</f>
        <v/>
      </c>
      <c r="DY203" s="269" t="str">
        <f ca="true">+IF(OFFSET('Hygiene Data'!$G$12,0,10*ROW('Hygiene Data'!G197))="","",OFFSET('Hygiene Data'!$G$12,0,10*ROW('Hygiene Data'!G197)))</f>
        <v/>
      </c>
      <c r="DZ203" s="269" t="str">
        <f ca="true">+IF(OFFSET('Hygiene Data'!$G$13,0,10*ROW('Hygiene Data'!G197))="","",OFFSET('Hygiene Data'!$G$13,0,10*ROW('Hygiene Data'!G197)))</f>
        <v/>
      </c>
      <c r="EA203" s="269" t="str">
        <f ca="true">+IF(OFFSET('Hygiene Data'!$H$11,0,10*ROW('Hygiene Data'!H197))="","",OFFSET('Hygiene Data'!$H$11,0,10*ROW('Hygiene Data'!H197)))</f>
        <v/>
      </c>
      <c r="EB203" s="269" t="str">
        <f ca="true">+IF(OFFSET('Hygiene Data'!$H$12,0,10*ROW('Hygiene Data'!H197))="","",OFFSET('Hygiene Data'!$H$12,0,10*ROW('Hygiene Data'!H197)))</f>
        <v/>
      </c>
      <c r="EC203" s="269" t="str">
        <f ca="true">+IF(OFFSET('Hygiene Data'!$H$13,0,10*ROW('Hygiene Data'!H197))="","",OFFSET('Hygiene Data'!$H$13,0,10*ROW('Hygiene Data'!H197)))</f>
        <v/>
      </c>
      <c r="ED203" s="269" t="str">
        <f ca="true">+IF(OFFSET('Hygiene Data'!$I$11,0,10*ROW('Hygiene Data'!I197))="","",OFFSET('Hygiene Data'!$I$11,0,10*ROW('Hygiene Data'!I197)))</f>
        <v/>
      </c>
      <c r="EE203" s="269" t="str">
        <f ca="true">+IF(OFFSET('Hygiene Data'!$I$12,0,10*ROW('Hygiene Data'!I197))="","",OFFSET('Hygiene Data'!$I$12,0,10*ROW('Hygiene Data'!I197)))</f>
        <v/>
      </c>
      <c r="EF203" s="269" t="str">
        <f ca="true">+IF(OFFSET('Hygiene Data'!$I$13,0,10*ROW('Hygiene Data'!I197))="","",OFFSET('Hygiene Data'!$I$13,0,10*ROW('Hygiene Data'!I197)))</f>
        <v/>
      </c>
    </row>
    <row xmlns:x14ac="http://schemas.microsoft.com/office/spreadsheetml/2009/9/ac" r="204" x14ac:dyDescent="0.2">
      <c r="A204" s="36" t="str">
        <f ca="true">+IF(OFFSET('Water Data'!$B$2,0,10*ROW('Water Data'!E198))="","",OFFSET('Water Data'!$B$2,0,10*ROW('Water Data'!E198)))</f>
        <v/>
      </c>
      <c r="B204" s="36" t="str">
        <f ca="true">+IF(OFFSET('Water Data'!$C$2,0,10*ROW('Water Data'!F198))="","",OFFSET('Water Data'!$C$2,0,10*ROW('Water Data'!F198)))</f>
        <v/>
      </c>
      <c r="C204" s="325" t="str">
        <f t="shared" ca="true" si="3"/>
        <v/>
      </c>
      <c r="D204" s="82" t="e">
        <f ca="true">+IF(AND(ISTEXT(OFFSET('Water Data'!$B$2,0,10*ROW('Water Data'!D198))),BS204="Yes"),100-OFFSET('Water Data'!$D$4,0,10*ROW('Water Data'!D198)),IF(AND(ISTEXT(OFFSET('Water Data'!$B$2,0,10*ROW('Water Data'!D198))),BS204="No",ISNUMBER(OFFSET('Water Data'!$D$4,0,10*ROW('Water Data'!D198)))),CONCATENATE("[",ROUND(100-OFFSET('Water Data'!$D$4,0,10*ROW('Water Data'!D198)),0),"]"),IF(AND(ISTEXT(OFFSET('Water Data'!$B$2,0,10*ROW('Water Data'!D198))),BS204="",ISNUMBER(OFFSET('Water Data'!$D$4,0,10*ROW('Water Data'!D198)))),100-OFFSET('Water Data'!$D$4,0,10*ROW('Water Data'!D198)),NA())))</f>
        <v>#N/A</v>
      </c>
      <c r="E204" s="82" t="e">
        <f ca="true">+IF(AND(ISTEXT(OFFSET('Water Data'!$B$2,0,10*ROW('Water Data'!E198))),BT204="Yes"),OFFSET('Water Data'!$D$6,0,10*ROW('Water Data'!D198)),IF(AND(ISTEXT(OFFSET('Water Data'!$B$2,0,10*ROW('Water Data'!D198))),BT204="No",ISNUMBER(OFFSET('Water Data'!$D$6,0,10*ROW('Water Data'!D198)))),CONCATENATE("[",ROUND(OFFSET('Water Data'!$D$6,0,10*ROW('Water Data'!D198)),0),"]"),IF(AND(ISTEXT(OFFSET('Water Data'!$B$2,0,10*ROW('Water Data'!D198))),BT204="",ISNUMBER(OFFSET('Water Data'!$D$6,0,10*ROW('Water Data'!D198)))),OFFSET('Water Data'!$D$6,0,10*ROW('Water Data'!D198)),NA())))</f>
        <v>#N/A</v>
      </c>
      <c r="F204" s="82" t="e">
        <f ca="true">+IF(AND(ISTEXT(OFFSET('Water Data'!$B$2,0,10*ROW('Water Data'!D198))),BU204="Yes"),OFFSET('Water Data'!$D$9,0,10*ROW('Water Data'!D198)),IF(AND(ISTEXT(OFFSET('Water Data'!$B$2,0,10*ROW('Water Data'!D198))),BU204="No",ISNUMBER(OFFSET('Water Data'!$D$9,0,10*ROW('Water Data'!D198)))),CONCATENATE("[",ROUND(OFFSET('Water Data'!$D$9,0,10*ROW('Water Data'!D198)),0),"]"),IF(AND(ISTEXT(OFFSET('Water Data'!$B$2,0,10*ROW('Water Data'!D198))),BU204="",ISNUMBER(OFFSET('Water Data'!$D$9,0,10*ROW('Water Data'!D198)))),OFFSET('Water Data'!$D$9,0,10*ROW('Water Data'!D198)),NA())))</f>
        <v>#N/A</v>
      </c>
      <c r="G204" s="82" t="e">
        <f ca="true">+IF(AND(ISTEXT(OFFSET('Water Data'!$B$2,0,10*ROW('Water Data'!E198))),BV204="Yes"),100-OFFSET('Water Data'!$E$4,0,10*ROW('Water Data'!E198)),IF(AND(ISTEXT(OFFSET('Water Data'!$B$2,0,10*ROW('Water Data'!E198))),BV204="No",ISNUMBER(OFFSET('Water Data'!$E$4,0,10*ROW('Water Data'!E198)))),CONCATENATE("[",ROUND(100-OFFSET('Water Data'!$E$4,0,10*ROW('Water Data'!E198)),0),"]"),IF(AND(ISTEXT(OFFSET('Water Data'!$B$2,0,10*ROW('Water Data'!E198))),BV204="",ISNUMBER(OFFSET('Water Data'!$E$4,0,10*ROW('Water Data'!E198)))),100-OFFSET('Water Data'!$E$4,0,10*ROW('Water Data'!E198)),NA())))</f>
        <v>#N/A</v>
      </c>
      <c r="H204" s="82" t="e">
        <f ca="true">+IF(AND(ISTEXT(OFFSET('Water Data'!$B$2,0,10*ROW('Water Data'!E198))),BW204="Yes"),OFFSET('Water Data'!$E$6,0,10*ROW('Water Data'!E198)),IF(AND(ISTEXT(OFFSET('Water Data'!$B$2,0,10*ROW('Water Data'!E198))),BW204="No",ISNUMBER(OFFSET('Water Data'!$E$6,0,10*ROW('Water Data'!E198)))),CONCATENATE("[",ROUND(OFFSET('Water Data'!$D$6,0,10*ROW('Water Data'!E198)),0),"]"),IF(AND(ISTEXT(OFFSET('Water Data'!$B$2,0,10*ROW('Water Data'!E198))),BW204="",ISNUMBER(OFFSET('Water Data'!$E$6,0,10*ROW('Water Data'!E198)))),OFFSET('Water Data'!$E$6,0,10*ROW('Water Data'!E198)),NA())))</f>
        <v>#N/A</v>
      </c>
      <c r="I204" s="82" t="e">
        <f ca="true">+IF(AND(ISTEXT(OFFSET('Water Data'!$B$2,0,10*ROW('Water Data'!E198))),BX204="Yes"),OFFSET('Water Data'!$E$9,0,10*ROW('Water Data'!E198)),IF(AND(ISTEXT(OFFSET('Water Data'!$B$2,0,10*ROW('Water Data'!E198))),BX204="No",ISNUMBER(OFFSET('Water Data'!$E$9,0,10*ROW('Water Data'!E198)))),CONCATENATE("[",ROUND(OFFSET('Water Data'!$E$9,0,10*ROW('Water Data'!E198)),0),"]"),IF(AND(ISTEXT(OFFSET('Water Data'!$B$2,0,10*ROW('Water Data'!E198))),BX204="",ISNUMBER(OFFSET('Water Data'!$E$9,0,10*ROW('Water Data'!E198)))),OFFSET('Water Data'!$E$9,0,10*ROW('Water Data'!E198)),NA())))</f>
        <v>#N/A</v>
      </c>
      <c r="J204" s="82" t="e">
        <f ca="true">+IF(AND(ISTEXT(OFFSET('Water Data'!$B$2,0,10*ROW('Water Data'!F198))),BY204="Yes"),100-OFFSET('Water Data'!$F$4,0,10*ROW('Water Data'!F198)),IF(AND(ISTEXT(OFFSET('Water Data'!$B$2,0,10*ROW('Water Data'!F198))),BY204="No",ISNUMBER(OFFSET('Water Data'!$F$4,0,10*ROW('Water Data'!F198)))),CONCATENATE("[",ROUND(100-OFFSET('Water Data'!$F$4,0,10*ROW('Water Data'!F198)),0),"]"),IF(AND(ISTEXT(OFFSET('Water Data'!$B$2,0,10*ROW('Water Data'!F198))),BY204="",ISNUMBER(OFFSET('Water Data'!$F$4,0,10*ROW('Water Data'!F198)))),100-OFFSET('Water Data'!$F$4,0,10*ROW('Water Data'!F198)),NA())))</f>
        <v>#N/A</v>
      </c>
      <c r="K204" s="82" t="e">
        <f ca="true">+IF(AND(ISTEXT(OFFSET('Water Data'!$B$2,0,10*ROW('Water Data'!F198))),BZ204="Yes"),OFFSET('Water Data'!$F$6,0,10*ROW('Water Data'!F198)),IF(AND(ISTEXT(OFFSET('Water Data'!$B$2,0,10*ROW('Water Data'!F198))),BZ204="No",ISNUMBER(OFFSET('Water Data'!$F$6,0,10*ROW('Water Data'!F198)))),CONCATENATE("[",ROUND(OFFSET('Water Data'!$F$6,0,10*ROW('Water Data'!F198)),0),"]"),IF(AND(ISTEXT(OFFSET('Water Data'!$B$2,0,10*ROW('Water Data'!F198))),BZ204="",ISNUMBER(OFFSET('Water Data'!$F$6,0,10*ROW('Water Data'!F198)))),OFFSET('Water Data'!$F$6,0,10*ROW('Water Data'!F198)),NA())))</f>
        <v>#N/A</v>
      </c>
      <c r="L204" s="82" t="e">
        <f ca="true">+IF(AND(ISTEXT(OFFSET('Water Data'!$B$2,0,10*ROW('Water Data'!F198))),CA204="Yes"),OFFSET('Water Data'!$F$9,0,10*ROW('Water Data'!F198)),IF(AND(ISTEXT(OFFSET('Water Data'!$B$2,0,10*ROW('Water Data'!F198))),CA204="No",ISNUMBER(OFFSET('Water Data'!$F$9,0,10*ROW('Water Data'!F198)))),CONCATENATE("[",ROUND(OFFSET('Water Data'!$F$9,0,10*ROW('Water Data'!F198)),0),"]"),IF(AND(ISTEXT(OFFSET('Water Data'!$B$2,0,10*ROW('Water Data'!F198))),CA204="",ISNUMBER(OFFSET('Water Data'!$F$9,0,10*ROW('Water Data'!F198)))),OFFSET('Water Data'!$F$9,0,10*ROW('Water Data'!F198)),NA())))</f>
        <v>#N/A</v>
      </c>
      <c r="M204" s="82" t="e">
        <f ca="true">+IF(AND(ISTEXT(OFFSET('Water Data'!$B$2,0,10*ROW('Water Data'!G198))),CB204="Yes"),100-OFFSET('Water Data'!$G$4,0,10*ROW('Water Data'!G198)),IF(AND(ISTEXT(OFFSET('Water Data'!$B$2,0,10*ROW('Water Data'!G198))),CB204="No",ISNUMBER(OFFSET('Water Data'!$G$4,0,10*ROW('Water Data'!G198)))),CONCATENATE("[",ROUND(100-OFFSET('Water Data'!$G$4,0,10*ROW('Water Data'!G198)),0),"]"),IF(AND(ISTEXT(OFFSET('Water Data'!$B$2,0,10*ROW('Water Data'!G198))),CB204="",ISNUMBER(OFFSET('Water Data'!$G$4,0,10*ROW('Water Data'!G198)))),100-OFFSET('Water Data'!$G$4,0,10*ROW('Water Data'!G198)),NA())))</f>
        <v>#N/A</v>
      </c>
      <c r="N204" s="82" t="e">
        <f ca="true">+IF(AND(ISTEXT(OFFSET('Water Data'!$B$2,0,10*ROW('Water Data'!G198))),CC204="Yes"),OFFSET('Water Data'!$G$6,0,10*ROW('Water Data'!G198)),IF(AND(ISTEXT(OFFSET('Water Data'!$B$2,0,10*ROW('Water Data'!G198))),CC204="No",ISNUMBER(OFFSET('Water Data'!$G$6,0,10*ROW('Water Data'!G198)))),CONCATENATE("[",ROUND(OFFSET('Water Data'!$G$6,0,10*ROW('Water Data'!G198)),0),"]"),IF(AND(ISTEXT(OFFSET('Water Data'!$B$2,0,10*ROW('Water Data'!G198))),CC204="",ISNUMBER(OFFSET('Water Data'!$G$6,0,10*ROW('Water Data'!G198)))),OFFSET('Water Data'!$G$6,0,10*ROW('Water Data'!G198)),NA())))</f>
        <v>#N/A</v>
      </c>
      <c r="O204" s="82" t="e">
        <f ca="true">+IF(AND(ISTEXT(OFFSET('Water Data'!$B$2,0,10*ROW('Water Data'!G198))),CD204="Yes"),OFFSET('Water Data'!$G$9,0,10*ROW('Water Data'!G198)),IF(AND(ISTEXT(OFFSET('Water Data'!$B$2,0,10*ROW('Water Data'!G198))),CD204="No",ISNUMBER(OFFSET('Water Data'!$G$9,0,10*ROW('Water Data'!G198)))),CONCATENATE("[",ROUND(OFFSET('Water Data'!$G$9,0,10*ROW('Water Data'!G198)),0),"]"),IF(AND(ISTEXT(OFFSET('Water Data'!$B$2,0,10*ROW('Water Data'!G198))),CD204="",ISNUMBER(OFFSET('Water Data'!$G$9,0,10*ROW('Water Data'!G198)))),OFFSET('Water Data'!$G$9,0,10*ROW('Water Data'!G198)),NA())))</f>
        <v>#N/A</v>
      </c>
      <c r="P204" s="82" t="e">
        <f ca="true">+IF(AND(ISTEXT(OFFSET('Water Data'!$B$2,0,10*ROW('Water Data'!H198))),CE204="Yes"),100-OFFSET('Water Data'!$H$4,0,10*ROW('Water Data'!H198)),IF(AND(ISTEXT(OFFSET('Water Data'!$B$2,0,10*ROW('Water Data'!H198))),CE204="No",ISNUMBER(OFFSET('Water Data'!$H$4,0,10*ROW('Water Data'!H198)))),CONCATENATE("[",ROUND(100-OFFSET('Water Data'!$H$4,0,10*ROW('Water Data'!H198)),0),"]"),IF(AND(ISTEXT(OFFSET('Water Data'!$B$2,0,10*ROW('Water Data'!H198))),CE204="",ISNUMBER(OFFSET('Water Data'!$H$4,0,10*ROW('Water Data'!H198)))),100-OFFSET('Water Data'!$H$4,0,10*ROW('Water Data'!H198)),NA())))</f>
        <v>#N/A</v>
      </c>
      <c r="Q204" s="82" t="e">
        <f ca="true">+IF(AND(ISTEXT(OFFSET('Water Data'!$B$2,0,10*ROW('Water Data'!H198))),CF204="Yes"),OFFSET('Water Data'!$H$6,0,10*ROW('Water Data'!H198)),IF(AND(ISTEXT(OFFSET('Water Data'!$B$2,0,10*ROW('Water Data'!H198))),CF204="No",ISNUMBER(OFFSET('Water Data'!$H$6,0,10*ROW('Water Data'!H198)))),CONCATENATE("[",ROUND(OFFSET('Water Data'!$H$6,0,10*ROW('Water Data'!H198)),0),"]"),IF(AND(ISTEXT(OFFSET('Water Data'!$B$2,0,10*ROW('Water Data'!H198))),CF204="",ISNUMBER(OFFSET('Water Data'!$H$6,0,10*ROW('Water Data'!H198)))),OFFSET('Water Data'!$H$6,0,10*ROW('Water Data'!H198)),NA())))</f>
        <v>#N/A</v>
      </c>
      <c r="R204" s="82" t="e">
        <f ca="true">+IF(AND(ISTEXT(OFFSET('Water Data'!$B$2,0,10*ROW('Water Data'!H198))),CG204="Yes"),OFFSET('Water Data'!$H$9,0,10*ROW('Water Data'!H198)),IF(AND(ISTEXT(OFFSET('Water Data'!$B$2,0,10*ROW('Water Data'!H198))),CG204="No",ISNUMBER(OFFSET('Water Data'!$H$9,0,10*ROW('Water Data'!H198)))),CONCATENATE("[",ROUND(OFFSET('Water Data'!$H$9,0,10*ROW('Water Data'!H198)),0),"]"),IF(AND(ISTEXT(OFFSET('Water Data'!$B$2,0,10*ROW('Water Data'!H198))),CG204="",ISNUMBER(OFFSET('Water Data'!$H$9,0,10*ROW('Water Data'!H198)))),OFFSET('Water Data'!$H$9,0,10*ROW('Water Data'!H198)),NA())))</f>
        <v>#N/A</v>
      </c>
      <c r="S204" s="82" t="e">
        <f ca="true">+IF(AND(ISTEXT(OFFSET('Water Data'!$B$2,0,10*ROW('Water Data'!I198))),CH204="Yes"),100-OFFSET('Water Data'!$I$4,0,10*ROW('Water Data'!I198)),IF(AND(ISTEXT(OFFSET('Water Data'!$B$2,0,10*ROW('Water Data'!I198))),CH204="No",ISNUMBER(OFFSET('Water Data'!$I$4,0,10*ROW('Water Data'!I198)))),CONCATENATE("[",ROUND(100-OFFSET('Water Data'!$I$4,0,10*ROW('Water Data'!I198)),0),"]"),IF(AND(ISTEXT(OFFSET('Water Data'!$B$2,0,10*ROW('Water Data'!I198))),CH204="",ISNUMBER(OFFSET('Water Data'!$I$4,0,10*ROW('Water Data'!I198)))),100-OFFSET('Water Data'!$I$4,0,10*ROW('Water Data'!I198)),NA())))</f>
        <v>#N/A</v>
      </c>
      <c r="T204" s="82" t="e">
        <f ca="true">+IF(AND(ISTEXT(OFFSET('Water Data'!$B$2,0,10*ROW('Water Data'!I198))),CI204="Yes"),OFFSET('Water Data'!$I$6,0,10*ROW('Water Data'!I198)),IF(AND(ISTEXT(OFFSET('Water Data'!$B$2,0,10*ROW('Water Data'!I198))),CI204="No",ISNUMBER(OFFSET('Water Data'!$I$6,0,10*ROW('Water Data'!I198)))),CONCATENATE("[",ROUND(OFFSET('Water Data'!$I$6,0,10*ROW('Water Data'!I198)),0),"]"),IF(AND(ISTEXT(OFFSET('Water Data'!$B$2,0,10*ROW('Water Data'!I198))),CI204="",ISNUMBER(OFFSET('Water Data'!$I$6,0,10*ROW('Water Data'!I198)))),OFFSET('Water Data'!$I$6,0,10*ROW('Water Data'!I198)),NA())))</f>
        <v>#N/A</v>
      </c>
      <c r="U204" s="82" t="e">
        <f ca="true">+IF(AND(ISTEXT(OFFSET('Water Data'!$B$2,0,10*ROW('Water Data'!I198))),CJ204="Yes"),OFFSET('Water Data'!$I$9,0,10*ROW('Water Data'!I198)),IF(AND(ISTEXT(OFFSET('Water Data'!$B$2,0,10*ROW('Water Data'!I198))),CJ204="No",ISNUMBER(OFFSET('Water Data'!$I$9,0,10*ROW('Water Data'!I198)))),CONCATENATE("[",ROUND(OFFSET('Water Data'!$I$9,0,10*ROW('Water Data'!I198)),0),"]"),IF(AND(ISTEXT(OFFSET('Water Data'!$B$2,0,10*ROW('Water Data'!I198))),CJ204="",ISNUMBER(OFFSET('Water Data'!$I$9,0,10*ROW('Water Data'!I198)))),OFFSET('Water Data'!$I$9,0,10*ROW('Water Data'!I198)),NA())))</f>
        <v>#N/A</v>
      </c>
      <c r="V204" s="83" t="e">
        <f ca="true">+IF(AND(ISTEXT(OFFSET('Sanitation Data'!$B$2,0,10*ROW('Sanitation Data'!D198))),CK204="Yes"),100-OFFSET('Sanitation Data'!$D$4,0,10*ROW('Sanitation Data'!D198)),IF(AND(ISTEXT(OFFSET('Sanitation Data'!$B$2,0,10*ROW('Sanitation Data'!D198))),CK204="No",ISNUMBER(OFFSET('Sanitation Data'!$D$4,0,10*ROW('Sanitation Data'!D198)))),CONCATENATE("[",ROUND(100-OFFSET('Sanitation Data'!$D$4,0,10*ROW('Sanitation Data'!D198)),0),"]"),IF(AND(ISTEXT(OFFSET('Sanitation Data'!$B$2,0,10*ROW('Sanitation Data'!D198))),CK204="",ISNUMBER(OFFSET('Sanitation Data'!$D$4,0,10*ROW('Sanitation Data'!D198)))),100-OFFSET('Sanitation Data'!$D$4,0,10*ROW('Sanitation Data'!D198)),NA())))</f>
        <v>#N/A</v>
      </c>
      <c r="W204" s="83" t="e">
        <f ca="true">+IF(AND(ISTEXT(OFFSET('Sanitation Data'!$B$2,0,10*ROW('Sanitation Data'!D198))),CL204="Yes"),OFFSET('Sanitation Data'!$D$6,0,10*ROW('Sanitation Data'!D198)),IF(AND(ISTEXT(OFFSET('Sanitation Data'!$B$2,0,10*ROW('Sanitation Data'!D198))),CL204="No",ISNUMBER(OFFSET('Sanitation Data'!$D$6,0,10*ROW('Sanitation Data'!D198)))),CONCATENATE("[",ROUND(OFFSET('Sanitation Data'!$D$6,0,10*ROW('Sanitation Data'!D198)),0),"]"),IF(AND(ISTEXT(OFFSET('Sanitation Data'!$B$2,0,10*ROW('Sanitation Data'!D198))),CL204="",ISNUMBER(OFFSET('Sanitation Data'!$D$6,0,10*ROW('Sanitation Data'!D198)))),OFFSET('Sanitation Data'!$D$6,0,10*ROW('Sanitation Data'!D198)),NA())))</f>
        <v>#N/A</v>
      </c>
      <c r="X204" s="83" t="e">
        <f ca="true">+IF(AND(ISTEXT(OFFSET('Sanitation Data'!$B$2,0,10*ROW('Sanitation Data'!D198))),CM204="Yes"),OFFSET('Sanitation Data'!$D$10,0,10*ROW('Sanitation Data'!D198)),IF(AND(ISTEXT(OFFSET('Sanitation Data'!$B$2,0,10*ROW('Sanitation Data'!D198))),CM204="No",ISNUMBER(OFFSET('Sanitation Data'!$D$10,0,10*ROW('Sanitation Data'!D198)))),CONCATENATE("[",ROUND(OFFSET('Sanitation Data'!$D$10,0,10*ROW('Sanitation Data'!D198)),0),"]"),IF(AND(ISTEXT(OFFSET('Sanitation Data'!$B$2,0,10*ROW('Sanitation Data'!D198))),CM204="",ISNUMBER(OFFSET('Sanitation Data'!$D$10,0,10*ROW('Sanitation Data'!D198)))),OFFSET('Sanitation Data'!$D$10,0,10*ROW('Sanitation Data'!D198)),NA())))</f>
        <v>#N/A</v>
      </c>
      <c r="Y204" s="83" t="e">
        <f ca="true">+IF(AND(ISTEXT(OFFSET('Sanitation Data'!$B$2,0,10*ROW('Sanitation Data'!D198))),CN204="Yes"),OFFSET('Sanitation Data'!$D$11,0,10*ROW('Sanitation Data'!D198)),IF(AND(ISTEXT(OFFSET('Sanitation Data'!$B$2,0,10*ROW('Sanitation Data'!D198))),CN204="No",ISNUMBER(OFFSET('Sanitation Data'!$D$11,0,10*ROW('Sanitation Data'!D198)))),CONCATENATE("[",ROUND(OFFSET('Sanitation Data'!$D$11,0,10*ROW('Sanitation Data'!D198)),0),"]"),IF(AND(ISTEXT(OFFSET('Sanitation Data'!$B$2,0,10*ROW('Sanitation Data'!D198))),CN204="",ISNUMBER(OFFSET('Sanitation Data'!$D$11,0,10*ROW('Sanitation Data'!D198)))),OFFSET('Sanitation Data'!$D$11,0,10*ROW('Sanitation Data'!D198)),NA())))</f>
        <v>#N/A</v>
      </c>
      <c r="Z204" s="83" t="e">
        <f ca="true">+IF(AND(ISTEXT(OFFSET('Sanitation Data'!$B$2,0,10*ROW('Sanitation Data'!D198))),CO204="Yes"),OFFSET('Sanitation Data'!$D$12,0,10*ROW('Sanitation Data'!D198)),IF(AND(ISTEXT(OFFSET('Sanitation Data'!$B$2,0,10*ROW('Sanitation Data'!D198))),CO204="No",ISNUMBER(OFFSET('Sanitation Data'!$D$12,0,10*ROW('Sanitation Data'!D198)))),CONCATENATE("[",ROUND(OFFSET('Sanitation Data'!$D$12,0,10*ROW('Sanitation Data'!D198)),0),"]"),IF(AND(ISTEXT(OFFSET('Sanitation Data'!$B$2,0,10*ROW('Sanitation Data'!D198))),CO204="",ISNUMBER(OFFSET('Sanitation Data'!$D$12,0,10*ROW('Sanitation Data'!D198)))),OFFSET('Sanitation Data'!$D$12,0,10*ROW('Sanitation Data'!D198)),NA())))</f>
        <v>#N/A</v>
      </c>
      <c r="AA204" s="83" t="e">
        <f ca="true">+IF(AND(ISTEXT(OFFSET('Sanitation Data'!$B$2,0,10*ROW('Sanitation Data'!E198))),CP204="Yes"),100-OFFSET('Sanitation Data'!$E$4,0,10*ROW('Sanitation Data'!E198)),IF(AND(ISTEXT(OFFSET('Sanitation Data'!$B$2,0,10*ROW('Sanitation Data'!E198))),CP204="No",ISNUMBER(OFFSET('Sanitation Data'!$E$4,0,10*ROW('Sanitation Data'!E198)))),CONCATENATE("[",ROUND(100-OFFSET('Sanitation Data'!$E$4,0,10*ROW('Sanitation Data'!E198)),0),"]"),IF(AND(ISTEXT(OFFSET('Sanitation Data'!$B$2,0,10*ROW('Sanitation Data'!E198))),CP204="",ISNUMBER(OFFSET('Sanitation Data'!$E$4,0,10*ROW('Sanitation Data'!E198)))),100-OFFSET('Sanitation Data'!$E$4,0,10*ROW('Sanitation Data'!E198)),NA())))</f>
        <v>#N/A</v>
      </c>
      <c r="AB204" s="83" t="e">
        <f ca="true">+IF(AND(ISTEXT(OFFSET('Sanitation Data'!$B$2,0,10*ROW('Sanitation Data'!E198))),CQ204="Yes"),OFFSET('Sanitation Data'!$E$6,0,10*ROW('Sanitation Data'!H198)),IF(AND(ISTEXT(OFFSET('Sanitation Data'!$B$2,0,10*ROW('Sanitation Data'!E198))),CQ204="No",ISNUMBER(OFFSET('Sanitation Data'!$E$6,0,10*ROW('Sanitation Data'!E198)))),CONCATENATE("[",ROUND(OFFSET('Sanitation Data'!$E$6,0,10*ROW('Sanitation Data'!E198)),0),"]"),IF(AND(ISTEXT(OFFSET('Sanitation Data'!$B$2,0,10*ROW('Sanitation Data'!E198))),CQ204="",ISNUMBER(OFFSET('Sanitation Data'!$E$6,0,10*ROW('Sanitation Data'!E198)))),OFFSET('Sanitation Data'!$E$6,0,10*ROW('Sanitation Data'!E198)),NA())))</f>
        <v>#N/A</v>
      </c>
      <c r="AC204" s="83" t="e">
        <f ca="true">+IF(AND(ISTEXT(OFFSET('Sanitation Data'!$B$2,0,10*ROW('Sanitation Data'!E198))),CR204="Yes"),OFFSET('Sanitation Data'!$E$10,0,10*ROW('Sanitation Data'!E198)),IF(AND(ISTEXT(OFFSET('Sanitation Data'!$B$2,0,10*ROW('Sanitation Data'!E198))),CR204="No",ISNUMBER(OFFSET('Sanitation Data'!$E$10,0,10*ROW('Sanitation Data'!E198)))),CONCATENATE("[",ROUND(OFFSET('Sanitation Data'!$E$10,0,10*ROW('Sanitation Data'!E198)),0),"]"),IF(AND(ISTEXT(OFFSET('Sanitation Data'!$B$2,0,10*ROW('Sanitation Data'!E198))),CR204="",ISNUMBER(OFFSET('Sanitation Data'!$E$10,0,10*ROW('Sanitation Data'!E198)))),OFFSET('Sanitation Data'!$E$10,0,10*ROW('Sanitation Data'!E198)),NA())))</f>
        <v>#N/A</v>
      </c>
      <c r="AD204" s="83" t="e">
        <f ca="true">+IF(AND(ISTEXT(OFFSET('Sanitation Data'!$B$2,0,10*ROW('Sanitation Data'!E198))),CS204="Yes"),OFFSET('Sanitation Data'!$E$11,0,10*ROW('Sanitation Data'!E198)),IF(AND(ISTEXT(OFFSET('Sanitation Data'!$B$2,0,10*ROW('Sanitation Data'!E198))),CS204="No",ISNUMBER(OFFSET('Sanitation Data'!$E$11,0,10*ROW('Sanitation Data'!E198)))),CONCATENATE("[",ROUND(OFFSET('Sanitation Data'!$E$11,0,10*ROW('Sanitation Data'!E198)),0),"]"),IF(AND(ISTEXT(OFFSET('Sanitation Data'!$B$2,0,10*ROW('Sanitation Data'!E198))),CS204="",ISNUMBER(OFFSET('Sanitation Data'!$E$11,0,10*ROW('Sanitation Data'!E198)))),OFFSET('Sanitation Data'!$E$11,0,10*ROW('Sanitation Data'!E198)),NA())))</f>
        <v>#N/A</v>
      </c>
      <c r="AE204" s="83" t="e">
        <f ca="true">+IF(AND(ISTEXT(OFFSET('Sanitation Data'!$B$2,0,10*ROW('Sanitation Data'!E198))),CT204="Yes"),OFFSET('Sanitation Data'!$E$12,0,10*ROW('Sanitation Data'!E198)),IF(AND(ISTEXT(OFFSET('Sanitation Data'!$B$2,0,10*ROW('Sanitation Data'!E198))),CT204="No",ISNUMBER(OFFSET('Sanitation Data'!$E$12,0,10*ROW('Sanitation Data'!E198)))),CONCATENATE("[",ROUND(OFFSET('Sanitation Data'!$E$12,0,10*ROW('Sanitation Data'!E198)),0),"]"),IF(AND(ISTEXT(OFFSET('Sanitation Data'!$B$2,0,10*ROW('Sanitation Data'!E198))),CT204="",ISNUMBER(OFFSET('Sanitation Data'!$E$12,0,10*ROW('Sanitation Data'!E198)))),OFFSET('Sanitation Data'!$E$12,0,10*ROW('Sanitation Data'!E198)),NA())))</f>
        <v>#N/A</v>
      </c>
      <c r="AF204" s="83" t="e">
        <f ca="true">+IF(AND(ISTEXT(OFFSET('Sanitation Data'!$B$2,0,10*ROW('Sanitation Data'!F198))),CU204="Yes"),100-OFFSET('Sanitation Data'!$F$4,0,10*ROW('Sanitation Data'!F198)),IF(AND(ISTEXT(OFFSET('Sanitation Data'!$B$2,0,10*ROW('Sanitation Data'!F198))),CU204="No",ISNUMBER(OFFSET('Sanitation Data'!$F$4,0,10*ROW('Sanitation Data'!F198)))),CONCATENATE("[",ROUND(100-OFFSET('Sanitation Data'!$F$4,0,10*ROW('Sanitation Data'!F198)),0),"]"),IF(AND(ISTEXT(OFFSET('Sanitation Data'!$B$2,0,10*ROW('Sanitation Data'!F198))),CU204="",ISNUMBER(OFFSET('Sanitation Data'!$F$4,0,10*ROW('Sanitation Data'!F198)))),100-OFFSET('Sanitation Data'!$F$4,0,10*ROW('Sanitation Data'!F198)),NA())))</f>
        <v>#N/A</v>
      </c>
      <c r="AG204" s="83" t="e">
        <f ca="true">+IF(AND(ISTEXT(OFFSET('Sanitation Data'!$B$2,0,10*ROW('Sanitation Data'!F198))),CV204="Yes"),OFFSET('Sanitation Data'!$F$6,0,10*ROW('Sanitation Data'!F198)),IF(AND(ISTEXT(OFFSET('Sanitation Data'!$B$2,0,10*ROW('Sanitation Data'!F198))),CV204="No",ISNUMBER(OFFSET('Sanitation Data'!$F$6,0,10*ROW('Sanitation Data'!F198)))),CONCATENATE("[",ROUND(OFFSET('Sanitation Data'!$F$6,0,10*ROW('Sanitation Data'!F198)),0),"]"),IF(AND(ISTEXT(OFFSET('Sanitation Data'!$B$2,0,10*ROW('Sanitation Data'!F198))),CV204="",ISNUMBER(OFFSET('Sanitation Data'!$F$6,0,10*ROW('Sanitation Data'!F198)))),OFFSET('Sanitation Data'!$F$6,0,10*ROW('Sanitation Data'!F198)),NA())))</f>
        <v>#N/A</v>
      </c>
      <c r="AH204" s="83" t="e">
        <f ca="true">+IF(AND(ISTEXT(OFFSET('Sanitation Data'!$B$2,0,10*ROW('Sanitation Data'!F198))),CW204="Yes"),OFFSET('Sanitation Data'!$F$10,0,10*ROW('Sanitation Data'!F198)),IF(AND(ISTEXT(OFFSET('Sanitation Data'!$B$2,0,10*ROW('Sanitation Data'!F198))),CW204="No",ISNUMBER(OFFSET('Sanitation Data'!$F$10,0,10*ROW('Sanitation Data'!F198)))),CONCATENATE("[",ROUND(OFFSET('Sanitation Data'!$F$10,0,10*ROW('Sanitation Data'!F198)),0),"]"),IF(AND(ISTEXT(OFFSET('Sanitation Data'!$B$2,0,10*ROW('Sanitation Data'!F198))),CW204="",ISNUMBER(OFFSET('Sanitation Data'!$F$10,0,10*ROW('Sanitation Data'!F198)))),OFFSET('Sanitation Data'!$F$10,0,10*ROW('Sanitation Data'!F198)),NA())))</f>
        <v>#N/A</v>
      </c>
      <c r="AI204" s="83" t="e">
        <f ca="true">+IF(AND(ISTEXT(OFFSET('Sanitation Data'!$B$2,0,10*ROW('Sanitation Data'!F198))),CX204="Yes"),OFFSET('Sanitation Data'!$F$11,0,10*ROW('Sanitation Data'!F198)),IF(AND(ISTEXT(OFFSET('Sanitation Data'!$B$2,0,10*ROW('Sanitation Data'!F198))),CX204="No",ISNUMBER(OFFSET('Sanitation Data'!$F$11,0,10*ROW('Sanitation Data'!F198)))),CONCATENATE("[",ROUND(OFFSET('Sanitation Data'!$F$11,0,10*ROW('Sanitation Data'!F198)),0),"]"),IF(AND(ISTEXT(OFFSET('Sanitation Data'!$B$2,0,10*ROW('Sanitation Data'!F198))),CX204="",ISNUMBER(OFFSET('Sanitation Data'!$F$11,0,10*ROW('Sanitation Data'!F198)))),OFFSET('Sanitation Data'!$F$11,0,10*ROW('Sanitation Data'!F198)),NA())))</f>
        <v>#N/A</v>
      </c>
      <c r="AJ204" s="83" t="e">
        <f ca="true">+IF(AND(ISTEXT(OFFSET('Sanitation Data'!$B$2,0,10*ROW('Sanitation Data'!F198))),CY204="Yes"),OFFSET('Sanitation Data'!$F$12,0,10*ROW('Sanitation Data'!F198)),IF(AND(ISTEXT(OFFSET('Sanitation Data'!$B$2,0,10*ROW('Sanitation Data'!F198))),CY204="No",ISNUMBER(OFFSET('Sanitation Data'!$F$12,0,10*ROW('Sanitation Data'!F198)))),CONCATENATE("[",ROUND(OFFSET('Sanitation Data'!$F$12,0,10*ROW('Sanitation Data'!F198)),0),"]"),IF(AND(ISTEXT(OFFSET('Sanitation Data'!$B$2,0,10*ROW('Sanitation Data'!F198))),CY204="",ISNUMBER(OFFSET('Sanitation Data'!$F$12,0,10*ROW('Sanitation Data'!F198)))),OFFSET('Sanitation Data'!$F$12,0,10*ROW('Sanitation Data'!F198)),NA())))</f>
        <v>#N/A</v>
      </c>
      <c r="AK204" s="83" t="e">
        <f ca="true">+IF(AND(ISTEXT(OFFSET('Sanitation Data'!$B$2,0,10*ROW('Sanitation Data'!G198))),CZ204="Yes"),100-OFFSET('Sanitation Data'!$G$4,0,10*ROW('Sanitation Data'!G198)),IF(AND(ISTEXT(OFFSET('Sanitation Data'!$B$2,0,10*ROW('Sanitation Data'!G198))),CZ204="No",ISNUMBER(OFFSET('Sanitation Data'!$G$4,0,10*ROW('Sanitation Data'!G198)))),CONCATENATE("[",ROUND(100-OFFSET('Sanitation Data'!$G$4,0,10*ROW('Sanitation Data'!G198)),0),"]"),IF(AND(ISTEXT(OFFSET('Sanitation Data'!$B$2,0,10*ROW('Sanitation Data'!G198))),CZ204="",ISNUMBER(OFFSET('Sanitation Data'!$G$4,0,10*ROW('Sanitation Data'!G198)))),100-OFFSET('Sanitation Data'!$G$4,0,10*ROW('Sanitation Data'!G198)),NA())))</f>
        <v>#N/A</v>
      </c>
      <c r="AL204" s="83" t="e">
        <f ca="true">+IF(AND(ISTEXT(OFFSET('Sanitation Data'!$B$2,0,10*ROW('Sanitation Data'!G198))),DA204="Yes"),OFFSET('Sanitation Data'!$G$6,0,10*ROW('Sanitation Data'!G198)),IF(AND(ISTEXT(OFFSET('Sanitation Data'!$B$2,0,10*ROW('Sanitation Data'!G198))),DA204="No",ISNUMBER(OFFSET('Sanitation Data'!$G$6,0,10*ROW('Sanitation Data'!G198)))),CONCATENATE("[",ROUND(OFFSET('Sanitation Data'!$G$6,0,10*ROW('Sanitation Data'!G198)),0),"]"),IF(AND(ISTEXT(OFFSET('Sanitation Data'!$B$2,0,10*ROW('Sanitation Data'!G198))),DA204="",ISNUMBER(OFFSET('Sanitation Data'!$G$6,0,10*ROW('Sanitation Data'!G198)))),OFFSET('Sanitation Data'!$G$6,0,10*ROW('Sanitation Data'!G198)),NA())))</f>
        <v>#N/A</v>
      </c>
      <c r="AM204" s="83" t="e">
        <f ca="true">+IF(AND(ISTEXT(OFFSET('Sanitation Data'!$B$2,0,10*ROW('Sanitation Data'!G198))),DB204="Yes"),OFFSET('Sanitation Data'!$G$10,0,10*ROW('Sanitation Data'!G198)),IF(AND(ISTEXT(OFFSET('Sanitation Data'!$B$2,0,10*ROW('Sanitation Data'!G198))),DB204="No",ISNUMBER(OFFSET('Sanitation Data'!$G$10,0,10*ROW('Sanitation Data'!G198)))),CONCATENATE("[",ROUND(OFFSET('Sanitation Data'!$G$10,0,10*ROW('Sanitation Data'!G198)),0),"]"),IF(AND(ISTEXT(OFFSET('Sanitation Data'!$B$2,0,10*ROW('Sanitation Data'!G198))),DB204="",ISNUMBER(OFFSET('Sanitation Data'!$G$10,0,10*ROW('Sanitation Data'!G198)))),OFFSET('Sanitation Data'!$G$10,0,10*ROW('Sanitation Data'!G198)),NA())))</f>
        <v>#N/A</v>
      </c>
      <c r="AN204" s="83" t="e">
        <f ca="true">+IF(AND(ISTEXT(OFFSET('Sanitation Data'!$B$2,0,10*ROW('Sanitation Data'!G198))),DC204="Yes"),OFFSET('Sanitation Data'!$G$11,0,10*ROW('Sanitation Data'!G198)),IF(AND(ISTEXT(OFFSET('Sanitation Data'!$B$2,0,10*ROW('Sanitation Data'!G198))),DC204="No",ISNUMBER(OFFSET('Sanitation Data'!$G$11,0,10*ROW('Sanitation Data'!G198)))),CONCATENATE("[",ROUND(OFFSET('Sanitation Data'!$G$11,0,10*ROW('Sanitation Data'!G198)),0),"]"),IF(AND(ISTEXT(OFFSET('Sanitation Data'!$B$2,0,10*ROW('Sanitation Data'!G198))),DC204="",ISNUMBER(OFFSET('Sanitation Data'!$G$11,0,10*ROW('Sanitation Data'!G198)))),OFFSET('Sanitation Data'!$G$11,0,10*ROW('Sanitation Data'!G198)),NA())))</f>
        <v>#N/A</v>
      </c>
      <c r="AO204" s="83" t="e">
        <f ca="true">+IF(AND(ISTEXT(OFFSET('Sanitation Data'!$B$2,0,10*ROW('Sanitation Data'!G198))),DD204="Yes"),OFFSET('Sanitation Data'!$G$12,0,10*ROW('Sanitation Data'!G198)),IF(AND(ISTEXT(OFFSET('Sanitation Data'!$B$2,0,10*ROW('Sanitation Data'!G198))),DD204="No",ISNUMBER(OFFSET('Sanitation Data'!$G$12,0,10*ROW('Sanitation Data'!G198)))),CONCATENATE("[",ROUND(OFFSET('Sanitation Data'!$G$12,0,10*ROW('Sanitation Data'!G198)),0),"]"),IF(AND(ISTEXT(OFFSET('Sanitation Data'!$B$2,0,10*ROW('Sanitation Data'!G198))),DD204="",ISNUMBER(OFFSET('Sanitation Data'!$G$12,0,10*ROW('Sanitation Data'!G198)))),OFFSET('Sanitation Data'!$G$12,0,10*ROW('Sanitation Data'!G198)),NA())))</f>
        <v>#N/A</v>
      </c>
      <c r="AP204" s="83" t="e">
        <f ca="true">+IF(AND(ISTEXT(OFFSET('Sanitation Data'!$B$2,0,10*ROW('Sanitation Data'!H198))),DE204="Yes"),100-OFFSET('Sanitation Data'!$H$4,0,10*ROW('Sanitation Data'!H198)),IF(AND(ISTEXT(OFFSET('Sanitation Data'!$B$2,0,10*ROW('Sanitation Data'!H198))),DE204="No",ISNUMBER(OFFSET('Sanitation Data'!$H$4,0,10*ROW('Sanitation Data'!H198)))),CONCATENATE("[",ROUND(100-OFFSET('Sanitation Data'!$H$4,0,10*ROW('Sanitation Data'!H198)),0),"]"),IF(AND(ISTEXT(OFFSET('Sanitation Data'!$B$2,0,10*ROW('Sanitation Data'!H198))),DE204="",ISNUMBER(OFFSET('Sanitation Data'!$H$4,0,10*ROW('Sanitation Data'!H198)))),100-OFFSET('Sanitation Data'!$H$4,0,10*ROW('Sanitation Data'!H198)),NA())))</f>
        <v>#N/A</v>
      </c>
      <c r="AQ204" s="83" t="e">
        <f ca="true">+IF(AND(ISTEXT(OFFSET('Sanitation Data'!$B$2,0,10*ROW('Sanitation Data'!H198))),DF204="Yes"),OFFSET('Sanitation Data'!$H$6,0,10*ROW('Sanitation Data'!H198)),IF(AND(ISTEXT(OFFSET('Sanitation Data'!$B$2,0,10*ROW('Sanitation Data'!H198))),DF204="No",ISNUMBER(OFFSET('Sanitation Data'!$H$6,0,10*ROW('Sanitation Data'!H198)))),CONCATENATE("[",ROUND(OFFSET('Sanitation Data'!$H$6,0,10*ROW('Sanitation Data'!H198)),0),"]"),IF(AND(ISTEXT(OFFSET('Sanitation Data'!$B$2,0,10*ROW('Sanitation Data'!H198))),DF204="",ISNUMBER(OFFSET('Sanitation Data'!$H$6,0,10*ROW('Sanitation Data'!H198)))),OFFSET('Sanitation Data'!$H$6,0,10*ROW('Sanitation Data'!H198)),NA())))</f>
        <v>#N/A</v>
      </c>
      <c r="AR204" s="83" t="e">
        <f ca="true">+IF(AND(ISTEXT(OFFSET('Sanitation Data'!$B$2,0,10*ROW('Sanitation Data'!H198))),DG204="Yes"),OFFSET('Sanitation Data'!$H$10,0,10*ROW('Sanitation Data'!H198)),IF(AND(ISTEXT(OFFSET('Sanitation Data'!$B$2,0,10*ROW('Sanitation Data'!H198))),DG204="No",ISNUMBER(OFFSET('Sanitation Data'!$H$10,0,10*ROW('Sanitation Data'!H198)))),CONCATENATE("[",ROUND(OFFSET('Sanitation Data'!$H$10,0,10*ROW('Sanitation Data'!H198)),0),"]"),IF(AND(ISTEXT(OFFSET('Sanitation Data'!$B$2,0,10*ROW('Sanitation Data'!H198))),DG204="",ISNUMBER(OFFSET('Sanitation Data'!$H$10,0,10*ROW('Sanitation Data'!H198)))),OFFSET('Sanitation Data'!$H$10,0,10*ROW('Sanitation Data'!H198)),NA())))</f>
        <v>#N/A</v>
      </c>
      <c r="AS204" s="83" t="e">
        <f ca="true">+IF(AND(ISTEXT(OFFSET('Sanitation Data'!$B$2,0,10*ROW('Sanitation Data'!H198))),DH204="Yes"),OFFSET('Sanitation Data'!$H$11,0,10*ROW('Sanitation Data'!H198)),IF(AND(ISTEXT(OFFSET('Sanitation Data'!$B$2,0,10*ROW('Sanitation Data'!H198))),DH204="No",ISNUMBER(OFFSET('Sanitation Data'!$H$11,0,10*ROW('Sanitation Data'!H198)))),CONCATENATE("[",ROUND(OFFSET('Sanitation Data'!$H$11,0,10*ROW('Sanitation Data'!H198)),0),"]"),IF(AND(ISTEXT(OFFSET('Sanitation Data'!$B$2,0,10*ROW('Sanitation Data'!H198))),DH204="",ISNUMBER(OFFSET('Sanitation Data'!$H$11,0,10*ROW('Sanitation Data'!H198)))),OFFSET('Sanitation Data'!$H$11,0,10*ROW('Sanitation Data'!H198)),NA())))</f>
        <v>#N/A</v>
      </c>
      <c r="AT204" s="83" t="e">
        <f ca="true">+IF(AND(ISTEXT(OFFSET('Sanitation Data'!$B$2,0,10*ROW('Sanitation Data'!H198))),DI204="Yes"),OFFSET('Sanitation Data'!$H$12,0,10*ROW('Sanitation Data'!H198)),IF(AND(ISTEXT(OFFSET('Sanitation Data'!$B$2,0,10*ROW('Sanitation Data'!H198))),DI204="No",ISNUMBER(OFFSET('Sanitation Data'!$H$12,0,10*ROW('Sanitation Data'!H198)))),CONCATENATE("[",ROUND(OFFSET('Sanitation Data'!$H$12,0,10*ROW('Sanitation Data'!H198)),0),"]"),IF(AND(ISTEXT(OFFSET('Sanitation Data'!$B$2,0,10*ROW('Sanitation Data'!H198))),DI204="",ISNUMBER(OFFSET('Sanitation Data'!$H$12,0,10*ROW('Sanitation Data'!H198)))),OFFSET('Sanitation Data'!$H$12,0,10*ROW('Sanitation Data'!H198)),NA())))</f>
        <v>#N/A</v>
      </c>
      <c r="AU204" s="83" t="e">
        <f ca="true">+IF(AND(ISTEXT(OFFSET('Sanitation Data'!$B$2,0,10*ROW('Sanitation Data'!I198))),DJ204="Yes"),100-OFFSET('Sanitation Data'!$I$4,0,10*ROW('Sanitation Data'!I198)),IF(AND(ISTEXT(OFFSET('Sanitation Data'!$B$2,0,10*ROW('Sanitation Data'!I198))),DJ204="No",ISNUMBER(OFFSET('Sanitation Data'!$I$4,0,10*ROW('Sanitation Data'!I198)))),CONCATENATE("[",ROUND(100-OFFSET('Sanitation Data'!$I$4,0,10*ROW('Sanitation Data'!I198)),0),"]"),IF(AND(ISTEXT(OFFSET('Sanitation Data'!$B$2,0,10*ROW('Sanitation Data'!I198))),DJ204="",ISNUMBER(OFFSET('Sanitation Data'!$I$4,0,10*ROW('Sanitation Data'!I198)))),100-OFFSET('Sanitation Data'!$I$4,0,10*ROW('Sanitation Data'!I198)),NA())))</f>
        <v>#N/A</v>
      </c>
      <c r="AV204" s="83" t="e">
        <f ca="true">+IF(AND(ISTEXT(OFFSET('Sanitation Data'!$B$2,0,10*ROW('Sanitation Data'!I198))),DK204="Yes"),OFFSET('Sanitation Data'!$I$6,0,10*ROW('Sanitation Data'!I198)),IF(AND(ISTEXT(OFFSET('Sanitation Data'!$B$2,0,10*ROW('Sanitation Data'!I198))),DK204="No",ISNUMBER(OFFSET('Sanitation Data'!$I$6,0,10*ROW('Sanitation Data'!I198)))),CONCATENATE("[",ROUND(OFFSET('Sanitation Data'!$I$6,0,10*ROW('Sanitation Data'!I198)),0),"]"),IF(AND(ISTEXT(OFFSET('Sanitation Data'!$B$2,0,10*ROW('Sanitation Data'!I198))),DK204="",ISNUMBER(OFFSET('Sanitation Data'!$I$6,0,10*ROW('Sanitation Data'!I198)))),OFFSET('Sanitation Data'!$I$6,0,10*ROW('Sanitation Data'!I198)),NA())))</f>
        <v>#N/A</v>
      </c>
      <c r="AW204" s="83" t="e">
        <f ca="true">+IF(AND(ISTEXT(OFFSET('Sanitation Data'!$B$2,0,10*ROW('Sanitation Data'!I198))),DL204="Yes"),OFFSET('Sanitation Data'!$I$10,0,10*ROW('Sanitation Data'!I198)),IF(AND(ISTEXT(OFFSET('Sanitation Data'!$B$2,0,10*ROW('Sanitation Data'!I198))),DL204="No",ISNUMBER(OFFSET('Sanitation Data'!$I$10,0,10*ROW('Sanitation Data'!I198)))),CONCATENATE("[",ROUND(OFFSET('Sanitation Data'!$I$10,0,10*ROW('Sanitation Data'!I198)),0),"]"),IF(AND(ISTEXT(OFFSET('Sanitation Data'!$B$2,0,10*ROW('Sanitation Data'!I198))),DL204="",ISNUMBER(OFFSET('Sanitation Data'!$I$10,0,10*ROW('Sanitation Data'!I198)))),OFFSET('Sanitation Data'!$I$10,0,10*ROW('Sanitation Data'!I198)),NA())))</f>
        <v>#N/A</v>
      </c>
      <c r="AX204" s="83" t="e">
        <f ca="true">+IF(AND(ISTEXT(OFFSET('Sanitation Data'!$B$2,0,10*ROW('Sanitation Data'!I198))),DM204="Yes"),OFFSET('Sanitation Data'!$I$11,0,10*ROW('Sanitation Data'!I198)),IF(AND(ISTEXT(OFFSET('Sanitation Data'!$B$2,0,10*ROW('Sanitation Data'!I198))),DM204="No",ISNUMBER(OFFSET('Sanitation Data'!$I$11,0,10*ROW('Sanitation Data'!I198)))),CONCATENATE("[",ROUND(OFFSET('Sanitation Data'!$I$11,0,10*ROW('Sanitation Data'!I198)),0),"]"),IF(AND(ISTEXT(OFFSET('Sanitation Data'!$B$2,0,10*ROW('Sanitation Data'!I198))),DM204="",ISNUMBER(OFFSET('Sanitation Data'!$I$11,0,10*ROW('Sanitation Data'!I198)))),OFFSET('Sanitation Data'!$I$11,0,10*ROW('Sanitation Data'!I198)),NA())))</f>
        <v>#N/A</v>
      </c>
      <c r="AY204" s="83" t="e">
        <f ca="true">+IF(AND(ISTEXT(OFFSET('Sanitation Data'!$B$2,0,10*ROW('Sanitation Data'!I198))),DN204="Yes"),OFFSET('Sanitation Data'!$I$12,0,10*ROW('Sanitation Data'!I198)),IF(AND(ISTEXT(OFFSET('Sanitation Data'!$B$2,0,10*ROW('Sanitation Data'!I198))),DN204="No",ISNUMBER(OFFSET('Sanitation Data'!$I$12,0,10*ROW('Sanitation Data'!I198)))),CONCATENATE("[",ROUND(OFFSET('Sanitation Data'!$I$12,0,10*ROW('Sanitation Data'!I198)),0),"]"),IF(AND(ISTEXT(OFFSET('Sanitation Data'!$B$2,0,10*ROW('Sanitation Data'!I198))),DN204="",ISNUMBER(OFFSET('Sanitation Data'!$I$12,0,10*ROW('Sanitation Data'!I198)))),OFFSET('Sanitation Data'!$I$12,0,10*ROW('Sanitation Data'!I198)),NA())))</f>
        <v>#N/A</v>
      </c>
      <c r="AZ204" s="84" t="e">
        <f ca="true">+IF(AND(ISTEXT(OFFSET('Hygiene Data'!$B$2,0,10*ROW('Hygiene Data'!D198))),DO204="Yes"),OFFSET('Hygiene Data'!$D$5,0,10*ROW('Hygiene Data'!D198)),IF(AND(ISTEXT(OFFSET('Hygiene Data'!$B$2,0,10*ROW('Hygiene Data'!D198))),DO204="No",ISNUMBER(OFFSET('Hygiene Data'!$D$5,0,10*ROW('Hygiene Data'!D198)))),CONCATENATE("[",ROUND(OFFSET('Hygiene Data'!$D$5,0,10*ROW('Hygiene Data'!D198)),0),"]"),IF(AND(ISTEXT(OFFSET('Hygiene Data'!$B$2,0,10*ROW('Hygiene Data'!D198))),DO204="",ISNUMBER(OFFSET('Hygiene Data'!$D$5,0,10*ROW('Hygiene Data'!D198)))),OFFSET('Hygiene Data'!$D$5,0,10*ROW('Hygiene Data'!D198)),NA())))</f>
        <v>#N/A</v>
      </c>
      <c r="BA204" s="84" t="e">
        <f ca="true">+IF(AND(ISTEXT(OFFSET('Hygiene Data'!$B$2,0,10*ROW('Hygiene Data'!D198))),DP204="Yes"),OFFSET('Hygiene Data'!$D$7,0,10*ROW('Hygiene Data'!D198)),IF(AND(ISTEXT(OFFSET('Hygiene Data'!$B$2,0,10*ROW('Hygiene Data'!D198))),DP204="No",ISNUMBER(OFFSET('Hygiene Data'!$D$7,0,10*ROW('Hygiene Data'!D198)))),CONCATENATE("[",ROUND(OFFSET('Hygiene Data'!$D$7,0,10*ROW('Hygiene Data'!D198)),0),"]"),IF(AND(ISTEXT(OFFSET('Hygiene Data'!$B$2,0,10*ROW('Hygiene Data'!D198))),DP204="",ISNUMBER(OFFSET('Hygiene Data'!$D$7,0,10*ROW('Hygiene Data'!D198)))),OFFSET('Hygiene Data'!$D$7,0,10*ROW('Hygiene Data'!D198)),NA())))</f>
        <v>#N/A</v>
      </c>
      <c r="BB204" s="84" t="e">
        <f ca="true">+IF(AND(ISTEXT(OFFSET('Hygiene Data'!$B$2,0,10*ROW('Hygiene Data'!D198))),DQ204="Yes"),OFFSET('Hygiene Data'!$D$9,0,10*ROW('Hygiene Data'!D198)),IF(AND(ISTEXT(OFFSET('Hygiene Data'!$B$2,0,10*ROW('Hygiene Data'!D198))),DQ204="No",ISNUMBER(OFFSET('Hygiene Data'!$D$9,0,10*ROW('Hygiene Data'!D198)))),CONCATENATE("[",ROUND(OFFSET('Hygiene Data'!$D$9,0,10*ROW('Hygiene Data'!D198)),0),"]"),IF(AND(ISTEXT(OFFSET('Hygiene Data'!$B$2,0,10*ROW('Hygiene Data'!D198))),DQ204="",ISNUMBER(OFFSET('Hygiene Data'!$D$9,0,10*ROW('Hygiene Data'!D198)))),OFFSET('Hygiene Data'!$D$9,0,10*ROW('Hygiene Data'!D198)),NA())))</f>
        <v>#N/A</v>
      </c>
      <c r="BC204" s="84" t="e">
        <f ca="true">+IF(AND(ISTEXT(OFFSET('Hygiene Data'!$B$2,0,10*ROW('Hygiene Data'!E198))),DR204="Yes"),OFFSET('Hygiene Data'!$E$5,0,10*ROW('Hygiene Data'!E198)),IF(AND(ISTEXT(OFFSET('Hygiene Data'!$B$2,0,10*ROW('Hygiene Data'!E198))),DR204="No",ISNUMBER(OFFSET('Hygiene Data'!$E$5,0,10*ROW('Hygiene Data'!E198)))),CONCATENATE("[",ROUND(OFFSET('Hygiene Data'!$E$5,0,10*ROW('Hygiene Data'!E198)),0),"]"),IF(AND(ISTEXT(OFFSET('Hygiene Data'!$B$2,0,10*ROW('Hygiene Data'!E198))),DR204="",ISNUMBER(OFFSET('Hygiene Data'!$E$5,0,10*ROW('Hygiene Data'!E198)))),OFFSET('Hygiene Data'!$E$5,0,10*ROW('Hygiene Data'!E198)),NA())))</f>
        <v>#N/A</v>
      </c>
      <c r="BD204" s="84" t="e">
        <f ca="true">+IF(AND(ISTEXT(OFFSET('Hygiene Data'!$B$2,0,10*ROW('Hygiene Data'!E198))),DS204="Yes"),OFFSET('Hygiene Data'!$E$7,0,10*ROW('Hygiene Data'!E198)),IF(AND(ISTEXT(OFFSET('Hygiene Data'!$B$2,0,10*ROW('Hygiene Data'!E198))),DS204="No",ISNUMBER(OFFSET('Hygiene Data'!$E$7,0,10*ROW('Hygiene Data'!E198)))),CONCATENATE("[",ROUND(OFFSET('Hygiene Data'!$E$7,0,10*ROW('Hygiene Data'!E198)),0),"]"),IF(AND(ISTEXT(OFFSET('Hygiene Data'!$B$2,0,10*ROW('Hygiene Data'!E198))),DS204="",ISNUMBER(OFFSET('Hygiene Data'!$E$7,0,10*ROW('Hygiene Data'!E198)))),OFFSET('Hygiene Data'!$E$7,0,10*ROW('Hygiene Data'!E198)),NA())))</f>
        <v>#N/A</v>
      </c>
      <c r="BE204" s="84" t="e">
        <f ca="true">+IF(AND(ISTEXT(OFFSET('Hygiene Data'!$B$2,0,10*ROW('Hygiene Data'!E198))),DT204="Yes"),OFFSET('Hygiene Data'!$E$9,0,10*ROW('Hygiene Data'!E198)),IF(AND(ISTEXT(OFFSET('Hygiene Data'!$B$2,0,10*ROW('Hygiene Data'!E198))),DT204="No",ISNUMBER(OFFSET('Hygiene Data'!$E$9,0,10*ROW('Hygiene Data'!E198)))),CONCATENATE("[",ROUND(OFFSET('Hygiene Data'!$E$9,0,10*ROW('Hygiene Data'!E198)),0),"]"),IF(AND(ISTEXT(OFFSET('Hygiene Data'!$B$2,0,10*ROW('Hygiene Data'!E198))),DT204="",ISNUMBER(OFFSET('Hygiene Data'!$E$9,0,10*ROW('Hygiene Data'!E198)))),OFFSET('Hygiene Data'!$E$9,0,10*ROW('Hygiene Data'!E198)),NA())))</f>
        <v>#N/A</v>
      </c>
      <c r="BF204" s="84" t="e">
        <f ca="true">+IF(AND(ISTEXT(OFFSET('Hygiene Data'!$B$2,0,10*ROW('Hygiene Data'!F198))),DU204="Yes"),OFFSET('Hygiene Data'!$F$5,0,10*ROW('Hygiene Data'!F198)),IF(AND(ISTEXT(OFFSET('Hygiene Data'!$B$2,0,10*ROW('Hygiene Data'!F198))),DU204="No",ISNUMBER(OFFSET('Hygiene Data'!$F$5,0,10*ROW('Hygiene Data'!F198)))),CONCATENATE("[",ROUND(OFFSET('Hygiene Data'!$F$5,0,10*ROW('Hygiene Data'!F198)),0),"]"),IF(AND(ISTEXT(OFFSET('Hygiene Data'!$B$2,0,10*ROW('Hygiene Data'!F198))),DU204="",ISNUMBER(OFFSET('Hygiene Data'!$F$5,0,10*ROW('Hygiene Data'!F198)))),OFFSET('Hygiene Data'!$F$5,0,10*ROW('Hygiene Data'!F198)),NA())))</f>
        <v>#N/A</v>
      </c>
      <c r="BG204" s="84" t="e">
        <f ca="true">+IF(AND(ISTEXT(OFFSET('Hygiene Data'!$B$2,0,10*ROW('Hygiene Data'!F198))),DV204="Yes"),OFFSET('Hygiene Data'!$F$7,0,10*ROW('Hygiene Data'!F198)),IF(AND(ISTEXT(OFFSET('Hygiene Data'!$B$2,0,10*ROW('Hygiene Data'!F198))),DV204="No",ISNUMBER(OFFSET('Hygiene Data'!$F$7,0,10*ROW('Hygiene Data'!F198)))),CONCATENATE("[",ROUND(OFFSET('Hygiene Data'!$F$7,0,10*ROW('Hygiene Data'!F198)),0),"]"),IF(AND(ISTEXT(OFFSET('Hygiene Data'!$B$2,0,10*ROW('Hygiene Data'!F198))),DV204="",ISNUMBER(OFFSET('Hygiene Data'!$F$7,0,10*ROW('Hygiene Data'!F198)))),OFFSET('Hygiene Data'!$F$7,0,10*ROW('Hygiene Data'!F198)),NA())))</f>
        <v>#N/A</v>
      </c>
      <c r="BH204" s="84" t="e">
        <f ca="true">+IF(AND(ISTEXT(OFFSET('Hygiene Data'!$B$2,0,10*ROW('Hygiene Data'!F198))),DW204="Yes"),OFFSET('Hygiene Data'!$F$9,0,10*ROW('Hygiene Data'!F198)),IF(AND(ISTEXT(OFFSET('Hygiene Data'!$B$2,0,10*ROW('Hygiene Data'!F198))),DW204="No",ISNUMBER(OFFSET('Hygiene Data'!$F$9,0,10*ROW('Hygiene Data'!F198)))),CONCATENATE("[",ROUND(OFFSET('Hygiene Data'!$F$9,0,10*ROW('Hygiene Data'!F198)),0),"]"),IF(AND(ISTEXT(OFFSET('Hygiene Data'!$B$2,0,10*ROW('Hygiene Data'!F198))),DW204="",ISNUMBER(OFFSET('Hygiene Data'!$F$9,0,10*ROW('Hygiene Data'!F198)))),OFFSET('Hygiene Data'!$F$9,0,10*ROW('Hygiene Data'!F198)),NA())))</f>
        <v>#N/A</v>
      </c>
      <c r="BI204" s="84" t="e">
        <f ca="true">+IF(AND(ISTEXT(OFFSET('Hygiene Data'!$B$2,0,10*ROW('Hygiene Data'!G198))),DX204="Yes"),OFFSET('Hygiene Data'!$G$5,0,10*ROW('Hygiene Data'!G198)),IF(AND(ISTEXT(OFFSET('Hygiene Data'!$B$2,0,10*ROW('Hygiene Data'!G198))),DX204="No",ISNUMBER(OFFSET('Hygiene Data'!$G$5,0,10*ROW('Hygiene Data'!G198)))),CONCATENATE("[",ROUND(OFFSET('Hygiene Data'!$G$5,0,10*ROW('Hygiene Data'!G198)),0),"]"),IF(AND(ISTEXT(OFFSET('Hygiene Data'!$B$2,0,10*ROW('Hygiene Data'!G198))),DX204="",ISNUMBER(OFFSET('Hygiene Data'!$G$5,0,10*ROW('Hygiene Data'!G198)))),OFFSET('Hygiene Data'!$G$5,0,10*ROW('Hygiene Data'!G198)),NA())))</f>
        <v>#N/A</v>
      </c>
      <c r="BJ204" s="84" t="e">
        <f ca="true">+IF(AND(ISTEXT(OFFSET('Hygiene Data'!$B$2,0,10*ROW('Hygiene Data'!G198))),DY204="Yes"),OFFSET('Hygiene Data'!$G$7,0,10*ROW('Hygiene Data'!G198)),IF(AND(ISTEXT(OFFSET('Hygiene Data'!$B$2,0,10*ROW('Hygiene Data'!G198))),DY204="No",ISNUMBER(OFFSET('Hygiene Data'!$G$7,0,10*ROW('Hygiene Data'!G198)))),CONCATENATE("[",ROUND(OFFSET('Hygiene Data'!$G$7,0,10*ROW('Hygiene Data'!G198)),0),"]"),IF(AND(ISTEXT(OFFSET('Hygiene Data'!$B$2,0,10*ROW('Hygiene Data'!G198))),DY204="",ISNUMBER(OFFSET('Hygiene Data'!$G$7,0,10*ROW('Hygiene Data'!G198)))),OFFSET('Hygiene Data'!$G$7,0,10*ROW('Hygiene Data'!G198)),NA())))</f>
        <v>#N/A</v>
      </c>
      <c r="BK204" s="84" t="e">
        <f ca="true">+IF(AND(ISTEXT(OFFSET('Hygiene Data'!$B$2,0,10*ROW('Hygiene Data'!G198))),DZ204="Yes"),OFFSET('Hygiene Data'!$G$9,0,10*ROW('Hygiene Data'!G198)),IF(AND(ISTEXT(OFFSET('Hygiene Data'!$B$2,0,10*ROW('Hygiene Data'!G198))),DZ204="No",ISNUMBER(OFFSET('Hygiene Data'!$G$9,0,10*ROW('Hygiene Data'!G198)))),CONCATENATE("[",ROUND(OFFSET('Hygiene Data'!$G$9,0,10*ROW('Hygiene Data'!G198)),0),"]"),IF(AND(ISTEXT(OFFSET('Hygiene Data'!$B$2,0,10*ROW('Hygiene Data'!G198))),DZ204="",ISNUMBER(OFFSET('Hygiene Data'!$G$9,0,10*ROW('Hygiene Data'!G198)))),OFFSET('Hygiene Data'!$G$9,0,10*ROW('Hygiene Data'!G198)),NA())))</f>
        <v>#N/A</v>
      </c>
      <c r="BL204" s="84" t="e">
        <f ca="true">+IF(AND(ISTEXT(OFFSET('Hygiene Data'!$B$2,0,10*ROW('Hygiene Data'!H198))),EA204="Yes"),OFFSET('Hygiene Data'!$H$5,0,10*ROW('Hygiene Data'!H198)),IF(AND(ISTEXT(OFFSET('Hygiene Data'!$B$2,0,10*ROW('Hygiene Data'!H198))),EA204="No",ISNUMBER(OFFSET('Hygiene Data'!$H$5,0,10*ROW('Hygiene Data'!H198)))),CONCATENATE("[",ROUND(OFFSET('Hygiene Data'!$H$5,0,10*ROW('Hygiene Data'!H198)),0),"]"),IF(AND(ISTEXT(OFFSET('Hygiene Data'!$B$2,0,10*ROW('Hygiene Data'!H198))),EA204="",ISNUMBER(OFFSET('Hygiene Data'!$H$5,0,10*ROW('Hygiene Data'!H198)))),OFFSET('Hygiene Data'!$H$5,0,10*ROW('Hygiene Data'!H198)),NA())))</f>
        <v>#N/A</v>
      </c>
      <c r="BM204" s="84" t="e">
        <f ca="true">+IF(AND(ISTEXT(OFFSET('Hygiene Data'!$B$2,0,10*ROW('Hygiene Data'!H198))),EB204="Yes"),OFFSET('Hygiene Data'!$H$7,0,10*ROW('Hygiene Data'!H198)),IF(AND(ISTEXT(OFFSET('Hygiene Data'!$B$2,0,10*ROW('Hygiene Data'!H198))),EB204="No",ISNUMBER(OFFSET('Hygiene Data'!$H$7,0,10*ROW('Hygiene Data'!H198)))),CONCATENATE("[",ROUND(OFFSET('Hygiene Data'!$H$7,0,10*ROW('Hygiene Data'!H198)),0),"]"),IF(AND(ISTEXT(OFFSET('Hygiene Data'!$B$2,0,10*ROW('Hygiene Data'!H198))),EB204="",ISNUMBER(OFFSET('Hygiene Data'!$H$7,0,10*ROW('Hygiene Data'!H198)))),OFFSET('Hygiene Data'!$H$7,0,10*ROW('Hygiene Data'!H198)),NA())))</f>
        <v>#N/A</v>
      </c>
      <c r="BN204" s="84" t="e">
        <f ca="true">+IF(AND(ISTEXT(OFFSET('Hygiene Data'!$B$2,0,10*ROW('Hygiene Data'!H198))),EC204="Yes"),OFFSET('Hygiene Data'!$H$9,0,10*ROW('Hygiene Data'!H198)),IF(AND(ISTEXT(OFFSET('Hygiene Data'!$B$2,0,10*ROW('Hygiene Data'!H198))),EC204="No",ISNUMBER(OFFSET('Hygiene Data'!$H$9,0,10*ROW('Hygiene Data'!H198)))),CONCATENATE("[",ROUND(OFFSET('Hygiene Data'!$H$9,0,10*ROW('Hygiene Data'!H198)),0),"]"),IF(AND(ISTEXT(OFFSET('Hygiene Data'!$B$2,0,10*ROW('Hygiene Data'!H198))),EC204="",ISNUMBER(OFFSET('Hygiene Data'!$H$9,0,10*ROW('Hygiene Data'!H198)))),OFFSET('Hygiene Data'!$H$9,0,10*ROW('Hygiene Data'!H198)),NA())))</f>
        <v>#N/A</v>
      </c>
      <c r="BO204" s="84" t="e">
        <f ca="true">+IF(AND(ISTEXT(OFFSET('Hygiene Data'!$B$2,0,10*ROW('Hygiene Data'!I198))),ED204="Yes"),OFFSET('Hygiene Data'!$I$5,0,10*ROW('Hygiene Data'!I198)),IF(AND(ISTEXT(OFFSET('Hygiene Data'!$B$2,0,10*ROW('Hygiene Data'!I198))),ED204="No",ISNUMBER(OFFSET('Hygiene Data'!$I$5,0,10*ROW('Hygiene Data'!I198)))),CONCATENATE("[",ROUND(OFFSET('Hygiene Data'!$I$5,0,10*ROW('Hygiene Data'!I198)),0),"]"),IF(AND(ISTEXT(OFFSET('Hygiene Data'!$B$2,0,10*ROW('Hygiene Data'!I198))),ED204="",ISNUMBER(OFFSET('Hygiene Data'!$I$5,0,10*ROW('Hygiene Data'!I198)))),OFFSET('Hygiene Data'!$I$5,0,10*ROW('Hygiene Data'!I198)),NA())))</f>
        <v>#N/A</v>
      </c>
      <c r="BP204" s="84" t="e">
        <f ca="true">+IF(AND(ISTEXT(OFFSET('Hygiene Data'!$B$2,0,10*ROW('Hygiene Data'!I198))),EE204="Yes"),OFFSET('Hygiene Data'!$I$7,0,10*ROW('Hygiene Data'!I198)),IF(AND(ISTEXT(OFFSET('Hygiene Data'!$B$2,0,10*ROW('Hygiene Data'!I198))),EE204="No",ISNUMBER(OFFSET('Hygiene Data'!$I$7,0,10*ROW('Hygiene Data'!I198)))),CONCATENATE("[",ROUND(OFFSET('Hygiene Data'!$I$7,0,10*ROW('Hygiene Data'!I198)),0),"]"),IF(AND(ISTEXT(OFFSET('Hygiene Data'!$B$2,0,10*ROW('Hygiene Data'!I198))),EE204="",ISNUMBER(OFFSET('Hygiene Data'!$I$7,0,10*ROW('Hygiene Data'!I198)))),OFFSET('Hygiene Data'!$I$7,0,10*ROW('Hygiene Data'!I198)),NA())))</f>
        <v>#N/A</v>
      </c>
      <c r="BQ204" s="84" t="e">
        <f ca="true">+IF(AND(ISTEXT(OFFSET('Hygiene Data'!$B$2,0,10*ROW('Hygiene Data'!I198))),EF204="Yes"),OFFSET('Hygiene Data'!$I$9,0,10*ROW('Hygiene Data'!I198)),IF(AND(ISTEXT(OFFSET('Hygiene Data'!$B$2,0,10*ROW('Hygiene Data'!I198))),EF204="No",ISNUMBER(OFFSET('Hygiene Data'!$I$9,0,10*ROW('Hygiene Data'!I198)))),CONCATENATE("[",ROUND(OFFSET('Hygiene Data'!$I$9,0,10*ROW('Hygiene Data'!I198)),0),"]"),IF(AND(ISTEXT(OFFSET('Hygiene Data'!$B$2,0,10*ROW('Hygiene Data'!I198))),EF204="",ISNUMBER(OFFSET('Hygiene Data'!$I$9,0,10*ROW('Hygiene Data'!I198)))),OFFSET('Hygiene Data'!$I$9,0,10*ROW('Hygiene Data'!I198)),NA())))</f>
        <v>#N/A</v>
      </c>
      <c r="BR204" s="269"/>
      <c r="BS204" s="269" t="str">
        <f ca="true">+IF(OFFSET('Water Data'!$D$27,0,10*ROW('Water Data'!D198))="","",OFFSET('Water Data'!$D$27,0,10*ROW('Water Data'!D198)))</f>
        <v/>
      </c>
      <c r="BT204" s="269" t="str">
        <f ca="true">+IF(OFFSET('Water Data'!$D$28,0,10*ROW('Water Data'!D198))="","",OFFSET('Water Data'!$D$28,0,10*ROW('Water Data'!D198)))</f>
        <v/>
      </c>
      <c r="BU204" s="269" t="str">
        <f ca="true">+IF(OFFSET('Water Data'!$D$29,0,10*ROW('Water Data'!D198))="","",OFFSET('Water Data'!$D$29,0,10*ROW('Water Data'!D198)))</f>
        <v/>
      </c>
      <c r="BV204" s="269" t="str">
        <f ca="true">+IF(OFFSET('Water Data'!$E$27,0,10*ROW('Water Data'!E198))="","",OFFSET('Water Data'!$E$27,0,10*ROW('Water Data'!E198)))</f>
        <v/>
      </c>
      <c r="BW204" s="269" t="str">
        <f ca="true">+IF(OFFSET('Water Data'!$E$28,0,10*ROW('Water Data'!E198))="","",OFFSET('Water Data'!$E$28,0,10*ROW('Water Data'!E198)))</f>
        <v/>
      </c>
      <c r="BX204" s="269" t="str">
        <f ca="true">+IF(OFFSET('Water Data'!$E$29,0,10*ROW('Water Data'!E198))="","",OFFSET('Water Data'!$E$29,0,10*ROW('Water Data'!E198)))</f>
        <v/>
      </c>
      <c r="BY204" s="269" t="str">
        <f ca="true">+IF(OFFSET('Water Data'!$F$27,0,10*ROW('Water Data'!F198))="","",OFFSET('Water Data'!$F$27,0,10*ROW('Water Data'!F198)))</f>
        <v/>
      </c>
      <c r="BZ204" s="269" t="str">
        <f ca="true">+IF(OFFSET('Water Data'!$F$28,0,10*ROW('Water Data'!F198))="","",OFFSET('Water Data'!$F$28,0,10*ROW('Water Data'!F198)))</f>
        <v/>
      </c>
      <c r="CA204" s="269" t="str">
        <f ca="true">+IF(OFFSET('Water Data'!$F$29,0,10*ROW('Water Data'!F198))="","",OFFSET('Water Data'!$F$29,0,10*ROW('Water Data'!F198)))</f>
        <v/>
      </c>
      <c r="CB204" s="269" t="str">
        <f ca="true">+IF(OFFSET('Water Data'!$G$27,0,10*ROW('Water Data'!G198))="","",OFFSET('Water Data'!$G$27,0,10*ROW('Water Data'!G198)))</f>
        <v/>
      </c>
      <c r="CC204" s="269" t="str">
        <f ca="true">+IF(OFFSET('Water Data'!$G$28,0,10*ROW('Water Data'!G198))="","",OFFSET('Water Data'!$G$28,0,10*ROW('Water Data'!G198)))</f>
        <v/>
      </c>
      <c r="CD204" s="269" t="str">
        <f ca="true">+IF(OFFSET('Water Data'!$G$29,0,10*ROW('Water Data'!G198))="","",OFFSET('Water Data'!$G$29,0,10*ROW('Water Data'!G198)))</f>
        <v/>
      </c>
      <c r="CE204" s="269" t="str">
        <f ca="true">+IF(OFFSET('Water Data'!$H$27,0,10*ROW('Water Data'!H198))="","",OFFSET('Water Data'!$H$27,0,10*ROW('Water Data'!H198)))</f>
        <v/>
      </c>
      <c r="CF204" s="269" t="str">
        <f ca="true">+IF(OFFSET('Water Data'!$H$28,0,10*ROW('Water Data'!H198))="","",OFFSET('Water Data'!$H$28,0,10*ROW('Water Data'!H198)))</f>
        <v/>
      </c>
      <c r="CG204" s="269" t="str">
        <f ca="true">+IF(OFFSET('Water Data'!$H$29,0,10*ROW('Water Data'!H198))="","",OFFSET('Water Data'!$H$29,0,10*ROW('Water Data'!H198)))</f>
        <v/>
      </c>
      <c r="CH204" s="269" t="str">
        <f ca="true">+IF(OFFSET('Water Data'!$I$27,0,10*ROW('Water Data'!I198))="","",OFFSET('Water Data'!$I$27,0,10*ROW('Water Data'!I198)))</f>
        <v/>
      </c>
      <c r="CI204" s="269" t="str">
        <f ca="true">+IF(OFFSET('Water Data'!$I$28,0,10*ROW('Water Data'!I198))="","",OFFSET('Water Data'!$I$28,0,10*ROW('Water Data'!I198)))</f>
        <v/>
      </c>
      <c r="CJ204" s="269" t="str">
        <f ca="true">+IF(OFFSET('Water Data'!$I$29,0,10*ROW('Water Data'!I198))="","",OFFSET('Water Data'!$I$29,0,10*ROW('Water Data'!I198)))</f>
        <v/>
      </c>
      <c r="CK204" s="269" t="str">
        <f ca="true">+IF(OFFSET('Sanitation Data'!$D$28,0,10*ROW('Sanitation Data'!D198))="","",OFFSET('Sanitation Data'!$D$28,0,10*ROW('Sanitation Data'!D198)))</f>
        <v/>
      </c>
      <c r="CL204" s="269" t="str">
        <f ca="true">+IF(OFFSET('Sanitation Data'!$D$29,0,10*ROW('Sanitation Data'!D198))="","",OFFSET('Sanitation Data'!$D$29,0,10*ROW('Sanitation Data'!D198)))</f>
        <v/>
      </c>
      <c r="CM204" s="269" t="str">
        <f ca="true">+IF(OFFSET('Sanitation Data'!$D$30,0,10*ROW('Sanitation Data'!D198))="","",OFFSET('Sanitation Data'!$D$30,0,10*ROW('Sanitation Data'!D198)))</f>
        <v/>
      </c>
      <c r="CN204" s="269" t="str">
        <f ca="true">+IF(OFFSET('Sanitation Data'!$D$31,0,10*ROW('Sanitation Data'!D198))="","",OFFSET('Sanitation Data'!$D$31,0,10*ROW('Sanitation Data'!D198)))</f>
        <v/>
      </c>
      <c r="CO204" s="269" t="str">
        <f ca="true">+IF(OFFSET('Sanitation Data'!$D$32,0,10*ROW('Sanitation Data'!D198))="","",OFFSET('Sanitation Data'!$D$32,0,10*ROW('Sanitation Data'!D198)))</f>
        <v/>
      </c>
      <c r="CP204" s="269" t="str">
        <f ca="true">+IF(OFFSET('Sanitation Data'!$E$28,0,10*ROW('Sanitation Data'!E198))="","",OFFSET('Sanitation Data'!$E$28,0,10*ROW('Sanitation Data'!E198)))</f>
        <v/>
      </c>
      <c r="CQ204" s="269" t="str">
        <f ca="true">+IF(OFFSET('Sanitation Data'!$E$29,0,10*ROW('Sanitation Data'!E198))="","",OFFSET('Sanitation Data'!$E$29,0,10*ROW('Sanitation Data'!E198)))</f>
        <v/>
      </c>
      <c r="CR204" s="269" t="str">
        <f ca="true">+IF(OFFSET('Sanitation Data'!$E$30,0,10*ROW('Sanitation Data'!E198))="","",OFFSET('Sanitation Data'!$E$30,0,10*ROW('Sanitation Data'!E198)))</f>
        <v/>
      </c>
      <c r="CS204" s="269" t="str">
        <f ca="true">+IF(OFFSET('Sanitation Data'!$E$31,0,10*ROW('Sanitation Data'!E198))="","",OFFSET('Sanitation Data'!$E$31,0,10*ROW('Sanitation Data'!E198)))</f>
        <v/>
      </c>
      <c r="CT204" s="269" t="str">
        <f ca="true">+IF(OFFSET('Sanitation Data'!$E$32,0,10*ROW('Sanitation Data'!E198))="","",OFFSET('Sanitation Data'!$E$32,0,10*ROW('Sanitation Data'!E198)))</f>
        <v/>
      </c>
      <c r="CU204" s="269" t="str">
        <f ca="true">+IF(OFFSET('Sanitation Data'!$F$28,0,10*ROW('Sanitation Data'!F198))="","",OFFSET('Sanitation Data'!$F$28,0,10*ROW('Sanitation Data'!F198)))</f>
        <v/>
      </c>
      <c r="CV204" s="269" t="str">
        <f ca="true">+IF(OFFSET('Sanitation Data'!$F$29,0,10*ROW('Sanitation Data'!F198))="","",OFFSET('Sanitation Data'!$F$29,0,10*ROW('Sanitation Data'!F198)))</f>
        <v/>
      </c>
      <c r="CW204" s="269" t="str">
        <f ca="true">+IF(OFFSET('Sanitation Data'!$F$30,0,10*ROW('Sanitation Data'!F198))="","",OFFSET('Sanitation Data'!$F$30,0,10*ROW('Sanitation Data'!F198)))</f>
        <v/>
      </c>
      <c r="CX204" s="269" t="str">
        <f ca="true">+IF(OFFSET('Sanitation Data'!$F$31,0,10*ROW('Sanitation Data'!F198))="","",OFFSET('Sanitation Data'!$F$31,0,10*ROW('Sanitation Data'!F198)))</f>
        <v/>
      </c>
      <c r="CY204" s="269" t="str">
        <f ca="true">+IF(OFFSET('Sanitation Data'!$F$32,0,10*ROW('Sanitation Data'!F198))="","",OFFSET('Sanitation Data'!$F$32,0,10*ROW('Sanitation Data'!F198)))</f>
        <v/>
      </c>
      <c r="CZ204" s="269" t="str">
        <f ca="true">+IF(OFFSET('Sanitation Data'!$G$28,0,10*ROW('Sanitation Data'!G198))="","",OFFSET('Sanitation Data'!$G$28,0,10*ROW('Sanitation Data'!G198)))</f>
        <v/>
      </c>
      <c r="DA204" s="269" t="str">
        <f ca="true">+IF(OFFSET('Sanitation Data'!$G$29,0,10*ROW('Sanitation Data'!G198))="","",OFFSET('Sanitation Data'!$G$29,0,10*ROW('Sanitation Data'!G198)))</f>
        <v/>
      </c>
      <c r="DB204" s="269" t="str">
        <f ca="true">+IF(OFFSET('Sanitation Data'!$G$30,0,10*ROW('Sanitation Data'!G198))="","",OFFSET('Sanitation Data'!$G$30,0,10*ROW('Sanitation Data'!G198)))</f>
        <v/>
      </c>
      <c r="DC204" s="269" t="str">
        <f ca="true">+IF(OFFSET('Sanitation Data'!$G$31,0,10*ROW('Sanitation Data'!G198))="","",OFFSET('Sanitation Data'!$G$31,0,10*ROW('Sanitation Data'!G198)))</f>
        <v/>
      </c>
      <c r="DD204" s="269" t="str">
        <f ca="true">+IF(OFFSET('Sanitation Data'!$G$32,0,10*ROW('Sanitation Data'!G198))="","",OFFSET('Sanitation Data'!$G$32,0,10*ROW('Sanitation Data'!G198)))</f>
        <v/>
      </c>
      <c r="DE204" s="269" t="str">
        <f ca="true">+IF(OFFSET('Sanitation Data'!$H$28,0,10*ROW('Sanitation Data'!H198))="","",OFFSET('Sanitation Data'!$H$28,0,10*ROW('Sanitation Data'!H198)))</f>
        <v/>
      </c>
      <c r="DF204" s="269" t="str">
        <f ca="true">+IF(OFFSET('Sanitation Data'!$H$29,0,10*ROW('Sanitation Data'!H198))="","",OFFSET('Sanitation Data'!$H$29,0,10*ROW('Sanitation Data'!H198)))</f>
        <v/>
      </c>
      <c r="DG204" s="269" t="str">
        <f ca="true">+IF(OFFSET('Sanitation Data'!$H$30,0,10*ROW('Sanitation Data'!H198))="","",OFFSET('Sanitation Data'!$H$30,0,10*ROW('Sanitation Data'!H198)))</f>
        <v/>
      </c>
      <c r="DH204" s="269" t="str">
        <f ca="true">+IF(OFFSET('Sanitation Data'!$H$31,0,10*ROW('Sanitation Data'!H198))="","",OFFSET('Sanitation Data'!$H$31,0,10*ROW('Sanitation Data'!H198)))</f>
        <v/>
      </c>
      <c r="DI204" s="269" t="str">
        <f ca="true">+IF(OFFSET('Sanitation Data'!$H$32,0,10*ROW('Sanitation Data'!H198))="","",OFFSET('Sanitation Data'!$H$32,0,10*ROW('Sanitation Data'!H198)))</f>
        <v/>
      </c>
      <c r="DJ204" s="269" t="str">
        <f ca="true">+IF(OFFSET('Sanitation Data'!$I$28,0,10*ROW('Sanitation Data'!I198))="","",OFFSET('Sanitation Data'!$I$28,0,10*ROW('Sanitation Data'!I198)))</f>
        <v/>
      </c>
      <c r="DK204" s="269" t="str">
        <f ca="true">+IF(OFFSET('Sanitation Data'!$I$29,0,10*ROW('Sanitation Data'!I198))="","",OFFSET('Sanitation Data'!$I$29,0,10*ROW('Sanitation Data'!I198)))</f>
        <v/>
      </c>
      <c r="DL204" s="269" t="str">
        <f ca="true">+IF(OFFSET('Sanitation Data'!$I$30,0,10*ROW('Sanitation Data'!I198))="","",OFFSET('Sanitation Data'!$I$30,0,10*ROW('Sanitation Data'!I198)))</f>
        <v/>
      </c>
      <c r="DM204" s="269" t="str">
        <f ca="true">+IF(OFFSET('Sanitation Data'!$I$31,0,10*ROW('Sanitation Data'!I198))="","",OFFSET('Sanitation Data'!$I$31,0,10*ROW('Sanitation Data'!I198)))</f>
        <v/>
      </c>
      <c r="DN204" s="269" t="str">
        <f ca="true">+IF(OFFSET('Sanitation Data'!$I$32,0,10*ROW('Sanitation Data'!I198))="","",OFFSET('Sanitation Data'!$I$32,0,10*ROW('Sanitation Data'!I198)))</f>
        <v/>
      </c>
      <c r="DO204" s="269" t="str">
        <f ca="true">+IF(OFFSET('Hygiene Data'!$D$11,0,10*ROW('Hygiene Data'!D198))="","",OFFSET('Hygiene Data'!$D$11,0,10*ROW('Hygiene Data'!D198)))</f>
        <v/>
      </c>
      <c r="DP204" s="269" t="str">
        <f ca="true">+IF(OFFSET('Hygiene Data'!$D$12,0,10*ROW('Hygiene Data'!D198))="","",OFFSET('Hygiene Data'!$D$12,0,10*ROW('Hygiene Data'!D198)))</f>
        <v/>
      </c>
      <c r="DQ204" s="269" t="str">
        <f ca="true">+IF(OFFSET('Hygiene Data'!$D$13,0,10*ROW('Hygiene Data'!D198))="","",OFFSET('Hygiene Data'!$D$13,0,10*ROW('Hygiene Data'!D198)))</f>
        <v/>
      </c>
      <c r="DR204" s="269" t="str">
        <f ca="true">+IF(OFFSET('Hygiene Data'!$E$11,0,10*ROW('Hygiene Data'!E198))="","",OFFSET('Hygiene Data'!$E$11,0,10*ROW('Hygiene Data'!E198)))</f>
        <v/>
      </c>
      <c r="DS204" s="269" t="str">
        <f ca="true">+IF(OFFSET('Hygiene Data'!$E$12,0,10*ROW('Hygiene Data'!E198))="","",OFFSET('Hygiene Data'!$E$12,0,10*ROW('Hygiene Data'!E198)))</f>
        <v/>
      </c>
      <c r="DT204" s="269" t="str">
        <f ca="true">+IF(OFFSET('Hygiene Data'!$E$13,0,10*ROW('Hygiene Data'!E198))="","",OFFSET('Hygiene Data'!$E$13,0,10*ROW('Hygiene Data'!E198)))</f>
        <v/>
      </c>
      <c r="DU204" s="269" t="str">
        <f ca="true">+IF(OFFSET('Hygiene Data'!$F$11,0,10*ROW('Hygiene Data'!F198))="","",OFFSET('Hygiene Data'!$F$11,0,10*ROW('Hygiene Data'!F198)))</f>
        <v/>
      </c>
      <c r="DV204" s="269" t="str">
        <f ca="true">+IF(OFFSET('Hygiene Data'!$F$12,0,10*ROW('Hygiene Data'!F198))="","",OFFSET('Hygiene Data'!$F$12,0,10*ROW('Hygiene Data'!F198)))</f>
        <v/>
      </c>
      <c r="DW204" s="269" t="str">
        <f ca="true">+IF(OFFSET('Hygiene Data'!$F$13,0,10*ROW('Hygiene Data'!F198))="","",OFFSET('Hygiene Data'!$F$13,0,10*ROW('Hygiene Data'!F198)))</f>
        <v/>
      </c>
      <c r="DX204" s="269" t="str">
        <f ca="true">+IF(OFFSET('Hygiene Data'!$G$11,0,10*ROW('Hygiene Data'!G198))="","",OFFSET('Hygiene Data'!$G$11,0,10*ROW('Hygiene Data'!G198)))</f>
        <v/>
      </c>
      <c r="DY204" s="269" t="str">
        <f ca="true">+IF(OFFSET('Hygiene Data'!$G$12,0,10*ROW('Hygiene Data'!G198))="","",OFFSET('Hygiene Data'!$G$12,0,10*ROW('Hygiene Data'!G198)))</f>
        <v/>
      </c>
      <c r="DZ204" s="269" t="str">
        <f ca="true">+IF(OFFSET('Hygiene Data'!$G$13,0,10*ROW('Hygiene Data'!G198))="","",OFFSET('Hygiene Data'!$G$13,0,10*ROW('Hygiene Data'!G198)))</f>
        <v/>
      </c>
      <c r="EA204" s="269" t="str">
        <f ca="true">+IF(OFFSET('Hygiene Data'!$H$11,0,10*ROW('Hygiene Data'!H198))="","",OFFSET('Hygiene Data'!$H$11,0,10*ROW('Hygiene Data'!H198)))</f>
        <v/>
      </c>
      <c r="EB204" s="269" t="str">
        <f ca="true">+IF(OFFSET('Hygiene Data'!$H$12,0,10*ROW('Hygiene Data'!H198))="","",OFFSET('Hygiene Data'!$H$12,0,10*ROW('Hygiene Data'!H198)))</f>
        <v/>
      </c>
      <c r="EC204" s="269" t="str">
        <f ca="true">+IF(OFFSET('Hygiene Data'!$H$13,0,10*ROW('Hygiene Data'!H198))="","",OFFSET('Hygiene Data'!$H$13,0,10*ROW('Hygiene Data'!H198)))</f>
        <v/>
      </c>
      <c r="ED204" s="269" t="str">
        <f ca="true">+IF(OFFSET('Hygiene Data'!$I$11,0,10*ROW('Hygiene Data'!I198))="","",OFFSET('Hygiene Data'!$I$11,0,10*ROW('Hygiene Data'!I198)))</f>
        <v/>
      </c>
      <c r="EE204" s="269" t="str">
        <f ca="true">+IF(OFFSET('Hygiene Data'!$I$12,0,10*ROW('Hygiene Data'!I198))="","",OFFSET('Hygiene Data'!$I$12,0,10*ROW('Hygiene Data'!I198)))</f>
        <v/>
      </c>
      <c r="EF204" s="269" t="str">
        <f ca="true">+IF(OFFSET('Hygiene Data'!$I$13,0,10*ROW('Hygiene Data'!I198))="","",OFFSET('Hygiene Data'!$I$13,0,10*ROW('Hygiene Data'!I198)))</f>
        <v/>
      </c>
    </row>
    <row xmlns:x14ac="http://schemas.microsoft.com/office/spreadsheetml/2009/9/ac" r="205" x14ac:dyDescent="0.2">
      <c r="A205" s="36" t="str">
        <f ca="true">+IF(OFFSET('Water Data'!$B$2,0,10*ROW('Water Data'!E199))="","",OFFSET('Water Data'!$B$2,0,10*ROW('Water Data'!E199)))</f>
        <v/>
      </c>
      <c r="B205" s="36" t="str">
        <f ca="true">+IF(OFFSET('Water Data'!$C$2,0,10*ROW('Water Data'!F199))="","",OFFSET('Water Data'!$C$2,0,10*ROW('Water Data'!F199)))</f>
        <v/>
      </c>
      <c r="C205" s="325" t="str">
        <f t="shared" ca="true" si="3"/>
        <v/>
      </c>
      <c r="D205" s="82" t="e">
        <f ca="true">+IF(AND(ISTEXT(OFFSET('Water Data'!$B$2,0,10*ROW('Water Data'!D199))),BS205="Yes"),100-OFFSET('Water Data'!$D$4,0,10*ROW('Water Data'!D199)),IF(AND(ISTEXT(OFFSET('Water Data'!$B$2,0,10*ROW('Water Data'!D199))),BS205="No",ISNUMBER(OFFSET('Water Data'!$D$4,0,10*ROW('Water Data'!D199)))),CONCATENATE("[",ROUND(100-OFFSET('Water Data'!$D$4,0,10*ROW('Water Data'!D199)),0),"]"),IF(AND(ISTEXT(OFFSET('Water Data'!$B$2,0,10*ROW('Water Data'!D199))),BS205="",ISNUMBER(OFFSET('Water Data'!$D$4,0,10*ROW('Water Data'!D199)))),100-OFFSET('Water Data'!$D$4,0,10*ROW('Water Data'!D199)),NA())))</f>
        <v>#N/A</v>
      </c>
      <c r="E205" s="82" t="e">
        <f ca="true">+IF(AND(ISTEXT(OFFSET('Water Data'!$B$2,0,10*ROW('Water Data'!E199))),BT205="Yes"),OFFSET('Water Data'!$D$6,0,10*ROW('Water Data'!D199)),IF(AND(ISTEXT(OFFSET('Water Data'!$B$2,0,10*ROW('Water Data'!D199))),BT205="No",ISNUMBER(OFFSET('Water Data'!$D$6,0,10*ROW('Water Data'!D199)))),CONCATENATE("[",ROUND(OFFSET('Water Data'!$D$6,0,10*ROW('Water Data'!D199)),0),"]"),IF(AND(ISTEXT(OFFSET('Water Data'!$B$2,0,10*ROW('Water Data'!D199))),BT205="",ISNUMBER(OFFSET('Water Data'!$D$6,0,10*ROW('Water Data'!D199)))),OFFSET('Water Data'!$D$6,0,10*ROW('Water Data'!D199)),NA())))</f>
        <v>#N/A</v>
      </c>
      <c r="F205" s="82" t="e">
        <f ca="true">+IF(AND(ISTEXT(OFFSET('Water Data'!$B$2,0,10*ROW('Water Data'!D199))),BU205="Yes"),OFFSET('Water Data'!$D$9,0,10*ROW('Water Data'!D199)),IF(AND(ISTEXT(OFFSET('Water Data'!$B$2,0,10*ROW('Water Data'!D199))),BU205="No",ISNUMBER(OFFSET('Water Data'!$D$9,0,10*ROW('Water Data'!D199)))),CONCATENATE("[",ROUND(OFFSET('Water Data'!$D$9,0,10*ROW('Water Data'!D199)),0),"]"),IF(AND(ISTEXT(OFFSET('Water Data'!$B$2,0,10*ROW('Water Data'!D199))),BU205="",ISNUMBER(OFFSET('Water Data'!$D$9,0,10*ROW('Water Data'!D199)))),OFFSET('Water Data'!$D$9,0,10*ROW('Water Data'!D199)),NA())))</f>
        <v>#N/A</v>
      </c>
      <c r="G205" s="82" t="e">
        <f ca="true">+IF(AND(ISTEXT(OFFSET('Water Data'!$B$2,0,10*ROW('Water Data'!E199))),BV205="Yes"),100-OFFSET('Water Data'!$E$4,0,10*ROW('Water Data'!E199)),IF(AND(ISTEXT(OFFSET('Water Data'!$B$2,0,10*ROW('Water Data'!E199))),BV205="No",ISNUMBER(OFFSET('Water Data'!$E$4,0,10*ROW('Water Data'!E199)))),CONCATENATE("[",ROUND(100-OFFSET('Water Data'!$E$4,0,10*ROW('Water Data'!E199)),0),"]"),IF(AND(ISTEXT(OFFSET('Water Data'!$B$2,0,10*ROW('Water Data'!E199))),BV205="",ISNUMBER(OFFSET('Water Data'!$E$4,0,10*ROW('Water Data'!E199)))),100-OFFSET('Water Data'!$E$4,0,10*ROW('Water Data'!E199)),NA())))</f>
        <v>#N/A</v>
      </c>
      <c r="H205" s="82" t="e">
        <f ca="true">+IF(AND(ISTEXT(OFFSET('Water Data'!$B$2,0,10*ROW('Water Data'!E199))),BW205="Yes"),OFFSET('Water Data'!$E$6,0,10*ROW('Water Data'!E199)),IF(AND(ISTEXT(OFFSET('Water Data'!$B$2,0,10*ROW('Water Data'!E199))),BW205="No",ISNUMBER(OFFSET('Water Data'!$E$6,0,10*ROW('Water Data'!E199)))),CONCATENATE("[",ROUND(OFFSET('Water Data'!$D$6,0,10*ROW('Water Data'!E199)),0),"]"),IF(AND(ISTEXT(OFFSET('Water Data'!$B$2,0,10*ROW('Water Data'!E199))),BW205="",ISNUMBER(OFFSET('Water Data'!$E$6,0,10*ROW('Water Data'!E199)))),OFFSET('Water Data'!$E$6,0,10*ROW('Water Data'!E199)),NA())))</f>
        <v>#N/A</v>
      </c>
      <c r="I205" s="82" t="e">
        <f ca="true">+IF(AND(ISTEXT(OFFSET('Water Data'!$B$2,0,10*ROW('Water Data'!E199))),BX205="Yes"),OFFSET('Water Data'!$E$9,0,10*ROW('Water Data'!E199)),IF(AND(ISTEXT(OFFSET('Water Data'!$B$2,0,10*ROW('Water Data'!E199))),BX205="No",ISNUMBER(OFFSET('Water Data'!$E$9,0,10*ROW('Water Data'!E199)))),CONCATENATE("[",ROUND(OFFSET('Water Data'!$E$9,0,10*ROW('Water Data'!E199)),0),"]"),IF(AND(ISTEXT(OFFSET('Water Data'!$B$2,0,10*ROW('Water Data'!E199))),BX205="",ISNUMBER(OFFSET('Water Data'!$E$9,0,10*ROW('Water Data'!E199)))),OFFSET('Water Data'!$E$9,0,10*ROW('Water Data'!E199)),NA())))</f>
        <v>#N/A</v>
      </c>
      <c r="J205" s="82" t="e">
        <f ca="true">+IF(AND(ISTEXT(OFFSET('Water Data'!$B$2,0,10*ROW('Water Data'!F199))),BY205="Yes"),100-OFFSET('Water Data'!$F$4,0,10*ROW('Water Data'!F199)),IF(AND(ISTEXT(OFFSET('Water Data'!$B$2,0,10*ROW('Water Data'!F199))),BY205="No",ISNUMBER(OFFSET('Water Data'!$F$4,0,10*ROW('Water Data'!F199)))),CONCATENATE("[",ROUND(100-OFFSET('Water Data'!$F$4,0,10*ROW('Water Data'!F199)),0),"]"),IF(AND(ISTEXT(OFFSET('Water Data'!$B$2,0,10*ROW('Water Data'!F199))),BY205="",ISNUMBER(OFFSET('Water Data'!$F$4,0,10*ROW('Water Data'!F199)))),100-OFFSET('Water Data'!$F$4,0,10*ROW('Water Data'!F199)),NA())))</f>
        <v>#N/A</v>
      </c>
      <c r="K205" s="82" t="e">
        <f ca="true">+IF(AND(ISTEXT(OFFSET('Water Data'!$B$2,0,10*ROW('Water Data'!F199))),BZ205="Yes"),OFFSET('Water Data'!$F$6,0,10*ROW('Water Data'!F199)),IF(AND(ISTEXT(OFFSET('Water Data'!$B$2,0,10*ROW('Water Data'!F199))),BZ205="No",ISNUMBER(OFFSET('Water Data'!$F$6,0,10*ROW('Water Data'!F199)))),CONCATENATE("[",ROUND(OFFSET('Water Data'!$F$6,0,10*ROW('Water Data'!F199)),0),"]"),IF(AND(ISTEXT(OFFSET('Water Data'!$B$2,0,10*ROW('Water Data'!F199))),BZ205="",ISNUMBER(OFFSET('Water Data'!$F$6,0,10*ROW('Water Data'!F199)))),OFFSET('Water Data'!$F$6,0,10*ROW('Water Data'!F199)),NA())))</f>
        <v>#N/A</v>
      </c>
      <c r="L205" s="82" t="e">
        <f ca="true">+IF(AND(ISTEXT(OFFSET('Water Data'!$B$2,0,10*ROW('Water Data'!F199))),CA205="Yes"),OFFSET('Water Data'!$F$9,0,10*ROW('Water Data'!F199)),IF(AND(ISTEXT(OFFSET('Water Data'!$B$2,0,10*ROW('Water Data'!F199))),CA205="No",ISNUMBER(OFFSET('Water Data'!$F$9,0,10*ROW('Water Data'!F199)))),CONCATENATE("[",ROUND(OFFSET('Water Data'!$F$9,0,10*ROW('Water Data'!F199)),0),"]"),IF(AND(ISTEXT(OFFSET('Water Data'!$B$2,0,10*ROW('Water Data'!F199))),CA205="",ISNUMBER(OFFSET('Water Data'!$F$9,0,10*ROW('Water Data'!F199)))),OFFSET('Water Data'!$F$9,0,10*ROW('Water Data'!F199)),NA())))</f>
        <v>#N/A</v>
      </c>
      <c r="M205" s="82" t="e">
        <f ca="true">+IF(AND(ISTEXT(OFFSET('Water Data'!$B$2,0,10*ROW('Water Data'!G199))),CB205="Yes"),100-OFFSET('Water Data'!$G$4,0,10*ROW('Water Data'!G199)),IF(AND(ISTEXT(OFFSET('Water Data'!$B$2,0,10*ROW('Water Data'!G199))),CB205="No",ISNUMBER(OFFSET('Water Data'!$G$4,0,10*ROW('Water Data'!G199)))),CONCATENATE("[",ROUND(100-OFFSET('Water Data'!$G$4,0,10*ROW('Water Data'!G199)),0),"]"),IF(AND(ISTEXT(OFFSET('Water Data'!$B$2,0,10*ROW('Water Data'!G199))),CB205="",ISNUMBER(OFFSET('Water Data'!$G$4,0,10*ROW('Water Data'!G199)))),100-OFFSET('Water Data'!$G$4,0,10*ROW('Water Data'!G199)),NA())))</f>
        <v>#N/A</v>
      </c>
      <c r="N205" s="82" t="e">
        <f ca="true">+IF(AND(ISTEXT(OFFSET('Water Data'!$B$2,0,10*ROW('Water Data'!G199))),CC205="Yes"),OFFSET('Water Data'!$G$6,0,10*ROW('Water Data'!G199)),IF(AND(ISTEXT(OFFSET('Water Data'!$B$2,0,10*ROW('Water Data'!G199))),CC205="No",ISNUMBER(OFFSET('Water Data'!$G$6,0,10*ROW('Water Data'!G199)))),CONCATENATE("[",ROUND(OFFSET('Water Data'!$G$6,0,10*ROW('Water Data'!G199)),0),"]"),IF(AND(ISTEXT(OFFSET('Water Data'!$B$2,0,10*ROW('Water Data'!G199))),CC205="",ISNUMBER(OFFSET('Water Data'!$G$6,0,10*ROW('Water Data'!G199)))),OFFSET('Water Data'!$G$6,0,10*ROW('Water Data'!G199)),NA())))</f>
        <v>#N/A</v>
      </c>
      <c r="O205" s="82" t="e">
        <f ca="true">+IF(AND(ISTEXT(OFFSET('Water Data'!$B$2,0,10*ROW('Water Data'!G199))),CD205="Yes"),OFFSET('Water Data'!$G$9,0,10*ROW('Water Data'!G199)),IF(AND(ISTEXT(OFFSET('Water Data'!$B$2,0,10*ROW('Water Data'!G199))),CD205="No",ISNUMBER(OFFSET('Water Data'!$G$9,0,10*ROW('Water Data'!G199)))),CONCATENATE("[",ROUND(OFFSET('Water Data'!$G$9,0,10*ROW('Water Data'!G199)),0),"]"),IF(AND(ISTEXT(OFFSET('Water Data'!$B$2,0,10*ROW('Water Data'!G199))),CD205="",ISNUMBER(OFFSET('Water Data'!$G$9,0,10*ROW('Water Data'!G199)))),OFFSET('Water Data'!$G$9,0,10*ROW('Water Data'!G199)),NA())))</f>
        <v>#N/A</v>
      </c>
      <c r="P205" s="82" t="e">
        <f ca="true">+IF(AND(ISTEXT(OFFSET('Water Data'!$B$2,0,10*ROW('Water Data'!H199))),CE205="Yes"),100-OFFSET('Water Data'!$H$4,0,10*ROW('Water Data'!H199)),IF(AND(ISTEXT(OFFSET('Water Data'!$B$2,0,10*ROW('Water Data'!H199))),CE205="No",ISNUMBER(OFFSET('Water Data'!$H$4,0,10*ROW('Water Data'!H199)))),CONCATENATE("[",ROUND(100-OFFSET('Water Data'!$H$4,0,10*ROW('Water Data'!H199)),0),"]"),IF(AND(ISTEXT(OFFSET('Water Data'!$B$2,0,10*ROW('Water Data'!H199))),CE205="",ISNUMBER(OFFSET('Water Data'!$H$4,0,10*ROW('Water Data'!H199)))),100-OFFSET('Water Data'!$H$4,0,10*ROW('Water Data'!H199)),NA())))</f>
        <v>#N/A</v>
      </c>
      <c r="Q205" s="82" t="e">
        <f ca="true">+IF(AND(ISTEXT(OFFSET('Water Data'!$B$2,0,10*ROW('Water Data'!H199))),CF205="Yes"),OFFSET('Water Data'!$H$6,0,10*ROW('Water Data'!H199)),IF(AND(ISTEXT(OFFSET('Water Data'!$B$2,0,10*ROW('Water Data'!H199))),CF205="No",ISNUMBER(OFFSET('Water Data'!$H$6,0,10*ROW('Water Data'!H199)))),CONCATENATE("[",ROUND(OFFSET('Water Data'!$H$6,0,10*ROW('Water Data'!H199)),0),"]"),IF(AND(ISTEXT(OFFSET('Water Data'!$B$2,0,10*ROW('Water Data'!H199))),CF205="",ISNUMBER(OFFSET('Water Data'!$H$6,0,10*ROW('Water Data'!H199)))),OFFSET('Water Data'!$H$6,0,10*ROW('Water Data'!H199)),NA())))</f>
        <v>#N/A</v>
      </c>
      <c r="R205" s="82" t="e">
        <f ca="true">+IF(AND(ISTEXT(OFFSET('Water Data'!$B$2,0,10*ROW('Water Data'!H199))),CG205="Yes"),OFFSET('Water Data'!$H$9,0,10*ROW('Water Data'!H199)),IF(AND(ISTEXT(OFFSET('Water Data'!$B$2,0,10*ROW('Water Data'!H199))),CG205="No",ISNUMBER(OFFSET('Water Data'!$H$9,0,10*ROW('Water Data'!H199)))),CONCATENATE("[",ROUND(OFFSET('Water Data'!$H$9,0,10*ROW('Water Data'!H199)),0),"]"),IF(AND(ISTEXT(OFFSET('Water Data'!$B$2,0,10*ROW('Water Data'!H199))),CG205="",ISNUMBER(OFFSET('Water Data'!$H$9,0,10*ROW('Water Data'!H199)))),OFFSET('Water Data'!$H$9,0,10*ROW('Water Data'!H199)),NA())))</f>
        <v>#N/A</v>
      </c>
      <c r="S205" s="82" t="e">
        <f ca="true">+IF(AND(ISTEXT(OFFSET('Water Data'!$B$2,0,10*ROW('Water Data'!I199))),CH205="Yes"),100-OFFSET('Water Data'!$I$4,0,10*ROW('Water Data'!I199)),IF(AND(ISTEXT(OFFSET('Water Data'!$B$2,0,10*ROW('Water Data'!I199))),CH205="No",ISNUMBER(OFFSET('Water Data'!$I$4,0,10*ROW('Water Data'!I199)))),CONCATENATE("[",ROUND(100-OFFSET('Water Data'!$I$4,0,10*ROW('Water Data'!I199)),0),"]"),IF(AND(ISTEXT(OFFSET('Water Data'!$B$2,0,10*ROW('Water Data'!I199))),CH205="",ISNUMBER(OFFSET('Water Data'!$I$4,0,10*ROW('Water Data'!I199)))),100-OFFSET('Water Data'!$I$4,0,10*ROW('Water Data'!I199)),NA())))</f>
        <v>#N/A</v>
      </c>
      <c r="T205" s="82" t="e">
        <f ca="true">+IF(AND(ISTEXT(OFFSET('Water Data'!$B$2,0,10*ROW('Water Data'!I199))),CI205="Yes"),OFFSET('Water Data'!$I$6,0,10*ROW('Water Data'!I199)),IF(AND(ISTEXT(OFFSET('Water Data'!$B$2,0,10*ROW('Water Data'!I199))),CI205="No",ISNUMBER(OFFSET('Water Data'!$I$6,0,10*ROW('Water Data'!I199)))),CONCATENATE("[",ROUND(OFFSET('Water Data'!$I$6,0,10*ROW('Water Data'!I199)),0),"]"),IF(AND(ISTEXT(OFFSET('Water Data'!$B$2,0,10*ROW('Water Data'!I199))),CI205="",ISNUMBER(OFFSET('Water Data'!$I$6,0,10*ROW('Water Data'!I199)))),OFFSET('Water Data'!$I$6,0,10*ROW('Water Data'!I199)),NA())))</f>
        <v>#N/A</v>
      </c>
      <c r="U205" s="82" t="e">
        <f ca="true">+IF(AND(ISTEXT(OFFSET('Water Data'!$B$2,0,10*ROW('Water Data'!I199))),CJ205="Yes"),OFFSET('Water Data'!$I$9,0,10*ROW('Water Data'!I199)),IF(AND(ISTEXT(OFFSET('Water Data'!$B$2,0,10*ROW('Water Data'!I199))),CJ205="No",ISNUMBER(OFFSET('Water Data'!$I$9,0,10*ROW('Water Data'!I199)))),CONCATENATE("[",ROUND(OFFSET('Water Data'!$I$9,0,10*ROW('Water Data'!I199)),0),"]"),IF(AND(ISTEXT(OFFSET('Water Data'!$B$2,0,10*ROW('Water Data'!I199))),CJ205="",ISNUMBER(OFFSET('Water Data'!$I$9,0,10*ROW('Water Data'!I199)))),OFFSET('Water Data'!$I$9,0,10*ROW('Water Data'!I199)),NA())))</f>
        <v>#N/A</v>
      </c>
      <c r="V205" s="83" t="e">
        <f ca="true">+IF(AND(ISTEXT(OFFSET('Sanitation Data'!$B$2,0,10*ROW('Sanitation Data'!D199))),CK205="Yes"),100-OFFSET('Sanitation Data'!$D$4,0,10*ROW('Sanitation Data'!D199)),IF(AND(ISTEXT(OFFSET('Sanitation Data'!$B$2,0,10*ROW('Sanitation Data'!D199))),CK205="No",ISNUMBER(OFFSET('Sanitation Data'!$D$4,0,10*ROW('Sanitation Data'!D199)))),CONCATENATE("[",ROUND(100-OFFSET('Sanitation Data'!$D$4,0,10*ROW('Sanitation Data'!D199)),0),"]"),IF(AND(ISTEXT(OFFSET('Sanitation Data'!$B$2,0,10*ROW('Sanitation Data'!D199))),CK205="",ISNUMBER(OFFSET('Sanitation Data'!$D$4,0,10*ROW('Sanitation Data'!D199)))),100-OFFSET('Sanitation Data'!$D$4,0,10*ROW('Sanitation Data'!D199)),NA())))</f>
        <v>#N/A</v>
      </c>
      <c r="W205" s="83" t="e">
        <f ca="true">+IF(AND(ISTEXT(OFFSET('Sanitation Data'!$B$2,0,10*ROW('Sanitation Data'!D199))),CL205="Yes"),OFFSET('Sanitation Data'!$D$6,0,10*ROW('Sanitation Data'!D199)),IF(AND(ISTEXT(OFFSET('Sanitation Data'!$B$2,0,10*ROW('Sanitation Data'!D199))),CL205="No",ISNUMBER(OFFSET('Sanitation Data'!$D$6,0,10*ROW('Sanitation Data'!D199)))),CONCATENATE("[",ROUND(OFFSET('Sanitation Data'!$D$6,0,10*ROW('Sanitation Data'!D199)),0),"]"),IF(AND(ISTEXT(OFFSET('Sanitation Data'!$B$2,0,10*ROW('Sanitation Data'!D199))),CL205="",ISNUMBER(OFFSET('Sanitation Data'!$D$6,0,10*ROW('Sanitation Data'!D199)))),OFFSET('Sanitation Data'!$D$6,0,10*ROW('Sanitation Data'!D199)),NA())))</f>
        <v>#N/A</v>
      </c>
      <c r="X205" s="83" t="e">
        <f ca="true">+IF(AND(ISTEXT(OFFSET('Sanitation Data'!$B$2,0,10*ROW('Sanitation Data'!D199))),CM205="Yes"),OFFSET('Sanitation Data'!$D$10,0,10*ROW('Sanitation Data'!D199)),IF(AND(ISTEXT(OFFSET('Sanitation Data'!$B$2,0,10*ROW('Sanitation Data'!D199))),CM205="No",ISNUMBER(OFFSET('Sanitation Data'!$D$10,0,10*ROW('Sanitation Data'!D199)))),CONCATENATE("[",ROUND(OFFSET('Sanitation Data'!$D$10,0,10*ROW('Sanitation Data'!D199)),0),"]"),IF(AND(ISTEXT(OFFSET('Sanitation Data'!$B$2,0,10*ROW('Sanitation Data'!D199))),CM205="",ISNUMBER(OFFSET('Sanitation Data'!$D$10,0,10*ROW('Sanitation Data'!D199)))),OFFSET('Sanitation Data'!$D$10,0,10*ROW('Sanitation Data'!D199)),NA())))</f>
        <v>#N/A</v>
      </c>
      <c r="Y205" s="83" t="e">
        <f ca="true">+IF(AND(ISTEXT(OFFSET('Sanitation Data'!$B$2,0,10*ROW('Sanitation Data'!D199))),CN205="Yes"),OFFSET('Sanitation Data'!$D$11,0,10*ROW('Sanitation Data'!D199)),IF(AND(ISTEXT(OFFSET('Sanitation Data'!$B$2,0,10*ROW('Sanitation Data'!D199))),CN205="No",ISNUMBER(OFFSET('Sanitation Data'!$D$11,0,10*ROW('Sanitation Data'!D199)))),CONCATENATE("[",ROUND(OFFSET('Sanitation Data'!$D$11,0,10*ROW('Sanitation Data'!D199)),0),"]"),IF(AND(ISTEXT(OFFSET('Sanitation Data'!$B$2,0,10*ROW('Sanitation Data'!D199))),CN205="",ISNUMBER(OFFSET('Sanitation Data'!$D$11,0,10*ROW('Sanitation Data'!D199)))),OFFSET('Sanitation Data'!$D$11,0,10*ROW('Sanitation Data'!D199)),NA())))</f>
        <v>#N/A</v>
      </c>
      <c r="Z205" s="83" t="e">
        <f ca="true">+IF(AND(ISTEXT(OFFSET('Sanitation Data'!$B$2,0,10*ROW('Sanitation Data'!D199))),CO205="Yes"),OFFSET('Sanitation Data'!$D$12,0,10*ROW('Sanitation Data'!D199)),IF(AND(ISTEXT(OFFSET('Sanitation Data'!$B$2,0,10*ROW('Sanitation Data'!D199))),CO205="No",ISNUMBER(OFFSET('Sanitation Data'!$D$12,0,10*ROW('Sanitation Data'!D199)))),CONCATENATE("[",ROUND(OFFSET('Sanitation Data'!$D$12,0,10*ROW('Sanitation Data'!D199)),0),"]"),IF(AND(ISTEXT(OFFSET('Sanitation Data'!$B$2,0,10*ROW('Sanitation Data'!D199))),CO205="",ISNUMBER(OFFSET('Sanitation Data'!$D$12,0,10*ROW('Sanitation Data'!D199)))),OFFSET('Sanitation Data'!$D$12,0,10*ROW('Sanitation Data'!D199)),NA())))</f>
        <v>#N/A</v>
      </c>
      <c r="AA205" s="83" t="e">
        <f ca="true">+IF(AND(ISTEXT(OFFSET('Sanitation Data'!$B$2,0,10*ROW('Sanitation Data'!E199))),CP205="Yes"),100-OFFSET('Sanitation Data'!$E$4,0,10*ROW('Sanitation Data'!E199)),IF(AND(ISTEXT(OFFSET('Sanitation Data'!$B$2,0,10*ROW('Sanitation Data'!E199))),CP205="No",ISNUMBER(OFFSET('Sanitation Data'!$E$4,0,10*ROW('Sanitation Data'!E199)))),CONCATENATE("[",ROUND(100-OFFSET('Sanitation Data'!$E$4,0,10*ROW('Sanitation Data'!E199)),0),"]"),IF(AND(ISTEXT(OFFSET('Sanitation Data'!$B$2,0,10*ROW('Sanitation Data'!E199))),CP205="",ISNUMBER(OFFSET('Sanitation Data'!$E$4,0,10*ROW('Sanitation Data'!E199)))),100-OFFSET('Sanitation Data'!$E$4,0,10*ROW('Sanitation Data'!E199)),NA())))</f>
        <v>#N/A</v>
      </c>
      <c r="AB205" s="83" t="e">
        <f ca="true">+IF(AND(ISTEXT(OFFSET('Sanitation Data'!$B$2,0,10*ROW('Sanitation Data'!E199))),CQ205="Yes"),OFFSET('Sanitation Data'!$E$6,0,10*ROW('Sanitation Data'!H199)),IF(AND(ISTEXT(OFFSET('Sanitation Data'!$B$2,0,10*ROW('Sanitation Data'!E199))),CQ205="No",ISNUMBER(OFFSET('Sanitation Data'!$E$6,0,10*ROW('Sanitation Data'!E199)))),CONCATENATE("[",ROUND(OFFSET('Sanitation Data'!$E$6,0,10*ROW('Sanitation Data'!E199)),0),"]"),IF(AND(ISTEXT(OFFSET('Sanitation Data'!$B$2,0,10*ROW('Sanitation Data'!E199))),CQ205="",ISNUMBER(OFFSET('Sanitation Data'!$E$6,0,10*ROW('Sanitation Data'!E199)))),OFFSET('Sanitation Data'!$E$6,0,10*ROW('Sanitation Data'!E199)),NA())))</f>
        <v>#N/A</v>
      </c>
      <c r="AC205" s="83" t="e">
        <f ca="true">+IF(AND(ISTEXT(OFFSET('Sanitation Data'!$B$2,0,10*ROW('Sanitation Data'!E199))),CR205="Yes"),OFFSET('Sanitation Data'!$E$10,0,10*ROW('Sanitation Data'!E199)),IF(AND(ISTEXT(OFFSET('Sanitation Data'!$B$2,0,10*ROW('Sanitation Data'!E199))),CR205="No",ISNUMBER(OFFSET('Sanitation Data'!$E$10,0,10*ROW('Sanitation Data'!E199)))),CONCATENATE("[",ROUND(OFFSET('Sanitation Data'!$E$10,0,10*ROW('Sanitation Data'!E199)),0),"]"),IF(AND(ISTEXT(OFFSET('Sanitation Data'!$B$2,0,10*ROW('Sanitation Data'!E199))),CR205="",ISNUMBER(OFFSET('Sanitation Data'!$E$10,0,10*ROW('Sanitation Data'!E199)))),OFFSET('Sanitation Data'!$E$10,0,10*ROW('Sanitation Data'!E199)),NA())))</f>
        <v>#N/A</v>
      </c>
      <c r="AD205" s="83" t="e">
        <f ca="true">+IF(AND(ISTEXT(OFFSET('Sanitation Data'!$B$2,0,10*ROW('Sanitation Data'!E199))),CS205="Yes"),OFFSET('Sanitation Data'!$E$11,0,10*ROW('Sanitation Data'!E199)),IF(AND(ISTEXT(OFFSET('Sanitation Data'!$B$2,0,10*ROW('Sanitation Data'!E199))),CS205="No",ISNUMBER(OFFSET('Sanitation Data'!$E$11,0,10*ROW('Sanitation Data'!E199)))),CONCATENATE("[",ROUND(OFFSET('Sanitation Data'!$E$11,0,10*ROW('Sanitation Data'!E199)),0),"]"),IF(AND(ISTEXT(OFFSET('Sanitation Data'!$B$2,0,10*ROW('Sanitation Data'!E199))),CS205="",ISNUMBER(OFFSET('Sanitation Data'!$E$11,0,10*ROW('Sanitation Data'!E199)))),OFFSET('Sanitation Data'!$E$11,0,10*ROW('Sanitation Data'!E199)),NA())))</f>
        <v>#N/A</v>
      </c>
      <c r="AE205" s="83" t="e">
        <f ca="true">+IF(AND(ISTEXT(OFFSET('Sanitation Data'!$B$2,0,10*ROW('Sanitation Data'!E199))),CT205="Yes"),OFFSET('Sanitation Data'!$E$12,0,10*ROW('Sanitation Data'!E199)),IF(AND(ISTEXT(OFFSET('Sanitation Data'!$B$2,0,10*ROW('Sanitation Data'!E199))),CT205="No",ISNUMBER(OFFSET('Sanitation Data'!$E$12,0,10*ROW('Sanitation Data'!E199)))),CONCATENATE("[",ROUND(OFFSET('Sanitation Data'!$E$12,0,10*ROW('Sanitation Data'!E199)),0),"]"),IF(AND(ISTEXT(OFFSET('Sanitation Data'!$B$2,0,10*ROW('Sanitation Data'!E199))),CT205="",ISNUMBER(OFFSET('Sanitation Data'!$E$12,0,10*ROW('Sanitation Data'!E199)))),OFFSET('Sanitation Data'!$E$12,0,10*ROW('Sanitation Data'!E199)),NA())))</f>
        <v>#N/A</v>
      </c>
      <c r="AF205" s="83" t="e">
        <f ca="true">+IF(AND(ISTEXT(OFFSET('Sanitation Data'!$B$2,0,10*ROW('Sanitation Data'!F199))),CU205="Yes"),100-OFFSET('Sanitation Data'!$F$4,0,10*ROW('Sanitation Data'!F199)),IF(AND(ISTEXT(OFFSET('Sanitation Data'!$B$2,0,10*ROW('Sanitation Data'!F199))),CU205="No",ISNUMBER(OFFSET('Sanitation Data'!$F$4,0,10*ROW('Sanitation Data'!F199)))),CONCATENATE("[",ROUND(100-OFFSET('Sanitation Data'!$F$4,0,10*ROW('Sanitation Data'!F199)),0),"]"),IF(AND(ISTEXT(OFFSET('Sanitation Data'!$B$2,0,10*ROW('Sanitation Data'!F199))),CU205="",ISNUMBER(OFFSET('Sanitation Data'!$F$4,0,10*ROW('Sanitation Data'!F199)))),100-OFFSET('Sanitation Data'!$F$4,0,10*ROW('Sanitation Data'!F199)),NA())))</f>
        <v>#N/A</v>
      </c>
      <c r="AG205" s="83" t="e">
        <f ca="true">+IF(AND(ISTEXT(OFFSET('Sanitation Data'!$B$2,0,10*ROW('Sanitation Data'!F199))),CV205="Yes"),OFFSET('Sanitation Data'!$F$6,0,10*ROW('Sanitation Data'!F199)),IF(AND(ISTEXT(OFFSET('Sanitation Data'!$B$2,0,10*ROW('Sanitation Data'!F199))),CV205="No",ISNUMBER(OFFSET('Sanitation Data'!$F$6,0,10*ROW('Sanitation Data'!F199)))),CONCATENATE("[",ROUND(OFFSET('Sanitation Data'!$F$6,0,10*ROW('Sanitation Data'!F199)),0),"]"),IF(AND(ISTEXT(OFFSET('Sanitation Data'!$B$2,0,10*ROW('Sanitation Data'!F199))),CV205="",ISNUMBER(OFFSET('Sanitation Data'!$F$6,0,10*ROW('Sanitation Data'!F199)))),OFFSET('Sanitation Data'!$F$6,0,10*ROW('Sanitation Data'!F199)),NA())))</f>
        <v>#N/A</v>
      </c>
      <c r="AH205" s="83" t="e">
        <f ca="true">+IF(AND(ISTEXT(OFFSET('Sanitation Data'!$B$2,0,10*ROW('Sanitation Data'!F199))),CW205="Yes"),OFFSET('Sanitation Data'!$F$10,0,10*ROW('Sanitation Data'!F199)),IF(AND(ISTEXT(OFFSET('Sanitation Data'!$B$2,0,10*ROW('Sanitation Data'!F199))),CW205="No",ISNUMBER(OFFSET('Sanitation Data'!$F$10,0,10*ROW('Sanitation Data'!F199)))),CONCATENATE("[",ROUND(OFFSET('Sanitation Data'!$F$10,0,10*ROW('Sanitation Data'!F199)),0),"]"),IF(AND(ISTEXT(OFFSET('Sanitation Data'!$B$2,0,10*ROW('Sanitation Data'!F199))),CW205="",ISNUMBER(OFFSET('Sanitation Data'!$F$10,0,10*ROW('Sanitation Data'!F199)))),OFFSET('Sanitation Data'!$F$10,0,10*ROW('Sanitation Data'!F199)),NA())))</f>
        <v>#N/A</v>
      </c>
      <c r="AI205" s="83" t="e">
        <f ca="true">+IF(AND(ISTEXT(OFFSET('Sanitation Data'!$B$2,0,10*ROW('Sanitation Data'!F199))),CX205="Yes"),OFFSET('Sanitation Data'!$F$11,0,10*ROW('Sanitation Data'!F199)),IF(AND(ISTEXT(OFFSET('Sanitation Data'!$B$2,0,10*ROW('Sanitation Data'!F199))),CX205="No",ISNUMBER(OFFSET('Sanitation Data'!$F$11,0,10*ROW('Sanitation Data'!F199)))),CONCATENATE("[",ROUND(OFFSET('Sanitation Data'!$F$11,0,10*ROW('Sanitation Data'!F199)),0),"]"),IF(AND(ISTEXT(OFFSET('Sanitation Data'!$B$2,0,10*ROW('Sanitation Data'!F199))),CX205="",ISNUMBER(OFFSET('Sanitation Data'!$F$11,0,10*ROW('Sanitation Data'!F199)))),OFFSET('Sanitation Data'!$F$11,0,10*ROW('Sanitation Data'!F199)),NA())))</f>
        <v>#N/A</v>
      </c>
      <c r="AJ205" s="83" t="e">
        <f ca="true">+IF(AND(ISTEXT(OFFSET('Sanitation Data'!$B$2,0,10*ROW('Sanitation Data'!F199))),CY205="Yes"),OFFSET('Sanitation Data'!$F$12,0,10*ROW('Sanitation Data'!F199)),IF(AND(ISTEXT(OFFSET('Sanitation Data'!$B$2,0,10*ROW('Sanitation Data'!F199))),CY205="No",ISNUMBER(OFFSET('Sanitation Data'!$F$12,0,10*ROW('Sanitation Data'!F199)))),CONCATENATE("[",ROUND(OFFSET('Sanitation Data'!$F$12,0,10*ROW('Sanitation Data'!F199)),0),"]"),IF(AND(ISTEXT(OFFSET('Sanitation Data'!$B$2,0,10*ROW('Sanitation Data'!F199))),CY205="",ISNUMBER(OFFSET('Sanitation Data'!$F$12,0,10*ROW('Sanitation Data'!F199)))),OFFSET('Sanitation Data'!$F$12,0,10*ROW('Sanitation Data'!F199)),NA())))</f>
        <v>#N/A</v>
      </c>
      <c r="AK205" s="83" t="e">
        <f ca="true">+IF(AND(ISTEXT(OFFSET('Sanitation Data'!$B$2,0,10*ROW('Sanitation Data'!G199))),CZ205="Yes"),100-OFFSET('Sanitation Data'!$G$4,0,10*ROW('Sanitation Data'!G199)),IF(AND(ISTEXT(OFFSET('Sanitation Data'!$B$2,0,10*ROW('Sanitation Data'!G199))),CZ205="No",ISNUMBER(OFFSET('Sanitation Data'!$G$4,0,10*ROW('Sanitation Data'!G199)))),CONCATENATE("[",ROUND(100-OFFSET('Sanitation Data'!$G$4,0,10*ROW('Sanitation Data'!G199)),0),"]"),IF(AND(ISTEXT(OFFSET('Sanitation Data'!$B$2,0,10*ROW('Sanitation Data'!G199))),CZ205="",ISNUMBER(OFFSET('Sanitation Data'!$G$4,0,10*ROW('Sanitation Data'!G199)))),100-OFFSET('Sanitation Data'!$G$4,0,10*ROW('Sanitation Data'!G199)),NA())))</f>
        <v>#N/A</v>
      </c>
      <c r="AL205" s="83" t="e">
        <f ca="true">+IF(AND(ISTEXT(OFFSET('Sanitation Data'!$B$2,0,10*ROW('Sanitation Data'!G199))),DA205="Yes"),OFFSET('Sanitation Data'!$G$6,0,10*ROW('Sanitation Data'!G199)),IF(AND(ISTEXT(OFFSET('Sanitation Data'!$B$2,0,10*ROW('Sanitation Data'!G199))),DA205="No",ISNUMBER(OFFSET('Sanitation Data'!$G$6,0,10*ROW('Sanitation Data'!G199)))),CONCATENATE("[",ROUND(OFFSET('Sanitation Data'!$G$6,0,10*ROW('Sanitation Data'!G199)),0),"]"),IF(AND(ISTEXT(OFFSET('Sanitation Data'!$B$2,0,10*ROW('Sanitation Data'!G199))),DA205="",ISNUMBER(OFFSET('Sanitation Data'!$G$6,0,10*ROW('Sanitation Data'!G199)))),OFFSET('Sanitation Data'!$G$6,0,10*ROW('Sanitation Data'!G199)),NA())))</f>
        <v>#N/A</v>
      </c>
      <c r="AM205" s="83" t="e">
        <f ca="true">+IF(AND(ISTEXT(OFFSET('Sanitation Data'!$B$2,0,10*ROW('Sanitation Data'!G199))),DB205="Yes"),OFFSET('Sanitation Data'!$G$10,0,10*ROW('Sanitation Data'!G199)),IF(AND(ISTEXT(OFFSET('Sanitation Data'!$B$2,0,10*ROW('Sanitation Data'!G199))),DB205="No",ISNUMBER(OFFSET('Sanitation Data'!$G$10,0,10*ROW('Sanitation Data'!G199)))),CONCATENATE("[",ROUND(OFFSET('Sanitation Data'!$G$10,0,10*ROW('Sanitation Data'!G199)),0),"]"),IF(AND(ISTEXT(OFFSET('Sanitation Data'!$B$2,0,10*ROW('Sanitation Data'!G199))),DB205="",ISNUMBER(OFFSET('Sanitation Data'!$G$10,0,10*ROW('Sanitation Data'!G199)))),OFFSET('Sanitation Data'!$G$10,0,10*ROW('Sanitation Data'!G199)),NA())))</f>
        <v>#N/A</v>
      </c>
      <c r="AN205" s="83" t="e">
        <f ca="true">+IF(AND(ISTEXT(OFFSET('Sanitation Data'!$B$2,0,10*ROW('Sanitation Data'!G199))),DC205="Yes"),OFFSET('Sanitation Data'!$G$11,0,10*ROW('Sanitation Data'!G199)),IF(AND(ISTEXT(OFFSET('Sanitation Data'!$B$2,0,10*ROW('Sanitation Data'!G199))),DC205="No",ISNUMBER(OFFSET('Sanitation Data'!$G$11,0,10*ROW('Sanitation Data'!G199)))),CONCATENATE("[",ROUND(OFFSET('Sanitation Data'!$G$11,0,10*ROW('Sanitation Data'!G199)),0),"]"),IF(AND(ISTEXT(OFFSET('Sanitation Data'!$B$2,0,10*ROW('Sanitation Data'!G199))),DC205="",ISNUMBER(OFFSET('Sanitation Data'!$G$11,0,10*ROW('Sanitation Data'!G199)))),OFFSET('Sanitation Data'!$G$11,0,10*ROW('Sanitation Data'!G199)),NA())))</f>
        <v>#N/A</v>
      </c>
      <c r="AO205" s="83" t="e">
        <f ca="true">+IF(AND(ISTEXT(OFFSET('Sanitation Data'!$B$2,0,10*ROW('Sanitation Data'!G199))),DD205="Yes"),OFFSET('Sanitation Data'!$G$12,0,10*ROW('Sanitation Data'!G199)),IF(AND(ISTEXT(OFFSET('Sanitation Data'!$B$2,0,10*ROW('Sanitation Data'!G199))),DD205="No",ISNUMBER(OFFSET('Sanitation Data'!$G$12,0,10*ROW('Sanitation Data'!G199)))),CONCATENATE("[",ROUND(OFFSET('Sanitation Data'!$G$12,0,10*ROW('Sanitation Data'!G199)),0),"]"),IF(AND(ISTEXT(OFFSET('Sanitation Data'!$B$2,0,10*ROW('Sanitation Data'!G199))),DD205="",ISNUMBER(OFFSET('Sanitation Data'!$G$12,0,10*ROW('Sanitation Data'!G199)))),OFFSET('Sanitation Data'!$G$12,0,10*ROW('Sanitation Data'!G199)),NA())))</f>
        <v>#N/A</v>
      </c>
      <c r="AP205" s="83" t="e">
        <f ca="true">+IF(AND(ISTEXT(OFFSET('Sanitation Data'!$B$2,0,10*ROW('Sanitation Data'!H199))),DE205="Yes"),100-OFFSET('Sanitation Data'!$H$4,0,10*ROW('Sanitation Data'!H199)),IF(AND(ISTEXT(OFFSET('Sanitation Data'!$B$2,0,10*ROW('Sanitation Data'!H199))),DE205="No",ISNUMBER(OFFSET('Sanitation Data'!$H$4,0,10*ROW('Sanitation Data'!H199)))),CONCATENATE("[",ROUND(100-OFFSET('Sanitation Data'!$H$4,0,10*ROW('Sanitation Data'!H199)),0),"]"),IF(AND(ISTEXT(OFFSET('Sanitation Data'!$B$2,0,10*ROW('Sanitation Data'!H199))),DE205="",ISNUMBER(OFFSET('Sanitation Data'!$H$4,0,10*ROW('Sanitation Data'!H199)))),100-OFFSET('Sanitation Data'!$H$4,0,10*ROW('Sanitation Data'!H199)),NA())))</f>
        <v>#N/A</v>
      </c>
      <c r="AQ205" s="83" t="e">
        <f ca="true">+IF(AND(ISTEXT(OFFSET('Sanitation Data'!$B$2,0,10*ROW('Sanitation Data'!H199))),DF205="Yes"),OFFSET('Sanitation Data'!$H$6,0,10*ROW('Sanitation Data'!H199)),IF(AND(ISTEXT(OFFSET('Sanitation Data'!$B$2,0,10*ROW('Sanitation Data'!H199))),DF205="No",ISNUMBER(OFFSET('Sanitation Data'!$H$6,0,10*ROW('Sanitation Data'!H199)))),CONCATENATE("[",ROUND(OFFSET('Sanitation Data'!$H$6,0,10*ROW('Sanitation Data'!H199)),0),"]"),IF(AND(ISTEXT(OFFSET('Sanitation Data'!$B$2,0,10*ROW('Sanitation Data'!H199))),DF205="",ISNUMBER(OFFSET('Sanitation Data'!$H$6,0,10*ROW('Sanitation Data'!H199)))),OFFSET('Sanitation Data'!$H$6,0,10*ROW('Sanitation Data'!H199)),NA())))</f>
        <v>#N/A</v>
      </c>
      <c r="AR205" s="83" t="e">
        <f ca="true">+IF(AND(ISTEXT(OFFSET('Sanitation Data'!$B$2,0,10*ROW('Sanitation Data'!H199))),DG205="Yes"),OFFSET('Sanitation Data'!$H$10,0,10*ROW('Sanitation Data'!H199)),IF(AND(ISTEXT(OFFSET('Sanitation Data'!$B$2,0,10*ROW('Sanitation Data'!H199))),DG205="No",ISNUMBER(OFFSET('Sanitation Data'!$H$10,0,10*ROW('Sanitation Data'!H199)))),CONCATENATE("[",ROUND(OFFSET('Sanitation Data'!$H$10,0,10*ROW('Sanitation Data'!H199)),0),"]"),IF(AND(ISTEXT(OFFSET('Sanitation Data'!$B$2,0,10*ROW('Sanitation Data'!H199))),DG205="",ISNUMBER(OFFSET('Sanitation Data'!$H$10,0,10*ROW('Sanitation Data'!H199)))),OFFSET('Sanitation Data'!$H$10,0,10*ROW('Sanitation Data'!H199)),NA())))</f>
        <v>#N/A</v>
      </c>
      <c r="AS205" s="83" t="e">
        <f ca="true">+IF(AND(ISTEXT(OFFSET('Sanitation Data'!$B$2,0,10*ROW('Sanitation Data'!H199))),DH205="Yes"),OFFSET('Sanitation Data'!$H$11,0,10*ROW('Sanitation Data'!H199)),IF(AND(ISTEXT(OFFSET('Sanitation Data'!$B$2,0,10*ROW('Sanitation Data'!H199))),DH205="No",ISNUMBER(OFFSET('Sanitation Data'!$H$11,0,10*ROW('Sanitation Data'!H199)))),CONCATENATE("[",ROUND(OFFSET('Sanitation Data'!$H$11,0,10*ROW('Sanitation Data'!H199)),0),"]"),IF(AND(ISTEXT(OFFSET('Sanitation Data'!$B$2,0,10*ROW('Sanitation Data'!H199))),DH205="",ISNUMBER(OFFSET('Sanitation Data'!$H$11,0,10*ROW('Sanitation Data'!H199)))),OFFSET('Sanitation Data'!$H$11,0,10*ROW('Sanitation Data'!H199)),NA())))</f>
        <v>#N/A</v>
      </c>
      <c r="AT205" s="83" t="e">
        <f ca="true">+IF(AND(ISTEXT(OFFSET('Sanitation Data'!$B$2,0,10*ROW('Sanitation Data'!H199))),DI205="Yes"),OFFSET('Sanitation Data'!$H$12,0,10*ROW('Sanitation Data'!H199)),IF(AND(ISTEXT(OFFSET('Sanitation Data'!$B$2,0,10*ROW('Sanitation Data'!H199))),DI205="No",ISNUMBER(OFFSET('Sanitation Data'!$H$12,0,10*ROW('Sanitation Data'!H199)))),CONCATENATE("[",ROUND(OFFSET('Sanitation Data'!$H$12,0,10*ROW('Sanitation Data'!H199)),0),"]"),IF(AND(ISTEXT(OFFSET('Sanitation Data'!$B$2,0,10*ROW('Sanitation Data'!H199))),DI205="",ISNUMBER(OFFSET('Sanitation Data'!$H$12,0,10*ROW('Sanitation Data'!H199)))),OFFSET('Sanitation Data'!$H$12,0,10*ROW('Sanitation Data'!H199)),NA())))</f>
        <v>#N/A</v>
      </c>
      <c r="AU205" s="83" t="e">
        <f ca="true">+IF(AND(ISTEXT(OFFSET('Sanitation Data'!$B$2,0,10*ROW('Sanitation Data'!I199))),DJ205="Yes"),100-OFFSET('Sanitation Data'!$I$4,0,10*ROW('Sanitation Data'!I199)),IF(AND(ISTEXT(OFFSET('Sanitation Data'!$B$2,0,10*ROW('Sanitation Data'!I199))),DJ205="No",ISNUMBER(OFFSET('Sanitation Data'!$I$4,0,10*ROW('Sanitation Data'!I199)))),CONCATENATE("[",ROUND(100-OFFSET('Sanitation Data'!$I$4,0,10*ROW('Sanitation Data'!I199)),0),"]"),IF(AND(ISTEXT(OFFSET('Sanitation Data'!$B$2,0,10*ROW('Sanitation Data'!I199))),DJ205="",ISNUMBER(OFFSET('Sanitation Data'!$I$4,0,10*ROW('Sanitation Data'!I199)))),100-OFFSET('Sanitation Data'!$I$4,0,10*ROW('Sanitation Data'!I199)),NA())))</f>
        <v>#N/A</v>
      </c>
      <c r="AV205" s="83" t="e">
        <f ca="true">+IF(AND(ISTEXT(OFFSET('Sanitation Data'!$B$2,0,10*ROW('Sanitation Data'!I199))),DK205="Yes"),OFFSET('Sanitation Data'!$I$6,0,10*ROW('Sanitation Data'!I199)),IF(AND(ISTEXT(OFFSET('Sanitation Data'!$B$2,0,10*ROW('Sanitation Data'!I199))),DK205="No",ISNUMBER(OFFSET('Sanitation Data'!$I$6,0,10*ROW('Sanitation Data'!I199)))),CONCATENATE("[",ROUND(OFFSET('Sanitation Data'!$I$6,0,10*ROW('Sanitation Data'!I199)),0),"]"),IF(AND(ISTEXT(OFFSET('Sanitation Data'!$B$2,0,10*ROW('Sanitation Data'!I199))),DK205="",ISNUMBER(OFFSET('Sanitation Data'!$I$6,0,10*ROW('Sanitation Data'!I199)))),OFFSET('Sanitation Data'!$I$6,0,10*ROW('Sanitation Data'!I199)),NA())))</f>
        <v>#N/A</v>
      </c>
      <c r="AW205" s="83" t="e">
        <f ca="true">+IF(AND(ISTEXT(OFFSET('Sanitation Data'!$B$2,0,10*ROW('Sanitation Data'!I199))),DL205="Yes"),OFFSET('Sanitation Data'!$I$10,0,10*ROW('Sanitation Data'!I199)),IF(AND(ISTEXT(OFFSET('Sanitation Data'!$B$2,0,10*ROW('Sanitation Data'!I199))),DL205="No",ISNUMBER(OFFSET('Sanitation Data'!$I$10,0,10*ROW('Sanitation Data'!I199)))),CONCATENATE("[",ROUND(OFFSET('Sanitation Data'!$I$10,0,10*ROW('Sanitation Data'!I199)),0),"]"),IF(AND(ISTEXT(OFFSET('Sanitation Data'!$B$2,0,10*ROW('Sanitation Data'!I199))),DL205="",ISNUMBER(OFFSET('Sanitation Data'!$I$10,0,10*ROW('Sanitation Data'!I199)))),OFFSET('Sanitation Data'!$I$10,0,10*ROW('Sanitation Data'!I199)),NA())))</f>
        <v>#N/A</v>
      </c>
      <c r="AX205" s="83" t="e">
        <f ca="true">+IF(AND(ISTEXT(OFFSET('Sanitation Data'!$B$2,0,10*ROW('Sanitation Data'!I199))),DM205="Yes"),OFFSET('Sanitation Data'!$I$11,0,10*ROW('Sanitation Data'!I199)),IF(AND(ISTEXT(OFFSET('Sanitation Data'!$B$2,0,10*ROW('Sanitation Data'!I199))),DM205="No",ISNUMBER(OFFSET('Sanitation Data'!$I$11,0,10*ROW('Sanitation Data'!I199)))),CONCATENATE("[",ROUND(OFFSET('Sanitation Data'!$I$11,0,10*ROW('Sanitation Data'!I199)),0),"]"),IF(AND(ISTEXT(OFFSET('Sanitation Data'!$B$2,0,10*ROW('Sanitation Data'!I199))),DM205="",ISNUMBER(OFFSET('Sanitation Data'!$I$11,0,10*ROW('Sanitation Data'!I199)))),OFFSET('Sanitation Data'!$I$11,0,10*ROW('Sanitation Data'!I199)),NA())))</f>
        <v>#N/A</v>
      </c>
      <c r="AY205" s="83" t="e">
        <f ca="true">+IF(AND(ISTEXT(OFFSET('Sanitation Data'!$B$2,0,10*ROW('Sanitation Data'!I199))),DN205="Yes"),OFFSET('Sanitation Data'!$I$12,0,10*ROW('Sanitation Data'!I199)),IF(AND(ISTEXT(OFFSET('Sanitation Data'!$B$2,0,10*ROW('Sanitation Data'!I199))),DN205="No",ISNUMBER(OFFSET('Sanitation Data'!$I$12,0,10*ROW('Sanitation Data'!I199)))),CONCATENATE("[",ROUND(OFFSET('Sanitation Data'!$I$12,0,10*ROW('Sanitation Data'!I199)),0),"]"),IF(AND(ISTEXT(OFFSET('Sanitation Data'!$B$2,0,10*ROW('Sanitation Data'!I199))),DN205="",ISNUMBER(OFFSET('Sanitation Data'!$I$12,0,10*ROW('Sanitation Data'!I199)))),OFFSET('Sanitation Data'!$I$12,0,10*ROW('Sanitation Data'!I199)),NA())))</f>
        <v>#N/A</v>
      </c>
      <c r="AZ205" s="84" t="e">
        <f ca="true">+IF(AND(ISTEXT(OFFSET('Hygiene Data'!$B$2,0,10*ROW('Hygiene Data'!D199))),DO205="Yes"),OFFSET('Hygiene Data'!$D$5,0,10*ROW('Hygiene Data'!D199)),IF(AND(ISTEXT(OFFSET('Hygiene Data'!$B$2,0,10*ROW('Hygiene Data'!D199))),DO205="No",ISNUMBER(OFFSET('Hygiene Data'!$D$5,0,10*ROW('Hygiene Data'!D199)))),CONCATENATE("[",ROUND(OFFSET('Hygiene Data'!$D$5,0,10*ROW('Hygiene Data'!D199)),0),"]"),IF(AND(ISTEXT(OFFSET('Hygiene Data'!$B$2,0,10*ROW('Hygiene Data'!D199))),DO205="",ISNUMBER(OFFSET('Hygiene Data'!$D$5,0,10*ROW('Hygiene Data'!D199)))),OFFSET('Hygiene Data'!$D$5,0,10*ROW('Hygiene Data'!D199)),NA())))</f>
        <v>#N/A</v>
      </c>
      <c r="BA205" s="84" t="e">
        <f ca="true">+IF(AND(ISTEXT(OFFSET('Hygiene Data'!$B$2,0,10*ROW('Hygiene Data'!D199))),DP205="Yes"),OFFSET('Hygiene Data'!$D$7,0,10*ROW('Hygiene Data'!D199)),IF(AND(ISTEXT(OFFSET('Hygiene Data'!$B$2,0,10*ROW('Hygiene Data'!D199))),DP205="No",ISNUMBER(OFFSET('Hygiene Data'!$D$7,0,10*ROW('Hygiene Data'!D199)))),CONCATENATE("[",ROUND(OFFSET('Hygiene Data'!$D$7,0,10*ROW('Hygiene Data'!D199)),0),"]"),IF(AND(ISTEXT(OFFSET('Hygiene Data'!$B$2,0,10*ROW('Hygiene Data'!D199))),DP205="",ISNUMBER(OFFSET('Hygiene Data'!$D$7,0,10*ROW('Hygiene Data'!D199)))),OFFSET('Hygiene Data'!$D$7,0,10*ROW('Hygiene Data'!D199)),NA())))</f>
        <v>#N/A</v>
      </c>
      <c r="BB205" s="84" t="e">
        <f ca="true">+IF(AND(ISTEXT(OFFSET('Hygiene Data'!$B$2,0,10*ROW('Hygiene Data'!D199))),DQ205="Yes"),OFFSET('Hygiene Data'!$D$9,0,10*ROW('Hygiene Data'!D199)),IF(AND(ISTEXT(OFFSET('Hygiene Data'!$B$2,0,10*ROW('Hygiene Data'!D199))),DQ205="No",ISNUMBER(OFFSET('Hygiene Data'!$D$9,0,10*ROW('Hygiene Data'!D199)))),CONCATENATE("[",ROUND(OFFSET('Hygiene Data'!$D$9,0,10*ROW('Hygiene Data'!D199)),0),"]"),IF(AND(ISTEXT(OFFSET('Hygiene Data'!$B$2,0,10*ROW('Hygiene Data'!D199))),DQ205="",ISNUMBER(OFFSET('Hygiene Data'!$D$9,0,10*ROW('Hygiene Data'!D199)))),OFFSET('Hygiene Data'!$D$9,0,10*ROW('Hygiene Data'!D199)),NA())))</f>
        <v>#N/A</v>
      </c>
      <c r="BC205" s="84" t="e">
        <f ca="true">+IF(AND(ISTEXT(OFFSET('Hygiene Data'!$B$2,0,10*ROW('Hygiene Data'!E199))),DR205="Yes"),OFFSET('Hygiene Data'!$E$5,0,10*ROW('Hygiene Data'!E199)),IF(AND(ISTEXT(OFFSET('Hygiene Data'!$B$2,0,10*ROW('Hygiene Data'!E199))),DR205="No",ISNUMBER(OFFSET('Hygiene Data'!$E$5,0,10*ROW('Hygiene Data'!E199)))),CONCATENATE("[",ROUND(OFFSET('Hygiene Data'!$E$5,0,10*ROW('Hygiene Data'!E199)),0),"]"),IF(AND(ISTEXT(OFFSET('Hygiene Data'!$B$2,0,10*ROW('Hygiene Data'!E199))),DR205="",ISNUMBER(OFFSET('Hygiene Data'!$E$5,0,10*ROW('Hygiene Data'!E199)))),OFFSET('Hygiene Data'!$E$5,0,10*ROW('Hygiene Data'!E199)),NA())))</f>
        <v>#N/A</v>
      </c>
      <c r="BD205" s="84" t="e">
        <f ca="true">+IF(AND(ISTEXT(OFFSET('Hygiene Data'!$B$2,0,10*ROW('Hygiene Data'!E199))),DS205="Yes"),OFFSET('Hygiene Data'!$E$7,0,10*ROW('Hygiene Data'!E199)),IF(AND(ISTEXT(OFFSET('Hygiene Data'!$B$2,0,10*ROW('Hygiene Data'!E199))),DS205="No",ISNUMBER(OFFSET('Hygiene Data'!$E$7,0,10*ROW('Hygiene Data'!E199)))),CONCATENATE("[",ROUND(OFFSET('Hygiene Data'!$E$7,0,10*ROW('Hygiene Data'!E199)),0),"]"),IF(AND(ISTEXT(OFFSET('Hygiene Data'!$B$2,0,10*ROW('Hygiene Data'!E199))),DS205="",ISNUMBER(OFFSET('Hygiene Data'!$E$7,0,10*ROW('Hygiene Data'!E199)))),OFFSET('Hygiene Data'!$E$7,0,10*ROW('Hygiene Data'!E199)),NA())))</f>
        <v>#N/A</v>
      </c>
      <c r="BE205" s="84" t="e">
        <f ca="true">+IF(AND(ISTEXT(OFFSET('Hygiene Data'!$B$2,0,10*ROW('Hygiene Data'!E199))),DT205="Yes"),OFFSET('Hygiene Data'!$E$9,0,10*ROW('Hygiene Data'!E199)),IF(AND(ISTEXT(OFFSET('Hygiene Data'!$B$2,0,10*ROW('Hygiene Data'!E199))),DT205="No",ISNUMBER(OFFSET('Hygiene Data'!$E$9,0,10*ROW('Hygiene Data'!E199)))),CONCATENATE("[",ROUND(OFFSET('Hygiene Data'!$E$9,0,10*ROW('Hygiene Data'!E199)),0),"]"),IF(AND(ISTEXT(OFFSET('Hygiene Data'!$B$2,0,10*ROW('Hygiene Data'!E199))),DT205="",ISNUMBER(OFFSET('Hygiene Data'!$E$9,0,10*ROW('Hygiene Data'!E199)))),OFFSET('Hygiene Data'!$E$9,0,10*ROW('Hygiene Data'!E199)),NA())))</f>
        <v>#N/A</v>
      </c>
      <c r="BF205" s="84" t="e">
        <f ca="true">+IF(AND(ISTEXT(OFFSET('Hygiene Data'!$B$2,0,10*ROW('Hygiene Data'!F199))),DU205="Yes"),OFFSET('Hygiene Data'!$F$5,0,10*ROW('Hygiene Data'!F199)),IF(AND(ISTEXT(OFFSET('Hygiene Data'!$B$2,0,10*ROW('Hygiene Data'!F199))),DU205="No",ISNUMBER(OFFSET('Hygiene Data'!$F$5,0,10*ROW('Hygiene Data'!F199)))),CONCATENATE("[",ROUND(OFFSET('Hygiene Data'!$F$5,0,10*ROW('Hygiene Data'!F199)),0),"]"),IF(AND(ISTEXT(OFFSET('Hygiene Data'!$B$2,0,10*ROW('Hygiene Data'!F199))),DU205="",ISNUMBER(OFFSET('Hygiene Data'!$F$5,0,10*ROW('Hygiene Data'!F199)))),OFFSET('Hygiene Data'!$F$5,0,10*ROW('Hygiene Data'!F199)),NA())))</f>
        <v>#N/A</v>
      </c>
      <c r="BG205" s="84" t="e">
        <f ca="true">+IF(AND(ISTEXT(OFFSET('Hygiene Data'!$B$2,0,10*ROW('Hygiene Data'!F199))),DV205="Yes"),OFFSET('Hygiene Data'!$F$7,0,10*ROW('Hygiene Data'!F199)),IF(AND(ISTEXT(OFFSET('Hygiene Data'!$B$2,0,10*ROW('Hygiene Data'!F199))),DV205="No",ISNUMBER(OFFSET('Hygiene Data'!$F$7,0,10*ROW('Hygiene Data'!F199)))),CONCATENATE("[",ROUND(OFFSET('Hygiene Data'!$F$7,0,10*ROW('Hygiene Data'!F199)),0),"]"),IF(AND(ISTEXT(OFFSET('Hygiene Data'!$B$2,0,10*ROW('Hygiene Data'!F199))),DV205="",ISNUMBER(OFFSET('Hygiene Data'!$F$7,0,10*ROW('Hygiene Data'!F199)))),OFFSET('Hygiene Data'!$F$7,0,10*ROW('Hygiene Data'!F199)),NA())))</f>
        <v>#N/A</v>
      </c>
      <c r="BH205" s="84" t="e">
        <f ca="true">+IF(AND(ISTEXT(OFFSET('Hygiene Data'!$B$2,0,10*ROW('Hygiene Data'!F199))),DW205="Yes"),OFFSET('Hygiene Data'!$F$9,0,10*ROW('Hygiene Data'!F199)),IF(AND(ISTEXT(OFFSET('Hygiene Data'!$B$2,0,10*ROW('Hygiene Data'!F199))),DW205="No",ISNUMBER(OFFSET('Hygiene Data'!$F$9,0,10*ROW('Hygiene Data'!F199)))),CONCATENATE("[",ROUND(OFFSET('Hygiene Data'!$F$9,0,10*ROW('Hygiene Data'!F199)),0),"]"),IF(AND(ISTEXT(OFFSET('Hygiene Data'!$B$2,0,10*ROW('Hygiene Data'!F199))),DW205="",ISNUMBER(OFFSET('Hygiene Data'!$F$9,0,10*ROW('Hygiene Data'!F199)))),OFFSET('Hygiene Data'!$F$9,0,10*ROW('Hygiene Data'!F199)),NA())))</f>
        <v>#N/A</v>
      </c>
      <c r="BI205" s="84" t="e">
        <f ca="true">+IF(AND(ISTEXT(OFFSET('Hygiene Data'!$B$2,0,10*ROW('Hygiene Data'!G199))),DX205="Yes"),OFFSET('Hygiene Data'!$G$5,0,10*ROW('Hygiene Data'!G199)),IF(AND(ISTEXT(OFFSET('Hygiene Data'!$B$2,0,10*ROW('Hygiene Data'!G199))),DX205="No",ISNUMBER(OFFSET('Hygiene Data'!$G$5,0,10*ROW('Hygiene Data'!G199)))),CONCATENATE("[",ROUND(OFFSET('Hygiene Data'!$G$5,0,10*ROW('Hygiene Data'!G199)),0),"]"),IF(AND(ISTEXT(OFFSET('Hygiene Data'!$B$2,0,10*ROW('Hygiene Data'!G199))),DX205="",ISNUMBER(OFFSET('Hygiene Data'!$G$5,0,10*ROW('Hygiene Data'!G199)))),OFFSET('Hygiene Data'!$G$5,0,10*ROW('Hygiene Data'!G199)),NA())))</f>
        <v>#N/A</v>
      </c>
      <c r="BJ205" s="84" t="e">
        <f ca="true">+IF(AND(ISTEXT(OFFSET('Hygiene Data'!$B$2,0,10*ROW('Hygiene Data'!G199))),DY205="Yes"),OFFSET('Hygiene Data'!$G$7,0,10*ROW('Hygiene Data'!G199)),IF(AND(ISTEXT(OFFSET('Hygiene Data'!$B$2,0,10*ROW('Hygiene Data'!G199))),DY205="No",ISNUMBER(OFFSET('Hygiene Data'!$G$7,0,10*ROW('Hygiene Data'!G199)))),CONCATENATE("[",ROUND(OFFSET('Hygiene Data'!$G$7,0,10*ROW('Hygiene Data'!G199)),0),"]"),IF(AND(ISTEXT(OFFSET('Hygiene Data'!$B$2,0,10*ROW('Hygiene Data'!G199))),DY205="",ISNUMBER(OFFSET('Hygiene Data'!$G$7,0,10*ROW('Hygiene Data'!G199)))),OFFSET('Hygiene Data'!$G$7,0,10*ROW('Hygiene Data'!G199)),NA())))</f>
        <v>#N/A</v>
      </c>
      <c r="BK205" s="84" t="e">
        <f ca="true">+IF(AND(ISTEXT(OFFSET('Hygiene Data'!$B$2,0,10*ROW('Hygiene Data'!G199))),DZ205="Yes"),OFFSET('Hygiene Data'!$G$9,0,10*ROW('Hygiene Data'!G199)),IF(AND(ISTEXT(OFFSET('Hygiene Data'!$B$2,0,10*ROW('Hygiene Data'!G199))),DZ205="No",ISNUMBER(OFFSET('Hygiene Data'!$G$9,0,10*ROW('Hygiene Data'!G199)))),CONCATENATE("[",ROUND(OFFSET('Hygiene Data'!$G$9,0,10*ROW('Hygiene Data'!G199)),0),"]"),IF(AND(ISTEXT(OFFSET('Hygiene Data'!$B$2,0,10*ROW('Hygiene Data'!G199))),DZ205="",ISNUMBER(OFFSET('Hygiene Data'!$G$9,0,10*ROW('Hygiene Data'!G199)))),OFFSET('Hygiene Data'!$G$9,0,10*ROW('Hygiene Data'!G199)),NA())))</f>
        <v>#N/A</v>
      </c>
      <c r="BL205" s="84" t="e">
        <f ca="true">+IF(AND(ISTEXT(OFFSET('Hygiene Data'!$B$2,0,10*ROW('Hygiene Data'!H199))),EA205="Yes"),OFFSET('Hygiene Data'!$H$5,0,10*ROW('Hygiene Data'!H199)),IF(AND(ISTEXT(OFFSET('Hygiene Data'!$B$2,0,10*ROW('Hygiene Data'!H199))),EA205="No",ISNUMBER(OFFSET('Hygiene Data'!$H$5,0,10*ROW('Hygiene Data'!H199)))),CONCATENATE("[",ROUND(OFFSET('Hygiene Data'!$H$5,0,10*ROW('Hygiene Data'!H199)),0),"]"),IF(AND(ISTEXT(OFFSET('Hygiene Data'!$B$2,0,10*ROW('Hygiene Data'!H199))),EA205="",ISNUMBER(OFFSET('Hygiene Data'!$H$5,0,10*ROW('Hygiene Data'!H199)))),OFFSET('Hygiene Data'!$H$5,0,10*ROW('Hygiene Data'!H199)),NA())))</f>
        <v>#N/A</v>
      </c>
      <c r="BM205" s="84" t="e">
        <f ca="true">+IF(AND(ISTEXT(OFFSET('Hygiene Data'!$B$2,0,10*ROW('Hygiene Data'!H199))),EB205="Yes"),OFFSET('Hygiene Data'!$H$7,0,10*ROW('Hygiene Data'!H199)),IF(AND(ISTEXT(OFFSET('Hygiene Data'!$B$2,0,10*ROW('Hygiene Data'!H199))),EB205="No",ISNUMBER(OFFSET('Hygiene Data'!$H$7,0,10*ROW('Hygiene Data'!H199)))),CONCATENATE("[",ROUND(OFFSET('Hygiene Data'!$H$7,0,10*ROW('Hygiene Data'!H199)),0),"]"),IF(AND(ISTEXT(OFFSET('Hygiene Data'!$B$2,0,10*ROW('Hygiene Data'!H199))),EB205="",ISNUMBER(OFFSET('Hygiene Data'!$H$7,0,10*ROW('Hygiene Data'!H199)))),OFFSET('Hygiene Data'!$H$7,0,10*ROW('Hygiene Data'!H199)),NA())))</f>
        <v>#N/A</v>
      </c>
      <c r="BN205" s="84" t="e">
        <f ca="true">+IF(AND(ISTEXT(OFFSET('Hygiene Data'!$B$2,0,10*ROW('Hygiene Data'!H199))),EC205="Yes"),OFFSET('Hygiene Data'!$H$9,0,10*ROW('Hygiene Data'!H199)),IF(AND(ISTEXT(OFFSET('Hygiene Data'!$B$2,0,10*ROW('Hygiene Data'!H199))),EC205="No",ISNUMBER(OFFSET('Hygiene Data'!$H$9,0,10*ROW('Hygiene Data'!H199)))),CONCATENATE("[",ROUND(OFFSET('Hygiene Data'!$H$9,0,10*ROW('Hygiene Data'!H199)),0),"]"),IF(AND(ISTEXT(OFFSET('Hygiene Data'!$B$2,0,10*ROW('Hygiene Data'!H199))),EC205="",ISNUMBER(OFFSET('Hygiene Data'!$H$9,0,10*ROW('Hygiene Data'!H199)))),OFFSET('Hygiene Data'!$H$9,0,10*ROW('Hygiene Data'!H199)),NA())))</f>
        <v>#N/A</v>
      </c>
      <c r="BO205" s="84" t="e">
        <f ca="true">+IF(AND(ISTEXT(OFFSET('Hygiene Data'!$B$2,0,10*ROW('Hygiene Data'!I199))),ED205="Yes"),OFFSET('Hygiene Data'!$I$5,0,10*ROW('Hygiene Data'!I199)),IF(AND(ISTEXT(OFFSET('Hygiene Data'!$B$2,0,10*ROW('Hygiene Data'!I199))),ED205="No",ISNUMBER(OFFSET('Hygiene Data'!$I$5,0,10*ROW('Hygiene Data'!I199)))),CONCATENATE("[",ROUND(OFFSET('Hygiene Data'!$I$5,0,10*ROW('Hygiene Data'!I199)),0),"]"),IF(AND(ISTEXT(OFFSET('Hygiene Data'!$B$2,0,10*ROW('Hygiene Data'!I199))),ED205="",ISNUMBER(OFFSET('Hygiene Data'!$I$5,0,10*ROW('Hygiene Data'!I199)))),OFFSET('Hygiene Data'!$I$5,0,10*ROW('Hygiene Data'!I199)),NA())))</f>
        <v>#N/A</v>
      </c>
      <c r="BP205" s="84" t="e">
        <f ca="true">+IF(AND(ISTEXT(OFFSET('Hygiene Data'!$B$2,0,10*ROW('Hygiene Data'!I199))),EE205="Yes"),OFFSET('Hygiene Data'!$I$7,0,10*ROW('Hygiene Data'!I199)),IF(AND(ISTEXT(OFFSET('Hygiene Data'!$B$2,0,10*ROW('Hygiene Data'!I199))),EE205="No",ISNUMBER(OFFSET('Hygiene Data'!$I$7,0,10*ROW('Hygiene Data'!I199)))),CONCATENATE("[",ROUND(OFFSET('Hygiene Data'!$I$7,0,10*ROW('Hygiene Data'!I199)),0),"]"),IF(AND(ISTEXT(OFFSET('Hygiene Data'!$B$2,0,10*ROW('Hygiene Data'!I199))),EE205="",ISNUMBER(OFFSET('Hygiene Data'!$I$7,0,10*ROW('Hygiene Data'!I199)))),OFFSET('Hygiene Data'!$I$7,0,10*ROW('Hygiene Data'!I199)),NA())))</f>
        <v>#N/A</v>
      </c>
      <c r="BQ205" s="84" t="e">
        <f ca="true">+IF(AND(ISTEXT(OFFSET('Hygiene Data'!$B$2,0,10*ROW('Hygiene Data'!I199))),EF205="Yes"),OFFSET('Hygiene Data'!$I$9,0,10*ROW('Hygiene Data'!I199)),IF(AND(ISTEXT(OFFSET('Hygiene Data'!$B$2,0,10*ROW('Hygiene Data'!I199))),EF205="No",ISNUMBER(OFFSET('Hygiene Data'!$I$9,0,10*ROW('Hygiene Data'!I199)))),CONCATENATE("[",ROUND(OFFSET('Hygiene Data'!$I$9,0,10*ROW('Hygiene Data'!I199)),0),"]"),IF(AND(ISTEXT(OFFSET('Hygiene Data'!$B$2,0,10*ROW('Hygiene Data'!I199))),EF205="",ISNUMBER(OFFSET('Hygiene Data'!$I$9,0,10*ROW('Hygiene Data'!I199)))),OFFSET('Hygiene Data'!$I$9,0,10*ROW('Hygiene Data'!I199)),NA())))</f>
        <v>#N/A</v>
      </c>
      <c r="BR205" s="269"/>
      <c r="BS205" s="269" t="str">
        <f ca="true">+IF(OFFSET('Water Data'!$D$27,0,10*ROW('Water Data'!D199))="","",OFFSET('Water Data'!$D$27,0,10*ROW('Water Data'!D199)))</f>
        <v/>
      </c>
      <c r="BT205" s="269" t="str">
        <f ca="true">+IF(OFFSET('Water Data'!$D$28,0,10*ROW('Water Data'!D199))="","",OFFSET('Water Data'!$D$28,0,10*ROW('Water Data'!D199)))</f>
        <v/>
      </c>
      <c r="BU205" s="269" t="str">
        <f ca="true">+IF(OFFSET('Water Data'!$D$29,0,10*ROW('Water Data'!D199))="","",OFFSET('Water Data'!$D$29,0,10*ROW('Water Data'!D199)))</f>
        <v/>
      </c>
      <c r="BV205" s="269" t="str">
        <f ca="true">+IF(OFFSET('Water Data'!$E$27,0,10*ROW('Water Data'!E199))="","",OFFSET('Water Data'!$E$27,0,10*ROW('Water Data'!E199)))</f>
        <v/>
      </c>
      <c r="BW205" s="269" t="str">
        <f ca="true">+IF(OFFSET('Water Data'!$E$28,0,10*ROW('Water Data'!E199))="","",OFFSET('Water Data'!$E$28,0,10*ROW('Water Data'!E199)))</f>
        <v/>
      </c>
      <c r="BX205" s="269" t="str">
        <f ca="true">+IF(OFFSET('Water Data'!$E$29,0,10*ROW('Water Data'!E199))="","",OFFSET('Water Data'!$E$29,0,10*ROW('Water Data'!E199)))</f>
        <v/>
      </c>
      <c r="BY205" s="269" t="str">
        <f ca="true">+IF(OFFSET('Water Data'!$F$27,0,10*ROW('Water Data'!F199))="","",OFFSET('Water Data'!$F$27,0,10*ROW('Water Data'!F199)))</f>
        <v/>
      </c>
      <c r="BZ205" s="269" t="str">
        <f ca="true">+IF(OFFSET('Water Data'!$F$28,0,10*ROW('Water Data'!F199))="","",OFFSET('Water Data'!$F$28,0,10*ROW('Water Data'!F199)))</f>
        <v/>
      </c>
      <c r="CA205" s="269" t="str">
        <f ca="true">+IF(OFFSET('Water Data'!$F$29,0,10*ROW('Water Data'!F199))="","",OFFSET('Water Data'!$F$29,0,10*ROW('Water Data'!F199)))</f>
        <v/>
      </c>
      <c r="CB205" s="269" t="str">
        <f ca="true">+IF(OFFSET('Water Data'!$G$27,0,10*ROW('Water Data'!G199))="","",OFFSET('Water Data'!$G$27,0,10*ROW('Water Data'!G199)))</f>
        <v/>
      </c>
      <c r="CC205" s="269" t="str">
        <f ca="true">+IF(OFFSET('Water Data'!$G$28,0,10*ROW('Water Data'!G199))="","",OFFSET('Water Data'!$G$28,0,10*ROW('Water Data'!G199)))</f>
        <v/>
      </c>
      <c r="CD205" s="269" t="str">
        <f ca="true">+IF(OFFSET('Water Data'!$G$29,0,10*ROW('Water Data'!G199))="","",OFFSET('Water Data'!$G$29,0,10*ROW('Water Data'!G199)))</f>
        <v/>
      </c>
      <c r="CE205" s="269" t="str">
        <f ca="true">+IF(OFFSET('Water Data'!$H$27,0,10*ROW('Water Data'!H199))="","",OFFSET('Water Data'!$H$27,0,10*ROW('Water Data'!H199)))</f>
        <v/>
      </c>
      <c r="CF205" s="269" t="str">
        <f ca="true">+IF(OFFSET('Water Data'!$H$28,0,10*ROW('Water Data'!H199))="","",OFFSET('Water Data'!$H$28,0,10*ROW('Water Data'!H199)))</f>
        <v/>
      </c>
      <c r="CG205" s="269" t="str">
        <f ca="true">+IF(OFFSET('Water Data'!$H$29,0,10*ROW('Water Data'!H199))="","",OFFSET('Water Data'!$H$29,0,10*ROW('Water Data'!H199)))</f>
        <v/>
      </c>
      <c r="CH205" s="269" t="str">
        <f ca="true">+IF(OFFSET('Water Data'!$I$27,0,10*ROW('Water Data'!I199))="","",OFFSET('Water Data'!$I$27,0,10*ROW('Water Data'!I199)))</f>
        <v/>
      </c>
      <c r="CI205" s="269" t="str">
        <f ca="true">+IF(OFFSET('Water Data'!$I$28,0,10*ROW('Water Data'!I199))="","",OFFSET('Water Data'!$I$28,0,10*ROW('Water Data'!I199)))</f>
        <v/>
      </c>
      <c r="CJ205" s="269" t="str">
        <f ca="true">+IF(OFFSET('Water Data'!$I$29,0,10*ROW('Water Data'!I199))="","",OFFSET('Water Data'!$I$29,0,10*ROW('Water Data'!I199)))</f>
        <v/>
      </c>
      <c r="CK205" s="269" t="str">
        <f ca="true">+IF(OFFSET('Sanitation Data'!$D$28,0,10*ROW('Sanitation Data'!D199))="","",OFFSET('Sanitation Data'!$D$28,0,10*ROW('Sanitation Data'!D199)))</f>
        <v/>
      </c>
      <c r="CL205" s="269" t="str">
        <f ca="true">+IF(OFFSET('Sanitation Data'!$D$29,0,10*ROW('Sanitation Data'!D199))="","",OFFSET('Sanitation Data'!$D$29,0,10*ROW('Sanitation Data'!D199)))</f>
        <v/>
      </c>
      <c r="CM205" s="269" t="str">
        <f ca="true">+IF(OFFSET('Sanitation Data'!$D$30,0,10*ROW('Sanitation Data'!D199))="","",OFFSET('Sanitation Data'!$D$30,0,10*ROW('Sanitation Data'!D199)))</f>
        <v/>
      </c>
      <c r="CN205" s="269" t="str">
        <f ca="true">+IF(OFFSET('Sanitation Data'!$D$31,0,10*ROW('Sanitation Data'!D199))="","",OFFSET('Sanitation Data'!$D$31,0,10*ROW('Sanitation Data'!D199)))</f>
        <v/>
      </c>
      <c r="CO205" s="269" t="str">
        <f ca="true">+IF(OFFSET('Sanitation Data'!$D$32,0,10*ROW('Sanitation Data'!D199))="","",OFFSET('Sanitation Data'!$D$32,0,10*ROW('Sanitation Data'!D199)))</f>
        <v/>
      </c>
      <c r="CP205" s="269" t="str">
        <f ca="true">+IF(OFFSET('Sanitation Data'!$E$28,0,10*ROW('Sanitation Data'!E199))="","",OFFSET('Sanitation Data'!$E$28,0,10*ROW('Sanitation Data'!E199)))</f>
        <v/>
      </c>
      <c r="CQ205" s="269" t="str">
        <f ca="true">+IF(OFFSET('Sanitation Data'!$E$29,0,10*ROW('Sanitation Data'!E199))="","",OFFSET('Sanitation Data'!$E$29,0,10*ROW('Sanitation Data'!E199)))</f>
        <v/>
      </c>
      <c r="CR205" s="269" t="str">
        <f ca="true">+IF(OFFSET('Sanitation Data'!$E$30,0,10*ROW('Sanitation Data'!E199))="","",OFFSET('Sanitation Data'!$E$30,0,10*ROW('Sanitation Data'!E199)))</f>
        <v/>
      </c>
      <c r="CS205" s="269" t="str">
        <f ca="true">+IF(OFFSET('Sanitation Data'!$E$31,0,10*ROW('Sanitation Data'!E199))="","",OFFSET('Sanitation Data'!$E$31,0,10*ROW('Sanitation Data'!E199)))</f>
        <v/>
      </c>
      <c r="CT205" s="269" t="str">
        <f ca="true">+IF(OFFSET('Sanitation Data'!$E$32,0,10*ROW('Sanitation Data'!E199))="","",OFFSET('Sanitation Data'!$E$32,0,10*ROW('Sanitation Data'!E199)))</f>
        <v/>
      </c>
      <c r="CU205" s="269" t="str">
        <f ca="true">+IF(OFFSET('Sanitation Data'!$F$28,0,10*ROW('Sanitation Data'!F199))="","",OFFSET('Sanitation Data'!$F$28,0,10*ROW('Sanitation Data'!F199)))</f>
        <v/>
      </c>
      <c r="CV205" s="269" t="str">
        <f ca="true">+IF(OFFSET('Sanitation Data'!$F$29,0,10*ROW('Sanitation Data'!F199))="","",OFFSET('Sanitation Data'!$F$29,0,10*ROW('Sanitation Data'!F199)))</f>
        <v/>
      </c>
      <c r="CW205" s="269" t="str">
        <f ca="true">+IF(OFFSET('Sanitation Data'!$F$30,0,10*ROW('Sanitation Data'!F199))="","",OFFSET('Sanitation Data'!$F$30,0,10*ROW('Sanitation Data'!F199)))</f>
        <v/>
      </c>
      <c r="CX205" s="269" t="str">
        <f ca="true">+IF(OFFSET('Sanitation Data'!$F$31,0,10*ROW('Sanitation Data'!F199))="","",OFFSET('Sanitation Data'!$F$31,0,10*ROW('Sanitation Data'!F199)))</f>
        <v/>
      </c>
      <c r="CY205" s="269" t="str">
        <f ca="true">+IF(OFFSET('Sanitation Data'!$F$32,0,10*ROW('Sanitation Data'!F199))="","",OFFSET('Sanitation Data'!$F$32,0,10*ROW('Sanitation Data'!F199)))</f>
        <v/>
      </c>
      <c r="CZ205" s="269" t="str">
        <f ca="true">+IF(OFFSET('Sanitation Data'!$G$28,0,10*ROW('Sanitation Data'!G199))="","",OFFSET('Sanitation Data'!$G$28,0,10*ROW('Sanitation Data'!G199)))</f>
        <v/>
      </c>
      <c r="DA205" s="269" t="str">
        <f ca="true">+IF(OFFSET('Sanitation Data'!$G$29,0,10*ROW('Sanitation Data'!G199))="","",OFFSET('Sanitation Data'!$G$29,0,10*ROW('Sanitation Data'!G199)))</f>
        <v/>
      </c>
      <c r="DB205" s="269" t="str">
        <f ca="true">+IF(OFFSET('Sanitation Data'!$G$30,0,10*ROW('Sanitation Data'!G199))="","",OFFSET('Sanitation Data'!$G$30,0,10*ROW('Sanitation Data'!G199)))</f>
        <v/>
      </c>
      <c r="DC205" s="269" t="str">
        <f ca="true">+IF(OFFSET('Sanitation Data'!$G$31,0,10*ROW('Sanitation Data'!G199))="","",OFFSET('Sanitation Data'!$G$31,0,10*ROW('Sanitation Data'!G199)))</f>
        <v/>
      </c>
      <c r="DD205" s="269" t="str">
        <f ca="true">+IF(OFFSET('Sanitation Data'!$G$32,0,10*ROW('Sanitation Data'!G199))="","",OFFSET('Sanitation Data'!$G$32,0,10*ROW('Sanitation Data'!G199)))</f>
        <v/>
      </c>
      <c r="DE205" s="269" t="str">
        <f ca="true">+IF(OFFSET('Sanitation Data'!$H$28,0,10*ROW('Sanitation Data'!H199))="","",OFFSET('Sanitation Data'!$H$28,0,10*ROW('Sanitation Data'!H199)))</f>
        <v/>
      </c>
      <c r="DF205" s="269" t="str">
        <f ca="true">+IF(OFFSET('Sanitation Data'!$H$29,0,10*ROW('Sanitation Data'!H199))="","",OFFSET('Sanitation Data'!$H$29,0,10*ROW('Sanitation Data'!H199)))</f>
        <v/>
      </c>
      <c r="DG205" s="269" t="str">
        <f ca="true">+IF(OFFSET('Sanitation Data'!$H$30,0,10*ROW('Sanitation Data'!H199))="","",OFFSET('Sanitation Data'!$H$30,0,10*ROW('Sanitation Data'!H199)))</f>
        <v/>
      </c>
      <c r="DH205" s="269" t="str">
        <f ca="true">+IF(OFFSET('Sanitation Data'!$H$31,0,10*ROW('Sanitation Data'!H199))="","",OFFSET('Sanitation Data'!$H$31,0,10*ROW('Sanitation Data'!H199)))</f>
        <v/>
      </c>
      <c r="DI205" s="269" t="str">
        <f ca="true">+IF(OFFSET('Sanitation Data'!$H$32,0,10*ROW('Sanitation Data'!H199))="","",OFFSET('Sanitation Data'!$H$32,0,10*ROW('Sanitation Data'!H199)))</f>
        <v/>
      </c>
      <c r="DJ205" s="269" t="str">
        <f ca="true">+IF(OFFSET('Sanitation Data'!$I$28,0,10*ROW('Sanitation Data'!I199))="","",OFFSET('Sanitation Data'!$I$28,0,10*ROW('Sanitation Data'!I199)))</f>
        <v/>
      </c>
      <c r="DK205" s="269" t="str">
        <f ca="true">+IF(OFFSET('Sanitation Data'!$I$29,0,10*ROW('Sanitation Data'!I199))="","",OFFSET('Sanitation Data'!$I$29,0,10*ROW('Sanitation Data'!I199)))</f>
        <v/>
      </c>
      <c r="DL205" s="269" t="str">
        <f ca="true">+IF(OFFSET('Sanitation Data'!$I$30,0,10*ROW('Sanitation Data'!I199))="","",OFFSET('Sanitation Data'!$I$30,0,10*ROW('Sanitation Data'!I199)))</f>
        <v/>
      </c>
      <c r="DM205" s="269" t="str">
        <f ca="true">+IF(OFFSET('Sanitation Data'!$I$31,0,10*ROW('Sanitation Data'!I199))="","",OFFSET('Sanitation Data'!$I$31,0,10*ROW('Sanitation Data'!I199)))</f>
        <v/>
      </c>
      <c r="DN205" s="269" t="str">
        <f ca="true">+IF(OFFSET('Sanitation Data'!$I$32,0,10*ROW('Sanitation Data'!I199))="","",OFFSET('Sanitation Data'!$I$32,0,10*ROW('Sanitation Data'!I199)))</f>
        <v/>
      </c>
      <c r="DO205" s="269" t="str">
        <f ca="true">+IF(OFFSET('Hygiene Data'!$D$11,0,10*ROW('Hygiene Data'!D199))="","",OFFSET('Hygiene Data'!$D$11,0,10*ROW('Hygiene Data'!D199)))</f>
        <v/>
      </c>
      <c r="DP205" s="269" t="str">
        <f ca="true">+IF(OFFSET('Hygiene Data'!$D$12,0,10*ROW('Hygiene Data'!D199))="","",OFFSET('Hygiene Data'!$D$12,0,10*ROW('Hygiene Data'!D199)))</f>
        <v/>
      </c>
      <c r="DQ205" s="269" t="str">
        <f ca="true">+IF(OFFSET('Hygiene Data'!$D$13,0,10*ROW('Hygiene Data'!D199))="","",OFFSET('Hygiene Data'!$D$13,0,10*ROW('Hygiene Data'!D199)))</f>
        <v/>
      </c>
      <c r="DR205" s="269" t="str">
        <f ca="true">+IF(OFFSET('Hygiene Data'!$E$11,0,10*ROW('Hygiene Data'!E199))="","",OFFSET('Hygiene Data'!$E$11,0,10*ROW('Hygiene Data'!E199)))</f>
        <v/>
      </c>
      <c r="DS205" s="269" t="str">
        <f ca="true">+IF(OFFSET('Hygiene Data'!$E$12,0,10*ROW('Hygiene Data'!E199))="","",OFFSET('Hygiene Data'!$E$12,0,10*ROW('Hygiene Data'!E199)))</f>
        <v/>
      </c>
      <c r="DT205" s="269" t="str">
        <f ca="true">+IF(OFFSET('Hygiene Data'!$E$13,0,10*ROW('Hygiene Data'!E199))="","",OFFSET('Hygiene Data'!$E$13,0,10*ROW('Hygiene Data'!E199)))</f>
        <v/>
      </c>
      <c r="DU205" s="269" t="str">
        <f ca="true">+IF(OFFSET('Hygiene Data'!$F$11,0,10*ROW('Hygiene Data'!F199))="","",OFFSET('Hygiene Data'!$F$11,0,10*ROW('Hygiene Data'!F199)))</f>
        <v/>
      </c>
      <c r="DV205" s="269" t="str">
        <f ca="true">+IF(OFFSET('Hygiene Data'!$F$12,0,10*ROW('Hygiene Data'!F199))="","",OFFSET('Hygiene Data'!$F$12,0,10*ROW('Hygiene Data'!F199)))</f>
        <v/>
      </c>
      <c r="DW205" s="269" t="str">
        <f ca="true">+IF(OFFSET('Hygiene Data'!$F$13,0,10*ROW('Hygiene Data'!F199))="","",OFFSET('Hygiene Data'!$F$13,0,10*ROW('Hygiene Data'!F199)))</f>
        <v/>
      </c>
      <c r="DX205" s="269" t="str">
        <f ca="true">+IF(OFFSET('Hygiene Data'!$G$11,0,10*ROW('Hygiene Data'!G199))="","",OFFSET('Hygiene Data'!$G$11,0,10*ROW('Hygiene Data'!G199)))</f>
        <v/>
      </c>
      <c r="DY205" s="269" t="str">
        <f ca="true">+IF(OFFSET('Hygiene Data'!$G$12,0,10*ROW('Hygiene Data'!G199))="","",OFFSET('Hygiene Data'!$G$12,0,10*ROW('Hygiene Data'!G199)))</f>
        <v/>
      </c>
      <c r="DZ205" s="269" t="str">
        <f ca="true">+IF(OFFSET('Hygiene Data'!$G$13,0,10*ROW('Hygiene Data'!G199))="","",OFFSET('Hygiene Data'!$G$13,0,10*ROW('Hygiene Data'!G199)))</f>
        <v/>
      </c>
      <c r="EA205" s="269" t="str">
        <f ca="true">+IF(OFFSET('Hygiene Data'!$H$11,0,10*ROW('Hygiene Data'!H199))="","",OFFSET('Hygiene Data'!$H$11,0,10*ROW('Hygiene Data'!H199)))</f>
        <v/>
      </c>
      <c r="EB205" s="269" t="str">
        <f ca="true">+IF(OFFSET('Hygiene Data'!$H$12,0,10*ROW('Hygiene Data'!H199))="","",OFFSET('Hygiene Data'!$H$12,0,10*ROW('Hygiene Data'!H199)))</f>
        <v/>
      </c>
      <c r="EC205" s="269" t="str">
        <f ca="true">+IF(OFFSET('Hygiene Data'!$H$13,0,10*ROW('Hygiene Data'!H199))="","",OFFSET('Hygiene Data'!$H$13,0,10*ROW('Hygiene Data'!H199)))</f>
        <v/>
      </c>
      <c r="ED205" s="269" t="str">
        <f ca="true">+IF(OFFSET('Hygiene Data'!$I$11,0,10*ROW('Hygiene Data'!I199))="","",OFFSET('Hygiene Data'!$I$11,0,10*ROW('Hygiene Data'!I199)))</f>
        <v/>
      </c>
      <c r="EE205" s="269" t="str">
        <f ca="true">+IF(OFFSET('Hygiene Data'!$I$12,0,10*ROW('Hygiene Data'!I199))="","",OFFSET('Hygiene Data'!$I$12,0,10*ROW('Hygiene Data'!I199)))</f>
        <v/>
      </c>
      <c r="EF205" s="269" t="str">
        <f ca="true">+IF(OFFSET('Hygiene Data'!$I$13,0,10*ROW('Hygiene Data'!I199))="","",OFFSET('Hygiene Data'!$I$13,0,10*ROW('Hygiene Data'!I199)))</f>
        <v/>
      </c>
    </row>
    <row xmlns:x14ac="http://schemas.microsoft.com/office/spreadsheetml/2009/9/ac" r="206" x14ac:dyDescent="0.2">
      <c r="A206" s="36" t="str">
        <f ca="true">+IF(OFFSET('Water Data'!$B$2,0,10*ROW('Water Data'!E200))="","",OFFSET('Water Data'!$B$2,0,10*ROW('Water Data'!E200)))</f>
        <v/>
      </c>
      <c r="B206" s="36" t="str">
        <f ca="true">+IF(OFFSET('Water Data'!$C$2,0,10*ROW('Water Data'!F200))="","",OFFSET('Water Data'!$C$2,0,10*ROW('Water Data'!F200)))</f>
        <v/>
      </c>
      <c r="C206" s="325" t="str">
        <f t="shared" ca="true" si="3"/>
        <v/>
      </c>
      <c r="D206" s="82" t="e">
        <f ca="true">+IF(AND(ISTEXT(OFFSET('Water Data'!$B$2,0,10*ROW('Water Data'!D200))),BS206="Yes"),100-OFFSET('Water Data'!$D$4,0,10*ROW('Water Data'!D200)),IF(AND(ISTEXT(OFFSET('Water Data'!$B$2,0,10*ROW('Water Data'!D200))),BS206="No",ISNUMBER(OFFSET('Water Data'!$D$4,0,10*ROW('Water Data'!D200)))),CONCATENATE("[",ROUND(100-OFFSET('Water Data'!$D$4,0,10*ROW('Water Data'!D200)),0),"]"),IF(AND(ISTEXT(OFFSET('Water Data'!$B$2,0,10*ROW('Water Data'!D200))),BS206="",ISNUMBER(OFFSET('Water Data'!$D$4,0,10*ROW('Water Data'!D200)))),100-OFFSET('Water Data'!$D$4,0,10*ROW('Water Data'!D200)),NA())))</f>
        <v>#N/A</v>
      </c>
      <c r="E206" s="82" t="e">
        <f ca="true">+IF(AND(ISTEXT(OFFSET('Water Data'!$B$2,0,10*ROW('Water Data'!E200))),BT206="Yes"),OFFSET('Water Data'!$D$6,0,10*ROW('Water Data'!D200)),IF(AND(ISTEXT(OFFSET('Water Data'!$B$2,0,10*ROW('Water Data'!D200))),BT206="No",ISNUMBER(OFFSET('Water Data'!$D$6,0,10*ROW('Water Data'!D200)))),CONCATENATE("[",ROUND(OFFSET('Water Data'!$D$6,0,10*ROW('Water Data'!D200)),0),"]"),IF(AND(ISTEXT(OFFSET('Water Data'!$B$2,0,10*ROW('Water Data'!D200))),BT206="",ISNUMBER(OFFSET('Water Data'!$D$6,0,10*ROW('Water Data'!D200)))),OFFSET('Water Data'!$D$6,0,10*ROW('Water Data'!D200)),NA())))</f>
        <v>#N/A</v>
      </c>
      <c r="F206" s="82" t="e">
        <f ca="true">+IF(AND(ISTEXT(OFFSET('Water Data'!$B$2,0,10*ROW('Water Data'!D200))),BU206="Yes"),OFFSET('Water Data'!$D$9,0,10*ROW('Water Data'!D200)),IF(AND(ISTEXT(OFFSET('Water Data'!$B$2,0,10*ROW('Water Data'!D200))),BU206="No",ISNUMBER(OFFSET('Water Data'!$D$9,0,10*ROW('Water Data'!D200)))),CONCATENATE("[",ROUND(OFFSET('Water Data'!$D$9,0,10*ROW('Water Data'!D200)),0),"]"),IF(AND(ISTEXT(OFFSET('Water Data'!$B$2,0,10*ROW('Water Data'!D200))),BU206="",ISNUMBER(OFFSET('Water Data'!$D$9,0,10*ROW('Water Data'!D200)))),OFFSET('Water Data'!$D$9,0,10*ROW('Water Data'!D200)),NA())))</f>
        <v>#N/A</v>
      </c>
      <c r="G206" s="82" t="e">
        <f ca="true">+IF(AND(ISTEXT(OFFSET('Water Data'!$B$2,0,10*ROW('Water Data'!E200))),BV206="Yes"),100-OFFSET('Water Data'!$E$4,0,10*ROW('Water Data'!E200)),IF(AND(ISTEXT(OFFSET('Water Data'!$B$2,0,10*ROW('Water Data'!E200))),BV206="No",ISNUMBER(OFFSET('Water Data'!$E$4,0,10*ROW('Water Data'!E200)))),CONCATENATE("[",ROUND(100-OFFSET('Water Data'!$E$4,0,10*ROW('Water Data'!E200)),0),"]"),IF(AND(ISTEXT(OFFSET('Water Data'!$B$2,0,10*ROW('Water Data'!E200))),BV206="",ISNUMBER(OFFSET('Water Data'!$E$4,0,10*ROW('Water Data'!E200)))),100-OFFSET('Water Data'!$E$4,0,10*ROW('Water Data'!E200)),NA())))</f>
        <v>#N/A</v>
      </c>
      <c r="H206" s="82" t="e">
        <f ca="true">+IF(AND(ISTEXT(OFFSET('Water Data'!$B$2,0,10*ROW('Water Data'!E200))),BW206="Yes"),OFFSET('Water Data'!$E$6,0,10*ROW('Water Data'!E200)),IF(AND(ISTEXT(OFFSET('Water Data'!$B$2,0,10*ROW('Water Data'!E200))),BW206="No",ISNUMBER(OFFSET('Water Data'!$E$6,0,10*ROW('Water Data'!E200)))),CONCATENATE("[",ROUND(OFFSET('Water Data'!$D$6,0,10*ROW('Water Data'!E200)),0),"]"),IF(AND(ISTEXT(OFFSET('Water Data'!$B$2,0,10*ROW('Water Data'!E200))),BW206="",ISNUMBER(OFFSET('Water Data'!$E$6,0,10*ROW('Water Data'!E200)))),OFFSET('Water Data'!$E$6,0,10*ROW('Water Data'!E200)),NA())))</f>
        <v>#N/A</v>
      </c>
      <c r="I206" s="82" t="e">
        <f ca="true">+IF(AND(ISTEXT(OFFSET('Water Data'!$B$2,0,10*ROW('Water Data'!E200))),BX206="Yes"),OFFSET('Water Data'!$E$9,0,10*ROW('Water Data'!E200)),IF(AND(ISTEXT(OFFSET('Water Data'!$B$2,0,10*ROW('Water Data'!E200))),BX206="No",ISNUMBER(OFFSET('Water Data'!$E$9,0,10*ROW('Water Data'!E200)))),CONCATENATE("[",ROUND(OFFSET('Water Data'!$E$9,0,10*ROW('Water Data'!E200)),0),"]"),IF(AND(ISTEXT(OFFSET('Water Data'!$B$2,0,10*ROW('Water Data'!E200))),BX206="",ISNUMBER(OFFSET('Water Data'!$E$9,0,10*ROW('Water Data'!E200)))),OFFSET('Water Data'!$E$9,0,10*ROW('Water Data'!E200)),NA())))</f>
        <v>#N/A</v>
      </c>
      <c r="J206" s="82" t="e">
        <f ca="true">+IF(AND(ISTEXT(OFFSET('Water Data'!$B$2,0,10*ROW('Water Data'!F200))),BY206="Yes"),100-OFFSET('Water Data'!$F$4,0,10*ROW('Water Data'!F200)),IF(AND(ISTEXT(OFFSET('Water Data'!$B$2,0,10*ROW('Water Data'!F200))),BY206="No",ISNUMBER(OFFSET('Water Data'!$F$4,0,10*ROW('Water Data'!F200)))),CONCATENATE("[",ROUND(100-OFFSET('Water Data'!$F$4,0,10*ROW('Water Data'!F200)),0),"]"),IF(AND(ISTEXT(OFFSET('Water Data'!$B$2,0,10*ROW('Water Data'!F200))),BY206="",ISNUMBER(OFFSET('Water Data'!$F$4,0,10*ROW('Water Data'!F200)))),100-OFFSET('Water Data'!$F$4,0,10*ROW('Water Data'!F200)),NA())))</f>
        <v>#N/A</v>
      </c>
      <c r="K206" s="82" t="e">
        <f ca="true">+IF(AND(ISTEXT(OFFSET('Water Data'!$B$2,0,10*ROW('Water Data'!F200))),BZ206="Yes"),OFFSET('Water Data'!$F$6,0,10*ROW('Water Data'!F200)),IF(AND(ISTEXT(OFFSET('Water Data'!$B$2,0,10*ROW('Water Data'!F200))),BZ206="No",ISNUMBER(OFFSET('Water Data'!$F$6,0,10*ROW('Water Data'!F200)))),CONCATENATE("[",ROUND(OFFSET('Water Data'!$F$6,0,10*ROW('Water Data'!F200)),0),"]"),IF(AND(ISTEXT(OFFSET('Water Data'!$B$2,0,10*ROW('Water Data'!F200))),BZ206="",ISNUMBER(OFFSET('Water Data'!$F$6,0,10*ROW('Water Data'!F200)))),OFFSET('Water Data'!$F$6,0,10*ROW('Water Data'!F200)),NA())))</f>
        <v>#N/A</v>
      </c>
      <c r="L206" s="82" t="e">
        <f ca="true">+IF(AND(ISTEXT(OFFSET('Water Data'!$B$2,0,10*ROW('Water Data'!F200))),CA206="Yes"),OFFSET('Water Data'!$F$9,0,10*ROW('Water Data'!F200)),IF(AND(ISTEXT(OFFSET('Water Data'!$B$2,0,10*ROW('Water Data'!F200))),CA206="No",ISNUMBER(OFFSET('Water Data'!$F$9,0,10*ROW('Water Data'!F200)))),CONCATENATE("[",ROUND(OFFSET('Water Data'!$F$9,0,10*ROW('Water Data'!F200)),0),"]"),IF(AND(ISTEXT(OFFSET('Water Data'!$B$2,0,10*ROW('Water Data'!F200))),CA206="",ISNUMBER(OFFSET('Water Data'!$F$9,0,10*ROW('Water Data'!F200)))),OFFSET('Water Data'!$F$9,0,10*ROW('Water Data'!F200)),NA())))</f>
        <v>#N/A</v>
      </c>
      <c r="M206" s="82" t="e">
        <f ca="true">+IF(AND(ISTEXT(OFFSET('Water Data'!$B$2,0,10*ROW('Water Data'!G200))),CB206="Yes"),100-OFFSET('Water Data'!$G$4,0,10*ROW('Water Data'!G200)),IF(AND(ISTEXT(OFFSET('Water Data'!$B$2,0,10*ROW('Water Data'!G200))),CB206="No",ISNUMBER(OFFSET('Water Data'!$G$4,0,10*ROW('Water Data'!G200)))),CONCATENATE("[",ROUND(100-OFFSET('Water Data'!$G$4,0,10*ROW('Water Data'!G200)),0),"]"),IF(AND(ISTEXT(OFFSET('Water Data'!$B$2,0,10*ROW('Water Data'!G200))),CB206="",ISNUMBER(OFFSET('Water Data'!$G$4,0,10*ROW('Water Data'!G200)))),100-OFFSET('Water Data'!$G$4,0,10*ROW('Water Data'!G200)),NA())))</f>
        <v>#N/A</v>
      </c>
      <c r="N206" s="82" t="e">
        <f ca="true">+IF(AND(ISTEXT(OFFSET('Water Data'!$B$2,0,10*ROW('Water Data'!G200))),CC206="Yes"),OFFSET('Water Data'!$G$6,0,10*ROW('Water Data'!G200)),IF(AND(ISTEXT(OFFSET('Water Data'!$B$2,0,10*ROW('Water Data'!G200))),CC206="No",ISNUMBER(OFFSET('Water Data'!$G$6,0,10*ROW('Water Data'!G200)))),CONCATENATE("[",ROUND(OFFSET('Water Data'!$G$6,0,10*ROW('Water Data'!G200)),0),"]"),IF(AND(ISTEXT(OFFSET('Water Data'!$B$2,0,10*ROW('Water Data'!G200))),CC206="",ISNUMBER(OFFSET('Water Data'!$G$6,0,10*ROW('Water Data'!G200)))),OFFSET('Water Data'!$G$6,0,10*ROW('Water Data'!G200)),NA())))</f>
        <v>#N/A</v>
      </c>
      <c r="O206" s="82" t="e">
        <f ca="true">+IF(AND(ISTEXT(OFFSET('Water Data'!$B$2,0,10*ROW('Water Data'!G200))),CD206="Yes"),OFFSET('Water Data'!$G$9,0,10*ROW('Water Data'!G200)),IF(AND(ISTEXT(OFFSET('Water Data'!$B$2,0,10*ROW('Water Data'!G200))),CD206="No",ISNUMBER(OFFSET('Water Data'!$G$9,0,10*ROW('Water Data'!G200)))),CONCATENATE("[",ROUND(OFFSET('Water Data'!$G$9,0,10*ROW('Water Data'!G200)),0),"]"),IF(AND(ISTEXT(OFFSET('Water Data'!$B$2,0,10*ROW('Water Data'!G200))),CD206="",ISNUMBER(OFFSET('Water Data'!$G$9,0,10*ROW('Water Data'!G200)))),OFFSET('Water Data'!$G$9,0,10*ROW('Water Data'!G200)),NA())))</f>
        <v>#N/A</v>
      </c>
      <c r="P206" s="82" t="e">
        <f ca="true">+IF(AND(ISTEXT(OFFSET('Water Data'!$B$2,0,10*ROW('Water Data'!H200))),CE206="Yes"),100-OFFSET('Water Data'!$H$4,0,10*ROW('Water Data'!H200)),IF(AND(ISTEXT(OFFSET('Water Data'!$B$2,0,10*ROW('Water Data'!H200))),CE206="No",ISNUMBER(OFFSET('Water Data'!$H$4,0,10*ROW('Water Data'!H200)))),CONCATENATE("[",ROUND(100-OFFSET('Water Data'!$H$4,0,10*ROW('Water Data'!H200)),0),"]"),IF(AND(ISTEXT(OFFSET('Water Data'!$B$2,0,10*ROW('Water Data'!H200))),CE206="",ISNUMBER(OFFSET('Water Data'!$H$4,0,10*ROW('Water Data'!H200)))),100-OFFSET('Water Data'!$H$4,0,10*ROW('Water Data'!H200)),NA())))</f>
        <v>#N/A</v>
      </c>
      <c r="Q206" s="82" t="e">
        <f ca="true">+IF(AND(ISTEXT(OFFSET('Water Data'!$B$2,0,10*ROW('Water Data'!H200))),CF206="Yes"),OFFSET('Water Data'!$H$6,0,10*ROW('Water Data'!H200)),IF(AND(ISTEXT(OFFSET('Water Data'!$B$2,0,10*ROW('Water Data'!H200))),CF206="No",ISNUMBER(OFFSET('Water Data'!$H$6,0,10*ROW('Water Data'!H200)))),CONCATENATE("[",ROUND(OFFSET('Water Data'!$H$6,0,10*ROW('Water Data'!H200)),0),"]"),IF(AND(ISTEXT(OFFSET('Water Data'!$B$2,0,10*ROW('Water Data'!H200))),CF206="",ISNUMBER(OFFSET('Water Data'!$H$6,0,10*ROW('Water Data'!H200)))),OFFSET('Water Data'!$H$6,0,10*ROW('Water Data'!H200)),NA())))</f>
        <v>#N/A</v>
      </c>
      <c r="R206" s="82" t="e">
        <f ca="true">+IF(AND(ISTEXT(OFFSET('Water Data'!$B$2,0,10*ROW('Water Data'!H200))),CG206="Yes"),OFFSET('Water Data'!$H$9,0,10*ROW('Water Data'!H200)),IF(AND(ISTEXT(OFFSET('Water Data'!$B$2,0,10*ROW('Water Data'!H200))),CG206="No",ISNUMBER(OFFSET('Water Data'!$H$9,0,10*ROW('Water Data'!H200)))),CONCATENATE("[",ROUND(OFFSET('Water Data'!$H$9,0,10*ROW('Water Data'!H200)),0),"]"),IF(AND(ISTEXT(OFFSET('Water Data'!$B$2,0,10*ROW('Water Data'!H200))),CG206="",ISNUMBER(OFFSET('Water Data'!$H$9,0,10*ROW('Water Data'!H200)))),OFFSET('Water Data'!$H$9,0,10*ROW('Water Data'!H200)),NA())))</f>
        <v>#N/A</v>
      </c>
      <c r="S206" s="82" t="e">
        <f ca="true">+IF(AND(ISTEXT(OFFSET('Water Data'!$B$2,0,10*ROW('Water Data'!I200))),CH206="Yes"),100-OFFSET('Water Data'!$I$4,0,10*ROW('Water Data'!I200)),IF(AND(ISTEXT(OFFSET('Water Data'!$B$2,0,10*ROW('Water Data'!I200))),CH206="No",ISNUMBER(OFFSET('Water Data'!$I$4,0,10*ROW('Water Data'!I200)))),CONCATENATE("[",ROUND(100-OFFSET('Water Data'!$I$4,0,10*ROW('Water Data'!I200)),0),"]"),IF(AND(ISTEXT(OFFSET('Water Data'!$B$2,0,10*ROW('Water Data'!I200))),CH206="",ISNUMBER(OFFSET('Water Data'!$I$4,0,10*ROW('Water Data'!I200)))),100-OFFSET('Water Data'!$I$4,0,10*ROW('Water Data'!I200)),NA())))</f>
        <v>#N/A</v>
      </c>
      <c r="T206" s="82" t="e">
        <f ca="true">+IF(AND(ISTEXT(OFFSET('Water Data'!$B$2,0,10*ROW('Water Data'!I200))),CI206="Yes"),OFFSET('Water Data'!$I$6,0,10*ROW('Water Data'!I200)),IF(AND(ISTEXT(OFFSET('Water Data'!$B$2,0,10*ROW('Water Data'!I200))),CI206="No",ISNUMBER(OFFSET('Water Data'!$I$6,0,10*ROW('Water Data'!I200)))),CONCATENATE("[",ROUND(OFFSET('Water Data'!$I$6,0,10*ROW('Water Data'!I200)),0),"]"),IF(AND(ISTEXT(OFFSET('Water Data'!$B$2,0,10*ROW('Water Data'!I200))),CI206="",ISNUMBER(OFFSET('Water Data'!$I$6,0,10*ROW('Water Data'!I200)))),OFFSET('Water Data'!$I$6,0,10*ROW('Water Data'!I200)),NA())))</f>
        <v>#N/A</v>
      </c>
      <c r="U206" s="82" t="e">
        <f ca="true">+IF(AND(ISTEXT(OFFSET('Water Data'!$B$2,0,10*ROW('Water Data'!I200))),CJ206="Yes"),OFFSET('Water Data'!$I$9,0,10*ROW('Water Data'!I200)),IF(AND(ISTEXT(OFFSET('Water Data'!$B$2,0,10*ROW('Water Data'!I200))),CJ206="No",ISNUMBER(OFFSET('Water Data'!$I$9,0,10*ROW('Water Data'!I200)))),CONCATENATE("[",ROUND(OFFSET('Water Data'!$I$9,0,10*ROW('Water Data'!I200)),0),"]"),IF(AND(ISTEXT(OFFSET('Water Data'!$B$2,0,10*ROW('Water Data'!I200))),CJ206="",ISNUMBER(OFFSET('Water Data'!$I$9,0,10*ROW('Water Data'!I200)))),OFFSET('Water Data'!$I$9,0,10*ROW('Water Data'!I200)),NA())))</f>
        <v>#N/A</v>
      </c>
      <c r="V206" s="83" t="e">
        <f ca="true">+IF(AND(ISTEXT(OFFSET('Sanitation Data'!$B$2,0,10*ROW('Sanitation Data'!D200))),CK206="Yes"),100-OFFSET('Sanitation Data'!$D$4,0,10*ROW('Sanitation Data'!D200)),IF(AND(ISTEXT(OFFSET('Sanitation Data'!$B$2,0,10*ROW('Sanitation Data'!D200))),CK206="No",ISNUMBER(OFFSET('Sanitation Data'!$D$4,0,10*ROW('Sanitation Data'!D200)))),CONCATENATE("[",ROUND(100-OFFSET('Sanitation Data'!$D$4,0,10*ROW('Sanitation Data'!D200)),0),"]"),IF(AND(ISTEXT(OFFSET('Sanitation Data'!$B$2,0,10*ROW('Sanitation Data'!D200))),CK206="",ISNUMBER(OFFSET('Sanitation Data'!$D$4,0,10*ROW('Sanitation Data'!D200)))),100-OFFSET('Sanitation Data'!$D$4,0,10*ROW('Sanitation Data'!D200)),NA())))</f>
        <v>#N/A</v>
      </c>
      <c r="W206" s="83" t="e">
        <f ca="true">+IF(AND(ISTEXT(OFFSET('Sanitation Data'!$B$2,0,10*ROW('Sanitation Data'!D200))),CL206="Yes"),OFFSET('Sanitation Data'!$D$6,0,10*ROW('Sanitation Data'!D200)),IF(AND(ISTEXT(OFFSET('Sanitation Data'!$B$2,0,10*ROW('Sanitation Data'!D200))),CL206="No",ISNUMBER(OFFSET('Sanitation Data'!$D$6,0,10*ROW('Sanitation Data'!D200)))),CONCATENATE("[",ROUND(OFFSET('Sanitation Data'!$D$6,0,10*ROW('Sanitation Data'!D200)),0),"]"),IF(AND(ISTEXT(OFFSET('Sanitation Data'!$B$2,0,10*ROW('Sanitation Data'!D200))),CL206="",ISNUMBER(OFFSET('Sanitation Data'!$D$6,0,10*ROW('Sanitation Data'!D200)))),OFFSET('Sanitation Data'!$D$6,0,10*ROW('Sanitation Data'!D200)),NA())))</f>
        <v>#N/A</v>
      </c>
      <c r="X206" s="83" t="e">
        <f ca="true">+IF(AND(ISTEXT(OFFSET('Sanitation Data'!$B$2,0,10*ROW('Sanitation Data'!D200))),CM206="Yes"),OFFSET('Sanitation Data'!$D$10,0,10*ROW('Sanitation Data'!D200)),IF(AND(ISTEXT(OFFSET('Sanitation Data'!$B$2,0,10*ROW('Sanitation Data'!D200))),CM206="No",ISNUMBER(OFFSET('Sanitation Data'!$D$10,0,10*ROW('Sanitation Data'!D200)))),CONCATENATE("[",ROUND(OFFSET('Sanitation Data'!$D$10,0,10*ROW('Sanitation Data'!D200)),0),"]"),IF(AND(ISTEXT(OFFSET('Sanitation Data'!$B$2,0,10*ROW('Sanitation Data'!D200))),CM206="",ISNUMBER(OFFSET('Sanitation Data'!$D$10,0,10*ROW('Sanitation Data'!D200)))),OFFSET('Sanitation Data'!$D$10,0,10*ROW('Sanitation Data'!D200)),NA())))</f>
        <v>#N/A</v>
      </c>
      <c r="Y206" s="83" t="e">
        <f ca="true">+IF(AND(ISTEXT(OFFSET('Sanitation Data'!$B$2,0,10*ROW('Sanitation Data'!D200))),CN206="Yes"),OFFSET('Sanitation Data'!$D$11,0,10*ROW('Sanitation Data'!D200)),IF(AND(ISTEXT(OFFSET('Sanitation Data'!$B$2,0,10*ROW('Sanitation Data'!D200))),CN206="No",ISNUMBER(OFFSET('Sanitation Data'!$D$11,0,10*ROW('Sanitation Data'!D200)))),CONCATENATE("[",ROUND(OFFSET('Sanitation Data'!$D$11,0,10*ROW('Sanitation Data'!D200)),0),"]"),IF(AND(ISTEXT(OFFSET('Sanitation Data'!$B$2,0,10*ROW('Sanitation Data'!D200))),CN206="",ISNUMBER(OFFSET('Sanitation Data'!$D$11,0,10*ROW('Sanitation Data'!D200)))),OFFSET('Sanitation Data'!$D$11,0,10*ROW('Sanitation Data'!D200)),NA())))</f>
        <v>#N/A</v>
      </c>
      <c r="Z206" s="83" t="e">
        <f ca="true">+IF(AND(ISTEXT(OFFSET('Sanitation Data'!$B$2,0,10*ROW('Sanitation Data'!D200))),CO206="Yes"),OFFSET('Sanitation Data'!$D$12,0,10*ROW('Sanitation Data'!D200)),IF(AND(ISTEXT(OFFSET('Sanitation Data'!$B$2,0,10*ROW('Sanitation Data'!D200))),CO206="No",ISNUMBER(OFFSET('Sanitation Data'!$D$12,0,10*ROW('Sanitation Data'!D200)))),CONCATENATE("[",ROUND(OFFSET('Sanitation Data'!$D$12,0,10*ROW('Sanitation Data'!D200)),0),"]"),IF(AND(ISTEXT(OFFSET('Sanitation Data'!$B$2,0,10*ROW('Sanitation Data'!D200))),CO206="",ISNUMBER(OFFSET('Sanitation Data'!$D$12,0,10*ROW('Sanitation Data'!D200)))),OFFSET('Sanitation Data'!$D$12,0,10*ROW('Sanitation Data'!D200)),NA())))</f>
        <v>#N/A</v>
      </c>
      <c r="AA206" s="83" t="e">
        <f ca="true">+IF(AND(ISTEXT(OFFSET('Sanitation Data'!$B$2,0,10*ROW('Sanitation Data'!E200))),CP206="Yes"),100-OFFSET('Sanitation Data'!$E$4,0,10*ROW('Sanitation Data'!E200)),IF(AND(ISTEXT(OFFSET('Sanitation Data'!$B$2,0,10*ROW('Sanitation Data'!E200))),CP206="No",ISNUMBER(OFFSET('Sanitation Data'!$E$4,0,10*ROW('Sanitation Data'!E200)))),CONCATENATE("[",ROUND(100-OFFSET('Sanitation Data'!$E$4,0,10*ROW('Sanitation Data'!E200)),0),"]"),IF(AND(ISTEXT(OFFSET('Sanitation Data'!$B$2,0,10*ROW('Sanitation Data'!E200))),CP206="",ISNUMBER(OFFSET('Sanitation Data'!$E$4,0,10*ROW('Sanitation Data'!E200)))),100-OFFSET('Sanitation Data'!$E$4,0,10*ROW('Sanitation Data'!E200)),NA())))</f>
        <v>#N/A</v>
      </c>
      <c r="AB206" s="83" t="e">
        <f ca="true">+IF(AND(ISTEXT(OFFSET('Sanitation Data'!$B$2,0,10*ROW('Sanitation Data'!E200))),CQ206="Yes"),OFFSET('Sanitation Data'!$E$6,0,10*ROW('Sanitation Data'!H200)),IF(AND(ISTEXT(OFFSET('Sanitation Data'!$B$2,0,10*ROW('Sanitation Data'!E200))),CQ206="No",ISNUMBER(OFFSET('Sanitation Data'!$E$6,0,10*ROW('Sanitation Data'!E200)))),CONCATENATE("[",ROUND(OFFSET('Sanitation Data'!$E$6,0,10*ROW('Sanitation Data'!E200)),0),"]"),IF(AND(ISTEXT(OFFSET('Sanitation Data'!$B$2,0,10*ROW('Sanitation Data'!E200))),CQ206="",ISNUMBER(OFFSET('Sanitation Data'!$E$6,0,10*ROW('Sanitation Data'!E200)))),OFFSET('Sanitation Data'!$E$6,0,10*ROW('Sanitation Data'!E200)),NA())))</f>
        <v>#N/A</v>
      </c>
      <c r="AC206" s="83" t="e">
        <f ca="true">+IF(AND(ISTEXT(OFFSET('Sanitation Data'!$B$2,0,10*ROW('Sanitation Data'!E200))),CR206="Yes"),OFFSET('Sanitation Data'!$E$10,0,10*ROW('Sanitation Data'!E200)),IF(AND(ISTEXT(OFFSET('Sanitation Data'!$B$2,0,10*ROW('Sanitation Data'!E200))),CR206="No",ISNUMBER(OFFSET('Sanitation Data'!$E$10,0,10*ROW('Sanitation Data'!E200)))),CONCATENATE("[",ROUND(OFFSET('Sanitation Data'!$E$10,0,10*ROW('Sanitation Data'!E200)),0),"]"),IF(AND(ISTEXT(OFFSET('Sanitation Data'!$B$2,0,10*ROW('Sanitation Data'!E200))),CR206="",ISNUMBER(OFFSET('Sanitation Data'!$E$10,0,10*ROW('Sanitation Data'!E200)))),OFFSET('Sanitation Data'!$E$10,0,10*ROW('Sanitation Data'!E200)),NA())))</f>
        <v>#N/A</v>
      </c>
      <c r="AD206" s="83" t="e">
        <f ca="true">+IF(AND(ISTEXT(OFFSET('Sanitation Data'!$B$2,0,10*ROW('Sanitation Data'!E200))),CS206="Yes"),OFFSET('Sanitation Data'!$E$11,0,10*ROW('Sanitation Data'!E200)),IF(AND(ISTEXT(OFFSET('Sanitation Data'!$B$2,0,10*ROW('Sanitation Data'!E200))),CS206="No",ISNUMBER(OFFSET('Sanitation Data'!$E$11,0,10*ROW('Sanitation Data'!E200)))),CONCATENATE("[",ROUND(OFFSET('Sanitation Data'!$E$11,0,10*ROW('Sanitation Data'!E200)),0),"]"),IF(AND(ISTEXT(OFFSET('Sanitation Data'!$B$2,0,10*ROW('Sanitation Data'!E200))),CS206="",ISNUMBER(OFFSET('Sanitation Data'!$E$11,0,10*ROW('Sanitation Data'!E200)))),OFFSET('Sanitation Data'!$E$11,0,10*ROW('Sanitation Data'!E200)),NA())))</f>
        <v>#N/A</v>
      </c>
      <c r="AE206" s="83" t="e">
        <f ca="true">+IF(AND(ISTEXT(OFFSET('Sanitation Data'!$B$2,0,10*ROW('Sanitation Data'!E200))),CT206="Yes"),OFFSET('Sanitation Data'!$E$12,0,10*ROW('Sanitation Data'!E200)),IF(AND(ISTEXT(OFFSET('Sanitation Data'!$B$2,0,10*ROW('Sanitation Data'!E200))),CT206="No",ISNUMBER(OFFSET('Sanitation Data'!$E$12,0,10*ROW('Sanitation Data'!E200)))),CONCATENATE("[",ROUND(OFFSET('Sanitation Data'!$E$12,0,10*ROW('Sanitation Data'!E200)),0),"]"),IF(AND(ISTEXT(OFFSET('Sanitation Data'!$B$2,0,10*ROW('Sanitation Data'!E200))),CT206="",ISNUMBER(OFFSET('Sanitation Data'!$E$12,0,10*ROW('Sanitation Data'!E200)))),OFFSET('Sanitation Data'!$E$12,0,10*ROW('Sanitation Data'!E200)),NA())))</f>
        <v>#N/A</v>
      </c>
      <c r="AF206" s="83" t="e">
        <f ca="true">+IF(AND(ISTEXT(OFFSET('Sanitation Data'!$B$2,0,10*ROW('Sanitation Data'!F200))),CU206="Yes"),100-OFFSET('Sanitation Data'!$F$4,0,10*ROW('Sanitation Data'!F200)),IF(AND(ISTEXT(OFFSET('Sanitation Data'!$B$2,0,10*ROW('Sanitation Data'!F200))),CU206="No",ISNUMBER(OFFSET('Sanitation Data'!$F$4,0,10*ROW('Sanitation Data'!F200)))),CONCATENATE("[",ROUND(100-OFFSET('Sanitation Data'!$F$4,0,10*ROW('Sanitation Data'!F200)),0),"]"),IF(AND(ISTEXT(OFFSET('Sanitation Data'!$B$2,0,10*ROW('Sanitation Data'!F200))),CU206="",ISNUMBER(OFFSET('Sanitation Data'!$F$4,0,10*ROW('Sanitation Data'!F200)))),100-OFFSET('Sanitation Data'!$F$4,0,10*ROW('Sanitation Data'!F200)),NA())))</f>
        <v>#N/A</v>
      </c>
      <c r="AG206" s="83" t="e">
        <f ca="true">+IF(AND(ISTEXT(OFFSET('Sanitation Data'!$B$2,0,10*ROW('Sanitation Data'!F200))),CV206="Yes"),OFFSET('Sanitation Data'!$F$6,0,10*ROW('Sanitation Data'!F200)),IF(AND(ISTEXT(OFFSET('Sanitation Data'!$B$2,0,10*ROW('Sanitation Data'!F200))),CV206="No",ISNUMBER(OFFSET('Sanitation Data'!$F$6,0,10*ROW('Sanitation Data'!F200)))),CONCATENATE("[",ROUND(OFFSET('Sanitation Data'!$F$6,0,10*ROW('Sanitation Data'!F200)),0),"]"),IF(AND(ISTEXT(OFFSET('Sanitation Data'!$B$2,0,10*ROW('Sanitation Data'!F200))),CV206="",ISNUMBER(OFFSET('Sanitation Data'!$F$6,0,10*ROW('Sanitation Data'!F200)))),OFFSET('Sanitation Data'!$F$6,0,10*ROW('Sanitation Data'!F200)),NA())))</f>
        <v>#N/A</v>
      </c>
      <c r="AH206" s="83" t="e">
        <f ca="true">+IF(AND(ISTEXT(OFFSET('Sanitation Data'!$B$2,0,10*ROW('Sanitation Data'!F200))),CW206="Yes"),OFFSET('Sanitation Data'!$F$10,0,10*ROW('Sanitation Data'!F200)),IF(AND(ISTEXT(OFFSET('Sanitation Data'!$B$2,0,10*ROW('Sanitation Data'!F200))),CW206="No",ISNUMBER(OFFSET('Sanitation Data'!$F$10,0,10*ROW('Sanitation Data'!F200)))),CONCATENATE("[",ROUND(OFFSET('Sanitation Data'!$F$10,0,10*ROW('Sanitation Data'!F200)),0),"]"),IF(AND(ISTEXT(OFFSET('Sanitation Data'!$B$2,0,10*ROW('Sanitation Data'!F200))),CW206="",ISNUMBER(OFFSET('Sanitation Data'!$F$10,0,10*ROW('Sanitation Data'!F200)))),OFFSET('Sanitation Data'!$F$10,0,10*ROW('Sanitation Data'!F200)),NA())))</f>
        <v>#N/A</v>
      </c>
      <c r="AI206" s="83" t="e">
        <f ca="true">+IF(AND(ISTEXT(OFFSET('Sanitation Data'!$B$2,0,10*ROW('Sanitation Data'!F200))),CX206="Yes"),OFFSET('Sanitation Data'!$F$11,0,10*ROW('Sanitation Data'!F200)),IF(AND(ISTEXT(OFFSET('Sanitation Data'!$B$2,0,10*ROW('Sanitation Data'!F200))),CX206="No",ISNUMBER(OFFSET('Sanitation Data'!$F$11,0,10*ROW('Sanitation Data'!F200)))),CONCATENATE("[",ROUND(OFFSET('Sanitation Data'!$F$11,0,10*ROW('Sanitation Data'!F200)),0),"]"),IF(AND(ISTEXT(OFFSET('Sanitation Data'!$B$2,0,10*ROW('Sanitation Data'!F200))),CX206="",ISNUMBER(OFFSET('Sanitation Data'!$F$11,0,10*ROW('Sanitation Data'!F200)))),OFFSET('Sanitation Data'!$F$11,0,10*ROW('Sanitation Data'!F200)),NA())))</f>
        <v>#N/A</v>
      </c>
      <c r="AJ206" s="83" t="e">
        <f ca="true">+IF(AND(ISTEXT(OFFSET('Sanitation Data'!$B$2,0,10*ROW('Sanitation Data'!F200))),CY206="Yes"),OFFSET('Sanitation Data'!$F$12,0,10*ROW('Sanitation Data'!F200)),IF(AND(ISTEXT(OFFSET('Sanitation Data'!$B$2,0,10*ROW('Sanitation Data'!F200))),CY206="No",ISNUMBER(OFFSET('Sanitation Data'!$F$12,0,10*ROW('Sanitation Data'!F200)))),CONCATENATE("[",ROUND(OFFSET('Sanitation Data'!$F$12,0,10*ROW('Sanitation Data'!F200)),0),"]"),IF(AND(ISTEXT(OFFSET('Sanitation Data'!$B$2,0,10*ROW('Sanitation Data'!F200))),CY206="",ISNUMBER(OFFSET('Sanitation Data'!$F$12,0,10*ROW('Sanitation Data'!F200)))),OFFSET('Sanitation Data'!$F$12,0,10*ROW('Sanitation Data'!F200)),NA())))</f>
        <v>#N/A</v>
      </c>
      <c r="AK206" s="83" t="e">
        <f ca="true">+IF(AND(ISTEXT(OFFSET('Sanitation Data'!$B$2,0,10*ROW('Sanitation Data'!G200))),CZ206="Yes"),100-OFFSET('Sanitation Data'!$G$4,0,10*ROW('Sanitation Data'!G200)),IF(AND(ISTEXT(OFFSET('Sanitation Data'!$B$2,0,10*ROW('Sanitation Data'!G200))),CZ206="No",ISNUMBER(OFFSET('Sanitation Data'!$G$4,0,10*ROW('Sanitation Data'!G200)))),CONCATENATE("[",ROUND(100-OFFSET('Sanitation Data'!$G$4,0,10*ROW('Sanitation Data'!G200)),0),"]"),IF(AND(ISTEXT(OFFSET('Sanitation Data'!$B$2,0,10*ROW('Sanitation Data'!G200))),CZ206="",ISNUMBER(OFFSET('Sanitation Data'!$G$4,0,10*ROW('Sanitation Data'!G200)))),100-OFFSET('Sanitation Data'!$G$4,0,10*ROW('Sanitation Data'!G200)),NA())))</f>
        <v>#N/A</v>
      </c>
      <c r="AL206" s="83" t="e">
        <f ca="true">+IF(AND(ISTEXT(OFFSET('Sanitation Data'!$B$2,0,10*ROW('Sanitation Data'!G200))),DA206="Yes"),OFFSET('Sanitation Data'!$G$6,0,10*ROW('Sanitation Data'!G200)),IF(AND(ISTEXT(OFFSET('Sanitation Data'!$B$2,0,10*ROW('Sanitation Data'!G200))),DA206="No",ISNUMBER(OFFSET('Sanitation Data'!$G$6,0,10*ROW('Sanitation Data'!G200)))),CONCATENATE("[",ROUND(OFFSET('Sanitation Data'!$G$6,0,10*ROW('Sanitation Data'!G200)),0),"]"),IF(AND(ISTEXT(OFFSET('Sanitation Data'!$B$2,0,10*ROW('Sanitation Data'!G200))),DA206="",ISNUMBER(OFFSET('Sanitation Data'!$G$6,0,10*ROW('Sanitation Data'!G200)))),OFFSET('Sanitation Data'!$G$6,0,10*ROW('Sanitation Data'!G200)),NA())))</f>
        <v>#N/A</v>
      </c>
      <c r="AM206" s="83" t="e">
        <f ca="true">+IF(AND(ISTEXT(OFFSET('Sanitation Data'!$B$2,0,10*ROW('Sanitation Data'!G200))),DB206="Yes"),OFFSET('Sanitation Data'!$G$10,0,10*ROW('Sanitation Data'!G200)),IF(AND(ISTEXT(OFFSET('Sanitation Data'!$B$2,0,10*ROW('Sanitation Data'!G200))),DB206="No",ISNUMBER(OFFSET('Sanitation Data'!$G$10,0,10*ROW('Sanitation Data'!G200)))),CONCATENATE("[",ROUND(OFFSET('Sanitation Data'!$G$10,0,10*ROW('Sanitation Data'!G200)),0),"]"),IF(AND(ISTEXT(OFFSET('Sanitation Data'!$B$2,0,10*ROW('Sanitation Data'!G200))),DB206="",ISNUMBER(OFFSET('Sanitation Data'!$G$10,0,10*ROW('Sanitation Data'!G200)))),OFFSET('Sanitation Data'!$G$10,0,10*ROW('Sanitation Data'!G200)),NA())))</f>
        <v>#N/A</v>
      </c>
      <c r="AN206" s="83" t="e">
        <f ca="true">+IF(AND(ISTEXT(OFFSET('Sanitation Data'!$B$2,0,10*ROW('Sanitation Data'!G200))),DC206="Yes"),OFFSET('Sanitation Data'!$G$11,0,10*ROW('Sanitation Data'!G200)),IF(AND(ISTEXT(OFFSET('Sanitation Data'!$B$2,0,10*ROW('Sanitation Data'!G200))),DC206="No",ISNUMBER(OFFSET('Sanitation Data'!$G$11,0,10*ROW('Sanitation Data'!G200)))),CONCATENATE("[",ROUND(OFFSET('Sanitation Data'!$G$11,0,10*ROW('Sanitation Data'!G200)),0),"]"),IF(AND(ISTEXT(OFFSET('Sanitation Data'!$B$2,0,10*ROW('Sanitation Data'!G200))),DC206="",ISNUMBER(OFFSET('Sanitation Data'!$G$11,0,10*ROW('Sanitation Data'!G200)))),OFFSET('Sanitation Data'!$G$11,0,10*ROW('Sanitation Data'!G200)),NA())))</f>
        <v>#N/A</v>
      </c>
      <c r="AO206" s="83" t="e">
        <f ca="true">+IF(AND(ISTEXT(OFFSET('Sanitation Data'!$B$2,0,10*ROW('Sanitation Data'!G200))),DD206="Yes"),OFFSET('Sanitation Data'!$G$12,0,10*ROW('Sanitation Data'!G200)),IF(AND(ISTEXT(OFFSET('Sanitation Data'!$B$2,0,10*ROW('Sanitation Data'!G200))),DD206="No",ISNUMBER(OFFSET('Sanitation Data'!$G$12,0,10*ROW('Sanitation Data'!G200)))),CONCATENATE("[",ROUND(OFFSET('Sanitation Data'!$G$12,0,10*ROW('Sanitation Data'!G200)),0),"]"),IF(AND(ISTEXT(OFFSET('Sanitation Data'!$B$2,0,10*ROW('Sanitation Data'!G200))),DD206="",ISNUMBER(OFFSET('Sanitation Data'!$G$12,0,10*ROW('Sanitation Data'!G200)))),OFFSET('Sanitation Data'!$G$12,0,10*ROW('Sanitation Data'!G200)),NA())))</f>
        <v>#N/A</v>
      </c>
      <c r="AP206" s="83" t="e">
        <f ca="true">+IF(AND(ISTEXT(OFFSET('Sanitation Data'!$B$2,0,10*ROW('Sanitation Data'!H200))),DE206="Yes"),100-OFFSET('Sanitation Data'!$H$4,0,10*ROW('Sanitation Data'!H200)),IF(AND(ISTEXT(OFFSET('Sanitation Data'!$B$2,0,10*ROW('Sanitation Data'!H200))),DE206="No",ISNUMBER(OFFSET('Sanitation Data'!$H$4,0,10*ROW('Sanitation Data'!H200)))),CONCATENATE("[",ROUND(100-OFFSET('Sanitation Data'!$H$4,0,10*ROW('Sanitation Data'!H200)),0),"]"),IF(AND(ISTEXT(OFFSET('Sanitation Data'!$B$2,0,10*ROW('Sanitation Data'!H200))),DE206="",ISNUMBER(OFFSET('Sanitation Data'!$H$4,0,10*ROW('Sanitation Data'!H200)))),100-OFFSET('Sanitation Data'!$H$4,0,10*ROW('Sanitation Data'!H200)),NA())))</f>
        <v>#N/A</v>
      </c>
      <c r="AQ206" s="83" t="e">
        <f ca="true">+IF(AND(ISTEXT(OFFSET('Sanitation Data'!$B$2,0,10*ROW('Sanitation Data'!H200))),DF206="Yes"),OFFSET('Sanitation Data'!$H$6,0,10*ROW('Sanitation Data'!H200)),IF(AND(ISTEXT(OFFSET('Sanitation Data'!$B$2,0,10*ROW('Sanitation Data'!H200))),DF206="No",ISNUMBER(OFFSET('Sanitation Data'!$H$6,0,10*ROW('Sanitation Data'!H200)))),CONCATENATE("[",ROUND(OFFSET('Sanitation Data'!$H$6,0,10*ROW('Sanitation Data'!H200)),0),"]"),IF(AND(ISTEXT(OFFSET('Sanitation Data'!$B$2,0,10*ROW('Sanitation Data'!H200))),DF206="",ISNUMBER(OFFSET('Sanitation Data'!$H$6,0,10*ROW('Sanitation Data'!H200)))),OFFSET('Sanitation Data'!$H$6,0,10*ROW('Sanitation Data'!H200)),NA())))</f>
        <v>#N/A</v>
      </c>
      <c r="AR206" s="83" t="e">
        <f ca="true">+IF(AND(ISTEXT(OFFSET('Sanitation Data'!$B$2,0,10*ROW('Sanitation Data'!H200))),DG206="Yes"),OFFSET('Sanitation Data'!$H$10,0,10*ROW('Sanitation Data'!H200)),IF(AND(ISTEXT(OFFSET('Sanitation Data'!$B$2,0,10*ROW('Sanitation Data'!H200))),DG206="No",ISNUMBER(OFFSET('Sanitation Data'!$H$10,0,10*ROW('Sanitation Data'!H200)))),CONCATENATE("[",ROUND(OFFSET('Sanitation Data'!$H$10,0,10*ROW('Sanitation Data'!H200)),0),"]"),IF(AND(ISTEXT(OFFSET('Sanitation Data'!$B$2,0,10*ROW('Sanitation Data'!H200))),DG206="",ISNUMBER(OFFSET('Sanitation Data'!$H$10,0,10*ROW('Sanitation Data'!H200)))),OFFSET('Sanitation Data'!$H$10,0,10*ROW('Sanitation Data'!H200)),NA())))</f>
        <v>#N/A</v>
      </c>
      <c r="AS206" s="83" t="e">
        <f ca="true">+IF(AND(ISTEXT(OFFSET('Sanitation Data'!$B$2,0,10*ROW('Sanitation Data'!H200))),DH206="Yes"),OFFSET('Sanitation Data'!$H$11,0,10*ROW('Sanitation Data'!H200)),IF(AND(ISTEXT(OFFSET('Sanitation Data'!$B$2,0,10*ROW('Sanitation Data'!H200))),DH206="No",ISNUMBER(OFFSET('Sanitation Data'!$H$11,0,10*ROW('Sanitation Data'!H200)))),CONCATENATE("[",ROUND(OFFSET('Sanitation Data'!$H$11,0,10*ROW('Sanitation Data'!H200)),0),"]"),IF(AND(ISTEXT(OFFSET('Sanitation Data'!$B$2,0,10*ROW('Sanitation Data'!H200))),DH206="",ISNUMBER(OFFSET('Sanitation Data'!$H$11,0,10*ROW('Sanitation Data'!H200)))),OFFSET('Sanitation Data'!$H$11,0,10*ROW('Sanitation Data'!H200)),NA())))</f>
        <v>#N/A</v>
      </c>
      <c r="AT206" s="83" t="e">
        <f ca="true">+IF(AND(ISTEXT(OFFSET('Sanitation Data'!$B$2,0,10*ROW('Sanitation Data'!H200))),DI206="Yes"),OFFSET('Sanitation Data'!$H$12,0,10*ROW('Sanitation Data'!H200)),IF(AND(ISTEXT(OFFSET('Sanitation Data'!$B$2,0,10*ROW('Sanitation Data'!H200))),DI206="No",ISNUMBER(OFFSET('Sanitation Data'!$H$12,0,10*ROW('Sanitation Data'!H200)))),CONCATENATE("[",ROUND(OFFSET('Sanitation Data'!$H$12,0,10*ROW('Sanitation Data'!H200)),0),"]"),IF(AND(ISTEXT(OFFSET('Sanitation Data'!$B$2,0,10*ROW('Sanitation Data'!H200))),DI206="",ISNUMBER(OFFSET('Sanitation Data'!$H$12,0,10*ROW('Sanitation Data'!H200)))),OFFSET('Sanitation Data'!$H$12,0,10*ROW('Sanitation Data'!H200)),NA())))</f>
        <v>#N/A</v>
      </c>
      <c r="AU206" s="83" t="e">
        <f ca="true">+IF(AND(ISTEXT(OFFSET('Sanitation Data'!$B$2,0,10*ROW('Sanitation Data'!I200))),DJ206="Yes"),100-OFFSET('Sanitation Data'!$I$4,0,10*ROW('Sanitation Data'!I200)),IF(AND(ISTEXT(OFFSET('Sanitation Data'!$B$2,0,10*ROW('Sanitation Data'!I200))),DJ206="No",ISNUMBER(OFFSET('Sanitation Data'!$I$4,0,10*ROW('Sanitation Data'!I200)))),CONCATENATE("[",ROUND(100-OFFSET('Sanitation Data'!$I$4,0,10*ROW('Sanitation Data'!I200)),0),"]"),IF(AND(ISTEXT(OFFSET('Sanitation Data'!$B$2,0,10*ROW('Sanitation Data'!I200))),DJ206="",ISNUMBER(OFFSET('Sanitation Data'!$I$4,0,10*ROW('Sanitation Data'!I200)))),100-OFFSET('Sanitation Data'!$I$4,0,10*ROW('Sanitation Data'!I200)),NA())))</f>
        <v>#N/A</v>
      </c>
      <c r="AV206" s="83" t="e">
        <f ca="true">+IF(AND(ISTEXT(OFFSET('Sanitation Data'!$B$2,0,10*ROW('Sanitation Data'!I200))),DK206="Yes"),OFFSET('Sanitation Data'!$I$6,0,10*ROW('Sanitation Data'!I200)),IF(AND(ISTEXT(OFFSET('Sanitation Data'!$B$2,0,10*ROW('Sanitation Data'!I200))),DK206="No",ISNUMBER(OFFSET('Sanitation Data'!$I$6,0,10*ROW('Sanitation Data'!I200)))),CONCATENATE("[",ROUND(OFFSET('Sanitation Data'!$I$6,0,10*ROW('Sanitation Data'!I200)),0),"]"),IF(AND(ISTEXT(OFFSET('Sanitation Data'!$B$2,0,10*ROW('Sanitation Data'!I200))),DK206="",ISNUMBER(OFFSET('Sanitation Data'!$I$6,0,10*ROW('Sanitation Data'!I200)))),OFFSET('Sanitation Data'!$I$6,0,10*ROW('Sanitation Data'!I200)),NA())))</f>
        <v>#N/A</v>
      </c>
      <c r="AW206" s="83" t="e">
        <f ca="true">+IF(AND(ISTEXT(OFFSET('Sanitation Data'!$B$2,0,10*ROW('Sanitation Data'!I200))),DL206="Yes"),OFFSET('Sanitation Data'!$I$10,0,10*ROW('Sanitation Data'!I200)),IF(AND(ISTEXT(OFFSET('Sanitation Data'!$B$2,0,10*ROW('Sanitation Data'!I200))),DL206="No",ISNUMBER(OFFSET('Sanitation Data'!$I$10,0,10*ROW('Sanitation Data'!I200)))),CONCATENATE("[",ROUND(OFFSET('Sanitation Data'!$I$10,0,10*ROW('Sanitation Data'!I200)),0),"]"),IF(AND(ISTEXT(OFFSET('Sanitation Data'!$B$2,0,10*ROW('Sanitation Data'!I200))),DL206="",ISNUMBER(OFFSET('Sanitation Data'!$I$10,0,10*ROW('Sanitation Data'!I200)))),OFFSET('Sanitation Data'!$I$10,0,10*ROW('Sanitation Data'!I200)),NA())))</f>
        <v>#N/A</v>
      </c>
      <c r="AX206" s="83" t="e">
        <f ca="true">+IF(AND(ISTEXT(OFFSET('Sanitation Data'!$B$2,0,10*ROW('Sanitation Data'!I200))),DM206="Yes"),OFFSET('Sanitation Data'!$I$11,0,10*ROW('Sanitation Data'!I200)),IF(AND(ISTEXT(OFFSET('Sanitation Data'!$B$2,0,10*ROW('Sanitation Data'!I200))),DM206="No",ISNUMBER(OFFSET('Sanitation Data'!$I$11,0,10*ROW('Sanitation Data'!I200)))),CONCATENATE("[",ROUND(OFFSET('Sanitation Data'!$I$11,0,10*ROW('Sanitation Data'!I200)),0),"]"),IF(AND(ISTEXT(OFFSET('Sanitation Data'!$B$2,0,10*ROW('Sanitation Data'!I200))),DM206="",ISNUMBER(OFFSET('Sanitation Data'!$I$11,0,10*ROW('Sanitation Data'!I200)))),OFFSET('Sanitation Data'!$I$11,0,10*ROW('Sanitation Data'!I200)),NA())))</f>
        <v>#N/A</v>
      </c>
      <c r="AY206" s="83" t="e">
        <f ca="true">+IF(AND(ISTEXT(OFFSET('Sanitation Data'!$B$2,0,10*ROW('Sanitation Data'!I200))),DN206="Yes"),OFFSET('Sanitation Data'!$I$12,0,10*ROW('Sanitation Data'!I200)),IF(AND(ISTEXT(OFFSET('Sanitation Data'!$B$2,0,10*ROW('Sanitation Data'!I200))),DN206="No",ISNUMBER(OFFSET('Sanitation Data'!$I$12,0,10*ROW('Sanitation Data'!I200)))),CONCATENATE("[",ROUND(OFFSET('Sanitation Data'!$I$12,0,10*ROW('Sanitation Data'!I200)),0),"]"),IF(AND(ISTEXT(OFFSET('Sanitation Data'!$B$2,0,10*ROW('Sanitation Data'!I200))),DN206="",ISNUMBER(OFFSET('Sanitation Data'!$I$12,0,10*ROW('Sanitation Data'!I200)))),OFFSET('Sanitation Data'!$I$12,0,10*ROW('Sanitation Data'!I200)),NA())))</f>
        <v>#N/A</v>
      </c>
      <c r="AZ206" s="84" t="e">
        <f ca="true">+IF(AND(ISTEXT(OFFSET('Hygiene Data'!$B$2,0,10*ROW('Hygiene Data'!D200))),DO206="Yes"),OFFSET('Hygiene Data'!$D$5,0,10*ROW('Hygiene Data'!D200)),IF(AND(ISTEXT(OFFSET('Hygiene Data'!$B$2,0,10*ROW('Hygiene Data'!D200))),DO206="No",ISNUMBER(OFFSET('Hygiene Data'!$D$5,0,10*ROW('Hygiene Data'!D200)))),CONCATENATE("[",ROUND(OFFSET('Hygiene Data'!$D$5,0,10*ROW('Hygiene Data'!D200)),0),"]"),IF(AND(ISTEXT(OFFSET('Hygiene Data'!$B$2,0,10*ROW('Hygiene Data'!D200))),DO206="",ISNUMBER(OFFSET('Hygiene Data'!$D$5,0,10*ROW('Hygiene Data'!D200)))),OFFSET('Hygiene Data'!$D$5,0,10*ROW('Hygiene Data'!D200)),NA())))</f>
        <v>#N/A</v>
      </c>
      <c r="BA206" s="84" t="e">
        <f ca="true">+IF(AND(ISTEXT(OFFSET('Hygiene Data'!$B$2,0,10*ROW('Hygiene Data'!D200))),DP206="Yes"),OFFSET('Hygiene Data'!$D$7,0,10*ROW('Hygiene Data'!D200)),IF(AND(ISTEXT(OFFSET('Hygiene Data'!$B$2,0,10*ROW('Hygiene Data'!D200))),DP206="No",ISNUMBER(OFFSET('Hygiene Data'!$D$7,0,10*ROW('Hygiene Data'!D200)))),CONCATENATE("[",ROUND(OFFSET('Hygiene Data'!$D$7,0,10*ROW('Hygiene Data'!D200)),0),"]"),IF(AND(ISTEXT(OFFSET('Hygiene Data'!$B$2,0,10*ROW('Hygiene Data'!D200))),DP206="",ISNUMBER(OFFSET('Hygiene Data'!$D$7,0,10*ROW('Hygiene Data'!D200)))),OFFSET('Hygiene Data'!$D$7,0,10*ROW('Hygiene Data'!D200)),NA())))</f>
        <v>#N/A</v>
      </c>
      <c r="BB206" s="84" t="e">
        <f ca="true">+IF(AND(ISTEXT(OFFSET('Hygiene Data'!$B$2,0,10*ROW('Hygiene Data'!D200))),DQ206="Yes"),OFFSET('Hygiene Data'!$D$9,0,10*ROW('Hygiene Data'!D200)),IF(AND(ISTEXT(OFFSET('Hygiene Data'!$B$2,0,10*ROW('Hygiene Data'!D200))),DQ206="No",ISNUMBER(OFFSET('Hygiene Data'!$D$9,0,10*ROW('Hygiene Data'!D200)))),CONCATENATE("[",ROUND(OFFSET('Hygiene Data'!$D$9,0,10*ROW('Hygiene Data'!D200)),0),"]"),IF(AND(ISTEXT(OFFSET('Hygiene Data'!$B$2,0,10*ROW('Hygiene Data'!D200))),DQ206="",ISNUMBER(OFFSET('Hygiene Data'!$D$9,0,10*ROW('Hygiene Data'!D200)))),OFFSET('Hygiene Data'!$D$9,0,10*ROW('Hygiene Data'!D200)),NA())))</f>
        <v>#N/A</v>
      </c>
      <c r="BC206" s="84" t="e">
        <f ca="true">+IF(AND(ISTEXT(OFFSET('Hygiene Data'!$B$2,0,10*ROW('Hygiene Data'!E200))),DR206="Yes"),OFFSET('Hygiene Data'!$E$5,0,10*ROW('Hygiene Data'!E200)),IF(AND(ISTEXT(OFFSET('Hygiene Data'!$B$2,0,10*ROW('Hygiene Data'!E200))),DR206="No",ISNUMBER(OFFSET('Hygiene Data'!$E$5,0,10*ROW('Hygiene Data'!E200)))),CONCATENATE("[",ROUND(OFFSET('Hygiene Data'!$E$5,0,10*ROW('Hygiene Data'!E200)),0),"]"),IF(AND(ISTEXT(OFFSET('Hygiene Data'!$B$2,0,10*ROW('Hygiene Data'!E200))),DR206="",ISNUMBER(OFFSET('Hygiene Data'!$E$5,0,10*ROW('Hygiene Data'!E200)))),OFFSET('Hygiene Data'!$E$5,0,10*ROW('Hygiene Data'!E200)),NA())))</f>
        <v>#N/A</v>
      </c>
      <c r="BD206" s="84" t="e">
        <f ca="true">+IF(AND(ISTEXT(OFFSET('Hygiene Data'!$B$2,0,10*ROW('Hygiene Data'!E200))),DS206="Yes"),OFFSET('Hygiene Data'!$E$7,0,10*ROW('Hygiene Data'!E200)),IF(AND(ISTEXT(OFFSET('Hygiene Data'!$B$2,0,10*ROW('Hygiene Data'!E200))),DS206="No",ISNUMBER(OFFSET('Hygiene Data'!$E$7,0,10*ROW('Hygiene Data'!E200)))),CONCATENATE("[",ROUND(OFFSET('Hygiene Data'!$E$7,0,10*ROW('Hygiene Data'!E200)),0),"]"),IF(AND(ISTEXT(OFFSET('Hygiene Data'!$B$2,0,10*ROW('Hygiene Data'!E200))),DS206="",ISNUMBER(OFFSET('Hygiene Data'!$E$7,0,10*ROW('Hygiene Data'!E200)))),OFFSET('Hygiene Data'!$E$7,0,10*ROW('Hygiene Data'!E200)),NA())))</f>
        <v>#N/A</v>
      </c>
      <c r="BE206" s="84" t="e">
        <f ca="true">+IF(AND(ISTEXT(OFFSET('Hygiene Data'!$B$2,0,10*ROW('Hygiene Data'!E200))),DT206="Yes"),OFFSET('Hygiene Data'!$E$9,0,10*ROW('Hygiene Data'!E200)),IF(AND(ISTEXT(OFFSET('Hygiene Data'!$B$2,0,10*ROW('Hygiene Data'!E200))),DT206="No",ISNUMBER(OFFSET('Hygiene Data'!$E$9,0,10*ROW('Hygiene Data'!E200)))),CONCATENATE("[",ROUND(OFFSET('Hygiene Data'!$E$9,0,10*ROW('Hygiene Data'!E200)),0),"]"),IF(AND(ISTEXT(OFFSET('Hygiene Data'!$B$2,0,10*ROW('Hygiene Data'!E200))),DT206="",ISNUMBER(OFFSET('Hygiene Data'!$E$9,0,10*ROW('Hygiene Data'!E200)))),OFFSET('Hygiene Data'!$E$9,0,10*ROW('Hygiene Data'!E200)),NA())))</f>
        <v>#N/A</v>
      </c>
      <c r="BF206" s="84" t="e">
        <f ca="true">+IF(AND(ISTEXT(OFFSET('Hygiene Data'!$B$2,0,10*ROW('Hygiene Data'!F200))),DU206="Yes"),OFFSET('Hygiene Data'!$F$5,0,10*ROW('Hygiene Data'!F200)),IF(AND(ISTEXT(OFFSET('Hygiene Data'!$B$2,0,10*ROW('Hygiene Data'!F200))),DU206="No",ISNUMBER(OFFSET('Hygiene Data'!$F$5,0,10*ROW('Hygiene Data'!F200)))),CONCATENATE("[",ROUND(OFFSET('Hygiene Data'!$F$5,0,10*ROW('Hygiene Data'!F200)),0),"]"),IF(AND(ISTEXT(OFFSET('Hygiene Data'!$B$2,0,10*ROW('Hygiene Data'!F200))),DU206="",ISNUMBER(OFFSET('Hygiene Data'!$F$5,0,10*ROW('Hygiene Data'!F200)))),OFFSET('Hygiene Data'!$F$5,0,10*ROW('Hygiene Data'!F200)),NA())))</f>
        <v>#N/A</v>
      </c>
      <c r="BG206" s="84" t="e">
        <f ca="true">+IF(AND(ISTEXT(OFFSET('Hygiene Data'!$B$2,0,10*ROW('Hygiene Data'!F200))),DV206="Yes"),OFFSET('Hygiene Data'!$F$7,0,10*ROW('Hygiene Data'!F200)),IF(AND(ISTEXT(OFFSET('Hygiene Data'!$B$2,0,10*ROW('Hygiene Data'!F200))),DV206="No",ISNUMBER(OFFSET('Hygiene Data'!$F$7,0,10*ROW('Hygiene Data'!F200)))),CONCATENATE("[",ROUND(OFFSET('Hygiene Data'!$F$7,0,10*ROW('Hygiene Data'!F200)),0),"]"),IF(AND(ISTEXT(OFFSET('Hygiene Data'!$B$2,0,10*ROW('Hygiene Data'!F200))),DV206="",ISNUMBER(OFFSET('Hygiene Data'!$F$7,0,10*ROW('Hygiene Data'!F200)))),OFFSET('Hygiene Data'!$F$7,0,10*ROW('Hygiene Data'!F200)),NA())))</f>
        <v>#N/A</v>
      </c>
      <c r="BH206" s="84" t="e">
        <f ca="true">+IF(AND(ISTEXT(OFFSET('Hygiene Data'!$B$2,0,10*ROW('Hygiene Data'!F200))),DW206="Yes"),OFFSET('Hygiene Data'!$F$9,0,10*ROW('Hygiene Data'!F200)),IF(AND(ISTEXT(OFFSET('Hygiene Data'!$B$2,0,10*ROW('Hygiene Data'!F200))),DW206="No",ISNUMBER(OFFSET('Hygiene Data'!$F$9,0,10*ROW('Hygiene Data'!F200)))),CONCATENATE("[",ROUND(OFFSET('Hygiene Data'!$F$9,0,10*ROW('Hygiene Data'!F200)),0),"]"),IF(AND(ISTEXT(OFFSET('Hygiene Data'!$B$2,0,10*ROW('Hygiene Data'!F200))),DW206="",ISNUMBER(OFFSET('Hygiene Data'!$F$9,0,10*ROW('Hygiene Data'!F200)))),OFFSET('Hygiene Data'!$F$9,0,10*ROW('Hygiene Data'!F200)),NA())))</f>
        <v>#N/A</v>
      </c>
      <c r="BI206" s="84" t="e">
        <f ca="true">+IF(AND(ISTEXT(OFFSET('Hygiene Data'!$B$2,0,10*ROW('Hygiene Data'!G200))),DX206="Yes"),OFFSET('Hygiene Data'!$G$5,0,10*ROW('Hygiene Data'!G200)),IF(AND(ISTEXT(OFFSET('Hygiene Data'!$B$2,0,10*ROW('Hygiene Data'!G200))),DX206="No",ISNUMBER(OFFSET('Hygiene Data'!$G$5,0,10*ROW('Hygiene Data'!G200)))),CONCATENATE("[",ROUND(OFFSET('Hygiene Data'!$G$5,0,10*ROW('Hygiene Data'!G200)),0),"]"),IF(AND(ISTEXT(OFFSET('Hygiene Data'!$B$2,0,10*ROW('Hygiene Data'!G200))),DX206="",ISNUMBER(OFFSET('Hygiene Data'!$G$5,0,10*ROW('Hygiene Data'!G200)))),OFFSET('Hygiene Data'!$G$5,0,10*ROW('Hygiene Data'!G200)),NA())))</f>
        <v>#N/A</v>
      </c>
      <c r="BJ206" s="84" t="e">
        <f ca="true">+IF(AND(ISTEXT(OFFSET('Hygiene Data'!$B$2,0,10*ROW('Hygiene Data'!G200))),DY206="Yes"),OFFSET('Hygiene Data'!$G$7,0,10*ROW('Hygiene Data'!G200)),IF(AND(ISTEXT(OFFSET('Hygiene Data'!$B$2,0,10*ROW('Hygiene Data'!G200))),DY206="No",ISNUMBER(OFFSET('Hygiene Data'!$G$7,0,10*ROW('Hygiene Data'!G200)))),CONCATENATE("[",ROUND(OFFSET('Hygiene Data'!$G$7,0,10*ROW('Hygiene Data'!G200)),0),"]"),IF(AND(ISTEXT(OFFSET('Hygiene Data'!$B$2,0,10*ROW('Hygiene Data'!G200))),DY206="",ISNUMBER(OFFSET('Hygiene Data'!$G$7,0,10*ROW('Hygiene Data'!G200)))),OFFSET('Hygiene Data'!$G$7,0,10*ROW('Hygiene Data'!G200)),NA())))</f>
        <v>#N/A</v>
      </c>
      <c r="BK206" s="84" t="e">
        <f ca="true">+IF(AND(ISTEXT(OFFSET('Hygiene Data'!$B$2,0,10*ROW('Hygiene Data'!G200))),DZ206="Yes"),OFFSET('Hygiene Data'!$G$9,0,10*ROW('Hygiene Data'!G200)),IF(AND(ISTEXT(OFFSET('Hygiene Data'!$B$2,0,10*ROW('Hygiene Data'!G200))),DZ206="No",ISNUMBER(OFFSET('Hygiene Data'!$G$9,0,10*ROW('Hygiene Data'!G200)))),CONCATENATE("[",ROUND(OFFSET('Hygiene Data'!$G$9,0,10*ROW('Hygiene Data'!G200)),0),"]"),IF(AND(ISTEXT(OFFSET('Hygiene Data'!$B$2,0,10*ROW('Hygiene Data'!G200))),DZ206="",ISNUMBER(OFFSET('Hygiene Data'!$G$9,0,10*ROW('Hygiene Data'!G200)))),OFFSET('Hygiene Data'!$G$9,0,10*ROW('Hygiene Data'!G200)),NA())))</f>
        <v>#N/A</v>
      </c>
      <c r="BL206" s="84" t="e">
        <f ca="true">+IF(AND(ISTEXT(OFFSET('Hygiene Data'!$B$2,0,10*ROW('Hygiene Data'!H200))),EA206="Yes"),OFFSET('Hygiene Data'!$H$5,0,10*ROW('Hygiene Data'!H200)),IF(AND(ISTEXT(OFFSET('Hygiene Data'!$B$2,0,10*ROW('Hygiene Data'!H200))),EA206="No",ISNUMBER(OFFSET('Hygiene Data'!$H$5,0,10*ROW('Hygiene Data'!H200)))),CONCATENATE("[",ROUND(OFFSET('Hygiene Data'!$H$5,0,10*ROW('Hygiene Data'!H200)),0),"]"),IF(AND(ISTEXT(OFFSET('Hygiene Data'!$B$2,0,10*ROW('Hygiene Data'!H200))),EA206="",ISNUMBER(OFFSET('Hygiene Data'!$H$5,0,10*ROW('Hygiene Data'!H200)))),OFFSET('Hygiene Data'!$H$5,0,10*ROW('Hygiene Data'!H200)),NA())))</f>
        <v>#N/A</v>
      </c>
      <c r="BM206" s="84" t="e">
        <f ca="true">+IF(AND(ISTEXT(OFFSET('Hygiene Data'!$B$2,0,10*ROW('Hygiene Data'!H200))),EB206="Yes"),OFFSET('Hygiene Data'!$H$7,0,10*ROW('Hygiene Data'!H200)),IF(AND(ISTEXT(OFFSET('Hygiene Data'!$B$2,0,10*ROW('Hygiene Data'!H200))),EB206="No",ISNUMBER(OFFSET('Hygiene Data'!$H$7,0,10*ROW('Hygiene Data'!H200)))),CONCATENATE("[",ROUND(OFFSET('Hygiene Data'!$H$7,0,10*ROW('Hygiene Data'!H200)),0),"]"),IF(AND(ISTEXT(OFFSET('Hygiene Data'!$B$2,0,10*ROW('Hygiene Data'!H200))),EB206="",ISNUMBER(OFFSET('Hygiene Data'!$H$7,0,10*ROW('Hygiene Data'!H200)))),OFFSET('Hygiene Data'!$H$7,0,10*ROW('Hygiene Data'!H200)),NA())))</f>
        <v>#N/A</v>
      </c>
      <c r="BN206" s="84" t="e">
        <f ca="true">+IF(AND(ISTEXT(OFFSET('Hygiene Data'!$B$2,0,10*ROW('Hygiene Data'!H200))),EC206="Yes"),OFFSET('Hygiene Data'!$H$9,0,10*ROW('Hygiene Data'!H200)),IF(AND(ISTEXT(OFFSET('Hygiene Data'!$B$2,0,10*ROW('Hygiene Data'!H200))),EC206="No",ISNUMBER(OFFSET('Hygiene Data'!$H$9,0,10*ROW('Hygiene Data'!H200)))),CONCATENATE("[",ROUND(OFFSET('Hygiene Data'!$H$9,0,10*ROW('Hygiene Data'!H200)),0),"]"),IF(AND(ISTEXT(OFFSET('Hygiene Data'!$B$2,0,10*ROW('Hygiene Data'!H200))),EC206="",ISNUMBER(OFFSET('Hygiene Data'!$H$9,0,10*ROW('Hygiene Data'!H200)))),OFFSET('Hygiene Data'!$H$9,0,10*ROW('Hygiene Data'!H200)),NA())))</f>
        <v>#N/A</v>
      </c>
      <c r="BO206" s="84" t="e">
        <f ca="true">+IF(AND(ISTEXT(OFFSET('Hygiene Data'!$B$2,0,10*ROW('Hygiene Data'!I200))),ED206="Yes"),OFFSET('Hygiene Data'!$I$5,0,10*ROW('Hygiene Data'!I200)),IF(AND(ISTEXT(OFFSET('Hygiene Data'!$B$2,0,10*ROW('Hygiene Data'!I200))),ED206="No",ISNUMBER(OFFSET('Hygiene Data'!$I$5,0,10*ROW('Hygiene Data'!I200)))),CONCATENATE("[",ROUND(OFFSET('Hygiene Data'!$I$5,0,10*ROW('Hygiene Data'!I200)),0),"]"),IF(AND(ISTEXT(OFFSET('Hygiene Data'!$B$2,0,10*ROW('Hygiene Data'!I200))),ED206="",ISNUMBER(OFFSET('Hygiene Data'!$I$5,0,10*ROW('Hygiene Data'!I200)))),OFFSET('Hygiene Data'!$I$5,0,10*ROW('Hygiene Data'!I200)),NA())))</f>
        <v>#N/A</v>
      </c>
      <c r="BP206" s="84" t="e">
        <f ca="true">+IF(AND(ISTEXT(OFFSET('Hygiene Data'!$B$2,0,10*ROW('Hygiene Data'!I200))),EE206="Yes"),OFFSET('Hygiene Data'!$I$7,0,10*ROW('Hygiene Data'!I200)),IF(AND(ISTEXT(OFFSET('Hygiene Data'!$B$2,0,10*ROW('Hygiene Data'!I200))),EE206="No",ISNUMBER(OFFSET('Hygiene Data'!$I$7,0,10*ROW('Hygiene Data'!I200)))),CONCATENATE("[",ROUND(OFFSET('Hygiene Data'!$I$7,0,10*ROW('Hygiene Data'!I200)),0),"]"),IF(AND(ISTEXT(OFFSET('Hygiene Data'!$B$2,0,10*ROW('Hygiene Data'!I200))),EE206="",ISNUMBER(OFFSET('Hygiene Data'!$I$7,0,10*ROW('Hygiene Data'!I200)))),OFFSET('Hygiene Data'!$I$7,0,10*ROW('Hygiene Data'!I200)),NA())))</f>
        <v>#N/A</v>
      </c>
      <c r="BQ206" s="84" t="e">
        <f ca="true">+IF(AND(ISTEXT(OFFSET('Hygiene Data'!$B$2,0,10*ROW('Hygiene Data'!I200))),EF206="Yes"),OFFSET('Hygiene Data'!$I$9,0,10*ROW('Hygiene Data'!I200)),IF(AND(ISTEXT(OFFSET('Hygiene Data'!$B$2,0,10*ROW('Hygiene Data'!I200))),EF206="No",ISNUMBER(OFFSET('Hygiene Data'!$I$9,0,10*ROW('Hygiene Data'!I200)))),CONCATENATE("[",ROUND(OFFSET('Hygiene Data'!$I$9,0,10*ROW('Hygiene Data'!I200)),0),"]"),IF(AND(ISTEXT(OFFSET('Hygiene Data'!$B$2,0,10*ROW('Hygiene Data'!I200))),EF206="",ISNUMBER(OFFSET('Hygiene Data'!$I$9,0,10*ROW('Hygiene Data'!I200)))),OFFSET('Hygiene Data'!$I$9,0,10*ROW('Hygiene Data'!I200)),NA())))</f>
        <v>#N/A</v>
      </c>
      <c r="BR206" s="269"/>
      <c r="BS206" s="269" t="str">
        <f ca="true">+IF(OFFSET('Water Data'!$D$27,0,10*ROW('Water Data'!D200))="","",OFFSET('Water Data'!$D$27,0,10*ROW('Water Data'!D200)))</f>
        <v/>
      </c>
      <c r="BT206" s="269" t="str">
        <f ca="true">+IF(OFFSET('Water Data'!$D$28,0,10*ROW('Water Data'!D200))="","",OFFSET('Water Data'!$D$28,0,10*ROW('Water Data'!D200)))</f>
        <v/>
      </c>
      <c r="BU206" s="269" t="str">
        <f ca="true">+IF(OFFSET('Water Data'!$D$29,0,10*ROW('Water Data'!D200))="","",OFFSET('Water Data'!$D$29,0,10*ROW('Water Data'!D200)))</f>
        <v/>
      </c>
      <c r="BV206" s="269" t="str">
        <f ca="true">+IF(OFFSET('Water Data'!$E$27,0,10*ROW('Water Data'!E200))="","",OFFSET('Water Data'!$E$27,0,10*ROW('Water Data'!E200)))</f>
        <v/>
      </c>
      <c r="BW206" s="269" t="str">
        <f ca="true">+IF(OFFSET('Water Data'!$E$28,0,10*ROW('Water Data'!E200))="","",OFFSET('Water Data'!$E$28,0,10*ROW('Water Data'!E200)))</f>
        <v/>
      </c>
      <c r="BX206" s="269" t="str">
        <f ca="true">+IF(OFFSET('Water Data'!$E$29,0,10*ROW('Water Data'!E200))="","",OFFSET('Water Data'!$E$29,0,10*ROW('Water Data'!E200)))</f>
        <v/>
      </c>
      <c r="BY206" s="269" t="str">
        <f ca="true">+IF(OFFSET('Water Data'!$F$27,0,10*ROW('Water Data'!F200))="","",OFFSET('Water Data'!$F$27,0,10*ROW('Water Data'!F200)))</f>
        <v/>
      </c>
      <c r="BZ206" s="269" t="str">
        <f ca="true">+IF(OFFSET('Water Data'!$F$28,0,10*ROW('Water Data'!F200))="","",OFFSET('Water Data'!$F$28,0,10*ROW('Water Data'!F200)))</f>
        <v/>
      </c>
      <c r="CA206" s="269" t="str">
        <f ca="true">+IF(OFFSET('Water Data'!$F$29,0,10*ROW('Water Data'!F200))="","",OFFSET('Water Data'!$F$29,0,10*ROW('Water Data'!F200)))</f>
        <v/>
      </c>
      <c r="CB206" s="269" t="str">
        <f ca="true">+IF(OFFSET('Water Data'!$G$27,0,10*ROW('Water Data'!G200))="","",OFFSET('Water Data'!$G$27,0,10*ROW('Water Data'!G200)))</f>
        <v/>
      </c>
      <c r="CC206" s="269" t="str">
        <f ca="true">+IF(OFFSET('Water Data'!$G$28,0,10*ROW('Water Data'!G200))="","",OFFSET('Water Data'!$G$28,0,10*ROW('Water Data'!G200)))</f>
        <v/>
      </c>
      <c r="CD206" s="269" t="str">
        <f ca="true">+IF(OFFSET('Water Data'!$G$29,0,10*ROW('Water Data'!G200))="","",OFFSET('Water Data'!$G$29,0,10*ROW('Water Data'!G200)))</f>
        <v/>
      </c>
      <c r="CE206" s="269" t="str">
        <f ca="true">+IF(OFFSET('Water Data'!$H$27,0,10*ROW('Water Data'!H200))="","",OFFSET('Water Data'!$H$27,0,10*ROW('Water Data'!H200)))</f>
        <v/>
      </c>
      <c r="CF206" s="269" t="str">
        <f ca="true">+IF(OFFSET('Water Data'!$H$28,0,10*ROW('Water Data'!H200))="","",OFFSET('Water Data'!$H$28,0,10*ROW('Water Data'!H200)))</f>
        <v/>
      </c>
      <c r="CG206" s="269" t="str">
        <f ca="true">+IF(OFFSET('Water Data'!$H$29,0,10*ROW('Water Data'!H200))="","",OFFSET('Water Data'!$H$29,0,10*ROW('Water Data'!H200)))</f>
        <v/>
      </c>
      <c r="CH206" s="269" t="str">
        <f ca="true">+IF(OFFSET('Water Data'!$I$27,0,10*ROW('Water Data'!I200))="","",OFFSET('Water Data'!$I$27,0,10*ROW('Water Data'!I200)))</f>
        <v/>
      </c>
      <c r="CI206" s="269" t="str">
        <f ca="true">+IF(OFFSET('Water Data'!$I$28,0,10*ROW('Water Data'!I200))="","",OFFSET('Water Data'!$I$28,0,10*ROW('Water Data'!I200)))</f>
        <v/>
      </c>
      <c r="CJ206" s="269" t="str">
        <f ca="true">+IF(OFFSET('Water Data'!$I$29,0,10*ROW('Water Data'!I200))="","",OFFSET('Water Data'!$I$29,0,10*ROW('Water Data'!I200)))</f>
        <v/>
      </c>
      <c r="CK206" s="269" t="str">
        <f ca="true">+IF(OFFSET('Sanitation Data'!$D$28,0,10*ROW('Sanitation Data'!D200))="","",OFFSET('Sanitation Data'!$D$28,0,10*ROW('Sanitation Data'!D200)))</f>
        <v/>
      </c>
      <c r="CL206" s="269" t="str">
        <f ca="true">+IF(OFFSET('Sanitation Data'!$D$29,0,10*ROW('Sanitation Data'!D200))="","",OFFSET('Sanitation Data'!$D$29,0,10*ROW('Sanitation Data'!D200)))</f>
        <v/>
      </c>
      <c r="CM206" s="269" t="str">
        <f ca="true">+IF(OFFSET('Sanitation Data'!$D$30,0,10*ROW('Sanitation Data'!D200))="","",OFFSET('Sanitation Data'!$D$30,0,10*ROW('Sanitation Data'!D200)))</f>
        <v/>
      </c>
      <c r="CN206" s="269" t="str">
        <f ca="true">+IF(OFFSET('Sanitation Data'!$D$31,0,10*ROW('Sanitation Data'!D200))="","",OFFSET('Sanitation Data'!$D$31,0,10*ROW('Sanitation Data'!D200)))</f>
        <v/>
      </c>
      <c r="CO206" s="269" t="str">
        <f ca="true">+IF(OFFSET('Sanitation Data'!$D$32,0,10*ROW('Sanitation Data'!D200))="","",OFFSET('Sanitation Data'!$D$32,0,10*ROW('Sanitation Data'!D200)))</f>
        <v/>
      </c>
      <c r="CP206" s="269" t="str">
        <f ca="true">+IF(OFFSET('Sanitation Data'!$E$28,0,10*ROW('Sanitation Data'!E200))="","",OFFSET('Sanitation Data'!$E$28,0,10*ROW('Sanitation Data'!E200)))</f>
        <v/>
      </c>
      <c r="CQ206" s="269" t="str">
        <f ca="true">+IF(OFFSET('Sanitation Data'!$E$29,0,10*ROW('Sanitation Data'!E200))="","",OFFSET('Sanitation Data'!$E$29,0,10*ROW('Sanitation Data'!E200)))</f>
        <v/>
      </c>
      <c r="CR206" s="269" t="str">
        <f ca="true">+IF(OFFSET('Sanitation Data'!$E$30,0,10*ROW('Sanitation Data'!E200))="","",OFFSET('Sanitation Data'!$E$30,0,10*ROW('Sanitation Data'!E200)))</f>
        <v/>
      </c>
      <c r="CS206" s="269" t="str">
        <f ca="true">+IF(OFFSET('Sanitation Data'!$E$31,0,10*ROW('Sanitation Data'!E200))="","",OFFSET('Sanitation Data'!$E$31,0,10*ROW('Sanitation Data'!E200)))</f>
        <v/>
      </c>
      <c r="CT206" s="269" t="str">
        <f ca="true">+IF(OFFSET('Sanitation Data'!$E$32,0,10*ROW('Sanitation Data'!E200))="","",OFFSET('Sanitation Data'!$E$32,0,10*ROW('Sanitation Data'!E200)))</f>
        <v/>
      </c>
      <c r="CU206" s="269" t="str">
        <f ca="true">+IF(OFFSET('Sanitation Data'!$F$28,0,10*ROW('Sanitation Data'!F200))="","",OFFSET('Sanitation Data'!$F$28,0,10*ROW('Sanitation Data'!F200)))</f>
        <v/>
      </c>
      <c r="CV206" s="269" t="str">
        <f ca="true">+IF(OFFSET('Sanitation Data'!$F$29,0,10*ROW('Sanitation Data'!F200))="","",OFFSET('Sanitation Data'!$F$29,0,10*ROW('Sanitation Data'!F200)))</f>
        <v/>
      </c>
      <c r="CW206" s="269" t="str">
        <f ca="true">+IF(OFFSET('Sanitation Data'!$F$30,0,10*ROW('Sanitation Data'!F200))="","",OFFSET('Sanitation Data'!$F$30,0,10*ROW('Sanitation Data'!F200)))</f>
        <v/>
      </c>
      <c r="CX206" s="269" t="str">
        <f ca="true">+IF(OFFSET('Sanitation Data'!$F$31,0,10*ROW('Sanitation Data'!F200))="","",OFFSET('Sanitation Data'!$F$31,0,10*ROW('Sanitation Data'!F200)))</f>
        <v/>
      </c>
      <c r="CY206" s="269" t="str">
        <f ca="true">+IF(OFFSET('Sanitation Data'!$F$32,0,10*ROW('Sanitation Data'!F200))="","",OFFSET('Sanitation Data'!$F$32,0,10*ROW('Sanitation Data'!F200)))</f>
        <v/>
      </c>
      <c r="CZ206" s="269" t="str">
        <f ca="true">+IF(OFFSET('Sanitation Data'!$G$28,0,10*ROW('Sanitation Data'!G200))="","",OFFSET('Sanitation Data'!$G$28,0,10*ROW('Sanitation Data'!G200)))</f>
        <v/>
      </c>
      <c r="DA206" s="269" t="str">
        <f ca="true">+IF(OFFSET('Sanitation Data'!$G$29,0,10*ROW('Sanitation Data'!G200))="","",OFFSET('Sanitation Data'!$G$29,0,10*ROW('Sanitation Data'!G200)))</f>
        <v/>
      </c>
      <c r="DB206" s="269" t="str">
        <f ca="true">+IF(OFFSET('Sanitation Data'!$G$30,0,10*ROW('Sanitation Data'!G200))="","",OFFSET('Sanitation Data'!$G$30,0,10*ROW('Sanitation Data'!G200)))</f>
        <v/>
      </c>
      <c r="DC206" s="269" t="str">
        <f ca="true">+IF(OFFSET('Sanitation Data'!$G$31,0,10*ROW('Sanitation Data'!G200))="","",OFFSET('Sanitation Data'!$G$31,0,10*ROW('Sanitation Data'!G200)))</f>
        <v/>
      </c>
      <c r="DD206" s="269" t="str">
        <f ca="true">+IF(OFFSET('Sanitation Data'!$G$32,0,10*ROW('Sanitation Data'!G200))="","",OFFSET('Sanitation Data'!$G$32,0,10*ROW('Sanitation Data'!G200)))</f>
        <v/>
      </c>
      <c r="DE206" s="269" t="str">
        <f ca="true">+IF(OFFSET('Sanitation Data'!$H$28,0,10*ROW('Sanitation Data'!H200))="","",OFFSET('Sanitation Data'!$H$28,0,10*ROW('Sanitation Data'!H200)))</f>
        <v/>
      </c>
      <c r="DF206" s="269" t="str">
        <f ca="true">+IF(OFFSET('Sanitation Data'!$H$29,0,10*ROW('Sanitation Data'!H200))="","",OFFSET('Sanitation Data'!$H$29,0,10*ROW('Sanitation Data'!H200)))</f>
        <v/>
      </c>
      <c r="DG206" s="269" t="str">
        <f ca="true">+IF(OFFSET('Sanitation Data'!$H$30,0,10*ROW('Sanitation Data'!H200))="","",OFFSET('Sanitation Data'!$H$30,0,10*ROW('Sanitation Data'!H200)))</f>
        <v/>
      </c>
      <c r="DH206" s="269" t="str">
        <f ca="true">+IF(OFFSET('Sanitation Data'!$H$31,0,10*ROW('Sanitation Data'!H200))="","",OFFSET('Sanitation Data'!$H$31,0,10*ROW('Sanitation Data'!H200)))</f>
        <v/>
      </c>
      <c r="DI206" s="269" t="str">
        <f ca="true">+IF(OFFSET('Sanitation Data'!$H$32,0,10*ROW('Sanitation Data'!H200))="","",OFFSET('Sanitation Data'!$H$32,0,10*ROW('Sanitation Data'!H200)))</f>
        <v/>
      </c>
      <c r="DJ206" s="269" t="str">
        <f ca="true">+IF(OFFSET('Sanitation Data'!$I$28,0,10*ROW('Sanitation Data'!I200))="","",OFFSET('Sanitation Data'!$I$28,0,10*ROW('Sanitation Data'!I200)))</f>
        <v/>
      </c>
      <c r="DK206" s="269" t="str">
        <f ca="true">+IF(OFFSET('Sanitation Data'!$I$29,0,10*ROW('Sanitation Data'!I200))="","",OFFSET('Sanitation Data'!$I$29,0,10*ROW('Sanitation Data'!I200)))</f>
        <v/>
      </c>
      <c r="DL206" s="269" t="str">
        <f ca="true">+IF(OFFSET('Sanitation Data'!$I$30,0,10*ROW('Sanitation Data'!I200))="","",OFFSET('Sanitation Data'!$I$30,0,10*ROW('Sanitation Data'!I200)))</f>
        <v/>
      </c>
      <c r="DM206" s="269" t="str">
        <f ca="true">+IF(OFFSET('Sanitation Data'!$I$31,0,10*ROW('Sanitation Data'!I200))="","",OFFSET('Sanitation Data'!$I$31,0,10*ROW('Sanitation Data'!I200)))</f>
        <v/>
      </c>
      <c r="DN206" s="269" t="str">
        <f ca="true">+IF(OFFSET('Sanitation Data'!$I$32,0,10*ROW('Sanitation Data'!I200))="","",OFFSET('Sanitation Data'!$I$32,0,10*ROW('Sanitation Data'!I200)))</f>
        <v/>
      </c>
      <c r="DO206" s="269" t="str">
        <f ca="true">+IF(OFFSET('Hygiene Data'!$D$11,0,10*ROW('Hygiene Data'!D200))="","",OFFSET('Hygiene Data'!$D$11,0,10*ROW('Hygiene Data'!D200)))</f>
        <v/>
      </c>
      <c r="DP206" s="269" t="str">
        <f ca="true">+IF(OFFSET('Hygiene Data'!$D$12,0,10*ROW('Hygiene Data'!D200))="","",OFFSET('Hygiene Data'!$D$12,0,10*ROW('Hygiene Data'!D200)))</f>
        <v/>
      </c>
      <c r="DQ206" s="269" t="str">
        <f ca="true">+IF(OFFSET('Hygiene Data'!$D$13,0,10*ROW('Hygiene Data'!D200))="","",OFFSET('Hygiene Data'!$D$13,0,10*ROW('Hygiene Data'!D200)))</f>
        <v/>
      </c>
      <c r="DR206" s="269" t="str">
        <f ca="true">+IF(OFFSET('Hygiene Data'!$E$11,0,10*ROW('Hygiene Data'!E200))="","",OFFSET('Hygiene Data'!$E$11,0,10*ROW('Hygiene Data'!E200)))</f>
        <v/>
      </c>
      <c r="DS206" s="269" t="str">
        <f ca="true">+IF(OFFSET('Hygiene Data'!$E$12,0,10*ROW('Hygiene Data'!E200))="","",OFFSET('Hygiene Data'!$E$12,0,10*ROW('Hygiene Data'!E200)))</f>
        <v/>
      </c>
      <c r="DT206" s="269" t="str">
        <f ca="true">+IF(OFFSET('Hygiene Data'!$E$13,0,10*ROW('Hygiene Data'!E200))="","",OFFSET('Hygiene Data'!$E$13,0,10*ROW('Hygiene Data'!E200)))</f>
        <v/>
      </c>
      <c r="DU206" s="269" t="str">
        <f ca="true">+IF(OFFSET('Hygiene Data'!$F$11,0,10*ROW('Hygiene Data'!F200))="","",OFFSET('Hygiene Data'!$F$11,0,10*ROW('Hygiene Data'!F200)))</f>
        <v/>
      </c>
      <c r="DV206" s="269" t="str">
        <f ca="true">+IF(OFFSET('Hygiene Data'!$F$12,0,10*ROW('Hygiene Data'!F200))="","",OFFSET('Hygiene Data'!$F$12,0,10*ROW('Hygiene Data'!F200)))</f>
        <v/>
      </c>
      <c r="DW206" s="269" t="str">
        <f ca="true">+IF(OFFSET('Hygiene Data'!$F$13,0,10*ROW('Hygiene Data'!F200))="","",OFFSET('Hygiene Data'!$F$13,0,10*ROW('Hygiene Data'!F200)))</f>
        <v/>
      </c>
      <c r="DX206" s="269" t="str">
        <f ca="true">+IF(OFFSET('Hygiene Data'!$G$11,0,10*ROW('Hygiene Data'!G200))="","",OFFSET('Hygiene Data'!$G$11,0,10*ROW('Hygiene Data'!G200)))</f>
        <v/>
      </c>
      <c r="DY206" s="269" t="str">
        <f ca="true">+IF(OFFSET('Hygiene Data'!$G$12,0,10*ROW('Hygiene Data'!G200))="","",OFFSET('Hygiene Data'!$G$12,0,10*ROW('Hygiene Data'!G200)))</f>
        <v/>
      </c>
      <c r="DZ206" s="269" t="str">
        <f ca="true">+IF(OFFSET('Hygiene Data'!$G$13,0,10*ROW('Hygiene Data'!G200))="","",OFFSET('Hygiene Data'!$G$13,0,10*ROW('Hygiene Data'!G200)))</f>
        <v/>
      </c>
      <c r="EA206" s="269" t="str">
        <f ca="true">+IF(OFFSET('Hygiene Data'!$H$11,0,10*ROW('Hygiene Data'!H200))="","",OFFSET('Hygiene Data'!$H$11,0,10*ROW('Hygiene Data'!H200)))</f>
        <v/>
      </c>
      <c r="EB206" s="269" t="str">
        <f ca="true">+IF(OFFSET('Hygiene Data'!$H$12,0,10*ROW('Hygiene Data'!H200))="","",OFFSET('Hygiene Data'!$H$12,0,10*ROW('Hygiene Data'!H200)))</f>
        <v/>
      </c>
      <c r="EC206" s="269" t="str">
        <f ca="true">+IF(OFFSET('Hygiene Data'!$H$13,0,10*ROW('Hygiene Data'!H200))="","",OFFSET('Hygiene Data'!$H$13,0,10*ROW('Hygiene Data'!H200)))</f>
        <v/>
      </c>
      <c r="ED206" s="269" t="str">
        <f ca="true">+IF(OFFSET('Hygiene Data'!$I$11,0,10*ROW('Hygiene Data'!I200))="","",OFFSET('Hygiene Data'!$I$11,0,10*ROW('Hygiene Data'!I200)))</f>
        <v/>
      </c>
      <c r="EE206" s="269" t="str">
        <f ca="true">+IF(OFFSET('Hygiene Data'!$I$12,0,10*ROW('Hygiene Data'!I200))="","",OFFSET('Hygiene Data'!$I$12,0,10*ROW('Hygiene Data'!I200)))</f>
        <v/>
      </c>
      <c r="EF206" s="269" t="str">
        <f ca="true">+IF(OFFSET('Hygiene Data'!$I$13,0,10*ROW('Hygiene Data'!I200))="","",OFFSET('Hygiene Data'!$I$13,0,10*ROW('Hygiene Data'!I200)))</f>
        <v/>
      </c>
    </row>
    <row xmlns:x14ac="http://schemas.microsoft.com/office/spreadsheetml/2009/9/ac" r="207" x14ac:dyDescent="0.2">
      <c r="A207" s="36" t="str">
        <f ca="true">+IF(OFFSET('Water Data'!$B$2,0,10*ROW('Water Data'!E201))="","",OFFSET('Water Data'!$B$2,0,10*ROW('Water Data'!E201)))</f>
        <v/>
      </c>
      <c r="B207" s="36" t="str">
        <f ca="true">+IF(OFFSET('Water Data'!$C$2,0,10*ROW('Water Data'!F201))="","",OFFSET('Water Data'!$C$2,0,10*ROW('Water Data'!F201)))</f>
        <v/>
      </c>
      <c r="C207" s="325" t="str">
        <f t="shared" ca="true" si="3"/>
        <v/>
      </c>
      <c r="D207" s="82" t="e">
        <f ca="true">+IF(AND(ISTEXT(OFFSET('Water Data'!$B$2,0,10*ROW('Water Data'!D201))),BS207="Yes"),100-OFFSET('Water Data'!$D$4,0,10*ROW('Water Data'!D201)),IF(AND(ISTEXT(OFFSET('Water Data'!$B$2,0,10*ROW('Water Data'!D201))),BS207="No",ISNUMBER(OFFSET('Water Data'!$D$4,0,10*ROW('Water Data'!D201)))),CONCATENATE("[",ROUND(100-OFFSET('Water Data'!$D$4,0,10*ROW('Water Data'!D201)),0),"]"),IF(AND(ISTEXT(OFFSET('Water Data'!$B$2,0,10*ROW('Water Data'!D201))),BS207="",ISNUMBER(OFFSET('Water Data'!$D$4,0,10*ROW('Water Data'!D201)))),100-OFFSET('Water Data'!$D$4,0,10*ROW('Water Data'!D201)),NA())))</f>
        <v>#N/A</v>
      </c>
      <c r="E207" s="82" t="e">
        <f ca="true">+IF(AND(ISTEXT(OFFSET('Water Data'!$B$2,0,10*ROW('Water Data'!E201))),BT207="Yes"),OFFSET('Water Data'!$D$6,0,10*ROW('Water Data'!D201)),IF(AND(ISTEXT(OFFSET('Water Data'!$B$2,0,10*ROW('Water Data'!D201))),BT207="No",ISNUMBER(OFFSET('Water Data'!$D$6,0,10*ROW('Water Data'!D201)))),CONCATENATE("[",ROUND(OFFSET('Water Data'!$D$6,0,10*ROW('Water Data'!D201)),0),"]"),IF(AND(ISTEXT(OFFSET('Water Data'!$B$2,0,10*ROW('Water Data'!D201))),BT207="",ISNUMBER(OFFSET('Water Data'!$D$6,0,10*ROW('Water Data'!D201)))),OFFSET('Water Data'!$D$6,0,10*ROW('Water Data'!D201)),NA())))</f>
        <v>#N/A</v>
      </c>
      <c r="F207" s="82" t="e">
        <f ca="true">+IF(AND(ISTEXT(OFFSET('Water Data'!$B$2,0,10*ROW('Water Data'!D201))),BU207="Yes"),OFFSET('Water Data'!$D$9,0,10*ROW('Water Data'!D201)),IF(AND(ISTEXT(OFFSET('Water Data'!$B$2,0,10*ROW('Water Data'!D201))),BU207="No",ISNUMBER(OFFSET('Water Data'!$D$9,0,10*ROW('Water Data'!D201)))),CONCATENATE("[",ROUND(OFFSET('Water Data'!$D$9,0,10*ROW('Water Data'!D201)),0),"]"),IF(AND(ISTEXT(OFFSET('Water Data'!$B$2,0,10*ROW('Water Data'!D201))),BU207="",ISNUMBER(OFFSET('Water Data'!$D$9,0,10*ROW('Water Data'!D201)))),OFFSET('Water Data'!$D$9,0,10*ROW('Water Data'!D201)),NA())))</f>
        <v>#N/A</v>
      </c>
      <c r="G207" s="82" t="e">
        <f ca="true">+IF(AND(ISTEXT(OFFSET('Water Data'!$B$2,0,10*ROW('Water Data'!E201))),BV207="Yes"),100-OFFSET('Water Data'!$E$4,0,10*ROW('Water Data'!E201)),IF(AND(ISTEXT(OFFSET('Water Data'!$B$2,0,10*ROW('Water Data'!E201))),BV207="No",ISNUMBER(OFFSET('Water Data'!$E$4,0,10*ROW('Water Data'!E201)))),CONCATENATE("[",ROUND(100-OFFSET('Water Data'!$E$4,0,10*ROW('Water Data'!E201)),0),"]"),IF(AND(ISTEXT(OFFSET('Water Data'!$B$2,0,10*ROW('Water Data'!E201))),BV207="",ISNUMBER(OFFSET('Water Data'!$E$4,0,10*ROW('Water Data'!E201)))),100-OFFSET('Water Data'!$E$4,0,10*ROW('Water Data'!E201)),NA())))</f>
        <v>#N/A</v>
      </c>
      <c r="H207" s="82" t="e">
        <f ca="true">+IF(AND(ISTEXT(OFFSET('Water Data'!$B$2,0,10*ROW('Water Data'!E201))),BW207="Yes"),OFFSET('Water Data'!$E$6,0,10*ROW('Water Data'!E201)),IF(AND(ISTEXT(OFFSET('Water Data'!$B$2,0,10*ROW('Water Data'!E201))),BW207="No",ISNUMBER(OFFSET('Water Data'!$E$6,0,10*ROW('Water Data'!E201)))),CONCATENATE("[",ROUND(OFFSET('Water Data'!$D$6,0,10*ROW('Water Data'!E201)),0),"]"),IF(AND(ISTEXT(OFFSET('Water Data'!$B$2,0,10*ROW('Water Data'!E201))),BW207="",ISNUMBER(OFFSET('Water Data'!$E$6,0,10*ROW('Water Data'!E201)))),OFFSET('Water Data'!$E$6,0,10*ROW('Water Data'!E201)),NA())))</f>
        <v>#N/A</v>
      </c>
      <c r="I207" s="82" t="e">
        <f ca="true">+IF(AND(ISTEXT(OFFSET('Water Data'!$B$2,0,10*ROW('Water Data'!E201))),BX207="Yes"),OFFSET('Water Data'!$E$9,0,10*ROW('Water Data'!E201)),IF(AND(ISTEXT(OFFSET('Water Data'!$B$2,0,10*ROW('Water Data'!E201))),BX207="No",ISNUMBER(OFFSET('Water Data'!$E$9,0,10*ROW('Water Data'!E201)))),CONCATENATE("[",ROUND(OFFSET('Water Data'!$E$9,0,10*ROW('Water Data'!E201)),0),"]"),IF(AND(ISTEXT(OFFSET('Water Data'!$B$2,0,10*ROW('Water Data'!E201))),BX207="",ISNUMBER(OFFSET('Water Data'!$E$9,0,10*ROW('Water Data'!E201)))),OFFSET('Water Data'!$E$9,0,10*ROW('Water Data'!E201)),NA())))</f>
        <v>#N/A</v>
      </c>
      <c r="J207" s="82" t="e">
        <f ca="true">+IF(AND(ISTEXT(OFFSET('Water Data'!$B$2,0,10*ROW('Water Data'!F201))),BY207="Yes"),100-OFFSET('Water Data'!$F$4,0,10*ROW('Water Data'!F201)),IF(AND(ISTEXT(OFFSET('Water Data'!$B$2,0,10*ROW('Water Data'!F201))),BY207="No",ISNUMBER(OFFSET('Water Data'!$F$4,0,10*ROW('Water Data'!F201)))),CONCATENATE("[",ROUND(100-OFFSET('Water Data'!$F$4,0,10*ROW('Water Data'!F201)),0),"]"),IF(AND(ISTEXT(OFFSET('Water Data'!$B$2,0,10*ROW('Water Data'!F201))),BY207="",ISNUMBER(OFFSET('Water Data'!$F$4,0,10*ROW('Water Data'!F201)))),100-OFFSET('Water Data'!$F$4,0,10*ROW('Water Data'!F201)),NA())))</f>
        <v>#N/A</v>
      </c>
      <c r="K207" s="82" t="e">
        <f ca="true">+IF(AND(ISTEXT(OFFSET('Water Data'!$B$2,0,10*ROW('Water Data'!F201))),BZ207="Yes"),OFFSET('Water Data'!$F$6,0,10*ROW('Water Data'!F201)),IF(AND(ISTEXT(OFFSET('Water Data'!$B$2,0,10*ROW('Water Data'!F201))),BZ207="No",ISNUMBER(OFFSET('Water Data'!$F$6,0,10*ROW('Water Data'!F201)))),CONCATENATE("[",ROUND(OFFSET('Water Data'!$F$6,0,10*ROW('Water Data'!F201)),0),"]"),IF(AND(ISTEXT(OFFSET('Water Data'!$B$2,0,10*ROW('Water Data'!F201))),BZ207="",ISNUMBER(OFFSET('Water Data'!$F$6,0,10*ROW('Water Data'!F201)))),OFFSET('Water Data'!$F$6,0,10*ROW('Water Data'!F201)),NA())))</f>
        <v>#N/A</v>
      </c>
      <c r="L207" s="82" t="e">
        <f ca="true">+IF(AND(ISTEXT(OFFSET('Water Data'!$B$2,0,10*ROW('Water Data'!F201))),CA207="Yes"),OFFSET('Water Data'!$F$9,0,10*ROW('Water Data'!F201)),IF(AND(ISTEXT(OFFSET('Water Data'!$B$2,0,10*ROW('Water Data'!F201))),CA207="No",ISNUMBER(OFFSET('Water Data'!$F$9,0,10*ROW('Water Data'!F201)))),CONCATENATE("[",ROUND(OFFSET('Water Data'!$F$9,0,10*ROW('Water Data'!F201)),0),"]"),IF(AND(ISTEXT(OFFSET('Water Data'!$B$2,0,10*ROW('Water Data'!F201))),CA207="",ISNUMBER(OFFSET('Water Data'!$F$9,0,10*ROW('Water Data'!F201)))),OFFSET('Water Data'!$F$9,0,10*ROW('Water Data'!F201)),NA())))</f>
        <v>#N/A</v>
      </c>
      <c r="M207" s="82" t="e">
        <f ca="true">+IF(AND(ISTEXT(OFFSET('Water Data'!$B$2,0,10*ROW('Water Data'!G201))),CB207="Yes"),100-OFFSET('Water Data'!$G$4,0,10*ROW('Water Data'!G201)),IF(AND(ISTEXT(OFFSET('Water Data'!$B$2,0,10*ROW('Water Data'!G201))),CB207="No",ISNUMBER(OFFSET('Water Data'!$G$4,0,10*ROW('Water Data'!G201)))),CONCATENATE("[",ROUND(100-OFFSET('Water Data'!$G$4,0,10*ROW('Water Data'!G201)),0),"]"),IF(AND(ISTEXT(OFFSET('Water Data'!$B$2,0,10*ROW('Water Data'!G201))),CB207="",ISNUMBER(OFFSET('Water Data'!$G$4,0,10*ROW('Water Data'!G201)))),100-OFFSET('Water Data'!$G$4,0,10*ROW('Water Data'!G201)),NA())))</f>
        <v>#N/A</v>
      </c>
      <c r="N207" s="82" t="e">
        <f ca="true">+IF(AND(ISTEXT(OFFSET('Water Data'!$B$2,0,10*ROW('Water Data'!G201))),CC207="Yes"),OFFSET('Water Data'!$G$6,0,10*ROW('Water Data'!G201)),IF(AND(ISTEXT(OFFSET('Water Data'!$B$2,0,10*ROW('Water Data'!G201))),CC207="No",ISNUMBER(OFFSET('Water Data'!$G$6,0,10*ROW('Water Data'!G201)))),CONCATENATE("[",ROUND(OFFSET('Water Data'!$G$6,0,10*ROW('Water Data'!G201)),0),"]"),IF(AND(ISTEXT(OFFSET('Water Data'!$B$2,0,10*ROW('Water Data'!G201))),CC207="",ISNUMBER(OFFSET('Water Data'!$G$6,0,10*ROW('Water Data'!G201)))),OFFSET('Water Data'!$G$6,0,10*ROW('Water Data'!G201)),NA())))</f>
        <v>#N/A</v>
      </c>
      <c r="O207" s="82" t="e">
        <f ca="true">+IF(AND(ISTEXT(OFFSET('Water Data'!$B$2,0,10*ROW('Water Data'!G201))),CD207="Yes"),OFFSET('Water Data'!$G$9,0,10*ROW('Water Data'!G201)),IF(AND(ISTEXT(OFFSET('Water Data'!$B$2,0,10*ROW('Water Data'!G201))),CD207="No",ISNUMBER(OFFSET('Water Data'!$G$9,0,10*ROW('Water Data'!G201)))),CONCATENATE("[",ROUND(OFFSET('Water Data'!$G$9,0,10*ROW('Water Data'!G201)),0),"]"),IF(AND(ISTEXT(OFFSET('Water Data'!$B$2,0,10*ROW('Water Data'!G201))),CD207="",ISNUMBER(OFFSET('Water Data'!$G$9,0,10*ROW('Water Data'!G201)))),OFFSET('Water Data'!$G$9,0,10*ROW('Water Data'!G201)),NA())))</f>
        <v>#N/A</v>
      </c>
      <c r="P207" s="82" t="e">
        <f ca="true">+IF(AND(ISTEXT(OFFSET('Water Data'!$B$2,0,10*ROW('Water Data'!H201))),CE207="Yes"),100-OFFSET('Water Data'!$H$4,0,10*ROW('Water Data'!H201)),IF(AND(ISTEXT(OFFSET('Water Data'!$B$2,0,10*ROW('Water Data'!H201))),CE207="No",ISNUMBER(OFFSET('Water Data'!$H$4,0,10*ROW('Water Data'!H201)))),CONCATENATE("[",ROUND(100-OFFSET('Water Data'!$H$4,0,10*ROW('Water Data'!H201)),0),"]"),IF(AND(ISTEXT(OFFSET('Water Data'!$B$2,0,10*ROW('Water Data'!H201))),CE207="",ISNUMBER(OFFSET('Water Data'!$H$4,0,10*ROW('Water Data'!H201)))),100-OFFSET('Water Data'!$H$4,0,10*ROW('Water Data'!H201)),NA())))</f>
        <v>#N/A</v>
      </c>
      <c r="Q207" s="82" t="e">
        <f ca="true">+IF(AND(ISTEXT(OFFSET('Water Data'!$B$2,0,10*ROW('Water Data'!H201))),CF207="Yes"),OFFSET('Water Data'!$H$6,0,10*ROW('Water Data'!H201)),IF(AND(ISTEXT(OFFSET('Water Data'!$B$2,0,10*ROW('Water Data'!H201))),CF207="No",ISNUMBER(OFFSET('Water Data'!$H$6,0,10*ROW('Water Data'!H201)))),CONCATENATE("[",ROUND(OFFSET('Water Data'!$H$6,0,10*ROW('Water Data'!H201)),0),"]"),IF(AND(ISTEXT(OFFSET('Water Data'!$B$2,0,10*ROW('Water Data'!H201))),CF207="",ISNUMBER(OFFSET('Water Data'!$H$6,0,10*ROW('Water Data'!H201)))),OFFSET('Water Data'!$H$6,0,10*ROW('Water Data'!H201)),NA())))</f>
        <v>#N/A</v>
      </c>
      <c r="R207" s="82" t="e">
        <f ca="true">+IF(AND(ISTEXT(OFFSET('Water Data'!$B$2,0,10*ROW('Water Data'!H201))),CG207="Yes"),OFFSET('Water Data'!$H$9,0,10*ROW('Water Data'!H201)),IF(AND(ISTEXT(OFFSET('Water Data'!$B$2,0,10*ROW('Water Data'!H201))),CG207="No",ISNUMBER(OFFSET('Water Data'!$H$9,0,10*ROW('Water Data'!H201)))),CONCATENATE("[",ROUND(OFFSET('Water Data'!$H$9,0,10*ROW('Water Data'!H201)),0),"]"),IF(AND(ISTEXT(OFFSET('Water Data'!$B$2,0,10*ROW('Water Data'!H201))),CG207="",ISNUMBER(OFFSET('Water Data'!$H$9,0,10*ROW('Water Data'!H201)))),OFFSET('Water Data'!$H$9,0,10*ROW('Water Data'!H201)),NA())))</f>
        <v>#N/A</v>
      </c>
      <c r="S207" s="82" t="e">
        <f ca="true">+IF(AND(ISTEXT(OFFSET('Water Data'!$B$2,0,10*ROW('Water Data'!I201))),CH207="Yes"),100-OFFSET('Water Data'!$I$4,0,10*ROW('Water Data'!I201)),IF(AND(ISTEXT(OFFSET('Water Data'!$B$2,0,10*ROW('Water Data'!I201))),CH207="No",ISNUMBER(OFFSET('Water Data'!$I$4,0,10*ROW('Water Data'!I201)))),CONCATENATE("[",ROUND(100-OFFSET('Water Data'!$I$4,0,10*ROW('Water Data'!I201)),0),"]"),IF(AND(ISTEXT(OFFSET('Water Data'!$B$2,0,10*ROW('Water Data'!I201))),CH207="",ISNUMBER(OFFSET('Water Data'!$I$4,0,10*ROW('Water Data'!I201)))),100-OFFSET('Water Data'!$I$4,0,10*ROW('Water Data'!I201)),NA())))</f>
        <v>#N/A</v>
      </c>
      <c r="T207" s="82" t="e">
        <f ca="true">+IF(AND(ISTEXT(OFFSET('Water Data'!$B$2,0,10*ROW('Water Data'!I201))),CI207="Yes"),OFFSET('Water Data'!$I$6,0,10*ROW('Water Data'!I201)),IF(AND(ISTEXT(OFFSET('Water Data'!$B$2,0,10*ROW('Water Data'!I201))),CI207="No",ISNUMBER(OFFSET('Water Data'!$I$6,0,10*ROW('Water Data'!I201)))),CONCATENATE("[",ROUND(OFFSET('Water Data'!$I$6,0,10*ROW('Water Data'!I201)),0),"]"),IF(AND(ISTEXT(OFFSET('Water Data'!$B$2,0,10*ROW('Water Data'!I201))),CI207="",ISNUMBER(OFFSET('Water Data'!$I$6,0,10*ROW('Water Data'!I201)))),OFFSET('Water Data'!$I$6,0,10*ROW('Water Data'!I201)),NA())))</f>
        <v>#N/A</v>
      </c>
      <c r="U207" s="82" t="e">
        <f ca="true">+IF(AND(ISTEXT(OFFSET('Water Data'!$B$2,0,10*ROW('Water Data'!I201))),CJ207="Yes"),OFFSET('Water Data'!$I$9,0,10*ROW('Water Data'!I201)),IF(AND(ISTEXT(OFFSET('Water Data'!$B$2,0,10*ROW('Water Data'!I201))),CJ207="No",ISNUMBER(OFFSET('Water Data'!$I$9,0,10*ROW('Water Data'!I201)))),CONCATENATE("[",ROUND(OFFSET('Water Data'!$I$9,0,10*ROW('Water Data'!I201)),0),"]"),IF(AND(ISTEXT(OFFSET('Water Data'!$B$2,0,10*ROW('Water Data'!I201))),CJ207="",ISNUMBER(OFFSET('Water Data'!$I$9,0,10*ROW('Water Data'!I201)))),OFFSET('Water Data'!$I$9,0,10*ROW('Water Data'!I201)),NA())))</f>
        <v>#N/A</v>
      </c>
      <c r="V207" s="83" t="e">
        <f ca="true">+IF(AND(ISTEXT(OFFSET('Sanitation Data'!$B$2,0,10*ROW('Sanitation Data'!D201))),CK207="Yes"),100-OFFSET('Sanitation Data'!$D$4,0,10*ROW('Sanitation Data'!D201)),IF(AND(ISTEXT(OFFSET('Sanitation Data'!$B$2,0,10*ROW('Sanitation Data'!D201))),CK207="No",ISNUMBER(OFFSET('Sanitation Data'!$D$4,0,10*ROW('Sanitation Data'!D201)))),CONCATENATE("[",ROUND(100-OFFSET('Sanitation Data'!$D$4,0,10*ROW('Sanitation Data'!D201)),0),"]"),IF(AND(ISTEXT(OFFSET('Sanitation Data'!$B$2,0,10*ROW('Sanitation Data'!D201))),CK207="",ISNUMBER(OFFSET('Sanitation Data'!$D$4,0,10*ROW('Sanitation Data'!D201)))),100-OFFSET('Sanitation Data'!$D$4,0,10*ROW('Sanitation Data'!D201)),NA())))</f>
        <v>#N/A</v>
      </c>
      <c r="W207" s="83" t="e">
        <f ca="true">+IF(AND(ISTEXT(OFFSET('Sanitation Data'!$B$2,0,10*ROW('Sanitation Data'!D201))),CL207="Yes"),OFFSET('Sanitation Data'!$D$6,0,10*ROW('Sanitation Data'!D201)),IF(AND(ISTEXT(OFFSET('Sanitation Data'!$B$2,0,10*ROW('Sanitation Data'!D201))),CL207="No",ISNUMBER(OFFSET('Sanitation Data'!$D$6,0,10*ROW('Sanitation Data'!D201)))),CONCATENATE("[",ROUND(OFFSET('Sanitation Data'!$D$6,0,10*ROW('Sanitation Data'!D201)),0),"]"),IF(AND(ISTEXT(OFFSET('Sanitation Data'!$B$2,0,10*ROW('Sanitation Data'!D201))),CL207="",ISNUMBER(OFFSET('Sanitation Data'!$D$6,0,10*ROW('Sanitation Data'!D201)))),OFFSET('Sanitation Data'!$D$6,0,10*ROW('Sanitation Data'!D201)),NA())))</f>
        <v>#N/A</v>
      </c>
      <c r="X207" s="83" t="e">
        <f ca="true">+IF(AND(ISTEXT(OFFSET('Sanitation Data'!$B$2,0,10*ROW('Sanitation Data'!D201))),CM207="Yes"),OFFSET('Sanitation Data'!$D$10,0,10*ROW('Sanitation Data'!D201)),IF(AND(ISTEXT(OFFSET('Sanitation Data'!$B$2,0,10*ROW('Sanitation Data'!D201))),CM207="No",ISNUMBER(OFFSET('Sanitation Data'!$D$10,0,10*ROW('Sanitation Data'!D201)))),CONCATENATE("[",ROUND(OFFSET('Sanitation Data'!$D$10,0,10*ROW('Sanitation Data'!D201)),0),"]"),IF(AND(ISTEXT(OFFSET('Sanitation Data'!$B$2,0,10*ROW('Sanitation Data'!D201))),CM207="",ISNUMBER(OFFSET('Sanitation Data'!$D$10,0,10*ROW('Sanitation Data'!D201)))),OFFSET('Sanitation Data'!$D$10,0,10*ROW('Sanitation Data'!D201)),NA())))</f>
        <v>#N/A</v>
      </c>
      <c r="Y207" s="83" t="e">
        <f ca="true">+IF(AND(ISTEXT(OFFSET('Sanitation Data'!$B$2,0,10*ROW('Sanitation Data'!D201))),CN207="Yes"),OFFSET('Sanitation Data'!$D$11,0,10*ROW('Sanitation Data'!D201)),IF(AND(ISTEXT(OFFSET('Sanitation Data'!$B$2,0,10*ROW('Sanitation Data'!D201))),CN207="No",ISNUMBER(OFFSET('Sanitation Data'!$D$11,0,10*ROW('Sanitation Data'!D201)))),CONCATENATE("[",ROUND(OFFSET('Sanitation Data'!$D$11,0,10*ROW('Sanitation Data'!D201)),0),"]"),IF(AND(ISTEXT(OFFSET('Sanitation Data'!$B$2,0,10*ROW('Sanitation Data'!D201))),CN207="",ISNUMBER(OFFSET('Sanitation Data'!$D$11,0,10*ROW('Sanitation Data'!D201)))),OFFSET('Sanitation Data'!$D$11,0,10*ROW('Sanitation Data'!D201)),NA())))</f>
        <v>#N/A</v>
      </c>
      <c r="Z207" s="83" t="e">
        <f ca="true">+IF(AND(ISTEXT(OFFSET('Sanitation Data'!$B$2,0,10*ROW('Sanitation Data'!D201))),CO207="Yes"),OFFSET('Sanitation Data'!$D$12,0,10*ROW('Sanitation Data'!D201)),IF(AND(ISTEXT(OFFSET('Sanitation Data'!$B$2,0,10*ROW('Sanitation Data'!D201))),CO207="No",ISNUMBER(OFFSET('Sanitation Data'!$D$12,0,10*ROW('Sanitation Data'!D201)))),CONCATENATE("[",ROUND(OFFSET('Sanitation Data'!$D$12,0,10*ROW('Sanitation Data'!D201)),0),"]"),IF(AND(ISTEXT(OFFSET('Sanitation Data'!$B$2,0,10*ROW('Sanitation Data'!D201))),CO207="",ISNUMBER(OFFSET('Sanitation Data'!$D$12,0,10*ROW('Sanitation Data'!D201)))),OFFSET('Sanitation Data'!$D$12,0,10*ROW('Sanitation Data'!D201)),NA())))</f>
        <v>#N/A</v>
      </c>
      <c r="AA207" s="83" t="e">
        <f ca="true">+IF(AND(ISTEXT(OFFSET('Sanitation Data'!$B$2,0,10*ROW('Sanitation Data'!E201))),CP207="Yes"),100-OFFSET('Sanitation Data'!$E$4,0,10*ROW('Sanitation Data'!E201)),IF(AND(ISTEXT(OFFSET('Sanitation Data'!$B$2,0,10*ROW('Sanitation Data'!E201))),CP207="No",ISNUMBER(OFFSET('Sanitation Data'!$E$4,0,10*ROW('Sanitation Data'!E201)))),CONCATENATE("[",ROUND(100-OFFSET('Sanitation Data'!$E$4,0,10*ROW('Sanitation Data'!E201)),0),"]"),IF(AND(ISTEXT(OFFSET('Sanitation Data'!$B$2,0,10*ROW('Sanitation Data'!E201))),CP207="",ISNUMBER(OFFSET('Sanitation Data'!$E$4,0,10*ROW('Sanitation Data'!E201)))),100-OFFSET('Sanitation Data'!$E$4,0,10*ROW('Sanitation Data'!E201)),NA())))</f>
        <v>#N/A</v>
      </c>
      <c r="AB207" s="83" t="e">
        <f ca="true">+IF(AND(ISTEXT(OFFSET('Sanitation Data'!$B$2,0,10*ROW('Sanitation Data'!E201))),CQ207="Yes"),OFFSET('Sanitation Data'!$E$6,0,10*ROW('Sanitation Data'!H201)),IF(AND(ISTEXT(OFFSET('Sanitation Data'!$B$2,0,10*ROW('Sanitation Data'!E201))),CQ207="No",ISNUMBER(OFFSET('Sanitation Data'!$E$6,0,10*ROW('Sanitation Data'!E201)))),CONCATENATE("[",ROUND(OFFSET('Sanitation Data'!$E$6,0,10*ROW('Sanitation Data'!E201)),0),"]"),IF(AND(ISTEXT(OFFSET('Sanitation Data'!$B$2,0,10*ROW('Sanitation Data'!E201))),CQ207="",ISNUMBER(OFFSET('Sanitation Data'!$E$6,0,10*ROW('Sanitation Data'!E201)))),OFFSET('Sanitation Data'!$E$6,0,10*ROW('Sanitation Data'!E201)),NA())))</f>
        <v>#N/A</v>
      </c>
      <c r="AC207" s="83" t="e">
        <f ca="true">+IF(AND(ISTEXT(OFFSET('Sanitation Data'!$B$2,0,10*ROW('Sanitation Data'!E201))),CR207="Yes"),OFFSET('Sanitation Data'!$E$10,0,10*ROW('Sanitation Data'!E201)),IF(AND(ISTEXT(OFFSET('Sanitation Data'!$B$2,0,10*ROW('Sanitation Data'!E201))),CR207="No",ISNUMBER(OFFSET('Sanitation Data'!$E$10,0,10*ROW('Sanitation Data'!E201)))),CONCATENATE("[",ROUND(OFFSET('Sanitation Data'!$E$10,0,10*ROW('Sanitation Data'!E201)),0),"]"),IF(AND(ISTEXT(OFFSET('Sanitation Data'!$B$2,0,10*ROW('Sanitation Data'!E201))),CR207="",ISNUMBER(OFFSET('Sanitation Data'!$E$10,0,10*ROW('Sanitation Data'!E201)))),OFFSET('Sanitation Data'!$E$10,0,10*ROW('Sanitation Data'!E201)),NA())))</f>
        <v>#N/A</v>
      </c>
      <c r="AD207" s="83" t="e">
        <f ca="true">+IF(AND(ISTEXT(OFFSET('Sanitation Data'!$B$2,0,10*ROW('Sanitation Data'!E201))),CS207="Yes"),OFFSET('Sanitation Data'!$E$11,0,10*ROW('Sanitation Data'!E201)),IF(AND(ISTEXT(OFFSET('Sanitation Data'!$B$2,0,10*ROW('Sanitation Data'!E201))),CS207="No",ISNUMBER(OFFSET('Sanitation Data'!$E$11,0,10*ROW('Sanitation Data'!E201)))),CONCATENATE("[",ROUND(OFFSET('Sanitation Data'!$E$11,0,10*ROW('Sanitation Data'!E201)),0),"]"),IF(AND(ISTEXT(OFFSET('Sanitation Data'!$B$2,0,10*ROW('Sanitation Data'!E201))),CS207="",ISNUMBER(OFFSET('Sanitation Data'!$E$11,0,10*ROW('Sanitation Data'!E201)))),OFFSET('Sanitation Data'!$E$11,0,10*ROW('Sanitation Data'!E201)),NA())))</f>
        <v>#N/A</v>
      </c>
      <c r="AE207" s="83" t="e">
        <f ca="true">+IF(AND(ISTEXT(OFFSET('Sanitation Data'!$B$2,0,10*ROW('Sanitation Data'!E201))),CT207="Yes"),OFFSET('Sanitation Data'!$E$12,0,10*ROW('Sanitation Data'!E201)),IF(AND(ISTEXT(OFFSET('Sanitation Data'!$B$2,0,10*ROW('Sanitation Data'!E201))),CT207="No",ISNUMBER(OFFSET('Sanitation Data'!$E$12,0,10*ROW('Sanitation Data'!E201)))),CONCATENATE("[",ROUND(OFFSET('Sanitation Data'!$E$12,0,10*ROW('Sanitation Data'!E201)),0),"]"),IF(AND(ISTEXT(OFFSET('Sanitation Data'!$B$2,0,10*ROW('Sanitation Data'!E201))),CT207="",ISNUMBER(OFFSET('Sanitation Data'!$E$12,0,10*ROW('Sanitation Data'!E201)))),OFFSET('Sanitation Data'!$E$12,0,10*ROW('Sanitation Data'!E201)),NA())))</f>
        <v>#N/A</v>
      </c>
      <c r="AF207" s="83" t="e">
        <f ca="true">+IF(AND(ISTEXT(OFFSET('Sanitation Data'!$B$2,0,10*ROW('Sanitation Data'!F201))),CU207="Yes"),100-OFFSET('Sanitation Data'!$F$4,0,10*ROW('Sanitation Data'!F201)),IF(AND(ISTEXT(OFFSET('Sanitation Data'!$B$2,0,10*ROW('Sanitation Data'!F201))),CU207="No",ISNUMBER(OFFSET('Sanitation Data'!$F$4,0,10*ROW('Sanitation Data'!F201)))),CONCATENATE("[",ROUND(100-OFFSET('Sanitation Data'!$F$4,0,10*ROW('Sanitation Data'!F201)),0),"]"),IF(AND(ISTEXT(OFFSET('Sanitation Data'!$B$2,0,10*ROW('Sanitation Data'!F201))),CU207="",ISNUMBER(OFFSET('Sanitation Data'!$F$4,0,10*ROW('Sanitation Data'!F201)))),100-OFFSET('Sanitation Data'!$F$4,0,10*ROW('Sanitation Data'!F201)),NA())))</f>
        <v>#N/A</v>
      </c>
      <c r="AG207" s="83" t="e">
        <f ca="true">+IF(AND(ISTEXT(OFFSET('Sanitation Data'!$B$2,0,10*ROW('Sanitation Data'!F201))),CV207="Yes"),OFFSET('Sanitation Data'!$F$6,0,10*ROW('Sanitation Data'!F201)),IF(AND(ISTEXT(OFFSET('Sanitation Data'!$B$2,0,10*ROW('Sanitation Data'!F201))),CV207="No",ISNUMBER(OFFSET('Sanitation Data'!$F$6,0,10*ROW('Sanitation Data'!F201)))),CONCATENATE("[",ROUND(OFFSET('Sanitation Data'!$F$6,0,10*ROW('Sanitation Data'!F201)),0),"]"),IF(AND(ISTEXT(OFFSET('Sanitation Data'!$B$2,0,10*ROW('Sanitation Data'!F201))),CV207="",ISNUMBER(OFFSET('Sanitation Data'!$F$6,0,10*ROW('Sanitation Data'!F201)))),OFFSET('Sanitation Data'!$F$6,0,10*ROW('Sanitation Data'!F201)),NA())))</f>
        <v>#N/A</v>
      </c>
      <c r="AH207" s="83" t="e">
        <f ca="true">+IF(AND(ISTEXT(OFFSET('Sanitation Data'!$B$2,0,10*ROW('Sanitation Data'!F201))),CW207="Yes"),OFFSET('Sanitation Data'!$F$10,0,10*ROW('Sanitation Data'!F201)),IF(AND(ISTEXT(OFFSET('Sanitation Data'!$B$2,0,10*ROW('Sanitation Data'!F201))),CW207="No",ISNUMBER(OFFSET('Sanitation Data'!$F$10,0,10*ROW('Sanitation Data'!F201)))),CONCATENATE("[",ROUND(OFFSET('Sanitation Data'!$F$10,0,10*ROW('Sanitation Data'!F201)),0),"]"),IF(AND(ISTEXT(OFFSET('Sanitation Data'!$B$2,0,10*ROW('Sanitation Data'!F201))),CW207="",ISNUMBER(OFFSET('Sanitation Data'!$F$10,0,10*ROW('Sanitation Data'!F201)))),OFFSET('Sanitation Data'!$F$10,0,10*ROW('Sanitation Data'!F201)),NA())))</f>
        <v>#N/A</v>
      </c>
      <c r="AI207" s="83" t="e">
        <f ca="true">+IF(AND(ISTEXT(OFFSET('Sanitation Data'!$B$2,0,10*ROW('Sanitation Data'!F201))),CX207="Yes"),OFFSET('Sanitation Data'!$F$11,0,10*ROW('Sanitation Data'!F201)),IF(AND(ISTEXT(OFFSET('Sanitation Data'!$B$2,0,10*ROW('Sanitation Data'!F201))),CX207="No",ISNUMBER(OFFSET('Sanitation Data'!$F$11,0,10*ROW('Sanitation Data'!F201)))),CONCATENATE("[",ROUND(OFFSET('Sanitation Data'!$F$11,0,10*ROW('Sanitation Data'!F201)),0),"]"),IF(AND(ISTEXT(OFFSET('Sanitation Data'!$B$2,0,10*ROW('Sanitation Data'!F201))),CX207="",ISNUMBER(OFFSET('Sanitation Data'!$F$11,0,10*ROW('Sanitation Data'!F201)))),OFFSET('Sanitation Data'!$F$11,0,10*ROW('Sanitation Data'!F201)),NA())))</f>
        <v>#N/A</v>
      </c>
      <c r="AJ207" s="83" t="e">
        <f ca="true">+IF(AND(ISTEXT(OFFSET('Sanitation Data'!$B$2,0,10*ROW('Sanitation Data'!F201))),CY207="Yes"),OFFSET('Sanitation Data'!$F$12,0,10*ROW('Sanitation Data'!F201)),IF(AND(ISTEXT(OFFSET('Sanitation Data'!$B$2,0,10*ROW('Sanitation Data'!F201))),CY207="No",ISNUMBER(OFFSET('Sanitation Data'!$F$12,0,10*ROW('Sanitation Data'!F201)))),CONCATENATE("[",ROUND(OFFSET('Sanitation Data'!$F$12,0,10*ROW('Sanitation Data'!F201)),0),"]"),IF(AND(ISTEXT(OFFSET('Sanitation Data'!$B$2,0,10*ROW('Sanitation Data'!F201))),CY207="",ISNUMBER(OFFSET('Sanitation Data'!$F$12,0,10*ROW('Sanitation Data'!F201)))),OFFSET('Sanitation Data'!$F$12,0,10*ROW('Sanitation Data'!F201)),NA())))</f>
        <v>#N/A</v>
      </c>
      <c r="AK207" s="83" t="e">
        <f ca="true">+IF(AND(ISTEXT(OFFSET('Sanitation Data'!$B$2,0,10*ROW('Sanitation Data'!G201))),CZ207="Yes"),100-OFFSET('Sanitation Data'!$G$4,0,10*ROW('Sanitation Data'!G201)),IF(AND(ISTEXT(OFFSET('Sanitation Data'!$B$2,0,10*ROW('Sanitation Data'!G201))),CZ207="No",ISNUMBER(OFFSET('Sanitation Data'!$G$4,0,10*ROW('Sanitation Data'!G201)))),CONCATENATE("[",ROUND(100-OFFSET('Sanitation Data'!$G$4,0,10*ROW('Sanitation Data'!G201)),0),"]"),IF(AND(ISTEXT(OFFSET('Sanitation Data'!$B$2,0,10*ROW('Sanitation Data'!G201))),CZ207="",ISNUMBER(OFFSET('Sanitation Data'!$G$4,0,10*ROW('Sanitation Data'!G201)))),100-OFFSET('Sanitation Data'!$G$4,0,10*ROW('Sanitation Data'!G201)),NA())))</f>
        <v>#N/A</v>
      </c>
      <c r="AL207" s="83" t="e">
        <f ca="true">+IF(AND(ISTEXT(OFFSET('Sanitation Data'!$B$2,0,10*ROW('Sanitation Data'!G201))),DA207="Yes"),OFFSET('Sanitation Data'!$G$6,0,10*ROW('Sanitation Data'!G201)),IF(AND(ISTEXT(OFFSET('Sanitation Data'!$B$2,0,10*ROW('Sanitation Data'!G201))),DA207="No",ISNUMBER(OFFSET('Sanitation Data'!$G$6,0,10*ROW('Sanitation Data'!G201)))),CONCATENATE("[",ROUND(OFFSET('Sanitation Data'!$G$6,0,10*ROW('Sanitation Data'!G201)),0),"]"),IF(AND(ISTEXT(OFFSET('Sanitation Data'!$B$2,0,10*ROW('Sanitation Data'!G201))),DA207="",ISNUMBER(OFFSET('Sanitation Data'!$G$6,0,10*ROW('Sanitation Data'!G201)))),OFFSET('Sanitation Data'!$G$6,0,10*ROW('Sanitation Data'!G201)),NA())))</f>
        <v>#N/A</v>
      </c>
      <c r="AM207" s="83" t="e">
        <f ca="true">+IF(AND(ISTEXT(OFFSET('Sanitation Data'!$B$2,0,10*ROW('Sanitation Data'!G201))),DB207="Yes"),OFFSET('Sanitation Data'!$G$10,0,10*ROW('Sanitation Data'!G201)),IF(AND(ISTEXT(OFFSET('Sanitation Data'!$B$2,0,10*ROW('Sanitation Data'!G201))),DB207="No",ISNUMBER(OFFSET('Sanitation Data'!$G$10,0,10*ROW('Sanitation Data'!G201)))),CONCATENATE("[",ROUND(OFFSET('Sanitation Data'!$G$10,0,10*ROW('Sanitation Data'!G201)),0),"]"),IF(AND(ISTEXT(OFFSET('Sanitation Data'!$B$2,0,10*ROW('Sanitation Data'!G201))),DB207="",ISNUMBER(OFFSET('Sanitation Data'!$G$10,0,10*ROW('Sanitation Data'!G201)))),OFFSET('Sanitation Data'!$G$10,0,10*ROW('Sanitation Data'!G201)),NA())))</f>
        <v>#N/A</v>
      </c>
      <c r="AN207" s="83" t="e">
        <f ca="true">+IF(AND(ISTEXT(OFFSET('Sanitation Data'!$B$2,0,10*ROW('Sanitation Data'!G201))),DC207="Yes"),OFFSET('Sanitation Data'!$G$11,0,10*ROW('Sanitation Data'!G201)),IF(AND(ISTEXT(OFFSET('Sanitation Data'!$B$2,0,10*ROW('Sanitation Data'!G201))),DC207="No",ISNUMBER(OFFSET('Sanitation Data'!$G$11,0,10*ROW('Sanitation Data'!G201)))),CONCATENATE("[",ROUND(OFFSET('Sanitation Data'!$G$11,0,10*ROW('Sanitation Data'!G201)),0),"]"),IF(AND(ISTEXT(OFFSET('Sanitation Data'!$B$2,0,10*ROW('Sanitation Data'!G201))),DC207="",ISNUMBER(OFFSET('Sanitation Data'!$G$11,0,10*ROW('Sanitation Data'!G201)))),OFFSET('Sanitation Data'!$G$11,0,10*ROW('Sanitation Data'!G201)),NA())))</f>
        <v>#N/A</v>
      </c>
      <c r="AO207" s="83" t="e">
        <f ca="true">+IF(AND(ISTEXT(OFFSET('Sanitation Data'!$B$2,0,10*ROW('Sanitation Data'!G201))),DD207="Yes"),OFFSET('Sanitation Data'!$G$12,0,10*ROW('Sanitation Data'!G201)),IF(AND(ISTEXT(OFFSET('Sanitation Data'!$B$2,0,10*ROW('Sanitation Data'!G201))),DD207="No",ISNUMBER(OFFSET('Sanitation Data'!$G$12,0,10*ROW('Sanitation Data'!G201)))),CONCATENATE("[",ROUND(OFFSET('Sanitation Data'!$G$12,0,10*ROW('Sanitation Data'!G201)),0),"]"),IF(AND(ISTEXT(OFFSET('Sanitation Data'!$B$2,0,10*ROW('Sanitation Data'!G201))),DD207="",ISNUMBER(OFFSET('Sanitation Data'!$G$12,0,10*ROW('Sanitation Data'!G201)))),OFFSET('Sanitation Data'!$G$12,0,10*ROW('Sanitation Data'!G201)),NA())))</f>
        <v>#N/A</v>
      </c>
      <c r="AP207" s="83" t="e">
        <f ca="true">+IF(AND(ISTEXT(OFFSET('Sanitation Data'!$B$2,0,10*ROW('Sanitation Data'!H201))),DE207="Yes"),100-OFFSET('Sanitation Data'!$H$4,0,10*ROW('Sanitation Data'!H201)),IF(AND(ISTEXT(OFFSET('Sanitation Data'!$B$2,0,10*ROW('Sanitation Data'!H201))),DE207="No",ISNUMBER(OFFSET('Sanitation Data'!$H$4,0,10*ROW('Sanitation Data'!H201)))),CONCATENATE("[",ROUND(100-OFFSET('Sanitation Data'!$H$4,0,10*ROW('Sanitation Data'!H201)),0),"]"),IF(AND(ISTEXT(OFFSET('Sanitation Data'!$B$2,0,10*ROW('Sanitation Data'!H201))),DE207="",ISNUMBER(OFFSET('Sanitation Data'!$H$4,0,10*ROW('Sanitation Data'!H201)))),100-OFFSET('Sanitation Data'!$H$4,0,10*ROW('Sanitation Data'!H201)),NA())))</f>
        <v>#N/A</v>
      </c>
      <c r="AQ207" s="83" t="e">
        <f ca="true">+IF(AND(ISTEXT(OFFSET('Sanitation Data'!$B$2,0,10*ROW('Sanitation Data'!H201))),DF207="Yes"),OFFSET('Sanitation Data'!$H$6,0,10*ROW('Sanitation Data'!H201)),IF(AND(ISTEXT(OFFSET('Sanitation Data'!$B$2,0,10*ROW('Sanitation Data'!H201))),DF207="No",ISNUMBER(OFFSET('Sanitation Data'!$H$6,0,10*ROW('Sanitation Data'!H201)))),CONCATENATE("[",ROUND(OFFSET('Sanitation Data'!$H$6,0,10*ROW('Sanitation Data'!H201)),0),"]"),IF(AND(ISTEXT(OFFSET('Sanitation Data'!$B$2,0,10*ROW('Sanitation Data'!H201))),DF207="",ISNUMBER(OFFSET('Sanitation Data'!$H$6,0,10*ROW('Sanitation Data'!H201)))),OFFSET('Sanitation Data'!$H$6,0,10*ROW('Sanitation Data'!H201)),NA())))</f>
        <v>#N/A</v>
      </c>
      <c r="AR207" s="83" t="e">
        <f ca="true">+IF(AND(ISTEXT(OFFSET('Sanitation Data'!$B$2,0,10*ROW('Sanitation Data'!H201))),DG207="Yes"),OFFSET('Sanitation Data'!$H$10,0,10*ROW('Sanitation Data'!H201)),IF(AND(ISTEXT(OFFSET('Sanitation Data'!$B$2,0,10*ROW('Sanitation Data'!H201))),DG207="No",ISNUMBER(OFFSET('Sanitation Data'!$H$10,0,10*ROW('Sanitation Data'!H201)))),CONCATENATE("[",ROUND(OFFSET('Sanitation Data'!$H$10,0,10*ROW('Sanitation Data'!H201)),0),"]"),IF(AND(ISTEXT(OFFSET('Sanitation Data'!$B$2,0,10*ROW('Sanitation Data'!H201))),DG207="",ISNUMBER(OFFSET('Sanitation Data'!$H$10,0,10*ROW('Sanitation Data'!H201)))),OFFSET('Sanitation Data'!$H$10,0,10*ROW('Sanitation Data'!H201)),NA())))</f>
        <v>#N/A</v>
      </c>
      <c r="AS207" s="83" t="e">
        <f ca="true">+IF(AND(ISTEXT(OFFSET('Sanitation Data'!$B$2,0,10*ROW('Sanitation Data'!H201))),DH207="Yes"),OFFSET('Sanitation Data'!$H$11,0,10*ROW('Sanitation Data'!H201)),IF(AND(ISTEXT(OFFSET('Sanitation Data'!$B$2,0,10*ROW('Sanitation Data'!H201))),DH207="No",ISNUMBER(OFFSET('Sanitation Data'!$H$11,0,10*ROW('Sanitation Data'!H201)))),CONCATENATE("[",ROUND(OFFSET('Sanitation Data'!$H$11,0,10*ROW('Sanitation Data'!H201)),0),"]"),IF(AND(ISTEXT(OFFSET('Sanitation Data'!$B$2,0,10*ROW('Sanitation Data'!H201))),DH207="",ISNUMBER(OFFSET('Sanitation Data'!$H$11,0,10*ROW('Sanitation Data'!H201)))),OFFSET('Sanitation Data'!$H$11,0,10*ROW('Sanitation Data'!H201)),NA())))</f>
        <v>#N/A</v>
      </c>
      <c r="AT207" s="83" t="e">
        <f ca="true">+IF(AND(ISTEXT(OFFSET('Sanitation Data'!$B$2,0,10*ROW('Sanitation Data'!H201))),DI207="Yes"),OFFSET('Sanitation Data'!$H$12,0,10*ROW('Sanitation Data'!H201)),IF(AND(ISTEXT(OFFSET('Sanitation Data'!$B$2,0,10*ROW('Sanitation Data'!H201))),DI207="No",ISNUMBER(OFFSET('Sanitation Data'!$H$12,0,10*ROW('Sanitation Data'!H201)))),CONCATENATE("[",ROUND(OFFSET('Sanitation Data'!$H$12,0,10*ROW('Sanitation Data'!H201)),0),"]"),IF(AND(ISTEXT(OFFSET('Sanitation Data'!$B$2,0,10*ROW('Sanitation Data'!H201))),DI207="",ISNUMBER(OFFSET('Sanitation Data'!$H$12,0,10*ROW('Sanitation Data'!H201)))),OFFSET('Sanitation Data'!$H$12,0,10*ROW('Sanitation Data'!H201)),NA())))</f>
        <v>#N/A</v>
      </c>
      <c r="AU207" s="83" t="e">
        <f ca="true">+IF(AND(ISTEXT(OFFSET('Sanitation Data'!$B$2,0,10*ROW('Sanitation Data'!I201))),DJ207="Yes"),100-OFFSET('Sanitation Data'!$I$4,0,10*ROW('Sanitation Data'!I201)),IF(AND(ISTEXT(OFFSET('Sanitation Data'!$B$2,0,10*ROW('Sanitation Data'!I201))),DJ207="No",ISNUMBER(OFFSET('Sanitation Data'!$I$4,0,10*ROW('Sanitation Data'!I201)))),CONCATENATE("[",ROUND(100-OFFSET('Sanitation Data'!$I$4,0,10*ROW('Sanitation Data'!I201)),0),"]"),IF(AND(ISTEXT(OFFSET('Sanitation Data'!$B$2,0,10*ROW('Sanitation Data'!I201))),DJ207="",ISNUMBER(OFFSET('Sanitation Data'!$I$4,0,10*ROW('Sanitation Data'!I201)))),100-OFFSET('Sanitation Data'!$I$4,0,10*ROW('Sanitation Data'!I201)),NA())))</f>
        <v>#N/A</v>
      </c>
      <c r="AV207" s="83" t="e">
        <f ca="true">+IF(AND(ISTEXT(OFFSET('Sanitation Data'!$B$2,0,10*ROW('Sanitation Data'!I201))),DK207="Yes"),OFFSET('Sanitation Data'!$I$6,0,10*ROW('Sanitation Data'!I201)),IF(AND(ISTEXT(OFFSET('Sanitation Data'!$B$2,0,10*ROW('Sanitation Data'!I201))),DK207="No",ISNUMBER(OFFSET('Sanitation Data'!$I$6,0,10*ROW('Sanitation Data'!I201)))),CONCATENATE("[",ROUND(OFFSET('Sanitation Data'!$I$6,0,10*ROW('Sanitation Data'!I201)),0),"]"),IF(AND(ISTEXT(OFFSET('Sanitation Data'!$B$2,0,10*ROW('Sanitation Data'!I201))),DK207="",ISNUMBER(OFFSET('Sanitation Data'!$I$6,0,10*ROW('Sanitation Data'!I201)))),OFFSET('Sanitation Data'!$I$6,0,10*ROW('Sanitation Data'!I201)),NA())))</f>
        <v>#N/A</v>
      </c>
      <c r="AW207" s="83" t="e">
        <f ca="true">+IF(AND(ISTEXT(OFFSET('Sanitation Data'!$B$2,0,10*ROW('Sanitation Data'!I201))),DL207="Yes"),OFFSET('Sanitation Data'!$I$10,0,10*ROW('Sanitation Data'!I201)),IF(AND(ISTEXT(OFFSET('Sanitation Data'!$B$2,0,10*ROW('Sanitation Data'!I201))),DL207="No",ISNUMBER(OFFSET('Sanitation Data'!$I$10,0,10*ROW('Sanitation Data'!I201)))),CONCATENATE("[",ROUND(OFFSET('Sanitation Data'!$I$10,0,10*ROW('Sanitation Data'!I201)),0),"]"),IF(AND(ISTEXT(OFFSET('Sanitation Data'!$B$2,0,10*ROW('Sanitation Data'!I201))),DL207="",ISNUMBER(OFFSET('Sanitation Data'!$I$10,0,10*ROW('Sanitation Data'!I201)))),OFFSET('Sanitation Data'!$I$10,0,10*ROW('Sanitation Data'!I201)),NA())))</f>
        <v>#N/A</v>
      </c>
      <c r="AX207" s="83" t="e">
        <f ca="true">+IF(AND(ISTEXT(OFFSET('Sanitation Data'!$B$2,0,10*ROW('Sanitation Data'!I201))),DM207="Yes"),OFFSET('Sanitation Data'!$I$11,0,10*ROW('Sanitation Data'!I201)),IF(AND(ISTEXT(OFFSET('Sanitation Data'!$B$2,0,10*ROW('Sanitation Data'!I201))),DM207="No",ISNUMBER(OFFSET('Sanitation Data'!$I$11,0,10*ROW('Sanitation Data'!I201)))),CONCATENATE("[",ROUND(OFFSET('Sanitation Data'!$I$11,0,10*ROW('Sanitation Data'!I201)),0),"]"),IF(AND(ISTEXT(OFFSET('Sanitation Data'!$B$2,0,10*ROW('Sanitation Data'!I201))),DM207="",ISNUMBER(OFFSET('Sanitation Data'!$I$11,0,10*ROW('Sanitation Data'!I201)))),OFFSET('Sanitation Data'!$I$11,0,10*ROW('Sanitation Data'!I201)),NA())))</f>
        <v>#N/A</v>
      </c>
      <c r="AY207" s="83" t="e">
        <f ca="true">+IF(AND(ISTEXT(OFFSET('Sanitation Data'!$B$2,0,10*ROW('Sanitation Data'!I201))),DN207="Yes"),OFFSET('Sanitation Data'!$I$12,0,10*ROW('Sanitation Data'!I201)),IF(AND(ISTEXT(OFFSET('Sanitation Data'!$B$2,0,10*ROW('Sanitation Data'!I201))),DN207="No",ISNUMBER(OFFSET('Sanitation Data'!$I$12,0,10*ROW('Sanitation Data'!I201)))),CONCATENATE("[",ROUND(OFFSET('Sanitation Data'!$I$12,0,10*ROW('Sanitation Data'!I201)),0),"]"),IF(AND(ISTEXT(OFFSET('Sanitation Data'!$B$2,0,10*ROW('Sanitation Data'!I201))),DN207="",ISNUMBER(OFFSET('Sanitation Data'!$I$12,0,10*ROW('Sanitation Data'!I201)))),OFFSET('Sanitation Data'!$I$12,0,10*ROW('Sanitation Data'!I201)),NA())))</f>
        <v>#N/A</v>
      </c>
      <c r="AZ207" s="84" t="e">
        <f ca="true">+IF(AND(ISTEXT(OFFSET('Hygiene Data'!$B$2,0,10*ROW('Hygiene Data'!D201))),DO207="Yes"),OFFSET('Hygiene Data'!$D$5,0,10*ROW('Hygiene Data'!D201)),IF(AND(ISTEXT(OFFSET('Hygiene Data'!$B$2,0,10*ROW('Hygiene Data'!D201))),DO207="No",ISNUMBER(OFFSET('Hygiene Data'!$D$5,0,10*ROW('Hygiene Data'!D201)))),CONCATENATE("[",ROUND(OFFSET('Hygiene Data'!$D$5,0,10*ROW('Hygiene Data'!D201)),0),"]"),IF(AND(ISTEXT(OFFSET('Hygiene Data'!$B$2,0,10*ROW('Hygiene Data'!D201))),DO207="",ISNUMBER(OFFSET('Hygiene Data'!$D$5,0,10*ROW('Hygiene Data'!D201)))),OFFSET('Hygiene Data'!$D$5,0,10*ROW('Hygiene Data'!D201)),NA())))</f>
        <v>#N/A</v>
      </c>
      <c r="BA207" s="84" t="e">
        <f ca="true">+IF(AND(ISTEXT(OFFSET('Hygiene Data'!$B$2,0,10*ROW('Hygiene Data'!D201))),DP207="Yes"),OFFSET('Hygiene Data'!$D$7,0,10*ROW('Hygiene Data'!D201)),IF(AND(ISTEXT(OFFSET('Hygiene Data'!$B$2,0,10*ROW('Hygiene Data'!D201))),DP207="No",ISNUMBER(OFFSET('Hygiene Data'!$D$7,0,10*ROW('Hygiene Data'!D201)))),CONCATENATE("[",ROUND(OFFSET('Hygiene Data'!$D$7,0,10*ROW('Hygiene Data'!D201)),0),"]"),IF(AND(ISTEXT(OFFSET('Hygiene Data'!$B$2,0,10*ROW('Hygiene Data'!D201))),DP207="",ISNUMBER(OFFSET('Hygiene Data'!$D$7,0,10*ROW('Hygiene Data'!D201)))),OFFSET('Hygiene Data'!$D$7,0,10*ROW('Hygiene Data'!D201)),NA())))</f>
        <v>#N/A</v>
      </c>
      <c r="BB207" s="84" t="e">
        <f ca="true">+IF(AND(ISTEXT(OFFSET('Hygiene Data'!$B$2,0,10*ROW('Hygiene Data'!D201))),DQ207="Yes"),OFFSET('Hygiene Data'!$D$9,0,10*ROW('Hygiene Data'!D201)),IF(AND(ISTEXT(OFFSET('Hygiene Data'!$B$2,0,10*ROW('Hygiene Data'!D201))),DQ207="No",ISNUMBER(OFFSET('Hygiene Data'!$D$9,0,10*ROW('Hygiene Data'!D201)))),CONCATENATE("[",ROUND(OFFSET('Hygiene Data'!$D$9,0,10*ROW('Hygiene Data'!D201)),0),"]"),IF(AND(ISTEXT(OFFSET('Hygiene Data'!$B$2,0,10*ROW('Hygiene Data'!D201))),DQ207="",ISNUMBER(OFFSET('Hygiene Data'!$D$9,0,10*ROW('Hygiene Data'!D201)))),OFFSET('Hygiene Data'!$D$9,0,10*ROW('Hygiene Data'!D201)),NA())))</f>
        <v>#N/A</v>
      </c>
      <c r="BC207" s="84" t="e">
        <f ca="true">+IF(AND(ISTEXT(OFFSET('Hygiene Data'!$B$2,0,10*ROW('Hygiene Data'!E201))),DR207="Yes"),OFFSET('Hygiene Data'!$E$5,0,10*ROW('Hygiene Data'!E201)),IF(AND(ISTEXT(OFFSET('Hygiene Data'!$B$2,0,10*ROW('Hygiene Data'!E201))),DR207="No",ISNUMBER(OFFSET('Hygiene Data'!$E$5,0,10*ROW('Hygiene Data'!E201)))),CONCATENATE("[",ROUND(OFFSET('Hygiene Data'!$E$5,0,10*ROW('Hygiene Data'!E201)),0),"]"),IF(AND(ISTEXT(OFFSET('Hygiene Data'!$B$2,0,10*ROW('Hygiene Data'!E201))),DR207="",ISNUMBER(OFFSET('Hygiene Data'!$E$5,0,10*ROW('Hygiene Data'!E201)))),OFFSET('Hygiene Data'!$E$5,0,10*ROW('Hygiene Data'!E201)),NA())))</f>
        <v>#N/A</v>
      </c>
      <c r="BD207" s="84" t="e">
        <f ca="true">+IF(AND(ISTEXT(OFFSET('Hygiene Data'!$B$2,0,10*ROW('Hygiene Data'!E201))),DS207="Yes"),OFFSET('Hygiene Data'!$E$7,0,10*ROW('Hygiene Data'!E201)),IF(AND(ISTEXT(OFFSET('Hygiene Data'!$B$2,0,10*ROW('Hygiene Data'!E201))),DS207="No",ISNUMBER(OFFSET('Hygiene Data'!$E$7,0,10*ROW('Hygiene Data'!E201)))),CONCATENATE("[",ROUND(OFFSET('Hygiene Data'!$E$7,0,10*ROW('Hygiene Data'!E201)),0),"]"),IF(AND(ISTEXT(OFFSET('Hygiene Data'!$B$2,0,10*ROW('Hygiene Data'!E201))),DS207="",ISNUMBER(OFFSET('Hygiene Data'!$E$7,0,10*ROW('Hygiene Data'!E201)))),OFFSET('Hygiene Data'!$E$7,0,10*ROW('Hygiene Data'!E201)),NA())))</f>
        <v>#N/A</v>
      </c>
      <c r="BE207" s="84" t="e">
        <f ca="true">+IF(AND(ISTEXT(OFFSET('Hygiene Data'!$B$2,0,10*ROW('Hygiene Data'!E201))),DT207="Yes"),OFFSET('Hygiene Data'!$E$9,0,10*ROW('Hygiene Data'!E201)),IF(AND(ISTEXT(OFFSET('Hygiene Data'!$B$2,0,10*ROW('Hygiene Data'!E201))),DT207="No",ISNUMBER(OFFSET('Hygiene Data'!$E$9,0,10*ROW('Hygiene Data'!E201)))),CONCATENATE("[",ROUND(OFFSET('Hygiene Data'!$E$9,0,10*ROW('Hygiene Data'!E201)),0),"]"),IF(AND(ISTEXT(OFFSET('Hygiene Data'!$B$2,0,10*ROW('Hygiene Data'!E201))),DT207="",ISNUMBER(OFFSET('Hygiene Data'!$E$9,0,10*ROW('Hygiene Data'!E201)))),OFFSET('Hygiene Data'!$E$9,0,10*ROW('Hygiene Data'!E201)),NA())))</f>
        <v>#N/A</v>
      </c>
      <c r="BF207" s="84" t="e">
        <f ca="true">+IF(AND(ISTEXT(OFFSET('Hygiene Data'!$B$2,0,10*ROW('Hygiene Data'!F201))),DU207="Yes"),OFFSET('Hygiene Data'!$F$5,0,10*ROW('Hygiene Data'!F201)),IF(AND(ISTEXT(OFFSET('Hygiene Data'!$B$2,0,10*ROW('Hygiene Data'!F201))),DU207="No",ISNUMBER(OFFSET('Hygiene Data'!$F$5,0,10*ROW('Hygiene Data'!F201)))),CONCATENATE("[",ROUND(OFFSET('Hygiene Data'!$F$5,0,10*ROW('Hygiene Data'!F201)),0),"]"),IF(AND(ISTEXT(OFFSET('Hygiene Data'!$B$2,0,10*ROW('Hygiene Data'!F201))),DU207="",ISNUMBER(OFFSET('Hygiene Data'!$F$5,0,10*ROW('Hygiene Data'!F201)))),OFFSET('Hygiene Data'!$F$5,0,10*ROW('Hygiene Data'!F201)),NA())))</f>
        <v>#N/A</v>
      </c>
      <c r="BG207" s="84" t="e">
        <f ca="true">+IF(AND(ISTEXT(OFFSET('Hygiene Data'!$B$2,0,10*ROW('Hygiene Data'!F201))),DV207="Yes"),OFFSET('Hygiene Data'!$F$7,0,10*ROW('Hygiene Data'!F201)),IF(AND(ISTEXT(OFFSET('Hygiene Data'!$B$2,0,10*ROW('Hygiene Data'!F201))),DV207="No",ISNUMBER(OFFSET('Hygiene Data'!$F$7,0,10*ROW('Hygiene Data'!F201)))),CONCATENATE("[",ROUND(OFFSET('Hygiene Data'!$F$7,0,10*ROW('Hygiene Data'!F201)),0),"]"),IF(AND(ISTEXT(OFFSET('Hygiene Data'!$B$2,0,10*ROW('Hygiene Data'!F201))),DV207="",ISNUMBER(OFFSET('Hygiene Data'!$F$7,0,10*ROW('Hygiene Data'!F201)))),OFFSET('Hygiene Data'!$F$7,0,10*ROW('Hygiene Data'!F201)),NA())))</f>
        <v>#N/A</v>
      </c>
      <c r="BH207" s="84" t="e">
        <f ca="true">+IF(AND(ISTEXT(OFFSET('Hygiene Data'!$B$2,0,10*ROW('Hygiene Data'!F201))),DW207="Yes"),OFFSET('Hygiene Data'!$F$9,0,10*ROW('Hygiene Data'!F201)),IF(AND(ISTEXT(OFFSET('Hygiene Data'!$B$2,0,10*ROW('Hygiene Data'!F201))),DW207="No",ISNUMBER(OFFSET('Hygiene Data'!$F$9,0,10*ROW('Hygiene Data'!F201)))),CONCATENATE("[",ROUND(OFFSET('Hygiene Data'!$F$9,0,10*ROW('Hygiene Data'!F201)),0),"]"),IF(AND(ISTEXT(OFFSET('Hygiene Data'!$B$2,0,10*ROW('Hygiene Data'!F201))),DW207="",ISNUMBER(OFFSET('Hygiene Data'!$F$9,0,10*ROW('Hygiene Data'!F201)))),OFFSET('Hygiene Data'!$F$9,0,10*ROW('Hygiene Data'!F201)),NA())))</f>
        <v>#N/A</v>
      </c>
      <c r="BI207" s="84" t="e">
        <f ca="true">+IF(AND(ISTEXT(OFFSET('Hygiene Data'!$B$2,0,10*ROW('Hygiene Data'!G201))),DX207="Yes"),OFFSET('Hygiene Data'!$G$5,0,10*ROW('Hygiene Data'!G201)),IF(AND(ISTEXT(OFFSET('Hygiene Data'!$B$2,0,10*ROW('Hygiene Data'!G201))),DX207="No",ISNUMBER(OFFSET('Hygiene Data'!$G$5,0,10*ROW('Hygiene Data'!G201)))),CONCATENATE("[",ROUND(OFFSET('Hygiene Data'!$G$5,0,10*ROW('Hygiene Data'!G201)),0),"]"),IF(AND(ISTEXT(OFFSET('Hygiene Data'!$B$2,0,10*ROW('Hygiene Data'!G201))),DX207="",ISNUMBER(OFFSET('Hygiene Data'!$G$5,0,10*ROW('Hygiene Data'!G201)))),OFFSET('Hygiene Data'!$G$5,0,10*ROW('Hygiene Data'!G201)),NA())))</f>
        <v>#N/A</v>
      </c>
      <c r="BJ207" s="84" t="e">
        <f ca="true">+IF(AND(ISTEXT(OFFSET('Hygiene Data'!$B$2,0,10*ROW('Hygiene Data'!G201))),DY207="Yes"),OFFSET('Hygiene Data'!$G$7,0,10*ROW('Hygiene Data'!G201)),IF(AND(ISTEXT(OFFSET('Hygiene Data'!$B$2,0,10*ROW('Hygiene Data'!G201))),DY207="No",ISNUMBER(OFFSET('Hygiene Data'!$G$7,0,10*ROW('Hygiene Data'!G201)))),CONCATENATE("[",ROUND(OFFSET('Hygiene Data'!$G$7,0,10*ROW('Hygiene Data'!G201)),0),"]"),IF(AND(ISTEXT(OFFSET('Hygiene Data'!$B$2,0,10*ROW('Hygiene Data'!G201))),DY207="",ISNUMBER(OFFSET('Hygiene Data'!$G$7,0,10*ROW('Hygiene Data'!G201)))),OFFSET('Hygiene Data'!$G$7,0,10*ROW('Hygiene Data'!G201)),NA())))</f>
        <v>#N/A</v>
      </c>
      <c r="BK207" s="84" t="e">
        <f ca="true">+IF(AND(ISTEXT(OFFSET('Hygiene Data'!$B$2,0,10*ROW('Hygiene Data'!G201))),DZ207="Yes"),OFFSET('Hygiene Data'!$G$9,0,10*ROW('Hygiene Data'!G201)),IF(AND(ISTEXT(OFFSET('Hygiene Data'!$B$2,0,10*ROW('Hygiene Data'!G201))),DZ207="No",ISNUMBER(OFFSET('Hygiene Data'!$G$9,0,10*ROW('Hygiene Data'!G201)))),CONCATENATE("[",ROUND(OFFSET('Hygiene Data'!$G$9,0,10*ROW('Hygiene Data'!G201)),0),"]"),IF(AND(ISTEXT(OFFSET('Hygiene Data'!$B$2,0,10*ROW('Hygiene Data'!G201))),DZ207="",ISNUMBER(OFFSET('Hygiene Data'!$G$9,0,10*ROW('Hygiene Data'!G201)))),OFFSET('Hygiene Data'!$G$9,0,10*ROW('Hygiene Data'!G201)),NA())))</f>
        <v>#N/A</v>
      </c>
      <c r="BL207" s="84" t="e">
        <f ca="true">+IF(AND(ISTEXT(OFFSET('Hygiene Data'!$B$2,0,10*ROW('Hygiene Data'!H201))),EA207="Yes"),OFFSET('Hygiene Data'!$H$5,0,10*ROW('Hygiene Data'!H201)),IF(AND(ISTEXT(OFFSET('Hygiene Data'!$B$2,0,10*ROW('Hygiene Data'!H201))),EA207="No",ISNUMBER(OFFSET('Hygiene Data'!$H$5,0,10*ROW('Hygiene Data'!H201)))),CONCATENATE("[",ROUND(OFFSET('Hygiene Data'!$H$5,0,10*ROW('Hygiene Data'!H201)),0),"]"),IF(AND(ISTEXT(OFFSET('Hygiene Data'!$B$2,0,10*ROW('Hygiene Data'!H201))),EA207="",ISNUMBER(OFFSET('Hygiene Data'!$H$5,0,10*ROW('Hygiene Data'!H201)))),OFFSET('Hygiene Data'!$H$5,0,10*ROW('Hygiene Data'!H201)),NA())))</f>
        <v>#N/A</v>
      </c>
      <c r="BM207" s="84" t="e">
        <f ca="true">+IF(AND(ISTEXT(OFFSET('Hygiene Data'!$B$2,0,10*ROW('Hygiene Data'!H201))),EB207="Yes"),OFFSET('Hygiene Data'!$H$7,0,10*ROW('Hygiene Data'!H201)),IF(AND(ISTEXT(OFFSET('Hygiene Data'!$B$2,0,10*ROW('Hygiene Data'!H201))),EB207="No",ISNUMBER(OFFSET('Hygiene Data'!$H$7,0,10*ROW('Hygiene Data'!H201)))),CONCATENATE("[",ROUND(OFFSET('Hygiene Data'!$H$7,0,10*ROW('Hygiene Data'!H201)),0),"]"),IF(AND(ISTEXT(OFFSET('Hygiene Data'!$B$2,0,10*ROW('Hygiene Data'!H201))),EB207="",ISNUMBER(OFFSET('Hygiene Data'!$H$7,0,10*ROW('Hygiene Data'!H201)))),OFFSET('Hygiene Data'!$H$7,0,10*ROW('Hygiene Data'!H201)),NA())))</f>
        <v>#N/A</v>
      </c>
      <c r="BN207" s="84" t="e">
        <f ca="true">+IF(AND(ISTEXT(OFFSET('Hygiene Data'!$B$2,0,10*ROW('Hygiene Data'!H201))),EC207="Yes"),OFFSET('Hygiene Data'!$H$9,0,10*ROW('Hygiene Data'!H201)),IF(AND(ISTEXT(OFFSET('Hygiene Data'!$B$2,0,10*ROW('Hygiene Data'!H201))),EC207="No",ISNUMBER(OFFSET('Hygiene Data'!$H$9,0,10*ROW('Hygiene Data'!H201)))),CONCATENATE("[",ROUND(OFFSET('Hygiene Data'!$H$9,0,10*ROW('Hygiene Data'!H201)),0),"]"),IF(AND(ISTEXT(OFFSET('Hygiene Data'!$B$2,0,10*ROW('Hygiene Data'!H201))),EC207="",ISNUMBER(OFFSET('Hygiene Data'!$H$9,0,10*ROW('Hygiene Data'!H201)))),OFFSET('Hygiene Data'!$H$9,0,10*ROW('Hygiene Data'!H201)),NA())))</f>
        <v>#N/A</v>
      </c>
      <c r="BO207" s="84" t="e">
        <f ca="true">+IF(AND(ISTEXT(OFFSET('Hygiene Data'!$B$2,0,10*ROW('Hygiene Data'!I201))),ED207="Yes"),OFFSET('Hygiene Data'!$I$5,0,10*ROW('Hygiene Data'!I201)),IF(AND(ISTEXT(OFFSET('Hygiene Data'!$B$2,0,10*ROW('Hygiene Data'!I201))),ED207="No",ISNUMBER(OFFSET('Hygiene Data'!$I$5,0,10*ROW('Hygiene Data'!I201)))),CONCATENATE("[",ROUND(OFFSET('Hygiene Data'!$I$5,0,10*ROW('Hygiene Data'!I201)),0),"]"),IF(AND(ISTEXT(OFFSET('Hygiene Data'!$B$2,0,10*ROW('Hygiene Data'!I201))),ED207="",ISNUMBER(OFFSET('Hygiene Data'!$I$5,0,10*ROW('Hygiene Data'!I201)))),OFFSET('Hygiene Data'!$I$5,0,10*ROW('Hygiene Data'!I201)),NA())))</f>
        <v>#N/A</v>
      </c>
      <c r="BP207" s="84" t="e">
        <f ca="true">+IF(AND(ISTEXT(OFFSET('Hygiene Data'!$B$2,0,10*ROW('Hygiene Data'!I201))),EE207="Yes"),OFFSET('Hygiene Data'!$I$7,0,10*ROW('Hygiene Data'!I201)),IF(AND(ISTEXT(OFFSET('Hygiene Data'!$B$2,0,10*ROW('Hygiene Data'!I201))),EE207="No",ISNUMBER(OFFSET('Hygiene Data'!$I$7,0,10*ROW('Hygiene Data'!I201)))),CONCATENATE("[",ROUND(OFFSET('Hygiene Data'!$I$7,0,10*ROW('Hygiene Data'!I201)),0),"]"),IF(AND(ISTEXT(OFFSET('Hygiene Data'!$B$2,0,10*ROW('Hygiene Data'!I201))),EE207="",ISNUMBER(OFFSET('Hygiene Data'!$I$7,0,10*ROW('Hygiene Data'!I201)))),OFFSET('Hygiene Data'!$I$7,0,10*ROW('Hygiene Data'!I201)),NA())))</f>
        <v>#N/A</v>
      </c>
      <c r="BQ207" s="84" t="e">
        <f ca="true">+IF(AND(ISTEXT(OFFSET('Hygiene Data'!$B$2,0,10*ROW('Hygiene Data'!I201))),EF207="Yes"),OFFSET('Hygiene Data'!$I$9,0,10*ROW('Hygiene Data'!I201)),IF(AND(ISTEXT(OFFSET('Hygiene Data'!$B$2,0,10*ROW('Hygiene Data'!I201))),EF207="No",ISNUMBER(OFFSET('Hygiene Data'!$I$9,0,10*ROW('Hygiene Data'!I201)))),CONCATENATE("[",ROUND(OFFSET('Hygiene Data'!$I$9,0,10*ROW('Hygiene Data'!I201)),0),"]"),IF(AND(ISTEXT(OFFSET('Hygiene Data'!$B$2,0,10*ROW('Hygiene Data'!I201))),EF207="",ISNUMBER(OFFSET('Hygiene Data'!$I$9,0,10*ROW('Hygiene Data'!I201)))),OFFSET('Hygiene Data'!$I$9,0,10*ROW('Hygiene Data'!I201)),NA())))</f>
        <v>#N/A</v>
      </c>
      <c r="BR207" s="269"/>
      <c r="BS207" s="269" t="str">
        <f ca="true">+IF(OFFSET('Water Data'!$D$27,0,10*ROW('Water Data'!D201))="","",OFFSET('Water Data'!$D$27,0,10*ROW('Water Data'!D201)))</f>
        <v/>
      </c>
      <c r="BT207" s="269" t="str">
        <f ca="true">+IF(OFFSET('Water Data'!$D$28,0,10*ROW('Water Data'!D201))="","",OFFSET('Water Data'!$D$28,0,10*ROW('Water Data'!D201)))</f>
        <v/>
      </c>
      <c r="BU207" s="269" t="str">
        <f ca="true">+IF(OFFSET('Water Data'!$D$29,0,10*ROW('Water Data'!D201))="","",OFFSET('Water Data'!$D$29,0,10*ROW('Water Data'!D201)))</f>
        <v/>
      </c>
      <c r="BV207" s="269" t="str">
        <f ca="true">+IF(OFFSET('Water Data'!$E$27,0,10*ROW('Water Data'!E201))="","",OFFSET('Water Data'!$E$27,0,10*ROW('Water Data'!E201)))</f>
        <v/>
      </c>
      <c r="BW207" s="269" t="str">
        <f ca="true">+IF(OFFSET('Water Data'!$E$28,0,10*ROW('Water Data'!E201))="","",OFFSET('Water Data'!$E$28,0,10*ROW('Water Data'!E201)))</f>
        <v/>
      </c>
      <c r="BX207" s="269" t="str">
        <f ca="true">+IF(OFFSET('Water Data'!$E$29,0,10*ROW('Water Data'!E201))="","",OFFSET('Water Data'!$E$29,0,10*ROW('Water Data'!E201)))</f>
        <v/>
      </c>
      <c r="BY207" s="269" t="str">
        <f ca="true">+IF(OFFSET('Water Data'!$F$27,0,10*ROW('Water Data'!F201))="","",OFFSET('Water Data'!$F$27,0,10*ROW('Water Data'!F201)))</f>
        <v/>
      </c>
      <c r="BZ207" s="269" t="str">
        <f ca="true">+IF(OFFSET('Water Data'!$F$28,0,10*ROW('Water Data'!F201))="","",OFFSET('Water Data'!$F$28,0,10*ROW('Water Data'!F201)))</f>
        <v/>
      </c>
      <c r="CA207" s="269" t="str">
        <f ca="true">+IF(OFFSET('Water Data'!$F$29,0,10*ROW('Water Data'!F201))="","",OFFSET('Water Data'!$F$29,0,10*ROW('Water Data'!F201)))</f>
        <v/>
      </c>
      <c r="CB207" s="269" t="str">
        <f ca="true">+IF(OFFSET('Water Data'!$G$27,0,10*ROW('Water Data'!G201))="","",OFFSET('Water Data'!$G$27,0,10*ROW('Water Data'!G201)))</f>
        <v/>
      </c>
      <c r="CC207" s="269" t="str">
        <f ca="true">+IF(OFFSET('Water Data'!$G$28,0,10*ROW('Water Data'!G201))="","",OFFSET('Water Data'!$G$28,0,10*ROW('Water Data'!G201)))</f>
        <v/>
      </c>
      <c r="CD207" s="269" t="str">
        <f ca="true">+IF(OFFSET('Water Data'!$G$29,0,10*ROW('Water Data'!G201))="","",OFFSET('Water Data'!$G$29,0,10*ROW('Water Data'!G201)))</f>
        <v/>
      </c>
      <c r="CE207" s="269" t="str">
        <f ca="true">+IF(OFFSET('Water Data'!$H$27,0,10*ROW('Water Data'!H201))="","",OFFSET('Water Data'!$H$27,0,10*ROW('Water Data'!H201)))</f>
        <v/>
      </c>
      <c r="CF207" s="269" t="str">
        <f ca="true">+IF(OFFSET('Water Data'!$H$28,0,10*ROW('Water Data'!H201))="","",OFFSET('Water Data'!$H$28,0,10*ROW('Water Data'!H201)))</f>
        <v/>
      </c>
      <c r="CG207" s="269" t="str">
        <f ca="true">+IF(OFFSET('Water Data'!$H$29,0,10*ROW('Water Data'!H201))="","",OFFSET('Water Data'!$H$29,0,10*ROW('Water Data'!H201)))</f>
        <v/>
      </c>
      <c r="CH207" s="269" t="str">
        <f ca="true">+IF(OFFSET('Water Data'!$I$27,0,10*ROW('Water Data'!I201))="","",OFFSET('Water Data'!$I$27,0,10*ROW('Water Data'!I201)))</f>
        <v/>
      </c>
      <c r="CI207" s="269" t="str">
        <f ca="true">+IF(OFFSET('Water Data'!$I$28,0,10*ROW('Water Data'!I201))="","",OFFSET('Water Data'!$I$28,0,10*ROW('Water Data'!I201)))</f>
        <v/>
      </c>
      <c r="CJ207" s="269" t="str">
        <f ca="true">+IF(OFFSET('Water Data'!$I$29,0,10*ROW('Water Data'!I201))="","",OFFSET('Water Data'!$I$29,0,10*ROW('Water Data'!I201)))</f>
        <v/>
      </c>
      <c r="CK207" s="269" t="str">
        <f ca="true">+IF(OFFSET('Sanitation Data'!$D$28,0,10*ROW('Sanitation Data'!D201))="","",OFFSET('Sanitation Data'!$D$28,0,10*ROW('Sanitation Data'!D201)))</f>
        <v/>
      </c>
      <c r="CL207" s="269" t="str">
        <f ca="true">+IF(OFFSET('Sanitation Data'!$D$29,0,10*ROW('Sanitation Data'!D201))="","",OFFSET('Sanitation Data'!$D$29,0,10*ROW('Sanitation Data'!D201)))</f>
        <v/>
      </c>
      <c r="CM207" s="269" t="str">
        <f ca="true">+IF(OFFSET('Sanitation Data'!$D$30,0,10*ROW('Sanitation Data'!D201))="","",OFFSET('Sanitation Data'!$D$30,0,10*ROW('Sanitation Data'!D201)))</f>
        <v/>
      </c>
      <c r="CN207" s="269" t="str">
        <f ca="true">+IF(OFFSET('Sanitation Data'!$D$31,0,10*ROW('Sanitation Data'!D201))="","",OFFSET('Sanitation Data'!$D$31,0,10*ROW('Sanitation Data'!D201)))</f>
        <v/>
      </c>
      <c r="CO207" s="269" t="str">
        <f ca="true">+IF(OFFSET('Sanitation Data'!$D$32,0,10*ROW('Sanitation Data'!D201))="","",OFFSET('Sanitation Data'!$D$32,0,10*ROW('Sanitation Data'!D201)))</f>
        <v/>
      </c>
      <c r="CP207" s="269" t="str">
        <f ca="true">+IF(OFFSET('Sanitation Data'!$E$28,0,10*ROW('Sanitation Data'!E201))="","",OFFSET('Sanitation Data'!$E$28,0,10*ROW('Sanitation Data'!E201)))</f>
        <v/>
      </c>
      <c r="CQ207" s="269" t="str">
        <f ca="true">+IF(OFFSET('Sanitation Data'!$E$29,0,10*ROW('Sanitation Data'!E201))="","",OFFSET('Sanitation Data'!$E$29,0,10*ROW('Sanitation Data'!E201)))</f>
        <v/>
      </c>
      <c r="CR207" s="269" t="str">
        <f ca="true">+IF(OFFSET('Sanitation Data'!$E$30,0,10*ROW('Sanitation Data'!E201))="","",OFFSET('Sanitation Data'!$E$30,0,10*ROW('Sanitation Data'!E201)))</f>
        <v/>
      </c>
      <c r="CS207" s="269" t="str">
        <f ca="true">+IF(OFFSET('Sanitation Data'!$E$31,0,10*ROW('Sanitation Data'!E201))="","",OFFSET('Sanitation Data'!$E$31,0,10*ROW('Sanitation Data'!E201)))</f>
        <v/>
      </c>
      <c r="CT207" s="269" t="str">
        <f ca="true">+IF(OFFSET('Sanitation Data'!$E$32,0,10*ROW('Sanitation Data'!E201))="","",OFFSET('Sanitation Data'!$E$32,0,10*ROW('Sanitation Data'!E201)))</f>
        <v/>
      </c>
      <c r="CU207" s="269" t="str">
        <f ca="true">+IF(OFFSET('Sanitation Data'!$F$28,0,10*ROW('Sanitation Data'!F201))="","",OFFSET('Sanitation Data'!$F$28,0,10*ROW('Sanitation Data'!F201)))</f>
        <v/>
      </c>
      <c r="CV207" s="269" t="str">
        <f ca="true">+IF(OFFSET('Sanitation Data'!$F$29,0,10*ROW('Sanitation Data'!F201))="","",OFFSET('Sanitation Data'!$F$29,0,10*ROW('Sanitation Data'!F201)))</f>
        <v/>
      </c>
      <c r="CW207" s="269" t="str">
        <f ca="true">+IF(OFFSET('Sanitation Data'!$F$30,0,10*ROW('Sanitation Data'!F201))="","",OFFSET('Sanitation Data'!$F$30,0,10*ROW('Sanitation Data'!F201)))</f>
        <v/>
      </c>
      <c r="CX207" s="269" t="str">
        <f ca="true">+IF(OFFSET('Sanitation Data'!$F$31,0,10*ROW('Sanitation Data'!F201))="","",OFFSET('Sanitation Data'!$F$31,0,10*ROW('Sanitation Data'!F201)))</f>
        <v/>
      </c>
      <c r="CY207" s="269" t="str">
        <f ca="true">+IF(OFFSET('Sanitation Data'!$F$32,0,10*ROW('Sanitation Data'!F201))="","",OFFSET('Sanitation Data'!$F$32,0,10*ROW('Sanitation Data'!F201)))</f>
        <v/>
      </c>
      <c r="CZ207" s="269" t="str">
        <f ca="true">+IF(OFFSET('Sanitation Data'!$G$28,0,10*ROW('Sanitation Data'!G201))="","",OFFSET('Sanitation Data'!$G$28,0,10*ROW('Sanitation Data'!G201)))</f>
        <v/>
      </c>
      <c r="DA207" s="269" t="str">
        <f ca="true">+IF(OFFSET('Sanitation Data'!$G$29,0,10*ROW('Sanitation Data'!G201))="","",OFFSET('Sanitation Data'!$G$29,0,10*ROW('Sanitation Data'!G201)))</f>
        <v/>
      </c>
      <c r="DB207" s="269" t="str">
        <f ca="true">+IF(OFFSET('Sanitation Data'!$G$30,0,10*ROW('Sanitation Data'!G201))="","",OFFSET('Sanitation Data'!$G$30,0,10*ROW('Sanitation Data'!G201)))</f>
        <v/>
      </c>
      <c r="DC207" s="269" t="str">
        <f ca="true">+IF(OFFSET('Sanitation Data'!$G$31,0,10*ROW('Sanitation Data'!G201))="","",OFFSET('Sanitation Data'!$G$31,0,10*ROW('Sanitation Data'!G201)))</f>
        <v/>
      </c>
      <c r="DD207" s="269" t="str">
        <f ca="true">+IF(OFFSET('Sanitation Data'!$G$32,0,10*ROW('Sanitation Data'!G201))="","",OFFSET('Sanitation Data'!$G$32,0,10*ROW('Sanitation Data'!G201)))</f>
        <v/>
      </c>
      <c r="DE207" s="269" t="str">
        <f ca="true">+IF(OFFSET('Sanitation Data'!$H$28,0,10*ROW('Sanitation Data'!H201))="","",OFFSET('Sanitation Data'!$H$28,0,10*ROW('Sanitation Data'!H201)))</f>
        <v/>
      </c>
      <c r="DF207" s="269" t="str">
        <f ca="true">+IF(OFFSET('Sanitation Data'!$H$29,0,10*ROW('Sanitation Data'!H201))="","",OFFSET('Sanitation Data'!$H$29,0,10*ROW('Sanitation Data'!H201)))</f>
        <v/>
      </c>
      <c r="DG207" s="269" t="str">
        <f ca="true">+IF(OFFSET('Sanitation Data'!$H$30,0,10*ROW('Sanitation Data'!H201))="","",OFFSET('Sanitation Data'!$H$30,0,10*ROW('Sanitation Data'!H201)))</f>
        <v/>
      </c>
      <c r="DH207" s="269" t="str">
        <f ca="true">+IF(OFFSET('Sanitation Data'!$H$31,0,10*ROW('Sanitation Data'!H201))="","",OFFSET('Sanitation Data'!$H$31,0,10*ROW('Sanitation Data'!H201)))</f>
        <v/>
      </c>
      <c r="DI207" s="269" t="str">
        <f ca="true">+IF(OFFSET('Sanitation Data'!$H$32,0,10*ROW('Sanitation Data'!H201))="","",OFFSET('Sanitation Data'!$H$32,0,10*ROW('Sanitation Data'!H201)))</f>
        <v/>
      </c>
      <c r="DJ207" s="269" t="str">
        <f ca="true">+IF(OFFSET('Sanitation Data'!$I$28,0,10*ROW('Sanitation Data'!I201))="","",OFFSET('Sanitation Data'!$I$28,0,10*ROW('Sanitation Data'!I201)))</f>
        <v/>
      </c>
      <c r="DK207" s="269" t="str">
        <f ca="true">+IF(OFFSET('Sanitation Data'!$I$29,0,10*ROW('Sanitation Data'!I201))="","",OFFSET('Sanitation Data'!$I$29,0,10*ROW('Sanitation Data'!I201)))</f>
        <v/>
      </c>
      <c r="DL207" s="269" t="str">
        <f ca="true">+IF(OFFSET('Sanitation Data'!$I$30,0,10*ROW('Sanitation Data'!I201))="","",OFFSET('Sanitation Data'!$I$30,0,10*ROW('Sanitation Data'!I201)))</f>
        <v/>
      </c>
      <c r="DM207" s="269" t="str">
        <f ca="true">+IF(OFFSET('Sanitation Data'!$I$31,0,10*ROW('Sanitation Data'!I201))="","",OFFSET('Sanitation Data'!$I$31,0,10*ROW('Sanitation Data'!I201)))</f>
        <v/>
      </c>
      <c r="DN207" s="269" t="str">
        <f ca="true">+IF(OFFSET('Sanitation Data'!$I$32,0,10*ROW('Sanitation Data'!I201))="","",OFFSET('Sanitation Data'!$I$32,0,10*ROW('Sanitation Data'!I201)))</f>
        <v/>
      </c>
      <c r="DO207" s="269" t="str">
        <f ca="true">+IF(OFFSET('Hygiene Data'!$D$11,0,10*ROW('Hygiene Data'!D201))="","",OFFSET('Hygiene Data'!$D$11,0,10*ROW('Hygiene Data'!D201)))</f>
        <v/>
      </c>
      <c r="DP207" s="269" t="str">
        <f ca="true">+IF(OFFSET('Hygiene Data'!$D$12,0,10*ROW('Hygiene Data'!D201))="","",OFFSET('Hygiene Data'!$D$12,0,10*ROW('Hygiene Data'!D201)))</f>
        <v/>
      </c>
      <c r="DQ207" s="269" t="str">
        <f ca="true">+IF(OFFSET('Hygiene Data'!$D$13,0,10*ROW('Hygiene Data'!D201))="","",OFFSET('Hygiene Data'!$D$13,0,10*ROW('Hygiene Data'!D201)))</f>
        <v/>
      </c>
      <c r="DR207" s="269" t="str">
        <f ca="true">+IF(OFFSET('Hygiene Data'!$E$11,0,10*ROW('Hygiene Data'!E201))="","",OFFSET('Hygiene Data'!$E$11,0,10*ROW('Hygiene Data'!E201)))</f>
        <v/>
      </c>
      <c r="DS207" s="269" t="str">
        <f ca="true">+IF(OFFSET('Hygiene Data'!$E$12,0,10*ROW('Hygiene Data'!E201))="","",OFFSET('Hygiene Data'!$E$12,0,10*ROW('Hygiene Data'!E201)))</f>
        <v/>
      </c>
      <c r="DT207" s="269" t="str">
        <f ca="true">+IF(OFFSET('Hygiene Data'!$E$13,0,10*ROW('Hygiene Data'!E201))="","",OFFSET('Hygiene Data'!$E$13,0,10*ROW('Hygiene Data'!E201)))</f>
        <v/>
      </c>
      <c r="DU207" s="269" t="str">
        <f ca="true">+IF(OFFSET('Hygiene Data'!$F$11,0,10*ROW('Hygiene Data'!F201))="","",OFFSET('Hygiene Data'!$F$11,0,10*ROW('Hygiene Data'!F201)))</f>
        <v/>
      </c>
      <c r="DV207" s="269" t="str">
        <f ca="true">+IF(OFFSET('Hygiene Data'!$F$12,0,10*ROW('Hygiene Data'!F201))="","",OFFSET('Hygiene Data'!$F$12,0,10*ROW('Hygiene Data'!F201)))</f>
        <v/>
      </c>
      <c r="DW207" s="269" t="str">
        <f ca="true">+IF(OFFSET('Hygiene Data'!$F$13,0,10*ROW('Hygiene Data'!F201))="","",OFFSET('Hygiene Data'!$F$13,0,10*ROW('Hygiene Data'!F201)))</f>
        <v/>
      </c>
      <c r="DX207" s="269" t="str">
        <f ca="true">+IF(OFFSET('Hygiene Data'!$G$11,0,10*ROW('Hygiene Data'!G201))="","",OFFSET('Hygiene Data'!$G$11,0,10*ROW('Hygiene Data'!G201)))</f>
        <v/>
      </c>
      <c r="DY207" s="269" t="str">
        <f ca="true">+IF(OFFSET('Hygiene Data'!$G$12,0,10*ROW('Hygiene Data'!G201))="","",OFFSET('Hygiene Data'!$G$12,0,10*ROW('Hygiene Data'!G201)))</f>
        <v/>
      </c>
      <c r="DZ207" s="269" t="str">
        <f ca="true">+IF(OFFSET('Hygiene Data'!$G$13,0,10*ROW('Hygiene Data'!G201))="","",OFFSET('Hygiene Data'!$G$13,0,10*ROW('Hygiene Data'!G201)))</f>
        <v/>
      </c>
      <c r="EA207" s="269" t="str">
        <f ca="true">+IF(OFFSET('Hygiene Data'!$H$11,0,10*ROW('Hygiene Data'!H201))="","",OFFSET('Hygiene Data'!$H$11,0,10*ROW('Hygiene Data'!H201)))</f>
        <v/>
      </c>
      <c r="EB207" s="269" t="str">
        <f ca="true">+IF(OFFSET('Hygiene Data'!$H$12,0,10*ROW('Hygiene Data'!H201))="","",OFFSET('Hygiene Data'!$H$12,0,10*ROW('Hygiene Data'!H201)))</f>
        <v/>
      </c>
      <c r="EC207" s="269" t="str">
        <f ca="true">+IF(OFFSET('Hygiene Data'!$H$13,0,10*ROW('Hygiene Data'!H201))="","",OFFSET('Hygiene Data'!$H$13,0,10*ROW('Hygiene Data'!H201)))</f>
        <v/>
      </c>
      <c r="ED207" s="269" t="str">
        <f ca="true">+IF(OFFSET('Hygiene Data'!$I$11,0,10*ROW('Hygiene Data'!I201))="","",OFFSET('Hygiene Data'!$I$11,0,10*ROW('Hygiene Data'!I201)))</f>
        <v/>
      </c>
      <c r="EE207" s="269" t="str">
        <f ca="true">+IF(OFFSET('Hygiene Data'!$I$12,0,10*ROW('Hygiene Data'!I201))="","",OFFSET('Hygiene Data'!$I$12,0,10*ROW('Hygiene Data'!I201)))</f>
        <v/>
      </c>
      <c r="EF207" s="269" t="str">
        <f ca="true">+IF(OFFSET('Hygiene Data'!$I$13,0,10*ROW('Hygiene Data'!I201))="","",OFFSET('Hygiene Data'!$I$13,0,10*ROW('Hygiene Data'!I201)))</f>
        <v/>
      </c>
    </row>
    <row xmlns:x14ac="http://schemas.microsoft.com/office/spreadsheetml/2009/9/ac" r="208" s="33" customFormat="true" x14ac:dyDescent="0.2"/>
    <row xmlns:x14ac="http://schemas.microsoft.com/office/spreadsheetml/2009/9/ac" r="209" s="33" customFormat="true" x14ac:dyDescent="0.2"/>
    <row xmlns:x14ac="http://schemas.microsoft.com/office/spreadsheetml/2009/9/ac" r="210" s="33" customFormat="true" x14ac:dyDescent="0.2"/>
    <row xmlns:x14ac="http://schemas.microsoft.com/office/spreadsheetml/2009/9/ac" r="211" s="33" customFormat="true" x14ac:dyDescent="0.2"/>
    <row xmlns:x14ac="http://schemas.microsoft.com/office/spreadsheetml/2009/9/ac" r="212" s="33" customFormat="true" x14ac:dyDescent="0.2"/>
    <row xmlns:x14ac="http://schemas.microsoft.com/office/spreadsheetml/2009/9/ac" r="213" s="33" customFormat="true" x14ac:dyDescent="0.2"/>
    <row xmlns:x14ac="http://schemas.microsoft.com/office/spreadsheetml/2009/9/ac" r="214" s="33" customFormat="true" x14ac:dyDescent="0.2"/>
    <row xmlns:x14ac="http://schemas.microsoft.com/office/spreadsheetml/2009/9/ac" r="215" s="33" customFormat="true" x14ac:dyDescent="0.2"/>
    <row xmlns:x14ac="http://schemas.microsoft.com/office/spreadsheetml/2009/9/ac" r="216" s="33" customFormat="true" x14ac:dyDescent="0.2"/>
    <row xmlns:x14ac="http://schemas.microsoft.com/office/spreadsheetml/2009/9/ac" r="217" s="33" customFormat="true" x14ac:dyDescent="0.2"/>
    <row xmlns:x14ac="http://schemas.microsoft.com/office/spreadsheetml/2009/9/ac" r="218" s="33" customFormat="true" x14ac:dyDescent="0.2"/>
    <row xmlns:x14ac="http://schemas.microsoft.com/office/spreadsheetml/2009/9/ac" r="219" s="33" customFormat="true" x14ac:dyDescent="0.2"/>
    <row xmlns:x14ac="http://schemas.microsoft.com/office/spreadsheetml/2009/9/ac" r="220" s="33" customFormat="true" x14ac:dyDescent="0.2"/>
    <row xmlns:x14ac="http://schemas.microsoft.com/office/spreadsheetml/2009/9/ac" r="221" s="33" customFormat="true" x14ac:dyDescent="0.2"/>
    <row xmlns:x14ac="http://schemas.microsoft.com/office/spreadsheetml/2009/9/ac" r="222" s="33" customFormat="true" x14ac:dyDescent="0.2"/>
    <row xmlns:x14ac="http://schemas.microsoft.com/office/spreadsheetml/2009/9/ac" r="223" s="33" customFormat="true" x14ac:dyDescent="0.2"/>
    <row xmlns:x14ac="http://schemas.microsoft.com/office/spreadsheetml/2009/9/ac" r="224" s="33" customFormat="true" x14ac:dyDescent="0.2"/>
    <row xmlns:x14ac="http://schemas.microsoft.com/office/spreadsheetml/2009/9/ac" r="225" s="33" customFormat="true" x14ac:dyDescent="0.2"/>
    <row xmlns:x14ac="http://schemas.microsoft.com/office/spreadsheetml/2009/9/ac" r="226" s="33" customFormat="true" x14ac:dyDescent="0.2"/>
    <row xmlns:x14ac="http://schemas.microsoft.com/office/spreadsheetml/2009/9/ac" r="227" s="33" customFormat="true" x14ac:dyDescent="0.2"/>
    <row xmlns:x14ac="http://schemas.microsoft.com/office/spreadsheetml/2009/9/ac" r="228" s="33" customFormat="true" x14ac:dyDescent="0.2"/>
    <row xmlns:x14ac="http://schemas.microsoft.com/office/spreadsheetml/2009/9/ac" r="229" s="33" customFormat="true" x14ac:dyDescent="0.2"/>
    <row xmlns:x14ac="http://schemas.microsoft.com/office/spreadsheetml/2009/9/ac" r="230" s="33" customFormat="true" x14ac:dyDescent="0.2"/>
    <row xmlns:x14ac="http://schemas.microsoft.com/office/spreadsheetml/2009/9/ac" r="231" s="33" customFormat="true" x14ac:dyDescent="0.2"/>
    <row xmlns:x14ac="http://schemas.microsoft.com/office/spreadsheetml/2009/9/ac" r="232" s="33" customFormat="true" x14ac:dyDescent="0.2"/>
    <row xmlns:x14ac="http://schemas.microsoft.com/office/spreadsheetml/2009/9/ac" r="233" s="33" customFormat="true" x14ac:dyDescent="0.2"/>
    <row xmlns:x14ac="http://schemas.microsoft.com/office/spreadsheetml/2009/9/ac" r="234" s="33" customFormat="true" x14ac:dyDescent="0.2"/>
    <row xmlns:x14ac="http://schemas.microsoft.com/office/spreadsheetml/2009/9/ac" r="235" s="33" customFormat="true" x14ac:dyDescent="0.2"/>
    <row xmlns:x14ac="http://schemas.microsoft.com/office/spreadsheetml/2009/9/ac" r="236" s="33" customFormat="true" x14ac:dyDescent="0.2"/>
    <row xmlns:x14ac="http://schemas.microsoft.com/office/spreadsheetml/2009/9/ac" r="237" s="33" customFormat="true" x14ac:dyDescent="0.2"/>
    <row xmlns:x14ac="http://schemas.microsoft.com/office/spreadsheetml/2009/9/ac" r="238" s="33" customFormat="true" x14ac:dyDescent="0.2"/>
    <row xmlns:x14ac="http://schemas.microsoft.com/office/spreadsheetml/2009/9/ac" r="239" s="33" customFormat="true" x14ac:dyDescent="0.2"/>
    <row xmlns:x14ac="http://schemas.microsoft.com/office/spreadsheetml/2009/9/ac" r="240" s="33" customFormat="true" x14ac:dyDescent="0.2"/>
    <row xmlns:x14ac="http://schemas.microsoft.com/office/spreadsheetml/2009/9/ac" r="241" s="33" customFormat="true" x14ac:dyDescent="0.2"/>
    <row xmlns:x14ac="http://schemas.microsoft.com/office/spreadsheetml/2009/9/ac" r="242" s="33" customFormat="true" x14ac:dyDescent="0.2"/>
    <row xmlns:x14ac="http://schemas.microsoft.com/office/spreadsheetml/2009/9/ac" r="243" s="33" customFormat="true" x14ac:dyDescent="0.2"/>
    <row xmlns:x14ac="http://schemas.microsoft.com/office/spreadsheetml/2009/9/ac" r="244" s="33" customFormat="true" x14ac:dyDescent="0.2"/>
    <row xmlns:x14ac="http://schemas.microsoft.com/office/spreadsheetml/2009/9/ac" r="245" s="33" customFormat="true" x14ac:dyDescent="0.2"/>
    <row xmlns:x14ac="http://schemas.microsoft.com/office/spreadsheetml/2009/9/ac" r="246" s="33" customFormat="true" x14ac:dyDescent="0.2"/>
    <row xmlns:x14ac="http://schemas.microsoft.com/office/spreadsheetml/2009/9/ac" r="247" s="33" customFormat="true" x14ac:dyDescent="0.2"/>
    <row xmlns:x14ac="http://schemas.microsoft.com/office/spreadsheetml/2009/9/ac" r="248" s="33" customFormat="true" x14ac:dyDescent="0.2"/>
    <row xmlns:x14ac="http://schemas.microsoft.com/office/spreadsheetml/2009/9/ac" r="249" s="33" customFormat="true" x14ac:dyDescent="0.2"/>
    <row xmlns:x14ac="http://schemas.microsoft.com/office/spreadsheetml/2009/9/ac" r="250" s="33" customFormat="true" x14ac:dyDescent="0.2"/>
    <row xmlns:x14ac="http://schemas.microsoft.com/office/spreadsheetml/2009/9/ac" r="251" s="33" customFormat="true" x14ac:dyDescent="0.2"/>
    <row xmlns:x14ac="http://schemas.microsoft.com/office/spreadsheetml/2009/9/ac" r="252" s="33" customFormat="true" x14ac:dyDescent="0.2"/>
    <row xmlns:x14ac="http://schemas.microsoft.com/office/spreadsheetml/2009/9/ac" r="253" s="33" customFormat="true" x14ac:dyDescent="0.2"/>
    <row xmlns:x14ac="http://schemas.microsoft.com/office/spreadsheetml/2009/9/ac" r="254" s="33" customFormat="true" x14ac:dyDescent="0.2"/>
    <row xmlns:x14ac="http://schemas.microsoft.com/office/spreadsheetml/2009/9/ac" r="255" s="33" customFormat="true" x14ac:dyDescent="0.2"/>
    <row xmlns:x14ac="http://schemas.microsoft.com/office/spreadsheetml/2009/9/ac" r="256" s="33" customFormat="true" x14ac:dyDescent="0.2"/>
    <row xmlns:x14ac="http://schemas.microsoft.com/office/spreadsheetml/2009/9/ac" r="257" s="33" customFormat="true" x14ac:dyDescent="0.2"/>
    <row xmlns:x14ac="http://schemas.microsoft.com/office/spreadsheetml/2009/9/ac" r="258" s="33" customFormat="true" x14ac:dyDescent="0.2"/>
    <row xmlns:x14ac="http://schemas.microsoft.com/office/spreadsheetml/2009/9/ac" r="259" s="33" customFormat="true" x14ac:dyDescent="0.2"/>
    <row xmlns:x14ac="http://schemas.microsoft.com/office/spreadsheetml/2009/9/ac" r="260" s="33" customFormat="true" x14ac:dyDescent="0.2"/>
    <row xmlns:x14ac="http://schemas.microsoft.com/office/spreadsheetml/2009/9/ac" r="261" s="33" customFormat="true" x14ac:dyDescent="0.2"/>
    <row xmlns:x14ac="http://schemas.microsoft.com/office/spreadsheetml/2009/9/ac" r="262" s="33" customFormat="true" x14ac:dyDescent="0.2"/>
    <row xmlns:x14ac="http://schemas.microsoft.com/office/spreadsheetml/2009/9/ac" r="263" s="33" customFormat="true" x14ac:dyDescent="0.2"/>
    <row xmlns:x14ac="http://schemas.microsoft.com/office/spreadsheetml/2009/9/ac" r="264" s="33" customFormat="true" x14ac:dyDescent="0.2"/>
    <row xmlns:x14ac="http://schemas.microsoft.com/office/spreadsheetml/2009/9/ac" r="265" s="33" customFormat="true" x14ac:dyDescent="0.2"/>
    <row xmlns:x14ac="http://schemas.microsoft.com/office/spreadsheetml/2009/9/ac" r="266" s="33" customFormat="true" x14ac:dyDescent="0.2"/>
    <row xmlns:x14ac="http://schemas.microsoft.com/office/spreadsheetml/2009/9/ac" r="267" s="33" customFormat="true" x14ac:dyDescent="0.2"/>
    <row xmlns:x14ac="http://schemas.microsoft.com/office/spreadsheetml/2009/9/ac" r="268" s="33" customFormat="true" x14ac:dyDescent="0.2"/>
    <row xmlns:x14ac="http://schemas.microsoft.com/office/spreadsheetml/2009/9/ac" r="269" s="33" customFormat="true" x14ac:dyDescent="0.2"/>
    <row xmlns:x14ac="http://schemas.microsoft.com/office/spreadsheetml/2009/9/ac" r="270" s="33" customFormat="true" x14ac:dyDescent="0.2"/>
    <row xmlns:x14ac="http://schemas.microsoft.com/office/spreadsheetml/2009/9/ac" r="271" s="33" customFormat="true" x14ac:dyDescent="0.2"/>
    <row xmlns:x14ac="http://schemas.microsoft.com/office/spreadsheetml/2009/9/ac" r="272" s="33" customFormat="true" x14ac:dyDescent="0.2"/>
    <row xmlns:x14ac="http://schemas.microsoft.com/office/spreadsheetml/2009/9/ac" r="273" s="33" customFormat="true" x14ac:dyDescent="0.2"/>
    <row xmlns:x14ac="http://schemas.microsoft.com/office/spreadsheetml/2009/9/ac" r="274" s="33" customFormat="true" x14ac:dyDescent="0.2"/>
    <row xmlns:x14ac="http://schemas.microsoft.com/office/spreadsheetml/2009/9/ac" r="275" s="33" customFormat="true" x14ac:dyDescent="0.2"/>
    <row xmlns:x14ac="http://schemas.microsoft.com/office/spreadsheetml/2009/9/ac" r="276" s="33" customFormat="true" x14ac:dyDescent="0.2"/>
    <row xmlns:x14ac="http://schemas.microsoft.com/office/spreadsheetml/2009/9/ac" r="277" s="33" customFormat="true" x14ac:dyDescent="0.2"/>
    <row xmlns:x14ac="http://schemas.microsoft.com/office/spreadsheetml/2009/9/ac" r="278" s="33" customFormat="true" x14ac:dyDescent="0.2"/>
    <row xmlns:x14ac="http://schemas.microsoft.com/office/spreadsheetml/2009/9/ac" r="279" s="33" customFormat="true" x14ac:dyDescent="0.2"/>
    <row xmlns:x14ac="http://schemas.microsoft.com/office/spreadsheetml/2009/9/ac" r="280" s="33" customFormat="true" x14ac:dyDescent="0.2"/>
    <row xmlns:x14ac="http://schemas.microsoft.com/office/spreadsheetml/2009/9/ac" r="281" s="33" customFormat="true" x14ac:dyDescent="0.2"/>
    <row xmlns:x14ac="http://schemas.microsoft.com/office/spreadsheetml/2009/9/ac" r="282" s="33" customFormat="true" x14ac:dyDescent="0.2"/>
    <row xmlns:x14ac="http://schemas.microsoft.com/office/spreadsheetml/2009/9/ac" r="283" s="33" customFormat="true" x14ac:dyDescent="0.2"/>
    <row xmlns:x14ac="http://schemas.microsoft.com/office/spreadsheetml/2009/9/ac" r="284" s="33" customFormat="true" x14ac:dyDescent="0.2"/>
    <row xmlns:x14ac="http://schemas.microsoft.com/office/spreadsheetml/2009/9/ac" r="285" s="33" customFormat="true" x14ac:dyDescent="0.2"/>
    <row xmlns:x14ac="http://schemas.microsoft.com/office/spreadsheetml/2009/9/ac" r="286" s="33" customFormat="true" x14ac:dyDescent="0.2"/>
    <row xmlns:x14ac="http://schemas.microsoft.com/office/spreadsheetml/2009/9/ac" r="287" s="33" customFormat="true" x14ac:dyDescent="0.2"/>
    <row xmlns:x14ac="http://schemas.microsoft.com/office/spreadsheetml/2009/9/ac" r="288" s="33" customFormat="true" x14ac:dyDescent="0.2"/>
    <row xmlns:x14ac="http://schemas.microsoft.com/office/spreadsheetml/2009/9/ac" r="289" s="33" customFormat="true" x14ac:dyDescent="0.2"/>
    <row xmlns:x14ac="http://schemas.microsoft.com/office/spreadsheetml/2009/9/ac" r="290" s="33" customFormat="true" x14ac:dyDescent="0.2"/>
    <row xmlns:x14ac="http://schemas.microsoft.com/office/spreadsheetml/2009/9/ac" r="291" s="33" customFormat="true" x14ac:dyDescent="0.2"/>
    <row xmlns:x14ac="http://schemas.microsoft.com/office/spreadsheetml/2009/9/ac" r="292" s="33" customFormat="true" x14ac:dyDescent="0.2"/>
    <row xmlns:x14ac="http://schemas.microsoft.com/office/spreadsheetml/2009/9/ac" r="293" s="33" customFormat="true" x14ac:dyDescent="0.2"/>
    <row xmlns:x14ac="http://schemas.microsoft.com/office/spreadsheetml/2009/9/ac" r="294" s="33" customFormat="true" x14ac:dyDescent="0.2"/>
    <row xmlns:x14ac="http://schemas.microsoft.com/office/spreadsheetml/2009/9/ac" r="295" s="33" customFormat="true" x14ac:dyDescent="0.2"/>
    <row xmlns:x14ac="http://schemas.microsoft.com/office/spreadsheetml/2009/9/ac" r="296" s="33" customFormat="true" x14ac:dyDescent="0.2"/>
    <row xmlns:x14ac="http://schemas.microsoft.com/office/spreadsheetml/2009/9/ac" r="297" s="33" customFormat="true" x14ac:dyDescent="0.2"/>
    <row xmlns:x14ac="http://schemas.microsoft.com/office/spreadsheetml/2009/9/ac" r="298" s="33" customFormat="true" x14ac:dyDescent="0.2"/>
    <row xmlns:x14ac="http://schemas.microsoft.com/office/spreadsheetml/2009/9/ac" r="299" s="33" customFormat="true" x14ac:dyDescent="0.2"/>
    <row xmlns:x14ac="http://schemas.microsoft.com/office/spreadsheetml/2009/9/ac" r="300" s="33" customFormat="true" x14ac:dyDescent="0.2"/>
    <row xmlns:x14ac="http://schemas.microsoft.com/office/spreadsheetml/2009/9/ac" r="301" s="33" customFormat="true" x14ac:dyDescent="0.2"/>
    <row xmlns:x14ac="http://schemas.microsoft.com/office/spreadsheetml/2009/9/ac" r="302" s="33" customFormat="true" x14ac:dyDescent="0.2"/>
    <row xmlns:x14ac="http://schemas.microsoft.com/office/spreadsheetml/2009/9/ac" r="303" s="33" customFormat="true" x14ac:dyDescent="0.2"/>
    <row xmlns:x14ac="http://schemas.microsoft.com/office/spreadsheetml/2009/9/ac" r="304" s="33" customFormat="true" x14ac:dyDescent="0.2"/>
    <row xmlns:x14ac="http://schemas.microsoft.com/office/spreadsheetml/2009/9/ac" r="305" s="33" customFormat="true" x14ac:dyDescent="0.2"/>
    <row xmlns:x14ac="http://schemas.microsoft.com/office/spreadsheetml/2009/9/ac" r="306" s="33" customFormat="true" x14ac:dyDescent="0.2"/>
    <row xmlns:x14ac="http://schemas.microsoft.com/office/spreadsheetml/2009/9/ac" r="307" s="33" customFormat="true" x14ac:dyDescent="0.2"/>
    <row xmlns:x14ac="http://schemas.microsoft.com/office/spreadsheetml/2009/9/ac" r="308" s="33" customFormat="true" x14ac:dyDescent="0.2"/>
    <row xmlns:x14ac="http://schemas.microsoft.com/office/spreadsheetml/2009/9/ac" r="309" s="33" customFormat="true" x14ac:dyDescent="0.2"/>
    <row xmlns:x14ac="http://schemas.microsoft.com/office/spreadsheetml/2009/9/ac" r="310" s="33" customFormat="true" x14ac:dyDescent="0.2"/>
    <row xmlns:x14ac="http://schemas.microsoft.com/office/spreadsheetml/2009/9/ac" r="311" s="33" customFormat="true" x14ac:dyDescent="0.2"/>
    <row xmlns:x14ac="http://schemas.microsoft.com/office/spreadsheetml/2009/9/ac" r="312" s="33" customFormat="true" x14ac:dyDescent="0.2"/>
    <row xmlns:x14ac="http://schemas.microsoft.com/office/spreadsheetml/2009/9/ac" r="313" s="33" customFormat="true" x14ac:dyDescent="0.2"/>
    <row xmlns:x14ac="http://schemas.microsoft.com/office/spreadsheetml/2009/9/ac" r="314" s="33" customFormat="true" x14ac:dyDescent="0.2"/>
    <row xmlns:x14ac="http://schemas.microsoft.com/office/spreadsheetml/2009/9/ac" r="315" s="33" customFormat="true" x14ac:dyDescent="0.2"/>
    <row xmlns:x14ac="http://schemas.microsoft.com/office/spreadsheetml/2009/9/ac" r="316" s="33" customFormat="true" x14ac:dyDescent="0.2"/>
    <row xmlns:x14ac="http://schemas.microsoft.com/office/spreadsheetml/2009/9/ac" r="317" s="33" customFormat="true" x14ac:dyDescent="0.2"/>
    <row xmlns:x14ac="http://schemas.microsoft.com/office/spreadsheetml/2009/9/ac" r="318" s="33" customFormat="true" x14ac:dyDescent="0.2"/>
    <row xmlns:x14ac="http://schemas.microsoft.com/office/spreadsheetml/2009/9/ac" r="319" s="33" customFormat="true" x14ac:dyDescent="0.2"/>
    <row xmlns:x14ac="http://schemas.microsoft.com/office/spreadsheetml/2009/9/ac" r="320" s="33" customFormat="true" x14ac:dyDescent="0.2"/>
    <row xmlns:x14ac="http://schemas.microsoft.com/office/spreadsheetml/2009/9/ac" r="321" s="33" customFormat="true" x14ac:dyDescent="0.2"/>
    <row xmlns:x14ac="http://schemas.microsoft.com/office/spreadsheetml/2009/9/ac" r="322" s="33" customFormat="true" x14ac:dyDescent="0.2"/>
    <row xmlns:x14ac="http://schemas.microsoft.com/office/spreadsheetml/2009/9/ac" r="323" s="33" customFormat="true" x14ac:dyDescent="0.2"/>
    <row xmlns:x14ac="http://schemas.microsoft.com/office/spreadsheetml/2009/9/ac" r="324" s="33" customFormat="true" x14ac:dyDescent="0.2"/>
    <row xmlns:x14ac="http://schemas.microsoft.com/office/spreadsheetml/2009/9/ac" r="325" s="33" customFormat="true" x14ac:dyDescent="0.2"/>
    <row xmlns:x14ac="http://schemas.microsoft.com/office/spreadsheetml/2009/9/ac" r="326" s="33" customFormat="true" x14ac:dyDescent="0.2"/>
    <row xmlns:x14ac="http://schemas.microsoft.com/office/spreadsheetml/2009/9/ac" r="327" s="33" customFormat="true" x14ac:dyDescent="0.2"/>
    <row xmlns:x14ac="http://schemas.microsoft.com/office/spreadsheetml/2009/9/ac" r="328" s="33" customFormat="true" x14ac:dyDescent="0.2"/>
    <row xmlns:x14ac="http://schemas.microsoft.com/office/spreadsheetml/2009/9/ac" r="329" s="33" customFormat="true" x14ac:dyDescent="0.2"/>
    <row xmlns:x14ac="http://schemas.microsoft.com/office/spreadsheetml/2009/9/ac" r="330" s="33" customFormat="true" x14ac:dyDescent="0.2"/>
    <row xmlns:x14ac="http://schemas.microsoft.com/office/spreadsheetml/2009/9/ac" r="331" s="33" customFormat="true" x14ac:dyDescent="0.2"/>
    <row xmlns:x14ac="http://schemas.microsoft.com/office/spreadsheetml/2009/9/ac" r="332" s="33" customFormat="true" x14ac:dyDescent="0.2"/>
    <row xmlns:x14ac="http://schemas.microsoft.com/office/spreadsheetml/2009/9/ac" r="333" s="33" customFormat="true" x14ac:dyDescent="0.2"/>
    <row xmlns:x14ac="http://schemas.microsoft.com/office/spreadsheetml/2009/9/ac" r="334" s="33" customFormat="true" x14ac:dyDescent="0.2"/>
    <row xmlns:x14ac="http://schemas.microsoft.com/office/spreadsheetml/2009/9/ac" r="335" s="33" customFormat="true" x14ac:dyDescent="0.2"/>
    <row xmlns:x14ac="http://schemas.microsoft.com/office/spreadsheetml/2009/9/ac" r="336" s="33" customFormat="true" x14ac:dyDescent="0.2"/>
    <row xmlns:x14ac="http://schemas.microsoft.com/office/spreadsheetml/2009/9/ac" r="337" s="33" customFormat="true" x14ac:dyDescent="0.2"/>
    <row xmlns:x14ac="http://schemas.microsoft.com/office/spreadsheetml/2009/9/ac" r="338" s="33" customFormat="true" x14ac:dyDescent="0.2"/>
    <row xmlns:x14ac="http://schemas.microsoft.com/office/spreadsheetml/2009/9/ac" r="339" s="33" customFormat="true" x14ac:dyDescent="0.2"/>
    <row xmlns:x14ac="http://schemas.microsoft.com/office/spreadsheetml/2009/9/ac" r="340" s="33" customFormat="true" x14ac:dyDescent="0.2"/>
    <row xmlns:x14ac="http://schemas.microsoft.com/office/spreadsheetml/2009/9/ac" r="341" s="33" customFormat="true" x14ac:dyDescent="0.2"/>
    <row xmlns:x14ac="http://schemas.microsoft.com/office/spreadsheetml/2009/9/ac" r="342" s="33" customFormat="true" x14ac:dyDescent="0.2"/>
    <row xmlns:x14ac="http://schemas.microsoft.com/office/spreadsheetml/2009/9/ac" r="343" s="33" customFormat="true" x14ac:dyDescent="0.2"/>
    <row xmlns:x14ac="http://schemas.microsoft.com/office/spreadsheetml/2009/9/ac" r="344" s="33" customFormat="true" x14ac:dyDescent="0.2"/>
    <row xmlns:x14ac="http://schemas.microsoft.com/office/spreadsheetml/2009/9/ac" r="345" s="33" customFormat="true" x14ac:dyDescent="0.2"/>
    <row xmlns:x14ac="http://schemas.microsoft.com/office/spreadsheetml/2009/9/ac" r="346" s="33" customFormat="true" x14ac:dyDescent="0.2"/>
    <row xmlns:x14ac="http://schemas.microsoft.com/office/spreadsheetml/2009/9/ac" r="347" s="33" customFormat="true" x14ac:dyDescent="0.2"/>
    <row xmlns:x14ac="http://schemas.microsoft.com/office/spreadsheetml/2009/9/ac" r="348" s="33" customFormat="true" x14ac:dyDescent="0.2"/>
    <row xmlns:x14ac="http://schemas.microsoft.com/office/spreadsheetml/2009/9/ac" r="349" s="33" customFormat="true" x14ac:dyDescent="0.2"/>
    <row xmlns:x14ac="http://schemas.microsoft.com/office/spreadsheetml/2009/9/ac" r="350" s="33" customFormat="true" x14ac:dyDescent="0.2"/>
    <row xmlns:x14ac="http://schemas.microsoft.com/office/spreadsheetml/2009/9/ac" r="351" s="33" customFormat="true" x14ac:dyDescent="0.2"/>
    <row xmlns:x14ac="http://schemas.microsoft.com/office/spreadsheetml/2009/9/ac" r="352" s="33" customFormat="true" x14ac:dyDescent="0.2"/>
    <row xmlns:x14ac="http://schemas.microsoft.com/office/spreadsheetml/2009/9/ac" r="353" s="33" customFormat="true" x14ac:dyDescent="0.2"/>
    <row xmlns:x14ac="http://schemas.microsoft.com/office/spreadsheetml/2009/9/ac" r="354" s="33" customFormat="true" x14ac:dyDescent="0.2"/>
    <row xmlns:x14ac="http://schemas.microsoft.com/office/spreadsheetml/2009/9/ac" r="355" s="33" customFormat="true" x14ac:dyDescent="0.2"/>
    <row xmlns:x14ac="http://schemas.microsoft.com/office/spreadsheetml/2009/9/ac" r="356" s="33" customFormat="true" x14ac:dyDescent="0.2"/>
    <row xmlns:x14ac="http://schemas.microsoft.com/office/spreadsheetml/2009/9/ac" r="357" s="33" customFormat="true" x14ac:dyDescent="0.2"/>
    <row xmlns:x14ac="http://schemas.microsoft.com/office/spreadsheetml/2009/9/ac" r="358" s="33" customFormat="true" x14ac:dyDescent="0.2"/>
    <row xmlns:x14ac="http://schemas.microsoft.com/office/spreadsheetml/2009/9/ac" r="359" s="33" customFormat="true" x14ac:dyDescent="0.2"/>
    <row xmlns:x14ac="http://schemas.microsoft.com/office/spreadsheetml/2009/9/ac" r="360" s="33" customFormat="true" x14ac:dyDescent="0.2"/>
    <row xmlns:x14ac="http://schemas.microsoft.com/office/spreadsheetml/2009/9/ac" r="361" s="33" customFormat="true" x14ac:dyDescent="0.2"/>
    <row xmlns:x14ac="http://schemas.microsoft.com/office/spreadsheetml/2009/9/ac" r="362" s="33" customFormat="true" x14ac:dyDescent="0.2"/>
    <row xmlns:x14ac="http://schemas.microsoft.com/office/spreadsheetml/2009/9/ac" r="363" s="33" customFormat="true" x14ac:dyDescent="0.2"/>
    <row xmlns:x14ac="http://schemas.microsoft.com/office/spreadsheetml/2009/9/ac" r="364" s="33" customFormat="true" x14ac:dyDescent="0.2"/>
    <row xmlns:x14ac="http://schemas.microsoft.com/office/spreadsheetml/2009/9/ac" r="365" s="33" customFormat="true" x14ac:dyDescent="0.2"/>
    <row xmlns:x14ac="http://schemas.microsoft.com/office/spreadsheetml/2009/9/ac" r="366" s="33" customFormat="true" x14ac:dyDescent="0.2"/>
    <row xmlns:x14ac="http://schemas.microsoft.com/office/spreadsheetml/2009/9/ac" r="367" s="33" customFormat="true" x14ac:dyDescent="0.2"/>
    <row xmlns:x14ac="http://schemas.microsoft.com/office/spreadsheetml/2009/9/ac" r="368" s="33" customFormat="true" x14ac:dyDescent="0.2"/>
    <row xmlns:x14ac="http://schemas.microsoft.com/office/spreadsheetml/2009/9/ac" r="369" s="33" customFormat="true" x14ac:dyDescent="0.2"/>
    <row xmlns:x14ac="http://schemas.microsoft.com/office/spreadsheetml/2009/9/ac" r="370" s="33" customFormat="true" x14ac:dyDescent="0.2"/>
    <row xmlns:x14ac="http://schemas.microsoft.com/office/spreadsheetml/2009/9/ac" r="371" s="33" customFormat="true" x14ac:dyDescent="0.2"/>
    <row xmlns:x14ac="http://schemas.microsoft.com/office/spreadsheetml/2009/9/ac" r="372" s="33" customFormat="true" x14ac:dyDescent="0.2"/>
    <row xmlns:x14ac="http://schemas.microsoft.com/office/spreadsheetml/2009/9/ac" r="373" s="33" customFormat="true" x14ac:dyDescent="0.2"/>
    <row xmlns:x14ac="http://schemas.microsoft.com/office/spreadsheetml/2009/9/ac" r="374" s="33" customFormat="true" x14ac:dyDescent="0.2"/>
    <row xmlns:x14ac="http://schemas.microsoft.com/office/spreadsheetml/2009/9/ac" r="375" s="33" customFormat="true" x14ac:dyDescent="0.2"/>
    <row xmlns:x14ac="http://schemas.microsoft.com/office/spreadsheetml/2009/9/ac" r="376" s="33" customFormat="true" x14ac:dyDescent="0.2"/>
    <row xmlns:x14ac="http://schemas.microsoft.com/office/spreadsheetml/2009/9/ac" r="377" s="33" customFormat="true" x14ac:dyDescent="0.2"/>
    <row xmlns:x14ac="http://schemas.microsoft.com/office/spreadsheetml/2009/9/ac" r="378" s="33" customFormat="true" x14ac:dyDescent="0.2"/>
    <row xmlns:x14ac="http://schemas.microsoft.com/office/spreadsheetml/2009/9/ac" r="379" s="33" customFormat="true" x14ac:dyDescent="0.2"/>
    <row xmlns:x14ac="http://schemas.microsoft.com/office/spreadsheetml/2009/9/ac" r="380" s="33" customFormat="true" x14ac:dyDescent="0.2"/>
    <row xmlns:x14ac="http://schemas.microsoft.com/office/spreadsheetml/2009/9/ac" r="381" s="33" customFormat="true" x14ac:dyDescent="0.2"/>
    <row xmlns:x14ac="http://schemas.microsoft.com/office/spreadsheetml/2009/9/ac" r="382" s="33" customFormat="true" x14ac:dyDescent="0.2"/>
    <row xmlns:x14ac="http://schemas.microsoft.com/office/spreadsheetml/2009/9/ac" r="383" s="33" customFormat="true" x14ac:dyDescent="0.2"/>
    <row xmlns:x14ac="http://schemas.microsoft.com/office/spreadsheetml/2009/9/ac" r="384" s="33" customFormat="true" x14ac:dyDescent="0.2"/>
    <row xmlns:x14ac="http://schemas.microsoft.com/office/spreadsheetml/2009/9/ac" r="385" s="33" customFormat="true" x14ac:dyDescent="0.2"/>
    <row xmlns:x14ac="http://schemas.microsoft.com/office/spreadsheetml/2009/9/ac" r="386" s="33" customFormat="true" x14ac:dyDescent="0.2"/>
    <row xmlns:x14ac="http://schemas.microsoft.com/office/spreadsheetml/2009/9/ac" r="387" s="33" customFormat="true" x14ac:dyDescent="0.2"/>
    <row xmlns:x14ac="http://schemas.microsoft.com/office/spreadsheetml/2009/9/ac" r="388" s="33" customFormat="true" x14ac:dyDescent="0.2"/>
    <row xmlns:x14ac="http://schemas.microsoft.com/office/spreadsheetml/2009/9/ac" r="389" s="33" customFormat="true" x14ac:dyDescent="0.2"/>
    <row xmlns:x14ac="http://schemas.microsoft.com/office/spreadsheetml/2009/9/ac" r="390" s="33" customFormat="true" x14ac:dyDescent="0.2"/>
    <row xmlns:x14ac="http://schemas.microsoft.com/office/spreadsheetml/2009/9/ac" r="391" s="33" customFormat="true" x14ac:dyDescent="0.2"/>
    <row xmlns:x14ac="http://schemas.microsoft.com/office/spreadsheetml/2009/9/ac" r="392" s="33" customFormat="true" x14ac:dyDescent="0.2"/>
    <row xmlns:x14ac="http://schemas.microsoft.com/office/spreadsheetml/2009/9/ac" r="393" s="33" customFormat="true" x14ac:dyDescent="0.2"/>
    <row xmlns:x14ac="http://schemas.microsoft.com/office/spreadsheetml/2009/9/ac" r="394" s="33" customFormat="true" x14ac:dyDescent="0.2"/>
    <row xmlns:x14ac="http://schemas.microsoft.com/office/spreadsheetml/2009/9/ac" r="395" s="33" customFormat="true" x14ac:dyDescent="0.2"/>
    <row xmlns:x14ac="http://schemas.microsoft.com/office/spreadsheetml/2009/9/ac" r="396" s="33" customFormat="true" x14ac:dyDescent="0.2"/>
    <row xmlns:x14ac="http://schemas.microsoft.com/office/spreadsheetml/2009/9/ac" r="397" s="33" customFormat="true" x14ac:dyDescent="0.2"/>
    <row xmlns:x14ac="http://schemas.microsoft.com/office/spreadsheetml/2009/9/ac" r="398" s="33" customFormat="true" x14ac:dyDescent="0.2"/>
    <row xmlns:x14ac="http://schemas.microsoft.com/office/spreadsheetml/2009/9/ac" r="399" s="33" customFormat="true" x14ac:dyDescent="0.2"/>
    <row xmlns:x14ac="http://schemas.microsoft.com/office/spreadsheetml/2009/9/ac" r="400" s="33" customFormat="true" x14ac:dyDescent="0.2"/>
    <row xmlns:x14ac="http://schemas.microsoft.com/office/spreadsheetml/2009/9/ac" r="401" s="33" customFormat="true" x14ac:dyDescent="0.2"/>
    <row xmlns:x14ac="http://schemas.microsoft.com/office/spreadsheetml/2009/9/ac" r="402" s="33" customFormat="true" x14ac:dyDescent="0.2"/>
    <row xmlns:x14ac="http://schemas.microsoft.com/office/spreadsheetml/2009/9/ac" r="403" s="33" customFormat="true" x14ac:dyDescent="0.2"/>
    <row xmlns:x14ac="http://schemas.microsoft.com/office/spreadsheetml/2009/9/ac" r="404" s="33" customFormat="true" x14ac:dyDescent="0.2"/>
    <row xmlns:x14ac="http://schemas.microsoft.com/office/spreadsheetml/2009/9/ac" r="405" s="33" customFormat="true" x14ac:dyDescent="0.2"/>
    <row xmlns:x14ac="http://schemas.microsoft.com/office/spreadsheetml/2009/9/ac" r="406" s="33" customFormat="true" x14ac:dyDescent="0.2"/>
    <row xmlns:x14ac="http://schemas.microsoft.com/office/spreadsheetml/2009/9/ac" r="407" s="33" customFormat="true" x14ac:dyDescent="0.2"/>
    <row xmlns:x14ac="http://schemas.microsoft.com/office/spreadsheetml/2009/9/ac" r="408" s="33" customFormat="true" x14ac:dyDescent="0.2"/>
    <row xmlns:x14ac="http://schemas.microsoft.com/office/spreadsheetml/2009/9/ac" r="409" s="33" customFormat="true" x14ac:dyDescent="0.2"/>
    <row xmlns:x14ac="http://schemas.microsoft.com/office/spreadsheetml/2009/9/ac" r="410" s="33" customFormat="true" x14ac:dyDescent="0.2"/>
    <row xmlns:x14ac="http://schemas.microsoft.com/office/spreadsheetml/2009/9/ac" r="411" s="33" customFormat="true" x14ac:dyDescent="0.2"/>
    <row xmlns:x14ac="http://schemas.microsoft.com/office/spreadsheetml/2009/9/ac" r="412" s="33" customFormat="true" x14ac:dyDescent="0.2"/>
    <row xmlns:x14ac="http://schemas.microsoft.com/office/spreadsheetml/2009/9/ac" r="413" s="33" customFormat="true" x14ac:dyDescent="0.2"/>
    <row xmlns:x14ac="http://schemas.microsoft.com/office/spreadsheetml/2009/9/ac" r="414" s="33" customFormat="true" x14ac:dyDescent="0.2"/>
    <row xmlns:x14ac="http://schemas.microsoft.com/office/spreadsheetml/2009/9/ac" r="415" s="33" customFormat="true" x14ac:dyDescent="0.2"/>
    <row xmlns:x14ac="http://schemas.microsoft.com/office/spreadsheetml/2009/9/ac" r="416" s="33" customFormat="true" x14ac:dyDescent="0.2"/>
    <row xmlns:x14ac="http://schemas.microsoft.com/office/spreadsheetml/2009/9/ac" r="417" s="33" customFormat="true" x14ac:dyDescent="0.2"/>
    <row xmlns:x14ac="http://schemas.microsoft.com/office/spreadsheetml/2009/9/ac" r="418" s="33" customFormat="true" x14ac:dyDescent="0.2"/>
    <row xmlns:x14ac="http://schemas.microsoft.com/office/spreadsheetml/2009/9/ac" r="419" s="33" customFormat="true" x14ac:dyDescent="0.2"/>
    <row xmlns:x14ac="http://schemas.microsoft.com/office/spreadsheetml/2009/9/ac" r="420" s="33" customFormat="true" x14ac:dyDescent="0.2"/>
    <row xmlns:x14ac="http://schemas.microsoft.com/office/spreadsheetml/2009/9/ac" r="421" s="33" customFormat="true" x14ac:dyDescent="0.2"/>
    <row xmlns:x14ac="http://schemas.microsoft.com/office/spreadsheetml/2009/9/ac" r="422" s="33" customFormat="true" x14ac:dyDescent="0.2"/>
    <row xmlns:x14ac="http://schemas.microsoft.com/office/spreadsheetml/2009/9/ac" r="423" s="33" customFormat="true" x14ac:dyDescent="0.2"/>
    <row xmlns:x14ac="http://schemas.microsoft.com/office/spreadsheetml/2009/9/ac" r="424" s="33" customFormat="true" x14ac:dyDescent="0.2"/>
    <row xmlns:x14ac="http://schemas.microsoft.com/office/spreadsheetml/2009/9/ac" r="425" s="33" customFormat="true" x14ac:dyDescent="0.2"/>
    <row xmlns:x14ac="http://schemas.microsoft.com/office/spreadsheetml/2009/9/ac" r="426" s="33" customFormat="true" x14ac:dyDescent="0.2"/>
    <row xmlns:x14ac="http://schemas.microsoft.com/office/spreadsheetml/2009/9/ac" r="427" s="33" customFormat="true" x14ac:dyDescent="0.2"/>
    <row xmlns:x14ac="http://schemas.microsoft.com/office/spreadsheetml/2009/9/ac" r="428" s="33" customFormat="true" x14ac:dyDescent="0.2"/>
    <row xmlns:x14ac="http://schemas.microsoft.com/office/spreadsheetml/2009/9/ac" r="429" s="33" customFormat="true" x14ac:dyDescent="0.2"/>
    <row xmlns:x14ac="http://schemas.microsoft.com/office/spreadsheetml/2009/9/ac" r="430" s="33" customFormat="true" x14ac:dyDescent="0.2"/>
    <row xmlns:x14ac="http://schemas.microsoft.com/office/spreadsheetml/2009/9/ac" r="431" s="33" customFormat="true" x14ac:dyDescent="0.2"/>
    <row xmlns:x14ac="http://schemas.microsoft.com/office/spreadsheetml/2009/9/ac" r="432" s="33" customFormat="true" x14ac:dyDescent="0.2"/>
    <row xmlns:x14ac="http://schemas.microsoft.com/office/spreadsheetml/2009/9/ac" r="433" s="33" customFormat="true" x14ac:dyDescent="0.2"/>
    <row xmlns:x14ac="http://schemas.microsoft.com/office/spreadsheetml/2009/9/ac" r="434" s="33" customFormat="true" x14ac:dyDescent="0.2"/>
    <row xmlns:x14ac="http://schemas.microsoft.com/office/spreadsheetml/2009/9/ac" r="435" s="33" customFormat="true" x14ac:dyDescent="0.2"/>
    <row xmlns:x14ac="http://schemas.microsoft.com/office/spreadsheetml/2009/9/ac" r="436" s="33" customFormat="true" x14ac:dyDescent="0.2"/>
    <row xmlns:x14ac="http://schemas.microsoft.com/office/spreadsheetml/2009/9/ac" r="437" s="33" customFormat="true" x14ac:dyDescent="0.2"/>
    <row xmlns:x14ac="http://schemas.microsoft.com/office/spreadsheetml/2009/9/ac" r="438" s="33" customFormat="true" x14ac:dyDescent="0.2"/>
    <row xmlns:x14ac="http://schemas.microsoft.com/office/spreadsheetml/2009/9/ac" r="439" s="33" customFormat="true" x14ac:dyDescent="0.2"/>
    <row xmlns:x14ac="http://schemas.microsoft.com/office/spreadsheetml/2009/9/ac" r="440" s="33" customFormat="true" x14ac:dyDescent="0.2"/>
    <row xmlns:x14ac="http://schemas.microsoft.com/office/spreadsheetml/2009/9/ac" r="441" s="33" customFormat="true" x14ac:dyDescent="0.2"/>
    <row xmlns:x14ac="http://schemas.microsoft.com/office/spreadsheetml/2009/9/ac" r="442" s="33" customFormat="true" x14ac:dyDescent="0.2"/>
    <row xmlns:x14ac="http://schemas.microsoft.com/office/spreadsheetml/2009/9/ac" r="443" s="33" customFormat="true" x14ac:dyDescent="0.2"/>
    <row xmlns:x14ac="http://schemas.microsoft.com/office/spreadsheetml/2009/9/ac" r="444" s="33" customFormat="true" x14ac:dyDescent="0.2"/>
    <row xmlns:x14ac="http://schemas.microsoft.com/office/spreadsheetml/2009/9/ac" r="445" s="33" customFormat="true" x14ac:dyDescent="0.2"/>
    <row xmlns:x14ac="http://schemas.microsoft.com/office/spreadsheetml/2009/9/ac" r="446" s="33" customFormat="true" x14ac:dyDescent="0.2"/>
    <row xmlns:x14ac="http://schemas.microsoft.com/office/spreadsheetml/2009/9/ac" r="447" s="33" customFormat="true" x14ac:dyDescent="0.2"/>
    <row xmlns:x14ac="http://schemas.microsoft.com/office/spreadsheetml/2009/9/ac" r="448" s="33" customFormat="true" x14ac:dyDescent="0.2"/>
    <row xmlns:x14ac="http://schemas.microsoft.com/office/spreadsheetml/2009/9/ac" r="449" s="33" customFormat="true" x14ac:dyDescent="0.2"/>
    <row xmlns:x14ac="http://schemas.microsoft.com/office/spreadsheetml/2009/9/ac" r="450" s="33" customFormat="true" x14ac:dyDescent="0.2"/>
    <row xmlns:x14ac="http://schemas.microsoft.com/office/spreadsheetml/2009/9/ac" r="451" s="33" customFormat="true" x14ac:dyDescent="0.2"/>
    <row xmlns:x14ac="http://schemas.microsoft.com/office/spreadsheetml/2009/9/ac" r="452" s="33" customFormat="true" x14ac:dyDescent="0.2"/>
    <row xmlns:x14ac="http://schemas.microsoft.com/office/spreadsheetml/2009/9/ac" r="453" s="33" customFormat="true" x14ac:dyDescent="0.2"/>
    <row xmlns:x14ac="http://schemas.microsoft.com/office/spreadsheetml/2009/9/ac" r="454" s="33" customFormat="true" x14ac:dyDescent="0.2"/>
    <row xmlns:x14ac="http://schemas.microsoft.com/office/spreadsheetml/2009/9/ac" r="455" s="33" customFormat="true" x14ac:dyDescent="0.2"/>
    <row xmlns:x14ac="http://schemas.microsoft.com/office/spreadsheetml/2009/9/ac" r="456" s="33" customFormat="true" x14ac:dyDescent="0.2"/>
    <row xmlns:x14ac="http://schemas.microsoft.com/office/spreadsheetml/2009/9/ac" r="457" s="33" customFormat="true" x14ac:dyDescent="0.2"/>
    <row xmlns:x14ac="http://schemas.microsoft.com/office/spreadsheetml/2009/9/ac" r="458" s="33" customFormat="true" x14ac:dyDescent="0.2"/>
    <row xmlns:x14ac="http://schemas.microsoft.com/office/spreadsheetml/2009/9/ac" r="459" s="33" customFormat="true" x14ac:dyDescent="0.2"/>
    <row xmlns:x14ac="http://schemas.microsoft.com/office/spreadsheetml/2009/9/ac" r="460" s="33" customFormat="true" x14ac:dyDescent="0.2"/>
    <row xmlns:x14ac="http://schemas.microsoft.com/office/spreadsheetml/2009/9/ac" r="461" s="33" customFormat="true" x14ac:dyDescent="0.2"/>
    <row xmlns:x14ac="http://schemas.microsoft.com/office/spreadsheetml/2009/9/ac" r="462" s="33" customFormat="true" x14ac:dyDescent="0.2"/>
    <row xmlns:x14ac="http://schemas.microsoft.com/office/spreadsheetml/2009/9/ac" r="463" s="33" customFormat="true" x14ac:dyDescent="0.2"/>
    <row xmlns:x14ac="http://schemas.microsoft.com/office/spreadsheetml/2009/9/ac" r="464" s="33" customFormat="true" x14ac:dyDescent="0.2"/>
    <row xmlns:x14ac="http://schemas.microsoft.com/office/spreadsheetml/2009/9/ac" r="465" s="33" customFormat="true" x14ac:dyDescent="0.2"/>
    <row xmlns:x14ac="http://schemas.microsoft.com/office/spreadsheetml/2009/9/ac" r="466" s="33" customFormat="true" x14ac:dyDescent="0.2"/>
    <row xmlns:x14ac="http://schemas.microsoft.com/office/spreadsheetml/2009/9/ac" r="467" s="33" customFormat="true" x14ac:dyDescent="0.2"/>
    <row xmlns:x14ac="http://schemas.microsoft.com/office/spreadsheetml/2009/9/ac" r="468" s="33" customFormat="true" x14ac:dyDescent="0.2"/>
    <row xmlns:x14ac="http://schemas.microsoft.com/office/spreadsheetml/2009/9/ac" r="469" s="33" customFormat="true" x14ac:dyDescent="0.2"/>
    <row xmlns:x14ac="http://schemas.microsoft.com/office/spreadsheetml/2009/9/ac" r="470" s="33" customFormat="true" x14ac:dyDescent="0.2"/>
    <row xmlns:x14ac="http://schemas.microsoft.com/office/spreadsheetml/2009/9/ac" r="471" s="33" customFormat="true" x14ac:dyDescent="0.2"/>
    <row xmlns:x14ac="http://schemas.microsoft.com/office/spreadsheetml/2009/9/ac" r="472" s="33" customFormat="true" x14ac:dyDescent="0.2"/>
    <row xmlns:x14ac="http://schemas.microsoft.com/office/spreadsheetml/2009/9/ac" r="473" s="33" customFormat="true" x14ac:dyDescent="0.2"/>
    <row xmlns:x14ac="http://schemas.microsoft.com/office/spreadsheetml/2009/9/ac" r="474" s="33" customFormat="true" x14ac:dyDescent="0.2"/>
    <row xmlns:x14ac="http://schemas.microsoft.com/office/spreadsheetml/2009/9/ac" r="475" s="33" customFormat="true" x14ac:dyDescent="0.2"/>
    <row xmlns:x14ac="http://schemas.microsoft.com/office/spreadsheetml/2009/9/ac" r="476" s="33" customFormat="true" x14ac:dyDescent="0.2"/>
    <row xmlns:x14ac="http://schemas.microsoft.com/office/spreadsheetml/2009/9/ac" r="477" s="33" customFormat="true" x14ac:dyDescent="0.2"/>
    <row xmlns:x14ac="http://schemas.microsoft.com/office/spreadsheetml/2009/9/ac" r="478" s="33" customFormat="true" x14ac:dyDescent="0.2"/>
    <row xmlns:x14ac="http://schemas.microsoft.com/office/spreadsheetml/2009/9/ac" r="479" s="33" customFormat="true" x14ac:dyDescent="0.2"/>
    <row xmlns:x14ac="http://schemas.microsoft.com/office/spreadsheetml/2009/9/ac" r="480" s="33" customFormat="true" x14ac:dyDescent="0.2"/>
    <row xmlns:x14ac="http://schemas.microsoft.com/office/spreadsheetml/2009/9/ac" r="481" s="33" customFormat="true" x14ac:dyDescent="0.2"/>
    <row xmlns:x14ac="http://schemas.microsoft.com/office/spreadsheetml/2009/9/ac" r="482" s="33" customFormat="true" x14ac:dyDescent="0.2"/>
    <row xmlns:x14ac="http://schemas.microsoft.com/office/spreadsheetml/2009/9/ac" r="483" s="33" customFormat="true" x14ac:dyDescent="0.2"/>
    <row xmlns:x14ac="http://schemas.microsoft.com/office/spreadsheetml/2009/9/ac" r="484" s="33" customFormat="true" x14ac:dyDescent="0.2"/>
    <row xmlns:x14ac="http://schemas.microsoft.com/office/spreadsheetml/2009/9/ac" r="485" s="33" customFormat="true" x14ac:dyDescent="0.2"/>
    <row xmlns:x14ac="http://schemas.microsoft.com/office/spreadsheetml/2009/9/ac" r="486" s="33" customFormat="true" x14ac:dyDescent="0.2"/>
    <row xmlns:x14ac="http://schemas.microsoft.com/office/spreadsheetml/2009/9/ac" r="487" s="33" customFormat="true" x14ac:dyDescent="0.2"/>
    <row xmlns:x14ac="http://schemas.microsoft.com/office/spreadsheetml/2009/9/ac" r="488" s="33" customFormat="true" x14ac:dyDescent="0.2"/>
    <row xmlns:x14ac="http://schemas.microsoft.com/office/spreadsheetml/2009/9/ac" r="489" s="33" customFormat="true" x14ac:dyDescent="0.2"/>
    <row xmlns:x14ac="http://schemas.microsoft.com/office/spreadsheetml/2009/9/ac" r="490" s="33" customFormat="true" x14ac:dyDescent="0.2"/>
    <row xmlns:x14ac="http://schemas.microsoft.com/office/spreadsheetml/2009/9/ac" r="491" s="33" customFormat="true" x14ac:dyDescent="0.2"/>
    <row xmlns:x14ac="http://schemas.microsoft.com/office/spreadsheetml/2009/9/ac" r="492" s="33" customFormat="true" x14ac:dyDescent="0.2"/>
    <row xmlns:x14ac="http://schemas.microsoft.com/office/spreadsheetml/2009/9/ac" r="493" s="33" customFormat="true" x14ac:dyDescent="0.2"/>
    <row xmlns:x14ac="http://schemas.microsoft.com/office/spreadsheetml/2009/9/ac" r="494" s="33" customFormat="true" x14ac:dyDescent="0.2"/>
    <row xmlns:x14ac="http://schemas.microsoft.com/office/spreadsheetml/2009/9/ac" r="495" s="33" customFormat="true" x14ac:dyDescent="0.2"/>
    <row xmlns:x14ac="http://schemas.microsoft.com/office/spreadsheetml/2009/9/ac" r="496" s="33" customFormat="true" x14ac:dyDescent="0.2"/>
    <row xmlns:x14ac="http://schemas.microsoft.com/office/spreadsheetml/2009/9/ac" r="497" s="33" customFormat="true" x14ac:dyDescent="0.2"/>
    <row xmlns:x14ac="http://schemas.microsoft.com/office/spreadsheetml/2009/9/ac" r="498" s="33" customFormat="true" x14ac:dyDescent="0.2"/>
    <row xmlns:x14ac="http://schemas.microsoft.com/office/spreadsheetml/2009/9/ac" r="499" s="33" customFormat="true" x14ac:dyDescent="0.2"/>
    <row xmlns:x14ac="http://schemas.microsoft.com/office/spreadsheetml/2009/9/ac" r="500" s="33" customFormat="true" x14ac:dyDescent="0.2"/>
    <row xmlns:x14ac="http://schemas.microsoft.com/office/spreadsheetml/2009/9/ac" r="501" s="33" customFormat="true" x14ac:dyDescent="0.2"/>
    <row xmlns:x14ac="http://schemas.microsoft.com/office/spreadsheetml/2009/9/ac" r="502" s="33" customFormat="true" x14ac:dyDescent="0.2"/>
    <row xmlns:x14ac="http://schemas.microsoft.com/office/spreadsheetml/2009/9/ac" r="503" s="33" customFormat="true" x14ac:dyDescent="0.2"/>
    <row xmlns:x14ac="http://schemas.microsoft.com/office/spreadsheetml/2009/9/ac" r="504" s="33" customFormat="true" x14ac:dyDescent="0.2"/>
    <row xmlns:x14ac="http://schemas.microsoft.com/office/spreadsheetml/2009/9/ac" r="505" s="33" customFormat="true" x14ac:dyDescent="0.2"/>
    <row xmlns:x14ac="http://schemas.microsoft.com/office/spreadsheetml/2009/9/ac" r="506" s="33" customFormat="true" x14ac:dyDescent="0.2"/>
    <row xmlns:x14ac="http://schemas.microsoft.com/office/spreadsheetml/2009/9/ac" r="507" s="33" customFormat="true" x14ac:dyDescent="0.2"/>
    <row xmlns:x14ac="http://schemas.microsoft.com/office/spreadsheetml/2009/9/ac" r="508" s="33" customFormat="true" x14ac:dyDescent="0.2"/>
    <row xmlns:x14ac="http://schemas.microsoft.com/office/spreadsheetml/2009/9/ac" r="509" s="33" customFormat="true" x14ac:dyDescent="0.2"/>
    <row xmlns:x14ac="http://schemas.microsoft.com/office/spreadsheetml/2009/9/ac" r="510" s="33" customFormat="true" x14ac:dyDescent="0.2"/>
    <row xmlns:x14ac="http://schemas.microsoft.com/office/spreadsheetml/2009/9/ac" r="511" s="33" customFormat="true" x14ac:dyDescent="0.2"/>
    <row xmlns:x14ac="http://schemas.microsoft.com/office/spreadsheetml/2009/9/ac" r="512" s="33" customFormat="true" x14ac:dyDescent="0.2"/>
    <row xmlns:x14ac="http://schemas.microsoft.com/office/spreadsheetml/2009/9/ac" r="513" s="33" customFormat="true" x14ac:dyDescent="0.2"/>
    <row xmlns:x14ac="http://schemas.microsoft.com/office/spreadsheetml/2009/9/ac" r="514" s="33" customFormat="true" x14ac:dyDescent="0.2"/>
    <row xmlns:x14ac="http://schemas.microsoft.com/office/spreadsheetml/2009/9/ac" r="515" s="33" customFormat="true" x14ac:dyDescent="0.2"/>
    <row xmlns:x14ac="http://schemas.microsoft.com/office/spreadsheetml/2009/9/ac" r="516" s="33" customFormat="true" x14ac:dyDescent="0.2"/>
    <row xmlns:x14ac="http://schemas.microsoft.com/office/spreadsheetml/2009/9/ac" r="517" s="33" customFormat="true" x14ac:dyDescent="0.2"/>
    <row xmlns:x14ac="http://schemas.microsoft.com/office/spreadsheetml/2009/9/ac" r="518" s="33" customFormat="true" x14ac:dyDescent="0.2"/>
    <row xmlns:x14ac="http://schemas.microsoft.com/office/spreadsheetml/2009/9/ac" r="519" s="33" customFormat="true" x14ac:dyDescent="0.2"/>
    <row xmlns:x14ac="http://schemas.microsoft.com/office/spreadsheetml/2009/9/ac" r="520" s="33" customFormat="true" x14ac:dyDescent="0.2"/>
    <row xmlns:x14ac="http://schemas.microsoft.com/office/spreadsheetml/2009/9/ac" r="521" s="33" customFormat="true" x14ac:dyDescent="0.2"/>
    <row xmlns:x14ac="http://schemas.microsoft.com/office/spreadsheetml/2009/9/ac" r="522" s="33" customFormat="true" x14ac:dyDescent="0.2"/>
    <row xmlns:x14ac="http://schemas.microsoft.com/office/spreadsheetml/2009/9/ac" r="523" s="33" customFormat="true" x14ac:dyDescent="0.2"/>
    <row xmlns:x14ac="http://schemas.microsoft.com/office/spreadsheetml/2009/9/ac" r="524" s="33" customFormat="true" x14ac:dyDescent="0.2"/>
    <row xmlns:x14ac="http://schemas.microsoft.com/office/spreadsheetml/2009/9/ac" r="525" s="33" customFormat="true" x14ac:dyDescent="0.2"/>
    <row xmlns:x14ac="http://schemas.microsoft.com/office/spreadsheetml/2009/9/ac" r="526" s="33" customFormat="true" x14ac:dyDescent="0.2"/>
    <row xmlns:x14ac="http://schemas.microsoft.com/office/spreadsheetml/2009/9/ac" r="527" s="33" customFormat="true" x14ac:dyDescent="0.2"/>
    <row xmlns:x14ac="http://schemas.microsoft.com/office/spreadsheetml/2009/9/ac" r="528" s="33" customFormat="true" x14ac:dyDescent="0.2"/>
    <row xmlns:x14ac="http://schemas.microsoft.com/office/spreadsheetml/2009/9/ac" r="529" s="33" customFormat="true" x14ac:dyDescent="0.2"/>
    <row xmlns:x14ac="http://schemas.microsoft.com/office/spreadsheetml/2009/9/ac" r="530" s="33" customFormat="true" x14ac:dyDescent="0.2"/>
    <row xmlns:x14ac="http://schemas.microsoft.com/office/spreadsheetml/2009/9/ac" r="531" s="33" customFormat="true" x14ac:dyDescent="0.2"/>
    <row xmlns:x14ac="http://schemas.microsoft.com/office/spreadsheetml/2009/9/ac" r="532" s="33" customFormat="true" x14ac:dyDescent="0.2"/>
    <row xmlns:x14ac="http://schemas.microsoft.com/office/spreadsheetml/2009/9/ac" r="533" s="33" customFormat="true" x14ac:dyDescent="0.2"/>
    <row xmlns:x14ac="http://schemas.microsoft.com/office/spreadsheetml/2009/9/ac" r="534" s="33" customFormat="true" x14ac:dyDescent="0.2"/>
    <row xmlns:x14ac="http://schemas.microsoft.com/office/spreadsheetml/2009/9/ac" r="535" s="33" customFormat="true" x14ac:dyDescent="0.2"/>
    <row xmlns:x14ac="http://schemas.microsoft.com/office/spreadsheetml/2009/9/ac" r="536" s="33" customFormat="true" x14ac:dyDescent="0.2"/>
    <row xmlns:x14ac="http://schemas.microsoft.com/office/spreadsheetml/2009/9/ac" r="537" s="33" customFormat="true" x14ac:dyDescent="0.2"/>
    <row xmlns:x14ac="http://schemas.microsoft.com/office/spreadsheetml/2009/9/ac" r="538" s="33" customFormat="true" x14ac:dyDescent="0.2"/>
    <row xmlns:x14ac="http://schemas.microsoft.com/office/spreadsheetml/2009/9/ac" r="539" s="33" customFormat="true" x14ac:dyDescent="0.2"/>
    <row xmlns:x14ac="http://schemas.microsoft.com/office/spreadsheetml/2009/9/ac" r="540" s="33" customFormat="true" x14ac:dyDescent="0.2"/>
    <row xmlns:x14ac="http://schemas.microsoft.com/office/spreadsheetml/2009/9/ac" r="541" s="33" customFormat="true" x14ac:dyDescent="0.2"/>
    <row xmlns:x14ac="http://schemas.microsoft.com/office/spreadsheetml/2009/9/ac" r="542" s="33" customFormat="true" x14ac:dyDescent="0.2"/>
    <row xmlns:x14ac="http://schemas.microsoft.com/office/spreadsheetml/2009/9/ac" r="543" s="33" customFormat="true" x14ac:dyDescent="0.2"/>
    <row xmlns:x14ac="http://schemas.microsoft.com/office/spreadsheetml/2009/9/ac" r="544" s="33" customFormat="true" x14ac:dyDescent="0.2"/>
    <row xmlns:x14ac="http://schemas.microsoft.com/office/spreadsheetml/2009/9/ac" r="545" s="33" customFormat="true" x14ac:dyDescent="0.2"/>
    <row xmlns:x14ac="http://schemas.microsoft.com/office/spreadsheetml/2009/9/ac" r="546" s="33" customFormat="true" x14ac:dyDescent="0.2"/>
    <row xmlns:x14ac="http://schemas.microsoft.com/office/spreadsheetml/2009/9/ac" r="547" s="33" customFormat="true" x14ac:dyDescent="0.2"/>
    <row xmlns:x14ac="http://schemas.microsoft.com/office/spreadsheetml/2009/9/ac" r="548" s="33" customFormat="true" x14ac:dyDescent="0.2"/>
    <row xmlns:x14ac="http://schemas.microsoft.com/office/spreadsheetml/2009/9/ac" r="549" s="33" customFormat="true" x14ac:dyDescent="0.2"/>
    <row xmlns:x14ac="http://schemas.microsoft.com/office/spreadsheetml/2009/9/ac" r="550" s="33" customFormat="true" x14ac:dyDescent="0.2"/>
    <row xmlns:x14ac="http://schemas.microsoft.com/office/spreadsheetml/2009/9/ac" r="551" s="33" customFormat="true" x14ac:dyDescent="0.2"/>
    <row xmlns:x14ac="http://schemas.microsoft.com/office/spreadsheetml/2009/9/ac" r="552" s="33" customFormat="true" x14ac:dyDescent="0.2"/>
    <row xmlns:x14ac="http://schemas.microsoft.com/office/spreadsheetml/2009/9/ac" r="553" s="33" customFormat="true" x14ac:dyDescent="0.2"/>
    <row xmlns:x14ac="http://schemas.microsoft.com/office/spreadsheetml/2009/9/ac" r="554" s="33" customFormat="true" x14ac:dyDescent="0.2"/>
    <row xmlns:x14ac="http://schemas.microsoft.com/office/spreadsheetml/2009/9/ac" r="555" s="33" customFormat="true" x14ac:dyDescent="0.2"/>
    <row xmlns:x14ac="http://schemas.microsoft.com/office/spreadsheetml/2009/9/ac" r="556" s="33" customFormat="true" x14ac:dyDescent="0.2"/>
    <row xmlns:x14ac="http://schemas.microsoft.com/office/spreadsheetml/2009/9/ac" r="557" s="33" customFormat="true" x14ac:dyDescent="0.2"/>
    <row xmlns:x14ac="http://schemas.microsoft.com/office/spreadsheetml/2009/9/ac" r="558" s="33" customFormat="true" x14ac:dyDescent="0.2"/>
    <row xmlns:x14ac="http://schemas.microsoft.com/office/spreadsheetml/2009/9/ac" r="559" s="33" customFormat="true" x14ac:dyDescent="0.2"/>
    <row xmlns:x14ac="http://schemas.microsoft.com/office/spreadsheetml/2009/9/ac" r="560" s="33" customFormat="true" x14ac:dyDescent="0.2"/>
    <row xmlns:x14ac="http://schemas.microsoft.com/office/spreadsheetml/2009/9/ac" r="561" s="33" customFormat="true" x14ac:dyDescent="0.2"/>
    <row xmlns:x14ac="http://schemas.microsoft.com/office/spreadsheetml/2009/9/ac" r="562" s="33" customFormat="true" x14ac:dyDescent="0.2"/>
    <row xmlns:x14ac="http://schemas.microsoft.com/office/spreadsheetml/2009/9/ac" r="563" s="33" customFormat="true" x14ac:dyDescent="0.2"/>
    <row xmlns:x14ac="http://schemas.microsoft.com/office/spreadsheetml/2009/9/ac" r="564" s="33" customFormat="true" x14ac:dyDescent="0.2"/>
    <row xmlns:x14ac="http://schemas.microsoft.com/office/spreadsheetml/2009/9/ac" r="565" s="33" customFormat="true" x14ac:dyDescent="0.2"/>
    <row xmlns:x14ac="http://schemas.microsoft.com/office/spreadsheetml/2009/9/ac" r="566" s="33" customFormat="true" x14ac:dyDescent="0.2"/>
    <row xmlns:x14ac="http://schemas.microsoft.com/office/spreadsheetml/2009/9/ac" r="567" s="33" customFormat="true" x14ac:dyDescent="0.2"/>
    <row xmlns:x14ac="http://schemas.microsoft.com/office/spreadsheetml/2009/9/ac" r="568" s="33" customFormat="true" x14ac:dyDescent="0.2"/>
    <row xmlns:x14ac="http://schemas.microsoft.com/office/spreadsheetml/2009/9/ac" r="569" s="33" customFormat="true" x14ac:dyDescent="0.2"/>
    <row xmlns:x14ac="http://schemas.microsoft.com/office/spreadsheetml/2009/9/ac" r="570" s="33" customFormat="true" x14ac:dyDescent="0.2"/>
    <row xmlns:x14ac="http://schemas.microsoft.com/office/spreadsheetml/2009/9/ac" r="571" s="33" customFormat="true" x14ac:dyDescent="0.2"/>
    <row xmlns:x14ac="http://schemas.microsoft.com/office/spreadsheetml/2009/9/ac" r="572" s="33" customFormat="true" x14ac:dyDescent="0.2"/>
    <row xmlns:x14ac="http://schemas.microsoft.com/office/spreadsheetml/2009/9/ac" r="573" s="33" customFormat="true" x14ac:dyDescent="0.2"/>
    <row xmlns:x14ac="http://schemas.microsoft.com/office/spreadsheetml/2009/9/ac" r="574" s="33" customFormat="true" x14ac:dyDescent="0.2"/>
    <row xmlns:x14ac="http://schemas.microsoft.com/office/spreadsheetml/2009/9/ac" r="575" s="33" customFormat="true" x14ac:dyDescent="0.2"/>
    <row xmlns:x14ac="http://schemas.microsoft.com/office/spreadsheetml/2009/9/ac" r="576" s="33" customFormat="true" x14ac:dyDescent="0.2"/>
    <row xmlns:x14ac="http://schemas.microsoft.com/office/spreadsheetml/2009/9/ac" r="577" s="33" customFormat="true" x14ac:dyDescent="0.2"/>
    <row xmlns:x14ac="http://schemas.microsoft.com/office/spreadsheetml/2009/9/ac" r="578" s="33" customFormat="true" x14ac:dyDescent="0.2"/>
    <row xmlns:x14ac="http://schemas.microsoft.com/office/spreadsheetml/2009/9/ac" r="579" s="33" customFormat="true" x14ac:dyDescent="0.2"/>
    <row xmlns:x14ac="http://schemas.microsoft.com/office/spreadsheetml/2009/9/ac" r="580" s="33" customFormat="true" x14ac:dyDescent="0.2"/>
    <row xmlns:x14ac="http://schemas.microsoft.com/office/spreadsheetml/2009/9/ac" r="581" s="33" customFormat="true" x14ac:dyDescent="0.2"/>
    <row xmlns:x14ac="http://schemas.microsoft.com/office/spreadsheetml/2009/9/ac" r="582" s="33" customFormat="true" x14ac:dyDescent="0.2"/>
    <row xmlns:x14ac="http://schemas.microsoft.com/office/spreadsheetml/2009/9/ac" r="583" s="33" customFormat="true" x14ac:dyDescent="0.2"/>
    <row xmlns:x14ac="http://schemas.microsoft.com/office/spreadsheetml/2009/9/ac" r="584" s="33" customFormat="true" x14ac:dyDescent="0.2"/>
    <row xmlns:x14ac="http://schemas.microsoft.com/office/spreadsheetml/2009/9/ac" r="585" s="33" customFormat="true" x14ac:dyDescent="0.2"/>
    <row xmlns:x14ac="http://schemas.microsoft.com/office/spreadsheetml/2009/9/ac" r="586" s="33" customFormat="true" x14ac:dyDescent="0.2"/>
    <row xmlns:x14ac="http://schemas.microsoft.com/office/spreadsheetml/2009/9/ac" r="587" s="33" customFormat="true" x14ac:dyDescent="0.2"/>
    <row xmlns:x14ac="http://schemas.microsoft.com/office/spreadsheetml/2009/9/ac" r="588" s="33" customFormat="true" x14ac:dyDescent="0.2"/>
    <row xmlns:x14ac="http://schemas.microsoft.com/office/spreadsheetml/2009/9/ac" r="589" s="33" customFormat="true" x14ac:dyDescent="0.2"/>
    <row xmlns:x14ac="http://schemas.microsoft.com/office/spreadsheetml/2009/9/ac" r="590" s="33" customFormat="true" x14ac:dyDescent="0.2"/>
    <row xmlns:x14ac="http://schemas.microsoft.com/office/spreadsheetml/2009/9/ac" r="591" s="33" customFormat="true" x14ac:dyDescent="0.2"/>
    <row xmlns:x14ac="http://schemas.microsoft.com/office/spreadsheetml/2009/9/ac" r="592" s="33" customFormat="true" x14ac:dyDescent="0.2"/>
    <row xmlns:x14ac="http://schemas.microsoft.com/office/spreadsheetml/2009/9/ac" r="593" s="33" customFormat="true" x14ac:dyDescent="0.2"/>
    <row xmlns:x14ac="http://schemas.microsoft.com/office/spreadsheetml/2009/9/ac" r="594" s="33" customFormat="true" x14ac:dyDescent="0.2"/>
    <row xmlns:x14ac="http://schemas.microsoft.com/office/spreadsheetml/2009/9/ac" r="595" s="33" customFormat="true" x14ac:dyDescent="0.2"/>
    <row xmlns:x14ac="http://schemas.microsoft.com/office/spreadsheetml/2009/9/ac" r="596" s="33" customFormat="true" x14ac:dyDescent="0.2"/>
    <row xmlns:x14ac="http://schemas.microsoft.com/office/spreadsheetml/2009/9/ac" r="597" s="33" customFormat="true" x14ac:dyDescent="0.2"/>
    <row xmlns:x14ac="http://schemas.microsoft.com/office/spreadsheetml/2009/9/ac" r="598" s="33" customFormat="true" x14ac:dyDescent="0.2"/>
    <row xmlns:x14ac="http://schemas.microsoft.com/office/spreadsheetml/2009/9/ac" r="599" s="33" customFormat="true" x14ac:dyDescent="0.2"/>
    <row xmlns:x14ac="http://schemas.microsoft.com/office/spreadsheetml/2009/9/ac" r="600" s="33" customFormat="true" x14ac:dyDescent="0.2"/>
    <row xmlns:x14ac="http://schemas.microsoft.com/office/spreadsheetml/2009/9/ac" r="601" s="33" customFormat="true" x14ac:dyDescent="0.2"/>
    <row xmlns:x14ac="http://schemas.microsoft.com/office/spreadsheetml/2009/9/ac" r="602" s="33" customFormat="true" x14ac:dyDescent="0.2"/>
    <row xmlns:x14ac="http://schemas.microsoft.com/office/spreadsheetml/2009/9/ac" r="603" s="33" customFormat="true" x14ac:dyDescent="0.2"/>
    <row xmlns:x14ac="http://schemas.microsoft.com/office/spreadsheetml/2009/9/ac" r="604" s="33" customFormat="true" x14ac:dyDescent="0.2"/>
    <row xmlns:x14ac="http://schemas.microsoft.com/office/spreadsheetml/2009/9/ac" r="605" s="33" customFormat="true" x14ac:dyDescent="0.2"/>
    <row xmlns:x14ac="http://schemas.microsoft.com/office/spreadsheetml/2009/9/ac" r="606" s="33" customFormat="true" x14ac:dyDescent="0.2"/>
    <row xmlns:x14ac="http://schemas.microsoft.com/office/spreadsheetml/2009/9/ac" r="607" s="33" customFormat="true" x14ac:dyDescent="0.2"/>
    <row xmlns:x14ac="http://schemas.microsoft.com/office/spreadsheetml/2009/9/ac" r="608" s="33" customFormat="true" x14ac:dyDescent="0.2"/>
    <row xmlns:x14ac="http://schemas.microsoft.com/office/spreadsheetml/2009/9/ac" r="609" s="33" customFormat="true" x14ac:dyDescent="0.2"/>
    <row xmlns:x14ac="http://schemas.microsoft.com/office/spreadsheetml/2009/9/ac" r="610" s="33" customFormat="true" x14ac:dyDescent="0.2"/>
    <row xmlns:x14ac="http://schemas.microsoft.com/office/spreadsheetml/2009/9/ac" r="611" s="33" customFormat="true" x14ac:dyDescent="0.2"/>
    <row xmlns:x14ac="http://schemas.microsoft.com/office/spreadsheetml/2009/9/ac" r="612" s="33" customFormat="true" x14ac:dyDescent="0.2"/>
    <row xmlns:x14ac="http://schemas.microsoft.com/office/spreadsheetml/2009/9/ac" r="613" s="33" customFormat="true" x14ac:dyDescent="0.2"/>
    <row xmlns:x14ac="http://schemas.microsoft.com/office/spreadsheetml/2009/9/ac" r="614" s="33" customFormat="true" x14ac:dyDescent="0.2"/>
    <row xmlns:x14ac="http://schemas.microsoft.com/office/spreadsheetml/2009/9/ac" r="615" s="33" customFormat="true" x14ac:dyDescent="0.2"/>
    <row xmlns:x14ac="http://schemas.microsoft.com/office/spreadsheetml/2009/9/ac" r="616" s="33" customFormat="true" x14ac:dyDescent="0.2"/>
    <row xmlns:x14ac="http://schemas.microsoft.com/office/spreadsheetml/2009/9/ac" r="617" s="33" customFormat="true" x14ac:dyDescent="0.2"/>
    <row xmlns:x14ac="http://schemas.microsoft.com/office/spreadsheetml/2009/9/ac" r="618" s="33" customFormat="true" x14ac:dyDescent="0.2"/>
    <row xmlns:x14ac="http://schemas.microsoft.com/office/spreadsheetml/2009/9/ac" r="619" s="33" customFormat="true" x14ac:dyDescent="0.2"/>
    <row xmlns:x14ac="http://schemas.microsoft.com/office/spreadsheetml/2009/9/ac" r="620" s="33" customFormat="true" x14ac:dyDescent="0.2"/>
    <row xmlns:x14ac="http://schemas.microsoft.com/office/spreadsheetml/2009/9/ac" r="621" s="33" customFormat="true" x14ac:dyDescent="0.2"/>
    <row xmlns:x14ac="http://schemas.microsoft.com/office/spreadsheetml/2009/9/ac" r="622" s="33" customFormat="true" x14ac:dyDescent="0.2"/>
    <row xmlns:x14ac="http://schemas.microsoft.com/office/spreadsheetml/2009/9/ac" r="623" s="33" customFormat="true" x14ac:dyDescent="0.2"/>
    <row xmlns:x14ac="http://schemas.microsoft.com/office/spreadsheetml/2009/9/ac" r="624" s="33" customFormat="true" x14ac:dyDescent="0.2"/>
    <row xmlns:x14ac="http://schemas.microsoft.com/office/spreadsheetml/2009/9/ac" r="625" s="33" customFormat="true" x14ac:dyDescent="0.2"/>
    <row xmlns:x14ac="http://schemas.microsoft.com/office/spreadsheetml/2009/9/ac" r="626" s="33" customFormat="true" x14ac:dyDescent="0.2"/>
    <row xmlns:x14ac="http://schemas.microsoft.com/office/spreadsheetml/2009/9/ac" r="627" s="33" customFormat="true" x14ac:dyDescent="0.2"/>
    <row xmlns:x14ac="http://schemas.microsoft.com/office/spreadsheetml/2009/9/ac" r="628" s="33" customFormat="true" x14ac:dyDescent="0.2"/>
    <row xmlns:x14ac="http://schemas.microsoft.com/office/spreadsheetml/2009/9/ac" r="629" s="33" customFormat="true" x14ac:dyDescent="0.2"/>
    <row xmlns:x14ac="http://schemas.microsoft.com/office/spreadsheetml/2009/9/ac" r="630" s="33" customFormat="true" x14ac:dyDescent="0.2"/>
    <row xmlns:x14ac="http://schemas.microsoft.com/office/spreadsheetml/2009/9/ac" r="631" s="33" customFormat="true" x14ac:dyDescent="0.2"/>
    <row xmlns:x14ac="http://schemas.microsoft.com/office/spreadsheetml/2009/9/ac" r="632" s="33" customFormat="true" x14ac:dyDescent="0.2"/>
    <row xmlns:x14ac="http://schemas.microsoft.com/office/spreadsheetml/2009/9/ac" r="633" s="33" customFormat="true" x14ac:dyDescent="0.2"/>
    <row xmlns:x14ac="http://schemas.microsoft.com/office/spreadsheetml/2009/9/ac" r="634" s="33" customFormat="true" x14ac:dyDescent="0.2"/>
    <row xmlns:x14ac="http://schemas.microsoft.com/office/spreadsheetml/2009/9/ac" r="635" s="33" customFormat="true" x14ac:dyDescent="0.2"/>
  </sheetData>
  <conditionalFormatting sqref="BA6:BQ6">
    <cfRule type="containsErrors" dxfId="10" priority="4">
      <formula>ISERROR(BA6)</formula>
    </cfRule>
  </conditionalFormatting>
  <conditionalFormatting sqref="AZ7:BQ207">
    <cfRule type="containsErrors" dxfId="9" priority="3">
      <formula>ISERROR(AZ7)</formula>
    </cfRule>
  </conditionalFormatting>
  <conditionalFormatting sqref="F6">
    <cfRule type="containsErrors" dxfId="8" priority="2">
      <formula>ISERROR(F6)</formula>
    </cfRule>
  </conditionalFormatting>
  <conditionalFormatting sqref="F7:F207">
    <cfRule type="containsErrors" dxfId="7" priority="1">
      <formula>ISERROR(F7)</formula>
    </cfRule>
  </conditionalFormatting>
  <conditionalFormatting sqref="D6:E6">
    <cfRule type="containsErrors" dxfId="6" priority="10">
      <formula>ISERROR(D6)</formula>
    </cfRule>
  </conditionalFormatting>
  <conditionalFormatting sqref="E6 G6:U6">
    <cfRule type="containsErrors" dxfId="5" priority="9">
      <formula>ISERROR(E6)</formula>
    </cfRule>
  </conditionalFormatting>
  <conditionalFormatting sqref="D7:E207 G7:U207">
    <cfRule type="containsErrors" dxfId="4" priority="8">
      <formula>ISERROR(D7)</formula>
    </cfRule>
  </conditionalFormatting>
  <conditionalFormatting sqref="V6">
    <cfRule type="containsErrors" dxfId="3" priority="7">
      <formula>ISERROR(V6)</formula>
    </cfRule>
  </conditionalFormatting>
  <conditionalFormatting sqref="W6:AY6">
    <cfRule type="containsErrors" dxfId="2" priority="6">
      <formula>ISERROR(W6)</formula>
    </cfRule>
  </conditionalFormatting>
  <conditionalFormatting sqref="V7:AY207">
    <cfRule type="containsErrors" dxfId="1" priority="5">
      <formula>ISERROR(V7)</formula>
    </cfRule>
  </conditionalFormatting>
  <conditionalFormatting sqref="AZ6">
    <cfRule type="containsErrors" dxfId="0" priority="11">
      <formula>ISERROR(AZ6)</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54ABDF"/>
  </sheetPr>
  <dimension ref="A1:HX637"/>
  <sheetViews>
    <sheetView showGridLines="false" zoomScale="90" zoomScaleNormal="90" workbookViewId="0">
      <pane xSplit="1" ySplit="3" topLeftCell="B4" activePane="bottomRight" state="frozen"/>
      <selection pane="topRight" activeCell="B1" sqref="B1"/>
      <selection pane="bottomLeft" activeCell="A4" sqref="A4"/>
      <selection pane="bottomRight" activeCell="B2" sqref="B2"/>
    </sheetView>
  </sheetViews>
  <sheetFormatPr xmlns:x14ac="http://schemas.microsoft.com/office/spreadsheetml/2009/9/ac" defaultRowHeight="15.75" x14ac:dyDescent="0.25"/>
  <cols>
    <col min="1" max="1" width="20.375" customWidth="true"/>
    <col min="2" max="2" width="24.625" style="114" customWidth="true"/>
    <col min="3" max="3" width="29.75" customWidth="true"/>
    <col min="4" max="9" width="7.875" customWidth="true"/>
    <col min="10" max="11" width="1.125" customWidth="true"/>
    <col min="12" max="12" width="24.625" style="114" customWidth="true"/>
    <col min="13" max="13" width="29.75" customWidth="true"/>
    <col min="14" max="19" width="7.875" customWidth="true"/>
    <col min="20" max="21" width="1.125" customWidth="true"/>
    <col min="22" max="22" width="24.625" style="114" customWidth="true"/>
    <col min="23" max="23" width="29.75" customWidth="true"/>
    <col min="24" max="29" width="7.875" customWidth="true"/>
    <col min="30" max="31" width="1.125" customWidth="true"/>
    <col min="32" max="32" width="24.625" style="114" customWidth="true"/>
    <col min="33" max="33" width="29.75" customWidth="true"/>
    <col min="34" max="39" width="7.875" customWidth="true"/>
    <col min="40" max="41" width="1.125" customWidth="true"/>
    <col min="42" max="42" width="24.625" style="114" customWidth="true"/>
    <col min="43" max="43" width="29.75" customWidth="true"/>
    <col min="44" max="49" width="7.875" customWidth="true"/>
    <col min="50" max="51" width="1.125" customWidth="true"/>
    <col min="52" max="52" width="24.625" style="114" customWidth="true"/>
    <col min="53" max="53" width="29.75" style="114" customWidth="true"/>
    <col min="54" max="59" width="7.875" customWidth="true"/>
    <col min="60" max="61" width="1.125" customWidth="true"/>
    <col min="62" max="62" width="24.625" style="114" customWidth="true"/>
    <col min="63" max="63" width="29.75" customWidth="true"/>
    <col min="64" max="69" width="7.875" customWidth="true"/>
    <col min="70" max="71" width="1.125" customWidth="true"/>
    <col min="72" max="72" width="24.625" style="114" customWidth="true"/>
    <col min="73" max="73" width="29.75" customWidth="true"/>
    <col min="74" max="79" width="7.875" customWidth="true"/>
    <col min="80" max="81" width="1.125" customWidth="true"/>
    <col min="82" max="82" width="24.625" style="114" customWidth="true"/>
    <col min="83" max="83" width="29.75" customWidth="true"/>
    <col min="84" max="89" width="7.875" customWidth="true"/>
    <col min="90" max="91" width="1.125" customWidth="true"/>
    <col min="92" max="92" width="24.625" style="114" customWidth="true"/>
    <col min="93" max="93" width="29.75" customWidth="true"/>
    <col min="94" max="99" width="7.875" customWidth="true"/>
    <col min="100" max="101" width="1.125" customWidth="true"/>
    <col min="102" max="102" width="24.625" style="114" customWidth="true"/>
    <col min="103" max="103" width="29.75" customWidth="true"/>
    <col min="104" max="109" width="7.875" customWidth="true"/>
    <col min="110" max="111" width="1.125" customWidth="true"/>
    <col min="112" max="112" width="24.625" style="114" customWidth="true"/>
    <col min="113" max="113" width="29.75" customWidth="true"/>
    <col min="114" max="119" width="7.875" customWidth="true"/>
    <col min="120" max="121" width="1.125" customWidth="true"/>
    <col min="122" max="122" width="24.625" style="114" customWidth="true"/>
    <col min="123" max="123" width="29.75" customWidth="true"/>
    <col min="124" max="129" width="7.875" customWidth="true"/>
    <col min="130" max="131" width="1.125" customWidth="true"/>
    <col min="132" max="132" width="24.625" style="114" customWidth="true"/>
    <col min="133" max="133" width="29.75" customWidth="true"/>
    <col min="134" max="139" width="7.875" customWidth="true"/>
    <col min="140" max="141" width="1.125" customWidth="true"/>
    <col min="142" max="142" width="24.625" style="114" customWidth="true"/>
    <col min="143" max="143" width="29.75" customWidth="true"/>
    <col min="144" max="149" width="7.875" customWidth="true"/>
    <col min="150" max="151" width="1.125" customWidth="true"/>
    <col min="152" max="152" width="24.625" style="114" customWidth="true"/>
    <col min="153" max="153" width="29.75" customWidth="true"/>
    <col min="154" max="159" width="7.875" customWidth="true"/>
    <col min="160" max="161" width="1.125" customWidth="true"/>
    <col min="162" max="162" width="24.625" style="114" customWidth="true"/>
    <col min="163" max="163" width="29.75" customWidth="true"/>
    <col min="164" max="169" width="7.875" customWidth="true"/>
    <col min="170" max="171" width="1.125" customWidth="true"/>
    <col min="172" max="172" width="24.625" style="114" customWidth="true"/>
    <col min="173" max="173" width="29.75" customWidth="true"/>
    <col min="174" max="179" width="7.875" customWidth="true"/>
    <col min="180" max="181" width="1.125" customWidth="true"/>
    <col min="182" max="182" width="24.625" style="114" customWidth="true"/>
    <col min="183" max="183" width="29.75" customWidth="true"/>
    <col min="184" max="189" width="7.875" customWidth="true"/>
    <col min="190" max="191" width="1.125" customWidth="true"/>
    <col min="192" max="192" width="24.625" style="114" customWidth="true"/>
    <col min="193" max="193" width="29.75" customWidth="true"/>
    <col min="194" max="199" width="7.875" customWidth="true"/>
    <col min="200" max="201" width="1.125" customWidth="true"/>
    <col min="202" max="202" width="24.625" style="114" customWidth="true"/>
    <col min="203" max="203" width="29.75" customWidth="true"/>
    <col min="204" max="209" width="7.875" customWidth="true"/>
    <col min="210" max="211" width="1.125" customWidth="true"/>
    <col min="212" max="212" width="24.625" style="114" customWidth="true"/>
    <col min="213" max="213" width="29.75" customWidth="true"/>
    <col min="214" max="219" width="7.875" customWidth="true"/>
    <col min="220" max="221" width="1.125" customWidth="true"/>
    <col min="222" max="222" width="24.625" style="114" customWidth="true"/>
    <col min="223" max="223" width="29.75" customWidth="true"/>
    <col min="224" max="229" width="7.875" customWidth="true"/>
    <col min="230" max="231" width="1.125" customWidth="true"/>
    <col min="232" max="232" width="24.625" style="114" customWidth="true"/>
    <col min="233" max="233" width="29.75" customWidth="true"/>
    <col min="234" max="239" width="7.875" customWidth="true"/>
    <col min="240" max="241" width="1.125" customWidth="true"/>
  </cols>
  <sheetData>
    <row xmlns:x14ac="http://schemas.microsoft.com/office/spreadsheetml/2009/9/ac" r="1" s="305" customFormat="true" ht="30" customHeight="true" x14ac:dyDescent="0.25">
      <c r="B1" s="319" t="s">
        <v>28</v>
      </c>
      <c r="C1" s="372" t="s">
        <v>221</v>
      </c>
      <c r="D1" s="314" t="s">
        <v>173</v>
      </c>
      <c r="E1" s="314"/>
      <c r="F1" s="314"/>
      <c r="G1" s="314"/>
      <c r="H1" s="314"/>
      <c r="I1" s="318"/>
      <c r="J1" s="306"/>
      <c r="K1" s="306"/>
      <c r="L1" s="319" t="s">
        <v>28</v>
      </c>
      <c r="M1" s="372" t="s">
        <v>222</v>
      </c>
      <c r="N1" s="314" t="s">
        <v>173</v>
      </c>
      <c r="O1" s="314"/>
      <c r="P1" s="314"/>
      <c r="Q1" s="314"/>
      <c r="R1" s="314"/>
      <c r="S1" s="318"/>
      <c r="T1" s="306"/>
      <c r="U1" s="306"/>
      <c r="V1" s="319" t="s">
        <v>28</v>
      </c>
      <c r="W1" s="372" t="s">
        <v>223</v>
      </c>
      <c r="X1" s="314" t="s">
        <v>173</v>
      </c>
      <c r="Y1" s="314"/>
      <c r="Z1" s="314"/>
      <c r="AA1" s="314"/>
      <c r="AB1" s="314"/>
      <c r="AC1" s="318"/>
      <c r="AD1" s="306"/>
      <c r="AE1" s="306"/>
      <c r="AF1" s="319" t="s">
        <v>28</v>
      </c>
      <c r="AG1" s="372">
        <v>2016</v>
      </c>
      <c r="AH1" s="314" t="s">
        <v>173</v>
      </c>
      <c r="AI1" s="314"/>
      <c r="AJ1" s="314"/>
      <c r="AK1" s="314"/>
      <c r="AL1" s="314"/>
      <c r="AM1" s="318"/>
      <c r="AN1" s="306"/>
      <c r="AO1" s="306"/>
      <c r="BA1" s="244"/>
      <c r="BB1" s="244"/>
      <c r="BC1" s="244"/>
      <c r="BD1" s="244"/>
      <c r="BE1" s="244"/>
      <c r="BF1" s="244"/>
      <c r="BG1" s="244"/>
    </row>
    <row xmlns:x14ac="http://schemas.microsoft.com/office/spreadsheetml/2009/9/ac" r="2" s="305" customFormat="true" ht="30" customHeight="true" x14ac:dyDescent="0.25">
      <c r="A2" s="557" t="s">
        <v>247</v>
      </c>
      <c r="B2" s="315" t="s">
        <v>218</v>
      </c>
      <c r="C2" s="236" t="s">
        <v>174</v>
      </c>
      <c r="D2" s="236" t="s">
        <v>183</v>
      </c>
      <c r="E2" s="316"/>
      <c r="F2" s="316"/>
      <c r="G2" s="316"/>
      <c r="H2" s="316"/>
      <c r="I2" s="317"/>
      <c r="J2" s="306" t="s">
        <v>224</v>
      </c>
      <c r="K2" s="306"/>
      <c r="L2" s="315" t="s">
        <v>219</v>
      </c>
      <c r="M2" s="236" t="s">
        <v>174</v>
      </c>
      <c r="N2" s="236" t="s">
        <v>180</v>
      </c>
      <c r="O2" s="316"/>
      <c r="P2" s="316"/>
      <c r="Q2" s="316"/>
      <c r="R2" s="316"/>
      <c r="S2" s="317"/>
      <c r="T2" s="306" t="s">
        <v>224</v>
      </c>
      <c r="U2" s="306"/>
      <c r="V2" s="315" t="s">
        <v>220</v>
      </c>
      <c r="W2" s="236" t="s">
        <v>174</v>
      </c>
      <c r="X2" s="236" t="s">
        <v>184</v>
      </c>
      <c r="Y2" s="316"/>
      <c r="Z2" s="316"/>
      <c r="AA2" s="316"/>
      <c r="AB2" s="316"/>
      <c r="AC2" s="317"/>
      <c r="AD2" s="306" t="s">
        <v>224</v>
      </c>
      <c r="AE2" s="306"/>
      <c r="AF2" s="315" t="s">
        <v>241</v>
      </c>
      <c r="AG2" s="236" t="s">
        <v>253</v>
      </c>
      <c r="AH2" s="236" t="s">
        <v>242</v>
      </c>
      <c r="AI2" s="316"/>
      <c r="AJ2" s="316"/>
      <c r="AK2" s="316"/>
      <c r="AL2" s="316"/>
      <c r="AM2" s="317"/>
      <c r="AN2" s="306" t="s">
        <v>224</v>
      </c>
      <c r="AO2" s="306"/>
      <c r="BB2" s="244"/>
      <c r="BC2" s="244"/>
      <c r="BD2" s="244"/>
      <c r="BE2" s="244"/>
      <c r="BF2" s="244"/>
      <c r="BG2" s="244"/>
    </row>
    <row xmlns:x14ac="http://schemas.microsoft.com/office/spreadsheetml/2009/9/ac" r="3" s="244" customFormat="true" ht="18" customHeight="true" x14ac:dyDescent="0.25">
      <c r="A3" s="557"/>
      <c r="B3" s="237" t="s">
        <v>162</v>
      </c>
      <c r="C3" s="238" t="s">
        <v>56</v>
      </c>
      <c r="D3" s="239" t="s">
        <v>7</v>
      </c>
      <c r="E3" s="240" t="s">
        <v>1</v>
      </c>
      <c r="F3" s="240" t="s">
        <v>2</v>
      </c>
      <c r="G3" s="240" t="s">
        <v>16</v>
      </c>
      <c r="H3" s="240" t="s">
        <v>17</v>
      </c>
      <c r="I3" s="241" t="s">
        <v>18</v>
      </c>
      <c r="J3" s="242"/>
      <c r="K3" s="242"/>
      <c r="L3" s="237" t="s">
        <v>162</v>
      </c>
      <c r="M3" s="238" t="s">
        <v>56</v>
      </c>
      <c r="N3" s="239" t="s">
        <v>7</v>
      </c>
      <c r="O3" s="240" t="s">
        <v>1</v>
      </c>
      <c r="P3" s="240" t="s">
        <v>2</v>
      </c>
      <c r="Q3" s="240" t="s">
        <v>16</v>
      </c>
      <c r="R3" s="240" t="s">
        <v>17</v>
      </c>
      <c r="S3" s="241" t="s">
        <v>18</v>
      </c>
      <c r="T3" s="242"/>
      <c r="U3" s="242"/>
      <c r="V3" s="237" t="s">
        <v>162</v>
      </c>
      <c r="W3" s="238" t="s">
        <v>56</v>
      </c>
      <c r="X3" s="239" t="s">
        <v>7</v>
      </c>
      <c r="Y3" s="240" t="s">
        <v>1</v>
      </c>
      <c r="Z3" s="240" t="s">
        <v>2</v>
      </c>
      <c r="AA3" s="240" t="s">
        <v>16</v>
      </c>
      <c r="AB3" s="240" t="s">
        <v>17</v>
      </c>
      <c r="AC3" s="241" t="s">
        <v>18</v>
      </c>
      <c r="AD3" s="242"/>
      <c r="AE3" s="242"/>
      <c r="AF3" s="237" t="s">
        <v>162</v>
      </c>
      <c r="AG3" s="238" t="s">
        <v>56</v>
      </c>
      <c r="AH3" s="239" t="s">
        <v>7</v>
      </c>
      <c r="AI3" s="240" t="s">
        <v>1</v>
      </c>
      <c r="AJ3" s="240" t="s">
        <v>2</v>
      </c>
      <c r="AK3" s="240" t="s">
        <v>16</v>
      </c>
      <c r="AL3" s="240" t="s">
        <v>17</v>
      </c>
      <c r="AM3" s="241" t="s">
        <v>18</v>
      </c>
      <c r="AN3" s="242"/>
      <c r="AO3" s="242"/>
      <c r="AP3" s="243"/>
      <c r="AZ3" s="243"/>
      <c r="BA3" s="243"/>
      <c r="BB3" s="235"/>
      <c r="BC3" s="235"/>
      <c r="BD3" s="235"/>
      <c r="BE3" s="235"/>
      <c r="BF3" s="235"/>
      <c r="BG3" s="235"/>
      <c r="BJ3" s="243"/>
      <c r="BT3" s="243"/>
      <c r="CD3" s="243"/>
      <c r="CN3" s="243"/>
      <c r="CX3" s="243"/>
      <c r="DH3" s="243"/>
      <c r="DR3" s="243"/>
      <c r="EB3" s="243"/>
      <c r="EL3" s="243"/>
      <c r="EV3" s="243"/>
      <c r="FF3" s="243"/>
      <c r="FP3" s="243"/>
      <c r="FZ3" s="243"/>
      <c r="GJ3" s="243"/>
      <c r="GT3" s="243"/>
      <c r="HD3" s="243"/>
      <c r="HN3" s="243"/>
      <c r="HX3" s="243"/>
    </row>
    <row xmlns:x14ac="http://schemas.microsoft.com/office/spreadsheetml/2009/9/ac" r="4" s="4" customFormat="true" x14ac:dyDescent="0.25">
      <c r="A4" s="377" t="str">
        <f>IF(ISBLANK('Data Summary'!A6),"",'Data Summary'!A6)</f>
        <v>HTI_2003_CEN</v>
      </c>
      <c r="B4" s="107"/>
      <c r="C4" s="15" t="s">
        <v>24</v>
      </c>
      <c r="D4" s="9" t="str">
        <f t="shared" ref="D4:I4" si="0">IF(COUNTA(D13)=0,"",D13)</f>
        <v/>
      </c>
      <c r="E4" s="9" t="str">
        <f t="shared" si="0"/>
        <v/>
      </c>
      <c r="F4" s="9" t="str">
        <f t="shared" si="0"/>
        <v/>
      </c>
      <c r="G4" s="9" t="str">
        <f t="shared" si="0"/>
        <v/>
      </c>
      <c r="H4" s="9" t="str">
        <f t="shared" si="0"/>
        <v/>
      </c>
      <c r="I4" s="29" t="str">
        <f t="shared" si="0"/>
        <v/>
      </c>
      <c r="J4" s="24"/>
      <c r="K4" s="24"/>
      <c r="L4" s="107"/>
      <c r="M4" s="15" t="s">
        <v>24</v>
      </c>
      <c r="N4" s="9" t="str">
        <f t="shared" ref="N4:S4" si="1">IF(COUNTA(N13)=0,"",N13)</f>
        <v/>
      </c>
      <c r="O4" s="9" t="str">
        <f t="shared" si="1"/>
        <v/>
      </c>
      <c r="P4" s="9" t="str">
        <f t="shared" si="1"/>
        <v/>
      </c>
      <c r="Q4" s="9" t="str">
        <f t="shared" si="1"/>
        <v/>
      </c>
      <c r="R4" s="9" t="str">
        <f t="shared" si="1"/>
        <v/>
      </c>
      <c r="S4" s="29" t="str">
        <f t="shared" si="1"/>
        <v/>
      </c>
      <c r="T4" s="24"/>
      <c r="U4" s="24"/>
      <c r="V4" s="107"/>
      <c r="W4" s="15" t="s">
        <v>24</v>
      </c>
      <c r="X4" s="9" t="str">
        <f t="shared" ref="X4:AC4" si="2">IF(COUNTA(X13)=0,"",X13)</f>
        <v/>
      </c>
      <c r="Y4" s="9" t="str">
        <f t="shared" si="2"/>
        <v/>
      </c>
      <c r="Z4" s="9" t="str">
        <f t="shared" si="2"/>
        <v/>
      </c>
      <c r="AA4" s="9" t="str">
        <f t="shared" si="2"/>
        <v/>
      </c>
      <c r="AB4" s="9" t="str">
        <f t="shared" si="2"/>
        <v/>
      </c>
      <c r="AC4" s="29" t="str">
        <f t="shared" si="2"/>
        <v/>
      </c>
      <c r="AD4" s="24"/>
      <c r="AE4" s="24"/>
      <c r="AF4" s="107"/>
      <c r="AG4" s="15" t="s">
        <v>24</v>
      </c>
      <c r="AH4" s="9" t="str">
        <f t="shared" ref="AH4:AM4" si="3">IF(COUNTA(AH13)=0,"",AH13)</f>
        <v/>
      </c>
      <c r="AI4" s="9" t="str">
        <f t="shared" si="3"/>
        <v/>
      </c>
      <c r="AJ4" s="9" t="str">
        <f t="shared" si="3"/>
        <v/>
      </c>
      <c r="AK4" s="9" t="str">
        <f t="shared" si="3"/>
        <v/>
      </c>
      <c r="AL4" s="9" t="str">
        <f t="shared" si="3"/>
        <v/>
      </c>
      <c r="AM4" s="29" t="str">
        <f t="shared" si="3"/>
        <v/>
      </c>
      <c r="AN4" s="24"/>
      <c r="AO4" s="24"/>
      <c r="AP4" s="115"/>
      <c r="AZ4" s="115"/>
      <c r="BA4" s="115"/>
      <c r="BB4" s="132"/>
      <c r="BC4" s="132"/>
      <c r="BD4" s="132"/>
      <c r="BE4" s="132"/>
      <c r="BF4" s="132"/>
      <c r="BG4" s="132"/>
      <c r="BJ4" s="115"/>
      <c r="BT4" s="115"/>
      <c r="CD4" s="115"/>
      <c r="CN4" s="115"/>
      <c r="CX4" s="115"/>
      <c r="DH4" s="115"/>
      <c r="DR4" s="115"/>
      <c r="EB4" s="115"/>
      <c r="EL4" s="115"/>
      <c r="EV4" s="115"/>
      <c r="FF4" s="115"/>
      <c r="FP4" s="115"/>
      <c r="FZ4" s="115"/>
      <c r="GJ4" s="115"/>
      <c r="GT4" s="115"/>
      <c r="HD4" s="115"/>
      <c r="HN4" s="115"/>
      <c r="HX4" s="115"/>
    </row>
    <row xmlns:x14ac="http://schemas.microsoft.com/office/spreadsheetml/2009/9/ac" r="5" s="4" customFormat="true" x14ac:dyDescent="0.25">
      <c r="A5" s="377" t="str">
        <f ca="true">IF(ISBLANK('Data Summary'!A7),"",'Data Summary'!A7)</f>
        <v>HTI_2011_CEN</v>
      </c>
      <c r="B5" s="107"/>
      <c r="C5" s="15" t="s">
        <v>0</v>
      </c>
      <c r="D5" s="9"/>
      <c r="E5" s="9"/>
      <c r="F5" s="9"/>
      <c r="G5" s="9"/>
      <c r="H5" s="9"/>
      <c r="I5" s="29"/>
      <c r="J5" s="24"/>
      <c r="K5" s="24"/>
      <c r="L5" s="107"/>
      <c r="M5" s="15" t="s">
        <v>0</v>
      </c>
      <c r="N5" s="9"/>
      <c r="O5" s="9"/>
      <c r="P5" s="9"/>
      <c r="Q5" s="9"/>
      <c r="R5" s="9"/>
      <c r="S5" s="29"/>
      <c r="T5" s="24"/>
      <c r="U5" s="24"/>
      <c r="V5" s="107"/>
      <c r="W5" s="15" t="s">
        <v>0</v>
      </c>
      <c r="X5" s="9"/>
      <c r="Y5" s="9"/>
      <c r="Z5" s="9"/>
      <c r="AA5" s="9"/>
      <c r="AB5" s="9"/>
      <c r="AC5" s="29"/>
      <c r="AD5" s="24"/>
      <c r="AE5" s="24"/>
      <c r="AF5" s="107"/>
      <c r="AG5" s="15" t="s">
        <v>0</v>
      </c>
      <c r="AH5" s="9"/>
      <c r="AI5" s="9"/>
      <c r="AJ5" s="9"/>
      <c r="AK5" s="9"/>
      <c r="AL5" s="9"/>
      <c r="AM5" s="29"/>
      <c r="AN5" s="24"/>
      <c r="AO5" s="24"/>
      <c r="AP5" s="115"/>
      <c r="AZ5" s="115"/>
      <c r="BA5" s="115"/>
      <c r="BB5" s="132"/>
      <c r="BC5" s="132"/>
      <c r="BD5" s="132"/>
      <c r="BE5" s="132"/>
      <c r="BF5" s="132"/>
      <c r="BG5" s="132"/>
      <c r="BJ5" s="115"/>
      <c r="BT5" s="115"/>
      <c r="CD5" s="115"/>
      <c r="CN5" s="115"/>
      <c r="CX5" s="115"/>
      <c r="DH5" s="115"/>
      <c r="DR5" s="115"/>
      <c r="EB5" s="115"/>
      <c r="EL5" s="115"/>
      <c r="EV5" s="115"/>
      <c r="FF5" s="115"/>
      <c r="FP5" s="115"/>
      <c r="FZ5" s="115"/>
      <c r="GJ5" s="115"/>
      <c r="GT5" s="115"/>
      <c r="HD5" s="115"/>
      <c r="HN5" s="115"/>
      <c r="HX5" s="115"/>
    </row>
    <row xmlns:x14ac="http://schemas.microsoft.com/office/spreadsheetml/2009/9/ac" r="6" s="4" customFormat="true" x14ac:dyDescent="0.2">
      <c r="A6" s="377" t="str">
        <f ca="true">IF(ISBLANK('Data Summary'!A8),"",'Data Summary'!A8)</f>
        <v>HTI_2014_CEN</v>
      </c>
      <c r="B6" s="107"/>
      <c r="C6" s="15" t="s">
        <v>19</v>
      </c>
      <c r="D6" s="9">
        <f>IF(COUNTA(D14:D25)=0,"",SUMPRODUCT(D14:D25,C14:C25))</f>
        <v>23</v>
      </c>
      <c r="E6" s="9" t="str">
        <f>IF(COUNTA(E14:E25)=0,"",SUMPRODUCT(E14:E25,C14:C25))</f>
        <v/>
      </c>
      <c r="F6" s="9" t="str">
        <f>IF(COUNTA(F14:F25)=0,"",SUMPRODUCT(F14:F25,C14:C25))</f>
        <v/>
      </c>
      <c r="G6" s="9" t="str">
        <f>IF(COUNTA(G14:G25)=0,"",SUMPRODUCT(G14:G25,C14:C25))</f>
        <v/>
      </c>
      <c r="H6" s="9" t="str">
        <f>IF(COUNTA(H14:H25)=0,"",SUMPRODUCT(H14:H25,C14:C25))</f>
        <v/>
      </c>
      <c r="I6" s="29" t="str">
        <f>IF(COUNTA(I14:I25)=0,"",SUMPRODUCT(I14:I25,C14:C25))</f>
        <v/>
      </c>
      <c r="J6" s="24"/>
      <c r="K6" s="24"/>
      <c r="L6" s="107"/>
      <c r="M6" s="15" t="s">
        <v>19</v>
      </c>
      <c r="N6" s="9">
        <f>IF(COUNTA(N14:N25)=0,"",SUMPRODUCT(N14:N25,M14:M25))</f>
        <v>39.00796439447177</v>
      </c>
      <c r="O6" s="9">
        <f>IF(COUNTA(O14:O25)=0,"",SUMPRODUCT(O14:O25,M14:M25))</f>
        <v>47.166645152962438</v>
      </c>
      <c r="P6" s="9">
        <f>IF(COUNTA(P14:P25)=0,"",SUMPRODUCT(P14:P25,M14:M25))</f>
        <v>32.232822381820128</v>
      </c>
      <c r="Q6" s="9" t="str">
        <f>IF(COUNTA(Q14:Q25)=0,"",SUMPRODUCT(Q14:Q25,M14:M25))</f>
        <v/>
      </c>
      <c r="R6" s="9">
        <f>IF(COUNTA(R14:R25)=0,"",SUMPRODUCT(R14:R25,M14:M25))</f>
        <v>41.33</v>
      </c>
      <c r="S6" s="29">
        <f>IF(COUNTA(S14:S25)=0,"",SUMPRODUCT(S14:S25,M14:M25))</f>
        <v>29.91</v>
      </c>
      <c r="T6" s="24"/>
      <c r="U6" s="24"/>
      <c r="V6" s="107"/>
      <c r="W6" s="15" t="s">
        <v>19</v>
      </c>
      <c r="X6" s="9">
        <f>IF(COUNTA(X14:X25)=0,"",SUMPRODUCT(X14:X25,W14:W25))</f>
        <v>55.52946701103545</v>
      </c>
      <c r="Y6" s="9" t="str">
        <f>IF(COUNTA(Y14:Y25)=0,"",SUMPRODUCT(Y14:Y25,W14:W25))</f>
        <v/>
      </c>
      <c r="Z6" s="9" t="str">
        <f>IF(COUNTA(Z14:Z25)=0,"",SUMPRODUCT(Z14:Z25,W14:W25))</f>
        <v/>
      </c>
      <c r="AA6" s="9" t="str">
        <f>IF(COUNTA(AA14:AA25)=0,"",SUMPRODUCT(AA14:AA25,W14:W25))</f>
        <v/>
      </c>
      <c r="AB6" s="9">
        <f>IF(COUNTA(AB14:AB25)=0,"",SUMPRODUCT(AB14:AB25,W14:W25))</f>
        <v>55.52946701103545</v>
      </c>
      <c r="AC6" s="29" t="str">
        <f>IF(COUNTA(AC14:AC25)=0,"",SUMPRODUCT(AC14:AC25,W14:W25))</f>
        <v/>
      </c>
      <c r="AD6" s="24"/>
      <c r="AE6" s="24"/>
      <c r="AF6" s="109" t="s">
        <v>181</v>
      </c>
      <c r="AG6" s="15" t="s">
        <v>19</v>
      </c>
      <c r="AH6" s="9">
        <f>IF(COUNTA(AH14:AH25)=0,"",SUMPRODUCT(AH14:AH25,AG14:AG25))</f>
        <v>44.091015305526348</v>
      </c>
      <c r="AI6" s="9" t="str">
        <f>IF(COUNTA(AI14:AI25)=0,"",SUMPRODUCT(AI14:AI25,AG14:AG25))</f>
        <v/>
      </c>
      <c r="AJ6" s="9" t="str">
        <f>IF(COUNTA(AJ14:AJ25)=0,"",SUMPRODUCT(AJ14:AJ25,AG14:AG25))</f>
        <v/>
      </c>
      <c r="AK6" s="9">
        <f>IF(COUNTA(AK14:AK25)=0,"",SUMPRODUCT(AK14:AK25,AG14:AG25))</f>
        <v>45.616123820052721</v>
      </c>
      <c r="AL6" s="9">
        <f>IF(COUNTA(AL14:AL25)=0,"",SUMPRODUCT(AL14:AL25,AG14:AG25))</f>
        <v>45.028041415012943</v>
      </c>
      <c r="AM6" s="29">
        <f>IF(COUNTA(AM14:AM25)=0,"",SUMPRODUCT(AM14:AM25,AG14:AG25))</f>
        <v>35.113145181795069</v>
      </c>
      <c r="AN6" s="24"/>
      <c r="AO6" s="24"/>
      <c r="AP6" s="115"/>
      <c r="AZ6" s="115"/>
      <c r="BA6" s="115"/>
      <c r="BB6" s="132"/>
      <c r="BC6" s="132"/>
      <c r="BD6" s="132"/>
      <c r="BE6" s="132"/>
      <c r="BF6" s="132"/>
      <c r="BG6" s="132"/>
      <c r="BJ6" s="115"/>
      <c r="BT6" s="115"/>
      <c r="CD6" s="115"/>
      <c r="CN6" s="115"/>
      <c r="CX6" s="115"/>
      <c r="DH6" s="115"/>
      <c r="DR6" s="115"/>
      <c r="EB6" s="115"/>
      <c r="EL6" s="115"/>
      <c r="EV6" s="115"/>
      <c r="FF6" s="115"/>
      <c r="FP6" s="115"/>
      <c r="FZ6" s="115"/>
      <c r="GJ6" s="115"/>
      <c r="GT6" s="115"/>
      <c r="HD6" s="115"/>
      <c r="HN6" s="115"/>
      <c r="HX6" s="115"/>
    </row>
    <row xmlns:x14ac="http://schemas.microsoft.com/office/spreadsheetml/2009/9/ac" r="7" s="4" customFormat="true" x14ac:dyDescent="0.25">
      <c r="A7" s="377" t="str">
        <f ca="true">IF(ISBLANK('Data Summary'!A9),"",'Data Summary'!A9)</f>
        <v>HTI_2016_EMIS</v>
      </c>
      <c r="B7" s="107"/>
      <c r="C7" s="45" t="s">
        <v>38</v>
      </c>
      <c r="D7" s="8"/>
      <c r="E7" s="8"/>
      <c r="F7" s="8"/>
      <c r="G7" s="8"/>
      <c r="H7" s="8"/>
      <c r="I7" s="29"/>
      <c r="J7" s="24"/>
      <c r="K7" s="24"/>
      <c r="L7" s="107"/>
      <c r="M7" s="45" t="s">
        <v>38</v>
      </c>
      <c r="N7" s="8"/>
      <c r="O7" s="8"/>
      <c r="P7" s="8"/>
      <c r="Q7" s="8"/>
      <c r="R7" s="8"/>
      <c r="S7" s="29"/>
      <c r="T7" s="24"/>
      <c r="U7" s="24"/>
      <c r="V7" s="107"/>
      <c r="W7" s="45" t="s">
        <v>38</v>
      </c>
      <c r="X7" s="8"/>
      <c r="Y7" s="8"/>
      <c r="Z7" s="8"/>
      <c r="AA7" s="8"/>
      <c r="AB7" s="8"/>
      <c r="AC7" s="29"/>
      <c r="AD7" s="24"/>
      <c r="AE7" s="24"/>
      <c r="AF7" s="107"/>
      <c r="AG7" s="45" t="s">
        <v>38</v>
      </c>
      <c r="AH7" s="8"/>
      <c r="AI7" s="8"/>
      <c r="AJ7" s="8"/>
      <c r="AK7" s="8"/>
      <c r="AL7" s="8"/>
      <c r="AM7" s="29"/>
      <c r="AN7" s="24"/>
      <c r="AO7" s="24"/>
      <c r="AP7" s="115"/>
      <c r="AZ7" s="115"/>
      <c r="BA7" s="115"/>
      <c r="BB7" s="132"/>
      <c r="BC7" s="132"/>
      <c r="BD7" s="132"/>
      <c r="BE7" s="132"/>
      <c r="BF7" s="132"/>
      <c r="BG7" s="132"/>
      <c r="BJ7" s="115"/>
      <c r="BT7" s="115"/>
      <c r="CD7" s="115"/>
      <c r="CN7" s="115"/>
      <c r="CX7" s="115"/>
      <c r="DH7" s="115"/>
      <c r="DR7" s="115"/>
      <c r="EB7" s="115"/>
      <c r="EL7" s="115"/>
      <c r="EV7" s="115"/>
      <c r="FF7" s="115"/>
      <c r="FP7" s="115"/>
      <c r="FZ7" s="115"/>
      <c r="GJ7" s="115"/>
      <c r="GT7" s="115"/>
      <c r="HD7" s="115"/>
      <c r="HN7" s="115"/>
      <c r="HX7" s="115"/>
    </row>
    <row xmlns:x14ac="http://schemas.microsoft.com/office/spreadsheetml/2009/9/ac" r="8" s="4" customFormat="true" ht="15.6" customHeight="true" x14ac:dyDescent="0.25">
      <c r="A8" s="378" t="str">
        <f ca="true">IF(ISBLANK('Data Summary'!A10),"",'Data Summary'!A10)</f>
        <v/>
      </c>
      <c r="B8" s="107"/>
      <c r="C8" s="45" t="s">
        <v>104</v>
      </c>
      <c r="D8" s="9"/>
      <c r="E8" s="9"/>
      <c r="F8" s="9"/>
      <c r="G8" s="9"/>
      <c r="H8" s="9"/>
      <c r="I8" s="29"/>
      <c r="J8" s="24"/>
      <c r="K8" s="24"/>
      <c r="L8" s="107"/>
      <c r="M8" s="45" t="s">
        <v>104</v>
      </c>
      <c r="N8" s="9"/>
      <c r="O8" s="9"/>
      <c r="P8" s="9"/>
      <c r="Q8" s="9"/>
      <c r="R8" s="9"/>
      <c r="S8" s="29"/>
      <c r="T8" s="24"/>
      <c r="U8" s="24"/>
      <c r="V8" s="107"/>
      <c r="W8" s="45" t="s">
        <v>104</v>
      </c>
      <c r="X8" s="9"/>
      <c r="Y8" s="9"/>
      <c r="Z8" s="9"/>
      <c r="AA8" s="9"/>
      <c r="AB8" s="9"/>
      <c r="AC8" s="29"/>
      <c r="AD8" s="24"/>
      <c r="AE8" s="24"/>
      <c r="AF8" s="107"/>
      <c r="AG8" s="45" t="s">
        <v>104</v>
      </c>
      <c r="AH8" s="9"/>
      <c r="AI8" s="9"/>
      <c r="AJ8" s="9"/>
      <c r="AK8" s="9"/>
      <c r="AL8" s="9"/>
      <c r="AM8" s="29"/>
      <c r="AN8" s="24"/>
      <c r="AO8" s="24"/>
      <c r="AP8" s="115"/>
      <c r="AZ8" s="115"/>
      <c r="BA8" s="115"/>
      <c r="BB8" s="132"/>
      <c r="BC8" s="132"/>
      <c r="BD8" s="132"/>
      <c r="BE8" s="132"/>
      <c r="BF8" s="132"/>
      <c r="BG8" s="132"/>
      <c r="BJ8" s="115"/>
      <c r="BT8" s="115"/>
      <c r="CD8" s="115"/>
      <c r="CN8" s="115"/>
      <c r="CX8" s="115"/>
      <c r="DH8" s="115"/>
      <c r="DR8" s="115"/>
      <c r="EB8" s="115"/>
      <c r="EL8" s="115"/>
      <c r="EV8" s="115"/>
      <c r="FF8" s="115"/>
      <c r="FP8" s="115"/>
      <c r="FZ8" s="115"/>
      <c r="GJ8" s="115"/>
      <c r="GT8" s="115"/>
      <c r="HD8" s="115"/>
      <c r="HN8" s="115"/>
      <c r="HX8" s="115"/>
    </row>
    <row xmlns:x14ac="http://schemas.microsoft.com/office/spreadsheetml/2009/9/ac" r="9" s="4" customFormat="true" x14ac:dyDescent="0.25">
      <c r="A9" s="378" t="str">
        <f ca="true">IF(ISBLANK('Data Summary'!A11),"",'Data Summary'!A11)</f>
        <v/>
      </c>
      <c r="B9" s="107"/>
      <c r="C9" s="56" t="s">
        <v>163</v>
      </c>
      <c r="D9" s="8"/>
      <c r="E9" s="8"/>
      <c r="F9" s="8"/>
      <c r="G9" s="8"/>
      <c r="H9" s="8"/>
      <c r="I9" s="26"/>
      <c r="J9" s="24"/>
      <c r="K9" s="24"/>
      <c r="L9" s="107"/>
      <c r="M9" s="56" t="s">
        <v>163</v>
      </c>
      <c r="N9" s="8"/>
      <c r="O9" s="8"/>
      <c r="P9" s="8"/>
      <c r="Q9" s="8"/>
      <c r="R9" s="8"/>
      <c r="S9" s="26"/>
      <c r="T9" s="24"/>
      <c r="U9" s="24"/>
      <c r="V9" s="107"/>
      <c r="W9" s="56" t="s">
        <v>163</v>
      </c>
      <c r="X9" s="8"/>
      <c r="Y9" s="8"/>
      <c r="Z9" s="8"/>
      <c r="AA9" s="8"/>
      <c r="AB9" s="8"/>
      <c r="AC9" s="26"/>
      <c r="AD9" s="24"/>
      <c r="AE9" s="24"/>
      <c r="AF9" s="107"/>
      <c r="AG9" s="56" t="s">
        <v>163</v>
      </c>
      <c r="AH9" s="8"/>
      <c r="AI9" s="8"/>
      <c r="AJ9" s="8"/>
      <c r="AK9" s="8"/>
      <c r="AL9" s="8"/>
      <c r="AM9" s="26"/>
      <c r="AN9" s="24"/>
      <c r="AO9" s="24"/>
      <c r="AP9" s="115"/>
      <c r="AZ9" s="115"/>
      <c r="BA9" s="115"/>
      <c r="BB9" s="132"/>
      <c r="BC9" s="132"/>
      <c r="BD9" s="132"/>
      <c r="BE9" s="132"/>
      <c r="BF9" s="132"/>
      <c r="BG9" s="132"/>
      <c r="BJ9" s="115"/>
      <c r="BT9" s="115"/>
      <c r="CD9" s="115"/>
      <c r="CN9" s="115"/>
      <c r="CX9" s="115"/>
      <c r="DH9" s="115"/>
      <c r="DR9" s="115"/>
      <c r="EB9" s="115"/>
      <c r="EL9" s="115"/>
      <c r="EV9" s="115"/>
      <c r="FF9" s="115"/>
      <c r="FP9" s="115"/>
      <c r="FZ9" s="115"/>
      <c r="GJ9" s="115"/>
      <c r="GT9" s="115"/>
      <c r="HD9" s="115"/>
      <c r="HN9" s="115"/>
      <c r="HX9" s="115"/>
    </row>
    <row xmlns:x14ac="http://schemas.microsoft.com/office/spreadsheetml/2009/9/ac" r="10" s="4" customFormat="true" x14ac:dyDescent="0.25">
      <c r="A10" s="378" t="str">
        <f ca="true">IF(ISBLANK('Data Summary'!A12),"",'Data Summary'!A12)</f>
        <v/>
      </c>
      <c r="B10" s="107"/>
      <c r="C10" s="56" t="s">
        <v>105</v>
      </c>
      <c r="D10" s="19"/>
      <c r="E10" s="7"/>
      <c r="F10" s="7"/>
      <c r="G10" s="7"/>
      <c r="H10" s="7"/>
      <c r="I10" s="26"/>
      <c r="J10" s="24"/>
      <c r="K10" s="24"/>
      <c r="L10" s="107"/>
      <c r="M10" s="56" t="s">
        <v>105</v>
      </c>
      <c r="N10" s="19"/>
      <c r="O10" s="7"/>
      <c r="P10" s="7"/>
      <c r="Q10" s="7"/>
      <c r="R10" s="7"/>
      <c r="S10" s="26"/>
      <c r="T10" s="24"/>
      <c r="U10" s="24"/>
      <c r="V10" s="107"/>
      <c r="W10" s="56" t="s">
        <v>105</v>
      </c>
      <c r="X10" s="19"/>
      <c r="Y10" s="7"/>
      <c r="Z10" s="7"/>
      <c r="AA10" s="7"/>
      <c r="AB10" s="7"/>
      <c r="AC10" s="26"/>
      <c r="AD10" s="24"/>
      <c r="AE10" s="24"/>
      <c r="AF10" s="107"/>
      <c r="AG10" s="56" t="s">
        <v>105</v>
      </c>
      <c r="AH10" s="19"/>
      <c r="AI10" s="7"/>
      <c r="AJ10" s="7"/>
      <c r="AK10" s="7"/>
      <c r="AL10" s="7"/>
      <c r="AM10" s="26"/>
      <c r="AN10" s="24"/>
      <c r="AO10" s="24"/>
      <c r="AP10" s="115"/>
      <c r="AZ10" s="115"/>
      <c r="BA10" s="115"/>
      <c r="BJ10" s="115"/>
      <c r="BT10" s="115"/>
      <c r="CD10" s="115"/>
      <c r="CN10" s="115"/>
      <c r="CX10" s="115"/>
      <c r="DH10" s="115"/>
      <c r="DR10" s="115"/>
      <c r="EB10" s="115"/>
      <c r="EL10" s="115"/>
      <c r="EV10" s="115"/>
      <c r="FF10" s="115"/>
      <c r="FP10" s="115"/>
      <c r="FZ10" s="115"/>
      <c r="GJ10" s="115"/>
      <c r="GT10" s="115"/>
      <c r="HD10" s="115"/>
      <c r="HN10" s="115"/>
      <c r="HX10" s="115"/>
    </row>
    <row xmlns:x14ac="http://schemas.microsoft.com/office/spreadsheetml/2009/9/ac" r="11" s="4" customFormat="true" x14ac:dyDescent="0.25">
      <c r="A11" s="378" t="str">
        <f ca="true">IF(ISBLANK('Data Summary'!A13),"",'Data Summary'!A13)</f>
        <v/>
      </c>
      <c r="B11" s="107"/>
      <c r="C11" s="56" t="s">
        <v>106</v>
      </c>
      <c r="D11" s="19"/>
      <c r="E11" s="7"/>
      <c r="F11" s="7"/>
      <c r="G11" s="7"/>
      <c r="H11" s="7"/>
      <c r="I11" s="26"/>
      <c r="J11" s="24"/>
      <c r="K11" s="24"/>
      <c r="L11" s="107"/>
      <c r="M11" s="56" t="s">
        <v>106</v>
      </c>
      <c r="N11" s="19"/>
      <c r="O11" s="7"/>
      <c r="P11" s="7"/>
      <c r="Q11" s="7"/>
      <c r="R11" s="7"/>
      <c r="S11" s="26"/>
      <c r="T11" s="24"/>
      <c r="U11" s="24"/>
      <c r="V11" s="107"/>
      <c r="W11" s="56" t="s">
        <v>106</v>
      </c>
      <c r="X11" s="19"/>
      <c r="Y11" s="7"/>
      <c r="Z11" s="7"/>
      <c r="AA11" s="7"/>
      <c r="AB11" s="7"/>
      <c r="AC11" s="26"/>
      <c r="AD11" s="24"/>
      <c r="AE11" s="24"/>
      <c r="AF11" s="107"/>
      <c r="AG11" s="56" t="s">
        <v>106</v>
      </c>
      <c r="AH11" s="19"/>
      <c r="AI11" s="7"/>
      <c r="AJ11" s="7"/>
      <c r="AK11" s="7"/>
      <c r="AL11" s="7"/>
      <c r="AM11" s="26"/>
      <c r="AN11" s="24"/>
      <c r="AO11" s="24"/>
      <c r="AP11" s="115"/>
      <c r="AZ11" s="115"/>
      <c r="BA11" s="115"/>
      <c r="BJ11" s="115"/>
      <c r="BT11" s="115"/>
      <c r="CD11" s="115"/>
      <c r="CN11" s="115"/>
      <c r="CX11" s="115"/>
      <c r="DH11" s="115"/>
      <c r="DR11" s="115"/>
      <c r="EB11" s="115"/>
      <c r="EL11" s="115"/>
      <c r="EV11" s="115"/>
      <c r="FF11" s="115"/>
      <c r="FP11" s="115"/>
      <c r="FZ11" s="115"/>
      <c r="GJ11" s="115"/>
      <c r="GT11" s="115"/>
      <c r="HD11" s="115"/>
      <c r="HN11" s="115"/>
      <c r="HX11" s="115"/>
    </row>
    <row xmlns:x14ac="http://schemas.microsoft.com/office/spreadsheetml/2009/9/ac" r="12" s="250" customFormat="true" ht="18" customHeight="true" x14ac:dyDescent="0.2">
      <c r="A12" s="378" t="str">
        <f ca="true">IF(ISBLANK('Data Summary'!A14),"",'Data Summary'!A14)</f>
        <v/>
      </c>
      <c r="B12" s="245" t="s">
        <v>57</v>
      </c>
      <c r="C12" s="246" t="s">
        <v>27</v>
      </c>
      <c r="D12" s="247"/>
      <c r="E12" s="247"/>
      <c r="F12" s="247"/>
      <c r="G12" s="247"/>
      <c r="H12" s="247"/>
      <c r="I12" s="248"/>
      <c r="J12" s="242"/>
      <c r="K12" s="242"/>
      <c r="L12" s="245" t="s">
        <v>57</v>
      </c>
      <c r="M12" s="246" t="s">
        <v>27</v>
      </c>
      <c r="N12" s="247"/>
      <c r="O12" s="247"/>
      <c r="P12" s="247"/>
      <c r="Q12" s="247"/>
      <c r="R12" s="247"/>
      <c r="S12" s="248"/>
      <c r="T12" s="242"/>
      <c r="U12" s="242"/>
      <c r="V12" s="245" t="s">
        <v>57</v>
      </c>
      <c r="W12" s="246" t="s">
        <v>27</v>
      </c>
      <c r="X12" s="247"/>
      <c r="Y12" s="247"/>
      <c r="Z12" s="247"/>
      <c r="AA12" s="247"/>
      <c r="AB12" s="247"/>
      <c r="AC12" s="248"/>
      <c r="AD12" s="242"/>
      <c r="AE12" s="242"/>
      <c r="AF12" s="245" t="s">
        <v>57</v>
      </c>
      <c r="AG12" s="246" t="s">
        <v>27</v>
      </c>
      <c r="AH12" s="247"/>
      <c r="AI12" s="247"/>
      <c r="AJ12" s="247"/>
      <c r="AK12" s="247"/>
      <c r="AL12" s="247"/>
      <c r="AM12" s="248"/>
      <c r="AN12" s="242"/>
      <c r="AO12" s="242"/>
      <c r="AP12" s="249"/>
      <c r="AZ12" s="249"/>
      <c r="BA12" s="249"/>
      <c r="BJ12" s="249"/>
      <c r="BT12" s="249"/>
      <c r="CD12" s="249"/>
      <c r="CN12" s="249"/>
      <c r="CX12" s="249"/>
      <c r="DH12" s="249"/>
      <c r="DR12" s="249"/>
      <c r="EB12" s="249"/>
      <c r="EL12" s="249"/>
      <c r="EV12" s="249"/>
      <c r="FF12" s="249"/>
      <c r="FP12" s="249"/>
      <c r="FZ12" s="249"/>
      <c r="GJ12" s="249"/>
      <c r="GT12" s="249"/>
      <c r="HD12" s="249"/>
      <c r="HN12" s="249"/>
      <c r="HX12" s="249"/>
    </row>
    <row xmlns:x14ac="http://schemas.microsoft.com/office/spreadsheetml/2009/9/ac" r="13" s="14" customFormat="true" ht="14.25" customHeight="true" x14ac:dyDescent="0.2">
      <c r="A13" s="378" t="str">
        <f ca="true">IF(ISBLANK('Data Summary'!A15),"",'Data Summary'!A15)</f>
        <v/>
      </c>
      <c r="B13" s="108" t="s">
        <v>55</v>
      </c>
      <c r="C13" s="5">
        <v>0</v>
      </c>
      <c r="D13" s="44"/>
      <c r="E13" s="44"/>
      <c r="F13" s="44"/>
      <c r="G13" s="44"/>
      <c r="H13" s="44"/>
      <c r="I13" s="57"/>
      <c r="J13" s="11"/>
      <c r="K13" s="11"/>
      <c r="L13" s="108" t="s">
        <v>55</v>
      </c>
      <c r="M13" s="5">
        <v>0</v>
      </c>
      <c r="N13" s="44"/>
      <c r="O13" s="44"/>
      <c r="P13" s="44"/>
      <c r="Q13" s="44"/>
      <c r="R13" s="44"/>
      <c r="S13" s="57"/>
      <c r="T13" s="11"/>
      <c r="U13" s="11"/>
      <c r="V13" s="108" t="s">
        <v>55</v>
      </c>
      <c r="W13" s="5">
        <v>0</v>
      </c>
      <c r="X13" s="44"/>
      <c r="Y13" s="44"/>
      <c r="Z13" s="44"/>
      <c r="AA13" s="44"/>
      <c r="AB13" s="44"/>
      <c r="AC13" s="57"/>
      <c r="AD13" s="11"/>
      <c r="AE13" s="11"/>
      <c r="AF13" s="108" t="s">
        <v>55</v>
      </c>
      <c r="AG13" s="5">
        <v>0</v>
      </c>
      <c r="AH13" s="44"/>
      <c r="AI13" s="44"/>
      <c r="AJ13" s="44"/>
      <c r="AK13" s="44"/>
      <c r="AL13" s="44"/>
      <c r="AM13" s="57"/>
      <c r="AN13" s="11"/>
      <c r="AO13" s="11"/>
      <c r="AP13" s="117"/>
      <c r="AZ13" s="117"/>
      <c r="BA13" s="133"/>
      <c r="BB13" s="133"/>
      <c r="BC13" s="133"/>
      <c r="BD13" s="133"/>
      <c r="BE13" s="133"/>
      <c r="BF13" s="133"/>
      <c r="BG13" s="133"/>
      <c r="BJ13" s="117"/>
      <c r="BT13" s="117"/>
      <c r="CD13" s="117"/>
      <c r="CN13" s="117"/>
      <c r="CX13" s="117"/>
      <c r="DH13" s="117"/>
      <c r="DR13" s="117"/>
      <c r="EB13" s="117"/>
      <c r="EL13" s="117"/>
      <c r="EV13" s="117"/>
      <c r="FF13" s="117"/>
      <c r="FP13" s="117"/>
      <c r="FZ13" s="117"/>
      <c r="GJ13" s="117"/>
      <c r="GT13" s="117"/>
      <c r="HD13" s="117"/>
      <c r="HN13" s="117"/>
      <c r="HX13" s="117"/>
    </row>
    <row xmlns:x14ac="http://schemas.microsoft.com/office/spreadsheetml/2009/9/ac" r="14" x14ac:dyDescent="0.25">
      <c r="A14" s="378" t="str">
        <f ca="true">IF(ISBLANK('Data Summary'!A16),"",'Data Summary'!A16)</f>
        <v/>
      </c>
      <c r="B14" s="109" t="s">
        <v>103</v>
      </c>
      <c r="C14" s="22">
        <v>0</v>
      </c>
      <c r="D14" s="44"/>
      <c r="E14" s="44"/>
      <c r="F14" s="44"/>
      <c r="G14" s="44"/>
      <c r="H14" s="44"/>
      <c r="I14" s="57"/>
      <c r="J14" s="11"/>
      <c r="K14" s="11"/>
      <c r="L14" s="109" t="s">
        <v>103</v>
      </c>
      <c r="M14" s="22">
        <v>0</v>
      </c>
      <c r="N14" s="44"/>
      <c r="O14" s="44"/>
      <c r="P14" s="44"/>
      <c r="Q14" s="44"/>
      <c r="R14" s="44"/>
      <c r="S14" s="57"/>
      <c r="T14" s="11"/>
      <c r="U14" s="11"/>
      <c r="V14" s="109" t="s">
        <v>103</v>
      </c>
      <c r="W14" s="22">
        <v>0</v>
      </c>
      <c r="X14" s="44"/>
      <c r="Y14" s="44"/>
      <c r="Z14" s="44"/>
      <c r="AA14" s="44"/>
      <c r="AB14" s="44"/>
      <c r="AC14" s="57"/>
      <c r="AD14" s="11"/>
      <c r="AE14" s="11"/>
      <c r="AF14" s="109" t="s">
        <v>103</v>
      </c>
      <c r="AG14" s="22">
        <v>0</v>
      </c>
      <c r="AH14" s="44"/>
      <c r="AI14" s="44"/>
      <c r="AJ14" s="44"/>
      <c r="AK14" s="44"/>
      <c r="AL14" s="44"/>
      <c r="AM14" s="57"/>
      <c r="AN14" s="11"/>
      <c r="AO14" s="11"/>
      <c r="BA14" s="134"/>
      <c r="BB14" s="134"/>
      <c r="BC14" s="134"/>
      <c r="BD14" s="134"/>
      <c r="BE14" s="134"/>
      <c r="BF14" s="134"/>
      <c r="BG14" s="134"/>
    </row>
    <row xmlns:x14ac="http://schemas.microsoft.com/office/spreadsheetml/2009/9/ac" r="15" s="2" customFormat="true" x14ac:dyDescent="0.25">
      <c r="A15" s="378" t="str">
        <f ca="true">IF(ISBLANK('Data Summary'!A17),"",'Data Summary'!A17)</f>
        <v/>
      </c>
      <c r="B15" s="109" t="s">
        <v>181</v>
      </c>
      <c r="C15" s="6">
        <v>1</v>
      </c>
      <c r="D15" s="44">
        <v>23</v>
      </c>
      <c r="E15" s="7"/>
      <c r="F15" s="7"/>
      <c r="G15" s="7"/>
      <c r="H15" s="44"/>
      <c r="I15" s="57"/>
      <c r="J15" s="11"/>
      <c r="K15" s="11"/>
      <c r="L15" s="109" t="s">
        <v>177</v>
      </c>
      <c r="M15" s="6">
        <v>1</v>
      </c>
      <c r="N15" s="44">
        <v>39.00796439447177</v>
      </c>
      <c r="O15" s="7">
        <v>47.166645152962438</v>
      </c>
      <c r="P15" s="7">
        <v>32.232822381820128</v>
      </c>
      <c r="Q15" s="7"/>
      <c r="R15" s="44">
        <v>41.33</v>
      </c>
      <c r="S15" s="57">
        <v>29.91</v>
      </c>
      <c r="T15" s="11"/>
      <c r="U15" s="11"/>
      <c r="V15" s="109" t="s">
        <v>181</v>
      </c>
      <c r="W15" s="6">
        <v>1</v>
      </c>
      <c r="X15" s="44">
        <f>AB15</f>
        <v>55.52946701103545</v>
      </c>
      <c r="Y15" s="7"/>
      <c r="Z15" s="7"/>
      <c r="AA15" s="7"/>
      <c r="AB15" s="44">
        <v>55.52946701103545</v>
      </c>
      <c r="AC15" s="57"/>
      <c r="AD15" s="11"/>
      <c r="AE15" s="11"/>
      <c r="AF15" s="109" t="s">
        <v>181</v>
      </c>
      <c r="AG15" s="6">
        <v>1</v>
      </c>
      <c r="AH15" s="44">
        <v>44.091015305526348</v>
      </c>
      <c r="AI15" s="7"/>
      <c r="AJ15" s="7"/>
      <c r="AK15" s="7">
        <v>45.616123820052721</v>
      </c>
      <c r="AL15" s="44">
        <v>45.028041415012943</v>
      </c>
      <c r="AM15" s="57">
        <v>35.113145181795069</v>
      </c>
      <c r="AN15" s="11"/>
      <c r="AO15" s="11"/>
      <c r="AP15" s="118"/>
      <c r="AZ15" s="118"/>
      <c r="BA15" s="135"/>
      <c r="BB15" s="135"/>
      <c r="BC15" s="135"/>
      <c r="BD15" s="135"/>
      <c r="BE15" s="135"/>
      <c r="BF15" s="135"/>
      <c r="BG15" s="135"/>
      <c r="BJ15" s="118"/>
      <c r="BT15" s="118"/>
      <c r="CD15" s="118"/>
      <c r="CN15" s="118"/>
      <c r="CX15" s="118"/>
      <c r="DH15" s="118"/>
      <c r="DR15" s="118"/>
      <c r="EB15" s="118"/>
      <c r="EL15" s="118"/>
      <c r="EV15" s="118"/>
      <c r="FF15" s="118"/>
      <c r="FP15" s="118"/>
      <c r="FZ15" s="118"/>
      <c r="GJ15" s="118"/>
      <c r="GT15" s="118"/>
      <c r="HD15" s="118"/>
      <c r="HN15" s="118"/>
      <c r="HX15" s="118"/>
    </row>
    <row xmlns:x14ac="http://schemas.microsoft.com/office/spreadsheetml/2009/9/ac" r="16" s="2" customFormat="true" x14ac:dyDescent="0.25">
      <c r="A16" s="378" t="str">
        <f ca="true">IF(ISBLANK('Data Summary'!A18),"",'Data Summary'!A18)</f>
        <v/>
      </c>
      <c r="B16" s="109"/>
      <c r="C16" s="13"/>
      <c r="D16" s="44"/>
      <c r="E16" s="7"/>
      <c r="F16" s="7"/>
      <c r="G16" s="7"/>
      <c r="H16" s="44"/>
      <c r="I16" s="57"/>
      <c r="J16" s="11"/>
      <c r="K16" s="11"/>
      <c r="L16" s="109"/>
      <c r="M16" s="13"/>
      <c r="N16" s="44"/>
      <c r="O16" s="7"/>
      <c r="P16" s="7"/>
      <c r="Q16" s="7"/>
      <c r="R16" s="44"/>
      <c r="S16" s="57"/>
      <c r="T16" s="11"/>
      <c r="U16" s="11"/>
      <c r="V16" s="109"/>
      <c r="W16" s="13"/>
      <c r="X16" s="44"/>
      <c r="Y16" s="7"/>
      <c r="Z16" s="7"/>
      <c r="AA16" s="7"/>
      <c r="AB16" s="44"/>
      <c r="AC16" s="57"/>
      <c r="AD16" s="11"/>
      <c r="AE16" s="11"/>
      <c r="AF16" s="109"/>
      <c r="AG16" s="13"/>
      <c r="AH16" s="44"/>
      <c r="AI16" s="7"/>
      <c r="AJ16" s="7"/>
      <c r="AK16" s="7"/>
      <c r="AL16" s="44"/>
      <c r="AM16" s="57"/>
      <c r="AN16" s="11"/>
      <c r="AO16" s="11"/>
      <c r="AP16" s="118"/>
      <c r="AZ16" s="118"/>
      <c r="BA16" s="135"/>
      <c r="BB16" s="135"/>
      <c r="BC16" s="135"/>
      <c r="BD16" s="135"/>
      <c r="BE16" s="135"/>
      <c r="BF16" s="135"/>
      <c r="BG16" s="135"/>
      <c r="BJ16" s="118"/>
      <c r="BT16" s="118"/>
      <c r="CD16" s="118"/>
      <c r="CN16" s="118"/>
      <c r="CX16" s="118"/>
      <c r="DH16" s="118"/>
      <c r="DR16" s="118"/>
      <c r="EB16" s="118"/>
      <c r="EL16" s="118"/>
      <c r="EV16" s="118"/>
      <c r="FF16" s="118"/>
      <c r="FP16" s="118"/>
      <c r="FZ16" s="118"/>
      <c r="GJ16" s="118"/>
      <c r="GT16" s="118"/>
      <c r="HD16" s="118"/>
      <c r="HN16" s="118"/>
      <c r="HX16" s="118"/>
    </row>
    <row xmlns:x14ac="http://schemas.microsoft.com/office/spreadsheetml/2009/9/ac" r="17" s="2" customFormat="true" x14ac:dyDescent="0.25">
      <c r="A17" s="378" t="str">
        <f ca="true">IF(ISBLANK('Data Summary'!A19),"",'Data Summary'!A19)</f>
        <v/>
      </c>
      <c r="B17" s="109"/>
      <c r="C17" s="13"/>
      <c r="D17" s="44"/>
      <c r="E17" s="7"/>
      <c r="F17" s="7"/>
      <c r="G17" s="7"/>
      <c r="H17" s="7"/>
      <c r="I17" s="26"/>
      <c r="J17" s="11"/>
      <c r="K17" s="11"/>
      <c r="L17" s="109"/>
      <c r="M17" s="13"/>
      <c r="N17" s="44"/>
      <c r="O17" s="7"/>
      <c r="P17" s="7"/>
      <c r="Q17" s="7"/>
      <c r="R17" s="7"/>
      <c r="S17" s="26"/>
      <c r="T17" s="11"/>
      <c r="U17" s="11"/>
      <c r="V17" s="109"/>
      <c r="W17" s="13"/>
      <c r="X17" s="44"/>
      <c r="Y17" s="7"/>
      <c r="Z17" s="7"/>
      <c r="AA17" s="7"/>
      <c r="AB17" s="7"/>
      <c r="AC17" s="26"/>
      <c r="AD17" s="11"/>
      <c r="AE17" s="11"/>
      <c r="AF17" s="109"/>
      <c r="AG17" s="13"/>
      <c r="AH17" s="44"/>
      <c r="AI17" s="7"/>
      <c r="AJ17" s="7"/>
      <c r="AK17" s="7"/>
      <c r="AL17" s="7"/>
      <c r="AM17" s="26"/>
      <c r="AN17" s="11"/>
      <c r="AO17" s="11"/>
      <c r="AP17" s="118"/>
      <c r="AZ17" s="118"/>
      <c r="BA17" s="135"/>
      <c r="BB17" s="135"/>
      <c r="BC17" s="135"/>
      <c r="BD17" s="135"/>
      <c r="BE17" s="135"/>
      <c r="BF17" s="135"/>
      <c r="BG17" s="135"/>
      <c r="BJ17" s="118"/>
      <c r="BT17" s="118"/>
      <c r="CD17" s="118"/>
      <c r="CN17" s="118"/>
      <c r="CX17" s="118"/>
      <c r="DH17" s="118"/>
      <c r="DR17" s="118"/>
      <c r="EB17" s="118"/>
      <c r="EL17" s="118"/>
      <c r="EV17" s="118"/>
      <c r="FF17" s="118"/>
      <c r="FP17" s="118"/>
      <c r="FZ17" s="118"/>
      <c r="GJ17" s="118"/>
      <c r="GT17" s="118"/>
      <c r="HD17" s="118"/>
      <c r="HN17" s="118"/>
      <c r="HX17" s="118"/>
    </row>
    <row xmlns:x14ac="http://schemas.microsoft.com/office/spreadsheetml/2009/9/ac" r="18" s="2" customFormat="true" x14ac:dyDescent="0.25">
      <c r="A18" s="378" t="str">
        <f ca="true">IF(ISBLANK('Data Summary'!A20),"",'Data Summary'!A20)</f>
        <v/>
      </c>
      <c r="B18" s="109"/>
      <c r="C18" s="13"/>
      <c r="D18" s="44"/>
      <c r="E18" s="58"/>
      <c r="F18" s="58"/>
      <c r="G18" s="7"/>
      <c r="H18" s="7"/>
      <c r="I18" s="26"/>
      <c r="J18" s="11"/>
      <c r="K18" s="11"/>
      <c r="L18" s="109"/>
      <c r="M18" s="13"/>
      <c r="N18" s="44"/>
      <c r="O18" s="58"/>
      <c r="P18" s="58"/>
      <c r="Q18" s="7"/>
      <c r="R18" s="7"/>
      <c r="S18" s="26"/>
      <c r="T18" s="11"/>
      <c r="U18" s="11"/>
      <c r="V18" s="109"/>
      <c r="W18" s="13"/>
      <c r="X18" s="44"/>
      <c r="Y18" s="58"/>
      <c r="Z18" s="58"/>
      <c r="AA18" s="7"/>
      <c r="AB18" s="7"/>
      <c r="AC18" s="26"/>
      <c r="AD18" s="11"/>
      <c r="AE18" s="11"/>
      <c r="AF18" s="109"/>
      <c r="AG18" s="13"/>
      <c r="AH18" s="44"/>
      <c r="AI18" s="58"/>
      <c r="AJ18" s="58"/>
      <c r="AK18" s="7"/>
      <c r="AL18" s="7"/>
      <c r="AM18" s="26"/>
      <c r="AN18" s="11"/>
      <c r="AO18" s="11"/>
      <c r="AP18" s="118"/>
      <c r="AZ18" s="118"/>
      <c r="BA18" s="135"/>
      <c r="BB18" s="135"/>
      <c r="BC18" s="135"/>
      <c r="BD18" s="135"/>
      <c r="BE18" s="135"/>
      <c r="BF18" s="135"/>
      <c r="BG18" s="135"/>
      <c r="BJ18" s="118"/>
      <c r="BT18" s="118"/>
      <c r="CD18" s="118"/>
      <c r="CN18" s="118"/>
      <c r="CX18" s="118"/>
      <c r="DH18" s="118"/>
      <c r="DR18" s="118"/>
      <c r="EB18" s="118"/>
      <c r="EL18" s="118"/>
      <c r="EV18" s="118"/>
      <c r="FF18" s="118"/>
      <c r="FP18" s="118"/>
      <c r="FZ18" s="118"/>
      <c r="GJ18" s="118"/>
      <c r="GT18" s="118"/>
      <c r="HD18" s="118"/>
      <c r="HN18" s="118"/>
      <c r="HX18" s="118"/>
    </row>
    <row xmlns:x14ac="http://schemas.microsoft.com/office/spreadsheetml/2009/9/ac" r="19" s="2" customFormat="true" x14ac:dyDescent="0.25">
      <c r="A19" s="378" t="str">
        <f ca="true">IF(ISBLANK('Data Summary'!A21),"",'Data Summary'!A21)</f>
        <v/>
      </c>
      <c r="B19" s="109"/>
      <c r="C19" s="6"/>
      <c r="D19" s="44"/>
      <c r="E19" s="58"/>
      <c r="F19" s="58"/>
      <c r="G19" s="58"/>
      <c r="H19" s="58"/>
      <c r="I19" s="59"/>
      <c r="J19" s="11"/>
      <c r="K19" s="11"/>
      <c r="L19" s="109"/>
      <c r="M19" s="6"/>
      <c r="N19" s="44"/>
      <c r="O19" s="58"/>
      <c r="P19" s="58"/>
      <c r="Q19" s="58"/>
      <c r="R19" s="58"/>
      <c r="S19" s="59"/>
      <c r="T19" s="11"/>
      <c r="U19" s="11"/>
      <c r="V19" s="109"/>
      <c r="W19" s="6"/>
      <c r="X19" s="44"/>
      <c r="Y19" s="58"/>
      <c r="Z19" s="58"/>
      <c r="AA19" s="58"/>
      <c r="AB19" s="58"/>
      <c r="AC19" s="59"/>
      <c r="AD19" s="11"/>
      <c r="AE19" s="11"/>
      <c r="AF19" s="109"/>
      <c r="AG19" s="6"/>
      <c r="AH19" s="44"/>
      <c r="AI19" s="58"/>
      <c r="AJ19" s="58"/>
      <c r="AK19" s="58"/>
      <c r="AL19" s="58"/>
      <c r="AM19" s="59"/>
      <c r="AN19" s="11"/>
      <c r="AO19" s="11"/>
      <c r="AP19" s="118"/>
      <c r="AZ19" s="118"/>
      <c r="BA19" s="135"/>
      <c r="BB19" s="135"/>
      <c r="BC19" s="135"/>
      <c r="BD19" s="135"/>
      <c r="BE19" s="135"/>
      <c r="BF19" s="135"/>
      <c r="BG19" s="135"/>
      <c r="BJ19" s="118"/>
      <c r="BT19" s="118"/>
      <c r="CD19" s="118"/>
      <c r="CN19" s="118"/>
      <c r="CX19" s="118"/>
      <c r="DH19" s="118"/>
      <c r="DR19" s="118"/>
      <c r="EB19" s="118"/>
      <c r="EL19" s="118"/>
      <c r="EV19" s="118"/>
      <c r="FF19" s="118"/>
      <c r="FP19" s="118"/>
      <c r="FZ19" s="118"/>
      <c r="GJ19" s="118"/>
      <c r="GT19" s="118"/>
      <c r="HD19" s="118"/>
      <c r="HN19" s="118"/>
      <c r="HX19" s="118"/>
    </row>
    <row xmlns:x14ac="http://schemas.microsoft.com/office/spreadsheetml/2009/9/ac" r="20" s="2" customFormat="true" x14ac:dyDescent="0.25">
      <c r="A20" s="378" t="str">
        <f ca="true">IF(ISBLANK('Data Summary'!A22),"",'Data Summary'!A22)</f>
        <v/>
      </c>
      <c r="B20" s="109"/>
      <c r="C20" s="6"/>
      <c r="D20" s="58"/>
      <c r="E20" s="58"/>
      <c r="F20" s="58"/>
      <c r="G20" s="58"/>
      <c r="H20" s="58"/>
      <c r="I20" s="60"/>
      <c r="J20" s="11"/>
      <c r="K20" s="11"/>
      <c r="L20" s="109"/>
      <c r="M20" s="6"/>
      <c r="N20" s="58"/>
      <c r="O20" s="58"/>
      <c r="P20" s="58"/>
      <c r="Q20" s="58"/>
      <c r="R20" s="58"/>
      <c r="S20" s="60"/>
      <c r="T20" s="11"/>
      <c r="U20" s="11"/>
      <c r="V20" s="109"/>
      <c r="W20" s="6"/>
      <c r="X20" s="58"/>
      <c r="Y20" s="58"/>
      <c r="Z20" s="58"/>
      <c r="AA20" s="58"/>
      <c r="AB20" s="58"/>
      <c r="AC20" s="60"/>
      <c r="AD20" s="11"/>
      <c r="AE20" s="11"/>
      <c r="AF20" s="109"/>
      <c r="AG20" s="6"/>
      <c r="AH20" s="58"/>
      <c r="AI20" s="58"/>
      <c r="AJ20" s="58"/>
      <c r="AK20" s="58"/>
      <c r="AL20" s="58"/>
      <c r="AM20" s="60"/>
      <c r="AN20" s="11"/>
      <c r="AO20" s="11"/>
      <c r="AP20" s="118"/>
      <c r="AZ20" s="118"/>
      <c r="BA20" s="135"/>
      <c r="BB20" s="135"/>
      <c r="BC20" s="135"/>
      <c r="BD20" s="135"/>
      <c r="BE20" s="135"/>
      <c r="BF20" s="135"/>
      <c r="BG20" s="135"/>
      <c r="BJ20" s="118"/>
      <c r="BT20" s="118"/>
      <c r="CD20" s="118"/>
      <c r="CN20" s="118"/>
      <c r="CX20" s="118"/>
      <c r="DH20" s="118"/>
      <c r="DR20" s="118"/>
      <c r="EB20" s="118"/>
      <c r="EL20" s="118"/>
      <c r="EV20" s="118"/>
      <c r="FF20" s="118"/>
      <c r="FP20" s="118"/>
      <c r="FZ20" s="118"/>
      <c r="GJ20" s="118"/>
      <c r="GT20" s="118"/>
      <c r="HD20" s="118"/>
      <c r="HN20" s="118"/>
      <c r="HX20" s="118"/>
    </row>
    <row xmlns:x14ac="http://schemas.microsoft.com/office/spreadsheetml/2009/9/ac" r="21" s="2" customFormat="true" x14ac:dyDescent="0.25">
      <c r="A21" s="378" t="str">
        <f ca="true">IF(ISBLANK('Data Summary'!A23),"",'Data Summary'!A23)</f>
        <v/>
      </c>
      <c r="B21" s="109"/>
      <c r="C21" s="13"/>
      <c r="D21" s="7"/>
      <c r="E21" s="7"/>
      <c r="F21" s="7"/>
      <c r="G21" s="7"/>
      <c r="H21" s="7"/>
      <c r="I21" s="60"/>
      <c r="J21" s="11"/>
      <c r="K21" s="11"/>
      <c r="L21" s="109"/>
      <c r="M21" s="13"/>
      <c r="N21" s="7"/>
      <c r="O21" s="7"/>
      <c r="P21" s="7"/>
      <c r="Q21" s="7"/>
      <c r="R21" s="7"/>
      <c r="S21" s="60"/>
      <c r="T21" s="11"/>
      <c r="U21" s="11"/>
      <c r="V21" s="109"/>
      <c r="W21" s="13"/>
      <c r="X21" s="7"/>
      <c r="Y21" s="7"/>
      <c r="Z21" s="7"/>
      <c r="AA21" s="7"/>
      <c r="AB21" s="7"/>
      <c r="AC21" s="60"/>
      <c r="AD21" s="11"/>
      <c r="AE21" s="11"/>
      <c r="AF21" s="109"/>
      <c r="AG21" s="13"/>
      <c r="AH21" s="7"/>
      <c r="AI21" s="7"/>
      <c r="AJ21" s="7"/>
      <c r="AK21" s="7"/>
      <c r="AL21" s="7"/>
      <c r="AM21" s="60"/>
      <c r="AN21" s="11"/>
      <c r="AO21" s="11"/>
      <c r="AP21" s="118"/>
      <c r="AZ21" s="118"/>
      <c r="BA21" s="135"/>
      <c r="BB21" s="135"/>
      <c r="BC21" s="135"/>
      <c r="BD21" s="135"/>
      <c r="BE21" s="135"/>
      <c r="BF21" s="135"/>
      <c r="BG21" s="135"/>
      <c r="BJ21" s="118"/>
      <c r="BT21" s="118"/>
      <c r="CD21" s="118"/>
      <c r="CN21" s="118"/>
      <c r="CX21" s="118"/>
      <c r="DH21" s="118"/>
      <c r="DR21" s="118"/>
      <c r="EB21" s="118"/>
      <c r="EL21" s="118"/>
      <c r="EV21" s="118"/>
      <c r="FF21" s="118"/>
      <c r="FP21" s="118"/>
      <c r="FZ21" s="118"/>
      <c r="GJ21" s="118"/>
      <c r="GT21" s="118"/>
      <c r="HD21" s="118"/>
      <c r="HN21" s="118"/>
      <c r="HX21" s="118"/>
    </row>
    <row xmlns:x14ac="http://schemas.microsoft.com/office/spreadsheetml/2009/9/ac" r="22" s="2" customFormat="true" x14ac:dyDescent="0.25">
      <c r="A22" s="378" t="str">
        <f ca="true">IF(ISBLANK('Data Summary'!A24),"",'Data Summary'!A24)</f>
        <v/>
      </c>
      <c r="B22" s="109"/>
      <c r="C22" s="13"/>
      <c r="D22" s="7"/>
      <c r="E22" s="7"/>
      <c r="F22" s="7"/>
      <c r="G22" s="7"/>
      <c r="H22" s="7"/>
      <c r="I22" s="26"/>
      <c r="J22" s="11"/>
      <c r="K22" s="11"/>
      <c r="L22" s="109"/>
      <c r="M22" s="13"/>
      <c r="N22" s="7"/>
      <c r="O22" s="7"/>
      <c r="P22" s="7"/>
      <c r="Q22" s="7"/>
      <c r="R22" s="7"/>
      <c r="S22" s="26"/>
      <c r="T22" s="11"/>
      <c r="U22" s="11"/>
      <c r="V22" s="109"/>
      <c r="W22" s="13"/>
      <c r="X22" s="7"/>
      <c r="Y22" s="7"/>
      <c r="Z22" s="7"/>
      <c r="AA22" s="7"/>
      <c r="AB22" s="7"/>
      <c r="AC22" s="26"/>
      <c r="AD22" s="11"/>
      <c r="AE22" s="11"/>
      <c r="AF22" s="109"/>
      <c r="AG22" s="13"/>
      <c r="AH22" s="7"/>
      <c r="AI22" s="7"/>
      <c r="AJ22" s="7"/>
      <c r="AK22" s="7"/>
      <c r="AL22" s="7"/>
      <c r="AM22" s="26"/>
      <c r="AN22" s="11"/>
      <c r="AO22" s="11"/>
      <c r="AP22" s="118"/>
      <c r="AZ22" s="118"/>
      <c r="BA22" s="135"/>
      <c r="BB22" s="135"/>
      <c r="BC22" s="135"/>
      <c r="BD22" s="135"/>
      <c r="BE22" s="135"/>
      <c r="BF22" s="135"/>
      <c r="BG22" s="135"/>
      <c r="BJ22" s="118"/>
      <c r="BT22" s="118"/>
      <c r="CD22" s="118"/>
      <c r="CN22" s="118"/>
      <c r="CX22" s="118"/>
      <c r="DH22" s="118"/>
      <c r="DR22" s="118"/>
      <c r="EB22" s="118"/>
      <c r="EL22" s="118"/>
      <c r="EV22" s="118"/>
      <c r="FF22" s="118"/>
      <c r="FP22" s="118"/>
      <c r="FZ22" s="118"/>
      <c r="GJ22" s="118"/>
      <c r="GT22" s="118"/>
      <c r="HD22" s="118"/>
      <c r="HN22" s="118"/>
      <c r="HX22" s="118"/>
    </row>
    <row xmlns:x14ac="http://schemas.microsoft.com/office/spreadsheetml/2009/9/ac" r="23" s="2" customFormat="true" x14ac:dyDescent="0.25">
      <c r="A23" s="378" t="str">
        <f ca="true">IF(ISBLANK('Data Summary'!A25),"",'Data Summary'!A25)</f>
        <v/>
      </c>
      <c r="B23" s="109"/>
      <c r="C23" s="13"/>
      <c r="D23" s="7"/>
      <c r="E23" s="7"/>
      <c r="F23" s="7"/>
      <c r="G23" s="7"/>
      <c r="H23" s="7"/>
      <c r="I23" s="26"/>
      <c r="J23" s="11"/>
      <c r="K23" s="11"/>
      <c r="L23" s="109"/>
      <c r="M23" s="13"/>
      <c r="N23" s="7"/>
      <c r="O23" s="7"/>
      <c r="P23" s="7"/>
      <c r="Q23" s="7"/>
      <c r="R23" s="7"/>
      <c r="S23" s="26"/>
      <c r="T23" s="11"/>
      <c r="U23" s="11"/>
      <c r="V23" s="109"/>
      <c r="W23" s="13"/>
      <c r="X23" s="7"/>
      <c r="Y23" s="7"/>
      <c r="Z23" s="7"/>
      <c r="AA23" s="7"/>
      <c r="AB23" s="7"/>
      <c r="AC23" s="26"/>
      <c r="AD23" s="11"/>
      <c r="AE23" s="11"/>
      <c r="AF23" s="109"/>
      <c r="AG23" s="13"/>
      <c r="AH23" s="7"/>
      <c r="AI23" s="7"/>
      <c r="AJ23" s="7"/>
      <c r="AK23" s="7"/>
      <c r="AL23" s="7"/>
      <c r="AM23" s="26"/>
      <c r="AN23" s="11"/>
      <c r="AO23" s="11"/>
      <c r="AP23" s="118"/>
      <c r="AZ23" s="118"/>
      <c r="BA23" s="135"/>
      <c r="BB23" s="135"/>
      <c r="BC23" s="135"/>
      <c r="BD23" s="135"/>
      <c r="BE23" s="135"/>
      <c r="BF23" s="135"/>
      <c r="BG23" s="135"/>
      <c r="BJ23" s="118"/>
      <c r="BT23" s="118"/>
      <c r="CD23" s="118"/>
      <c r="CN23" s="118"/>
      <c r="CX23" s="118"/>
      <c r="DH23" s="118"/>
      <c r="DR23" s="118"/>
      <c r="EB23" s="118"/>
      <c r="EL23" s="118"/>
      <c r="EV23" s="118"/>
      <c r="FF23" s="118"/>
      <c r="FP23" s="118"/>
      <c r="FZ23" s="118"/>
      <c r="GJ23" s="118"/>
      <c r="GT23" s="118"/>
      <c r="HD23" s="118"/>
      <c r="HN23" s="118"/>
      <c r="HX23" s="118"/>
    </row>
    <row xmlns:x14ac="http://schemas.microsoft.com/office/spreadsheetml/2009/9/ac" r="24" s="2" customFormat="true" x14ac:dyDescent="0.25">
      <c r="A24" s="378" t="str">
        <f ca="true">IF(ISBLANK('Data Summary'!A26),"",'Data Summary'!A26)</f>
        <v/>
      </c>
      <c r="B24" s="109"/>
      <c r="C24" s="13"/>
      <c r="D24" s="7"/>
      <c r="E24" s="7"/>
      <c r="F24" s="7"/>
      <c r="G24" s="7"/>
      <c r="H24" s="7"/>
      <c r="I24" s="26"/>
      <c r="J24" s="11"/>
      <c r="K24" s="11"/>
      <c r="L24" s="109"/>
      <c r="M24" s="13"/>
      <c r="N24" s="7"/>
      <c r="O24" s="7"/>
      <c r="P24" s="7"/>
      <c r="Q24" s="7"/>
      <c r="R24" s="7"/>
      <c r="S24" s="26"/>
      <c r="T24" s="11"/>
      <c r="U24" s="11"/>
      <c r="V24" s="109"/>
      <c r="W24" s="13"/>
      <c r="X24" s="7"/>
      <c r="Y24" s="7"/>
      <c r="Z24" s="7"/>
      <c r="AA24" s="7"/>
      <c r="AB24" s="7"/>
      <c r="AC24" s="26"/>
      <c r="AD24" s="11"/>
      <c r="AE24" s="11"/>
      <c r="AF24" s="109"/>
      <c r="AG24" s="13"/>
      <c r="AH24" s="7"/>
      <c r="AI24" s="7"/>
      <c r="AJ24" s="7"/>
      <c r="AK24" s="7"/>
      <c r="AL24" s="7"/>
      <c r="AM24" s="26"/>
      <c r="AN24" s="11"/>
      <c r="AO24" s="11"/>
      <c r="AP24" s="118"/>
      <c r="AZ24" s="118"/>
      <c r="BA24" s="135"/>
      <c r="BB24" s="135"/>
      <c r="BC24" s="135"/>
      <c r="BD24" s="135"/>
      <c r="BE24" s="135"/>
      <c r="BF24" s="135"/>
      <c r="BG24" s="135"/>
      <c r="BJ24" s="118"/>
      <c r="BT24" s="118"/>
      <c r="CD24" s="118"/>
      <c r="CN24" s="118"/>
      <c r="CX24" s="118"/>
      <c r="DH24" s="118"/>
      <c r="DR24" s="118"/>
      <c r="EB24" s="118"/>
      <c r="EL24" s="118"/>
      <c r="EV24" s="118"/>
      <c r="FF24" s="118"/>
      <c r="FP24" s="118"/>
      <c r="FZ24" s="118"/>
      <c r="GJ24" s="118"/>
      <c r="GT24" s="118"/>
      <c r="HD24" s="118"/>
      <c r="HN24" s="118"/>
      <c r="HX24" s="118"/>
    </row>
    <row xmlns:x14ac="http://schemas.microsoft.com/office/spreadsheetml/2009/9/ac" r="25" s="2" customFormat="true" x14ac:dyDescent="0.25">
      <c r="A25" s="378" t="str">
        <f ca="true">IF(ISBLANK('Data Summary'!A27),"",'Data Summary'!A27)</f>
        <v/>
      </c>
      <c r="B25" s="109"/>
      <c r="C25" s="13"/>
      <c r="D25" s="7"/>
      <c r="E25" s="7"/>
      <c r="F25" s="7"/>
      <c r="G25" s="7"/>
      <c r="H25" s="7"/>
      <c r="I25" s="26"/>
      <c r="J25" s="11"/>
      <c r="K25" s="11"/>
      <c r="L25" s="109"/>
      <c r="M25" s="13"/>
      <c r="N25" s="7"/>
      <c r="O25" s="7"/>
      <c r="P25" s="7"/>
      <c r="Q25" s="7"/>
      <c r="R25" s="7"/>
      <c r="S25" s="26"/>
      <c r="T25" s="11"/>
      <c r="U25" s="11"/>
      <c r="V25" s="109"/>
      <c r="W25" s="13"/>
      <c r="X25" s="7"/>
      <c r="Y25" s="7"/>
      <c r="Z25" s="7"/>
      <c r="AA25" s="7"/>
      <c r="AB25" s="7"/>
      <c r="AC25" s="26"/>
      <c r="AD25" s="11"/>
      <c r="AE25" s="11"/>
      <c r="AF25" s="109"/>
      <c r="AG25" s="13"/>
      <c r="AH25" s="7"/>
      <c r="AI25" s="7"/>
      <c r="AJ25" s="7"/>
      <c r="AK25" s="7"/>
      <c r="AL25" s="7"/>
      <c r="AM25" s="26"/>
      <c r="AN25" s="11"/>
      <c r="AO25" s="11"/>
      <c r="AP25" s="118"/>
      <c r="AZ25" s="118"/>
      <c r="BA25" s="135"/>
      <c r="BB25" s="135"/>
      <c r="BC25" s="135"/>
      <c r="BD25" s="135"/>
      <c r="BE25" s="135"/>
      <c r="BF25" s="135"/>
      <c r="BG25" s="135"/>
      <c r="BJ25" s="118"/>
      <c r="BT25" s="118"/>
      <c r="CD25" s="118"/>
      <c r="CN25" s="118"/>
      <c r="CX25" s="118"/>
      <c r="DH25" s="118"/>
      <c r="DR25" s="118"/>
      <c r="EB25" s="118"/>
      <c r="EL25" s="118"/>
      <c r="EV25" s="118"/>
      <c r="FF25" s="118"/>
      <c r="FP25" s="118"/>
      <c r="FZ25" s="118"/>
      <c r="GJ25" s="118"/>
      <c r="GT25" s="118"/>
      <c r="HD25" s="118"/>
      <c r="HN25" s="118"/>
      <c r="HX25" s="118"/>
    </row>
    <row xmlns:x14ac="http://schemas.microsoft.com/office/spreadsheetml/2009/9/ac" r="26" s="2" customFormat="true" ht="83.25" customHeight="true" x14ac:dyDescent="0.25">
      <c r="A26" s="378" t="str">
        <f ca="true">IF(ISBLANK('Data Summary'!A28),"",'Data Summary'!A28)</f>
        <v/>
      </c>
      <c r="B26" s="110" t="s">
        <v>12</v>
      </c>
      <c r="C26" s="558" t="s">
        <v>182</v>
      </c>
      <c r="D26" s="558"/>
      <c r="E26" s="558"/>
      <c r="F26" s="558"/>
      <c r="G26" s="558"/>
      <c r="H26" s="558"/>
      <c r="I26" s="559"/>
      <c r="J26" s="11"/>
      <c r="K26" s="11"/>
      <c r="L26" s="110" t="s">
        <v>12</v>
      </c>
      <c r="M26" s="558" t="s">
        <v>178</v>
      </c>
      <c r="N26" s="558"/>
      <c r="O26" s="558"/>
      <c r="P26" s="558"/>
      <c r="Q26" s="558"/>
      <c r="R26" s="558"/>
      <c r="S26" s="559"/>
      <c r="T26" s="11"/>
      <c r="U26" s="11"/>
      <c r="V26" s="110" t="s">
        <v>12</v>
      </c>
      <c r="W26" s="558" t="s">
        <v>216</v>
      </c>
      <c r="X26" s="558"/>
      <c r="Y26" s="558"/>
      <c r="Z26" s="558"/>
      <c r="AA26" s="558"/>
      <c r="AB26" s="558"/>
      <c r="AC26" s="559"/>
      <c r="AD26" s="11"/>
      <c r="AE26" s="11"/>
      <c r="AF26" s="110" t="s">
        <v>12</v>
      </c>
      <c r="AG26" s="561" t="s">
        <v>243</v>
      </c>
      <c r="AH26" s="562"/>
      <c r="AI26" s="562"/>
      <c r="AJ26" s="562"/>
      <c r="AK26" s="562"/>
      <c r="AL26" s="562"/>
      <c r="AM26" s="563"/>
      <c r="AN26" s="11"/>
      <c r="AO26" s="11"/>
      <c r="AP26" s="118"/>
      <c r="AZ26" s="118"/>
      <c r="BA26" s="560"/>
      <c r="BB26" s="560"/>
      <c r="BC26" s="560"/>
      <c r="BD26" s="560"/>
      <c r="BE26" s="560"/>
      <c r="BF26" s="560"/>
      <c r="BG26" s="560"/>
      <c r="BJ26" s="118"/>
      <c r="BT26" s="118"/>
      <c r="CD26" s="118"/>
      <c r="CN26" s="118"/>
      <c r="CX26" s="118"/>
      <c r="DH26" s="118"/>
      <c r="DR26" s="118"/>
      <c r="EB26" s="118"/>
      <c r="EL26" s="118"/>
      <c r="EV26" s="118"/>
      <c r="FF26" s="118"/>
      <c r="FP26" s="118"/>
      <c r="FZ26" s="118"/>
      <c r="GJ26" s="118"/>
      <c r="GT26" s="118"/>
      <c r="HD26" s="118"/>
      <c r="HN26" s="118"/>
      <c r="HX26" s="118"/>
    </row>
    <row xmlns:x14ac="http://schemas.microsoft.com/office/spreadsheetml/2009/9/ac" r="27" s="2" customFormat="true" ht="15.75" customHeight="true" x14ac:dyDescent="0.25">
      <c r="A27" s="378" t="str">
        <f ca="true">IF(ISBLANK('Data Summary'!A29),"",'Data Summary'!A29)</f>
        <v/>
      </c>
      <c r="B27" s="110"/>
      <c r="C27" s="55" t="s">
        <v>118</v>
      </c>
      <c r="D27" s="90"/>
      <c r="E27" s="90"/>
      <c r="F27" s="90"/>
      <c r="G27" s="90"/>
      <c r="H27" s="90"/>
      <c r="I27" s="88"/>
      <c r="J27" s="11"/>
      <c r="K27" s="11"/>
      <c r="L27" s="110"/>
      <c r="M27" s="55" t="s">
        <v>118</v>
      </c>
      <c r="N27" s="90"/>
      <c r="O27" s="90"/>
      <c r="P27" s="90"/>
      <c r="Q27" s="90"/>
      <c r="R27" s="90"/>
      <c r="S27" s="139"/>
      <c r="T27" s="11"/>
      <c r="U27" s="11"/>
      <c r="V27" s="110"/>
      <c r="W27" s="55" t="s">
        <v>118</v>
      </c>
      <c r="X27" s="90"/>
      <c r="Y27" s="90"/>
      <c r="Z27" s="90"/>
      <c r="AA27" s="90"/>
      <c r="AB27" s="90"/>
      <c r="AC27" s="139"/>
      <c r="AD27" s="11"/>
      <c r="AE27" s="11"/>
      <c r="AF27" s="110"/>
      <c r="AG27" s="55" t="s">
        <v>118</v>
      </c>
      <c r="AH27" s="90"/>
      <c r="AI27" s="90"/>
      <c r="AJ27" s="90"/>
      <c r="AK27" s="90"/>
      <c r="AL27" s="90"/>
      <c r="AM27" s="361"/>
      <c r="AN27" s="11"/>
      <c r="AO27" s="11"/>
      <c r="AP27" s="118"/>
      <c r="AZ27" s="118"/>
      <c r="BA27" s="118"/>
      <c r="BB27" s="135"/>
      <c r="BC27" s="135"/>
      <c r="BD27" s="135"/>
      <c r="BE27" s="135"/>
      <c r="BF27" s="135"/>
      <c r="BG27" s="135"/>
      <c r="BJ27" s="118"/>
      <c r="BT27" s="118"/>
      <c r="CD27" s="118"/>
      <c r="CN27" s="118"/>
      <c r="CX27" s="118"/>
      <c r="DH27" s="118"/>
      <c r="DR27" s="118"/>
      <c r="EB27" s="118"/>
      <c r="EL27" s="118"/>
      <c r="EV27" s="118"/>
      <c r="FF27" s="118"/>
      <c r="FP27" s="118"/>
      <c r="FZ27" s="118"/>
      <c r="GJ27" s="118"/>
      <c r="GT27" s="118"/>
      <c r="HD27" s="118"/>
      <c r="HN27" s="118"/>
      <c r="HX27" s="118"/>
    </row>
    <row xmlns:x14ac="http://schemas.microsoft.com/office/spreadsheetml/2009/9/ac" r="28" s="2" customFormat="true" ht="15.75" customHeight="true" x14ac:dyDescent="0.25">
      <c r="A28" s="378" t="str">
        <f ca="true">IF(ISBLANK('Data Summary'!A30),"",'Data Summary'!A30)</f>
        <v/>
      </c>
      <c r="B28" s="110"/>
      <c r="C28" s="55" t="s">
        <v>100</v>
      </c>
      <c r="D28" s="61" t="s">
        <v>172</v>
      </c>
      <c r="E28" s="47"/>
      <c r="F28" s="47"/>
      <c r="G28" s="47"/>
      <c r="H28" s="47"/>
      <c r="I28" s="86"/>
      <c r="J28" s="11"/>
      <c r="K28" s="11"/>
      <c r="L28" s="110"/>
      <c r="M28" s="55" t="s">
        <v>100</v>
      </c>
      <c r="N28" s="61" t="s">
        <v>172</v>
      </c>
      <c r="O28" s="47" t="s">
        <v>172</v>
      </c>
      <c r="P28" s="47" t="s">
        <v>172</v>
      </c>
      <c r="Q28" s="47"/>
      <c r="R28" s="47" t="s">
        <v>172</v>
      </c>
      <c r="S28" s="86" t="s">
        <v>172</v>
      </c>
      <c r="T28" s="11"/>
      <c r="U28" s="11"/>
      <c r="V28" s="110"/>
      <c r="W28" s="55" t="s">
        <v>100</v>
      </c>
      <c r="X28" s="61" t="s">
        <v>172</v>
      </c>
      <c r="Y28" s="47"/>
      <c r="Z28" s="47"/>
      <c r="AA28" s="47"/>
      <c r="AB28" s="47" t="s">
        <v>172</v>
      </c>
      <c r="AC28" s="86"/>
      <c r="AD28" s="11"/>
      <c r="AE28" s="11"/>
      <c r="AF28" s="110"/>
      <c r="AG28" s="55" t="s">
        <v>100</v>
      </c>
      <c r="AH28" s="61" t="s">
        <v>172</v>
      </c>
      <c r="AI28" s="47"/>
      <c r="AJ28" s="47"/>
      <c r="AK28" s="47" t="s">
        <v>172</v>
      </c>
      <c r="AL28" s="47" t="s">
        <v>172</v>
      </c>
      <c r="AM28" s="86" t="s">
        <v>172</v>
      </c>
      <c r="AN28" s="11"/>
      <c r="AO28" s="11"/>
      <c r="AP28" s="118"/>
      <c r="AZ28" s="118"/>
      <c r="BA28" s="118"/>
      <c r="BB28" s="135"/>
      <c r="BC28" s="135"/>
      <c r="BD28" s="135"/>
      <c r="BE28" s="135"/>
      <c r="BF28" s="135"/>
      <c r="BG28" s="135"/>
      <c r="BJ28" s="118"/>
      <c r="BT28" s="118"/>
      <c r="CD28" s="118"/>
      <c r="CN28" s="118"/>
      <c r="CX28" s="118"/>
      <c r="DH28" s="118"/>
      <c r="DR28" s="118"/>
      <c r="EB28" s="118"/>
      <c r="EL28" s="118"/>
      <c r="EV28" s="118"/>
      <c r="FF28" s="118"/>
      <c r="FP28" s="118"/>
      <c r="FZ28" s="118"/>
      <c r="GJ28" s="118"/>
      <c r="GT28" s="118"/>
      <c r="HD28" s="118"/>
      <c r="HN28" s="118"/>
      <c r="HX28" s="118"/>
    </row>
    <row xmlns:x14ac="http://schemas.microsoft.com/office/spreadsheetml/2009/9/ac" r="29" ht="15.75" customHeight="true" x14ac:dyDescent="0.25">
      <c r="A29" s="378" t="str">
        <f ca="true">IF(ISBLANK('Data Summary'!A31),"",'Data Summary'!A31)</f>
        <v/>
      </c>
      <c r="B29" s="110"/>
      <c r="C29" s="55" t="s">
        <v>101</v>
      </c>
      <c r="D29" s="47"/>
      <c r="E29" s="47"/>
      <c r="F29" s="47"/>
      <c r="G29" s="47"/>
      <c r="H29" s="47"/>
      <c r="I29" s="86"/>
      <c r="J29" s="11"/>
      <c r="K29" s="11"/>
      <c r="L29" s="110"/>
      <c r="M29" s="55" t="s">
        <v>101</v>
      </c>
      <c r="N29" s="47"/>
      <c r="O29" s="47"/>
      <c r="P29" s="47"/>
      <c r="Q29" s="47"/>
      <c r="R29" s="47"/>
      <c r="S29" s="86"/>
      <c r="T29" s="11"/>
      <c r="U29" s="11"/>
      <c r="V29" s="110"/>
      <c r="W29" s="55" t="s">
        <v>101</v>
      </c>
      <c r="X29" s="47"/>
      <c r="Y29" s="47"/>
      <c r="Z29" s="47"/>
      <c r="AA29" s="47"/>
      <c r="AB29" s="47"/>
      <c r="AC29" s="86"/>
      <c r="AD29" s="11"/>
      <c r="AE29" s="11"/>
      <c r="AF29" s="110"/>
      <c r="AG29" s="55" t="s">
        <v>101</v>
      </c>
      <c r="AH29" s="47"/>
      <c r="AI29" s="47"/>
      <c r="AJ29" s="47"/>
      <c r="AK29" s="47"/>
      <c r="AL29" s="47"/>
      <c r="AM29" s="86"/>
      <c r="AN29" s="11"/>
      <c r="AO29" s="11"/>
      <c r="BB29" s="134"/>
      <c r="BC29" s="134"/>
      <c r="BD29" s="134"/>
      <c r="BE29" s="134"/>
      <c r="BF29" s="134"/>
      <c r="BG29" s="134"/>
    </row>
    <row xmlns:x14ac="http://schemas.microsoft.com/office/spreadsheetml/2009/9/ac" r="30" ht="15.75" customHeight="true" x14ac:dyDescent="0.25">
      <c r="A30" s="378" t="str">
        <f ca="true">IF(ISBLANK('Data Summary'!A32),"",'Data Summary'!A32)</f>
        <v/>
      </c>
      <c r="B30" s="111"/>
      <c r="C30" s="12" t="s">
        <v>23</v>
      </c>
      <c r="D30" s="62"/>
      <c r="E30" s="62"/>
      <c r="F30" s="62"/>
      <c r="G30" s="63"/>
      <c r="H30" s="64"/>
      <c r="I30" s="65"/>
      <c r="J30" s="11"/>
      <c r="K30" s="11"/>
      <c r="L30" s="111"/>
      <c r="M30" s="12" t="s">
        <v>23</v>
      </c>
      <c r="N30" s="62"/>
      <c r="O30" s="62"/>
      <c r="P30" s="62"/>
      <c r="Q30" s="63"/>
      <c r="R30" s="64"/>
      <c r="S30" s="65"/>
      <c r="T30" s="11"/>
      <c r="U30" s="11"/>
      <c r="V30" s="111"/>
      <c r="W30" s="12" t="s">
        <v>23</v>
      </c>
      <c r="X30" s="62"/>
      <c r="Y30" s="62"/>
      <c r="Z30" s="62"/>
      <c r="AA30" s="63"/>
      <c r="AB30" s="64"/>
      <c r="AC30" s="65"/>
      <c r="AD30" s="11"/>
      <c r="AE30" s="11"/>
      <c r="AF30" s="111"/>
      <c r="AG30" s="12" t="s">
        <v>23</v>
      </c>
      <c r="AH30" s="62">
        <v>19505</v>
      </c>
      <c r="AI30" s="62">
        <v>8256.5298530786313</v>
      </c>
      <c r="AJ30" s="62">
        <v>11248.470146921369</v>
      </c>
      <c r="AK30" s="63">
        <v>11759</v>
      </c>
      <c r="AL30" s="64">
        <v>18544</v>
      </c>
      <c r="AM30" s="65">
        <v>3933</v>
      </c>
      <c r="AN30" s="11"/>
      <c r="AO30" s="11"/>
      <c r="BB30" s="134"/>
      <c r="BC30" s="134"/>
      <c r="BD30" s="134"/>
      <c r="BE30" s="134"/>
      <c r="BF30" s="134"/>
      <c r="BG30" s="134"/>
    </row>
    <row xmlns:x14ac="http://schemas.microsoft.com/office/spreadsheetml/2009/9/ac" r="31" s="3" customFormat="true" ht="16.5" thickBot="true" x14ac:dyDescent="0.3">
      <c r="A31" s="378" t="str">
        <f ca="true">IF(ISBLANK('Data Summary'!A33),"",'Data Summary'!A33)</f>
        <v/>
      </c>
      <c r="B31" s="112"/>
      <c r="C31" s="66" t="s">
        <v>20</v>
      </c>
      <c r="D31" s="67"/>
      <c r="E31" s="67"/>
      <c r="F31" s="67"/>
      <c r="G31" s="67"/>
      <c r="H31" s="67"/>
      <c r="I31" s="68"/>
      <c r="J31" s="11"/>
      <c r="K31" s="11"/>
      <c r="L31" s="112"/>
      <c r="M31" s="66" t="s">
        <v>20</v>
      </c>
      <c r="N31" s="67"/>
      <c r="O31" s="67"/>
      <c r="P31" s="67"/>
      <c r="Q31" s="67"/>
      <c r="R31" s="67"/>
      <c r="S31" s="68"/>
      <c r="T31" s="11"/>
      <c r="U31" s="11"/>
      <c r="V31" s="112"/>
      <c r="W31" s="66" t="s">
        <v>20</v>
      </c>
      <c r="X31" s="67"/>
      <c r="Y31" s="67"/>
      <c r="Z31" s="67"/>
      <c r="AA31" s="67"/>
      <c r="AB31" s="67"/>
      <c r="AC31" s="68"/>
      <c r="AD31" s="11"/>
      <c r="AE31" s="11"/>
      <c r="AF31" s="112"/>
      <c r="AG31" s="66" t="s">
        <v>20</v>
      </c>
      <c r="AH31" s="67">
        <v>19505</v>
      </c>
      <c r="AI31" s="67">
        <v>8256.5298530786313</v>
      </c>
      <c r="AJ31" s="67">
        <v>11248.470146921369</v>
      </c>
      <c r="AK31" s="67">
        <v>11759</v>
      </c>
      <c r="AL31" s="67">
        <v>18544</v>
      </c>
      <c r="AM31" s="68">
        <v>3933</v>
      </c>
      <c r="AN31" s="11"/>
      <c r="AO31" s="11"/>
      <c r="AP31" s="113"/>
      <c r="AZ31" s="113"/>
      <c r="BA31" s="113"/>
      <c r="BB31" s="136"/>
      <c r="BC31" s="136"/>
      <c r="BD31" s="136"/>
      <c r="BE31" s="136"/>
      <c r="BF31" s="136"/>
      <c r="BG31" s="136"/>
      <c r="BJ31" s="113"/>
      <c r="BT31" s="113"/>
      <c r="CD31" s="113"/>
      <c r="CN31" s="113"/>
      <c r="CX31" s="113"/>
      <c r="DH31" s="113"/>
      <c r="DR31" s="113"/>
      <c r="EB31" s="113"/>
      <c r="EL31" s="113"/>
      <c r="EV31" s="113"/>
      <c r="FF31" s="113"/>
      <c r="FP31" s="113"/>
      <c r="FZ31" s="113"/>
      <c r="GJ31" s="113"/>
      <c r="GT31" s="113"/>
      <c r="HD31" s="113"/>
      <c r="HN31" s="113"/>
      <c r="HX31" s="113"/>
    </row>
    <row xmlns:x14ac="http://schemas.microsoft.com/office/spreadsheetml/2009/9/ac" r="32" s="3" customFormat="true" x14ac:dyDescent="0.25">
      <c r="A32" s="378" t="str">
        <f ca="true">IF(ISBLANK('Data Summary'!A34),"",'Data Summary'!A34)</f>
        <v/>
      </c>
      <c r="B32" s="113"/>
      <c r="L32" s="113"/>
      <c r="V32" s="113"/>
      <c r="AF32" s="113"/>
      <c r="AP32" s="113"/>
      <c r="AZ32" s="113"/>
      <c r="BA32" s="113"/>
      <c r="BJ32" s="113"/>
      <c r="BT32" s="113"/>
      <c r="CD32" s="113"/>
      <c r="CN32" s="113"/>
      <c r="CX32" s="113"/>
      <c r="DH32" s="113"/>
      <c r="DR32" s="113"/>
      <c r="EB32" s="113"/>
      <c r="EL32" s="113"/>
      <c r="EV32" s="113"/>
      <c r="FF32" s="113"/>
      <c r="FP32" s="113"/>
      <c r="FZ32" s="113"/>
      <c r="GJ32" s="113"/>
      <c r="GT32" s="113"/>
      <c r="HD32" s="113"/>
      <c r="HN32" s="113"/>
      <c r="HX32" s="113"/>
    </row>
    <row xmlns:x14ac="http://schemas.microsoft.com/office/spreadsheetml/2009/9/ac" r="33" s="3" customFormat="true" x14ac:dyDescent="0.25">
      <c r="A33" s="378" t="str">
        <f ca="true">IF(ISBLANK('Data Summary'!A35),"",'Data Summary'!A35)</f>
        <v/>
      </c>
      <c r="B33" s="113"/>
      <c r="L33" s="113"/>
      <c r="V33" s="113"/>
      <c r="AF33" s="113"/>
      <c r="AP33" s="113"/>
      <c r="AZ33" s="113"/>
      <c r="BA33" s="113"/>
      <c r="BJ33" s="113"/>
      <c r="BT33" s="113"/>
      <c r="CD33" s="113"/>
      <c r="CN33" s="113"/>
      <c r="CX33" s="113"/>
      <c r="DH33" s="113"/>
      <c r="DR33" s="113"/>
      <c r="EB33" s="113"/>
      <c r="EL33" s="113"/>
      <c r="EV33" s="113"/>
      <c r="FF33" s="113"/>
      <c r="FP33" s="113"/>
      <c r="FZ33" s="113"/>
      <c r="GJ33" s="113"/>
      <c r="GT33" s="113"/>
      <c r="HD33" s="113"/>
      <c r="HN33" s="113"/>
      <c r="HX33" s="113"/>
    </row>
    <row xmlns:x14ac="http://schemas.microsoft.com/office/spreadsheetml/2009/9/ac" r="34" s="3" customFormat="true" x14ac:dyDescent="0.25">
      <c r="A34" s="378" t="str">
        <f ca="true">IF(ISBLANK('Data Summary'!A36),"",'Data Summary'!A36)</f>
        <v/>
      </c>
      <c r="B34" s="113"/>
      <c r="L34" s="113"/>
      <c r="V34" s="113"/>
      <c r="AF34" s="113"/>
      <c r="AP34" s="113"/>
      <c r="AZ34" s="113"/>
      <c r="BA34" s="113"/>
      <c r="BJ34" s="113"/>
      <c r="BT34" s="113"/>
      <c r="CD34" s="113"/>
      <c r="CN34" s="113"/>
      <c r="CX34" s="113"/>
      <c r="DH34" s="113"/>
      <c r="DR34" s="113"/>
      <c r="EB34" s="113"/>
      <c r="EL34" s="113"/>
      <c r="EV34" s="113"/>
      <c r="FF34" s="113"/>
      <c r="FP34" s="113"/>
      <c r="FZ34" s="113"/>
      <c r="GJ34" s="113"/>
      <c r="GT34" s="113"/>
      <c r="HD34" s="113"/>
      <c r="HN34" s="113"/>
      <c r="HX34" s="113"/>
    </row>
    <row xmlns:x14ac="http://schemas.microsoft.com/office/spreadsheetml/2009/9/ac" r="35" s="3" customFormat="true" x14ac:dyDescent="0.25">
      <c r="A35" s="378" t="str">
        <f ca="true">IF(ISBLANK('Data Summary'!A37),"",'Data Summary'!A37)</f>
        <v/>
      </c>
      <c r="B35" s="113"/>
      <c r="L35" s="113"/>
      <c r="V35" s="113"/>
      <c r="AF35" s="113"/>
      <c r="AP35" s="113"/>
      <c r="AZ35" s="113"/>
      <c r="BA35" s="113"/>
      <c r="BJ35" s="113"/>
      <c r="BT35" s="113"/>
      <c r="CD35" s="113"/>
      <c r="CN35" s="113"/>
      <c r="CX35" s="113"/>
      <c r="DH35" s="113"/>
      <c r="DR35" s="113"/>
      <c r="EB35" s="113"/>
      <c r="EL35" s="113"/>
      <c r="EV35" s="113"/>
      <c r="FF35" s="113"/>
      <c r="FP35" s="113"/>
      <c r="FZ35" s="113"/>
      <c r="GJ35" s="113"/>
      <c r="GT35" s="113"/>
      <c r="HD35" s="113"/>
      <c r="HN35" s="113"/>
      <c r="HX35" s="113"/>
    </row>
    <row xmlns:x14ac="http://schemas.microsoft.com/office/spreadsheetml/2009/9/ac" r="36" s="3" customFormat="true" x14ac:dyDescent="0.25">
      <c r="A36" s="378" t="str">
        <f ca="true">IF(ISBLANK('Data Summary'!A38),"",'Data Summary'!A38)</f>
        <v/>
      </c>
      <c r="B36" s="113"/>
      <c r="L36" s="113"/>
      <c r="V36" s="113"/>
      <c r="AF36" s="113"/>
      <c r="AP36" s="113"/>
      <c r="AZ36" s="113"/>
      <c r="BA36" s="113"/>
      <c r="BJ36" s="113"/>
      <c r="BT36" s="113"/>
      <c r="CD36" s="113"/>
      <c r="CN36" s="113"/>
      <c r="CX36" s="113"/>
      <c r="DH36" s="113"/>
      <c r="DR36" s="113"/>
      <c r="EB36" s="113"/>
      <c r="EL36" s="113"/>
      <c r="EV36" s="113"/>
      <c r="FF36" s="113"/>
      <c r="FP36" s="113"/>
      <c r="FZ36" s="113"/>
      <c r="GJ36" s="113"/>
      <c r="GT36" s="113"/>
      <c r="HD36" s="113"/>
      <c r="HN36" s="113"/>
      <c r="HX36" s="113"/>
    </row>
    <row xmlns:x14ac="http://schemas.microsoft.com/office/spreadsheetml/2009/9/ac" r="37" s="3" customFormat="true" x14ac:dyDescent="0.25">
      <c r="A37" s="378" t="str">
        <f ca="true">IF(ISBLANK('Data Summary'!A39),"",'Data Summary'!A39)</f>
        <v/>
      </c>
      <c r="B37" s="113"/>
      <c r="L37" s="113"/>
      <c r="V37" s="113"/>
      <c r="AF37" s="113"/>
      <c r="AP37" s="113"/>
      <c r="AZ37" s="113"/>
      <c r="BA37" s="113"/>
      <c r="BJ37" s="113"/>
      <c r="BT37" s="113"/>
      <c r="CD37" s="113"/>
      <c r="CN37" s="113"/>
      <c r="CX37" s="113"/>
      <c r="DH37" s="113"/>
      <c r="DR37" s="113"/>
      <c r="EB37" s="113"/>
      <c r="EL37" s="113"/>
      <c r="EV37" s="113"/>
      <c r="FF37" s="113"/>
      <c r="FP37" s="113"/>
      <c r="FZ37" s="113"/>
      <c r="GJ37" s="113"/>
      <c r="GT37" s="113"/>
      <c r="HD37" s="113"/>
      <c r="HN37" s="113"/>
      <c r="HX37" s="113"/>
    </row>
    <row xmlns:x14ac="http://schemas.microsoft.com/office/spreadsheetml/2009/9/ac" r="38" s="3" customFormat="true" x14ac:dyDescent="0.25">
      <c r="A38" s="378" t="str">
        <f ca="true">IF(ISBLANK('Data Summary'!A40),"",'Data Summary'!A40)</f>
        <v/>
      </c>
      <c r="B38" s="113"/>
      <c r="L38" s="113"/>
      <c r="V38" s="113"/>
      <c r="AF38" s="113"/>
      <c r="AP38" s="113"/>
      <c r="AZ38" s="113"/>
      <c r="BA38" s="113"/>
      <c r="BJ38" s="113"/>
      <c r="BT38" s="113"/>
      <c r="CD38" s="113"/>
      <c r="CN38" s="113"/>
      <c r="CX38" s="113"/>
      <c r="DH38" s="113"/>
      <c r="DR38" s="113"/>
      <c r="EB38" s="113"/>
      <c r="EL38" s="113"/>
      <c r="EV38" s="113"/>
      <c r="FF38" s="113"/>
      <c r="FP38" s="113"/>
      <c r="FZ38" s="113"/>
      <c r="GJ38" s="113"/>
      <c r="GT38" s="113"/>
      <c r="HD38" s="113"/>
      <c r="HN38" s="113"/>
      <c r="HX38" s="113"/>
    </row>
    <row xmlns:x14ac="http://schemas.microsoft.com/office/spreadsheetml/2009/9/ac" r="39" s="3" customFormat="true" x14ac:dyDescent="0.25">
      <c r="A39" s="378" t="str">
        <f ca="true">IF(ISBLANK('Data Summary'!A41),"",'Data Summary'!A41)</f>
        <v/>
      </c>
      <c r="B39" s="113"/>
      <c r="L39" s="113"/>
      <c r="V39" s="113"/>
      <c r="AF39" s="113"/>
      <c r="AP39" s="113"/>
      <c r="AZ39" s="113"/>
      <c r="BA39" s="113"/>
      <c r="BJ39" s="113"/>
      <c r="BT39" s="113"/>
      <c r="CD39" s="113"/>
      <c r="CN39" s="113"/>
      <c r="CX39" s="113"/>
      <c r="DH39" s="113"/>
      <c r="DR39" s="113"/>
      <c r="EB39" s="113"/>
      <c r="EL39" s="113"/>
      <c r="EV39" s="113"/>
      <c r="FF39" s="113"/>
      <c r="FP39" s="113"/>
      <c r="FZ39" s="113"/>
      <c r="GJ39" s="113"/>
      <c r="GT39" s="113"/>
      <c r="HD39" s="113"/>
      <c r="HN39" s="113"/>
      <c r="HX39" s="113"/>
    </row>
    <row xmlns:x14ac="http://schemas.microsoft.com/office/spreadsheetml/2009/9/ac" r="40" s="3" customFormat="true" x14ac:dyDescent="0.25">
      <c r="A40" s="378" t="str">
        <f ca="true">IF(ISBLANK('Data Summary'!A42),"",'Data Summary'!A42)</f>
        <v/>
      </c>
      <c r="B40" s="113"/>
      <c r="L40" s="113"/>
      <c r="V40" s="113"/>
      <c r="AF40" s="113"/>
      <c r="AP40" s="113"/>
      <c r="AZ40" s="113"/>
      <c r="BA40" s="113"/>
      <c r="BJ40" s="113"/>
      <c r="BT40" s="113"/>
      <c r="CD40" s="113"/>
      <c r="CN40" s="113"/>
      <c r="CX40" s="113"/>
      <c r="DH40" s="113"/>
      <c r="DR40" s="113"/>
      <c r="EB40" s="113"/>
      <c r="EL40" s="113"/>
      <c r="EV40" s="113"/>
      <c r="FF40" s="113"/>
      <c r="FP40" s="113"/>
      <c r="FZ40" s="113"/>
      <c r="GJ40" s="113"/>
      <c r="GT40" s="113"/>
      <c r="HD40" s="113"/>
      <c r="HN40" s="113"/>
      <c r="HX40" s="113"/>
    </row>
    <row xmlns:x14ac="http://schemas.microsoft.com/office/spreadsheetml/2009/9/ac" r="41" s="3" customFormat="true" x14ac:dyDescent="0.25">
      <c r="A41" s="378" t="str">
        <f ca="true">IF(ISBLANK('Data Summary'!A43),"",'Data Summary'!A43)</f>
        <v/>
      </c>
      <c r="B41" s="113"/>
      <c r="L41" s="113"/>
      <c r="V41" s="113"/>
      <c r="AF41" s="113"/>
      <c r="AP41" s="113"/>
      <c r="AZ41" s="113"/>
      <c r="BA41" s="113"/>
      <c r="BJ41" s="113"/>
      <c r="BT41" s="113"/>
      <c r="CD41" s="113"/>
      <c r="CN41" s="113"/>
      <c r="CX41" s="113"/>
      <c r="DH41" s="113"/>
      <c r="DR41" s="113"/>
      <c r="EB41" s="113"/>
      <c r="EL41" s="113"/>
      <c r="EV41" s="113"/>
      <c r="FF41" s="113"/>
      <c r="FP41" s="113"/>
      <c r="FZ41" s="113"/>
      <c r="GJ41" s="113"/>
      <c r="GT41" s="113"/>
      <c r="HD41" s="113"/>
      <c r="HN41" s="113"/>
      <c r="HX41" s="113"/>
    </row>
    <row xmlns:x14ac="http://schemas.microsoft.com/office/spreadsheetml/2009/9/ac" r="42" s="3" customFormat="true" x14ac:dyDescent="0.25">
      <c r="A42" s="378" t="str">
        <f ca="true">IF(ISBLANK('Data Summary'!A44),"",'Data Summary'!A44)</f>
        <v/>
      </c>
      <c r="B42" s="113"/>
      <c r="L42" s="113"/>
      <c r="V42" s="113"/>
      <c r="AF42" s="113"/>
      <c r="AP42" s="113"/>
      <c r="AZ42" s="113"/>
      <c r="BA42" s="113"/>
      <c r="BJ42" s="113"/>
      <c r="BT42" s="113"/>
      <c r="CD42" s="113"/>
      <c r="CN42" s="113"/>
      <c r="CX42" s="113"/>
      <c r="DH42" s="113"/>
      <c r="DR42" s="113"/>
      <c r="EB42" s="113"/>
      <c r="EL42" s="113"/>
      <c r="EV42" s="113"/>
      <c r="FF42" s="113"/>
      <c r="FP42" s="113"/>
      <c r="FZ42" s="113"/>
      <c r="GJ42" s="113"/>
      <c r="GT42" s="113"/>
      <c r="HD42" s="113"/>
      <c r="HN42" s="113"/>
      <c r="HX42" s="113"/>
    </row>
    <row xmlns:x14ac="http://schemas.microsoft.com/office/spreadsheetml/2009/9/ac" r="43" s="3" customFormat="true" x14ac:dyDescent="0.25">
      <c r="A43" s="378" t="str">
        <f ca="true">IF(ISBLANK('Data Summary'!A45),"",'Data Summary'!A45)</f>
        <v/>
      </c>
      <c r="B43" s="113"/>
      <c r="L43" s="113"/>
      <c r="V43" s="113"/>
      <c r="AF43" s="113"/>
      <c r="AP43" s="113"/>
      <c r="AZ43" s="113"/>
      <c r="BA43" s="113"/>
      <c r="BJ43" s="113"/>
      <c r="BT43" s="113"/>
      <c r="CD43" s="113"/>
      <c r="CN43" s="113"/>
      <c r="CX43" s="113"/>
      <c r="DH43" s="113"/>
      <c r="DR43" s="113"/>
      <c r="EB43" s="113"/>
      <c r="EL43" s="113"/>
      <c r="EV43" s="113"/>
      <c r="FF43" s="113"/>
      <c r="FP43" s="113"/>
      <c r="FZ43" s="113"/>
      <c r="GJ43" s="113"/>
      <c r="GT43" s="113"/>
      <c r="HD43" s="113"/>
      <c r="HN43" s="113"/>
      <c r="HX43" s="113"/>
    </row>
    <row xmlns:x14ac="http://schemas.microsoft.com/office/spreadsheetml/2009/9/ac" r="44" s="3" customFormat="true" x14ac:dyDescent="0.25">
      <c r="A44" s="378" t="str">
        <f ca="true">IF(ISBLANK('Data Summary'!A46),"",'Data Summary'!A46)</f>
        <v/>
      </c>
      <c r="B44" s="113"/>
      <c r="L44" s="113"/>
      <c r="V44" s="113"/>
      <c r="AF44" s="113"/>
      <c r="AP44" s="113"/>
      <c r="AZ44" s="113"/>
      <c r="BA44" s="113"/>
      <c r="BJ44" s="113"/>
      <c r="BT44" s="113"/>
      <c r="CD44" s="113"/>
      <c r="CN44" s="113"/>
      <c r="CX44" s="113"/>
      <c r="DH44" s="113"/>
      <c r="DR44" s="113"/>
      <c r="EB44" s="113"/>
      <c r="EL44" s="113"/>
      <c r="EV44" s="113"/>
      <c r="FF44" s="113"/>
      <c r="FP44" s="113"/>
      <c r="FZ44" s="113"/>
      <c r="GJ44" s="113"/>
      <c r="GT44" s="113"/>
      <c r="HD44" s="113"/>
      <c r="HN44" s="113"/>
      <c r="HX44" s="113"/>
    </row>
    <row xmlns:x14ac="http://schemas.microsoft.com/office/spreadsheetml/2009/9/ac" r="45" s="3" customFormat="true" x14ac:dyDescent="0.25">
      <c r="A45" s="378" t="str">
        <f ca="true">IF(ISBLANK('Data Summary'!A47),"",'Data Summary'!A47)</f>
        <v/>
      </c>
      <c r="B45" s="113"/>
      <c r="L45" s="113"/>
      <c r="V45" s="113"/>
      <c r="AF45" s="113"/>
      <c r="AP45" s="113"/>
      <c r="AZ45" s="113"/>
      <c r="BA45" s="113"/>
      <c r="BJ45" s="113"/>
      <c r="BT45" s="113"/>
      <c r="CD45" s="113"/>
      <c r="CN45" s="113"/>
      <c r="CX45" s="113"/>
      <c r="DH45" s="113"/>
      <c r="DR45" s="113"/>
      <c r="EB45" s="113"/>
      <c r="EL45" s="113"/>
      <c r="EV45" s="113"/>
      <c r="FF45" s="113"/>
      <c r="FP45" s="113"/>
      <c r="FZ45" s="113"/>
      <c r="GJ45" s="113"/>
      <c r="GT45" s="113"/>
      <c r="HD45" s="113"/>
      <c r="HN45" s="113"/>
      <c r="HX45" s="113"/>
    </row>
    <row xmlns:x14ac="http://schemas.microsoft.com/office/spreadsheetml/2009/9/ac" r="46" s="3" customFormat="true" x14ac:dyDescent="0.25">
      <c r="A46" s="378" t="str">
        <f ca="true">IF(ISBLANK('Data Summary'!A48),"",'Data Summary'!A48)</f>
        <v/>
      </c>
      <c r="B46" s="113"/>
      <c r="L46" s="113"/>
      <c r="V46" s="113"/>
      <c r="AF46" s="113"/>
      <c r="AP46" s="113"/>
      <c r="AZ46" s="113"/>
      <c r="BA46" s="113"/>
      <c r="BJ46" s="113"/>
      <c r="BT46" s="113"/>
      <c r="CD46" s="113"/>
      <c r="CN46" s="113"/>
      <c r="CX46" s="113"/>
      <c r="DH46" s="113"/>
      <c r="DR46" s="113"/>
      <c r="EB46" s="113"/>
      <c r="EL46" s="113"/>
      <c r="EV46" s="113"/>
      <c r="FF46" s="113"/>
      <c r="FP46" s="113"/>
      <c r="FZ46" s="113"/>
      <c r="GJ46" s="113"/>
      <c r="GT46" s="113"/>
      <c r="HD46" s="113"/>
      <c r="HN46" s="113"/>
      <c r="HX46" s="113"/>
    </row>
    <row xmlns:x14ac="http://schemas.microsoft.com/office/spreadsheetml/2009/9/ac" r="47" s="3" customFormat="true" x14ac:dyDescent="0.25">
      <c r="A47" s="378" t="str">
        <f ca="true">IF(ISBLANK('Data Summary'!A49),"",'Data Summary'!A49)</f>
        <v/>
      </c>
      <c r="B47" s="113"/>
      <c r="L47" s="113"/>
      <c r="V47" s="113"/>
      <c r="AF47" s="113"/>
      <c r="AP47" s="113"/>
      <c r="AZ47" s="113"/>
      <c r="BA47" s="113"/>
      <c r="BJ47" s="113"/>
      <c r="BT47" s="113"/>
      <c r="CD47" s="113"/>
      <c r="CN47" s="113"/>
      <c r="CX47" s="113"/>
      <c r="DH47" s="113"/>
      <c r="DR47" s="113"/>
      <c r="EB47" s="113"/>
      <c r="EL47" s="113"/>
      <c r="EV47" s="113"/>
      <c r="FF47" s="113"/>
      <c r="FP47" s="113"/>
      <c r="FZ47" s="113"/>
      <c r="GJ47" s="113"/>
      <c r="GT47" s="113"/>
      <c r="HD47" s="113"/>
      <c r="HN47" s="113"/>
      <c r="HX47" s="113"/>
    </row>
    <row xmlns:x14ac="http://schemas.microsoft.com/office/spreadsheetml/2009/9/ac" r="48" s="3" customFormat="true" x14ac:dyDescent="0.25">
      <c r="A48" s="378" t="str">
        <f ca="true">IF(ISBLANK('Data Summary'!A50),"",'Data Summary'!A50)</f>
        <v/>
      </c>
      <c r="B48" s="113"/>
      <c r="L48" s="113"/>
      <c r="V48" s="113"/>
      <c r="AF48" s="113"/>
      <c r="AP48" s="113"/>
      <c r="AZ48" s="113"/>
      <c r="BA48" s="113"/>
      <c r="BJ48" s="113"/>
      <c r="BT48" s="113"/>
      <c r="CD48" s="113"/>
      <c r="CN48" s="113"/>
      <c r="CX48" s="113"/>
      <c r="DH48" s="113"/>
      <c r="DR48" s="113"/>
      <c r="EB48" s="113"/>
      <c r="EL48" s="113"/>
      <c r="EV48" s="113"/>
      <c r="FF48" s="113"/>
      <c r="FP48" s="113"/>
      <c r="FZ48" s="113"/>
      <c r="GJ48" s="113"/>
      <c r="GT48" s="113"/>
      <c r="HD48" s="113"/>
      <c r="HN48" s="113"/>
      <c r="HX48" s="113"/>
    </row>
    <row xmlns:x14ac="http://schemas.microsoft.com/office/spreadsheetml/2009/9/ac" r="49" s="3" customFormat="true" x14ac:dyDescent="0.25">
      <c r="A49" s="378" t="str">
        <f ca="true">IF(ISBLANK('Data Summary'!A51),"",'Data Summary'!A51)</f>
        <v/>
      </c>
      <c r="B49" s="113"/>
      <c r="L49" s="113"/>
      <c r="V49" s="113"/>
      <c r="AF49" s="113"/>
      <c r="AP49" s="113"/>
      <c r="AZ49" s="113"/>
      <c r="BA49" s="113"/>
      <c r="BJ49" s="113"/>
      <c r="BT49" s="113"/>
      <c r="CD49" s="113"/>
      <c r="CN49" s="113"/>
      <c r="CX49" s="113"/>
      <c r="DH49" s="113"/>
      <c r="DR49" s="113"/>
      <c r="EB49" s="113"/>
      <c r="EL49" s="113"/>
      <c r="EV49" s="113"/>
      <c r="FF49" s="113"/>
      <c r="FP49" s="113"/>
      <c r="FZ49" s="113"/>
      <c r="GJ49" s="113"/>
      <c r="GT49" s="113"/>
      <c r="HD49" s="113"/>
      <c r="HN49" s="113"/>
      <c r="HX49" s="113"/>
    </row>
    <row xmlns:x14ac="http://schemas.microsoft.com/office/spreadsheetml/2009/9/ac" r="50" s="3" customFormat="true" x14ac:dyDescent="0.25">
      <c r="A50" s="378" t="str">
        <f ca="true">IF(ISBLANK('Data Summary'!A52),"",'Data Summary'!A52)</f>
        <v/>
      </c>
      <c r="B50" s="113"/>
      <c r="L50" s="113"/>
      <c r="V50" s="113"/>
      <c r="AF50" s="113"/>
      <c r="AP50" s="113"/>
      <c r="AZ50" s="113"/>
      <c r="BA50" s="113"/>
      <c r="BJ50" s="113"/>
      <c r="BT50" s="113"/>
      <c r="CD50" s="113"/>
      <c r="CN50" s="113"/>
      <c r="CX50" s="113"/>
      <c r="DH50" s="113"/>
      <c r="DR50" s="113"/>
      <c r="EB50" s="113"/>
      <c r="EL50" s="113"/>
      <c r="EV50" s="113"/>
      <c r="FF50" s="113"/>
      <c r="FP50" s="113"/>
      <c r="FZ50" s="113"/>
      <c r="GJ50" s="113"/>
      <c r="GT50" s="113"/>
      <c r="HD50" s="113"/>
      <c r="HN50" s="113"/>
      <c r="HX50" s="113"/>
    </row>
    <row xmlns:x14ac="http://schemas.microsoft.com/office/spreadsheetml/2009/9/ac" r="51" s="3" customFormat="true" x14ac:dyDescent="0.25">
      <c r="A51" s="378" t="str">
        <f ca="true">IF(ISBLANK('Data Summary'!A53),"",'Data Summary'!A53)</f>
        <v/>
      </c>
      <c r="B51" s="113"/>
      <c r="L51" s="113"/>
      <c r="V51" s="113"/>
      <c r="AF51" s="113"/>
      <c r="AP51" s="113"/>
      <c r="AZ51" s="113"/>
      <c r="BA51" s="113"/>
      <c r="BJ51" s="113"/>
      <c r="BT51" s="113"/>
      <c r="CD51" s="113"/>
      <c r="CN51" s="113"/>
      <c r="CX51" s="113"/>
      <c r="DH51" s="113"/>
      <c r="DR51" s="113"/>
      <c r="EB51" s="113"/>
      <c r="EL51" s="113"/>
      <c r="EV51" s="113"/>
      <c r="FF51" s="113"/>
      <c r="FP51" s="113"/>
      <c r="FZ51" s="113"/>
      <c r="GJ51" s="113"/>
      <c r="GT51" s="113"/>
      <c r="HD51" s="113"/>
      <c r="HN51" s="113"/>
      <c r="HX51" s="113"/>
    </row>
    <row xmlns:x14ac="http://schemas.microsoft.com/office/spreadsheetml/2009/9/ac" r="52" s="3" customFormat="true" x14ac:dyDescent="0.25">
      <c r="A52" s="378" t="str">
        <f ca="true">IF(ISBLANK('Data Summary'!A54),"",'Data Summary'!A54)</f>
        <v/>
      </c>
      <c r="B52" s="113"/>
      <c r="L52" s="113"/>
      <c r="V52" s="113"/>
      <c r="AF52" s="113"/>
      <c r="AP52" s="113"/>
      <c r="AZ52" s="113"/>
      <c r="BA52" s="113"/>
      <c r="BJ52" s="113"/>
      <c r="BT52" s="113"/>
      <c r="CD52" s="113"/>
      <c r="CN52" s="113"/>
      <c r="CX52" s="113"/>
      <c r="DH52" s="113"/>
      <c r="DR52" s="113"/>
      <c r="EB52" s="113"/>
      <c r="EL52" s="113"/>
      <c r="EV52" s="113"/>
      <c r="FF52" s="113"/>
      <c r="FP52" s="113"/>
      <c r="FZ52" s="113"/>
      <c r="GJ52" s="113"/>
      <c r="GT52" s="113"/>
      <c r="HD52" s="113"/>
      <c r="HN52" s="113"/>
      <c r="HX52" s="113"/>
    </row>
    <row xmlns:x14ac="http://schemas.microsoft.com/office/spreadsheetml/2009/9/ac" r="53" s="3" customFormat="true" x14ac:dyDescent="0.25">
      <c r="A53" s="378" t="str">
        <f ca="true">IF(ISBLANK('Data Summary'!A55),"",'Data Summary'!A55)</f>
        <v/>
      </c>
      <c r="B53" s="113"/>
      <c r="L53" s="113"/>
      <c r="V53" s="113"/>
      <c r="AF53" s="113"/>
      <c r="AP53" s="113"/>
      <c r="AZ53" s="113"/>
      <c r="BA53" s="113"/>
      <c r="BJ53" s="113"/>
      <c r="BT53" s="113"/>
      <c r="CD53" s="113"/>
      <c r="CN53" s="113"/>
      <c r="CX53" s="113"/>
      <c r="DH53" s="113"/>
      <c r="DR53" s="113"/>
      <c r="EB53" s="113"/>
      <c r="EL53" s="113"/>
      <c r="EV53" s="113"/>
      <c r="FF53" s="113"/>
      <c r="FP53" s="113"/>
      <c r="FZ53" s="113"/>
      <c r="GJ53" s="113"/>
      <c r="GT53" s="113"/>
      <c r="HD53" s="113"/>
      <c r="HN53" s="113"/>
      <c r="HX53" s="113"/>
    </row>
    <row xmlns:x14ac="http://schemas.microsoft.com/office/spreadsheetml/2009/9/ac" r="54" s="3" customFormat="true" x14ac:dyDescent="0.25">
      <c r="A54" s="378" t="str">
        <f ca="true">IF(ISBLANK('Data Summary'!A56),"",'Data Summary'!A56)</f>
        <v/>
      </c>
      <c r="B54" s="113"/>
      <c r="L54" s="113"/>
      <c r="V54" s="113"/>
      <c r="AF54" s="113"/>
      <c r="AP54" s="113"/>
      <c r="AZ54" s="113"/>
      <c r="BA54" s="113"/>
      <c r="BJ54" s="113"/>
      <c r="BT54" s="113"/>
      <c r="CD54" s="113"/>
      <c r="CN54" s="113"/>
      <c r="CX54" s="113"/>
      <c r="DH54" s="113"/>
      <c r="DR54" s="113"/>
      <c r="EB54" s="113"/>
      <c r="EL54" s="113"/>
      <c r="EV54" s="113"/>
      <c r="FF54" s="113"/>
      <c r="FP54" s="113"/>
      <c r="FZ54" s="113"/>
      <c r="GJ54" s="113"/>
      <c r="GT54" s="113"/>
      <c r="HD54" s="113"/>
      <c r="HN54" s="113"/>
      <c r="HX54" s="113"/>
    </row>
    <row xmlns:x14ac="http://schemas.microsoft.com/office/spreadsheetml/2009/9/ac" r="55" s="3" customFormat="true" x14ac:dyDescent="0.25">
      <c r="A55" s="378" t="str">
        <f ca="true">IF(ISBLANK('Data Summary'!A57),"",'Data Summary'!A57)</f>
        <v/>
      </c>
      <c r="B55" s="113"/>
      <c r="L55" s="113"/>
      <c r="V55" s="113"/>
      <c r="AF55" s="113"/>
      <c r="AP55" s="113"/>
      <c r="AZ55" s="113"/>
      <c r="BA55" s="113"/>
      <c r="BJ55" s="113"/>
      <c r="BT55" s="113"/>
      <c r="CD55" s="113"/>
      <c r="CN55" s="113"/>
      <c r="CX55" s="113"/>
      <c r="DH55" s="113"/>
      <c r="DR55" s="113"/>
      <c r="EB55" s="113"/>
      <c r="EL55" s="113"/>
      <c r="EV55" s="113"/>
      <c r="FF55" s="113"/>
      <c r="FP55" s="113"/>
      <c r="FZ55" s="113"/>
      <c r="GJ55" s="113"/>
      <c r="GT55" s="113"/>
      <c r="HD55" s="113"/>
      <c r="HN55" s="113"/>
      <c r="HX55" s="113"/>
    </row>
    <row xmlns:x14ac="http://schemas.microsoft.com/office/spreadsheetml/2009/9/ac" r="56" s="3" customFormat="true" x14ac:dyDescent="0.25">
      <c r="A56" s="378" t="str">
        <f ca="true">IF(ISBLANK('Data Summary'!A58),"",'Data Summary'!A58)</f>
        <v/>
      </c>
      <c r="B56" s="113"/>
      <c r="L56" s="113"/>
      <c r="V56" s="113"/>
      <c r="AF56" s="113"/>
      <c r="AP56" s="113"/>
      <c r="AZ56" s="113"/>
      <c r="BA56" s="113"/>
      <c r="BJ56" s="113"/>
      <c r="BT56" s="113"/>
      <c r="CD56" s="113"/>
      <c r="CN56" s="113"/>
      <c r="CX56" s="113"/>
      <c r="DH56" s="113"/>
      <c r="DR56" s="113"/>
      <c r="EB56" s="113"/>
      <c r="EL56" s="113"/>
      <c r="EV56" s="113"/>
      <c r="FF56" s="113"/>
      <c r="FP56" s="113"/>
      <c r="FZ56" s="113"/>
      <c r="GJ56" s="113"/>
      <c r="GT56" s="113"/>
      <c r="HD56" s="113"/>
      <c r="HN56" s="113"/>
      <c r="HX56" s="113"/>
    </row>
    <row xmlns:x14ac="http://schemas.microsoft.com/office/spreadsheetml/2009/9/ac" r="57" s="3" customFormat="true" x14ac:dyDescent="0.25">
      <c r="A57" s="378" t="str">
        <f ca="true">IF(ISBLANK('Data Summary'!A59),"",'Data Summary'!A59)</f>
        <v/>
      </c>
      <c r="B57" s="113"/>
      <c r="L57" s="113"/>
      <c r="V57" s="113"/>
      <c r="AF57" s="113"/>
      <c r="AP57" s="113"/>
      <c r="AZ57" s="113"/>
      <c r="BA57" s="113"/>
      <c r="BJ57" s="113"/>
      <c r="BT57" s="113"/>
      <c r="CD57" s="113"/>
      <c r="CN57" s="113"/>
      <c r="CX57" s="113"/>
      <c r="DH57" s="113"/>
      <c r="DR57" s="113"/>
      <c r="EB57" s="113"/>
      <c r="EL57" s="113"/>
      <c r="EV57" s="113"/>
      <c r="FF57" s="113"/>
      <c r="FP57" s="113"/>
      <c r="FZ57" s="113"/>
      <c r="GJ57" s="113"/>
      <c r="GT57" s="113"/>
      <c r="HD57" s="113"/>
      <c r="HN57" s="113"/>
      <c r="HX57" s="113"/>
    </row>
    <row xmlns:x14ac="http://schemas.microsoft.com/office/spreadsheetml/2009/9/ac" r="58" s="3" customFormat="true" x14ac:dyDescent="0.25">
      <c r="A58" s="378" t="str">
        <f ca="true">IF(ISBLANK('Data Summary'!A60),"",'Data Summary'!A60)</f>
        <v/>
      </c>
      <c r="B58" s="113"/>
      <c r="L58" s="113"/>
      <c r="V58" s="113"/>
      <c r="AF58" s="113"/>
      <c r="AP58" s="113"/>
      <c r="AZ58" s="113"/>
      <c r="BA58" s="113"/>
      <c r="BJ58" s="113"/>
      <c r="BT58" s="113"/>
      <c r="CD58" s="113"/>
      <c r="CN58" s="113"/>
      <c r="CX58" s="113"/>
      <c r="DH58" s="113"/>
      <c r="DR58" s="113"/>
      <c r="EB58" s="113"/>
      <c r="EL58" s="113"/>
      <c r="EV58" s="113"/>
      <c r="FF58" s="113"/>
      <c r="FP58" s="113"/>
      <c r="FZ58" s="113"/>
      <c r="GJ58" s="113"/>
      <c r="GT58" s="113"/>
      <c r="HD58" s="113"/>
      <c r="HN58" s="113"/>
      <c r="HX58" s="113"/>
    </row>
    <row xmlns:x14ac="http://schemas.microsoft.com/office/spreadsheetml/2009/9/ac" r="59" s="3" customFormat="true" x14ac:dyDescent="0.25">
      <c r="A59" s="378" t="str">
        <f ca="true">IF(ISBLANK('Data Summary'!A61),"",'Data Summary'!A61)</f>
        <v/>
      </c>
      <c r="B59" s="113"/>
      <c r="L59" s="113"/>
      <c r="V59" s="113"/>
      <c r="AF59" s="113"/>
      <c r="AP59" s="113"/>
      <c r="AZ59" s="113"/>
      <c r="BA59" s="113"/>
      <c r="BJ59" s="113"/>
      <c r="BT59" s="113"/>
      <c r="CD59" s="113"/>
      <c r="CN59" s="113"/>
      <c r="CX59" s="113"/>
      <c r="DH59" s="113"/>
      <c r="DR59" s="113"/>
      <c r="EB59" s="113"/>
      <c r="EL59" s="113"/>
      <c r="EV59" s="113"/>
      <c r="FF59" s="113"/>
      <c r="FP59" s="113"/>
      <c r="FZ59" s="113"/>
      <c r="GJ59" s="113"/>
      <c r="GT59" s="113"/>
      <c r="HD59" s="113"/>
      <c r="HN59" s="113"/>
      <c r="HX59" s="113"/>
    </row>
    <row xmlns:x14ac="http://schemas.microsoft.com/office/spreadsheetml/2009/9/ac" r="60" s="3" customFormat="true" x14ac:dyDescent="0.25">
      <c r="A60" s="378" t="str">
        <f ca="true">IF(ISBLANK('Data Summary'!A62),"",'Data Summary'!A62)</f>
        <v/>
      </c>
      <c r="B60" s="113"/>
      <c r="L60" s="113"/>
      <c r="V60" s="113"/>
      <c r="AF60" s="113"/>
      <c r="AP60" s="113"/>
      <c r="AZ60" s="113"/>
      <c r="BA60" s="113"/>
      <c r="BJ60" s="113"/>
      <c r="BT60" s="113"/>
      <c r="CD60" s="113"/>
      <c r="CN60" s="113"/>
      <c r="CX60" s="113"/>
      <c r="DH60" s="113"/>
      <c r="DR60" s="113"/>
      <c r="EB60" s="113"/>
      <c r="EL60" s="113"/>
      <c r="EV60" s="113"/>
      <c r="FF60" s="113"/>
      <c r="FP60" s="113"/>
      <c r="FZ60" s="113"/>
      <c r="GJ60" s="113"/>
      <c r="GT60" s="113"/>
      <c r="HD60" s="113"/>
      <c r="HN60" s="113"/>
      <c r="HX60" s="113"/>
    </row>
    <row xmlns:x14ac="http://schemas.microsoft.com/office/spreadsheetml/2009/9/ac" r="61" s="3" customFormat="true" x14ac:dyDescent="0.25">
      <c r="A61" s="378" t="str">
        <f ca="true">IF(ISBLANK('Data Summary'!A63),"",'Data Summary'!A63)</f>
        <v/>
      </c>
      <c r="B61" s="113"/>
      <c r="L61" s="113"/>
      <c r="V61" s="113"/>
      <c r="AF61" s="113"/>
      <c r="AP61" s="113"/>
      <c r="AZ61" s="113"/>
      <c r="BA61" s="113"/>
      <c r="BJ61" s="113"/>
      <c r="BT61" s="113"/>
      <c r="CD61" s="113"/>
      <c r="CN61" s="113"/>
      <c r="CX61" s="113"/>
      <c r="DH61" s="113"/>
      <c r="DR61" s="113"/>
      <c r="EB61" s="113"/>
      <c r="EL61" s="113"/>
      <c r="EV61" s="113"/>
      <c r="FF61" s="113"/>
      <c r="FP61" s="113"/>
      <c r="FZ61" s="113"/>
      <c r="GJ61" s="113"/>
      <c r="GT61" s="113"/>
      <c r="HD61" s="113"/>
      <c r="HN61" s="113"/>
      <c r="HX61" s="113"/>
    </row>
    <row xmlns:x14ac="http://schemas.microsoft.com/office/spreadsheetml/2009/9/ac" r="62" s="3" customFormat="true" x14ac:dyDescent="0.25">
      <c r="A62" s="378" t="str">
        <f ca="true">IF(ISBLANK('Data Summary'!A64),"",'Data Summary'!A64)</f>
        <v/>
      </c>
      <c r="B62" s="113"/>
      <c r="L62" s="113"/>
      <c r="V62" s="113"/>
      <c r="AF62" s="113"/>
      <c r="AP62" s="113"/>
      <c r="AZ62" s="113"/>
      <c r="BA62" s="113"/>
      <c r="BJ62" s="113"/>
      <c r="BT62" s="113"/>
      <c r="CD62" s="113"/>
      <c r="CN62" s="113"/>
      <c r="CX62" s="113"/>
      <c r="DH62" s="113"/>
      <c r="DR62" s="113"/>
      <c r="EB62" s="113"/>
      <c r="EL62" s="113"/>
      <c r="EV62" s="113"/>
      <c r="FF62" s="113"/>
      <c r="FP62" s="113"/>
      <c r="FZ62" s="113"/>
      <c r="GJ62" s="113"/>
      <c r="GT62" s="113"/>
      <c r="HD62" s="113"/>
      <c r="HN62" s="113"/>
      <c r="HX62" s="113"/>
    </row>
    <row xmlns:x14ac="http://schemas.microsoft.com/office/spreadsheetml/2009/9/ac" r="63" s="3" customFormat="true" x14ac:dyDescent="0.25">
      <c r="A63" s="378" t="str">
        <f ca="true">IF(ISBLANK('Data Summary'!A65),"",'Data Summary'!A65)</f>
        <v/>
      </c>
      <c r="B63" s="113"/>
      <c r="L63" s="113"/>
      <c r="V63" s="113"/>
      <c r="AF63" s="113"/>
      <c r="AP63" s="113"/>
      <c r="AZ63" s="113"/>
      <c r="BA63" s="113"/>
      <c r="BJ63" s="113"/>
      <c r="BT63" s="113"/>
      <c r="CD63" s="113"/>
      <c r="CN63" s="113"/>
      <c r="CX63" s="113"/>
      <c r="DH63" s="113"/>
      <c r="DR63" s="113"/>
      <c r="EB63" s="113"/>
      <c r="EL63" s="113"/>
      <c r="EV63" s="113"/>
      <c r="FF63" s="113"/>
      <c r="FP63" s="113"/>
      <c r="FZ63" s="113"/>
      <c r="GJ63" s="113"/>
      <c r="GT63" s="113"/>
      <c r="HD63" s="113"/>
      <c r="HN63" s="113"/>
      <c r="HX63" s="113"/>
    </row>
    <row xmlns:x14ac="http://schemas.microsoft.com/office/spreadsheetml/2009/9/ac" r="64" s="3" customFormat="true" x14ac:dyDescent="0.25">
      <c r="A64" s="378" t="str">
        <f ca="true">IF(ISBLANK('Data Summary'!A66),"",'Data Summary'!A66)</f>
        <v/>
      </c>
      <c r="B64" s="113"/>
      <c r="L64" s="113"/>
      <c r="V64" s="113"/>
      <c r="AF64" s="113"/>
      <c r="AP64" s="113"/>
      <c r="AZ64" s="113"/>
      <c r="BA64" s="113"/>
      <c r="BJ64" s="113"/>
      <c r="BT64" s="113"/>
      <c r="CD64" s="113"/>
      <c r="CN64" s="113"/>
      <c r="CX64" s="113"/>
      <c r="DH64" s="113"/>
      <c r="DR64" s="113"/>
      <c r="EB64" s="113"/>
      <c r="EL64" s="113"/>
      <c r="EV64" s="113"/>
      <c r="FF64" s="113"/>
      <c r="FP64" s="113"/>
      <c r="FZ64" s="113"/>
      <c r="GJ64" s="113"/>
      <c r="GT64" s="113"/>
      <c r="HD64" s="113"/>
      <c r="HN64" s="113"/>
      <c r="HX64" s="113"/>
    </row>
    <row xmlns:x14ac="http://schemas.microsoft.com/office/spreadsheetml/2009/9/ac" r="65" s="3" customFormat="true" x14ac:dyDescent="0.25">
      <c r="A65" s="378" t="str">
        <f ca="true">IF(ISBLANK('Data Summary'!A67),"",'Data Summary'!A67)</f>
        <v/>
      </c>
      <c r="B65" s="113"/>
      <c r="L65" s="113"/>
      <c r="V65" s="113"/>
      <c r="AF65" s="113"/>
      <c r="AP65" s="113"/>
      <c r="AZ65" s="113"/>
      <c r="BA65" s="113"/>
      <c r="BJ65" s="113"/>
      <c r="BT65" s="113"/>
      <c r="CD65" s="113"/>
      <c r="CN65" s="113"/>
      <c r="CX65" s="113"/>
      <c r="DH65" s="113"/>
      <c r="DR65" s="113"/>
      <c r="EB65" s="113"/>
      <c r="EL65" s="113"/>
      <c r="EV65" s="113"/>
      <c r="FF65" s="113"/>
      <c r="FP65" s="113"/>
      <c r="FZ65" s="113"/>
      <c r="GJ65" s="113"/>
      <c r="GT65" s="113"/>
      <c r="HD65" s="113"/>
      <c r="HN65" s="113"/>
      <c r="HX65" s="113"/>
    </row>
    <row xmlns:x14ac="http://schemas.microsoft.com/office/spreadsheetml/2009/9/ac" r="66" s="3" customFormat="true" x14ac:dyDescent="0.25">
      <c r="A66" s="378" t="str">
        <f ca="true">IF(ISBLANK('Data Summary'!A68),"",'Data Summary'!A68)</f>
        <v/>
      </c>
      <c r="B66" s="113"/>
      <c r="L66" s="113"/>
      <c r="V66" s="113"/>
      <c r="AF66" s="113"/>
      <c r="AP66" s="113"/>
      <c r="AZ66" s="113"/>
      <c r="BA66" s="113"/>
      <c r="BJ66" s="113"/>
      <c r="BT66" s="113"/>
      <c r="CD66" s="113"/>
      <c r="CN66" s="113"/>
      <c r="CX66" s="113"/>
      <c r="DH66" s="113"/>
      <c r="DR66" s="113"/>
      <c r="EB66" s="113"/>
      <c r="EL66" s="113"/>
      <c r="EV66" s="113"/>
      <c r="FF66" s="113"/>
      <c r="FP66" s="113"/>
      <c r="FZ66" s="113"/>
      <c r="GJ66" s="113"/>
      <c r="GT66" s="113"/>
      <c r="HD66" s="113"/>
      <c r="HN66" s="113"/>
      <c r="HX66" s="113"/>
    </row>
    <row xmlns:x14ac="http://schemas.microsoft.com/office/spreadsheetml/2009/9/ac" r="67" s="3" customFormat="true" x14ac:dyDescent="0.25">
      <c r="A67" s="378" t="str">
        <f ca="true">IF(ISBLANK('Data Summary'!A69),"",'Data Summary'!A69)</f>
        <v/>
      </c>
      <c r="B67" s="113"/>
      <c r="L67" s="113"/>
      <c r="V67" s="113"/>
      <c r="AF67" s="113"/>
      <c r="AP67" s="113"/>
      <c r="AZ67" s="113"/>
      <c r="BA67" s="113"/>
      <c r="BJ67" s="113"/>
      <c r="BT67" s="113"/>
      <c r="CD67" s="113"/>
      <c r="CN67" s="113"/>
      <c r="CX67" s="113"/>
      <c r="DH67" s="113"/>
      <c r="DR67" s="113"/>
      <c r="EB67" s="113"/>
      <c r="EL67" s="113"/>
      <c r="EV67" s="113"/>
      <c r="FF67" s="113"/>
      <c r="FP67" s="113"/>
      <c r="FZ67" s="113"/>
      <c r="GJ67" s="113"/>
      <c r="GT67" s="113"/>
      <c r="HD67" s="113"/>
      <c r="HN67" s="113"/>
      <c r="HX67" s="113"/>
    </row>
    <row xmlns:x14ac="http://schemas.microsoft.com/office/spreadsheetml/2009/9/ac" r="68" s="3" customFormat="true" x14ac:dyDescent="0.25">
      <c r="A68" s="378" t="str">
        <f ca="true">IF(ISBLANK('Data Summary'!A70),"",'Data Summary'!A70)</f>
        <v/>
      </c>
      <c r="B68" s="113"/>
      <c r="L68" s="113"/>
      <c r="V68" s="113"/>
      <c r="AF68" s="113"/>
      <c r="AP68" s="113"/>
      <c r="AZ68" s="113"/>
      <c r="BA68" s="113"/>
      <c r="BJ68" s="113"/>
      <c r="BT68" s="113"/>
      <c r="CD68" s="113"/>
      <c r="CN68" s="113"/>
      <c r="CX68" s="113"/>
      <c r="DH68" s="113"/>
      <c r="DR68" s="113"/>
      <c r="EB68" s="113"/>
      <c r="EL68" s="113"/>
      <c r="EV68" s="113"/>
      <c r="FF68" s="113"/>
      <c r="FP68" s="113"/>
      <c r="FZ68" s="113"/>
      <c r="GJ68" s="113"/>
      <c r="GT68" s="113"/>
      <c r="HD68" s="113"/>
      <c r="HN68" s="113"/>
      <c r="HX68" s="113"/>
    </row>
    <row xmlns:x14ac="http://schemas.microsoft.com/office/spreadsheetml/2009/9/ac" r="69" s="3" customFormat="true" x14ac:dyDescent="0.25">
      <c r="A69" s="378" t="str">
        <f ca="true">IF(ISBLANK('Data Summary'!A71),"",'Data Summary'!A71)</f>
        <v/>
      </c>
      <c r="B69" s="113"/>
      <c r="L69" s="113"/>
      <c r="V69" s="113"/>
      <c r="AF69" s="113"/>
      <c r="AP69" s="113"/>
      <c r="AZ69" s="113"/>
      <c r="BA69" s="113"/>
      <c r="BJ69" s="113"/>
      <c r="BT69" s="113"/>
      <c r="CD69" s="113"/>
      <c r="CN69" s="113"/>
      <c r="CX69" s="113"/>
      <c r="DH69" s="113"/>
      <c r="DR69" s="113"/>
      <c r="EB69" s="113"/>
      <c r="EL69" s="113"/>
      <c r="EV69" s="113"/>
      <c r="FF69" s="113"/>
      <c r="FP69" s="113"/>
      <c r="FZ69" s="113"/>
      <c r="GJ69" s="113"/>
      <c r="GT69" s="113"/>
      <c r="HD69" s="113"/>
      <c r="HN69" s="113"/>
      <c r="HX69" s="113"/>
    </row>
    <row xmlns:x14ac="http://schemas.microsoft.com/office/spreadsheetml/2009/9/ac" r="70" s="3" customFormat="true" x14ac:dyDescent="0.25">
      <c r="A70" s="378" t="str">
        <f ca="true">IF(ISBLANK('Data Summary'!A72),"",'Data Summary'!A72)</f>
        <v/>
      </c>
      <c r="B70" s="113"/>
      <c r="L70" s="113"/>
      <c r="V70" s="113"/>
      <c r="AF70" s="113"/>
      <c r="AP70" s="113"/>
      <c r="AZ70" s="113"/>
      <c r="BA70" s="113"/>
      <c r="BJ70" s="113"/>
      <c r="BT70" s="113"/>
      <c r="CD70" s="113"/>
      <c r="CN70" s="113"/>
      <c r="CX70" s="113"/>
      <c r="DH70" s="113"/>
      <c r="DR70" s="113"/>
      <c r="EB70" s="113"/>
      <c r="EL70" s="113"/>
      <c r="EV70" s="113"/>
      <c r="FF70" s="113"/>
      <c r="FP70" s="113"/>
      <c r="FZ70" s="113"/>
      <c r="GJ70" s="113"/>
      <c r="GT70" s="113"/>
      <c r="HD70" s="113"/>
      <c r="HN70" s="113"/>
      <c r="HX70" s="113"/>
    </row>
    <row xmlns:x14ac="http://schemas.microsoft.com/office/spreadsheetml/2009/9/ac" r="71" s="3" customFormat="true" x14ac:dyDescent="0.25">
      <c r="A71" s="378" t="str">
        <f ca="true">IF(ISBLANK('Data Summary'!A73),"",'Data Summary'!A73)</f>
        <v/>
      </c>
      <c r="B71" s="113"/>
      <c r="L71" s="113"/>
      <c r="V71" s="113"/>
      <c r="AF71" s="113"/>
      <c r="AP71" s="113"/>
      <c r="AZ71" s="113"/>
      <c r="BA71" s="113"/>
      <c r="BJ71" s="113"/>
      <c r="BT71" s="113"/>
      <c r="CD71" s="113"/>
      <c r="CN71" s="113"/>
      <c r="CX71" s="113"/>
      <c r="DH71" s="113"/>
      <c r="DR71" s="113"/>
      <c r="EB71" s="113"/>
      <c r="EL71" s="113"/>
      <c r="EV71" s="113"/>
      <c r="FF71" s="113"/>
      <c r="FP71" s="113"/>
      <c r="FZ71" s="113"/>
      <c r="GJ71" s="113"/>
      <c r="GT71" s="113"/>
      <c r="HD71" s="113"/>
      <c r="HN71" s="113"/>
      <c r="HX71" s="113"/>
    </row>
    <row xmlns:x14ac="http://schemas.microsoft.com/office/spreadsheetml/2009/9/ac" r="72" s="3" customFormat="true" x14ac:dyDescent="0.25">
      <c r="A72" s="378" t="str">
        <f ca="true">IF(ISBLANK('Data Summary'!A74),"",'Data Summary'!A74)</f>
        <v/>
      </c>
      <c r="B72" s="113"/>
      <c r="L72" s="113"/>
      <c r="V72" s="113"/>
      <c r="AF72" s="113"/>
      <c r="AP72" s="113"/>
      <c r="AZ72" s="113"/>
      <c r="BA72" s="113"/>
      <c r="BJ72" s="113"/>
      <c r="BT72" s="113"/>
      <c r="CD72" s="113"/>
      <c r="CN72" s="113"/>
      <c r="CX72" s="113"/>
      <c r="DH72" s="113"/>
      <c r="DR72" s="113"/>
      <c r="EB72" s="113"/>
      <c r="EL72" s="113"/>
      <c r="EV72" s="113"/>
      <c r="FF72" s="113"/>
      <c r="FP72" s="113"/>
      <c r="FZ72" s="113"/>
      <c r="GJ72" s="113"/>
      <c r="GT72" s="113"/>
      <c r="HD72" s="113"/>
      <c r="HN72" s="113"/>
      <c r="HX72" s="113"/>
    </row>
    <row xmlns:x14ac="http://schemas.microsoft.com/office/spreadsheetml/2009/9/ac" r="73" s="3" customFormat="true" x14ac:dyDescent="0.25">
      <c r="A73" s="378" t="str">
        <f ca="true">IF(ISBLANK('Data Summary'!A75),"",'Data Summary'!A75)</f>
        <v/>
      </c>
      <c r="B73" s="113"/>
      <c r="L73" s="113"/>
      <c r="V73" s="113"/>
      <c r="AF73" s="113"/>
      <c r="AP73" s="113"/>
      <c r="AZ73" s="113"/>
      <c r="BA73" s="113"/>
      <c r="BJ73" s="113"/>
      <c r="BT73" s="113"/>
      <c r="CD73" s="113"/>
      <c r="CN73" s="113"/>
      <c r="CX73" s="113"/>
      <c r="DH73" s="113"/>
      <c r="DR73" s="113"/>
      <c r="EB73" s="113"/>
      <c r="EL73" s="113"/>
      <c r="EV73" s="113"/>
      <c r="FF73" s="113"/>
      <c r="FP73" s="113"/>
      <c r="FZ73" s="113"/>
      <c r="GJ73" s="113"/>
      <c r="GT73" s="113"/>
      <c r="HD73" s="113"/>
      <c r="HN73" s="113"/>
      <c r="HX73" s="113"/>
    </row>
    <row xmlns:x14ac="http://schemas.microsoft.com/office/spreadsheetml/2009/9/ac" r="74" s="3" customFormat="true" x14ac:dyDescent="0.25">
      <c r="A74" s="378" t="str">
        <f ca="true">IF(ISBLANK('Data Summary'!A76),"",'Data Summary'!A76)</f>
        <v/>
      </c>
      <c r="B74" s="113"/>
      <c r="L74" s="113"/>
      <c r="V74" s="113"/>
      <c r="AF74" s="113"/>
      <c r="AP74" s="113"/>
      <c r="AZ74" s="113"/>
      <c r="BA74" s="113"/>
      <c r="BJ74" s="113"/>
      <c r="BT74" s="113"/>
      <c r="CD74" s="113"/>
      <c r="CN74" s="113"/>
      <c r="CX74" s="113"/>
      <c r="DH74" s="113"/>
      <c r="DR74" s="113"/>
      <c r="EB74" s="113"/>
      <c r="EL74" s="113"/>
      <c r="EV74" s="113"/>
      <c r="FF74" s="113"/>
      <c r="FP74" s="113"/>
      <c r="FZ74" s="113"/>
      <c r="GJ74" s="113"/>
      <c r="GT74" s="113"/>
      <c r="HD74" s="113"/>
      <c r="HN74" s="113"/>
      <c r="HX74" s="113"/>
    </row>
    <row xmlns:x14ac="http://schemas.microsoft.com/office/spreadsheetml/2009/9/ac" r="75" s="3" customFormat="true" x14ac:dyDescent="0.25">
      <c r="A75" s="378" t="str">
        <f ca="true">IF(ISBLANK('Data Summary'!A77),"",'Data Summary'!A77)</f>
        <v/>
      </c>
      <c r="B75" s="113"/>
      <c r="L75" s="113"/>
      <c r="V75" s="113"/>
      <c r="AF75" s="113"/>
      <c r="AP75" s="113"/>
      <c r="AZ75" s="113"/>
      <c r="BA75" s="113"/>
      <c r="BJ75" s="113"/>
      <c r="BT75" s="113"/>
      <c r="CD75" s="113"/>
      <c r="CN75" s="113"/>
      <c r="CX75" s="113"/>
      <c r="DH75" s="113"/>
      <c r="DR75" s="113"/>
      <c r="EB75" s="113"/>
      <c r="EL75" s="113"/>
      <c r="EV75" s="113"/>
      <c r="FF75" s="113"/>
      <c r="FP75" s="113"/>
      <c r="FZ75" s="113"/>
      <c r="GJ75" s="113"/>
      <c r="GT75" s="113"/>
      <c r="HD75" s="113"/>
      <c r="HN75" s="113"/>
      <c r="HX75" s="113"/>
    </row>
    <row xmlns:x14ac="http://schemas.microsoft.com/office/spreadsheetml/2009/9/ac" r="76" s="3" customFormat="true" x14ac:dyDescent="0.25">
      <c r="A76" s="378" t="str">
        <f ca="true">IF(ISBLANK('Data Summary'!A78),"",'Data Summary'!A78)</f>
        <v/>
      </c>
      <c r="B76" s="113"/>
      <c r="L76" s="113"/>
      <c r="V76" s="113"/>
      <c r="AF76" s="113"/>
      <c r="AP76" s="113"/>
      <c r="AZ76" s="113"/>
      <c r="BA76" s="113"/>
      <c r="BJ76" s="113"/>
      <c r="BT76" s="113"/>
      <c r="CD76" s="113"/>
      <c r="CN76" s="113"/>
      <c r="CX76" s="113"/>
      <c r="DH76" s="113"/>
      <c r="DR76" s="113"/>
      <c r="EB76" s="113"/>
      <c r="EL76" s="113"/>
      <c r="EV76" s="113"/>
      <c r="FF76" s="113"/>
      <c r="FP76" s="113"/>
      <c r="FZ76" s="113"/>
      <c r="GJ76" s="113"/>
      <c r="GT76" s="113"/>
      <c r="HD76" s="113"/>
      <c r="HN76" s="113"/>
      <c r="HX76" s="113"/>
    </row>
    <row xmlns:x14ac="http://schemas.microsoft.com/office/spreadsheetml/2009/9/ac" r="77" s="3" customFormat="true" x14ac:dyDescent="0.25">
      <c r="A77" s="378" t="str">
        <f ca="true">IF(ISBLANK('Data Summary'!A79),"",'Data Summary'!A79)</f>
        <v/>
      </c>
      <c r="B77" s="113"/>
      <c r="L77" s="113"/>
      <c r="V77" s="113"/>
      <c r="AF77" s="113"/>
      <c r="AP77" s="113"/>
      <c r="AZ77" s="113"/>
      <c r="BA77" s="113"/>
      <c r="BJ77" s="113"/>
      <c r="BT77" s="113"/>
      <c r="CD77" s="113"/>
      <c r="CN77" s="113"/>
      <c r="CX77" s="113"/>
      <c r="DH77" s="113"/>
      <c r="DR77" s="113"/>
      <c r="EB77" s="113"/>
      <c r="EL77" s="113"/>
      <c r="EV77" s="113"/>
      <c r="FF77" s="113"/>
      <c r="FP77" s="113"/>
      <c r="FZ77" s="113"/>
      <c r="GJ77" s="113"/>
      <c r="GT77" s="113"/>
      <c r="HD77" s="113"/>
      <c r="HN77" s="113"/>
      <c r="HX77" s="113"/>
    </row>
    <row xmlns:x14ac="http://schemas.microsoft.com/office/spreadsheetml/2009/9/ac" r="78" s="3" customFormat="true" x14ac:dyDescent="0.25">
      <c r="A78" s="378" t="str">
        <f ca="true">IF(ISBLANK('Data Summary'!A80),"",'Data Summary'!A80)</f>
        <v/>
      </c>
      <c r="B78" s="113"/>
      <c r="L78" s="113"/>
      <c r="V78" s="113"/>
      <c r="AF78" s="113"/>
      <c r="AP78" s="113"/>
      <c r="AZ78" s="113"/>
      <c r="BA78" s="113"/>
      <c r="BJ78" s="113"/>
      <c r="BT78" s="113"/>
      <c r="CD78" s="113"/>
      <c r="CN78" s="113"/>
      <c r="CX78" s="113"/>
      <c r="DH78" s="113"/>
      <c r="DR78" s="113"/>
      <c r="EB78" s="113"/>
      <c r="EL78" s="113"/>
      <c r="EV78" s="113"/>
      <c r="FF78" s="113"/>
      <c r="FP78" s="113"/>
      <c r="FZ78" s="113"/>
      <c r="GJ78" s="113"/>
      <c r="GT78" s="113"/>
      <c r="HD78" s="113"/>
      <c r="HN78" s="113"/>
      <c r="HX78" s="113"/>
    </row>
    <row xmlns:x14ac="http://schemas.microsoft.com/office/spreadsheetml/2009/9/ac" r="79" s="3" customFormat="true" x14ac:dyDescent="0.25">
      <c r="A79" s="378" t="str">
        <f ca="true">IF(ISBLANK('Data Summary'!A81),"",'Data Summary'!A81)</f>
        <v/>
      </c>
      <c r="B79" s="113"/>
      <c r="L79" s="113"/>
      <c r="V79" s="113"/>
      <c r="AF79" s="113"/>
      <c r="AP79" s="113"/>
      <c r="AZ79" s="113"/>
      <c r="BA79" s="113"/>
      <c r="BJ79" s="113"/>
      <c r="BT79" s="113"/>
      <c r="CD79" s="113"/>
      <c r="CN79" s="113"/>
      <c r="CX79" s="113"/>
      <c r="DH79" s="113"/>
      <c r="DR79" s="113"/>
      <c r="EB79" s="113"/>
      <c r="EL79" s="113"/>
      <c r="EV79" s="113"/>
      <c r="FF79" s="113"/>
      <c r="FP79" s="113"/>
      <c r="FZ79" s="113"/>
      <c r="GJ79" s="113"/>
      <c r="GT79" s="113"/>
      <c r="HD79" s="113"/>
      <c r="HN79" s="113"/>
      <c r="HX79" s="113"/>
    </row>
    <row xmlns:x14ac="http://schemas.microsoft.com/office/spreadsheetml/2009/9/ac" r="80" s="3" customFormat="true" x14ac:dyDescent="0.25">
      <c r="A80" s="378" t="str">
        <f ca="true">IF(ISBLANK('Data Summary'!A82),"",'Data Summary'!A82)</f>
        <v/>
      </c>
      <c r="B80" s="113"/>
      <c r="L80" s="113"/>
      <c r="V80" s="113"/>
      <c r="AF80" s="113"/>
      <c r="AP80" s="113"/>
      <c r="AZ80" s="113"/>
      <c r="BA80" s="113"/>
      <c r="BJ80" s="113"/>
      <c r="BT80" s="113"/>
      <c r="CD80" s="113"/>
      <c r="CN80" s="113"/>
      <c r="CX80" s="113"/>
      <c r="DH80" s="113"/>
      <c r="DR80" s="113"/>
      <c r="EB80" s="113"/>
      <c r="EL80" s="113"/>
      <c r="EV80" s="113"/>
      <c r="FF80" s="113"/>
      <c r="FP80" s="113"/>
      <c r="FZ80" s="113"/>
      <c r="GJ80" s="113"/>
      <c r="GT80" s="113"/>
      <c r="HD80" s="113"/>
      <c r="HN80" s="113"/>
      <c r="HX80" s="113"/>
    </row>
    <row xmlns:x14ac="http://schemas.microsoft.com/office/spreadsheetml/2009/9/ac" r="81" s="3" customFormat="true" x14ac:dyDescent="0.25">
      <c r="A81" s="378" t="str">
        <f ca="true">IF(ISBLANK('Data Summary'!A83),"",'Data Summary'!A83)</f>
        <v/>
      </c>
      <c r="B81" s="113"/>
      <c r="L81" s="113"/>
      <c r="V81" s="113"/>
      <c r="AF81" s="113"/>
      <c r="AP81" s="113"/>
      <c r="AZ81" s="113"/>
      <c r="BA81" s="113"/>
      <c r="BJ81" s="113"/>
      <c r="BT81" s="113"/>
      <c r="CD81" s="113"/>
      <c r="CN81" s="113"/>
      <c r="CX81" s="113"/>
      <c r="DH81" s="113"/>
      <c r="DR81" s="113"/>
      <c r="EB81" s="113"/>
      <c r="EL81" s="113"/>
      <c r="EV81" s="113"/>
      <c r="FF81" s="113"/>
      <c r="FP81" s="113"/>
      <c r="FZ81" s="113"/>
      <c r="GJ81" s="113"/>
      <c r="GT81" s="113"/>
      <c r="HD81" s="113"/>
      <c r="HN81" s="113"/>
      <c r="HX81" s="113"/>
    </row>
    <row xmlns:x14ac="http://schemas.microsoft.com/office/spreadsheetml/2009/9/ac" r="82" s="3" customFormat="true" x14ac:dyDescent="0.25">
      <c r="A82" s="378" t="str">
        <f ca="true">IF(ISBLANK('Data Summary'!A84),"",'Data Summary'!A84)</f>
        <v/>
      </c>
      <c r="B82" s="113"/>
      <c r="L82" s="113"/>
      <c r="V82" s="113"/>
      <c r="AF82" s="113"/>
      <c r="AP82" s="113"/>
      <c r="AZ82" s="113"/>
      <c r="BA82" s="113"/>
      <c r="BJ82" s="113"/>
      <c r="BT82" s="113"/>
      <c r="CD82" s="113"/>
      <c r="CN82" s="113"/>
      <c r="CX82" s="113"/>
      <c r="DH82" s="113"/>
      <c r="DR82" s="113"/>
      <c r="EB82" s="113"/>
      <c r="EL82" s="113"/>
      <c r="EV82" s="113"/>
      <c r="FF82" s="113"/>
      <c r="FP82" s="113"/>
      <c r="FZ82" s="113"/>
      <c r="GJ82" s="113"/>
      <c r="GT82" s="113"/>
      <c r="HD82" s="113"/>
      <c r="HN82" s="113"/>
      <c r="HX82" s="113"/>
    </row>
    <row xmlns:x14ac="http://schemas.microsoft.com/office/spreadsheetml/2009/9/ac" r="83" s="3" customFormat="true" x14ac:dyDescent="0.25">
      <c r="A83" s="378" t="str">
        <f ca="true">IF(ISBLANK('Data Summary'!A85),"",'Data Summary'!A85)</f>
        <v/>
      </c>
      <c r="B83" s="113"/>
      <c r="L83" s="113"/>
      <c r="V83" s="113"/>
      <c r="AF83" s="113"/>
      <c r="AP83" s="113"/>
      <c r="AZ83" s="113"/>
      <c r="BA83" s="113"/>
      <c r="BJ83" s="113"/>
      <c r="BT83" s="113"/>
      <c r="CD83" s="113"/>
      <c r="CN83" s="113"/>
      <c r="CX83" s="113"/>
      <c r="DH83" s="113"/>
      <c r="DR83" s="113"/>
      <c r="EB83" s="113"/>
      <c r="EL83" s="113"/>
      <c r="EV83" s="113"/>
      <c r="FF83" s="113"/>
      <c r="FP83" s="113"/>
      <c r="FZ83" s="113"/>
      <c r="GJ83" s="113"/>
      <c r="GT83" s="113"/>
      <c r="HD83" s="113"/>
      <c r="HN83" s="113"/>
      <c r="HX83" s="113"/>
    </row>
    <row xmlns:x14ac="http://schemas.microsoft.com/office/spreadsheetml/2009/9/ac" r="84" s="3" customFormat="true" x14ac:dyDescent="0.25">
      <c r="A84" s="378" t="str">
        <f ca="true">IF(ISBLANK('Data Summary'!A86),"",'Data Summary'!A86)</f>
        <v/>
      </c>
      <c r="B84" s="113"/>
      <c r="L84" s="113"/>
      <c r="V84" s="113"/>
      <c r="AF84" s="113"/>
      <c r="AP84" s="113"/>
      <c r="AZ84" s="113"/>
      <c r="BA84" s="113"/>
      <c r="BJ84" s="113"/>
      <c r="BT84" s="113"/>
      <c r="CD84" s="113"/>
      <c r="CN84" s="113"/>
      <c r="CX84" s="113"/>
      <c r="DH84" s="113"/>
      <c r="DR84" s="113"/>
      <c r="EB84" s="113"/>
      <c r="EL84" s="113"/>
      <c r="EV84" s="113"/>
      <c r="FF84" s="113"/>
      <c r="FP84" s="113"/>
      <c r="FZ84" s="113"/>
      <c r="GJ84" s="113"/>
      <c r="GT84" s="113"/>
      <c r="HD84" s="113"/>
      <c r="HN84" s="113"/>
      <c r="HX84" s="113"/>
    </row>
    <row xmlns:x14ac="http://schemas.microsoft.com/office/spreadsheetml/2009/9/ac" r="85" s="3" customFormat="true" x14ac:dyDescent="0.25">
      <c r="A85" s="378" t="str">
        <f ca="true">IF(ISBLANK('Data Summary'!A87),"",'Data Summary'!A87)</f>
        <v/>
      </c>
      <c r="B85" s="113"/>
      <c r="L85" s="113"/>
      <c r="V85" s="113"/>
      <c r="AF85" s="113"/>
      <c r="AP85" s="113"/>
      <c r="AZ85" s="113"/>
      <c r="BA85" s="113"/>
      <c r="BJ85" s="113"/>
      <c r="BT85" s="113"/>
      <c r="CD85" s="113"/>
      <c r="CN85" s="113"/>
      <c r="CX85" s="113"/>
      <c r="DH85" s="113"/>
      <c r="DR85" s="113"/>
      <c r="EB85" s="113"/>
      <c r="EL85" s="113"/>
      <c r="EV85" s="113"/>
      <c r="FF85" s="113"/>
      <c r="FP85" s="113"/>
      <c r="FZ85" s="113"/>
      <c r="GJ85" s="113"/>
      <c r="GT85" s="113"/>
      <c r="HD85" s="113"/>
      <c r="HN85" s="113"/>
      <c r="HX85" s="113"/>
    </row>
    <row xmlns:x14ac="http://schemas.microsoft.com/office/spreadsheetml/2009/9/ac" r="86" s="3" customFormat="true" x14ac:dyDescent="0.25">
      <c r="A86" s="378" t="str">
        <f ca="true">IF(ISBLANK('Data Summary'!A88),"",'Data Summary'!A88)</f>
        <v/>
      </c>
      <c r="B86" s="113"/>
      <c r="L86" s="113"/>
      <c r="V86" s="113"/>
      <c r="AF86" s="113"/>
      <c r="AP86" s="113"/>
      <c r="AZ86" s="113"/>
      <c r="BA86" s="113"/>
      <c r="BJ86" s="113"/>
      <c r="BT86" s="113"/>
      <c r="CD86" s="113"/>
      <c r="CN86" s="113"/>
      <c r="CX86" s="113"/>
      <c r="DH86" s="113"/>
      <c r="DR86" s="113"/>
      <c r="EB86" s="113"/>
      <c r="EL86" s="113"/>
      <c r="EV86" s="113"/>
      <c r="FF86" s="113"/>
      <c r="FP86" s="113"/>
      <c r="FZ86" s="113"/>
      <c r="GJ86" s="113"/>
      <c r="GT86" s="113"/>
      <c r="HD86" s="113"/>
      <c r="HN86" s="113"/>
      <c r="HX86" s="113"/>
    </row>
    <row xmlns:x14ac="http://schemas.microsoft.com/office/spreadsheetml/2009/9/ac" r="87" s="3" customFormat="true" x14ac:dyDescent="0.25">
      <c r="A87" s="378" t="str">
        <f ca="true">IF(ISBLANK('Data Summary'!A89),"",'Data Summary'!A89)</f>
        <v/>
      </c>
      <c r="B87" s="113"/>
      <c r="L87" s="113"/>
      <c r="V87" s="113"/>
      <c r="AF87" s="113"/>
      <c r="AP87" s="113"/>
      <c r="AZ87" s="113"/>
      <c r="BA87" s="113"/>
      <c r="BJ87" s="113"/>
      <c r="BT87" s="113"/>
      <c r="CD87" s="113"/>
      <c r="CN87" s="113"/>
      <c r="CX87" s="113"/>
      <c r="DH87" s="113"/>
      <c r="DR87" s="113"/>
      <c r="EB87" s="113"/>
      <c r="EL87" s="113"/>
      <c r="EV87" s="113"/>
      <c r="FF87" s="113"/>
      <c r="FP87" s="113"/>
      <c r="FZ87" s="113"/>
      <c r="GJ87" s="113"/>
      <c r="GT87" s="113"/>
      <c r="HD87" s="113"/>
      <c r="HN87" s="113"/>
      <c r="HX87" s="113"/>
    </row>
    <row xmlns:x14ac="http://schemas.microsoft.com/office/spreadsheetml/2009/9/ac" r="88" s="3" customFormat="true" x14ac:dyDescent="0.25">
      <c r="A88" s="378" t="str">
        <f ca="true">IF(ISBLANK('Data Summary'!A90),"",'Data Summary'!A90)</f>
        <v/>
      </c>
      <c r="B88" s="113"/>
      <c r="L88" s="113"/>
      <c r="V88" s="113"/>
      <c r="AF88" s="113"/>
      <c r="AP88" s="113"/>
      <c r="AZ88" s="113"/>
      <c r="BA88" s="113"/>
      <c r="BJ88" s="113"/>
      <c r="BT88" s="113"/>
      <c r="CD88" s="113"/>
      <c r="CN88" s="113"/>
      <c r="CX88" s="113"/>
      <c r="DH88" s="113"/>
      <c r="DR88" s="113"/>
      <c r="EB88" s="113"/>
      <c r="EL88" s="113"/>
      <c r="EV88" s="113"/>
      <c r="FF88" s="113"/>
      <c r="FP88" s="113"/>
      <c r="FZ88" s="113"/>
      <c r="GJ88" s="113"/>
      <c r="GT88" s="113"/>
      <c r="HD88" s="113"/>
      <c r="HN88" s="113"/>
      <c r="HX88" s="113"/>
    </row>
    <row xmlns:x14ac="http://schemas.microsoft.com/office/spreadsheetml/2009/9/ac" r="89" s="3" customFormat="true" x14ac:dyDescent="0.25">
      <c r="A89" s="378" t="str">
        <f ca="true">IF(ISBLANK('Data Summary'!A91),"",'Data Summary'!A91)</f>
        <v/>
      </c>
      <c r="B89" s="113"/>
      <c r="L89" s="113"/>
      <c r="V89" s="113"/>
      <c r="AF89" s="113"/>
      <c r="AP89" s="113"/>
      <c r="AZ89" s="113"/>
      <c r="BA89" s="113"/>
      <c r="BJ89" s="113"/>
      <c r="BT89" s="113"/>
      <c r="CD89" s="113"/>
      <c r="CN89" s="113"/>
      <c r="CX89" s="113"/>
      <c r="DH89" s="113"/>
      <c r="DR89" s="113"/>
      <c r="EB89" s="113"/>
      <c r="EL89" s="113"/>
      <c r="EV89" s="113"/>
      <c r="FF89" s="113"/>
      <c r="FP89" s="113"/>
      <c r="FZ89" s="113"/>
      <c r="GJ89" s="113"/>
      <c r="GT89" s="113"/>
      <c r="HD89" s="113"/>
      <c r="HN89" s="113"/>
      <c r="HX89" s="113"/>
    </row>
    <row xmlns:x14ac="http://schemas.microsoft.com/office/spreadsheetml/2009/9/ac" r="90" s="3" customFormat="true" x14ac:dyDescent="0.25">
      <c r="A90" s="378" t="str">
        <f ca="true">IF(ISBLANK('Data Summary'!A92),"",'Data Summary'!A92)</f>
        <v/>
      </c>
      <c r="B90" s="113"/>
      <c r="L90" s="113"/>
      <c r="V90" s="113"/>
      <c r="AF90" s="113"/>
      <c r="AP90" s="113"/>
      <c r="AZ90" s="113"/>
      <c r="BA90" s="113"/>
      <c r="BJ90" s="113"/>
      <c r="BT90" s="113"/>
      <c r="CD90" s="113"/>
      <c r="CN90" s="113"/>
      <c r="CX90" s="113"/>
      <c r="DH90" s="113"/>
      <c r="DR90" s="113"/>
      <c r="EB90" s="113"/>
      <c r="EL90" s="113"/>
      <c r="EV90" s="113"/>
      <c r="FF90" s="113"/>
      <c r="FP90" s="113"/>
      <c r="FZ90" s="113"/>
      <c r="GJ90" s="113"/>
      <c r="GT90" s="113"/>
      <c r="HD90" s="113"/>
      <c r="HN90" s="113"/>
      <c r="HX90" s="113"/>
    </row>
    <row xmlns:x14ac="http://schemas.microsoft.com/office/spreadsheetml/2009/9/ac" r="91" s="3" customFormat="true" x14ac:dyDescent="0.25">
      <c r="A91" s="378" t="str">
        <f ca="true">IF(ISBLANK('Data Summary'!A93),"",'Data Summary'!A93)</f>
        <v/>
      </c>
      <c r="B91" s="113"/>
      <c r="L91" s="113"/>
      <c r="V91" s="113"/>
      <c r="AF91" s="113"/>
      <c r="AP91" s="113"/>
      <c r="AZ91" s="113"/>
      <c r="BA91" s="113"/>
      <c r="BJ91" s="113"/>
      <c r="BT91" s="113"/>
      <c r="CD91" s="113"/>
      <c r="CN91" s="113"/>
      <c r="CX91" s="113"/>
      <c r="DH91" s="113"/>
      <c r="DR91" s="113"/>
      <c r="EB91" s="113"/>
      <c r="EL91" s="113"/>
      <c r="EV91" s="113"/>
      <c r="FF91" s="113"/>
      <c r="FP91" s="113"/>
      <c r="FZ91" s="113"/>
      <c r="GJ91" s="113"/>
      <c r="GT91" s="113"/>
      <c r="HD91" s="113"/>
      <c r="HN91" s="113"/>
      <c r="HX91" s="113"/>
    </row>
    <row xmlns:x14ac="http://schemas.microsoft.com/office/spreadsheetml/2009/9/ac" r="92" s="3" customFormat="true" x14ac:dyDescent="0.25">
      <c r="A92" s="378" t="str">
        <f ca="true">IF(ISBLANK('Data Summary'!A94),"",'Data Summary'!A94)</f>
        <v/>
      </c>
      <c r="B92" s="113"/>
      <c r="L92" s="113"/>
      <c r="V92" s="113"/>
      <c r="AF92" s="113"/>
      <c r="AP92" s="113"/>
      <c r="AZ92" s="113"/>
      <c r="BA92" s="113"/>
      <c r="BJ92" s="113"/>
      <c r="BT92" s="113"/>
      <c r="CD92" s="113"/>
      <c r="CN92" s="113"/>
      <c r="CX92" s="113"/>
      <c r="DH92" s="113"/>
      <c r="DR92" s="113"/>
      <c r="EB92" s="113"/>
      <c r="EL92" s="113"/>
      <c r="EV92" s="113"/>
      <c r="FF92" s="113"/>
      <c r="FP92" s="113"/>
      <c r="FZ92" s="113"/>
      <c r="GJ92" s="113"/>
      <c r="GT92" s="113"/>
      <c r="HD92" s="113"/>
      <c r="HN92" s="113"/>
      <c r="HX92" s="113"/>
    </row>
    <row xmlns:x14ac="http://schemas.microsoft.com/office/spreadsheetml/2009/9/ac" r="93" s="3" customFormat="true" x14ac:dyDescent="0.25">
      <c r="A93" s="378" t="str">
        <f ca="true">IF(ISBLANK('Data Summary'!A95),"",'Data Summary'!A95)</f>
        <v/>
      </c>
      <c r="B93" s="113"/>
      <c r="L93" s="113"/>
      <c r="V93" s="113"/>
      <c r="AF93" s="113"/>
      <c r="AP93" s="113"/>
      <c r="AZ93" s="113"/>
      <c r="BA93" s="113"/>
      <c r="BJ93" s="113"/>
      <c r="BT93" s="113"/>
      <c r="CD93" s="113"/>
      <c r="CN93" s="113"/>
      <c r="CX93" s="113"/>
      <c r="DH93" s="113"/>
      <c r="DR93" s="113"/>
      <c r="EB93" s="113"/>
      <c r="EL93" s="113"/>
      <c r="EV93" s="113"/>
      <c r="FF93" s="113"/>
      <c r="FP93" s="113"/>
      <c r="FZ93" s="113"/>
      <c r="GJ93" s="113"/>
      <c r="GT93" s="113"/>
      <c r="HD93" s="113"/>
      <c r="HN93" s="113"/>
      <c r="HX93" s="113"/>
    </row>
    <row xmlns:x14ac="http://schemas.microsoft.com/office/spreadsheetml/2009/9/ac" r="94" s="3" customFormat="true" x14ac:dyDescent="0.25">
      <c r="A94" s="378" t="str">
        <f ca="true">IF(ISBLANK('Data Summary'!A96),"",'Data Summary'!A96)</f>
        <v/>
      </c>
      <c r="B94" s="113"/>
      <c r="L94" s="113"/>
      <c r="V94" s="113"/>
      <c r="AF94" s="113"/>
      <c r="AP94" s="113"/>
      <c r="AZ94" s="113"/>
      <c r="BA94" s="113"/>
      <c r="BJ94" s="113"/>
      <c r="BT94" s="113"/>
      <c r="CD94" s="113"/>
      <c r="CN94" s="113"/>
      <c r="CX94" s="113"/>
      <c r="DH94" s="113"/>
      <c r="DR94" s="113"/>
      <c r="EB94" s="113"/>
      <c r="EL94" s="113"/>
      <c r="EV94" s="113"/>
      <c r="FF94" s="113"/>
      <c r="FP94" s="113"/>
      <c r="FZ94" s="113"/>
      <c r="GJ94" s="113"/>
      <c r="GT94" s="113"/>
      <c r="HD94" s="113"/>
      <c r="HN94" s="113"/>
      <c r="HX94" s="113"/>
    </row>
    <row xmlns:x14ac="http://schemas.microsoft.com/office/spreadsheetml/2009/9/ac" r="95" s="3" customFormat="true" x14ac:dyDescent="0.25">
      <c r="A95" s="378" t="str">
        <f ca="true">IF(ISBLANK('Data Summary'!A97),"",'Data Summary'!A97)</f>
        <v/>
      </c>
      <c r="B95" s="113"/>
      <c r="L95" s="113"/>
      <c r="V95" s="113"/>
      <c r="AF95" s="113"/>
      <c r="AP95" s="113"/>
      <c r="AZ95" s="113"/>
      <c r="BA95" s="113"/>
      <c r="BJ95" s="113"/>
      <c r="BT95" s="113"/>
      <c r="CD95" s="113"/>
      <c r="CN95" s="113"/>
      <c r="CX95" s="113"/>
      <c r="DH95" s="113"/>
      <c r="DR95" s="113"/>
      <c r="EB95" s="113"/>
      <c r="EL95" s="113"/>
      <c r="EV95" s="113"/>
      <c r="FF95" s="113"/>
      <c r="FP95" s="113"/>
      <c r="FZ95" s="113"/>
      <c r="GJ95" s="113"/>
      <c r="GT95" s="113"/>
      <c r="HD95" s="113"/>
      <c r="HN95" s="113"/>
      <c r="HX95" s="113"/>
    </row>
    <row xmlns:x14ac="http://schemas.microsoft.com/office/spreadsheetml/2009/9/ac" r="96" s="3" customFormat="true" x14ac:dyDescent="0.25">
      <c r="A96" s="378" t="str">
        <f ca="true">IF(ISBLANK('Data Summary'!A98),"",'Data Summary'!A98)</f>
        <v/>
      </c>
      <c r="B96" s="113"/>
      <c r="L96" s="113"/>
      <c r="V96" s="113"/>
      <c r="AF96" s="113"/>
      <c r="AP96" s="113"/>
      <c r="AZ96" s="113"/>
      <c r="BA96" s="113"/>
      <c r="BJ96" s="113"/>
      <c r="BT96" s="113"/>
      <c r="CD96" s="113"/>
      <c r="CN96" s="113"/>
      <c r="CX96" s="113"/>
      <c r="DH96" s="113"/>
      <c r="DR96" s="113"/>
      <c r="EB96" s="113"/>
      <c r="EL96" s="113"/>
      <c r="EV96" s="113"/>
      <c r="FF96" s="113"/>
      <c r="FP96" s="113"/>
      <c r="FZ96" s="113"/>
      <c r="GJ96" s="113"/>
      <c r="GT96" s="113"/>
      <c r="HD96" s="113"/>
      <c r="HN96" s="113"/>
      <c r="HX96" s="113"/>
    </row>
    <row xmlns:x14ac="http://schemas.microsoft.com/office/spreadsheetml/2009/9/ac" r="97" s="3" customFormat="true" x14ac:dyDescent="0.25">
      <c r="A97" s="378" t="str">
        <f ca="true">IF(ISBLANK('Data Summary'!A99),"",'Data Summary'!A99)</f>
        <v/>
      </c>
      <c r="B97" s="113"/>
      <c r="L97" s="113"/>
      <c r="V97" s="113"/>
      <c r="AF97" s="113"/>
      <c r="AP97" s="113"/>
      <c r="AZ97" s="113"/>
      <c r="BA97" s="113"/>
      <c r="BJ97" s="113"/>
      <c r="BT97" s="113"/>
      <c r="CD97" s="113"/>
      <c r="CN97" s="113"/>
      <c r="CX97" s="113"/>
      <c r="DH97" s="113"/>
      <c r="DR97" s="113"/>
      <c r="EB97" s="113"/>
      <c r="EL97" s="113"/>
      <c r="EV97" s="113"/>
      <c r="FF97" s="113"/>
      <c r="FP97" s="113"/>
      <c r="FZ97" s="113"/>
      <c r="GJ97" s="113"/>
      <c r="GT97" s="113"/>
      <c r="HD97" s="113"/>
      <c r="HN97" s="113"/>
      <c r="HX97" s="113"/>
    </row>
    <row xmlns:x14ac="http://schemas.microsoft.com/office/spreadsheetml/2009/9/ac" r="98" s="3" customFormat="true" x14ac:dyDescent="0.25">
      <c r="A98" s="378" t="str">
        <f ca="true">IF(ISBLANK('Data Summary'!A100),"",'Data Summary'!A100)</f>
        <v/>
      </c>
      <c r="B98" s="113"/>
      <c r="L98" s="113"/>
      <c r="V98" s="113"/>
      <c r="AF98" s="113"/>
      <c r="AP98" s="113"/>
      <c r="AZ98" s="113"/>
      <c r="BA98" s="113"/>
      <c r="BJ98" s="113"/>
      <c r="BT98" s="113"/>
      <c r="CD98" s="113"/>
      <c r="CN98" s="113"/>
      <c r="CX98" s="113"/>
      <c r="DH98" s="113"/>
      <c r="DR98" s="113"/>
      <c r="EB98" s="113"/>
      <c r="EL98" s="113"/>
      <c r="EV98" s="113"/>
      <c r="FF98" s="113"/>
      <c r="FP98" s="113"/>
      <c r="FZ98" s="113"/>
      <c r="GJ98" s="113"/>
      <c r="GT98" s="113"/>
      <c r="HD98" s="113"/>
      <c r="HN98" s="113"/>
      <c r="HX98" s="113"/>
    </row>
    <row xmlns:x14ac="http://schemas.microsoft.com/office/spreadsheetml/2009/9/ac" r="99" s="3" customFormat="true" x14ac:dyDescent="0.25">
      <c r="A99" s="378" t="str">
        <f ca="true">IF(ISBLANK('Data Summary'!A101),"",'Data Summary'!A101)</f>
        <v/>
      </c>
      <c r="B99" s="113"/>
      <c r="L99" s="113"/>
      <c r="V99" s="113"/>
      <c r="AF99" s="113"/>
      <c r="AP99" s="113"/>
      <c r="AZ99" s="113"/>
      <c r="BA99" s="113"/>
      <c r="BJ99" s="113"/>
      <c r="BT99" s="113"/>
      <c r="CD99" s="113"/>
      <c r="CN99" s="113"/>
      <c r="CX99" s="113"/>
      <c r="DH99" s="113"/>
      <c r="DR99" s="113"/>
      <c r="EB99" s="113"/>
      <c r="EL99" s="113"/>
      <c r="EV99" s="113"/>
      <c r="FF99" s="113"/>
      <c r="FP99" s="113"/>
      <c r="FZ99" s="113"/>
      <c r="GJ99" s="113"/>
      <c r="GT99" s="113"/>
      <c r="HD99" s="113"/>
      <c r="HN99" s="113"/>
      <c r="HX99" s="113"/>
    </row>
    <row xmlns:x14ac="http://schemas.microsoft.com/office/spreadsheetml/2009/9/ac" r="100" s="3" customFormat="true" x14ac:dyDescent="0.25">
      <c r="A100" s="378" t="str">
        <f ca="true">IF(ISBLANK('Data Summary'!A102),"",'Data Summary'!A102)</f>
        <v/>
      </c>
      <c r="B100" s="113"/>
      <c r="L100" s="113"/>
      <c r="V100" s="113"/>
      <c r="AF100" s="113"/>
      <c r="AP100" s="113"/>
      <c r="AZ100" s="113"/>
      <c r="BA100" s="113"/>
      <c r="BJ100" s="113"/>
      <c r="BT100" s="113"/>
      <c r="CD100" s="113"/>
      <c r="CN100" s="113"/>
      <c r="CX100" s="113"/>
      <c r="DH100" s="113"/>
      <c r="DR100" s="113"/>
      <c r="EB100" s="113"/>
      <c r="EL100" s="113"/>
      <c r="EV100" s="113"/>
      <c r="FF100" s="113"/>
      <c r="FP100" s="113"/>
      <c r="FZ100" s="113"/>
      <c r="GJ100" s="113"/>
      <c r="GT100" s="113"/>
      <c r="HD100" s="113"/>
      <c r="HN100" s="113"/>
      <c r="HX100" s="113"/>
    </row>
    <row xmlns:x14ac="http://schemas.microsoft.com/office/spreadsheetml/2009/9/ac" r="101" s="3" customFormat="true" x14ac:dyDescent="0.25">
      <c r="A101" s="378" t="str">
        <f ca="true">IF(ISBLANK('Data Summary'!A103),"",'Data Summary'!A103)</f>
        <v/>
      </c>
      <c r="B101" s="113"/>
      <c r="L101" s="113"/>
      <c r="V101" s="113"/>
      <c r="AF101" s="113"/>
      <c r="AP101" s="113"/>
      <c r="AZ101" s="113"/>
      <c r="BA101" s="113"/>
      <c r="BJ101" s="113"/>
      <c r="BT101" s="113"/>
      <c r="CD101" s="113"/>
      <c r="CN101" s="113"/>
      <c r="CX101" s="113"/>
      <c r="DH101" s="113"/>
      <c r="DR101" s="113"/>
      <c r="EB101" s="113"/>
      <c r="EL101" s="113"/>
      <c r="EV101" s="113"/>
      <c r="FF101" s="113"/>
      <c r="FP101" s="113"/>
      <c r="FZ101" s="113"/>
      <c r="GJ101" s="113"/>
      <c r="GT101" s="113"/>
      <c r="HD101" s="113"/>
      <c r="HN101" s="113"/>
      <c r="HX101" s="113"/>
    </row>
    <row xmlns:x14ac="http://schemas.microsoft.com/office/spreadsheetml/2009/9/ac" r="102" s="3" customFormat="true" x14ac:dyDescent="0.25">
      <c r="A102" s="378" t="str">
        <f ca="true">IF(ISBLANK('Data Summary'!A104),"",'Data Summary'!A104)</f>
        <v/>
      </c>
      <c r="B102" s="113"/>
      <c r="L102" s="113"/>
      <c r="V102" s="113"/>
      <c r="AF102" s="113"/>
      <c r="AP102" s="113"/>
      <c r="AZ102" s="113"/>
      <c r="BA102" s="113"/>
      <c r="BJ102" s="113"/>
      <c r="BT102" s="113"/>
      <c r="CD102" s="113"/>
      <c r="CN102" s="113"/>
      <c r="CX102" s="113"/>
      <c r="DH102" s="113"/>
      <c r="DR102" s="113"/>
      <c r="EB102" s="113"/>
      <c r="EL102" s="113"/>
      <c r="EV102" s="113"/>
      <c r="FF102" s="113"/>
      <c r="FP102" s="113"/>
      <c r="FZ102" s="113"/>
      <c r="GJ102" s="113"/>
      <c r="GT102" s="113"/>
      <c r="HD102" s="113"/>
      <c r="HN102" s="113"/>
      <c r="HX102" s="113"/>
    </row>
    <row xmlns:x14ac="http://schemas.microsoft.com/office/spreadsheetml/2009/9/ac" r="103" s="3" customFormat="true" x14ac:dyDescent="0.25">
      <c r="A103" s="378" t="str">
        <f ca="true">IF(ISBLANK('Data Summary'!A105),"",'Data Summary'!A105)</f>
        <v/>
      </c>
      <c r="B103" s="113"/>
      <c r="L103" s="113"/>
      <c r="V103" s="113"/>
      <c r="AF103" s="113"/>
      <c r="AP103" s="113"/>
      <c r="AZ103" s="113"/>
      <c r="BA103" s="113"/>
      <c r="BJ103" s="113"/>
      <c r="BT103" s="113"/>
      <c r="CD103" s="113"/>
      <c r="CN103" s="113"/>
      <c r="CX103" s="113"/>
      <c r="DH103" s="113"/>
      <c r="DR103" s="113"/>
      <c r="EB103" s="113"/>
      <c r="EL103" s="113"/>
      <c r="EV103" s="113"/>
      <c r="FF103" s="113"/>
      <c r="FP103" s="113"/>
      <c r="FZ103" s="113"/>
      <c r="GJ103" s="113"/>
      <c r="GT103" s="113"/>
      <c r="HD103" s="113"/>
      <c r="HN103" s="113"/>
      <c r="HX103" s="113"/>
    </row>
    <row xmlns:x14ac="http://schemas.microsoft.com/office/spreadsheetml/2009/9/ac" r="104" s="3" customFormat="true" x14ac:dyDescent="0.25">
      <c r="A104" s="378" t="str">
        <f ca="true">IF(ISBLANK('Data Summary'!A106),"",'Data Summary'!A106)</f>
        <v/>
      </c>
      <c r="B104" s="113"/>
      <c r="L104" s="113"/>
      <c r="V104" s="113"/>
      <c r="AF104" s="113"/>
      <c r="AP104" s="113"/>
      <c r="AZ104" s="113"/>
      <c r="BA104" s="113"/>
      <c r="BJ104" s="113"/>
      <c r="BT104" s="113"/>
      <c r="CD104" s="113"/>
      <c r="CN104" s="113"/>
      <c r="CX104" s="113"/>
      <c r="DH104" s="113"/>
      <c r="DR104" s="113"/>
      <c r="EB104" s="113"/>
      <c r="EL104" s="113"/>
      <c r="EV104" s="113"/>
      <c r="FF104" s="113"/>
      <c r="FP104" s="113"/>
      <c r="FZ104" s="113"/>
      <c r="GJ104" s="113"/>
      <c r="GT104" s="113"/>
      <c r="HD104" s="113"/>
      <c r="HN104" s="113"/>
      <c r="HX104" s="113"/>
    </row>
    <row xmlns:x14ac="http://schemas.microsoft.com/office/spreadsheetml/2009/9/ac" r="105" s="3" customFormat="true" x14ac:dyDescent="0.25">
      <c r="A105" s="378" t="str">
        <f ca="true">IF(ISBLANK('Data Summary'!A107),"",'Data Summary'!A107)</f>
        <v/>
      </c>
      <c r="B105" s="113"/>
      <c r="L105" s="113"/>
      <c r="V105" s="113"/>
      <c r="AF105" s="113"/>
      <c r="AP105" s="113"/>
      <c r="AZ105" s="113"/>
      <c r="BA105" s="113"/>
      <c r="BJ105" s="113"/>
      <c r="BT105" s="113"/>
      <c r="CD105" s="113"/>
      <c r="CN105" s="113"/>
      <c r="CX105" s="113"/>
      <c r="DH105" s="113"/>
      <c r="DR105" s="113"/>
      <c r="EB105" s="113"/>
      <c r="EL105" s="113"/>
      <c r="EV105" s="113"/>
      <c r="FF105" s="113"/>
      <c r="FP105" s="113"/>
      <c r="FZ105" s="113"/>
      <c r="GJ105" s="113"/>
      <c r="GT105" s="113"/>
      <c r="HD105" s="113"/>
      <c r="HN105" s="113"/>
      <c r="HX105" s="113"/>
    </row>
    <row xmlns:x14ac="http://schemas.microsoft.com/office/spreadsheetml/2009/9/ac" r="106" s="3" customFormat="true" x14ac:dyDescent="0.25">
      <c r="A106" s="378" t="str">
        <f ca="true">IF(ISBLANK('Data Summary'!A108),"",'Data Summary'!A108)</f>
        <v/>
      </c>
      <c r="B106" s="113"/>
      <c r="L106" s="113"/>
      <c r="V106" s="113"/>
      <c r="AF106" s="113"/>
      <c r="AP106" s="113"/>
      <c r="AZ106" s="113"/>
      <c r="BA106" s="113"/>
      <c r="BJ106" s="113"/>
      <c r="BT106" s="113"/>
      <c r="CD106" s="113"/>
      <c r="CN106" s="113"/>
      <c r="CX106" s="113"/>
      <c r="DH106" s="113"/>
      <c r="DR106" s="113"/>
      <c r="EB106" s="113"/>
      <c r="EL106" s="113"/>
      <c r="EV106" s="113"/>
      <c r="FF106" s="113"/>
      <c r="FP106" s="113"/>
      <c r="FZ106" s="113"/>
      <c r="GJ106" s="113"/>
      <c r="GT106" s="113"/>
      <c r="HD106" s="113"/>
      <c r="HN106" s="113"/>
      <c r="HX106" s="113"/>
    </row>
    <row xmlns:x14ac="http://schemas.microsoft.com/office/spreadsheetml/2009/9/ac" r="107" s="3" customFormat="true" x14ac:dyDescent="0.25">
      <c r="A107" s="378" t="str">
        <f ca="true">IF(ISBLANK('Data Summary'!A109),"",'Data Summary'!A109)</f>
        <v/>
      </c>
      <c r="B107" s="113"/>
      <c r="L107" s="113"/>
      <c r="V107" s="113"/>
      <c r="AF107" s="113"/>
      <c r="AP107" s="113"/>
      <c r="AZ107" s="113"/>
      <c r="BA107" s="113"/>
      <c r="BJ107" s="113"/>
      <c r="BT107" s="113"/>
      <c r="CD107" s="113"/>
      <c r="CN107" s="113"/>
      <c r="CX107" s="113"/>
      <c r="DH107" s="113"/>
      <c r="DR107" s="113"/>
      <c r="EB107" s="113"/>
      <c r="EL107" s="113"/>
      <c r="EV107" s="113"/>
      <c r="FF107" s="113"/>
      <c r="FP107" s="113"/>
      <c r="FZ107" s="113"/>
      <c r="GJ107" s="113"/>
      <c r="GT107" s="113"/>
      <c r="HD107" s="113"/>
      <c r="HN107" s="113"/>
      <c r="HX107" s="113"/>
    </row>
    <row xmlns:x14ac="http://schemas.microsoft.com/office/spreadsheetml/2009/9/ac" r="108" s="3" customFormat="true" x14ac:dyDescent="0.25">
      <c r="A108" s="378" t="str">
        <f ca="true">IF(ISBLANK('Data Summary'!A110),"",'Data Summary'!A110)</f>
        <v/>
      </c>
      <c r="B108" s="113"/>
      <c r="L108" s="113"/>
      <c r="V108" s="113"/>
      <c r="AF108" s="113"/>
      <c r="AP108" s="113"/>
      <c r="AZ108" s="113"/>
      <c r="BA108" s="113"/>
      <c r="BJ108" s="113"/>
      <c r="BT108" s="113"/>
      <c r="CD108" s="113"/>
      <c r="CN108" s="113"/>
      <c r="CX108" s="113"/>
      <c r="DH108" s="113"/>
      <c r="DR108" s="113"/>
      <c r="EB108" s="113"/>
      <c r="EL108" s="113"/>
      <c r="EV108" s="113"/>
      <c r="FF108" s="113"/>
      <c r="FP108" s="113"/>
      <c r="FZ108" s="113"/>
      <c r="GJ108" s="113"/>
      <c r="GT108" s="113"/>
      <c r="HD108" s="113"/>
      <c r="HN108" s="113"/>
      <c r="HX108" s="113"/>
    </row>
    <row xmlns:x14ac="http://schemas.microsoft.com/office/spreadsheetml/2009/9/ac" r="109" s="3" customFormat="true" x14ac:dyDescent="0.25">
      <c r="A109" s="378" t="str">
        <f ca="true">IF(ISBLANK('Data Summary'!A111),"",'Data Summary'!A111)</f>
        <v/>
      </c>
      <c r="B109" s="113"/>
      <c r="L109" s="113"/>
      <c r="V109" s="113"/>
      <c r="AF109" s="113"/>
      <c r="AP109" s="113"/>
      <c r="AZ109" s="113"/>
      <c r="BA109" s="113"/>
      <c r="BJ109" s="113"/>
      <c r="BT109" s="113"/>
      <c r="CD109" s="113"/>
      <c r="CN109" s="113"/>
      <c r="CX109" s="113"/>
      <c r="DH109" s="113"/>
      <c r="DR109" s="113"/>
      <c r="EB109" s="113"/>
      <c r="EL109" s="113"/>
      <c r="EV109" s="113"/>
      <c r="FF109" s="113"/>
      <c r="FP109" s="113"/>
      <c r="FZ109" s="113"/>
      <c r="GJ109" s="113"/>
      <c r="GT109" s="113"/>
      <c r="HD109" s="113"/>
      <c r="HN109" s="113"/>
      <c r="HX109" s="113"/>
    </row>
    <row xmlns:x14ac="http://schemas.microsoft.com/office/spreadsheetml/2009/9/ac" r="110" s="3" customFormat="true" x14ac:dyDescent="0.25">
      <c r="A110" s="378" t="str">
        <f ca="true">IF(ISBLANK('Data Summary'!A112),"",'Data Summary'!A112)</f>
        <v/>
      </c>
      <c r="B110" s="113"/>
      <c r="L110" s="113"/>
      <c r="V110" s="113"/>
      <c r="AF110" s="113"/>
      <c r="AP110" s="113"/>
      <c r="AZ110" s="113"/>
      <c r="BA110" s="113"/>
      <c r="BJ110" s="113"/>
      <c r="BT110" s="113"/>
      <c r="CD110" s="113"/>
      <c r="CN110" s="113"/>
      <c r="CX110" s="113"/>
      <c r="DH110" s="113"/>
      <c r="DR110" s="113"/>
      <c r="EB110" s="113"/>
      <c r="EL110" s="113"/>
      <c r="EV110" s="113"/>
      <c r="FF110" s="113"/>
      <c r="FP110" s="113"/>
      <c r="FZ110" s="113"/>
      <c r="GJ110" s="113"/>
      <c r="GT110" s="113"/>
      <c r="HD110" s="113"/>
      <c r="HN110" s="113"/>
      <c r="HX110" s="113"/>
    </row>
    <row xmlns:x14ac="http://schemas.microsoft.com/office/spreadsheetml/2009/9/ac" r="111" s="3" customFormat="true" x14ac:dyDescent="0.25">
      <c r="A111" s="378" t="str">
        <f ca="true">IF(ISBLANK('Data Summary'!A113),"",'Data Summary'!A113)</f>
        <v/>
      </c>
      <c r="B111" s="113"/>
      <c r="L111" s="113"/>
      <c r="V111" s="113"/>
      <c r="AF111" s="113"/>
      <c r="AP111" s="113"/>
      <c r="AZ111" s="113"/>
      <c r="BA111" s="113"/>
      <c r="BJ111" s="113"/>
      <c r="BT111" s="113"/>
      <c r="CD111" s="113"/>
      <c r="CN111" s="113"/>
      <c r="CX111" s="113"/>
      <c r="DH111" s="113"/>
      <c r="DR111" s="113"/>
      <c r="EB111" s="113"/>
      <c r="EL111" s="113"/>
      <c r="EV111" s="113"/>
      <c r="FF111" s="113"/>
      <c r="FP111" s="113"/>
      <c r="FZ111" s="113"/>
      <c r="GJ111" s="113"/>
      <c r="GT111" s="113"/>
      <c r="HD111" s="113"/>
      <c r="HN111" s="113"/>
      <c r="HX111" s="113"/>
    </row>
    <row xmlns:x14ac="http://schemas.microsoft.com/office/spreadsheetml/2009/9/ac" r="112" s="3" customFormat="true" x14ac:dyDescent="0.25">
      <c r="A112" s="378" t="str">
        <f ca="true">IF(ISBLANK('Data Summary'!A114),"",'Data Summary'!A114)</f>
        <v/>
      </c>
      <c r="B112" s="113"/>
      <c r="L112" s="113"/>
      <c r="V112" s="113"/>
      <c r="AF112" s="113"/>
      <c r="AP112" s="113"/>
      <c r="AZ112" s="113"/>
      <c r="BA112" s="113"/>
      <c r="BJ112" s="113"/>
      <c r="BT112" s="113"/>
      <c r="CD112" s="113"/>
      <c r="CN112" s="113"/>
      <c r="CX112" s="113"/>
      <c r="DH112" s="113"/>
      <c r="DR112" s="113"/>
      <c r="EB112" s="113"/>
      <c r="EL112" s="113"/>
      <c r="EV112" s="113"/>
      <c r="FF112" s="113"/>
      <c r="FP112" s="113"/>
      <c r="FZ112" s="113"/>
      <c r="GJ112" s="113"/>
      <c r="GT112" s="113"/>
      <c r="HD112" s="113"/>
      <c r="HN112" s="113"/>
      <c r="HX112" s="113"/>
    </row>
    <row xmlns:x14ac="http://schemas.microsoft.com/office/spreadsheetml/2009/9/ac" r="113" s="3" customFormat="true" x14ac:dyDescent="0.25">
      <c r="A113" s="378" t="str">
        <f ca="true">IF(ISBLANK('Data Summary'!A115),"",'Data Summary'!A115)</f>
        <v/>
      </c>
      <c r="B113" s="113"/>
      <c r="L113" s="113"/>
      <c r="V113" s="113"/>
      <c r="AF113" s="113"/>
      <c r="AP113" s="113"/>
      <c r="AZ113" s="113"/>
      <c r="BA113" s="113"/>
      <c r="BJ113" s="113"/>
      <c r="BT113" s="113"/>
      <c r="CD113" s="113"/>
      <c r="CN113" s="113"/>
      <c r="CX113" s="113"/>
      <c r="DH113" s="113"/>
      <c r="DR113" s="113"/>
      <c r="EB113" s="113"/>
      <c r="EL113" s="113"/>
      <c r="EV113" s="113"/>
      <c r="FF113" s="113"/>
      <c r="FP113" s="113"/>
      <c r="FZ113" s="113"/>
      <c r="GJ113" s="113"/>
      <c r="GT113" s="113"/>
      <c r="HD113" s="113"/>
      <c r="HN113" s="113"/>
      <c r="HX113" s="113"/>
    </row>
    <row xmlns:x14ac="http://schemas.microsoft.com/office/spreadsheetml/2009/9/ac" r="114" s="3" customFormat="true" x14ac:dyDescent="0.25">
      <c r="A114" s="378" t="str">
        <f ca="true">IF(ISBLANK('Data Summary'!A116),"",'Data Summary'!A116)</f>
        <v/>
      </c>
      <c r="B114" s="113"/>
      <c r="L114" s="113"/>
      <c r="V114" s="113"/>
      <c r="AF114" s="113"/>
      <c r="AP114" s="113"/>
      <c r="AZ114" s="113"/>
      <c r="BA114" s="113"/>
      <c r="BJ114" s="113"/>
      <c r="BT114" s="113"/>
      <c r="CD114" s="113"/>
      <c r="CN114" s="113"/>
      <c r="CX114" s="113"/>
      <c r="DH114" s="113"/>
      <c r="DR114" s="113"/>
      <c r="EB114" s="113"/>
      <c r="EL114" s="113"/>
      <c r="EV114" s="113"/>
      <c r="FF114" s="113"/>
      <c r="FP114" s="113"/>
      <c r="FZ114" s="113"/>
      <c r="GJ114" s="113"/>
      <c r="GT114" s="113"/>
      <c r="HD114" s="113"/>
      <c r="HN114" s="113"/>
      <c r="HX114" s="113"/>
    </row>
    <row xmlns:x14ac="http://schemas.microsoft.com/office/spreadsheetml/2009/9/ac" r="115" s="3" customFormat="true" x14ac:dyDescent="0.25">
      <c r="A115" s="378" t="str">
        <f ca="true">IF(ISBLANK('Data Summary'!A117),"",'Data Summary'!A117)</f>
        <v/>
      </c>
      <c r="B115" s="113"/>
      <c r="L115" s="113"/>
      <c r="V115" s="113"/>
      <c r="AF115" s="113"/>
      <c r="AP115" s="113"/>
      <c r="AZ115" s="113"/>
      <c r="BA115" s="113"/>
      <c r="BJ115" s="113"/>
      <c r="BT115" s="113"/>
      <c r="CD115" s="113"/>
      <c r="CN115" s="113"/>
      <c r="CX115" s="113"/>
      <c r="DH115" s="113"/>
      <c r="DR115" s="113"/>
      <c r="EB115" s="113"/>
      <c r="EL115" s="113"/>
      <c r="EV115" s="113"/>
      <c r="FF115" s="113"/>
      <c r="FP115" s="113"/>
      <c r="FZ115" s="113"/>
      <c r="GJ115" s="113"/>
      <c r="GT115" s="113"/>
      <c r="HD115" s="113"/>
      <c r="HN115" s="113"/>
      <c r="HX115" s="113"/>
    </row>
    <row xmlns:x14ac="http://schemas.microsoft.com/office/spreadsheetml/2009/9/ac" r="116" s="3" customFormat="true" x14ac:dyDescent="0.25">
      <c r="A116" s="378" t="str">
        <f ca="true">IF(ISBLANK('Data Summary'!A118),"",'Data Summary'!A118)</f>
        <v/>
      </c>
      <c r="B116" s="113"/>
      <c r="L116" s="113"/>
      <c r="V116" s="113"/>
      <c r="AF116" s="113"/>
      <c r="AP116" s="113"/>
      <c r="AZ116" s="113"/>
      <c r="BA116" s="113"/>
      <c r="BJ116" s="113"/>
      <c r="BT116" s="113"/>
      <c r="CD116" s="113"/>
      <c r="CN116" s="113"/>
      <c r="CX116" s="113"/>
      <c r="DH116" s="113"/>
      <c r="DR116" s="113"/>
      <c r="EB116" s="113"/>
      <c r="EL116" s="113"/>
      <c r="EV116" s="113"/>
      <c r="FF116" s="113"/>
      <c r="FP116" s="113"/>
      <c r="FZ116" s="113"/>
      <c r="GJ116" s="113"/>
      <c r="GT116" s="113"/>
      <c r="HD116" s="113"/>
      <c r="HN116" s="113"/>
      <c r="HX116" s="113"/>
    </row>
    <row xmlns:x14ac="http://schemas.microsoft.com/office/spreadsheetml/2009/9/ac" r="117" s="3" customFormat="true" x14ac:dyDescent="0.25">
      <c r="A117" s="378" t="str">
        <f ca="true">IF(ISBLANK('Data Summary'!A119),"",'Data Summary'!A119)</f>
        <v/>
      </c>
      <c r="B117" s="113"/>
      <c r="L117" s="113"/>
      <c r="V117" s="113"/>
      <c r="AF117" s="113"/>
      <c r="AP117" s="113"/>
      <c r="AZ117" s="113"/>
      <c r="BA117" s="113"/>
      <c r="BJ117" s="113"/>
      <c r="BT117" s="113"/>
      <c r="CD117" s="113"/>
      <c r="CN117" s="113"/>
      <c r="CX117" s="113"/>
      <c r="DH117" s="113"/>
      <c r="DR117" s="113"/>
      <c r="EB117" s="113"/>
      <c r="EL117" s="113"/>
      <c r="EV117" s="113"/>
      <c r="FF117" s="113"/>
      <c r="FP117" s="113"/>
      <c r="FZ117" s="113"/>
      <c r="GJ117" s="113"/>
      <c r="GT117" s="113"/>
      <c r="HD117" s="113"/>
      <c r="HN117" s="113"/>
      <c r="HX117" s="113"/>
    </row>
    <row xmlns:x14ac="http://schemas.microsoft.com/office/spreadsheetml/2009/9/ac" r="118" s="3" customFormat="true" x14ac:dyDescent="0.25">
      <c r="A118" s="378" t="str">
        <f ca="true">IF(ISBLANK('Data Summary'!A120),"",'Data Summary'!A120)</f>
        <v/>
      </c>
      <c r="B118" s="113"/>
      <c r="L118" s="113"/>
      <c r="V118" s="113"/>
      <c r="AF118" s="113"/>
      <c r="AP118" s="113"/>
      <c r="AZ118" s="113"/>
      <c r="BA118" s="113"/>
      <c r="BJ118" s="113"/>
      <c r="BT118" s="113"/>
      <c r="CD118" s="113"/>
      <c r="CN118" s="113"/>
      <c r="CX118" s="113"/>
      <c r="DH118" s="113"/>
      <c r="DR118" s="113"/>
      <c r="EB118" s="113"/>
      <c r="EL118" s="113"/>
      <c r="EV118" s="113"/>
      <c r="FF118" s="113"/>
      <c r="FP118" s="113"/>
      <c r="FZ118" s="113"/>
      <c r="GJ118" s="113"/>
      <c r="GT118" s="113"/>
      <c r="HD118" s="113"/>
      <c r="HN118" s="113"/>
      <c r="HX118" s="113"/>
    </row>
    <row xmlns:x14ac="http://schemas.microsoft.com/office/spreadsheetml/2009/9/ac" r="119" s="3" customFormat="true" x14ac:dyDescent="0.25">
      <c r="A119" s="378" t="str">
        <f ca="true">IF(ISBLANK('Data Summary'!A121),"",'Data Summary'!A121)</f>
        <v/>
      </c>
      <c r="B119" s="113"/>
      <c r="L119" s="113"/>
      <c r="V119" s="113"/>
      <c r="AF119" s="113"/>
      <c r="AP119" s="113"/>
      <c r="AZ119" s="113"/>
      <c r="BA119" s="113"/>
      <c r="BJ119" s="113"/>
      <c r="BT119" s="113"/>
      <c r="CD119" s="113"/>
      <c r="CN119" s="113"/>
      <c r="CX119" s="113"/>
      <c r="DH119" s="113"/>
      <c r="DR119" s="113"/>
      <c r="EB119" s="113"/>
      <c r="EL119" s="113"/>
      <c r="EV119" s="113"/>
      <c r="FF119" s="113"/>
      <c r="FP119" s="113"/>
      <c r="FZ119" s="113"/>
      <c r="GJ119" s="113"/>
      <c r="GT119" s="113"/>
      <c r="HD119" s="113"/>
      <c r="HN119" s="113"/>
      <c r="HX119" s="113"/>
    </row>
    <row xmlns:x14ac="http://schemas.microsoft.com/office/spreadsheetml/2009/9/ac" r="120" s="3" customFormat="true" x14ac:dyDescent="0.25">
      <c r="A120" s="378" t="str">
        <f ca="true">IF(ISBLANK('Data Summary'!A122),"",'Data Summary'!A122)</f>
        <v/>
      </c>
      <c r="B120" s="113"/>
      <c r="L120" s="113"/>
      <c r="V120" s="113"/>
      <c r="AF120" s="113"/>
      <c r="AP120" s="113"/>
      <c r="AZ120" s="113"/>
      <c r="BA120" s="113"/>
      <c r="BJ120" s="113"/>
      <c r="BT120" s="113"/>
      <c r="CD120" s="113"/>
      <c r="CN120" s="113"/>
      <c r="CX120" s="113"/>
      <c r="DH120" s="113"/>
      <c r="DR120" s="113"/>
      <c r="EB120" s="113"/>
      <c r="EL120" s="113"/>
      <c r="EV120" s="113"/>
      <c r="FF120" s="113"/>
      <c r="FP120" s="113"/>
      <c r="FZ120" s="113"/>
      <c r="GJ120" s="113"/>
      <c r="GT120" s="113"/>
      <c r="HD120" s="113"/>
      <c r="HN120" s="113"/>
      <c r="HX120" s="113"/>
    </row>
    <row xmlns:x14ac="http://schemas.microsoft.com/office/spreadsheetml/2009/9/ac" r="121" s="3" customFormat="true" x14ac:dyDescent="0.25">
      <c r="A121" s="378" t="str">
        <f ca="true">IF(ISBLANK('Data Summary'!A123),"",'Data Summary'!A123)</f>
        <v/>
      </c>
      <c r="B121" s="113"/>
      <c r="L121" s="113"/>
      <c r="V121" s="113"/>
      <c r="AF121" s="113"/>
      <c r="AP121" s="113"/>
      <c r="AZ121" s="113"/>
      <c r="BA121" s="113"/>
      <c r="BJ121" s="113"/>
      <c r="BT121" s="113"/>
      <c r="CD121" s="113"/>
      <c r="CN121" s="113"/>
      <c r="CX121" s="113"/>
      <c r="DH121" s="113"/>
      <c r="DR121" s="113"/>
      <c r="EB121" s="113"/>
      <c r="EL121" s="113"/>
      <c r="EV121" s="113"/>
      <c r="FF121" s="113"/>
      <c r="FP121" s="113"/>
      <c r="FZ121" s="113"/>
      <c r="GJ121" s="113"/>
      <c r="GT121" s="113"/>
      <c r="HD121" s="113"/>
      <c r="HN121" s="113"/>
      <c r="HX121" s="113"/>
    </row>
    <row xmlns:x14ac="http://schemas.microsoft.com/office/spreadsheetml/2009/9/ac" r="122" s="3" customFormat="true" x14ac:dyDescent="0.25">
      <c r="A122" s="378" t="str">
        <f ca="true">IF(ISBLANK('Data Summary'!A124),"",'Data Summary'!A124)</f>
        <v/>
      </c>
      <c r="B122" s="113"/>
      <c r="L122" s="113"/>
      <c r="V122" s="113"/>
      <c r="AF122" s="113"/>
      <c r="AP122" s="113"/>
      <c r="AZ122" s="113"/>
      <c r="BA122" s="113"/>
      <c r="BJ122" s="113"/>
      <c r="BT122" s="113"/>
      <c r="CD122" s="113"/>
      <c r="CN122" s="113"/>
      <c r="CX122" s="113"/>
      <c r="DH122" s="113"/>
      <c r="DR122" s="113"/>
      <c r="EB122" s="113"/>
      <c r="EL122" s="113"/>
      <c r="EV122" s="113"/>
      <c r="FF122" s="113"/>
      <c r="FP122" s="113"/>
      <c r="FZ122" s="113"/>
      <c r="GJ122" s="113"/>
      <c r="GT122" s="113"/>
      <c r="HD122" s="113"/>
      <c r="HN122" s="113"/>
      <c r="HX122" s="113"/>
    </row>
    <row xmlns:x14ac="http://schemas.microsoft.com/office/spreadsheetml/2009/9/ac" r="123" s="3" customFormat="true" x14ac:dyDescent="0.25">
      <c r="A123" s="378" t="str">
        <f ca="true">IF(ISBLANK('Data Summary'!A125),"",'Data Summary'!A125)</f>
        <v/>
      </c>
      <c r="B123" s="113"/>
      <c r="L123" s="113"/>
      <c r="V123" s="113"/>
      <c r="AF123" s="113"/>
      <c r="AP123" s="113"/>
      <c r="AZ123" s="113"/>
      <c r="BA123" s="113"/>
      <c r="BJ123" s="113"/>
      <c r="BT123" s="113"/>
      <c r="CD123" s="113"/>
      <c r="CN123" s="113"/>
      <c r="CX123" s="113"/>
      <c r="DH123" s="113"/>
      <c r="DR123" s="113"/>
      <c r="EB123" s="113"/>
      <c r="EL123" s="113"/>
      <c r="EV123" s="113"/>
      <c r="FF123" s="113"/>
      <c r="FP123" s="113"/>
      <c r="FZ123" s="113"/>
      <c r="GJ123" s="113"/>
      <c r="GT123" s="113"/>
      <c r="HD123" s="113"/>
      <c r="HN123" s="113"/>
      <c r="HX123" s="113"/>
    </row>
    <row xmlns:x14ac="http://schemas.microsoft.com/office/spreadsheetml/2009/9/ac" r="124" s="3" customFormat="true" x14ac:dyDescent="0.25">
      <c r="A124" s="378" t="str">
        <f ca="true">IF(ISBLANK('Data Summary'!A126),"",'Data Summary'!A126)</f>
        <v/>
      </c>
      <c r="B124" s="113"/>
      <c r="L124" s="113"/>
      <c r="V124" s="113"/>
      <c r="AF124" s="113"/>
      <c r="AP124" s="113"/>
      <c r="AZ124" s="113"/>
      <c r="BA124" s="113"/>
      <c r="BJ124" s="113"/>
      <c r="BT124" s="113"/>
      <c r="CD124" s="113"/>
      <c r="CN124" s="113"/>
      <c r="CX124" s="113"/>
      <c r="DH124" s="113"/>
      <c r="DR124" s="113"/>
      <c r="EB124" s="113"/>
      <c r="EL124" s="113"/>
      <c r="EV124" s="113"/>
      <c r="FF124" s="113"/>
      <c r="FP124" s="113"/>
      <c r="FZ124" s="113"/>
      <c r="GJ124" s="113"/>
      <c r="GT124" s="113"/>
      <c r="HD124" s="113"/>
      <c r="HN124" s="113"/>
      <c r="HX124" s="113"/>
    </row>
    <row xmlns:x14ac="http://schemas.microsoft.com/office/spreadsheetml/2009/9/ac" r="125" s="3" customFormat="true" x14ac:dyDescent="0.25">
      <c r="A125" s="378" t="str">
        <f ca="true">IF(ISBLANK('Data Summary'!A127),"",'Data Summary'!A127)</f>
        <v/>
      </c>
      <c r="B125" s="113"/>
      <c r="L125" s="113"/>
      <c r="V125" s="113"/>
      <c r="AF125" s="113"/>
      <c r="AP125" s="113"/>
      <c r="AZ125" s="113"/>
      <c r="BA125" s="113"/>
      <c r="BJ125" s="113"/>
      <c r="BT125" s="113"/>
      <c r="CD125" s="113"/>
      <c r="CN125" s="113"/>
      <c r="CX125" s="113"/>
      <c r="DH125" s="113"/>
      <c r="DR125" s="113"/>
      <c r="EB125" s="113"/>
      <c r="EL125" s="113"/>
      <c r="EV125" s="113"/>
      <c r="FF125" s="113"/>
      <c r="FP125" s="113"/>
      <c r="FZ125" s="113"/>
      <c r="GJ125" s="113"/>
      <c r="GT125" s="113"/>
      <c r="HD125" s="113"/>
      <c r="HN125" s="113"/>
      <c r="HX125" s="113"/>
    </row>
    <row xmlns:x14ac="http://schemas.microsoft.com/office/spreadsheetml/2009/9/ac" r="126" s="3" customFormat="true" x14ac:dyDescent="0.25">
      <c r="A126" s="378" t="str">
        <f ca="true">IF(ISBLANK('Data Summary'!A128),"",'Data Summary'!A128)</f>
        <v/>
      </c>
      <c r="B126" s="113"/>
      <c r="L126" s="113"/>
      <c r="V126" s="113"/>
      <c r="AF126" s="113"/>
      <c r="AP126" s="113"/>
      <c r="AZ126" s="113"/>
      <c r="BA126" s="113"/>
      <c r="BJ126" s="113"/>
      <c r="BT126" s="113"/>
      <c r="CD126" s="113"/>
      <c r="CN126" s="113"/>
      <c r="CX126" s="113"/>
      <c r="DH126" s="113"/>
      <c r="DR126" s="113"/>
      <c r="EB126" s="113"/>
      <c r="EL126" s="113"/>
      <c r="EV126" s="113"/>
      <c r="FF126" s="113"/>
      <c r="FP126" s="113"/>
      <c r="FZ126" s="113"/>
      <c r="GJ126" s="113"/>
      <c r="GT126" s="113"/>
      <c r="HD126" s="113"/>
      <c r="HN126" s="113"/>
      <c r="HX126" s="113"/>
    </row>
    <row xmlns:x14ac="http://schemas.microsoft.com/office/spreadsheetml/2009/9/ac" r="127" s="3" customFormat="true" x14ac:dyDescent="0.25">
      <c r="A127" s="378" t="str">
        <f ca="true">IF(ISBLANK('Data Summary'!A129),"",'Data Summary'!A129)</f>
        <v/>
      </c>
      <c r="B127" s="113"/>
      <c r="L127" s="113"/>
      <c r="V127" s="113"/>
      <c r="AF127" s="113"/>
      <c r="AP127" s="113"/>
      <c r="AZ127" s="113"/>
      <c r="BA127" s="113"/>
      <c r="BJ127" s="113"/>
      <c r="BT127" s="113"/>
      <c r="CD127" s="113"/>
      <c r="CN127" s="113"/>
      <c r="CX127" s="113"/>
      <c r="DH127" s="113"/>
      <c r="DR127" s="113"/>
      <c r="EB127" s="113"/>
      <c r="EL127" s="113"/>
      <c r="EV127" s="113"/>
      <c r="FF127" s="113"/>
      <c r="FP127" s="113"/>
      <c r="FZ127" s="113"/>
      <c r="GJ127" s="113"/>
      <c r="GT127" s="113"/>
      <c r="HD127" s="113"/>
      <c r="HN127" s="113"/>
      <c r="HX127" s="113"/>
    </row>
    <row xmlns:x14ac="http://schemas.microsoft.com/office/spreadsheetml/2009/9/ac" r="128" s="3" customFormat="true" x14ac:dyDescent="0.25">
      <c r="A128" s="378" t="str">
        <f ca="true">IF(ISBLANK('Data Summary'!A130),"",'Data Summary'!A130)</f>
        <v/>
      </c>
      <c r="B128" s="113"/>
      <c r="L128" s="113"/>
      <c r="V128" s="113"/>
      <c r="AF128" s="113"/>
      <c r="AP128" s="113"/>
      <c r="AZ128" s="113"/>
      <c r="BA128" s="113"/>
      <c r="BJ128" s="113"/>
      <c r="BT128" s="113"/>
      <c r="CD128" s="113"/>
      <c r="CN128" s="113"/>
      <c r="CX128" s="113"/>
      <c r="DH128" s="113"/>
      <c r="DR128" s="113"/>
      <c r="EB128" s="113"/>
      <c r="EL128" s="113"/>
      <c r="EV128" s="113"/>
      <c r="FF128" s="113"/>
      <c r="FP128" s="113"/>
      <c r="FZ128" s="113"/>
      <c r="GJ128" s="113"/>
      <c r="GT128" s="113"/>
      <c r="HD128" s="113"/>
      <c r="HN128" s="113"/>
      <c r="HX128" s="113"/>
    </row>
    <row xmlns:x14ac="http://schemas.microsoft.com/office/spreadsheetml/2009/9/ac" r="129" s="3" customFormat="true" x14ac:dyDescent="0.25">
      <c r="A129" s="378" t="str">
        <f ca="true">IF(ISBLANK('Data Summary'!A131),"",'Data Summary'!A131)</f>
        <v/>
      </c>
      <c r="B129" s="113"/>
      <c r="L129" s="113"/>
      <c r="V129" s="113"/>
      <c r="AF129" s="113"/>
      <c r="AP129" s="113"/>
      <c r="AZ129" s="113"/>
      <c r="BA129" s="113"/>
      <c r="BJ129" s="113"/>
      <c r="BT129" s="113"/>
      <c r="CD129" s="113"/>
      <c r="CN129" s="113"/>
      <c r="CX129" s="113"/>
      <c r="DH129" s="113"/>
      <c r="DR129" s="113"/>
      <c r="EB129" s="113"/>
      <c r="EL129" s="113"/>
      <c r="EV129" s="113"/>
      <c r="FF129" s="113"/>
      <c r="FP129" s="113"/>
      <c r="FZ129" s="113"/>
      <c r="GJ129" s="113"/>
      <c r="GT129" s="113"/>
      <c r="HD129" s="113"/>
      <c r="HN129" s="113"/>
      <c r="HX129" s="113"/>
    </row>
    <row xmlns:x14ac="http://schemas.microsoft.com/office/spreadsheetml/2009/9/ac" r="130" s="3" customFormat="true" x14ac:dyDescent="0.25">
      <c r="A130" s="378" t="str">
        <f ca="true">IF(ISBLANK('Data Summary'!A132),"",'Data Summary'!A132)</f>
        <v/>
      </c>
      <c r="B130" s="113"/>
      <c r="L130" s="113"/>
      <c r="V130" s="113"/>
      <c r="AF130" s="113"/>
      <c r="AP130" s="113"/>
      <c r="AZ130" s="113"/>
      <c r="BA130" s="113"/>
      <c r="BJ130" s="113"/>
      <c r="BT130" s="113"/>
      <c r="CD130" s="113"/>
      <c r="CN130" s="113"/>
      <c r="CX130" s="113"/>
      <c r="DH130" s="113"/>
      <c r="DR130" s="113"/>
      <c r="EB130" s="113"/>
      <c r="EL130" s="113"/>
      <c r="EV130" s="113"/>
      <c r="FF130" s="113"/>
      <c r="FP130" s="113"/>
      <c r="FZ130" s="113"/>
      <c r="GJ130" s="113"/>
      <c r="GT130" s="113"/>
      <c r="HD130" s="113"/>
      <c r="HN130" s="113"/>
      <c r="HX130" s="113"/>
    </row>
    <row xmlns:x14ac="http://schemas.microsoft.com/office/spreadsheetml/2009/9/ac" r="131" s="3" customFormat="true" x14ac:dyDescent="0.25">
      <c r="A131" s="378" t="str">
        <f ca="true">IF(ISBLANK('Data Summary'!A133),"",'Data Summary'!A133)</f>
        <v/>
      </c>
      <c r="B131" s="113"/>
      <c r="L131" s="113"/>
      <c r="V131" s="113"/>
      <c r="AF131" s="113"/>
      <c r="AP131" s="113"/>
      <c r="AZ131" s="113"/>
      <c r="BA131" s="113"/>
      <c r="BJ131" s="113"/>
      <c r="BT131" s="113"/>
      <c r="CD131" s="113"/>
      <c r="CN131" s="113"/>
      <c r="CX131" s="113"/>
      <c r="DH131" s="113"/>
      <c r="DR131" s="113"/>
      <c r="EB131" s="113"/>
      <c r="EL131" s="113"/>
      <c r="EV131" s="113"/>
      <c r="FF131" s="113"/>
      <c r="FP131" s="113"/>
      <c r="FZ131" s="113"/>
      <c r="GJ131" s="113"/>
      <c r="GT131" s="113"/>
      <c r="HD131" s="113"/>
      <c r="HN131" s="113"/>
      <c r="HX131" s="113"/>
    </row>
    <row xmlns:x14ac="http://schemas.microsoft.com/office/spreadsheetml/2009/9/ac" r="132" s="3" customFormat="true" x14ac:dyDescent="0.25">
      <c r="A132" s="378" t="str">
        <f ca="true">IF(ISBLANK('Data Summary'!A134),"",'Data Summary'!A134)</f>
        <v/>
      </c>
      <c r="B132" s="113"/>
      <c r="L132" s="113"/>
      <c r="V132" s="113"/>
      <c r="AF132" s="113"/>
      <c r="AP132" s="113"/>
      <c r="AZ132" s="113"/>
      <c r="BA132" s="113"/>
      <c r="BJ132" s="113"/>
      <c r="BT132" s="113"/>
      <c r="CD132" s="113"/>
      <c r="CN132" s="113"/>
      <c r="CX132" s="113"/>
      <c r="DH132" s="113"/>
      <c r="DR132" s="113"/>
      <c r="EB132" s="113"/>
      <c r="EL132" s="113"/>
      <c r="EV132" s="113"/>
      <c r="FF132" s="113"/>
      <c r="FP132" s="113"/>
      <c r="FZ132" s="113"/>
      <c r="GJ132" s="113"/>
      <c r="GT132" s="113"/>
      <c r="HD132" s="113"/>
      <c r="HN132" s="113"/>
      <c r="HX132" s="113"/>
    </row>
    <row xmlns:x14ac="http://schemas.microsoft.com/office/spreadsheetml/2009/9/ac" r="133" s="3" customFormat="true" x14ac:dyDescent="0.25">
      <c r="A133" s="378" t="str">
        <f ca="true">IF(ISBLANK('Data Summary'!A135),"",'Data Summary'!A135)</f>
        <v/>
      </c>
      <c r="B133" s="113"/>
      <c r="L133" s="113"/>
      <c r="V133" s="113"/>
      <c r="AF133" s="113"/>
      <c r="AP133" s="113"/>
      <c r="AZ133" s="113"/>
      <c r="BA133" s="113"/>
      <c r="BJ133" s="113"/>
      <c r="BT133" s="113"/>
      <c r="CD133" s="113"/>
      <c r="CN133" s="113"/>
      <c r="CX133" s="113"/>
      <c r="DH133" s="113"/>
      <c r="DR133" s="113"/>
      <c r="EB133" s="113"/>
      <c r="EL133" s="113"/>
      <c r="EV133" s="113"/>
      <c r="FF133" s="113"/>
      <c r="FP133" s="113"/>
      <c r="FZ133" s="113"/>
      <c r="GJ133" s="113"/>
      <c r="GT133" s="113"/>
      <c r="HD133" s="113"/>
      <c r="HN133" s="113"/>
      <c r="HX133" s="113"/>
    </row>
    <row xmlns:x14ac="http://schemas.microsoft.com/office/spreadsheetml/2009/9/ac" r="134" s="3" customFormat="true" x14ac:dyDescent="0.25">
      <c r="A134" s="378" t="str">
        <f ca="true">IF(ISBLANK('Data Summary'!A136),"",'Data Summary'!A136)</f>
        <v/>
      </c>
      <c r="B134" s="113"/>
      <c r="L134" s="113"/>
      <c r="V134" s="113"/>
      <c r="AF134" s="113"/>
      <c r="AP134" s="113"/>
      <c r="AZ134" s="113"/>
      <c r="BA134" s="113"/>
      <c r="BJ134" s="113"/>
      <c r="BT134" s="113"/>
      <c r="CD134" s="113"/>
      <c r="CN134" s="113"/>
      <c r="CX134" s="113"/>
      <c r="DH134" s="113"/>
      <c r="DR134" s="113"/>
      <c r="EB134" s="113"/>
      <c r="EL134" s="113"/>
      <c r="EV134" s="113"/>
      <c r="FF134" s="113"/>
      <c r="FP134" s="113"/>
      <c r="FZ134" s="113"/>
      <c r="GJ134" s="113"/>
      <c r="GT134" s="113"/>
      <c r="HD134" s="113"/>
      <c r="HN134" s="113"/>
      <c r="HX134" s="113"/>
    </row>
    <row xmlns:x14ac="http://schemas.microsoft.com/office/spreadsheetml/2009/9/ac" r="135" s="3" customFormat="true" x14ac:dyDescent="0.25">
      <c r="A135" s="378" t="str">
        <f ca="true">IF(ISBLANK('Data Summary'!A137),"",'Data Summary'!A137)</f>
        <v/>
      </c>
      <c r="B135" s="113"/>
      <c r="L135" s="113"/>
      <c r="V135" s="113"/>
      <c r="AF135" s="113"/>
      <c r="AP135" s="113"/>
      <c r="AZ135" s="113"/>
      <c r="BA135" s="113"/>
      <c r="BJ135" s="113"/>
      <c r="BT135" s="113"/>
      <c r="CD135" s="113"/>
      <c r="CN135" s="113"/>
      <c r="CX135" s="113"/>
      <c r="DH135" s="113"/>
      <c r="DR135" s="113"/>
      <c r="EB135" s="113"/>
      <c r="EL135" s="113"/>
      <c r="EV135" s="113"/>
      <c r="FF135" s="113"/>
      <c r="FP135" s="113"/>
      <c r="FZ135" s="113"/>
      <c r="GJ135" s="113"/>
      <c r="GT135" s="113"/>
      <c r="HD135" s="113"/>
      <c r="HN135" s="113"/>
      <c r="HX135" s="113"/>
    </row>
    <row xmlns:x14ac="http://schemas.microsoft.com/office/spreadsheetml/2009/9/ac" r="136" s="3" customFormat="true" x14ac:dyDescent="0.25">
      <c r="A136" s="378" t="str">
        <f ca="true">IF(ISBLANK('Data Summary'!A138),"",'Data Summary'!A138)</f>
        <v/>
      </c>
      <c r="B136" s="113"/>
      <c r="L136" s="113"/>
      <c r="V136" s="113"/>
      <c r="AF136" s="113"/>
      <c r="AP136" s="113"/>
      <c r="AZ136" s="113"/>
      <c r="BA136" s="113"/>
      <c r="BJ136" s="113"/>
      <c r="BT136" s="113"/>
      <c r="CD136" s="113"/>
      <c r="CN136" s="113"/>
      <c r="CX136" s="113"/>
      <c r="DH136" s="113"/>
      <c r="DR136" s="113"/>
      <c r="EB136" s="113"/>
      <c r="EL136" s="113"/>
      <c r="EV136" s="113"/>
      <c r="FF136" s="113"/>
      <c r="FP136" s="113"/>
      <c r="FZ136" s="113"/>
      <c r="GJ136" s="113"/>
      <c r="GT136" s="113"/>
      <c r="HD136" s="113"/>
      <c r="HN136" s="113"/>
      <c r="HX136" s="113"/>
    </row>
    <row xmlns:x14ac="http://schemas.microsoft.com/office/spreadsheetml/2009/9/ac" r="137" s="3" customFormat="true" x14ac:dyDescent="0.25">
      <c r="A137" s="378" t="str">
        <f ca="true">IF(ISBLANK('Data Summary'!A139),"",'Data Summary'!A139)</f>
        <v/>
      </c>
      <c r="B137" s="113"/>
      <c r="L137" s="113"/>
      <c r="V137" s="113"/>
      <c r="AF137" s="113"/>
      <c r="AP137" s="113"/>
      <c r="AZ137" s="113"/>
      <c r="BA137" s="113"/>
      <c r="BJ137" s="113"/>
      <c r="BT137" s="113"/>
      <c r="CD137" s="113"/>
      <c r="CN137" s="113"/>
      <c r="CX137" s="113"/>
      <c r="DH137" s="113"/>
      <c r="DR137" s="113"/>
      <c r="EB137" s="113"/>
      <c r="EL137" s="113"/>
      <c r="EV137" s="113"/>
      <c r="FF137" s="113"/>
      <c r="FP137" s="113"/>
      <c r="FZ137" s="113"/>
      <c r="GJ137" s="113"/>
      <c r="GT137" s="113"/>
      <c r="HD137" s="113"/>
      <c r="HN137" s="113"/>
      <c r="HX137" s="113"/>
    </row>
    <row xmlns:x14ac="http://schemas.microsoft.com/office/spreadsheetml/2009/9/ac" r="138" s="3" customFormat="true" x14ac:dyDescent="0.25">
      <c r="A138" s="378" t="str">
        <f ca="true">IF(ISBLANK('Data Summary'!A140),"",'Data Summary'!A140)</f>
        <v/>
      </c>
      <c r="B138" s="113"/>
      <c r="L138" s="113"/>
      <c r="V138" s="113"/>
      <c r="AF138" s="113"/>
      <c r="AP138" s="113"/>
      <c r="AZ138" s="113"/>
      <c r="BA138" s="113"/>
      <c r="BJ138" s="113"/>
      <c r="BT138" s="113"/>
      <c r="CD138" s="113"/>
      <c r="CN138" s="113"/>
      <c r="CX138" s="113"/>
      <c r="DH138" s="113"/>
      <c r="DR138" s="113"/>
      <c r="EB138" s="113"/>
      <c r="EL138" s="113"/>
      <c r="EV138" s="113"/>
      <c r="FF138" s="113"/>
      <c r="FP138" s="113"/>
      <c r="FZ138" s="113"/>
      <c r="GJ138" s="113"/>
      <c r="GT138" s="113"/>
      <c r="HD138" s="113"/>
      <c r="HN138" s="113"/>
      <c r="HX138" s="113"/>
    </row>
    <row xmlns:x14ac="http://schemas.microsoft.com/office/spreadsheetml/2009/9/ac" r="139" s="3" customFormat="true" x14ac:dyDescent="0.25">
      <c r="A139" s="378" t="str">
        <f ca="true">IF(ISBLANK('Data Summary'!A141),"",'Data Summary'!A141)</f>
        <v/>
      </c>
      <c r="B139" s="113"/>
      <c r="L139" s="113"/>
      <c r="V139" s="113"/>
      <c r="AF139" s="113"/>
      <c r="AP139" s="113"/>
      <c r="AZ139" s="113"/>
      <c r="BA139" s="113"/>
      <c r="BJ139" s="113"/>
      <c r="BT139" s="113"/>
      <c r="CD139" s="113"/>
      <c r="CN139" s="113"/>
      <c r="CX139" s="113"/>
      <c r="DH139" s="113"/>
      <c r="DR139" s="113"/>
      <c r="EB139" s="113"/>
      <c r="EL139" s="113"/>
      <c r="EV139" s="113"/>
      <c r="FF139" s="113"/>
      <c r="FP139" s="113"/>
      <c r="FZ139" s="113"/>
      <c r="GJ139" s="113"/>
      <c r="GT139" s="113"/>
      <c r="HD139" s="113"/>
      <c r="HN139" s="113"/>
      <c r="HX139" s="113"/>
    </row>
    <row xmlns:x14ac="http://schemas.microsoft.com/office/spreadsheetml/2009/9/ac" r="140" s="3" customFormat="true" x14ac:dyDescent="0.25">
      <c r="A140" s="378" t="str">
        <f ca="true">IF(ISBLANK('Data Summary'!A142),"",'Data Summary'!A142)</f>
        <v/>
      </c>
      <c r="B140" s="113"/>
      <c r="L140" s="113"/>
      <c r="V140" s="113"/>
      <c r="AF140" s="113"/>
      <c r="AP140" s="113"/>
      <c r="AZ140" s="113"/>
      <c r="BA140" s="113"/>
      <c r="BJ140" s="113"/>
      <c r="BT140" s="113"/>
      <c r="CD140" s="113"/>
      <c r="CN140" s="113"/>
      <c r="CX140" s="113"/>
      <c r="DH140" s="113"/>
      <c r="DR140" s="113"/>
      <c r="EB140" s="113"/>
      <c r="EL140" s="113"/>
      <c r="EV140" s="113"/>
      <c r="FF140" s="113"/>
      <c r="FP140" s="113"/>
      <c r="FZ140" s="113"/>
      <c r="GJ140" s="113"/>
      <c r="GT140" s="113"/>
      <c r="HD140" s="113"/>
      <c r="HN140" s="113"/>
      <c r="HX140" s="113"/>
    </row>
    <row xmlns:x14ac="http://schemas.microsoft.com/office/spreadsheetml/2009/9/ac" r="141" s="3" customFormat="true" x14ac:dyDescent="0.25">
      <c r="A141" s="378" t="str">
        <f ca="true">IF(ISBLANK('Data Summary'!A143),"",'Data Summary'!A143)</f>
        <v/>
      </c>
      <c r="B141" s="113"/>
      <c r="L141" s="113"/>
      <c r="V141" s="113"/>
      <c r="AF141" s="113"/>
      <c r="AP141" s="113"/>
      <c r="AZ141" s="113"/>
      <c r="BA141" s="113"/>
      <c r="BJ141" s="113"/>
      <c r="BT141" s="113"/>
      <c r="CD141" s="113"/>
      <c r="CN141" s="113"/>
      <c r="CX141" s="113"/>
      <c r="DH141" s="113"/>
      <c r="DR141" s="113"/>
      <c r="EB141" s="113"/>
      <c r="EL141" s="113"/>
      <c r="EV141" s="113"/>
      <c r="FF141" s="113"/>
      <c r="FP141" s="113"/>
      <c r="FZ141" s="113"/>
      <c r="GJ141" s="113"/>
      <c r="GT141" s="113"/>
      <c r="HD141" s="113"/>
      <c r="HN141" s="113"/>
      <c r="HX141" s="113"/>
    </row>
    <row xmlns:x14ac="http://schemas.microsoft.com/office/spreadsheetml/2009/9/ac" r="142" s="3" customFormat="true" x14ac:dyDescent="0.25">
      <c r="A142" s="378" t="str">
        <f ca="true">IF(ISBLANK('Data Summary'!A144),"",'Data Summary'!A144)</f>
        <v/>
      </c>
      <c r="B142" s="113"/>
      <c r="L142" s="113"/>
      <c r="V142" s="113"/>
      <c r="AF142" s="113"/>
      <c r="AP142" s="113"/>
      <c r="AZ142" s="113"/>
      <c r="BA142" s="113"/>
      <c r="BJ142" s="113"/>
      <c r="BT142" s="113"/>
      <c r="CD142" s="113"/>
      <c r="CN142" s="113"/>
      <c r="CX142" s="113"/>
      <c r="DH142" s="113"/>
      <c r="DR142" s="113"/>
      <c r="EB142" s="113"/>
      <c r="EL142" s="113"/>
      <c r="EV142" s="113"/>
      <c r="FF142" s="113"/>
      <c r="FP142" s="113"/>
      <c r="FZ142" s="113"/>
      <c r="GJ142" s="113"/>
      <c r="GT142" s="113"/>
      <c r="HD142" s="113"/>
      <c r="HN142" s="113"/>
      <c r="HX142" s="113"/>
    </row>
    <row xmlns:x14ac="http://schemas.microsoft.com/office/spreadsheetml/2009/9/ac" r="143" s="3" customFormat="true" x14ac:dyDescent="0.25">
      <c r="A143" s="378" t="str">
        <f ca="true">IF(ISBLANK('Data Summary'!A145),"",'Data Summary'!A145)</f>
        <v/>
      </c>
      <c r="B143" s="113"/>
      <c r="L143" s="113"/>
      <c r="V143" s="113"/>
      <c r="AF143" s="113"/>
      <c r="AP143" s="113"/>
      <c r="AZ143" s="113"/>
      <c r="BA143" s="113"/>
      <c r="BJ143" s="113"/>
      <c r="BT143" s="113"/>
      <c r="CD143" s="113"/>
      <c r="CN143" s="113"/>
      <c r="CX143" s="113"/>
      <c r="DH143" s="113"/>
      <c r="DR143" s="113"/>
      <c r="EB143" s="113"/>
      <c r="EL143" s="113"/>
      <c r="EV143" s="113"/>
      <c r="FF143" s="113"/>
      <c r="FP143" s="113"/>
      <c r="FZ143" s="113"/>
      <c r="GJ143" s="113"/>
      <c r="GT143" s="113"/>
      <c r="HD143" s="113"/>
      <c r="HN143" s="113"/>
      <c r="HX143" s="113"/>
    </row>
    <row xmlns:x14ac="http://schemas.microsoft.com/office/spreadsheetml/2009/9/ac" r="144" s="3" customFormat="true" x14ac:dyDescent="0.25">
      <c r="A144" s="378" t="str">
        <f ca="true">IF(ISBLANK('Data Summary'!A146),"",'Data Summary'!A146)</f>
        <v/>
      </c>
      <c r="B144" s="113"/>
      <c r="L144" s="113"/>
      <c r="V144" s="113"/>
      <c r="AF144" s="113"/>
      <c r="AP144" s="113"/>
      <c r="AZ144" s="113"/>
      <c r="BA144" s="113"/>
      <c r="BJ144" s="113"/>
      <c r="BT144" s="113"/>
      <c r="CD144" s="113"/>
      <c r="CN144" s="113"/>
      <c r="CX144" s="113"/>
      <c r="DH144" s="113"/>
      <c r="DR144" s="113"/>
      <c r="EB144" s="113"/>
      <c r="EL144" s="113"/>
      <c r="EV144" s="113"/>
      <c r="FF144" s="113"/>
      <c r="FP144" s="113"/>
      <c r="FZ144" s="113"/>
      <c r="GJ144" s="113"/>
      <c r="GT144" s="113"/>
      <c r="HD144" s="113"/>
      <c r="HN144" s="113"/>
      <c r="HX144" s="113"/>
    </row>
    <row xmlns:x14ac="http://schemas.microsoft.com/office/spreadsheetml/2009/9/ac" r="145" s="3" customFormat="true" x14ac:dyDescent="0.25">
      <c r="A145" s="378" t="str">
        <f ca="true">IF(ISBLANK('Data Summary'!A147),"",'Data Summary'!A147)</f>
        <v/>
      </c>
      <c r="B145" s="113"/>
      <c r="L145" s="113"/>
      <c r="V145" s="113"/>
      <c r="AF145" s="113"/>
      <c r="AP145" s="113"/>
      <c r="AZ145" s="113"/>
      <c r="BA145" s="113"/>
      <c r="BJ145" s="113"/>
      <c r="BT145" s="113"/>
      <c r="CD145" s="113"/>
      <c r="CN145" s="113"/>
      <c r="CX145" s="113"/>
      <c r="DH145" s="113"/>
      <c r="DR145" s="113"/>
      <c r="EB145" s="113"/>
      <c r="EL145" s="113"/>
      <c r="EV145" s="113"/>
      <c r="FF145" s="113"/>
      <c r="FP145" s="113"/>
      <c r="FZ145" s="113"/>
      <c r="GJ145" s="113"/>
      <c r="GT145" s="113"/>
      <c r="HD145" s="113"/>
      <c r="HN145" s="113"/>
      <c r="HX145" s="113"/>
    </row>
    <row xmlns:x14ac="http://schemas.microsoft.com/office/spreadsheetml/2009/9/ac" r="146" s="3" customFormat="true" x14ac:dyDescent="0.25">
      <c r="A146" s="378" t="str">
        <f ca="true">IF(ISBLANK('Data Summary'!A148),"",'Data Summary'!A148)</f>
        <v/>
      </c>
      <c r="B146" s="113"/>
      <c r="L146" s="113"/>
      <c r="V146" s="113"/>
      <c r="AF146" s="113"/>
      <c r="AP146" s="113"/>
      <c r="AZ146" s="113"/>
      <c r="BA146" s="113"/>
      <c r="BJ146" s="113"/>
      <c r="BT146" s="113"/>
      <c r="CD146" s="113"/>
      <c r="CN146" s="113"/>
      <c r="CX146" s="113"/>
      <c r="DH146" s="113"/>
      <c r="DR146" s="113"/>
      <c r="EB146" s="113"/>
      <c r="EL146" s="113"/>
      <c r="EV146" s="113"/>
      <c r="FF146" s="113"/>
      <c r="FP146" s="113"/>
      <c r="FZ146" s="113"/>
      <c r="GJ146" s="113"/>
      <c r="GT146" s="113"/>
      <c r="HD146" s="113"/>
      <c r="HN146" s="113"/>
      <c r="HX146" s="113"/>
    </row>
    <row xmlns:x14ac="http://schemas.microsoft.com/office/spreadsheetml/2009/9/ac" r="147" s="3" customFormat="true" x14ac:dyDescent="0.25">
      <c r="A147" s="378" t="str">
        <f ca="true">IF(ISBLANK('Data Summary'!A149),"",'Data Summary'!A149)</f>
        <v/>
      </c>
      <c r="B147" s="113"/>
      <c r="L147" s="113"/>
      <c r="V147" s="113"/>
      <c r="AF147" s="113"/>
      <c r="AP147" s="113"/>
      <c r="AZ147" s="113"/>
      <c r="BA147" s="113"/>
      <c r="BJ147" s="113"/>
      <c r="BT147" s="113"/>
      <c r="CD147" s="113"/>
      <c r="CN147" s="113"/>
      <c r="CX147" s="113"/>
      <c r="DH147" s="113"/>
      <c r="DR147" s="113"/>
      <c r="EB147" s="113"/>
      <c r="EL147" s="113"/>
      <c r="EV147" s="113"/>
      <c r="FF147" s="113"/>
      <c r="FP147" s="113"/>
      <c r="FZ147" s="113"/>
      <c r="GJ147" s="113"/>
      <c r="GT147" s="113"/>
      <c r="HD147" s="113"/>
      <c r="HN147" s="113"/>
      <c r="HX147" s="113"/>
    </row>
    <row xmlns:x14ac="http://schemas.microsoft.com/office/spreadsheetml/2009/9/ac" r="148" s="3" customFormat="true" x14ac:dyDescent="0.25">
      <c r="A148" s="378" t="str">
        <f ca="true">IF(ISBLANK('Data Summary'!A150),"",'Data Summary'!A150)</f>
        <v/>
      </c>
      <c r="B148" s="113"/>
      <c r="L148" s="113"/>
      <c r="V148" s="113"/>
      <c r="AF148" s="113"/>
      <c r="AP148" s="113"/>
      <c r="AZ148" s="113"/>
      <c r="BA148" s="113"/>
      <c r="BJ148" s="113"/>
      <c r="BT148" s="113"/>
      <c r="CD148" s="113"/>
      <c r="CN148" s="113"/>
      <c r="CX148" s="113"/>
      <c r="DH148" s="113"/>
      <c r="DR148" s="113"/>
      <c r="EB148" s="113"/>
      <c r="EL148" s="113"/>
      <c r="EV148" s="113"/>
      <c r="FF148" s="113"/>
      <c r="FP148" s="113"/>
      <c r="FZ148" s="113"/>
      <c r="GJ148" s="113"/>
      <c r="GT148" s="113"/>
      <c r="HD148" s="113"/>
      <c r="HN148" s="113"/>
      <c r="HX148" s="113"/>
    </row>
    <row xmlns:x14ac="http://schemas.microsoft.com/office/spreadsheetml/2009/9/ac" r="149" s="3" customFormat="true" x14ac:dyDescent="0.25">
      <c r="A149" s="378" t="str">
        <f ca="true">IF(ISBLANK('Data Summary'!A151),"",'Data Summary'!A151)</f>
        <v/>
      </c>
      <c r="B149" s="113"/>
      <c r="L149" s="113"/>
      <c r="V149" s="113"/>
      <c r="AF149" s="113"/>
      <c r="AP149" s="113"/>
      <c r="AZ149" s="113"/>
      <c r="BA149" s="113"/>
      <c r="BJ149" s="113"/>
      <c r="BT149" s="113"/>
      <c r="CD149" s="113"/>
      <c r="CN149" s="113"/>
      <c r="CX149" s="113"/>
      <c r="DH149" s="113"/>
      <c r="DR149" s="113"/>
      <c r="EB149" s="113"/>
      <c r="EL149" s="113"/>
      <c r="EV149" s="113"/>
      <c r="FF149" s="113"/>
      <c r="FP149" s="113"/>
      <c r="FZ149" s="113"/>
      <c r="GJ149" s="113"/>
      <c r="GT149" s="113"/>
      <c r="HD149" s="113"/>
      <c r="HN149" s="113"/>
      <c r="HX149" s="113"/>
    </row>
    <row xmlns:x14ac="http://schemas.microsoft.com/office/spreadsheetml/2009/9/ac" r="150" s="3" customFormat="true" x14ac:dyDescent="0.25">
      <c r="A150" s="378" t="str">
        <f ca="true">IF(ISBLANK('Data Summary'!A152),"",'Data Summary'!A152)</f>
        <v/>
      </c>
      <c r="B150" s="113"/>
      <c r="L150" s="113"/>
      <c r="V150" s="113"/>
      <c r="AF150" s="113"/>
      <c r="AP150" s="113"/>
      <c r="AZ150" s="113"/>
      <c r="BA150" s="113"/>
      <c r="BJ150" s="113"/>
      <c r="BT150" s="113"/>
      <c r="CD150" s="113"/>
      <c r="CN150" s="113"/>
      <c r="CX150" s="113"/>
      <c r="DH150" s="113"/>
      <c r="DR150" s="113"/>
      <c r="EB150" s="113"/>
      <c r="EL150" s="113"/>
      <c r="EV150" s="113"/>
      <c r="FF150" s="113"/>
      <c r="FP150" s="113"/>
      <c r="FZ150" s="113"/>
      <c r="GJ150" s="113"/>
      <c r="GT150" s="113"/>
      <c r="HD150" s="113"/>
      <c r="HN150" s="113"/>
      <c r="HX150" s="113"/>
    </row>
    <row xmlns:x14ac="http://schemas.microsoft.com/office/spreadsheetml/2009/9/ac" r="151" s="3" customFormat="true" x14ac:dyDescent="0.25">
      <c r="A151" s="378" t="str">
        <f ca="true">IF(ISBLANK('Data Summary'!A153),"",'Data Summary'!A153)</f>
        <v/>
      </c>
      <c r="B151" s="113"/>
      <c r="L151" s="113"/>
      <c r="V151" s="113"/>
      <c r="AF151" s="113"/>
      <c r="AP151" s="113"/>
      <c r="AZ151" s="113"/>
      <c r="BA151" s="113"/>
      <c r="BJ151" s="113"/>
      <c r="BT151" s="113"/>
      <c r="CD151" s="113"/>
      <c r="CN151" s="113"/>
      <c r="CX151" s="113"/>
      <c r="DH151" s="113"/>
      <c r="DR151" s="113"/>
      <c r="EB151" s="113"/>
      <c r="EL151" s="113"/>
      <c r="EV151" s="113"/>
      <c r="FF151" s="113"/>
      <c r="FP151" s="113"/>
      <c r="FZ151" s="113"/>
      <c r="GJ151" s="113"/>
      <c r="GT151" s="113"/>
      <c r="HD151" s="113"/>
      <c r="HN151" s="113"/>
      <c r="HX151" s="113"/>
    </row>
    <row xmlns:x14ac="http://schemas.microsoft.com/office/spreadsheetml/2009/9/ac" r="152" s="3" customFormat="true" x14ac:dyDescent="0.25">
      <c r="A152" s="376"/>
      <c r="B152" s="113"/>
      <c r="L152" s="113"/>
      <c r="V152" s="113"/>
      <c r="AF152" s="113"/>
      <c r="AP152" s="113"/>
      <c r="AZ152" s="113"/>
      <c r="BA152" s="113"/>
      <c r="BJ152" s="113"/>
      <c r="BT152" s="113"/>
      <c r="CD152" s="113"/>
      <c r="CN152" s="113"/>
      <c r="CX152" s="113"/>
      <c r="DH152" s="113"/>
      <c r="DR152" s="113"/>
      <c r="EB152" s="113"/>
      <c r="EL152" s="113"/>
      <c r="EV152" s="113"/>
      <c r="FF152" s="113"/>
      <c r="FP152" s="113"/>
      <c r="FZ152" s="113"/>
      <c r="GJ152" s="113"/>
      <c r="GT152" s="113"/>
      <c r="HD152" s="113"/>
      <c r="HN152" s="113"/>
      <c r="HX152" s="113"/>
    </row>
    <row xmlns:x14ac="http://schemas.microsoft.com/office/spreadsheetml/2009/9/ac" r="153" s="3" customFormat="true" x14ac:dyDescent="0.25">
      <c r="A153" s="376"/>
      <c r="B153" s="113"/>
      <c r="L153" s="113"/>
      <c r="V153" s="113"/>
      <c r="AF153" s="113"/>
      <c r="AP153" s="113"/>
      <c r="AZ153" s="113"/>
      <c r="BA153" s="113"/>
      <c r="BJ153" s="113"/>
      <c r="BT153" s="113"/>
      <c r="CD153" s="113"/>
      <c r="CN153" s="113"/>
      <c r="CX153" s="113"/>
      <c r="DH153" s="113"/>
      <c r="DR153" s="113"/>
      <c r="EB153" s="113"/>
      <c r="EL153" s="113"/>
      <c r="EV153" s="113"/>
      <c r="FF153" s="113"/>
      <c r="FP153" s="113"/>
      <c r="FZ153" s="113"/>
      <c r="GJ153" s="113"/>
      <c r="GT153" s="113"/>
      <c r="HD153" s="113"/>
      <c r="HN153" s="113"/>
      <c r="HX153" s="113"/>
    </row>
    <row xmlns:x14ac="http://schemas.microsoft.com/office/spreadsheetml/2009/9/ac" r="154" s="3" customFormat="true" x14ac:dyDescent="0.25">
      <c r="A154" s="376"/>
      <c r="B154" s="113"/>
      <c r="L154" s="113"/>
      <c r="V154" s="113"/>
      <c r="AF154" s="113"/>
      <c r="AP154" s="113"/>
      <c r="AZ154" s="113"/>
      <c r="BA154" s="113"/>
      <c r="BJ154" s="113"/>
      <c r="BT154" s="113"/>
      <c r="CD154" s="113"/>
      <c r="CN154" s="113"/>
      <c r="CX154" s="113"/>
      <c r="DH154" s="113"/>
      <c r="DR154" s="113"/>
      <c r="EB154" s="113"/>
      <c r="EL154" s="113"/>
      <c r="EV154" s="113"/>
      <c r="FF154" s="113"/>
      <c r="FP154" s="113"/>
      <c r="FZ154" s="113"/>
      <c r="GJ154" s="113"/>
      <c r="GT154" s="113"/>
      <c r="HD154" s="113"/>
      <c r="HN154" s="113"/>
      <c r="HX154" s="113"/>
    </row>
    <row xmlns:x14ac="http://schemas.microsoft.com/office/spreadsheetml/2009/9/ac" r="155" s="3" customFormat="true" x14ac:dyDescent="0.25">
      <c r="A155" s="376"/>
      <c r="B155" s="113"/>
      <c r="L155" s="113"/>
      <c r="V155" s="113"/>
      <c r="AF155" s="113"/>
      <c r="AP155" s="113"/>
      <c r="AZ155" s="113"/>
      <c r="BA155" s="113"/>
      <c r="BJ155" s="113"/>
      <c r="BT155" s="113"/>
      <c r="CD155" s="113"/>
      <c r="CN155" s="113"/>
      <c r="CX155" s="113"/>
      <c r="DH155" s="113"/>
      <c r="DR155" s="113"/>
      <c r="EB155" s="113"/>
      <c r="EL155" s="113"/>
      <c r="EV155" s="113"/>
      <c r="FF155" s="113"/>
      <c r="FP155" s="113"/>
      <c r="FZ155" s="113"/>
      <c r="GJ155" s="113"/>
      <c r="GT155" s="113"/>
      <c r="HD155" s="113"/>
      <c r="HN155" s="113"/>
      <c r="HX155" s="113"/>
    </row>
    <row xmlns:x14ac="http://schemas.microsoft.com/office/spreadsheetml/2009/9/ac" r="156" s="3" customFormat="true" x14ac:dyDescent="0.25">
      <c r="A156" s="376"/>
      <c r="B156" s="113"/>
      <c r="L156" s="113"/>
      <c r="V156" s="113"/>
      <c r="AF156" s="113"/>
      <c r="AP156" s="113"/>
      <c r="AZ156" s="113"/>
      <c r="BA156" s="113"/>
      <c r="BJ156" s="113"/>
      <c r="BT156" s="113"/>
      <c r="CD156" s="113"/>
      <c r="CN156" s="113"/>
      <c r="CX156" s="113"/>
      <c r="DH156" s="113"/>
      <c r="DR156" s="113"/>
      <c r="EB156" s="113"/>
      <c r="EL156" s="113"/>
      <c r="EV156" s="113"/>
      <c r="FF156" s="113"/>
      <c r="FP156" s="113"/>
      <c r="FZ156" s="113"/>
      <c r="GJ156" s="113"/>
      <c r="GT156" s="113"/>
      <c r="HD156" s="113"/>
      <c r="HN156" s="113"/>
      <c r="HX156" s="113"/>
    </row>
    <row xmlns:x14ac="http://schemas.microsoft.com/office/spreadsheetml/2009/9/ac" r="157" s="3" customFormat="true" x14ac:dyDescent="0.25">
      <c r="A157" s="376"/>
      <c r="B157" s="113"/>
      <c r="L157" s="113"/>
      <c r="V157" s="113"/>
      <c r="AF157" s="113"/>
      <c r="AP157" s="113"/>
      <c r="AZ157" s="113"/>
      <c r="BA157" s="113"/>
      <c r="BJ157" s="113"/>
      <c r="BT157" s="113"/>
      <c r="CD157" s="113"/>
      <c r="CN157" s="113"/>
      <c r="CX157" s="113"/>
      <c r="DH157" s="113"/>
      <c r="DR157" s="113"/>
      <c r="EB157" s="113"/>
      <c r="EL157" s="113"/>
      <c r="EV157" s="113"/>
      <c r="FF157" s="113"/>
      <c r="FP157" s="113"/>
      <c r="FZ157" s="113"/>
      <c r="GJ157" s="113"/>
      <c r="GT157" s="113"/>
      <c r="HD157" s="113"/>
      <c r="HN157" s="113"/>
      <c r="HX157" s="113"/>
    </row>
    <row xmlns:x14ac="http://schemas.microsoft.com/office/spreadsheetml/2009/9/ac" r="158" s="3" customFormat="true" x14ac:dyDescent="0.25">
      <c r="A158" s="376"/>
      <c r="B158" s="113"/>
      <c r="L158" s="113"/>
      <c r="V158" s="113"/>
      <c r="AF158" s="113"/>
      <c r="AP158" s="113"/>
      <c r="AZ158" s="113"/>
      <c r="BA158" s="113"/>
      <c r="BJ158" s="113"/>
      <c r="BT158" s="113"/>
      <c r="CD158" s="113"/>
      <c r="CN158" s="113"/>
      <c r="CX158" s="113"/>
      <c r="DH158" s="113"/>
      <c r="DR158" s="113"/>
      <c r="EB158" s="113"/>
      <c r="EL158" s="113"/>
      <c r="EV158" s="113"/>
      <c r="FF158" s="113"/>
      <c r="FP158" s="113"/>
      <c r="FZ158" s="113"/>
      <c r="GJ158" s="113"/>
      <c r="GT158" s="113"/>
      <c r="HD158" s="113"/>
      <c r="HN158" s="113"/>
      <c r="HX158" s="113"/>
    </row>
    <row xmlns:x14ac="http://schemas.microsoft.com/office/spreadsheetml/2009/9/ac" r="159" s="3" customFormat="true" x14ac:dyDescent="0.25">
      <c r="A159" s="376"/>
      <c r="B159" s="113"/>
      <c r="L159" s="113"/>
      <c r="V159" s="113"/>
      <c r="AF159" s="113"/>
      <c r="AP159" s="113"/>
      <c r="AZ159" s="113"/>
      <c r="BA159" s="113"/>
      <c r="BJ159" s="113"/>
      <c r="BT159" s="113"/>
      <c r="CD159" s="113"/>
      <c r="CN159" s="113"/>
      <c r="CX159" s="113"/>
      <c r="DH159" s="113"/>
      <c r="DR159" s="113"/>
      <c r="EB159" s="113"/>
      <c r="EL159" s="113"/>
      <c r="EV159" s="113"/>
      <c r="FF159" s="113"/>
      <c r="FP159" s="113"/>
      <c r="FZ159" s="113"/>
      <c r="GJ159" s="113"/>
      <c r="GT159" s="113"/>
      <c r="HD159" s="113"/>
      <c r="HN159" s="113"/>
      <c r="HX159" s="113"/>
    </row>
    <row xmlns:x14ac="http://schemas.microsoft.com/office/spreadsheetml/2009/9/ac" r="160" s="3" customFormat="true" x14ac:dyDescent="0.25">
      <c r="A160" s="376"/>
      <c r="B160" s="113"/>
      <c r="L160" s="113"/>
      <c r="V160" s="113"/>
      <c r="AF160" s="113"/>
      <c r="AP160" s="113"/>
      <c r="AZ160" s="113"/>
      <c r="BA160" s="113"/>
      <c r="BJ160" s="113"/>
      <c r="BT160" s="113"/>
      <c r="CD160" s="113"/>
      <c r="CN160" s="113"/>
      <c r="CX160" s="113"/>
      <c r="DH160" s="113"/>
      <c r="DR160" s="113"/>
      <c r="EB160" s="113"/>
      <c r="EL160" s="113"/>
      <c r="EV160" s="113"/>
      <c r="FF160" s="113"/>
      <c r="FP160" s="113"/>
      <c r="FZ160" s="113"/>
      <c r="GJ160" s="113"/>
      <c r="GT160" s="113"/>
      <c r="HD160" s="113"/>
      <c r="HN160" s="113"/>
      <c r="HX160" s="113"/>
    </row>
    <row xmlns:x14ac="http://schemas.microsoft.com/office/spreadsheetml/2009/9/ac" r="161" s="3" customFormat="true" x14ac:dyDescent="0.25">
      <c r="A161" s="376"/>
      <c r="B161" s="113"/>
      <c r="L161" s="113"/>
      <c r="V161" s="113"/>
      <c r="AF161" s="113"/>
      <c r="AP161" s="113"/>
      <c r="AZ161" s="113"/>
      <c r="BA161" s="113"/>
      <c r="BJ161" s="113"/>
      <c r="BT161" s="113"/>
      <c r="CD161" s="113"/>
      <c r="CN161" s="113"/>
      <c r="CX161" s="113"/>
      <c r="DH161" s="113"/>
      <c r="DR161" s="113"/>
      <c r="EB161" s="113"/>
      <c r="EL161" s="113"/>
      <c r="EV161" s="113"/>
      <c r="FF161" s="113"/>
      <c r="FP161" s="113"/>
      <c r="FZ161" s="113"/>
      <c r="GJ161" s="113"/>
      <c r="GT161" s="113"/>
      <c r="HD161" s="113"/>
      <c r="HN161" s="113"/>
      <c r="HX161" s="113"/>
    </row>
    <row xmlns:x14ac="http://schemas.microsoft.com/office/spreadsheetml/2009/9/ac" r="162" s="3" customFormat="true" x14ac:dyDescent="0.25">
      <c r="A162" s="376"/>
      <c r="B162" s="113"/>
      <c r="L162" s="113"/>
      <c r="V162" s="113"/>
      <c r="AF162" s="113"/>
      <c r="AP162" s="113"/>
      <c r="AZ162" s="113"/>
      <c r="BA162" s="113"/>
      <c r="BJ162" s="113"/>
      <c r="BT162" s="113"/>
      <c r="CD162" s="113"/>
      <c r="CN162" s="113"/>
      <c r="CX162" s="113"/>
      <c r="DH162" s="113"/>
      <c r="DR162" s="113"/>
      <c r="EB162" s="113"/>
      <c r="EL162" s="113"/>
      <c r="EV162" s="113"/>
      <c r="FF162" s="113"/>
      <c r="FP162" s="113"/>
      <c r="FZ162" s="113"/>
      <c r="GJ162" s="113"/>
      <c r="GT162" s="113"/>
      <c r="HD162" s="113"/>
      <c r="HN162" s="113"/>
      <c r="HX162" s="113"/>
    </row>
    <row xmlns:x14ac="http://schemas.microsoft.com/office/spreadsheetml/2009/9/ac" r="163" s="3" customFormat="true" x14ac:dyDescent="0.25">
      <c r="A163" s="376"/>
      <c r="B163" s="113"/>
      <c r="L163" s="113"/>
      <c r="V163" s="113"/>
      <c r="AF163" s="113"/>
      <c r="AP163" s="113"/>
      <c r="AZ163" s="113"/>
      <c r="BA163" s="113"/>
      <c r="BJ163" s="113"/>
      <c r="BT163" s="113"/>
      <c r="CD163" s="113"/>
      <c r="CN163" s="113"/>
      <c r="CX163" s="113"/>
      <c r="DH163" s="113"/>
      <c r="DR163" s="113"/>
      <c r="EB163" s="113"/>
      <c r="EL163" s="113"/>
      <c r="EV163" s="113"/>
      <c r="FF163" s="113"/>
      <c r="FP163" s="113"/>
      <c r="FZ163" s="113"/>
      <c r="GJ163" s="113"/>
      <c r="GT163" s="113"/>
      <c r="HD163" s="113"/>
      <c r="HN163" s="113"/>
      <c r="HX163" s="113"/>
    </row>
    <row xmlns:x14ac="http://schemas.microsoft.com/office/spreadsheetml/2009/9/ac" r="164" s="3" customFormat="true" x14ac:dyDescent="0.25">
      <c r="A164" s="376"/>
      <c r="B164" s="113"/>
      <c r="L164" s="113"/>
      <c r="V164" s="113"/>
      <c r="AF164" s="113"/>
      <c r="AP164" s="113"/>
      <c r="AZ164" s="113"/>
      <c r="BA164" s="113"/>
      <c r="BJ164" s="113"/>
      <c r="BT164" s="113"/>
      <c r="CD164" s="113"/>
      <c r="CN164" s="113"/>
      <c r="CX164" s="113"/>
      <c r="DH164" s="113"/>
      <c r="DR164" s="113"/>
      <c r="EB164" s="113"/>
      <c r="EL164" s="113"/>
      <c r="EV164" s="113"/>
      <c r="FF164" s="113"/>
      <c r="FP164" s="113"/>
      <c r="FZ164" s="113"/>
      <c r="GJ164" s="113"/>
      <c r="GT164" s="113"/>
      <c r="HD164" s="113"/>
      <c r="HN164" s="113"/>
      <c r="HX164" s="113"/>
    </row>
    <row xmlns:x14ac="http://schemas.microsoft.com/office/spreadsheetml/2009/9/ac" r="165" s="3" customFormat="true" x14ac:dyDescent="0.25">
      <c r="A165" s="376"/>
      <c r="B165" s="113"/>
      <c r="L165" s="113"/>
      <c r="V165" s="113"/>
      <c r="AF165" s="113"/>
      <c r="AP165" s="113"/>
      <c r="AZ165" s="113"/>
      <c r="BA165" s="113"/>
      <c r="BJ165" s="113"/>
      <c r="BT165" s="113"/>
      <c r="CD165" s="113"/>
      <c r="CN165" s="113"/>
      <c r="CX165" s="113"/>
      <c r="DH165" s="113"/>
      <c r="DR165" s="113"/>
      <c r="EB165" s="113"/>
      <c r="EL165" s="113"/>
      <c r="EV165" s="113"/>
      <c r="FF165" s="113"/>
      <c r="FP165" s="113"/>
      <c r="FZ165" s="113"/>
      <c r="GJ165" s="113"/>
      <c r="GT165" s="113"/>
      <c r="HD165" s="113"/>
      <c r="HN165" s="113"/>
      <c r="HX165" s="113"/>
    </row>
    <row xmlns:x14ac="http://schemas.microsoft.com/office/spreadsheetml/2009/9/ac" r="166" s="3" customFormat="true" x14ac:dyDescent="0.25">
      <c r="A166" s="376"/>
      <c r="B166" s="113"/>
      <c r="L166" s="113"/>
      <c r="V166" s="113"/>
      <c r="AF166" s="113"/>
      <c r="AP166" s="113"/>
      <c r="AZ166" s="113"/>
      <c r="BA166" s="113"/>
      <c r="BJ166" s="113"/>
      <c r="BT166" s="113"/>
      <c r="CD166" s="113"/>
      <c r="CN166" s="113"/>
      <c r="CX166" s="113"/>
      <c r="DH166" s="113"/>
      <c r="DR166" s="113"/>
      <c r="EB166" s="113"/>
      <c r="EL166" s="113"/>
      <c r="EV166" s="113"/>
      <c r="FF166" s="113"/>
      <c r="FP166" s="113"/>
      <c r="FZ166" s="113"/>
      <c r="GJ166" s="113"/>
      <c r="GT166" s="113"/>
      <c r="HD166" s="113"/>
      <c r="HN166" s="113"/>
      <c r="HX166" s="113"/>
    </row>
    <row xmlns:x14ac="http://schemas.microsoft.com/office/spreadsheetml/2009/9/ac" r="167" s="3" customFormat="true" x14ac:dyDescent="0.25">
      <c r="A167" s="376"/>
      <c r="B167" s="113"/>
      <c r="L167" s="113"/>
      <c r="V167" s="113"/>
      <c r="AF167" s="113"/>
      <c r="AP167" s="113"/>
      <c r="AZ167" s="113"/>
      <c r="BA167" s="113"/>
      <c r="BJ167" s="113"/>
      <c r="BT167" s="113"/>
      <c r="CD167" s="113"/>
      <c r="CN167" s="113"/>
      <c r="CX167" s="113"/>
      <c r="DH167" s="113"/>
      <c r="DR167" s="113"/>
      <c r="EB167" s="113"/>
      <c r="EL167" s="113"/>
      <c r="EV167" s="113"/>
      <c r="FF167" s="113"/>
      <c r="FP167" s="113"/>
      <c r="FZ167" s="113"/>
      <c r="GJ167" s="113"/>
      <c r="GT167" s="113"/>
      <c r="HD167" s="113"/>
      <c r="HN167" s="113"/>
      <c r="HX167" s="113"/>
    </row>
    <row xmlns:x14ac="http://schemas.microsoft.com/office/spreadsheetml/2009/9/ac" r="168" s="3" customFormat="true" x14ac:dyDescent="0.25">
      <c r="A168" s="376"/>
      <c r="B168" s="113"/>
      <c r="L168" s="113"/>
      <c r="V168" s="113"/>
      <c r="AF168" s="113"/>
      <c r="AP168" s="113"/>
      <c r="AZ168" s="113"/>
      <c r="BA168" s="113"/>
      <c r="BJ168" s="113"/>
      <c r="BT168" s="113"/>
      <c r="CD168" s="113"/>
      <c r="CN168" s="113"/>
      <c r="CX168" s="113"/>
      <c r="DH168" s="113"/>
      <c r="DR168" s="113"/>
      <c r="EB168" s="113"/>
      <c r="EL168" s="113"/>
      <c r="EV168" s="113"/>
      <c r="FF168" s="113"/>
      <c r="FP168" s="113"/>
      <c r="FZ168" s="113"/>
      <c r="GJ168" s="113"/>
      <c r="GT168" s="113"/>
      <c r="HD168" s="113"/>
      <c r="HN168" s="113"/>
      <c r="HX168" s="113"/>
    </row>
    <row xmlns:x14ac="http://schemas.microsoft.com/office/spreadsheetml/2009/9/ac" r="169" s="3" customFormat="true" x14ac:dyDescent="0.25">
      <c r="A169" s="376"/>
      <c r="B169" s="113"/>
      <c r="L169" s="113"/>
      <c r="V169" s="113"/>
      <c r="AF169" s="113"/>
      <c r="AP169" s="113"/>
      <c r="AZ169" s="113"/>
      <c r="BA169" s="113"/>
      <c r="BJ169" s="113"/>
      <c r="BT169" s="113"/>
      <c r="CD169" s="113"/>
      <c r="CN169" s="113"/>
      <c r="CX169" s="113"/>
      <c r="DH169" s="113"/>
      <c r="DR169" s="113"/>
      <c r="EB169" s="113"/>
      <c r="EL169" s="113"/>
      <c r="EV169" s="113"/>
      <c r="FF169" s="113"/>
      <c r="FP169" s="113"/>
      <c r="FZ169" s="113"/>
      <c r="GJ169" s="113"/>
      <c r="GT169" s="113"/>
      <c r="HD169" s="113"/>
      <c r="HN169" s="113"/>
      <c r="HX169" s="113"/>
    </row>
    <row xmlns:x14ac="http://schemas.microsoft.com/office/spreadsheetml/2009/9/ac" r="170" s="3" customFormat="true" x14ac:dyDescent="0.25">
      <c r="A170" s="376"/>
      <c r="B170" s="113"/>
      <c r="L170" s="113"/>
      <c r="V170" s="113"/>
      <c r="AF170" s="113"/>
      <c r="AP170" s="113"/>
      <c r="AZ170" s="113"/>
      <c r="BA170" s="113"/>
      <c r="BJ170" s="113"/>
      <c r="BT170" s="113"/>
      <c r="CD170" s="113"/>
      <c r="CN170" s="113"/>
      <c r="CX170" s="113"/>
      <c r="DH170" s="113"/>
      <c r="DR170" s="113"/>
      <c r="EB170" s="113"/>
      <c r="EL170" s="113"/>
      <c r="EV170" s="113"/>
      <c r="FF170" s="113"/>
      <c r="FP170" s="113"/>
      <c r="FZ170" s="113"/>
      <c r="GJ170" s="113"/>
      <c r="GT170" s="113"/>
      <c r="HD170" s="113"/>
      <c r="HN170" s="113"/>
      <c r="HX170" s="113"/>
    </row>
    <row xmlns:x14ac="http://schemas.microsoft.com/office/spreadsheetml/2009/9/ac" r="171" s="3" customFormat="true" x14ac:dyDescent="0.25">
      <c r="A171" s="376"/>
      <c r="B171" s="113"/>
      <c r="L171" s="113"/>
      <c r="V171" s="113"/>
      <c r="AF171" s="113"/>
      <c r="AP171" s="113"/>
      <c r="AZ171" s="113"/>
      <c r="BA171" s="113"/>
      <c r="BJ171" s="113"/>
      <c r="BT171" s="113"/>
      <c r="CD171" s="113"/>
      <c r="CN171" s="113"/>
      <c r="CX171" s="113"/>
      <c r="DH171" s="113"/>
      <c r="DR171" s="113"/>
      <c r="EB171" s="113"/>
      <c r="EL171" s="113"/>
      <c r="EV171" s="113"/>
      <c r="FF171" s="113"/>
      <c r="FP171" s="113"/>
      <c r="FZ171" s="113"/>
      <c r="GJ171" s="113"/>
      <c r="GT171" s="113"/>
      <c r="HD171" s="113"/>
      <c r="HN171" s="113"/>
      <c r="HX171" s="113"/>
    </row>
    <row xmlns:x14ac="http://schemas.microsoft.com/office/spreadsheetml/2009/9/ac" r="172" s="3" customFormat="true" x14ac:dyDescent="0.25">
      <c r="A172" s="376"/>
      <c r="B172" s="113"/>
      <c r="L172" s="113"/>
      <c r="V172" s="113"/>
      <c r="AF172" s="113"/>
      <c r="AP172" s="113"/>
      <c r="AZ172" s="113"/>
      <c r="BA172" s="113"/>
      <c r="BJ172" s="113"/>
      <c r="BT172" s="113"/>
      <c r="CD172" s="113"/>
      <c r="CN172" s="113"/>
      <c r="CX172" s="113"/>
      <c r="DH172" s="113"/>
      <c r="DR172" s="113"/>
      <c r="EB172" s="113"/>
      <c r="EL172" s="113"/>
      <c r="EV172" s="113"/>
      <c r="FF172" s="113"/>
      <c r="FP172" s="113"/>
      <c r="FZ172" s="113"/>
      <c r="GJ172" s="113"/>
      <c r="GT172" s="113"/>
      <c r="HD172" s="113"/>
      <c r="HN172" s="113"/>
      <c r="HX172" s="113"/>
    </row>
    <row xmlns:x14ac="http://schemas.microsoft.com/office/spreadsheetml/2009/9/ac" r="173" s="3" customFormat="true" x14ac:dyDescent="0.25">
      <c r="A173" s="376"/>
      <c r="B173" s="113"/>
      <c r="L173" s="113"/>
      <c r="V173" s="113"/>
      <c r="AF173" s="113"/>
      <c r="AP173" s="113"/>
      <c r="AZ173" s="113"/>
      <c r="BA173" s="113"/>
      <c r="BJ173" s="113"/>
      <c r="BT173" s="113"/>
      <c r="CD173" s="113"/>
      <c r="CN173" s="113"/>
      <c r="CX173" s="113"/>
      <c r="DH173" s="113"/>
      <c r="DR173" s="113"/>
      <c r="EB173" s="113"/>
      <c r="EL173" s="113"/>
      <c r="EV173" s="113"/>
      <c r="FF173" s="113"/>
      <c r="FP173" s="113"/>
      <c r="FZ173" s="113"/>
      <c r="GJ173" s="113"/>
      <c r="GT173" s="113"/>
      <c r="HD173" s="113"/>
      <c r="HN173" s="113"/>
      <c r="HX173" s="113"/>
    </row>
    <row xmlns:x14ac="http://schemas.microsoft.com/office/spreadsheetml/2009/9/ac" r="174" s="3" customFormat="true" x14ac:dyDescent="0.25">
      <c r="A174" s="376"/>
      <c r="B174" s="113"/>
      <c r="L174" s="113"/>
      <c r="V174" s="113"/>
      <c r="AF174" s="113"/>
      <c r="AP174" s="113"/>
      <c r="AZ174" s="113"/>
      <c r="BA174" s="113"/>
      <c r="BJ174" s="113"/>
      <c r="BT174" s="113"/>
      <c r="CD174" s="113"/>
      <c r="CN174" s="113"/>
      <c r="CX174" s="113"/>
      <c r="DH174" s="113"/>
      <c r="DR174" s="113"/>
      <c r="EB174" s="113"/>
      <c r="EL174" s="113"/>
      <c r="EV174" s="113"/>
      <c r="FF174" s="113"/>
      <c r="FP174" s="113"/>
      <c r="FZ174" s="113"/>
      <c r="GJ174" s="113"/>
      <c r="GT174" s="113"/>
      <c r="HD174" s="113"/>
      <c r="HN174" s="113"/>
      <c r="HX174" s="113"/>
    </row>
    <row xmlns:x14ac="http://schemas.microsoft.com/office/spreadsheetml/2009/9/ac" r="175" s="3" customFormat="true" x14ac:dyDescent="0.25">
      <c r="A175" s="376"/>
      <c r="B175" s="113"/>
      <c r="L175" s="113"/>
      <c r="V175" s="113"/>
      <c r="AF175" s="113"/>
      <c r="AP175" s="113"/>
      <c r="AZ175" s="113"/>
      <c r="BA175" s="113"/>
      <c r="BJ175" s="113"/>
      <c r="BT175" s="113"/>
      <c r="CD175" s="113"/>
      <c r="CN175" s="113"/>
      <c r="CX175" s="113"/>
      <c r="DH175" s="113"/>
      <c r="DR175" s="113"/>
      <c r="EB175" s="113"/>
      <c r="EL175" s="113"/>
      <c r="EV175" s="113"/>
      <c r="FF175" s="113"/>
      <c r="FP175" s="113"/>
      <c r="FZ175" s="113"/>
      <c r="GJ175" s="113"/>
      <c r="GT175" s="113"/>
      <c r="HD175" s="113"/>
      <c r="HN175" s="113"/>
      <c r="HX175" s="113"/>
    </row>
    <row xmlns:x14ac="http://schemas.microsoft.com/office/spreadsheetml/2009/9/ac" r="176" s="3" customFormat="true" x14ac:dyDescent="0.25">
      <c r="A176" s="376"/>
      <c r="B176" s="113"/>
      <c r="L176" s="113"/>
      <c r="V176" s="113"/>
      <c r="AF176" s="113"/>
      <c r="AP176" s="113"/>
      <c r="AZ176" s="113"/>
      <c r="BA176" s="113"/>
      <c r="BJ176" s="113"/>
      <c r="BT176" s="113"/>
      <c r="CD176" s="113"/>
      <c r="CN176" s="113"/>
      <c r="CX176" s="113"/>
      <c r="DH176" s="113"/>
      <c r="DR176" s="113"/>
      <c r="EB176" s="113"/>
      <c r="EL176" s="113"/>
      <c r="EV176" s="113"/>
      <c r="FF176" s="113"/>
      <c r="FP176" s="113"/>
      <c r="FZ176" s="113"/>
      <c r="GJ176" s="113"/>
      <c r="GT176" s="113"/>
      <c r="HD176" s="113"/>
      <c r="HN176" s="113"/>
      <c r="HX176" s="113"/>
    </row>
    <row xmlns:x14ac="http://schemas.microsoft.com/office/spreadsheetml/2009/9/ac" r="177" s="3" customFormat="true" x14ac:dyDescent="0.25">
      <c r="A177" s="376"/>
      <c r="B177" s="113"/>
      <c r="L177" s="113"/>
      <c r="V177" s="113"/>
      <c r="AF177" s="113"/>
      <c r="AP177" s="113"/>
      <c r="AZ177" s="113"/>
      <c r="BA177" s="113"/>
      <c r="BJ177" s="113"/>
      <c r="BT177" s="113"/>
      <c r="CD177" s="113"/>
      <c r="CN177" s="113"/>
      <c r="CX177" s="113"/>
      <c r="DH177" s="113"/>
      <c r="DR177" s="113"/>
      <c r="EB177" s="113"/>
      <c r="EL177" s="113"/>
      <c r="EV177" s="113"/>
      <c r="FF177" s="113"/>
      <c r="FP177" s="113"/>
      <c r="FZ177" s="113"/>
      <c r="GJ177" s="113"/>
      <c r="GT177" s="113"/>
      <c r="HD177" s="113"/>
      <c r="HN177" s="113"/>
      <c r="HX177" s="113"/>
    </row>
    <row xmlns:x14ac="http://schemas.microsoft.com/office/spreadsheetml/2009/9/ac" r="178" s="3" customFormat="true" x14ac:dyDescent="0.25">
      <c r="A178" s="376"/>
      <c r="B178" s="113"/>
      <c r="L178" s="113"/>
      <c r="V178" s="113"/>
      <c r="AF178" s="113"/>
      <c r="AP178" s="113"/>
      <c r="AZ178" s="113"/>
      <c r="BA178" s="113"/>
      <c r="BJ178" s="113"/>
      <c r="BT178" s="113"/>
      <c r="CD178" s="113"/>
      <c r="CN178" s="113"/>
      <c r="CX178" s="113"/>
      <c r="DH178" s="113"/>
      <c r="DR178" s="113"/>
      <c r="EB178" s="113"/>
      <c r="EL178" s="113"/>
      <c r="EV178" s="113"/>
      <c r="FF178" s="113"/>
      <c r="FP178" s="113"/>
      <c r="FZ178" s="113"/>
      <c r="GJ178" s="113"/>
      <c r="GT178" s="113"/>
      <c r="HD178" s="113"/>
      <c r="HN178" s="113"/>
      <c r="HX178" s="113"/>
    </row>
    <row xmlns:x14ac="http://schemas.microsoft.com/office/spreadsheetml/2009/9/ac" r="179" s="3" customFormat="true" x14ac:dyDescent="0.25">
      <c r="A179" s="376"/>
      <c r="B179" s="113"/>
      <c r="L179" s="113"/>
      <c r="V179" s="113"/>
      <c r="AF179" s="113"/>
      <c r="AP179" s="113"/>
      <c r="AZ179" s="113"/>
      <c r="BA179" s="113"/>
      <c r="BJ179" s="113"/>
      <c r="BT179" s="113"/>
      <c r="CD179" s="113"/>
      <c r="CN179" s="113"/>
      <c r="CX179" s="113"/>
      <c r="DH179" s="113"/>
      <c r="DR179" s="113"/>
      <c r="EB179" s="113"/>
      <c r="EL179" s="113"/>
      <c r="EV179" s="113"/>
      <c r="FF179" s="113"/>
      <c r="FP179" s="113"/>
      <c r="FZ179" s="113"/>
      <c r="GJ179" s="113"/>
      <c r="GT179" s="113"/>
      <c r="HD179" s="113"/>
      <c r="HN179" s="113"/>
      <c r="HX179" s="113"/>
    </row>
    <row xmlns:x14ac="http://schemas.microsoft.com/office/spreadsheetml/2009/9/ac" r="180" s="3" customFormat="true" x14ac:dyDescent="0.25">
      <c r="A180" s="376"/>
      <c r="B180" s="113"/>
      <c r="L180" s="113"/>
      <c r="V180" s="113"/>
      <c r="AF180" s="113"/>
      <c r="AP180" s="113"/>
      <c r="AZ180" s="113"/>
      <c r="BA180" s="113"/>
      <c r="BJ180" s="113"/>
      <c r="BT180" s="113"/>
      <c r="CD180" s="113"/>
      <c r="CN180" s="113"/>
      <c r="CX180" s="113"/>
      <c r="DH180" s="113"/>
      <c r="DR180" s="113"/>
      <c r="EB180" s="113"/>
      <c r="EL180" s="113"/>
      <c r="EV180" s="113"/>
      <c r="FF180" s="113"/>
      <c r="FP180" s="113"/>
      <c r="FZ180" s="113"/>
      <c r="GJ180" s="113"/>
      <c r="GT180" s="113"/>
      <c r="HD180" s="113"/>
      <c r="HN180" s="113"/>
      <c r="HX180" s="113"/>
    </row>
    <row xmlns:x14ac="http://schemas.microsoft.com/office/spreadsheetml/2009/9/ac" r="181" s="3" customFormat="true" x14ac:dyDescent="0.25">
      <c r="A181" s="376"/>
      <c r="B181" s="113"/>
      <c r="L181" s="113"/>
      <c r="V181" s="113"/>
      <c r="AF181" s="113"/>
      <c r="AP181" s="113"/>
      <c r="AZ181" s="113"/>
      <c r="BA181" s="113"/>
      <c r="BJ181" s="113"/>
      <c r="BT181" s="113"/>
      <c r="CD181" s="113"/>
      <c r="CN181" s="113"/>
      <c r="CX181" s="113"/>
      <c r="DH181" s="113"/>
      <c r="DR181" s="113"/>
      <c r="EB181" s="113"/>
      <c r="EL181" s="113"/>
      <c r="EV181" s="113"/>
      <c r="FF181" s="113"/>
      <c r="FP181" s="113"/>
      <c r="FZ181" s="113"/>
      <c r="GJ181" s="113"/>
      <c r="GT181" s="113"/>
      <c r="HD181" s="113"/>
      <c r="HN181" s="113"/>
      <c r="HX181" s="113"/>
    </row>
    <row xmlns:x14ac="http://schemas.microsoft.com/office/spreadsheetml/2009/9/ac" r="182" s="3" customFormat="true" x14ac:dyDescent="0.25">
      <c r="A182" s="376"/>
      <c r="B182" s="113"/>
      <c r="L182" s="113"/>
      <c r="V182" s="113"/>
      <c r="AF182" s="113"/>
      <c r="AP182" s="113"/>
      <c r="AZ182" s="113"/>
      <c r="BA182" s="113"/>
      <c r="BJ182" s="113"/>
      <c r="BT182" s="113"/>
      <c r="CD182" s="113"/>
      <c r="CN182" s="113"/>
      <c r="CX182" s="113"/>
      <c r="DH182" s="113"/>
      <c r="DR182" s="113"/>
      <c r="EB182" s="113"/>
      <c r="EL182" s="113"/>
      <c r="EV182" s="113"/>
      <c r="FF182" s="113"/>
      <c r="FP182" s="113"/>
      <c r="FZ182" s="113"/>
      <c r="GJ182" s="113"/>
      <c r="GT182" s="113"/>
      <c r="HD182" s="113"/>
      <c r="HN182" s="113"/>
      <c r="HX182" s="113"/>
    </row>
    <row xmlns:x14ac="http://schemas.microsoft.com/office/spreadsheetml/2009/9/ac" r="183" s="3" customFormat="true" x14ac:dyDescent="0.25">
      <c r="A183" s="376"/>
      <c r="B183" s="113"/>
      <c r="L183" s="113"/>
      <c r="V183" s="113"/>
      <c r="AF183" s="113"/>
      <c r="AP183" s="113"/>
      <c r="AZ183" s="113"/>
      <c r="BA183" s="113"/>
      <c r="BJ183" s="113"/>
      <c r="BT183" s="113"/>
      <c r="CD183" s="113"/>
      <c r="CN183" s="113"/>
      <c r="CX183" s="113"/>
      <c r="DH183" s="113"/>
      <c r="DR183" s="113"/>
      <c r="EB183" s="113"/>
      <c r="EL183" s="113"/>
      <c r="EV183" s="113"/>
      <c r="FF183" s="113"/>
      <c r="FP183" s="113"/>
      <c r="FZ183" s="113"/>
      <c r="GJ183" s="113"/>
      <c r="GT183" s="113"/>
      <c r="HD183" s="113"/>
      <c r="HN183" s="113"/>
      <c r="HX183" s="113"/>
    </row>
    <row xmlns:x14ac="http://schemas.microsoft.com/office/spreadsheetml/2009/9/ac" r="184" s="3" customFormat="true" x14ac:dyDescent="0.25">
      <c r="A184" s="376"/>
      <c r="B184" s="113"/>
      <c r="L184" s="113"/>
      <c r="V184" s="113"/>
      <c r="AF184" s="113"/>
      <c r="AP184" s="113"/>
      <c r="AZ184" s="113"/>
      <c r="BA184" s="113"/>
      <c r="BJ184" s="113"/>
      <c r="BT184" s="113"/>
      <c r="CD184" s="113"/>
      <c r="CN184" s="113"/>
      <c r="CX184" s="113"/>
      <c r="DH184" s="113"/>
      <c r="DR184" s="113"/>
      <c r="EB184" s="113"/>
      <c r="EL184" s="113"/>
      <c r="EV184" s="113"/>
      <c r="FF184" s="113"/>
      <c r="FP184" s="113"/>
      <c r="FZ184" s="113"/>
      <c r="GJ184" s="113"/>
      <c r="GT184" s="113"/>
      <c r="HD184" s="113"/>
      <c r="HN184" s="113"/>
      <c r="HX184" s="113"/>
    </row>
    <row xmlns:x14ac="http://schemas.microsoft.com/office/spreadsheetml/2009/9/ac" r="185" s="3" customFormat="true" x14ac:dyDescent="0.25">
      <c r="A185" s="376"/>
      <c r="B185" s="113"/>
      <c r="L185" s="113"/>
      <c r="V185" s="113"/>
      <c r="AF185" s="113"/>
      <c r="AP185" s="113"/>
      <c r="AZ185" s="113"/>
      <c r="BA185" s="113"/>
      <c r="BJ185" s="113"/>
      <c r="BT185" s="113"/>
      <c r="CD185" s="113"/>
      <c r="CN185" s="113"/>
      <c r="CX185" s="113"/>
      <c r="DH185" s="113"/>
      <c r="DR185" s="113"/>
      <c r="EB185" s="113"/>
      <c r="EL185" s="113"/>
      <c r="EV185" s="113"/>
      <c r="FF185" s="113"/>
      <c r="FP185" s="113"/>
      <c r="FZ185" s="113"/>
      <c r="GJ185" s="113"/>
      <c r="GT185" s="113"/>
      <c r="HD185" s="113"/>
      <c r="HN185" s="113"/>
      <c r="HX185" s="113"/>
    </row>
    <row xmlns:x14ac="http://schemas.microsoft.com/office/spreadsheetml/2009/9/ac" r="186" s="3" customFormat="true" x14ac:dyDescent="0.25">
      <c r="A186" s="376"/>
      <c r="B186" s="113"/>
      <c r="L186" s="113"/>
      <c r="V186" s="113"/>
      <c r="AF186" s="113"/>
      <c r="AP186" s="113"/>
      <c r="AZ186" s="113"/>
      <c r="BA186" s="113"/>
      <c r="BJ186" s="113"/>
      <c r="BT186" s="113"/>
      <c r="CD186" s="113"/>
      <c r="CN186" s="113"/>
      <c r="CX186" s="113"/>
      <c r="DH186" s="113"/>
      <c r="DR186" s="113"/>
      <c r="EB186" s="113"/>
      <c r="EL186" s="113"/>
      <c r="EV186" s="113"/>
      <c r="FF186" s="113"/>
      <c r="FP186" s="113"/>
      <c r="FZ186" s="113"/>
      <c r="GJ186" s="113"/>
      <c r="GT186" s="113"/>
      <c r="HD186" s="113"/>
      <c r="HN186" s="113"/>
      <c r="HX186" s="113"/>
    </row>
    <row xmlns:x14ac="http://schemas.microsoft.com/office/spreadsheetml/2009/9/ac" r="187" s="3" customFormat="true" x14ac:dyDescent="0.25">
      <c r="A187" s="376"/>
      <c r="B187" s="113"/>
      <c r="L187" s="113"/>
      <c r="V187" s="113"/>
      <c r="AF187" s="113"/>
      <c r="AP187" s="113"/>
      <c r="AZ187" s="113"/>
      <c r="BA187" s="113"/>
      <c r="BJ187" s="113"/>
      <c r="BT187" s="113"/>
      <c r="CD187" s="113"/>
      <c r="CN187" s="113"/>
      <c r="CX187" s="113"/>
      <c r="DH187" s="113"/>
      <c r="DR187" s="113"/>
      <c r="EB187" s="113"/>
      <c r="EL187" s="113"/>
      <c r="EV187" s="113"/>
      <c r="FF187" s="113"/>
      <c r="FP187" s="113"/>
      <c r="FZ187" s="113"/>
      <c r="GJ187" s="113"/>
      <c r="GT187" s="113"/>
      <c r="HD187" s="113"/>
      <c r="HN187" s="113"/>
      <c r="HX187" s="113"/>
    </row>
    <row xmlns:x14ac="http://schemas.microsoft.com/office/spreadsheetml/2009/9/ac" r="188" s="3" customFormat="true" x14ac:dyDescent="0.25">
      <c r="A188" s="376"/>
      <c r="B188" s="113"/>
      <c r="L188" s="113"/>
      <c r="V188" s="113"/>
      <c r="AF188" s="113"/>
      <c r="AP188" s="113"/>
      <c r="AZ188" s="113"/>
      <c r="BA188" s="113"/>
      <c r="BJ188" s="113"/>
      <c r="BT188" s="113"/>
      <c r="CD188" s="113"/>
      <c r="CN188" s="113"/>
      <c r="CX188" s="113"/>
      <c r="DH188" s="113"/>
      <c r="DR188" s="113"/>
      <c r="EB188" s="113"/>
      <c r="EL188" s="113"/>
      <c r="EV188" s="113"/>
      <c r="FF188" s="113"/>
      <c r="FP188" s="113"/>
      <c r="FZ188" s="113"/>
      <c r="GJ188" s="113"/>
      <c r="GT188" s="113"/>
      <c r="HD188" s="113"/>
      <c r="HN188" s="113"/>
      <c r="HX188" s="113"/>
    </row>
    <row xmlns:x14ac="http://schemas.microsoft.com/office/spreadsheetml/2009/9/ac" r="189" s="3" customFormat="true" x14ac:dyDescent="0.25">
      <c r="A189" s="376"/>
      <c r="B189" s="113"/>
      <c r="L189" s="113"/>
      <c r="V189" s="113"/>
      <c r="AF189" s="113"/>
      <c r="AP189" s="113"/>
      <c r="AZ189" s="113"/>
      <c r="BA189" s="113"/>
      <c r="BJ189" s="113"/>
      <c r="BT189" s="113"/>
      <c r="CD189" s="113"/>
      <c r="CN189" s="113"/>
      <c r="CX189" s="113"/>
      <c r="DH189" s="113"/>
      <c r="DR189" s="113"/>
      <c r="EB189" s="113"/>
      <c r="EL189" s="113"/>
      <c r="EV189" s="113"/>
      <c r="FF189" s="113"/>
      <c r="FP189" s="113"/>
      <c r="FZ189" s="113"/>
      <c r="GJ189" s="113"/>
      <c r="GT189" s="113"/>
      <c r="HD189" s="113"/>
      <c r="HN189" s="113"/>
      <c r="HX189" s="113"/>
    </row>
    <row xmlns:x14ac="http://schemas.microsoft.com/office/spreadsheetml/2009/9/ac" r="190" s="3" customFormat="true" x14ac:dyDescent="0.25">
      <c r="A190" s="376"/>
      <c r="B190" s="113"/>
      <c r="L190" s="113"/>
      <c r="V190" s="113"/>
      <c r="AF190" s="113"/>
      <c r="AP190" s="113"/>
      <c r="AZ190" s="113"/>
      <c r="BA190" s="113"/>
      <c r="BJ190" s="113"/>
      <c r="BT190" s="113"/>
      <c r="CD190" s="113"/>
      <c r="CN190" s="113"/>
      <c r="CX190" s="113"/>
      <c r="DH190" s="113"/>
      <c r="DR190" s="113"/>
      <c r="EB190" s="113"/>
      <c r="EL190" s="113"/>
      <c r="EV190" s="113"/>
      <c r="FF190" s="113"/>
      <c r="FP190" s="113"/>
      <c r="FZ190" s="113"/>
      <c r="GJ190" s="113"/>
      <c r="GT190" s="113"/>
      <c r="HD190" s="113"/>
      <c r="HN190" s="113"/>
      <c r="HX190" s="113"/>
    </row>
    <row xmlns:x14ac="http://schemas.microsoft.com/office/spreadsheetml/2009/9/ac" r="191" s="3" customFormat="true" x14ac:dyDescent="0.25">
      <c r="A191" s="376"/>
      <c r="B191" s="113"/>
      <c r="L191" s="113"/>
      <c r="V191" s="113"/>
      <c r="AF191" s="113"/>
      <c r="AP191" s="113"/>
      <c r="AZ191" s="113"/>
      <c r="BA191" s="113"/>
      <c r="BJ191" s="113"/>
      <c r="BT191" s="113"/>
      <c r="CD191" s="113"/>
      <c r="CN191" s="113"/>
      <c r="CX191" s="113"/>
      <c r="DH191" s="113"/>
      <c r="DR191" s="113"/>
      <c r="EB191" s="113"/>
      <c r="EL191" s="113"/>
      <c r="EV191" s="113"/>
      <c r="FF191" s="113"/>
      <c r="FP191" s="113"/>
      <c r="FZ191" s="113"/>
      <c r="GJ191" s="113"/>
      <c r="GT191" s="113"/>
      <c r="HD191" s="113"/>
      <c r="HN191" s="113"/>
      <c r="HX191" s="113"/>
    </row>
    <row xmlns:x14ac="http://schemas.microsoft.com/office/spreadsheetml/2009/9/ac" r="192" s="3" customFormat="true" x14ac:dyDescent="0.25">
      <c r="A192" s="376"/>
      <c r="B192" s="113"/>
      <c r="L192" s="113"/>
      <c r="V192" s="113"/>
      <c r="AF192" s="113"/>
      <c r="AP192" s="113"/>
      <c r="AZ192" s="113"/>
      <c r="BA192" s="113"/>
      <c r="BJ192" s="113"/>
      <c r="BT192" s="113"/>
      <c r="CD192" s="113"/>
      <c r="CN192" s="113"/>
      <c r="CX192" s="113"/>
      <c r="DH192" s="113"/>
      <c r="DR192" s="113"/>
      <c r="EB192" s="113"/>
      <c r="EL192" s="113"/>
      <c r="EV192" s="113"/>
      <c r="FF192" s="113"/>
      <c r="FP192" s="113"/>
      <c r="FZ192" s="113"/>
      <c r="GJ192" s="113"/>
      <c r="GT192" s="113"/>
      <c r="HD192" s="113"/>
      <c r="HN192" s="113"/>
      <c r="HX192" s="113"/>
    </row>
    <row xmlns:x14ac="http://schemas.microsoft.com/office/spreadsheetml/2009/9/ac" r="193" s="3" customFormat="true" x14ac:dyDescent="0.25">
      <c r="A193" s="376"/>
      <c r="B193" s="113"/>
      <c r="L193" s="113"/>
      <c r="V193" s="113"/>
      <c r="AF193" s="113"/>
      <c r="AP193" s="113"/>
      <c r="AZ193" s="113"/>
      <c r="BA193" s="113"/>
      <c r="BJ193" s="113"/>
      <c r="BT193" s="113"/>
      <c r="CD193" s="113"/>
      <c r="CN193" s="113"/>
      <c r="CX193" s="113"/>
      <c r="DH193" s="113"/>
      <c r="DR193" s="113"/>
      <c r="EB193" s="113"/>
      <c r="EL193" s="113"/>
      <c r="EV193" s="113"/>
      <c r="FF193" s="113"/>
      <c r="FP193" s="113"/>
      <c r="FZ193" s="113"/>
      <c r="GJ193" s="113"/>
      <c r="GT193" s="113"/>
      <c r="HD193" s="113"/>
      <c r="HN193" s="113"/>
      <c r="HX193" s="113"/>
    </row>
    <row xmlns:x14ac="http://schemas.microsoft.com/office/spreadsheetml/2009/9/ac" r="194" s="3" customFormat="true" x14ac:dyDescent="0.25">
      <c r="A194" s="376"/>
      <c r="B194" s="113"/>
      <c r="L194" s="113"/>
      <c r="V194" s="113"/>
      <c r="AF194" s="113"/>
      <c r="AP194" s="113"/>
      <c r="AZ194" s="113"/>
      <c r="BA194" s="113"/>
      <c r="BJ194" s="113"/>
      <c r="BT194" s="113"/>
      <c r="CD194" s="113"/>
      <c r="CN194" s="113"/>
      <c r="CX194" s="113"/>
      <c r="DH194" s="113"/>
      <c r="DR194" s="113"/>
      <c r="EB194" s="113"/>
      <c r="EL194" s="113"/>
      <c r="EV194" s="113"/>
      <c r="FF194" s="113"/>
      <c r="FP194" s="113"/>
      <c r="FZ194" s="113"/>
      <c r="GJ194" s="113"/>
      <c r="GT194" s="113"/>
      <c r="HD194" s="113"/>
      <c r="HN194" s="113"/>
      <c r="HX194" s="113"/>
    </row>
    <row xmlns:x14ac="http://schemas.microsoft.com/office/spreadsheetml/2009/9/ac" r="195" s="3" customFormat="true" x14ac:dyDescent="0.25">
      <c r="A195" s="376"/>
      <c r="B195" s="113"/>
      <c r="L195" s="113"/>
      <c r="V195" s="113"/>
      <c r="AF195" s="113"/>
      <c r="AP195" s="113"/>
      <c r="AZ195" s="113"/>
      <c r="BA195" s="113"/>
      <c r="BJ195" s="113"/>
      <c r="BT195" s="113"/>
      <c r="CD195" s="113"/>
      <c r="CN195" s="113"/>
      <c r="CX195" s="113"/>
      <c r="DH195" s="113"/>
      <c r="DR195" s="113"/>
      <c r="EB195" s="113"/>
      <c r="EL195" s="113"/>
      <c r="EV195" s="113"/>
      <c r="FF195" s="113"/>
      <c r="FP195" s="113"/>
      <c r="FZ195" s="113"/>
      <c r="GJ195" s="113"/>
      <c r="GT195" s="113"/>
      <c r="HD195" s="113"/>
      <c r="HN195" s="113"/>
      <c r="HX195" s="113"/>
    </row>
    <row xmlns:x14ac="http://schemas.microsoft.com/office/spreadsheetml/2009/9/ac" r="196" s="3" customFormat="true" x14ac:dyDescent="0.25">
      <c r="A196" s="376"/>
      <c r="B196" s="113"/>
      <c r="L196" s="113"/>
      <c r="V196" s="113"/>
      <c r="AF196" s="113"/>
      <c r="AP196" s="113"/>
      <c r="AZ196" s="113"/>
      <c r="BA196" s="113"/>
      <c r="BJ196" s="113"/>
      <c r="BT196" s="113"/>
      <c r="CD196" s="113"/>
      <c r="CN196" s="113"/>
      <c r="CX196" s="113"/>
      <c r="DH196" s="113"/>
      <c r="DR196" s="113"/>
      <c r="EB196" s="113"/>
      <c r="EL196" s="113"/>
      <c r="EV196" s="113"/>
      <c r="FF196" s="113"/>
      <c r="FP196" s="113"/>
      <c r="FZ196" s="113"/>
      <c r="GJ196" s="113"/>
      <c r="GT196" s="113"/>
      <c r="HD196" s="113"/>
      <c r="HN196" s="113"/>
      <c r="HX196" s="113"/>
    </row>
    <row xmlns:x14ac="http://schemas.microsoft.com/office/spreadsheetml/2009/9/ac" r="197" s="3" customFormat="true" x14ac:dyDescent="0.25">
      <c r="A197" s="376"/>
      <c r="B197" s="113"/>
      <c r="L197" s="113"/>
      <c r="V197" s="113"/>
      <c r="AF197" s="113"/>
      <c r="AP197" s="113"/>
      <c r="AZ197" s="113"/>
      <c r="BA197" s="113"/>
      <c r="BJ197" s="113"/>
      <c r="BT197" s="113"/>
      <c r="CD197" s="113"/>
      <c r="CN197" s="113"/>
      <c r="CX197" s="113"/>
      <c r="DH197" s="113"/>
      <c r="DR197" s="113"/>
      <c r="EB197" s="113"/>
      <c r="EL197" s="113"/>
      <c r="EV197" s="113"/>
      <c r="FF197" s="113"/>
      <c r="FP197" s="113"/>
      <c r="FZ197" s="113"/>
      <c r="GJ197" s="113"/>
      <c r="GT197" s="113"/>
      <c r="HD197" s="113"/>
      <c r="HN197" s="113"/>
      <c r="HX197" s="113"/>
    </row>
    <row xmlns:x14ac="http://schemas.microsoft.com/office/spreadsheetml/2009/9/ac" r="198" s="3" customFormat="true" x14ac:dyDescent="0.25">
      <c r="A198" s="376"/>
      <c r="B198" s="113"/>
      <c r="L198" s="113"/>
      <c r="V198" s="113"/>
      <c r="AF198" s="113"/>
      <c r="AP198" s="113"/>
      <c r="AZ198" s="113"/>
      <c r="BA198" s="113"/>
      <c r="BJ198" s="113"/>
      <c r="BT198" s="113"/>
      <c r="CD198" s="113"/>
      <c r="CN198" s="113"/>
      <c r="CX198" s="113"/>
      <c r="DH198" s="113"/>
      <c r="DR198" s="113"/>
      <c r="EB198" s="113"/>
      <c r="EL198" s="113"/>
      <c r="EV198" s="113"/>
      <c r="FF198" s="113"/>
      <c r="FP198" s="113"/>
      <c r="FZ198" s="113"/>
      <c r="GJ198" s="113"/>
      <c r="GT198" s="113"/>
      <c r="HD198" s="113"/>
      <c r="HN198" s="113"/>
      <c r="HX198" s="113"/>
    </row>
    <row xmlns:x14ac="http://schemas.microsoft.com/office/spreadsheetml/2009/9/ac" r="199" s="3" customFormat="true" x14ac:dyDescent="0.25">
      <c r="A199" s="376"/>
      <c r="B199" s="113"/>
      <c r="L199" s="113"/>
      <c r="V199" s="113"/>
      <c r="AF199" s="113"/>
      <c r="AP199" s="113"/>
      <c r="AZ199" s="113"/>
      <c r="BA199" s="113"/>
      <c r="BJ199" s="113"/>
      <c r="BT199" s="113"/>
      <c r="CD199" s="113"/>
      <c r="CN199" s="113"/>
      <c r="CX199" s="113"/>
      <c r="DH199" s="113"/>
      <c r="DR199" s="113"/>
      <c r="EB199" s="113"/>
      <c r="EL199" s="113"/>
      <c r="EV199" s="113"/>
      <c r="FF199" s="113"/>
      <c r="FP199" s="113"/>
      <c r="FZ199" s="113"/>
      <c r="GJ199" s="113"/>
      <c r="GT199" s="113"/>
      <c r="HD199" s="113"/>
      <c r="HN199" s="113"/>
      <c r="HX199" s="113"/>
    </row>
    <row xmlns:x14ac="http://schemas.microsoft.com/office/spreadsheetml/2009/9/ac" r="200" s="3" customFormat="true" x14ac:dyDescent="0.25">
      <c r="A200" s="376"/>
      <c r="B200" s="113"/>
      <c r="L200" s="113"/>
      <c r="V200" s="113"/>
      <c r="AF200" s="113"/>
      <c r="AP200" s="113"/>
      <c r="AZ200" s="113"/>
      <c r="BA200" s="113"/>
      <c r="BJ200" s="113"/>
      <c r="BT200" s="113"/>
      <c r="CD200" s="113"/>
      <c r="CN200" s="113"/>
      <c r="CX200" s="113"/>
      <c r="DH200" s="113"/>
      <c r="DR200" s="113"/>
      <c r="EB200" s="113"/>
      <c r="EL200" s="113"/>
      <c r="EV200" s="113"/>
      <c r="FF200" s="113"/>
      <c r="FP200" s="113"/>
      <c r="FZ200" s="113"/>
      <c r="GJ200" s="113"/>
      <c r="GT200" s="113"/>
      <c r="HD200" s="113"/>
      <c r="HN200" s="113"/>
      <c r="HX200" s="113"/>
    </row>
    <row xmlns:x14ac="http://schemas.microsoft.com/office/spreadsheetml/2009/9/ac" r="201" s="3" customFormat="true" x14ac:dyDescent="0.25">
      <c r="A201" s="376"/>
      <c r="B201" s="113"/>
      <c r="L201" s="113"/>
      <c r="V201" s="113"/>
      <c r="AF201" s="113"/>
      <c r="AP201" s="113"/>
      <c r="AZ201" s="113"/>
      <c r="BA201" s="113"/>
      <c r="BJ201" s="113"/>
      <c r="BT201" s="113"/>
      <c r="CD201" s="113"/>
      <c r="CN201" s="113"/>
      <c r="CX201" s="113"/>
      <c r="DH201" s="113"/>
      <c r="DR201" s="113"/>
      <c r="EB201" s="113"/>
      <c r="EL201" s="113"/>
      <c r="EV201" s="113"/>
      <c r="FF201" s="113"/>
      <c r="FP201" s="113"/>
      <c r="FZ201" s="113"/>
      <c r="GJ201" s="113"/>
      <c r="GT201" s="113"/>
      <c r="HD201" s="113"/>
      <c r="HN201" s="113"/>
      <c r="HX201" s="113"/>
    </row>
    <row xmlns:x14ac="http://schemas.microsoft.com/office/spreadsheetml/2009/9/ac" r="202" s="3" customFormat="true" x14ac:dyDescent="0.25">
      <c r="A202" s="376"/>
      <c r="B202" s="113"/>
      <c r="L202" s="113"/>
      <c r="V202" s="113"/>
      <c r="AF202" s="113"/>
      <c r="AP202" s="113"/>
      <c r="AZ202" s="113"/>
      <c r="BA202" s="113"/>
      <c r="BJ202" s="113"/>
      <c r="BT202" s="113"/>
      <c r="CD202" s="113"/>
      <c r="CN202" s="113"/>
      <c r="CX202" s="113"/>
      <c r="DH202" s="113"/>
      <c r="DR202" s="113"/>
      <c r="EB202" s="113"/>
      <c r="EL202" s="113"/>
      <c r="EV202" s="113"/>
      <c r="FF202" s="113"/>
      <c r="FP202" s="113"/>
      <c r="FZ202" s="113"/>
      <c r="GJ202" s="113"/>
      <c r="GT202" s="113"/>
      <c r="HD202" s="113"/>
      <c r="HN202" s="113"/>
      <c r="HX202" s="113"/>
    </row>
    <row xmlns:x14ac="http://schemas.microsoft.com/office/spreadsheetml/2009/9/ac" r="203" s="3" customFormat="true" x14ac:dyDescent="0.25">
      <c r="A203" s="376"/>
      <c r="B203" s="113"/>
      <c r="L203" s="113"/>
      <c r="V203" s="113"/>
      <c r="AF203" s="113"/>
      <c r="AP203" s="113"/>
      <c r="AZ203" s="113"/>
      <c r="BA203" s="113"/>
      <c r="BJ203" s="113"/>
      <c r="BT203" s="113"/>
      <c r="CD203" s="113"/>
      <c r="CN203" s="113"/>
      <c r="CX203" s="113"/>
      <c r="DH203" s="113"/>
      <c r="DR203" s="113"/>
      <c r="EB203" s="113"/>
      <c r="EL203" s="113"/>
      <c r="EV203" s="113"/>
      <c r="FF203" s="113"/>
      <c r="FP203" s="113"/>
      <c r="FZ203" s="113"/>
      <c r="GJ203" s="113"/>
      <c r="GT203" s="113"/>
      <c r="HD203" s="113"/>
      <c r="HN203" s="113"/>
      <c r="HX203" s="113"/>
    </row>
    <row xmlns:x14ac="http://schemas.microsoft.com/office/spreadsheetml/2009/9/ac" r="204" s="3" customFormat="true" x14ac:dyDescent="0.25">
      <c r="A204" s="376"/>
      <c r="B204" s="113"/>
      <c r="L204" s="113"/>
      <c r="V204" s="113"/>
      <c r="AF204" s="113"/>
      <c r="AP204" s="113"/>
      <c r="AZ204" s="113"/>
      <c r="BA204" s="113"/>
      <c r="BJ204" s="113"/>
      <c r="BT204" s="113"/>
      <c r="CD204" s="113"/>
      <c r="CN204" s="113"/>
      <c r="CX204" s="113"/>
      <c r="DH204" s="113"/>
      <c r="DR204" s="113"/>
      <c r="EB204" s="113"/>
      <c r="EL204" s="113"/>
      <c r="EV204" s="113"/>
      <c r="FF204" s="113"/>
      <c r="FP204" s="113"/>
      <c r="FZ204" s="113"/>
      <c r="GJ204" s="113"/>
      <c r="GT204" s="113"/>
      <c r="HD204" s="113"/>
      <c r="HN204" s="113"/>
      <c r="HX204" s="113"/>
    </row>
    <row xmlns:x14ac="http://schemas.microsoft.com/office/spreadsheetml/2009/9/ac" r="205" s="3" customFormat="true" x14ac:dyDescent="0.25">
      <c r="A205" s="376"/>
      <c r="B205" s="113"/>
      <c r="L205" s="113"/>
      <c r="V205" s="113"/>
      <c r="AF205" s="113"/>
      <c r="AP205" s="113"/>
      <c r="AZ205" s="113"/>
      <c r="BA205" s="113"/>
      <c r="BJ205" s="113"/>
      <c r="BT205" s="113"/>
      <c r="CD205" s="113"/>
      <c r="CN205" s="113"/>
      <c r="CX205" s="113"/>
      <c r="DH205" s="113"/>
      <c r="DR205" s="113"/>
      <c r="EB205" s="113"/>
      <c r="EL205" s="113"/>
      <c r="EV205" s="113"/>
      <c r="FF205" s="113"/>
      <c r="FP205" s="113"/>
      <c r="FZ205" s="113"/>
      <c r="GJ205" s="113"/>
      <c r="GT205" s="113"/>
      <c r="HD205" s="113"/>
      <c r="HN205" s="113"/>
      <c r="HX205" s="113"/>
    </row>
    <row xmlns:x14ac="http://schemas.microsoft.com/office/spreadsheetml/2009/9/ac" r="206" s="3" customFormat="true" x14ac:dyDescent="0.25">
      <c r="A206" s="376"/>
      <c r="B206" s="113"/>
      <c r="L206" s="113"/>
      <c r="V206" s="113"/>
      <c r="AF206" s="113"/>
      <c r="AP206" s="113"/>
      <c r="AZ206" s="113"/>
      <c r="BA206" s="113"/>
      <c r="BJ206" s="113"/>
      <c r="BT206" s="113"/>
      <c r="CD206" s="113"/>
      <c r="CN206" s="113"/>
      <c r="CX206" s="113"/>
      <c r="DH206" s="113"/>
      <c r="DR206" s="113"/>
      <c r="EB206" s="113"/>
      <c r="EL206" s="113"/>
      <c r="EV206" s="113"/>
      <c r="FF206" s="113"/>
      <c r="FP206" s="113"/>
      <c r="FZ206" s="113"/>
      <c r="GJ206" s="113"/>
      <c r="GT206" s="113"/>
      <c r="HD206" s="113"/>
      <c r="HN206" s="113"/>
      <c r="HX206" s="113"/>
    </row>
    <row xmlns:x14ac="http://schemas.microsoft.com/office/spreadsheetml/2009/9/ac" r="207" s="3" customFormat="true" x14ac:dyDescent="0.25">
      <c r="A207" s="376"/>
      <c r="B207" s="113"/>
      <c r="L207" s="113"/>
      <c r="V207" s="113"/>
      <c r="AF207" s="113"/>
      <c r="AP207" s="113"/>
      <c r="AZ207" s="113"/>
      <c r="BA207" s="113"/>
      <c r="BJ207" s="113"/>
      <c r="BT207" s="113"/>
      <c r="CD207" s="113"/>
      <c r="CN207" s="113"/>
      <c r="CX207" s="113"/>
      <c r="DH207" s="113"/>
      <c r="DR207" s="113"/>
      <c r="EB207" s="113"/>
      <c r="EL207" s="113"/>
      <c r="EV207" s="113"/>
      <c r="FF207" s="113"/>
      <c r="FP207" s="113"/>
      <c r="FZ207" s="113"/>
      <c r="GJ207" s="113"/>
      <c r="GT207" s="113"/>
      <c r="HD207" s="113"/>
      <c r="HN207" s="113"/>
      <c r="HX207" s="113"/>
    </row>
    <row xmlns:x14ac="http://schemas.microsoft.com/office/spreadsheetml/2009/9/ac" r="208" s="3" customFormat="true" x14ac:dyDescent="0.25">
      <c r="A208" s="376"/>
      <c r="B208" s="113"/>
      <c r="L208" s="113"/>
      <c r="V208" s="113"/>
      <c r="AF208" s="113"/>
      <c r="AP208" s="113"/>
      <c r="AZ208" s="113"/>
      <c r="BA208" s="113"/>
      <c r="BJ208" s="113"/>
      <c r="BT208" s="113"/>
      <c r="CD208" s="113"/>
      <c r="CN208" s="113"/>
      <c r="CX208" s="113"/>
      <c r="DH208" s="113"/>
      <c r="DR208" s="113"/>
      <c r="EB208" s="113"/>
      <c r="EL208" s="113"/>
      <c r="EV208" s="113"/>
      <c r="FF208" s="113"/>
      <c r="FP208" s="113"/>
      <c r="FZ208" s="113"/>
      <c r="GJ208" s="113"/>
      <c r="GT208" s="113"/>
      <c r="HD208" s="113"/>
      <c r="HN208" s="113"/>
      <c r="HX208" s="113"/>
    </row>
    <row xmlns:x14ac="http://schemas.microsoft.com/office/spreadsheetml/2009/9/ac" r="209" s="3" customFormat="true" x14ac:dyDescent="0.25">
      <c r="A209" s="376"/>
      <c r="B209" s="113"/>
      <c r="L209" s="113"/>
      <c r="V209" s="113"/>
      <c r="AF209" s="113"/>
      <c r="AP209" s="113"/>
      <c r="AZ209" s="113"/>
      <c r="BA209" s="113"/>
      <c r="BJ209" s="113"/>
      <c r="BT209" s="113"/>
      <c r="CD209" s="113"/>
      <c r="CN209" s="113"/>
      <c r="CX209" s="113"/>
      <c r="DH209" s="113"/>
      <c r="DR209" s="113"/>
      <c r="EB209" s="113"/>
      <c r="EL209" s="113"/>
      <c r="EV209" s="113"/>
      <c r="FF209" s="113"/>
      <c r="FP209" s="113"/>
      <c r="FZ209" s="113"/>
      <c r="GJ209" s="113"/>
      <c r="GT209" s="113"/>
      <c r="HD209" s="113"/>
      <c r="HN209" s="113"/>
      <c r="HX209" s="113"/>
    </row>
    <row xmlns:x14ac="http://schemas.microsoft.com/office/spreadsheetml/2009/9/ac" r="210" s="3" customFormat="true" x14ac:dyDescent="0.25">
      <c r="A210" s="376"/>
      <c r="B210" s="113"/>
      <c r="L210" s="113"/>
      <c r="V210" s="113"/>
      <c r="AF210" s="113"/>
      <c r="AP210" s="113"/>
      <c r="AZ210" s="113"/>
      <c r="BA210" s="113"/>
      <c r="BJ210" s="113"/>
      <c r="BT210" s="113"/>
      <c r="CD210" s="113"/>
      <c r="CN210" s="113"/>
      <c r="CX210" s="113"/>
      <c r="DH210" s="113"/>
      <c r="DR210" s="113"/>
      <c r="EB210" s="113"/>
      <c r="EL210" s="113"/>
      <c r="EV210" s="113"/>
      <c r="FF210" s="113"/>
      <c r="FP210" s="113"/>
      <c r="FZ210" s="113"/>
      <c r="GJ210" s="113"/>
      <c r="GT210" s="113"/>
      <c r="HD210" s="113"/>
      <c r="HN210" s="113"/>
      <c r="HX210" s="113"/>
    </row>
    <row xmlns:x14ac="http://schemas.microsoft.com/office/spreadsheetml/2009/9/ac" r="211" s="3" customFormat="true" x14ac:dyDescent="0.25">
      <c r="A211" s="376"/>
      <c r="B211" s="113"/>
      <c r="L211" s="113"/>
      <c r="V211" s="113"/>
      <c r="AF211" s="113"/>
      <c r="AP211" s="113"/>
      <c r="AZ211" s="113"/>
      <c r="BA211" s="113"/>
      <c r="BJ211" s="113"/>
      <c r="BT211" s="113"/>
      <c r="CD211" s="113"/>
      <c r="CN211" s="113"/>
      <c r="CX211" s="113"/>
      <c r="DH211" s="113"/>
      <c r="DR211" s="113"/>
      <c r="EB211" s="113"/>
      <c r="EL211" s="113"/>
      <c r="EV211" s="113"/>
      <c r="FF211" s="113"/>
      <c r="FP211" s="113"/>
      <c r="FZ211" s="113"/>
      <c r="GJ211" s="113"/>
      <c r="GT211" s="113"/>
      <c r="HD211" s="113"/>
      <c r="HN211" s="113"/>
      <c r="HX211" s="113"/>
    </row>
    <row xmlns:x14ac="http://schemas.microsoft.com/office/spreadsheetml/2009/9/ac" r="212" s="3" customFormat="true" x14ac:dyDescent="0.25">
      <c r="A212" s="376"/>
      <c r="B212" s="113"/>
      <c r="L212" s="113"/>
      <c r="V212" s="113"/>
      <c r="AF212" s="113"/>
      <c r="AP212" s="113"/>
      <c r="AZ212" s="113"/>
      <c r="BA212" s="113"/>
      <c r="BJ212" s="113"/>
      <c r="BT212" s="113"/>
      <c r="CD212" s="113"/>
      <c r="CN212" s="113"/>
      <c r="CX212" s="113"/>
      <c r="DH212" s="113"/>
      <c r="DR212" s="113"/>
      <c r="EB212" s="113"/>
      <c r="EL212" s="113"/>
      <c r="EV212" s="113"/>
      <c r="FF212" s="113"/>
      <c r="FP212" s="113"/>
      <c r="FZ212" s="113"/>
      <c r="GJ212" s="113"/>
      <c r="GT212" s="113"/>
      <c r="HD212" s="113"/>
      <c r="HN212" s="113"/>
      <c r="HX212" s="113"/>
    </row>
    <row xmlns:x14ac="http://schemas.microsoft.com/office/spreadsheetml/2009/9/ac" r="213" s="3" customFormat="true" x14ac:dyDescent="0.25">
      <c r="A213" s="376"/>
      <c r="B213" s="113"/>
      <c r="L213" s="113"/>
      <c r="V213" s="113"/>
      <c r="AF213" s="113"/>
      <c r="AP213" s="113"/>
      <c r="AZ213" s="113"/>
      <c r="BA213" s="113"/>
      <c r="BJ213" s="113"/>
      <c r="BT213" s="113"/>
      <c r="CD213" s="113"/>
      <c r="CN213" s="113"/>
      <c r="CX213" s="113"/>
      <c r="DH213" s="113"/>
      <c r="DR213" s="113"/>
      <c r="EB213" s="113"/>
      <c r="EL213" s="113"/>
      <c r="EV213" s="113"/>
      <c r="FF213" s="113"/>
      <c r="FP213" s="113"/>
      <c r="FZ213" s="113"/>
      <c r="GJ213" s="113"/>
      <c r="GT213" s="113"/>
      <c r="HD213" s="113"/>
      <c r="HN213" s="113"/>
      <c r="HX213" s="113"/>
    </row>
    <row xmlns:x14ac="http://schemas.microsoft.com/office/spreadsheetml/2009/9/ac" r="214" s="3" customFormat="true" x14ac:dyDescent="0.25">
      <c r="A214" s="376"/>
      <c r="B214" s="113"/>
      <c r="L214" s="113"/>
      <c r="V214" s="113"/>
      <c r="AF214" s="113"/>
      <c r="AP214" s="113"/>
      <c r="AZ214" s="113"/>
      <c r="BA214" s="113"/>
      <c r="BJ214" s="113"/>
      <c r="BT214" s="113"/>
      <c r="CD214" s="113"/>
      <c r="CN214" s="113"/>
      <c r="CX214" s="113"/>
      <c r="DH214" s="113"/>
      <c r="DR214" s="113"/>
      <c r="EB214" s="113"/>
      <c r="EL214" s="113"/>
      <c r="EV214" s="113"/>
      <c r="FF214" s="113"/>
      <c r="FP214" s="113"/>
      <c r="FZ214" s="113"/>
      <c r="GJ214" s="113"/>
      <c r="GT214" s="113"/>
      <c r="HD214" s="113"/>
      <c r="HN214" s="113"/>
      <c r="HX214" s="113"/>
    </row>
    <row xmlns:x14ac="http://schemas.microsoft.com/office/spreadsheetml/2009/9/ac" r="215" s="3" customFormat="true" x14ac:dyDescent="0.25">
      <c r="A215" s="376"/>
      <c r="B215" s="113"/>
      <c r="L215" s="113"/>
      <c r="V215" s="113"/>
      <c r="AF215" s="113"/>
      <c r="AP215" s="113"/>
      <c r="AZ215" s="113"/>
      <c r="BA215" s="113"/>
      <c r="BJ215" s="113"/>
      <c r="BT215" s="113"/>
      <c r="CD215" s="113"/>
      <c r="CN215" s="113"/>
      <c r="CX215" s="113"/>
      <c r="DH215" s="113"/>
      <c r="DR215" s="113"/>
      <c r="EB215" s="113"/>
      <c r="EL215" s="113"/>
      <c r="EV215" s="113"/>
      <c r="FF215" s="113"/>
      <c r="FP215" s="113"/>
      <c r="FZ215" s="113"/>
      <c r="GJ215" s="113"/>
      <c r="GT215" s="113"/>
      <c r="HD215" s="113"/>
      <c r="HN215" s="113"/>
      <c r="HX215" s="113"/>
    </row>
    <row xmlns:x14ac="http://schemas.microsoft.com/office/spreadsheetml/2009/9/ac" r="216" s="3" customFormat="true" x14ac:dyDescent="0.25">
      <c r="A216" s="376"/>
      <c r="B216" s="113"/>
      <c r="L216" s="113"/>
      <c r="V216" s="113"/>
      <c r="AF216" s="113"/>
      <c r="AP216" s="113"/>
      <c r="AZ216" s="113"/>
      <c r="BA216" s="113"/>
      <c r="BJ216" s="113"/>
      <c r="BT216" s="113"/>
      <c r="CD216" s="113"/>
      <c r="CN216" s="113"/>
      <c r="CX216" s="113"/>
      <c r="DH216" s="113"/>
      <c r="DR216" s="113"/>
      <c r="EB216" s="113"/>
      <c r="EL216" s="113"/>
      <c r="EV216" s="113"/>
      <c r="FF216" s="113"/>
      <c r="FP216" s="113"/>
      <c r="FZ216" s="113"/>
      <c r="GJ216" s="113"/>
      <c r="GT216" s="113"/>
      <c r="HD216" s="113"/>
      <c r="HN216" s="113"/>
      <c r="HX216" s="113"/>
    </row>
    <row xmlns:x14ac="http://schemas.microsoft.com/office/spreadsheetml/2009/9/ac" r="217" s="3" customFormat="true" x14ac:dyDescent="0.25">
      <c r="A217" s="376"/>
      <c r="B217" s="113"/>
      <c r="L217" s="113"/>
      <c r="V217" s="113"/>
      <c r="AF217" s="113"/>
      <c r="AP217" s="113"/>
      <c r="AZ217" s="113"/>
      <c r="BA217" s="113"/>
      <c r="BJ217" s="113"/>
      <c r="BT217" s="113"/>
      <c r="CD217" s="113"/>
      <c r="CN217" s="113"/>
      <c r="CX217" s="113"/>
      <c r="DH217" s="113"/>
      <c r="DR217" s="113"/>
      <c r="EB217" s="113"/>
      <c r="EL217" s="113"/>
      <c r="EV217" s="113"/>
      <c r="FF217" s="113"/>
      <c r="FP217" s="113"/>
      <c r="FZ217" s="113"/>
      <c r="GJ217" s="113"/>
      <c r="GT217" s="113"/>
      <c r="HD217" s="113"/>
      <c r="HN217" s="113"/>
      <c r="HX217" s="113"/>
    </row>
    <row xmlns:x14ac="http://schemas.microsoft.com/office/spreadsheetml/2009/9/ac" r="218" s="3" customFormat="true" x14ac:dyDescent="0.25">
      <c r="A218" s="376"/>
      <c r="B218" s="113"/>
      <c r="L218" s="113"/>
      <c r="V218" s="113"/>
      <c r="AF218" s="113"/>
      <c r="AP218" s="113"/>
      <c r="AZ218" s="113"/>
      <c r="BA218" s="113"/>
      <c r="BJ218" s="113"/>
      <c r="BT218" s="113"/>
      <c r="CD218" s="113"/>
      <c r="CN218" s="113"/>
      <c r="CX218" s="113"/>
      <c r="DH218" s="113"/>
      <c r="DR218" s="113"/>
      <c r="EB218" s="113"/>
      <c r="EL218" s="113"/>
      <c r="EV218" s="113"/>
      <c r="FF218" s="113"/>
      <c r="FP218" s="113"/>
      <c r="FZ218" s="113"/>
      <c r="GJ218" s="113"/>
      <c r="GT218" s="113"/>
      <c r="HD218" s="113"/>
      <c r="HN218" s="113"/>
      <c r="HX218" s="113"/>
    </row>
    <row xmlns:x14ac="http://schemas.microsoft.com/office/spreadsheetml/2009/9/ac" r="219" s="3" customFormat="true" x14ac:dyDescent="0.25">
      <c r="A219" s="376"/>
      <c r="B219" s="113"/>
      <c r="L219" s="113"/>
      <c r="V219" s="113"/>
      <c r="AF219" s="113"/>
      <c r="AP219" s="113"/>
      <c r="AZ219" s="113"/>
      <c r="BA219" s="113"/>
      <c r="BJ219" s="113"/>
      <c r="BT219" s="113"/>
      <c r="CD219" s="113"/>
      <c r="CN219" s="113"/>
      <c r="CX219" s="113"/>
      <c r="DH219" s="113"/>
      <c r="DR219" s="113"/>
      <c r="EB219" s="113"/>
      <c r="EL219" s="113"/>
      <c r="EV219" s="113"/>
      <c r="FF219" s="113"/>
      <c r="FP219" s="113"/>
      <c r="FZ219" s="113"/>
      <c r="GJ219" s="113"/>
      <c r="GT219" s="113"/>
      <c r="HD219" s="113"/>
      <c r="HN219" s="113"/>
      <c r="HX219" s="113"/>
    </row>
    <row xmlns:x14ac="http://schemas.microsoft.com/office/spreadsheetml/2009/9/ac" r="220" s="3" customFormat="true" x14ac:dyDescent="0.25">
      <c r="A220" s="376"/>
      <c r="B220" s="113"/>
      <c r="L220" s="113"/>
      <c r="V220" s="113"/>
      <c r="AF220" s="113"/>
      <c r="AP220" s="113"/>
      <c r="AZ220" s="113"/>
      <c r="BA220" s="113"/>
      <c r="BJ220" s="113"/>
      <c r="BT220" s="113"/>
      <c r="CD220" s="113"/>
      <c r="CN220" s="113"/>
      <c r="CX220" s="113"/>
      <c r="DH220" s="113"/>
      <c r="DR220" s="113"/>
      <c r="EB220" s="113"/>
      <c r="EL220" s="113"/>
      <c r="EV220" s="113"/>
      <c r="FF220" s="113"/>
      <c r="FP220" s="113"/>
      <c r="FZ220" s="113"/>
      <c r="GJ220" s="113"/>
      <c r="GT220" s="113"/>
      <c r="HD220" s="113"/>
      <c r="HN220" s="113"/>
      <c r="HX220" s="113"/>
    </row>
    <row xmlns:x14ac="http://schemas.microsoft.com/office/spreadsheetml/2009/9/ac" r="221" s="3" customFormat="true" x14ac:dyDescent="0.25">
      <c r="A221" s="376"/>
      <c r="B221" s="113"/>
      <c r="L221" s="113"/>
      <c r="V221" s="113"/>
      <c r="AF221" s="113"/>
      <c r="AP221" s="113"/>
      <c r="AZ221" s="113"/>
      <c r="BA221" s="113"/>
      <c r="BJ221" s="113"/>
      <c r="BT221" s="113"/>
      <c r="CD221" s="113"/>
      <c r="CN221" s="113"/>
      <c r="CX221" s="113"/>
      <c r="DH221" s="113"/>
      <c r="DR221" s="113"/>
      <c r="EB221" s="113"/>
      <c r="EL221" s="113"/>
      <c r="EV221" s="113"/>
      <c r="FF221" s="113"/>
      <c r="FP221" s="113"/>
      <c r="FZ221" s="113"/>
      <c r="GJ221" s="113"/>
      <c r="GT221" s="113"/>
      <c r="HD221" s="113"/>
      <c r="HN221" s="113"/>
      <c r="HX221" s="113"/>
    </row>
    <row xmlns:x14ac="http://schemas.microsoft.com/office/spreadsheetml/2009/9/ac" r="222" s="3" customFormat="true" x14ac:dyDescent="0.25">
      <c r="A222" s="376"/>
      <c r="B222" s="113"/>
      <c r="L222" s="113"/>
      <c r="V222" s="113"/>
      <c r="AF222" s="113"/>
      <c r="AP222" s="113"/>
      <c r="AZ222" s="113"/>
      <c r="BA222" s="113"/>
      <c r="BJ222" s="113"/>
      <c r="BT222" s="113"/>
      <c r="CD222" s="113"/>
      <c r="CN222" s="113"/>
      <c r="CX222" s="113"/>
      <c r="DH222" s="113"/>
      <c r="DR222" s="113"/>
      <c r="EB222" s="113"/>
      <c r="EL222" s="113"/>
      <c r="EV222" s="113"/>
      <c r="FF222" s="113"/>
      <c r="FP222" s="113"/>
      <c r="FZ222" s="113"/>
      <c r="GJ222" s="113"/>
      <c r="GT222" s="113"/>
      <c r="HD222" s="113"/>
      <c r="HN222" s="113"/>
      <c r="HX222" s="113"/>
    </row>
    <row xmlns:x14ac="http://schemas.microsoft.com/office/spreadsheetml/2009/9/ac" r="223" s="3" customFormat="true" x14ac:dyDescent="0.25">
      <c r="A223" s="376"/>
      <c r="B223" s="113"/>
      <c r="L223" s="113"/>
      <c r="V223" s="113"/>
      <c r="AF223" s="113"/>
      <c r="AP223" s="113"/>
      <c r="AZ223" s="113"/>
      <c r="BA223" s="113"/>
      <c r="BJ223" s="113"/>
      <c r="BT223" s="113"/>
      <c r="CD223" s="113"/>
      <c r="CN223" s="113"/>
      <c r="CX223" s="113"/>
      <c r="DH223" s="113"/>
      <c r="DR223" s="113"/>
      <c r="EB223" s="113"/>
      <c r="EL223" s="113"/>
      <c r="EV223" s="113"/>
      <c r="FF223" s="113"/>
      <c r="FP223" s="113"/>
      <c r="FZ223" s="113"/>
      <c r="GJ223" s="113"/>
      <c r="GT223" s="113"/>
      <c r="HD223" s="113"/>
      <c r="HN223" s="113"/>
      <c r="HX223" s="113"/>
    </row>
    <row xmlns:x14ac="http://schemas.microsoft.com/office/spreadsheetml/2009/9/ac" r="224" s="3" customFormat="true" x14ac:dyDescent="0.25">
      <c r="A224" s="376"/>
      <c r="B224" s="113"/>
      <c r="L224" s="113"/>
      <c r="V224" s="113"/>
      <c r="AF224" s="113"/>
      <c r="AP224" s="113"/>
      <c r="AZ224" s="113"/>
      <c r="BA224" s="113"/>
      <c r="BJ224" s="113"/>
      <c r="BT224" s="113"/>
      <c r="CD224" s="113"/>
      <c r="CN224" s="113"/>
      <c r="CX224" s="113"/>
      <c r="DH224" s="113"/>
      <c r="DR224" s="113"/>
      <c r="EB224" s="113"/>
      <c r="EL224" s="113"/>
      <c r="EV224" s="113"/>
      <c r="FF224" s="113"/>
      <c r="FP224" s="113"/>
      <c r="FZ224" s="113"/>
      <c r="GJ224" s="113"/>
      <c r="GT224" s="113"/>
      <c r="HD224" s="113"/>
      <c r="HN224" s="113"/>
      <c r="HX224" s="113"/>
    </row>
    <row xmlns:x14ac="http://schemas.microsoft.com/office/spreadsheetml/2009/9/ac" r="225" s="3" customFormat="true" x14ac:dyDescent="0.25">
      <c r="A225" s="376"/>
      <c r="B225" s="113"/>
      <c r="L225" s="113"/>
      <c r="V225" s="113"/>
      <c r="AF225" s="113"/>
      <c r="AP225" s="113"/>
      <c r="AZ225" s="113"/>
      <c r="BA225" s="113"/>
      <c r="BJ225" s="113"/>
      <c r="BT225" s="113"/>
      <c r="CD225" s="113"/>
      <c r="CN225" s="113"/>
      <c r="CX225" s="113"/>
      <c r="DH225" s="113"/>
      <c r="DR225" s="113"/>
      <c r="EB225" s="113"/>
      <c r="EL225" s="113"/>
      <c r="EV225" s="113"/>
      <c r="FF225" s="113"/>
      <c r="FP225" s="113"/>
      <c r="FZ225" s="113"/>
      <c r="GJ225" s="113"/>
      <c r="GT225" s="113"/>
      <c r="HD225" s="113"/>
      <c r="HN225" s="113"/>
      <c r="HX225" s="113"/>
    </row>
    <row xmlns:x14ac="http://schemas.microsoft.com/office/spreadsheetml/2009/9/ac" r="226" s="3" customFormat="true" x14ac:dyDescent="0.25">
      <c r="A226" s="376"/>
      <c r="B226" s="113"/>
      <c r="L226" s="113"/>
      <c r="V226" s="113"/>
      <c r="AF226" s="113"/>
      <c r="AP226" s="113"/>
      <c r="AZ226" s="113"/>
      <c r="BA226" s="113"/>
      <c r="BJ226" s="113"/>
      <c r="BT226" s="113"/>
      <c r="CD226" s="113"/>
      <c r="CN226" s="113"/>
      <c r="CX226" s="113"/>
      <c r="DH226" s="113"/>
      <c r="DR226" s="113"/>
      <c r="EB226" s="113"/>
      <c r="EL226" s="113"/>
      <c r="EV226" s="113"/>
      <c r="FF226" s="113"/>
      <c r="FP226" s="113"/>
      <c r="FZ226" s="113"/>
      <c r="GJ226" s="113"/>
      <c r="GT226" s="113"/>
      <c r="HD226" s="113"/>
      <c r="HN226" s="113"/>
      <c r="HX226" s="113"/>
    </row>
    <row xmlns:x14ac="http://schemas.microsoft.com/office/spreadsheetml/2009/9/ac" r="227" s="3" customFormat="true" x14ac:dyDescent="0.25">
      <c r="A227" s="376"/>
      <c r="B227" s="113"/>
      <c r="L227" s="113"/>
      <c r="V227" s="113"/>
      <c r="AF227" s="113"/>
      <c r="AP227" s="113"/>
      <c r="AZ227" s="113"/>
      <c r="BA227" s="113"/>
      <c r="BJ227" s="113"/>
      <c r="BT227" s="113"/>
      <c r="CD227" s="113"/>
      <c r="CN227" s="113"/>
      <c r="CX227" s="113"/>
      <c r="DH227" s="113"/>
      <c r="DR227" s="113"/>
      <c r="EB227" s="113"/>
      <c r="EL227" s="113"/>
      <c r="EV227" s="113"/>
      <c r="FF227" s="113"/>
      <c r="FP227" s="113"/>
      <c r="FZ227" s="113"/>
      <c r="GJ227" s="113"/>
      <c r="GT227" s="113"/>
      <c r="HD227" s="113"/>
      <c r="HN227" s="113"/>
      <c r="HX227" s="113"/>
    </row>
    <row xmlns:x14ac="http://schemas.microsoft.com/office/spreadsheetml/2009/9/ac" r="228" s="3" customFormat="true" x14ac:dyDescent="0.25">
      <c r="A228" s="376"/>
      <c r="B228" s="113"/>
      <c r="L228" s="113"/>
      <c r="V228" s="113"/>
      <c r="AF228" s="113"/>
      <c r="AP228" s="113"/>
      <c r="AZ228" s="113"/>
      <c r="BA228" s="113"/>
      <c r="BJ228" s="113"/>
      <c r="BT228" s="113"/>
      <c r="CD228" s="113"/>
      <c r="CN228" s="113"/>
      <c r="CX228" s="113"/>
      <c r="DH228" s="113"/>
      <c r="DR228" s="113"/>
      <c r="EB228" s="113"/>
      <c r="EL228" s="113"/>
      <c r="EV228" s="113"/>
      <c r="FF228" s="113"/>
      <c r="FP228" s="113"/>
      <c r="FZ228" s="113"/>
      <c r="GJ228" s="113"/>
      <c r="GT228" s="113"/>
      <c r="HD228" s="113"/>
      <c r="HN228" s="113"/>
      <c r="HX228" s="113"/>
    </row>
    <row xmlns:x14ac="http://schemas.microsoft.com/office/spreadsheetml/2009/9/ac" r="229" s="3" customFormat="true" x14ac:dyDescent="0.25">
      <c r="A229" s="376"/>
      <c r="B229" s="113"/>
      <c r="L229" s="113"/>
      <c r="V229" s="113"/>
      <c r="AF229" s="113"/>
      <c r="AP229" s="113"/>
      <c r="AZ229" s="113"/>
      <c r="BA229" s="113"/>
      <c r="BJ229" s="113"/>
      <c r="BT229" s="113"/>
      <c r="CD229" s="113"/>
      <c r="CN229" s="113"/>
      <c r="CX229" s="113"/>
      <c r="DH229" s="113"/>
      <c r="DR229" s="113"/>
      <c r="EB229" s="113"/>
      <c r="EL229" s="113"/>
      <c r="EV229" s="113"/>
      <c r="FF229" s="113"/>
      <c r="FP229" s="113"/>
      <c r="FZ229" s="113"/>
      <c r="GJ229" s="113"/>
      <c r="GT229" s="113"/>
      <c r="HD229" s="113"/>
      <c r="HN229" s="113"/>
      <c r="HX229" s="113"/>
    </row>
    <row xmlns:x14ac="http://schemas.microsoft.com/office/spreadsheetml/2009/9/ac" r="230" s="3" customFormat="true" x14ac:dyDescent="0.25">
      <c r="A230" s="376"/>
      <c r="B230" s="113"/>
      <c r="L230" s="113"/>
      <c r="V230" s="113"/>
      <c r="AF230" s="113"/>
      <c r="AP230" s="113"/>
      <c r="AZ230" s="113"/>
      <c r="BA230" s="113"/>
      <c r="BJ230" s="113"/>
      <c r="BT230" s="113"/>
      <c r="CD230" s="113"/>
      <c r="CN230" s="113"/>
      <c r="CX230" s="113"/>
      <c r="DH230" s="113"/>
      <c r="DR230" s="113"/>
      <c r="EB230" s="113"/>
      <c r="EL230" s="113"/>
      <c r="EV230" s="113"/>
      <c r="FF230" s="113"/>
      <c r="FP230" s="113"/>
      <c r="FZ230" s="113"/>
      <c r="GJ230" s="113"/>
      <c r="GT230" s="113"/>
      <c r="HD230" s="113"/>
      <c r="HN230" s="113"/>
      <c r="HX230" s="113"/>
    </row>
    <row xmlns:x14ac="http://schemas.microsoft.com/office/spreadsheetml/2009/9/ac" r="231" s="3" customFormat="true" x14ac:dyDescent="0.25">
      <c r="A231" s="376"/>
      <c r="B231" s="113"/>
      <c r="L231" s="113"/>
      <c r="V231" s="113"/>
      <c r="AF231" s="113"/>
      <c r="AP231" s="113"/>
      <c r="AZ231" s="113"/>
      <c r="BA231" s="113"/>
      <c r="BJ231" s="113"/>
      <c r="BT231" s="113"/>
      <c r="CD231" s="113"/>
      <c r="CN231" s="113"/>
      <c r="CX231" s="113"/>
      <c r="DH231" s="113"/>
      <c r="DR231" s="113"/>
      <c r="EB231" s="113"/>
      <c r="EL231" s="113"/>
      <c r="EV231" s="113"/>
      <c r="FF231" s="113"/>
      <c r="FP231" s="113"/>
      <c r="FZ231" s="113"/>
      <c r="GJ231" s="113"/>
      <c r="GT231" s="113"/>
      <c r="HD231" s="113"/>
      <c r="HN231" s="113"/>
      <c r="HX231" s="113"/>
    </row>
    <row xmlns:x14ac="http://schemas.microsoft.com/office/spreadsheetml/2009/9/ac" r="232" s="3" customFormat="true" x14ac:dyDescent="0.25">
      <c r="A232" s="376"/>
      <c r="B232" s="113"/>
      <c r="L232" s="113"/>
      <c r="V232" s="113"/>
      <c r="AF232" s="113"/>
      <c r="AP232" s="113"/>
      <c r="AZ232" s="113"/>
      <c r="BA232" s="113"/>
      <c r="BJ232" s="113"/>
      <c r="BT232" s="113"/>
      <c r="CD232" s="113"/>
      <c r="CN232" s="113"/>
      <c r="CX232" s="113"/>
      <c r="DH232" s="113"/>
      <c r="DR232" s="113"/>
      <c r="EB232" s="113"/>
      <c r="EL232" s="113"/>
      <c r="EV232" s="113"/>
      <c r="FF232" s="113"/>
      <c r="FP232" s="113"/>
      <c r="FZ232" s="113"/>
      <c r="GJ232" s="113"/>
      <c r="GT232" s="113"/>
      <c r="HD232" s="113"/>
      <c r="HN232" s="113"/>
      <c r="HX232" s="113"/>
    </row>
    <row xmlns:x14ac="http://schemas.microsoft.com/office/spreadsheetml/2009/9/ac" r="233" s="3" customFormat="true" x14ac:dyDescent="0.25">
      <c r="A233" s="376"/>
      <c r="B233" s="113"/>
      <c r="L233" s="113"/>
      <c r="V233" s="113"/>
      <c r="AF233" s="113"/>
      <c r="AP233" s="113"/>
      <c r="AZ233" s="113"/>
      <c r="BA233" s="113"/>
      <c r="BJ233" s="113"/>
      <c r="BT233" s="113"/>
      <c r="CD233" s="113"/>
      <c r="CN233" s="113"/>
      <c r="CX233" s="113"/>
      <c r="DH233" s="113"/>
      <c r="DR233" s="113"/>
      <c r="EB233" s="113"/>
      <c r="EL233" s="113"/>
      <c r="EV233" s="113"/>
      <c r="FF233" s="113"/>
      <c r="FP233" s="113"/>
      <c r="FZ233" s="113"/>
      <c r="GJ233" s="113"/>
      <c r="GT233" s="113"/>
      <c r="HD233" s="113"/>
      <c r="HN233" s="113"/>
      <c r="HX233" s="113"/>
    </row>
    <row xmlns:x14ac="http://schemas.microsoft.com/office/spreadsheetml/2009/9/ac" r="234" s="3" customFormat="true" x14ac:dyDescent="0.25">
      <c r="A234" s="376"/>
      <c r="B234" s="113"/>
      <c r="L234" s="113"/>
      <c r="V234" s="113"/>
      <c r="AF234" s="113"/>
      <c r="AP234" s="113"/>
      <c r="AZ234" s="113"/>
      <c r="BA234" s="113"/>
      <c r="BJ234" s="113"/>
      <c r="BT234" s="113"/>
      <c r="CD234" s="113"/>
      <c r="CN234" s="113"/>
      <c r="CX234" s="113"/>
      <c r="DH234" s="113"/>
      <c r="DR234" s="113"/>
      <c r="EB234" s="113"/>
      <c r="EL234" s="113"/>
      <c r="EV234" s="113"/>
      <c r="FF234" s="113"/>
      <c r="FP234" s="113"/>
      <c r="FZ234" s="113"/>
      <c r="GJ234" s="113"/>
      <c r="GT234" s="113"/>
      <c r="HD234" s="113"/>
      <c r="HN234" s="113"/>
      <c r="HX234" s="113"/>
    </row>
    <row xmlns:x14ac="http://schemas.microsoft.com/office/spreadsheetml/2009/9/ac" r="235" s="3" customFormat="true" x14ac:dyDescent="0.25">
      <c r="A235" s="376"/>
      <c r="B235" s="113"/>
      <c r="L235" s="113"/>
      <c r="V235" s="113"/>
      <c r="AF235" s="113"/>
      <c r="AP235" s="113"/>
      <c r="AZ235" s="113"/>
      <c r="BA235" s="113"/>
      <c r="BJ235" s="113"/>
      <c r="BT235" s="113"/>
      <c r="CD235" s="113"/>
      <c r="CN235" s="113"/>
      <c r="CX235" s="113"/>
      <c r="DH235" s="113"/>
      <c r="DR235" s="113"/>
      <c r="EB235" s="113"/>
      <c r="EL235" s="113"/>
      <c r="EV235" s="113"/>
      <c r="FF235" s="113"/>
      <c r="FP235" s="113"/>
      <c r="FZ235" s="113"/>
      <c r="GJ235" s="113"/>
      <c r="GT235" s="113"/>
      <c r="HD235" s="113"/>
      <c r="HN235" s="113"/>
      <c r="HX235" s="113"/>
    </row>
    <row xmlns:x14ac="http://schemas.microsoft.com/office/spreadsheetml/2009/9/ac" r="236" s="3" customFormat="true" x14ac:dyDescent="0.25">
      <c r="A236" s="376"/>
      <c r="B236" s="113"/>
      <c r="L236" s="113"/>
      <c r="V236" s="113"/>
      <c r="AF236" s="113"/>
      <c r="AP236" s="113"/>
      <c r="AZ236" s="113"/>
      <c r="BA236" s="113"/>
      <c r="BJ236" s="113"/>
      <c r="BT236" s="113"/>
      <c r="CD236" s="113"/>
      <c r="CN236" s="113"/>
      <c r="CX236" s="113"/>
      <c r="DH236" s="113"/>
      <c r="DR236" s="113"/>
      <c r="EB236" s="113"/>
      <c r="EL236" s="113"/>
      <c r="EV236" s="113"/>
      <c r="FF236" s="113"/>
      <c r="FP236" s="113"/>
      <c r="FZ236" s="113"/>
      <c r="GJ236" s="113"/>
      <c r="GT236" s="113"/>
      <c r="HD236" s="113"/>
      <c r="HN236" s="113"/>
      <c r="HX236" s="113"/>
    </row>
    <row xmlns:x14ac="http://schemas.microsoft.com/office/spreadsheetml/2009/9/ac" r="237" s="3" customFormat="true" x14ac:dyDescent="0.25">
      <c r="A237" s="376"/>
      <c r="B237" s="113"/>
      <c r="L237" s="113"/>
      <c r="V237" s="113"/>
      <c r="AF237" s="113"/>
      <c r="AP237" s="113"/>
      <c r="AZ237" s="113"/>
      <c r="BA237" s="113"/>
      <c r="BJ237" s="113"/>
      <c r="BT237" s="113"/>
      <c r="CD237" s="113"/>
      <c r="CN237" s="113"/>
      <c r="CX237" s="113"/>
      <c r="DH237" s="113"/>
      <c r="DR237" s="113"/>
      <c r="EB237" s="113"/>
      <c r="EL237" s="113"/>
      <c r="EV237" s="113"/>
      <c r="FF237" s="113"/>
      <c r="FP237" s="113"/>
      <c r="FZ237" s="113"/>
      <c r="GJ237" s="113"/>
      <c r="GT237" s="113"/>
      <c r="HD237" s="113"/>
      <c r="HN237" s="113"/>
      <c r="HX237" s="113"/>
    </row>
    <row xmlns:x14ac="http://schemas.microsoft.com/office/spreadsheetml/2009/9/ac" r="238" s="3" customFormat="true" x14ac:dyDescent="0.25">
      <c r="A238" s="376"/>
      <c r="B238" s="113"/>
      <c r="L238" s="113"/>
      <c r="V238" s="113"/>
      <c r="AF238" s="113"/>
      <c r="AP238" s="113"/>
      <c r="AZ238" s="113"/>
      <c r="BA238" s="113"/>
      <c r="BJ238" s="113"/>
      <c r="BT238" s="113"/>
      <c r="CD238" s="113"/>
      <c r="CN238" s="113"/>
      <c r="CX238" s="113"/>
      <c r="DH238" s="113"/>
      <c r="DR238" s="113"/>
      <c r="EB238" s="113"/>
      <c r="EL238" s="113"/>
      <c r="EV238" s="113"/>
      <c r="FF238" s="113"/>
      <c r="FP238" s="113"/>
      <c r="FZ238" s="113"/>
      <c r="GJ238" s="113"/>
      <c r="GT238" s="113"/>
      <c r="HD238" s="113"/>
      <c r="HN238" s="113"/>
      <c r="HX238" s="113"/>
    </row>
    <row xmlns:x14ac="http://schemas.microsoft.com/office/spreadsheetml/2009/9/ac" r="239" s="3" customFormat="true" x14ac:dyDescent="0.25">
      <c r="A239" s="376"/>
      <c r="B239" s="113"/>
      <c r="L239" s="113"/>
      <c r="V239" s="113"/>
      <c r="AF239" s="113"/>
      <c r="AP239" s="113"/>
      <c r="AZ239" s="113"/>
      <c r="BA239" s="113"/>
      <c r="BJ239" s="113"/>
      <c r="BT239" s="113"/>
      <c r="CD239" s="113"/>
      <c r="CN239" s="113"/>
      <c r="CX239" s="113"/>
      <c r="DH239" s="113"/>
      <c r="DR239" s="113"/>
      <c r="EB239" s="113"/>
      <c r="EL239" s="113"/>
      <c r="EV239" s="113"/>
      <c r="FF239" s="113"/>
      <c r="FP239" s="113"/>
      <c r="FZ239" s="113"/>
      <c r="GJ239" s="113"/>
      <c r="GT239" s="113"/>
      <c r="HD239" s="113"/>
      <c r="HN239" s="113"/>
      <c r="HX239" s="113"/>
    </row>
    <row xmlns:x14ac="http://schemas.microsoft.com/office/spreadsheetml/2009/9/ac" r="240" s="3" customFormat="true" x14ac:dyDescent="0.25">
      <c r="A240" s="376"/>
      <c r="B240" s="113"/>
      <c r="L240" s="113"/>
      <c r="V240" s="113"/>
      <c r="AF240" s="113"/>
      <c r="AP240" s="113"/>
      <c r="AZ240" s="113"/>
      <c r="BA240" s="113"/>
      <c r="BJ240" s="113"/>
      <c r="BT240" s="113"/>
      <c r="CD240" s="113"/>
      <c r="CN240" s="113"/>
      <c r="CX240" s="113"/>
      <c r="DH240" s="113"/>
      <c r="DR240" s="113"/>
      <c r="EB240" s="113"/>
      <c r="EL240" s="113"/>
      <c r="EV240" s="113"/>
      <c r="FF240" s="113"/>
      <c r="FP240" s="113"/>
      <c r="FZ240" s="113"/>
      <c r="GJ240" s="113"/>
      <c r="GT240" s="113"/>
      <c r="HD240" s="113"/>
      <c r="HN240" s="113"/>
      <c r="HX240" s="113"/>
    </row>
    <row xmlns:x14ac="http://schemas.microsoft.com/office/spreadsheetml/2009/9/ac" r="241" s="3" customFormat="true" x14ac:dyDescent="0.25">
      <c r="A241" s="376"/>
      <c r="B241" s="113"/>
      <c r="L241" s="113"/>
      <c r="V241" s="113"/>
      <c r="AF241" s="113"/>
      <c r="AP241" s="113"/>
      <c r="AZ241" s="113"/>
      <c r="BA241" s="113"/>
      <c r="BJ241" s="113"/>
      <c r="BT241" s="113"/>
      <c r="CD241" s="113"/>
      <c r="CN241" s="113"/>
      <c r="CX241" s="113"/>
      <c r="DH241" s="113"/>
      <c r="DR241" s="113"/>
      <c r="EB241" s="113"/>
      <c r="EL241" s="113"/>
      <c r="EV241" s="113"/>
      <c r="FF241" s="113"/>
      <c r="FP241" s="113"/>
      <c r="FZ241" s="113"/>
      <c r="GJ241" s="113"/>
      <c r="GT241" s="113"/>
      <c r="HD241" s="113"/>
      <c r="HN241" s="113"/>
      <c r="HX241" s="113"/>
    </row>
    <row xmlns:x14ac="http://schemas.microsoft.com/office/spreadsheetml/2009/9/ac" r="242" s="3" customFormat="true" x14ac:dyDescent="0.25">
      <c r="A242" s="376"/>
      <c r="B242" s="113"/>
      <c r="L242" s="113"/>
      <c r="V242" s="113"/>
      <c r="AF242" s="113"/>
      <c r="AP242" s="113"/>
      <c r="AZ242" s="113"/>
      <c r="BA242" s="113"/>
      <c r="BJ242" s="113"/>
      <c r="BT242" s="113"/>
      <c r="CD242" s="113"/>
      <c r="CN242" s="113"/>
      <c r="CX242" s="113"/>
      <c r="DH242" s="113"/>
      <c r="DR242" s="113"/>
      <c r="EB242" s="113"/>
      <c r="EL242" s="113"/>
      <c r="EV242" s="113"/>
      <c r="FF242" s="113"/>
      <c r="FP242" s="113"/>
      <c r="FZ242" s="113"/>
      <c r="GJ242" s="113"/>
      <c r="GT242" s="113"/>
      <c r="HD242" s="113"/>
      <c r="HN242" s="113"/>
      <c r="HX242" s="113"/>
    </row>
    <row xmlns:x14ac="http://schemas.microsoft.com/office/spreadsheetml/2009/9/ac" r="243" s="3" customFormat="true" x14ac:dyDescent="0.25">
      <c r="A243" s="376"/>
      <c r="B243" s="113"/>
      <c r="L243" s="113"/>
      <c r="V243" s="113"/>
      <c r="AF243" s="113"/>
      <c r="AP243" s="113"/>
      <c r="AZ243" s="113"/>
      <c r="BA243" s="113"/>
      <c r="BJ243" s="113"/>
      <c r="BT243" s="113"/>
      <c r="CD243" s="113"/>
      <c r="CN243" s="113"/>
      <c r="CX243" s="113"/>
      <c r="DH243" s="113"/>
      <c r="DR243" s="113"/>
      <c r="EB243" s="113"/>
      <c r="EL243" s="113"/>
      <c r="EV243" s="113"/>
      <c r="FF243" s="113"/>
      <c r="FP243" s="113"/>
      <c r="FZ243" s="113"/>
      <c r="GJ243" s="113"/>
      <c r="GT243" s="113"/>
      <c r="HD243" s="113"/>
      <c r="HN243" s="113"/>
      <c r="HX243" s="113"/>
    </row>
    <row xmlns:x14ac="http://schemas.microsoft.com/office/spreadsheetml/2009/9/ac" r="244" s="3" customFormat="true" x14ac:dyDescent="0.25">
      <c r="A244" s="376"/>
      <c r="B244" s="113"/>
      <c r="L244" s="113"/>
      <c r="V244" s="113"/>
      <c r="AF244" s="113"/>
      <c r="AP244" s="113"/>
      <c r="AZ244" s="113"/>
      <c r="BA244" s="113"/>
      <c r="BJ244" s="113"/>
      <c r="BT244" s="113"/>
      <c r="CD244" s="113"/>
      <c r="CN244" s="113"/>
      <c r="CX244" s="113"/>
      <c r="DH244" s="113"/>
      <c r="DR244" s="113"/>
      <c r="EB244" s="113"/>
      <c r="EL244" s="113"/>
      <c r="EV244" s="113"/>
      <c r="FF244" s="113"/>
      <c r="FP244" s="113"/>
      <c r="FZ244" s="113"/>
      <c r="GJ244" s="113"/>
      <c r="GT244" s="113"/>
      <c r="HD244" s="113"/>
      <c r="HN244" s="113"/>
      <c r="HX244" s="113"/>
    </row>
    <row xmlns:x14ac="http://schemas.microsoft.com/office/spreadsheetml/2009/9/ac" r="245" s="3" customFormat="true" x14ac:dyDescent="0.25">
      <c r="A245" s="376"/>
      <c r="B245" s="113"/>
      <c r="L245" s="113"/>
      <c r="V245" s="113"/>
      <c r="AF245" s="113"/>
      <c r="AP245" s="113"/>
      <c r="AZ245" s="113"/>
      <c r="BA245" s="113"/>
      <c r="BJ245" s="113"/>
      <c r="BT245" s="113"/>
      <c r="CD245" s="113"/>
      <c r="CN245" s="113"/>
      <c r="CX245" s="113"/>
      <c r="DH245" s="113"/>
      <c r="DR245" s="113"/>
      <c r="EB245" s="113"/>
      <c r="EL245" s="113"/>
      <c r="EV245" s="113"/>
      <c r="FF245" s="113"/>
      <c r="FP245" s="113"/>
      <c r="FZ245" s="113"/>
      <c r="GJ245" s="113"/>
      <c r="GT245" s="113"/>
      <c r="HD245" s="113"/>
      <c r="HN245" s="113"/>
      <c r="HX245" s="113"/>
    </row>
    <row xmlns:x14ac="http://schemas.microsoft.com/office/spreadsheetml/2009/9/ac" r="246" s="3" customFormat="true" x14ac:dyDescent="0.25">
      <c r="A246" s="376"/>
      <c r="B246" s="113"/>
      <c r="L246" s="113"/>
      <c r="V246" s="113"/>
      <c r="AF246" s="113"/>
      <c r="AP246" s="113"/>
      <c r="AZ246" s="113"/>
      <c r="BA246" s="113"/>
      <c r="BJ246" s="113"/>
      <c r="BT246" s="113"/>
      <c r="CD246" s="113"/>
      <c r="CN246" s="113"/>
      <c r="CX246" s="113"/>
      <c r="DH246" s="113"/>
      <c r="DR246" s="113"/>
      <c r="EB246" s="113"/>
      <c r="EL246" s="113"/>
      <c r="EV246" s="113"/>
      <c r="FF246" s="113"/>
      <c r="FP246" s="113"/>
      <c r="FZ246" s="113"/>
      <c r="GJ246" s="113"/>
      <c r="GT246" s="113"/>
      <c r="HD246" s="113"/>
      <c r="HN246" s="113"/>
      <c r="HX246" s="113"/>
    </row>
    <row xmlns:x14ac="http://schemas.microsoft.com/office/spreadsheetml/2009/9/ac" r="247" s="3" customFormat="true" x14ac:dyDescent="0.25">
      <c r="A247" s="376"/>
      <c r="B247" s="113"/>
      <c r="L247" s="113"/>
      <c r="V247" s="113"/>
      <c r="AF247" s="113"/>
      <c r="AP247" s="113"/>
      <c r="AZ247" s="113"/>
      <c r="BA247" s="113"/>
      <c r="BJ247" s="113"/>
      <c r="BT247" s="113"/>
      <c r="CD247" s="113"/>
      <c r="CN247" s="113"/>
      <c r="CX247" s="113"/>
      <c r="DH247" s="113"/>
      <c r="DR247" s="113"/>
      <c r="EB247" s="113"/>
      <c r="EL247" s="113"/>
      <c r="EV247" s="113"/>
      <c r="FF247" s="113"/>
      <c r="FP247" s="113"/>
      <c r="FZ247" s="113"/>
      <c r="GJ247" s="113"/>
      <c r="GT247" s="113"/>
      <c r="HD247" s="113"/>
      <c r="HN247" s="113"/>
      <c r="HX247" s="113"/>
    </row>
    <row xmlns:x14ac="http://schemas.microsoft.com/office/spreadsheetml/2009/9/ac" r="248" s="3" customFormat="true" x14ac:dyDescent="0.25">
      <c r="A248" s="376"/>
      <c r="B248" s="113"/>
      <c r="L248" s="113"/>
      <c r="V248" s="113"/>
      <c r="AF248" s="113"/>
      <c r="AP248" s="113"/>
      <c r="AZ248" s="113"/>
      <c r="BA248" s="113"/>
      <c r="BJ248" s="113"/>
      <c r="BT248" s="113"/>
      <c r="CD248" s="113"/>
      <c r="CN248" s="113"/>
      <c r="CX248" s="113"/>
      <c r="DH248" s="113"/>
      <c r="DR248" s="113"/>
      <c r="EB248" s="113"/>
      <c r="EL248" s="113"/>
      <c r="EV248" s="113"/>
      <c r="FF248" s="113"/>
      <c r="FP248" s="113"/>
      <c r="FZ248" s="113"/>
      <c r="GJ248" s="113"/>
      <c r="GT248" s="113"/>
      <c r="HD248" s="113"/>
      <c r="HN248" s="113"/>
      <c r="HX248" s="113"/>
    </row>
    <row xmlns:x14ac="http://schemas.microsoft.com/office/spreadsheetml/2009/9/ac" r="249" s="3" customFormat="true" x14ac:dyDescent="0.25">
      <c r="A249" s="376"/>
      <c r="B249" s="113"/>
      <c r="L249" s="113"/>
      <c r="V249" s="113"/>
      <c r="AF249" s="113"/>
      <c r="AP249" s="113"/>
      <c r="AZ249" s="113"/>
      <c r="BA249" s="113"/>
      <c r="BJ249" s="113"/>
      <c r="BT249" s="113"/>
      <c r="CD249" s="113"/>
      <c r="CN249" s="113"/>
      <c r="CX249" s="113"/>
      <c r="DH249" s="113"/>
      <c r="DR249" s="113"/>
      <c r="EB249" s="113"/>
      <c r="EL249" s="113"/>
      <c r="EV249" s="113"/>
      <c r="FF249" s="113"/>
      <c r="FP249" s="113"/>
      <c r="FZ249" s="113"/>
      <c r="GJ249" s="113"/>
      <c r="GT249" s="113"/>
      <c r="HD249" s="113"/>
      <c r="HN249" s="113"/>
      <c r="HX249" s="113"/>
    </row>
    <row xmlns:x14ac="http://schemas.microsoft.com/office/spreadsheetml/2009/9/ac" r="250" s="3" customFormat="true" x14ac:dyDescent="0.25">
      <c r="A250" s="376"/>
      <c r="B250" s="113"/>
      <c r="L250" s="113"/>
      <c r="V250" s="113"/>
      <c r="AF250" s="113"/>
      <c r="AP250" s="113"/>
      <c r="AZ250" s="113"/>
      <c r="BA250" s="113"/>
      <c r="BJ250" s="113"/>
      <c r="BT250" s="113"/>
      <c r="CD250" s="113"/>
      <c r="CN250" s="113"/>
      <c r="CX250" s="113"/>
      <c r="DH250" s="113"/>
      <c r="DR250" s="113"/>
      <c r="EB250" s="113"/>
      <c r="EL250" s="113"/>
      <c r="EV250" s="113"/>
      <c r="FF250" s="113"/>
      <c r="FP250" s="113"/>
      <c r="FZ250" s="113"/>
      <c r="GJ250" s="113"/>
      <c r="GT250" s="113"/>
      <c r="HD250" s="113"/>
      <c r="HN250" s="113"/>
      <c r="HX250" s="113"/>
    </row>
    <row xmlns:x14ac="http://schemas.microsoft.com/office/spreadsheetml/2009/9/ac" r="251" s="3" customFormat="true" x14ac:dyDescent="0.25">
      <c r="A251" s="376"/>
      <c r="B251" s="113"/>
      <c r="L251" s="113"/>
      <c r="V251" s="113"/>
      <c r="AF251" s="113"/>
      <c r="AP251" s="113"/>
      <c r="AZ251" s="113"/>
      <c r="BA251" s="113"/>
      <c r="BJ251" s="113"/>
      <c r="BT251" s="113"/>
      <c r="CD251" s="113"/>
      <c r="CN251" s="113"/>
      <c r="CX251" s="113"/>
      <c r="DH251" s="113"/>
      <c r="DR251" s="113"/>
      <c r="EB251" s="113"/>
      <c r="EL251" s="113"/>
      <c r="EV251" s="113"/>
      <c r="FF251" s="113"/>
      <c r="FP251" s="113"/>
      <c r="FZ251" s="113"/>
      <c r="GJ251" s="113"/>
      <c r="GT251" s="113"/>
      <c r="HD251" s="113"/>
      <c r="HN251" s="113"/>
      <c r="HX251" s="113"/>
    </row>
    <row xmlns:x14ac="http://schemas.microsoft.com/office/spreadsheetml/2009/9/ac" r="252" s="3" customFormat="true" x14ac:dyDescent="0.25">
      <c r="A252" s="376"/>
      <c r="B252" s="113"/>
      <c r="L252" s="113"/>
      <c r="V252" s="113"/>
      <c r="AF252" s="113"/>
      <c r="AP252" s="113"/>
      <c r="AZ252" s="113"/>
      <c r="BA252" s="113"/>
      <c r="BJ252" s="113"/>
      <c r="BT252" s="113"/>
      <c r="CD252" s="113"/>
      <c r="CN252" s="113"/>
      <c r="CX252" s="113"/>
      <c r="DH252" s="113"/>
      <c r="DR252" s="113"/>
      <c r="EB252" s="113"/>
      <c r="EL252" s="113"/>
      <c r="EV252" s="113"/>
      <c r="FF252" s="113"/>
      <c r="FP252" s="113"/>
      <c r="FZ252" s="113"/>
      <c r="GJ252" s="113"/>
      <c r="GT252" s="113"/>
      <c r="HD252" s="113"/>
      <c r="HN252" s="113"/>
      <c r="HX252" s="113"/>
    </row>
    <row xmlns:x14ac="http://schemas.microsoft.com/office/spreadsheetml/2009/9/ac" r="253" s="3" customFormat="true" x14ac:dyDescent="0.25">
      <c r="A253" s="376"/>
      <c r="B253" s="113"/>
      <c r="L253" s="113"/>
      <c r="V253" s="113"/>
      <c r="AF253" s="113"/>
      <c r="AP253" s="113"/>
      <c r="AZ253" s="113"/>
      <c r="BA253" s="113"/>
      <c r="BJ253" s="113"/>
      <c r="BT253" s="113"/>
      <c r="CD253" s="113"/>
      <c r="CN253" s="113"/>
      <c r="CX253" s="113"/>
      <c r="DH253" s="113"/>
      <c r="DR253" s="113"/>
      <c r="EB253" s="113"/>
      <c r="EL253" s="113"/>
      <c r="EV253" s="113"/>
      <c r="FF253" s="113"/>
      <c r="FP253" s="113"/>
      <c r="FZ253" s="113"/>
      <c r="GJ253" s="113"/>
      <c r="GT253" s="113"/>
      <c r="HD253" s="113"/>
      <c r="HN253" s="113"/>
      <c r="HX253" s="113"/>
    </row>
    <row xmlns:x14ac="http://schemas.microsoft.com/office/spreadsheetml/2009/9/ac" r="254" s="3" customFormat="true" x14ac:dyDescent="0.25">
      <c r="A254" s="376"/>
      <c r="B254" s="113"/>
      <c r="L254" s="113"/>
      <c r="V254" s="113"/>
      <c r="AF254" s="113"/>
      <c r="AP254" s="113"/>
      <c r="AZ254" s="113"/>
      <c r="BA254" s="113"/>
      <c r="BJ254" s="113"/>
      <c r="BT254" s="113"/>
      <c r="CD254" s="113"/>
      <c r="CN254" s="113"/>
      <c r="CX254" s="113"/>
      <c r="DH254" s="113"/>
      <c r="DR254" s="113"/>
      <c r="EB254" s="113"/>
      <c r="EL254" s="113"/>
      <c r="EV254" s="113"/>
      <c r="FF254" s="113"/>
      <c r="FP254" s="113"/>
      <c r="FZ254" s="113"/>
      <c r="GJ254" s="113"/>
      <c r="GT254" s="113"/>
      <c r="HD254" s="113"/>
      <c r="HN254" s="113"/>
      <c r="HX254" s="113"/>
    </row>
    <row xmlns:x14ac="http://schemas.microsoft.com/office/spreadsheetml/2009/9/ac" r="255" s="3" customFormat="true" x14ac:dyDescent="0.25">
      <c r="A255" s="376"/>
      <c r="B255" s="113"/>
      <c r="L255" s="113"/>
      <c r="V255" s="113"/>
      <c r="AF255" s="113"/>
      <c r="AP255" s="113"/>
      <c r="AZ255" s="113"/>
      <c r="BA255" s="113"/>
      <c r="BJ255" s="113"/>
      <c r="BT255" s="113"/>
      <c r="CD255" s="113"/>
      <c r="CN255" s="113"/>
      <c r="CX255" s="113"/>
      <c r="DH255" s="113"/>
      <c r="DR255" s="113"/>
      <c r="EB255" s="113"/>
      <c r="EL255" s="113"/>
      <c r="EV255" s="113"/>
      <c r="FF255" s="113"/>
      <c r="FP255" s="113"/>
      <c r="FZ255" s="113"/>
      <c r="GJ255" s="113"/>
      <c r="GT255" s="113"/>
      <c r="HD255" s="113"/>
      <c r="HN255" s="113"/>
      <c r="HX255" s="113"/>
    </row>
    <row xmlns:x14ac="http://schemas.microsoft.com/office/spreadsheetml/2009/9/ac" r="256" s="3" customFormat="true" x14ac:dyDescent="0.25">
      <c r="A256" s="376"/>
      <c r="B256" s="113"/>
      <c r="L256" s="113"/>
      <c r="V256" s="113"/>
      <c r="AF256" s="113"/>
      <c r="AP256" s="113"/>
      <c r="AZ256" s="113"/>
      <c r="BA256" s="113"/>
      <c r="BJ256" s="113"/>
      <c r="BT256" s="113"/>
      <c r="CD256" s="113"/>
      <c r="CN256" s="113"/>
      <c r="CX256" s="113"/>
      <c r="DH256" s="113"/>
      <c r="DR256" s="113"/>
      <c r="EB256" s="113"/>
      <c r="EL256" s="113"/>
      <c r="EV256" s="113"/>
      <c r="FF256" s="113"/>
      <c r="FP256" s="113"/>
      <c r="FZ256" s="113"/>
      <c r="GJ256" s="113"/>
      <c r="GT256" s="113"/>
      <c r="HD256" s="113"/>
      <c r="HN256" s="113"/>
      <c r="HX256" s="113"/>
    </row>
    <row xmlns:x14ac="http://schemas.microsoft.com/office/spreadsheetml/2009/9/ac" r="257" s="3" customFormat="true" x14ac:dyDescent="0.25">
      <c r="A257" s="376"/>
      <c r="B257" s="113"/>
      <c r="L257" s="113"/>
      <c r="V257" s="113"/>
      <c r="AF257" s="113"/>
      <c r="AP257" s="113"/>
      <c r="AZ257" s="113"/>
      <c r="BA257" s="113"/>
      <c r="BJ257" s="113"/>
      <c r="BT257" s="113"/>
      <c r="CD257" s="113"/>
      <c r="CN257" s="113"/>
      <c r="CX257" s="113"/>
      <c r="DH257" s="113"/>
      <c r="DR257" s="113"/>
      <c r="EB257" s="113"/>
      <c r="EL257" s="113"/>
      <c r="EV257" s="113"/>
      <c r="FF257" s="113"/>
      <c r="FP257" s="113"/>
      <c r="FZ257" s="113"/>
      <c r="GJ257" s="113"/>
      <c r="GT257" s="113"/>
      <c r="HD257" s="113"/>
      <c r="HN257" s="113"/>
      <c r="HX257" s="113"/>
    </row>
    <row xmlns:x14ac="http://schemas.microsoft.com/office/spreadsheetml/2009/9/ac" r="258" s="3" customFormat="true" x14ac:dyDescent="0.25">
      <c r="A258" s="376"/>
      <c r="B258" s="113"/>
      <c r="L258" s="113"/>
      <c r="V258" s="113"/>
      <c r="AF258" s="113"/>
      <c r="AP258" s="113"/>
      <c r="AZ258" s="113"/>
      <c r="BA258" s="113"/>
      <c r="BJ258" s="113"/>
      <c r="BT258" s="113"/>
      <c r="CD258" s="113"/>
      <c r="CN258" s="113"/>
      <c r="CX258" s="113"/>
      <c r="DH258" s="113"/>
      <c r="DR258" s="113"/>
      <c r="EB258" s="113"/>
      <c r="EL258" s="113"/>
      <c r="EV258" s="113"/>
      <c r="FF258" s="113"/>
      <c r="FP258" s="113"/>
      <c r="FZ258" s="113"/>
      <c r="GJ258" s="113"/>
      <c r="GT258" s="113"/>
      <c r="HD258" s="113"/>
      <c r="HN258" s="113"/>
      <c r="HX258" s="113"/>
    </row>
    <row xmlns:x14ac="http://schemas.microsoft.com/office/spreadsheetml/2009/9/ac" r="259" s="3" customFormat="true" x14ac:dyDescent="0.25">
      <c r="A259" s="376"/>
      <c r="B259" s="113"/>
      <c r="L259" s="113"/>
      <c r="V259" s="113"/>
      <c r="AF259" s="113"/>
      <c r="AP259" s="113"/>
      <c r="AZ259" s="113"/>
      <c r="BA259" s="113"/>
      <c r="BJ259" s="113"/>
      <c r="BT259" s="113"/>
      <c r="CD259" s="113"/>
      <c r="CN259" s="113"/>
      <c r="CX259" s="113"/>
      <c r="DH259" s="113"/>
      <c r="DR259" s="113"/>
      <c r="EB259" s="113"/>
      <c r="EL259" s="113"/>
      <c r="EV259" s="113"/>
      <c r="FF259" s="113"/>
      <c r="FP259" s="113"/>
      <c r="FZ259" s="113"/>
      <c r="GJ259" s="113"/>
      <c r="GT259" s="113"/>
      <c r="HD259" s="113"/>
      <c r="HN259" s="113"/>
      <c r="HX259" s="113"/>
    </row>
    <row xmlns:x14ac="http://schemas.microsoft.com/office/spreadsheetml/2009/9/ac" r="260" s="3" customFormat="true" x14ac:dyDescent="0.25">
      <c r="A260" s="376"/>
      <c r="B260" s="113"/>
      <c r="L260" s="113"/>
      <c r="V260" s="113"/>
      <c r="AF260" s="113"/>
      <c r="AP260" s="113"/>
      <c r="AZ260" s="113"/>
      <c r="BA260" s="113"/>
      <c r="BJ260" s="113"/>
      <c r="BT260" s="113"/>
      <c r="CD260" s="113"/>
      <c r="CN260" s="113"/>
      <c r="CX260" s="113"/>
      <c r="DH260" s="113"/>
      <c r="DR260" s="113"/>
      <c r="EB260" s="113"/>
      <c r="EL260" s="113"/>
      <c r="EV260" s="113"/>
      <c r="FF260" s="113"/>
      <c r="FP260" s="113"/>
      <c r="FZ260" s="113"/>
      <c r="GJ260" s="113"/>
      <c r="GT260" s="113"/>
      <c r="HD260" s="113"/>
      <c r="HN260" s="113"/>
      <c r="HX260" s="113"/>
    </row>
    <row xmlns:x14ac="http://schemas.microsoft.com/office/spreadsheetml/2009/9/ac" r="261" s="3" customFormat="true" x14ac:dyDescent="0.25">
      <c r="A261" s="376"/>
      <c r="B261" s="113"/>
      <c r="L261" s="113"/>
      <c r="V261" s="113"/>
      <c r="AF261" s="113"/>
      <c r="AP261" s="113"/>
      <c r="AZ261" s="113"/>
      <c r="BA261" s="113"/>
      <c r="BJ261" s="113"/>
      <c r="BT261" s="113"/>
      <c r="CD261" s="113"/>
      <c r="CN261" s="113"/>
      <c r="CX261" s="113"/>
      <c r="DH261" s="113"/>
      <c r="DR261" s="113"/>
      <c r="EB261" s="113"/>
      <c r="EL261" s="113"/>
      <c r="EV261" s="113"/>
      <c r="FF261" s="113"/>
      <c r="FP261" s="113"/>
      <c r="FZ261" s="113"/>
      <c r="GJ261" s="113"/>
      <c r="GT261" s="113"/>
      <c r="HD261" s="113"/>
      <c r="HN261" s="113"/>
      <c r="HX261" s="113"/>
    </row>
    <row xmlns:x14ac="http://schemas.microsoft.com/office/spreadsheetml/2009/9/ac" r="262" s="3" customFormat="true" x14ac:dyDescent="0.25">
      <c r="A262" s="376"/>
      <c r="B262" s="113"/>
      <c r="L262" s="113"/>
      <c r="V262" s="113"/>
      <c r="AF262" s="113"/>
      <c r="AP262" s="113"/>
      <c r="AZ262" s="113"/>
      <c r="BA262" s="113"/>
      <c r="BJ262" s="113"/>
      <c r="BT262" s="113"/>
      <c r="CD262" s="113"/>
      <c r="CN262" s="113"/>
      <c r="CX262" s="113"/>
      <c r="DH262" s="113"/>
      <c r="DR262" s="113"/>
      <c r="EB262" s="113"/>
      <c r="EL262" s="113"/>
      <c r="EV262" s="113"/>
      <c r="FF262" s="113"/>
      <c r="FP262" s="113"/>
      <c r="FZ262" s="113"/>
      <c r="GJ262" s="113"/>
      <c r="GT262" s="113"/>
      <c r="HD262" s="113"/>
      <c r="HN262" s="113"/>
      <c r="HX262" s="113"/>
    </row>
    <row xmlns:x14ac="http://schemas.microsoft.com/office/spreadsheetml/2009/9/ac" r="263" s="3" customFormat="true" x14ac:dyDescent="0.25">
      <c r="A263" s="376"/>
      <c r="B263" s="113"/>
      <c r="L263" s="113"/>
      <c r="V263" s="113"/>
      <c r="AF263" s="113"/>
      <c r="AP263" s="113"/>
      <c r="AZ263" s="113"/>
      <c r="BA263" s="113"/>
      <c r="BJ263" s="113"/>
      <c r="BT263" s="113"/>
      <c r="CD263" s="113"/>
      <c r="CN263" s="113"/>
      <c r="CX263" s="113"/>
      <c r="DH263" s="113"/>
      <c r="DR263" s="113"/>
      <c r="EB263" s="113"/>
      <c r="EL263" s="113"/>
      <c r="EV263" s="113"/>
      <c r="FF263" s="113"/>
      <c r="FP263" s="113"/>
      <c r="FZ263" s="113"/>
      <c r="GJ263" s="113"/>
      <c r="GT263" s="113"/>
      <c r="HD263" s="113"/>
      <c r="HN263" s="113"/>
      <c r="HX263" s="113"/>
    </row>
    <row xmlns:x14ac="http://schemas.microsoft.com/office/spreadsheetml/2009/9/ac" r="264" s="3" customFormat="true" x14ac:dyDescent="0.25">
      <c r="A264" s="376"/>
      <c r="B264" s="113"/>
      <c r="L264" s="113"/>
      <c r="V264" s="113"/>
      <c r="AF264" s="113"/>
      <c r="AP264" s="113"/>
      <c r="AZ264" s="113"/>
      <c r="BA264" s="113"/>
      <c r="BJ264" s="113"/>
      <c r="BT264" s="113"/>
      <c r="CD264" s="113"/>
      <c r="CN264" s="113"/>
      <c r="CX264" s="113"/>
      <c r="DH264" s="113"/>
      <c r="DR264" s="113"/>
      <c r="EB264" s="113"/>
      <c r="EL264" s="113"/>
      <c r="EV264" s="113"/>
      <c r="FF264" s="113"/>
      <c r="FP264" s="113"/>
      <c r="FZ264" s="113"/>
      <c r="GJ264" s="113"/>
      <c r="GT264" s="113"/>
      <c r="HD264" s="113"/>
      <c r="HN264" s="113"/>
      <c r="HX264" s="113"/>
    </row>
    <row xmlns:x14ac="http://schemas.microsoft.com/office/spreadsheetml/2009/9/ac" r="265" s="3" customFormat="true" x14ac:dyDescent="0.25">
      <c r="A265" s="376"/>
      <c r="B265" s="113"/>
      <c r="L265" s="113"/>
      <c r="V265" s="113"/>
      <c r="AF265" s="113"/>
      <c r="AP265" s="113"/>
      <c r="AZ265" s="113"/>
      <c r="BA265" s="113"/>
      <c r="BJ265" s="113"/>
      <c r="BT265" s="113"/>
      <c r="CD265" s="113"/>
      <c r="CN265" s="113"/>
      <c r="CX265" s="113"/>
      <c r="DH265" s="113"/>
      <c r="DR265" s="113"/>
      <c r="EB265" s="113"/>
      <c r="EL265" s="113"/>
      <c r="EV265" s="113"/>
      <c r="FF265" s="113"/>
      <c r="FP265" s="113"/>
      <c r="FZ265" s="113"/>
      <c r="GJ265" s="113"/>
      <c r="GT265" s="113"/>
      <c r="HD265" s="113"/>
      <c r="HN265" s="113"/>
      <c r="HX265" s="113"/>
    </row>
    <row xmlns:x14ac="http://schemas.microsoft.com/office/spreadsheetml/2009/9/ac" r="266" s="3" customFormat="true" x14ac:dyDescent="0.25">
      <c r="A266" s="376"/>
      <c r="B266" s="113"/>
      <c r="L266" s="113"/>
      <c r="V266" s="113"/>
      <c r="AF266" s="113"/>
      <c r="AP266" s="113"/>
      <c r="AZ266" s="113"/>
      <c r="BA266" s="113"/>
      <c r="BJ266" s="113"/>
      <c r="BT266" s="113"/>
      <c r="CD266" s="113"/>
      <c r="CN266" s="113"/>
      <c r="CX266" s="113"/>
      <c r="DH266" s="113"/>
      <c r="DR266" s="113"/>
      <c r="EB266" s="113"/>
      <c r="EL266" s="113"/>
      <c r="EV266" s="113"/>
      <c r="FF266" s="113"/>
      <c r="FP266" s="113"/>
      <c r="FZ266" s="113"/>
      <c r="GJ266" s="113"/>
      <c r="GT266" s="113"/>
      <c r="HD266" s="113"/>
      <c r="HN266" s="113"/>
      <c r="HX266" s="113"/>
    </row>
    <row xmlns:x14ac="http://schemas.microsoft.com/office/spreadsheetml/2009/9/ac" r="267" s="3" customFormat="true" x14ac:dyDescent="0.25">
      <c r="A267" s="376"/>
      <c r="B267" s="113"/>
      <c r="L267" s="113"/>
      <c r="V267" s="113"/>
      <c r="AF267" s="113"/>
      <c r="AP267" s="113"/>
      <c r="AZ267" s="113"/>
      <c r="BA267" s="113"/>
      <c r="BJ267" s="113"/>
      <c r="BT267" s="113"/>
      <c r="CD267" s="113"/>
      <c r="CN267" s="113"/>
      <c r="CX267" s="113"/>
      <c r="DH267" s="113"/>
      <c r="DR267" s="113"/>
      <c r="EB267" s="113"/>
      <c r="EL267" s="113"/>
      <c r="EV267" s="113"/>
      <c r="FF267" s="113"/>
      <c r="FP267" s="113"/>
      <c r="FZ267" s="113"/>
      <c r="GJ267" s="113"/>
      <c r="GT267" s="113"/>
      <c r="HD267" s="113"/>
      <c r="HN267" s="113"/>
      <c r="HX267" s="113"/>
    </row>
    <row xmlns:x14ac="http://schemas.microsoft.com/office/spreadsheetml/2009/9/ac" r="268" s="3" customFormat="true" x14ac:dyDescent="0.25">
      <c r="A268" s="376"/>
      <c r="B268" s="113"/>
      <c r="L268" s="113"/>
      <c r="V268" s="113"/>
      <c r="AF268" s="113"/>
      <c r="AP268" s="113"/>
      <c r="AZ268" s="113"/>
      <c r="BA268" s="113"/>
      <c r="BJ268" s="113"/>
      <c r="BT268" s="113"/>
      <c r="CD268" s="113"/>
      <c r="CN268" s="113"/>
      <c r="CX268" s="113"/>
      <c r="DH268" s="113"/>
      <c r="DR268" s="113"/>
      <c r="EB268" s="113"/>
      <c r="EL268" s="113"/>
      <c r="EV268" s="113"/>
      <c r="FF268" s="113"/>
      <c r="FP268" s="113"/>
      <c r="FZ268" s="113"/>
      <c r="GJ268" s="113"/>
      <c r="GT268" s="113"/>
      <c r="HD268" s="113"/>
      <c r="HN268" s="113"/>
      <c r="HX268" s="113"/>
    </row>
    <row xmlns:x14ac="http://schemas.microsoft.com/office/spreadsheetml/2009/9/ac" r="269" s="3" customFormat="true" x14ac:dyDescent="0.25">
      <c r="A269" s="376"/>
      <c r="B269" s="113"/>
      <c r="L269" s="113"/>
      <c r="V269" s="113"/>
      <c r="AF269" s="113"/>
      <c r="AP269" s="113"/>
      <c r="AZ269" s="113"/>
      <c r="BA269" s="113"/>
      <c r="BJ269" s="113"/>
      <c r="BT269" s="113"/>
      <c r="CD269" s="113"/>
      <c r="CN269" s="113"/>
      <c r="CX269" s="113"/>
      <c r="DH269" s="113"/>
      <c r="DR269" s="113"/>
      <c r="EB269" s="113"/>
      <c r="EL269" s="113"/>
      <c r="EV269" s="113"/>
      <c r="FF269" s="113"/>
      <c r="FP269" s="113"/>
      <c r="FZ269" s="113"/>
      <c r="GJ269" s="113"/>
      <c r="GT269" s="113"/>
      <c r="HD269" s="113"/>
      <c r="HN269" s="113"/>
      <c r="HX269" s="113"/>
    </row>
    <row xmlns:x14ac="http://schemas.microsoft.com/office/spreadsheetml/2009/9/ac" r="270" s="3" customFormat="true" x14ac:dyDescent="0.25">
      <c r="A270" s="376"/>
      <c r="B270" s="113"/>
      <c r="L270" s="113"/>
      <c r="V270" s="113"/>
      <c r="AF270" s="113"/>
      <c r="AP270" s="113"/>
      <c r="AZ270" s="113"/>
      <c r="BA270" s="113"/>
      <c r="BJ270" s="113"/>
      <c r="BT270" s="113"/>
      <c r="CD270" s="113"/>
      <c r="CN270" s="113"/>
      <c r="CX270" s="113"/>
      <c r="DH270" s="113"/>
      <c r="DR270" s="113"/>
      <c r="EB270" s="113"/>
      <c r="EL270" s="113"/>
      <c r="EV270" s="113"/>
      <c r="FF270" s="113"/>
      <c r="FP270" s="113"/>
      <c r="FZ270" s="113"/>
      <c r="GJ270" s="113"/>
      <c r="GT270" s="113"/>
      <c r="HD270" s="113"/>
      <c r="HN270" s="113"/>
      <c r="HX270" s="113"/>
    </row>
    <row xmlns:x14ac="http://schemas.microsoft.com/office/spreadsheetml/2009/9/ac" r="271" s="3" customFormat="true" x14ac:dyDescent="0.25">
      <c r="A271" s="376"/>
      <c r="B271" s="113"/>
      <c r="L271" s="113"/>
      <c r="V271" s="113"/>
      <c r="AF271" s="113"/>
      <c r="AP271" s="113"/>
      <c r="AZ271" s="113"/>
      <c r="BA271" s="113"/>
      <c r="BJ271" s="113"/>
      <c r="BT271" s="113"/>
      <c r="CD271" s="113"/>
      <c r="CN271" s="113"/>
      <c r="CX271" s="113"/>
      <c r="DH271" s="113"/>
      <c r="DR271" s="113"/>
      <c r="EB271" s="113"/>
      <c r="EL271" s="113"/>
      <c r="EV271" s="113"/>
      <c r="FF271" s="113"/>
      <c r="FP271" s="113"/>
      <c r="FZ271" s="113"/>
      <c r="GJ271" s="113"/>
      <c r="GT271" s="113"/>
      <c r="HD271" s="113"/>
      <c r="HN271" s="113"/>
      <c r="HX271" s="113"/>
    </row>
    <row xmlns:x14ac="http://schemas.microsoft.com/office/spreadsheetml/2009/9/ac" r="272" s="3" customFormat="true" x14ac:dyDescent="0.25">
      <c r="A272" s="376"/>
      <c r="B272" s="113"/>
      <c r="L272" s="113"/>
      <c r="V272" s="113"/>
      <c r="AF272" s="113"/>
      <c r="AP272" s="113"/>
      <c r="AZ272" s="113"/>
      <c r="BA272" s="113"/>
      <c r="BJ272" s="113"/>
      <c r="BT272" s="113"/>
      <c r="CD272" s="113"/>
      <c r="CN272" s="113"/>
      <c r="CX272" s="113"/>
      <c r="DH272" s="113"/>
      <c r="DR272" s="113"/>
      <c r="EB272" s="113"/>
      <c r="EL272" s="113"/>
      <c r="EV272" s="113"/>
      <c r="FF272" s="113"/>
      <c r="FP272" s="113"/>
      <c r="FZ272" s="113"/>
      <c r="GJ272" s="113"/>
      <c r="GT272" s="113"/>
      <c r="HD272" s="113"/>
      <c r="HN272" s="113"/>
      <c r="HX272" s="113"/>
    </row>
    <row xmlns:x14ac="http://schemas.microsoft.com/office/spreadsheetml/2009/9/ac" r="273" s="3" customFormat="true" x14ac:dyDescent="0.25">
      <c r="A273" s="376"/>
      <c r="B273" s="113"/>
      <c r="L273" s="113"/>
      <c r="V273" s="113"/>
      <c r="AF273" s="113"/>
      <c r="AP273" s="113"/>
      <c r="AZ273" s="113"/>
      <c r="BA273" s="113"/>
      <c r="BJ273" s="113"/>
      <c r="BT273" s="113"/>
      <c r="CD273" s="113"/>
      <c r="CN273" s="113"/>
      <c r="CX273" s="113"/>
      <c r="DH273" s="113"/>
      <c r="DR273" s="113"/>
      <c r="EB273" s="113"/>
      <c r="EL273" s="113"/>
      <c r="EV273" s="113"/>
      <c r="FF273" s="113"/>
      <c r="FP273" s="113"/>
      <c r="FZ273" s="113"/>
      <c r="GJ273" s="113"/>
      <c r="GT273" s="113"/>
      <c r="HD273" s="113"/>
      <c r="HN273" s="113"/>
      <c r="HX273" s="113"/>
    </row>
    <row xmlns:x14ac="http://schemas.microsoft.com/office/spreadsheetml/2009/9/ac" r="274" s="3" customFormat="true" x14ac:dyDescent="0.25">
      <c r="A274" s="376"/>
      <c r="B274" s="113"/>
      <c r="L274" s="113"/>
      <c r="V274" s="113"/>
      <c r="AF274" s="113"/>
      <c r="AP274" s="113"/>
      <c r="AZ274" s="113"/>
      <c r="BA274" s="113"/>
      <c r="BJ274" s="113"/>
      <c r="BT274" s="113"/>
      <c r="CD274" s="113"/>
      <c r="CN274" s="113"/>
      <c r="CX274" s="113"/>
      <c r="DH274" s="113"/>
      <c r="DR274" s="113"/>
      <c r="EB274" s="113"/>
      <c r="EL274" s="113"/>
      <c r="EV274" s="113"/>
      <c r="FF274" s="113"/>
      <c r="FP274" s="113"/>
      <c r="FZ274" s="113"/>
      <c r="GJ274" s="113"/>
      <c r="GT274" s="113"/>
      <c r="HD274" s="113"/>
      <c r="HN274" s="113"/>
      <c r="HX274" s="113"/>
    </row>
    <row xmlns:x14ac="http://schemas.microsoft.com/office/spreadsheetml/2009/9/ac" r="275" s="3" customFormat="true" x14ac:dyDescent="0.25">
      <c r="A275" s="376"/>
      <c r="B275" s="113"/>
      <c r="L275" s="113"/>
      <c r="V275" s="113"/>
      <c r="AF275" s="113"/>
      <c r="AP275" s="113"/>
      <c r="AZ275" s="113"/>
      <c r="BA275" s="113"/>
      <c r="BJ275" s="113"/>
      <c r="BT275" s="113"/>
      <c r="CD275" s="113"/>
      <c r="CN275" s="113"/>
      <c r="CX275" s="113"/>
      <c r="DH275" s="113"/>
      <c r="DR275" s="113"/>
      <c r="EB275" s="113"/>
      <c r="EL275" s="113"/>
      <c r="EV275" s="113"/>
      <c r="FF275" s="113"/>
      <c r="FP275" s="113"/>
      <c r="FZ275" s="113"/>
      <c r="GJ275" s="113"/>
      <c r="GT275" s="113"/>
      <c r="HD275" s="113"/>
      <c r="HN275" s="113"/>
      <c r="HX275" s="113"/>
    </row>
    <row xmlns:x14ac="http://schemas.microsoft.com/office/spreadsheetml/2009/9/ac" r="276" s="3" customFormat="true" x14ac:dyDescent="0.25">
      <c r="A276" s="376"/>
      <c r="B276" s="113"/>
      <c r="L276" s="113"/>
      <c r="V276" s="113"/>
      <c r="AF276" s="113"/>
      <c r="AP276" s="113"/>
      <c r="AZ276" s="113"/>
      <c r="BA276" s="113"/>
      <c r="BJ276" s="113"/>
      <c r="BT276" s="113"/>
      <c r="CD276" s="113"/>
      <c r="CN276" s="113"/>
      <c r="CX276" s="113"/>
      <c r="DH276" s="113"/>
      <c r="DR276" s="113"/>
      <c r="EB276" s="113"/>
      <c r="EL276" s="113"/>
      <c r="EV276" s="113"/>
      <c r="FF276" s="113"/>
      <c r="FP276" s="113"/>
      <c r="FZ276" s="113"/>
      <c r="GJ276" s="113"/>
      <c r="GT276" s="113"/>
      <c r="HD276" s="113"/>
      <c r="HN276" s="113"/>
      <c r="HX276" s="113"/>
    </row>
    <row xmlns:x14ac="http://schemas.microsoft.com/office/spreadsheetml/2009/9/ac" r="277" s="3" customFormat="true" x14ac:dyDescent="0.25">
      <c r="A277" s="376"/>
      <c r="B277" s="113"/>
      <c r="L277" s="113"/>
      <c r="V277" s="113"/>
      <c r="AF277" s="113"/>
      <c r="AP277" s="113"/>
      <c r="AZ277" s="113"/>
      <c r="BA277" s="113"/>
      <c r="BJ277" s="113"/>
      <c r="BT277" s="113"/>
      <c r="CD277" s="113"/>
      <c r="CN277" s="113"/>
      <c r="CX277" s="113"/>
      <c r="DH277" s="113"/>
      <c r="DR277" s="113"/>
      <c r="EB277" s="113"/>
      <c r="EL277" s="113"/>
      <c r="EV277" s="113"/>
      <c r="FF277" s="113"/>
      <c r="FP277" s="113"/>
      <c r="FZ277" s="113"/>
      <c r="GJ277" s="113"/>
      <c r="GT277" s="113"/>
      <c r="HD277" s="113"/>
      <c r="HN277" s="113"/>
      <c r="HX277" s="113"/>
    </row>
    <row xmlns:x14ac="http://schemas.microsoft.com/office/spreadsheetml/2009/9/ac" r="278" s="3" customFormat="true" x14ac:dyDescent="0.25">
      <c r="A278" s="376"/>
      <c r="B278" s="113"/>
      <c r="L278" s="113"/>
      <c r="V278" s="113"/>
      <c r="AF278" s="113"/>
      <c r="AP278" s="113"/>
      <c r="AZ278" s="113"/>
      <c r="BA278" s="113"/>
      <c r="BJ278" s="113"/>
      <c r="BT278" s="113"/>
      <c r="CD278" s="113"/>
      <c r="CN278" s="113"/>
      <c r="CX278" s="113"/>
      <c r="DH278" s="113"/>
      <c r="DR278" s="113"/>
      <c r="EB278" s="113"/>
      <c r="EL278" s="113"/>
      <c r="EV278" s="113"/>
      <c r="FF278" s="113"/>
      <c r="FP278" s="113"/>
      <c r="FZ278" s="113"/>
      <c r="GJ278" s="113"/>
      <c r="GT278" s="113"/>
      <c r="HD278" s="113"/>
      <c r="HN278" s="113"/>
      <c r="HX278" s="113"/>
    </row>
    <row xmlns:x14ac="http://schemas.microsoft.com/office/spreadsheetml/2009/9/ac" r="279" s="3" customFormat="true" x14ac:dyDescent="0.25">
      <c r="A279" s="376"/>
      <c r="B279" s="113"/>
      <c r="L279" s="113"/>
      <c r="V279" s="113"/>
      <c r="AF279" s="113"/>
      <c r="AP279" s="113"/>
      <c r="AZ279" s="113"/>
      <c r="BA279" s="113"/>
      <c r="BJ279" s="113"/>
      <c r="BT279" s="113"/>
      <c r="CD279" s="113"/>
      <c r="CN279" s="113"/>
      <c r="CX279" s="113"/>
      <c r="DH279" s="113"/>
      <c r="DR279" s="113"/>
      <c r="EB279" s="113"/>
      <c r="EL279" s="113"/>
      <c r="EV279" s="113"/>
      <c r="FF279" s="113"/>
      <c r="FP279" s="113"/>
      <c r="FZ279" s="113"/>
      <c r="GJ279" s="113"/>
      <c r="GT279" s="113"/>
      <c r="HD279" s="113"/>
      <c r="HN279" s="113"/>
      <c r="HX279" s="113"/>
    </row>
    <row xmlns:x14ac="http://schemas.microsoft.com/office/spreadsheetml/2009/9/ac" r="280" s="3" customFormat="true" x14ac:dyDescent="0.25">
      <c r="A280" s="376"/>
      <c r="B280" s="113"/>
      <c r="L280" s="113"/>
      <c r="V280" s="113"/>
      <c r="AF280" s="113"/>
      <c r="AP280" s="113"/>
      <c r="AZ280" s="113"/>
      <c r="BA280" s="113"/>
      <c r="BJ280" s="113"/>
      <c r="BT280" s="113"/>
      <c r="CD280" s="113"/>
      <c r="CN280" s="113"/>
      <c r="CX280" s="113"/>
      <c r="DH280" s="113"/>
      <c r="DR280" s="113"/>
      <c r="EB280" s="113"/>
      <c r="EL280" s="113"/>
      <c r="EV280" s="113"/>
      <c r="FF280" s="113"/>
      <c r="FP280" s="113"/>
      <c r="FZ280" s="113"/>
      <c r="GJ280" s="113"/>
      <c r="GT280" s="113"/>
      <c r="HD280" s="113"/>
      <c r="HN280" s="113"/>
      <c r="HX280" s="113"/>
    </row>
    <row xmlns:x14ac="http://schemas.microsoft.com/office/spreadsheetml/2009/9/ac" r="281" s="3" customFormat="true" x14ac:dyDescent="0.25">
      <c r="A281" s="376"/>
      <c r="B281" s="113"/>
      <c r="L281" s="113"/>
      <c r="V281" s="113"/>
      <c r="AF281" s="113"/>
      <c r="AP281" s="113"/>
      <c r="AZ281" s="113"/>
      <c r="BA281" s="113"/>
      <c r="BJ281" s="113"/>
      <c r="BT281" s="113"/>
      <c r="CD281" s="113"/>
      <c r="CN281" s="113"/>
      <c r="CX281" s="113"/>
      <c r="DH281" s="113"/>
      <c r="DR281" s="113"/>
      <c r="EB281" s="113"/>
      <c r="EL281" s="113"/>
      <c r="EV281" s="113"/>
      <c r="FF281" s="113"/>
      <c r="FP281" s="113"/>
      <c r="FZ281" s="113"/>
      <c r="GJ281" s="113"/>
      <c r="GT281" s="113"/>
      <c r="HD281" s="113"/>
      <c r="HN281" s="113"/>
      <c r="HX281" s="113"/>
    </row>
    <row xmlns:x14ac="http://schemas.microsoft.com/office/spreadsheetml/2009/9/ac" r="282" s="3" customFormat="true" x14ac:dyDescent="0.25">
      <c r="A282" s="376"/>
      <c r="B282" s="113"/>
      <c r="L282" s="113"/>
      <c r="V282" s="113"/>
      <c r="AF282" s="113"/>
      <c r="AP282" s="113"/>
      <c r="AZ282" s="113"/>
      <c r="BA282" s="113"/>
      <c r="BJ282" s="113"/>
      <c r="BT282" s="113"/>
      <c r="CD282" s="113"/>
      <c r="CN282" s="113"/>
      <c r="CX282" s="113"/>
      <c r="DH282" s="113"/>
      <c r="DR282" s="113"/>
      <c r="EB282" s="113"/>
      <c r="EL282" s="113"/>
      <c r="EV282" s="113"/>
      <c r="FF282" s="113"/>
      <c r="FP282" s="113"/>
      <c r="FZ282" s="113"/>
      <c r="GJ282" s="113"/>
      <c r="GT282" s="113"/>
      <c r="HD282" s="113"/>
      <c r="HN282" s="113"/>
      <c r="HX282" s="113"/>
    </row>
    <row xmlns:x14ac="http://schemas.microsoft.com/office/spreadsheetml/2009/9/ac" r="283" s="3" customFormat="true" x14ac:dyDescent="0.25">
      <c r="A283" s="376"/>
      <c r="B283" s="113"/>
      <c r="L283" s="113"/>
      <c r="V283" s="113"/>
      <c r="AF283" s="113"/>
      <c r="AP283" s="113"/>
      <c r="AZ283" s="113"/>
      <c r="BA283" s="113"/>
      <c r="BJ283" s="113"/>
      <c r="BT283" s="113"/>
      <c r="CD283" s="113"/>
      <c r="CN283" s="113"/>
      <c r="CX283" s="113"/>
      <c r="DH283" s="113"/>
      <c r="DR283" s="113"/>
      <c r="EB283" s="113"/>
      <c r="EL283" s="113"/>
      <c r="EV283" s="113"/>
      <c r="FF283" s="113"/>
      <c r="FP283" s="113"/>
      <c r="FZ283" s="113"/>
      <c r="GJ283" s="113"/>
      <c r="GT283" s="113"/>
      <c r="HD283" s="113"/>
      <c r="HN283" s="113"/>
      <c r="HX283" s="113"/>
    </row>
    <row xmlns:x14ac="http://schemas.microsoft.com/office/spreadsheetml/2009/9/ac" r="284" s="3" customFormat="true" x14ac:dyDescent="0.25">
      <c r="A284" s="376"/>
      <c r="B284" s="113"/>
      <c r="L284" s="113"/>
      <c r="V284" s="113"/>
      <c r="AF284" s="113"/>
      <c r="AP284" s="113"/>
      <c r="AZ284" s="113"/>
      <c r="BA284" s="113"/>
      <c r="BJ284" s="113"/>
      <c r="BT284" s="113"/>
      <c r="CD284" s="113"/>
      <c r="CN284" s="113"/>
      <c r="CX284" s="113"/>
      <c r="DH284" s="113"/>
      <c r="DR284" s="113"/>
      <c r="EB284" s="113"/>
      <c r="EL284" s="113"/>
      <c r="EV284" s="113"/>
      <c r="FF284" s="113"/>
      <c r="FP284" s="113"/>
      <c r="FZ284" s="113"/>
      <c r="GJ284" s="113"/>
      <c r="GT284" s="113"/>
      <c r="HD284" s="113"/>
      <c r="HN284" s="113"/>
      <c r="HX284" s="113"/>
    </row>
    <row xmlns:x14ac="http://schemas.microsoft.com/office/spreadsheetml/2009/9/ac" r="285" s="3" customFormat="true" x14ac:dyDescent="0.25">
      <c r="A285" s="376"/>
      <c r="B285" s="113"/>
      <c r="L285" s="113"/>
      <c r="V285" s="113"/>
      <c r="AF285" s="113"/>
      <c r="AP285" s="113"/>
      <c r="AZ285" s="113"/>
      <c r="BA285" s="113"/>
      <c r="BJ285" s="113"/>
      <c r="BT285" s="113"/>
      <c r="CD285" s="113"/>
      <c r="CN285" s="113"/>
      <c r="CX285" s="113"/>
      <c r="DH285" s="113"/>
      <c r="DR285" s="113"/>
      <c r="EB285" s="113"/>
      <c r="EL285" s="113"/>
      <c r="EV285" s="113"/>
      <c r="FF285" s="113"/>
      <c r="FP285" s="113"/>
      <c r="FZ285" s="113"/>
      <c r="GJ285" s="113"/>
      <c r="GT285" s="113"/>
      <c r="HD285" s="113"/>
      <c r="HN285" s="113"/>
      <c r="HX285" s="113"/>
    </row>
    <row xmlns:x14ac="http://schemas.microsoft.com/office/spreadsheetml/2009/9/ac" r="286" s="3" customFormat="true" x14ac:dyDescent="0.25">
      <c r="A286" s="376"/>
      <c r="B286" s="113"/>
      <c r="L286" s="113"/>
      <c r="V286" s="113"/>
      <c r="AF286" s="113"/>
      <c r="AP286" s="113"/>
      <c r="AZ286" s="113"/>
      <c r="BA286" s="113"/>
      <c r="BJ286" s="113"/>
      <c r="BT286" s="113"/>
      <c r="CD286" s="113"/>
      <c r="CN286" s="113"/>
      <c r="CX286" s="113"/>
      <c r="DH286" s="113"/>
      <c r="DR286" s="113"/>
      <c r="EB286" s="113"/>
      <c r="EL286" s="113"/>
      <c r="EV286" s="113"/>
      <c r="FF286" s="113"/>
      <c r="FP286" s="113"/>
      <c r="FZ286" s="113"/>
      <c r="GJ286" s="113"/>
      <c r="GT286" s="113"/>
      <c r="HD286" s="113"/>
      <c r="HN286" s="113"/>
      <c r="HX286" s="113"/>
    </row>
    <row xmlns:x14ac="http://schemas.microsoft.com/office/spreadsheetml/2009/9/ac" r="287" s="3" customFormat="true" x14ac:dyDescent="0.25">
      <c r="A287" s="376"/>
      <c r="B287" s="113"/>
      <c r="L287" s="113"/>
      <c r="V287" s="113"/>
      <c r="AF287" s="113"/>
      <c r="AP287" s="113"/>
      <c r="AZ287" s="113"/>
      <c r="BA287" s="113"/>
      <c r="BJ287" s="113"/>
      <c r="BT287" s="113"/>
      <c r="CD287" s="113"/>
      <c r="CN287" s="113"/>
      <c r="CX287" s="113"/>
      <c r="DH287" s="113"/>
      <c r="DR287" s="113"/>
      <c r="EB287" s="113"/>
      <c r="EL287" s="113"/>
      <c r="EV287" s="113"/>
      <c r="FF287" s="113"/>
      <c r="FP287" s="113"/>
      <c r="FZ287" s="113"/>
      <c r="GJ287" s="113"/>
      <c r="GT287" s="113"/>
      <c r="HD287" s="113"/>
      <c r="HN287" s="113"/>
      <c r="HX287" s="113"/>
    </row>
    <row xmlns:x14ac="http://schemas.microsoft.com/office/spreadsheetml/2009/9/ac" r="288" s="3" customFormat="true" x14ac:dyDescent="0.25">
      <c r="A288" s="376"/>
      <c r="B288" s="113"/>
      <c r="L288" s="113"/>
      <c r="V288" s="113"/>
      <c r="AF288" s="113"/>
      <c r="AP288" s="113"/>
      <c r="AZ288" s="113"/>
      <c r="BA288" s="113"/>
      <c r="BJ288" s="113"/>
      <c r="BT288" s="113"/>
      <c r="CD288" s="113"/>
      <c r="CN288" s="113"/>
      <c r="CX288" s="113"/>
      <c r="DH288" s="113"/>
      <c r="DR288" s="113"/>
      <c r="EB288" s="113"/>
      <c r="EL288" s="113"/>
      <c r="EV288" s="113"/>
      <c r="FF288" s="113"/>
      <c r="FP288" s="113"/>
      <c r="FZ288" s="113"/>
      <c r="GJ288" s="113"/>
      <c r="GT288" s="113"/>
      <c r="HD288" s="113"/>
      <c r="HN288" s="113"/>
      <c r="HX288" s="113"/>
    </row>
    <row xmlns:x14ac="http://schemas.microsoft.com/office/spreadsheetml/2009/9/ac" r="289" s="3" customFormat="true" x14ac:dyDescent="0.25">
      <c r="A289" s="376"/>
      <c r="B289" s="113"/>
      <c r="L289" s="113"/>
      <c r="V289" s="113"/>
      <c r="AF289" s="113"/>
      <c r="AP289" s="113"/>
      <c r="AZ289" s="113"/>
      <c r="BA289" s="113"/>
      <c r="BJ289" s="113"/>
      <c r="BT289" s="113"/>
      <c r="CD289" s="113"/>
      <c r="CN289" s="113"/>
      <c r="CX289" s="113"/>
      <c r="DH289" s="113"/>
      <c r="DR289" s="113"/>
      <c r="EB289" s="113"/>
      <c r="EL289" s="113"/>
      <c r="EV289" s="113"/>
      <c r="FF289" s="113"/>
      <c r="FP289" s="113"/>
      <c r="FZ289" s="113"/>
      <c r="GJ289" s="113"/>
      <c r="GT289" s="113"/>
      <c r="HD289" s="113"/>
      <c r="HN289" s="113"/>
      <c r="HX289" s="113"/>
    </row>
    <row xmlns:x14ac="http://schemas.microsoft.com/office/spreadsheetml/2009/9/ac" r="290" s="3" customFormat="true" x14ac:dyDescent="0.25">
      <c r="A290" s="376"/>
      <c r="B290" s="113"/>
      <c r="L290" s="113"/>
      <c r="V290" s="113"/>
      <c r="AF290" s="113"/>
      <c r="AP290" s="113"/>
      <c r="AZ290" s="113"/>
      <c r="BA290" s="113"/>
      <c r="BJ290" s="113"/>
      <c r="BT290" s="113"/>
      <c r="CD290" s="113"/>
      <c r="CN290" s="113"/>
      <c r="CX290" s="113"/>
      <c r="DH290" s="113"/>
      <c r="DR290" s="113"/>
      <c r="EB290" s="113"/>
      <c r="EL290" s="113"/>
      <c r="EV290" s="113"/>
      <c r="FF290" s="113"/>
      <c r="FP290" s="113"/>
      <c r="FZ290" s="113"/>
      <c r="GJ290" s="113"/>
      <c r="GT290" s="113"/>
      <c r="HD290" s="113"/>
      <c r="HN290" s="113"/>
      <c r="HX290" s="113"/>
    </row>
    <row xmlns:x14ac="http://schemas.microsoft.com/office/spreadsheetml/2009/9/ac" r="291" s="3" customFormat="true" x14ac:dyDescent="0.25">
      <c r="A291" s="376"/>
      <c r="B291" s="113"/>
      <c r="L291" s="113"/>
      <c r="V291" s="113"/>
      <c r="AF291" s="113"/>
      <c r="AP291" s="113"/>
      <c r="AZ291" s="113"/>
      <c r="BA291" s="113"/>
      <c r="BJ291" s="113"/>
      <c r="BT291" s="113"/>
      <c r="CD291" s="113"/>
      <c r="CN291" s="113"/>
      <c r="CX291" s="113"/>
      <c r="DH291" s="113"/>
      <c r="DR291" s="113"/>
      <c r="EB291" s="113"/>
      <c r="EL291" s="113"/>
      <c r="EV291" s="113"/>
      <c r="FF291" s="113"/>
      <c r="FP291" s="113"/>
      <c r="FZ291" s="113"/>
      <c r="GJ291" s="113"/>
      <c r="GT291" s="113"/>
      <c r="HD291" s="113"/>
      <c r="HN291" s="113"/>
      <c r="HX291" s="113"/>
    </row>
    <row xmlns:x14ac="http://schemas.microsoft.com/office/spreadsheetml/2009/9/ac" r="292" s="3" customFormat="true" x14ac:dyDescent="0.25">
      <c r="A292" s="376"/>
      <c r="B292" s="113"/>
      <c r="L292" s="113"/>
      <c r="V292" s="113"/>
      <c r="AF292" s="113"/>
      <c r="AP292" s="113"/>
      <c r="AZ292" s="113"/>
      <c r="BA292" s="113"/>
      <c r="BJ292" s="113"/>
      <c r="BT292" s="113"/>
      <c r="CD292" s="113"/>
      <c r="CN292" s="113"/>
      <c r="CX292" s="113"/>
      <c r="DH292" s="113"/>
      <c r="DR292" s="113"/>
      <c r="EB292" s="113"/>
      <c r="EL292" s="113"/>
      <c r="EV292" s="113"/>
      <c r="FF292" s="113"/>
      <c r="FP292" s="113"/>
      <c r="FZ292" s="113"/>
      <c r="GJ292" s="113"/>
      <c r="GT292" s="113"/>
      <c r="HD292" s="113"/>
      <c r="HN292" s="113"/>
      <c r="HX292" s="113"/>
    </row>
    <row xmlns:x14ac="http://schemas.microsoft.com/office/spreadsheetml/2009/9/ac" r="293" s="3" customFormat="true" x14ac:dyDescent="0.25">
      <c r="A293" s="376"/>
      <c r="B293" s="113"/>
      <c r="L293" s="113"/>
      <c r="V293" s="113"/>
      <c r="AF293" s="113"/>
      <c r="AP293" s="113"/>
      <c r="AZ293" s="113"/>
      <c r="BA293" s="113"/>
      <c r="BJ293" s="113"/>
      <c r="BT293" s="113"/>
      <c r="CD293" s="113"/>
      <c r="CN293" s="113"/>
      <c r="CX293" s="113"/>
      <c r="DH293" s="113"/>
      <c r="DR293" s="113"/>
      <c r="EB293" s="113"/>
      <c r="EL293" s="113"/>
      <c r="EV293" s="113"/>
      <c r="FF293" s="113"/>
      <c r="FP293" s="113"/>
      <c r="FZ293" s="113"/>
      <c r="GJ293" s="113"/>
      <c r="GT293" s="113"/>
      <c r="HD293" s="113"/>
      <c r="HN293" s="113"/>
      <c r="HX293" s="113"/>
    </row>
    <row xmlns:x14ac="http://schemas.microsoft.com/office/spreadsheetml/2009/9/ac" r="294" s="3" customFormat="true" x14ac:dyDescent="0.25">
      <c r="A294" s="376"/>
      <c r="B294" s="113"/>
      <c r="L294" s="113"/>
      <c r="V294" s="113"/>
      <c r="AF294" s="113"/>
      <c r="AP294" s="113"/>
      <c r="AZ294" s="113"/>
      <c r="BA294" s="113"/>
      <c r="BJ294" s="113"/>
      <c r="BT294" s="113"/>
      <c r="CD294" s="113"/>
      <c r="CN294" s="113"/>
      <c r="CX294" s="113"/>
      <c r="DH294" s="113"/>
      <c r="DR294" s="113"/>
      <c r="EB294" s="113"/>
      <c r="EL294" s="113"/>
      <c r="EV294" s="113"/>
      <c r="FF294" s="113"/>
      <c r="FP294" s="113"/>
      <c r="FZ294" s="113"/>
      <c r="GJ294" s="113"/>
      <c r="GT294" s="113"/>
      <c r="HD294" s="113"/>
      <c r="HN294" s="113"/>
      <c r="HX294" s="113"/>
    </row>
    <row xmlns:x14ac="http://schemas.microsoft.com/office/spreadsheetml/2009/9/ac" r="295" s="3" customFormat="true" x14ac:dyDescent="0.25">
      <c r="A295" s="376"/>
      <c r="B295" s="113"/>
      <c r="L295" s="113"/>
      <c r="V295" s="113"/>
      <c r="AF295" s="113"/>
      <c r="AP295" s="113"/>
      <c r="AZ295" s="113"/>
      <c r="BA295" s="113"/>
      <c r="BJ295" s="113"/>
      <c r="BT295" s="113"/>
      <c r="CD295" s="113"/>
      <c r="CN295" s="113"/>
      <c r="CX295" s="113"/>
      <c r="DH295" s="113"/>
      <c r="DR295" s="113"/>
      <c r="EB295" s="113"/>
      <c r="EL295" s="113"/>
      <c r="EV295" s="113"/>
      <c r="FF295" s="113"/>
      <c r="FP295" s="113"/>
      <c r="FZ295" s="113"/>
      <c r="GJ295" s="113"/>
      <c r="GT295" s="113"/>
      <c r="HD295" s="113"/>
      <c r="HN295" s="113"/>
      <c r="HX295" s="113"/>
    </row>
    <row xmlns:x14ac="http://schemas.microsoft.com/office/spreadsheetml/2009/9/ac" r="296" s="3" customFormat="true" x14ac:dyDescent="0.25">
      <c r="A296" s="376"/>
      <c r="B296" s="113"/>
      <c r="L296" s="113"/>
      <c r="V296" s="113"/>
      <c r="AF296" s="113"/>
      <c r="AP296" s="113"/>
      <c r="AZ296" s="113"/>
      <c r="BA296" s="113"/>
      <c r="BJ296" s="113"/>
      <c r="BT296" s="113"/>
      <c r="CD296" s="113"/>
      <c r="CN296" s="113"/>
      <c r="CX296" s="113"/>
      <c r="DH296" s="113"/>
      <c r="DR296" s="113"/>
      <c r="EB296" s="113"/>
      <c r="EL296" s="113"/>
      <c r="EV296" s="113"/>
      <c r="FF296" s="113"/>
      <c r="FP296" s="113"/>
      <c r="FZ296" s="113"/>
      <c r="GJ296" s="113"/>
      <c r="GT296" s="113"/>
      <c r="HD296" s="113"/>
      <c r="HN296" s="113"/>
      <c r="HX296" s="113"/>
    </row>
    <row xmlns:x14ac="http://schemas.microsoft.com/office/spreadsheetml/2009/9/ac" r="297" s="3" customFormat="true" x14ac:dyDescent="0.25">
      <c r="A297" s="376"/>
      <c r="B297" s="113"/>
      <c r="L297" s="113"/>
      <c r="V297" s="113"/>
      <c r="AF297" s="113"/>
      <c r="AP297" s="113"/>
      <c r="AZ297" s="113"/>
      <c r="BA297" s="113"/>
      <c r="BJ297" s="113"/>
      <c r="BT297" s="113"/>
      <c r="CD297" s="113"/>
      <c r="CN297" s="113"/>
      <c r="CX297" s="113"/>
      <c r="DH297" s="113"/>
      <c r="DR297" s="113"/>
      <c r="EB297" s="113"/>
      <c r="EL297" s="113"/>
      <c r="EV297" s="113"/>
      <c r="FF297" s="113"/>
      <c r="FP297" s="113"/>
      <c r="FZ297" s="113"/>
      <c r="GJ297" s="113"/>
      <c r="GT297" s="113"/>
      <c r="HD297" s="113"/>
      <c r="HN297" s="113"/>
      <c r="HX297" s="113"/>
    </row>
    <row xmlns:x14ac="http://schemas.microsoft.com/office/spreadsheetml/2009/9/ac" r="298" s="3" customFormat="true" x14ac:dyDescent="0.25">
      <c r="A298" s="376"/>
      <c r="B298" s="113"/>
      <c r="L298" s="113"/>
      <c r="V298" s="113"/>
      <c r="AF298" s="113"/>
      <c r="AP298" s="113"/>
      <c r="AZ298" s="113"/>
      <c r="BA298" s="113"/>
      <c r="BJ298" s="113"/>
      <c r="BT298" s="113"/>
      <c r="CD298" s="113"/>
      <c r="CN298" s="113"/>
      <c r="CX298" s="113"/>
      <c r="DH298" s="113"/>
      <c r="DR298" s="113"/>
      <c r="EB298" s="113"/>
      <c r="EL298" s="113"/>
      <c r="EV298" s="113"/>
      <c r="FF298" s="113"/>
      <c r="FP298" s="113"/>
      <c r="FZ298" s="113"/>
      <c r="GJ298" s="113"/>
      <c r="GT298" s="113"/>
      <c r="HD298" s="113"/>
      <c r="HN298" s="113"/>
      <c r="HX298" s="113"/>
    </row>
    <row xmlns:x14ac="http://schemas.microsoft.com/office/spreadsheetml/2009/9/ac" r="299" s="3" customFormat="true" x14ac:dyDescent="0.25">
      <c r="A299" s="376"/>
      <c r="B299" s="113"/>
      <c r="L299" s="113"/>
      <c r="V299" s="113"/>
      <c r="AF299" s="113"/>
      <c r="AP299" s="113"/>
      <c r="AZ299" s="113"/>
      <c r="BA299" s="113"/>
      <c r="BJ299" s="113"/>
      <c r="BT299" s="113"/>
      <c r="CD299" s="113"/>
      <c r="CN299" s="113"/>
      <c r="CX299" s="113"/>
      <c r="DH299" s="113"/>
      <c r="DR299" s="113"/>
      <c r="EB299" s="113"/>
      <c r="EL299" s="113"/>
      <c r="EV299" s="113"/>
      <c r="FF299" s="113"/>
      <c r="FP299" s="113"/>
      <c r="FZ299" s="113"/>
      <c r="GJ299" s="113"/>
      <c r="GT299" s="113"/>
      <c r="HD299" s="113"/>
      <c r="HN299" s="113"/>
      <c r="HX299" s="113"/>
    </row>
    <row xmlns:x14ac="http://schemas.microsoft.com/office/spreadsheetml/2009/9/ac" r="300" s="3" customFormat="true" x14ac:dyDescent="0.25">
      <c r="A300" s="376"/>
      <c r="B300" s="113"/>
      <c r="L300" s="113"/>
      <c r="V300" s="113"/>
      <c r="AF300" s="113"/>
      <c r="AP300" s="113"/>
      <c r="AZ300" s="113"/>
      <c r="BA300" s="113"/>
      <c r="BJ300" s="113"/>
      <c r="BT300" s="113"/>
      <c r="CD300" s="113"/>
      <c r="CN300" s="113"/>
      <c r="CX300" s="113"/>
      <c r="DH300" s="113"/>
      <c r="DR300" s="113"/>
      <c r="EB300" s="113"/>
      <c r="EL300" s="113"/>
      <c r="EV300" s="113"/>
      <c r="FF300" s="113"/>
      <c r="FP300" s="113"/>
      <c r="FZ300" s="113"/>
      <c r="GJ300" s="113"/>
      <c r="GT300" s="113"/>
      <c r="HD300" s="113"/>
      <c r="HN300" s="113"/>
      <c r="HX300" s="113"/>
    </row>
    <row xmlns:x14ac="http://schemas.microsoft.com/office/spreadsheetml/2009/9/ac" r="301" s="3" customFormat="true" x14ac:dyDescent="0.25">
      <c r="A301" s="376"/>
      <c r="B301" s="113"/>
      <c r="L301" s="113"/>
      <c r="V301" s="113"/>
      <c r="AF301" s="113"/>
      <c r="AP301" s="113"/>
      <c r="AZ301" s="113"/>
      <c r="BA301" s="113"/>
      <c r="BJ301" s="113"/>
      <c r="BT301" s="113"/>
      <c r="CD301" s="113"/>
      <c r="CN301" s="113"/>
      <c r="CX301" s="113"/>
      <c r="DH301" s="113"/>
      <c r="DR301" s="113"/>
      <c r="EB301" s="113"/>
      <c r="EL301" s="113"/>
      <c r="EV301" s="113"/>
      <c r="FF301" s="113"/>
      <c r="FP301" s="113"/>
      <c r="FZ301" s="113"/>
      <c r="GJ301" s="113"/>
      <c r="GT301" s="113"/>
      <c r="HD301" s="113"/>
      <c r="HN301" s="113"/>
      <c r="HX301" s="113"/>
    </row>
    <row xmlns:x14ac="http://schemas.microsoft.com/office/spreadsheetml/2009/9/ac" r="302" s="3" customFormat="true" x14ac:dyDescent="0.25">
      <c r="A302" s="376"/>
      <c r="B302" s="113"/>
      <c r="L302" s="113"/>
      <c r="V302" s="113"/>
      <c r="AF302" s="113"/>
      <c r="AP302" s="113"/>
      <c r="AZ302" s="113"/>
      <c r="BA302" s="113"/>
      <c r="BJ302" s="113"/>
      <c r="BT302" s="113"/>
      <c r="CD302" s="113"/>
      <c r="CN302" s="113"/>
      <c r="CX302" s="113"/>
      <c r="DH302" s="113"/>
      <c r="DR302" s="113"/>
      <c r="EB302" s="113"/>
      <c r="EL302" s="113"/>
      <c r="EV302" s="113"/>
      <c r="FF302" s="113"/>
      <c r="FP302" s="113"/>
      <c r="FZ302" s="113"/>
      <c r="GJ302" s="113"/>
      <c r="GT302" s="113"/>
      <c r="HD302" s="113"/>
      <c r="HN302" s="113"/>
      <c r="HX302" s="113"/>
    </row>
    <row xmlns:x14ac="http://schemas.microsoft.com/office/spreadsheetml/2009/9/ac" r="303" s="3" customFormat="true" x14ac:dyDescent="0.25">
      <c r="A303" s="376"/>
      <c r="B303" s="113"/>
      <c r="L303" s="113"/>
      <c r="V303" s="113"/>
      <c r="AF303" s="113"/>
      <c r="AP303" s="113"/>
      <c r="AZ303" s="113"/>
      <c r="BA303" s="113"/>
      <c r="BJ303" s="113"/>
      <c r="BT303" s="113"/>
      <c r="CD303" s="113"/>
      <c r="CN303" s="113"/>
      <c r="CX303" s="113"/>
      <c r="DH303" s="113"/>
      <c r="DR303" s="113"/>
      <c r="EB303" s="113"/>
      <c r="EL303" s="113"/>
      <c r="EV303" s="113"/>
      <c r="FF303" s="113"/>
      <c r="FP303" s="113"/>
      <c r="FZ303" s="113"/>
      <c r="GJ303" s="113"/>
      <c r="GT303" s="113"/>
      <c r="HD303" s="113"/>
      <c r="HN303" s="113"/>
      <c r="HX303" s="113"/>
    </row>
    <row xmlns:x14ac="http://schemas.microsoft.com/office/spreadsheetml/2009/9/ac" r="304" s="3" customFormat="true" x14ac:dyDescent="0.25">
      <c r="A304" s="376"/>
      <c r="B304" s="113"/>
      <c r="L304" s="113"/>
      <c r="V304" s="113"/>
      <c r="AF304" s="113"/>
      <c r="AP304" s="113"/>
      <c r="AZ304" s="113"/>
      <c r="BA304" s="113"/>
      <c r="BJ304" s="113"/>
      <c r="BT304" s="113"/>
      <c r="CD304" s="113"/>
      <c r="CN304" s="113"/>
      <c r="CX304" s="113"/>
      <c r="DH304" s="113"/>
      <c r="DR304" s="113"/>
      <c r="EB304" s="113"/>
      <c r="EL304" s="113"/>
      <c r="EV304" s="113"/>
      <c r="FF304" s="113"/>
      <c r="FP304" s="113"/>
      <c r="FZ304" s="113"/>
      <c r="GJ304" s="113"/>
      <c r="GT304" s="113"/>
      <c r="HD304" s="113"/>
      <c r="HN304" s="113"/>
      <c r="HX304" s="113"/>
    </row>
    <row xmlns:x14ac="http://schemas.microsoft.com/office/spreadsheetml/2009/9/ac" r="305" s="3" customFormat="true" x14ac:dyDescent="0.25">
      <c r="A305" s="376"/>
      <c r="B305" s="113"/>
      <c r="L305" s="113"/>
      <c r="V305" s="113"/>
      <c r="AF305" s="113"/>
      <c r="AP305" s="113"/>
      <c r="AZ305" s="113"/>
      <c r="BA305" s="113"/>
      <c r="BJ305" s="113"/>
      <c r="BT305" s="113"/>
      <c r="CD305" s="113"/>
      <c r="CN305" s="113"/>
      <c r="CX305" s="113"/>
      <c r="DH305" s="113"/>
      <c r="DR305" s="113"/>
      <c r="EB305" s="113"/>
      <c r="EL305" s="113"/>
      <c r="EV305" s="113"/>
      <c r="FF305" s="113"/>
      <c r="FP305" s="113"/>
      <c r="FZ305" s="113"/>
      <c r="GJ305" s="113"/>
      <c r="GT305" s="113"/>
      <c r="HD305" s="113"/>
      <c r="HN305" s="113"/>
      <c r="HX305" s="113"/>
    </row>
    <row xmlns:x14ac="http://schemas.microsoft.com/office/spreadsheetml/2009/9/ac" r="306" s="3" customFormat="true" x14ac:dyDescent="0.25">
      <c r="A306" s="376"/>
      <c r="B306" s="113"/>
      <c r="L306" s="113"/>
      <c r="V306" s="113"/>
      <c r="AF306" s="113"/>
      <c r="AP306" s="113"/>
      <c r="AZ306" s="113"/>
      <c r="BA306" s="113"/>
      <c r="BJ306" s="113"/>
      <c r="BT306" s="113"/>
      <c r="CD306" s="113"/>
      <c r="CN306" s="113"/>
      <c r="CX306" s="113"/>
      <c r="DH306" s="113"/>
      <c r="DR306" s="113"/>
      <c r="EB306" s="113"/>
      <c r="EL306" s="113"/>
      <c r="EV306" s="113"/>
      <c r="FF306" s="113"/>
      <c r="FP306" s="113"/>
      <c r="FZ306" s="113"/>
      <c r="GJ306" s="113"/>
      <c r="GT306" s="113"/>
      <c r="HD306" s="113"/>
      <c r="HN306" s="113"/>
      <c r="HX306" s="113"/>
    </row>
    <row xmlns:x14ac="http://schemas.microsoft.com/office/spreadsheetml/2009/9/ac" r="307" s="3" customFormat="true" x14ac:dyDescent="0.25">
      <c r="A307" s="376"/>
      <c r="B307" s="113"/>
      <c r="L307" s="113"/>
      <c r="V307" s="113"/>
      <c r="AF307" s="113"/>
      <c r="AP307" s="113"/>
      <c r="AZ307" s="113"/>
      <c r="BA307" s="113"/>
      <c r="BJ307" s="113"/>
      <c r="BT307" s="113"/>
      <c r="CD307" s="113"/>
      <c r="CN307" s="113"/>
      <c r="CX307" s="113"/>
      <c r="DH307" s="113"/>
      <c r="DR307" s="113"/>
      <c r="EB307" s="113"/>
      <c r="EL307" s="113"/>
      <c r="EV307" s="113"/>
      <c r="FF307" s="113"/>
      <c r="FP307" s="113"/>
      <c r="FZ307" s="113"/>
      <c r="GJ307" s="113"/>
      <c r="GT307" s="113"/>
      <c r="HD307" s="113"/>
      <c r="HN307" s="113"/>
      <c r="HX307" s="113"/>
    </row>
    <row xmlns:x14ac="http://schemas.microsoft.com/office/spreadsheetml/2009/9/ac" r="308" s="3" customFormat="true" x14ac:dyDescent="0.25">
      <c r="A308" s="376"/>
      <c r="B308" s="113"/>
      <c r="L308" s="113"/>
      <c r="V308" s="113"/>
      <c r="AF308" s="113"/>
      <c r="AP308" s="113"/>
      <c r="AZ308" s="113"/>
      <c r="BA308" s="113"/>
      <c r="BJ308" s="113"/>
      <c r="BT308" s="113"/>
      <c r="CD308" s="113"/>
      <c r="CN308" s="113"/>
      <c r="CX308" s="113"/>
      <c r="DH308" s="113"/>
      <c r="DR308" s="113"/>
      <c r="EB308" s="113"/>
      <c r="EL308" s="113"/>
      <c r="EV308" s="113"/>
      <c r="FF308" s="113"/>
      <c r="FP308" s="113"/>
      <c r="FZ308" s="113"/>
      <c r="GJ308" s="113"/>
      <c r="GT308" s="113"/>
      <c r="HD308" s="113"/>
      <c r="HN308" s="113"/>
      <c r="HX308" s="113"/>
    </row>
    <row xmlns:x14ac="http://schemas.microsoft.com/office/spreadsheetml/2009/9/ac" r="309" s="3" customFormat="true" x14ac:dyDescent="0.25">
      <c r="A309" s="376"/>
      <c r="B309" s="113"/>
      <c r="L309" s="113"/>
      <c r="V309" s="113"/>
      <c r="AF309" s="113"/>
      <c r="AP309" s="113"/>
      <c r="AZ309" s="113"/>
      <c r="BA309" s="113"/>
      <c r="BJ309" s="113"/>
      <c r="BT309" s="113"/>
      <c r="CD309" s="113"/>
      <c r="CN309" s="113"/>
      <c r="CX309" s="113"/>
      <c r="DH309" s="113"/>
      <c r="DR309" s="113"/>
      <c r="EB309" s="113"/>
      <c r="EL309" s="113"/>
      <c r="EV309" s="113"/>
      <c r="FF309" s="113"/>
      <c r="FP309" s="113"/>
      <c r="FZ309" s="113"/>
      <c r="GJ309" s="113"/>
      <c r="GT309" s="113"/>
      <c r="HD309" s="113"/>
      <c r="HN309" s="113"/>
      <c r="HX309" s="113"/>
    </row>
    <row xmlns:x14ac="http://schemas.microsoft.com/office/spreadsheetml/2009/9/ac" r="310" s="3" customFormat="true" x14ac:dyDescent="0.25">
      <c r="A310" s="376"/>
      <c r="B310" s="113"/>
      <c r="L310" s="113"/>
      <c r="V310" s="113"/>
      <c r="AF310" s="113"/>
      <c r="AP310" s="113"/>
      <c r="AZ310" s="113"/>
      <c r="BA310" s="113"/>
      <c r="BJ310" s="113"/>
      <c r="BT310" s="113"/>
      <c r="CD310" s="113"/>
      <c r="CN310" s="113"/>
      <c r="CX310" s="113"/>
      <c r="DH310" s="113"/>
      <c r="DR310" s="113"/>
      <c r="EB310" s="113"/>
      <c r="EL310" s="113"/>
      <c r="EV310" s="113"/>
      <c r="FF310" s="113"/>
      <c r="FP310" s="113"/>
      <c r="FZ310" s="113"/>
      <c r="GJ310" s="113"/>
      <c r="GT310" s="113"/>
      <c r="HD310" s="113"/>
      <c r="HN310" s="113"/>
      <c r="HX310" s="113"/>
    </row>
    <row xmlns:x14ac="http://schemas.microsoft.com/office/spreadsheetml/2009/9/ac" r="311" s="3" customFormat="true" x14ac:dyDescent="0.25">
      <c r="A311" s="376"/>
      <c r="B311" s="113"/>
      <c r="L311" s="113"/>
      <c r="V311" s="113"/>
      <c r="AF311" s="113"/>
      <c r="AP311" s="113"/>
      <c r="AZ311" s="113"/>
      <c r="BA311" s="113"/>
      <c r="BJ311" s="113"/>
      <c r="BT311" s="113"/>
      <c r="CD311" s="113"/>
      <c r="CN311" s="113"/>
      <c r="CX311" s="113"/>
      <c r="DH311" s="113"/>
      <c r="DR311" s="113"/>
      <c r="EB311" s="113"/>
      <c r="EL311" s="113"/>
      <c r="EV311" s="113"/>
      <c r="FF311" s="113"/>
      <c r="FP311" s="113"/>
      <c r="FZ311" s="113"/>
      <c r="GJ311" s="113"/>
      <c r="GT311" s="113"/>
      <c r="HD311" s="113"/>
      <c r="HN311" s="113"/>
      <c r="HX311" s="113"/>
    </row>
    <row xmlns:x14ac="http://schemas.microsoft.com/office/spreadsheetml/2009/9/ac" r="312" s="3" customFormat="true" x14ac:dyDescent="0.25">
      <c r="A312" s="376"/>
      <c r="B312" s="113"/>
      <c r="L312" s="113"/>
      <c r="V312" s="113"/>
      <c r="AF312" s="113"/>
      <c r="AP312" s="113"/>
      <c r="AZ312" s="113"/>
      <c r="BA312" s="113"/>
      <c r="BJ312" s="113"/>
      <c r="BT312" s="113"/>
      <c r="CD312" s="113"/>
      <c r="CN312" s="113"/>
      <c r="CX312" s="113"/>
      <c r="DH312" s="113"/>
      <c r="DR312" s="113"/>
      <c r="EB312" s="113"/>
      <c r="EL312" s="113"/>
      <c r="EV312" s="113"/>
      <c r="FF312" s="113"/>
      <c r="FP312" s="113"/>
      <c r="FZ312" s="113"/>
      <c r="GJ312" s="113"/>
      <c r="GT312" s="113"/>
      <c r="HD312" s="113"/>
      <c r="HN312" s="113"/>
      <c r="HX312" s="113"/>
    </row>
    <row xmlns:x14ac="http://schemas.microsoft.com/office/spreadsheetml/2009/9/ac" r="313" s="3" customFormat="true" x14ac:dyDescent="0.25">
      <c r="A313" s="376"/>
      <c r="B313" s="113"/>
      <c r="L313" s="113"/>
      <c r="V313" s="113"/>
      <c r="AF313" s="113"/>
      <c r="AP313" s="113"/>
      <c r="AZ313" s="113"/>
      <c r="BA313" s="113"/>
      <c r="BJ313" s="113"/>
      <c r="BT313" s="113"/>
      <c r="CD313" s="113"/>
      <c r="CN313" s="113"/>
      <c r="CX313" s="113"/>
      <c r="DH313" s="113"/>
      <c r="DR313" s="113"/>
      <c r="EB313" s="113"/>
      <c r="EL313" s="113"/>
      <c r="EV313" s="113"/>
      <c r="FF313" s="113"/>
      <c r="FP313" s="113"/>
      <c r="FZ313" s="113"/>
      <c r="GJ313" s="113"/>
      <c r="GT313" s="113"/>
      <c r="HD313" s="113"/>
      <c r="HN313" s="113"/>
      <c r="HX313" s="113"/>
    </row>
    <row xmlns:x14ac="http://schemas.microsoft.com/office/spreadsheetml/2009/9/ac" r="314" s="3" customFormat="true" x14ac:dyDescent="0.25">
      <c r="A314" s="376"/>
      <c r="B314" s="113"/>
      <c r="L314" s="113"/>
      <c r="V314" s="113"/>
      <c r="AF314" s="113"/>
      <c r="AP314" s="113"/>
      <c r="AZ314" s="113"/>
      <c r="BA314" s="113"/>
      <c r="BJ314" s="113"/>
      <c r="BT314" s="113"/>
      <c r="CD314" s="113"/>
      <c r="CN314" s="113"/>
      <c r="CX314" s="113"/>
      <c r="DH314" s="113"/>
      <c r="DR314" s="113"/>
      <c r="EB314" s="113"/>
      <c r="EL314" s="113"/>
      <c r="EV314" s="113"/>
      <c r="FF314" s="113"/>
      <c r="FP314" s="113"/>
      <c r="FZ314" s="113"/>
      <c r="GJ314" s="113"/>
      <c r="GT314" s="113"/>
      <c r="HD314" s="113"/>
      <c r="HN314" s="113"/>
      <c r="HX314" s="113"/>
    </row>
    <row xmlns:x14ac="http://schemas.microsoft.com/office/spreadsheetml/2009/9/ac" r="315" s="3" customFormat="true" x14ac:dyDescent="0.25">
      <c r="A315" s="376"/>
      <c r="B315" s="113"/>
      <c r="L315" s="113"/>
      <c r="V315" s="113"/>
      <c r="AF315" s="113"/>
      <c r="AP315" s="113"/>
      <c r="AZ315" s="113"/>
      <c r="BA315" s="113"/>
      <c r="BJ315" s="113"/>
      <c r="BT315" s="113"/>
      <c r="CD315" s="113"/>
      <c r="CN315" s="113"/>
      <c r="CX315" s="113"/>
      <c r="DH315" s="113"/>
      <c r="DR315" s="113"/>
      <c r="EB315" s="113"/>
      <c r="EL315" s="113"/>
      <c r="EV315" s="113"/>
      <c r="FF315" s="113"/>
      <c r="FP315" s="113"/>
      <c r="FZ315" s="113"/>
      <c r="GJ315" s="113"/>
      <c r="GT315" s="113"/>
      <c r="HD315" s="113"/>
      <c r="HN315" s="113"/>
      <c r="HX315" s="113"/>
    </row>
    <row xmlns:x14ac="http://schemas.microsoft.com/office/spreadsheetml/2009/9/ac" r="316" s="3" customFormat="true" x14ac:dyDescent="0.25">
      <c r="A316" s="376"/>
      <c r="B316" s="113"/>
      <c r="L316" s="113"/>
      <c r="V316" s="113"/>
      <c r="AF316" s="113"/>
      <c r="AP316" s="113"/>
      <c r="AZ316" s="113"/>
      <c r="BA316" s="113"/>
      <c r="BJ316" s="113"/>
      <c r="BT316" s="113"/>
      <c r="CD316" s="113"/>
      <c r="CN316" s="113"/>
      <c r="CX316" s="113"/>
      <c r="DH316" s="113"/>
      <c r="DR316" s="113"/>
      <c r="EB316" s="113"/>
      <c r="EL316" s="113"/>
      <c r="EV316" s="113"/>
      <c r="FF316" s="113"/>
      <c r="FP316" s="113"/>
      <c r="FZ316" s="113"/>
      <c r="GJ316" s="113"/>
      <c r="GT316" s="113"/>
      <c r="HD316" s="113"/>
      <c r="HN316" s="113"/>
      <c r="HX316" s="113"/>
    </row>
    <row xmlns:x14ac="http://schemas.microsoft.com/office/spreadsheetml/2009/9/ac" r="317" s="3" customFormat="true" x14ac:dyDescent="0.25">
      <c r="A317" s="376"/>
      <c r="B317" s="113"/>
      <c r="L317" s="113"/>
      <c r="V317" s="113"/>
      <c r="AF317" s="113"/>
      <c r="AP317" s="113"/>
      <c r="AZ317" s="113"/>
      <c r="BA317" s="113"/>
      <c r="BJ317" s="113"/>
      <c r="BT317" s="113"/>
      <c r="CD317" s="113"/>
      <c r="CN317" s="113"/>
      <c r="CX317" s="113"/>
      <c r="DH317" s="113"/>
      <c r="DR317" s="113"/>
      <c r="EB317" s="113"/>
      <c r="EL317" s="113"/>
      <c r="EV317" s="113"/>
      <c r="FF317" s="113"/>
      <c r="FP317" s="113"/>
      <c r="FZ317" s="113"/>
      <c r="GJ317" s="113"/>
      <c r="GT317" s="113"/>
      <c r="HD317" s="113"/>
      <c r="HN317" s="113"/>
      <c r="HX317" s="113"/>
    </row>
    <row xmlns:x14ac="http://schemas.microsoft.com/office/spreadsheetml/2009/9/ac" r="318" s="3" customFormat="true" x14ac:dyDescent="0.25">
      <c r="A318" s="376"/>
      <c r="B318" s="113"/>
      <c r="L318" s="113"/>
      <c r="V318" s="113"/>
      <c r="AF318" s="113"/>
      <c r="AP318" s="113"/>
      <c r="AZ318" s="113"/>
      <c r="BA318" s="113"/>
      <c r="BJ318" s="113"/>
      <c r="BT318" s="113"/>
      <c r="CD318" s="113"/>
      <c r="CN318" s="113"/>
      <c r="CX318" s="113"/>
      <c r="DH318" s="113"/>
      <c r="DR318" s="113"/>
      <c r="EB318" s="113"/>
      <c r="EL318" s="113"/>
      <c r="EV318" s="113"/>
      <c r="FF318" s="113"/>
      <c r="FP318" s="113"/>
      <c r="FZ318" s="113"/>
      <c r="GJ318" s="113"/>
      <c r="GT318" s="113"/>
      <c r="HD318" s="113"/>
      <c r="HN318" s="113"/>
      <c r="HX318" s="113"/>
    </row>
    <row xmlns:x14ac="http://schemas.microsoft.com/office/spreadsheetml/2009/9/ac" r="319" s="3" customFormat="true" x14ac:dyDescent="0.25">
      <c r="A319" s="376"/>
      <c r="B319" s="113"/>
      <c r="L319" s="113"/>
      <c r="V319" s="113"/>
      <c r="AF319" s="113"/>
      <c r="AP319" s="113"/>
      <c r="AZ319" s="113"/>
      <c r="BA319" s="113"/>
      <c r="BJ319" s="113"/>
      <c r="BT319" s="113"/>
      <c r="CD319" s="113"/>
      <c r="CN319" s="113"/>
      <c r="CX319" s="113"/>
      <c r="DH319" s="113"/>
      <c r="DR319" s="113"/>
      <c r="EB319" s="113"/>
      <c r="EL319" s="113"/>
      <c r="EV319" s="113"/>
      <c r="FF319" s="113"/>
      <c r="FP319" s="113"/>
      <c r="FZ319" s="113"/>
      <c r="GJ319" s="113"/>
      <c r="GT319" s="113"/>
      <c r="HD319" s="113"/>
      <c r="HN319" s="113"/>
      <c r="HX319" s="113"/>
    </row>
    <row xmlns:x14ac="http://schemas.microsoft.com/office/spreadsheetml/2009/9/ac" r="320" s="3" customFormat="true" x14ac:dyDescent="0.25">
      <c r="A320" s="376"/>
      <c r="B320" s="113"/>
      <c r="L320" s="113"/>
      <c r="V320" s="113"/>
      <c r="AF320" s="113"/>
      <c r="AP320" s="113"/>
      <c r="AZ320" s="113"/>
      <c r="BA320" s="113"/>
      <c r="BJ320" s="113"/>
      <c r="BT320" s="113"/>
      <c r="CD320" s="113"/>
      <c r="CN320" s="113"/>
      <c r="CX320" s="113"/>
      <c r="DH320" s="113"/>
      <c r="DR320" s="113"/>
      <c r="EB320" s="113"/>
      <c r="EL320" s="113"/>
      <c r="EV320" s="113"/>
      <c r="FF320" s="113"/>
      <c r="FP320" s="113"/>
      <c r="FZ320" s="113"/>
      <c r="GJ320" s="113"/>
      <c r="GT320" s="113"/>
      <c r="HD320" s="113"/>
      <c r="HN320" s="113"/>
      <c r="HX320" s="113"/>
    </row>
    <row xmlns:x14ac="http://schemas.microsoft.com/office/spreadsheetml/2009/9/ac" r="321" s="3" customFormat="true" x14ac:dyDescent="0.25">
      <c r="A321" s="376"/>
      <c r="B321" s="113"/>
      <c r="L321" s="113"/>
      <c r="V321" s="113"/>
      <c r="AF321" s="113"/>
      <c r="AP321" s="113"/>
      <c r="AZ321" s="113"/>
      <c r="BA321" s="113"/>
      <c r="BJ321" s="113"/>
      <c r="BT321" s="113"/>
      <c r="CD321" s="113"/>
      <c r="CN321" s="113"/>
      <c r="CX321" s="113"/>
      <c r="DH321" s="113"/>
      <c r="DR321" s="113"/>
      <c r="EB321" s="113"/>
      <c r="EL321" s="113"/>
      <c r="EV321" s="113"/>
      <c r="FF321" s="113"/>
      <c r="FP321" s="113"/>
      <c r="FZ321" s="113"/>
      <c r="GJ321" s="113"/>
      <c r="GT321" s="113"/>
      <c r="HD321" s="113"/>
      <c r="HN321" s="113"/>
      <c r="HX321" s="113"/>
    </row>
    <row xmlns:x14ac="http://schemas.microsoft.com/office/spreadsheetml/2009/9/ac" r="322" s="3" customFormat="true" x14ac:dyDescent="0.25">
      <c r="A322" s="376"/>
      <c r="B322" s="113"/>
      <c r="L322" s="113"/>
      <c r="V322" s="113"/>
      <c r="AF322" s="113"/>
      <c r="AP322" s="113"/>
      <c r="AZ322" s="113"/>
      <c r="BA322" s="113"/>
      <c r="BJ322" s="113"/>
      <c r="BT322" s="113"/>
      <c r="CD322" s="113"/>
      <c r="CN322" s="113"/>
      <c r="CX322" s="113"/>
      <c r="DH322" s="113"/>
      <c r="DR322" s="113"/>
      <c r="EB322" s="113"/>
      <c r="EL322" s="113"/>
      <c r="EV322" s="113"/>
      <c r="FF322" s="113"/>
      <c r="FP322" s="113"/>
      <c r="FZ322" s="113"/>
      <c r="GJ322" s="113"/>
      <c r="GT322" s="113"/>
      <c r="HD322" s="113"/>
      <c r="HN322" s="113"/>
      <c r="HX322" s="113"/>
    </row>
    <row xmlns:x14ac="http://schemas.microsoft.com/office/spreadsheetml/2009/9/ac" r="323" s="3" customFormat="true" x14ac:dyDescent="0.25">
      <c r="A323" s="376"/>
      <c r="B323" s="113"/>
      <c r="L323" s="113"/>
      <c r="V323" s="113"/>
      <c r="AF323" s="113"/>
      <c r="AP323" s="113"/>
      <c r="AZ323" s="113"/>
      <c r="BA323" s="113"/>
      <c r="BJ323" s="113"/>
      <c r="BT323" s="113"/>
      <c r="CD323" s="113"/>
      <c r="CN323" s="113"/>
      <c r="CX323" s="113"/>
      <c r="DH323" s="113"/>
      <c r="DR323" s="113"/>
      <c r="EB323" s="113"/>
      <c r="EL323" s="113"/>
      <c r="EV323" s="113"/>
      <c r="FF323" s="113"/>
      <c r="FP323" s="113"/>
      <c r="FZ323" s="113"/>
      <c r="GJ323" s="113"/>
      <c r="GT323" s="113"/>
      <c r="HD323" s="113"/>
      <c r="HN323" s="113"/>
      <c r="HX323" s="113"/>
    </row>
    <row xmlns:x14ac="http://schemas.microsoft.com/office/spreadsheetml/2009/9/ac" r="324" s="3" customFormat="true" x14ac:dyDescent="0.25">
      <c r="A324" s="376"/>
      <c r="B324" s="113"/>
      <c r="L324" s="113"/>
      <c r="V324" s="113"/>
      <c r="AF324" s="113"/>
      <c r="AP324" s="113"/>
      <c r="AZ324" s="113"/>
      <c r="BA324" s="113"/>
      <c r="BJ324" s="113"/>
      <c r="BT324" s="113"/>
      <c r="CD324" s="113"/>
      <c r="CN324" s="113"/>
      <c r="CX324" s="113"/>
      <c r="DH324" s="113"/>
      <c r="DR324" s="113"/>
      <c r="EB324" s="113"/>
      <c r="EL324" s="113"/>
      <c r="EV324" s="113"/>
      <c r="FF324" s="113"/>
      <c r="FP324" s="113"/>
      <c r="FZ324" s="113"/>
      <c r="GJ324" s="113"/>
      <c r="GT324" s="113"/>
      <c r="HD324" s="113"/>
      <c r="HN324" s="113"/>
      <c r="HX324" s="113"/>
    </row>
    <row xmlns:x14ac="http://schemas.microsoft.com/office/spreadsheetml/2009/9/ac" r="325" s="3" customFormat="true" x14ac:dyDescent="0.25">
      <c r="A325" s="376"/>
      <c r="B325" s="113"/>
      <c r="L325" s="113"/>
      <c r="V325" s="113"/>
      <c r="AF325" s="113"/>
      <c r="AP325" s="113"/>
      <c r="AZ325" s="113"/>
      <c r="BA325" s="113"/>
      <c r="BJ325" s="113"/>
      <c r="BT325" s="113"/>
      <c r="CD325" s="113"/>
      <c r="CN325" s="113"/>
      <c r="CX325" s="113"/>
      <c r="DH325" s="113"/>
      <c r="DR325" s="113"/>
      <c r="EB325" s="113"/>
      <c r="EL325" s="113"/>
      <c r="EV325" s="113"/>
      <c r="FF325" s="113"/>
      <c r="FP325" s="113"/>
      <c r="FZ325" s="113"/>
      <c r="GJ325" s="113"/>
      <c r="GT325" s="113"/>
      <c r="HD325" s="113"/>
      <c r="HN325" s="113"/>
      <c r="HX325" s="113"/>
    </row>
    <row xmlns:x14ac="http://schemas.microsoft.com/office/spreadsheetml/2009/9/ac" r="326" s="3" customFormat="true" x14ac:dyDescent="0.25">
      <c r="A326" s="376"/>
      <c r="B326" s="113"/>
      <c r="L326" s="113"/>
      <c r="V326" s="113"/>
      <c r="AF326" s="113"/>
      <c r="AP326" s="113"/>
      <c r="AZ326" s="113"/>
      <c r="BA326" s="113"/>
      <c r="BJ326" s="113"/>
      <c r="BT326" s="113"/>
      <c r="CD326" s="113"/>
      <c r="CN326" s="113"/>
      <c r="CX326" s="113"/>
      <c r="DH326" s="113"/>
      <c r="DR326" s="113"/>
      <c r="EB326" s="113"/>
      <c r="EL326" s="113"/>
      <c r="EV326" s="113"/>
      <c r="FF326" s="113"/>
      <c r="FP326" s="113"/>
      <c r="FZ326" s="113"/>
      <c r="GJ326" s="113"/>
      <c r="GT326" s="113"/>
      <c r="HD326" s="113"/>
      <c r="HN326" s="113"/>
      <c r="HX326" s="113"/>
    </row>
    <row xmlns:x14ac="http://schemas.microsoft.com/office/spreadsheetml/2009/9/ac" r="327" s="3" customFormat="true" x14ac:dyDescent="0.25">
      <c r="A327" s="376"/>
      <c r="B327" s="113"/>
      <c r="L327" s="113"/>
      <c r="V327" s="113"/>
      <c r="AF327" s="113"/>
      <c r="AP327" s="113"/>
      <c r="AZ327" s="113"/>
      <c r="BA327" s="113"/>
      <c r="BJ327" s="113"/>
      <c r="BT327" s="113"/>
      <c r="CD327" s="113"/>
      <c r="CN327" s="113"/>
      <c r="CX327" s="113"/>
      <c r="DH327" s="113"/>
      <c r="DR327" s="113"/>
      <c r="EB327" s="113"/>
      <c r="EL327" s="113"/>
      <c r="EV327" s="113"/>
      <c r="FF327" s="113"/>
      <c r="FP327" s="113"/>
      <c r="FZ327" s="113"/>
      <c r="GJ327" s="113"/>
      <c r="GT327" s="113"/>
      <c r="HD327" s="113"/>
      <c r="HN327" s="113"/>
      <c r="HX327" s="113"/>
    </row>
    <row xmlns:x14ac="http://schemas.microsoft.com/office/spreadsheetml/2009/9/ac" r="328" s="3" customFormat="true" x14ac:dyDescent="0.25">
      <c r="A328" s="376"/>
      <c r="B328" s="113"/>
      <c r="L328" s="113"/>
      <c r="V328" s="113"/>
      <c r="AF328" s="113"/>
      <c r="AP328" s="113"/>
      <c r="AZ328" s="113"/>
      <c r="BA328" s="113"/>
      <c r="BJ328" s="113"/>
      <c r="BT328" s="113"/>
      <c r="CD328" s="113"/>
      <c r="CN328" s="113"/>
      <c r="CX328" s="113"/>
      <c r="DH328" s="113"/>
      <c r="DR328" s="113"/>
      <c r="EB328" s="113"/>
      <c r="EL328" s="113"/>
      <c r="EV328" s="113"/>
      <c r="FF328" s="113"/>
      <c r="FP328" s="113"/>
      <c r="FZ328" s="113"/>
      <c r="GJ328" s="113"/>
      <c r="GT328" s="113"/>
      <c r="HD328" s="113"/>
      <c r="HN328" s="113"/>
      <c r="HX328" s="113"/>
    </row>
    <row xmlns:x14ac="http://schemas.microsoft.com/office/spreadsheetml/2009/9/ac" r="329" s="3" customFormat="true" x14ac:dyDescent="0.25">
      <c r="A329" s="376"/>
      <c r="B329" s="113"/>
      <c r="L329" s="113"/>
      <c r="V329" s="113"/>
      <c r="AF329" s="113"/>
      <c r="AP329" s="113"/>
      <c r="AZ329" s="113"/>
      <c r="BA329" s="113"/>
      <c r="BJ329" s="113"/>
      <c r="BT329" s="113"/>
      <c r="CD329" s="113"/>
      <c r="CN329" s="113"/>
      <c r="CX329" s="113"/>
      <c r="DH329" s="113"/>
      <c r="DR329" s="113"/>
      <c r="EB329" s="113"/>
      <c r="EL329" s="113"/>
      <c r="EV329" s="113"/>
      <c r="FF329" s="113"/>
      <c r="FP329" s="113"/>
      <c r="FZ329" s="113"/>
      <c r="GJ329" s="113"/>
      <c r="GT329" s="113"/>
      <c r="HD329" s="113"/>
      <c r="HN329" s="113"/>
      <c r="HX329" s="113"/>
    </row>
    <row xmlns:x14ac="http://schemas.microsoft.com/office/spreadsheetml/2009/9/ac" r="330" s="3" customFormat="true" x14ac:dyDescent="0.25">
      <c r="A330" s="376"/>
      <c r="B330" s="113"/>
      <c r="L330" s="113"/>
      <c r="V330" s="113"/>
      <c r="AF330" s="113"/>
      <c r="AP330" s="113"/>
      <c r="AZ330" s="113"/>
      <c r="BA330" s="113"/>
      <c r="BJ330" s="113"/>
      <c r="BT330" s="113"/>
      <c r="CD330" s="113"/>
      <c r="CN330" s="113"/>
      <c r="CX330" s="113"/>
      <c r="DH330" s="113"/>
      <c r="DR330" s="113"/>
      <c r="EB330" s="113"/>
      <c r="EL330" s="113"/>
      <c r="EV330" s="113"/>
      <c r="FF330" s="113"/>
      <c r="FP330" s="113"/>
      <c r="FZ330" s="113"/>
      <c r="GJ330" s="113"/>
      <c r="GT330" s="113"/>
      <c r="HD330" s="113"/>
      <c r="HN330" s="113"/>
      <c r="HX330" s="113"/>
    </row>
    <row xmlns:x14ac="http://schemas.microsoft.com/office/spreadsheetml/2009/9/ac" r="331" s="3" customFormat="true" x14ac:dyDescent="0.25">
      <c r="A331" s="376"/>
      <c r="B331" s="113"/>
      <c r="L331" s="113"/>
      <c r="V331" s="113"/>
      <c r="AF331" s="113"/>
      <c r="AP331" s="113"/>
      <c r="AZ331" s="113"/>
      <c r="BA331" s="113"/>
      <c r="BJ331" s="113"/>
      <c r="BT331" s="113"/>
      <c r="CD331" s="113"/>
      <c r="CN331" s="113"/>
      <c r="CX331" s="113"/>
      <c r="DH331" s="113"/>
      <c r="DR331" s="113"/>
      <c r="EB331" s="113"/>
      <c r="EL331" s="113"/>
      <c r="EV331" s="113"/>
      <c r="FF331" s="113"/>
      <c r="FP331" s="113"/>
      <c r="FZ331" s="113"/>
      <c r="GJ331" s="113"/>
      <c r="GT331" s="113"/>
      <c r="HD331" s="113"/>
      <c r="HN331" s="113"/>
      <c r="HX331" s="113"/>
    </row>
    <row xmlns:x14ac="http://schemas.microsoft.com/office/spreadsheetml/2009/9/ac" r="332" s="3" customFormat="true" x14ac:dyDescent="0.25">
      <c r="A332" s="376"/>
      <c r="B332" s="113"/>
      <c r="L332" s="113"/>
      <c r="V332" s="113"/>
      <c r="AF332" s="113"/>
      <c r="AP332" s="113"/>
      <c r="AZ332" s="113"/>
      <c r="BA332" s="113"/>
      <c r="BJ332" s="113"/>
      <c r="BT332" s="113"/>
      <c r="CD332" s="113"/>
      <c r="CN332" s="113"/>
      <c r="CX332" s="113"/>
      <c r="DH332" s="113"/>
      <c r="DR332" s="113"/>
      <c r="EB332" s="113"/>
      <c r="EL332" s="113"/>
      <c r="EV332" s="113"/>
      <c r="FF332" s="113"/>
      <c r="FP332" s="113"/>
      <c r="FZ332" s="113"/>
      <c r="GJ332" s="113"/>
      <c r="GT332" s="113"/>
      <c r="HD332" s="113"/>
      <c r="HN332" s="113"/>
      <c r="HX332" s="113"/>
    </row>
    <row xmlns:x14ac="http://schemas.microsoft.com/office/spreadsheetml/2009/9/ac" r="333" s="3" customFormat="true" x14ac:dyDescent="0.25">
      <c r="A333" s="376"/>
      <c r="B333" s="113"/>
      <c r="L333" s="113"/>
      <c r="V333" s="113"/>
      <c r="AF333" s="113"/>
      <c r="AP333" s="113"/>
      <c r="AZ333" s="113"/>
      <c r="BA333" s="113"/>
      <c r="BJ333" s="113"/>
      <c r="BT333" s="113"/>
      <c r="CD333" s="113"/>
      <c r="CN333" s="113"/>
      <c r="CX333" s="113"/>
      <c r="DH333" s="113"/>
      <c r="DR333" s="113"/>
      <c r="EB333" s="113"/>
      <c r="EL333" s="113"/>
      <c r="EV333" s="113"/>
      <c r="FF333" s="113"/>
      <c r="FP333" s="113"/>
      <c r="FZ333" s="113"/>
      <c r="GJ333" s="113"/>
      <c r="GT333" s="113"/>
      <c r="HD333" s="113"/>
      <c r="HN333" s="113"/>
      <c r="HX333" s="113"/>
    </row>
    <row xmlns:x14ac="http://schemas.microsoft.com/office/spreadsheetml/2009/9/ac" r="334" s="3" customFormat="true" x14ac:dyDescent="0.25">
      <c r="A334" s="376"/>
      <c r="B334" s="113"/>
      <c r="L334" s="113"/>
      <c r="V334" s="113"/>
      <c r="AF334" s="113"/>
      <c r="AP334" s="113"/>
      <c r="AZ334" s="113"/>
      <c r="BA334" s="113"/>
      <c r="BJ334" s="113"/>
      <c r="BT334" s="113"/>
      <c r="CD334" s="113"/>
      <c r="CN334" s="113"/>
      <c r="CX334" s="113"/>
      <c r="DH334" s="113"/>
      <c r="DR334" s="113"/>
      <c r="EB334" s="113"/>
      <c r="EL334" s="113"/>
      <c r="EV334" s="113"/>
      <c r="FF334" s="113"/>
      <c r="FP334" s="113"/>
      <c r="FZ334" s="113"/>
      <c r="GJ334" s="113"/>
      <c r="GT334" s="113"/>
      <c r="HD334" s="113"/>
      <c r="HN334" s="113"/>
      <c r="HX334" s="113"/>
    </row>
    <row xmlns:x14ac="http://schemas.microsoft.com/office/spreadsheetml/2009/9/ac" r="335" s="3" customFormat="true" x14ac:dyDescent="0.25">
      <c r="A335" s="376"/>
      <c r="B335" s="113"/>
      <c r="L335" s="113"/>
      <c r="V335" s="113"/>
      <c r="AF335" s="113"/>
      <c r="AP335" s="113"/>
      <c r="AZ335" s="113"/>
      <c r="BA335" s="113"/>
      <c r="BJ335" s="113"/>
      <c r="BT335" s="113"/>
      <c r="CD335" s="113"/>
      <c r="CN335" s="113"/>
      <c r="CX335" s="113"/>
      <c r="DH335" s="113"/>
      <c r="DR335" s="113"/>
      <c r="EB335" s="113"/>
      <c r="EL335" s="113"/>
      <c r="EV335" s="113"/>
      <c r="FF335" s="113"/>
      <c r="FP335" s="113"/>
      <c r="FZ335" s="113"/>
      <c r="GJ335" s="113"/>
      <c r="GT335" s="113"/>
      <c r="HD335" s="113"/>
      <c r="HN335" s="113"/>
      <c r="HX335" s="113"/>
    </row>
    <row xmlns:x14ac="http://schemas.microsoft.com/office/spreadsheetml/2009/9/ac" r="336" s="3" customFormat="true" x14ac:dyDescent="0.25">
      <c r="A336" s="376"/>
      <c r="B336" s="113"/>
      <c r="L336" s="113"/>
      <c r="V336" s="113"/>
      <c r="AF336" s="113"/>
      <c r="AP336" s="113"/>
      <c r="AZ336" s="113"/>
      <c r="BA336" s="113"/>
      <c r="BJ336" s="113"/>
      <c r="BT336" s="113"/>
      <c r="CD336" s="113"/>
      <c r="CN336" s="113"/>
      <c r="CX336" s="113"/>
      <c r="DH336" s="113"/>
      <c r="DR336" s="113"/>
      <c r="EB336" s="113"/>
      <c r="EL336" s="113"/>
      <c r="EV336" s="113"/>
      <c r="FF336" s="113"/>
      <c r="FP336" s="113"/>
      <c r="FZ336" s="113"/>
      <c r="GJ336" s="113"/>
      <c r="GT336" s="113"/>
      <c r="HD336" s="113"/>
      <c r="HN336" s="113"/>
      <c r="HX336" s="113"/>
    </row>
    <row xmlns:x14ac="http://schemas.microsoft.com/office/spreadsheetml/2009/9/ac" r="337" s="3" customFormat="true" x14ac:dyDescent="0.25">
      <c r="A337" s="376"/>
      <c r="B337" s="113"/>
      <c r="L337" s="113"/>
      <c r="V337" s="113"/>
      <c r="AF337" s="113"/>
      <c r="AP337" s="113"/>
      <c r="AZ337" s="113"/>
      <c r="BA337" s="113"/>
      <c r="BJ337" s="113"/>
      <c r="BT337" s="113"/>
      <c r="CD337" s="113"/>
      <c r="CN337" s="113"/>
      <c r="CX337" s="113"/>
      <c r="DH337" s="113"/>
      <c r="DR337" s="113"/>
      <c r="EB337" s="113"/>
      <c r="EL337" s="113"/>
      <c r="EV337" s="113"/>
      <c r="FF337" s="113"/>
      <c r="FP337" s="113"/>
      <c r="FZ337" s="113"/>
      <c r="GJ337" s="113"/>
      <c r="GT337" s="113"/>
      <c r="HD337" s="113"/>
      <c r="HN337" s="113"/>
      <c r="HX337" s="113"/>
    </row>
    <row xmlns:x14ac="http://schemas.microsoft.com/office/spreadsheetml/2009/9/ac" r="338" s="3" customFormat="true" x14ac:dyDescent="0.25">
      <c r="A338" s="376"/>
      <c r="B338" s="113"/>
      <c r="L338" s="113"/>
      <c r="V338" s="113"/>
      <c r="AF338" s="113"/>
      <c r="AP338" s="113"/>
      <c r="AZ338" s="113"/>
      <c r="BA338" s="113"/>
      <c r="BJ338" s="113"/>
      <c r="BT338" s="113"/>
      <c r="CD338" s="113"/>
      <c r="CN338" s="113"/>
      <c r="CX338" s="113"/>
      <c r="DH338" s="113"/>
      <c r="DR338" s="113"/>
      <c r="EB338" s="113"/>
      <c r="EL338" s="113"/>
      <c r="EV338" s="113"/>
      <c r="FF338" s="113"/>
      <c r="FP338" s="113"/>
      <c r="FZ338" s="113"/>
      <c r="GJ338" s="113"/>
      <c r="GT338" s="113"/>
      <c r="HD338" s="113"/>
      <c r="HN338" s="113"/>
      <c r="HX338" s="113"/>
    </row>
    <row xmlns:x14ac="http://schemas.microsoft.com/office/spreadsheetml/2009/9/ac" r="339" s="3" customFormat="true" x14ac:dyDescent="0.25">
      <c r="A339" s="376"/>
      <c r="B339" s="113"/>
      <c r="L339" s="113"/>
      <c r="V339" s="113"/>
      <c r="AF339" s="113"/>
      <c r="AP339" s="113"/>
      <c r="AZ339" s="113"/>
      <c r="BA339" s="113"/>
      <c r="BJ339" s="113"/>
      <c r="BT339" s="113"/>
      <c r="CD339" s="113"/>
      <c r="CN339" s="113"/>
      <c r="CX339" s="113"/>
      <c r="DH339" s="113"/>
      <c r="DR339" s="113"/>
      <c r="EB339" s="113"/>
      <c r="EL339" s="113"/>
      <c r="EV339" s="113"/>
      <c r="FF339" s="113"/>
      <c r="FP339" s="113"/>
      <c r="FZ339" s="113"/>
      <c r="GJ339" s="113"/>
      <c r="GT339" s="113"/>
      <c r="HD339" s="113"/>
      <c r="HN339" s="113"/>
      <c r="HX339" s="113"/>
    </row>
    <row xmlns:x14ac="http://schemas.microsoft.com/office/spreadsheetml/2009/9/ac" r="340" s="3" customFormat="true" x14ac:dyDescent="0.25">
      <c r="A340" s="376"/>
      <c r="B340" s="113"/>
      <c r="L340" s="113"/>
      <c r="V340" s="113"/>
      <c r="AF340" s="113"/>
      <c r="AP340" s="113"/>
      <c r="AZ340" s="113"/>
      <c r="BA340" s="113"/>
      <c r="BJ340" s="113"/>
      <c r="BT340" s="113"/>
      <c r="CD340" s="113"/>
      <c r="CN340" s="113"/>
      <c r="CX340" s="113"/>
      <c r="DH340" s="113"/>
      <c r="DR340" s="113"/>
      <c r="EB340" s="113"/>
      <c r="EL340" s="113"/>
      <c r="EV340" s="113"/>
      <c r="FF340" s="113"/>
      <c r="FP340" s="113"/>
      <c r="FZ340" s="113"/>
      <c r="GJ340" s="113"/>
      <c r="GT340" s="113"/>
      <c r="HD340" s="113"/>
      <c r="HN340" s="113"/>
      <c r="HX340" s="113"/>
    </row>
    <row xmlns:x14ac="http://schemas.microsoft.com/office/spreadsheetml/2009/9/ac" r="341" s="3" customFormat="true" x14ac:dyDescent="0.25">
      <c r="A341" s="376"/>
      <c r="B341" s="113"/>
      <c r="L341" s="113"/>
      <c r="V341" s="113"/>
      <c r="AF341" s="113"/>
      <c r="AP341" s="113"/>
      <c r="AZ341" s="113"/>
      <c r="BA341" s="113"/>
      <c r="BJ341" s="113"/>
      <c r="BT341" s="113"/>
      <c r="CD341" s="113"/>
      <c r="CN341" s="113"/>
      <c r="CX341" s="113"/>
      <c r="DH341" s="113"/>
      <c r="DR341" s="113"/>
      <c r="EB341" s="113"/>
      <c r="EL341" s="113"/>
      <c r="EV341" s="113"/>
      <c r="FF341" s="113"/>
      <c r="FP341" s="113"/>
      <c r="FZ341" s="113"/>
      <c r="GJ341" s="113"/>
      <c r="GT341" s="113"/>
      <c r="HD341" s="113"/>
      <c r="HN341" s="113"/>
      <c r="HX341" s="113"/>
    </row>
    <row xmlns:x14ac="http://schemas.microsoft.com/office/spreadsheetml/2009/9/ac" r="342" s="3" customFormat="true" x14ac:dyDescent="0.25">
      <c r="A342" s="376"/>
      <c r="B342" s="113"/>
      <c r="L342" s="113"/>
      <c r="V342" s="113"/>
      <c r="AF342" s="113"/>
      <c r="AP342" s="113"/>
      <c r="AZ342" s="113"/>
      <c r="BA342" s="113"/>
      <c r="BJ342" s="113"/>
      <c r="BT342" s="113"/>
      <c r="CD342" s="113"/>
      <c r="CN342" s="113"/>
      <c r="CX342" s="113"/>
      <c r="DH342" s="113"/>
      <c r="DR342" s="113"/>
      <c r="EB342" s="113"/>
      <c r="EL342" s="113"/>
      <c r="EV342" s="113"/>
      <c r="FF342" s="113"/>
      <c r="FP342" s="113"/>
      <c r="FZ342" s="113"/>
      <c r="GJ342" s="113"/>
      <c r="GT342" s="113"/>
      <c r="HD342" s="113"/>
      <c r="HN342" s="113"/>
      <c r="HX342" s="113"/>
    </row>
    <row xmlns:x14ac="http://schemas.microsoft.com/office/spreadsheetml/2009/9/ac" r="343" s="3" customFormat="true" x14ac:dyDescent="0.25">
      <c r="A343" s="376"/>
      <c r="B343" s="113"/>
      <c r="L343" s="113"/>
      <c r="V343" s="113"/>
      <c r="AF343" s="113"/>
      <c r="AP343" s="113"/>
      <c r="AZ343" s="113"/>
      <c r="BA343" s="113"/>
      <c r="BJ343" s="113"/>
      <c r="BT343" s="113"/>
      <c r="CD343" s="113"/>
      <c r="CN343" s="113"/>
      <c r="CX343" s="113"/>
      <c r="DH343" s="113"/>
      <c r="DR343" s="113"/>
      <c r="EB343" s="113"/>
      <c r="EL343" s="113"/>
      <c r="EV343" s="113"/>
      <c r="FF343" s="113"/>
      <c r="FP343" s="113"/>
      <c r="FZ343" s="113"/>
      <c r="GJ343" s="113"/>
      <c r="GT343" s="113"/>
      <c r="HD343" s="113"/>
      <c r="HN343" s="113"/>
      <c r="HX343" s="113"/>
    </row>
    <row xmlns:x14ac="http://schemas.microsoft.com/office/spreadsheetml/2009/9/ac" r="344" s="3" customFormat="true" x14ac:dyDescent="0.25">
      <c r="A344" s="376"/>
      <c r="B344" s="113"/>
      <c r="L344" s="113"/>
      <c r="V344" s="113"/>
      <c r="AF344" s="113"/>
      <c r="AP344" s="113"/>
      <c r="AZ344" s="113"/>
      <c r="BA344" s="113"/>
      <c r="BJ344" s="113"/>
      <c r="BT344" s="113"/>
      <c r="CD344" s="113"/>
      <c r="CN344" s="113"/>
      <c r="CX344" s="113"/>
      <c r="DH344" s="113"/>
      <c r="DR344" s="113"/>
      <c r="EB344" s="113"/>
      <c r="EL344" s="113"/>
      <c r="EV344" s="113"/>
      <c r="FF344" s="113"/>
      <c r="FP344" s="113"/>
      <c r="FZ344" s="113"/>
      <c r="GJ344" s="113"/>
      <c r="GT344" s="113"/>
      <c r="HD344" s="113"/>
      <c r="HN344" s="113"/>
      <c r="HX344" s="113"/>
    </row>
    <row xmlns:x14ac="http://schemas.microsoft.com/office/spreadsheetml/2009/9/ac" r="345" s="3" customFormat="true" x14ac:dyDescent="0.25">
      <c r="A345" s="376"/>
      <c r="B345" s="113"/>
      <c r="L345" s="113"/>
      <c r="V345" s="113"/>
      <c r="AF345" s="113"/>
      <c r="AP345" s="113"/>
      <c r="AZ345" s="113"/>
      <c r="BA345" s="113"/>
      <c r="BJ345" s="113"/>
      <c r="BT345" s="113"/>
      <c r="CD345" s="113"/>
      <c r="CN345" s="113"/>
      <c r="CX345" s="113"/>
      <c r="DH345" s="113"/>
      <c r="DR345" s="113"/>
      <c r="EB345" s="113"/>
      <c r="EL345" s="113"/>
      <c r="EV345" s="113"/>
      <c r="FF345" s="113"/>
      <c r="FP345" s="113"/>
      <c r="FZ345" s="113"/>
      <c r="GJ345" s="113"/>
      <c r="GT345" s="113"/>
      <c r="HD345" s="113"/>
      <c r="HN345" s="113"/>
      <c r="HX345" s="113"/>
    </row>
    <row xmlns:x14ac="http://schemas.microsoft.com/office/spreadsheetml/2009/9/ac" r="346" s="3" customFormat="true" x14ac:dyDescent="0.25">
      <c r="A346" s="376"/>
      <c r="B346" s="113"/>
      <c r="L346" s="113"/>
      <c r="V346" s="113"/>
      <c r="AF346" s="113"/>
      <c r="AP346" s="113"/>
      <c r="AZ346" s="113"/>
      <c r="BA346" s="113"/>
      <c r="BJ346" s="113"/>
      <c r="BT346" s="113"/>
      <c r="CD346" s="113"/>
      <c r="CN346" s="113"/>
      <c r="CX346" s="113"/>
      <c r="DH346" s="113"/>
      <c r="DR346" s="113"/>
      <c r="EB346" s="113"/>
      <c r="EL346" s="113"/>
      <c r="EV346" s="113"/>
      <c r="FF346" s="113"/>
      <c r="FP346" s="113"/>
      <c r="FZ346" s="113"/>
      <c r="GJ346" s="113"/>
      <c r="GT346" s="113"/>
      <c r="HD346" s="113"/>
      <c r="HN346" s="113"/>
      <c r="HX346" s="113"/>
    </row>
    <row xmlns:x14ac="http://schemas.microsoft.com/office/spreadsheetml/2009/9/ac" r="347" s="3" customFormat="true" x14ac:dyDescent="0.25">
      <c r="A347" s="376"/>
      <c r="B347" s="113"/>
      <c r="L347" s="113"/>
      <c r="V347" s="113"/>
      <c r="AF347" s="113"/>
      <c r="AP347" s="113"/>
      <c r="AZ347" s="113"/>
      <c r="BA347" s="113"/>
      <c r="BJ347" s="113"/>
      <c r="BT347" s="113"/>
      <c r="CD347" s="113"/>
      <c r="CN347" s="113"/>
      <c r="CX347" s="113"/>
      <c r="DH347" s="113"/>
      <c r="DR347" s="113"/>
      <c r="EB347" s="113"/>
      <c r="EL347" s="113"/>
      <c r="EV347" s="113"/>
      <c r="FF347" s="113"/>
      <c r="FP347" s="113"/>
      <c r="FZ347" s="113"/>
      <c r="GJ347" s="113"/>
      <c r="GT347" s="113"/>
      <c r="HD347" s="113"/>
      <c r="HN347" s="113"/>
      <c r="HX347" s="113"/>
    </row>
    <row xmlns:x14ac="http://schemas.microsoft.com/office/spreadsheetml/2009/9/ac" r="348" s="3" customFormat="true" x14ac:dyDescent="0.25">
      <c r="A348" s="376"/>
      <c r="B348" s="113"/>
      <c r="L348" s="113"/>
      <c r="V348" s="113"/>
      <c r="AF348" s="113"/>
      <c r="AP348" s="113"/>
      <c r="AZ348" s="113"/>
      <c r="BA348" s="113"/>
      <c r="BJ348" s="113"/>
      <c r="BT348" s="113"/>
      <c r="CD348" s="113"/>
      <c r="CN348" s="113"/>
      <c r="CX348" s="113"/>
      <c r="DH348" s="113"/>
      <c r="DR348" s="113"/>
      <c r="EB348" s="113"/>
      <c r="EL348" s="113"/>
      <c r="EV348" s="113"/>
      <c r="FF348" s="113"/>
      <c r="FP348" s="113"/>
      <c r="FZ348" s="113"/>
      <c r="GJ348" s="113"/>
      <c r="GT348" s="113"/>
      <c r="HD348" s="113"/>
      <c r="HN348" s="113"/>
      <c r="HX348" s="113"/>
    </row>
    <row xmlns:x14ac="http://schemas.microsoft.com/office/spreadsheetml/2009/9/ac" r="349" s="3" customFormat="true" x14ac:dyDescent="0.25">
      <c r="A349" s="376"/>
      <c r="B349" s="113"/>
      <c r="L349" s="113"/>
      <c r="V349" s="113"/>
      <c r="AF349" s="113"/>
      <c r="AP349" s="113"/>
      <c r="AZ349" s="113"/>
      <c r="BA349" s="113"/>
      <c r="BJ349" s="113"/>
      <c r="BT349" s="113"/>
      <c r="CD349" s="113"/>
      <c r="CN349" s="113"/>
      <c r="CX349" s="113"/>
      <c r="DH349" s="113"/>
      <c r="DR349" s="113"/>
      <c r="EB349" s="113"/>
      <c r="EL349" s="113"/>
      <c r="EV349" s="113"/>
      <c r="FF349" s="113"/>
      <c r="FP349" s="113"/>
      <c r="FZ349" s="113"/>
      <c r="GJ349" s="113"/>
      <c r="GT349" s="113"/>
      <c r="HD349" s="113"/>
      <c r="HN349" s="113"/>
      <c r="HX349" s="113"/>
    </row>
    <row xmlns:x14ac="http://schemas.microsoft.com/office/spreadsheetml/2009/9/ac" r="350" s="3" customFormat="true" x14ac:dyDescent="0.25">
      <c r="A350" s="376"/>
      <c r="B350" s="113"/>
      <c r="L350" s="113"/>
      <c r="V350" s="113"/>
      <c r="AF350" s="113"/>
      <c r="AP350" s="113"/>
      <c r="AZ350" s="113"/>
      <c r="BA350" s="113"/>
      <c r="BJ350" s="113"/>
      <c r="BT350" s="113"/>
      <c r="CD350" s="113"/>
      <c r="CN350" s="113"/>
      <c r="CX350" s="113"/>
      <c r="DH350" s="113"/>
      <c r="DR350" s="113"/>
      <c r="EB350" s="113"/>
      <c r="EL350" s="113"/>
      <c r="EV350" s="113"/>
      <c r="FF350" s="113"/>
      <c r="FP350" s="113"/>
      <c r="FZ350" s="113"/>
      <c r="GJ350" s="113"/>
      <c r="GT350" s="113"/>
      <c r="HD350" s="113"/>
      <c r="HN350" s="113"/>
      <c r="HX350" s="113"/>
    </row>
    <row xmlns:x14ac="http://schemas.microsoft.com/office/spreadsheetml/2009/9/ac" r="351" s="3" customFormat="true" x14ac:dyDescent="0.25">
      <c r="A351" s="376"/>
      <c r="B351" s="113"/>
      <c r="L351" s="113"/>
      <c r="V351" s="113"/>
      <c r="AF351" s="113"/>
      <c r="AP351" s="113"/>
      <c r="AZ351" s="113"/>
      <c r="BA351" s="113"/>
      <c r="BJ351" s="113"/>
      <c r="BT351" s="113"/>
      <c r="CD351" s="113"/>
      <c r="CN351" s="113"/>
      <c r="CX351" s="113"/>
      <c r="DH351" s="113"/>
      <c r="DR351" s="113"/>
      <c r="EB351" s="113"/>
      <c r="EL351" s="113"/>
      <c r="EV351" s="113"/>
      <c r="FF351" s="113"/>
      <c r="FP351" s="113"/>
      <c r="FZ351" s="113"/>
      <c r="GJ351" s="113"/>
      <c r="GT351" s="113"/>
      <c r="HD351" s="113"/>
      <c r="HN351" s="113"/>
      <c r="HX351" s="113"/>
    </row>
    <row xmlns:x14ac="http://schemas.microsoft.com/office/spreadsheetml/2009/9/ac" r="352" s="3" customFormat="true" x14ac:dyDescent="0.25">
      <c r="A352" s="376"/>
      <c r="B352" s="113"/>
      <c r="L352" s="113"/>
      <c r="V352" s="113"/>
      <c r="AF352" s="113"/>
      <c r="AP352" s="113"/>
      <c r="AZ352" s="113"/>
      <c r="BA352" s="113"/>
      <c r="BJ352" s="113"/>
      <c r="BT352" s="113"/>
      <c r="CD352" s="113"/>
      <c r="CN352" s="113"/>
      <c r="CX352" s="113"/>
      <c r="DH352" s="113"/>
      <c r="DR352" s="113"/>
      <c r="EB352" s="113"/>
      <c r="EL352" s="113"/>
      <c r="EV352" s="113"/>
      <c r="FF352" s="113"/>
      <c r="FP352" s="113"/>
      <c r="FZ352" s="113"/>
      <c r="GJ352" s="113"/>
      <c r="GT352" s="113"/>
      <c r="HD352" s="113"/>
      <c r="HN352" s="113"/>
      <c r="HX352" s="113"/>
    </row>
    <row xmlns:x14ac="http://schemas.microsoft.com/office/spreadsheetml/2009/9/ac" r="353" s="3" customFormat="true" x14ac:dyDescent="0.25">
      <c r="A353" s="376"/>
      <c r="B353" s="113"/>
      <c r="L353" s="113"/>
      <c r="V353" s="113"/>
      <c r="AF353" s="113"/>
      <c r="AP353" s="113"/>
      <c r="AZ353" s="113"/>
      <c r="BA353" s="113"/>
      <c r="BJ353" s="113"/>
      <c r="BT353" s="113"/>
      <c r="CD353" s="113"/>
      <c r="CN353" s="113"/>
      <c r="CX353" s="113"/>
      <c r="DH353" s="113"/>
      <c r="DR353" s="113"/>
      <c r="EB353" s="113"/>
      <c r="EL353" s="113"/>
      <c r="EV353" s="113"/>
      <c r="FF353" s="113"/>
      <c r="FP353" s="113"/>
      <c r="FZ353" s="113"/>
      <c r="GJ353" s="113"/>
      <c r="GT353" s="113"/>
      <c r="HD353" s="113"/>
      <c r="HN353" s="113"/>
      <c r="HX353" s="113"/>
    </row>
    <row xmlns:x14ac="http://schemas.microsoft.com/office/spreadsheetml/2009/9/ac" r="354" s="3" customFormat="true" x14ac:dyDescent="0.25">
      <c r="A354" s="376"/>
      <c r="B354" s="113"/>
      <c r="L354" s="113"/>
      <c r="V354" s="113"/>
      <c r="AF354" s="113"/>
      <c r="AP354" s="113"/>
      <c r="AZ354" s="113"/>
      <c r="BA354" s="113"/>
      <c r="BJ354" s="113"/>
      <c r="BT354" s="113"/>
      <c r="CD354" s="113"/>
      <c r="CN354" s="113"/>
      <c r="CX354" s="113"/>
      <c r="DH354" s="113"/>
      <c r="DR354" s="113"/>
      <c r="EB354" s="113"/>
      <c r="EL354" s="113"/>
      <c r="EV354" s="113"/>
      <c r="FF354" s="113"/>
      <c r="FP354" s="113"/>
      <c r="FZ354" s="113"/>
      <c r="GJ354" s="113"/>
      <c r="GT354" s="113"/>
      <c r="HD354" s="113"/>
      <c r="HN354" s="113"/>
      <c r="HX354" s="113"/>
    </row>
    <row xmlns:x14ac="http://schemas.microsoft.com/office/spreadsheetml/2009/9/ac" r="355" s="3" customFormat="true" x14ac:dyDescent="0.25">
      <c r="A355" s="376"/>
      <c r="B355" s="113"/>
      <c r="L355" s="113"/>
      <c r="V355" s="113"/>
      <c r="AF355" s="113"/>
      <c r="AP355" s="113"/>
      <c r="AZ355" s="113"/>
      <c r="BA355" s="113"/>
      <c r="BJ355" s="113"/>
      <c r="BT355" s="113"/>
      <c r="CD355" s="113"/>
      <c r="CN355" s="113"/>
      <c r="CX355" s="113"/>
      <c r="DH355" s="113"/>
      <c r="DR355" s="113"/>
      <c r="EB355" s="113"/>
      <c r="EL355" s="113"/>
      <c r="EV355" s="113"/>
      <c r="FF355" s="113"/>
      <c r="FP355" s="113"/>
      <c r="FZ355" s="113"/>
      <c r="GJ355" s="113"/>
      <c r="GT355" s="113"/>
      <c r="HD355" s="113"/>
      <c r="HN355" s="113"/>
      <c r="HX355" s="113"/>
    </row>
    <row xmlns:x14ac="http://schemas.microsoft.com/office/spreadsheetml/2009/9/ac" r="356" s="3" customFormat="true" x14ac:dyDescent="0.25">
      <c r="A356" s="376"/>
      <c r="B356" s="113"/>
      <c r="L356" s="113"/>
      <c r="V356" s="113"/>
      <c r="AF356" s="113"/>
      <c r="AP356" s="113"/>
      <c r="AZ356" s="113"/>
      <c r="BA356" s="113"/>
      <c r="BJ356" s="113"/>
      <c r="BT356" s="113"/>
      <c r="CD356" s="113"/>
      <c r="CN356" s="113"/>
      <c r="CX356" s="113"/>
      <c r="DH356" s="113"/>
      <c r="DR356" s="113"/>
      <c r="EB356" s="113"/>
      <c r="EL356" s="113"/>
      <c r="EV356" s="113"/>
      <c r="FF356" s="113"/>
      <c r="FP356" s="113"/>
      <c r="FZ356" s="113"/>
      <c r="GJ356" s="113"/>
      <c r="GT356" s="113"/>
      <c r="HD356" s="113"/>
      <c r="HN356" s="113"/>
      <c r="HX356" s="113"/>
    </row>
    <row xmlns:x14ac="http://schemas.microsoft.com/office/spreadsheetml/2009/9/ac" r="357" s="3" customFormat="true" x14ac:dyDescent="0.25">
      <c r="A357" s="376"/>
      <c r="B357" s="113"/>
      <c r="L357" s="113"/>
      <c r="V357" s="113"/>
      <c r="AF357" s="113"/>
      <c r="AP357" s="113"/>
      <c r="AZ357" s="113"/>
      <c r="BA357" s="113"/>
      <c r="BJ357" s="113"/>
      <c r="BT357" s="113"/>
      <c r="CD357" s="113"/>
      <c r="CN357" s="113"/>
      <c r="CX357" s="113"/>
      <c r="DH357" s="113"/>
      <c r="DR357" s="113"/>
      <c r="EB357" s="113"/>
      <c r="EL357" s="113"/>
      <c r="EV357" s="113"/>
      <c r="FF357" s="113"/>
      <c r="FP357" s="113"/>
      <c r="FZ357" s="113"/>
      <c r="GJ357" s="113"/>
      <c r="GT357" s="113"/>
      <c r="HD357" s="113"/>
      <c r="HN357" s="113"/>
      <c r="HX357" s="113"/>
    </row>
    <row xmlns:x14ac="http://schemas.microsoft.com/office/spreadsheetml/2009/9/ac" r="358" s="3" customFormat="true" x14ac:dyDescent="0.25">
      <c r="A358" s="376"/>
      <c r="B358" s="113"/>
      <c r="L358" s="113"/>
      <c r="V358" s="113"/>
      <c r="AF358" s="113"/>
      <c r="AP358" s="113"/>
      <c r="AZ358" s="113"/>
      <c r="BA358" s="113"/>
      <c r="BJ358" s="113"/>
      <c r="BT358" s="113"/>
      <c r="CD358" s="113"/>
      <c r="CN358" s="113"/>
      <c r="CX358" s="113"/>
      <c r="DH358" s="113"/>
      <c r="DR358" s="113"/>
      <c r="EB358" s="113"/>
      <c r="EL358" s="113"/>
      <c r="EV358" s="113"/>
      <c r="FF358" s="113"/>
      <c r="FP358" s="113"/>
      <c r="FZ358" s="113"/>
      <c r="GJ358" s="113"/>
      <c r="GT358" s="113"/>
      <c r="HD358" s="113"/>
      <c r="HN358" s="113"/>
      <c r="HX358" s="113"/>
    </row>
    <row xmlns:x14ac="http://schemas.microsoft.com/office/spreadsheetml/2009/9/ac" r="359" s="3" customFormat="true" x14ac:dyDescent="0.25">
      <c r="A359" s="376"/>
      <c r="B359" s="113"/>
      <c r="L359" s="113"/>
      <c r="V359" s="113"/>
      <c r="AF359" s="113"/>
      <c r="AP359" s="113"/>
      <c r="AZ359" s="113"/>
      <c r="BA359" s="113"/>
      <c r="BJ359" s="113"/>
      <c r="BT359" s="113"/>
      <c r="CD359" s="113"/>
      <c r="CN359" s="113"/>
      <c r="CX359" s="113"/>
      <c r="DH359" s="113"/>
      <c r="DR359" s="113"/>
      <c r="EB359" s="113"/>
      <c r="EL359" s="113"/>
      <c r="EV359" s="113"/>
      <c r="FF359" s="113"/>
      <c r="FP359" s="113"/>
      <c r="FZ359" s="113"/>
      <c r="GJ359" s="113"/>
      <c r="GT359" s="113"/>
      <c r="HD359" s="113"/>
      <c r="HN359" s="113"/>
      <c r="HX359" s="113"/>
    </row>
    <row xmlns:x14ac="http://schemas.microsoft.com/office/spreadsheetml/2009/9/ac" r="360" s="3" customFormat="true" x14ac:dyDescent="0.25">
      <c r="A360" s="376"/>
      <c r="B360" s="113"/>
      <c r="L360" s="113"/>
      <c r="V360" s="113"/>
      <c r="AF360" s="113"/>
      <c r="AP360" s="113"/>
      <c r="AZ360" s="113"/>
      <c r="BA360" s="113"/>
      <c r="BJ360" s="113"/>
      <c r="BT360" s="113"/>
      <c r="CD360" s="113"/>
      <c r="CN360" s="113"/>
      <c r="CX360" s="113"/>
      <c r="DH360" s="113"/>
      <c r="DR360" s="113"/>
      <c r="EB360" s="113"/>
      <c r="EL360" s="113"/>
      <c r="EV360" s="113"/>
      <c r="FF360" s="113"/>
      <c r="FP360" s="113"/>
      <c r="FZ360" s="113"/>
      <c r="GJ360" s="113"/>
      <c r="GT360" s="113"/>
      <c r="HD360" s="113"/>
      <c r="HN360" s="113"/>
      <c r="HX360" s="113"/>
    </row>
    <row xmlns:x14ac="http://schemas.microsoft.com/office/spreadsheetml/2009/9/ac" r="361" s="3" customFormat="true" x14ac:dyDescent="0.25">
      <c r="A361" s="376"/>
      <c r="B361" s="113"/>
      <c r="L361" s="113"/>
      <c r="V361" s="113"/>
      <c r="AF361" s="113"/>
      <c r="AP361" s="113"/>
      <c r="AZ361" s="113"/>
      <c r="BA361" s="113"/>
      <c r="BJ361" s="113"/>
      <c r="BT361" s="113"/>
      <c r="CD361" s="113"/>
      <c r="CN361" s="113"/>
      <c r="CX361" s="113"/>
      <c r="DH361" s="113"/>
      <c r="DR361" s="113"/>
      <c r="EB361" s="113"/>
      <c r="EL361" s="113"/>
      <c r="EV361" s="113"/>
      <c r="FF361" s="113"/>
      <c r="FP361" s="113"/>
      <c r="FZ361" s="113"/>
      <c r="GJ361" s="113"/>
      <c r="GT361" s="113"/>
      <c r="HD361" s="113"/>
      <c r="HN361" s="113"/>
      <c r="HX361" s="113"/>
    </row>
    <row xmlns:x14ac="http://schemas.microsoft.com/office/spreadsheetml/2009/9/ac" r="362" s="3" customFormat="true" x14ac:dyDescent="0.25">
      <c r="A362" s="376"/>
      <c r="B362" s="113"/>
      <c r="L362" s="113"/>
      <c r="V362" s="113"/>
      <c r="AF362" s="113"/>
      <c r="AP362" s="113"/>
      <c r="AZ362" s="113"/>
      <c r="BA362" s="113"/>
      <c r="BJ362" s="113"/>
      <c r="BT362" s="113"/>
      <c r="CD362" s="113"/>
      <c r="CN362" s="113"/>
      <c r="CX362" s="113"/>
      <c r="DH362" s="113"/>
      <c r="DR362" s="113"/>
      <c r="EB362" s="113"/>
      <c r="EL362" s="113"/>
      <c r="EV362" s="113"/>
      <c r="FF362" s="113"/>
      <c r="FP362" s="113"/>
      <c r="FZ362" s="113"/>
      <c r="GJ362" s="113"/>
      <c r="GT362" s="113"/>
      <c r="HD362" s="113"/>
      <c r="HN362" s="113"/>
      <c r="HX362" s="113"/>
    </row>
    <row xmlns:x14ac="http://schemas.microsoft.com/office/spreadsheetml/2009/9/ac" r="363" s="3" customFormat="true" x14ac:dyDescent="0.25">
      <c r="A363" s="376"/>
      <c r="B363" s="113"/>
      <c r="L363" s="113"/>
      <c r="V363" s="113"/>
      <c r="AF363" s="113"/>
      <c r="AP363" s="113"/>
      <c r="AZ363" s="113"/>
      <c r="BA363" s="113"/>
      <c r="BJ363" s="113"/>
      <c r="BT363" s="113"/>
      <c r="CD363" s="113"/>
      <c r="CN363" s="113"/>
      <c r="CX363" s="113"/>
      <c r="DH363" s="113"/>
      <c r="DR363" s="113"/>
      <c r="EB363" s="113"/>
      <c r="EL363" s="113"/>
      <c r="EV363" s="113"/>
      <c r="FF363" s="113"/>
      <c r="FP363" s="113"/>
      <c r="FZ363" s="113"/>
      <c r="GJ363" s="113"/>
      <c r="GT363" s="113"/>
      <c r="HD363" s="113"/>
      <c r="HN363" s="113"/>
      <c r="HX363" s="113"/>
    </row>
    <row xmlns:x14ac="http://schemas.microsoft.com/office/spreadsheetml/2009/9/ac" r="364" s="3" customFormat="true" x14ac:dyDescent="0.25">
      <c r="A364" s="376"/>
      <c r="B364" s="113"/>
      <c r="L364" s="113"/>
      <c r="V364" s="113"/>
      <c r="AF364" s="113"/>
      <c r="AP364" s="113"/>
      <c r="AZ364" s="113"/>
      <c r="BA364" s="113"/>
      <c r="BJ364" s="113"/>
      <c r="BT364" s="113"/>
      <c r="CD364" s="113"/>
      <c r="CN364" s="113"/>
      <c r="CX364" s="113"/>
      <c r="DH364" s="113"/>
      <c r="DR364" s="113"/>
      <c r="EB364" s="113"/>
      <c r="EL364" s="113"/>
      <c r="EV364" s="113"/>
      <c r="FF364" s="113"/>
      <c r="FP364" s="113"/>
      <c r="FZ364" s="113"/>
      <c r="GJ364" s="113"/>
      <c r="GT364" s="113"/>
      <c r="HD364" s="113"/>
      <c r="HN364" s="113"/>
      <c r="HX364" s="113"/>
    </row>
    <row xmlns:x14ac="http://schemas.microsoft.com/office/spreadsheetml/2009/9/ac" r="365" s="3" customFormat="true" x14ac:dyDescent="0.25">
      <c r="A365" s="376"/>
      <c r="B365" s="113"/>
      <c r="L365" s="113"/>
      <c r="V365" s="113"/>
      <c r="AF365" s="113"/>
      <c r="AP365" s="113"/>
      <c r="AZ365" s="113"/>
      <c r="BA365" s="113"/>
      <c r="BJ365" s="113"/>
      <c r="BT365" s="113"/>
      <c r="CD365" s="113"/>
      <c r="CN365" s="113"/>
      <c r="CX365" s="113"/>
      <c r="DH365" s="113"/>
      <c r="DR365" s="113"/>
      <c r="EB365" s="113"/>
      <c r="EL365" s="113"/>
      <c r="EV365" s="113"/>
      <c r="FF365" s="113"/>
      <c r="FP365" s="113"/>
      <c r="FZ365" s="113"/>
      <c r="GJ365" s="113"/>
      <c r="GT365" s="113"/>
      <c r="HD365" s="113"/>
      <c r="HN365" s="113"/>
      <c r="HX365" s="113"/>
    </row>
    <row xmlns:x14ac="http://schemas.microsoft.com/office/spreadsheetml/2009/9/ac" r="366" s="3" customFormat="true" x14ac:dyDescent="0.25">
      <c r="A366" s="376"/>
      <c r="B366" s="113"/>
      <c r="L366" s="113"/>
      <c r="V366" s="113"/>
      <c r="AF366" s="113"/>
      <c r="AP366" s="113"/>
      <c r="AZ366" s="113"/>
      <c r="BA366" s="113"/>
      <c r="BJ366" s="113"/>
      <c r="BT366" s="113"/>
      <c r="CD366" s="113"/>
      <c r="CN366" s="113"/>
      <c r="CX366" s="113"/>
      <c r="DH366" s="113"/>
      <c r="DR366" s="113"/>
      <c r="EB366" s="113"/>
      <c r="EL366" s="113"/>
      <c r="EV366" s="113"/>
      <c r="FF366" s="113"/>
      <c r="FP366" s="113"/>
      <c r="FZ366" s="113"/>
      <c r="GJ366" s="113"/>
      <c r="GT366" s="113"/>
      <c r="HD366" s="113"/>
      <c r="HN366" s="113"/>
      <c r="HX366" s="113"/>
    </row>
    <row xmlns:x14ac="http://schemas.microsoft.com/office/spreadsheetml/2009/9/ac" r="367" s="3" customFormat="true" x14ac:dyDescent="0.25">
      <c r="A367" s="376"/>
      <c r="B367" s="113"/>
      <c r="L367" s="113"/>
      <c r="V367" s="113"/>
      <c r="AF367" s="113"/>
      <c r="AP367" s="113"/>
      <c r="AZ367" s="113"/>
      <c r="BA367" s="113"/>
      <c r="BJ367" s="113"/>
      <c r="BT367" s="113"/>
      <c r="CD367" s="113"/>
      <c r="CN367" s="113"/>
      <c r="CX367" s="113"/>
      <c r="DH367" s="113"/>
      <c r="DR367" s="113"/>
      <c r="EB367" s="113"/>
      <c r="EL367" s="113"/>
      <c r="EV367" s="113"/>
      <c r="FF367" s="113"/>
      <c r="FP367" s="113"/>
      <c r="FZ367" s="113"/>
      <c r="GJ367" s="113"/>
      <c r="GT367" s="113"/>
      <c r="HD367" s="113"/>
      <c r="HN367" s="113"/>
      <c r="HX367" s="113"/>
    </row>
    <row xmlns:x14ac="http://schemas.microsoft.com/office/spreadsheetml/2009/9/ac" r="368" s="3" customFormat="true" x14ac:dyDescent="0.25">
      <c r="A368" s="376"/>
      <c r="B368" s="113"/>
      <c r="L368" s="113"/>
      <c r="V368" s="113"/>
      <c r="AF368" s="113"/>
      <c r="AP368" s="113"/>
      <c r="AZ368" s="113"/>
      <c r="BA368" s="113"/>
      <c r="BJ368" s="113"/>
      <c r="BT368" s="113"/>
      <c r="CD368" s="113"/>
      <c r="CN368" s="113"/>
      <c r="CX368" s="113"/>
      <c r="DH368" s="113"/>
      <c r="DR368" s="113"/>
      <c r="EB368" s="113"/>
      <c r="EL368" s="113"/>
      <c r="EV368" s="113"/>
      <c r="FF368" s="113"/>
      <c r="FP368" s="113"/>
      <c r="FZ368" s="113"/>
      <c r="GJ368" s="113"/>
      <c r="GT368" s="113"/>
      <c r="HD368" s="113"/>
      <c r="HN368" s="113"/>
      <c r="HX368" s="113"/>
    </row>
    <row xmlns:x14ac="http://schemas.microsoft.com/office/spreadsheetml/2009/9/ac" r="369" s="3" customFormat="true" x14ac:dyDescent="0.25">
      <c r="A369" s="376"/>
      <c r="B369" s="113"/>
      <c r="L369" s="113"/>
      <c r="V369" s="113"/>
      <c r="AF369" s="113"/>
      <c r="AP369" s="113"/>
      <c r="AZ369" s="113"/>
      <c r="BA369" s="113"/>
      <c r="BJ369" s="113"/>
      <c r="BT369" s="113"/>
      <c r="CD369" s="113"/>
      <c r="CN369" s="113"/>
      <c r="CX369" s="113"/>
      <c r="DH369" s="113"/>
      <c r="DR369" s="113"/>
      <c r="EB369" s="113"/>
      <c r="EL369" s="113"/>
      <c r="EV369" s="113"/>
      <c r="FF369" s="113"/>
      <c r="FP369" s="113"/>
      <c r="FZ369" s="113"/>
      <c r="GJ369" s="113"/>
      <c r="GT369" s="113"/>
      <c r="HD369" s="113"/>
      <c r="HN369" s="113"/>
      <c r="HX369" s="113"/>
    </row>
    <row xmlns:x14ac="http://schemas.microsoft.com/office/spreadsheetml/2009/9/ac" r="370" s="3" customFormat="true" x14ac:dyDescent="0.25">
      <c r="A370" s="376"/>
      <c r="B370" s="113"/>
      <c r="L370" s="113"/>
      <c r="V370" s="113"/>
      <c r="AF370" s="113"/>
      <c r="AP370" s="113"/>
      <c r="AZ370" s="113"/>
      <c r="BA370" s="113"/>
      <c r="BJ370" s="113"/>
      <c r="BT370" s="113"/>
      <c r="CD370" s="113"/>
      <c r="CN370" s="113"/>
      <c r="CX370" s="113"/>
      <c r="DH370" s="113"/>
      <c r="DR370" s="113"/>
      <c r="EB370" s="113"/>
      <c r="EL370" s="113"/>
      <c r="EV370" s="113"/>
      <c r="FF370" s="113"/>
      <c r="FP370" s="113"/>
      <c r="FZ370" s="113"/>
      <c r="GJ370" s="113"/>
      <c r="GT370" s="113"/>
      <c r="HD370" s="113"/>
      <c r="HN370" s="113"/>
      <c r="HX370" s="113"/>
    </row>
    <row xmlns:x14ac="http://schemas.microsoft.com/office/spreadsheetml/2009/9/ac" r="371" s="3" customFormat="true" x14ac:dyDescent="0.25">
      <c r="A371" s="376"/>
      <c r="B371" s="113"/>
      <c r="L371" s="113"/>
      <c r="V371" s="113"/>
      <c r="AF371" s="113"/>
      <c r="AP371" s="113"/>
      <c r="AZ371" s="113"/>
      <c r="BA371" s="113"/>
      <c r="BJ371" s="113"/>
      <c r="BT371" s="113"/>
      <c r="CD371" s="113"/>
      <c r="CN371" s="113"/>
      <c r="CX371" s="113"/>
      <c r="DH371" s="113"/>
      <c r="DR371" s="113"/>
      <c r="EB371" s="113"/>
      <c r="EL371" s="113"/>
      <c r="EV371" s="113"/>
      <c r="FF371" s="113"/>
      <c r="FP371" s="113"/>
      <c r="FZ371" s="113"/>
      <c r="GJ371" s="113"/>
      <c r="GT371" s="113"/>
      <c r="HD371" s="113"/>
      <c r="HN371" s="113"/>
      <c r="HX371" s="113"/>
    </row>
    <row xmlns:x14ac="http://schemas.microsoft.com/office/spreadsheetml/2009/9/ac" r="372" s="3" customFormat="true" x14ac:dyDescent="0.25">
      <c r="A372" s="376"/>
      <c r="B372" s="113"/>
      <c r="L372" s="113"/>
      <c r="V372" s="113"/>
      <c r="AF372" s="113"/>
      <c r="AP372" s="113"/>
      <c r="AZ372" s="113"/>
      <c r="BA372" s="113"/>
      <c r="BJ372" s="113"/>
      <c r="BT372" s="113"/>
      <c r="CD372" s="113"/>
      <c r="CN372" s="113"/>
      <c r="CX372" s="113"/>
      <c r="DH372" s="113"/>
      <c r="DR372" s="113"/>
      <c r="EB372" s="113"/>
      <c r="EL372" s="113"/>
      <c r="EV372" s="113"/>
      <c r="FF372" s="113"/>
      <c r="FP372" s="113"/>
      <c r="FZ372" s="113"/>
      <c r="GJ372" s="113"/>
      <c r="GT372" s="113"/>
      <c r="HD372" s="113"/>
      <c r="HN372" s="113"/>
      <c r="HX372" s="113"/>
    </row>
    <row xmlns:x14ac="http://schemas.microsoft.com/office/spreadsheetml/2009/9/ac" r="373" s="3" customFormat="true" x14ac:dyDescent="0.25">
      <c r="A373" s="376"/>
      <c r="B373" s="113"/>
      <c r="L373" s="113"/>
      <c r="V373" s="113"/>
      <c r="AF373" s="113"/>
      <c r="AP373" s="113"/>
      <c r="AZ373" s="113"/>
      <c r="BA373" s="113"/>
      <c r="BJ373" s="113"/>
      <c r="BT373" s="113"/>
      <c r="CD373" s="113"/>
      <c r="CN373" s="113"/>
      <c r="CX373" s="113"/>
      <c r="DH373" s="113"/>
      <c r="DR373" s="113"/>
      <c r="EB373" s="113"/>
      <c r="EL373" s="113"/>
      <c r="EV373" s="113"/>
      <c r="FF373" s="113"/>
      <c r="FP373" s="113"/>
      <c r="FZ373" s="113"/>
      <c r="GJ373" s="113"/>
      <c r="GT373" s="113"/>
      <c r="HD373" s="113"/>
      <c r="HN373" s="113"/>
      <c r="HX373" s="113"/>
    </row>
    <row xmlns:x14ac="http://schemas.microsoft.com/office/spreadsheetml/2009/9/ac" r="374" s="3" customFormat="true" x14ac:dyDescent="0.25">
      <c r="A374" s="376"/>
      <c r="B374" s="113"/>
      <c r="L374" s="113"/>
      <c r="V374" s="113"/>
      <c r="AF374" s="113"/>
      <c r="AP374" s="113"/>
      <c r="AZ374" s="113"/>
      <c r="BA374" s="113"/>
      <c r="BJ374" s="113"/>
      <c r="BT374" s="113"/>
      <c r="CD374" s="113"/>
      <c r="CN374" s="113"/>
      <c r="CX374" s="113"/>
      <c r="DH374" s="113"/>
      <c r="DR374" s="113"/>
      <c r="EB374" s="113"/>
      <c r="EL374" s="113"/>
      <c r="EV374" s="113"/>
      <c r="FF374" s="113"/>
      <c r="FP374" s="113"/>
      <c r="FZ374" s="113"/>
      <c r="GJ374" s="113"/>
      <c r="GT374" s="113"/>
      <c r="HD374" s="113"/>
      <c r="HN374" s="113"/>
      <c r="HX374" s="113"/>
    </row>
    <row xmlns:x14ac="http://schemas.microsoft.com/office/spreadsheetml/2009/9/ac" r="375" s="3" customFormat="true" x14ac:dyDescent="0.25">
      <c r="A375" s="376"/>
      <c r="B375" s="113"/>
      <c r="L375" s="113"/>
      <c r="V375" s="113"/>
      <c r="AF375" s="113"/>
      <c r="AP375" s="113"/>
      <c r="AZ375" s="113"/>
      <c r="BA375" s="113"/>
      <c r="BJ375" s="113"/>
      <c r="BT375" s="113"/>
      <c r="CD375" s="113"/>
      <c r="CN375" s="113"/>
      <c r="CX375" s="113"/>
      <c r="DH375" s="113"/>
      <c r="DR375" s="113"/>
      <c r="EB375" s="113"/>
      <c r="EL375" s="113"/>
      <c r="EV375" s="113"/>
      <c r="FF375" s="113"/>
      <c r="FP375" s="113"/>
      <c r="FZ375" s="113"/>
      <c r="GJ375" s="113"/>
      <c r="GT375" s="113"/>
      <c r="HD375" s="113"/>
      <c r="HN375" s="113"/>
      <c r="HX375" s="113"/>
    </row>
    <row xmlns:x14ac="http://schemas.microsoft.com/office/spreadsheetml/2009/9/ac" r="376" s="3" customFormat="true" x14ac:dyDescent="0.25">
      <c r="A376" s="376"/>
      <c r="B376" s="113"/>
      <c r="L376" s="113"/>
      <c r="V376" s="113"/>
      <c r="AF376" s="113"/>
      <c r="AP376" s="113"/>
      <c r="AZ376" s="113"/>
      <c r="BA376" s="113"/>
      <c r="BJ376" s="113"/>
      <c r="BT376" s="113"/>
      <c r="CD376" s="113"/>
      <c r="CN376" s="113"/>
      <c r="CX376" s="113"/>
      <c r="DH376" s="113"/>
      <c r="DR376" s="113"/>
      <c r="EB376" s="113"/>
      <c r="EL376" s="113"/>
      <c r="EV376" s="113"/>
      <c r="FF376" s="113"/>
      <c r="FP376" s="113"/>
      <c r="FZ376" s="113"/>
      <c r="GJ376" s="113"/>
      <c r="GT376" s="113"/>
      <c r="HD376" s="113"/>
      <c r="HN376" s="113"/>
      <c r="HX376" s="113"/>
    </row>
    <row xmlns:x14ac="http://schemas.microsoft.com/office/spreadsheetml/2009/9/ac" r="377" s="3" customFormat="true" x14ac:dyDescent="0.25">
      <c r="A377" s="376"/>
      <c r="B377" s="113"/>
      <c r="L377" s="113"/>
      <c r="V377" s="113"/>
      <c r="AF377" s="113"/>
      <c r="AP377" s="113"/>
      <c r="AZ377" s="113"/>
      <c r="BA377" s="113"/>
      <c r="BJ377" s="113"/>
      <c r="BT377" s="113"/>
      <c r="CD377" s="113"/>
      <c r="CN377" s="113"/>
      <c r="CX377" s="113"/>
      <c r="DH377" s="113"/>
      <c r="DR377" s="113"/>
      <c r="EB377" s="113"/>
      <c r="EL377" s="113"/>
      <c r="EV377" s="113"/>
      <c r="FF377" s="113"/>
      <c r="FP377" s="113"/>
      <c r="FZ377" s="113"/>
      <c r="GJ377" s="113"/>
      <c r="GT377" s="113"/>
      <c r="HD377" s="113"/>
      <c r="HN377" s="113"/>
      <c r="HX377" s="113"/>
    </row>
    <row xmlns:x14ac="http://schemas.microsoft.com/office/spreadsheetml/2009/9/ac" r="378" s="3" customFormat="true" x14ac:dyDescent="0.25">
      <c r="A378" s="376"/>
      <c r="B378" s="113"/>
      <c r="L378" s="113"/>
      <c r="V378" s="113"/>
      <c r="AF378" s="113"/>
      <c r="AP378" s="113"/>
      <c r="AZ378" s="113"/>
      <c r="BA378" s="113"/>
      <c r="BJ378" s="113"/>
      <c r="BT378" s="113"/>
      <c r="CD378" s="113"/>
      <c r="CN378" s="113"/>
      <c r="CX378" s="113"/>
      <c r="DH378" s="113"/>
      <c r="DR378" s="113"/>
      <c r="EB378" s="113"/>
      <c r="EL378" s="113"/>
      <c r="EV378" s="113"/>
      <c r="FF378" s="113"/>
      <c r="FP378" s="113"/>
      <c r="FZ378" s="113"/>
      <c r="GJ378" s="113"/>
      <c r="GT378" s="113"/>
      <c r="HD378" s="113"/>
      <c r="HN378" s="113"/>
      <c r="HX378" s="113"/>
    </row>
    <row xmlns:x14ac="http://schemas.microsoft.com/office/spreadsheetml/2009/9/ac" r="379" s="3" customFormat="true" x14ac:dyDescent="0.25">
      <c r="A379" s="376"/>
      <c r="B379" s="113"/>
      <c r="L379" s="113"/>
      <c r="V379" s="113"/>
      <c r="AF379" s="113"/>
      <c r="AP379" s="113"/>
      <c r="AZ379" s="113"/>
      <c r="BA379" s="113"/>
      <c r="BJ379" s="113"/>
      <c r="BT379" s="113"/>
      <c r="CD379" s="113"/>
      <c r="CN379" s="113"/>
      <c r="CX379" s="113"/>
      <c r="DH379" s="113"/>
      <c r="DR379" s="113"/>
      <c r="EB379" s="113"/>
      <c r="EL379" s="113"/>
      <c r="EV379" s="113"/>
      <c r="FF379" s="113"/>
      <c r="FP379" s="113"/>
      <c r="FZ379" s="113"/>
      <c r="GJ379" s="113"/>
      <c r="GT379" s="113"/>
      <c r="HD379" s="113"/>
      <c r="HN379" s="113"/>
      <c r="HX379" s="113"/>
    </row>
    <row xmlns:x14ac="http://schemas.microsoft.com/office/spreadsheetml/2009/9/ac" r="380" s="3" customFormat="true" x14ac:dyDescent="0.25">
      <c r="A380" s="376"/>
      <c r="B380" s="113"/>
      <c r="L380" s="113"/>
      <c r="V380" s="113"/>
      <c r="AF380" s="113"/>
      <c r="AP380" s="113"/>
      <c r="AZ380" s="113"/>
      <c r="BA380" s="113"/>
      <c r="BJ380" s="113"/>
      <c r="BT380" s="113"/>
      <c r="CD380" s="113"/>
      <c r="CN380" s="113"/>
      <c r="CX380" s="113"/>
      <c r="DH380" s="113"/>
      <c r="DR380" s="113"/>
      <c r="EB380" s="113"/>
      <c r="EL380" s="113"/>
      <c r="EV380" s="113"/>
      <c r="FF380" s="113"/>
      <c r="FP380" s="113"/>
      <c r="FZ380" s="113"/>
      <c r="GJ380" s="113"/>
      <c r="GT380" s="113"/>
      <c r="HD380" s="113"/>
      <c r="HN380" s="113"/>
      <c r="HX380" s="113"/>
    </row>
    <row xmlns:x14ac="http://schemas.microsoft.com/office/spreadsheetml/2009/9/ac" r="381" s="3" customFormat="true" x14ac:dyDescent="0.25">
      <c r="A381" s="376"/>
      <c r="B381" s="113"/>
      <c r="L381" s="113"/>
      <c r="V381" s="113"/>
      <c r="AF381" s="113"/>
      <c r="AP381" s="113"/>
      <c r="AZ381" s="113"/>
      <c r="BA381" s="113"/>
      <c r="BJ381" s="113"/>
      <c r="BT381" s="113"/>
      <c r="CD381" s="113"/>
      <c r="CN381" s="113"/>
      <c r="CX381" s="113"/>
      <c r="DH381" s="113"/>
      <c r="DR381" s="113"/>
      <c r="EB381" s="113"/>
      <c r="EL381" s="113"/>
      <c r="EV381" s="113"/>
      <c r="FF381" s="113"/>
      <c r="FP381" s="113"/>
      <c r="FZ381" s="113"/>
      <c r="GJ381" s="113"/>
      <c r="GT381" s="113"/>
      <c r="HD381" s="113"/>
      <c r="HN381" s="113"/>
      <c r="HX381" s="113"/>
    </row>
    <row xmlns:x14ac="http://schemas.microsoft.com/office/spreadsheetml/2009/9/ac" r="382" s="3" customFormat="true" x14ac:dyDescent="0.25">
      <c r="A382" s="376"/>
      <c r="B382" s="113"/>
      <c r="L382" s="113"/>
      <c r="V382" s="113"/>
      <c r="AF382" s="113"/>
      <c r="AP382" s="113"/>
      <c r="AZ382" s="113"/>
      <c r="BA382" s="113"/>
      <c r="BJ382" s="113"/>
      <c r="BT382" s="113"/>
      <c r="CD382" s="113"/>
      <c r="CN382" s="113"/>
      <c r="CX382" s="113"/>
      <c r="DH382" s="113"/>
      <c r="DR382" s="113"/>
      <c r="EB382" s="113"/>
      <c r="EL382" s="113"/>
      <c r="EV382" s="113"/>
      <c r="FF382" s="113"/>
      <c r="FP382" s="113"/>
      <c r="FZ382" s="113"/>
      <c r="GJ382" s="113"/>
      <c r="GT382" s="113"/>
      <c r="HD382" s="113"/>
      <c r="HN382" s="113"/>
      <c r="HX382" s="113"/>
    </row>
    <row xmlns:x14ac="http://schemas.microsoft.com/office/spreadsheetml/2009/9/ac" r="383" s="3" customFormat="true" x14ac:dyDescent="0.25">
      <c r="A383" s="376"/>
      <c r="B383" s="113"/>
      <c r="L383" s="113"/>
      <c r="V383" s="113"/>
      <c r="AF383" s="113"/>
      <c r="AP383" s="113"/>
      <c r="AZ383" s="113"/>
      <c r="BA383" s="113"/>
      <c r="BJ383" s="113"/>
      <c r="BT383" s="113"/>
      <c r="CD383" s="113"/>
      <c r="CN383" s="113"/>
      <c r="CX383" s="113"/>
      <c r="DH383" s="113"/>
      <c r="DR383" s="113"/>
      <c r="EB383" s="113"/>
      <c r="EL383" s="113"/>
      <c r="EV383" s="113"/>
      <c r="FF383" s="113"/>
      <c r="FP383" s="113"/>
      <c r="FZ383" s="113"/>
      <c r="GJ383" s="113"/>
      <c r="GT383" s="113"/>
      <c r="HD383" s="113"/>
      <c r="HN383" s="113"/>
      <c r="HX383" s="113"/>
    </row>
    <row xmlns:x14ac="http://schemas.microsoft.com/office/spreadsheetml/2009/9/ac" r="384" s="3" customFormat="true" x14ac:dyDescent="0.25">
      <c r="A384" s="376"/>
      <c r="B384" s="113"/>
      <c r="L384" s="113"/>
      <c r="V384" s="113"/>
      <c r="AF384" s="113"/>
      <c r="AP384" s="113"/>
      <c r="AZ384" s="113"/>
      <c r="BA384" s="113"/>
      <c r="BJ384" s="113"/>
      <c r="BT384" s="113"/>
      <c r="CD384" s="113"/>
      <c r="CN384" s="113"/>
      <c r="CX384" s="113"/>
      <c r="DH384" s="113"/>
      <c r="DR384" s="113"/>
      <c r="EB384" s="113"/>
      <c r="EL384" s="113"/>
      <c r="EV384" s="113"/>
      <c r="FF384" s="113"/>
      <c r="FP384" s="113"/>
      <c r="FZ384" s="113"/>
      <c r="GJ384" s="113"/>
      <c r="GT384" s="113"/>
      <c r="HD384" s="113"/>
      <c r="HN384" s="113"/>
      <c r="HX384" s="113"/>
    </row>
    <row xmlns:x14ac="http://schemas.microsoft.com/office/spreadsheetml/2009/9/ac" r="385" s="3" customFormat="true" x14ac:dyDescent="0.25">
      <c r="A385" s="376"/>
      <c r="B385" s="113"/>
      <c r="L385" s="113"/>
      <c r="V385" s="113"/>
      <c r="AF385" s="113"/>
      <c r="AP385" s="113"/>
      <c r="AZ385" s="113"/>
      <c r="BA385" s="113"/>
      <c r="BJ385" s="113"/>
      <c r="BT385" s="113"/>
      <c r="CD385" s="113"/>
      <c r="CN385" s="113"/>
      <c r="CX385" s="113"/>
      <c r="DH385" s="113"/>
      <c r="DR385" s="113"/>
      <c r="EB385" s="113"/>
      <c r="EL385" s="113"/>
      <c r="EV385" s="113"/>
      <c r="FF385" s="113"/>
      <c r="FP385" s="113"/>
      <c r="FZ385" s="113"/>
      <c r="GJ385" s="113"/>
      <c r="GT385" s="113"/>
      <c r="HD385" s="113"/>
      <c r="HN385" s="113"/>
      <c r="HX385" s="113"/>
    </row>
    <row xmlns:x14ac="http://schemas.microsoft.com/office/spreadsheetml/2009/9/ac" r="386" s="3" customFormat="true" x14ac:dyDescent="0.25">
      <c r="A386" s="376"/>
      <c r="B386" s="113"/>
      <c r="L386" s="113"/>
      <c r="V386" s="113"/>
      <c r="AF386" s="113"/>
      <c r="AP386" s="113"/>
      <c r="AZ386" s="113"/>
      <c r="BA386" s="113"/>
      <c r="BJ386" s="113"/>
      <c r="BT386" s="113"/>
      <c r="CD386" s="113"/>
      <c r="CN386" s="113"/>
      <c r="CX386" s="113"/>
      <c r="DH386" s="113"/>
      <c r="DR386" s="113"/>
      <c r="EB386" s="113"/>
      <c r="EL386" s="113"/>
      <c r="EV386" s="113"/>
      <c r="FF386" s="113"/>
      <c r="FP386" s="113"/>
      <c r="FZ386" s="113"/>
      <c r="GJ386" s="113"/>
      <c r="GT386" s="113"/>
      <c r="HD386" s="113"/>
      <c r="HN386" s="113"/>
      <c r="HX386" s="113"/>
    </row>
    <row xmlns:x14ac="http://schemas.microsoft.com/office/spreadsheetml/2009/9/ac" r="387" s="3" customFormat="true" x14ac:dyDescent="0.25">
      <c r="A387" s="376"/>
      <c r="B387" s="113"/>
      <c r="L387" s="113"/>
      <c r="V387" s="113"/>
      <c r="AF387" s="113"/>
      <c r="AP387" s="113"/>
      <c r="AZ387" s="113"/>
      <c r="BA387" s="113"/>
      <c r="BJ387" s="113"/>
      <c r="BT387" s="113"/>
      <c r="CD387" s="113"/>
      <c r="CN387" s="113"/>
      <c r="CX387" s="113"/>
      <c r="DH387" s="113"/>
      <c r="DR387" s="113"/>
      <c r="EB387" s="113"/>
      <c r="EL387" s="113"/>
      <c r="EV387" s="113"/>
      <c r="FF387" s="113"/>
      <c r="FP387" s="113"/>
      <c r="FZ387" s="113"/>
      <c r="GJ387" s="113"/>
      <c r="GT387" s="113"/>
      <c r="HD387" s="113"/>
      <c r="HN387" s="113"/>
      <c r="HX387" s="113"/>
    </row>
    <row xmlns:x14ac="http://schemas.microsoft.com/office/spreadsheetml/2009/9/ac" r="388" s="3" customFormat="true" x14ac:dyDescent="0.25">
      <c r="A388" s="376"/>
      <c r="B388" s="113"/>
      <c r="L388" s="113"/>
      <c r="V388" s="113"/>
      <c r="AF388" s="113"/>
      <c r="AP388" s="113"/>
      <c r="AZ388" s="113"/>
      <c r="BA388" s="113"/>
      <c r="BJ388" s="113"/>
      <c r="BT388" s="113"/>
      <c r="CD388" s="113"/>
      <c r="CN388" s="113"/>
      <c r="CX388" s="113"/>
      <c r="DH388" s="113"/>
      <c r="DR388" s="113"/>
      <c r="EB388" s="113"/>
      <c r="EL388" s="113"/>
      <c r="EV388" s="113"/>
      <c r="FF388" s="113"/>
      <c r="FP388" s="113"/>
      <c r="FZ388" s="113"/>
      <c r="GJ388" s="113"/>
      <c r="GT388" s="113"/>
      <c r="HD388" s="113"/>
      <c r="HN388" s="113"/>
      <c r="HX388" s="113"/>
    </row>
    <row xmlns:x14ac="http://schemas.microsoft.com/office/spreadsheetml/2009/9/ac" r="389" s="3" customFormat="true" x14ac:dyDescent="0.25">
      <c r="A389" s="376"/>
      <c r="B389" s="113"/>
      <c r="L389" s="113"/>
      <c r="V389" s="113"/>
      <c r="AF389" s="113"/>
      <c r="AP389" s="113"/>
      <c r="AZ389" s="113"/>
      <c r="BA389" s="113"/>
      <c r="BJ389" s="113"/>
      <c r="BT389" s="113"/>
      <c r="CD389" s="113"/>
      <c r="CN389" s="113"/>
      <c r="CX389" s="113"/>
      <c r="DH389" s="113"/>
      <c r="DR389" s="113"/>
      <c r="EB389" s="113"/>
      <c r="EL389" s="113"/>
      <c r="EV389" s="113"/>
      <c r="FF389" s="113"/>
      <c r="FP389" s="113"/>
      <c r="FZ389" s="113"/>
      <c r="GJ389" s="113"/>
      <c r="GT389" s="113"/>
      <c r="HD389" s="113"/>
      <c r="HN389" s="113"/>
      <c r="HX389" s="113"/>
    </row>
    <row xmlns:x14ac="http://schemas.microsoft.com/office/spreadsheetml/2009/9/ac" r="390" s="3" customFormat="true" x14ac:dyDescent="0.25">
      <c r="A390" s="376"/>
      <c r="B390" s="113"/>
      <c r="L390" s="113"/>
      <c r="V390" s="113"/>
      <c r="AF390" s="113"/>
      <c r="AP390" s="113"/>
      <c r="AZ390" s="113"/>
      <c r="BA390" s="113"/>
      <c r="BJ390" s="113"/>
      <c r="BT390" s="113"/>
      <c r="CD390" s="113"/>
      <c r="CN390" s="113"/>
      <c r="CX390" s="113"/>
      <c r="DH390" s="113"/>
      <c r="DR390" s="113"/>
      <c r="EB390" s="113"/>
      <c r="EL390" s="113"/>
      <c r="EV390" s="113"/>
      <c r="FF390" s="113"/>
      <c r="FP390" s="113"/>
      <c r="FZ390" s="113"/>
      <c r="GJ390" s="113"/>
      <c r="GT390" s="113"/>
      <c r="HD390" s="113"/>
      <c r="HN390" s="113"/>
      <c r="HX390" s="113"/>
    </row>
    <row xmlns:x14ac="http://schemas.microsoft.com/office/spreadsheetml/2009/9/ac" r="391" s="3" customFormat="true" x14ac:dyDescent="0.25">
      <c r="A391" s="376"/>
      <c r="B391" s="113"/>
      <c r="L391" s="113"/>
      <c r="V391" s="113"/>
      <c r="AF391" s="113"/>
      <c r="AP391" s="113"/>
      <c r="AZ391" s="113"/>
      <c r="BA391" s="113"/>
      <c r="BJ391" s="113"/>
      <c r="BT391" s="113"/>
      <c r="CD391" s="113"/>
      <c r="CN391" s="113"/>
      <c r="CX391" s="113"/>
      <c r="DH391" s="113"/>
      <c r="DR391" s="113"/>
      <c r="EB391" s="113"/>
      <c r="EL391" s="113"/>
      <c r="EV391" s="113"/>
      <c r="FF391" s="113"/>
      <c r="FP391" s="113"/>
      <c r="FZ391" s="113"/>
      <c r="GJ391" s="113"/>
      <c r="GT391" s="113"/>
      <c r="HD391" s="113"/>
      <c r="HN391" s="113"/>
      <c r="HX391" s="113"/>
    </row>
    <row xmlns:x14ac="http://schemas.microsoft.com/office/spreadsheetml/2009/9/ac" r="392" s="3" customFormat="true" x14ac:dyDescent="0.25">
      <c r="A392" s="376"/>
      <c r="B392" s="113"/>
      <c r="L392" s="113"/>
      <c r="V392" s="113"/>
      <c r="AF392" s="113"/>
      <c r="AP392" s="113"/>
      <c r="AZ392" s="113"/>
      <c r="BA392" s="113"/>
      <c r="BJ392" s="113"/>
      <c r="BT392" s="113"/>
      <c r="CD392" s="113"/>
      <c r="CN392" s="113"/>
      <c r="CX392" s="113"/>
      <c r="DH392" s="113"/>
      <c r="DR392" s="113"/>
      <c r="EB392" s="113"/>
      <c r="EL392" s="113"/>
      <c r="EV392" s="113"/>
      <c r="FF392" s="113"/>
      <c r="FP392" s="113"/>
      <c r="FZ392" s="113"/>
      <c r="GJ392" s="113"/>
      <c r="GT392" s="113"/>
      <c r="HD392" s="113"/>
      <c r="HN392" s="113"/>
      <c r="HX392" s="113"/>
    </row>
    <row xmlns:x14ac="http://schemas.microsoft.com/office/spreadsheetml/2009/9/ac" r="393" s="3" customFormat="true" x14ac:dyDescent="0.25">
      <c r="A393" s="376"/>
      <c r="B393" s="113"/>
      <c r="L393" s="113"/>
      <c r="V393" s="113"/>
      <c r="AF393" s="113"/>
      <c r="AP393" s="113"/>
      <c r="AZ393" s="113"/>
      <c r="BA393" s="113"/>
      <c r="BJ393" s="113"/>
      <c r="BT393" s="113"/>
      <c r="CD393" s="113"/>
      <c r="CN393" s="113"/>
      <c r="CX393" s="113"/>
      <c r="DH393" s="113"/>
      <c r="DR393" s="113"/>
      <c r="EB393" s="113"/>
      <c r="EL393" s="113"/>
      <c r="EV393" s="113"/>
      <c r="FF393" s="113"/>
      <c r="FP393" s="113"/>
      <c r="FZ393" s="113"/>
      <c r="GJ393" s="113"/>
      <c r="GT393" s="113"/>
      <c r="HD393" s="113"/>
      <c r="HN393" s="113"/>
      <c r="HX393" s="113"/>
    </row>
    <row xmlns:x14ac="http://schemas.microsoft.com/office/spreadsheetml/2009/9/ac" r="394" s="3" customFormat="true" x14ac:dyDescent="0.25">
      <c r="A394" s="376"/>
      <c r="B394" s="113"/>
      <c r="L394" s="113"/>
      <c r="V394" s="113"/>
      <c r="AF394" s="113"/>
      <c r="AP394" s="113"/>
      <c r="AZ394" s="113"/>
      <c r="BA394" s="113"/>
      <c r="BJ394" s="113"/>
      <c r="BT394" s="113"/>
      <c r="CD394" s="113"/>
      <c r="CN394" s="113"/>
      <c r="CX394" s="113"/>
      <c r="DH394" s="113"/>
      <c r="DR394" s="113"/>
      <c r="EB394" s="113"/>
      <c r="EL394" s="113"/>
      <c r="EV394" s="113"/>
      <c r="FF394" s="113"/>
      <c r="FP394" s="113"/>
      <c r="FZ394" s="113"/>
      <c r="GJ394" s="113"/>
      <c r="GT394" s="113"/>
      <c r="HD394" s="113"/>
      <c r="HN394" s="113"/>
      <c r="HX394" s="113"/>
    </row>
    <row xmlns:x14ac="http://schemas.microsoft.com/office/spreadsheetml/2009/9/ac" r="395" s="3" customFormat="true" x14ac:dyDescent="0.25">
      <c r="A395" s="376"/>
      <c r="B395" s="113"/>
      <c r="L395" s="113"/>
      <c r="V395" s="113"/>
      <c r="AF395" s="113"/>
      <c r="AP395" s="113"/>
      <c r="AZ395" s="113"/>
      <c r="BA395" s="113"/>
      <c r="BJ395" s="113"/>
      <c r="BT395" s="113"/>
      <c r="CD395" s="113"/>
      <c r="CN395" s="113"/>
      <c r="CX395" s="113"/>
      <c r="DH395" s="113"/>
      <c r="DR395" s="113"/>
      <c r="EB395" s="113"/>
      <c r="EL395" s="113"/>
      <c r="EV395" s="113"/>
      <c r="FF395" s="113"/>
      <c r="FP395" s="113"/>
      <c r="FZ395" s="113"/>
      <c r="GJ395" s="113"/>
      <c r="GT395" s="113"/>
      <c r="HD395" s="113"/>
      <c r="HN395" s="113"/>
      <c r="HX395" s="113"/>
    </row>
    <row xmlns:x14ac="http://schemas.microsoft.com/office/spreadsheetml/2009/9/ac" r="396" s="3" customFormat="true" x14ac:dyDescent="0.25">
      <c r="A396" s="376"/>
      <c r="B396" s="113"/>
      <c r="L396" s="113"/>
      <c r="V396" s="113"/>
      <c r="AF396" s="113"/>
      <c r="AP396" s="113"/>
      <c r="AZ396" s="113"/>
      <c r="BA396" s="113"/>
      <c r="BJ396" s="113"/>
      <c r="BT396" s="113"/>
      <c r="CD396" s="113"/>
      <c r="CN396" s="113"/>
      <c r="CX396" s="113"/>
      <c r="DH396" s="113"/>
      <c r="DR396" s="113"/>
      <c r="EB396" s="113"/>
      <c r="EL396" s="113"/>
      <c r="EV396" s="113"/>
      <c r="FF396" s="113"/>
      <c r="FP396" s="113"/>
      <c r="FZ396" s="113"/>
      <c r="GJ396" s="113"/>
      <c r="GT396" s="113"/>
      <c r="HD396" s="113"/>
      <c r="HN396" s="113"/>
      <c r="HX396" s="113"/>
    </row>
    <row xmlns:x14ac="http://schemas.microsoft.com/office/spreadsheetml/2009/9/ac" r="397" s="3" customFormat="true" x14ac:dyDescent="0.25">
      <c r="A397" s="376"/>
      <c r="B397" s="113"/>
      <c r="L397" s="113"/>
      <c r="V397" s="113"/>
      <c r="AF397" s="113"/>
      <c r="AP397" s="113"/>
      <c r="AZ397" s="113"/>
      <c r="BA397" s="113"/>
      <c r="BJ397" s="113"/>
      <c r="BT397" s="113"/>
      <c r="CD397" s="113"/>
      <c r="CN397" s="113"/>
      <c r="CX397" s="113"/>
      <c r="DH397" s="113"/>
      <c r="DR397" s="113"/>
      <c r="EB397" s="113"/>
      <c r="EL397" s="113"/>
      <c r="EV397" s="113"/>
      <c r="FF397" s="113"/>
      <c r="FP397" s="113"/>
      <c r="FZ397" s="113"/>
      <c r="GJ397" s="113"/>
      <c r="GT397" s="113"/>
      <c r="HD397" s="113"/>
      <c r="HN397" s="113"/>
      <c r="HX397" s="113"/>
    </row>
    <row xmlns:x14ac="http://schemas.microsoft.com/office/spreadsheetml/2009/9/ac" r="398" s="3" customFormat="true" x14ac:dyDescent="0.25">
      <c r="A398" s="376"/>
      <c r="B398" s="113"/>
      <c r="L398" s="113"/>
      <c r="V398" s="113"/>
      <c r="AF398" s="113"/>
      <c r="AP398" s="113"/>
      <c r="AZ398" s="113"/>
      <c r="BA398" s="113"/>
      <c r="BJ398" s="113"/>
      <c r="BT398" s="113"/>
      <c r="CD398" s="113"/>
      <c r="CN398" s="113"/>
      <c r="CX398" s="113"/>
      <c r="DH398" s="113"/>
      <c r="DR398" s="113"/>
      <c r="EB398" s="113"/>
      <c r="EL398" s="113"/>
      <c r="EV398" s="113"/>
      <c r="FF398" s="113"/>
      <c r="FP398" s="113"/>
      <c r="FZ398" s="113"/>
      <c r="GJ398" s="113"/>
      <c r="GT398" s="113"/>
      <c r="HD398" s="113"/>
      <c r="HN398" s="113"/>
      <c r="HX398" s="113"/>
    </row>
    <row xmlns:x14ac="http://schemas.microsoft.com/office/spreadsheetml/2009/9/ac" r="399" s="3" customFormat="true" x14ac:dyDescent="0.25">
      <c r="A399" s="376"/>
      <c r="B399" s="113"/>
      <c r="L399" s="113"/>
      <c r="V399" s="113"/>
      <c r="AF399" s="113"/>
      <c r="AP399" s="113"/>
      <c r="AZ399" s="113"/>
      <c r="BA399" s="113"/>
      <c r="BJ399" s="113"/>
      <c r="BT399" s="113"/>
      <c r="CD399" s="113"/>
      <c r="CN399" s="113"/>
      <c r="CX399" s="113"/>
      <c r="DH399" s="113"/>
      <c r="DR399" s="113"/>
      <c r="EB399" s="113"/>
      <c r="EL399" s="113"/>
      <c r="EV399" s="113"/>
      <c r="FF399" s="113"/>
      <c r="FP399" s="113"/>
      <c r="FZ399" s="113"/>
      <c r="GJ399" s="113"/>
      <c r="GT399" s="113"/>
      <c r="HD399" s="113"/>
      <c r="HN399" s="113"/>
      <c r="HX399" s="113"/>
    </row>
    <row xmlns:x14ac="http://schemas.microsoft.com/office/spreadsheetml/2009/9/ac" r="400" s="3" customFormat="true" x14ac:dyDescent="0.25">
      <c r="A400" s="376"/>
      <c r="B400" s="113"/>
      <c r="L400" s="113"/>
      <c r="V400" s="113"/>
      <c r="AF400" s="113"/>
      <c r="AP400" s="113"/>
      <c r="AZ400" s="113"/>
      <c r="BA400" s="113"/>
      <c r="BJ400" s="113"/>
      <c r="BT400" s="113"/>
      <c r="CD400" s="113"/>
      <c r="CN400" s="113"/>
      <c r="CX400" s="113"/>
      <c r="DH400" s="113"/>
      <c r="DR400" s="113"/>
      <c r="EB400" s="113"/>
      <c r="EL400" s="113"/>
      <c r="EV400" s="113"/>
      <c r="FF400" s="113"/>
      <c r="FP400" s="113"/>
      <c r="FZ400" s="113"/>
      <c r="GJ400" s="113"/>
      <c r="GT400" s="113"/>
      <c r="HD400" s="113"/>
      <c r="HN400" s="113"/>
      <c r="HX400" s="113"/>
    </row>
    <row xmlns:x14ac="http://schemas.microsoft.com/office/spreadsheetml/2009/9/ac" r="401" s="3" customFormat="true" x14ac:dyDescent="0.25">
      <c r="A401" s="376"/>
      <c r="B401" s="113"/>
      <c r="L401" s="113"/>
      <c r="V401" s="113"/>
      <c r="AF401" s="113"/>
      <c r="AP401" s="113"/>
      <c r="AZ401" s="113"/>
      <c r="BA401" s="113"/>
      <c r="BJ401" s="113"/>
      <c r="BT401" s="113"/>
      <c r="CD401" s="113"/>
      <c r="CN401" s="113"/>
      <c r="CX401" s="113"/>
      <c r="DH401" s="113"/>
      <c r="DR401" s="113"/>
      <c r="EB401" s="113"/>
      <c r="EL401" s="113"/>
      <c r="EV401" s="113"/>
      <c r="FF401" s="113"/>
      <c r="FP401" s="113"/>
      <c r="FZ401" s="113"/>
      <c r="GJ401" s="113"/>
      <c r="GT401" s="113"/>
      <c r="HD401" s="113"/>
      <c r="HN401" s="113"/>
      <c r="HX401" s="113"/>
    </row>
    <row xmlns:x14ac="http://schemas.microsoft.com/office/spreadsheetml/2009/9/ac" r="402" s="3" customFormat="true" x14ac:dyDescent="0.25">
      <c r="A402" s="376"/>
      <c r="B402" s="113"/>
      <c r="L402" s="113"/>
      <c r="V402" s="113"/>
      <c r="AF402" s="113"/>
      <c r="AP402" s="113"/>
      <c r="AZ402" s="113"/>
      <c r="BA402" s="113"/>
      <c r="BJ402" s="113"/>
      <c r="BT402" s="113"/>
      <c r="CD402" s="113"/>
      <c r="CN402" s="113"/>
      <c r="CX402" s="113"/>
      <c r="DH402" s="113"/>
      <c r="DR402" s="113"/>
      <c r="EB402" s="113"/>
      <c r="EL402" s="113"/>
      <c r="EV402" s="113"/>
      <c r="FF402" s="113"/>
      <c r="FP402" s="113"/>
      <c r="FZ402" s="113"/>
      <c r="GJ402" s="113"/>
      <c r="GT402" s="113"/>
      <c r="HD402" s="113"/>
      <c r="HN402" s="113"/>
      <c r="HX402" s="113"/>
    </row>
    <row xmlns:x14ac="http://schemas.microsoft.com/office/spreadsheetml/2009/9/ac" r="403" s="3" customFormat="true" x14ac:dyDescent="0.25">
      <c r="A403" s="376"/>
      <c r="B403" s="113"/>
      <c r="L403" s="113"/>
      <c r="V403" s="113"/>
      <c r="AF403" s="113"/>
      <c r="AP403" s="113"/>
      <c r="AZ403" s="113"/>
      <c r="BA403" s="113"/>
      <c r="BJ403" s="113"/>
      <c r="BT403" s="113"/>
      <c r="CD403" s="113"/>
      <c r="CN403" s="113"/>
      <c r="CX403" s="113"/>
      <c r="DH403" s="113"/>
      <c r="DR403" s="113"/>
      <c r="EB403" s="113"/>
      <c r="EL403" s="113"/>
      <c r="EV403" s="113"/>
      <c r="FF403" s="113"/>
      <c r="FP403" s="113"/>
      <c r="FZ403" s="113"/>
      <c r="GJ403" s="113"/>
      <c r="GT403" s="113"/>
      <c r="HD403" s="113"/>
      <c r="HN403" s="113"/>
      <c r="HX403" s="113"/>
    </row>
    <row xmlns:x14ac="http://schemas.microsoft.com/office/spreadsheetml/2009/9/ac" r="404" s="3" customFormat="true" x14ac:dyDescent="0.25">
      <c r="A404" s="376"/>
      <c r="B404" s="113"/>
      <c r="L404" s="113"/>
      <c r="V404" s="113"/>
      <c r="AF404" s="113"/>
      <c r="AP404" s="113"/>
      <c r="AZ404" s="113"/>
      <c r="BA404" s="113"/>
      <c r="BJ404" s="113"/>
      <c r="BT404" s="113"/>
      <c r="CD404" s="113"/>
      <c r="CN404" s="113"/>
      <c r="CX404" s="113"/>
      <c r="DH404" s="113"/>
      <c r="DR404" s="113"/>
      <c r="EB404" s="113"/>
      <c r="EL404" s="113"/>
      <c r="EV404" s="113"/>
      <c r="FF404" s="113"/>
      <c r="FP404" s="113"/>
      <c r="FZ404" s="113"/>
      <c r="GJ404" s="113"/>
      <c r="GT404" s="113"/>
      <c r="HD404" s="113"/>
      <c r="HN404" s="113"/>
      <c r="HX404" s="113"/>
    </row>
    <row xmlns:x14ac="http://schemas.microsoft.com/office/spreadsheetml/2009/9/ac" r="405" s="3" customFormat="true" x14ac:dyDescent="0.25">
      <c r="A405" s="376"/>
      <c r="B405" s="113"/>
      <c r="L405" s="113"/>
      <c r="V405" s="113"/>
      <c r="AF405" s="113"/>
      <c r="AP405" s="113"/>
      <c r="AZ405" s="113"/>
      <c r="BA405" s="113"/>
      <c r="BJ405" s="113"/>
      <c r="BT405" s="113"/>
      <c r="CD405" s="113"/>
      <c r="CN405" s="113"/>
      <c r="CX405" s="113"/>
      <c r="DH405" s="113"/>
      <c r="DR405" s="113"/>
      <c r="EB405" s="113"/>
      <c r="EL405" s="113"/>
      <c r="EV405" s="113"/>
      <c r="FF405" s="113"/>
      <c r="FP405" s="113"/>
      <c r="FZ405" s="113"/>
      <c r="GJ405" s="113"/>
      <c r="GT405" s="113"/>
      <c r="HD405" s="113"/>
      <c r="HN405" s="113"/>
      <c r="HX405" s="113"/>
    </row>
    <row xmlns:x14ac="http://schemas.microsoft.com/office/spreadsheetml/2009/9/ac" r="406" s="3" customFormat="true" x14ac:dyDescent="0.25">
      <c r="A406" s="376"/>
      <c r="B406" s="113"/>
      <c r="L406" s="113"/>
      <c r="V406" s="113"/>
      <c r="AF406" s="113"/>
      <c r="AP406" s="113"/>
      <c r="AZ406" s="113"/>
      <c r="BA406" s="113"/>
      <c r="BJ406" s="113"/>
      <c r="BT406" s="113"/>
      <c r="CD406" s="113"/>
      <c r="CN406" s="113"/>
      <c r="CX406" s="113"/>
      <c r="DH406" s="113"/>
      <c r="DR406" s="113"/>
      <c r="EB406" s="113"/>
      <c r="EL406" s="113"/>
      <c r="EV406" s="113"/>
      <c r="FF406" s="113"/>
      <c r="FP406" s="113"/>
      <c r="FZ406" s="113"/>
      <c r="GJ406" s="113"/>
      <c r="GT406" s="113"/>
      <c r="HD406" s="113"/>
      <c r="HN406" s="113"/>
      <c r="HX406" s="113"/>
    </row>
    <row xmlns:x14ac="http://schemas.microsoft.com/office/spreadsheetml/2009/9/ac" r="407" s="3" customFormat="true" x14ac:dyDescent="0.25">
      <c r="A407" s="376"/>
      <c r="B407" s="113"/>
      <c r="L407" s="113"/>
      <c r="V407" s="113"/>
      <c r="AF407" s="113"/>
      <c r="AP407" s="113"/>
      <c r="AZ407" s="113"/>
      <c r="BA407" s="113"/>
      <c r="BJ407" s="113"/>
      <c r="BT407" s="113"/>
      <c r="CD407" s="113"/>
      <c r="CN407" s="113"/>
      <c r="CX407" s="113"/>
      <c r="DH407" s="113"/>
      <c r="DR407" s="113"/>
      <c r="EB407" s="113"/>
      <c r="EL407" s="113"/>
      <c r="EV407" s="113"/>
      <c r="FF407" s="113"/>
      <c r="FP407" s="113"/>
      <c r="FZ407" s="113"/>
      <c r="GJ407" s="113"/>
      <c r="GT407" s="113"/>
      <c r="HD407" s="113"/>
      <c r="HN407" s="113"/>
      <c r="HX407" s="113"/>
    </row>
    <row xmlns:x14ac="http://schemas.microsoft.com/office/spreadsheetml/2009/9/ac" r="408" s="3" customFormat="true" x14ac:dyDescent="0.25">
      <c r="A408" s="376"/>
      <c r="B408" s="113"/>
      <c r="L408" s="113"/>
      <c r="V408" s="113"/>
      <c r="AF408" s="113"/>
      <c r="AP408" s="113"/>
      <c r="AZ408" s="113"/>
      <c r="BA408" s="113"/>
      <c r="BJ408" s="113"/>
      <c r="BT408" s="113"/>
      <c r="CD408" s="113"/>
      <c r="CN408" s="113"/>
      <c r="CX408" s="113"/>
      <c r="DH408" s="113"/>
      <c r="DR408" s="113"/>
      <c r="EB408" s="113"/>
      <c r="EL408" s="113"/>
      <c r="EV408" s="113"/>
      <c r="FF408" s="113"/>
      <c r="FP408" s="113"/>
      <c r="FZ408" s="113"/>
      <c r="GJ408" s="113"/>
      <c r="GT408" s="113"/>
      <c r="HD408" s="113"/>
      <c r="HN408" s="113"/>
      <c r="HX408" s="113"/>
    </row>
    <row xmlns:x14ac="http://schemas.microsoft.com/office/spreadsheetml/2009/9/ac" r="409" s="3" customFormat="true" x14ac:dyDescent="0.25">
      <c r="A409" s="376"/>
      <c r="B409" s="113"/>
      <c r="L409" s="113"/>
      <c r="V409" s="113"/>
      <c r="AF409" s="113"/>
      <c r="AP409" s="113"/>
      <c r="AZ409" s="113"/>
      <c r="BA409" s="113"/>
      <c r="BJ409" s="113"/>
      <c r="BT409" s="113"/>
      <c r="CD409" s="113"/>
      <c r="CN409" s="113"/>
      <c r="CX409" s="113"/>
      <c r="DH409" s="113"/>
      <c r="DR409" s="113"/>
      <c r="EB409" s="113"/>
      <c r="EL409" s="113"/>
      <c r="EV409" s="113"/>
      <c r="FF409" s="113"/>
      <c r="FP409" s="113"/>
      <c r="FZ409" s="113"/>
      <c r="GJ409" s="113"/>
      <c r="GT409" s="113"/>
      <c r="HD409" s="113"/>
      <c r="HN409" s="113"/>
      <c r="HX409" s="113"/>
    </row>
    <row xmlns:x14ac="http://schemas.microsoft.com/office/spreadsheetml/2009/9/ac" r="410" s="3" customFormat="true" x14ac:dyDescent="0.25">
      <c r="A410" s="376"/>
      <c r="B410" s="113"/>
      <c r="L410" s="113"/>
      <c r="V410" s="113"/>
      <c r="AF410" s="113"/>
      <c r="AP410" s="113"/>
      <c r="AZ410" s="113"/>
      <c r="BA410" s="113"/>
      <c r="BJ410" s="113"/>
      <c r="BT410" s="113"/>
      <c r="CD410" s="113"/>
      <c r="CN410" s="113"/>
      <c r="CX410" s="113"/>
      <c r="DH410" s="113"/>
      <c r="DR410" s="113"/>
      <c r="EB410" s="113"/>
      <c r="EL410" s="113"/>
      <c r="EV410" s="113"/>
      <c r="FF410" s="113"/>
      <c r="FP410" s="113"/>
      <c r="FZ410" s="113"/>
      <c r="GJ410" s="113"/>
      <c r="GT410" s="113"/>
      <c r="HD410" s="113"/>
      <c r="HN410" s="113"/>
      <c r="HX410" s="113"/>
    </row>
    <row xmlns:x14ac="http://schemas.microsoft.com/office/spreadsheetml/2009/9/ac" r="411" s="3" customFormat="true" x14ac:dyDescent="0.25">
      <c r="A411" s="376"/>
      <c r="B411" s="113"/>
      <c r="L411" s="113"/>
      <c r="V411" s="113"/>
      <c r="AF411" s="113"/>
      <c r="AP411" s="113"/>
      <c r="AZ411" s="113"/>
      <c r="BA411" s="113"/>
      <c r="BJ411" s="113"/>
      <c r="BT411" s="113"/>
      <c r="CD411" s="113"/>
      <c r="CN411" s="113"/>
      <c r="CX411" s="113"/>
      <c r="DH411" s="113"/>
      <c r="DR411" s="113"/>
      <c r="EB411" s="113"/>
      <c r="EL411" s="113"/>
      <c r="EV411" s="113"/>
      <c r="FF411" s="113"/>
      <c r="FP411" s="113"/>
      <c r="FZ411" s="113"/>
      <c r="GJ411" s="113"/>
      <c r="GT411" s="113"/>
      <c r="HD411" s="113"/>
      <c r="HN411" s="113"/>
      <c r="HX411" s="113"/>
    </row>
    <row xmlns:x14ac="http://schemas.microsoft.com/office/spreadsheetml/2009/9/ac" r="412" s="3" customFormat="true" x14ac:dyDescent="0.25">
      <c r="A412" s="376"/>
      <c r="B412" s="113"/>
      <c r="L412" s="113"/>
      <c r="V412" s="113"/>
      <c r="AF412" s="113"/>
      <c r="AP412" s="113"/>
      <c r="AZ412" s="113"/>
      <c r="BA412" s="113"/>
      <c r="BJ412" s="113"/>
      <c r="BT412" s="113"/>
      <c r="CD412" s="113"/>
      <c r="CN412" s="113"/>
      <c r="CX412" s="113"/>
      <c r="DH412" s="113"/>
      <c r="DR412" s="113"/>
      <c r="EB412" s="113"/>
      <c r="EL412" s="113"/>
      <c r="EV412" s="113"/>
      <c r="FF412" s="113"/>
      <c r="FP412" s="113"/>
      <c r="FZ412" s="113"/>
      <c r="GJ412" s="113"/>
      <c r="GT412" s="113"/>
      <c r="HD412" s="113"/>
      <c r="HN412" s="113"/>
      <c r="HX412" s="113"/>
    </row>
    <row xmlns:x14ac="http://schemas.microsoft.com/office/spreadsheetml/2009/9/ac" r="413" s="3" customFormat="true" x14ac:dyDescent="0.25">
      <c r="A413" s="376"/>
      <c r="B413" s="113"/>
      <c r="L413" s="113"/>
      <c r="V413" s="113"/>
      <c r="AF413" s="113"/>
      <c r="AP413" s="113"/>
      <c r="AZ413" s="113"/>
      <c r="BA413" s="113"/>
      <c r="BJ413" s="113"/>
      <c r="BT413" s="113"/>
      <c r="CD413" s="113"/>
      <c r="CN413" s="113"/>
      <c r="CX413" s="113"/>
      <c r="DH413" s="113"/>
      <c r="DR413" s="113"/>
      <c r="EB413" s="113"/>
      <c r="EL413" s="113"/>
      <c r="EV413" s="113"/>
      <c r="FF413" s="113"/>
      <c r="FP413" s="113"/>
      <c r="FZ413" s="113"/>
      <c r="GJ413" s="113"/>
      <c r="GT413" s="113"/>
      <c r="HD413" s="113"/>
      <c r="HN413" s="113"/>
      <c r="HX413" s="113"/>
    </row>
    <row xmlns:x14ac="http://schemas.microsoft.com/office/spreadsheetml/2009/9/ac" r="414" s="3" customFormat="true" x14ac:dyDescent="0.25">
      <c r="A414" s="376"/>
      <c r="B414" s="113"/>
      <c r="L414" s="113"/>
      <c r="V414" s="113"/>
      <c r="AF414" s="113"/>
      <c r="AP414" s="113"/>
      <c r="AZ414" s="113"/>
      <c r="BA414" s="113"/>
      <c r="BJ414" s="113"/>
      <c r="BT414" s="113"/>
      <c r="CD414" s="113"/>
      <c r="CN414" s="113"/>
      <c r="CX414" s="113"/>
      <c r="DH414" s="113"/>
      <c r="DR414" s="113"/>
      <c r="EB414" s="113"/>
      <c r="EL414" s="113"/>
      <c r="EV414" s="113"/>
      <c r="FF414" s="113"/>
      <c r="FP414" s="113"/>
      <c r="FZ414" s="113"/>
      <c r="GJ414" s="113"/>
      <c r="GT414" s="113"/>
      <c r="HD414" s="113"/>
      <c r="HN414" s="113"/>
      <c r="HX414" s="113"/>
    </row>
    <row xmlns:x14ac="http://schemas.microsoft.com/office/spreadsheetml/2009/9/ac" r="415" s="3" customFormat="true" x14ac:dyDescent="0.25">
      <c r="A415" s="376"/>
      <c r="B415" s="113"/>
      <c r="L415" s="113"/>
      <c r="V415" s="113"/>
      <c r="AF415" s="113"/>
      <c r="AP415" s="113"/>
      <c r="AZ415" s="113"/>
      <c r="BA415" s="113"/>
      <c r="BJ415" s="113"/>
      <c r="BT415" s="113"/>
      <c r="CD415" s="113"/>
      <c r="CN415" s="113"/>
      <c r="CX415" s="113"/>
      <c r="DH415" s="113"/>
      <c r="DR415" s="113"/>
      <c r="EB415" s="113"/>
      <c r="EL415" s="113"/>
      <c r="EV415" s="113"/>
      <c r="FF415" s="113"/>
      <c r="FP415" s="113"/>
      <c r="FZ415" s="113"/>
      <c r="GJ415" s="113"/>
      <c r="GT415" s="113"/>
      <c r="HD415" s="113"/>
      <c r="HN415" s="113"/>
      <c r="HX415" s="113"/>
    </row>
    <row xmlns:x14ac="http://schemas.microsoft.com/office/spreadsheetml/2009/9/ac" r="416" s="3" customFormat="true" x14ac:dyDescent="0.25">
      <c r="A416" s="376"/>
      <c r="B416" s="113"/>
      <c r="L416" s="113"/>
      <c r="V416" s="113"/>
      <c r="AF416" s="113"/>
      <c r="AP416" s="113"/>
      <c r="AZ416" s="113"/>
      <c r="BA416" s="113"/>
      <c r="BJ416" s="113"/>
      <c r="BT416" s="113"/>
      <c r="CD416" s="113"/>
      <c r="CN416" s="113"/>
      <c r="CX416" s="113"/>
      <c r="DH416" s="113"/>
      <c r="DR416" s="113"/>
      <c r="EB416" s="113"/>
      <c r="EL416" s="113"/>
      <c r="EV416" s="113"/>
      <c r="FF416" s="113"/>
      <c r="FP416" s="113"/>
      <c r="FZ416" s="113"/>
      <c r="GJ416" s="113"/>
      <c r="GT416" s="113"/>
      <c r="HD416" s="113"/>
      <c r="HN416" s="113"/>
      <c r="HX416" s="113"/>
    </row>
    <row xmlns:x14ac="http://schemas.microsoft.com/office/spreadsheetml/2009/9/ac" r="417" s="3" customFormat="true" x14ac:dyDescent="0.25">
      <c r="A417" s="376"/>
      <c r="B417" s="113"/>
      <c r="L417" s="113"/>
      <c r="V417" s="113"/>
      <c r="AF417" s="113"/>
      <c r="AP417" s="113"/>
      <c r="AZ417" s="113"/>
      <c r="BA417" s="113"/>
      <c r="BJ417" s="113"/>
      <c r="BT417" s="113"/>
      <c r="CD417" s="113"/>
      <c r="CN417" s="113"/>
      <c r="CX417" s="113"/>
      <c r="DH417" s="113"/>
      <c r="DR417" s="113"/>
      <c r="EB417" s="113"/>
      <c r="EL417" s="113"/>
      <c r="EV417" s="113"/>
      <c r="FF417" s="113"/>
      <c r="FP417" s="113"/>
      <c r="FZ417" s="113"/>
      <c r="GJ417" s="113"/>
      <c r="GT417" s="113"/>
      <c r="HD417" s="113"/>
      <c r="HN417" s="113"/>
      <c r="HX417" s="113"/>
    </row>
    <row xmlns:x14ac="http://schemas.microsoft.com/office/spreadsheetml/2009/9/ac" r="418" s="3" customFormat="true" x14ac:dyDescent="0.25">
      <c r="A418" s="376"/>
      <c r="B418" s="113"/>
      <c r="L418" s="113"/>
      <c r="V418" s="113"/>
      <c r="AF418" s="113"/>
      <c r="AP418" s="113"/>
      <c r="AZ418" s="113"/>
      <c r="BA418" s="113"/>
      <c r="BJ418" s="113"/>
      <c r="BT418" s="113"/>
      <c r="CD418" s="113"/>
      <c r="CN418" s="113"/>
      <c r="CX418" s="113"/>
      <c r="DH418" s="113"/>
      <c r="DR418" s="113"/>
      <c r="EB418" s="113"/>
      <c r="EL418" s="113"/>
      <c r="EV418" s="113"/>
      <c r="FF418" s="113"/>
      <c r="FP418" s="113"/>
      <c r="FZ418" s="113"/>
      <c r="GJ418" s="113"/>
      <c r="GT418" s="113"/>
      <c r="HD418" s="113"/>
      <c r="HN418" s="113"/>
      <c r="HX418" s="113"/>
    </row>
    <row xmlns:x14ac="http://schemas.microsoft.com/office/spreadsheetml/2009/9/ac" r="419" s="3" customFormat="true" x14ac:dyDescent="0.25">
      <c r="A419" s="376"/>
      <c r="B419" s="113"/>
      <c r="L419" s="113"/>
      <c r="V419" s="113"/>
      <c r="AF419" s="113"/>
      <c r="AP419" s="113"/>
      <c r="AZ419" s="113"/>
      <c r="BA419" s="113"/>
      <c r="BJ419" s="113"/>
      <c r="BT419" s="113"/>
      <c r="CD419" s="113"/>
      <c r="CN419" s="113"/>
      <c r="CX419" s="113"/>
      <c r="DH419" s="113"/>
      <c r="DR419" s="113"/>
      <c r="EB419" s="113"/>
      <c r="EL419" s="113"/>
      <c r="EV419" s="113"/>
      <c r="FF419" s="113"/>
      <c r="FP419" s="113"/>
      <c r="FZ419" s="113"/>
      <c r="GJ419" s="113"/>
      <c r="GT419" s="113"/>
      <c r="HD419" s="113"/>
      <c r="HN419" s="113"/>
      <c r="HX419" s="113"/>
    </row>
    <row xmlns:x14ac="http://schemas.microsoft.com/office/spreadsheetml/2009/9/ac" r="420" s="3" customFormat="true" x14ac:dyDescent="0.25">
      <c r="A420" s="376"/>
      <c r="B420" s="113"/>
      <c r="L420" s="113"/>
      <c r="V420" s="113"/>
      <c r="AF420" s="113"/>
      <c r="AP420" s="113"/>
      <c r="AZ420" s="113"/>
      <c r="BA420" s="113"/>
      <c r="BJ420" s="113"/>
      <c r="BT420" s="113"/>
      <c r="CD420" s="113"/>
      <c r="CN420" s="113"/>
      <c r="CX420" s="113"/>
      <c r="DH420" s="113"/>
      <c r="DR420" s="113"/>
      <c r="EB420" s="113"/>
      <c r="EL420" s="113"/>
      <c r="EV420" s="113"/>
      <c r="FF420" s="113"/>
      <c r="FP420" s="113"/>
      <c r="FZ420" s="113"/>
      <c r="GJ420" s="113"/>
      <c r="GT420" s="113"/>
      <c r="HD420" s="113"/>
      <c r="HN420" s="113"/>
      <c r="HX420" s="113"/>
    </row>
    <row xmlns:x14ac="http://schemas.microsoft.com/office/spreadsheetml/2009/9/ac" r="421" s="3" customFormat="true" x14ac:dyDescent="0.25">
      <c r="A421" s="376"/>
      <c r="B421" s="113"/>
      <c r="L421" s="113"/>
      <c r="V421" s="113"/>
      <c r="AF421" s="113"/>
      <c r="AP421" s="113"/>
      <c r="AZ421" s="113"/>
      <c r="BA421" s="113"/>
      <c r="BJ421" s="113"/>
      <c r="BT421" s="113"/>
      <c r="CD421" s="113"/>
      <c r="CN421" s="113"/>
      <c r="CX421" s="113"/>
      <c r="DH421" s="113"/>
      <c r="DR421" s="113"/>
      <c r="EB421" s="113"/>
      <c r="EL421" s="113"/>
      <c r="EV421" s="113"/>
      <c r="FF421" s="113"/>
      <c r="FP421" s="113"/>
      <c r="FZ421" s="113"/>
      <c r="GJ421" s="113"/>
      <c r="GT421" s="113"/>
      <c r="HD421" s="113"/>
      <c r="HN421" s="113"/>
      <c r="HX421" s="113"/>
    </row>
    <row xmlns:x14ac="http://schemas.microsoft.com/office/spreadsheetml/2009/9/ac" r="422" s="3" customFormat="true" x14ac:dyDescent="0.25">
      <c r="A422" s="376"/>
      <c r="B422" s="113"/>
      <c r="L422" s="113"/>
      <c r="V422" s="113"/>
      <c r="AF422" s="113"/>
      <c r="AP422" s="113"/>
      <c r="AZ422" s="113"/>
      <c r="BA422" s="113"/>
      <c r="BJ422" s="113"/>
      <c r="BT422" s="113"/>
      <c r="CD422" s="113"/>
      <c r="CN422" s="113"/>
      <c r="CX422" s="113"/>
      <c r="DH422" s="113"/>
      <c r="DR422" s="113"/>
      <c r="EB422" s="113"/>
      <c r="EL422" s="113"/>
      <c r="EV422" s="113"/>
      <c r="FF422" s="113"/>
      <c r="FP422" s="113"/>
      <c r="FZ422" s="113"/>
      <c r="GJ422" s="113"/>
      <c r="GT422" s="113"/>
      <c r="HD422" s="113"/>
      <c r="HN422" s="113"/>
      <c r="HX422" s="113"/>
    </row>
    <row xmlns:x14ac="http://schemas.microsoft.com/office/spreadsheetml/2009/9/ac" r="423" s="3" customFormat="true" x14ac:dyDescent="0.25">
      <c r="A423" s="376"/>
      <c r="B423" s="113"/>
      <c r="L423" s="113"/>
      <c r="V423" s="113"/>
      <c r="AF423" s="113"/>
      <c r="AP423" s="113"/>
      <c r="AZ423" s="113"/>
      <c r="BA423" s="113"/>
      <c r="BJ423" s="113"/>
      <c r="BT423" s="113"/>
      <c r="CD423" s="113"/>
      <c r="CN423" s="113"/>
      <c r="CX423" s="113"/>
      <c r="DH423" s="113"/>
      <c r="DR423" s="113"/>
      <c r="EB423" s="113"/>
      <c r="EL423" s="113"/>
      <c r="EV423" s="113"/>
      <c r="FF423" s="113"/>
      <c r="FP423" s="113"/>
      <c r="FZ423" s="113"/>
      <c r="GJ423" s="113"/>
      <c r="GT423" s="113"/>
      <c r="HD423" s="113"/>
      <c r="HN423" s="113"/>
      <c r="HX423" s="113"/>
    </row>
    <row xmlns:x14ac="http://schemas.microsoft.com/office/spreadsheetml/2009/9/ac" r="424" s="3" customFormat="true" x14ac:dyDescent="0.25">
      <c r="A424" s="376"/>
      <c r="B424" s="113"/>
      <c r="L424" s="113"/>
      <c r="V424" s="113"/>
      <c r="AF424" s="113"/>
      <c r="AP424" s="113"/>
      <c r="AZ424" s="113"/>
      <c r="BA424" s="113"/>
      <c r="BJ424" s="113"/>
      <c r="BT424" s="113"/>
      <c r="CD424" s="113"/>
      <c r="CN424" s="113"/>
      <c r="CX424" s="113"/>
      <c r="DH424" s="113"/>
      <c r="DR424" s="113"/>
      <c r="EB424" s="113"/>
      <c r="EL424" s="113"/>
      <c r="EV424" s="113"/>
      <c r="FF424" s="113"/>
      <c r="FP424" s="113"/>
      <c r="FZ424" s="113"/>
      <c r="GJ424" s="113"/>
      <c r="GT424" s="113"/>
      <c r="HD424" s="113"/>
      <c r="HN424" s="113"/>
      <c r="HX424" s="113"/>
    </row>
    <row xmlns:x14ac="http://schemas.microsoft.com/office/spreadsheetml/2009/9/ac" r="425" s="3" customFormat="true" x14ac:dyDescent="0.25">
      <c r="A425" s="376"/>
      <c r="B425" s="113"/>
      <c r="L425" s="113"/>
      <c r="V425" s="113"/>
      <c r="AF425" s="113"/>
      <c r="AP425" s="113"/>
      <c r="AZ425" s="113"/>
      <c r="BA425" s="113"/>
      <c r="BJ425" s="113"/>
      <c r="BT425" s="113"/>
      <c r="CD425" s="113"/>
      <c r="CN425" s="113"/>
      <c r="CX425" s="113"/>
      <c r="DH425" s="113"/>
      <c r="DR425" s="113"/>
      <c r="EB425" s="113"/>
      <c r="EL425" s="113"/>
      <c r="EV425" s="113"/>
      <c r="FF425" s="113"/>
      <c r="FP425" s="113"/>
      <c r="FZ425" s="113"/>
      <c r="GJ425" s="113"/>
      <c r="GT425" s="113"/>
      <c r="HD425" s="113"/>
      <c r="HN425" s="113"/>
      <c r="HX425" s="113"/>
    </row>
    <row xmlns:x14ac="http://schemas.microsoft.com/office/spreadsheetml/2009/9/ac" r="426" s="3" customFormat="true" x14ac:dyDescent="0.25">
      <c r="A426" s="376"/>
      <c r="B426" s="113"/>
      <c r="L426" s="113"/>
      <c r="V426" s="113"/>
      <c r="AF426" s="113"/>
      <c r="AP426" s="113"/>
      <c r="AZ426" s="113"/>
      <c r="BA426" s="113"/>
      <c r="BJ426" s="113"/>
      <c r="BT426" s="113"/>
      <c r="CD426" s="113"/>
      <c r="CN426" s="113"/>
      <c r="CX426" s="113"/>
      <c r="DH426" s="113"/>
      <c r="DR426" s="113"/>
      <c r="EB426" s="113"/>
      <c r="EL426" s="113"/>
      <c r="EV426" s="113"/>
      <c r="FF426" s="113"/>
      <c r="FP426" s="113"/>
      <c r="FZ426" s="113"/>
      <c r="GJ426" s="113"/>
      <c r="GT426" s="113"/>
      <c r="HD426" s="113"/>
      <c r="HN426" s="113"/>
      <c r="HX426" s="113"/>
    </row>
    <row xmlns:x14ac="http://schemas.microsoft.com/office/spreadsheetml/2009/9/ac" r="427" s="3" customFormat="true" x14ac:dyDescent="0.25">
      <c r="A427" s="376"/>
      <c r="B427" s="113"/>
      <c r="L427" s="113"/>
      <c r="V427" s="113"/>
      <c r="AF427" s="113"/>
      <c r="AP427" s="113"/>
      <c r="AZ427" s="113"/>
      <c r="BA427" s="113"/>
      <c r="BJ427" s="113"/>
      <c r="BT427" s="113"/>
      <c r="CD427" s="113"/>
      <c r="CN427" s="113"/>
      <c r="CX427" s="113"/>
      <c r="DH427" s="113"/>
      <c r="DR427" s="113"/>
      <c r="EB427" s="113"/>
      <c r="EL427" s="113"/>
      <c r="EV427" s="113"/>
      <c r="FF427" s="113"/>
      <c r="FP427" s="113"/>
      <c r="FZ427" s="113"/>
      <c r="GJ427" s="113"/>
      <c r="GT427" s="113"/>
      <c r="HD427" s="113"/>
      <c r="HN427" s="113"/>
      <c r="HX427" s="113"/>
    </row>
    <row xmlns:x14ac="http://schemas.microsoft.com/office/spreadsheetml/2009/9/ac" r="428" s="3" customFormat="true" x14ac:dyDescent="0.25">
      <c r="A428" s="376"/>
      <c r="B428" s="113"/>
      <c r="L428" s="113"/>
      <c r="V428" s="113"/>
      <c r="AF428" s="113"/>
      <c r="AP428" s="113"/>
      <c r="AZ428" s="113"/>
      <c r="BA428" s="113"/>
      <c r="BJ428" s="113"/>
      <c r="BT428" s="113"/>
      <c r="CD428" s="113"/>
      <c r="CN428" s="113"/>
      <c r="CX428" s="113"/>
      <c r="DH428" s="113"/>
      <c r="DR428" s="113"/>
      <c r="EB428" s="113"/>
      <c r="EL428" s="113"/>
      <c r="EV428" s="113"/>
      <c r="FF428" s="113"/>
      <c r="FP428" s="113"/>
      <c r="FZ428" s="113"/>
      <c r="GJ428" s="113"/>
      <c r="GT428" s="113"/>
      <c r="HD428" s="113"/>
      <c r="HN428" s="113"/>
      <c r="HX428" s="113"/>
    </row>
    <row xmlns:x14ac="http://schemas.microsoft.com/office/spreadsheetml/2009/9/ac" r="429" s="3" customFormat="true" x14ac:dyDescent="0.25">
      <c r="A429" s="376"/>
      <c r="B429" s="113"/>
      <c r="L429" s="113"/>
      <c r="V429" s="113"/>
      <c r="AF429" s="113"/>
      <c r="AP429" s="113"/>
      <c r="AZ429" s="113"/>
      <c r="BA429" s="113"/>
      <c r="BJ429" s="113"/>
      <c r="BT429" s="113"/>
      <c r="CD429" s="113"/>
      <c r="CN429" s="113"/>
      <c r="CX429" s="113"/>
      <c r="DH429" s="113"/>
      <c r="DR429" s="113"/>
      <c r="EB429" s="113"/>
      <c r="EL429" s="113"/>
      <c r="EV429" s="113"/>
      <c r="FF429" s="113"/>
      <c r="FP429" s="113"/>
      <c r="FZ429" s="113"/>
      <c r="GJ429" s="113"/>
      <c r="GT429" s="113"/>
      <c r="HD429" s="113"/>
      <c r="HN429" s="113"/>
      <c r="HX429" s="113"/>
    </row>
    <row xmlns:x14ac="http://schemas.microsoft.com/office/spreadsheetml/2009/9/ac" r="430" s="3" customFormat="true" x14ac:dyDescent="0.25">
      <c r="A430" s="376"/>
      <c r="B430" s="113"/>
      <c r="L430" s="113"/>
      <c r="V430" s="113"/>
      <c r="AF430" s="113"/>
      <c r="AP430" s="113"/>
      <c r="AZ430" s="113"/>
      <c r="BA430" s="113"/>
      <c r="BJ430" s="113"/>
      <c r="BT430" s="113"/>
      <c r="CD430" s="113"/>
      <c r="CN430" s="113"/>
      <c r="CX430" s="113"/>
      <c r="DH430" s="113"/>
      <c r="DR430" s="113"/>
      <c r="EB430" s="113"/>
      <c r="EL430" s="113"/>
      <c r="EV430" s="113"/>
      <c r="FF430" s="113"/>
      <c r="FP430" s="113"/>
      <c r="FZ430" s="113"/>
      <c r="GJ430" s="113"/>
      <c r="GT430" s="113"/>
      <c r="HD430" s="113"/>
      <c r="HN430" s="113"/>
      <c r="HX430" s="113"/>
    </row>
    <row xmlns:x14ac="http://schemas.microsoft.com/office/spreadsheetml/2009/9/ac" r="431" s="3" customFormat="true" x14ac:dyDescent="0.25">
      <c r="A431" s="376"/>
      <c r="B431" s="113"/>
      <c r="L431" s="113"/>
      <c r="V431" s="113"/>
      <c r="AF431" s="113"/>
      <c r="AP431" s="113"/>
      <c r="AZ431" s="113"/>
      <c r="BA431" s="113"/>
      <c r="BJ431" s="113"/>
      <c r="BT431" s="113"/>
      <c r="CD431" s="113"/>
      <c r="CN431" s="113"/>
      <c r="CX431" s="113"/>
      <c r="DH431" s="113"/>
      <c r="DR431" s="113"/>
      <c r="EB431" s="113"/>
      <c r="EL431" s="113"/>
      <c r="EV431" s="113"/>
      <c r="FF431" s="113"/>
      <c r="FP431" s="113"/>
      <c r="FZ431" s="113"/>
      <c r="GJ431" s="113"/>
      <c r="GT431" s="113"/>
      <c r="HD431" s="113"/>
      <c r="HN431" s="113"/>
      <c r="HX431" s="113"/>
    </row>
    <row xmlns:x14ac="http://schemas.microsoft.com/office/spreadsheetml/2009/9/ac" r="432" s="3" customFormat="true" x14ac:dyDescent="0.25">
      <c r="A432" s="376"/>
      <c r="B432" s="113"/>
      <c r="L432" s="113"/>
      <c r="V432" s="113"/>
      <c r="AF432" s="113"/>
      <c r="AP432" s="113"/>
      <c r="AZ432" s="113"/>
      <c r="BA432" s="113"/>
      <c r="BJ432" s="113"/>
      <c r="BT432" s="113"/>
      <c r="CD432" s="113"/>
      <c r="CN432" s="113"/>
      <c r="CX432" s="113"/>
      <c r="DH432" s="113"/>
      <c r="DR432" s="113"/>
      <c r="EB432" s="113"/>
      <c r="EL432" s="113"/>
      <c r="EV432" s="113"/>
      <c r="FF432" s="113"/>
      <c r="FP432" s="113"/>
      <c r="FZ432" s="113"/>
      <c r="GJ432" s="113"/>
      <c r="GT432" s="113"/>
      <c r="HD432" s="113"/>
      <c r="HN432" s="113"/>
      <c r="HX432" s="113"/>
    </row>
    <row xmlns:x14ac="http://schemas.microsoft.com/office/spreadsheetml/2009/9/ac" r="433" s="3" customFormat="true" x14ac:dyDescent="0.25">
      <c r="A433" s="376"/>
      <c r="B433" s="113"/>
      <c r="L433" s="113"/>
      <c r="V433" s="113"/>
      <c r="AF433" s="113"/>
      <c r="AP433" s="113"/>
      <c r="AZ433" s="113"/>
      <c r="BA433" s="113"/>
      <c r="BJ433" s="113"/>
      <c r="BT433" s="113"/>
      <c r="CD433" s="113"/>
      <c r="CN433" s="113"/>
      <c r="CX433" s="113"/>
      <c r="DH433" s="113"/>
      <c r="DR433" s="113"/>
      <c r="EB433" s="113"/>
      <c r="EL433" s="113"/>
      <c r="EV433" s="113"/>
      <c r="FF433" s="113"/>
      <c r="FP433" s="113"/>
      <c r="FZ433" s="113"/>
      <c r="GJ433" s="113"/>
      <c r="GT433" s="113"/>
      <c r="HD433" s="113"/>
      <c r="HN433" s="113"/>
      <c r="HX433" s="113"/>
    </row>
    <row xmlns:x14ac="http://schemas.microsoft.com/office/spreadsheetml/2009/9/ac" r="434" s="3" customFormat="true" x14ac:dyDescent="0.25">
      <c r="A434" s="376"/>
      <c r="B434" s="113"/>
      <c r="L434" s="113"/>
      <c r="V434" s="113"/>
      <c r="AF434" s="113"/>
      <c r="AP434" s="113"/>
      <c r="AZ434" s="113"/>
      <c r="BA434" s="113"/>
      <c r="BJ434" s="113"/>
      <c r="BT434" s="113"/>
      <c r="CD434" s="113"/>
      <c r="CN434" s="113"/>
      <c r="CX434" s="113"/>
      <c r="DH434" s="113"/>
      <c r="DR434" s="113"/>
      <c r="EB434" s="113"/>
      <c r="EL434" s="113"/>
      <c r="EV434" s="113"/>
      <c r="FF434" s="113"/>
      <c r="FP434" s="113"/>
      <c r="FZ434" s="113"/>
      <c r="GJ434" s="113"/>
      <c r="GT434" s="113"/>
      <c r="HD434" s="113"/>
      <c r="HN434" s="113"/>
      <c r="HX434" s="113"/>
    </row>
    <row xmlns:x14ac="http://schemas.microsoft.com/office/spreadsheetml/2009/9/ac" r="435" s="3" customFormat="true" x14ac:dyDescent="0.25">
      <c r="A435" s="376"/>
      <c r="B435" s="113"/>
      <c r="L435" s="113"/>
      <c r="V435" s="113"/>
      <c r="AF435" s="113"/>
      <c r="AP435" s="113"/>
      <c r="AZ435" s="113"/>
      <c r="BA435" s="113"/>
      <c r="BJ435" s="113"/>
      <c r="BT435" s="113"/>
      <c r="CD435" s="113"/>
      <c r="CN435" s="113"/>
      <c r="CX435" s="113"/>
      <c r="DH435" s="113"/>
      <c r="DR435" s="113"/>
      <c r="EB435" s="113"/>
      <c r="EL435" s="113"/>
      <c r="EV435" s="113"/>
      <c r="FF435" s="113"/>
      <c r="FP435" s="113"/>
      <c r="FZ435" s="113"/>
      <c r="GJ435" s="113"/>
      <c r="GT435" s="113"/>
      <c r="HD435" s="113"/>
      <c r="HN435" s="113"/>
      <c r="HX435" s="113"/>
    </row>
    <row xmlns:x14ac="http://schemas.microsoft.com/office/spreadsheetml/2009/9/ac" r="436" s="3" customFormat="true" x14ac:dyDescent="0.25">
      <c r="A436" s="376"/>
      <c r="B436" s="113"/>
      <c r="L436" s="113"/>
      <c r="V436" s="113"/>
      <c r="AF436" s="113"/>
      <c r="AP436" s="113"/>
      <c r="AZ436" s="113"/>
      <c r="BA436" s="113"/>
      <c r="BJ436" s="113"/>
      <c r="BT436" s="113"/>
      <c r="CD436" s="113"/>
      <c r="CN436" s="113"/>
      <c r="CX436" s="113"/>
      <c r="DH436" s="113"/>
      <c r="DR436" s="113"/>
      <c r="EB436" s="113"/>
      <c r="EL436" s="113"/>
      <c r="EV436" s="113"/>
      <c r="FF436" s="113"/>
      <c r="FP436" s="113"/>
      <c r="FZ436" s="113"/>
      <c r="GJ436" s="113"/>
      <c r="GT436" s="113"/>
      <c r="HD436" s="113"/>
      <c r="HN436" s="113"/>
      <c r="HX436" s="113"/>
    </row>
    <row xmlns:x14ac="http://schemas.microsoft.com/office/spreadsheetml/2009/9/ac" r="437" s="3" customFormat="true" x14ac:dyDescent="0.25">
      <c r="A437" s="376"/>
      <c r="B437" s="113"/>
      <c r="L437" s="113"/>
      <c r="V437" s="113"/>
      <c r="AF437" s="113"/>
      <c r="AP437" s="113"/>
      <c r="AZ437" s="113"/>
      <c r="BA437" s="113"/>
      <c r="BJ437" s="113"/>
      <c r="BT437" s="113"/>
      <c r="CD437" s="113"/>
      <c r="CN437" s="113"/>
      <c r="CX437" s="113"/>
      <c r="DH437" s="113"/>
      <c r="DR437" s="113"/>
      <c r="EB437" s="113"/>
      <c r="EL437" s="113"/>
      <c r="EV437" s="113"/>
      <c r="FF437" s="113"/>
      <c r="FP437" s="113"/>
      <c r="FZ437" s="113"/>
      <c r="GJ437" s="113"/>
      <c r="GT437" s="113"/>
      <c r="HD437" s="113"/>
      <c r="HN437" s="113"/>
      <c r="HX437" s="113"/>
    </row>
    <row xmlns:x14ac="http://schemas.microsoft.com/office/spreadsheetml/2009/9/ac" r="438" s="3" customFormat="true" x14ac:dyDescent="0.25">
      <c r="A438" s="376"/>
      <c r="B438" s="113"/>
      <c r="L438" s="113"/>
      <c r="V438" s="113"/>
      <c r="AF438" s="113"/>
      <c r="AP438" s="113"/>
      <c r="AZ438" s="113"/>
      <c r="BA438" s="113"/>
      <c r="BJ438" s="113"/>
      <c r="BT438" s="113"/>
      <c r="CD438" s="113"/>
      <c r="CN438" s="113"/>
      <c r="CX438" s="113"/>
      <c r="DH438" s="113"/>
      <c r="DR438" s="113"/>
      <c r="EB438" s="113"/>
      <c r="EL438" s="113"/>
      <c r="EV438" s="113"/>
      <c r="FF438" s="113"/>
      <c r="FP438" s="113"/>
      <c r="FZ438" s="113"/>
      <c r="GJ438" s="113"/>
      <c r="GT438" s="113"/>
      <c r="HD438" s="113"/>
      <c r="HN438" s="113"/>
      <c r="HX438" s="113"/>
    </row>
    <row xmlns:x14ac="http://schemas.microsoft.com/office/spreadsheetml/2009/9/ac" r="439" s="3" customFormat="true" x14ac:dyDescent="0.25">
      <c r="A439" s="376"/>
      <c r="B439" s="113"/>
      <c r="L439" s="113"/>
      <c r="V439" s="113"/>
      <c r="AF439" s="113"/>
      <c r="AP439" s="113"/>
      <c r="AZ439" s="113"/>
      <c r="BA439" s="113"/>
      <c r="BJ439" s="113"/>
      <c r="BT439" s="113"/>
      <c r="CD439" s="113"/>
      <c r="CN439" s="113"/>
      <c r="CX439" s="113"/>
      <c r="DH439" s="113"/>
      <c r="DR439" s="113"/>
      <c r="EB439" s="113"/>
      <c r="EL439" s="113"/>
      <c r="EV439" s="113"/>
      <c r="FF439" s="113"/>
      <c r="FP439" s="113"/>
      <c r="FZ439" s="113"/>
      <c r="GJ439" s="113"/>
      <c r="GT439" s="113"/>
      <c r="HD439" s="113"/>
      <c r="HN439" s="113"/>
      <c r="HX439" s="113"/>
    </row>
    <row xmlns:x14ac="http://schemas.microsoft.com/office/spreadsheetml/2009/9/ac" r="440" s="3" customFormat="true" x14ac:dyDescent="0.25">
      <c r="A440" s="376"/>
      <c r="B440" s="113"/>
      <c r="L440" s="113"/>
      <c r="V440" s="113"/>
      <c r="AF440" s="113"/>
      <c r="AP440" s="113"/>
      <c r="AZ440" s="113"/>
      <c r="BA440" s="113"/>
      <c r="BJ440" s="113"/>
      <c r="BT440" s="113"/>
      <c r="CD440" s="113"/>
      <c r="CN440" s="113"/>
      <c r="CX440" s="113"/>
      <c r="DH440" s="113"/>
      <c r="DR440" s="113"/>
      <c r="EB440" s="113"/>
      <c r="EL440" s="113"/>
      <c r="EV440" s="113"/>
      <c r="FF440" s="113"/>
      <c r="FP440" s="113"/>
      <c r="FZ440" s="113"/>
      <c r="GJ440" s="113"/>
      <c r="GT440" s="113"/>
      <c r="HD440" s="113"/>
      <c r="HN440" s="113"/>
      <c r="HX440" s="113"/>
    </row>
    <row xmlns:x14ac="http://schemas.microsoft.com/office/spreadsheetml/2009/9/ac" r="441" s="3" customFormat="true" x14ac:dyDescent="0.25">
      <c r="A441" s="376"/>
      <c r="B441" s="113"/>
      <c r="L441" s="113"/>
      <c r="V441" s="113"/>
      <c r="AF441" s="113"/>
      <c r="AP441" s="113"/>
      <c r="AZ441" s="113"/>
      <c r="BA441" s="113"/>
      <c r="BJ441" s="113"/>
      <c r="BT441" s="113"/>
      <c r="CD441" s="113"/>
      <c r="CN441" s="113"/>
      <c r="CX441" s="113"/>
      <c r="DH441" s="113"/>
      <c r="DR441" s="113"/>
      <c r="EB441" s="113"/>
      <c r="EL441" s="113"/>
      <c r="EV441" s="113"/>
      <c r="FF441" s="113"/>
      <c r="FP441" s="113"/>
      <c r="FZ441" s="113"/>
      <c r="GJ441" s="113"/>
      <c r="GT441" s="113"/>
      <c r="HD441" s="113"/>
      <c r="HN441" s="113"/>
      <c r="HX441" s="113"/>
    </row>
    <row xmlns:x14ac="http://schemas.microsoft.com/office/spreadsheetml/2009/9/ac" r="442" s="3" customFormat="true" x14ac:dyDescent="0.25">
      <c r="A442" s="376"/>
      <c r="B442" s="113"/>
      <c r="L442" s="113"/>
      <c r="V442" s="113"/>
      <c r="AF442" s="113"/>
      <c r="AP442" s="113"/>
      <c r="AZ442" s="113"/>
      <c r="BA442" s="113"/>
      <c r="BJ442" s="113"/>
      <c r="BT442" s="113"/>
      <c r="CD442" s="113"/>
      <c r="CN442" s="113"/>
      <c r="CX442" s="113"/>
      <c r="DH442" s="113"/>
      <c r="DR442" s="113"/>
      <c r="EB442" s="113"/>
      <c r="EL442" s="113"/>
      <c r="EV442" s="113"/>
      <c r="FF442" s="113"/>
      <c r="FP442" s="113"/>
      <c r="FZ442" s="113"/>
      <c r="GJ442" s="113"/>
      <c r="GT442" s="113"/>
      <c r="HD442" s="113"/>
      <c r="HN442" s="113"/>
      <c r="HX442" s="113"/>
    </row>
    <row xmlns:x14ac="http://schemas.microsoft.com/office/spreadsheetml/2009/9/ac" r="443" s="3" customFormat="true" x14ac:dyDescent="0.25">
      <c r="A443" s="376"/>
      <c r="B443" s="113"/>
      <c r="L443" s="113"/>
      <c r="V443" s="113"/>
      <c r="AF443" s="113"/>
      <c r="AP443" s="113"/>
      <c r="AZ443" s="113"/>
      <c r="BA443" s="113"/>
      <c r="BJ443" s="113"/>
      <c r="BT443" s="113"/>
      <c r="CD443" s="113"/>
      <c r="CN443" s="113"/>
      <c r="CX443" s="113"/>
      <c r="DH443" s="113"/>
      <c r="DR443" s="113"/>
      <c r="EB443" s="113"/>
      <c r="EL443" s="113"/>
      <c r="EV443" s="113"/>
      <c r="FF443" s="113"/>
      <c r="FP443" s="113"/>
      <c r="FZ443" s="113"/>
      <c r="GJ443" s="113"/>
      <c r="GT443" s="113"/>
      <c r="HD443" s="113"/>
      <c r="HN443" s="113"/>
      <c r="HX443" s="113"/>
    </row>
    <row xmlns:x14ac="http://schemas.microsoft.com/office/spreadsheetml/2009/9/ac" r="444" s="3" customFormat="true" x14ac:dyDescent="0.25">
      <c r="A444" s="376"/>
      <c r="B444" s="113"/>
      <c r="L444" s="113"/>
      <c r="V444" s="113"/>
      <c r="AF444" s="113"/>
      <c r="AP444" s="113"/>
      <c r="AZ444" s="113"/>
      <c r="BA444" s="113"/>
      <c r="BJ444" s="113"/>
      <c r="BT444" s="113"/>
      <c r="CD444" s="113"/>
      <c r="CN444" s="113"/>
      <c r="CX444" s="113"/>
      <c r="DH444" s="113"/>
      <c r="DR444" s="113"/>
      <c r="EB444" s="113"/>
      <c r="EL444" s="113"/>
      <c r="EV444" s="113"/>
      <c r="FF444" s="113"/>
      <c r="FP444" s="113"/>
      <c r="FZ444" s="113"/>
      <c r="GJ444" s="113"/>
      <c r="GT444" s="113"/>
      <c r="HD444" s="113"/>
      <c r="HN444" s="113"/>
      <c r="HX444" s="113"/>
    </row>
    <row xmlns:x14ac="http://schemas.microsoft.com/office/spreadsheetml/2009/9/ac" r="445" s="3" customFormat="true" x14ac:dyDescent="0.25">
      <c r="A445" s="376"/>
      <c r="B445" s="113"/>
      <c r="L445" s="113"/>
      <c r="V445" s="113"/>
      <c r="AF445" s="113"/>
      <c r="AP445" s="113"/>
      <c r="AZ445" s="113"/>
      <c r="BA445" s="113"/>
      <c r="BJ445" s="113"/>
      <c r="BT445" s="113"/>
      <c r="CD445" s="113"/>
      <c r="CN445" s="113"/>
      <c r="CX445" s="113"/>
      <c r="DH445" s="113"/>
      <c r="DR445" s="113"/>
      <c r="EB445" s="113"/>
      <c r="EL445" s="113"/>
      <c r="EV445" s="113"/>
      <c r="FF445" s="113"/>
      <c r="FP445" s="113"/>
      <c r="FZ445" s="113"/>
      <c r="GJ445" s="113"/>
      <c r="GT445" s="113"/>
      <c r="HD445" s="113"/>
      <c r="HN445" s="113"/>
      <c r="HX445" s="113"/>
    </row>
    <row xmlns:x14ac="http://schemas.microsoft.com/office/spreadsheetml/2009/9/ac" r="446" s="3" customFormat="true" x14ac:dyDescent="0.25">
      <c r="A446" s="376"/>
      <c r="B446" s="113"/>
      <c r="L446" s="113"/>
      <c r="V446" s="113"/>
      <c r="AF446" s="113"/>
      <c r="AP446" s="113"/>
      <c r="AZ446" s="113"/>
      <c r="BA446" s="113"/>
      <c r="BJ446" s="113"/>
      <c r="BT446" s="113"/>
      <c r="CD446" s="113"/>
      <c r="CN446" s="113"/>
      <c r="CX446" s="113"/>
      <c r="DH446" s="113"/>
      <c r="DR446" s="113"/>
      <c r="EB446" s="113"/>
      <c r="EL446" s="113"/>
      <c r="EV446" s="113"/>
      <c r="FF446" s="113"/>
      <c r="FP446" s="113"/>
      <c r="FZ446" s="113"/>
      <c r="GJ446" s="113"/>
      <c r="GT446" s="113"/>
      <c r="HD446" s="113"/>
      <c r="HN446" s="113"/>
      <c r="HX446" s="113"/>
    </row>
    <row xmlns:x14ac="http://schemas.microsoft.com/office/spreadsheetml/2009/9/ac" r="447" s="3" customFormat="true" x14ac:dyDescent="0.25">
      <c r="A447" s="376"/>
      <c r="B447" s="113"/>
      <c r="L447" s="113"/>
      <c r="V447" s="113"/>
      <c r="AF447" s="113"/>
      <c r="AP447" s="113"/>
      <c r="AZ447" s="113"/>
      <c r="BA447" s="113"/>
      <c r="BJ447" s="113"/>
      <c r="BT447" s="113"/>
      <c r="CD447" s="113"/>
      <c r="CN447" s="113"/>
      <c r="CX447" s="113"/>
      <c r="DH447" s="113"/>
      <c r="DR447" s="113"/>
      <c r="EB447" s="113"/>
      <c r="EL447" s="113"/>
      <c r="EV447" s="113"/>
      <c r="FF447" s="113"/>
      <c r="FP447" s="113"/>
      <c r="FZ447" s="113"/>
      <c r="GJ447" s="113"/>
      <c r="GT447" s="113"/>
      <c r="HD447" s="113"/>
      <c r="HN447" s="113"/>
      <c r="HX447" s="113"/>
    </row>
    <row xmlns:x14ac="http://schemas.microsoft.com/office/spreadsheetml/2009/9/ac" r="448" s="3" customFormat="true" x14ac:dyDescent="0.25">
      <c r="A448" s="376"/>
      <c r="B448" s="113"/>
      <c r="L448" s="113"/>
      <c r="V448" s="113"/>
      <c r="AF448" s="113"/>
      <c r="AP448" s="113"/>
      <c r="AZ448" s="113"/>
      <c r="BA448" s="113"/>
      <c r="BJ448" s="113"/>
      <c r="BT448" s="113"/>
      <c r="CD448" s="113"/>
      <c r="CN448" s="113"/>
      <c r="CX448" s="113"/>
      <c r="DH448" s="113"/>
      <c r="DR448" s="113"/>
      <c r="EB448" s="113"/>
      <c r="EL448" s="113"/>
      <c r="EV448" s="113"/>
      <c r="FF448" s="113"/>
      <c r="FP448" s="113"/>
      <c r="FZ448" s="113"/>
      <c r="GJ448" s="113"/>
      <c r="GT448" s="113"/>
      <c r="HD448" s="113"/>
      <c r="HN448" s="113"/>
      <c r="HX448" s="113"/>
    </row>
    <row xmlns:x14ac="http://schemas.microsoft.com/office/spreadsheetml/2009/9/ac" r="449" s="3" customFormat="true" x14ac:dyDescent="0.25">
      <c r="A449" s="376"/>
      <c r="B449" s="113"/>
      <c r="L449" s="113"/>
      <c r="V449" s="113"/>
      <c r="AF449" s="113"/>
      <c r="AP449" s="113"/>
      <c r="AZ449" s="113"/>
      <c r="BA449" s="113"/>
      <c r="BJ449" s="113"/>
      <c r="BT449" s="113"/>
      <c r="CD449" s="113"/>
      <c r="CN449" s="113"/>
      <c r="CX449" s="113"/>
      <c r="DH449" s="113"/>
      <c r="DR449" s="113"/>
      <c r="EB449" s="113"/>
      <c r="EL449" s="113"/>
      <c r="EV449" s="113"/>
      <c r="FF449" s="113"/>
      <c r="FP449" s="113"/>
      <c r="FZ449" s="113"/>
      <c r="GJ449" s="113"/>
      <c r="GT449" s="113"/>
      <c r="HD449" s="113"/>
      <c r="HN449" s="113"/>
      <c r="HX449" s="113"/>
    </row>
    <row xmlns:x14ac="http://schemas.microsoft.com/office/spreadsheetml/2009/9/ac" r="450" s="3" customFormat="true" x14ac:dyDescent="0.25">
      <c r="A450" s="376"/>
      <c r="B450" s="113"/>
      <c r="L450" s="113"/>
      <c r="V450" s="113"/>
      <c r="AF450" s="113"/>
      <c r="AP450" s="113"/>
      <c r="AZ450" s="113"/>
      <c r="BA450" s="113"/>
      <c r="BJ450" s="113"/>
      <c r="BT450" s="113"/>
      <c r="CD450" s="113"/>
      <c r="CN450" s="113"/>
      <c r="CX450" s="113"/>
      <c r="DH450" s="113"/>
      <c r="DR450" s="113"/>
      <c r="EB450" s="113"/>
      <c r="EL450" s="113"/>
      <c r="EV450" s="113"/>
      <c r="FF450" s="113"/>
      <c r="FP450" s="113"/>
      <c r="FZ450" s="113"/>
      <c r="GJ450" s="113"/>
      <c r="GT450" s="113"/>
      <c r="HD450" s="113"/>
      <c r="HN450" s="113"/>
      <c r="HX450" s="113"/>
    </row>
    <row xmlns:x14ac="http://schemas.microsoft.com/office/spreadsheetml/2009/9/ac" r="451" s="3" customFormat="true" x14ac:dyDescent="0.25">
      <c r="A451" s="376"/>
      <c r="B451" s="113"/>
      <c r="L451" s="113"/>
      <c r="V451" s="113"/>
      <c r="AF451" s="113"/>
      <c r="AP451" s="113"/>
      <c r="AZ451" s="113"/>
      <c r="BA451" s="113"/>
      <c r="BJ451" s="113"/>
      <c r="BT451" s="113"/>
      <c r="CD451" s="113"/>
      <c r="CN451" s="113"/>
      <c r="CX451" s="113"/>
      <c r="DH451" s="113"/>
      <c r="DR451" s="113"/>
      <c r="EB451" s="113"/>
      <c r="EL451" s="113"/>
      <c r="EV451" s="113"/>
      <c r="FF451" s="113"/>
      <c r="FP451" s="113"/>
      <c r="FZ451" s="113"/>
      <c r="GJ451" s="113"/>
      <c r="GT451" s="113"/>
      <c r="HD451" s="113"/>
      <c r="HN451" s="113"/>
      <c r="HX451" s="113"/>
    </row>
    <row xmlns:x14ac="http://schemas.microsoft.com/office/spreadsheetml/2009/9/ac" r="452" s="3" customFormat="true" x14ac:dyDescent="0.25">
      <c r="A452" s="376"/>
      <c r="B452" s="113"/>
      <c r="L452" s="113"/>
      <c r="V452" s="113"/>
      <c r="AF452" s="113"/>
      <c r="AP452" s="113"/>
      <c r="AZ452" s="113"/>
      <c r="BA452" s="113"/>
      <c r="BJ452" s="113"/>
      <c r="BT452" s="113"/>
      <c r="CD452" s="113"/>
      <c r="CN452" s="113"/>
      <c r="CX452" s="113"/>
      <c r="DH452" s="113"/>
      <c r="DR452" s="113"/>
      <c r="EB452" s="113"/>
      <c r="EL452" s="113"/>
      <c r="EV452" s="113"/>
      <c r="FF452" s="113"/>
      <c r="FP452" s="113"/>
      <c r="FZ452" s="113"/>
      <c r="GJ452" s="113"/>
      <c r="GT452" s="113"/>
      <c r="HD452" s="113"/>
      <c r="HN452" s="113"/>
      <c r="HX452" s="113"/>
    </row>
    <row xmlns:x14ac="http://schemas.microsoft.com/office/spreadsheetml/2009/9/ac" r="453" s="3" customFormat="true" x14ac:dyDescent="0.25">
      <c r="A453" s="376"/>
      <c r="B453" s="113"/>
      <c r="L453" s="113"/>
      <c r="V453" s="113"/>
      <c r="AF453" s="113"/>
      <c r="AP453" s="113"/>
      <c r="AZ453" s="113"/>
      <c r="BA453" s="113"/>
      <c r="BJ453" s="113"/>
      <c r="BT453" s="113"/>
      <c r="CD453" s="113"/>
      <c r="CN453" s="113"/>
      <c r="CX453" s="113"/>
      <c r="DH453" s="113"/>
      <c r="DR453" s="113"/>
      <c r="EB453" s="113"/>
      <c r="EL453" s="113"/>
      <c r="EV453" s="113"/>
      <c r="FF453" s="113"/>
      <c r="FP453" s="113"/>
      <c r="FZ453" s="113"/>
      <c r="GJ453" s="113"/>
      <c r="GT453" s="113"/>
      <c r="HD453" s="113"/>
      <c r="HN453" s="113"/>
      <c r="HX453" s="113"/>
    </row>
    <row xmlns:x14ac="http://schemas.microsoft.com/office/spreadsheetml/2009/9/ac" r="454" s="3" customFormat="true" x14ac:dyDescent="0.25">
      <c r="A454" s="376"/>
      <c r="B454" s="113"/>
      <c r="L454" s="113"/>
      <c r="V454" s="113"/>
      <c r="AF454" s="113"/>
      <c r="AP454" s="113"/>
      <c r="AZ454" s="113"/>
      <c r="BA454" s="113"/>
      <c r="BJ454" s="113"/>
      <c r="BT454" s="113"/>
      <c r="CD454" s="113"/>
      <c r="CN454" s="113"/>
      <c r="CX454" s="113"/>
      <c r="DH454" s="113"/>
      <c r="DR454" s="113"/>
      <c r="EB454" s="113"/>
      <c r="EL454" s="113"/>
      <c r="EV454" s="113"/>
      <c r="FF454" s="113"/>
      <c r="FP454" s="113"/>
      <c r="FZ454" s="113"/>
      <c r="GJ454" s="113"/>
      <c r="GT454" s="113"/>
      <c r="HD454" s="113"/>
      <c r="HN454" s="113"/>
      <c r="HX454" s="113"/>
    </row>
    <row xmlns:x14ac="http://schemas.microsoft.com/office/spreadsheetml/2009/9/ac" r="455" s="3" customFormat="true" x14ac:dyDescent="0.25">
      <c r="A455" s="376"/>
      <c r="B455" s="113"/>
      <c r="L455" s="113"/>
      <c r="V455" s="113"/>
      <c r="AF455" s="113"/>
      <c r="AP455" s="113"/>
      <c r="AZ455" s="113"/>
      <c r="BA455" s="113"/>
      <c r="BJ455" s="113"/>
      <c r="BT455" s="113"/>
      <c r="CD455" s="113"/>
      <c r="CN455" s="113"/>
      <c r="CX455" s="113"/>
      <c r="DH455" s="113"/>
      <c r="DR455" s="113"/>
      <c r="EB455" s="113"/>
      <c r="EL455" s="113"/>
      <c r="EV455" s="113"/>
      <c r="FF455" s="113"/>
      <c r="FP455" s="113"/>
      <c r="FZ455" s="113"/>
      <c r="GJ455" s="113"/>
      <c r="GT455" s="113"/>
      <c r="HD455" s="113"/>
      <c r="HN455" s="113"/>
      <c r="HX455" s="113"/>
    </row>
    <row xmlns:x14ac="http://schemas.microsoft.com/office/spreadsheetml/2009/9/ac" r="456" s="3" customFormat="true" x14ac:dyDescent="0.25">
      <c r="A456" s="376"/>
      <c r="B456" s="113"/>
      <c r="L456" s="113"/>
      <c r="V456" s="113"/>
      <c r="AF456" s="113"/>
      <c r="AP456" s="113"/>
      <c r="AZ456" s="113"/>
      <c r="BA456" s="113"/>
      <c r="BJ456" s="113"/>
      <c r="BT456" s="113"/>
      <c r="CD456" s="113"/>
      <c r="CN456" s="113"/>
      <c r="CX456" s="113"/>
      <c r="DH456" s="113"/>
      <c r="DR456" s="113"/>
      <c r="EB456" s="113"/>
      <c r="EL456" s="113"/>
      <c r="EV456" s="113"/>
      <c r="FF456" s="113"/>
      <c r="FP456" s="113"/>
      <c r="FZ456" s="113"/>
      <c r="GJ456" s="113"/>
      <c r="GT456" s="113"/>
      <c r="HD456" s="113"/>
      <c r="HN456" s="113"/>
      <c r="HX456" s="113"/>
    </row>
    <row xmlns:x14ac="http://schemas.microsoft.com/office/spreadsheetml/2009/9/ac" r="457" s="3" customFormat="true" x14ac:dyDescent="0.25">
      <c r="A457" s="376"/>
      <c r="B457" s="113"/>
      <c r="L457" s="113"/>
      <c r="V457" s="113"/>
      <c r="AF457" s="113"/>
      <c r="AP457" s="113"/>
      <c r="AZ457" s="113"/>
      <c r="BA457" s="113"/>
      <c r="BJ457" s="113"/>
      <c r="BT457" s="113"/>
      <c r="CD457" s="113"/>
      <c r="CN457" s="113"/>
      <c r="CX457" s="113"/>
      <c r="DH457" s="113"/>
      <c r="DR457" s="113"/>
      <c r="EB457" s="113"/>
      <c r="EL457" s="113"/>
      <c r="EV457" s="113"/>
      <c r="FF457" s="113"/>
      <c r="FP457" s="113"/>
      <c r="FZ457" s="113"/>
      <c r="GJ457" s="113"/>
      <c r="GT457" s="113"/>
      <c r="HD457" s="113"/>
      <c r="HN457" s="113"/>
      <c r="HX457" s="113"/>
    </row>
    <row xmlns:x14ac="http://schemas.microsoft.com/office/spreadsheetml/2009/9/ac" r="458" s="3" customFormat="true" x14ac:dyDescent="0.25">
      <c r="A458" s="376"/>
      <c r="B458" s="113"/>
      <c r="L458" s="113"/>
      <c r="V458" s="113"/>
      <c r="AF458" s="113"/>
      <c r="AP458" s="113"/>
      <c r="AZ458" s="113"/>
      <c r="BA458" s="113"/>
      <c r="BJ458" s="113"/>
      <c r="BT458" s="113"/>
      <c r="CD458" s="113"/>
      <c r="CN458" s="113"/>
      <c r="CX458" s="113"/>
      <c r="DH458" s="113"/>
      <c r="DR458" s="113"/>
      <c r="EB458" s="113"/>
      <c r="EL458" s="113"/>
      <c r="EV458" s="113"/>
      <c r="FF458" s="113"/>
      <c r="FP458" s="113"/>
      <c r="FZ458" s="113"/>
      <c r="GJ458" s="113"/>
      <c r="GT458" s="113"/>
      <c r="HD458" s="113"/>
      <c r="HN458" s="113"/>
      <c r="HX458" s="113"/>
    </row>
    <row xmlns:x14ac="http://schemas.microsoft.com/office/spreadsheetml/2009/9/ac" r="459" s="3" customFormat="true" x14ac:dyDescent="0.25">
      <c r="A459" s="376"/>
      <c r="B459" s="113"/>
      <c r="L459" s="113"/>
      <c r="V459" s="113"/>
      <c r="AF459" s="113"/>
      <c r="AP459" s="113"/>
      <c r="AZ459" s="113"/>
      <c r="BA459" s="113"/>
      <c r="BJ459" s="113"/>
      <c r="BT459" s="113"/>
      <c r="CD459" s="113"/>
      <c r="CN459" s="113"/>
      <c r="CX459" s="113"/>
      <c r="DH459" s="113"/>
      <c r="DR459" s="113"/>
      <c r="EB459" s="113"/>
      <c r="EL459" s="113"/>
      <c r="EV459" s="113"/>
      <c r="FF459" s="113"/>
      <c r="FP459" s="113"/>
      <c r="FZ459" s="113"/>
      <c r="GJ459" s="113"/>
      <c r="GT459" s="113"/>
      <c r="HD459" s="113"/>
      <c r="HN459" s="113"/>
      <c r="HX459" s="113"/>
    </row>
    <row xmlns:x14ac="http://schemas.microsoft.com/office/spreadsheetml/2009/9/ac" r="460" s="3" customFormat="true" x14ac:dyDescent="0.25">
      <c r="A460" s="376"/>
      <c r="B460" s="113"/>
      <c r="L460" s="113"/>
      <c r="V460" s="113"/>
      <c r="AF460" s="113"/>
      <c r="AP460" s="113"/>
      <c r="AZ460" s="113"/>
      <c r="BA460" s="113"/>
      <c r="BJ460" s="113"/>
      <c r="BT460" s="113"/>
      <c r="CD460" s="113"/>
      <c r="CN460" s="113"/>
      <c r="CX460" s="113"/>
      <c r="DH460" s="113"/>
      <c r="DR460" s="113"/>
      <c r="EB460" s="113"/>
      <c r="EL460" s="113"/>
      <c r="EV460" s="113"/>
      <c r="FF460" s="113"/>
      <c r="FP460" s="113"/>
      <c r="FZ460" s="113"/>
      <c r="GJ460" s="113"/>
      <c r="GT460" s="113"/>
      <c r="HD460" s="113"/>
      <c r="HN460" s="113"/>
      <c r="HX460" s="113"/>
    </row>
    <row xmlns:x14ac="http://schemas.microsoft.com/office/spreadsheetml/2009/9/ac" r="461" s="3" customFormat="true" x14ac:dyDescent="0.25">
      <c r="A461" s="376"/>
      <c r="B461" s="113"/>
      <c r="L461" s="113"/>
      <c r="V461" s="113"/>
      <c r="AF461" s="113"/>
      <c r="AP461" s="113"/>
      <c r="AZ461" s="113"/>
      <c r="BA461" s="113"/>
      <c r="BJ461" s="113"/>
      <c r="BT461" s="113"/>
      <c r="CD461" s="113"/>
      <c r="CN461" s="113"/>
      <c r="CX461" s="113"/>
      <c r="DH461" s="113"/>
      <c r="DR461" s="113"/>
      <c r="EB461" s="113"/>
      <c r="EL461" s="113"/>
      <c r="EV461" s="113"/>
      <c r="FF461" s="113"/>
      <c r="FP461" s="113"/>
      <c r="FZ461" s="113"/>
      <c r="GJ461" s="113"/>
      <c r="GT461" s="113"/>
      <c r="HD461" s="113"/>
      <c r="HN461" s="113"/>
      <c r="HX461" s="113"/>
    </row>
    <row xmlns:x14ac="http://schemas.microsoft.com/office/spreadsheetml/2009/9/ac" r="462" s="3" customFormat="true" x14ac:dyDescent="0.25">
      <c r="A462" s="376"/>
      <c r="B462" s="113"/>
      <c r="L462" s="113"/>
      <c r="V462" s="113"/>
      <c r="AF462" s="113"/>
      <c r="AP462" s="113"/>
      <c r="AZ462" s="113"/>
      <c r="BA462" s="113"/>
      <c r="BJ462" s="113"/>
      <c r="BT462" s="113"/>
      <c r="CD462" s="113"/>
      <c r="CN462" s="113"/>
      <c r="CX462" s="113"/>
      <c r="DH462" s="113"/>
      <c r="DR462" s="113"/>
      <c r="EB462" s="113"/>
      <c r="EL462" s="113"/>
      <c r="EV462" s="113"/>
      <c r="FF462" s="113"/>
      <c r="FP462" s="113"/>
      <c r="FZ462" s="113"/>
      <c r="GJ462" s="113"/>
      <c r="GT462" s="113"/>
      <c r="HD462" s="113"/>
      <c r="HN462" s="113"/>
      <c r="HX462" s="113"/>
    </row>
    <row xmlns:x14ac="http://schemas.microsoft.com/office/spreadsheetml/2009/9/ac" r="463" s="3" customFormat="true" x14ac:dyDescent="0.25">
      <c r="A463" s="376"/>
      <c r="B463" s="113"/>
      <c r="L463" s="113"/>
      <c r="V463" s="113"/>
      <c r="AF463" s="113"/>
      <c r="AP463" s="113"/>
      <c r="AZ463" s="113"/>
      <c r="BA463" s="113"/>
      <c r="BJ463" s="113"/>
      <c r="BT463" s="113"/>
      <c r="CD463" s="113"/>
      <c r="CN463" s="113"/>
      <c r="CX463" s="113"/>
      <c r="DH463" s="113"/>
      <c r="DR463" s="113"/>
      <c r="EB463" s="113"/>
      <c r="EL463" s="113"/>
      <c r="EV463" s="113"/>
      <c r="FF463" s="113"/>
      <c r="FP463" s="113"/>
      <c r="FZ463" s="113"/>
      <c r="GJ463" s="113"/>
      <c r="GT463" s="113"/>
      <c r="HD463" s="113"/>
      <c r="HN463" s="113"/>
      <c r="HX463" s="113"/>
    </row>
    <row xmlns:x14ac="http://schemas.microsoft.com/office/spreadsheetml/2009/9/ac" r="464" s="3" customFormat="true" x14ac:dyDescent="0.25">
      <c r="A464" s="376"/>
      <c r="B464" s="113"/>
      <c r="L464" s="113"/>
      <c r="V464" s="113"/>
      <c r="AF464" s="113"/>
      <c r="AP464" s="113"/>
      <c r="AZ464" s="113"/>
      <c r="BA464" s="113"/>
      <c r="BJ464" s="113"/>
      <c r="BT464" s="113"/>
      <c r="CD464" s="113"/>
      <c r="CN464" s="113"/>
      <c r="CX464" s="113"/>
      <c r="DH464" s="113"/>
      <c r="DR464" s="113"/>
      <c r="EB464" s="113"/>
      <c r="EL464" s="113"/>
      <c r="EV464" s="113"/>
      <c r="FF464" s="113"/>
      <c r="FP464" s="113"/>
      <c r="FZ464" s="113"/>
      <c r="GJ464" s="113"/>
      <c r="GT464" s="113"/>
      <c r="HD464" s="113"/>
      <c r="HN464" s="113"/>
      <c r="HX464" s="113"/>
    </row>
    <row xmlns:x14ac="http://schemas.microsoft.com/office/spreadsheetml/2009/9/ac" r="465" s="3" customFormat="true" x14ac:dyDescent="0.25">
      <c r="A465" s="376"/>
      <c r="B465" s="113"/>
      <c r="L465" s="113"/>
      <c r="V465" s="113"/>
      <c r="AF465" s="113"/>
      <c r="AP465" s="113"/>
      <c r="AZ465" s="113"/>
      <c r="BA465" s="113"/>
      <c r="BJ465" s="113"/>
      <c r="BT465" s="113"/>
      <c r="CD465" s="113"/>
      <c r="CN465" s="113"/>
      <c r="CX465" s="113"/>
      <c r="DH465" s="113"/>
      <c r="DR465" s="113"/>
      <c r="EB465" s="113"/>
      <c r="EL465" s="113"/>
      <c r="EV465" s="113"/>
      <c r="FF465" s="113"/>
      <c r="FP465" s="113"/>
      <c r="FZ465" s="113"/>
      <c r="GJ465" s="113"/>
      <c r="GT465" s="113"/>
      <c r="HD465" s="113"/>
      <c r="HN465" s="113"/>
      <c r="HX465" s="113"/>
    </row>
    <row xmlns:x14ac="http://schemas.microsoft.com/office/spreadsheetml/2009/9/ac" r="466" s="3" customFormat="true" x14ac:dyDescent="0.25">
      <c r="A466" s="376"/>
      <c r="B466" s="113"/>
      <c r="L466" s="113"/>
      <c r="V466" s="113"/>
      <c r="AF466" s="113"/>
      <c r="AP466" s="113"/>
      <c r="AZ466" s="113"/>
      <c r="BA466" s="113"/>
      <c r="BJ466" s="113"/>
      <c r="BT466" s="113"/>
      <c r="CD466" s="113"/>
      <c r="CN466" s="113"/>
      <c r="CX466" s="113"/>
      <c r="DH466" s="113"/>
      <c r="DR466" s="113"/>
      <c r="EB466" s="113"/>
      <c r="EL466" s="113"/>
      <c r="EV466" s="113"/>
      <c r="FF466" s="113"/>
      <c r="FP466" s="113"/>
      <c r="FZ466" s="113"/>
      <c r="GJ466" s="113"/>
      <c r="GT466" s="113"/>
      <c r="HD466" s="113"/>
      <c r="HN466" s="113"/>
      <c r="HX466" s="113"/>
    </row>
    <row xmlns:x14ac="http://schemas.microsoft.com/office/spreadsheetml/2009/9/ac" r="467" s="3" customFormat="true" x14ac:dyDescent="0.25">
      <c r="A467" s="376"/>
      <c r="B467" s="113"/>
      <c r="L467" s="113"/>
      <c r="V467" s="113"/>
      <c r="AF467" s="113"/>
      <c r="AP467" s="113"/>
      <c r="AZ467" s="113"/>
      <c r="BA467" s="113"/>
      <c r="BJ467" s="113"/>
      <c r="BT467" s="113"/>
      <c r="CD467" s="113"/>
      <c r="CN467" s="113"/>
      <c r="CX467" s="113"/>
      <c r="DH467" s="113"/>
      <c r="DR467" s="113"/>
      <c r="EB467" s="113"/>
      <c r="EL467" s="113"/>
      <c r="EV467" s="113"/>
      <c r="FF467" s="113"/>
      <c r="FP467" s="113"/>
      <c r="FZ467" s="113"/>
      <c r="GJ467" s="113"/>
      <c r="GT467" s="113"/>
      <c r="HD467" s="113"/>
      <c r="HN467" s="113"/>
      <c r="HX467" s="113"/>
    </row>
    <row xmlns:x14ac="http://schemas.microsoft.com/office/spreadsheetml/2009/9/ac" r="468" s="3" customFormat="true" x14ac:dyDescent="0.25">
      <c r="A468" s="376"/>
      <c r="B468" s="113"/>
      <c r="L468" s="113"/>
      <c r="V468" s="113"/>
      <c r="AF468" s="113"/>
      <c r="AP468" s="113"/>
      <c r="AZ468" s="113"/>
      <c r="BA468" s="113"/>
      <c r="BJ468" s="113"/>
      <c r="BT468" s="113"/>
      <c r="CD468" s="113"/>
      <c r="CN468" s="113"/>
      <c r="CX468" s="113"/>
      <c r="DH468" s="113"/>
      <c r="DR468" s="113"/>
      <c r="EB468" s="113"/>
      <c r="EL468" s="113"/>
      <c r="EV468" s="113"/>
      <c r="FF468" s="113"/>
      <c r="FP468" s="113"/>
      <c r="FZ468" s="113"/>
      <c r="GJ468" s="113"/>
      <c r="GT468" s="113"/>
      <c r="HD468" s="113"/>
      <c r="HN468" s="113"/>
      <c r="HX468" s="113"/>
    </row>
    <row xmlns:x14ac="http://schemas.microsoft.com/office/spreadsheetml/2009/9/ac" r="469" s="3" customFormat="true" x14ac:dyDescent="0.25">
      <c r="A469" s="376"/>
      <c r="B469" s="113"/>
      <c r="L469" s="113"/>
      <c r="V469" s="113"/>
      <c r="AF469" s="113"/>
      <c r="AP469" s="113"/>
      <c r="AZ469" s="113"/>
      <c r="BA469" s="113"/>
      <c r="BJ469" s="113"/>
      <c r="BT469" s="113"/>
      <c r="CD469" s="113"/>
      <c r="CN469" s="113"/>
      <c r="CX469" s="113"/>
      <c r="DH469" s="113"/>
      <c r="DR469" s="113"/>
      <c r="EB469" s="113"/>
      <c r="EL469" s="113"/>
      <c r="EV469" s="113"/>
      <c r="FF469" s="113"/>
      <c r="FP469" s="113"/>
      <c r="FZ469" s="113"/>
      <c r="GJ469" s="113"/>
      <c r="GT469" s="113"/>
      <c r="HD469" s="113"/>
      <c r="HN469" s="113"/>
      <c r="HX469" s="113"/>
    </row>
    <row xmlns:x14ac="http://schemas.microsoft.com/office/spreadsheetml/2009/9/ac" r="470" s="3" customFormat="true" x14ac:dyDescent="0.25">
      <c r="A470" s="376"/>
      <c r="B470" s="113"/>
      <c r="L470" s="113"/>
      <c r="V470" s="113"/>
      <c r="AF470" s="113"/>
      <c r="AP470" s="113"/>
      <c r="AZ470" s="113"/>
      <c r="BA470" s="113"/>
      <c r="BJ470" s="113"/>
      <c r="BT470" s="113"/>
      <c r="CD470" s="113"/>
      <c r="CN470" s="113"/>
      <c r="CX470" s="113"/>
      <c r="DH470" s="113"/>
      <c r="DR470" s="113"/>
      <c r="EB470" s="113"/>
      <c r="EL470" s="113"/>
      <c r="EV470" s="113"/>
      <c r="FF470" s="113"/>
      <c r="FP470" s="113"/>
      <c r="FZ470" s="113"/>
      <c r="GJ470" s="113"/>
      <c r="GT470" s="113"/>
      <c r="HD470" s="113"/>
      <c r="HN470" s="113"/>
      <c r="HX470" s="113"/>
    </row>
    <row xmlns:x14ac="http://schemas.microsoft.com/office/spreadsheetml/2009/9/ac" r="471" s="3" customFormat="true" x14ac:dyDescent="0.25">
      <c r="A471" s="376"/>
      <c r="B471" s="113"/>
      <c r="L471" s="113"/>
      <c r="V471" s="113"/>
      <c r="AF471" s="113"/>
      <c r="AP471" s="113"/>
      <c r="AZ471" s="113"/>
      <c r="BA471" s="113"/>
      <c r="BJ471" s="113"/>
      <c r="BT471" s="113"/>
      <c r="CD471" s="113"/>
      <c r="CN471" s="113"/>
      <c r="CX471" s="113"/>
      <c r="DH471" s="113"/>
      <c r="DR471" s="113"/>
      <c r="EB471" s="113"/>
      <c r="EL471" s="113"/>
      <c r="EV471" s="113"/>
      <c r="FF471" s="113"/>
      <c r="FP471" s="113"/>
      <c r="FZ471" s="113"/>
      <c r="GJ471" s="113"/>
      <c r="GT471" s="113"/>
      <c r="HD471" s="113"/>
      <c r="HN471" s="113"/>
      <c r="HX471" s="113"/>
    </row>
    <row xmlns:x14ac="http://schemas.microsoft.com/office/spreadsheetml/2009/9/ac" r="472" s="3" customFormat="true" x14ac:dyDescent="0.25">
      <c r="A472" s="376"/>
      <c r="B472" s="113"/>
      <c r="L472" s="113"/>
      <c r="V472" s="113"/>
      <c r="AF472" s="113"/>
      <c r="AP472" s="113"/>
      <c r="AZ472" s="113"/>
      <c r="BA472" s="113"/>
      <c r="BJ472" s="113"/>
      <c r="BT472" s="113"/>
      <c r="CD472" s="113"/>
      <c r="CN472" s="113"/>
      <c r="CX472" s="113"/>
      <c r="DH472" s="113"/>
      <c r="DR472" s="113"/>
      <c r="EB472" s="113"/>
      <c r="EL472" s="113"/>
      <c r="EV472" s="113"/>
      <c r="FF472" s="113"/>
      <c r="FP472" s="113"/>
      <c r="FZ472" s="113"/>
      <c r="GJ472" s="113"/>
      <c r="GT472" s="113"/>
      <c r="HD472" s="113"/>
      <c r="HN472" s="113"/>
      <c r="HX472" s="113"/>
    </row>
    <row xmlns:x14ac="http://schemas.microsoft.com/office/spreadsheetml/2009/9/ac" r="473" s="3" customFormat="true" x14ac:dyDescent="0.25">
      <c r="A473" s="376"/>
      <c r="B473" s="113"/>
      <c r="L473" s="113"/>
      <c r="V473" s="113"/>
      <c r="AF473" s="113"/>
      <c r="AP473" s="113"/>
      <c r="AZ473" s="113"/>
      <c r="BA473" s="113"/>
      <c r="BJ473" s="113"/>
      <c r="BT473" s="113"/>
      <c r="CD473" s="113"/>
      <c r="CN473" s="113"/>
      <c r="CX473" s="113"/>
      <c r="DH473" s="113"/>
      <c r="DR473" s="113"/>
      <c r="EB473" s="113"/>
      <c r="EL473" s="113"/>
      <c r="EV473" s="113"/>
      <c r="FF473" s="113"/>
      <c r="FP473" s="113"/>
      <c r="FZ473" s="113"/>
      <c r="GJ473" s="113"/>
      <c r="GT473" s="113"/>
      <c r="HD473" s="113"/>
      <c r="HN473" s="113"/>
      <c r="HX473" s="113"/>
    </row>
    <row xmlns:x14ac="http://schemas.microsoft.com/office/spreadsheetml/2009/9/ac" r="474" s="3" customFormat="true" x14ac:dyDescent="0.25">
      <c r="A474" s="376"/>
      <c r="B474" s="113"/>
      <c r="L474" s="113"/>
      <c r="V474" s="113"/>
      <c r="AF474" s="113"/>
      <c r="AP474" s="113"/>
      <c r="AZ474" s="113"/>
      <c r="BA474" s="113"/>
      <c r="BJ474" s="113"/>
      <c r="BT474" s="113"/>
      <c r="CD474" s="113"/>
      <c r="CN474" s="113"/>
      <c r="CX474" s="113"/>
      <c r="DH474" s="113"/>
      <c r="DR474" s="113"/>
      <c r="EB474" s="113"/>
      <c r="EL474" s="113"/>
      <c r="EV474" s="113"/>
      <c r="FF474" s="113"/>
      <c r="FP474" s="113"/>
      <c r="FZ474" s="113"/>
      <c r="GJ474" s="113"/>
      <c r="GT474" s="113"/>
      <c r="HD474" s="113"/>
      <c r="HN474" s="113"/>
      <c r="HX474" s="113"/>
    </row>
    <row xmlns:x14ac="http://schemas.microsoft.com/office/spreadsheetml/2009/9/ac" r="475" s="3" customFormat="true" x14ac:dyDescent="0.25">
      <c r="A475" s="376"/>
      <c r="B475" s="113"/>
      <c r="L475" s="113"/>
      <c r="V475" s="113"/>
      <c r="AF475" s="113"/>
      <c r="AP475" s="113"/>
      <c r="AZ475" s="113"/>
      <c r="BA475" s="113"/>
      <c r="BJ475" s="113"/>
      <c r="BT475" s="113"/>
      <c r="CD475" s="113"/>
      <c r="CN475" s="113"/>
      <c r="CX475" s="113"/>
      <c r="DH475" s="113"/>
      <c r="DR475" s="113"/>
      <c r="EB475" s="113"/>
      <c r="EL475" s="113"/>
      <c r="EV475" s="113"/>
      <c r="FF475" s="113"/>
      <c r="FP475" s="113"/>
      <c r="FZ475" s="113"/>
      <c r="GJ475" s="113"/>
      <c r="GT475" s="113"/>
      <c r="HD475" s="113"/>
      <c r="HN475" s="113"/>
      <c r="HX475" s="113"/>
    </row>
    <row xmlns:x14ac="http://schemas.microsoft.com/office/spreadsheetml/2009/9/ac" r="476" s="3" customFormat="true" x14ac:dyDescent="0.25">
      <c r="A476" s="376"/>
      <c r="B476" s="113"/>
      <c r="L476" s="113"/>
      <c r="V476" s="113"/>
      <c r="AF476" s="113"/>
      <c r="AP476" s="113"/>
      <c r="AZ476" s="113"/>
      <c r="BA476" s="113"/>
      <c r="BJ476" s="113"/>
      <c r="BT476" s="113"/>
      <c r="CD476" s="113"/>
      <c r="CN476" s="113"/>
      <c r="CX476" s="113"/>
      <c r="DH476" s="113"/>
      <c r="DR476" s="113"/>
      <c r="EB476" s="113"/>
      <c r="EL476" s="113"/>
      <c r="EV476" s="113"/>
      <c r="FF476" s="113"/>
      <c r="FP476" s="113"/>
      <c r="FZ476" s="113"/>
      <c r="GJ476" s="113"/>
      <c r="GT476" s="113"/>
      <c r="HD476" s="113"/>
      <c r="HN476" s="113"/>
      <c r="HX476" s="113"/>
    </row>
    <row xmlns:x14ac="http://schemas.microsoft.com/office/spreadsheetml/2009/9/ac" r="477" s="3" customFormat="true" x14ac:dyDescent="0.25">
      <c r="A477" s="376"/>
      <c r="B477" s="113"/>
      <c r="L477" s="113"/>
      <c r="V477" s="113"/>
      <c r="AF477" s="113"/>
      <c r="AP477" s="113"/>
      <c r="AZ477" s="113"/>
      <c r="BA477" s="113"/>
      <c r="BJ477" s="113"/>
      <c r="BT477" s="113"/>
      <c r="CD477" s="113"/>
      <c r="CN477" s="113"/>
      <c r="CX477" s="113"/>
      <c r="DH477" s="113"/>
      <c r="DR477" s="113"/>
      <c r="EB477" s="113"/>
      <c r="EL477" s="113"/>
      <c r="EV477" s="113"/>
      <c r="FF477" s="113"/>
      <c r="FP477" s="113"/>
      <c r="FZ477" s="113"/>
      <c r="GJ477" s="113"/>
      <c r="GT477" s="113"/>
      <c r="HD477" s="113"/>
      <c r="HN477" s="113"/>
      <c r="HX477" s="113"/>
    </row>
    <row xmlns:x14ac="http://schemas.microsoft.com/office/spreadsheetml/2009/9/ac" r="478" s="3" customFormat="true" x14ac:dyDescent="0.25">
      <c r="A478" s="376"/>
      <c r="B478" s="113"/>
      <c r="L478" s="113"/>
      <c r="V478" s="113"/>
      <c r="AF478" s="113"/>
      <c r="AP478" s="113"/>
      <c r="AZ478" s="113"/>
      <c r="BA478" s="113"/>
      <c r="BJ478" s="113"/>
      <c r="BT478" s="113"/>
      <c r="CD478" s="113"/>
      <c r="CN478" s="113"/>
      <c r="CX478" s="113"/>
      <c r="DH478" s="113"/>
      <c r="DR478" s="113"/>
      <c r="EB478" s="113"/>
      <c r="EL478" s="113"/>
      <c r="EV478" s="113"/>
      <c r="FF478" s="113"/>
      <c r="FP478" s="113"/>
      <c r="FZ478" s="113"/>
      <c r="GJ478" s="113"/>
      <c r="GT478" s="113"/>
      <c r="HD478" s="113"/>
      <c r="HN478" s="113"/>
      <c r="HX478" s="113"/>
    </row>
    <row xmlns:x14ac="http://schemas.microsoft.com/office/spreadsheetml/2009/9/ac" r="479" s="3" customFormat="true" x14ac:dyDescent="0.25">
      <c r="A479" s="376"/>
      <c r="B479" s="113"/>
      <c r="L479" s="113"/>
      <c r="V479" s="113"/>
      <c r="AF479" s="113"/>
      <c r="AP479" s="113"/>
      <c r="AZ479" s="113"/>
      <c r="BA479" s="113"/>
      <c r="BJ479" s="113"/>
      <c r="BT479" s="113"/>
      <c r="CD479" s="113"/>
      <c r="CN479" s="113"/>
      <c r="CX479" s="113"/>
      <c r="DH479" s="113"/>
      <c r="DR479" s="113"/>
      <c r="EB479" s="113"/>
      <c r="EL479" s="113"/>
      <c r="EV479" s="113"/>
      <c r="FF479" s="113"/>
      <c r="FP479" s="113"/>
      <c r="FZ479" s="113"/>
      <c r="GJ479" s="113"/>
      <c r="GT479" s="113"/>
      <c r="HD479" s="113"/>
      <c r="HN479" s="113"/>
      <c r="HX479" s="113"/>
    </row>
    <row xmlns:x14ac="http://schemas.microsoft.com/office/spreadsheetml/2009/9/ac" r="480" s="3" customFormat="true" x14ac:dyDescent="0.25">
      <c r="A480" s="376"/>
      <c r="B480" s="113"/>
      <c r="L480" s="113"/>
      <c r="V480" s="113"/>
      <c r="AF480" s="113"/>
      <c r="AP480" s="113"/>
      <c r="AZ480" s="113"/>
      <c r="BA480" s="113"/>
      <c r="BJ480" s="113"/>
      <c r="BT480" s="113"/>
      <c r="CD480" s="113"/>
      <c r="CN480" s="113"/>
      <c r="CX480" s="113"/>
      <c r="DH480" s="113"/>
      <c r="DR480" s="113"/>
      <c r="EB480" s="113"/>
      <c r="EL480" s="113"/>
      <c r="EV480" s="113"/>
      <c r="FF480" s="113"/>
      <c r="FP480" s="113"/>
      <c r="FZ480" s="113"/>
      <c r="GJ480" s="113"/>
      <c r="GT480" s="113"/>
      <c r="HD480" s="113"/>
      <c r="HN480" s="113"/>
      <c r="HX480" s="113"/>
    </row>
    <row xmlns:x14ac="http://schemas.microsoft.com/office/spreadsheetml/2009/9/ac" r="481" s="3" customFormat="true" x14ac:dyDescent="0.25">
      <c r="A481" s="376"/>
      <c r="B481" s="113"/>
      <c r="L481" s="113"/>
      <c r="V481" s="113"/>
      <c r="AF481" s="113"/>
      <c r="AP481" s="113"/>
      <c r="AZ481" s="113"/>
      <c r="BA481" s="113"/>
      <c r="BJ481" s="113"/>
      <c r="BT481" s="113"/>
      <c r="CD481" s="113"/>
      <c r="CN481" s="113"/>
      <c r="CX481" s="113"/>
      <c r="DH481" s="113"/>
      <c r="DR481" s="113"/>
      <c r="EB481" s="113"/>
      <c r="EL481" s="113"/>
      <c r="EV481" s="113"/>
      <c r="FF481" s="113"/>
      <c r="FP481" s="113"/>
      <c r="FZ481" s="113"/>
      <c r="GJ481" s="113"/>
      <c r="GT481" s="113"/>
      <c r="HD481" s="113"/>
      <c r="HN481" s="113"/>
      <c r="HX481" s="113"/>
    </row>
    <row xmlns:x14ac="http://schemas.microsoft.com/office/spreadsheetml/2009/9/ac" r="482" s="3" customFormat="true" x14ac:dyDescent="0.25">
      <c r="A482" s="376"/>
      <c r="B482" s="113"/>
      <c r="L482" s="113"/>
      <c r="V482" s="113"/>
      <c r="AF482" s="113"/>
      <c r="AP482" s="113"/>
      <c r="AZ482" s="113"/>
      <c r="BA482" s="113"/>
      <c r="BJ482" s="113"/>
      <c r="BT482" s="113"/>
      <c r="CD482" s="113"/>
      <c r="CN482" s="113"/>
      <c r="CX482" s="113"/>
      <c r="DH482" s="113"/>
      <c r="DR482" s="113"/>
      <c r="EB482" s="113"/>
      <c r="EL482" s="113"/>
      <c r="EV482" s="113"/>
      <c r="FF482" s="113"/>
      <c r="FP482" s="113"/>
      <c r="FZ482" s="113"/>
      <c r="GJ482" s="113"/>
      <c r="GT482" s="113"/>
      <c r="HD482" s="113"/>
      <c r="HN482" s="113"/>
      <c r="HX482" s="113"/>
    </row>
    <row xmlns:x14ac="http://schemas.microsoft.com/office/spreadsheetml/2009/9/ac" r="483" s="3" customFormat="true" x14ac:dyDescent="0.25">
      <c r="A483" s="376"/>
      <c r="B483" s="113"/>
      <c r="L483" s="113"/>
      <c r="V483" s="113"/>
      <c r="AF483" s="113"/>
      <c r="AP483" s="113"/>
      <c r="AZ483" s="113"/>
      <c r="BA483" s="113"/>
      <c r="BJ483" s="113"/>
      <c r="BT483" s="113"/>
      <c r="CD483" s="113"/>
      <c r="CN483" s="113"/>
      <c r="CX483" s="113"/>
      <c r="DH483" s="113"/>
      <c r="DR483" s="113"/>
      <c r="EB483" s="113"/>
      <c r="EL483" s="113"/>
      <c r="EV483" s="113"/>
      <c r="FF483" s="113"/>
      <c r="FP483" s="113"/>
      <c r="FZ483" s="113"/>
      <c r="GJ483" s="113"/>
      <c r="GT483" s="113"/>
      <c r="HD483" s="113"/>
      <c r="HN483" s="113"/>
      <c r="HX483" s="113"/>
    </row>
    <row xmlns:x14ac="http://schemas.microsoft.com/office/spreadsheetml/2009/9/ac" r="484" s="3" customFormat="true" x14ac:dyDescent="0.25">
      <c r="A484" s="376"/>
      <c r="B484" s="113"/>
      <c r="L484" s="113"/>
      <c r="V484" s="113"/>
      <c r="AF484" s="113"/>
      <c r="AP484" s="113"/>
      <c r="AZ484" s="113"/>
      <c r="BA484" s="113"/>
      <c r="BJ484" s="113"/>
      <c r="BT484" s="113"/>
      <c r="CD484" s="113"/>
      <c r="CN484" s="113"/>
      <c r="CX484" s="113"/>
      <c r="DH484" s="113"/>
      <c r="DR484" s="113"/>
      <c r="EB484" s="113"/>
      <c r="EL484" s="113"/>
      <c r="EV484" s="113"/>
      <c r="FF484" s="113"/>
      <c r="FP484" s="113"/>
      <c r="FZ484" s="113"/>
      <c r="GJ484" s="113"/>
      <c r="GT484" s="113"/>
      <c r="HD484" s="113"/>
      <c r="HN484" s="113"/>
      <c r="HX484" s="113"/>
    </row>
    <row xmlns:x14ac="http://schemas.microsoft.com/office/spreadsheetml/2009/9/ac" r="485" s="3" customFormat="true" x14ac:dyDescent="0.25">
      <c r="A485" s="376"/>
      <c r="B485" s="113"/>
      <c r="L485" s="113"/>
      <c r="V485" s="113"/>
      <c r="AF485" s="113"/>
      <c r="AP485" s="113"/>
      <c r="AZ485" s="113"/>
      <c r="BA485" s="113"/>
      <c r="BJ485" s="113"/>
      <c r="BT485" s="113"/>
      <c r="CD485" s="113"/>
      <c r="CN485" s="113"/>
      <c r="CX485" s="113"/>
      <c r="DH485" s="113"/>
      <c r="DR485" s="113"/>
      <c r="EB485" s="113"/>
      <c r="EL485" s="113"/>
      <c r="EV485" s="113"/>
      <c r="FF485" s="113"/>
      <c r="FP485" s="113"/>
      <c r="FZ485" s="113"/>
      <c r="GJ485" s="113"/>
      <c r="GT485" s="113"/>
      <c r="HD485" s="113"/>
      <c r="HN485" s="113"/>
      <c r="HX485" s="113"/>
    </row>
    <row xmlns:x14ac="http://schemas.microsoft.com/office/spreadsheetml/2009/9/ac" r="486" s="3" customFormat="true" x14ac:dyDescent="0.25">
      <c r="A486" s="376"/>
      <c r="B486" s="113"/>
      <c r="L486" s="113"/>
      <c r="V486" s="113"/>
      <c r="AF486" s="113"/>
      <c r="AP486" s="113"/>
      <c r="AZ486" s="113"/>
      <c r="BA486" s="113"/>
      <c r="BJ486" s="113"/>
      <c r="BT486" s="113"/>
      <c r="CD486" s="113"/>
      <c r="CN486" s="113"/>
      <c r="CX486" s="113"/>
      <c r="DH486" s="113"/>
      <c r="DR486" s="113"/>
      <c r="EB486" s="113"/>
      <c r="EL486" s="113"/>
      <c r="EV486" s="113"/>
      <c r="FF486" s="113"/>
      <c r="FP486" s="113"/>
      <c r="FZ486" s="113"/>
      <c r="GJ486" s="113"/>
      <c r="GT486" s="113"/>
      <c r="HD486" s="113"/>
      <c r="HN486" s="113"/>
      <c r="HX486" s="113"/>
    </row>
    <row xmlns:x14ac="http://schemas.microsoft.com/office/spreadsheetml/2009/9/ac" r="487" s="3" customFormat="true" x14ac:dyDescent="0.25">
      <c r="A487" s="376"/>
      <c r="B487" s="113"/>
      <c r="L487" s="113"/>
      <c r="V487" s="113"/>
      <c r="AF487" s="113"/>
      <c r="AP487" s="113"/>
      <c r="AZ487" s="113"/>
      <c r="BA487" s="113"/>
      <c r="BJ487" s="113"/>
      <c r="BT487" s="113"/>
      <c r="CD487" s="113"/>
      <c r="CN487" s="113"/>
      <c r="CX487" s="113"/>
      <c r="DH487" s="113"/>
      <c r="DR487" s="113"/>
      <c r="EB487" s="113"/>
      <c r="EL487" s="113"/>
      <c r="EV487" s="113"/>
      <c r="FF487" s="113"/>
      <c r="FP487" s="113"/>
      <c r="FZ487" s="113"/>
      <c r="GJ487" s="113"/>
      <c r="GT487" s="113"/>
      <c r="HD487" s="113"/>
      <c r="HN487" s="113"/>
      <c r="HX487" s="113"/>
    </row>
    <row xmlns:x14ac="http://schemas.microsoft.com/office/spreadsheetml/2009/9/ac" r="488" s="3" customFormat="true" x14ac:dyDescent="0.25">
      <c r="A488" s="376"/>
      <c r="B488" s="113"/>
      <c r="L488" s="113"/>
      <c r="V488" s="113"/>
      <c r="AF488" s="113"/>
      <c r="AP488" s="113"/>
      <c r="AZ488" s="113"/>
      <c r="BA488" s="113"/>
      <c r="BJ488" s="113"/>
      <c r="BT488" s="113"/>
      <c r="CD488" s="113"/>
      <c r="CN488" s="113"/>
      <c r="CX488" s="113"/>
      <c r="DH488" s="113"/>
      <c r="DR488" s="113"/>
      <c r="EB488" s="113"/>
      <c r="EL488" s="113"/>
      <c r="EV488" s="113"/>
      <c r="FF488" s="113"/>
      <c r="FP488" s="113"/>
      <c r="FZ488" s="113"/>
      <c r="GJ488" s="113"/>
      <c r="GT488" s="113"/>
      <c r="HD488" s="113"/>
      <c r="HN488" s="113"/>
      <c r="HX488" s="113"/>
    </row>
    <row xmlns:x14ac="http://schemas.microsoft.com/office/spreadsheetml/2009/9/ac" r="489" s="3" customFormat="true" x14ac:dyDescent="0.25">
      <c r="A489" s="376"/>
      <c r="B489" s="113"/>
      <c r="L489" s="113"/>
      <c r="V489" s="113"/>
      <c r="AF489" s="113"/>
      <c r="AP489" s="113"/>
      <c r="AZ489" s="113"/>
      <c r="BA489" s="113"/>
      <c r="BJ489" s="113"/>
      <c r="BT489" s="113"/>
      <c r="CD489" s="113"/>
      <c r="CN489" s="113"/>
      <c r="CX489" s="113"/>
      <c r="DH489" s="113"/>
      <c r="DR489" s="113"/>
      <c r="EB489" s="113"/>
      <c r="EL489" s="113"/>
      <c r="EV489" s="113"/>
      <c r="FF489" s="113"/>
      <c r="FP489" s="113"/>
      <c r="FZ489" s="113"/>
      <c r="GJ489" s="113"/>
      <c r="GT489" s="113"/>
      <c r="HD489" s="113"/>
      <c r="HN489" s="113"/>
      <c r="HX489" s="113"/>
    </row>
    <row xmlns:x14ac="http://schemas.microsoft.com/office/spreadsheetml/2009/9/ac" r="490" s="3" customFormat="true" x14ac:dyDescent="0.25">
      <c r="A490" s="376"/>
      <c r="B490" s="113"/>
      <c r="L490" s="113"/>
      <c r="V490" s="113"/>
      <c r="AF490" s="113"/>
      <c r="AP490" s="113"/>
      <c r="AZ490" s="113"/>
      <c r="BA490" s="113"/>
      <c r="BJ490" s="113"/>
      <c r="BT490" s="113"/>
      <c r="CD490" s="113"/>
      <c r="CN490" s="113"/>
      <c r="CX490" s="113"/>
      <c r="DH490" s="113"/>
      <c r="DR490" s="113"/>
      <c r="EB490" s="113"/>
      <c r="EL490" s="113"/>
      <c r="EV490" s="113"/>
      <c r="FF490" s="113"/>
      <c r="FP490" s="113"/>
      <c r="FZ490" s="113"/>
      <c r="GJ490" s="113"/>
      <c r="GT490" s="113"/>
      <c r="HD490" s="113"/>
      <c r="HN490" s="113"/>
      <c r="HX490" s="113"/>
    </row>
    <row xmlns:x14ac="http://schemas.microsoft.com/office/spreadsheetml/2009/9/ac" r="491" s="3" customFormat="true" x14ac:dyDescent="0.25">
      <c r="A491" s="376"/>
      <c r="B491" s="113"/>
      <c r="L491" s="113"/>
      <c r="V491" s="113"/>
      <c r="AF491" s="113"/>
      <c r="AP491" s="113"/>
      <c r="AZ491" s="113"/>
      <c r="BA491" s="113"/>
      <c r="BJ491" s="113"/>
      <c r="BT491" s="113"/>
      <c r="CD491" s="113"/>
      <c r="CN491" s="113"/>
      <c r="CX491" s="113"/>
      <c r="DH491" s="113"/>
      <c r="DR491" s="113"/>
      <c r="EB491" s="113"/>
      <c r="EL491" s="113"/>
      <c r="EV491" s="113"/>
      <c r="FF491" s="113"/>
      <c r="FP491" s="113"/>
      <c r="FZ491" s="113"/>
      <c r="GJ491" s="113"/>
      <c r="GT491" s="113"/>
      <c r="HD491" s="113"/>
      <c r="HN491" s="113"/>
      <c r="HX491" s="113"/>
    </row>
    <row xmlns:x14ac="http://schemas.microsoft.com/office/spreadsheetml/2009/9/ac" r="492" s="3" customFormat="true" x14ac:dyDescent="0.25">
      <c r="A492" s="376"/>
      <c r="B492" s="113"/>
      <c r="L492" s="113"/>
      <c r="V492" s="113"/>
      <c r="AF492" s="113"/>
      <c r="AP492" s="113"/>
      <c r="AZ492" s="113"/>
      <c r="BA492" s="113"/>
      <c r="BJ492" s="113"/>
      <c r="BT492" s="113"/>
      <c r="CD492" s="113"/>
      <c r="CN492" s="113"/>
      <c r="CX492" s="113"/>
      <c r="DH492" s="113"/>
      <c r="DR492" s="113"/>
      <c r="EB492" s="113"/>
      <c r="EL492" s="113"/>
      <c r="EV492" s="113"/>
      <c r="FF492" s="113"/>
      <c r="FP492" s="113"/>
      <c r="FZ492" s="113"/>
      <c r="GJ492" s="113"/>
      <c r="GT492" s="113"/>
      <c r="HD492" s="113"/>
      <c r="HN492" s="113"/>
      <c r="HX492" s="113"/>
    </row>
    <row xmlns:x14ac="http://schemas.microsoft.com/office/spreadsheetml/2009/9/ac" r="493" s="3" customFormat="true" x14ac:dyDescent="0.25">
      <c r="A493" s="376"/>
      <c r="B493" s="113"/>
      <c r="L493" s="113"/>
      <c r="V493" s="113"/>
      <c r="AF493" s="113"/>
      <c r="AP493" s="113"/>
      <c r="AZ493" s="113"/>
      <c r="BA493" s="113"/>
      <c r="BJ493" s="113"/>
      <c r="BT493" s="113"/>
      <c r="CD493" s="113"/>
      <c r="CN493" s="113"/>
      <c r="CX493" s="113"/>
      <c r="DH493" s="113"/>
      <c r="DR493" s="113"/>
      <c r="EB493" s="113"/>
      <c r="EL493" s="113"/>
      <c r="EV493" s="113"/>
      <c r="FF493" s="113"/>
      <c r="FP493" s="113"/>
      <c r="FZ493" s="113"/>
      <c r="GJ493" s="113"/>
      <c r="GT493" s="113"/>
      <c r="HD493" s="113"/>
      <c r="HN493" s="113"/>
      <c r="HX493" s="113"/>
    </row>
    <row xmlns:x14ac="http://schemas.microsoft.com/office/spreadsheetml/2009/9/ac" r="494" s="3" customFormat="true" x14ac:dyDescent="0.25">
      <c r="A494" s="376"/>
      <c r="B494" s="113"/>
      <c r="L494" s="113"/>
      <c r="V494" s="113"/>
      <c r="AF494" s="113"/>
      <c r="AP494" s="113"/>
      <c r="AZ494" s="113"/>
      <c r="BA494" s="113"/>
      <c r="BJ494" s="113"/>
      <c r="BT494" s="113"/>
      <c r="CD494" s="113"/>
      <c r="CN494" s="113"/>
      <c r="CX494" s="113"/>
      <c r="DH494" s="113"/>
      <c r="DR494" s="113"/>
      <c r="EB494" s="113"/>
      <c r="EL494" s="113"/>
      <c r="EV494" s="113"/>
      <c r="FF494" s="113"/>
      <c r="FP494" s="113"/>
      <c r="FZ494" s="113"/>
      <c r="GJ494" s="113"/>
      <c r="GT494" s="113"/>
      <c r="HD494" s="113"/>
      <c r="HN494" s="113"/>
      <c r="HX494" s="113"/>
    </row>
    <row xmlns:x14ac="http://schemas.microsoft.com/office/spreadsheetml/2009/9/ac" r="495" s="3" customFormat="true" x14ac:dyDescent="0.25">
      <c r="A495" s="376"/>
      <c r="B495" s="113"/>
      <c r="L495" s="113"/>
      <c r="V495" s="113"/>
      <c r="AF495" s="113"/>
      <c r="AP495" s="113"/>
      <c r="AZ495" s="113"/>
      <c r="BA495" s="113"/>
      <c r="BJ495" s="113"/>
      <c r="BT495" s="113"/>
      <c r="CD495" s="113"/>
      <c r="CN495" s="113"/>
      <c r="CX495" s="113"/>
      <c r="DH495" s="113"/>
      <c r="DR495" s="113"/>
      <c r="EB495" s="113"/>
      <c r="EL495" s="113"/>
      <c r="EV495" s="113"/>
      <c r="FF495" s="113"/>
      <c r="FP495" s="113"/>
      <c r="FZ495" s="113"/>
      <c r="GJ495" s="113"/>
      <c r="GT495" s="113"/>
      <c r="HD495" s="113"/>
      <c r="HN495" s="113"/>
      <c r="HX495" s="113"/>
    </row>
    <row xmlns:x14ac="http://schemas.microsoft.com/office/spreadsheetml/2009/9/ac" r="496" s="3" customFormat="true" x14ac:dyDescent="0.25">
      <c r="A496" s="376"/>
      <c r="B496" s="113"/>
      <c r="L496" s="113"/>
      <c r="V496" s="113"/>
      <c r="AF496" s="113"/>
      <c r="AP496" s="113"/>
      <c r="AZ496" s="113"/>
      <c r="BA496" s="113"/>
      <c r="BJ496" s="113"/>
      <c r="BT496" s="113"/>
      <c r="CD496" s="113"/>
      <c r="CN496" s="113"/>
      <c r="CX496" s="113"/>
      <c r="DH496" s="113"/>
      <c r="DR496" s="113"/>
      <c r="EB496" s="113"/>
      <c r="EL496" s="113"/>
      <c r="EV496" s="113"/>
      <c r="FF496" s="113"/>
      <c r="FP496" s="113"/>
      <c r="FZ496" s="113"/>
      <c r="GJ496" s="113"/>
      <c r="GT496" s="113"/>
      <c r="HD496" s="113"/>
      <c r="HN496" s="113"/>
      <c r="HX496" s="113"/>
    </row>
    <row xmlns:x14ac="http://schemas.microsoft.com/office/spreadsheetml/2009/9/ac" r="497" s="3" customFormat="true" x14ac:dyDescent="0.25">
      <c r="A497" s="376"/>
      <c r="B497" s="113"/>
      <c r="L497" s="113"/>
      <c r="V497" s="113"/>
      <c r="AF497" s="113"/>
      <c r="AP497" s="113"/>
      <c r="AZ497" s="113"/>
      <c r="BA497" s="113"/>
      <c r="BJ497" s="113"/>
      <c r="BT497" s="113"/>
      <c r="CD497" s="113"/>
      <c r="CN497" s="113"/>
      <c r="CX497" s="113"/>
      <c r="DH497" s="113"/>
      <c r="DR497" s="113"/>
      <c r="EB497" s="113"/>
      <c r="EL497" s="113"/>
      <c r="EV497" s="113"/>
      <c r="FF497" s="113"/>
      <c r="FP497" s="113"/>
      <c r="FZ497" s="113"/>
      <c r="GJ497" s="113"/>
      <c r="GT497" s="113"/>
      <c r="HD497" s="113"/>
      <c r="HN497" s="113"/>
      <c r="HX497" s="113"/>
    </row>
    <row xmlns:x14ac="http://schemas.microsoft.com/office/spreadsheetml/2009/9/ac" r="498" s="3" customFormat="true" x14ac:dyDescent="0.25">
      <c r="A498" s="376"/>
      <c r="B498" s="113"/>
      <c r="L498" s="113"/>
      <c r="V498" s="113"/>
      <c r="AF498" s="113"/>
      <c r="AP498" s="113"/>
      <c r="AZ498" s="113"/>
      <c r="BA498" s="113"/>
      <c r="BJ498" s="113"/>
      <c r="BT498" s="113"/>
      <c r="CD498" s="113"/>
      <c r="CN498" s="113"/>
      <c r="CX498" s="113"/>
      <c r="DH498" s="113"/>
      <c r="DR498" s="113"/>
      <c r="EB498" s="113"/>
      <c r="EL498" s="113"/>
      <c r="EV498" s="113"/>
      <c r="FF498" s="113"/>
      <c r="FP498" s="113"/>
      <c r="FZ498" s="113"/>
      <c r="GJ498" s="113"/>
      <c r="GT498" s="113"/>
      <c r="HD498" s="113"/>
      <c r="HN498" s="113"/>
      <c r="HX498" s="113"/>
    </row>
    <row xmlns:x14ac="http://schemas.microsoft.com/office/spreadsheetml/2009/9/ac" r="499" s="3" customFormat="true" x14ac:dyDescent="0.25">
      <c r="A499" s="376"/>
      <c r="B499" s="113"/>
      <c r="L499" s="113"/>
      <c r="V499" s="113"/>
      <c r="AF499" s="113"/>
      <c r="AP499" s="113"/>
      <c r="AZ499" s="113"/>
      <c r="BA499" s="113"/>
      <c r="BJ499" s="113"/>
      <c r="BT499" s="113"/>
      <c r="CD499" s="113"/>
      <c r="CN499" s="113"/>
      <c r="CX499" s="113"/>
      <c r="DH499" s="113"/>
      <c r="DR499" s="113"/>
      <c r="EB499" s="113"/>
      <c r="EL499" s="113"/>
      <c r="EV499" s="113"/>
      <c r="FF499" s="113"/>
      <c r="FP499" s="113"/>
      <c r="FZ499" s="113"/>
      <c r="GJ499" s="113"/>
      <c r="GT499" s="113"/>
      <c r="HD499" s="113"/>
      <c r="HN499" s="113"/>
      <c r="HX499" s="113"/>
    </row>
    <row xmlns:x14ac="http://schemas.microsoft.com/office/spreadsheetml/2009/9/ac" r="500" s="3" customFormat="true" x14ac:dyDescent="0.25">
      <c r="A500" s="376"/>
      <c r="B500" s="113"/>
      <c r="L500" s="113"/>
      <c r="V500" s="113"/>
      <c r="AF500" s="113"/>
      <c r="AP500" s="113"/>
      <c r="AZ500" s="113"/>
      <c r="BA500" s="113"/>
      <c r="BJ500" s="113"/>
      <c r="BT500" s="113"/>
      <c r="CD500" s="113"/>
      <c r="CN500" s="113"/>
      <c r="CX500" s="113"/>
      <c r="DH500" s="113"/>
      <c r="DR500" s="113"/>
      <c r="EB500" s="113"/>
      <c r="EL500" s="113"/>
      <c r="EV500" s="113"/>
      <c r="FF500" s="113"/>
      <c r="FP500" s="113"/>
      <c r="FZ500" s="113"/>
      <c r="GJ500" s="113"/>
      <c r="GT500" s="113"/>
      <c r="HD500" s="113"/>
      <c r="HN500" s="113"/>
      <c r="HX500" s="113"/>
    </row>
    <row xmlns:x14ac="http://schemas.microsoft.com/office/spreadsheetml/2009/9/ac" r="501" s="3" customFormat="true" x14ac:dyDescent="0.25">
      <c r="A501" s="376"/>
      <c r="B501" s="113"/>
      <c r="L501" s="113"/>
      <c r="V501" s="113"/>
      <c r="AF501" s="113"/>
      <c r="AP501" s="113"/>
      <c r="AZ501" s="113"/>
      <c r="BA501" s="113"/>
      <c r="BJ501" s="113"/>
      <c r="BT501" s="113"/>
      <c r="CD501" s="113"/>
      <c r="CN501" s="113"/>
      <c r="CX501" s="113"/>
      <c r="DH501" s="113"/>
      <c r="DR501" s="113"/>
      <c r="EB501" s="113"/>
      <c r="EL501" s="113"/>
      <c r="EV501" s="113"/>
      <c r="FF501" s="113"/>
      <c r="FP501" s="113"/>
      <c r="FZ501" s="113"/>
      <c r="GJ501" s="113"/>
      <c r="GT501" s="113"/>
      <c r="HD501" s="113"/>
      <c r="HN501" s="113"/>
      <c r="HX501" s="113"/>
    </row>
    <row xmlns:x14ac="http://schemas.microsoft.com/office/spreadsheetml/2009/9/ac" r="502" s="3" customFormat="true" x14ac:dyDescent="0.25">
      <c r="A502" s="376"/>
      <c r="B502" s="113"/>
      <c r="L502" s="113"/>
      <c r="V502" s="113"/>
      <c r="AF502" s="113"/>
      <c r="AP502" s="113"/>
      <c r="AZ502" s="113"/>
      <c r="BA502" s="113"/>
      <c r="BJ502" s="113"/>
      <c r="BT502" s="113"/>
      <c r="CD502" s="113"/>
      <c r="CN502" s="113"/>
      <c r="CX502" s="113"/>
      <c r="DH502" s="113"/>
      <c r="DR502" s="113"/>
      <c r="EB502" s="113"/>
      <c r="EL502" s="113"/>
      <c r="EV502" s="113"/>
      <c r="FF502" s="113"/>
      <c r="FP502" s="113"/>
      <c r="FZ502" s="113"/>
      <c r="GJ502" s="113"/>
      <c r="GT502" s="113"/>
      <c r="HD502" s="113"/>
      <c r="HN502" s="113"/>
      <c r="HX502" s="113"/>
    </row>
    <row xmlns:x14ac="http://schemas.microsoft.com/office/spreadsheetml/2009/9/ac" r="503" s="3" customFormat="true" x14ac:dyDescent="0.25">
      <c r="A503" s="376"/>
      <c r="B503" s="113"/>
      <c r="L503" s="113"/>
      <c r="V503" s="113"/>
      <c r="AF503" s="113"/>
      <c r="AP503" s="113"/>
      <c r="AZ503" s="113"/>
      <c r="BA503" s="113"/>
      <c r="BJ503" s="113"/>
      <c r="BT503" s="113"/>
      <c r="CD503" s="113"/>
      <c r="CN503" s="113"/>
      <c r="CX503" s="113"/>
      <c r="DH503" s="113"/>
      <c r="DR503" s="113"/>
      <c r="EB503" s="113"/>
      <c r="EL503" s="113"/>
      <c r="EV503" s="113"/>
      <c r="FF503" s="113"/>
      <c r="FP503" s="113"/>
      <c r="FZ503" s="113"/>
      <c r="GJ503" s="113"/>
      <c r="GT503" s="113"/>
      <c r="HD503" s="113"/>
      <c r="HN503" s="113"/>
      <c r="HX503" s="113"/>
    </row>
    <row xmlns:x14ac="http://schemas.microsoft.com/office/spreadsheetml/2009/9/ac" r="504" s="3" customFormat="true" x14ac:dyDescent="0.25">
      <c r="A504" s="376"/>
      <c r="B504" s="113"/>
      <c r="L504" s="113"/>
      <c r="V504" s="113"/>
      <c r="AF504" s="113"/>
      <c r="AP504" s="113"/>
      <c r="AZ504" s="113"/>
      <c r="BA504" s="113"/>
      <c r="BJ504" s="113"/>
      <c r="BT504" s="113"/>
      <c r="CD504" s="113"/>
      <c r="CN504" s="113"/>
      <c r="CX504" s="113"/>
      <c r="DH504" s="113"/>
      <c r="DR504" s="113"/>
      <c r="EB504" s="113"/>
      <c r="EL504" s="113"/>
      <c r="EV504" s="113"/>
      <c r="FF504" s="113"/>
      <c r="FP504" s="113"/>
      <c r="FZ504" s="113"/>
      <c r="GJ504" s="113"/>
      <c r="GT504" s="113"/>
      <c r="HD504" s="113"/>
      <c r="HN504" s="113"/>
      <c r="HX504" s="113"/>
    </row>
    <row xmlns:x14ac="http://schemas.microsoft.com/office/spreadsheetml/2009/9/ac" r="505" s="3" customFormat="true" x14ac:dyDescent="0.25">
      <c r="A505" s="376"/>
      <c r="B505" s="113"/>
      <c r="L505" s="113"/>
      <c r="V505" s="113"/>
      <c r="AF505" s="113"/>
      <c r="AP505" s="113"/>
      <c r="AZ505" s="113"/>
      <c r="BA505" s="113"/>
      <c r="BJ505" s="113"/>
      <c r="BT505" s="113"/>
      <c r="CD505" s="113"/>
      <c r="CN505" s="113"/>
      <c r="CX505" s="113"/>
      <c r="DH505" s="113"/>
      <c r="DR505" s="113"/>
      <c r="EB505" s="113"/>
      <c r="EL505" s="113"/>
      <c r="EV505" s="113"/>
      <c r="FF505" s="113"/>
      <c r="FP505" s="113"/>
      <c r="FZ505" s="113"/>
      <c r="GJ505" s="113"/>
      <c r="GT505" s="113"/>
      <c r="HD505" s="113"/>
      <c r="HN505" s="113"/>
      <c r="HX505" s="113"/>
    </row>
    <row xmlns:x14ac="http://schemas.microsoft.com/office/spreadsheetml/2009/9/ac" r="506" s="3" customFormat="true" x14ac:dyDescent="0.25">
      <c r="A506" s="376"/>
      <c r="B506" s="113"/>
      <c r="L506" s="113"/>
      <c r="V506" s="113"/>
      <c r="AF506" s="113"/>
      <c r="AP506" s="113"/>
      <c r="AZ506" s="113"/>
      <c r="BA506" s="113"/>
      <c r="BJ506" s="113"/>
      <c r="BT506" s="113"/>
      <c r="CD506" s="113"/>
      <c r="CN506" s="113"/>
      <c r="CX506" s="113"/>
      <c r="DH506" s="113"/>
      <c r="DR506" s="113"/>
      <c r="EB506" s="113"/>
      <c r="EL506" s="113"/>
      <c r="EV506" s="113"/>
      <c r="FF506" s="113"/>
      <c r="FP506" s="113"/>
      <c r="FZ506" s="113"/>
      <c r="GJ506" s="113"/>
      <c r="GT506" s="113"/>
      <c r="HD506" s="113"/>
      <c r="HN506" s="113"/>
      <c r="HX506" s="113"/>
    </row>
    <row xmlns:x14ac="http://schemas.microsoft.com/office/spreadsheetml/2009/9/ac" r="507" s="3" customFormat="true" x14ac:dyDescent="0.25">
      <c r="A507" s="376"/>
      <c r="B507" s="113"/>
      <c r="L507" s="113"/>
      <c r="V507" s="113"/>
      <c r="AF507" s="113"/>
      <c r="AP507" s="113"/>
      <c r="AZ507" s="113"/>
      <c r="BA507" s="113"/>
      <c r="BJ507" s="113"/>
      <c r="BT507" s="113"/>
      <c r="CD507" s="113"/>
      <c r="CN507" s="113"/>
      <c r="CX507" s="113"/>
      <c r="DH507" s="113"/>
      <c r="DR507" s="113"/>
      <c r="EB507" s="113"/>
      <c r="EL507" s="113"/>
      <c r="EV507" s="113"/>
      <c r="FF507" s="113"/>
      <c r="FP507" s="113"/>
      <c r="FZ507" s="113"/>
      <c r="GJ507" s="113"/>
      <c r="GT507" s="113"/>
      <c r="HD507" s="113"/>
      <c r="HN507" s="113"/>
      <c r="HX507" s="113"/>
    </row>
    <row xmlns:x14ac="http://schemas.microsoft.com/office/spreadsheetml/2009/9/ac" r="508" s="3" customFormat="true" x14ac:dyDescent="0.25">
      <c r="A508" s="376"/>
      <c r="B508" s="113"/>
      <c r="L508" s="113"/>
      <c r="V508" s="113"/>
      <c r="AF508" s="113"/>
      <c r="AP508" s="113"/>
      <c r="AZ508" s="113"/>
      <c r="BA508" s="113"/>
      <c r="BJ508" s="113"/>
      <c r="BT508" s="113"/>
      <c r="CD508" s="113"/>
      <c r="CN508" s="113"/>
      <c r="CX508" s="113"/>
      <c r="DH508" s="113"/>
      <c r="DR508" s="113"/>
      <c r="EB508" s="113"/>
      <c r="EL508" s="113"/>
      <c r="EV508" s="113"/>
      <c r="FF508" s="113"/>
      <c r="FP508" s="113"/>
      <c r="FZ508" s="113"/>
      <c r="GJ508" s="113"/>
      <c r="GT508" s="113"/>
      <c r="HD508" s="113"/>
      <c r="HN508" s="113"/>
      <c r="HX508" s="113"/>
    </row>
    <row xmlns:x14ac="http://schemas.microsoft.com/office/spreadsheetml/2009/9/ac" r="509" s="3" customFormat="true" x14ac:dyDescent="0.25">
      <c r="A509" s="376"/>
      <c r="B509" s="113"/>
      <c r="L509" s="113"/>
      <c r="V509" s="113"/>
      <c r="AF509" s="113"/>
      <c r="AP509" s="113"/>
      <c r="AZ509" s="113"/>
      <c r="BA509" s="113"/>
      <c r="BJ509" s="113"/>
      <c r="BT509" s="113"/>
      <c r="CD509" s="113"/>
      <c r="CN509" s="113"/>
      <c r="CX509" s="113"/>
      <c r="DH509" s="113"/>
      <c r="DR509" s="113"/>
      <c r="EB509" s="113"/>
      <c r="EL509" s="113"/>
      <c r="EV509" s="113"/>
      <c r="FF509" s="113"/>
      <c r="FP509" s="113"/>
      <c r="FZ509" s="113"/>
      <c r="GJ509" s="113"/>
      <c r="GT509" s="113"/>
      <c r="HD509" s="113"/>
      <c r="HN509" s="113"/>
      <c r="HX509" s="113"/>
    </row>
    <row xmlns:x14ac="http://schemas.microsoft.com/office/spreadsheetml/2009/9/ac" r="510" s="3" customFormat="true" x14ac:dyDescent="0.25">
      <c r="A510" s="376"/>
      <c r="B510" s="113"/>
      <c r="L510" s="113"/>
      <c r="V510" s="113"/>
      <c r="AF510" s="113"/>
      <c r="AP510" s="113"/>
      <c r="AZ510" s="113"/>
      <c r="BA510" s="113"/>
      <c r="BJ510" s="113"/>
      <c r="BT510" s="113"/>
      <c r="CD510" s="113"/>
      <c r="CN510" s="113"/>
      <c r="CX510" s="113"/>
      <c r="DH510" s="113"/>
      <c r="DR510" s="113"/>
      <c r="EB510" s="113"/>
      <c r="EL510" s="113"/>
      <c r="EV510" s="113"/>
      <c r="FF510" s="113"/>
      <c r="FP510" s="113"/>
      <c r="FZ510" s="113"/>
      <c r="GJ510" s="113"/>
      <c r="GT510" s="113"/>
      <c r="HD510" s="113"/>
      <c r="HN510" s="113"/>
      <c r="HX510" s="113"/>
    </row>
    <row xmlns:x14ac="http://schemas.microsoft.com/office/spreadsheetml/2009/9/ac" r="511" s="3" customFormat="true" x14ac:dyDescent="0.25">
      <c r="A511" s="376"/>
      <c r="B511" s="113"/>
      <c r="L511" s="113"/>
      <c r="V511" s="113"/>
      <c r="AF511" s="113"/>
      <c r="AP511" s="113"/>
      <c r="AZ511" s="113"/>
      <c r="BA511" s="113"/>
      <c r="BJ511" s="113"/>
      <c r="BT511" s="113"/>
      <c r="CD511" s="113"/>
      <c r="CN511" s="113"/>
      <c r="CX511" s="113"/>
      <c r="DH511" s="113"/>
      <c r="DR511" s="113"/>
      <c r="EB511" s="113"/>
      <c r="EL511" s="113"/>
      <c r="EV511" s="113"/>
      <c r="FF511" s="113"/>
      <c r="FP511" s="113"/>
      <c r="FZ511" s="113"/>
      <c r="GJ511" s="113"/>
      <c r="GT511" s="113"/>
      <c r="HD511" s="113"/>
      <c r="HN511" s="113"/>
      <c r="HX511" s="113"/>
    </row>
    <row xmlns:x14ac="http://schemas.microsoft.com/office/spreadsheetml/2009/9/ac" r="512" s="3" customFormat="true" x14ac:dyDescent="0.25">
      <c r="A512" s="376"/>
      <c r="B512" s="113"/>
      <c r="L512" s="113"/>
      <c r="V512" s="113"/>
      <c r="AF512" s="113"/>
      <c r="AP512" s="113"/>
      <c r="AZ512" s="113"/>
      <c r="BA512" s="113"/>
      <c r="BJ512" s="113"/>
      <c r="BT512" s="113"/>
      <c r="CD512" s="113"/>
      <c r="CN512" s="113"/>
      <c r="CX512" s="113"/>
      <c r="DH512" s="113"/>
      <c r="DR512" s="113"/>
      <c r="EB512" s="113"/>
      <c r="EL512" s="113"/>
      <c r="EV512" s="113"/>
      <c r="FF512" s="113"/>
      <c r="FP512" s="113"/>
      <c r="FZ512" s="113"/>
      <c r="GJ512" s="113"/>
      <c r="GT512" s="113"/>
      <c r="HD512" s="113"/>
      <c r="HN512" s="113"/>
      <c r="HX512" s="113"/>
    </row>
    <row xmlns:x14ac="http://schemas.microsoft.com/office/spreadsheetml/2009/9/ac" r="513" s="3" customFormat="true" x14ac:dyDescent="0.25">
      <c r="A513" s="376"/>
      <c r="B513" s="113"/>
      <c r="L513" s="113"/>
      <c r="V513" s="113"/>
      <c r="AF513" s="113"/>
      <c r="AP513" s="113"/>
      <c r="AZ513" s="113"/>
      <c r="BA513" s="113"/>
      <c r="BJ513" s="113"/>
      <c r="BT513" s="113"/>
      <c r="CD513" s="113"/>
      <c r="CN513" s="113"/>
      <c r="CX513" s="113"/>
      <c r="DH513" s="113"/>
      <c r="DR513" s="113"/>
      <c r="EB513" s="113"/>
      <c r="EL513" s="113"/>
      <c r="EV513" s="113"/>
      <c r="FF513" s="113"/>
      <c r="FP513" s="113"/>
      <c r="FZ513" s="113"/>
      <c r="GJ513" s="113"/>
      <c r="GT513" s="113"/>
      <c r="HD513" s="113"/>
      <c r="HN513" s="113"/>
      <c r="HX513" s="113"/>
    </row>
    <row xmlns:x14ac="http://schemas.microsoft.com/office/spreadsheetml/2009/9/ac" r="514" s="3" customFormat="true" x14ac:dyDescent="0.25">
      <c r="A514" s="376"/>
      <c r="B514" s="113"/>
      <c r="L514" s="113"/>
      <c r="V514" s="113"/>
      <c r="AF514" s="113"/>
      <c r="AP514" s="113"/>
      <c r="AZ514" s="113"/>
      <c r="BA514" s="113"/>
      <c r="BJ514" s="113"/>
      <c r="BT514" s="113"/>
      <c r="CD514" s="113"/>
      <c r="CN514" s="113"/>
      <c r="CX514" s="113"/>
      <c r="DH514" s="113"/>
      <c r="DR514" s="113"/>
      <c r="EB514" s="113"/>
      <c r="EL514" s="113"/>
      <c r="EV514" s="113"/>
      <c r="FF514" s="113"/>
      <c r="FP514" s="113"/>
      <c r="FZ514" s="113"/>
      <c r="GJ514" s="113"/>
      <c r="GT514" s="113"/>
      <c r="HD514" s="113"/>
      <c r="HN514" s="113"/>
      <c r="HX514" s="113"/>
    </row>
    <row xmlns:x14ac="http://schemas.microsoft.com/office/spreadsheetml/2009/9/ac" r="515" s="3" customFormat="true" x14ac:dyDescent="0.25">
      <c r="A515" s="376"/>
      <c r="B515" s="113"/>
      <c r="L515" s="113"/>
      <c r="V515" s="113"/>
      <c r="AF515" s="113"/>
      <c r="AP515" s="113"/>
      <c r="AZ515" s="113"/>
      <c r="BA515" s="113"/>
      <c r="BJ515" s="113"/>
      <c r="BT515" s="113"/>
      <c r="CD515" s="113"/>
      <c r="CN515" s="113"/>
      <c r="CX515" s="113"/>
      <c r="DH515" s="113"/>
      <c r="DR515" s="113"/>
      <c r="EB515" s="113"/>
      <c r="EL515" s="113"/>
      <c r="EV515" s="113"/>
      <c r="FF515" s="113"/>
      <c r="FP515" s="113"/>
      <c r="FZ515" s="113"/>
      <c r="GJ515" s="113"/>
      <c r="GT515" s="113"/>
      <c r="HD515" s="113"/>
      <c r="HN515" s="113"/>
      <c r="HX515" s="113"/>
    </row>
    <row xmlns:x14ac="http://schemas.microsoft.com/office/spreadsheetml/2009/9/ac" r="516" s="3" customFormat="true" x14ac:dyDescent="0.25">
      <c r="A516" s="376"/>
      <c r="B516" s="113"/>
      <c r="L516" s="113"/>
      <c r="V516" s="113"/>
      <c r="AF516" s="113"/>
      <c r="AP516" s="113"/>
      <c r="AZ516" s="113"/>
      <c r="BA516" s="113"/>
      <c r="BJ516" s="113"/>
      <c r="BT516" s="113"/>
      <c r="CD516" s="113"/>
      <c r="CN516" s="113"/>
      <c r="CX516" s="113"/>
      <c r="DH516" s="113"/>
      <c r="DR516" s="113"/>
      <c r="EB516" s="113"/>
      <c r="EL516" s="113"/>
      <c r="EV516" s="113"/>
      <c r="FF516" s="113"/>
      <c r="FP516" s="113"/>
      <c r="FZ516" s="113"/>
      <c r="GJ516" s="113"/>
      <c r="GT516" s="113"/>
      <c r="HD516" s="113"/>
      <c r="HN516" s="113"/>
      <c r="HX516" s="113"/>
    </row>
    <row xmlns:x14ac="http://schemas.microsoft.com/office/spreadsheetml/2009/9/ac" r="517" s="3" customFormat="true" x14ac:dyDescent="0.25">
      <c r="A517" s="376"/>
      <c r="B517" s="113"/>
      <c r="L517" s="113"/>
      <c r="V517" s="113"/>
      <c r="AF517" s="113"/>
      <c r="AP517" s="113"/>
      <c r="AZ517" s="113"/>
      <c r="BA517" s="113"/>
      <c r="BJ517" s="113"/>
      <c r="BT517" s="113"/>
      <c r="CD517" s="113"/>
      <c r="CN517" s="113"/>
      <c r="CX517" s="113"/>
      <c r="DH517" s="113"/>
      <c r="DR517" s="113"/>
      <c r="EB517" s="113"/>
      <c r="EL517" s="113"/>
      <c r="EV517" s="113"/>
      <c r="FF517" s="113"/>
      <c r="FP517" s="113"/>
      <c r="FZ517" s="113"/>
      <c r="GJ517" s="113"/>
      <c r="GT517" s="113"/>
      <c r="HD517" s="113"/>
      <c r="HN517" s="113"/>
      <c r="HX517" s="113"/>
    </row>
    <row xmlns:x14ac="http://schemas.microsoft.com/office/spreadsheetml/2009/9/ac" r="518" s="3" customFormat="true" x14ac:dyDescent="0.25">
      <c r="A518" s="376"/>
      <c r="B518" s="113"/>
      <c r="L518" s="113"/>
      <c r="V518" s="113"/>
      <c r="AF518" s="113"/>
      <c r="AP518" s="113"/>
      <c r="AZ518" s="113"/>
      <c r="BA518" s="113"/>
      <c r="BJ518" s="113"/>
      <c r="BT518" s="113"/>
      <c r="CD518" s="113"/>
      <c r="CN518" s="113"/>
      <c r="CX518" s="113"/>
      <c r="DH518" s="113"/>
      <c r="DR518" s="113"/>
      <c r="EB518" s="113"/>
      <c r="EL518" s="113"/>
      <c r="EV518" s="113"/>
      <c r="FF518" s="113"/>
      <c r="FP518" s="113"/>
      <c r="FZ518" s="113"/>
      <c r="GJ518" s="113"/>
      <c r="GT518" s="113"/>
      <c r="HD518" s="113"/>
      <c r="HN518" s="113"/>
      <c r="HX518" s="113"/>
    </row>
    <row xmlns:x14ac="http://schemas.microsoft.com/office/spreadsheetml/2009/9/ac" r="519" s="3" customFormat="true" x14ac:dyDescent="0.25">
      <c r="A519" s="376"/>
      <c r="B519" s="113"/>
      <c r="L519" s="113"/>
      <c r="V519" s="113"/>
      <c r="AF519" s="113"/>
      <c r="AP519" s="113"/>
      <c r="AZ519" s="113"/>
      <c r="BA519" s="113"/>
      <c r="BJ519" s="113"/>
      <c r="BT519" s="113"/>
      <c r="CD519" s="113"/>
      <c r="CN519" s="113"/>
      <c r="CX519" s="113"/>
      <c r="DH519" s="113"/>
      <c r="DR519" s="113"/>
      <c r="EB519" s="113"/>
      <c r="EL519" s="113"/>
      <c r="EV519" s="113"/>
      <c r="FF519" s="113"/>
      <c r="FP519" s="113"/>
      <c r="FZ519" s="113"/>
      <c r="GJ519" s="113"/>
      <c r="GT519" s="113"/>
      <c r="HD519" s="113"/>
      <c r="HN519" s="113"/>
      <c r="HX519" s="113"/>
    </row>
    <row xmlns:x14ac="http://schemas.microsoft.com/office/spreadsheetml/2009/9/ac" r="520" s="3" customFormat="true" x14ac:dyDescent="0.25">
      <c r="A520" s="376"/>
      <c r="B520" s="113"/>
      <c r="L520" s="113"/>
      <c r="V520" s="113"/>
      <c r="AF520" s="113"/>
      <c r="AP520" s="113"/>
      <c r="AZ520" s="113"/>
      <c r="BA520" s="113"/>
      <c r="BJ520" s="113"/>
      <c r="BT520" s="113"/>
      <c r="CD520" s="113"/>
      <c r="CN520" s="113"/>
      <c r="CX520" s="113"/>
      <c r="DH520" s="113"/>
      <c r="DR520" s="113"/>
      <c r="EB520" s="113"/>
      <c r="EL520" s="113"/>
      <c r="EV520" s="113"/>
      <c r="FF520" s="113"/>
      <c r="FP520" s="113"/>
      <c r="FZ520" s="113"/>
      <c r="GJ520" s="113"/>
      <c r="GT520" s="113"/>
      <c r="HD520" s="113"/>
      <c r="HN520" s="113"/>
      <c r="HX520" s="113"/>
    </row>
    <row xmlns:x14ac="http://schemas.microsoft.com/office/spreadsheetml/2009/9/ac" r="521" s="3" customFormat="true" x14ac:dyDescent="0.25">
      <c r="A521" s="376"/>
      <c r="B521" s="113"/>
      <c r="L521" s="113"/>
      <c r="V521" s="113"/>
      <c r="AF521" s="113"/>
      <c r="AP521" s="113"/>
      <c r="AZ521" s="113"/>
      <c r="BA521" s="113"/>
      <c r="BJ521" s="113"/>
      <c r="BT521" s="113"/>
      <c r="CD521" s="113"/>
      <c r="CN521" s="113"/>
      <c r="CX521" s="113"/>
      <c r="DH521" s="113"/>
      <c r="DR521" s="113"/>
      <c r="EB521" s="113"/>
      <c r="EL521" s="113"/>
      <c r="EV521" s="113"/>
      <c r="FF521" s="113"/>
      <c r="FP521" s="113"/>
      <c r="FZ521" s="113"/>
      <c r="GJ521" s="113"/>
      <c r="GT521" s="113"/>
      <c r="HD521" s="113"/>
      <c r="HN521" s="113"/>
      <c r="HX521" s="113"/>
    </row>
    <row xmlns:x14ac="http://schemas.microsoft.com/office/spreadsheetml/2009/9/ac" r="522" s="3" customFormat="true" x14ac:dyDescent="0.25">
      <c r="A522" s="376"/>
      <c r="B522" s="113"/>
      <c r="L522" s="113"/>
      <c r="V522" s="113"/>
      <c r="AF522" s="113"/>
      <c r="AP522" s="113"/>
      <c r="AZ522" s="113"/>
      <c r="BA522" s="113"/>
      <c r="BJ522" s="113"/>
      <c r="BT522" s="113"/>
      <c r="CD522" s="113"/>
      <c r="CN522" s="113"/>
      <c r="CX522" s="113"/>
      <c r="DH522" s="113"/>
      <c r="DR522" s="113"/>
      <c r="EB522" s="113"/>
      <c r="EL522" s="113"/>
      <c r="EV522" s="113"/>
      <c r="FF522" s="113"/>
      <c r="FP522" s="113"/>
      <c r="FZ522" s="113"/>
      <c r="GJ522" s="113"/>
      <c r="GT522" s="113"/>
      <c r="HD522" s="113"/>
      <c r="HN522" s="113"/>
      <c r="HX522" s="113"/>
    </row>
    <row xmlns:x14ac="http://schemas.microsoft.com/office/spreadsheetml/2009/9/ac" r="523" s="3" customFormat="true" x14ac:dyDescent="0.25">
      <c r="A523" s="376"/>
      <c r="B523" s="113"/>
      <c r="L523" s="113"/>
      <c r="V523" s="113"/>
      <c r="AF523" s="113"/>
      <c r="AP523" s="113"/>
      <c r="AZ523" s="113"/>
      <c r="BA523" s="113"/>
      <c r="BJ523" s="113"/>
      <c r="BT523" s="113"/>
      <c r="CD523" s="113"/>
      <c r="CN523" s="113"/>
      <c r="CX523" s="113"/>
      <c r="DH523" s="113"/>
      <c r="DR523" s="113"/>
      <c r="EB523" s="113"/>
      <c r="EL523" s="113"/>
      <c r="EV523" s="113"/>
      <c r="FF523" s="113"/>
      <c r="FP523" s="113"/>
      <c r="FZ523" s="113"/>
      <c r="GJ523" s="113"/>
      <c r="GT523" s="113"/>
      <c r="HD523" s="113"/>
      <c r="HN523" s="113"/>
      <c r="HX523" s="113"/>
    </row>
    <row xmlns:x14ac="http://schemas.microsoft.com/office/spreadsheetml/2009/9/ac" r="524" s="3" customFormat="true" x14ac:dyDescent="0.25">
      <c r="A524" s="376"/>
      <c r="B524" s="113"/>
      <c r="L524" s="113"/>
      <c r="V524" s="113"/>
      <c r="AF524" s="113"/>
      <c r="AP524" s="113"/>
      <c r="AZ524" s="113"/>
      <c r="BA524" s="113"/>
      <c r="BJ524" s="113"/>
      <c r="BT524" s="113"/>
      <c r="CD524" s="113"/>
      <c r="CN524" s="113"/>
      <c r="CX524" s="113"/>
      <c r="DH524" s="113"/>
      <c r="DR524" s="113"/>
      <c r="EB524" s="113"/>
      <c r="EL524" s="113"/>
      <c r="EV524" s="113"/>
      <c r="FF524" s="113"/>
      <c r="FP524" s="113"/>
      <c r="FZ524" s="113"/>
      <c r="GJ524" s="113"/>
      <c r="GT524" s="113"/>
      <c r="HD524" s="113"/>
      <c r="HN524" s="113"/>
      <c r="HX524" s="113"/>
    </row>
    <row xmlns:x14ac="http://schemas.microsoft.com/office/spreadsheetml/2009/9/ac" r="525" s="3" customFormat="true" x14ac:dyDescent="0.25">
      <c r="A525" s="376"/>
      <c r="B525" s="113"/>
      <c r="L525" s="113"/>
      <c r="V525" s="113"/>
      <c r="AF525" s="113"/>
      <c r="AP525" s="113"/>
      <c r="AZ525" s="113"/>
      <c r="BA525" s="113"/>
      <c r="BJ525" s="113"/>
      <c r="BT525" s="113"/>
      <c r="CD525" s="113"/>
      <c r="CN525" s="113"/>
      <c r="CX525" s="113"/>
      <c r="DH525" s="113"/>
      <c r="DR525" s="113"/>
      <c r="EB525" s="113"/>
      <c r="EL525" s="113"/>
      <c r="EV525" s="113"/>
      <c r="FF525" s="113"/>
      <c r="FP525" s="113"/>
      <c r="FZ525" s="113"/>
      <c r="GJ525" s="113"/>
      <c r="GT525" s="113"/>
      <c r="HD525" s="113"/>
      <c r="HN525" s="113"/>
      <c r="HX525" s="113"/>
    </row>
    <row xmlns:x14ac="http://schemas.microsoft.com/office/spreadsheetml/2009/9/ac" r="526" s="3" customFormat="true" x14ac:dyDescent="0.25">
      <c r="A526" s="376"/>
      <c r="B526" s="113"/>
      <c r="L526" s="113"/>
      <c r="V526" s="113"/>
      <c r="AF526" s="113"/>
      <c r="AP526" s="113"/>
      <c r="AZ526" s="113"/>
      <c r="BA526" s="113"/>
      <c r="BJ526" s="113"/>
      <c r="BT526" s="113"/>
      <c r="CD526" s="113"/>
      <c r="CN526" s="113"/>
      <c r="CX526" s="113"/>
      <c r="DH526" s="113"/>
      <c r="DR526" s="113"/>
      <c r="EB526" s="113"/>
      <c r="EL526" s="113"/>
      <c r="EV526" s="113"/>
      <c r="FF526" s="113"/>
      <c r="FP526" s="113"/>
      <c r="FZ526" s="113"/>
      <c r="GJ526" s="113"/>
      <c r="GT526" s="113"/>
      <c r="HD526" s="113"/>
      <c r="HN526" s="113"/>
      <c r="HX526" s="113"/>
    </row>
    <row xmlns:x14ac="http://schemas.microsoft.com/office/spreadsheetml/2009/9/ac" r="527" s="3" customFormat="true" x14ac:dyDescent="0.25">
      <c r="A527" s="376"/>
      <c r="B527" s="113"/>
      <c r="L527" s="113"/>
      <c r="V527" s="113"/>
      <c r="AF527" s="113"/>
      <c r="AP527" s="113"/>
      <c r="AZ527" s="113"/>
      <c r="BA527" s="113"/>
      <c r="BJ527" s="113"/>
      <c r="BT527" s="113"/>
      <c r="CD527" s="113"/>
      <c r="CN527" s="113"/>
      <c r="CX527" s="113"/>
      <c r="DH527" s="113"/>
      <c r="DR527" s="113"/>
      <c r="EB527" s="113"/>
      <c r="EL527" s="113"/>
      <c r="EV527" s="113"/>
      <c r="FF527" s="113"/>
      <c r="FP527" s="113"/>
      <c r="FZ527" s="113"/>
      <c r="GJ527" s="113"/>
      <c r="GT527" s="113"/>
      <c r="HD527" s="113"/>
      <c r="HN527" s="113"/>
      <c r="HX527" s="113"/>
    </row>
    <row xmlns:x14ac="http://schemas.microsoft.com/office/spreadsheetml/2009/9/ac" r="528" s="3" customFormat="true" x14ac:dyDescent="0.25">
      <c r="A528" s="376"/>
      <c r="B528" s="113"/>
      <c r="L528" s="113"/>
      <c r="V528" s="113"/>
      <c r="AF528" s="113"/>
      <c r="AP528" s="113"/>
      <c r="AZ528" s="113"/>
      <c r="BA528" s="113"/>
      <c r="BJ528" s="113"/>
      <c r="BT528" s="113"/>
      <c r="CD528" s="113"/>
      <c r="CN528" s="113"/>
      <c r="CX528" s="113"/>
      <c r="DH528" s="113"/>
      <c r="DR528" s="113"/>
      <c r="EB528" s="113"/>
      <c r="EL528" s="113"/>
      <c r="EV528" s="113"/>
      <c r="FF528" s="113"/>
      <c r="FP528" s="113"/>
      <c r="FZ528" s="113"/>
      <c r="GJ528" s="113"/>
      <c r="GT528" s="113"/>
      <c r="HD528" s="113"/>
      <c r="HN528" s="113"/>
      <c r="HX528" s="113"/>
    </row>
    <row xmlns:x14ac="http://schemas.microsoft.com/office/spreadsheetml/2009/9/ac" r="529" s="3" customFormat="true" x14ac:dyDescent="0.25">
      <c r="A529" s="376"/>
      <c r="B529" s="113"/>
      <c r="L529" s="113"/>
      <c r="V529" s="113"/>
      <c r="AF529" s="113"/>
      <c r="AP529" s="113"/>
      <c r="AZ529" s="113"/>
      <c r="BA529" s="113"/>
      <c r="BJ529" s="113"/>
      <c r="BT529" s="113"/>
      <c r="CD529" s="113"/>
      <c r="CN529" s="113"/>
      <c r="CX529" s="113"/>
      <c r="DH529" s="113"/>
      <c r="DR529" s="113"/>
      <c r="EB529" s="113"/>
      <c r="EL529" s="113"/>
      <c r="EV529" s="113"/>
      <c r="FF529" s="113"/>
      <c r="FP529" s="113"/>
      <c r="FZ529" s="113"/>
      <c r="GJ529" s="113"/>
      <c r="GT529" s="113"/>
      <c r="HD529" s="113"/>
      <c r="HN529" s="113"/>
      <c r="HX529" s="113"/>
    </row>
    <row xmlns:x14ac="http://schemas.microsoft.com/office/spreadsheetml/2009/9/ac" r="530" s="3" customFormat="true" x14ac:dyDescent="0.25">
      <c r="A530" s="376"/>
      <c r="B530" s="113"/>
      <c r="L530" s="113"/>
      <c r="V530" s="113"/>
      <c r="AF530" s="113"/>
      <c r="AP530" s="113"/>
      <c r="AZ530" s="113"/>
      <c r="BA530" s="113"/>
      <c r="BJ530" s="113"/>
      <c r="BT530" s="113"/>
      <c r="CD530" s="113"/>
      <c r="CN530" s="113"/>
      <c r="CX530" s="113"/>
      <c r="DH530" s="113"/>
      <c r="DR530" s="113"/>
      <c r="EB530" s="113"/>
      <c r="EL530" s="113"/>
      <c r="EV530" s="113"/>
      <c r="FF530" s="113"/>
      <c r="FP530" s="113"/>
      <c r="FZ530" s="113"/>
      <c r="GJ530" s="113"/>
      <c r="GT530" s="113"/>
      <c r="HD530" s="113"/>
      <c r="HN530" s="113"/>
      <c r="HX530" s="113"/>
    </row>
    <row xmlns:x14ac="http://schemas.microsoft.com/office/spreadsheetml/2009/9/ac" r="531" s="3" customFormat="true" x14ac:dyDescent="0.25">
      <c r="A531" s="376"/>
      <c r="B531" s="113"/>
      <c r="L531" s="113"/>
      <c r="V531" s="113"/>
      <c r="AF531" s="113"/>
      <c r="AP531" s="113"/>
      <c r="AZ531" s="113"/>
      <c r="BA531" s="113"/>
      <c r="BJ531" s="113"/>
      <c r="BT531" s="113"/>
      <c r="CD531" s="113"/>
      <c r="CN531" s="113"/>
      <c r="CX531" s="113"/>
      <c r="DH531" s="113"/>
      <c r="DR531" s="113"/>
      <c r="EB531" s="113"/>
      <c r="EL531" s="113"/>
      <c r="EV531" s="113"/>
      <c r="FF531" s="113"/>
      <c r="FP531" s="113"/>
      <c r="FZ531" s="113"/>
      <c r="GJ531" s="113"/>
      <c r="GT531" s="113"/>
      <c r="HD531" s="113"/>
      <c r="HN531" s="113"/>
      <c r="HX531" s="113"/>
    </row>
    <row xmlns:x14ac="http://schemas.microsoft.com/office/spreadsheetml/2009/9/ac" r="532" s="3" customFormat="true" x14ac:dyDescent="0.25">
      <c r="A532" s="376"/>
      <c r="B532" s="113"/>
      <c r="L532" s="113"/>
      <c r="V532" s="113"/>
      <c r="AF532" s="113"/>
      <c r="AP532" s="113"/>
      <c r="AZ532" s="113"/>
      <c r="BA532" s="113"/>
      <c r="BJ532" s="113"/>
      <c r="BT532" s="113"/>
      <c r="CD532" s="113"/>
      <c r="CN532" s="113"/>
      <c r="CX532" s="113"/>
      <c r="DH532" s="113"/>
      <c r="DR532" s="113"/>
      <c r="EB532" s="113"/>
      <c r="EL532" s="113"/>
      <c r="EV532" s="113"/>
      <c r="FF532" s="113"/>
      <c r="FP532" s="113"/>
      <c r="FZ532" s="113"/>
      <c r="GJ532" s="113"/>
      <c r="GT532" s="113"/>
      <c r="HD532" s="113"/>
      <c r="HN532" s="113"/>
      <c r="HX532" s="113"/>
    </row>
    <row xmlns:x14ac="http://schemas.microsoft.com/office/spreadsheetml/2009/9/ac" r="533" s="3" customFormat="true" x14ac:dyDescent="0.25">
      <c r="A533" s="376"/>
      <c r="B533" s="113"/>
      <c r="L533" s="113"/>
      <c r="V533" s="113"/>
      <c r="AF533" s="113"/>
      <c r="AP533" s="113"/>
      <c r="AZ533" s="113"/>
      <c r="BA533" s="113"/>
      <c r="BJ533" s="113"/>
      <c r="BT533" s="113"/>
      <c r="CD533" s="113"/>
      <c r="CN533" s="113"/>
      <c r="CX533" s="113"/>
      <c r="DH533" s="113"/>
      <c r="DR533" s="113"/>
      <c r="EB533" s="113"/>
      <c r="EL533" s="113"/>
      <c r="EV533" s="113"/>
      <c r="FF533" s="113"/>
      <c r="FP533" s="113"/>
      <c r="FZ533" s="113"/>
      <c r="GJ533" s="113"/>
      <c r="GT533" s="113"/>
      <c r="HD533" s="113"/>
      <c r="HN533" s="113"/>
      <c r="HX533" s="113"/>
    </row>
    <row xmlns:x14ac="http://schemas.microsoft.com/office/spreadsheetml/2009/9/ac" r="534" s="3" customFormat="true" x14ac:dyDescent="0.25">
      <c r="A534" s="376"/>
      <c r="B534" s="113"/>
      <c r="L534" s="113"/>
      <c r="V534" s="113"/>
      <c r="AF534" s="113"/>
      <c r="AP534" s="113"/>
      <c r="AZ534" s="113"/>
      <c r="BA534" s="113"/>
      <c r="BJ534" s="113"/>
      <c r="BT534" s="113"/>
      <c r="CD534" s="113"/>
      <c r="CN534" s="113"/>
      <c r="CX534" s="113"/>
      <c r="DH534" s="113"/>
      <c r="DR534" s="113"/>
      <c r="EB534" s="113"/>
      <c r="EL534" s="113"/>
      <c r="EV534" s="113"/>
      <c r="FF534" s="113"/>
      <c r="FP534" s="113"/>
      <c r="FZ534" s="113"/>
      <c r="GJ534" s="113"/>
      <c r="GT534" s="113"/>
      <c r="HD534" s="113"/>
      <c r="HN534" s="113"/>
      <c r="HX534" s="113"/>
    </row>
    <row xmlns:x14ac="http://schemas.microsoft.com/office/spreadsheetml/2009/9/ac" r="535" s="3" customFormat="true" x14ac:dyDescent="0.25">
      <c r="A535" s="376"/>
      <c r="B535" s="113"/>
      <c r="L535" s="113"/>
      <c r="V535" s="113"/>
      <c r="AF535" s="113"/>
      <c r="AP535" s="113"/>
      <c r="AZ535" s="113"/>
      <c r="BA535" s="113"/>
      <c r="BJ535" s="113"/>
      <c r="BT535" s="113"/>
      <c r="CD535" s="113"/>
      <c r="CN535" s="113"/>
      <c r="CX535" s="113"/>
      <c r="DH535" s="113"/>
      <c r="DR535" s="113"/>
      <c r="EB535" s="113"/>
      <c r="EL535" s="113"/>
      <c r="EV535" s="113"/>
      <c r="FF535" s="113"/>
      <c r="FP535" s="113"/>
      <c r="FZ535" s="113"/>
      <c r="GJ535" s="113"/>
      <c r="GT535" s="113"/>
      <c r="HD535" s="113"/>
      <c r="HN535" s="113"/>
      <c r="HX535" s="113"/>
    </row>
    <row xmlns:x14ac="http://schemas.microsoft.com/office/spreadsheetml/2009/9/ac" r="536" s="3" customFormat="true" x14ac:dyDescent="0.25">
      <c r="A536" s="376"/>
      <c r="B536" s="113"/>
      <c r="L536" s="113"/>
      <c r="V536" s="113"/>
      <c r="AF536" s="113"/>
      <c r="AP536" s="113"/>
      <c r="AZ536" s="113"/>
      <c r="BA536" s="113"/>
      <c r="BJ536" s="113"/>
      <c r="BT536" s="113"/>
      <c r="CD536" s="113"/>
      <c r="CN536" s="113"/>
      <c r="CX536" s="113"/>
      <c r="DH536" s="113"/>
      <c r="DR536" s="113"/>
      <c r="EB536" s="113"/>
      <c r="EL536" s="113"/>
      <c r="EV536" s="113"/>
      <c r="FF536" s="113"/>
      <c r="FP536" s="113"/>
      <c r="FZ536" s="113"/>
      <c r="GJ536" s="113"/>
      <c r="GT536" s="113"/>
      <c r="HD536" s="113"/>
      <c r="HN536" s="113"/>
      <c r="HX536" s="113"/>
    </row>
    <row xmlns:x14ac="http://schemas.microsoft.com/office/spreadsheetml/2009/9/ac" r="537" s="3" customFormat="true" x14ac:dyDescent="0.25">
      <c r="A537" s="376"/>
      <c r="B537" s="113"/>
      <c r="L537" s="113"/>
      <c r="V537" s="113"/>
      <c r="AF537" s="113"/>
      <c r="AP537" s="113"/>
      <c r="AZ537" s="113"/>
      <c r="BA537" s="113"/>
      <c r="BJ537" s="113"/>
      <c r="BT537" s="113"/>
      <c r="CD537" s="113"/>
      <c r="CN537" s="113"/>
      <c r="CX537" s="113"/>
      <c r="DH537" s="113"/>
      <c r="DR537" s="113"/>
      <c r="EB537" s="113"/>
      <c r="EL537" s="113"/>
      <c r="EV537" s="113"/>
      <c r="FF537" s="113"/>
      <c r="FP537" s="113"/>
      <c r="FZ537" s="113"/>
      <c r="GJ537" s="113"/>
      <c r="GT537" s="113"/>
      <c r="HD537" s="113"/>
      <c r="HN537" s="113"/>
      <c r="HX537" s="113"/>
    </row>
    <row xmlns:x14ac="http://schemas.microsoft.com/office/spreadsheetml/2009/9/ac" r="538" s="3" customFormat="true" x14ac:dyDescent="0.25">
      <c r="A538" s="376"/>
      <c r="B538" s="113"/>
      <c r="L538" s="113"/>
      <c r="V538" s="113"/>
      <c r="AF538" s="113"/>
      <c r="AP538" s="113"/>
      <c r="AZ538" s="113"/>
      <c r="BA538" s="113"/>
      <c r="BJ538" s="113"/>
      <c r="BT538" s="113"/>
      <c r="CD538" s="113"/>
      <c r="CN538" s="113"/>
      <c r="CX538" s="113"/>
      <c r="DH538" s="113"/>
      <c r="DR538" s="113"/>
      <c r="EB538" s="113"/>
      <c r="EL538" s="113"/>
      <c r="EV538" s="113"/>
      <c r="FF538" s="113"/>
      <c r="FP538" s="113"/>
      <c r="FZ538" s="113"/>
      <c r="GJ538" s="113"/>
      <c r="GT538" s="113"/>
      <c r="HD538" s="113"/>
      <c r="HN538" s="113"/>
      <c r="HX538" s="113"/>
    </row>
    <row xmlns:x14ac="http://schemas.microsoft.com/office/spreadsheetml/2009/9/ac" r="539" s="3" customFormat="true" x14ac:dyDescent="0.25">
      <c r="A539" s="376"/>
      <c r="B539" s="113"/>
      <c r="L539" s="113"/>
      <c r="V539" s="113"/>
      <c r="AF539" s="113"/>
      <c r="AP539" s="113"/>
      <c r="AZ539" s="113"/>
      <c r="BA539" s="113"/>
      <c r="BJ539" s="113"/>
      <c r="BT539" s="113"/>
      <c r="CD539" s="113"/>
      <c r="CN539" s="113"/>
      <c r="CX539" s="113"/>
      <c r="DH539" s="113"/>
      <c r="DR539" s="113"/>
      <c r="EB539" s="113"/>
      <c r="EL539" s="113"/>
      <c r="EV539" s="113"/>
      <c r="FF539" s="113"/>
      <c r="FP539" s="113"/>
      <c r="FZ539" s="113"/>
      <c r="GJ539" s="113"/>
      <c r="GT539" s="113"/>
      <c r="HD539" s="113"/>
      <c r="HN539" s="113"/>
      <c r="HX539" s="113"/>
    </row>
    <row xmlns:x14ac="http://schemas.microsoft.com/office/spreadsheetml/2009/9/ac" r="540" s="3" customFormat="true" x14ac:dyDescent="0.25">
      <c r="A540" s="376"/>
      <c r="B540" s="113"/>
      <c r="L540" s="113"/>
      <c r="V540" s="113"/>
      <c r="AF540" s="113"/>
      <c r="AP540" s="113"/>
      <c r="AZ540" s="113"/>
      <c r="BA540" s="113"/>
      <c r="BJ540" s="113"/>
      <c r="BT540" s="113"/>
      <c r="CD540" s="113"/>
      <c r="CN540" s="113"/>
      <c r="CX540" s="113"/>
      <c r="DH540" s="113"/>
      <c r="DR540" s="113"/>
      <c r="EB540" s="113"/>
      <c r="EL540" s="113"/>
      <c r="EV540" s="113"/>
      <c r="FF540" s="113"/>
      <c r="FP540" s="113"/>
      <c r="FZ540" s="113"/>
      <c r="GJ540" s="113"/>
      <c r="GT540" s="113"/>
      <c r="HD540" s="113"/>
      <c r="HN540" s="113"/>
      <c r="HX540" s="113"/>
    </row>
    <row xmlns:x14ac="http://schemas.microsoft.com/office/spreadsheetml/2009/9/ac" r="541" s="3" customFormat="true" x14ac:dyDescent="0.25">
      <c r="A541" s="376"/>
      <c r="B541" s="113"/>
      <c r="L541" s="113"/>
      <c r="V541" s="113"/>
      <c r="AF541" s="113"/>
      <c r="AP541" s="113"/>
      <c r="AZ541" s="113"/>
      <c r="BA541" s="113"/>
      <c r="BJ541" s="113"/>
      <c r="BT541" s="113"/>
      <c r="CD541" s="113"/>
      <c r="CN541" s="113"/>
      <c r="CX541" s="113"/>
      <c r="DH541" s="113"/>
      <c r="DR541" s="113"/>
      <c r="EB541" s="113"/>
      <c r="EL541" s="113"/>
      <c r="EV541" s="113"/>
      <c r="FF541" s="113"/>
      <c r="FP541" s="113"/>
      <c r="FZ541" s="113"/>
      <c r="GJ541" s="113"/>
      <c r="GT541" s="113"/>
      <c r="HD541" s="113"/>
      <c r="HN541" s="113"/>
      <c r="HX541" s="113"/>
    </row>
    <row xmlns:x14ac="http://schemas.microsoft.com/office/spreadsheetml/2009/9/ac" r="542" s="3" customFormat="true" x14ac:dyDescent="0.25">
      <c r="A542" s="376"/>
      <c r="B542" s="113"/>
      <c r="L542" s="113"/>
      <c r="V542" s="113"/>
      <c r="AF542" s="113"/>
      <c r="AP542" s="113"/>
      <c r="AZ542" s="113"/>
      <c r="BA542" s="113"/>
      <c r="BJ542" s="113"/>
      <c r="BT542" s="113"/>
      <c r="CD542" s="113"/>
      <c r="CN542" s="113"/>
      <c r="CX542" s="113"/>
      <c r="DH542" s="113"/>
      <c r="DR542" s="113"/>
      <c r="EB542" s="113"/>
      <c r="EL542" s="113"/>
      <c r="EV542" s="113"/>
      <c r="FF542" s="113"/>
      <c r="FP542" s="113"/>
      <c r="FZ542" s="113"/>
      <c r="GJ542" s="113"/>
      <c r="GT542" s="113"/>
      <c r="HD542" s="113"/>
      <c r="HN542" s="113"/>
      <c r="HX542" s="113"/>
    </row>
    <row xmlns:x14ac="http://schemas.microsoft.com/office/spreadsheetml/2009/9/ac" r="543" s="3" customFormat="true" x14ac:dyDescent="0.25">
      <c r="A543" s="376"/>
      <c r="B543" s="113"/>
      <c r="L543" s="113"/>
      <c r="V543" s="113"/>
      <c r="AF543" s="113"/>
      <c r="AP543" s="113"/>
      <c r="AZ543" s="113"/>
      <c r="BA543" s="113"/>
      <c r="BJ543" s="113"/>
      <c r="BT543" s="113"/>
      <c r="CD543" s="113"/>
      <c r="CN543" s="113"/>
      <c r="CX543" s="113"/>
      <c r="DH543" s="113"/>
      <c r="DR543" s="113"/>
      <c r="EB543" s="113"/>
      <c r="EL543" s="113"/>
      <c r="EV543" s="113"/>
      <c r="FF543" s="113"/>
      <c r="FP543" s="113"/>
      <c r="FZ543" s="113"/>
      <c r="GJ543" s="113"/>
      <c r="GT543" s="113"/>
      <c r="HD543" s="113"/>
      <c r="HN543" s="113"/>
      <c r="HX543" s="113"/>
    </row>
    <row xmlns:x14ac="http://schemas.microsoft.com/office/spreadsheetml/2009/9/ac" r="544" s="3" customFormat="true" x14ac:dyDescent="0.25">
      <c r="A544" s="376"/>
      <c r="B544" s="113"/>
      <c r="L544" s="113"/>
      <c r="V544" s="113"/>
      <c r="AF544" s="113"/>
      <c r="AP544" s="113"/>
      <c r="AZ544" s="113"/>
      <c r="BA544" s="113"/>
      <c r="BJ544" s="113"/>
      <c r="BT544" s="113"/>
      <c r="CD544" s="113"/>
      <c r="CN544" s="113"/>
      <c r="CX544" s="113"/>
      <c r="DH544" s="113"/>
      <c r="DR544" s="113"/>
      <c r="EB544" s="113"/>
      <c r="EL544" s="113"/>
      <c r="EV544" s="113"/>
      <c r="FF544" s="113"/>
      <c r="FP544" s="113"/>
      <c r="FZ544" s="113"/>
      <c r="GJ544" s="113"/>
      <c r="GT544" s="113"/>
      <c r="HD544" s="113"/>
      <c r="HN544" s="113"/>
      <c r="HX544" s="113"/>
    </row>
    <row xmlns:x14ac="http://schemas.microsoft.com/office/spreadsheetml/2009/9/ac" r="545" s="3" customFormat="true" x14ac:dyDescent="0.25">
      <c r="A545" s="376"/>
      <c r="B545" s="113"/>
      <c r="L545" s="113"/>
      <c r="V545" s="113"/>
      <c r="AF545" s="113"/>
      <c r="AP545" s="113"/>
      <c r="AZ545" s="113"/>
      <c r="BA545" s="113"/>
      <c r="BJ545" s="113"/>
      <c r="BT545" s="113"/>
      <c r="CD545" s="113"/>
      <c r="CN545" s="113"/>
      <c r="CX545" s="113"/>
      <c r="DH545" s="113"/>
      <c r="DR545" s="113"/>
      <c r="EB545" s="113"/>
      <c r="EL545" s="113"/>
      <c r="EV545" s="113"/>
      <c r="FF545" s="113"/>
      <c r="FP545" s="113"/>
      <c r="FZ545" s="113"/>
      <c r="GJ545" s="113"/>
      <c r="GT545" s="113"/>
      <c r="HD545" s="113"/>
      <c r="HN545" s="113"/>
      <c r="HX545" s="113"/>
    </row>
    <row xmlns:x14ac="http://schemas.microsoft.com/office/spreadsheetml/2009/9/ac" r="546" s="3" customFormat="true" x14ac:dyDescent="0.25">
      <c r="A546" s="376"/>
      <c r="B546" s="113"/>
      <c r="L546" s="113"/>
      <c r="V546" s="113"/>
      <c r="AF546" s="113"/>
      <c r="AP546" s="113"/>
      <c r="AZ546" s="113"/>
      <c r="BA546" s="113"/>
      <c r="BJ546" s="113"/>
      <c r="BT546" s="113"/>
      <c r="CD546" s="113"/>
      <c r="CN546" s="113"/>
      <c r="CX546" s="113"/>
      <c r="DH546" s="113"/>
      <c r="DR546" s="113"/>
      <c r="EB546" s="113"/>
      <c r="EL546" s="113"/>
      <c r="EV546" s="113"/>
      <c r="FF546" s="113"/>
      <c r="FP546" s="113"/>
      <c r="FZ546" s="113"/>
      <c r="GJ546" s="113"/>
      <c r="GT546" s="113"/>
      <c r="HD546" s="113"/>
      <c r="HN546" s="113"/>
      <c r="HX546" s="113"/>
    </row>
    <row xmlns:x14ac="http://schemas.microsoft.com/office/spreadsheetml/2009/9/ac" r="547" s="3" customFormat="true" x14ac:dyDescent="0.25">
      <c r="A547" s="376"/>
      <c r="B547" s="113"/>
      <c r="L547" s="113"/>
      <c r="V547" s="113"/>
      <c r="AF547" s="113"/>
      <c r="AP547" s="113"/>
      <c r="AZ547" s="113"/>
      <c r="BA547" s="113"/>
      <c r="BJ547" s="113"/>
      <c r="BT547" s="113"/>
      <c r="CD547" s="113"/>
      <c r="CN547" s="113"/>
      <c r="CX547" s="113"/>
      <c r="DH547" s="113"/>
      <c r="DR547" s="113"/>
      <c r="EB547" s="113"/>
      <c r="EL547" s="113"/>
      <c r="EV547" s="113"/>
      <c r="FF547" s="113"/>
      <c r="FP547" s="113"/>
      <c r="FZ547" s="113"/>
      <c r="GJ547" s="113"/>
      <c r="GT547" s="113"/>
      <c r="HD547" s="113"/>
      <c r="HN547" s="113"/>
      <c r="HX547" s="113"/>
    </row>
    <row xmlns:x14ac="http://schemas.microsoft.com/office/spreadsheetml/2009/9/ac" r="548" s="3" customFormat="true" x14ac:dyDescent="0.25">
      <c r="A548" s="376"/>
      <c r="B548" s="113"/>
      <c r="L548" s="113"/>
      <c r="V548" s="113"/>
      <c r="AF548" s="113"/>
      <c r="AP548" s="113"/>
      <c r="AZ548" s="113"/>
      <c r="BA548" s="113"/>
      <c r="BJ548" s="113"/>
      <c r="BT548" s="113"/>
      <c r="CD548" s="113"/>
      <c r="CN548" s="113"/>
      <c r="CX548" s="113"/>
      <c r="DH548" s="113"/>
      <c r="DR548" s="113"/>
      <c r="EB548" s="113"/>
      <c r="EL548" s="113"/>
      <c r="EV548" s="113"/>
      <c r="FF548" s="113"/>
      <c r="FP548" s="113"/>
      <c r="FZ548" s="113"/>
      <c r="GJ548" s="113"/>
      <c r="GT548" s="113"/>
      <c r="HD548" s="113"/>
      <c r="HN548" s="113"/>
      <c r="HX548" s="113"/>
    </row>
    <row xmlns:x14ac="http://schemas.microsoft.com/office/spreadsheetml/2009/9/ac" r="549" s="3" customFormat="true" x14ac:dyDescent="0.25">
      <c r="A549" s="376"/>
      <c r="B549" s="113"/>
      <c r="L549" s="113"/>
      <c r="V549" s="113"/>
      <c r="AF549" s="113"/>
      <c r="AP549" s="113"/>
      <c r="AZ549" s="113"/>
      <c r="BA549" s="113"/>
      <c r="BJ549" s="113"/>
      <c r="BT549" s="113"/>
      <c r="CD549" s="113"/>
      <c r="CN549" s="113"/>
      <c r="CX549" s="113"/>
      <c r="DH549" s="113"/>
      <c r="DR549" s="113"/>
      <c r="EB549" s="113"/>
      <c r="EL549" s="113"/>
      <c r="EV549" s="113"/>
      <c r="FF549" s="113"/>
      <c r="FP549" s="113"/>
      <c r="FZ549" s="113"/>
      <c r="GJ549" s="113"/>
      <c r="GT549" s="113"/>
      <c r="HD549" s="113"/>
      <c r="HN549" s="113"/>
      <c r="HX549" s="113"/>
    </row>
    <row xmlns:x14ac="http://schemas.microsoft.com/office/spreadsheetml/2009/9/ac" r="550" s="3" customFormat="true" x14ac:dyDescent="0.25">
      <c r="A550" s="376"/>
      <c r="B550" s="113"/>
      <c r="L550" s="113"/>
      <c r="V550" s="113"/>
      <c r="AF550" s="113"/>
      <c r="AP550" s="113"/>
      <c r="AZ550" s="113"/>
      <c r="BA550" s="113"/>
      <c r="BJ550" s="113"/>
      <c r="BT550" s="113"/>
      <c r="CD550" s="113"/>
      <c r="CN550" s="113"/>
      <c r="CX550" s="113"/>
      <c r="DH550" s="113"/>
      <c r="DR550" s="113"/>
      <c r="EB550" s="113"/>
      <c r="EL550" s="113"/>
      <c r="EV550" s="113"/>
      <c r="FF550" s="113"/>
      <c r="FP550" s="113"/>
      <c r="FZ550" s="113"/>
      <c r="GJ550" s="113"/>
      <c r="GT550" s="113"/>
      <c r="HD550" s="113"/>
      <c r="HN550" s="113"/>
      <c r="HX550" s="113"/>
    </row>
    <row xmlns:x14ac="http://schemas.microsoft.com/office/spreadsheetml/2009/9/ac" r="551" s="3" customFormat="true" x14ac:dyDescent="0.25">
      <c r="A551" s="376"/>
      <c r="B551" s="113"/>
      <c r="L551" s="113"/>
      <c r="V551" s="113"/>
      <c r="AF551" s="113"/>
      <c r="AP551" s="113"/>
      <c r="AZ551" s="113"/>
      <c r="BA551" s="113"/>
      <c r="BJ551" s="113"/>
      <c r="BT551" s="113"/>
      <c r="CD551" s="113"/>
      <c r="CN551" s="113"/>
      <c r="CX551" s="113"/>
      <c r="DH551" s="113"/>
      <c r="DR551" s="113"/>
      <c r="EB551" s="113"/>
      <c r="EL551" s="113"/>
      <c r="EV551" s="113"/>
      <c r="FF551" s="113"/>
      <c r="FP551" s="113"/>
      <c r="FZ551" s="113"/>
      <c r="GJ551" s="113"/>
      <c r="GT551" s="113"/>
      <c r="HD551" s="113"/>
      <c r="HN551" s="113"/>
      <c r="HX551" s="113"/>
    </row>
    <row xmlns:x14ac="http://schemas.microsoft.com/office/spreadsheetml/2009/9/ac" r="552" s="3" customFormat="true" x14ac:dyDescent="0.25">
      <c r="A552" s="376"/>
      <c r="B552" s="113"/>
      <c r="L552" s="113"/>
      <c r="V552" s="113"/>
      <c r="AF552" s="113"/>
      <c r="AP552" s="113"/>
      <c r="AZ552" s="113"/>
      <c r="BA552" s="113"/>
      <c r="BJ552" s="113"/>
      <c r="BT552" s="113"/>
      <c r="CD552" s="113"/>
      <c r="CN552" s="113"/>
      <c r="CX552" s="113"/>
      <c r="DH552" s="113"/>
      <c r="DR552" s="113"/>
      <c r="EB552" s="113"/>
      <c r="EL552" s="113"/>
      <c r="EV552" s="113"/>
      <c r="FF552" s="113"/>
      <c r="FP552" s="113"/>
      <c r="FZ552" s="113"/>
      <c r="GJ552" s="113"/>
      <c r="GT552" s="113"/>
      <c r="HD552" s="113"/>
      <c r="HN552" s="113"/>
      <c r="HX552" s="113"/>
    </row>
    <row xmlns:x14ac="http://schemas.microsoft.com/office/spreadsheetml/2009/9/ac" r="553" s="3" customFormat="true" x14ac:dyDescent="0.25">
      <c r="A553" s="376"/>
      <c r="B553" s="113"/>
      <c r="L553" s="113"/>
      <c r="V553" s="113"/>
      <c r="AF553" s="113"/>
      <c r="AP553" s="113"/>
      <c r="AZ553" s="113"/>
      <c r="BA553" s="113"/>
      <c r="BJ553" s="113"/>
      <c r="BT553" s="113"/>
      <c r="CD553" s="113"/>
      <c r="CN553" s="113"/>
      <c r="CX553" s="113"/>
      <c r="DH553" s="113"/>
      <c r="DR553" s="113"/>
      <c r="EB553" s="113"/>
      <c r="EL553" s="113"/>
      <c r="EV553" s="113"/>
      <c r="FF553" s="113"/>
      <c r="FP553" s="113"/>
      <c r="FZ553" s="113"/>
      <c r="GJ553" s="113"/>
      <c r="GT553" s="113"/>
      <c r="HD553" s="113"/>
      <c r="HN553" s="113"/>
      <c r="HX553" s="113"/>
    </row>
    <row xmlns:x14ac="http://schemas.microsoft.com/office/spreadsheetml/2009/9/ac" r="554" s="3" customFormat="true" x14ac:dyDescent="0.25">
      <c r="A554" s="376"/>
      <c r="B554" s="113"/>
      <c r="L554" s="113"/>
      <c r="V554" s="113"/>
      <c r="AF554" s="113"/>
      <c r="AP554" s="113"/>
      <c r="AZ554" s="113"/>
      <c r="BA554" s="113"/>
      <c r="BJ554" s="113"/>
      <c r="BT554" s="113"/>
      <c r="CD554" s="113"/>
      <c r="CN554" s="113"/>
      <c r="CX554" s="113"/>
      <c r="DH554" s="113"/>
      <c r="DR554" s="113"/>
      <c r="EB554" s="113"/>
      <c r="EL554" s="113"/>
      <c r="EV554" s="113"/>
      <c r="FF554" s="113"/>
      <c r="FP554" s="113"/>
      <c r="FZ554" s="113"/>
      <c r="GJ554" s="113"/>
      <c r="GT554" s="113"/>
      <c r="HD554" s="113"/>
      <c r="HN554" s="113"/>
      <c r="HX554" s="113"/>
    </row>
    <row xmlns:x14ac="http://schemas.microsoft.com/office/spreadsheetml/2009/9/ac" r="555" s="3" customFormat="true" x14ac:dyDescent="0.25">
      <c r="A555" s="376"/>
      <c r="B555" s="113"/>
      <c r="L555" s="113"/>
      <c r="V555" s="113"/>
      <c r="AF555" s="113"/>
      <c r="AP555" s="113"/>
      <c r="AZ555" s="113"/>
      <c r="BA555" s="113"/>
      <c r="BJ555" s="113"/>
      <c r="BT555" s="113"/>
      <c r="CD555" s="113"/>
      <c r="CN555" s="113"/>
      <c r="CX555" s="113"/>
      <c r="DH555" s="113"/>
      <c r="DR555" s="113"/>
      <c r="EB555" s="113"/>
      <c r="EL555" s="113"/>
      <c r="EV555" s="113"/>
      <c r="FF555" s="113"/>
      <c r="FP555" s="113"/>
      <c r="FZ555" s="113"/>
      <c r="GJ555" s="113"/>
      <c r="GT555" s="113"/>
      <c r="HD555" s="113"/>
      <c r="HN555" s="113"/>
      <c r="HX555" s="113"/>
    </row>
    <row xmlns:x14ac="http://schemas.microsoft.com/office/spreadsheetml/2009/9/ac" r="556" s="3" customFormat="true" x14ac:dyDescent="0.25">
      <c r="A556" s="376"/>
      <c r="B556" s="113"/>
      <c r="L556" s="113"/>
      <c r="V556" s="113"/>
      <c r="AF556" s="113"/>
      <c r="AP556" s="113"/>
      <c r="AZ556" s="113"/>
      <c r="BA556" s="113"/>
      <c r="BJ556" s="113"/>
      <c r="BT556" s="113"/>
      <c r="CD556" s="113"/>
      <c r="CN556" s="113"/>
      <c r="CX556" s="113"/>
      <c r="DH556" s="113"/>
      <c r="DR556" s="113"/>
      <c r="EB556" s="113"/>
      <c r="EL556" s="113"/>
      <c r="EV556" s="113"/>
      <c r="FF556" s="113"/>
      <c r="FP556" s="113"/>
      <c r="FZ556" s="113"/>
      <c r="GJ556" s="113"/>
      <c r="GT556" s="113"/>
      <c r="HD556" s="113"/>
      <c r="HN556" s="113"/>
      <c r="HX556" s="113"/>
    </row>
    <row xmlns:x14ac="http://schemas.microsoft.com/office/spreadsheetml/2009/9/ac" r="557" s="3" customFormat="true" x14ac:dyDescent="0.25">
      <c r="A557" s="376"/>
      <c r="B557" s="113"/>
      <c r="L557" s="113"/>
      <c r="V557" s="113"/>
      <c r="AF557" s="113"/>
      <c r="AP557" s="113"/>
      <c r="AZ557" s="113"/>
      <c r="BA557" s="113"/>
      <c r="BJ557" s="113"/>
      <c r="BT557" s="113"/>
      <c r="CD557" s="113"/>
      <c r="CN557" s="113"/>
      <c r="CX557" s="113"/>
      <c r="DH557" s="113"/>
      <c r="DR557" s="113"/>
      <c r="EB557" s="113"/>
      <c r="EL557" s="113"/>
      <c r="EV557" s="113"/>
      <c r="FF557" s="113"/>
      <c r="FP557" s="113"/>
      <c r="FZ557" s="113"/>
      <c r="GJ557" s="113"/>
      <c r="GT557" s="113"/>
      <c r="HD557" s="113"/>
      <c r="HN557" s="113"/>
      <c r="HX557" s="113"/>
    </row>
    <row xmlns:x14ac="http://schemas.microsoft.com/office/spreadsheetml/2009/9/ac" r="558" s="3" customFormat="true" x14ac:dyDescent="0.25">
      <c r="A558" s="376"/>
      <c r="B558" s="113"/>
      <c r="L558" s="113"/>
      <c r="V558" s="113"/>
      <c r="AF558" s="113"/>
      <c r="AP558" s="113"/>
      <c r="AZ558" s="113"/>
      <c r="BA558" s="113"/>
      <c r="BJ558" s="113"/>
      <c r="BT558" s="113"/>
      <c r="CD558" s="113"/>
      <c r="CN558" s="113"/>
      <c r="CX558" s="113"/>
      <c r="DH558" s="113"/>
      <c r="DR558" s="113"/>
      <c r="EB558" s="113"/>
      <c r="EL558" s="113"/>
      <c r="EV558" s="113"/>
      <c r="FF558" s="113"/>
      <c r="FP558" s="113"/>
      <c r="FZ558" s="113"/>
      <c r="GJ558" s="113"/>
      <c r="GT558" s="113"/>
      <c r="HD558" s="113"/>
      <c r="HN558" s="113"/>
      <c r="HX558" s="113"/>
    </row>
    <row xmlns:x14ac="http://schemas.microsoft.com/office/spreadsheetml/2009/9/ac" r="559" s="3" customFormat="true" x14ac:dyDescent="0.25">
      <c r="A559" s="376"/>
      <c r="B559" s="113"/>
      <c r="L559" s="113"/>
      <c r="V559" s="113"/>
      <c r="AF559" s="113"/>
      <c r="AP559" s="113"/>
      <c r="AZ559" s="113"/>
      <c r="BA559" s="113"/>
      <c r="BJ559" s="113"/>
      <c r="BT559" s="113"/>
      <c r="CD559" s="113"/>
      <c r="CN559" s="113"/>
      <c r="CX559" s="113"/>
      <c r="DH559" s="113"/>
      <c r="DR559" s="113"/>
      <c r="EB559" s="113"/>
      <c r="EL559" s="113"/>
      <c r="EV559" s="113"/>
      <c r="FF559" s="113"/>
      <c r="FP559" s="113"/>
      <c r="FZ559" s="113"/>
      <c r="GJ559" s="113"/>
      <c r="GT559" s="113"/>
      <c r="HD559" s="113"/>
      <c r="HN559" s="113"/>
      <c r="HX559" s="113"/>
    </row>
    <row xmlns:x14ac="http://schemas.microsoft.com/office/spreadsheetml/2009/9/ac" r="560" s="3" customFormat="true" x14ac:dyDescent="0.25">
      <c r="A560" s="376"/>
      <c r="B560" s="113"/>
      <c r="L560" s="113"/>
      <c r="V560" s="113"/>
      <c r="AF560" s="113"/>
      <c r="AP560" s="113"/>
      <c r="AZ560" s="113"/>
      <c r="BA560" s="113"/>
      <c r="BJ560" s="113"/>
      <c r="BT560" s="113"/>
      <c r="CD560" s="113"/>
      <c r="CN560" s="113"/>
      <c r="CX560" s="113"/>
      <c r="DH560" s="113"/>
      <c r="DR560" s="113"/>
      <c r="EB560" s="113"/>
      <c r="EL560" s="113"/>
      <c r="EV560" s="113"/>
      <c r="FF560" s="113"/>
      <c r="FP560" s="113"/>
      <c r="FZ560" s="113"/>
      <c r="GJ560" s="113"/>
      <c r="GT560" s="113"/>
      <c r="HD560" s="113"/>
      <c r="HN560" s="113"/>
      <c r="HX560" s="113"/>
    </row>
    <row xmlns:x14ac="http://schemas.microsoft.com/office/spreadsheetml/2009/9/ac" r="561" s="3" customFormat="true" x14ac:dyDescent="0.25">
      <c r="A561" s="376"/>
      <c r="B561" s="113"/>
      <c r="L561" s="113"/>
      <c r="V561" s="113"/>
      <c r="AF561" s="113"/>
      <c r="AP561" s="113"/>
      <c r="AZ561" s="113"/>
      <c r="BA561" s="113"/>
      <c r="BJ561" s="113"/>
      <c r="BT561" s="113"/>
      <c r="CD561" s="113"/>
      <c r="CN561" s="113"/>
      <c r="CX561" s="113"/>
      <c r="DH561" s="113"/>
      <c r="DR561" s="113"/>
      <c r="EB561" s="113"/>
      <c r="EL561" s="113"/>
      <c r="EV561" s="113"/>
      <c r="FF561" s="113"/>
      <c r="FP561" s="113"/>
      <c r="FZ561" s="113"/>
      <c r="GJ561" s="113"/>
      <c r="GT561" s="113"/>
      <c r="HD561" s="113"/>
      <c r="HN561" s="113"/>
      <c r="HX561" s="113"/>
    </row>
    <row xmlns:x14ac="http://schemas.microsoft.com/office/spreadsheetml/2009/9/ac" r="562" s="3" customFormat="true" x14ac:dyDescent="0.25">
      <c r="A562" s="376"/>
      <c r="B562" s="113"/>
      <c r="L562" s="113"/>
      <c r="V562" s="113"/>
      <c r="AF562" s="113"/>
      <c r="AP562" s="113"/>
      <c r="AZ562" s="113"/>
      <c r="BA562" s="113"/>
      <c r="BJ562" s="113"/>
      <c r="BT562" s="113"/>
      <c r="CD562" s="113"/>
      <c r="CN562" s="113"/>
      <c r="CX562" s="113"/>
      <c r="DH562" s="113"/>
      <c r="DR562" s="113"/>
      <c r="EB562" s="113"/>
      <c r="EL562" s="113"/>
      <c r="EV562" s="113"/>
      <c r="FF562" s="113"/>
      <c r="FP562" s="113"/>
      <c r="FZ562" s="113"/>
      <c r="GJ562" s="113"/>
      <c r="GT562" s="113"/>
      <c r="HD562" s="113"/>
      <c r="HN562" s="113"/>
      <c r="HX562" s="113"/>
    </row>
    <row xmlns:x14ac="http://schemas.microsoft.com/office/spreadsheetml/2009/9/ac" r="563" s="3" customFormat="true" x14ac:dyDescent="0.25">
      <c r="A563" s="376"/>
      <c r="B563" s="113"/>
      <c r="L563" s="113"/>
      <c r="V563" s="113"/>
      <c r="AF563" s="113"/>
      <c r="AP563" s="113"/>
      <c r="AZ563" s="113"/>
      <c r="BA563" s="113"/>
      <c r="BJ563" s="113"/>
      <c r="BT563" s="113"/>
      <c r="CD563" s="113"/>
      <c r="CN563" s="113"/>
      <c r="CX563" s="113"/>
      <c r="DH563" s="113"/>
      <c r="DR563" s="113"/>
      <c r="EB563" s="113"/>
      <c r="EL563" s="113"/>
      <c r="EV563" s="113"/>
      <c r="FF563" s="113"/>
      <c r="FP563" s="113"/>
      <c r="FZ563" s="113"/>
      <c r="GJ563" s="113"/>
      <c r="GT563" s="113"/>
      <c r="HD563" s="113"/>
      <c r="HN563" s="113"/>
      <c r="HX563" s="113"/>
    </row>
    <row xmlns:x14ac="http://schemas.microsoft.com/office/spreadsheetml/2009/9/ac" r="564" s="3" customFormat="true" x14ac:dyDescent="0.25">
      <c r="A564" s="376"/>
      <c r="B564" s="113"/>
      <c r="L564" s="113"/>
      <c r="V564" s="113"/>
      <c r="AF564" s="113"/>
      <c r="AP564" s="113"/>
      <c r="AZ564" s="113"/>
      <c r="BA564" s="113"/>
      <c r="BJ564" s="113"/>
      <c r="BT564" s="113"/>
      <c r="CD564" s="113"/>
      <c r="CN564" s="113"/>
      <c r="CX564" s="113"/>
      <c r="DH564" s="113"/>
      <c r="DR564" s="113"/>
      <c r="EB564" s="113"/>
      <c r="EL564" s="113"/>
      <c r="EV564" s="113"/>
      <c r="FF564" s="113"/>
      <c r="FP564" s="113"/>
      <c r="FZ564" s="113"/>
      <c r="GJ564" s="113"/>
      <c r="GT564" s="113"/>
      <c r="HD564" s="113"/>
      <c r="HN564" s="113"/>
      <c r="HX564" s="113"/>
    </row>
    <row xmlns:x14ac="http://schemas.microsoft.com/office/spreadsheetml/2009/9/ac" r="565" s="3" customFormat="true" x14ac:dyDescent="0.25">
      <c r="A565" s="376"/>
      <c r="B565" s="113"/>
      <c r="L565" s="113"/>
      <c r="V565" s="113"/>
      <c r="AF565" s="113"/>
      <c r="AP565" s="113"/>
      <c r="AZ565" s="113"/>
      <c r="BA565" s="113"/>
      <c r="BJ565" s="113"/>
      <c r="BT565" s="113"/>
      <c r="CD565" s="113"/>
      <c r="CN565" s="113"/>
      <c r="CX565" s="113"/>
      <c r="DH565" s="113"/>
      <c r="DR565" s="113"/>
      <c r="EB565" s="113"/>
      <c r="EL565" s="113"/>
      <c r="EV565" s="113"/>
      <c r="FF565" s="113"/>
      <c r="FP565" s="113"/>
      <c r="FZ565" s="113"/>
      <c r="GJ565" s="113"/>
      <c r="GT565" s="113"/>
      <c r="HD565" s="113"/>
      <c r="HN565" s="113"/>
      <c r="HX565" s="113"/>
    </row>
    <row xmlns:x14ac="http://schemas.microsoft.com/office/spreadsheetml/2009/9/ac" r="566" s="3" customFormat="true" x14ac:dyDescent="0.25">
      <c r="A566" s="376"/>
      <c r="B566" s="113"/>
      <c r="L566" s="113"/>
      <c r="V566" s="113"/>
      <c r="AF566" s="113"/>
      <c r="AP566" s="113"/>
      <c r="AZ566" s="113"/>
      <c r="BA566" s="113"/>
      <c r="BJ566" s="113"/>
      <c r="BT566" s="113"/>
      <c r="CD566" s="113"/>
      <c r="CN566" s="113"/>
      <c r="CX566" s="113"/>
      <c r="DH566" s="113"/>
      <c r="DR566" s="113"/>
      <c r="EB566" s="113"/>
      <c r="EL566" s="113"/>
      <c r="EV566" s="113"/>
      <c r="FF566" s="113"/>
      <c r="FP566" s="113"/>
      <c r="FZ566" s="113"/>
      <c r="GJ566" s="113"/>
      <c r="GT566" s="113"/>
      <c r="HD566" s="113"/>
      <c r="HN566" s="113"/>
      <c r="HX566" s="113"/>
    </row>
    <row xmlns:x14ac="http://schemas.microsoft.com/office/spreadsheetml/2009/9/ac" r="567" s="3" customFormat="true" x14ac:dyDescent="0.25">
      <c r="A567" s="376"/>
      <c r="B567" s="113"/>
      <c r="L567" s="113"/>
      <c r="V567" s="113"/>
      <c r="AF567" s="113"/>
      <c r="AP567" s="113"/>
      <c r="AZ567" s="113"/>
      <c r="BA567" s="113"/>
      <c r="BJ567" s="113"/>
      <c r="BT567" s="113"/>
      <c r="CD567" s="113"/>
      <c r="CN567" s="113"/>
      <c r="CX567" s="113"/>
      <c r="DH567" s="113"/>
      <c r="DR567" s="113"/>
      <c r="EB567" s="113"/>
      <c r="EL567" s="113"/>
      <c r="EV567" s="113"/>
      <c r="FF567" s="113"/>
      <c r="FP567" s="113"/>
      <c r="FZ567" s="113"/>
      <c r="GJ567" s="113"/>
      <c r="GT567" s="113"/>
      <c r="HD567" s="113"/>
      <c r="HN567" s="113"/>
      <c r="HX567" s="113"/>
    </row>
    <row xmlns:x14ac="http://schemas.microsoft.com/office/spreadsheetml/2009/9/ac" r="568" s="3" customFormat="true" x14ac:dyDescent="0.25">
      <c r="A568" s="376"/>
      <c r="B568" s="113"/>
      <c r="L568" s="113"/>
      <c r="V568" s="113"/>
      <c r="AF568" s="113"/>
      <c r="AP568" s="113"/>
      <c r="AZ568" s="113"/>
      <c r="BA568" s="113"/>
      <c r="BJ568" s="113"/>
      <c r="BT568" s="113"/>
      <c r="CD568" s="113"/>
      <c r="CN568" s="113"/>
      <c r="CX568" s="113"/>
      <c r="DH568" s="113"/>
      <c r="DR568" s="113"/>
      <c r="EB568" s="113"/>
      <c r="EL568" s="113"/>
      <c r="EV568" s="113"/>
      <c r="FF568" s="113"/>
      <c r="FP568" s="113"/>
      <c r="FZ568" s="113"/>
      <c r="GJ568" s="113"/>
      <c r="GT568" s="113"/>
      <c r="HD568" s="113"/>
      <c r="HN568" s="113"/>
      <c r="HX568" s="113"/>
    </row>
    <row xmlns:x14ac="http://schemas.microsoft.com/office/spreadsheetml/2009/9/ac" r="569" s="3" customFormat="true" x14ac:dyDescent="0.25">
      <c r="A569" s="376"/>
      <c r="B569" s="113"/>
      <c r="L569" s="113"/>
      <c r="V569" s="113"/>
      <c r="AF569" s="113"/>
      <c r="AP569" s="113"/>
      <c r="AZ569" s="113"/>
      <c r="BA569" s="113"/>
      <c r="BJ569" s="113"/>
      <c r="BT569" s="113"/>
      <c r="CD569" s="113"/>
      <c r="CN569" s="113"/>
      <c r="CX569" s="113"/>
      <c r="DH569" s="113"/>
      <c r="DR569" s="113"/>
      <c r="EB569" s="113"/>
      <c r="EL569" s="113"/>
      <c r="EV569" s="113"/>
      <c r="FF569" s="113"/>
      <c r="FP569" s="113"/>
      <c r="FZ569" s="113"/>
      <c r="GJ569" s="113"/>
      <c r="GT569" s="113"/>
      <c r="HD569" s="113"/>
      <c r="HN569" s="113"/>
      <c r="HX569" s="113"/>
    </row>
    <row xmlns:x14ac="http://schemas.microsoft.com/office/spreadsheetml/2009/9/ac" r="570" s="3" customFormat="true" x14ac:dyDescent="0.25">
      <c r="A570" s="376"/>
      <c r="B570" s="113"/>
      <c r="L570" s="113"/>
      <c r="V570" s="113"/>
      <c r="AF570" s="113"/>
      <c r="AP570" s="113"/>
      <c r="AZ570" s="113"/>
      <c r="BA570" s="113"/>
      <c r="BJ570" s="113"/>
      <c r="BT570" s="113"/>
      <c r="CD570" s="113"/>
      <c r="CN570" s="113"/>
      <c r="CX570" s="113"/>
      <c r="DH570" s="113"/>
      <c r="DR570" s="113"/>
      <c r="EB570" s="113"/>
      <c r="EL570" s="113"/>
      <c r="EV570" s="113"/>
      <c r="FF570" s="113"/>
      <c r="FP570" s="113"/>
      <c r="FZ570" s="113"/>
      <c r="GJ570" s="113"/>
      <c r="GT570" s="113"/>
      <c r="HD570" s="113"/>
      <c r="HN570" s="113"/>
      <c r="HX570" s="113"/>
    </row>
    <row xmlns:x14ac="http://schemas.microsoft.com/office/spreadsheetml/2009/9/ac" r="571" s="3" customFormat="true" x14ac:dyDescent="0.25">
      <c r="A571" s="376"/>
      <c r="B571" s="113"/>
      <c r="L571" s="113"/>
      <c r="V571" s="113"/>
      <c r="AF571" s="113"/>
      <c r="AP571" s="113"/>
      <c r="AZ571" s="113"/>
      <c r="BA571" s="113"/>
      <c r="BJ571" s="113"/>
      <c r="BT571" s="113"/>
      <c r="CD571" s="113"/>
      <c r="CN571" s="113"/>
      <c r="CX571" s="113"/>
      <c r="DH571" s="113"/>
      <c r="DR571" s="113"/>
      <c r="EB571" s="113"/>
      <c r="EL571" s="113"/>
      <c r="EV571" s="113"/>
      <c r="FF571" s="113"/>
      <c r="FP571" s="113"/>
      <c r="FZ571" s="113"/>
      <c r="GJ571" s="113"/>
      <c r="GT571" s="113"/>
      <c r="HD571" s="113"/>
      <c r="HN571" s="113"/>
      <c r="HX571" s="113"/>
    </row>
    <row xmlns:x14ac="http://schemas.microsoft.com/office/spreadsheetml/2009/9/ac" r="572" s="3" customFormat="true" x14ac:dyDescent="0.25">
      <c r="A572" s="376"/>
      <c r="B572" s="113"/>
      <c r="L572" s="113"/>
      <c r="V572" s="113"/>
      <c r="AF572" s="113"/>
      <c r="AP572" s="113"/>
      <c r="AZ572" s="113"/>
      <c r="BA572" s="113"/>
      <c r="BJ572" s="113"/>
      <c r="BT572" s="113"/>
      <c r="CD572" s="113"/>
      <c r="CN572" s="113"/>
      <c r="CX572" s="113"/>
      <c r="DH572" s="113"/>
      <c r="DR572" s="113"/>
      <c r="EB572" s="113"/>
      <c r="EL572" s="113"/>
      <c r="EV572" s="113"/>
      <c r="FF572" s="113"/>
      <c r="FP572" s="113"/>
      <c r="FZ572" s="113"/>
      <c r="GJ572" s="113"/>
      <c r="GT572" s="113"/>
      <c r="HD572" s="113"/>
      <c r="HN572" s="113"/>
      <c r="HX572" s="113"/>
    </row>
    <row xmlns:x14ac="http://schemas.microsoft.com/office/spreadsheetml/2009/9/ac" r="573" s="3" customFormat="true" x14ac:dyDescent="0.25">
      <c r="A573" s="376"/>
      <c r="B573" s="113"/>
      <c r="L573" s="113"/>
      <c r="V573" s="113"/>
      <c r="AF573" s="113"/>
      <c r="AP573" s="113"/>
      <c r="AZ573" s="113"/>
      <c r="BA573" s="113"/>
      <c r="BJ573" s="113"/>
      <c r="BT573" s="113"/>
      <c r="CD573" s="113"/>
      <c r="CN573" s="113"/>
      <c r="CX573" s="113"/>
      <c r="DH573" s="113"/>
      <c r="DR573" s="113"/>
      <c r="EB573" s="113"/>
      <c r="EL573" s="113"/>
      <c r="EV573" s="113"/>
      <c r="FF573" s="113"/>
      <c r="FP573" s="113"/>
      <c r="FZ573" s="113"/>
      <c r="GJ573" s="113"/>
      <c r="GT573" s="113"/>
      <c r="HD573" s="113"/>
      <c r="HN573" s="113"/>
      <c r="HX573" s="113"/>
    </row>
    <row xmlns:x14ac="http://schemas.microsoft.com/office/spreadsheetml/2009/9/ac" r="574" s="3" customFormat="true" x14ac:dyDescent="0.25">
      <c r="A574" s="376"/>
      <c r="B574" s="113"/>
      <c r="L574" s="113"/>
      <c r="V574" s="113"/>
      <c r="AF574" s="113"/>
      <c r="AP574" s="113"/>
      <c r="AZ574" s="113"/>
      <c r="BA574" s="113"/>
      <c r="BJ574" s="113"/>
      <c r="BT574" s="113"/>
      <c r="CD574" s="113"/>
      <c r="CN574" s="113"/>
      <c r="CX574" s="113"/>
      <c r="DH574" s="113"/>
      <c r="DR574" s="113"/>
      <c r="EB574" s="113"/>
      <c r="EL574" s="113"/>
      <c r="EV574" s="113"/>
      <c r="FF574" s="113"/>
      <c r="FP574" s="113"/>
      <c r="FZ574" s="113"/>
      <c r="GJ574" s="113"/>
      <c r="GT574" s="113"/>
      <c r="HD574" s="113"/>
      <c r="HN574" s="113"/>
      <c r="HX574" s="113"/>
    </row>
    <row xmlns:x14ac="http://schemas.microsoft.com/office/spreadsheetml/2009/9/ac" r="575" s="3" customFormat="true" x14ac:dyDescent="0.25">
      <c r="A575" s="376"/>
      <c r="B575" s="113"/>
      <c r="L575" s="113"/>
      <c r="V575" s="113"/>
      <c r="AF575" s="113"/>
      <c r="AP575" s="113"/>
      <c r="AZ575" s="113"/>
      <c r="BA575" s="113"/>
      <c r="BJ575" s="113"/>
      <c r="BT575" s="113"/>
      <c r="CD575" s="113"/>
      <c r="CN575" s="113"/>
      <c r="CX575" s="113"/>
      <c r="DH575" s="113"/>
      <c r="DR575" s="113"/>
      <c r="EB575" s="113"/>
      <c r="EL575" s="113"/>
      <c r="EV575" s="113"/>
      <c r="FF575" s="113"/>
      <c r="FP575" s="113"/>
      <c r="FZ575" s="113"/>
      <c r="GJ575" s="113"/>
      <c r="GT575" s="113"/>
      <c r="HD575" s="113"/>
      <c r="HN575" s="113"/>
      <c r="HX575" s="113"/>
    </row>
    <row xmlns:x14ac="http://schemas.microsoft.com/office/spreadsheetml/2009/9/ac" r="576" s="3" customFormat="true" x14ac:dyDescent="0.25">
      <c r="A576" s="376"/>
      <c r="B576" s="113"/>
      <c r="L576" s="113"/>
      <c r="V576" s="113"/>
      <c r="AF576" s="113"/>
      <c r="AP576" s="113"/>
      <c r="AZ576" s="113"/>
      <c r="BA576" s="113"/>
      <c r="BJ576" s="113"/>
      <c r="BT576" s="113"/>
      <c r="CD576" s="113"/>
      <c r="CN576" s="113"/>
      <c r="CX576" s="113"/>
      <c r="DH576" s="113"/>
      <c r="DR576" s="113"/>
      <c r="EB576" s="113"/>
      <c r="EL576" s="113"/>
      <c r="EV576" s="113"/>
      <c r="FF576" s="113"/>
      <c r="FP576" s="113"/>
      <c r="FZ576" s="113"/>
      <c r="GJ576" s="113"/>
      <c r="GT576" s="113"/>
      <c r="HD576" s="113"/>
      <c r="HN576" s="113"/>
      <c r="HX576" s="113"/>
    </row>
    <row xmlns:x14ac="http://schemas.microsoft.com/office/spreadsheetml/2009/9/ac" r="577" s="3" customFormat="true" x14ac:dyDescent="0.25">
      <c r="A577" s="376"/>
      <c r="B577" s="113"/>
      <c r="L577" s="113"/>
      <c r="V577" s="113"/>
      <c r="AF577" s="113"/>
      <c r="AP577" s="113"/>
      <c r="AZ577" s="113"/>
      <c r="BA577" s="113"/>
      <c r="BJ577" s="113"/>
      <c r="BT577" s="113"/>
      <c r="CD577" s="113"/>
      <c r="CN577" s="113"/>
      <c r="CX577" s="113"/>
      <c r="DH577" s="113"/>
      <c r="DR577" s="113"/>
      <c r="EB577" s="113"/>
      <c r="EL577" s="113"/>
      <c r="EV577" s="113"/>
      <c r="FF577" s="113"/>
      <c r="FP577" s="113"/>
      <c r="FZ577" s="113"/>
      <c r="GJ577" s="113"/>
      <c r="GT577" s="113"/>
      <c r="HD577" s="113"/>
      <c r="HN577" s="113"/>
      <c r="HX577" s="113"/>
    </row>
    <row xmlns:x14ac="http://schemas.microsoft.com/office/spreadsheetml/2009/9/ac" r="578" s="3" customFormat="true" x14ac:dyDescent="0.25">
      <c r="A578" s="376"/>
      <c r="B578" s="113"/>
      <c r="L578" s="113"/>
      <c r="V578" s="113"/>
      <c r="AF578" s="113"/>
      <c r="AP578" s="113"/>
      <c r="AZ578" s="113"/>
      <c r="BA578" s="113"/>
      <c r="BJ578" s="113"/>
      <c r="BT578" s="113"/>
      <c r="CD578" s="113"/>
      <c r="CN578" s="113"/>
      <c r="CX578" s="113"/>
      <c r="DH578" s="113"/>
      <c r="DR578" s="113"/>
      <c r="EB578" s="113"/>
      <c r="EL578" s="113"/>
      <c r="EV578" s="113"/>
      <c r="FF578" s="113"/>
      <c r="FP578" s="113"/>
      <c r="FZ578" s="113"/>
      <c r="GJ578" s="113"/>
      <c r="GT578" s="113"/>
      <c r="HD578" s="113"/>
      <c r="HN578" s="113"/>
      <c r="HX578" s="113"/>
    </row>
    <row xmlns:x14ac="http://schemas.microsoft.com/office/spreadsheetml/2009/9/ac" r="579" s="3" customFormat="true" x14ac:dyDescent="0.25">
      <c r="A579" s="376"/>
      <c r="B579" s="113"/>
      <c r="L579" s="113"/>
      <c r="V579" s="113"/>
      <c r="AF579" s="113"/>
      <c r="AP579" s="113"/>
      <c r="AZ579" s="113"/>
      <c r="BA579" s="113"/>
      <c r="BJ579" s="113"/>
      <c r="BT579" s="113"/>
      <c r="CD579" s="113"/>
      <c r="CN579" s="113"/>
      <c r="CX579" s="113"/>
      <c r="DH579" s="113"/>
      <c r="DR579" s="113"/>
      <c r="EB579" s="113"/>
      <c r="EL579" s="113"/>
      <c r="EV579" s="113"/>
      <c r="FF579" s="113"/>
      <c r="FP579" s="113"/>
      <c r="FZ579" s="113"/>
      <c r="GJ579" s="113"/>
      <c r="GT579" s="113"/>
      <c r="HD579" s="113"/>
      <c r="HN579" s="113"/>
      <c r="HX579" s="113"/>
    </row>
    <row xmlns:x14ac="http://schemas.microsoft.com/office/spreadsheetml/2009/9/ac" r="580" s="3" customFormat="true" x14ac:dyDescent="0.25">
      <c r="A580" s="376"/>
      <c r="B580" s="113"/>
      <c r="L580" s="113"/>
      <c r="V580" s="113"/>
      <c r="AF580" s="113"/>
      <c r="AP580" s="113"/>
      <c r="AZ580" s="113"/>
      <c r="BA580" s="113"/>
      <c r="BJ580" s="113"/>
      <c r="BT580" s="113"/>
      <c r="CD580" s="113"/>
      <c r="CN580" s="113"/>
      <c r="CX580" s="113"/>
      <c r="DH580" s="113"/>
      <c r="DR580" s="113"/>
      <c r="EB580" s="113"/>
      <c r="EL580" s="113"/>
      <c r="EV580" s="113"/>
      <c r="FF580" s="113"/>
      <c r="FP580" s="113"/>
      <c r="FZ580" s="113"/>
      <c r="GJ580" s="113"/>
      <c r="GT580" s="113"/>
      <c r="HD580" s="113"/>
      <c r="HN580" s="113"/>
      <c r="HX580" s="113"/>
    </row>
    <row xmlns:x14ac="http://schemas.microsoft.com/office/spreadsheetml/2009/9/ac" r="581" s="3" customFormat="true" x14ac:dyDescent="0.25">
      <c r="A581" s="376"/>
      <c r="B581" s="113"/>
      <c r="L581" s="113"/>
      <c r="V581" s="113"/>
      <c r="AF581" s="113"/>
      <c r="AP581" s="113"/>
      <c r="AZ581" s="113"/>
      <c r="BA581" s="113"/>
      <c r="BJ581" s="113"/>
      <c r="BT581" s="113"/>
      <c r="CD581" s="113"/>
      <c r="CN581" s="113"/>
      <c r="CX581" s="113"/>
      <c r="DH581" s="113"/>
      <c r="DR581" s="113"/>
      <c r="EB581" s="113"/>
      <c r="EL581" s="113"/>
      <c r="EV581" s="113"/>
      <c r="FF581" s="113"/>
      <c r="FP581" s="113"/>
      <c r="FZ581" s="113"/>
      <c r="GJ581" s="113"/>
      <c r="GT581" s="113"/>
      <c r="HD581" s="113"/>
      <c r="HN581" s="113"/>
      <c r="HX581" s="113"/>
    </row>
    <row xmlns:x14ac="http://schemas.microsoft.com/office/spreadsheetml/2009/9/ac" r="582" s="3" customFormat="true" x14ac:dyDescent="0.25">
      <c r="A582" s="376"/>
      <c r="B582" s="113"/>
      <c r="L582" s="113"/>
      <c r="V582" s="113"/>
      <c r="AF582" s="113"/>
      <c r="AP582" s="113"/>
      <c r="AZ582" s="113"/>
      <c r="BA582" s="113"/>
      <c r="BJ582" s="113"/>
      <c r="BT582" s="113"/>
      <c r="CD582" s="113"/>
      <c r="CN582" s="113"/>
      <c r="CX582" s="113"/>
      <c r="DH582" s="113"/>
      <c r="DR582" s="113"/>
      <c r="EB582" s="113"/>
      <c r="EL582" s="113"/>
      <c r="EV582" s="113"/>
      <c r="FF582" s="113"/>
      <c r="FP582" s="113"/>
      <c r="FZ582" s="113"/>
      <c r="GJ582" s="113"/>
      <c r="GT582" s="113"/>
      <c r="HD582" s="113"/>
      <c r="HN582" s="113"/>
      <c r="HX582" s="113"/>
    </row>
    <row xmlns:x14ac="http://schemas.microsoft.com/office/spreadsheetml/2009/9/ac" r="583" s="3" customFormat="true" x14ac:dyDescent="0.25">
      <c r="A583" s="376"/>
      <c r="B583" s="113"/>
      <c r="L583" s="113"/>
      <c r="V583" s="113"/>
      <c r="AF583" s="113"/>
      <c r="AP583" s="113"/>
      <c r="AZ583" s="113"/>
      <c r="BA583" s="113"/>
      <c r="BJ583" s="113"/>
      <c r="BT583" s="113"/>
      <c r="CD583" s="113"/>
      <c r="CN583" s="113"/>
      <c r="CX583" s="113"/>
      <c r="DH583" s="113"/>
      <c r="DR583" s="113"/>
      <c r="EB583" s="113"/>
      <c r="EL583" s="113"/>
      <c r="EV583" s="113"/>
      <c r="FF583" s="113"/>
      <c r="FP583" s="113"/>
      <c r="FZ583" s="113"/>
      <c r="GJ583" s="113"/>
      <c r="GT583" s="113"/>
      <c r="HD583" s="113"/>
      <c r="HN583" s="113"/>
      <c r="HX583" s="113"/>
    </row>
    <row xmlns:x14ac="http://schemas.microsoft.com/office/spreadsheetml/2009/9/ac" r="584" s="3" customFormat="true" x14ac:dyDescent="0.25">
      <c r="A584" s="376"/>
      <c r="B584" s="113"/>
      <c r="L584" s="113"/>
      <c r="V584" s="113"/>
      <c r="AF584" s="113"/>
      <c r="AP584" s="113"/>
      <c r="AZ584" s="113"/>
      <c r="BA584" s="113"/>
      <c r="BJ584" s="113"/>
      <c r="BT584" s="113"/>
      <c r="CD584" s="113"/>
      <c r="CN584" s="113"/>
      <c r="CX584" s="113"/>
      <c r="DH584" s="113"/>
      <c r="DR584" s="113"/>
      <c r="EB584" s="113"/>
      <c r="EL584" s="113"/>
      <c r="EV584" s="113"/>
      <c r="FF584" s="113"/>
      <c r="FP584" s="113"/>
      <c r="FZ584" s="113"/>
      <c r="GJ584" s="113"/>
      <c r="GT584" s="113"/>
      <c r="HD584" s="113"/>
      <c r="HN584" s="113"/>
      <c r="HX584" s="113"/>
    </row>
    <row xmlns:x14ac="http://schemas.microsoft.com/office/spreadsheetml/2009/9/ac" r="585" s="3" customFormat="true" x14ac:dyDescent="0.25">
      <c r="A585" s="376"/>
      <c r="B585" s="113"/>
      <c r="L585" s="113"/>
      <c r="V585" s="113"/>
      <c r="AF585" s="113"/>
      <c r="AP585" s="113"/>
      <c r="AZ585" s="113"/>
      <c r="BA585" s="113"/>
      <c r="BJ585" s="113"/>
      <c r="BT585" s="113"/>
      <c r="CD585" s="113"/>
      <c r="CN585" s="113"/>
      <c r="CX585" s="113"/>
      <c r="DH585" s="113"/>
      <c r="DR585" s="113"/>
      <c r="EB585" s="113"/>
      <c r="EL585" s="113"/>
      <c r="EV585" s="113"/>
      <c r="FF585" s="113"/>
      <c r="FP585" s="113"/>
      <c r="FZ585" s="113"/>
      <c r="GJ585" s="113"/>
      <c r="GT585" s="113"/>
      <c r="HD585" s="113"/>
      <c r="HN585" s="113"/>
      <c r="HX585" s="113"/>
    </row>
    <row xmlns:x14ac="http://schemas.microsoft.com/office/spreadsheetml/2009/9/ac" r="586" s="3" customFormat="true" x14ac:dyDescent="0.25">
      <c r="A586" s="376"/>
      <c r="B586" s="113"/>
      <c r="L586" s="113"/>
      <c r="V586" s="113"/>
      <c r="AF586" s="113"/>
      <c r="AP586" s="113"/>
      <c r="AZ586" s="113"/>
      <c r="BA586" s="113"/>
      <c r="BJ586" s="113"/>
      <c r="BT586" s="113"/>
      <c r="CD586" s="113"/>
      <c r="CN586" s="113"/>
      <c r="CX586" s="113"/>
      <c r="DH586" s="113"/>
      <c r="DR586" s="113"/>
      <c r="EB586" s="113"/>
      <c r="EL586" s="113"/>
      <c r="EV586" s="113"/>
      <c r="FF586" s="113"/>
      <c r="FP586" s="113"/>
      <c r="FZ586" s="113"/>
      <c r="GJ586" s="113"/>
      <c r="GT586" s="113"/>
      <c r="HD586" s="113"/>
      <c r="HN586" s="113"/>
      <c r="HX586" s="113"/>
    </row>
    <row xmlns:x14ac="http://schemas.microsoft.com/office/spreadsheetml/2009/9/ac" r="587" s="3" customFormat="true" x14ac:dyDescent="0.25">
      <c r="A587" s="376"/>
      <c r="B587" s="113"/>
      <c r="L587" s="113"/>
      <c r="V587" s="113"/>
      <c r="AF587" s="113"/>
      <c r="AP587" s="113"/>
      <c r="AZ587" s="113"/>
      <c r="BA587" s="113"/>
      <c r="BJ587" s="113"/>
      <c r="BT587" s="113"/>
      <c r="CD587" s="113"/>
      <c r="CN587" s="113"/>
      <c r="CX587" s="113"/>
      <c r="DH587" s="113"/>
      <c r="DR587" s="113"/>
      <c r="EB587" s="113"/>
      <c r="EL587" s="113"/>
      <c r="EV587" s="113"/>
      <c r="FF587" s="113"/>
      <c r="FP587" s="113"/>
      <c r="FZ587" s="113"/>
      <c r="GJ587" s="113"/>
      <c r="GT587" s="113"/>
      <c r="HD587" s="113"/>
      <c r="HN587" s="113"/>
      <c r="HX587" s="113"/>
    </row>
    <row xmlns:x14ac="http://schemas.microsoft.com/office/spreadsheetml/2009/9/ac" r="588" s="3" customFormat="true" x14ac:dyDescent="0.25">
      <c r="A588" s="376"/>
      <c r="B588" s="113"/>
      <c r="L588" s="113"/>
      <c r="V588" s="113"/>
      <c r="AF588" s="113"/>
      <c r="AP588" s="113"/>
      <c r="AZ588" s="113"/>
      <c r="BA588" s="113"/>
      <c r="BJ588" s="113"/>
      <c r="BT588" s="113"/>
      <c r="CD588" s="113"/>
      <c r="CN588" s="113"/>
      <c r="CX588" s="113"/>
      <c r="DH588" s="113"/>
      <c r="DR588" s="113"/>
      <c r="EB588" s="113"/>
      <c r="EL588" s="113"/>
      <c r="EV588" s="113"/>
      <c r="FF588" s="113"/>
      <c r="FP588" s="113"/>
      <c r="FZ588" s="113"/>
      <c r="GJ588" s="113"/>
      <c r="GT588" s="113"/>
      <c r="HD588" s="113"/>
      <c r="HN588" s="113"/>
      <c r="HX588" s="113"/>
    </row>
    <row xmlns:x14ac="http://schemas.microsoft.com/office/spreadsheetml/2009/9/ac" r="589" s="3" customFormat="true" x14ac:dyDescent="0.25">
      <c r="A589" s="376"/>
      <c r="B589" s="113"/>
      <c r="L589" s="113"/>
      <c r="V589" s="113"/>
      <c r="AF589" s="113"/>
      <c r="AP589" s="113"/>
      <c r="AZ589" s="113"/>
      <c r="BA589" s="113"/>
      <c r="BJ589" s="113"/>
      <c r="BT589" s="113"/>
      <c r="CD589" s="113"/>
      <c r="CN589" s="113"/>
      <c r="CX589" s="113"/>
      <c r="DH589" s="113"/>
      <c r="DR589" s="113"/>
      <c r="EB589" s="113"/>
      <c r="EL589" s="113"/>
      <c r="EV589" s="113"/>
      <c r="FF589" s="113"/>
      <c r="FP589" s="113"/>
      <c r="FZ589" s="113"/>
      <c r="GJ589" s="113"/>
      <c r="GT589" s="113"/>
      <c r="HD589" s="113"/>
      <c r="HN589" s="113"/>
      <c r="HX589" s="113"/>
    </row>
    <row xmlns:x14ac="http://schemas.microsoft.com/office/spreadsheetml/2009/9/ac" r="590" s="3" customFormat="true" x14ac:dyDescent="0.25">
      <c r="A590" s="376"/>
      <c r="B590" s="113"/>
      <c r="L590" s="113"/>
      <c r="V590" s="113"/>
      <c r="AF590" s="113"/>
      <c r="AP590" s="113"/>
      <c r="AZ590" s="113"/>
      <c r="BA590" s="113"/>
      <c r="BJ590" s="113"/>
      <c r="BT590" s="113"/>
      <c r="CD590" s="113"/>
      <c r="CN590" s="113"/>
      <c r="CX590" s="113"/>
      <c r="DH590" s="113"/>
      <c r="DR590" s="113"/>
      <c r="EB590" s="113"/>
      <c r="EL590" s="113"/>
      <c r="EV590" s="113"/>
      <c r="FF590" s="113"/>
      <c r="FP590" s="113"/>
      <c r="FZ590" s="113"/>
      <c r="GJ590" s="113"/>
      <c r="GT590" s="113"/>
      <c r="HD590" s="113"/>
      <c r="HN590" s="113"/>
      <c r="HX590" s="113"/>
    </row>
    <row xmlns:x14ac="http://schemas.microsoft.com/office/spreadsheetml/2009/9/ac" r="591" s="3" customFormat="true" x14ac:dyDescent="0.25">
      <c r="A591" s="376"/>
      <c r="B591" s="113"/>
      <c r="L591" s="113"/>
      <c r="V591" s="113"/>
      <c r="AF591" s="113"/>
      <c r="AP591" s="113"/>
      <c r="AZ591" s="113"/>
      <c r="BA591" s="113"/>
      <c r="BJ591" s="113"/>
      <c r="BT591" s="113"/>
      <c r="CD591" s="113"/>
      <c r="CN591" s="113"/>
      <c r="CX591" s="113"/>
      <c r="DH591" s="113"/>
      <c r="DR591" s="113"/>
      <c r="EB591" s="113"/>
      <c r="EL591" s="113"/>
      <c r="EV591" s="113"/>
      <c r="FF591" s="113"/>
      <c r="FP591" s="113"/>
      <c r="FZ591" s="113"/>
      <c r="GJ591" s="113"/>
      <c r="GT591" s="113"/>
      <c r="HD591" s="113"/>
      <c r="HN591" s="113"/>
      <c r="HX591" s="113"/>
    </row>
    <row xmlns:x14ac="http://schemas.microsoft.com/office/spreadsheetml/2009/9/ac" r="592" s="3" customFormat="true" x14ac:dyDescent="0.25">
      <c r="A592" s="376"/>
      <c r="B592" s="113"/>
      <c r="L592" s="113"/>
      <c r="V592" s="113"/>
      <c r="AF592" s="113"/>
      <c r="AP592" s="113"/>
      <c r="AZ592" s="113"/>
      <c r="BA592" s="113"/>
      <c r="BJ592" s="113"/>
      <c r="BT592" s="113"/>
      <c r="CD592" s="113"/>
      <c r="CN592" s="113"/>
      <c r="CX592" s="113"/>
      <c r="DH592" s="113"/>
      <c r="DR592" s="113"/>
      <c r="EB592" s="113"/>
      <c r="EL592" s="113"/>
      <c r="EV592" s="113"/>
      <c r="FF592" s="113"/>
      <c r="FP592" s="113"/>
      <c r="FZ592" s="113"/>
      <c r="GJ592" s="113"/>
      <c r="GT592" s="113"/>
      <c r="HD592" s="113"/>
      <c r="HN592" s="113"/>
      <c r="HX592" s="113"/>
    </row>
    <row xmlns:x14ac="http://schemas.microsoft.com/office/spreadsheetml/2009/9/ac" r="593" s="3" customFormat="true" x14ac:dyDescent="0.25">
      <c r="A593" s="376"/>
      <c r="B593" s="113"/>
      <c r="L593" s="113"/>
      <c r="V593" s="113"/>
      <c r="AF593" s="113"/>
      <c r="AP593" s="113"/>
      <c r="AZ593" s="113"/>
      <c r="BA593" s="113"/>
      <c r="BJ593" s="113"/>
      <c r="BT593" s="113"/>
      <c r="CD593" s="113"/>
      <c r="CN593" s="113"/>
      <c r="CX593" s="113"/>
      <c r="DH593" s="113"/>
      <c r="DR593" s="113"/>
      <c r="EB593" s="113"/>
      <c r="EL593" s="113"/>
      <c r="EV593" s="113"/>
      <c r="FF593" s="113"/>
      <c r="FP593" s="113"/>
      <c r="FZ593" s="113"/>
      <c r="GJ593" s="113"/>
      <c r="GT593" s="113"/>
      <c r="HD593" s="113"/>
      <c r="HN593" s="113"/>
      <c r="HX593" s="113"/>
    </row>
    <row xmlns:x14ac="http://schemas.microsoft.com/office/spreadsheetml/2009/9/ac" r="594" s="3" customFormat="true" x14ac:dyDescent="0.25">
      <c r="A594" s="376"/>
      <c r="B594" s="113"/>
      <c r="L594" s="113"/>
      <c r="V594" s="113"/>
      <c r="AF594" s="113"/>
      <c r="AP594" s="113"/>
      <c r="AZ594" s="113"/>
      <c r="BA594" s="113"/>
      <c r="BJ594" s="113"/>
      <c r="BT594" s="113"/>
      <c r="CD594" s="113"/>
      <c r="CN594" s="113"/>
      <c r="CX594" s="113"/>
      <c r="DH594" s="113"/>
      <c r="DR594" s="113"/>
      <c r="EB594" s="113"/>
      <c r="EL594" s="113"/>
      <c r="EV594" s="113"/>
      <c r="FF594" s="113"/>
      <c r="FP594" s="113"/>
      <c r="FZ594" s="113"/>
      <c r="GJ594" s="113"/>
      <c r="GT594" s="113"/>
      <c r="HD594" s="113"/>
      <c r="HN594" s="113"/>
      <c r="HX594" s="113"/>
    </row>
    <row xmlns:x14ac="http://schemas.microsoft.com/office/spreadsheetml/2009/9/ac" r="595" s="3" customFormat="true" x14ac:dyDescent="0.25">
      <c r="A595" s="376"/>
      <c r="B595" s="113"/>
      <c r="L595" s="113"/>
      <c r="V595" s="113"/>
      <c r="AF595" s="113"/>
      <c r="AP595" s="113"/>
      <c r="AZ595" s="113"/>
      <c r="BA595" s="113"/>
      <c r="BJ595" s="113"/>
      <c r="BT595" s="113"/>
      <c r="CD595" s="113"/>
      <c r="CN595" s="113"/>
      <c r="CX595" s="113"/>
      <c r="DH595" s="113"/>
      <c r="DR595" s="113"/>
      <c r="EB595" s="113"/>
      <c r="EL595" s="113"/>
      <c r="EV595" s="113"/>
      <c r="FF595" s="113"/>
      <c r="FP595" s="113"/>
      <c r="FZ595" s="113"/>
      <c r="GJ595" s="113"/>
      <c r="GT595" s="113"/>
      <c r="HD595" s="113"/>
      <c r="HN595" s="113"/>
      <c r="HX595" s="113"/>
    </row>
    <row xmlns:x14ac="http://schemas.microsoft.com/office/spreadsheetml/2009/9/ac" r="596" s="3" customFormat="true" x14ac:dyDescent="0.25">
      <c r="A596" s="376"/>
      <c r="B596" s="113"/>
      <c r="L596" s="113"/>
      <c r="V596" s="113"/>
      <c r="AF596" s="113"/>
      <c r="AP596" s="113"/>
      <c r="AZ596" s="113"/>
      <c r="BA596" s="113"/>
      <c r="BJ596" s="113"/>
      <c r="BT596" s="113"/>
      <c r="CD596" s="113"/>
      <c r="CN596" s="113"/>
      <c r="CX596" s="113"/>
      <c r="DH596" s="113"/>
      <c r="DR596" s="113"/>
      <c r="EB596" s="113"/>
      <c r="EL596" s="113"/>
      <c r="EV596" s="113"/>
      <c r="FF596" s="113"/>
      <c r="FP596" s="113"/>
      <c r="FZ596" s="113"/>
      <c r="GJ596" s="113"/>
      <c r="GT596" s="113"/>
      <c r="HD596" s="113"/>
      <c r="HN596" s="113"/>
      <c r="HX596" s="113"/>
    </row>
    <row xmlns:x14ac="http://schemas.microsoft.com/office/spreadsheetml/2009/9/ac" r="597" s="3" customFormat="true" x14ac:dyDescent="0.25">
      <c r="A597" s="376"/>
      <c r="B597" s="113"/>
      <c r="L597" s="113"/>
      <c r="V597" s="113"/>
      <c r="AF597" s="113"/>
      <c r="AP597" s="113"/>
      <c r="AZ597" s="113"/>
      <c r="BA597" s="113"/>
      <c r="BJ597" s="113"/>
      <c r="BT597" s="113"/>
      <c r="CD597" s="113"/>
      <c r="CN597" s="113"/>
      <c r="CX597" s="113"/>
      <c r="DH597" s="113"/>
      <c r="DR597" s="113"/>
      <c r="EB597" s="113"/>
      <c r="EL597" s="113"/>
      <c r="EV597" s="113"/>
      <c r="FF597" s="113"/>
      <c r="FP597" s="113"/>
      <c r="FZ597" s="113"/>
      <c r="GJ597" s="113"/>
      <c r="GT597" s="113"/>
      <c r="HD597" s="113"/>
      <c r="HN597" s="113"/>
      <c r="HX597" s="113"/>
    </row>
    <row xmlns:x14ac="http://schemas.microsoft.com/office/spreadsheetml/2009/9/ac" r="598" s="3" customFormat="true" x14ac:dyDescent="0.25">
      <c r="A598" s="376"/>
      <c r="B598" s="113"/>
      <c r="L598" s="113"/>
      <c r="V598" s="113"/>
      <c r="AF598" s="113"/>
      <c r="AP598" s="113"/>
      <c r="AZ598" s="113"/>
      <c r="BA598" s="113"/>
      <c r="BJ598" s="113"/>
      <c r="BT598" s="113"/>
      <c r="CD598" s="113"/>
      <c r="CN598" s="113"/>
      <c r="CX598" s="113"/>
      <c r="DH598" s="113"/>
      <c r="DR598" s="113"/>
      <c r="EB598" s="113"/>
      <c r="EL598" s="113"/>
      <c r="EV598" s="113"/>
      <c r="FF598" s="113"/>
      <c r="FP598" s="113"/>
      <c r="FZ598" s="113"/>
      <c r="GJ598" s="113"/>
      <c r="GT598" s="113"/>
      <c r="HD598" s="113"/>
      <c r="HN598" s="113"/>
      <c r="HX598" s="113"/>
    </row>
    <row xmlns:x14ac="http://schemas.microsoft.com/office/spreadsheetml/2009/9/ac" r="599" s="3" customFormat="true" x14ac:dyDescent="0.25">
      <c r="A599" s="376"/>
      <c r="B599" s="113"/>
      <c r="L599" s="113"/>
      <c r="V599" s="113"/>
      <c r="AF599" s="113"/>
      <c r="AP599" s="113"/>
      <c r="AZ599" s="113"/>
      <c r="BA599" s="113"/>
      <c r="BJ599" s="113"/>
      <c r="BT599" s="113"/>
      <c r="CD599" s="113"/>
      <c r="CN599" s="113"/>
      <c r="CX599" s="113"/>
      <c r="DH599" s="113"/>
      <c r="DR599" s="113"/>
      <c r="EB599" s="113"/>
      <c r="EL599" s="113"/>
      <c r="EV599" s="113"/>
      <c r="FF599" s="113"/>
      <c r="FP599" s="113"/>
      <c r="FZ599" s="113"/>
      <c r="GJ599" s="113"/>
      <c r="GT599" s="113"/>
      <c r="HD599" s="113"/>
      <c r="HN599" s="113"/>
      <c r="HX599" s="113"/>
    </row>
    <row xmlns:x14ac="http://schemas.microsoft.com/office/spreadsheetml/2009/9/ac" r="600" s="3" customFormat="true" x14ac:dyDescent="0.25">
      <c r="A600" s="376"/>
      <c r="B600" s="113"/>
      <c r="L600" s="113"/>
      <c r="V600" s="113"/>
      <c r="AF600" s="113"/>
      <c r="AP600" s="113"/>
      <c r="AZ600" s="113"/>
      <c r="BA600" s="113"/>
      <c r="BJ600" s="113"/>
      <c r="BT600" s="113"/>
      <c r="CD600" s="113"/>
      <c r="CN600" s="113"/>
      <c r="CX600" s="113"/>
      <c r="DH600" s="113"/>
      <c r="DR600" s="113"/>
      <c r="EB600" s="113"/>
      <c r="EL600" s="113"/>
      <c r="EV600" s="113"/>
      <c r="FF600" s="113"/>
      <c r="FP600" s="113"/>
      <c r="FZ600" s="113"/>
      <c r="GJ600" s="113"/>
      <c r="GT600" s="113"/>
      <c r="HD600" s="113"/>
      <c r="HN600" s="113"/>
      <c r="HX600" s="113"/>
    </row>
    <row xmlns:x14ac="http://schemas.microsoft.com/office/spreadsheetml/2009/9/ac" r="601" s="3" customFormat="true" x14ac:dyDescent="0.25">
      <c r="A601" s="376"/>
      <c r="B601" s="113"/>
      <c r="L601" s="113"/>
      <c r="V601" s="113"/>
      <c r="AF601" s="113"/>
      <c r="AP601" s="113"/>
      <c r="AZ601" s="113"/>
      <c r="BA601" s="113"/>
      <c r="BJ601" s="113"/>
      <c r="BT601" s="113"/>
      <c r="CD601" s="113"/>
      <c r="CN601" s="113"/>
      <c r="CX601" s="113"/>
      <c r="DH601" s="113"/>
      <c r="DR601" s="113"/>
      <c r="EB601" s="113"/>
      <c r="EL601" s="113"/>
      <c r="EV601" s="113"/>
      <c r="FF601" s="113"/>
      <c r="FP601" s="113"/>
      <c r="FZ601" s="113"/>
      <c r="GJ601" s="113"/>
      <c r="GT601" s="113"/>
      <c r="HD601" s="113"/>
      <c r="HN601" s="113"/>
      <c r="HX601" s="113"/>
    </row>
    <row xmlns:x14ac="http://schemas.microsoft.com/office/spreadsheetml/2009/9/ac" r="602" s="3" customFormat="true" x14ac:dyDescent="0.25">
      <c r="A602" s="376"/>
      <c r="B602" s="113"/>
      <c r="L602" s="113"/>
      <c r="V602" s="113"/>
      <c r="AF602" s="113"/>
      <c r="AP602" s="113"/>
      <c r="AZ602" s="113"/>
      <c r="BA602" s="113"/>
      <c r="BJ602" s="113"/>
      <c r="BT602" s="113"/>
      <c r="CD602" s="113"/>
      <c r="CN602" s="113"/>
      <c r="CX602" s="113"/>
      <c r="DH602" s="113"/>
      <c r="DR602" s="113"/>
      <c r="EB602" s="113"/>
      <c r="EL602" s="113"/>
      <c r="EV602" s="113"/>
      <c r="FF602" s="113"/>
      <c r="FP602" s="113"/>
      <c r="FZ602" s="113"/>
      <c r="GJ602" s="113"/>
      <c r="GT602" s="113"/>
      <c r="HD602" s="113"/>
      <c r="HN602" s="113"/>
      <c r="HX602" s="113"/>
    </row>
    <row xmlns:x14ac="http://schemas.microsoft.com/office/spreadsheetml/2009/9/ac" r="603" s="3" customFormat="true" x14ac:dyDescent="0.25">
      <c r="A603" s="376"/>
      <c r="B603" s="113"/>
      <c r="L603" s="113"/>
      <c r="V603" s="113"/>
      <c r="AF603" s="113"/>
      <c r="AP603" s="113"/>
      <c r="AZ603" s="113"/>
      <c r="BA603" s="113"/>
      <c r="BJ603" s="113"/>
      <c r="BT603" s="113"/>
      <c r="CD603" s="113"/>
      <c r="CN603" s="113"/>
      <c r="CX603" s="113"/>
      <c r="DH603" s="113"/>
      <c r="DR603" s="113"/>
      <c r="EB603" s="113"/>
      <c r="EL603" s="113"/>
      <c r="EV603" s="113"/>
      <c r="FF603" s="113"/>
      <c r="FP603" s="113"/>
      <c r="FZ603" s="113"/>
      <c r="GJ603" s="113"/>
      <c r="GT603" s="113"/>
      <c r="HD603" s="113"/>
      <c r="HN603" s="113"/>
      <c r="HX603" s="113"/>
    </row>
    <row xmlns:x14ac="http://schemas.microsoft.com/office/spreadsheetml/2009/9/ac" r="604" s="3" customFormat="true" x14ac:dyDescent="0.25">
      <c r="A604" s="376"/>
      <c r="B604" s="113"/>
      <c r="L604" s="113"/>
      <c r="V604" s="113"/>
      <c r="AF604" s="113"/>
      <c r="AP604" s="113"/>
      <c r="AZ604" s="113"/>
      <c r="BA604" s="113"/>
      <c r="BJ604" s="113"/>
      <c r="BT604" s="113"/>
      <c r="CD604" s="113"/>
      <c r="CN604" s="113"/>
      <c r="CX604" s="113"/>
      <c r="DH604" s="113"/>
      <c r="DR604" s="113"/>
      <c r="EB604" s="113"/>
      <c r="EL604" s="113"/>
      <c r="EV604" s="113"/>
      <c r="FF604" s="113"/>
      <c r="FP604" s="113"/>
      <c r="FZ604" s="113"/>
      <c r="GJ604" s="113"/>
      <c r="GT604" s="113"/>
      <c r="HD604" s="113"/>
      <c r="HN604" s="113"/>
      <c r="HX604" s="113"/>
    </row>
    <row xmlns:x14ac="http://schemas.microsoft.com/office/spreadsheetml/2009/9/ac" r="605" s="3" customFormat="true" x14ac:dyDescent="0.25">
      <c r="A605" s="376"/>
      <c r="B605" s="113"/>
      <c r="L605" s="113"/>
      <c r="V605" s="113"/>
      <c r="AF605" s="113"/>
      <c r="AP605" s="113"/>
      <c r="AZ605" s="113"/>
      <c r="BA605" s="113"/>
      <c r="BJ605" s="113"/>
      <c r="BT605" s="113"/>
      <c r="CD605" s="113"/>
      <c r="CN605" s="113"/>
      <c r="CX605" s="113"/>
      <c r="DH605" s="113"/>
      <c r="DR605" s="113"/>
      <c r="EB605" s="113"/>
      <c r="EL605" s="113"/>
      <c r="EV605" s="113"/>
      <c r="FF605" s="113"/>
      <c r="FP605" s="113"/>
      <c r="FZ605" s="113"/>
      <c r="GJ605" s="113"/>
      <c r="GT605" s="113"/>
      <c r="HD605" s="113"/>
      <c r="HN605" s="113"/>
      <c r="HX605" s="113"/>
    </row>
    <row xmlns:x14ac="http://schemas.microsoft.com/office/spreadsheetml/2009/9/ac" r="606" s="3" customFormat="true" x14ac:dyDescent="0.25">
      <c r="A606" s="376"/>
      <c r="B606" s="113"/>
      <c r="L606" s="113"/>
      <c r="V606" s="113"/>
      <c r="AF606" s="113"/>
      <c r="AP606" s="113"/>
      <c r="AZ606" s="113"/>
      <c r="BA606" s="113"/>
      <c r="BJ606" s="113"/>
      <c r="BT606" s="113"/>
      <c r="CD606" s="113"/>
      <c r="CN606" s="113"/>
      <c r="CX606" s="113"/>
      <c r="DH606" s="113"/>
      <c r="DR606" s="113"/>
      <c r="EB606" s="113"/>
      <c r="EL606" s="113"/>
      <c r="EV606" s="113"/>
      <c r="FF606" s="113"/>
      <c r="FP606" s="113"/>
      <c r="FZ606" s="113"/>
      <c r="GJ606" s="113"/>
      <c r="GT606" s="113"/>
      <c r="HD606" s="113"/>
      <c r="HN606" s="113"/>
      <c r="HX606" s="113"/>
    </row>
    <row xmlns:x14ac="http://schemas.microsoft.com/office/spreadsheetml/2009/9/ac" r="607" s="3" customFormat="true" x14ac:dyDescent="0.25">
      <c r="A607" s="376"/>
      <c r="B607" s="113"/>
      <c r="L607" s="113"/>
      <c r="V607" s="113"/>
      <c r="AF607" s="113"/>
      <c r="AP607" s="113"/>
      <c r="AZ607" s="113"/>
      <c r="BA607" s="113"/>
      <c r="BJ607" s="113"/>
      <c r="BT607" s="113"/>
      <c r="CD607" s="113"/>
      <c r="CN607" s="113"/>
      <c r="CX607" s="113"/>
      <c r="DH607" s="113"/>
      <c r="DR607" s="113"/>
      <c r="EB607" s="113"/>
      <c r="EL607" s="113"/>
      <c r="EV607" s="113"/>
      <c r="FF607" s="113"/>
      <c r="FP607" s="113"/>
      <c r="FZ607" s="113"/>
      <c r="GJ607" s="113"/>
      <c r="GT607" s="113"/>
      <c r="HD607" s="113"/>
      <c r="HN607" s="113"/>
      <c r="HX607" s="113"/>
    </row>
    <row xmlns:x14ac="http://schemas.microsoft.com/office/spreadsheetml/2009/9/ac" r="608" s="3" customFormat="true" x14ac:dyDescent="0.25">
      <c r="A608" s="376"/>
      <c r="B608" s="113"/>
      <c r="L608" s="113"/>
      <c r="V608" s="113"/>
      <c r="AF608" s="113"/>
      <c r="AP608" s="113"/>
      <c r="AZ608" s="113"/>
      <c r="BA608" s="113"/>
      <c r="BJ608" s="113"/>
      <c r="BT608" s="113"/>
      <c r="CD608" s="113"/>
      <c r="CN608" s="113"/>
      <c r="CX608" s="113"/>
      <c r="DH608" s="113"/>
      <c r="DR608" s="113"/>
      <c r="EB608" s="113"/>
      <c r="EL608" s="113"/>
      <c r="EV608" s="113"/>
      <c r="FF608" s="113"/>
      <c r="FP608" s="113"/>
      <c r="FZ608" s="113"/>
      <c r="GJ608" s="113"/>
      <c r="GT608" s="113"/>
      <c r="HD608" s="113"/>
      <c r="HN608" s="113"/>
      <c r="HX608" s="113"/>
    </row>
    <row xmlns:x14ac="http://schemas.microsoft.com/office/spreadsheetml/2009/9/ac" r="609" s="3" customFormat="true" x14ac:dyDescent="0.25">
      <c r="A609" s="376"/>
      <c r="B609" s="113"/>
      <c r="L609" s="113"/>
      <c r="V609" s="113"/>
      <c r="AF609" s="113"/>
      <c r="AP609" s="113"/>
      <c r="AZ609" s="113"/>
      <c r="BA609" s="113"/>
      <c r="BJ609" s="113"/>
      <c r="BT609" s="113"/>
      <c r="CD609" s="113"/>
      <c r="CN609" s="113"/>
      <c r="CX609" s="113"/>
      <c r="DH609" s="113"/>
      <c r="DR609" s="113"/>
      <c r="EB609" s="113"/>
      <c r="EL609" s="113"/>
      <c r="EV609" s="113"/>
      <c r="FF609" s="113"/>
      <c r="FP609" s="113"/>
      <c r="FZ609" s="113"/>
      <c r="GJ609" s="113"/>
      <c r="GT609" s="113"/>
      <c r="HD609" s="113"/>
      <c r="HN609" s="113"/>
      <c r="HX609" s="113"/>
    </row>
    <row xmlns:x14ac="http://schemas.microsoft.com/office/spreadsheetml/2009/9/ac" r="610" s="3" customFormat="true" x14ac:dyDescent="0.25">
      <c r="A610" s="376"/>
      <c r="B610" s="113"/>
      <c r="L610" s="113"/>
      <c r="V610" s="113"/>
      <c r="AF610" s="113"/>
      <c r="AP610" s="113"/>
      <c r="AZ610" s="113"/>
      <c r="BA610" s="113"/>
      <c r="BJ610" s="113"/>
      <c r="BT610" s="113"/>
      <c r="CD610" s="113"/>
      <c r="CN610" s="113"/>
      <c r="CX610" s="113"/>
      <c r="DH610" s="113"/>
      <c r="DR610" s="113"/>
      <c r="EB610" s="113"/>
      <c r="EL610" s="113"/>
      <c r="EV610" s="113"/>
      <c r="FF610" s="113"/>
      <c r="FP610" s="113"/>
      <c r="FZ610" s="113"/>
      <c r="GJ610" s="113"/>
      <c r="GT610" s="113"/>
      <c r="HD610" s="113"/>
      <c r="HN610" s="113"/>
      <c r="HX610" s="113"/>
    </row>
    <row xmlns:x14ac="http://schemas.microsoft.com/office/spreadsheetml/2009/9/ac" r="611" s="3" customFormat="true" x14ac:dyDescent="0.25">
      <c r="A611" s="376"/>
      <c r="B611" s="113"/>
      <c r="L611" s="113"/>
      <c r="V611" s="113"/>
      <c r="AF611" s="113"/>
      <c r="AP611" s="113"/>
      <c r="AZ611" s="113"/>
      <c r="BA611" s="113"/>
      <c r="BJ611" s="113"/>
      <c r="BT611" s="113"/>
      <c r="CD611" s="113"/>
      <c r="CN611" s="113"/>
      <c r="CX611" s="113"/>
      <c r="DH611" s="113"/>
      <c r="DR611" s="113"/>
      <c r="EB611" s="113"/>
      <c r="EL611" s="113"/>
      <c r="EV611" s="113"/>
      <c r="FF611" s="113"/>
      <c r="FP611" s="113"/>
      <c r="FZ611" s="113"/>
      <c r="GJ611" s="113"/>
      <c r="GT611" s="113"/>
      <c r="HD611" s="113"/>
      <c r="HN611" s="113"/>
      <c r="HX611" s="113"/>
    </row>
    <row xmlns:x14ac="http://schemas.microsoft.com/office/spreadsheetml/2009/9/ac" r="612" s="3" customFormat="true" x14ac:dyDescent="0.25">
      <c r="A612" s="376"/>
      <c r="B612" s="113"/>
      <c r="L612" s="113"/>
      <c r="V612" s="113"/>
      <c r="AF612" s="113"/>
      <c r="AP612" s="113"/>
      <c r="AZ612" s="113"/>
      <c r="BA612" s="113"/>
      <c r="BJ612" s="113"/>
      <c r="BT612" s="113"/>
      <c r="CD612" s="113"/>
      <c r="CN612" s="113"/>
      <c r="CX612" s="113"/>
      <c r="DH612" s="113"/>
      <c r="DR612" s="113"/>
      <c r="EB612" s="113"/>
      <c r="EL612" s="113"/>
      <c r="EV612" s="113"/>
      <c r="FF612" s="113"/>
      <c r="FP612" s="113"/>
      <c r="FZ612" s="113"/>
      <c r="GJ612" s="113"/>
      <c r="GT612" s="113"/>
      <c r="HD612" s="113"/>
      <c r="HN612" s="113"/>
      <c r="HX612" s="113"/>
    </row>
    <row xmlns:x14ac="http://schemas.microsoft.com/office/spreadsheetml/2009/9/ac" r="613" s="3" customFormat="true" x14ac:dyDescent="0.25">
      <c r="A613" s="376"/>
      <c r="B613" s="113"/>
      <c r="L613" s="113"/>
      <c r="V613" s="113"/>
      <c r="AF613" s="113"/>
      <c r="AP613" s="113"/>
      <c r="AZ613" s="113"/>
      <c r="BA613" s="113"/>
      <c r="BJ613" s="113"/>
      <c r="BT613" s="113"/>
      <c r="CD613" s="113"/>
      <c r="CN613" s="113"/>
      <c r="CX613" s="113"/>
      <c r="DH613" s="113"/>
      <c r="DR613" s="113"/>
      <c r="EB613" s="113"/>
      <c r="EL613" s="113"/>
      <c r="EV613" s="113"/>
      <c r="FF613" s="113"/>
      <c r="FP613" s="113"/>
      <c r="FZ613" s="113"/>
      <c r="GJ613" s="113"/>
      <c r="GT613" s="113"/>
      <c r="HD613" s="113"/>
      <c r="HN613" s="113"/>
      <c r="HX613" s="113"/>
    </row>
    <row xmlns:x14ac="http://schemas.microsoft.com/office/spreadsheetml/2009/9/ac" r="614" s="3" customFormat="true" x14ac:dyDescent="0.25">
      <c r="A614" s="376"/>
      <c r="B614" s="113"/>
      <c r="L614" s="113"/>
      <c r="V614" s="113"/>
      <c r="AF614" s="113"/>
      <c r="AP614" s="113"/>
      <c r="AZ614" s="113"/>
      <c r="BA614" s="113"/>
      <c r="BJ614" s="113"/>
      <c r="BT614" s="113"/>
      <c r="CD614" s="113"/>
      <c r="CN614" s="113"/>
      <c r="CX614" s="113"/>
      <c r="DH614" s="113"/>
      <c r="DR614" s="113"/>
      <c r="EB614" s="113"/>
      <c r="EL614" s="113"/>
      <c r="EV614" s="113"/>
      <c r="FF614" s="113"/>
      <c r="FP614" s="113"/>
      <c r="FZ614" s="113"/>
      <c r="GJ614" s="113"/>
      <c r="GT614" s="113"/>
      <c r="HD614" s="113"/>
      <c r="HN614" s="113"/>
      <c r="HX614" s="113"/>
    </row>
    <row xmlns:x14ac="http://schemas.microsoft.com/office/spreadsheetml/2009/9/ac" r="615" s="3" customFormat="true" x14ac:dyDescent="0.25">
      <c r="A615" s="376"/>
      <c r="B615" s="113"/>
      <c r="L615" s="113"/>
      <c r="V615" s="113"/>
      <c r="AF615" s="113"/>
      <c r="AP615" s="113"/>
      <c r="AZ615" s="113"/>
      <c r="BA615" s="113"/>
      <c r="BJ615" s="113"/>
      <c r="BT615" s="113"/>
      <c r="CD615" s="113"/>
      <c r="CN615" s="113"/>
      <c r="CX615" s="113"/>
      <c r="DH615" s="113"/>
      <c r="DR615" s="113"/>
      <c r="EB615" s="113"/>
      <c r="EL615" s="113"/>
      <c r="EV615" s="113"/>
      <c r="FF615" s="113"/>
      <c r="FP615" s="113"/>
      <c r="FZ615" s="113"/>
      <c r="GJ615" s="113"/>
      <c r="GT615" s="113"/>
      <c r="HD615" s="113"/>
      <c r="HN615" s="113"/>
      <c r="HX615" s="113"/>
    </row>
    <row xmlns:x14ac="http://schemas.microsoft.com/office/spreadsheetml/2009/9/ac" r="616" s="3" customFormat="true" x14ac:dyDescent="0.25">
      <c r="A616" s="376"/>
      <c r="B616" s="113"/>
      <c r="L616" s="113"/>
      <c r="V616" s="113"/>
      <c r="AF616" s="113"/>
      <c r="AP616" s="113"/>
      <c r="AZ616" s="113"/>
      <c r="BA616" s="113"/>
      <c r="BJ616" s="113"/>
      <c r="BT616" s="113"/>
      <c r="CD616" s="113"/>
      <c r="CN616" s="113"/>
      <c r="CX616" s="113"/>
      <c r="DH616" s="113"/>
      <c r="DR616" s="113"/>
      <c r="EB616" s="113"/>
      <c r="EL616" s="113"/>
      <c r="EV616" s="113"/>
      <c r="FF616" s="113"/>
      <c r="FP616" s="113"/>
      <c r="FZ616" s="113"/>
      <c r="GJ616" s="113"/>
      <c r="GT616" s="113"/>
      <c r="HD616" s="113"/>
      <c r="HN616" s="113"/>
      <c r="HX616" s="113"/>
    </row>
    <row xmlns:x14ac="http://schemas.microsoft.com/office/spreadsheetml/2009/9/ac" r="617" s="3" customFormat="true" x14ac:dyDescent="0.25">
      <c r="A617" s="376"/>
      <c r="B617" s="113"/>
      <c r="L617" s="113"/>
      <c r="V617" s="113"/>
      <c r="AF617" s="113"/>
      <c r="AP617" s="113"/>
      <c r="AZ617" s="113"/>
      <c r="BA617" s="113"/>
      <c r="BJ617" s="113"/>
      <c r="BT617" s="113"/>
      <c r="CD617" s="113"/>
      <c r="CN617" s="113"/>
      <c r="CX617" s="113"/>
      <c r="DH617" s="113"/>
      <c r="DR617" s="113"/>
      <c r="EB617" s="113"/>
      <c r="EL617" s="113"/>
      <c r="EV617" s="113"/>
      <c r="FF617" s="113"/>
      <c r="FP617" s="113"/>
      <c r="FZ617" s="113"/>
      <c r="GJ617" s="113"/>
      <c r="GT617" s="113"/>
      <c r="HD617" s="113"/>
      <c r="HN617" s="113"/>
      <c r="HX617" s="113"/>
    </row>
    <row xmlns:x14ac="http://schemas.microsoft.com/office/spreadsheetml/2009/9/ac" r="618" s="3" customFormat="true" x14ac:dyDescent="0.25">
      <c r="A618" s="376"/>
      <c r="B618" s="113"/>
      <c r="L618" s="113"/>
      <c r="V618" s="113"/>
      <c r="AF618" s="113"/>
      <c r="AP618" s="113"/>
      <c r="AZ618" s="113"/>
      <c r="BA618" s="113"/>
      <c r="BJ618" s="113"/>
      <c r="BT618" s="113"/>
      <c r="CD618" s="113"/>
      <c r="CN618" s="113"/>
      <c r="CX618" s="113"/>
      <c r="DH618" s="113"/>
      <c r="DR618" s="113"/>
      <c r="EB618" s="113"/>
      <c r="EL618" s="113"/>
      <c r="EV618" s="113"/>
      <c r="FF618" s="113"/>
      <c r="FP618" s="113"/>
      <c r="FZ618" s="113"/>
      <c r="GJ618" s="113"/>
      <c r="GT618" s="113"/>
      <c r="HD618" s="113"/>
      <c r="HN618" s="113"/>
      <c r="HX618" s="113"/>
    </row>
    <row xmlns:x14ac="http://schemas.microsoft.com/office/spreadsheetml/2009/9/ac" r="619" s="3" customFormat="true" x14ac:dyDescent="0.25">
      <c r="A619" s="376"/>
      <c r="B619" s="113"/>
      <c r="L619" s="113"/>
      <c r="V619" s="113"/>
      <c r="AF619" s="113"/>
      <c r="AP619" s="113"/>
      <c r="AZ619" s="113"/>
      <c r="BA619" s="113"/>
      <c r="BJ619" s="113"/>
      <c r="BT619" s="113"/>
      <c r="CD619" s="113"/>
      <c r="CN619" s="113"/>
      <c r="CX619" s="113"/>
      <c r="DH619" s="113"/>
      <c r="DR619" s="113"/>
      <c r="EB619" s="113"/>
      <c r="EL619" s="113"/>
      <c r="EV619" s="113"/>
      <c r="FF619" s="113"/>
      <c r="FP619" s="113"/>
      <c r="FZ619" s="113"/>
      <c r="GJ619" s="113"/>
      <c r="GT619" s="113"/>
      <c r="HD619" s="113"/>
      <c r="HN619" s="113"/>
      <c r="HX619" s="113"/>
    </row>
    <row xmlns:x14ac="http://schemas.microsoft.com/office/spreadsheetml/2009/9/ac" r="620" s="3" customFormat="true" x14ac:dyDescent="0.25">
      <c r="A620" s="376"/>
      <c r="B620" s="113"/>
      <c r="L620" s="113"/>
      <c r="V620" s="113"/>
      <c r="AF620" s="113"/>
      <c r="AP620" s="113"/>
      <c r="AZ620" s="113"/>
      <c r="BA620" s="113"/>
      <c r="BJ620" s="113"/>
      <c r="BT620" s="113"/>
      <c r="CD620" s="113"/>
      <c r="CN620" s="113"/>
      <c r="CX620" s="113"/>
      <c r="DH620" s="113"/>
      <c r="DR620" s="113"/>
      <c r="EB620" s="113"/>
      <c r="EL620" s="113"/>
      <c r="EV620" s="113"/>
      <c r="FF620" s="113"/>
      <c r="FP620" s="113"/>
      <c r="FZ620" s="113"/>
      <c r="GJ620" s="113"/>
      <c r="GT620" s="113"/>
      <c r="HD620" s="113"/>
      <c r="HN620" s="113"/>
      <c r="HX620" s="113"/>
    </row>
    <row xmlns:x14ac="http://schemas.microsoft.com/office/spreadsheetml/2009/9/ac" r="621" s="3" customFormat="true" x14ac:dyDescent="0.25">
      <c r="A621" s="376"/>
      <c r="B621" s="113"/>
      <c r="L621" s="113"/>
      <c r="V621" s="113"/>
      <c r="AF621" s="113"/>
      <c r="AP621" s="113"/>
      <c r="AZ621" s="113"/>
      <c r="BA621" s="113"/>
      <c r="BJ621" s="113"/>
      <c r="BT621" s="113"/>
      <c r="CD621" s="113"/>
      <c r="CN621" s="113"/>
      <c r="CX621" s="113"/>
      <c r="DH621" s="113"/>
      <c r="DR621" s="113"/>
      <c r="EB621" s="113"/>
      <c r="EL621" s="113"/>
      <c r="EV621" s="113"/>
      <c r="FF621" s="113"/>
      <c r="FP621" s="113"/>
      <c r="FZ621" s="113"/>
      <c r="GJ621" s="113"/>
      <c r="GT621" s="113"/>
      <c r="HD621" s="113"/>
      <c r="HN621" s="113"/>
      <c r="HX621" s="113"/>
    </row>
    <row xmlns:x14ac="http://schemas.microsoft.com/office/spreadsheetml/2009/9/ac" r="622" s="3" customFormat="true" x14ac:dyDescent="0.25">
      <c r="A622" s="376"/>
      <c r="B622" s="113"/>
      <c r="L622" s="113"/>
      <c r="V622" s="113"/>
      <c r="AF622" s="113"/>
      <c r="AP622" s="113"/>
      <c r="AZ622" s="113"/>
      <c r="BA622" s="113"/>
      <c r="BJ622" s="113"/>
      <c r="BT622" s="113"/>
      <c r="CD622" s="113"/>
      <c r="CN622" s="113"/>
      <c r="CX622" s="113"/>
      <c r="DH622" s="113"/>
      <c r="DR622" s="113"/>
      <c r="EB622" s="113"/>
      <c r="EL622" s="113"/>
      <c r="EV622" s="113"/>
      <c r="FF622" s="113"/>
      <c r="FP622" s="113"/>
      <c r="FZ622" s="113"/>
      <c r="GJ622" s="113"/>
      <c r="GT622" s="113"/>
      <c r="HD622" s="113"/>
      <c r="HN622" s="113"/>
      <c r="HX622" s="113"/>
    </row>
    <row xmlns:x14ac="http://schemas.microsoft.com/office/spreadsheetml/2009/9/ac" r="623" s="3" customFormat="true" x14ac:dyDescent="0.25">
      <c r="A623" s="376"/>
      <c r="B623" s="113"/>
      <c r="L623" s="113"/>
      <c r="V623" s="113"/>
      <c r="AF623" s="113"/>
      <c r="AP623" s="113"/>
      <c r="AZ623" s="113"/>
      <c r="BA623" s="113"/>
      <c r="BJ623" s="113"/>
      <c r="BT623" s="113"/>
      <c r="CD623" s="113"/>
      <c r="CN623" s="113"/>
      <c r="CX623" s="113"/>
      <c r="DH623" s="113"/>
      <c r="DR623" s="113"/>
      <c r="EB623" s="113"/>
      <c r="EL623" s="113"/>
      <c r="EV623" s="113"/>
      <c r="FF623" s="113"/>
      <c r="FP623" s="113"/>
      <c r="FZ623" s="113"/>
      <c r="GJ623" s="113"/>
      <c r="GT623" s="113"/>
      <c r="HD623" s="113"/>
      <c r="HN623" s="113"/>
      <c r="HX623" s="113"/>
    </row>
    <row xmlns:x14ac="http://schemas.microsoft.com/office/spreadsheetml/2009/9/ac" r="624" s="3" customFormat="true" x14ac:dyDescent="0.25">
      <c r="A624" s="376"/>
      <c r="B624" s="113"/>
      <c r="L624" s="113"/>
      <c r="V624" s="113"/>
      <c r="AF624" s="113"/>
      <c r="AP624" s="113"/>
      <c r="AZ624" s="113"/>
      <c r="BA624" s="113"/>
      <c r="BJ624" s="113"/>
      <c r="BT624" s="113"/>
      <c r="CD624" s="113"/>
      <c r="CN624" s="113"/>
      <c r="CX624" s="113"/>
      <c r="DH624" s="113"/>
      <c r="DR624" s="113"/>
      <c r="EB624" s="113"/>
      <c r="EL624" s="113"/>
      <c r="EV624" s="113"/>
      <c r="FF624" s="113"/>
      <c r="FP624" s="113"/>
      <c r="FZ624" s="113"/>
      <c r="GJ624" s="113"/>
      <c r="GT624" s="113"/>
      <c r="HD624" s="113"/>
      <c r="HN624" s="113"/>
      <c r="HX624" s="113"/>
    </row>
    <row xmlns:x14ac="http://schemas.microsoft.com/office/spreadsheetml/2009/9/ac" r="625" s="3" customFormat="true" x14ac:dyDescent="0.25">
      <c r="A625" s="376"/>
      <c r="B625" s="113"/>
      <c r="L625" s="113"/>
      <c r="V625" s="113"/>
      <c r="AF625" s="113"/>
      <c r="AP625" s="113"/>
      <c r="AZ625" s="113"/>
      <c r="BA625" s="113"/>
      <c r="BJ625" s="113"/>
      <c r="BT625" s="113"/>
      <c r="CD625" s="113"/>
      <c r="CN625" s="113"/>
      <c r="CX625" s="113"/>
      <c r="DH625" s="113"/>
      <c r="DR625" s="113"/>
      <c r="EB625" s="113"/>
      <c r="EL625" s="113"/>
      <c r="EV625" s="113"/>
      <c r="FF625" s="113"/>
      <c r="FP625" s="113"/>
      <c r="FZ625" s="113"/>
      <c r="GJ625" s="113"/>
      <c r="GT625" s="113"/>
      <c r="HD625" s="113"/>
      <c r="HN625" s="113"/>
      <c r="HX625" s="113"/>
    </row>
    <row xmlns:x14ac="http://schemas.microsoft.com/office/spreadsheetml/2009/9/ac" r="626" s="3" customFormat="true" x14ac:dyDescent="0.25">
      <c r="A626" s="376"/>
      <c r="B626" s="113"/>
      <c r="L626" s="113"/>
      <c r="V626" s="113"/>
      <c r="AF626" s="113"/>
      <c r="AP626" s="113"/>
      <c r="AZ626" s="113"/>
      <c r="BA626" s="113"/>
      <c r="BJ626" s="113"/>
      <c r="BT626" s="113"/>
      <c r="CD626" s="113"/>
      <c r="CN626" s="113"/>
      <c r="CX626" s="113"/>
      <c r="DH626" s="113"/>
      <c r="DR626" s="113"/>
      <c r="EB626" s="113"/>
      <c r="EL626" s="113"/>
      <c r="EV626" s="113"/>
      <c r="FF626" s="113"/>
      <c r="FP626" s="113"/>
      <c r="FZ626" s="113"/>
      <c r="GJ626" s="113"/>
      <c r="GT626" s="113"/>
      <c r="HD626" s="113"/>
      <c r="HN626" s="113"/>
      <c r="HX626" s="113"/>
    </row>
    <row xmlns:x14ac="http://schemas.microsoft.com/office/spreadsheetml/2009/9/ac" r="627" s="3" customFormat="true" x14ac:dyDescent="0.25">
      <c r="A627" s="376"/>
      <c r="B627" s="113"/>
      <c r="L627" s="113"/>
      <c r="V627" s="113"/>
      <c r="AF627" s="113"/>
      <c r="AP627" s="113"/>
      <c r="AZ627" s="113"/>
      <c r="BA627" s="113"/>
      <c r="BJ627" s="113"/>
      <c r="BT627" s="113"/>
      <c r="CD627" s="113"/>
      <c r="CN627" s="113"/>
      <c r="CX627" s="113"/>
      <c r="DH627" s="113"/>
      <c r="DR627" s="113"/>
      <c r="EB627" s="113"/>
      <c r="EL627" s="113"/>
      <c r="EV627" s="113"/>
      <c r="FF627" s="113"/>
      <c r="FP627" s="113"/>
      <c r="FZ627" s="113"/>
      <c r="GJ627" s="113"/>
      <c r="GT627" s="113"/>
      <c r="HD627" s="113"/>
      <c r="HN627" s="113"/>
      <c r="HX627" s="113"/>
    </row>
    <row xmlns:x14ac="http://schemas.microsoft.com/office/spreadsheetml/2009/9/ac" r="628" s="3" customFormat="true" x14ac:dyDescent="0.25">
      <c r="A628" s="376"/>
      <c r="B628" s="113"/>
      <c r="L628" s="113"/>
      <c r="V628" s="113"/>
      <c r="AF628" s="113"/>
      <c r="AP628" s="113"/>
      <c r="AZ628" s="113"/>
      <c r="BA628" s="113"/>
      <c r="BJ628" s="113"/>
      <c r="BT628" s="113"/>
      <c r="CD628" s="113"/>
      <c r="CN628" s="113"/>
      <c r="CX628" s="113"/>
      <c r="DH628" s="113"/>
      <c r="DR628" s="113"/>
      <c r="EB628" s="113"/>
      <c r="EL628" s="113"/>
      <c r="EV628" s="113"/>
      <c r="FF628" s="113"/>
      <c r="FP628" s="113"/>
      <c r="FZ628" s="113"/>
      <c r="GJ628" s="113"/>
      <c r="GT628" s="113"/>
      <c r="HD628" s="113"/>
      <c r="HN628" s="113"/>
      <c r="HX628" s="113"/>
    </row>
    <row xmlns:x14ac="http://schemas.microsoft.com/office/spreadsheetml/2009/9/ac" r="629" s="3" customFormat="true" x14ac:dyDescent="0.25">
      <c r="A629" s="376"/>
      <c r="B629" s="113"/>
      <c r="L629" s="113"/>
      <c r="V629" s="113"/>
      <c r="AF629" s="113"/>
      <c r="AP629" s="113"/>
      <c r="AZ629" s="113"/>
      <c r="BA629" s="113"/>
      <c r="BJ629" s="113"/>
      <c r="BT629" s="113"/>
      <c r="CD629" s="113"/>
      <c r="CN629" s="113"/>
      <c r="CX629" s="113"/>
      <c r="DH629" s="113"/>
      <c r="DR629" s="113"/>
      <c r="EB629" s="113"/>
      <c r="EL629" s="113"/>
      <c r="EV629" s="113"/>
      <c r="FF629" s="113"/>
      <c r="FP629" s="113"/>
      <c r="FZ629" s="113"/>
      <c r="GJ629" s="113"/>
      <c r="GT629" s="113"/>
      <c r="HD629" s="113"/>
      <c r="HN629" s="113"/>
      <c r="HX629" s="113"/>
    </row>
    <row xmlns:x14ac="http://schemas.microsoft.com/office/spreadsheetml/2009/9/ac" r="630" s="3" customFormat="true" x14ac:dyDescent="0.25">
      <c r="A630" s="376"/>
      <c r="B630" s="113"/>
      <c r="L630" s="113"/>
      <c r="V630" s="113"/>
      <c r="AF630" s="113"/>
      <c r="AP630" s="113"/>
      <c r="AZ630" s="113"/>
      <c r="BA630" s="113"/>
      <c r="BJ630" s="113"/>
      <c r="BT630" s="113"/>
      <c r="CD630" s="113"/>
      <c r="CN630" s="113"/>
      <c r="CX630" s="113"/>
      <c r="DH630" s="113"/>
      <c r="DR630" s="113"/>
      <c r="EB630" s="113"/>
      <c r="EL630" s="113"/>
      <c r="EV630" s="113"/>
      <c r="FF630" s="113"/>
      <c r="FP630" s="113"/>
      <c r="FZ630" s="113"/>
      <c r="GJ630" s="113"/>
      <c r="GT630" s="113"/>
      <c r="HD630" s="113"/>
      <c r="HN630" s="113"/>
      <c r="HX630" s="113"/>
    </row>
    <row xmlns:x14ac="http://schemas.microsoft.com/office/spreadsheetml/2009/9/ac" r="631" s="3" customFormat="true" x14ac:dyDescent="0.25">
      <c r="A631" s="376"/>
      <c r="B631" s="113"/>
      <c r="L631" s="113"/>
      <c r="V631" s="113"/>
      <c r="AF631" s="113"/>
      <c r="AP631" s="113"/>
      <c r="AZ631" s="113"/>
      <c r="BA631" s="113"/>
      <c r="BJ631" s="113"/>
      <c r="BT631" s="113"/>
      <c r="CD631" s="113"/>
      <c r="CN631" s="113"/>
      <c r="CX631" s="113"/>
      <c r="DH631" s="113"/>
      <c r="DR631" s="113"/>
      <c r="EB631" s="113"/>
      <c r="EL631" s="113"/>
      <c r="EV631" s="113"/>
      <c r="FF631" s="113"/>
      <c r="FP631" s="113"/>
      <c r="FZ631" s="113"/>
      <c r="GJ631" s="113"/>
      <c r="GT631" s="113"/>
      <c r="HD631" s="113"/>
      <c r="HN631" s="113"/>
      <c r="HX631" s="113"/>
    </row>
    <row xmlns:x14ac="http://schemas.microsoft.com/office/spreadsheetml/2009/9/ac" r="632" s="3" customFormat="true" x14ac:dyDescent="0.25">
      <c r="A632" s="376"/>
      <c r="B632" s="113"/>
      <c r="L632" s="113"/>
      <c r="V632" s="113"/>
      <c r="AF632" s="113"/>
      <c r="AP632" s="113"/>
      <c r="AZ632" s="113"/>
      <c r="BA632" s="113"/>
      <c r="BJ632" s="113"/>
      <c r="BT632" s="113"/>
      <c r="CD632" s="113"/>
      <c r="CN632" s="113"/>
      <c r="CX632" s="113"/>
      <c r="DH632" s="113"/>
      <c r="DR632" s="113"/>
      <c r="EB632" s="113"/>
      <c r="EL632" s="113"/>
      <c r="EV632" s="113"/>
      <c r="FF632" s="113"/>
      <c r="FP632" s="113"/>
      <c r="FZ632" s="113"/>
      <c r="GJ632" s="113"/>
      <c r="GT632" s="113"/>
      <c r="HD632" s="113"/>
      <c r="HN632" s="113"/>
      <c r="HX632" s="113"/>
    </row>
    <row xmlns:x14ac="http://schemas.microsoft.com/office/spreadsheetml/2009/9/ac" r="633" s="3" customFormat="true" x14ac:dyDescent="0.25">
      <c r="A633" s="376"/>
      <c r="B633" s="113"/>
      <c r="L633" s="113"/>
      <c r="V633" s="113"/>
      <c r="AF633" s="113"/>
      <c r="AP633" s="113"/>
      <c r="AZ633" s="113"/>
      <c r="BA633" s="113"/>
      <c r="BJ633" s="113"/>
      <c r="BT633" s="113"/>
      <c r="CD633" s="113"/>
      <c r="CN633" s="113"/>
      <c r="CX633" s="113"/>
      <c r="DH633" s="113"/>
      <c r="DR633" s="113"/>
      <c r="EB633" s="113"/>
      <c r="EL633" s="113"/>
      <c r="EV633" s="113"/>
      <c r="FF633" s="113"/>
      <c r="FP633" s="113"/>
      <c r="FZ633" s="113"/>
      <c r="GJ633" s="113"/>
      <c r="GT633" s="113"/>
      <c r="HD633" s="113"/>
      <c r="HN633" s="113"/>
      <c r="HX633" s="113"/>
    </row>
    <row xmlns:x14ac="http://schemas.microsoft.com/office/spreadsheetml/2009/9/ac" r="634" s="3" customFormat="true" x14ac:dyDescent="0.25">
      <c r="A634" s="376"/>
      <c r="B634" s="113"/>
      <c r="L634" s="113"/>
      <c r="V634" s="113"/>
      <c r="AF634" s="113"/>
      <c r="AP634" s="113"/>
      <c r="AZ634" s="113"/>
      <c r="BA634" s="113"/>
      <c r="BJ634" s="113"/>
      <c r="BT634" s="113"/>
      <c r="CD634" s="113"/>
      <c r="CN634" s="113"/>
      <c r="CX634" s="113"/>
      <c r="DH634" s="113"/>
      <c r="DR634" s="113"/>
      <c r="EB634" s="113"/>
      <c r="EL634" s="113"/>
      <c r="EV634" s="113"/>
      <c r="FF634" s="113"/>
      <c r="FP634" s="113"/>
      <c r="FZ634" s="113"/>
      <c r="GJ634" s="113"/>
      <c r="GT634" s="113"/>
      <c r="HD634" s="113"/>
      <c r="HN634" s="113"/>
      <c r="HX634" s="113"/>
    </row>
    <row xmlns:x14ac="http://schemas.microsoft.com/office/spreadsheetml/2009/9/ac" r="635" s="3" customFormat="true" x14ac:dyDescent="0.25">
      <c r="A635" s="376"/>
      <c r="B635" s="113"/>
      <c r="L635" s="113"/>
      <c r="V635" s="113"/>
      <c r="AF635" s="113"/>
      <c r="AP635" s="113"/>
      <c r="AZ635" s="113"/>
      <c r="BA635" s="113"/>
      <c r="BJ635" s="113"/>
      <c r="BT635" s="113"/>
      <c r="CD635" s="113"/>
      <c r="CN635" s="113"/>
      <c r="CX635" s="113"/>
      <c r="DH635" s="113"/>
      <c r="DR635" s="113"/>
      <c r="EB635" s="113"/>
      <c r="EL635" s="113"/>
      <c r="EV635" s="113"/>
      <c r="FF635" s="113"/>
      <c r="FP635" s="113"/>
      <c r="FZ635" s="113"/>
      <c r="GJ635" s="113"/>
      <c r="GT635" s="113"/>
      <c r="HD635" s="113"/>
      <c r="HN635" s="113"/>
      <c r="HX635" s="113"/>
    </row>
    <row xmlns:x14ac="http://schemas.microsoft.com/office/spreadsheetml/2009/9/ac" r="636" s="3" customFormat="true" x14ac:dyDescent="0.25">
      <c r="A636" s="376"/>
      <c r="B636" s="113"/>
      <c r="L636" s="113"/>
      <c r="V636" s="113"/>
      <c r="AF636" s="113"/>
      <c r="AP636" s="113"/>
      <c r="AZ636" s="113"/>
      <c r="BA636" s="113"/>
      <c r="BJ636" s="113"/>
      <c r="BT636" s="113"/>
      <c r="CD636" s="113"/>
      <c r="CN636" s="113"/>
      <c r="CX636" s="113"/>
      <c r="DH636" s="113"/>
      <c r="DR636" s="113"/>
      <c r="EB636" s="113"/>
      <c r="EL636" s="113"/>
      <c r="EV636" s="113"/>
      <c r="FF636" s="113"/>
      <c r="FP636" s="113"/>
      <c r="FZ636" s="113"/>
      <c r="GJ636" s="113"/>
      <c r="GT636" s="113"/>
      <c r="HD636" s="113"/>
      <c r="HN636" s="113"/>
      <c r="HX636" s="113"/>
    </row>
    <row xmlns:x14ac="http://schemas.microsoft.com/office/spreadsheetml/2009/9/ac" r="637" s="3" customFormat="true" x14ac:dyDescent="0.25">
      <c r="A637" s="376"/>
      <c r="B637" s="113"/>
      <c r="L637" s="113"/>
      <c r="V637" s="113"/>
      <c r="AF637" s="113"/>
      <c r="AP637" s="113"/>
      <c r="AZ637" s="113"/>
      <c r="BA637" s="113"/>
      <c r="BJ637" s="113"/>
      <c r="BT637" s="113"/>
      <c r="CD637" s="113"/>
      <c r="CN637" s="113"/>
      <c r="CX637" s="113"/>
      <c r="DH637" s="113"/>
      <c r="DR637" s="113"/>
      <c r="EB637" s="113"/>
      <c r="EL637" s="113"/>
      <c r="EV637" s="113"/>
      <c r="FF637" s="113"/>
      <c r="FP637" s="113"/>
      <c r="FZ637" s="113"/>
      <c r="GJ637" s="113"/>
      <c r="GT637" s="113"/>
      <c r="HD637" s="113"/>
      <c r="HN637" s="113"/>
      <c r="HX637" s="113"/>
    </row>
  </sheetData>
  <mergeCells count="6">
    <mergeCell ref="A2:A3"/>
    <mergeCell ref="C26:I26"/>
    <mergeCell ref="BA26:BG26"/>
    <mergeCell ref="M26:S26"/>
    <mergeCell ref="W26:AC26"/>
    <mergeCell ref="AG26:AM26"/>
  </mergeCells>
  <hyperlinks>
    <hyperlink ref="A4" location="myrangeW0" display="myrangeW0"/>
    <hyperlink ref="A5" location="myrangeW1" display="myrangeW1"/>
    <hyperlink ref="A6" location="myrangeW2" display="myrangeW2"/>
    <hyperlink ref="A7" location="myrangeW3" display="myrangeW3"/>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rgb="FF8CC63F"/>
  </sheetPr>
  <dimension ref="A1:HX640"/>
  <sheetViews>
    <sheetView showGridLines="false" zoomScale="90" zoomScaleNormal="90" workbookViewId="0">
      <pane xSplit="1" ySplit="3" topLeftCell="B4" activePane="bottomRight" state="frozen"/>
      <selection pane="topRight" activeCell="B1" sqref="B1"/>
      <selection pane="bottomLeft" activeCell="A4" sqref="A4"/>
      <selection pane="bottomRight"/>
    </sheetView>
  </sheetViews>
  <sheetFormatPr xmlns:x14ac="http://schemas.microsoft.com/office/spreadsheetml/2009/9/ac" defaultRowHeight="15.75" x14ac:dyDescent="0.25"/>
  <cols>
    <col min="1" max="1" width="20.375" customWidth="true"/>
    <col min="2" max="2" width="24.625" style="114" customWidth="true"/>
    <col min="3" max="3" width="29.75" customWidth="true"/>
    <col min="4" max="9" width="7.875" customWidth="true"/>
    <col min="10" max="11" width="1.125" customWidth="true"/>
    <col min="12" max="12" width="24.625" style="114" customWidth="true"/>
    <col min="13" max="13" width="29.75" customWidth="true"/>
    <col min="14" max="19" width="7.875" customWidth="true"/>
    <col min="20" max="21" width="1.125" customWidth="true"/>
    <col min="22" max="22" width="24.625" style="114" customWidth="true"/>
    <col min="23" max="23" width="29.75" customWidth="true"/>
    <col min="24" max="29" width="7.875" customWidth="true"/>
    <col min="30" max="31" width="1.125" customWidth="true"/>
    <col min="32" max="32" width="24.625" style="114" customWidth="true"/>
    <col min="33" max="33" width="29.75" customWidth="true"/>
    <col min="34" max="39" width="7.875" customWidth="true"/>
    <col min="40" max="41" width="1.125" customWidth="true"/>
    <col min="42" max="42" width="24.625" style="114" customWidth="true"/>
    <col min="43" max="43" width="29.75" customWidth="true"/>
    <col min="44" max="49" width="7.875" customWidth="true"/>
    <col min="50" max="51" width="1.125" customWidth="true"/>
    <col min="52" max="52" width="24.625" style="114" customWidth="true"/>
    <col min="53" max="53" width="29.75" style="114" customWidth="true"/>
    <col min="54" max="59" width="7.875" customWidth="true"/>
    <col min="60" max="61" width="1.125" customWidth="true"/>
    <col min="62" max="62" width="24.625" style="114" customWidth="true"/>
    <col min="63" max="63" width="29.75" customWidth="true"/>
    <col min="64" max="69" width="7.875" customWidth="true"/>
    <col min="70" max="71" width="1.125" customWidth="true"/>
    <col min="72" max="72" width="24.625" style="114" customWidth="true"/>
    <col min="73" max="73" width="29.75" customWidth="true"/>
    <col min="74" max="79" width="7.875" customWidth="true"/>
    <col min="80" max="81" width="1.125" customWidth="true"/>
    <col min="82" max="82" width="24.625" style="114" customWidth="true"/>
    <col min="83" max="83" width="29.75" customWidth="true"/>
    <col min="84" max="89" width="7.875" customWidth="true"/>
    <col min="90" max="91" width="1.125" customWidth="true"/>
    <col min="92" max="92" width="24.625" style="114" customWidth="true"/>
    <col min="93" max="93" width="29.75" customWidth="true"/>
    <col min="94" max="99" width="7.875" customWidth="true"/>
    <col min="100" max="101" width="1.125" customWidth="true"/>
    <col min="102" max="102" width="24.625" style="114" customWidth="true"/>
    <col min="103" max="103" width="29.75" customWidth="true"/>
    <col min="104" max="109" width="7.875" customWidth="true"/>
    <col min="110" max="111" width="1.125" customWidth="true"/>
    <col min="112" max="112" width="24.625" style="114" customWidth="true"/>
    <col min="113" max="113" width="29.75" customWidth="true"/>
    <col min="114" max="119" width="7.875" customWidth="true"/>
    <col min="120" max="121" width="1.125" customWidth="true"/>
    <col min="122" max="122" width="24.625" style="114" customWidth="true"/>
    <col min="123" max="123" width="29.75" customWidth="true"/>
    <col min="124" max="129" width="7.875" customWidth="true"/>
    <col min="130" max="131" width="1.125" customWidth="true"/>
    <col min="132" max="132" width="24.625" style="114" customWidth="true"/>
    <col min="133" max="133" width="29.75" customWidth="true"/>
    <col min="134" max="139" width="7.875" customWidth="true"/>
    <col min="140" max="141" width="1.125" customWidth="true"/>
    <col min="142" max="142" width="24.625" style="114" customWidth="true"/>
    <col min="143" max="143" width="29.75" customWidth="true"/>
    <col min="144" max="149" width="7.875" customWidth="true"/>
    <col min="150" max="151" width="1.125" customWidth="true"/>
    <col min="152" max="152" width="24.625" style="114" customWidth="true"/>
    <col min="153" max="153" width="29.75" customWidth="true"/>
    <col min="154" max="159" width="7.875" customWidth="true"/>
    <col min="160" max="161" width="1.125" customWidth="true"/>
    <col min="162" max="162" width="24.625" style="114" customWidth="true"/>
    <col min="163" max="163" width="29.75" customWidth="true"/>
    <col min="164" max="169" width="7.875" customWidth="true"/>
    <col min="170" max="171" width="1.125" customWidth="true"/>
    <col min="172" max="172" width="24.625" style="114" customWidth="true"/>
    <col min="173" max="173" width="29.75" customWidth="true"/>
    <col min="174" max="179" width="7.875" customWidth="true"/>
    <col min="180" max="181" width="1.125" customWidth="true"/>
    <col min="182" max="182" width="24.625" style="114" customWidth="true"/>
    <col min="183" max="183" width="29.75" customWidth="true"/>
    <col min="184" max="189" width="7.875" customWidth="true"/>
    <col min="190" max="191" width="1.125" customWidth="true"/>
    <col min="192" max="192" width="24.625" style="114" customWidth="true"/>
    <col min="193" max="193" width="29.75" customWidth="true"/>
    <col min="194" max="199" width="7.875" customWidth="true"/>
    <col min="200" max="201" width="1.125" customWidth="true"/>
    <col min="202" max="202" width="24.625" style="114" customWidth="true"/>
    <col min="203" max="203" width="29.75" customWidth="true"/>
    <col min="204" max="209" width="7.875" customWidth="true"/>
    <col min="210" max="211" width="1.125" customWidth="true"/>
    <col min="212" max="212" width="24.625" style="114" customWidth="true"/>
    <col min="213" max="213" width="29.75" customWidth="true"/>
    <col min="214" max="219" width="7.875" customWidth="true"/>
    <col min="220" max="221" width="1.125" customWidth="true"/>
    <col min="222" max="222" width="24.625" style="114" customWidth="true"/>
    <col min="223" max="223" width="29.75" customWidth="true"/>
    <col min="224" max="229" width="7.875" customWidth="true"/>
    <col min="230" max="231" width="1.125" customWidth="true"/>
    <col min="232" max="232" width="24.625" style="114" customWidth="true"/>
    <col min="233" max="233" width="29.75" customWidth="true"/>
    <col min="234" max="239" width="7.875" customWidth="true"/>
    <col min="240" max="241" width="1.125" customWidth="true"/>
  </cols>
  <sheetData>
    <row xmlns:x14ac="http://schemas.microsoft.com/office/spreadsheetml/2009/9/ac" r="1" s="305" customFormat="true" ht="30" customHeight="true" x14ac:dyDescent="0.25">
      <c r="B1" s="321" t="s">
        <v>22</v>
      </c>
      <c r="C1" s="373" t="s">
        <v>221</v>
      </c>
      <c r="D1" s="302" t="s">
        <v>173</v>
      </c>
      <c r="E1" s="302"/>
      <c r="F1" s="302"/>
      <c r="G1" s="302"/>
      <c r="H1" s="302"/>
      <c r="I1" s="320"/>
      <c r="J1" s="303"/>
      <c r="K1" s="304"/>
      <c r="L1" s="321" t="s">
        <v>22</v>
      </c>
      <c r="M1" s="373" t="s">
        <v>222</v>
      </c>
      <c r="N1" s="302" t="s">
        <v>173</v>
      </c>
      <c r="O1" s="302"/>
      <c r="P1" s="302"/>
      <c r="Q1" s="302"/>
      <c r="R1" s="302"/>
      <c r="S1" s="320"/>
      <c r="T1" s="303"/>
      <c r="U1" s="304"/>
      <c r="V1" s="321" t="s">
        <v>22</v>
      </c>
      <c r="W1" s="373" t="s">
        <v>223</v>
      </c>
      <c r="X1" s="302" t="s">
        <v>173</v>
      </c>
      <c r="Y1" s="302"/>
      <c r="Z1" s="302"/>
      <c r="AA1" s="302"/>
      <c r="AB1" s="302"/>
      <c r="AC1" s="320"/>
      <c r="AD1" s="303"/>
      <c r="AE1" s="304"/>
      <c r="AF1" s="321" t="s">
        <v>22</v>
      </c>
      <c r="AG1" s="373">
        <v>2016</v>
      </c>
      <c r="AH1" s="302" t="s">
        <v>173</v>
      </c>
      <c r="AI1" s="302"/>
      <c r="AJ1" s="302"/>
      <c r="AK1" s="302"/>
      <c r="AL1" s="302"/>
      <c r="AM1" s="320"/>
      <c r="AN1" s="303"/>
      <c r="AO1" s="304"/>
    </row>
    <row xmlns:x14ac="http://schemas.microsoft.com/office/spreadsheetml/2009/9/ac" r="2" s="305" customFormat="true" ht="30" customHeight="true" x14ac:dyDescent="0.25">
      <c r="A2" s="557" t="s">
        <v>247</v>
      </c>
      <c r="B2" s="308" t="s">
        <v>218</v>
      </c>
      <c r="C2" s="251" t="s">
        <v>174</v>
      </c>
      <c r="D2" s="251" t="s">
        <v>183</v>
      </c>
      <c r="E2" s="309"/>
      <c r="F2" s="309"/>
      <c r="G2" s="309"/>
      <c r="H2" s="309"/>
      <c r="I2" s="310"/>
      <c r="J2" s="306" t="s">
        <v>224</v>
      </c>
      <c r="K2" s="352"/>
      <c r="L2" s="308" t="s">
        <v>219</v>
      </c>
      <c r="M2" s="251" t="s">
        <v>174</v>
      </c>
      <c r="N2" s="251" t="s">
        <v>180</v>
      </c>
      <c r="O2" s="309"/>
      <c r="P2" s="309"/>
      <c r="Q2" s="309"/>
      <c r="R2" s="309"/>
      <c r="S2" s="310"/>
      <c r="T2" s="306" t="s">
        <v>224</v>
      </c>
      <c r="U2" s="352"/>
      <c r="V2" s="308" t="s">
        <v>220</v>
      </c>
      <c r="W2" s="251" t="s">
        <v>174</v>
      </c>
      <c r="X2" s="251" t="s">
        <v>184</v>
      </c>
      <c r="Y2" s="309"/>
      <c r="Z2" s="309"/>
      <c r="AA2" s="309"/>
      <c r="AB2" s="309"/>
      <c r="AC2" s="310"/>
      <c r="AD2" s="306" t="s">
        <v>224</v>
      </c>
      <c r="AE2" s="307"/>
      <c r="AF2" s="308" t="s">
        <v>241</v>
      </c>
      <c r="AG2" s="251" t="s">
        <v>253</v>
      </c>
      <c r="AH2" s="251" t="s">
        <v>242</v>
      </c>
      <c r="AI2" s="309"/>
      <c r="AJ2" s="309"/>
      <c r="AK2" s="309"/>
      <c r="AL2" s="309"/>
      <c r="AM2" s="310"/>
      <c r="AN2" s="306" t="s">
        <v>224</v>
      </c>
      <c r="AO2" s="307"/>
    </row>
    <row xmlns:x14ac="http://schemas.microsoft.com/office/spreadsheetml/2009/9/ac" r="3" s="244" customFormat="true" ht="18" customHeight="true" x14ac:dyDescent="0.25">
      <c r="A3" s="557"/>
      <c r="B3" s="351" t="s">
        <v>162</v>
      </c>
      <c r="C3" s="253" t="s">
        <v>56</v>
      </c>
      <c r="D3" s="254" t="s">
        <v>7</v>
      </c>
      <c r="E3" s="255" t="s">
        <v>1</v>
      </c>
      <c r="F3" s="255" t="s">
        <v>2</v>
      </c>
      <c r="G3" s="255" t="s">
        <v>16</v>
      </c>
      <c r="H3" s="255" t="s">
        <v>17</v>
      </c>
      <c r="I3" s="256" t="s">
        <v>18</v>
      </c>
      <c r="J3" s="242"/>
      <c r="K3" s="257"/>
      <c r="L3" s="351" t="s">
        <v>162</v>
      </c>
      <c r="M3" s="253" t="s">
        <v>56</v>
      </c>
      <c r="N3" s="254" t="s">
        <v>7</v>
      </c>
      <c r="O3" s="255" t="s">
        <v>1</v>
      </c>
      <c r="P3" s="255" t="s">
        <v>2</v>
      </c>
      <c r="Q3" s="255" t="s">
        <v>16</v>
      </c>
      <c r="R3" s="255" t="s">
        <v>17</v>
      </c>
      <c r="S3" s="256" t="s">
        <v>18</v>
      </c>
      <c r="T3" s="242"/>
      <c r="U3" s="257"/>
      <c r="V3" s="351" t="s">
        <v>162</v>
      </c>
      <c r="W3" s="253" t="s">
        <v>56</v>
      </c>
      <c r="X3" s="254" t="s">
        <v>7</v>
      </c>
      <c r="Y3" s="255" t="s">
        <v>1</v>
      </c>
      <c r="Z3" s="255" t="s">
        <v>2</v>
      </c>
      <c r="AA3" s="255" t="s">
        <v>16</v>
      </c>
      <c r="AB3" s="255" t="s">
        <v>17</v>
      </c>
      <c r="AC3" s="256" t="s">
        <v>18</v>
      </c>
      <c r="AD3" s="242"/>
      <c r="AE3" s="257"/>
      <c r="AF3" s="351" t="s">
        <v>162</v>
      </c>
      <c r="AG3" s="253" t="s">
        <v>56</v>
      </c>
      <c r="AH3" s="254" t="s">
        <v>7</v>
      </c>
      <c r="AI3" s="255" t="s">
        <v>1</v>
      </c>
      <c r="AJ3" s="255" t="s">
        <v>2</v>
      </c>
      <c r="AK3" s="255" t="s">
        <v>16</v>
      </c>
      <c r="AL3" s="255" t="s">
        <v>17</v>
      </c>
      <c r="AM3" s="256" t="s">
        <v>18</v>
      </c>
      <c r="AN3" s="242"/>
      <c r="AO3" s="257"/>
      <c r="AP3" s="243"/>
      <c r="AZ3" s="243"/>
      <c r="BA3" s="243"/>
      <c r="BB3" s="235"/>
      <c r="BC3" s="235"/>
      <c r="BD3" s="235"/>
      <c r="BE3" s="235"/>
      <c r="BF3" s="235"/>
      <c r="BG3" s="235"/>
      <c r="BJ3" s="243"/>
      <c r="BT3" s="243"/>
      <c r="CD3" s="243"/>
      <c r="CN3" s="243"/>
      <c r="CX3" s="243"/>
      <c r="DH3" s="243"/>
      <c r="DR3" s="243"/>
      <c r="EB3" s="243"/>
      <c r="EL3" s="243"/>
      <c r="EV3" s="243"/>
      <c r="FF3" s="243"/>
      <c r="FP3" s="243"/>
      <c r="FZ3" s="243"/>
      <c r="GJ3" s="243"/>
      <c r="GT3" s="243"/>
      <c r="HD3" s="243"/>
      <c r="HN3" s="243"/>
      <c r="HX3" s="243"/>
    </row>
    <row xmlns:x14ac="http://schemas.microsoft.com/office/spreadsheetml/2009/9/ac" r="4" s="4" customFormat="true" x14ac:dyDescent="0.25">
      <c r="A4" s="379" t="str">
        <f>IF(ISBLANK('Data Summary'!A6),"",'Data Summary'!A6)</f>
        <v>HTI_2003_CEN</v>
      </c>
      <c r="B4" s="107"/>
      <c r="C4" s="15" t="s">
        <v>3</v>
      </c>
      <c r="D4" s="9">
        <f t="shared" ref="D4:G4" si="0">IF(COUNTA(D14)=0,"",D14)</f>
        <v>60</v>
      </c>
      <c r="E4" s="9" t="str">
        <f t="shared" si="0"/>
        <v/>
      </c>
      <c r="F4" s="9" t="str">
        <f t="shared" si="0"/>
        <v/>
      </c>
      <c r="G4" s="9" t="str">
        <f t="shared" si="0"/>
        <v/>
      </c>
      <c r="H4" s="9"/>
      <c r="I4" s="29"/>
      <c r="J4" s="24"/>
      <c r="K4" s="17"/>
      <c r="L4" s="107"/>
      <c r="M4" s="15" t="s">
        <v>3</v>
      </c>
      <c r="N4" s="9" t="str">
        <f t="shared" ref="N4:Q4" si="1">IF(COUNTA(N14)=0,"",N14)</f>
        <v/>
      </c>
      <c r="O4" s="9" t="str">
        <f t="shared" si="1"/>
        <v/>
      </c>
      <c r="P4" s="9" t="str">
        <f t="shared" si="1"/>
        <v/>
      </c>
      <c r="Q4" s="9" t="str">
        <f t="shared" si="1"/>
        <v/>
      </c>
      <c r="R4" s="9"/>
      <c r="S4" s="29"/>
      <c r="T4" s="24"/>
      <c r="U4" s="17"/>
      <c r="V4" s="107"/>
      <c r="W4" s="15" t="s">
        <v>3</v>
      </c>
      <c r="X4" s="9">
        <f t="shared" ref="X4" si="2">IF(COUNTA(X14)=0,"",X14)</f>
        <v>12.133129842686074</v>
      </c>
      <c r="Y4" s="9" t="str">
        <f t="shared" ref="Y4:AB4" si="3">IF(COUNTA(Y14)=0,"",Y14)</f>
        <v/>
      </c>
      <c r="Z4" s="9" t="str">
        <f t="shared" si="3"/>
        <v/>
      </c>
      <c r="AA4" s="9" t="str">
        <f t="shared" si="3"/>
        <v/>
      </c>
      <c r="AB4" s="9">
        <f t="shared" si="3"/>
        <v>12.133129842686074</v>
      </c>
      <c r="AC4" s="29"/>
      <c r="AD4" s="24"/>
      <c r="AE4" s="17"/>
      <c r="AF4" s="107"/>
      <c r="AG4" s="15" t="s">
        <v>3</v>
      </c>
      <c r="AH4" s="9" t="str">
        <f t="shared" ref="AH4:AL4" si="4">IF(COUNTA(AH14)=0,"",AH14)</f>
        <v/>
      </c>
      <c r="AI4" s="9" t="str">
        <f t="shared" si="4"/>
        <v/>
      </c>
      <c r="AJ4" s="9" t="str">
        <f t="shared" si="4"/>
        <v/>
      </c>
      <c r="AK4" s="9" t="str">
        <f t="shared" si="4"/>
        <v/>
      </c>
      <c r="AL4" s="9" t="str">
        <f t="shared" si="4"/>
        <v/>
      </c>
      <c r="AM4" s="29"/>
      <c r="AN4" s="24"/>
      <c r="AO4" s="17"/>
      <c r="AP4" s="115"/>
      <c r="AZ4" s="115"/>
      <c r="BA4" s="115"/>
      <c r="BB4" s="132"/>
      <c r="BC4" s="132"/>
      <c r="BD4" s="132"/>
      <c r="BE4" s="132"/>
      <c r="BF4" s="132"/>
      <c r="BG4" s="132"/>
      <c r="BJ4" s="115"/>
      <c r="BT4" s="115"/>
      <c r="CD4" s="115"/>
      <c r="CN4" s="115"/>
      <c r="CX4" s="115"/>
      <c r="DH4" s="115"/>
      <c r="DR4" s="115"/>
      <c r="EB4" s="115"/>
      <c r="EL4" s="115"/>
      <c r="EV4" s="115"/>
      <c r="FF4" s="115"/>
      <c r="FP4" s="115"/>
      <c r="FZ4" s="115"/>
      <c r="GJ4" s="115"/>
      <c r="GT4" s="115"/>
      <c r="HD4" s="115"/>
      <c r="HN4" s="115"/>
      <c r="HX4" s="115"/>
    </row>
    <row xmlns:x14ac="http://schemas.microsoft.com/office/spreadsheetml/2009/9/ac" r="5" s="4" customFormat="true" x14ac:dyDescent="0.25">
      <c r="A5" s="379" t="str">
        <f ca="true">IF(ISBLANK('Data Summary'!A7),"",'Data Summary'!A7)</f>
        <v>HTI_2011_CEN</v>
      </c>
      <c r="B5" s="107"/>
      <c r="C5" s="15" t="s">
        <v>0</v>
      </c>
      <c r="D5" s="9">
        <f>IF((COUNTA(D15:D26)=0)+(COUNTA(D14)=0),"",100-D14-SUMPRODUCT(C15:C26,D15:D26))</f>
        <v>20</v>
      </c>
      <c r="E5" s="9" t="str">
        <f>IF((COUNTA(E15:E26)=0)+(COUNTA(E14)=0),"",100-E14-SUMPRODUCT(C15:C26,E15:E26))</f>
        <v/>
      </c>
      <c r="F5" s="9" t="str">
        <f>IF((COUNTA(F15:F26)=0)+(COUNTA(F14)=0),"",100-F14-SUMPRODUCT(C15:C26,F15:F26))</f>
        <v/>
      </c>
      <c r="G5" s="9" t="str">
        <f>IF((COUNTA(G15:G26)=0)+(COUNTA(G14)=0),"",100-G14-SUMPRODUCT(C15:C26,G15:G26))</f>
        <v/>
      </c>
      <c r="H5" s="9"/>
      <c r="I5" s="29"/>
      <c r="J5" s="24"/>
      <c r="K5" s="17"/>
      <c r="L5" s="107"/>
      <c r="M5" s="15" t="s">
        <v>0</v>
      </c>
      <c r="N5" s="9" t="str">
        <f>IF((COUNTA(N15:N26)=0)+(COUNTA(N14)=0),"",100-N14-SUMPRODUCT(M15:M26,N15:N26))</f>
        <v/>
      </c>
      <c r="O5" s="9" t="str">
        <f>IF((COUNTA(O15:O26)=0)+(COUNTA(O14)=0),"",100-O14-SUMPRODUCT(M15:M26,O15:O26))</f>
        <v/>
      </c>
      <c r="P5" s="9" t="str">
        <f>IF((COUNTA(P15:P26)=0)+(COUNTA(P14)=0),"",100-P14-SUMPRODUCT(M15:M26,P15:P26))</f>
        <v/>
      </c>
      <c r="Q5" s="9" t="str">
        <f>IF((COUNTA(Q15:Q26)=0)+(COUNTA(Q14)=0),"",100-Q14-SUMPRODUCT(M15:M26,Q15:Q26))</f>
        <v/>
      </c>
      <c r="R5" s="9"/>
      <c r="S5" s="29"/>
      <c r="T5" s="24"/>
      <c r="U5" s="17"/>
      <c r="V5" s="107"/>
      <c r="W5" s="15" t="s">
        <v>0</v>
      </c>
      <c r="X5" s="9">
        <f>IF((COUNTA(X15:X26)=0)+(COUNTA(X14)=0),"",100-X14-SUMPRODUCT(W15:W26,X15:X26))</f>
        <v>43.933435078656963</v>
      </c>
      <c r="Y5" s="9" t="str">
        <f>IF((COUNTA(Y15:Y26)=0)+(COUNTA(Y14)=0),"",100-Y14-SUMPRODUCT(W15:W26,Y15:Y26))</f>
        <v/>
      </c>
      <c r="Z5" s="9" t="str">
        <f>IF((COUNTA(Z15:Z26)=0)+(COUNTA(Z14)=0),"",100-Z14-SUMPRODUCT(W15:W26,Z15:Z26))</f>
        <v/>
      </c>
      <c r="AA5" s="9" t="str">
        <f>IF((COUNTA(AA15:AA26)=0)+(COUNTA(AA14)=0),"",100-AA14-SUMPRODUCT(W15:W26,AA15:AA26))</f>
        <v/>
      </c>
      <c r="AB5" s="9">
        <f>IF((COUNTA(AB15:AB26)=0)+(COUNTA(AB14)=0),"",100-AB14-SUMPRODUCT(W15:W26,AB15:AB26))</f>
        <v>43.933435078656963</v>
      </c>
      <c r="AC5" s="29"/>
      <c r="AD5" s="24"/>
      <c r="AE5" s="17"/>
      <c r="AF5" s="107"/>
      <c r="AG5" s="15" t="s">
        <v>0</v>
      </c>
      <c r="AH5" s="9" t="str">
        <f>IF((COUNTA(AH15:AH26)=0)+(COUNTA(AH14)=0),"",100-AH14-SUMPRODUCT(AG15:AG26,AH15:AH26))</f>
        <v/>
      </c>
      <c r="AI5" s="9" t="str">
        <f>IF((COUNTA(AI15:AI26)=0)+(COUNTA(AI14)=0),"",100-AI14-SUMPRODUCT(AG15:AG26,AI15:AI26))</f>
        <v/>
      </c>
      <c r="AJ5" s="9" t="str">
        <f>IF((COUNTA(AJ15:AJ26)=0)+(COUNTA(AJ14)=0),"",100-AJ14-SUMPRODUCT(AG15:AG26,AJ15:AJ26))</f>
        <v/>
      </c>
      <c r="AK5" s="9" t="str">
        <f>IF((COUNTA(AK15:AK26)=0)+(COUNTA(AK14)=0),"",100-AK14-SUMPRODUCT(AG15:AG26,AK15:AK26))</f>
        <v/>
      </c>
      <c r="AL5" s="9" t="str">
        <f>IF((COUNTA(AL15:AL26)=0)+(COUNTA(AL14)=0),"",100-AL14-SUMPRODUCT(AG15:AG26,AL15:AL26))</f>
        <v/>
      </c>
      <c r="AM5" s="29"/>
      <c r="AN5" s="24"/>
      <c r="AO5" s="17"/>
      <c r="AP5" s="115"/>
      <c r="AZ5" s="115"/>
      <c r="BA5" s="115"/>
      <c r="BB5" s="132"/>
      <c r="BC5" s="132"/>
      <c r="BD5" s="132"/>
      <c r="BE5" s="132"/>
      <c r="BF5" s="132"/>
      <c r="BG5" s="132"/>
      <c r="BJ5" s="115"/>
      <c r="BT5" s="115"/>
      <c r="CD5" s="115"/>
      <c r="CN5" s="115"/>
      <c r="CX5" s="115"/>
      <c r="DH5" s="115"/>
      <c r="DR5" s="115"/>
      <c r="EB5" s="115"/>
      <c r="EL5" s="115"/>
      <c r="EV5" s="115"/>
      <c r="FF5" s="115"/>
      <c r="FP5" s="115"/>
      <c r="FZ5" s="115"/>
      <c r="GJ5" s="115"/>
      <c r="GT5" s="115"/>
      <c r="HD5" s="115"/>
      <c r="HN5" s="115"/>
      <c r="HX5" s="115"/>
    </row>
    <row xmlns:x14ac="http://schemas.microsoft.com/office/spreadsheetml/2009/9/ac" r="6" s="4" customFormat="true" x14ac:dyDescent="0.25">
      <c r="A6" s="379" t="str">
        <f ca="true">IF(ISBLANK('Data Summary'!A8),"",'Data Summary'!A8)</f>
        <v>HTI_2014_CEN</v>
      </c>
      <c r="B6" s="107"/>
      <c r="C6" s="15" t="s">
        <v>19</v>
      </c>
      <c r="D6" s="9">
        <f>IF(COUNTA(D15:D26)=0,"",SUMPRODUCT(D15:D26,C15:C26))</f>
        <v>20</v>
      </c>
      <c r="E6" s="9" t="str">
        <f>IF(COUNTA(E15:E26)=0,"",SUMPRODUCT(E15:E26,C15:C26))</f>
        <v/>
      </c>
      <c r="F6" s="9" t="str">
        <f>IF(COUNTA(F15:F26)=0,"",SUMPRODUCT(F15:F26,C15:C26))</f>
        <v/>
      </c>
      <c r="G6" s="9" t="str">
        <f>IF(COUNTA(G15:G26)=0,"",SUMPRODUCT(G15:G26,C15:C26))</f>
        <v/>
      </c>
      <c r="H6" s="9" t="str">
        <f>IF(COUNTA(H15:H26)=0,"",SUMPRODUCT(H15:H26,C15:C26))</f>
        <v/>
      </c>
      <c r="I6" s="69" t="str">
        <f>IF(COUNTA(I15:I26)=0,"",SUMPRODUCT(I15:I26,C15:C26))</f>
        <v/>
      </c>
      <c r="J6" s="24"/>
      <c r="K6" s="17"/>
      <c r="L6" s="107"/>
      <c r="M6" s="15" t="s">
        <v>19</v>
      </c>
      <c r="N6" s="9">
        <f>IF(COUNTA(N15:N26)=0,"",SUMPRODUCT(N15:N26,M15:M26))</f>
        <v>47.707308503162338</v>
      </c>
      <c r="O6" s="9">
        <f>IF(COUNTA(O15:O26)=0,"",SUMPRODUCT(O15:O26,M15:M26))</f>
        <v>54.17580999096424</v>
      </c>
      <c r="P6" s="9">
        <f>IF(COUNTA(P15:P26)=0,"",SUMPRODUCT(P15:P26,M15:M26))</f>
        <v>42.11598242040948</v>
      </c>
      <c r="Q6" s="9" t="str">
        <f>IF(COUNTA(Q15:Q26)=0,"",SUMPRODUCT(Q15:Q26,M15:M26))</f>
        <v/>
      </c>
      <c r="R6" s="9">
        <f>IF(COUNTA(R15:R26)=0,"",SUMPRODUCT(R15:R26,M15:M26))</f>
        <v>50.935000000000002</v>
      </c>
      <c r="S6" s="69">
        <f>IF(COUNTA(S15:S26)=0,"",SUMPRODUCT(S15:S26,M15:M26))</f>
        <v>34.5</v>
      </c>
      <c r="T6" s="24"/>
      <c r="U6" s="17"/>
      <c r="V6" s="107"/>
      <c r="W6" s="15" t="s">
        <v>19</v>
      </c>
      <c r="X6" s="9">
        <f>IF(COUNTA(X15:X26)=0,"",SUMPRODUCT(X15:X26,W15:W26))</f>
        <v>43.933435078656963</v>
      </c>
      <c r="Y6" s="9" t="str">
        <f>IF(COUNTA(Y15:Y26)=0,"",SUMPRODUCT(Y15:Y26,W15:W26))</f>
        <v/>
      </c>
      <c r="Z6" s="9" t="str">
        <f>IF(COUNTA(Z15:Z26)=0,"",SUMPRODUCT(Z15:Z26,W15:W26))</f>
        <v/>
      </c>
      <c r="AA6" s="9" t="str">
        <f>IF(COUNTA(AA15:AA26)=0,"",SUMPRODUCT(AA15:AA26,W15:W26))</f>
        <v/>
      </c>
      <c r="AB6" s="9">
        <f>IF(COUNTA(AB15:AB26)=0,"",SUMPRODUCT(AB15:AB26,W15:W26))</f>
        <v>43.933435078656963</v>
      </c>
      <c r="AC6" s="69" t="str">
        <f>IF(COUNTA(AC15:AC26)=0,"",SUMPRODUCT(AC15:AC26,W15:W26))</f>
        <v/>
      </c>
      <c r="AD6" s="24"/>
      <c r="AE6" s="17"/>
      <c r="AF6" s="107"/>
      <c r="AG6" s="15" t="s">
        <v>19</v>
      </c>
      <c r="AH6" s="9">
        <f>IF(COUNTA(AH15:AH26)=0,"",SUMPRODUCT(AH15:AH26,AG15:AG26))</f>
        <v>55.697219301320246</v>
      </c>
      <c r="AI6" s="9" t="str">
        <f>IF(COUNTA(AI15:AI26)=0,"",SUMPRODUCT(AI15:AI26,AG15:AG26))</f>
        <v/>
      </c>
      <c r="AJ6" s="9" t="str">
        <f>IF(COUNTA(AJ15:AJ26)=0,"",SUMPRODUCT(AJ15:AJ26,AG15:AG26))</f>
        <v/>
      </c>
      <c r="AK6" s="9">
        <f>IF(COUNTA(AK15:AK26)=0,"",SUMPRODUCT(AK15:AK26,AG15:AG26))</f>
        <v>56.641721234798879</v>
      </c>
      <c r="AL6" s="9">
        <f>IF(COUNTA(AL15:AL26)=0,"",SUMPRODUCT(AL15:AL26,AG15:AG26))</f>
        <v>55.969585849870583</v>
      </c>
      <c r="AM6" s="69">
        <f>IF(COUNTA(AM15:AM26)=0,"",SUMPRODUCT(AM15:AM26,AG15:AG26))</f>
        <v>51.589117721840836</v>
      </c>
      <c r="AN6" s="24"/>
      <c r="AO6" s="17"/>
      <c r="AP6" s="115"/>
      <c r="AZ6" s="115"/>
      <c r="BA6" s="115"/>
      <c r="BB6" s="132"/>
      <c r="BC6" s="132"/>
      <c r="BD6" s="132"/>
      <c r="BE6" s="132"/>
      <c r="BF6" s="132"/>
      <c r="BG6" s="132"/>
      <c r="BJ6" s="115"/>
      <c r="BT6" s="115"/>
      <c r="CD6" s="115"/>
      <c r="CN6" s="115"/>
      <c r="CX6" s="115"/>
      <c r="DH6" s="115"/>
      <c r="DR6" s="115"/>
      <c r="EB6" s="115"/>
      <c r="EL6" s="115"/>
      <c r="EV6" s="115"/>
      <c r="FF6" s="115"/>
      <c r="FP6" s="115"/>
      <c r="FZ6" s="115"/>
      <c r="GJ6" s="115"/>
      <c r="GT6" s="115"/>
      <c r="HD6" s="115"/>
      <c r="HN6" s="115"/>
      <c r="HX6" s="115"/>
    </row>
    <row xmlns:x14ac="http://schemas.microsoft.com/office/spreadsheetml/2009/9/ac" r="7" s="4" customFormat="true" x14ac:dyDescent="0.25">
      <c r="A7" s="379" t="str">
        <f ca="true">IF(ISBLANK('Data Summary'!A9),"",'Data Summary'!A9)</f>
        <v>HTI_2016_EMIS</v>
      </c>
      <c r="B7" s="107"/>
      <c r="C7" s="45" t="s">
        <v>53</v>
      </c>
      <c r="D7" s="19"/>
      <c r="E7" s="19"/>
      <c r="F7" s="19"/>
      <c r="G7" s="19"/>
      <c r="H7" s="19"/>
      <c r="I7" s="69"/>
      <c r="J7" s="24"/>
      <c r="K7" s="17"/>
      <c r="L7" s="107"/>
      <c r="M7" s="45" t="s">
        <v>53</v>
      </c>
      <c r="N7" s="19"/>
      <c r="O7" s="19"/>
      <c r="P7" s="19"/>
      <c r="Q7" s="19"/>
      <c r="R7" s="19"/>
      <c r="S7" s="69"/>
      <c r="T7" s="24"/>
      <c r="U7" s="17"/>
      <c r="V7" s="107"/>
      <c r="W7" s="45" t="s">
        <v>53</v>
      </c>
      <c r="X7" s="19"/>
      <c r="Y7" s="19"/>
      <c r="Z7" s="19"/>
      <c r="AA7" s="19"/>
      <c r="AB7" s="19"/>
      <c r="AC7" s="69"/>
      <c r="AD7" s="24"/>
      <c r="AE7" s="17"/>
      <c r="AF7" s="107"/>
      <c r="AG7" s="45" t="s">
        <v>53</v>
      </c>
      <c r="AH7" s="19"/>
      <c r="AI7" s="19"/>
      <c r="AJ7" s="19"/>
      <c r="AK7" s="19"/>
      <c r="AL7" s="19"/>
      <c r="AM7" s="69"/>
      <c r="AN7" s="24"/>
      <c r="AO7" s="17"/>
      <c r="AP7" s="115"/>
      <c r="AZ7" s="115"/>
      <c r="BA7" s="115"/>
      <c r="BB7" s="132"/>
      <c r="BC7" s="132"/>
      <c r="BD7" s="132"/>
      <c r="BE7" s="132"/>
      <c r="BF7" s="132"/>
      <c r="BG7" s="132"/>
      <c r="BJ7" s="115"/>
      <c r="BT7" s="115"/>
      <c r="CD7" s="115"/>
      <c r="CN7" s="115"/>
      <c r="CX7" s="115"/>
      <c r="DH7" s="115"/>
      <c r="DR7" s="115"/>
      <c r="EB7" s="115"/>
      <c r="EL7" s="115"/>
      <c r="EV7" s="115"/>
      <c r="FF7" s="115"/>
      <c r="FP7" s="115"/>
      <c r="FZ7" s="115"/>
      <c r="GJ7" s="115"/>
      <c r="GT7" s="115"/>
      <c r="HD7" s="115"/>
      <c r="HN7" s="115"/>
      <c r="HX7" s="115"/>
    </row>
    <row xmlns:x14ac="http://schemas.microsoft.com/office/spreadsheetml/2009/9/ac" r="8" s="4" customFormat="true" x14ac:dyDescent="0.25">
      <c r="A8" s="380" t="str">
        <f ca="true">IF(ISBLANK('Data Summary'!A10),"",'Data Summary'!A10)</f>
        <v/>
      </c>
      <c r="B8" s="107"/>
      <c r="C8" s="45" t="s">
        <v>58</v>
      </c>
      <c r="D8" s="19"/>
      <c r="E8" s="19"/>
      <c r="F8" s="19"/>
      <c r="G8" s="19"/>
      <c r="H8" s="19"/>
      <c r="I8" s="69"/>
      <c r="J8" s="24"/>
      <c r="K8" s="17"/>
      <c r="L8" s="107"/>
      <c r="M8" s="45" t="s">
        <v>58</v>
      </c>
      <c r="N8" s="19"/>
      <c r="O8" s="19"/>
      <c r="P8" s="19"/>
      <c r="Q8" s="19"/>
      <c r="R8" s="19"/>
      <c r="S8" s="69"/>
      <c r="T8" s="24"/>
      <c r="U8" s="17"/>
      <c r="V8" s="107"/>
      <c r="W8" s="45" t="s">
        <v>58</v>
      </c>
      <c r="X8" s="19"/>
      <c r="Y8" s="19"/>
      <c r="Z8" s="19"/>
      <c r="AA8" s="19"/>
      <c r="AB8" s="19"/>
      <c r="AC8" s="69"/>
      <c r="AD8" s="24"/>
      <c r="AE8" s="17"/>
      <c r="AF8" s="107"/>
      <c r="AG8" s="45" t="s">
        <v>58</v>
      </c>
      <c r="AH8" s="19"/>
      <c r="AI8" s="19"/>
      <c r="AJ8" s="19"/>
      <c r="AK8" s="19"/>
      <c r="AL8" s="19"/>
      <c r="AM8" s="69"/>
      <c r="AN8" s="24"/>
      <c r="AO8" s="17"/>
      <c r="AP8" s="115"/>
      <c r="AZ8" s="115"/>
      <c r="BA8" s="115"/>
      <c r="BB8" s="132"/>
      <c r="BC8" s="132"/>
      <c r="BD8" s="132"/>
      <c r="BE8" s="132"/>
      <c r="BF8" s="132"/>
      <c r="BG8" s="132"/>
      <c r="BJ8" s="115"/>
      <c r="BT8" s="115"/>
      <c r="CD8" s="115"/>
      <c r="CN8" s="115"/>
      <c r="CX8" s="115"/>
      <c r="DH8" s="115"/>
      <c r="DR8" s="115"/>
      <c r="EB8" s="115"/>
      <c r="EL8" s="115"/>
      <c r="EV8" s="115"/>
      <c r="FF8" s="115"/>
      <c r="FP8" s="115"/>
      <c r="FZ8" s="115"/>
      <c r="GJ8" s="115"/>
      <c r="GT8" s="115"/>
      <c r="HD8" s="115"/>
      <c r="HN8" s="115"/>
      <c r="HX8" s="115"/>
    </row>
    <row xmlns:x14ac="http://schemas.microsoft.com/office/spreadsheetml/2009/9/ac" r="9" s="4" customFormat="true" x14ac:dyDescent="0.25">
      <c r="A9" s="380" t="str">
        <f ca="true">IF(ISBLANK('Data Summary'!A11),"",'Data Summary'!A11)</f>
        <v/>
      </c>
      <c r="B9" s="107"/>
      <c r="C9" s="45" t="s">
        <v>107</v>
      </c>
      <c r="D9" s="19"/>
      <c r="E9" s="19"/>
      <c r="F9" s="19"/>
      <c r="G9" s="19"/>
      <c r="H9" s="19"/>
      <c r="I9" s="69"/>
      <c r="J9" s="24"/>
      <c r="K9" s="17"/>
      <c r="L9" s="107"/>
      <c r="M9" s="45" t="s">
        <v>107</v>
      </c>
      <c r="N9" s="19"/>
      <c r="O9" s="19"/>
      <c r="P9" s="19"/>
      <c r="Q9" s="19"/>
      <c r="R9" s="19"/>
      <c r="S9" s="69"/>
      <c r="T9" s="24"/>
      <c r="U9" s="17"/>
      <c r="V9" s="107"/>
      <c r="W9" s="45" t="s">
        <v>107</v>
      </c>
      <c r="X9" s="19"/>
      <c r="Y9" s="19"/>
      <c r="Z9" s="19"/>
      <c r="AA9" s="19"/>
      <c r="AB9" s="19"/>
      <c r="AC9" s="69"/>
      <c r="AD9" s="24"/>
      <c r="AE9" s="17"/>
      <c r="AF9" s="107"/>
      <c r="AG9" s="45" t="s">
        <v>107</v>
      </c>
      <c r="AH9" s="19"/>
      <c r="AI9" s="19"/>
      <c r="AJ9" s="19"/>
      <c r="AK9" s="19"/>
      <c r="AL9" s="19"/>
      <c r="AM9" s="69"/>
      <c r="AN9" s="24"/>
      <c r="AO9" s="17"/>
      <c r="AP9" s="115"/>
      <c r="AZ9" s="115"/>
      <c r="BA9" s="115"/>
      <c r="BB9" s="132"/>
      <c r="BC9" s="132"/>
      <c r="BD9" s="132"/>
      <c r="BE9" s="132"/>
      <c r="BF9" s="132"/>
      <c r="BG9" s="132"/>
      <c r="BJ9" s="115"/>
      <c r="BT9" s="115"/>
      <c r="CD9" s="115"/>
      <c r="CN9" s="115"/>
      <c r="CX9" s="115"/>
      <c r="DH9" s="115"/>
      <c r="DR9" s="115"/>
      <c r="EB9" s="115"/>
      <c r="EL9" s="115"/>
      <c r="EV9" s="115"/>
      <c r="FF9" s="115"/>
      <c r="FP9" s="115"/>
      <c r="FZ9" s="115"/>
      <c r="GJ9" s="115"/>
      <c r="GT9" s="115"/>
      <c r="HD9" s="115"/>
      <c r="HN9" s="115"/>
      <c r="HX9" s="115"/>
    </row>
    <row xmlns:x14ac="http://schemas.microsoft.com/office/spreadsheetml/2009/9/ac" r="10" s="4" customFormat="true" x14ac:dyDescent="0.25">
      <c r="A10" s="380" t="str">
        <f ca="true">IF(ISBLANK('Data Summary'!A12),"",'Data Summary'!A12)</f>
        <v/>
      </c>
      <c r="B10" s="107"/>
      <c r="C10" s="56" t="s">
        <v>21</v>
      </c>
      <c r="D10" s="70"/>
      <c r="E10" s="19"/>
      <c r="F10" s="19"/>
      <c r="G10" s="19"/>
      <c r="H10" s="19"/>
      <c r="I10" s="69"/>
      <c r="J10" s="24"/>
      <c r="K10" s="17"/>
      <c r="L10" s="107"/>
      <c r="M10" s="56" t="s">
        <v>21</v>
      </c>
      <c r="N10" s="70"/>
      <c r="O10" s="19"/>
      <c r="P10" s="19"/>
      <c r="Q10" s="19"/>
      <c r="R10" s="19"/>
      <c r="S10" s="69"/>
      <c r="T10" s="24"/>
      <c r="U10" s="17"/>
      <c r="V10" s="107"/>
      <c r="W10" s="56" t="s">
        <v>21</v>
      </c>
      <c r="X10" s="70"/>
      <c r="Y10" s="19"/>
      <c r="Z10" s="19"/>
      <c r="AA10" s="19"/>
      <c r="AB10" s="19"/>
      <c r="AC10" s="69"/>
      <c r="AD10" s="24"/>
      <c r="AE10" s="17"/>
      <c r="AF10" s="107"/>
      <c r="AG10" s="56" t="s">
        <v>21</v>
      </c>
      <c r="AH10" s="70"/>
      <c r="AI10" s="19"/>
      <c r="AJ10" s="19"/>
      <c r="AK10" s="19"/>
      <c r="AL10" s="19"/>
      <c r="AM10" s="69"/>
      <c r="AN10" s="24"/>
      <c r="AO10" s="17"/>
      <c r="AP10" s="115"/>
      <c r="AZ10" s="115"/>
      <c r="BA10" s="115"/>
      <c r="BB10" s="132"/>
      <c r="BC10" s="132"/>
      <c r="BD10" s="132"/>
      <c r="BE10" s="132"/>
      <c r="BF10" s="132"/>
      <c r="BG10" s="132"/>
      <c r="BJ10" s="115"/>
      <c r="BT10" s="115"/>
      <c r="CD10" s="115"/>
      <c r="CN10" s="115"/>
      <c r="CX10" s="115"/>
      <c r="DH10" s="115"/>
      <c r="DR10" s="115"/>
      <c r="EB10" s="115"/>
      <c r="EL10" s="115"/>
      <c r="EV10" s="115"/>
      <c r="FF10" s="115"/>
      <c r="FP10" s="115"/>
      <c r="FZ10" s="115"/>
      <c r="GJ10" s="115"/>
      <c r="GT10" s="115"/>
      <c r="HD10" s="115"/>
      <c r="HN10" s="115"/>
      <c r="HX10" s="115"/>
    </row>
    <row xmlns:x14ac="http://schemas.microsoft.com/office/spreadsheetml/2009/9/ac" r="11" s="4" customFormat="true" x14ac:dyDescent="0.25">
      <c r="A11" s="380" t="str">
        <f ca="true">IF(ISBLANK('Data Summary'!A13),"",'Data Summary'!A13)</f>
        <v/>
      </c>
      <c r="B11" s="107"/>
      <c r="C11" s="56" t="s">
        <v>29</v>
      </c>
      <c r="D11" s="19"/>
      <c r="E11" s="7"/>
      <c r="F11" s="7"/>
      <c r="G11" s="7"/>
      <c r="H11" s="7"/>
      <c r="I11" s="26"/>
      <c r="J11" s="24"/>
      <c r="K11" s="17"/>
      <c r="L11" s="107"/>
      <c r="M11" s="56" t="s">
        <v>29</v>
      </c>
      <c r="N11" s="19"/>
      <c r="O11" s="7"/>
      <c r="P11" s="7"/>
      <c r="Q11" s="7"/>
      <c r="R11" s="7"/>
      <c r="S11" s="26"/>
      <c r="T11" s="24"/>
      <c r="U11" s="17"/>
      <c r="V11" s="107"/>
      <c r="W11" s="56" t="s">
        <v>29</v>
      </c>
      <c r="X11" s="19"/>
      <c r="Y11" s="7"/>
      <c r="Z11" s="7"/>
      <c r="AA11" s="7"/>
      <c r="AB11" s="7"/>
      <c r="AC11" s="26"/>
      <c r="AD11" s="24"/>
      <c r="AE11" s="17"/>
      <c r="AF11" s="107"/>
      <c r="AG11" s="56" t="s">
        <v>29</v>
      </c>
      <c r="AH11" s="19"/>
      <c r="AI11" s="7"/>
      <c r="AJ11" s="7"/>
      <c r="AK11" s="7"/>
      <c r="AL11" s="7"/>
      <c r="AM11" s="26"/>
      <c r="AN11" s="24"/>
      <c r="AO11" s="17"/>
      <c r="AP11" s="115"/>
      <c r="AZ11" s="115"/>
      <c r="BA11" s="115"/>
      <c r="BB11" s="132"/>
      <c r="BC11" s="132"/>
      <c r="BD11" s="132"/>
      <c r="BE11" s="132"/>
      <c r="BF11" s="132"/>
      <c r="BG11" s="132"/>
      <c r="BJ11" s="115"/>
      <c r="BT11" s="115"/>
      <c r="CD11" s="115"/>
      <c r="CN11" s="115"/>
      <c r="CX11" s="115"/>
      <c r="DH11" s="115"/>
      <c r="DR11" s="115"/>
      <c r="EB11" s="115"/>
      <c r="EL11" s="115"/>
      <c r="EV11" s="115"/>
      <c r="FF11" s="115"/>
      <c r="FP11" s="115"/>
      <c r="FZ11" s="115"/>
      <c r="GJ11" s="115"/>
      <c r="GT11" s="115"/>
      <c r="HD11" s="115"/>
      <c r="HN11" s="115"/>
      <c r="HX11" s="115"/>
    </row>
    <row xmlns:x14ac="http://schemas.microsoft.com/office/spreadsheetml/2009/9/ac" r="12" s="1" customFormat="true" ht="15.75" customHeight="true" x14ac:dyDescent="0.2">
      <c r="A12" s="380" t="str">
        <f ca="true">IF(ISBLANK('Data Summary'!A14),"",'Data Summary'!A14)</f>
        <v/>
      </c>
      <c r="B12" s="107"/>
      <c r="C12" s="56" t="s">
        <v>164</v>
      </c>
      <c r="D12" s="19"/>
      <c r="E12" s="19"/>
      <c r="F12" s="19"/>
      <c r="G12" s="19"/>
      <c r="H12" s="19"/>
      <c r="I12" s="69"/>
      <c r="J12" s="24"/>
      <c r="K12" s="17"/>
      <c r="L12" s="107"/>
      <c r="M12" s="56" t="s">
        <v>164</v>
      </c>
      <c r="N12" s="19"/>
      <c r="O12" s="19"/>
      <c r="P12" s="19"/>
      <c r="Q12" s="19"/>
      <c r="R12" s="19"/>
      <c r="S12" s="69"/>
      <c r="T12" s="24"/>
      <c r="U12" s="17"/>
      <c r="V12" s="107"/>
      <c r="W12" s="56" t="s">
        <v>164</v>
      </c>
      <c r="X12" s="19"/>
      <c r="Y12" s="19"/>
      <c r="Z12" s="19"/>
      <c r="AA12" s="19"/>
      <c r="AB12" s="19"/>
      <c r="AC12" s="69"/>
      <c r="AD12" s="24"/>
      <c r="AE12" s="17"/>
      <c r="AF12" s="107"/>
      <c r="AG12" s="56" t="s">
        <v>164</v>
      </c>
      <c r="AH12" s="19"/>
      <c r="AI12" s="19"/>
      <c r="AJ12" s="19"/>
      <c r="AK12" s="19"/>
      <c r="AL12" s="19"/>
      <c r="AM12" s="69"/>
      <c r="AN12" s="24"/>
      <c r="AO12" s="17"/>
      <c r="AP12" s="116"/>
      <c r="AZ12" s="116"/>
      <c r="BA12" s="116"/>
      <c r="BB12" s="137"/>
      <c r="BC12" s="137"/>
      <c r="BD12" s="137"/>
      <c r="BE12" s="137"/>
      <c r="BF12" s="137"/>
      <c r="BG12" s="137"/>
      <c r="BJ12" s="116"/>
      <c r="BT12" s="116"/>
      <c r="CD12" s="116"/>
      <c r="CN12" s="116"/>
      <c r="CX12" s="116"/>
      <c r="DH12" s="116"/>
      <c r="DR12" s="116"/>
      <c r="EB12" s="116"/>
      <c r="EL12" s="116"/>
      <c r="EV12" s="116"/>
      <c r="FF12" s="116"/>
      <c r="FP12" s="116"/>
      <c r="FZ12" s="116"/>
      <c r="GJ12" s="116"/>
      <c r="GT12" s="116"/>
      <c r="HD12" s="116"/>
      <c r="HN12" s="116"/>
      <c r="HX12" s="116"/>
    </row>
    <row xmlns:x14ac="http://schemas.microsoft.com/office/spreadsheetml/2009/9/ac" r="13" s="263" customFormat="true" ht="18" customHeight="true" x14ac:dyDescent="0.25">
      <c r="A13" s="380" t="str">
        <f ca="true">IF(ISBLANK('Data Summary'!A15),"",'Data Summary'!A15)</f>
        <v/>
      </c>
      <c r="B13" s="252" t="s">
        <v>57</v>
      </c>
      <c r="C13" s="258" t="s">
        <v>27</v>
      </c>
      <c r="D13" s="259"/>
      <c r="E13" s="259"/>
      <c r="F13" s="259"/>
      <c r="G13" s="260"/>
      <c r="H13" s="260"/>
      <c r="I13" s="261"/>
      <c r="J13" s="242"/>
      <c r="K13" s="257"/>
      <c r="L13" s="252" t="s">
        <v>57</v>
      </c>
      <c r="M13" s="258" t="s">
        <v>27</v>
      </c>
      <c r="N13" s="259"/>
      <c r="O13" s="259"/>
      <c r="P13" s="259"/>
      <c r="Q13" s="260"/>
      <c r="R13" s="260"/>
      <c r="S13" s="261"/>
      <c r="T13" s="242"/>
      <c r="U13" s="257"/>
      <c r="V13" s="252" t="s">
        <v>57</v>
      </c>
      <c r="W13" s="258" t="s">
        <v>27</v>
      </c>
      <c r="X13" s="259"/>
      <c r="Y13" s="259"/>
      <c r="Z13" s="259"/>
      <c r="AA13" s="260"/>
      <c r="AB13" s="260"/>
      <c r="AC13" s="261"/>
      <c r="AD13" s="242"/>
      <c r="AE13" s="257"/>
      <c r="AF13" s="252" t="s">
        <v>57</v>
      </c>
      <c r="AG13" s="258" t="s">
        <v>27</v>
      </c>
      <c r="AH13" s="259"/>
      <c r="AI13" s="259"/>
      <c r="AJ13" s="259"/>
      <c r="AK13" s="260"/>
      <c r="AL13" s="260"/>
      <c r="AM13" s="261"/>
      <c r="AN13" s="242"/>
      <c r="AO13" s="257"/>
      <c r="AP13" s="262"/>
      <c r="AZ13" s="262"/>
      <c r="BA13" s="262"/>
      <c r="BB13" s="264"/>
      <c r="BC13" s="264"/>
      <c r="BD13" s="264"/>
      <c r="BE13" s="264"/>
      <c r="BF13" s="264"/>
      <c r="BG13" s="264"/>
      <c r="BJ13" s="262"/>
      <c r="BT13" s="262"/>
      <c r="CD13" s="262"/>
      <c r="CN13" s="262"/>
      <c r="CX13" s="262"/>
      <c r="DH13" s="262"/>
      <c r="DR13" s="262"/>
      <c r="EB13" s="262"/>
      <c r="EL13" s="262"/>
      <c r="EV13" s="262"/>
      <c r="FF13" s="262"/>
      <c r="FP13" s="262"/>
      <c r="FZ13" s="262"/>
      <c r="GJ13" s="262"/>
      <c r="GT13" s="262"/>
      <c r="HD13" s="262"/>
      <c r="HN13" s="262"/>
      <c r="HX13" s="262"/>
    </row>
    <row xmlns:x14ac="http://schemas.microsoft.com/office/spreadsheetml/2009/9/ac" r="14" x14ac:dyDescent="0.25">
      <c r="A14" s="380" t="str">
        <f ca="true">IF(ISBLANK('Data Summary'!A16),"",'Data Summary'!A16)</f>
        <v/>
      </c>
      <c r="B14" s="108" t="s">
        <v>30</v>
      </c>
      <c r="C14" s="20">
        <v>0</v>
      </c>
      <c r="D14" s="70">
        <v>60</v>
      </c>
      <c r="E14" s="44"/>
      <c r="F14" s="44"/>
      <c r="G14" s="7"/>
      <c r="H14" s="7"/>
      <c r="I14" s="26"/>
      <c r="J14" s="11"/>
      <c r="K14" s="16"/>
      <c r="L14" s="108" t="s">
        <v>30</v>
      </c>
      <c r="M14" s="20">
        <v>0</v>
      </c>
      <c r="N14" s="70"/>
      <c r="O14" s="44"/>
      <c r="P14" s="44"/>
      <c r="Q14" s="7"/>
      <c r="R14" s="7"/>
      <c r="S14" s="26"/>
      <c r="T14" s="11"/>
      <c r="U14" s="16"/>
      <c r="V14" s="108" t="s">
        <v>30</v>
      </c>
      <c r="W14" s="20">
        <v>0</v>
      </c>
      <c r="X14" s="70">
        <f>100-X16</f>
        <v>12.133129842686074</v>
      </c>
      <c r="Y14" s="44"/>
      <c r="Z14" s="44"/>
      <c r="AA14" s="7"/>
      <c r="AB14" s="70">
        <f>100-AB16</f>
        <v>12.133129842686074</v>
      </c>
      <c r="AC14" s="26"/>
      <c r="AD14" s="11"/>
      <c r="AE14" s="16"/>
      <c r="AF14" s="108" t="s">
        <v>30</v>
      </c>
      <c r="AG14" s="20">
        <v>0</v>
      </c>
      <c r="AH14" s="70"/>
      <c r="AI14" s="44"/>
      <c r="AJ14" s="44"/>
      <c r="AK14" s="7"/>
      <c r="AL14" s="70"/>
      <c r="AM14" s="26"/>
      <c r="AN14" s="11"/>
      <c r="AO14" s="16"/>
      <c r="BA14" s="134"/>
      <c r="BB14" s="132"/>
      <c r="BC14" s="132"/>
      <c r="BD14" s="132"/>
      <c r="BE14" s="132"/>
      <c r="BF14" s="132"/>
      <c r="BG14" s="132"/>
    </row>
    <row xmlns:x14ac="http://schemas.microsoft.com/office/spreadsheetml/2009/9/ac" r="15" s="2" customFormat="true" x14ac:dyDescent="0.25">
      <c r="A15" s="380" t="str">
        <f ca="true">IF(ISBLANK('Data Summary'!A17),"",'Data Summary'!A17)</f>
        <v/>
      </c>
      <c r="B15" s="108" t="s">
        <v>103</v>
      </c>
      <c r="C15" s="71">
        <v>0</v>
      </c>
      <c r="D15" s="44"/>
      <c r="E15" s="44"/>
      <c r="F15" s="44"/>
      <c r="G15" s="7"/>
      <c r="H15" s="7"/>
      <c r="I15" s="26"/>
      <c r="J15" s="11"/>
      <c r="K15" s="16"/>
      <c r="L15" s="108" t="s">
        <v>103</v>
      </c>
      <c r="M15" s="71">
        <v>0</v>
      </c>
      <c r="N15" s="44"/>
      <c r="O15" s="44"/>
      <c r="P15" s="44"/>
      <c r="Q15" s="7"/>
      <c r="R15" s="7"/>
      <c r="S15" s="26"/>
      <c r="T15" s="11"/>
      <c r="U15" s="16"/>
      <c r="V15" s="108" t="s">
        <v>103</v>
      </c>
      <c r="W15" s="71">
        <v>0</v>
      </c>
      <c r="X15" s="7"/>
      <c r="Y15" s="44"/>
      <c r="Z15" s="44"/>
      <c r="AA15" s="7"/>
      <c r="AB15" s="7"/>
      <c r="AC15" s="26"/>
      <c r="AD15" s="11"/>
      <c r="AE15" s="16"/>
      <c r="AF15" s="108" t="s">
        <v>103</v>
      </c>
      <c r="AG15" s="71">
        <v>0</v>
      </c>
      <c r="AH15" s="7"/>
      <c r="AI15" s="44"/>
      <c r="AJ15" s="44"/>
      <c r="AK15" s="7"/>
      <c r="AL15" s="7"/>
      <c r="AM15" s="26"/>
      <c r="AN15" s="11"/>
      <c r="AO15" s="16"/>
      <c r="AP15" s="118"/>
      <c r="AZ15" s="118"/>
      <c r="BA15" s="135"/>
      <c r="BB15" s="138"/>
      <c r="BC15" s="138"/>
      <c r="BD15" s="138"/>
      <c r="BE15" s="138"/>
      <c r="BF15" s="138"/>
      <c r="BG15" s="138"/>
      <c r="BJ15" s="118"/>
      <c r="BT15" s="118"/>
      <c r="CD15" s="118"/>
      <c r="CN15" s="118"/>
      <c r="CX15" s="118"/>
      <c r="DH15" s="118"/>
      <c r="DR15" s="118"/>
      <c r="EB15" s="118"/>
      <c r="EL15" s="118"/>
      <c r="EV15" s="118"/>
      <c r="FF15" s="118"/>
      <c r="FP15" s="118"/>
      <c r="FZ15" s="118"/>
      <c r="GJ15" s="118"/>
      <c r="GT15" s="118"/>
      <c r="HD15" s="118"/>
      <c r="HN15" s="118"/>
      <c r="HX15" s="118"/>
    </row>
    <row xmlns:x14ac="http://schemas.microsoft.com/office/spreadsheetml/2009/9/ac" r="16" s="2" customFormat="true" x14ac:dyDescent="0.25">
      <c r="A16" s="380" t="str">
        <f ca="true">IF(ISBLANK('Data Summary'!A18),"",'Data Summary'!A18)</f>
        <v/>
      </c>
      <c r="B16" s="109" t="s">
        <v>185</v>
      </c>
      <c r="C16" s="21">
        <v>0.5</v>
      </c>
      <c r="D16" s="70">
        <v>40</v>
      </c>
      <c r="E16" s="44"/>
      <c r="F16" s="44"/>
      <c r="G16" s="7"/>
      <c r="H16" s="7"/>
      <c r="I16" s="26"/>
      <c r="J16" s="11"/>
      <c r="K16" s="16"/>
      <c r="L16" s="109" t="s">
        <v>176</v>
      </c>
      <c r="M16" s="21">
        <v>1</v>
      </c>
      <c r="N16" s="70">
        <v>15.0679315999063</v>
      </c>
      <c r="O16" s="44">
        <v>24.267458370982315</v>
      </c>
      <c r="P16" s="44">
        <v>7.4284489227141179</v>
      </c>
      <c r="Q16" s="7"/>
      <c r="R16" s="7">
        <v>14.81</v>
      </c>
      <c r="S16" s="26">
        <v>16.079999999999998</v>
      </c>
      <c r="T16" s="11"/>
      <c r="U16" s="16"/>
      <c r="V16" s="109" t="s">
        <v>186</v>
      </c>
      <c r="W16" s="21">
        <v>0.5</v>
      </c>
      <c r="X16" s="70">
        <v>87.866870157313926</v>
      </c>
      <c r="Y16" s="44"/>
      <c r="Z16" s="44"/>
      <c r="AA16" s="7"/>
      <c r="AB16" s="70">
        <v>87.866870157313926</v>
      </c>
      <c r="AC16" s="26"/>
      <c r="AD16" s="11"/>
      <c r="AE16" s="16"/>
      <c r="AF16" s="109" t="s">
        <v>244</v>
      </c>
      <c r="AG16" s="21">
        <v>1</v>
      </c>
      <c r="AH16" s="70">
        <v>30.245939946255405</v>
      </c>
      <c r="AI16" s="44"/>
      <c r="AJ16" s="44"/>
      <c r="AK16" s="7">
        <v>30.77642656688494</v>
      </c>
      <c r="AL16" s="70">
        <v>29.572907679033651</v>
      </c>
      <c r="AM16" s="26">
        <v>31.833206203915587</v>
      </c>
      <c r="AN16" s="11"/>
      <c r="AO16" s="16"/>
      <c r="AP16" s="118"/>
      <c r="AZ16" s="118"/>
      <c r="BA16" s="135"/>
      <c r="BB16" s="138"/>
      <c r="BC16" s="138"/>
      <c r="BD16" s="138"/>
      <c r="BE16" s="138"/>
      <c r="BF16" s="138"/>
      <c r="BG16" s="138"/>
      <c r="BJ16" s="118"/>
      <c r="BT16" s="118"/>
      <c r="CD16" s="118"/>
      <c r="CN16" s="118"/>
      <c r="CX16" s="118"/>
      <c r="DH16" s="118"/>
      <c r="DR16" s="118"/>
      <c r="EB16" s="118"/>
      <c r="EL16" s="118"/>
      <c r="EV16" s="118"/>
      <c r="FF16" s="118"/>
      <c r="FP16" s="118"/>
      <c r="FZ16" s="118"/>
      <c r="GJ16" s="118"/>
      <c r="GT16" s="118"/>
      <c r="HD16" s="118"/>
      <c r="HN16" s="118"/>
      <c r="HX16" s="118"/>
    </row>
    <row xmlns:x14ac="http://schemas.microsoft.com/office/spreadsheetml/2009/9/ac" r="17" s="2" customFormat="true" x14ac:dyDescent="0.25">
      <c r="A17" s="380" t="str">
        <f ca="true">IF(ISBLANK('Data Summary'!A19),"",'Data Summary'!A19)</f>
        <v/>
      </c>
      <c r="B17" s="109"/>
      <c r="C17" s="22"/>
      <c r="D17" s="44"/>
      <c r="E17" s="7"/>
      <c r="F17" s="7"/>
      <c r="G17" s="7"/>
      <c r="H17" s="7"/>
      <c r="I17" s="26"/>
      <c r="J17" s="11"/>
      <c r="K17" s="16"/>
      <c r="L17" s="109" t="s">
        <v>175</v>
      </c>
      <c r="M17" s="22">
        <v>0.5</v>
      </c>
      <c r="N17" s="44">
        <v>65.278753806512071</v>
      </c>
      <c r="O17" s="7">
        <v>59.81670323996385</v>
      </c>
      <c r="P17" s="7">
        <v>69.375066995390725</v>
      </c>
      <c r="Q17" s="7"/>
      <c r="R17" s="7">
        <v>72.25</v>
      </c>
      <c r="S17" s="26">
        <v>36.840000000000003</v>
      </c>
      <c r="T17" s="11"/>
      <c r="U17" s="16"/>
      <c r="V17" s="109"/>
      <c r="W17" s="22"/>
      <c r="X17" s="44"/>
      <c r="Y17" s="7"/>
      <c r="Z17" s="7"/>
      <c r="AA17" s="7"/>
      <c r="AB17" s="7"/>
      <c r="AC17" s="26"/>
      <c r="AD17" s="11"/>
      <c r="AE17" s="16"/>
      <c r="AF17" s="109" t="s">
        <v>186</v>
      </c>
      <c r="AG17" s="22">
        <v>0.5</v>
      </c>
      <c r="AH17" s="44">
        <v>50.902558710129689</v>
      </c>
      <c r="AI17" s="7"/>
      <c r="AJ17" s="7"/>
      <c r="AK17" s="7">
        <v>51.730589335827879</v>
      </c>
      <c r="AL17" s="7">
        <v>52.793356341673856</v>
      </c>
      <c r="AM17" s="26">
        <v>39.511823035850497</v>
      </c>
      <c r="AN17" s="11"/>
      <c r="AO17" s="16"/>
      <c r="AP17" s="118"/>
      <c r="AZ17" s="118"/>
      <c r="BA17" s="135"/>
      <c r="BB17" s="138"/>
      <c r="BC17" s="138"/>
      <c r="BD17" s="138"/>
      <c r="BE17" s="138"/>
      <c r="BF17" s="138"/>
      <c r="BG17" s="138"/>
      <c r="BJ17" s="118"/>
      <c r="BT17" s="118"/>
      <c r="CD17" s="118"/>
      <c r="CN17" s="118"/>
      <c r="CX17" s="118"/>
      <c r="DH17" s="118"/>
      <c r="DR17" s="118"/>
      <c r="EB17" s="118"/>
      <c r="EL17" s="118"/>
      <c r="EV17" s="118"/>
      <c r="FF17" s="118"/>
      <c r="FP17" s="118"/>
      <c r="FZ17" s="118"/>
      <c r="GJ17" s="118"/>
      <c r="GT17" s="118"/>
      <c r="HD17" s="118"/>
      <c r="HN17" s="118"/>
      <c r="HX17" s="118"/>
    </row>
    <row xmlns:x14ac="http://schemas.microsoft.com/office/spreadsheetml/2009/9/ac" r="18" s="2" customFormat="true" x14ac:dyDescent="0.25">
      <c r="A18" s="380" t="str">
        <f ca="true">IF(ISBLANK('Data Summary'!A20),"",'Data Summary'!A20)</f>
        <v/>
      </c>
      <c r="B18" s="109"/>
      <c r="C18" s="22"/>
      <c r="D18" s="7"/>
      <c r="E18" s="7"/>
      <c r="F18" s="7"/>
      <c r="G18" s="7"/>
      <c r="H18" s="7"/>
      <c r="I18" s="26"/>
      <c r="J18" s="11"/>
      <c r="K18" s="16"/>
      <c r="L18" s="109"/>
      <c r="M18" s="22"/>
      <c r="N18" s="7"/>
      <c r="O18" s="7"/>
      <c r="P18" s="7"/>
      <c r="Q18" s="7"/>
      <c r="R18" s="7"/>
      <c r="S18" s="26"/>
      <c r="T18" s="11"/>
      <c r="U18" s="16"/>
      <c r="V18" s="109"/>
      <c r="W18" s="22"/>
      <c r="X18" s="7"/>
      <c r="Y18" s="7"/>
      <c r="Z18" s="7"/>
      <c r="AA18" s="7"/>
      <c r="AB18" s="7"/>
      <c r="AC18" s="26"/>
      <c r="AD18" s="11"/>
      <c r="AE18" s="16"/>
      <c r="AF18" s="109"/>
      <c r="AG18" s="22"/>
      <c r="AH18" s="7"/>
      <c r="AI18" s="7"/>
      <c r="AJ18" s="7"/>
      <c r="AK18" s="7"/>
      <c r="AL18" s="7"/>
      <c r="AM18" s="26"/>
      <c r="AN18" s="11"/>
      <c r="AO18" s="16"/>
      <c r="AP18" s="118"/>
      <c r="AZ18" s="118"/>
      <c r="BA18" s="135"/>
      <c r="BB18" s="138"/>
      <c r="BC18" s="138"/>
      <c r="BD18" s="138"/>
      <c r="BE18" s="138"/>
      <c r="BF18" s="138"/>
      <c r="BG18" s="138"/>
      <c r="BJ18" s="118"/>
      <c r="BT18" s="118"/>
      <c r="CD18" s="118"/>
      <c r="CN18" s="118"/>
      <c r="CX18" s="118"/>
      <c r="DH18" s="118"/>
      <c r="DR18" s="118"/>
      <c r="EB18" s="118"/>
      <c r="EL18" s="118"/>
      <c r="EV18" s="118"/>
      <c r="FF18" s="118"/>
      <c r="FP18" s="118"/>
      <c r="FZ18" s="118"/>
      <c r="GJ18" s="118"/>
      <c r="GT18" s="118"/>
      <c r="HD18" s="118"/>
      <c r="HN18" s="118"/>
      <c r="HX18" s="118"/>
    </row>
    <row xmlns:x14ac="http://schemas.microsoft.com/office/spreadsheetml/2009/9/ac" r="19" s="2" customFormat="true" x14ac:dyDescent="0.25">
      <c r="A19" s="380" t="str">
        <f ca="true">IF(ISBLANK('Data Summary'!A21),"",'Data Summary'!A21)</f>
        <v/>
      </c>
      <c r="B19" s="109"/>
      <c r="C19" s="22"/>
      <c r="D19" s="7"/>
      <c r="E19" s="7"/>
      <c r="F19" s="7"/>
      <c r="G19" s="7"/>
      <c r="H19" s="7"/>
      <c r="I19" s="26"/>
      <c r="J19" s="11"/>
      <c r="K19" s="16"/>
      <c r="L19" s="109"/>
      <c r="M19" s="22"/>
      <c r="N19" s="7"/>
      <c r="O19" s="7"/>
      <c r="P19" s="7"/>
      <c r="Q19" s="7"/>
      <c r="R19" s="7"/>
      <c r="S19" s="26"/>
      <c r="T19" s="11"/>
      <c r="U19" s="16"/>
      <c r="V19" s="109"/>
      <c r="W19" s="22"/>
      <c r="X19" s="7"/>
      <c r="Y19" s="7"/>
      <c r="Z19" s="7"/>
      <c r="AA19" s="7"/>
      <c r="AB19" s="7"/>
      <c r="AC19" s="26"/>
      <c r="AD19" s="11"/>
      <c r="AE19" s="16"/>
      <c r="AF19" s="109"/>
      <c r="AG19" s="22"/>
      <c r="AH19" s="7"/>
      <c r="AI19" s="7"/>
      <c r="AJ19" s="7"/>
      <c r="AK19" s="7"/>
      <c r="AL19" s="7"/>
      <c r="AM19" s="26"/>
      <c r="AN19" s="11"/>
      <c r="AO19" s="16"/>
      <c r="AP19" s="118"/>
      <c r="AZ19" s="118"/>
      <c r="BA19" s="135"/>
      <c r="BB19" s="138"/>
      <c r="BC19" s="138"/>
      <c r="BD19" s="138"/>
      <c r="BE19" s="138"/>
      <c r="BF19" s="138"/>
      <c r="BG19" s="138"/>
      <c r="BJ19" s="118"/>
      <c r="BT19" s="118"/>
      <c r="CD19" s="118"/>
      <c r="CN19" s="118"/>
      <c r="CX19" s="118"/>
      <c r="DH19" s="118"/>
      <c r="DR19" s="118"/>
      <c r="EB19" s="118"/>
      <c r="EL19" s="118"/>
      <c r="EV19" s="118"/>
      <c r="FF19" s="118"/>
      <c r="FP19" s="118"/>
      <c r="FZ19" s="118"/>
      <c r="GJ19" s="118"/>
      <c r="GT19" s="118"/>
      <c r="HD19" s="118"/>
      <c r="HN19" s="118"/>
      <c r="HX19" s="118"/>
    </row>
    <row xmlns:x14ac="http://schemas.microsoft.com/office/spreadsheetml/2009/9/ac" r="20" s="2" customFormat="true" x14ac:dyDescent="0.25">
      <c r="A20" s="380" t="str">
        <f ca="true">IF(ISBLANK('Data Summary'!A22),"",'Data Summary'!A22)</f>
        <v/>
      </c>
      <c r="B20" s="109"/>
      <c r="C20" s="21"/>
      <c r="D20" s="7"/>
      <c r="E20" s="58"/>
      <c r="F20" s="58"/>
      <c r="G20" s="7"/>
      <c r="H20" s="7"/>
      <c r="I20" s="26"/>
      <c r="J20" s="11"/>
      <c r="K20" s="16"/>
      <c r="L20" s="109"/>
      <c r="M20" s="21"/>
      <c r="N20" s="7"/>
      <c r="O20" s="58"/>
      <c r="P20" s="58"/>
      <c r="Q20" s="7"/>
      <c r="R20" s="7"/>
      <c r="S20" s="26"/>
      <c r="T20" s="11"/>
      <c r="U20" s="16"/>
      <c r="V20" s="109"/>
      <c r="W20" s="21"/>
      <c r="X20" s="7"/>
      <c r="Y20" s="58"/>
      <c r="Z20" s="58"/>
      <c r="AA20" s="7"/>
      <c r="AB20" s="7"/>
      <c r="AC20" s="26"/>
      <c r="AD20" s="11"/>
      <c r="AE20" s="16"/>
      <c r="AF20" s="109"/>
      <c r="AG20" s="21"/>
      <c r="AH20" s="7"/>
      <c r="AI20" s="58"/>
      <c r="AJ20" s="58"/>
      <c r="AK20" s="7"/>
      <c r="AL20" s="7"/>
      <c r="AM20" s="26"/>
      <c r="AN20" s="11"/>
      <c r="AO20" s="16"/>
      <c r="AP20" s="118"/>
      <c r="AZ20" s="118"/>
      <c r="BA20" s="135"/>
      <c r="BB20" s="138"/>
      <c r="BC20" s="138"/>
      <c r="BD20" s="138"/>
      <c r="BE20" s="138"/>
      <c r="BF20" s="138"/>
      <c r="BG20" s="138"/>
      <c r="BJ20" s="118"/>
      <c r="BT20" s="118"/>
      <c r="CD20" s="118"/>
      <c r="CN20" s="118"/>
      <c r="CX20" s="118"/>
      <c r="DH20" s="118"/>
      <c r="DR20" s="118"/>
      <c r="EB20" s="118"/>
      <c r="EL20" s="118"/>
      <c r="EV20" s="118"/>
      <c r="FF20" s="118"/>
      <c r="FP20" s="118"/>
      <c r="FZ20" s="118"/>
      <c r="GJ20" s="118"/>
      <c r="GT20" s="118"/>
      <c r="HD20" s="118"/>
      <c r="HN20" s="118"/>
      <c r="HX20" s="118"/>
    </row>
    <row xmlns:x14ac="http://schemas.microsoft.com/office/spreadsheetml/2009/9/ac" r="21" s="2" customFormat="true" x14ac:dyDescent="0.25">
      <c r="A21" s="380" t="str">
        <f ca="true">IF(ISBLANK('Data Summary'!A23),"",'Data Summary'!A23)</f>
        <v/>
      </c>
      <c r="B21" s="109"/>
      <c r="C21" s="21"/>
      <c r="D21" s="58"/>
      <c r="E21" s="58"/>
      <c r="F21" s="58"/>
      <c r="G21" s="58"/>
      <c r="H21" s="58"/>
      <c r="I21" s="59"/>
      <c r="J21" s="11"/>
      <c r="K21" s="16"/>
      <c r="L21" s="109"/>
      <c r="M21" s="21"/>
      <c r="N21" s="58"/>
      <c r="O21" s="58"/>
      <c r="P21" s="58"/>
      <c r="Q21" s="58"/>
      <c r="R21" s="58"/>
      <c r="S21" s="59"/>
      <c r="T21" s="11"/>
      <c r="U21" s="16"/>
      <c r="V21" s="109"/>
      <c r="W21" s="21"/>
      <c r="X21" s="58"/>
      <c r="Y21" s="58"/>
      <c r="Z21" s="58"/>
      <c r="AA21" s="58"/>
      <c r="AB21" s="58"/>
      <c r="AC21" s="59"/>
      <c r="AD21" s="11"/>
      <c r="AE21" s="16"/>
      <c r="AF21" s="109"/>
      <c r="AG21" s="21"/>
      <c r="AH21" s="58"/>
      <c r="AI21" s="58"/>
      <c r="AJ21" s="58"/>
      <c r="AK21" s="58"/>
      <c r="AL21" s="58"/>
      <c r="AM21" s="59"/>
      <c r="AN21" s="11"/>
      <c r="AO21" s="16"/>
      <c r="AP21" s="118"/>
      <c r="AZ21" s="118"/>
      <c r="BA21" s="135"/>
      <c r="BB21" s="138"/>
      <c r="BC21" s="138"/>
      <c r="BD21" s="138"/>
      <c r="BE21" s="138"/>
      <c r="BF21" s="138"/>
      <c r="BG21" s="138"/>
      <c r="BJ21" s="118"/>
      <c r="BT21" s="118"/>
      <c r="CD21" s="118"/>
      <c r="CN21" s="118"/>
      <c r="CX21" s="118"/>
      <c r="DH21" s="118"/>
      <c r="DR21" s="118"/>
      <c r="EB21" s="118"/>
      <c r="EL21" s="118"/>
      <c r="EV21" s="118"/>
      <c r="FF21" s="118"/>
      <c r="FP21" s="118"/>
      <c r="FZ21" s="118"/>
      <c r="GJ21" s="118"/>
      <c r="GT21" s="118"/>
      <c r="HD21" s="118"/>
      <c r="HN21" s="118"/>
      <c r="HX21" s="118"/>
    </row>
    <row xmlns:x14ac="http://schemas.microsoft.com/office/spreadsheetml/2009/9/ac" r="22" s="2" customFormat="true" x14ac:dyDescent="0.25">
      <c r="A22" s="380" t="str">
        <f ca="true">IF(ISBLANK('Data Summary'!A24),"",'Data Summary'!A24)</f>
        <v/>
      </c>
      <c r="B22" s="109"/>
      <c r="C22" s="21"/>
      <c r="D22" s="58"/>
      <c r="E22" s="58"/>
      <c r="F22" s="58"/>
      <c r="G22" s="58"/>
      <c r="H22" s="58"/>
      <c r="I22" s="59"/>
      <c r="J22" s="11"/>
      <c r="K22" s="16"/>
      <c r="L22" s="109"/>
      <c r="M22" s="21"/>
      <c r="N22" s="58"/>
      <c r="O22" s="58"/>
      <c r="P22" s="58"/>
      <c r="Q22" s="58"/>
      <c r="R22" s="58"/>
      <c r="S22" s="59"/>
      <c r="T22" s="11"/>
      <c r="U22" s="16"/>
      <c r="V22" s="109"/>
      <c r="W22" s="21"/>
      <c r="X22" s="58"/>
      <c r="Y22" s="58"/>
      <c r="Z22" s="58"/>
      <c r="AA22" s="58"/>
      <c r="AB22" s="58"/>
      <c r="AC22" s="59"/>
      <c r="AD22" s="11"/>
      <c r="AE22" s="16"/>
      <c r="AF22" s="109"/>
      <c r="AG22" s="21"/>
      <c r="AH22" s="58"/>
      <c r="AI22" s="58"/>
      <c r="AJ22" s="58"/>
      <c r="AK22" s="58"/>
      <c r="AL22" s="58"/>
      <c r="AM22" s="59"/>
      <c r="AN22" s="11"/>
      <c r="AO22" s="16"/>
      <c r="AP22" s="118"/>
      <c r="AZ22" s="118"/>
      <c r="BA22" s="135"/>
      <c r="BB22" s="138"/>
      <c r="BC22" s="138"/>
      <c r="BD22" s="138"/>
      <c r="BE22" s="138"/>
      <c r="BF22" s="138"/>
      <c r="BG22" s="138"/>
      <c r="BJ22" s="118"/>
      <c r="BT22" s="118"/>
      <c r="CD22" s="118"/>
      <c r="CN22" s="118"/>
      <c r="CX22" s="118"/>
      <c r="DH22" s="118"/>
      <c r="DR22" s="118"/>
      <c r="EB22" s="118"/>
      <c r="EL22" s="118"/>
      <c r="EV22" s="118"/>
      <c r="FF22" s="118"/>
      <c r="FP22" s="118"/>
      <c r="FZ22" s="118"/>
      <c r="GJ22" s="118"/>
      <c r="GT22" s="118"/>
      <c r="HD22" s="118"/>
      <c r="HN22" s="118"/>
      <c r="HX22" s="118"/>
    </row>
    <row xmlns:x14ac="http://schemas.microsoft.com/office/spreadsheetml/2009/9/ac" r="23" s="2" customFormat="true" x14ac:dyDescent="0.25">
      <c r="A23" s="380" t="str">
        <f ca="true">IF(ISBLANK('Data Summary'!A25),"",'Data Summary'!A25)</f>
        <v/>
      </c>
      <c r="B23" s="109"/>
      <c r="C23" s="21"/>
      <c r="D23" s="58"/>
      <c r="E23" s="58"/>
      <c r="F23" s="58"/>
      <c r="G23" s="58"/>
      <c r="H23" s="58"/>
      <c r="I23" s="59"/>
      <c r="J23" s="11"/>
      <c r="K23" s="16"/>
      <c r="L23" s="109"/>
      <c r="M23" s="21"/>
      <c r="N23" s="58"/>
      <c r="O23" s="58"/>
      <c r="P23" s="58"/>
      <c r="Q23" s="58"/>
      <c r="R23" s="58"/>
      <c r="S23" s="59"/>
      <c r="T23" s="11"/>
      <c r="U23" s="16"/>
      <c r="V23" s="109"/>
      <c r="W23" s="21"/>
      <c r="X23" s="58"/>
      <c r="Y23" s="58"/>
      <c r="Z23" s="58"/>
      <c r="AA23" s="58"/>
      <c r="AB23" s="58"/>
      <c r="AC23" s="59"/>
      <c r="AD23" s="11"/>
      <c r="AE23" s="16"/>
      <c r="AF23" s="109"/>
      <c r="AG23" s="21"/>
      <c r="AH23" s="58"/>
      <c r="AI23" s="58"/>
      <c r="AJ23" s="58"/>
      <c r="AK23" s="58"/>
      <c r="AL23" s="58"/>
      <c r="AM23" s="59"/>
      <c r="AN23" s="11"/>
      <c r="AO23" s="16"/>
      <c r="AP23" s="118"/>
      <c r="AZ23" s="118"/>
      <c r="BA23" s="135"/>
      <c r="BB23" s="138"/>
      <c r="BC23" s="138"/>
      <c r="BD23" s="138"/>
      <c r="BE23" s="138"/>
      <c r="BF23" s="138"/>
      <c r="BG23" s="138"/>
      <c r="BJ23" s="118"/>
      <c r="BT23" s="118"/>
      <c r="CD23" s="118"/>
      <c r="CN23" s="118"/>
      <c r="CX23" s="118"/>
      <c r="DH23" s="118"/>
      <c r="DR23" s="118"/>
      <c r="EB23" s="118"/>
      <c r="EL23" s="118"/>
      <c r="EV23" s="118"/>
      <c r="FF23" s="118"/>
      <c r="FP23" s="118"/>
      <c r="FZ23" s="118"/>
      <c r="GJ23" s="118"/>
      <c r="GT23" s="118"/>
      <c r="HD23" s="118"/>
      <c r="HN23" s="118"/>
      <c r="HX23" s="118"/>
    </row>
    <row xmlns:x14ac="http://schemas.microsoft.com/office/spreadsheetml/2009/9/ac" r="24" s="2" customFormat="true" x14ac:dyDescent="0.25">
      <c r="A24" s="380" t="str">
        <f ca="true">IF(ISBLANK('Data Summary'!A26),"",'Data Summary'!A26)</f>
        <v/>
      </c>
      <c r="B24" s="109"/>
      <c r="C24" s="21"/>
      <c r="D24" s="58"/>
      <c r="E24" s="58"/>
      <c r="F24" s="58"/>
      <c r="G24" s="58"/>
      <c r="H24" s="58"/>
      <c r="I24" s="59"/>
      <c r="J24" s="11"/>
      <c r="K24" s="16"/>
      <c r="L24" s="109"/>
      <c r="M24" s="21"/>
      <c r="N24" s="58"/>
      <c r="O24" s="58"/>
      <c r="P24" s="58"/>
      <c r="Q24" s="58"/>
      <c r="R24" s="58"/>
      <c r="S24" s="59"/>
      <c r="T24" s="11"/>
      <c r="U24" s="16"/>
      <c r="V24" s="109"/>
      <c r="W24" s="21"/>
      <c r="X24" s="58"/>
      <c r="Y24" s="58"/>
      <c r="Z24" s="58"/>
      <c r="AA24" s="58"/>
      <c r="AB24" s="58"/>
      <c r="AC24" s="59"/>
      <c r="AD24" s="11"/>
      <c r="AE24" s="16"/>
      <c r="AF24" s="109"/>
      <c r="AG24" s="21"/>
      <c r="AH24" s="58"/>
      <c r="AI24" s="58"/>
      <c r="AJ24" s="58"/>
      <c r="AK24" s="58"/>
      <c r="AL24" s="58"/>
      <c r="AM24" s="59"/>
      <c r="AN24" s="11"/>
      <c r="AO24" s="16"/>
      <c r="AP24" s="118"/>
      <c r="AZ24" s="118"/>
      <c r="BA24" s="135"/>
      <c r="BB24" s="138"/>
      <c r="BC24" s="138"/>
      <c r="BD24" s="138"/>
      <c r="BE24" s="138"/>
      <c r="BF24" s="138"/>
      <c r="BG24" s="138"/>
      <c r="BJ24" s="118"/>
      <c r="BT24" s="118"/>
      <c r="CD24" s="118"/>
      <c r="CN24" s="118"/>
      <c r="CX24" s="118"/>
      <c r="DH24" s="118"/>
      <c r="DR24" s="118"/>
      <c r="EB24" s="118"/>
      <c r="EL24" s="118"/>
      <c r="EV24" s="118"/>
      <c r="FF24" s="118"/>
      <c r="FP24" s="118"/>
      <c r="FZ24" s="118"/>
      <c r="GJ24" s="118"/>
      <c r="GT24" s="118"/>
      <c r="HD24" s="118"/>
      <c r="HN24" s="118"/>
      <c r="HX24" s="118"/>
    </row>
    <row xmlns:x14ac="http://schemas.microsoft.com/office/spreadsheetml/2009/9/ac" r="25" s="2" customFormat="true" x14ac:dyDescent="0.25">
      <c r="A25" s="380" t="str">
        <f ca="true">IF(ISBLANK('Data Summary'!A27),"",'Data Summary'!A27)</f>
        <v/>
      </c>
      <c r="B25" s="109"/>
      <c r="C25" s="21"/>
      <c r="D25" s="58"/>
      <c r="E25" s="58"/>
      <c r="F25" s="58"/>
      <c r="G25" s="58"/>
      <c r="H25" s="58"/>
      <c r="I25" s="59"/>
      <c r="J25" s="11"/>
      <c r="K25" s="16"/>
      <c r="L25" s="109"/>
      <c r="M25" s="21"/>
      <c r="N25" s="58"/>
      <c r="O25" s="58"/>
      <c r="P25" s="58"/>
      <c r="Q25" s="58"/>
      <c r="R25" s="58"/>
      <c r="S25" s="59"/>
      <c r="T25" s="11"/>
      <c r="U25" s="16"/>
      <c r="V25" s="109"/>
      <c r="W25" s="21"/>
      <c r="X25" s="58"/>
      <c r="Y25" s="58"/>
      <c r="Z25" s="58"/>
      <c r="AA25" s="58"/>
      <c r="AB25" s="58"/>
      <c r="AC25" s="59"/>
      <c r="AD25" s="11"/>
      <c r="AE25" s="16"/>
      <c r="AF25" s="109"/>
      <c r="AG25" s="21"/>
      <c r="AH25" s="58"/>
      <c r="AI25" s="58"/>
      <c r="AJ25" s="58"/>
      <c r="AK25" s="58"/>
      <c r="AL25" s="58"/>
      <c r="AM25" s="59"/>
      <c r="AN25" s="11"/>
      <c r="AO25" s="16"/>
      <c r="AP25" s="118"/>
      <c r="AZ25" s="118"/>
      <c r="BA25" s="135"/>
      <c r="BB25" s="138"/>
      <c r="BC25" s="138"/>
      <c r="BD25" s="138"/>
      <c r="BE25" s="138"/>
      <c r="BF25" s="138"/>
      <c r="BG25" s="138"/>
      <c r="BJ25" s="118"/>
      <c r="BT25" s="118"/>
      <c r="CD25" s="118"/>
      <c r="CN25" s="118"/>
      <c r="CX25" s="118"/>
      <c r="DH25" s="118"/>
      <c r="DR25" s="118"/>
      <c r="EB25" s="118"/>
      <c r="EL25" s="118"/>
      <c r="EV25" s="118"/>
      <c r="FF25" s="118"/>
      <c r="FP25" s="118"/>
      <c r="FZ25" s="118"/>
      <c r="GJ25" s="118"/>
      <c r="GT25" s="118"/>
      <c r="HD25" s="118"/>
      <c r="HN25" s="118"/>
      <c r="HX25" s="118"/>
    </row>
    <row xmlns:x14ac="http://schemas.microsoft.com/office/spreadsheetml/2009/9/ac" r="26" s="2" customFormat="true" x14ac:dyDescent="0.25">
      <c r="A26" s="380" t="str">
        <f ca="true">IF(ISBLANK('Data Summary'!A28),"",'Data Summary'!A28)</f>
        <v/>
      </c>
      <c r="B26" s="109"/>
      <c r="C26" s="23"/>
      <c r="D26" s="6"/>
      <c r="E26" s="6"/>
      <c r="F26" s="6"/>
      <c r="G26" s="6"/>
      <c r="H26" s="6"/>
      <c r="I26" s="27"/>
      <c r="J26" s="11"/>
      <c r="K26" s="16"/>
      <c r="L26" s="109"/>
      <c r="M26" s="23"/>
      <c r="N26" s="6"/>
      <c r="O26" s="6"/>
      <c r="P26" s="6"/>
      <c r="Q26" s="6"/>
      <c r="R26" s="6"/>
      <c r="S26" s="27"/>
      <c r="T26" s="11"/>
      <c r="U26" s="16"/>
      <c r="V26" s="109"/>
      <c r="W26" s="23"/>
      <c r="X26" s="6"/>
      <c r="Y26" s="6"/>
      <c r="Z26" s="6"/>
      <c r="AA26" s="6"/>
      <c r="AB26" s="6"/>
      <c r="AC26" s="27"/>
      <c r="AD26" s="11"/>
      <c r="AE26" s="16"/>
      <c r="AF26" s="109"/>
      <c r="AG26" s="23"/>
      <c r="AH26" s="6"/>
      <c r="AI26" s="6"/>
      <c r="AJ26" s="6"/>
      <c r="AK26" s="6"/>
      <c r="AL26" s="6"/>
      <c r="AM26" s="27"/>
      <c r="AN26" s="11"/>
      <c r="AO26" s="16"/>
      <c r="AP26" s="118"/>
      <c r="AZ26" s="118"/>
      <c r="BA26" s="135"/>
      <c r="BB26" s="138"/>
      <c r="BC26" s="138"/>
      <c r="BD26" s="138"/>
      <c r="BE26" s="138"/>
      <c r="BF26" s="138"/>
      <c r="BG26" s="138"/>
      <c r="BJ26" s="118"/>
      <c r="BT26" s="118"/>
      <c r="CD26" s="118"/>
      <c r="CN26" s="118"/>
      <c r="CX26" s="118"/>
      <c r="DH26" s="118"/>
      <c r="DR26" s="118"/>
      <c r="EB26" s="118"/>
      <c r="EL26" s="118"/>
      <c r="EV26" s="118"/>
      <c r="FF26" s="118"/>
      <c r="FP26" s="118"/>
      <c r="FZ26" s="118"/>
      <c r="GJ26" s="118"/>
      <c r="GT26" s="118"/>
      <c r="HD26" s="118"/>
      <c r="HN26" s="118"/>
      <c r="HX26" s="118"/>
    </row>
    <row xmlns:x14ac="http://schemas.microsoft.com/office/spreadsheetml/2009/9/ac" r="27" s="2" customFormat="true" ht="93" customHeight="true" x14ac:dyDescent="0.25">
      <c r="A27" s="380" t="str">
        <f ca="true">IF(ISBLANK('Data Summary'!A29),"",'Data Summary'!A29)</f>
        <v/>
      </c>
      <c r="B27" s="110" t="s">
        <v>12</v>
      </c>
      <c r="C27" s="558" t="s">
        <v>182</v>
      </c>
      <c r="D27" s="558"/>
      <c r="E27" s="558"/>
      <c r="F27" s="558"/>
      <c r="G27" s="558"/>
      <c r="H27" s="558"/>
      <c r="I27" s="559"/>
      <c r="J27" s="11"/>
      <c r="K27" s="16"/>
      <c r="L27" s="110" t="s">
        <v>12</v>
      </c>
      <c r="M27" s="558" t="s">
        <v>179</v>
      </c>
      <c r="N27" s="558"/>
      <c r="O27" s="558"/>
      <c r="P27" s="558"/>
      <c r="Q27" s="558"/>
      <c r="R27" s="558"/>
      <c r="S27" s="559"/>
      <c r="T27" s="11"/>
      <c r="U27" s="16"/>
      <c r="V27" s="110" t="s">
        <v>12</v>
      </c>
      <c r="W27" s="558" t="s">
        <v>217</v>
      </c>
      <c r="X27" s="558"/>
      <c r="Y27" s="558"/>
      <c r="Z27" s="558"/>
      <c r="AA27" s="558"/>
      <c r="AB27" s="558"/>
      <c r="AC27" s="559"/>
      <c r="AD27" s="11"/>
      <c r="AE27" s="16"/>
      <c r="AF27" s="110" t="s">
        <v>12</v>
      </c>
      <c r="AG27" s="561" t="s">
        <v>252</v>
      </c>
      <c r="AH27" s="562"/>
      <c r="AI27" s="562"/>
      <c r="AJ27" s="562"/>
      <c r="AK27" s="562"/>
      <c r="AL27" s="562"/>
      <c r="AM27" s="563"/>
      <c r="AN27" s="11"/>
      <c r="AO27" s="16"/>
      <c r="AP27" s="118"/>
      <c r="AZ27" s="118"/>
      <c r="BA27" s="560"/>
      <c r="BB27" s="560"/>
      <c r="BC27" s="560"/>
      <c r="BD27" s="560"/>
      <c r="BE27" s="560"/>
      <c r="BF27" s="560"/>
      <c r="BG27" s="560"/>
      <c r="BJ27" s="118"/>
      <c r="BT27" s="118"/>
      <c r="CD27" s="118"/>
      <c r="CN27" s="118"/>
      <c r="CX27" s="118"/>
      <c r="DH27" s="118"/>
      <c r="DR27" s="118"/>
      <c r="EB27" s="118"/>
      <c r="EL27" s="118"/>
      <c r="EV27" s="118"/>
      <c r="FF27" s="118"/>
      <c r="FP27" s="118"/>
      <c r="FZ27" s="118"/>
      <c r="GJ27" s="118"/>
      <c r="GT27" s="118"/>
      <c r="HD27" s="118"/>
      <c r="HN27" s="118"/>
      <c r="HX27" s="118"/>
    </row>
    <row xmlns:x14ac="http://schemas.microsoft.com/office/spreadsheetml/2009/9/ac" r="28" s="2" customFormat="true" ht="15.75" customHeight="true" x14ac:dyDescent="0.25">
      <c r="A28" s="380" t="str">
        <f ca="true">IF(ISBLANK('Data Summary'!A30),"",'Data Summary'!A30)</f>
        <v/>
      </c>
      <c r="B28" s="110"/>
      <c r="C28" s="55" t="s">
        <v>118</v>
      </c>
      <c r="D28" s="47" t="s">
        <v>172</v>
      </c>
      <c r="E28" s="90"/>
      <c r="F28" s="90"/>
      <c r="G28" s="90"/>
      <c r="H28" s="90"/>
      <c r="I28" s="88"/>
      <c r="J28" s="11"/>
      <c r="K28" s="16"/>
      <c r="L28" s="110"/>
      <c r="M28" s="55" t="s">
        <v>118</v>
      </c>
      <c r="N28" s="90"/>
      <c r="O28" s="90"/>
      <c r="P28" s="90"/>
      <c r="Q28" s="90"/>
      <c r="R28" s="90"/>
      <c r="S28" s="139"/>
      <c r="T28" s="11"/>
      <c r="U28" s="16"/>
      <c r="V28" s="110"/>
      <c r="W28" s="55" t="s">
        <v>118</v>
      </c>
      <c r="X28" s="47" t="s">
        <v>172</v>
      </c>
      <c r="Y28" s="90"/>
      <c r="Z28" s="90"/>
      <c r="AA28" s="90"/>
      <c r="AB28" s="47" t="s">
        <v>172</v>
      </c>
      <c r="AC28" s="139"/>
      <c r="AD28" s="11"/>
      <c r="AE28" s="16"/>
      <c r="AF28" s="110"/>
      <c r="AG28" s="55" t="s">
        <v>118</v>
      </c>
      <c r="AH28" s="47"/>
      <c r="AI28" s="90"/>
      <c r="AJ28" s="90"/>
      <c r="AK28" s="90"/>
      <c r="AL28" s="47"/>
      <c r="AM28" s="361"/>
      <c r="AN28" s="11"/>
      <c r="AO28" s="16"/>
      <c r="AP28" s="118"/>
      <c r="AZ28" s="118"/>
      <c r="BA28" s="118"/>
      <c r="BB28" s="135"/>
      <c r="BC28" s="135"/>
      <c r="BD28" s="135"/>
      <c r="BE28" s="135"/>
      <c r="BF28" s="135"/>
      <c r="BG28" s="135"/>
      <c r="BJ28" s="118"/>
      <c r="BT28" s="118"/>
      <c r="CD28" s="118"/>
      <c r="CN28" s="118"/>
      <c r="CX28" s="118"/>
      <c r="DH28" s="118"/>
      <c r="DR28" s="118"/>
      <c r="EB28" s="118"/>
      <c r="EL28" s="118"/>
      <c r="EV28" s="118"/>
      <c r="FF28" s="118"/>
      <c r="FP28" s="118"/>
      <c r="FZ28" s="118"/>
      <c r="GJ28" s="118"/>
      <c r="GT28" s="118"/>
      <c r="HD28" s="118"/>
      <c r="HN28" s="118"/>
      <c r="HX28" s="118"/>
    </row>
    <row xmlns:x14ac="http://schemas.microsoft.com/office/spreadsheetml/2009/9/ac" r="29" s="2" customFormat="true" ht="15" customHeight="true" x14ac:dyDescent="0.25">
      <c r="A29" s="380" t="str">
        <f ca="true">IF(ISBLANK('Data Summary'!A31),"",'Data Summary'!A31)</f>
        <v/>
      </c>
      <c r="B29" s="110"/>
      <c r="C29" s="55" t="s">
        <v>100</v>
      </c>
      <c r="D29" s="47" t="s">
        <v>172</v>
      </c>
      <c r="E29" s="47"/>
      <c r="F29" s="47"/>
      <c r="G29" s="47"/>
      <c r="H29" s="47"/>
      <c r="I29" s="86"/>
      <c r="J29" s="11"/>
      <c r="K29" s="16"/>
      <c r="L29" s="110"/>
      <c r="M29" s="55" t="s">
        <v>100</v>
      </c>
      <c r="N29" s="47" t="s">
        <v>172</v>
      </c>
      <c r="O29" s="47" t="s">
        <v>172</v>
      </c>
      <c r="P29" s="47" t="s">
        <v>172</v>
      </c>
      <c r="Q29" s="47"/>
      <c r="R29" s="47" t="s">
        <v>172</v>
      </c>
      <c r="S29" s="86" t="s">
        <v>172</v>
      </c>
      <c r="T29" s="11"/>
      <c r="U29" s="16"/>
      <c r="V29" s="110"/>
      <c r="W29" s="55" t="s">
        <v>100</v>
      </c>
      <c r="X29" s="47" t="s">
        <v>187</v>
      </c>
      <c r="Y29" s="47"/>
      <c r="Z29" s="47"/>
      <c r="AA29" s="47"/>
      <c r="AB29" s="47" t="s">
        <v>187</v>
      </c>
      <c r="AC29" s="86"/>
      <c r="AD29" s="11"/>
      <c r="AE29" s="16"/>
      <c r="AF29" s="110"/>
      <c r="AG29" s="55" t="s">
        <v>100</v>
      </c>
      <c r="AH29" s="47" t="s">
        <v>187</v>
      </c>
      <c r="AI29" s="47"/>
      <c r="AJ29" s="47"/>
      <c r="AK29" s="47" t="s">
        <v>187</v>
      </c>
      <c r="AL29" s="47" t="s">
        <v>187</v>
      </c>
      <c r="AM29" s="86" t="s">
        <v>187</v>
      </c>
      <c r="AN29" s="11"/>
      <c r="AO29" s="16"/>
      <c r="AP29" s="118"/>
      <c r="AZ29" s="118"/>
      <c r="BA29" s="118"/>
      <c r="BB29" s="135"/>
      <c r="BC29" s="135"/>
      <c r="BD29" s="135"/>
      <c r="BE29" s="135"/>
      <c r="BF29" s="135"/>
      <c r="BG29" s="135"/>
      <c r="BJ29" s="118"/>
      <c r="BT29" s="118"/>
      <c r="CD29" s="118"/>
      <c r="CN29" s="118"/>
      <c r="CX29" s="118"/>
      <c r="DH29" s="118"/>
      <c r="DR29" s="118"/>
      <c r="EB29" s="118"/>
      <c r="EL29" s="118"/>
      <c r="EV29" s="118"/>
      <c r="FF29" s="118"/>
      <c r="FP29" s="118"/>
      <c r="FZ29" s="118"/>
      <c r="GJ29" s="118"/>
      <c r="GT29" s="118"/>
      <c r="HD29" s="118"/>
      <c r="HN29" s="118"/>
      <c r="HX29" s="118"/>
    </row>
    <row xmlns:x14ac="http://schemas.microsoft.com/office/spreadsheetml/2009/9/ac" r="30" s="2" customFormat="true" ht="15" customHeight="true" x14ac:dyDescent="0.25">
      <c r="A30" s="380" t="str">
        <f ca="true">IF(ISBLANK('Data Summary'!A32),"",'Data Summary'!A32)</f>
        <v/>
      </c>
      <c r="B30" s="110"/>
      <c r="C30" s="55" t="s">
        <v>125</v>
      </c>
      <c r="D30" s="47"/>
      <c r="E30" s="47"/>
      <c r="F30" s="47"/>
      <c r="G30" s="47"/>
      <c r="H30" s="47"/>
      <c r="I30" s="86"/>
      <c r="J30" s="11"/>
      <c r="K30" s="16"/>
      <c r="L30" s="110"/>
      <c r="M30" s="55" t="s">
        <v>125</v>
      </c>
      <c r="N30" s="47"/>
      <c r="O30" s="47"/>
      <c r="P30" s="47"/>
      <c r="Q30" s="47"/>
      <c r="R30" s="47"/>
      <c r="S30" s="86"/>
      <c r="T30" s="11"/>
      <c r="U30" s="16"/>
      <c r="V30" s="110"/>
      <c r="W30" s="55" t="s">
        <v>125</v>
      </c>
      <c r="X30" s="47"/>
      <c r="Y30" s="47"/>
      <c r="Z30" s="47"/>
      <c r="AA30" s="47"/>
      <c r="AB30" s="47"/>
      <c r="AC30" s="86"/>
      <c r="AD30" s="11"/>
      <c r="AE30" s="16"/>
      <c r="AF30" s="110"/>
      <c r="AG30" s="55" t="s">
        <v>125</v>
      </c>
      <c r="AH30" s="47"/>
      <c r="AI30" s="47"/>
      <c r="AJ30" s="47"/>
      <c r="AK30" s="47"/>
      <c r="AL30" s="47"/>
      <c r="AM30" s="86"/>
      <c r="AN30" s="11"/>
      <c r="AO30" s="16"/>
      <c r="AP30" s="118"/>
      <c r="AZ30" s="118"/>
      <c r="BA30" s="118"/>
      <c r="BB30" s="135"/>
      <c r="BC30" s="135"/>
      <c r="BD30" s="135"/>
      <c r="BE30" s="135"/>
      <c r="BF30" s="135"/>
      <c r="BG30" s="135"/>
      <c r="BJ30" s="118"/>
      <c r="BT30" s="118"/>
      <c r="CD30" s="118"/>
      <c r="CN30" s="118"/>
      <c r="CX30" s="118"/>
      <c r="DH30" s="118"/>
      <c r="DR30" s="118"/>
      <c r="EB30" s="118"/>
      <c r="EL30" s="118"/>
      <c r="EV30" s="118"/>
      <c r="FF30" s="118"/>
      <c r="FP30" s="118"/>
      <c r="FZ30" s="118"/>
      <c r="GJ30" s="118"/>
      <c r="GT30" s="118"/>
      <c r="HD30" s="118"/>
      <c r="HN30" s="118"/>
      <c r="HX30" s="118"/>
    </row>
    <row xmlns:x14ac="http://schemas.microsoft.com/office/spreadsheetml/2009/9/ac" r="31" ht="16.5" customHeight="true" x14ac:dyDescent="0.25">
      <c r="A31" s="380" t="str">
        <f ca="true">IF(ISBLANK('Data Summary'!A33),"",'Data Summary'!A33)</f>
        <v/>
      </c>
      <c r="B31" s="110"/>
      <c r="C31" s="55" t="s">
        <v>126</v>
      </c>
      <c r="D31" s="47"/>
      <c r="E31" s="47"/>
      <c r="F31" s="47"/>
      <c r="G31" s="47"/>
      <c r="H31" s="47"/>
      <c r="I31" s="86"/>
      <c r="J31" s="11"/>
      <c r="K31" s="16"/>
      <c r="L31" s="110"/>
      <c r="M31" s="55" t="s">
        <v>126</v>
      </c>
      <c r="N31" s="47"/>
      <c r="O31" s="47"/>
      <c r="P31" s="47"/>
      <c r="Q31" s="47"/>
      <c r="R31" s="47"/>
      <c r="S31" s="86"/>
      <c r="T31" s="11"/>
      <c r="U31" s="16"/>
      <c r="V31" s="110"/>
      <c r="W31" s="55" t="s">
        <v>126</v>
      </c>
      <c r="X31" s="47"/>
      <c r="Y31" s="47"/>
      <c r="Z31" s="47"/>
      <c r="AA31" s="47"/>
      <c r="AB31" s="47"/>
      <c r="AC31" s="86"/>
      <c r="AD31" s="11"/>
      <c r="AE31" s="16"/>
      <c r="AF31" s="110"/>
      <c r="AG31" s="55" t="s">
        <v>126</v>
      </c>
      <c r="AH31" s="47"/>
      <c r="AI31" s="47"/>
      <c r="AJ31" s="47"/>
      <c r="AK31" s="47"/>
      <c r="AL31" s="47"/>
      <c r="AM31" s="86"/>
      <c r="AN31" s="11"/>
      <c r="AO31" s="16"/>
      <c r="BB31" s="134"/>
      <c r="BC31" s="134"/>
      <c r="BD31" s="134"/>
      <c r="BE31" s="134"/>
      <c r="BF31" s="134"/>
      <c r="BG31" s="134"/>
    </row>
    <row xmlns:x14ac="http://schemas.microsoft.com/office/spreadsheetml/2009/9/ac" r="32" ht="16.5" customHeight="true" x14ac:dyDescent="0.25">
      <c r="A32" s="380" t="str">
        <f ca="true">IF(ISBLANK('Data Summary'!A34),"",'Data Summary'!A34)</f>
        <v/>
      </c>
      <c r="B32" s="110"/>
      <c r="C32" s="55" t="s">
        <v>101</v>
      </c>
      <c r="D32" s="47"/>
      <c r="E32" s="47"/>
      <c r="F32" s="47"/>
      <c r="G32" s="47"/>
      <c r="H32" s="47"/>
      <c r="I32" s="86"/>
      <c r="J32" s="11"/>
      <c r="K32" s="16"/>
      <c r="L32" s="110"/>
      <c r="M32" s="55" t="s">
        <v>101</v>
      </c>
      <c r="N32" s="47"/>
      <c r="O32" s="47"/>
      <c r="P32" s="47"/>
      <c r="Q32" s="47"/>
      <c r="R32" s="47"/>
      <c r="S32" s="86"/>
      <c r="T32" s="11"/>
      <c r="U32" s="16"/>
      <c r="V32" s="110"/>
      <c r="W32" s="55" t="s">
        <v>101</v>
      </c>
      <c r="X32" s="47"/>
      <c r="Y32" s="47"/>
      <c r="Z32" s="47"/>
      <c r="AA32" s="47"/>
      <c r="AB32" s="47"/>
      <c r="AC32" s="86"/>
      <c r="AD32" s="11"/>
      <c r="AE32" s="16"/>
      <c r="AF32" s="110"/>
      <c r="AG32" s="55" t="s">
        <v>101</v>
      </c>
      <c r="AH32" s="47"/>
      <c r="AI32" s="47"/>
      <c r="AJ32" s="47"/>
      <c r="AK32" s="47"/>
      <c r="AL32" s="47"/>
      <c r="AM32" s="86"/>
      <c r="AN32" s="11"/>
      <c r="AO32" s="16"/>
      <c r="BB32" s="134"/>
      <c r="BC32" s="134"/>
      <c r="BD32" s="134"/>
      <c r="BE32" s="134"/>
      <c r="BF32" s="134"/>
      <c r="BG32" s="134"/>
    </row>
    <row xmlns:x14ac="http://schemas.microsoft.com/office/spreadsheetml/2009/9/ac" r="33" ht="16.5" customHeight="true" x14ac:dyDescent="0.25">
      <c r="A33" s="380" t="str">
        <f ca="true">IF(ISBLANK('Data Summary'!A35),"",'Data Summary'!A35)</f>
        <v/>
      </c>
      <c r="B33" s="111"/>
      <c r="C33" s="12" t="s">
        <v>23</v>
      </c>
      <c r="D33" s="62"/>
      <c r="E33" s="10"/>
      <c r="F33" s="10"/>
      <c r="G33" s="63"/>
      <c r="H33" s="64"/>
      <c r="I33" s="65"/>
      <c r="J33" s="11"/>
      <c r="K33" s="16"/>
      <c r="L33" s="111"/>
      <c r="M33" s="12" t="s">
        <v>23</v>
      </c>
      <c r="N33" s="62"/>
      <c r="O33" s="10"/>
      <c r="P33" s="10"/>
      <c r="Q33" s="63"/>
      <c r="R33" s="64"/>
      <c r="S33" s="65"/>
      <c r="T33" s="11"/>
      <c r="U33" s="16"/>
      <c r="V33" s="111"/>
      <c r="W33" s="12" t="s">
        <v>23</v>
      </c>
      <c r="X33" s="62"/>
      <c r="Y33" s="10"/>
      <c r="Z33" s="10"/>
      <c r="AA33" s="63"/>
      <c r="AB33" s="64"/>
      <c r="AC33" s="65"/>
      <c r="AD33" s="11"/>
      <c r="AE33" s="16"/>
      <c r="AF33" s="111"/>
      <c r="AG33" s="12" t="s">
        <v>23</v>
      </c>
      <c r="AH33" s="62">
        <v>19505</v>
      </c>
      <c r="AI33" s="10">
        <v>8256.5298530786313</v>
      </c>
      <c r="AJ33" s="10">
        <v>11248.470146921369</v>
      </c>
      <c r="AK33" s="63">
        <v>11759</v>
      </c>
      <c r="AL33" s="64">
        <v>18544</v>
      </c>
      <c r="AM33" s="65">
        <v>3933</v>
      </c>
      <c r="AN33" s="11"/>
      <c r="AO33" s="16"/>
      <c r="BB33" s="134"/>
      <c r="BC33" s="134"/>
      <c r="BD33" s="134"/>
      <c r="BE33" s="134"/>
      <c r="BF33" s="134"/>
      <c r="BG33" s="134"/>
    </row>
    <row xmlns:x14ac="http://schemas.microsoft.com/office/spreadsheetml/2009/9/ac" r="34" s="3" customFormat="true" ht="16.5" customHeight="true" thickBot="true" x14ac:dyDescent="0.3">
      <c r="A34" s="380" t="str">
        <f ca="true">IF(ISBLANK('Data Summary'!A36),"",'Data Summary'!A36)</f>
        <v/>
      </c>
      <c r="B34" s="112"/>
      <c r="C34" s="28" t="s">
        <v>20</v>
      </c>
      <c r="D34" s="67"/>
      <c r="E34" s="72"/>
      <c r="F34" s="72"/>
      <c r="G34" s="67"/>
      <c r="H34" s="67"/>
      <c r="I34" s="68"/>
      <c r="J34" s="25"/>
      <c r="K34" s="18"/>
      <c r="L34" s="112"/>
      <c r="M34" s="28" t="s">
        <v>20</v>
      </c>
      <c r="N34" s="67"/>
      <c r="O34" s="72"/>
      <c r="P34" s="72"/>
      <c r="Q34" s="67"/>
      <c r="R34" s="67"/>
      <c r="S34" s="68"/>
      <c r="T34" s="25"/>
      <c r="U34" s="18"/>
      <c r="V34" s="112"/>
      <c r="W34" s="28" t="s">
        <v>20</v>
      </c>
      <c r="X34" s="67"/>
      <c r="Y34" s="72"/>
      <c r="Z34" s="72"/>
      <c r="AA34" s="67"/>
      <c r="AB34" s="67"/>
      <c r="AC34" s="68"/>
      <c r="AD34" s="25"/>
      <c r="AE34" s="18"/>
      <c r="AF34" s="112"/>
      <c r="AG34" s="28" t="s">
        <v>20</v>
      </c>
      <c r="AH34" s="67">
        <v>19505</v>
      </c>
      <c r="AI34" s="72">
        <v>8256.5298530786313</v>
      </c>
      <c r="AJ34" s="72">
        <v>11248.470146921369</v>
      </c>
      <c r="AK34" s="67">
        <v>11759</v>
      </c>
      <c r="AL34" s="67">
        <v>18544</v>
      </c>
      <c r="AM34" s="68">
        <v>3933</v>
      </c>
      <c r="AN34" s="25"/>
      <c r="AO34" s="18"/>
      <c r="AP34" s="113"/>
      <c r="AZ34" s="113"/>
      <c r="BA34" s="113"/>
      <c r="BB34" s="136"/>
      <c r="BC34" s="136"/>
      <c r="BD34" s="136"/>
      <c r="BE34" s="136"/>
      <c r="BF34" s="136"/>
      <c r="BG34" s="136"/>
      <c r="BJ34" s="113"/>
      <c r="BT34" s="113"/>
      <c r="CD34" s="113"/>
      <c r="CN34" s="113"/>
      <c r="CX34" s="113"/>
      <c r="DH34" s="113"/>
      <c r="DR34" s="113"/>
      <c r="EB34" s="113"/>
      <c r="EL34" s="113"/>
      <c r="EV34" s="113"/>
      <c r="FF34" s="113"/>
      <c r="FP34" s="113"/>
      <c r="FZ34" s="113"/>
      <c r="GJ34" s="113"/>
      <c r="GT34" s="113"/>
      <c r="HD34" s="113"/>
      <c r="HN34" s="113"/>
      <c r="HX34" s="113"/>
    </row>
    <row xmlns:x14ac="http://schemas.microsoft.com/office/spreadsheetml/2009/9/ac" r="35" s="3" customFormat="true" x14ac:dyDescent="0.25">
      <c r="A35" s="380" t="str">
        <f ca="true">IF(ISBLANK('Data Summary'!A37),"",'Data Summary'!A37)</f>
        <v/>
      </c>
      <c r="B35" s="113"/>
      <c r="L35" s="113"/>
      <c r="V35" s="113"/>
      <c r="AF35" s="113"/>
      <c r="AP35" s="113"/>
      <c r="AZ35" s="113"/>
      <c r="BA35" s="113"/>
      <c r="BJ35" s="113"/>
      <c r="BT35" s="113"/>
      <c r="CD35" s="113"/>
      <c r="CN35" s="113"/>
      <c r="CX35" s="113"/>
      <c r="DH35" s="113"/>
      <c r="DR35" s="113"/>
      <c r="EB35" s="113"/>
      <c r="EL35" s="113"/>
      <c r="EV35" s="113"/>
      <c r="FF35" s="113"/>
      <c r="FP35" s="113"/>
      <c r="FZ35" s="113"/>
      <c r="GJ35" s="113"/>
      <c r="GT35" s="113"/>
      <c r="HD35" s="113"/>
      <c r="HN35" s="113"/>
      <c r="HX35" s="113"/>
    </row>
    <row xmlns:x14ac="http://schemas.microsoft.com/office/spreadsheetml/2009/9/ac" r="36" s="3" customFormat="true" x14ac:dyDescent="0.25">
      <c r="A36" s="380" t="str">
        <f ca="true">IF(ISBLANK('Data Summary'!A38),"",'Data Summary'!A38)</f>
        <v/>
      </c>
      <c r="B36" s="113"/>
      <c r="L36" s="113"/>
      <c r="V36" s="113"/>
      <c r="AF36" s="113"/>
      <c r="AP36" s="113"/>
      <c r="AZ36" s="113"/>
      <c r="BA36" s="113"/>
      <c r="BJ36" s="113"/>
      <c r="BT36" s="113"/>
      <c r="CD36" s="113"/>
      <c r="CN36" s="113"/>
      <c r="CX36" s="113"/>
      <c r="DH36" s="113"/>
      <c r="DR36" s="113"/>
      <c r="EB36" s="113"/>
      <c r="EL36" s="113"/>
      <c r="EV36" s="113"/>
      <c r="FF36" s="113"/>
      <c r="FP36" s="113"/>
      <c r="FZ36" s="113"/>
      <c r="GJ36" s="113"/>
      <c r="GT36" s="113"/>
      <c r="HD36" s="113"/>
      <c r="HN36" s="113"/>
      <c r="HX36" s="113"/>
    </row>
    <row xmlns:x14ac="http://schemas.microsoft.com/office/spreadsheetml/2009/9/ac" r="37" s="3" customFormat="true" x14ac:dyDescent="0.25">
      <c r="A37" s="380" t="str">
        <f ca="true">IF(ISBLANK('Data Summary'!A39),"",'Data Summary'!A39)</f>
        <v/>
      </c>
      <c r="B37" s="113"/>
      <c r="L37" s="113"/>
      <c r="V37" s="113"/>
      <c r="AF37" s="113"/>
      <c r="AP37" s="113"/>
      <c r="AZ37" s="113"/>
      <c r="BA37" s="113"/>
      <c r="BJ37" s="113"/>
      <c r="BT37" s="113"/>
      <c r="CD37" s="113"/>
      <c r="CN37" s="113"/>
      <c r="CX37" s="113"/>
      <c r="DH37" s="113"/>
      <c r="DR37" s="113"/>
      <c r="EB37" s="113"/>
      <c r="EL37" s="113"/>
      <c r="EV37" s="113"/>
      <c r="FF37" s="113"/>
      <c r="FP37" s="113"/>
      <c r="FZ37" s="113"/>
      <c r="GJ37" s="113"/>
      <c r="GT37" s="113"/>
      <c r="HD37" s="113"/>
      <c r="HN37" s="113"/>
      <c r="HX37" s="113"/>
    </row>
    <row xmlns:x14ac="http://schemas.microsoft.com/office/spreadsheetml/2009/9/ac" r="38" s="3" customFormat="true" x14ac:dyDescent="0.25">
      <c r="A38" s="380" t="str">
        <f ca="true">IF(ISBLANK('Data Summary'!A40),"",'Data Summary'!A40)</f>
        <v/>
      </c>
      <c r="B38" s="113"/>
      <c r="L38" s="113"/>
      <c r="V38" s="113"/>
      <c r="AF38" s="113"/>
      <c r="AP38" s="113"/>
      <c r="AZ38" s="113"/>
      <c r="BA38" s="113"/>
      <c r="BJ38" s="113"/>
      <c r="BT38" s="113"/>
      <c r="CD38" s="113"/>
      <c r="CN38" s="113"/>
      <c r="CX38" s="113"/>
      <c r="DH38" s="113"/>
      <c r="DR38" s="113"/>
      <c r="EB38" s="113"/>
      <c r="EL38" s="113"/>
      <c r="EV38" s="113"/>
      <c r="FF38" s="113"/>
      <c r="FP38" s="113"/>
      <c r="FZ38" s="113"/>
      <c r="GJ38" s="113"/>
      <c r="GT38" s="113"/>
      <c r="HD38" s="113"/>
      <c r="HN38" s="113"/>
      <c r="HX38" s="113"/>
    </row>
    <row xmlns:x14ac="http://schemas.microsoft.com/office/spreadsheetml/2009/9/ac" r="39" s="3" customFormat="true" x14ac:dyDescent="0.25">
      <c r="A39" s="380" t="str">
        <f ca="true">IF(ISBLANK('Data Summary'!A41),"",'Data Summary'!A41)</f>
        <v/>
      </c>
      <c r="B39" s="113"/>
      <c r="L39" s="113"/>
      <c r="V39" s="113"/>
      <c r="AF39" s="113"/>
      <c r="AP39" s="113"/>
      <c r="AZ39" s="113"/>
      <c r="BA39" s="113"/>
      <c r="BJ39" s="113"/>
      <c r="BT39" s="113"/>
      <c r="CD39" s="113"/>
      <c r="CN39" s="113"/>
      <c r="CX39" s="113"/>
      <c r="DH39" s="113"/>
      <c r="DR39" s="113"/>
      <c r="EB39" s="113"/>
      <c r="EL39" s="113"/>
      <c r="EV39" s="113"/>
      <c r="FF39" s="113"/>
      <c r="FP39" s="113"/>
      <c r="FZ39" s="113"/>
      <c r="GJ39" s="113"/>
      <c r="GT39" s="113"/>
      <c r="HD39" s="113"/>
      <c r="HN39" s="113"/>
      <c r="HX39" s="113"/>
    </row>
    <row xmlns:x14ac="http://schemas.microsoft.com/office/spreadsheetml/2009/9/ac" r="40" s="3" customFormat="true" x14ac:dyDescent="0.25">
      <c r="A40" s="380" t="str">
        <f ca="true">IF(ISBLANK('Data Summary'!A42),"",'Data Summary'!A42)</f>
        <v/>
      </c>
      <c r="B40" s="113"/>
      <c r="L40" s="113"/>
      <c r="V40" s="113"/>
      <c r="AF40" s="113"/>
      <c r="AP40" s="113"/>
      <c r="AZ40" s="113"/>
      <c r="BA40" s="113"/>
      <c r="BJ40" s="113"/>
      <c r="BT40" s="113"/>
      <c r="CD40" s="113"/>
      <c r="CN40" s="113"/>
      <c r="CX40" s="113"/>
      <c r="DH40" s="113"/>
      <c r="DR40" s="113"/>
      <c r="EB40" s="113"/>
      <c r="EL40" s="113"/>
      <c r="EV40" s="113"/>
      <c r="FF40" s="113"/>
      <c r="FP40" s="113"/>
      <c r="FZ40" s="113"/>
      <c r="GJ40" s="113"/>
      <c r="GT40" s="113"/>
      <c r="HD40" s="113"/>
      <c r="HN40" s="113"/>
      <c r="HX40" s="113"/>
    </row>
    <row xmlns:x14ac="http://schemas.microsoft.com/office/spreadsheetml/2009/9/ac" r="41" s="3" customFormat="true" x14ac:dyDescent="0.25">
      <c r="A41" s="380" t="str">
        <f ca="true">IF(ISBLANK('Data Summary'!A43),"",'Data Summary'!A43)</f>
        <v/>
      </c>
      <c r="B41" s="113"/>
      <c r="L41" s="113"/>
      <c r="V41" s="113"/>
      <c r="AF41" s="113"/>
      <c r="AP41" s="113"/>
      <c r="AZ41" s="113"/>
      <c r="BA41" s="113"/>
      <c r="BJ41" s="113"/>
      <c r="BT41" s="113"/>
      <c r="CD41" s="113"/>
      <c r="CN41" s="113"/>
      <c r="CX41" s="113"/>
      <c r="DH41" s="113"/>
      <c r="DR41" s="113"/>
      <c r="EB41" s="113"/>
      <c r="EL41" s="113"/>
      <c r="EV41" s="113"/>
      <c r="FF41" s="113"/>
      <c r="FP41" s="113"/>
      <c r="FZ41" s="113"/>
      <c r="GJ41" s="113"/>
      <c r="GT41" s="113"/>
      <c r="HD41" s="113"/>
      <c r="HN41" s="113"/>
      <c r="HX41" s="113"/>
    </row>
    <row xmlns:x14ac="http://schemas.microsoft.com/office/spreadsheetml/2009/9/ac" r="42" s="3" customFormat="true" x14ac:dyDescent="0.25">
      <c r="A42" s="380" t="str">
        <f ca="true">IF(ISBLANK('Data Summary'!A44),"",'Data Summary'!A44)</f>
        <v/>
      </c>
      <c r="B42" s="113"/>
      <c r="L42" s="113"/>
      <c r="V42" s="113"/>
      <c r="AF42" s="113"/>
      <c r="AP42" s="113"/>
      <c r="AZ42" s="113"/>
      <c r="BA42" s="113"/>
      <c r="BJ42" s="113"/>
      <c r="BT42" s="113"/>
      <c r="CD42" s="113"/>
      <c r="CN42" s="113"/>
      <c r="CX42" s="113"/>
      <c r="DH42" s="113"/>
      <c r="DR42" s="113"/>
      <c r="EB42" s="113"/>
      <c r="EL42" s="113"/>
      <c r="EV42" s="113"/>
      <c r="FF42" s="113"/>
      <c r="FP42" s="113"/>
      <c r="FZ42" s="113"/>
      <c r="GJ42" s="113"/>
      <c r="GT42" s="113"/>
      <c r="HD42" s="113"/>
      <c r="HN42" s="113"/>
      <c r="HX42" s="113"/>
    </row>
    <row xmlns:x14ac="http://schemas.microsoft.com/office/spreadsheetml/2009/9/ac" r="43" s="3" customFormat="true" x14ac:dyDescent="0.25">
      <c r="A43" s="380" t="str">
        <f ca="true">IF(ISBLANK('Data Summary'!A45),"",'Data Summary'!A45)</f>
        <v/>
      </c>
      <c r="B43" s="113"/>
      <c r="L43" s="113"/>
      <c r="V43" s="113"/>
      <c r="AF43" s="113"/>
      <c r="AP43" s="113"/>
      <c r="AZ43" s="113"/>
      <c r="BA43" s="113"/>
      <c r="BJ43" s="113"/>
      <c r="BT43" s="113"/>
      <c r="CD43" s="113"/>
      <c r="CN43" s="113"/>
      <c r="CX43" s="113"/>
      <c r="DH43" s="113"/>
      <c r="DR43" s="113"/>
      <c r="EB43" s="113"/>
      <c r="EL43" s="113"/>
      <c r="EV43" s="113"/>
      <c r="FF43" s="113"/>
      <c r="FP43" s="113"/>
      <c r="FZ43" s="113"/>
      <c r="GJ43" s="113"/>
      <c r="GT43" s="113"/>
      <c r="HD43" s="113"/>
      <c r="HN43" s="113"/>
      <c r="HX43" s="113"/>
    </row>
    <row xmlns:x14ac="http://schemas.microsoft.com/office/spreadsheetml/2009/9/ac" r="44" s="3" customFormat="true" x14ac:dyDescent="0.25">
      <c r="A44" s="380" t="str">
        <f ca="true">IF(ISBLANK('Data Summary'!A46),"",'Data Summary'!A46)</f>
        <v/>
      </c>
      <c r="B44" s="113"/>
      <c r="L44" s="113"/>
      <c r="V44" s="113"/>
      <c r="AF44" s="113"/>
      <c r="AP44" s="113"/>
      <c r="AZ44" s="113"/>
      <c r="BA44" s="113"/>
      <c r="BJ44" s="113"/>
      <c r="BT44" s="113"/>
      <c r="CD44" s="113"/>
      <c r="CN44" s="113"/>
      <c r="CX44" s="113"/>
      <c r="DH44" s="113"/>
      <c r="DR44" s="113"/>
      <c r="EB44" s="113"/>
      <c r="EL44" s="113"/>
      <c r="EV44" s="113"/>
      <c r="FF44" s="113"/>
      <c r="FP44" s="113"/>
      <c r="FZ44" s="113"/>
      <c r="GJ44" s="113"/>
      <c r="GT44" s="113"/>
      <c r="HD44" s="113"/>
      <c r="HN44" s="113"/>
      <c r="HX44" s="113"/>
    </row>
    <row xmlns:x14ac="http://schemas.microsoft.com/office/spreadsheetml/2009/9/ac" r="45" s="3" customFormat="true" x14ac:dyDescent="0.25">
      <c r="A45" s="380" t="str">
        <f ca="true">IF(ISBLANK('Data Summary'!A47),"",'Data Summary'!A47)</f>
        <v/>
      </c>
      <c r="B45" s="113"/>
      <c r="L45" s="113"/>
      <c r="V45" s="113"/>
      <c r="AF45" s="113"/>
      <c r="AP45" s="113"/>
      <c r="AZ45" s="113"/>
      <c r="BA45" s="113"/>
      <c r="BJ45" s="113"/>
      <c r="BT45" s="113"/>
      <c r="CD45" s="113"/>
      <c r="CN45" s="113"/>
      <c r="CX45" s="113"/>
      <c r="DH45" s="113"/>
      <c r="DR45" s="113"/>
      <c r="EB45" s="113"/>
      <c r="EL45" s="113"/>
      <c r="EV45" s="113"/>
      <c r="FF45" s="113"/>
      <c r="FP45" s="113"/>
      <c r="FZ45" s="113"/>
      <c r="GJ45" s="113"/>
      <c r="GT45" s="113"/>
      <c r="HD45" s="113"/>
      <c r="HN45" s="113"/>
      <c r="HX45" s="113"/>
    </row>
    <row xmlns:x14ac="http://schemas.microsoft.com/office/spreadsheetml/2009/9/ac" r="46" s="3" customFormat="true" x14ac:dyDescent="0.25">
      <c r="A46" s="380" t="str">
        <f ca="true">IF(ISBLANK('Data Summary'!A48),"",'Data Summary'!A48)</f>
        <v/>
      </c>
      <c r="B46" s="113"/>
      <c r="L46" s="113"/>
      <c r="V46" s="113"/>
      <c r="AF46" s="113"/>
      <c r="AP46" s="113"/>
      <c r="AZ46" s="113"/>
      <c r="BA46" s="113"/>
      <c r="BJ46" s="113"/>
      <c r="BT46" s="113"/>
      <c r="CD46" s="113"/>
      <c r="CN46" s="113"/>
      <c r="CX46" s="113"/>
      <c r="DH46" s="113"/>
      <c r="DR46" s="113"/>
      <c r="EB46" s="113"/>
      <c r="EL46" s="113"/>
      <c r="EV46" s="113"/>
      <c r="FF46" s="113"/>
      <c r="FP46" s="113"/>
      <c r="FZ46" s="113"/>
      <c r="GJ46" s="113"/>
      <c r="GT46" s="113"/>
      <c r="HD46" s="113"/>
      <c r="HN46" s="113"/>
      <c r="HX46" s="113"/>
    </row>
    <row xmlns:x14ac="http://schemas.microsoft.com/office/spreadsheetml/2009/9/ac" r="47" s="3" customFormat="true" x14ac:dyDescent="0.25">
      <c r="A47" s="380" t="str">
        <f ca="true">IF(ISBLANK('Data Summary'!A49),"",'Data Summary'!A49)</f>
        <v/>
      </c>
      <c r="B47" s="113"/>
      <c r="L47" s="113"/>
      <c r="V47" s="113"/>
      <c r="AF47" s="113"/>
      <c r="AP47" s="113"/>
      <c r="AZ47" s="113"/>
      <c r="BA47" s="113"/>
      <c r="BJ47" s="113"/>
      <c r="BT47" s="113"/>
      <c r="CD47" s="113"/>
      <c r="CN47" s="113"/>
      <c r="CX47" s="113"/>
      <c r="DH47" s="113"/>
      <c r="DR47" s="113"/>
      <c r="EB47" s="113"/>
      <c r="EL47" s="113"/>
      <c r="EV47" s="113"/>
      <c r="FF47" s="113"/>
      <c r="FP47" s="113"/>
      <c r="FZ47" s="113"/>
      <c r="GJ47" s="113"/>
      <c r="GT47" s="113"/>
      <c r="HD47" s="113"/>
      <c r="HN47" s="113"/>
      <c r="HX47" s="113"/>
    </row>
    <row xmlns:x14ac="http://schemas.microsoft.com/office/spreadsheetml/2009/9/ac" r="48" s="3" customFormat="true" x14ac:dyDescent="0.25">
      <c r="A48" s="380" t="str">
        <f ca="true">IF(ISBLANK('Data Summary'!A50),"",'Data Summary'!A50)</f>
        <v/>
      </c>
      <c r="B48" s="113"/>
      <c r="L48" s="113"/>
      <c r="V48" s="113"/>
      <c r="AF48" s="113"/>
      <c r="AP48" s="113"/>
      <c r="AZ48" s="113"/>
      <c r="BA48" s="113"/>
      <c r="BJ48" s="113"/>
      <c r="BT48" s="113"/>
      <c r="CD48" s="113"/>
      <c r="CN48" s="113"/>
      <c r="CX48" s="113"/>
      <c r="DH48" s="113"/>
      <c r="DR48" s="113"/>
      <c r="EB48" s="113"/>
      <c r="EL48" s="113"/>
      <c r="EV48" s="113"/>
      <c r="FF48" s="113"/>
      <c r="FP48" s="113"/>
      <c r="FZ48" s="113"/>
      <c r="GJ48" s="113"/>
      <c r="GT48" s="113"/>
      <c r="HD48" s="113"/>
      <c r="HN48" s="113"/>
      <c r="HX48" s="113"/>
    </row>
    <row xmlns:x14ac="http://schemas.microsoft.com/office/spreadsheetml/2009/9/ac" r="49" s="3" customFormat="true" x14ac:dyDescent="0.25">
      <c r="A49" s="380" t="str">
        <f ca="true">IF(ISBLANK('Data Summary'!A51),"",'Data Summary'!A51)</f>
        <v/>
      </c>
      <c r="B49" s="113"/>
      <c r="L49" s="113"/>
      <c r="V49" s="113"/>
      <c r="AF49" s="113"/>
      <c r="AP49" s="113"/>
      <c r="AZ49" s="113"/>
      <c r="BA49" s="113"/>
      <c r="BJ49" s="113"/>
      <c r="BT49" s="113"/>
      <c r="CD49" s="113"/>
      <c r="CN49" s="113"/>
      <c r="CX49" s="113"/>
      <c r="DH49" s="113"/>
      <c r="DR49" s="113"/>
      <c r="EB49" s="113"/>
      <c r="EL49" s="113"/>
      <c r="EV49" s="113"/>
      <c r="FF49" s="113"/>
      <c r="FP49" s="113"/>
      <c r="FZ49" s="113"/>
      <c r="GJ49" s="113"/>
      <c r="GT49" s="113"/>
      <c r="HD49" s="113"/>
      <c r="HN49" s="113"/>
      <c r="HX49" s="113"/>
    </row>
    <row xmlns:x14ac="http://schemas.microsoft.com/office/spreadsheetml/2009/9/ac" r="50" s="3" customFormat="true" x14ac:dyDescent="0.25">
      <c r="A50" s="380" t="str">
        <f ca="true">IF(ISBLANK('Data Summary'!A52),"",'Data Summary'!A52)</f>
        <v/>
      </c>
      <c r="B50" s="113"/>
      <c r="L50" s="113"/>
      <c r="V50" s="113"/>
      <c r="AF50" s="113"/>
      <c r="AP50" s="113"/>
      <c r="AZ50" s="113"/>
      <c r="BA50" s="113"/>
      <c r="BJ50" s="113"/>
      <c r="BT50" s="113"/>
      <c r="CD50" s="113"/>
      <c r="CN50" s="113"/>
      <c r="CX50" s="113"/>
      <c r="DH50" s="113"/>
      <c r="DR50" s="113"/>
      <c r="EB50" s="113"/>
      <c r="EL50" s="113"/>
      <c r="EV50" s="113"/>
      <c r="FF50" s="113"/>
      <c r="FP50" s="113"/>
      <c r="FZ50" s="113"/>
      <c r="GJ50" s="113"/>
      <c r="GT50" s="113"/>
      <c r="HD50" s="113"/>
      <c r="HN50" s="113"/>
      <c r="HX50" s="113"/>
    </row>
    <row xmlns:x14ac="http://schemas.microsoft.com/office/spreadsheetml/2009/9/ac" r="51" s="3" customFormat="true" x14ac:dyDescent="0.25">
      <c r="A51" s="380" t="str">
        <f ca="true">IF(ISBLANK('Data Summary'!A53),"",'Data Summary'!A53)</f>
        <v/>
      </c>
      <c r="B51" s="113"/>
      <c r="L51" s="113"/>
      <c r="V51" s="113"/>
      <c r="AF51" s="113"/>
      <c r="AP51" s="113"/>
      <c r="AZ51" s="113"/>
      <c r="BA51" s="113"/>
      <c r="BJ51" s="113"/>
      <c r="BT51" s="113"/>
      <c r="CD51" s="113"/>
      <c r="CN51" s="113"/>
      <c r="CX51" s="113"/>
      <c r="DH51" s="113"/>
      <c r="DR51" s="113"/>
      <c r="EB51" s="113"/>
      <c r="EL51" s="113"/>
      <c r="EV51" s="113"/>
      <c r="FF51" s="113"/>
      <c r="FP51" s="113"/>
      <c r="FZ51" s="113"/>
      <c r="GJ51" s="113"/>
      <c r="GT51" s="113"/>
      <c r="HD51" s="113"/>
      <c r="HN51" s="113"/>
      <c r="HX51" s="113"/>
    </row>
    <row xmlns:x14ac="http://schemas.microsoft.com/office/spreadsheetml/2009/9/ac" r="52" s="3" customFormat="true" x14ac:dyDescent="0.25">
      <c r="A52" s="380" t="str">
        <f ca="true">IF(ISBLANK('Data Summary'!A54),"",'Data Summary'!A54)</f>
        <v/>
      </c>
      <c r="B52" s="113"/>
      <c r="L52" s="113"/>
      <c r="V52" s="113"/>
      <c r="AF52" s="113"/>
      <c r="AP52" s="113"/>
      <c r="AZ52" s="113"/>
      <c r="BA52" s="113"/>
      <c r="BJ52" s="113"/>
      <c r="BT52" s="113"/>
      <c r="CD52" s="113"/>
      <c r="CN52" s="113"/>
      <c r="CX52" s="113"/>
      <c r="DH52" s="113"/>
      <c r="DR52" s="113"/>
      <c r="EB52" s="113"/>
      <c r="EL52" s="113"/>
      <c r="EV52" s="113"/>
      <c r="FF52" s="113"/>
      <c r="FP52" s="113"/>
      <c r="FZ52" s="113"/>
      <c r="GJ52" s="113"/>
      <c r="GT52" s="113"/>
      <c r="HD52" s="113"/>
      <c r="HN52" s="113"/>
      <c r="HX52" s="113"/>
    </row>
    <row xmlns:x14ac="http://schemas.microsoft.com/office/spreadsheetml/2009/9/ac" r="53" s="3" customFormat="true" x14ac:dyDescent="0.25">
      <c r="A53" s="380" t="str">
        <f ca="true">IF(ISBLANK('Data Summary'!A55),"",'Data Summary'!A55)</f>
        <v/>
      </c>
      <c r="B53" s="113"/>
      <c r="L53" s="113"/>
      <c r="V53" s="113"/>
      <c r="AF53" s="113"/>
      <c r="AP53" s="113"/>
      <c r="AZ53" s="113"/>
      <c r="BA53" s="113"/>
      <c r="BJ53" s="113"/>
      <c r="BT53" s="113"/>
      <c r="CD53" s="113"/>
      <c r="CN53" s="113"/>
      <c r="CX53" s="113"/>
      <c r="DH53" s="113"/>
      <c r="DR53" s="113"/>
      <c r="EB53" s="113"/>
      <c r="EL53" s="113"/>
      <c r="EV53" s="113"/>
      <c r="FF53" s="113"/>
      <c r="FP53" s="113"/>
      <c r="FZ53" s="113"/>
      <c r="GJ53" s="113"/>
      <c r="GT53" s="113"/>
      <c r="HD53" s="113"/>
      <c r="HN53" s="113"/>
      <c r="HX53" s="113"/>
    </row>
    <row xmlns:x14ac="http://schemas.microsoft.com/office/spreadsheetml/2009/9/ac" r="54" s="3" customFormat="true" x14ac:dyDescent="0.25">
      <c r="A54" s="380" t="str">
        <f ca="true">IF(ISBLANK('Data Summary'!A56),"",'Data Summary'!A56)</f>
        <v/>
      </c>
      <c r="B54" s="113"/>
      <c r="L54" s="113"/>
      <c r="V54" s="113"/>
      <c r="AF54" s="113"/>
      <c r="AP54" s="113"/>
      <c r="AZ54" s="113"/>
      <c r="BA54" s="113"/>
      <c r="BJ54" s="113"/>
      <c r="BT54" s="113"/>
      <c r="CD54" s="113"/>
      <c r="CN54" s="113"/>
      <c r="CX54" s="113"/>
      <c r="DH54" s="113"/>
      <c r="DR54" s="113"/>
      <c r="EB54" s="113"/>
      <c r="EL54" s="113"/>
      <c r="EV54" s="113"/>
      <c r="FF54" s="113"/>
      <c r="FP54" s="113"/>
      <c r="FZ54" s="113"/>
      <c r="GJ54" s="113"/>
      <c r="GT54" s="113"/>
      <c r="HD54" s="113"/>
      <c r="HN54" s="113"/>
      <c r="HX54" s="113"/>
    </row>
    <row xmlns:x14ac="http://schemas.microsoft.com/office/spreadsheetml/2009/9/ac" r="55" s="3" customFormat="true" x14ac:dyDescent="0.25">
      <c r="A55" s="380" t="str">
        <f ca="true">IF(ISBLANK('Data Summary'!A57),"",'Data Summary'!A57)</f>
        <v/>
      </c>
      <c r="B55" s="113"/>
      <c r="L55" s="113"/>
      <c r="V55" s="113"/>
      <c r="AF55" s="113"/>
      <c r="AP55" s="113"/>
      <c r="AZ55" s="113"/>
      <c r="BA55" s="113"/>
      <c r="BJ55" s="113"/>
      <c r="BT55" s="113"/>
      <c r="CD55" s="113"/>
      <c r="CN55" s="113"/>
      <c r="CX55" s="113"/>
      <c r="DH55" s="113"/>
      <c r="DR55" s="113"/>
      <c r="EB55" s="113"/>
      <c r="EL55" s="113"/>
      <c r="EV55" s="113"/>
      <c r="FF55" s="113"/>
      <c r="FP55" s="113"/>
      <c r="FZ55" s="113"/>
      <c r="GJ55" s="113"/>
      <c r="GT55" s="113"/>
      <c r="HD55" s="113"/>
      <c r="HN55" s="113"/>
      <c r="HX55" s="113"/>
    </row>
    <row xmlns:x14ac="http://schemas.microsoft.com/office/spreadsheetml/2009/9/ac" r="56" s="3" customFormat="true" x14ac:dyDescent="0.25">
      <c r="A56" s="380" t="str">
        <f ca="true">IF(ISBLANK('Data Summary'!A58),"",'Data Summary'!A58)</f>
        <v/>
      </c>
      <c r="B56" s="113"/>
      <c r="L56" s="113"/>
      <c r="V56" s="113"/>
      <c r="AF56" s="113"/>
      <c r="AP56" s="113"/>
      <c r="AZ56" s="113"/>
      <c r="BA56" s="113"/>
      <c r="BJ56" s="113"/>
      <c r="BT56" s="113"/>
      <c r="CD56" s="113"/>
      <c r="CN56" s="113"/>
      <c r="CX56" s="113"/>
      <c r="DH56" s="113"/>
      <c r="DR56" s="113"/>
      <c r="EB56" s="113"/>
      <c r="EL56" s="113"/>
      <c r="EV56" s="113"/>
      <c r="FF56" s="113"/>
      <c r="FP56" s="113"/>
      <c r="FZ56" s="113"/>
      <c r="GJ56" s="113"/>
      <c r="GT56" s="113"/>
      <c r="HD56" s="113"/>
      <c r="HN56" s="113"/>
      <c r="HX56" s="113"/>
    </row>
    <row xmlns:x14ac="http://schemas.microsoft.com/office/spreadsheetml/2009/9/ac" r="57" s="3" customFormat="true" x14ac:dyDescent="0.25">
      <c r="A57" s="380" t="str">
        <f ca="true">IF(ISBLANK('Data Summary'!A59),"",'Data Summary'!A59)</f>
        <v/>
      </c>
      <c r="B57" s="113"/>
      <c r="L57" s="113"/>
      <c r="V57" s="113"/>
      <c r="AF57" s="113"/>
      <c r="AP57" s="113"/>
      <c r="AZ57" s="113"/>
      <c r="BA57" s="113"/>
      <c r="BJ57" s="113"/>
      <c r="BT57" s="113"/>
      <c r="CD57" s="113"/>
      <c r="CN57" s="113"/>
      <c r="CX57" s="113"/>
      <c r="DH57" s="113"/>
      <c r="DR57" s="113"/>
      <c r="EB57" s="113"/>
      <c r="EL57" s="113"/>
      <c r="EV57" s="113"/>
      <c r="FF57" s="113"/>
      <c r="FP57" s="113"/>
      <c r="FZ57" s="113"/>
      <c r="GJ57" s="113"/>
      <c r="GT57" s="113"/>
      <c r="HD57" s="113"/>
      <c r="HN57" s="113"/>
      <c r="HX57" s="113"/>
    </row>
    <row xmlns:x14ac="http://schemas.microsoft.com/office/spreadsheetml/2009/9/ac" r="58" s="3" customFormat="true" x14ac:dyDescent="0.25">
      <c r="A58" s="380" t="str">
        <f ca="true">IF(ISBLANK('Data Summary'!A60),"",'Data Summary'!A60)</f>
        <v/>
      </c>
      <c r="B58" s="113"/>
      <c r="L58" s="113"/>
      <c r="V58" s="113"/>
      <c r="AF58" s="113"/>
      <c r="AP58" s="113"/>
      <c r="AZ58" s="113"/>
      <c r="BA58" s="113"/>
      <c r="BJ58" s="113"/>
      <c r="BT58" s="113"/>
      <c r="CD58" s="113"/>
      <c r="CN58" s="113"/>
      <c r="CX58" s="113"/>
      <c r="DH58" s="113"/>
      <c r="DR58" s="113"/>
      <c r="EB58" s="113"/>
      <c r="EL58" s="113"/>
      <c r="EV58" s="113"/>
      <c r="FF58" s="113"/>
      <c r="FP58" s="113"/>
      <c r="FZ58" s="113"/>
      <c r="GJ58" s="113"/>
      <c r="GT58" s="113"/>
      <c r="HD58" s="113"/>
      <c r="HN58" s="113"/>
      <c r="HX58" s="113"/>
    </row>
    <row xmlns:x14ac="http://schemas.microsoft.com/office/spreadsheetml/2009/9/ac" r="59" s="3" customFormat="true" x14ac:dyDescent="0.25">
      <c r="A59" s="380" t="str">
        <f ca="true">IF(ISBLANK('Data Summary'!A61),"",'Data Summary'!A61)</f>
        <v/>
      </c>
      <c r="B59" s="113"/>
      <c r="L59" s="113"/>
      <c r="V59" s="113"/>
      <c r="AF59" s="113"/>
      <c r="AP59" s="113"/>
      <c r="AZ59" s="113"/>
      <c r="BA59" s="113"/>
      <c r="BJ59" s="113"/>
      <c r="BT59" s="113"/>
      <c r="CD59" s="113"/>
      <c r="CN59" s="113"/>
      <c r="CX59" s="113"/>
      <c r="DH59" s="113"/>
      <c r="DR59" s="113"/>
      <c r="EB59" s="113"/>
      <c r="EL59" s="113"/>
      <c r="EV59" s="113"/>
      <c r="FF59" s="113"/>
      <c r="FP59" s="113"/>
      <c r="FZ59" s="113"/>
      <c r="GJ59" s="113"/>
      <c r="GT59" s="113"/>
      <c r="HD59" s="113"/>
      <c r="HN59" s="113"/>
      <c r="HX59" s="113"/>
    </row>
    <row xmlns:x14ac="http://schemas.microsoft.com/office/spreadsheetml/2009/9/ac" r="60" s="3" customFormat="true" x14ac:dyDescent="0.25">
      <c r="A60" s="380" t="str">
        <f ca="true">IF(ISBLANK('Data Summary'!A62),"",'Data Summary'!A62)</f>
        <v/>
      </c>
      <c r="B60" s="113"/>
      <c r="L60" s="113"/>
      <c r="V60" s="113"/>
      <c r="AF60" s="113"/>
      <c r="AP60" s="113"/>
      <c r="AZ60" s="113"/>
      <c r="BA60" s="113"/>
      <c r="BJ60" s="113"/>
      <c r="BT60" s="113"/>
      <c r="CD60" s="113"/>
      <c r="CN60" s="113"/>
      <c r="CX60" s="113"/>
      <c r="DH60" s="113"/>
      <c r="DR60" s="113"/>
      <c r="EB60" s="113"/>
      <c r="EL60" s="113"/>
      <c r="EV60" s="113"/>
      <c r="FF60" s="113"/>
      <c r="FP60" s="113"/>
      <c r="FZ60" s="113"/>
      <c r="GJ60" s="113"/>
      <c r="GT60" s="113"/>
      <c r="HD60" s="113"/>
      <c r="HN60" s="113"/>
      <c r="HX60" s="113"/>
    </row>
    <row xmlns:x14ac="http://schemas.microsoft.com/office/spreadsheetml/2009/9/ac" r="61" s="3" customFormat="true" x14ac:dyDescent="0.25">
      <c r="A61" s="380" t="str">
        <f ca="true">IF(ISBLANK('Data Summary'!A63),"",'Data Summary'!A63)</f>
        <v/>
      </c>
      <c r="B61" s="113"/>
      <c r="L61" s="113"/>
      <c r="V61" s="113"/>
      <c r="AF61" s="113"/>
      <c r="AP61" s="113"/>
      <c r="AZ61" s="113"/>
      <c r="BA61" s="113"/>
      <c r="BJ61" s="113"/>
      <c r="BT61" s="113"/>
      <c r="CD61" s="113"/>
      <c r="CN61" s="113"/>
      <c r="CX61" s="113"/>
      <c r="DH61" s="113"/>
      <c r="DR61" s="113"/>
      <c r="EB61" s="113"/>
      <c r="EL61" s="113"/>
      <c r="EV61" s="113"/>
      <c r="FF61" s="113"/>
      <c r="FP61" s="113"/>
      <c r="FZ61" s="113"/>
      <c r="GJ61" s="113"/>
      <c r="GT61" s="113"/>
      <c r="HD61" s="113"/>
      <c r="HN61" s="113"/>
      <c r="HX61" s="113"/>
    </row>
    <row xmlns:x14ac="http://schemas.microsoft.com/office/spreadsheetml/2009/9/ac" r="62" s="3" customFormat="true" x14ac:dyDescent="0.25">
      <c r="A62" s="380" t="str">
        <f ca="true">IF(ISBLANK('Data Summary'!A64),"",'Data Summary'!A64)</f>
        <v/>
      </c>
      <c r="B62" s="113"/>
      <c r="L62" s="113"/>
      <c r="V62" s="113"/>
      <c r="AF62" s="113"/>
      <c r="AP62" s="113"/>
      <c r="AZ62" s="113"/>
      <c r="BA62" s="113"/>
      <c r="BJ62" s="113"/>
      <c r="BT62" s="113"/>
      <c r="CD62" s="113"/>
      <c r="CN62" s="113"/>
      <c r="CX62" s="113"/>
      <c r="DH62" s="113"/>
      <c r="DR62" s="113"/>
      <c r="EB62" s="113"/>
      <c r="EL62" s="113"/>
      <c r="EV62" s="113"/>
      <c r="FF62" s="113"/>
      <c r="FP62" s="113"/>
      <c r="FZ62" s="113"/>
      <c r="GJ62" s="113"/>
      <c r="GT62" s="113"/>
      <c r="HD62" s="113"/>
      <c r="HN62" s="113"/>
      <c r="HX62" s="113"/>
    </row>
    <row xmlns:x14ac="http://schemas.microsoft.com/office/spreadsheetml/2009/9/ac" r="63" s="3" customFormat="true" x14ac:dyDescent="0.25">
      <c r="A63" s="380" t="str">
        <f ca="true">IF(ISBLANK('Data Summary'!A65),"",'Data Summary'!A65)</f>
        <v/>
      </c>
      <c r="B63" s="113"/>
      <c r="L63" s="113"/>
      <c r="V63" s="113"/>
      <c r="AF63" s="113"/>
      <c r="AP63" s="113"/>
      <c r="AZ63" s="113"/>
      <c r="BA63" s="113"/>
      <c r="BJ63" s="113"/>
      <c r="BT63" s="113"/>
      <c r="CD63" s="113"/>
      <c r="CN63" s="113"/>
      <c r="CX63" s="113"/>
      <c r="DH63" s="113"/>
      <c r="DR63" s="113"/>
      <c r="EB63" s="113"/>
      <c r="EL63" s="113"/>
      <c r="EV63" s="113"/>
      <c r="FF63" s="113"/>
      <c r="FP63" s="113"/>
      <c r="FZ63" s="113"/>
      <c r="GJ63" s="113"/>
      <c r="GT63" s="113"/>
      <c r="HD63" s="113"/>
      <c r="HN63" s="113"/>
      <c r="HX63" s="113"/>
    </row>
    <row xmlns:x14ac="http://schemas.microsoft.com/office/spreadsheetml/2009/9/ac" r="64" s="3" customFormat="true" x14ac:dyDescent="0.25">
      <c r="A64" s="380" t="str">
        <f ca="true">IF(ISBLANK('Data Summary'!A66),"",'Data Summary'!A66)</f>
        <v/>
      </c>
      <c r="B64" s="113"/>
      <c r="L64" s="113"/>
      <c r="V64" s="113"/>
      <c r="AF64" s="113"/>
      <c r="AP64" s="113"/>
      <c r="AZ64" s="113"/>
      <c r="BA64" s="113"/>
      <c r="BJ64" s="113"/>
      <c r="BT64" s="113"/>
      <c r="CD64" s="113"/>
      <c r="CN64" s="113"/>
      <c r="CX64" s="113"/>
      <c r="DH64" s="113"/>
      <c r="DR64" s="113"/>
      <c r="EB64" s="113"/>
      <c r="EL64" s="113"/>
      <c r="EV64" s="113"/>
      <c r="FF64" s="113"/>
      <c r="FP64" s="113"/>
      <c r="FZ64" s="113"/>
      <c r="GJ64" s="113"/>
      <c r="GT64" s="113"/>
      <c r="HD64" s="113"/>
      <c r="HN64" s="113"/>
      <c r="HX64" s="113"/>
    </row>
    <row xmlns:x14ac="http://schemas.microsoft.com/office/spreadsheetml/2009/9/ac" r="65" s="3" customFormat="true" x14ac:dyDescent="0.25">
      <c r="A65" s="380" t="str">
        <f ca="true">IF(ISBLANK('Data Summary'!A67),"",'Data Summary'!A67)</f>
        <v/>
      </c>
      <c r="B65" s="113"/>
      <c r="L65" s="113"/>
      <c r="V65" s="113"/>
      <c r="AF65" s="113"/>
      <c r="AP65" s="113"/>
      <c r="AZ65" s="113"/>
      <c r="BA65" s="113"/>
      <c r="BJ65" s="113"/>
      <c r="BT65" s="113"/>
      <c r="CD65" s="113"/>
      <c r="CN65" s="113"/>
      <c r="CX65" s="113"/>
      <c r="DH65" s="113"/>
      <c r="DR65" s="113"/>
      <c r="EB65" s="113"/>
      <c r="EL65" s="113"/>
      <c r="EV65" s="113"/>
      <c r="FF65" s="113"/>
      <c r="FP65" s="113"/>
      <c r="FZ65" s="113"/>
      <c r="GJ65" s="113"/>
      <c r="GT65" s="113"/>
      <c r="HD65" s="113"/>
      <c r="HN65" s="113"/>
      <c r="HX65" s="113"/>
    </row>
    <row xmlns:x14ac="http://schemas.microsoft.com/office/spreadsheetml/2009/9/ac" r="66" s="3" customFormat="true" x14ac:dyDescent="0.25">
      <c r="A66" s="380" t="str">
        <f ca="true">IF(ISBLANK('Data Summary'!A68),"",'Data Summary'!A68)</f>
        <v/>
      </c>
      <c r="B66" s="113"/>
      <c r="L66" s="113"/>
      <c r="V66" s="113"/>
      <c r="AF66" s="113"/>
      <c r="AP66" s="113"/>
      <c r="AZ66" s="113"/>
      <c r="BA66" s="113"/>
      <c r="BJ66" s="113"/>
      <c r="BT66" s="113"/>
      <c r="CD66" s="113"/>
      <c r="CN66" s="113"/>
      <c r="CX66" s="113"/>
      <c r="DH66" s="113"/>
      <c r="DR66" s="113"/>
      <c r="EB66" s="113"/>
      <c r="EL66" s="113"/>
      <c r="EV66" s="113"/>
      <c r="FF66" s="113"/>
      <c r="FP66" s="113"/>
      <c r="FZ66" s="113"/>
      <c r="GJ66" s="113"/>
      <c r="GT66" s="113"/>
      <c r="HD66" s="113"/>
      <c r="HN66" s="113"/>
      <c r="HX66" s="113"/>
    </row>
    <row xmlns:x14ac="http://schemas.microsoft.com/office/spreadsheetml/2009/9/ac" r="67" s="3" customFormat="true" x14ac:dyDescent="0.25">
      <c r="A67" s="380" t="str">
        <f ca="true">IF(ISBLANK('Data Summary'!A69),"",'Data Summary'!A69)</f>
        <v/>
      </c>
      <c r="B67" s="113"/>
      <c r="L67" s="113"/>
      <c r="V67" s="113"/>
      <c r="AF67" s="113"/>
      <c r="AP67" s="113"/>
      <c r="AZ67" s="113"/>
      <c r="BA67" s="113"/>
      <c r="BJ67" s="113"/>
      <c r="BT67" s="113"/>
      <c r="CD67" s="113"/>
      <c r="CN67" s="113"/>
      <c r="CX67" s="113"/>
      <c r="DH67" s="113"/>
      <c r="DR67" s="113"/>
      <c r="EB67" s="113"/>
      <c r="EL67" s="113"/>
      <c r="EV67" s="113"/>
      <c r="FF67" s="113"/>
      <c r="FP67" s="113"/>
      <c r="FZ67" s="113"/>
      <c r="GJ67" s="113"/>
      <c r="GT67" s="113"/>
      <c r="HD67" s="113"/>
      <c r="HN67" s="113"/>
      <c r="HX67" s="113"/>
    </row>
    <row xmlns:x14ac="http://schemas.microsoft.com/office/spreadsheetml/2009/9/ac" r="68" s="3" customFormat="true" x14ac:dyDescent="0.25">
      <c r="A68" s="380" t="str">
        <f ca="true">IF(ISBLANK('Data Summary'!A70),"",'Data Summary'!A70)</f>
        <v/>
      </c>
      <c r="B68" s="113"/>
      <c r="L68" s="113"/>
      <c r="V68" s="113"/>
      <c r="AF68" s="113"/>
      <c r="AP68" s="113"/>
      <c r="AZ68" s="113"/>
      <c r="BA68" s="113"/>
      <c r="BJ68" s="113"/>
      <c r="BT68" s="113"/>
      <c r="CD68" s="113"/>
      <c r="CN68" s="113"/>
      <c r="CX68" s="113"/>
      <c r="DH68" s="113"/>
      <c r="DR68" s="113"/>
      <c r="EB68" s="113"/>
      <c r="EL68" s="113"/>
      <c r="EV68" s="113"/>
      <c r="FF68" s="113"/>
      <c r="FP68" s="113"/>
      <c r="FZ68" s="113"/>
      <c r="GJ68" s="113"/>
      <c r="GT68" s="113"/>
      <c r="HD68" s="113"/>
      <c r="HN68" s="113"/>
      <c r="HX68" s="113"/>
    </row>
    <row xmlns:x14ac="http://schemas.microsoft.com/office/spreadsheetml/2009/9/ac" r="69" s="3" customFormat="true" x14ac:dyDescent="0.25">
      <c r="A69" s="380" t="str">
        <f ca="true">IF(ISBLANK('Data Summary'!A71),"",'Data Summary'!A71)</f>
        <v/>
      </c>
      <c r="B69" s="113"/>
      <c r="L69" s="113"/>
      <c r="V69" s="113"/>
      <c r="AF69" s="113"/>
      <c r="AP69" s="113"/>
      <c r="AZ69" s="113"/>
      <c r="BA69" s="113"/>
      <c r="BJ69" s="113"/>
      <c r="BT69" s="113"/>
      <c r="CD69" s="113"/>
      <c r="CN69" s="113"/>
      <c r="CX69" s="113"/>
      <c r="DH69" s="113"/>
      <c r="DR69" s="113"/>
      <c r="EB69" s="113"/>
      <c r="EL69" s="113"/>
      <c r="EV69" s="113"/>
      <c r="FF69" s="113"/>
      <c r="FP69" s="113"/>
      <c r="FZ69" s="113"/>
      <c r="GJ69" s="113"/>
      <c r="GT69" s="113"/>
      <c r="HD69" s="113"/>
      <c r="HN69" s="113"/>
      <c r="HX69" s="113"/>
    </row>
    <row xmlns:x14ac="http://schemas.microsoft.com/office/spreadsheetml/2009/9/ac" r="70" s="3" customFormat="true" x14ac:dyDescent="0.25">
      <c r="A70" s="380" t="str">
        <f ca="true">IF(ISBLANK('Data Summary'!A72),"",'Data Summary'!A72)</f>
        <v/>
      </c>
      <c r="B70" s="113"/>
      <c r="L70" s="113"/>
      <c r="V70" s="113"/>
      <c r="AF70" s="113"/>
      <c r="AP70" s="113"/>
      <c r="AZ70" s="113"/>
      <c r="BA70" s="113"/>
      <c r="BJ70" s="113"/>
      <c r="BT70" s="113"/>
      <c r="CD70" s="113"/>
      <c r="CN70" s="113"/>
      <c r="CX70" s="113"/>
      <c r="DH70" s="113"/>
      <c r="DR70" s="113"/>
      <c r="EB70" s="113"/>
      <c r="EL70" s="113"/>
      <c r="EV70" s="113"/>
      <c r="FF70" s="113"/>
      <c r="FP70" s="113"/>
      <c r="FZ70" s="113"/>
      <c r="GJ70" s="113"/>
      <c r="GT70" s="113"/>
      <c r="HD70" s="113"/>
      <c r="HN70" s="113"/>
      <c r="HX70" s="113"/>
    </row>
    <row xmlns:x14ac="http://schemas.microsoft.com/office/spreadsheetml/2009/9/ac" r="71" s="3" customFormat="true" x14ac:dyDescent="0.25">
      <c r="A71" s="380" t="str">
        <f ca="true">IF(ISBLANK('Data Summary'!A73),"",'Data Summary'!A73)</f>
        <v/>
      </c>
      <c r="B71" s="113"/>
      <c r="L71" s="113"/>
      <c r="V71" s="113"/>
      <c r="AF71" s="113"/>
      <c r="AP71" s="113"/>
      <c r="AZ71" s="113"/>
      <c r="BA71" s="113"/>
      <c r="BJ71" s="113"/>
      <c r="BT71" s="113"/>
      <c r="CD71" s="113"/>
      <c r="CN71" s="113"/>
      <c r="CX71" s="113"/>
      <c r="DH71" s="113"/>
      <c r="DR71" s="113"/>
      <c r="EB71" s="113"/>
      <c r="EL71" s="113"/>
      <c r="EV71" s="113"/>
      <c r="FF71" s="113"/>
      <c r="FP71" s="113"/>
      <c r="FZ71" s="113"/>
      <c r="GJ71" s="113"/>
      <c r="GT71" s="113"/>
      <c r="HD71" s="113"/>
      <c r="HN71" s="113"/>
      <c r="HX71" s="113"/>
    </row>
    <row xmlns:x14ac="http://schemas.microsoft.com/office/spreadsheetml/2009/9/ac" r="72" s="3" customFormat="true" x14ac:dyDescent="0.25">
      <c r="A72" s="380" t="str">
        <f ca="true">IF(ISBLANK('Data Summary'!A74),"",'Data Summary'!A74)</f>
        <v/>
      </c>
      <c r="B72" s="113"/>
      <c r="L72" s="113"/>
      <c r="V72" s="113"/>
      <c r="AF72" s="113"/>
      <c r="AP72" s="113"/>
      <c r="AZ72" s="113"/>
      <c r="BA72" s="113"/>
      <c r="BJ72" s="113"/>
      <c r="BT72" s="113"/>
      <c r="CD72" s="113"/>
      <c r="CN72" s="113"/>
      <c r="CX72" s="113"/>
      <c r="DH72" s="113"/>
      <c r="DR72" s="113"/>
      <c r="EB72" s="113"/>
      <c r="EL72" s="113"/>
      <c r="EV72" s="113"/>
      <c r="FF72" s="113"/>
      <c r="FP72" s="113"/>
      <c r="FZ72" s="113"/>
      <c r="GJ72" s="113"/>
      <c r="GT72" s="113"/>
      <c r="HD72" s="113"/>
      <c r="HN72" s="113"/>
      <c r="HX72" s="113"/>
    </row>
    <row xmlns:x14ac="http://schemas.microsoft.com/office/spreadsheetml/2009/9/ac" r="73" s="3" customFormat="true" x14ac:dyDescent="0.25">
      <c r="A73" s="380" t="str">
        <f ca="true">IF(ISBLANK('Data Summary'!A75),"",'Data Summary'!A75)</f>
        <v/>
      </c>
      <c r="B73" s="113"/>
      <c r="L73" s="113"/>
      <c r="V73" s="113"/>
      <c r="AF73" s="113"/>
      <c r="AP73" s="113"/>
      <c r="AZ73" s="113"/>
      <c r="BA73" s="113"/>
      <c r="BJ73" s="113"/>
      <c r="BT73" s="113"/>
      <c r="CD73" s="113"/>
      <c r="CN73" s="113"/>
      <c r="CX73" s="113"/>
      <c r="DH73" s="113"/>
      <c r="DR73" s="113"/>
      <c r="EB73" s="113"/>
      <c r="EL73" s="113"/>
      <c r="EV73" s="113"/>
      <c r="FF73" s="113"/>
      <c r="FP73" s="113"/>
      <c r="FZ73" s="113"/>
      <c r="GJ73" s="113"/>
      <c r="GT73" s="113"/>
      <c r="HD73" s="113"/>
      <c r="HN73" s="113"/>
      <c r="HX73" s="113"/>
    </row>
    <row xmlns:x14ac="http://schemas.microsoft.com/office/spreadsheetml/2009/9/ac" r="74" s="3" customFormat="true" x14ac:dyDescent="0.25">
      <c r="A74" s="380" t="str">
        <f ca="true">IF(ISBLANK('Data Summary'!A76),"",'Data Summary'!A76)</f>
        <v/>
      </c>
      <c r="B74" s="113"/>
      <c r="L74" s="113"/>
      <c r="V74" s="113"/>
      <c r="AF74" s="113"/>
      <c r="AP74" s="113"/>
      <c r="AZ74" s="113"/>
      <c r="BA74" s="113"/>
      <c r="BJ74" s="113"/>
      <c r="BT74" s="113"/>
      <c r="CD74" s="113"/>
      <c r="CN74" s="113"/>
      <c r="CX74" s="113"/>
      <c r="DH74" s="113"/>
      <c r="DR74" s="113"/>
      <c r="EB74" s="113"/>
      <c r="EL74" s="113"/>
      <c r="EV74" s="113"/>
      <c r="FF74" s="113"/>
      <c r="FP74" s="113"/>
      <c r="FZ74" s="113"/>
      <c r="GJ74" s="113"/>
      <c r="GT74" s="113"/>
      <c r="HD74" s="113"/>
      <c r="HN74" s="113"/>
      <c r="HX74" s="113"/>
    </row>
    <row xmlns:x14ac="http://schemas.microsoft.com/office/spreadsheetml/2009/9/ac" r="75" s="3" customFormat="true" x14ac:dyDescent="0.25">
      <c r="A75" s="380" t="str">
        <f ca="true">IF(ISBLANK('Data Summary'!A77),"",'Data Summary'!A77)</f>
        <v/>
      </c>
      <c r="B75" s="113"/>
      <c r="L75" s="113"/>
      <c r="V75" s="113"/>
      <c r="AF75" s="113"/>
      <c r="AP75" s="113"/>
      <c r="AZ75" s="113"/>
      <c r="BA75" s="113"/>
      <c r="BJ75" s="113"/>
      <c r="BT75" s="113"/>
      <c r="CD75" s="113"/>
      <c r="CN75" s="113"/>
      <c r="CX75" s="113"/>
      <c r="DH75" s="113"/>
      <c r="DR75" s="113"/>
      <c r="EB75" s="113"/>
      <c r="EL75" s="113"/>
      <c r="EV75" s="113"/>
      <c r="FF75" s="113"/>
      <c r="FP75" s="113"/>
      <c r="FZ75" s="113"/>
      <c r="GJ75" s="113"/>
      <c r="GT75" s="113"/>
      <c r="HD75" s="113"/>
      <c r="HN75" s="113"/>
      <c r="HX75" s="113"/>
    </row>
    <row xmlns:x14ac="http://schemas.microsoft.com/office/spreadsheetml/2009/9/ac" r="76" s="3" customFormat="true" x14ac:dyDescent="0.25">
      <c r="A76" s="380" t="str">
        <f ca="true">IF(ISBLANK('Data Summary'!A78),"",'Data Summary'!A78)</f>
        <v/>
      </c>
      <c r="B76" s="113"/>
      <c r="L76" s="113"/>
      <c r="V76" s="113"/>
      <c r="AF76" s="113"/>
      <c r="AP76" s="113"/>
      <c r="AZ76" s="113"/>
      <c r="BA76" s="113"/>
      <c r="BJ76" s="113"/>
      <c r="BT76" s="113"/>
      <c r="CD76" s="113"/>
      <c r="CN76" s="113"/>
      <c r="CX76" s="113"/>
      <c r="DH76" s="113"/>
      <c r="DR76" s="113"/>
      <c r="EB76" s="113"/>
      <c r="EL76" s="113"/>
      <c r="EV76" s="113"/>
      <c r="FF76" s="113"/>
      <c r="FP76" s="113"/>
      <c r="FZ76" s="113"/>
      <c r="GJ76" s="113"/>
      <c r="GT76" s="113"/>
      <c r="HD76" s="113"/>
      <c r="HN76" s="113"/>
      <c r="HX76" s="113"/>
    </row>
    <row xmlns:x14ac="http://schemas.microsoft.com/office/spreadsheetml/2009/9/ac" r="77" s="3" customFormat="true" x14ac:dyDescent="0.25">
      <c r="A77" s="380" t="str">
        <f ca="true">IF(ISBLANK('Data Summary'!A79),"",'Data Summary'!A79)</f>
        <v/>
      </c>
      <c r="B77" s="113"/>
      <c r="L77" s="113"/>
      <c r="V77" s="113"/>
      <c r="AF77" s="113"/>
      <c r="AP77" s="113"/>
      <c r="AZ77" s="113"/>
      <c r="BA77" s="113"/>
      <c r="BJ77" s="113"/>
      <c r="BT77" s="113"/>
      <c r="CD77" s="113"/>
      <c r="CN77" s="113"/>
      <c r="CX77" s="113"/>
      <c r="DH77" s="113"/>
      <c r="DR77" s="113"/>
      <c r="EB77" s="113"/>
      <c r="EL77" s="113"/>
      <c r="EV77" s="113"/>
      <c r="FF77" s="113"/>
      <c r="FP77" s="113"/>
      <c r="FZ77" s="113"/>
      <c r="GJ77" s="113"/>
      <c r="GT77" s="113"/>
      <c r="HD77" s="113"/>
      <c r="HN77" s="113"/>
      <c r="HX77" s="113"/>
    </row>
    <row xmlns:x14ac="http://schemas.microsoft.com/office/spreadsheetml/2009/9/ac" r="78" s="3" customFormat="true" x14ac:dyDescent="0.25">
      <c r="A78" s="380" t="str">
        <f ca="true">IF(ISBLANK('Data Summary'!A80),"",'Data Summary'!A80)</f>
        <v/>
      </c>
      <c r="B78" s="113"/>
      <c r="L78" s="113"/>
      <c r="V78" s="113"/>
      <c r="AF78" s="113"/>
      <c r="AP78" s="113"/>
      <c r="AZ78" s="113"/>
      <c r="BA78" s="113"/>
      <c r="BJ78" s="113"/>
      <c r="BT78" s="113"/>
      <c r="CD78" s="113"/>
      <c r="CN78" s="113"/>
      <c r="CX78" s="113"/>
      <c r="DH78" s="113"/>
      <c r="DR78" s="113"/>
      <c r="EB78" s="113"/>
      <c r="EL78" s="113"/>
      <c r="EV78" s="113"/>
      <c r="FF78" s="113"/>
      <c r="FP78" s="113"/>
      <c r="FZ78" s="113"/>
      <c r="GJ78" s="113"/>
      <c r="GT78" s="113"/>
      <c r="HD78" s="113"/>
      <c r="HN78" s="113"/>
      <c r="HX78" s="113"/>
    </row>
    <row xmlns:x14ac="http://schemas.microsoft.com/office/spreadsheetml/2009/9/ac" r="79" s="3" customFormat="true" x14ac:dyDescent="0.25">
      <c r="A79" s="380" t="str">
        <f ca="true">IF(ISBLANK('Data Summary'!A81),"",'Data Summary'!A81)</f>
        <v/>
      </c>
      <c r="B79" s="113"/>
      <c r="L79" s="113"/>
      <c r="V79" s="113"/>
      <c r="AF79" s="113"/>
      <c r="AP79" s="113"/>
      <c r="AZ79" s="113"/>
      <c r="BA79" s="113"/>
      <c r="BJ79" s="113"/>
      <c r="BT79" s="113"/>
      <c r="CD79" s="113"/>
      <c r="CN79" s="113"/>
      <c r="CX79" s="113"/>
      <c r="DH79" s="113"/>
      <c r="DR79" s="113"/>
      <c r="EB79" s="113"/>
      <c r="EL79" s="113"/>
      <c r="EV79" s="113"/>
      <c r="FF79" s="113"/>
      <c r="FP79" s="113"/>
      <c r="FZ79" s="113"/>
      <c r="GJ79" s="113"/>
      <c r="GT79" s="113"/>
      <c r="HD79" s="113"/>
      <c r="HN79" s="113"/>
      <c r="HX79" s="113"/>
    </row>
    <row xmlns:x14ac="http://schemas.microsoft.com/office/spreadsheetml/2009/9/ac" r="80" s="3" customFormat="true" x14ac:dyDescent="0.25">
      <c r="A80" s="380" t="str">
        <f ca="true">IF(ISBLANK('Data Summary'!A82),"",'Data Summary'!A82)</f>
        <v/>
      </c>
      <c r="B80" s="113"/>
      <c r="L80" s="113"/>
      <c r="V80" s="113"/>
      <c r="AF80" s="113"/>
      <c r="AP80" s="113"/>
      <c r="AZ80" s="113"/>
      <c r="BA80" s="113"/>
      <c r="BJ80" s="113"/>
      <c r="BT80" s="113"/>
      <c r="CD80" s="113"/>
      <c r="CN80" s="113"/>
      <c r="CX80" s="113"/>
      <c r="DH80" s="113"/>
      <c r="DR80" s="113"/>
      <c r="EB80" s="113"/>
      <c r="EL80" s="113"/>
      <c r="EV80" s="113"/>
      <c r="FF80" s="113"/>
      <c r="FP80" s="113"/>
      <c r="FZ80" s="113"/>
      <c r="GJ80" s="113"/>
      <c r="GT80" s="113"/>
      <c r="HD80" s="113"/>
      <c r="HN80" s="113"/>
      <c r="HX80" s="113"/>
    </row>
    <row xmlns:x14ac="http://schemas.microsoft.com/office/spreadsheetml/2009/9/ac" r="81" s="3" customFormat="true" x14ac:dyDescent="0.25">
      <c r="A81" s="380" t="str">
        <f ca="true">IF(ISBLANK('Data Summary'!A83),"",'Data Summary'!A83)</f>
        <v/>
      </c>
      <c r="B81" s="113"/>
      <c r="L81" s="113"/>
      <c r="V81" s="113"/>
      <c r="AF81" s="113"/>
      <c r="AP81" s="113"/>
      <c r="AZ81" s="113"/>
      <c r="BA81" s="113"/>
      <c r="BJ81" s="113"/>
      <c r="BT81" s="113"/>
      <c r="CD81" s="113"/>
      <c r="CN81" s="113"/>
      <c r="CX81" s="113"/>
      <c r="DH81" s="113"/>
      <c r="DR81" s="113"/>
      <c r="EB81" s="113"/>
      <c r="EL81" s="113"/>
      <c r="EV81" s="113"/>
      <c r="FF81" s="113"/>
      <c r="FP81" s="113"/>
      <c r="FZ81" s="113"/>
      <c r="GJ81" s="113"/>
      <c r="GT81" s="113"/>
      <c r="HD81" s="113"/>
      <c r="HN81" s="113"/>
      <c r="HX81" s="113"/>
    </row>
    <row xmlns:x14ac="http://schemas.microsoft.com/office/spreadsheetml/2009/9/ac" r="82" s="3" customFormat="true" x14ac:dyDescent="0.25">
      <c r="A82" s="380" t="str">
        <f ca="true">IF(ISBLANK('Data Summary'!A84),"",'Data Summary'!A84)</f>
        <v/>
      </c>
      <c r="B82" s="113"/>
      <c r="L82" s="113"/>
      <c r="V82" s="113"/>
      <c r="AF82" s="113"/>
      <c r="AP82" s="113"/>
      <c r="AZ82" s="113"/>
      <c r="BA82" s="113"/>
      <c r="BJ82" s="113"/>
      <c r="BT82" s="113"/>
      <c r="CD82" s="113"/>
      <c r="CN82" s="113"/>
      <c r="CX82" s="113"/>
      <c r="DH82" s="113"/>
      <c r="DR82" s="113"/>
      <c r="EB82" s="113"/>
      <c r="EL82" s="113"/>
      <c r="EV82" s="113"/>
      <c r="FF82" s="113"/>
      <c r="FP82" s="113"/>
      <c r="FZ82" s="113"/>
      <c r="GJ82" s="113"/>
      <c r="GT82" s="113"/>
      <c r="HD82" s="113"/>
      <c r="HN82" s="113"/>
      <c r="HX82" s="113"/>
    </row>
    <row xmlns:x14ac="http://schemas.microsoft.com/office/spreadsheetml/2009/9/ac" r="83" s="3" customFormat="true" x14ac:dyDescent="0.25">
      <c r="A83" s="380" t="str">
        <f ca="true">IF(ISBLANK('Data Summary'!A85),"",'Data Summary'!A85)</f>
        <v/>
      </c>
      <c r="B83" s="113"/>
      <c r="L83" s="113"/>
      <c r="V83" s="113"/>
      <c r="AF83" s="113"/>
      <c r="AP83" s="113"/>
      <c r="AZ83" s="113"/>
      <c r="BA83" s="113"/>
      <c r="BJ83" s="113"/>
      <c r="BT83" s="113"/>
      <c r="CD83" s="113"/>
      <c r="CN83" s="113"/>
      <c r="CX83" s="113"/>
      <c r="DH83" s="113"/>
      <c r="DR83" s="113"/>
      <c r="EB83" s="113"/>
      <c r="EL83" s="113"/>
      <c r="EV83" s="113"/>
      <c r="FF83" s="113"/>
      <c r="FP83" s="113"/>
      <c r="FZ83" s="113"/>
      <c r="GJ83" s="113"/>
      <c r="GT83" s="113"/>
      <c r="HD83" s="113"/>
      <c r="HN83" s="113"/>
      <c r="HX83" s="113"/>
    </row>
    <row xmlns:x14ac="http://schemas.microsoft.com/office/spreadsheetml/2009/9/ac" r="84" s="3" customFormat="true" x14ac:dyDescent="0.25">
      <c r="A84" s="380" t="str">
        <f ca="true">IF(ISBLANK('Data Summary'!A86),"",'Data Summary'!A86)</f>
        <v/>
      </c>
      <c r="B84" s="113"/>
      <c r="L84" s="113"/>
      <c r="V84" s="113"/>
      <c r="AF84" s="113"/>
      <c r="AP84" s="113"/>
      <c r="AZ84" s="113"/>
      <c r="BA84" s="113"/>
      <c r="BJ84" s="113"/>
      <c r="BT84" s="113"/>
      <c r="CD84" s="113"/>
      <c r="CN84" s="113"/>
      <c r="CX84" s="113"/>
      <c r="DH84" s="113"/>
      <c r="DR84" s="113"/>
      <c r="EB84" s="113"/>
      <c r="EL84" s="113"/>
      <c r="EV84" s="113"/>
      <c r="FF84" s="113"/>
      <c r="FP84" s="113"/>
      <c r="FZ84" s="113"/>
      <c r="GJ84" s="113"/>
      <c r="GT84" s="113"/>
      <c r="HD84" s="113"/>
      <c r="HN84" s="113"/>
      <c r="HX84" s="113"/>
    </row>
    <row xmlns:x14ac="http://schemas.microsoft.com/office/spreadsheetml/2009/9/ac" r="85" s="3" customFormat="true" x14ac:dyDescent="0.25">
      <c r="A85" s="380" t="str">
        <f ca="true">IF(ISBLANK('Data Summary'!A87),"",'Data Summary'!A87)</f>
        <v/>
      </c>
      <c r="B85" s="113"/>
      <c r="L85" s="113"/>
      <c r="V85" s="113"/>
      <c r="AF85" s="113"/>
      <c r="AP85" s="113"/>
      <c r="AZ85" s="113"/>
      <c r="BA85" s="113"/>
      <c r="BJ85" s="113"/>
      <c r="BT85" s="113"/>
      <c r="CD85" s="113"/>
      <c r="CN85" s="113"/>
      <c r="CX85" s="113"/>
      <c r="DH85" s="113"/>
      <c r="DR85" s="113"/>
      <c r="EB85" s="113"/>
      <c r="EL85" s="113"/>
      <c r="EV85" s="113"/>
      <c r="FF85" s="113"/>
      <c r="FP85" s="113"/>
      <c r="FZ85" s="113"/>
      <c r="GJ85" s="113"/>
      <c r="GT85" s="113"/>
      <c r="HD85" s="113"/>
      <c r="HN85" s="113"/>
      <c r="HX85" s="113"/>
    </row>
    <row xmlns:x14ac="http://schemas.microsoft.com/office/spreadsheetml/2009/9/ac" r="86" s="3" customFormat="true" x14ac:dyDescent="0.25">
      <c r="A86" s="380" t="str">
        <f ca="true">IF(ISBLANK('Data Summary'!A88),"",'Data Summary'!A88)</f>
        <v/>
      </c>
      <c r="B86" s="113"/>
      <c r="L86" s="113"/>
      <c r="V86" s="113"/>
      <c r="AF86" s="113"/>
      <c r="AP86" s="113"/>
      <c r="AZ86" s="113"/>
      <c r="BA86" s="113"/>
      <c r="BJ86" s="113"/>
      <c r="BT86" s="113"/>
      <c r="CD86" s="113"/>
      <c r="CN86" s="113"/>
      <c r="CX86" s="113"/>
      <c r="DH86" s="113"/>
      <c r="DR86" s="113"/>
      <c r="EB86" s="113"/>
      <c r="EL86" s="113"/>
      <c r="EV86" s="113"/>
      <c r="FF86" s="113"/>
      <c r="FP86" s="113"/>
      <c r="FZ86" s="113"/>
      <c r="GJ86" s="113"/>
      <c r="GT86" s="113"/>
      <c r="HD86" s="113"/>
      <c r="HN86" s="113"/>
      <c r="HX86" s="113"/>
    </row>
    <row xmlns:x14ac="http://schemas.microsoft.com/office/spreadsheetml/2009/9/ac" r="87" s="3" customFormat="true" x14ac:dyDescent="0.25">
      <c r="A87" s="380" t="str">
        <f ca="true">IF(ISBLANK('Data Summary'!A89),"",'Data Summary'!A89)</f>
        <v/>
      </c>
      <c r="B87" s="113"/>
      <c r="L87" s="113"/>
      <c r="V87" s="113"/>
      <c r="AF87" s="113"/>
      <c r="AP87" s="113"/>
      <c r="AZ87" s="113"/>
      <c r="BA87" s="113"/>
      <c r="BJ87" s="113"/>
      <c r="BT87" s="113"/>
      <c r="CD87" s="113"/>
      <c r="CN87" s="113"/>
      <c r="CX87" s="113"/>
      <c r="DH87" s="113"/>
      <c r="DR87" s="113"/>
      <c r="EB87" s="113"/>
      <c r="EL87" s="113"/>
      <c r="EV87" s="113"/>
      <c r="FF87" s="113"/>
      <c r="FP87" s="113"/>
      <c r="FZ87" s="113"/>
      <c r="GJ87" s="113"/>
      <c r="GT87" s="113"/>
      <c r="HD87" s="113"/>
      <c r="HN87" s="113"/>
      <c r="HX87" s="113"/>
    </row>
    <row xmlns:x14ac="http://schemas.microsoft.com/office/spreadsheetml/2009/9/ac" r="88" s="3" customFormat="true" x14ac:dyDescent="0.25">
      <c r="A88" s="380" t="str">
        <f ca="true">IF(ISBLANK('Data Summary'!A90),"",'Data Summary'!A90)</f>
        <v/>
      </c>
      <c r="B88" s="113"/>
      <c r="L88" s="113"/>
      <c r="V88" s="113"/>
      <c r="AF88" s="113"/>
      <c r="AP88" s="113"/>
      <c r="AZ88" s="113"/>
      <c r="BA88" s="113"/>
      <c r="BJ88" s="113"/>
      <c r="BT88" s="113"/>
      <c r="CD88" s="113"/>
      <c r="CN88" s="113"/>
      <c r="CX88" s="113"/>
      <c r="DH88" s="113"/>
      <c r="DR88" s="113"/>
      <c r="EB88" s="113"/>
      <c r="EL88" s="113"/>
      <c r="EV88" s="113"/>
      <c r="FF88" s="113"/>
      <c r="FP88" s="113"/>
      <c r="FZ88" s="113"/>
      <c r="GJ88" s="113"/>
      <c r="GT88" s="113"/>
      <c r="HD88" s="113"/>
      <c r="HN88" s="113"/>
      <c r="HX88" s="113"/>
    </row>
    <row xmlns:x14ac="http://schemas.microsoft.com/office/spreadsheetml/2009/9/ac" r="89" s="3" customFormat="true" x14ac:dyDescent="0.25">
      <c r="A89" s="380" t="str">
        <f ca="true">IF(ISBLANK('Data Summary'!A91),"",'Data Summary'!A91)</f>
        <v/>
      </c>
      <c r="B89" s="113"/>
      <c r="L89" s="113"/>
      <c r="V89" s="113"/>
      <c r="AF89" s="113"/>
      <c r="AP89" s="113"/>
      <c r="AZ89" s="113"/>
      <c r="BA89" s="113"/>
      <c r="BJ89" s="113"/>
      <c r="BT89" s="113"/>
      <c r="CD89" s="113"/>
      <c r="CN89" s="113"/>
      <c r="CX89" s="113"/>
      <c r="DH89" s="113"/>
      <c r="DR89" s="113"/>
      <c r="EB89" s="113"/>
      <c r="EL89" s="113"/>
      <c r="EV89" s="113"/>
      <c r="FF89" s="113"/>
      <c r="FP89" s="113"/>
      <c r="FZ89" s="113"/>
      <c r="GJ89" s="113"/>
      <c r="GT89" s="113"/>
      <c r="HD89" s="113"/>
      <c r="HN89" s="113"/>
      <c r="HX89" s="113"/>
    </row>
    <row xmlns:x14ac="http://schemas.microsoft.com/office/spreadsheetml/2009/9/ac" r="90" s="3" customFormat="true" x14ac:dyDescent="0.25">
      <c r="A90" s="380" t="str">
        <f ca="true">IF(ISBLANK('Data Summary'!A92),"",'Data Summary'!A92)</f>
        <v/>
      </c>
      <c r="B90" s="113"/>
      <c r="L90" s="113"/>
      <c r="V90" s="113"/>
      <c r="AF90" s="113"/>
      <c r="AP90" s="113"/>
      <c r="AZ90" s="113"/>
      <c r="BA90" s="113"/>
      <c r="BJ90" s="113"/>
      <c r="BT90" s="113"/>
      <c r="CD90" s="113"/>
      <c r="CN90" s="113"/>
      <c r="CX90" s="113"/>
      <c r="DH90" s="113"/>
      <c r="DR90" s="113"/>
      <c r="EB90" s="113"/>
      <c r="EL90" s="113"/>
      <c r="EV90" s="113"/>
      <c r="FF90" s="113"/>
      <c r="FP90" s="113"/>
      <c r="FZ90" s="113"/>
      <c r="GJ90" s="113"/>
      <c r="GT90" s="113"/>
      <c r="HD90" s="113"/>
      <c r="HN90" s="113"/>
      <c r="HX90" s="113"/>
    </row>
    <row xmlns:x14ac="http://schemas.microsoft.com/office/spreadsheetml/2009/9/ac" r="91" s="3" customFormat="true" x14ac:dyDescent="0.25">
      <c r="A91" s="380" t="str">
        <f ca="true">IF(ISBLANK('Data Summary'!A93),"",'Data Summary'!A93)</f>
        <v/>
      </c>
      <c r="B91" s="113"/>
      <c r="L91" s="113"/>
      <c r="V91" s="113"/>
      <c r="AF91" s="113"/>
      <c r="AP91" s="113"/>
      <c r="AZ91" s="113"/>
      <c r="BA91" s="113"/>
      <c r="BJ91" s="113"/>
      <c r="BT91" s="113"/>
      <c r="CD91" s="113"/>
      <c r="CN91" s="113"/>
      <c r="CX91" s="113"/>
      <c r="DH91" s="113"/>
      <c r="DR91" s="113"/>
      <c r="EB91" s="113"/>
      <c r="EL91" s="113"/>
      <c r="EV91" s="113"/>
      <c r="FF91" s="113"/>
      <c r="FP91" s="113"/>
      <c r="FZ91" s="113"/>
      <c r="GJ91" s="113"/>
      <c r="GT91" s="113"/>
      <c r="HD91" s="113"/>
      <c r="HN91" s="113"/>
      <c r="HX91" s="113"/>
    </row>
    <row xmlns:x14ac="http://schemas.microsoft.com/office/spreadsheetml/2009/9/ac" r="92" s="3" customFormat="true" x14ac:dyDescent="0.25">
      <c r="A92" s="380" t="str">
        <f ca="true">IF(ISBLANK('Data Summary'!A94),"",'Data Summary'!A94)</f>
        <v/>
      </c>
      <c r="B92" s="113"/>
      <c r="L92" s="113"/>
      <c r="V92" s="113"/>
      <c r="AF92" s="113"/>
      <c r="AP92" s="113"/>
      <c r="AZ92" s="113"/>
      <c r="BA92" s="113"/>
      <c r="BJ92" s="113"/>
      <c r="BT92" s="113"/>
      <c r="CD92" s="113"/>
      <c r="CN92" s="113"/>
      <c r="CX92" s="113"/>
      <c r="DH92" s="113"/>
      <c r="DR92" s="113"/>
      <c r="EB92" s="113"/>
      <c r="EL92" s="113"/>
      <c r="EV92" s="113"/>
      <c r="FF92" s="113"/>
      <c r="FP92" s="113"/>
      <c r="FZ92" s="113"/>
      <c r="GJ92" s="113"/>
      <c r="GT92" s="113"/>
      <c r="HD92" s="113"/>
      <c r="HN92" s="113"/>
      <c r="HX92" s="113"/>
    </row>
    <row xmlns:x14ac="http://schemas.microsoft.com/office/spreadsheetml/2009/9/ac" r="93" s="3" customFormat="true" x14ac:dyDescent="0.25">
      <c r="A93" s="380" t="str">
        <f ca="true">IF(ISBLANK('Data Summary'!A95),"",'Data Summary'!A95)</f>
        <v/>
      </c>
      <c r="B93" s="113"/>
      <c r="L93" s="113"/>
      <c r="V93" s="113"/>
      <c r="AF93" s="113"/>
      <c r="AP93" s="113"/>
      <c r="AZ93" s="113"/>
      <c r="BA93" s="113"/>
      <c r="BJ93" s="113"/>
      <c r="BT93" s="113"/>
      <c r="CD93" s="113"/>
      <c r="CN93" s="113"/>
      <c r="CX93" s="113"/>
      <c r="DH93" s="113"/>
      <c r="DR93" s="113"/>
      <c r="EB93" s="113"/>
      <c r="EL93" s="113"/>
      <c r="EV93" s="113"/>
      <c r="FF93" s="113"/>
      <c r="FP93" s="113"/>
      <c r="FZ93" s="113"/>
      <c r="GJ93" s="113"/>
      <c r="GT93" s="113"/>
      <c r="HD93" s="113"/>
      <c r="HN93" s="113"/>
      <c r="HX93" s="113"/>
    </row>
    <row xmlns:x14ac="http://schemas.microsoft.com/office/spreadsheetml/2009/9/ac" r="94" s="3" customFormat="true" x14ac:dyDescent="0.25">
      <c r="A94" s="380" t="str">
        <f ca="true">IF(ISBLANK('Data Summary'!A96),"",'Data Summary'!A96)</f>
        <v/>
      </c>
      <c r="B94" s="113"/>
      <c r="L94" s="113"/>
      <c r="V94" s="113"/>
      <c r="AF94" s="113"/>
      <c r="AP94" s="113"/>
      <c r="AZ94" s="113"/>
      <c r="BA94" s="113"/>
      <c r="BJ94" s="113"/>
      <c r="BT94" s="113"/>
      <c r="CD94" s="113"/>
      <c r="CN94" s="113"/>
      <c r="CX94" s="113"/>
      <c r="DH94" s="113"/>
      <c r="DR94" s="113"/>
      <c r="EB94" s="113"/>
      <c r="EL94" s="113"/>
      <c r="EV94" s="113"/>
      <c r="FF94" s="113"/>
      <c r="FP94" s="113"/>
      <c r="FZ94" s="113"/>
      <c r="GJ94" s="113"/>
      <c r="GT94" s="113"/>
      <c r="HD94" s="113"/>
      <c r="HN94" s="113"/>
      <c r="HX94" s="113"/>
    </row>
    <row xmlns:x14ac="http://schemas.microsoft.com/office/spreadsheetml/2009/9/ac" r="95" s="3" customFormat="true" x14ac:dyDescent="0.25">
      <c r="A95" s="380" t="str">
        <f ca="true">IF(ISBLANK('Data Summary'!A97),"",'Data Summary'!A97)</f>
        <v/>
      </c>
      <c r="B95" s="113"/>
      <c r="L95" s="113"/>
      <c r="V95" s="113"/>
      <c r="AF95" s="113"/>
      <c r="AP95" s="113"/>
      <c r="AZ95" s="113"/>
      <c r="BA95" s="113"/>
      <c r="BJ95" s="113"/>
      <c r="BT95" s="113"/>
      <c r="CD95" s="113"/>
      <c r="CN95" s="113"/>
      <c r="CX95" s="113"/>
      <c r="DH95" s="113"/>
      <c r="DR95" s="113"/>
      <c r="EB95" s="113"/>
      <c r="EL95" s="113"/>
      <c r="EV95" s="113"/>
      <c r="FF95" s="113"/>
      <c r="FP95" s="113"/>
      <c r="FZ95" s="113"/>
      <c r="GJ95" s="113"/>
      <c r="GT95" s="113"/>
      <c r="HD95" s="113"/>
      <c r="HN95" s="113"/>
      <c r="HX95" s="113"/>
    </row>
    <row xmlns:x14ac="http://schemas.microsoft.com/office/spreadsheetml/2009/9/ac" r="96" s="3" customFormat="true" x14ac:dyDescent="0.25">
      <c r="A96" s="380" t="str">
        <f ca="true">IF(ISBLANK('Data Summary'!A98),"",'Data Summary'!A98)</f>
        <v/>
      </c>
      <c r="B96" s="113"/>
      <c r="L96" s="113"/>
      <c r="V96" s="113"/>
      <c r="AF96" s="113"/>
      <c r="AP96" s="113"/>
      <c r="AZ96" s="113"/>
      <c r="BA96" s="113"/>
      <c r="BJ96" s="113"/>
      <c r="BT96" s="113"/>
      <c r="CD96" s="113"/>
      <c r="CN96" s="113"/>
      <c r="CX96" s="113"/>
      <c r="DH96" s="113"/>
      <c r="DR96" s="113"/>
      <c r="EB96" s="113"/>
      <c r="EL96" s="113"/>
      <c r="EV96" s="113"/>
      <c r="FF96" s="113"/>
      <c r="FP96" s="113"/>
      <c r="FZ96" s="113"/>
      <c r="GJ96" s="113"/>
      <c r="GT96" s="113"/>
      <c r="HD96" s="113"/>
      <c r="HN96" s="113"/>
      <c r="HX96" s="113"/>
    </row>
    <row xmlns:x14ac="http://schemas.microsoft.com/office/spreadsheetml/2009/9/ac" r="97" s="3" customFormat="true" x14ac:dyDescent="0.25">
      <c r="A97" s="380" t="str">
        <f ca="true">IF(ISBLANK('Data Summary'!A99),"",'Data Summary'!A99)</f>
        <v/>
      </c>
      <c r="B97" s="113"/>
      <c r="L97" s="113"/>
      <c r="V97" s="113"/>
      <c r="AF97" s="113"/>
      <c r="AP97" s="113"/>
      <c r="AZ97" s="113"/>
      <c r="BA97" s="113"/>
      <c r="BJ97" s="113"/>
      <c r="BT97" s="113"/>
      <c r="CD97" s="113"/>
      <c r="CN97" s="113"/>
      <c r="CX97" s="113"/>
      <c r="DH97" s="113"/>
      <c r="DR97" s="113"/>
      <c r="EB97" s="113"/>
      <c r="EL97" s="113"/>
      <c r="EV97" s="113"/>
      <c r="FF97" s="113"/>
      <c r="FP97" s="113"/>
      <c r="FZ97" s="113"/>
      <c r="GJ97" s="113"/>
      <c r="GT97" s="113"/>
      <c r="HD97" s="113"/>
      <c r="HN97" s="113"/>
      <c r="HX97" s="113"/>
    </row>
    <row xmlns:x14ac="http://schemas.microsoft.com/office/spreadsheetml/2009/9/ac" r="98" s="3" customFormat="true" x14ac:dyDescent="0.25">
      <c r="A98" s="380" t="str">
        <f ca="true">IF(ISBLANK('Data Summary'!A100),"",'Data Summary'!A100)</f>
        <v/>
      </c>
      <c r="B98" s="113"/>
      <c r="L98" s="113"/>
      <c r="V98" s="113"/>
      <c r="AF98" s="113"/>
      <c r="AP98" s="113"/>
      <c r="AZ98" s="113"/>
      <c r="BA98" s="113"/>
      <c r="BJ98" s="113"/>
      <c r="BT98" s="113"/>
      <c r="CD98" s="113"/>
      <c r="CN98" s="113"/>
      <c r="CX98" s="113"/>
      <c r="DH98" s="113"/>
      <c r="DR98" s="113"/>
      <c r="EB98" s="113"/>
      <c r="EL98" s="113"/>
      <c r="EV98" s="113"/>
      <c r="FF98" s="113"/>
      <c r="FP98" s="113"/>
      <c r="FZ98" s="113"/>
      <c r="GJ98" s="113"/>
      <c r="GT98" s="113"/>
      <c r="HD98" s="113"/>
      <c r="HN98" s="113"/>
      <c r="HX98" s="113"/>
    </row>
    <row xmlns:x14ac="http://schemas.microsoft.com/office/spreadsheetml/2009/9/ac" r="99" s="3" customFormat="true" x14ac:dyDescent="0.25">
      <c r="A99" s="380" t="str">
        <f ca="true">IF(ISBLANK('Data Summary'!A101),"",'Data Summary'!A101)</f>
        <v/>
      </c>
      <c r="B99" s="113"/>
      <c r="L99" s="113"/>
      <c r="V99" s="113"/>
      <c r="AF99" s="113"/>
      <c r="AP99" s="113"/>
      <c r="AZ99" s="113"/>
      <c r="BA99" s="113"/>
      <c r="BJ99" s="113"/>
      <c r="BT99" s="113"/>
      <c r="CD99" s="113"/>
      <c r="CN99" s="113"/>
      <c r="CX99" s="113"/>
      <c r="DH99" s="113"/>
      <c r="DR99" s="113"/>
      <c r="EB99" s="113"/>
      <c r="EL99" s="113"/>
      <c r="EV99" s="113"/>
      <c r="FF99" s="113"/>
      <c r="FP99" s="113"/>
      <c r="FZ99" s="113"/>
      <c r="GJ99" s="113"/>
      <c r="GT99" s="113"/>
      <c r="HD99" s="113"/>
      <c r="HN99" s="113"/>
      <c r="HX99" s="113"/>
    </row>
    <row xmlns:x14ac="http://schemas.microsoft.com/office/spreadsheetml/2009/9/ac" r="100" s="3" customFormat="true" x14ac:dyDescent="0.25">
      <c r="A100" s="380" t="str">
        <f ca="true">IF(ISBLANK('Data Summary'!A102),"",'Data Summary'!A102)</f>
        <v/>
      </c>
      <c r="B100" s="113"/>
      <c r="L100" s="113"/>
      <c r="V100" s="113"/>
      <c r="AF100" s="113"/>
      <c r="AP100" s="113"/>
      <c r="AZ100" s="113"/>
      <c r="BA100" s="113"/>
      <c r="BJ100" s="113"/>
      <c r="BT100" s="113"/>
      <c r="CD100" s="113"/>
      <c r="CN100" s="113"/>
      <c r="CX100" s="113"/>
      <c r="DH100" s="113"/>
      <c r="DR100" s="113"/>
      <c r="EB100" s="113"/>
      <c r="EL100" s="113"/>
      <c r="EV100" s="113"/>
      <c r="FF100" s="113"/>
      <c r="FP100" s="113"/>
      <c r="FZ100" s="113"/>
      <c r="GJ100" s="113"/>
      <c r="GT100" s="113"/>
      <c r="HD100" s="113"/>
      <c r="HN100" s="113"/>
      <c r="HX100" s="113"/>
    </row>
    <row xmlns:x14ac="http://schemas.microsoft.com/office/spreadsheetml/2009/9/ac" r="101" s="3" customFormat="true" x14ac:dyDescent="0.25">
      <c r="A101" s="380" t="str">
        <f ca="true">IF(ISBLANK('Data Summary'!A103),"",'Data Summary'!A103)</f>
        <v/>
      </c>
      <c r="B101" s="113"/>
      <c r="L101" s="113"/>
      <c r="V101" s="113"/>
      <c r="AF101" s="113"/>
      <c r="AP101" s="113"/>
      <c r="AZ101" s="113"/>
      <c r="BA101" s="113"/>
      <c r="BJ101" s="113"/>
      <c r="BT101" s="113"/>
      <c r="CD101" s="113"/>
      <c r="CN101" s="113"/>
      <c r="CX101" s="113"/>
      <c r="DH101" s="113"/>
      <c r="DR101" s="113"/>
      <c r="EB101" s="113"/>
      <c r="EL101" s="113"/>
      <c r="EV101" s="113"/>
      <c r="FF101" s="113"/>
      <c r="FP101" s="113"/>
      <c r="FZ101" s="113"/>
      <c r="GJ101" s="113"/>
      <c r="GT101" s="113"/>
      <c r="HD101" s="113"/>
      <c r="HN101" s="113"/>
      <c r="HX101" s="113"/>
    </row>
    <row xmlns:x14ac="http://schemas.microsoft.com/office/spreadsheetml/2009/9/ac" r="102" s="3" customFormat="true" x14ac:dyDescent="0.25">
      <c r="A102" s="380" t="str">
        <f ca="true">IF(ISBLANK('Data Summary'!A104),"",'Data Summary'!A104)</f>
        <v/>
      </c>
      <c r="B102" s="113"/>
      <c r="L102" s="113"/>
      <c r="V102" s="113"/>
      <c r="AF102" s="113"/>
      <c r="AP102" s="113"/>
      <c r="AZ102" s="113"/>
      <c r="BA102" s="113"/>
      <c r="BJ102" s="113"/>
      <c r="BT102" s="113"/>
      <c r="CD102" s="113"/>
      <c r="CN102" s="113"/>
      <c r="CX102" s="113"/>
      <c r="DH102" s="113"/>
      <c r="DR102" s="113"/>
      <c r="EB102" s="113"/>
      <c r="EL102" s="113"/>
      <c r="EV102" s="113"/>
      <c r="FF102" s="113"/>
      <c r="FP102" s="113"/>
      <c r="FZ102" s="113"/>
      <c r="GJ102" s="113"/>
      <c r="GT102" s="113"/>
      <c r="HD102" s="113"/>
      <c r="HN102" s="113"/>
      <c r="HX102" s="113"/>
    </row>
    <row xmlns:x14ac="http://schemas.microsoft.com/office/spreadsheetml/2009/9/ac" r="103" s="3" customFormat="true" x14ac:dyDescent="0.25">
      <c r="A103" s="380" t="str">
        <f ca="true">IF(ISBLANK('Data Summary'!A105),"",'Data Summary'!A105)</f>
        <v/>
      </c>
      <c r="B103" s="113"/>
      <c r="L103" s="113"/>
      <c r="V103" s="113"/>
      <c r="AF103" s="113"/>
      <c r="AP103" s="113"/>
      <c r="AZ103" s="113"/>
      <c r="BA103" s="113"/>
      <c r="BJ103" s="113"/>
      <c r="BT103" s="113"/>
      <c r="CD103" s="113"/>
      <c r="CN103" s="113"/>
      <c r="CX103" s="113"/>
      <c r="DH103" s="113"/>
      <c r="DR103" s="113"/>
      <c r="EB103" s="113"/>
      <c r="EL103" s="113"/>
      <c r="EV103" s="113"/>
      <c r="FF103" s="113"/>
      <c r="FP103" s="113"/>
      <c r="FZ103" s="113"/>
      <c r="GJ103" s="113"/>
      <c r="GT103" s="113"/>
      <c r="HD103" s="113"/>
      <c r="HN103" s="113"/>
      <c r="HX103" s="113"/>
    </row>
    <row xmlns:x14ac="http://schemas.microsoft.com/office/spreadsheetml/2009/9/ac" r="104" s="3" customFormat="true" x14ac:dyDescent="0.25">
      <c r="A104" s="380" t="str">
        <f ca="true">IF(ISBLANK('Data Summary'!A106),"",'Data Summary'!A106)</f>
        <v/>
      </c>
      <c r="B104" s="113"/>
      <c r="L104" s="113"/>
      <c r="V104" s="113"/>
      <c r="AF104" s="113"/>
      <c r="AP104" s="113"/>
      <c r="AZ104" s="113"/>
      <c r="BA104" s="113"/>
      <c r="BJ104" s="113"/>
      <c r="BT104" s="113"/>
      <c r="CD104" s="113"/>
      <c r="CN104" s="113"/>
      <c r="CX104" s="113"/>
      <c r="DH104" s="113"/>
      <c r="DR104" s="113"/>
      <c r="EB104" s="113"/>
      <c r="EL104" s="113"/>
      <c r="EV104" s="113"/>
      <c r="FF104" s="113"/>
      <c r="FP104" s="113"/>
      <c r="FZ104" s="113"/>
      <c r="GJ104" s="113"/>
      <c r="GT104" s="113"/>
      <c r="HD104" s="113"/>
      <c r="HN104" s="113"/>
      <c r="HX104" s="113"/>
    </row>
    <row xmlns:x14ac="http://schemas.microsoft.com/office/spreadsheetml/2009/9/ac" r="105" s="3" customFormat="true" x14ac:dyDescent="0.25">
      <c r="A105" s="380" t="str">
        <f ca="true">IF(ISBLANK('Data Summary'!A107),"",'Data Summary'!A107)</f>
        <v/>
      </c>
      <c r="B105" s="113"/>
      <c r="L105" s="113"/>
      <c r="V105" s="113"/>
      <c r="AF105" s="113"/>
      <c r="AP105" s="113"/>
      <c r="AZ105" s="113"/>
      <c r="BA105" s="113"/>
      <c r="BJ105" s="113"/>
      <c r="BT105" s="113"/>
      <c r="CD105" s="113"/>
      <c r="CN105" s="113"/>
      <c r="CX105" s="113"/>
      <c r="DH105" s="113"/>
      <c r="DR105" s="113"/>
      <c r="EB105" s="113"/>
      <c r="EL105" s="113"/>
      <c r="EV105" s="113"/>
      <c r="FF105" s="113"/>
      <c r="FP105" s="113"/>
      <c r="FZ105" s="113"/>
      <c r="GJ105" s="113"/>
      <c r="GT105" s="113"/>
      <c r="HD105" s="113"/>
      <c r="HN105" s="113"/>
      <c r="HX105" s="113"/>
    </row>
    <row xmlns:x14ac="http://schemas.microsoft.com/office/spreadsheetml/2009/9/ac" r="106" s="3" customFormat="true" x14ac:dyDescent="0.25">
      <c r="A106" s="380" t="str">
        <f ca="true">IF(ISBLANK('Data Summary'!A108),"",'Data Summary'!A108)</f>
        <v/>
      </c>
      <c r="B106" s="113"/>
      <c r="L106" s="113"/>
      <c r="V106" s="113"/>
      <c r="AF106" s="113"/>
      <c r="AP106" s="113"/>
      <c r="AZ106" s="113"/>
      <c r="BA106" s="113"/>
      <c r="BJ106" s="113"/>
      <c r="BT106" s="113"/>
      <c r="CD106" s="113"/>
      <c r="CN106" s="113"/>
      <c r="CX106" s="113"/>
      <c r="DH106" s="113"/>
      <c r="DR106" s="113"/>
      <c r="EB106" s="113"/>
      <c r="EL106" s="113"/>
      <c r="EV106" s="113"/>
      <c r="FF106" s="113"/>
      <c r="FP106" s="113"/>
      <c r="FZ106" s="113"/>
      <c r="GJ106" s="113"/>
      <c r="GT106" s="113"/>
      <c r="HD106" s="113"/>
      <c r="HN106" s="113"/>
      <c r="HX106" s="113"/>
    </row>
    <row xmlns:x14ac="http://schemas.microsoft.com/office/spreadsheetml/2009/9/ac" r="107" s="3" customFormat="true" x14ac:dyDescent="0.25">
      <c r="A107" s="380" t="str">
        <f ca="true">IF(ISBLANK('Data Summary'!A109),"",'Data Summary'!A109)</f>
        <v/>
      </c>
      <c r="B107" s="113"/>
      <c r="L107" s="113"/>
      <c r="V107" s="113"/>
      <c r="AF107" s="113"/>
      <c r="AP107" s="113"/>
      <c r="AZ107" s="113"/>
      <c r="BA107" s="113"/>
      <c r="BJ107" s="113"/>
      <c r="BT107" s="113"/>
      <c r="CD107" s="113"/>
      <c r="CN107" s="113"/>
      <c r="CX107" s="113"/>
      <c r="DH107" s="113"/>
      <c r="DR107" s="113"/>
      <c r="EB107" s="113"/>
      <c r="EL107" s="113"/>
      <c r="EV107" s="113"/>
      <c r="FF107" s="113"/>
      <c r="FP107" s="113"/>
      <c r="FZ107" s="113"/>
      <c r="GJ107" s="113"/>
      <c r="GT107" s="113"/>
      <c r="HD107" s="113"/>
      <c r="HN107" s="113"/>
      <c r="HX107" s="113"/>
    </row>
    <row xmlns:x14ac="http://schemas.microsoft.com/office/spreadsheetml/2009/9/ac" r="108" s="3" customFormat="true" x14ac:dyDescent="0.25">
      <c r="A108" s="380" t="str">
        <f ca="true">IF(ISBLANK('Data Summary'!A110),"",'Data Summary'!A110)</f>
        <v/>
      </c>
      <c r="B108" s="113"/>
      <c r="L108" s="113"/>
      <c r="V108" s="113"/>
      <c r="AF108" s="113"/>
      <c r="AP108" s="113"/>
      <c r="AZ108" s="113"/>
      <c r="BA108" s="113"/>
      <c r="BJ108" s="113"/>
      <c r="BT108" s="113"/>
      <c r="CD108" s="113"/>
      <c r="CN108" s="113"/>
      <c r="CX108" s="113"/>
      <c r="DH108" s="113"/>
      <c r="DR108" s="113"/>
      <c r="EB108" s="113"/>
      <c r="EL108" s="113"/>
      <c r="EV108" s="113"/>
      <c r="FF108" s="113"/>
      <c r="FP108" s="113"/>
      <c r="FZ108" s="113"/>
      <c r="GJ108" s="113"/>
      <c r="GT108" s="113"/>
      <c r="HD108" s="113"/>
      <c r="HN108" s="113"/>
      <c r="HX108" s="113"/>
    </row>
    <row xmlns:x14ac="http://schemas.microsoft.com/office/spreadsheetml/2009/9/ac" r="109" s="3" customFormat="true" x14ac:dyDescent="0.25">
      <c r="A109" s="380" t="str">
        <f ca="true">IF(ISBLANK('Data Summary'!A111),"",'Data Summary'!A111)</f>
        <v/>
      </c>
      <c r="B109" s="113"/>
      <c r="L109" s="113"/>
      <c r="V109" s="113"/>
      <c r="AF109" s="113"/>
      <c r="AP109" s="113"/>
      <c r="AZ109" s="113"/>
      <c r="BA109" s="113"/>
      <c r="BJ109" s="113"/>
      <c r="BT109" s="113"/>
      <c r="CD109" s="113"/>
      <c r="CN109" s="113"/>
      <c r="CX109" s="113"/>
      <c r="DH109" s="113"/>
      <c r="DR109" s="113"/>
      <c r="EB109" s="113"/>
      <c r="EL109" s="113"/>
      <c r="EV109" s="113"/>
      <c r="FF109" s="113"/>
      <c r="FP109" s="113"/>
      <c r="FZ109" s="113"/>
      <c r="GJ109" s="113"/>
      <c r="GT109" s="113"/>
      <c r="HD109" s="113"/>
      <c r="HN109" s="113"/>
      <c r="HX109" s="113"/>
    </row>
    <row xmlns:x14ac="http://schemas.microsoft.com/office/spreadsheetml/2009/9/ac" r="110" s="3" customFormat="true" x14ac:dyDescent="0.25">
      <c r="A110" s="380" t="str">
        <f ca="true">IF(ISBLANK('Data Summary'!A112),"",'Data Summary'!A112)</f>
        <v/>
      </c>
      <c r="B110" s="113"/>
      <c r="L110" s="113"/>
      <c r="V110" s="113"/>
      <c r="AF110" s="113"/>
      <c r="AP110" s="113"/>
      <c r="AZ110" s="113"/>
      <c r="BA110" s="113"/>
      <c r="BJ110" s="113"/>
      <c r="BT110" s="113"/>
      <c r="CD110" s="113"/>
      <c r="CN110" s="113"/>
      <c r="CX110" s="113"/>
      <c r="DH110" s="113"/>
      <c r="DR110" s="113"/>
      <c r="EB110" s="113"/>
      <c r="EL110" s="113"/>
      <c r="EV110" s="113"/>
      <c r="FF110" s="113"/>
      <c r="FP110" s="113"/>
      <c r="FZ110" s="113"/>
      <c r="GJ110" s="113"/>
      <c r="GT110" s="113"/>
      <c r="HD110" s="113"/>
      <c r="HN110" s="113"/>
      <c r="HX110" s="113"/>
    </row>
    <row xmlns:x14ac="http://schemas.microsoft.com/office/spreadsheetml/2009/9/ac" r="111" s="3" customFormat="true" x14ac:dyDescent="0.25">
      <c r="A111" s="380" t="str">
        <f ca="true">IF(ISBLANK('Data Summary'!A113),"",'Data Summary'!A113)</f>
        <v/>
      </c>
      <c r="B111" s="113"/>
      <c r="L111" s="113"/>
      <c r="V111" s="113"/>
      <c r="AF111" s="113"/>
      <c r="AP111" s="113"/>
      <c r="AZ111" s="113"/>
      <c r="BA111" s="113"/>
      <c r="BJ111" s="113"/>
      <c r="BT111" s="113"/>
      <c r="CD111" s="113"/>
      <c r="CN111" s="113"/>
      <c r="CX111" s="113"/>
      <c r="DH111" s="113"/>
      <c r="DR111" s="113"/>
      <c r="EB111" s="113"/>
      <c r="EL111" s="113"/>
      <c r="EV111" s="113"/>
      <c r="FF111" s="113"/>
      <c r="FP111" s="113"/>
      <c r="FZ111" s="113"/>
      <c r="GJ111" s="113"/>
      <c r="GT111" s="113"/>
      <c r="HD111" s="113"/>
      <c r="HN111" s="113"/>
      <c r="HX111" s="113"/>
    </row>
    <row xmlns:x14ac="http://schemas.microsoft.com/office/spreadsheetml/2009/9/ac" r="112" s="3" customFormat="true" x14ac:dyDescent="0.25">
      <c r="A112" s="380" t="str">
        <f ca="true">IF(ISBLANK('Data Summary'!A114),"",'Data Summary'!A114)</f>
        <v/>
      </c>
      <c r="B112" s="113"/>
      <c r="L112" s="113"/>
      <c r="V112" s="113"/>
      <c r="AF112" s="113"/>
      <c r="AP112" s="113"/>
      <c r="AZ112" s="113"/>
      <c r="BA112" s="113"/>
      <c r="BJ112" s="113"/>
      <c r="BT112" s="113"/>
      <c r="CD112" s="113"/>
      <c r="CN112" s="113"/>
      <c r="CX112" s="113"/>
      <c r="DH112" s="113"/>
      <c r="DR112" s="113"/>
      <c r="EB112" s="113"/>
      <c r="EL112" s="113"/>
      <c r="EV112" s="113"/>
      <c r="FF112" s="113"/>
      <c r="FP112" s="113"/>
      <c r="FZ112" s="113"/>
      <c r="GJ112" s="113"/>
      <c r="GT112" s="113"/>
      <c r="HD112" s="113"/>
      <c r="HN112" s="113"/>
      <c r="HX112" s="113"/>
    </row>
    <row xmlns:x14ac="http://schemas.microsoft.com/office/spreadsheetml/2009/9/ac" r="113" s="3" customFormat="true" x14ac:dyDescent="0.25">
      <c r="A113" s="380" t="str">
        <f ca="true">IF(ISBLANK('Data Summary'!A115),"",'Data Summary'!A115)</f>
        <v/>
      </c>
      <c r="B113" s="113"/>
      <c r="L113" s="113"/>
      <c r="V113" s="113"/>
      <c r="AF113" s="113"/>
      <c r="AP113" s="113"/>
      <c r="AZ113" s="113"/>
      <c r="BA113" s="113"/>
      <c r="BJ113" s="113"/>
      <c r="BT113" s="113"/>
      <c r="CD113" s="113"/>
      <c r="CN113" s="113"/>
      <c r="CX113" s="113"/>
      <c r="DH113" s="113"/>
      <c r="DR113" s="113"/>
      <c r="EB113" s="113"/>
      <c r="EL113" s="113"/>
      <c r="EV113" s="113"/>
      <c r="FF113" s="113"/>
      <c r="FP113" s="113"/>
      <c r="FZ113" s="113"/>
      <c r="GJ113" s="113"/>
      <c r="GT113" s="113"/>
      <c r="HD113" s="113"/>
      <c r="HN113" s="113"/>
      <c r="HX113" s="113"/>
    </row>
    <row xmlns:x14ac="http://schemas.microsoft.com/office/spreadsheetml/2009/9/ac" r="114" s="3" customFormat="true" x14ac:dyDescent="0.25">
      <c r="A114" s="380" t="str">
        <f ca="true">IF(ISBLANK('Data Summary'!A116),"",'Data Summary'!A116)</f>
        <v/>
      </c>
      <c r="B114" s="113"/>
      <c r="L114" s="113"/>
      <c r="V114" s="113"/>
      <c r="AF114" s="113"/>
      <c r="AP114" s="113"/>
      <c r="AZ114" s="113"/>
      <c r="BA114" s="113"/>
      <c r="BJ114" s="113"/>
      <c r="BT114" s="113"/>
      <c r="CD114" s="113"/>
      <c r="CN114" s="113"/>
      <c r="CX114" s="113"/>
      <c r="DH114" s="113"/>
      <c r="DR114" s="113"/>
      <c r="EB114" s="113"/>
      <c r="EL114" s="113"/>
      <c r="EV114" s="113"/>
      <c r="FF114" s="113"/>
      <c r="FP114" s="113"/>
      <c r="FZ114" s="113"/>
      <c r="GJ114" s="113"/>
      <c r="GT114" s="113"/>
      <c r="HD114" s="113"/>
      <c r="HN114" s="113"/>
      <c r="HX114" s="113"/>
    </row>
    <row xmlns:x14ac="http://schemas.microsoft.com/office/spreadsheetml/2009/9/ac" r="115" s="3" customFormat="true" x14ac:dyDescent="0.25">
      <c r="A115" s="380" t="str">
        <f ca="true">IF(ISBLANK('Data Summary'!A117),"",'Data Summary'!A117)</f>
        <v/>
      </c>
      <c r="B115" s="113"/>
      <c r="L115" s="113"/>
      <c r="V115" s="113"/>
      <c r="AF115" s="113"/>
      <c r="AP115" s="113"/>
      <c r="AZ115" s="113"/>
      <c r="BA115" s="113"/>
      <c r="BJ115" s="113"/>
      <c r="BT115" s="113"/>
      <c r="CD115" s="113"/>
      <c r="CN115" s="113"/>
      <c r="CX115" s="113"/>
      <c r="DH115" s="113"/>
      <c r="DR115" s="113"/>
      <c r="EB115" s="113"/>
      <c r="EL115" s="113"/>
      <c r="EV115" s="113"/>
      <c r="FF115" s="113"/>
      <c r="FP115" s="113"/>
      <c r="FZ115" s="113"/>
      <c r="GJ115" s="113"/>
      <c r="GT115" s="113"/>
      <c r="HD115" s="113"/>
      <c r="HN115" s="113"/>
      <c r="HX115" s="113"/>
    </row>
    <row xmlns:x14ac="http://schemas.microsoft.com/office/spreadsheetml/2009/9/ac" r="116" s="3" customFormat="true" x14ac:dyDescent="0.25">
      <c r="A116" s="380" t="str">
        <f ca="true">IF(ISBLANK('Data Summary'!A118),"",'Data Summary'!A118)</f>
        <v/>
      </c>
      <c r="B116" s="113"/>
      <c r="L116" s="113"/>
      <c r="V116" s="113"/>
      <c r="AF116" s="113"/>
      <c r="AP116" s="113"/>
      <c r="AZ116" s="113"/>
      <c r="BA116" s="113"/>
      <c r="BJ116" s="113"/>
      <c r="BT116" s="113"/>
      <c r="CD116" s="113"/>
      <c r="CN116" s="113"/>
      <c r="CX116" s="113"/>
      <c r="DH116" s="113"/>
      <c r="DR116" s="113"/>
      <c r="EB116" s="113"/>
      <c r="EL116" s="113"/>
      <c r="EV116" s="113"/>
      <c r="FF116" s="113"/>
      <c r="FP116" s="113"/>
      <c r="FZ116" s="113"/>
      <c r="GJ116" s="113"/>
      <c r="GT116" s="113"/>
      <c r="HD116" s="113"/>
      <c r="HN116" s="113"/>
      <c r="HX116" s="113"/>
    </row>
    <row xmlns:x14ac="http://schemas.microsoft.com/office/spreadsheetml/2009/9/ac" r="117" s="3" customFormat="true" x14ac:dyDescent="0.25">
      <c r="A117" s="380" t="str">
        <f ca="true">IF(ISBLANK('Data Summary'!A119),"",'Data Summary'!A119)</f>
        <v/>
      </c>
      <c r="B117" s="113"/>
      <c r="L117" s="113"/>
      <c r="V117" s="113"/>
      <c r="AF117" s="113"/>
      <c r="AP117" s="113"/>
      <c r="AZ117" s="113"/>
      <c r="BA117" s="113"/>
      <c r="BJ117" s="113"/>
      <c r="BT117" s="113"/>
      <c r="CD117" s="113"/>
      <c r="CN117" s="113"/>
      <c r="CX117" s="113"/>
      <c r="DH117" s="113"/>
      <c r="DR117" s="113"/>
      <c r="EB117" s="113"/>
      <c r="EL117" s="113"/>
      <c r="EV117" s="113"/>
      <c r="FF117" s="113"/>
      <c r="FP117" s="113"/>
      <c r="FZ117" s="113"/>
      <c r="GJ117" s="113"/>
      <c r="GT117" s="113"/>
      <c r="HD117" s="113"/>
      <c r="HN117" s="113"/>
      <c r="HX117" s="113"/>
    </row>
    <row xmlns:x14ac="http://schemas.microsoft.com/office/spreadsheetml/2009/9/ac" r="118" s="3" customFormat="true" x14ac:dyDescent="0.25">
      <c r="A118" s="380" t="str">
        <f ca="true">IF(ISBLANK('Data Summary'!A120),"",'Data Summary'!A120)</f>
        <v/>
      </c>
      <c r="B118" s="113"/>
      <c r="L118" s="113"/>
      <c r="V118" s="113"/>
      <c r="AF118" s="113"/>
      <c r="AP118" s="113"/>
      <c r="AZ118" s="113"/>
      <c r="BA118" s="113"/>
      <c r="BJ118" s="113"/>
      <c r="BT118" s="113"/>
      <c r="CD118" s="113"/>
      <c r="CN118" s="113"/>
      <c r="CX118" s="113"/>
      <c r="DH118" s="113"/>
      <c r="DR118" s="113"/>
      <c r="EB118" s="113"/>
      <c r="EL118" s="113"/>
      <c r="EV118" s="113"/>
      <c r="FF118" s="113"/>
      <c r="FP118" s="113"/>
      <c r="FZ118" s="113"/>
      <c r="GJ118" s="113"/>
      <c r="GT118" s="113"/>
      <c r="HD118" s="113"/>
      <c r="HN118" s="113"/>
      <c r="HX118" s="113"/>
    </row>
    <row xmlns:x14ac="http://schemas.microsoft.com/office/spreadsheetml/2009/9/ac" r="119" s="3" customFormat="true" x14ac:dyDescent="0.25">
      <c r="A119" s="380" t="str">
        <f ca="true">IF(ISBLANK('Data Summary'!A121),"",'Data Summary'!A121)</f>
        <v/>
      </c>
      <c r="B119" s="113"/>
      <c r="L119" s="113"/>
      <c r="V119" s="113"/>
      <c r="AF119" s="113"/>
      <c r="AP119" s="113"/>
      <c r="AZ119" s="113"/>
      <c r="BA119" s="113"/>
      <c r="BJ119" s="113"/>
      <c r="BT119" s="113"/>
      <c r="CD119" s="113"/>
      <c r="CN119" s="113"/>
      <c r="CX119" s="113"/>
      <c r="DH119" s="113"/>
      <c r="DR119" s="113"/>
      <c r="EB119" s="113"/>
      <c r="EL119" s="113"/>
      <c r="EV119" s="113"/>
      <c r="FF119" s="113"/>
      <c r="FP119" s="113"/>
      <c r="FZ119" s="113"/>
      <c r="GJ119" s="113"/>
      <c r="GT119" s="113"/>
      <c r="HD119" s="113"/>
      <c r="HN119" s="113"/>
      <c r="HX119" s="113"/>
    </row>
    <row xmlns:x14ac="http://schemas.microsoft.com/office/spreadsheetml/2009/9/ac" r="120" s="3" customFormat="true" x14ac:dyDescent="0.25">
      <c r="A120" s="380" t="str">
        <f ca="true">IF(ISBLANK('Data Summary'!A122),"",'Data Summary'!A122)</f>
        <v/>
      </c>
      <c r="B120" s="113"/>
      <c r="L120" s="113"/>
      <c r="V120" s="113"/>
      <c r="AF120" s="113"/>
      <c r="AP120" s="113"/>
      <c r="AZ120" s="113"/>
      <c r="BA120" s="113"/>
      <c r="BJ120" s="113"/>
      <c r="BT120" s="113"/>
      <c r="CD120" s="113"/>
      <c r="CN120" s="113"/>
      <c r="CX120" s="113"/>
      <c r="DH120" s="113"/>
      <c r="DR120" s="113"/>
      <c r="EB120" s="113"/>
      <c r="EL120" s="113"/>
      <c r="EV120" s="113"/>
      <c r="FF120" s="113"/>
      <c r="FP120" s="113"/>
      <c r="FZ120" s="113"/>
      <c r="GJ120" s="113"/>
      <c r="GT120" s="113"/>
      <c r="HD120" s="113"/>
      <c r="HN120" s="113"/>
      <c r="HX120" s="113"/>
    </row>
    <row xmlns:x14ac="http://schemas.microsoft.com/office/spreadsheetml/2009/9/ac" r="121" s="3" customFormat="true" x14ac:dyDescent="0.25">
      <c r="A121" s="380" t="str">
        <f ca="true">IF(ISBLANK('Data Summary'!A123),"",'Data Summary'!A123)</f>
        <v/>
      </c>
      <c r="B121" s="113"/>
      <c r="L121" s="113"/>
      <c r="V121" s="113"/>
      <c r="AF121" s="113"/>
      <c r="AP121" s="113"/>
      <c r="AZ121" s="113"/>
      <c r="BA121" s="113"/>
      <c r="BJ121" s="113"/>
      <c r="BT121" s="113"/>
      <c r="CD121" s="113"/>
      <c r="CN121" s="113"/>
      <c r="CX121" s="113"/>
      <c r="DH121" s="113"/>
      <c r="DR121" s="113"/>
      <c r="EB121" s="113"/>
      <c r="EL121" s="113"/>
      <c r="EV121" s="113"/>
      <c r="FF121" s="113"/>
      <c r="FP121" s="113"/>
      <c r="FZ121" s="113"/>
      <c r="GJ121" s="113"/>
      <c r="GT121" s="113"/>
      <c r="HD121" s="113"/>
      <c r="HN121" s="113"/>
      <c r="HX121" s="113"/>
    </row>
    <row xmlns:x14ac="http://schemas.microsoft.com/office/spreadsheetml/2009/9/ac" r="122" s="3" customFormat="true" x14ac:dyDescent="0.25">
      <c r="A122" s="380" t="str">
        <f ca="true">IF(ISBLANK('Data Summary'!A124),"",'Data Summary'!A124)</f>
        <v/>
      </c>
      <c r="B122" s="113"/>
      <c r="L122" s="113"/>
      <c r="V122" s="113"/>
      <c r="AF122" s="113"/>
      <c r="AP122" s="113"/>
      <c r="AZ122" s="113"/>
      <c r="BA122" s="113"/>
      <c r="BJ122" s="113"/>
      <c r="BT122" s="113"/>
      <c r="CD122" s="113"/>
      <c r="CN122" s="113"/>
      <c r="CX122" s="113"/>
      <c r="DH122" s="113"/>
      <c r="DR122" s="113"/>
      <c r="EB122" s="113"/>
      <c r="EL122" s="113"/>
      <c r="EV122" s="113"/>
      <c r="FF122" s="113"/>
      <c r="FP122" s="113"/>
      <c r="FZ122" s="113"/>
      <c r="GJ122" s="113"/>
      <c r="GT122" s="113"/>
      <c r="HD122" s="113"/>
      <c r="HN122" s="113"/>
      <c r="HX122" s="113"/>
    </row>
    <row xmlns:x14ac="http://schemas.microsoft.com/office/spreadsheetml/2009/9/ac" r="123" s="3" customFormat="true" x14ac:dyDescent="0.25">
      <c r="A123" s="380" t="str">
        <f ca="true">IF(ISBLANK('Data Summary'!A125),"",'Data Summary'!A125)</f>
        <v/>
      </c>
      <c r="B123" s="113"/>
      <c r="L123" s="113"/>
      <c r="V123" s="113"/>
      <c r="AF123" s="113"/>
      <c r="AP123" s="113"/>
      <c r="AZ123" s="113"/>
      <c r="BA123" s="113"/>
      <c r="BJ123" s="113"/>
      <c r="BT123" s="113"/>
      <c r="CD123" s="113"/>
      <c r="CN123" s="113"/>
      <c r="CX123" s="113"/>
      <c r="DH123" s="113"/>
      <c r="DR123" s="113"/>
      <c r="EB123" s="113"/>
      <c r="EL123" s="113"/>
      <c r="EV123" s="113"/>
      <c r="FF123" s="113"/>
      <c r="FP123" s="113"/>
      <c r="FZ123" s="113"/>
      <c r="GJ123" s="113"/>
      <c r="GT123" s="113"/>
      <c r="HD123" s="113"/>
      <c r="HN123" s="113"/>
      <c r="HX123" s="113"/>
    </row>
    <row xmlns:x14ac="http://schemas.microsoft.com/office/spreadsheetml/2009/9/ac" r="124" s="3" customFormat="true" x14ac:dyDescent="0.25">
      <c r="A124" s="380" t="str">
        <f ca="true">IF(ISBLANK('Data Summary'!A126),"",'Data Summary'!A126)</f>
        <v/>
      </c>
      <c r="B124" s="113"/>
      <c r="L124" s="113"/>
      <c r="V124" s="113"/>
      <c r="AF124" s="113"/>
      <c r="AP124" s="113"/>
      <c r="AZ124" s="113"/>
      <c r="BA124" s="113"/>
      <c r="BJ124" s="113"/>
      <c r="BT124" s="113"/>
      <c r="CD124" s="113"/>
      <c r="CN124" s="113"/>
      <c r="CX124" s="113"/>
      <c r="DH124" s="113"/>
      <c r="DR124" s="113"/>
      <c r="EB124" s="113"/>
      <c r="EL124" s="113"/>
      <c r="EV124" s="113"/>
      <c r="FF124" s="113"/>
      <c r="FP124" s="113"/>
      <c r="FZ124" s="113"/>
      <c r="GJ124" s="113"/>
      <c r="GT124" s="113"/>
      <c r="HD124" s="113"/>
      <c r="HN124" s="113"/>
      <c r="HX124" s="113"/>
    </row>
    <row xmlns:x14ac="http://schemas.microsoft.com/office/spreadsheetml/2009/9/ac" r="125" s="3" customFormat="true" x14ac:dyDescent="0.25">
      <c r="A125" s="380" t="str">
        <f ca="true">IF(ISBLANK('Data Summary'!A127),"",'Data Summary'!A127)</f>
        <v/>
      </c>
      <c r="B125" s="113"/>
      <c r="L125" s="113"/>
      <c r="V125" s="113"/>
      <c r="AF125" s="113"/>
      <c r="AP125" s="113"/>
      <c r="AZ125" s="113"/>
      <c r="BA125" s="113"/>
      <c r="BJ125" s="113"/>
      <c r="BT125" s="113"/>
      <c r="CD125" s="113"/>
      <c r="CN125" s="113"/>
      <c r="CX125" s="113"/>
      <c r="DH125" s="113"/>
      <c r="DR125" s="113"/>
      <c r="EB125" s="113"/>
      <c r="EL125" s="113"/>
      <c r="EV125" s="113"/>
      <c r="FF125" s="113"/>
      <c r="FP125" s="113"/>
      <c r="FZ125" s="113"/>
      <c r="GJ125" s="113"/>
      <c r="GT125" s="113"/>
      <c r="HD125" s="113"/>
      <c r="HN125" s="113"/>
      <c r="HX125" s="113"/>
    </row>
    <row xmlns:x14ac="http://schemas.microsoft.com/office/spreadsheetml/2009/9/ac" r="126" s="3" customFormat="true" x14ac:dyDescent="0.25">
      <c r="A126" s="380" t="str">
        <f ca="true">IF(ISBLANK('Data Summary'!A128),"",'Data Summary'!A128)</f>
        <v/>
      </c>
      <c r="B126" s="113"/>
      <c r="L126" s="113"/>
      <c r="V126" s="113"/>
      <c r="AF126" s="113"/>
      <c r="AP126" s="113"/>
      <c r="AZ126" s="113"/>
      <c r="BA126" s="113"/>
      <c r="BJ126" s="113"/>
      <c r="BT126" s="113"/>
      <c r="CD126" s="113"/>
      <c r="CN126" s="113"/>
      <c r="CX126" s="113"/>
      <c r="DH126" s="113"/>
      <c r="DR126" s="113"/>
      <c r="EB126" s="113"/>
      <c r="EL126" s="113"/>
      <c r="EV126" s="113"/>
      <c r="FF126" s="113"/>
      <c r="FP126" s="113"/>
      <c r="FZ126" s="113"/>
      <c r="GJ126" s="113"/>
      <c r="GT126" s="113"/>
      <c r="HD126" s="113"/>
      <c r="HN126" s="113"/>
      <c r="HX126" s="113"/>
    </row>
    <row xmlns:x14ac="http://schemas.microsoft.com/office/spreadsheetml/2009/9/ac" r="127" s="3" customFormat="true" x14ac:dyDescent="0.25">
      <c r="A127" s="380" t="str">
        <f ca="true">IF(ISBLANK('Data Summary'!A129),"",'Data Summary'!A129)</f>
        <v/>
      </c>
      <c r="B127" s="113"/>
      <c r="L127" s="113"/>
      <c r="V127" s="113"/>
      <c r="AF127" s="113"/>
      <c r="AP127" s="113"/>
      <c r="AZ127" s="113"/>
      <c r="BA127" s="113"/>
      <c r="BJ127" s="113"/>
      <c r="BT127" s="113"/>
      <c r="CD127" s="113"/>
      <c r="CN127" s="113"/>
      <c r="CX127" s="113"/>
      <c r="DH127" s="113"/>
      <c r="DR127" s="113"/>
      <c r="EB127" s="113"/>
      <c r="EL127" s="113"/>
      <c r="EV127" s="113"/>
      <c r="FF127" s="113"/>
      <c r="FP127" s="113"/>
      <c r="FZ127" s="113"/>
      <c r="GJ127" s="113"/>
      <c r="GT127" s="113"/>
      <c r="HD127" s="113"/>
      <c r="HN127" s="113"/>
      <c r="HX127" s="113"/>
    </row>
    <row xmlns:x14ac="http://schemas.microsoft.com/office/spreadsheetml/2009/9/ac" r="128" s="3" customFormat="true" x14ac:dyDescent="0.25">
      <c r="A128" s="380" t="str">
        <f ca="true">IF(ISBLANK('Data Summary'!A130),"",'Data Summary'!A130)</f>
        <v/>
      </c>
      <c r="B128" s="113"/>
      <c r="L128" s="113"/>
      <c r="V128" s="113"/>
      <c r="AF128" s="113"/>
      <c r="AP128" s="113"/>
      <c r="AZ128" s="113"/>
      <c r="BA128" s="113"/>
      <c r="BJ128" s="113"/>
      <c r="BT128" s="113"/>
      <c r="CD128" s="113"/>
      <c r="CN128" s="113"/>
      <c r="CX128" s="113"/>
      <c r="DH128" s="113"/>
      <c r="DR128" s="113"/>
      <c r="EB128" s="113"/>
      <c r="EL128" s="113"/>
      <c r="EV128" s="113"/>
      <c r="FF128" s="113"/>
      <c r="FP128" s="113"/>
      <c r="FZ128" s="113"/>
      <c r="GJ128" s="113"/>
      <c r="GT128" s="113"/>
      <c r="HD128" s="113"/>
      <c r="HN128" s="113"/>
      <c r="HX128" s="113"/>
    </row>
    <row xmlns:x14ac="http://schemas.microsoft.com/office/spreadsheetml/2009/9/ac" r="129" s="3" customFormat="true" x14ac:dyDescent="0.25">
      <c r="A129" s="380" t="str">
        <f ca="true">IF(ISBLANK('Data Summary'!A131),"",'Data Summary'!A131)</f>
        <v/>
      </c>
      <c r="B129" s="113"/>
      <c r="L129" s="113"/>
      <c r="V129" s="113"/>
      <c r="AF129" s="113"/>
      <c r="AP129" s="113"/>
      <c r="AZ129" s="113"/>
      <c r="BA129" s="113"/>
      <c r="BJ129" s="113"/>
      <c r="BT129" s="113"/>
      <c r="CD129" s="113"/>
      <c r="CN129" s="113"/>
      <c r="CX129" s="113"/>
      <c r="DH129" s="113"/>
      <c r="DR129" s="113"/>
      <c r="EB129" s="113"/>
      <c r="EL129" s="113"/>
      <c r="EV129" s="113"/>
      <c r="FF129" s="113"/>
      <c r="FP129" s="113"/>
      <c r="FZ129" s="113"/>
      <c r="GJ129" s="113"/>
      <c r="GT129" s="113"/>
      <c r="HD129" s="113"/>
      <c r="HN129" s="113"/>
      <c r="HX129" s="113"/>
    </row>
    <row xmlns:x14ac="http://schemas.microsoft.com/office/spreadsheetml/2009/9/ac" r="130" s="3" customFormat="true" x14ac:dyDescent="0.25">
      <c r="A130" s="380" t="str">
        <f ca="true">IF(ISBLANK('Data Summary'!A132),"",'Data Summary'!A132)</f>
        <v/>
      </c>
      <c r="B130" s="113"/>
      <c r="L130" s="113"/>
      <c r="V130" s="113"/>
      <c r="AF130" s="113"/>
      <c r="AP130" s="113"/>
      <c r="AZ130" s="113"/>
      <c r="BA130" s="113"/>
      <c r="BJ130" s="113"/>
      <c r="BT130" s="113"/>
      <c r="CD130" s="113"/>
      <c r="CN130" s="113"/>
      <c r="CX130" s="113"/>
      <c r="DH130" s="113"/>
      <c r="DR130" s="113"/>
      <c r="EB130" s="113"/>
      <c r="EL130" s="113"/>
      <c r="EV130" s="113"/>
      <c r="FF130" s="113"/>
      <c r="FP130" s="113"/>
      <c r="FZ130" s="113"/>
      <c r="GJ130" s="113"/>
      <c r="GT130" s="113"/>
      <c r="HD130" s="113"/>
      <c r="HN130" s="113"/>
      <c r="HX130" s="113"/>
    </row>
    <row xmlns:x14ac="http://schemas.microsoft.com/office/spreadsheetml/2009/9/ac" r="131" s="3" customFormat="true" x14ac:dyDescent="0.25">
      <c r="A131" s="380" t="str">
        <f ca="true">IF(ISBLANK('Data Summary'!A133),"",'Data Summary'!A133)</f>
        <v/>
      </c>
      <c r="B131" s="113"/>
      <c r="L131" s="113"/>
      <c r="V131" s="113"/>
      <c r="AF131" s="113"/>
      <c r="AP131" s="113"/>
      <c r="AZ131" s="113"/>
      <c r="BA131" s="113"/>
      <c r="BJ131" s="113"/>
      <c r="BT131" s="113"/>
      <c r="CD131" s="113"/>
      <c r="CN131" s="113"/>
      <c r="CX131" s="113"/>
      <c r="DH131" s="113"/>
      <c r="DR131" s="113"/>
      <c r="EB131" s="113"/>
      <c r="EL131" s="113"/>
      <c r="EV131" s="113"/>
      <c r="FF131" s="113"/>
      <c r="FP131" s="113"/>
      <c r="FZ131" s="113"/>
      <c r="GJ131" s="113"/>
      <c r="GT131" s="113"/>
      <c r="HD131" s="113"/>
      <c r="HN131" s="113"/>
      <c r="HX131" s="113"/>
    </row>
    <row xmlns:x14ac="http://schemas.microsoft.com/office/spreadsheetml/2009/9/ac" r="132" s="3" customFormat="true" x14ac:dyDescent="0.25">
      <c r="A132" s="380" t="str">
        <f ca="true">IF(ISBLANK('Data Summary'!A134),"",'Data Summary'!A134)</f>
        <v/>
      </c>
      <c r="B132" s="113"/>
      <c r="L132" s="113"/>
      <c r="V132" s="113"/>
      <c r="AF132" s="113"/>
      <c r="AP132" s="113"/>
      <c r="AZ132" s="113"/>
      <c r="BA132" s="113"/>
      <c r="BJ132" s="113"/>
      <c r="BT132" s="113"/>
      <c r="CD132" s="113"/>
      <c r="CN132" s="113"/>
      <c r="CX132" s="113"/>
      <c r="DH132" s="113"/>
      <c r="DR132" s="113"/>
      <c r="EB132" s="113"/>
      <c r="EL132" s="113"/>
      <c r="EV132" s="113"/>
      <c r="FF132" s="113"/>
      <c r="FP132" s="113"/>
      <c r="FZ132" s="113"/>
      <c r="GJ132" s="113"/>
      <c r="GT132" s="113"/>
      <c r="HD132" s="113"/>
      <c r="HN132" s="113"/>
      <c r="HX132" s="113"/>
    </row>
    <row xmlns:x14ac="http://schemas.microsoft.com/office/spreadsheetml/2009/9/ac" r="133" s="3" customFormat="true" x14ac:dyDescent="0.25">
      <c r="A133" s="380" t="str">
        <f ca="true">IF(ISBLANK('Data Summary'!A135),"",'Data Summary'!A135)</f>
        <v/>
      </c>
      <c r="B133" s="113"/>
      <c r="L133" s="113"/>
      <c r="V133" s="113"/>
      <c r="AF133" s="113"/>
      <c r="AP133" s="113"/>
      <c r="AZ133" s="113"/>
      <c r="BA133" s="113"/>
      <c r="BJ133" s="113"/>
      <c r="BT133" s="113"/>
      <c r="CD133" s="113"/>
      <c r="CN133" s="113"/>
      <c r="CX133" s="113"/>
      <c r="DH133" s="113"/>
      <c r="DR133" s="113"/>
      <c r="EB133" s="113"/>
      <c r="EL133" s="113"/>
      <c r="EV133" s="113"/>
      <c r="FF133" s="113"/>
      <c r="FP133" s="113"/>
      <c r="FZ133" s="113"/>
      <c r="GJ133" s="113"/>
      <c r="GT133" s="113"/>
      <c r="HD133" s="113"/>
      <c r="HN133" s="113"/>
      <c r="HX133" s="113"/>
    </row>
    <row xmlns:x14ac="http://schemas.microsoft.com/office/spreadsheetml/2009/9/ac" r="134" s="3" customFormat="true" x14ac:dyDescent="0.25">
      <c r="A134" s="380" t="str">
        <f ca="true">IF(ISBLANK('Data Summary'!A136),"",'Data Summary'!A136)</f>
        <v/>
      </c>
      <c r="B134" s="113"/>
      <c r="L134" s="113"/>
      <c r="V134" s="113"/>
      <c r="AF134" s="113"/>
      <c r="AP134" s="113"/>
      <c r="AZ134" s="113"/>
      <c r="BA134" s="113"/>
      <c r="BJ134" s="113"/>
      <c r="BT134" s="113"/>
      <c r="CD134" s="113"/>
      <c r="CN134" s="113"/>
      <c r="CX134" s="113"/>
      <c r="DH134" s="113"/>
      <c r="DR134" s="113"/>
      <c r="EB134" s="113"/>
      <c r="EL134" s="113"/>
      <c r="EV134" s="113"/>
      <c r="FF134" s="113"/>
      <c r="FP134" s="113"/>
      <c r="FZ134" s="113"/>
      <c r="GJ134" s="113"/>
      <c r="GT134" s="113"/>
      <c r="HD134" s="113"/>
      <c r="HN134" s="113"/>
      <c r="HX134" s="113"/>
    </row>
    <row xmlns:x14ac="http://schemas.microsoft.com/office/spreadsheetml/2009/9/ac" r="135" s="3" customFormat="true" x14ac:dyDescent="0.25">
      <c r="A135" s="380" t="str">
        <f ca="true">IF(ISBLANK('Data Summary'!A137),"",'Data Summary'!A137)</f>
        <v/>
      </c>
      <c r="B135" s="113"/>
      <c r="L135" s="113"/>
      <c r="V135" s="113"/>
      <c r="AF135" s="113"/>
      <c r="AP135" s="113"/>
      <c r="AZ135" s="113"/>
      <c r="BA135" s="113"/>
      <c r="BJ135" s="113"/>
      <c r="BT135" s="113"/>
      <c r="CD135" s="113"/>
      <c r="CN135" s="113"/>
      <c r="CX135" s="113"/>
      <c r="DH135" s="113"/>
      <c r="DR135" s="113"/>
      <c r="EB135" s="113"/>
      <c r="EL135" s="113"/>
      <c r="EV135" s="113"/>
      <c r="FF135" s="113"/>
      <c r="FP135" s="113"/>
      <c r="FZ135" s="113"/>
      <c r="GJ135" s="113"/>
      <c r="GT135" s="113"/>
      <c r="HD135" s="113"/>
      <c r="HN135" s="113"/>
      <c r="HX135" s="113"/>
    </row>
    <row xmlns:x14ac="http://schemas.microsoft.com/office/spreadsheetml/2009/9/ac" r="136" s="3" customFormat="true" x14ac:dyDescent="0.25">
      <c r="A136" s="380" t="str">
        <f ca="true">IF(ISBLANK('Data Summary'!A138),"",'Data Summary'!A138)</f>
        <v/>
      </c>
      <c r="B136" s="113"/>
      <c r="L136" s="113"/>
      <c r="V136" s="113"/>
      <c r="AF136" s="113"/>
      <c r="AP136" s="113"/>
      <c r="AZ136" s="113"/>
      <c r="BA136" s="113"/>
      <c r="BJ136" s="113"/>
      <c r="BT136" s="113"/>
      <c r="CD136" s="113"/>
      <c r="CN136" s="113"/>
      <c r="CX136" s="113"/>
      <c r="DH136" s="113"/>
      <c r="DR136" s="113"/>
      <c r="EB136" s="113"/>
      <c r="EL136" s="113"/>
      <c r="EV136" s="113"/>
      <c r="FF136" s="113"/>
      <c r="FP136" s="113"/>
      <c r="FZ136" s="113"/>
      <c r="GJ136" s="113"/>
      <c r="GT136" s="113"/>
      <c r="HD136" s="113"/>
      <c r="HN136" s="113"/>
      <c r="HX136" s="113"/>
    </row>
    <row xmlns:x14ac="http://schemas.microsoft.com/office/spreadsheetml/2009/9/ac" r="137" s="3" customFormat="true" x14ac:dyDescent="0.25">
      <c r="A137" s="380" t="str">
        <f ca="true">IF(ISBLANK('Data Summary'!A139),"",'Data Summary'!A139)</f>
        <v/>
      </c>
      <c r="B137" s="113"/>
      <c r="L137" s="113"/>
      <c r="V137" s="113"/>
      <c r="AF137" s="113"/>
      <c r="AP137" s="113"/>
      <c r="AZ137" s="113"/>
      <c r="BA137" s="113"/>
      <c r="BJ137" s="113"/>
      <c r="BT137" s="113"/>
      <c r="CD137" s="113"/>
      <c r="CN137" s="113"/>
      <c r="CX137" s="113"/>
      <c r="DH137" s="113"/>
      <c r="DR137" s="113"/>
      <c r="EB137" s="113"/>
      <c r="EL137" s="113"/>
      <c r="EV137" s="113"/>
      <c r="FF137" s="113"/>
      <c r="FP137" s="113"/>
      <c r="FZ137" s="113"/>
      <c r="GJ137" s="113"/>
      <c r="GT137" s="113"/>
      <c r="HD137" s="113"/>
      <c r="HN137" s="113"/>
      <c r="HX137" s="113"/>
    </row>
    <row xmlns:x14ac="http://schemas.microsoft.com/office/spreadsheetml/2009/9/ac" r="138" s="3" customFormat="true" x14ac:dyDescent="0.25">
      <c r="A138" s="380" t="str">
        <f ca="true">IF(ISBLANK('Data Summary'!A140),"",'Data Summary'!A140)</f>
        <v/>
      </c>
      <c r="B138" s="113"/>
      <c r="L138" s="113"/>
      <c r="V138" s="113"/>
      <c r="AF138" s="113"/>
      <c r="AP138" s="113"/>
      <c r="AZ138" s="113"/>
      <c r="BA138" s="113"/>
      <c r="BJ138" s="113"/>
      <c r="BT138" s="113"/>
      <c r="CD138" s="113"/>
      <c r="CN138" s="113"/>
      <c r="CX138" s="113"/>
      <c r="DH138" s="113"/>
      <c r="DR138" s="113"/>
      <c r="EB138" s="113"/>
      <c r="EL138" s="113"/>
      <c r="EV138" s="113"/>
      <c r="FF138" s="113"/>
      <c r="FP138" s="113"/>
      <c r="FZ138" s="113"/>
      <c r="GJ138" s="113"/>
      <c r="GT138" s="113"/>
      <c r="HD138" s="113"/>
      <c r="HN138" s="113"/>
      <c r="HX138" s="113"/>
    </row>
    <row xmlns:x14ac="http://schemas.microsoft.com/office/spreadsheetml/2009/9/ac" r="139" s="3" customFormat="true" x14ac:dyDescent="0.25">
      <c r="A139" s="380" t="str">
        <f ca="true">IF(ISBLANK('Data Summary'!A141),"",'Data Summary'!A141)</f>
        <v/>
      </c>
      <c r="B139" s="113"/>
      <c r="L139" s="113"/>
      <c r="V139" s="113"/>
      <c r="AF139" s="113"/>
      <c r="AP139" s="113"/>
      <c r="AZ139" s="113"/>
      <c r="BA139" s="113"/>
      <c r="BJ139" s="113"/>
      <c r="BT139" s="113"/>
      <c r="CD139" s="113"/>
      <c r="CN139" s="113"/>
      <c r="CX139" s="113"/>
      <c r="DH139" s="113"/>
      <c r="DR139" s="113"/>
      <c r="EB139" s="113"/>
      <c r="EL139" s="113"/>
      <c r="EV139" s="113"/>
      <c r="FF139" s="113"/>
      <c r="FP139" s="113"/>
      <c r="FZ139" s="113"/>
      <c r="GJ139" s="113"/>
      <c r="GT139" s="113"/>
      <c r="HD139" s="113"/>
      <c r="HN139" s="113"/>
      <c r="HX139" s="113"/>
    </row>
    <row xmlns:x14ac="http://schemas.microsoft.com/office/spreadsheetml/2009/9/ac" r="140" s="3" customFormat="true" x14ac:dyDescent="0.25">
      <c r="A140" s="380" t="str">
        <f ca="true">IF(ISBLANK('Data Summary'!A142),"",'Data Summary'!A142)</f>
        <v/>
      </c>
      <c r="B140" s="113"/>
      <c r="L140" s="113"/>
      <c r="V140" s="113"/>
      <c r="AF140" s="113"/>
      <c r="AP140" s="113"/>
      <c r="AZ140" s="113"/>
      <c r="BA140" s="113"/>
      <c r="BJ140" s="113"/>
      <c r="BT140" s="113"/>
      <c r="CD140" s="113"/>
      <c r="CN140" s="113"/>
      <c r="CX140" s="113"/>
      <c r="DH140" s="113"/>
      <c r="DR140" s="113"/>
      <c r="EB140" s="113"/>
      <c r="EL140" s="113"/>
      <c r="EV140" s="113"/>
      <c r="FF140" s="113"/>
      <c r="FP140" s="113"/>
      <c r="FZ140" s="113"/>
      <c r="GJ140" s="113"/>
      <c r="GT140" s="113"/>
      <c r="HD140" s="113"/>
      <c r="HN140" s="113"/>
      <c r="HX140" s="113"/>
    </row>
    <row xmlns:x14ac="http://schemas.microsoft.com/office/spreadsheetml/2009/9/ac" r="141" s="3" customFormat="true" x14ac:dyDescent="0.25">
      <c r="A141" s="380" t="str">
        <f ca="true">IF(ISBLANK('Data Summary'!A143),"",'Data Summary'!A143)</f>
        <v/>
      </c>
      <c r="B141" s="113"/>
      <c r="L141" s="113"/>
      <c r="V141" s="113"/>
      <c r="AF141" s="113"/>
      <c r="AP141" s="113"/>
      <c r="AZ141" s="113"/>
      <c r="BA141" s="113"/>
      <c r="BJ141" s="113"/>
      <c r="BT141" s="113"/>
      <c r="CD141" s="113"/>
      <c r="CN141" s="113"/>
      <c r="CX141" s="113"/>
      <c r="DH141" s="113"/>
      <c r="DR141" s="113"/>
      <c r="EB141" s="113"/>
      <c r="EL141" s="113"/>
      <c r="EV141" s="113"/>
      <c r="FF141" s="113"/>
      <c r="FP141" s="113"/>
      <c r="FZ141" s="113"/>
      <c r="GJ141" s="113"/>
      <c r="GT141" s="113"/>
      <c r="HD141" s="113"/>
      <c r="HN141" s="113"/>
      <c r="HX141" s="113"/>
    </row>
    <row xmlns:x14ac="http://schemas.microsoft.com/office/spreadsheetml/2009/9/ac" r="142" s="3" customFormat="true" x14ac:dyDescent="0.25">
      <c r="A142" s="380" t="str">
        <f ca="true">IF(ISBLANK('Data Summary'!A144),"",'Data Summary'!A144)</f>
        <v/>
      </c>
      <c r="B142" s="113"/>
      <c r="L142" s="113"/>
      <c r="V142" s="113"/>
      <c r="AF142" s="113"/>
      <c r="AP142" s="113"/>
      <c r="AZ142" s="113"/>
      <c r="BA142" s="113"/>
      <c r="BJ142" s="113"/>
      <c r="BT142" s="113"/>
      <c r="CD142" s="113"/>
      <c r="CN142" s="113"/>
      <c r="CX142" s="113"/>
      <c r="DH142" s="113"/>
      <c r="DR142" s="113"/>
      <c r="EB142" s="113"/>
      <c r="EL142" s="113"/>
      <c r="EV142" s="113"/>
      <c r="FF142" s="113"/>
      <c r="FP142" s="113"/>
      <c r="FZ142" s="113"/>
      <c r="GJ142" s="113"/>
      <c r="GT142" s="113"/>
      <c r="HD142" s="113"/>
      <c r="HN142" s="113"/>
      <c r="HX142" s="113"/>
    </row>
    <row xmlns:x14ac="http://schemas.microsoft.com/office/spreadsheetml/2009/9/ac" r="143" s="3" customFormat="true" x14ac:dyDescent="0.25">
      <c r="A143" s="380" t="str">
        <f ca="true">IF(ISBLANK('Data Summary'!A145),"",'Data Summary'!A145)</f>
        <v/>
      </c>
      <c r="B143" s="113"/>
      <c r="L143" s="113"/>
      <c r="V143" s="113"/>
      <c r="AF143" s="113"/>
      <c r="AP143" s="113"/>
      <c r="AZ143" s="113"/>
      <c r="BA143" s="113"/>
      <c r="BJ143" s="113"/>
      <c r="BT143" s="113"/>
      <c r="CD143" s="113"/>
      <c r="CN143" s="113"/>
      <c r="CX143" s="113"/>
      <c r="DH143" s="113"/>
      <c r="DR143" s="113"/>
      <c r="EB143" s="113"/>
      <c r="EL143" s="113"/>
      <c r="EV143" s="113"/>
      <c r="FF143" s="113"/>
      <c r="FP143" s="113"/>
      <c r="FZ143" s="113"/>
      <c r="GJ143" s="113"/>
      <c r="GT143" s="113"/>
      <c r="HD143" s="113"/>
      <c r="HN143" s="113"/>
      <c r="HX143" s="113"/>
    </row>
    <row xmlns:x14ac="http://schemas.microsoft.com/office/spreadsheetml/2009/9/ac" r="144" s="3" customFormat="true" x14ac:dyDescent="0.25">
      <c r="A144" s="380" t="str">
        <f ca="true">IF(ISBLANK('Data Summary'!A146),"",'Data Summary'!A146)</f>
        <v/>
      </c>
      <c r="B144" s="113"/>
      <c r="L144" s="113"/>
      <c r="V144" s="113"/>
      <c r="AF144" s="113"/>
      <c r="AP144" s="113"/>
      <c r="AZ144" s="113"/>
      <c r="BA144" s="113"/>
      <c r="BJ144" s="113"/>
      <c r="BT144" s="113"/>
      <c r="CD144" s="113"/>
      <c r="CN144" s="113"/>
      <c r="CX144" s="113"/>
      <c r="DH144" s="113"/>
      <c r="DR144" s="113"/>
      <c r="EB144" s="113"/>
      <c r="EL144" s="113"/>
      <c r="EV144" s="113"/>
      <c r="FF144" s="113"/>
      <c r="FP144" s="113"/>
      <c r="FZ144" s="113"/>
      <c r="GJ144" s="113"/>
      <c r="GT144" s="113"/>
      <c r="HD144" s="113"/>
      <c r="HN144" s="113"/>
      <c r="HX144" s="113"/>
    </row>
    <row xmlns:x14ac="http://schemas.microsoft.com/office/spreadsheetml/2009/9/ac" r="145" s="3" customFormat="true" x14ac:dyDescent="0.25">
      <c r="A145" s="380" t="str">
        <f ca="true">IF(ISBLANK('Data Summary'!A147),"",'Data Summary'!A147)</f>
        <v/>
      </c>
      <c r="B145" s="113"/>
      <c r="L145" s="113"/>
      <c r="V145" s="113"/>
      <c r="AF145" s="113"/>
      <c r="AP145" s="113"/>
      <c r="AZ145" s="113"/>
      <c r="BA145" s="113"/>
      <c r="BJ145" s="113"/>
      <c r="BT145" s="113"/>
      <c r="CD145" s="113"/>
      <c r="CN145" s="113"/>
      <c r="CX145" s="113"/>
      <c r="DH145" s="113"/>
      <c r="DR145" s="113"/>
      <c r="EB145" s="113"/>
      <c r="EL145" s="113"/>
      <c r="EV145" s="113"/>
      <c r="FF145" s="113"/>
      <c r="FP145" s="113"/>
      <c r="FZ145" s="113"/>
      <c r="GJ145" s="113"/>
      <c r="GT145" s="113"/>
      <c r="HD145" s="113"/>
      <c r="HN145" s="113"/>
      <c r="HX145" s="113"/>
    </row>
    <row xmlns:x14ac="http://schemas.microsoft.com/office/spreadsheetml/2009/9/ac" r="146" s="3" customFormat="true" x14ac:dyDescent="0.25">
      <c r="A146" s="380" t="str">
        <f ca="true">IF(ISBLANK('Data Summary'!A148),"",'Data Summary'!A148)</f>
        <v/>
      </c>
      <c r="B146" s="113"/>
      <c r="L146" s="113"/>
      <c r="V146" s="113"/>
      <c r="AF146" s="113"/>
      <c r="AP146" s="113"/>
      <c r="AZ146" s="113"/>
      <c r="BA146" s="113"/>
      <c r="BJ146" s="113"/>
      <c r="BT146" s="113"/>
      <c r="CD146" s="113"/>
      <c r="CN146" s="113"/>
      <c r="CX146" s="113"/>
      <c r="DH146" s="113"/>
      <c r="DR146" s="113"/>
      <c r="EB146" s="113"/>
      <c r="EL146" s="113"/>
      <c r="EV146" s="113"/>
      <c r="FF146" s="113"/>
      <c r="FP146" s="113"/>
      <c r="FZ146" s="113"/>
      <c r="GJ146" s="113"/>
      <c r="GT146" s="113"/>
      <c r="HD146" s="113"/>
      <c r="HN146" s="113"/>
      <c r="HX146" s="113"/>
    </row>
    <row xmlns:x14ac="http://schemas.microsoft.com/office/spreadsheetml/2009/9/ac" r="147" s="3" customFormat="true" x14ac:dyDescent="0.25">
      <c r="A147" s="380" t="str">
        <f ca="true">IF(ISBLANK('Data Summary'!A149),"",'Data Summary'!A149)</f>
        <v/>
      </c>
      <c r="B147" s="113"/>
      <c r="L147" s="113"/>
      <c r="V147" s="113"/>
      <c r="AF147" s="113"/>
      <c r="AP147" s="113"/>
      <c r="AZ147" s="113"/>
      <c r="BA147" s="113"/>
      <c r="BJ147" s="113"/>
      <c r="BT147" s="113"/>
      <c r="CD147" s="113"/>
      <c r="CN147" s="113"/>
      <c r="CX147" s="113"/>
      <c r="DH147" s="113"/>
      <c r="DR147" s="113"/>
      <c r="EB147" s="113"/>
      <c r="EL147" s="113"/>
      <c r="EV147" s="113"/>
      <c r="FF147" s="113"/>
      <c r="FP147" s="113"/>
      <c r="FZ147" s="113"/>
      <c r="GJ147" s="113"/>
      <c r="GT147" s="113"/>
      <c r="HD147" s="113"/>
      <c r="HN147" s="113"/>
      <c r="HX147" s="113"/>
    </row>
    <row xmlns:x14ac="http://schemas.microsoft.com/office/spreadsheetml/2009/9/ac" r="148" s="3" customFormat="true" x14ac:dyDescent="0.25">
      <c r="A148" s="380" t="str">
        <f ca="true">IF(ISBLANK('Data Summary'!A150),"",'Data Summary'!A150)</f>
        <v/>
      </c>
      <c r="B148" s="113"/>
      <c r="L148" s="113"/>
      <c r="V148" s="113"/>
      <c r="AF148" s="113"/>
      <c r="AP148" s="113"/>
      <c r="AZ148" s="113"/>
      <c r="BA148" s="113"/>
      <c r="BJ148" s="113"/>
      <c r="BT148" s="113"/>
      <c r="CD148" s="113"/>
      <c r="CN148" s="113"/>
      <c r="CX148" s="113"/>
      <c r="DH148" s="113"/>
      <c r="DR148" s="113"/>
      <c r="EB148" s="113"/>
      <c r="EL148" s="113"/>
      <c r="EV148" s="113"/>
      <c r="FF148" s="113"/>
      <c r="FP148" s="113"/>
      <c r="FZ148" s="113"/>
      <c r="GJ148" s="113"/>
      <c r="GT148" s="113"/>
      <c r="HD148" s="113"/>
      <c r="HN148" s="113"/>
      <c r="HX148" s="113"/>
    </row>
    <row xmlns:x14ac="http://schemas.microsoft.com/office/spreadsheetml/2009/9/ac" r="149" s="3" customFormat="true" x14ac:dyDescent="0.25">
      <c r="A149" s="380" t="str">
        <f ca="true">IF(ISBLANK('Data Summary'!A151),"",'Data Summary'!A151)</f>
        <v/>
      </c>
      <c r="B149" s="113"/>
      <c r="L149" s="113"/>
      <c r="V149" s="113"/>
      <c r="AF149" s="113"/>
      <c r="AP149" s="113"/>
      <c r="AZ149" s="113"/>
      <c r="BA149" s="113"/>
      <c r="BJ149" s="113"/>
      <c r="BT149" s="113"/>
      <c r="CD149" s="113"/>
      <c r="CN149" s="113"/>
      <c r="CX149" s="113"/>
      <c r="DH149" s="113"/>
      <c r="DR149" s="113"/>
      <c r="EB149" s="113"/>
      <c r="EL149" s="113"/>
      <c r="EV149" s="113"/>
      <c r="FF149" s="113"/>
      <c r="FP149" s="113"/>
      <c r="FZ149" s="113"/>
      <c r="GJ149" s="113"/>
      <c r="GT149" s="113"/>
      <c r="HD149" s="113"/>
      <c r="HN149" s="113"/>
      <c r="HX149" s="113"/>
    </row>
    <row xmlns:x14ac="http://schemas.microsoft.com/office/spreadsheetml/2009/9/ac" r="150" s="3" customFormat="true" x14ac:dyDescent="0.25">
      <c r="A150" s="380" t="str">
        <f ca="true">IF(ISBLANK('Data Summary'!A152),"",'Data Summary'!A152)</f>
        <v/>
      </c>
      <c r="B150" s="113"/>
      <c r="L150" s="113"/>
      <c r="V150" s="113"/>
      <c r="AF150" s="113"/>
      <c r="AP150" s="113"/>
      <c r="AZ150" s="113"/>
      <c r="BA150" s="113"/>
      <c r="BJ150" s="113"/>
      <c r="BT150" s="113"/>
      <c r="CD150" s="113"/>
      <c r="CN150" s="113"/>
      <c r="CX150" s="113"/>
      <c r="DH150" s="113"/>
      <c r="DR150" s="113"/>
      <c r="EB150" s="113"/>
      <c r="EL150" s="113"/>
      <c r="EV150" s="113"/>
      <c r="FF150" s="113"/>
      <c r="FP150" s="113"/>
      <c r="FZ150" s="113"/>
      <c r="GJ150" s="113"/>
      <c r="GT150" s="113"/>
      <c r="HD150" s="113"/>
      <c r="HN150" s="113"/>
      <c r="HX150" s="113"/>
    </row>
    <row xmlns:x14ac="http://schemas.microsoft.com/office/spreadsheetml/2009/9/ac" r="151" s="3" customFormat="true" x14ac:dyDescent="0.25">
      <c r="A151" s="380" t="str">
        <f ca="true">IF(ISBLANK('Data Summary'!A153),"",'Data Summary'!A153)</f>
        <v/>
      </c>
      <c r="B151" s="113"/>
      <c r="L151" s="113"/>
      <c r="V151" s="113"/>
      <c r="AF151" s="113"/>
      <c r="AP151" s="113"/>
      <c r="AZ151" s="113"/>
      <c r="BA151" s="113"/>
      <c r="BJ151" s="113"/>
      <c r="BT151" s="113"/>
      <c r="CD151" s="113"/>
      <c r="CN151" s="113"/>
      <c r="CX151" s="113"/>
      <c r="DH151" s="113"/>
      <c r="DR151" s="113"/>
      <c r="EB151" s="113"/>
      <c r="EL151" s="113"/>
      <c r="EV151" s="113"/>
      <c r="FF151" s="113"/>
      <c r="FP151" s="113"/>
      <c r="FZ151" s="113"/>
      <c r="GJ151" s="113"/>
      <c r="GT151" s="113"/>
      <c r="HD151" s="113"/>
      <c r="HN151" s="113"/>
      <c r="HX151" s="113"/>
    </row>
    <row xmlns:x14ac="http://schemas.microsoft.com/office/spreadsheetml/2009/9/ac" r="152" s="3" customFormat="true" x14ac:dyDescent="0.25">
      <c r="A152" s="376"/>
      <c r="B152" s="113"/>
      <c r="L152" s="113"/>
      <c r="V152" s="113"/>
      <c r="AF152" s="113"/>
      <c r="AP152" s="113"/>
      <c r="AZ152" s="113"/>
      <c r="BA152" s="113"/>
      <c r="BJ152" s="113"/>
      <c r="BT152" s="113"/>
      <c r="CD152" s="113"/>
      <c r="CN152" s="113"/>
      <c r="CX152" s="113"/>
      <c r="DH152" s="113"/>
      <c r="DR152" s="113"/>
      <c r="EB152" s="113"/>
      <c r="EL152" s="113"/>
      <c r="EV152" s="113"/>
      <c r="FF152" s="113"/>
      <c r="FP152" s="113"/>
      <c r="FZ152" s="113"/>
      <c r="GJ152" s="113"/>
      <c r="GT152" s="113"/>
      <c r="HD152" s="113"/>
      <c r="HN152" s="113"/>
      <c r="HX152" s="113"/>
    </row>
    <row xmlns:x14ac="http://schemas.microsoft.com/office/spreadsheetml/2009/9/ac" r="153" s="3" customFormat="true" x14ac:dyDescent="0.25">
      <c r="A153" s="376"/>
      <c r="B153" s="113"/>
      <c r="L153" s="113"/>
      <c r="V153" s="113"/>
      <c r="AF153" s="113"/>
      <c r="AP153" s="113"/>
      <c r="AZ153" s="113"/>
      <c r="BA153" s="113"/>
      <c r="BJ153" s="113"/>
      <c r="BT153" s="113"/>
      <c r="CD153" s="113"/>
      <c r="CN153" s="113"/>
      <c r="CX153" s="113"/>
      <c r="DH153" s="113"/>
      <c r="DR153" s="113"/>
      <c r="EB153" s="113"/>
      <c r="EL153" s="113"/>
      <c r="EV153" s="113"/>
      <c r="FF153" s="113"/>
      <c r="FP153" s="113"/>
      <c r="FZ153" s="113"/>
      <c r="GJ153" s="113"/>
      <c r="GT153" s="113"/>
      <c r="HD153" s="113"/>
      <c r="HN153" s="113"/>
      <c r="HX153" s="113"/>
    </row>
    <row xmlns:x14ac="http://schemas.microsoft.com/office/spreadsheetml/2009/9/ac" r="154" s="3" customFormat="true" x14ac:dyDescent="0.25">
      <c r="A154" s="376"/>
      <c r="B154" s="113"/>
      <c r="L154" s="113"/>
      <c r="V154" s="113"/>
      <c r="AF154" s="113"/>
      <c r="AP154" s="113"/>
      <c r="AZ154" s="113"/>
      <c r="BA154" s="113"/>
      <c r="BJ154" s="113"/>
      <c r="BT154" s="113"/>
      <c r="CD154" s="113"/>
      <c r="CN154" s="113"/>
      <c r="CX154" s="113"/>
      <c r="DH154" s="113"/>
      <c r="DR154" s="113"/>
      <c r="EB154" s="113"/>
      <c r="EL154" s="113"/>
      <c r="EV154" s="113"/>
      <c r="FF154" s="113"/>
      <c r="FP154" s="113"/>
      <c r="FZ154" s="113"/>
      <c r="GJ154" s="113"/>
      <c r="GT154" s="113"/>
      <c r="HD154" s="113"/>
      <c r="HN154" s="113"/>
      <c r="HX154" s="113"/>
    </row>
    <row xmlns:x14ac="http://schemas.microsoft.com/office/spreadsheetml/2009/9/ac" r="155" s="3" customFormat="true" x14ac:dyDescent="0.25">
      <c r="A155" s="376"/>
      <c r="B155" s="113"/>
      <c r="L155" s="113"/>
      <c r="V155" s="113"/>
      <c r="AF155" s="113"/>
      <c r="AP155" s="113"/>
      <c r="AZ155" s="113"/>
      <c r="BA155" s="113"/>
      <c r="BJ155" s="113"/>
      <c r="BT155" s="113"/>
      <c r="CD155" s="113"/>
      <c r="CN155" s="113"/>
      <c r="CX155" s="113"/>
      <c r="DH155" s="113"/>
      <c r="DR155" s="113"/>
      <c r="EB155" s="113"/>
      <c r="EL155" s="113"/>
      <c r="EV155" s="113"/>
      <c r="FF155" s="113"/>
      <c r="FP155" s="113"/>
      <c r="FZ155" s="113"/>
      <c r="GJ155" s="113"/>
      <c r="GT155" s="113"/>
      <c r="HD155" s="113"/>
      <c r="HN155" s="113"/>
      <c r="HX155" s="113"/>
    </row>
    <row xmlns:x14ac="http://schemas.microsoft.com/office/spreadsheetml/2009/9/ac" r="156" s="3" customFormat="true" x14ac:dyDescent="0.25">
      <c r="A156" s="376"/>
      <c r="B156" s="113"/>
      <c r="L156" s="113"/>
      <c r="V156" s="113"/>
      <c r="AF156" s="113"/>
      <c r="AP156" s="113"/>
      <c r="AZ156" s="113"/>
      <c r="BA156" s="113"/>
      <c r="BJ156" s="113"/>
      <c r="BT156" s="113"/>
      <c r="CD156" s="113"/>
      <c r="CN156" s="113"/>
      <c r="CX156" s="113"/>
      <c r="DH156" s="113"/>
      <c r="DR156" s="113"/>
      <c r="EB156" s="113"/>
      <c r="EL156" s="113"/>
      <c r="EV156" s="113"/>
      <c r="FF156" s="113"/>
      <c r="FP156" s="113"/>
      <c r="FZ156" s="113"/>
      <c r="GJ156" s="113"/>
      <c r="GT156" s="113"/>
      <c r="HD156" s="113"/>
      <c r="HN156" s="113"/>
      <c r="HX156" s="113"/>
    </row>
    <row xmlns:x14ac="http://schemas.microsoft.com/office/spreadsheetml/2009/9/ac" r="157" s="3" customFormat="true" x14ac:dyDescent="0.25">
      <c r="A157" s="376"/>
      <c r="B157" s="113"/>
      <c r="L157" s="113"/>
      <c r="V157" s="113"/>
      <c r="AF157" s="113"/>
      <c r="AP157" s="113"/>
      <c r="AZ157" s="113"/>
      <c r="BA157" s="113"/>
      <c r="BJ157" s="113"/>
      <c r="BT157" s="113"/>
      <c r="CD157" s="113"/>
      <c r="CN157" s="113"/>
      <c r="CX157" s="113"/>
      <c r="DH157" s="113"/>
      <c r="DR157" s="113"/>
      <c r="EB157" s="113"/>
      <c r="EL157" s="113"/>
      <c r="EV157" s="113"/>
      <c r="FF157" s="113"/>
      <c r="FP157" s="113"/>
      <c r="FZ157" s="113"/>
      <c r="GJ157" s="113"/>
      <c r="GT157" s="113"/>
      <c r="HD157" s="113"/>
      <c r="HN157" s="113"/>
      <c r="HX157" s="113"/>
    </row>
    <row xmlns:x14ac="http://schemas.microsoft.com/office/spreadsheetml/2009/9/ac" r="158" s="3" customFormat="true" x14ac:dyDescent="0.25">
      <c r="A158" s="376"/>
      <c r="B158" s="113"/>
      <c r="L158" s="113"/>
      <c r="V158" s="113"/>
      <c r="AF158" s="113"/>
      <c r="AP158" s="113"/>
      <c r="AZ158" s="113"/>
      <c r="BA158" s="113"/>
      <c r="BJ158" s="113"/>
      <c r="BT158" s="113"/>
      <c r="CD158" s="113"/>
      <c r="CN158" s="113"/>
      <c r="CX158" s="113"/>
      <c r="DH158" s="113"/>
      <c r="DR158" s="113"/>
      <c r="EB158" s="113"/>
      <c r="EL158" s="113"/>
      <c r="EV158" s="113"/>
      <c r="FF158" s="113"/>
      <c r="FP158" s="113"/>
      <c r="FZ158" s="113"/>
      <c r="GJ158" s="113"/>
      <c r="GT158" s="113"/>
      <c r="HD158" s="113"/>
      <c r="HN158" s="113"/>
      <c r="HX158" s="113"/>
    </row>
    <row xmlns:x14ac="http://schemas.microsoft.com/office/spreadsheetml/2009/9/ac" r="159" s="3" customFormat="true" x14ac:dyDescent="0.25">
      <c r="A159" s="376"/>
      <c r="B159" s="113"/>
      <c r="L159" s="113"/>
      <c r="V159" s="113"/>
      <c r="AF159" s="113"/>
      <c r="AP159" s="113"/>
      <c r="AZ159" s="113"/>
      <c r="BA159" s="113"/>
      <c r="BJ159" s="113"/>
      <c r="BT159" s="113"/>
      <c r="CD159" s="113"/>
      <c r="CN159" s="113"/>
      <c r="CX159" s="113"/>
      <c r="DH159" s="113"/>
      <c r="DR159" s="113"/>
      <c r="EB159" s="113"/>
      <c r="EL159" s="113"/>
      <c r="EV159" s="113"/>
      <c r="FF159" s="113"/>
      <c r="FP159" s="113"/>
      <c r="FZ159" s="113"/>
      <c r="GJ159" s="113"/>
      <c r="GT159" s="113"/>
      <c r="HD159" s="113"/>
      <c r="HN159" s="113"/>
      <c r="HX159" s="113"/>
    </row>
    <row xmlns:x14ac="http://schemas.microsoft.com/office/spreadsheetml/2009/9/ac" r="160" s="3" customFormat="true" x14ac:dyDescent="0.25">
      <c r="A160" s="376"/>
      <c r="B160" s="113"/>
      <c r="L160" s="113"/>
      <c r="V160" s="113"/>
      <c r="AF160" s="113"/>
      <c r="AP160" s="113"/>
      <c r="AZ160" s="113"/>
      <c r="BA160" s="113"/>
      <c r="BJ160" s="113"/>
      <c r="BT160" s="113"/>
      <c r="CD160" s="113"/>
      <c r="CN160" s="113"/>
      <c r="CX160" s="113"/>
      <c r="DH160" s="113"/>
      <c r="DR160" s="113"/>
      <c r="EB160" s="113"/>
      <c r="EL160" s="113"/>
      <c r="EV160" s="113"/>
      <c r="FF160" s="113"/>
      <c r="FP160" s="113"/>
      <c r="FZ160" s="113"/>
      <c r="GJ160" s="113"/>
      <c r="GT160" s="113"/>
      <c r="HD160" s="113"/>
      <c r="HN160" s="113"/>
      <c r="HX160" s="113"/>
    </row>
    <row xmlns:x14ac="http://schemas.microsoft.com/office/spreadsheetml/2009/9/ac" r="161" s="3" customFormat="true" x14ac:dyDescent="0.25">
      <c r="A161" s="376"/>
      <c r="B161" s="113"/>
      <c r="L161" s="113"/>
      <c r="V161" s="113"/>
      <c r="AF161" s="113"/>
      <c r="AP161" s="113"/>
      <c r="AZ161" s="113"/>
      <c r="BA161" s="113"/>
      <c r="BJ161" s="113"/>
      <c r="BT161" s="113"/>
      <c r="CD161" s="113"/>
      <c r="CN161" s="113"/>
      <c r="CX161" s="113"/>
      <c r="DH161" s="113"/>
      <c r="DR161" s="113"/>
      <c r="EB161" s="113"/>
      <c r="EL161" s="113"/>
      <c r="EV161" s="113"/>
      <c r="FF161" s="113"/>
      <c r="FP161" s="113"/>
      <c r="FZ161" s="113"/>
      <c r="GJ161" s="113"/>
      <c r="GT161" s="113"/>
      <c r="HD161" s="113"/>
      <c r="HN161" s="113"/>
      <c r="HX161" s="113"/>
    </row>
    <row xmlns:x14ac="http://schemas.microsoft.com/office/spreadsheetml/2009/9/ac" r="162" s="3" customFormat="true" x14ac:dyDescent="0.25">
      <c r="A162" s="376"/>
      <c r="B162" s="113"/>
      <c r="L162" s="113"/>
      <c r="V162" s="113"/>
      <c r="AF162" s="113"/>
      <c r="AP162" s="113"/>
      <c r="AZ162" s="113"/>
      <c r="BA162" s="113"/>
      <c r="BJ162" s="113"/>
      <c r="BT162" s="113"/>
      <c r="CD162" s="113"/>
      <c r="CN162" s="113"/>
      <c r="CX162" s="113"/>
      <c r="DH162" s="113"/>
      <c r="DR162" s="113"/>
      <c r="EB162" s="113"/>
      <c r="EL162" s="113"/>
      <c r="EV162" s="113"/>
      <c r="FF162" s="113"/>
      <c r="FP162" s="113"/>
      <c r="FZ162" s="113"/>
      <c r="GJ162" s="113"/>
      <c r="GT162" s="113"/>
      <c r="HD162" s="113"/>
      <c r="HN162" s="113"/>
      <c r="HX162" s="113"/>
    </row>
    <row xmlns:x14ac="http://schemas.microsoft.com/office/spreadsheetml/2009/9/ac" r="163" s="3" customFormat="true" x14ac:dyDescent="0.25">
      <c r="A163" s="376"/>
      <c r="B163" s="113"/>
      <c r="L163" s="113"/>
      <c r="V163" s="113"/>
      <c r="AF163" s="113"/>
      <c r="AP163" s="113"/>
      <c r="AZ163" s="113"/>
      <c r="BA163" s="113"/>
      <c r="BJ163" s="113"/>
      <c r="BT163" s="113"/>
      <c r="CD163" s="113"/>
      <c r="CN163" s="113"/>
      <c r="CX163" s="113"/>
      <c r="DH163" s="113"/>
      <c r="DR163" s="113"/>
      <c r="EB163" s="113"/>
      <c r="EL163" s="113"/>
      <c r="EV163" s="113"/>
      <c r="FF163" s="113"/>
      <c r="FP163" s="113"/>
      <c r="FZ163" s="113"/>
      <c r="GJ163" s="113"/>
      <c r="GT163" s="113"/>
      <c r="HD163" s="113"/>
      <c r="HN163" s="113"/>
      <c r="HX163" s="113"/>
    </row>
    <row xmlns:x14ac="http://schemas.microsoft.com/office/spreadsheetml/2009/9/ac" r="164" s="3" customFormat="true" x14ac:dyDescent="0.25">
      <c r="A164" s="376"/>
      <c r="B164" s="113"/>
      <c r="L164" s="113"/>
      <c r="V164" s="113"/>
      <c r="AF164" s="113"/>
      <c r="AP164" s="113"/>
      <c r="AZ164" s="113"/>
      <c r="BA164" s="113"/>
      <c r="BJ164" s="113"/>
      <c r="BT164" s="113"/>
      <c r="CD164" s="113"/>
      <c r="CN164" s="113"/>
      <c r="CX164" s="113"/>
      <c r="DH164" s="113"/>
      <c r="DR164" s="113"/>
      <c r="EB164" s="113"/>
      <c r="EL164" s="113"/>
      <c r="EV164" s="113"/>
      <c r="FF164" s="113"/>
      <c r="FP164" s="113"/>
      <c r="FZ164" s="113"/>
      <c r="GJ164" s="113"/>
      <c r="GT164" s="113"/>
      <c r="HD164" s="113"/>
      <c r="HN164" s="113"/>
      <c r="HX164" s="113"/>
    </row>
    <row xmlns:x14ac="http://schemas.microsoft.com/office/spreadsheetml/2009/9/ac" r="165" s="3" customFormat="true" x14ac:dyDescent="0.25">
      <c r="A165" s="376"/>
      <c r="B165" s="113"/>
      <c r="L165" s="113"/>
      <c r="V165" s="113"/>
      <c r="AF165" s="113"/>
      <c r="AP165" s="113"/>
      <c r="AZ165" s="113"/>
      <c r="BA165" s="113"/>
      <c r="BJ165" s="113"/>
      <c r="BT165" s="113"/>
      <c r="CD165" s="113"/>
      <c r="CN165" s="113"/>
      <c r="CX165" s="113"/>
      <c r="DH165" s="113"/>
      <c r="DR165" s="113"/>
      <c r="EB165" s="113"/>
      <c r="EL165" s="113"/>
      <c r="EV165" s="113"/>
      <c r="FF165" s="113"/>
      <c r="FP165" s="113"/>
      <c r="FZ165" s="113"/>
      <c r="GJ165" s="113"/>
      <c r="GT165" s="113"/>
      <c r="HD165" s="113"/>
      <c r="HN165" s="113"/>
      <c r="HX165" s="113"/>
    </row>
    <row xmlns:x14ac="http://schemas.microsoft.com/office/spreadsheetml/2009/9/ac" r="166" s="3" customFormat="true" x14ac:dyDescent="0.25">
      <c r="A166" s="376"/>
      <c r="B166" s="113"/>
      <c r="L166" s="113"/>
      <c r="V166" s="113"/>
      <c r="AF166" s="113"/>
      <c r="AP166" s="113"/>
      <c r="AZ166" s="113"/>
      <c r="BA166" s="113"/>
      <c r="BJ166" s="113"/>
      <c r="BT166" s="113"/>
      <c r="CD166" s="113"/>
      <c r="CN166" s="113"/>
      <c r="CX166" s="113"/>
      <c r="DH166" s="113"/>
      <c r="DR166" s="113"/>
      <c r="EB166" s="113"/>
      <c r="EL166" s="113"/>
      <c r="EV166" s="113"/>
      <c r="FF166" s="113"/>
      <c r="FP166" s="113"/>
      <c r="FZ166" s="113"/>
      <c r="GJ166" s="113"/>
      <c r="GT166" s="113"/>
      <c r="HD166" s="113"/>
      <c r="HN166" s="113"/>
      <c r="HX166" s="113"/>
    </row>
    <row xmlns:x14ac="http://schemas.microsoft.com/office/spreadsheetml/2009/9/ac" r="167" s="3" customFormat="true" x14ac:dyDescent="0.25">
      <c r="A167" s="376"/>
      <c r="B167" s="113"/>
      <c r="L167" s="113"/>
      <c r="V167" s="113"/>
      <c r="AF167" s="113"/>
      <c r="AP167" s="113"/>
      <c r="AZ167" s="113"/>
      <c r="BA167" s="113"/>
      <c r="BJ167" s="113"/>
      <c r="BT167" s="113"/>
      <c r="CD167" s="113"/>
      <c r="CN167" s="113"/>
      <c r="CX167" s="113"/>
      <c r="DH167" s="113"/>
      <c r="DR167" s="113"/>
      <c r="EB167" s="113"/>
      <c r="EL167" s="113"/>
      <c r="EV167" s="113"/>
      <c r="FF167" s="113"/>
      <c r="FP167" s="113"/>
      <c r="FZ167" s="113"/>
      <c r="GJ167" s="113"/>
      <c r="GT167" s="113"/>
      <c r="HD167" s="113"/>
      <c r="HN167" s="113"/>
      <c r="HX167" s="113"/>
    </row>
    <row xmlns:x14ac="http://schemas.microsoft.com/office/spreadsheetml/2009/9/ac" r="168" s="3" customFormat="true" x14ac:dyDescent="0.25">
      <c r="A168" s="376"/>
      <c r="B168" s="113"/>
      <c r="L168" s="113"/>
      <c r="V168" s="113"/>
      <c r="AF168" s="113"/>
      <c r="AP168" s="113"/>
      <c r="AZ168" s="113"/>
      <c r="BA168" s="113"/>
      <c r="BJ168" s="113"/>
      <c r="BT168" s="113"/>
      <c r="CD168" s="113"/>
      <c r="CN168" s="113"/>
      <c r="CX168" s="113"/>
      <c r="DH168" s="113"/>
      <c r="DR168" s="113"/>
      <c r="EB168" s="113"/>
      <c r="EL168" s="113"/>
      <c r="EV168" s="113"/>
      <c r="FF168" s="113"/>
      <c r="FP168" s="113"/>
      <c r="FZ168" s="113"/>
      <c r="GJ168" s="113"/>
      <c r="GT168" s="113"/>
      <c r="HD168" s="113"/>
      <c r="HN168" s="113"/>
      <c r="HX168" s="113"/>
    </row>
    <row xmlns:x14ac="http://schemas.microsoft.com/office/spreadsheetml/2009/9/ac" r="169" s="3" customFormat="true" x14ac:dyDescent="0.25">
      <c r="A169" s="376"/>
      <c r="B169" s="113"/>
      <c r="L169" s="113"/>
      <c r="V169" s="113"/>
      <c r="AF169" s="113"/>
      <c r="AP169" s="113"/>
      <c r="AZ169" s="113"/>
      <c r="BA169" s="113"/>
      <c r="BJ169" s="113"/>
      <c r="BT169" s="113"/>
      <c r="CD169" s="113"/>
      <c r="CN169" s="113"/>
      <c r="CX169" s="113"/>
      <c r="DH169" s="113"/>
      <c r="DR169" s="113"/>
      <c r="EB169" s="113"/>
      <c r="EL169" s="113"/>
      <c r="EV169" s="113"/>
      <c r="FF169" s="113"/>
      <c r="FP169" s="113"/>
      <c r="FZ169" s="113"/>
      <c r="GJ169" s="113"/>
      <c r="GT169" s="113"/>
      <c r="HD169" s="113"/>
      <c r="HN169" s="113"/>
      <c r="HX169" s="113"/>
    </row>
    <row xmlns:x14ac="http://schemas.microsoft.com/office/spreadsheetml/2009/9/ac" r="170" s="3" customFormat="true" x14ac:dyDescent="0.25">
      <c r="A170" s="376"/>
      <c r="B170" s="113"/>
      <c r="L170" s="113"/>
      <c r="V170" s="113"/>
      <c r="AF170" s="113"/>
      <c r="AP170" s="113"/>
      <c r="AZ170" s="113"/>
      <c r="BA170" s="113"/>
      <c r="BJ170" s="113"/>
      <c r="BT170" s="113"/>
      <c r="CD170" s="113"/>
      <c r="CN170" s="113"/>
      <c r="CX170" s="113"/>
      <c r="DH170" s="113"/>
      <c r="DR170" s="113"/>
      <c r="EB170" s="113"/>
      <c r="EL170" s="113"/>
      <c r="EV170" s="113"/>
      <c r="FF170" s="113"/>
      <c r="FP170" s="113"/>
      <c r="FZ170" s="113"/>
      <c r="GJ170" s="113"/>
      <c r="GT170" s="113"/>
      <c r="HD170" s="113"/>
      <c r="HN170" s="113"/>
      <c r="HX170" s="113"/>
    </row>
    <row xmlns:x14ac="http://schemas.microsoft.com/office/spreadsheetml/2009/9/ac" r="171" s="3" customFormat="true" x14ac:dyDescent="0.25">
      <c r="A171" s="376"/>
      <c r="B171" s="113"/>
      <c r="L171" s="113"/>
      <c r="V171" s="113"/>
      <c r="AF171" s="113"/>
      <c r="AP171" s="113"/>
      <c r="AZ171" s="113"/>
      <c r="BA171" s="113"/>
      <c r="BJ171" s="113"/>
      <c r="BT171" s="113"/>
      <c r="CD171" s="113"/>
      <c r="CN171" s="113"/>
      <c r="CX171" s="113"/>
      <c r="DH171" s="113"/>
      <c r="DR171" s="113"/>
      <c r="EB171" s="113"/>
      <c r="EL171" s="113"/>
      <c r="EV171" s="113"/>
      <c r="FF171" s="113"/>
      <c r="FP171" s="113"/>
      <c r="FZ171" s="113"/>
      <c r="GJ171" s="113"/>
      <c r="GT171" s="113"/>
      <c r="HD171" s="113"/>
      <c r="HN171" s="113"/>
      <c r="HX171" s="113"/>
    </row>
    <row xmlns:x14ac="http://schemas.microsoft.com/office/spreadsheetml/2009/9/ac" r="172" s="3" customFormat="true" x14ac:dyDescent="0.25">
      <c r="A172" s="376"/>
      <c r="B172" s="113"/>
      <c r="L172" s="113"/>
      <c r="V172" s="113"/>
      <c r="AF172" s="113"/>
      <c r="AP172" s="113"/>
      <c r="AZ172" s="113"/>
      <c r="BA172" s="113"/>
      <c r="BJ172" s="113"/>
      <c r="BT172" s="113"/>
      <c r="CD172" s="113"/>
      <c r="CN172" s="113"/>
      <c r="CX172" s="113"/>
      <c r="DH172" s="113"/>
      <c r="DR172" s="113"/>
      <c r="EB172" s="113"/>
      <c r="EL172" s="113"/>
      <c r="EV172" s="113"/>
      <c r="FF172" s="113"/>
      <c r="FP172" s="113"/>
      <c r="FZ172" s="113"/>
      <c r="GJ172" s="113"/>
      <c r="GT172" s="113"/>
      <c r="HD172" s="113"/>
      <c r="HN172" s="113"/>
      <c r="HX172" s="113"/>
    </row>
    <row xmlns:x14ac="http://schemas.microsoft.com/office/spreadsheetml/2009/9/ac" r="173" s="3" customFormat="true" x14ac:dyDescent="0.25">
      <c r="A173" s="376"/>
      <c r="B173" s="113"/>
      <c r="L173" s="113"/>
      <c r="V173" s="113"/>
      <c r="AF173" s="113"/>
      <c r="AP173" s="113"/>
      <c r="AZ173" s="113"/>
      <c r="BA173" s="113"/>
      <c r="BJ173" s="113"/>
      <c r="BT173" s="113"/>
      <c r="CD173" s="113"/>
      <c r="CN173" s="113"/>
      <c r="CX173" s="113"/>
      <c r="DH173" s="113"/>
      <c r="DR173" s="113"/>
      <c r="EB173" s="113"/>
      <c r="EL173" s="113"/>
      <c r="EV173" s="113"/>
      <c r="FF173" s="113"/>
      <c r="FP173" s="113"/>
      <c r="FZ173" s="113"/>
      <c r="GJ173" s="113"/>
      <c r="GT173" s="113"/>
      <c r="HD173" s="113"/>
      <c r="HN173" s="113"/>
      <c r="HX173" s="113"/>
    </row>
    <row xmlns:x14ac="http://schemas.microsoft.com/office/spreadsheetml/2009/9/ac" r="174" s="3" customFormat="true" x14ac:dyDescent="0.25">
      <c r="A174" s="376"/>
      <c r="B174" s="113"/>
      <c r="L174" s="113"/>
      <c r="V174" s="113"/>
      <c r="AF174" s="113"/>
      <c r="AP174" s="113"/>
      <c r="AZ174" s="113"/>
      <c r="BA174" s="113"/>
      <c r="BJ174" s="113"/>
      <c r="BT174" s="113"/>
      <c r="CD174" s="113"/>
      <c r="CN174" s="113"/>
      <c r="CX174" s="113"/>
      <c r="DH174" s="113"/>
      <c r="DR174" s="113"/>
      <c r="EB174" s="113"/>
      <c r="EL174" s="113"/>
      <c r="EV174" s="113"/>
      <c r="FF174" s="113"/>
      <c r="FP174" s="113"/>
      <c r="FZ174" s="113"/>
      <c r="GJ174" s="113"/>
      <c r="GT174" s="113"/>
      <c r="HD174" s="113"/>
      <c r="HN174" s="113"/>
      <c r="HX174" s="113"/>
    </row>
    <row xmlns:x14ac="http://schemas.microsoft.com/office/spreadsheetml/2009/9/ac" r="175" s="3" customFormat="true" x14ac:dyDescent="0.25">
      <c r="A175" s="376"/>
      <c r="B175" s="113"/>
      <c r="L175" s="113"/>
      <c r="V175" s="113"/>
      <c r="AF175" s="113"/>
      <c r="AP175" s="113"/>
      <c r="AZ175" s="113"/>
      <c r="BA175" s="113"/>
      <c r="BJ175" s="113"/>
      <c r="BT175" s="113"/>
      <c r="CD175" s="113"/>
      <c r="CN175" s="113"/>
      <c r="CX175" s="113"/>
      <c r="DH175" s="113"/>
      <c r="DR175" s="113"/>
      <c r="EB175" s="113"/>
      <c r="EL175" s="113"/>
      <c r="EV175" s="113"/>
      <c r="FF175" s="113"/>
      <c r="FP175" s="113"/>
      <c r="FZ175" s="113"/>
      <c r="GJ175" s="113"/>
      <c r="GT175" s="113"/>
      <c r="HD175" s="113"/>
      <c r="HN175" s="113"/>
      <c r="HX175" s="113"/>
    </row>
    <row xmlns:x14ac="http://schemas.microsoft.com/office/spreadsheetml/2009/9/ac" r="176" s="3" customFormat="true" x14ac:dyDescent="0.25">
      <c r="A176" s="376"/>
      <c r="B176" s="113"/>
      <c r="L176" s="113"/>
      <c r="V176" s="113"/>
      <c r="AF176" s="113"/>
      <c r="AP176" s="113"/>
      <c r="AZ176" s="113"/>
      <c r="BA176" s="113"/>
      <c r="BJ176" s="113"/>
      <c r="BT176" s="113"/>
      <c r="CD176" s="113"/>
      <c r="CN176" s="113"/>
      <c r="CX176" s="113"/>
      <c r="DH176" s="113"/>
      <c r="DR176" s="113"/>
      <c r="EB176" s="113"/>
      <c r="EL176" s="113"/>
      <c r="EV176" s="113"/>
      <c r="FF176" s="113"/>
      <c r="FP176" s="113"/>
      <c r="FZ176" s="113"/>
      <c r="GJ176" s="113"/>
      <c r="GT176" s="113"/>
      <c r="HD176" s="113"/>
      <c r="HN176" s="113"/>
      <c r="HX176" s="113"/>
    </row>
    <row xmlns:x14ac="http://schemas.microsoft.com/office/spreadsheetml/2009/9/ac" r="177" s="3" customFormat="true" x14ac:dyDescent="0.25">
      <c r="A177" s="376"/>
      <c r="B177" s="113"/>
      <c r="L177" s="113"/>
      <c r="V177" s="113"/>
      <c r="AF177" s="113"/>
      <c r="AP177" s="113"/>
      <c r="AZ177" s="113"/>
      <c r="BA177" s="113"/>
      <c r="BJ177" s="113"/>
      <c r="BT177" s="113"/>
      <c r="CD177" s="113"/>
      <c r="CN177" s="113"/>
      <c r="CX177" s="113"/>
      <c r="DH177" s="113"/>
      <c r="DR177" s="113"/>
      <c r="EB177" s="113"/>
      <c r="EL177" s="113"/>
      <c r="EV177" s="113"/>
      <c r="FF177" s="113"/>
      <c r="FP177" s="113"/>
      <c r="FZ177" s="113"/>
      <c r="GJ177" s="113"/>
      <c r="GT177" s="113"/>
      <c r="HD177" s="113"/>
      <c r="HN177" s="113"/>
      <c r="HX177" s="113"/>
    </row>
    <row xmlns:x14ac="http://schemas.microsoft.com/office/spreadsheetml/2009/9/ac" r="178" s="3" customFormat="true" x14ac:dyDescent="0.25">
      <c r="A178" s="376"/>
      <c r="B178" s="113"/>
      <c r="L178" s="113"/>
      <c r="V178" s="113"/>
      <c r="AF178" s="113"/>
      <c r="AP178" s="113"/>
      <c r="AZ178" s="113"/>
      <c r="BA178" s="113"/>
      <c r="BJ178" s="113"/>
      <c r="BT178" s="113"/>
      <c r="CD178" s="113"/>
      <c r="CN178" s="113"/>
      <c r="CX178" s="113"/>
      <c r="DH178" s="113"/>
      <c r="DR178" s="113"/>
      <c r="EB178" s="113"/>
      <c r="EL178" s="113"/>
      <c r="EV178" s="113"/>
      <c r="FF178" s="113"/>
      <c r="FP178" s="113"/>
      <c r="FZ178" s="113"/>
      <c r="GJ178" s="113"/>
      <c r="GT178" s="113"/>
      <c r="HD178" s="113"/>
      <c r="HN178" s="113"/>
      <c r="HX178" s="113"/>
    </row>
    <row xmlns:x14ac="http://schemas.microsoft.com/office/spreadsheetml/2009/9/ac" r="179" s="3" customFormat="true" x14ac:dyDescent="0.25">
      <c r="A179" s="376"/>
      <c r="B179" s="113"/>
      <c r="L179" s="113"/>
      <c r="V179" s="113"/>
      <c r="AF179" s="113"/>
      <c r="AP179" s="113"/>
      <c r="AZ179" s="113"/>
      <c r="BA179" s="113"/>
      <c r="BJ179" s="113"/>
      <c r="BT179" s="113"/>
      <c r="CD179" s="113"/>
      <c r="CN179" s="113"/>
      <c r="CX179" s="113"/>
      <c r="DH179" s="113"/>
      <c r="DR179" s="113"/>
      <c r="EB179" s="113"/>
      <c r="EL179" s="113"/>
      <c r="EV179" s="113"/>
      <c r="FF179" s="113"/>
      <c r="FP179" s="113"/>
      <c r="FZ179" s="113"/>
      <c r="GJ179" s="113"/>
      <c r="GT179" s="113"/>
      <c r="HD179" s="113"/>
      <c r="HN179" s="113"/>
      <c r="HX179" s="113"/>
    </row>
    <row xmlns:x14ac="http://schemas.microsoft.com/office/spreadsheetml/2009/9/ac" r="180" s="3" customFormat="true" x14ac:dyDescent="0.25">
      <c r="A180" s="376"/>
      <c r="B180" s="113"/>
      <c r="L180" s="113"/>
      <c r="V180" s="113"/>
      <c r="AF180" s="113"/>
      <c r="AP180" s="113"/>
      <c r="AZ180" s="113"/>
      <c r="BA180" s="113"/>
      <c r="BJ180" s="113"/>
      <c r="BT180" s="113"/>
      <c r="CD180" s="113"/>
      <c r="CN180" s="113"/>
      <c r="CX180" s="113"/>
      <c r="DH180" s="113"/>
      <c r="DR180" s="113"/>
      <c r="EB180" s="113"/>
      <c r="EL180" s="113"/>
      <c r="EV180" s="113"/>
      <c r="FF180" s="113"/>
      <c r="FP180" s="113"/>
      <c r="FZ180" s="113"/>
      <c r="GJ180" s="113"/>
      <c r="GT180" s="113"/>
      <c r="HD180" s="113"/>
      <c r="HN180" s="113"/>
      <c r="HX180" s="113"/>
    </row>
    <row xmlns:x14ac="http://schemas.microsoft.com/office/spreadsheetml/2009/9/ac" r="181" s="3" customFormat="true" x14ac:dyDescent="0.25">
      <c r="A181" s="376"/>
      <c r="B181" s="113"/>
      <c r="L181" s="113"/>
      <c r="V181" s="113"/>
      <c r="AF181" s="113"/>
      <c r="AP181" s="113"/>
      <c r="AZ181" s="113"/>
      <c r="BA181" s="113"/>
      <c r="BJ181" s="113"/>
      <c r="BT181" s="113"/>
      <c r="CD181" s="113"/>
      <c r="CN181" s="113"/>
      <c r="CX181" s="113"/>
      <c r="DH181" s="113"/>
      <c r="DR181" s="113"/>
      <c r="EB181" s="113"/>
      <c r="EL181" s="113"/>
      <c r="EV181" s="113"/>
      <c r="FF181" s="113"/>
      <c r="FP181" s="113"/>
      <c r="FZ181" s="113"/>
      <c r="GJ181" s="113"/>
      <c r="GT181" s="113"/>
      <c r="HD181" s="113"/>
      <c r="HN181" s="113"/>
      <c r="HX181" s="113"/>
    </row>
    <row xmlns:x14ac="http://schemas.microsoft.com/office/spreadsheetml/2009/9/ac" r="182" s="3" customFormat="true" x14ac:dyDescent="0.25">
      <c r="A182" s="376"/>
      <c r="B182" s="113"/>
      <c r="L182" s="113"/>
      <c r="V182" s="113"/>
      <c r="AF182" s="113"/>
      <c r="AP182" s="113"/>
      <c r="AZ182" s="113"/>
      <c r="BA182" s="113"/>
      <c r="BJ182" s="113"/>
      <c r="BT182" s="113"/>
      <c r="CD182" s="113"/>
      <c r="CN182" s="113"/>
      <c r="CX182" s="113"/>
      <c r="DH182" s="113"/>
      <c r="DR182" s="113"/>
      <c r="EB182" s="113"/>
      <c r="EL182" s="113"/>
      <c r="EV182" s="113"/>
      <c r="FF182" s="113"/>
      <c r="FP182" s="113"/>
      <c r="FZ182" s="113"/>
      <c r="GJ182" s="113"/>
      <c r="GT182" s="113"/>
      <c r="HD182" s="113"/>
      <c r="HN182" s="113"/>
      <c r="HX182" s="113"/>
    </row>
    <row xmlns:x14ac="http://schemas.microsoft.com/office/spreadsheetml/2009/9/ac" r="183" s="3" customFormat="true" x14ac:dyDescent="0.25">
      <c r="A183" s="376"/>
      <c r="B183" s="113"/>
      <c r="L183" s="113"/>
      <c r="V183" s="113"/>
      <c r="AF183" s="113"/>
      <c r="AP183" s="113"/>
      <c r="AZ183" s="113"/>
      <c r="BA183" s="113"/>
      <c r="BJ183" s="113"/>
      <c r="BT183" s="113"/>
      <c r="CD183" s="113"/>
      <c r="CN183" s="113"/>
      <c r="CX183" s="113"/>
      <c r="DH183" s="113"/>
      <c r="DR183" s="113"/>
      <c r="EB183" s="113"/>
      <c r="EL183" s="113"/>
      <c r="EV183" s="113"/>
      <c r="FF183" s="113"/>
      <c r="FP183" s="113"/>
      <c r="FZ183" s="113"/>
      <c r="GJ183" s="113"/>
      <c r="GT183" s="113"/>
      <c r="HD183" s="113"/>
      <c r="HN183" s="113"/>
      <c r="HX183" s="113"/>
    </row>
    <row xmlns:x14ac="http://schemas.microsoft.com/office/spreadsheetml/2009/9/ac" r="184" s="3" customFormat="true" x14ac:dyDescent="0.25">
      <c r="A184" s="376"/>
      <c r="B184" s="113"/>
      <c r="L184" s="113"/>
      <c r="V184" s="113"/>
      <c r="AF184" s="113"/>
      <c r="AP184" s="113"/>
      <c r="AZ184" s="113"/>
      <c r="BA184" s="113"/>
      <c r="BJ184" s="113"/>
      <c r="BT184" s="113"/>
      <c r="CD184" s="113"/>
      <c r="CN184" s="113"/>
      <c r="CX184" s="113"/>
      <c r="DH184" s="113"/>
      <c r="DR184" s="113"/>
      <c r="EB184" s="113"/>
      <c r="EL184" s="113"/>
      <c r="EV184" s="113"/>
      <c r="FF184" s="113"/>
      <c r="FP184" s="113"/>
      <c r="FZ184" s="113"/>
      <c r="GJ184" s="113"/>
      <c r="GT184" s="113"/>
      <c r="HD184" s="113"/>
      <c r="HN184" s="113"/>
      <c r="HX184" s="113"/>
    </row>
    <row xmlns:x14ac="http://schemas.microsoft.com/office/spreadsheetml/2009/9/ac" r="185" s="3" customFormat="true" x14ac:dyDescent="0.25">
      <c r="A185" s="376"/>
      <c r="B185" s="113"/>
      <c r="L185" s="113"/>
      <c r="V185" s="113"/>
      <c r="AF185" s="113"/>
      <c r="AP185" s="113"/>
      <c r="AZ185" s="113"/>
      <c r="BA185" s="113"/>
      <c r="BJ185" s="113"/>
      <c r="BT185" s="113"/>
      <c r="CD185" s="113"/>
      <c r="CN185" s="113"/>
      <c r="CX185" s="113"/>
      <c r="DH185" s="113"/>
      <c r="DR185" s="113"/>
      <c r="EB185" s="113"/>
      <c r="EL185" s="113"/>
      <c r="EV185" s="113"/>
      <c r="FF185" s="113"/>
      <c r="FP185" s="113"/>
      <c r="FZ185" s="113"/>
      <c r="GJ185" s="113"/>
      <c r="GT185" s="113"/>
      <c r="HD185" s="113"/>
      <c r="HN185" s="113"/>
      <c r="HX185" s="113"/>
    </row>
    <row xmlns:x14ac="http://schemas.microsoft.com/office/spreadsheetml/2009/9/ac" r="186" s="3" customFormat="true" x14ac:dyDescent="0.25">
      <c r="A186" s="376"/>
      <c r="B186" s="113"/>
      <c r="L186" s="113"/>
      <c r="V186" s="113"/>
      <c r="AF186" s="113"/>
      <c r="AP186" s="113"/>
      <c r="AZ186" s="113"/>
      <c r="BA186" s="113"/>
      <c r="BJ186" s="113"/>
      <c r="BT186" s="113"/>
      <c r="CD186" s="113"/>
      <c r="CN186" s="113"/>
      <c r="CX186" s="113"/>
      <c r="DH186" s="113"/>
      <c r="DR186" s="113"/>
      <c r="EB186" s="113"/>
      <c r="EL186" s="113"/>
      <c r="EV186" s="113"/>
      <c r="FF186" s="113"/>
      <c r="FP186" s="113"/>
      <c r="FZ186" s="113"/>
      <c r="GJ186" s="113"/>
      <c r="GT186" s="113"/>
      <c r="HD186" s="113"/>
      <c r="HN186" s="113"/>
      <c r="HX186" s="113"/>
    </row>
    <row xmlns:x14ac="http://schemas.microsoft.com/office/spreadsheetml/2009/9/ac" r="187" s="3" customFormat="true" x14ac:dyDescent="0.25">
      <c r="A187" s="376"/>
      <c r="B187" s="113"/>
      <c r="L187" s="113"/>
      <c r="V187" s="113"/>
      <c r="AF187" s="113"/>
      <c r="AP187" s="113"/>
      <c r="AZ187" s="113"/>
      <c r="BA187" s="113"/>
      <c r="BJ187" s="113"/>
      <c r="BT187" s="113"/>
      <c r="CD187" s="113"/>
      <c r="CN187" s="113"/>
      <c r="CX187" s="113"/>
      <c r="DH187" s="113"/>
      <c r="DR187" s="113"/>
      <c r="EB187" s="113"/>
      <c r="EL187" s="113"/>
      <c r="EV187" s="113"/>
      <c r="FF187" s="113"/>
      <c r="FP187" s="113"/>
      <c r="FZ187" s="113"/>
      <c r="GJ187" s="113"/>
      <c r="GT187" s="113"/>
      <c r="HD187" s="113"/>
      <c r="HN187" s="113"/>
      <c r="HX187" s="113"/>
    </row>
    <row xmlns:x14ac="http://schemas.microsoft.com/office/spreadsheetml/2009/9/ac" r="188" s="3" customFormat="true" x14ac:dyDescent="0.25">
      <c r="A188" s="376"/>
      <c r="B188" s="113"/>
      <c r="L188" s="113"/>
      <c r="V188" s="113"/>
      <c r="AF188" s="113"/>
      <c r="AP188" s="113"/>
      <c r="AZ188" s="113"/>
      <c r="BA188" s="113"/>
      <c r="BJ188" s="113"/>
      <c r="BT188" s="113"/>
      <c r="CD188" s="113"/>
      <c r="CN188" s="113"/>
      <c r="CX188" s="113"/>
      <c r="DH188" s="113"/>
      <c r="DR188" s="113"/>
      <c r="EB188" s="113"/>
      <c r="EL188" s="113"/>
      <c r="EV188" s="113"/>
      <c r="FF188" s="113"/>
      <c r="FP188" s="113"/>
      <c r="FZ188" s="113"/>
      <c r="GJ188" s="113"/>
      <c r="GT188" s="113"/>
      <c r="HD188" s="113"/>
      <c r="HN188" s="113"/>
      <c r="HX188" s="113"/>
    </row>
    <row xmlns:x14ac="http://schemas.microsoft.com/office/spreadsheetml/2009/9/ac" r="189" s="3" customFormat="true" x14ac:dyDescent="0.25">
      <c r="A189" s="376"/>
      <c r="B189" s="113"/>
      <c r="L189" s="113"/>
      <c r="V189" s="113"/>
      <c r="AF189" s="113"/>
      <c r="AP189" s="113"/>
      <c r="AZ189" s="113"/>
      <c r="BA189" s="113"/>
      <c r="BJ189" s="113"/>
      <c r="BT189" s="113"/>
      <c r="CD189" s="113"/>
      <c r="CN189" s="113"/>
      <c r="CX189" s="113"/>
      <c r="DH189" s="113"/>
      <c r="DR189" s="113"/>
      <c r="EB189" s="113"/>
      <c r="EL189" s="113"/>
      <c r="EV189" s="113"/>
      <c r="FF189" s="113"/>
      <c r="FP189" s="113"/>
      <c r="FZ189" s="113"/>
      <c r="GJ189" s="113"/>
      <c r="GT189" s="113"/>
      <c r="HD189" s="113"/>
      <c r="HN189" s="113"/>
      <c r="HX189" s="113"/>
    </row>
    <row xmlns:x14ac="http://schemas.microsoft.com/office/spreadsheetml/2009/9/ac" r="190" s="3" customFormat="true" x14ac:dyDescent="0.25">
      <c r="A190" s="376"/>
      <c r="B190" s="113"/>
      <c r="L190" s="113"/>
      <c r="V190" s="113"/>
      <c r="AF190" s="113"/>
      <c r="AP190" s="113"/>
      <c r="AZ190" s="113"/>
      <c r="BA190" s="113"/>
      <c r="BJ190" s="113"/>
      <c r="BT190" s="113"/>
      <c r="CD190" s="113"/>
      <c r="CN190" s="113"/>
      <c r="CX190" s="113"/>
      <c r="DH190" s="113"/>
      <c r="DR190" s="113"/>
      <c r="EB190" s="113"/>
      <c r="EL190" s="113"/>
      <c r="EV190" s="113"/>
      <c r="FF190" s="113"/>
      <c r="FP190" s="113"/>
      <c r="FZ190" s="113"/>
      <c r="GJ190" s="113"/>
      <c r="GT190" s="113"/>
      <c r="HD190" s="113"/>
      <c r="HN190" s="113"/>
      <c r="HX190" s="113"/>
    </row>
    <row xmlns:x14ac="http://schemas.microsoft.com/office/spreadsheetml/2009/9/ac" r="191" s="3" customFormat="true" x14ac:dyDescent="0.25">
      <c r="A191" s="376"/>
      <c r="B191" s="113"/>
      <c r="L191" s="113"/>
      <c r="V191" s="113"/>
      <c r="AF191" s="113"/>
      <c r="AP191" s="113"/>
      <c r="AZ191" s="113"/>
      <c r="BA191" s="113"/>
      <c r="BJ191" s="113"/>
      <c r="BT191" s="113"/>
      <c r="CD191" s="113"/>
      <c r="CN191" s="113"/>
      <c r="CX191" s="113"/>
      <c r="DH191" s="113"/>
      <c r="DR191" s="113"/>
      <c r="EB191" s="113"/>
      <c r="EL191" s="113"/>
      <c r="EV191" s="113"/>
      <c r="FF191" s="113"/>
      <c r="FP191" s="113"/>
      <c r="FZ191" s="113"/>
      <c r="GJ191" s="113"/>
      <c r="GT191" s="113"/>
      <c r="HD191" s="113"/>
      <c r="HN191" s="113"/>
      <c r="HX191" s="113"/>
    </row>
    <row xmlns:x14ac="http://schemas.microsoft.com/office/spreadsheetml/2009/9/ac" r="192" s="3" customFormat="true" x14ac:dyDescent="0.25">
      <c r="A192" s="376"/>
      <c r="B192" s="113"/>
      <c r="L192" s="113"/>
      <c r="V192" s="113"/>
      <c r="AF192" s="113"/>
      <c r="AP192" s="113"/>
      <c r="AZ192" s="113"/>
      <c r="BA192" s="113"/>
      <c r="BJ192" s="113"/>
      <c r="BT192" s="113"/>
      <c r="CD192" s="113"/>
      <c r="CN192" s="113"/>
      <c r="CX192" s="113"/>
      <c r="DH192" s="113"/>
      <c r="DR192" s="113"/>
      <c r="EB192" s="113"/>
      <c r="EL192" s="113"/>
      <c r="EV192" s="113"/>
      <c r="FF192" s="113"/>
      <c r="FP192" s="113"/>
      <c r="FZ192" s="113"/>
      <c r="GJ192" s="113"/>
      <c r="GT192" s="113"/>
      <c r="HD192" s="113"/>
      <c r="HN192" s="113"/>
      <c r="HX192" s="113"/>
    </row>
    <row xmlns:x14ac="http://schemas.microsoft.com/office/spreadsheetml/2009/9/ac" r="193" s="3" customFormat="true" x14ac:dyDescent="0.25">
      <c r="A193" s="376"/>
      <c r="B193" s="113"/>
      <c r="L193" s="113"/>
      <c r="V193" s="113"/>
      <c r="AF193" s="113"/>
      <c r="AP193" s="113"/>
      <c r="AZ193" s="113"/>
      <c r="BA193" s="113"/>
      <c r="BJ193" s="113"/>
      <c r="BT193" s="113"/>
      <c r="CD193" s="113"/>
      <c r="CN193" s="113"/>
      <c r="CX193" s="113"/>
      <c r="DH193" s="113"/>
      <c r="DR193" s="113"/>
      <c r="EB193" s="113"/>
      <c r="EL193" s="113"/>
      <c r="EV193" s="113"/>
      <c r="FF193" s="113"/>
      <c r="FP193" s="113"/>
      <c r="FZ193" s="113"/>
      <c r="GJ193" s="113"/>
      <c r="GT193" s="113"/>
      <c r="HD193" s="113"/>
      <c r="HN193" s="113"/>
      <c r="HX193" s="113"/>
    </row>
    <row xmlns:x14ac="http://schemas.microsoft.com/office/spreadsheetml/2009/9/ac" r="194" s="3" customFormat="true" x14ac:dyDescent="0.25">
      <c r="A194" s="376"/>
      <c r="B194" s="113"/>
      <c r="L194" s="113"/>
      <c r="V194" s="113"/>
      <c r="AF194" s="113"/>
      <c r="AP194" s="113"/>
      <c r="AZ194" s="113"/>
      <c r="BA194" s="113"/>
      <c r="BJ194" s="113"/>
      <c r="BT194" s="113"/>
      <c r="CD194" s="113"/>
      <c r="CN194" s="113"/>
      <c r="CX194" s="113"/>
      <c r="DH194" s="113"/>
      <c r="DR194" s="113"/>
      <c r="EB194" s="113"/>
      <c r="EL194" s="113"/>
      <c r="EV194" s="113"/>
      <c r="FF194" s="113"/>
      <c r="FP194" s="113"/>
      <c r="FZ194" s="113"/>
      <c r="GJ194" s="113"/>
      <c r="GT194" s="113"/>
      <c r="HD194" s="113"/>
      <c r="HN194" s="113"/>
      <c r="HX194" s="113"/>
    </row>
    <row xmlns:x14ac="http://schemas.microsoft.com/office/spreadsheetml/2009/9/ac" r="195" s="3" customFormat="true" x14ac:dyDescent="0.25">
      <c r="A195" s="376"/>
      <c r="B195" s="113"/>
      <c r="L195" s="113"/>
      <c r="V195" s="113"/>
      <c r="AF195" s="113"/>
      <c r="AP195" s="113"/>
      <c r="AZ195" s="113"/>
      <c r="BA195" s="113"/>
      <c r="BJ195" s="113"/>
      <c r="BT195" s="113"/>
      <c r="CD195" s="113"/>
      <c r="CN195" s="113"/>
      <c r="CX195" s="113"/>
      <c r="DH195" s="113"/>
      <c r="DR195" s="113"/>
      <c r="EB195" s="113"/>
      <c r="EL195" s="113"/>
      <c r="EV195" s="113"/>
      <c r="FF195" s="113"/>
      <c r="FP195" s="113"/>
      <c r="FZ195" s="113"/>
      <c r="GJ195" s="113"/>
      <c r="GT195" s="113"/>
      <c r="HD195" s="113"/>
      <c r="HN195" s="113"/>
      <c r="HX195" s="113"/>
    </row>
    <row xmlns:x14ac="http://schemas.microsoft.com/office/spreadsheetml/2009/9/ac" r="196" s="3" customFormat="true" x14ac:dyDescent="0.25">
      <c r="A196" s="376"/>
      <c r="B196" s="113"/>
      <c r="L196" s="113"/>
      <c r="V196" s="113"/>
      <c r="AF196" s="113"/>
      <c r="AP196" s="113"/>
      <c r="AZ196" s="113"/>
      <c r="BA196" s="113"/>
      <c r="BJ196" s="113"/>
      <c r="BT196" s="113"/>
      <c r="CD196" s="113"/>
      <c r="CN196" s="113"/>
      <c r="CX196" s="113"/>
      <c r="DH196" s="113"/>
      <c r="DR196" s="113"/>
      <c r="EB196" s="113"/>
      <c r="EL196" s="113"/>
      <c r="EV196" s="113"/>
      <c r="FF196" s="113"/>
      <c r="FP196" s="113"/>
      <c r="FZ196" s="113"/>
      <c r="GJ196" s="113"/>
      <c r="GT196" s="113"/>
      <c r="HD196" s="113"/>
      <c r="HN196" s="113"/>
      <c r="HX196" s="113"/>
    </row>
    <row xmlns:x14ac="http://schemas.microsoft.com/office/spreadsheetml/2009/9/ac" r="197" s="3" customFormat="true" x14ac:dyDescent="0.25">
      <c r="A197" s="376"/>
      <c r="B197" s="113"/>
      <c r="L197" s="113"/>
      <c r="V197" s="113"/>
      <c r="AF197" s="113"/>
      <c r="AP197" s="113"/>
      <c r="AZ197" s="113"/>
      <c r="BA197" s="113"/>
      <c r="BJ197" s="113"/>
      <c r="BT197" s="113"/>
      <c r="CD197" s="113"/>
      <c r="CN197" s="113"/>
      <c r="CX197" s="113"/>
      <c r="DH197" s="113"/>
      <c r="DR197" s="113"/>
      <c r="EB197" s="113"/>
      <c r="EL197" s="113"/>
      <c r="EV197" s="113"/>
      <c r="FF197" s="113"/>
      <c r="FP197" s="113"/>
      <c r="FZ197" s="113"/>
      <c r="GJ197" s="113"/>
      <c r="GT197" s="113"/>
      <c r="HD197" s="113"/>
      <c r="HN197" s="113"/>
      <c r="HX197" s="113"/>
    </row>
    <row xmlns:x14ac="http://schemas.microsoft.com/office/spreadsheetml/2009/9/ac" r="198" s="3" customFormat="true" x14ac:dyDescent="0.25">
      <c r="A198" s="376"/>
      <c r="B198" s="113"/>
      <c r="L198" s="113"/>
      <c r="V198" s="113"/>
      <c r="AF198" s="113"/>
      <c r="AP198" s="113"/>
      <c r="AZ198" s="113"/>
      <c r="BA198" s="113"/>
      <c r="BJ198" s="113"/>
      <c r="BT198" s="113"/>
      <c r="CD198" s="113"/>
      <c r="CN198" s="113"/>
      <c r="CX198" s="113"/>
      <c r="DH198" s="113"/>
      <c r="DR198" s="113"/>
      <c r="EB198" s="113"/>
      <c r="EL198" s="113"/>
      <c r="EV198" s="113"/>
      <c r="FF198" s="113"/>
      <c r="FP198" s="113"/>
      <c r="FZ198" s="113"/>
      <c r="GJ198" s="113"/>
      <c r="GT198" s="113"/>
      <c r="HD198" s="113"/>
      <c r="HN198" s="113"/>
      <c r="HX198" s="113"/>
    </row>
    <row xmlns:x14ac="http://schemas.microsoft.com/office/spreadsheetml/2009/9/ac" r="199" s="3" customFormat="true" x14ac:dyDescent="0.25">
      <c r="A199" s="376"/>
      <c r="B199" s="113"/>
      <c r="L199" s="113"/>
      <c r="V199" s="113"/>
      <c r="AF199" s="113"/>
      <c r="AP199" s="113"/>
      <c r="AZ199" s="113"/>
      <c r="BA199" s="113"/>
      <c r="BJ199" s="113"/>
      <c r="BT199" s="113"/>
      <c r="CD199" s="113"/>
      <c r="CN199" s="113"/>
      <c r="CX199" s="113"/>
      <c r="DH199" s="113"/>
      <c r="DR199" s="113"/>
      <c r="EB199" s="113"/>
      <c r="EL199" s="113"/>
      <c r="EV199" s="113"/>
      <c r="FF199" s="113"/>
      <c r="FP199" s="113"/>
      <c r="FZ199" s="113"/>
      <c r="GJ199" s="113"/>
      <c r="GT199" s="113"/>
      <c r="HD199" s="113"/>
      <c r="HN199" s="113"/>
      <c r="HX199" s="113"/>
    </row>
    <row xmlns:x14ac="http://schemas.microsoft.com/office/spreadsheetml/2009/9/ac" r="200" s="3" customFormat="true" x14ac:dyDescent="0.25">
      <c r="A200" s="376"/>
      <c r="B200" s="113"/>
      <c r="L200" s="113"/>
      <c r="V200" s="113"/>
      <c r="AF200" s="113"/>
      <c r="AP200" s="113"/>
      <c r="AZ200" s="113"/>
      <c r="BA200" s="113"/>
      <c r="BJ200" s="113"/>
      <c r="BT200" s="113"/>
      <c r="CD200" s="113"/>
      <c r="CN200" s="113"/>
      <c r="CX200" s="113"/>
      <c r="DH200" s="113"/>
      <c r="DR200" s="113"/>
      <c r="EB200" s="113"/>
      <c r="EL200" s="113"/>
      <c r="EV200" s="113"/>
      <c r="FF200" s="113"/>
      <c r="FP200" s="113"/>
      <c r="FZ200" s="113"/>
      <c r="GJ200" s="113"/>
      <c r="GT200" s="113"/>
      <c r="HD200" s="113"/>
      <c r="HN200" s="113"/>
      <c r="HX200" s="113"/>
    </row>
    <row xmlns:x14ac="http://schemas.microsoft.com/office/spreadsheetml/2009/9/ac" r="201" s="3" customFormat="true" x14ac:dyDescent="0.25">
      <c r="A201" s="376"/>
      <c r="B201" s="113"/>
      <c r="L201" s="113"/>
      <c r="V201" s="113"/>
      <c r="AF201" s="113"/>
      <c r="AP201" s="113"/>
      <c r="AZ201" s="113"/>
      <c r="BA201" s="113"/>
      <c r="BJ201" s="113"/>
      <c r="BT201" s="113"/>
      <c r="CD201" s="113"/>
      <c r="CN201" s="113"/>
      <c r="CX201" s="113"/>
      <c r="DH201" s="113"/>
      <c r="DR201" s="113"/>
      <c r="EB201" s="113"/>
      <c r="EL201" s="113"/>
      <c r="EV201" s="113"/>
      <c r="FF201" s="113"/>
      <c r="FP201" s="113"/>
      <c r="FZ201" s="113"/>
      <c r="GJ201" s="113"/>
      <c r="GT201" s="113"/>
      <c r="HD201" s="113"/>
      <c r="HN201" s="113"/>
      <c r="HX201" s="113"/>
    </row>
    <row xmlns:x14ac="http://schemas.microsoft.com/office/spreadsheetml/2009/9/ac" r="202" s="3" customFormat="true" x14ac:dyDescent="0.25">
      <c r="A202" s="376"/>
      <c r="B202" s="113"/>
      <c r="L202" s="113"/>
      <c r="V202" s="113"/>
      <c r="AF202" s="113"/>
      <c r="AP202" s="113"/>
      <c r="AZ202" s="113"/>
      <c r="BA202" s="113"/>
      <c r="BJ202" s="113"/>
      <c r="BT202" s="113"/>
      <c r="CD202" s="113"/>
      <c r="CN202" s="113"/>
      <c r="CX202" s="113"/>
      <c r="DH202" s="113"/>
      <c r="DR202" s="113"/>
      <c r="EB202" s="113"/>
      <c r="EL202" s="113"/>
      <c r="EV202" s="113"/>
      <c r="FF202" s="113"/>
      <c r="FP202" s="113"/>
      <c r="FZ202" s="113"/>
      <c r="GJ202" s="113"/>
      <c r="GT202" s="113"/>
      <c r="HD202" s="113"/>
      <c r="HN202" s="113"/>
      <c r="HX202" s="113"/>
    </row>
    <row xmlns:x14ac="http://schemas.microsoft.com/office/spreadsheetml/2009/9/ac" r="203" s="3" customFormat="true" x14ac:dyDescent="0.25">
      <c r="A203" s="376"/>
      <c r="B203" s="113"/>
      <c r="L203" s="113"/>
      <c r="V203" s="113"/>
      <c r="AF203" s="113"/>
      <c r="AP203" s="113"/>
      <c r="AZ203" s="113"/>
      <c r="BA203" s="113"/>
      <c r="BJ203" s="113"/>
      <c r="BT203" s="113"/>
      <c r="CD203" s="113"/>
      <c r="CN203" s="113"/>
      <c r="CX203" s="113"/>
      <c r="DH203" s="113"/>
      <c r="DR203" s="113"/>
      <c r="EB203" s="113"/>
      <c r="EL203" s="113"/>
      <c r="EV203" s="113"/>
      <c r="FF203" s="113"/>
      <c r="FP203" s="113"/>
      <c r="FZ203" s="113"/>
      <c r="GJ203" s="113"/>
      <c r="GT203" s="113"/>
      <c r="HD203" s="113"/>
      <c r="HN203" s="113"/>
      <c r="HX203" s="113"/>
    </row>
    <row xmlns:x14ac="http://schemas.microsoft.com/office/spreadsheetml/2009/9/ac" r="204" s="3" customFormat="true" x14ac:dyDescent="0.25">
      <c r="A204" s="376"/>
      <c r="B204" s="113"/>
      <c r="L204" s="113"/>
      <c r="V204" s="113"/>
      <c r="AF204" s="113"/>
      <c r="AP204" s="113"/>
      <c r="AZ204" s="113"/>
      <c r="BA204" s="113"/>
      <c r="BJ204" s="113"/>
      <c r="BT204" s="113"/>
      <c r="CD204" s="113"/>
      <c r="CN204" s="113"/>
      <c r="CX204" s="113"/>
      <c r="DH204" s="113"/>
      <c r="DR204" s="113"/>
      <c r="EB204" s="113"/>
      <c r="EL204" s="113"/>
      <c r="EV204" s="113"/>
      <c r="FF204" s="113"/>
      <c r="FP204" s="113"/>
      <c r="FZ204" s="113"/>
      <c r="GJ204" s="113"/>
      <c r="GT204" s="113"/>
      <c r="HD204" s="113"/>
      <c r="HN204" s="113"/>
      <c r="HX204" s="113"/>
    </row>
    <row xmlns:x14ac="http://schemas.microsoft.com/office/spreadsheetml/2009/9/ac" r="205" s="3" customFormat="true" x14ac:dyDescent="0.25">
      <c r="A205" s="376"/>
      <c r="B205" s="113"/>
      <c r="L205" s="113"/>
      <c r="V205" s="113"/>
      <c r="AF205" s="113"/>
      <c r="AP205" s="113"/>
      <c r="AZ205" s="113"/>
      <c r="BA205" s="113"/>
      <c r="BJ205" s="113"/>
      <c r="BT205" s="113"/>
      <c r="CD205" s="113"/>
      <c r="CN205" s="113"/>
      <c r="CX205" s="113"/>
      <c r="DH205" s="113"/>
      <c r="DR205" s="113"/>
      <c r="EB205" s="113"/>
      <c r="EL205" s="113"/>
      <c r="EV205" s="113"/>
      <c r="FF205" s="113"/>
      <c r="FP205" s="113"/>
      <c r="FZ205" s="113"/>
      <c r="GJ205" s="113"/>
      <c r="GT205" s="113"/>
      <c r="HD205" s="113"/>
      <c r="HN205" s="113"/>
      <c r="HX205" s="113"/>
    </row>
    <row xmlns:x14ac="http://schemas.microsoft.com/office/spreadsheetml/2009/9/ac" r="206" s="3" customFormat="true" x14ac:dyDescent="0.25">
      <c r="A206" s="376"/>
      <c r="B206" s="113"/>
      <c r="L206" s="113"/>
      <c r="V206" s="113"/>
      <c r="AF206" s="113"/>
      <c r="AP206" s="113"/>
      <c r="AZ206" s="113"/>
      <c r="BA206" s="113"/>
      <c r="BJ206" s="113"/>
      <c r="BT206" s="113"/>
      <c r="CD206" s="113"/>
      <c r="CN206" s="113"/>
      <c r="CX206" s="113"/>
      <c r="DH206" s="113"/>
      <c r="DR206" s="113"/>
      <c r="EB206" s="113"/>
      <c r="EL206" s="113"/>
      <c r="EV206" s="113"/>
      <c r="FF206" s="113"/>
      <c r="FP206" s="113"/>
      <c r="FZ206" s="113"/>
      <c r="GJ206" s="113"/>
      <c r="GT206" s="113"/>
      <c r="HD206" s="113"/>
      <c r="HN206" s="113"/>
      <c r="HX206" s="113"/>
    </row>
    <row xmlns:x14ac="http://schemas.microsoft.com/office/spreadsheetml/2009/9/ac" r="207" s="3" customFormat="true" x14ac:dyDescent="0.25">
      <c r="A207" s="376"/>
      <c r="B207" s="113"/>
      <c r="L207" s="113"/>
      <c r="V207" s="113"/>
      <c r="AF207" s="113"/>
      <c r="AP207" s="113"/>
      <c r="AZ207" s="113"/>
      <c r="BA207" s="113"/>
      <c r="BJ207" s="113"/>
      <c r="BT207" s="113"/>
      <c r="CD207" s="113"/>
      <c r="CN207" s="113"/>
      <c r="CX207" s="113"/>
      <c r="DH207" s="113"/>
      <c r="DR207" s="113"/>
      <c r="EB207" s="113"/>
      <c r="EL207" s="113"/>
      <c r="EV207" s="113"/>
      <c r="FF207" s="113"/>
      <c r="FP207" s="113"/>
      <c r="FZ207" s="113"/>
      <c r="GJ207" s="113"/>
      <c r="GT207" s="113"/>
      <c r="HD207" s="113"/>
      <c r="HN207" s="113"/>
      <c r="HX207" s="113"/>
    </row>
    <row xmlns:x14ac="http://schemas.microsoft.com/office/spreadsheetml/2009/9/ac" r="208" s="3" customFormat="true" x14ac:dyDescent="0.25">
      <c r="A208" s="376"/>
      <c r="B208" s="113"/>
      <c r="L208" s="113"/>
      <c r="V208" s="113"/>
      <c r="AF208" s="113"/>
      <c r="AP208" s="113"/>
      <c r="AZ208" s="113"/>
      <c r="BA208" s="113"/>
      <c r="BJ208" s="113"/>
      <c r="BT208" s="113"/>
      <c r="CD208" s="113"/>
      <c r="CN208" s="113"/>
      <c r="CX208" s="113"/>
      <c r="DH208" s="113"/>
      <c r="DR208" s="113"/>
      <c r="EB208" s="113"/>
      <c r="EL208" s="113"/>
      <c r="EV208" s="113"/>
      <c r="FF208" s="113"/>
      <c r="FP208" s="113"/>
      <c r="FZ208" s="113"/>
      <c r="GJ208" s="113"/>
      <c r="GT208" s="113"/>
      <c r="HD208" s="113"/>
      <c r="HN208" s="113"/>
      <c r="HX208" s="113"/>
    </row>
    <row xmlns:x14ac="http://schemas.microsoft.com/office/spreadsheetml/2009/9/ac" r="209" s="3" customFormat="true" x14ac:dyDescent="0.25">
      <c r="A209" s="376"/>
      <c r="B209" s="113"/>
      <c r="L209" s="113"/>
      <c r="V209" s="113"/>
      <c r="AF209" s="113"/>
      <c r="AP209" s="113"/>
      <c r="AZ209" s="113"/>
      <c r="BA209" s="113"/>
      <c r="BJ209" s="113"/>
      <c r="BT209" s="113"/>
      <c r="CD209" s="113"/>
      <c r="CN209" s="113"/>
      <c r="CX209" s="113"/>
      <c r="DH209" s="113"/>
      <c r="DR209" s="113"/>
      <c r="EB209" s="113"/>
      <c r="EL209" s="113"/>
      <c r="EV209" s="113"/>
      <c r="FF209" s="113"/>
      <c r="FP209" s="113"/>
      <c r="FZ209" s="113"/>
      <c r="GJ209" s="113"/>
      <c r="GT209" s="113"/>
      <c r="HD209" s="113"/>
      <c r="HN209" s="113"/>
      <c r="HX209" s="113"/>
    </row>
    <row xmlns:x14ac="http://schemas.microsoft.com/office/spreadsheetml/2009/9/ac" r="210" s="3" customFormat="true" x14ac:dyDescent="0.25">
      <c r="A210" s="376"/>
      <c r="B210" s="113"/>
      <c r="L210" s="113"/>
      <c r="V210" s="113"/>
      <c r="AF210" s="113"/>
      <c r="AP210" s="113"/>
      <c r="AZ210" s="113"/>
      <c r="BA210" s="113"/>
      <c r="BJ210" s="113"/>
      <c r="BT210" s="113"/>
      <c r="CD210" s="113"/>
      <c r="CN210" s="113"/>
      <c r="CX210" s="113"/>
      <c r="DH210" s="113"/>
      <c r="DR210" s="113"/>
      <c r="EB210" s="113"/>
      <c r="EL210" s="113"/>
      <c r="EV210" s="113"/>
      <c r="FF210" s="113"/>
      <c r="FP210" s="113"/>
      <c r="FZ210" s="113"/>
      <c r="GJ210" s="113"/>
      <c r="GT210" s="113"/>
      <c r="HD210" s="113"/>
      <c r="HN210" s="113"/>
      <c r="HX210" s="113"/>
    </row>
    <row xmlns:x14ac="http://schemas.microsoft.com/office/spreadsheetml/2009/9/ac" r="211" s="3" customFormat="true" x14ac:dyDescent="0.25">
      <c r="A211" s="376"/>
      <c r="B211" s="113"/>
      <c r="L211" s="113"/>
      <c r="V211" s="113"/>
      <c r="AF211" s="113"/>
      <c r="AP211" s="113"/>
      <c r="AZ211" s="113"/>
      <c r="BA211" s="113"/>
      <c r="BJ211" s="113"/>
      <c r="BT211" s="113"/>
      <c r="CD211" s="113"/>
      <c r="CN211" s="113"/>
      <c r="CX211" s="113"/>
      <c r="DH211" s="113"/>
      <c r="DR211" s="113"/>
      <c r="EB211" s="113"/>
      <c r="EL211" s="113"/>
      <c r="EV211" s="113"/>
      <c r="FF211" s="113"/>
      <c r="FP211" s="113"/>
      <c r="FZ211" s="113"/>
      <c r="GJ211" s="113"/>
      <c r="GT211" s="113"/>
      <c r="HD211" s="113"/>
      <c r="HN211" s="113"/>
      <c r="HX211" s="113"/>
    </row>
    <row xmlns:x14ac="http://schemas.microsoft.com/office/spreadsheetml/2009/9/ac" r="212" s="3" customFormat="true" x14ac:dyDescent="0.25">
      <c r="A212" s="376"/>
      <c r="B212" s="113"/>
      <c r="L212" s="113"/>
      <c r="V212" s="113"/>
      <c r="AF212" s="113"/>
      <c r="AP212" s="113"/>
      <c r="AZ212" s="113"/>
      <c r="BA212" s="113"/>
      <c r="BJ212" s="113"/>
      <c r="BT212" s="113"/>
      <c r="CD212" s="113"/>
      <c r="CN212" s="113"/>
      <c r="CX212" s="113"/>
      <c r="DH212" s="113"/>
      <c r="DR212" s="113"/>
      <c r="EB212" s="113"/>
      <c r="EL212" s="113"/>
      <c r="EV212" s="113"/>
      <c r="FF212" s="113"/>
      <c r="FP212" s="113"/>
      <c r="FZ212" s="113"/>
      <c r="GJ212" s="113"/>
      <c r="GT212" s="113"/>
      <c r="HD212" s="113"/>
      <c r="HN212" s="113"/>
      <c r="HX212" s="113"/>
    </row>
    <row xmlns:x14ac="http://schemas.microsoft.com/office/spreadsheetml/2009/9/ac" r="213" s="3" customFormat="true" x14ac:dyDescent="0.25">
      <c r="A213" s="376"/>
      <c r="B213" s="113"/>
      <c r="L213" s="113"/>
      <c r="V213" s="113"/>
      <c r="AF213" s="113"/>
      <c r="AP213" s="113"/>
      <c r="AZ213" s="113"/>
      <c r="BA213" s="113"/>
      <c r="BJ213" s="113"/>
      <c r="BT213" s="113"/>
      <c r="CD213" s="113"/>
      <c r="CN213" s="113"/>
      <c r="CX213" s="113"/>
      <c r="DH213" s="113"/>
      <c r="DR213" s="113"/>
      <c r="EB213" s="113"/>
      <c r="EL213" s="113"/>
      <c r="EV213" s="113"/>
      <c r="FF213" s="113"/>
      <c r="FP213" s="113"/>
      <c r="FZ213" s="113"/>
      <c r="GJ213" s="113"/>
      <c r="GT213" s="113"/>
      <c r="HD213" s="113"/>
      <c r="HN213" s="113"/>
      <c r="HX213" s="113"/>
    </row>
    <row xmlns:x14ac="http://schemas.microsoft.com/office/spreadsheetml/2009/9/ac" r="214" s="3" customFormat="true" x14ac:dyDescent="0.25">
      <c r="A214" s="376"/>
      <c r="B214" s="113"/>
      <c r="L214" s="113"/>
      <c r="V214" s="113"/>
      <c r="AF214" s="113"/>
      <c r="AP214" s="113"/>
      <c r="AZ214" s="113"/>
      <c r="BA214" s="113"/>
      <c r="BJ214" s="113"/>
      <c r="BT214" s="113"/>
      <c r="CD214" s="113"/>
      <c r="CN214" s="113"/>
      <c r="CX214" s="113"/>
      <c r="DH214" s="113"/>
      <c r="DR214" s="113"/>
      <c r="EB214" s="113"/>
      <c r="EL214" s="113"/>
      <c r="EV214" s="113"/>
      <c r="FF214" s="113"/>
      <c r="FP214" s="113"/>
      <c r="FZ214" s="113"/>
      <c r="GJ214" s="113"/>
      <c r="GT214" s="113"/>
      <c r="HD214" s="113"/>
      <c r="HN214" s="113"/>
      <c r="HX214" s="113"/>
    </row>
    <row xmlns:x14ac="http://schemas.microsoft.com/office/spreadsheetml/2009/9/ac" r="215" s="3" customFormat="true" x14ac:dyDescent="0.25">
      <c r="A215" s="376"/>
      <c r="B215" s="113"/>
      <c r="L215" s="113"/>
      <c r="V215" s="113"/>
      <c r="AF215" s="113"/>
      <c r="AP215" s="113"/>
      <c r="AZ215" s="113"/>
      <c r="BA215" s="113"/>
      <c r="BJ215" s="113"/>
      <c r="BT215" s="113"/>
      <c r="CD215" s="113"/>
      <c r="CN215" s="113"/>
      <c r="CX215" s="113"/>
      <c r="DH215" s="113"/>
      <c r="DR215" s="113"/>
      <c r="EB215" s="113"/>
      <c r="EL215" s="113"/>
      <c r="EV215" s="113"/>
      <c r="FF215" s="113"/>
      <c r="FP215" s="113"/>
      <c r="FZ215" s="113"/>
      <c r="GJ215" s="113"/>
      <c r="GT215" s="113"/>
      <c r="HD215" s="113"/>
      <c r="HN215" s="113"/>
      <c r="HX215" s="113"/>
    </row>
    <row xmlns:x14ac="http://schemas.microsoft.com/office/spreadsheetml/2009/9/ac" r="216" s="3" customFormat="true" x14ac:dyDescent="0.25">
      <c r="A216" s="376"/>
      <c r="B216" s="113"/>
      <c r="L216" s="113"/>
      <c r="V216" s="113"/>
      <c r="AF216" s="113"/>
      <c r="AP216" s="113"/>
      <c r="AZ216" s="113"/>
      <c r="BA216" s="113"/>
      <c r="BJ216" s="113"/>
      <c r="BT216" s="113"/>
      <c r="CD216" s="113"/>
      <c r="CN216" s="113"/>
      <c r="CX216" s="113"/>
      <c r="DH216" s="113"/>
      <c r="DR216" s="113"/>
      <c r="EB216" s="113"/>
      <c r="EL216" s="113"/>
      <c r="EV216" s="113"/>
      <c r="FF216" s="113"/>
      <c r="FP216" s="113"/>
      <c r="FZ216" s="113"/>
      <c r="GJ216" s="113"/>
      <c r="GT216" s="113"/>
      <c r="HD216" s="113"/>
      <c r="HN216" s="113"/>
      <c r="HX216" s="113"/>
    </row>
    <row xmlns:x14ac="http://schemas.microsoft.com/office/spreadsheetml/2009/9/ac" r="217" s="3" customFormat="true" x14ac:dyDescent="0.25">
      <c r="A217" s="376"/>
      <c r="B217" s="113"/>
      <c r="L217" s="113"/>
      <c r="V217" s="113"/>
      <c r="AF217" s="113"/>
      <c r="AP217" s="113"/>
      <c r="AZ217" s="113"/>
      <c r="BA217" s="113"/>
      <c r="BJ217" s="113"/>
      <c r="BT217" s="113"/>
      <c r="CD217" s="113"/>
      <c r="CN217" s="113"/>
      <c r="CX217" s="113"/>
      <c r="DH217" s="113"/>
      <c r="DR217" s="113"/>
      <c r="EB217" s="113"/>
      <c r="EL217" s="113"/>
      <c r="EV217" s="113"/>
      <c r="FF217" s="113"/>
      <c r="FP217" s="113"/>
      <c r="FZ217" s="113"/>
      <c r="GJ217" s="113"/>
      <c r="GT217" s="113"/>
      <c r="HD217" s="113"/>
      <c r="HN217" s="113"/>
      <c r="HX217" s="113"/>
    </row>
    <row xmlns:x14ac="http://schemas.microsoft.com/office/spreadsheetml/2009/9/ac" r="218" s="3" customFormat="true" x14ac:dyDescent="0.25">
      <c r="A218" s="376"/>
      <c r="B218" s="113"/>
      <c r="L218" s="113"/>
      <c r="V218" s="113"/>
      <c r="AF218" s="113"/>
      <c r="AP218" s="113"/>
      <c r="AZ218" s="113"/>
      <c r="BA218" s="113"/>
      <c r="BJ218" s="113"/>
      <c r="BT218" s="113"/>
      <c r="CD218" s="113"/>
      <c r="CN218" s="113"/>
      <c r="CX218" s="113"/>
      <c r="DH218" s="113"/>
      <c r="DR218" s="113"/>
      <c r="EB218" s="113"/>
      <c r="EL218" s="113"/>
      <c r="EV218" s="113"/>
      <c r="FF218" s="113"/>
      <c r="FP218" s="113"/>
      <c r="FZ218" s="113"/>
      <c r="GJ218" s="113"/>
      <c r="GT218" s="113"/>
      <c r="HD218" s="113"/>
      <c r="HN218" s="113"/>
      <c r="HX218" s="113"/>
    </row>
    <row xmlns:x14ac="http://schemas.microsoft.com/office/spreadsheetml/2009/9/ac" r="219" s="3" customFormat="true" x14ac:dyDescent="0.25">
      <c r="A219" s="376"/>
      <c r="B219" s="113"/>
      <c r="L219" s="113"/>
      <c r="V219" s="113"/>
      <c r="AF219" s="113"/>
      <c r="AP219" s="113"/>
      <c r="AZ219" s="113"/>
      <c r="BA219" s="113"/>
      <c r="BJ219" s="113"/>
      <c r="BT219" s="113"/>
      <c r="CD219" s="113"/>
      <c r="CN219" s="113"/>
      <c r="CX219" s="113"/>
      <c r="DH219" s="113"/>
      <c r="DR219" s="113"/>
      <c r="EB219" s="113"/>
      <c r="EL219" s="113"/>
      <c r="EV219" s="113"/>
      <c r="FF219" s="113"/>
      <c r="FP219" s="113"/>
      <c r="FZ219" s="113"/>
      <c r="GJ219" s="113"/>
      <c r="GT219" s="113"/>
      <c r="HD219" s="113"/>
      <c r="HN219" s="113"/>
      <c r="HX219" s="113"/>
    </row>
    <row xmlns:x14ac="http://schemas.microsoft.com/office/spreadsheetml/2009/9/ac" r="220" s="3" customFormat="true" x14ac:dyDescent="0.25">
      <c r="A220" s="376"/>
      <c r="B220" s="113"/>
      <c r="L220" s="113"/>
      <c r="V220" s="113"/>
      <c r="AF220" s="113"/>
      <c r="AP220" s="113"/>
      <c r="AZ220" s="113"/>
      <c r="BA220" s="113"/>
      <c r="BJ220" s="113"/>
      <c r="BT220" s="113"/>
      <c r="CD220" s="113"/>
      <c r="CN220" s="113"/>
      <c r="CX220" s="113"/>
      <c r="DH220" s="113"/>
      <c r="DR220" s="113"/>
      <c r="EB220" s="113"/>
      <c r="EL220" s="113"/>
      <c r="EV220" s="113"/>
      <c r="FF220" s="113"/>
      <c r="FP220" s="113"/>
      <c r="FZ220" s="113"/>
      <c r="GJ220" s="113"/>
      <c r="GT220" s="113"/>
      <c r="HD220" s="113"/>
      <c r="HN220" s="113"/>
      <c r="HX220" s="113"/>
    </row>
    <row xmlns:x14ac="http://schemas.microsoft.com/office/spreadsheetml/2009/9/ac" r="221" s="3" customFormat="true" x14ac:dyDescent="0.25">
      <c r="A221" s="376"/>
      <c r="B221" s="113"/>
      <c r="L221" s="113"/>
      <c r="V221" s="113"/>
      <c r="AF221" s="113"/>
      <c r="AP221" s="113"/>
      <c r="AZ221" s="113"/>
      <c r="BA221" s="113"/>
      <c r="BJ221" s="113"/>
      <c r="BT221" s="113"/>
      <c r="CD221" s="113"/>
      <c r="CN221" s="113"/>
      <c r="CX221" s="113"/>
      <c r="DH221" s="113"/>
      <c r="DR221" s="113"/>
      <c r="EB221" s="113"/>
      <c r="EL221" s="113"/>
      <c r="EV221" s="113"/>
      <c r="FF221" s="113"/>
      <c r="FP221" s="113"/>
      <c r="FZ221" s="113"/>
      <c r="GJ221" s="113"/>
      <c r="GT221" s="113"/>
      <c r="HD221" s="113"/>
      <c r="HN221" s="113"/>
      <c r="HX221" s="113"/>
    </row>
    <row xmlns:x14ac="http://schemas.microsoft.com/office/spreadsheetml/2009/9/ac" r="222" s="3" customFormat="true" x14ac:dyDescent="0.25">
      <c r="A222" s="376"/>
      <c r="B222" s="113"/>
      <c r="L222" s="113"/>
      <c r="V222" s="113"/>
      <c r="AF222" s="113"/>
      <c r="AP222" s="113"/>
      <c r="AZ222" s="113"/>
      <c r="BA222" s="113"/>
      <c r="BJ222" s="113"/>
      <c r="BT222" s="113"/>
      <c r="CD222" s="113"/>
      <c r="CN222" s="113"/>
      <c r="CX222" s="113"/>
      <c r="DH222" s="113"/>
      <c r="DR222" s="113"/>
      <c r="EB222" s="113"/>
      <c r="EL222" s="113"/>
      <c r="EV222" s="113"/>
      <c r="FF222" s="113"/>
      <c r="FP222" s="113"/>
      <c r="FZ222" s="113"/>
      <c r="GJ222" s="113"/>
      <c r="GT222" s="113"/>
      <c r="HD222" s="113"/>
      <c r="HN222" s="113"/>
      <c r="HX222" s="113"/>
    </row>
    <row xmlns:x14ac="http://schemas.microsoft.com/office/spreadsheetml/2009/9/ac" r="223" s="3" customFormat="true" x14ac:dyDescent="0.25">
      <c r="A223" s="376"/>
      <c r="B223" s="113"/>
      <c r="L223" s="113"/>
      <c r="V223" s="113"/>
      <c r="AF223" s="113"/>
      <c r="AP223" s="113"/>
      <c r="AZ223" s="113"/>
      <c r="BA223" s="113"/>
      <c r="BJ223" s="113"/>
      <c r="BT223" s="113"/>
      <c r="CD223" s="113"/>
      <c r="CN223" s="113"/>
      <c r="CX223" s="113"/>
      <c r="DH223" s="113"/>
      <c r="DR223" s="113"/>
      <c r="EB223" s="113"/>
      <c r="EL223" s="113"/>
      <c r="EV223" s="113"/>
      <c r="FF223" s="113"/>
      <c r="FP223" s="113"/>
      <c r="FZ223" s="113"/>
      <c r="GJ223" s="113"/>
      <c r="GT223" s="113"/>
      <c r="HD223" s="113"/>
      <c r="HN223" s="113"/>
      <c r="HX223" s="113"/>
    </row>
    <row xmlns:x14ac="http://schemas.microsoft.com/office/spreadsheetml/2009/9/ac" r="224" s="3" customFormat="true" x14ac:dyDescent="0.25">
      <c r="A224" s="376"/>
      <c r="B224" s="113"/>
      <c r="L224" s="113"/>
      <c r="V224" s="113"/>
      <c r="AF224" s="113"/>
      <c r="AP224" s="113"/>
      <c r="AZ224" s="113"/>
      <c r="BA224" s="113"/>
      <c r="BJ224" s="113"/>
      <c r="BT224" s="113"/>
      <c r="CD224" s="113"/>
      <c r="CN224" s="113"/>
      <c r="CX224" s="113"/>
      <c r="DH224" s="113"/>
      <c r="DR224" s="113"/>
      <c r="EB224" s="113"/>
      <c r="EL224" s="113"/>
      <c r="EV224" s="113"/>
      <c r="FF224" s="113"/>
      <c r="FP224" s="113"/>
      <c r="FZ224" s="113"/>
      <c r="GJ224" s="113"/>
      <c r="GT224" s="113"/>
      <c r="HD224" s="113"/>
      <c r="HN224" s="113"/>
      <c r="HX224" s="113"/>
    </row>
    <row xmlns:x14ac="http://schemas.microsoft.com/office/spreadsheetml/2009/9/ac" r="225" s="3" customFormat="true" x14ac:dyDescent="0.25">
      <c r="A225" s="376"/>
      <c r="B225" s="113"/>
      <c r="L225" s="113"/>
      <c r="V225" s="113"/>
      <c r="AF225" s="113"/>
      <c r="AP225" s="113"/>
      <c r="AZ225" s="113"/>
      <c r="BA225" s="113"/>
      <c r="BJ225" s="113"/>
      <c r="BT225" s="113"/>
      <c r="CD225" s="113"/>
      <c r="CN225" s="113"/>
      <c r="CX225" s="113"/>
      <c r="DH225" s="113"/>
      <c r="DR225" s="113"/>
      <c r="EB225" s="113"/>
      <c r="EL225" s="113"/>
      <c r="EV225" s="113"/>
      <c r="FF225" s="113"/>
      <c r="FP225" s="113"/>
      <c r="FZ225" s="113"/>
      <c r="GJ225" s="113"/>
      <c r="GT225" s="113"/>
      <c r="HD225" s="113"/>
      <c r="HN225" s="113"/>
      <c r="HX225" s="113"/>
    </row>
    <row xmlns:x14ac="http://schemas.microsoft.com/office/spreadsheetml/2009/9/ac" r="226" s="3" customFormat="true" x14ac:dyDescent="0.25">
      <c r="A226" s="376"/>
      <c r="B226" s="113"/>
      <c r="L226" s="113"/>
      <c r="V226" s="113"/>
      <c r="AF226" s="113"/>
      <c r="AP226" s="113"/>
      <c r="AZ226" s="113"/>
      <c r="BA226" s="113"/>
      <c r="BJ226" s="113"/>
      <c r="BT226" s="113"/>
      <c r="CD226" s="113"/>
      <c r="CN226" s="113"/>
      <c r="CX226" s="113"/>
      <c r="DH226" s="113"/>
      <c r="DR226" s="113"/>
      <c r="EB226" s="113"/>
      <c r="EL226" s="113"/>
      <c r="EV226" s="113"/>
      <c r="FF226" s="113"/>
      <c r="FP226" s="113"/>
      <c r="FZ226" s="113"/>
      <c r="GJ226" s="113"/>
      <c r="GT226" s="113"/>
      <c r="HD226" s="113"/>
      <c r="HN226" s="113"/>
      <c r="HX226" s="113"/>
    </row>
    <row xmlns:x14ac="http://schemas.microsoft.com/office/spreadsheetml/2009/9/ac" r="227" s="3" customFormat="true" x14ac:dyDescent="0.25">
      <c r="A227" s="376"/>
      <c r="B227" s="113"/>
      <c r="L227" s="113"/>
      <c r="V227" s="113"/>
      <c r="AF227" s="113"/>
      <c r="AP227" s="113"/>
      <c r="AZ227" s="113"/>
      <c r="BA227" s="113"/>
      <c r="BJ227" s="113"/>
      <c r="BT227" s="113"/>
      <c r="CD227" s="113"/>
      <c r="CN227" s="113"/>
      <c r="CX227" s="113"/>
      <c r="DH227" s="113"/>
      <c r="DR227" s="113"/>
      <c r="EB227" s="113"/>
      <c r="EL227" s="113"/>
      <c r="EV227" s="113"/>
      <c r="FF227" s="113"/>
      <c r="FP227" s="113"/>
      <c r="FZ227" s="113"/>
      <c r="GJ227" s="113"/>
      <c r="GT227" s="113"/>
      <c r="HD227" s="113"/>
      <c r="HN227" s="113"/>
      <c r="HX227" s="113"/>
    </row>
    <row xmlns:x14ac="http://schemas.microsoft.com/office/spreadsheetml/2009/9/ac" r="228" s="3" customFormat="true" x14ac:dyDescent="0.25">
      <c r="A228" s="376"/>
      <c r="B228" s="113"/>
      <c r="L228" s="113"/>
      <c r="V228" s="113"/>
      <c r="AF228" s="113"/>
      <c r="AP228" s="113"/>
      <c r="AZ228" s="113"/>
      <c r="BA228" s="113"/>
      <c r="BJ228" s="113"/>
      <c r="BT228" s="113"/>
      <c r="CD228" s="113"/>
      <c r="CN228" s="113"/>
      <c r="CX228" s="113"/>
      <c r="DH228" s="113"/>
      <c r="DR228" s="113"/>
      <c r="EB228" s="113"/>
      <c r="EL228" s="113"/>
      <c r="EV228" s="113"/>
      <c r="FF228" s="113"/>
      <c r="FP228" s="113"/>
      <c r="FZ228" s="113"/>
      <c r="GJ228" s="113"/>
      <c r="GT228" s="113"/>
      <c r="HD228" s="113"/>
      <c r="HN228" s="113"/>
      <c r="HX228" s="113"/>
    </row>
    <row xmlns:x14ac="http://schemas.microsoft.com/office/spreadsheetml/2009/9/ac" r="229" s="3" customFormat="true" x14ac:dyDescent="0.25">
      <c r="A229" s="376"/>
      <c r="B229" s="113"/>
      <c r="L229" s="113"/>
      <c r="V229" s="113"/>
      <c r="AF229" s="113"/>
      <c r="AP229" s="113"/>
      <c r="AZ229" s="113"/>
      <c r="BA229" s="113"/>
      <c r="BJ229" s="113"/>
      <c r="BT229" s="113"/>
      <c r="CD229" s="113"/>
      <c r="CN229" s="113"/>
      <c r="CX229" s="113"/>
      <c r="DH229" s="113"/>
      <c r="DR229" s="113"/>
      <c r="EB229" s="113"/>
      <c r="EL229" s="113"/>
      <c r="EV229" s="113"/>
      <c r="FF229" s="113"/>
      <c r="FP229" s="113"/>
      <c r="FZ229" s="113"/>
      <c r="GJ229" s="113"/>
      <c r="GT229" s="113"/>
      <c r="HD229" s="113"/>
      <c r="HN229" s="113"/>
      <c r="HX229" s="113"/>
    </row>
    <row xmlns:x14ac="http://schemas.microsoft.com/office/spreadsheetml/2009/9/ac" r="230" s="3" customFormat="true" x14ac:dyDescent="0.25">
      <c r="A230" s="376"/>
      <c r="B230" s="113"/>
      <c r="L230" s="113"/>
      <c r="V230" s="113"/>
      <c r="AF230" s="113"/>
      <c r="AP230" s="113"/>
      <c r="AZ230" s="113"/>
      <c r="BA230" s="113"/>
      <c r="BJ230" s="113"/>
      <c r="BT230" s="113"/>
      <c r="CD230" s="113"/>
      <c r="CN230" s="113"/>
      <c r="CX230" s="113"/>
      <c r="DH230" s="113"/>
      <c r="DR230" s="113"/>
      <c r="EB230" s="113"/>
      <c r="EL230" s="113"/>
      <c r="EV230" s="113"/>
      <c r="FF230" s="113"/>
      <c r="FP230" s="113"/>
      <c r="FZ230" s="113"/>
      <c r="GJ230" s="113"/>
      <c r="GT230" s="113"/>
      <c r="HD230" s="113"/>
      <c r="HN230" s="113"/>
      <c r="HX230" s="113"/>
    </row>
    <row xmlns:x14ac="http://schemas.microsoft.com/office/spreadsheetml/2009/9/ac" r="231" s="3" customFormat="true" x14ac:dyDescent="0.25">
      <c r="A231" s="376"/>
      <c r="B231" s="113"/>
      <c r="L231" s="113"/>
      <c r="V231" s="113"/>
      <c r="AF231" s="113"/>
      <c r="AP231" s="113"/>
      <c r="AZ231" s="113"/>
      <c r="BA231" s="113"/>
      <c r="BJ231" s="113"/>
      <c r="BT231" s="113"/>
      <c r="CD231" s="113"/>
      <c r="CN231" s="113"/>
      <c r="CX231" s="113"/>
      <c r="DH231" s="113"/>
      <c r="DR231" s="113"/>
      <c r="EB231" s="113"/>
      <c r="EL231" s="113"/>
      <c r="EV231" s="113"/>
      <c r="FF231" s="113"/>
      <c r="FP231" s="113"/>
      <c r="FZ231" s="113"/>
      <c r="GJ231" s="113"/>
      <c r="GT231" s="113"/>
      <c r="HD231" s="113"/>
      <c r="HN231" s="113"/>
      <c r="HX231" s="113"/>
    </row>
    <row xmlns:x14ac="http://schemas.microsoft.com/office/spreadsheetml/2009/9/ac" r="232" s="3" customFormat="true" x14ac:dyDescent="0.25">
      <c r="A232" s="376"/>
      <c r="B232" s="113"/>
      <c r="L232" s="113"/>
      <c r="V232" s="113"/>
      <c r="AF232" s="113"/>
      <c r="AP232" s="113"/>
      <c r="AZ232" s="113"/>
      <c r="BA232" s="113"/>
      <c r="BJ232" s="113"/>
      <c r="BT232" s="113"/>
      <c r="CD232" s="113"/>
      <c r="CN232" s="113"/>
      <c r="CX232" s="113"/>
      <c r="DH232" s="113"/>
      <c r="DR232" s="113"/>
      <c r="EB232" s="113"/>
      <c r="EL232" s="113"/>
      <c r="EV232" s="113"/>
      <c r="FF232" s="113"/>
      <c r="FP232" s="113"/>
      <c r="FZ232" s="113"/>
      <c r="GJ232" s="113"/>
      <c r="GT232" s="113"/>
      <c r="HD232" s="113"/>
      <c r="HN232" s="113"/>
      <c r="HX232" s="113"/>
    </row>
    <row xmlns:x14ac="http://schemas.microsoft.com/office/spreadsheetml/2009/9/ac" r="233" s="3" customFormat="true" x14ac:dyDescent="0.25">
      <c r="A233" s="376"/>
      <c r="B233" s="113"/>
      <c r="L233" s="113"/>
      <c r="V233" s="113"/>
      <c r="AF233" s="113"/>
      <c r="AP233" s="113"/>
      <c r="AZ233" s="113"/>
      <c r="BA233" s="113"/>
      <c r="BJ233" s="113"/>
      <c r="BT233" s="113"/>
      <c r="CD233" s="113"/>
      <c r="CN233" s="113"/>
      <c r="CX233" s="113"/>
      <c r="DH233" s="113"/>
      <c r="DR233" s="113"/>
      <c r="EB233" s="113"/>
      <c r="EL233" s="113"/>
      <c r="EV233" s="113"/>
      <c r="FF233" s="113"/>
      <c r="FP233" s="113"/>
      <c r="FZ233" s="113"/>
      <c r="GJ233" s="113"/>
      <c r="GT233" s="113"/>
      <c r="HD233" s="113"/>
      <c r="HN233" s="113"/>
      <c r="HX233" s="113"/>
    </row>
    <row xmlns:x14ac="http://schemas.microsoft.com/office/spreadsheetml/2009/9/ac" r="234" s="3" customFormat="true" x14ac:dyDescent="0.25">
      <c r="A234" s="376"/>
      <c r="B234" s="113"/>
      <c r="L234" s="113"/>
      <c r="V234" s="113"/>
      <c r="AF234" s="113"/>
      <c r="AP234" s="113"/>
      <c r="AZ234" s="113"/>
      <c r="BA234" s="113"/>
      <c r="BJ234" s="113"/>
      <c r="BT234" s="113"/>
      <c r="CD234" s="113"/>
      <c r="CN234" s="113"/>
      <c r="CX234" s="113"/>
      <c r="DH234" s="113"/>
      <c r="DR234" s="113"/>
      <c r="EB234" s="113"/>
      <c r="EL234" s="113"/>
      <c r="EV234" s="113"/>
      <c r="FF234" s="113"/>
      <c r="FP234" s="113"/>
      <c r="FZ234" s="113"/>
      <c r="GJ234" s="113"/>
      <c r="GT234" s="113"/>
      <c r="HD234" s="113"/>
      <c r="HN234" s="113"/>
      <c r="HX234" s="113"/>
    </row>
    <row xmlns:x14ac="http://schemas.microsoft.com/office/spreadsheetml/2009/9/ac" r="235" s="3" customFormat="true" x14ac:dyDescent="0.25">
      <c r="A235" s="376"/>
      <c r="B235" s="113"/>
      <c r="L235" s="113"/>
      <c r="V235" s="113"/>
      <c r="AF235" s="113"/>
      <c r="AP235" s="113"/>
      <c r="AZ235" s="113"/>
      <c r="BA235" s="113"/>
      <c r="BJ235" s="113"/>
      <c r="BT235" s="113"/>
      <c r="CD235" s="113"/>
      <c r="CN235" s="113"/>
      <c r="CX235" s="113"/>
      <c r="DH235" s="113"/>
      <c r="DR235" s="113"/>
      <c r="EB235" s="113"/>
      <c r="EL235" s="113"/>
      <c r="EV235" s="113"/>
      <c r="FF235" s="113"/>
      <c r="FP235" s="113"/>
      <c r="FZ235" s="113"/>
      <c r="GJ235" s="113"/>
      <c r="GT235" s="113"/>
      <c r="HD235" s="113"/>
      <c r="HN235" s="113"/>
      <c r="HX235" s="113"/>
    </row>
    <row xmlns:x14ac="http://schemas.microsoft.com/office/spreadsheetml/2009/9/ac" r="236" s="3" customFormat="true" x14ac:dyDescent="0.25">
      <c r="A236" s="376"/>
      <c r="B236" s="113"/>
      <c r="L236" s="113"/>
      <c r="V236" s="113"/>
      <c r="AF236" s="113"/>
      <c r="AP236" s="113"/>
      <c r="AZ236" s="113"/>
      <c r="BA236" s="113"/>
      <c r="BJ236" s="113"/>
      <c r="BT236" s="113"/>
      <c r="CD236" s="113"/>
      <c r="CN236" s="113"/>
      <c r="CX236" s="113"/>
      <c r="DH236" s="113"/>
      <c r="DR236" s="113"/>
      <c r="EB236" s="113"/>
      <c r="EL236" s="113"/>
      <c r="EV236" s="113"/>
      <c r="FF236" s="113"/>
      <c r="FP236" s="113"/>
      <c r="FZ236" s="113"/>
      <c r="GJ236" s="113"/>
      <c r="GT236" s="113"/>
      <c r="HD236" s="113"/>
      <c r="HN236" s="113"/>
      <c r="HX236" s="113"/>
    </row>
    <row xmlns:x14ac="http://schemas.microsoft.com/office/spreadsheetml/2009/9/ac" r="237" s="3" customFormat="true" x14ac:dyDescent="0.25">
      <c r="A237" s="376"/>
      <c r="B237" s="113"/>
      <c r="L237" s="113"/>
      <c r="V237" s="113"/>
      <c r="AF237" s="113"/>
      <c r="AP237" s="113"/>
      <c r="AZ237" s="113"/>
      <c r="BA237" s="113"/>
      <c r="BJ237" s="113"/>
      <c r="BT237" s="113"/>
      <c r="CD237" s="113"/>
      <c r="CN237" s="113"/>
      <c r="CX237" s="113"/>
      <c r="DH237" s="113"/>
      <c r="DR237" s="113"/>
      <c r="EB237" s="113"/>
      <c r="EL237" s="113"/>
      <c r="EV237" s="113"/>
      <c r="FF237" s="113"/>
      <c r="FP237" s="113"/>
      <c r="FZ237" s="113"/>
      <c r="GJ237" s="113"/>
      <c r="GT237" s="113"/>
      <c r="HD237" s="113"/>
      <c r="HN237" s="113"/>
      <c r="HX237" s="113"/>
    </row>
    <row xmlns:x14ac="http://schemas.microsoft.com/office/spreadsheetml/2009/9/ac" r="238" s="3" customFormat="true" x14ac:dyDescent="0.25">
      <c r="A238" s="376"/>
      <c r="B238" s="113"/>
      <c r="L238" s="113"/>
      <c r="V238" s="113"/>
      <c r="AF238" s="113"/>
      <c r="AP238" s="113"/>
      <c r="AZ238" s="113"/>
      <c r="BA238" s="113"/>
      <c r="BJ238" s="113"/>
      <c r="BT238" s="113"/>
      <c r="CD238" s="113"/>
      <c r="CN238" s="113"/>
      <c r="CX238" s="113"/>
      <c r="DH238" s="113"/>
      <c r="DR238" s="113"/>
      <c r="EB238" s="113"/>
      <c r="EL238" s="113"/>
      <c r="EV238" s="113"/>
      <c r="FF238" s="113"/>
      <c r="FP238" s="113"/>
      <c r="FZ238" s="113"/>
      <c r="GJ238" s="113"/>
      <c r="GT238" s="113"/>
      <c r="HD238" s="113"/>
      <c r="HN238" s="113"/>
      <c r="HX238" s="113"/>
    </row>
    <row xmlns:x14ac="http://schemas.microsoft.com/office/spreadsheetml/2009/9/ac" r="239" s="3" customFormat="true" x14ac:dyDescent="0.25">
      <c r="A239" s="376"/>
      <c r="B239" s="113"/>
      <c r="L239" s="113"/>
      <c r="V239" s="113"/>
      <c r="AF239" s="113"/>
      <c r="AP239" s="113"/>
      <c r="AZ239" s="113"/>
      <c r="BA239" s="113"/>
      <c r="BJ239" s="113"/>
      <c r="BT239" s="113"/>
      <c r="CD239" s="113"/>
      <c r="CN239" s="113"/>
      <c r="CX239" s="113"/>
      <c r="DH239" s="113"/>
      <c r="DR239" s="113"/>
      <c r="EB239" s="113"/>
      <c r="EL239" s="113"/>
      <c r="EV239" s="113"/>
      <c r="FF239" s="113"/>
      <c r="FP239" s="113"/>
      <c r="FZ239" s="113"/>
      <c r="GJ239" s="113"/>
      <c r="GT239" s="113"/>
      <c r="HD239" s="113"/>
      <c r="HN239" s="113"/>
      <c r="HX239" s="113"/>
    </row>
    <row xmlns:x14ac="http://schemas.microsoft.com/office/spreadsheetml/2009/9/ac" r="240" s="3" customFormat="true" x14ac:dyDescent="0.25">
      <c r="A240" s="376"/>
      <c r="B240" s="113"/>
      <c r="L240" s="113"/>
      <c r="V240" s="113"/>
      <c r="AF240" s="113"/>
      <c r="AP240" s="113"/>
      <c r="AZ240" s="113"/>
      <c r="BA240" s="113"/>
      <c r="BJ240" s="113"/>
      <c r="BT240" s="113"/>
      <c r="CD240" s="113"/>
      <c r="CN240" s="113"/>
      <c r="CX240" s="113"/>
      <c r="DH240" s="113"/>
      <c r="DR240" s="113"/>
      <c r="EB240" s="113"/>
      <c r="EL240" s="113"/>
      <c r="EV240" s="113"/>
      <c r="FF240" s="113"/>
      <c r="FP240" s="113"/>
      <c r="FZ240" s="113"/>
      <c r="GJ240" s="113"/>
      <c r="GT240" s="113"/>
      <c r="HD240" s="113"/>
      <c r="HN240" s="113"/>
      <c r="HX240" s="113"/>
    </row>
    <row xmlns:x14ac="http://schemas.microsoft.com/office/spreadsheetml/2009/9/ac" r="241" s="3" customFormat="true" x14ac:dyDescent="0.25">
      <c r="A241" s="376"/>
      <c r="B241" s="113"/>
      <c r="L241" s="113"/>
      <c r="V241" s="113"/>
      <c r="AF241" s="113"/>
      <c r="AP241" s="113"/>
      <c r="AZ241" s="113"/>
      <c r="BA241" s="113"/>
      <c r="BJ241" s="113"/>
      <c r="BT241" s="113"/>
      <c r="CD241" s="113"/>
      <c r="CN241" s="113"/>
      <c r="CX241" s="113"/>
      <c r="DH241" s="113"/>
      <c r="DR241" s="113"/>
      <c r="EB241" s="113"/>
      <c r="EL241" s="113"/>
      <c r="EV241" s="113"/>
      <c r="FF241" s="113"/>
      <c r="FP241" s="113"/>
      <c r="FZ241" s="113"/>
      <c r="GJ241" s="113"/>
      <c r="GT241" s="113"/>
      <c r="HD241" s="113"/>
      <c r="HN241" s="113"/>
      <c r="HX241" s="113"/>
    </row>
    <row xmlns:x14ac="http://schemas.microsoft.com/office/spreadsheetml/2009/9/ac" r="242" s="3" customFormat="true" x14ac:dyDescent="0.25">
      <c r="A242" s="376"/>
      <c r="B242" s="113"/>
      <c r="L242" s="113"/>
      <c r="V242" s="113"/>
      <c r="AF242" s="113"/>
      <c r="AP242" s="113"/>
      <c r="AZ242" s="113"/>
      <c r="BA242" s="113"/>
      <c r="BJ242" s="113"/>
      <c r="BT242" s="113"/>
      <c r="CD242" s="113"/>
      <c r="CN242" s="113"/>
      <c r="CX242" s="113"/>
      <c r="DH242" s="113"/>
      <c r="DR242" s="113"/>
      <c r="EB242" s="113"/>
      <c r="EL242" s="113"/>
      <c r="EV242" s="113"/>
      <c r="FF242" s="113"/>
      <c r="FP242" s="113"/>
      <c r="FZ242" s="113"/>
      <c r="GJ242" s="113"/>
      <c r="GT242" s="113"/>
      <c r="HD242" s="113"/>
      <c r="HN242" s="113"/>
      <c r="HX242" s="113"/>
    </row>
    <row xmlns:x14ac="http://schemas.microsoft.com/office/spreadsheetml/2009/9/ac" r="243" s="3" customFormat="true" x14ac:dyDescent="0.25">
      <c r="A243" s="376"/>
      <c r="B243" s="113"/>
      <c r="L243" s="113"/>
      <c r="V243" s="113"/>
      <c r="AF243" s="113"/>
      <c r="AP243" s="113"/>
      <c r="AZ243" s="113"/>
      <c r="BA243" s="113"/>
      <c r="BJ243" s="113"/>
      <c r="BT243" s="113"/>
      <c r="CD243" s="113"/>
      <c r="CN243" s="113"/>
      <c r="CX243" s="113"/>
      <c r="DH243" s="113"/>
      <c r="DR243" s="113"/>
      <c r="EB243" s="113"/>
      <c r="EL243" s="113"/>
      <c r="EV243" s="113"/>
      <c r="FF243" s="113"/>
      <c r="FP243" s="113"/>
      <c r="FZ243" s="113"/>
      <c r="GJ243" s="113"/>
      <c r="GT243" s="113"/>
      <c r="HD243" s="113"/>
      <c r="HN243" s="113"/>
      <c r="HX243" s="113"/>
    </row>
    <row xmlns:x14ac="http://schemas.microsoft.com/office/spreadsheetml/2009/9/ac" r="244" s="3" customFormat="true" x14ac:dyDescent="0.25">
      <c r="A244" s="376"/>
      <c r="B244" s="113"/>
      <c r="L244" s="113"/>
      <c r="V244" s="113"/>
      <c r="AF244" s="113"/>
      <c r="AP244" s="113"/>
      <c r="AZ244" s="113"/>
      <c r="BA244" s="113"/>
      <c r="BJ244" s="113"/>
      <c r="BT244" s="113"/>
      <c r="CD244" s="113"/>
      <c r="CN244" s="113"/>
      <c r="CX244" s="113"/>
      <c r="DH244" s="113"/>
      <c r="DR244" s="113"/>
      <c r="EB244" s="113"/>
      <c r="EL244" s="113"/>
      <c r="EV244" s="113"/>
      <c r="FF244" s="113"/>
      <c r="FP244" s="113"/>
      <c r="FZ244" s="113"/>
      <c r="GJ244" s="113"/>
      <c r="GT244" s="113"/>
      <c r="HD244" s="113"/>
      <c r="HN244" s="113"/>
      <c r="HX244" s="113"/>
    </row>
    <row xmlns:x14ac="http://schemas.microsoft.com/office/spreadsheetml/2009/9/ac" r="245" s="3" customFormat="true" x14ac:dyDescent="0.25">
      <c r="A245" s="376"/>
      <c r="B245" s="113"/>
      <c r="L245" s="113"/>
      <c r="V245" s="113"/>
      <c r="AF245" s="113"/>
      <c r="AP245" s="113"/>
      <c r="AZ245" s="113"/>
      <c r="BA245" s="113"/>
      <c r="BJ245" s="113"/>
      <c r="BT245" s="113"/>
      <c r="CD245" s="113"/>
      <c r="CN245" s="113"/>
      <c r="CX245" s="113"/>
      <c r="DH245" s="113"/>
      <c r="DR245" s="113"/>
      <c r="EB245" s="113"/>
      <c r="EL245" s="113"/>
      <c r="EV245" s="113"/>
      <c r="FF245" s="113"/>
      <c r="FP245" s="113"/>
      <c r="FZ245" s="113"/>
      <c r="GJ245" s="113"/>
      <c r="GT245" s="113"/>
      <c r="HD245" s="113"/>
      <c r="HN245" s="113"/>
      <c r="HX245" s="113"/>
    </row>
    <row xmlns:x14ac="http://schemas.microsoft.com/office/spreadsheetml/2009/9/ac" r="246" s="3" customFormat="true" x14ac:dyDescent="0.25">
      <c r="A246" s="376"/>
      <c r="B246" s="113"/>
      <c r="L246" s="113"/>
      <c r="V246" s="113"/>
      <c r="AF246" s="113"/>
      <c r="AP246" s="113"/>
      <c r="AZ246" s="113"/>
      <c r="BA246" s="113"/>
      <c r="BJ246" s="113"/>
      <c r="BT246" s="113"/>
      <c r="CD246" s="113"/>
      <c r="CN246" s="113"/>
      <c r="CX246" s="113"/>
      <c r="DH246" s="113"/>
      <c r="DR246" s="113"/>
      <c r="EB246" s="113"/>
      <c r="EL246" s="113"/>
      <c r="EV246" s="113"/>
      <c r="FF246" s="113"/>
      <c r="FP246" s="113"/>
      <c r="FZ246" s="113"/>
      <c r="GJ246" s="113"/>
      <c r="GT246" s="113"/>
      <c r="HD246" s="113"/>
      <c r="HN246" s="113"/>
      <c r="HX246" s="113"/>
    </row>
    <row xmlns:x14ac="http://schemas.microsoft.com/office/spreadsheetml/2009/9/ac" r="247" s="3" customFormat="true" x14ac:dyDescent="0.25">
      <c r="A247" s="376"/>
      <c r="B247" s="113"/>
      <c r="L247" s="113"/>
      <c r="V247" s="113"/>
      <c r="AF247" s="113"/>
      <c r="AP247" s="113"/>
      <c r="AZ247" s="113"/>
      <c r="BA247" s="113"/>
      <c r="BJ247" s="113"/>
      <c r="BT247" s="113"/>
      <c r="CD247" s="113"/>
      <c r="CN247" s="113"/>
      <c r="CX247" s="113"/>
      <c r="DH247" s="113"/>
      <c r="DR247" s="113"/>
      <c r="EB247" s="113"/>
      <c r="EL247" s="113"/>
      <c r="EV247" s="113"/>
      <c r="FF247" s="113"/>
      <c r="FP247" s="113"/>
      <c r="FZ247" s="113"/>
      <c r="GJ247" s="113"/>
      <c r="GT247" s="113"/>
      <c r="HD247" s="113"/>
      <c r="HN247" s="113"/>
      <c r="HX247" s="113"/>
    </row>
    <row xmlns:x14ac="http://schemas.microsoft.com/office/spreadsheetml/2009/9/ac" r="248" s="3" customFormat="true" x14ac:dyDescent="0.25">
      <c r="A248" s="376"/>
      <c r="B248" s="113"/>
      <c r="L248" s="113"/>
      <c r="V248" s="113"/>
      <c r="AF248" s="113"/>
      <c r="AP248" s="113"/>
      <c r="AZ248" s="113"/>
      <c r="BA248" s="113"/>
      <c r="BJ248" s="113"/>
      <c r="BT248" s="113"/>
      <c r="CD248" s="113"/>
      <c r="CN248" s="113"/>
      <c r="CX248" s="113"/>
      <c r="DH248" s="113"/>
      <c r="DR248" s="113"/>
      <c r="EB248" s="113"/>
      <c r="EL248" s="113"/>
      <c r="EV248" s="113"/>
      <c r="FF248" s="113"/>
      <c r="FP248" s="113"/>
      <c r="FZ248" s="113"/>
      <c r="GJ248" s="113"/>
      <c r="GT248" s="113"/>
      <c r="HD248" s="113"/>
      <c r="HN248" s="113"/>
      <c r="HX248" s="113"/>
    </row>
    <row xmlns:x14ac="http://schemas.microsoft.com/office/spreadsheetml/2009/9/ac" r="249" s="3" customFormat="true" x14ac:dyDescent="0.25">
      <c r="A249" s="376"/>
      <c r="B249" s="113"/>
      <c r="L249" s="113"/>
      <c r="V249" s="113"/>
      <c r="AF249" s="113"/>
      <c r="AP249" s="113"/>
      <c r="AZ249" s="113"/>
      <c r="BA249" s="113"/>
      <c r="BJ249" s="113"/>
      <c r="BT249" s="113"/>
      <c r="CD249" s="113"/>
      <c r="CN249" s="113"/>
      <c r="CX249" s="113"/>
      <c r="DH249" s="113"/>
      <c r="DR249" s="113"/>
      <c r="EB249" s="113"/>
      <c r="EL249" s="113"/>
      <c r="EV249" s="113"/>
      <c r="FF249" s="113"/>
      <c r="FP249" s="113"/>
      <c r="FZ249" s="113"/>
      <c r="GJ249" s="113"/>
      <c r="GT249" s="113"/>
      <c r="HD249" s="113"/>
      <c r="HN249" s="113"/>
      <c r="HX249" s="113"/>
    </row>
    <row xmlns:x14ac="http://schemas.microsoft.com/office/spreadsheetml/2009/9/ac" r="250" s="3" customFormat="true" x14ac:dyDescent="0.25">
      <c r="A250" s="376"/>
      <c r="B250" s="113"/>
      <c r="L250" s="113"/>
      <c r="V250" s="113"/>
      <c r="AF250" s="113"/>
      <c r="AP250" s="113"/>
      <c r="AZ250" s="113"/>
      <c r="BA250" s="113"/>
      <c r="BJ250" s="113"/>
      <c r="BT250" s="113"/>
      <c r="CD250" s="113"/>
      <c r="CN250" s="113"/>
      <c r="CX250" s="113"/>
      <c r="DH250" s="113"/>
      <c r="DR250" s="113"/>
      <c r="EB250" s="113"/>
      <c r="EL250" s="113"/>
      <c r="EV250" s="113"/>
      <c r="FF250" s="113"/>
      <c r="FP250" s="113"/>
      <c r="FZ250" s="113"/>
      <c r="GJ250" s="113"/>
      <c r="GT250" s="113"/>
      <c r="HD250" s="113"/>
      <c r="HN250" s="113"/>
      <c r="HX250" s="113"/>
    </row>
    <row xmlns:x14ac="http://schemas.microsoft.com/office/spreadsheetml/2009/9/ac" r="251" s="3" customFormat="true" x14ac:dyDescent="0.25">
      <c r="A251" s="376"/>
      <c r="B251" s="113"/>
      <c r="L251" s="113"/>
      <c r="V251" s="113"/>
      <c r="AF251" s="113"/>
      <c r="AP251" s="113"/>
      <c r="AZ251" s="113"/>
      <c r="BA251" s="113"/>
      <c r="BJ251" s="113"/>
      <c r="BT251" s="113"/>
      <c r="CD251" s="113"/>
      <c r="CN251" s="113"/>
      <c r="CX251" s="113"/>
      <c r="DH251" s="113"/>
      <c r="DR251" s="113"/>
      <c r="EB251" s="113"/>
      <c r="EL251" s="113"/>
      <c r="EV251" s="113"/>
      <c r="FF251" s="113"/>
      <c r="FP251" s="113"/>
      <c r="FZ251" s="113"/>
      <c r="GJ251" s="113"/>
      <c r="GT251" s="113"/>
      <c r="HD251" s="113"/>
      <c r="HN251" s="113"/>
      <c r="HX251" s="113"/>
    </row>
    <row xmlns:x14ac="http://schemas.microsoft.com/office/spreadsheetml/2009/9/ac" r="252" s="3" customFormat="true" x14ac:dyDescent="0.25">
      <c r="A252" s="376"/>
      <c r="B252" s="113"/>
      <c r="L252" s="113"/>
      <c r="V252" s="113"/>
      <c r="AF252" s="113"/>
      <c r="AP252" s="113"/>
      <c r="AZ252" s="113"/>
      <c r="BA252" s="113"/>
      <c r="BJ252" s="113"/>
      <c r="BT252" s="113"/>
      <c r="CD252" s="113"/>
      <c r="CN252" s="113"/>
      <c r="CX252" s="113"/>
      <c r="DH252" s="113"/>
      <c r="DR252" s="113"/>
      <c r="EB252" s="113"/>
      <c r="EL252" s="113"/>
      <c r="EV252" s="113"/>
      <c r="FF252" s="113"/>
      <c r="FP252" s="113"/>
      <c r="FZ252" s="113"/>
      <c r="GJ252" s="113"/>
      <c r="GT252" s="113"/>
      <c r="HD252" s="113"/>
      <c r="HN252" s="113"/>
      <c r="HX252" s="113"/>
    </row>
    <row xmlns:x14ac="http://schemas.microsoft.com/office/spreadsheetml/2009/9/ac" r="253" s="3" customFormat="true" x14ac:dyDescent="0.25">
      <c r="A253" s="376"/>
      <c r="B253" s="113"/>
      <c r="L253" s="113"/>
      <c r="V253" s="113"/>
      <c r="AF253" s="113"/>
      <c r="AP253" s="113"/>
      <c r="AZ253" s="113"/>
      <c r="BA253" s="113"/>
      <c r="BJ253" s="113"/>
      <c r="BT253" s="113"/>
      <c r="CD253" s="113"/>
      <c r="CN253" s="113"/>
      <c r="CX253" s="113"/>
      <c r="DH253" s="113"/>
      <c r="DR253" s="113"/>
      <c r="EB253" s="113"/>
      <c r="EL253" s="113"/>
      <c r="EV253" s="113"/>
      <c r="FF253" s="113"/>
      <c r="FP253" s="113"/>
      <c r="FZ253" s="113"/>
      <c r="GJ253" s="113"/>
      <c r="GT253" s="113"/>
      <c r="HD253" s="113"/>
      <c r="HN253" s="113"/>
      <c r="HX253" s="113"/>
    </row>
    <row xmlns:x14ac="http://schemas.microsoft.com/office/spreadsheetml/2009/9/ac" r="254" s="3" customFormat="true" x14ac:dyDescent="0.25">
      <c r="A254" s="376"/>
      <c r="B254" s="113"/>
      <c r="L254" s="113"/>
      <c r="V254" s="113"/>
      <c r="AF254" s="113"/>
      <c r="AP254" s="113"/>
      <c r="AZ254" s="113"/>
      <c r="BA254" s="113"/>
      <c r="BJ254" s="113"/>
      <c r="BT254" s="113"/>
      <c r="CD254" s="113"/>
      <c r="CN254" s="113"/>
      <c r="CX254" s="113"/>
      <c r="DH254" s="113"/>
      <c r="DR254" s="113"/>
      <c r="EB254" s="113"/>
      <c r="EL254" s="113"/>
      <c r="EV254" s="113"/>
      <c r="FF254" s="113"/>
      <c r="FP254" s="113"/>
      <c r="FZ254" s="113"/>
      <c r="GJ254" s="113"/>
      <c r="GT254" s="113"/>
      <c r="HD254" s="113"/>
      <c r="HN254" s="113"/>
      <c r="HX254" s="113"/>
    </row>
    <row xmlns:x14ac="http://schemas.microsoft.com/office/spreadsheetml/2009/9/ac" r="255" s="3" customFormat="true" x14ac:dyDescent="0.25">
      <c r="A255" s="376"/>
      <c r="B255" s="113"/>
      <c r="L255" s="113"/>
      <c r="V255" s="113"/>
      <c r="AF255" s="113"/>
      <c r="AP255" s="113"/>
      <c r="AZ255" s="113"/>
      <c r="BA255" s="113"/>
      <c r="BJ255" s="113"/>
      <c r="BT255" s="113"/>
      <c r="CD255" s="113"/>
      <c r="CN255" s="113"/>
      <c r="CX255" s="113"/>
      <c r="DH255" s="113"/>
      <c r="DR255" s="113"/>
      <c r="EB255" s="113"/>
      <c r="EL255" s="113"/>
      <c r="EV255" s="113"/>
      <c r="FF255" s="113"/>
      <c r="FP255" s="113"/>
      <c r="FZ255" s="113"/>
      <c r="GJ255" s="113"/>
      <c r="GT255" s="113"/>
      <c r="HD255" s="113"/>
      <c r="HN255" s="113"/>
      <c r="HX255" s="113"/>
    </row>
    <row xmlns:x14ac="http://schemas.microsoft.com/office/spreadsheetml/2009/9/ac" r="256" s="3" customFormat="true" x14ac:dyDescent="0.25">
      <c r="A256" s="376"/>
      <c r="B256" s="113"/>
      <c r="L256" s="113"/>
      <c r="V256" s="113"/>
      <c r="AF256" s="113"/>
      <c r="AP256" s="113"/>
      <c r="AZ256" s="113"/>
      <c r="BA256" s="113"/>
      <c r="BJ256" s="113"/>
      <c r="BT256" s="113"/>
      <c r="CD256" s="113"/>
      <c r="CN256" s="113"/>
      <c r="CX256" s="113"/>
      <c r="DH256" s="113"/>
      <c r="DR256" s="113"/>
      <c r="EB256" s="113"/>
      <c r="EL256" s="113"/>
      <c r="EV256" s="113"/>
      <c r="FF256" s="113"/>
      <c r="FP256" s="113"/>
      <c r="FZ256" s="113"/>
      <c r="GJ256" s="113"/>
      <c r="GT256" s="113"/>
      <c r="HD256" s="113"/>
      <c r="HN256" s="113"/>
      <c r="HX256" s="113"/>
    </row>
    <row xmlns:x14ac="http://schemas.microsoft.com/office/spreadsheetml/2009/9/ac" r="257" s="3" customFormat="true" x14ac:dyDescent="0.25">
      <c r="A257" s="376"/>
      <c r="B257" s="113"/>
      <c r="L257" s="113"/>
      <c r="V257" s="113"/>
      <c r="AF257" s="113"/>
      <c r="AP257" s="113"/>
      <c r="AZ257" s="113"/>
      <c r="BA257" s="113"/>
      <c r="BJ257" s="113"/>
      <c r="BT257" s="113"/>
      <c r="CD257" s="113"/>
      <c r="CN257" s="113"/>
      <c r="CX257" s="113"/>
      <c r="DH257" s="113"/>
      <c r="DR257" s="113"/>
      <c r="EB257" s="113"/>
      <c r="EL257" s="113"/>
      <c r="EV257" s="113"/>
      <c r="FF257" s="113"/>
      <c r="FP257" s="113"/>
      <c r="FZ257" s="113"/>
      <c r="GJ257" s="113"/>
      <c r="GT257" s="113"/>
      <c r="HD257" s="113"/>
      <c r="HN257" s="113"/>
      <c r="HX257" s="113"/>
    </row>
    <row xmlns:x14ac="http://schemas.microsoft.com/office/spreadsheetml/2009/9/ac" r="258" s="3" customFormat="true" x14ac:dyDescent="0.25">
      <c r="A258" s="376"/>
      <c r="B258" s="113"/>
      <c r="L258" s="113"/>
      <c r="V258" s="113"/>
      <c r="AF258" s="113"/>
      <c r="AP258" s="113"/>
      <c r="AZ258" s="113"/>
      <c r="BA258" s="113"/>
      <c r="BJ258" s="113"/>
      <c r="BT258" s="113"/>
      <c r="CD258" s="113"/>
      <c r="CN258" s="113"/>
      <c r="CX258" s="113"/>
      <c r="DH258" s="113"/>
      <c r="DR258" s="113"/>
      <c r="EB258" s="113"/>
      <c r="EL258" s="113"/>
      <c r="EV258" s="113"/>
      <c r="FF258" s="113"/>
      <c r="FP258" s="113"/>
      <c r="FZ258" s="113"/>
      <c r="GJ258" s="113"/>
      <c r="GT258" s="113"/>
      <c r="HD258" s="113"/>
      <c r="HN258" s="113"/>
      <c r="HX258" s="113"/>
    </row>
    <row xmlns:x14ac="http://schemas.microsoft.com/office/spreadsheetml/2009/9/ac" r="259" s="3" customFormat="true" x14ac:dyDescent="0.25">
      <c r="A259" s="376"/>
      <c r="B259" s="113"/>
      <c r="L259" s="113"/>
      <c r="V259" s="113"/>
      <c r="AF259" s="113"/>
      <c r="AP259" s="113"/>
      <c r="AZ259" s="113"/>
      <c r="BA259" s="113"/>
      <c r="BJ259" s="113"/>
      <c r="BT259" s="113"/>
      <c r="CD259" s="113"/>
      <c r="CN259" s="113"/>
      <c r="CX259" s="113"/>
      <c r="DH259" s="113"/>
      <c r="DR259" s="113"/>
      <c r="EB259" s="113"/>
      <c r="EL259" s="113"/>
      <c r="EV259" s="113"/>
      <c r="FF259" s="113"/>
      <c r="FP259" s="113"/>
      <c r="FZ259" s="113"/>
      <c r="GJ259" s="113"/>
      <c r="GT259" s="113"/>
      <c r="HD259" s="113"/>
      <c r="HN259" s="113"/>
      <c r="HX259" s="113"/>
    </row>
    <row xmlns:x14ac="http://schemas.microsoft.com/office/spreadsheetml/2009/9/ac" r="260" s="3" customFormat="true" x14ac:dyDescent="0.25">
      <c r="A260" s="376"/>
      <c r="B260" s="113"/>
      <c r="L260" s="113"/>
      <c r="V260" s="113"/>
      <c r="AF260" s="113"/>
      <c r="AP260" s="113"/>
      <c r="AZ260" s="113"/>
      <c r="BA260" s="113"/>
      <c r="BJ260" s="113"/>
      <c r="BT260" s="113"/>
      <c r="CD260" s="113"/>
      <c r="CN260" s="113"/>
      <c r="CX260" s="113"/>
      <c r="DH260" s="113"/>
      <c r="DR260" s="113"/>
      <c r="EB260" s="113"/>
      <c r="EL260" s="113"/>
      <c r="EV260" s="113"/>
      <c r="FF260" s="113"/>
      <c r="FP260" s="113"/>
      <c r="FZ260" s="113"/>
      <c r="GJ260" s="113"/>
      <c r="GT260" s="113"/>
      <c r="HD260" s="113"/>
      <c r="HN260" s="113"/>
      <c r="HX260" s="113"/>
    </row>
    <row xmlns:x14ac="http://schemas.microsoft.com/office/spreadsheetml/2009/9/ac" r="261" s="3" customFormat="true" x14ac:dyDescent="0.25">
      <c r="A261" s="376"/>
      <c r="B261" s="113"/>
      <c r="L261" s="113"/>
      <c r="V261" s="113"/>
      <c r="AF261" s="113"/>
      <c r="AP261" s="113"/>
      <c r="AZ261" s="113"/>
      <c r="BA261" s="113"/>
      <c r="BJ261" s="113"/>
      <c r="BT261" s="113"/>
      <c r="CD261" s="113"/>
      <c r="CN261" s="113"/>
      <c r="CX261" s="113"/>
      <c r="DH261" s="113"/>
      <c r="DR261" s="113"/>
      <c r="EB261" s="113"/>
      <c r="EL261" s="113"/>
      <c r="EV261" s="113"/>
      <c r="FF261" s="113"/>
      <c r="FP261" s="113"/>
      <c r="FZ261" s="113"/>
      <c r="GJ261" s="113"/>
      <c r="GT261" s="113"/>
      <c r="HD261" s="113"/>
      <c r="HN261" s="113"/>
      <c r="HX261" s="113"/>
    </row>
    <row xmlns:x14ac="http://schemas.microsoft.com/office/spreadsheetml/2009/9/ac" r="262" s="3" customFormat="true" x14ac:dyDescent="0.25">
      <c r="A262" s="376"/>
      <c r="B262" s="113"/>
      <c r="L262" s="113"/>
      <c r="V262" s="113"/>
      <c r="AF262" s="113"/>
      <c r="AP262" s="113"/>
      <c r="AZ262" s="113"/>
      <c r="BA262" s="113"/>
      <c r="BJ262" s="113"/>
      <c r="BT262" s="113"/>
      <c r="CD262" s="113"/>
      <c r="CN262" s="113"/>
      <c r="CX262" s="113"/>
      <c r="DH262" s="113"/>
      <c r="DR262" s="113"/>
      <c r="EB262" s="113"/>
      <c r="EL262" s="113"/>
      <c r="EV262" s="113"/>
      <c r="FF262" s="113"/>
      <c r="FP262" s="113"/>
      <c r="FZ262" s="113"/>
      <c r="GJ262" s="113"/>
      <c r="GT262" s="113"/>
      <c r="HD262" s="113"/>
      <c r="HN262" s="113"/>
      <c r="HX262" s="113"/>
    </row>
    <row xmlns:x14ac="http://schemas.microsoft.com/office/spreadsheetml/2009/9/ac" r="263" s="3" customFormat="true" x14ac:dyDescent="0.25">
      <c r="A263" s="376"/>
      <c r="B263" s="113"/>
      <c r="L263" s="113"/>
      <c r="V263" s="113"/>
      <c r="AF263" s="113"/>
      <c r="AP263" s="113"/>
      <c r="AZ263" s="113"/>
      <c r="BA263" s="113"/>
      <c r="BJ263" s="113"/>
      <c r="BT263" s="113"/>
      <c r="CD263" s="113"/>
      <c r="CN263" s="113"/>
      <c r="CX263" s="113"/>
      <c r="DH263" s="113"/>
      <c r="DR263" s="113"/>
      <c r="EB263" s="113"/>
      <c r="EL263" s="113"/>
      <c r="EV263" s="113"/>
      <c r="FF263" s="113"/>
      <c r="FP263" s="113"/>
      <c r="FZ263" s="113"/>
      <c r="GJ263" s="113"/>
      <c r="GT263" s="113"/>
      <c r="HD263" s="113"/>
      <c r="HN263" s="113"/>
      <c r="HX263" s="113"/>
    </row>
    <row xmlns:x14ac="http://schemas.microsoft.com/office/spreadsheetml/2009/9/ac" r="264" s="3" customFormat="true" x14ac:dyDescent="0.25">
      <c r="A264" s="376"/>
      <c r="B264" s="113"/>
      <c r="L264" s="113"/>
      <c r="V264" s="113"/>
      <c r="AF264" s="113"/>
      <c r="AP264" s="113"/>
      <c r="AZ264" s="113"/>
      <c r="BA264" s="113"/>
      <c r="BJ264" s="113"/>
      <c r="BT264" s="113"/>
      <c r="CD264" s="113"/>
      <c r="CN264" s="113"/>
      <c r="CX264" s="113"/>
      <c r="DH264" s="113"/>
      <c r="DR264" s="113"/>
      <c r="EB264" s="113"/>
      <c r="EL264" s="113"/>
      <c r="EV264" s="113"/>
      <c r="FF264" s="113"/>
      <c r="FP264" s="113"/>
      <c r="FZ264" s="113"/>
      <c r="GJ264" s="113"/>
      <c r="GT264" s="113"/>
      <c r="HD264" s="113"/>
      <c r="HN264" s="113"/>
      <c r="HX264" s="113"/>
    </row>
    <row xmlns:x14ac="http://schemas.microsoft.com/office/spreadsheetml/2009/9/ac" r="265" s="3" customFormat="true" x14ac:dyDescent="0.25">
      <c r="A265" s="376"/>
      <c r="B265" s="113"/>
      <c r="L265" s="113"/>
      <c r="V265" s="113"/>
      <c r="AF265" s="113"/>
      <c r="AP265" s="113"/>
      <c r="AZ265" s="113"/>
      <c r="BA265" s="113"/>
      <c r="BJ265" s="113"/>
      <c r="BT265" s="113"/>
      <c r="CD265" s="113"/>
      <c r="CN265" s="113"/>
      <c r="CX265" s="113"/>
      <c r="DH265" s="113"/>
      <c r="DR265" s="113"/>
      <c r="EB265" s="113"/>
      <c r="EL265" s="113"/>
      <c r="EV265" s="113"/>
      <c r="FF265" s="113"/>
      <c r="FP265" s="113"/>
      <c r="FZ265" s="113"/>
      <c r="GJ265" s="113"/>
      <c r="GT265" s="113"/>
      <c r="HD265" s="113"/>
      <c r="HN265" s="113"/>
      <c r="HX265" s="113"/>
    </row>
    <row xmlns:x14ac="http://schemas.microsoft.com/office/spreadsheetml/2009/9/ac" r="266" s="3" customFormat="true" x14ac:dyDescent="0.25">
      <c r="A266" s="376"/>
      <c r="B266" s="113"/>
      <c r="L266" s="113"/>
      <c r="V266" s="113"/>
      <c r="AF266" s="113"/>
      <c r="AP266" s="113"/>
      <c r="AZ266" s="113"/>
      <c r="BA266" s="113"/>
      <c r="BJ266" s="113"/>
      <c r="BT266" s="113"/>
      <c r="CD266" s="113"/>
      <c r="CN266" s="113"/>
      <c r="CX266" s="113"/>
      <c r="DH266" s="113"/>
      <c r="DR266" s="113"/>
      <c r="EB266" s="113"/>
      <c r="EL266" s="113"/>
      <c r="EV266" s="113"/>
      <c r="FF266" s="113"/>
      <c r="FP266" s="113"/>
      <c r="FZ266" s="113"/>
      <c r="GJ266" s="113"/>
      <c r="GT266" s="113"/>
      <c r="HD266" s="113"/>
      <c r="HN266" s="113"/>
      <c r="HX266" s="113"/>
    </row>
    <row xmlns:x14ac="http://schemas.microsoft.com/office/spreadsheetml/2009/9/ac" r="267" s="3" customFormat="true" x14ac:dyDescent="0.25">
      <c r="A267" s="376"/>
      <c r="B267" s="113"/>
      <c r="L267" s="113"/>
      <c r="V267" s="113"/>
      <c r="AF267" s="113"/>
      <c r="AP267" s="113"/>
      <c r="AZ267" s="113"/>
      <c r="BA267" s="113"/>
      <c r="BJ267" s="113"/>
      <c r="BT267" s="113"/>
      <c r="CD267" s="113"/>
      <c r="CN267" s="113"/>
      <c r="CX267" s="113"/>
      <c r="DH267" s="113"/>
      <c r="DR267" s="113"/>
      <c r="EB267" s="113"/>
      <c r="EL267" s="113"/>
      <c r="EV267" s="113"/>
      <c r="FF267" s="113"/>
      <c r="FP267" s="113"/>
      <c r="FZ267" s="113"/>
      <c r="GJ267" s="113"/>
      <c r="GT267" s="113"/>
      <c r="HD267" s="113"/>
      <c r="HN267" s="113"/>
      <c r="HX267" s="113"/>
    </row>
    <row xmlns:x14ac="http://schemas.microsoft.com/office/spreadsheetml/2009/9/ac" r="268" s="3" customFormat="true" x14ac:dyDescent="0.25">
      <c r="A268" s="376"/>
      <c r="B268" s="113"/>
      <c r="L268" s="113"/>
      <c r="V268" s="113"/>
      <c r="AF268" s="113"/>
      <c r="AP268" s="113"/>
      <c r="AZ268" s="113"/>
      <c r="BA268" s="113"/>
      <c r="BJ268" s="113"/>
      <c r="BT268" s="113"/>
      <c r="CD268" s="113"/>
      <c r="CN268" s="113"/>
      <c r="CX268" s="113"/>
      <c r="DH268" s="113"/>
      <c r="DR268" s="113"/>
      <c r="EB268" s="113"/>
      <c r="EL268" s="113"/>
      <c r="EV268" s="113"/>
      <c r="FF268" s="113"/>
      <c r="FP268" s="113"/>
      <c r="FZ268" s="113"/>
      <c r="GJ268" s="113"/>
      <c r="GT268" s="113"/>
      <c r="HD268" s="113"/>
      <c r="HN268" s="113"/>
      <c r="HX268" s="113"/>
    </row>
    <row xmlns:x14ac="http://schemas.microsoft.com/office/spreadsheetml/2009/9/ac" r="269" s="3" customFormat="true" x14ac:dyDescent="0.25">
      <c r="A269" s="376"/>
      <c r="B269" s="113"/>
      <c r="L269" s="113"/>
      <c r="V269" s="113"/>
      <c r="AF269" s="113"/>
      <c r="AP269" s="113"/>
      <c r="AZ269" s="113"/>
      <c r="BA269" s="113"/>
      <c r="BJ269" s="113"/>
      <c r="BT269" s="113"/>
      <c r="CD269" s="113"/>
      <c r="CN269" s="113"/>
      <c r="CX269" s="113"/>
      <c r="DH269" s="113"/>
      <c r="DR269" s="113"/>
      <c r="EB269" s="113"/>
      <c r="EL269" s="113"/>
      <c r="EV269" s="113"/>
      <c r="FF269" s="113"/>
      <c r="FP269" s="113"/>
      <c r="FZ269" s="113"/>
      <c r="GJ269" s="113"/>
      <c r="GT269" s="113"/>
      <c r="HD269" s="113"/>
      <c r="HN269" s="113"/>
      <c r="HX269" s="113"/>
    </row>
    <row xmlns:x14ac="http://schemas.microsoft.com/office/spreadsheetml/2009/9/ac" r="270" s="3" customFormat="true" x14ac:dyDescent="0.25">
      <c r="A270" s="376"/>
      <c r="B270" s="113"/>
      <c r="L270" s="113"/>
      <c r="V270" s="113"/>
      <c r="AF270" s="113"/>
      <c r="AP270" s="113"/>
      <c r="AZ270" s="113"/>
      <c r="BA270" s="113"/>
      <c r="BJ270" s="113"/>
      <c r="BT270" s="113"/>
      <c r="CD270" s="113"/>
      <c r="CN270" s="113"/>
      <c r="CX270" s="113"/>
      <c r="DH270" s="113"/>
      <c r="DR270" s="113"/>
      <c r="EB270" s="113"/>
      <c r="EL270" s="113"/>
      <c r="EV270" s="113"/>
      <c r="FF270" s="113"/>
      <c r="FP270" s="113"/>
      <c r="FZ270" s="113"/>
      <c r="GJ270" s="113"/>
      <c r="GT270" s="113"/>
      <c r="HD270" s="113"/>
      <c r="HN270" s="113"/>
      <c r="HX270" s="113"/>
    </row>
    <row xmlns:x14ac="http://schemas.microsoft.com/office/spreadsheetml/2009/9/ac" r="271" s="3" customFormat="true" x14ac:dyDescent="0.25">
      <c r="A271" s="376"/>
      <c r="B271" s="113"/>
      <c r="L271" s="113"/>
      <c r="V271" s="113"/>
      <c r="AF271" s="113"/>
      <c r="AP271" s="113"/>
      <c r="AZ271" s="113"/>
      <c r="BA271" s="113"/>
      <c r="BJ271" s="113"/>
      <c r="BT271" s="113"/>
      <c r="CD271" s="113"/>
      <c r="CN271" s="113"/>
      <c r="CX271" s="113"/>
      <c r="DH271" s="113"/>
      <c r="DR271" s="113"/>
      <c r="EB271" s="113"/>
      <c r="EL271" s="113"/>
      <c r="EV271" s="113"/>
      <c r="FF271" s="113"/>
      <c r="FP271" s="113"/>
      <c r="FZ271" s="113"/>
      <c r="GJ271" s="113"/>
      <c r="GT271" s="113"/>
      <c r="HD271" s="113"/>
      <c r="HN271" s="113"/>
      <c r="HX271" s="113"/>
    </row>
    <row xmlns:x14ac="http://schemas.microsoft.com/office/spreadsheetml/2009/9/ac" r="272" s="3" customFormat="true" x14ac:dyDescent="0.25">
      <c r="A272" s="376"/>
      <c r="B272" s="113"/>
      <c r="L272" s="113"/>
      <c r="V272" s="113"/>
      <c r="AF272" s="113"/>
      <c r="AP272" s="113"/>
      <c r="AZ272" s="113"/>
      <c r="BA272" s="113"/>
      <c r="BJ272" s="113"/>
      <c r="BT272" s="113"/>
      <c r="CD272" s="113"/>
      <c r="CN272" s="113"/>
      <c r="CX272" s="113"/>
      <c r="DH272" s="113"/>
      <c r="DR272" s="113"/>
      <c r="EB272" s="113"/>
      <c r="EL272" s="113"/>
      <c r="EV272" s="113"/>
      <c r="FF272" s="113"/>
      <c r="FP272" s="113"/>
      <c r="FZ272" s="113"/>
      <c r="GJ272" s="113"/>
      <c r="GT272" s="113"/>
      <c r="HD272" s="113"/>
      <c r="HN272" s="113"/>
      <c r="HX272" s="113"/>
    </row>
    <row xmlns:x14ac="http://schemas.microsoft.com/office/spreadsheetml/2009/9/ac" r="273" s="3" customFormat="true" x14ac:dyDescent="0.25">
      <c r="A273" s="376"/>
      <c r="B273" s="113"/>
      <c r="L273" s="113"/>
      <c r="V273" s="113"/>
      <c r="AF273" s="113"/>
      <c r="AP273" s="113"/>
      <c r="AZ273" s="113"/>
      <c r="BA273" s="113"/>
      <c r="BJ273" s="113"/>
      <c r="BT273" s="113"/>
      <c r="CD273" s="113"/>
      <c r="CN273" s="113"/>
      <c r="CX273" s="113"/>
      <c r="DH273" s="113"/>
      <c r="DR273" s="113"/>
      <c r="EB273" s="113"/>
      <c r="EL273" s="113"/>
      <c r="EV273" s="113"/>
      <c r="FF273" s="113"/>
      <c r="FP273" s="113"/>
      <c r="FZ273" s="113"/>
      <c r="GJ273" s="113"/>
      <c r="GT273" s="113"/>
      <c r="HD273" s="113"/>
      <c r="HN273" s="113"/>
      <c r="HX273" s="113"/>
    </row>
    <row xmlns:x14ac="http://schemas.microsoft.com/office/spreadsheetml/2009/9/ac" r="274" s="3" customFormat="true" x14ac:dyDescent="0.25">
      <c r="A274" s="376"/>
      <c r="B274" s="113"/>
      <c r="L274" s="113"/>
      <c r="V274" s="113"/>
      <c r="AF274" s="113"/>
      <c r="AP274" s="113"/>
      <c r="AZ274" s="113"/>
      <c r="BA274" s="113"/>
      <c r="BJ274" s="113"/>
      <c r="BT274" s="113"/>
      <c r="CD274" s="113"/>
      <c r="CN274" s="113"/>
      <c r="CX274" s="113"/>
      <c r="DH274" s="113"/>
      <c r="DR274" s="113"/>
      <c r="EB274" s="113"/>
      <c r="EL274" s="113"/>
      <c r="EV274" s="113"/>
      <c r="FF274" s="113"/>
      <c r="FP274" s="113"/>
      <c r="FZ274" s="113"/>
      <c r="GJ274" s="113"/>
      <c r="GT274" s="113"/>
      <c r="HD274" s="113"/>
      <c r="HN274" s="113"/>
      <c r="HX274" s="113"/>
    </row>
    <row xmlns:x14ac="http://schemas.microsoft.com/office/spreadsheetml/2009/9/ac" r="275" s="3" customFormat="true" x14ac:dyDescent="0.25">
      <c r="A275" s="376"/>
      <c r="B275" s="113"/>
      <c r="L275" s="113"/>
      <c r="V275" s="113"/>
      <c r="AF275" s="113"/>
      <c r="AP275" s="113"/>
      <c r="AZ275" s="113"/>
      <c r="BA275" s="113"/>
      <c r="BJ275" s="113"/>
      <c r="BT275" s="113"/>
      <c r="CD275" s="113"/>
      <c r="CN275" s="113"/>
      <c r="CX275" s="113"/>
      <c r="DH275" s="113"/>
      <c r="DR275" s="113"/>
      <c r="EB275" s="113"/>
      <c r="EL275" s="113"/>
      <c r="EV275" s="113"/>
      <c r="FF275" s="113"/>
      <c r="FP275" s="113"/>
      <c r="FZ275" s="113"/>
      <c r="GJ275" s="113"/>
      <c r="GT275" s="113"/>
      <c r="HD275" s="113"/>
      <c r="HN275" s="113"/>
      <c r="HX275" s="113"/>
    </row>
    <row xmlns:x14ac="http://schemas.microsoft.com/office/spreadsheetml/2009/9/ac" r="276" s="3" customFormat="true" x14ac:dyDescent="0.25">
      <c r="A276" s="376"/>
      <c r="B276" s="113"/>
      <c r="L276" s="113"/>
      <c r="V276" s="113"/>
      <c r="AF276" s="113"/>
      <c r="AP276" s="113"/>
      <c r="AZ276" s="113"/>
      <c r="BA276" s="113"/>
      <c r="BJ276" s="113"/>
      <c r="BT276" s="113"/>
      <c r="CD276" s="113"/>
      <c r="CN276" s="113"/>
      <c r="CX276" s="113"/>
      <c r="DH276" s="113"/>
      <c r="DR276" s="113"/>
      <c r="EB276" s="113"/>
      <c r="EL276" s="113"/>
      <c r="EV276" s="113"/>
      <c r="FF276" s="113"/>
      <c r="FP276" s="113"/>
      <c r="FZ276" s="113"/>
      <c r="GJ276" s="113"/>
      <c r="GT276" s="113"/>
      <c r="HD276" s="113"/>
      <c r="HN276" s="113"/>
      <c r="HX276" s="113"/>
    </row>
    <row xmlns:x14ac="http://schemas.microsoft.com/office/spreadsheetml/2009/9/ac" r="277" s="3" customFormat="true" x14ac:dyDescent="0.25">
      <c r="A277" s="376"/>
      <c r="B277" s="113"/>
      <c r="L277" s="113"/>
      <c r="V277" s="113"/>
      <c r="AF277" s="113"/>
      <c r="AP277" s="113"/>
      <c r="AZ277" s="113"/>
      <c r="BA277" s="113"/>
      <c r="BJ277" s="113"/>
      <c r="BT277" s="113"/>
      <c r="CD277" s="113"/>
      <c r="CN277" s="113"/>
      <c r="CX277" s="113"/>
      <c r="DH277" s="113"/>
      <c r="DR277" s="113"/>
      <c r="EB277" s="113"/>
      <c r="EL277" s="113"/>
      <c r="EV277" s="113"/>
      <c r="FF277" s="113"/>
      <c r="FP277" s="113"/>
      <c r="FZ277" s="113"/>
      <c r="GJ277" s="113"/>
      <c r="GT277" s="113"/>
      <c r="HD277" s="113"/>
      <c r="HN277" s="113"/>
      <c r="HX277" s="113"/>
    </row>
    <row xmlns:x14ac="http://schemas.microsoft.com/office/spreadsheetml/2009/9/ac" r="278" s="3" customFormat="true" x14ac:dyDescent="0.25">
      <c r="A278" s="376"/>
      <c r="B278" s="113"/>
      <c r="L278" s="113"/>
      <c r="V278" s="113"/>
      <c r="AF278" s="113"/>
      <c r="AP278" s="113"/>
      <c r="AZ278" s="113"/>
      <c r="BA278" s="113"/>
      <c r="BJ278" s="113"/>
      <c r="BT278" s="113"/>
      <c r="CD278" s="113"/>
      <c r="CN278" s="113"/>
      <c r="CX278" s="113"/>
      <c r="DH278" s="113"/>
      <c r="DR278" s="113"/>
      <c r="EB278" s="113"/>
      <c r="EL278" s="113"/>
      <c r="EV278" s="113"/>
      <c r="FF278" s="113"/>
      <c r="FP278" s="113"/>
      <c r="FZ278" s="113"/>
      <c r="GJ278" s="113"/>
      <c r="GT278" s="113"/>
      <c r="HD278" s="113"/>
      <c r="HN278" s="113"/>
      <c r="HX278" s="113"/>
    </row>
    <row xmlns:x14ac="http://schemas.microsoft.com/office/spreadsheetml/2009/9/ac" r="279" s="3" customFormat="true" x14ac:dyDescent="0.25">
      <c r="A279" s="376"/>
      <c r="B279" s="113"/>
      <c r="L279" s="113"/>
      <c r="V279" s="113"/>
      <c r="AF279" s="113"/>
      <c r="AP279" s="113"/>
      <c r="AZ279" s="113"/>
      <c r="BA279" s="113"/>
      <c r="BJ279" s="113"/>
      <c r="BT279" s="113"/>
      <c r="CD279" s="113"/>
      <c r="CN279" s="113"/>
      <c r="CX279" s="113"/>
      <c r="DH279" s="113"/>
      <c r="DR279" s="113"/>
      <c r="EB279" s="113"/>
      <c r="EL279" s="113"/>
      <c r="EV279" s="113"/>
      <c r="FF279" s="113"/>
      <c r="FP279" s="113"/>
      <c r="FZ279" s="113"/>
      <c r="GJ279" s="113"/>
      <c r="GT279" s="113"/>
      <c r="HD279" s="113"/>
      <c r="HN279" s="113"/>
      <c r="HX279" s="113"/>
    </row>
    <row xmlns:x14ac="http://schemas.microsoft.com/office/spreadsheetml/2009/9/ac" r="280" s="3" customFormat="true" x14ac:dyDescent="0.25">
      <c r="A280" s="376"/>
      <c r="B280" s="113"/>
      <c r="L280" s="113"/>
      <c r="V280" s="113"/>
      <c r="AF280" s="113"/>
      <c r="AP280" s="113"/>
      <c r="AZ280" s="113"/>
      <c r="BA280" s="113"/>
      <c r="BJ280" s="113"/>
      <c r="BT280" s="113"/>
      <c r="CD280" s="113"/>
      <c r="CN280" s="113"/>
      <c r="CX280" s="113"/>
      <c r="DH280" s="113"/>
      <c r="DR280" s="113"/>
      <c r="EB280" s="113"/>
      <c r="EL280" s="113"/>
      <c r="EV280" s="113"/>
      <c r="FF280" s="113"/>
      <c r="FP280" s="113"/>
      <c r="FZ280" s="113"/>
      <c r="GJ280" s="113"/>
      <c r="GT280" s="113"/>
      <c r="HD280" s="113"/>
      <c r="HN280" s="113"/>
      <c r="HX280" s="113"/>
    </row>
    <row xmlns:x14ac="http://schemas.microsoft.com/office/spreadsheetml/2009/9/ac" r="281" s="3" customFormat="true" x14ac:dyDescent="0.25">
      <c r="A281" s="376"/>
      <c r="B281" s="113"/>
      <c r="L281" s="113"/>
      <c r="V281" s="113"/>
      <c r="AF281" s="113"/>
      <c r="AP281" s="113"/>
      <c r="AZ281" s="113"/>
      <c r="BA281" s="113"/>
      <c r="BJ281" s="113"/>
      <c r="BT281" s="113"/>
      <c r="CD281" s="113"/>
      <c r="CN281" s="113"/>
      <c r="CX281" s="113"/>
      <c r="DH281" s="113"/>
      <c r="DR281" s="113"/>
      <c r="EB281" s="113"/>
      <c r="EL281" s="113"/>
      <c r="EV281" s="113"/>
      <c r="FF281" s="113"/>
      <c r="FP281" s="113"/>
      <c r="FZ281" s="113"/>
      <c r="GJ281" s="113"/>
      <c r="GT281" s="113"/>
      <c r="HD281" s="113"/>
      <c r="HN281" s="113"/>
      <c r="HX281" s="113"/>
    </row>
    <row xmlns:x14ac="http://schemas.microsoft.com/office/spreadsheetml/2009/9/ac" r="282" s="3" customFormat="true" x14ac:dyDescent="0.25">
      <c r="A282" s="376"/>
      <c r="B282" s="113"/>
      <c r="L282" s="113"/>
      <c r="V282" s="113"/>
      <c r="AF282" s="113"/>
      <c r="AP282" s="113"/>
      <c r="AZ282" s="113"/>
      <c r="BA282" s="113"/>
      <c r="BJ282" s="113"/>
      <c r="BT282" s="113"/>
      <c r="CD282" s="113"/>
      <c r="CN282" s="113"/>
      <c r="CX282" s="113"/>
      <c r="DH282" s="113"/>
      <c r="DR282" s="113"/>
      <c r="EB282" s="113"/>
      <c r="EL282" s="113"/>
      <c r="EV282" s="113"/>
      <c r="FF282" s="113"/>
      <c r="FP282" s="113"/>
      <c r="FZ282" s="113"/>
      <c r="GJ282" s="113"/>
      <c r="GT282" s="113"/>
      <c r="HD282" s="113"/>
      <c r="HN282" s="113"/>
      <c r="HX282" s="113"/>
    </row>
    <row xmlns:x14ac="http://schemas.microsoft.com/office/spreadsheetml/2009/9/ac" r="283" s="3" customFormat="true" x14ac:dyDescent="0.25">
      <c r="A283" s="376"/>
      <c r="B283" s="113"/>
      <c r="L283" s="113"/>
      <c r="V283" s="113"/>
      <c r="AF283" s="113"/>
      <c r="AP283" s="113"/>
      <c r="AZ283" s="113"/>
      <c r="BA283" s="113"/>
      <c r="BJ283" s="113"/>
      <c r="BT283" s="113"/>
      <c r="CD283" s="113"/>
      <c r="CN283" s="113"/>
      <c r="CX283" s="113"/>
      <c r="DH283" s="113"/>
      <c r="DR283" s="113"/>
      <c r="EB283" s="113"/>
      <c r="EL283" s="113"/>
      <c r="EV283" s="113"/>
      <c r="FF283" s="113"/>
      <c r="FP283" s="113"/>
      <c r="FZ283" s="113"/>
      <c r="GJ283" s="113"/>
      <c r="GT283" s="113"/>
      <c r="HD283" s="113"/>
      <c r="HN283" s="113"/>
      <c r="HX283" s="113"/>
    </row>
    <row xmlns:x14ac="http://schemas.microsoft.com/office/spreadsheetml/2009/9/ac" r="284" s="3" customFormat="true" x14ac:dyDescent="0.25">
      <c r="A284" s="376"/>
      <c r="B284" s="113"/>
      <c r="L284" s="113"/>
      <c r="V284" s="113"/>
      <c r="AF284" s="113"/>
      <c r="AP284" s="113"/>
      <c r="AZ284" s="113"/>
      <c r="BA284" s="113"/>
      <c r="BJ284" s="113"/>
      <c r="BT284" s="113"/>
      <c r="CD284" s="113"/>
      <c r="CN284" s="113"/>
      <c r="CX284" s="113"/>
      <c r="DH284" s="113"/>
      <c r="DR284" s="113"/>
      <c r="EB284" s="113"/>
      <c r="EL284" s="113"/>
      <c r="EV284" s="113"/>
      <c r="FF284" s="113"/>
      <c r="FP284" s="113"/>
      <c r="FZ284" s="113"/>
      <c r="GJ284" s="113"/>
      <c r="GT284" s="113"/>
      <c r="HD284" s="113"/>
      <c r="HN284" s="113"/>
      <c r="HX284" s="113"/>
    </row>
    <row xmlns:x14ac="http://schemas.microsoft.com/office/spreadsheetml/2009/9/ac" r="285" s="3" customFormat="true" x14ac:dyDescent="0.25">
      <c r="A285" s="376"/>
      <c r="B285" s="113"/>
      <c r="L285" s="113"/>
      <c r="V285" s="113"/>
      <c r="AF285" s="113"/>
      <c r="AP285" s="113"/>
      <c r="AZ285" s="113"/>
      <c r="BA285" s="113"/>
      <c r="BJ285" s="113"/>
      <c r="BT285" s="113"/>
      <c r="CD285" s="113"/>
      <c r="CN285" s="113"/>
      <c r="CX285" s="113"/>
      <c r="DH285" s="113"/>
      <c r="DR285" s="113"/>
      <c r="EB285" s="113"/>
      <c r="EL285" s="113"/>
      <c r="EV285" s="113"/>
      <c r="FF285" s="113"/>
      <c r="FP285" s="113"/>
      <c r="FZ285" s="113"/>
      <c r="GJ285" s="113"/>
      <c r="GT285" s="113"/>
      <c r="HD285" s="113"/>
      <c r="HN285" s="113"/>
      <c r="HX285" s="113"/>
    </row>
    <row xmlns:x14ac="http://schemas.microsoft.com/office/spreadsheetml/2009/9/ac" r="286" s="3" customFormat="true" x14ac:dyDescent="0.25">
      <c r="A286" s="376"/>
      <c r="B286" s="113"/>
      <c r="L286" s="113"/>
      <c r="V286" s="113"/>
      <c r="AF286" s="113"/>
      <c r="AP286" s="113"/>
      <c r="AZ286" s="113"/>
      <c r="BA286" s="113"/>
      <c r="BJ286" s="113"/>
      <c r="BT286" s="113"/>
      <c r="CD286" s="113"/>
      <c r="CN286" s="113"/>
      <c r="CX286" s="113"/>
      <c r="DH286" s="113"/>
      <c r="DR286" s="113"/>
      <c r="EB286" s="113"/>
      <c r="EL286" s="113"/>
      <c r="EV286" s="113"/>
      <c r="FF286" s="113"/>
      <c r="FP286" s="113"/>
      <c r="FZ286" s="113"/>
      <c r="GJ286" s="113"/>
      <c r="GT286" s="113"/>
      <c r="HD286" s="113"/>
      <c r="HN286" s="113"/>
      <c r="HX286" s="113"/>
    </row>
    <row xmlns:x14ac="http://schemas.microsoft.com/office/spreadsheetml/2009/9/ac" r="287" s="3" customFormat="true" x14ac:dyDescent="0.25">
      <c r="A287" s="376"/>
      <c r="B287" s="113"/>
      <c r="L287" s="113"/>
      <c r="V287" s="113"/>
      <c r="AF287" s="113"/>
      <c r="AP287" s="113"/>
      <c r="AZ287" s="113"/>
      <c r="BA287" s="113"/>
      <c r="BJ287" s="113"/>
      <c r="BT287" s="113"/>
      <c r="CD287" s="113"/>
      <c r="CN287" s="113"/>
      <c r="CX287" s="113"/>
      <c r="DH287" s="113"/>
      <c r="DR287" s="113"/>
      <c r="EB287" s="113"/>
      <c r="EL287" s="113"/>
      <c r="EV287" s="113"/>
      <c r="FF287" s="113"/>
      <c r="FP287" s="113"/>
      <c r="FZ287" s="113"/>
      <c r="GJ287" s="113"/>
      <c r="GT287" s="113"/>
      <c r="HD287" s="113"/>
      <c r="HN287" s="113"/>
      <c r="HX287" s="113"/>
    </row>
    <row xmlns:x14ac="http://schemas.microsoft.com/office/spreadsheetml/2009/9/ac" r="288" s="3" customFormat="true" x14ac:dyDescent="0.25">
      <c r="A288" s="376"/>
      <c r="B288" s="113"/>
      <c r="L288" s="113"/>
      <c r="V288" s="113"/>
      <c r="AF288" s="113"/>
      <c r="AP288" s="113"/>
      <c r="AZ288" s="113"/>
      <c r="BA288" s="113"/>
      <c r="BJ288" s="113"/>
      <c r="BT288" s="113"/>
      <c r="CD288" s="113"/>
      <c r="CN288" s="113"/>
      <c r="CX288" s="113"/>
      <c r="DH288" s="113"/>
      <c r="DR288" s="113"/>
      <c r="EB288" s="113"/>
      <c r="EL288" s="113"/>
      <c r="EV288" s="113"/>
      <c r="FF288" s="113"/>
      <c r="FP288" s="113"/>
      <c r="FZ288" s="113"/>
      <c r="GJ288" s="113"/>
      <c r="GT288" s="113"/>
      <c r="HD288" s="113"/>
      <c r="HN288" s="113"/>
      <c r="HX288" s="113"/>
    </row>
    <row xmlns:x14ac="http://schemas.microsoft.com/office/spreadsheetml/2009/9/ac" r="289" s="3" customFormat="true" x14ac:dyDescent="0.25">
      <c r="A289" s="376"/>
      <c r="B289" s="113"/>
      <c r="L289" s="113"/>
      <c r="V289" s="113"/>
      <c r="AF289" s="113"/>
      <c r="AP289" s="113"/>
      <c r="AZ289" s="113"/>
      <c r="BA289" s="113"/>
      <c r="BJ289" s="113"/>
      <c r="BT289" s="113"/>
      <c r="CD289" s="113"/>
      <c r="CN289" s="113"/>
      <c r="CX289" s="113"/>
      <c r="DH289" s="113"/>
      <c r="DR289" s="113"/>
      <c r="EB289" s="113"/>
      <c r="EL289" s="113"/>
      <c r="EV289" s="113"/>
      <c r="FF289" s="113"/>
      <c r="FP289" s="113"/>
      <c r="FZ289" s="113"/>
      <c r="GJ289" s="113"/>
      <c r="GT289" s="113"/>
      <c r="HD289" s="113"/>
      <c r="HN289" s="113"/>
      <c r="HX289" s="113"/>
    </row>
    <row xmlns:x14ac="http://schemas.microsoft.com/office/spreadsheetml/2009/9/ac" r="290" s="3" customFormat="true" x14ac:dyDescent="0.25">
      <c r="A290" s="376"/>
      <c r="B290" s="113"/>
      <c r="L290" s="113"/>
      <c r="V290" s="113"/>
      <c r="AF290" s="113"/>
      <c r="AP290" s="113"/>
      <c r="AZ290" s="113"/>
      <c r="BA290" s="113"/>
      <c r="BJ290" s="113"/>
      <c r="BT290" s="113"/>
      <c r="CD290" s="113"/>
      <c r="CN290" s="113"/>
      <c r="CX290" s="113"/>
      <c r="DH290" s="113"/>
      <c r="DR290" s="113"/>
      <c r="EB290" s="113"/>
      <c r="EL290" s="113"/>
      <c r="EV290" s="113"/>
      <c r="FF290" s="113"/>
      <c r="FP290" s="113"/>
      <c r="FZ290" s="113"/>
      <c r="GJ290" s="113"/>
      <c r="GT290" s="113"/>
      <c r="HD290" s="113"/>
      <c r="HN290" s="113"/>
      <c r="HX290" s="113"/>
    </row>
    <row xmlns:x14ac="http://schemas.microsoft.com/office/spreadsheetml/2009/9/ac" r="291" s="3" customFormat="true" x14ac:dyDescent="0.25">
      <c r="A291" s="376"/>
      <c r="B291" s="113"/>
      <c r="L291" s="113"/>
      <c r="V291" s="113"/>
      <c r="AF291" s="113"/>
      <c r="AP291" s="113"/>
      <c r="AZ291" s="113"/>
      <c r="BA291" s="113"/>
      <c r="BJ291" s="113"/>
      <c r="BT291" s="113"/>
      <c r="CD291" s="113"/>
      <c r="CN291" s="113"/>
      <c r="CX291" s="113"/>
      <c r="DH291" s="113"/>
      <c r="DR291" s="113"/>
      <c r="EB291" s="113"/>
      <c r="EL291" s="113"/>
      <c r="EV291" s="113"/>
      <c r="FF291" s="113"/>
      <c r="FP291" s="113"/>
      <c r="FZ291" s="113"/>
      <c r="GJ291" s="113"/>
      <c r="GT291" s="113"/>
      <c r="HD291" s="113"/>
      <c r="HN291" s="113"/>
      <c r="HX291" s="113"/>
    </row>
    <row xmlns:x14ac="http://schemas.microsoft.com/office/spreadsheetml/2009/9/ac" r="292" s="3" customFormat="true" x14ac:dyDescent="0.25">
      <c r="A292" s="376"/>
      <c r="B292" s="113"/>
      <c r="L292" s="113"/>
      <c r="V292" s="113"/>
      <c r="AF292" s="113"/>
      <c r="AP292" s="113"/>
      <c r="AZ292" s="113"/>
      <c r="BA292" s="113"/>
      <c r="BJ292" s="113"/>
      <c r="BT292" s="113"/>
      <c r="CD292" s="113"/>
      <c r="CN292" s="113"/>
      <c r="CX292" s="113"/>
      <c r="DH292" s="113"/>
      <c r="DR292" s="113"/>
      <c r="EB292" s="113"/>
      <c r="EL292" s="113"/>
      <c r="EV292" s="113"/>
      <c r="FF292" s="113"/>
      <c r="FP292" s="113"/>
      <c r="FZ292" s="113"/>
      <c r="GJ292" s="113"/>
      <c r="GT292" s="113"/>
      <c r="HD292" s="113"/>
      <c r="HN292" s="113"/>
      <c r="HX292" s="113"/>
    </row>
    <row xmlns:x14ac="http://schemas.microsoft.com/office/spreadsheetml/2009/9/ac" r="293" s="3" customFormat="true" x14ac:dyDescent="0.25">
      <c r="A293" s="376"/>
      <c r="B293" s="113"/>
      <c r="L293" s="113"/>
      <c r="V293" s="113"/>
      <c r="AF293" s="113"/>
      <c r="AP293" s="113"/>
      <c r="AZ293" s="113"/>
      <c r="BA293" s="113"/>
      <c r="BJ293" s="113"/>
      <c r="BT293" s="113"/>
      <c r="CD293" s="113"/>
      <c r="CN293" s="113"/>
      <c r="CX293" s="113"/>
      <c r="DH293" s="113"/>
      <c r="DR293" s="113"/>
      <c r="EB293" s="113"/>
      <c r="EL293" s="113"/>
      <c r="EV293" s="113"/>
      <c r="FF293" s="113"/>
      <c r="FP293" s="113"/>
      <c r="FZ293" s="113"/>
      <c r="GJ293" s="113"/>
      <c r="GT293" s="113"/>
      <c r="HD293" s="113"/>
      <c r="HN293" s="113"/>
      <c r="HX293" s="113"/>
    </row>
    <row xmlns:x14ac="http://schemas.microsoft.com/office/spreadsheetml/2009/9/ac" r="294" s="3" customFormat="true" x14ac:dyDescent="0.25">
      <c r="A294" s="376"/>
      <c r="B294" s="113"/>
      <c r="L294" s="113"/>
      <c r="V294" s="113"/>
      <c r="AF294" s="113"/>
      <c r="AP294" s="113"/>
      <c r="AZ294" s="113"/>
      <c r="BA294" s="113"/>
      <c r="BJ294" s="113"/>
      <c r="BT294" s="113"/>
      <c r="CD294" s="113"/>
      <c r="CN294" s="113"/>
      <c r="CX294" s="113"/>
      <c r="DH294" s="113"/>
      <c r="DR294" s="113"/>
      <c r="EB294" s="113"/>
      <c r="EL294" s="113"/>
      <c r="EV294" s="113"/>
      <c r="FF294" s="113"/>
      <c r="FP294" s="113"/>
      <c r="FZ294" s="113"/>
      <c r="GJ294" s="113"/>
      <c r="GT294" s="113"/>
      <c r="HD294" s="113"/>
      <c r="HN294" s="113"/>
      <c r="HX294" s="113"/>
    </row>
    <row xmlns:x14ac="http://schemas.microsoft.com/office/spreadsheetml/2009/9/ac" r="295" s="3" customFormat="true" x14ac:dyDescent="0.25">
      <c r="A295" s="376"/>
      <c r="B295" s="113"/>
      <c r="L295" s="113"/>
      <c r="V295" s="113"/>
      <c r="AF295" s="113"/>
      <c r="AP295" s="113"/>
      <c r="AZ295" s="113"/>
      <c r="BA295" s="113"/>
      <c r="BJ295" s="113"/>
      <c r="BT295" s="113"/>
      <c r="CD295" s="113"/>
      <c r="CN295" s="113"/>
      <c r="CX295" s="113"/>
      <c r="DH295" s="113"/>
      <c r="DR295" s="113"/>
      <c r="EB295" s="113"/>
      <c r="EL295" s="113"/>
      <c r="EV295" s="113"/>
      <c r="FF295" s="113"/>
      <c r="FP295" s="113"/>
      <c r="FZ295" s="113"/>
      <c r="GJ295" s="113"/>
      <c r="GT295" s="113"/>
      <c r="HD295" s="113"/>
      <c r="HN295" s="113"/>
      <c r="HX295" s="113"/>
    </row>
    <row xmlns:x14ac="http://schemas.microsoft.com/office/spreadsheetml/2009/9/ac" r="296" s="3" customFormat="true" x14ac:dyDescent="0.25">
      <c r="A296" s="376"/>
      <c r="B296" s="113"/>
      <c r="L296" s="113"/>
      <c r="V296" s="113"/>
      <c r="AF296" s="113"/>
      <c r="AP296" s="113"/>
      <c r="AZ296" s="113"/>
      <c r="BA296" s="113"/>
      <c r="BJ296" s="113"/>
      <c r="BT296" s="113"/>
      <c r="CD296" s="113"/>
      <c r="CN296" s="113"/>
      <c r="CX296" s="113"/>
      <c r="DH296" s="113"/>
      <c r="DR296" s="113"/>
      <c r="EB296" s="113"/>
      <c r="EL296" s="113"/>
      <c r="EV296" s="113"/>
      <c r="FF296" s="113"/>
      <c r="FP296" s="113"/>
      <c r="FZ296" s="113"/>
      <c r="GJ296" s="113"/>
      <c r="GT296" s="113"/>
      <c r="HD296" s="113"/>
      <c r="HN296" s="113"/>
      <c r="HX296" s="113"/>
    </row>
    <row xmlns:x14ac="http://schemas.microsoft.com/office/spreadsheetml/2009/9/ac" r="297" s="3" customFormat="true" x14ac:dyDescent="0.25">
      <c r="A297" s="376"/>
      <c r="B297" s="113"/>
      <c r="L297" s="113"/>
      <c r="V297" s="113"/>
      <c r="AF297" s="113"/>
      <c r="AP297" s="113"/>
      <c r="AZ297" s="113"/>
      <c r="BA297" s="113"/>
      <c r="BJ297" s="113"/>
      <c r="BT297" s="113"/>
      <c r="CD297" s="113"/>
      <c r="CN297" s="113"/>
      <c r="CX297" s="113"/>
      <c r="DH297" s="113"/>
      <c r="DR297" s="113"/>
      <c r="EB297" s="113"/>
      <c r="EL297" s="113"/>
      <c r="EV297" s="113"/>
      <c r="FF297" s="113"/>
      <c r="FP297" s="113"/>
      <c r="FZ297" s="113"/>
      <c r="GJ297" s="113"/>
      <c r="GT297" s="113"/>
      <c r="HD297" s="113"/>
      <c r="HN297" s="113"/>
      <c r="HX297" s="113"/>
    </row>
    <row xmlns:x14ac="http://schemas.microsoft.com/office/spreadsheetml/2009/9/ac" r="298" s="3" customFormat="true" x14ac:dyDescent="0.25">
      <c r="A298" s="376"/>
      <c r="B298" s="113"/>
      <c r="L298" s="113"/>
      <c r="V298" s="113"/>
      <c r="AF298" s="113"/>
      <c r="AP298" s="113"/>
      <c r="AZ298" s="113"/>
      <c r="BA298" s="113"/>
      <c r="BJ298" s="113"/>
      <c r="BT298" s="113"/>
      <c r="CD298" s="113"/>
      <c r="CN298" s="113"/>
      <c r="CX298" s="113"/>
      <c r="DH298" s="113"/>
      <c r="DR298" s="113"/>
      <c r="EB298" s="113"/>
      <c r="EL298" s="113"/>
      <c r="EV298" s="113"/>
      <c r="FF298" s="113"/>
      <c r="FP298" s="113"/>
      <c r="FZ298" s="113"/>
      <c r="GJ298" s="113"/>
      <c r="GT298" s="113"/>
      <c r="HD298" s="113"/>
      <c r="HN298" s="113"/>
      <c r="HX298" s="113"/>
    </row>
    <row xmlns:x14ac="http://schemas.microsoft.com/office/spreadsheetml/2009/9/ac" r="299" s="3" customFormat="true" x14ac:dyDescent="0.25">
      <c r="A299" s="376"/>
      <c r="B299" s="113"/>
      <c r="L299" s="113"/>
      <c r="V299" s="113"/>
      <c r="AF299" s="113"/>
      <c r="AP299" s="113"/>
      <c r="AZ299" s="113"/>
      <c r="BA299" s="113"/>
      <c r="BJ299" s="113"/>
      <c r="BT299" s="113"/>
      <c r="CD299" s="113"/>
      <c r="CN299" s="113"/>
      <c r="CX299" s="113"/>
      <c r="DH299" s="113"/>
      <c r="DR299" s="113"/>
      <c r="EB299" s="113"/>
      <c r="EL299" s="113"/>
      <c r="EV299" s="113"/>
      <c r="FF299" s="113"/>
      <c r="FP299" s="113"/>
      <c r="FZ299" s="113"/>
      <c r="GJ299" s="113"/>
      <c r="GT299" s="113"/>
      <c r="HD299" s="113"/>
      <c r="HN299" s="113"/>
      <c r="HX299" s="113"/>
    </row>
    <row xmlns:x14ac="http://schemas.microsoft.com/office/spreadsheetml/2009/9/ac" r="300" s="3" customFormat="true" x14ac:dyDescent="0.25">
      <c r="A300" s="376"/>
      <c r="B300" s="113"/>
      <c r="L300" s="113"/>
      <c r="V300" s="113"/>
      <c r="AF300" s="113"/>
      <c r="AP300" s="113"/>
      <c r="AZ300" s="113"/>
      <c r="BA300" s="113"/>
      <c r="BJ300" s="113"/>
      <c r="BT300" s="113"/>
      <c r="CD300" s="113"/>
      <c r="CN300" s="113"/>
      <c r="CX300" s="113"/>
      <c r="DH300" s="113"/>
      <c r="DR300" s="113"/>
      <c r="EB300" s="113"/>
      <c r="EL300" s="113"/>
      <c r="EV300" s="113"/>
      <c r="FF300" s="113"/>
      <c r="FP300" s="113"/>
      <c r="FZ300" s="113"/>
      <c r="GJ300" s="113"/>
      <c r="GT300" s="113"/>
      <c r="HD300" s="113"/>
      <c r="HN300" s="113"/>
      <c r="HX300" s="113"/>
    </row>
    <row xmlns:x14ac="http://schemas.microsoft.com/office/spreadsheetml/2009/9/ac" r="301" s="3" customFormat="true" x14ac:dyDescent="0.25">
      <c r="A301" s="376"/>
      <c r="B301" s="113"/>
      <c r="L301" s="113"/>
      <c r="V301" s="113"/>
      <c r="AF301" s="113"/>
      <c r="AP301" s="113"/>
      <c r="AZ301" s="113"/>
      <c r="BA301" s="113"/>
      <c r="BJ301" s="113"/>
      <c r="BT301" s="113"/>
      <c r="CD301" s="113"/>
      <c r="CN301" s="113"/>
      <c r="CX301" s="113"/>
      <c r="DH301" s="113"/>
      <c r="DR301" s="113"/>
      <c r="EB301" s="113"/>
      <c r="EL301" s="113"/>
      <c r="EV301" s="113"/>
      <c r="FF301" s="113"/>
      <c r="FP301" s="113"/>
      <c r="FZ301" s="113"/>
      <c r="GJ301" s="113"/>
      <c r="GT301" s="113"/>
      <c r="HD301" s="113"/>
      <c r="HN301" s="113"/>
      <c r="HX301" s="113"/>
    </row>
    <row xmlns:x14ac="http://schemas.microsoft.com/office/spreadsheetml/2009/9/ac" r="302" s="3" customFormat="true" x14ac:dyDescent="0.25">
      <c r="A302" s="376"/>
      <c r="B302" s="113"/>
      <c r="L302" s="113"/>
      <c r="V302" s="113"/>
      <c r="AF302" s="113"/>
      <c r="AP302" s="113"/>
      <c r="AZ302" s="113"/>
      <c r="BA302" s="113"/>
      <c r="BJ302" s="113"/>
      <c r="BT302" s="113"/>
      <c r="CD302" s="113"/>
      <c r="CN302" s="113"/>
      <c r="CX302" s="113"/>
      <c r="DH302" s="113"/>
      <c r="DR302" s="113"/>
      <c r="EB302" s="113"/>
      <c r="EL302" s="113"/>
      <c r="EV302" s="113"/>
      <c r="FF302" s="113"/>
      <c r="FP302" s="113"/>
      <c r="FZ302" s="113"/>
      <c r="GJ302" s="113"/>
      <c r="GT302" s="113"/>
      <c r="HD302" s="113"/>
      <c r="HN302" s="113"/>
      <c r="HX302" s="113"/>
    </row>
    <row xmlns:x14ac="http://schemas.microsoft.com/office/spreadsheetml/2009/9/ac" r="303" s="3" customFormat="true" x14ac:dyDescent="0.25">
      <c r="A303" s="376"/>
      <c r="B303" s="113"/>
      <c r="L303" s="113"/>
      <c r="V303" s="113"/>
      <c r="AF303" s="113"/>
      <c r="AP303" s="113"/>
      <c r="AZ303" s="113"/>
      <c r="BA303" s="113"/>
      <c r="BJ303" s="113"/>
      <c r="BT303" s="113"/>
      <c r="CD303" s="113"/>
      <c r="CN303" s="113"/>
      <c r="CX303" s="113"/>
      <c r="DH303" s="113"/>
      <c r="DR303" s="113"/>
      <c r="EB303" s="113"/>
      <c r="EL303" s="113"/>
      <c r="EV303" s="113"/>
      <c r="FF303" s="113"/>
      <c r="FP303" s="113"/>
      <c r="FZ303" s="113"/>
      <c r="GJ303" s="113"/>
      <c r="GT303" s="113"/>
      <c r="HD303" s="113"/>
      <c r="HN303" s="113"/>
      <c r="HX303" s="113"/>
    </row>
    <row xmlns:x14ac="http://schemas.microsoft.com/office/spreadsheetml/2009/9/ac" r="304" s="3" customFormat="true" x14ac:dyDescent="0.25">
      <c r="A304" s="376"/>
      <c r="B304" s="113"/>
      <c r="L304" s="113"/>
      <c r="V304" s="113"/>
      <c r="AF304" s="113"/>
      <c r="AP304" s="113"/>
      <c r="AZ304" s="113"/>
      <c r="BA304" s="113"/>
      <c r="BJ304" s="113"/>
      <c r="BT304" s="113"/>
      <c r="CD304" s="113"/>
      <c r="CN304" s="113"/>
      <c r="CX304" s="113"/>
      <c r="DH304" s="113"/>
      <c r="DR304" s="113"/>
      <c r="EB304" s="113"/>
      <c r="EL304" s="113"/>
      <c r="EV304" s="113"/>
      <c r="FF304" s="113"/>
      <c r="FP304" s="113"/>
      <c r="FZ304" s="113"/>
      <c r="GJ304" s="113"/>
      <c r="GT304" s="113"/>
      <c r="HD304" s="113"/>
      <c r="HN304" s="113"/>
      <c r="HX304" s="113"/>
    </row>
    <row xmlns:x14ac="http://schemas.microsoft.com/office/spreadsheetml/2009/9/ac" r="305" s="3" customFormat="true" x14ac:dyDescent="0.25">
      <c r="A305" s="376"/>
      <c r="B305" s="113"/>
      <c r="L305" s="113"/>
      <c r="V305" s="113"/>
      <c r="AF305" s="113"/>
      <c r="AP305" s="113"/>
      <c r="AZ305" s="113"/>
      <c r="BA305" s="113"/>
      <c r="BJ305" s="113"/>
      <c r="BT305" s="113"/>
      <c r="CD305" s="113"/>
      <c r="CN305" s="113"/>
      <c r="CX305" s="113"/>
      <c r="DH305" s="113"/>
      <c r="DR305" s="113"/>
      <c r="EB305" s="113"/>
      <c r="EL305" s="113"/>
      <c r="EV305" s="113"/>
      <c r="FF305" s="113"/>
      <c r="FP305" s="113"/>
      <c r="FZ305" s="113"/>
      <c r="GJ305" s="113"/>
      <c r="GT305" s="113"/>
      <c r="HD305" s="113"/>
      <c r="HN305" s="113"/>
      <c r="HX305" s="113"/>
    </row>
    <row xmlns:x14ac="http://schemas.microsoft.com/office/spreadsheetml/2009/9/ac" r="306" s="3" customFormat="true" x14ac:dyDescent="0.25">
      <c r="A306" s="376"/>
      <c r="B306" s="113"/>
      <c r="L306" s="113"/>
      <c r="V306" s="113"/>
      <c r="AF306" s="113"/>
      <c r="AP306" s="113"/>
      <c r="AZ306" s="113"/>
      <c r="BA306" s="113"/>
      <c r="BJ306" s="113"/>
      <c r="BT306" s="113"/>
      <c r="CD306" s="113"/>
      <c r="CN306" s="113"/>
      <c r="CX306" s="113"/>
      <c r="DH306" s="113"/>
      <c r="DR306" s="113"/>
      <c r="EB306" s="113"/>
      <c r="EL306" s="113"/>
      <c r="EV306" s="113"/>
      <c r="FF306" s="113"/>
      <c r="FP306" s="113"/>
      <c r="FZ306" s="113"/>
      <c r="GJ306" s="113"/>
      <c r="GT306" s="113"/>
      <c r="HD306" s="113"/>
      <c r="HN306" s="113"/>
      <c r="HX306" s="113"/>
    </row>
    <row xmlns:x14ac="http://schemas.microsoft.com/office/spreadsheetml/2009/9/ac" r="307" s="3" customFormat="true" x14ac:dyDescent="0.25">
      <c r="A307" s="376"/>
      <c r="B307" s="113"/>
      <c r="L307" s="113"/>
      <c r="V307" s="113"/>
      <c r="AF307" s="113"/>
      <c r="AP307" s="113"/>
      <c r="AZ307" s="113"/>
      <c r="BA307" s="113"/>
      <c r="BJ307" s="113"/>
      <c r="BT307" s="113"/>
      <c r="CD307" s="113"/>
      <c r="CN307" s="113"/>
      <c r="CX307" s="113"/>
      <c r="DH307" s="113"/>
      <c r="DR307" s="113"/>
      <c r="EB307" s="113"/>
      <c r="EL307" s="113"/>
      <c r="EV307" s="113"/>
      <c r="FF307" s="113"/>
      <c r="FP307" s="113"/>
      <c r="FZ307" s="113"/>
      <c r="GJ307" s="113"/>
      <c r="GT307" s="113"/>
      <c r="HD307" s="113"/>
      <c r="HN307" s="113"/>
      <c r="HX307" s="113"/>
    </row>
    <row xmlns:x14ac="http://schemas.microsoft.com/office/spreadsheetml/2009/9/ac" r="308" s="3" customFormat="true" x14ac:dyDescent="0.25">
      <c r="A308" s="376"/>
      <c r="B308" s="113"/>
      <c r="L308" s="113"/>
      <c r="V308" s="113"/>
      <c r="AF308" s="113"/>
      <c r="AP308" s="113"/>
      <c r="AZ308" s="113"/>
      <c r="BA308" s="113"/>
      <c r="BJ308" s="113"/>
      <c r="BT308" s="113"/>
      <c r="CD308" s="113"/>
      <c r="CN308" s="113"/>
      <c r="CX308" s="113"/>
      <c r="DH308" s="113"/>
      <c r="DR308" s="113"/>
      <c r="EB308" s="113"/>
      <c r="EL308" s="113"/>
      <c r="EV308" s="113"/>
      <c r="FF308" s="113"/>
      <c r="FP308" s="113"/>
      <c r="FZ308" s="113"/>
      <c r="GJ308" s="113"/>
      <c r="GT308" s="113"/>
      <c r="HD308" s="113"/>
      <c r="HN308" s="113"/>
      <c r="HX308" s="113"/>
    </row>
    <row xmlns:x14ac="http://schemas.microsoft.com/office/spreadsheetml/2009/9/ac" r="309" s="3" customFormat="true" x14ac:dyDescent="0.25">
      <c r="A309" s="376"/>
      <c r="B309" s="113"/>
      <c r="L309" s="113"/>
      <c r="V309" s="113"/>
      <c r="AF309" s="113"/>
      <c r="AP309" s="113"/>
      <c r="AZ309" s="113"/>
      <c r="BA309" s="113"/>
      <c r="BJ309" s="113"/>
      <c r="BT309" s="113"/>
      <c r="CD309" s="113"/>
      <c r="CN309" s="113"/>
      <c r="CX309" s="113"/>
      <c r="DH309" s="113"/>
      <c r="DR309" s="113"/>
      <c r="EB309" s="113"/>
      <c r="EL309" s="113"/>
      <c r="EV309" s="113"/>
      <c r="FF309" s="113"/>
      <c r="FP309" s="113"/>
      <c r="FZ309" s="113"/>
      <c r="GJ309" s="113"/>
      <c r="GT309" s="113"/>
      <c r="HD309" s="113"/>
      <c r="HN309" s="113"/>
      <c r="HX309" s="113"/>
    </row>
    <row xmlns:x14ac="http://schemas.microsoft.com/office/spreadsheetml/2009/9/ac" r="310" s="3" customFormat="true" x14ac:dyDescent="0.25">
      <c r="A310" s="376"/>
      <c r="B310" s="113"/>
      <c r="L310" s="113"/>
      <c r="V310" s="113"/>
      <c r="AF310" s="113"/>
      <c r="AP310" s="113"/>
      <c r="AZ310" s="113"/>
      <c r="BA310" s="113"/>
      <c r="BJ310" s="113"/>
      <c r="BT310" s="113"/>
      <c r="CD310" s="113"/>
      <c r="CN310" s="113"/>
      <c r="CX310" s="113"/>
      <c r="DH310" s="113"/>
      <c r="DR310" s="113"/>
      <c r="EB310" s="113"/>
      <c r="EL310" s="113"/>
      <c r="EV310" s="113"/>
      <c r="FF310" s="113"/>
      <c r="FP310" s="113"/>
      <c r="FZ310" s="113"/>
      <c r="GJ310" s="113"/>
      <c r="GT310" s="113"/>
      <c r="HD310" s="113"/>
      <c r="HN310" s="113"/>
      <c r="HX310" s="113"/>
    </row>
    <row xmlns:x14ac="http://schemas.microsoft.com/office/spreadsheetml/2009/9/ac" r="311" s="3" customFormat="true" x14ac:dyDescent="0.25">
      <c r="A311" s="376"/>
      <c r="B311" s="113"/>
      <c r="L311" s="113"/>
      <c r="V311" s="113"/>
      <c r="AF311" s="113"/>
      <c r="AP311" s="113"/>
      <c r="AZ311" s="113"/>
      <c r="BA311" s="113"/>
      <c r="BJ311" s="113"/>
      <c r="BT311" s="113"/>
      <c r="CD311" s="113"/>
      <c r="CN311" s="113"/>
      <c r="CX311" s="113"/>
      <c r="DH311" s="113"/>
      <c r="DR311" s="113"/>
      <c r="EB311" s="113"/>
      <c r="EL311" s="113"/>
      <c r="EV311" s="113"/>
      <c r="FF311" s="113"/>
      <c r="FP311" s="113"/>
      <c r="FZ311" s="113"/>
      <c r="GJ311" s="113"/>
      <c r="GT311" s="113"/>
      <c r="HD311" s="113"/>
      <c r="HN311" s="113"/>
      <c r="HX311" s="113"/>
    </row>
    <row xmlns:x14ac="http://schemas.microsoft.com/office/spreadsheetml/2009/9/ac" r="312" s="3" customFormat="true" x14ac:dyDescent="0.25">
      <c r="A312" s="376"/>
      <c r="B312" s="113"/>
      <c r="L312" s="113"/>
      <c r="V312" s="113"/>
      <c r="AF312" s="113"/>
      <c r="AP312" s="113"/>
      <c r="AZ312" s="113"/>
      <c r="BA312" s="113"/>
      <c r="BJ312" s="113"/>
      <c r="BT312" s="113"/>
      <c r="CD312" s="113"/>
      <c r="CN312" s="113"/>
      <c r="CX312" s="113"/>
      <c r="DH312" s="113"/>
      <c r="DR312" s="113"/>
      <c r="EB312" s="113"/>
      <c r="EL312" s="113"/>
      <c r="EV312" s="113"/>
      <c r="FF312" s="113"/>
      <c r="FP312" s="113"/>
      <c r="FZ312" s="113"/>
      <c r="GJ312" s="113"/>
      <c r="GT312" s="113"/>
      <c r="HD312" s="113"/>
      <c r="HN312" s="113"/>
      <c r="HX312" s="113"/>
    </row>
    <row xmlns:x14ac="http://schemas.microsoft.com/office/spreadsheetml/2009/9/ac" r="313" s="3" customFormat="true" x14ac:dyDescent="0.25">
      <c r="A313" s="376"/>
      <c r="B313" s="113"/>
      <c r="L313" s="113"/>
      <c r="V313" s="113"/>
      <c r="AF313" s="113"/>
      <c r="AP313" s="113"/>
      <c r="AZ313" s="113"/>
      <c r="BA313" s="113"/>
      <c r="BJ313" s="113"/>
      <c r="BT313" s="113"/>
      <c r="CD313" s="113"/>
      <c r="CN313" s="113"/>
      <c r="CX313" s="113"/>
      <c r="DH313" s="113"/>
      <c r="DR313" s="113"/>
      <c r="EB313" s="113"/>
      <c r="EL313" s="113"/>
      <c r="EV313" s="113"/>
      <c r="FF313" s="113"/>
      <c r="FP313" s="113"/>
      <c r="FZ313" s="113"/>
      <c r="GJ313" s="113"/>
      <c r="GT313" s="113"/>
      <c r="HD313" s="113"/>
      <c r="HN313" s="113"/>
      <c r="HX313" s="113"/>
    </row>
    <row xmlns:x14ac="http://schemas.microsoft.com/office/spreadsheetml/2009/9/ac" r="314" s="3" customFormat="true" x14ac:dyDescent="0.25">
      <c r="A314" s="376"/>
      <c r="B314" s="113"/>
      <c r="L314" s="113"/>
      <c r="V314" s="113"/>
      <c r="AF314" s="113"/>
      <c r="AP314" s="113"/>
      <c r="AZ314" s="113"/>
      <c r="BA314" s="113"/>
      <c r="BJ314" s="113"/>
      <c r="BT314" s="113"/>
      <c r="CD314" s="113"/>
      <c r="CN314" s="113"/>
      <c r="CX314" s="113"/>
      <c r="DH314" s="113"/>
      <c r="DR314" s="113"/>
      <c r="EB314" s="113"/>
      <c r="EL314" s="113"/>
      <c r="EV314" s="113"/>
      <c r="FF314" s="113"/>
      <c r="FP314" s="113"/>
      <c r="FZ314" s="113"/>
      <c r="GJ314" s="113"/>
      <c r="GT314" s="113"/>
      <c r="HD314" s="113"/>
      <c r="HN314" s="113"/>
      <c r="HX314" s="113"/>
    </row>
    <row xmlns:x14ac="http://schemas.microsoft.com/office/spreadsheetml/2009/9/ac" r="315" s="3" customFormat="true" x14ac:dyDescent="0.25">
      <c r="A315" s="376"/>
      <c r="B315" s="113"/>
      <c r="L315" s="113"/>
      <c r="V315" s="113"/>
      <c r="AF315" s="113"/>
      <c r="AP315" s="113"/>
      <c r="AZ315" s="113"/>
      <c r="BA315" s="113"/>
      <c r="BJ315" s="113"/>
      <c r="BT315" s="113"/>
      <c r="CD315" s="113"/>
      <c r="CN315" s="113"/>
      <c r="CX315" s="113"/>
      <c r="DH315" s="113"/>
      <c r="DR315" s="113"/>
      <c r="EB315" s="113"/>
      <c r="EL315" s="113"/>
      <c r="EV315" s="113"/>
      <c r="FF315" s="113"/>
      <c r="FP315" s="113"/>
      <c r="FZ315" s="113"/>
      <c r="GJ315" s="113"/>
      <c r="GT315" s="113"/>
      <c r="HD315" s="113"/>
      <c r="HN315" s="113"/>
      <c r="HX315" s="113"/>
    </row>
    <row xmlns:x14ac="http://schemas.microsoft.com/office/spreadsheetml/2009/9/ac" r="316" s="3" customFormat="true" x14ac:dyDescent="0.25">
      <c r="A316" s="376"/>
      <c r="B316" s="113"/>
      <c r="L316" s="113"/>
      <c r="V316" s="113"/>
      <c r="AF316" s="113"/>
      <c r="AP316" s="113"/>
      <c r="AZ316" s="113"/>
      <c r="BA316" s="113"/>
      <c r="BJ316" s="113"/>
      <c r="BT316" s="113"/>
      <c r="CD316" s="113"/>
      <c r="CN316" s="113"/>
      <c r="CX316" s="113"/>
      <c r="DH316" s="113"/>
      <c r="DR316" s="113"/>
      <c r="EB316" s="113"/>
      <c r="EL316" s="113"/>
      <c r="EV316" s="113"/>
      <c r="FF316" s="113"/>
      <c r="FP316" s="113"/>
      <c r="FZ316" s="113"/>
      <c r="GJ316" s="113"/>
      <c r="GT316" s="113"/>
      <c r="HD316" s="113"/>
      <c r="HN316" s="113"/>
      <c r="HX316" s="113"/>
    </row>
    <row xmlns:x14ac="http://schemas.microsoft.com/office/spreadsheetml/2009/9/ac" r="317" s="3" customFormat="true" x14ac:dyDescent="0.25">
      <c r="A317" s="376"/>
      <c r="B317" s="113"/>
      <c r="L317" s="113"/>
      <c r="V317" s="113"/>
      <c r="AF317" s="113"/>
      <c r="AP317" s="113"/>
      <c r="AZ317" s="113"/>
      <c r="BA317" s="113"/>
      <c r="BJ317" s="113"/>
      <c r="BT317" s="113"/>
      <c r="CD317" s="113"/>
      <c r="CN317" s="113"/>
      <c r="CX317" s="113"/>
      <c r="DH317" s="113"/>
      <c r="DR317" s="113"/>
      <c r="EB317" s="113"/>
      <c r="EL317" s="113"/>
      <c r="EV317" s="113"/>
      <c r="FF317" s="113"/>
      <c r="FP317" s="113"/>
      <c r="FZ317" s="113"/>
      <c r="GJ317" s="113"/>
      <c r="GT317" s="113"/>
      <c r="HD317" s="113"/>
      <c r="HN317" s="113"/>
      <c r="HX317" s="113"/>
    </row>
    <row xmlns:x14ac="http://schemas.microsoft.com/office/spreadsheetml/2009/9/ac" r="318" s="3" customFormat="true" x14ac:dyDescent="0.25">
      <c r="A318" s="376"/>
      <c r="B318" s="113"/>
      <c r="L318" s="113"/>
      <c r="V318" s="113"/>
      <c r="AF318" s="113"/>
      <c r="AP318" s="113"/>
      <c r="AZ318" s="113"/>
      <c r="BA318" s="113"/>
      <c r="BJ318" s="113"/>
      <c r="BT318" s="113"/>
      <c r="CD318" s="113"/>
      <c r="CN318" s="113"/>
      <c r="CX318" s="113"/>
      <c r="DH318" s="113"/>
      <c r="DR318" s="113"/>
      <c r="EB318" s="113"/>
      <c r="EL318" s="113"/>
      <c r="EV318" s="113"/>
      <c r="FF318" s="113"/>
      <c r="FP318" s="113"/>
      <c r="FZ318" s="113"/>
      <c r="GJ318" s="113"/>
      <c r="GT318" s="113"/>
      <c r="HD318" s="113"/>
      <c r="HN318" s="113"/>
      <c r="HX318" s="113"/>
    </row>
    <row xmlns:x14ac="http://schemas.microsoft.com/office/spreadsheetml/2009/9/ac" r="319" s="3" customFormat="true" x14ac:dyDescent="0.25">
      <c r="A319" s="376"/>
      <c r="B319" s="113"/>
      <c r="L319" s="113"/>
      <c r="V319" s="113"/>
      <c r="AF319" s="113"/>
      <c r="AP319" s="113"/>
      <c r="AZ319" s="113"/>
      <c r="BA319" s="113"/>
      <c r="BJ319" s="113"/>
      <c r="BT319" s="113"/>
      <c r="CD319" s="113"/>
      <c r="CN319" s="113"/>
      <c r="CX319" s="113"/>
      <c r="DH319" s="113"/>
      <c r="DR319" s="113"/>
      <c r="EB319" s="113"/>
      <c r="EL319" s="113"/>
      <c r="EV319" s="113"/>
      <c r="FF319" s="113"/>
      <c r="FP319" s="113"/>
      <c r="FZ319" s="113"/>
      <c r="GJ319" s="113"/>
      <c r="GT319" s="113"/>
      <c r="HD319" s="113"/>
      <c r="HN319" s="113"/>
      <c r="HX319" s="113"/>
    </row>
    <row xmlns:x14ac="http://schemas.microsoft.com/office/spreadsheetml/2009/9/ac" r="320" s="3" customFormat="true" x14ac:dyDescent="0.25">
      <c r="A320" s="376"/>
      <c r="B320" s="113"/>
      <c r="L320" s="113"/>
      <c r="V320" s="113"/>
      <c r="AF320" s="113"/>
      <c r="AP320" s="113"/>
      <c r="AZ320" s="113"/>
      <c r="BA320" s="113"/>
      <c r="BJ320" s="113"/>
      <c r="BT320" s="113"/>
      <c r="CD320" s="113"/>
      <c r="CN320" s="113"/>
      <c r="CX320" s="113"/>
      <c r="DH320" s="113"/>
      <c r="DR320" s="113"/>
      <c r="EB320" s="113"/>
      <c r="EL320" s="113"/>
      <c r="EV320" s="113"/>
      <c r="FF320" s="113"/>
      <c r="FP320" s="113"/>
      <c r="FZ320" s="113"/>
      <c r="GJ320" s="113"/>
      <c r="GT320" s="113"/>
      <c r="HD320" s="113"/>
      <c r="HN320" s="113"/>
      <c r="HX320" s="113"/>
    </row>
    <row xmlns:x14ac="http://schemas.microsoft.com/office/spreadsheetml/2009/9/ac" r="321" s="3" customFormat="true" x14ac:dyDescent="0.25">
      <c r="A321" s="376"/>
      <c r="B321" s="113"/>
      <c r="L321" s="113"/>
      <c r="V321" s="113"/>
      <c r="AF321" s="113"/>
      <c r="AP321" s="113"/>
      <c r="AZ321" s="113"/>
      <c r="BA321" s="113"/>
      <c r="BJ321" s="113"/>
      <c r="BT321" s="113"/>
      <c r="CD321" s="113"/>
      <c r="CN321" s="113"/>
      <c r="CX321" s="113"/>
      <c r="DH321" s="113"/>
      <c r="DR321" s="113"/>
      <c r="EB321" s="113"/>
      <c r="EL321" s="113"/>
      <c r="EV321" s="113"/>
      <c r="FF321" s="113"/>
      <c r="FP321" s="113"/>
      <c r="FZ321" s="113"/>
      <c r="GJ321" s="113"/>
      <c r="GT321" s="113"/>
      <c r="HD321" s="113"/>
      <c r="HN321" s="113"/>
      <c r="HX321" s="113"/>
    </row>
    <row xmlns:x14ac="http://schemas.microsoft.com/office/spreadsheetml/2009/9/ac" r="322" s="3" customFormat="true" x14ac:dyDescent="0.25">
      <c r="A322" s="376"/>
      <c r="B322" s="113"/>
      <c r="L322" s="113"/>
      <c r="V322" s="113"/>
      <c r="AF322" s="113"/>
      <c r="AP322" s="113"/>
      <c r="AZ322" s="113"/>
      <c r="BA322" s="113"/>
      <c r="BJ322" s="113"/>
      <c r="BT322" s="113"/>
      <c r="CD322" s="113"/>
      <c r="CN322" s="113"/>
      <c r="CX322" s="113"/>
      <c r="DH322" s="113"/>
      <c r="DR322" s="113"/>
      <c r="EB322" s="113"/>
      <c r="EL322" s="113"/>
      <c r="EV322" s="113"/>
      <c r="FF322" s="113"/>
      <c r="FP322" s="113"/>
      <c r="FZ322" s="113"/>
      <c r="GJ322" s="113"/>
      <c r="GT322" s="113"/>
      <c r="HD322" s="113"/>
      <c r="HN322" s="113"/>
      <c r="HX322" s="113"/>
    </row>
    <row xmlns:x14ac="http://schemas.microsoft.com/office/spreadsheetml/2009/9/ac" r="323" s="3" customFormat="true" x14ac:dyDescent="0.25">
      <c r="A323" s="376"/>
      <c r="B323" s="113"/>
      <c r="L323" s="113"/>
      <c r="V323" s="113"/>
      <c r="AF323" s="113"/>
      <c r="AP323" s="113"/>
      <c r="AZ323" s="113"/>
      <c r="BA323" s="113"/>
      <c r="BJ323" s="113"/>
      <c r="BT323" s="113"/>
      <c r="CD323" s="113"/>
      <c r="CN323" s="113"/>
      <c r="CX323" s="113"/>
      <c r="DH323" s="113"/>
      <c r="DR323" s="113"/>
      <c r="EB323" s="113"/>
      <c r="EL323" s="113"/>
      <c r="EV323" s="113"/>
      <c r="FF323" s="113"/>
      <c r="FP323" s="113"/>
      <c r="FZ323" s="113"/>
      <c r="GJ323" s="113"/>
      <c r="GT323" s="113"/>
      <c r="HD323" s="113"/>
      <c r="HN323" s="113"/>
      <c r="HX323" s="113"/>
    </row>
    <row xmlns:x14ac="http://schemas.microsoft.com/office/spreadsheetml/2009/9/ac" r="324" s="3" customFormat="true" x14ac:dyDescent="0.25">
      <c r="A324" s="376"/>
      <c r="B324" s="113"/>
      <c r="L324" s="113"/>
      <c r="V324" s="113"/>
      <c r="AF324" s="113"/>
      <c r="AP324" s="113"/>
      <c r="AZ324" s="113"/>
      <c r="BA324" s="113"/>
      <c r="BJ324" s="113"/>
      <c r="BT324" s="113"/>
      <c r="CD324" s="113"/>
      <c r="CN324" s="113"/>
      <c r="CX324" s="113"/>
      <c r="DH324" s="113"/>
      <c r="DR324" s="113"/>
      <c r="EB324" s="113"/>
      <c r="EL324" s="113"/>
      <c r="EV324" s="113"/>
      <c r="FF324" s="113"/>
      <c r="FP324" s="113"/>
      <c r="FZ324" s="113"/>
      <c r="GJ324" s="113"/>
      <c r="GT324" s="113"/>
      <c r="HD324" s="113"/>
      <c r="HN324" s="113"/>
      <c r="HX324" s="113"/>
    </row>
    <row xmlns:x14ac="http://schemas.microsoft.com/office/spreadsheetml/2009/9/ac" r="325" s="3" customFormat="true" x14ac:dyDescent="0.25">
      <c r="A325" s="376"/>
      <c r="B325" s="113"/>
      <c r="L325" s="113"/>
      <c r="V325" s="113"/>
      <c r="AF325" s="113"/>
      <c r="AP325" s="113"/>
      <c r="AZ325" s="113"/>
      <c r="BA325" s="113"/>
      <c r="BJ325" s="113"/>
      <c r="BT325" s="113"/>
      <c r="CD325" s="113"/>
      <c r="CN325" s="113"/>
      <c r="CX325" s="113"/>
      <c r="DH325" s="113"/>
      <c r="DR325" s="113"/>
      <c r="EB325" s="113"/>
      <c r="EL325" s="113"/>
      <c r="EV325" s="113"/>
      <c r="FF325" s="113"/>
      <c r="FP325" s="113"/>
      <c r="FZ325" s="113"/>
      <c r="GJ325" s="113"/>
      <c r="GT325" s="113"/>
      <c r="HD325" s="113"/>
      <c r="HN325" s="113"/>
      <c r="HX325" s="113"/>
    </row>
    <row xmlns:x14ac="http://schemas.microsoft.com/office/spreadsheetml/2009/9/ac" r="326" s="3" customFormat="true" x14ac:dyDescent="0.25">
      <c r="A326" s="376"/>
      <c r="B326" s="113"/>
      <c r="L326" s="113"/>
      <c r="V326" s="113"/>
      <c r="AF326" s="113"/>
      <c r="AP326" s="113"/>
      <c r="AZ326" s="113"/>
      <c r="BA326" s="113"/>
      <c r="BJ326" s="113"/>
      <c r="BT326" s="113"/>
      <c r="CD326" s="113"/>
      <c r="CN326" s="113"/>
      <c r="CX326" s="113"/>
      <c r="DH326" s="113"/>
      <c r="DR326" s="113"/>
      <c r="EB326" s="113"/>
      <c r="EL326" s="113"/>
      <c r="EV326" s="113"/>
      <c r="FF326" s="113"/>
      <c r="FP326" s="113"/>
      <c r="FZ326" s="113"/>
      <c r="GJ326" s="113"/>
      <c r="GT326" s="113"/>
      <c r="HD326" s="113"/>
      <c r="HN326" s="113"/>
      <c r="HX326" s="113"/>
    </row>
    <row xmlns:x14ac="http://schemas.microsoft.com/office/spreadsheetml/2009/9/ac" r="327" s="3" customFormat="true" x14ac:dyDescent="0.25">
      <c r="A327" s="376"/>
      <c r="B327" s="113"/>
      <c r="L327" s="113"/>
      <c r="V327" s="113"/>
      <c r="AF327" s="113"/>
      <c r="AP327" s="113"/>
      <c r="AZ327" s="113"/>
      <c r="BA327" s="113"/>
      <c r="BJ327" s="113"/>
      <c r="BT327" s="113"/>
      <c r="CD327" s="113"/>
      <c r="CN327" s="113"/>
      <c r="CX327" s="113"/>
      <c r="DH327" s="113"/>
      <c r="DR327" s="113"/>
      <c r="EB327" s="113"/>
      <c r="EL327" s="113"/>
      <c r="EV327" s="113"/>
      <c r="FF327" s="113"/>
      <c r="FP327" s="113"/>
      <c r="FZ327" s="113"/>
      <c r="GJ327" s="113"/>
      <c r="GT327" s="113"/>
      <c r="HD327" s="113"/>
      <c r="HN327" s="113"/>
      <c r="HX327" s="113"/>
    </row>
    <row xmlns:x14ac="http://schemas.microsoft.com/office/spreadsheetml/2009/9/ac" r="328" s="3" customFormat="true" x14ac:dyDescent="0.25">
      <c r="A328" s="376"/>
      <c r="B328" s="113"/>
      <c r="L328" s="113"/>
      <c r="V328" s="113"/>
      <c r="AF328" s="113"/>
      <c r="AP328" s="113"/>
      <c r="AZ328" s="113"/>
      <c r="BA328" s="113"/>
      <c r="BJ328" s="113"/>
      <c r="BT328" s="113"/>
      <c r="CD328" s="113"/>
      <c r="CN328" s="113"/>
      <c r="CX328" s="113"/>
      <c r="DH328" s="113"/>
      <c r="DR328" s="113"/>
      <c r="EB328" s="113"/>
      <c r="EL328" s="113"/>
      <c r="EV328" s="113"/>
      <c r="FF328" s="113"/>
      <c r="FP328" s="113"/>
      <c r="FZ328" s="113"/>
      <c r="GJ328" s="113"/>
      <c r="GT328" s="113"/>
      <c r="HD328" s="113"/>
      <c r="HN328" s="113"/>
      <c r="HX328" s="113"/>
    </row>
    <row xmlns:x14ac="http://schemas.microsoft.com/office/spreadsheetml/2009/9/ac" r="329" s="3" customFormat="true" x14ac:dyDescent="0.25">
      <c r="A329" s="376"/>
      <c r="B329" s="113"/>
      <c r="L329" s="113"/>
      <c r="V329" s="113"/>
      <c r="AF329" s="113"/>
      <c r="AP329" s="113"/>
      <c r="AZ329" s="113"/>
      <c r="BA329" s="113"/>
      <c r="BJ329" s="113"/>
      <c r="BT329" s="113"/>
      <c r="CD329" s="113"/>
      <c r="CN329" s="113"/>
      <c r="CX329" s="113"/>
      <c r="DH329" s="113"/>
      <c r="DR329" s="113"/>
      <c r="EB329" s="113"/>
      <c r="EL329" s="113"/>
      <c r="EV329" s="113"/>
      <c r="FF329" s="113"/>
      <c r="FP329" s="113"/>
      <c r="FZ329" s="113"/>
      <c r="GJ329" s="113"/>
      <c r="GT329" s="113"/>
      <c r="HD329" s="113"/>
      <c r="HN329" s="113"/>
      <c r="HX329" s="113"/>
    </row>
    <row xmlns:x14ac="http://schemas.microsoft.com/office/spreadsheetml/2009/9/ac" r="330" s="3" customFormat="true" x14ac:dyDescent="0.25">
      <c r="A330" s="376"/>
      <c r="B330" s="113"/>
      <c r="L330" s="113"/>
      <c r="V330" s="113"/>
      <c r="AF330" s="113"/>
      <c r="AP330" s="113"/>
      <c r="AZ330" s="113"/>
      <c r="BA330" s="113"/>
      <c r="BJ330" s="113"/>
      <c r="BT330" s="113"/>
      <c r="CD330" s="113"/>
      <c r="CN330" s="113"/>
      <c r="CX330" s="113"/>
      <c r="DH330" s="113"/>
      <c r="DR330" s="113"/>
      <c r="EB330" s="113"/>
      <c r="EL330" s="113"/>
      <c r="EV330" s="113"/>
      <c r="FF330" s="113"/>
      <c r="FP330" s="113"/>
      <c r="FZ330" s="113"/>
      <c r="GJ330" s="113"/>
      <c r="GT330" s="113"/>
      <c r="HD330" s="113"/>
      <c r="HN330" s="113"/>
      <c r="HX330" s="113"/>
    </row>
    <row xmlns:x14ac="http://schemas.microsoft.com/office/spreadsheetml/2009/9/ac" r="331" s="3" customFormat="true" x14ac:dyDescent="0.25">
      <c r="A331" s="376"/>
      <c r="B331" s="113"/>
      <c r="L331" s="113"/>
      <c r="V331" s="113"/>
      <c r="AF331" s="113"/>
      <c r="AP331" s="113"/>
      <c r="AZ331" s="113"/>
      <c r="BA331" s="113"/>
      <c r="BJ331" s="113"/>
      <c r="BT331" s="113"/>
      <c r="CD331" s="113"/>
      <c r="CN331" s="113"/>
      <c r="CX331" s="113"/>
      <c r="DH331" s="113"/>
      <c r="DR331" s="113"/>
      <c r="EB331" s="113"/>
      <c r="EL331" s="113"/>
      <c r="EV331" s="113"/>
      <c r="FF331" s="113"/>
      <c r="FP331" s="113"/>
      <c r="FZ331" s="113"/>
      <c r="GJ331" s="113"/>
      <c r="GT331" s="113"/>
      <c r="HD331" s="113"/>
      <c r="HN331" s="113"/>
      <c r="HX331" s="113"/>
    </row>
    <row xmlns:x14ac="http://schemas.microsoft.com/office/spreadsheetml/2009/9/ac" r="332" s="3" customFormat="true" x14ac:dyDescent="0.25">
      <c r="A332" s="376"/>
      <c r="B332" s="113"/>
      <c r="L332" s="113"/>
      <c r="V332" s="113"/>
      <c r="AF332" s="113"/>
      <c r="AP332" s="113"/>
      <c r="AZ332" s="113"/>
      <c r="BA332" s="113"/>
      <c r="BJ332" s="113"/>
      <c r="BT332" s="113"/>
      <c r="CD332" s="113"/>
      <c r="CN332" s="113"/>
      <c r="CX332" s="113"/>
      <c r="DH332" s="113"/>
      <c r="DR332" s="113"/>
      <c r="EB332" s="113"/>
      <c r="EL332" s="113"/>
      <c r="EV332" s="113"/>
      <c r="FF332" s="113"/>
      <c r="FP332" s="113"/>
      <c r="FZ332" s="113"/>
      <c r="GJ332" s="113"/>
      <c r="GT332" s="113"/>
      <c r="HD332" s="113"/>
      <c r="HN332" s="113"/>
      <c r="HX332" s="113"/>
    </row>
    <row xmlns:x14ac="http://schemas.microsoft.com/office/spreadsheetml/2009/9/ac" r="333" s="3" customFormat="true" x14ac:dyDescent="0.25">
      <c r="A333" s="376"/>
      <c r="B333" s="113"/>
      <c r="L333" s="113"/>
      <c r="V333" s="113"/>
      <c r="AF333" s="113"/>
      <c r="AP333" s="113"/>
      <c r="AZ333" s="113"/>
      <c r="BA333" s="113"/>
      <c r="BJ333" s="113"/>
      <c r="BT333" s="113"/>
      <c r="CD333" s="113"/>
      <c r="CN333" s="113"/>
      <c r="CX333" s="113"/>
      <c r="DH333" s="113"/>
      <c r="DR333" s="113"/>
      <c r="EB333" s="113"/>
      <c r="EL333" s="113"/>
      <c r="EV333" s="113"/>
      <c r="FF333" s="113"/>
      <c r="FP333" s="113"/>
      <c r="FZ333" s="113"/>
      <c r="GJ333" s="113"/>
      <c r="GT333" s="113"/>
      <c r="HD333" s="113"/>
      <c r="HN333" s="113"/>
      <c r="HX333" s="113"/>
    </row>
    <row xmlns:x14ac="http://schemas.microsoft.com/office/spreadsheetml/2009/9/ac" r="334" s="3" customFormat="true" x14ac:dyDescent="0.25">
      <c r="A334" s="376"/>
      <c r="B334" s="113"/>
      <c r="L334" s="113"/>
      <c r="V334" s="113"/>
      <c r="AF334" s="113"/>
      <c r="AP334" s="113"/>
      <c r="AZ334" s="113"/>
      <c r="BA334" s="113"/>
      <c r="BJ334" s="113"/>
      <c r="BT334" s="113"/>
      <c r="CD334" s="113"/>
      <c r="CN334" s="113"/>
      <c r="CX334" s="113"/>
      <c r="DH334" s="113"/>
      <c r="DR334" s="113"/>
      <c r="EB334" s="113"/>
      <c r="EL334" s="113"/>
      <c r="EV334" s="113"/>
      <c r="FF334" s="113"/>
      <c r="FP334" s="113"/>
      <c r="FZ334" s="113"/>
      <c r="GJ334" s="113"/>
      <c r="GT334" s="113"/>
      <c r="HD334" s="113"/>
      <c r="HN334" s="113"/>
      <c r="HX334" s="113"/>
    </row>
    <row xmlns:x14ac="http://schemas.microsoft.com/office/spreadsheetml/2009/9/ac" r="335" s="3" customFormat="true" x14ac:dyDescent="0.25">
      <c r="A335" s="376"/>
      <c r="B335" s="113"/>
      <c r="L335" s="113"/>
      <c r="V335" s="113"/>
      <c r="AF335" s="113"/>
      <c r="AP335" s="113"/>
      <c r="AZ335" s="113"/>
      <c r="BA335" s="113"/>
      <c r="BJ335" s="113"/>
      <c r="BT335" s="113"/>
      <c r="CD335" s="113"/>
      <c r="CN335" s="113"/>
      <c r="CX335" s="113"/>
      <c r="DH335" s="113"/>
      <c r="DR335" s="113"/>
      <c r="EB335" s="113"/>
      <c r="EL335" s="113"/>
      <c r="EV335" s="113"/>
      <c r="FF335" s="113"/>
      <c r="FP335" s="113"/>
      <c r="FZ335" s="113"/>
      <c r="GJ335" s="113"/>
      <c r="GT335" s="113"/>
      <c r="HD335" s="113"/>
      <c r="HN335" s="113"/>
      <c r="HX335" s="113"/>
    </row>
    <row xmlns:x14ac="http://schemas.microsoft.com/office/spreadsheetml/2009/9/ac" r="336" s="3" customFormat="true" x14ac:dyDescent="0.25">
      <c r="A336" s="376"/>
      <c r="B336" s="113"/>
      <c r="L336" s="113"/>
      <c r="V336" s="113"/>
      <c r="AF336" s="113"/>
      <c r="AP336" s="113"/>
      <c r="AZ336" s="113"/>
      <c r="BA336" s="113"/>
      <c r="BJ336" s="113"/>
      <c r="BT336" s="113"/>
      <c r="CD336" s="113"/>
      <c r="CN336" s="113"/>
      <c r="CX336" s="113"/>
      <c r="DH336" s="113"/>
      <c r="DR336" s="113"/>
      <c r="EB336" s="113"/>
      <c r="EL336" s="113"/>
      <c r="EV336" s="113"/>
      <c r="FF336" s="113"/>
      <c r="FP336" s="113"/>
      <c r="FZ336" s="113"/>
      <c r="GJ336" s="113"/>
      <c r="GT336" s="113"/>
      <c r="HD336" s="113"/>
      <c r="HN336" s="113"/>
      <c r="HX336" s="113"/>
    </row>
    <row xmlns:x14ac="http://schemas.microsoft.com/office/spreadsheetml/2009/9/ac" r="337" s="3" customFormat="true" x14ac:dyDescent="0.25">
      <c r="A337" s="376"/>
      <c r="B337" s="113"/>
      <c r="L337" s="113"/>
      <c r="V337" s="113"/>
      <c r="AF337" s="113"/>
      <c r="AP337" s="113"/>
      <c r="AZ337" s="113"/>
      <c r="BA337" s="113"/>
      <c r="BJ337" s="113"/>
      <c r="BT337" s="113"/>
      <c r="CD337" s="113"/>
      <c r="CN337" s="113"/>
      <c r="CX337" s="113"/>
      <c r="DH337" s="113"/>
      <c r="DR337" s="113"/>
      <c r="EB337" s="113"/>
      <c r="EL337" s="113"/>
      <c r="EV337" s="113"/>
      <c r="FF337" s="113"/>
      <c r="FP337" s="113"/>
      <c r="FZ337" s="113"/>
      <c r="GJ337" s="113"/>
      <c r="GT337" s="113"/>
      <c r="HD337" s="113"/>
      <c r="HN337" s="113"/>
      <c r="HX337" s="113"/>
    </row>
    <row xmlns:x14ac="http://schemas.microsoft.com/office/spreadsheetml/2009/9/ac" r="338" s="3" customFormat="true" x14ac:dyDescent="0.25">
      <c r="A338" s="376"/>
      <c r="B338" s="113"/>
      <c r="L338" s="113"/>
      <c r="V338" s="113"/>
      <c r="AF338" s="113"/>
      <c r="AP338" s="113"/>
      <c r="AZ338" s="113"/>
      <c r="BA338" s="113"/>
      <c r="BJ338" s="113"/>
      <c r="BT338" s="113"/>
      <c r="CD338" s="113"/>
      <c r="CN338" s="113"/>
      <c r="CX338" s="113"/>
      <c r="DH338" s="113"/>
      <c r="DR338" s="113"/>
      <c r="EB338" s="113"/>
      <c r="EL338" s="113"/>
      <c r="EV338" s="113"/>
      <c r="FF338" s="113"/>
      <c r="FP338" s="113"/>
      <c r="FZ338" s="113"/>
      <c r="GJ338" s="113"/>
      <c r="GT338" s="113"/>
      <c r="HD338" s="113"/>
      <c r="HN338" s="113"/>
      <c r="HX338" s="113"/>
    </row>
    <row xmlns:x14ac="http://schemas.microsoft.com/office/spreadsheetml/2009/9/ac" r="339" s="3" customFormat="true" x14ac:dyDescent="0.25">
      <c r="A339" s="376"/>
      <c r="B339" s="113"/>
      <c r="L339" s="113"/>
      <c r="V339" s="113"/>
      <c r="AF339" s="113"/>
      <c r="AP339" s="113"/>
      <c r="AZ339" s="113"/>
      <c r="BA339" s="113"/>
      <c r="BJ339" s="113"/>
      <c r="BT339" s="113"/>
      <c r="CD339" s="113"/>
      <c r="CN339" s="113"/>
      <c r="CX339" s="113"/>
      <c r="DH339" s="113"/>
      <c r="DR339" s="113"/>
      <c r="EB339" s="113"/>
      <c r="EL339" s="113"/>
      <c r="EV339" s="113"/>
      <c r="FF339" s="113"/>
      <c r="FP339" s="113"/>
      <c r="FZ339" s="113"/>
      <c r="GJ339" s="113"/>
      <c r="GT339" s="113"/>
      <c r="HD339" s="113"/>
      <c r="HN339" s="113"/>
      <c r="HX339" s="113"/>
    </row>
    <row xmlns:x14ac="http://schemas.microsoft.com/office/spreadsheetml/2009/9/ac" r="340" s="3" customFormat="true" x14ac:dyDescent="0.25">
      <c r="A340" s="376"/>
      <c r="B340" s="113"/>
      <c r="L340" s="113"/>
      <c r="V340" s="113"/>
      <c r="AF340" s="113"/>
      <c r="AP340" s="113"/>
      <c r="AZ340" s="113"/>
      <c r="BA340" s="113"/>
      <c r="BJ340" s="113"/>
      <c r="BT340" s="113"/>
      <c r="CD340" s="113"/>
      <c r="CN340" s="113"/>
      <c r="CX340" s="113"/>
      <c r="DH340" s="113"/>
      <c r="DR340" s="113"/>
      <c r="EB340" s="113"/>
      <c r="EL340" s="113"/>
      <c r="EV340" s="113"/>
      <c r="FF340" s="113"/>
      <c r="FP340" s="113"/>
      <c r="FZ340" s="113"/>
      <c r="GJ340" s="113"/>
      <c r="GT340" s="113"/>
      <c r="HD340" s="113"/>
      <c r="HN340" s="113"/>
      <c r="HX340" s="113"/>
    </row>
    <row xmlns:x14ac="http://schemas.microsoft.com/office/spreadsheetml/2009/9/ac" r="341" s="3" customFormat="true" x14ac:dyDescent="0.25">
      <c r="A341" s="376"/>
      <c r="B341" s="113"/>
      <c r="L341" s="113"/>
      <c r="V341" s="113"/>
      <c r="AF341" s="113"/>
      <c r="AP341" s="113"/>
      <c r="AZ341" s="113"/>
      <c r="BA341" s="113"/>
      <c r="BJ341" s="113"/>
      <c r="BT341" s="113"/>
      <c r="CD341" s="113"/>
      <c r="CN341" s="113"/>
      <c r="CX341" s="113"/>
      <c r="DH341" s="113"/>
      <c r="DR341" s="113"/>
      <c r="EB341" s="113"/>
      <c r="EL341" s="113"/>
      <c r="EV341" s="113"/>
      <c r="FF341" s="113"/>
      <c r="FP341" s="113"/>
      <c r="FZ341" s="113"/>
      <c r="GJ341" s="113"/>
      <c r="GT341" s="113"/>
      <c r="HD341" s="113"/>
      <c r="HN341" s="113"/>
      <c r="HX341" s="113"/>
    </row>
    <row xmlns:x14ac="http://schemas.microsoft.com/office/spreadsheetml/2009/9/ac" r="342" s="3" customFormat="true" x14ac:dyDescent="0.25">
      <c r="A342" s="376"/>
      <c r="B342" s="113"/>
      <c r="L342" s="113"/>
      <c r="V342" s="113"/>
      <c r="AF342" s="113"/>
      <c r="AP342" s="113"/>
      <c r="AZ342" s="113"/>
      <c r="BA342" s="113"/>
      <c r="BJ342" s="113"/>
      <c r="BT342" s="113"/>
      <c r="CD342" s="113"/>
      <c r="CN342" s="113"/>
      <c r="CX342" s="113"/>
      <c r="DH342" s="113"/>
      <c r="DR342" s="113"/>
      <c r="EB342" s="113"/>
      <c r="EL342" s="113"/>
      <c r="EV342" s="113"/>
      <c r="FF342" s="113"/>
      <c r="FP342" s="113"/>
      <c r="FZ342" s="113"/>
      <c r="GJ342" s="113"/>
      <c r="GT342" s="113"/>
      <c r="HD342" s="113"/>
      <c r="HN342" s="113"/>
      <c r="HX342" s="113"/>
    </row>
    <row xmlns:x14ac="http://schemas.microsoft.com/office/spreadsheetml/2009/9/ac" r="343" s="3" customFormat="true" x14ac:dyDescent="0.25">
      <c r="A343" s="376"/>
      <c r="B343" s="113"/>
      <c r="L343" s="113"/>
      <c r="V343" s="113"/>
      <c r="AF343" s="113"/>
      <c r="AP343" s="113"/>
      <c r="AZ343" s="113"/>
      <c r="BA343" s="113"/>
      <c r="BJ343" s="113"/>
      <c r="BT343" s="113"/>
      <c r="CD343" s="113"/>
      <c r="CN343" s="113"/>
      <c r="CX343" s="113"/>
      <c r="DH343" s="113"/>
      <c r="DR343" s="113"/>
      <c r="EB343" s="113"/>
      <c r="EL343" s="113"/>
      <c r="EV343" s="113"/>
      <c r="FF343" s="113"/>
      <c r="FP343" s="113"/>
      <c r="FZ343" s="113"/>
      <c r="GJ343" s="113"/>
      <c r="GT343" s="113"/>
      <c r="HD343" s="113"/>
      <c r="HN343" s="113"/>
      <c r="HX343" s="113"/>
    </row>
    <row xmlns:x14ac="http://schemas.microsoft.com/office/spreadsheetml/2009/9/ac" r="344" s="3" customFormat="true" x14ac:dyDescent="0.25">
      <c r="A344" s="376"/>
      <c r="B344" s="113"/>
      <c r="L344" s="113"/>
      <c r="V344" s="113"/>
      <c r="AF344" s="113"/>
      <c r="AP344" s="113"/>
      <c r="AZ344" s="113"/>
      <c r="BA344" s="113"/>
      <c r="BJ344" s="113"/>
      <c r="BT344" s="113"/>
      <c r="CD344" s="113"/>
      <c r="CN344" s="113"/>
      <c r="CX344" s="113"/>
      <c r="DH344" s="113"/>
      <c r="DR344" s="113"/>
      <c r="EB344" s="113"/>
      <c r="EL344" s="113"/>
      <c r="EV344" s="113"/>
      <c r="FF344" s="113"/>
      <c r="FP344" s="113"/>
      <c r="FZ344" s="113"/>
      <c r="GJ344" s="113"/>
      <c r="GT344" s="113"/>
      <c r="HD344" s="113"/>
      <c r="HN344" s="113"/>
      <c r="HX344" s="113"/>
    </row>
    <row xmlns:x14ac="http://schemas.microsoft.com/office/spreadsheetml/2009/9/ac" r="345" s="3" customFormat="true" x14ac:dyDescent="0.25">
      <c r="A345" s="376"/>
      <c r="B345" s="113"/>
      <c r="L345" s="113"/>
      <c r="V345" s="113"/>
      <c r="AF345" s="113"/>
      <c r="AP345" s="113"/>
      <c r="AZ345" s="113"/>
      <c r="BA345" s="113"/>
      <c r="BJ345" s="113"/>
      <c r="BT345" s="113"/>
      <c r="CD345" s="113"/>
      <c r="CN345" s="113"/>
      <c r="CX345" s="113"/>
      <c r="DH345" s="113"/>
      <c r="DR345" s="113"/>
      <c r="EB345" s="113"/>
      <c r="EL345" s="113"/>
      <c r="EV345" s="113"/>
      <c r="FF345" s="113"/>
      <c r="FP345" s="113"/>
      <c r="FZ345" s="113"/>
      <c r="GJ345" s="113"/>
      <c r="GT345" s="113"/>
      <c r="HD345" s="113"/>
      <c r="HN345" s="113"/>
      <c r="HX345" s="113"/>
    </row>
    <row xmlns:x14ac="http://schemas.microsoft.com/office/spreadsheetml/2009/9/ac" r="346" s="3" customFormat="true" x14ac:dyDescent="0.25">
      <c r="A346" s="376"/>
      <c r="B346" s="113"/>
      <c r="L346" s="113"/>
      <c r="V346" s="113"/>
      <c r="AF346" s="113"/>
      <c r="AP346" s="113"/>
      <c r="AZ346" s="113"/>
      <c r="BA346" s="113"/>
      <c r="BJ346" s="113"/>
      <c r="BT346" s="113"/>
      <c r="CD346" s="113"/>
      <c r="CN346" s="113"/>
      <c r="CX346" s="113"/>
      <c r="DH346" s="113"/>
      <c r="DR346" s="113"/>
      <c r="EB346" s="113"/>
      <c r="EL346" s="113"/>
      <c r="EV346" s="113"/>
      <c r="FF346" s="113"/>
      <c r="FP346" s="113"/>
      <c r="FZ346" s="113"/>
      <c r="GJ346" s="113"/>
      <c r="GT346" s="113"/>
      <c r="HD346" s="113"/>
      <c r="HN346" s="113"/>
      <c r="HX346" s="113"/>
    </row>
    <row xmlns:x14ac="http://schemas.microsoft.com/office/spreadsheetml/2009/9/ac" r="347" s="3" customFormat="true" x14ac:dyDescent="0.25">
      <c r="A347" s="376"/>
      <c r="B347" s="113"/>
      <c r="L347" s="113"/>
      <c r="V347" s="113"/>
      <c r="AF347" s="113"/>
      <c r="AP347" s="113"/>
      <c r="AZ347" s="113"/>
      <c r="BA347" s="113"/>
      <c r="BJ347" s="113"/>
      <c r="BT347" s="113"/>
      <c r="CD347" s="113"/>
      <c r="CN347" s="113"/>
      <c r="CX347" s="113"/>
      <c r="DH347" s="113"/>
      <c r="DR347" s="113"/>
      <c r="EB347" s="113"/>
      <c r="EL347" s="113"/>
      <c r="EV347" s="113"/>
      <c r="FF347" s="113"/>
      <c r="FP347" s="113"/>
      <c r="FZ347" s="113"/>
      <c r="GJ347" s="113"/>
      <c r="GT347" s="113"/>
      <c r="HD347" s="113"/>
      <c r="HN347" s="113"/>
      <c r="HX347" s="113"/>
    </row>
    <row xmlns:x14ac="http://schemas.microsoft.com/office/spreadsheetml/2009/9/ac" r="348" s="3" customFormat="true" x14ac:dyDescent="0.25">
      <c r="A348" s="376"/>
      <c r="B348" s="113"/>
      <c r="L348" s="113"/>
      <c r="V348" s="113"/>
      <c r="AF348" s="113"/>
      <c r="AP348" s="113"/>
      <c r="AZ348" s="113"/>
      <c r="BA348" s="113"/>
      <c r="BJ348" s="113"/>
      <c r="BT348" s="113"/>
      <c r="CD348" s="113"/>
      <c r="CN348" s="113"/>
      <c r="CX348" s="113"/>
      <c r="DH348" s="113"/>
      <c r="DR348" s="113"/>
      <c r="EB348" s="113"/>
      <c r="EL348" s="113"/>
      <c r="EV348" s="113"/>
      <c r="FF348" s="113"/>
      <c r="FP348" s="113"/>
      <c r="FZ348" s="113"/>
      <c r="GJ348" s="113"/>
      <c r="GT348" s="113"/>
      <c r="HD348" s="113"/>
      <c r="HN348" s="113"/>
      <c r="HX348" s="113"/>
    </row>
    <row xmlns:x14ac="http://schemas.microsoft.com/office/spreadsheetml/2009/9/ac" r="349" s="3" customFormat="true" x14ac:dyDescent="0.25">
      <c r="A349" s="376"/>
      <c r="B349" s="113"/>
      <c r="L349" s="113"/>
      <c r="V349" s="113"/>
      <c r="AF349" s="113"/>
      <c r="AP349" s="113"/>
      <c r="AZ349" s="113"/>
      <c r="BA349" s="113"/>
      <c r="BJ349" s="113"/>
      <c r="BT349" s="113"/>
      <c r="CD349" s="113"/>
      <c r="CN349" s="113"/>
      <c r="CX349" s="113"/>
      <c r="DH349" s="113"/>
      <c r="DR349" s="113"/>
      <c r="EB349" s="113"/>
      <c r="EL349" s="113"/>
      <c r="EV349" s="113"/>
      <c r="FF349" s="113"/>
      <c r="FP349" s="113"/>
      <c r="FZ349" s="113"/>
      <c r="GJ349" s="113"/>
      <c r="GT349" s="113"/>
      <c r="HD349" s="113"/>
      <c r="HN349" s="113"/>
      <c r="HX349" s="113"/>
    </row>
    <row xmlns:x14ac="http://schemas.microsoft.com/office/spreadsheetml/2009/9/ac" r="350" s="3" customFormat="true" x14ac:dyDescent="0.25">
      <c r="A350" s="376"/>
      <c r="B350" s="113"/>
      <c r="L350" s="113"/>
      <c r="V350" s="113"/>
      <c r="AF350" s="113"/>
      <c r="AP350" s="113"/>
      <c r="AZ350" s="113"/>
      <c r="BA350" s="113"/>
      <c r="BJ350" s="113"/>
      <c r="BT350" s="113"/>
      <c r="CD350" s="113"/>
      <c r="CN350" s="113"/>
      <c r="CX350" s="113"/>
      <c r="DH350" s="113"/>
      <c r="DR350" s="113"/>
      <c r="EB350" s="113"/>
      <c r="EL350" s="113"/>
      <c r="EV350" s="113"/>
      <c r="FF350" s="113"/>
      <c r="FP350" s="113"/>
      <c r="FZ350" s="113"/>
      <c r="GJ350" s="113"/>
      <c r="GT350" s="113"/>
      <c r="HD350" s="113"/>
      <c r="HN350" s="113"/>
      <c r="HX350" s="113"/>
    </row>
    <row xmlns:x14ac="http://schemas.microsoft.com/office/spreadsheetml/2009/9/ac" r="351" s="3" customFormat="true" x14ac:dyDescent="0.25">
      <c r="A351" s="376"/>
      <c r="B351" s="113"/>
      <c r="L351" s="113"/>
      <c r="V351" s="113"/>
      <c r="AF351" s="113"/>
      <c r="AP351" s="113"/>
      <c r="AZ351" s="113"/>
      <c r="BA351" s="113"/>
      <c r="BJ351" s="113"/>
      <c r="BT351" s="113"/>
      <c r="CD351" s="113"/>
      <c r="CN351" s="113"/>
      <c r="CX351" s="113"/>
      <c r="DH351" s="113"/>
      <c r="DR351" s="113"/>
      <c r="EB351" s="113"/>
      <c r="EL351" s="113"/>
      <c r="EV351" s="113"/>
      <c r="FF351" s="113"/>
      <c r="FP351" s="113"/>
      <c r="FZ351" s="113"/>
      <c r="GJ351" s="113"/>
      <c r="GT351" s="113"/>
      <c r="HD351" s="113"/>
      <c r="HN351" s="113"/>
      <c r="HX351" s="113"/>
    </row>
    <row xmlns:x14ac="http://schemas.microsoft.com/office/spreadsheetml/2009/9/ac" r="352" s="3" customFormat="true" x14ac:dyDescent="0.25">
      <c r="A352" s="376"/>
      <c r="B352" s="113"/>
      <c r="L352" s="113"/>
      <c r="V352" s="113"/>
      <c r="AF352" s="113"/>
      <c r="AP352" s="113"/>
      <c r="AZ352" s="113"/>
      <c r="BA352" s="113"/>
      <c r="BJ352" s="113"/>
      <c r="BT352" s="113"/>
      <c r="CD352" s="113"/>
      <c r="CN352" s="113"/>
      <c r="CX352" s="113"/>
      <c r="DH352" s="113"/>
      <c r="DR352" s="113"/>
      <c r="EB352" s="113"/>
      <c r="EL352" s="113"/>
      <c r="EV352" s="113"/>
      <c r="FF352" s="113"/>
      <c r="FP352" s="113"/>
      <c r="FZ352" s="113"/>
      <c r="GJ352" s="113"/>
      <c r="GT352" s="113"/>
      <c r="HD352" s="113"/>
      <c r="HN352" s="113"/>
      <c r="HX352" s="113"/>
    </row>
    <row xmlns:x14ac="http://schemas.microsoft.com/office/spreadsheetml/2009/9/ac" r="353" s="3" customFormat="true" x14ac:dyDescent="0.25">
      <c r="A353" s="376"/>
      <c r="B353" s="113"/>
      <c r="L353" s="113"/>
      <c r="V353" s="113"/>
      <c r="AF353" s="113"/>
      <c r="AP353" s="113"/>
      <c r="AZ353" s="113"/>
      <c r="BA353" s="113"/>
      <c r="BJ353" s="113"/>
      <c r="BT353" s="113"/>
      <c r="CD353" s="113"/>
      <c r="CN353" s="113"/>
      <c r="CX353" s="113"/>
      <c r="DH353" s="113"/>
      <c r="DR353" s="113"/>
      <c r="EB353" s="113"/>
      <c r="EL353" s="113"/>
      <c r="EV353" s="113"/>
      <c r="FF353" s="113"/>
      <c r="FP353" s="113"/>
      <c r="FZ353" s="113"/>
      <c r="GJ353" s="113"/>
      <c r="GT353" s="113"/>
      <c r="HD353" s="113"/>
      <c r="HN353" s="113"/>
      <c r="HX353" s="113"/>
    </row>
    <row xmlns:x14ac="http://schemas.microsoft.com/office/spreadsheetml/2009/9/ac" r="354" s="3" customFormat="true" x14ac:dyDescent="0.25">
      <c r="A354" s="376"/>
      <c r="B354" s="113"/>
      <c r="L354" s="113"/>
      <c r="V354" s="113"/>
      <c r="AF354" s="113"/>
      <c r="AP354" s="113"/>
      <c r="AZ354" s="113"/>
      <c r="BA354" s="113"/>
      <c r="BJ354" s="113"/>
      <c r="BT354" s="113"/>
      <c r="CD354" s="113"/>
      <c r="CN354" s="113"/>
      <c r="CX354" s="113"/>
      <c r="DH354" s="113"/>
      <c r="DR354" s="113"/>
      <c r="EB354" s="113"/>
      <c r="EL354" s="113"/>
      <c r="EV354" s="113"/>
      <c r="FF354" s="113"/>
      <c r="FP354" s="113"/>
      <c r="FZ354" s="113"/>
      <c r="GJ354" s="113"/>
      <c r="GT354" s="113"/>
      <c r="HD354" s="113"/>
      <c r="HN354" s="113"/>
      <c r="HX354" s="113"/>
    </row>
    <row xmlns:x14ac="http://schemas.microsoft.com/office/spreadsheetml/2009/9/ac" r="355" s="3" customFormat="true" x14ac:dyDescent="0.25">
      <c r="A355" s="376"/>
      <c r="B355" s="113"/>
      <c r="L355" s="113"/>
      <c r="V355" s="113"/>
      <c r="AF355" s="113"/>
      <c r="AP355" s="113"/>
      <c r="AZ355" s="113"/>
      <c r="BA355" s="113"/>
      <c r="BJ355" s="113"/>
      <c r="BT355" s="113"/>
      <c r="CD355" s="113"/>
      <c r="CN355" s="113"/>
      <c r="CX355" s="113"/>
      <c r="DH355" s="113"/>
      <c r="DR355" s="113"/>
      <c r="EB355" s="113"/>
      <c r="EL355" s="113"/>
      <c r="EV355" s="113"/>
      <c r="FF355" s="113"/>
      <c r="FP355" s="113"/>
      <c r="FZ355" s="113"/>
      <c r="GJ355" s="113"/>
      <c r="GT355" s="113"/>
      <c r="HD355" s="113"/>
      <c r="HN355" s="113"/>
      <c r="HX355" s="113"/>
    </row>
    <row xmlns:x14ac="http://schemas.microsoft.com/office/spreadsheetml/2009/9/ac" r="356" s="3" customFormat="true" x14ac:dyDescent="0.25">
      <c r="A356" s="376"/>
      <c r="B356" s="113"/>
      <c r="L356" s="113"/>
      <c r="V356" s="113"/>
      <c r="AF356" s="113"/>
      <c r="AP356" s="113"/>
      <c r="AZ356" s="113"/>
      <c r="BA356" s="113"/>
      <c r="BJ356" s="113"/>
      <c r="BT356" s="113"/>
      <c r="CD356" s="113"/>
      <c r="CN356" s="113"/>
      <c r="CX356" s="113"/>
      <c r="DH356" s="113"/>
      <c r="DR356" s="113"/>
      <c r="EB356" s="113"/>
      <c r="EL356" s="113"/>
      <c r="EV356" s="113"/>
      <c r="FF356" s="113"/>
      <c r="FP356" s="113"/>
      <c r="FZ356" s="113"/>
      <c r="GJ356" s="113"/>
      <c r="GT356" s="113"/>
      <c r="HD356" s="113"/>
      <c r="HN356" s="113"/>
      <c r="HX356" s="113"/>
    </row>
    <row xmlns:x14ac="http://schemas.microsoft.com/office/spreadsheetml/2009/9/ac" r="357" s="3" customFormat="true" x14ac:dyDescent="0.25">
      <c r="A357" s="376"/>
      <c r="B357" s="113"/>
      <c r="L357" s="113"/>
      <c r="V357" s="113"/>
      <c r="AF357" s="113"/>
      <c r="AP357" s="113"/>
      <c r="AZ357" s="113"/>
      <c r="BA357" s="113"/>
      <c r="BJ357" s="113"/>
      <c r="BT357" s="113"/>
      <c r="CD357" s="113"/>
      <c r="CN357" s="113"/>
      <c r="CX357" s="113"/>
      <c r="DH357" s="113"/>
      <c r="DR357" s="113"/>
      <c r="EB357" s="113"/>
      <c r="EL357" s="113"/>
      <c r="EV357" s="113"/>
      <c r="FF357" s="113"/>
      <c r="FP357" s="113"/>
      <c r="FZ357" s="113"/>
      <c r="GJ357" s="113"/>
      <c r="GT357" s="113"/>
      <c r="HD357" s="113"/>
      <c r="HN357" s="113"/>
      <c r="HX357" s="113"/>
    </row>
    <row xmlns:x14ac="http://schemas.microsoft.com/office/spreadsheetml/2009/9/ac" r="358" s="3" customFormat="true" x14ac:dyDescent="0.25">
      <c r="A358" s="376"/>
      <c r="B358" s="113"/>
      <c r="L358" s="113"/>
      <c r="V358" s="113"/>
      <c r="AF358" s="113"/>
      <c r="AP358" s="113"/>
      <c r="AZ358" s="113"/>
      <c r="BA358" s="113"/>
      <c r="BJ358" s="113"/>
      <c r="BT358" s="113"/>
      <c r="CD358" s="113"/>
      <c r="CN358" s="113"/>
      <c r="CX358" s="113"/>
      <c r="DH358" s="113"/>
      <c r="DR358" s="113"/>
      <c r="EB358" s="113"/>
      <c r="EL358" s="113"/>
      <c r="EV358" s="113"/>
      <c r="FF358" s="113"/>
      <c r="FP358" s="113"/>
      <c r="FZ358" s="113"/>
      <c r="GJ358" s="113"/>
      <c r="GT358" s="113"/>
      <c r="HD358" s="113"/>
      <c r="HN358" s="113"/>
      <c r="HX358" s="113"/>
    </row>
    <row xmlns:x14ac="http://schemas.microsoft.com/office/spreadsheetml/2009/9/ac" r="359" s="3" customFormat="true" x14ac:dyDescent="0.25">
      <c r="A359" s="376"/>
      <c r="B359" s="113"/>
      <c r="L359" s="113"/>
      <c r="V359" s="113"/>
      <c r="AF359" s="113"/>
      <c r="AP359" s="113"/>
      <c r="AZ359" s="113"/>
      <c r="BA359" s="113"/>
      <c r="BJ359" s="113"/>
      <c r="BT359" s="113"/>
      <c r="CD359" s="113"/>
      <c r="CN359" s="113"/>
      <c r="CX359" s="113"/>
      <c r="DH359" s="113"/>
      <c r="DR359" s="113"/>
      <c r="EB359" s="113"/>
      <c r="EL359" s="113"/>
      <c r="EV359" s="113"/>
      <c r="FF359" s="113"/>
      <c r="FP359" s="113"/>
      <c r="FZ359" s="113"/>
      <c r="GJ359" s="113"/>
      <c r="GT359" s="113"/>
      <c r="HD359" s="113"/>
      <c r="HN359" s="113"/>
      <c r="HX359" s="113"/>
    </row>
    <row xmlns:x14ac="http://schemas.microsoft.com/office/spreadsheetml/2009/9/ac" r="360" s="3" customFormat="true" x14ac:dyDescent="0.25">
      <c r="A360" s="376"/>
      <c r="B360" s="113"/>
      <c r="L360" s="113"/>
      <c r="V360" s="113"/>
      <c r="AF360" s="113"/>
      <c r="AP360" s="113"/>
      <c r="AZ360" s="113"/>
      <c r="BA360" s="113"/>
      <c r="BJ360" s="113"/>
      <c r="BT360" s="113"/>
      <c r="CD360" s="113"/>
      <c r="CN360" s="113"/>
      <c r="CX360" s="113"/>
      <c r="DH360" s="113"/>
      <c r="DR360" s="113"/>
      <c r="EB360" s="113"/>
      <c r="EL360" s="113"/>
      <c r="EV360" s="113"/>
      <c r="FF360" s="113"/>
      <c r="FP360" s="113"/>
      <c r="FZ360" s="113"/>
      <c r="GJ360" s="113"/>
      <c r="GT360" s="113"/>
      <c r="HD360" s="113"/>
      <c r="HN360" s="113"/>
      <c r="HX360" s="113"/>
    </row>
    <row xmlns:x14ac="http://schemas.microsoft.com/office/spreadsheetml/2009/9/ac" r="361" s="3" customFormat="true" x14ac:dyDescent="0.25">
      <c r="A361" s="376"/>
      <c r="B361" s="113"/>
      <c r="L361" s="113"/>
      <c r="V361" s="113"/>
      <c r="AF361" s="113"/>
      <c r="AP361" s="113"/>
      <c r="AZ361" s="113"/>
      <c r="BA361" s="113"/>
      <c r="BJ361" s="113"/>
      <c r="BT361" s="113"/>
      <c r="CD361" s="113"/>
      <c r="CN361" s="113"/>
      <c r="CX361" s="113"/>
      <c r="DH361" s="113"/>
      <c r="DR361" s="113"/>
      <c r="EB361" s="113"/>
      <c r="EL361" s="113"/>
      <c r="EV361" s="113"/>
      <c r="FF361" s="113"/>
      <c r="FP361" s="113"/>
      <c r="FZ361" s="113"/>
      <c r="GJ361" s="113"/>
      <c r="GT361" s="113"/>
      <c r="HD361" s="113"/>
      <c r="HN361" s="113"/>
      <c r="HX361" s="113"/>
    </row>
    <row xmlns:x14ac="http://schemas.microsoft.com/office/spreadsheetml/2009/9/ac" r="362" s="3" customFormat="true" x14ac:dyDescent="0.25">
      <c r="A362" s="376"/>
      <c r="B362" s="113"/>
      <c r="L362" s="113"/>
      <c r="V362" s="113"/>
      <c r="AF362" s="113"/>
      <c r="AP362" s="113"/>
      <c r="AZ362" s="113"/>
      <c r="BA362" s="113"/>
      <c r="BJ362" s="113"/>
      <c r="BT362" s="113"/>
      <c r="CD362" s="113"/>
      <c r="CN362" s="113"/>
      <c r="CX362" s="113"/>
      <c r="DH362" s="113"/>
      <c r="DR362" s="113"/>
      <c r="EB362" s="113"/>
      <c r="EL362" s="113"/>
      <c r="EV362" s="113"/>
      <c r="FF362" s="113"/>
      <c r="FP362" s="113"/>
      <c r="FZ362" s="113"/>
      <c r="GJ362" s="113"/>
      <c r="GT362" s="113"/>
      <c r="HD362" s="113"/>
      <c r="HN362" s="113"/>
      <c r="HX362" s="113"/>
    </row>
    <row xmlns:x14ac="http://schemas.microsoft.com/office/spreadsheetml/2009/9/ac" r="363" s="3" customFormat="true" x14ac:dyDescent="0.25">
      <c r="A363" s="376"/>
      <c r="B363" s="113"/>
      <c r="L363" s="113"/>
      <c r="V363" s="113"/>
      <c r="AF363" s="113"/>
      <c r="AP363" s="113"/>
      <c r="AZ363" s="113"/>
      <c r="BA363" s="113"/>
      <c r="BJ363" s="113"/>
      <c r="BT363" s="113"/>
      <c r="CD363" s="113"/>
      <c r="CN363" s="113"/>
      <c r="CX363" s="113"/>
      <c r="DH363" s="113"/>
      <c r="DR363" s="113"/>
      <c r="EB363" s="113"/>
      <c r="EL363" s="113"/>
      <c r="EV363" s="113"/>
      <c r="FF363" s="113"/>
      <c r="FP363" s="113"/>
      <c r="FZ363" s="113"/>
      <c r="GJ363" s="113"/>
      <c r="GT363" s="113"/>
      <c r="HD363" s="113"/>
      <c r="HN363" s="113"/>
      <c r="HX363" s="113"/>
    </row>
    <row xmlns:x14ac="http://schemas.microsoft.com/office/spreadsheetml/2009/9/ac" r="364" s="3" customFormat="true" x14ac:dyDescent="0.25">
      <c r="A364" s="376"/>
      <c r="B364" s="113"/>
      <c r="L364" s="113"/>
      <c r="V364" s="113"/>
      <c r="AF364" s="113"/>
      <c r="AP364" s="113"/>
      <c r="AZ364" s="113"/>
      <c r="BA364" s="113"/>
      <c r="BJ364" s="113"/>
      <c r="BT364" s="113"/>
      <c r="CD364" s="113"/>
      <c r="CN364" s="113"/>
      <c r="CX364" s="113"/>
      <c r="DH364" s="113"/>
      <c r="DR364" s="113"/>
      <c r="EB364" s="113"/>
      <c r="EL364" s="113"/>
      <c r="EV364" s="113"/>
      <c r="FF364" s="113"/>
      <c r="FP364" s="113"/>
      <c r="FZ364" s="113"/>
      <c r="GJ364" s="113"/>
      <c r="GT364" s="113"/>
      <c r="HD364" s="113"/>
      <c r="HN364" s="113"/>
      <c r="HX364" s="113"/>
    </row>
    <row xmlns:x14ac="http://schemas.microsoft.com/office/spreadsheetml/2009/9/ac" r="365" s="3" customFormat="true" x14ac:dyDescent="0.25">
      <c r="A365" s="376"/>
      <c r="B365" s="113"/>
      <c r="L365" s="113"/>
      <c r="V365" s="113"/>
      <c r="AF365" s="113"/>
      <c r="AP365" s="113"/>
      <c r="AZ365" s="113"/>
      <c r="BA365" s="113"/>
      <c r="BJ365" s="113"/>
      <c r="BT365" s="113"/>
      <c r="CD365" s="113"/>
      <c r="CN365" s="113"/>
      <c r="CX365" s="113"/>
      <c r="DH365" s="113"/>
      <c r="DR365" s="113"/>
      <c r="EB365" s="113"/>
      <c r="EL365" s="113"/>
      <c r="EV365" s="113"/>
      <c r="FF365" s="113"/>
      <c r="FP365" s="113"/>
      <c r="FZ365" s="113"/>
      <c r="GJ365" s="113"/>
      <c r="GT365" s="113"/>
      <c r="HD365" s="113"/>
      <c r="HN365" s="113"/>
      <c r="HX365" s="113"/>
    </row>
    <row xmlns:x14ac="http://schemas.microsoft.com/office/spreadsheetml/2009/9/ac" r="366" s="3" customFormat="true" x14ac:dyDescent="0.25">
      <c r="A366" s="376"/>
      <c r="B366" s="113"/>
      <c r="L366" s="113"/>
      <c r="V366" s="113"/>
      <c r="AF366" s="113"/>
      <c r="AP366" s="113"/>
      <c r="AZ366" s="113"/>
      <c r="BA366" s="113"/>
      <c r="BJ366" s="113"/>
      <c r="BT366" s="113"/>
      <c r="CD366" s="113"/>
      <c r="CN366" s="113"/>
      <c r="CX366" s="113"/>
      <c r="DH366" s="113"/>
      <c r="DR366" s="113"/>
      <c r="EB366" s="113"/>
      <c r="EL366" s="113"/>
      <c r="EV366" s="113"/>
      <c r="FF366" s="113"/>
      <c r="FP366" s="113"/>
      <c r="FZ366" s="113"/>
      <c r="GJ366" s="113"/>
      <c r="GT366" s="113"/>
      <c r="HD366" s="113"/>
      <c r="HN366" s="113"/>
      <c r="HX366" s="113"/>
    </row>
    <row xmlns:x14ac="http://schemas.microsoft.com/office/spreadsheetml/2009/9/ac" r="367" s="3" customFormat="true" x14ac:dyDescent="0.25">
      <c r="A367" s="376"/>
      <c r="B367" s="113"/>
      <c r="L367" s="113"/>
      <c r="V367" s="113"/>
      <c r="AF367" s="113"/>
      <c r="AP367" s="113"/>
      <c r="AZ367" s="113"/>
      <c r="BA367" s="113"/>
      <c r="BJ367" s="113"/>
      <c r="BT367" s="113"/>
      <c r="CD367" s="113"/>
      <c r="CN367" s="113"/>
      <c r="CX367" s="113"/>
      <c r="DH367" s="113"/>
      <c r="DR367" s="113"/>
      <c r="EB367" s="113"/>
      <c r="EL367" s="113"/>
      <c r="EV367" s="113"/>
      <c r="FF367" s="113"/>
      <c r="FP367" s="113"/>
      <c r="FZ367" s="113"/>
      <c r="GJ367" s="113"/>
      <c r="GT367" s="113"/>
      <c r="HD367" s="113"/>
      <c r="HN367" s="113"/>
      <c r="HX367" s="113"/>
    </row>
    <row xmlns:x14ac="http://schemas.microsoft.com/office/spreadsheetml/2009/9/ac" r="368" s="3" customFormat="true" x14ac:dyDescent="0.25">
      <c r="A368" s="376"/>
      <c r="B368" s="113"/>
      <c r="L368" s="113"/>
      <c r="V368" s="113"/>
      <c r="AF368" s="113"/>
      <c r="AP368" s="113"/>
      <c r="AZ368" s="113"/>
      <c r="BA368" s="113"/>
      <c r="BJ368" s="113"/>
      <c r="BT368" s="113"/>
      <c r="CD368" s="113"/>
      <c r="CN368" s="113"/>
      <c r="CX368" s="113"/>
      <c r="DH368" s="113"/>
      <c r="DR368" s="113"/>
      <c r="EB368" s="113"/>
      <c r="EL368" s="113"/>
      <c r="EV368" s="113"/>
      <c r="FF368" s="113"/>
      <c r="FP368" s="113"/>
      <c r="FZ368" s="113"/>
      <c r="GJ368" s="113"/>
      <c r="GT368" s="113"/>
      <c r="HD368" s="113"/>
      <c r="HN368" s="113"/>
      <c r="HX368" s="113"/>
    </row>
    <row xmlns:x14ac="http://schemas.microsoft.com/office/spreadsheetml/2009/9/ac" r="369" s="3" customFormat="true" x14ac:dyDescent="0.25">
      <c r="A369" s="376"/>
      <c r="B369" s="113"/>
      <c r="L369" s="113"/>
      <c r="V369" s="113"/>
      <c r="AF369" s="113"/>
      <c r="AP369" s="113"/>
      <c r="AZ369" s="113"/>
      <c r="BA369" s="113"/>
      <c r="BJ369" s="113"/>
      <c r="BT369" s="113"/>
      <c r="CD369" s="113"/>
      <c r="CN369" s="113"/>
      <c r="CX369" s="113"/>
      <c r="DH369" s="113"/>
      <c r="DR369" s="113"/>
      <c r="EB369" s="113"/>
      <c r="EL369" s="113"/>
      <c r="EV369" s="113"/>
      <c r="FF369" s="113"/>
      <c r="FP369" s="113"/>
      <c r="FZ369" s="113"/>
      <c r="GJ369" s="113"/>
      <c r="GT369" s="113"/>
      <c r="HD369" s="113"/>
      <c r="HN369" s="113"/>
      <c r="HX369" s="113"/>
    </row>
    <row xmlns:x14ac="http://schemas.microsoft.com/office/spreadsheetml/2009/9/ac" r="370" s="3" customFormat="true" x14ac:dyDescent="0.25">
      <c r="A370" s="376"/>
      <c r="B370" s="113"/>
      <c r="L370" s="113"/>
      <c r="V370" s="113"/>
      <c r="AF370" s="113"/>
      <c r="AP370" s="113"/>
      <c r="AZ370" s="113"/>
      <c r="BA370" s="113"/>
      <c r="BJ370" s="113"/>
      <c r="BT370" s="113"/>
      <c r="CD370" s="113"/>
      <c r="CN370" s="113"/>
      <c r="CX370" s="113"/>
      <c r="DH370" s="113"/>
      <c r="DR370" s="113"/>
      <c r="EB370" s="113"/>
      <c r="EL370" s="113"/>
      <c r="EV370" s="113"/>
      <c r="FF370" s="113"/>
      <c r="FP370" s="113"/>
      <c r="FZ370" s="113"/>
      <c r="GJ370" s="113"/>
      <c r="GT370" s="113"/>
      <c r="HD370" s="113"/>
      <c r="HN370" s="113"/>
      <c r="HX370" s="113"/>
    </row>
    <row xmlns:x14ac="http://schemas.microsoft.com/office/spreadsheetml/2009/9/ac" r="371" s="3" customFormat="true" x14ac:dyDescent="0.25">
      <c r="A371" s="376"/>
      <c r="B371" s="113"/>
      <c r="L371" s="113"/>
      <c r="V371" s="113"/>
      <c r="AF371" s="113"/>
      <c r="AP371" s="113"/>
      <c r="AZ371" s="113"/>
      <c r="BA371" s="113"/>
      <c r="BJ371" s="113"/>
      <c r="BT371" s="113"/>
      <c r="CD371" s="113"/>
      <c r="CN371" s="113"/>
      <c r="CX371" s="113"/>
      <c r="DH371" s="113"/>
      <c r="DR371" s="113"/>
      <c r="EB371" s="113"/>
      <c r="EL371" s="113"/>
      <c r="EV371" s="113"/>
      <c r="FF371" s="113"/>
      <c r="FP371" s="113"/>
      <c r="FZ371" s="113"/>
      <c r="GJ371" s="113"/>
      <c r="GT371" s="113"/>
      <c r="HD371" s="113"/>
      <c r="HN371" s="113"/>
      <c r="HX371" s="113"/>
    </row>
    <row xmlns:x14ac="http://schemas.microsoft.com/office/spreadsheetml/2009/9/ac" r="372" s="3" customFormat="true" x14ac:dyDescent="0.25">
      <c r="A372" s="376"/>
      <c r="B372" s="113"/>
      <c r="L372" s="113"/>
      <c r="V372" s="113"/>
      <c r="AF372" s="113"/>
      <c r="AP372" s="113"/>
      <c r="AZ372" s="113"/>
      <c r="BA372" s="113"/>
      <c r="BJ372" s="113"/>
      <c r="BT372" s="113"/>
      <c r="CD372" s="113"/>
      <c r="CN372" s="113"/>
      <c r="CX372" s="113"/>
      <c r="DH372" s="113"/>
      <c r="DR372" s="113"/>
      <c r="EB372" s="113"/>
      <c r="EL372" s="113"/>
      <c r="EV372" s="113"/>
      <c r="FF372" s="113"/>
      <c r="FP372" s="113"/>
      <c r="FZ372" s="113"/>
      <c r="GJ372" s="113"/>
      <c r="GT372" s="113"/>
      <c r="HD372" s="113"/>
      <c r="HN372" s="113"/>
      <c r="HX372" s="113"/>
    </row>
    <row xmlns:x14ac="http://schemas.microsoft.com/office/spreadsheetml/2009/9/ac" r="373" s="3" customFormat="true" x14ac:dyDescent="0.25">
      <c r="A373" s="376"/>
      <c r="B373" s="113"/>
      <c r="L373" s="113"/>
      <c r="V373" s="113"/>
      <c r="AF373" s="113"/>
      <c r="AP373" s="113"/>
      <c r="AZ373" s="113"/>
      <c r="BA373" s="113"/>
      <c r="BJ373" s="113"/>
      <c r="BT373" s="113"/>
      <c r="CD373" s="113"/>
      <c r="CN373" s="113"/>
      <c r="CX373" s="113"/>
      <c r="DH373" s="113"/>
      <c r="DR373" s="113"/>
      <c r="EB373" s="113"/>
      <c r="EL373" s="113"/>
      <c r="EV373" s="113"/>
      <c r="FF373" s="113"/>
      <c r="FP373" s="113"/>
      <c r="FZ373" s="113"/>
      <c r="GJ373" s="113"/>
      <c r="GT373" s="113"/>
      <c r="HD373" s="113"/>
      <c r="HN373" s="113"/>
      <c r="HX373" s="113"/>
    </row>
    <row xmlns:x14ac="http://schemas.microsoft.com/office/spreadsheetml/2009/9/ac" r="374" s="3" customFormat="true" x14ac:dyDescent="0.25">
      <c r="A374" s="376"/>
      <c r="B374" s="113"/>
      <c r="L374" s="113"/>
      <c r="V374" s="113"/>
      <c r="AF374" s="113"/>
      <c r="AP374" s="113"/>
      <c r="AZ374" s="113"/>
      <c r="BA374" s="113"/>
      <c r="BJ374" s="113"/>
      <c r="BT374" s="113"/>
      <c r="CD374" s="113"/>
      <c r="CN374" s="113"/>
      <c r="CX374" s="113"/>
      <c r="DH374" s="113"/>
      <c r="DR374" s="113"/>
      <c r="EB374" s="113"/>
      <c r="EL374" s="113"/>
      <c r="EV374" s="113"/>
      <c r="FF374" s="113"/>
      <c r="FP374" s="113"/>
      <c r="FZ374" s="113"/>
      <c r="GJ374" s="113"/>
      <c r="GT374" s="113"/>
      <c r="HD374" s="113"/>
      <c r="HN374" s="113"/>
      <c r="HX374" s="113"/>
    </row>
    <row xmlns:x14ac="http://schemas.microsoft.com/office/spreadsheetml/2009/9/ac" r="375" s="3" customFormat="true" x14ac:dyDescent="0.25">
      <c r="A375" s="376"/>
      <c r="B375" s="113"/>
      <c r="L375" s="113"/>
      <c r="V375" s="113"/>
      <c r="AF375" s="113"/>
      <c r="AP375" s="113"/>
      <c r="AZ375" s="113"/>
      <c r="BA375" s="113"/>
      <c r="BJ375" s="113"/>
      <c r="BT375" s="113"/>
      <c r="CD375" s="113"/>
      <c r="CN375" s="113"/>
      <c r="CX375" s="113"/>
      <c r="DH375" s="113"/>
      <c r="DR375" s="113"/>
      <c r="EB375" s="113"/>
      <c r="EL375" s="113"/>
      <c r="EV375" s="113"/>
      <c r="FF375" s="113"/>
      <c r="FP375" s="113"/>
      <c r="FZ375" s="113"/>
      <c r="GJ375" s="113"/>
      <c r="GT375" s="113"/>
      <c r="HD375" s="113"/>
      <c r="HN375" s="113"/>
      <c r="HX375" s="113"/>
    </row>
    <row xmlns:x14ac="http://schemas.microsoft.com/office/spreadsheetml/2009/9/ac" r="376" s="3" customFormat="true" x14ac:dyDescent="0.25">
      <c r="A376" s="376"/>
      <c r="B376" s="113"/>
      <c r="L376" s="113"/>
      <c r="V376" s="113"/>
      <c r="AF376" s="113"/>
      <c r="AP376" s="113"/>
      <c r="AZ376" s="113"/>
      <c r="BA376" s="113"/>
      <c r="BJ376" s="113"/>
      <c r="BT376" s="113"/>
      <c r="CD376" s="113"/>
      <c r="CN376" s="113"/>
      <c r="CX376" s="113"/>
      <c r="DH376" s="113"/>
      <c r="DR376" s="113"/>
      <c r="EB376" s="113"/>
      <c r="EL376" s="113"/>
      <c r="EV376" s="113"/>
      <c r="FF376" s="113"/>
      <c r="FP376" s="113"/>
      <c r="FZ376" s="113"/>
      <c r="GJ376" s="113"/>
      <c r="GT376" s="113"/>
      <c r="HD376" s="113"/>
      <c r="HN376" s="113"/>
      <c r="HX376" s="113"/>
    </row>
    <row xmlns:x14ac="http://schemas.microsoft.com/office/spreadsheetml/2009/9/ac" r="377" s="3" customFormat="true" x14ac:dyDescent="0.25">
      <c r="A377" s="376"/>
      <c r="B377" s="113"/>
      <c r="L377" s="113"/>
      <c r="V377" s="113"/>
      <c r="AF377" s="113"/>
      <c r="AP377" s="113"/>
      <c r="AZ377" s="113"/>
      <c r="BA377" s="113"/>
      <c r="BJ377" s="113"/>
      <c r="BT377" s="113"/>
      <c r="CD377" s="113"/>
      <c r="CN377" s="113"/>
      <c r="CX377" s="113"/>
      <c r="DH377" s="113"/>
      <c r="DR377" s="113"/>
      <c r="EB377" s="113"/>
      <c r="EL377" s="113"/>
      <c r="EV377" s="113"/>
      <c r="FF377" s="113"/>
      <c r="FP377" s="113"/>
      <c r="FZ377" s="113"/>
      <c r="GJ377" s="113"/>
      <c r="GT377" s="113"/>
      <c r="HD377" s="113"/>
      <c r="HN377" s="113"/>
      <c r="HX377" s="113"/>
    </row>
    <row xmlns:x14ac="http://schemas.microsoft.com/office/spreadsheetml/2009/9/ac" r="378" s="3" customFormat="true" x14ac:dyDescent="0.25">
      <c r="A378" s="376"/>
      <c r="B378" s="113"/>
      <c r="L378" s="113"/>
      <c r="V378" s="113"/>
      <c r="AF378" s="113"/>
      <c r="AP378" s="113"/>
      <c r="AZ378" s="113"/>
      <c r="BA378" s="113"/>
      <c r="BJ378" s="113"/>
      <c r="BT378" s="113"/>
      <c r="CD378" s="113"/>
      <c r="CN378" s="113"/>
      <c r="CX378" s="113"/>
      <c r="DH378" s="113"/>
      <c r="DR378" s="113"/>
      <c r="EB378" s="113"/>
      <c r="EL378" s="113"/>
      <c r="EV378" s="113"/>
      <c r="FF378" s="113"/>
      <c r="FP378" s="113"/>
      <c r="FZ378" s="113"/>
      <c r="GJ378" s="113"/>
      <c r="GT378" s="113"/>
      <c r="HD378" s="113"/>
      <c r="HN378" s="113"/>
      <c r="HX378" s="113"/>
    </row>
    <row xmlns:x14ac="http://schemas.microsoft.com/office/spreadsheetml/2009/9/ac" r="379" s="3" customFormat="true" x14ac:dyDescent="0.25">
      <c r="A379" s="376"/>
      <c r="B379" s="113"/>
      <c r="L379" s="113"/>
      <c r="V379" s="113"/>
      <c r="AF379" s="113"/>
      <c r="AP379" s="113"/>
      <c r="AZ379" s="113"/>
      <c r="BA379" s="113"/>
      <c r="BJ379" s="113"/>
      <c r="BT379" s="113"/>
      <c r="CD379" s="113"/>
      <c r="CN379" s="113"/>
      <c r="CX379" s="113"/>
      <c r="DH379" s="113"/>
      <c r="DR379" s="113"/>
      <c r="EB379" s="113"/>
      <c r="EL379" s="113"/>
      <c r="EV379" s="113"/>
      <c r="FF379" s="113"/>
      <c r="FP379" s="113"/>
      <c r="FZ379" s="113"/>
      <c r="GJ379" s="113"/>
      <c r="GT379" s="113"/>
      <c r="HD379" s="113"/>
      <c r="HN379" s="113"/>
      <c r="HX379" s="113"/>
    </row>
    <row xmlns:x14ac="http://schemas.microsoft.com/office/spreadsheetml/2009/9/ac" r="380" s="3" customFormat="true" x14ac:dyDescent="0.25">
      <c r="A380" s="376"/>
      <c r="B380" s="113"/>
      <c r="L380" s="113"/>
      <c r="V380" s="113"/>
      <c r="AF380" s="113"/>
      <c r="AP380" s="113"/>
      <c r="AZ380" s="113"/>
      <c r="BA380" s="113"/>
      <c r="BJ380" s="113"/>
      <c r="BT380" s="113"/>
      <c r="CD380" s="113"/>
      <c r="CN380" s="113"/>
      <c r="CX380" s="113"/>
      <c r="DH380" s="113"/>
      <c r="DR380" s="113"/>
      <c r="EB380" s="113"/>
      <c r="EL380" s="113"/>
      <c r="EV380" s="113"/>
      <c r="FF380" s="113"/>
      <c r="FP380" s="113"/>
      <c r="FZ380" s="113"/>
      <c r="GJ380" s="113"/>
      <c r="GT380" s="113"/>
      <c r="HD380" s="113"/>
      <c r="HN380" s="113"/>
      <c r="HX380" s="113"/>
    </row>
    <row xmlns:x14ac="http://schemas.microsoft.com/office/spreadsheetml/2009/9/ac" r="381" s="3" customFormat="true" x14ac:dyDescent="0.25">
      <c r="A381" s="376"/>
      <c r="B381" s="113"/>
      <c r="L381" s="113"/>
      <c r="V381" s="113"/>
      <c r="AF381" s="113"/>
      <c r="AP381" s="113"/>
      <c r="AZ381" s="113"/>
      <c r="BA381" s="113"/>
      <c r="BJ381" s="113"/>
      <c r="BT381" s="113"/>
      <c r="CD381" s="113"/>
      <c r="CN381" s="113"/>
      <c r="CX381" s="113"/>
      <c r="DH381" s="113"/>
      <c r="DR381" s="113"/>
      <c r="EB381" s="113"/>
      <c r="EL381" s="113"/>
      <c r="EV381" s="113"/>
      <c r="FF381" s="113"/>
      <c r="FP381" s="113"/>
      <c r="FZ381" s="113"/>
      <c r="GJ381" s="113"/>
      <c r="GT381" s="113"/>
      <c r="HD381" s="113"/>
      <c r="HN381" s="113"/>
      <c r="HX381" s="113"/>
    </row>
    <row xmlns:x14ac="http://schemas.microsoft.com/office/spreadsheetml/2009/9/ac" r="382" s="3" customFormat="true" x14ac:dyDescent="0.25">
      <c r="A382" s="376"/>
      <c r="B382" s="113"/>
      <c r="L382" s="113"/>
      <c r="V382" s="113"/>
      <c r="AF382" s="113"/>
      <c r="AP382" s="113"/>
      <c r="AZ382" s="113"/>
      <c r="BA382" s="113"/>
      <c r="BJ382" s="113"/>
      <c r="BT382" s="113"/>
      <c r="CD382" s="113"/>
      <c r="CN382" s="113"/>
      <c r="CX382" s="113"/>
      <c r="DH382" s="113"/>
      <c r="DR382" s="113"/>
      <c r="EB382" s="113"/>
      <c r="EL382" s="113"/>
      <c r="EV382" s="113"/>
      <c r="FF382" s="113"/>
      <c r="FP382" s="113"/>
      <c r="FZ382" s="113"/>
      <c r="GJ382" s="113"/>
      <c r="GT382" s="113"/>
      <c r="HD382" s="113"/>
      <c r="HN382" s="113"/>
      <c r="HX382" s="113"/>
    </row>
    <row xmlns:x14ac="http://schemas.microsoft.com/office/spreadsheetml/2009/9/ac" r="383" s="3" customFormat="true" x14ac:dyDescent="0.25">
      <c r="A383" s="376"/>
      <c r="B383" s="113"/>
      <c r="L383" s="113"/>
      <c r="V383" s="113"/>
      <c r="AF383" s="113"/>
      <c r="AP383" s="113"/>
      <c r="AZ383" s="113"/>
      <c r="BA383" s="113"/>
      <c r="BJ383" s="113"/>
      <c r="BT383" s="113"/>
      <c r="CD383" s="113"/>
      <c r="CN383" s="113"/>
      <c r="CX383" s="113"/>
      <c r="DH383" s="113"/>
      <c r="DR383" s="113"/>
      <c r="EB383" s="113"/>
      <c r="EL383" s="113"/>
      <c r="EV383" s="113"/>
      <c r="FF383" s="113"/>
      <c r="FP383" s="113"/>
      <c r="FZ383" s="113"/>
      <c r="GJ383" s="113"/>
      <c r="GT383" s="113"/>
      <c r="HD383" s="113"/>
      <c r="HN383" s="113"/>
      <c r="HX383" s="113"/>
    </row>
    <row xmlns:x14ac="http://schemas.microsoft.com/office/spreadsheetml/2009/9/ac" r="384" s="3" customFormat="true" x14ac:dyDescent="0.25">
      <c r="A384" s="376"/>
      <c r="B384" s="113"/>
      <c r="L384" s="113"/>
      <c r="V384" s="113"/>
      <c r="AF384" s="113"/>
      <c r="AP384" s="113"/>
      <c r="AZ384" s="113"/>
      <c r="BA384" s="113"/>
      <c r="BJ384" s="113"/>
      <c r="BT384" s="113"/>
      <c r="CD384" s="113"/>
      <c r="CN384" s="113"/>
      <c r="CX384" s="113"/>
      <c r="DH384" s="113"/>
      <c r="DR384" s="113"/>
      <c r="EB384" s="113"/>
      <c r="EL384" s="113"/>
      <c r="EV384" s="113"/>
      <c r="FF384" s="113"/>
      <c r="FP384" s="113"/>
      <c r="FZ384" s="113"/>
      <c r="GJ384" s="113"/>
      <c r="GT384" s="113"/>
      <c r="HD384" s="113"/>
      <c r="HN384" s="113"/>
      <c r="HX384" s="113"/>
    </row>
    <row xmlns:x14ac="http://schemas.microsoft.com/office/spreadsheetml/2009/9/ac" r="385" s="3" customFormat="true" x14ac:dyDescent="0.25">
      <c r="A385" s="376"/>
      <c r="B385" s="113"/>
      <c r="L385" s="113"/>
      <c r="V385" s="113"/>
      <c r="AF385" s="113"/>
      <c r="AP385" s="113"/>
      <c r="AZ385" s="113"/>
      <c r="BA385" s="113"/>
      <c r="BJ385" s="113"/>
      <c r="BT385" s="113"/>
      <c r="CD385" s="113"/>
      <c r="CN385" s="113"/>
      <c r="CX385" s="113"/>
      <c r="DH385" s="113"/>
      <c r="DR385" s="113"/>
      <c r="EB385" s="113"/>
      <c r="EL385" s="113"/>
      <c r="EV385" s="113"/>
      <c r="FF385" s="113"/>
      <c r="FP385" s="113"/>
      <c r="FZ385" s="113"/>
      <c r="GJ385" s="113"/>
      <c r="GT385" s="113"/>
      <c r="HD385" s="113"/>
      <c r="HN385" s="113"/>
      <c r="HX385" s="113"/>
    </row>
    <row xmlns:x14ac="http://schemas.microsoft.com/office/spreadsheetml/2009/9/ac" r="386" s="3" customFormat="true" x14ac:dyDescent="0.25">
      <c r="A386" s="376"/>
      <c r="B386" s="113"/>
      <c r="L386" s="113"/>
      <c r="V386" s="113"/>
      <c r="AF386" s="113"/>
      <c r="AP386" s="113"/>
      <c r="AZ386" s="113"/>
      <c r="BA386" s="113"/>
      <c r="BJ386" s="113"/>
      <c r="BT386" s="113"/>
      <c r="CD386" s="113"/>
      <c r="CN386" s="113"/>
      <c r="CX386" s="113"/>
      <c r="DH386" s="113"/>
      <c r="DR386" s="113"/>
      <c r="EB386" s="113"/>
      <c r="EL386" s="113"/>
      <c r="EV386" s="113"/>
      <c r="FF386" s="113"/>
      <c r="FP386" s="113"/>
      <c r="FZ386" s="113"/>
      <c r="GJ386" s="113"/>
      <c r="GT386" s="113"/>
      <c r="HD386" s="113"/>
      <c r="HN386" s="113"/>
      <c r="HX386" s="113"/>
    </row>
    <row xmlns:x14ac="http://schemas.microsoft.com/office/spreadsheetml/2009/9/ac" r="387" s="3" customFormat="true" x14ac:dyDescent="0.25">
      <c r="A387" s="376"/>
      <c r="B387" s="113"/>
      <c r="L387" s="113"/>
      <c r="V387" s="113"/>
      <c r="AF387" s="113"/>
      <c r="AP387" s="113"/>
      <c r="AZ387" s="113"/>
      <c r="BA387" s="113"/>
      <c r="BJ387" s="113"/>
      <c r="BT387" s="113"/>
      <c r="CD387" s="113"/>
      <c r="CN387" s="113"/>
      <c r="CX387" s="113"/>
      <c r="DH387" s="113"/>
      <c r="DR387" s="113"/>
      <c r="EB387" s="113"/>
      <c r="EL387" s="113"/>
      <c r="EV387" s="113"/>
      <c r="FF387" s="113"/>
      <c r="FP387" s="113"/>
      <c r="FZ387" s="113"/>
      <c r="GJ387" s="113"/>
      <c r="GT387" s="113"/>
      <c r="HD387" s="113"/>
      <c r="HN387" s="113"/>
      <c r="HX387" s="113"/>
    </row>
    <row xmlns:x14ac="http://schemas.microsoft.com/office/spreadsheetml/2009/9/ac" r="388" s="3" customFormat="true" x14ac:dyDescent="0.25">
      <c r="A388" s="376"/>
      <c r="B388" s="113"/>
      <c r="L388" s="113"/>
      <c r="V388" s="113"/>
      <c r="AF388" s="113"/>
      <c r="AP388" s="113"/>
      <c r="AZ388" s="113"/>
      <c r="BA388" s="113"/>
      <c r="BJ388" s="113"/>
      <c r="BT388" s="113"/>
      <c r="CD388" s="113"/>
      <c r="CN388" s="113"/>
      <c r="CX388" s="113"/>
      <c r="DH388" s="113"/>
      <c r="DR388" s="113"/>
      <c r="EB388" s="113"/>
      <c r="EL388" s="113"/>
      <c r="EV388" s="113"/>
      <c r="FF388" s="113"/>
      <c r="FP388" s="113"/>
      <c r="FZ388" s="113"/>
      <c r="GJ388" s="113"/>
      <c r="GT388" s="113"/>
      <c r="HD388" s="113"/>
      <c r="HN388" s="113"/>
      <c r="HX388" s="113"/>
    </row>
    <row xmlns:x14ac="http://schemas.microsoft.com/office/spreadsheetml/2009/9/ac" r="389" s="3" customFormat="true" x14ac:dyDescent="0.25">
      <c r="A389" s="376"/>
      <c r="B389" s="113"/>
      <c r="L389" s="113"/>
      <c r="V389" s="113"/>
      <c r="AF389" s="113"/>
      <c r="AP389" s="113"/>
      <c r="AZ389" s="113"/>
      <c r="BA389" s="113"/>
      <c r="BJ389" s="113"/>
      <c r="BT389" s="113"/>
      <c r="CD389" s="113"/>
      <c r="CN389" s="113"/>
      <c r="CX389" s="113"/>
      <c r="DH389" s="113"/>
      <c r="DR389" s="113"/>
      <c r="EB389" s="113"/>
      <c r="EL389" s="113"/>
      <c r="EV389" s="113"/>
      <c r="FF389" s="113"/>
      <c r="FP389" s="113"/>
      <c r="FZ389" s="113"/>
      <c r="GJ389" s="113"/>
      <c r="GT389" s="113"/>
      <c r="HD389" s="113"/>
      <c r="HN389" s="113"/>
      <c r="HX389" s="113"/>
    </row>
    <row xmlns:x14ac="http://schemas.microsoft.com/office/spreadsheetml/2009/9/ac" r="390" s="3" customFormat="true" x14ac:dyDescent="0.25">
      <c r="A390" s="376"/>
      <c r="B390" s="113"/>
      <c r="L390" s="113"/>
      <c r="V390" s="113"/>
      <c r="AF390" s="113"/>
      <c r="AP390" s="113"/>
      <c r="AZ390" s="113"/>
      <c r="BA390" s="113"/>
      <c r="BJ390" s="113"/>
      <c r="BT390" s="113"/>
      <c r="CD390" s="113"/>
      <c r="CN390" s="113"/>
      <c r="CX390" s="113"/>
      <c r="DH390" s="113"/>
      <c r="DR390" s="113"/>
      <c r="EB390" s="113"/>
      <c r="EL390" s="113"/>
      <c r="EV390" s="113"/>
      <c r="FF390" s="113"/>
      <c r="FP390" s="113"/>
      <c r="FZ390" s="113"/>
      <c r="GJ390" s="113"/>
      <c r="GT390" s="113"/>
      <c r="HD390" s="113"/>
      <c r="HN390" s="113"/>
      <c r="HX390" s="113"/>
    </row>
    <row xmlns:x14ac="http://schemas.microsoft.com/office/spreadsheetml/2009/9/ac" r="391" s="3" customFormat="true" x14ac:dyDescent="0.25">
      <c r="A391" s="376"/>
      <c r="B391" s="113"/>
      <c r="L391" s="113"/>
      <c r="V391" s="113"/>
      <c r="AF391" s="113"/>
      <c r="AP391" s="113"/>
      <c r="AZ391" s="113"/>
      <c r="BA391" s="113"/>
      <c r="BJ391" s="113"/>
      <c r="BT391" s="113"/>
      <c r="CD391" s="113"/>
      <c r="CN391" s="113"/>
      <c r="CX391" s="113"/>
      <c r="DH391" s="113"/>
      <c r="DR391" s="113"/>
      <c r="EB391" s="113"/>
      <c r="EL391" s="113"/>
      <c r="EV391" s="113"/>
      <c r="FF391" s="113"/>
      <c r="FP391" s="113"/>
      <c r="FZ391" s="113"/>
      <c r="GJ391" s="113"/>
      <c r="GT391" s="113"/>
      <c r="HD391" s="113"/>
      <c r="HN391" s="113"/>
      <c r="HX391" s="113"/>
    </row>
    <row xmlns:x14ac="http://schemas.microsoft.com/office/spreadsheetml/2009/9/ac" r="392" s="3" customFormat="true" x14ac:dyDescent="0.25">
      <c r="A392" s="376"/>
      <c r="B392" s="113"/>
      <c r="L392" s="113"/>
      <c r="V392" s="113"/>
      <c r="AF392" s="113"/>
      <c r="AP392" s="113"/>
      <c r="AZ392" s="113"/>
      <c r="BA392" s="113"/>
      <c r="BJ392" s="113"/>
      <c r="BT392" s="113"/>
      <c r="CD392" s="113"/>
      <c r="CN392" s="113"/>
      <c r="CX392" s="113"/>
      <c r="DH392" s="113"/>
      <c r="DR392" s="113"/>
      <c r="EB392" s="113"/>
      <c r="EL392" s="113"/>
      <c r="EV392" s="113"/>
      <c r="FF392" s="113"/>
      <c r="FP392" s="113"/>
      <c r="FZ392" s="113"/>
      <c r="GJ392" s="113"/>
      <c r="GT392" s="113"/>
      <c r="HD392" s="113"/>
      <c r="HN392" s="113"/>
      <c r="HX392" s="113"/>
    </row>
    <row xmlns:x14ac="http://schemas.microsoft.com/office/spreadsheetml/2009/9/ac" r="393" s="3" customFormat="true" x14ac:dyDescent="0.25">
      <c r="A393" s="376"/>
      <c r="B393" s="113"/>
      <c r="L393" s="113"/>
      <c r="V393" s="113"/>
      <c r="AF393" s="113"/>
      <c r="AP393" s="113"/>
      <c r="AZ393" s="113"/>
      <c r="BA393" s="113"/>
      <c r="BJ393" s="113"/>
      <c r="BT393" s="113"/>
      <c r="CD393" s="113"/>
      <c r="CN393" s="113"/>
      <c r="CX393" s="113"/>
      <c r="DH393" s="113"/>
      <c r="DR393" s="113"/>
      <c r="EB393" s="113"/>
      <c r="EL393" s="113"/>
      <c r="EV393" s="113"/>
      <c r="FF393" s="113"/>
      <c r="FP393" s="113"/>
      <c r="FZ393" s="113"/>
      <c r="GJ393" s="113"/>
      <c r="GT393" s="113"/>
      <c r="HD393" s="113"/>
      <c r="HN393" s="113"/>
      <c r="HX393" s="113"/>
    </row>
    <row xmlns:x14ac="http://schemas.microsoft.com/office/spreadsheetml/2009/9/ac" r="394" s="3" customFormat="true" x14ac:dyDescent="0.25">
      <c r="A394" s="376"/>
      <c r="B394" s="113"/>
      <c r="L394" s="113"/>
      <c r="V394" s="113"/>
      <c r="AF394" s="113"/>
      <c r="AP394" s="113"/>
      <c r="AZ394" s="113"/>
      <c r="BA394" s="113"/>
      <c r="BJ394" s="113"/>
      <c r="BT394" s="113"/>
      <c r="CD394" s="113"/>
      <c r="CN394" s="113"/>
      <c r="CX394" s="113"/>
      <c r="DH394" s="113"/>
      <c r="DR394" s="113"/>
      <c r="EB394" s="113"/>
      <c r="EL394" s="113"/>
      <c r="EV394" s="113"/>
      <c r="FF394" s="113"/>
      <c r="FP394" s="113"/>
      <c r="FZ394" s="113"/>
      <c r="GJ394" s="113"/>
      <c r="GT394" s="113"/>
      <c r="HD394" s="113"/>
      <c r="HN394" s="113"/>
      <c r="HX394" s="113"/>
    </row>
    <row xmlns:x14ac="http://schemas.microsoft.com/office/spreadsheetml/2009/9/ac" r="395" s="3" customFormat="true" x14ac:dyDescent="0.25">
      <c r="A395" s="376"/>
      <c r="B395" s="113"/>
      <c r="L395" s="113"/>
      <c r="V395" s="113"/>
      <c r="AF395" s="113"/>
      <c r="AP395" s="113"/>
      <c r="AZ395" s="113"/>
      <c r="BA395" s="113"/>
      <c r="BJ395" s="113"/>
      <c r="BT395" s="113"/>
      <c r="CD395" s="113"/>
      <c r="CN395" s="113"/>
      <c r="CX395" s="113"/>
      <c r="DH395" s="113"/>
      <c r="DR395" s="113"/>
      <c r="EB395" s="113"/>
      <c r="EL395" s="113"/>
      <c r="EV395" s="113"/>
      <c r="FF395" s="113"/>
      <c r="FP395" s="113"/>
      <c r="FZ395" s="113"/>
      <c r="GJ395" s="113"/>
      <c r="GT395" s="113"/>
      <c r="HD395" s="113"/>
      <c r="HN395" s="113"/>
      <c r="HX395" s="113"/>
    </row>
    <row xmlns:x14ac="http://schemas.microsoft.com/office/spreadsheetml/2009/9/ac" r="396" s="3" customFormat="true" x14ac:dyDescent="0.25">
      <c r="A396" s="376"/>
      <c r="B396" s="113"/>
      <c r="L396" s="113"/>
      <c r="V396" s="113"/>
      <c r="AF396" s="113"/>
      <c r="AP396" s="113"/>
      <c r="AZ396" s="113"/>
      <c r="BA396" s="113"/>
      <c r="BJ396" s="113"/>
      <c r="BT396" s="113"/>
      <c r="CD396" s="113"/>
      <c r="CN396" s="113"/>
      <c r="CX396" s="113"/>
      <c r="DH396" s="113"/>
      <c r="DR396" s="113"/>
      <c r="EB396" s="113"/>
      <c r="EL396" s="113"/>
      <c r="EV396" s="113"/>
      <c r="FF396" s="113"/>
      <c r="FP396" s="113"/>
      <c r="FZ396" s="113"/>
      <c r="GJ396" s="113"/>
      <c r="GT396" s="113"/>
      <c r="HD396" s="113"/>
      <c r="HN396" s="113"/>
      <c r="HX396" s="113"/>
    </row>
    <row xmlns:x14ac="http://schemas.microsoft.com/office/spreadsheetml/2009/9/ac" r="397" s="3" customFormat="true" x14ac:dyDescent="0.25">
      <c r="A397" s="376"/>
      <c r="B397" s="113"/>
      <c r="L397" s="113"/>
      <c r="V397" s="113"/>
      <c r="AF397" s="113"/>
      <c r="AP397" s="113"/>
      <c r="AZ397" s="113"/>
      <c r="BA397" s="113"/>
      <c r="BJ397" s="113"/>
      <c r="BT397" s="113"/>
      <c r="CD397" s="113"/>
      <c r="CN397" s="113"/>
      <c r="CX397" s="113"/>
      <c r="DH397" s="113"/>
      <c r="DR397" s="113"/>
      <c r="EB397" s="113"/>
      <c r="EL397" s="113"/>
      <c r="EV397" s="113"/>
      <c r="FF397" s="113"/>
      <c r="FP397" s="113"/>
      <c r="FZ397" s="113"/>
      <c r="GJ397" s="113"/>
      <c r="GT397" s="113"/>
      <c r="HD397" s="113"/>
      <c r="HN397" s="113"/>
      <c r="HX397" s="113"/>
    </row>
    <row xmlns:x14ac="http://schemas.microsoft.com/office/spreadsheetml/2009/9/ac" r="398" s="3" customFormat="true" x14ac:dyDescent="0.25">
      <c r="A398" s="376"/>
      <c r="B398" s="113"/>
      <c r="L398" s="113"/>
      <c r="V398" s="113"/>
      <c r="AF398" s="113"/>
      <c r="AP398" s="113"/>
      <c r="AZ398" s="113"/>
      <c r="BA398" s="113"/>
      <c r="BJ398" s="113"/>
      <c r="BT398" s="113"/>
      <c r="CD398" s="113"/>
      <c r="CN398" s="113"/>
      <c r="CX398" s="113"/>
      <c r="DH398" s="113"/>
      <c r="DR398" s="113"/>
      <c r="EB398" s="113"/>
      <c r="EL398" s="113"/>
      <c r="EV398" s="113"/>
      <c r="FF398" s="113"/>
      <c r="FP398" s="113"/>
      <c r="FZ398" s="113"/>
      <c r="GJ398" s="113"/>
      <c r="GT398" s="113"/>
      <c r="HD398" s="113"/>
      <c r="HN398" s="113"/>
      <c r="HX398" s="113"/>
    </row>
    <row xmlns:x14ac="http://schemas.microsoft.com/office/spreadsheetml/2009/9/ac" r="399" s="3" customFormat="true" x14ac:dyDescent="0.25">
      <c r="A399" s="376"/>
      <c r="B399" s="113"/>
      <c r="L399" s="113"/>
      <c r="V399" s="113"/>
      <c r="AF399" s="113"/>
      <c r="AP399" s="113"/>
      <c r="AZ399" s="113"/>
      <c r="BA399" s="113"/>
      <c r="BJ399" s="113"/>
      <c r="BT399" s="113"/>
      <c r="CD399" s="113"/>
      <c r="CN399" s="113"/>
      <c r="CX399" s="113"/>
      <c r="DH399" s="113"/>
      <c r="DR399" s="113"/>
      <c r="EB399" s="113"/>
      <c r="EL399" s="113"/>
      <c r="EV399" s="113"/>
      <c r="FF399" s="113"/>
      <c r="FP399" s="113"/>
      <c r="FZ399" s="113"/>
      <c r="GJ399" s="113"/>
      <c r="GT399" s="113"/>
      <c r="HD399" s="113"/>
      <c r="HN399" s="113"/>
      <c r="HX399" s="113"/>
    </row>
    <row xmlns:x14ac="http://schemas.microsoft.com/office/spreadsheetml/2009/9/ac" r="400" s="3" customFormat="true" x14ac:dyDescent="0.25">
      <c r="A400" s="376"/>
      <c r="B400" s="113"/>
      <c r="L400" s="113"/>
      <c r="V400" s="113"/>
      <c r="AF400" s="113"/>
      <c r="AP400" s="113"/>
      <c r="AZ400" s="113"/>
      <c r="BA400" s="113"/>
      <c r="BJ400" s="113"/>
      <c r="BT400" s="113"/>
      <c r="CD400" s="113"/>
      <c r="CN400" s="113"/>
      <c r="CX400" s="113"/>
      <c r="DH400" s="113"/>
      <c r="DR400" s="113"/>
      <c r="EB400" s="113"/>
      <c r="EL400" s="113"/>
      <c r="EV400" s="113"/>
      <c r="FF400" s="113"/>
      <c r="FP400" s="113"/>
      <c r="FZ400" s="113"/>
      <c r="GJ400" s="113"/>
      <c r="GT400" s="113"/>
      <c r="HD400" s="113"/>
      <c r="HN400" s="113"/>
      <c r="HX400" s="113"/>
    </row>
    <row xmlns:x14ac="http://schemas.microsoft.com/office/spreadsheetml/2009/9/ac" r="401" s="3" customFormat="true" x14ac:dyDescent="0.25">
      <c r="A401" s="376"/>
      <c r="B401" s="113"/>
      <c r="L401" s="113"/>
      <c r="V401" s="113"/>
      <c r="AF401" s="113"/>
      <c r="AP401" s="113"/>
      <c r="AZ401" s="113"/>
      <c r="BA401" s="113"/>
      <c r="BJ401" s="113"/>
      <c r="BT401" s="113"/>
      <c r="CD401" s="113"/>
      <c r="CN401" s="113"/>
      <c r="CX401" s="113"/>
      <c r="DH401" s="113"/>
      <c r="DR401" s="113"/>
      <c r="EB401" s="113"/>
      <c r="EL401" s="113"/>
      <c r="EV401" s="113"/>
      <c r="FF401" s="113"/>
      <c r="FP401" s="113"/>
      <c r="FZ401" s="113"/>
      <c r="GJ401" s="113"/>
      <c r="GT401" s="113"/>
      <c r="HD401" s="113"/>
      <c r="HN401" s="113"/>
      <c r="HX401" s="113"/>
    </row>
    <row xmlns:x14ac="http://schemas.microsoft.com/office/spreadsheetml/2009/9/ac" r="402" s="3" customFormat="true" x14ac:dyDescent="0.25">
      <c r="A402" s="376"/>
      <c r="B402" s="113"/>
      <c r="L402" s="113"/>
      <c r="V402" s="113"/>
      <c r="AF402" s="113"/>
      <c r="AP402" s="113"/>
      <c r="AZ402" s="113"/>
      <c r="BA402" s="113"/>
      <c r="BJ402" s="113"/>
      <c r="BT402" s="113"/>
      <c r="CD402" s="113"/>
      <c r="CN402" s="113"/>
      <c r="CX402" s="113"/>
      <c r="DH402" s="113"/>
      <c r="DR402" s="113"/>
      <c r="EB402" s="113"/>
      <c r="EL402" s="113"/>
      <c r="EV402" s="113"/>
      <c r="FF402" s="113"/>
      <c r="FP402" s="113"/>
      <c r="FZ402" s="113"/>
      <c r="GJ402" s="113"/>
      <c r="GT402" s="113"/>
      <c r="HD402" s="113"/>
      <c r="HN402" s="113"/>
      <c r="HX402" s="113"/>
    </row>
    <row xmlns:x14ac="http://schemas.microsoft.com/office/spreadsheetml/2009/9/ac" r="403" s="3" customFormat="true" x14ac:dyDescent="0.25">
      <c r="A403" s="376"/>
      <c r="B403" s="113"/>
      <c r="L403" s="113"/>
      <c r="V403" s="113"/>
      <c r="AF403" s="113"/>
      <c r="AP403" s="113"/>
      <c r="AZ403" s="113"/>
      <c r="BA403" s="113"/>
      <c r="BJ403" s="113"/>
      <c r="BT403" s="113"/>
      <c r="CD403" s="113"/>
      <c r="CN403" s="113"/>
      <c r="CX403" s="113"/>
      <c r="DH403" s="113"/>
      <c r="DR403" s="113"/>
      <c r="EB403" s="113"/>
      <c r="EL403" s="113"/>
      <c r="EV403" s="113"/>
      <c r="FF403" s="113"/>
      <c r="FP403" s="113"/>
      <c r="FZ403" s="113"/>
      <c r="GJ403" s="113"/>
      <c r="GT403" s="113"/>
      <c r="HD403" s="113"/>
      <c r="HN403" s="113"/>
      <c r="HX403" s="113"/>
    </row>
    <row xmlns:x14ac="http://schemas.microsoft.com/office/spreadsheetml/2009/9/ac" r="404" s="3" customFormat="true" x14ac:dyDescent="0.25">
      <c r="A404" s="376"/>
      <c r="B404" s="113"/>
      <c r="L404" s="113"/>
      <c r="V404" s="113"/>
      <c r="AF404" s="113"/>
      <c r="AP404" s="113"/>
      <c r="AZ404" s="113"/>
      <c r="BA404" s="113"/>
      <c r="BJ404" s="113"/>
      <c r="BT404" s="113"/>
      <c r="CD404" s="113"/>
      <c r="CN404" s="113"/>
      <c r="CX404" s="113"/>
      <c r="DH404" s="113"/>
      <c r="DR404" s="113"/>
      <c r="EB404" s="113"/>
      <c r="EL404" s="113"/>
      <c r="EV404" s="113"/>
      <c r="FF404" s="113"/>
      <c r="FP404" s="113"/>
      <c r="FZ404" s="113"/>
      <c r="GJ404" s="113"/>
      <c r="GT404" s="113"/>
      <c r="HD404" s="113"/>
      <c r="HN404" s="113"/>
      <c r="HX404" s="113"/>
    </row>
    <row xmlns:x14ac="http://schemas.microsoft.com/office/spreadsheetml/2009/9/ac" r="405" s="3" customFormat="true" x14ac:dyDescent="0.25">
      <c r="A405" s="376"/>
      <c r="B405" s="113"/>
      <c r="L405" s="113"/>
      <c r="V405" s="113"/>
      <c r="AF405" s="113"/>
      <c r="AP405" s="113"/>
      <c r="AZ405" s="113"/>
      <c r="BA405" s="113"/>
      <c r="BJ405" s="113"/>
      <c r="BT405" s="113"/>
      <c r="CD405" s="113"/>
      <c r="CN405" s="113"/>
      <c r="CX405" s="113"/>
      <c r="DH405" s="113"/>
      <c r="DR405" s="113"/>
      <c r="EB405" s="113"/>
      <c r="EL405" s="113"/>
      <c r="EV405" s="113"/>
      <c r="FF405" s="113"/>
      <c r="FP405" s="113"/>
      <c r="FZ405" s="113"/>
      <c r="GJ405" s="113"/>
      <c r="GT405" s="113"/>
      <c r="HD405" s="113"/>
      <c r="HN405" s="113"/>
      <c r="HX405" s="113"/>
    </row>
    <row xmlns:x14ac="http://schemas.microsoft.com/office/spreadsheetml/2009/9/ac" r="406" s="3" customFormat="true" x14ac:dyDescent="0.25">
      <c r="A406" s="376"/>
      <c r="B406" s="113"/>
      <c r="L406" s="113"/>
      <c r="V406" s="113"/>
      <c r="AF406" s="113"/>
      <c r="AP406" s="113"/>
      <c r="AZ406" s="113"/>
      <c r="BA406" s="113"/>
      <c r="BJ406" s="113"/>
      <c r="BT406" s="113"/>
      <c r="CD406" s="113"/>
      <c r="CN406" s="113"/>
      <c r="CX406" s="113"/>
      <c r="DH406" s="113"/>
      <c r="DR406" s="113"/>
      <c r="EB406" s="113"/>
      <c r="EL406" s="113"/>
      <c r="EV406" s="113"/>
      <c r="FF406" s="113"/>
      <c r="FP406" s="113"/>
      <c r="FZ406" s="113"/>
      <c r="GJ406" s="113"/>
      <c r="GT406" s="113"/>
      <c r="HD406" s="113"/>
      <c r="HN406" s="113"/>
      <c r="HX406" s="113"/>
    </row>
    <row xmlns:x14ac="http://schemas.microsoft.com/office/spreadsheetml/2009/9/ac" r="407" s="3" customFormat="true" x14ac:dyDescent="0.25">
      <c r="A407" s="376"/>
      <c r="B407" s="113"/>
      <c r="L407" s="113"/>
      <c r="V407" s="113"/>
      <c r="AF407" s="113"/>
      <c r="AP407" s="113"/>
      <c r="AZ407" s="113"/>
      <c r="BA407" s="113"/>
      <c r="BJ407" s="113"/>
      <c r="BT407" s="113"/>
      <c r="CD407" s="113"/>
      <c r="CN407" s="113"/>
      <c r="CX407" s="113"/>
      <c r="DH407" s="113"/>
      <c r="DR407" s="113"/>
      <c r="EB407" s="113"/>
      <c r="EL407" s="113"/>
      <c r="EV407" s="113"/>
      <c r="FF407" s="113"/>
      <c r="FP407" s="113"/>
      <c r="FZ407" s="113"/>
      <c r="GJ407" s="113"/>
      <c r="GT407" s="113"/>
      <c r="HD407" s="113"/>
      <c r="HN407" s="113"/>
      <c r="HX407" s="113"/>
    </row>
    <row xmlns:x14ac="http://schemas.microsoft.com/office/spreadsheetml/2009/9/ac" r="408" s="3" customFormat="true" x14ac:dyDescent="0.25">
      <c r="A408" s="376"/>
      <c r="B408" s="113"/>
      <c r="L408" s="113"/>
      <c r="V408" s="113"/>
      <c r="AF408" s="113"/>
      <c r="AP408" s="113"/>
      <c r="AZ408" s="113"/>
      <c r="BA408" s="113"/>
      <c r="BJ408" s="113"/>
      <c r="BT408" s="113"/>
      <c r="CD408" s="113"/>
      <c r="CN408" s="113"/>
      <c r="CX408" s="113"/>
      <c r="DH408" s="113"/>
      <c r="DR408" s="113"/>
      <c r="EB408" s="113"/>
      <c r="EL408" s="113"/>
      <c r="EV408" s="113"/>
      <c r="FF408" s="113"/>
      <c r="FP408" s="113"/>
      <c r="FZ408" s="113"/>
      <c r="GJ408" s="113"/>
      <c r="GT408" s="113"/>
      <c r="HD408" s="113"/>
      <c r="HN408" s="113"/>
      <c r="HX408" s="113"/>
    </row>
    <row xmlns:x14ac="http://schemas.microsoft.com/office/spreadsheetml/2009/9/ac" r="409" s="3" customFormat="true" x14ac:dyDescent="0.25">
      <c r="A409" s="376"/>
      <c r="B409" s="113"/>
      <c r="L409" s="113"/>
      <c r="V409" s="113"/>
      <c r="AF409" s="113"/>
      <c r="AP409" s="113"/>
      <c r="AZ409" s="113"/>
      <c r="BA409" s="113"/>
      <c r="BJ409" s="113"/>
      <c r="BT409" s="113"/>
      <c r="CD409" s="113"/>
      <c r="CN409" s="113"/>
      <c r="CX409" s="113"/>
      <c r="DH409" s="113"/>
      <c r="DR409" s="113"/>
      <c r="EB409" s="113"/>
      <c r="EL409" s="113"/>
      <c r="EV409" s="113"/>
      <c r="FF409" s="113"/>
      <c r="FP409" s="113"/>
      <c r="FZ409" s="113"/>
      <c r="GJ409" s="113"/>
      <c r="GT409" s="113"/>
      <c r="HD409" s="113"/>
      <c r="HN409" s="113"/>
      <c r="HX409" s="113"/>
    </row>
    <row xmlns:x14ac="http://schemas.microsoft.com/office/spreadsheetml/2009/9/ac" r="410" s="3" customFormat="true" x14ac:dyDescent="0.25">
      <c r="A410" s="376"/>
      <c r="B410" s="113"/>
      <c r="L410" s="113"/>
      <c r="V410" s="113"/>
      <c r="AF410" s="113"/>
      <c r="AP410" s="113"/>
      <c r="AZ410" s="113"/>
      <c r="BA410" s="113"/>
      <c r="BJ410" s="113"/>
      <c r="BT410" s="113"/>
      <c r="CD410" s="113"/>
      <c r="CN410" s="113"/>
      <c r="CX410" s="113"/>
      <c r="DH410" s="113"/>
      <c r="DR410" s="113"/>
      <c r="EB410" s="113"/>
      <c r="EL410" s="113"/>
      <c r="EV410" s="113"/>
      <c r="FF410" s="113"/>
      <c r="FP410" s="113"/>
      <c r="FZ410" s="113"/>
      <c r="GJ410" s="113"/>
      <c r="GT410" s="113"/>
      <c r="HD410" s="113"/>
      <c r="HN410" s="113"/>
      <c r="HX410" s="113"/>
    </row>
    <row xmlns:x14ac="http://schemas.microsoft.com/office/spreadsheetml/2009/9/ac" r="411" s="3" customFormat="true" x14ac:dyDescent="0.25">
      <c r="A411" s="376"/>
      <c r="B411" s="113"/>
      <c r="L411" s="113"/>
      <c r="V411" s="113"/>
      <c r="AF411" s="113"/>
      <c r="AP411" s="113"/>
      <c r="AZ411" s="113"/>
      <c r="BA411" s="113"/>
      <c r="BJ411" s="113"/>
      <c r="BT411" s="113"/>
      <c r="CD411" s="113"/>
      <c r="CN411" s="113"/>
      <c r="CX411" s="113"/>
      <c r="DH411" s="113"/>
      <c r="DR411" s="113"/>
      <c r="EB411" s="113"/>
      <c r="EL411" s="113"/>
      <c r="EV411" s="113"/>
      <c r="FF411" s="113"/>
      <c r="FP411" s="113"/>
      <c r="FZ411" s="113"/>
      <c r="GJ411" s="113"/>
      <c r="GT411" s="113"/>
      <c r="HD411" s="113"/>
      <c r="HN411" s="113"/>
      <c r="HX411" s="113"/>
    </row>
    <row xmlns:x14ac="http://schemas.microsoft.com/office/spreadsheetml/2009/9/ac" r="412" s="3" customFormat="true" x14ac:dyDescent="0.25">
      <c r="A412" s="376"/>
      <c r="B412" s="113"/>
      <c r="L412" s="113"/>
      <c r="V412" s="113"/>
      <c r="AF412" s="113"/>
      <c r="AP412" s="113"/>
      <c r="AZ412" s="113"/>
      <c r="BA412" s="113"/>
      <c r="BJ412" s="113"/>
      <c r="BT412" s="113"/>
      <c r="CD412" s="113"/>
      <c r="CN412" s="113"/>
      <c r="CX412" s="113"/>
      <c r="DH412" s="113"/>
      <c r="DR412" s="113"/>
      <c r="EB412" s="113"/>
      <c r="EL412" s="113"/>
      <c r="EV412" s="113"/>
      <c r="FF412" s="113"/>
      <c r="FP412" s="113"/>
      <c r="FZ412" s="113"/>
      <c r="GJ412" s="113"/>
      <c r="GT412" s="113"/>
      <c r="HD412" s="113"/>
      <c r="HN412" s="113"/>
      <c r="HX412" s="113"/>
    </row>
    <row xmlns:x14ac="http://schemas.microsoft.com/office/spreadsheetml/2009/9/ac" r="413" s="3" customFormat="true" x14ac:dyDescent="0.25">
      <c r="A413" s="376"/>
      <c r="B413" s="113"/>
      <c r="L413" s="113"/>
      <c r="V413" s="113"/>
      <c r="AF413" s="113"/>
      <c r="AP413" s="113"/>
      <c r="AZ413" s="113"/>
      <c r="BA413" s="113"/>
      <c r="BJ413" s="113"/>
      <c r="BT413" s="113"/>
      <c r="CD413" s="113"/>
      <c r="CN413" s="113"/>
      <c r="CX413" s="113"/>
      <c r="DH413" s="113"/>
      <c r="DR413" s="113"/>
      <c r="EB413" s="113"/>
      <c r="EL413" s="113"/>
      <c r="EV413" s="113"/>
      <c r="FF413" s="113"/>
      <c r="FP413" s="113"/>
      <c r="FZ413" s="113"/>
      <c r="GJ413" s="113"/>
      <c r="GT413" s="113"/>
      <c r="HD413" s="113"/>
      <c r="HN413" s="113"/>
      <c r="HX413" s="113"/>
    </row>
    <row xmlns:x14ac="http://schemas.microsoft.com/office/spreadsheetml/2009/9/ac" r="414" s="3" customFormat="true" x14ac:dyDescent="0.25">
      <c r="A414" s="376"/>
      <c r="B414" s="113"/>
      <c r="L414" s="113"/>
      <c r="V414" s="113"/>
      <c r="AF414" s="113"/>
      <c r="AP414" s="113"/>
      <c r="AZ414" s="113"/>
      <c r="BA414" s="113"/>
      <c r="BJ414" s="113"/>
      <c r="BT414" s="113"/>
      <c r="CD414" s="113"/>
      <c r="CN414" s="113"/>
      <c r="CX414" s="113"/>
      <c r="DH414" s="113"/>
      <c r="DR414" s="113"/>
      <c r="EB414" s="113"/>
      <c r="EL414" s="113"/>
      <c r="EV414" s="113"/>
      <c r="FF414" s="113"/>
      <c r="FP414" s="113"/>
      <c r="FZ414" s="113"/>
      <c r="GJ414" s="113"/>
      <c r="GT414" s="113"/>
      <c r="HD414" s="113"/>
      <c r="HN414" s="113"/>
      <c r="HX414" s="113"/>
    </row>
    <row xmlns:x14ac="http://schemas.microsoft.com/office/spreadsheetml/2009/9/ac" r="415" s="3" customFormat="true" x14ac:dyDescent="0.25">
      <c r="A415" s="376"/>
      <c r="B415" s="113"/>
      <c r="L415" s="113"/>
      <c r="V415" s="113"/>
      <c r="AF415" s="113"/>
      <c r="AP415" s="113"/>
      <c r="AZ415" s="113"/>
      <c r="BA415" s="113"/>
      <c r="BJ415" s="113"/>
      <c r="BT415" s="113"/>
      <c r="CD415" s="113"/>
      <c r="CN415" s="113"/>
      <c r="CX415" s="113"/>
      <c r="DH415" s="113"/>
      <c r="DR415" s="113"/>
      <c r="EB415" s="113"/>
      <c r="EL415" s="113"/>
      <c r="EV415" s="113"/>
      <c r="FF415" s="113"/>
      <c r="FP415" s="113"/>
      <c r="FZ415" s="113"/>
      <c r="GJ415" s="113"/>
      <c r="GT415" s="113"/>
      <c r="HD415" s="113"/>
      <c r="HN415" s="113"/>
      <c r="HX415" s="113"/>
    </row>
    <row xmlns:x14ac="http://schemas.microsoft.com/office/spreadsheetml/2009/9/ac" r="416" s="3" customFormat="true" x14ac:dyDescent="0.25">
      <c r="A416" s="376"/>
      <c r="B416" s="113"/>
      <c r="L416" s="113"/>
      <c r="V416" s="113"/>
      <c r="AF416" s="113"/>
      <c r="AP416" s="113"/>
      <c r="AZ416" s="113"/>
      <c r="BA416" s="113"/>
      <c r="BJ416" s="113"/>
      <c r="BT416" s="113"/>
      <c r="CD416" s="113"/>
      <c r="CN416" s="113"/>
      <c r="CX416" s="113"/>
      <c r="DH416" s="113"/>
      <c r="DR416" s="113"/>
      <c r="EB416" s="113"/>
      <c r="EL416" s="113"/>
      <c r="EV416" s="113"/>
      <c r="FF416" s="113"/>
      <c r="FP416" s="113"/>
      <c r="FZ416" s="113"/>
      <c r="GJ416" s="113"/>
      <c r="GT416" s="113"/>
      <c r="HD416" s="113"/>
      <c r="HN416" s="113"/>
      <c r="HX416" s="113"/>
    </row>
    <row xmlns:x14ac="http://schemas.microsoft.com/office/spreadsheetml/2009/9/ac" r="417" s="3" customFormat="true" x14ac:dyDescent="0.25">
      <c r="A417" s="376"/>
      <c r="B417" s="113"/>
      <c r="L417" s="113"/>
      <c r="V417" s="113"/>
      <c r="AF417" s="113"/>
      <c r="AP417" s="113"/>
      <c r="AZ417" s="113"/>
      <c r="BA417" s="113"/>
      <c r="BJ417" s="113"/>
      <c r="BT417" s="113"/>
      <c r="CD417" s="113"/>
      <c r="CN417" s="113"/>
      <c r="CX417" s="113"/>
      <c r="DH417" s="113"/>
      <c r="DR417" s="113"/>
      <c r="EB417" s="113"/>
      <c r="EL417" s="113"/>
      <c r="EV417" s="113"/>
      <c r="FF417" s="113"/>
      <c r="FP417" s="113"/>
      <c r="FZ417" s="113"/>
      <c r="GJ417" s="113"/>
      <c r="GT417" s="113"/>
      <c r="HD417" s="113"/>
      <c r="HN417" s="113"/>
      <c r="HX417" s="113"/>
    </row>
    <row xmlns:x14ac="http://schemas.microsoft.com/office/spreadsheetml/2009/9/ac" r="418" s="3" customFormat="true" x14ac:dyDescent="0.25">
      <c r="A418" s="376"/>
      <c r="B418" s="113"/>
      <c r="L418" s="113"/>
      <c r="V418" s="113"/>
      <c r="AF418" s="113"/>
      <c r="AP418" s="113"/>
      <c r="AZ418" s="113"/>
      <c r="BA418" s="113"/>
      <c r="BJ418" s="113"/>
      <c r="BT418" s="113"/>
      <c r="CD418" s="113"/>
      <c r="CN418" s="113"/>
      <c r="CX418" s="113"/>
      <c r="DH418" s="113"/>
      <c r="DR418" s="113"/>
      <c r="EB418" s="113"/>
      <c r="EL418" s="113"/>
      <c r="EV418" s="113"/>
      <c r="FF418" s="113"/>
      <c r="FP418" s="113"/>
      <c r="FZ418" s="113"/>
      <c r="GJ418" s="113"/>
      <c r="GT418" s="113"/>
      <c r="HD418" s="113"/>
      <c r="HN418" s="113"/>
      <c r="HX418" s="113"/>
    </row>
    <row xmlns:x14ac="http://schemas.microsoft.com/office/spreadsheetml/2009/9/ac" r="419" s="3" customFormat="true" x14ac:dyDescent="0.25">
      <c r="A419" s="376"/>
      <c r="B419" s="113"/>
      <c r="L419" s="113"/>
      <c r="V419" s="113"/>
      <c r="AF419" s="113"/>
      <c r="AP419" s="113"/>
      <c r="AZ419" s="113"/>
      <c r="BA419" s="113"/>
      <c r="BJ419" s="113"/>
      <c r="BT419" s="113"/>
      <c r="CD419" s="113"/>
      <c r="CN419" s="113"/>
      <c r="CX419" s="113"/>
      <c r="DH419" s="113"/>
      <c r="DR419" s="113"/>
      <c r="EB419" s="113"/>
      <c r="EL419" s="113"/>
      <c r="EV419" s="113"/>
      <c r="FF419" s="113"/>
      <c r="FP419" s="113"/>
      <c r="FZ419" s="113"/>
      <c r="GJ419" s="113"/>
      <c r="GT419" s="113"/>
      <c r="HD419" s="113"/>
      <c r="HN419" s="113"/>
      <c r="HX419" s="113"/>
    </row>
    <row xmlns:x14ac="http://schemas.microsoft.com/office/spreadsheetml/2009/9/ac" r="420" s="3" customFormat="true" x14ac:dyDescent="0.25">
      <c r="A420" s="376"/>
      <c r="B420" s="113"/>
      <c r="L420" s="113"/>
      <c r="V420" s="113"/>
      <c r="AF420" s="113"/>
      <c r="AP420" s="113"/>
      <c r="AZ420" s="113"/>
      <c r="BA420" s="113"/>
      <c r="BJ420" s="113"/>
      <c r="BT420" s="113"/>
      <c r="CD420" s="113"/>
      <c r="CN420" s="113"/>
      <c r="CX420" s="113"/>
      <c r="DH420" s="113"/>
      <c r="DR420" s="113"/>
      <c r="EB420" s="113"/>
      <c r="EL420" s="113"/>
      <c r="EV420" s="113"/>
      <c r="FF420" s="113"/>
      <c r="FP420" s="113"/>
      <c r="FZ420" s="113"/>
      <c r="GJ420" s="113"/>
      <c r="GT420" s="113"/>
      <c r="HD420" s="113"/>
      <c r="HN420" s="113"/>
      <c r="HX420" s="113"/>
    </row>
    <row xmlns:x14ac="http://schemas.microsoft.com/office/spreadsheetml/2009/9/ac" r="421" s="3" customFormat="true" x14ac:dyDescent="0.25">
      <c r="A421" s="376"/>
      <c r="B421" s="113"/>
      <c r="L421" s="113"/>
      <c r="V421" s="113"/>
      <c r="AF421" s="113"/>
      <c r="AP421" s="113"/>
      <c r="AZ421" s="113"/>
      <c r="BA421" s="113"/>
      <c r="BJ421" s="113"/>
      <c r="BT421" s="113"/>
      <c r="CD421" s="113"/>
      <c r="CN421" s="113"/>
      <c r="CX421" s="113"/>
      <c r="DH421" s="113"/>
      <c r="DR421" s="113"/>
      <c r="EB421" s="113"/>
      <c r="EL421" s="113"/>
      <c r="EV421" s="113"/>
      <c r="FF421" s="113"/>
      <c r="FP421" s="113"/>
      <c r="FZ421" s="113"/>
      <c r="GJ421" s="113"/>
      <c r="GT421" s="113"/>
      <c r="HD421" s="113"/>
      <c r="HN421" s="113"/>
      <c r="HX421" s="113"/>
    </row>
    <row xmlns:x14ac="http://schemas.microsoft.com/office/spreadsheetml/2009/9/ac" r="422" s="3" customFormat="true" x14ac:dyDescent="0.25">
      <c r="A422" s="376"/>
      <c r="B422" s="113"/>
      <c r="L422" s="113"/>
      <c r="V422" s="113"/>
      <c r="AF422" s="113"/>
      <c r="AP422" s="113"/>
      <c r="AZ422" s="113"/>
      <c r="BA422" s="113"/>
      <c r="BJ422" s="113"/>
      <c r="BT422" s="113"/>
      <c r="CD422" s="113"/>
      <c r="CN422" s="113"/>
      <c r="CX422" s="113"/>
      <c r="DH422" s="113"/>
      <c r="DR422" s="113"/>
      <c r="EB422" s="113"/>
      <c r="EL422" s="113"/>
      <c r="EV422" s="113"/>
      <c r="FF422" s="113"/>
      <c r="FP422" s="113"/>
      <c r="FZ422" s="113"/>
      <c r="GJ422" s="113"/>
      <c r="GT422" s="113"/>
      <c r="HD422" s="113"/>
      <c r="HN422" s="113"/>
      <c r="HX422" s="113"/>
    </row>
    <row xmlns:x14ac="http://schemas.microsoft.com/office/spreadsheetml/2009/9/ac" r="423" s="3" customFormat="true" x14ac:dyDescent="0.25">
      <c r="A423" s="376"/>
      <c r="B423" s="113"/>
      <c r="L423" s="113"/>
      <c r="V423" s="113"/>
      <c r="AF423" s="113"/>
      <c r="AP423" s="113"/>
      <c r="AZ423" s="113"/>
      <c r="BA423" s="113"/>
      <c r="BJ423" s="113"/>
      <c r="BT423" s="113"/>
      <c r="CD423" s="113"/>
      <c r="CN423" s="113"/>
      <c r="CX423" s="113"/>
      <c r="DH423" s="113"/>
      <c r="DR423" s="113"/>
      <c r="EB423" s="113"/>
      <c r="EL423" s="113"/>
      <c r="EV423" s="113"/>
      <c r="FF423" s="113"/>
      <c r="FP423" s="113"/>
      <c r="FZ423" s="113"/>
      <c r="GJ423" s="113"/>
      <c r="GT423" s="113"/>
      <c r="HD423" s="113"/>
      <c r="HN423" s="113"/>
      <c r="HX423" s="113"/>
    </row>
    <row xmlns:x14ac="http://schemas.microsoft.com/office/spreadsheetml/2009/9/ac" r="424" s="3" customFormat="true" x14ac:dyDescent="0.25">
      <c r="A424" s="376"/>
      <c r="B424" s="113"/>
      <c r="L424" s="113"/>
      <c r="V424" s="113"/>
      <c r="AF424" s="113"/>
      <c r="AP424" s="113"/>
      <c r="AZ424" s="113"/>
      <c r="BA424" s="113"/>
      <c r="BJ424" s="113"/>
      <c r="BT424" s="113"/>
      <c r="CD424" s="113"/>
      <c r="CN424" s="113"/>
      <c r="CX424" s="113"/>
      <c r="DH424" s="113"/>
      <c r="DR424" s="113"/>
      <c r="EB424" s="113"/>
      <c r="EL424" s="113"/>
      <c r="EV424" s="113"/>
      <c r="FF424" s="113"/>
      <c r="FP424" s="113"/>
      <c r="FZ424" s="113"/>
      <c r="GJ424" s="113"/>
      <c r="GT424" s="113"/>
      <c r="HD424" s="113"/>
      <c r="HN424" s="113"/>
      <c r="HX424" s="113"/>
    </row>
    <row xmlns:x14ac="http://schemas.microsoft.com/office/spreadsheetml/2009/9/ac" r="425" s="3" customFormat="true" x14ac:dyDescent="0.25">
      <c r="A425" s="376"/>
      <c r="B425" s="113"/>
      <c r="L425" s="113"/>
      <c r="V425" s="113"/>
      <c r="AF425" s="113"/>
      <c r="AP425" s="113"/>
      <c r="AZ425" s="113"/>
      <c r="BA425" s="113"/>
      <c r="BJ425" s="113"/>
      <c r="BT425" s="113"/>
      <c r="CD425" s="113"/>
      <c r="CN425" s="113"/>
      <c r="CX425" s="113"/>
      <c r="DH425" s="113"/>
      <c r="DR425" s="113"/>
      <c r="EB425" s="113"/>
      <c r="EL425" s="113"/>
      <c r="EV425" s="113"/>
      <c r="FF425" s="113"/>
      <c r="FP425" s="113"/>
      <c r="FZ425" s="113"/>
      <c r="GJ425" s="113"/>
      <c r="GT425" s="113"/>
      <c r="HD425" s="113"/>
      <c r="HN425" s="113"/>
      <c r="HX425" s="113"/>
    </row>
    <row xmlns:x14ac="http://schemas.microsoft.com/office/spreadsheetml/2009/9/ac" r="426" s="3" customFormat="true" x14ac:dyDescent="0.25">
      <c r="A426" s="376"/>
      <c r="B426" s="113"/>
      <c r="L426" s="113"/>
      <c r="V426" s="113"/>
      <c r="AF426" s="113"/>
      <c r="AP426" s="113"/>
      <c r="AZ426" s="113"/>
      <c r="BA426" s="113"/>
      <c r="BJ426" s="113"/>
      <c r="BT426" s="113"/>
      <c r="CD426" s="113"/>
      <c r="CN426" s="113"/>
      <c r="CX426" s="113"/>
      <c r="DH426" s="113"/>
      <c r="DR426" s="113"/>
      <c r="EB426" s="113"/>
      <c r="EL426" s="113"/>
      <c r="EV426" s="113"/>
      <c r="FF426" s="113"/>
      <c r="FP426" s="113"/>
      <c r="FZ426" s="113"/>
      <c r="GJ426" s="113"/>
      <c r="GT426" s="113"/>
      <c r="HD426" s="113"/>
      <c r="HN426" s="113"/>
      <c r="HX426" s="113"/>
    </row>
    <row xmlns:x14ac="http://schemas.microsoft.com/office/spreadsheetml/2009/9/ac" r="427" s="3" customFormat="true" x14ac:dyDescent="0.25">
      <c r="A427" s="376"/>
      <c r="B427" s="113"/>
      <c r="L427" s="113"/>
      <c r="V427" s="113"/>
      <c r="AF427" s="113"/>
      <c r="AP427" s="113"/>
      <c r="AZ427" s="113"/>
      <c r="BA427" s="113"/>
      <c r="BJ427" s="113"/>
      <c r="BT427" s="113"/>
      <c r="CD427" s="113"/>
      <c r="CN427" s="113"/>
      <c r="CX427" s="113"/>
      <c r="DH427" s="113"/>
      <c r="DR427" s="113"/>
      <c r="EB427" s="113"/>
      <c r="EL427" s="113"/>
      <c r="EV427" s="113"/>
      <c r="FF427" s="113"/>
      <c r="FP427" s="113"/>
      <c r="FZ427" s="113"/>
      <c r="GJ427" s="113"/>
      <c r="GT427" s="113"/>
      <c r="HD427" s="113"/>
      <c r="HN427" s="113"/>
      <c r="HX427" s="113"/>
    </row>
    <row xmlns:x14ac="http://schemas.microsoft.com/office/spreadsheetml/2009/9/ac" r="428" s="3" customFormat="true" x14ac:dyDescent="0.25">
      <c r="A428" s="376"/>
      <c r="B428" s="113"/>
      <c r="L428" s="113"/>
      <c r="V428" s="113"/>
      <c r="AF428" s="113"/>
      <c r="AP428" s="113"/>
      <c r="AZ428" s="113"/>
      <c r="BA428" s="113"/>
      <c r="BJ428" s="113"/>
      <c r="BT428" s="113"/>
      <c r="CD428" s="113"/>
      <c r="CN428" s="113"/>
      <c r="CX428" s="113"/>
      <c r="DH428" s="113"/>
      <c r="DR428" s="113"/>
      <c r="EB428" s="113"/>
      <c r="EL428" s="113"/>
      <c r="EV428" s="113"/>
      <c r="FF428" s="113"/>
      <c r="FP428" s="113"/>
      <c r="FZ428" s="113"/>
      <c r="GJ428" s="113"/>
      <c r="GT428" s="113"/>
      <c r="HD428" s="113"/>
      <c r="HN428" s="113"/>
      <c r="HX428" s="113"/>
    </row>
    <row xmlns:x14ac="http://schemas.microsoft.com/office/spreadsheetml/2009/9/ac" r="429" s="3" customFormat="true" x14ac:dyDescent="0.25">
      <c r="A429" s="376"/>
      <c r="B429" s="113"/>
      <c r="L429" s="113"/>
      <c r="V429" s="113"/>
      <c r="AF429" s="113"/>
      <c r="AP429" s="113"/>
      <c r="AZ429" s="113"/>
      <c r="BA429" s="113"/>
      <c r="BJ429" s="113"/>
      <c r="BT429" s="113"/>
      <c r="CD429" s="113"/>
      <c r="CN429" s="113"/>
      <c r="CX429" s="113"/>
      <c r="DH429" s="113"/>
      <c r="DR429" s="113"/>
      <c r="EB429" s="113"/>
      <c r="EL429" s="113"/>
      <c r="EV429" s="113"/>
      <c r="FF429" s="113"/>
      <c r="FP429" s="113"/>
      <c r="FZ429" s="113"/>
      <c r="GJ429" s="113"/>
      <c r="GT429" s="113"/>
      <c r="HD429" s="113"/>
      <c r="HN429" s="113"/>
      <c r="HX429" s="113"/>
    </row>
    <row xmlns:x14ac="http://schemas.microsoft.com/office/spreadsheetml/2009/9/ac" r="430" s="3" customFormat="true" x14ac:dyDescent="0.25">
      <c r="A430" s="376"/>
      <c r="B430" s="113"/>
      <c r="L430" s="113"/>
      <c r="V430" s="113"/>
      <c r="AF430" s="113"/>
      <c r="AP430" s="113"/>
      <c r="AZ430" s="113"/>
      <c r="BA430" s="113"/>
      <c r="BJ430" s="113"/>
      <c r="BT430" s="113"/>
      <c r="CD430" s="113"/>
      <c r="CN430" s="113"/>
      <c r="CX430" s="113"/>
      <c r="DH430" s="113"/>
      <c r="DR430" s="113"/>
      <c r="EB430" s="113"/>
      <c r="EL430" s="113"/>
      <c r="EV430" s="113"/>
      <c r="FF430" s="113"/>
      <c r="FP430" s="113"/>
      <c r="FZ430" s="113"/>
      <c r="GJ430" s="113"/>
      <c r="GT430" s="113"/>
      <c r="HD430" s="113"/>
      <c r="HN430" s="113"/>
      <c r="HX430" s="113"/>
    </row>
    <row xmlns:x14ac="http://schemas.microsoft.com/office/spreadsheetml/2009/9/ac" r="431" s="3" customFormat="true" x14ac:dyDescent="0.25">
      <c r="A431" s="376"/>
      <c r="B431" s="113"/>
      <c r="L431" s="113"/>
      <c r="V431" s="113"/>
      <c r="AF431" s="113"/>
      <c r="AP431" s="113"/>
      <c r="AZ431" s="113"/>
      <c r="BA431" s="113"/>
      <c r="BJ431" s="113"/>
      <c r="BT431" s="113"/>
      <c r="CD431" s="113"/>
      <c r="CN431" s="113"/>
      <c r="CX431" s="113"/>
      <c r="DH431" s="113"/>
      <c r="DR431" s="113"/>
      <c r="EB431" s="113"/>
      <c r="EL431" s="113"/>
      <c r="EV431" s="113"/>
      <c r="FF431" s="113"/>
      <c r="FP431" s="113"/>
      <c r="FZ431" s="113"/>
      <c r="GJ431" s="113"/>
      <c r="GT431" s="113"/>
      <c r="HD431" s="113"/>
      <c r="HN431" s="113"/>
      <c r="HX431" s="113"/>
    </row>
    <row xmlns:x14ac="http://schemas.microsoft.com/office/spreadsheetml/2009/9/ac" r="432" s="3" customFormat="true" x14ac:dyDescent="0.25">
      <c r="A432" s="376"/>
      <c r="B432" s="113"/>
      <c r="L432" s="113"/>
      <c r="V432" s="113"/>
      <c r="AF432" s="113"/>
      <c r="AP432" s="113"/>
      <c r="AZ432" s="113"/>
      <c r="BA432" s="113"/>
      <c r="BJ432" s="113"/>
      <c r="BT432" s="113"/>
      <c r="CD432" s="113"/>
      <c r="CN432" s="113"/>
      <c r="CX432" s="113"/>
      <c r="DH432" s="113"/>
      <c r="DR432" s="113"/>
      <c r="EB432" s="113"/>
      <c r="EL432" s="113"/>
      <c r="EV432" s="113"/>
      <c r="FF432" s="113"/>
      <c r="FP432" s="113"/>
      <c r="FZ432" s="113"/>
      <c r="GJ432" s="113"/>
      <c r="GT432" s="113"/>
      <c r="HD432" s="113"/>
      <c r="HN432" s="113"/>
      <c r="HX432" s="113"/>
    </row>
    <row xmlns:x14ac="http://schemas.microsoft.com/office/spreadsheetml/2009/9/ac" r="433" s="3" customFormat="true" x14ac:dyDescent="0.25">
      <c r="A433" s="376"/>
      <c r="B433" s="113"/>
      <c r="L433" s="113"/>
      <c r="V433" s="113"/>
      <c r="AF433" s="113"/>
      <c r="AP433" s="113"/>
      <c r="AZ433" s="113"/>
      <c r="BA433" s="113"/>
      <c r="BJ433" s="113"/>
      <c r="BT433" s="113"/>
      <c r="CD433" s="113"/>
      <c r="CN433" s="113"/>
      <c r="CX433" s="113"/>
      <c r="DH433" s="113"/>
      <c r="DR433" s="113"/>
      <c r="EB433" s="113"/>
      <c r="EL433" s="113"/>
      <c r="EV433" s="113"/>
      <c r="FF433" s="113"/>
      <c r="FP433" s="113"/>
      <c r="FZ433" s="113"/>
      <c r="GJ433" s="113"/>
      <c r="GT433" s="113"/>
      <c r="HD433" s="113"/>
      <c r="HN433" s="113"/>
      <c r="HX433" s="113"/>
    </row>
    <row xmlns:x14ac="http://schemas.microsoft.com/office/spreadsheetml/2009/9/ac" r="434" s="3" customFormat="true" x14ac:dyDescent="0.25">
      <c r="A434" s="376"/>
      <c r="B434" s="113"/>
      <c r="L434" s="113"/>
      <c r="V434" s="113"/>
      <c r="AF434" s="113"/>
      <c r="AP434" s="113"/>
      <c r="AZ434" s="113"/>
      <c r="BA434" s="113"/>
      <c r="BJ434" s="113"/>
      <c r="BT434" s="113"/>
      <c r="CD434" s="113"/>
      <c r="CN434" s="113"/>
      <c r="CX434" s="113"/>
      <c r="DH434" s="113"/>
      <c r="DR434" s="113"/>
      <c r="EB434" s="113"/>
      <c r="EL434" s="113"/>
      <c r="EV434" s="113"/>
      <c r="FF434" s="113"/>
      <c r="FP434" s="113"/>
      <c r="FZ434" s="113"/>
      <c r="GJ434" s="113"/>
      <c r="GT434" s="113"/>
      <c r="HD434" s="113"/>
      <c r="HN434" s="113"/>
      <c r="HX434" s="113"/>
    </row>
    <row xmlns:x14ac="http://schemas.microsoft.com/office/spreadsheetml/2009/9/ac" r="435" s="3" customFormat="true" x14ac:dyDescent="0.25">
      <c r="A435" s="376"/>
      <c r="B435" s="113"/>
      <c r="L435" s="113"/>
      <c r="V435" s="113"/>
      <c r="AF435" s="113"/>
      <c r="AP435" s="113"/>
      <c r="AZ435" s="113"/>
      <c r="BA435" s="113"/>
      <c r="BJ435" s="113"/>
      <c r="BT435" s="113"/>
      <c r="CD435" s="113"/>
      <c r="CN435" s="113"/>
      <c r="CX435" s="113"/>
      <c r="DH435" s="113"/>
      <c r="DR435" s="113"/>
      <c r="EB435" s="113"/>
      <c r="EL435" s="113"/>
      <c r="EV435" s="113"/>
      <c r="FF435" s="113"/>
      <c r="FP435" s="113"/>
      <c r="FZ435" s="113"/>
      <c r="GJ435" s="113"/>
      <c r="GT435" s="113"/>
      <c r="HD435" s="113"/>
      <c r="HN435" s="113"/>
      <c r="HX435" s="113"/>
    </row>
    <row xmlns:x14ac="http://schemas.microsoft.com/office/spreadsheetml/2009/9/ac" r="436" s="3" customFormat="true" x14ac:dyDescent="0.25">
      <c r="A436" s="376"/>
      <c r="B436" s="113"/>
      <c r="L436" s="113"/>
      <c r="V436" s="113"/>
      <c r="AF436" s="113"/>
      <c r="AP436" s="113"/>
      <c r="AZ436" s="113"/>
      <c r="BA436" s="113"/>
      <c r="BJ436" s="113"/>
      <c r="BT436" s="113"/>
      <c r="CD436" s="113"/>
      <c r="CN436" s="113"/>
      <c r="CX436" s="113"/>
      <c r="DH436" s="113"/>
      <c r="DR436" s="113"/>
      <c r="EB436" s="113"/>
      <c r="EL436" s="113"/>
      <c r="EV436" s="113"/>
      <c r="FF436" s="113"/>
      <c r="FP436" s="113"/>
      <c r="FZ436" s="113"/>
      <c r="GJ436" s="113"/>
      <c r="GT436" s="113"/>
      <c r="HD436" s="113"/>
      <c r="HN436" s="113"/>
      <c r="HX436" s="113"/>
    </row>
    <row xmlns:x14ac="http://schemas.microsoft.com/office/spreadsheetml/2009/9/ac" r="437" s="3" customFormat="true" x14ac:dyDescent="0.25">
      <c r="A437" s="376"/>
      <c r="B437" s="113"/>
      <c r="L437" s="113"/>
      <c r="V437" s="113"/>
      <c r="AF437" s="113"/>
      <c r="AP437" s="113"/>
      <c r="AZ437" s="113"/>
      <c r="BA437" s="113"/>
      <c r="BJ437" s="113"/>
      <c r="BT437" s="113"/>
      <c r="CD437" s="113"/>
      <c r="CN437" s="113"/>
      <c r="CX437" s="113"/>
      <c r="DH437" s="113"/>
      <c r="DR437" s="113"/>
      <c r="EB437" s="113"/>
      <c r="EL437" s="113"/>
      <c r="EV437" s="113"/>
      <c r="FF437" s="113"/>
      <c r="FP437" s="113"/>
      <c r="FZ437" s="113"/>
      <c r="GJ437" s="113"/>
      <c r="GT437" s="113"/>
      <c r="HD437" s="113"/>
      <c r="HN437" s="113"/>
      <c r="HX437" s="113"/>
    </row>
    <row xmlns:x14ac="http://schemas.microsoft.com/office/spreadsheetml/2009/9/ac" r="438" s="3" customFormat="true" x14ac:dyDescent="0.25">
      <c r="A438" s="376"/>
      <c r="B438" s="113"/>
      <c r="L438" s="113"/>
      <c r="V438" s="113"/>
      <c r="AF438" s="113"/>
      <c r="AP438" s="113"/>
      <c r="AZ438" s="113"/>
      <c r="BA438" s="113"/>
      <c r="BJ438" s="113"/>
      <c r="BT438" s="113"/>
      <c r="CD438" s="113"/>
      <c r="CN438" s="113"/>
      <c r="CX438" s="113"/>
      <c r="DH438" s="113"/>
      <c r="DR438" s="113"/>
      <c r="EB438" s="113"/>
      <c r="EL438" s="113"/>
      <c r="EV438" s="113"/>
      <c r="FF438" s="113"/>
      <c r="FP438" s="113"/>
      <c r="FZ438" s="113"/>
      <c r="GJ438" s="113"/>
      <c r="GT438" s="113"/>
      <c r="HD438" s="113"/>
      <c r="HN438" s="113"/>
      <c r="HX438" s="113"/>
    </row>
    <row xmlns:x14ac="http://schemas.microsoft.com/office/spreadsheetml/2009/9/ac" r="439" s="3" customFormat="true" x14ac:dyDescent="0.25">
      <c r="A439" s="376"/>
      <c r="B439" s="113"/>
      <c r="L439" s="113"/>
      <c r="V439" s="113"/>
      <c r="AF439" s="113"/>
      <c r="AP439" s="113"/>
      <c r="AZ439" s="113"/>
      <c r="BA439" s="113"/>
      <c r="BJ439" s="113"/>
      <c r="BT439" s="113"/>
      <c r="CD439" s="113"/>
      <c r="CN439" s="113"/>
      <c r="CX439" s="113"/>
      <c r="DH439" s="113"/>
      <c r="DR439" s="113"/>
      <c r="EB439" s="113"/>
      <c r="EL439" s="113"/>
      <c r="EV439" s="113"/>
      <c r="FF439" s="113"/>
      <c r="FP439" s="113"/>
      <c r="FZ439" s="113"/>
      <c r="GJ439" s="113"/>
      <c r="GT439" s="113"/>
      <c r="HD439" s="113"/>
      <c r="HN439" s="113"/>
      <c r="HX439" s="113"/>
    </row>
    <row xmlns:x14ac="http://schemas.microsoft.com/office/spreadsheetml/2009/9/ac" r="440" s="3" customFormat="true" x14ac:dyDescent="0.25">
      <c r="A440" s="376"/>
      <c r="B440" s="113"/>
      <c r="L440" s="113"/>
      <c r="V440" s="113"/>
      <c r="AF440" s="113"/>
      <c r="AP440" s="113"/>
      <c r="AZ440" s="113"/>
      <c r="BA440" s="113"/>
      <c r="BJ440" s="113"/>
      <c r="BT440" s="113"/>
      <c r="CD440" s="113"/>
      <c r="CN440" s="113"/>
      <c r="CX440" s="113"/>
      <c r="DH440" s="113"/>
      <c r="DR440" s="113"/>
      <c r="EB440" s="113"/>
      <c r="EL440" s="113"/>
      <c r="EV440" s="113"/>
      <c r="FF440" s="113"/>
      <c r="FP440" s="113"/>
      <c r="FZ440" s="113"/>
      <c r="GJ440" s="113"/>
      <c r="GT440" s="113"/>
      <c r="HD440" s="113"/>
      <c r="HN440" s="113"/>
      <c r="HX440" s="113"/>
    </row>
    <row xmlns:x14ac="http://schemas.microsoft.com/office/spreadsheetml/2009/9/ac" r="441" s="3" customFormat="true" x14ac:dyDescent="0.25">
      <c r="A441" s="376"/>
      <c r="B441" s="113"/>
      <c r="L441" s="113"/>
      <c r="V441" s="113"/>
      <c r="AF441" s="113"/>
      <c r="AP441" s="113"/>
      <c r="AZ441" s="113"/>
      <c r="BA441" s="113"/>
      <c r="BJ441" s="113"/>
      <c r="BT441" s="113"/>
      <c r="CD441" s="113"/>
      <c r="CN441" s="113"/>
      <c r="CX441" s="113"/>
      <c r="DH441" s="113"/>
      <c r="DR441" s="113"/>
      <c r="EB441" s="113"/>
      <c r="EL441" s="113"/>
      <c r="EV441" s="113"/>
      <c r="FF441" s="113"/>
      <c r="FP441" s="113"/>
      <c r="FZ441" s="113"/>
      <c r="GJ441" s="113"/>
      <c r="GT441" s="113"/>
      <c r="HD441" s="113"/>
      <c r="HN441" s="113"/>
      <c r="HX441" s="113"/>
    </row>
    <row xmlns:x14ac="http://schemas.microsoft.com/office/spreadsheetml/2009/9/ac" r="442" s="3" customFormat="true" x14ac:dyDescent="0.25">
      <c r="A442" s="376"/>
      <c r="B442" s="113"/>
      <c r="L442" s="113"/>
      <c r="V442" s="113"/>
      <c r="AF442" s="113"/>
      <c r="AP442" s="113"/>
      <c r="AZ442" s="113"/>
      <c r="BA442" s="113"/>
      <c r="BJ442" s="113"/>
      <c r="BT442" s="113"/>
      <c r="CD442" s="113"/>
      <c r="CN442" s="113"/>
      <c r="CX442" s="113"/>
      <c r="DH442" s="113"/>
      <c r="DR442" s="113"/>
      <c r="EB442" s="113"/>
      <c r="EL442" s="113"/>
      <c r="EV442" s="113"/>
      <c r="FF442" s="113"/>
      <c r="FP442" s="113"/>
      <c r="FZ442" s="113"/>
      <c r="GJ442" s="113"/>
      <c r="GT442" s="113"/>
      <c r="HD442" s="113"/>
      <c r="HN442" s="113"/>
      <c r="HX442" s="113"/>
    </row>
    <row xmlns:x14ac="http://schemas.microsoft.com/office/spreadsheetml/2009/9/ac" r="443" s="3" customFormat="true" x14ac:dyDescent="0.25">
      <c r="A443" s="376"/>
      <c r="B443" s="113"/>
      <c r="L443" s="113"/>
      <c r="V443" s="113"/>
      <c r="AF443" s="113"/>
      <c r="AP443" s="113"/>
      <c r="AZ443" s="113"/>
      <c r="BA443" s="113"/>
      <c r="BJ443" s="113"/>
      <c r="BT443" s="113"/>
      <c r="CD443" s="113"/>
      <c r="CN443" s="113"/>
      <c r="CX443" s="113"/>
      <c r="DH443" s="113"/>
      <c r="DR443" s="113"/>
      <c r="EB443" s="113"/>
      <c r="EL443" s="113"/>
      <c r="EV443" s="113"/>
      <c r="FF443" s="113"/>
      <c r="FP443" s="113"/>
      <c r="FZ443" s="113"/>
      <c r="GJ443" s="113"/>
      <c r="GT443" s="113"/>
      <c r="HD443" s="113"/>
      <c r="HN443" s="113"/>
      <c r="HX443" s="113"/>
    </row>
    <row xmlns:x14ac="http://schemas.microsoft.com/office/spreadsheetml/2009/9/ac" r="444" s="3" customFormat="true" x14ac:dyDescent="0.25">
      <c r="A444" s="376"/>
      <c r="B444" s="113"/>
      <c r="L444" s="113"/>
      <c r="V444" s="113"/>
      <c r="AF444" s="113"/>
      <c r="AP444" s="113"/>
      <c r="AZ444" s="113"/>
      <c r="BA444" s="113"/>
      <c r="BJ444" s="113"/>
      <c r="BT444" s="113"/>
      <c r="CD444" s="113"/>
      <c r="CN444" s="113"/>
      <c r="CX444" s="113"/>
      <c r="DH444" s="113"/>
      <c r="DR444" s="113"/>
      <c r="EB444" s="113"/>
      <c r="EL444" s="113"/>
      <c r="EV444" s="113"/>
      <c r="FF444" s="113"/>
      <c r="FP444" s="113"/>
      <c r="FZ444" s="113"/>
      <c r="GJ444" s="113"/>
      <c r="GT444" s="113"/>
      <c r="HD444" s="113"/>
      <c r="HN444" s="113"/>
      <c r="HX444" s="113"/>
    </row>
    <row xmlns:x14ac="http://schemas.microsoft.com/office/spreadsheetml/2009/9/ac" r="445" s="3" customFormat="true" x14ac:dyDescent="0.25">
      <c r="A445" s="376"/>
      <c r="B445" s="113"/>
      <c r="L445" s="113"/>
      <c r="V445" s="113"/>
      <c r="AF445" s="113"/>
      <c r="AP445" s="113"/>
      <c r="AZ445" s="113"/>
      <c r="BA445" s="113"/>
      <c r="BJ445" s="113"/>
      <c r="BT445" s="113"/>
      <c r="CD445" s="113"/>
      <c r="CN445" s="113"/>
      <c r="CX445" s="113"/>
      <c r="DH445" s="113"/>
      <c r="DR445" s="113"/>
      <c r="EB445" s="113"/>
      <c r="EL445" s="113"/>
      <c r="EV445" s="113"/>
      <c r="FF445" s="113"/>
      <c r="FP445" s="113"/>
      <c r="FZ445" s="113"/>
      <c r="GJ445" s="113"/>
      <c r="GT445" s="113"/>
      <c r="HD445" s="113"/>
      <c r="HN445" s="113"/>
      <c r="HX445" s="113"/>
    </row>
    <row xmlns:x14ac="http://schemas.microsoft.com/office/spreadsheetml/2009/9/ac" r="446" s="3" customFormat="true" x14ac:dyDescent="0.25">
      <c r="A446" s="376"/>
      <c r="B446" s="113"/>
      <c r="L446" s="113"/>
      <c r="V446" s="113"/>
      <c r="AF446" s="113"/>
      <c r="AP446" s="113"/>
      <c r="AZ446" s="113"/>
      <c r="BA446" s="113"/>
      <c r="BJ446" s="113"/>
      <c r="BT446" s="113"/>
      <c r="CD446" s="113"/>
      <c r="CN446" s="113"/>
      <c r="CX446" s="113"/>
      <c r="DH446" s="113"/>
      <c r="DR446" s="113"/>
      <c r="EB446" s="113"/>
      <c r="EL446" s="113"/>
      <c r="EV446" s="113"/>
      <c r="FF446" s="113"/>
      <c r="FP446" s="113"/>
      <c r="FZ446" s="113"/>
      <c r="GJ446" s="113"/>
      <c r="GT446" s="113"/>
      <c r="HD446" s="113"/>
      <c r="HN446" s="113"/>
      <c r="HX446" s="113"/>
    </row>
    <row xmlns:x14ac="http://schemas.microsoft.com/office/spreadsheetml/2009/9/ac" r="447" s="3" customFormat="true" x14ac:dyDescent="0.25">
      <c r="A447" s="376"/>
      <c r="B447" s="113"/>
      <c r="L447" s="113"/>
      <c r="V447" s="113"/>
      <c r="AF447" s="113"/>
      <c r="AP447" s="113"/>
      <c r="AZ447" s="113"/>
      <c r="BA447" s="113"/>
      <c r="BJ447" s="113"/>
      <c r="BT447" s="113"/>
      <c r="CD447" s="113"/>
      <c r="CN447" s="113"/>
      <c r="CX447" s="113"/>
      <c r="DH447" s="113"/>
      <c r="DR447" s="113"/>
      <c r="EB447" s="113"/>
      <c r="EL447" s="113"/>
      <c r="EV447" s="113"/>
      <c r="FF447" s="113"/>
      <c r="FP447" s="113"/>
      <c r="FZ447" s="113"/>
      <c r="GJ447" s="113"/>
      <c r="GT447" s="113"/>
      <c r="HD447" s="113"/>
      <c r="HN447" s="113"/>
      <c r="HX447" s="113"/>
    </row>
    <row xmlns:x14ac="http://schemas.microsoft.com/office/spreadsheetml/2009/9/ac" r="448" s="3" customFormat="true" x14ac:dyDescent="0.25">
      <c r="A448" s="376"/>
      <c r="B448" s="113"/>
      <c r="L448" s="113"/>
      <c r="V448" s="113"/>
      <c r="AF448" s="113"/>
      <c r="AP448" s="113"/>
      <c r="AZ448" s="113"/>
      <c r="BA448" s="113"/>
      <c r="BJ448" s="113"/>
      <c r="BT448" s="113"/>
      <c r="CD448" s="113"/>
      <c r="CN448" s="113"/>
      <c r="CX448" s="113"/>
      <c r="DH448" s="113"/>
      <c r="DR448" s="113"/>
      <c r="EB448" s="113"/>
      <c r="EL448" s="113"/>
      <c r="EV448" s="113"/>
      <c r="FF448" s="113"/>
      <c r="FP448" s="113"/>
      <c r="FZ448" s="113"/>
      <c r="GJ448" s="113"/>
      <c r="GT448" s="113"/>
      <c r="HD448" s="113"/>
      <c r="HN448" s="113"/>
      <c r="HX448" s="113"/>
    </row>
    <row xmlns:x14ac="http://schemas.microsoft.com/office/spreadsheetml/2009/9/ac" r="449" s="3" customFormat="true" x14ac:dyDescent="0.25">
      <c r="A449" s="376"/>
      <c r="B449" s="113"/>
      <c r="L449" s="113"/>
      <c r="V449" s="113"/>
      <c r="AF449" s="113"/>
      <c r="AP449" s="113"/>
      <c r="AZ449" s="113"/>
      <c r="BA449" s="113"/>
      <c r="BJ449" s="113"/>
      <c r="BT449" s="113"/>
      <c r="CD449" s="113"/>
      <c r="CN449" s="113"/>
      <c r="CX449" s="113"/>
      <c r="DH449" s="113"/>
      <c r="DR449" s="113"/>
      <c r="EB449" s="113"/>
      <c r="EL449" s="113"/>
      <c r="EV449" s="113"/>
      <c r="FF449" s="113"/>
      <c r="FP449" s="113"/>
      <c r="FZ449" s="113"/>
      <c r="GJ449" s="113"/>
      <c r="GT449" s="113"/>
      <c r="HD449" s="113"/>
      <c r="HN449" s="113"/>
      <c r="HX449" s="113"/>
    </row>
    <row xmlns:x14ac="http://schemas.microsoft.com/office/spreadsheetml/2009/9/ac" r="450" s="3" customFormat="true" x14ac:dyDescent="0.25">
      <c r="A450" s="376"/>
      <c r="B450" s="113"/>
      <c r="L450" s="113"/>
      <c r="V450" s="113"/>
      <c r="AF450" s="113"/>
      <c r="AP450" s="113"/>
      <c r="AZ450" s="113"/>
      <c r="BA450" s="113"/>
      <c r="BJ450" s="113"/>
      <c r="BT450" s="113"/>
      <c r="CD450" s="113"/>
      <c r="CN450" s="113"/>
      <c r="CX450" s="113"/>
      <c r="DH450" s="113"/>
      <c r="DR450" s="113"/>
      <c r="EB450" s="113"/>
      <c r="EL450" s="113"/>
      <c r="EV450" s="113"/>
      <c r="FF450" s="113"/>
      <c r="FP450" s="113"/>
      <c r="FZ450" s="113"/>
      <c r="GJ450" s="113"/>
      <c r="GT450" s="113"/>
      <c r="HD450" s="113"/>
      <c r="HN450" s="113"/>
      <c r="HX450" s="113"/>
    </row>
    <row xmlns:x14ac="http://schemas.microsoft.com/office/spreadsheetml/2009/9/ac" r="451" s="3" customFormat="true" x14ac:dyDescent="0.25">
      <c r="A451" s="376"/>
      <c r="B451" s="113"/>
      <c r="L451" s="113"/>
      <c r="V451" s="113"/>
      <c r="AF451" s="113"/>
      <c r="AP451" s="113"/>
      <c r="AZ451" s="113"/>
      <c r="BA451" s="113"/>
      <c r="BJ451" s="113"/>
      <c r="BT451" s="113"/>
      <c r="CD451" s="113"/>
      <c r="CN451" s="113"/>
      <c r="CX451" s="113"/>
      <c r="DH451" s="113"/>
      <c r="DR451" s="113"/>
      <c r="EB451" s="113"/>
      <c r="EL451" s="113"/>
      <c r="EV451" s="113"/>
      <c r="FF451" s="113"/>
      <c r="FP451" s="113"/>
      <c r="FZ451" s="113"/>
      <c r="GJ451" s="113"/>
      <c r="GT451" s="113"/>
      <c r="HD451" s="113"/>
      <c r="HN451" s="113"/>
      <c r="HX451" s="113"/>
    </row>
    <row xmlns:x14ac="http://schemas.microsoft.com/office/spreadsheetml/2009/9/ac" r="452" s="3" customFormat="true" x14ac:dyDescent="0.25">
      <c r="A452" s="376"/>
      <c r="B452" s="113"/>
      <c r="L452" s="113"/>
      <c r="V452" s="113"/>
      <c r="AF452" s="113"/>
      <c r="AP452" s="113"/>
      <c r="AZ452" s="113"/>
      <c r="BA452" s="113"/>
      <c r="BJ452" s="113"/>
      <c r="BT452" s="113"/>
      <c r="CD452" s="113"/>
      <c r="CN452" s="113"/>
      <c r="CX452" s="113"/>
      <c r="DH452" s="113"/>
      <c r="DR452" s="113"/>
      <c r="EB452" s="113"/>
      <c r="EL452" s="113"/>
      <c r="EV452" s="113"/>
      <c r="FF452" s="113"/>
      <c r="FP452" s="113"/>
      <c r="FZ452" s="113"/>
      <c r="GJ452" s="113"/>
      <c r="GT452" s="113"/>
      <c r="HD452" s="113"/>
      <c r="HN452" s="113"/>
      <c r="HX452" s="113"/>
    </row>
    <row xmlns:x14ac="http://schemas.microsoft.com/office/spreadsheetml/2009/9/ac" r="453" s="3" customFormat="true" x14ac:dyDescent="0.25">
      <c r="A453" s="376"/>
      <c r="B453" s="113"/>
      <c r="L453" s="113"/>
      <c r="V453" s="113"/>
      <c r="AF453" s="113"/>
      <c r="AP453" s="113"/>
      <c r="AZ453" s="113"/>
      <c r="BA453" s="113"/>
      <c r="BJ453" s="113"/>
      <c r="BT453" s="113"/>
      <c r="CD453" s="113"/>
      <c r="CN453" s="113"/>
      <c r="CX453" s="113"/>
      <c r="DH453" s="113"/>
      <c r="DR453" s="113"/>
      <c r="EB453" s="113"/>
      <c r="EL453" s="113"/>
      <c r="EV453" s="113"/>
      <c r="FF453" s="113"/>
      <c r="FP453" s="113"/>
      <c r="FZ453" s="113"/>
      <c r="GJ453" s="113"/>
      <c r="GT453" s="113"/>
      <c r="HD453" s="113"/>
      <c r="HN453" s="113"/>
      <c r="HX453" s="113"/>
    </row>
    <row xmlns:x14ac="http://schemas.microsoft.com/office/spreadsheetml/2009/9/ac" r="454" s="3" customFormat="true" x14ac:dyDescent="0.25">
      <c r="A454" s="376"/>
      <c r="B454" s="113"/>
      <c r="L454" s="113"/>
      <c r="V454" s="113"/>
      <c r="AF454" s="113"/>
      <c r="AP454" s="113"/>
      <c r="AZ454" s="113"/>
      <c r="BA454" s="113"/>
      <c r="BJ454" s="113"/>
      <c r="BT454" s="113"/>
      <c r="CD454" s="113"/>
      <c r="CN454" s="113"/>
      <c r="CX454" s="113"/>
      <c r="DH454" s="113"/>
      <c r="DR454" s="113"/>
      <c r="EB454" s="113"/>
      <c r="EL454" s="113"/>
      <c r="EV454" s="113"/>
      <c r="FF454" s="113"/>
      <c r="FP454" s="113"/>
      <c r="FZ454" s="113"/>
      <c r="GJ454" s="113"/>
      <c r="GT454" s="113"/>
      <c r="HD454" s="113"/>
      <c r="HN454" s="113"/>
      <c r="HX454" s="113"/>
    </row>
    <row xmlns:x14ac="http://schemas.microsoft.com/office/spreadsheetml/2009/9/ac" r="455" s="3" customFormat="true" x14ac:dyDescent="0.25">
      <c r="A455" s="376"/>
      <c r="B455" s="113"/>
      <c r="L455" s="113"/>
      <c r="V455" s="113"/>
      <c r="AF455" s="113"/>
      <c r="AP455" s="113"/>
      <c r="AZ455" s="113"/>
      <c r="BA455" s="113"/>
      <c r="BJ455" s="113"/>
      <c r="BT455" s="113"/>
      <c r="CD455" s="113"/>
      <c r="CN455" s="113"/>
      <c r="CX455" s="113"/>
      <c r="DH455" s="113"/>
      <c r="DR455" s="113"/>
      <c r="EB455" s="113"/>
      <c r="EL455" s="113"/>
      <c r="EV455" s="113"/>
      <c r="FF455" s="113"/>
      <c r="FP455" s="113"/>
      <c r="FZ455" s="113"/>
      <c r="GJ455" s="113"/>
      <c r="GT455" s="113"/>
      <c r="HD455" s="113"/>
      <c r="HN455" s="113"/>
      <c r="HX455" s="113"/>
    </row>
    <row xmlns:x14ac="http://schemas.microsoft.com/office/spreadsheetml/2009/9/ac" r="456" s="3" customFormat="true" x14ac:dyDescent="0.25">
      <c r="A456" s="376"/>
      <c r="B456" s="113"/>
      <c r="L456" s="113"/>
      <c r="V456" s="113"/>
      <c r="AF456" s="113"/>
      <c r="AP456" s="113"/>
      <c r="AZ456" s="113"/>
      <c r="BA456" s="113"/>
      <c r="BJ456" s="113"/>
      <c r="BT456" s="113"/>
      <c r="CD456" s="113"/>
      <c r="CN456" s="113"/>
      <c r="CX456" s="113"/>
      <c r="DH456" s="113"/>
      <c r="DR456" s="113"/>
      <c r="EB456" s="113"/>
      <c r="EL456" s="113"/>
      <c r="EV456" s="113"/>
      <c r="FF456" s="113"/>
      <c r="FP456" s="113"/>
      <c r="FZ456" s="113"/>
      <c r="GJ456" s="113"/>
      <c r="GT456" s="113"/>
      <c r="HD456" s="113"/>
      <c r="HN456" s="113"/>
      <c r="HX456" s="113"/>
    </row>
    <row xmlns:x14ac="http://schemas.microsoft.com/office/spreadsheetml/2009/9/ac" r="457" s="3" customFormat="true" x14ac:dyDescent="0.25">
      <c r="A457" s="376"/>
      <c r="B457" s="113"/>
      <c r="L457" s="113"/>
      <c r="V457" s="113"/>
      <c r="AF457" s="113"/>
      <c r="AP457" s="113"/>
      <c r="AZ457" s="113"/>
      <c r="BA457" s="113"/>
      <c r="BJ457" s="113"/>
      <c r="BT457" s="113"/>
      <c r="CD457" s="113"/>
      <c r="CN457" s="113"/>
      <c r="CX457" s="113"/>
      <c r="DH457" s="113"/>
      <c r="DR457" s="113"/>
      <c r="EB457" s="113"/>
      <c r="EL457" s="113"/>
      <c r="EV457" s="113"/>
      <c r="FF457" s="113"/>
      <c r="FP457" s="113"/>
      <c r="FZ457" s="113"/>
      <c r="GJ457" s="113"/>
      <c r="GT457" s="113"/>
      <c r="HD457" s="113"/>
      <c r="HN457" s="113"/>
      <c r="HX457" s="113"/>
    </row>
    <row xmlns:x14ac="http://schemas.microsoft.com/office/spreadsheetml/2009/9/ac" r="458" s="3" customFormat="true" x14ac:dyDescent="0.25">
      <c r="A458" s="376"/>
      <c r="B458" s="113"/>
      <c r="L458" s="113"/>
      <c r="V458" s="113"/>
      <c r="AF458" s="113"/>
      <c r="AP458" s="113"/>
      <c r="AZ458" s="113"/>
      <c r="BA458" s="113"/>
      <c r="BJ458" s="113"/>
      <c r="BT458" s="113"/>
      <c r="CD458" s="113"/>
      <c r="CN458" s="113"/>
      <c r="CX458" s="113"/>
      <c r="DH458" s="113"/>
      <c r="DR458" s="113"/>
      <c r="EB458" s="113"/>
      <c r="EL458" s="113"/>
      <c r="EV458" s="113"/>
      <c r="FF458" s="113"/>
      <c r="FP458" s="113"/>
      <c r="FZ458" s="113"/>
      <c r="GJ458" s="113"/>
      <c r="GT458" s="113"/>
      <c r="HD458" s="113"/>
      <c r="HN458" s="113"/>
      <c r="HX458" s="113"/>
    </row>
    <row xmlns:x14ac="http://schemas.microsoft.com/office/spreadsheetml/2009/9/ac" r="459" s="3" customFormat="true" x14ac:dyDescent="0.25">
      <c r="A459" s="376"/>
      <c r="B459" s="113"/>
      <c r="L459" s="113"/>
      <c r="V459" s="113"/>
      <c r="AF459" s="113"/>
      <c r="AP459" s="113"/>
      <c r="AZ459" s="113"/>
      <c r="BA459" s="113"/>
      <c r="BJ459" s="113"/>
      <c r="BT459" s="113"/>
      <c r="CD459" s="113"/>
      <c r="CN459" s="113"/>
      <c r="CX459" s="113"/>
      <c r="DH459" s="113"/>
      <c r="DR459" s="113"/>
      <c r="EB459" s="113"/>
      <c r="EL459" s="113"/>
      <c r="EV459" s="113"/>
      <c r="FF459" s="113"/>
      <c r="FP459" s="113"/>
      <c r="FZ459" s="113"/>
      <c r="GJ459" s="113"/>
      <c r="GT459" s="113"/>
      <c r="HD459" s="113"/>
      <c r="HN459" s="113"/>
      <c r="HX459" s="113"/>
    </row>
    <row xmlns:x14ac="http://schemas.microsoft.com/office/spreadsheetml/2009/9/ac" r="460" s="3" customFormat="true" x14ac:dyDescent="0.25">
      <c r="A460" s="376"/>
      <c r="B460" s="113"/>
      <c r="L460" s="113"/>
      <c r="V460" s="113"/>
      <c r="AF460" s="113"/>
      <c r="AP460" s="113"/>
      <c r="AZ460" s="113"/>
      <c r="BA460" s="113"/>
      <c r="BJ460" s="113"/>
      <c r="BT460" s="113"/>
      <c r="CD460" s="113"/>
      <c r="CN460" s="113"/>
      <c r="CX460" s="113"/>
      <c r="DH460" s="113"/>
      <c r="DR460" s="113"/>
      <c r="EB460" s="113"/>
      <c r="EL460" s="113"/>
      <c r="EV460" s="113"/>
      <c r="FF460" s="113"/>
      <c r="FP460" s="113"/>
      <c r="FZ460" s="113"/>
      <c r="GJ460" s="113"/>
      <c r="GT460" s="113"/>
      <c r="HD460" s="113"/>
      <c r="HN460" s="113"/>
      <c r="HX460" s="113"/>
    </row>
    <row xmlns:x14ac="http://schemas.microsoft.com/office/spreadsheetml/2009/9/ac" r="461" s="3" customFormat="true" x14ac:dyDescent="0.25">
      <c r="A461" s="376"/>
      <c r="B461" s="113"/>
      <c r="L461" s="113"/>
      <c r="V461" s="113"/>
      <c r="AF461" s="113"/>
      <c r="AP461" s="113"/>
      <c r="AZ461" s="113"/>
      <c r="BA461" s="113"/>
      <c r="BJ461" s="113"/>
      <c r="BT461" s="113"/>
      <c r="CD461" s="113"/>
      <c r="CN461" s="113"/>
      <c r="CX461" s="113"/>
      <c r="DH461" s="113"/>
      <c r="DR461" s="113"/>
      <c r="EB461" s="113"/>
      <c r="EL461" s="113"/>
      <c r="EV461" s="113"/>
      <c r="FF461" s="113"/>
      <c r="FP461" s="113"/>
      <c r="FZ461" s="113"/>
      <c r="GJ461" s="113"/>
      <c r="GT461" s="113"/>
      <c r="HD461" s="113"/>
      <c r="HN461" s="113"/>
      <c r="HX461" s="113"/>
    </row>
    <row xmlns:x14ac="http://schemas.microsoft.com/office/spreadsheetml/2009/9/ac" r="462" s="3" customFormat="true" x14ac:dyDescent="0.25">
      <c r="A462" s="376"/>
      <c r="B462" s="113"/>
      <c r="L462" s="113"/>
      <c r="V462" s="113"/>
      <c r="AF462" s="113"/>
      <c r="AP462" s="113"/>
      <c r="AZ462" s="113"/>
      <c r="BA462" s="113"/>
      <c r="BJ462" s="113"/>
      <c r="BT462" s="113"/>
      <c r="CD462" s="113"/>
      <c r="CN462" s="113"/>
      <c r="CX462" s="113"/>
      <c r="DH462" s="113"/>
      <c r="DR462" s="113"/>
      <c r="EB462" s="113"/>
      <c r="EL462" s="113"/>
      <c r="EV462" s="113"/>
      <c r="FF462" s="113"/>
      <c r="FP462" s="113"/>
      <c r="FZ462" s="113"/>
      <c r="GJ462" s="113"/>
      <c r="GT462" s="113"/>
      <c r="HD462" s="113"/>
      <c r="HN462" s="113"/>
      <c r="HX462" s="113"/>
    </row>
    <row xmlns:x14ac="http://schemas.microsoft.com/office/spreadsheetml/2009/9/ac" r="463" s="3" customFormat="true" x14ac:dyDescent="0.25">
      <c r="A463" s="376"/>
      <c r="B463" s="113"/>
      <c r="L463" s="113"/>
      <c r="V463" s="113"/>
      <c r="AF463" s="113"/>
      <c r="AP463" s="113"/>
      <c r="AZ463" s="113"/>
      <c r="BA463" s="113"/>
      <c r="BJ463" s="113"/>
      <c r="BT463" s="113"/>
      <c r="CD463" s="113"/>
      <c r="CN463" s="113"/>
      <c r="CX463" s="113"/>
      <c r="DH463" s="113"/>
      <c r="DR463" s="113"/>
      <c r="EB463" s="113"/>
      <c r="EL463" s="113"/>
      <c r="EV463" s="113"/>
      <c r="FF463" s="113"/>
      <c r="FP463" s="113"/>
      <c r="FZ463" s="113"/>
      <c r="GJ463" s="113"/>
      <c r="GT463" s="113"/>
      <c r="HD463" s="113"/>
      <c r="HN463" s="113"/>
      <c r="HX463" s="113"/>
    </row>
    <row xmlns:x14ac="http://schemas.microsoft.com/office/spreadsheetml/2009/9/ac" r="464" s="3" customFormat="true" x14ac:dyDescent="0.25">
      <c r="A464" s="376"/>
      <c r="B464" s="113"/>
      <c r="L464" s="113"/>
      <c r="V464" s="113"/>
      <c r="AF464" s="113"/>
      <c r="AP464" s="113"/>
      <c r="AZ464" s="113"/>
      <c r="BA464" s="113"/>
      <c r="BJ464" s="113"/>
      <c r="BT464" s="113"/>
      <c r="CD464" s="113"/>
      <c r="CN464" s="113"/>
      <c r="CX464" s="113"/>
      <c r="DH464" s="113"/>
      <c r="DR464" s="113"/>
      <c r="EB464" s="113"/>
      <c r="EL464" s="113"/>
      <c r="EV464" s="113"/>
      <c r="FF464" s="113"/>
      <c r="FP464" s="113"/>
      <c r="FZ464" s="113"/>
      <c r="GJ464" s="113"/>
      <c r="GT464" s="113"/>
      <c r="HD464" s="113"/>
      <c r="HN464" s="113"/>
      <c r="HX464" s="113"/>
    </row>
    <row xmlns:x14ac="http://schemas.microsoft.com/office/spreadsheetml/2009/9/ac" r="465" s="3" customFormat="true" x14ac:dyDescent="0.25">
      <c r="A465" s="376"/>
      <c r="B465" s="113"/>
      <c r="L465" s="113"/>
      <c r="V465" s="113"/>
      <c r="AF465" s="113"/>
      <c r="AP465" s="113"/>
      <c r="AZ465" s="113"/>
      <c r="BA465" s="113"/>
      <c r="BJ465" s="113"/>
      <c r="BT465" s="113"/>
      <c r="CD465" s="113"/>
      <c r="CN465" s="113"/>
      <c r="CX465" s="113"/>
      <c r="DH465" s="113"/>
      <c r="DR465" s="113"/>
      <c r="EB465" s="113"/>
      <c r="EL465" s="113"/>
      <c r="EV465" s="113"/>
      <c r="FF465" s="113"/>
      <c r="FP465" s="113"/>
      <c r="FZ465" s="113"/>
      <c r="GJ465" s="113"/>
      <c r="GT465" s="113"/>
      <c r="HD465" s="113"/>
      <c r="HN465" s="113"/>
      <c r="HX465" s="113"/>
    </row>
    <row xmlns:x14ac="http://schemas.microsoft.com/office/spreadsheetml/2009/9/ac" r="466" s="3" customFormat="true" x14ac:dyDescent="0.25">
      <c r="A466" s="376"/>
      <c r="B466" s="113"/>
      <c r="L466" s="113"/>
      <c r="V466" s="113"/>
      <c r="AF466" s="113"/>
      <c r="AP466" s="113"/>
      <c r="AZ466" s="113"/>
      <c r="BA466" s="113"/>
      <c r="BJ466" s="113"/>
      <c r="BT466" s="113"/>
      <c r="CD466" s="113"/>
      <c r="CN466" s="113"/>
      <c r="CX466" s="113"/>
      <c r="DH466" s="113"/>
      <c r="DR466" s="113"/>
      <c r="EB466" s="113"/>
      <c r="EL466" s="113"/>
      <c r="EV466" s="113"/>
      <c r="FF466" s="113"/>
      <c r="FP466" s="113"/>
      <c r="FZ466" s="113"/>
      <c r="GJ466" s="113"/>
      <c r="GT466" s="113"/>
      <c r="HD466" s="113"/>
      <c r="HN466" s="113"/>
      <c r="HX466" s="113"/>
    </row>
    <row xmlns:x14ac="http://schemas.microsoft.com/office/spreadsheetml/2009/9/ac" r="467" s="3" customFormat="true" x14ac:dyDescent="0.25">
      <c r="A467" s="376"/>
      <c r="B467" s="113"/>
      <c r="L467" s="113"/>
      <c r="V467" s="113"/>
      <c r="AF467" s="113"/>
      <c r="AP467" s="113"/>
      <c r="AZ467" s="113"/>
      <c r="BA467" s="113"/>
      <c r="BJ467" s="113"/>
      <c r="BT467" s="113"/>
      <c r="CD467" s="113"/>
      <c r="CN467" s="113"/>
      <c r="CX467" s="113"/>
      <c r="DH467" s="113"/>
      <c r="DR467" s="113"/>
      <c r="EB467" s="113"/>
      <c r="EL467" s="113"/>
      <c r="EV467" s="113"/>
      <c r="FF467" s="113"/>
      <c r="FP467" s="113"/>
      <c r="FZ467" s="113"/>
      <c r="GJ467" s="113"/>
      <c r="GT467" s="113"/>
      <c r="HD467" s="113"/>
      <c r="HN467" s="113"/>
      <c r="HX467" s="113"/>
    </row>
    <row xmlns:x14ac="http://schemas.microsoft.com/office/spreadsheetml/2009/9/ac" r="468" s="3" customFormat="true" x14ac:dyDescent="0.25">
      <c r="A468" s="376"/>
      <c r="B468" s="113"/>
      <c r="L468" s="113"/>
      <c r="V468" s="113"/>
      <c r="AF468" s="113"/>
      <c r="AP468" s="113"/>
      <c r="AZ468" s="113"/>
      <c r="BA468" s="113"/>
      <c r="BJ468" s="113"/>
      <c r="BT468" s="113"/>
      <c r="CD468" s="113"/>
      <c r="CN468" s="113"/>
      <c r="CX468" s="113"/>
      <c r="DH468" s="113"/>
      <c r="DR468" s="113"/>
      <c r="EB468" s="113"/>
      <c r="EL468" s="113"/>
      <c r="EV468" s="113"/>
      <c r="FF468" s="113"/>
      <c r="FP468" s="113"/>
      <c r="FZ468" s="113"/>
      <c r="GJ468" s="113"/>
      <c r="GT468" s="113"/>
      <c r="HD468" s="113"/>
      <c r="HN468" s="113"/>
      <c r="HX468" s="113"/>
    </row>
    <row xmlns:x14ac="http://schemas.microsoft.com/office/spreadsheetml/2009/9/ac" r="469" s="3" customFormat="true" x14ac:dyDescent="0.25">
      <c r="A469" s="376"/>
      <c r="B469" s="113"/>
      <c r="L469" s="113"/>
      <c r="V469" s="113"/>
      <c r="AF469" s="113"/>
      <c r="AP469" s="113"/>
      <c r="AZ469" s="113"/>
      <c r="BA469" s="113"/>
      <c r="BJ469" s="113"/>
      <c r="BT469" s="113"/>
      <c r="CD469" s="113"/>
      <c r="CN469" s="113"/>
      <c r="CX469" s="113"/>
      <c r="DH469" s="113"/>
      <c r="DR469" s="113"/>
      <c r="EB469" s="113"/>
      <c r="EL469" s="113"/>
      <c r="EV469" s="113"/>
      <c r="FF469" s="113"/>
      <c r="FP469" s="113"/>
      <c r="FZ469" s="113"/>
      <c r="GJ469" s="113"/>
      <c r="GT469" s="113"/>
      <c r="HD469" s="113"/>
      <c r="HN469" s="113"/>
      <c r="HX469" s="113"/>
    </row>
    <row xmlns:x14ac="http://schemas.microsoft.com/office/spreadsheetml/2009/9/ac" r="470" s="3" customFormat="true" x14ac:dyDescent="0.25">
      <c r="A470" s="376"/>
      <c r="B470" s="113"/>
      <c r="L470" s="113"/>
      <c r="V470" s="113"/>
      <c r="AF470" s="113"/>
      <c r="AP470" s="113"/>
      <c r="AZ470" s="113"/>
      <c r="BA470" s="113"/>
      <c r="BJ470" s="113"/>
      <c r="BT470" s="113"/>
      <c r="CD470" s="113"/>
      <c r="CN470" s="113"/>
      <c r="CX470" s="113"/>
      <c r="DH470" s="113"/>
      <c r="DR470" s="113"/>
      <c r="EB470" s="113"/>
      <c r="EL470" s="113"/>
      <c r="EV470" s="113"/>
      <c r="FF470" s="113"/>
      <c r="FP470" s="113"/>
      <c r="FZ470" s="113"/>
      <c r="GJ470" s="113"/>
      <c r="GT470" s="113"/>
      <c r="HD470" s="113"/>
      <c r="HN470" s="113"/>
      <c r="HX470" s="113"/>
    </row>
    <row xmlns:x14ac="http://schemas.microsoft.com/office/spreadsheetml/2009/9/ac" r="471" s="3" customFormat="true" x14ac:dyDescent="0.25">
      <c r="A471" s="376"/>
      <c r="B471" s="113"/>
      <c r="L471" s="113"/>
      <c r="V471" s="113"/>
      <c r="AF471" s="113"/>
      <c r="AP471" s="113"/>
      <c r="AZ471" s="113"/>
      <c r="BA471" s="113"/>
      <c r="BJ471" s="113"/>
      <c r="BT471" s="113"/>
      <c r="CD471" s="113"/>
      <c r="CN471" s="113"/>
      <c r="CX471" s="113"/>
      <c r="DH471" s="113"/>
      <c r="DR471" s="113"/>
      <c r="EB471" s="113"/>
      <c r="EL471" s="113"/>
      <c r="EV471" s="113"/>
      <c r="FF471" s="113"/>
      <c r="FP471" s="113"/>
      <c r="FZ471" s="113"/>
      <c r="GJ471" s="113"/>
      <c r="GT471" s="113"/>
      <c r="HD471" s="113"/>
      <c r="HN471" s="113"/>
      <c r="HX471" s="113"/>
    </row>
    <row xmlns:x14ac="http://schemas.microsoft.com/office/spreadsheetml/2009/9/ac" r="472" s="3" customFormat="true" x14ac:dyDescent="0.25">
      <c r="A472" s="376"/>
      <c r="B472" s="113"/>
      <c r="L472" s="113"/>
      <c r="V472" s="113"/>
      <c r="AF472" s="113"/>
      <c r="AP472" s="113"/>
      <c r="AZ472" s="113"/>
      <c r="BA472" s="113"/>
      <c r="BJ472" s="113"/>
      <c r="BT472" s="113"/>
      <c r="CD472" s="113"/>
      <c r="CN472" s="113"/>
      <c r="CX472" s="113"/>
      <c r="DH472" s="113"/>
      <c r="DR472" s="113"/>
      <c r="EB472" s="113"/>
      <c r="EL472" s="113"/>
      <c r="EV472" s="113"/>
      <c r="FF472" s="113"/>
      <c r="FP472" s="113"/>
      <c r="FZ472" s="113"/>
      <c r="GJ472" s="113"/>
      <c r="GT472" s="113"/>
      <c r="HD472" s="113"/>
      <c r="HN472" s="113"/>
      <c r="HX472" s="113"/>
    </row>
    <row xmlns:x14ac="http://schemas.microsoft.com/office/spreadsheetml/2009/9/ac" r="473" s="3" customFormat="true" x14ac:dyDescent="0.25">
      <c r="A473" s="376"/>
      <c r="B473" s="113"/>
      <c r="L473" s="113"/>
      <c r="V473" s="113"/>
      <c r="AF473" s="113"/>
      <c r="AP473" s="113"/>
      <c r="AZ473" s="113"/>
      <c r="BA473" s="113"/>
      <c r="BJ473" s="113"/>
      <c r="BT473" s="113"/>
      <c r="CD473" s="113"/>
      <c r="CN473" s="113"/>
      <c r="CX473" s="113"/>
      <c r="DH473" s="113"/>
      <c r="DR473" s="113"/>
      <c r="EB473" s="113"/>
      <c r="EL473" s="113"/>
      <c r="EV473" s="113"/>
      <c r="FF473" s="113"/>
      <c r="FP473" s="113"/>
      <c r="FZ473" s="113"/>
      <c r="GJ473" s="113"/>
      <c r="GT473" s="113"/>
      <c r="HD473" s="113"/>
      <c r="HN473" s="113"/>
      <c r="HX473" s="113"/>
    </row>
    <row xmlns:x14ac="http://schemas.microsoft.com/office/spreadsheetml/2009/9/ac" r="474" s="3" customFormat="true" x14ac:dyDescent="0.25">
      <c r="A474" s="376"/>
      <c r="B474" s="113"/>
      <c r="L474" s="113"/>
      <c r="V474" s="113"/>
      <c r="AF474" s="113"/>
      <c r="AP474" s="113"/>
      <c r="AZ474" s="113"/>
      <c r="BA474" s="113"/>
      <c r="BJ474" s="113"/>
      <c r="BT474" s="113"/>
      <c r="CD474" s="113"/>
      <c r="CN474" s="113"/>
      <c r="CX474" s="113"/>
      <c r="DH474" s="113"/>
      <c r="DR474" s="113"/>
      <c r="EB474" s="113"/>
      <c r="EL474" s="113"/>
      <c r="EV474" s="113"/>
      <c r="FF474" s="113"/>
      <c r="FP474" s="113"/>
      <c r="FZ474" s="113"/>
      <c r="GJ474" s="113"/>
      <c r="GT474" s="113"/>
      <c r="HD474" s="113"/>
      <c r="HN474" s="113"/>
      <c r="HX474" s="113"/>
    </row>
    <row xmlns:x14ac="http://schemas.microsoft.com/office/spreadsheetml/2009/9/ac" r="475" s="3" customFormat="true" x14ac:dyDescent="0.25">
      <c r="A475" s="376"/>
      <c r="B475" s="113"/>
      <c r="L475" s="113"/>
      <c r="V475" s="113"/>
      <c r="AF475" s="113"/>
      <c r="AP475" s="113"/>
      <c r="AZ475" s="113"/>
      <c r="BA475" s="113"/>
      <c r="BJ475" s="113"/>
      <c r="BT475" s="113"/>
      <c r="CD475" s="113"/>
      <c r="CN475" s="113"/>
      <c r="CX475" s="113"/>
      <c r="DH475" s="113"/>
      <c r="DR475" s="113"/>
      <c r="EB475" s="113"/>
      <c r="EL475" s="113"/>
      <c r="EV475" s="113"/>
      <c r="FF475" s="113"/>
      <c r="FP475" s="113"/>
      <c r="FZ475" s="113"/>
      <c r="GJ475" s="113"/>
      <c r="GT475" s="113"/>
      <c r="HD475" s="113"/>
      <c r="HN475" s="113"/>
      <c r="HX475" s="113"/>
    </row>
    <row xmlns:x14ac="http://schemas.microsoft.com/office/spreadsheetml/2009/9/ac" r="476" s="3" customFormat="true" x14ac:dyDescent="0.25">
      <c r="A476" s="376"/>
      <c r="B476" s="113"/>
      <c r="L476" s="113"/>
      <c r="V476" s="113"/>
      <c r="AF476" s="113"/>
      <c r="AP476" s="113"/>
      <c r="AZ476" s="113"/>
      <c r="BA476" s="113"/>
      <c r="BJ476" s="113"/>
      <c r="BT476" s="113"/>
      <c r="CD476" s="113"/>
      <c r="CN476" s="113"/>
      <c r="CX476" s="113"/>
      <c r="DH476" s="113"/>
      <c r="DR476" s="113"/>
      <c r="EB476" s="113"/>
      <c r="EL476" s="113"/>
      <c r="EV476" s="113"/>
      <c r="FF476" s="113"/>
      <c r="FP476" s="113"/>
      <c r="FZ476" s="113"/>
      <c r="GJ476" s="113"/>
      <c r="GT476" s="113"/>
      <c r="HD476" s="113"/>
      <c r="HN476" s="113"/>
      <c r="HX476" s="113"/>
    </row>
    <row xmlns:x14ac="http://schemas.microsoft.com/office/spreadsheetml/2009/9/ac" r="477" s="3" customFormat="true" x14ac:dyDescent="0.25">
      <c r="A477" s="376"/>
      <c r="B477" s="113"/>
      <c r="L477" s="113"/>
      <c r="V477" s="113"/>
      <c r="AF477" s="113"/>
      <c r="AP477" s="113"/>
      <c r="AZ477" s="113"/>
      <c r="BA477" s="113"/>
      <c r="BJ477" s="113"/>
      <c r="BT477" s="113"/>
      <c r="CD477" s="113"/>
      <c r="CN477" s="113"/>
      <c r="CX477" s="113"/>
      <c r="DH477" s="113"/>
      <c r="DR477" s="113"/>
      <c r="EB477" s="113"/>
      <c r="EL477" s="113"/>
      <c r="EV477" s="113"/>
      <c r="FF477" s="113"/>
      <c r="FP477" s="113"/>
      <c r="FZ477" s="113"/>
      <c r="GJ477" s="113"/>
      <c r="GT477" s="113"/>
      <c r="HD477" s="113"/>
      <c r="HN477" s="113"/>
      <c r="HX477" s="113"/>
    </row>
    <row xmlns:x14ac="http://schemas.microsoft.com/office/spreadsheetml/2009/9/ac" r="478" s="3" customFormat="true" x14ac:dyDescent="0.25">
      <c r="A478" s="376"/>
      <c r="B478" s="113"/>
      <c r="L478" s="113"/>
      <c r="V478" s="113"/>
      <c r="AF478" s="113"/>
      <c r="AP478" s="113"/>
      <c r="AZ478" s="113"/>
      <c r="BA478" s="113"/>
      <c r="BJ478" s="113"/>
      <c r="BT478" s="113"/>
      <c r="CD478" s="113"/>
      <c r="CN478" s="113"/>
      <c r="CX478" s="113"/>
      <c r="DH478" s="113"/>
      <c r="DR478" s="113"/>
      <c r="EB478" s="113"/>
      <c r="EL478" s="113"/>
      <c r="EV478" s="113"/>
      <c r="FF478" s="113"/>
      <c r="FP478" s="113"/>
      <c r="FZ478" s="113"/>
      <c r="GJ478" s="113"/>
      <c r="GT478" s="113"/>
      <c r="HD478" s="113"/>
      <c r="HN478" s="113"/>
      <c r="HX478" s="113"/>
    </row>
    <row xmlns:x14ac="http://schemas.microsoft.com/office/spreadsheetml/2009/9/ac" r="479" s="3" customFormat="true" x14ac:dyDescent="0.25">
      <c r="A479" s="376"/>
      <c r="B479" s="113"/>
      <c r="L479" s="113"/>
      <c r="V479" s="113"/>
      <c r="AF479" s="113"/>
      <c r="AP479" s="113"/>
      <c r="AZ479" s="113"/>
      <c r="BA479" s="113"/>
      <c r="BJ479" s="113"/>
      <c r="BT479" s="113"/>
      <c r="CD479" s="113"/>
      <c r="CN479" s="113"/>
      <c r="CX479" s="113"/>
      <c r="DH479" s="113"/>
      <c r="DR479" s="113"/>
      <c r="EB479" s="113"/>
      <c r="EL479" s="113"/>
      <c r="EV479" s="113"/>
      <c r="FF479" s="113"/>
      <c r="FP479" s="113"/>
      <c r="FZ479" s="113"/>
      <c r="GJ479" s="113"/>
      <c r="GT479" s="113"/>
      <c r="HD479" s="113"/>
      <c r="HN479" s="113"/>
      <c r="HX479" s="113"/>
    </row>
    <row xmlns:x14ac="http://schemas.microsoft.com/office/spreadsheetml/2009/9/ac" r="480" s="3" customFormat="true" x14ac:dyDescent="0.25">
      <c r="A480" s="376"/>
      <c r="B480" s="113"/>
      <c r="L480" s="113"/>
      <c r="V480" s="113"/>
      <c r="AF480" s="113"/>
      <c r="AP480" s="113"/>
      <c r="AZ480" s="113"/>
      <c r="BA480" s="113"/>
      <c r="BJ480" s="113"/>
      <c r="BT480" s="113"/>
      <c r="CD480" s="113"/>
      <c r="CN480" s="113"/>
      <c r="CX480" s="113"/>
      <c r="DH480" s="113"/>
      <c r="DR480" s="113"/>
      <c r="EB480" s="113"/>
      <c r="EL480" s="113"/>
      <c r="EV480" s="113"/>
      <c r="FF480" s="113"/>
      <c r="FP480" s="113"/>
      <c r="FZ480" s="113"/>
      <c r="GJ480" s="113"/>
      <c r="GT480" s="113"/>
      <c r="HD480" s="113"/>
      <c r="HN480" s="113"/>
      <c r="HX480" s="113"/>
    </row>
    <row xmlns:x14ac="http://schemas.microsoft.com/office/spreadsheetml/2009/9/ac" r="481" s="3" customFormat="true" x14ac:dyDescent="0.25">
      <c r="A481" s="376"/>
      <c r="B481" s="113"/>
      <c r="L481" s="113"/>
      <c r="V481" s="113"/>
      <c r="AF481" s="113"/>
      <c r="AP481" s="113"/>
      <c r="AZ481" s="113"/>
      <c r="BA481" s="113"/>
      <c r="BJ481" s="113"/>
      <c r="BT481" s="113"/>
      <c r="CD481" s="113"/>
      <c r="CN481" s="113"/>
      <c r="CX481" s="113"/>
      <c r="DH481" s="113"/>
      <c r="DR481" s="113"/>
      <c r="EB481" s="113"/>
      <c r="EL481" s="113"/>
      <c r="EV481" s="113"/>
      <c r="FF481" s="113"/>
      <c r="FP481" s="113"/>
      <c r="FZ481" s="113"/>
      <c r="GJ481" s="113"/>
      <c r="GT481" s="113"/>
      <c r="HD481" s="113"/>
      <c r="HN481" s="113"/>
      <c r="HX481" s="113"/>
    </row>
    <row xmlns:x14ac="http://schemas.microsoft.com/office/spreadsheetml/2009/9/ac" r="482" s="3" customFormat="true" x14ac:dyDescent="0.25">
      <c r="A482" s="376"/>
      <c r="B482" s="113"/>
      <c r="L482" s="113"/>
      <c r="V482" s="113"/>
      <c r="AF482" s="113"/>
      <c r="AP482" s="113"/>
      <c r="AZ482" s="113"/>
      <c r="BA482" s="113"/>
      <c r="BJ482" s="113"/>
      <c r="BT482" s="113"/>
      <c r="CD482" s="113"/>
      <c r="CN482" s="113"/>
      <c r="CX482" s="113"/>
      <c r="DH482" s="113"/>
      <c r="DR482" s="113"/>
      <c r="EB482" s="113"/>
      <c r="EL482" s="113"/>
      <c r="EV482" s="113"/>
      <c r="FF482" s="113"/>
      <c r="FP482" s="113"/>
      <c r="FZ482" s="113"/>
      <c r="GJ482" s="113"/>
      <c r="GT482" s="113"/>
      <c r="HD482" s="113"/>
      <c r="HN482" s="113"/>
      <c r="HX482" s="113"/>
    </row>
    <row xmlns:x14ac="http://schemas.microsoft.com/office/spreadsheetml/2009/9/ac" r="483" s="3" customFormat="true" x14ac:dyDescent="0.25">
      <c r="A483" s="376"/>
      <c r="B483" s="113"/>
      <c r="L483" s="113"/>
      <c r="V483" s="113"/>
      <c r="AF483" s="113"/>
      <c r="AP483" s="113"/>
      <c r="AZ483" s="113"/>
      <c r="BA483" s="113"/>
      <c r="BJ483" s="113"/>
      <c r="BT483" s="113"/>
      <c r="CD483" s="113"/>
      <c r="CN483" s="113"/>
      <c r="CX483" s="113"/>
      <c r="DH483" s="113"/>
      <c r="DR483" s="113"/>
      <c r="EB483" s="113"/>
      <c r="EL483" s="113"/>
      <c r="EV483" s="113"/>
      <c r="FF483" s="113"/>
      <c r="FP483" s="113"/>
      <c r="FZ483" s="113"/>
      <c r="GJ483" s="113"/>
      <c r="GT483" s="113"/>
      <c r="HD483" s="113"/>
      <c r="HN483" s="113"/>
      <c r="HX483" s="113"/>
    </row>
    <row xmlns:x14ac="http://schemas.microsoft.com/office/spreadsheetml/2009/9/ac" r="484" s="3" customFormat="true" x14ac:dyDescent="0.25">
      <c r="A484" s="376"/>
      <c r="B484" s="113"/>
      <c r="L484" s="113"/>
      <c r="V484" s="113"/>
      <c r="AF484" s="113"/>
      <c r="AP484" s="113"/>
      <c r="AZ484" s="113"/>
      <c r="BA484" s="113"/>
      <c r="BJ484" s="113"/>
      <c r="BT484" s="113"/>
      <c r="CD484" s="113"/>
      <c r="CN484" s="113"/>
      <c r="CX484" s="113"/>
      <c r="DH484" s="113"/>
      <c r="DR484" s="113"/>
      <c r="EB484" s="113"/>
      <c r="EL484" s="113"/>
      <c r="EV484" s="113"/>
      <c r="FF484" s="113"/>
      <c r="FP484" s="113"/>
      <c r="FZ484" s="113"/>
      <c r="GJ484" s="113"/>
      <c r="GT484" s="113"/>
      <c r="HD484" s="113"/>
      <c r="HN484" s="113"/>
      <c r="HX484" s="113"/>
    </row>
    <row xmlns:x14ac="http://schemas.microsoft.com/office/spreadsheetml/2009/9/ac" r="485" s="3" customFormat="true" x14ac:dyDescent="0.25">
      <c r="A485" s="376"/>
      <c r="B485" s="113"/>
      <c r="L485" s="113"/>
      <c r="V485" s="113"/>
      <c r="AF485" s="113"/>
      <c r="AP485" s="113"/>
      <c r="AZ485" s="113"/>
      <c r="BA485" s="113"/>
      <c r="BJ485" s="113"/>
      <c r="BT485" s="113"/>
      <c r="CD485" s="113"/>
      <c r="CN485" s="113"/>
      <c r="CX485" s="113"/>
      <c r="DH485" s="113"/>
      <c r="DR485" s="113"/>
      <c r="EB485" s="113"/>
      <c r="EL485" s="113"/>
      <c r="EV485" s="113"/>
      <c r="FF485" s="113"/>
      <c r="FP485" s="113"/>
      <c r="FZ485" s="113"/>
      <c r="GJ485" s="113"/>
      <c r="GT485" s="113"/>
      <c r="HD485" s="113"/>
      <c r="HN485" s="113"/>
      <c r="HX485" s="113"/>
    </row>
    <row xmlns:x14ac="http://schemas.microsoft.com/office/spreadsheetml/2009/9/ac" r="486" s="3" customFormat="true" x14ac:dyDescent="0.25">
      <c r="A486" s="376"/>
      <c r="B486" s="113"/>
      <c r="L486" s="113"/>
      <c r="V486" s="113"/>
      <c r="AF486" s="113"/>
      <c r="AP486" s="113"/>
      <c r="AZ486" s="113"/>
      <c r="BA486" s="113"/>
      <c r="BJ486" s="113"/>
      <c r="BT486" s="113"/>
      <c r="CD486" s="113"/>
      <c r="CN486" s="113"/>
      <c r="CX486" s="113"/>
      <c r="DH486" s="113"/>
      <c r="DR486" s="113"/>
      <c r="EB486" s="113"/>
      <c r="EL486" s="113"/>
      <c r="EV486" s="113"/>
      <c r="FF486" s="113"/>
      <c r="FP486" s="113"/>
      <c r="FZ486" s="113"/>
      <c r="GJ486" s="113"/>
      <c r="GT486" s="113"/>
      <c r="HD486" s="113"/>
      <c r="HN486" s="113"/>
      <c r="HX486" s="113"/>
    </row>
    <row xmlns:x14ac="http://schemas.microsoft.com/office/spreadsheetml/2009/9/ac" r="487" s="3" customFormat="true" x14ac:dyDescent="0.25">
      <c r="A487" s="376"/>
      <c r="B487" s="113"/>
      <c r="L487" s="113"/>
      <c r="V487" s="113"/>
      <c r="AF487" s="113"/>
      <c r="AP487" s="113"/>
      <c r="AZ487" s="113"/>
      <c r="BA487" s="113"/>
      <c r="BJ487" s="113"/>
      <c r="BT487" s="113"/>
      <c r="CD487" s="113"/>
      <c r="CN487" s="113"/>
      <c r="CX487" s="113"/>
      <c r="DH487" s="113"/>
      <c r="DR487" s="113"/>
      <c r="EB487" s="113"/>
      <c r="EL487" s="113"/>
      <c r="EV487" s="113"/>
      <c r="FF487" s="113"/>
      <c r="FP487" s="113"/>
      <c r="FZ487" s="113"/>
      <c r="GJ487" s="113"/>
      <c r="GT487" s="113"/>
      <c r="HD487" s="113"/>
      <c r="HN487" s="113"/>
      <c r="HX487" s="113"/>
    </row>
    <row xmlns:x14ac="http://schemas.microsoft.com/office/spreadsheetml/2009/9/ac" r="488" s="3" customFormat="true" x14ac:dyDescent="0.25">
      <c r="A488" s="376"/>
      <c r="B488" s="113"/>
      <c r="L488" s="113"/>
      <c r="V488" s="113"/>
      <c r="AF488" s="113"/>
      <c r="AP488" s="113"/>
      <c r="AZ488" s="113"/>
      <c r="BA488" s="113"/>
      <c r="BJ488" s="113"/>
      <c r="BT488" s="113"/>
      <c r="CD488" s="113"/>
      <c r="CN488" s="113"/>
      <c r="CX488" s="113"/>
      <c r="DH488" s="113"/>
      <c r="DR488" s="113"/>
      <c r="EB488" s="113"/>
      <c r="EL488" s="113"/>
      <c r="EV488" s="113"/>
      <c r="FF488" s="113"/>
      <c r="FP488" s="113"/>
      <c r="FZ488" s="113"/>
      <c r="GJ488" s="113"/>
      <c r="GT488" s="113"/>
      <c r="HD488" s="113"/>
      <c r="HN488" s="113"/>
      <c r="HX488" s="113"/>
    </row>
    <row xmlns:x14ac="http://schemas.microsoft.com/office/spreadsheetml/2009/9/ac" r="489" s="3" customFormat="true" x14ac:dyDescent="0.25">
      <c r="A489" s="376"/>
      <c r="B489" s="113"/>
      <c r="L489" s="113"/>
      <c r="V489" s="113"/>
      <c r="AF489" s="113"/>
      <c r="AP489" s="113"/>
      <c r="AZ489" s="113"/>
      <c r="BA489" s="113"/>
      <c r="BJ489" s="113"/>
      <c r="BT489" s="113"/>
      <c r="CD489" s="113"/>
      <c r="CN489" s="113"/>
      <c r="CX489" s="113"/>
      <c r="DH489" s="113"/>
      <c r="DR489" s="113"/>
      <c r="EB489" s="113"/>
      <c r="EL489" s="113"/>
      <c r="EV489" s="113"/>
      <c r="FF489" s="113"/>
      <c r="FP489" s="113"/>
      <c r="FZ489" s="113"/>
      <c r="GJ489" s="113"/>
      <c r="GT489" s="113"/>
      <c r="HD489" s="113"/>
      <c r="HN489" s="113"/>
      <c r="HX489" s="113"/>
    </row>
    <row xmlns:x14ac="http://schemas.microsoft.com/office/spreadsheetml/2009/9/ac" r="490" s="3" customFormat="true" x14ac:dyDescent="0.25">
      <c r="A490" s="376"/>
      <c r="B490" s="113"/>
      <c r="L490" s="113"/>
      <c r="V490" s="113"/>
      <c r="AF490" s="113"/>
      <c r="AP490" s="113"/>
      <c r="AZ490" s="113"/>
      <c r="BA490" s="113"/>
      <c r="BJ490" s="113"/>
      <c r="BT490" s="113"/>
      <c r="CD490" s="113"/>
      <c r="CN490" s="113"/>
      <c r="CX490" s="113"/>
      <c r="DH490" s="113"/>
      <c r="DR490" s="113"/>
      <c r="EB490" s="113"/>
      <c r="EL490" s="113"/>
      <c r="EV490" s="113"/>
      <c r="FF490" s="113"/>
      <c r="FP490" s="113"/>
      <c r="FZ490" s="113"/>
      <c r="GJ490" s="113"/>
      <c r="GT490" s="113"/>
      <c r="HD490" s="113"/>
      <c r="HN490" s="113"/>
      <c r="HX490" s="113"/>
    </row>
    <row xmlns:x14ac="http://schemas.microsoft.com/office/spreadsheetml/2009/9/ac" r="491" s="3" customFormat="true" x14ac:dyDescent="0.25">
      <c r="A491" s="376"/>
      <c r="B491" s="113"/>
      <c r="L491" s="113"/>
      <c r="V491" s="113"/>
      <c r="AF491" s="113"/>
      <c r="AP491" s="113"/>
      <c r="AZ491" s="113"/>
      <c r="BA491" s="113"/>
      <c r="BJ491" s="113"/>
      <c r="BT491" s="113"/>
      <c r="CD491" s="113"/>
      <c r="CN491" s="113"/>
      <c r="CX491" s="113"/>
      <c r="DH491" s="113"/>
      <c r="DR491" s="113"/>
      <c r="EB491" s="113"/>
      <c r="EL491" s="113"/>
      <c r="EV491" s="113"/>
      <c r="FF491" s="113"/>
      <c r="FP491" s="113"/>
      <c r="FZ491" s="113"/>
      <c r="GJ491" s="113"/>
      <c r="GT491" s="113"/>
      <c r="HD491" s="113"/>
      <c r="HN491" s="113"/>
      <c r="HX491" s="113"/>
    </row>
    <row xmlns:x14ac="http://schemas.microsoft.com/office/spreadsheetml/2009/9/ac" r="492" s="3" customFormat="true" x14ac:dyDescent="0.25">
      <c r="A492" s="376"/>
      <c r="B492" s="113"/>
      <c r="L492" s="113"/>
      <c r="V492" s="113"/>
      <c r="AF492" s="113"/>
      <c r="AP492" s="113"/>
      <c r="AZ492" s="113"/>
      <c r="BA492" s="113"/>
      <c r="BJ492" s="113"/>
      <c r="BT492" s="113"/>
      <c r="CD492" s="113"/>
      <c r="CN492" s="113"/>
      <c r="CX492" s="113"/>
      <c r="DH492" s="113"/>
      <c r="DR492" s="113"/>
      <c r="EB492" s="113"/>
      <c r="EL492" s="113"/>
      <c r="EV492" s="113"/>
      <c r="FF492" s="113"/>
      <c r="FP492" s="113"/>
      <c r="FZ492" s="113"/>
      <c r="GJ492" s="113"/>
      <c r="GT492" s="113"/>
      <c r="HD492" s="113"/>
      <c r="HN492" s="113"/>
      <c r="HX492" s="113"/>
    </row>
    <row xmlns:x14ac="http://schemas.microsoft.com/office/spreadsheetml/2009/9/ac" r="493" s="3" customFormat="true" x14ac:dyDescent="0.25">
      <c r="A493" s="376"/>
      <c r="B493" s="113"/>
      <c r="L493" s="113"/>
      <c r="V493" s="113"/>
      <c r="AF493" s="113"/>
      <c r="AP493" s="113"/>
      <c r="AZ493" s="113"/>
      <c r="BA493" s="113"/>
      <c r="BJ493" s="113"/>
      <c r="BT493" s="113"/>
      <c r="CD493" s="113"/>
      <c r="CN493" s="113"/>
      <c r="CX493" s="113"/>
      <c r="DH493" s="113"/>
      <c r="DR493" s="113"/>
      <c r="EB493" s="113"/>
      <c r="EL493" s="113"/>
      <c r="EV493" s="113"/>
      <c r="FF493" s="113"/>
      <c r="FP493" s="113"/>
      <c r="FZ493" s="113"/>
      <c r="GJ493" s="113"/>
      <c r="GT493" s="113"/>
      <c r="HD493" s="113"/>
      <c r="HN493" s="113"/>
      <c r="HX493" s="113"/>
    </row>
    <row xmlns:x14ac="http://schemas.microsoft.com/office/spreadsheetml/2009/9/ac" r="494" s="3" customFormat="true" x14ac:dyDescent="0.25">
      <c r="A494" s="376"/>
      <c r="B494" s="113"/>
      <c r="L494" s="113"/>
      <c r="V494" s="113"/>
      <c r="AF494" s="113"/>
      <c r="AP494" s="113"/>
      <c r="AZ494" s="113"/>
      <c r="BA494" s="113"/>
      <c r="BJ494" s="113"/>
      <c r="BT494" s="113"/>
      <c r="CD494" s="113"/>
      <c r="CN494" s="113"/>
      <c r="CX494" s="113"/>
      <c r="DH494" s="113"/>
      <c r="DR494" s="113"/>
      <c r="EB494" s="113"/>
      <c r="EL494" s="113"/>
      <c r="EV494" s="113"/>
      <c r="FF494" s="113"/>
      <c r="FP494" s="113"/>
      <c r="FZ494" s="113"/>
      <c r="GJ494" s="113"/>
      <c r="GT494" s="113"/>
      <c r="HD494" s="113"/>
      <c r="HN494" s="113"/>
      <c r="HX494" s="113"/>
    </row>
    <row xmlns:x14ac="http://schemas.microsoft.com/office/spreadsheetml/2009/9/ac" r="495" s="3" customFormat="true" x14ac:dyDescent="0.25">
      <c r="A495" s="376"/>
      <c r="B495" s="113"/>
      <c r="L495" s="113"/>
      <c r="V495" s="113"/>
      <c r="AF495" s="113"/>
      <c r="AP495" s="113"/>
      <c r="AZ495" s="113"/>
      <c r="BA495" s="113"/>
      <c r="BJ495" s="113"/>
      <c r="BT495" s="113"/>
      <c r="CD495" s="113"/>
      <c r="CN495" s="113"/>
      <c r="CX495" s="113"/>
      <c r="DH495" s="113"/>
      <c r="DR495" s="113"/>
      <c r="EB495" s="113"/>
      <c r="EL495" s="113"/>
      <c r="EV495" s="113"/>
      <c r="FF495" s="113"/>
      <c r="FP495" s="113"/>
      <c r="FZ495" s="113"/>
      <c r="GJ495" s="113"/>
      <c r="GT495" s="113"/>
      <c r="HD495" s="113"/>
      <c r="HN495" s="113"/>
      <c r="HX495" s="113"/>
    </row>
    <row xmlns:x14ac="http://schemas.microsoft.com/office/spreadsheetml/2009/9/ac" r="496" s="3" customFormat="true" x14ac:dyDescent="0.25">
      <c r="A496" s="376"/>
      <c r="B496" s="113"/>
      <c r="L496" s="113"/>
      <c r="V496" s="113"/>
      <c r="AF496" s="113"/>
      <c r="AP496" s="113"/>
      <c r="AZ496" s="113"/>
      <c r="BA496" s="113"/>
      <c r="BJ496" s="113"/>
      <c r="BT496" s="113"/>
      <c r="CD496" s="113"/>
      <c r="CN496" s="113"/>
      <c r="CX496" s="113"/>
      <c r="DH496" s="113"/>
      <c r="DR496" s="113"/>
      <c r="EB496" s="113"/>
      <c r="EL496" s="113"/>
      <c r="EV496" s="113"/>
      <c r="FF496" s="113"/>
      <c r="FP496" s="113"/>
      <c r="FZ496" s="113"/>
      <c r="GJ496" s="113"/>
      <c r="GT496" s="113"/>
      <c r="HD496" s="113"/>
      <c r="HN496" s="113"/>
      <c r="HX496" s="113"/>
    </row>
    <row xmlns:x14ac="http://schemas.microsoft.com/office/spreadsheetml/2009/9/ac" r="497" s="3" customFormat="true" x14ac:dyDescent="0.25">
      <c r="A497" s="376"/>
      <c r="B497" s="113"/>
      <c r="L497" s="113"/>
      <c r="V497" s="113"/>
      <c r="AF497" s="113"/>
      <c r="AP497" s="113"/>
      <c r="AZ497" s="113"/>
      <c r="BA497" s="113"/>
      <c r="BJ497" s="113"/>
      <c r="BT497" s="113"/>
      <c r="CD497" s="113"/>
      <c r="CN497" s="113"/>
      <c r="CX497" s="113"/>
      <c r="DH497" s="113"/>
      <c r="DR497" s="113"/>
      <c r="EB497" s="113"/>
      <c r="EL497" s="113"/>
      <c r="EV497" s="113"/>
      <c r="FF497" s="113"/>
      <c r="FP497" s="113"/>
      <c r="FZ497" s="113"/>
      <c r="GJ497" s="113"/>
      <c r="GT497" s="113"/>
      <c r="HD497" s="113"/>
      <c r="HN497" s="113"/>
      <c r="HX497" s="113"/>
    </row>
    <row xmlns:x14ac="http://schemas.microsoft.com/office/spreadsheetml/2009/9/ac" r="498" s="3" customFormat="true" x14ac:dyDescent="0.25">
      <c r="A498" s="376"/>
      <c r="B498" s="113"/>
      <c r="L498" s="113"/>
      <c r="V498" s="113"/>
      <c r="AF498" s="113"/>
      <c r="AP498" s="113"/>
      <c r="AZ498" s="113"/>
      <c r="BA498" s="113"/>
      <c r="BJ498" s="113"/>
      <c r="BT498" s="113"/>
      <c r="CD498" s="113"/>
      <c r="CN498" s="113"/>
      <c r="CX498" s="113"/>
      <c r="DH498" s="113"/>
      <c r="DR498" s="113"/>
      <c r="EB498" s="113"/>
      <c r="EL498" s="113"/>
      <c r="EV498" s="113"/>
      <c r="FF498" s="113"/>
      <c r="FP498" s="113"/>
      <c r="FZ498" s="113"/>
      <c r="GJ498" s="113"/>
      <c r="GT498" s="113"/>
      <c r="HD498" s="113"/>
      <c r="HN498" s="113"/>
      <c r="HX498" s="113"/>
    </row>
    <row xmlns:x14ac="http://schemas.microsoft.com/office/spreadsheetml/2009/9/ac" r="499" s="3" customFormat="true" x14ac:dyDescent="0.25">
      <c r="A499" s="376"/>
      <c r="B499" s="113"/>
      <c r="L499" s="113"/>
      <c r="V499" s="113"/>
      <c r="AF499" s="113"/>
      <c r="AP499" s="113"/>
      <c r="AZ499" s="113"/>
      <c r="BA499" s="113"/>
      <c r="BJ499" s="113"/>
      <c r="BT499" s="113"/>
      <c r="CD499" s="113"/>
      <c r="CN499" s="113"/>
      <c r="CX499" s="113"/>
      <c r="DH499" s="113"/>
      <c r="DR499" s="113"/>
      <c r="EB499" s="113"/>
      <c r="EL499" s="113"/>
      <c r="EV499" s="113"/>
      <c r="FF499" s="113"/>
      <c r="FP499" s="113"/>
      <c r="FZ499" s="113"/>
      <c r="GJ499" s="113"/>
      <c r="GT499" s="113"/>
      <c r="HD499" s="113"/>
      <c r="HN499" s="113"/>
      <c r="HX499" s="113"/>
    </row>
    <row xmlns:x14ac="http://schemas.microsoft.com/office/spreadsheetml/2009/9/ac" r="500" s="3" customFormat="true" x14ac:dyDescent="0.25">
      <c r="A500" s="376"/>
      <c r="B500" s="113"/>
      <c r="L500" s="113"/>
      <c r="V500" s="113"/>
      <c r="AF500" s="113"/>
      <c r="AP500" s="113"/>
      <c r="AZ500" s="113"/>
      <c r="BA500" s="113"/>
      <c r="BJ500" s="113"/>
      <c r="BT500" s="113"/>
      <c r="CD500" s="113"/>
      <c r="CN500" s="113"/>
      <c r="CX500" s="113"/>
      <c r="DH500" s="113"/>
      <c r="DR500" s="113"/>
      <c r="EB500" s="113"/>
      <c r="EL500" s="113"/>
      <c r="EV500" s="113"/>
      <c r="FF500" s="113"/>
      <c r="FP500" s="113"/>
      <c r="FZ500" s="113"/>
      <c r="GJ500" s="113"/>
      <c r="GT500" s="113"/>
      <c r="HD500" s="113"/>
      <c r="HN500" s="113"/>
      <c r="HX500" s="113"/>
    </row>
    <row xmlns:x14ac="http://schemas.microsoft.com/office/spreadsheetml/2009/9/ac" r="501" s="3" customFormat="true" x14ac:dyDescent="0.25">
      <c r="A501" s="376"/>
      <c r="B501" s="113"/>
      <c r="L501" s="113"/>
      <c r="V501" s="113"/>
      <c r="AF501" s="113"/>
      <c r="AP501" s="113"/>
      <c r="AZ501" s="113"/>
      <c r="BA501" s="113"/>
      <c r="BJ501" s="113"/>
      <c r="BT501" s="113"/>
      <c r="CD501" s="113"/>
      <c r="CN501" s="113"/>
      <c r="CX501" s="113"/>
      <c r="DH501" s="113"/>
      <c r="DR501" s="113"/>
      <c r="EB501" s="113"/>
      <c r="EL501" s="113"/>
      <c r="EV501" s="113"/>
      <c r="FF501" s="113"/>
      <c r="FP501" s="113"/>
      <c r="FZ501" s="113"/>
      <c r="GJ501" s="113"/>
      <c r="GT501" s="113"/>
      <c r="HD501" s="113"/>
      <c r="HN501" s="113"/>
      <c r="HX501" s="113"/>
    </row>
    <row xmlns:x14ac="http://schemas.microsoft.com/office/spreadsheetml/2009/9/ac" r="502" s="3" customFormat="true" x14ac:dyDescent="0.25">
      <c r="A502" s="376"/>
      <c r="B502" s="113"/>
      <c r="L502" s="113"/>
      <c r="V502" s="113"/>
      <c r="AF502" s="113"/>
      <c r="AP502" s="113"/>
      <c r="AZ502" s="113"/>
      <c r="BA502" s="113"/>
      <c r="BJ502" s="113"/>
      <c r="BT502" s="113"/>
      <c r="CD502" s="113"/>
      <c r="CN502" s="113"/>
      <c r="CX502" s="113"/>
      <c r="DH502" s="113"/>
      <c r="DR502" s="113"/>
      <c r="EB502" s="113"/>
      <c r="EL502" s="113"/>
      <c r="EV502" s="113"/>
      <c r="FF502" s="113"/>
      <c r="FP502" s="113"/>
      <c r="FZ502" s="113"/>
      <c r="GJ502" s="113"/>
      <c r="GT502" s="113"/>
      <c r="HD502" s="113"/>
      <c r="HN502" s="113"/>
      <c r="HX502" s="113"/>
    </row>
    <row xmlns:x14ac="http://schemas.microsoft.com/office/spreadsheetml/2009/9/ac" r="503" s="3" customFormat="true" x14ac:dyDescent="0.25">
      <c r="A503" s="376"/>
      <c r="B503" s="113"/>
      <c r="L503" s="113"/>
      <c r="V503" s="113"/>
      <c r="AF503" s="113"/>
      <c r="AP503" s="113"/>
      <c r="AZ503" s="113"/>
      <c r="BA503" s="113"/>
      <c r="BJ503" s="113"/>
      <c r="BT503" s="113"/>
      <c r="CD503" s="113"/>
      <c r="CN503" s="113"/>
      <c r="CX503" s="113"/>
      <c r="DH503" s="113"/>
      <c r="DR503" s="113"/>
      <c r="EB503" s="113"/>
      <c r="EL503" s="113"/>
      <c r="EV503" s="113"/>
      <c r="FF503" s="113"/>
      <c r="FP503" s="113"/>
      <c r="FZ503" s="113"/>
      <c r="GJ503" s="113"/>
      <c r="GT503" s="113"/>
      <c r="HD503" s="113"/>
      <c r="HN503" s="113"/>
      <c r="HX503" s="113"/>
    </row>
    <row xmlns:x14ac="http://schemas.microsoft.com/office/spreadsheetml/2009/9/ac" r="504" s="3" customFormat="true" x14ac:dyDescent="0.25">
      <c r="A504" s="376"/>
      <c r="B504" s="113"/>
      <c r="L504" s="113"/>
      <c r="V504" s="113"/>
      <c r="AF504" s="113"/>
      <c r="AP504" s="113"/>
      <c r="AZ504" s="113"/>
      <c r="BA504" s="113"/>
      <c r="BJ504" s="113"/>
      <c r="BT504" s="113"/>
      <c r="CD504" s="113"/>
      <c r="CN504" s="113"/>
      <c r="CX504" s="113"/>
      <c r="DH504" s="113"/>
      <c r="DR504" s="113"/>
      <c r="EB504" s="113"/>
      <c r="EL504" s="113"/>
      <c r="EV504" s="113"/>
      <c r="FF504" s="113"/>
      <c r="FP504" s="113"/>
      <c r="FZ504" s="113"/>
      <c r="GJ504" s="113"/>
      <c r="GT504" s="113"/>
      <c r="HD504" s="113"/>
      <c r="HN504" s="113"/>
      <c r="HX504" s="113"/>
    </row>
    <row xmlns:x14ac="http://schemas.microsoft.com/office/spreadsheetml/2009/9/ac" r="505" s="3" customFormat="true" x14ac:dyDescent="0.25">
      <c r="A505" s="376"/>
      <c r="B505" s="113"/>
      <c r="L505" s="113"/>
      <c r="V505" s="113"/>
      <c r="AF505" s="113"/>
      <c r="AP505" s="113"/>
      <c r="AZ505" s="113"/>
      <c r="BA505" s="113"/>
      <c r="BJ505" s="113"/>
      <c r="BT505" s="113"/>
      <c r="CD505" s="113"/>
      <c r="CN505" s="113"/>
      <c r="CX505" s="113"/>
      <c r="DH505" s="113"/>
      <c r="DR505" s="113"/>
      <c r="EB505" s="113"/>
      <c r="EL505" s="113"/>
      <c r="EV505" s="113"/>
      <c r="FF505" s="113"/>
      <c r="FP505" s="113"/>
      <c r="FZ505" s="113"/>
      <c r="GJ505" s="113"/>
      <c r="GT505" s="113"/>
      <c r="HD505" s="113"/>
      <c r="HN505" s="113"/>
      <c r="HX505" s="113"/>
    </row>
    <row xmlns:x14ac="http://schemas.microsoft.com/office/spreadsheetml/2009/9/ac" r="506" s="3" customFormat="true" x14ac:dyDescent="0.25">
      <c r="A506" s="376"/>
      <c r="B506" s="113"/>
      <c r="L506" s="113"/>
      <c r="V506" s="113"/>
      <c r="AF506" s="113"/>
      <c r="AP506" s="113"/>
      <c r="AZ506" s="113"/>
      <c r="BA506" s="113"/>
      <c r="BJ506" s="113"/>
      <c r="BT506" s="113"/>
      <c r="CD506" s="113"/>
      <c r="CN506" s="113"/>
      <c r="CX506" s="113"/>
      <c r="DH506" s="113"/>
      <c r="DR506" s="113"/>
      <c r="EB506" s="113"/>
      <c r="EL506" s="113"/>
      <c r="EV506" s="113"/>
      <c r="FF506" s="113"/>
      <c r="FP506" s="113"/>
      <c r="FZ506" s="113"/>
      <c r="GJ506" s="113"/>
      <c r="GT506" s="113"/>
      <c r="HD506" s="113"/>
      <c r="HN506" s="113"/>
      <c r="HX506" s="113"/>
    </row>
    <row xmlns:x14ac="http://schemas.microsoft.com/office/spreadsheetml/2009/9/ac" r="507" s="3" customFormat="true" x14ac:dyDescent="0.25">
      <c r="A507" s="376"/>
      <c r="B507" s="113"/>
      <c r="L507" s="113"/>
      <c r="V507" s="113"/>
      <c r="AF507" s="113"/>
      <c r="AP507" s="113"/>
      <c r="AZ507" s="113"/>
      <c r="BA507" s="113"/>
      <c r="BJ507" s="113"/>
      <c r="BT507" s="113"/>
      <c r="CD507" s="113"/>
      <c r="CN507" s="113"/>
      <c r="CX507" s="113"/>
      <c r="DH507" s="113"/>
      <c r="DR507" s="113"/>
      <c r="EB507" s="113"/>
      <c r="EL507" s="113"/>
      <c r="EV507" s="113"/>
      <c r="FF507" s="113"/>
      <c r="FP507" s="113"/>
      <c r="FZ507" s="113"/>
      <c r="GJ507" s="113"/>
      <c r="GT507" s="113"/>
      <c r="HD507" s="113"/>
      <c r="HN507" s="113"/>
      <c r="HX507" s="113"/>
    </row>
    <row xmlns:x14ac="http://schemas.microsoft.com/office/spreadsheetml/2009/9/ac" r="508" s="3" customFormat="true" x14ac:dyDescent="0.25">
      <c r="A508" s="376"/>
      <c r="B508" s="113"/>
      <c r="L508" s="113"/>
      <c r="V508" s="113"/>
      <c r="AF508" s="113"/>
      <c r="AP508" s="113"/>
      <c r="AZ508" s="113"/>
      <c r="BA508" s="113"/>
      <c r="BJ508" s="113"/>
      <c r="BT508" s="113"/>
      <c r="CD508" s="113"/>
      <c r="CN508" s="113"/>
      <c r="CX508" s="113"/>
      <c r="DH508" s="113"/>
      <c r="DR508" s="113"/>
      <c r="EB508" s="113"/>
      <c r="EL508" s="113"/>
      <c r="EV508" s="113"/>
      <c r="FF508" s="113"/>
      <c r="FP508" s="113"/>
      <c r="FZ508" s="113"/>
      <c r="GJ508" s="113"/>
      <c r="GT508" s="113"/>
      <c r="HD508" s="113"/>
      <c r="HN508" s="113"/>
      <c r="HX508" s="113"/>
    </row>
    <row xmlns:x14ac="http://schemas.microsoft.com/office/spreadsheetml/2009/9/ac" r="509" s="3" customFormat="true" x14ac:dyDescent="0.25">
      <c r="A509" s="376"/>
      <c r="B509" s="113"/>
      <c r="L509" s="113"/>
      <c r="V509" s="113"/>
      <c r="AF509" s="113"/>
      <c r="AP509" s="113"/>
      <c r="AZ509" s="113"/>
      <c r="BA509" s="113"/>
      <c r="BJ509" s="113"/>
      <c r="BT509" s="113"/>
      <c r="CD509" s="113"/>
      <c r="CN509" s="113"/>
      <c r="CX509" s="113"/>
      <c r="DH509" s="113"/>
      <c r="DR509" s="113"/>
      <c r="EB509" s="113"/>
      <c r="EL509" s="113"/>
      <c r="EV509" s="113"/>
      <c r="FF509" s="113"/>
      <c r="FP509" s="113"/>
      <c r="FZ509" s="113"/>
      <c r="GJ509" s="113"/>
      <c r="GT509" s="113"/>
      <c r="HD509" s="113"/>
      <c r="HN509" s="113"/>
      <c r="HX509" s="113"/>
    </row>
    <row xmlns:x14ac="http://schemas.microsoft.com/office/spreadsheetml/2009/9/ac" r="510" s="3" customFormat="true" x14ac:dyDescent="0.25">
      <c r="A510" s="376"/>
      <c r="B510" s="113"/>
      <c r="L510" s="113"/>
      <c r="V510" s="113"/>
      <c r="AF510" s="113"/>
      <c r="AP510" s="113"/>
      <c r="AZ510" s="113"/>
      <c r="BA510" s="113"/>
      <c r="BJ510" s="113"/>
      <c r="BT510" s="113"/>
      <c r="CD510" s="113"/>
      <c r="CN510" s="113"/>
      <c r="CX510" s="113"/>
      <c r="DH510" s="113"/>
      <c r="DR510" s="113"/>
      <c r="EB510" s="113"/>
      <c r="EL510" s="113"/>
      <c r="EV510" s="113"/>
      <c r="FF510" s="113"/>
      <c r="FP510" s="113"/>
      <c r="FZ510" s="113"/>
      <c r="GJ510" s="113"/>
      <c r="GT510" s="113"/>
      <c r="HD510" s="113"/>
      <c r="HN510" s="113"/>
      <c r="HX510" s="113"/>
    </row>
    <row xmlns:x14ac="http://schemas.microsoft.com/office/spreadsheetml/2009/9/ac" r="511" s="3" customFormat="true" x14ac:dyDescent="0.25">
      <c r="A511" s="376"/>
      <c r="B511" s="113"/>
      <c r="L511" s="113"/>
      <c r="V511" s="113"/>
      <c r="AF511" s="113"/>
      <c r="AP511" s="113"/>
      <c r="AZ511" s="113"/>
      <c r="BA511" s="113"/>
      <c r="BJ511" s="113"/>
      <c r="BT511" s="113"/>
      <c r="CD511" s="113"/>
      <c r="CN511" s="113"/>
      <c r="CX511" s="113"/>
      <c r="DH511" s="113"/>
      <c r="DR511" s="113"/>
      <c r="EB511" s="113"/>
      <c r="EL511" s="113"/>
      <c r="EV511" s="113"/>
      <c r="FF511" s="113"/>
      <c r="FP511" s="113"/>
      <c r="FZ511" s="113"/>
      <c r="GJ511" s="113"/>
      <c r="GT511" s="113"/>
      <c r="HD511" s="113"/>
      <c r="HN511" s="113"/>
      <c r="HX511" s="113"/>
    </row>
    <row xmlns:x14ac="http://schemas.microsoft.com/office/spreadsheetml/2009/9/ac" r="512" s="3" customFormat="true" x14ac:dyDescent="0.25">
      <c r="A512" s="376"/>
      <c r="B512" s="113"/>
      <c r="L512" s="113"/>
      <c r="V512" s="113"/>
      <c r="AF512" s="113"/>
      <c r="AP512" s="113"/>
      <c r="AZ512" s="113"/>
      <c r="BA512" s="113"/>
      <c r="BJ512" s="113"/>
      <c r="BT512" s="113"/>
      <c r="CD512" s="113"/>
      <c r="CN512" s="113"/>
      <c r="CX512" s="113"/>
      <c r="DH512" s="113"/>
      <c r="DR512" s="113"/>
      <c r="EB512" s="113"/>
      <c r="EL512" s="113"/>
      <c r="EV512" s="113"/>
      <c r="FF512" s="113"/>
      <c r="FP512" s="113"/>
      <c r="FZ512" s="113"/>
      <c r="GJ512" s="113"/>
      <c r="GT512" s="113"/>
      <c r="HD512" s="113"/>
      <c r="HN512" s="113"/>
      <c r="HX512" s="113"/>
    </row>
    <row xmlns:x14ac="http://schemas.microsoft.com/office/spreadsheetml/2009/9/ac" r="513" s="3" customFormat="true" x14ac:dyDescent="0.25">
      <c r="A513" s="376"/>
      <c r="B513" s="113"/>
      <c r="L513" s="113"/>
      <c r="V513" s="113"/>
      <c r="AF513" s="113"/>
      <c r="AP513" s="113"/>
      <c r="AZ513" s="113"/>
      <c r="BA513" s="113"/>
      <c r="BJ513" s="113"/>
      <c r="BT513" s="113"/>
      <c r="CD513" s="113"/>
      <c r="CN513" s="113"/>
      <c r="CX513" s="113"/>
      <c r="DH513" s="113"/>
      <c r="DR513" s="113"/>
      <c r="EB513" s="113"/>
      <c r="EL513" s="113"/>
      <c r="EV513" s="113"/>
      <c r="FF513" s="113"/>
      <c r="FP513" s="113"/>
      <c r="FZ513" s="113"/>
      <c r="GJ513" s="113"/>
      <c r="GT513" s="113"/>
      <c r="HD513" s="113"/>
      <c r="HN513" s="113"/>
      <c r="HX513" s="113"/>
    </row>
    <row xmlns:x14ac="http://schemas.microsoft.com/office/spreadsheetml/2009/9/ac" r="514" s="3" customFormat="true" x14ac:dyDescent="0.25">
      <c r="A514" s="376"/>
      <c r="B514" s="113"/>
      <c r="L514" s="113"/>
      <c r="V514" s="113"/>
      <c r="AF514" s="113"/>
      <c r="AP514" s="113"/>
      <c r="AZ514" s="113"/>
      <c r="BA514" s="113"/>
      <c r="BJ514" s="113"/>
      <c r="BT514" s="113"/>
      <c r="CD514" s="113"/>
      <c r="CN514" s="113"/>
      <c r="CX514" s="113"/>
      <c r="DH514" s="113"/>
      <c r="DR514" s="113"/>
      <c r="EB514" s="113"/>
      <c r="EL514" s="113"/>
      <c r="EV514" s="113"/>
      <c r="FF514" s="113"/>
      <c r="FP514" s="113"/>
      <c r="FZ514" s="113"/>
      <c r="GJ514" s="113"/>
      <c r="GT514" s="113"/>
      <c r="HD514" s="113"/>
      <c r="HN514" s="113"/>
      <c r="HX514" s="113"/>
    </row>
    <row xmlns:x14ac="http://schemas.microsoft.com/office/spreadsheetml/2009/9/ac" r="515" s="3" customFormat="true" x14ac:dyDescent="0.25">
      <c r="A515" s="376"/>
      <c r="B515" s="113"/>
      <c r="L515" s="113"/>
      <c r="V515" s="113"/>
      <c r="AF515" s="113"/>
      <c r="AP515" s="113"/>
      <c r="AZ515" s="113"/>
      <c r="BA515" s="113"/>
      <c r="BJ515" s="113"/>
      <c r="BT515" s="113"/>
      <c r="CD515" s="113"/>
      <c r="CN515" s="113"/>
      <c r="CX515" s="113"/>
      <c r="DH515" s="113"/>
      <c r="DR515" s="113"/>
      <c r="EB515" s="113"/>
      <c r="EL515" s="113"/>
      <c r="EV515" s="113"/>
      <c r="FF515" s="113"/>
      <c r="FP515" s="113"/>
      <c r="FZ515" s="113"/>
      <c r="GJ515" s="113"/>
      <c r="GT515" s="113"/>
      <c r="HD515" s="113"/>
      <c r="HN515" s="113"/>
      <c r="HX515" s="113"/>
    </row>
    <row xmlns:x14ac="http://schemas.microsoft.com/office/spreadsheetml/2009/9/ac" r="516" s="3" customFormat="true" x14ac:dyDescent="0.25">
      <c r="A516" s="376"/>
      <c r="B516" s="113"/>
      <c r="L516" s="113"/>
      <c r="V516" s="113"/>
      <c r="AF516" s="113"/>
      <c r="AP516" s="113"/>
      <c r="AZ516" s="113"/>
      <c r="BA516" s="113"/>
      <c r="BJ516" s="113"/>
      <c r="BT516" s="113"/>
      <c r="CD516" s="113"/>
      <c r="CN516" s="113"/>
      <c r="CX516" s="113"/>
      <c r="DH516" s="113"/>
      <c r="DR516" s="113"/>
      <c r="EB516" s="113"/>
      <c r="EL516" s="113"/>
      <c r="EV516" s="113"/>
      <c r="FF516" s="113"/>
      <c r="FP516" s="113"/>
      <c r="FZ516" s="113"/>
      <c r="GJ516" s="113"/>
      <c r="GT516" s="113"/>
      <c r="HD516" s="113"/>
      <c r="HN516" s="113"/>
      <c r="HX516" s="113"/>
    </row>
    <row xmlns:x14ac="http://schemas.microsoft.com/office/spreadsheetml/2009/9/ac" r="517" s="3" customFormat="true" x14ac:dyDescent="0.25">
      <c r="A517" s="376"/>
      <c r="B517" s="113"/>
      <c r="L517" s="113"/>
      <c r="V517" s="113"/>
      <c r="AF517" s="113"/>
      <c r="AP517" s="113"/>
      <c r="AZ517" s="113"/>
      <c r="BA517" s="113"/>
      <c r="BJ517" s="113"/>
      <c r="BT517" s="113"/>
      <c r="CD517" s="113"/>
      <c r="CN517" s="113"/>
      <c r="CX517" s="113"/>
      <c r="DH517" s="113"/>
      <c r="DR517" s="113"/>
      <c r="EB517" s="113"/>
      <c r="EL517" s="113"/>
      <c r="EV517" s="113"/>
      <c r="FF517" s="113"/>
      <c r="FP517" s="113"/>
      <c r="FZ517" s="113"/>
      <c r="GJ517" s="113"/>
      <c r="GT517" s="113"/>
      <c r="HD517" s="113"/>
      <c r="HN517" s="113"/>
      <c r="HX517" s="113"/>
    </row>
    <row xmlns:x14ac="http://schemas.microsoft.com/office/spreadsheetml/2009/9/ac" r="518" s="3" customFormat="true" x14ac:dyDescent="0.25">
      <c r="A518" s="376"/>
      <c r="B518" s="113"/>
      <c r="L518" s="113"/>
      <c r="V518" s="113"/>
      <c r="AF518" s="113"/>
      <c r="AP518" s="113"/>
      <c r="AZ518" s="113"/>
      <c r="BA518" s="113"/>
      <c r="BJ518" s="113"/>
      <c r="BT518" s="113"/>
      <c r="CD518" s="113"/>
      <c r="CN518" s="113"/>
      <c r="CX518" s="113"/>
      <c r="DH518" s="113"/>
      <c r="DR518" s="113"/>
      <c r="EB518" s="113"/>
      <c r="EL518" s="113"/>
      <c r="EV518" s="113"/>
      <c r="FF518" s="113"/>
      <c r="FP518" s="113"/>
      <c r="FZ518" s="113"/>
      <c r="GJ518" s="113"/>
      <c r="GT518" s="113"/>
      <c r="HD518" s="113"/>
      <c r="HN518" s="113"/>
      <c r="HX518" s="113"/>
    </row>
    <row xmlns:x14ac="http://schemas.microsoft.com/office/spreadsheetml/2009/9/ac" r="519" s="3" customFormat="true" x14ac:dyDescent="0.25">
      <c r="A519" s="376"/>
      <c r="B519" s="113"/>
      <c r="L519" s="113"/>
      <c r="V519" s="113"/>
      <c r="AF519" s="113"/>
      <c r="AP519" s="113"/>
      <c r="AZ519" s="113"/>
      <c r="BA519" s="113"/>
      <c r="BJ519" s="113"/>
      <c r="BT519" s="113"/>
      <c r="CD519" s="113"/>
      <c r="CN519" s="113"/>
      <c r="CX519" s="113"/>
      <c r="DH519" s="113"/>
      <c r="DR519" s="113"/>
      <c r="EB519" s="113"/>
      <c r="EL519" s="113"/>
      <c r="EV519" s="113"/>
      <c r="FF519" s="113"/>
      <c r="FP519" s="113"/>
      <c r="FZ519" s="113"/>
      <c r="GJ519" s="113"/>
      <c r="GT519" s="113"/>
      <c r="HD519" s="113"/>
      <c r="HN519" s="113"/>
      <c r="HX519" s="113"/>
    </row>
    <row xmlns:x14ac="http://schemas.microsoft.com/office/spreadsheetml/2009/9/ac" r="520" s="3" customFormat="true" x14ac:dyDescent="0.25">
      <c r="A520" s="376"/>
      <c r="B520" s="113"/>
      <c r="L520" s="113"/>
      <c r="V520" s="113"/>
      <c r="AF520" s="113"/>
      <c r="AP520" s="113"/>
      <c r="AZ520" s="113"/>
      <c r="BA520" s="113"/>
      <c r="BJ520" s="113"/>
      <c r="BT520" s="113"/>
      <c r="CD520" s="113"/>
      <c r="CN520" s="113"/>
      <c r="CX520" s="113"/>
      <c r="DH520" s="113"/>
      <c r="DR520" s="113"/>
      <c r="EB520" s="113"/>
      <c r="EL520" s="113"/>
      <c r="EV520" s="113"/>
      <c r="FF520" s="113"/>
      <c r="FP520" s="113"/>
      <c r="FZ520" s="113"/>
      <c r="GJ520" s="113"/>
      <c r="GT520" s="113"/>
      <c r="HD520" s="113"/>
      <c r="HN520" s="113"/>
      <c r="HX520" s="113"/>
    </row>
    <row xmlns:x14ac="http://schemas.microsoft.com/office/spreadsheetml/2009/9/ac" r="521" s="3" customFormat="true" x14ac:dyDescent="0.25">
      <c r="A521" s="376"/>
      <c r="B521" s="113"/>
      <c r="L521" s="113"/>
      <c r="V521" s="113"/>
      <c r="AF521" s="113"/>
      <c r="AP521" s="113"/>
      <c r="AZ521" s="113"/>
      <c r="BA521" s="113"/>
      <c r="BJ521" s="113"/>
      <c r="BT521" s="113"/>
      <c r="CD521" s="113"/>
      <c r="CN521" s="113"/>
      <c r="CX521" s="113"/>
      <c r="DH521" s="113"/>
      <c r="DR521" s="113"/>
      <c r="EB521" s="113"/>
      <c r="EL521" s="113"/>
      <c r="EV521" s="113"/>
      <c r="FF521" s="113"/>
      <c r="FP521" s="113"/>
      <c r="FZ521" s="113"/>
      <c r="GJ521" s="113"/>
      <c r="GT521" s="113"/>
      <c r="HD521" s="113"/>
      <c r="HN521" s="113"/>
      <c r="HX521" s="113"/>
    </row>
    <row xmlns:x14ac="http://schemas.microsoft.com/office/spreadsheetml/2009/9/ac" r="522" s="3" customFormat="true" x14ac:dyDescent="0.25">
      <c r="A522" s="376"/>
      <c r="B522" s="113"/>
      <c r="L522" s="113"/>
      <c r="V522" s="113"/>
      <c r="AF522" s="113"/>
      <c r="AP522" s="113"/>
      <c r="AZ522" s="113"/>
      <c r="BA522" s="113"/>
      <c r="BJ522" s="113"/>
      <c r="BT522" s="113"/>
      <c r="CD522" s="113"/>
      <c r="CN522" s="113"/>
      <c r="CX522" s="113"/>
      <c r="DH522" s="113"/>
      <c r="DR522" s="113"/>
      <c r="EB522" s="113"/>
      <c r="EL522" s="113"/>
      <c r="EV522" s="113"/>
      <c r="FF522" s="113"/>
      <c r="FP522" s="113"/>
      <c r="FZ522" s="113"/>
      <c r="GJ522" s="113"/>
      <c r="GT522" s="113"/>
      <c r="HD522" s="113"/>
      <c r="HN522" s="113"/>
      <c r="HX522" s="113"/>
    </row>
    <row xmlns:x14ac="http://schemas.microsoft.com/office/spreadsheetml/2009/9/ac" r="523" s="3" customFormat="true" x14ac:dyDescent="0.25">
      <c r="A523" s="376"/>
      <c r="B523" s="113"/>
      <c r="L523" s="113"/>
      <c r="V523" s="113"/>
      <c r="AF523" s="113"/>
      <c r="AP523" s="113"/>
      <c r="AZ523" s="113"/>
      <c r="BA523" s="113"/>
      <c r="BJ523" s="113"/>
      <c r="BT523" s="113"/>
      <c r="CD523" s="113"/>
      <c r="CN523" s="113"/>
      <c r="CX523" s="113"/>
      <c r="DH523" s="113"/>
      <c r="DR523" s="113"/>
      <c r="EB523" s="113"/>
      <c r="EL523" s="113"/>
      <c r="EV523" s="113"/>
      <c r="FF523" s="113"/>
      <c r="FP523" s="113"/>
      <c r="FZ523" s="113"/>
      <c r="GJ523" s="113"/>
      <c r="GT523" s="113"/>
      <c r="HD523" s="113"/>
      <c r="HN523" s="113"/>
      <c r="HX523" s="113"/>
    </row>
    <row xmlns:x14ac="http://schemas.microsoft.com/office/spreadsheetml/2009/9/ac" r="524" s="3" customFormat="true" x14ac:dyDescent="0.25">
      <c r="A524" s="376"/>
      <c r="B524" s="113"/>
      <c r="L524" s="113"/>
      <c r="V524" s="113"/>
      <c r="AF524" s="113"/>
      <c r="AP524" s="113"/>
      <c r="AZ524" s="113"/>
      <c r="BA524" s="113"/>
      <c r="BJ524" s="113"/>
      <c r="BT524" s="113"/>
      <c r="CD524" s="113"/>
      <c r="CN524" s="113"/>
      <c r="CX524" s="113"/>
      <c r="DH524" s="113"/>
      <c r="DR524" s="113"/>
      <c r="EB524" s="113"/>
      <c r="EL524" s="113"/>
      <c r="EV524" s="113"/>
      <c r="FF524" s="113"/>
      <c r="FP524" s="113"/>
      <c r="FZ524" s="113"/>
      <c r="GJ524" s="113"/>
      <c r="GT524" s="113"/>
      <c r="HD524" s="113"/>
      <c r="HN524" s="113"/>
      <c r="HX524" s="113"/>
    </row>
    <row xmlns:x14ac="http://schemas.microsoft.com/office/spreadsheetml/2009/9/ac" r="525" s="3" customFormat="true" x14ac:dyDescent="0.25">
      <c r="A525" s="376"/>
      <c r="B525" s="113"/>
      <c r="L525" s="113"/>
      <c r="V525" s="113"/>
      <c r="AF525" s="113"/>
      <c r="AP525" s="113"/>
      <c r="AZ525" s="113"/>
      <c r="BA525" s="113"/>
      <c r="BJ525" s="113"/>
      <c r="BT525" s="113"/>
      <c r="CD525" s="113"/>
      <c r="CN525" s="113"/>
      <c r="CX525" s="113"/>
      <c r="DH525" s="113"/>
      <c r="DR525" s="113"/>
      <c r="EB525" s="113"/>
      <c r="EL525" s="113"/>
      <c r="EV525" s="113"/>
      <c r="FF525" s="113"/>
      <c r="FP525" s="113"/>
      <c r="FZ525" s="113"/>
      <c r="GJ525" s="113"/>
      <c r="GT525" s="113"/>
      <c r="HD525" s="113"/>
      <c r="HN525" s="113"/>
      <c r="HX525" s="113"/>
    </row>
    <row xmlns:x14ac="http://schemas.microsoft.com/office/spreadsheetml/2009/9/ac" r="526" s="3" customFormat="true" x14ac:dyDescent="0.25">
      <c r="A526" s="376"/>
      <c r="B526" s="113"/>
      <c r="L526" s="113"/>
      <c r="V526" s="113"/>
      <c r="AF526" s="113"/>
      <c r="AP526" s="113"/>
      <c r="AZ526" s="113"/>
      <c r="BA526" s="113"/>
      <c r="BJ526" s="113"/>
      <c r="BT526" s="113"/>
      <c r="CD526" s="113"/>
      <c r="CN526" s="113"/>
      <c r="CX526" s="113"/>
      <c r="DH526" s="113"/>
      <c r="DR526" s="113"/>
      <c r="EB526" s="113"/>
      <c r="EL526" s="113"/>
      <c r="EV526" s="113"/>
      <c r="FF526" s="113"/>
      <c r="FP526" s="113"/>
      <c r="FZ526" s="113"/>
      <c r="GJ526" s="113"/>
      <c r="GT526" s="113"/>
      <c r="HD526" s="113"/>
      <c r="HN526" s="113"/>
      <c r="HX526" s="113"/>
    </row>
    <row xmlns:x14ac="http://schemas.microsoft.com/office/spreadsheetml/2009/9/ac" r="527" s="3" customFormat="true" x14ac:dyDescent="0.25">
      <c r="A527" s="376"/>
      <c r="B527" s="113"/>
      <c r="L527" s="113"/>
      <c r="V527" s="113"/>
      <c r="AF527" s="113"/>
      <c r="AP527" s="113"/>
      <c r="AZ527" s="113"/>
      <c r="BA527" s="113"/>
      <c r="BJ527" s="113"/>
      <c r="BT527" s="113"/>
      <c r="CD527" s="113"/>
      <c r="CN527" s="113"/>
      <c r="CX527" s="113"/>
      <c r="DH527" s="113"/>
      <c r="DR527" s="113"/>
      <c r="EB527" s="113"/>
      <c r="EL527" s="113"/>
      <c r="EV527" s="113"/>
      <c r="FF527" s="113"/>
      <c r="FP527" s="113"/>
      <c r="FZ527" s="113"/>
      <c r="GJ527" s="113"/>
      <c r="GT527" s="113"/>
      <c r="HD527" s="113"/>
      <c r="HN527" s="113"/>
      <c r="HX527" s="113"/>
    </row>
    <row xmlns:x14ac="http://schemas.microsoft.com/office/spreadsheetml/2009/9/ac" r="528" s="3" customFormat="true" x14ac:dyDescent="0.25">
      <c r="A528" s="376"/>
      <c r="B528" s="113"/>
      <c r="L528" s="113"/>
      <c r="V528" s="113"/>
      <c r="AF528" s="113"/>
      <c r="AP528" s="113"/>
      <c r="AZ528" s="113"/>
      <c r="BA528" s="113"/>
      <c r="BJ528" s="113"/>
      <c r="BT528" s="113"/>
      <c r="CD528" s="113"/>
      <c r="CN528" s="113"/>
      <c r="CX528" s="113"/>
      <c r="DH528" s="113"/>
      <c r="DR528" s="113"/>
      <c r="EB528" s="113"/>
      <c r="EL528" s="113"/>
      <c r="EV528" s="113"/>
      <c r="FF528" s="113"/>
      <c r="FP528" s="113"/>
      <c r="FZ528" s="113"/>
      <c r="GJ528" s="113"/>
      <c r="GT528" s="113"/>
      <c r="HD528" s="113"/>
      <c r="HN528" s="113"/>
      <c r="HX528" s="113"/>
    </row>
    <row xmlns:x14ac="http://schemas.microsoft.com/office/spreadsheetml/2009/9/ac" r="529" s="3" customFormat="true" x14ac:dyDescent="0.25">
      <c r="A529" s="376"/>
      <c r="B529" s="113"/>
      <c r="L529" s="113"/>
      <c r="V529" s="113"/>
      <c r="AF529" s="113"/>
      <c r="AP529" s="113"/>
      <c r="AZ529" s="113"/>
      <c r="BA529" s="113"/>
      <c r="BJ529" s="113"/>
      <c r="BT529" s="113"/>
      <c r="CD529" s="113"/>
      <c r="CN529" s="113"/>
      <c r="CX529" s="113"/>
      <c r="DH529" s="113"/>
      <c r="DR529" s="113"/>
      <c r="EB529" s="113"/>
      <c r="EL529" s="113"/>
      <c r="EV529" s="113"/>
      <c r="FF529" s="113"/>
      <c r="FP529" s="113"/>
      <c r="FZ529" s="113"/>
      <c r="GJ529" s="113"/>
      <c r="GT529" s="113"/>
      <c r="HD529" s="113"/>
      <c r="HN529" s="113"/>
      <c r="HX529" s="113"/>
    </row>
    <row xmlns:x14ac="http://schemas.microsoft.com/office/spreadsheetml/2009/9/ac" r="530" s="3" customFormat="true" x14ac:dyDescent="0.25">
      <c r="A530" s="376"/>
      <c r="B530" s="113"/>
      <c r="L530" s="113"/>
      <c r="V530" s="113"/>
      <c r="AF530" s="113"/>
      <c r="AP530" s="113"/>
      <c r="AZ530" s="113"/>
      <c r="BA530" s="113"/>
      <c r="BJ530" s="113"/>
      <c r="BT530" s="113"/>
      <c r="CD530" s="113"/>
      <c r="CN530" s="113"/>
      <c r="CX530" s="113"/>
      <c r="DH530" s="113"/>
      <c r="DR530" s="113"/>
      <c r="EB530" s="113"/>
      <c r="EL530" s="113"/>
      <c r="EV530" s="113"/>
      <c r="FF530" s="113"/>
      <c r="FP530" s="113"/>
      <c r="FZ530" s="113"/>
      <c r="GJ530" s="113"/>
      <c r="GT530" s="113"/>
      <c r="HD530" s="113"/>
      <c r="HN530" s="113"/>
      <c r="HX530" s="113"/>
    </row>
    <row xmlns:x14ac="http://schemas.microsoft.com/office/spreadsheetml/2009/9/ac" r="531" s="3" customFormat="true" x14ac:dyDescent="0.25">
      <c r="A531" s="376"/>
      <c r="B531" s="113"/>
      <c r="L531" s="113"/>
      <c r="V531" s="113"/>
      <c r="AF531" s="113"/>
      <c r="AP531" s="113"/>
      <c r="AZ531" s="113"/>
      <c r="BA531" s="113"/>
      <c r="BJ531" s="113"/>
      <c r="BT531" s="113"/>
      <c r="CD531" s="113"/>
      <c r="CN531" s="113"/>
      <c r="CX531" s="113"/>
      <c r="DH531" s="113"/>
      <c r="DR531" s="113"/>
      <c r="EB531" s="113"/>
      <c r="EL531" s="113"/>
      <c r="EV531" s="113"/>
      <c r="FF531" s="113"/>
      <c r="FP531" s="113"/>
      <c r="FZ531" s="113"/>
      <c r="GJ531" s="113"/>
      <c r="GT531" s="113"/>
      <c r="HD531" s="113"/>
      <c r="HN531" s="113"/>
      <c r="HX531" s="113"/>
    </row>
    <row xmlns:x14ac="http://schemas.microsoft.com/office/spreadsheetml/2009/9/ac" r="532" s="3" customFormat="true" x14ac:dyDescent="0.25">
      <c r="A532" s="376"/>
      <c r="B532" s="113"/>
      <c r="L532" s="113"/>
      <c r="V532" s="113"/>
      <c r="AF532" s="113"/>
      <c r="AP532" s="113"/>
      <c r="AZ532" s="113"/>
      <c r="BA532" s="113"/>
      <c r="BJ532" s="113"/>
      <c r="BT532" s="113"/>
      <c r="CD532" s="113"/>
      <c r="CN532" s="113"/>
      <c r="CX532" s="113"/>
      <c r="DH532" s="113"/>
      <c r="DR532" s="113"/>
      <c r="EB532" s="113"/>
      <c r="EL532" s="113"/>
      <c r="EV532" s="113"/>
      <c r="FF532" s="113"/>
      <c r="FP532" s="113"/>
      <c r="FZ532" s="113"/>
      <c r="GJ532" s="113"/>
      <c r="GT532" s="113"/>
      <c r="HD532" s="113"/>
      <c r="HN532" s="113"/>
      <c r="HX532" s="113"/>
    </row>
    <row xmlns:x14ac="http://schemas.microsoft.com/office/spreadsheetml/2009/9/ac" r="533" s="3" customFormat="true" x14ac:dyDescent="0.25">
      <c r="A533" s="376"/>
      <c r="B533" s="113"/>
      <c r="L533" s="113"/>
      <c r="V533" s="113"/>
      <c r="AF533" s="113"/>
      <c r="AP533" s="113"/>
      <c r="AZ533" s="113"/>
      <c r="BA533" s="113"/>
      <c r="BJ533" s="113"/>
      <c r="BT533" s="113"/>
      <c r="CD533" s="113"/>
      <c r="CN533" s="113"/>
      <c r="CX533" s="113"/>
      <c r="DH533" s="113"/>
      <c r="DR533" s="113"/>
      <c r="EB533" s="113"/>
      <c r="EL533" s="113"/>
      <c r="EV533" s="113"/>
      <c r="FF533" s="113"/>
      <c r="FP533" s="113"/>
      <c r="FZ533" s="113"/>
      <c r="GJ533" s="113"/>
      <c r="GT533" s="113"/>
      <c r="HD533" s="113"/>
      <c r="HN533" s="113"/>
      <c r="HX533" s="113"/>
    </row>
    <row xmlns:x14ac="http://schemas.microsoft.com/office/spreadsheetml/2009/9/ac" r="534" s="3" customFormat="true" x14ac:dyDescent="0.25">
      <c r="A534" s="376"/>
      <c r="B534" s="113"/>
      <c r="L534" s="113"/>
      <c r="V534" s="113"/>
      <c r="AF534" s="113"/>
      <c r="AP534" s="113"/>
      <c r="AZ534" s="113"/>
      <c r="BA534" s="113"/>
      <c r="BJ534" s="113"/>
      <c r="BT534" s="113"/>
      <c r="CD534" s="113"/>
      <c r="CN534" s="113"/>
      <c r="CX534" s="113"/>
      <c r="DH534" s="113"/>
      <c r="DR534" s="113"/>
      <c r="EB534" s="113"/>
      <c r="EL534" s="113"/>
      <c r="EV534" s="113"/>
      <c r="FF534" s="113"/>
      <c r="FP534" s="113"/>
      <c r="FZ534" s="113"/>
      <c r="GJ534" s="113"/>
      <c r="GT534" s="113"/>
      <c r="HD534" s="113"/>
      <c r="HN534" s="113"/>
      <c r="HX534" s="113"/>
    </row>
    <row xmlns:x14ac="http://schemas.microsoft.com/office/spreadsheetml/2009/9/ac" r="535" s="3" customFormat="true" x14ac:dyDescent="0.25">
      <c r="A535" s="376"/>
      <c r="B535" s="113"/>
      <c r="L535" s="113"/>
      <c r="V535" s="113"/>
      <c r="AF535" s="113"/>
      <c r="AP535" s="113"/>
      <c r="AZ535" s="113"/>
      <c r="BA535" s="113"/>
      <c r="BJ535" s="113"/>
      <c r="BT535" s="113"/>
      <c r="CD535" s="113"/>
      <c r="CN535" s="113"/>
      <c r="CX535" s="113"/>
      <c r="DH535" s="113"/>
      <c r="DR535" s="113"/>
      <c r="EB535" s="113"/>
      <c r="EL535" s="113"/>
      <c r="EV535" s="113"/>
      <c r="FF535" s="113"/>
      <c r="FP535" s="113"/>
      <c r="FZ535" s="113"/>
      <c r="GJ535" s="113"/>
      <c r="GT535" s="113"/>
      <c r="HD535" s="113"/>
      <c r="HN535" s="113"/>
      <c r="HX535" s="113"/>
    </row>
    <row xmlns:x14ac="http://schemas.microsoft.com/office/spreadsheetml/2009/9/ac" r="536" s="3" customFormat="true" x14ac:dyDescent="0.25">
      <c r="A536" s="376"/>
      <c r="B536" s="113"/>
      <c r="L536" s="113"/>
      <c r="V536" s="113"/>
      <c r="AF536" s="113"/>
      <c r="AP536" s="113"/>
      <c r="AZ536" s="113"/>
      <c r="BA536" s="113"/>
      <c r="BJ536" s="113"/>
      <c r="BT536" s="113"/>
      <c r="CD536" s="113"/>
      <c r="CN536" s="113"/>
      <c r="CX536" s="113"/>
      <c r="DH536" s="113"/>
      <c r="DR536" s="113"/>
      <c r="EB536" s="113"/>
      <c r="EL536" s="113"/>
      <c r="EV536" s="113"/>
      <c r="FF536" s="113"/>
      <c r="FP536" s="113"/>
      <c r="FZ536" s="113"/>
      <c r="GJ536" s="113"/>
      <c r="GT536" s="113"/>
      <c r="HD536" s="113"/>
      <c r="HN536" s="113"/>
      <c r="HX536" s="113"/>
    </row>
    <row xmlns:x14ac="http://schemas.microsoft.com/office/spreadsheetml/2009/9/ac" r="537" s="3" customFormat="true" x14ac:dyDescent="0.25">
      <c r="A537" s="376"/>
      <c r="B537" s="113"/>
      <c r="L537" s="113"/>
      <c r="V537" s="113"/>
      <c r="AF537" s="113"/>
      <c r="AP537" s="113"/>
      <c r="AZ537" s="113"/>
      <c r="BA537" s="113"/>
      <c r="BJ537" s="113"/>
      <c r="BT537" s="113"/>
      <c r="CD537" s="113"/>
      <c r="CN537" s="113"/>
      <c r="CX537" s="113"/>
      <c r="DH537" s="113"/>
      <c r="DR537" s="113"/>
      <c r="EB537" s="113"/>
      <c r="EL537" s="113"/>
      <c r="EV537" s="113"/>
      <c r="FF537" s="113"/>
      <c r="FP537" s="113"/>
      <c r="FZ537" s="113"/>
      <c r="GJ537" s="113"/>
      <c r="GT537" s="113"/>
      <c r="HD537" s="113"/>
      <c r="HN537" s="113"/>
      <c r="HX537" s="113"/>
    </row>
    <row xmlns:x14ac="http://schemas.microsoft.com/office/spreadsheetml/2009/9/ac" r="538" s="3" customFormat="true" x14ac:dyDescent="0.25">
      <c r="A538" s="376"/>
      <c r="B538" s="113"/>
      <c r="L538" s="113"/>
      <c r="V538" s="113"/>
      <c r="AF538" s="113"/>
      <c r="AP538" s="113"/>
      <c r="AZ538" s="113"/>
      <c r="BA538" s="113"/>
      <c r="BJ538" s="113"/>
      <c r="BT538" s="113"/>
      <c r="CD538" s="113"/>
      <c r="CN538" s="113"/>
      <c r="CX538" s="113"/>
      <c r="DH538" s="113"/>
      <c r="DR538" s="113"/>
      <c r="EB538" s="113"/>
      <c r="EL538" s="113"/>
      <c r="EV538" s="113"/>
      <c r="FF538" s="113"/>
      <c r="FP538" s="113"/>
      <c r="FZ538" s="113"/>
      <c r="GJ538" s="113"/>
      <c r="GT538" s="113"/>
      <c r="HD538" s="113"/>
      <c r="HN538" s="113"/>
      <c r="HX538" s="113"/>
    </row>
    <row xmlns:x14ac="http://schemas.microsoft.com/office/spreadsheetml/2009/9/ac" r="539" s="3" customFormat="true" x14ac:dyDescent="0.25">
      <c r="A539" s="376"/>
      <c r="B539" s="113"/>
      <c r="L539" s="113"/>
      <c r="V539" s="113"/>
      <c r="AF539" s="113"/>
      <c r="AP539" s="113"/>
      <c r="AZ539" s="113"/>
      <c r="BA539" s="113"/>
      <c r="BJ539" s="113"/>
      <c r="BT539" s="113"/>
      <c r="CD539" s="113"/>
      <c r="CN539" s="113"/>
      <c r="CX539" s="113"/>
      <c r="DH539" s="113"/>
      <c r="DR539" s="113"/>
      <c r="EB539" s="113"/>
      <c r="EL539" s="113"/>
      <c r="EV539" s="113"/>
      <c r="FF539" s="113"/>
      <c r="FP539" s="113"/>
      <c r="FZ539" s="113"/>
      <c r="GJ539" s="113"/>
      <c r="GT539" s="113"/>
      <c r="HD539" s="113"/>
      <c r="HN539" s="113"/>
      <c r="HX539" s="113"/>
    </row>
    <row xmlns:x14ac="http://schemas.microsoft.com/office/spreadsheetml/2009/9/ac" r="540" s="3" customFormat="true" x14ac:dyDescent="0.25">
      <c r="A540" s="376"/>
      <c r="B540" s="113"/>
      <c r="L540" s="113"/>
      <c r="V540" s="113"/>
      <c r="AF540" s="113"/>
      <c r="AP540" s="113"/>
      <c r="AZ540" s="113"/>
      <c r="BA540" s="113"/>
      <c r="BJ540" s="113"/>
      <c r="BT540" s="113"/>
      <c r="CD540" s="113"/>
      <c r="CN540" s="113"/>
      <c r="CX540" s="113"/>
      <c r="DH540" s="113"/>
      <c r="DR540" s="113"/>
      <c r="EB540" s="113"/>
      <c r="EL540" s="113"/>
      <c r="EV540" s="113"/>
      <c r="FF540" s="113"/>
      <c r="FP540" s="113"/>
      <c r="FZ540" s="113"/>
      <c r="GJ540" s="113"/>
      <c r="GT540" s="113"/>
      <c r="HD540" s="113"/>
      <c r="HN540" s="113"/>
      <c r="HX540" s="113"/>
    </row>
    <row xmlns:x14ac="http://schemas.microsoft.com/office/spreadsheetml/2009/9/ac" r="541" s="3" customFormat="true" x14ac:dyDescent="0.25">
      <c r="A541" s="376"/>
      <c r="B541" s="113"/>
      <c r="L541" s="113"/>
      <c r="V541" s="113"/>
      <c r="AF541" s="113"/>
      <c r="AP541" s="113"/>
      <c r="AZ541" s="113"/>
      <c r="BA541" s="113"/>
      <c r="BJ541" s="113"/>
      <c r="BT541" s="113"/>
      <c r="CD541" s="113"/>
      <c r="CN541" s="113"/>
      <c r="CX541" s="113"/>
      <c r="DH541" s="113"/>
      <c r="DR541" s="113"/>
      <c r="EB541" s="113"/>
      <c r="EL541" s="113"/>
      <c r="EV541" s="113"/>
      <c r="FF541" s="113"/>
      <c r="FP541" s="113"/>
      <c r="FZ541" s="113"/>
      <c r="GJ541" s="113"/>
      <c r="GT541" s="113"/>
      <c r="HD541" s="113"/>
      <c r="HN541" s="113"/>
      <c r="HX541" s="113"/>
    </row>
    <row xmlns:x14ac="http://schemas.microsoft.com/office/spreadsheetml/2009/9/ac" r="542" s="3" customFormat="true" x14ac:dyDescent="0.25">
      <c r="A542" s="376"/>
      <c r="B542" s="113"/>
      <c r="L542" s="113"/>
      <c r="V542" s="113"/>
      <c r="AF542" s="113"/>
      <c r="AP542" s="113"/>
      <c r="AZ542" s="113"/>
      <c r="BA542" s="113"/>
      <c r="BJ542" s="113"/>
      <c r="BT542" s="113"/>
      <c r="CD542" s="113"/>
      <c r="CN542" s="113"/>
      <c r="CX542" s="113"/>
      <c r="DH542" s="113"/>
      <c r="DR542" s="113"/>
      <c r="EB542" s="113"/>
      <c r="EL542" s="113"/>
      <c r="EV542" s="113"/>
      <c r="FF542" s="113"/>
      <c r="FP542" s="113"/>
      <c r="FZ542" s="113"/>
      <c r="GJ542" s="113"/>
      <c r="GT542" s="113"/>
      <c r="HD542" s="113"/>
      <c r="HN542" s="113"/>
      <c r="HX542" s="113"/>
    </row>
    <row xmlns:x14ac="http://schemas.microsoft.com/office/spreadsheetml/2009/9/ac" r="543" s="3" customFormat="true" x14ac:dyDescent="0.25">
      <c r="A543" s="376"/>
      <c r="B543" s="113"/>
      <c r="L543" s="113"/>
      <c r="V543" s="113"/>
      <c r="AF543" s="113"/>
      <c r="AP543" s="113"/>
      <c r="AZ543" s="113"/>
      <c r="BA543" s="113"/>
      <c r="BJ543" s="113"/>
      <c r="BT543" s="113"/>
      <c r="CD543" s="113"/>
      <c r="CN543" s="113"/>
      <c r="CX543" s="113"/>
      <c r="DH543" s="113"/>
      <c r="DR543" s="113"/>
      <c r="EB543" s="113"/>
      <c r="EL543" s="113"/>
      <c r="EV543" s="113"/>
      <c r="FF543" s="113"/>
      <c r="FP543" s="113"/>
      <c r="FZ543" s="113"/>
      <c r="GJ543" s="113"/>
      <c r="GT543" s="113"/>
      <c r="HD543" s="113"/>
      <c r="HN543" s="113"/>
      <c r="HX543" s="113"/>
    </row>
    <row xmlns:x14ac="http://schemas.microsoft.com/office/spreadsheetml/2009/9/ac" r="544" s="3" customFormat="true" x14ac:dyDescent="0.25">
      <c r="A544" s="376"/>
      <c r="B544" s="113"/>
      <c r="L544" s="113"/>
      <c r="V544" s="113"/>
      <c r="AF544" s="113"/>
      <c r="AP544" s="113"/>
      <c r="AZ544" s="113"/>
      <c r="BA544" s="113"/>
      <c r="BJ544" s="113"/>
      <c r="BT544" s="113"/>
      <c r="CD544" s="113"/>
      <c r="CN544" s="113"/>
      <c r="CX544" s="113"/>
      <c r="DH544" s="113"/>
      <c r="DR544" s="113"/>
      <c r="EB544" s="113"/>
      <c r="EL544" s="113"/>
      <c r="EV544" s="113"/>
      <c r="FF544" s="113"/>
      <c r="FP544" s="113"/>
      <c r="FZ544" s="113"/>
      <c r="GJ544" s="113"/>
      <c r="GT544" s="113"/>
      <c r="HD544" s="113"/>
      <c r="HN544" s="113"/>
      <c r="HX544" s="113"/>
    </row>
    <row xmlns:x14ac="http://schemas.microsoft.com/office/spreadsheetml/2009/9/ac" r="545" s="3" customFormat="true" x14ac:dyDescent="0.25">
      <c r="A545" s="376"/>
      <c r="B545" s="113"/>
      <c r="L545" s="113"/>
      <c r="V545" s="113"/>
      <c r="AF545" s="113"/>
      <c r="AP545" s="113"/>
      <c r="AZ545" s="113"/>
      <c r="BA545" s="113"/>
      <c r="BJ545" s="113"/>
      <c r="BT545" s="113"/>
      <c r="CD545" s="113"/>
      <c r="CN545" s="113"/>
      <c r="CX545" s="113"/>
      <c r="DH545" s="113"/>
      <c r="DR545" s="113"/>
      <c r="EB545" s="113"/>
      <c r="EL545" s="113"/>
      <c r="EV545" s="113"/>
      <c r="FF545" s="113"/>
      <c r="FP545" s="113"/>
      <c r="FZ545" s="113"/>
      <c r="GJ545" s="113"/>
      <c r="GT545" s="113"/>
      <c r="HD545" s="113"/>
      <c r="HN545" s="113"/>
      <c r="HX545" s="113"/>
    </row>
    <row xmlns:x14ac="http://schemas.microsoft.com/office/spreadsheetml/2009/9/ac" r="546" s="3" customFormat="true" x14ac:dyDescent="0.25">
      <c r="A546" s="376"/>
      <c r="B546" s="113"/>
      <c r="L546" s="113"/>
      <c r="V546" s="113"/>
      <c r="AF546" s="113"/>
      <c r="AP546" s="113"/>
      <c r="AZ546" s="113"/>
      <c r="BA546" s="113"/>
      <c r="BJ546" s="113"/>
      <c r="BT546" s="113"/>
      <c r="CD546" s="113"/>
      <c r="CN546" s="113"/>
      <c r="CX546" s="113"/>
      <c r="DH546" s="113"/>
      <c r="DR546" s="113"/>
      <c r="EB546" s="113"/>
      <c r="EL546" s="113"/>
      <c r="EV546" s="113"/>
      <c r="FF546" s="113"/>
      <c r="FP546" s="113"/>
      <c r="FZ546" s="113"/>
      <c r="GJ546" s="113"/>
      <c r="GT546" s="113"/>
      <c r="HD546" s="113"/>
      <c r="HN546" s="113"/>
      <c r="HX546" s="113"/>
    </row>
    <row xmlns:x14ac="http://schemas.microsoft.com/office/spreadsheetml/2009/9/ac" r="547" s="3" customFormat="true" x14ac:dyDescent="0.25">
      <c r="A547" s="376"/>
      <c r="B547" s="113"/>
      <c r="L547" s="113"/>
      <c r="V547" s="113"/>
      <c r="AF547" s="113"/>
      <c r="AP547" s="113"/>
      <c r="AZ547" s="113"/>
      <c r="BA547" s="113"/>
      <c r="BJ547" s="113"/>
      <c r="BT547" s="113"/>
      <c r="CD547" s="113"/>
      <c r="CN547" s="113"/>
      <c r="CX547" s="113"/>
      <c r="DH547" s="113"/>
      <c r="DR547" s="113"/>
      <c r="EB547" s="113"/>
      <c r="EL547" s="113"/>
      <c r="EV547" s="113"/>
      <c r="FF547" s="113"/>
      <c r="FP547" s="113"/>
      <c r="FZ547" s="113"/>
      <c r="GJ547" s="113"/>
      <c r="GT547" s="113"/>
      <c r="HD547" s="113"/>
      <c r="HN547" s="113"/>
      <c r="HX547" s="113"/>
    </row>
    <row xmlns:x14ac="http://schemas.microsoft.com/office/spreadsheetml/2009/9/ac" r="548" s="3" customFormat="true" x14ac:dyDescent="0.25">
      <c r="A548" s="376"/>
      <c r="B548" s="113"/>
      <c r="L548" s="113"/>
      <c r="V548" s="113"/>
      <c r="AF548" s="113"/>
      <c r="AP548" s="113"/>
      <c r="AZ548" s="113"/>
      <c r="BA548" s="113"/>
      <c r="BJ548" s="113"/>
      <c r="BT548" s="113"/>
      <c r="CD548" s="113"/>
      <c r="CN548" s="113"/>
      <c r="CX548" s="113"/>
      <c r="DH548" s="113"/>
      <c r="DR548" s="113"/>
      <c r="EB548" s="113"/>
      <c r="EL548" s="113"/>
      <c r="EV548" s="113"/>
      <c r="FF548" s="113"/>
      <c r="FP548" s="113"/>
      <c r="FZ548" s="113"/>
      <c r="GJ548" s="113"/>
      <c r="GT548" s="113"/>
      <c r="HD548" s="113"/>
      <c r="HN548" s="113"/>
      <c r="HX548" s="113"/>
    </row>
    <row xmlns:x14ac="http://schemas.microsoft.com/office/spreadsheetml/2009/9/ac" r="549" s="3" customFormat="true" x14ac:dyDescent="0.25">
      <c r="A549" s="376"/>
      <c r="B549" s="113"/>
      <c r="L549" s="113"/>
      <c r="V549" s="113"/>
      <c r="AF549" s="113"/>
      <c r="AP549" s="113"/>
      <c r="AZ549" s="113"/>
      <c r="BA549" s="113"/>
      <c r="BJ549" s="113"/>
      <c r="BT549" s="113"/>
      <c r="CD549" s="113"/>
      <c r="CN549" s="113"/>
      <c r="CX549" s="113"/>
      <c r="DH549" s="113"/>
      <c r="DR549" s="113"/>
      <c r="EB549" s="113"/>
      <c r="EL549" s="113"/>
      <c r="EV549" s="113"/>
      <c r="FF549" s="113"/>
      <c r="FP549" s="113"/>
      <c r="FZ549" s="113"/>
      <c r="GJ549" s="113"/>
      <c r="GT549" s="113"/>
      <c r="HD549" s="113"/>
      <c r="HN549" s="113"/>
      <c r="HX549" s="113"/>
    </row>
    <row xmlns:x14ac="http://schemas.microsoft.com/office/spreadsheetml/2009/9/ac" r="550" s="3" customFormat="true" x14ac:dyDescent="0.25">
      <c r="A550" s="376"/>
      <c r="B550" s="113"/>
      <c r="L550" s="113"/>
      <c r="V550" s="113"/>
      <c r="AF550" s="113"/>
      <c r="AP550" s="113"/>
      <c r="AZ550" s="113"/>
      <c r="BA550" s="113"/>
      <c r="BJ550" s="113"/>
      <c r="BT550" s="113"/>
      <c r="CD550" s="113"/>
      <c r="CN550" s="113"/>
      <c r="CX550" s="113"/>
      <c r="DH550" s="113"/>
      <c r="DR550" s="113"/>
      <c r="EB550" s="113"/>
      <c r="EL550" s="113"/>
      <c r="EV550" s="113"/>
      <c r="FF550" s="113"/>
      <c r="FP550" s="113"/>
      <c r="FZ550" s="113"/>
      <c r="GJ550" s="113"/>
      <c r="GT550" s="113"/>
      <c r="HD550" s="113"/>
      <c r="HN550" s="113"/>
      <c r="HX550" s="113"/>
    </row>
    <row xmlns:x14ac="http://schemas.microsoft.com/office/spreadsheetml/2009/9/ac" r="551" s="3" customFormat="true" x14ac:dyDescent="0.25">
      <c r="A551" s="376"/>
      <c r="B551" s="113"/>
      <c r="L551" s="113"/>
      <c r="V551" s="113"/>
      <c r="AF551" s="113"/>
      <c r="AP551" s="113"/>
      <c r="AZ551" s="113"/>
      <c r="BA551" s="113"/>
      <c r="BJ551" s="113"/>
      <c r="BT551" s="113"/>
      <c r="CD551" s="113"/>
      <c r="CN551" s="113"/>
      <c r="CX551" s="113"/>
      <c r="DH551" s="113"/>
      <c r="DR551" s="113"/>
      <c r="EB551" s="113"/>
      <c r="EL551" s="113"/>
      <c r="EV551" s="113"/>
      <c r="FF551" s="113"/>
      <c r="FP551" s="113"/>
      <c r="FZ551" s="113"/>
      <c r="GJ551" s="113"/>
      <c r="GT551" s="113"/>
      <c r="HD551" s="113"/>
      <c r="HN551" s="113"/>
      <c r="HX551" s="113"/>
    </row>
    <row xmlns:x14ac="http://schemas.microsoft.com/office/spreadsheetml/2009/9/ac" r="552" s="3" customFormat="true" x14ac:dyDescent="0.25">
      <c r="A552" s="376"/>
      <c r="B552" s="113"/>
      <c r="L552" s="113"/>
      <c r="V552" s="113"/>
      <c r="AF552" s="113"/>
      <c r="AP552" s="113"/>
      <c r="AZ552" s="113"/>
      <c r="BA552" s="113"/>
      <c r="BJ552" s="113"/>
      <c r="BT552" s="113"/>
      <c r="CD552" s="113"/>
      <c r="CN552" s="113"/>
      <c r="CX552" s="113"/>
      <c r="DH552" s="113"/>
      <c r="DR552" s="113"/>
      <c r="EB552" s="113"/>
      <c r="EL552" s="113"/>
      <c r="EV552" s="113"/>
      <c r="FF552" s="113"/>
      <c r="FP552" s="113"/>
      <c r="FZ552" s="113"/>
      <c r="GJ552" s="113"/>
      <c r="GT552" s="113"/>
      <c r="HD552" s="113"/>
      <c r="HN552" s="113"/>
      <c r="HX552" s="113"/>
    </row>
    <row xmlns:x14ac="http://schemas.microsoft.com/office/spreadsheetml/2009/9/ac" r="553" s="3" customFormat="true" x14ac:dyDescent="0.25">
      <c r="A553" s="376"/>
      <c r="B553" s="113"/>
      <c r="L553" s="113"/>
      <c r="V553" s="113"/>
      <c r="AF553" s="113"/>
      <c r="AP553" s="113"/>
      <c r="AZ553" s="113"/>
      <c r="BA553" s="113"/>
      <c r="BJ553" s="113"/>
      <c r="BT553" s="113"/>
      <c r="CD553" s="113"/>
      <c r="CN553" s="113"/>
      <c r="CX553" s="113"/>
      <c r="DH553" s="113"/>
      <c r="DR553" s="113"/>
      <c r="EB553" s="113"/>
      <c r="EL553" s="113"/>
      <c r="EV553" s="113"/>
      <c r="FF553" s="113"/>
      <c r="FP553" s="113"/>
      <c r="FZ553" s="113"/>
      <c r="GJ553" s="113"/>
      <c r="GT553" s="113"/>
      <c r="HD553" s="113"/>
      <c r="HN553" s="113"/>
      <c r="HX553" s="113"/>
    </row>
    <row xmlns:x14ac="http://schemas.microsoft.com/office/spreadsheetml/2009/9/ac" r="554" s="3" customFormat="true" x14ac:dyDescent="0.25">
      <c r="A554" s="376"/>
      <c r="B554" s="113"/>
      <c r="L554" s="113"/>
      <c r="V554" s="113"/>
      <c r="AF554" s="113"/>
      <c r="AP554" s="113"/>
      <c r="AZ554" s="113"/>
      <c r="BA554" s="113"/>
      <c r="BJ554" s="113"/>
      <c r="BT554" s="113"/>
      <c r="CD554" s="113"/>
      <c r="CN554" s="113"/>
      <c r="CX554" s="113"/>
      <c r="DH554" s="113"/>
      <c r="DR554" s="113"/>
      <c r="EB554" s="113"/>
      <c r="EL554" s="113"/>
      <c r="EV554" s="113"/>
      <c r="FF554" s="113"/>
      <c r="FP554" s="113"/>
      <c r="FZ554" s="113"/>
      <c r="GJ554" s="113"/>
      <c r="GT554" s="113"/>
      <c r="HD554" s="113"/>
      <c r="HN554" s="113"/>
      <c r="HX554" s="113"/>
    </row>
    <row xmlns:x14ac="http://schemas.microsoft.com/office/spreadsheetml/2009/9/ac" r="555" s="3" customFormat="true" x14ac:dyDescent="0.25">
      <c r="A555" s="376"/>
      <c r="B555" s="113"/>
      <c r="L555" s="113"/>
      <c r="V555" s="113"/>
      <c r="AF555" s="113"/>
      <c r="AP555" s="113"/>
      <c r="AZ555" s="113"/>
      <c r="BA555" s="113"/>
      <c r="BJ555" s="113"/>
      <c r="BT555" s="113"/>
      <c r="CD555" s="113"/>
      <c r="CN555" s="113"/>
      <c r="CX555" s="113"/>
      <c r="DH555" s="113"/>
      <c r="DR555" s="113"/>
      <c r="EB555" s="113"/>
      <c r="EL555" s="113"/>
      <c r="EV555" s="113"/>
      <c r="FF555" s="113"/>
      <c r="FP555" s="113"/>
      <c r="FZ555" s="113"/>
      <c r="GJ555" s="113"/>
      <c r="GT555" s="113"/>
      <c r="HD555" s="113"/>
      <c r="HN555" s="113"/>
      <c r="HX555" s="113"/>
    </row>
    <row xmlns:x14ac="http://schemas.microsoft.com/office/spreadsheetml/2009/9/ac" r="556" s="3" customFormat="true" x14ac:dyDescent="0.25">
      <c r="A556" s="376"/>
      <c r="B556" s="113"/>
      <c r="L556" s="113"/>
      <c r="V556" s="113"/>
      <c r="AF556" s="113"/>
      <c r="AP556" s="113"/>
      <c r="AZ556" s="113"/>
      <c r="BA556" s="113"/>
      <c r="BJ556" s="113"/>
      <c r="BT556" s="113"/>
      <c r="CD556" s="113"/>
      <c r="CN556" s="113"/>
      <c r="CX556" s="113"/>
      <c r="DH556" s="113"/>
      <c r="DR556" s="113"/>
      <c r="EB556" s="113"/>
      <c r="EL556" s="113"/>
      <c r="EV556" s="113"/>
      <c r="FF556" s="113"/>
      <c r="FP556" s="113"/>
      <c r="FZ556" s="113"/>
      <c r="GJ556" s="113"/>
      <c r="GT556" s="113"/>
      <c r="HD556" s="113"/>
      <c r="HN556" s="113"/>
      <c r="HX556" s="113"/>
    </row>
    <row xmlns:x14ac="http://schemas.microsoft.com/office/spreadsheetml/2009/9/ac" r="557" s="3" customFormat="true" x14ac:dyDescent="0.25">
      <c r="A557" s="376"/>
      <c r="B557" s="113"/>
      <c r="L557" s="113"/>
      <c r="V557" s="113"/>
      <c r="AF557" s="113"/>
      <c r="AP557" s="113"/>
      <c r="AZ557" s="113"/>
      <c r="BA557" s="113"/>
      <c r="BJ557" s="113"/>
      <c r="BT557" s="113"/>
      <c r="CD557" s="113"/>
      <c r="CN557" s="113"/>
      <c r="CX557" s="113"/>
      <c r="DH557" s="113"/>
      <c r="DR557" s="113"/>
      <c r="EB557" s="113"/>
      <c r="EL557" s="113"/>
      <c r="EV557" s="113"/>
      <c r="FF557" s="113"/>
      <c r="FP557" s="113"/>
      <c r="FZ557" s="113"/>
      <c r="GJ557" s="113"/>
      <c r="GT557" s="113"/>
      <c r="HD557" s="113"/>
      <c r="HN557" s="113"/>
      <c r="HX557" s="113"/>
    </row>
    <row xmlns:x14ac="http://schemas.microsoft.com/office/spreadsheetml/2009/9/ac" r="558" s="3" customFormat="true" x14ac:dyDescent="0.25">
      <c r="A558" s="376"/>
      <c r="B558" s="113"/>
      <c r="L558" s="113"/>
      <c r="V558" s="113"/>
      <c r="AF558" s="113"/>
      <c r="AP558" s="113"/>
      <c r="AZ558" s="113"/>
      <c r="BA558" s="113"/>
      <c r="BJ558" s="113"/>
      <c r="BT558" s="113"/>
      <c r="CD558" s="113"/>
      <c r="CN558" s="113"/>
      <c r="CX558" s="113"/>
      <c r="DH558" s="113"/>
      <c r="DR558" s="113"/>
      <c r="EB558" s="113"/>
      <c r="EL558" s="113"/>
      <c r="EV558" s="113"/>
      <c r="FF558" s="113"/>
      <c r="FP558" s="113"/>
      <c r="FZ558" s="113"/>
      <c r="GJ558" s="113"/>
      <c r="GT558" s="113"/>
      <c r="HD558" s="113"/>
      <c r="HN558" s="113"/>
      <c r="HX558" s="113"/>
    </row>
    <row xmlns:x14ac="http://schemas.microsoft.com/office/spreadsheetml/2009/9/ac" r="559" s="3" customFormat="true" x14ac:dyDescent="0.25">
      <c r="A559" s="376"/>
      <c r="B559" s="113"/>
      <c r="L559" s="113"/>
      <c r="V559" s="113"/>
      <c r="AF559" s="113"/>
      <c r="AP559" s="113"/>
      <c r="AZ559" s="113"/>
      <c r="BA559" s="113"/>
      <c r="BJ559" s="113"/>
      <c r="BT559" s="113"/>
      <c r="CD559" s="113"/>
      <c r="CN559" s="113"/>
      <c r="CX559" s="113"/>
      <c r="DH559" s="113"/>
      <c r="DR559" s="113"/>
      <c r="EB559" s="113"/>
      <c r="EL559" s="113"/>
      <c r="EV559" s="113"/>
      <c r="FF559" s="113"/>
      <c r="FP559" s="113"/>
      <c r="FZ559" s="113"/>
      <c r="GJ559" s="113"/>
      <c r="GT559" s="113"/>
      <c r="HD559" s="113"/>
      <c r="HN559" s="113"/>
      <c r="HX559" s="113"/>
    </row>
    <row xmlns:x14ac="http://schemas.microsoft.com/office/spreadsheetml/2009/9/ac" r="560" s="3" customFormat="true" x14ac:dyDescent="0.25">
      <c r="A560" s="376"/>
      <c r="B560" s="113"/>
      <c r="L560" s="113"/>
      <c r="V560" s="113"/>
      <c r="AF560" s="113"/>
      <c r="AP560" s="113"/>
      <c r="AZ560" s="113"/>
      <c r="BA560" s="113"/>
      <c r="BJ560" s="113"/>
      <c r="BT560" s="113"/>
      <c r="CD560" s="113"/>
      <c r="CN560" s="113"/>
      <c r="CX560" s="113"/>
      <c r="DH560" s="113"/>
      <c r="DR560" s="113"/>
      <c r="EB560" s="113"/>
      <c r="EL560" s="113"/>
      <c r="EV560" s="113"/>
      <c r="FF560" s="113"/>
      <c r="FP560" s="113"/>
      <c r="FZ560" s="113"/>
      <c r="GJ560" s="113"/>
      <c r="GT560" s="113"/>
      <c r="HD560" s="113"/>
      <c r="HN560" s="113"/>
      <c r="HX560" s="113"/>
    </row>
    <row xmlns:x14ac="http://schemas.microsoft.com/office/spreadsheetml/2009/9/ac" r="561" s="3" customFormat="true" x14ac:dyDescent="0.25">
      <c r="A561" s="376"/>
      <c r="B561" s="113"/>
      <c r="L561" s="113"/>
      <c r="V561" s="113"/>
      <c r="AF561" s="113"/>
      <c r="AP561" s="113"/>
      <c r="AZ561" s="113"/>
      <c r="BA561" s="113"/>
      <c r="BJ561" s="113"/>
      <c r="BT561" s="113"/>
      <c r="CD561" s="113"/>
      <c r="CN561" s="113"/>
      <c r="CX561" s="113"/>
      <c r="DH561" s="113"/>
      <c r="DR561" s="113"/>
      <c r="EB561" s="113"/>
      <c r="EL561" s="113"/>
      <c r="EV561" s="113"/>
      <c r="FF561" s="113"/>
      <c r="FP561" s="113"/>
      <c r="FZ561" s="113"/>
      <c r="GJ561" s="113"/>
      <c r="GT561" s="113"/>
      <c r="HD561" s="113"/>
      <c r="HN561" s="113"/>
      <c r="HX561" s="113"/>
    </row>
    <row xmlns:x14ac="http://schemas.microsoft.com/office/spreadsheetml/2009/9/ac" r="562" s="3" customFormat="true" x14ac:dyDescent="0.25">
      <c r="A562" s="376"/>
      <c r="B562" s="113"/>
      <c r="L562" s="113"/>
      <c r="V562" s="113"/>
      <c r="AF562" s="113"/>
      <c r="AP562" s="113"/>
      <c r="AZ562" s="113"/>
      <c r="BA562" s="113"/>
      <c r="BJ562" s="113"/>
      <c r="BT562" s="113"/>
      <c r="CD562" s="113"/>
      <c r="CN562" s="113"/>
      <c r="CX562" s="113"/>
      <c r="DH562" s="113"/>
      <c r="DR562" s="113"/>
      <c r="EB562" s="113"/>
      <c r="EL562" s="113"/>
      <c r="EV562" s="113"/>
      <c r="FF562" s="113"/>
      <c r="FP562" s="113"/>
      <c r="FZ562" s="113"/>
      <c r="GJ562" s="113"/>
      <c r="GT562" s="113"/>
      <c r="HD562" s="113"/>
      <c r="HN562" s="113"/>
      <c r="HX562" s="113"/>
    </row>
    <row xmlns:x14ac="http://schemas.microsoft.com/office/spreadsheetml/2009/9/ac" r="563" s="3" customFormat="true" x14ac:dyDescent="0.25">
      <c r="A563" s="376"/>
      <c r="B563" s="113"/>
      <c r="L563" s="113"/>
      <c r="V563" s="113"/>
      <c r="AF563" s="113"/>
      <c r="AP563" s="113"/>
      <c r="AZ563" s="113"/>
      <c r="BA563" s="113"/>
      <c r="BJ563" s="113"/>
      <c r="BT563" s="113"/>
      <c r="CD563" s="113"/>
      <c r="CN563" s="113"/>
      <c r="CX563" s="113"/>
      <c r="DH563" s="113"/>
      <c r="DR563" s="113"/>
      <c r="EB563" s="113"/>
      <c r="EL563" s="113"/>
      <c r="EV563" s="113"/>
      <c r="FF563" s="113"/>
      <c r="FP563" s="113"/>
      <c r="FZ563" s="113"/>
      <c r="GJ563" s="113"/>
      <c r="GT563" s="113"/>
      <c r="HD563" s="113"/>
      <c r="HN563" s="113"/>
      <c r="HX563" s="113"/>
    </row>
    <row xmlns:x14ac="http://schemas.microsoft.com/office/spreadsheetml/2009/9/ac" r="564" s="3" customFormat="true" x14ac:dyDescent="0.25">
      <c r="A564" s="376"/>
      <c r="B564" s="113"/>
      <c r="L564" s="113"/>
      <c r="V564" s="113"/>
      <c r="AF564" s="113"/>
      <c r="AP564" s="113"/>
      <c r="AZ564" s="113"/>
      <c r="BA564" s="113"/>
      <c r="BJ564" s="113"/>
      <c r="BT564" s="113"/>
      <c r="CD564" s="113"/>
      <c r="CN564" s="113"/>
      <c r="CX564" s="113"/>
      <c r="DH564" s="113"/>
      <c r="DR564" s="113"/>
      <c r="EB564" s="113"/>
      <c r="EL564" s="113"/>
      <c r="EV564" s="113"/>
      <c r="FF564" s="113"/>
      <c r="FP564" s="113"/>
      <c r="FZ564" s="113"/>
      <c r="GJ564" s="113"/>
      <c r="GT564" s="113"/>
      <c r="HD564" s="113"/>
      <c r="HN564" s="113"/>
      <c r="HX564" s="113"/>
    </row>
    <row xmlns:x14ac="http://schemas.microsoft.com/office/spreadsheetml/2009/9/ac" r="565" s="3" customFormat="true" x14ac:dyDescent="0.25">
      <c r="A565" s="376"/>
      <c r="B565" s="113"/>
      <c r="L565" s="113"/>
      <c r="V565" s="113"/>
      <c r="AF565" s="113"/>
      <c r="AP565" s="113"/>
      <c r="AZ565" s="113"/>
      <c r="BA565" s="113"/>
      <c r="BJ565" s="113"/>
      <c r="BT565" s="113"/>
      <c r="CD565" s="113"/>
      <c r="CN565" s="113"/>
      <c r="CX565" s="113"/>
      <c r="DH565" s="113"/>
      <c r="DR565" s="113"/>
      <c r="EB565" s="113"/>
      <c r="EL565" s="113"/>
      <c r="EV565" s="113"/>
      <c r="FF565" s="113"/>
      <c r="FP565" s="113"/>
      <c r="FZ565" s="113"/>
      <c r="GJ565" s="113"/>
      <c r="GT565" s="113"/>
      <c r="HD565" s="113"/>
      <c r="HN565" s="113"/>
      <c r="HX565" s="113"/>
    </row>
    <row xmlns:x14ac="http://schemas.microsoft.com/office/spreadsheetml/2009/9/ac" r="566" s="3" customFormat="true" x14ac:dyDescent="0.25">
      <c r="A566" s="376"/>
      <c r="B566" s="113"/>
      <c r="L566" s="113"/>
      <c r="V566" s="113"/>
      <c r="AF566" s="113"/>
      <c r="AP566" s="113"/>
      <c r="AZ566" s="113"/>
      <c r="BA566" s="113"/>
      <c r="BJ566" s="113"/>
      <c r="BT566" s="113"/>
      <c r="CD566" s="113"/>
      <c r="CN566" s="113"/>
      <c r="CX566" s="113"/>
      <c r="DH566" s="113"/>
      <c r="DR566" s="113"/>
      <c r="EB566" s="113"/>
      <c r="EL566" s="113"/>
      <c r="EV566" s="113"/>
      <c r="FF566" s="113"/>
      <c r="FP566" s="113"/>
      <c r="FZ566" s="113"/>
      <c r="GJ566" s="113"/>
      <c r="GT566" s="113"/>
      <c r="HD566" s="113"/>
      <c r="HN566" s="113"/>
      <c r="HX566" s="113"/>
    </row>
    <row xmlns:x14ac="http://schemas.microsoft.com/office/spreadsheetml/2009/9/ac" r="567" s="3" customFormat="true" x14ac:dyDescent="0.25">
      <c r="A567" s="376"/>
      <c r="B567" s="113"/>
      <c r="L567" s="113"/>
      <c r="V567" s="113"/>
      <c r="AF567" s="113"/>
      <c r="AP567" s="113"/>
      <c r="AZ567" s="113"/>
      <c r="BA567" s="113"/>
      <c r="BJ567" s="113"/>
      <c r="BT567" s="113"/>
      <c r="CD567" s="113"/>
      <c r="CN567" s="113"/>
      <c r="CX567" s="113"/>
      <c r="DH567" s="113"/>
      <c r="DR567" s="113"/>
      <c r="EB567" s="113"/>
      <c r="EL567" s="113"/>
      <c r="EV567" s="113"/>
      <c r="FF567" s="113"/>
      <c r="FP567" s="113"/>
      <c r="FZ567" s="113"/>
      <c r="GJ567" s="113"/>
      <c r="GT567" s="113"/>
      <c r="HD567" s="113"/>
      <c r="HN567" s="113"/>
      <c r="HX567" s="113"/>
    </row>
    <row xmlns:x14ac="http://schemas.microsoft.com/office/spreadsheetml/2009/9/ac" r="568" s="3" customFormat="true" x14ac:dyDescent="0.25">
      <c r="A568" s="376"/>
      <c r="B568" s="113"/>
      <c r="L568" s="113"/>
      <c r="V568" s="113"/>
      <c r="AF568" s="113"/>
      <c r="AP568" s="113"/>
      <c r="AZ568" s="113"/>
      <c r="BA568" s="113"/>
      <c r="BJ568" s="113"/>
      <c r="BT568" s="113"/>
      <c r="CD568" s="113"/>
      <c r="CN568" s="113"/>
      <c r="CX568" s="113"/>
      <c r="DH568" s="113"/>
      <c r="DR568" s="113"/>
      <c r="EB568" s="113"/>
      <c r="EL568" s="113"/>
      <c r="EV568" s="113"/>
      <c r="FF568" s="113"/>
      <c r="FP568" s="113"/>
      <c r="FZ568" s="113"/>
      <c r="GJ568" s="113"/>
      <c r="GT568" s="113"/>
      <c r="HD568" s="113"/>
      <c r="HN568" s="113"/>
      <c r="HX568" s="113"/>
    </row>
    <row xmlns:x14ac="http://schemas.microsoft.com/office/spreadsheetml/2009/9/ac" r="569" s="3" customFormat="true" x14ac:dyDescent="0.25">
      <c r="A569" s="376"/>
      <c r="B569" s="113"/>
      <c r="L569" s="113"/>
      <c r="V569" s="113"/>
      <c r="AF569" s="113"/>
      <c r="AP569" s="113"/>
      <c r="AZ569" s="113"/>
      <c r="BA569" s="113"/>
      <c r="BJ569" s="113"/>
      <c r="BT569" s="113"/>
      <c r="CD569" s="113"/>
      <c r="CN569" s="113"/>
      <c r="CX569" s="113"/>
      <c r="DH569" s="113"/>
      <c r="DR569" s="113"/>
      <c r="EB569" s="113"/>
      <c r="EL569" s="113"/>
      <c r="EV569" s="113"/>
      <c r="FF569" s="113"/>
      <c r="FP569" s="113"/>
      <c r="FZ569" s="113"/>
      <c r="GJ569" s="113"/>
      <c r="GT569" s="113"/>
      <c r="HD569" s="113"/>
      <c r="HN569" s="113"/>
      <c r="HX569" s="113"/>
    </row>
    <row xmlns:x14ac="http://schemas.microsoft.com/office/spreadsheetml/2009/9/ac" r="570" s="3" customFormat="true" x14ac:dyDescent="0.25">
      <c r="A570" s="376"/>
      <c r="B570" s="113"/>
      <c r="L570" s="113"/>
      <c r="V570" s="113"/>
      <c r="AF570" s="113"/>
      <c r="AP570" s="113"/>
      <c r="AZ570" s="113"/>
      <c r="BA570" s="113"/>
      <c r="BJ570" s="113"/>
      <c r="BT570" s="113"/>
      <c r="CD570" s="113"/>
      <c r="CN570" s="113"/>
      <c r="CX570" s="113"/>
      <c r="DH570" s="113"/>
      <c r="DR570" s="113"/>
      <c r="EB570" s="113"/>
      <c r="EL570" s="113"/>
      <c r="EV570" s="113"/>
      <c r="FF570" s="113"/>
      <c r="FP570" s="113"/>
      <c r="FZ570" s="113"/>
      <c r="GJ570" s="113"/>
      <c r="GT570" s="113"/>
      <c r="HD570" s="113"/>
      <c r="HN570" s="113"/>
      <c r="HX570" s="113"/>
    </row>
    <row xmlns:x14ac="http://schemas.microsoft.com/office/spreadsheetml/2009/9/ac" r="571" s="3" customFormat="true" x14ac:dyDescent="0.25">
      <c r="A571" s="376"/>
      <c r="B571" s="113"/>
      <c r="L571" s="113"/>
      <c r="V571" s="113"/>
      <c r="AF571" s="113"/>
      <c r="AP571" s="113"/>
      <c r="AZ571" s="113"/>
      <c r="BA571" s="113"/>
      <c r="BJ571" s="113"/>
      <c r="BT571" s="113"/>
      <c r="CD571" s="113"/>
      <c r="CN571" s="113"/>
      <c r="CX571" s="113"/>
      <c r="DH571" s="113"/>
      <c r="DR571" s="113"/>
      <c r="EB571" s="113"/>
      <c r="EL571" s="113"/>
      <c r="EV571" s="113"/>
      <c r="FF571" s="113"/>
      <c r="FP571" s="113"/>
      <c r="FZ571" s="113"/>
      <c r="GJ571" s="113"/>
      <c r="GT571" s="113"/>
      <c r="HD571" s="113"/>
      <c r="HN571" s="113"/>
      <c r="HX571" s="113"/>
    </row>
    <row xmlns:x14ac="http://schemas.microsoft.com/office/spreadsheetml/2009/9/ac" r="572" s="3" customFormat="true" x14ac:dyDescent="0.25">
      <c r="A572" s="376"/>
      <c r="B572" s="113"/>
      <c r="L572" s="113"/>
      <c r="V572" s="113"/>
      <c r="AF572" s="113"/>
      <c r="AP572" s="113"/>
      <c r="AZ572" s="113"/>
      <c r="BA572" s="113"/>
      <c r="BJ572" s="113"/>
      <c r="BT572" s="113"/>
      <c r="CD572" s="113"/>
      <c r="CN572" s="113"/>
      <c r="CX572" s="113"/>
      <c r="DH572" s="113"/>
      <c r="DR572" s="113"/>
      <c r="EB572" s="113"/>
      <c r="EL572" s="113"/>
      <c r="EV572" s="113"/>
      <c r="FF572" s="113"/>
      <c r="FP572" s="113"/>
      <c r="FZ572" s="113"/>
      <c r="GJ572" s="113"/>
      <c r="GT572" s="113"/>
      <c r="HD572" s="113"/>
      <c r="HN572" s="113"/>
      <c r="HX572" s="113"/>
    </row>
    <row xmlns:x14ac="http://schemas.microsoft.com/office/spreadsheetml/2009/9/ac" r="573" s="3" customFormat="true" x14ac:dyDescent="0.25">
      <c r="A573" s="376"/>
      <c r="B573" s="113"/>
      <c r="L573" s="113"/>
      <c r="V573" s="113"/>
      <c r="AF573" s="113"/>
      <c r="AP573" s="113"/>
      <c r="AZ573" s="113"/>
      <c r="BA573" s="113"/>
      <c r="BJ573" s="113"/>
      <c r="BT573" s="113"/>
      <c r="CD573" s="113"/>
      <c r="CN573" s="113"/>
      <c r="CX573" s="113"/>
      <c r="DH573" s="113"/>
      <c r="DR573" s="113"/>
      <c r="EB573" s="113"/>
      <c r="EL573" s="113"/>
      <c r="EV573" s="113"/>
      <c r="FF573" s="113"/>
      <c r="FP573" s="113"/>
      <c r="FZ573" s="113"/>
      <c r="GJ573" s="113"/>
      <c r="GT573" s="113"/>
      <c r="HD573" s="113"/>
      <c r="HN573" s="113"/>
      <c r="HX573" s="113"/>
    </row>
    <row xmlns:x14ac="http://schemas.microsoft.com/office/spreadsheetml/2009/9/ac" r="574" s="3" customFormat="true" x14ac:dyDescent="0.25">
      <c r="A574" s="376"/>
      <c r="B574" s="113"/>
      <c r="L574" s="113"/>
      <c r="V574" s="113"/>
      <c r="AF574" s="113"/>
      <c r="AP574" s="113"/>
      <c r="AZ574" s="113"/>
      <c r="BA574" s="113"/>
      <c r="BJ574" s="113"/>
      <c r="BT574" s="113"/>
      <c r="CD574" s="113"/>
      <c r="CN574" s="113"/>
      <c r="CX574" s="113"/>
      <c r="DH574" s="113"/>
      <c r="DR574" s="113"/>
      <c r="EB574" s="113"/>
      <c r="EL574" s="113"/>
      <c r="EV574" s="113"/>
      <c r="FF574" s="113"/>
      <c r="FP574" s="113"/>
      <c r="FZ574" s="113"/>
      <c r="GJ574" s="113"/>
      <c r="GT574" s="113"/>
      <c r="HD574" s="113"/>
      <c r="HN574" s="113"/>
      <c r="HX574" s="113"/>
    </row>
    <row xmlns:x14ac="http://schemas.microsoft.com/office/spreadsheetml/2009/9/ac" r="575" s="3" customFormat="true" x14ac:dyDescent="0.25">
      <c r="A575" s="376"/>
      <c r="B575" s="113"/>
      <c r="L575" s="113"/>
      <c r="V575" s="113"/>
      <c r="AF575" s="113"/>
      <c r="AP575" s="113"/>
      <c r="AZ575" s="113"/>
      <c r="BA575" s="113"/>
      <c r="BJ575" s="113"/>
      <c r="BT575" s="113"/>
      <c r="CD575" s="113"/>
      <c r="CN575" s="113"/>
      <c r="CX575" s="113"/>
      <c r="DH575" s="113"/>
      <c r="DR575" s="113"/>
      <c r="EB575" s="113"/>
      <c r="EL575" s="113"/>
      <c r="EV575" s="113"/>
      <c r="FF575" s="113"/>
      <c r="FP575" s="113"/>
      <c r="FZ575" s="113"/>
      <c r="GJ575" s="113"/>
      <c r="GT575" s="113"/>
      <c r="HD575" s="113"/>
      <c r="HN575" s="113"/>
      <c r="HX575" s="113"/>
    </row>
    <row xmlns:x14ac="http://schemas.microsoft.com/office/spreadsheetml/2009/9/ac" r="576" s="3" customFormat="true" x14ac:dyDescent="0.25">
      <c r="A576" s="376"/>
      <c r="B576" s="113"/>
      <c r="L576" s="113"/>
      <c r="V576" s="113"/>
      <c r="AF576" s="113"/>
      <c r="AP576" s="113"/>
      <c r="AZ576" s="113"/>
      <c r="BA576" s="113"/>
      <c r="BJ576" s="113"/>
      <c r="BT576" s="113"/>
      <c r="CD576" s="113"/>
      <c r="CN576" s="113"/>
      <c r="CX576" s="113"/>
      <c r="DH576" s="113"/>
      <c r="DR576" s="113"/>
      <c r="EB576" s="113"/>
      <c r="EL576" s="113"/>
      <c r="EV576" s="113"/>
      <c r="FF576" s="113"/>
      <c r="FP576" s="113"/>
      <c r="FZ576" s="113"/>
      <c r="GJ576" s="113"/>
      <c r="GT576" s="113"/>
      <c r="HD576" s="113"/>
      <c r="HN576" s="113"/>
      <c r="HX576" s="113"/>
    </row>
    <row xmlns:x14ac="http://schemas.microsoft.com/office/spreadsheetml/2009/9/ac" r="577" s="3" customFormat="true" x14ac:dyDescent="0.25">
      <c r="A577" s="376"/>
      <c r="B577" s="113"/>
      <c r="L577" s="113"/>
      <c r="V577" s="113"/>
      <c r="AF577" s="113"/>
      <c r="AP577" s="113"/>
      <c r="AZ577" s="113"/>
      <c r="BA577" s="113"/>
      <c r="BJ577" s="113"/>
      <c r="BT577" s="113"/>
      <c r="CD577" s="113"/>
      <c r="CN577" s="113"/>
      <c r="CX577" s="113"/>
      <c r="DH577" s="113"/>
      <c r="DR577" s="113"/>
      <c r="EB577" s="113"/>
      <c r="EL577" s="113"/>
      <c r="EV577" s="113"/>
      <c r="FF577" s="113"/>
      <c r="FP577" s="113"/>
      <c r="FZ577" s="113"/>
      <c r="GJ577" s="113"/>
      <c r="GT577" s="113"/>
      <c r="HD577" s="113"/>
      <c r="HN577" s="113"/>
      <c r="HX577" s="113"/>
    </row>
    <row xmlns:x14ac="http://schemas.microsoft.com/office/spreadsheetml/2009/9/ac" r="578" s="3" customFormat="true" x14ac:dyDescent="0.25">
      <c r="A578" s="376"/>
      <c r="B578" s="113"/>
      <c r="L578" s="113"/>
      <c r="V578" s="113"/>
      <c r="AF578" s="113"/>
      <c r="AP578" s="113"/>
      <c r="AZ578" s="113"/>
      <c r="BA578" s="113"/>
      <c r="BJ578" s="113"/>
      <c r="BT578" s="113"/>
      <c r="CD578" s="113"/>
      <c r="CN578" s="113"/>
      <c r="CX578" s="113"/>
      <c r="DH578" s="113"/>
      <c r="DR578" s="113"/>
      <c r="EB578" s="113"/>
      <c r="EL578" s="113"/>
      <c r="EV578" s="113"/>
      <c r="FF578" s="113"/>
      <c r="FP578" s="113"/>
      <c r="FZ578" s="113"/>
      <c r="GJ578" s="113"/>
      <c r="GT578" s="113"/>
      <c r="HD578" s="113"/>
      <c r="HN578" s="113"/>
      <c r="HX578" s="113"/>
    </row>
    <row xmlns:x14ac="http://schemas.microsoft.com/office/spreadsheetml/2009/9/ac" r="579" s="3" customFormat="true" x14ac:dyDescent="0.25">
      <c r="A579" s="376"/>
      <c r="B579" s="113"/>
      <c r="L579" s="113"/>
      <c r="V579" s="113"/>
      <c r="AF579" s="113"/>
      <c r="AP579" s="113"/>
      <c r="AZ579" s="113"/>
      <c r="BA579" s="113"/>
      <c r="BJ579" s="113"/>
      <c r="BT579" s="113"/>
      <c r="CD579" s="113"/>
      <c r="CN579" s="113"/>
      <c r="CX579" s="113"/>
      <c r="DH579" s="113"/>
      <c r="DR579" s="113"/>
      <c r="EB579" s="113"/>
      <c r="EL579" s="113"/>
      <c r="EV579" s="113"/>
      <c r="FF579" s="113"/>
      <c r="FP579" s="113"/>
      <c r="FZ579" s="113"/>
      <c r="GJ579" s="113"/>
      <c r="GT579" s="113"/>
      <c r="HD579" s="113"/>
      <c r="HN579" s="113"/>
      <c r="HX579" s="113"/>
    </row>
    <row xmlns:x14ac="http://schemas.microsoft.com/office/spreadsheetml/2009/9/ac" r="580" s="3" customFormat="true" x14ac:dyDescent="0.25">
      <c r="A580" s="376"/>
      <c r="B580" s="113"/>
      <c r="L580" s="113"/>
      <c r="V580" s="113"/>
      <c r="AF580" s="113"/>
      <c r="AP580" s="113"/>
      <c r="AZ580" s="113"/>
      <c r="BA580" s="113"/>
      <c r="BJ580" s="113"/>
      <c r="BT580" s="113"/>
      <c r="CD580" s="113"/>
      <c r="CN580" s="113"/>
      <c r="CX580" s="113"/>
      <c r="DH580" s="113"/>
      <c r="DR580" s="113"/>
      <c r="EB580" s="113"/>
      <c r="EL580" s="113"/>
      <c r="EV580" s="113"/>
      <c r="FF580" s="113"/>
      <c r="FP580" s="113"/>
      <c r="FZ580" s="113"/>
      <c r="GJ580" s="113"/>
      <c r="GT580" s="113"/>
      <c r="HD580" s="113"/>
      <c r="HN580" s="113"/>
      <c r="HX580" s="113"/>
    </row>
    <row xmlns:x14ac="http://schemas.microsoft.com/office/spreadsheetml/2009/9/ac" r="581" s="3" customFormat="true" x14ac:dyDescent="0.25">
      <c r="A581" s="376"/>
      <c r="B581" s="113"/>
      <c r="L581" s="113"/>
      <c r="V581" s="113"/>
      <c r="AF581" s="113"/>
      <c r="AP581" s="113"/>
      <c r="AZ581" s="113"/>
      <c r="BA581" s="113"/>
      <c r="BJ581" s="113"/>
      <c r="BT581" s="113"/>
      <c r="CD581" s="113"/>
      <c r="CN581" s="113"/>
      <c r="CX581" s="113"/>
      <c r="DH581" s="113"/>
      <c r="DR581" s="113"/>
      <c r="EB581" s="113"/>
      <c r="EL581" s="113"/>
      <c r="EV581" s="113"/>
      <c r="FF581" s="113"/>
      <c r="FP581" s="113"/>
      <c r="FZ581" s="113"/>
      <c r="GJ581" s="113"/>
      <c r="GT581" s="113"/>
      <c r="HD581" s="113"/>
      <c r="HN581" s="113"/>
      <c r="HX581" s="113"/>
    </row>
    <row xmlns:x14ac="http://schemas.microsoft.com/office/spreadsheetml/2009/9/ac" r="582" s="3" customFormat="true" x14ac:dyDescent="0.25">
      <c r="A582" s="376"/>
      <c r="B582" s="113"/>
      <c r="L582" s="113"/>
      <c r="V582" s="113"/>
      <c r="AF582" s="113"/>
      <c r="AP582" s="113"/>
      <c r="AZ582" s="113"/>
      <c r="BA582" s="113"/>
      <c r="BJ582" s="113"/>
      <c r="BT582" s="113"/>
      <c r="CD582" s="113"/>
      <c r="CN582" s="113"/>
      <c r="CX582" s="113"/>
      <c r="DH582" s="113"/>
      <c r="DR582" s="113"/>
      <c r="EB582" s="113"/>
      <c r="EL582" s="113"/>
      <c r="EV582" s="113"/>
      <c r="FF582" s="113"/>
      <c r="FP582" s="113"/>
      <c r="FZ582" s="113"/>
      <c r="GJ582" s="113"/>
      <c r="GT582" s="113"/>
      <c r="HD582" s="113"/>
      <c r="HN582" s="113"/>
      <c r="HX582" s="113"/>
    </row>
    <row xmlns:x14ac="http://schemas.microsoft.com/office/spreadsheetml/2009/9/ac" r="583" s="3" customFormat="true" x14ac:dyDescent="0.25">
      <c r="A583" s="376"/>
      <c r="B583" s="113"/>
      <c r="L583" s="113"/>
      <c r="V583" s="113"/>
      <c r="AF583" s="113"/>
      <c r="AP583" s="113"/>
      <c r="AZ583" s="113"/>
      <c r="BA583" s="113"/>
      <c r="BJ583" s="113"/>
      <c r="BT583" s="113"/>
      <c r="CD583" s="113"/>
      <c r="CN583" s="113"/>
      <c r="CX583" s="113"/>
      <c r="DH583" s="113"/>
      <c r="DR583" s="113"/>
      <c r="EB583" s="113"/>
      <c r="EL583" s="113"/>
      <c r="EV583" s="113"/>
      <c r="FF583" s="113"/>
      <c r="FP583" s="113"/>
      <c r="FZ583" s="113"/>
      <c r="GJ583" s="113"/>
      <c r="GT583" s="113"/>
      <c r="HD583" s="113"/>
      <c r="HN583" s="113"/>
      <c r="HX583" s="113"/>
    </row>
    <row xmlns:x14ac="http://schemas.microsoft.com/office/spreadsheetml/2009/9/ac" r="584" s="3" customFormat="true" x14ac:dyDescent="0.25">
      <c r="A584" s="376"/>
      <c r="B584" s="113"/>
      <c r="L584" s="113"/>
      <c r="V584" s="113"/>
      <c r="AF584" s="113"/>
      <c r="AP584" s="113"/>
      <c r="AZ584" s="113"/>
      <c r="BA584" s="113"/>
      <c r="BJ584" s="113"/>
      <c r="BT584" s="113"/>
      <c r="CD584" s="113"/>
      <c r="CN584" s="113"/>
      <c r="CX584" s="113"/>
      <c r="DH584" s="113"/>
      <c r="DR584" s="113"/>
      <c r="EB584" s="113"/>
      <c r="EL584" s="113"/>
      <c r="EV584" s="113"/>
      <c r="FF584" s="113"/>
      <c r="FP584" s="113"/>
      <c r="FZ584" s="113"/>
      <c r="GJ584" s="113"/>
      <c r="GT584" s="113"/>
      <c r="HD584" s="113"/>
      <c r="HN584" s="113"/>
      <c r="HX584" s="113"/>
    </row>
    <row xmlns:x14ac="http://schemas.microsoft.com/office/spreadsheetml/2009/9/ac" r="585" s="3" customFormat="true" x14ac:dyDescent="0.25">
      <c r="A585" s="376"/>
      <c r="B585" s="113"/>
      <c r="L585" s="113"/>
      <c r="V585" s="113"/>
      <c r="AF585" s="113"/>
      <c r="AP585" s="113"/>
      <c r="AZ585" s="113"/>
      <c r="BA585" s="113"/>
      <c r="BJ585" s="113"/>
      <c r="BT585" s="113"/>
      <c r="CD585" s="113"/>
      <c r="CN585" s="113"/>
      <c r="CX585" s="113"/>
      <c r="DH585" s="113"/>
      <c r="DR585" s="113"/>
      <c r="EB585" s="113"/>
      <c r="EL585" s="113"/>
      <c r="EV585" s="113"/>
      <c r="FF585" s="113"/>
      <c r="FP585" s="113"/>
      <c r="FZ585" s="113"/>
      <c r="GJ585" s="113"/>
      <c r="GT585" s="113"/>
      <c r="HD585" s="113"/>
      <c r="HN585" s="113"/>
      <c r="HX585" s="113"/>
    </row>
    <row xmlns:x14ac="http://schemas.microsoft.com/office/spreadsheetml/2009/9/ac" r="586" s="3" customFormat="true" x14ac:dyDescent="0.25">
      <c r="A586" s="376"/>
      <c r="B586" s="113"/>
      <c r="L586" s="113"/>
      <c r="V586" s="113"/>
      <c r="AF586" s="113"/>
      <c r="AP586" s="113"/>
      <c r="AZ586" s="113"/>
      <c r="BA586" s="113"/>
      <c r="BJ586" s="113"/>
      <c r="BT586" s="113"/>
      <c r="CD586" s="113"/>
      <c r="CN586" s="113"/>
      <c r="CX586" s="113"/>
      <c r="DH586" s="113"/>
      <c r="DR586" s="113"/>
      <c r="EB586" s="113"/>
      <c r="EL586" s="113"/>
      <c r="EV586" s="113"/>
      <c r="FF586" s="113"/>
      <c r="FP586" s="113"/>
      <c r="FZ586" s="113"/>
      <c r="GJ586" s="113"/>
      <c r="GT586" s="113"/>
      <c r="HD586" s="113"/>
      <c r="HN586" s="113"/>
      <c r="HX586" s="113"/>
    </row>
    <row xmlns:x14ac="http://schemas.microsoft.com/office/spreadsheetml/2009/9/ac" r="587" s="3" customFormat="true" x14ac:dyDescent="0.25">
      <c r="A587" s="376"/>
      <c r="B587" s="113"/>
      <c r="L587" s="113"/>
      <c r="V587" s="113"/>
      <c r="AF587" s="113"/>
      <c r="AP587" s="113"/>
      <c r="AZ587" s="113"/>
      <c r="BA587" s="113"/>
      <c r="BJ587" s="113"/>
      <c r="BT587" s="113"/>
      <c r="CD587" s="113"/>
      <c r="CN587" s="113"/>
      <c r="CX587" s="113"/>
      <c r="DH587" s="113"/>
      <c r="DR587" s="113"/>
      <c r="EB587" s="113"/>
      <c r="EL587" s="113"/>
      <c r="EV587" s="113"/>
      <c r="FF587" s="113"/>
      <c r="FP587" s="113"/>
      <c r="FZ587" s="113"/>
      <c r="GJ587" s="113"/>
      <c r="GT587" s="113"/>
      <c r="HD587" s="113"/>
      <c r="HN587" s="113"/>
      <c r="HX587" s="113"/>
    </row>
    <row xmlns:x14ac="http://schemas.microsoft.com/office/spreadsheetml/2009/9/ac" r="588" s="3" customFormat="true" x14ac:dyDescent="0.25">
      <c r="A588" s="376"/>
      <c r="B588" s="113"/>
      <c r="L588" s="113"/>
      <c r="V588" s="113"/>
      <c r="AF588" s="113"/>
      <c r="AP588" s="113"/>
      <c r="AZ588" s="113"/>
      <c r="BA588" s="113"/>
      <c r="BJ588" s="113"/>
      <c r="BT588" s="113"/>
      <c r="CD588" s="113"/>
      <c r="CN588" s="113"/>
      <c r="CX588" s="113"/>
      <c r="DH588" s="113"/>
      <c r="DR588" s="113"/>
      <c r="EB588" s="113"/>
      <c r="EL588" s="113"/>
      <c r="EV588" s="113"/>
      <c r="FF588" s="113"/>
      <c r="FP588" s="113"/>
      <c r="FZ588" s="113"/>
      <c r="GJ588" s="113"/>
      <c r="GT588" s="113"/>
      <c r="HD588" s="113"/>
      <c r="HN588" s="113"/>
      <c r="HX588" s="113"/>
    </row>
    <row xmlns:x14ac="http://schemas.microsoft.com/office/spreadsheetml/2009/9/ac" r="589" s="3" customFormat="true" x14ac:dyDescent="0.25">
      <c r="A589" s="376"/>
      <c r="B589" s="113"/>
      <c r="L589" s="113"/>
      <c r="V589" s="113"/>
      <c r="AF589" s="113"/>
      <c r="AP589" s="113"/>
      <c r="AZ589" s="113"/>
      <c r="BA589" s="113"/>
      <c r="BJ589" s="113"/>
      <c r="BT589" s="113"/>
      <c r="CD589" s="113"/>
      <c r="CN589" s="113"/>
      <c r="CX589" s="113"/>
      <c r="DH589" s="113"/>
      <c r="DR589" s="113"/>
      <c r="EB589" s="113"/>
      <c r="EL589" s="113"/>
      <c r="EV589" s="113"/>
      <c r="FF589" s="113"/>
      <c r="FP589" s="113"/>
      <c r="FZ589" s="113"/>
      <c r="GJ589" s="113"/>
      <c r="GT589" s="113"/>
      <c r="HD589" s="113"/>
      <c r="HN589" s="113"/>
      <c r="HX589" s="113"/>
    </row>
    <row xmlns:x14ac="http://schemas.microsoft.com/office/spreadsheetml/2009/9/ac" r="590" s="3" customFormat="true" x14ac:dyDescent="0.25">
      <c r="A590" s="376"/>
      <c r="B590" s="113"/>
      <c r="L590" s="113"/>
      <c r="V590" s="113"/>
      <c r="AF590" s="113"/>
      <c r="AP590" s="113"/>
      <c r="AZ590" s="113"/>
      <c r="BA590" s="113"/>
      <c r="BJ590" s="113"/>
      <c r="BT590" s="113"/>
      <c r="CD590" s="113"/>
      <c r="CN590" s="113"/>
      <c r="CX590" s="113"/>
      <c r="DH590" s="113"/>
      <c r="DR590" s="113"/>
      <c r="EB590" s="113"/>
      <c r="EL590" s="113"/>
      <c r="EV590" s="113"/>
      <c r="FF590" s="113"/>
      <c r="FP590" s="113"/>
      <c r="FZ590" s="113"/>
      <c r="GJ590" s="113"/>
      <c r="GT590" s="113"/>
      <c r="HD590" s="113"/>
      <c r="HN590" s="113"/>
      <c r="HX590" s="113"/>
    </row>
    <row xmlns:x14ac="http://schemas.microsoft.com/office/spreadsheetml/2009/9/ac" r="591" s="3" customFormat="true" x14ac:dyDescent="0.25">
      <c r="A591" s="376"/>
      <c r="B591" s="113"/>
      <c r="L591" s="113"/>
      <c r="V591" s="113"/>
      <c r="AF591" s="113"/>
      <c r="AP591" s="113"/>
      <c r="AZ591" s="113"/>
      <c r="BA591" s="113"/>
      <c r="BJ591" s="113"/>
      <c r="BT591" s="113"/>
      <c r="CD591" s="113"/>
      <c r="CN591" s="113"/>
      <c r="CX591" s="113"/>
      <c r="DH591" s="113"/>
      <c r="DR591" s="113"/>
      <c r="EB591" s="113"/>
      <c r="EL591" s="113"/>
      <c r="EV591" s="113"/>
      <c r="FF591" s="113"/>
      <c r="FP591" s="113"/>
      <c r="FZ591" s="113"/>
      <c r="GJ591" s="113"/>
      <c r="GT591" s="113"/>
      <c r="HD591" s="113"/>
      <c r="HN591" s="113"/>
      <c r="HX591" s="113"/>
    </row>
    <row xmlns:x14ac="http://schemas.microsoft.com/office/spreadsheetml/2009/9/ac" r="592" s="3" customFormat="true" x14ac:dyDescent="0.25">
      <c r="A592" s="376"/>
      <c r="B592" s="113"/>
      <c r="L592" s="113"/>
      <c r="V592" s="113"/>
      <c r="AF592" s="113"/>
      <c r="AP592" s="113"/>
      <c r="AZ592" s="113"/>
      <c r="BA592" s="113"/>
      <c r="BJ592" s="113"/>
      <c r="BT592" s="113"/>
      <c r="CD592" s="113"/>
      <c r="CN592" s="113"/>
      <c r="CX592" s="113"/>
      <c r="DH592" s="113"/>
      <c r="DR592" s="113"/>
      <c r="EB592" s="113"/>
      <c r="EL592" s="113"/>
      <c r="EV592" s="113"/>
      <c r="FF592" s="113"/>
      <c r="FP592" s="113"/>
      <c r="FZ592" s="113"/>
      <c r="GJ592" s="113"/>
      <c r="GT592" s="113"/>
      <c r="HD592" s="113"/>
      <c r="HN592" s="113"/>
      <c r="HX592" s="113"/>
    </row>
    <row xmlns:x14ac="http://schemas.microsoft.com/office/spreadsheetml/2009/9/ac" r="593" s="3" customFormat="true" x14ac:dyDescent="0.25">
      <c r="A593" s="376"/>
      <c r="B593" s="113"/>
      <c r="L593" s="113"/>
      <c r="V593" s="113"/>
      <c r="AF593" s="113"/>
      <c r="AP593" s="113"/>
      <c r="AZ593" s="113"/>
      <c r="BA593" s="113"/>
      <c r="BJ593" s="113"/>
      <c r="BT593" s="113"/>
      <c r="CD593" s="113"/>
      <c r="CN593" s="113"/>
      <c r="CX593" s="113"/>
      <c r="DH593" s="113"/>
      <c r="DR593" s="113"/>
      <c r="EB593" s="113"/>
      <c r="EL593" s="113"/>
      <c r="EV593" s="113"/>
      <c r="FF593" s="113"/>
      <c r="FP593" s="113"/>
      <c r="FZ593" s="113"/>
      <c r="GJ593" s="113"/>
      <c r="GT593" s="113"/>
      <c r="HD593" s="113"/>
      <c r="HN593" s="113"/>
      <c r="HX593" s="113"/>
    </row>
    <row xmlns:x14ac="http://schemas.microsoft.com/office/spreadsheetml/2009/9/ac" r="594" s="3" customFormat="true" x14ac:dyDescent="0.25">
      <c r="A594" s="376"/>
      <c r="B594" s="113"/>
      <c r="L594" s="113"/>
      <c r="V594" s="113"/>
      <c r="AF594" s="113"/>
      <c r="AP594" s="113"/>
      <c r="AZ594" s="113"/>
      <c r="BA594" s="113"/>
      <c r="BJ594" s="113"/>
      <c r="BT594" s="113"/>
      <c r="CD594" s="113"/>
      <c r="CN594" s="113"/>
      <c r="CX594" s="113"/>
      <c r="DH594" s="113"/>
      <c r="DR594" s="113"/>
      <c r="EB594" s="113"/>
      <c r="EL594" s="113"/>
      <c r="EV594" s="113"/>
      <c r="FF594" s="113"/>
      <c r="FP594" s="113"/>
      <c r="FZ594" s="113"/>
      <c r="GJ594" s="113"/>
      <c r="GT594" s="113"/>
      <c r="HD594" s="113"/>
      <c r="HN594" s="113"/>
      <c r="HX594" s="113"/>
    </row>
    <row xmlns:x14ac="http://schemas.microsoft.com/office/spreadsheetml/2009/9/ac" r="595" s="3" customFormat="true" x14ac:dyDescent="0.25">
      <c r="A595" s="376"/>
      <c r="B595" s="113"/>
      <c r="L595" s="113"/>
      <c r="V595" s="113"/>
      <c r="AF595" s="113"/>
      <c r="AP595" s="113"/>
      <c r="AZ595" s="113"/>
      <c r="BA595" s="113"/>
      <c r="BJ595" s="113"/>
      <c r="BT595" s="113"/>
      <c r="CD595" s="113"/>
      <c r="CN595" s="113"/>
      <c r="CX595" s="113"/>
      <c r="DH595" s="113"/>
      <c r="DR595" s="113"/>
      <c r="EB595" s="113"/>
      <c r="EL595" s="113"/>
      <c r="EV595" s="113"/>
      <c r="FF595" s="113"/>
      <c r="FP595" s="113"/>
      <c r="FZ595" s="113"/>
      <c r="GJ595" s="113"/>
      <c r="GT595" s="113"/>
      <c r="HD595" s="113"/>
      <c r="HN595" s="113"/>
      <c r="HX595" s="113"/>
    </row>
    <row xmlns:x14ac="http://schemas.microsoft.com/office/spreadsheetml/2009/9/ac" r="596" s="3" customFormat="true" x14ac:dyDescent="0.25">
      <c r="A596" s="376"/>
      <c r="B596" s="113"/>
      <c r="L596" s="113"/>
      <c r="V596" s="113"/>
      <c r="AF596" s="113"/>
      <c r="AP596" s="113"/>
      <c r="AZ596" s="113"/>
      <c r="BA596" s="113"/>
      <c r="BJ596" s="113"/>
      <c r="BT596" s="113"/>
      <c r="CD596" s="113"/>
      <c r="CN596" s="113"/>
      <c r="CX596" s="113"/>
      <c r="DH596" s="113"/>
      <c r="DR596" s="113"/>
      <c r="EB596" s="113"/>
      <c r="EL596" s="113"/>
      <c r="EV596" s="113"/>
      <c r="FF596" s="113"/>
      <c r="FP596" s="113"/>
      <c r="FZ596" s="113"/>
      <c r="GJ596" s="113"/>
      <c r="GT596" s="113"/>
      <c r="HD596" s="113"/>
      <c r="HN596" s="113"/>
      <c r="HX596" s="113"/>
    </row>
    <row xmlns:x14ac="http://schemas.microsoft.com/office/spreadsheetml/2009/9/ac" r="597" s="3" customFormat="true" x14ac:dyDescent="0.25">
      <c r="A597" s="376"/>
      <c r="B597" s="113"/>
      <c r="L597" s="113"/>
      <c r="V597" s="113"/>
      <c r="AF597" s="113"/>
      <c r="AP597" s="113"/>
      <c r="AZ597" s="113"/>
      <c r="BA597" s="113"/>
      <c r="BJ597" s="113"/>
      <c r="BT597" s="113"/>
      <c r="CD597" s="113"/>
      <c r="CN597" s="113"/>
      <c r="CX597" s="113"/>
      <c r="DH597" s="113"/>
      <c r="DR597" s="113"/>
      <c r="EB597" s="113"/>
      <c r="EL597" s="113"/>
      <c r="EV597" s="113"/>
      <c r="FF597" s="113"/>
      <c r="FP597" s="113"/>
      <c r="FZ597" s="113"/>
      <c r="GJ597" s="113"/>
      <c r="GT597" s="113"/>
      <c r="HD597" s="113"/>
      <c r="HN597" s="113"/>
      <c r="HX597" s="113"/>
    </row>
    <row xmlns:x14ac="http://schemas.microsoft.com/office/spreadsheetml/2009/9/ac" r="598" s="3" customFormat="true" x14ac:dyDescent="0.25">
      <c r="A598" s="376"/>
      <c r="B598" s="113"/>
      <c r="L598" s="113"/>
      <c r="V598" s="113"/>
      <c r="AF598" s="113"/>
      <c r="AP598" s="113"/>
      <c r="AZ598" s="113"/>
      <c r="BA598" s="113"/>
      <c r="BJ598" s="113"/>
      <c r="BT598" s="113"/>
      <c r="CD598" s="113"/>
      <c r="CN598" s="113"/>
      <c r="CX598" s="113"/>
      <c r="DH598" s="113"/>
      <c r="DR598" s="113"/>
      <c r="EB598" s="113"/>
      <c r="EL598" s="113"/>
      <c r="EV598" s="113"/>
      <c r="FF598" s="113"/>
      <c r="FP598" s="113"/>
      <c r="FZ598" s="113"/>
      <c r="GJ598" s="113"/>
      <c r="GT598" s="113"/>
      <c r="HD598" s="113"/>
      <c r="HN598" s="113"/>
      <c r="HX598" s="113"/>
    </row>
    <row xmlns:x14ac="http://schemas.microsoft.com/office/spreadsheetml/2009/9/ac" r="599" s="3" customFormat="true" x14ac:dyDescent="0.25">
      <c r="A599" s="376"/>
      <c r="B599" s="113"/>
      <c r="L599" s="113"/>
      <c r="V599" s="113"/>
      <c r="AF599" s="113"/>
      <c r="AP599" s="113"/>
      <c r="AZ599" s="113"/>
      <c r="BA599" s="113"/>
      <c r="BJ599" s="113"/>
      <c r="BT599" s="113"/>
      <c r="CD599" s="113"/>
      <c r="CN599" s="113"/>
      <c r="CX599" s="113"/>
      <c r="DH599" s="113"/>
      <c r="DR599" s="113"/>
      <c r="EB599" s="113"/>
      <c r="EL599" s="113"/>
      <c r="EV599" s="113"/>
      <c r="FF599" s="113"/>
      <c r="FP599" s="113"/>
      <c r="FZ599" s="113"/>
      <c r="GJ599" s="113"/>
      <c r="GT599" s="113"/>
      <c r="HD599" s="113"/>
      <c r="HN599" s="113"/>
      <c r="HX599" s="113"/>
    </row>
    <row xmlns:x14ac="http://schemas.microsoft.com/office/spreadsheetml/2009/9/ac" r="600" s="3" customFormat="true" x14ac:dyDescent="0.25">
      <c r="A600" s="376"/>
      <c r="B600" s="113"/>
      <c r="L600" s="113"/>
      <c r="V600" s="113"/>
      <c r="AF600" s="113"/>
      <c r="AP600" s="113"/>
      <c r="AZ600" s="113"/>
      <c r="BA600" s="113"/>
      <c r="BJ600" s="113"/>
      <c r="BT600" s="113"/>
      <c r="CD600" s="113"/>
      <c r="CN600" s="113"/>
      <c r="CX600" s="113"/>
      <c r="DH600" s="113"/>
      <c r="DR600" s="113"/>
      <c r="EB600" s="113"/>
      <c r="EL600" s="113"/>
      <c r="EV600" s="113"/>
      <c r="FF600" s="113"/>
      <c r="FP600" s="113"/>
      <c r="FZ600" s="113"/>
      <c r="GJ600" s="113"/>
      <c r="GT600" s="113"/>
      <c r="HD600" s="113"/>
      <c r="HN600" s="113"/>
      <c r="HX600" s="113"/>
    </row>
    <row xmlns:x14ac="http://schemas.microsoft.com/office/spreadsheetml/2009/9/ac" r="601" s="3" customFormat="true" x14ac:dyDescent="0.25">
      <c r="A601" s="376"/>
      <c r="B601" s="113"/>
      <c r="L601" s="113"/>
      <c r="V601" s="113"/>
      <c r="AF601" s="113"/>
      <c r="AP601" s="113"/>
      <c r="AZ601" s="113"/>
      <c r="BA601" s="113"/>
      <c r="BJ601" s="113"/>
      <c r="BT601" s="113"/>
      <c r="CD601" s="113"/>
      <c r="CN601" s="113"/>
      <c r="CX601" s="113"/>
      <c r="DH601" s="113"/>
      <c r="DR601" s="113"/>
      <c r="EB601" s="113"/>
      <c r="EL601" s="113"/>
      <c r="EV601" s="113"/>
      <c r="FF601" s="113"/>
      <c r="FP601" s="113"/>
      <c r="FZ601" s="113"/>
      <c r="GJ601" s="113"/>
      <c r="GT601" s="113"/>
      <c r="HD601" s="113"/>
      <c r="HN601" s="113"/>
      <c r="HX601" s="113"/>
    </row>
    <row xmlns:x14ac="http://schemas.microsoft.com/office/spreadsheetml/2009/9/ac" r="602" s="3" customFormat="true" x14ac:dyDescent="0.25">
      <c r="A602" s="376"/>
      <c r="B602" s="113"/>
      <c r="L602" s="113"/>
      <c r="V602" s="113"/>
      <c r="AF602" s="113"/>
      <c r="AP602" s="113"/>
      <c r="AZ602" s="113"/>
      <c r="BA602" s="113"/>
      <c r="BJ602" s="113"/>
      <c r="BT602" s="113"/>
      <c r="CD602" s="113"/>
      <c r="CN602" s="113"/>
      <c r="CX602" s="113"/>
      <c r="DH602" s="113"/>
      <c r="DR602" s="113"/>
      <c r="EB602" s="113"/>
      <c r="EL602" s="113"/>
      <c r="EV602" s="113"/>
      <c r="FF602" s="113"/>
      <c r="FP602" s="113"/>
      <c r="FZ602" s="113"/>
      <c r="GJ602" s="113"/>
      <c r="GT602" s="113"/>
      <c r="HD602" s="113"/>
      <c r="HN602" s="113"/>
      <c r="HX602" s="113"/>
    </row>
    <row xmlns:x14ac="http://schemas.microsoft.com/office/spreadsheetml/2009/9/ac" r="603" s="3" customFormat="true" x14ac:dyDescent="0.25">
      <c r="A603" s="376"/>
      <c r="B603" s="113"/>
      <c r="L603" s="113"/>
      <c r="V603" s="113"/>
      <c r="AF603" s="113"/>
      <c r="AP603" s="113"/>
      <c r="AZ603" s="113"/>
      <c r="BA603" s="113"/>
      <c r="BJ603" s="113"/>
      <c r="BT603" s="113"/>
      <c r="CD603" s="113"/>
      <c r="CN603" s="113"/>
      <c r="CX603" s="113"/>
      <c r="DH603" s="113"/>
      <c r="DR603" s="113"/>
      <c r="EB603" s="113"/>
      <c r="EL603" s="113"/>
      <c r="EV603" s="113"/>
      <c r="FF603" s="113"/>
      <c r="FP603" s="113"/>
      <c r="FZ603" s="113"/>
      <c r="GJ603" s="113"/>
      <c r="GT603" s="113"/>
      <c r="HD603" s="113"/>
      <c r="HN603" s="113"/>
      <c r="HX603" s="113"/>
    </row>
    <row xmlns:x14ac="http://schemas.microsoft.com/office/spreadsheetml/2009/9/ac" r="604" s="3" customFormat="true" x14ac:dyDescent="0.25">
      <c r="A604" s="376"/>
      <c r="B604" s="113"/>
      <c r="L604" s="113"/>
      <c r="V604" s="113"/>
      <c r="AF604" s="113"/>
      <c r="AP604" s="113"/>
      <c r="AZ604" s="113"/>
      <c r="BA604" s="113"/>
      <c r="BJ604" s="113"/>
      <c r="BT604" s="113"/>
      <c r="CD604" s="113"/>
      <c r="CN604" s="113"/>
      <c r="CX604" s="113"/>
      <c r="DH604" s="113"/>
      <c r="DR604" s="113"/>
      <c r="EB604" s="113"/>
      <c r="EL604" s="113"/>
      <c r="EV604" s="113"/>
      <c r="FF604" s="113"/>
      <c r="FP604" s="113"/>
      <c r="FZ604" s="113"/>
      <c r="GJ604" s="113"/>
      <c r="GT604" s="113"/>
      <c r="HD604" s="113"/>
      <c r="HN604" s="113"/>
      <c r="HX604" s="113"/>
    </row>
    <row xmlns:x14ac="http://schemas.microsoft.com/office/spreadsheetml/2009/9/ac" r="605" s="3" customFormat="true" x14ac:dyDescent="0.25">
      <c r="A605" s="376"/>
      <c r="B605" s="113"/>
      <c r="L605" s="113"/>
      <c r="V605" s="113"/>
      <c r="AF605" s="113"/>
      <c r="AP605" s="113"/>
      <c r="AZ605" s="113"/>
      <c r="BA605" s="113"/>
      <c r="BJ605" s="113"/>
      <c r="BT605" s="113"/>
      <c r="CD605" s="113"/>
      <c r="CN605" s="113"/>
      <c r="CX605" s="113"/>
      <c r="DH605" s="113"/>
      <c r="DR605" s="113"/>
      <c r="EB605" s="113"/>
      <c r="EL605" s="113"/>
      <c r="EV605" s="113"/>
      <c r="FF605" s="113"/>
      <c r="FP605" s="113"/>
      <c r="FZ605" s="113"/>
      <c r="GJ605" s="113"/>
      <c r="GT605" s="113"/>
      <c r="HD605" s="113"/>
      <c r="HN605" s="113"/>
      <c r="HX605" s="113"/>
    </row>
    <row xmlns:x14ac="http://schemas.microsoft.com/office/spreadsheetml/2009/9/ac" r="606" s="3" customFormat="true" x14ac:dyDescent="0.25">
      <c r="A606" s="376"/>
      <c r="B606" s="113"/>
      <c r="L606" s="113"/>
      <c r="V606" s="113"/>
      <c r="AF606" s="113"/>
      <c r="AP606" s="113"/>
      <c r="AZ606" s="113"/>
      <c r="BA606" s="113"/>
      <c r="BJ606" s="113"/>
      <c r="BT606" s="113"/>
      <c r="CD606" s="113"/>
      <c r="CN606" s="113"/>
      <c r="CX606" s="113"/>
      <c r="DH606" s="113"/>
      <c r="DR606" s="113"/>
      <c r="EB606" s="113"/>
      <c r="EL606" s="113"/>
      <c r="EV606" s="113"/>
      <c r="FF606" s="113"/>
      <c r="FP606" s="113"/>
      <c r="FZ606" s="113"/>
      <c r="GJ606" s="113"/>
      <c r="GT606" s="113"/>
      <c r="HD606" s="113"/>
      <c r="HN606" s="113"/>
      <c r="HX606" s="113"/>
    </row>
    <row xmlns:x14ac="http://schemas.microsoft.com/office/spreadsheetml/2009/9/ac" r="607" s="3" customFormat="true" x14ac:dyDescent="0.25">
      <c r="A607" s="376"/>
      <c r="B607" s="113"/>
      <c r="L607" s="113"/>
      <c r="V607" s="113"/>
      <c r="AF607" s="113"/>
      <c r="AP607" s="113"/>
      <c r="AZ607" s="113"/>
      <c r="BA607" s="113"/>
      <c r="BJ607" s="113"/>
      <c r="BT607" s="113"/>
      <c r="CD607" s="113"/>
      <c r="CN607" s="113"/>
      <c r="CX607" s="113"/>
      <c r="DH607" s="113"/>
      <c r="DR607" s="113"/>
      <c r="EB607" s="113"/>
      <c r="EL607" s="113"/>
      <c r="EV607" s="113"/>
      <c r="FF607" s="113"/>
      <c r="FP607" s="113"/>
      <c r="FZ607" s="113"/>
      <c r="GJ607" s="113"/>
      <c r="GT607" s="113"/>
      <c r="HD607" s="113"/>
      <c r="HN607" s="113"/>
      <c r="HX607" s="113"/>
    </row>
    <row xmlns:x14ac="http://schemas.microsoft.com/office/spreadsheetml/2009/9/ac" r="608" s="3" customFormat="true" x14ac:dyDescent="0.25">
      <c r="A608" s="376"/>
      <c r="B608" s="113"/>
      <c r="L608" s="113"/>
      <c r="V608" s="113"/>
      <c r="AF608" s="113"/>
      <c r="AP608" s="113"/>
      <c r="AZ608" s="113"/>
      <c r="BA608" s="113"/>
      <c r="BJ608" s="113"/>
      <c r="BT608" s="113"/>
      <c r="CD608" s="113"/>
      <c r="CN608" s="113"/>
      <c r="CX608" s="113"/>
      <c r="DH608" s="113"/>
      <c r="DR608" s="113"/>
      <c r="EB608" s="113"/>
      <c r="EL608" s="113"/>
      <c r="EV608" s="113"/>
      <c r="FF608" s="113"/>
      <c r="FP608" s="113"/>
      <c r="FZ608" s="113"/>
      <c r="GJ608" s="113"/>
      <c r="GT608" s="113"/>
      <c r="HD608" s="113"/>
      <c r="HN608" s="113"/>
      <c r="HX608" s="113"/>
    </row>
    <row xmlns:x14ac="http://schemas.microsoft.com/office/spreadsheetml/2009/9/ac" r="609" s="3" customFormat="true" x14ac:dyDescent="0.25">
      <c r="A609" s="376"/>
      <c r="B609" s="113"/>
      <c r="L609" s="113"/>
      <c r="V609" s="113"/>
      <c r="AF609" s="113"/>
      <c r="AP609" s="113"/>
      <c r="AZ609" s="113"/>
      <c r="BA609" s="113"/>
      <c r="BJ609" s="113"/>
      <c r="BT609" s="113"/>
      <c r="CD609" s="113"/>
      <c r="CN609" s="113"/>
      <c r="CX609" s="113"/>
      <c r="DH609" s="113"/>
      <c r="DR609" s="113"/>
      <c r="EB609" s="113"/>
      <c r="EL609" s="113"/>
      <c r="EV609" s="113"/>
      <c r="FF609" s="113"/>
      <c r="FP609" s="113"/>
      <c r="FZ609" s="113"/>
      <c r="GJ609" s="113"/>
      <c r="GT609" s="113"/>
      <c r="HD609" s="113"/>
      <c r="HN609" s="113"/>
      <c r="HX609" s="113"/>
    </row>
    <row xmlns:x14ac="http://schemas.microsoft.com/office/spreadsheetml/2009/9/ac" r="610" s="3" customFormat="true" x14ac:dyDescent="0.25">
      <c r="A610" s="376"/>
      <c r="B610" s="113"/>
      <c r="L610" s="113"/>
      <c r="V610" s="113"/>
      <c r="AF610" s="113"/>
      <c r="AP610" s="113"/>
      <c r="AZ610" s="113"/>
      <c r="BA610" s="113"/>
      <c r="BJ610" s="113"/>
      <c r="BT610" s="113"/>
      <c r="CD610" s="113"/>
      <c r="CN610" s="113"/>
      <c r="CX610" s="113"/>
      <c r="DH610" s="113"/>
      <c r="DR610" s="113"/>
      <c r="EB610" s="113"/>
      <c r="EL610" s="113"/>
      <c r="EV610" s="113"/>
      <c r="FF610" s="113"/>
      <c r="FP610" s="113"/>
      <c r="FZ610" s="113"/>
      <c r="GJ610" s="113"/>
      <c r="GT610" s="113"/>
      <c r="HD610" s="113"/>
      <c r="HN610" s="113"/>
      <c r="HX610" s="113"/>
    </row>
    <row xmlns:x14ac="http://schemas.microsoft.com/office/spreadsheetml/2009/9/ac" r="611" s="3" customFormat="true" x14ac:dyDescent="0.25">
      <c r="A611" s="376"/>
      <c r="B611" s="113"/>
      <c r="L611" s="113"/>
      <c r="V611" s="113"/>
      <c r="AF611" s="113"/>
      <c r="AP611" s="113"/>
      <c r="AZ611" s="113"/>
      <c r="BA611" s="113"/>
      <c r="BJ611" s="113"/>
      <c r="BT611" s="113"/>
      <c r="CD611" s="113"/>
      <c r="CN611" s="113"/>
      <c r="CX611" s="113"/>
      <c r="DH611" s="113"/>
      <c r="DR611" s="113"/>
      <c r="EB611" s="113"/>
      <c r="EL611" s="113"/>
      <c r="EV611" s="113"/>
      <c r="FF611" s="113"/>
      <c r="FP611" s="113"/>
      <c r="FZ611" s="113"/>
      <c r="GJ611" s="113"/>
      <c r="GT611" s="113"/>
      <c r="HD611" s="113"/>
      <c r="HN611" s="113"/>
      <c r="HX611" s="113"/>
    </row>
    <row xmlns:x14ac="http://schemas.microsoft.com/office/spreadsheetml/2009/9/ac" r="612" s="3" customFormat="true" x14ac:dyDescent="0.25">
      <c r="A612" s="376"/>
      <c r="B612" s="113"/>
      <c r="L612" s="113"/>
      <c r="V612" s="113"/>
      <c r="AF612" s="113"/>
      <c r="AP612" s="113"/>
      <c r="AZ612" s="113"/>
      <c r="BA612" s="113"/>
      <c r="BJ612" s="113"/>
      <c r="BT612" s="113"/>
      <c r="CD612" s="113"/>
      <c r="CN612" s="113"/>
      <c r="CX612" s="113"/>
      <c r="DH612" s="113"/>
      <c r="DR612" s="113"/>
      <c r="EB612" s="113"/>
      <c r="EL612" s="113"/>
      <c r="EV612" s="113"/>
      <c r="FF612" s="113"/>
      <c r="FP612" s="113"/>
      <c r="FZ612" s="113"/>
      <c r="GJ612" s="113"/>
      <c r="GT612" s="113"/>
      <c r="HD612" s="113"/>
      <c r="HN612" s="113"/>
      <c r="HX612" s="113"/>
    </row>
    <row xmlns:x14ac="http://schemas.microsoft.com/office/spreadsheetml/2009/9/ac" r="613" s="3" customFormat="true" x14ac:dyDescent="0.25">
      <c r="A613" s="376"/>
      <c r="B613" s="113"/>
      <c r="L613" s="113"/>
      <c r="V613" s="113"/>
      <c r="AF613" s="113"/>
      <c r="AP613" s="113"/>
      <c r="AZ613" s="113"/>
      <c r="BA613" s="113"/>
      <c r="BJ613" s="113"/>
      <c r="BT613" s="113"/>
      <c r="CD613" s="113"/>
      <c r="CN613" s="113"/>
      <c r="CX613" s="113"/>
      <c r="DH613" s="113"/>
      <c r="DR613" s="113"/>
      <c r="EB613" s="113"/>
      <c r="EL613" s="113"/>
      <c r="EV613" s="113"/>
      <c r="FF613" s="113"/>
      <c r="FP613" s="113"/>
      <c r="FZ613" s="113"/>
      <c r="GJ613" s="113"/>
      <c r="GT613" s="113"/>
      <c r="HD613" s="113"/>
      <c r="HN613" s="113"/>
      <c r="HX613" s="113"/>
    </row>
    <row xmlns:x14ac="http://schemas.microsoft.com/office/spreadsheetml/2009/9/ac" r="614" s="3" customFormat="true" x14ac:dyDescent="0.25">
      <c r="A614" s="376"/>
      <c r="B614" s="113"/>
      <c r="L614" s="113"/>
      <c r="V614" s="113"/>
      <c r="AF614" s="113"/>
      <c r="AP614" s="113"/>
      <c r="AZ614" s="113"/>
      <c r="BA614" s="113"/>
      <c r="BJ614" s="113"/>
      <c r="BT614" s="113"/>
      <c r="CD614" s="113"/>
      <c r="CN614" s="113"/>
      <c r="CX614" s="113"/>
      <c r="DH614" s="113"/>
      <c r="DR614" s="113"/>
      <c r="EB614" s="113"/>
      <c r="EL614" s="113"/>
      <c r="EV614" s="113"/>
      <c r="FF614" s="113"/>
      <c r="FP614" s="113"/>
      <c r="FZ614" s="113"/>
      <c r="GJ614" s="113"/>
      <c r="GT614" s="113"/>
      <c r="HD614" s="113"/>
      <c r="HN614" s="113"/>
      <c r="HX614" s="113"/>
    </row>
    <row xmlns:x14ac="http://schemas.microsoft.com/office/spreadsheetml/2009/9/ac" r="615" s="3" customFormat="true" x14ac:dyDescent="0.25">
      <c r="A615" s="376"/>
      <c r="B615" s="113"/>
      <c r="L615" s="113"/>
      <c r="V615" s="113"/>
      <c r="AF615" s="113"/>
      <c r="AP615" s="113"/>
      <c r="AZ615" s="113"/>
      <c r="BA615" s="113"/>
      <c r="BJ615" s="113"/>
      <c r="BT615" s="113"/>
      <c r="CD615" s="113"/>
      <c r="CN615" s="113"/>
      <c r="CX615" s="113"/>
      <c r="DH615" s="113"/>
      <c r="DR615" s="113"/>
      <c r="EB615" s="113"/>
      <c r="EL615" s="113"/>
      <c r="EV615" s="113"/>
      <c r="FF615" s="113"/>
      <c r="FP615" s="113"/>
      <c r="FZ615" s="113"/>
      <c r="GJ615" s="113"/>
      <c r="GT615" s="113"/>
      <c r="HD615" s="113"/>
      <c r="HN615" s="113"/>
      <c r="HX615" s="113"/>
    </row>
    <row xmlns:x14ac="http://schemas.microsoft.com/office/spreadsheetml/2009/9/ac" r="616" s="3" customFormat="true" x14ac:dyDescent="0.25">
      <c r="A616" s="376"/>
      <c r="B616" s="113"/>
      <c r="L616" s="113"/>
      <c r="V616" s="113"/>
      <c r="AF616" s="113"/>
      <c r="AP616" s="113"/>
      <c r="AZ616" s="113"/>
      <c r="BA616" s="113"/>
      <c r="BJ616" s="113"/>
      <c r="BT616" s="113"/>
      <c r="CD616" s="113"/>
      <c r="CN616" s="113"/>
      <c r="CX616" s="113"/>
      <c r="DH616" s="113"/>
      <c r="DR616" s="113"/>
      <c r="EB616" s="113"/>
      <c r="EL616" s="113"/>
      <c r="EV616" s="113"/>
      <c r="FF616" s="113"/>
      <c r="FP616" s="113"/>
      <c r="FZ616" s="113"/>
      <c r="GJ616" s="113"/>
      <c r="GT616" s="113"/>
      <c r="HD616" s="113"/>
      <c r="HN616" s="113"/>
      <c r="HX616" s="113"/>
    </row>
    <row xmlns:x14ac="http://schemas.microsoft.com/office/spreadsheetml/2009/9/ac" r="617" s="3" customFormat="true" x14ac:dyDescent="0.25">
      <c r="A617" s="376"/>
      <c r="B617" s="113"/>
      <c r="L617" s="113"/>
      <c r="V617" s="113"/>
      <c r="AF617" s="113"/>
      <c r="AP617" s="113"/>
      <c r="AZ617" s="113"/>
      <c r="BA617" s="113"/>
      <c r="BJ617" s="113"/>
      <c r="BT617" s="113"/>
      <c r="CD617" s="113"/>
      <c r="CN617" s="113"/>
      <c r="CX617" s="113"/>
      <c r="DH617" s="113"/>
      <c r="DR617" s="113"/>
      <c r="EB617" s="113"/>
      <c r="EL617" s="113"/>
      <c r="EV617" s="113"/>
      <c r="FF617" s="113"/>
      <c r="FP617" s="113"/>
      <c r="FZ617" s="113"/>
      <c r="GJ617" s="113"/>
      <c r="GT617" s="113"/>
      <c r="HD617" s="113"/>
      <c r="HN617" s="113"/>
      <c r="HX617" s="113"/>
    </row>
    <row xmlns:x14ac="http://schemas.microsoft.com/office/spreadsheetml/2009/9/ac" r="618" s="3" customFormat="true" x14ac:dyDescent="0.25">
      <c r="A618" s="376"/>
      <c r="B618" s="113"/>
      <c r="L618" s="113"/>
      <c r="V618" s="113"/>
      <c r="AF618" s="113"/>
      <c r="AP618" s="113"/>
      <c r="AZ618" s="113"/>
      <c r="BA618" s="113"/>
      <c r="BJ618" s="113"/>
      <c r="BT618" s="113"/>
      <c r="CD618" s="113"/>
      <c r="CN618" s="113"/>
      <c r="CX618" s="113"/>
      <c r="DH618" s="113"/>
      <c r="DR618" s="113"/>
      <c r="EB618" s="113"/>
      <c r="EL618" s="113"/>
      <c r="EV618" s="113"/>
      <c r="FF618" s="113"/>
      <c r="FP618" s="113"/>
      <c r="FZ618" s="113"/>
      <c r="GJ618" s="113"/>
      <c r="GT618" s="113"/>
      <c r="HD618" s="113"/>
      <c r="HN618" s="113"/>
      <c r="HX618" s="113"/>
    </row>
    <row xmlns:x14ac="http://schemas.microsoft.com/office/spreadsheetml/2009/9/ac" r="619" s="3" customFormat="true" x14ac:dyDescent="0.25">
      <c r="A619" s="376"/>
      <c r="B619" s="113"/>
      <c r="L619" s="113"/>
      <c r="V619" s="113"/>
      <c r="AF619" s="113"/>
      <c r="AP619" s="113"/>
      <c r="AZ619" s="113"/>
      <c r="BA619" s="113"/>
      <c r="BJ619" s="113"/>
      <c r="BT619" s="113"/>
      <c r="CD619" s="113"/>
      <c r="CN619" s="113"/>
      <c r="CX619" s="113"/>
      <c r="DH619" s="113"/>
      <c r="DR619" s="113"/>
      <c r="EB619" s="113"/>
      <c r="EL619" s="113"/>
      <c r="EV619" s="113"/>
      <c r="FF619" s="113"/>
      <c r="FP619" s="113"/>
      <c r="FZ619" s="113"/>
      <c r="GJ619" s="113"/>
      <c r="GT619" s="113"/>
      <c r="HD619" s="113"/>
      <c r="HN619" s="113"/>
      <c r="HX619" s="113"/>
    </row>
    <row xmlns:x14ac="http://schemas.microsoft.com/office/spreadsheetml/2009/9/ac" r="620" s="3" customFormat="true" x14ac:dyDescent="0.25">
      <c r="A620" s="376"/>
      <c r="B620" s="113"/>
      <c r="L620" s="113"/>
      <c r="V620" s="113"/>
      <c r="AF620" s="113"/>
      <c r="AP620" s="113"/>
      <c r="AZ620" s="113"/>
      <c r="BA620" s="113"/>
      <c r="BJ620" s="113"/>
      <c r="BT620" s="113"/>
      <c r="CD620" s="113"/>
      <c r="CN620" s="113"/>
      <c r="CX620" s="113"/>
      <c r="DH620" s="113"/>
      <c r="DR620" s="113"/>
      <c r="EB620" s="113"/>
      <c r="EL620" s="113"/>
      <c r="EV620" s="113"/>
      <c r="FF620" s="113"/>
      <c r="FP620" s="113"/>
      <c r="FZ620" s="113"/>
      <c r="GJ620" s="113"/>
      <c r="GT620" s="113"/>
      <c r="HD620" s="113"/>
      <c r="HN620" s="113"/>
      <c r="HX620" s="113"/>
    </row>
    <row xmlns:x14ac="http://schemas.microsoft.com/office/spreadsheetml/2009/9/ac" r="621" s="3" customFormat="true" x14ac:dyDescent="0.25">
      <c r="A621" s="376"/>
      <c r="B621" s="113"/>
      <c r="L621" s="113"/>
      <c r="V621" s="113"/>
      <c r="AF621" s="113"/>
      <c r="AP621" s="113"/>
      <c r="AZ621" s="113"/>
      <c r="BA621" s="113"/>
      <c r="BJ621" s="113"/>
      <c r="BT621" s="113"/>
      <c r="CD621" s="113"/>
      <c r="CN621" s="113"/>
      <c r="CX621" s="113"/>
      <c r="DH621" s="113"/>
      <c r="DR621" s="113"/>
      <c r="EB621" s="113"/>
      <c r="EL621" s="113"/>
      <c r="EV621" s="113"/>
      <c r="FF621" s="113"/>
      <c r="FP621" s="113"/>
      <c r="FZ621" s="113"/>
      <c r="GJ621" s="113"/>
      <c r="GT621" s="113"/>
      <c r="HD621" s="113"/>
      <c r="HN621" s="113"/>
      <c r="HX621" s="113"/>
    </row>
    <row xmlns:x14ac="http://schemas.microsoft.com/office/spreadsheetml/2009/9/ac" r="622" s="3" customFormat="true" x14ac:dyDescent="0.25">
      <c r="A622" s="376"/>
      <c r="B622" s="113"/>
      <c r="L622" s="113"/>
      <c r="V622" s="113"/>
      <c r="AF622" s="113"/>
      <c r="AP622" s="113"/>
      <c r="AZ622" s="113"/>
      <c r="BA622" s="113"/>
      <c r="BJ622" s="113"/>
      <c r="BT622" s="113"/>
      <c r="CD622" s="113"/>
      <c r="CN622" s="113"/>
      <c r="CX622" s="113"/>
      <c r="DH622" s="113"/>
      <c r="DR622" s="113"/>
      <c r="EB622" s="113"/>
      <c r="EL622" s="113"/>
      <c r="EV622" s="113"/>
      <c r="FF622" s="113"/>
      <c r="FP622" s="113"/>
      <c r="FZ622" s="113"/>
      <c r="GJ622" s="113"/>
      <c r="GT622" s="113"/>
      <c r="HD622" s="113"/>
      <c r="HN622" s="113"/>
      <c r="HX622" s="113"/>
    </row>
    <row xmlns:x14ac="http://schemas.microsoft.com/office/spreadsheetml/2009/9/ac" r="623" s="3" customFormat="true" x14ac:dyDescent="0.25">
      <c r="A623" s="376"/>
      <c r="B623" s="113"/>
      <c r="L623" s="113"/>
      <c r="V623" s="113"/>
      <c r="AF623" s="113"/>
      <c r="AP623" s="113"/>
      <c r="AZ623" s="113"/>
      <c r="BA623" s="113"/>
      <c r="BJ623" s="113"/>
      <c r="BT623" s="113"/>
      <c r="CD623" s="113"/>
      <c r="CN623" s="113"/>
      <c r="CX623" s="113"/>
      <c r="DH623" s="113"/>
      <c r="DR623" s="113"/>
      <c r="EB623" s="113"/>
      <c r="EL623" s="113"/>
      <c r="EV623" s="113"/>
      <c r="FF623" s="113"/>
      <c r="FP623" s="113"/>
      <c r="FZ623" s="113"/>
      <c r="GJ623" s="113"/>
      <c r="GT623" s="113"/>
      <c r="HD623" s="113"/>
      <c r="HN623" s="113"/>
      <c r="HX623" s="113"/>
    </row>
    <row xmlns:x14ac="http://schemas.microsoft.com/office/spreadsheetml/2009/9/ac" r="624" s="3" customFormat="true" x14ac:dyDescent="0.25">
      <c r="A624" s="376"/>
      <c r="B624" s="113"/>
      <c r="L624" s="113"/>
      <c r="V624" s="113"/>
      <c r="AF624" s="113"/>
      <c r="AP624" s="113"/>
      <c r="AZ624" s="113"/>
      <c r="BA624" s="113"/>
      <c r="BJ624" s="113"/>
      <c r="BT624" s="113"/>
      <c r="CD624" s="113"/>
      <c r="CN624" s="113"/>
      <c r="CX624" s="113"/>
      <c r="DH624" s="113"/>
      <c r="DR624" s="113"/>
      <c r="EB624" s="113"/>
      <c r="EL624" s="113"/>
      <c r="EV624" s="113"/>
      <c r="FF624" s="113"/>
      <c r="FP624" s="113"/>
      <c r="FZ624" s="113"/>
      <c r="GJ624" s="113"/>
      <c r="GT624" s="113"/>
      <c r="HD624" s="113"/>
      <c r="HN624" s="113"/>
      <c r="HX624" s="113"/>
    </row>
    <row xmlns:x14ac="http://schemas.microsoft.com/office/spreadsheetml/2009/9/ac" r="625" s="3" customFormat="true" x14ac:dyDescent="0.25">
      <c r="A625" s="376"/>
      <c r="B625" s="113"/>
      <c r="L625" s="113"/>
      <c r="V625" s="113"/>
      <c r="AF625" s="113"/>
      <c r="AP625" s="113"/>
      <c r="AZ625" s="113"/>
      <c r="BA625" s="113"/>
      <c r="BJ625" s="113"/>
      <c r="BT625" s="113"/>
      <c r="CD625" s="113"/>
      <c r="CN625" s="113"/>
      <c r="CX625" s="113"/>
      <c r="DH625" s="113"/>
      <c r="DR625" s="113"/>
      <c r="EB625" s="113"/>
      <c r="EL625" s="113"/>
      <c r="EV625" s="113"/>
      <c r="FF625" s="113"/>
      <c r="FP625" s="113"/>
      <c r="FZ625" s="113"/>
      <c r="GJ625" s="113"/>
      <c r="GT625" s="113"/>
      <c r="HD625" s="113"/>
      <c r="HN625" s="113"/>
      <c r="HX625" s="113"/>
    </row>
    <row xmlns:x14ac="http://schemas.microsoft.com/office/spreadsheetml/2009/9/ac" r="626" s="3" customFormat="true" x14ac:dyDescent="0.25">
      <c r="A626" s="376"/>
      <c r="B626" s="113"/>
      <c r="L626" s="113"/>
      <c r="V626" s="113"/>
      <c r="AF626" s="113"/>
      <c r="AP626" s="113"/>
      <c r="AZ626" s="113"/>
      <c r="BA626" s="113"/>
      <c r="BJ626" s="113"/>
      <c r="BT626" s="113"/>
      <c r="CD626" s="113"/>
      <c r="CN626" s="113"/>
      <c r="CX626" s="113"/>
      <c r="DH626" s="113"/>
      <c r="DR626" s="113"/>
      <c r="EB626" s="113"/>
      <c r="EL626" s="113"/>
      <c r="EV626" s="113"/>
      <c r="FF626" s="113"/>
      <c r="FP626" s="113"/>
      <c r="FZ626" s="113"/>
      <c r="GJ626" s="113"/>
      <c r="GT626" s="113"/>
      <c r="HD626" s="113"/>
      <c r="HN626" s="113"/>
      <c r="HX626" s="113"/>
    </row>
    <row xmlns:x14ac="http://schemas.microsoft.com/office/spreadsheetml/2009/9/ac" r="627" s="3" customFormat="true" x14ac:dyDescent="0.25">
      <c r="A627" s="376"/>
      <c r="B627" s="113"/>
      <c r="L627" s="113"/>
      <c r="V627" s="113"/>
      <c r="AF627" s="113"/>
      <c r="AP627" s="113"/>
      <c r="AZ627" s="113"/>
      <c r="BA627" s="113"/>
      <c r="BJ627" s="113"/>
      <c r="BT627" s="113"/>
      <c r="CD627" s="113"/>
      <c r="CN627" s="113"/>
      <c r="CX627" s="113"/>
      <c r="DH627" s="113"/>
      <c r="DR627" s="113"/>
      <c r="EB627" s="113"/>
      <c r="EL627" s="113"/>
      <c r="EV627" s="113"/>
      <c r="FF627" s="113"/>
      <c r="FP627" s="113"/>
      <c r="FZ627" s="113"/>
      <c r="GJ627" s="113"/>
      <c r="GT627" s="113"/>
      <c r="HD627" s="113"/>
      <c r="HN627" s="113"/>
      <c r="HX627" s="113"/>
    </row>
    <row xmlns:x14ac="http://schemas.microsoft.com/office/spreadsheetml/2009/9/ac" r="628" s="3" customFormat="true" x14ac:dyDescent="0.25">
      <c r="A628" s="376"/>
      <c r="B628" s="113"/>
      <c r="L628" s="113"/>
      <c r="V628" s="113"/>
      <c r="AF628" s="113"/>
      <c r="AP628" s="113"/>
      <c r="AZ628" s="113"/>
      <c r="BA628" s="113"/>
      <c r="BJ628" s="113"/>
      <c r="BT628" s="113"/>
      <c r="CD628" s="113"/>
      <c r="CN628" s="113"/>
      <c r="CX628" s="113"/>
      <c r="DH628" s="113"/>
      <c r="DR628" s="113"/>
      <c r="EB628" s="113"/>
      <c r="EL628" s="113"/>
      <c r="EV628" s="113"/>
      <c r="FF628" s="113"/>
      <c r="FP628" s="113"/>
      <c r="FZ628" s="113"/>
      <c r="GJ628" s="113"/>
      <c r="GT628" s="113"/>
      <c r="HD628" s="113"/>
      <c r="HN628" s="113"/>
      <c r="HX628" s="113"/>
    </row>
    <row xmlns:x14ac="http://schemas.microsoft.com/office/spreadsheetml/2009/9/ac" r="629" s="3" customFormat="true" x14ac:dyDescent="0.25">
      <c r="A629" s="376"/>
      <c r="B629" s="113"/>
      <c r="L629" s="113"/>
      <c r="V629" s="113"/>
      <c r="AF629" s="113"/>
      <c r="AP629" s="113"/>
      <c r="AZ629" s="113"/>
      <c r="BA629" s="113"/>
      <c r="BJ629" s="113"/>
      <c r="BT629" s="113"/>
      <c r="CD629" s="113"/>
      <c r="CN629" s="113"/>
      <c r="CX629" s="113"/>
      <c r="DH629" s="113"/>
      <c r="DR629" s="113"/>
      <c r="EB629" s="113"/>
      <c r="EL629" s="113"/>
      <c r="EV629" s="113"/>
      <c r="FF629" s="113"/>
      <c r="FP629" s="113"/>
      <c r="FZ629" s="113"/>
      <c r="GJ629" s="113"/>
      <c r="GT629" s="113"/>
      <c r="HD629" s="113"/>
      <c r="HN629" s="113"/>
      <c r="HX629" s="113"/>
    </row>
    <row xmlns:x14ac="http://schemas.microsoft.com/office/spreadsheetml/2009/9/ac" r="630" s="3" customFormat="true" x14ac:dyDescent="0.25">
      <c r="A630" s="376"/>
      <c r="B630" s="113"/>
      <c r="L630" s="113"/>
      <c r="V630" s="113"/>
      <c r="AF630" s="113"/>
      <c r="AP630" s="113"/>
      <c r="AZ630" s="113"/>
      <c r="BA630" s="113"/>
      <c r="BJ630" s="113"/>
      <c r="BT630" s="113"/>
      <c r="CD630" s="113"/>
      <c r="CN630" s="113"/>
      <c r="CX630" s="113"/>
      <c r="DH630" s="113"/>
      <c r="DR630" s="113"/>
      <c r="EB630" s="113"/>
      <c r="EL630" s="113"/>
      <c r="EV630" s="113"/>
      <c r="FF630" s="113"/>
      <c r="FP630" s="113"/>
      <c r="FZ630" s="113"/>
      <c r="GJ630" s="113"/>
      <c r="GT630" s="113"/>
      <c r="HD630" s="113"/>
      <c r="HN630" s="113"/>
      <c r="HX630" s="113"/>
    </row>
    <row xmlns:x14ac="http://schemas.microsoft.com/office/spreadsheetml/2009/9/ac" r="631" s="3" customFormat="true" x14ac:dyDescent="0.25">
      <c r="A631" s="376"/>
      <c r="B631" s="113"/>
      <c r="L631" s="113"/>
      <c r="V631" s="113"/>
      <c r="AF631" s="113"/>
      <c r="AP631" s="113"/>
      <c r="AZ631" s="113"/>
      <c r="BA631" s="113"/>
      <c r="BJ631" s="113"/>
      <c r="BT631" s="113"/>
      <c r="CD631" s="113"/>
      <c r="CN631" s="113"/>
      <c r="CX631" s="113"/>
      <c r="DH631" s="113"/>
      <c r="DR631" s="113"/>
      <c r="EB631" s="113"/>
      <c r="EL631" s="113"/>
      <c r="EV631" s="113"/>
      <c r="FF631" s="113"/>
      <c r="FP631" s="113"/>
      <c r="FZ631" s="113"/>
      <c r="GJ631" s="113"/>
      <c r="GT631" s="113"/>
      <c r="HD631" s="113"/>
      <c r="HN631" s="113"/>
      <c r="HX631" s="113"/>
    </row>
    <row xmlns:x14ac="http://schemas.microsoft.com/office/spreadsheetml/2009/9/ac" r="632" s="3" customFormat="true" x14ac:dyDescent="0.25">
      <c r="A632" s="376"/>
      <c r="B632" s="113"/>
      <c r="L632" s="113"/>
      <c r="V632" s="113"/>
      <c r="AF632" s="113"/>
      <c r="AP632" s="113"/>
      <c r="AZ632" s="113"/>
      <c r="BA632" s="113"/>
      <c r="BJ632" s="113"/>
      <c r="BT632" s="113"/>
      <c r="CD632" s="113"/>
      <c r="CN632" s="113"/>
      <c r="CX632" s="113"/>
      <c r="DH632" s="113"/>
      <c r="DR632" s="113"/>
      <c r="EB632" s="113"/>
      <c r="EL632" s="113"/>
      <c r="EV632" s="113"/>
      <c r="FF632" s="113"/>
      <c r="FP632" s="113"/>
      <c r="FZ632" s="113"/>
      <c r="GJ632" s="113"/>
      <c r="GT632" s="113"/>
      <c r="HD632" s="113"/>
      <c r="HN632" s="113"/>
      <c r="HX632" s="113"/>
    </row>
    <row xmlns:x14ac="http://schemas.microsoft.com/office/spreadsheetml/2009/9/ac" r="633" s="3" customFormat="true" x14ac:dyDescent="0.25">
      <c r="A633" s="376"/>
      <c r="B633" s="113"/>
      <c r="L633" s="113"/>
      <c r="V633" s="113"/>
      <c r="AF633" s="113"/>
      <c r="AP633" s="113"/>
      <c r="AZ633" s="113"/>
      <c r="BA633" s="113"/>
      <c r="BJ633" s="113"/>
      <c r="BT633" s="113"/>
      <c r="CD633" s="113"/>
      <c r="CN633" s="113"/>
      <c r="CX633" s="113"/>
      <c r="DH633" s="113"/>
      <c r="DR633" s="113"/>
      <c r="EB633" s="113"/>
      <c r="EL633" s="113"/>
      <c r="EV633" s="113"/>
      <c r="FF633" s="113"/>
      <c r="FP633" s="113"/>
      <c r="FZ633" s="113"/>
      <c r="GJ633" s="113"/>
      <c r="GT633" s="113"/>
      <c r="HD633" s="113"/>
      <c r="HN633" s="113"/>
      <c r="HX633" s="113"/>
    </row>
    <row xmlns:x14ac="http://schemas.microsoft.com/office/spreadsheetml/2009/9/ac" r="634" s="3" customFormat="true" x14ac:dyDescent="0.25">
      <c r="A634" s="376"/>
      <c r="B634" s="113"/>
      <c r="L634" s="113"/>
      <c r="V634" s="113"/>
      <c r="AF634" s="113"/>
      <c r="AP634" s="113"/>
      <c r="AZ634" s="113"/>
      <c r="BA634" s="113"/>
      <c r="BJ634" s="113"/>
      <c r="BT634" s="113"/>
      <c r="CD634" s="113"/>
      <c r="CN634" s="113"/>
      <c r="CX634" s="113"/>
      <c r="DH634" s="113"/>
      <c r="DR634" s="113"/>
      <c r="EB634" s="113"/>
      <c r="EL634" s="113"/>
      <c r="EV634" s="113"/>
      <c r="FF634" s="113"/>
      <c r="FP634" s="113"/>
      <c r="FZ634" s="113"/>
      <c r="GJ634" s="113"/>
      <c r="GT634" s="113"/>
      <c r="HD634" s="113"/>
      <c r="HN634" s="113"/>
      <c r="HX634" s="113"/>
    </row>
    <row xmlns:x14ac="http://schemas.microsoft.com/office/spreadsheetml/2009/9/ac" r="635" s="3" customFormat="true" x14ac:dyDescent="0.25">
      <c r="A635" s="376"/>
      <c r="B635" s="113"/>
      <c r="L635" s="113"/>
      <c r="V635" s="113"/>
      <c r="AF635" s="113"/>
      <c r="AP635" s="113"/>
      <c r="AZ635" s="113"/>
      <c r="BA635" s="113"/>
      <c r="BJ635" s="113"/>
      <c r="BT635" s="113"/>
      <c r="CD635" s="113"/>
      <c r="CN635" s="113"/>
      <c r="CX635" s="113"/>
      <c r="DH635" s="113"/>
      <c r="DR635" s="113"/>
      <c r="EB635" s="113"/>
      <c r="EL635" s="113"/>
      <c r="EV635" s="113"/>
      <c r="FF635" s="113"/>
      <c r="FP635" s="113"/>
      <c r="FZ635" s="113"/>
      <c r="GJ635" s="113"/>
      <c r="GT635" s="113"/>
      <c r="HD635" s="113"/>
      <c r="HN635" s="113"/>
      <c r="HX635" s="113"/>
    </row>
    <row xmlns:x14ac="http://schemas.microsoft.com/office/spreadsheetml/2009/9/ac" r="636" s="3" customFormat="true" x14ac:dyDescent="0.25">
      <c r="A636" s="376"/>
      <c r="B636" s="113"/>
      <c r="L636" s="113"/>
      <c r="V636" s="113"/>
      <c r="AF636" s="113"/>
      <c r="AP636" s="113"/>
      <c r="AZ636" s="113"/>
      <c r="BA636" s="113"/>
      <c r="BJ636" s="113"/>
      <c r="BT636" s="113"/>
      <c r="CD636" s="113"/>
      <c r="CN636" s="113"/>
      <c r="CX636" s="113"/>
      <c r="DH636" s="113"/>
      <c r="DR636" s="113"/>
      <c r="EB636" s="113"/>
      <c r="EL636" s="113"/>
      <c r="EV636" s="113"/>
      <c r="FF636" s="113"/>
      <c r="FP636" s="113"/>
      <c r="FZ636" s="113"/>
      <c r="GJ636" s="113"/>
      <c r="GT636" s="113"/>
      <c r="HD636" s="113"/>
      <c r="HN636" s="113"/>
      <c r="HX636" s="113"/>
    </row>
    <row xmlns:x14ac="http://schemas.microsoft.com/office/spreadsheetml/2009/9/ac" r="637" s="3" customFormat="true" x14ac:dyDescent="0.25">
      <c r="A637" s="376"/>
      <c r="B637" s="113"/>
      <c r="L637" s="113"/>
      <c r="V637" s="113"/>
      <c r="AF637" s="113"/>
      <c r="AP637" s="113"/>
      <c r="AZ637" s="113"/>
      <c r="BA637" s="113"/>
      <c r="BJ637" s="113"/>
      <c r="BT637" s="113"/>
      <c r="CD637" s="113"/>
      <c r="CN637" s="113"/>
      <c r="CX637" s="113"/>
      <c r="DH637" s="113"/>
      <c r="DR637" s="113"/>
      <c r="EB637" s="113"/>
      <c r="EL637" s="113"/>
      <c r="EV637" s="113"/>
      <c r="FF637" s="113"/>
      <c r="FP637" s="113"/>
      <c r="FZ637" s="113"/>
      <c r="GJ637" s="113"/>
      <c r="GT637" s="113"/>
      <c r="HD637" s="113"/>
      <c r="HN637" s="113"/>
      <c r="HX637" s="113"/>
    </row>
    <row xmlns:x14ac="http://schemas.microsoft.com/office/spreadsheetml/2009/9/ac" r="638" s="3" customFormat="true" x14ac:dyDescent="0.25">
      <c r="A638" s="376"/>
      <c r="B638" s="113"/>
      <c r="L638" s="113"/>
      <c r="V638" s="113"/>
      <c r="AF638" s="113"/>
      <c r="AP638" s="113"/>
      <c r="AZ638" s="113"/>
      <c r="BA638" s="113"/>
      <c r="BJ638" s="113"/>
      <c r="BT638" s="113"/>
      <c r="CD638" s="113"/>
      <c r="CN638" s="113"/>
      <c r="CX638" s="113"/>
      <c r="DH638" s="113"/>
      <c r="DR638" s="113"/>
      <c r="EB638" s="113"/>
      <c r="EL638" s="113"/>
      <c r="EV638" s="113"/>
      <c r="FF638" s="113"/>
      <c r="FP638" s="113"/>
      <c r="FZ638" s="113"/>
      <c r="GJ638" s="113"/>
      <c r="GT638" s="113"/>
      <c r="HD638" s="113"/>
      <c r="HN638" s="113"/>
      <c r="HX638" s="113"/>
    </row>
    <row xmlns:x14ac="http://schemas.microsoft.com/office/spreadsheetml/2009/9/ac" r="639" s="3" customFormat="true" x14ac:dyDescent="0.25">
      <c r="A639" s="376"/>
      <c r="B639" s="113"/>
      <c r="L639" s="113"/>
      <c r="V639" s="113"/>
      <c r="AF639" s="113"/>
      <c r="AP639" s="113"/>
      <c r="AZ639" s="113"/>
      <c r="BA639" s="113"/>
      <c r="BJ639" s="113"/>
      <c r="BT639" s="113"/>
      <c r="CD639" s="113"/>
      <c r="CN639" s="113"/>
      <c r="CX639" s="113"/>
      <c r="DH639" s="113"/>
      <c r="DR639" s="113"/>
      <c r="EB639" s="113"/>
      <c r="EL639" s="113"/>
      <c r="EV639" s="113"/>
      <c r="FF639" s="113"/>
      <c r="FP639" s="113"/>
      <c r="FZ639" s="113"/>
      <c r="GJ639" s="113"/>
      <c r="GT639" s="113"/>
      <c r="HD639" s="113"/>
      <c r="HN639" s="113"/>
      <c r="HX639" s="113"/>
    </row>
    <row xmlns:x14ac="http://schemas.microsoft.com/office/spreadsheetml/2009/9/ac" r="640" s="3" customFormat="true" x14ac:dyDescent="0.25">
      <c r="A640" s="376"/>
      <c r="B640" s="113"/>
      <c r="L640" s="113"/>
      <c r="V640" s="113"/>
      <c r="AF640" s="113"/>
      <c r="AP640" s="113"/>
      <c r="AZ640" s="113"/>
      <c r="BA640" s="113"/>
      <c r="BJ640" s="113"/>
      <c r="BT640" s="113"/>
      <c r="CD640" s="113"/>
      <c r="CN640" s="113"/>
      <c r="CX640" s="113"/>
      <c r="DH640" s="113"/>
      <c r="DR640" s="113"/>
      <c r="EB640" s="113"/>
      <c r="EL640" s="113"/>
      <c r="EV640" s="113"/>
      <c r="FF640" s="113"/>
      <c r="FP640" s="113"/>
      <c r="FZ640" s="113"/>
      <c r="GJ640" s="113"/>
      <c r="GT640" s="113"/>
      <c r="HD640" s="113"/>
      <c r="HN640" s="113"/>
      <c r="HX640" s="113"/>
    </row>
  </sheetData>
  <mergeCells count="6">
    <mergeCell ref="A2:A3"/>
    <mergeCell ref="C27:I27"/>
    <mergeCell ref="BA27:BG27"/>
    <mergeCell ref="M27:S27"/>
    <mergeCell ref="W27:AC27"/>
    <mergeCell ref="AG27:AM27"/>
  </mergeCells>
  <hyperlinks>
    <hyperlink ref="A4" location="myrangeS0" display="myrangeS0"/>
    <hyperlink ref="A5" location="myrangeS1" display="myrangeS1"/>
    <hyperlink ref="A6" location="myrangeS2" display="myrangeS2"/>
    <hyperlink ref="A7" location="myrangeS3" display="myrangeS3"/>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Introduction</vt:lpstr>
      <vt:lpstr>Ladders</vt:lpstr>
      <vt:lpstr>Charts</vt:lpstr>
      <vt:lpstr>Chart Data</vt:lpstr>
      <vt:lpstr>Regressions</vt:lpstr>
      <vt:lpstr>Estimates</vt:lpstr>
      <vt:lpstr>Data Summary</vt:lpstr>
      <vt:lpstr>Water Data</vt:lpstr>
      <vt:lpstr>Sanitation Data</vt:lpstr>
      <vt:lpstr>Hygiene Data</vt:lpstr>
      <vt:lpstr>Population</vt:lpstr>
      <vt:lpstr>Guidance</vt:lpstr>
      <vt:lpstr>myrangeH0</vt:lpstr>
      <vt:lpstr>myrangeH1</vt:lpstr>
      <vt:lpstr>myrangeH2</vt:lpstr>
      <vt:lpstr>myrangeH3</vt:lpstr>
      <vt:lpstr>myrangeS0</vt:lpstr>
      <vt:lpstr>myrangeS1</vt:lpstr>
      <vt:lpstr>myrangeS2</vt:lpstr>
      <vt:lpstr>myrangeS3</vt:lpstr>
      <vt:lpstr>myrangeW0</vt:lpstr>
      <vt:lpstr>myrangeW1</vt:lpstr>
      <vt:lpstr>myrangeW2</vt:lpstr>
      <vt:lpstr>myrangeW3</vt:lpstr>
    </vt:vector>
  </TitlesOfParts>
  <Company>UNICEF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Bain</dc:creator>
  <cp:lastModifiedBy>MITIS, Francesco</cp:lastModifiedBy>
  <dcterms:created xsi:type="dcterms:W3CDTF">2016-05-11T21:02:10Z</dcterms:created>
  <dcterms:modified xsi:type="dcterms:W3CDTF">2024-04-24T06:13:44Z</dcterms:modified>
</cp:coreProperties>
</file>